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0" yWindow="0" windowWidth="15480" windowHeight="8190" tabRatio="483" activeTab="1"/>
  </bookViews>
  <sheets>
    <sheet name="Contests" sheetId="1" r:id="rId1"/>
    <sheet name="Main" sheetId="2" r:id="rId2"/>
    <sheet name="1" sheetId="3" r:id="rId3"/>
    <sheet name="2" sheetId="4" r:id="rId4"/>
    <sheet name="3" sheetId="20" r:id="rId5"/>
    <sheet name="4" sheetId="21" r:id="rId6"/>
    <sheet name="5" sheetId="22" r:id="rId7"/>
    <sheet name="6" sheetId="23" r:id="rId8"/>
    <sheet name="7" sheetId="24" r:id="rId9"/>
    <sheet name="8" sheetId="25" r:id="rId10"/>
    <sheet name="9" sheetId="26" r:id="rId11"/>
    <sheet name="10" sheetId="27" r:id="rId12"/>
    <sheet name="11" sheetId="28" r:id="rId13"/>
    <sheet name="12" sheetId="29" r:id="rId14"/>
    <sheet name="13" sheetId="30" r:id="rId15"/>
    <sheet name="14" sheetId="31" r:id="rId16"/>
    <sheet name="15" sheetId="32" r:id="rId17"/>
    <sheet name="16" sheetId="33" r:id="rId18"/>
    <sheet name="17" sheetId="34" r:id="rId19"/>
    <sheet name="18" sheetId="35" r:id="rId20"/>
    <sheet name="19" sheetId="36" r:id="rId21"/>
    <sheet name="20" sheetId="37" r:id="rId22"/>
    <sheet name="21" sheetId="38" r:id="rId23"/>
    <sheet name="22" sheetId="39" r:id="rId24"/>
    <sheet name="Mask" sheetId="18" r:id="rId25"/>
    <sheet name="World" sheetId="19" r:id="rId26"/>
  </sheets>
  <calcPr calcId="125725" iterateDelta="1E-4"/>
</workbook>
</file>

<file path=xl/calcChain.xml><?xml version="1.0" encoding="utf-8"?>
<calcChain xmlns="http://schemas.openxmlformats.org/spreadsheetml/2006/main">
  <c r="AX4" i="2"/>
  <c r="F29" i="18" s="1"/>
  <c r="H4"/>
  <c r="L4"/>
  <c r="P4"/>
  <c r="R4"/>
  <c r="U4"/>
  <c r="V4"/>
  <c r="W4"/>
  <c r="X4"/>
  <c r="Y4"/>
  <c r="Z4"/>
  <c r="AA4"/>
  <c r="AB4"/>
  <c r="AO11" i="3"/>
  <c r="AP11"/>
  <c r="AQ11"/>
  <c r="AR11"/>
  <c r="AS11"/>
  <c r="AT11"/>
  <c r="AU11"/>
  <c r="AV11"/>
  <c r="AW11"/>
  <c r="AX11"/>
  <c r="AY11"/>
  <c r="AZ11"/>
  <c r="BA11"/>
  <c r="BB11"/>
  <c r="BD11"/>
  <c r="BE11"/>
  <c r="BF11"/>
  <c r="BG11"/>
  <c r="BH11"/>
  <c r="AO12"/>
  <c r="AP12"/>
  <c r="AQ12"/>
  <c r="AR12"/>
  <c r="AS12"/>
  <c r="AT12"/>
  <c r="AU12"/>
  <c r="AV12"/>
  <c r="AW12"/>
  <c r="AX12"/>
  <c r="AY12"/>
  <c r="AZ12"/>
  <c r="BA12"/>
  <c r="BB12"/>
  <c r="BD12"/>
  <c r="BE12"/>
  <c r="BF12"/>
  <c r="BG12"/>
  <c r="BH12"/>
  <c r="AO13"/>
  <c r="AP13"/>
  <c r="AQ13"/>
  <c r="AR13"/>
  <c r="AS13"/>
  <c r="AT13"/>
  <c r="AU13"/>
  <c r="AV13"/>
  <c r="AW13"/>
  <c r="AX13"/>
  <c r="AY13"/>
  <c r="AZ13"/>
  <c r="BA13"/>
  <c r="BB13"/>
  <c r="BD13"/>
  <c r="BE13"/>
  <c r="BF13"/>
  <c r="BG13"/>
  <c r="BH13"/>
  <c r="AO14"/>
  <c r="AP14"/>
  <c r="AQ14"/>
  <c r="AR14"/>
  <c r="AS14"/>
  <c r="AT14"/>
  <c r="AU14"/>
  <c r="AV14"/>
  <c r="AW14"/>
  <c r="AX14"/>
  <c r="AY14"/>
  <c r="AZ14"/>
  <c r="BA14"/>
  <c r="BB14"/>
  <c r="BD14"/>
  <c r="BE14"/>
  <c r="BF14"/>
  <c r="BG14"/>
  <c r="BH14"/>
  <c r="AO15"/>
  <c r="AP15"/>
  <c r="AQ15"/>
  <c r="AR15"/>
  <c r="AS15"/>
  <c r="AT15"/>
  <c r="AU15"/>
  <c r="AV15"/>
  <c r="AW15"/>
  <c r="AX15"/>
  <c r="AY15"/>
  <c r="AZ15"/>
  <c r="BA15"/>
  <c r="BB15"/>
  <c r="BD15"/>
  <c r="BE15"/>
  <c r="BF15"/>
  <c r="BG15"/>
  <c r="BH15"/>
  <c r="AO16"/>
  <c r="AP16"/>
  <c r="AQ16"/>
  <c r="AR16"/>
  <c r="AS16"/>
  <c r="AT16"/>
  <c r="AU16"/>
  <c r="AV16"/>
  <c r="AW16"/>
  <c r="AX16"/>
  <c r="AY16"/>
  <c r="AZ16"/>
  <c r="BA16"/>
  <c r="BB16"/>
  <c r="BD16"/>
  <c r="BE16"/>
  <c r="BF16"/>
  <c r="BG16"/>
  <c r="BH16"/>
  <c r="AO17"/>
  <c r="AP17"/>
  <c r="AQ17"/>
  <c r="AR17"/>
  <c r="AS17"/>
  <c r="AT17"/>
  <c r="AU17"/>
  <c r="AV17"/>
  <c r="AW17"/>
  <c r="AX17"/>
  <c r="AY17"/>
  <c r="AZ17"/>
  <c r="BA17"/>
  <c r="BB17"/>
  <c r="BD17"/>
  <c r="BE17"/>
  <c r="BF17"/>
  <c r="BG17"/>
  <c r="BH17"/>
  <c r="AO20"/>
  <c r="AP20"/>
  <c r="AQ20"/>
  <c r="AR20"/>
  <c r="AS20"/>
  <c r="AT20"/>
  <c r="AU20"/>
  <c r="AV20"/>
  <c r="AW20"/>
  <c r="AX20"/>
  <c r="AY20"/>
  <c r="AZ20"/>
  <c r="BA20"/>
  <c r="BB20"/>
  <c r="BD20"/>
  <c r="BE20"/>
  <c r="BF20"/>
  <c r="BG20"/>
  <c r="BH20"/>
  <c r="AO18"/>
  <c r="AP18"/>
  <c r="AQ18"/>
  <c r="AR18"/>
  <c r="AS18"/>
  <c r="AT18"/>
  <c r="AU18"/>
  <c r="AV18"/>
  <c r="AW18"/>
  <c r="AX18"/>
  <c r="AY18"/>
  <c r="AZ18"/>
  <c r="BA18"/>
  <c r="BB18"/>
  <c r="BD18"/>
  <c r="BE18"/>
  <c r="BF18"/>
  <c r="BG18"/>
  <c r="BH18"/>
  <c r="N42"/>
  <c r="AO47"/>
  <c r="AP47"/>
  <c r="AQ47"/>
  <c r="AR47"/>
  <c r="AS47"/>
  <c r="AT47"/>
  <c r="AU47"/>
  <c r="AV47"/>
  <c r="AW47"/>
  <c r="AX47"/>
  <c r="AY47"/>
  <c r="AZ47"/>
  <c r="BA47"/>
  <c r="BB47"/>
  <c r="BD47"/>
  <c r="BE47"/>
  <c r="BF47"/>
  <c r="BG47"/>
  <c r="BH47"/>
  <c r="AO48"/>
  <c r="AP48"/>
  <c r="AQ48"/>
  <c r="AR48"/>
  <c r="AS48"/>
  <c r="AT48"/>
  <c r="AU48"/>
  <c r="AV48"/>
  <c r="AW48"/>
  <c r="AX48"/>
  <c r="AY48"/>
  <c r="AZ48"/>
  <c r="BA48"/>
  <c r="BB48"/>
  <c r="BD48"/>
  <c r="BE48"/>
  <c r="BF48"/>
  <c r="BG48"/>
  <c r="BH48"/>
  <c r="AO39"/>
  <c r="AP39"/>
  <c r="AQ39"/>
  <c r="AR39"/>
  <c r="AS39"/>
  <c r="AT39"/>
  <c r="AU39"/>
  <c r="AV39"/>
  <c r="AW39"/>
  <c r="AX39"/>
  <c r="AY39"/>
  <c r="AZ39"/>
  <c r="BA39"/>
  <c r="BB39"/>
  <c r="BD39"/>
  <c r="BE39"/>
  <c r="BF39"/>
  <c r="BG39"/>
  <c r="BH39"/>
  <c r="O58"/>
  <c r="AO19"/>
  <c r="AP19"/>
  <c r="AQ19"/>
  <c r="AR19"/>
  <c r="AS19"/>
  <c r="AT19"/>
  <c r="AU19"/>
  <c r="AV19"/>
  <c r="AW19"/>
  <c r="AX19"/>
  <c r="AY19"/>
  <c r="AZ19"/>
  <c r="BA19"/>
  <c r="BB19"/>
  <c r="BD19"/>
  <c r="BE19"/>
  <c r="BF19"/>
  <c r="BG19"/>
  <c r="BH19"/>
  <c r="AO21"/>
  <c r="AP21"/>
  <c r="AQ21"/>
  <c r="AR21"/>
  <c r="AS21"/>
  <c r="AT21"/>
  <c r="AU21"/>
  <c r="AV21"/>
  <c r="AW21"/>
  <c r="AX21"/>
  <c r="AY21"/>
  <c r="AZ21"/>
  <c r="BA21"/>
  <c r="BB21"/>
  <c r="BD21"/>
  <c r="BE21"/>
  <c r="BF21"/>
  <c r="BG21"/>
  <c r="BH21"/>
  <c r="AO22"/>
  <c r="AP22"/>
  <c r="AQ22"/>
  <c r="AR22"/>
  <c r="AS22"/>
  <c r="AT22"/>
  <c r="AU22"/>
  <c r="AV22"/>
  <c r="AW22"/>
  <c r="AX22"/>
  <c r="AY22"/>
  <c r="AZ22"/>
  <c r="BA22"/>
  <c r="BB22"/>
  <c r="BD22"/>
  <c r="BE22"/>
  <c r="BF22"/>
  <c r="BG22"/>
  <c r="BH22"/>
  <c r="AO40"/>
  <c r="AP40"/>
  <c r="AQ40"/>
  <c r="AR40"/>
  <c r="AS40"/>
  <c r="AT40"/>
  <c r="AU40"/>
  <c r="AV40"/>
  <c r="AW40"/>
  <c r="AX40"/>
  <c r="AY40"/>
  <c r="AZ40"/>
  <c r="BA40"/>
  <c r="BB40"/>
  <c r="BD40"/>
  <c r="BE40"/>
  <c r="BF40"/>
  <c r="BG40"/>
  <c r="BH40"/>
  <c r="AO41"/>
  <c r="AP41"/>
  <c r="AQ41"/>
  <c r="AR41"/>
  <c r="AS41"/>
  <c r="AT41"/>
  <c r="AU41"/>
  <c r="AV41"/>
  <c r="AW41"/>
  <c r="AX41"/>
  <c r="AY41"/>
  <c r="AZ41"/>
  <c r="BA41"/>
  <c r="BB41"/>
  <c r="BD41"/>
  <c r="BE41"/>
  <c r="BF41"/>
  <c r="BG41"/>
  <c r="BH41"/>
  <c r="AO42"/>
  <c r="AP42"/>
  <c r="AQ42"/>
  <c r="AR42"/>
  <c r="AS42"/>
  <c r="AT42"/>
  <c r="AU42"/>
  <c r="AV42"/>
  <c r="AW42"/>
  <c r="AX42"/>
  <c r="AY42"/>
  <c r="AZ42"/>
  <c r="BA42"/>
  <c r="BB42"/>
  <c r="BD42"/>
  <c r="BE42"/>
  <c r="BF42"/>
  <c r="BG42"/>
  <c r="BH42"/>
  <c r="AO43"/>
  <c r="AP43"/>
  <c r="AQ43"/>
  <c r="AR43"/>
  <c r="AS43"/>
  <c r="AT43"/>
  <c r="AU43"/>
  <c r="AV43"/>
  <c r="AW43"/>
  <c r="AX43"/>
  <c r="AY43"/>
  <c r="AZ43"/>
  <c r="BA43"/>
  <c r="BB43"/>
  <c r="BD43"/>
  <c r="BE43"/>
  <c r="BF43"/>
  <c r="BG43"/>
  <c r="BH43"/>
  <c r="AO44"/>
  <c r="AP44"/>
  <c r="AQ44"/>
  <c r="AR44"/>
  <c r="AS44"/>
  <c r="AT44"/>
  <c r="AU44"/>
  <c r="AV44"/>
  <c r="AW44"/>
  <c r="AX44"/>
  <c r="AY44"/>
  <c r="AZ44"/>
  <c r="BA44"/>
  <c r="BB44"/>
  <c r="BD44"/>
  <c r="BE44"/>
  <c r="BF44"/>
  <c r="BG44"/>
  <c r="BH44"/>
  <c r="AO45"/>
  <c r="AP45"/>
  <c r="AQ45"/>
  <c r="AR45"/>
  <c r="AS45"/>
  <c r="AT45"/>
  <c r="AU45"/>
  <c r="AV45"/>
  <c r="AW45"/>
  <c r="AX45"/>
  <c r="AY45"/>
  <c r="AZ45"/>
  <c r="BA45"/>
  <c r="BB45"/>
  <c r="BD45"/>
  <c r="BE45"/>
  <c r="BF45"/>
  <c r="BG45"/>
  <c r="BH45"/>
  <c r="AO46"/>
  <c r="AP46"/>
  <c r="AQ46"/>
  <c r="AR46"/>
  <c r="AS46"/>
  <c r="AT46"/>
  <c r="AU46"/>
  <c r="AV46"/>
  <c r="AW46"/>
  <c r="AX46"/>
  <c r="AY46"/>
  <c r="AZ46"/>
  <c r="BA46"/>
  <c r="BB46"/>
  <c r="BD46"/>
  <c r="BE46"/>
  <c r="BF46"/>
  <c r="BG46"/>
  <c r="BH46"/>
  <c r="AO49"/>
  <c r="AP49"/>
  <c r="AQ49"/>
  <c r="AR49"/>
  <c r="AS49"/>
  <c r="AT49"/>
  <c r="AU49"/>
  <c r="AV49"/>
  <c r="AW49"/>
  <c r="AX49"/>
  <c r="AY49"/>
  <c r="AZ49"/>
  <c r="BA49"/>
  <c r="BB49"/>
  <c r="BD49"/>
  <c r="BE49"/>
  <c r="BF49"/>
  <c r="BG49"/>
  <c r="BH49"/>
  <c r="AO50"/>
  <c r="AP50"/>
  <c r="AQ50"/>
  <c r="AR50"/>
  <c r="AS50"/>
  <c r="AT50"/>
  <c r="AU50"/>
  <c r="AV50"/>
  <c r="AW50"/>
  <c r="AX50"/>
  <c r="AY50"/>
  <c r="AZ50"/>
  <c r="BA50"/>
  <c r="BB50"/>
  <c r="BD50"/>
  <c r="BE50"/>
  <c r="BF50"/>
  <c r="BG50"/>
  <c r="BH50"/>
  <c r="AO51"/>
  <c r="AP51"/>
  <c r="AQ51"/>
  <c r="AR51"/>
  <c r="AS51"/>
  <c r="AT51"/>
  <c r="AU51"/>
  <c r="AV51"/>
  <c r="AW51"/>
  <c r="AX51"/>
  <c r="AY51"/>
  <c r="AZ51"/>
  <c r="BA51"/>
  <c r="BB51"/>
  <c r="BD51"/>
  <c r="BE51"/>
  <c r="BF51"/>
  <c r="BG51"/>
  <c r="BH51"/>
  <c r="AO52"/>
  <c r="AP52"/>
  <c r="AQ52"/>
  <c r="AR52"/>
  <c r="AS52"/>
  <c r="AT52"/>
  <c r="AU52"/>
  <c r="AV52"/>
  <c r="AW52"/>
  <c r="AX52"/>
  <c r="AY52"/>
  <c r="AZ52"/>
  <c r="BA52"/>
  <c r="BB52"/>
  <c r="BD52"/>
  <c r="BE52"/>
  <c r="BF52"/>
  <c r="BG52"/>
  <c r="BH52"/>
  <c r="AO53"/>
  <c r="AP53"/>
  <c r="AQ53"/>
  <c r="AR53"/>
  <c r="AS53"/>
  <c r="AT53"/>
  <c r="AU53"/>
  <c r="AV53"/>
  <c r="AW53"/>
  <c r="AX53"/>
  <c r="AY53"/>
  <c r="AZ53"/>
  <c r="BA53"/>
  <c r="BB53"/>
  <c r="BD53"/>
  <c r="BE53"/>
  <c r="BF53"/>
  <c r="BG53"/>
  <c r="BH53"/>
  <c r="AO54"/>
  <c r="AP54"/>
  <c r="AQ54"/>
  <c r="AR54"/>
  <c r="AS54"/>
  <c r="AT54"/>
  <c r="AU54"/>
  <c r="AV54"/>
  <c r="AW54"/>
  <c r="AX54"/>
  <c r="AY54"/>
  <c r="AZ54"/>
  <c r="BA54"/>
  <c r="BB54"/>
  <c r="BD54"/>
  <c r="BE54"/>
  <c r="BF54"/>
  <c r="BG54"/>
  <c r="BH54"/>
  <c r="AO55"/>
  <c r="AP55"/>
  <c r="AQ55"/>
  <c r="AR55"/>
  <c r="AS55"/>
  <c r="AT55"/>
  <c r="AU55"/>
  <c r="AV55"/>
  <c r="AW55"/>
  <c r="AX55"/>
  <c r="AY55"/>
  <c r="AZ55"/>
  <c r="BA55"/>
  <c r="BB55"/>
  <c r="BD55"/>
  <c r="BE55"/>
  <c r="BF55"/>
  <c r="BG55"/>
  <c r="BH55"/>
  <c r="AO56"/>
  <c r="AP56"/>
  <c r="AQ56"/>
  <c r="AR56"/>
  <c r="AS56"/>
  <c r="AT56"/>
  <c r="AU56"/>
  <c r="AV56"/>
  <c r="AW56"/>
  <c r="AX56"/>
  <c r="AY56"/>
  <c r="AZ56"/>
  <c r="BA56"/>
  <c r="BB56"/>
  <c r="BD56"/>
  <c r="BE56"/>
  <c r="BF56"/>
  <c r="BG56"/>
  <c r="BH56"/>
  <c r="AO57"/>
  <c r="AP57"/>
  <c r="AQ57"/>
  <c r="AR57"/>
  <c r="AS57"/>
  <c r="AT57"/>
  <c r="AU57"/>
  <c r="AV57"/>
  <c r="AW57"/>
  <c r="AX57"/>
  <c r="AY57"/>
  <c r="AZ57"/>
  <c r="BA57"/>
  <c r="BB57"/>
  <c r="BD57"/>
  <c r="BE57"/>
  <c r="BF57"/>
  <c r="BG57"/>
  <c r="BH57"/>
  <c r="O59"/>
  <c r="O60"/>
  <c r="O61"/>
  <c r="O62"/>
  <c r="O63"/>
  <c r="O64"/>
  <c r="O65"/>
  <c r="O66"/>
  <c r="O67"/>
  <c r="O68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99"/>
  <c r="O100"/>
  <c r="O101"/>
  <c r="O102"/>
  <c r="O103"/>
  <c r="O104"/>
  <c r="O105"/>
  <c r="O106"/>
  <c r="O107"/>
  <c r="O108"/>
  <c r="O109"/>
  <c r="O110"/>
  <c r="O111"/>
  <c r="O112"/>
  <c r="O113"/>
  <c r="O114"/>
  <c r="O115"/>
  <c r="O116"/>
  <c r="O117"/>
  <c r="O118"/>
  <c r="O119"/>
  <c r="O120"/>
  <c r="O121"/>
  <c r="O122"/>
  <c r="O123"/>
  <c r="O124"/>
  <c r="O125"/>
  <c r="O126"/>
  <c r="O127"/>
  <c r="O128"/>
  <c r="O129"/>
  <c r="O130"/>
  <c r="O131"/>
  <c r="O132"/>
  <c r="O133"/>
  <c r="O134"/>
  <c r="O135"/>
  <c r="O136"/>
  <c r="O137"/>
  <c r="O138"/>
  <c r="O139"/>
  <c r="O140"/>
  <c r="O141"/>
  <c r="O142"/>
  <c r="O143"/>
  <c r="O144"/>
  <c r="O145"/>
  <c r="O146"/>
  <c r="O147"/>
  <c r="O148"/>
  <c r="O149"/>
  <c r="O150"/>
  <c r="O151"/>
  <c r="O152"/>
  <c r="O153"/>
  <c r="O154"/>
  <c r="O155"/>
  <c r="D8"/>
  <c r="AP15" i="4"/>
  <c r="AQ15"/>
  <c r="AR15"/>
  <c r="AS15"/>
  <c r="AT15"/>
  <c r="AU15"/>
  <c r="AV15"/>
  <c r="AW15"/>
  <c r="AX15"/>
  <c r="AK10" i="2"/>
  <c r="AY15" i="4" s="1"/>
  <c r="AZ15"/>
  <c r="BA15"/>
  <c r="BB15"/>
  <c r="BD15"/>
  <c r="BE15"/>
  <c r="BF15"/>
  <c r="BG15"/>
  <c r="BH15"/>
  <c r="AP16"/>
  <c r="AQ16"/>
  <c r="AR16"/>
  <c r="AS16"/>
  <c r="AT16"/>
  <c r="AU16"/>
  <c r="AV16"/>
  <c r="AW16"/>
  <c r="AX16"/>
  <c r="AK11" i="2"/>
  <c r="AY16" i="4" s="1"/>
  <c r="AZ16"/>
  <c r="BA16"/>
  <c r="BB16"/>
  <c r="BD16"/>
  <c r="BE16"/>
  <c r="BF16"/>
  <c r="BG16"/>
  <c r="BH16"/>
  <c r="AP17"/>
  <c r="AQ17"/>
  <c r="AR17"/>
  <c r="AS17"/>
  <c r="AT17"/>
  <c r="AU17"/>
  <c r="AV17"/>
  <c r="AW17"/>
  <c r="AX17"/>
  <c r="AK12" i="2"/>
  <c r="AY17" i="4" s="1"/>
  <c r="AZ17"/>
  <c r="BA17"/>
  <c r="BB17"/>
  <c r="BD17"/>
  <c r="BE17"/>
  <c r="BF17"/>
  <c r="BG17"/>
  <c r="BH17"/>
  <c r="AP20"/>
  <c r="AQ20"/>
  <c r="AR20"/>
  <c r="AS20"/>
  <c r="AT20"/>
  <c r="AU20"/>
  <c r="AV20"/>
  <c r="AW20"/>
  <c r="AX20"/>
  <c r="AK15" i="2"/>
  <c r="AY20" i="4" s="1"/>
  <c r="AZ20"/>
  <c r="BA20"/>
  <c r="BB20"/>
  <c r="BD20"/>
  <c r="BE20"/>
  <c r="BF20"/>
  <c r="BG20"/>
  <c r="BH20"/>
  <c r="AA17" i="2"/>
  <c r="AO22" i="4" s="1"/>
  <c r="AP22"/>
  <c r="AQ22"/>
  <c r="AR22"/>
  <c r="AS22"/>
  <c r="AT22"/>
  <c r="AU22"/>
  <c r="AV22"/>
  <c r="AW22"/>
  <c r="AX22"/>
  <c r="AK17" i="2"/>
  <c r="AY22" i="4" s="1"/>
  <c r="AZ22"/>
  <c r="BA22"/>
  <c r="BB22"/>
  <c r="BD22"/>
  <c r="BE22"/>
  <c r="BF22"/>
  <c r="BG22"/>
  <c r="BH22"/>
  <c r="AA16" i="2"/>
  <c r="AO21" i="4" s="1"/>
  <c r="AP21"/>
  <c r="AQ21"/>
  <c r="AR21"/>
  <c r="AS21"/>
  <c r="AT21"/>
  <c r="AU21"/>
  <c r="AV21"/>
  <c r="AW21"/>
  <c r="AX21"/>
  <c r="AK16" i="2"/>
  <c r="AY21" i="4" s="1"/>
  <c r="AZ21"/>
  <c r="BA21"/>
  <c r="BB21"/>
  <c r="BD21"/>
  <c r="BE21"/>
  <c r="BF21"/>
  <c r="BG21"/>
  <c r="BH21"/>
  <c r="AA20" i="2"/>
  <c r="AK20"/>
  <c r="N42" i="4"/>
  <c r="O58"/>
  <c r="AP11"/>
  <c r="AQ11"/>
  <c r="AR11"/>
  <c r="AS11"/>
  <c r="AT11"/>
  <c r="AU11"/>
  <c r="AV11"/>
  <c r="AW11"/>
  <c r="AX11"/>
  <c r="AK6" i="2"/>
  <c r="AY11" i="4" s="1"/>
  <c r="AZ11"/>
  <c r="BA11"/>
  <c r="BB11"/>
  <c r="BD11"/>
  <c r="BE11"/>
  <c r="BF11"/>
  <c r="BG11"/>
  <c r="BH11"/>
  <c r="AP12"/>
  <c r="AQ12"/>
  <c r="AR12"/>
  <c r="AS12"/>
  <c r="AT12"/>
  <c r="AU12"/>
  <c r="AV12"/>
  <c r="AW12"/>
  <c r="AX12"/>
  <c r="AP12" i="28"/>
  <c r="AQ12"/>
  <c r="AR12"/>
  <c r="AS12"/>
  <c r="AT12"/>
  <c r="AU12"/>
  <c r="AV12"/>
  <c r="AW12"/>
  <c r="AX12"/>
  <c r="AY12"/>
  <c r="AZ12"/>
  <c r="BA12"/>
  <c r="BB12"/>
  <c r="BD12"/>
  <c r="BE12"/>
  <c r="BF12"/>
  <c r="BG12"/>
  <c r="BH12"/>
  <c r="N42"/>
  <c r="O58"/>
  <c r="AP11"/>
  <c r="AQ11"/>
  <c r="AR11"/>
  <c r="AS11"/>
  <c r="AT11"/>
  <c r="AU11"/>
  <c r="AV11"/>
  <c r="AW11"/>
  <c r="AX11"/>
  <c r="AY11"/>
  <c r="AZ11"/>
  <c r="BA11"/>
  <c r="BB11"/>
  <c r="BD11"/>
  <c r="BE11"/>
  <c r="BF11"/>
  <c r="BG11"/>
  <c r="BH11"/>
  <c r="AP13"/>
  <c r="AQ13"/>
  <c r="AR13"/>
  <c r="AS13"/>
  <c r="AT13"/>
  <c r="AU13"/>
  <c r="AV13"/>
  <c r="AW13"/>
  <c r="AX13"/>
  <c r="AY13"/>
  <c r="AZ13"/>
  <c r="BA13"/>
  <c r="BB13"/>
  <c r="BD13"/>
  <c r="BE13"/>
  <c r="BF13"/>
  <c r="BG13"/>
  <c r="BH13"/>
  <c r="AP14"/>
  <c r="AQ14"/>
  <c r="AR14"/>
  <c r="AS14"/>
  <c r="AT14"/>
  <c r="AU14"/>
  <c r="AV14"/>
  <c r="AW14"/>
  <c r="AX14"/>
  <c r="AY14"/>
  <c r="AZ14"/>
  <c r="BA14"/>
  <c r="BB14"/>
  <c r="BD14"/>
  <c r="BE14"/>
  <c r="BF14"/>
  <c r="BG14"/>
  <c r="BH14"/>
  <c r="AP15"/>
  <c r="AQ15"/>
  <c r="AR15"/>
  <c r="AS15"/>
  <c r="AT15"/>
  <c r="AU15"/>
  <c r="AV15"/>
  <c r="AW15"/>
  <c r="AX15"/>
  <c r="AY15"/>
  <c r="AZ15"/>
  <c r="BA15"/>
  <c r="BB15"/>
  <c r="BD15"/>
  <c r="BE15"/>
  <c r="BF15"/>
  <c r="BG15"/>
  <c r="BH15"/>
  <c r="AP16"/>
  <c r="AQ16"/>
  <c r="AR16"/>
  <c r="AS16"/>
  <c r="AT16"/>
  <c r="AU16"/>
  <c r="AV16"/>
  <c r="AW16"/>
  <c r="AX16"/>
  <c r="AY16"/>
  <c r="AZ16"/>
  <c r="BA16"/>
  <c r="BB16"/>
  <c r="BD16"/>
  <c r="BE16"/>
  <c r="BF16"/>
  <c r="BG16"/>
  <c r="BH16"/>
  <c r="AP17"/>
  <c r="AQ17"/>
  <c r="AR17"/>
  <c r="AS17"/>
  <c r="AT17"/>
  <c r="AU17"/>
  <c r="AV17"/>
  <c r="AW17"/>
  <c r="AX17"/>
  <c r="AY17"/>
  <c r="AZ17"/>
  <c r="BA17"/>
  <c r="BB17"/>
  <c r="BD17"/>
  <c r="BE17"/>
  <c r="BF17"/>
  <c r="BG17"/>
  <c r="BH17"/>
  <c r="AP18"/>
  <c r="AQ18"/>
  <c r="AR18"/>
  <c r="AS18"/>
  <c r="AT18"/>
  <c r="AU18"/>
  <c r="AV18"/>
  <c r="AW18"/>
  <c r="AX18"/>
  <c r="AY18"/>
  <c r="AZ18"/>
  <c r="BA18"/>
  <c r="BB18"/>
  <c r="BD18"/>
  <c r="BE18"/>
  <c r="BF18"/>
  <c r="BG18"/>
  <c r="BH18"/>
  <c r="AA14" i="2"/>
  <c r="AO19" i="28" s="1"/>
  <c r="AP19"/>
  <c r="AQ19"/>
  <c r="AR19"/>
  <c r="AS19"/>
  <c r="AT19"/>
  <c r="AU19"/>
  <c r="AV19"/>
  <c r="AW19"/>
  <c r="AX19"/>
  <c r="AY19"/>
  <c r="AZ19"/>
  <c r="BA19"/>
  <c r="BB19"/>
  <c r="BD19"/>
  <c r="BE19"/>
  <c r="BF19"/>
  <c r="BG19"/>
  <c r="BH19"/>
  <c r="AP20"/>
  <c r="AQ20"/>
  <c r="AR20"/>
  <c r="AS20"/>
  <c r="AT20"/>
  <c r="AU20"/>
  <c r="AV20"/>
  <c r="AW20"/>
  <c r="AX20"/>
  <c r="AY20"/>
  <c r="AZ20"/>
  <c r="BA20"/>
  <c r="BB20"/>
  <c r="BD20"/>
  <c r="BE20"/>
  <c r="BF20"/>
  <c r="BG20"/>
  <c r="BH20"/>
  <c r="AO21"/>
  <c r="AP21"/>
  <c r="AQ21"/>
  <c r="AR21"/>
  <c r="AS21"/>
  <c r="AT21"/>
  <c r="AU21"/>
  <c r="AV21"/>
  <c r="AW21"/>
  <c r="AX21"/>
  <c r="AY21"/>
  <c r="AZ21"/>
  <c r="BA21"/>
  <c r="BB21"/>
  <c r="BD21"/>
  <c r="BE21"/>
  <c r="BF21"/>
  <c r="BG21"/>
  <c r="BH21"/>
  <c r="AO22"/>
  <c r="AP22"/>
  <c r="AQ22"/>
  <c r="AR22"/>
  <c r="AS22"/>
  <c r="AT22"/>
  <c r="AU22"/>
  <c r="AV22"/>
  <c r="AW22"/>
  <c r="AX22"/>
  <c r="AY22"/>
  <c r="AZ22"/>
  <c r="BA22"/>
  <c r="BB22"/>
  <c r="BD22"/>
  <c r="BE22"/>
  <c r="BF22"/>
  <c r="BG22"/>
  <c r="BH22"/>
  <c r="AA19" i="2"/>
  <c r="AA22"/>
  <c r="AA23"/>
  <c r="AA25"/>
  <c r="AA26"/>
  <c r="AA29"/>
  <c r="AA31"/>
  <c r="AA32"/>
  <c r="AA33"/>
  <c r="AA18"/>
  <c r="AP39" i="28"/>
  <c r="AQ39"/>
  <c r="AR39"/>
  <c r="AS39"/>
  <c r="AT39"/>
  <c r="AU39"/>
  <c r="AV39"/>
  <c r="AW39"/>
  <c r="AX39"/>
  <c r="AY39"/>
  <c r="AZ39"/>
  <c r="BA39"/>
  <c r="BB39"/>
  <c r="BD39"/>
  <c r="BE39"/>
  <c r="BF39"/>
  <c r="BG39"/>
  <c r="BH39"/>
  <c r="AA35" i="2"/>
  <c r="AO40" i="28" s="1"/>
  <c r="AP40"/>
  <c r="AQ40"/>
  <c r="AR40"/>
  <c r="AS40"/>
  <c r="AT40"/>
  <c r="AU40"/>
  <c r="AV40"/>
  <c r="AW40"/>
  <c r="AX40"/>
  <c r="AY40"/>
  <c r="AZ40"/>
  <c r="BA40"/>
  <c r="BB40"/>
  <c r="BD40"/>
  <c r="BE40"/>
  <c r="BF40"/>
  <c r="BG40"/>
  <c r="BH40"/>
  <c r="AA36" i="2"/>
  <c r="AO41" i="28" s="1"/>
  <c r="AP41"/>
  <c r="AQ41"/>
  <c r="AR41"/>
  <c r="AS41"/>
  <c r="AT41"/>
  <c r="AU41"/>
  <c r="AV41"/>
  <c r="AW41"/>
  <c r="AX41"/>
  <c r="AY41"/>
  <c r="AZ41"/>
  <c r="BA41"/>
  <c r="BB41"/>
  <c r="BD41"/>
  <c r="BE41"/>
  <c r="BF41"/>
  <c r="BG41"/>
  <c r="BH41"/>
  <c r="AA37" i="2"/>
  <c r="AO42" i="28" s="1"/>
  <c r="AP42"/>
  <c r="AQ42"/>
  <c r="AR42"/>
  <c r="AS42"/>
  <c r="AT42"/>
  <c r="AU42"/>
  <c r="AV42"/>
  <c r="AW42"/>
  <c r="AX42"/>
  <c r="AY42"/>
  <c r="AZ42"/>
  <c r="BA42"/>
  <c r="BB42"/>
  <c r="BD42"/>
  <c r="BE42"/>
  <c r="BF42"/>
  <c r="BG42"/>
  <c r="BH42"/>
  <c r="AA38" i="2"/>
  <c r="AO43" i="28" s="1"/>
  <c r="AP43"/>
  <c r="AQ43"/>
  <c r="AR43"/>
  <c r="AS43"/>
  <c r="AT43"/>
  <c r="AU43"/>
  <c r="AV43"/>
  <c r="AW43"/>
  <c r="AX43"/>
  <c r="AY43"/>
  <c r="AZ43"/>
  <c r="BA43"/>
  <c r="BB43"/>
  <c r="BD43"/>
  <c r="BE43"/>
  <c r="BF43"/>
  <c r="BG43"/>
  <c r="BH43"/>
  <c r="AA39" i="2"/>
  <c r="AO44" i="28" s="1"/>
  <c r="AP44"/>
  <c r="AQ44"/>
  <c r="AR44"/>
  <c r="AS44"/>
  <c r="AT44"/>
  <c r="AU44"/>
  <c r="AV44"/>
  <c r="AW44"/>
  <c r="AX44"/>
  <c r="AY44"/>
  <c r="AZ44"/>
  <c r="BA44"/>
  <c r="BB44"/>
  <c r="BD44"/>
  <c r="BE44"/>
  <c r="BF44"/>
  <c r="BG44"/>
  <c r="BH44"/>
  <c r="AA40" i="2"/>
  <c r="AO45" i="28" s="1"/>
  <c r="AP45"/>
  <c r="AQ45"/>
  <c r="AR45"/>
  <c r="AS45"/>
  <c r="AT45"/>
  <c r="AU45"/>
  <c r="AV45"/>
  <c r="AW45"/>
  <c r="AX45"/>
  <c r="AY45"/>
  <c r="AZ45"/>
  <c r="BA45"/>
  <c r="BB45"/>
  <c r="BD45"/>
  <c r="BE45"/>
  <c r="BF45"/>
  <c r="BG45"/>
  <c r="BH45"/>
  <c r="AA41" i="2"/>
  <c r="AO46" i="28" s="1"/>
  <c r="AP46"/>
  <c r="AQ46"/>
  <c r="AR46"/>
  <c r="AS46"/>
  <c r="AT46"/>
  <c r="AU46"/>
  <c r="AV46"/>
  <c r="AW46"/>
  <c r="AX46"/>
  <c r="AY46"/>
  <c r="AZ46"/>
  <c r="BA46"/>
  <c r="BB46"/>
  <c r="BD46"/>
  <c r="BE46"/>
  <c r="BF46"/>
  <c r="BG46"/>
  <c r="BH46"/>
  <c r="AP47"/>
  <c r="AQ47"/>
  <c r="AR47"/>
  <c r="AS47"/>
  <c r="AT47"/>
  <c r="AU47"/>
  <c r="AV47"/>
  <c r="AW47"/>
  <c r="AX47"/>
  <c r="AY47"/>
  <c r="AZ47"/>
  <c r="BA47"/>
  <c r="BB47"/>
  <c r="BD47"/>
  <c r="BE47"/>
  <c r="BF47"/>
  <c r="BG47"/>
  <c r="BH47"/>
  <c r="AP48"/>
  <c r="AQ48"/>
  <c r="AR48"/>
  <c r="AS48"/>
  <c r="AT48"/>
  <c r="AU48"/>
  <c r="AV48"/>
  <c r="AW48"/>
  <c r="AX48"/>
  <c r="AY48"/>
  <c r="AZ48"/>
  <c r="BA48"/>
  <c r="BB48"/>
  <c r="BD48"/>
  <c r="BE48"/>
  <c r="BF48"/>
  <c r="BG48"/>
  <c r="BH48"/>
  <c r="AA44" i="2"/>
  <c r="AO49" i="28" s="1"/>
  <c r="AP49"/>
  <c r="AQ49"/>
  <c r="AR49"/>
  <c r="AS49"/>
  <c r="AT49"/>
  <c r="AU49"/>
  <c r="AV49"/>
  <c r="AW49"/>
  <c r="AX49"/>
  <c r="AY49"/>
  <c r="AZ49"/>
  <c r="BA49"/>
  <c r="BB49"/>
  <c r="BD49"/>
  <c r="BE49"/>
  <c r="BF49"/>
  <c r="BG49"/>
  <c r="BH49"/>
  <c r="AA45" i="2"/>
  <c r="AO50" i="28" s="1"/>
  <c r="AP50"/>
  <c r="AQ50"/>
  <c r="AR50"/>
  <c r="AS50"/>
  <c r="AT50"/>
  <c r="AU50"/>
  <c r="AV50"/>
  <c r="AW50"/>
  <c r="AX50"/>
  <c r="AY50"/>
  <c r="AZ50"/>
  <c r="BA50"/>
  <c r="BB50"/>
  <c r="BD50"/>
  <c r="BE50"/>
  <c r="BF50"/>
  <c r="BG50"/>
  <c r="BH50"/>
  <c r="AA46" i="2"/>
  <c r="AO51" i="28" s="1"/>
  <c r="AP51"/>
  <c r="AQ51"/>
  <c r="AR51"/>
  <c r="AS51"/>
  <c r="AT51"/>
  <c r="AU51"/>
  <c r="AV51"/>
  <c r="AW51"/>
  <c r="AX51"/>
  <c r="AY51"/>
  <c r="AZ51"/>
  <c r="BA51"/>
  <c r="BB51"/>
  <c r="BD51"/>
  <c r="BE51"/>
  <c r="BF51"/>
  <c r="BG51"/>
  <c r="BH51"/>
  <c r="AA47" i="2"/>
  <c r="AO52" i="28" s="1"/>
  <c r="AP52"/>
  <c r="AQ52"/>
  <c r="AR52"/>
  <c r="AS52"/>
  <c r="AT52"/>
  <c r="AU52"/>
  <c r="AV52"/>
  <c r="AW52"/>
  <c r="AX52"/>
  <c r="AY52"/>
  <c r="AZ52"/>
  <c r="BA52"/>
  <c r="BB52"/>
  <c r="BD52"/>
  <c r="BE52"/>
  <c r="BF52"/>
  <c r="BG52"/>
  <c r="BH52"/>
  <c r="AA48" i="2"/>
  <c r="AO53" i="28" s="1"/>
  <c r="AP53"/>
  <c r="AQ53"/>
  <c r="AR53"/>
  <c r="AS53"/>
  <c r="AT53"/>
  <c r="AU53"/>
  <c r="AV53"/>
  <c r="AW53"/>
  <c r="AX53"/>
  <c r="AY53"/>
  <c r="AZ53"/>
  <c r="BA53"/>
  <c r="BB53"/>
  <c r="BD53"/>
  <c r="BE53"/>
  <c r="BF53"/>
  <c r="BG53"/>
  <c r="BH53"/>
  <c r="AA49" i="2"/>
  <c r="AO54" i="28" s="1"/>
  <c r="AP54"/>
  <c r="AQ54"/>
  <c r="AR54"/>
  <c r="AS54"/>
  <c r="AT54"/>
  <c r="AU54"/>
  <c r="AV54"/>
  <c r="AW54"/>
  <c r="AX54"/>
  <c r="AY54"/>
  <c r="AZ54"/>
  <c r="BA54"/>
  <c r="BB54"/>
  <c r="BD54"/>
  <c r="BE54"/>
  <c r="BF54"/>
  <c r="BG54"/>
  <c r="BH54"/>
  <c r="AA50" i="2"/>
  <c r="AO55" i="28" s="1"/>
  <c r="AP55"/>
  <c r="AQ55"/>
  <c r="AR55"/>
  <c r="AS55"/>
  <c r="AT55"/>
  <c r="AU55"/>
  <c r="AV55"/>
  <c r="AW55"/>
  <c r="AX55"/>
  <c r="AY55"/>
  <c r="AZ55"/>
  <c r="BA55"/>
  <c r="BB55"/>
  <c r="BD55"/>
  <c r="BE55"/>
  <c r="BF55"/>
  <c r="BG55"/>
  <c r="BH55"/>
  <c r="AA51" i="2"/>
  <c r="AO56" i="28" s="1"/>
  <c r="AP56"/>
  <c r="AQ56"/>
  <c r="AR56"/>
  <c r="AS56"/>
  <c r="AT56"/>
  <c r="AU56"/>
  <c r="AV56"/>
  <c r="AW56"/>
  <c r="AX56"/>
  <c r="AY56"/>
  <c r="AZ56"/>
  <c r="BA56"/>
  <c r="BB56"/>
  <c r="BD56"/>
  <c r="BE56"/>
  <c r="BF56"/>
  <c r="BG56"/>
  <c r="BH56"/>
  <c r="AA52" i="2"/>
  <c r="AO57" i="28" s="1"/>
  <c r="AP57"/>
  <c r="AQ57"/>
  <c r="AR57"/>
  <c r="AS57"/>
  <c r="AT57"/>
  <c r="AU57"/>
  <c r="AV57"/>
  <c r="AW57"/>
  <c r="AX57"/>
  <c r="AY57"/>
  <c r="AZ57"/>
  <c r="BA57"/>
  <c r="BB57"/>
  <c r="BD57"/>
  <c r="BE57"/>
  <c r="BF57"/>
  <c r="BG57"/>
  <c r="BH57"/>
  <c r="O59"/>
  <c r="O60"/>
  <c r="O61"/>
  <c r="O62"/>
  <c r="O63"/>
  <c r="O64"/>
  <c r="O65"/>
  <c r="O66"/>
  <c r="O67"/>
  <c r="O68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99"/>
  <c r="O100"/>
  <c r="O101"/>
  <c r="O102"/>
  <c r="O103"/>
  <c r="O104"/>
  <c r="O105"/>
  <c r="O106"/>
  <c r="O107"/>
  <c r="O108"/>
  <c r="O109"/>
  <c r="O110"/>
  <c r="O111"/>
  <c r="O112"/>
  <c r="O113"/>
  <c r="O114"/>
  <c r="O115"/>
  <c r="O116"/>
  <c r="O117"/>
  <c r="O118"/>
  <c r="O119"/>
  <c r="O120"/>
  <c r="O121"/>
  <c r="O122"/>
  <c r="O123"/>
  <c r="O124"/>
  <c r="O125"/>
  <c r="O126"/>
  <c r="O127"/>
  <c r="O128"/>
  <c r="O129"/>
  <c r="O130"/>
  <c r="O131"/>
  <c r="O132"/>
  <c r="O133"/>
  <c r="O134"/>
  <c r="O135"/>
  <c r="O136"/>
  <c r="O137"/>
  <c r="O138"/>
  <c r="O139"/>
  <c r="O140"/>
  <c r="O141"/>
  <c r="O142"/>
  <c r="O143"/>
  <c r="O144"/>
  <c r="O145"/>
  <c r="O146"/>
  <c r="O147"/>
  <c r="O148"/>
  <c r="O149"/>
  <c r="O150"/>
  <c r="O151"/>
  <c r="O152"/>
  <c r="O153"/>
  <c r="O154"/>
  <c r="O155"/>
  <c r="D8"/>
  <c r="AZ12" i="4"/>
  <c r="BA12"/>
  <c r="BB12"/>
  <c r="BD12"/>
  <c r="BE12"/>
  <c r="BF12"/>
  <c r="BG12"/>
  <c r="BH12"/>
  <c r="AP13"/>
  <c r="AQ13"/>
  <c r="AR13"/>
  <c r="AS13"/>
  <c r="AT13"/>
  <c r="AU13"/>
  <c r="AV13"/>
  <c r="AW13"/>
  <c r="AX13"/>
  <c r="AK8" i="2"/>
  <c r="AY13" i="4" s="1"/>
  <c r="AZ13"/>
  <c r="BA13"/>
  <c r="BB13"/>
  <c r="BD13"/>
  <c r="BE13"/>
  <c r="BF13"/>
  <c r="BG13"/>
  <c r="BH13"/>
  <c r="AP14"/>
  <c r="AQ14"/>
  <c r="AR14"/>
  <c r="AS14"/>
  <c r="AT14"/>
  <c r="AU14"/>
  <c r="AV14"/>
  <c r="AW14"/>
  <c r="AX14"/>
  <c r="AK9" i="2"/>
  <c r="AY14" i="4" s="1"/>
  <c r="AZ14"/>
  <c r="BA14"/>
  <c r="BB14"/>
  <c r="BD14"/>
  <c r="BE14"/>
  <c r="BF14"/>
  <c r="BG14"/>
  <c r="BH14"/>
  <c r="AP18"/>
  <c r="AQ18"/>
  <c r="AR18"/>
  <c r="AS18"/>
  <c r="AT18"/>
  <c r="AU18"/>
  <c r="AV18"/>
  <c r="AW18"/>
  <c r="AX18"/>
  <c r="AK13" i="2"/>
  <c r="AY18" i="4" s="1"/>
  <c r="AZ18"/>
  <c r="BA18"/>
  <c r="BB18"/>
  <c r="BD18"/>
  <c r="BE18"/>
  <c r="BF18"/>
  <c r="BG18"/>
  <c r="BH18"/>
  <c r="AO19"/>
  <c r="AP19"/>
  <c r="AQ19"/>
  <c r="AR19"/>
  <c r="AS19"/>
  <c r="AT19"/>
  <c r="AU19"/>
  <c r="AV19"/>
  <c r="AW19"/>
  <c r="AX19"/>
  <c r="AK14" i="2"/>
  <c r="AY19" i="4" s="1"/>
  <c r="AZ19"/>
  <c r="BA19"/>
  <c r="BB19"/>
  <c r="BD19"/>
  <c r="BE19"/>
  <c r="BF19"/>
  <c r="BG19"/>
  <c r="BH19"/>
  <c r="AK19" i="2"/>
  <c r="AK21"/>
  <c r="AK22"/>
  <c r="AK23"/>
  <c r="AK24"/>
  <c r="AK25"/>
  <c r="AK26"/>
  <c r="AK27"/>
  <c r="AK28"/>
  <c r="AK29"/>
  <c r="AK30"/>
  <c r="AK31"/>
  <c r="AK32"/>
  <c r="AK33"/>
  <c r="AK18"/>
  <c r="AP39" i="4"/>
  <c r="AQ39"/>
  <c r="AR39"/>
  <c r="AS39"/>
  <c r="AT39"/>
  <c r="AU39"/>
  <c r="AV39"/>
  <c r="AW39"/>
  <c r="AX39"/>
  <c r="AK34" i="2"/>
  <c r="AY39" i="4" s="1"/>
  <c r="AZ39"/>
  <c r="BA39"/>
  <c r="BB39"/>
  <c r="BD39"/>
  <c r="BE39"/>
  <c r="BF39"/>
  <c r="BG39"/>
  <c r="BH39"/>
  <c r="AO40"/>
  <c r="AP40"/>
  <c r="AQ40"/>
  <c r="AR40"/>
  <c r="AS40"/>
  <c r="AT40"/>
  <c r="AU40"/>
  <c r="AV40"/>
  <c r="AW40"/>
  <c r="AX40"/>
  <c r="AK35" i="2"/>
  <c r="AY40" i="4" s="1"/>
  <c r="AZ40"/>
  <c r="BA40"/>
  <c r="BB40"/>
  <c r="BD40"/>
  <c r="BE40"/>
  <c r="BF40"/>
  <c r="BG40"/>
  <c r="BH40"/>
  <c r="AP41"/>
  <c r="AQ41"/>
  <c r="AR41"/>
  <c r="AS41"/>
  <c r="AT41"/>
  <c r="AU41"/>
  <c r="AV41"/>
  <c r="AW41"/>
  <c r="AX41"/>
  <c r="AK36" i="2"/>
  <c r="AY41" i="4" s="1"/>
  <c r="AZ41"/>
  <c r="BA41"/>
  <c r="BB41"/>
  <c r="BD41"/>
  <c r="BE41"/>
  <c r="BF41"/>
  <c r="BG41"/>
  <c r="BH41"/>
  <c r="AO42"/>
  <c r="AP42"/>
  <c r="AQ42"/>
  <c r="AR42"/>
  <c r="AS42"/>
  <c r="AT42"/>
  <c r="AU42"/>
  <c r="AV42"/>
  <c r="AW42"/>
  <c r="AX42"/>
  <c r="AK37" i="2"/>
  <c r="AY42" i="4" s="1"/>
  <c r="AZ42"/>
  <c r="BA42"/>
  <c r="BB42"/>
  <c r="BD42"/>
  <c r="BE42"/>
  <c r="BF42"/>
  <c r="BG42"/>
  <c r="BH42"/>
  <c r="AP43"/>
  <c r="AQ43"/>
  <c r="AR43"/>
  <c r="AS43"/>
  <c r="AT43"/>
  <c r="AU43"/>
  <c r="AV43"/>
  <c r="AW43"/>
  <c r="AX43"/>
  <c r="AK38" i="2"/>
  <c r="AY43" i="4" s="1"/>
  <c r="AZ43"/>
  <c r="BA43"/>
  <c r="BB43"/>
  <c r="BD43"/>
  <c r="BE43"/>
  <c r="BF43"/>
  <c r="BG43"/>
  <c r="BH43"/>
  <c r="AO44"/>
  <c r="AP44"/>
  <c r="AQ44"/>
  <c r="AR44"/>
  <c r="AS44"/>
  <c r="AT44"/>
  <c r="AU44"/>
  <c r="AV44"/>
  <c r="AW44"/>
  <c r="AX44"/>
  <c r="AK39" i="2"/>
  <c r="AY44" i="4" s="1"/>
  <c r="AZ44"/>
  <c r="BA44"/>
  <c r="BB44"/>
  <c r="BD44"/>
  <c r="BE44"/>
  <c r="BF44"/>
  <c r="BG44"/>
  <c r="BH44"/>
  <c r="AP45"/>
  <c r="AQ45"/>
  <c r="AR45"/>
  <c r="AS45"/>
  <c r="AT45"/>
  <c r="AU45"/>
  <c r="AV45"/>
  <c r="AW45"/>
  <c r="AX45"/>
  <c r="AK40" i="2"/>
  <c r="AY45" i="4" s="1"/>
  <c r="AZ45"/>
  <c r="BA45"/>
  <c r="BB45"/>
  <c r="BD45"/>
  <c r="BE45"/>
  <c r="BF45"/>
  <c r="BG45"/>
  <c r="BH45"/>
  <c r="AO46"/>
  <c r="AP46"/>
  <c r="AQ46"/>
  <c r="AR46"/>
  <c r="AS46"/>
  <c r="AT46"/>
  <c r="AU46"/>
  <c r="AV46"/>
  <c r="AW46"/>
  <c r="AX46"/>
  <c r="AK41" i="2"/>
  <c r="AY46" i="4" s="1"/>
  <c r="AZ46"/>
  <c r="BA46"/>
  <c r="BB46"/>
  <c r="BD46"/>
  <c r="BE46"/>
  <c r="BF46"/>
  <c r="BG46"/>
  <c r="BH46"/>
  <c r="AP47"/>
  <c r="AQ47"/>
  <c r="AR47"/>
  <c r="AS47"/>
  <c r="AT47"/>
  <c r="AU47"/>
  <c r="AV47"/>
  <c r="AW47"/>
  <c r="AX47"/>
  <c r="AK42" i="2"/>
  <c r="AY47" i="4" s="1"/>
  <c r="AZ47"/>
  <c r="BA47"/>
  <c r="BB47"/>
  <c r="BD47"/>
  <c r="BE47"/>
  <c r="BF47"/>
  <c r="BG47"/>
  <c r="BH47"/>
  <c r="AP48"/>
  <c r="AQ48"/>
  <c r="AR48"/>
  <c r="AS48"/>
  <c r="AT48"/>
  <c r="AU48"/>
  <c r="AV48"/>
  <c r="AW48"/>
  <c r="AX48"/>
  <c r="AK43" i="2"/>
  <c r="AY48" i="4" s="1"/>
  <c r="AZ48"/>
  <c r="BA48"/>
  <c r="BB48"/>
  <c r="BD48"/>
  <c r="BE48"/>
  <c r="BF48"/>
  <c r="BG48"/>
  <c r="BH48"/>
  <c r="AP49"/>
  <c r="AQ49"/>
  <c r="AR49"/>
  <c r="AS49"/>
  <c r="AT49"/>
  <c r="AU49"/>
  <c r="AV49"/>
  <c r="AW49"/>
  <c r="AX49"/>
  <c r="AK44" i="2"/>
  <c r="AY49" i="4" s="1"/>
  <c r="AZ49"/>
  <c r="BA49"/>
  <c r="BB49"/>
  <c r="BD49"/>
  <c r="BE49"/>
  <c r="BF49"/>
  <c r="BG49"/>
  <c r="BH49"/>
  <c r="AO50"/>
  <c r="AP50"/>
  <c r="AQ50"/>
  <c r="AR50"/>
  <c r="AS50"/>
  <c r="AT50"/>
  <c r="AU50"/>
  <c r="AV50"/>
  <c r="AW50"/>
  <c r="AX50"/>
  <c r="AK45" i="2"/>
  <c r="AY50" i="4" s="1"/>
  <c r="AZ50"/>
  <c r="BA50"/>
  <c r="BB50"/>
  <c r="BD50"/>
  <c r="BE50"/>
  <c r="BF50"/>
  <c r="BG50"/>
  <c r="BH50"/>
  <c r="AP51"/>
  <c r="AQ51"/>
  <c r="AR51"/>
  <c r="AS51"/>
  <c r="AT51"/>
  <c r="AU51"/>
  <c r="AV51"/>
  <c r="AW51"/>
  <c r="AX51"/>
  <c r="AK46" i="2"/>
  <c r="AY51" i="4" s="1"/>
  <c r="AZ51"/>
  <c r="BA51"/>
  <c r="BB51"/>
  <c r="BD51"/>
  <c r="BE51"/>
  <c r="BF51"/>
  <c r="BG51"/>
  <c r="BH51"/>
  <c r="AO52"/>
  <c r="AP52"/>
  <c r="AQ52"/>
  <c r="AR52"/>
  <c r="AS52"/>
  <c r="AT52"/>
  <c r="AU52"/>
  <c r="AV52"/>
  <c r="AW52"/>
  <c r="AX52"/>
  <c r="AK47" i="2"/>
  <c r="AY52" i="4" s="1"/>
  <c r="AZ52"/>
  <c r="BA52"/>
  <c r="BB52"/>
  <c r="BD52"/>
  <c r="BE52"/>
  <c r="BF52"/>
  <c r="BG52"/>
  <c r="BH52"/>
  <c r="AP53"/>
  <c r="AQ53"/>
  <c r="AR53"/>
  <c r="AS53"/>
  <c r="AT53"/>
  <c r="AU53"/>
  <c r="AV53"/>
  <c r="AW53"/>
  <c r="AX53"/>
  <c r="AK48" i="2"/>
  <c r="AY53" i="4" s="1"/>
  <c r="AZ53"/>
  <c r="BA53"/>
  <c r="BB53"/>
  <c r="BD53"/>
  <c r="BE53"/>
  <c r="BF53"/>
  <c r="BG53"/>
  <c r="BH53"/>
  <c r="AO54"/>
  <c r="AP54"/>
  <c r="AQ54"/>
  <c r="AR54"/>
  <c r="AS54"/>
  <c r="AT54"/>
  <c r="AU54"/>
  <c r="AV54"/>
  <c r="AW54"/>
  <c r="AX54"/>
  <c r="AK49" i="2"/>
  <c r="AY54" i="4" s="1"/>
  <c r="AZ54"/>
  <c r="BA54"/>
  <c r="BB54"/>
  <c r="BD54"/>
  <c r="BE54"/>
  <c r="BF54"/>
  <c r="BG54"/>
  <c r="BH54"/>
  <c r="AP55"/>
  <c r="AQ55"/>
  <c r="AR55"/>
  <c r="AS55"/>
  <c r="AT55"/>
  <c r="AU55"/>
  <c r="AV55"/>
  <c r="AW55"/>
  <c r="AX55"/>
  <c r="AK50" i="2"/>
  <c r="AY55" i="4" s="1"/>
  <c r="AZ55"/>
  <c r="BA55"/>
  <c r="BB55"/>
  <c r="BD55"/>
  <c r="BE55"/>
  <c r="BF55"/>
  <c r="BG55"/>
  <c r="BH55"/>
  <c r="AO56"/>
  <c r="AP56"/>
  <c r="AQ56"/>
  <c r="AR56"/>
  <c r="AS56"/>
  <c r="AT56"/>
  <c r="AU56"/>
  <c r="AV56"/>
  <c r="AW56"/>
  <c r="AX56"/>
  <c r="AK51" i="2"/>
  <c r="AY56" i="4" s="1"/>
  <c r="AZ56"/>
  <c r="BA56"/>
  <c r="BB56"/>
  <c r="BD56"/>
  <c r="BE56"/>
  <c r="BF56"/>
  <c r="BG56"/>
  <c r="BH56"/>
  <c r="AP57"/>
  <c r="AQ57"/>
  <c r="AR57"/>
  <c r="AS57"/>
  <c r="AT57"/>
  <c r="AU57"/>
  <c r="AV57"/>
  <c r="AW57"/>
  <c r="AX57"/>
  <c r="AK52" i="2"/>
  <c r="AY57" i="4" s="1"/>
  <c r="AZ57"/>
  <c r="BA57"/>
  <c r="BB57"/>
  <c r="BD57"/>
  <c r="BE57"/>
  <c r="BF57"/>
  <c r="BG57"/>
  <c r="BH57"/>
  <c r="O59"/>
  <c r="O60"/>
  <c r="O61"/>
  <c r="O62"/>
  <c r="O63"/>
  <c r="O64"/>
  <c r="O65"/>
  <c r="O66"/>
  <c r="O67"/>
  <c r="O68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99"/>
  <c r="O100"/>
  <c r="O101"/>
  <c r="O102"/>
  <c r="O103"/>
  <c r="O104"/>
  <c r="O105"/>
  <c r="O106"/>
  <c r="O107"/>
  <c r="O108"/>
  <c r="O109"/>
  <c r="O110"/>
  <c r="O111"/>
  <c r="O112"/>
  <c r="O113"/>
  <c r="O114"/>
  <c r="O115"/>
  <c r="O116"/>
  <c r="O117"/>
  <c r="O118"/>
  <c r="O119"/>
  <c r="O120"/>
  <c r="O121"/>
  <c r="O122"/>
  <c r="O123"/>
  <c r="O124"/>
  <c r="O125"/>
  <c r="O126"/>
  <c r="O127"/>
  <c r="O128"/>
  <c r="O129"/>
  <c r="O130"/>
  <c r="O131"/>
  <c r="O132"/>
  <c r="O133"/>
  <c r="O134"/>
  <c r="O135"/>
  <c r="O136"/>
  <c r="O137"/>
  <c r="O138"/>
  <c r="O139"/>
  <c r="O140"/>
  <c r="O141"/>
  <c r="O142"/>
  <c r="O143"/>
  <c r="O144"/>
  <c r="O145"/>
  <c r="O146"/>
  <c r="O147"/>
  <c r="O148"/>
  <c r="O149"/>
  <c r="O150"/>
  <c r="O151"/>
  <c r="O152"/>
  <c r="O153"/>
  <c r="O154"/>
  <c r="O155"/>
  <c r="D8"/>
  <c r="AB7" i="2"/>
  <c r="AP12" i="20" s="1"/>
  <c r="AQ12"/>
  <c r="AR12"/>
  <c r="AS12"/>
  <c r="AT12"/>
  <c r="AU12"/>
  <c r="AV12"/>
  <c r="AW12"/>
  <c r="AX12"/>
  <c r="AZ12"/>
  <c r="BA12"/>
  <c r="BB12"/>
  <c r="BD12"/>
  <c r="BE12"/>
  <c r="BF12"/>
  <c r="BG12"/>
  <c r="BH12"/>
  <c r="AB6" i="2"/>
  <c r="AP11" i="20" s="1"/>
  <c r="AQ11"/>
  <c r="AR11"/>
  <c r="AS11"/>
  <c r="AT11"/>
  <c r="AU11"/>
  <c r="AV11"/>
  <c r="AW11"/>
  <c r="AX11"/>
  <c r="AY11"/>
  <c r="AZ11"/>
  <c r="BA11"/>
  <c r="BB11"/>
  <c r="BD11"/>
  <c r="BE11"/>
  <c r="BF11"/>
  <c r="BG11"/>
  <c r="BH11"/>
  <c r="AQ16"/>
  <c r="AR16"/>
  <c r="AS16"/>
  <c r="AT16"/>
  <c r="AU16"/>
  <c r="AV16"/>
  <c r="AW16"/>
  <c r="AX16"/>
  <c r="AY16"/>
  <c r="AZ16"/>
  <c r="BA16"/>
  <c r="BB16"/>
  <c r="BD16"/>
  <c r="BE16"/>
  <c r="BF16"/>
  <c r="BG16"/>
  <c r="BH16"/>
  <c r="N42"/>
  <c r="O58"/>
  <c r="AB8" i="2"/>
  <c r="AP13" i="20" s="1"/>
  <c r="AQ13"/>
  <c r="AR13"/>
  <c r="AS13"/>
  <c r="AT13"/>
  <c r="AU13"/>
  <c r="AV13"/>
  <c r="AW13"/>
  <c r="AX13"/>
  <c r="AZ13"/>
  <c r="BA13"/>
  <c r="BB13"/>
  <c r="BD13"/>
  <c r="BE13"/>
  <c r="BF13"/>
  <c r="BG13"/>
  <c r="BH13"/>
  <c r="AB9" i="2"/>
  <c r="AP14" i="20" s="1"/>
  <c r="AQ14"/>
  <c r="AR14"/>
  <c r="AS14"/>
  <c r="AT14"/>
  <c r="AU14"/>
  <c r="AV14"/>
  <c r="AW14"/>
  <c r="AX14"/>
  <c r="AZ14"/>
  <c r="BA14"/>
  <c r="BB14"/>
  <c r="BD14"/>
  <c r="BE14"/>
  <c r="BF14"/>
  <c r="BG14"/>
  <c r="BH14"/>
  <c r="AQ15"/>
  <c r="AR15"/>
  <c r="AS15"/>
  <c r="AT15"/>
  <c r="AU15"/>
  <c r="AV15"/>
  <c r="AW15"/>
  <c r="AX15"/>
  <c r="AY15"/>
  <c r="AZ15"/>
  <c r="BA15"/>
  <c r="BB15"/>
  <c r="BD15"/>
  <c r="BE15"/>
  <c r="BF15"/>
  <c r="BG15"/>
  <c r="BH15"/>
  <c r="AQ17"/>
  <c r="AR17"/>
  <c r="AS17"/>
  <c r="AT17"/>
  <c r="AU17"/>
  <c r="AV17"/>
  <c r="AW17"/>
  <c r="AX17"/>
  <c r="AY17"/>
  <c r="AZ17"/>
  <c r="BA17"/>
  <c r="BB17"/>
  <c r="BD17"/>
  <c r="BE17"/>
  <c r="BF17"/>
  <c r="BG17"/>
  <c r="BH17"/>
  <c r="AB13" i="2"/>
  <c r="AP18" i="20" s="1"/>
  <c r="AQ18"/>
  <c r="AR18"/>
  <c r="AS18"/>
  <c r="AT18"/>
  <c r="AU18"/>
  <c r="AV18"/>
  <c r="AW18"/>
  <c r="AX18"/>
  <c r="AY18"/>
  <c r="AZ18"/>
  <c r="BA18"/>
  <c r="BB18"/>
  <c r="BD18"/>
  <c r="BE18"/>
  <c r="BF18"/>
  <c r="BG18"/>
  <c r="BH18"/>
  <c r="AO19"/>
  <c r="AB14" i="2"/>
  <c r="AP19" i="20" s="1"/>
  <c r="AQ19"/>
  <c r="AR19"/>
  <c r="AS19"/>
  <c r="AT19"/>
  <c r="AU19"/>
  <c r="AV19"/>
  <c r="AW19"/>
  <c r="AX19"/>
  <c r="AY19"/>
  <c r="AZ19"/>
  <c r="BA19"/>
  <c r="BB19"/>
  <c r="BD19"/>
  <c r="BE19"/>
  <c r="BF19"/>
  <c r="BG19"/>
  <c r="BH19"/>
  <c r="AQ20"/>
  <c r="AR20"/>
  <c r="AS20"/>
  <c r="AT20"/>
  <c r="AU20"/>
  <c r="AV20"/>
  <c r="AW20"/>
  <c r="AX20"/>
  <c r="AY20"/>
  <c r="AZ20"/>
  <c r="BA20"/>
  <c r="BB20"/>
  <c r="BD20"/>
  <c r="BE20"/>
  <c r="BF20"/>
  <c r="BG20"/>
  <c r="BH20"/>
  <c r="AO21"/>
  <c r="AQ21"/>
  <c r="AR21"/>
  <c r="AS21"/>
  <c r="AT21"/>
  <c r="AU21"/>
  <c r="AV21"/>
  <c r="AW21"/>
  <c r="AX21"/>
  <c r="AY21"/>
  <c r="AZ21"/>
  <c r="BA21"/>
  <c r="BB21"/>
  <c r="BD21"/>
  <c r="BE21"/>
  <c r="BF21"/>
  <c r="BG21"/>
  <c r="BH21"/>
  <c r="AO22"/>
  <c r="AQ22"/>
  <c r="AR22"/>
  <c r="AS22"/>
  <c r="AT22"/>
  <c r="AU22"/>
  <c r="AV22"/>
  <c r="AW22"/>
  <c r="AX22"/>
  <c r="AY22"/>
  <c r="AZ22"/>
  <c r="BA22"/>
  <c r="BB22"/>
  <c r="BD22"/>
  <c r="BE22"/>
  <c r="BF22"/>
  <c r="BG22"/>
  <c r="BH22"/>
  <c r="AB19" i="2"/>
  <c r="AB21"/>
  <c r="AB22"/>
  <c r="AB23"/>
  <c r="AB24"/>
  <c r="AB25"/>
  <c r="AB26"/>
  <c r="AB27"/>
  <c r="AB28"/>
  <c r="AB29"/>
  <c r="AB30"/>
  <c r="AB31"/>
  <c r="AB32"/>
  <c r="AB33"/>
  <c r="AB18"/>
  <c r="AB34"/>
  <c r="AP39" i="20" s="1"/>
  <c r="AQ39"/>
  <c r="AR39"/>
  <c r="AS39"/>
  <c r="AT39"/>
  <c r="AU39"/>
  <c r="AV39"/>
  <c r="AW39"/>
  <c r="AX39"/>
  <c r="AZ39"/>
  <c r="BA39"/>
  <c r="BB39"/>
  <c r="BD39"/>
  <c r="BE39"/>
  <c r="BF39"/>
  <c r="BG39"/>
  <c r="BH39"/>
  <c r="AO40"/>
  <c r="AB35" i="2"/>
  <c r="AP40" i="20" s="1"/>
  <c r="AQ40"/>
  <c r="AR40"/>
  <c r="AS40"/>
  <c r="AT40"/>
  <c r="AU40"/>
  <c r="AV40"/>
  <c r="AW40"/>
  <c r="AX40"/>
  <c r="AY40"/>
  <c r="AZ40"/>
  <c r="BA40"/>
  <c r="BB40"/>
  <c r="BD40"/>
  <c r="BE40"/>
  <c r="BF40"/>
  <c r="BG40"/>
  <c r="BH40"/>
  <c r="AO41"/>
  <c r="AB36" i="2"/>
  <c r="AP41" i="20" s="1"/>
  <c r="AQ41"/>
  <c r="AR41"/>
  <c r="AS41"/>
  <c r="AT41"/>
  <c r="AU41"/>
  <c r="AV41"/>
  <c r="AW41"/>
  <c r="AX41"/>
  <c r="AY41"/>
  <c r="AZ41"/>
  <c r="BA41"/>
  <c r="BB41"/>
  <c r="BD41"/>
  <c r="BE41"/>
  <c r="BF41"/>
  <c r="BG41"/>
  <c r="BH41"/>
  <c r="AO42"/>
  <c r="AB37" i="2"/>
  <c r="AP42" i="20" s="1"/>
  <c r="AQ42"/>
  <c r="AR42"/>
  <c r="AS42"/>
  <c r="AT42"/>
  <c r="AU42"/>
  <c r="AV42"/>
  <c r="AW42"/>
  <c r="AX42"/>
  <c r="AY42"/>
  <c r="AZ42"/>
  <c r="BA42"/>
  <c r="BB42"/>
  <c r="BD42"/>
  <c r="BE42"/>
  <c r="BF42"/>
  <c r="BG42"/>
  <c r="BH42"/>
  <c r="AO43"/>
  <c r="AB38" i="2"/>
  <c r="AP43" i="20" s="1"/>
  <c r="AQ43"/>
  <c r="AR43"/>
  <c r="AS43"/>
  <c r="AT43"/>
  <c r="AU43"/>
  <c r="AV43"/>
  <c r="AW43"/>
  <c r="AX43"/>
  <c r="AZ43"/>
  <c r="BA43"/>
  <c r="BB43"/>
  <c r="BD43"/>
  <c r="BE43"/>
  <c r="BF43"/>
  <c r="BG43"/>
  <c r="BH43"/>
  <c r="AO44"/>
  <c r="AB39" i="2"/>
  <c r="AP44" i="20" s="1"/>
  <c r="AQ44"/>
  <c r="AR44"/>
  <c r="AS44"/>
  <c r="AT44"/>
  <c r="AU44"/>
  <c r="AV44"/>
  <c r="AW44"/>
  <c r="AX44"/>
  <c r="AY44"/>
  <c r="AZ44"/>
  <c r="BA44"/>
  <c r="BB44"/>
  <c r="BD44"/>
  <c r="BE44"/>
  <c r="BF44"/>
  <c r="BG44"/>
  <c r="BH44"/>
  <c r="AO45"/>
  <c r="AB40" i="2"/>
  <c r="AP45" i="20" s="1"/>
  <c r="AQ45"/>
  <c r="AR45"/>
  <c r="AS45"/>
  <c r="AT45"/>
  <c r="AU45"/>
  <c r="AV45"/>
  <c r="AW45"/>
  <c r="AX45"/>
  <c r="AY45"/>
  <c r="AZ45"/>
  <c r="BA45"/>
  <c r="BB45"/>
  <c r="BD45"/>
  <c r="BE45"/>
  <c r="BF45"/>
  <c r="BG45"/>
  <c r="BH45"/>
  <c r="AO46"/>
  <c r="AB41" i="2"/>
  <c r="AP46" i="20" s="1"/>
  <c r="AQ46"/>
  <c r="AR46"/>
  <c r="AS46"/>
  <c r="AT46"/>
  <c r="AU46"/>
  <c r="AV46"/>
  <c r="AW46"/>
  <c r="AX46"/>
  <c r="AY46"/>
  <c r="AZ46"/>
  <c r="BA46"/>
  <c r="BB46"/>
  <c r="BD46"/>
  <c r="BE46"/>
  <c r="BF46"/>
  <c r="BG46"/>
  <c r="BH46"/>
  <c r="AB42" i="2"/>
  <c r="AP47" i="20" s="1"/>
  <c r="AQ47"/>
  <c r="AR47"/>
  <c r="AS47"/>
  <c r="AT47"/>
  <c r="AU47"/>
  <c r="AV47"/>
  <c r="AW47"/>
  <c r="AX47"/>
  <c r="AY47"/>
  <c r="AZ47"/>
  <c r="BA47"/>
  <c r="BB47"/>
  <c r="BD47"/>
  <c r="BE47"/>
  <c r="BF47"/>
  <c r="BG47"/>
  <c r="BH47"/>
  <c r="AB43" i="2"/>
  <c r="AP48" i="20" s="1"/>
  <c r="AQ48"/>
  <c r="AR48"/>
  <c r="AS48"/>
  <c r="AT48"/>
  <c r="AU48"/>
  <c r="AV48"/>
  <c r="AW48"/>
  <c r="AX48"/>
  <c r="AY48"/>
  <c r="AZ48"/>
  <c r="BA48"/>
  <c r="BB48"/>
  <c r="BD48"/>
  <c r="BE48"/>
  <c r="BF48"/>
  <c r="BG48"/>
  <c r="BH48"/>
  <c r="AO49"/>
  <c r="AB44" i="2"/>
  <c r="AP49" i="20" s="1"/>
  <c r="AQ49"/>
  <c r="AR49"/>
  <c r="AS49"/>
  <c r="AT49"/>
  <c r="AU49"/>
  <c r="AV49"/>
  <c r="AW49"/>
  <c r="AX49"/>
  <c r="AZ49"/>
  <c r="BA49"/>
  <c r="BB49"/>
  <c r="BD49"/>
  <c r="BE49"/>
  <c r="BF49"/>
  <c r="BG49"/>
  <c r="BH49"/>
  <c r="AO50"/>
  <c r="AB45" i="2"/>
  <c r="AP50" i="20" s="1"/>
  <c r="AQ50"/>
  <c r="AR50"/>
  <c r="AS50"/>
  <c r="AT50"/>
  <c r="AU50"/>
  <c r="AV50"/>
  <c r="AW50"/>
  <c r="AX50"/>
  <c r="AY50"/>
  <c r="AZ50"/>
  <c r="BA50"/>
  <c r="BB50"/>
  <c r="BD50"/>
  <c r="BE50"/>
  <c r="BF50"/>
  <c r="BG50"/>
  <c r="BH50"/>
  <c r="AO51"/>
  <c r="AB46" i="2"/>
  <c r="AP51" i="20" s="1"/>
  <c r="AQ51"/>
  <c r="AR51"/>
  <c r="AS51"/>
  <c r="AT51"/>
  <c r="AU51"/>
  <c r="AV51"/>
  <c r="AW51"/>
  <c r="AX51"/>
  <c r="AY51"/>
  <c r="AZ51"/>
  <c r="BA51"/>
  <c r="BB51"/>
  <c r="BD51"/>
  <c r="BE51"/>
  <c r="BF51"/>
  <c r="BG51"/>
  <c r="BH51"/>
  <c r="AO52"/>
  <c r="AB47" i="2"/>
  <c r="AP52" i="20" s="1"/>
  <c r="AQ52"/>
  <c r="AR52"/>
  <c r="AS52"/>
  <c r="AT52"/>
  <c r="AU52"/>
  <c r="AV52"/>
  <c r="AW52"/>
  <c r="AX52"/>
  <c r="AY52"/>
  <c r="AZ52"/>
  <c r="BA52"/>
  <c r="BB52"/>
  <c r="BD52"/>
  <c r="BE52"/>
  <c r="BF52"/>
  <c r="BG52"/>
  <c r="BH52"/>
  <c r="AO53"/>
  <c r="AB48" i="2"/>
  <c r="AP53" i="20" s="1"/>
  <c r="AQ53"/>
  <c r="AR53"/>
  <c r="AS53"/>
  <c r="AT53"/>
  <c r="AU53"/>
  <c r="AV53"/>
  <c r="AW53"/>
  <c r="AX53"/>
  <c r="AZ53"/>
  <c r="BA53"/>
  <c r="BB53"/>
  <c r="BD53"/>
  <c r="BE53"/>
  <c r="BF53"/>
  <c r="BG53"/>
  <c r="BH53"/>
  <c r="AO54"/>
  <c r="AB49" i="2"/>
  <c r="AP54" i="20" s="1"/>
  <c r="AQ54"/>
  <c r="AR54"/>
  <c r="AS54"/>
  <c r="AT54"/>
  <c r="AU54"/>
  <c r="AV54"/>
  <c r="AW54"/>
  <c r="AX54"/>
  <c r="AY54"/>
  <c r="AZ54"/>
  <c r="BA54"/>
  <c r="BB54"/>
  <c r="BD54"/>
  <c r="BE54"/>
  <c r="BF54"/>
  <c r="BG54"/>
  <c r="BH54"/>
  <c r="AO55"/>
  <c r="AB50" i="2"/>
  <c r="AP55" i="20" s="1"/>
  <c r="AQ55"/>
  <c r="AR55"/>
  <c r="AS55"/>
  <c r="AT55"/>
  <c r="AU55"/>
  <c r="AV55"/>
  <c r="AW55"/>
  <c r="AX55"/>
  <c r="AY55"/>
  <c r="AZ55"/>
  <c r="BA55"/>
  <c r="BB55"/>
  <c r="BD55"/>
  <c r="BE55"/>
  <c r="BF55"/>
  <c r="BG55"/>
  <c r="BH55"/>
  <c r="AO56"/>
  <c r="AB51" i="2"/>
  <c r="AP56" i="20" s="1"/>
  <c r="AQ56"/>
  <c r="AR56"/>
  <c r="AS56"/>
  <c r="AT56"/>
  <c r="AU56"/>
  <c r="AV56"/>
  <c r="AW56"/>
  <c r="AX56"/>
  <c r="AY56"/>
  <c r="AZ56"/>
  <c r="BA56"/>
  <c r="BB56"/>
  <c r="BD56"/>
  <c r="BE56"/>
  <c r="BF56"/>
  <c r="BG56"/>
  <c r="BH56"/>
  <c r="AO57"/>
  <c r="AB52" i="2"/>
  <c r="AP57" i="20" s="1"/>
  <c r="AQ57"/>
  <c r="AR57"/>
  <c r="AS57"/>
  <c r="AT57"/>
  <c r="AU57"/>
  <c r="AV57"/>
  <c r="AW57"/>
  <c r="AX57"/>
  <c r="AZ57"/>
  <c r="BA57"/>
  <c r="BB57"/>
  <c r="BD57"/>
  <c r="BE57"/>
  <c r="BF57"/>
  <c r="BG57"/>
  <c r="BH57"/>
  <c r="O59"/>
  <c r="O60"/>
  <c r="O61"/>
  <c r="O62"/>
  <c r="O63"/>
  <c r="O64"/>
  <c r="O65"/>
  <c r="O66"/>
  <c r="O67"/>
  <c r="O68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99"/>
  <c r="O100"/>
  <c r="O101"/>
  <c r="O102"/>
  <c r="O103"/>
  <c r="O104"/>
  <c r="O105"/>
  <c r="O106"/>
  <c r="O107"/>
  <c r="O108"/>
  <c r="O109"/>
  <c r="O110"/>
  <c r="O111"/>
  <c r="O112"/>
  <c r="O113"/>
  <c r="O114"/>
  <c r="O115"/>
  <c r="O116"/>
  <c r="O117"/>
  <c r="O118"/>
  <c r="O119"/>
  <c r="O120"/>
  <c r="O121"/>
  <c r="O122"/>
  <c r="O123"/>
  <c r="O124"/>
  <c r="O125"/>
  <c r="O126"/>
  <c r="O127"/>
  <c r="O128"/>
  <c r="O129"/>
  <c r="O130"/>
  <c r="O131"/>
  <c r="O132"/>
  <c r="O133"/>
  <c r="O134"/>
  <c r="O135"/>
  <c r="O136"/>
  <c r="O137"/>
  <c r="O138"/>
  <c r="O139"/>
  <c r="O140"/>
  <c r="O141"/>
  <c r="O142"/>
  <c r="O143"/>
  <c r="O144"/>
  <c r="O145"/>
  <c r="O146"/>
  <c r="O147"/>
  <c r="O148"/>
  <c r="O149"/>
  <c r="O150"/>
  <c r="O151"/>
  <c r="O152"/>
  <c r="O153"/>
  <c r="O154"/>
  <c r="O155"/>
  <c r="D8"/>
  <c r="AP12" i="21"/>
  <c r="AR12"/>
  <c r="AS12"/>
  <c r="AT12"/>
  <c r="AU12"/>
  <c r="AV12"/>
  <c r="AW12"/>
  <c r="AX12"/>
  <c r="AZ12"/>
  <c r="BA12"/>
  <c r="BB12"/>
  <c r="BD12"/>
  <c r="BE12"/>
  <c r="BF12"/>
  <c r="BG12"/>
  <c r="BH12"/>
  <c r="AP11"/>
  <c r="AR11"/>
  <c r="AS11"/>
  <c r="AT11"/>
  <c r="AU11"/>
  <c r="AV11"/>
  <c r="AW11"/>
  <c r="AX11"/>
  <c r="AY11"/>
  <c r="AZ11"/>
  <c r="BA11"/>
  <c r="BB11"/>
  <c r="BD11"/>
  <c r="BE11"/>
  <c r="BF11"/>
  <c r="BG11"/>
  <c r="BH11"/>
  <c r="AC9" i="2"/>
  <c r="AQ14" i="21" s="1"/>
  <c r="AR14"/>
  <c r="AS14"/>
  <c r="AT14"/>
  <c r="AU14"/>
  <c r="AV14"/>
  <c r="AW14"/>
  <c r="AX14"/>
  <c r="AY14"/>
  <c r="AZ14"/>
  <c r="BA14"/>
  <c r="BB14"/>
  <c r="BD14"/>
  <c r="BE14"/>
  <c r="BF14"/>
  <c r="BG14"/>
  <c r="BH14"/>
  <c r="AC10" i="2"/>
  <c r="AQ15" i="21" s="1"/>
  <c r="AR15"/>
  <c r="AS15"/>
  <c r="AT15"/>
  <c r="AU15"/>
  <c r="AV15"/>
  <c r="AW15"/>
  <c r="AX15"/>
  <c r="AY15"/>
  <c r="AZ15"/>
  <c r="BA15"/>
  <c r="BB15"/>
  <c r="BD15"/>
  <c r="BE15"/>
  <c r="BF15"/>
  <c r="BG15"/>
  <c r="BH15"/>
  <c r="AR16"/>
  <c r="AS16"/>
  <c r="AT16"/>
  <c r="AU16"/>
  <c r="AV16"/>
  <c r="AW16"/>
  <c r="AX16"/>
  <c r="AY16"/>
  <c r="AZ16"/>
  <c r="BA16"/>
  <c r="BB16"/>
  <c r="BD16"/>
  <c r="BE16"/>
  <c r="BF16"/>
  <c r="BG16"/>
  <c r="BH16"/>
  <c r="N42"/>
  <c r="O58"/>
  <c r="AP13"/>
  <c r="AC8" i="2"/>
  <c r="AQ13" i="21" s="1"/>
  <c r="AR13"/>
  <c r="AS13"/>
  <c r="AT13"/>
  <c r="AU13"/>
  <c r="AV13"/>
  <c r="AW13"/>
  <c r="AX13"/>
  <c r="AY13"/>
  <c r="AZ13"/>
  <c r="BA13"/>
  <c r="BB13"/>
  <c r="BD13"/>
  <c r="BE13"/>
  <c r="BF13"/>
  <c r="BG13"/>
  <c r="BH13"/>
  <c r="AC12" i="2"/>
  <c r="AQ17" i="21" s="1"/>
  <c r="AR17"/>
  <c r="AS17"/>
  <c r="AT17"/>
  <c r="AU17"/>
  <c r="AV17"/>
  <c r="AW17"/>
  <c r="AX17"/>
  <c r="AY17"/>
  <c r="AZ17"/>
  <c r="BA17"/>
  <c r="BB17"/>
  <c r="BD17"/>
  <c r="BE17"/>
  <c r="BF17"/>
  <c r="BG17"/>
  <c r="BH17"/>
  <c r="AC13" i="2"/>
  <c r="AQ18" i="21" s="1"/>
  <c r="AR18"/>
  <c r="AS18"/>
  <c r="AT18"/>
  <c r="AU18"/>
  <c r="AV18"/>
  <c r="AW18"/>
  <c r="AX18"/>
  <c r="AY18"/>
  <c r="AZ18"/>
  <c r="BA18"/>
  <c r="BB18"/>
  <c r="BD18"/>
  <c r="BE18"/>
  <c r="BF18"/>
  <c r="BG18"/>
  <c r="BH18"/>
  <c r="AO19"/>
  <c r="AP19"/>
  <c r="AC14" i="2"/>
  <c r="AQ19" i="21" s="1"/>
  <c r="AR19"/>
  <c r="AS19"/>
  <c r="AT19"/>
  <c r="AU19"/>
  <c r="AV19"/>
  <c r="AW19"/>
  <c r="AX19"/>
  <c r="AY19"/>
  <c r="AZ19"/>
  <c r="BA19"/>
  <c r="BB19"/>
  <c r="BD19"/>
  <c r="BE19"/>
  <c r="BF19"/>
  <c r="BG19"/>
  <c r="BH19"/>
  <c r="AC15" i="2"/>
  <c r="AQ20" i="21" s="1"/>
  <c r="AR20"/>
  <c r="AS20"/>
  <c r="AT20"/>
  <c r="AU20"/>
  <c r="AV20"/>
  <c r="AW20"/>
  <c r="AX20"/>
  <c r="AY20"/>
  <c r="AZ20"/>
  <c r="BA20"/>
  <c r="BB20"/>
  <c r="BD20"/>
  <c r="BE20"/>
  <c r="BF20"/>
  <c r="BG20"/>
  <c r="BH20"/>
  <c r="AO21"/>
  <c r="AC16" i="2"/>
  <c r="AQ21" i="21" s="1"/>
  <c r="AR21"/>
  <c r="AS21"/>
  <c r="AT21"/>
  <c r="AU21"/>
  <c r="AV21"/>
  <c r="AW21"/>
  <c r="AX21"/>
  <c r="AY21"/>
  <c r="AZ21"/>
  <c r="BA21"/>
  <c r="BB21"/>
  <c r="BD21"/>
  <c r="BE21"/>
  <c r="BF21"/>
  <c r="BG21"/>
  <c r="BH21"/>
  <c r="AO22"/>
  <c r="AC17" i="2"/>
  <c r="AQ22" i="21" s="1"/>
  <c r="AR22"/>
  <c r="AS22"/>
  <c r="AT22"/>
  <c r="AU22"/>
  <c r="AV22"/>
  <c r="AW22"/>
  <c r="AX22"/>
  <c r="AY22"/>
  <c r="AZ22"/>
  <c r="BA22"/>
  <c r="BB22"/>
  <c r="BD22"/>
  <c r="BE22"/>
  <c r="BF22"/>
  <c r="BG22"/>
  <c r="BH22"/>
  <c r="AC19" i="2"/>
  <c r="AC20"/>
  <c r="AC21"/>
  <c r="AC22"/>
  <c r="AC23"/>
  <c r="AC24"/>
  <c r="AC25"/>
  <c r="AC26"/>
  <c r="AC27"/>
  <c r="AC28"/>
  <c r="AC29"/>
  <c r="AC30"/>
  <c r="AC31"/>
  <c r="AC32"/>
  <c r="AC33"/>
  <c r="AC18"/>
  <c r="AC34"/>
  <c r="AQ39" i="21" s="1"/>
  <c r="AR39"/>
  <c r="AS39"/>
  <c r="AT39"/>
  <c r="AU39"/>
  <c r="AV39"/>
  <c r="AW39"/>
  <c r="AX39"/>
  <c r="AY39"/>
  <c r="AZ39"/>
  <c r="BA39"/>
  <c r="BB39"/>
  <c r="BD39"/>
  <c r="BE39"/>
  <c r="BF39"/>
  <c r="BG39"/>
  <c r="BH39"/>
  <c r="AO40"/>
  <c r="AP40"/>
  <c r="AC35" i="2"/>
  <c r="AQ40" i="21" s="1"/>
  <c r="AR40"/>
  <c r="AS40"/>
  <c r="AT40"/>
  <c r="AU40"/>
  <c r="AV40"/>
  <c r="AW40"/>
  <c r="AX40"/>
  <c r="AY40"/>
  <c r="AZ40"/>
  <c r="BA40"/>
  <c r="BB40"/>
  <c r="BD40"/>
  <c r="BE40"/>
  <c r="BF40"/>
  <c r="BG40"/>
  <c r="BH40"/>
  <c r="AO41"/>
  <c r="AC36" i="2"/>
  <c r="AQ41" i="21" s="1"/>
  <c r="AR41"/>
  <c r="AS41"/>
  <c r="AT41"/>
  <c r="AU41"/>
  <c r="AV41"/>
  <c r="AW41"/>
  <c r="AX41"/>
  <c r="AY41"/>
  <c r="AZ41"/>
  <c r="BA41"/>
  <c r="BB41"/>
  <c r="BD41"/>
  <c r="BE41"/>
  <c r="BF41"/>
  <c r="BG41"/>
  <c r="BH41"/>
  <c r="AO42"/>
  <c r="AP42"/>
  <c r="AC37" i="2"/>
  <c r="AQ42" i="21" s="1"/>
  <c r="AR42"/>
  <c r="AS42"/>
  <c r="AT42"/>
  <c r="AU42"/>
  <c r="AV42"/>
  <c r="AW42"/>
  <c r="AX42"/>
  <c r="AY42"/>
  <c r="AZ42"/>
  <c r="BA42"/>
  <c r="BB42"/>
  <c r="BD42"/>
  <c r="BE42"/>
  <c r="BF42"/>
  <c r="BG42"/>
  <c r="BH42"/>
  <c r="AO43"/>
  <c r="AC38" i="2"/>
  <c r="AQ43" i="21" s="1"/>
  <c r="AR43"/>
  <c r="AS43"/>
  <c r="AT43"/>
  <c r="AU43"/>
  <c r="AV43"/>
  <c r="AW43"/>
  <c r="AX43"/>
  <c r="AY43"/>
  <c r="AZ43"/>
  <c r="BA43"/>
  <c r="BB43"/>
  <c r="BD43"/>
  <c r="BE43"/>
  <c r="BF43"/>
  <c r="BG43"/>
  <c r="BH43"/>
  <c r="AO44"/>
  <c r="AP44"/>
  <c r="AC39" i="2"/>
  <c r="AQ44" i="21" s="1"/>
  <c r="AR44"/>
  <c r="AS44"/>
  <c r="AT44"/>
  <c r="AU44"/>
  <c r="AV44"/>
  <c r="AW44"/>
  <c r="AX44"/>
  <c r="AY44"/>
  <c r="AZ44"/>
  <c r="BA44"/>
  <c r="BB44"/>
  <c r="BD44"/>
  <c r="BE44"/>
  <c r="BF44"/>
  <c r="BG44"/>
  <c r="BH44"/>
  <c r="AO45"/>
  <c r="AC40" i="2"/>
  <c r="AQ45" i="21" s="1"/>
  <c r="AR45"/>
  <c r="AS45"/>
  <c r="AT45"/>
  <c r="AU45"/>
  <c r="AV45"/>
  <c r="AW45"/>
  <c r="AX45"/>
  <c r="AY45"/>
  <c r="AZ45"/>
  <c r="BA45"/>
  <c r="BB45"/>
  <c r="BD45"/>
  <c r="BE45"/>
  <c r="BF45"/>
  <c r="BG45"/>
  <c r="BH45"/>
  <c r="AO46"/>
  <c r="AP46"/>
  <c r="AC41" i="2"/>
  <c r="AQ46" i="21" s="1"/>
  <c r="AR46"/>
  <c r="AS46"/>
  <c r="AT46"/>
  <c r="AU46"/>
  <c r="AV46"/>
  <c r="AW46"/>
  <c r="AX46"/>
  <c r="AY46"/>
  <c r="AZ46"/>
  <c r="BA46"/>
  <c r="BB46"/>
  <c r="BD46"/>
  <c r="BE46"/>
  <c r="BF46"/>
  <c r="BG46"/>
  <c r="BH46"/>
  <c r="AP47"/>
  <c r="AC42" i="2"/>
  <c r="AQ47" i="21" s="1"/>
  <c r="AR47"/>
  <c r="AS47"/>
  <c r="AT47"/>
  <c r="AU47"/>
  <c r="AV47"/>
  <c r="AW47"/>
  <c r="AX47"/>
  <c r="AY47"/>
  <c r="AZ47"/>
  <c r="BA47"/>
  <c r="BB47"/>
  <c r="BD47"/>
  <c r="BE47"/>
  <c r="BF47"/>
  <c r="BG47"/>
  <c r="BH47"/>
  <c r="AP48"/>
  <c r="AC43" i="2"/>
  <c r="AQ48" i="21" s="1"/>
  <c r="AR48"/>
  <c r="AS48"/>
  <c r="AT48"/>
  <c r="AU48"/>
  <c r="AV48"/>
  <c r="AW48"/>
  <c r="AX48"/>
  <c r="AY48"/>
  <c r="AZ48"/>
  <c r="BA48"/>
  <c r="BB48"/>
  <c r="BD48"/>
  <c r="BE48"/>
  <c r="BF48"/>
  <c r="BG48"/>
  <c r="BH48"/>
  <c r="AO49"/>
  <c r="AC44" i="2"/>
  <c r="AQ49" i="21" s="1"/>
  <c r="AR49"/>
  <c r="AS49"/>
  <c r="AT49"/>
  <c r="AU49"/>
  <c r="AV49"/>
  <c r="AW49"/>
  <c r="AX49"/>
  <c r="AY49"/>
  <c r="AZ49"/>
  <c r="BA49"/>
  <c r="BB49"/>
  <c r="BD49"/>
  <c r="BE49"/>
  <c r="BF49"/>
  <c r="BG49"/>
  <c r="BH49"/>
  <c r="AO50"/>
  <c r="AP50"/>
  <c r="AC45" i="2"/>
  <c r="AQ50" i="21" s="1"/>
  <c r="AR50"/>
  <c r="AS50"/>
  <c r="AT50"/>
  <c r="AU50"/>
  <c r="AV50"/>
  <c r="AW50"/>
  <c r="AX50"/>
  <c r="AY50"/>
  <c r="AZ50"/>
  <c r="BA50"/>
  <c r="BB50"/>
  <c r="BD50"/>
  <c r="BE50"/>
  <c r="BF50"/>
  <c r="BG50"/>
  <c r="BH50"/>
  <c r="AO51"/>
  <c r="AC46" i="2"/>
  <c r="AQ51" i="21" s="1"/>
  <c r="AR51"/>
  <c r="AS51"/>
  <c r="AT51"/>
  <c r="AU51"/>
  <c r="AV51"/>
  <c r="AW51"/>
  <c r="AX51"/>
  <c r="AY51"/>
  <c r="AZ51"/>
  <c r="BA51"/>
  <c r="BB51"/>
  <c r="BD51"/>
  <c r="BE51"/>
  <c r="BF51"/>
  <c r="BG51"/>
  <c r="BH51"/>
  <c r="AO52"/>
  <c r="AP52"/>
  <c r="AC47" i="2"/>
  <c r="AQ52" i="21" s="1"/>
  <c r="AR52"/>
  <c r="AS52"/>
  <c r="AT52"/>
  <c r="AU52"/>
  <c r="AV52"/>
  <c r="AW52"/>
  <c r="AX52"/>
  <c r="AY52"/>
  <c r="AZ52"/>
  <c r="BA52"/>
  <c r="BB52"/>
  <c r="BD52"/>
  <c r="BE52"/>
  <c r="BF52"/>
  <c r="BG52"/>
  <c r="BH52"/>
  <c r="AO53"/>
  <c r="AC48" i="2"/>
  <c r="AQ53" i="21" s="1"/>
  <c r="AR53"/>
  <c r="AS53"/>
  <c r="AT53"/>
  <c r="AU53"/>
  <c r="AV53"/>
  <c r="AW53"/>
  <c r="AX53"/>
  <c r="AY53"/>
  <c r="AZ53"/>
  <c r="BA53"/>
  <c r="BB53"/>
  <c r="BD53"/>
  <c r="BE53"/>
  <c r="BF53"/>
  <c r="BG53"/>
  <c r="BH53"/>
  <c r="AO54"/>
  <c r="AP54"/>
  <c r="AC49" i="2"/>
  <c r="AQ54" i="21" s="1"/>
  <c r="AR54"/>
  <c r="AS54"/>
  <c r="AT54"/>
  <c r="AU54"/>
  <c r="AV54"/>
  <c r="AW54"/>
  <c r="AX54"/>
  <c r="AY54"/>
  <c r="AZ54"/>
  <c r="BA54"/>
  <c r="BB54"/>
  <c r="BD54"/>
  <c r="BE54"/>
  <c r="BF54"/>
  <c r="BG54"/>
  <c r="BH54"/>
  <c r="AO55"/>
  <c r="AC50" i="2"/>
  <c r="AQ55" i="21" s="1"/>
  <c r="AR55"/>
  <c r="AS55"/>
  <c r="AT55"/>
  <c r="AU55"/>
  <c r="AV55"/>
  <c r="AW55"/>
  <c r="AX55"/>
  <c r="AY55"/>
  <c r="AZ55"/>
  <c r="BA55"/>
  <c r="BB55"/>
  <c r="BD55"/>
  <c r="BE55"/>
  <c r="BF55"/>
  <c r="BG55"/>
  <c r="BH55"/>
  <c r="AO56"/>
  <c r="AP56"/>
  <c r="AC51" i="2"/>
  <c r="AQ56" i="21" s="1"/>
  <c r="AR56"/>
  <c r="AS56"/>
  <c r="AT56"/>
  <c r="AU56"/>
  <c r="AV56"/>
  <c r="AW56"/>
  <c r="AX56"/>
  <c r="AY56"/>
  <c r="AZ56"/>
  <c r="BA56"/>
  <c r="BB56"/>
  <c r="BD56"/>
  <c r="BE56"/>
  <c r="BF56"/>
  <c r="BG56"/>
  <c r="BH56"/>
  <c r="AO57"/>
  <c r="AC52" i="2"/>
  <c r="AQ57" i="21" s="1"/>
  <c r="AR57"/>
  <c r="AS57"/>
  <c r="AT57"/>
  <c r="AU57"/>
  <c r="AV57"/>
  <c r="AW57"/>
  <c r="AX57"/>
  <c r="AY57"/>
  <c r="AZ57"/>
  <c r="BA57"/>
  <c r="BB57"/>
  <c r="BD57"/>
  <c r="BE57"/>
  <c r="BF57"/>
  <c r="BG57"/>
  <c r="BH57"/>
  <c r="O59"/>
  <c r="O60"/>
  <c r="O61"/>
  <c r="O62"/>
  <c r="O63"/>
  <c r="O64"/>
  <c r="O65"/>
  <c r="O66"/>
  <c r="O67"/>
  <c r="O68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99"/>
  <c r="O100"/>
  <c r="O101"/>
  <c r="O102"/>
  <c r="O103"/>
  <c r="O104"/>
  <c r="O105"/>
  <c r="O106"/>
  <c r="O107"/>
  <c r="O108"/>
  <c r="O109"/>
  <c r="O110"/>
  <c r="O111"/>
  <c r="O112"/>
  <c r="O113"/>
  <c r="O114"/>
  <c r="O115"/>
  <c r="O116"/>
  <c r="O117"/>
  <c r="O118"/>
  <c r="O119"/>
  <c r="O120"/>
  <c r="O121"/>
  <c r="O122"/>
  <c r="O123"/>
  <c r="O124"/>
  <c r="O125"/>
  <c r="O126"/>
  <c r="O127"/>
  <c r="O128"/>
  <c r="O129"/>
  <c r="O130"/>
  <c r="O131"/>
  <c r="O132"/>
  <c r="O133"/>
  <c r="O134"/>
  <c r="O135"/>
  <c r="O136"/>
  <c r="O137"/>
  <c r="O138"/>
  <c r="O139"/>
  <c r="O140"/>
  <c r="O141"/>
  <c r="O142"/>
  <c r="O143"/>
  <c r="O144"/>
  <c r="O145"/>
  <c r="O146"/>
  <c r="O147"/>
  <c r="O148"/>
  <c r="O149"/>
  <c r="O150"/>
  <c r="O151"/>
  <c r="O152"/>
  <c r="O153"/>
  <c r="O154"/>
  <c r="O155"/>
  <c r="D8"/>
  <c r="AD22" i="2"/>
  <c r="AE22"/>
  <c r="AD25"/>
  <c r="AE25"/>
  <c r="AO21" i="23"/>
  <c r="AD16" i="2"/>
  <c r="AR21" i="23" s="1"/>
  <c r="AE16" i="2"/>
  <c r="AS21" i="23" s="1"/>
  <c r="AT21"/>
  <c r="AU21"/>
  <c r="AV21"/>
  <c r="AW21"/>
  <c r="AX21"/>
  <c r="AY21"/>
  <c r="AZ21"/>
  <c r="BA21"/>
  <c r="BB21"/>
  <c r="BD21"/>
  <c r="BE21"/>
  <c r="BF21"/>
  <c r="BG21"/>
  <c r="BH21"/>
  <c r="AO22"/>
  <c r="AD17" i="2"/>
  <c r="AR22" i="23" s="1"/>
  <c r="AE17" i="2"/>
  <c r="AS22" i="23" s="1"/>
  <c r="AT22"/>
  <c r="AU22"/>
  <c r="AV22"/>
  <c r="AW22"/>
  <c r="AX22"/>
  <c r="AY22"/>
  <c r="AZ22"/>
  <c r="BA22"/>
  <c r="BB22"/>
  <c r="BD22"/>
  <c r="BE22"/>
  <c r="BF22"/>
  <c r="BG22"/>
  <c r="BH22"/>
  <c r="AD33" i="2"/>
  <c r="AE33"/>
  <c r="AD20"/>
  <c r="AE20"/>
  <c r="N42" i="23"/>
  <c r="AO43"/>
  <c r="AP43"/>
  <c r="AD38" i="2"/>
  <c r="AR43" i="23" s="1"/>
  <c r="AE38" i="2"/>
  <c r="AS43" i="23" s="1"/>
  <c r="AT43"/>
  <c r="AU43"/>
  <c r="AV43"/>
  <c r="AW43"/>
  <c r="AX43"/>
  <c r="AY43"/>
  <c r="AZ43"/>
  <c r="BA43"/>
  <c r="BB43"/>
  <c r="BD43"/>
  <c r="BE43"/>
  <c r="BF43"/>
  <c r="BG43"/>
  <c r="BH43"/>
  <c r="O58"/>
  <c r="AP11"/>
  <c r="AE6" i="2"/>
  <c r="AS11" i="23" s="1"/>
  <c r="AT11"/>
  <c r="AU11"/>
  <c r="AV11"/>
  <c r="AW11"/>
  <c r="AX11"/>
  <c r="AY11"/>
  <c r="AZ11"/>
  <c r="BA11"/>
  <c r="BB11"/>
  <c r="BD11"/>
  <c r="BE11"/>
  <c r="BF11"/>
  <c r="BG11"/>
  <c r="BH11"/>
  <c r="AP12"/>
  <c r="AE7" i="2"/>
  <c r="AS12" i="23" s="1"/>
  <c r="AT12"/>
  <c r="AU12"/>
  <c r="AV12"/>
  <c r="AW12"/>
  <c r="AX12"/>
  <c r="AZ12"/>
  <c r="BA12"/>
  <c r="BB12"/>
  <c r="BD12"/>
  <c r="BE12"/>
  <c r="BF12"/>
  <c r="BG12"/>
  <c r="BH12"/>
  <c r="AP13"/>
  <c r="AQ13"/>
  <c r="AD8" i="2"/>
  <c r="AR13" i="23" s="1"/>
  <c r="AE8" i="2"/>
  <c r="AS13" i="23" s="1"/>
  <c r="AT13"/>
  <c r="AU13"/>
  <c r="AV13"/>
  <c r="AW13"/>
  <c r="AX13"/>
  <c r="AY13"/>
  <c r="AZ13"/>
  <c r="BA13"/>
  <c r="BB13"/>
  <c r="BD13"/>
  <c r="BE13"/>
  <c r="BF13"/>
  <c r="BG13"/>
  <c r="BH13"/>
  <c r="AP14"/>
  <c r="AE9" i="2"/>
  <c r="AS14" i="23" s="1"/>
  <c r="AT14"/>
  <c r="AU14"/>
  <c r="AV14"/>
  <c r="AW14"/>
  <c r="AX14"/>
  <c r="AY14"/>
  <c r="AZ14"/>
  <c r="BA14"/>
  <c r="BB14"/>
  <c r="BD14"/>
  <c r="BE14"/>
  <c r="BF14"/>
  <c r="BG14"/>
  <c r="BH14"/>
  <c r="AQ15"/>
  <c r="AE10" i="2"/>
  <c r="AS15" i="23" s="1"/>
  <c r="AT15"/>
  <c r="AU15"/>
  <c r="AV15"/>
  <c r="AW15"/>
  <c r="AX15"/>
  <c r="AY15"/>
  <c r="AZ15"/>
  <c r="BA15"/>
  <c r="BB15"/>
  <c r="BD15"/>
  <c r="BE15"/>
  <c r="BF15"/>
  <c r="BG15"/>
  <c r="BH15"/>
  <c r="AE11" i="2"/>
  <c r="AS16" i="23" s="1"/>
  <c r="AT16"/>
  <c r="AU16"/>
  <c r="AV16"/>
  <c r="AW16"/>
  <c r="AX16"/>
  <c r="AY16"/>
  <c r="AZ16"/>
  <c r="BA16"/>
  <c r="BB16"/>
  <c r="BD16"/>
  <c r="BE16"/>
  <c r="BF16"/>
  <c r="BG16"/>
  <c r="BH16"/>
  <c r="AQ17"/>
  <c r="AD12" i="2"/>
  <c r="AR17" i="23" s="1"/>
  <c r="AE12" i="2"/>
  <c r="AS17" i="23" s="1"/>
  <c r="AT17"/>
  <c r="AU17"/>
  <c r="AV17"/>
  <c r="AW17"/>
  <c r="AX17"/>
  <c r="AY17"/>
  <c r="AZ17"/>
  <c r="BA17"/>
  <c r="BB17"/>
  <c r="BD17"/>
  <c r="BE17"/>
  <c r="BF17"/>
  <c r="BG17"/>
  <c r="BH17"/>
  <c r="AP18"/>
  <c r="AQ18"/>
  <c r="AD13" i="2"/>
  <c r="AR18" i="23" s="1"/>
  <c r="AD26" i="2"/>
  <c r="AP18" i="22"/>
  <c r="AQ18"/>
  <c r="AS18"/>
  <c r="AT18"/>
  <c r="AU18"/>
  <c r="AV18"/>
  <c r="AW18"/>
  <c r="AX18"/>
  <c r="AY18"/>
  <c r="AZ18"/>
  <c r="BA18"/>
  <c r="BB18"/>
  <c r="BD18"/>
  <c r="BE18"/>
  <c r="BF18"/>
  <c r="BG18"/>
  <c r="BH18"/>
  <c r="AD27" i="2"/>
  <c r="AD24"/>
  <c r="AD18"/>
  <c r="AP39" i="22"/>
  <c r="AQ39"/>
  <c r="AD34" i="2"/>
  <c r="AR39" i="22" s="1"/>
  <c r="AS39"/>
  <c r="AT39"/>
  <c r="AU39"/>
  <c r="AV39"/>
  <c r="AW39"/>
  <c r="AX39"/>
  <c r="AY39"/>
  <c r="AZ39"/>
  <c r="BA39"/>
  <c r="BB39"/>
  <c r="BD39"/>
  <c r="BE39"/>
  <c r="BF39"/>
  <c r="BG39"/>
  <c r="BH39"/>
  <c r="N42"/>
  <c r="AO45"/>
  <c r="AP45"/>
  <c r="AQ45"/>
  <c r="AD40" i="2"/>
  <c r="AR45" i="22" s="1"/>
  <c r="AS45"/>
  <c r="AT45"/>
  <c r="AU45"/>
  <c r="AV45"/>
  <c r="AW45"/>
  <c r="AX45"/>
  <c r="AY45"/>
  <c r="AZ45"/>
  <c r="BA45"/>
  <c r="BB45"/>
  <c r="BD45"/>
  <c r="BE45"/>
  <c r="BF45"/>
  <c r="BG45"/>
  <c r="BH45"/>
  <c r="AD21" i="2"/>
  <c r="O58" i="22"/>
  <c r="AP11"/>
  <c r="AS11"/>
  <c r="AT11"/>
  <c r="AU11"/>
  <c r="AV11"/>
  <c r="AW11"/>
  <c r="AX11"/>
  <c r="AY11"/>
  <c r="AZ11"/>
  <c r="BA11"/>
  <c r="BB11"/>
  <c r="BD11"/>
  <c r="BE11"/>
  <c r="BF11"/>
  <c r="BG11"/>
  <c r="BH11"/>
  <c r="AP12"/>
  <c r="AS12"/>
  <c r="AT12"/>
  <c r="AU12"/>
  <c r="AV12"/>
  <c r="AW12"/>
  <c r="AX12"/>
  <c r="AZ12"/>
  <c r="BA12"/>
  <c r="BB12"/>
  <c r="BD12"/>
  <c r="BE12"/>
  <c r="BF12"/>
  <c r="BG12"/>
  <c r="BH12"/>
  <c r="AP13"/>
  <c r="AQ13"/>
  <c r="AS13"/>
  <c r="AT13"/>
  <c r="AU13"/>
  <c r="AV13"/>
  <c r="AW13"/>
  <c r="AX13"/>
  <c r="AY13"/>
  <c r="AZ13"/>
  <c r="BA13"/>
  <c r="BB13"/>
  <c r="BD13"/>
  <c r="BE13"/>
  <c r="BF13"/>
  <c r="BG13"/>
  <c r="BH13"/>
  <c r="AP14"/>
  <c r="AQ14"/>
  <c r="AS14"/>
  <c r="AT14"/>
  <c r="AU14"/>
  <c r="AV14"/>
  <c r="AW14"/>
  <c r="AX14"/>
  <c r="AY14"/>
  <c r="AZ14"/>
  <c r="BA14"/>
  <c r="BB14"/>
  <c r="BD14"/>
  <c r="BE14"/>
  <c r="BF14"/>
  <c r="BG14"/>
  <c r="BH14"/>
  <c r="AQ15"/>
  <c r="AS15"/>
  <c r="AT15"/>
  <c r="AU15"/>
  <c r="AV15"/>
  <c r="AW15"/>
  <c r="AX15"/>
  <c r="AY15"/>
  <c r="AZ15"/>
  <c r="BA15"/>
  <c r="BB15"/>
  <c r="BD15"/>
  <c r="BE15"/>
  <c r="BF15"/>
  <c r="BG15"/>
  <c r="BH15"/>
  <c r="AS16"/>
  <c r="AT16"/>
  <c r="AU16"/>
  <c r="AV16"/>
  <c r="AW16"/>
  <c r="AX16"/>
  <c r="AY16"/>
  <c r="AZ16"/>
  <c r="BA16"/>
  <c r="BB16"/>
  <c r="BD16"/>
  <c r="BE16"/>
  <c r="BF16"/>
  <c r="BG16"/>
  <c r="BH16"/>
  <c r="AQ17"/>
  <c r="AS17"/>
  <c r="AT17"/>
  <c r="AU17"/>
  <c r="AV17"/>
  <c r="AW17"/>
  <c r="AX17"/>
  <c r="AY17"/>
  <c r="AZ17"/>
  <c r="BA17"/>
  <c r="BB17"/>
  <c r="BD17"/>
  <c r="BE17"/>
  <c r="BF17"/>
  <c r="BG17"/>
  <c r="BH17"/>
  <c r="AO19"/>
  <c r="AP19"/>
  <c r="AQ19"/>
  <c r="AD14" i="2"/>
  <c r="AR19" i="22" s="1"/>
  <c r="AS19"/>
  <c r="AT19"/>
  <c r="AU19"/>
  <c r="AV19"/>
  <c r="AW19"/>
  <c r="AX19"/>
  <c r="AY19"/>
  <c r="AZ19"/>
  <c r="BA19"/>
  <c r="BB19"/>
  <c r="BD19"/>
  <c r="BE19"/>
  <c r="BF19"/>
  <c r="BG19"/>
  <c r="BH19"/>
  <c r="AQ20"/>
  <c r="AD15" i="2"/>
  <c r="AR20" i="22" s="1"/>
  <c r="AS20"/>
  <c r="AT20"/>
  <c r="AU20"/>
  <c r="AV20"/>
  <c r="AW20"/>
  <c r="AX20"/>
  <c r="AY20"/>
  <c r="AZ20"/>
  <c r="BA20"/>
  <c r="BB20"/>
  <c r="BD20"/>
  <c r="BE20"/>
  <c r="BF20"/>
  <c r="BG20"/>
  <c r="BH20"/>
  <c r="AO21"/>
  <c r="AQ21"/>
  <c r="AR21"/>
  <c r="AS21"/>
  <c r="AT21"/>
  <c r="AU21"/>
  <c r="AV21"/>
  <c r="AW21"/>
  <c r="AX21"/>
  <c r="AY21"/>
  <c r="AZ21"/>
  <c r="BA21"/>
  <c r="BB21"/>
  <c r="BD21"/>
  <c r="BE21"/>
  <c r="BF21"/>
  <c r="BG21"/>
  <c r="BH21"/>
  <c r="AO22"/>
  <c r="AQ22"/>
  <c r="AR22"/>
  <c r="AS22"/>
  <c r="AT22"/>
  <c r="AU22"/>
  <c r="AV22"/>
  <c r="AW22"/>
  <c r="AX22"/>
  <c r="AY22"/>
  <c r="AZ22"/>
  <c r="BA22"/>
  <c r="BB22"/>
  <c r="BD22"/>
  <c r="BE22"/>
  <c r="BF22"/>
  <c r="BG22"/>
  <c r="BH22"/>
  <c r="AD19" i="2"/>
  <c r="AD23"/>
  <c r="AD28"/>
  <c r="AD29"/>
  <c r="AD30"/>
  <c r="AD31"/>
  <c r="AD32"/>
  <c r="AO40" i="22"/>
  <c r="AP40"/>
  <c r="AQ40"/>
  <c r="AD35" i="2"/>
  <c r="AR40" i="22" s="1"/>
  <c r="AS40"/>
  <c r="AT40"/>
  <c r="AU40"/>
  <c r="AV40"/>
  <c r="AW40"/>
  <c r="AX40"/>
  <c r="AY40"/>
  <c r="AZ40"/>
  <c r="BA40"/>
  <c r="BB40"/>
  <c r="BD40"/>
  <c r="BE40"/>
  <c r="BF40"/>
  <c r="BG40"/>
  <c r="BH40"/>
  <c r="AO41"/>
  <c r="AP41"/>
  <c r="AQ41"/>
  <c r="AD36" i="2"/>
  <c r="AR41" i="22" s="1"/>
  <c r="AS41"/>
  <c r="AT41"/>
  <c r="AU41"/>
  <c r="AV41"/>
  <c r="AW41"/>
  <c r="AX41"/>
  <c r="AY41"/>
  <c r="AZ41"/>
  <c r="BA41"/>
  <c r="BB41"/>
  <c r="BD41"/>
  <c r="BE41"/>
  <c r="BF41"/>
  <c r="BG41"/>
  <c r="BH41"/>
  <c r="AO42"/>
  <c r="AP42"/>
  <c r="AQ42"/>
  <c r="AD37" i="2"/>
  <c r="AR42" i="22" s="1"/>
  <c r="AS42"/>
  <c r="AT42"/>
  <c r="AU42"/>
  <c r="AV42"/>
  <c r="AW42"/>
  <c r="AX42"/>
  <c r="AY42"/>
  <c r="AZ42"/>
  <c r="BA42"/>
  <c r="BB42"/>
  <c r="BD42"/>
  <c r="BE42"/>
  <c r="BF42"/>
  <c r="BG42"/>
  <c r="BH42"/>
  <c r="AO43"/>
  <c r="AP43"/>
  <c r="AQ43"/>
  <c r="AS43"/>
  <c r="AT43"/>
  <c r="AU43"/>
  <c r="AV43"/>
  <c r="AW43"/>
  <c r="AX43"/>
  <c r="AY43"/>
  <c r="AZ43"/>
  <c r="BA43"/>
  <c r="BB43"/>
  <c r="BD43"/>
  <c r="BE43"/>
  <c r="BF43"/>
  <c r="BG43"/>
  <c r="BH43"/>
  <c r="AO44"/>
  <c r="AP44"/>
  <c r="AQ44"/>
  <c r="AD39" i="2"/>
  <c r="AR44" i="22" s="1"/>
  <c r="AS44"/>
  <c r="AT44"/>
  <c r="AU44"/>
  <c r="AV44"/>
  <c r="AW44"/>
  <c r="AX44"/>
  <c r="AY44"/>
  <c r="AZ44"/>
  <c r="BA44"/>
  <c r="BB44"/>
  <c r="BD44"/>
  <c r="BE44"/>
  <c r="BF44"/>
  <c r="BG44"/>
  <c r="BH44"/>
  <c r="AO46"/>
  <c r="AP46"/>
  <c r="AQ46"/>
  <c r="AD41" i="2"/>
  <c r="AR46" i="22" s="1"/>
  <c r="AS46"/>
  <c r="AT46"/>
  <c r="AU46"/>
  <c r="AV46"/>
  <c r="AW46"/>
  <c r="AX46"/>
  <c r="AY46"/>
  <c r="AZ46"/>
  <c r="BA46"/>
  <c r="BB46"/>
  <c r="BD46"/>
  <c r="BE46"/>
  <c r="BF46"/>
  <c r="BG46"/>
  <c r="BH46"/>
  <c r="AP47"/>
  <c r="AQ47"/>
  <c r="AD42" i="2"/>
  <c r="AR47" i="22" s="1"/>
  <c r="AS47"/>
  <c r="AT47"/>
  <c r="AU47"/>
  <c r="AV47"/>
  <c r="AW47"/>
  <c r="AX47"/>
  <c r="AY47"/>
  <c r="AZ47"/>
  <c r="BA47"/>
  <c r="BB47"/>
  <c r="BD47"/>
  <c r="BE47"/>
  <c r="BF47"/>
  <c r="BG47"/>
  <c r="BH47"/>
  <c r="AP48"/>
  <c r="AQ48"/>
  <c r="AD43" i="2"/>
  <c r="AR48" i="22" s="1"/>
  <c r="AS48"/>
  <c r="AT48"/>
  <c r="AU48"/>
  <c r="AV48"/>
  <c r="AW48"/>
  <c r="AX48"/>
  <c r="AY48"/>
  <c r="AZ48"/>
  <c r="BA48"/>
  <c r="BB48"/>
  <c r="BD48"/>
  <c r="BE48"/>
  <c r="BF48"/>
  <c r="BG48"/>
  <c r="BH48"/>
  <c r="AO49"/>
  <c r="AP49"/>
  <c r="AQ49"/>
  <c r="AD44" i="2"/>
  <c r="AR49" i="22" s="1"/>
  <c r="AS49"/>
  <c r="AT49"/>
  <c r="AU49"/>
  <c r="AV49"/>
  <c r="AW49"/>
  <c r="AX49"/>
  <c r="AY49"/>
  <c r="AZ49"/>
  <c r="BA49"/>
  <c r="BB49"/>
  <c r="BD49"/>
  <c r="BE49"/>
  <c r="BF49"/>
  <c r="BG49"/>
  <c r="BH49"/>
  <c r="AO50"/>
  <c r="AP50"/>
  <c r="AQ50"/>
  <c r="AD45" i="2"/>
  <c r="AR50" i="22" s="1"/>
  <c r="AS50"/>
  <c r="AT50"/>
  <c r="AU50"/>
  <c r="AV50"/>
  <c r="AW50"/>
  <c r="AX50"/>
  <c r="AY50"/>
  <c r="AZ50"/>
  <c r="BA50"/>
  <c r="BB50"/>
  <c r="BD50"/>
  <c r="BE50"/>
  <c r="BF50"/>
  <c r="BG50"/>
  <c r="BH50"/>
  <c r="AO51"/>
  <c r="AP51"/>
  <c r="AQ51"/>
  <c r="AD46" i="2"/>
  <c r="AR51" i="22" s="1"/>
  <c r="AS51"/>
  <c r="AT51"/>
  <c r="AU51"/>
  <c r="AV51"/>
  <c r="AW51"/>
  <c r="AX51"/>
  <c r="AY51"/>
  <c r="AZ51"/>
  <c r="BA51"/>
  <c r="BB51"/>
  <c r="BD51"/>
  <c r="BE51"/>
  <c r="BF51"/>
  <c r="BG51"/>
  <c r="BH51"/>
  <c r="AO52"/>
  <c r="AP52"/>
  <c r="AQ52"/>
  <c r="AD47" i="2"/>
  <c r="AR52" i="22" s="1"/>
  <c r="AS52"/>
  <c r="AT52"/>
  <c r="AU52"/>
  <c r="AV52"/>
  <c r="AW52"/>
  <c r="AX52"/>
  <c r="AY52"/>
  <c r="AZ52"/>
  <c r="BA52"/>
  <c r="BB52"/>
  <c r="BD52"/>
  <c r="BE52"/>
  <c r="BF52"/>
  <c r="BG52"/>
  <c r="BH52"/>
  <c r="AO53"/>
  <c r="AP53"/>
  <c r="AQ53"/>
  <c r="AD48" i="2"/>
  <c r="AR53" i="22" s="1"/>
  <c r="AS53"/>
  <c r="AT53"/>
  <c r="AU53"/>
  <c r="AV53"/>
  <c r="AW53"/>
  <c r="AX53"/>
  <c r="AY53"/>
  <c r="AZ53"/>
  <c r="BA53"/>
  <c r="BB53"/>
  <c r="BD53"/>
  <c r="BE53"/>
  <c r="BF53"/>
  <c r="BG53"/>
  <c r="BH53"/>
  <c r="AO54"/>
  <c r="AP54"/>
  <c r="AQ54"/>
  <c r="AD49" i="2"/>
  <c r="AR54" i="22" s="1"/>
  <c r="AS54"/>
  <c r="AT54"/>
  <c r="AU54"/>
  <c r="AV54"/>
  <c r="AW54"/>
  <c r="AX54"/>
  <c r="AY54"/>
  <c r="AZ54"/>
  <c r="BA54"/>
  <c r="BB54"/>
  <c r="BD54"/>
  <c r="BE54"/>
  <c r="BF54"/>
  <c r="BG54"/>
  <c r="BH54"/>
  <c r="AO55"/>
  <c r="AP55"/>
  <c r="AQ55"/>
  <c r="AD50" i="2"/>
  <c r="AR55" i="22" s="1"/>
  <c r="AS55"/>
  <c r="AT55"/>
  <c r="AU55"/>
  <c r="AV55"/>
  <c r="AW55"/>
  <c r="AX55"/>
  <c r="AY55"/>
  <c r="AZ55"/>
  <c r="BA55"/>
  <c r="BB55"/>
  <c r="BD55"/>
  <c r="BE55"/>
  <c r="BF55"/>
  <c r="BG55"/>
  <c r="BH55"/>
  <c r="AO56"/>
  <c r="AP56"/>
  <c r="AQ56"/>
  <c r="AD51" i="2"/>
  <c r="AR56" i="22" s="1"/>
  <c r="AS56"/>
  <c r="AT56"/>
  <c r="AU56"/>
  <c r="AV56"/>
  <c r="AW56"/>
  <c r="AX56"/>
  <c r="AY56"/>
  <c r="AZ56"/>
  <c r="BA56"/>
  <c r="BB56"/>
  <c r="BD56"/>
  <c r="BE56"/>
  <c r="BF56"/>
  <c r="BG56"/>
  <c r="BH56"/>
  <c r="AO57"/>
  <c r="AP57"/>
  <c r="AQ57"/>
  <c r="AD52" i="2"/>
  <c r="AR57" i="22" s="1"/>
  <c r="AS57"/>
  <c r="AT57"/>
  <c r="AU57"/>
  <c r="AV57"/>
  <c r="AW57"/>
  <c r="AX57"/>
  <c r="AY57"/>
  <c r="AZ57"/>
  <c r="BA57"/>
  <c r="BB57"/>
  <c r="BD57"/>
  <c r="BE57"/>
  <c r="BF57"/>
  <c r="BG57"/>
  <c r="BH57"/>
  <c r="O59"/>
  <c r="O60"/>
  <c r="O61"/>
  <c r="O62"/>
  <c r="O63"/>
  <c r="O64"/>
  <c r="O65"/>
  <c r="O66"/>
  <c r="O67"/>
  <c r="O68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99"/>
  <c r="O100"/>
  <c r="O101"/>
  <c r="O102"/>
  <c r="O103"/>
  <c r="O104"/>
  <c r="O105"/>
  <c r="O106"/>
  <c r="O107"/>
  <c r="O108"/>
  <c r="O109"/>
  <c r="O110"/>
  <c r="O111"/>
  <c r="O112"/>
  <c r="O113"/>
  <c r="O114"/>
  <c r="O115"/>
  <c r="O116"/>
  <c r="O117"/>
  <c r="O118"/>
  <c r="O119"/>
  <c r="O120"/>
  <c r="O121"/>
  <c r="O122"/>
  <c r="O123"/>
  <c r="O124"/>
  <c r="O125"/>
  <c r="O126"/>
  <c r="O127"/>
  <c r="O128"/>
  <c r="O129"/>
  <c r="O130"/>
  <c r="O131"/>
  <c r="O132"/>
  <c r="O133"/>
  <c r="O134"/>
  <c r="O135"/>
  <c r="O136"/>
  <c r="O137"/>
  <c r="O138"/>
  <c r="O139"/>
  <c r="O140"/>
  <c r="O141"/>
  <c r="O142"/>
  <c r="O143"/>
  <c r="O144"/>
  <c r="O145"/>
  <c r="O146"/>
  <c r="O147"/>
  <c r="O148"/>
  <c r="O149"/>
  <c r="O150"/>
  <c r="O151"/>
  <c r="O152"/>
  <c r="O153"/>
  <c r="O154"/>
  <c r="O155"/>
  <c r="D8"/>
  <c r="AT18" i="23"/>
  <c r="AU18"/>
  <c r="AV18"/>
  <c r="AW18"/>
  <c r="AX18"/>
  <c r="AY18"/>
  <c r="AZ18"/>
  <c r="BA18"/>
  <c r="BB18"/>
  <c r="BD18"/>
  <c r="BE18"/>
  <c r="BF18"/>
  <c r="BG18"/>
  <c r="BH18"/>
  <c r="AO19"/>
  <c r="AP19"/>
  <c r="AQ19"/>
  <c r="AE14" i="2"/>
  <c r="AS19" i="23" s="1"/>
  <c r="AT19"/>
  <c r="AU19"/>
  <c r="AV19"/>
  <c r="AW19"/>
  <c r="AX19"/>
  <c r="AY19"/>
  <c r="AZ19"/>
  <c r="BA19"/>
  <c r="BB19"/>
  <c r="BD19"/>
  <c r="BE19"/>
  <c r="BF19"/>
  <c r="BG19"/>
  <c r="BH19"/>
  <c r="AQ20"/>
  <c r="AE15" i="2"/>
  <c r="AS20" i="23" s="1"/>
  <c r="AT20"/>
  <c r="AU20"/>
  <c r="AV20"/>
  <c r="AW20"/>
  <c r="AX20"/>
  <c r="AY20"/>
  <c r="AZ20"/>
  <c r="BA20"/>
  <c r="BB20"/>
  <c r="BD20"/>
  <c r="BE20"/>
  <c r="BF20"/>
  <c r="BG20"/>
  <c r="BH20"/>
  <c r="AE19" i="2"/>
  <c r="AE23"/>
  <c r="AE28"/>
  <c r="AE29"/>
  <c r="AE30"/>
  <c r="AE31"/>
  <c r="AE32"/>
  <c r="AP39" i="23"/>
  <c r="AQ39"/>
  <c r="AR39"/>
  <c r="AT39"/>
  <c r="AU39"/>
  <c r="AV39"/>
  <c r="AW39"/>
  <c r="AX39"/>
  <c r="AY39"/>
  <c r="AZ39"/>
  <c r="BA39"/>
  <c r="BB39"/>
  <c r="BD39"/>
  <c r="BE39"/>
  <c r="BF39"/>
  <c r="BG39"/>
  <c r="BH39"/>
  <c r="AO40"/>
  <c r="AP40"/>
  <c r="AQ40"/>
  <c r="AR40"/>
  <c r="AE35" i="2"/>
  <c r="AS40" i="23" s="1"/>
  <c r="AT40"/>
  <c r="AU40"/>
  <c r="AV40"/>
  <c r="AW40"/>
  <c r="AX40"/>
  <c r="AY40"/>
  <c r="AZ40"/>
  <c r="BA40"/>
  <c r="BB40"/>
  <c r="BD40"/>
  <c r="BE40"/>
  <c r="BF40"/>
  <c r="BG40"/>
  <c r="BH40"/>
  <c r="AO41"/>
  <c r="AP41"/>
  <c r="AQ41"/>
  <c r="AE36" i="2"/>
  <c r="AS41" i="23" s="1"/>
  <c r="AT41"/>
  <c r="AU41"/>
  <c r="AV41"/>
  <c r="AW41"/>
  <c r="AX41"/>
  <c r="AY41"/>
  <c r="AZ41"/>
  <c r="BA41"/>
  <c r="BB41"/>
  <c r="BD41"/>
  <c r="BE41"/>
  <c r="BF41"/>
  <c r="BG41"/>
  <c r="BH41"/>
  <c r="AO42"/>
  <c r="AP42"/>
  <c r="AQ42"/>
  <c r="AE37" i="2"/>
  <c r="AS42" i="23" s="1"/>
  <c r="AT42"/>
  <c r="AU42"/>
  <c r="AV42"/>
  <c r="AW42"/>
  <c r="AX42"/>
  <c r="AY42"/>
  <c r="AZ42"/>
  <c r="BA42"/>
  <c r="BB42"/>
  <c r="BD42"/>
  <c r="BE42"/>
  <c r="BF42"/>
  <c r="BG42"/>
  <c r="BH42"/>
  <c r="AO44"/>
  <c r="AP44"/>
  <c r="AQ44"/>
  <c r="AE39" i="2"/>
  <c r="AS44" i="23" s="1"/>
  <c r="AT44"/>
  <c r="AU44"/>
  <c r="AV44"/>
  <c r="AW44"/>
  <c r="AX44"/>
  <c r="AY44"/>
  <c r="AZ44"/>
  <c r="BA44"/>
  <c r="BB44"/>
  <c r="BD44"/>
  <c r="BE44"/>
  <c r="BF44"/>
  <c r="BG44"/>
  <c r="BH44"/>
  <c r="AO45"/>
  <c r="AP45"/>
  <c r="AQ45"/>
  <c r="AR45"/>
  <c r="AT45"/>
  <c r="AU45"/>
  <c r="AV45"/>
  <c r="AW45"/>
  <c r="AX45"/>
  <c r="AY45"/>
  <c r="AZ45"/>
  <c r="BA45"/>
  <c r="BB45"/>
  <c r="BD45"/>
  <c r="BE45"/>
  <c r="BF45"/>
  <c r="BG45"/>
  <c r="BH45"/>
  <c r="AO46"/>
  <c r="AP46"/>
  <c r="AQ46"/>
  <c r="AE41" i="2"/>
  <c r="AS46" i="23" s="1"/>
  <c r="AT46"/>
  <c r="AU46"/>
  <c r="AV46"/>
  <c r="AW46"/>
  <c r="AX46"/>
  <c r="AY46"/>
  <c r="AZ46"/>
  <c r="BA46"/>
  <c r="BB46"/>
  <c r="BD46"/>
  <c r="BE46"/>
  <c r="BF46"/>
  <c r="BG46"/>
  <c r="BH46"/>
  <c r="AP47"/>
  <c r="AQ47"/>
  <c r="AE42" i="2"/>
  <c r="AS47" i="23" s="1"/>
  <c r="AT47"/>
  <c r="AU47"/>
  <c r="AV47"/>
  <c r="AW47"/>
  <c r="AX47"/>
  <c r="AY47"/>
  <c r="AZ47"/>
  <c r="BA47"/>
  <c r="BB47"/>
  <c r="BD47"/>
  <c r="BE47"/>
  <c r="BF47"/>
  <c r="BG47"/>
  <c r="BH47"/>
  <c r="AP48"/>
  <c r="AQ48"/>
  <c r="AE43" i="2"/>
  <c r="AS48" i="23" s="1"/>
  <c r="AT48"/>
  <c r="AU48"/>
  <c r="AV48"/>
  <c r="AW48"/>
  <c r="AX48"/>
  <c r="AY48"/>
  <c r="AZ48"/>
  <c r="BA48"/>
  <c r="BB48"/>
  <c r="BD48"/>
  <c r="BE48"/>
  <c r="BF48"/>
  <c r="BG48"/>
  <c r="BH48"/>
  <c r="AO49"/>
  <c r="AP49"/>
  <c r="AQ49"/>
  <c r="AE44" i="2"/>
  <c r="AS49" i="23" s="1"/>
  <c r="AT49"/>
  <c r="AU49"/>
  <c r="AV49"/>
  <c r="AW49"/>
  <c r="AX49"/>
  <c r="AY49"/>
  <c r="AZ49"/>
  <c r="BA49"/>
  <c r="BB49"/>
  <c r="BD49"/>
  <c r="BE49"/>
  <c r="BF49"/>
  <c r="BG49"/>
  <c r="BH49"/>
  <c r="AO50"/>
  <c r="AP50"/>
  <c r="AQ50"/>
  <c r="AR50"/>
  <c r="AE45" i="2"/>
  <c r="AS50" i="23" s="1"/>
  <c r="AT50"/>
  <c r="AU50"/>
  <c r="AV50"/>
  <c r="AW50"/>
  <c r="AX50"/>
  <c r="AY50"/>
  <c r="AZ50"/>
  <c r="BA50"/>
  <c r="BB50"/>
  <c r="BD50"/>
  <c r="BE50"/>
  <c r="BF50"/>
  <c r="BG50"/>
  <c r="BH50"/>
  <c r="AO51"/>
  <c r="AP51"/>
  <c r="AQ51"/>
  <c r="AE46" i="2"/>
  <c r="AS51" i="23" s="1"/>
  <c r="AT51"/>
  <c r="AU51"/>
  <c r="AV51"/>
  <c r="AW51"/>
  <c r="AX51"/>
  <c r="AY51"/>
  <c r="AZ51"/>
  <c r="BA51"/>
  <c r="BB51"/>
  <c r="BD51"/>
  <c r="BE51"/>
  <c r="BF51"/>
  <c r="BG51"/>
  <c r="BH51"/>
  <c r="AO52"/>
  <c r="AP52"/>
  <c r="AQ52"/>
  <c r="AE47" i="2"/>
  <c r="AS52" i="23" s="1"/>
  <c r="AT52"/>
  <c r="AU52"/>
  <c r="AV52"/>
  <c r="AW52"/>
  <c r="AX52"/>
  <c r="AY52"/>
  <c r="AZ52"/>
  <c r="BA52"/>
  <c r="BB52"/>
  <c r="BD52"/>
  <c r="BE52"/>
  <c r="BF52"/>
  <c r="BG52"/>
  <c r="BH52"/>
  <c r="AO53"/>
  <c r="AP53"/>
  <c r="AQ53"/>
  <c r="AE48" i="2"/>
  <c r="AS53" i="23" s="1"/>
  <c r="AT53"/>
  <c r="AU53"/>
  <c r="AV53"/>
  <c r="AW53"/>
  <c r="AX53"/>
  <c r="AY53"/>
  <c r="AZ53"/>
  <c r="BA53"/>
  <c r="BB53"/>
  <c r="BD53"/>
  <c r="BE53"/>
  <c r="BF53"/>
  <c r="BG53"/>
  <c r="BH53"/>
  <c r="AO54"/>
  <c r="AP54"/>
  <c r="AQ54"/>
  <c r="AR54"/>
  <c r="AE49" i="2"/>
  <c r="AS54" i="23" s="1"/>
  <c r="AT54"/>
  <c r="AU54"/>
  <c r="AV54"/>
  <c r="AW54"/>
  <c r="AX54"/>
  <c r="AY54"/>
  <c r="AZ54"/>
  <c r="BA54"/>
  <c r="BB54"/>
  <c r="BD54"/>
  <c r="BE54"/>
  <c r="BF54"/>
  <c r="BG54"/>
  <c r="BH54"/>
  <c r="AO55"/>
  <c r="AP55"/>
  <c r="AQ55"/>
  <c r="AE50" i="2"/>
  <c r="AS55" i="23" s="1"/>
  <c r="AT55"/>
  <c r="AU55"/>
  <c r="AV55"/>
  <c r="AW55"/>
  <c r="AX55"/>
  <c r="AY55"/>
  <c r="AZ55"/>
  <c r="BA55"/>
  <c r="BB55"/>
  <c r="BD55"/>
  <c r="BE55"/>
  <c r="BF55"/>
  <c r="BG55"/>
  <c r="BH55"/>
  <c r="AO56"/>
  <c r="AP56"/>
  <c r="AQ56"/>
  <c r="AE51" i="2"/>
  <c r="AS56" i="23" s="1"/>
  <c r="AT56"/>
  <c r="AU56"/>
  <c r="AV56"/>
  <c r="AW56"/>
  <c r="AX56"/>
  <c r="AY56"/>
  <c r="AZ56"/>
  <c r="BA56"/>
  <c r="BB56"/>
  <c r="BD56"/>
  <c r="BE56"/>
  <c r="BF56"/>
  <c r="BG56"/>
  <c r="BH56"/>
  <c r="AO57"/>
  <c r="AP57"/>
  <c r="AQ57"/>
  <c r="AE52" i="2"/>
  <c r="AS57" i="23" s="1"/>
  <c r="AT57"/>
  <c r="AU57"/>
  <c r="AV57"/>
  <c r="AW57"/>
  <c r="AX57"/>
  <c r="AY57"/>
  <c r="AZ57"/>
  <c r="BA57"/>
  <c r="BB57"/>
  <c r="BD57"/>
  <c r="BE57"/>
  <c r="BF57"/>
  <c r="BG57"/>
  <c r="BH57"/>
  <c r="O59"/>
  <c r="O60"/>
  <c r="O61"/>
  <c r="O62"/>
  <c r="O63"/>
  <c r="O64"/>
  <c r="O65"/>
  <c r="O66"/>
  <c r="O67"/>
  <c r="O68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99"/>
  <c r="O100"/>
  <c r="O101"/>
  <c r="O102"/>
  <c r="O103"/>
  <c r="O104"/>
  <c r="O105"/>
  <c r="O106"/>
  <c r="O107"/>
  <c r="O108"/>
  <c r="O109"/>
  <c r="O110"/>
  <c r="O111"/>
  <c r="O112"/>
  <c r="O113"/>
  <c r="O114"/>
  <c r="O115"/>
  <c r="O116"/>
  <c r="O117"/>
  <c r="O118"/>
  <c r="O119"/>
  <c r="O120"/>
  <c r="O121"/>
  <c r="O122"/>
  <c r="O123"/>
  <c r="O124"/>
  <c r="O125"/>
  <c r="O126"/>
  <c r="O127"/>
  <c r="O128"/>
  <c r="O129"/>
  <c r="O130"/>
  <c r="O131"/>
  <c r="O132"/>
  <c r="O133"/>
  <c r="O134"/>
  <c r="O135"/>
  <c r="O136"/>
  <c r="O137"/>
  <c r="O138"/>
  <c r="O139"/>
  <c r="O140"/>
  <c r="O141"/>
  <c r="O142"/>
  <c r="O143"/>
  <c r="O144"/>
  <c r="O145"/>
  <c r="O146"/>
  <c r="O147"/>
  <c r="O148"/>
  <c r="O149"/>
  <c r="O150"/>
  <c r="O151"/>
  <c r="O152"/>
  <c r="O153"/>
  <c r="O154"/>
  <c r="O155"/>
  <c r="D8"/>
  <c r="AP11" i="26"/>
  <c r="AS11"/>
  <c r="AF6" i="2"/>
  <c r="AT11" i="26" s="1"/>
  <c r="AG6" i="2"/>
  <c r="AU11" i="26" s="1"/>
  <c r="K13" i="25"/>
  <c r="AH6" i="2"/>
  <c r="AV11" i="26" s="1"/>
  <c r="AW11"/>
  <c r="AX11"/>
  <c r="AY11"/>
  <c r="AZ11"/>
  <c r="BA11"/>
  <c r="BB11"/>
  <c r="BD11"/>
  <c r="BE11"/>
  <c r="BF11"/>
  <c r="BG11"/>
  <c r="BH11"/>
  <c r="AP13"/>
  <c r="AQ13"/>
  <c r="AR13"/>
  <c r="AS13"/>
  <c r="AF8" i="2"/>
  <c r="AT13" i="26" s="1"/>
  <c r="AP13" i="24"/>
  <c r="AQ13"/>
  <c r="AR13"/>
  <c r="AS13"/>
  <c r="AU13"/>
  <c r="AV13"/>
  <c r="AW13"/>
  <c r="AX13"/>
  <c r="AY13"/>
  <c r="AZ13"/>
  <c r="BA13"/>
  <c r="BB13"/>
  <c r="BD13"/>
  <c r="BE13"/>
  <c r="BF13"/>
  <c r="BG13"/>
  <c r="BH13"/>
  <c r="AQ15"/>
  <c r="AS15"/>
  <c r="AF10" i="2"/>
  <c r="AT15" i="24" s="1"/>
  <c r="AU15"/>
  <c r="AV15"/>
  <c r="AW15"/>
  <c r="AX15"/>
  <c r="AY15"/>
  <c r="AZ15"/>
  <c r="BA15"/>
  <c r="BB15"/>
  <c r="BD15"/>
  <c r="BE15"/>
  <c r="BF15"/>
  <c r="BG15"/>
  <c r="BH15"/>
  <c r="AP18"/>
  <c r="AQ18"/>
  <c r="AR18"/>
  <c r="AF13" i="2"/>
  <c r="AT18" i="24" s="1"/>
  <c r="AU18"/>
  <c r="AV18"/>
  <c r="AW18"/>
  <c r="AX18"/>
  <c r="AY18"/>
  <c r="AZ18"/>
  <c r="BA18"/>
  <c r="BB18"/>
  <c r="BD18"/>
  <c r="BE18"/>
  <c r="BF18"/>
  <c r="BG18"/>
  <c r="BH18"/>
  <c r="AQ20"/>
  <c r="AR20"/>
  <c r="AF15" i="2"/>
  <c r="AT20" i="24" s="1"/>
  <c r="AU20"/>
  <c r="AV20"/>
  <c r="AW20"/>
  <c r="AX20"/>
  <c r="AY20"/>
  <c r="AZ20"/>
  <c r="BA20"/>
  <c r="BB20"/>
  <c r="BD20"/>
  <c r="BE20"/>
  <c r="BF20"/>
  <c r="BG20"/>
  <c r="BH20"/>
  <c r="AO19"/>
  <c r="AP19"/>
  <c r="AQ19"/>
  <c r="AR19"/>
  <c r="AF14" i="2"/>
  <c r="AT19" i="24" s="1"/>
  <c r="AU19"/>
  <c r="AV19"/>
  <c r="AW19"/>
  <c r="AX19"/>
  <c r="AY19"/>
  <c r="AZ19"/>
  <c r="BA19"/>
  <c r="BB19"/>
  <c r="BD19"/>
  <c r="BE19"/>
  <c r="BF19"/>
  <c r="BG19"/>
  <c r="BH19"/>
  <c r="AQ17"/>
  <c r="AR17"/>
  <c r="AS17"/>
  <c r="AF12" i="2"/>
  <c r="AT17" i="24" s="1"/>
  <c r="AU17"/>
  <c r="AV17"/>
  <c r="AW17"/>
  <c r="AX17"/>
  <c r="AY17"/>
  <c r="AZ17"/>
  <c r="BA17"/>
  <c r="BB17"/>
  <c r="BD17"/>
  <c r="BE17"/>
  <c r="BF17"/>
  <c r="BG17"/>
  <c r="BH17"/>
  <c r="AF23" i="2"/>
  <c r="AF29"/>
  <c r="N42" i="24"/>
  <c r="O58"/>
  <c r="AP11"/>
  <c r="AS11"/>
  <c r="AT11"/>
  <c r="AU11"/>
  <c r="AV11"/>
  <c r="AW11"/>
  <c r="AX11"/>
  <c r="AY11"/>
  <c r="AZ11"/>
  <c r="BA11"/>
  <c r="BB11"/>
  <c r="BD11"/>
  <c r="BE11"/>
  <c r="BF11"/>
  <c r="BG11"/>
  <c r="BH11"/>
  <c r="AP12"/>
  <c r="AS12"/>
  <c r="AF7" i="2"/>
  <c r="AT12" i="24" s="1"/>
  <c r="AU12"/>
  <c r="AV12"/>
  <c r="AW12"/>
  <c r="AX12"/>
  <c r="AZ12"/>
  <c r="BA12"/>
  <c r="BB12"/>
  <c r="BD12"/>
  <c r="BE12"/>
  <c r="BF12"/>
  <c r="BG12"/>
  <c r="BH12"/>
  <c r="AP14"/>
  <c r="AQ14"/>
  <c r="AS14"/>
  <c r="AF9" i="2"/>
  <c r="AT14" i="24" s="1"/>
  <c r="AU14"/>
  <c r="AV14"/>
  <c r="AW14"/>
  <c r="AX14"/>
  <c r="AY14"/>
  <c r="AZ14"/>
  <c r="BA14"/>
  <c r="BB14"/>
  <c r="BD14"/>
  <c r="BE14"/>
  <c r="BF14"/>
  <c r="BG14"/>
  <c r="BH14"/>
  <c r="AS16"/>
  <c r="AF11" i="2"/>
  <c r="AT16" i="24" s="1"/>
  <c r="AU16"/>
  <c r="AV16"/>
  <c r="AW16"/>
  <c r="AX16"/>
  <c r="AY16"/>
  <c r="AZ16"/>
  <c r="BA16"/>
  <c r="BB16"/>
  <c r="BD16"/>
  <c r="BE16"/>
  <c r="BF16"/>
  <c r="BG16"/>
  <c r="BH16"/>
  <c r="AO21"/>
  <c r="AQ21"/>
  <c r="AR21"/>
  <c r="AS21"/>
  <c r="AU21"/>
  <c r="AV21"/>
  <c r="AW21"/>
  <c r="AX21"/>
  <c r="AY21"/>
  <c r="AZ21"/>
  <c r="BA21"/>
  <c r="BB21"/>
  <c r="BD21"/>
  <c r="BE21"/>
  <c r="BF21"/>
  <c r="BG21"/>
  <c r="BH21"/>
  <c r="AO22"/>
  <c r="AQ22"/>
  <c r="AR22"/>
  <c r="AS22"/>
  <c r="AU22"/>
  <c r="AV22"/>
  <c r="AW22"/>
  <c r="AX22"/>
  <c r="AY22"/>
  <c r="AZ22"/>
  <c r="BA22"/>
  <c r="BB22"/>
  <c r="BD22"/>
  <c r="BE22"/>
  <c r="BF22"/>
  <c r="BG22"/>
  <c r="BH22"/>
  <c r="AF19" i="2"/>
  <c r="AF21"/>
  <c r="AF24"/>
  <c r="AF26"/>
  <c r="AF27"/>
  <c r="AF28"/>
  <c r="AF30"/>
  <c r="AF31"/>
  <c r="AF32"/>
  <c r="AF18"/>
  <c r="AP39" i="24"/>
  <c r="AQ39"/>
  <c r="AR39"/>
  <c r="AF34" i="2"/>
  <c r="AT39" i="24" s="1"/>
  <c r="AU39"/>
  <c r="AV39"/>
  <c r="AW39"/>
  <c r="AX39"/>
  <c r="AY39"/>
  <c r="AZ39"/>
  <c r="BA39"/>
  <c r="BB39"/>
  <c r="BD39"/>
  <c r="BE39"/>
  <c r="BF39"/>
  <c r="BG39"/>
  <c r="BH39"/>
  <c r="AO40"/>
  <c r="AP40"/>
  <c r="AQ40"/>
  <c r="AR40"/>
  <c r="AS40"/>
  <c r="AF35" i="2"/>
  <c r="AT40" i="24" s="1"/>
  <c r="AU40"/>
  <c r="AV40"/>
  <c r="AW40"/>
  <c r="AX40"/>
  <c r="AY40"/>
  <c r="AZ40"/>
  <c r="BA40"/>
  <c r="BB40"/>
  <c r="BD40"/>
  <c r="BE40"/>
  <c r="BF40"/>
  <c r="BG40"/>
  <c r="BH40"/>
  <c r="AO41"/>
  <c r="AP41"/>
  <c r="AQ41"/>
  <c r="AR41"/>
  <c r="AF36" i="2"/>
  <c r="AT41" i="24" s="1"/>
  <c r="AU41"/>
  <c r="AV41"/>
  <c r="AW41"/>
  <c r="AX41"/>
  <c r="AY41"/>
  <c r="AZ41"/>
  <c r="BA41"/>
  <c r="BB41"/>
  <c r="BD41"/>
  <c r="BE41"/>
  <c r="BF41"/>
  <c r="BG41"/>
  <c r="BH41"/>
  <c r="AO42"/>
  <c r="AP42"/>
  <c r="AQ42"/>
  <c r="AR42"/>
  <c r="AS42"/>
  <c r="AF37" i="2"/>
  <c r="AT42" i="24" s="1"/>
  <c r="AU42"/>
  <c r="AV42"/>
  <c r="AW42"/>
  <c r="AX42"/>
  <c r="AY42"/>
  <c r="AZ42"/>
  <c r="BA42"/>
  <c r="BB42"/>
  <c r="BD42"/>
  <c r="BE42"/>
  <c r="BF42"/>
  <c r="BG42"/>
  <c r="BH42"/>
  <c r="AO43"/>
  <c r="AP43"/>
  <c r="AQ43"/>
  <c r="AR43"/>
  <c r="AS43"/>
  <c r="AU43"/>
  <c r="AV43"/>
  <c r="AW43"/>
  <c r="AX43"/>
  <c r="AY43"/>
  <c r="AZ43"/>
  <c r="BA43"/>
  <c r="BB43"/>
  <c r="BD43"/>
  <c r="BE43"/>
  <c r="BF43"/>
  <c r="BG43"/>
  <c r="BH43"/>
  <c r="AO44"/>
  <c r="AP44"/>
  <c r="AQ44"/>
  <c r="AR44"/>
  <c r="AF39" i="2"/>
  <c r="AT44" i="24" s="1"/>
  <c r="AU44"/>
  <c r="AV44"/>
  <c r="AW44"/>
  <c r="AX44"/>
  <c r="AY44"/>
  <c r="AZ44"/>
  <c r="BA44"/>
  <c r="BB44"/>
  <c r="BD44"/>
  <c r="BE44"/>
  <c r="BF44"/>
  <c r="BG44"/>
  <c r="BH44"/>
  <c r="AO45"/>
  <c r="AP45"/>
  <c r="AQ45"/>
  <c r="AR45"/>
  <c r="AF40" i="2"/>
  <c r="AT45" i="24" s="1"/>
  <c r="AU45"/>
  <c r="AV45"/>
  <c r="AW45"/>
  <c r="AX45"/>
  <c r="AY45"/>
  <c r="AZ45"/>
  <c r="BA45"/>
  <c r="BB45"/>
  <c r="BD45"/>
  <c r="BE45"/>
  <c r="BF45"/>
  <c r="BG45"/>
  <c r="BH45"/>
  <c r="AO46"/>
  <c r="AP46"/>
  <c r="AQ46"/>
  <c r="AR46"/>
  <c r="AS46"/>
  <c r="AF41" i="2"/>
  <c r="AT46" i="24" s="1"/>
  <c r="AU46"/>
  <c r="AV46"/>
  <c r="AW46"/>
  <c r="AX46"/>
  <c r="AY46"/>
  <c r="AZ46"/>
  <c r="BA46"/>
  <c r="BB46"/>
  <c r="BD46"/>
  <c r="BE46"/>
  <c r="BF46"/>
  <c r="BG46"/>
  <c r="BH46"/>
  <c r="AP47"/>
  <c r="AQ47"/>
  <c r="AR47"/>
  <c r="AF42" i="2"/>
  <c r="AT47" i="24" s="1"/>
  <c r="AU47"/>
  <c r="AV47"/>
  <c r="AW47"/>
  <c r="AX47"/>
  <c r="AY47"/>
  <c r="AZ47"/>
  <c r="BA47"/>
  <c r="BB47"/>
  <c r="BD47"/>
  <c r="BE47"/>
  <c r="BF47"/>
  <c r="BG47"/>
  <c r="BH47"/>
  <c r="AP48"/>
  <c r="AQ48"/>
  <c r="AR48"/>
  <c r="AS48"/>
  <c r="AF43" i="2"/>
  <c r="AT48" i="24" s="1"/>
  <c r="AU48"/>
  <c r="AV48"/>
  <c r="AW48"/>
  <c r="AX48"/>
  <c r="AY48"/>
  <c r="AZ48"/>
  <c r="BA48"/>
  <c r="BB48"/>
  <c r="BD48"/>
  <c r="BE48"/>
  <c r="BF48"/>
  <c r="BG48"/>
  <c r="BH48"/>
  <c r="AO49"/>
  <c r="AP49"/>
  <c r="AQ49"/>
  <c r="AR49"/>
  <c r="AS49"/>
  <c r="AF44" i="2"/>
  <c r="AT49" i="24" s="1"/>
  <c r="AU49"/>
  <c r="AV49"/>
  <c r="AW49"/>
  <c r="AX49"/>
  <c r="AY49"/>
  <c r="AZ49"/>
  <c r="BA49"/>
  <c r="BB49"/>
  <c r="BD49"/>
  <c r="BE49"/>
  <c r="BF49"/>
  <c r="BG49"/>
  <c r="BH49"/>
  <c r="AO50"/>
  <c r="AP50"/>
  <c r="AQ50"/>
  <c r="AR50"/>
  <c r="AF45" i="2"/>
  <c r="AT50" i="24" s="1"/>
  <c r="AU50"/>
  <c r="AV50"/>
  <c r="AW50"/>
  <c r="AX50"/>
  <c r="AY50"/>
  <c r="AZ50"/>
  <c r="BA50"/>
  <c r="BB50"/>
  <c r="BD50"/>
  <c r="BE50"/>
  <c r="BF50"/>
  <c r="BG50"/>
  <c r="BH50"/>
  <c r="AO51"/>
  <c r="AP51"/>
  <c r="AQ51"/>
  <c r="AR51"/>
  <c r="AF46" i="2"/>
  <c r="AT51" i="24" s="1"/>
  <c r="AU51"/>
  <c r="AV51"/>
  <c r="AW51"/>
  <c r="AX51"/>
  <c r="AY51"/>
  <c r="AZ51"/>
  <c r="BA51"/>
  <c r="BB51"/>
  <c r="BD51"/>
  <c r="BE51"/>
  <c r="BF51"/>
  <c r="BG51"/>
  <c r="BH51"/>
  <c r="AO52"/>
  <c r="AP52"/>
  <c r="AQ52"/>
  <c r="AR52"/>
  <c r="AF47" i="2"/>
  <c r="AT52" i="24" s="1"/>
  <c r="AU52"/>
  <c r="AV52"/>
  <c r="AW52"/>
  <c r="AX52"/>
  <c r="AY52"/>
  <c r="AZ52"/>
  <c r="BA52"/>
  <c r="BB52"/>
  <c r="BD52"/>
  <c r="BE52"/>
  <c r="BF52"/>
  <c r="BG52"/>
  <c r="BH52"/>
  <c r="AO53"/>
  <c r="AP53"/>
  <c r="AQ53"/>
  <c r="AR53"/>
  <c r="AF48" i="2"/>
  <c r="AT53" i="24" s="1"/>
  <c r="AU53"/>
  <c r="AV53"/>
  <c r="AW53"/>
  <c r="AX53"/>
  <c r="AY53"/>
  <c r="AZ53"/>
  <c r="BA53"/>
  <c r="BB53"/>
  <c r="BD53"/>
  <c r="BE53"/>
  <c r="BF53"/>
  <c r="BG53"/>
  <c r="BH53"/>
  <c r="AO54"/>
  <c r="AP54"/>
  <c r="AQ54"/>
  <c r="AR54"/>
  <c r="AS54"/>
  <c r="AF49" i="2"/>
  <c r="AT54" i="24" s="1"/>
  <c r="AU54"/>
  <c r="AV54"/>
  <c r="AW54"/>
  <c r="AX54"/>
  <c r="AY54"/>
  <c r="AZ54"/>
  <c r="BA54"/>
  <c r="BB54"/>
  <c r="BD54"/>
  <c r="BE54"/>
  <c r="BF54"/>
  <c r="BG54"/>
  <c r="BH54"/>
  <c r="AO55"/>
  <c r="AP55"/>
  <c r="AQ55"/>
  <c r="AR55"/>
  <c r="AS55"/>
  <c r="AF50" i="2"/>
  <c r="AT55" i="24" s="1"/>
  <c r="AU55"/>
  <c r="AV55"/>
  <c r="AW55"/>
  <c r="AX55"/>
  <c r="AY55"/>
  <c r="AZ55"/>
  <c r="BA55"/>
  <c r="BB55"/>
  <c r="BD55"/>
  <c r="BE55"/>
  <c r="BF55"/>
  <c r="BG55"/>
  <c r="BH55"/>
  <c r="AO56"/>
  <c r="AP56"/>
  <c r="AQ56"/>
  <c r="AR56"/>
  <c r="AS56"/>
  <c r="AF51" i="2"/>
  <c r="AT56" i="24" s="1"/>
  <c r="AU56"/>
  <c r="AV56"/>
  <c r="AW56"/>
  <c r="AX56"/>
  <c r="AY56"/>
  <c r="AZ56"/>
  <c r="BA56"/>
  <c r="BB56"/>
  <c r="BD56"/>
  <c r="BE56"/>
  <c r="BF56"/>
  <c r="BG56"/>
  <c r="BH56"/>
  <c r="AO57"/>
  <c r="AP57"/>
  <c r="AQ57"/>
  <c r="AR57"/>
  <c r="AS57"/>
  <c r="AF52" i="2"/>
  <c r="AT57" i="24" s="1"/>
  <c r="AU57"/>
  <c r="AV57"/>
  <c r="AW57"/>
  <c r="AX57"/>
  <c r="AY57"/>
  <c r="AZ57"/>
  <c r="BA57"/>
  <c r="BB57"/>
  <c r="BD57"/>
  <c r="BE57"/>
  <c r="BF57"/>
  <c r="BG57"/>
  <c r="BH57"/>
  <c r="O59"/>
  <c r="O60"/>
  <c r="O61"/>
  <c r="O62"/>
  <c r="O63"/>
  <c r="O64"/>
  <c r="O65"/>
  <c r="O66"/>
  <c r="O67"/>
  <c r="O68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99"/>
  <c r="O100"/>
  <c r="O101"/>
  <c r="O102"/>
  <c r="O103"/>
  <c r="O104"/>
  <c r="O105"/>
  <c r="O106"/>
  <c r="O107"/>
  <c r="O108"/>
  <c r="O109"/>
  <c r="O110"/>
  <c r="O111"/>
  <c r="O112"/>
  <c r="O113"/>
  <c r="O114"/>
  <c r="O115"/>
  <c r="O116"/>
  <c r="O117"/>
  <c r="O118"/>
  <c r="O119"/>
  <c r="O120"/>
  <c r="O121"/>
  <c r="O122"/>
  <c r="O123"/>
  <c r="O124"/>
  <c r="O125"/>
  <c r="O126"/>
  <c r="O127"/>
  <c r="O128"/>
  <c r="O129"/>
  <c r="O130"/>
  <c r="O131"/>
  <c r="O132"/>
  <c r="O133"/>
  <c r="O134"/>
  <c r="O135"/>
  <c r="O136"/>
  <c r="O137"/>
  <c r="O138"/>
  <c r="O139"/>
  <c r="O140"/>
  <c r="O141"/>
  <c r="O142"/>
  <c r="O143"/>
  <c r="O144"/>
  <c r="O145"/>
  <c r="O146"/>
  <c r="O147"/>
  <c r="O148"/>
  <c r="O149"/>
  <c r="O150"/>
  <c r="O151"/>
  <c r="O152"/>
  <c r="O153"/>
  <c r="O154"/>
  <c r="O155"/>
  <c r="D8"/>
  <c r="AH8" i="2"/>
  <c r="AV13" i="26" s="1"/>
  <c r="AW13"/>
  <c r="AX13"/>
  <c r="AY13"/>
  <c r="AZ13"/>
  <c r="BA13"/>
  <c r="BB13"/>
  <c r="BD13"/>
  <c r="BE13"/>
  <c r="BF13"/>
  <c r="BG13"/>
  <c r="BH13"/>
  <c r="AS16"/>
  <c r="AG11" i="2"/>
  <c r="AU16" i="26" s="1"/>
  <c r="AH11" i="2"/>
  <c r="AV16" i="26" s="1"/>
  <c r="AW16"/>
  <c r="AX16"/>
  <c r="AY16"/>
  <c r="AZ16"/>
  <c r="BA16"/>
  <c r="BB16"/>
  <c r="BD16"/>
  <c r="BE16"/>
  <c r="BF16"/>
  <c r="BG16"/>
  <c r="BH16"/>
  <c r="AQ15"/>
  <c r="AS15"/>
  <c r="AH10" i="2"/>
  <c r="AV15" i="26" s="1"/>
  <c r="AW15"/>
  <c r="AX15"/>
  <c r="AY15"/>
  <c r="AZ15"/>
  <c r="BA15"/>
  <c r="BB15"/>
  <c r="BD15"/>
  <c r="BE15"/>
  <c r="BF15"/>
  <c r="BG15"/>
  <c r="BH15"/>
  <c r="AP18"/>
  <c r="AQ18"/>
  <c r="AR18"/>
  <c r="AT18"/>
  <c r="AH13" i="2"/>
  <c r="AV18" i="26" s="1"/>
  <c r="AW18"/>
  <c r="AX18"/>
  <c r="AY18"/>
  <c r="AZ18"/>
  <c r="BA18"/>
  <c r="BB18"/>
  <c r="BD18"/>
  <c r="BE18"/>
  <c r="BF18"/>
  <c r="BG18"/>
  <c r="BH18"/>
  <c r="AQ17"/>
  <c r="AR17"/>
  <c r="AS17"/>
  <c r="AT17"/>
  <c r="AH12" i="2"/>
  <c r="AV17" i="26" s="1"/>
  <c r="AW17"/>
  <c r="AX17"/>
  <c r="AY17"/>
  <c r="AZ17"/>
  <c r="BA17"/>
  <c r="BB17"/>
  <c r="BD17"/>
  <c r="BE17"/>
  <c r="BF17"/>
  <c r="BG17"/>
  <c r="BH17"/>
  <c r="AO19"/>
  <c r="AP19"/>
  <c r="AQ19"/>
  <c r="AR19"/>
  <c r="AS19"/>
  <c r="AH14" i="2"/>
  <c r="AV19" i="26" s="1"/>
  <c r="AW19"/>
  <c r="AX19"/>
  <c r="AY19"/>
  <c r="AZ19"/>
  <c r="BA19"/>
  <c r="BB19"/>
  <c r="BD19"/>
  <c r="BE19"/>
  <c r="BF19"/>
  <c r="BG19"/>
  <c r="BH19"/>
  <c r="AQ20"/>
  <c r="AR20"/>
  <c r="AS20"/>
  <c r="AT20"/>
  <c r="AH15" i="2"/>
  <c r="AV20" i="26" s="1"/>
  <c r="AW20"/>
  <c r="AX20"/>
  <c r="AY20"/>
  <c r="AZ20"/>
  <c r="BA20"/>
  <c r="BB20"/>
  <c r="BD20"/>
  <c r="BE20"/>
  <c r="BF20"/>
  <c r="BG20"/>
  <c r="BH20"/>
  <c r="AH23" i="2"/>
  <c r="AG21"/>
  <c r="AH21"/>
  <c r="AO41" i="26"/>
  <c r="AP41"/>
  <c r="AQ41"/>
  <c r="AR41"/>
  <c r="AS41"/>
  <c r="AG36" i="2"/>
  <c r="AU41" i="26" s="1"/>
  <c r="AH36" i="2"/>
  <c r="AV41" i="26" s="1"/>
  <c r="AW41"/>
  <c r="AX41"/>
  <c r="AY41"/>
  <c r="AZ41"/>
  <c r="BA41"/>
  <c r="BB41"/>
  <c r="BD41"/>
  <c r="BE41"/>
  <c r="BF41"/>
  <c r="BG41"/>
  <c r="BH41"/>
  <c r="AG28" i="2"/>
  <c r="AH28"/>
  <c r="AH29"/>
  <c r="AG19"/>
  <c r="AH19"/>
  <c r="AO21" i="26"/>
  <c r="AQ21"/>
  <c r="AR21"/>
  <c r="AS21"/>
  <c r="AG16" i="2"/>
  <c r="AU21" i="26" s="1"/>
  <c r="AH16" i="2"/>
  <c r="AV21" i="26" s="1"/>
  <c r="AW21"/>
  <c r="AX21"/>
  <c r="AY21"/>
  <c r="AZ21"/>
  <c r="BA21"/>
  <c r="BB21"/>
  <c r="BD21"/>
  <c r="BE21"/>
  <c r="BF21"/>
  <c r="BG21"/>
  <c r="BH21"/>
  <c r="N42"/>
  <c r="AO46"/>
  <c r="AP46"/>
  <c r="AQ46"/>
  <c r="AR46"/>
  <c r="AS46"/>
  <c r="AG41" i="2"/>
  <c r="AU46" i="26" s="1"/>
  <c r="AH41" i="2"/>
  <c r="AV46" i="26" s="1"/>
  <c r="AW46"/>
  <c r="AX46"/>
  <c r="AY46"/>
  <c r="AZ46"/>
  <c r="BA46"/>
  <c r="BB46"/>
  <c r="BD46"/>
  <c r="BE46"/>
  <c r="BF46"/>
  <c r="BG46"/>
  <c r="BH46"/>
  <c r="O58"/>
  <c r="AP12"/>
  <c r="AS12"/>
  <c r="AG7" i="2"/>
  <c r="AU12" i="26" s="1"/>
  <c r="AH7" i="2"/>
  <c r="AV12" i="26" s="1"/>
  <c r="AW12"/>
  <c r="AX12"/>
  <c r="AZ12"/>
  <c r="BA12"/>
  <c r="BB12"/>
  <c r="BD12"/>
  <c r="BE12"/>
  <c r="BF12"/>
  <c r="BG12"/>
  <c r="BH12"/>
  <c r="AP14"/>
  <c r="AQ14"/>
  <c r="AS14"/>
  <c r="AG9" i="2"/>
  <c r="AU14" i="26" s="1"/>
  <c r="AH9" i="2"/>
  <c r="AV14" i="26" s="1"/>
  <c r="AW14"/>
  <c r="AX14"/>
  <c r="AY14"/>
  <c r="AZ14"/>
  <c r="BA14"/>
  <c r="BB14"/>
  <c r="BD14"/>
  <c r="BE14"/>
  <c r="BF14"/>
  <c r="BG14"/>
  <c r="BH14"/>
  <c r="AO22"/>
  <c r="AQ22"/>
  <c r="AR22"/>
  <c r="AS22"/>
  <c r="AG17" i="2"/>
  <c r="AU22" i="26" s="1"/>
  <c r="AH17" i="2"/>
  <c r="AV22" i="26" s="1"/>
  <c r="AW22"/>
  <c r="AX22"/>
  <c r="AY22"/>
  <c r="AZ22"/>
  <c r="BA22"/>
  <c r="BB22"/>
  <c r="BD22"/>
  <c r="BE22"/>
  <c r="BF22"/>
  <c r="BG22"/>
  <c r="BH22"/>
  <c r="AG20" i="2"/>
  <c r="AH20"/>
  <c r="AG22"/>
  <c r="AH22"/>
  <c r="AG24"/>
  <c r="AH24"/>
  <c r="AG25"/>
  <c r="AH25"/>
  <c r="AG26"/>
  <c r="AH26"/>
  <c r="AG27"/>
  <c r="AH27"/>
  <c r="AG30"/>
  <c r="AH30"/>
  <c r="AG31"/>
  <c r="AO40" i="25"/>
  <c r="AP40"/>
  <c r="AQ40"/>
  <c r="AR40"/>
  <c r="AS40"/>
  <c r="AT40"/>
  <c r="AG35" i="2"/>
  <c r="AU40" i="25" s="1"/>
  <c r="AV40"/>
  <c r="AW40"/>
  <c r="AX40"/>
  <c r="AY40"/>
  <c r="AZ40"/>
  <c r="BA40"/>
  <c r="BB40"/>
  <c r="BD40"/>
  <c r="BE40"/>
  <c r="BF40"/>
  <c r="BG40"/>
  <c r="BH40"/>
  <c r="N42"/>
  <c r="AO42"/>
  <c r="AP42"/>
  <c r="AQ42"/>
  <c r="AR42"/>
  <c r="AS42"/>
  <c r="AT42"/>
  <c r="AG37" i="2"/>
  <c r="AU42" i="25" s="1"/>
  <c r="AV42"/>
  <c r="AW42"/>
  <c r="AX42"/>
  <c r="AY42"/>
  <c r="AZ42"/>
  <c r="BA42"/>
  <c r="BB42"/>
  <c r="BD42"/>
  <c r="BE42"/>
  <c r="BF42"/>
  <c r="BG42"/>
  <c r="BH42"/>
  <c r="AO44"/>
  <c r="AP44"/>
  <c r="AQ44"/>
  <c r="AR44"/>
  <c r="AS44"/>
  <c r="AG39" i="2"/>
  <c r="AU44" i="25" s="1"/>
  <c r="AV44"/>
  <c r="AW44"/>
  <c r="AX44"/>
  <c r="AY44"/>
  <c r="AZ44"/>
  <c r="BA44"/>
  <c r="BB44"/>
  <c r="BD44"/>
  <c r="BE44"/>
  <c r="BF44"/>
  <c r="BG44"/>
  <c r="BH44"/>
  <c r="O58"/>
  <c r="AP11"/>
  <c r="AS11"/>
  <c r="AT11"/>
  <c r="AU11"/>
  <c r="AV11"/>
  <c r="AW11"/>
  <c r="AX11"/>
  <c r="AY11"/>
  <c r="AZ11"/>
  <c r="BA11"/>
  <c r="BB11"/>
  <c r="BD11"/>
  <c r="BE11"/>
  <c r="BF11"/>
  <c r="BG11"/>
  <c r="BH11"/>
  <c r="AP12"/>
  <c r="AS12"/>
  <c r="AU12"/>
  <c r="AV12"/>
  <c r="AW12"/>
  <c r="AX12"/>
  <c r="AZ12"/>
  <c r="BA12"/>
  <c r="BB12"/>
  <c r="BD12"/>
  <c r="BE12"/>
  <c r="BF12"/>
  <c r="BG12"/>
  <c r="BH12"/>
  <c r="AP13"/>
  <c r="AQ13"/>
  <c r="AR13"/>
  <c r="AS13"/>
  <c r="AT13"/>
  <c r="AV13"/>
  <c r="AW13"/>
  <c r="AX13"/>
  <c r="AY13"/>
  <c r="AZ13"/>
  <c r="BA13"/>
  <c r="BB13"/>
  <c r="BD13"/>
  <c r="BE13"/>
  <c r="BF13"/>
  <c r="BG13"/>
  <c r="BH13"/>
  <c r="AP14"/>
  <c r="AQ14"/>
  <c r="AS14"/>
  <c r="AT14"/>
  <c r="AV14"/>
  <c r="AW14"/>
  <c r="AX14"/>
  <c r="AY14"/>
  <c r="AZ14"/>
  <c r="BA14"/>
  <c r="BB14"/>
  <c r="BD14"/>
  <c r="BE14"/>
  <c r="BF14"/>
  <c r="BG14"/>
  <c r="BH14"/>
  <c r="AQ15"/>
  <c r="AS15"/>
  <c r="AT15"/>
  <c r="AV15"/>
  <c r="AW15"/>
  <c r="AX15"/>
  <c r="AY15"/>
  <c r="AZ15"/>
  <c r="BA15"/>
  <c r="BB15"/>
  <c r="BD15"/>
  <c r="BE15"/>
  <c r="BF15"/>
  <c r="BG15"/>
  <c r="BH15"/>
  <c r="AS16"/>
  <c r="AT16"/>
  <c r="AU16"/>
  <c r="AV16"/>
  <c r="AW16"/>
  <c r="AX16"/>
  <c r="AY16"/>
  <c r="AZ16"/>
  <c r="BA16"/>
  <c r="BB16"/>
  <c r="BD16"/>
  <c r="BE16"/>
  <c r="BF16"/>
  <c r="BG16"/>
  <c r="BH16"/>
  <c r="AQ17"/>
  <c r="AR17"/>
  <c r="AS17"/>
  <c r="AT17"/>
  <c r="AV17"/>
  <c r="AW17"/>
  <c r="AX17"/>
  <c r="AY17"/>
  <c r="AZ17"/>
  <c r="BA17"/>
  <c r="BB17"/>
  <c r="BD17"/>
  <c r="BE17"/>
  <c r="BF17"/>
  <c r="BG17"/>
  <c r="BH17"/>
  <c r="AP18"/>
  <c r="AQ18"/>
  <c r="AR18"/>
  <c r="AT18"/>
  <c r="AV18"/>
  <c r="AW18"/>
  <c r="AX18"/>
  <c r="AY18"/>
  <c r="AZ18"/>
  <c r="BA18"/>
  <c r="BB18"/>
  <c r="BD18"/>
  <c r="BE18"/>
  <c r="BF18"/>
  <c r="BG18"/>
  <c r="BH18"/>
  <c r="AO19"/>
  <c r="AP19"/>
  <c r="AQ19"/>
  <c r="AR19"/>
  <c r="AS19"/>
  <c r="AT19"/>
  <c r="AV19"/>
  <c r="AW19"/>
  <c r="AX19"/>
  <c r="AY19"/>
  <c r="AZ19"/>
  <c r="BA19"/>
  <c r="BB19"/>
  <c r="BD19"/>
  <c r="BE19"/>
  <c r="BF19"/>
  <c r="BG19"/>
  <c r="BH19"/>
  <c r="AQ20"/>
  <c r="AR20"/>
  <c r="AS20"/>
  <c r="AT20"/>
  <c r="AV20"/>
  <c r="AW20"/>
  <c r="AX20"/>
  <c r="AY20"/>
  <c r="AZ20"/>
  <c r="BA20"/>
  <c r="BB20"/>
  <c r="BD20"/>
  <c r="BE20"/>
  <c r="BF20"/>
  <c r="BG20"/>
  <c r="BH20"/>
  <c r="AO21"/>
  <c r="AQ21"/>
  <c r="AR21"/>
  <c r="AS21"/>
  <c r="AV21"/>
  <c r="AW21"/>
  <c r="AX21"/>
  <c r="AY21"/>
  <c r="AZ21"/>
  <c r="BA21"/>
  <c r="BB21"/>
  <c r="BD21"/>
  <c r="BE21"/>
  <c r="BF21"/>
  <c r="BG21"/>
  <c r="BH21"/>
  <c r="AO22"/>
  <c r="AQ22"/>
  <c r="AR22"/>
  <c r="AS22"/>
  <c r="AV22"/>
  <c r="AW22"/>
  <c r="AX22"/>
  <c r="AY22"/>
  <c r="AZ22"/>
  <c r="BA22"/>
  <c r="BB22"/>
  <c r="BD22"/>
  <c r="BE22"/>
  <c r="BF22"/>
  <c r="BG22"/>
  <c r="BH22"/>
  <c r="AG32" i="2"/>
  <c r="AG33"/>
  <c r="AG18"/>
  <c r="AP39" i="25"/>
  <c r="AQ39"/>
  <c r="AR39"/>
  <c r="AT39"/>
  <c r="AG34" i="2"/>
  <c r="AU39" i="25" s="1"/>
  <c r="AV39"/>
  <c r="AW39"/>
  <c r="AX39"/>
  <c r="AY39"/>
  <c r="AZ39"/>
  <c r="BA39"/>
  <c r="BB39"/>
  <c r="BD39"/>
  <c r="BE39"/>
  <c r="BF39"/>
  <c r="BG39"/>
  <c r="BH39"/>
  <c r="AO41"/>
  <c r="AP41"/>
  <c r="AQ41"/>
  <c r="AR41"/>
  <c r="AS41"/>
  <c r="AT41"/>
  <c r="AV41"/>
  <c r="AW41"/>
  <c r="AX41"/>
  <c r="AY41"/>
  <c r="AZ41"/>
  <c r="BA41"/>
  <c r="BB41"/>
  <c r="BD41"/>
  <c r="BE41"/>
  <c r="BF41"/>
  <c r="BG41"/>
  <c r="BH41"/>
  <c r="AO43"/>
  <c r="AP43"/>
  <c r="AQ43"/>
  <c r="AR43"/>
  <c r="AS43"/>
  <c r="AG38" i="2"/>
  <c r="AU43" i="25" s="1"/>
  <c r="AV43"/>
  <c r="AW43"/>
  <c r="AX43"/>
  <c r="AY43"/>
  <c r="AZ43"/>
  <c r="BA43"/>
  <c r="BB43"/>
  <c r="BD43"/>
  <c r="BE43"/>
  <c r="BF43"/>
  <c r="BG43"/>
  <c r="BH43"/>
  <c r="AO45"/>
  <c r="AP45"/>
  <c r="AQ45"/>
  <c r="AR45"/>
  <c r="AG40" i="2"/>
  <c r="AU45" i="25" s="1"/>
  <c r="AV45"/>
  <c r="AW45"/>
  <c r="AX45"/>
  <c r="AY45"/>
  <c r="AZ45"/>
  <c r="BA45"/>
  <c r="BB45"/>
  <c r="BD45"/>
  <c r="BE45"/>
  <c r="BF45"/>
  <c r="BG45"/>
  <c r="BH45"/>
  <c r="AO46"/>
  <c r="AP46"/>
  <c r="AQ46"/>
  <c r="AR46"/>
  <c r="AS46"/>
  <c r="AT46"/>
  <c r="AV46"/>
  <c r="AW46"/>
  <c r="AX46"/>
  <c r="AY46"/>
  <c r="AZ46"/>
  <c r="BA46"/>
  <c r="BB46"/>
  <c r="BD46"/>
  <c r="BE46"/>
  <c r="BF46"/>
  <c r="BG46"/>
  <c r="BH46"/>
  <c r="AP47"/>
  <c r="AQ47"/>
  <c r="AR47"/>
  <c r="AS47"/>
  <c r="AT47"/>
  <c r="AG42" i="2"/>
  <c r="AU47" i="25" s="1"/>
  <c r="AV47"/>
  <c r="AW47"/>
  <c r="AX47"/>
  <c r="AY47"/>
  <c r="AZ47"/>
  <c r="BA47"/>
  <c r="BB47"/>
  <c r="BD47"/>
  <c r="BE47"/>
  <c r="BF47"/>
  <c r="BG47"/>
  <c r="BH47"/>
  <c r="AP48"/>
  <c r="AQ48"/>
  <c r="AR48"/>
  <c r="AS48"/>
  <c r="AT48"/>
  <c r="AG43" i="2"/>
  <c r="AU48" i="25" s="1"/>
  <c r="AV48"/>
  <c r="AW48"/>
  <c r="AX48"/>
  <c r="AY48"/>
  <c r="AZ48"/>
  <c r="BA48"/>
  <c r="BB48"/>
  <c r="BD48"/>
  <c r="BE48"/>
  <c r="BF48"/>
  <c r="BG48"/>
  <c r="BH48"/>
  <c r="AO49"/>
  <c r="AP49"/>
  <c r="AQ49"/>
  <c r="AR49"/>
  <c r="AS49"/>
  <c r="AT49"/>
  <c r="AG44" i="2"/>
  <c r="AU49" i="25" s="1"/>
  <c r="AV49"/>
  <c r="AW49"/>
  <c r="AX49"/>
  <c r="AY49"/>
  <c r="AZ49"/>
  <c r="BA49"/>
  <c r="BB49"/>
  <c r="BD49"/>
  <c r="BE49"/>
  <c r="BF49"/>
  <c r="BG49"/>
  <c r="BH49"/>
  <c r="AO50"/>
  <c r="AP50"/>
  <c r="AQ50"/>
  <c r="AR50"/>
  <c r="AS50"/>
  <c r="AG45" i="2"/>
  <c r="AU50" i="25" s="1"/>
  <c r="AV50"/>
  <c r="AW50"/>
  <c r="AX50"/>
  <c r="AY50"/>
  <c r="AZ50"/>
  <c r="BA50"/>
  <c r="BB50"/>
  <c r="BD50"/>
  <c r="BE50"/>
  <c r="BF50"/>
  <c r="BG50"/>
  <c r="BH50"/>
  <c r="AO51"/>
  <c r="AP51"/>
  <c r="AQ51"/>
  <c r="AR51"/>
  <c r="AS51"/>
  <c r="AT51"/>
  <c r="AG46" i="2"/>
  <c r="AU51" i="25" s="1"/>
  <c r="AV51"/>
  <c r="AW51"/>
  <c r="AX51"/>
  <c r="AY51"/>
  <c r="AZ51"/>
  <c r="BA51"/>
  <c r="BB51"/>
  <c r="BD51"/>
  <c r="BE51"/>
  <c r="BF51"/>
  <c r="BG51"/>
  <c r="BH51"/>
  <c r="AO52"/>
  <c r="AP52"/>
  <c r="AQ52"/>
  <c r="AR52"/>
  <c r="AS52"/>
  <c r="AG47" i="2"/>
  <c r="AU52" i="25" s="1"/>
  <c r="AV52"/>
  <c r="AW52"/>
  <c r="AX52"/>
  <c r="AY52"/>
  <c r="AZ52"/>
  <c r="BA52"/>
  <c r="BB52"/>
  <c r="BD52"/>
  <c r="BE52"/>
  <c r="BF52"/>
  <c r="BG52"/>
  <c r="BH52"/>
  <c r="AO53"/>
  <c r="AP53"/>
  <c r="AQ53"/>
  <c r="AR53"/>
  <c r="AS53"/>
  <c r="AT53"/>
  <c r="AG48" i="2"/>
  <c r="AU53" i="25" s="1"/>
  <c r="AV53"/>
  <c r="AW53"/>
  <c r="AX53"/>
  <c r="AY53"/>
  <c r="AZ53"/>
  <c r="BA53"/>
  <c r="BB53"/>
  <c r="BD53"/>
  <c r="BE53"/>
  <c r="BF53"/>
  <c r="BG53"/>
  <c r="BH53"/>
  <c r="AO54"/>
  <c r="AP54"/>
  <c r="AQ54"/>
  <c r="AR54"/>
  <c r="AS54"/>
  <c r="AT54"/>
  <c r="AG49" i="2"/>
  <c r="AU54" i="25" s="1"/>
  <c r="AV54"/>
  <c r="AW54"/>
  <c r="AX54"/>
  <c r="AY54"/>
  <c r="AZ54"/>
  <c r="BA54"/>
  <c r="BB54"/>
  <c r="BD54"/>
  <c r="BE54"/>
  <c r="BF54"/>
  <c r="BG54"/>
  <c r="BH54"/>
  <c r="AO55"/>
  <c r="AP55"/>
  <c r="AQ55"/>
  <c r="AR55"/>
  <c r="AS55"/>
  <c r="AT55"/>
  <c r="AG50" i="2"/>
  <c r="AU55" i="25" s="1"/>
  <c r="AV55"/>
  <c r="AW55"/>
  <c r="AX55"/>
  <c r="AY55"/>
  <c r="AZ55"/>
  <c r="BA55"/>
  <c r="BB55"/>
  <c r="BD55"/>
  <c r="BE55"/>
  <c r="BF55"/>
  <c r="BG55"/>
  <c r="BH55"/>
  <c r="AO56"/>
  <c r="AP56"/>
  <c r="AQ56"/>
  <c r="AR56"/>
  <c r="AS56"/>
  <c r="AT56"/>
  <c r="AG51" i="2"/>
  <c r="AU56" i="25" s="1"/>
  <c r="AV56"/>
  <c r="AW56"/>
  <c r="AX56"/>
  <c r="AY56"/>
  <c r="AZ56"/>
  <c r="BA56"/>
  <c r="BB56"/>
  <c r="BD56"/>
  <c r="BE56"/>
  <c r="BF56"/>
  <c r="BG56"/>
  <c r="BH56"/>
  <c r="AO57"/>
  <c r="AP57"/>
  <c r="AQ57"/>
  <c r="AR57"/>
  <c r="AS57"/>
  <c r="AT57"/>
  <c r="AG52" i="2"/>
  <c r="AU57" i="25" s="1"/>
  <c r="AV57"/>
  <c r="AW57"/>
  <c r="AX57"/>
  <c r="AY57"/>
  <c r="AZ57"/>
  <c r="BA57"/>
  <c r="BB57"/>
  <c r="BD57"/>
  <c r="BE57"/>
  <c r="BF57"/>
  <c r="BG57"/>
  <c r="BH57"/>
  <c r="O59"/>
  <c r="O60"/>
  <c r="O61"/>
  <c r="O62"/>
  <c r="O63"/>
  <c r="O64"/>
  <c r="O65"/>
  <c r="O66"/>
  <c r="O67"/>
  <c r="O68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99"/>
  <c r="O100"/>
  <c r="O101"/>
  <c r="O102"/>
  <c r="O103"/>
  <c r="O104"/>
  <c r="O105"/>
  <c r="O106"/>
  <c r="O107"/>
  <c r="O108"/>
  <c r="O109"/>
  <c r="O110"/>
  <c r="O111"/>
  <c r="O112"/>
  <c r="O113"/>
  <c r="O114"/>
  <c r="O115"/>
  <c r="O116"/>
  <c r="O117"/>
  <c r="O118"/>
  <c r="O119"/>
  <c r="O120"/>
  <c r="O121"/>
  <c r="O122"/>
  <c r="O123"/>
  <c r="O124"/>
  <c r="O125"/>
  <c r="O126"/>
  <c r="O127"/>
  <c r="O128"/>
  <c r="O129"/>
  <c r="O130"/>
  <c r="O131"/>
  <c r="O132"/>
  <c r="O133"/>
  <c r="O134"/>
  <c r="O135"/>
  <c r="O136"/>
  <c r="O137"/>
  <c r="O138"/>
  <c r="O139"/>
  <c r="O140"/>
  <c r="O141"/>
  <c r="O142"/>
  <c r="O143"/>
  <c r="O144"/>
  <c r="O145"/>
  <c r="O146"/>
  <c r="O147"/>
  <c r="O148"/>
  <c r="O149"/>
  <c r="O150"/>
  <c r="O151"/>
  <c r="O152"/>
  <c r="O153"/>
  <c r="O154"/>
  <c r="O155"/>
  <c r="D8"/>
  <c r="AH32" i="2"/>
  <c r="AH33"/>
  <c r="AH18"/>
  <c r="AP39" i="26"/>
  <c r="AQ39"/>
  <c r="AR39"/>
  <c r="AT39"/>
  <c r="AH34" i="2"/>
  <c r="AV39" i="26" s="1"/>
  <c r="AW39"/>
  <c r="AX39"/>
  <c r="AY39"/>
  <c r="AZ39"/>
  <c r="BA39"/>
  <c r="BB39"/>
  <c r="BD39"/>
  <c r="BE39"/>
  <c r="BF39"/>
  <c r="BG39"/>
  <c r="BH39"/>
  <c r="AO40"/>
  <c r="AP40"/>
  <c r="AQ40"/>
  <c r="AR40"/>
  <c r="AS40"/>
  <c r="AT40"/>
  <c r="AU40"/>
  <c r="AW40"/>
  <c r="AX40"/>
  <c r="AY40"/>
  <c r="AZ40"/>
  <c r="BA40"/>
  <c r="BB40"/>
  <c r="BD40"/>
  <c r="BE40"/>
  <c r="BF40"/>
  <c r="BG40"/>
  <c r="BH40"/>
  <c r="AO42"/>
  <c r="AP42"/>
  <c r="AQ42"/>
  <c r="AR42"/>
  <c r="AS42"/>
  <c r="AT42"/>
  <c r="AU42"/>
  <c r="AW42"/>
  <c r="AX42"/>
  <c r="AY42"/>
  <c r="AZ42"/>
  <c r="BA42"/>
  <c r="BB42"/>
  <c r="BD42"/>
  <c r="BE42"/>
  <c r="BF42"/>
  <c r="BG42"/>
  <c r="BH42"/>
  <c r="AO43"/>
  <c r="AP43"/>
  <c r="AQ43"/>
  <c r="AR43"/>
  <c r="AS43"/>
  <c r="AH38" i="2"/>
  <c r="AV43" i="26" s="1"/>
  <c r="AW43"/>
  <c r="AX43"/>
  <c r="AY43"/>
  <c r="AZ43"/>
  <c r="BA43"/>
  <c r="BB43"/>
  <c r="BD43"/>
  <c r="BE43"/>
  <c r="BF43"/>
  <c r="BG43"/>
  <c r="BH43"/>
  <c r="AO44"/>
  <c r="AP44"/>
  <c r="AQ44"/>
  <c r="AR44"/>
  <c r="AS44"/>
  <c r="AT44"/>
  <c r="AW44"/>
  <c r="AX44"/>
  <c r="AY44"/>
  <c r="AZ44"/>
  <c r="BA44"/>
  <c r="BB44"/>
  <c r="BD44"/>
  <c r="BE44"/>
  <c r="BF44"/>
  <c r="BG44"/>
  <c r="BH44"/>
  <c r="AO45"/>
  <c r="AP45"/>
  <c r="AQ45"/>
  <c r="AR45"/>
  <c r="AT45"/>
  <c r="AH40" i="2"/>
  <c r="AV45" i="26" s="1"/>
  <c r="AW45"/>
  <c r="AX45"/>
  <c r="AY45"/>
  <c r="AZ45"/>
  <c r="BA45"/>
  <c r="BB45"/>
  <c r="BD45"/>
  <c r="BE45"/>
  <c r="BF45"/>
  <c r="BG45"/>
  <c r="BH45"/>
  <c r="AP47"/>
  <c r="AQ47"/>
  <c r="AR47"/>
  <c r="AS47"/>
  <c r="AT47"/>
  <c r="AH42" i="2"/>
  <c r="AV47" i="26" s="1"/>
  <c r="AW47"/>
  <c r="AX47"/>
  <c r="AY47"/>
  <c r="AZ47"/>
  <c r="BA47"/>
  <c r="BB47"/>
  <c r="BD47"/>
  <c r="BE47"/>
  <c r="BF47"/>
  <c r="BG47"/>
  <c r="BH47"/>
  <c r="AP48"/>
  <c r="AQ48"/>
  <c r="AR48"/>
  <c r="AS48"/>
  <c r="AT48"/>
  <c r="AH43" i="2"/>
  <c r="AV48" i="26" s="1"/>
  <c r="AW48"/>
  <c r="AX48"/>
  <c r="AY48"/>
  <c r="AZ48"/>
  <c r="BA48"/>
  <c r="BB48"/>
  <c r="BD48"/>
  <c r="BE48"/>
  <c r="BF48"/>
  <c r="BG48"/>
  <c r="BH48"/>
  <c r="AO49"/>
  <c r="AP49"/>
  <c r="AQ49"/>
  <c r="AR49"/>
  <c r="AS49"/>
  <c r="AT49"/>
  <c r="AH44" i="2"/>
  <c r="AV49" i="26" s="1"/>
  <c r="AW49"/>
  <c r="AX49"/>
  <c r="AY49"/>
  <c r="AZ49"/>
  <c r="BA49"/>
  <c r="BB49"/>
  <c r="BD49"/>
  <c r="BE49"/>
  <c r="BF49"/>
  <c r="BG49"/>
  <c r="BH49"/>
  <c r="AO50"/>
  <c r="AP50"/>
  <c r="AQ50"/>
  <c r="AR50"/>
  <c r="AS50"/>
  <c r="AT50"/>
  <c r="AH45" i="2"/>
  <c r="AV50" i="26" s="1"/>
  <c r="AW50"/>
  <c r="AX50"/>
  <c r="AY50"/>
  <c r="AZ50"/>
  <c r="BA50"/>
  <c r="BB50"/>
  <c r="BD50"/>
  <c r="BE50"/>
  <c r="BF50"/>
  <c r="BG50"/>
  <c r="BH50"/>
  <c r="AO51"/>
  <c r="AP51"/>
  <c r="AQ51"/>
  <c r="AR51"/>
  <c r="AS51"/>
  <c r="AT51"/>
  <c r="AH46" i="2"/>
  <c r="AV51" i="26" s="1"/>
  <c r="AW51"/>
  <c r="AX51"/>
  <c r="AY51"/>
  <c r="AZ51"/>
  <c r="BA51"/>
  <c r="BB51"/>
  <c r="BD51"/>
  <c r="BE51"/>
  <c r="BF51"/>
  <c r="BG51"/>
  <c r="BH51"/>
  <c r="AO52"/>
  <c r="AP52"/>
  <c r="AQ52"/>
  <c r="AR52"/>
  <c r="AS52"/>
  <c r="AT52"/>
  <c r="AH47" i="2"/>
  <c r="AV52" i="26" s="1"/>
  <c r="AW52"/>
  <c r="AX52"/>
  <c r="AY52"/>
  <c r="AZ52"/>
  <c r="BA52"/>
  <c r="BB52"/>
  <c r="BD52"/>
  <c r="BE52"/>
  <c r="BF52"/>
  <c r="BG52"/>
  <c r="BH52"/>
  <c r="AO53"/>
  <c r="AP53"/>
  <c r="AQ53"/>
  <c r="AR53"/>
  <c r="AS53"/>
  <c r="AT53"/>
  <c r="AH48" i="2"/>
  <c r="AV53" i="26" s="1"/>
  <c r="AW53"/>
  <c r="AX53"/>
  <c r="AY53"/>
  <c r="AZ53"/>
  <c r="BA53"/>
  <c r="BB53"/>
  <c r="BD53"/>
  <c r="BE53"/>
  <c r="BF53"/>
  <c r="BG53"/>
  <c r="BH53"/>
  <c r="AO54"/>
  <c r="AP54"/>
  <c r="AQ54"/>
  <c r="AR54"/>
  <c r="AS54"/>
  <c r="AT54"/>
  <c r="AH49" i="2"/>
  <c r="AV54" i="26" s="1"/>
  <c r="AW54"/>
  <c r="AX54"/>
  <c r="AY54"/>
  <c r="AZ54"/>
  <c r="BA54"/>
  <c r="BB54"/>
  <c r="BD54"/>
  <c r="BE54"/>
  <c r="BF54"/>
  <c r="BG54"/>
  <c r="BH54"/>
  <c r="AO55"/>
  <c r="AP55"/>
  <c r="AQ55"/>
  <c r="AR55"/>
  <c r="AS55"/>
  <c r="AT55"/>
  <c r="AH50" i="2"/>
  <c r="AV55" i="26" s="1"/>
  <c r="AW55"/>
  <c r="AX55"/>
  <c r="AY55"/>
  <c r="AZ55"/>
  <c r="BA55"/>
  <c r="BB55"/>
  <c r="BD55"/>
  <c r="BE55"/>
  <c r="BF55"/>
  <c r="BG55"/>
  <c r="BH55"/>
  <c r="AO56"/>
  <c r="AP56"/>
  <c r="AQ56"/>
  <c r="AR56"/>
  <c r="AS56"/>
  <c r="AT56"/>
  <c r="AH51" i="2"/>
  <c r="AV56" i="26" s="1"/>
  <c r="AW56"/>
  <c r="AX56"/>
  <c r="AY56"/>
  <c r="AZ56"/>
  <c r="BA56"/>
  <c r="BB56"/>
  <c r="BD56"/>
  <c r="BE56"/>
  <c r="BF56"/>
  <c r="BG56"/>
  <c r="BH56"/>
  <c r="AO57"/>
  <c r="AP57"/>
  <c r="AQ57"/>
  <c r="AR57"/>
  <c r="AS57"/>
  <c r="AT57"/>
  <c r="AH52" i="2"/>
  <c r="AV57" i="26" s="1"/>
  <c r="AW57"/>
  <c r="AX57"/>
  <c r="AY57"/>
  <c r="AZ57"/>
  <c r="BA57"/>
  <c r="BB57"/>
  <c r="BD57"/>
  <c r="BE57"/>
  <c r="BF57"/>
  <c r="BG57"/>
  <c r="BH57"/>
  <c r="O59"/>
  <c r="O60"/>
  <c r="O61"/>
  <c r="O62"/>
  <c r="O63"/>
  <c r="O64"/>
  <c r="O65"/>
  <c r="O66"/>
  <c r="O67"/>
  <c r="O68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99"/>
  <c r="O100"/>
  <c r="O101"/>
  <c r="O102"/>
  <c r="O103"/>
  <c r="O104"/>
  <c r="O105"/>
  <c r="O106"/>
  <c r="O107"/>
  <c r="O108"/>
  <c r="O109"/>
  <c r="O110"/>
  <c r="O111"/>
  <c r="O112"/>
  <c r="O113"/>
  <c r="O114"/>
  <c r="O115"/>
  <c r="O116"/>
  <c r="O117"/>
  <c r="O118"/>
  <c r="O119"/>
  <c r="O120"/>
  <c r="O121"/>
  <c r="O122"/>
  <c r="O123"/>
  <c r="O124"/>
  <c r="O125"/>
  <c r="O126"/>
  <c r="O127"/>
  <c r="O128"/>
  <c r="O129"/>
  <c r="O130"/>
  <c r="O131"/>
  <c r="O132"/>
  <c r="O133"/>
  <c r="O134"/>
  <c r="O135"/>
  <c r="O136"/>
  <c r="O137"/>
  <c r="O138"/>
  <c r="O139"/>
  <c r="O140"/>
  <c r="O141"/>
  <c r="O142"/>
  <c r="O143"/>
  <c r="O144"/>
  <c r="O145"/>
  <c r="O146"/>
  <c r="O147"/>
  <c r="O148"/>
  <c r="O149"/>
  <c r="O150"/>
  <c r="O151"/>
  <c r="O152"/>
  <c r="O153"/>
  <c r="O154"/>
  <c r="O155"/>
  <c r="D8"/>
  <c r="AP11" i="27"/>
  <c r="AS11"/>
  <c r="AT11"/>
  <c r="AU11"/>
  <c r="AV11"/>
  <c r="AX11"/>
  <c r="AY11"/>
  <c r="AZ11"/>
  <c r="BA11"/>
  <c r="BB11"/>
  <c r="BD11"/>
  <c r="BE11"/>
  <c r="BF11"/>
  <c r="BG11"/>
  <c r="BH11"/>
  <c r="AP12"/>
  <c r="AS12"/>
  <c r="AT12"/>
  <c r="AU12"/>
  <c r="AV12"/>
  <c r="AI7" i="2"/>
  <c r="AW12" i="27" s="1"/>
  <c r="AX12"/>
  <c r="AZ12"/>
  <c r="BA12"/>
  <c r="BB12"/>
  <c r="BD12"/>
  <c r="BE12"/>
  <c r="BF12"/>
  <c r="BG12"/>
  <c r="BH12"/>
  <c r="AP14"/>
  <c r="AQ14"/>
  <c r="AS14"/>
  <c r="AT14"/>
  <c r="AU14"/>
  <c r="AI9" i="2"/>
  <c r="AX14" i="27"/>
  <c r="AY14"/>
  <c r="AZ14"/>
  <c r="BA14"/>
  <c r="BB14"/>
  <c r="BD14"/>
  <c r="BE14"/>
  <c r="BF14"/>
  <c r="BG14"/>
  <c r="BH14"/>
  <c r="AQ15"/>
  <c r="AS15"/>
  <c r="AT15"/>
  <c r="AV15"/>
  <c r="AX15"/>
  <c r="AY15"/>
  <c r="AZ15"/>
  <c r="BA15"/>
  <c r="BB15"/>
  <c r="BD15"/>
  <c r="BE15"/>
  <c r="BF15"/>
  <c r="BG15"/>
  <c r="BH15"/>
  <c r="AP13"/>
  <c r="AQ13"/>
  <c r="AR13"/>
  <c r="AS13"/>
  <c r="AT13"/>
  <c r="AV13"/>
  <c r="AX13"/>
  <c r="AY13"/>
  <c r="AZ13"/>
  <c r="BA13"/>
  <c r="BB13"/>
  <c r="BD13"/>
  <c r="BE13"/>
  <c r="BF13"/>
  <c r="BG13"/>
  <c r="BH13"/>
  <c r="AS16"/>
  <c r="AT16"/>
  <c r="AU16"/>
  <c r="AV16"/>
  <c r="AX16"/>
  <c r="AY16"/>
  <c r="AZ16"/>
  <c r="BA16"/>
  <c r="BB16"/>
  <c r="BD16"/>
  <c r="BE16"/>
  <c r="BF16"/>
  <c r="BG16"/>
  <c r="BH16"/>
  <c r="AQ17"/>
  <c r="AR17"/>
  <c r="AS17"/>
  <c r="AT17"/>
  <c r="AV17"/>
  <c r="AX17"/>
  <c r="AY17"/>
  <c r="AZ17"/>
  <c r="BA17"/>
  <c r="BB17"/>
  <c r="BD17"/>
  <c r="BE17"/>
  <c r="BF17"/>
  <c r="BG17"/>
  <c r="BH17"/>
  <c r="N42"/>
  <c r="O58"/>
  <c r="AP18"/>
  <c r="AQ18"/>
  <c r="AR18"/>
  <c r="AT18"/>
  <c r="AV18"/>
  <c r="AX18"/>
  <c r="AY18"/>
  <c r="AZ18"/>
  <c r="BA18"/>
  <c r="BB18"/>
  <c r="BD18"/>
  <c r="BE18"/>
  <c r="BF18"/>
  <c r="BG18"/>
  <c r="BH18"/>
  <c r="AO19"/>
  <c r="AP19"/>
  <c r="AQ19"/>
  <c r="AR19"/>
  <c r="AS19"/>
  <c r="AT19"/>
  <c r="AV19"/>
  <c r="AX19"/>
  <c r="AY19"/>
  <c r="AZ19"/>
  <c r="BA19"/>
  <c r="BB19"/>
  <c r="BD19"/>
  <c r="BE19"/>
  <c r="BF19"/>
  <c r="BG19"/>
  <c r="BH19"/>
  <c r="AQ20"/>
  <c r="AR20"/>
  <c r="AS20"/>
  <c r="AT20"/>
  <c r="AV20"/>
  <c r="AX20"/>
  <c r="AY20"/>
  <c r="AZ20"/>
  <c r="BA20"/>
  <c r="BB20"/>
  <c r="BD20"/>
  <c r="BE20"/>
  <c r="BF20"/>
  <c r="BG20"/>
  <c r="BH20"/>
  <c r="AO21"/>
  <c r="AQ21"/>
  <c r="AR21"/>
  <c r="AS21"/>
  <c r="AU21"/>
  <c r="AV21"/>
  <c r="AX21"/>
  <c r="AY21"/>
  <c r="AZ21"/>
  <c r="BA21"/>
  <c r="BB21"/>
  <c r="BD21"/>
  <c r="BE21"/>
  <c r="BF21"/>
  <c r="BG21"/>
  <c r="BH21"/>
  <c r="AO22"/>
  <c r="AQ22"/>
  <c r="AR22"/>
  <c r="AS22"/>
  <c r="AU22"/>
  <c r="AI17" i="2"/>
  <c r="AW22" i="27" s="1"/>
  <c r="AX22"/>
  <c r="AY22"/>
  <c r="AZ22"/>
  <c r="BA22"/>
  <c r="BB22"/>
  <c r="BD22"/>
  <c r="BE22"/>
  <c r="BF22"/>
  <c r="BG22"/>
  <c r="BH22"/>
  <c r="AI20" i="2"/>
  <c r="AI22"/>
  <c r="AI24"/>
  <c r="AI25"/>
  <c r="AI26"/>
  <c r="AI27"/>
  <c r="AI30"/>
  <c r="AI31"/>
  <c r="AI32"/>
  <c r="AI33"/>
  <c r="AI18"/>
  <c r="AP39" i="27"/>
  <c r="AQ39"/>
  <c r="AR39"/>
  <c r="AT39"/>
  <c r="AU39"/>
  <c r="AI34" i="2"/>
  <c r="AW39" i="27" s="1"/>
  <c r="AX39"/>
  <c r="AY39"/>
  <c r="AZ39"/>
  <c r="BA39"/>
  <c r="BB39"/>
  <c r="BD39"/>
  <c r="BE39"/>
  <c r="BF39"/>
  <c r="BG39"/>
  <c r="BH39"/>
  <c r="AO40"/>
  <c r="AP40"/>
  <c r="AQ40"/>
  <c r="AR40"/>
  <c r="AS40"/>
  <c r="AT40"/>
  <c r="AU40"/>
  <c r="AI35" i="2"/>
  <c r="AW40" i="27" s="1"/>
  <c r="AX40"/>
  <c r="AY40"/>
  <c r="AZ40"/>
  <c r="BA40"/>
  <c r="BB40"/>
  <c r="BD40"/>
  <c r="BE40"/>
  <c r="BF40"/>
  <c r="BG40"/>
  <c r="BH40"/>
  <c r="AO41"/>
  <c r="AP41"/>
  <c r="AQ41"/>
  <c r="AR41"/>
  <c r="AS41"/>
  <c r="AT41"/>
  <c r="AU41"/>
  <c r="AV41"/>
  <c r="AX41"/>
  <c r="AY41"/>
  <c r="AZ41"/>
  <c r="BA41"/>
  <c r="BB41"/>
  <c r="BD41"/>
  <c r="BE41"/>
  <c r="BF41"/>
  <c r="BG41"/>
  <c r="BH41"/>
  <c r="AO42"/>
  <c r="AP42"/>
  <c r="AQ42"/>
  <c r="AR42"/>
  <c r="AS42"/>
  <c r="AT42"/>
  <c r="AU42"/>
  <c r="AI37" i="2"/>
  <c r="AW42" i="27" s="1"/>
  <c r="AX42"/>
  <c r="AY42"/>
  <c r="AZ42"/>
  <c r="BA42"/>
  <c r="BB42"/>
  <c r="BD42"/>
  <c r="BE42"/>
  <c r="BF42"/>
  <c r="BG42"/>
  <c r="BH42"/>
  <c r="AO43"/>
  <c r="AP43"/>
  <c r="AQ43"/>
  <c r="AR43"/>
  <c r="AS43"/>
  <c r="AU43"/>
  <c r="AV43"/>
  <c r="AI38" i="2"/>
  <c r="AW43" i="27" s="1"/>
  <c r="AX43"/>
  <c r="AY43"/>
  <c r="AZ43"/>
  <c r="BA43"/>
  <c r="BB43"/>
  <c r="BD43"/>
  <c r="BE43"/>
  <c r="BF43"/>
  <c r="BG43"/>
  <c r="BH43"/>
  <c r="AO44"/>
  <c r="AP44"/>
  <c r="AQ44"/>
  <c r="AR44"/>
  <c r="AS44"/>
  <c r="AT44"/>
  <c r="AU44"/>
  <c r="AI39" i="2"/>
  <c r="AW44" i="27" s="1"/>
  <c r="AX44"/>
  <c r="AY44"/>
  <c r="AZ44"/>
  <c r="BA44"/>
  <c r="BB44"/>
  <c r="BD44"/>
  <c r="BE44"/>
  <c r="BF44"/>
  <c r="BG44"/>
  <c r="BH44"/>
  <c r="AO45"/>
  <c r="AP45"/>
  <c r="AQ45"/>
  <c r="AR45"/>
  <c r="AT45"/>
  <c r="AI40" i="2"/>
  <c r="AW45" i="27" s="1"/>
  <c r="AX45"/>
  <c r="AY45"/>
  <c r="AZ45"/>
  <c r="BA45"/>
  <c r="BB45"/>
  <c r="BD45"/>
  <c r="BE45"/>
  <c r="BF45"/>
  <c r="BG45"/>
  <c r="BH45"/>
  <c r="AO46"/>
  <c r="AP46"/>
  <c r="AQ46"/>
  <c r="AR46"/>
  <c r="AS46"/>
  <c r="AT46"/>
  <c r="AU46"/>
  <c r="AV46"/>
  <c r="AX46"/>
  <c r="AY46"/>
  <c r="AZ46"/>
  <c r="BA46"/>
  <c r="BB46"/>
  <c r="BD46"/>
  <c r="BE46"/>
  <c r="BF46"/>
  <c r="BG46"/>
  <c r="BH46"/>
  <c r="AP47"/>
  <c r="AQ47"/>
  <c r="AR47"/>
  <c r="AS47"/>
  <c r="AT47"/>
  <c r="AU47"/>
  <c r="AV47"/>
  <c r="AI42" i="2"/>
  <c r="AW47" i="27" s="1"/>
  <c r="AX47"/>
  <c r="AY47"/>
  <c r="AZ47"/>
  <c r="BA47"/>
  <c r="BB47"/>
  <c r="BD47"/>
  <c r="BE47"/>
  <c r="BF47"/>
  <c r="BG47"/>
  <c r="BH47"/>
  <c r="AP48"/>
  <c r="AQ48"/>
  <c r="AR48"/>
  <c r="AS48"/>
  <c r="AT48"/>
  <c r="AU48"/>
  <c r="AI43" i="2"/>
  <c r="AW48" i="27" s="1"/>
  <c r="AX48"/>
  <c r="AY48"/>
  <c r="AZ48"/>
  <c r="BA48"/>
  <c r="BB48"/>
  <c r="BD48"/>
  <c r="BE48"/>
  <c r="BF48"/>
  <c r="BG48"/>
  <c r="BH48"/>
  <c r="AO49"/>
  <c r="AP49"/>
  <c r="AQ49"/>
  <c r="AR49"/>
  <c r="AS49"/>
  <c r="AT49"/>
  <c r="AV49"/>
  <c r="AI44" i="2"/>
  <c r="AW49" i="27" s="1"/>
  <c r="AX49"/>
  <c r="AY49"/>
  <c r="AZ49"/>
  <c r="BA49"/>
  <c r="BB49"/>
  <c r="BD49"/>
  <c r="BE49"/>
  <c r="BF49"/>
  <c r="BG49"/>
  <c r="BH49"/>
  <c r="AO50"/>
  <c r="AP50"/>
  <c r="AQ50"/>
  <c r="AR50"/>
  <c r="AS50"/>
  <c r="AT50"/>
  <c r="AU50"/>
  <c r="AI45" i="2"/>
  <c r="AW50" i="27" s="1"/>
  <c r="AX50"/>
  <c r="AY50"/>
  <c r="AZ50"/>
  <c r="BA50"/>
  <c r="BB50"/>
  <c r="BD50"/>
  <c r="BE50"/>
  <c r="BF50"/>
  <c r="BG50"/>
  <c r="BH50"/>
  <c r="AO51"/>
  <c r="AP51"/>
  <c r="AQ51"/>
  <c r="AR51"/>
  <c r="AS51"/>
  <c r="AT51"/>
  <c r="AI46" i="2"/>
  <c r="AW51" i="27" s="1"/>
  <c r="AX51"/>
  <c r="AY51"/>
  <c r="AZ51"/>
  <c r="BA51"/>
  <c r="BB51"/>
  <c r="BD51"/>
  <c r="BE51"/>
  <c r="BF51"/>
  <c r="BG51"/>
  <c r="BH51"/>
  <c r="AO52"/>
  <c r="AP52"/>
  <c r="AQ52"/>
  <c r="AR52"/>
  <c r="AS52"/>
  <c r="AT52"/>
  <c r="AV52"/>
  <c r="AI47" i="2"/>
  <c r="AW52" i="27" s="1"/>
  <c r="AX52"/>
  <c r="AY52"/>
  <c r="AZ52"/>
  <c r="BA52"/>
  <c r="BB52"/>
  <c r="BD52"/>
  <c r="BE52"/>
  <c r="BF52"/>
  <c r="BG52"/>
  <c r="BH52"/>
  <c r="AO53"/>
  <c r="AP53"/>
  <c r="AQ53"/>
  <c r="AR53"/>
  <c r="AS53"/>
  <c r="AT53"/>
  <c r="AV53"/>
  <c r="AI48" i="2"/>
  <c r="AW53" i="27" s="1"/>
  <c r="AX53"/>
  <c r="AY53"/>
  <c r="AZ53"/>
  <c r="BA53"/>
  <c r="BB53"/>
  <c r="BD53"/>
  <c r="BE53"/>
  <c r="BF53"/>
  <c r="BG53"/>
  <c r="BH53"/>
  <c r="AO54"/>
  <c r="AP54"/>
  <c r="AQ54"/>
  <c r="AR54"/>
  <c r="AS54"/>
  <c r="AT54"/>
  <c r="AU54"/>
  <c r="AI49" i="2"/>
  <c r="AW54" i="27" s="1"/>
  <c r="AX54"/>
  <c r="AY54"/>
  <c r="AZ54"/>
  <c r="BA54"/>
  <c r="BB54"/>
  <c r="BD54"/>
  <c r="BE54"/>
  <c r="BF54"/>
  <c r="BG54"/>
  <c r="BH54"/>
  <c r="AO55"/>
  <c r="AP55"/>
  <c r="AQ55"/>
  <c r="AR55"/>
  <c r="AS55"/>
  <c r="AT55"/>
  <c r="AI50" i="2"/>
  <c r="AW55" i="27" s="1"/>
  <c r="AX55"/>
  <c r="AY55"/>
  <c r="AZ55"/>
  <c r="BA55"/>
  <c r="BB55"/>
  <c r="BD55"/>
  <c r="BE55"/>
  <c r="BF55"/>
  <c r="BG55"/>
  <c r="BH55"/>
  <c r="AO56"/>
  <c r="AP56"/>
  <c r="AQ56"/>
  <c r="AR56"/>
  <c r="AS56"/>
  <c r="AT56"/>
  <c r="AI51" i="2"/>
  <c r="AW56" i="27" s="1"/>
  <c r="AX56"/>
  <c r="AY56"/>
  <c r="AZ56"/>
  <c r="BA56"/>
  <c r="BB56"/>
  <c r="BD56"/>
  <c r="BE56"/>
  <c r="BF56"/>
  <c r="BG56"/>
  <c r="BH56"/>
  <c r="AO57"/>
  <c r="AP57"/>
  <c r="AQ57"/>
  <c r="AR57"/>
  <c r="AS57"/>
  <c r="AT57"/>
  <c r="AI52" i="2"/>
  <c r="AW57" i="27" s="1"/>
  <c r="AX57"/>
  <c r="AY57"/>
  <c r="AZ57"/>
  <c r="BA57"/>
  <c r="BB57"/>
  <c r="BD57"/>
  <c r="BE57"/>
  <c r="BF57"/>
  <c r="BG57"/>
  <c r="BH57"/>
  <c r="O59"/>
  <c r="O60"/>
  <c r="O61"/>
  <c r="O62"/>
  <c r="O63"/>
  <c r="O64"/>
  <c r="O65"/>
  <c r="O66"/>
  <c r="O67"/>
  <c r="O68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99"/>
  <c r="O100"/>
  <c r="O101"/>
  <c r="O102"/>
  <c r="O103"/>
  <c r="O104"/>
  <c r="O105"/>
  <c r="O106"/>
  <c r="O107"/>
  <c r="O108"/>
  <c r="O109"/>
  <c r="O110"/>
  <c r="O111"/>
  <c r="O112"/>
  <c r="O113"/>
  <c r="O114"/>
  <c r="O115"/>
  <c r="O116"/>
  <c r="O117"/>
  <c r="O118"/>
  <c r="O119"/>
  <c r="O120"/>
  <c r="O121"/>
  <c r="O122"/>
  <c r="O123"/>
  <c r="O124"/>
  <c r="O125"/>
  <c r="O126"/>
  <c r="O127"/>
  <c r="O128"/>
  <c r="O129"/>
  <c r="O130"/>
  <c r="O131"/>
  <c r="O132"/>
  <c r="O133"/>
  <c r="O134"/>
  <c r="O135"/>
  <c r="O136"/>
  <c r="O137"/>
  <c r="O138"/>
  <c r="O139"/>
  <c r="O140"/>
  <c r="O141"/>
  <c r="O142"/>
  <c r="O143"/>
  <c r="O144"/>
  <c r="O145"/>
  <c r="O146"/>
  <c r="O147"/>
  <c r="O148"/>
  <c r="O149"/>
  <c r="O150"/>
  <c r="O151"/>
  <c r="O152"/>
  <c r="O153"/>
  <c r="O154"/>
  <c r="O155"/>
  <c r="D8"/>
  <c r="AP13" i="31"/>
  <c r="AQ13"/>
  <c r="AR13"/>
  <c r="AS13"/>
  <c r="AT13"/>
  <c r="AV13"/>
  <c r="AY13"/>
  <c r="AP13" i="29"/>
  <c r="AQ13"/>
  <c r="AR13"/>
  <c r="AS13"/>
  <c r="AT13"/>
  <c r="AV13"/>
  <c r="AY13"/>
  <c r="AZ13"/>
  <c r="BA13"/>
  <c r="BB13"/>
  <c r="BD13"/>
  <c r="BE13"/>
  <c r="BF13"/>
  <c r="BG13"/>
  <c r="BH13"/>
  <c r="N42"/>
  <c r="O58"/>
  <c r="AP11"/>
  <c r="AS11"/>
  <c r="AT11"/>
  <c r="AU11"/>
  <c r="AV11"/>
  <c r="AY11"/>
  <c r="AZ11"/>
  <c r="BA11"/>
  <c r="BB11"/>
  <c r="BD11"/>
  <c r="BE11"/>
  <c r="BF11"/>
  <c r="BG11"/>
  <c r="BH11"/>
  <c r="AP12"/>
  <c r="AS12"/>
  <c r="AT12"/>
  <c r="AU12"/>
  <c r="AV12"/>
  <c r="AZ12"/>
  <c r="BA12"/>
  <c r="BB12"/>
  <c r="BD12"/>
  <c r="BE12"/>
  <c r="BF12"/>
  <c r="BG12"/>
  <c r="BH12"/>
  <c r="AP14"/>
  <c r="AQ14"/>
  <c r="AS14"/>
  <c r="AT14"/>
  <c r="AU14"/>
  <c r="AV14"/>
  <c r="AY14"/>
  <c r="AZ14"/>
  <c r="BA14"/>
  <c r="BB14"/>
  <c r="BD14"/>
  <c r="BE14"/>
  <c r="BF14"/>
  <c r="BG14"/>
  <c r="BH14"/>
  <c r="AQ15"/>
  <c r="AS15"/>
  <c r="AT15"/>
  <c r="AV15"/>
  <c r="AY15"/>
  <c r="AZ15"/>
  <c r="BA15"/>
  <c r="BB15"/>
  <c r="BD15"/>
  <c r="BE15"/>
  <c r="BF15"/>
  <c r="BG15"/>
  <c r="BH15"/>
  <c r="AS16"/>
  <c r="AT16"/>
  <c r="AU16"/>
  <c r="AV16"/>
  <c r="AY16"/>
  <c r="AZ16"/>
  <c r="BA16"/>
  <c r="BB16"/>
  <c r="BD16"/>
  <c r="BE16"/>
  <c r="BF16"/>
  <c r="BG16"/>
  <c r="BH16"/>
  <c r="AQ17"/>
  <c r="AR17"/>
  <c r="AS17"/>
  <c r="AT17"/>
  <c r="AV17"/>
  <c r="AY17"/>
  <c r="AZ17"/>
  <c r="BA17"/>
  <c r="BB17"/>
  <c r="BD17"/>
  <c r="BE17"/>
  <c r="BF17"/>
  <c r="BG17"/>
  <c r="BH17"/>
  <c r="AP18"/>
  <c r="AQ18"/>
  <c r="AR18"/>
  <c r="AT18"/>
  <c r="AV18"/>
  <c r="AJ13" i="2"/>
  <c r="AX18" i="29" s="1"/>
  <c r="AY18"/>
  <c r="AZ18"/>
  <c r="BA18"/>
  <c r="BB18"/>
  <c r="BD18"/>
  <c r="BE18"/>
  <c r="BF18"/>
  <c r="BG18"/>
  <c r="BH18"/>
  <c r="AO19"/>
  <c r="AP19"/>
  <c r="AQ19"/>
  <c r="AR19"/>
  <c r="AS19"/>
  <c r="AT19"/>
  <c r="AV19"/>
  <c r="AJ14" i="2"/>
  <c r="AX19" i="29" s="1"/>
  <c r="AY19"/>
  <c r="AZ19"/>
  <c r="BA19"/>
  <c r="BB19"/>
  <c r="BD19"/>
  <c r="BE19"/>
  <c r="BF19"/>
  <c r="BG19"/>
  <c r="BH19"/>
  <c r="AQ20"/>
  <c r="AR20"/>
  <c r="AS20"/>
  <c r="AT20"/>
  <c r="AV20"/>
  <c r="AJ15" i="2"/>
  <c r="AX20" i="29" s="1"/>
  <c r="AY20"/>
  <c r="AZ20"/>
  <c r="BA20"/>
  <c r="BB20"/>
  <c r="BD20"/>
  <c r="BE20"/>
  <c r="BF20"/>
  <c r="BG20"/>
  <c r="BH20"/>
  <c r="AO21"/>
  <c r="AQ21"/>
  <c r="AR21"/>
  <c r="AS21"/>
  <c r="AU21"/>
  <c r="AV21"/>
  <c r="AJ16" i="2"/>
  <c r="AX21" i="29" s="1"/>
  <c r="AY21"/>
  <c r="AZ21"/>
  <c r="BA21"/>
  <c r="BB21"/>
  <c r="BD21"/>
  <c r="BE21"/>
  <c r="BF21"/>
  <c r="BG21"/>
  <c r="BH21"/>
  <c r="AO22"/>
  <c r="AQ22"/>
  <c r="AR22"/>
  <c r="AS22"/>
  <c r="AU22"/>
  <c r="AV22"/>
  <c r="AJ17" i="2"/>
  <c r="AX22" i="29" s="1"/>
  <c r="AY22"/>
  <c r="AZ22"/>
  <c r="BA22"/>
  <c r="BB22"/>
  <c r="BD22"/>
  <c r="BE22"/>
  <c r="BF22"/>
  <c r="BG22"/>
  <c r="BH22"/>
  <c r="AJ19" i="2"/>
  <c r="AJ20"/>
  <c r="AJ21"/>
  <c r="AJ22"/>
  <c r="AJ23"/>
  <c r="AJ24"/>
  <c r="AJ25"/>
  <c r="AJ26"/>
  <c r="AJ27"/>
  <c r="AJ28"/>
  <c r="AJ29"/>
  <c r="AJ30"/>
  <c r="AJ31"/>
  <c r="AJ32"/>
  <c r="AJ33"/>
  <c r="AJ18"/>
  <c r="AP39" i="29"/>
  <c r="AQ39"/>
  <c r="AR39"/>
  <c r="AT39"/>
  <c r="AU39"/>
  <c r="AV39"/>
  <c r="AW39"/>
  <c r="AJ34" i="2"/>
  <c r="AX39" i="29" s="1"/>
  <c r="AY39"/>
  <c r="AZ39"/>
  <c r="BA39"/>
  <c r="BB39"/>
  <c r="BD39"/>
  <c r="BE39"/>
  <c r="BF39"/>
  <c r="BG39"/>
  <c r="BH39"/>
  <c r="AO40"/>
  <c r="AP40"/>
  <c r="AQ40"/>
  <c r="AR40"/>
  <c r="AS40"/>
  <c r="AT40"/>
  <c r="AU40"/>
  <c r="AW40"/>
  <c r="AJ35" i="2"/>
  <c r="AX40" i="29" s="1"/>
  <c r="AY40"/>
  <c r="AZ40"/>
  <c r="BA40"/>
  <c r="BB40"/>
  <c r="BD40"/>
  <c r="BE40"/>
  <c r="BF40"/>
  <c r="BG40"/>
  <c r="BH40"/>
  <c r="AO41"/>
  <c r="AP41"/>
  <c r="AQ41"/>
  <c r="AR41"/>
  <c r="AS41"/>
  <c r="AT41"/>
  <c r="AU41"/>
  <c r="AV41"/>
  <c r="AJ36" i="2"/>
  <c r="AX41" i="29" s="1"/>
  <c r="AY41"/>
  <c r="AZ41"/>
  <c r="BA41"/>
  <c r="BB41"/>
  <c r="BD41"/>
  <c r="BE41"/>
  <c r="BF41"/>
  <c r="BG41"/>
  <c r="BH41"/>
  <c r="AO42"/>
  <c r="AP42"/>
  <c r="AQ42"/>
  <c r="AR42"/>
  <c r="AS42"/>
  <c r="AT42"/>
  <c r="AU42"/>
  <c r="AW42"/>
  <c r="AJ37" i="2"/>
  <c r="AX42" i="29" s="1"/>
  <c r="AY42"/>
  <c r="AZ42"/>
  <c r="BA42"/>
  <c r="BB42"/>
  <c r="BD42"/>
  <c r="BE42"/>
  <c r="BF42"/>
  <c r="BG42"/>
  <c r="BH42"/>
  <c r="AO43"/>
  <c r="AP43"/>
  <c r="AQ43"/>
  <c r="AR43"/>
  <c r="AS43"/>
  <c r="AU43"/>
  <c r="AV43"/>
  <c r="AW43"/>
  <c r="AJ38" i="2"/>
  <c r="AX43" i="29" s="1"/>
  <c r="AY43"/>
  <c r="AZ43"/>
  <c r="BA43"/>
  <c r="BB43"/>
  <c r="BD43"/>
  <c r="BE43"/>
  <c r="BF43"/>
  <c r="BG43"/>
  <c r="BH43"/>
  <c r="AO44"/>
  <c r="AP44"/>
  <c r="AQ44"/>
  <c r="AR44"/>
  <c r="AS44"/>
  <c r="AT44"/>
  <c r="AU44"/>
  <c r="AW44"/>
  <c r="AJ39" i="2"/>
  <c r="AX44" i="29" s="1"/>
  <c r="AY44"/>
  <c r="AZ44"/>
  <c r="BA44"/>
  <c r="BB44"/>
  <c r="BD44"/>
  <c r="BE44"/>
  <c r="BF44"/>
  <c r="BG44"/>
  <c r="BH44"/>
  <c r="AO45"/>
  <c r="AP45"/>
  <c r="AQ45"/>
  <c r="AR45"/>
  <c r="AT45"/>
  <c r="AU45"/>
  <c r="AV45"/>
  <c r="AW45"/>
  <c r="AJ40" i="2"/>
  <c r="AX45" i="29" s="1"/>
  <c r="AY45"/>
  <c r="AZ45"/>
  <c r="BA45"/>
  <c r="BB45"/>
  <c r="BD45"/>
  <c r="BE45"/>
  <c r="BF45"/>
  <c r="BG45"/>
  <c r="BH45"/>
  <c r="AO46"/>
  <c r="AP46"/>
  <c r="AQ46"/>
  <c r="AR46"/>
  <c r="AS46"/>
  <c r="AT46"/>
  <c r="AU46"/>
  <c r="AV46"/>
  <c r="AJ41" i="2"/>
  <c r="AX46" i="29" s="1"/>
  <c r="AY46"/>
  <c r="AZ46"/>
  <c r="BA46"/>
  <c r="BB46"/>
  <c r="BD46"/>
  <c r="BE46"/>
  <c r="BF46"/>
  <c r="BG46"/>
  <c r="BH46"/>
  <c r="AP47"/>
  <c r="AQ47"/>
  <c r="AR47"/>
  <c r="AS47"/>
  <c r="AT47"/>
  <c r="AU47"/>
  <c r="AV47"/>
  <c r="AJ42" i="2"/>
  <c r="AX47" i="29" s="1"/>
  <c r="AY47"/>
  <c r="AZ47"/>
  <c r="BA47"/>
  <c r="BB47"/>
  <c r="BD47"/>
  <c r="BE47"/>
  <c r="BF47"/>
  <c r="BG47"/>
  <c r="BH47"/>
  <c r="AP48"/>
  <c r="AQ48"/>
  <c r="AR48"/>
  <c r="AS48"/>
  <c r="AT48"/>
  <c r="AU48"/>
  <c r="AV48"/>
  <c r="AJ43" i="2"/>
  <c r="AX48" i="29" s="1"/>
  <c r="AY48"/>
  <c r="AZ48"/>
  <c r="BA48"/>
  <c r="BB48"/>
  <c r="BD48"/>
  <c r="BE48"/>
  <c r="BF48"/>
  <c r="BG48"/>
  <c r="BH48"/>
  <c r="AO49"/>
  <c r="AP49"/>
  <c r="AQ49"/>
  <c r="AR49"/>
  <c r="AS49"/>
  <c r="AT49"/>
  <c r="AU49"/>
  <c r="AV49"/>
  <c r="AJ44" i="2"/>
  <c r="AX49" i="29" s="1"/>
  <c r="AY49"/>
  <c r="AZ49"/>
  <c r="BA49"/>
  <c r="BB49"/>
  <c r="BD49"/>
  <c r="BE49"/>
  <c r="BF49"/>
  <c r="BG49"/>
  <c r="BH49"/>
  <c r="AO50"/>
  <c r="AP50"/>
  <c r="AQ50"/>
  <c r="AR50"/>
  <c r="AS50"/>
  <c r="AT50"/>
  <c r="AU50"/>
  <c r="AV50"/>
  <c r="AJ45" i="2"/>
  <c r="AX50" i="29" s="1"/>
  <c r="AY50"/>
  <c r="AZ50"/>
  <c r="BA50"/>
  <c r="BB50"/>
  <c r="BD50"/>
  <c r="BE50"/>
  <c r="BF50"/>
  <c r="BG50"/>
  <c r="BH50"/>
  <c r="AO51"/>
  <c r="AP51"/>
  <c r="AQ51"/>
  <c r="AR51"/>
  <c r="AS51"/>
  <c r="AT51"/>
  <c r="AU51"/>
  <c r="AV51"/>
  <c r="AW51"/>
  <c r="AJ46" i="2"/>
  <c r="AX51" i="29" s="1"/>
  <c r="AY51"/>
  <c r="AZ51"/>
  <c r="BA51"/>
  <c r="BB51"/>
  <c r="BD51"/>
  <c r="BE51"/>
  <c r="BF51"/>
  <c r="BG51"/>
  <c r="BH51"/>
  <c r="AO52"/>
  <c r="AP52"/>
  <c r="AQ52"/>
  <c r="AR52"/>
  <c r="AS52"/>
  <c r="AT52"/>
  <c r="AU52"/>
  <c r="AV52"/>
  <c r="AJ47" i="2"/>
  <c r="AX52" i="29" s="1"/>
  <c r="AY52"/>
  <c r="AZ52"/>
  <c r="BA52"/>
  <c r="BB52"/>
  <c r="BD52"/>
  <c r="BE52"/>
  <c r="BF52"/>
  <c r="BG52"/>
  <c r="BH52"/>
  <c r="AO53"/>
  <c r="AP53"/>
  <c r="AQ53"/>
  <c r="AR53"/>
  <c r="AS53"/>
  <c r="AT53"/>
  <c r="AU53"/>
  <c r="AV53"/>
  <c r="AW53"/>
  <c r="AJ48" i="2"/>
  <c r="AX53" i="29" s="1"/>
  <c r="AY53"/>
  <c r="AZ53"/>
  <c r="BA53"/>
  <c r="BB53"/>
  <c r="BD53"/>
  <c r="BE53"/>
  <c r="BF53"/>
  <c r="BG53"/>
  <c r="BH53"/>
  <c r="AO54"/>
  <c r="AP54"/>
  <c r="AQ54"/>
  <c r="AR54"/>
  <c r="AS54"/>
  <c r="AT54"/>
  <c r="AU54"/>
  <c r="AV54"/>
  <c r="AJ49" i="2"/>
  <c r="AX54" i="29" s="1"/>
  <c r="AY54"/>
  <c r="AZ54"/>
  <c r="BA54"/>
  <c r="BB54"/>
  <c r="BD54"/>
  <c r="BE54"/>
  <c r="BF54"/>
  <c r="BG54"/>
  <c r="BH54"/>
  <c r="AO55"/>
  <c r="AP55"/>
  <c r="AQ55"/>
  <c r="AR55"/>
  <c r="AS55"/>
  <c r="AT55"/>
  <c r="AU55"/>
  <c r="AV55"/>
  <c r="AW55"/>
  <c r="AJ50" i="2"/>
  <c r="AX55" i="29" s="1"/>
  <c r="AY55"/>
  <c r="AZ55"/>
  <c r="BA55"/>
  <c r="BB55"/>
  <c r="BD55"/>
  <c r="BE55"/>
  <c r="BF55"/>
  <c r="BG55"/>
  <c r="BH55"/>
  <c r="AO56"/>
  <c r="AP56"/>
  <c r="AQ56"/>
  <c r="AR56"/>
  <c r="AS56"/>
  <c r="AT56"/>
  <c r="AU56"/>
  <c r="AV56"/>
  <c r="AJ51" i="2"/>
  <c r="AX56" i="29" s="1"/>
  <c r="AY56"/>
  <c r="AZ56"/>
  <c r="BA56"/>
  <c r="BB56"/>
  <c r="BD56"/>
  <c r="BE56"/>
  <c r="BF56"/>
  <c r="BG56"/>
  <c r="BH56"/>
  <c r="AO57"/>
  <c r="AP57"/>
  <c r="AQ57"/>
  <c r="AR57"/>
  <c r="AS57"/>
  <c r="AT57"/>
  <c r="AU57"/>
  <c r="AV57"/>
  <c r="AJ52" i="2"/>
  <c r="AX57" i="29" s="1"/>
  <c r="AY57"/>
  <c r="AZ57"/>
  <c r="BA57"/>
  <c r="BB57"/>
  <c r="BD57"/>
  <c r="BE57"/>
  <c r="BF57"/>
  <c r="BG57"/>
  <c r="BH57"/>
  <c r="O59"/>
  <c r="O60"/>
  <c r="O61"/>
  <c r="O62"/>
  <c r="O63"/>
  <c r="O64"/>
  <c r="O65"/>
  <c r="O66"/>
  <c r="O67"/>
  <c r="O68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99"/>
  <c r="O100"/>
  <c r="O101"/>
  <c r="O102"/>
  <c r="O103"/>
  <c r="O104"/>
  <c r="O105"/>
  <c r="O106"/>
  <c r="O107"/>
  <c r="O108"/>
  <c r="O109"/>
  <c r="O110"/>
  <c r="O111"/>
  <c r="O112"/>
  <c r="O113"/>
  <c r="O114"/>
  <c r="O115"/>
  <c r="O116"/>
  <c r="O117"/>
  <c r="O118"/>
  <c r="O119"/>
  <c r="O120"/>
  <c r="O121"/>
  <c r="O122"/>
  <c r="O123"/>
  <c r="O124"/>
  <c r="O125"/>
  <c r="O126"/>
  <c r="O127"/>
  <c r="O128"/>
  <c r="O129"/>
  <c r="O130"/>
  <c r="O131"/>
  <c r="O132"/>
  <c r="O133"/>
  <c r="O134"/>
  <c r="O135"/>
  <c r="O136"/>
  <c r="O137"/>
  <c r="O138"/>
  <c r="O139"/>
  <c r="O140"/>
  <c r="O141"/>
  <c r="O142"/>
  <c r="O143"/>
  <c r="O144"/>
  <c r="O145"/>
  <c r="O146"/>
  <c r="O147"/>
  <c r="O148"/>
  <c r="O149"/>
  <c r="O150"/>
  <c r="O151"/>
  <c r="O152"/>
  <c r="O153"/>
  <c r="O154"/>
  <c r="O155"/>
  <c r="D8"/>
  <c r="AM8" i="2"/>
  <c r="BA13" i="31" s="1"/>
  <c r="BB13"/>
  <c r="BD13"/>
  <c r="BE13"/>
  <c r="BF13"/>
  <c r="BG13"/>
  <c r="BH13"/>
  <c r="AO19"/>
  <c r="AP19"/>
  <c r="AQ19"/>
  <c r="AR19"/>
  <c r="AS19"/>
  <c r="AT19"/>
  <c r="AV19"/>
  <c r="AY19"/>
  <c r="AL14" i="2"/>
  <c r="AZ19" i="31" s="1"/>
  <c r="AM14" i="2"/>
  <c r="BA19" i="31" s="1"/>
  <c r="BB19"/>
  <c r="BD19"/>
  <c r="BE19"/>
  <c r="BF19"/>
  <c r="BG19"/>
  <c r="BH19"/>
  <c r="AL19" i="2"/>
  <c r="AM19"/>
  <c r="AL32"/>
  <c r="AM32"/>
  <c r="N42" i="31"/>
  <c r="O58"/>
  <c r="AP11"/>
  <c r="AS11"/>
  <c r="AT11"/>
  <c r="AU11"/>
  <c r="AV11"/>
  <c r="AY11"/>
  <c r="AL6" i="2"/>
  <c r="AZ11" i="31" s="1"/>
  <c r="AP11" i="30"/>
  <c r="AS11"/>
  <c r="AT11"/>
  <c r="AU11"/>
  <c r="AV11"/>
  <c r="AY11"/>
  <c r="AZ11"/>
  <c r="BA11"/>
  <c r="BB11"/>
  <c r="BD11"/>
  <c r="BE11"/>
  <c r="BF11"/>
  <c r="BG11"/>
  <c r="BH11"/>
  <c r="AP12"/>
  <c r="AS12"/>
  <c r="AT12"/>
  <c r="AU12"/>
  <c r="AV12"/>
  <c r="AW12"/>
  <c r="AL7" i="2"/>
  <c r="AZ12" i="30" s="1"/>
  <c r="BA12"/>
  <c r="BB12"/>
  <c r="BD12"/>
  <c r="BE12"/>
  <c r="BF12"/>
  <c r="BG12"/>
  <c r="BH12"/>
  <c r="N42"/>
  <c r="O58"/>
  <c r="AP13"/>
  <c r="AQ13"/>
  <c r="AR13"/>
  <c r="AS13"/>
  <c r="AT13"/>
  <c r="AV13"/>
  <c r="AY13"/>
  <c r="BA13"/>
  <c r="BB13"/>
  <c r="BD13"/>
  <c r="BE13"/>
  <c r="BF13"/>
  <c r="BG13"/>
  <c r="BH13"/>
  <c r="AP14"/>
  <c r="AQ14"/>
  <c r="AS14"/>
  <c r="AT14"/>
  <c r="AU14"/>
  <c r="AV14"/>
  <c r="AW14"/>
  <c r="AY14"/>
  <c r="AL9" i="2"/>
  <c r="AZ14" i="30" s="1"/>
  <c r="BA14"/>
  <c r="BB14"/>
  <c r="BD14"/>
  <c r="BE14"/>
  <c r="BF14"/>
  <c r="BG14"/>
  <c r="BH14"/>
  <c r="AQ15"/>
  <c r="AS15"/>
  <c r="AT15"/>
  <c r="AV15"/>
  <c r="AY15"/>
  <c r="AL10" i="2"/>
  <c r="AZ15" i="30" s="1"/>
  <c r="BA15"/>
  <c r="BB15"/>
  <c r="BD15"/>
  <c r="BE15"/>
  <c r="BF15"/>
  <c r="BG15"/>
  <c r="BH15"/>
  <c r="AS16"/>
  <c r="AT16"/>
  <c r="AU16"/>
  <c r="AV16"/>
  <c r="AY16"/>
  <c r="AL11" i="2"/>
  <c r="AZ16" i="30" s="1"/>
  <c r="BA16"/>
  <c r="BB16"/>
  <c r="BD16"/>
  <c r="BE16"/>
  <c r="BF16"/>
  <c r="BG16"/>
  <c r="BH16"/>
  <c r="AQ17"/>
  <c r="AR17"/>
  <c r="AS17"/>
  <c r="AT17"/>
  <c r="AV17"/>
  <c r="AY17"/>
  <c r="AL12" i="2"/>
  <c r="AZ17" i="30" s="1"/>
  <c r="BA17"/>
  <c r="BB17"/>
  <c r="BD17"/>
  <c r="BE17"/>
  <c r="BF17"/>
  <c r="BG17"/>
  <c r="BH17"/>
  <c r="AP18"/>
  <c r="AQ18"/>
  <c r="AR18"/>
  <c r="AT18"/>
  <c r="AV18"/>
  <c r="AX18"/>
  <c r="AY18"/>
  <c r="AL13" i="2"/>
  <c r="AZ18" i="30" s="1"/>
  <c r="BA18"/>
  <c r="BB18"/>
  <c r="BD18"/>
  <c r="BE18"/>
  <c r="BF18"/>
  <c r="BG18"/>
  <c r="BH18"/>
  <c r="AO19"/>
  <c r="AP19"/>
  <c r="AQ19"/>
  <c r="AR19"/>
  <c r="AS19"/>
  <c r="AT19"/>
  <c r="AV19"/>
  <c r="AY19"/>
  <c r="AZ19"/>
  <c r="BA19"/>
  <c r="BB19"/>
  <c r="BD19"/>
  <c r="BE19"/>
  <c r="BF19"/>
  <c r="BG19"/>
  <c r="BH19"/>
  <c r="AQ20"/>
  <c r="AR20"/>
  <c r="AS20"/>
  <c r="AT20"/>
  <c r="AV20"/>
  <c r="AX20"/>
  <c r="AY20"/>
  <c r="AL15" i="2"/>
  <c r="AZ20" i="30" s="1"/>
  <c r="BA20"/>
  <c r="BB20"/>
  <c r="BD20"/>
  <c r="BE20"/>
  <c r="BF20"/>
  <c r="BG20"/>
  <c r="BH20"/>
  <c r="AO21"/>
  <c r="AQ21"/>
  <c r="AR21"/>
  <c r="AS21"/>
  <c r="AU21"/>
  <c r="AV21"/>
  <c r="AX21"/>
  <c r="AY21"/>
  <c r="AL16" i="2"/>
  <c r="AZ21" i="30" s="1"/>
  <c r="BA21"/>
  <c r="BB21"/>
  <c r="BD21"/>
  <c r="BE21"/>
  <c r="BF21"/>
  <c r="BG21"/>
  <c r="BH21"/>
  <c r="AO22"/>
  <c r="AQ22"/>
  <c r="AR22"/>
  <c r="AS22"/>
  <c r="AU22"/>
  <c r="AV22"/>
  <c r="AW22"/>
  <c r="AX22"/>
  <c r="AY22"/>
  <c r="AL17" i="2"/>
  <c r="AZ22" i="30" s="1"/>
  <c r="BA22"/>
  <c r="BB22"/>
  <c r="BD22"/>
  <c r="BE22"/>
  <c r="BF22"/>
  <c r="BG22"/>
  <c r="BH22"/>
  <c r="AL20" i="2"/>
  <c r="AL21"/>
  <c r="AL22"/>
  <c r="AL23"/>
  <c r="AL24"/>
  <c r="AL25"/>
  <c r="AL26"/>
  <c r="AL27"/>
  <c r="AL28"/>
  <c r="AL29"/>
  <c r="AL30"/>
  <c r="AL31"/>
  <c r="AL33"/>
  <c r="AL18"/>
  <c r="AP39" i="30"/>
  <c r="AQ39"/>
  <c r="AR39"/>
  <c r="AT39"/>
  <c r="AU39"/>
  <c r="AV39"/>
  <c r="AW39"/>
  <c r="AX39"/>
  <c r="AY39"/>
  <c r="AL34" i="2"/>
  <c r="AZ39" i="30" s="1"/>
  <c r="BA39"/>
  <c r="BB39"/>
  <c r="BD39"/>
  <c r="BE39"/>
  <c r="BF39"/>
  <c r="BG39"/>
  <c r="BH39"/>
  <c r="AO40"/>
  <c r="AP40"/>
  <c r="AQ40"/>
  <c r="AR40"/>
  <c r="AS40"/>
  <c r="AT40"/>
  <c r="AU40"/>
  <c r="AW40"/>
  <c r="AX40"/>
  <c r="AY40"/>
  <c r="AL35" i="2"/>
  <c r="AZ40" i="30" s="1"/>
  <c r="BA40"/>
  <c r="BB40"/>
  <c r="BD40"/>
  <c r="BE40"/>
  <c r="BF40"/>
  <c r="BG40"/>
  <c r="BH40"/>
  <c r="AO41"/>
  <c r="AP41"/>
  <c r="AQ41"/>
  <c r="AR41"/>
  <c r="AS41"/>
  <c r="AT41"/>
  <c r="AU41"/>
  <c r="AV41"/>
  <c r="AX41"/>
  <c r="AY41"/>
  <c r="AL36" i="2"/>
  <c r="AZ41" i="30" s="1"/>
  <c r="BA41"/>
  <c r="BB41"/>
  <c r="BD41"/>
  <c r="BE41"/>
  <c r="BF41"/>
  <c r="BG41"/>
  <c r="BH41"/>
  <c r="AO42"/>
  <c r="AP42"/>
  <c r="AQ42"/>
  <c r="AR42"/>
  <c r="AS42"/>
  <c r="AT42"/>
  <c r="AU42"/>
  <c r="AW42"/>
  <c r="AX42"/>
  <c r="AY42"/>
  <c r="AL37" i="2"/>
  <c r="AZ42" i="30" s="1"/>
  <c r="BA42"/>
  <c r="BB42"/>
  <c r="BD42"/>
  <c r="BE42"/>
  <c r="BF42"/>
  <c r="BG42"/>
  <c r="BH42"/>
  <c r="AO43"/>
  <c r="AP43"/>
  <c r="AQ43"/>
  <c r="AR43"/>
  <c r="AS43"/>
  <c r="AU43"/>
  <c r="AV43"/>
  <c r="AW43"/>
  <c r="AX43"/>
  <c r="AY43"/>
  <c r="AL38" i="2"/>
  <c r="AZ43" i="30" s="1"/>
  <c r="BA43"/>
  <c r="BB43"/>
  <c r="BD43"/>
  <c r="BE43"/>
  <c r="BF43"/>
  <c r="BG43"/>
  <c r="BH43"/>
  <c r="AO44"/>
  <c r="AP44"/>
  <c r="AQ44"/>
  <c r="AR44"/>
  <c r="AS44"/>
  <c r="AT44"/>
  <c r="AU44"/>
  <c r="AW44"/>
  <c r="AX44"/>
  <c r="AY44"/>
  <c r="AL39" i="2"/>
  <c r="AZ44" i="30" s="1"/>
  <c r="BA44"/>
  <c r="BB44"/>
  <c r="BD44"/>
  <c r="BE44"/>
  <c r="BF44"/>
  <c r="BG44"/>
  <c r="BH44"/>
  <c r="AO45"/>
  <c r="AP45"/>
  <c r="AQ45"/>
  <c r="AR45"/>
  <c r="AT45"/>
  <c r="AU45"/>
  <c r="AV45"/>
  <c r="AW45"/>
  <c r="AX45"/>
  <c r="AY45"/>
  <c r="AL40" i="2"/>
  <c r="AZ45" i="30" s="1"/>
  <c r="BA45"/>
  <c r="BB45"/>
  <c r="BD45"/>
  <c r="BE45"/>
  <c r="BF45"/>
  <c r="BG45"/>
  <c r="BH45"/>
  <c r="AO46"/>
  <c r="AP46"/>
  <c r="AQ46"/>
  <c r="AR46"/>
  <c r="AS46"/>
  <c r="AT46"/>
  <c r="AU46"/>
  <c r="AV46"/>
  <c r="AX46"/>
  <c r="AY46"/>
  <c r="AL41" i="2"/>
  <c r="AZ46" i="30" s="1"/>
  <c r="BA46"/>
  <c r="BB46"/>
  <c r="BD46"/>
  <c r="BE46"/>
  <c r="BF46"/>
  <c r="BG46"/>
  <c r="BH46"/>
  <c r="AP47"/>
  <c r="AQ47"/>
  <c r="AR47"/>
  <c r="AS47"/>
  <c r="AT47"/>
  <c r="AU47"/>
  <c r="AV47"/>
  <c r="AW47"/>
  <c r="AY47"/>
  <c r="AL42" i="2"/>
  <c r="AZ47" i="30" s="1"/>
  <c r="BA47"/>
  <c r="BB47"/>
  <c r="BD47"/>
  <c r="BE47"/>
  <c r="BF47"/>
  <c r="BG47"/>
  <c r="BH47"/>
  <c r="AP48"/>
  <c r="AQ48"/>
  <c r="AR48"/>
  <c r="AS48"/>
  <c r="AT48"/>
  <c r="AU48"/>
  <c r="AV48"/>
  <c r="AW48"/>
  <c r="AX48"/>
  <c r="AY48"/>
  <c r="AL43" i="2"/>
  <c r="AZ48" i="30" s="1"/>
  <c r="BA48"/>
  <c r="BB48"/>
  <c r="BD48"/>
  <c r="BE48"/>
  <c r="BF48"/>
  <c r="BG48"/>
  <c r="BH48"/>
  <c r="AO49"/>
  <c r="AP49"/>
  <c r="AQ49"/>
  <c r="AR49"/>
  <c r="AS49"/>
  <c r="AT49"/>
  <c r="AU49"/>
  <c r="AV49"/>
  <c r="AW49"/>
  <c r="AX49"/>
  <c r="AY49"/>
  <c r="AL44" i="2"/>
  <c r="AZ49" i="30" s="1"/>
  <c r="BA49"/>
  <c r="BB49"/>
  <c r="BD49"/>
  <c r="BE49"/>
  <c r="BF49"/>
  <c r="BG49"/>
  <c r="BH49"/>
  <c r="AO50"/>
  <c r="AP50"/>
  <c r="AQ50"/>
  <c r="AR50"/>
  <c r="AS50"/>
  <c r="AT50"/>
  <c r="AU50"/>
  <c r="AV50"/>
  <c r="AW50"/>
  <c r="AY50"/>
  <c r="AL45" i="2"/>
  <c r="AZ50" i="30" s="1"/>
  <c r="BA50"/>
  <c r="BB50"/>
  <c r="BD50"/>
  <c r="BE50"/>
  <c r="BF50"/>
  <c r="BG50"/>
  <c r="BH50"/>
  <c r="AO51"/>
  <c r="AP51"/>
  <c r="AQ51"/>
  <c r="AR51"/>
  <c r="AS51"/>
  <c r="AT51"/>
  <c r="AU51"/>
  <c r="AV51"/>
  <c r="AW51"/>
  <c r="AX51"/>
  <c r="AY51"/>
  <c r="AL46" i="2"/>
  <c r="AZ51" i="30" s="1"/>
  <c r="BA51"/>
  <c r="BB51"/>
  <c r="BD51"/>
  <c r="BE51"/>
  <c r="BF51"/>
  <c r="BG51"/>
  <c r="BH51"/>
  <c r="AO52"/>
  <c r="AP52"/>
  <c r="AQ52"/>
  <c r="AR52"/>
  <c r="AS52"/>
  <c r="AT52"/>
  <c r="AU52"/>
  <c r="AV52"/>
  <c r="AW52"/>
  <c r="AX52"/>
  <c r="AY52"/>
  <c r="AL47" i="2"/>
  <c r="AZ52" i="30" s="1"/>
  <c r="BA52"/>
  <c r="BB52"/>
  <c r="BD52"/>
  <c r="BE52"/>
  <c r="BF52"/>
  <c r="BG52"/>
  <c r="BH52"/>
  <c r="AO53"/>
  <c r="AP53"/>
  <c r="AQ53"/>
  <c r="AR53"/>
  <c r="AS53"/>
  <c r="AT53"/>
  <c r="AU53"/>
  <c r="AV53"/>
  <c r="AW53"/>
  <c r="AY53"/>
  <c r="AL48" i="2"/>
  <c r="AZ53" i="30" s="1"/>
  <c r="BA53"/>
  <c r="BB53"/>
  <c r="BD53"/>
  <c r="BE53"/>
  <c r="BF53"/>
  <c r="BG53"/>
  <c r="BH53"/>
  <c r="AO54"/>
  <c r="AP54"/>
  <c r="AQ54"/>
  <c r="AR54"/>
  <c r="AS54"/>
  <c r="AT54"/>
  <c r="AU54"/>
  <c r="AV54"/>
  <c r="AW54"/>
  <c r="AY54"/>
  <c r="AL49" i="2"/>
  <c r="BA54" i="30"/>
  <c r="BB54"/>
  <c r="BD54"/>
  <c r="BE54"/>
  <c r="BF54"/>
  <c r="BG54"/>
  <c r="BH54"/>
  <c r="AO55"/>
  <c r="AP55"/>
  <c r="AQ55"/>
  <c r="AR55"/>
  <c r="AS55"/>
  <c r="AT55"/>
  <c r="AU55"/>
  <c r="AV55"/>
  <c r="AW55"/>
  <c r="AX55"/>
  <c r="AY55"/>
  <c r="AL50" i="2"/>
  <c r="AZ55" i="30" s="1"/>
  <c r="BA55"/>
  <c r="BB55"/>
  <c r="BD55"/>
  <c r="BE55"/>
  <c r="BF55"/>
  <c r="BG55"/>
  <c r="BH55"/>
  <c r="AO56"/>
  <c r="AP56"/>
  <c r="AQ56"/>
  <c r="AR56"/>
  <c r="AS56"/>
  <c r="AT56"/>
  <c r="AU56"/>
  <c r="AV56"/>
  <c r="AW56"/>
  <c r="AX56"/>
  <c r="AY56"/>
  <c r="AL51" i="2"/>
  <c r="BA56" i="30"/>
  <c r="BB56"/>
  <c r="BD56"/>
  <c r="BE56"/>
  <c r="BF56"/>
  <c r="BG56"/>
  <c r="BH56"/>
  <c r="AO57"/>
  <c r="AP57"/>
  <c r="AQ57"/>
  <c r="AR57"/>
  <c r="AS57"/>
  <c r="AT57"/>
  <c r="AU57"/>
  <c r="AV57"/>
  <c r="AW57"/>
  <c r="AX57"/>
  <c r="AY57"/>
  <c r="AL52" i="2"/>
  <c r="AZ57" i="30" s="1"/>
  <c r="BA57"/>
  <c r="BB57"/>
  <c r="BD57"/>
  <c r="BE57"/>
  <c r="BF57"/>
  <c r="BG57"/>
  <c r="BH57"/>
  <c r="O59"/>
  <c r="O60"/>
  <c r="O61"/>
  <c r="O62"/>
  <c r="O63"/>
  <c r="O64"/>
  <c r="O65"/>
  <c r="O66"/>
  <c r="O67"/>
  <c r="O68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99"/>
  <c r="O100"/>
  <c r="O101"/>
  <c r="O102"/>
  <c r="O103"/>
  <c r="O104"/>
  <c r="O105"/>
  <c r="O106"/>
  <c r="O107"/>
  <c r="O108"/>
  <c r="O109"/>
  <c r="O110"/>
  <c r="O111"/>
  <c r="O112"/>
  <c r="O113"/>
  <c r="O114"/>
  <c r="O115"/>
  <c r="O116"/>
  <c r="O117"/>
  <c r="O118"/>
  <c r="O119"/>
  <c r="O120"/>
  <c r="O121"/>
  <c r="O122"/>
  <c r="O123"/>
  <c r="O124"/>
  <c r="O125"/>
  <c r="O126"/>
  <c r="O127"/>
  <c r="O128"/>
  <c r="O129"/>
  <c r="O130"/>
  <c r="O131"/>
  <c r="O132"/>
  <c r="O133"/>
  <c r="O134"/>
  <c r="O135"/>
  <c r="O136"/>
  <c r="O137"/>
  <c r="O138"/>
  <c r="O139"/>
  <c r="O140"/>
  <c r="O141"/>
  <c r="O142"/>
  <c r="O143"/>
  <c r="O144"/>
  <c r="O145"/>
  <c r="O146"/>
  <c r="O147"/>
  <c r="O148"/>
  <c r="O149"/>
  <c r="O150"/>
  <c r="O151"/>
  <c r="O152"/>
  <c r="O153"/>
  <c r="O154"/>
  <c r="O155"/>
  <c r="D8"/>
  <c r="BB11" i="31"/>
  <c r="BD11"/>
  <c r="BE11"/>
  <c r="BF11"/>
  <c r="BG11"/>
  <c r="BH11"/>
  <c r="AP12"/>
  <c r="AS12"/>
  <c r="AT12"/>
  <c r="AU12"/>
  <c r="AV12"/>
  <c r="AW12"/>
  <c r="AZ12"/>
  <c r="BB12"/>
  <c r="BD12"/>
  <c r="BE12"/>
  <c r="BF12"/>
  <c r="BG12"/>
  <c r="BH12"/>
  <c r="AP14"/>
  <c r="AQ14"/>
  <c r="AS14"/>
  <c r="AT14"/>
  <c r="AU14"/>
  <c r="AV14"/>
  <c r="AW14"/>
  <c r="AY14"/>
  <c r="AM9" i="2"/>
  <c r="BA14" i="31" s="1"/>
  <c r="BB14"/>
  <c r="BD14"/>
  <c r="BE14"/>
  <c r="BF14"/>
  <c r="BG14"/>
  <c r="BH14"/>
  <c r="AQ15"/>
  <c r="AS15"/>
  <c r="AT15"/>
  <c r="AV15"/>
  <c r="AY15"/>
  <c r="AZ15"/>
  <c r="AM10" i="2"/>
  <c r="BA15" i="31" s="1"/>
  <c r="BB15"/>
  <c r="BD15"/>
  <c r="BE15"/>
  <c r="BF15"/>
  <c r="BG15"/>
  <c r="BH15"/>
  <c r="AS16"/>
  <c r="AT16"/>
  <c r="AU16"/>
  <c r="AV16"/>
  <c r="AY16"/>
  <c r="AM11" i="2"/>
  <c r="BA16" i="31" s="1"/>
  <c r="BB16"/>
  <c r="BD16"/>
  <c r="BE16"/>
  <c r="BF16"/>
  <c r="BG16"/>
  <c r="BH16"/>
  <c r="AQ17"/>
  <c r="AR17"/>
  <c r="AS17"/>
  <c r="AT17"/>
  <c r="AV17"/>
  <c r="AY17"/>
  <c r="AM12" i="2"/>
  <c r="BA17" i="31" s="1"/>
  <c r="BB17"/>
  <c r="BD17"/>
  <c r="BE17"/>
  <c r="BF17"/>
  <c r="BG17"/>
  <c r="BH17"/>
  <c r="AP18"/>
  <c r="AQ18"/>
  <c r="AR18"/>
  <c r="AT18"/>
  <c r="AV18"/>
  <c r="AX18"/>
  <c r="AY18"/>
  <c r="AM13" i="2"/>
  <c r="BA18" i="31" s="1"/>
  <c r="BB18"/>
  <c r="BD18"/>
  <c r="BE18"/>
  <c r="BF18"/>
  <c r="BG18"/>
  <c r="BH18"/>
  <c r="AQ20"/>
  <c r="AR20"/>
  <c r="AS20"/>
  <c r="AT20"/>
  <c r="AV20"/>
  <c r="AX20"/>
  <c r="AY20"/>
  <c r="AZ20"/>
  <c r="AM15" i="2"/>
  <c r="BA20" i="31" s="1"/>
  <c r="BB20"/>
  <c r="BD20"/>
  <c r="BE20"/>
  <c r="BF20"/>
  <c r="BG20"/>
  <c r="BH20"/>
  <c r="AO21"/>
  <c r="AQ21"/>
  <c r="AR21"/>
  <c r="AS21"/>
  <c r="AU21"/>
  <c r="AV21"/>
  <c r="AX21"/>
  <c r="AY21"/>
  <c r="AZ21"/>
  <c r="AM16" i="2"/>
  <c r="BA21" i="31" s="1"/>
  <c r="BB21"/>
  <c r="BD21"/>
  <c r="BE21"/>
  <c r="BF21"/>
  <c r="BG21"/>
  <c r="BH21"/>
  <c r="AO22"/>
  <c r="AQ22"/>
  <c r="AR22"/>
  <c r="AS22"/>
  <c r="AU22"/>
  <c r="AV22"/>
  <c r="AW22"/>
  <c r="AX22"/>
  <c r="AY22"/>
  <c r="AM17" i="2"/>
  <c r="BA22" i="31" s="1"/>
  <c r="BB22"/>
  <c r="BD22"/>
  <c r="BE22"/>
  <c r="BF22"/>
  <c r="BG22"/>
  <c r="BH22"/>
  <c r="AM20" i="2"/>
  <c r="AM21"/>
  <c r="AM22"/>
  <c r="AM23"/>
  <c r="AM24"/>
  <c r="AM25"/>
  <c r="AM26"/>
  <c r="AM27"/>
  <c r="AM28"/>
  <c r="AM29"/>
  <c r="AM30"/>
  <c r="AM31"/>
  <c r="AM33"/>
  <c r="AM18"/>
  <c r="AP39" i="31"/>
  <c r="AQ39"/>
  <c r="AR39"/>
  <c r="AT39"/>
  <c r="AU39"/>
  <c r="AV39"/>
  <c r="AW39"/>
  <c r="AX39"/>
  <c r="AY39"/>
  <c r="AM34" i="2"/>
  <c r="BA39" i="31" s="1"/>
  <c r="BB39"/>
  <c r="BD39"/>
  <c r="BE39"/>
  <c r="BF39"/>
  <c r="BG39"/>
  <c r="BH39"/>
  <c r="AO40"/>
  <c r="AP40"/>
  <c r="AQ40"/>
  <c r="AR40"/>
  <c r="AS40"/>
  <c r="AT40"/>
  <c r="AU40"/>
  <c r="AW40"/>
  <c r="AX40"/>
  <c r="AY40"/>
  <c r="AM35" i="2"/>
  <c r="BA40" i="31" s="1"/>
  <c r="BB40"/>
  <c r="BD40"/>
  <c r="BE40"/>
  <c r="BF40"/>
  <c r="BG40"/>
  <c r="BH40"/>
  <c r="AO41"/>
  <c r="AP41"/>
  <c r="AQ41"/>
  <c r="AR41"/>
  <c r="AS41"/>
  <c r="AT41"/>
  <c r="AU41"/>
  <c r="AV41"/>
  <c r="AX41"/>
  <c r="AY41"/>
  <c r="AM36" i="2"/>
  <c r="BA41" i="31" s="1"/>
  <c r="BB41"/>
  <c r="BD41"/>
  <c r="BE41"/>
  <c r="BF41"/>
  <c r="BG41"/>
  <c r="BH41"/>
  <c r="AO42"/>
  <c r="AP42"/>
  <c r="AQ42"/>
  <c r="AR42"/>
  <c r="AS42"/>
  <c r="AT42"/>
  <c r="AU42"/>
  <c r="AW42"/>
  <c r="AX42"/>
  <c r="AY42"/>
  <c r="AM37" i="2"/>
  <c r="BA42" i="31" s="1"/>
  <c r="BB42"/>
  <c r="BD42"/>
  <c r="BE42"/>
  <c r="BF42"/>
  <c r="BG42"/>
  <c r="BH42"/>
  <c r="AO43"/>
  <c r="AP43"/>
  <c r="AQ43"/>
  <c r="AR43"/>
  <c r="AS43"/>
  <c r="AU43"/>
  <c r="AV43"/>
  <c r="AW43"/>
  <c r="AX43"/>
  <c r="AY43"/>
  <c r="AM38" i="2"/>
  <c r="BA43" i="31" s="1"/>
  <c r="BB43"/>
  <c r="BD43"/>
  <c r="BE43"/>
  <c r="BF43"/>
  <c r="BG43"/>
  <c r="BH43"/>
  <c r="AO44"/>
  <c r="AP44"/>
  <c r="AQ44"/>
  <c r="AR44"/>
  <c r="AS44"/>
  <c r="AT44"/>
  <c r="AU44"/>
  <c r="AW44"/>
  <c r="AX44"/>
  <c r="AY44"/>
  <c r="AM39" i="2"/>
  <c r="BA44" i="31" s="1"/>
  <c r="BB44"/>
  <c r="BD44"/>
  <c r="BE44"/>
  <c r="BF44"/>
  <c r="BG44"/>
  <c r="BH44"/>
  <c r="AO45"/>
  <c r="AP45"/>
  <c r="AQ45"/>
  <c r="AR45"/>
  <c r="AT45"/>
  <c r="AU45"/>
  <c r="AV45"/>
  <c r="AW45"/>
  <c r="AX45"/>
  <c r="AY45"/>
  <c r="AM40" i="2"/>
  <c r="BA45" i="31" s="1"/>
  <c r="BB45"/>
  <c r="BD45"/>
  <c r="BE45"/>
  <c r="BF45"/>
  <c r="BG45"/>
  <c r="BH45"/>
  <c r="AO46"/>
  <c r="AP46"/>
  <c r="AQ46"/>
  <c r="AR46"/>
  <c r="AS46"/>
  <c r="AT46"/>
  <c r="AU46"/>
  <c r="AV46"/>
  <c r="AX46"/>
  <c r="AY46"/>
  <c r="AM41" i="2"/>
  <c r="BA46" i="31" s="1"/>
  <c r="BB46"/>
  <c r="BD46"/>
  <c r="BE46"/>
  <c r="BF46"/>
  <c r="BG46"/>
  <c r="BH46"/>
  <c r="AP47"/>
  <c r="AQ47"/>
  <c r="AR47"/>
  <c r="AS47"/>
  <c r="AT47"/>
  <c r="AU47"/>
  <c r="AV47"/>
  <c r="AW47"/>
  <c r="AX47"/>
  <c r="AY47"/>
  <c r="AM42" i="2"/>
  <c r="BA47" i="31" s="1"/>
  <c r="BB47"/>
  <c r="BD47"/>
  <c r="BE47"/>
  <c r="BF47"/>
  <c r="BG47"/>
  <c r="BH47"/>
  <c r="AP48"/>
  <c r="AQ48"/>
  <c r="AR48"/>
  <c r="AS48"/>
  <c r="AT48"/>
  <c r="AU48"/>
  <c r="AV48"/>
  <c r="AW48"/>
  <c r="AX48"/>
  <c r="AY48"/>
  <c r="AM43" i="2"/>
  <c r="BA48" i="31" s="1"/>
  <c r="BB48"/>
  <c r="BD48"/>
  <c r="BE48"/>
  <c r="BF48"/>
  <c r="BG48"/>
  <c r="BH48"/>
  <c r="AO49"/>
  <c r="AP49"/>
  <c r="AQ49"/>
  <c r="AR49"/>
  <c r="AS49"/>
  <c r="AT49"/>
  <c r="AU49"/>
  <c r="AV49"/>
  <c r="AW49"/>
  <c r="AX49"/>
  <c r="AY49"/>
  <c r="AZ49"/>
  <c r="AM44" i="2"/>
  <c r="BA49" i="31" s="1"/>
  <c r="BB49"/>
  <c r="BD49"/>
  <c r="BE49"/>
  <c r="BF49"/>
  <c r="BG49"/>
  <c r="BH49"/>
  <c r="AO50"/>
  <c r="AP50"/>
  <c r="AQ50"/>
  <c r="AR50"/>
  <c r="AS50"/>
  <c r="AT50"/>
  <c r="AU50"/>
  <c r="AV50"/>
  <c r="AW50"/>
  <c r="AX50"/>
  <c r="AY50"/>
  <c r="AM45" i="2"/>
  <c r="BA50" i="31" s="1"/>
  <c r="BB50"/>
  <c r="BD50"/>
  <c r="BE50"/>
  <c r="BF50"/>
  <c r="BG50"/>
  <c r="BH50"/>
  <c r="AO51"/>
  <c r="AP51"/>
  <c r="AQ51"/>
  <c r="AR51"/>
  <c r="AS51"/>
  <c r="AT51"/>
  <c r="AU51"/>
  <c r="AV51"/>
  <c r="AW51"/>
  <c r="AX51"/>
  <c r="AY51"/>
  <c r="AM46" i="2"/>
  <c r="BA51" i="31" s="1"/>
  <c r="BB51"/>
  <c r="BD51"/>
  <c r="BE51"/>
  <c r="BF51"/>
  <c r="BG51"/>
  <c r="BH51"/>
  <c r="AO52"/>
  <c r="AP52"/>
  <c r="AQ52"/>
  <c r="AR52"/>
  <c r="AS52"/>
  <c r="AT52"/>
  <c r="AU52"/>
  <c r="AV52"/>
  <c r="AW52"/>
  <c r="AX52"/>
  <c r="AY52"/>
  <c r="AM47" i="2"/>
  <c r="BA52" i="31" s="1"/>
  <c r="BB52"/>
  <c r="BD52"/>
  <c r="BE52"/>
  <c r="BF52"/>
  <c r="BG52"/>
  <c r="BH52"/>
  <c r="AO53"/>
  <c r="AP53"/>
  <c r="AQ53"/>
  <c r="AR53"/>
  <c r="AS53"/>
  <c r="AT53"/>
  <c r="AU53"/>
  <c r="AV53"/>
  <c r="AW53"/>
  <c r="AX53"/>
  <c r="AY53"/>
  <c r="AZ53"/>
  <c r="AM48" i="2"/>
  <c r="BA53" i="31" s="1"/>
  <c r="BB53"/>
  <c r="BD53"/>
  <c r="BE53"/>
  <c r="BF53"/>
  <c r="BG53"/>
  <c r="BH53"/>
  <c r="AO54"/>
  <c r="AP54"/>
  <c r="AQ54"/>
  <c r="AR54"/>
  <c r="AS54"/>
  <c r="AT54"/>
  <c r="AU54"/>
  <c r="AV54"/>
  <c r="AW54"/>
  <c r="AX54"/>
  <c r="AY54"/>
  <c r="AM49" i="2"/>
  <c r="BA54" i="31" s="1"/>
  <c r="BB54"/>
  <c r="BD54"/>
  <c r="BE54"/>
  <c r="BF54"/>
  <c r="BG54"/>
  <c r="BH54"/>
  <c r="AO55"/>
  <c r="AP55"/>
  <c r="AQ55"/>
  <c r="AR55"/>
  <c r="AS55"/>
  <c r="AT55"/>
  <c r="AU55"/>
  <c r="AV55"/>
  <c r="AW55"/>
  <c r="AX55"/>
  <c r="AY55"/>
  <c r="AM50" i="2"/>
  <c r="BA55" i="31" s="1"/>
  <c r="BB55"/>
  <c r="BD55"/>
  <c r="BE55"/>
  <c r="BF55"/>
  <c r="BG55"/>
  <c r="BH55"/>
  <c r="AO56"/>
  <c r="AP56"/>
  <c r="AQ56"/>
  <c r="AR56"/>
  <c r="AS56"/>
  <c r="AT56"/>
  <c r="AU56"/>
  <c r="AV56"/>
  <c r="AW56"/>
  <c r="AX56"/>
  <c r="AY56"/>
  <c r="AM51" i="2"/>
  <c r="BA56" i="31" s="1"/>
  <c r="BB56"/>
  <c r="BD56"/>
  <c r="BE56"/>
  <c r="BF56"/>
  <c r="BG56"/>
  <c r="BH56"/>
  <c r="AO57"/>
  <c r="AP57"/>
  <c r="AQ57"/>
  <c r="AR57"/>
  <c r="AS57"/>
  <c r="AT57"/>
  <c r="AU57"/>
  <c r="AV57"/>
  <c r="AW57"/>
  <c r="AX57"/>
  <c r="AY57"/>
  <c r="AZ57"/>
  <c r="AM52" i="2"/>
  <c r="BA57" i="31" s="1"/>
  <c r="BB57"/>
  <c r="BD57"/>
  <c r="BE57"/>
  <c r="BF57"/>
  <c r="BG57"/>
  <c r="BH57"/>
  <c r="O59"/>
  <c r="O60"/>
  <c r="O61"/>
  <c r="O62"/>
  <c r="O63"/>
  <c r="O64"/>
  <c r="O65"/>
  <c r="O66"/>
  <c r="O67"/>
  <c r="O68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99"/>
  <c r="O100"/>
  <c r="O101"/>
  <c r="O102"/>
  <c r="O103"/>
  <c r="O104"/>
  <c r="O105"/>
  <c r="O106"/>
  <c r="O107"/>
  <c r="O108"/>
  <c r="O109"/>
  <c r="O110"/>
  <c r="O111"/>
  <c r="O112"/>
  <c r="O113"/>
  <c r="O114"/>
  <c r="O115"/>
  <c r="O116"/>
  <c r="O117"/>
  <c r="O118"/>
  <c r="O119"/>
  <c r="O120"/>
  <c r="O121"/>
  <c r="O122"/>
  <c r="O123"/>
  <c r="O124"/>
  <c r="O125"/>
  <c r="O126"/>
  <c r="O127"/>
  <c r="O128"/>
  <c r="O129"/>
  <c r="O130"/>
  <c r="O131"/>
  <c r="O132"/>
  <c r="O133"/>
  <c r="O134"/>
  <c r="O135"/>
  <c r="O136"/>
  <c r="O137"/>
  <c r="O138"/>
  <c r="O139"/>
  <c r="O140"/>
  <c r="O141"/>
  <c r="O142"/>
  <c r="O143"/>
  <c r="O144"/>
  <c r="O145"/>
  <c r="O146"/>
  <c r="O147"/>
  <c r="O148"/>
  <c r="O149"/>
  <c r="O150"/>
  <c r="O151"/>
  <c r="O152"/>
  <c r="O153"/>
  <c r="O154"/>
  <c r="O155"/>
  <c r="D8"/>
  <c r="CF55" i="2"/>
  <c r="CG55"/>
  <c r="CH55"/>
  <c r="CI55"/>
  <c r="CJ55"/>
  <c r="CK55"/>
  <c r="CL55"/>
  <c r="CM55"/>
  <c r="CN55"/>
  <c r="CO55"/>
  <c r="CP55"/>
  <c r="CQ55"/>
  <c r="CR55"/>
  <c r="CS55"/>
  <c r="CT55"/>
  <c r="CU55"/>
  <c r="CV55"/>
  <c r="CW55"/>
  <c r="CX55"/>
  <c r="CY55"/>
  <c r="CZ55"/>
  <c r="DA55"/>
  <c r="CF54"/>
  <c r="CG54"/>
  <c r="CH54"/>
  <c r="CI54"/>
  <c r="CJ54"/>
  <c r="CK54"/>
  <c r="CL54"/>
  <c r="CM54"/>
  <c r="CN54"/>
  <c r="CO54"/>
  <c r="CP54"/>
  <c r="CQ54"/>
  <c r="CR54"/>
  <c r="CS54"/>
  <c r="CT54"/>
  <c r="CU54"/>
  <c r="CV54"/>
  <c r="CW54"/>
  <c r="CX54"/>
  <c r="CY54"/>
  <c r="CZ54"/>
  <c r="DA54"/>
  <c r="CF53"/>
  <c r="CG53"/>
  <c r="CH53"/>
  <c r="CI53"/>
  <c r="CJ53"/>
  <c r="CK53"/>
  <c r="CL53"/>
  <c r="CM53"/>
  <c r="CN53"/>
  <c r="CO53"/>
  <c r="CP53"/>
  <c r="CQ53"/>
  <c r="CR53"/>
  <c r="CS53"/>
  <c r="CT53"/>
  <c r="CU53"/>
  <c r="CV53"/>
  <c r="CW53"/>
  <c r="CX53"/>
  <c r="CY53"/>
  <c r="CZ53"/>
  <c r="DA53"/>
  <c r="AN52"/>
  <c r="N42" i="32"/>
  <c r="O58"/>
  <c r="O59"/>
  <c r="O60"/>
  <c r="O61"/>
  <c r="O62"/>
  <c r="O63"/>
  <c r="O64"/>
  <c r="O65"/>
  <c r="O66"/>
  <c r="O67"/>
  <c r="O68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99"/>
  <c r="O100"/>
  <c r="O101"/>
  <c r="O102"/>
  <c r="O103"/>
  <c r="O104"/>
  <c r="O105"/>
  <c r="O106"/>
  <c r="O107"/>
  <c r="O108"/>
  <c r="O109"/>
  <c r="O110"/>
  <c r="O111"/>
  <c r="O112"/>
  <c r="O113"/>
  <c r="O114"/>
  <c r="O115"/>
  <c r="O116"/>
  <c r="O117"/>
  <c r="O118"/>
  <c r="O119"/>
  <c r="O120"/>
  <c r="O121"/>
  <c r="O122"/>
  <c r="O123"/>
  <c r="O124"/>
  <c r="O125"/>
  <c r="O126"/>
  <c r="O127"/>
  <c r="O128"/>
  <c r="O129"/>
  <c r="O130"/>
  <c r="O131"/>
  <c r="O132"/>
  <c r="O133"/>
  <c r="O134"/>
  <c r="O135"/>
  <c r="O136"/>
  <c r="O137"/>
  <c r="O138"/>
  <c r="O139"/>
  <c r="O140"/>
  <c r="O141"/>
  <c r="O142"/>
  <c r="O143"/>
  <c r="O144"/>
  <c r="O145"/>
  <c r="O146"/>
  <c r="O147"/>
  <c r="O148"/>
  <c r="O149"/>
  <c r="O150"/>
  <c r="O151"/>
  <c r="O152"/>
  <c r="O153"/>
  <c r="O154"/>
  <c r="O155"/>
  <c r="AP52" i="2"/>
  <c r="AQ52"/>
  <c r="AR52"/>
  <c r="AS52"/>
  <c r="AT52"/>
  <c r="AU52"/>
  <c r="AV52"/>
  <c r="AN51"/>
  <c r="AP51"/>
  <c r="AQ51"/>
  <c r="AR51"/>
  <c r="AS51"/>
  <c r="AT51"/>
  <c r="AU51"/>
  <c r="AV51"/>
  <c r="AN50"/>
  <c r="AP50"/>
  <c r="AQ50"/>
  <c r="AR50"/>
  <c r="AS50"/>
  <c r="AT50"/>
  <c r="AU50"/>
  <c r="AV50"/>
  <c r="AN49"/>
  <c r="AP49"/>
  <c r="AQ49"/>
  <c r="AR49"/>
  <c r="AS49"/>
  <c r="AT49"/>
  <c r="AU49"/>
  <c r="AV49"/>
  <c r="AN48"/>
  <c r="AP48"/>
  <c r="AQ48"/>
  <c r="AR48"/>
  <c r="AS48"/>
  <c r="AT48"/>
  <c r="AU48"/>
  <c r="AV48"/>
  <c r="AN47"/>
  <c r="AP47"/>
  <c r="AQ47"/>
  <c r="AR47"/>
  <c r="AS47"/>
  <c r="AT47"/>
  <c r="AU47"/>
  <c r="AV47"/>
  <c r="AN46"/>
  <c r="AP46"/>
  <c r="AQ46"/>
  <c r="AR46"/>
  <c r="AS46"/>
  <c r="AT46"/>
  <c r="AU46"/>
  <c r="AV46"/>
  <c r="AN45"/>
  <c r="AP45"/>
  <c r="AQ45"/>
  <c r="AR45"/>
  <c r="AS45"/>
  <c r="AT45"/>
  <c r="AU45"/>
  <c r="AV45"/>
  <c r="AN44"/>
  <c r="AP44"/>
  <c r="AQ44"/>
  <c r="AR44"/>
  <c r="AS44"/>
  <c r="AT44"/>
  <c r="AU44"/>
  <c r="AV44"/>
  <c r="AN43"/>
  <c r="AP43"/>
  <c r="AQ43"/>
  <c r="AR43"/>
  <c r="AS43"/>
  <c r="AT43"/>
  <c r="AU43"/>
  <c r="AV43"/>
  <c r="AN6"/>
  <c r="AP6"/>
  <c r="AQ6"/>
  <c r="AR6"/>
  <c r="AS6"/>
  <c r="AT6"/>
  <c r="AU6"/>
  <c r="AV6"/>
  <c r="AN7"/>
  <c r="AP7"/>
  <c r="AQ7"/>
  <c r="AR7"/>
  <c r="AS7"/>
  <c r="AT7"/>
  <c r="AU7"/>
  <c r="AV7"/>
  <c r="AP8"/>
  <c r="AQ8"/>
  <c r="AR8"/>
  <c r="AS8"/>
  <c r="AT8"/>
  <c r="AU8"/>
  <c r="AV8"/>
  <c r="AN9"/>
  <c r="AP9"/>
  <c r="AQ9"/>
  <c r="AR9"/>
  <c r="AS9"/>
  <c r="AT9"/>
  <c r="AU9"/>
  <c r="AV9"/>
  <c r="AN10"/>
  <c r="AP10"/>
  <c r="AQ10"/>
  <c r="AR10"/>
  <c r="AS10"/>
  <c r="AT10"/>
  <c r="AU10"/>
  <c r="AV10"/>
  <c r="AN11"/>
  <c r="AP11"/>
  <c r="AQ11"/>
  <c r="AR11"/>
  <c r="AS11"/>
  <c r="AT11"/>
  <c r="AU11"/>
  <c r="AV11"/>
  <c r="AN12"/>
  <c r="AP12"/>
  <c r="AQ12"/>
  <c r="AR12"/>
  <c r="AS12"/>
  <c r="AT12"/>
  <c r="AU12"/>
  <c r="AV12"/>
  <c r="AN13"/>
  <c r="AP13"/>
  <c r="AQ13"/>
  <c r="AR13"/>
  <c r="AS13"/>
  <c r="AT13"/>
  <c r="AU13"/>
  <c r="AV13"/>
  <c r="AP14"/>
  <c r="AQ14"/>
  <c r="AR14"/>
  <c r="AS14"/>
  <c r="AT14"/>
  <c r="AU14"/>
  <c r="AV14"/>
  <c r="AN15"/>
  <c r="AP15"/>
  <c r="AQ15"/>
  <c r="AR15"/>
  <c r="AS15"/>
  <c r="AT15"/>
  <c r="AU15"/>
  <c r="AV15"/>
  <c r="AN16"/>
  <c r="AP16"/>
  <c r="AQ16"/>
  <c r="AR16"/>
  <c r="AS16"/>
  <c r="AT16"/>
  <c r="AU16"/>
  <c r="AV16"/>
  <c r="AN17"/>
  <c r="AP17"/>
  <c r="AQ17"/>
  <c r="AR17"/>
  <c r="AS17"/>
  <c r="AT17"/>
  <c r="AU17"/>
  <c r="AV17"/>
  <c r="AP19"/>
  <c r="AQ19"/>
  <c r="AR19"/>
  <c r="AS19"/>
  <c r="AT19"/>
  <c r="AU19"/>
  <c r="AV19"/>
  <c r="AN20"/>
  <c r="AP20"/>
  <c r="AQ20"/>
  <c r="AR20"/>
  <c r="AS20"/>
  <c r="AT20"/>
  <c r="AU20"/>
  <c r="AV20"/>
  <c r="AN21"/>
  <c r="AP21"/>
  <c r="AQ21"/>
  <c r="AR21"/>
  <c r="AS21"/>
  <c r="AT21"/>
  <c r="AU21"/>
  <c r="AV21"/>
  <c r="AN22"/>
  <c r="AP22"/>
  <c r="AQ22"/>
  <c r="AR22"/>
  <c r="AS22"/>
  <c r="AT22"/>
  <c r="AU22"/>
  <c r="AV22"/>
  <c r="AN23"/>
  <c r="AP23"/>
  <c r="AQ23"/>
  <c r="AR23"/>
  <c r="AS23"/>
  <c r="AT23"/>
  <c r="AU23"/>
  <c r="AV23"/>
  <c r="AN24"/>
  <c r="AP24"/>
  <c r="AQ24"/>
  <c r="AR24"/>
  <c r="AS24"/>
  <c r="AT24"/>
  <c r="AU24"/>
  <c r="AV24"/>
  <c r="AN25"/>
  <c r="AP25"/>
  <c r="AQ25"/>
  <c r="AR25"/>
  <c r="AS25"/>
  <c r="AT25"/>
  <c r="AU25"/>
  <c r="AV25"/>
  <c r="AN26"/>
  <c r="AP26"/>
  <c r="AQ26"/>
  <c r="AR26"/>
  <c r="AS26"/>
  <c r="AT26"/>
  <c r="AU26"/>
  <c r="AV26"/>
  <c r="AN27"/>
  <c r="AP27"/>
  <c r="AQ27"/>
  <c r="AR27"/>
  <c r="AS27"/>
  <c r="AT27"/>
  <c r="AU27"/>
  <c r="AV27"/>
  <c r="AN28"/>
  <c r="AP28"/>
  <c r="AQ28"/>
  <c r="AR28"/>
  <c r="AS28"/>
  <c r="AT28"/>
  <c r="AU28"/>
  <c r="AV28"/>
  <c r="AN29"/>
  <c r="AP29"/>
  <c r="AQ29"/>
  <c r="AR29"/>
  <c r="AS29"/>
  <c r="AT29"/>
  <c r="AU29"/>
  <c r="AV29"/>
  <c r="AN30"/>
  <c r="AP30"/>
  <c r="AQ30"/>
  <c r="AR30"/>
  <c r="AS30"/>
  <c r="AT30"/>
  <c r="AU30"/>
  <c r="AV30"/>
  <c r="AN31"/>
  <c r="AP31"/>
  <c r="AQ31"/>
  <c r="AR31"/>
  <c r="AS31"/>
  <c r="AT31"/>
  <c r="AU31"/>
  <c r="AV31"/>
  <c r="AP32"/>
  <c r="AQ32"/>
  <c r="AR32"/>
  <c r="AS32"/>
  <c r="AT32"/>
  <c r="AU32"/>
  <c r="AV32"/>
  <c r="AN33"/>
  <c r="AP33"/>
  <c r="AQ33"/>
  <c r="AR33"/>
  <c r="AS33"/>
  <c r="AT33"/>
  <c r="AU33"/>
  <c r="AV33"/>
  <c r="AN18"/>
  <c r="AP18"/>
  <c r="AQ18"/>
  <c r="AR18"/>
  <c r="AS18"/>
  <c r="AT18"/>
  <c r="AU18"/>
  <c r="AV18"/>
  <c r="AN34"/>
  <c r="AP34"/>
  <c r="AQ34"/>
  <c r="AR34"/>
  <c r="AS34"/>
  <c r="AT34"/>
  <c r="AU34"/>
  <c r="AV34"/>
  <c r="AN35"/>
  <c r="AP35"/>
  <c r="AQ35"/>
  <c r="AR35"/>
  <c r="AS35"/>
  <c r="AT35"/>
  <c r="AU35"/>
  <c r="AV35"/>
  <c r="AN36"/>
  <c r="AP36"/>
  <c r="AQ36"/>
  <c r="AR36"/>
  <c r="AS36"/>
  <c r="AT36"/>
  <c r="AU36"/>
  <c r="AV36"/>
  <c r="AN37"/>
  <c r="AP37"/>
  <c r="AQ37"/>
  <c r="AR37"/>
  <c r="AS37"/>
  <c r="AT37"/>
  <c r="AU37"/>
  <c r="AV37"/>
  <c r="AN38"/>
  <c r="AP38"/>
  <c r="AQ38"/>
  <c r="AR38"/>
  <c r="AS38"/>
  <c r="AT38"/>
  <c r="AU38"/>
  <c r="AV38"/>
  <c r="AN39"/>
  <c r="AP39"/>
  <c r="AQ39"/>
  <c r="AR39"/>
  <c r="AS39"/>
  <c r="AT39"/>
  <c r="AU39"/>
  <c r="AV39"/>
  <c r="AN40"/>
  <c r="AP40"/>
  <c r="AQ40"/>
  <c r="AR40"/>
  <c r="AS40"/>
  <c r="AT40"/>
  <c r="AU40"/>
  <c r="AV40"/>
  <c r="AN41"/>
  <c r="AP41"/>
  <c r="AQ41"/>
  <c r="AR41"/>
  <c r="AS41"/>
  <c r="AT41"/>
  <c r="AU41"/>
  <c r="AV41"/>
  <c r="AN42"/>
  <c r="AO42"/>
  <c r="AP42"/>
  <c r="AQ42"/>
  <c r="AR42"/>
  <c r="AS42"/>
  <c r="AT42"/>
  <c r="AU42"/>
  <c r="AV42"/>
  <c r="CF56"/>
  <c r="CG56"/>
  <c r="CH56"/>
  <c r="CI56"/>
  <c r="CJ56"/>
  <c r="CK56"/>
  <c r="CL56"/>
  <c r="CM56"/>
  <c r="CN56"/>
  <c r="CO56"/>
  <c r="CP56"/>
  <c r="CQ56"/>
  <c r="CR56"/>
  <c r="CS56"/>
  <c r="CT56"/>
  <c r="CU56"/>
  <c r="CV56"/>
  <c r="CW56"/>
  <c r="CX56"/>
  <c r="CY56"/>
  <c r="CZ56"/>
  <c r="DA56"/>
  <c r="CF57"/>
  <c r="CG57"/>
  <c r="CH57"/>
  <c r="CI57"/>
  <c r="CJ57"/>
  <c r="CK57"/>
  <c r="CL57"/>
  <c r="CM57"/>
  <c r="CN57"/>
  <c r="CO57"/>
  <c r="CP57"/>
  <c r="CQ57"/>
  <c r="CR57"/>
  <c r="CS57"/>
  <c r="CT57"/>
  <c r="CU57"/>
  <c r="CV57"/>
  <c r="CW57"/>
  <c r="CX57"/>
  <c r="CY57"/>
  <c r="CZ57"/>
  <c r="DA57"/>
  <c r="CF58"/>
  <c r="CG58"/>
  <c r="CH58"/>
  <c r="CI58"/>
  <c r="CJ58"/>
  <c r="CK58"/>
  <c r="CL58"/>
  <c r="CM58"/>
  <c r="CN58"/>
  <c r="CO58"/>
  <c r="CP58"/>
  <c r="CQ58"/>
  <c r="CR58"/>
  <c r="CS58"/>
  <c r="CT58"/>
  <c r="CU58"/>
  <c r="CV58"/>
  <c r="CW58"/>
  <c r="CX58"/>
  <c r="CY58"/>
  <c r="CZ58"/>
  <c r="DA58"/>
  <c r="CF59"/>
  <c r="CG59"/>
  <c r="CH59"/>
  <c r="CI59"/>
  <c r="CJ59"/>
  <c r="CK59"/>
  <c r="CL59"/>
  <c r="CM59"/>
  <c r="CN59"/>
  <c r="CO59"/>
  <c r="CP59"/>
  <c r="CQ59"/>
  <c r="CR59"/>
  <c r="CS59"/>
  <c r="CT59"/>
  <c r="CU59"/>
  <c r="CV59"/>
  <c r="CW59"/>
  <c r="CX59"/>
  <c r="CY59"/>
  <c r="CZ59"/>
  <c r="DA59"/>
  <c r="CF60"/>
  <c r="CG60"/>
  <c r="CH60"/>
  <c r="CI60"/>
  <c r="CJ60"/>
  <c r="CK60"/>
  <c r="CL60"/>
  <c r="CM60"/>
  <c r="CN60"/>
  <c r="CO60"/>
  <c r="CP60"/>
  <c r="CQ60"/>
  <c r="CR60"/>
  <c r="CS60"/>
  <c r="CT60"/>
  <c r="CU60"/>
  <c r="CV60"/>
  <c r="CW60"/>
  <c r="CX60"/>
  <c r="CY60"/>
  <c r="CZ60"/>
  <c r="DA60"/>
  <c r="CF61"/>
  <c r="CG61"/>
  <c r="CH61"/>
  <c r="CI61"/>
  <c r="CJ61"/>
  <c r="CK61"/>
  <c r="CL61"/>
  <c r="CM61"/>
  <c r="CN61"/>
  <c r="CO61"/>
  <c r="CP61"/>
  <c r="CQ61"/>
  <c r="CR61"/>
  <c r="CS61"/>
  <c r="CT61"/>
  <c r="CU61"/>
  <c r="CV61"/>
  <c r="CW61"/>
  <c r="CX61"/>
  <c r="CY61"/>
  <c r="CZ61"/>
  <c r="DA61"/>
  <c r="CF62"/>
  <c r="CG62"/>
  <c r="CH62"/>
  <c r="CI62"/>
  <c r="CJ62"/>
  <c r="CK62"/>
  <c r="CL62"/>
  <c r="CM62"/>
  <c r="CN62"/>
  <c r="CO62"/>
  <c r="CP62"/>
  <c r="CQ62"/>
  <c r="CR62"/>
  <c r="CS62"/>
  <c r="CT62"/>
  <c r="CU62"/>
  <c r="CV62"/>
  <c r="CW62"/>
  <c r="CX62"/>
  <c r="CY62"/>
  <c r="CZ62"/>
  <c r="DA62"/>
  <c r="CF63"/>
  <c r="CG63"/>
  <c r="CH63"/>
  <c r="CI63"/>
  <c r="CJ63"/>
  <c r="CK63"/>
  <c r="CL63"/>
  <c r="CM63"/>
  <c r="CN63"/>
  <c r="CO63"/>
  <c r="CP63"/>
  <c r="CQ63"/>
  <c r="CR63"/>
  <c r="CS63"/>
  <c r="CT63"/>
  <c r="CU63"/>
  <c r="CV63"/>
  <c r="CW63"/>
  <c r="CX63"/>
  <c r="CY63"/>
  <c r="CZ63"/>
  <c r="DA63"/>
  <c r="CF64"/>
  <c r="CG64"/>
  <c r="CH64"/>
  <c r="CI64"/>
  <c r="CJ64"/>
  <c r="CK64"/>
  <c r="CL64"/>
  <c r="CM64"/>
  <c r="CN64"/>
  <c r="CO64"/>
  <c r="CP64"/>
  <c r="CQ64"/>
  <c r="CR64"/>
  <c r="CS64"/>
  <c r="CT64"/>
  <c r="CU64"/>
  <c r="CV64"/>
  <c r="CW64"/>
  <c r="CX64"/>
  <c r="CY64"/>
  <c r="CZ64"/>
  <c r="DA64"/>
  <c r="CF65"/>
  <c r="CG65"/>
  <c r="CH65"/>
  <c r="CI65"/>
  <c r="CJ65"/>
  <c r="CK65"/>
  <c r="CL65"/>
  <c r="CM65"/>
  <c r="CN65"/>
  <c r="CO65"/>
  <c r="CP65"/>
  <c r="CQ65"/>
  <c r="CR65"/>
  <c r="CS65"/>
  <c r="CT65"/>
  <c r="CU65"/>
  <c r="CV65"/>
  <c r="CW65"/>
  <c r="CX65"/>
  <c r="CY65"/>
  <c r="CZ65"/>
  <c r="DA65"/>
  <c r="CF66"/>
  <c r="CG66"/>
  <c r="CH66"/>
  <c r="CI66"/>
  <c r="CJ66"/>
  <c r="CK66"/>
  <c r="CL66"/>
  <c r="CM66"/>
  <c r="CN66"/>
  <c r="CO66"/>
  <c r="CP66"/>
  <c r="CQ66"/>
  <c r="CR66"/>
  <c r="CS66"/>
  <c r="CT66"/>
  <c r="CU66"/>
  <c r="CV66"/>
  <c r="CW66"/>
  <c r="CX66"/>
  <c r="CY66"/>
  <c r="CZ66"/>
  <c r="DA66"/>
  <c r="CF67"/>
  <c r="CG67"/>
  <c r="CH67"/>
  <c r="CI67"/>
  <c r="CJ67"/>
  <c r="CK67"/>
  <c r="CL67"/>
  <c r="CM67"/>
  <c r="CN67"/>
  <c r="CO67"/>
  <c r="CP67"/>
  <c r="CQ67"/>
  <c r="CR67"/>
  <c r="CS67"/>
  <c r="CT67"/>
  <c r="CU67"/>
  <c r="CV67"/>
  <c r="CW67"/>
  <c r="CX67"/>
  <c r="CY67"/>
  <c r="CZ67"/>
  <c r="DA67"/>
  <c r="CF68"/>
  <c r="CG68"/>
  <c r="CH68"/>
  <c r="CI68"/>
  <c r="CJ68"/>
  <c r="CK68"/>
  <c r="CL68"/>
  <c r="CM68"/>
  <c r="CN68"/>
  <c r="CO68"/>
  <c r="CP68"/>
  <c r="CQ68"/>
  <c r="CR68"/>
  <c r="CS68"/>
  <c r="CT68"/>
  <c r="CU68"/>
  <c r="CV68"/>
  <c r="CW68"/>
  <c r="CX68"/>
  <c r="CY68"/>
  <c r="CZ68"/>
  <c r="DA68"/>
  <c r="CF69"/>
  <c r="CG69"/>
  <c r="CH69"/>
  <c r="CI69"/>
  <c r="CJ69"/>
  <c r="CK69"/>
  <c r="CL69"/>
  <c r="CM69"/>
  <c r="CN69"/>
  <c r="CO69"/>
  <c r="CP69"/>
  <c r="CQ69"/>
  <c r="CR69"/>
  <c r="CS69"/>
  <c r="CT69"/>
  <c r="CU69"/>
  <c r="CV69"/>
  <c r="CW69"/>
  <c r="CX69"/>
  <c r="CY69"/>
  <c r="CZ69"/>
  <c r="DA69"/>
  <c r="CF70"/>
  <c r="CG70"/>
  <c r="CH70"/>
  <c r="CI70"/>
  <c r="CJ70"/>
  <c r="CK70"/>
  <c r="CL70"/>
  <c r="CM70"/>
  <c r="CN70"/>
  <c r="CO70"/>
  <c r="CP70"/>
  <c r="CQ70"/>
  <c r="CR70"/>
  <c r="CS70"/>
  <c r="CT70"/>
  <c r="CU70"/>
  <c r="CV70"/>
  <c r="CW70"/>
  <c r="CX70"/>
  <c r="CY70"/>
  <c r="CZ70"/>
  <c r="DA70"/>
  <c r="CF71"/>
  <c r="CG71"/>
  <c r="CH71"/>
  <c r="CI71"/>
  <c r="CJ71"/>
  <c r="CK71"/>
  <c r="CL71"/>
  <c r="CM71"/>
  <c r="CN71"/>
  <c r="CO71"/>
  <c r="CP71"/>
  <c r="CQ71"/>
  <c r="CR71"/>
  <c r="CS71"/>
  <c r="CT71"/>
  <c r="CU71"/>
  <c r="CV71"/>
  <c r="CW71"/>
  <c r="CX71"/>
  <c r="CY71"/>
  <c r="CZ71"/>
  <c r="DA71"/>
  <c r="CF72"/>
  <c r="CG72"/>
  <c r="CH72"/>
  <c r="CI72"/>
  <c r="CJ72"/>
  <c r="CK72"/>
  <c r="CL72"/>
  <c r="CM72"/>
  <c r="CN72"/>
  <c r="CO72"/>
  <c r="CP72"/>
  <c r="CQ72"/>
  <c r="CR72"/>
  <c r="CS72"/>
  <c r="CT72"/>
  <c r="CU72"/>
  <c r="CV72"/>
  <c r="CW72"/>
  <c r="CX72"/>
  <c r="CY72"/>
  <c r="CZ72"/>
  <c r="DA72"/>
  <c r="CF73"/>
  <c r="CG73"/>
  <c r="CH73"/>
  <c r="CI73"/>
  <c r="CJ73"/>
  <c r="CK73"/>
  <c r="CL73"/>
  <c r="CM73"/>
  <c r="CN73"/>
  <c r="CO73"/>
  <c r="CP73"/>
  <c r="CQ73"/>
  <c r="CR73"/>
  <c r="CS73"/>
  <c r="CT73"/>
  <c r="CU73"/>
  <c r="CV73"/>
  <c r="CW73"/>
  <c r="CX73"/>
  <c r="CY73"/>
  <c r="CZ73"/>
  <c r="DA73"/>
  <c r="CF74"/>
  <c r="CG74"/>
  <c r="CH74"/>
  <c r="CI74"/>
  <c r="CJ74"/>
  <c r="CK74"/>
  <c r="CL74"/>
  <c r="CM74"/>
  <c r="CN74"/>
  <c r="CO74"/>
  <c r="CP74"/>
  <c r="CQ74"/>
  <c r="CR74"/>
  <c r="CS74"/>
  <c r="CT74"/>
  <c r="CU74"/>
  <c r="CV74"/>
  <c r="CW74"/>
  <c r="CX74"/>
  <c r="CY74"/>
  <c r="CZ74"/>
  <c r="DA74"/>
  <c r="CF75"/>
  <c r="CG75"/>
  <c r="CH75"/>
  <c r="CI75"/>
  <c r="CJ75"/>
  <c r="CK75"/>
  <c r="CL75"/>
  <c r="CM75"/>
  <c r="CN75"/>
  <c r="CO75"/>
  <c r="CP75"/>
  <c r="CQ75"/>
  <c r="CR75"/>
  <c r="CS75"/>
  <c r="CT75"/>
  <c r="CU75"/>
  <c r="CV75"/>
  <c r="CW75"/>
  <c r="CX75"/>
  <c r="CY75"/>
  <c r="CZ75"/>
  <c r="DA75"/>
  <c r="CF76"/>
  <c r="CG76"/>
  <c r="CH76"/>
  <c r="CI76"/>
  <c r="CJ76"/>
  <c r="CK76"/>
  <c r="CL76"/>
  <c r="CM76"/>
  <c r="CN76"/>
  <c r="CO76"/>
  <c r="CP76"/>
  <c r="CQ76"/>
  <c r="CR76"/>
  <c r="CS76"/>
  <c r="CT76"/>
  <c r="CU76"/>
  <c r="CV76"/>
  <c r="CW76"/>
  <c r="CX76"/>
  <c r="CY76"/>
  <c r="CZ76"/>
  <c r="DA76"/>
  <c r="CF77"/>
  <c r="CG77"/>
  <c r="CH77"/>
  <c r="CI77"/>
  <c r="CJ77"/>
  <c r="CK77"/>
  <c r="CL77"/>
  <c r="CM77"/>
  <c r="CN77"/>
  <c r="CO77"/>
  <c r="CP77"/>
  <c r="CQ77"/>
  <c r="CR77"/>
  <c r="CS77"/>
  <c r="CT77"/>
  <c r="CU77"/>
  <c r="CV77"/>
  <c r="CW77"/>
  <c r="CX77"/>
  <c r="CY77"/>
  <c r="CZ77"/>
  <c r="DA77"/>
  <c r="CF78"/>
  <c r="CG78"/>
  <c r="CH78"/>
  <c r="CI78"/>
  <c r="CJ78"/>
  <c r="CK78"/>
  <c r="CL78"/>
  <c r="CM78"/>
  <c r="CN78"/>
  <c r="CO78"/>
  <c r="CP78"/>
  <c r="CQ78"/>
  <c r="CR78"/>
  <c r="CS78"/>
  <c r="CT78"/>
  <c r="CU78"/>
  <c r="CV78"/>
  <c r="CW78"/>
  <c r="CX78"/>
  <c r="CY78"/>
  <c r="CZ78"/>
  <c r="DA78"/>
  <c r="CF79"/>
  <c r="CG79"/>
  <c r="CH79"/>
  <c r="CI79"/>
  <c r="CJ79"/>
  <c r="CK79"/>
  <c r="CL79"/>
  <c r="CM79"/>
  <c r="CN79"/>
  <c r="CO79"/>
  <c r="CP79"/>
  <c r="CQ79"/>
  <c r="CR79"/>
  <c r="CS79"/>
  <c r="CT79"/>
  <c r="CU79"/>
  <c r="CV79"/>
  <c r="CW79"/>
  <c r="CX79"/>
  <c r="CY79"/>
  <c r="CZ79"/>
  <c r="DA79"/>
  <c r="CF80"/>
  <c r="CG80"/>
  <c r="CH80"/>
  <c r="CI80"/>
  <c r="CJ80"/>
  <c r="CK80"/>
  <c r="CL80"/>
  <c r="CM80"/>
  <c r="CN80"/>
  <c r="CO80"/>
  <c r="CP80"/>
  <c r="CQ80"/>
  <c r="CR80"/>
  <c r="CS80"/>
  <c r="CT80"/>
  <c r="CU80"/>
  <c r="CV80"/>
  <c r="CW80"/>
  <c r="CX80"/>
  <c r="CY80"/>
  <c r="CZ80"/>
  <c r="DA80"/>
  <c r="CF81"/>
  <c r="CG81"/>
  <c r="CH81"/>
  <c r="CI81"/>
  <c r="CJ81"/>
  <c r="CK81"/>
  <c r="CL81"/>
  <c r="CM81"/>
  <c r="CN81"/>
  <c r="CO81"/>
  <c r="CP81"/>
  <c r="CQ81"/>
  <c r="CR81"/>
  <c r="CS81"/>
  <c r="CT81"/>
  <c r="CU81"/>
  <c r="CV81"/>
  <c r="CW81"/>
  <c r="CX81"/>
  <c r="CY81"/>
  <c r="CZ81"/>
  <c r="DA81"/>
  <c r="CF82"/>
  <c r="CG82"/>
  <c r="CH82"/>
  <c r="CI82"/>
  <c r="CJ82"/>
  <c r="CK82"/>
  <c r="CL82"/>
  <c r="CM82"/>
  <c r="CN82"/>
  <c r="CO82"/>
  <c r="CP82"/>
  <c r="CQ82"/>
  <c r="CR82"/>
  <c r="CS82"/>
  <c r="CT82"/>
  <c r="CU82"/>
  <c r="CV82"/>
  <c r="CW82"/>
  <c r="CX82"/>
  <c r="CY82"/>
  <c r="CZ82"/>
  <c r="DA82"/>
  <c r="CF83"/>
  <c r="CG83"/>
  <c r="CH83"/>
  <c r="CI83"/>
  <c r="CJ83"/>
  <c r="CK83"/>
  <c r="CL83"/>
  <c r="CM83"/>
  <c r="CN83"/>
  <c r="CO83"/>
  <c r="CP83"/>
  <c r="CQ83"/>
  <c r="CR83"/>
  <c r="CS83"/>
  <c r="CT83"/>
  <c r="CU83"/>
  <c r="CV83"/>
  <c r="CW83"/>
  <c r="CX83"/>
  <c r="CY83"/>
  <c r="CZ83"/>
  <c r="DA83"/>
  <c r="CF84"/>
  <c r="CG84"/>
  <c r="CH84"/>
  <c r="CI84"/>
  <c r="CJ84"/>
  <c r="CK84"/>
  <c r="CL84"/>
  <c r="CM84"/>
  <c r="CN84"/>
  <c r="CO84"/>
  <c r="CP84"/>
  <c r="CQ84"/>
  <c r="CR84"/>
  <c r="CS84"/>
  <c r="CT84"/>
  <c r="CU84"/>
  <c r="CV84"/>
  <c r="CW84"/>
  <c r="CX84"/>
  <c r="CY84"/>
  <c r="CZ84"/>
  <c r="DA84"/>
  <c r="CF85"/>
  <c r="CG85"/>
  <c r="CH85"/>
  <c r="CI85"/>
  <c r="CJ85"/>
  <c r="CK85"/>
  <c r="CL85"/>
  <c r="CM85"/>
  <c r="CN85"/>
  <c r="CO85"/>
  <c r="CP85"/>
  <c r="CQ85"/>
  <c r="CR85"/>
  <c r="CS85"/>
  <c r="CT85"/>
  <c r="CU85"/>
  <c r="CV85"/>
  <c r="CW85"/>
  <c r="CX85"/>
  <c r="CY85"/>
  <c r="CZ85"/>
  <c r="DA85"/>
  <c r="CF86"/>
  <c r="CG86"/>
  <c r="CH86"/>
  <c r="CI86"/>
  <c r="CJ86"/>
  <c r="CK86"/>
  <c r="CL86"/>
  <c r="CM86"/>
  <c r="CN86"/>
  <c r="CO86"/>
  <c r="CP86"/>
  <c r="CQ86"/>
  <c r="CR86"/>
  <c r="CS86"/>
  <c r="CT86"/>
  <c r="CU86"/>
  <c r="CV86"/>
  <c r="CW86"/>
  <c r="CX86"/>
  <c r="CY86"/>
  <c r="CZ86"/>
  <c r="DA86"/>
  <c r="CF87"/>
  <c r="CG87"/>
  <c r="CH87"/>
  <c r="CI87"/>
  <c r="CJ87"/>
  <c r="CK87"/>
  <c r="CL87"/>
  <c r="CM87"/>
  <c r="CN87"/>
  <c r="CO87"/>
  <c r="CP87"/>
  <c r="CQ87"/>
  <c r="CR87"/>
  <c r="CS87"/>
  <c r="CT87"/>
  <c r="CU87"/>
  <c r="CV87"/>
  <c r="CW87"/>
  <c r="CX87"/>
  <c r="CY87"/>
  <c r="CZ87"/>
  <c r="DA87"/>
  <c r="CF88"/>
  <c r="CG88"/>
  <c r="CH88"/>
  <c r="CI88"/>
  <c r="CJ88"/>
  <c r="CK88"/>
  <c r="CL88"/>
  <c r="CM88"/>
  <c r="CN88"/>
  <c r="CO88"/>
  <c r="CP88"/>
  <c r="CQ88"/>
  <c r="CR88"/>
  <c r="CS88"/>
  <c r="CT88"/>
  <c r="CU88"/>
  <c r="CV88"/>
  <c r="CW88"/>
  <c r="CX88"/>
  <c r="CY88"/>
  <c r="CZ88"/>
  <c r="DA88"/>
  <c r="CF89"/>
  <c r="CG89"/>
  <c r="CH89"/>
  <c r="CI89"/>
  <c r="CJ89"/>
  <c r="CK89"/>
  <c r="CL89"/>
  <c r="CM89"/>
  <c r="CN89"/>
  <c r="CO89"/>
  <c r="CP89"/>
  <c r="CQ89"/>
  <c r="CR89"/>
  <c r="CS89"/>
  <c r="CT89"/>
  <c r="CU89"/>
  <c r="CV89"/>
  <c r="CW89"/>
  <c r="CX89"/>
  <c r="CY89"/>
  <c r="CZ89"/>
  <c r="DA89"/>
  <c r="CF90"/>
  <c r="CG90"/>
  <c r="CH90"/>
  <c r="CI90"/>
  <c r="CJ90"/>
  <c r="CK90"/>
  <c r="CL90"/>
  <c r="CM90"/>
  <c r="CN90"/>
  <c r="CO90"/>
  <c r="CP90"/>
  <c r="CQ90"/>
  <c r="CR90"/>
  <c r="CS90"/>
  <c r="CT90"/>
  <c r="CU90"/>
  <c r="CV90"/>
  <c r="CW90"/>
  <c r="CX90"/>
  <c r="CY90"/>
  <c r="CZ90"/>
  <c r="DA90"/>
  <c r="CF91"/>
  <c r="CG91"/>
  <c r="CH91"/>
  <c r="CI91"/>
  <c r="CJ91"/>
  <c r="CK91"/>
  <c r="CL91"/>
  <c r="CM91"/>
  <c r="CN91"/>
  <c r="CO91"/>
  <c r="CP91"/>
  <c r="CQ91"/>
  <c r="CR91"/>
  <c r="CS91"/>
  <c r="CT91"/>
  <c r="CU91"/>
  <c r="CV91"/>
  <c r="CW91"/>
  <c r="CX91"/>
  <c r="CY91"/>
  <c r="CZ91"/>
  <c r="DA91"/>
  <c r="CF92"/>
  <c r="CG92"/>
  <c r="CH92"/>
  <c r="CI92"/>
  <c r="CJ92"/>
  <c r="CK92"/>
  <c r="CL92"/>
  <c r="CM92"/>
  <c r="CN92"/>
  <c r="CO92"/>
  <c r="CP92"/>
  <c r="CQ92"/>
  <c r="CR92"/>
  <c r="CS92"/>
  <c r="CT92"/>
  <c r="CU92"/>
  <c r="CV92"/>
  <c r="CW92"/>
  <c r="CX92"/>
  <c r="CY92"/>
  <c r="CZ92"/>
  <c r="DA92"/>
  <c r="CF93"/>
  <c r="CG93"/>
  <c r="CH93"/>
  <c r="CI93"/>
  <c r="CJ93"/>
  <c r="CK93"/>
  <c r="CL93"/>
  <c r="CM93"/>
  <c r="CN93"/>
  <c r="CO93"/>
  <c r="CP93"/>
  <c r="CQ93"/>
  <c r="CR93"/>
  <c r="CS93"/>
  <c r="CT93"/>
  <c r="CU93"/>
  <c r="CV93"/>
  <c r="CW93"/>
  <c r="CX93"/>
  <c r="CY93"/>
  <c r="CZ93"/>
  <c r="DA93"/>
  <c r="CF94"/>
  <c r="CG94"/>
  <c r="CH94"/>
  <c r="CI94"/>
  <c r="CJ94"/>
  <c r="CK94"/>
  <c r="CL94"/>
  <c r="CM94"/>
  <c r="CN94"/>
  <c r="CO94"/>
  <c r="CP94"/>
  <c r="CQ94"/>
  <c r="CR94"/>
  <c r="CS94"/>
  <c r="CT94"/>
  <c r="CU94"/>
  <c r="CV94"/>
  <c r="CW94"/>
  <c r="CX94"/>
  <c r="CY94"/>
  <c r="CZ94"/>
  <c r="DA94"/>
  <c r="CF95"/>
  <c r="CG95"/>
  <c r="CH95"/>
  <c r="CI95"/>
  <c r="CJ95"/>
  <c r="CK95"/>
  <c r="CL95"/>
  <c r="CM95"/>
  <c r="CN95"/>
  <c r="CO95"/>
  <c r="CP95"/>
  <c r="CQ95"/>
  <c r="CR95"/>
  <c r="CS95"/>
  <c r="CT95"/>
  <c r="CU95"/>
  <c r="CV95"/>
  <c r="CW95"/>
  <c r="CX95"/>
  <c r="CY95"/>
  <c r="CZ95"/>
  <c r="DA95"/>
  <c r="CF96"/>
  <c r="CG96"/>
  <c r="CH96"/>
  <c r="CI96"/>
  <c r="CJ96"/>
  <c r="CK96"/>
  <c r="CL96"/>
  <c r="CM96"/>
  <c r="CN96"/>
  <c r="CO96"/>
  <c r="CP96"/>
  <c r="CQ96"/>
  <c r="CR96"/>
  <c r="CS96"/>
  <c r="CT96"/>
  <c r="CU96"/>
  <c r="CV96"/>
  <c r="CW96"/>
  <c r="CX96"/>
  <c r="CY96"/>
  <c r="CZ96"/>
  <c r="DA96"/>
  <c r="CF97"/>
  <c r="CG97"/>
  <c r="CH97"/>
  <c r="CI97"/>
  <c r="CJ97"/>
  <c r="CK97"/>
  <c r="CL97"/>
  <c r="CM97"/>
  <c r="CN97"/>
  <c r="CO97"/>
  <c r="CP97"/>
  <c r="CQ97"/>
  <c r="CR97"/>
  <c r="CS97"/>
  <c r="CT97"/>
  <c r="CU97"/>
  <c r="CV97"/>
  <c r="CW97"/>
  <c r="CX97"/>
  <c r="CY97"/>
  <c r="CZ97"/>
  <c r="DA97"/>
  <c r="CF98"/>
  <c r="CG98"/>
  <c r="CH98"/>
  <c r="CI98"/>
  <c r="CJ98"/>
  <c r="CK98"/>
  <c r="CL98"/>
  <c r="CM98"/>
  <c r="CN98"/>
  <c r="CO98"/>
  <c r="CP98"/>
  <c r="CQ98"/>
  <c r="CR98"/>
  <c r="CS98"/>
  <c r="CT98"/>
  <c r="CU98"/>
  <c r="CV98"/>
  <c r="CW98"/>
  <c r="CX98"/>
  <c r="CY98"/>
  <c r="CZ98"/>
  <c r="DA98"/>
  <c r="CF99"/>
  <c r="CG99"/>
  <c r="CH99"/>
  <c r="CI99"/>
  <c r="CJ99"/>
  <c r="CK99"/>
  <c r="CL99"/>
  <c r="CM99"/>
  <c r="CN99"/>
  <c r="CO99"/>
  <c r="CP99"/>
  <c r="CQ99"/>
  <c r="CR99"/>
  <c r="CS99"/>
  <c r="CT99"/>
  <c r="CU99"/>
  <c r="CV99"/>
  <c r="CW99"/>
  <c r="CX99"/>
  <c r="CY99"/>
  <c r="CZ99"/>
  <c r="DA99"/>
  <c r="CF100"/>
  <c r="CG100"/>
  <c r="CH100"/>
  <c r="CI100"/>
  <c r="CJ100"/>
  <c r="CK100"/>
  <c r="CL100"/>
  <c r="CM100"/>
  <c r="CN100"/>
  <c r="CO100"/>
  <c r="CP100"/>
  <c r="CQ100"/>
  <c r="CR100"/>
  <c r="CS100"/>
  <c r="CT100"/>
  <c r="CU100"/>
  <c r="CV100"/>
  <c r="CW100"/>
  <c r="CX100"/>
  <c r="CY100"/>
  <c r="CZ100"/>
  <c r="DA100"/>
  <c r="CF101"/>
  <c r="CG101"/>
  <c r="CH101"/>
  <c r="CI101"/>
  <c r="CJ101"/>
  <c r="CK101"/>
  <c r="CL101"/>
  <c r="CM101"/>
  <c r="CN101"/>
  <c r="CO101"/>
  <c r="CP101"/>
  <c r="CQ101"/>
  <c r="CR101"/>
  <c r="CS101"/>
  <c r="CT101"/>
  <c r="CU101"/>
  <c r="CV101"/>
  <c r="CW101"/>
  <c r="CX101"/>
  <c r="CY101"/>
  <c r="CZ101"/>
  <c r="DA101"/>
  <c r="CF102"/>
  <c r="CG102"/>
  <c r="CH102"/>
  <c r="CI102"/>
  <c r="CJ102"/>
  <c r="CK102"/>
  <c r="CL102"/>
  <c r="CM102"/>
  <c r="CN102"/>
  <c r="CO102"/>
  <c r="CP102"/>
  <c r="CQ102"/>
  <c r="CR102"/>
  <c r="CS102"/>
  <c r="CT102"/>
  <c r="CU102"/>
  <c r="CV102"/>
  <c r="CW102"/>
  <c r="CX102"/>
  <c r="CY102"/>
  <c r="CZ102"/>
  <c r="DA102"/>
  <c r="CF103"/>
  <c r="CG103"/>
  <c r="CH103"/>
  <c r="CI103"/>
  <c r="CJ103"/>
  <c r="CK103"/>
  <c r="CL103"/>
  <c r="CM103"/>
  <c r="CN103"/>
  <c r="CO103"/>
  <c r="CP103"/>
  <c r="CQ103"/>
  <c r="CR103"/>
  <c r="CS103"/>
  <c r="CT103"/>
  <c r="CU103"/>
  <c r="CV103"/>
  <c r="CW103"/>
  <c r="CX103"/>
  <c r="CY103"/>
  <c r="CZ103"/>
  <c r="DA103"/>
  <c r="CF104"/>
  <c r="CG104"/>
  <c r="CH104"/>
  <c r="CI104"/>
  <c r="CJ104"/>
  <c r="CK104"/>
  <c r="CL104"/>
  <c r="CM104"/>
  <c r="CN104"/>
  <c r="CO104"/>
  <c r="CP104"/>
  <c r="CQ104"/>
  <c r="CR104"/>
  <c r="CS104"/>
  <c r="CT104"/>
  <c r="CU104"/>
  <c r="CV104"/>
  <c r="CW104"/>
  <c r="CX104"/>
  <c r="CY104"/>
  <c r="CZ104"/>
  <c r="DA104"/>
  <c r="CF105"/>
  <c r="CG105"/>
  <c r="CH105"/>
  <c r="CI105"/>
  <c r="CJ105"/>
  <c r="CK105"/>
  <c r="CL105"/>
  <c r="CM105"/>
  <c r="CN105"/>
  <c r="CO105"/>
  <c r="CP105"/>
  <c r="CQ105"/>
  <c r="CR105"/>
  <c r="CS105"/>
  <c r="CT105"/>
  <c r="CU105"/>
  <c r="CV105"/>
  <c r="CW105"/>
  <c r="CX105"/>
  <c r="CY105"/>
  <c r="CZ105"/>
  <c r="DA105"/>
  <c r="CF106"/>
  <c r="CG106"/>
  <c r="CH106"/>
  <c r="CI106"/>
  <c r="CJ106"/>
  <c r="CK106"/>
  <c r="CL106"/>
  <c r="CM106"/>
  <c r="CN106"/>
  <c r="CO106"/>
  <c r="CP106"/>
  <c r="CQ106"/>
  <c r="CR106"/>
  <c r="CS106"/>
  <c r="CT106"/>
  <c r="CU106"/>
  <c r="CV106"/>
  <c r="CW106"/>
  <c r="CX106"/>
  <c r="CY106"/>
  <c r="CZ106"/>
  <c r="DA106"/>
  <c r="CF107"/>
  <c r="CG107"/>
  <c r="CH107"/>
  <c r="CI107"/>
  <c r="CJ107"/>
  <c r="CK107"/>
  <c r="CL107"/>
  <c r="CM107"/>
  <c r="CN107"/>
  <c r="CO107"/>
  <c r="CP107"/>
  <c r="CQ107"/>
  <c r="CR107"/>
  <c r="CS107"/>
  <c r="CT107"/>
  <c r="CU107"/>
  <c r="CV107"/>
  <c r="CW107"/>
  <c r="CX107"/>
  <c r="CY107"/>
  <c r="CZ107"/>
  <c r="DA107"/>
  <c r="CF108"/>
  <c r="CG108"/>
  <c r="CH108"/>
  <c r="CI108"/>
  <c r="CJ108"/>
  <c r="CK108"/>
  <c r="CL108"/>
  <c r="CM108"/>
  <c r="CN108"/>
  <c r="CO108"/>
  <c r="CP108"/>
  <c r="CQ108"/>
  <c r="CR108"/>
  <c r="CS108"/>
  <c r="CT108"/>
  <c r="CU108"/>
  <c r="CV108"/>
  <c r="CW108"/>
  <c r="CX108"/>
  <c r="CY108"/>
  <c r="CZ108"/>
  <c r="DA108"/>
  <c r="CF109"/>
  <c r="CG109"/>
  <c r="CH109"/>
  <c r="CI109"/>
  <c r="CJ109"/>
  <c r="CK109"/>
  <c r="CL109"/>
  <c r="CM109"/>
  <c r="CN109"/>
  <c r="CO109"/>
  <c r="CP109"/>
  <c r="CQ109"/>
  <c r="CR109"/>
  <c r="CS109"/>
  <c r="CT109"/>
  <c r="CU109"/>
  <c r="CV109"/>
  <c r="CW109"/>
  <c r="CX109"/>
  <c r="CY109"/>
  <c r="CZ109"/>
  <c r="DA109"/>
  <c r="CF110"/>
  <c r="CG110"/>
  <c r="CH110"/>
  <c r="CI110"/>
  <c r="CJ110"/>
  <c r="CK110"/>
  <c r="CL110"/>
  <c r="CM110"/>
  <c r="CN110"/>
  <c r="CO110"/>
  <c r="CP110"/>
  <c r="CQ110"/>
  <c r="CR110"/>
  <c r="CS110"/>
  <c r="CT110"/>
  <c r="CU110"/>
  <c r="CV110"/>
  <c r="CW110"/>
  <c r="CX110"/>
  <c r="CY110"/>
  <c r="CZ110"/>
  <c r="DA110"/>
  <c r="CF111"/>
  <c r="CG111"/>
  <c r="CH111"/>
  <c r="CI111"/>
  <c r="CJ111"/>
  <c r="CK111"/>
  <c r="CL111"/>
  <c r="CM111"/>
  <c r="CN111"/>
  <c r="CO111"/>
  <c r="CP111"/>
  <c r="CQ111"/>
  <c r="CR111"/>
  <c r="CS111"/>
  <c r="CT111"/>
  <c r="CU111"/>
  <c r="CV111"/>
  <c r="CW111"/>
  <c r="CX111"/>
  <c r="CY111"/>
  <c r="CZ111"/>
  <c r="DA111"/>
  <c r="CF112"/>
  <c r="CG112"/>
  <c r="CH112"/>
  <c r="CI112"/>
  <c r="CJ112"/>
  <c r="CK112"/>
  <c r="CL112"/>
  <c r="CM112"/>
  <c r="CN112"/>
  <c r="CO112"/>
  <c r="CP112"/>
  <c r="CQ112"/>
  <c r="CR112"/>
  <c r="CS112"/>
  <c r="CT112"/>
  <c r="CU112"/>
  <c r="CV112"/>
  <c r="CW112"/>
  <c r="CX112"/>
  <c r="CY112"/>
  <c r="CZ112"/>
  <c r="DA112"/>
  <c r="CF113"/>
  <c r="CG113"/>
  <c r="CH113"/>
  <c r="CI113"/>
  <c r="CJ113"/>
  <c r="CK113"/>
  <c r="CL113"/>
  <c r="CM113"/>
  <c r="CN113"/>
  <c r="CO113"/>
  <c r="CP113"/>
  <c r="CQ113"/>
  <c r="CR113"/>
  <c r="CS113"/>
  <c r="CT113"/>
  <c r="CU113"/>
  <c r="CV113"/>
  <c r="CW113"/>
  <c r="CX113"/>
  <c r="CY113"/>
  <c r="CZ113"/>
  <c r="DA113"/>
  <c r="CF114"/>
  <c r="CG114"/>
  <c r="CH114"/>
  <c r="CI114"/>
  <c r="CJ114"/>
  <c r="CK114"/>
  <c r="CL114"/>
  <c r="CM114"/>
  <c r="CN114"/>
  <c r="CO114"/>
  <c r="CP114"/>
  <c r="CQ114"/>
  <c r="CR114"/>
  <c r="CS114"/>
  <c r="CT114"/>
  <c r="CU114"/>
  <c r="CV114"/>
  <c r="CW114"/>
  <c r="CX114"/>
  <c r="CY114"/>
  <c r="CZ114"/>
  <c r="DA114"/>
  <c r="CF115"/>
  <c r="CG115"/>
  <c r="CH115"/>
  <c r="CI115"/>
  <c r="CJ115"/>
  <c r="CK115"/>
  <c r="CL115"/>
  <c r="CM115"/>
  <c r="CN115"/>
  <c r="CO115"/>
  <c r="CP115"/>
  <c r="CQ115"/>
  <c r="CR115"/>
  <c r="CS115"/>
  <c r="CT115"/>
  <c r="CU115"/>
  <c r="CV115"/>
  <c r="CW115"/>
  <c r="CX115"/>
  <c r="CY115"/>
  <c r="CZ115"/>
  <c r="DA115"/>
  <c r="CF116"/>
  <c r="CG116"/>
  <c r="CH116"/>
  <c r="CI116"/>
  <c r="CJ116"/>
  <c r="CK116"/>
  <c r="CL116"/>
  <c r="CM116"/>
  <c r="CN116"/>
  <c r="CO116"/>
  <c r="CP116"/>
  <c r="CQ116"/>
  <c r="CR116"/>
  <c r="CS116"/>
  <c r="CT116"/>
  <c r="CU116"/>
  <c r="CV116"/>
  <c r="CW116"/>
  <c r="CX116"/>
  <c r="CY116"/>
  <c r="CZ116"/>
  <c r="DA116"/>
  <c r="CF117"/>
  <c r="CG117"/>
  <c r="CH117"/>
  <c r="CI117"/>
  <c r="CJ117"/>
  <c r="CK117"/>
  <c r="CL117"/>
  <c r="CM117"/>
  <c r="CN117"/>
  <c r="CO117"/>
  <c r="CP117"/>
  <c r="CQ117"/>
  <c r="CR117"/>
  <c r="CS117"/>
  <c r="CT117"/>
  <c r="CU117"/>
  <c r="CV117"/>
  <c r="CW117"/>
  <c r="CX117"/>
  <c r="CY117"/>
  <c r="CZ117"/>
  <c r="DA117"/>
  <c r="CF118"/>
  <c r="CG118"/>
  <c r="CH118"/>
  <c r="CI118"/>
  <c r="CJ118"/>
  <c r="CK118"/>
  <c r="CL118"/>
  <c r="CM118"/>
  <c r="CN118"/>
  <c r="CO118"/>
  <c r="CP118"/>
  <c r="CQ118"/>
  <c r="CR118"/>
  <c r="CS118"/>
  <c r="CT118"/>
  <c r="CU118"/>
  <c r="CV118"/>
  <c r="CW118"/>
  <c r="CX118"/>
  <c r="CY118"/>
  <c r="CZ118"/>
  <c r="DA118"/>
  <c r="CF119"/>
  <c r="CG119"/>
  <c r="CH119"/>
  <c r="CI119"/>
  <c r="CJ119"/>
  <c r="CK119"/>
  <c r="CL119"/>
  <c r="CM119"/>
  <c r="CN119"/>
  <c r="CO119"/>
  <c r="CP119"/>
  <c r="CQ119"/>
  <c r="CR119"/>
  <c r="CS119"/>
  <c r="CT119"/>
  <c r="CU119"/>
  <c r="CV119"/>
  <c r="CW119"/>
  <c r="CX119"/>
  <c r="CY119"/>
  <c r="CZ119"/>
  <c r="DA119"/>
  <c r="CF120"/>
  <c r="CG120"/>
  <c r="CH120"/>
  <c r="CI120"/>
  <c r="CJ120"/>
  <c r="CK120"/>
  <c r="CL120"/>
  <c r="CM120"/>
  <c r="CN120"/>
  <c r="CO120"/>
  <c r="CP120"/>
  <c r="CQ120"/>
  <c r="CR120"/>
  <c r="CS120"/>
  <c r="CT120"/>
  <c r="CU120"/>
  <c r="CV120"/>
  <c r="CW120"/>
  <c r="CX120"/>
  <c r="CY120"/>
  <c r="CZ120"/>
  <c r="DA120"/>
  <c r="CF121"/>
  <c r="CG121"/>
  <c r="CH121"/>
  <c r="CI121"/>
  <c r="CJ121"/>
  <c r="CK121"/>
  <c r="CL121"/>
  <c r="CM121"/>
  <c r="CN121"/>
  <c r="CO121"/>
  <c r="CP121"/>
  <c r="CQ121"/>
  <c r="CR121"/>
  <c r="CS121"/>
  <c r="CT121"/>
  <c r="CU121"/>
  <c r="CV121"/>
  <c r="CW121"/>
  <c r="CX121"/>
  <c r="CY121"/>
  <c r="CZ121"/>
  <c r="DA121"/>
  <c r="CF122"/>
  <c r="CG122"/>
  <c r="CH122"/>
  <c r="CI122"/>
  <c r="CJ122"/>
  <c r="CK122"/>
  <c r="CL122"/>
  <c r="CM122"/>
  <c r="CN122"/>
  <c r="CO122"/>
  <c r="CP122"/>
  <c r="CQ122"/>
  <c r="CR122"/>
  <c r="CS122"/>
  <c r="CT122"/>
  <c r="CU122"/>
  <c r="CV122"/>
  <c r="CW122"/>
  <c r="CX122"/>
  <c r="CY122"/>
  <c r="CZ122"/>
  <c r="DA122"/>
  <c r="CF123"/>
  <c r="CG123"/>
  <c r="CH123"/>
  <c r="CI123"/>
  <c r="CJ123"/>
  <c r="CK123"/>
  <c r="CL123"/>
  <c r="CM123"/>
  <c r="CN123"/>
  <c r="CO123"/>
  <c r="CP123"/>
  <c r="CQ123"/>
  <c r="CR123"/>
  <c r="CS123"/>
  <c r="CT123"/>
  <c r="CU123"/>
  <c r="CV123"/>
  <c r="CW123"/>
  <c r="CX123"/>
  <c r="CY123"/>
  <c r="CZ123"/>
  <c r="DA123"/>
  <c r="CF124"/>
  <c r="CG124"/>
  <c r="CH124"/>
  <c r="CI124"/>
  <c r="CJ124"/>
  <c r="CK124"/>
  <c r="CL124"/>
  <c r="CM124"/>
  <c r="CN124"/>
  <c r="CO124"/>
  <c r="CP124"/>
  <c r="CQ124"/>
  <c r="CR124"/>
  <c r="CS124"/>
  <c r="CT124"/>
  <c r="CU124"/>
  <c r="CV124"/>
  <c r="CW124"/>
  <c r="CX124"/>
  <c r="CY124"/>
  <c r="CZ124"/>
  <c r="DA124"/>
  <c r="CF125"/>
  <c r="CG125"/>
  <c r="CH125"/>
  <c r="CI125"/>
  <c r="CJ125"/>
  <c r="CK125"/>
  <c r="CL125"/>
  <c r="CM125"/>
  <c r="CN125"/>
  <c r="CO125"/>
  <c r="CP125"/>
  <c r="CQ125"/>
  <c r="CR125"/>
  <c r="CS125"/>
  <c r="CT125"/>
  <c r="CU125"/>
  <c r="CV125"/>
  <c r="CW125"/>
  <c r="CX125"/>
  <c r="CY125"/>
  <c r="CZ125"/>
  <c r="DA125"/>
  <c r="CF126"/>
  <c r="CG126"/>
  <c r="CH126"/>
  <c r="CI126"/>
  <c r="CJ126"/>
  <c r="CK126"/>
  <c r="CL126"/>
  <c r="CM126"/>
  <c r="CN126"/>
  <c r="CO126"/>
  <c r="CP126"/>
  <c r="CQ126"/>
  <c r="CR126"/>
  <c r="CS126"/>
  <c r="CT126"/>
  <c r="CU126"/>
  <c r="CV126"/>
  <c r="CW126"/>
  <c r="CX126"/>
  <c r="CY126"/>
  <c r="CZ126"/>
  <c r="DA126"/>
  <c r="CF127"/>
  <c r="CG127"/>
  <c r="CH127"/>
  <c r="CI127"/>
  <c r="CJ127"/>
  <c r="CK127"/>
  <c r="CL127"/>
  <c r="CM127"/>
  <c r="CN127"/>
  <c r="CO127"/>
  <c r="CP127"/>
  <c r="CQ127"/>
  <c r="CR127"/>
  <c r="CS127"/>
  <c r="CT127"/>
  <c r="CU127"/>
  <c r="CV127"/>
  <c r="CW127"/>
  <c r="CX127"/>
  <c r="CY127"/>
  <c r="CZ127"/>
  <c r="DA127"/>
  <c r="CF128"/>
  <c r="CG128"/>
  <c r="CH128"/>
  <c r="CI128"/>
  <c r="CJ128"/>
  <c r="CK128"/>
  <c r="CL128"/>
  <c r="CM128"/>
  <c r="CN128"/>
  <c r="CO128"/>
  <c r="CP128"/>
  <c r="CQ128"/>
  <c r="CR128"/>
  <c r="CS128"/>
  <c r="CT128"/>
  <c r="CU128"/>
  <c r="CV128"/>
  <c r="CW128"/>
  <c r="CX128"/>
  <c r="CY128"/>
  <c r="CZ128"/>
  <c r="DA128"/>
  <c r="CF129"/>
  <c r="CG129"/>
  <c r="CH129"/>
  <c r="CI129"/>
  <c r="CJ129"/>
  <c r="CK129"/>
  <c r="CL129"/>
  <c r="CM129"/>
  <c r="CN129"/>
  <c r="CO129"/>
  <c r="CP129"/>
  <c r="CQ129"/>
  <c r="CR129"/>
  <c r="CS129"/>
  <c r="CT129"/>
  <c r="CU129"/>
  <c r="CV129"/>
  <c r="CW129"/>
  <c r="CX129"/>
  <c r="CY129"/>
  <c r="CZ129"/>
  <c r="DA129"/>
  <c r="CF130"/>
  <c r="CG130"/>
  <c r="CH130"/>
  <c r="CI130"/>
  <c r="CJ130"/>
  <c r="CK130"/>
  <c r="CL130"/>
  <c r="CM130"/>
  <c r="CN130"/>
  <c r="CO130"/>
  <c r="CP130"/>
  <c r="CQ130"/>
  <c r="CR130"/>
  <c r="CS130"/>
  <c r="CT130"/>
  <c r="CU130"/>
  <c r="CV130"/>
  <c r="CW130"/>
  <c r="CX130"/>
  <c r="CY130"/>
  <c r="CZ130"/>
  <c r="DA130"/>
  <c r="CF131"/>
  <c r="CG131"/>
  <c r="CH131"/>
  <c r="CI131"/>
  <c r="CJ131"/>
  <c r="CK131"/>
  <c r="CL131"/>
  <c r="CM131"/>
  <c r="CN131"/>
  <c r="CO131"/>
  <c r="CP131"/>
  <c r="CQ131"/>
  <c r="CR131"/>
  <c r="CS131"/>
  <c r="CT131"/>
  <c r="CU131"/>
  <c r="CV131"/>
  <c r="CW131"/>
  <c r="CX131"/>
  <c r="CY131"/>
  <c r="CZ131"/>
  <c r="DA131"/>
  <c r="CF132"/>
  <c r="CG132"/>
  <c r="CH132"/>
  <c r="CI132"/>
  <c r="CJ132"/>
  <c r="CK132"/>
  <c r="CL132"/>
  <c r="CM132"/>
  <c r="CN132"/>
  <c r="CO132"/>
  <c r="CP132"/>
  <c r="CQ132"/>
  <c r="CR132"/>
  <c r="CS132"/>
  <c r="CT132"/>
  <c r="CU132"/>
  <c r="CV132"/>
  <c r="CW132"/>
  <c r="CX132"/>
  <c r="CY132"/>
  <c r="CZ132"/>
  <c r="DA132"/>
  <c r="CF133"/>
  <c r="CG133"/>
  <c r="CH133"/>
  <c r="CI133"/>
  <c r="CJ133"/>
  <c r="CK133"/>
  <c r="CL133"/>
  <c r="CM133"/>
  <c r="CN133"/>
  <c r="CO133"/>
  <c r="CP133"/>
  <c r="CQ133"/>
  <c r="CR133"/>
  <c r="CS133"/>
  <c r="CT133"/>
  <c r="CU133"/>
  <c r="CV133"/>
  <c r="CW133"/>
  <c r="CX133"/>
  <c r="CY133"/>
  <c r="CZ133"/>
  <c r="DA133"/>
  <c r="CF134"/>
  <c r="CG134"/>
  <c r="CH134"/>
  <c r="CI134"/>
  <c r="CJ134"/>
  <c r="CK134"/>
  <c r="CL134"/>
  <c r="CM134"/>
  <c r="CN134"/>
  <c r="CO134"/>
  <c r="CP134"/>
  <c r="CQ134"/>
  <c r="CR134"/>
  <c r="CS134"/>
  <c r="CT134"/>
  <c r="CU134"/>
  <c r="CV134"/>
  <c r="CW134"/>
  <c r="CX134"/>
  <c r="CY134"/>
  <c r="CZ134"/>
  <c r="DA134"/>
  <c r="CF135"/>
  <c r="CG135"/>
  <c r="CH135"/>
  <c r="CI135"/>
  <c r="CJ135"/>
  <c r="CK135"/>
  <c r="CL135"/>
  <c r="CM135"/>
  <c r="CN135"/>
  <c r="CO135"/>
  <c r="CP135"/>
  <c r="CQ135"/>
  <c r="CR135"/>
  <c r="CS135"/>
  <c r="CT135"/>
  <c r="CU135"/>
  <c r="CV135"/>
  <c r="CW135"/>
  <c r="CX135"/>
  <c r="CY135"/>
  <c r="CZ135"/>
  <c r="DA135"/>
  <c r="CF136"/>
  <c r="CG136"/>
  <c r="CH136"/>
  <c r="CI136"/>
  <c r="CJ136"/>
  <c r="CK136"/>
  <c r="CL136"/>
  <c r="CM136"/>
  <c r="CN136"/>
  <c r="CO136"/>
  <c r="CP136"/>
  <c r="CQ136"/>
  <c r="CR136"/>
  <c r="CS136"/>
  <c r="CT136"/>
  <c r="CU136"/>
  <c r="CV136"/>
  <c r="CW136"/>
  <c r="CX136"/>
  <c r="CY136"/>
  <c r="CZ136"/>
  <c r="DA136"/>
  <c r="CF137"/>
  <c r="CG137"/>
  <c r="CH137"/>
  <c r="CI137"/>
  <c r="CJ137"/>
  <c r="CK137"/>
  <c r="CL137"/>
  <c r="CM137"/>
  <c r="CN137"/>
  <c r="CO137"/>
  <c r="CP137"/>
  <c r="CQ137"/>
  <c r="CR137"/>
  <c r="CS137"/>
  <c r="CT137"/>
  <c r="CU137"/>
  <c r="CV137"/>
  <c r="CW137"/>
  <c r="CX137"/>
  <c r="CY137"/>
  <c r="CZ137"/>
  <c r="DA137"/>
  <c r="CF138"/>
  <c r="CG138"/>
  <c r="CH138"/>
  <c r="CI138"/>
  <c r="CJ138"/>
  <c r="CK138"/>
  <c r="CL138"/>
  <c r="CM138"/>
  <c r="CN138"/>
  <c r="CO138"/>
  <c r="CP138"/>
  <c r="CQ138"/>
  <c r="CR138"/>
  <c r="CS138"/>
  <c r="CT138"/>
  <c r="CU138"/>
  <c r="CV138"/>
  <c r="CW138"/>
  <c r="CX138"/>
  <c r="CY138"/>
  <c r="CZ138"/>
  <c r="DA138"/>
  <c r="CF139"/>
  <c r="CG139"/>
  <c r="CH139"/>
  <c r="CI139"/>
  <c r="CJ139"/>
  <c r="CK139"/>
  <c r="CL139"/>
  <c r="CM139"/>
  <c r="CN139"/>
  <c r="CO139"/>
  <c r="CP139"/>
  <c r="CQ139"/>
  <c r="CR139"/>
  <c r="CS139"/>
  <c r="CT139"/>
  <c r="CU139"/>
  <c r="CV139"/>
  <c r="CW139"/>
  <c r="CX139"/>
  <c r="CY139"/>
  <c r="CZ139"/>
  <c r="DA139"/>
  <c r="CF140"/>
  <c r="CG140"/>
  <c r="CH140"/>
  <c r="CI140"/>
  <c r="CJ140"/>
  <c r="CK140"/>
  <c r="CL140"/>
  <c r="CM140"/>
  <c r="CN140"/>
  <c r="CO140"/>
  <c r="CP140"/>
  <c r="CQ140"/>
  <c r="CR140"/>
  <c r="CS140"/>
  <c r="CT140"/>
  <c r="CU140"/>
  <c r="CV140"/>
  <c r="CW140"/>
  <c r="CX140"/>
  <c r="CY140"/>
  <c r="CZ140"/>
  <c r="DA140"/>
  <c r="CF141"/>
  <c r="CG141"/>
  <c r="CH141"/>
  <c r="CI141"/>
  <c r="CJ141"/>
  <c r="CK141"/>
  <c r="CL141"/>
  <c r="CM141"/>
  <c r="CN141"/>
  <c r="CO141"/>
  <c r="CP141"/>
  <c r="CQ141"/>
  <c r="CR141"/>
  <c r="CS141"/>
  <c r="CT141"/>
  <c r="CU141"/>
  <c r="CV141"/>
  <c r="CW141"/>
  <c r="CX141"/>
  <c r="CY141"/>
  <c r="CZ141"/>
  <c r="DA141"/>
  <c r="CF142"/>
  <c r="CG142"/>
  <c r="CH142"/>
  <c r="CI142"/>
  <c r="CJ142"/>
  <c r="CK142"/>
  <c r="CL142"/>
  <c r="CM142"/>
  <c r="CN142"/>
  <c r="CO142"/>
  <c r="CP142"/>
  <c r="CQ142"/>
  <c r="CR142"/>
  <c r="CS142"/>
  <c r="CT142"/>
  <c r="CU142"/>
  <c r="CV142"/>
  <c r="CW142"/>
  <c r="CX142"/>
  <c r="CY142"/>
  <c r="CZ142"/>
  <c r="DA142"/>
  <c r="CF143"/>
  <c r="CG143"/>
  <c r="CH143"/>
  <c r="CI143"/>
  <c r="CJ143"/>
  <c r="CK143"/>
  <c r="CL143"/>
  <c r="CM143"/>
  <c r="CN143"/>
  <c r="CO143"/>
  <c r="CP143"/>
  <c r="CQ143"/>
  <c r="CR143"/>
  <c r="CS143"/>
  <c r="CT143"/>
  <c r="CU143"/>
  <c r="CV143"/>
  <c r="CW143"/>
  <c r="CX143"/>
  <c r="CY143"/>
  <c r="CZ143"/>
  <c r="DA143"/>
  <c r="CF144"/>
  <c r="CG144"/>
  <c r="CH144"/>
  <c r="CI144"/>
  <c r="CJ144"/>
  <c r="CK144"/>
  <c r="CL144"/>
  <c r="CM144"/>
  <c r="CN144"/>
  <c r="CO144"/>
  <c r="CP144"/>
  <c r="CQ144"/>
  <c r="CR144"/>
  <c r="CS144"/>
  <c r="CT144"/>
  <c r="CU144"/>
  <c r="CV144"/>
  <c r="CW144"/>
  <c r="CX144"/>
  <c r="CY144"/>
  <c r="CZ144"/>
  <c r="DA144"/>
  <c r="CF145"/>
  <c r="CG145"/>
  <c r="CH145"/>
  <c r="CI145"/>
  <c r="CJ145"/>
  <c r="CK145"/>
  <c r="CL145"/>
  <c r="CM145"/>
  <c r="CN145"/>
  <c r="CO145"/>
  <c r="CP145"/>
  <c r="CQ145"/>
  <c r="CR145"/>
  <c r="CS145"/>
  <c r="CT145"/>
  <c r="CU145"/>
  <c r="CV145"/>
  <c r="CW145"/>
  <c r="CX145"/>
  <c r="CY145"/>
  <c r="CZ145"/>
  <c r="DA145"/>
  <c r="CF146"/>
  <c r="CG146"/>
  <c r="CH146"/>
  <c r="CI146"/>
  <c r="CJ146"/>
  <c r="CK146"/>
  <c r="CL146"/>
  <c r="CM146"/>
  <c r="CN146"/>
  <c r="CO146"/>
  <c r="CP146"/>
  <c r="CQ146"/>
  <c r="CR146"/>
  <c r="CS146"/>
  <c r="CT146"/>
  <c r="CU146"/>
  <c r="CV146"/>
  <c r="CW146"/>
  <c r="CX146"/>
  <c r="CY146"/>
  <c r="CZ146"/>
  <c r="DA146"/>
  <c r="CF147"/>
  <c r="CG147"/>
  <c r="CH147"/>
  <c r="CI147"/>
  <c r="CJ147"/>
  <c r="CK147"/>
  <c r="CL147"/>
  <c r="CM147"/>
  <c r="CN147"/>
  <c r="CO147"/>
  <c r="CP147"/>
  <c r="CQ147"/>
  <c r="CR147"/>
  <c r="CS147"/>
  <c r="CT147"/>
  <c r="CU147"/>
  <c r="CV147"/>
  <c r="CW147"/>
  <c r="CX147"/>
  <c r="CY147"/>
  <c r="CZ147"/>
  <c r="DA147"/>
  <c r="CF148"/>
  <c r="CG148"/>
  <c r="CH148"/>
  <c r="CI148"/>
  <c r="CJ148"/>
  <c r="CK148"/>
  <c r="CL148"/>
  <c r="CM148"/>
  <c r="CN148"/>
  <c r="CO148"/>
  <c r="CP148"/>
  <c r="CQ148"/>
  <c r="CR148"/>
  <c r="CS148"/>
  <c r="CT148"/>
  <c r="CU148"/>
  <c r="CV148"/>
  <c r="CW148"/>
  <c r="CX148"/>
  <c r="CY148"/>
  <c r="CZ148"/>
  <c r="DA148"/>
  <c r="CF149"/>
  <c r="CG149"/>
  <c r="CH149"/>
  <c r="CI149"/>
  <c r="CJ149"/>
  <c r="CK149"/>
  <c r="CL149"/>
  <c r="CM149"/>
  <c r="CN149"/>
  <c r="CO149"/>
  <c r="CP149"/>
  <c r="CQ149"/>
  <c r="CR149"/>
  <c r="CS149"/>
  <c r="CT149"/>
  <c r="CU149"/>
  <c r="CV149"/>
  <c r="CW149"/>
  <c r="CX149"/>
  <c r="CY149"/>
  <c r="CZ149"/>
  <c r="DA149"/>
  <c r="CF150"/>
  <c r="CG150"/>
  <c r="CH150"/>
  <c r="CI150"/>
  <c r="CJ150"/>
  <c r="CK150"/>
  <c r="CL150"/>
  <c r="CM150"/>
  <c r="CN150"/>
  <c r="CO150"/>
  <c r="CP150"/>
  <c r="CQ150"/>
  <c r="CR150"/>
  <c r="CS150"/>
  <c r="CT150"/>
  <c r="CU150"/>
  <c r="CV150"/>
  <c r="CW150"/>
  <c r="CX150"/>
  <c r="CY150"/>
  <c r="CZ150"/>
  <c r="DA150"/>
  <c r="F2" i="19"/>
  <c r="M5" i="39"/>
  <c r="D4"/>
  <c r="B1"/>
  <c r="A1"/>
  <c r="N155"/>
  <c r="O155"/>
  <c r="M155"/>
  <c r="N154"/>
  <c r="O154"/>
  <c r="M154"/>
  <c r="N153"/>
  <c r="O153"/>
  <c r="M153"/>
  <c r="N152"/>
  <c r="O152"/>
  <c r="M152"/>
  <c r="N151"/>
  <c r="O151"/>
  <c r="M151"/>
  <c r="N150"/>
  <c r="O150"/>
  <c r="M150"/>
  <c r="N149"/>
  <c r="O149"/>
  <c r="M149"/>
  <c r="N148"/>
  <c r="O148"/>
  <c r="M148"/>
  <c r="N147"/>
  <c r="O147"/>
  <c r="M147"/>
  <c r="N146"/>
  <c r="O146"/>
  <c r="M146"/>
  <c r="N145"/>
  <c r="O145"/>
  <c r="M145"/>
  <c r="N144"/>
  <c r="O144"/>
  <c r="M144"/>
  <c r="N143"/>
  <c r="O143"/>
  <c r="M143"/>
  <c r="N142"/>
  <c r="O142"/>
  <c r="M142"/>
  <c r="N141"/>
  <c r="O141"/>
  <c r="M141"/>
  <c r="N140"/>
  <c r="O140"/>
  <c r="M140"/>
  <c r="N139"/>
  <c r="O139"/>
  <c r="M139"/>
  <c r="N138"/>
  <c r="O138"/>
  <c r="M138"/>
  <c r="N137"/>
  <c r="O137"/>
  <c r="M137"/>
  <c r="N136"/>
  <c r="O136"/>
  <c r="M136"/>
  <c r="N135"/>
  <c r="O135"/>
  <c r="M135"/>
  <c r="N134"/>
  <c r="O134"/>
  <c r="M134"/>
  <c r="N133"/>
  <c r="O133"/>
  <c r="M133"/>
  <c r="N132"/>
  <c r="O132"/>
  <c r="M132"/>
  <c r="N131"/>
  <c r="O131"/>
  <c r="M131"/>
  <c r="N130"/>
  <c r="O130"/>
  <c r="M130"/>
  <c r="N129"/>
  <c r="O129"/>
  <c r="M129"/>
  <c r="N128"/>
  <c r="O128"/>
  <c r="M128"/>
  <c r="N127"/>
  <c r="O127"/>
  <c r="M127"/>
  <c r="N126"/>
  <c r="O126"/>
  <c r="M126"/>
  <c r="N125"/>
  <c r="O125"/>
  <c r="M125"/>
  <c r="N124"/>
  <c r="O124"/>
  <c r="M124"/>
  <c r="N123"/>
  <c r="O123"/>
  <c r="M123"/>
  <c r="N122"/>
  <c r="O122"/>
  <c r="M122"/>
  <c r="N121"/>
  <c r="O121"/>
  <c r="M121"/>
  <c r="N120"/>
  <c r="O120"/>
  <c r="L120"/>
  <c r="N119"/>
  <c r="O119"/>
  <c r="N118"/>
  <c r="O118"/>
  <c r="N117"/>
  <c r="O117"/>
  <c r="N116"/>
  <c r="O116"/>
  <c r="N115"/>
  <c r="O115"/>
  <c r="N114"/>
  <c r="O114"/>
  <c r="N113"/>
  <c r="O113"/>
  <c r="N112"/>
  <c r="O112"/>
  <c r="N111"/>
  <c r="O111"/>
  <c r="N110"/>
  <c r="O110"/>
  <c r="N109"/>
  <c r="O109"/>
  <c r="N108"/>
  <c r="O108"/>
  <c r="N107"/>
  <c r="O107"/>
  <c r="N106"/>
  <c r="O106"/>
  <c r="N105"/>
  <c r="O105"/>
  <c r="N104"/>
  <c r="O104"/>
  <c r="N103"/>
  <c r="O103"/>
  <c r="N102"/>
  <c r="O102"/>
  <c r="N101"/>
  <c r="O101"/>
  <c r="N100"/>
  <c r="O100"/>
  <c r="N99"/>
  <c r="O99"/>
  <c r="N98"/>
  <c r="O98"/>
  <c r="N97"/>
  <c r="O97"/>
  <c r="N96"/>
  <c r="O96"/>
  <c r="N95"/>
  <c r="O95"/>
  <c r="N94"/>
  <c r="O94"/>
  <c r="N93"/>
  <c r="O93"/>
  <c r="N92"/>
  <c r="O92"/>
  <c r="N91"/>
  <c r="O91"/>
  <c r="N90"/>
  <c r="O90"/>
  <c r="N89"/>
  <c r="O89"/>
  <c r="N88"/>
  <c r="O88"/>
  <c r="N87"/>
  <c r="O87"/>
  <c r="N86"/>
  <c r="O86"/>
  <c r="N85"/>
  <c r="O85"/>
  <c r="N84"/>
  <c r="O84"/>
  <c r="N83"/>
  <c r="O83"/>
  <c r="N82"/>
  <c r="O82"/>
  <c r="N81"/>
  <c r="O81"/>
  <c r="N80"/>
  <c r="O80"/>
  <c r="N79"/>
  <c r="O79"/>
  <c r="N78"/>
  <c r="O78"/>
  <c r="N77"/>
  <c r="O77"/>
  <c r="N76"/>
  <c r="O76"/>
  <c r="N75"/>
  <c r="O75"/>
  <c r="N74"/>
  <c r="O74"/>
  <c r="N73"/>
  <c r="O73"/>
  <c r="N72"/>
  <c r="O72"/>
  <c r="N71"/>
  <c r="O71"/>
  <c r="N70"/>
  <c r="O70"/>
  <c r="N69"/>
  <c r="O69"/>
  <c r="N68"/>
  <c r="O68"/>
  <c r="N67"/>
  <c r="O67"/>
  <c r="N66"/>
  <c r="O66"/>
  <c r="N65"/>
  <c r="O65"/>
  <c r="N64"/>
  <c r="O64"/>
  <c r="N63"/>
  <c r="O63"/>
  <c r="N62"/>
  <c r="O62"/>
  <c r="N61"/>
  <c r="O61"/>
  <c r="K61"/>
  <c r="N60"/>
  <c r="O60"/>
  <c r="K60"/>
  <c r="C60"/>
  <c r="N59"/>
  <c r="O59"/>
  <c r="K59"/>
  <c r="C59"/>
  <c r="N58"/>
  <c r="O58"/>
  <c r="K58"/>
  <c r="C58"/>
  <c r="N57"/>
  <c r="K57"/>
  <c r="C57"/>
  <c r="N56"/>
  <c r="K56"/>
  <c r="C56"/>
  <c r="N55"/>
  <c r="K55"/>
  <c r="C55"/>
  <c r="N54"/>
  <c r="K54"/>
  <c r="C54"/>
  <c r="N53"/>
  <c r="K53"/>
  <c r="C53"/>
  <c r="N52"/>
  <c r="K52"/>
  <c r="C52"/>
  <c r="N51"/>
  <c r="K51"/>
  <c r="C51"/>
  <c r="N50"/>
  <c r="K50"/>
  <c r="C50"/>
  <c r="N49"/>
  <c r="K49"/>
  <c r="C49"/>
  <c r="N48"/>
  <c r="K48"/>
  <c r="C48"/>
  <c r="N47"/>
  <c r="K47"/>
  <c r="C47"/>
  <c r="N46"/>
  <c r="K46"/>
  <c r="C46"/>
  <c r="N45"/>
  <c r="K45"/>
  <c r="C45"/>
  <c r="N44"/>
  <c r="K44"/>
  <c r="C44"/>
  <c r="N43"/>
  <c r="K43"/>
  <c r="C43"/>
  <c r="N42"/>
  <c r="K42"/>
  <c r="C42"/>
  <c r="N41"/>
  <c r="K41"/>
  <c r="C41"/>
  <c r="N40"/>
  <c r="K40"/>
  <c r="C40"/>
  <c r="N39"/>
  <c r="K39"/>
  <c r="C39"/>
  <c r="N38"/>
  <c r="K38"/>
  <c r="C38"/>
  <c r="N37"/>
  <c r="K37"/>
  <c r="C37"/>
  <c r="N36"/>
  <c r="K36"/>
  <c r="C36"/>
  <c r="N35"/>
  <c r="K35"/>
  <c r="C35"/>
  <c r="N34"/>
  <c r="K34"/>
  <c r="C34"/>
  <c r="N33"/>
  <c r="K33"/>
  <c r="C33"/>
  <c r="N32"/>
  <c r="K32"/>
  <c r="C32"/>
  <c r="N31"/>
  <c r="K31"/>
  <c r="C31"/>
  <c r="N30"/>
  <c r="K30"/>
  <c r="C30"/>
  <c r="N29"/>
  <c r="K29"/>
  <c r="C29"/>
  <c r="N28"/>
  <c r="K28"/>
  <c r="C28"/>
  <c r="N27"/>
  <c r="K27"/>
  <c r="C27"/>
  <c r="N26"/>
  <c r="K26"/>
  <c r="C26"/>
  <c r="N25"/>
  <c r="K25"/>
  <c r="C25"/>
  <c r="N24"/>
  <c r="K24"/>
  <c r="C24"/>
  <c r="N23"/>
  <c r="K23"/>
  <c r="C23"/>
  <c r="N22"/>
  <c r="K22"/>
  <c r="C22"/>
  <c r="N21"/>
  <c r="K21"/>
  <c r="C21"/>
  <c r="N20"/>
  <c r="K20"/>
  <c r="C20"/>
  <c r="N19"/>
  <c r="K19"/>
  <c r="C19"/>
  <c r="N18"/>
  <c r="K18"/>
  <c r="C18"/>
  <c r="N17"/>
  <c r="K17"/>
  <c r="C17"/>
  <c r="N16"/>
  <c r="K16"/>
  <c r="C16"/>
  <c r="N15"/>
  <c r="K15"/>
  <c r="C15"/>
  <c r="N14"/>
  <c r="K14"/>
  <c r="C14"/>
  <c r="N13"/>
  <c r="K13"/>
  <c r="C13"/>
  <c r="N12"/>
  <c r="K12"/>
  <c r="C12"/>
  <c r="N11"/>
  <c r="K11"/>
  <c r="C11"/>
  <c r="M7"/>
  <c r="M8"/>
  <c r="A3"/>
  <c r="A2"/>
  <c r="M5" i="38"/>
  <c r="D4"/>
  <c r="B1"/>
  <c r="A1"/>
  <c r="N155"/>
  <c r="O155"/>
  <c r="M155"/>
  <c r="N154"/>
  <c r="O154"/>
  <c r="M154"/>
  <c r="N153"/>
  <c r="O153"/>
  <c r="M153"/>
  <c r="N152"/>
  <c r="O152"/>
  <c r="M152"/>
  <c r="N151"/>
  <c r="O151"/>
  <c r="M151"/>
  <c r="N150"/>
  <c r="O150"/>
  <c r="M150"/>
  <c r="N149"/>
  <c r="O149"/>
  <c r="M149"/>
  <c r="N148"/>
  <c r="O148"/>
  <c r="M148"/>
  <c r="N147"/>
  <c r="O147"/>
  <c r="M147"/>
  <c r="N146"/>
  <c r="O146"/>
  <c r="M146"/>
  <c r="N145"/>
  <c r="O145"/>
  <c r="M145"/>
  <c r="N144"/>
  <c r="O144"/>
  <c r="M144"/>
  <c r="N143"/>
  <c r="O143"/>
  <c r="M143"/>
  <c r="N142"/>
  <c r="O142"/>
  <c r="M142"/>
  <c r="N141"/>
  <c r="O141"/>
  <c r="M141"/>
  <c r="N140"/>
  <c r="O140"/>
  <c r="M140"/>
  <c r="N139"/>
  <c r="O139"/>
  <c r="M139"/>
  <c r="N138"/>
  <c r="O138"/>
  <c r="M138"/>
  <c r="N137"/>
  <c r="O137"/>
  <c r="M137"/>
  <c r="N136"/>
  <c r="O136"/>
  <c r="M136"/>
  <c r="N135"/>
  <c r="O135"/>
  <c r="M135"/>
  <c r="N134"/>
  <c r="O134"/>
  <c r="M134"/>
  <c r="N133"/>
  <c r="O133"/>
  <c r="M133"/>
  <c r="N132"/>
  <c r="O132"/>
  <c r="M132"/>
  <c r="N131"/>
  <c r="O131"/>
  <c r="M131"/>
  <c r="N130"/>
  <c r="O130"/>
  <c r="M130"/>
  <c r="N129"/>
  <c r="O129"/>
  <c r="M129"/>
  <c r="N128"/>
  <c r="O128"/>
  <c r="M128"/>
  <c r="N127"/>
  <c r="O127"/>
  <c r="M127"/>
  <c r="N126"/>
  <c r="O126"/>
  <c r="M126"/>
  <c r="N125"/>
  <c r="O125"/>
  <c r="M125"/>
  <c r="N124"/>
  <c r="O124"/>
  <c r="M124"/>
  <c r="N123"/>
  <c r="O123"/>
  <c r="M123"/>
  <c r="N122"/>
  <c r="O122"/>
  <c r="M122"/>
  <c r="N121"/>
  <c r="O121"/>
  <c r="M121"/>
  <c r="N120"/>
  <c r="O120"/>
  <c r="L120"/>
  <c r="N119"/>
  <c r="O119"/>
  <c r="N118"/>
  <c r="O118"/>
  <c r="N117"/>
  <c r="O117"/>
  <c r="N116"/>
  <c r="O116"/>
  <c r="N115"/>
  <c r="O115"/>
  <c r="N114"/>
  <c r="O114"/>
  <c r="N113"/>
  <c r="O113"/>
  <c r="N112"/>
  <c r="O112"/>
  <c r="N111"/>
  <c r="O111"/>
  <c r="N110"/>
  <c r="O110"/>
  <c r="N109"/>
  <c r="O109"/>
  <c r="N108"/>
  <c r="O108"/>
  <c r="N107"/>
  <c r="O107"/>
  <c r="N106"/>
  <c r="O106"/>
  <c r="N105"/>
  <c r="O105"/>
  <c r="N104"/>
  <c r="O104"/>
  <c r="N103"/>
  <c r="O103"/>
  <c r="N102"/>
  <c r="O102"/>
  <c r="N101"/>
  <c r="O101"/>
  <c r="N100"/>
  <c r="O100"/>
  <c r="N99"/>
  <c r="O99"/>
  <c r="N98"/>
  <c r="O98"/>
  <c r="N97"/>
  <c r="O97"/>
  <c r="N96"/>
  <c r="O96"/>
  <c r="N95"/>
  <c r="O95"/>
  <c r="N94"/>
  <c r="O94"/>
  <c r="N93"/>
  <c r="O93"/>
  <c r="N92"/>
  <c r="O92"/>
  <c r="N91"/>
  <c r="O91"/>
  <c r="N90"/>
  <c r="O90"/>
  <c r="N89"/>
  <c r="O89"/>
  <c r="N88"/>
  <c r="O88"/>
  <c r="N87"/>
  <c r="O87"/>
  <c r="N86"/>
  <c r="O86"/>
  <c r="N85"/>
  <c r="O85"/>
  <c r="N84"/>
  <c r="O84"/>
  <c r="N83"/>
  <c r="O83"/>
  <c r="N82"/>
  <c r="O82"/>
  <c r="N81"/>
  <c r="O81"/>
  <c r="N80"/>
  <c r="O80"/>
  <c r="N79"/>
  <c r="O79"/>
  <c r="N78"/>
  <c r="O78"/>
  <c r="N77"/>
  <c r="O77"/>
  <c r="N76"/>
  <c r="O76"/>
  <c r="N75"/>
  <c r="O75"/>
  <c r="N74"/>
  <c r="O74"/>
  <c r="N73"/>
  <c r="O73"/>
  <c r="N72"/>
  <c r="O72"/>
  <c r="N71"/>
  <c r="O71"/>
  <c r="N70"/>
  <c r="O70"/>
  <c r="N69"/>
  <c r="O69"/>
  <c r="N68"/>
  <c r="O68"/>
  <c r="N67"/>
  <c r="O67"/>
  <c r="N66"/>
  <c r="O66"/>
  <c r="N65"/>
  <c r="O65"/>
  <c r="N64"/>
  <c r="O64"/>
  <c r="N63"/>
  <c r="O63"/>
  <c r="N62"/>
  <c r="O62"/>
  <c r="N61"/>
  <c r="O61"/>
  <c r="K61"/>
  <c r="N60"/>
  <c r="O60"/>
  <c r="K60"/>
  <c r="C60"/>
  <c r="N59"/>
  <c r="O59"/>
  <c r="K59"/>
  <c r="C59"/>
  <c r="N58"/>
  <c r="O58"/>
  <c r="K58"/>
  <c r="C58"/>
  <c r="N57"/>
  <c r="K57"/>
  <c r="C57"/>
  <c r="N56"/>
  <c r="K56"/>
  <c r="C56"/>
  <c r="N55"/>
  <c r="K55"/>
  <c r="C55"/>
  <c r="N54"/>
  <c r="K54"/>
  <c r="C54"/>
  <c r="N53"/>
  <c r="K53"/>
  <c r="C53"/>
  <c r="N52"/>
  <c r="K52"/>
  <c r="C52"/>
  <c r="N51"/>
  <c r="K51"/>
  <c r="C51"/>
  <c r="N50"/>
  <c r="K50"/>
  <c r="C50"/>
  <c r="N49"/>
  <c r="K49"/>
  <c r="C49"/>
  <c r="N48"/>
  <c r="K48"/>
  <c r="C48"/>
  <c r="N47"/>
  <c r="K47"/>
  <c r="C47"/>
  <c r="N46"/>
  <c r="K46"/>
  <c r="C46"/>
  <c r="N45"/>
  <c r="K45"/>
  <c r="C45"/>
  <c r="N44"/>
  <c r="K44"/>
  <c r="C44"/>
  <c r="N43"/>
  <c r="K43"/>
  <c r="C43"/>
  <c r="N42"/>
  <c r="K42"/>
  <c r="C42"/>
  <c r="N41"/>
  <c r="K41"/>
  <c r="C41"/>
  <c r="N40"/>
  <c r="K40"/>
  <c r="C40"/>
  <c r="N39"/>
  <c r="K39"/>
  <c r="C39"/>
  <c r="N38"/>
  <c r="K38"/>
  <c r="C38"/>
  <c r="N37"/>
  <c r="K37"/>
  <c r="C37"/>
  <c r="N36"/>
  <c r="K36"/>
  <c r="C36"/>
  <c r="N35"/>
  <c r="K35"/>
  <c r="C35"/>
  <c r="N34"/>
  <c r="K34"/>
  <c r="C34"/>
  <c r="N33"/>
  <c r="K33"/>
  <c r="C33"/>
  <c r="N32"/>
  <c r="K32"/>
  <c r="C32"/>
  <c r="N31"/>
  <c r="K31"/>
  <c r="C31"/>
  <c r="N30"/>
  <c r="K30"/>
  <c r="C30"/>
  <c r="N29"/>
  <c r="K29"/>
  <c r="C29"/>
  <c r="N28"/>
  <c r="K28"/>
  <c r="C28"/>
  <c r="N27"/>
  <c r="K27"/>
  <c r="C27"/>
  <c r="N26"/>
  <c r="K26"/>
  <c r="C26"/>
  <c r="N25"/>
  <c r="K25"/>
  <c r="C25"/>
  <c r="N24"/>
  <c r="K24"/>
  <c r="C24"/>
  <c r="N23"/>
  <c r="K23"/>
  <c r="C23"/>
  <c r="N22"/>
  <c r="K22"/>
  <c r="C22"/>
  <c r="N21"/>
  <c r="K21"/>
  <c r="C21"/>
  <c r="N20"/>
  <c r="K20"/>
  <c r="C20"/>
  <c r="N19"/>
  <c r="K19"/>
  <c r="C19"/>
  <c r="N18"/>
  <c r="K18"/>
  <c r="C18"/>
  <c r="N17"/>
  <c r="K17"/>
  <c r="C17"/>
  <c r="N16"/>
  <c r="K16"/>
  <c r="C16"/>
  <c r="N15"/>
  <c r="K15"/>
  <c r="C15"/>
  <c r="N14"/>
  <c r="K14"/>
  <c r="C14"/>
  <c r="N13"/>
  <c r="K13"/>
  <c r="C13"/>
  <c r="N12"/>
  <c r="K12"/>
  <c r="C12"/>
  <c r="N11"/>
  <c r="K11"/>
  <c r="C11"/>
  <c r="M7"/>
  <c r="A3"/>
  <c r="A2"/>
  <c r="M5" i="37"/>
  <c r="D4"/>
  <c r="B1"/>
  <c r="A1"/>
  <c r="N155"/>
  <c r="O155"/>
  <c r="M155"/>
  <c r="N154"/>
  <c r="O154"/>
  <c r="M154"/>
  <c r="N153"/>
  <c r="O153"/>
  <c r="M153"/>
  <c r="N152"/>
  <c r="O152"/>
  <c r="M152"/>
  <c r="N151"/>
  <c r="O151"/>
  <c r="M151"/>
  <c r="N150"/>
  <c r="O150"/>
  <c r="M150"/>
  <c r="N149"/>
  <c r="O149"/>
  <c r="M149"/>
  <c r="N148"/>
  <c r="O148"/>
  <c r="M148"/>
  <c r="N147"/>
  <c r="O147"/>
  <c r="M147"/>
  <c r="N146"/>
  <c r="O146"/>
  <c r="M146"/>
  <c r="N145"/>
  <c r="O145"/>
  <c r="M145"/>
  <c r="N144"/>
  <c r="O144"/>
  <c r="M144"/>
  <c r="N143"/>
  <c r="O143"/>
  <c r="M143"/>
  <c r="N142"/>
  <c r="O142"/>
  <c r="M142"/>
  <c r="N141"/>
  <c r="O141"/>
  <c r="M141"/>
  <c r="N140"/>
  <c r="O140"/>
  <c r="M140"/>
  <c r="N139"/>
  <c r="O139"/>
  <c r="M139"/>
  <c r="N138"/>
  <c r="O138"/>
  <c r="M138"/>
  <c r="N137"/>
  <c r="O137"/>
  <c r="M137"/>
  <c r="N136"/>
  <c r="O136"/>
  <c r="M136"/>
  <c r="N135"/>
  <c r="O135"/>
  <c r="M135"/>
  <c r="N134"/>
  <c r="O134"/>
  <c r="M134"/>
  <c r="N133"/>
  <c r="O133"/>
  <c r="M133"/>
  <c r="N132"/>
  <c r="O132"/>
  <c r="M132"/>
  <c r="N131"/>
  <c r="O131"/>
  <c r="M131"/>
  <c r="N130"/>
  <c r="O130"/>
  <c r="M130"/>
  <c r="N129"/>
  <c r="O129"/>
  <c r="M129"/>
  <c r="N128"/>
  <c r="O128"/>
  <c r="M128"/>
  <c r="N127"/>
  <c r="O127"/>
  <c r="M127"/>
  <c r="N126"/>
  <c r="O126"/>
  <c r="M126"/>
  <c r="N125"/>
  <c r="O125"/>
  <c r="M125"/>
  <c r="N124"/>
  <c r="O124"/>
  <c r="M124"/>
  <c r="N123"/>
  <c r="O123"/>
  <c r="M123"/>
  <c r="N122"/>
  <c r="O122"/>
  <c r="M122"/>
  <c r="N121"/>
  <c r="O121"/>
  <c r="M121"/>
  <c r="N120"/>
  <c r="O120"/>
  <c r="L120"/>
  <c r="N119"/>
  <c r="O119"/>
  <c r="N118"/>
  <c r="O118"/>
  <c r="N117"/>
  <c r="O117"/>
  <c r="N116"/>
  <c r="O116"/>
  <c r="N115"/>
  <c r="O115"/>
  <c r="N114"/>
  <c r="O114"/>
  <c r="N113"/>
  <c r="O113"/>
  <c r="N112"/>
  <c r="O112"/>
  <c r="N111"/>
  <c r="O111"/>
  <c r="N110"/>
  <c r="O110"/>
  <c r="N109"/>
  <c r="O109"/>
  <c r="N108"/>
  <c r="O108"/>
  <c r="N107"/>
  <c r="O107"/>
  <c r="N106"/>
  <c r="O106"/>
  <c r="N105"/>
  <c r="O105"/>
  <c r="N104"/>
  <c r="O104"/>
  <c r="N103"/>
  <c r="O103"/>
  <c r="N102"/>
  <c r="O102"/>
  <c r="N101"/>
  <c r="O101"/>
  <c r="N100"/>
  <c r="O100"/>
  <c r="N99"/>
  <c r="O99"/>
  <c r="N98"/>
  <c r="O98"/>
  <c r="N97"/>
  <c r="O97"/>
  <c r="N96"/>
  <c r="O96"/>
  <c r="N95"/>
  <c r="O95"/>
  <c r="N94"/>
  <c r="O94"/>
  <c r="N93"/>
  <c r="O93"/>
  <c r="N92"/>
  <c r="O92"/>
  <c r="N91"/>
  <c r="O91"/>
  <c r="N90"/>
  <c r="O90"/>
  <c r="N89"/>
  <c r="O89"/>
  <c r="N88"/>
  <c r="O88"/>
  <c r="N87"/>
  <c r="O87"/>
  <c r="N86"/>
  <c r="O86"/>
  <c r="N85"/>
  <c r="O85"/>
  <c r="N84"/>
  <c r="O84"/>
  <c r="N83"/>
  <c r="O83"/>
  <c r="N82"/>
  <c r="O82"/>
  <c r="N81"/>
  <c r="O81"/>
  <c r="N80"/>
  <c r="O80"/>
  <c r="N79"/>
  <c r="O79"/>
  <c r="N78"/>
  <c r="O78"/>
  <c r="N77"/>
  <c r="O77"/>
  <c r="N76"/>
  <c r="O76"/>
  <c r="N75"/>
  <c r="O75"/>
  <c r="N74"/>
  <c r="O74"/>
  <c r="N73"/>
  <c r="O73"/>
  <c r="N72"/>
  <c r="O72"/>
  <c r="N71"/>
  <c r="O71"/>
  <c r="N70"/>
  <c r="O70"/>
  <c r="N69"/>
  <c r="O69"/>
  <c r="N68"/>
  <c r="O68"/>
  <c r="N67"/>
  <c r="O67"/>
  <c r="N66"/>
  <c r="O66"/>
  <c r="N65"/>
  <c r="O65"/>
  <c r="N64"/>
  <c r="O64"/>
  <c r="N63"/>
  <c r="O63"/>
  <c r="N62"/>
  <c r="O62"/>
  <c r="N61"/>
  <c r="O61"/>
  <c r="K61"/>
  <c r="N60"/>
  <c r="O60"/>
  <c r="K60"/>
  <c r="C60"/>
  <c r="N59"/>
  <c r="O59"/>
  <c r="K59"/>
  <c r="C59"/>
  <c r="N58"/>
  <c r="O58"/>
  <c r="K58"/>
  <c r="C58"/>
  <c r="N57"/>
  <c r="K57"/>
  <c r="C57"/>
  <c r="N56"/>
  <c r="K56"/>
  <c r="C56"/>
  <c r="N55"/>
  <c r="K55"/>
  <c r="C55"/>
  <c r="N54"/>
  <c r="K54"/>
  <c r="C54"/>
  <c r="N53"/>
  <c r="K53"/>
  <c r="C53"/>
  <c r="N52"/>
  <c r="K52"/>
  <c r="C52"/>
  <c r="N51"/>
  <c r="K51"/>
  <c r="C51"/>
  <c r="N50"/>
  <c r="K50"/>
  <c r="C50"/>
  <c r="N49"/>
  <c r="K49"/>
  <c r="C49"/>
  <c r="N48"/>
  <c r="K48"/>
  <c r="C48"/>
  <c r="N47"/>
  <c r="K47"/>
  <c r="C47"/>
  <c r="N46"/>
  <c r="K46"/>
  <c r="C46"/>
  <c r="N45"/>
  <c r="K45"/>
  <c r="C45"/>
  <c r="N44"/>
  <c r="K44"/>
  <c r="C44"/>
  <c r="N43"/>
  <c r="K43"/>
  <c r="C43"/>
  <c r="N42"/>
  <c r="K42"/>
  <c r="C42"/>
  <c r="N41"/>
  <c r="K41"/>
  <c r="C41"/>
  <c r="N40"/>
  <c r="K40"/>
  <c r="C40"/>
  <c r="N39"/>
  <c r="K39"/>
  <c r="C39"/>
  <c r="N38"/>
  <c r="K38"/>
  <c r="C38"/>
  <c r="N37"/>
  <c r="K37"/>
  <c r="C37"/>
  <c r="N36"/>
  <c r="K36"/>
  <c r="C36"/>
  <c r="N35"/>
  <c r="K35"/>
  <c r="C35"/>
  <c r="N34"/>
  <c r="K34"/>
  <c r="C34"/>
  <c r="N33"/>
  <c r="K33"/>
  <c r="C33"/>
  <c r="N32"/>
  <c r="K32"/>
  <c r="C32"/>
  <c r="N31"/>
  <c r="K31"/>
  <c r="C31"/>
  <c r="N30"/>
  <c r="K30"/>
  <c r="C30"/>
  <c r="N29"/>
  <c r="K29"/>
  <c r="C29"/>
  <c r="N28"/>
  <c r="K28"/>
  <c r="C28"/>
  <c r="N27"/>
  <c r="K27"/>
  <c r="C27"/>
  <c r="N26"/>
  <c r="K26"/>
  <c r="C26"/>
  <c r="N25"/>
  <c r="K25"/>
  <c r="C25"/>
  <c r="N24"/>
  <c r="K24"/>
  <c r="C24"/>
  <c r="N23"/>
  <c r="K23"/>
  <c r="C23"/>
  <c r="N22"/>
  <c r="K22"/>
  <c r="C22"/>
  <c r="N21"/>
  <c r="K21"/>
  <c r="C21"/>
  <c r="N20"/>
  <c r="K20"/>
  <c r="C20"/>
  <c r="N19"/>
  <c r="K19"/>
  <c r="C19"/>
  <c r="N18"/>
  <c r="K18"/>
  <c r="C18"/>
  <c r="N17"/>
  <c r="K17"/>
  <c r="C17"/>
  <c r="N16"/>
  <c r="K16"/>
  <c r="C16"/>
  <c r="N15"/>
  <c r="K15"/>
  <c r="C15"/>
  <c r="N14"/>
  <c r="K14"/>
  <c r="C14"/>
  <c r="N13"/>
  <c r="K13"/>
  <c r="C13"/>
  <c r="N12"/>
  <c r="K12"/>
  <c r="C12"/>
  <c r="N11"/>
  <c r="K11"/>
  <c r="C11"/>
  <c r="M7"/>
  <c r="M8"/>
  <c r="A3"/>
  <c r="A2"/>
  <c r="M5" i="36"/>
  <c r="D4"/>
  <c r="B1"/>
  <c r="A1"/>
  <c r="N155"/>
  <c r="O155"/>
  <c r="M155"/>
  <c r="N154"/>
  <c r="O154"/>
  <c r="M154"/>
  <c r="N153"/>
  <c r="O153"/>
  <c r="M153"/>
  <c r="N152"/>
  <c r="O152"/>
  <c r="M152"/>
  <c r="N151"/>
  <c r="O151"/>
  <c r="M151"/>
  <c r="N150"/>
  <c r="O150"/>
  <c r="M150"/>
  <c r="N149"/>
  <c r="O149"/>
  <c r="M149"/>
  <c r="N148"/>
  <c r="O148"/>
  <c r="M148"/>
  <c r="N147"/>
  <c r="O147"/>
  <c r="M147"/>
  <c r="N146"/>
  <c r="O146"/>
  <c r="M146"/>
  <c r="N145"/>
  <c r="O145"/>
  <c r="M145"/>
  <c r="N144"/>
  <c r="O144"/>
  <c r="M144"/>
  <c r="N143"/>
  <c r="O143"/>
  <c r="M143"/>
  <c r="N142"/>
  <c r="O142"/>
  <c r="M142"/>
  <c r="N141"/>
  <c r="O141"/>
  <c r="M141"/>
  <c r="N140"/>
  <c r="O140"/>
  <c r="M140"/>
  <c r="N139"/>
  <c r="O139"/>
  <c r="M139"/>
  <c r="N138"/>
  <c r="O138"/>
  <c r="M138"/>
  <c r="N137"/>
  <c r="O137"/>
  <c r="M137"/>
  <c r="N136"/>
  <c r="O136"/>
  <c r="M136"/>
  <c r="N135"/>
  <c r="O135"/>
  <c r="M135"/>
  <c r="N134"/>
  <c r="O134"/>
  <c r="M134"/>
  <c r="N133"/>
  <c r="O133"/>
  <c r="M133"/>
  <c r="N132"/>
  <c r="O132"/>
  <c r="M132"/>
  <c r="N131"/>
  <c r="O131"/>
  <c r="M131"/>
  <c r="N130"/>
  <c r="O130"/>
  <c r="M130"/>
  <c r="N129"/>
  <c r="O129"/>
  <c r="M129"/>
  <c r="N128"/>
  <c r="O128"/>
  <c r="M128"/>
  <c r="N127"/>
  <c r="O127"/>
  <c r="M127"/>
  <c r="N126"/>
  <c r="O126"/>
  <c r="M126"/>
  <c r="N125"/>
  <c r="O125"/>
  <c r="M125"/>
  <c r="N124"/>
  <c r="O124"/>
  <c r="M124"/>
  <c r="N123"/>
  <c r="O123"/>
  <c r="M123"/>
  <c r="N122"/>
  <c r="O122"/>
  <c r="M122"/>
  <c r="N121"/>
  <c r="O121"/>
  <c r="M121"/>
  <c r="N120"/>
  <c r="O120"/>
  <c r="L120"/>
  <c r="N119"/>
  <c r="O119"/>
  <c r="N118"/>
  <c r="O118"/>
  <c r="N117"/>
  <c r="O117"/>
  <c r="N116"/>
  <c r="O116"/>
  <c r="N115"/>
  <c r="O115"/>
  <c r="N114"/>
  <c r="O114"/>
  <c r="N113"/>
  <c r="O113"/>
  <c r="N112"/>
  <c r="O112"/>
  <c r="N111"/>
  <c r="O111"/>
  <c r="N110"/>
  <c r="O110"/>
  <c r="N109"/>
  <c r="O109"/>
  <c r="N108"/>
  <c r="O108"/>
  <c r="N107"/>
  <c r="O107"/>
  <c r="N106"/>
  <c r="O106"/>
  <c r="N105"/>
  <c r="O105"/>
  <c r="N104"/>
  <c r="O104"/>
  <c r="N103"/>
  <c r="O103"/>
  <c r="N102"/>
  <c r="O102"/>
  <c r="N101"/>
  <c r="O101"/>
  <c r="N100"/>
  <c r="O100"/>
  <c r="N99"/>
  <c r="O99"/>
  <c r="N98"/>
  <c r="O98"/>
  <c r="N97"/>
  <c r="O97"/>
  <c r="N96"/>
  <c r="O96"/>
  <c r="N95"/>
  <c r="O95"/>
  <c r="N94"/>
  <c r="O94"/>
  <c r="N93"/>
  <c r="O93"/>
  <c r="N92"/>
  <c r="O92"/>
  <c r="N91"/>
  <c r="O91"/>
  <c r="N90"/>
  <c r="O90"/>
  <c r="N89"/>
  <c r="O89"/>
  <c r="N88"/>
  <c r="O88"/>
  <c r="N87"/>
  <c r="O87"/>
  <c r="N86"/>
  <c r="O86"/>
  <c r="N85"/>
  <c r="O85"/>
  <c r="N84"/>
  <c r="O84"/>
  <c r="N83"/>
  <c r="O83"/>
  <c r="N82"/>
  <c r="O82"/>
  <c r="N81"/>
  <c r="O81"/>
  <c r="N80"/>
  <c r="O80"/>
  <c r="N79"/>
  <c r="O79"/>
  <c r="N78"/>
  <c r="O78"/>
  <c r="N77"/>
  <c r="O77"/>
  <c r="N76"/>
  <c r="O76"/>
  <c r="N75"/>
  <c r="O75"/>
  <c r="N74"/>
  <c r="O74"/>
  <c r="N73"/>
  <c r="O73"/>
  <c r="N72"/>
  <c r="O72"/>
  <c r="N71"/>
  <c r="O71"/>
  <c r="N70"/>
  <c r="O70"/>
  <c r="N69"/>
  <c r="O69"/>
  <c r="N68"/>
  <c r="O68"/>
  <c r="N67"/>
  <c r="O67"/>
  <c r="N66"/>
  <c r="O66"/>
  <c r="N65"/>
  <c r="O65"/>
  <c r="N64"/>
  <c r="O64"/>
  <c r="N63"/>
  <c r="O63"/>
  <c r="N62"/>
  <c r="O62"/>
  <c r="N61"/>
  <c r="O61"/>
  <c r="K61"/>
  <c r="N60"/>
  <c r="O60"/>
  <c r="K60"/>
  <c r="C60"/>
  <c r="N59"/>
  <c r="O59"/>
  <c r="K59"/>
  <c r="C59"/>
  <c r="N58"/>
  <c r="O58"/>
  <c r="K58"/>
  <c r="C58"/>
  <c r="N57"/>
  <c r="K57"/>
  <c r="C57"/>
  <c r="N56"/>
  <c r="K56"/>
  <c r="C56"/>
  <c r="N55"/>
  <c r="K55"/>
  <c r="C55"/>
  <c r="N54"/>
  <c r="K54"/>
  <c r="C54"/>
  <c r="N53"/>
  <c r="K53"/>
  <c r="C53"/>
  <c r="N52"/>
  <c r="K52"/>
  <c r="C52"/>
  <c r="N51"/>
  <c r="K51"/>
  <c r="C51"/>
  <c r="N50"/>
  <c r="K50"/>
  <c r="C50"/>
  <c r="N49"/>
  <c r="K49"/>
  <c r="C49"/>
  <c r="N48"/>
  <c r="K48"/>
  <c r="C48"/>
  <c r="N47"/>
  <c r="K47"/>
  <c r="C47"/>
  <c r="N46"/>
  <c r="K46"/>
  <c r="C46"/>
  <c r="N45"/>
  <c r="K45"/>
  <c r="C45"/>
  <c r="N44"/>
  <c r="K44"/>
  <c r="C44"/>
  <c r="N43"/>
  <c r="K43"/>
  <c r="C43"/>
  <c r="N42"/>
  <c r="K42"/>
  <c r="C42"/>
  <c r="N41"/>
  <c r="K41"/>
  <c r="C41"/>
  <c r="N40"/>
  <c r="K40"/>
  <c r="C40"/>
  <c r="N39"/>
  <c r="K39"/>
  <c r="C39"/>
  <c r="N38"/>
  <c r="K38"/>
  <c r="C38"/>
  <c r="N37"/>
  <c r="K37"/>
  <c r="C37"/>
  <c r="N36"/>
  <c r="K36"/>
  <c r="C36"/>
  <c r="N35"/>
  <c r="K35"/>
  <c r="C35"/>
  <c r="N34"/>
  <c r="K34"/>
  <c r="C34"/>
  <c r="N33"/>
  <c r="K33"/>
  <c r="C33"/>
  <c r="N32"/>
  <c r="K32"/>
  <c r="C32"/>
  <c r="N31"/>
  <c r="K31"/>
  <c r="C31"/>
  <c r="N30"/>
  <c r="K30"/>
  <c r="C30"/>
  <c r="N29"/>
  <c r="K29"/>
  <c r="C29"/>
  <c r="N28"/>
  <c r="K28"/>
  <c r="C28"/>
  <c r="N27"/>
  <c r="K27"/>
  <c r="C27"/>
  <c r="N26"/>
  <c r="K26"/>
  <c r="C26"/>
  <c r="N25"/>
  <c r="K25"/>
  <c r="C25"/>
  <c r="N24"/>
  <c r="K24"/>
  <c r="C24"/>
  <c r="N23"/>
  <c r="K23"/>
  <c r="C23"/>
  <c r="N22"/>
  <c r="K22"/>
  <c r="C22"/>
  <c r="N21"/>
  <c r="K21"/>
  <c r="C21"/>
  <c r="N20"/>
  <c r="K20"/>
  <c r="C20"/>
  <c r="N19"/>
  <c r="K19"/>
  <c r="C19"/>
  <c r="N18"/>
  <c r="K18"/>
  <c r="C18"/>
  <c r="N17"/>
  <c r="K17"/>
  <c r="C17"/>
  <c r="N16"/>
  <c r="K16"/>
  <c r="C16"/>
  <c r="N15"/>
  <c r="K15"/>
  <c r="C15"/>
  <c r="N14"/>
  <c r="K14"/>
  <c r="C14"/>
  <c r="N13"/>
  <c r="K13"/>
  <c r="C13"/>
  <c r="N12"/>
  <c r="K12"/>
  <c r="C12"/>
  <c r="N11"/>
  <c r="K11"/>
  <c r="C11"/>
  <c r="M7"/>
  <c r="A3"/>
  <c r="A2"/>
  <c r="M5" i="35"/>
  <c r="D4"/>
  <c r="B1"/>
  <c r="A1"/>
  <c r="N155"/>
  <c r="O155"/>
  <c r="M155"/>
  <c r="N154"/>
  <c r="O154"/>
  <c r="M154"/>
  <c r="N153"/>
  <c r="O153"/>
  <c r="M153"/>
  <c r="N152"/>
  <c r="O152"/>
  <c r="M152"/>
  <c r="N151"/>
  <c r="O151"/>
  <c r="M151"/>
  <c r="N150"/>
  <c r="O150"/>
  <c r="M150"/>
  <c r="N149"/>
  <c r="O149"/>
  <c r="M149"/>
  <c r="N148"/>
  <c r="O148"/>
  <c r="M148"/>
  <c r="N147"/>
  <c r="O147"/>
  <c r="M147"/>
  <c r="N146"/>
  <c r="O146"/>
  <c r="M146"/>
  <c r="N145"/>
  <c r="O145"/>
  <c r="M145"/>
  <c r="N144"/>
  <c r="O144"/>
  <c r="M144"/>
  <c r="N143"/>
  <c r="O143"/>
  <c r="M143"/>
  <c r="N142"/>
  <c r="O142"/>
  <c r="M142"/>
  <c r="N141"/>
  <c r="O141"/>
  <c r="M141"/>
  <c r="N140"/>
  <c r="O140"/>
  <c r="M140"/>
  <c r="N139"/>
  <c r="O139"/>
  <c r="M139"/>
  <c r="N138"/>
  <c r="O138"/>
  <c r="M138"/>
  <c r="N137"/>
  <c r="O137"/>
  <c r="M137"/>
  <c r="N136"/>
  <c r="O136"/>
  <c r="M136"/>
  <c r="N135"/>
  <c r="O135"/>
  <c r="M135"/>
  <c r="N134"/>
  <c r="O134"/>
  <c r="M134"/>
  <c r="N133"/>
  <c r="O133"/>
  <c r="M133"/>
  <c r="N132"/>
  <c r="O132"/>
  <c r="M132"/>
  <c r="N131"/>
  <c r="O131"/>
  <c r="M131"/>
  <c r="N130"/>
  <c r="O130"/>
  <c r="M130"/>
  <c r="N129"/>
  <c r="O129"/>
  <c r="M129"/>
  <c r="N128"/>
  <c r="O128"/>
  <c r="M128"/>
  <c r="N127"/>
  <c r="O127"/>
  <c r="M127"/>
  <c r="N126"/>
  <c r="O126"/>
  <c r="M126"/>
  <c r="N125"/>
  <c r="O125"/>
  <c r="M125"/>
  <c r="N124"/>
  <c r="O124"/>
  <c r="M124"/>
  <c r="N123"/>
  <c r="O123"/>
  <c r="M123"/>
  <c r="N122"/>
  <c r="O122"/>
  <c r="M122"/>
  <c r="N121"/>
  <c r="O121"/>
  <c r="M121"/>
  <c r="N120"/>
  <c r="O120"/>
  <c r="L120"/>
  <c r="N119"/>
  <c r="O119"/>
  <c r="N118"/>
  <c r="O118"/>
  <c r="N117"/>
  <c r="O117"/>
  <c r="N116"/>
  <c r="O116"/>
  <c r="N115"/>
  <c r="O115"/>
  <c r="N114"/>
  <c r="O114"/>
  <c r="N113"/>
  <c r="O113"/>
  <c r="N112"/>
  <c r="O112"/>
  <c r="N111"/>
  <c r="O111"/>
  <c r="N110"/>
  <c r="O110"/>
  <c r="N109"/>
  <c r="O109"/>
  <c r="N108"/>
  <c r="O108"/>
  <c r="N107"/>
  <c r="O107"/>
  <c r="N106"/>
  <c r="O106"/>
  <c r="N105"/>
  <c r="O105"/>
  <c r="N104"/>
  <c r="O104"/>
  <c r="N103"/>
  <c r="O103"/>
  <c r="N102"/>
  <c r="O102"/>
  <c r="N101"/>
  <c r="O101"/>
  <c r="N100"/>
  <c r="O100"/>
  <c r="N99"/>
  <c r="O99"/>
  <c r="N98"/>
  <c r="O98"/>
  <c r="N97"/>
  <c r="O97"/>
  <c r="N96"/>
  <c r="O96"/>
  <c r="N95"/>
  <c r="O95"/>
  <c r="N94"/>
  <c r="O94"/>
  <c r="N93"/>
  <c r="O93"/>
  <c r="N92"/>
  <c r="O92"/>
  <c r="N91"/>
  <c r="O91"/>
  <c r="N90"/>
  <c r="O90"/>
  <c r="N89"/>
  <c r="O89"/>
  <c r="N88"/>
  <c r="O88"/>
  <c r="N87"/>
  <c r="O87"/>
  <c r="N86"/>
  <c r="O86"/>
  <c r="N85"/>
  <c r="O85"/>
  <c r="N84"/>
  <c r="O84"/>
  <c r="N83"/>
  <c r="O83"/>
  <c r="N82"/>
  <c r="O82"/>
  <c r="N81"/>
  <c r="O81"/>
  <c r="N80"/>
  <c r="O80"/>
  <c r="N79"/>
  <c r="O79"/>
  <c r="N78"/>
  <c r="O78"/>
  <c r="N77"/>
  <c r="O77"/>
  <c r="N76"/>
  <c r="O76"/>
  <c r="N75"/>
  <c r="O75"/>
  <c r="N74"/>
  <c r="O74"/>
  <c r="N73"/>
  <c r="O73"/>
  <c r="N72"/>
  <c r="O72"/>
  <c r="N71"/>
  <c r="O71"/>
  <c r="N70"/>
  <c r="O70"/>
  <c r="N69"/>
  <c r="O69"/>
  <c r="N68"/>
  <c r="O68"/>
  <c r="N67"/>
  <c r="O67"/>
  <c r="N66"/>
  <c r="O66"/>
  <c r="N65"/>
  <c r="O65"/>
  <c r="N64"/>
  <c r="O64"/>
  <c r="N63"/>
  <c r="O63"/>
  <c r="N62"/>
  <c r="O62"/>
  <c r="N61"/>
  <c r="O61"/>
  <c r="K61"/>
  <c r="N60"/>
  <c r="O60"/>
  <c r="K60"/>
  <c r="C60"/>
  <c r="N59"/>
  <c r="O59"/>
  <c r="K59"/>
  <c r="C59"/>
  <c r="N58"/>
  <c r="O58"/>
  <c r="K58"/>
  <c r="C58"/>
  <c r="N57"/>
  <c r="K57"/>
  <c r="C57"/>
  <c r="N56"/>
  <c r="K56"/>
  <c r="C56"/>
  <c r="N55"/>
  <c r="K55"/>
  <c r="C55"/>
  <c r="N54"/>
  <c r="K54"/>
  <c r="C54"/>
  <c r="N53"/>
  <c r="K53"/>
  <c r="C53"/>
  <c r="N52"/>
  <c r="K52"/>
  <c r="C52"/>
  <c r="N51"/>
  <c r="K51"/>
  <c r="C51"/>
  <c r="N50"/>
  <c r="K50"/>
  <c r="C50"/>
  <c r="N49"/>
  <c r="K49"/>
  <c r="C49"/>
  <c r="N48"/>
  <c r="K48"/>
  <c r="C48"/>
  <c r="N47"/>
  <c r="K47"/>
  <c r="C47"/>
  <c r="N46"/>
  <c r="K46"/>
  <c r="C46"/>
  <c r="N45"/>
  <c r="K45"/>
  <c r="C45"/>
  <c r="N44"/>
  <c r="K44"/>
  <c r="C44"/>
  <c r="N43"/>
  <c r="K43"/>
  <c r="C43"/>
  <c r="N42"/>
  <c r="K42"/>
  <c r="C42"/>
  <c r="N41"/>
  <c r="K41"/>
  <c r="C41"/>
  <c r="N40"/>
  <c r="K40"/>
  <c r="C40"/>
  <c r="N39"/>
  <c r="K39"/>
  <c r="C39"/>
  <c r="N38"/>
  <c r="K38"/>
  <c r="C38"/>
  <c r="N37"/>
  <c r="K37"/>
  <c r="C37"/>
  <c r="N36"/>
  <c r="K36"/>
  <c r="C36"/>
  <c r="N35"/>
  <c r="K35"/>
  <c r="C35"/>
  <c r="N34"/>
  <c r="K34"/>
  <c r="C34"/>
  <c r="N33"/>
  <c r="K33"/>
  <c r="C33"/>
  <c r="N32"/>
  <c r="K32"/>
  <c r="C32"/>
  <c r="N31"/>
  <c r="K31"/>
  <c r="C31"/>
  <c r="N30"/>
  <c r="K30"/>
  <c r="C30"/>
  <c r="N29"/>
  <c r="K29"/>
  <c r="C29"/>
  <c r="N28"/>
  <c r="K28"/>
  <c r="C28"/>
  <c r="N27"/>
  <c r="K27"/>
  <c r="C27"/>
  <c r="N26"/>
  <c r="K26"/>
  <c r="C26"/>
  <c r="N25"/>
  <c r="K25"/>
  <c r="C25"/>
  <c r="N24"/>
  <c r="K24"/>
  <c r="C24"/>
  <c r="N23"/>
  <c r="K23"/>
  <c r="C23"/>
  <c r="N22"/>
  <c r="K22"/>
  <c r="C22"/>
  <c r="N21"/>
  <c r="K21"/>
  <c r="C21"/>
  <c r="N20"/>
  <c r="K20"/>
  <c r="C20"/>
  <c r="N19"/>
  <c r="K19"/>
  <c r="C19"/>
  <c r="N18"/>
  <c r="K18"/>
  <c r="C18"/>
  <c r="N17"/>
  <c r="K17"/>
  <c r="C17"/>
  <c r="N16"/>
  <c r="K16"/>
  <c r="C16"/>
  <c r="N15"/>
  <c r="K15"/>
  <c r="C15"/>
  <c r="N14"/>
  <c r="K14"/>
  <c r="C14"/>
  <c r="N13"/>
  <c r="K13"/>
  <c r="C13"/>
  <c r="N12"/>
  <c r="K12"/>
  <c r="C12"/>
  <c r="N11"/>
  <c r="K11"/>
  <c r="C11"/>
  <c r="M7"/>
  <c r="A3"/>
  <c r="A2"/>
  <c r="M5" i="34"/>
  <c r="D4"/>
  <c r="B1"/>
  <c r="A1"/>
  <c r="N155"/>
  <c r="O155"/>
  <c r="M155"/>
  <c r="N154"/>
  <c r="O154"/>
  <c r="M154"/>
  <c r="N153"/>
  <c r="O153"/>
  <c r="M153"/>
  <c r="N152"/>
  <c r="O152"/>
  <c r="M152"/>
  <c r="N151"/>
  <c r="O151"/>
  <c r="M151"/>
  <c r="N150"/>
  <c r="O150"/>
  <c r="M150"/>
  <c r="N149"/>
  <c r="O149"/>
  <c r="M149"/>
  <c r="N148"/>
  <c r="O148"/>
  <c r="M148"/>
  <c r="N147"/>
  <c r="O147"/>
  <c r="M147"/>
  <c r="N146"/>
  <c r="O146"/>
  <c r="M146"/>
  <c r="N145"/>
  <c r="O145"/>
  <c r="M145"/>
  <c r="N144"/>
  <c r="O144"/>
  <c r="M144"/>
  <c r="N143"/>
  <c r="O143"/>
  <c r="M143"/>
  <c r="N142"/>
  <c r="O142"/>
  <c r="M142"/>
  <c r="N141"/>
  <c r="O141"/>
  <c r="M141"/>
  <c r="N140"/>
  <c r="O140"/>
  <c r="M140"/>
  <c r="N139"/>
  <c r="O139"/>
  <c r="M139"/>
  <c r="N138"/>
  <c r="O138"/>
  <c r="M138"/>
  <c r="N137"/>
  <c r="O137"/>
  <c r="M137"/>
  <c r="N136"/>
  <c r="O136"/>
  <c r="M136"/>
  <c r="N135"/>
  <c r="O135"/>
  <c r="M135"/>
  <c r="N134"/>
  <c r="O134"/>
  <c r="M134"/>
  <c r="N133"/>
  <c r="O133"/>
  <c r="M133"/>
  <c r="N132"/>
  <c r="O132"/>
  <c r="M132"/>
  <c r="N131"/>
  <c r="O131"/>
  <c r="M131"/>
  <c r="N130"/>
  <c r="O130"/>
  <c r="M130"/>
  <c r="N129"/>
  <c r="O129"/>
  <c r="M129"/>
  <c r="N128"/>
  <c r="O128"/>
  <c r="M128"/>
  <c r="N127"/>
  <c r="O127"/>
  <c r="M127"/>
  <c r="N126"/>
  <c r="O126"/>
  <c r="M126"/>
  <c r="N125"/>
  <c r="O125"/>
  <c r="M125"/>
  <c r="N124"/>
  <c r="O124"/>
  <c r="M124"/>
  <c r="N123"/>
  <c r="O123"/>
  <c r="M123"/>
  <c r="N122"/>
  <c r="O122"/>
  <c r="M122"/>
  <c r="N121"/>
  <c r="O121"/>
  <c r="M121"/>
  <c r="N120"/>
  <c r="O120"/>
  <c r="L120"/>
  <c r="N119"/>
  <c r="O119"/>
  <c r="N118"/>
  <c r="O118"/>
  <c r="N117"/>
  <c r="O117"/>
  <c r="N116"/>
  <c r="O116"/>
  <c r="N115"/>
  <c r="O115"/>
  <c r="N114"/>
  <c r="O114"/>
  <c r="N113"/>
  <c r="O113"/>
  <c r="N112"/>
  <c r="O112"/>
  <c r="N111"/>
  <c r="O111"/>
  <c r="N110"/>
  <c r="O110"/>
  <c r="N109"/>
  <c r="O109"/>
  <c r="N108"/>
  <c r="O108"/>
  <c r="N107"/>
  <c r="O107"/>
  <c r="N106"/>
  <c r="O106"/>
  <c r="N105"/>
  <c r="O105"/>
  <c r="N104"/>
  <c r="O104"/>
  <c r="N103"/>
  <c r="O103"/>
  <c r="N102"/>
  <c r="O102"/>
  <c r="N101"/>
  <c r="O101"/>
  <c r="N100"/>
  <c r="O100"/>
  <c r="N99"/>
  <c r="O99"/>
  <c r="N98"/>
  <c r="O98"/>
  <c r="N97"/>
  <c r="O97"/>
  <c r="N96"/>
  <c r="O96"/>
  <c r="N95"/>
  <c r="O95"/>
  <c r="N94"/>
  <c r="O94"/>
  <c r="N93"/>
  <c r="O93"/>
  <c r="N92"/>
  <c r="O92"/>
  <c r="N91"/>
  <c r="O91"/>
  <c r="N90"/>
  <c r="O90"/>
  <c r="N89"/>
  <c r="O89"/>
  <c r="N88"/>
  <c r="O88"/>
  <c r="N87"/>
  <c r="O87"/>
  <c r="N86"/>
  <c r="O86"/>
  <c r="N85"/>
  <c r="O85"/>
  <c r="N84"/>
  <c r="O84"/>
  <c r="N83"/>
  <c r="O83"/>
  <c r="N82"/>
  <c r="O82"/>
  <c r="N81"/>
  <c r="O81"/>
  <c r="N80"/>
  <c r="O80"/>
  <c r="N79"/>
  <c r="O79"/>
  <c r="N78"/>
  <c r="O78"/>
  <c r="N77"/>
  <c r="O77"/>
  <c r="N76"/>
  <c r="O76"/>
  <c r="N75"/>
  <c r="O75"/>
  <c r="N74"/>
  <c r="O74"/>
  <c r="N73"/>
  <c r="O73"/>
  <c r="N72"/>
  <c r="O72"/>
  <c r="N71"/>
  <c r="O71"/>
  <c r="N70"/>
  <c r="O70"/>
  <c r="N69"/>
  <c r="O69"/>
  <c r="N68"/>
  <c r="O68"/>
  <c r="N67"/>
  <c r="O67"/>
  <c r="N66"/>
  <c r="O66"/>
  <c r="N65"/>
  <c r="O65"/>
  <c r="N64"/>
  <c r="O64"/>
  <c r="N63"/>
  <c r="O63"/>
  <c r="N62"/>
  <c r="O62"/>
  <c r="N61"/>
  <c r="O61"/>
  <c r="K61"/>
  <c r="N60"/>
  <c r="O60"/>
  <c r="K60"/>
  <c r="C60"/>
  <c r="N59"/>
  <c r="O59"/>
  <c r="K59"/>
  <c r="C59"/>
  <c r="N58"/>
  <c r="O58"/>
  <c r="K58"/>
  <c r="C58"/>
  <c r="N57"/>
  <c r="K57"/>
  <c r="C57"/>
  <c r="N56"/>
  <c r="K56"/>
  <c r="C56"/>
  <c r="N55"/>
  <c r="K55"/>
  <c r="C55"/>
  <c r="N54"/>
  <c r="K54"/>
  <c r="C54"/>
  <c r="N53"/>
  <c r="K53"/>
  <c r="C53"/>
  <c r="N52"/>
  <c r="K52"/>
  <c r="C52"/>
  <c r="N51"/>
  <c r="K51"/>
  <c r="C51"/>
  <c r="N50"/>
  <c r="K50"/>
  <c r="C50"/>
  <c r="N49"/>
  <c r="K49"/>
  <c r="C49"/>
  <c r="N48"/>
  <c r="K48"/>
  <c r="C48"/>
  <c r="N47"/>
  <c r="K47"/>
  <c r="C47"/>
  <c r="N46"/>
  <c r="K46"/>
  <c r="C46"/>
  <c r="N45"/>
  <c r="K45"/>
  <c r="C45"/>
  <c r="N44"/>
  <c r="K44"/>
  <c r="C44"/>
  <c r="N43"/>
  <c r="K43"/>
  <c r="C43"/>
  <c r="N42"/>
  <c r="K42"/>
  <c r="C42"/>
  <c r="N41"/>
  <c r="K41"/>
  <c r="C41"/>
  <c r="N40"/>
  <c r="K40"/>
  <c r="C40"/>
  <c r="N39"/>
  <c r="K39"/>
  <c r="C39"/>
  <c r="N38"/>
  <c r="K38"/>
  <c r="C38"/>
  <c r="N37"/>
  <c r="K37"/>
  <c r="C37"/>
  <c r="N36"/>
  <c r="K36"/>
  <c r="C36"/>
  <c r="N35"/>
  <c r="K35"/>
  <c r="C35"/>
  <c r="N34"/>
  <c r="K34"/>
  <c r="C34"/>
  <c r="N33"/>
  <c r="K33"/>
  <c r="C33"/>
  <c r="N32"/>
  <c r="K32"/>
  <c r="C32"/>
  <c r="N31"/>
  <c r="K31"/>
  <c r="C31"/>
  <c r="N30"/>
  <c r="K30"/>
  <c r="C30"/>
  <c r="N29"/>
  <c r="K29"/>
  <c r="C29"/>
  <c r="N28"/>
  <c r="K28"/>
  <c r="C28"/>
  <c r="N27"/>
  <c r="K27"/>
  <c r="C27"/>
  <c r="N26"/>
  <c r="K26"/>
  <c r="C26"/>
  <c r="N25"/>
  <c r="K25"/>
  <c r="C25"/>
  <c r="N24"/>
  <c r="K24"/>
  <c r="C24"/>
  <c r="N23"/>
  <c r="K23"/>
  <c r="C23"/>
  <c r="N22"/>
  <c r="K22"/>
  <c r="C22"/>
  <c r="N21"/>
  <c r="K21"/>
  <c r="C21"/>
  <c r="N20"/>
  <c r="K20"/>
  <c r="C20"/>
  <c r="N19"/>
  <c r="K19"/>
  <c r="C19"/>
  <c r="N18"/>
  <c r="K18"/>
  <c r="C18"/>
  <c r="N17"/>
  <c r="K17"/>
  <c r="C17"/>
  <c r="N16"/>
  <c r="K16"/>
  <c r="C16"/>
  <c r="N15"/>
  <c r="K15"/>
  <c r="C15"/>
  <c r="N14"/>
  <c r="K14"/>
  <c r="C14"/>
  <c r="N13"/>
  <c r="K13"/>
  <c r="C13"/>
  <c r="N12"/>
  <c r="K12"/>
  <c r="C12"/>
  <c r="N11"/>
  <c r="K11"/>
  <c r="C11"/>
  <c r="M7"/>
  <c r="A3"/>
  <c r="A2"/>
  <c r="M5" i="33"/>
  <c r="D4"/>
  <c r="B1"/>
  <c r="A1"/>
  <c r="N155"/>
  <c r="O155"/>
  <c r="M155"/>
  <c r="N154"/>
  <c r="O154"/>
  <c r="M154"/>
  <c r="N153"/>
  <c r="O153"/>
  <c r="M153"/>
  <c r="N152"/>
  <c r="O152"/>
  <c r="M152"/>
  <c r="N151"/>
  <c r="O151"/>
  <c r="M151"/>
  <c r="N150"/>
  <c r="O150"/>
  <c r="M150"/>
  <c r="N149"/>
  <c r="O149"/>
  <c r="M149"/>
  <c r="N148"/>
  <c r="O148"/>
  <c r="M148"/>
  <c r="N147"/>
  <c r="O147"/>
  <c r="M147"/>
  <c r="N146"/>
  <c r="O146"/>
  <c r="M146"/>
  <c r="N145"/>
  <c r="O145"/>
  <c r="M145"/>
  <c r="N144"/>
  <c r="O144"/>
  <c r="M144"/>
  <c r="N143"/>
  <c r="O143"/>
  <c r="M143"/>
  <c r="N142"/>
  <c r="O142"/>
  <c r="M142"/>
  <c r="N141"/>
  <c r="O141"/>
  <c r="M141"/>
  <c r="N140"/>
  <c r="O140"/>
  <c r="M140"/>
  <c r="N139"/>
  <c r="O139"/>
  <c r="M139"/>
  <c r="N138"/>
  <c r="O138"/>
  <c r="M138"/>
  <c r="N137"/>
  <c r="O137"/>
  <c r="M137"/>
  <c r="N136"/>
  <c r="O136"/>
  <c r="M136"/>
  <c r="N135"/>
  <c r="O135"/>
  <c r="M135"/>
  <c r="N134"/>
  <c r="O134"/>
  <c r="M134"/>
  <c r="N133"/>
  <c r="O133"/>
  <c r="M133"/>
  <c r="N132"/>
  <c r="O132"/>
  <c r="M132"/>
  <c r="N131"/>
  <c r="O131"/>
  <c r="M131"/>
  <c r="N130"/>
  <c r="O130"/>
  <c r="M130"/>
  <c r="N129"/>
  <c r="O129"/>
  <c r="M129"/>
  <c r="N128"/>
  <c r="O128"/>
  <c r="M128"/>
  <c r="N127"/>
  <c r="O127"/>
  <c r="M127"/>
  <c r="N126"/>
  <c r="O126"/>
  <c r="M126"/>
  <c r="N125"/>
  <c r="O125"/>
  <c r="M125"/>
  <c r="N124"/>
  <c r="O124"/>
  <c r="M124"/>
  <c r="N123"/>
  <c r="O123"/>
  <c r="M123"/>
  <c r="N122"/>
  <c r="O122"/>
  <c r="M122"/>
  <c r="N121"/>
  <c r="O121"/>
  <c r="M121"/>
  <c r="N120"/>
  <c r="O120"/>
  <c r="L120"/>
  <c r="N119"/>
  <c r="O119"/>
  <c r="N118"/>
  <c r="O118"/>
  <c r="N117"/>
  <c r="O117"/>
  <c r="N116"/>
  <c r="O116"/>
  <c r="N115"/>
  <c r="O115"/>
  <c r="N114"/>
  <c r="O114"/>
  <c r="N113"/>
  <c r="O113"/>
  <c r="N112"/>
  <c r="O112"/>
  <c r="N111"/>
  <c r="O111"/>
  <c r="N110"/>
  <c r="O110"/>
  <c r="N109"/>
  <c r="O109"/>
  <c r="N108"/>
  <c r="O108"/>
  <c r="N107"/>
  <c r="O107"/>
  <c r="N106"/>
  <c r="O106"/>
  <c r="N105"/>
  <c r="O105"/>
  <c r="N104"/>
  <c r="O104"/>
  <c r="N103"/>
  <c r="O103"/>
  <c r="N102"/>
  <c r="O102"/>
  <c r="N101"/>
  <c r="O101"/>
  <c r="N100"/>
  <c r="O100"/>
  <c r="N99"/>
  <c r="O99"/>
  <c r="N98"/>
  <c r="O98"/>
  <c r="N97"/>
  <c r="O97"/>
  <c r="N96"/>
  <c r="O96"/>
  <c r="N95"/>
  <c r="O95"/>
  <c r="N94"/>
  <c r="O94"/>
  <c r="N93"/>
  <c r="O93"/>
  <c r="N92"/>
  <c r="O92"/>
  <c r="N91"/>
  <c r="O91"/>
  <c r="N90"/>
  <c r="O90"/>
  <c r="N89"/>
  <c r="O89"/>
  <c r="N88"/>
  <c r="O88"/>
  <c r="N87"/>
  <c r="O87"/>
  <c r="N86"/>
  <c r="O86"/>
  <c r="N85"/>
  <c r="O85"/>
  <c r="N84"/>
  <c r="O84"/>
  <c r="N83"/>
  <c r="O83"/>
  <c r="N82"/>
  <c r="O82"/>
  <c r="N81"/>
  <c r="O81"/>
  <c r="N80"/>
  <c r="O80"/>
  <c r="N79"/>
  <c r="O79"/>
  <c r="N78"/>
  <c r="O78"/>
  <c r="N77"/>
  <c r="O77"/>
  <c r="N76"/>
  <c r="O76"/>
  <c r="N75"/>
  <c r="O75"/>
  <c r="N74"/>
  <c r="O74"/>
  <c r="N73"/>
  <c r="O73"/>
  <c r="N72"/>
  <c r="O72"/>
  <c r="N71"/>
  <c r="O71"/>
  <c r="N70"/>
  <c r="O70"/>
  <c r="N69"/>
  <c r="O69"/>
  <c r="N68"/>
  <c r="O68"/>
  <c r="N67"/>
  <c r="O67"/>
  <c r="N66"/>
  <c r="O66"/>
  <c r="N65"/>
  <c r="O65"/>
  <c r="N64"/>
  <c r="O64"/>
  <c r="N63"/>
  <c r="O63"/>
  <c r="N62"/>
  <c r="O62"/>
  <c r="N61"/>
  <c r="O61"/>
  <c r="K61"/>
  <c r="N60"/>
  <c r="O60"/>
  <c r="K60"/>
  <c r="C60"/>
  <c r="N59"/>
  <c r="O59"/>
  <c r="K59"/>
  <c r="C59"/>
  <c r="N58"/>
  <c r="O58"/>
  <c r="K58"/>
  <c r="C58"/>
  <c r="N57"/>
  <c r="K57"/>
  <c r="C57"/>
  <c r="N56"/>
  <c r="K56"/>
  <c r="C56"/>
  <c r="N55"/>
  <c r="K55"/>
  <c r="C55"/>
  <c r="N54"/>
  <c r="K54"/>
  <c r="C54"/>
  <c r="N53"/>
  <c r="K53"/>
  <c r="C53"/>
  <c r="N52"/>
  <c r="K52"/>
  <c r="C52"/>
  <c r="N51"/>
  <c r="K51"/>
  <c r="C51"/>
  <c r="N50"/>
  <c r="K50"/>
  <c r="C50"/>
  <c r="N49"/>
  <c r="K49"/>
  <c r="C49"/>
  <c r="N48"/>
  <c r="K48"/>
  <c r="C48"/>
  <c r="N47"/>
  <c r="K47"/>
  <c r="C47"/>
  <c r="N46"/>
  <c r="K46"/>
  <c r="C46"/>
  <c r="N45"/>
  <c r="K45"/>
  <c r="C45"/>
  <c r="N44"/>
  <c r="K44"/>
  <c r="C44"/>
  <c r="N43"/>
  <c r="K43"/>
  <c r="C43"/>
  <c r="N42"/>
  <c r="K42"/>
  <c r="C42"/>
  <c r="N41"/>
  <c r="K41"/>
  <c r="C41"/>
  <c r="N40"/>
  <c r="K40"/>
  <c r="C40"/>
  <c r="N39"/>
  <c r="K39"/>
  <c r="C39"/>
  <c r="N38"/>
  <c r="K38"/>
  <c r="C38"/>
  <c r="N37"/>
  <c r="K37"/>
  <c r="C37"/>
  <c r="N36"/>
  <c r="K36"/>
  <c r="C36"/>
  <c r="N35"/>
  <c r="K35"/>
  <c r="C35"/>
  <c r="N34"/>
  <c r="K34"/>
  <c r="C34"/>
  <c r="N33"/>
  <c r="K33"/>
  <c r="C33"/>
  <c r="N32"/>
  <c r="K32"/>
  <c r="C32"/>
  <c r="N31"/>
  <c r="K31"/>
  <c r="C31"/>
  <c r="N30"/>
  <c r="K30"/>
  <c r="C30"/>
  <c r="N29"/>
  <c r="K29"/>
  <c r="C29"/>
  <c r="N28"/>
  <c r="K28"/>
  <c r="C28"/>
  <c r="N27"/>
  <c r="K27"/>
  <c r="C27"/>
  <c r="N26"/>
  <c r="K26"/>
  <c r="C26"/>
  <c r="N25"/>
  <c r="K25"/>
  <c r="C25"/>
  <c r="N24"/>
  <c r="K24"/>
  <c r="C24"/>
  <c r="N23"/>
  <c r="K23"/>
  <c r="C23"/>
  <c r="N22"/>
  <c r="K22"/>
  <c r="C22"/>
  <c r="N21"/>
  <c r="K21"/>
  <c r="C21"/>
  <c r="N20"/>
  <c r="K20"/>
  <c r="C20"/>
  <c r="N19"/>
  <c r="K19"/>
  <c r="C19"/>
  <c r="N18"/>
  <c r="K18"/>
  <c r="C18"/>
  <c r="N17"/>
  <c r="K17"/>
  <c r="C17"/>
  <c r="N16"/>
  <c r="K16"/>
  <c r="C16"/>
  <c r="N15"/>
  <c r="K15"/>
  <c r="C15"/>
  <c r="N14"/>
  <c r="K14"/>
  <c r="C14"/>
  <c r="N13"/>
  <c r="K13"/>
  <c r="C13"/>
  <c r="N12"/>
  <c r="K12"/>
  <c r="C12"/>
  <c r="N11"/>
  <c r="K11"/>
  <c r="C11"/>
  <c r="M7"/>
  <c r="M8"/>
  <c r="A3"/>
  <c r="A2"/>
  <c r="A2" i="2"/>
  <c r="AV4"/>
  <c r="AU4"/>
  <c r="BI61" i="38"/>
  <c r="AT4" i="2"/>
  <c r="AS4"/>
  <c r="BG74" i="36"/>
  <c r="AR4" i="2"/>
  <c r="AQ4"/>
  <c r="AP4"/>
  <c r="AO4"/>
  <c r="AN4"/>
  <c r="AM4"/>
  <c r="AL4"/>
  <c r="AK4"/>
  <c r="AJ4"/>
  <c r="AI4"/>
  <c r="AH4"/>
  <c r="AG4"/>
  <c r="AF4"/>
  <c r="AE4"/>
  <c r="AD4"/>
  <c r="AC4"/>
  <c r="AB4"/>
  <c r="AA4"/>
  <c r="R4"/>
  <c r="Q4"/>
  <c r="P4"/>
  <c r="O4"/>
  <c r="N4"/>
  <c r="M4"/>
  <c r="L4"/>
  <c r="K4"/>
  <c r="J4"/>
  <c r="I4"/>
  <c r="H4"/>
  <c r="G4"/>
  <c r="F4"/>
  <c r="E4"/>
  <c r="Z4"/>
  <c r="Y4"/>
  <c r="X4"/>
  <c r="W4"/>
  <c r="V4"/>
  <c r="U4"/>
  <c r="T4"/>
  <c r="M5" i="32"/>
  <c r="M6" s="1"/>
  <c r="D4"/>
  <c r="B1"/>
  <c r="A1"/>
  <c r="AP11" s="1"/>
  <c r="N155"/>
  <c r="M155"/>
  <c r="N154"/>
  <c r="M154"/>
  <c r="N153"/>
  <c r="M153"/>
  <c r="N152"/>
  <c r="M152"/>
  <c r="N151"/>
  <c r="M151"/>
  <c r="N150"/>
  <c r="M150"/>
  <c r="N149"/>
  <c r="M149"/>
  <c r="N148"/>
  <c r="M148"/>
  <c r="N147"/>
  <c r="M147"/>
  <c r="N146"/>
  <c r="M146"/>
  <c r="N145"/>
  <c r="M145"/>
  <c r="N144"/>
  <c r="M144"/>
  <c r="N143"/>
  <c r="M143"/>
  <c r="N142"/>
  <c r="M142"/>
  <c r="N141"/>
  <c r="M141"/>
  <c r="N140"/>
  <c r="M140"/>
  <c r="N139"/>
  <c r="M139"/>
  <c r="N138"/>
  <c r="M138"/>
  <c r="N137"/>
  <c r="M137"/>
  <c r="N136"/>
  <c r="M136"/>
  <c r="N135"/>
  <c r="M135"/>
  <c r="N134"/>
  <c r="M134"/>
  <c r="N133"/>
  <c r="M133"/>
  <c r="N132"/>
  <c r="M132"/>
  <c r="N131"/>
  <c r="M131"/>
  <c r="N130"/>
  <c r="M130"/>
  <c r="N129"/>
  <c r="M129"/>
  <c r="N128"/>
  <c r="M128"/>
  <c r="N127"/>
  <c r="M127"/>
  <c r="N126"/>
  <c r="M126"/>
  <c r="N125"/>
  <c r="M125"/>
  <c r="N124"/>
  <c r="M124"/>
  <c r="N123"/>
  <c r="M123"/>
  <c r="N122"/>
  <c r="M122"/>
  <c r="N121"/>
  <c r="M121"/>
  <c r="N120"/>
  <c r="L120"/>
  <c r="N119"/>
  <c r="N118"/>
  <c r="N117"/>
  <c r="N116"/>
  <c r="N115"/>
  <c r="N114"/>
  <c r="N113"/>
  <c r="N112"/>
  <c r="N111"/>
  <c r="N110"/>
  <c r="N109"/>
  <c r="N108"/>
  <c r="N107"/>
  <c r="N106"/>
  <c r="N105"/>
  <c r="N104"/>
  <c r="N103"/>
  <c r="N102"/>
  <c r="N101"/>
  <c r="N100"/>
  <c r="N99"/>
  <c r="N98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K61"/>
  <c r="N60"/>
  <c r="K60"/>
  <c r="C60"/>
  <c r="N59"/>
  <c r="K59"/>
  <c r="C59"/>
  <c r="N58"/>
  <c r="K58"/>
  <c r="C58"/>
  <c r="N57"/>
  <c r="K57"/>
  <c r="C57"/>
  <c r="N56"/>
  <c r="K56"/>
  <c r="C56"/>
  <c r="N55"/>
  <c r="K55"/>
  <c r="C55"/>
  <c r="N54"/>
  <c r="K54"/>
  <c r="C54"/>
  <c r="N53"/>
  <c r="K53"/>
  <c r="C53"/>
  <c r="N52"/>
  <c r="K52"/>
  <c r="C52"/>
  <c r="N51"/>
  <c r="K51"/>
  <c r="C51"/>
  <c r="N50"/>
  <c r="K50"/>
  <c r="C50"/>
  <c r="N49"/>
  <c r="K49"/>
  <c r="C49"/>
  <c r="N48"/>
  <c r="K48"/>
  <c r="C48"/>
  <c r="N47"/>
  <c r="K47"/>
  <c r="C47"/>
  <c r="N46"/>
  <c r="K46"/>
  <c r="C46"/>
  <c r="N45"/>
  <c r="K45"/>
  <c r="C45"/>
  <c r="N44"/>
  <c r="K44"/>
  <c r="C44"/>
  <c r="N43"/>
  <c r="K43"/>
  <c r="C43"/>
  <c r="K42"/>
  <c r="C42"/>
  <c r="N41"/>
  <c r="K41"/>
  <c r="C41"/>
  <c r="N40"/>
  <c r="K40"/>
  <c r="C40"/>
  <c r="N39"/>
  <c r="K39"/>
  <c r="C39"/>
  <c r="N38"/>
  <c r="K38"/>
  <c r="C38"/>
  <c r="N37"/>
  <c r="K37"/>
  <c r="C37"/>
  <c r="N36"/>
  <c r="K36"/>
  <c r="C36"/>
  <c r="N35"/>
  <c r="K35"/>
  <c r="C35"/>
  <c r="N34"/>
  <c r="K34"/>
  <c r="C34"/>
  <c r="N33"/>
  <c r="K33"/>
  <c r="C33"/>
  <c r="N32"/>
  <c r="K32"/>
  <c r="C32"/>
  <c r="N31"/>
  <c r="K31"/>
  <c r="C31"/>
  <c r="N30"/>
  <c r="K30"/>
  <c r="C30"/>
  <c r="N29"/>
  <c r="K29"/>
  <c r="C29"/>
  <c r="N28"/>
  <c r="K28"/>
  <c r="C28"/>
  <c r="N27"/>
  <c r="K27"/>
  <c r="C27"/>
  <c r="N26"/>
  <c r="BI26"/>
  <c r="K26"/>
  <c r="C26"/>
  <c r="N25"/>
  <c r="BI25"/>
  <c r="K25"/>
  <c r="C25"/>
  <c r="N24"/>
  <c r="BI24"/>
  <c r="K24"/>
  <c r="C24"/>
  <c r="N23"/>
  <c r="D18" s="1"/>
  <c r="BI23"/>
  <c r="K23"/>
  <c r="C23"/>
  <c r="N22"/>
  <c r="BI22"/>
  <c r="K22"/>
  <c r="C22"/>
  <c r="N21"/>
  <c r="BI21"/>
  <c r="K21"/>
  <c r="C21"/>
  <c r="N20"/>
  <c r="BI20"/>
  <c r="K20"/>
  <c r="C20"/>
  <c r="N19"/>
  <c r="BI19"/>
  <c r="K19"/>
  <c r="C19"/>
  <c r="N18"/>
  <c r="BI18"/>
  <c r="K18"/>
  <c r="C18"/>
  <c r="N17"/>
  <c r="BI17"/>
  <c r="K17"/>
  <c r="C17"/>
  <c r="N16"/>
  <c r="BI16"/>
  <c r="K16"/>
  <c r="C16"/>
  <c r="N15"/>
  <c r="BI15"/>
  <c r="K15"/>
  <c r="C15"/>
  <c r="N14"/>
  <c r="BI14"/>
  <c r="K14"/>
  <c r="C14"/>
  <c r="N13"/>
  <c r="BI13"/>
  <c r="K13"/>
  <c r="C13"/>
  <c r="N12"/>
  <c r="BI12"/>
  <c r="K12"/>
  <c r="C12"/>
  <c r="N11"/>
  <c r="K11"/>
  <c r="AO52" i="2" s="1"/>
  <c r="M7" i="32"/>
  <c r="M8"/>
  <c r="A2"/>
  <c r="M5" i="31"/>
  <c r="M6"/>
  <c r="D4"/>
  <c r="B1"/>
  <c r="A1"/>
  <c r="N155"/>
  <c r="M155"/>
  <c r="N154"/>
  <c r="M154"/>
  <c r="N153"/>
  <c r="M153"/>
  <c r="N152"/>
  <c r="M152"/>
  <c r="N151"/>
  <c r="M151"/>
  <c r="N150"/>
  <c r="M150"/>
  <c r="N149"/>
  <c r="M149"/>
  <c r="N148"/>
  <c r="M148"/>
  <c r="N147"/>
  <c r="M147"/>
  <c r="N146"/>
  <c r="M146"/>
  <c r="N145"/>
  <c r="M145"/>
  <c r="N144"/>
  <c r="M144"/>
  <c r="N143"/>
  <c r="M143"/>
  <c r="N142"/>
  <c r="M142"/>
  <c r="N141"/>
  <c r="M141"/>
  <c r="N140"/>
  <c r="M140"/>
  <c r="N139"/>
  <c r="M139"/>
  <c r="N138"/>
  <c r="M138"/>
  <c r="N137"/>
  <c r="M137"/>
  <c r="N136"/>
  <c r="M136"/>
  <c r="N135"/>
  <c r="M135"/>
  <c r="N134"/>
  <c r="M134"/>
  <c r="N133"/>
  <c r="M133"/>
  <c r="N132"/>
  <c r="M132"/>
  <c r="N131"/>
  <c r="M131"/>
  <c r="N130"/>
  <c r="M130"/>
  <c r="N129"/>
  <c r="M129"/>
  <c r="N128"/>
  <c r="M128"/>
  <c r="N127"/>
  <c r="M127"/>
  <c r="N126"/>
  <c r="M126"/>
  <c r="N125"/>
  <c r="M125"/>
  <c r="N124"/>
  <c r="M124"/>
  <c r="N123"/>
  <c r="M123"/>
  <c r="N122"/>
  <c r="M122"/>
  <c r="N121"/>
  <c r="M121"/>
  <c r="N120"/>
  <c r="L120"/>
  <c r="N119"/>
  <c r="N118"/>
  <c r="N117"/>
  <c r="N116"/>
  <c r="N115"/>
  <c r="N114"/>
  <c r="N113"/>
  <c r="N112"/>
  <c r="N111"/>
  <c r="N110"/>
  <c r="N109"/>
  <c r="N108"/>
  <c r="N107"/>
  <c r="N106"/>
  <c r="N105"/>
  <c r="N104"/>
  <c r="N103"/>
  <c r="N102"/>
  <c r="N101"/>
  <c r="N100"/>
  <c r="N99"/>
  <c r="N98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K61"/>
  <c r="N60"/>
  <c r="K60"/>
  <c r="C60"/>
  <c r="N59"/>
  <c r="K59"/>
  <c r="C59"/>
  <c r="N58"/>
  <c r="K58"/>
  <c r="C58"/>
  <c r="N57"/>
  <c r="K57"/>
  <c r="C57"/>
  <c r="N56"/>
  <c r="K56"/>
  <c r="C56"/>
  <c r="N55"/>
  <c r="K55"/>
  <c r="C55"/>
  <c r="N54"/>
  <c r="K54"/>
  <c r="C54"/>
  <c r="N53"/>
  <c r="K53"/>
  <c r="C53"/>
  <c r="N52"/>
  <c r="K52"/>
  <c r="C52"/>
  <c r="N51"/>
  <c r="K51"/>
  <c r="C51"/>
  <c r="N50"/>
  <c r="K50"/>
  <c r="C50"/>
  <c r="N49"/>
  <c r="K49"/>
  <c r="C49"/>
  <c r="N48"/>
  <c r="K48"/>
  <c r="C48"/>
  <c r="N47"/>
  <c r="K47"/>
  <c r="C47"/>
  <c r="N46"/>
  <c r="K46"/>
  <c r="C46"/>
  <c r="N45"/>
  <c r="K45"/>
  <c r="C45"/>
  <c r="N44"/>
  <c r="K44"/>
  <c r="C44"/>
  <c r="N43"/>
  <c r="K43"/>
  <c r="C43"/>
  <c r="K42"/>
  <c r="C42"/>
  <c r="N41"/>
  <c r="K41"/>
  <c r="C41"/>
  <c r="N40"/>
  <c r="K40"/>
  <c r="C40"/>
  <c r="N39"/>
  <c r="K39"/>
  <c r="C39"/>
  <c r="N38"/>
  <c r="AP38" s="1"/>
  <c r="K38"/>
  <c r="C38"/>
  <c r="N37"/>
  <c r="AP37" s="1"/>
  <c r="K37"/>
  <c r="C37"/>
  <c r="N36"/>
  <c r="AO36" s="1"/>
  <c r="K36"/>
  <c r="C36"/>
  <c r="N35"/>
  <c r="AP35" s="1"/>
  <c r="K35"/>
  <c r="C35"/>
  <c r="N34"/>
  <c r="AP34" s="1"/>
  <c r="K34"/>
  <c r="C34"/>
  <c r="N33"/>
  <c r="K33"/>
  <c r="C33"/>
  <c r="N32"/>
  <c r="AP32" s="1"/>
  <c r="K32"/>
  <c r="C32"/>
  <c r="N31"/>
  <c r="AQ31" s="1"/>
  <c r="K31"/>
  <c r="C31"/>
  <c r="N30"/>
  <c r="AO30" s="1"/>
  <c r="K30"/>
  <c r="C30"/>
  <c r="N29"/>
  <c r="AP29" s="1"/>
  <c r="K29"/>
  <c r="C29"/>
  <c r="N28"/>
  <c r="AQ28" s="1"/>
  <c r="BI28"/>
  <c r="K28"/>
  <c r="C28"/>
  <c r="N27"/>
  <c r="AP27" s="1"/>
  <c r="K27"/>
  <c r="C27"/>
  <c r="N26"/>
  <c r="AP26" s="1"/>
  <c r="K26"/>
  <c r="C26"/>
  <c r="N25"/>
  <c r="AQ25" s="1"/>
  <c r="K25"/>
  <c r="C25"/>
  <c r="N24"/>
  <c r="AQ24" s="1"/>
  <c r="BI24"/>
  <c r="K24"/>
  <c r="C24"/>
  <c r="N23"/>
  <c r="AP23" s="1"/>
  <c r="K23"/>
  <c r="C23"/>
  <c r="N22"/>
  <c r="BI22"/>
  <c r="K22"/>
  <c r="C22"/>
  <c r="N21"/>
  <c r="K21"/>
  <c r="C21"/>
  <c r="N20"/>
  <c r="BI20"/>
  <c r="K20"/>
  <c r="C20"/>
  <c r="N19"/>
  <c r="K19"/>
  <c r="C19"/>
  <c r="N18"/>
  <c r="BI18"/>
  <c r="K18"/>
  <c r="C18"/>
  <c r="N17"/>
  <c r="K17"/>
  <c r="C17"/>
  <c r="N16"/>
  <c r="BI16"/>
  <c r="K16"/>
  <c r="C16"/>
  <c r="N15"/>
  <c r="K15"/>
  <c r="C15"/>
  <c r="N14"/>
  <c r="BI14"/>
  <c r="K14"/>
  <c r="BC32" i="2"/>
  <c r="BC14"/>
  <c r="BC15"/>
  <c r="BC16"/>
  <c r="BC17"/>
  <c r="BC19"/>
  <c r="C14" i="31" s="1"/>
  <c r="BC20" i="2"/>
  <c r="BC21"/>
  <c r="BC22"/>
  <c r="BC23"/>
  <c r="BC24"/>
  <c r="BC25"/>
  <c r="BC26"/>
  <c r="BC27"/>
  <c r="BC28"/>
  <c r="BC29"/>
  <c r="BC30"/>
  <c r="BC31"/>
  <c r="BD32"/>
  <c r="BC6"/>
  <c r="BC7"/>
  <c r="BC8"/>
  <c r="BC9"/>
  <c r="BD6"/>
  <c r="BD7"/>
  <c r="BD8"/>
  <c r="BD9"/>
  <c r="BC10"/>
  <c r="BD10"/>
  <c r="BC11"/>
  <c r="BD11"/>
  <c r="BC12"/>
  <c r="BD12"/>
  <c r="BC13"/>
  <c r="BD13"/>
  <c r="BD14"/>
  <c r="BD15"/>
  <c r="BD16"/>
  <c r="BD17"/>
  <c r="BD19"/>
  <c r="BD20"/>
  <c r="BD21"/>
  <c r="BD22"/>
  <c r="BD23"/>
  <c r="BD24"/>
  <c r="BD25"/>
  <c r="BD26"/>
  <c r="BD27"/>
  <c r="BD28"/>
  <c r="BD29"/>
  <c r="BD30"/>
  <c r="BD31"/>
  <c r="BC33"/>
  <c r="BD33"/>
  <c r="BC18"/>
  <c r="C11" i="32" s="1"/>
  <c r="BD18" i="2"/>
  <c r="BC34"/>
  <c r="BD34"/>
  <c r="BC35"/>
  <c r="BD35"/>
  <c r="BC36"/>
  <c r="BD36"/>
  <c r="BC37"/>
  <c r="BD37"/>
  <c r="BC38"/>
  <c r="BD38"/>
  <c r="BC39"/>
  <c r="BD39"/>
  <c r="BC40"/>
  <c r="BD40"/>
  <c r="BC41"/>
  <c r="BD41"/>
  <c r="BC42"/>
  <c r="BD42"/>
  <c r="BC43"/>
  <c r="BD43"/>
  <c r="BC44"/>
  <c r="BD44"/>
  <c r="BC45"/>
  <c r="BD45"/>
  <c r="BC46"/>
  <c r="BD46"/>
  <c r="BC47"/>
  <c r="BD47"/>
  <c r="BC48"/>
  <c r="BD48"/>
  <c r="BC49"/>
  <c r="BD49"/>
  <c r="BC50"/>
  <c r="BD50"/>
  <c r="BC51"/>
  <c r="BD51"/>
  <c r="BC52"/>
  <c r="BD52"/>
  <c r="BC53"/>
  <c r="BD53"/>
  <c r="BC54"/>
  <c r="BD54"/>
  <c r="BC55"/>
  <c r="BD55"/>
  <c r="BC56"/>
  <c r="BD56"/>
  <c r="BC57"/>
  <c r="BD57"/>
  <c r="BC58"/>
  <c r="BD58"/>
  <c r="BC59"/>
  <c r="BD59"/>
  <c r="BC60"/>
  <c r="BD60"/>
  <c r="BC61"/>
  <c r="BD61"/>
  <c r="BC62"/>
  <c r="BD62"/>
  <c r="BC63"/>
  <c r="BD63"/>
  <c r="BC64"/>
  <c r="BD64"/>
  <c r="BC65"/>
  <c r="BD65"/>
  <c r="BC66"/>
  <c r="BD66"/>
  <c r="BC67"/>
  <c r="BD67"/>
  <c r="BC68"/>
  <c r="BD68"/>
  <c r="BC69"/>
  <c r="BD69"/>
  <c r="BC70"/>
  <c r="BD70"/>
  <c r="BC71"/>
  <c r="BD71"/>
  <c r="BC72"/>
  <c r="BD72"/>
  <c r="BC73"/>
  <c r="BD73"/>
  <c r="BC74"/>
  <c r="BD74"/>
  <c r="BC75"/>
  <c r="BD75"/>
  <c r="BC76"/>
  <c r="BD76"/>
  <c r="BC77"/>
  <c r="BD77"/>
  <c r="BC78"/>
  <c r="BD78"/>
  <c r="BC79"/>
  <c r="BD79"/>
  <c r="BC80"/>
  <c r="BD80"/>
  <c r="BC81"/>
  <c r="BD81"/>
  <c r="BC82"/>
  <c r="BD82"/>
  <c r="BC83"/>
  <c r="BD83"/>
  <c r="BC84"/>
  <c r="BD84"/>
  <c r="BC85"/>
  <c r="BD85"/>
  <c r="BC86"/>
  <c r="BD86"/>
  <c r="BC87"/>
  <c r="BD87"/>
  <c r="BC88"/>
  <c r="BD88"/>
  <c r="BC89"/>
  <c r="BD89"/>
  <c r="BC90"/>
  <c r="BD90"/>
  <c r="BC91"/>
  <c r="BD91"/>
  <c r="BC92"/>
  <c r="BD92"/>
  <c r="BC93"/>
  <c r="BD93"/>
  <c r="BC94"/>
  <c r="BD94"/>
  <c r="BC95"/>
  <c r="BD95"/>
  <c r="BC96"/>
  <c r="BD96"/>
  <c r="BC97"/>
  <c r="BD97"/>
  <c r="BC98"/>
  <c r="BD98"/>
  <c r="BC99"/>
  <c r="BD99"/>
  <c r="BC100"/>
  <c r="BD100"/>
  <c r="BC101"/>
  <c r="BD101"/>
  <c r="BC102"/>
  <c r="BD102"/>
  <c r="BC103"/>
  <c r="BD103"/>
  <c r="BC104"/>
  <c r="BD104"/>
  <c r="BC105"/>
  <c r="BD105"/>
  <c r="BC106"/>
  <c r="BD106"/>
  <c r="BC107"/>
  <c r="BD107"/>
  <c r="BC108"/>
  <c r="BD108"/>
  <c r="BC109"/>
  <c r="BD109"/>
  <c r="BC110"/>
  <c r="BD110"/>
  <c r="BC111"/>
  <c r="BD111"/>
  <c r="BC112"/>
  <c r="BD112"/>
  <c r="BC113"/>
  <c r="BD113"/>
  <c r="BC114"/>
  <c r="BD114"/>
  <c r="BC115"/>
  <c r="BD115"/>
  <c r="BC116"/>
  <c r="BD116"/>
  <c r="BC117"/>
  <c r="BD117"/>
  <c r="BC118"/>
  <c r="BD118"/>
  <c r="BC119"/>
  <c r="BD119"/>
  <c r="BC120"/>
  <c r="BD120"/>
  <c r="BC121"/>
  <c r="BD121"/>
  <c r="BC122"/>
  <c r="BD122"/>
  <c r="BC123"/>
  <c r="BD123"/>
  <c r="BC124"/>
  <c r="BD124"/>
  <c r="BC125"/>
  <c r="BD125"/>
  <c r="BC126"/>
  <c r="BD126"/>
  <c r="BC127"/>
  <c r="BD127"/>
  <c r="BC128"/>
  <c r="BD128"/>
  <c r="BC129"/>
  <c r="BD129"/>
  <c r="BC130"/>
  <c r="BD130"/>
  <c r="BC131"/>
  <c r="BD131"/>
  <c r="BC132"/>
  <c r="BD132"/>
  <c r="BC133"/>
  <c r="BD133"/>
  <c r="BC134"/>
  <c r="BD134"/>
  <c r="BC135"/>
  <c r="BD135"/>
  <c r="BC136"/>
  <c r="BD136"/>
  <c r="BC137"/>
  <c r="BD137"/>
  <c r="BC138"/>
  <c r="BD138"/>
  <c r="BC139"/>
  <c r="BD139"/>
  <c r="BC140"/>
  <c r="BD140"/>
  <c r="BC141"/>
  <c r="BD141"/>
  <c r="BC142"/>
  <c r="BD142"/>
  <c r="BC143"/>
  <c r="BD143"/>
  <c r="BC144"/>
  <c r="BD144"/>
  <c r="BC145"/>
  <c r="BD145"/>
  <c r="BC146"/>
  <c r="BD146"/>
  <c r="BC147"/>
  <c r="BD147"/>
  <c r="BC148"/>
  <c r="BD148"/>
  <c r="BC149"/>
  <c r="BD149"/>
  <c r="BC150"/>
  <c r="BD150"/>
  <c r="N13" i="31"/>
  <c r="K13"/>
  <c r="C13"/>
  <c r="N12"/>
  <c r="BI12"/>
  <c r="K12"/>
  <c r="C12"/>
  <c r="N11"/>
  <c r="K11"/>
  <c r="A1" i="3"/>
  <c r="N11"/>
  <c r="E5" i="18"/>
  <c r="G2"/>
  <c r="P5" i="1"/>
  <c r="G3" i="18" s="1"/>
  <c r="G5" s="1"/>
  <c r="H2"/>
  <c r="P6" i="1"/>
  <c r="H3" i="18"/>
  <c r="H5" s="1"/>
  <c r="I2"/>
  <c r="P7" i="1"/>
  <c r="I3" i="18" s="1"/>
  <c r="I5"/>
  <c r="J2"/>
  <c r="P8" i="1"/>
  <c r="J3" i="18"/>
  <c r="J5" s="1"/>
  <c r="U11" i="3"/>
  <c r="K2" i="18"/>
  <c r="P9" i="1"/>
  <c r="K3" i="18" s="1"/>
  <c r="K5" s="1"/>
  <c r="L2"/>
  <c r="P10" i="1"/>
  <c r="L3" i="18"/>
  <c r="L5" s="1"/>
  <c r="M2"/>
  <c r="P11" i="1"/>
  <c r="M3" i="18" s="1"/>
  <c r="M5"/>
  <c r="N2"/>
  <c r="P12" i="1"/>
  <c r="N3" i="18"/>
  <c r="N5" s="1"/>
  <c r="Y11" i="3"/>
  <c r="O2" i="18"/>
  <c r="P13" i="1"/>
  <c r="O3" i="18" s="1"/>
  <c r="O5" s="1"/>
  <c r="P2"/>
  <c r="P14" i="1"/>
  <c r="P3" i="18"/>
  <c r="P5" s="1"/>
  <c r="Q2"/>
  <c r="P15" i="1"/>
  <c r="Q3" i="18" s="1"/>
  <c r="Q5"/>
  <c r="R2"/>
  <c r="P16" i="1"/>
  <c r="R3" i="18"/>
  <c r="R5" s="1"/>
  <c r="AC11" i="3"/>
  <c r="S2" i="18"/>
  <c r="P17" i="1"/>
  <c r="S3" i="18" s="1"/>
  <c r="S5" s="1"/>
  <c r="T2"/>
  <c r="P18" i="1"/>
  <c r="T3" i="18"/>
  <c r="T5" s="1"/>
  <c r="U2"/>
  <c r="P19" i="1"/>
  <c r="U3" i="18" s="1"/>
  <c r="U5"/>
  <c r="V2"/>
  <c r="P20" i="1"/>
  <c r="V3" i="18"/>
  <c r="V5" s="1"/>
  <c r="AG11" i="3"/>
  <c r="W2" i="18"/>
  <c r="P21" i="1"/>
  <c r="W3" i="18" s="1"/>
  <c r="W5" s="1"/>
  <c r="X2"/>
  <c r="P22" i="1"/>
  <c r="X3" i="18"/>
  <c r="X5" s="1"/>
  <c r="Y2"/>
  <c r="P23" i="1"/>
  <c r="Y3" i="18" s="1"/>
  <c r="Y5"/>
  <c r="Z2"/>
  <c r="P24" i="1"/>
  <c r="Z3" i="18"/>
  <c r="Z5" s="1"/>
  <c r="AK11" i="3"/>
  <c r="AA2" i="18"/>
  <c r="P25" i="1"/>
  <c r="AA3" i="18" s="1"/>
  <c r="AA5" s="1"/>
  <c r="AB2"/>
  <c r="P26" i="1"/>
  <c r="AB3" i="18"/>
  <c r="AB5" s="1"/>
  <c r="K11" i="3"/>
  <c r="N12"/>
  <c r="S12"/>
  <c r="U12"/>
  <c r="W12"/>
  <c r="Y12"/>
  <c r="AA12"/>
  <c r="AC12"/>
  <c r="AE12"/>
  <c r="AG12"/>
  <c r="AI12"/>
  <c r="AK12"/>
  <c r="AM12"/>
  <c r="K12"/>
  <c r="N13"/>
  <c r="S13"/>
  <c r="U13"/>
  <c r="W13"/>
  <c r="Y13"/>
  <c r="AC13"/>
  <c r="AG13"/>
  <c r="AK13"/>
  <c r="K13"/>
  <c r="N14"/>
  <c r="S14"/>
  <c r="U14"/>
  <c r="W14"/>
  <c r="Y14"/>
  <c r="AA14"/>
  <c r="AC14"/>
  <c r="AE14"/>
  <c r="AG14"/>
  <c r="AI14"/>
  <c r="AK14"/>
  <c r="AM14"/>
  <c r="K14"/>
  <c r="N15"/>
  <c r="S15"/>
  <c r="U15"/>
  <c r="W15"/>
  <c r="Y15"/>
  <c r="AC15"/>
  <c r="AG15"/>
  <c r="AK15"/>
  <c r="K15"/>
  <c r="N16"/>
  <c r="S16"/>
  <c r="U16"/>
  <c r="W16"/>
  <c r="Y16"/>
  <c r="AA16"/>
  <c r="AC16"/>
  <c r="AE16"/>
  <c r="AG16"/>
  <c r="AI16"/>
  <c r="AK16"/>
  <c r="AM16"/>
  <c r="K16"/>
  <c r="N33"/>
  <c r="S33"/>
  <c r="U33"/>
  <c r="W33"/>
  <c r="Y33"/>
  <c r="AA33"/>
  <c r="AC33"/>
  <c r="AG33"/>
  <c r="AK33"/>
  <c r="N19"/>
  <c r="N20"/>
  <c r="N21"/>
  <c r="N22"/>
  <c r="N23"/>
  <c r="N24"/>
  <c r="N25"/>
  <c r="N26"/>
  <c r="N27"/>
  <c r="N28"/>
  <c r="N29"/>
  <c r="N30"/>
  <c r="N31"/>
  <c r="N32"/>
  <c r="N34"/>
  <c r="T34"/>
  <c r="X34"/>
  <c r="AB34"/>
  <c r="AF34"/>
  <c r="AJ34"/>
  <c r="K17"/>
  <c r="N17"/>
  <c r="N18"/>
  <c r="S17"/>
  <c r="U17"/>
  <c r="W17"/>
  <c r="Y17"/>
  <c r="AA17"/>
  <c r="AC17"/>
  <c r="AG17"/>
  <c r="AK17"/>
  <c r="K18"/>
  <c r="T19"/>
  <c r="X19"/>
  <c r="AB19"/>
  <c r="AF19"/>
  <c r="AJ19"/>
  <c r="T20"/>
  <c r="X20"/>
  <c r="AB20"/>
  <c r="K19"/>
  <c r="S27"/>
  <c r="U27"/>
  <c r="W27"/>
  <c r="Y27"/>
  <c r="AA27"/>
  <c r="AC27"/>
  <c r="AE27"/>
  <c r="AG27"/>
  <c r="AI27"/>
  <c r="AK27"/>
  <c r="AM27"/>
  <c r="S28"/>
  <c r="U28"/>
  <c r="W28"/>
  <c r="Y28"/>
  <c r="AA28"/>
  <c r="AC28"/>
  <c r="AE28"/>
  <c r="AF28"/>
  <c r="AG28"/>
  <c r="AI28"/>
  <c r="AK28"/>
  <c r="AM28"/>
  <c r="K20"/>
  <c r="S18"/>
  <c r="T18"/>
  <c r="U18"/>
  <c r="W18"/>
  <c r="X18"/>
  <c r="Y18"/>
  <c r="AA18"/>
  <c r="AB18"/>
  <c r="AC18"/>
  <c r="AE18"/>
  <c r="AF18"/>
  <c r="AG18"/>
  <c r="AI18"/>
  <c r="AJ18"/>
  <c r="AK18"/>
  <c r="K21"/>
  <c r="S30"/>
  <c r="T30"/>
  <c r="U30"/>
  <c r="W30"/>
  <c r="X30"/>
  <c r="Y30"/>
  <c r="AA30"/>
  <c r="AB30"/>
  <c r="AC30"/>
  <c r="AE30"/>
  <c r="AF30"/>
  <c r="AG30"/>
  <c r="AI30"/>
  <c r="AJ30"/>
  <c r="AK30"/>
  <c r="AM30"/>
  <c r="S31"/>
  <c r="T31"/>
  <c r="U31"/>
  <c r="W31"/>
  <c r="X31"/>
  <c r="Y31"/>
  <c r="AA31"/>
  <c r="AB31"/>
  <c r="AC31"/>
  <c r="AE31"/>
  <c r="AF31"/>
  <c r="AG31"/>
  <c r="AI31"/>
  <c r="AJ31"/>
  <c r="AK31"/>
  <c r="AM31"/>
  <c r="K22"/>
  <c r="N37"/>
  <c r="S37"/>
  <c r="T37"/>
  <c r="U37"/>
  <c r="W37"/>
  <c r="X37"/>
  <c r="Y37"/>
  <c r="AA37"/>
  <c r="AB37"/>
  <c r="AC37"/>
  <c r="AE37"/>
  <c r="AF37"/>
  <c r="AG37"/>
  <c r="AI37"/>
  <c r="AJ37"/>
  <c r="AK37"/>
  <c r="AM37"/>
  <c r="N35"/>
  <c r="N36"/>
  <c r="N38"/>
  <c r="S38"/>
  <c r="T38"/>
  <c r="U38"/>
  <c r="W38"/>
  <c r="X38"/>
  <c r="Y38"/>
  <c r="AA38"/>
  <c r="AB38"/>
  <c r="AC38"/>
  <c r="AE38"/>
  <c r="AF38"/>
  <c r="AG38"/>
  <c r="AI38"/>
  <c r="AJ38"/>
  <c r="AK38"/>
  <c r="AM38"/>
  <c r="K23"/>
  <c r="N47"/>
  <c r="S47"/>
  <c r="T47"/>
  <c r="U47"/>
  <c r="W47"/>
  <c r="X47"/>
  <c r="Y47"/>
  <c r="AA47"/>
  <c r="AB47"/>
  <c r="AC47"/>
  <c r="AE47"/>
  <c r="AF47"/>
  <c r="AG47"/>
  <c r="AI47"/>
  <c r="AJ47"/>
  <c r="AK47"/>
  <c r="AM47"/>
  <c r="N39"/>
  <c r="N40"/>
  <c r="N41"/>
  <c r="N43"/>
  <c r="N44"/>
  <c r="N45"/>
  <c r="N46"/>
  <c r="K24"/>
  <c r="S32"/>
  <c r="T32"/>
  <c r="U32"/>
  <c r="W32"/>
  <c r="X32"/>
  <c r="Y32"/>
  <c r="AA32"/>
  <c r="AB32"/>
  <c r="AC32"/>
  <c r="AE32"/>
  <c r="AF32"/>
  <c r="AG32"/>
  <c r="AI32"/>
  <c r="AJ32"/>
  <c r="AK32"/>
  <c r="AM32"/>
  <c r="K25"/>
  <c r="S24"/>
  <c r="T24"/>
  <c r="U24"/>
  <c r="W24"/>
  <c r="X24"/>
  <c r="Y24"/>
  <c r="AA24"/>
  <c r="AB24"/>
  <c r="AC24"/>
  <c r="AE24"/>
  <c r="AF24"/>
  <c r="AG24"/>
  <c r="AI24"/>
  <c r="AJ24"/>
  <c r="AK24"/>
  <c r="AM24"/>
  <c r="S25"/>
  <c r="T25"/>
  <c r="U25"/>
  <c r="W25"/>
  <c r="X25"/>
  <c r="Y25"/>
  <c r="AA25"/>
  <c r="AB25"/>
  <c r="AC25"/>
  <c r="AE25"/>
  <c r="AF25"/>
  <c r="AG25"/>
  <c r="AI25"/>
  <c r="AJ25"/>
  <c r="AK25"/>
  <c r="AM25"/>
  <c r="K26"/>
  <c r="N48"/>
  <c r="S48"/>
  <c r="T48"/>
  <c r="U48"/>
  <c r="W48"/>
  <c r="X48"/>
  <c r="Y48"/>
  <c r="AA48"/>
  <c r="AB48"/>
  <c r="AC48"/>
  <c r="AE48"/>
  <c r="AF48"/>
  <c r="AG48"/>
  <c r="AI48"/>
  <c r="AJ48"/>
  <c r="AK48"/>
  <c r="AM48"/>
  <c r="K27"/>
  <c r="S39"/>
  <c r="T39"/>
  <c r="U39"/>
  <c r="W39"/>
  <c r="X39"/>
  <c r="Y39"/>
  <c r="AA39"/>
  <c r="AB39"/>
  <c r="AC39"/>
  <c r="AE39"/>
  <c r="AF39"/>
  <c r="AG39"/>
  <c r="AI39"/>
  <c r="AJ39"/>
  <c r="AK39"/>
  <c r="AM39"/>
  <c r="K28"/>
  <c r="N58"/>
  <c r="N57"/>
  <c r="N49"/>
  <c r="N50"/>
  <c r="N51"/>
  <c r="N52"/>
  <c r="N53"/>
  <c r="N54"/>
  <c r="N55"/>
  <c r="N56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S21"/>
  <c r="T21"/>
  <c r="U21"/>
  <c r="W21"/>
  <c r="X21"/>
  <c r="Y21"/>
  <c r="AA21"/>
  <c r="AB21"/>
  <c r="AC21"/>
  <c r="AE21"/>
  <c r="AF21"/>
  <c r="AG21"/>
  <c r="AI21"/>
  <c r="AJ21"/>
  <c r="AK21"/>
  <c r="AM21"/>
  <c r="S22"/>
  <c r="T22"/>
  <c r="U22"/>
  <c r="W22"/>
  <c r="X22"/>
  <c r="Y22"/>
  <c r="AA22"/>
  <c r="AB22"/>
  <c r="AC22"/>
  <c r="AE22"/>
  <c r="AF22"/>
  <c r="AG22"/>
  <c r="AI22"/>
  <c r="AJ22"/>
  <c r="AK22"/>
  <c r="AM22"/>
  <c r="S23"/>
  <c r="T23"/>
  <c r="U23"/>
  <c r="W23"/>
  <c r="X23"/>
  <c r="Y23"/>
  <c r="AA23"/>
  <c r="AB23"/>
  <c r="AC23"/>
  <c r="AE23"/>
  <c r="AF23"/>
  <c r="AG23"/>
  <c r="AI23"/>
  <c r="AJ23"/>
  <c r="AK23"/>
  <c r="AM23"/>
  <c r="S26"/>
  <c r="T26"/>
  <c r="U26"/>
  <c r="W26"/>
  <c r="X26"/>
  <c r="Y26"/>
  <c r="AA26"/>
  <c r="AB26"/>
  <c r="AC26"/>
  <c r="AE26"/>
  <c r="AF26"/>
  <c r="AG26"/>
  <c r="AI26"/>
  <c r="AJ26"/>
  <c r="AK26"/>
  <c r="AM26"/>
  <c r="S29"/>
  <c r="T29"/>
  <c r="U29"/>
  <c r="W29"/>
  <c r="X29"/>
  <c r="Y29"/>
  <c r="AA29"/>
  <c r="AB29"/>
  <c r="AC29"/>
  <c r="AE29"/>
  <c r="AF29"/>
  <c r="AG29"/>
  <c r="AI29"/>
  <c r="AJ29"/>
  <c r="AK29"/>
  <c r="AM29"/>
  <c r="S35"/>
  <c r="T35"/>
  <c r="U35"/>
  <c r="W35"/>
  <c r="X35"/>
  <c r="Y35"/>
  <c r="AA35"/>
  <c r="AB35"/>
  <c r="AC35"/>
  <c r="AE35"/>
  <c r="AF35"/>
  <c r="AG35"/>
  <c r="AI35"/>
  <c r="AJ35"/>
  <c r="AK35"/>
  <c r="AM35"/>
  <c r="S36"/>
  <c r="T36"/>
  <c r="U36"/>
  <c r="W36"/>
  <c r="X36"/>
  <c r="Y36"/>
  <c r="AA36"/>
  <c r="AB36"/>
  <c r="AC36"/>
  <c r="AE36"/>
  <c r="AF36"/>
  <c r="AG36"/>
  <c r="AI36"/>
  <c r="AJ36"/>
  <c r="AK36"/>
  <c r="AM36"/>
  <c r="S40"/>
  <c r="T40"/>
  <c r="U40"/>
  <c r="W40"/>
  <c r="X40"/>
  <c r="Y40"/>
  <c r="AA40"/>
  <c r="AB40"/>
  <c r="AC40"/>
  <c r="AE40"/>
  <c r="AF40"/>
  <c r="AG40"/>
  <c r="AI40"/>
  <c r="AJ40"/>
  <c r="AK40"/>
  <c r="AM40"/>
  <c r="S41"/>
  <c r="T41"/>
  <c r="U41"/>
  <c r="W41"/>
  <c r="X41"/>
  <c r="Y41"/>
  <c r="AA41"/>
  <c r="AB41"/>
  <c r="AC41"/>
  <c r="AE41"/>
  <c r="AF41"/>
  <c r="AG41"/>
  <c r="AI41"/>
  <c r="AJ41"/>
  <c r="AK41"/>
  <c r="AM41"/>
  <c r="S42"/>
  <c r="T42"/>
  <c r="U42"/>
  <c r="W42"/>
  <c r="X42"/>
  <c r="Y42"/>
  <c r="AA42"/>
  <c r="AB42"/>
  <c r="AC42"/>
  <c r="AE42"/>
  <c r="AF42"/>
  <c r="AG42"/>
  <c r="AI42"/>
  <c r="AJ42"/>
  <c r="AK42"/>
  <c r="AM42"/>
  <c r="S43"/>
  <c r="T43"/>
  <c r="U43"/>
  <c r="W43"/>
  <c r="X43"/>
  <c r="Y43"/>
  <c r="AA43"/>
  <c r="AB43"/>
  <c r="AC43"/>
  <c r="AE43"/>
  <c r="AF43"/>
  <c r="AG43"/>
  <c r="AI43"/>
  <c r="AJ43"/>
  <c r="AK43"/>
  <c r="AM43"/>
  <c r="S44"/>
  <c r="T44"/>
  <c r="U44"/>
  <c r="W44"/>
  <c r="X44"/>
  <c r="Y44"/>
  <c r="AA44"/>
  <c r="AB44"/>
  <c r="AC44"/>
  <c r="AE44"/>
  <c r="AF44"/>
  <c r="AG44"/>
  <c r="AI44"/>
  <c r="AJ44"/>
  <c r="AK44"/>
  <c r="AM44"/>
  <c r="S45"/>
  <c r="T45"/>
  <c r="U45"/>
  <c r="W45"/>
  <c r="X45"/>
  <c r="Y45"/>
  <c r="AA45"/>
  <c r="AB45"/>
  <c r="AC45"/>
  <c r="AE45"/>
  <c r="AF45"/>
  <c r="AG45"/>
  <c r="AI45"/>
  <c r="AJ45"/>
  <c r="AK45"/>
  <c r="AM45"/>
  <c r="S46"/>
  <c r="T46"/>
  <c r="U46"/>
  <c r="W46"/>
  <c r="X46"/>
  <c r="Y46"/>
  <c r="AA46"/>
  <c r="AB46"/>
  <c r="AC46"/>
  <c r="AE46"/>
  <c r="AF46"/>
  <c r="AG46"/>
  <c r="AI46"/>
  <c r="AJ46"/>
  <c r="AK46"/>
  <c r="AM46"/>
  <c r="S49"/>
  <c r="T49"/>
  <c r="U49"/>
  <c r="W49"/>
  <c r="X49"/>
  <c r="Y49"/>
  <c r="AA49"/>
  <c r="AB49"/>
  <c r="AC49"/>
  <c r="AE49"/>
  <c r="AF49"/>
  <c r="AG49"/>
  <c r="AI49"/>
  <c r="AJ49"/>
  <c r="AK49"/>
  <c r="AM49"/>
  <c r="S50"/>
  <c r="T50"/>
  <c r="U50"/>
  <c r="W50"/>
  <c r="X50"/>
  <c r="Y50"/>
  <c r="AA50"/>
  <c r="AB50"/>
  <c r="AC50"/>
  <c r="AE50"/>
  <c r="AF50"/>
  <c r="AG50"/>
  <c r="AI50"/>
  <c r="AJ50"/>
  <c r="AK50"/>
  <c r="AM50"/>
  <c r="S51"/>
  <c r="T51"/>
  <c r="U51"/>
  <c r="W51"/>
  <c r="X51"/>
  <c r="Y51"/>
  <c r="AA51"/>
  <c r="AB51"/>
  <c r="AC51"/>
  <c r="AE51"/>
  <c r="AF51"/>
  <c r="AG51"/>
  <c r="AI51"/>
  <c r="AJ51"/>
  <c r="AK51"/>
  <c r="AM51"/>
  <c r="S52"/>
  <c r="T52"/>
  <c r="U52"/>
  <c r="W52"/>
  <c r="X52"/>
  <c r="Y52"/>
  <c r="AA52"/>
  <c r="AB52"/>
  <c r="AC52"/>
  <c r="AE52"/>
  <c r="AF52"/>
  <c r="AG52"/>
  <c r="AI52"/>
  <c r="AJ52"/>
  <c r="AK52"/>
  <c r="AM52"/>
  <c r="S53"/>
  <c r="T53"/>
  <c r="U53"/>
  <c r="W53"/>
  <c r="X53"/>
  <c r="Y53"/>
  <c r="AA53"/>
  <c r="AB53"/>
  <c r="AC53"/>
  <c r="AE53"/>
  <c r="AF53"/>
  <c r="AG53"/>
  <c r="AI53"/>
  <c r="AJ53"/>
  <c r="AK53"/>
  <c r="AM53"/>
  <c r="S54"/>
  <c r="T54"/>
  <c r="U54"/>
  <c r="W54"/>
  <c r="X54"/>
  <c r="Y54"/>
  <c r="AA54"/>
  <c r="AB54"/>
  <c r="AC54"/>
  <c r="AE54"/>
  <c r="AF54"/>
  <c r="AG54"/>
  <c r="AI54"/>
  <c r="AJ54"/>
  <c r="AK54"/>
  <c r="AM54"/>
  <c r="S55"/>
  <c r="T55"/>
  <c r="U55"/>
  <c r="W55"/>
  <c r="X55"/>
  <c r="Y55"/>
  <c r="AA55"/>
  <c r="AB55"/>
  <c r="AC55"/>
  <c r="AE55"/>
  <c r="AF55"/>
  <c r="AG55"/>
  <c r="AI55"/>
  <c r="AJ55"/>
  <c r="AK55"/>
  <c r="AM55"/>
  <c r="S56"/>
  <c r="T56"/>
  <c r="U56"/>
  <c r="W56"/>
  <c r="X56"/>
  <c r="Y56"/>
  <c r="AA56"/>
  <c r="AB56"/>
  <c r="AC56"/>
  <c r="AE56"/>
  <c r="AF56"/>
  <c r="AG56"/>
  <c r="AI56"/>
  <c r="AJ56"/>
  <c r="AK56"/>
  <c r="AM56"/>
  <c r="S57"/>
  <c r="T57"/>
  <c r="U57"/>
  <c r="W57"/>
  <c r="X57"/>
  <c r="Y57"/>
  <c r="AA57"/>
  <c r="AB57"/>
  <c r="AC57"/>
  <c r="AE57"/>
  <c r="AF57"/>
  <c r="AG57"/>
  <c r="AI57"/>
  <c r="AJ57"/>
  <c r="AK57"/>
  <c r="AM57"/>
  <c r="N59"/>
  <c r="N60"/>
  <c r="N61"/>
  <c r="N62"/>
  <c r="N63"/>
  <c r="N64"/>
  <c r="N65"/>
  <c r="N66"/>
  <c r="N67"/>
  <c r="N68"/>
  <c r="N69"/>
  <c r="N70"/>
  <c r="N71"/>
  <c r="N72"/>
  <c r="N73"/>
  <c r="N74"/>
  <c r="N75"/>
  <c r="N76"/>
  <c r="N77"/>
  <c r="N78"/>
  <c r="N79"/>
  <c r="N80"/>
  <c r="N81"/>
  <c r="N82"/>
  <c r="N83"/>
  <c r="N84"/>
  <c r="N85"/>
  <c r="N86"/>
  <c r="N87"/>
  <c r="N88"/>
  <c r="N89"/>
  <c r="N90"/>
  <c r="N91"/>
  <c r="N92"/>
  <c r="N93"/>
  <c r="N94"/>
  <c r="N95"/>
  <c r="N96"/>
  <c r="N97"/>
  <c r="N98"/>
  <c r="N99"/>
  <c r="N100"/>
  <c r="N101"/>
  <c r="N102"/>
  <c r="N103"/>
  <c r="N104"/>
  <c r="N105"/>
  <c r="N106"/>
  <c r="N107"/>
  <c r="N108"/>
  <c r="N109"/>
  <c r="N110"/>
  <c r="N111"/>
  <c r="N112"/>
  <c r="N113"/>
  <c r="N114"/>
  <c r="N115"/>
  <c r="N116"/>
  <c r="N117"/>
  <c r="N118"/>
  <c r="N119"/>
  <c r="N120"/>
  <c r="N121"/>
  <c r="N122"/>
  <c r="N123"/>
  <c r="N124"/>
  <c r="N125"/>
  <c r="N126"/>
  <c r="N127"/>
  <c r="N128"/>
  <c r="N129"/>
  <c r="N130"/>
  <c r="N131"/>
  <c r="N132"/>
  <c r="N133"/>
  <c r="N134"/>
  <c r="N135"/>
  <c r="N136"/>
  <c r="N137"/>
  <c r="N138"/>
  <c r="N139"/>
  <c r="N140"/>
  <c r="N141"/>
  <c r="N142"/>
  <c r="N143"/>
  <c r="N144"/>
  <c r="N145"/>
  <c r="N146"/>
  <c r="N147"/>
  <c r="N148"/>
  <c r="N149"/>
  <c r="N150"/>
  <c r="N151"/>
  <c r="N152"/>
  <c r="N153"/>
  <c r="N154"/>
  <c r="N155"/>
  <c r="M5"/>
  <c r="M6"/>
  <c r="M7"/>
  <c r="M8"/>
  <c r="F13"/>
  <c r="D4"/>
  <c r="K11" i="4"/>
  <c r="K12"/>
  <c r="K13"/>
  <c r="K14"/>
  <c r="M5"/>
  <c r="M8"/>
  <c r="F11"/>
  <c r="M6"/>
  <c r="N11"/>
  <c r="N12"/>
  <c r="N13"/>
  <c r="N14"/>
  <c r="E6" i="18"/>
  <c r="G6"/>
  <c r="R11" i="4"/>
  <c r="H6" i="18"/>
  <c r="S11" i="4"/>
  <c r="I6" i="18"/>
  <c r="T11" i="4"/>
  <c r="J6" i="18"/>
  <c r="U11" i="4"/>
  <c r="K6" i="18"/>
  <c r="V11" i="4"/>
  <c r="L6" i="18"/>
  <c r="W11" i="4"/>
  <c r="M6" i="18"/>
  <c r="X11" i="4"/>
  <c r="N6" i="18"/>
  <c r="Y11" i="4"/>
  <c r="O6" i="18"/>
  <c r="Z11" i="4"/>
  <c r="P6" i="18"/>
  <c r="AA11" i="4"/>
  <c r="Q6" i="18"/>
  <c r="AB11" i="4"/>
  <c r="R6" i="18"/>
  <c r="AC11" i="4"/>
  <c r="S6" i="18"/>
  <c r="AD11" i="4"/>
  <c r="T6" i="18"/>
  <c r="AE11" i="4"/>
  <c r="U6" i="18"/>
  <c r="AF11" i="4"/>
  <c r="V6" i="18"/>
  <c r="AG11" i="4"/>
  <c r="W6" i="18"/>
  <c r="AH11" i="4" s="1"/>
  <c r="X6" i="18"/>
  <c r="AI11" i="4" s="1"/>
  <c r="Y6" i="18"/>
  <c r="AJ11" i="4" s="1"/>
  <c r="Z6" i="18"/>
  <c r="AK11" i="4" s="1"/>
  <c r="AA6" i="18"/>
  <c r="AL11" i="4" s="1"/>
  <c r="AB6" i="18"/>
  <c r="AM11" i="4" s="1"/>
  <c r="A1"/>
  <c r="F11" i="3"/>
  <c r="K11" i="28"/>
  <c r="K12"/>
  <c r="K13"/>
  <c r="K14"/>
  <c r="M5"/>
  <c r="M8"/>
  <c r="C4" i="18"/>
  <c r="F11" i="28"/>
  <c r="M6"/>
  <c r="N11"/>
  <c r="N12"/>
  <c r="E15" i="18"/>
  <c r="G15"/>
  <c r="R12" i="28" s="1"/>
  <c r="H15" i="18"/>
  <c r="S12" i="28" s="1"/>
  <c r="I15" i="18"/>
  <c r="T12" i="28" s="1"/>
  <c r="J15" i="18"/>
  <c r="U12" i="28" s="1"/>
  <c r="K15" i="18"/>
  <c r="V12" i="28" s="1"/>
  <c r="L15" i="18"/>
  <c r="W12" i="28" s="1"/>
  <c r="M15" i="18"/>
  <c r="X12" i="28" s="1"/>
  <c r="N15" i="18"/>
  <c r="Y12" i="28" s="1"/>
  <c r="O15" i="18"/>
  <c r="Z12" i="28" s="1"/>
  <c r="P15" i="18"/>
  <c r="AA12" i="28" s="1"/>
  <c r="Q15" i="18"/>
  <c r="AB12" i="28" s="1"/>
  <c r="R15" i="18"/>
  <c r="AC12" i="28" s="1"/>
  <c r="S15" i="18"/>
  <c r="AD12" i="28" s="1"/>
  <c r="T15" i="18"/>
  <c r="AE12" i="28" s="1"/>
  <c r="U15" i="18"/>
  <c r="AF12" i="28" s="1"/>
  <c r="V15" i="18"/>
  <c r="AG12" i="28" s="1"/>
  <c r="W15" i="18"/>
  <c r="AH12" i="28" s="1"/>
  <c r="X15" i="18"/>
  <c r="AI12" i="28" s="1"/>
  <c r="Y15" i="18"/>
  <c r="AJ12" i="28" s="1"/>
  <c r="Z15" i="18"/>
  <c r="AK12" i="28" s="1"/>
  <c r="AA15" i="18"/>
  <c r="AL12" i="28" s="1"/>
  <c r="AB15" i="18"/>
  <c r="AM12" i="28" s="1"/>
  <c r="A1"/>
  <c r="F12" i="3"/>
  <c r="N13" i="28"/>
  <c r="N14"/>
  <c r="N15"/>
  <c r="N16"/>
  <c r="R11"/>
  <c r="T11"/>
  <c r="V11"/>
  <c r="X11"/>
  <c r="Z11"/>
  <c r="AB11"/>
  <c r="AD11"/>
  <c r="AF11"/>
  <c r="AH11"/>
  <c r="AJ11"/>
  <c r="AL11"/>
  <c r="R13"/>
  <c r="T13"/>
  <c r="V13"/>
  <c r="X13"/>
  <c r="Z13"/>
  <c r="AB13"/>
  <c r="AD13"/>
  <c r="AF13"/>
  <c r="AH13"/>
  <c r="AJ13"/>
  <c r="AL13"/>
  <c r="R14"/>
  <c r="T14"/>
  <c r="V14"/>
  <c r="X14"/>
  <c r="Z14"/>
  <c r="AB14"/>
  <c r="AD14"/>
  <c r="AF14"/>
  <c r="AH14"/>
  <c r="AJ14"/>
  <c r="AL14"/>
  <c r="F14" i="3"/>
  <c r="R15" i="28"/>
  <c r="S15"/>
  <c r="T15"/>
  <c r="U15"/>
  <c r="W15"/>
  <c r="Y15"/>
  <c r="AA15"/>
  <c r="AC15"/>
  <c r="AE15"/>
  <c r="AG15"/>
  <c r="AI15"/>
  <c r="AK15"/>
  <c r="AM15"/>
  <c r="F15" i="3"/>
  <c r="R16" i="28"/>
  <c r="S16"/>
  <c r="T16"/>
  <c r="U16"/>
  <c r="V16"/>
  <c r="X16"/>
  <c r="Z16"/>
  <c r="AB16"/>
  <c r="AD16"/>
  <c r="AF16"/>
  <c r="AH16"/>
  <c r="AJ16"/>
  <c r="AL16"/>
  <c r="F16" i="3"/>
  <c r="N17" i="28"/>
  <c r="R17"/>
  <c r="S17"/>
  <c r="T17"/>
  <c r="U17"/>
  <c r="V17"/>
  <c r="X17"/>
  <c r="Z17"/>
  <c r="AB17"/>
  <c r="AD17"/>
  <c r="AF17"/>
  <c r="AH17"/>
  <c r="AJ17"/>
  <c r="AL17"/>
  <c r="F18" i="3"/>
  <c r="N18" i="28"/>
  <c r="R18"/>
  <c r="S18"/>
  <c r="T18"/>
  <c r="U18"/>
  <c r="V18"/>
  <c r="W18"/>
  <c r="X18"/>
  <c r="Z18"/>
  <c r="AB18"/>
  <c r="AD18"/>
  <c r="AF18"/>
  <c r="AH18"/>
  <c r="AJ18"/>
  <c r="AL18"/>
  <c r="F21" i="3"/>
  <c r="N19" i="28"/>
  <c r="R19"/>
  <c r="S19"/>
  <c r="T19"/>
  <c r="U19"/>
  <c r="V19"/>
  <c r="W19"/>
  <c r="X19"/>
  <c r="Y19"/>
  <c r="Z19"/>
  <c r="AB19"/>
  <c r="AD19"/>
  <c r="AF19"/>
  <c r="AH19"/>
  <c r="AJ19"/>
  <c r="AL19"/>
  <c r="N20"/>
  <c r="R20"/>
  <c r="S20"/>
  <c r="T20"/>
  <c r="U20"/>
  <c r="V20"/>
  <c r="W20"/>
  <c r="X20"/>
  <c r="Y20"/>
  <c r="Z20"/>
  <c r="AA20"/>
  <c r="AC20"/>
  <c r="AE20"/>
  <c r="AG20"/>
  <c r="AI20"/>
  <c r="AK20"/>
  <c r="AM20"/>
  <c r="F19" i="3"/>
  <c r="N21" i="28"/>
  <c r="R21"/>
  <c r="S21"/>
  <c r="T21"/>
  <c r="U21"/>
  <c r="V21"/>
  <c r="W21"/>
  <c r="X21"/>
  <c r="Y21"/>
  <c r="Z21"/>
  <c r="AA21"/>
  <c r="AB21"/>
  <c r="AC21"/>
  <c r="AE21"/>
  <c r="AG21"/>
  <c r="AI21"/>
  <c r="AK21"/>
  <c r="AM21"/>
  <c r="N22"/>
  <c r="R22"/>
  <c r="S22"/>
  <c r="T22"/>
  <c r="U22"/>
  <c r="V22"/>
  <c r="W22"/>
  <c r="X22"/>
  <c r="Y22"/>
  <c r="Z22"/>
  <c r="AA22"/>
  <c r="AB22"/>
  <c r="AC22"/>
  <c r="AD22"/>
  <c r="AF22"/>
  <c r="AH22"/>
  <c r="AJ22"/>
  <c r="AL22"/>
  <c r="N23"/>
  <c r="R23"/>
  <c r="S23"/>
  <c r="T23"/>
  <c r="U23"/>
  <c r="V23"/>
  <c r="W23"/>
  <c r="X23"/>
  <c r="Y23"/>
  <c r="Z23"/>
  <c r="AA23"/>
  <c r="AB23"/>
  <c r="AC23"/>
  <c r="AD23"/>
  <c r="AE23"/>
  <c r="AF23"/>
  <c r="AG23"/>
  <c r="AI23"/>
  <c r="AK23"/>
  <c r="AM23"/>
  <c r="N24"/>
  <c r="R24"/>
  <c r="S24"/>
  <c r="T24"/>
  <c r="U24"/>
  <c r="V24"/>
  <c r="W24"/>
  <c r="X24"/>
  <c r="Y24"/>
  <c r="Z24"/>
  <c r="AA24"/>
  <c r="AB24"/>
  <c r="AC24"/>
  <c r="AD24"/>
  <c r="AE24"/>
  <c r="AF24"/>
  <c r="AG24"/>
  <c r="AH24"/>
  <c r="AJ24"/>
  <c r="AL24"/>
  <c r="N25"/>
  <c r="R25"/>
  <c r="S25"/>
  <c r="T25"/>
  <c r="U25"/>
  <c r="V25"/>
  <c r="W25"/>
  <c r="X25"/>
  <c r="Y25"/>
  <c r="Z25"/>
  <c r="AA25"/>
  <c r="AB25"/>
  <c r="AC25"/>
  <c r="AD25"/>
  <c r="AE25"/>
  <c r="AF25"/>
  <c r="AG25"/>
  <c r="AH25"/>
  <c r="AI25"/>
  <c r="AJ25"/>
  <c r="AK25"/>
  <c r="AM25"/>
  <c r="F26" i="3"/>
  <c r="N26" i="28"/>
  <c r="R26"/>
  <c r="S26"/>
  <c r="T26"/>
  <c r="U26"/>
  <c r="V26"/>
  <c r="W26"/>
  <c r="X26"/>
  <c r="Y26"/>
  <c r="Z26"/>
  <c r="AA26"/>
  <c r="AB26"/>
  <c r="AC26"/>
  <c r="AD26"/>
  <c r="AE26"/>
  <c r="AF26"/>
  <c r="AG26"/>
  <c r="AH26"/>
  <c r="AI26"/>
  <c r="AJ26"/>
  <c r="AK26"/>
  <c r="AL26"/>
  <c r="AM26"/>
  <c r="N27"/>
  <c r="R27"/>
  <c r="S27"/>
  <c r="T27"/>
  <c r="U27"/>
  <c r="V27"/>
  <c r="W27"/>
  <c r="X27"/>
  <c r="Y27"/>
  <c r="Z27"/>
  <c r="AA27"/>
  <c r="AB27"/>
  <c r="AC27"/>
  <c r="AD27"/>
  <c r="AE27"/>
  <c r="AF27"/>
  <c r="AG27"/>
  <c r="AH27"/>
  <c r="AI27"/>
  <c r="AJ27"/>
  <c r="AK27"/>
  <c r="AL27"/>
  <c r="AM27"/>
  <c r="N28"/>
  <c r="R28"/>
  <c r="S28"/>
  <c r="T28"/>
  <c r="U28"/>
  <c r="V28"/>
  <c r="W28"/>
  <c r="X28"/>
  <c r="Y28"/>
  <c r="Z28"/>
  <c r="AA28"/>
  <c r="AB28"/>
  <c r="AC28"/>
  <c r="AD28"/>
  <c r="AE28"/>
  <c r="AF28"/>
  <c r="AG28"/>
  <c r="AH28"/>
  <c r="AI28"/>
  <c r="AJ28"/>
  <c r="AK28"/>
  <c r="AL28"/>
  <c r="AM28"/>
  <c r="N29"/>
  <c r="R29"/>
  <c r="S29"/>
  <c r="T29"/>
  <c r="U29"/>
  <c r="V29"/>
  <c r="W29"/>
  <c r="X29"/>
  <c r="Y29"/>
  <c r="Z29"/>
  <c r="AA29"/>
  <c r="AB29"/>
  <c r="AC29"/>
  <c r="AD29"/>
  <c r="AE29"/>
  <c r="AF29"/>
  <c r="AG29"/>
  <c r="AH29"/>
  <c r="AI29"/>
  <c r="AJ29"/>
  <c r="AK29"/>
  <c r="AL29"/>
  <c r="AM29"/>
  <c r="N30"/>
  <c r="R30"/>
  <c r="S30"/>
  <c r="T30"/>
  <c r="U30"/>
  <c r="V30"/>
  <c r="W30"/>
  <c r="X30"/>
  <c r="Y30"/>
  <c r="Z30"/>
  <c r="AA30"/>
  <c r="AB30"/>
  <c r="AC30"/>
  <c r="AD30"/>
  <c r="AE30"/>
  <c r="AF30"/>
  <c r="AG30"/>
  <c r="AH30"/>
  <c r="AI30"/>
  <c r="AJ30"/>
  <c r="AK30"/>
  <c r="AL30"/>
  <c r="AM30"/>
  <c r="N31"/>
  <c r="R31"/>
  <c r="S31"/>
  <c r="T31"/>
  <c r="U31"/>
  <c r="V31"/>
  <c r="W31"/>
  <c r="X31"/>
  <c r="Y31"/>
  <c r="Z31"/>
  <c r="AA31"/>
  <c r="AB31"/>
  <c r="AC31"/>
  <c r="AD31"/>
  <c r="AE31"/>
  <c r="AF31"/>
  <c r="AG31"/>
  <c r="AH31"/>
  <c r="AI31"/>
  <c r="AJ31"/>
  <c r="AK31"/>
  <c r="AL31"/>
  <c r="AM31"/>
  <c r="N32"/>
  <c r="R32"/>
  <c r="S32"/>
  <c r="T32"/>
  <c r="U32"/>
  <c r="V32"/>
  <c r="W32"/>
  <c r="X32"/>
  <c r="Y32"/>
  <c r="Z32"/>
  <c r="AA32"/>
  <c r="AB32"/>
  <c r="AC32"/>
  <c r="AD32"/>
  <c r="AE32"/>
  <c r="AF32"/>
  <c r="AG32"/>
  <c r="AH32"/>
  <c r="AI32"/>
  <c r="AJ32"/>
  <c r="AK32"/>
  <c r="AL32"/>
  <c r="AM32"/>
  <c r="F25" i="3"/>
  <c r="N33" i="28"/>
  <c r="R33"/>
  <c r="S33"/>
  <c r="T33"/>
  <c r="U33"/>
  <c r="V33"/>
  <c r="W33"/>
  <c r="X33"/>
  <c r="Y33"/>
  <c r="Z33"/>
  <c r="AA33"/>
  <c r="AB33"/>
  <c r="AC33"/>
  <c r="AD33"/>
  <c r="AE33"/>
  <c r="AF33"/>
  <c r="AG33"/>
  <c r="AH33"/>
  <c r="AI33"/>
  <c r="AJ33"/>
  <c r="AK33"/>
  <c r="AL33"/>
  <c r="AM33"/>
  <c r="N34"/>
  <c r="R34"/>
  <c r="S34"/>
  <c r="T34"/>
  <c r="U34"/>
  <c r="V34"/>
  <c r="W34"/>
  <c r="X34"/>
  <c r="Y34"/>
  <c r="Z34"/>
  <c r="AA34"/>
  <c r="AB34"/>
  <c r="AC34"/>
  <c r="AD34"/>
  <c r="AE34"/>
  <c r="AF34"/>
  <c r="AG34"/>
  <c r="AH34"/>
  <c r="AI34"/>
  <c r="AJ34"/>
  <c r="AK34"/>
  <c r="AL34"/>
  <c r="AM34"/>
  <c r="F17" i="3"/>
  <c r="N35" i="28"/>
  <c r="R35"/>
  <c r="S35"/>
  <c r="T35"/>
  <c r="U35"/>
  <c r="V35"/>
  <c r="W35"/>
  <c r="X35"/>
  <c r="Y35"/>
  <c r="Z35"/>
  <c r="AA35"/>
  <c r="AB35"/>
  <c r="AC35"/>
  <c r="AD35"/>
  <c r="AE35"/>
  <c r="AF35"/>
  <c r="AG35"/>
  <c r="AH35"/>
  <c r="AI35"/>
  <c r="AJ35"/>
  <c r="AK35"/>
  <c r="AL35"/>
  <c r="AM35"/>
  <c r="N36"/>
  <c r="R36"/>
  <c r="S36"/>
  <c r="T36"/>
  <c r="U36"/>
  <c r="V36"/>
  <c r="W36"/>
  <c r="X36"/>
  <c r="Y36"/>
  <c r="Z36"/>
  <c r="AA36"/>
  <c r="AB36"/>
  <c r="AC36"/>
  <c r="AD36"/>
  <c r="AE36"/>
  <c r="AF36"/>
  <c r="AG36"/>
  <c r="AH36"/>
  <c r="AI36"/>
  <c r="AJ36"/>
  <c r="AK36"/>
  <c r="AL36"/>
  <c r="AM36"/>
  <c r="N37"/>
  <c r="R37"/>
  <c r="S37"/>
  <c r="T37"/>
  <c r="U37"/>
  <c r="V37"/>
  <c r="W37"/>
  <c r="X37"/>
  <c r="Y37"/>
  <c r="Z37"/>
  <c r="AA37"/>
  <c r="AB37"/>
  <c r="AC37"/>
  <c r="AD37"/>
  <c r="AE37"/>
  <c r="AF37"/>
  <c r="AG37"/>
  <c r="AH37"/>
  <c r="AI37"/>
  <c r="AJ37"/>
  <c r="AK37"/>
  <c r="AL37"/>
  <c r="AM37"/>
  <c r="N38"/>
  <c r="R38"/>
  <c r="S38"/>
  <c r="T38"/>
  <c r="U38"/>
  <c r="V38"/>
  <c r="W38"/>
  <c r="X38"/>
  <c r="Y38"/>
  <c r="Z38"/>
  <c r="AA38"/>
  <c r="AB38"/>
  <c r="AC38"/>
  <c r="AD38"/>
  <c r="AE38"/>
  <c r="AF38"/>
  <c r="AG38"/>
  <c r="AH38"/>
  <c r="AI38"/>
  <c r="AJ38"/>
  <c r="AK38"/>
  <c r="AL38"/>
  <c r="AM38"/>
  <c r="L23" i="3"/>
  <c r="N39" i="28"/>
  <c r="R39"/>
  <c r="S39"/>
  <c r="T39"/>
  <c r="U39"/>
  <c r="V39"/>
  <c r="W39"/>
  <c r="X39"/>
  <c r="Y39"/>
  <c r="Z39"/>
  <c r="AA39"/>
  <c r="AB39"/>
  <c r="AC39"/>
  <c r="AD39"/>
  <c r="AE39"/>
  <c r="AF39"/>
  <c r="AG39"/>
  <c r="AH39"/>
  <c r="AI39"/>
  <c r="AJ39"/>
  <c r="AK39"/>
  <c r="AL39"/>
  <c r="AM39"/>
  <c r="N40"/>
  <c r="R40"/>
  <c r="S40"/>
  <c r="T40"/>
  <c r="U40"/>
  <c r="V40"/>
  <c r="W40"/>
  <c r="X40"/>
  <c r="Y40"/>
  <c r="Z40"/>
  <c r="AA40"/>
  <c r="AB40"/>
  <c r="AC40"/>
  <c r="AD40"/>
  <c r="AE40"/>
  <c r="AF40"/>
  <c r="AG40"/>
  <c r="AH40"/>
  <c r="AI40"/>
  <c r="AJ40"/>
  <c r="AK40"/>
  <c r="AL40"/>
  <c r="AM40"/>
  <c r="N41"/>
  <c r="R41"/>
  <c r="S41"/>
  <c r="T41"/>
  <c r="U41"/>
  <c r="V41"/>
  <c r="W41"/>
  <c r="X41"/>
  <c r="Y41"/>
  <c r="Z41"/>
  <c r="AA41"/>
  <c r="AB41"/>
  <c r="AC41"/>
  <c r="AD41"/>
  <c r="AE41"/>
  <c r="AF41"/>
  <c r="AG41"/>
  <c r="AH41"/>
  <c r="AI41"/>
  <c r="AJ41"/>
  <c r="AK41"/>
  <c r="AL41"/>
  <c r="AM41"/>
  <c r="R42"/>
  <c r="S42"/>
  <c r="T42"/>
  <c r="U42"/>
  <c r="V42"/>
  <c r="W42"/>
  <c r="X42"/>
  <c r="Y42"/>
  <c r="Z42"/>
  <c r="AA42"/>
  <c r="AB42"/>
  <c r="AC42"/>
  <c r="AD42"/>
  <c r="AE42"/>
  <c r="AF42"/>
  <c r="AG42"/>
  <c r="AH42"/>
  <c r="AI42"/>
  <c r="AJ42"/>
  <c r="AK42"/>
  <c r="AL42"/>
  <c r="AM42"/>
  <c r="N43"/>
  <c r="R43"/>
  <c r="S43"/>
  <c r="T43"/>
  <c r="U43"/>
  <c r="V43"/>
  <c r="W43"/>
  <c r="X43"/>
  <c r="Y43"/>
  <c r="Z43"/>
  <c r="AA43"/>
  <c r="AB43"/>
  <c r="AC43"/>
  <c r="AD43"/>
  <c r="AE43"/>
  <c r="AF43"/>
  <c r="AG43"/>
  <c r="AH43"/>
  <c r="AI43"/>
  <c r="AJ43"/>
  <c r="AK43"/>
  <c r="AL43"/>
  <c r="AM43"/>
  <c r="N44"/>
  <c r="R44"/>
  <c r="S44"/>
  <c r="T44"/>
  <c r="U44"/>
  <c r="V44"/>
  <c r="W44"/>
  <c r="X44"/>
  <c r="Y44"/>
  <c r="Z44"/>
  <c r="AA44"/>
  <c r="AB44"/>
  <c r="AC44"/>
  <c r="AD44"/>
  <c r="AE44"/>
  <c r="AF44"/>
  <c r="AG44"/>
  <c r="AH44"/>
  <c r="AI44"/>
  <c r="AJ44"/>
  <c r="AK44"/>
  <c r="AL44"/>
  <c r="AM44"/>
  <c r="N45"/>
  <c r="R45"/>
  <c r="S45"/>
  <c r="T45"/>
  <c r="U45"/>
  <c r="V45"/>
  <c r="W45"/>
  <c r="X45"/>
  <c r="Y45"/>
  <c r="Z45"/>
  <c r="AA45"/>
  <c r="AB45"/>
  <c r="AC45"/>
  <c r="AD45"/>
  <c r="AE45"/>
  <c r="AF45"/>
  <c r="AG45"/>
  <c r="AH45"/>
  <c r="AI45"/>
  <c r="AJ45"/>
  <c r="AK45"/>
  <c r="AL45"/>
  <c r="AM45"/>
  <c r="N46"/>
  <c r="R46"/>
  <c r="S46"/>
  <c r="T46"/>
  <c r="U46"/>
  <c r="V46"/>
  <c r="W46"/>
  <c r="X46"/>
  <c r="Y46"/>
  <c r="Z46"/>
  <c r="AA46"/>
  <c r="AB46"/>
  <c r="AC46"/>
  <c r="AD46"/>
  <c r="AE46"/>
  <c r="AF46"/>
  <c r="AG46"/>
  <c r="AH46"/>
  <c r="AI46"/>
  <c r="AJ46"/>
  <c r="AK46"/>
  <c r="AL46"/>
  <c r="AM46"/>
  <c r="N47"/>
  <c r="R47"/>
  <c r="S47"/>
  <c r="T47"/>
  <c r="U47"/>
  <c r="V47"/>
  <c r="W47"/>
  <c r="X47"/>
  <c r="Y47"/>
  <c r="Z47"/>
  <c r="AA47"/>
  <c r="AB47"/>
  <c r="AC47"/>
  <c r="AD47"/>
  <c r="AE47"/>
  <c r="AF47"/>
  <c r="AG47"/>
  <c r="AH47"/>
  <c r="AI47"/>
  <c r="AJ47"/>
  <c r="AK47"/>
  <c r="AL47"/>
  <c r="AM47"/>
  <c r="N48"/>
  <c r="R48"/>
  <c r="S48"/>
  <c r="T48"/>
  <c r="U48"/>
  <c r="V48"/>
  <c r="W48"/>
  <c r="X48"/>
  <c r="Y48"/>
  <c r="Z48"/>
  <c r="AA48"/>
  <c r="AB48"/>
  <c r="AC48"/>
  <c r="AD48"/>
  <c r="AE48"/>
  <c r="AF48"/>
  <c r="AG48"/>
  <c r="AH48"/>
  <c r="AI48"/>
  <c r="AJ48"/>
  <c r="AK48"/>
  <c r="AL48"/>
  <c r="AM48"/>
  <c r="F27" i="3"/>
  <c r="N49" i="28"/>
  <c r="R49"/>
  <c r="S49"/>
  <c r="T49"/>
  <c r="U49"/>
  <c r="V49"/>
  <c r="W49"/>
  <c r="X49"/>
  <c r="Y49"/>
  <c r="Z49"/>
  <c r="AA49"/>
  <c r="AB49"/>
  <c r="AC49"/>
  <c r="AD49"/>
  <c r="AE49"/>
  <c r="AF49"/>
  <c r="AG49"/>
  <c r="AH49"/>
  <c r="AI49"/>
  <c r="AJ49"/>
  <c r="AK49"/>
  <c r="AL49"/>
  <c r="AM49"/>
  <c r="N50"/>
  <c r="R50"/>
  <c r="S50"/>
  <c r="T50"/>
  <c r="U50"/>
  <c r="V50"/>
  <c r="W50"/>
  <c r="X50"/>
  <c r="Y50"/>
  <c r="Z50"/>
  <c r="AA50"/>
  <c r="AB50"/>
  <c r="AC50"/>
  <c r="AD50"/>
  <c r="AE50"/>
  <c r="AF50"/>
  <c r="AG50"/>
  <c r="AH50"/>
  <c r="AI50"/>
  <c r="AJ50"/>
  <c r="AK50"/>
  <c r="AL50"/>
  <c r="AM50"/>
  <c r="N51"/>
  <c r="R51"/>
  <c r="S51"/>
  <c r="T51"/>
  <c r="U51"/>
  <c r="V51"/>
  <c r="W51"/>
  <c r="X51"/>
  <c r="Y51"/>
  <c r="Z51"/>
  <c r="AA51"/>
  <c r="AB51"/>
  <c r="AC51"/>
  <c r="AD51"/>
  <c r="AE51"/>
  <c r="AF51"/>
  <c r="AG51"/>
  <c r="AH51"/>
  <c r="AI51"/>
  <c r="AJ51"/>
  <c r="AK51"/>
  <c r="AL51"/>
  <c r="AM51"/>
  <c r="N52"/>
  <c r="R52"/>
  <c r="S52"/>
  <c r="T52"/>
  <c r="U52"/>
  <c r="V52"/>
  <c r="W52"/>
  <c r="X52"/>
  <c r="Y52"/>
  <c r="Z52"/>
  <c r="AA52"/>
  <c r="AB52"/>
  <c r="AC52"/>
  <c r="AD52"/>
  <c r="AE52"/>
  <c r="AF52"/>
  <c r="AG52"/>
  <c r="AH52"/>
  <c r="AI52"/>
  <c r="AJ52"/>
  <c r="AK52"/>
  <c r="AL52"/>
  <c r="AM52"/>
  <c r="N53"/>
  <c r="R53"/>
  <c r="S53"/>
  <c r="T53"/>
  <c r="U53"/>
  <c r="V53"/>
  <c r="W53"/>
  <c r="X53"/>
  <c r="Y53"/>
  <c r="Z53"/>
  <c r="AA53"/>
  <c r="AB53"/>
  <c r="AC53"/>
  <c r="AD53"/>
  <c r="AE53"/>
  <c r="AF53"/>
  <c r="AG53"/>
  <c r="AH53"/>
  <c r="AI53"/>
  <c r="AJ53"/>
  <c r="AK53"/>
  <c r="AL53"/>
  <c r="AM53"/>
  <c r="N54"/>
  <c r="R54"/>
  <c r="S54"/>
  <c r="T54"/>
  <c r="U54"/>
  <c r="V54"/>
  <c r="W54"/>
  <c r="X54"/>
  <c r="Y54"/>
  <c r="Z54"/>
  <c r="AA54"/>
  <c r="AB54"/>
  <c r="AC54"/>
  <c r="AD54"/>
  <c r="AE54"/>
  <c r="AF54"/>
  <c r="AG54"/>
  <c r="AH54"/>
  <c r="AI54"/>
  <c r="AJ54"/>
  <c r="AK54"/>
  <c r="AL54"/>
  <c r="AM54"/>
  <c r="N55"/>
  <c r="R55"/>
  <c r="S55"/>
  <c r="T55"/>
  <c r="U55"/>
  <c r="V55"/>
  <c r="W55"/>
  <c r="X55"/>
  <c r="Y55"/>
  <c r="Z55"/>
  <c r="AA55"/>
  <c r="AB55"/>
  <c r="AC55"/>
  <c r="AD55"/>
  <c r="AE55"/>
  <c r="AF55"/>
  <c r="AG55"/>
  <c r="AH55"/>
  <c r="AI55"/>
  <c r="AJ55"/>
  <c r="AK55"/>
  <c r="AL55"/>
  <c r="AM55"/>
  <c r="N56"/>
  <c r="R56"/>
  <c r="S56"/>
  <c r="T56"/>
  <c r="U56"/>
  <c r="V56"/>
  <c r="W56"/>
  <c r="X56"/>
  <c r="Y56"/>
  <c r="Z56"/>
  <c r="AA56"/>
  <c r="AB56"/>
  <c r="AC56"/>
  <c r="AD56"/>
  <c r="AE56"/>
  <c r="AF56"/>
  <c r="AG56"/>
  <c r="AH56"/>
  <c r="AI56"/>
  <c r="AJ56"/>
  <c r="AK56"/>
  <c r="AL56"/>
  <c r="AM56"/>
  <c r="N57"/>
  <c r="R57"/>
  <c r="S57"/>
  <c r="T57"/>
  <c r="U57"/>
  <c r="V57"/>
  <c r="W57"/>
  <c r="X57"/>
  <c r="Y57"/>
  <c r="Z57"/>
  <c r="AA57"/>
  <c r="AB57"/>
  <c r="AC57"/>
  <c r="AD57"/>
  <c r="AE57"/>
  <c r="AF57"/>
  <c r="AG57"/>
  <c r="AH57"/>
  <c r="AI57"/>
  <c r="AJ57"/>
  <c r="AK57"/>
  <c r="AL57"/>
  <c r="AM57"/>
  <c r="N58"/>
  <c r="N59"/>
  <c r="N60"/>
  <c r="N61"/>
  <c r="N62"/>
  <c r="N63"/>
  <c r="N64"/>
  <c r="N65"/>
  <c r="N66"/>
  <c r="N67"/>
  <c r="N68"/>
  <c r="N69"/>
  <c r="N70"/>
  <c r="N71"/>
  <c r="N72"/>
  <c r="N73"/>
  <c r="N74"/>
  <c r="N75"/>
  <c r="N76"/>
  <c r="N77"/>
  <c r="N78"/>
  <c r="N79"/>
  <c r="N80"/>
  <c r="N81"/>
  <c r="N82"/>
  <c r="N83"/>
  <c r="N84"/>
  <c r="N85"/>
  <c r="N86"/>
  <c r="N87"/>
  <c r="N88"/>
  <c r="N89"/>
  <c r="N90"/>
  <c r="N91"/>
  <c r="N92"/>
  <c r="N93"/>
  <c r="N94"/>
  <c r="N95"/>
  <c r="N96"/>
  <c r="N97"/>
  <c r="N98"/>
  <c r="N99"/>
  <c r="N100"/>
  <c r="N101"/>
  <c r="N102"/>
  <c r="N103"/>
  <c r="N104"/>
  <c r="N105"/>
  <c r="N106"/>
  <c r="N107"/>
  <c r="N108"/>
  <c r="N109"/>
  <c r="N110"/>
  <c r="N111"/>
  <c r="N112"/>
  <c r="N113"/>
  <c r="N114"/>
  <c r="N115"/>
  <c r="N116"/>
  <c r="N117"/>
  <c r="N118"/>
  <c r="N119"/>
  <c r="N120"/>
  <c r="N121"/>
  <c r="N122"/>
  <c r="N123"/>
  <c r="N124"/>
  <c r="N125"/>
  <c r="N126"/>
  <c r="N127"/>
  <c r="N128"/>
  <c r="N129"/>
  <c r="N130"/>
  <c r="N131"/>
  <c r="N132"/>
  <c r="N133"/>
  <c r="N134"/>
  <c r="N135"/>
  <c r="N136"/>
  <c r="N137"/>
  <c r="N138"/>
  <c r="N139"/>
  <c r="N140"/>
  <c r="N141"/>
  <c r="N142"/>
  <c r="N143"/>
  <c r="N144"/>
  <c r="N145"/>
  <c r="N146"/>
  <c r="N147"/>
  <c r="N148"/>
  <c r="N149"/>
  <c r="N150"/>
  <c r="N151"/>
  <c r="N152"/>
  <c r="N153"/>
  <c r="N154"/>
  <c r="N155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D4"/>
  <c r="M7"/>
  <c r="C2" i="18"/>
  <c r="F12" i="28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R12" i="4"/>
  <c r="S12"/>
  <c r="T12"/>
  <c r="U12"/>
  <c r="V12"/>
  <c r="W12"/>
  <c r="X12"/>
  <c r="Y12"/>
  <c r="Z12"/>
  <c r="AA12"/>
  <c r="AB12"/>
  <c r="AC12"/>
  <c r="AD12"/>
  <c r="AE12"/>
  <c r="AF12"/>
  <c r="AG12"/>
  <c r="AH12"/>
  <c r="AI12"/>
  <c r="AJ12"/>
  <c r="AK12"/>
  <c r="AL12"/>
  <c r="AM12"/>
  <c r="R13"/>
  <c r="S13"/>
  <c r="T13"/>
  <c r="U13"/>
  <c r="V13"/>
  <c r="W13"/>
  <c r="X13"/>
  <c r="Y13"/>
  <c r="Z13"/>
  <c r="AA13"/>
  <c r="AB13"/>
  <c r="AC13"/>
  <c r="AD13"/>
  <c r="AE13"/>
  <c r="AF13"/>
  <c r="AG13"/>
  <c r="AH13"/>
  <c r="AI13"/>
  <c r="AJ13"/>
  <c r="AK13"/>
  <c r="AL13"/>
  <c r="AM13"/>
  <c r="R14"/>
  <c r="S14"/>
  <c r="T14"/>
  <c r="U14"/>
  <c r="V14"/>
  <c r="W14"/>
  <c r="X14"/>
  <c r="Y14"/>
  <c r="Z14"/>
  <c r="AA14"/>
  <c r="AB14"/>
  <c r="AC14"/>
  <c r="AD14"/>
  <c r="AE14"/>
  <c r="AF14"/>
  <c r="AG14"/>
  <c r="AH14"/>
  <c r="AI14"/>
  <c r="AJ14"/>
  <c r="AK14"/>
  <c r="AL14"/>
  <c r="AM14"/>
  <c r="N15"/>
  <c r="R15"/>
  <c r="S15"/>
  <c r="T15"/>
  <c r="U15"/>
  <c r="V15"/>
  <c r="W15"/>
  <c r="X15"/>
  <c r="Y15"/>
  <c r="Z15"/>
  <c r="AA15"/>
  <c r="AB15"/>
  <c r="AC15"/>
  <c r="AD15"/>
  <c r="AE15"/>
  <c r="AF15"/>
  <c r="AG15"/>
  <c r="AH15"/>
  <c r="AI15"/>
  <c r="AJ15"/>
  <c r="AK15"/>
  <c r="AL15"/>
  <c r="AM15"/>
  <c r="N16"/>
  <c r="R16"/>
  <c r="S16"/>
  <c r="T16"/>
  <c r="U16"/>
  <c r="V16"/>
  <c r="W16"/>
  <c r="X16"/>
  <c r="Y16"/>
  <c r="Z16"/>
  <c r="AA16"/>
  <c r="AB16"/>
  <c r="AC16"/>
  <c r="AD16"/>
  <c r="AE16"/>
  <c r="AF16"/>
  <c r="AG16"/>
  <c r="AH16"/>
  <c r="AI16"/>
  <c r="AJ16"/>
  <c r="AK16"/>
  <c r="AL16"/>
  <c r="AM16"/>
  <c r="N17"/>
  <c r="R17"/>
  <c r="S17"/>
  <c r="T17"/>
  <c r="U17"/>
  <c r="V17"/>
  <c r="W17"/>
  <c r="X17"/>
  <c r="Y17"/>
  <c r="Z17"/>
  <c r="AA17"/>
  <c r="AB17"/>
  <c r="AC17"/>
  <c r="AD17"/>
  <c r="AE17"/>
  <c r="AF17"/>
  <c r="AG17"/>
  <c r="AH17"/>
  <c r="AI17"/>
  <c r="AJ17"/>
  <c r="AK17"/>
  <c r="AL17"/>
  <c r="AM17"/>
  <c r="N18"/>
  <c r="R18"/>
  <c r="S18"/>
  <c r="T18"/>
  <c r="U18"/>
  <c r="V18"/>
  <c r="W18"/>
  <c r="X18"/>
  <c r="Y18"/>
  <c r="Z18"/>
  <c r="AA18"/>
  <c r="AB18"/>
  <c r="AC18"/>
  <c r="AD18"/>
  <c r="AE18"/>
  <c r="AF18"/>
  <c r="AG18"/>
  <c r="AH18"/>
  <c r="AI18"/>
  <c r="AJ18"/>
  <c r="AK18"/>
  <c r="AL18"/>
  <c r="AM18"/>
  <c r="N19"/>
  <c r="R19"/>
  <c r="S19"/>
  <c r="T19"/>
  <c r="U19"/>
  <c r="V19"/>
  <c r="W19"/>
  <c r="X19"/>
  <c r="Y19"/>
  <c r="Z19"/>
  <c r="AA19"/>
  <c r="AB19"/>
  <c r="AC19"/>
  <c r="AD19"/>
  <c r="AE19"/>
  <c r="AF19"/>
  <c r="AG19"/>
  <c r="AH19"/>
  <c r="AI19"/>
  <c r="AJ19"/>
  <c r="AK19"/>
  <c r="AL19"/>
  <c r="AM19"/>
  <c r="N20"/>
  <c r="R20"/>
  <c r="S20"/>
  <c r="T20"/>
  <c r="U20"/>
  <c r="V20"/>
  <c r="W20"/>
  <c r="X20"/>
  <c r="Y20"/>
  <c r="Z20"/>
  <c r="AA20"/>
  <c r="AB20"/>
  <c r="AC20"/>
  <c r="AD20"/>
  <c r="AE20"/>
  <c r="AF20"/>
  <c r="AG20"/>
  <c r="AH20"/>
  <c r="AI20"/>
  <c r="AJ20"/>
  <c r="AK20"/>
  <c r="AL20"/>
  <c r="AM20"/>
  <c r="N21"/>
  <c r="R21"/>
  <c r="S21"/>
  <c r="T21"/>
  <c r="U21"/>
  <c r="V21"/>
  <c r="W21"/>
  <c r="X21"/>
  <c r="Y21"/>
  <c r="Z21"/>
  <c r="AA21"/>
  <c r="AB21"/>
  <c r="AC21"/>
  <c r="AD21"/>
  <c r="AE21"/>
  <c r="AF21"/>
  <c r="AG21"/>
  <c r="AH21"/>
  <c r="AI21"/>
  <c r="AJ21"/>
  <c r="AK21"/>
  <c r="AL21"/>
  <c r="AM21"/>
  <c r="N22"/>
  <c r="R22"/>
  <c r="S22"/>
  <c r="T22"/>
  <c r="U22"/>
  <c r="V22"/>
  <c r="W22"/>
  <c r="X22"/>
  <c r="Y22"/>
  <c r="Z22"/>
  <c r="AA22"/>
  <c r="AB22"/>
  <c r="AC22"/>
  <c r="AD22"/>
  <c r="AE22"/>
  <c r="AF22"/>
  <c r="AG22"/>
  <c r="AH22"/>
  <c r="AI22"/>
  <c r="AJ22"/>
  <c r="AK22"/>
  <c r="AL22"/>
  <c r="AM22"/>
  <c r="N23"/>
  <c r="R23"/>
  <c r="S23"/>
  <c r="T23"/>
  <c r="U23"/>
  <c r="V23"/>
  <c r="W23"/>
  <c r="X23"/>
  <c r="Y23"/>
  <c r="Z23"/>
  <c r="AA23"/>
  <c r="AB23"/>
  <c r="AC23"/>
  <c r="AD23"/>
  <c r="AE23"/>
  <c r="AF23"/>
  <c r="AG23"/>
  <c r="AH23"/>
  <c r="AI23"/>
  <c r="AJ23"/>
  <c r="AK23"/>
  <c r="AL23"/>
  <c r="AM23"/>
  <c r="N24"/>
  <c r="R24"/>
  <c r="S24"/>
  <c r="T24"/>
  <c r="U24"/>
  <c r="V24"/>
  <c r="W24"/>
  <c r="X24"/>
  <c r="Y24"/>
  <c r="Z24"/>
  <c r="AA24"/>
  <c r="AB24"/>
  <c r="AC24"/>
  <c r="AD24"/>
  <c r="AE24"/>
  <c r="AF24"/>
  <c r="AG24"/>
  <c r="AH24"/>
  <c r="AI24"/>
  <c r="AJ24"/>
  <c r="AK24"/>
  <c r="AL24"/>
  <c r="AM24"/>
  <c r="N25"/>
  <c r="R25"/>
  <c r="S25"/>
  <c r="T25"/>
  <c r="U25"/>
  <c r="V25"/>
  <c r="W25"/>
  <c r="X25"/>
  <c r="Y25"/>
  <c r="Z25"/>
  <c r="AA25"/>
  <c r="AB25"/>
  <c r="AC25"/>
  <c r="AD25"/>
  <c r="AE25"/>
  <c r="AF25"/>
  <c r="AG25"/>
  <c r="AH25"/>
  <c r="AI25"/>
  <c r="AJ25"/>
  <c r="AK25"/>
  <c r="AL25"/>
  <c r="AM25"/>
  <c r="N26"/>
  <c r="R26"/>
  <c r="S26"/>
  <c r="T26"/>
  <c r="U26"/>
  <c r="V26"/>
  <c r="W26"/>
  <c r="X26"/>
  <c r="Y26"/>
  <c r="Z26"/>
  <c r="AA26"/>
  <c r="AB26"/>
  <c r="AC26"/>
  <c r="AD26"/>
  <c r="AE26"/>
  <c r="AF26"/>
  <c r="AG26"/>
  <c r="AH26"/>
  <c r="AI26"/>
  <c r="AJ26"/>
  <c r="AK26"/>
  <c r="AL26"/>
  <c r="AM26"/>
  <c r="N27"/>
  <c r="R27"/>
  <c r="S27"/>
  <c r="T27"/>
  <c r="U27"/>
  <c r="V27"/>
  <c r="W27"/>
  <c r="X27"/>
  <c r="Y27"/>
  <c r="Z27"/>
  <c r="AA27"/>
  <c r="AB27"/>
  <c r="AC27"/>
  <c r="AD27"/>
  <c r="AE27"/>
  <c r="AF27"/>
  <c r="AG27"/>
  <c r="AH27"/>
  <c r="AI27"/>
  <c r="AJ27"/>
  <c r="AK27"/>
  <c r="AL27"/>
  <c r="AM27"/>
  <c r="N28"/>
  <c r="R28"/>
  <c r="S28"/>
  <c r="T28"/>
  <c r="U28"/>
  <c r="V28"/>
  <c r="W28"/>
  <c r="X28"/>
  <c r="Y28"/>
  <c r="Z28"/>
  <c r="AA28"/>
  <c r="AB28"/>
  <c r="AC28"/>
  <c r="AD28"/>
  <c r="AE28"/>
  <c r="AF28"/>
  <c r="AG28"/>
  <c r="AH28"/>
  <c r="AI28"/>
  <c r="AJ28"/>
  <c r="AK28"/>
  <c r="AL28"/>
  <c r="AM28"/>
  <c r="N29"/>
  <c r="R29"/>
  <c r="S29"/>
  <c r="T29"/>
  <c r="U29"/>
  <c r="V29"/>
  <c r="W29"/>
  <c r="X29"/>
  <c r="Y29"/>
  <c r="Z29"/>
  <c r="AA29"/>
  <c r="AB29"/>
  <c r="AC29"/>
  <c r="AD29"/>
  <c r="AE29"/>
  <c r="AF29"/>
  <c r="AG29"/>
  <c r="AH29"/>
  <c r="AI29"/>
  <c r="AJ29"/>
  <c r="AK29"/>
  <c r="AL29"/>
  <c r="AM29"/>
  <c r="N30"/>
  <c r="R30"/>
  <c r="S30"/>
  <c r="T30"/>
  <c r="U30"/>
  <c r="V30"/>
  <c r="W30"/>
  <c r="X30"/>
  <c r="Y30"/>
  <c r="Z30"/>
  <c r="AA30"/>
  <c r="AB30"/>
  <c r="AC30"/>
  <c r="AD30"/>
  <c r="AE30"/>
  <c r="AF30"/>
  <c r="AG30"/>
  <c r="AH30"/>
  <c r="AI30"/>
  <c r="AJ30"/>
  <c r="AK30"/>
  <c r="AL30"/>
  <c r="AM30"/>
  <c r="N31"/>
  <c r="R31"/>
  <c r="S31"/>
  <c r="T31"/>
  <c r="U31"/>
  <c r="V31"/>
  <c r="W31"/>
  <c r="X31"/>
  <c r="Y31"/>
  <c r="Z31"/>
  <c r="AA31"/>
  <c r="AB31"/>
  <c r="AC31"/>
  <c r="AD31"/>
  <c r="AE31"/>
  <c r="AF31"/>
  <c r="AG31"/>
  <c r="AH31"/>
  <c r="AI31"/>
  <c r="AJ31"/>
  <c r="AK31"/>
  <c r="AL31"/>
  <c r="AM31"/>
  <c r="N32"/>
  <c r="R32"/>
  <c r="S32"/>
  <c r="T32"/>
  <c r="U32"/>
  <c r="V32"/>
  <c r="W32"/>
  <c r="X32"/>
  <c r="Y32"/>
  <c r="Z32"/>
  <c r="AA32"/>
  <c r="AB32"/>
  <c r="AC32"/>
  <c r="AD32"/>
  <c r="AE32"/>
  <c r="AF32"/>
  <c r="AG32"/>
  <c r="AH32"/>
  <c r="AI32"/>
  <c r="AJ32"/>
  <c r="AK32"/>
  <c r="AL32"/>
  <c r="AM32"/>
  <c r="N33"/>
  <c r="R33"/>
  <c r="S33"/>
  <c r="T33"/>
  <c r="U33"/>
  <c r="V33"/>
  <c r="W33"/>
  <c r="X33"/>
  <c r="Y33"/>
  <c r="Z33"/>
  <c r="AA33"/>
  <c r="AB33"/>
  <c r="AC33"/>
  <c r="AD33"/>
  <c r="AE33"/>
  <c r="AF33"/>
  <c r="AG33"/>
  <c r="AH33"/>
  <c r="AI33"/>
  <c r="AJ33"/>
  <c r="AK33"/>
  <c r="AL33"/>
  <c r="AM33"/>
  <c r="N34"/>
  <c r="R34"/>
  <c r="S34"/>
  <c r="T34"/>
  <c r="U34"/>
  <c r="V34"/>
  <c r="W34"/>
  <c r="X34"/>
  <c r="Y34"/>
  <c r="Z34"/>
  <c r="AA34"/>
  <c r="AB34"/>
  <c r="AC34"/>
  <c r="AD34"/>
  <c r="AE34"/>
  <c r="AF34"/>
  <c r="AG34"/>
  <c r="AH34"/>
  <c r="AI34"/>
  <c r="AJ34"/>
  <c r="AK34"/>
  <c r="AL34"/>
  <c r="AM34"/>
  <c r="N35"/>
  <c r="R35"/>
  <c r="S35"/>
  <c r="T35"/>
  <c r="U35"/>
  <c r="V35"/>
  <c r="W35"/>
  <c r="X35"/>
  <c r="Y35"/>
  <c r="Z35"/>
  <c r="AA35"/>
  <c r="AB35"/>
  <c r="AC35"/>
  <c r="AD35"/>
  <c r="AE35"/>
  <c r="AF35"/>
  <c r="AG35"/>
  <c r="AH35"/>
  <c r="AI35"/>
  <c r="AJ35"/>
  <c r="AK35"/>
  <c r="AL35"/>
  <c r="AM35"/>
  <c r="N36"/>
  <c r="R36"/>
  <c r="S36"/>
  <c r="T36"/>
  <c r="U36"/>
  <c r="V36"/>
  <c r="W36"/>
  <c r="X36"/>
  <c r="Y36"/>
  <c r="Z36"/>
  <c r="AA36"/>
  <c r="AB36"/>
  <c r="AC36"/>
  <c r="AD36"/>
  <c r="AE36"/>
  <c r="AF36"/>
  <c r="AG36"/>
  <c r="AH36"/>
  <c r="AI36"/>
  <c r="AJ36"/>
  <c r="AK36"/>
  <c r="AL36"/>
  <c r="AM36"/>
  <c r="N37"/>
  <c r="R37"/>
  <c r="S37"/>
  <c r="T37"/>
  <c r="U37"/>
  <c r="V37"/>
  <c r="W37"/>
  <c r="X37"/>
  <c r="Y37"/>
  <c r="Z37"/>
  <c r="AA37"/>
  <c r="AB37"/>
  <c r="AC37"/>
  <c r="AD37"/>
  <c r="AE37"/>
  <c r="AF37"/>
  <c r="AG37"/>
  <c r="AH37"/>
  <c r="AI37"/>
  <c r="AJ37"/>
  <c r="AK37"/>
  <c r="AL37"/>
  <c r="AM37"/>
  <c r="N38"/>
  <c r="R38"/>
  <c r="S38"/>
  <c r="T38"/>
  <c r="U38"/>
  <c r="V38"/>
  <c r="W38"/>
  <c r="X38"/>
  <c r="Y38"/>
  <c r="Z38"/>
  <c r="AA38"/>
  <c r="AB38"/>
  <c r="AC38"/>
  <c r="AD38"/>
  <c r="AE38"/>
  <c r="AF38"/>
  <c r="AG38"/>
  <c r="AH38"/>
  <c r="AI38"/>
  <c r="AJ38"/>
  <c r="AK38"/>
  <c r="AL38"/>
  <c r="AM38"/>
  <c r="N39"/>
  <c r="R39"/>
  <c r="S39"/>
  <c r="T39"/>
  <c r="U39"/>
  <c r="V39"/>
  <c r="W39"/>
  <c r="X39"/>
  <c r="Y39"/>
  <c r="Z39"/>
  <c r="AA39"/>
  <c r="AB39"/>
  <c r="AC39"/>
  <c r="AD39"/>
  <c r="AE39"/>
  <c r="AF39"/>
  <c r="AG39"/>
  <c r="AH39"/>
  <c r="AI39"/>
  <c r="AJ39"/>
  <c r="AK39"/>
  <c r="AL39"/>
  <c r="AM39"/>
  <c r="N40"/>
  <c r="R40"/>
  <c r="S40"/>
  <c r="T40"/>
  <c r="U40"/>
  <c r="V40"/>
  <c r="W40"/>
  <c r="X40"/>
  <c r="Y40"/>
  <c r="Z40"/>
  <c r="AA40"/>
  <c r="AB40"/>
  <c r="AC40"/>
  <c r="AD40"/>
  <c r="AE40"/>
  <c r="AF40"/>
  <c r="AG40"/>
  <c r="AH40"/>
  <c r="AI40"/>
  <c r="AJ40"/>
  <c r="AK40"/>
  <c r="AL40"/>
  <c r="AM40"/>
  <c r="N41"/>
  <c r="R41"/>
  <c r="S41"/>
  <c r="T41"/>
  <c r="U41"/>
  <c r="V41"/>
  <c r="W41"/>
  <c r="X41"/>
  <c r="Y41"/>
  <c r="Z41"/>
  <c r="AA41"/>
  <c r="AB41"/>
  <c r="AC41"/>
  <c r="AD41"/>
  <c r="AE41"/>
  <c r="AF41"/>
  <c r="AG41"/>
  <c r="AH41"/>
  <c r="AI41"/>
  <c r="AJ41"/>
  <c r="AK41"/>
  <c r="AL41"/>
  <c r="AM41"/>
  <c r="R42"/>
  <c r="S42"/>
  <c r="T42"/>
  <c r="U42"/>
  <c r="V42"/>
  <c r="W42"/>
  <c r="X42"/>
  <c r="Y42"/>
  <c r="Z42"/>
  <c r="AA42"/>
  <c r="AB42"/>
  <c r="AC42"/>
  <c r="AD42"/>
  <c r="AE42"/>
  <c r="AF42"/>
  <c r="AG42"/>
  <c r="AH42"/>
  <c r="AI42"/>
  <c r="AJ42"/>
  <c r="AK42"/>
  <c r="AL42"/>
  <c r="AM42"/>
  <c r="N43"/>
  <c r="R43"/>
  <c r="S43"/>
  <c r="T43"/>
  <c r="U43"/>
  <c r="V43"/>
  <c r="W43"/>
  <c r="X43"/>
  <c r="Y43"/>
  <c r="Z43"/>
  <c r="AA43"/>
  <c r="AB43"/>
  <c r="AC43"/>
  <c r="AD43"/>
  <c r="AE43"/>
  <c r="AF43"/>
  <c r="AG43"/>
  <c r="AH43"/>
  <c r="AI43"/>
  <c r="AJ43"/>
  <c r="AK43"/>
  <c r="AL43"/>
  <c r="AM43"/>
  <c r="N44"/>
  <c r="R44"/>
  <c r="S44"/>
  <c r="T44"/>
  <c r="U44"/>
  <c r="V44"/>
  <c r="W44"/>
  <c r="X44"/>
  <c r="Y44"/>
  <c r="Z44"/>
  <c r="AA44"/>
  <c r="AB44"/>
  <c r="AC44"/>
  <c r="AD44"/>
  <c r="AE44"/>
  <c r="AF44"/>
  <c r="AG44"/>
  <c r="AH44"/>
  <c r="AI44"/>
  <c r="AJ44"/>
  <c r="AK44"/>
  <c r="AL44"/>
  <c r="AM44"/>
  <c r="N45"/>
  <c r="R45"/>
  <c r="S45"/>
  <c r="T45"/>
  <c r="U45"/>
  <c r="V45"/>
  <c r="W45"/>
  <c r="X45"/>
  <c r="Y45"/>
  <c r="Z45"/>
  <c r="AA45"/>
  <c r="AB45"/>
  <c r="AC45"/>
  <c r="AD45"/>
  <c r="AE45"/>
  <c r="AF45"/>
  <c r="AG45"/>
  <c r="AH45"/>
  <c r="AI45"/>
  <c r="AJ45"/>
  <c r="AK45"/>
  <c r="AL45"/>
  <c r="AM45"/>
  <c r="N46"/>
  <c r="R46"/>
  <c r="S46"/>
  <c r="T46"/>
  <c r="U46"/>
  <c r="V46"/>
  <c r="W46"/>
  <c r="X46"/>
  <c r="Y46"/>
  <c r="Z46"/>
  <c r="AA46"/>
  <c r="AB46"/>
  <c r="AC46"/>
  <c r="AD46"/>
  <c r="AE46"/>
  <c r="AF46"/>
  <c r="AG46"/>
  <c r="AH46"/>
  <c r="AI46"/>
  <c r="AJ46"/>
  <c r="AK46"/>
  <c r="AL46"/>
  <c r="AM46"/>
  <c r="N47"/>
  <c r="R47"/>
  <c r="S47"/>
  <c r="T47"/>
  <c r="U47"/>
  <c r="V47"/>
  <c r="W47"/>
  <c r="X47"/>
  <c r="Y47"/>
  <c r="Z47"/>
  <c r="AA47"/>
  <c r="AB47"/>
  <c r="AC47"/>
  <c r="AD47"/>
  <c r="AE47"/>
  <c r="AF47"/>
  <c r="AG47"/>
  <c r="AH47"/>
  <c r="AI47"/>
  <c r="AJ47"/>
  <c r="AK47"/>
  <c r="AL47"/>
  <c r="AM47"/>
  <c r="N48"/>
  <c r="R48"/>
  <c r="S48"/>
  <c r="T48"/>
  <c r="U48"/>
  <c r="V48"/>
  <c r="W48"/>
  <c r="X48"/>
  <c r="Y48"/>
  <c r="Z48"/>
  <c r="AA48"/>
  <c r="AB48"/>
  <c r="AC48"/>
  <c r="AD48"/>
  <c r="AE48"/>
  <c r="AF48"/>
  <c r="AG48"/>
  <c r="AH48"/>
  <c r="AI48"/>
  <c r="AJ48"/>
  <c r="AK48"/>
  <c r="AL48"/>
  <c r="AM48"/>
  <c r="N49"/>
  <c r="R49"/>
  <c r="S49"/>
  <c r="T49"/>
  <c r="U49"/>
  <c r="V49"/>
  <c r="W49"/>
  <c r="X49"/>
  <c r="Y49"/>
  <c r="Z49"/>
  <c r="AA49"/>
  <c r="AB49"/>
  <c r="AC49"/>
  <c r="AD49"/>
  <c r="AE49"/>
  <c r="AF49"/>
  <c r="AG49"/>
  <c r="AH49"/>
  <c r="AI49"/>
  <c r="AJ49"/>
  <c r="AK49"/>
  <c r="AL49"/>
  <c r="AM49"/>
  <c r="N50"/>
  <c r="R50"/>
  <c r="S50"/>
  <c r="T50"/>
  <c r="U50"/>
  <c r="V50"/>
  <c r="W50"/>
  <c r="X50"/>
  <c r="Y50"/>
  <c r="Z50"/>
  <c r="AA50"/>
  <c r="AB50"/>
  <c r="AC50"/>
  <c r="AD50"/>
  <c r="AE50"/>
  <c r="AF50"/>
  <c r="AG50"/>
  <c r="AH50"/>
  <c r="AI50"/>
  <c r="AJ50"/>
  <c r="AK50"/>
  <c r="AL50"/>
  <c r="AM50"/>
  <c r="N51"/>
  <c r="R51"/>
  <c r="S51"/>
  <c r="T51"/>
  <c r="U51"/>
  <c r="V51"/>
  <c r="W51"/>
  <c r="X51"/>
  <c r="Y51"/>
  <c r="Z51"/>
  <c r="AA51"/>
  <c r="AB51"/>
  <c r="AC51"/>
  <c r="AD51"/>
  <c r="AE51"/>
  <c r="AF51"/>
  <c r="AG51"/>
  <c r="AH51"/>
  <c r="AI51"/>
  <c r="AJ51"/>
  <c r="AK51"/>
  <c r="AL51"/>
  <c r="AM51"/>
  <c r="N52"/>
  <c r="R52"/>
  <c r="S52"/>
  <c r="T52"/>
  <c r="U52"/>
  <c r="V52"/>
  <c r="W52"/>
  <c r="X52"/>
  <c r="Y52"/>
  <c r="Z52"/>
  <c r="AA52"/>
  <c r="AB52"/>
  <c r="AC52"/>
  <c r="AD52"/>
  <c r="AE52"/>
  <c r="AF52"/>
  <c r="AG52"/>
  <c r="AH52"/>
  <c r="AI52"/>
  <c r="AJ52"/>
  <c r="AK52"/>
  <c r="AL52"/>
  <c r="AM52"/>
  <c r="N53"/>
  <c r="R53"/>
  <c r="S53"/>
  <c r="T53"/>
  <c r="U53"/>
  <c r="V53"/>
  <c r="W53"/>
  <c r="X53"/>
  <c r="Y53"/>
  <c r="Z53"/>
  <c r="AA53"/>
  <c r="AB53"/>
  <c r="AC53"/>
  <c r="AD53"/>
  <c r="AE53"/>
  <c r="AF53"/>
  <c r="AG53"/>
  <c r="AH53"/>
  <c r="AI53"/>
  <c r="AJ53"/>
  <c r="AK53"/>
  <c r="AL53"/>
  <c r="AM53"/>
  <c r="N54"/>
  <c r="R54"/>
  <c r="S54"/>
  <c r="T54"/>
  <c r="U54"/>
  <c r="V54"/>
  <c r="W54"/>
  <c r="X54"/>
  <c r="Y54"/>
  <c r="Z54"/>
  <c r="AA54"/>
  <c r="AB54"/>
  <c r="AC54"/>
  <c r="AD54"/>
  <c r="AE54"/>
  <c r="AF54"/>
  <c r="AG54"/>
  <c r="AH54"/>
  <c r="AI54"/>
  <c r="AJ54"/>
  <c r="AK54"/>
  <c r="AL54"/>
  <c r="AM54"/>
  <c r="N55"/>
  <c r="R55"/>
  <c r="S55"/>
  <c r="T55"/>
  <c r="U55"/>
  <c r="V55"/>
  <c r="W55"/>
  <c r="X55"/>
  <c r="Y55"/>
  <c r="Z55"/>
  <c r="AA55"/>
  <c r="AB55"/>
  <c r="AC55"/>
  <c r="AD55"/>
  <c r="AE55"/>
  <c r="AF55"/>
  <c r="AG55"/>
  <c r="AH55"/>
  <c r="AI55"/>
  <c r="AJ55"/>
  <c r="AK55"/>
  <c r="AL55"/>
  <c r="AM55"/>
  <c r="N56"/>
  <c r="R56"/>
  <c r="S56"/>
  <c r="T56"/>
  <c r="U56"/>
  <c r="V56"/>
  <c r="W56"/>
  <c r="X56"/>
  <c r="Y56"/>
  <c r="Z56"/>
  <c r="AA56"/>
  <c r="AB56"/>
  <c r="AC56"/>
  <c r="AD56"/>
  <c r="AE56"/>
  <c r="AF56"/>
  <c r="AG56"/>
  <c r="AH56"/>
  <c r="AI56"/>
  <c r="AJ56"/>
  <c r="AK56"/>
  <c r="AL56"/>
  <c r="AM56"/>
  <c r="N57"/>
  <c r="R57"/>
  <c r="S57"/>
  <c r="T57"/>
  <c r="U57"/>
  <c r="V57"/>
  <c r="W57"/>
  <c r="X57"/>
  <c r="Y57"/>
  <c r="Z57"/>
  <c r="AA57"/>
  <c r="AB57"/>
  <c r="AC57"/>
  <c r="AD57"/>
  <c r="AE57"/>
  <c r="AF57"/>
  <c r="AG57"/>
  <c r="AH57"/>
  <c r="AI57"/>
  <c r="AJ57"/>
  <c r="AK57"/>
  <c r="AL57"/>
  <c r="AM57"/>
  <c r="N58"/>
  <c r="N59"/>
  <c r="N60"/>
  <c r="N61"/>
  <c r="N62"/>
  <c r="N63"/>
  <c r="N64"/>
  <c r="N65"/>
  <c r="N66"/>
  <c r="N67"/>
  <c r="N68"/>
  <c r="N69"/>
  <c r="N70"/>
  <c r="N71"/>
  <c r="N72"/>
  <c r="N73"/>
  <c r="N74"/>
  <c r="N75"/>
  <c r="N76"/>
  <c r="N77"/>
  <c r="N78"/>
  <c r="N79"/>
  <c r="N80"/>
  <c r="N81"/>
  <c r="N82"/>
  <c r="N83"/>
  <c r="N84"/>
  <c r="N85"/>
  <c r="N86"/>
  <c r="N87"/>
  <c r="N88"/>
  <c r="N89"/>
  <c r="N90"/>
  <c r="N91"/>
  <c r="N92"/>
  <c r="N93"/>
  <c r="N94"/>
  <c r="N95"/>
  <c r="N96"/>
  <c r="N97"/>
  <c r="N98"/>
  <c r="N99"/>
  <c r="N100"/>
  <c r="N101"/>
  <c r="N102"/>
  <c r="N103"/>
  <c r="N104"/>
  <c r="N105"/>
  <c r="N106"/>
  <c r="N107"/>
  <c r="N108"/>
  <c r="N109"/>
  <c r="N110"/>
  <c r="N111"/>
  <c r="N112"/>
  <c r="N113"/>
  <c r="N114"/>
  <c r="N115"/>
  <c r="N116"/>
  <c r="N117"/>
  <c r="N118"/>
  <c r="N119"/>
  <c r="N120"/>
  <c r="N121"/>
  <c r="N122"/>
  <c r="N123"/>
  <c r="N124"/>
  <c r="N125"/>
  <c r="N126"/>
  <c r="N127"/>
  <c r="N128"/>
  <c r="N129"/>
  <c r="N130"/>
  <c r="N131"/>
  <c r="N132"/>
  <c r="N133"/>
  <c r="N134"/>
  <c r="N135"/>
  <c r="N136"/>
  <c r="N137"/>
  <c r="N138"/>
  <c r="N139"/>
  <c r="N140"/>
  <c r="N141"/>
  <c r="N142"/>
  <c r="N143"/>
  <c r="N144"/>
  <c r="N145"/>
  <c r="N146"/>
  <c r="N147"/>
  <c r="N148"/>
  <c r="N149"/>
  <c r="N150"/>
  <c r="N151"/>
  <c r="N152"/>
  <c r="N153"/>
  <c r="N154"/>
  <c r="N155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D4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K11" i="20"/>
  <c r="K12"/>
  <c r="K13"/>
  <c r="K14"/>
  <c r="M5"/>
  <c r="M8"/>
  <c r="C7" i="18"/>
  <c r="F11" i="20"/>
  <c r="M6"/>
  <c r="N11"/>
  <c r="N12"/>
  <c r="E7" i="18"/>
  <c r="G7"/>
  <c r="R12" i="20"/>
  <c r="H7" i="18"/>
  <c r="S12" i="20"/>
  <c r="I7" i="18"/>
  <c r="T12" i="20"/>
  <c r="J7" i="18"/>
  <c r="U12" i="20"/>
  <c r="K7" i="18"/>
  <c r="V12" i="20"/>
  <c r="L7" i="18"/>
  <c r="W12" i="20"/>
  <c r="M7" i="18"/>
  <c r="X12" i="20"/>
  <c r="N7" i="18"/>
  <c r="Y12" i="20"/>
  <c r="O7" i="18"/>
  <c r="Z12" i="20"/>
  <c r="P7" i="18"/>
  <c r="AA12" i="20"/>
  <c r="Q7" i="18"/>
  <c r="AB12" i="20"/>
  <c r="R7" i="18"/>
  <c r="AC12" i="20"/>
  <c r="S7" i="18"/>
  <c r="AD12" i="20"/>
  <c r="T7" i="18"/>
  <c r="AE12" i="20"/>
  <c r="U7" i="18"/>
  <c r="AF12" i="20"/>
  <c r="V7" i="18"/>
  <c r="AG12" i="20"/>
  <c r="W7" i="18"/>
  <c r="AH12" i="20"/>
  <c r="X7" i="18"/>
  <c r="AI12" i="20"/>
  <c r="Y7" i="18"/>
  <c r="AJ12" i="20"/>
  <c r="Z7" i="18"/>
  <c r="AK12" i="20"/>
  <c r="AA7" i="18"/>
  <c r="AL12" i="20"/>
  <c r="AB7" i="18"/>
  <c r="AM12" i="20"/>
  <c r="A1"/>
  <c r="R11"/>
  <c r="S11"/>
  <c r="T11"/>
  <c r="U11"/>
  <c r="V11"/>
  <c r="W11"/>
  <c r="X11"/>
  <c r="Y11"/>
  <c r="Z11"/>
  <c r="AA11"/>
  <c r="AB11"/>
  <c r="AC11"/>
  <c r="AD11"/>
  <c r="AE11"/>
  <c r="AF11"/>
  <c r="AG11"/>
  <c r="AH11"/>
  <c r="AI11"/>
  <c r="AJ11"/>
  <c r="AK11"/>
  <c r="AL11"/>
  <c r="AM11"/>
  <c r="N13"/>
  <c r="N14"/>
  <c r="N15"/>
  <c r="N16"/>
  <c r="R13"/>
  <c r="S13"/>
  <c r="T13"/>
  <c r="U13"/>
  <c r="V13"/>
  <c r="W13"/>
  <c r="X13"/>
  <c r="Y13"/>
  <c r="Z13"/>
  <c r="AA13"/>
  <c r="AB13"/>
  <c r="AC13"/>
  <c r="AD13"/>
  <c r="AE13"/>
  <c r="AF13"/>
  <c r="AG13"/>
  <c r="AH13"/>
  <c r="AI13"/>
  <c r="AJ13"/>
  <c r="AK13"/>
  <c r="AL13"/>
  <c r="AM13"/>
  <c r="R14"/>
  <c r="S14"/>
  <c r="T14"/>
  <c r="U14"/>
  <c r="V14"/>
  <c r="W14"/>
  <c r="X14"/>
  <c r="Y14"/>
  <c r="Z14"/>
  <c r="AA14"/>
  <c r="AB14"/>
  <c r="AC14"/>
  <c r="AD14"/>
  <c r="AE14"/>
  <c r="AF14"/>
  <c r="AG14"/>
  <c r="AH14"/>
  <c r="AI14"/>
  <c r="AJ14"/>
  <c r="AK14"/>
  <c r="AL14"/>
  <c r="AM14"/>
  <c r="R15"/>
  <c r="S15"/>
  <c r="T15"/>
  <c r="U15"/>
  <c r="V15"/>
  <c r="W15"/>
  <c r="X15"/>
  <c r="Y15"/>
  <c r="Z15"/>
  <c r="AA15"/>
  <c r="AB15"/>
  <c r="AC15"/>
  <c r="AD15"/>
  <c r="AE15"/>
  <c r="AF15"/>
  <c r="AG15"/>
  <c r="AH15"/>
  <c r="AI15"/>
  <c r="AJ15"/>
  <c r="AK15"/>
  <c r="AL15"/>
  <c r="AM15"/>
  <c r="R16"/>
  <c r="S16"/>
  <c r="T16"/>
  <c r="U16"/>
  <c r="V16"/>
  <c r="W16"/>
  <c r="X16"/>
  <c r="Y16"/>
  <c r="Z16"/>
  <c r="AA16"/>
  <c r="AB16"/>
  <c r="AC16"/>
  <c r="AD16"/>
  <c r="AE16"/>
  <c r="AF16"/>
  <c r="AG16"/>
  <c r="AH16"/>
  <c r="AI16"/>
  <c r="AJ16"/>
  <c r="AK16"/>
  <c r="AL16"/>
  <c r="AM16"/>
  <c r="N17"/>
  <c r="R17"/>
  <c r="S17"/>
  <c r="T17"/>
  <c r="U17"/>
  <c r="V17"/>
  <c r="W17"/>
  <c r="X17"/>
  <c r="Y17"/>
  <c r="Z17"/>
  <c r="AA17"/>
  <c r="AB17"/>
  <c r="AC17"/>
  <c r="AD17"/>
  <c r="AE17"/>
  <c r="AF17"/>
  <c r="AG17"/>
  <c r="AH17"/>
  <c r="AI17"/>
  <c r="AJ17"/>
  <c r="AK17"/>
  <c r="AL17"/>
  <c r="AM17"/>
  <c r="N18"/>
  <c r="R18"/>
  <c r="S18"/>
  <c r="T18"/>
  <c r="U18"/>
  <c r="V18"/>
  <c r="W18"/>
  <c r="X18"/>
  <c r="Y18"/>
  <c r="Z18"/>
  <c r="AA18"/>
  <c r="AB18"/>
  <c r="AC18"/>
  <c r="AD18"/>
  <c r="AE18"/>
  <c r="AF18"/>
  <c r="AG18"/>
  <c r="AH18"/>
  <c r="AI18"/>
  <c r="AJ18"/>
  <c r="AK18"/>
  <c r="AL18"/>
  <c r="AM18"/>
  <c r="N19"/>
  <c r="R19"/>
  <c r="S19"/>
  <c r="T19"/>
  <c r="U19"/>
  <c r="V19"/>
  <c r="W19"/>
  <c r="X19"/>
  <c r="Y19"/>
  <c r="Z19"/>
  <c r="AA19"/>
  <c r="AB19"/>
  <c r="AC19"/>
  <c r="AD19"/>
  <c r="AE19"/>
  <c r="AF19"/>
  <c r="AG19"/>
  <c r="AH19"/>
  <c r="AI19"/>
  <c r="AJ19"/>
  <c r="AK19"/>
  <c r="AL19"/>
  <c r="AM19"/>
  <c r="N20"/>
  <c r="R20"/>
  <c r="S20"/>
  <c r="T20"/>
  <c r="U20"/>
  <c r="V20"/>
  <c r="W20"/>
  <c r="X20"/>
  <c r="Y20"/>
  <c r="Z20"/>
  <c r="AA20"/>
  <c r="AB20"/>
  <c r="AC20"/>
  <c r="AD20"/>
  <c r="AE20"/>
  <c r="AF20"/>
  <c r="AG20"/>
  <c r="AH20"/>
  <c r="AI20"/>
  <c r="AJ20"/>
  <c r="AK20"/>
  <c r="AL20"/>
  <c r="AM20"/>
  <c r="N21"/>
  <c r="R21"/>
  <c r="S21"/>
  <c r="T21"/>
  <c r="U21"/>
  <c r="V21"/>
  <c r="W21"/>
  <c r="X21"/>
  <c r="Y21"/>
  <c r="Z21"/>
  <c r="AA21"/>
  <c r="AB21"/>
  <c r="AC21"/>
  <c r="AD21"/>
  <c r="AE21"/>
  <c r="AF21"/>
  <c r="AG21"/>
  <c r="AH21"/>
  <c r="AI21"/>
  <c r="AJ21"/>
  <c r="AK21"/>
  <c r="AL21"/>
  <c r="AM21"/>
  <c r="N22"/>
  <c r="R22"/>
  <c r="S22"/>
  <c r="T22"/>
  <c r="U22"/>
  <c r="V22"/>
  <c r="W22"/>
  <c r="X22"/>
  <c r="Y22"/>
  <c r="Z22"/>
  <c r="AA22"/>
  <c r="AB22"/>
  <c r="AC22"/>
  <c r="AD22"/>
  <c r="AE22"/>
  <c r="AF22"/>
  <c r="AG22"/>
  <c r="AH22"/>
  <c r="AI22"/>
  <c r="AJ22"/>
  <c r="AK22"/>
  <c r="AL22"/>
  <c r="AM22"/>
  <c r="N23"/>
  <c r="R23"/>
  <c r="S23"/>
  <c r="T23"/>
  <c r="U23"/>
  <c r="V23"/>
  <c r="W23"/>
  <c r="X23"/>
  <c r="Y23"/>
  <c r="Z23"/>
  <c r="AA23"/>
  <c r="AB23"/>
  <c r="AC23"/>
  <c r="AD23"/>
  <c r="AE23"/>
  <c r="AF23"/>
  <c r="AG23"/>
  <c r="AH23"/>
  <c r="AI23"/>
  <c r="AJ23"/>
  <c r="AK23"/>
  <c r="AL23"/>
  <c r="AM23"/>
  <c r="N24"/>
  <c r="R24"/>
  <c r="S24"/>
  <c r="T24"/>
  <c r="U24"/>
  <c r="V24"/>
  <c r="W24"/>
  <c r="X24"/>
  <c r="Y24"/>
  <c r="Z24"/>
  <c r="AA24"/>
  <c r="AB24"/>
  <c r="AC24"/>
  <c r="AD24"/>
  <c r="AE24"/>
  <c r="AF24"/>
  <c r="AG24"/>
  <c r="AH24"/>
  <c r="AI24"/>
  <c r="AJ24"/>
  <c r="AK24"/>
  <c r="AL24"/>
  <c r="AM24"/>
  <c r="N25"/>
  <c r="R25"/>
  <c r="S25"/>
  <c r="T25"/>
  <c r="U25"/>
  <c r="V25"/>
  <c r="W25"/>
  <c r="X25"/>
  <c r="Y25"/>
  <c r="Z25"/>
  <c r="AA25"/>
  <c r="AB25"/>
  <c r="AC25"/>
  <c r="AD25"/>
  <c r="AE25"/>
  <c r="AF25"/>
  <c r="AG25"/>
  <c r="AH25"/>
  <c r="AI25"/>
  <c r="AJ25"/>
  <c r="AK25"/>
  <c r="AL25"/>
  <c r="AM25"/>
  <c r="N26"/>
  <c r="R26"/>
  <c r="S26"/>
  <c r="T26"/>
  <c r="U26"/>
  <c r="V26"/>
  <c r="W26"/>
  <c r="X26"/>
  <c r="Y26"/>
  <c r="Z26"/>
  <c r="AA26"/>
  <c r="AB26"/>
  <c r="AC26"/>
  <c r="AD26"/>
  <c r="AE26"/>
  <c r="AF26"/>
  <c r="AG26"/>
  <c r="AH26"/>
  <c r="AI26"/>
  <c r="AJ26"/>
  <c r="AK26"/>
  <c r="AL26"/>
  <c r="AM26"/>
  <c r="N27"/>
  <c r="R27"/>
  <c r="S27"/>
  <c r="T27"/>
  <c r="U27"/>
  <c r="V27"/>
  <c r="W27"/>
  <c r="X27"/>
  <c r="Y27"/>
  <c r="Z27"/>
  <c r="AA27"/>
  <c r="AB27"/>
  <c r="AC27"/>
  <c r="AD27"/>
  <c r="AE27"/>
  <c r="AF27"/>
  <c r="AG27"/>
  <c r="AH27"/>
  <c r="AI27"/>
  <c r="AJ27"/>
  <c r="AK27"/>
  <c r="AL27"/>
  <c r="AM27"/>
  <c r="N28"/>
  <c r="R28"/>
  <c r="S28"/>
  <c r="T28"/>
  <c r="U28"/>
  <c r="V28"/>
  <c r="W28"/>
  <c r="X28"/>
  <c r="Y28"/>
  <c r="Z28"/>
  <c r="AA28"/>
  <c r="AB28"/>
  <c r="AC28"/>
  <c r="AD28"/>
  <c r="AE28"/>
  <c r="AF28"/>
  <c r="AG28"/>
  <c r="AH28"/>
  <c r="AI28"/>
  <c r="AJ28"/>
  <c r="AK28"/>
  <c r="AL28"/>
  <c r="AM28"/>
  <c r="N29"/>
  <c r="R29"/>
  <c r="S29"/>
  <c r="T29"/>
  <c r="U29"/>
  <c r="V29"/>
  <c r="W29"/>
  <c r="X29"/>
  <c r="Y29"/>
  <c r="Z29"/>
  <c r="AA29"/>
  <c r="AB29"/>
  <c r="AC29"/>
  <c r="AD29"/>
  <c r="AE29"/>
  <c r="AF29"/>
  <c r="AG29"/>
  <c r="AH29"/>
  <c r="AI29"/>
  <c r="AJ29"/>
  <c r="AK29"/>
  <c r="AL29"/>
  <c r="AM29"/>
  <c r="N30"/>
  <c r="R30"/>
  <c r="S30"/>
  <c r="T30"/>
  <c r="U30"/>
  <c r="V30"/>
  <c r="W30"/>
  <c r="X30"/>
  <c r="Y30"/>
  <c r="Z30"/>
  <c r="AA30"/>
  <c r="AB30"/>
  <c r="AC30"/>
  <c r="AD30"/>
  <c r="AE30"/>
  <c r="AF30"/>
  <c r="AG30"/>
  <c r="AH30"/>
  <c r="AI30"/>
  <c r="AJ30"/>
  <c r="AK30"/>
  <c r="AL30"/>
  <c r="AM30"/>
  <c r="N31"/>
  <c r="R31"/>
  <c r="S31"/>
  <c r="T31"/>
  <c r="U31"/>
  <c r="V31"/>
  <c r="W31"/>
  <c r="X31"/>
  <c r="Y31"/>
  <c r="Z31"/>
  <c r="AA31"/>
  <c r="AB31"/>
  <c r="AC31"/>
  <c r="AD31"/>
  <c r="AE31"/>
  <c r="AF31"/>
  <c r="AG31"/>
  <c r="AH31"/>
  <c r="AI31"/>
  <c r="AJ31"/>
  <c r="AK31"/>
  <c r="AL31"/>
  <c r="AM31"/>
  <c r="N32"/>
  <c r="R32"/>
  <c r="S32"/>
  <c r="T32"/>
  <c r="U32"/>
  <c r="V32"/>
  <c r="W32"/>
  <c r="X32"/>
  <c r="Y32"/>
  <c r="Z32"/>
  <c r="AA32"/>
  <c r="AB32"/>
  <c r="AC32"/>
  <c r="AD32"/>
  <c r="AE32"/>
  <c r="AF32"/>
  <c r="AG32"/>
  <c r="AH32"/>
  <c r="AI32"/>
  <c r="AJ32"/>
  <c r="AK32"/>
  <c r="AL32"/>
  <c r="AM32"/>
  <c r="N33"/>
  <c r="R33"/>
  <c r="S33"/>
  <c r="T33"/>
  <c r="U33"/>
  <c r="V33"/>
  <c r="W33"/>
  <c r="X33"/>
  <c r="Y33"/>
  <c r="Z33"/>
  <c r="AA33"/>
  <c r="AB33"/>
  <c r="AC33"/>
  <c r="AD33"/>
  <c r="AE33"/>
  <c r="AF33"/>
  <c r="AG33"/>
  <c r="AH33"/>
  <c r="AI33"/>
  <c r="AJ33"/>
  <c r="AK33"/>
  <c r="AL33"/>
  <c r="AM33"/>
  <c r="N34"/>
  <c r="R34"/>
  <c r="S34"/>
  <c r="T34"/>
  <c r="U34"/>
  <c r="V34"/>
  <c r="W34"/>
  <c r="X34"/>
  <c r="Y34"/>
  <c r="Z34"/>
  <c r="AA34"/>
  <c r="AB34"/>
  <c r="AC34"/>
  <c r="AD34"/>
  <c r="AE34"/>
  <c r="AF34"/>
  <c r="AG34"/>
  <c r="AH34"/>
  <c r="AI34"/>
  <c r="AJ34"/>
  <c r="AK34"/>
  <c r="AL34"/>
  <c r="AM34"/>
  <c r="N35"/>
  <c r="R35"/>
  <c r="S35"/>
  <c r="T35"/>
  <c r="U35"/>
  <c r="V35"/>
  <c r="W35"/>
  <c r="X35"/>
  <c r="Y35"/>
  <c r="Z35"/>
  <c r="AA35"/>
  <c r="AB35"/>
  <c r="AC35"/>
  <c r="AD35"/>
  <c r="AE35"/>
  <c r="AF35"/>
  <c r="AG35"/>
  <c r="AH35"/>
  <c r="AI35"/>
  <c r="AJ35"/>
  <c r="AK35"/>
  <c r="AL35"/>
  <c r="AM35"/>
  <c r="N36"/>
  <c r="R36"/>
  <c r="S36"/>
  <c r="T36"/>
  <c r="U36"/>
  <c r="V36"/>
  <c r="W36"/>
  <c r="X36"/>
  <c r="Y36"/>
  <c r="Z36"/>
  <c r="AA36"/>
  <c r="AB36"/>
  <c r="AC36"/>
  <c r="AD36"/>
  <c r="AE36"/>
  <c r="AF36"/>
  <c r="AG36"/>
  <c r="AH36"/>
  <c r="AI36"/>
  <c r="AJ36"/>
  <c r="AK36"/>
  <c r="AL36"/>
  <c r="AM36"/>
  <c r="N37"/>
  <c r="R37"/>
  <c r="S37"/>
  <c r="T37"/>
  <c r="U37"/>
  <c r="V37"/>
  <c r="W37"/>
  <c r="X37"/>
  <c r="Y37"/>
  <c r="Z37"/>
  <c r="AA37"/>
  <c r="AB37"/>
  <c r="AC37"/>
  <c r="AD37"/>
  <c r="AE37"/>
  <c r="AF37"/>
  <c r="AG37"/>
  <c r="AH37"/>
  <c r="AI37"/>
  <c r="AJ37"/>
  <c r="AK37"/>
  <c r="AL37"/>
  <c r="AM37"/>
  <c r="N38"/>
  <c r="R38"/>
  <c r="S38"/>
  <c r="T38"/>
  <c r="U38"/>
  <c r="V38"/>
  <c r="W38"/>
  <c r="X38"/>
  <c r="Y38"/>
  <c r="Z38"/>
  <c r="AA38"/>
  <c r="AB38"/>
  <c r="AC38"/>
  <c r="AD38"/>
  <c r="AE38"/>
  <c r="AF38"/>
  <c r="AG38"/>
  <c r="AH38"/>
  <c r="AI38"/>
  <c r="AJ38"/>
  <c r="AK38"/>
  <c r="AL38"/>
  <c r="AM38"/>
  <c r="N39"/>
  <c r="R39"/>
  <c r="S39"/>
  <c r="T39"/>
  <c r="U39"/>
  <c r="V39"/>
  <c r="W39"/>
  <c r="X39"/>
  <c r="Y39"/>
  <c r="Z39"/>
  <c r="AA39"/>
  <c r="AB39"/>
  <c r="AC39"/>
  <c r="AD39"/>
  <c r="AE39"/>
  <c r="AF39"/>
  <c r="AG39"/>
  <c r="AH39"/>
  <c r="AI39"/>
  <c r="AJ39"/>
  <c r="AK39"/>
  <c r="AL39"/>
  <c r="AM39"/>
  <c r="N40"/>
  <c r="R40"/>
  <c r="S40"/>
  <c r="T40"/>
  <c r="U40"/>
  <c r="V40"/>
  <c r="W40"/>
  <c r="X40"/>
  <c r="Y40"/>
  <c r="Z40"/>
  <c r="AA40"/>
  <c r="AB40"/>
  <c r="AC40"/>
  <c r="AD40"/>
  <c r="AE40"/>
  <c r="AF40"/>
  <c r="AG40"/>
  <c r="AH40"/>
  <c r="AI40"/>
  <c r="AJ40"/>
  <c r="AK40"/>
  <c r="AL40"/>
  <c r="AM40"/>
  <c r="N41"/>
  <c r="R41"/>
  <c r="S41"/>
  <c r="T41"/>
  <c r="U41"/>
  <c r="V41"/>
  <c r="W41"/>
  <c r="X41"/>
  <c r="Y41"/>
  <c r="Z41"/>
  <c r="AA41"/>
  <c r="AB41"/>
  <c r="AC41"/>
  <c r="AD41"/>
  <c r="AE41"/>
  <c r="AF41"/>
  <c r="AG41"/>
  <c r="AH41"/>
  <c r="AI41"/>
  <c r="AJ41"/>
  <c r="AK41"/>
  <c r="AL41"/>
  <c r="AM41"/>
  <c r="R42"/>
  <c r="S42"/>
  <c r="T42"/>
  <c r="U42"/>
  <c r="V42"/>
  <c r="W42"/>
  <c r="X42"/>
  <c r="Y42"/>
  <c r="Z42"/>
  <c r="AA42"/>
  <c r="AB42"/>
  <c r="AC42"/>
  <c r="AD42"/>
  <c r="AE42"/>
  <c r="AF42"/>
  <c r="AG42"/>
  <c r="AH42"/>
  <c r="AI42"/>
  <c r="AJ42"/>
  <c r="AK42"/>
  <c r="AL42"/>
  <c r="AM42"/>
  <c r="N43"/>
  <c r="R43"/>
  <c r="S43"/>
  <c r="T43"/>
  <c r="U43"/>
  <c r="V43"/>
  <c r="W43"/>
  <c r="X43"/>
  <c r="Y43"/>
  <c r="Z43"/>
  <c r="AA43"/>
  <c r="AB43"/>
  <c r="AC43"/>
  <c r="AD43"/>
  <c r="AE43"/>
  <c r="AF43"/>
  <c r="AG43"/>
  <c r="AH43"/>
  <c r="AI43"/>
  <c r="AJ43"/>
  <c r="AK43"/>
  <c r="AL43"/>
  <c r="AM43"/>
  <c r="N44"/>
  <c r="R44"/>
  <c r="S44"/>
  <c r="T44"/>
  <c r="U44"/>
  <c r="V44"/>
  <c r="W44"/>
  <c r="X44"/>
  <c r="Y44"/>
  <c r="Z44"/>
  <c r="AA44"/>
  <c r="AB44"/>
  <c r="AC44"/>
  <c r="AD44"/>
  <c r="AE44"/>
  <c r="AF44"/>
  <c r="AG44"/>
  <c r="AH44"/>
  <c r="AI44"/>
  <c r="AJ44"/>
  <c r="AK44"/>
  <c r="AL44"/>
  <c r="AM44"/>
  <c r="N45"/>
  <c r="R45"/>
  <c r="S45"/>
  <c r="T45"/>
  <c r="U45"/>
  <c r="V45"/>
  <c r="W45"/>
  <c r="X45"/>
  <c r="Y45"/>
  <c r="Z45"/>
  <c r="AA45"/>
  <c r="AB45"/>
  <c r="AC45"/>
  <c r="AD45"/>
  <c r="AE45"/>
  <c r="AF45"/>
  <c r="AG45"/>
  <c r="AH45"/>
  <c r="AI45"/>
  <c r="AJ45"/>
  <c r="AK45"/>
  <c r="AL45"/>
  <c r="AM45"/>
  <c r="N46"/>
  <c r="R46"/>
  <c r="S46"/>
  <c r="T46"/>
  <c r="U46"/>
  <c r="V46"/>
  <c r="W46"/>
  <c r="X46"/>
  <c r="Y46"/>
  <c r="Z46"/>
  <c r="AA46"/>
  <c r="AB46"/>
  <c r="AC46"/>
  <c r="AD46"/>
  <c r="AE46"/>
  <c r="AF46"/>
  <c r="AG46"/>
  <c r="AH46"/>
  <c r="AI46"/>
  <c r="AJ46"/>
  <c r="AK46"/>
  <c r="AL46"/>
  <c r="AM46"/>
  <c r="N47"/>
  <c r="R47"/>
  <c r="S47"/>
  <c r="T47"/>
  <c r="U47"/>
  <c r="V47"/>
  <c r="W47"/>
  <c r="X47"/>
  <c r="Y47"/>
  <c r="Z47"/>
  <c r="AA47"/>
  <c r="AB47"/>
  <c r="AC47"/>
  <c r="AD47"/>
  <c r="AE47"/>
  <c r="AF47"/>
  <c r="AG47"/>
  <c r="AH47"/>
  <c r="AI47"/>
  <c r="AJ47"/>
  <c r="AK47"/>
  <c r="AL47"/>
  <c r="AM47"/>
  <c r="N48"/>
  <c r="R48"/>
  <c r="S48"/>
  <c r="T48"/>
  <c r="U48"/>
  <c r="V48"/>
  <c r="W48"/>
  <c r="X48"/>
  <c r="Y48"/>
  <c r="Z48"/>
  <c r="AA48"/>
  <c r="AB48"/>
  <c r="AC48"/>
  <c r="AD48"/>
  <c r="AE48"/>
  <c r="AF48"/>
  <c r="AG48"/>
  <c r="AH48"/>
  <c r="AI48"/>
  <c r="AJ48"/>
  <c r="AK48"/>
  <c r="AL48"/>
  <c r="AM48"/>
  <c r="N49"/>
  <c r="R49"/>
  <c r="S49"/>
  <c r="T49"/>
  <c r="U49"/>
  <c r="V49"/>
  <c r="W49"/>
  <c r="X49"/>
  <c r="Y49"/>
  <c r="Z49"/>
  <c r="AA49"/>
  <c r="AB49"/>
  <c r="AC49"/>
  <c r="AD49"/>
  <c r="AE49"/>
  <c r="AF49"/>
  <c r="AG49"/>
  <c r="AH49"/>
  <c r="AI49"/>
  <c r="AJ49"/>
  <c r="AK49"/>
  <c r="AL49"/>
  <c r="AM49"/>
  <c r="N50"/>
  <c r="R50"/>
  <c r="S50"/>
  <c r="T50"/>
  <c r="U50"/>
  <c r="V50"/>
  <c r="W50"/>
  <c r="X50"/>
  <c r="Y50"/>
  <c r="Z50"/>
  <c r="AA50"/>
  <c r="AB50"/>
  <c r="AC50"/>
  <c r="AD50"/>
  <c r="AE50"/>
  <c r="AF50"/>
  <c r="AG50"/>
  <c r="AH50"/>
  <c r="AI50"/>
  <c r="AJ50"/>
  <c r="AK50"/>
  <c r="AL50"/>
  <c r="AM50"/>
  <c r="N51"/>
  <c r="R51"/>
  <c r="S51"/>
  <c r="T51"/>
  <c r="U51"/>
  <c r="V51"/>
  <c r="W51"/>
  <c r="X51"/>
  <c r="Y51"/>
  <c r="Z51"/>
  <c r="AA51"/>
  <c r="AB51"/>
  <c r="AC51"/>
  <c r="AD51"/>
  <c r="AE51"/>
  <c r="AF51"/>
  <c r="AG51"/>
  <c r="AH51"/>
  <c r="AI51"/>
  <c r="AJ51"/>
  <c r="AK51"/>
  <c r="AL51"/>
  <c r="AM51"/>
  <c r="N52"/>
  <c r="R52"/>
  <c r="S52"/>
  <c r="T52"/>
  <c r="U52"/>
  <c r="V52"/>
  <c r="W52"/>
  <c r="X52"/>
  <c r="Y52"/>
  <c r="Z52"/>
  <c r="AA52"/>
  <c r="AB52"/>
  <c r="AC52"/>
  <c r="AD52"/>
  <c r="AE52"/>
  <c r="AF52"/>
  <c r="AG52"/>
  <c r="AH52"/>
  <c r="AI52"/>
  <c r="AJ52"/>
  <c r="AK52"/>
  <c r="AL52"/>
  <c r="AM52"/>
  <c r="N53"/>
  <c r="R53"/>
  <c r="S53"/>
  <c r="T53"/>
  <c r="U53"/>
  <c r="V53"/>
  <c r="W53"/>
  <c r="X53"/>
  <c r="Y53"/>
  <c r="Z53"/>
  <c r="AA53"/>
  <c r="AB53"/>
  <c r="AC53"/>
  <c r="AD53"/>
  <c r="AE53"/>
  <c r="AF53"/>
  <c r="AG53"/>
  <c r="AH53"/>
  <c r="AI53"/>
  <c r="AJ53"/>
  <c r="AK53"/>
  <c r="AL53"/>
  <c r="AM53"/>
  <c r="N54"/>
  <c r="R54"/>
  <c r="S54"/>
  <c r="T54"/>
  <c r="U54"/>
  <c r="V54"/>
  <c r="W54"/>
  <c r="X54"/>
  <c r="Y54"/>
  <c r="Z54"/>
  <c r="AA54"/>
  <c r="AB54"/>
  <c r="AC54"/>
  <c r="AD54"/>
  <c r="AE54"/>
  <c r="AF54"/>
  <c r="AG54"/>
  <c r="AH54"/>
  <c r="AI54"/>
  <c r="AJ54"/>
  <c r="AK54"/>
  <c r="AL54"/>
  <c r="AM54"/>
  <c r="N55"/>
  <c r="R55"/>
  <c r="S55"/>
  <c r="T55"/>
  <c r="U55"/>
  <c r="V55"/>
  <c r="W55"/>
  <c r="X55"/>
  <c r="Y55"/>
  <c r="Z55"/>
  <c r="AA55"/>
  <c r="AB55"/>
  <c r="AC55"/>
  <c r="AD55"/>
  <c r="AE55"/>
  <c r="AF55"/>
  <c r="AG55"/>
  <c r="AH55"/>
  <c r="AI55"/>
  <c r="AJ55"/>
  <c r="AK55"/>
  <c r="AL55"/>
  <c r="AM55"/>
  <c r="N56"/>
  <c r="R56"/>
  <c r="S56"/>
  <c r="T56"/>
  <c r="U56"/>
  <c r="V56"/>
  <c r="W56"/>
  <c r="X56"/>
  <c r="Y56"/>
  <c r="Z56"/>
  <c r="AA56"/>
  <c r="AB56"/>
  <c r="AC56"/>
  <c r="AD56"/>
  <c r="AE56"/>
  <c r="AF56"/>
  <c r="AG56"/>
  <c r="AH56"/>
  <c r="AI56"/>
  <c r="AJ56"/>
  <c r="AK56"/>
  <c r="AL56"/>
  <c r="AM56"/>
  <c r="N57"/>
  <c r="R57"/>
  <c r="S57"/>
  <c r="T57"/>
  <c r="U57"/>
  <c r="V57"/>
  <c r="W57"/>
  <c r="X57"/>
  <c r="Y57"/>
  <c r="Z57"/>
  <c r="AA57"/>
  <c r="AB57"/>
  <c r="AC57"/>
  <c r="AD57"/>
  <c r="AE57"/>
  <c r="AF57"/>
  <c r="AG57"/>
  <c r="AH57"/>
  <c r="AI57"/>
  <c r="AJ57"/>
  <c r="AK57"/>
  <c r="AL57"/>
  <c r="AM57"/>
  <c r="N58"/>
  <c r="N59"/>
  <c r="N60"/>
  <c r="N61"/>
  <c r="N62"/>
  <c r="N63"/>
  <c r="N64"/>
  <c r="N65"/>
  <c r="N66"/>
  <c r="N67"/>
  <c r="N68"/>
  <c r="N69"/>
  <c r="N70"/>
  <c r="N71"/>
  <c r="N72"/>
  <c r="N73"/>
  <c r="N74"/>
  <c r="N75"/>
  <c r="N76"/>
  <c r="N77"/>
  <c r="N78"/>
  <c r="N79"/>
  <c r="N80"/>
  <c r="N81"/>
  <c r="N82"/>
  <c r="N83"/>
  <c r="N84"/>
  <c r="N85"/>
  <c r="N86"/>
  <c r="N87"/>
  <c r="N88"/>
  <c r="N89"/>
  <c r="N90"/>
  <c r="N91"/>
  <c r="N92"/>
  <c r="N93"/>
  <c r="N94"/>
  <c r="N95"/>
  <c r="N96"/>
  <c r="N97"/>
  <c r="N98"/>
  <c r="N99"/>
  <c r="N100"/>
  <c r="N101"/>
  <c r="N102"/>
  <c r="N103"/>
  <c r="N104"/>
  <c r="N105"/>
  <c r="N106"/>
  <c r="N107"/>
  <c r="N108"/>
  <c r="N109"/>
  <c r="N110"/>
  <c r="N111"/>
  <c r="N112"/>
  <c r="N113"/>
  <c r="N114"/>
  <c r="N115"/>
  <c r="N116"/>
  <c r="N117"/>
  <c r="N118"/>
  <c r="N119"/>
  <c r="N120"/>
  <c r="N121"/>
  <c r="N122"/>
  <c r="N123"/>
  <c r="N124"/>
  <c r="N125"/>
  <c r="N126"/>
  <c r="N127"/>
  <c r="N128"/>
  <c r="N129"/>
  <c r="N130"/>
  <c r="N131"/>
  <c r="N132"/>
  <c r="N133"/>
  <c r="N134"/>
  <c r="N135"/>
  <c r="N136"/>
  <c r="N137"/>
  <c r="N138"/>
  <c r="N139"/>
  <c r="N140"/>
  <c r="N141"/>
  <c r="N142"/>
  <c r="N143"/>
  <c r="N144"/>
  <c r="N145"/>
  <c r="N146"/>
  <c r="N147"/>
  <c r="N148"/>
  <c r="N149"/>
  <c r="N150"/>
  <c r="N151"/>
  <c r="N152"/>
  <c r="N153"/>
  <c r="N154"/>
  <c r="N155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D4"/>
  <c r="M7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K11" i="21"/>
  <c r="K12"/>
  <c r="K13"/>
  <c r="K14"/>
  <c r="M5"/>
  <c r="M8"/>
  <c r="F11"/>
  <c r="M6"/>
  <c r="N11"/>
  <c r="N12"/>
  <c r="E8" i="18"/>
  <c r="G8"/>
  <c r="R12" i="21" s="1"/>
  <c r="H8" i="18"/>
  <c r="S12" i="21" s="1"/>
  <c r="I8" i="18"/>
  <c r="T12" i="21" s="1"/>
  <c r="J8" i="18"/>
  <c r="U12" i="21" s="1"/>
  <c r="K8" i="18"/>
  <c r="V12" i="21" s="1"/>
  <c r="L8" i="18"/>
  <c r="W12" i="21" s="1"/>
  <c r="M8" i="18"/>
  <c r="X12" i="21" s="1"/>
  <c r="N8" i="18"/>
  <c r="Y12" i="21" s="1"/>
  <c r="O8" i="18"/>
  <c r="Z12" i="21" s="1"/>
  <c r="P8" i="18"/>
  <c r="AA12" i="21" s="1"/>
  <c r="Q8" i="18"/>
  <c r="AB12" i="21" s="1"/>
  <c r="R8" i="18"/>
  <c r="AC12" i="21" s="1"/>
  <c r="S8" i="18"/>
  <c r="AD12" i="21" s="1"/>
  <c r="T8" i="18"/>
  <c r="AE12" i="21" s="1"/>
  <c r="U8" i="18"/>
  <c r="AF12" i="21" s="1"/>
  <c r="V8" i="18"/>
  <c r="AG12" i="21" s="1"/>
  <c r="W8" i="18"/>
  <c r="AH12" i="21" s="1"/>
  <c r="X8" i="18"/>
  <c r="AI12" i="21" s="1"/>
  <c r="Y8" i="18"/>
  <c r="AJ12" i="21" s="1"/>
  <c r="Z8" i="18"/>
  <c r="AK12" i="21" s="1"/>
  <c r="AA8" i="18"/>
  <c r="AL12" i="21" s="1"/>
  <c r="AB8" i="18"/>
  <c r="AM12" i="21" s="1"/>
  <c r="A1"/>
  <c r="R11"/>
  <c r="S11"/>
  <c r="T11"/>
  <c r="U11"/>
  <c r="W11"/>
  <c r="Y11"/>
  <c r="AA11"/>
  <c r="AC11"/>
  <c r="AE11"/>
  <c r="AG11"/>
  <c r="AI11"/>
  <c r="AK11"/>
  <c r="AM11"/>
  <c r="N13"/>
  <c r="N14"/>
  <c r="R14"/>
  <c r="S14"/>
  <c r="T14"/>
  <c r="U14"/>
  <c r="V14"/>
  <c r="W14"/>
  <c r="Y14"/>
  <c r="AA14"/>
  <c r="AC14"/>
  <c r="AE14"/>
  <c r="AG14"/>
  <c r="AI14"/>
  <c r="AK14"/>
  <c r="AM14"/>
  <c r="N15"/>
  <c r="R15"/>
  <c r="S15"/>
  <c r="T15"/>
  <c r="U15"/>
  <c r="V15"/>
  <c r="W15"/>
  <c r="X15"/>
  <c r="Z15"/>
  <c r="AB15"/>
  <c r="AD15"/>
  <c r="AF15"/>
  <c r="AH15"/>
  <c r="AJ15"/>
  <c r="AL15"/>
  <c r="K15"/>
  <c r="N16"/>
  <c r="R16"/>
  <c r="S16"/>
  <c r="T16"/>
  <c r="U16"/>
  <c r="V16"/>
  <c r="W16"/>
  <c r="X16"/>
  <c r="Z16"/>
  <c r="AB16"/>
  <c r="AD16"/>
  <c r="AF16"/>
  <c r="AH16"/>
  <c r="AJ16"/>
  <c r="AL16"/>
  <c r="K16"/>
  <c r="N17"/>
  <c r="N18"/>
  <c r="N19"/>
  <c r="R13"/>
  <c r="S13"/>
  <c r="T13"/>
  <c r="U13"/>
  <c r="V13"/>
  <c r="W13"/>
  <c r="X13"/>
  <c r="Y13"/>
  <c r="Z13"/>
  <c r="AB13"/>
  <c r="AD13"/>
  <c r="AF13"/>
  <c r="AH13"/>
  <c r="AJ13"/>
  <c r="AL13"/>
  <c r="R17"/>
  <c r="S17"/>
  <c r="T17"/>
  <c r="U17"/>
  <c r="V17"/>
  <c r="W17"/>
  <c r="X17"/>
  <c r="Y17"/>
  <c r="Z17"/>
  <c r="AA17"/>
  <c r="AB17"/>
  <c r="AD17"/>
  <c r="AF17"/>
  <c r="AH17"/>
  <c r="AJ17"/>
  <c r="AL17"/>
  <c r="R18"/>
  <c r="S18"/>
  <c r="T18"/>
  <c r="U18"/>
  <c r="V18"/>
  <c r="W18"/>
  <c r="X18"/>
  <c r="Y18"/>
  <c r="Z18"/>
  <c r="AA18"/>
  <c r="AB18"/>
  <c r="AD18"/>
  <c r="AF18"/>
  <c r="AH18"/>
  <c r="AJ18"/>
  <c r="AL18"/>
  <c r="R19"/>
  <c r="S19"/>
  <c r="T19"/>
  <c r="U19"/>
  <c r="V19"/>
  <c r="W19"/>
  <c r="X19"/>
  <c r="Y19"/>
  <c r="Z19"/>
  <c r="AA19"/>
  <c r="AB19"/>
  <c r="AC19"/>
  <c r="AD19"/>
  <c r="AF19"/>
  <c r="AH19"/>
  <c r="AJ19"/>
  <c r="AL19"/>
  <c r="N20"/>
  <c r="R20"/>
  <c r="S20"/>
  <c r="T20"/>
  <c r="U20"/>
  <c r="V20"/>
  <c r="W20"/>
  <c r="X20"/>
  <c r="Y20"/>
  <c r="Z20"/>
  <c r="AA20"/>
  <c r="AB20"/>
  <c r="AC20"/>
  <c r="AD20"/>
  <c r="AE20"/>
  <c r="AF20"/>
  <c r="AG20"/>
  <c r="AI20"/>
  <c r="AK20"/>
  <c r="AM20"/>
  <c r="N21"/>
  <c r="R21"/>
  <c r="S21"/>
  <c r="T21"/>
  <c r="U21"/>
  <c r="V21"/>
  <c r="W21"/>
  <c r="X21"/>
  <c r="Y21"/>
  <c r="Z21"/>
  <c r="AA21"/>
  <c r="AB21"/>
  <c r="AC21"/>
  <c r="AD21"/>
  <c r="AE21"/>
  <c r="AF21"/>
  <c r="AG21"/>
  <c r="AH21"/>
  <c r="AJ21"/>
  <c r="AL21"/>
  <c r="N22"/>
  <c r="R22"/>
  <c r="S22"/>
  <c r="T22"/>
  <c r="U22"/>
  <c r="V22"/>
  <c r="W22"/>
  <c r="X22"/>
  <c r="Y22"/>
  <c r="Z22"/>
  <c r="AA22"/>
  <c r="AB22"/>
  <c r="AC22"/>
  <c r="AD22"/>
  <c r="AE22"/>
  <c r="AF22"/>
  <c r="AG22"/>
  <c r="AH22"/>
  <c r="AI22"/>
  <c r="AJ22"/>
  <c r="AK22"/>
  <c r="AM22"/>
  <c r="N23"/>
  <c r="R23"/>
  <c r="S23"/>
  <c r="T23"/>
  <c r="U23"/>
  <c r="V23"/>
  <c r="W23"/>
  <c r="X23"/>
  <c r="Y23"/>
  <c r="Z23"/>
  <c r="AA23"/>
  <c r="AB23"/>
  <c r="AC23"/>
  <c r="AD23"/>
  <c r="AE23"/>
  <c r="AF23"/>
  <c r="AG23"/>
  <c r="AH23"/>
  <c r="AI23"/>
  <c r="AJ23"/>
  <c r="AK23"/>
  <c r="AL23"/>
  <c r="N24"/>
  <c r="R24"/>
  <c r="S24"/>
  <c r="T24"/>
  <c r="U24"/>
  <c r="V24"/>
  <c r="W24"/>
  <c r="X24"/>
  <c r="Y24"/>
  <c r="Z24"/>
  <c r="AA24"/>
  <c r="AB24"/>
  <c r="AC24"/>
  <c r="AD24"/>
  <c r="AE24"/>
  <c r="AF24"/>
  <c r="AG24"/>
  <c r="AH24"/>
  <c r="AI24"/>
  <c r="AJ24"/>
  <c r="AK24"/>
  <c r="AL24"/>
  <c r="AM24"/>
  <c r="N25"/>
  <c r="R25"/>
  <c r="S25"/>
  <c r="T25"/>
  <c r="U25"/>
  <c r="V25"/>
  <c r="W25"/>
  <c r="X25"/>
  <c r="Y25"/>
  <c r="Z25"/>
  <c r="AA25"/>
  <c r="AB25"/>
  <c r="AC25"/>
  <c r="AD25"/>
  <c r="AE25"/>
  <c r="AF25"/>
  <c r="AG25"/>
  <c r="AH25"/>
  <c r="AI25"/>
  <c r="AJ25"/>
  <c r="AK25"/>
  <c r="AL25"/>
  <c r="AM25"/>
  <c r="N26"/>
  <c r="R26"/>
  <c r="S26"/>
  <c r="T26"/>
  <c r="U26"/>
  <c r="V26"/>
  <c r="W26"/>
  <c r="X26"/>
  <c r="Y26"/>
  <c r="Z26"/>
  <c r="AA26"/>
  <c r="AB26"/>
  <c r="AC26"/>
  <c r="AD26"/>
  <c r="AE26"/>
  <c r="AF26"/>
  <c r="AG26"/>
  <c r="AH26"/>
  <c r="AI26"/>
  <c r="AJ26"/>
  <c r="AK26"/>
  <c r="AL26"/>
  <c r="AM26"/>
  <c r="N27"/>
  <c r="R27"/>
  <c r="S27"/>
  <c r="T27"/>
  <c r="U27"/>
  <c r="V27"/>
  <c r="W27"/>
  <c r="X27"/>
  <c r="Y27"/>
  <c r="Z27"/>
  <c r="AA27"/>
  <c r="AB27"/>
  <c r="AC27"/>
  <c r="AD27"/>
  <c r="AE27"/>
  <c r="AF27"/>
  <c r="AG27"/>
  <c r="AH27"/>
  <c r="AI27"/>
  <c r="AJ27"/>
  <c r="AK27"/>
  <c r="AL27"/>
  <c r="AM27"/>
  <c r="N28"/>
  <c r="R28"/>
  <c r="S28"/>
  <c r="T28"/>
  <c r="U28"/>
  <c r="V28"/>
  <c r="W28"/>
  <c r="X28"/>
  <c r="Y28"/>
  <c r="Z28"/>
  <c r="AA28"/>
  <c r="AB28"/>
  <c r="AC28"/>
  <c r="AD28"/>
  <c r="AE28"/>
  <c r="AF28"/>
  <c r="AG28"/>
  <c r="AH28"/>
  <c r="AI28"/>
  <c r="AJ28"/>
  <c r="AK28"/>
  <c r="AL28"/>
  <c r="AM28"/>
  <c r="N29"/>
  <c r="R29"/>
  <c r="S29"/>
  <c r="T29"/>
  <c r="U29"/>
  <c r="V29"/>
  <c r="W29"/>
  <c r="X29"/>
  <c r="Y29"/>
  <c r="Z29"/>
  <c r="AA29"/>
  <c r="AB29"/>
  <c r="AC29"/>
  <c r="AD29"/>
  <c r="AE29"/>
  <c r="AF29"/>
  <c r="AG29"/>
  <c r="AH29"/>
  <c r="AI29"/>
  <c r="AJ29"/>
  <c r="AK29"/>
  <c r="AL29"/>
  <c r="AM29"/>
  <c r="N30"/>
  <c r="R30"/>
  <c r="S30"/>
  <c r="T30"/>
  <c r="U30"/>
  <c r="V30"/>
  <c r="W30"/>
  <c r="X30"/>
  <c r="Y30"/>
  <c r="Z30"/>
  <c r="AA30"/>
  <c r="AB30"/>
  <c r="AC30"/>
  <c r="AD30"/>
  <c r="AE30"/>
  <c r="AF30"/>
  <c r="AG30"/>
  <c r="AH30"/>
  <c r="AI30"/>
  <c r="AJ30"/>
  <c r="AK30"/>
  <c r="AL30"/>
  <c r="AM30"/>
  <c r="N31"/>
  <c r="R31"/>
  <c r="S31"/>
  <c r="T31"/>
  <c r="U31"/>
  <c r="V31"/>
  <c r="W31"/>
  <c r="X31"/>
  <c r="Y31"/>
  <c r="Z31"/>
  <c r="AA31"/>
  <c r="AB31"/>
  <c r="AC31"/>
  <c r="AD31"/>
  <c r="AE31"/>
  <c r="AF31"/>
  <c r="AG31"/>
  <c r="AH31"/>
  <c r="AI31"/>
  <c r="AJ31"/>
  <c r="AK31"/>
  <c r="AL31"/>
  <c r="AM31"/>
  <c r="N32"/>
  <c r="R32"/>
  <c r="S32"/>
  <c r="T32"/>
  <c r="U32"/>
  <c r="V32"/>
  <c r="W32"/>
  <c r="X32"/>
  <c r="Y32"/>
  <c r="Z32"/>
  <c r="AA32"/>
  <c r="AB32"/>
  <c r="AC32"/>
  <c r="AD32"/>
  <c r="AE32"/>
  <c r="AF32"/>
  <c r="AG32"/>
  <c r="AH32"/>
  <c r="AI32"/>
  <c r="AJ32"/>
  <c r="AK32"/>
  <c r="AL32"/>
  <c r="AM32"/>
  <c r="N33"/>
  <c r="R33"/>
  <c r="S33"/>
  <c r="T33"/>
  <c r="U33"/>
  <c r="V33"/>
  <c r="W33"/>
  <c r="X33"/>
  <c r="Y33"/>
  <c r="Z33"/>
  <c r="AA33"/>
  <c r="AB33"/>
  <c r="AC33"/>
  <c r="AD33"/>
  <c r="AE33"/>
  <c r="AF33"/>
  <c r="AG33"/>
  <c r="AH33"/>
  <c r="AI33"/>
  <c r="AJ33"/>
  <c r="AK33"/>
  <c r="AL33"/>
  <c r="AM33"/>
  <c r="N34"/>
  <c r="R34"/>
  <c r="S34"/>
  <c r="T34"/>
  <c r="U34"/>
  <c r="V34"/>
  <c r="W34"/>
  <c r="X34"/>
  <c r="Y34"/>
  <c r="Z34"/>
  <c r="AA34"/>
  <c r="AB34"/>
  <c r="AC34"/>
  <c r="AD34"/>
  <c r="AE34"/>
  <c r="AF34"/>
  <c r="AG34"/>
  <c r="AH34"/>
  <c r="AI34"/>
  <c r="AJ34"/>
  <c r="AK34"/>
  <c r="AL34"/>
  <c r="AM34"/>
  <c r="N35"/>
  <c r="R35"/>
  <c r="S35"/>
  <c r="T35"/>
  <c r="U35"/>
  <c r="V35"/>
  <c r="W35"/>
  <c r="X35"/>
  <c r="Y35"/>
  <c r="Z35"/>
  <c r="AA35"/>
  <c r="AB35"/>
  <c r="AC35"/>
  <c r="AD35"/>
  <c r="AE35"/>
  <c r="AF35"/>
  <c r="AG35"/>
  <c r="AH35"/>
  <c r="AI35"/>
  <c r="AJ35"/>
  <c r="AK35"/>
  <c r="AL35"/>
  <c r="AM35"/>
  <c r="N36"/>
  <c r="R36"/>
  <c r="S36"/>
  <c r="T36"/>
  <c r="U36"/>
  <c r="V36"/>
  <c r="W36"/>
  <c r="X36"/>
  <c r="Y36"/>
  <c r="Z36"/>
  <c r="AA36"/>
  <c r="AB36"/>
  <c r="AC36"/>
  <c r="AD36"/>
  <c r="AE36"/>
  <c r="AF36"/>
  <c r="AG36"/>
  <c r="AH36"/>
  <c r="AI36"/>
  <c r="AJ36"/>
  <c r="AK36"/>
  <c r="AL36"/>
  <c r="AM36"/>
  <c r="N37"/>
  <c r="R37"/>
  <c r="S37"/>
  <c r="T37"/>
  <c r="U37"/>
  <c r="V37"/>
  <c r="W37"/>
  <c r="X37"/>
  <c r="Y37"/>
  <c r="Z37"/>
  <c r="AA37"/>
  <c r="AB37"/>
  <c r="AC37"/>
  <c r="AD37"/>
  <c r="AE37"/>
  <c r="AF37"/>
  <c r="AG37"/>
  <c r="AH37"/>
  <c r="AI37"/>
  <c r="AJ37"/>
  <c r="AK37"/>
  <c r="AL37"/>
  <c r="AM37"/>
  <c r="N38"/>
  <c r="R38"/>
  <c r="S38"/>
  <c r="T38"/>
  <c r="U38"/>
  <c r="V38"/>
  <c r="W38"/>
  <c r="X38"/>
  <c r="Y38"/>
  <c r="Z38"/>
  <c r="AA38"/>
  <c r="AB38"/>
  <c r="AC38"/>
  <c r="AD38"/>
  <c r="AE38"/>
  <c r="AF38"/>
  <c r="AG38"/>
  <c r="AH38"/>
  <c r="AI38"/>
  <c r="AJ38"/>
  <c r="AK38"/>
  <c r="AL38"/>
  <c r="AM38"/>
  <c r="N39"/>
  <c r="R39"/>
  <c r="S39"/>
  <c r="T39"/>
  <c r="U39"/>
  <c r="V39"/>
  <c r="W39"/>
  <c r="X39"/>
  <c r="Y39"/>
  <c r="Z39"/>
  <c r="AA39"/>
  <c r="AB39"/>
  <c r="AC39"/>
  <c r="AD39"/>
  <c r="AE39"/>
  <c r="AF39"/>
  <c r="AG39"/>
  <c r="AH39"/>
  <c r="AI39"/>
  <c r="AJ39"/>
  <c r="AK39"/>
  <c r="AL39"/>
  <c r="AM39"/>
  <c r="N40"/>
  <c r="R40"/>
  <c r="S40"/>
  <c r="T40"/>
  <c r="U40"/>
  <c r="V40"/>
  <c r="W40"/>
  <c r="X40"/>
  <c r="Y40"/>
  <c r="Z40"/>
  <c r="AA40"/>
  <c r="AB40"/>
  <c r="AC40"/>
  <c r="AD40"/>
  <c r="AE40"/>
  <c r="AF40"/>
  <c r="AG40"/>
  <c r="AH40"/>
  <c r="AI40"/>
  <c r="AJ40"/>
  <c r="AK40"/>
  <c r="AL40"/>
  <c r="AM40"/>
  <c r="N41"/>
  <c r="R41"/>
  <c r="S41"/>
  <c r="T41"/>
  <c r="U41"/>
  <c r="V41"/>
  <c r="W41"/>
  <c r="X41"/>
  <c r="Y41"/>
  <c r="Z41"/>
  <c r="AA41"/>
  <c r="AB41"/>
  <c r="AC41"/>
  <c r="AD41"/>
  <c r="AE41"/>
  <c r="AF41"/>
  <c r="AG41"/>
  <c r="AH41"/>
  <c r="AI41"/>
  <c r="AJ41"/>
  <c r="AK41"/>
  <c r="AL41"/>
  <c r="AM41"/>
  <c r="R42"/>
  <c r="S42"/>
  <c r="T42"/>
  <c r="U42"/>
  <c r="V42"/>
  <c r="W42"/>
  <c r="X42"/>
  <c r="Y42"/>
  <c r="Z42"/>
  <c r="AA42"/>
  <c r="AB42"/>
  <c r="AC42"/>
  <c r="AD42"/>
  <c r="AE42"/>
  <c r="AF42"/>
  <c r="AG42"/>
  <c r="AH42"/>
  <c r="AI42"/>
  <c r="AJ42"/>
  <c r="AK42"/>
  <c r="AL42"/>
  <c r="AM42"/>
  <c r="N43"/>
  <c r="R43"/>
  <c r="S43"/>
  <c r="T43"/>
  <c r="U43"/>
  <c r="V43"/>
  <c r="W43"/>
  <c r="X43"/>
  <c r="Y43"/>
  <c r="Z43"/>
  <c r="AA43"/>
  <c r="AB43"/>
  <c r="AC43"/>
  <c r="AD43"/>
  <c r="AE43"/>
  <c r="AF43"/>
  <c r="AG43"/>
  <c r="AH43"/>
  <c r="AI43"/>
  <c r="AJ43"/>
  <c r="AK43"/>
  <c r="AL43"/>
  <c r="AM43"/>
  <c r="N44"/>
  <c r="R44"/>
  <c r="S44"/>
  <c r="T44"/>
  <c r="U44"/>
  <c r="V44"/>
  <c r="W44"/>
  <c r="X44"/>
  <c r="Y44"/>
  <c r="Z44"/>
  <c r="AA44"/>
  <c r="AB44"/>
  <c r="AC44"/>
  <c r="AD44"/>
  <c r="AE44"/>
  <c r="AF44"/>
  <c r="AG44"/>
  <c r="AH44"/>
  <c r="AI44"/>
  <c r="AJ44"/>
  <c r="AK44"/>
  <c r="AL44"/>
  <c r="AM44"/>
  <c r="N45"/>
  <c r="R45"/>
  <c r="S45"/>
  <c r="T45"/>
  <c r="U45"/>
  <c r="V45"/>
  <c r="W45"/>
  <c r="X45"/>
  <c r="Y45"/>
  <c r="Z45"/>
  <c r="AA45"/>
  <c r="AB45"/>
  <c r="AC45"/>
  <c r="AD45"/>
  <c r="AE45"/>
  <c r="AF45"/>
  <c r="AG45"/>
  <c r="AH45"/>
  <c r="AI45"/>
  <c r="AJ45"/>
  <c r="AK45"/>
  <c r="AL45"/>
  <c r="AM45"/>
  <c r="N46"/>
  <c r="R46"/>
  <c r="S46"/>
  <c r="T46"/>
  <c r="U46"/>
  <c r="V46"/>
  <c r="W46"/>
  <c r="X46"/>
  <c r="Y46"/>
  <c r="Z46"/>
  <c r="AA46"/>
  <c r="AB46"/>
  <c r="AC46"/>
  <c r="AD46"/>
  <c r="AE46"/>
  <c r="AF46"/>
  <c r="AG46"/>
  <c r="AH46"/>
  <c r="AI46"/>
  <c r="AJ46"/>
  <c r="AK46"/>
  <c r="AL46"/>
  <c r="AM46"/>
  <c r="N47"/>
  <c r="R47"/>
  <c r="S47"/>
  <c r="T47"/>
  <c r="U47"/>
  <c r="V47"/>
  <c r="W47"/>
  <c r="X47"/>
  <c r="Y47"/>
  <c r="Z47"/>
  <c r="AA47"/>
  <c r="AB47"/>
  <c r="AC47"/>
  <c r="AD47"/>
  <c r="AE47"/>
  <c r="AF47"/>
  <c r="AG47"/>
  <c r="AH47"/>
  <c r="AI47"/>
  <c r="AJ47"/>
  <c r="AK47"/>
  <c r="AL47"/>
  <c r="AM47"/>
  <c r="N48"/>
  <c r="R48"/>
  <c r="S48"/>
  <c r="T48"/>
  <c r="U48"/>
  <c r="V48"/>
  <c r="W48"/>
  <c r="X48"/>
  <c r="Y48"/>
  <c r="Z48"/>
  <c r="AA48"/>
  <c r="AB48"/>
  <c r="AC48"/>
  <c r="AD48"/>
  <c r="AE48"/>
  <c r="AF48"/>
  <c r="AG48"/>
  <c r="AH48"/>
  <c r="AI48"/>
  <c r="AJ48"/>
  <c r="AK48"/>
  <c r="AL48"/>
  <c r="AM48"/>
  <c r="N49"/>
  <c r="R49"/>
  <c r="S49"/>
  <c r="T49"/>
  <c r="U49"/>
  <c r="V49"/>
  <c r="W49"/>
  <c r="X49"/>
  <c r="Y49"/>
  <c r="Z49"/>
  <c r="AA49"/>
  <c r="AB49"/>
  <c r="AC49"/>
  <c r="AD49"/>
  <c r="AE49"/>
  <c r="AF49"/>
  <c r="AG49"/>
  <c r="AH49"/>
  <c r="AI49"/>
  <c r="AJ49"/>
  <c r="AK49"/>
  <c r="AL49"/>
  <c r="AM49"/>
  <c r="N50"/>
  <c r="R50"/>
  <c r="S50"/>
  <c r="T50"/>
  <c r="U50"/>
  <c r="V50"/>
  <c r="W50"/>
  <c r="X50"/>
  <c r="Y50"/>
  <c r="Z50"/>
  <c r="AA50"/>
  <c r="AB50"/>
  <c r="AC50"/>
  <c r="AD50"/>
  <c r="AE50"/>
  <c r="AF50"/>
  <c r="AG50"/>
  <c r="AH50"/>
  <c r="AI50"/>
  <c r="AJ50"/>
  <c r="AK50"/>
  <c r="AL50"/>
  <c r="AM50"/>
  <c r="N51"/>
  <c r="R51"/>
  <c r="S51"/>
  <c r="T51"/>
  <c r="U51"/>
  <c r="V51"/>
  <c r="W51"/>
  <c r="X51"/>
  <c r="Y51"/>
  <c r="Z51"/>
  <c r="AA51"/>
  <c r="AB51"/>
  <c r="AC51"/>
  <c r="AD51"/>
  <c r="AE51"/>
  <c r="AF51"/>
  <c r="AG51"/>
  <c r="AH51"/>
  <c r="AI51"/>
  <c r="AJ51"/>
  <c r="AK51"/>
  <c r="AL51"/>
  <c r="AM51"/>
  <c r="N52"/>
  <c r="R52"/>
  <c r="S52"/>
  <c r="T52"/>
  <c r="U52"/>
  <c r="V52"/>
  <c r="W52"/>
  <c r="X52"/>
  <c r="Y52"/>
  <c r="Z52"/>
  <c r="AA52"/>
  <c r="AB52"/>
  <c r="AC52"/>
  <c r="AD52"/>
  <c r="AE52"/>
  <c r="AF52"/>
  <c r="AG52"/>
  <c r="AH52"/>
  <c r="AI52"/>
  <c r="AJ52"/>
  <c r="AK52"/>
  <c r="AL52"/>
  <c r="AM52"/>
  <c r="N53"/>
  <c r="R53"/>
  <c r="S53"/>
  <c r="T53"/>
  <c r="U53"/>
  <c r="V53"/>
  <c r="W53"/>
  <c r="X53"/>
  <c r="Y53"/>
  <c r="Z53"/>
  <c r="AA53"/>
  <c r="AB53"/>
  <c r="AC53"/>
  <c r="AD53"/>
  <c r="AE53"/>
  <c r="AF53"/>
  <c r="AG53"/>
  <c r="AH53"/>
  <c r="AI53"/>
  <c r="AJ53"/>
  <c r="AK53"/>
  <c r="AL53"/>
  <c r="AM53"/>
  <c r="N54"/>
  <c r="R54"/>
  <c r="S54"/>
  <c r="T54"/>
  <c r="U54"/>
  <c r="V54"/>
  <c r="W54"/>
  <c r="X54"/>
  <c r="Y54"/>
  <c r="Z54"/>
  <c r="AA54"/>
  <c r="AB54"/>
  <c r="AC54"/>
  <c r="AD54"/>
  <c r="AE54"/>
  <c r="AF54"/>
  <c r="AG54"/>
  <c r="AH54"/>
  <c r="AI54"/>
  <c r="AJ54"/>
  <c r="AK54"/>
  <c r="AL54"/>
  <c r="AM54"/>
  <c r="N55"/>
  <c r="R55"/>
  <c r="S55"/>
  <c r="T55"/>
  <c r="U55"/>
  <c r="V55"/>
  <c r="W55"/>
  <c r="X55"/>
  <c r="Y55"/>
  <c r="Z55"/>
  <c r="AA55"/>
  <c r="AB55"/>
  <c r="AC55"/>
  <c r="AD55"/>
  <c r="AE55"/>
  <c r="AF55"/>
  <c r="AG55"/>
  <c r="AH55"/>
  <c r="AI55"/>
  <c r="AJ55"/>
  <c r="AK55"/>
  <c r="AL55"/>
  <c r="AM55"/>
  <c r="N56"/>
  <c r="R56"/>
  <c r="S56"/>
  <c r="T56"/>
  <c r="U56"/>
  <c r="V56"/>
  <c r="W56"/>
  <c r="X56"/>
  <c r="Y56"/>
  <c r="Z56"/>
  <c r="AA56"/>
  <c r="AB56"/>
  <c r="AC56"/>
  <c r="AD56"/>
  <c r="AE56"/>
  <c r="AF56"/>
  <c r="AG56"/>
  <c r="AH56"/>
  <c r="AI56"/>
  <c r="AJ56"/>
  <c r="AK56"/>
  <c r="AL56"/>
  <c r="AM56"/>
  <c r="N57"/>
  <c r="R57"/>
  <c r="S57"/>
  <c r="T57"/>
  <c r="U57"/>
  <c r="V57"/>
  <c r="W57"/>
  <c r="X57"/>
  <c r="Y57"/>
  <c r="Z57"/>
  <c r="AA57"/>
  <c r="AB57"/>
  <c r="AC57"/>
  <c r="AD57"/>
  <c r="AE57"/>
  <c r="AF57"/>
  <c r="AG57"/>
  <c r="AH57"/>
  <c r="AI57"/>
  <c r="AJ57"/>
  <c r="AK57"/>
  <c r="AL57"/>
  <c r="AM57"/>
  <c r="N58"/>
  <c r="N59"/>
  <c r="N60"/>
  <c r="N61"/>
  <c r="N62"/>
  <c r="N63"/>
  <c r="N64"/>
  <c r="N65"/>
  <c r="N66"/>
  <c r="N67"/>
  <c r="N68"/>
  <c r="N69"/>
  <c r="N70"/>
  <c r="N71"/>
  <c r="N72"/>
  <c r="N73"/>
  <c r="N74"/>
  <c r="N75"/>
  <c r="N76"/>
  <c r="N77"/>
  <c r="N78"/>
  <c r="N79"/>
  <c r="N80"/>
  <c r="N81"/>
  <c r="N82"/>
  <c r="N83"/>
  <c r="N84"/>
  <c r="N85"/>
  <c r="N86"/>
  <c r="N87"/>
  <c r="N88"/>
  <c r="N89"/>
  <c r="N90"/>
  <c r="N91"/>
  <c r="N92"/>
  <c r="N93"/>
  <c r="N94"/>
  <c r="N95"/>
  <c r="N96"/>
  <c r="N97"/>
  <c r="N98"/>
  <c r="N99"/>
  <c r="N100"/>
  <c r="N101"/>
  <c r="N102"/>
  <c r="N103"/>
  <c r="N104"/>
  <c r="N105"/>
  <c r="N106"/>
  <c r="N107"/>
  <c r="N108"/>
  <c r="N109"/>
  <c r="N110"/>
  <c r="N111"/>
  <c r="N112"/>
  <c r="N113"/>
  <c r="N114"/>
  <c r="N115"/>
  <c r="N116"/>
  <c r="N117"/>
  <c r="N118"/>
  <c r="N119"/>
  <c r="N120"/>
  <c r="N121"/>
  <c r="N122"/>
  <c r="N123"/>
  <c r="N124"/>
  <c r="N125"/>
  <c r="N126"/>
  <c r="N127"/>
  <c r="N128"/>
  <c r="N129"/>
  <c r="N130"/>
  <c r="N131"/>
  <c r="N132"/>
  <c r="N133"/>
  <c r="N134"/>
  <c r="N135"/>
  <c r="N136"/>
  <c r="N137"/>
  <c r="N138"/>
  <c r="N139"/>
  <c r="N140"/>
  <c r="N141"/>
  <c r="N142"/>
  <c r="N143"/>
  <c r="N144"/>
  <c r="N145"/>
  <c r="N146"/>
  <c r="N147"/>
  <c r="N148"/>
  <c r="N149"/>
  <c r="N150"/>
  <c r="N151"/>
  <c r="N152"/>
  <c r="N153"/>
  <c r="N154"/>
  <c r="N155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D4"/>
  <c r="M7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K11" i="22"/>
  <c r="K12"/>
  <c r="K13"/>
  <c r="K14"/>
  <c r="M5"/>
  <c r="M8"/>
  <c r="C3" i="18"/>
  <c r="F11" i="22"/>
  <c r="M6"/>
  <c r="N11"/>
  <c r="N12"/>
  <c r="N13"/>
  <c r="N14"/>
  <c r="E9" i="18"/>
  <c r="G9"/>
  <c r="R11" i="22"/>
  <c r="H9" i="18"/>
  <c r="S11" i="22"/>
  <c r="I9" i="18"/>
  <c r="T11" i="22"/>
  <c r="J9" i="18"/>
  <c r="U11" i="22"/>
  <c r="K9" i="18"/>
  <c r="V11" i="22"/>
  <c r="L9" i="18"/>
  <c r="W11" i="22"/>
  <c r="M9" i="18"/>
  <c r="X11" i="22"/>
  <c r="N9" i="18"/>
  <c r="Y11" i="22"/>
  <c r="O9" i="18"/>
  <c r="Z11" i="22"/>
  <c r="P9" i="18"/>
  <c r="AA11" i="22"/>
  <c r="Q9" i="18"/>
  <c r="AB11" i="22"/>
  <c r="R9" i="18"/>
  <c r="AC11" i="22"/>
  <c r="S9" i="18"/>
  <c r="AD11" i="22"/>
  <c r="T9" i="18"/>
  <c r="AE11" i="22"/>
  <c r="U9" i="18"/>
  <c r="AF11" i="22"/>
  <c r="V9" i="18"/>
  <c r="AG11" i="22"/>
  <c r="W9" i="18"/>
  <c r="AH11" i="22"/>
  <c r="X9" i="18"/>
  <c r="AI11" i="22"/>
  <c r="Y9" i="18"/>
  <c r="AJ11" i="22"/>
  <c r="Z9" i="18"/>
  <c r="AK11" i="22"/>
  <c r="AA9" i="18"/>
  <c r="AL11" i="22"/>
  <c r="AB9" i="18"/>
  <c r="AM11" i="22"/>
  <c r="A1"/>
  <c r="R12"/>
  <c r="S12"/>
  <c r="T12"/>
  <c r="U12"/>
  <c r="V12"/>
  <c r="W12"/>
  <c r="X12"/>
  <c r="Y12"/>
  <c r="Z12"/>
  <c r="AA12"/>
  <c r="AB12"/>
  <c r="AC12"/>
  <c r="AD12"/>
  <c r="AE12"/>
  <c r="AF12"/>
  <c r="AG12"/>
  <c r="AH12"/>
  <c r="AI12"/>
  <c r="AJ12"/>
  <c r="AK12"/>
  <c r="AL12"/>
  <c r="AM12"/>
  <c r="R13"/>
  <c r="S13"/>
  <c r="T13"/>
  <c r="U13"/>
  <c r="V13"/>
  <c r="W13"/>
  <c r="X13"/>
  <c r="Y13"/>
  <c r="Z13"/>
  <c r="AA13"/>
  <c r="AB13"/>
  <c r="AC13"/>
  <c r="AD13"/>
  <c r="AE13"/>
  <c r="AF13"/>
  <c r="AG13"/>
  <c r="AH13"/>
  <c r="AI13"/>
  <c r="AJ13"/>
  <c r="AK13"/>
  <c r="AL13"/>
  <c r="AM13"/>
  <c r="R14"/>
  <c r="S14"/>
  <c r="T14"/>
  <c r="U14"/>
  <c r="V14"/>
  <c r="W14"/>
  <c r="X14"/>
  <c r="Y14"/>
  <c r="Z14"/>
  <c r="AA14"/>
  <c r="AB14"/>
  <c r="AC14"/>
  <c r="AD14"/>
  <c r="AE14"/>
  <c r="AF14"/>
  <c r="AG14"/>
  <c r="AH14"/>
  <c r="AI14"/>
  <c r="AJ14"/>
  <c r="AK14"/>
  <c r="AL14"/>
  <c r="AM14"/>
  <c r="N15"/>
  <c r="R15"/>
  <c r="S15"/>
  <c r="T15"/>
  <c r="U15"/>
  <c r="V15"/>
  <c r="W15"/>
  <c r="X15"/>
  <c r="Y15"/>
  <c r="Z15"/>
  <c r="AA15"/>
  <c r="AB15"/>
  <c r="AC15"/>
  <c r="AD15"/>
  <c r="AE15"/>
  <c r="AF15"/>
  <c r="AG15"/>
  <c r="AH15"/>
  <c r="AI15"/>
  <c r="AJ15"/>
  <c r="AK15"/>
  <c r="AL15"/>
  <c r="AM15"/>
  <c r="N16"/>
  <c r="R16"/>
  <c r="S16"/>
  <c r="T16"/>
  <c r="U16"/>
  <c r="V16"/>
  <c r="W16"/>
  <c r="X16"/>
  <c r="Y16"/>
  <c r="Z16"/>
  <c r="AA16"/>
  <c r="AB16"/>
  <c r="AC16"/>
  <c r="AD16"/>
  <c r="AE16"/>
  <c r="AF16"/>
  <c r="AG16"/>
  <c r="AH16"/>
  <c r="AI16"/>
  <c r="AJ16"/>
  <c r="AK16"/>
  <c r="AL16"/>
  <c r="AM16"/>
  <c r="N17"/>
  <c r="R17"/>
  <c r="S17"/>
  <c r="T17"/>
  <c r="U17"/>
  <c r="V17"/>
  <c r="W17"/>
  <c r="X17"/>
  <c r="Y17"/>
  <c r="Z17"/>
  <c r="AA17"/>
  <c r="AB17"/>
  <c r="AC17"/>
  <c r="AD17"/>
  <c r="AE17"/>
  <c r="AF17"/>
  <c r="AG17"/>
  <c r="AH17"/>
  <c r="AI17"/>
  <c r="AJ17"/>
  <c r="AK17"/>
  <c r="AL17"/>
  <c r="AM17"/>
  <c r="N18"/>
  <c r="R18"/>
  <c r="S18"/>
  <c r="T18"/>
  <c r="U18"/>
  <c r="V18"/>
  <c r="W18"/>
  <c r="X18"/>
  <c r="Y18"/>
  <c r="Z18"/>
  <c r="AA18"/>
  <c r="AB18"/>
  <c r="AC18"/>
  <c r="AD18"/>
  <c r="AE18"/>
  <c r="AF18"/>
  <c r="AG18"/>
  <c r="AH18"/>
  <c r="AI18"/>
  <c r="AJ18"/>
  <c r="AK18"/>
  <c r="AL18"/>
  <c r="AM18"/>
  <c r="N19"/>
  <c r="R19"/>
  <c r="S19"/>
  <c r="T19"/>
  <c r="U19"/>
  <c r="V19"/>
  <c r="W19"/>
  <c r="X19"/>
  <c r="Y19"/>
  <c r="Z19"/>
  <c r="AA19"/>
  <c r="AB19"/>
  <c r="AC19"/>
  <c r="AD19"/>
  <c r="AE19"/>
  <c r="AF19"/>
  <c r="AG19"/>
  <c r="AH19"/>
  <c r="AI19"/>
  <c r="AJ19"/>
  <c r="AK19"/>
  <c r="AL19"/>
  <c r="AM19"/>
  <c r="N20"/>
  <c r="R20"/>
  <c r="S20"/>
  <c r="T20"/>
  <c r="U20"/>
  <c r="V20"/>
  <c r="W20"/>
  <c r="X20"/>
  <c r="Y20"/>
  <c r="Z20"/>
  <c r="AA20"/>
  <c r="AB20"/>
  <c r="AC20"/>
  <c r="AD20"/>
  <c r="AE20"/>
  <c r="AF20"/>
  <c r="AG20"/>
  <c r="AH20"/>
  <c r="AI20"/>
  <c r="AJ20"/>
  <c r="AK20"/>
  <c r="AL20"/>
  <c r="AM20"/>
  <c r="N21"/>
  <c r="R21"/>
  <c r="S21"/>
  <c r="T21"/>
  <c r="U21"/>
  <c r="V21"/>
  <c r="W21"/>
  <c r="X21"/>
  <c r="Y21"/>
  <c r="Z21"/>
  <c r="AA21"/>
  <c r="AB21"/>
  <c r="AC21"/>
  <c r="AD21"/>
  <c r="AE21"/>
  <c r="AF21"/>
  <c r="AG21"/>
  <c r="AH21"/>
  <c r="AI21"/>
  <c r="AJ21"/>
  <c r="AK21"/>
  <c r="AL21"/>
  <c r="AM21"/>
  <c r="N22"/>
  <c r="R22"/>
  <c r="S22"/>
  <c r="T22"/>
  <c r="U22"/>
  <c r="V22"/>
  <c r="W22"/>
  <c r="X22"/>
  <c r="Y22"/>
  <c r="Z22"/>
  <c r="AA22"/>
  <c r="AB22"/>
  <c r="AC22"/>
  <c r="AD22"/>
  <c r="AE22"/>
  <c r="AF22"/>
  <c r="AG22"/>
  <c r="AH22"/>
  <c r="AI22"/>
  <c r="AJ22"/>
  <c r="AK22"/>
  <c r="AL22"/>
  <c r="AM22"/>
  <c r="N23"/>
  <c r="R23"/>
  <c r="S23"/>
  <c r="T23"/>
  <c r="U23"/>
  <c r="V23"/>
  <c r="W23"/>
  <c r="X23"/>
  <c r="Y23"/>
  <c r="Z23"/>
  <c r="AA23"/>
  <c r="AB23"/>
  <c r="AC23"/>
  <c r="AD23"/>
  <c r="AE23"/>
  <c r="AF23"/>
  <c r="AG23"/>
  <c r="AH23"/>
  <c r="AI23"/>
  <c r="AJ23"/>
  <c r="AK23"/>
  <c r="AL23"/>
  <c r="AM23"/>
  <c r="N24"/>
  <c r="R24"/>
  <c r="S24"/>
  <c r="T24"/>
  <c r="U24"/>
  <c r="V24"/>
  <c r="W24"/>
  <c r="X24"/>
  <c r="Y24"/>
  <c r="Z24"/>
  <c r="AA24"/>
  <c r="AB24"/>
  <c r="AC24"/>
  <c r="AD24"/>
  <c r="AE24"/>
  <c r="AF24"/>
  <c r="AG24"/>
  <c r="AH24"/>
  <c r="AI24"/>
  <c r="AJ24"/>
  <c r="AK24"/>
  <c r="AL24"/>
  <c r="AM24"/>
  <c r="N25"/>
  <c r="R25"/>
  <c r="S25"/>
  <c r="T25"/>
  <c r="U25"/>
  <c r="V25"/>
  <c r="W25"/>
  <c r="X25"/>
  <c r="Y25"/>
  <c r="Z25"/>
  <c r="AA25"/>
  <c r="AB25"/>
  <c r="AC25"/>
  <c r="AD25"/>
  <c r="AE25"/>
  <c r="AF25"/>
  <c r="AG25"/>
  <c r="AH25"/>
  <c r="AI25"/>
  <c r="AJ25"/>
  <c r="AK25"/>
  <c r="AL25"/>
  <c r="AM25"/>
  <c r="N26"/>
  <c r="R26"/>
  <c r="S26"/>
  <c r="T26"/>
  <c r="U26"/>
  <c r="V26"/>
  <c r="W26"/>
  <c r="X26"/>
  <c r="Y26"/>
  <c r="Z26"/>
  <c r="AA26"/>
  <c r="AB26"/>
  <c r="AC26"/>
  <c r="AD26"/>
  <c r="AE26"/>
  <c r="AF26"/>
  <c r="AG26"/>
  <c r="AH26"/>
  <c r="AI26"/>
  <c r="AJ26"/>
  <c r="AK26"/>
  <c r="AL26"/>
  <c r="AM26"/>
  <c r="N27"/>
  <c r="R27"/>
  <c r="S27"/>
  <c r="T27"/>
  <c r="U27"/>
  <c r="V27"/>
  <c r="W27"/>
  <c r="X27"/>
  <c r="Y27"/>
  <c r="Z27"/>
  <c r="AA27"/>
  <c r="AB27"/>
  <c r="AC27"/>
  <c r="AD27"/>
  <c r="AE27"/>
  <c r="AF27"/>
  <c r="AG27"/>
  <c r="AH27"/>
  <c r="AI27"/>
  <c r="AJ27"/>
  <c r="AK27"/>
  <c r="AL27"/>
  <c r="AM27"/>
  <c r="N28"/>
  <c r="R28"/>
  <c r="S28"/>
  <c r="T28"/>
  <c r="U28"/>
  <c r="V28"/>
  <c r="W28"/>
  <c r="X28"/>
  <c r="Y28"/>
  <c r="Z28"/>
  <c r="AA28"/>
  <c r="AB28"/>
  <c r="AC28"/>
  <c r="AD28"/>
  <c r="AE28"/>
  <c r="AF28"/>
  <c r="AG28"/>
  <c r="AH28"/>
  <c r="AI28"/>
  <c r="AJ28"/>
  <c r="AK28"/>
  <c r="AL28"/>
  <c r="AM28"/>
  <c r="N29"/>
  <c r="R29"/>
  <c r="S29"/>
  <c r="T29"/>
  <c r="U29"/>
  <c r="V29"/>
  <c r="W29"/>
  <c r="X29"/>
  <c r="Y29"/>
  <c r="Z29"/>
  <c r="AA29"/>
  <c r="AB29"/>
  <c r="AC29"/>
  <c r="AD29"/>
  <c r="AE29"/>
  <c r="AF29"/>
  <c r="AG29"/>
  <c r="AH29"/>
  <c r="AI29"/>
  <c r="AJ29"/>
  <c r="AK29"/>
  <c r="AL29"/>
  <c r="AM29"/>
  <c r="N30"/>
  <c r="R30"/>
  <c r="S30"/>
  <c r="T30"/>
  <c r="U30"/>
  <c r="V30"/>
  <c r="W30"/>
  <c r="X30"/>
  <c r="Y30"/>
  <c r="Z30"/>
  <c r="AA30"/>
  <c r="AB30"/>
  <c r="AC30"/>
  <c r="AD30"/>
  <c r="AE30"/>
  <c r="AF30"/>
  <c r="AG30"/>
  <c r="AH30"/>
  <c r="AI30"/>
  <c r="AJ30"/>
  <c r="AK30"/>
  <c r="AL30"/>
  <c r="AM30"/>
  <c r="N31"/>
  <c r="R31"/>
  <c r="S31"/>
  <c r="T31"/>
  <c r="U31"/>
  <c r="V31"/>
  <c r="W31"/>
  <c r="X31"/>
  <c r="Y31"/>
  <c r="Z31"/>
  <c r="AA31"/>
  <c r="AB31"/>
  <c r="AC31"/>
  <c r="AD31"/>
  <c r="AE31"/>
  <c r="AF31"/>
  <c r="AG31"/>
  <c r="AH31"/>
  <c r="AI31"/>
  <c r="AJ31"/>
  <c r="AK31"/>
  <c r="AL31"/>
  <c r="AM31"/>
  <c r="N32"/>
  <c r="R32"/>
  <c r="S32"/>
  <c r="T32"/>
  <c r="U32"/>
  <c r="V32"/>
  <c r="W32"/>
  <c r="X32"/>
  <c r="Y32"/>
  <c r="Z32"/>
  <c r="AA32"/>
  <c r="AB32"/>
  <c r="AC32"/>
  <c r="AD32"/>
  <c r="AE32"/>
  <c r="AF32"/>
  <c r="AG32"/>
  <c r="AH32"/>
  <c r="AI32"/>
  <c r="AJ32"/>
  <c r="AK32"/>
  <c r="AL32"/>
  <c r="AM32"/>
  <c r="N33"/>
  <c r="R33"/>
  <c r="S33"/>
  <c r="T33"/>
  <c r="U33"/>
  <c r="V33"/>
  <c r="W33"/>
  <c r="X33"/>
  <c r="Y33"/>
  <c r="Z33"/>
  <c r="AA33"/>
  <c r="AB33"/>
  <c r="AC33"/>
  <c r="AD33"/>
  <c r="AE33"/>
  <c r="AF33"/>
  <c r="AG33"/>
  <c r="AH33"/>
  <c r="AI33"/>
  <c r="AJ33"/>
  <c r="AK33"/>
  <c r="AL33"/>
  <c r="AM33"/>
  <c r="N34"/>
  <c r="R34"/>
  <c r="S34"/>
  <c r="T34"/>
  <c r="U34"/>
  <c r="V34"/>
  <c r="W34"/>
  <c r="X34"/>
  <c r="Y34"/>
  <c r="Z34"/>
  <c r="AA34"/>
  <c r="AB34"/>
  <c r="AC34"/>
  <c r="AD34"/>
  <c r="AE34"/>
  <c r="AF34"/>
  <c r="AG34"/>
  <c r="AH34"/>
  <c r="AI34"/>
  <c r="AJ34"/>
  <c r="AK34"/>
  <c r="AL34"/>
  <c r="AM34"/>
  <c r="N35"/>
  <c r="R35"/>
  <c r="S35"/>
  <c r="T35"/>
  <c r="U35"/>
  <c r="V35"/>
  <c r="W35"/>
  <c r="X35"/>
  <c r="Y35"/>
  <c r="Z35"/>
  <c r="AA35"/>
  <c r="AB35"/>
  <c r="AC35"/>
  <c r="AD35"/>
  <c r="AE35"/>
  <c r="AF35"/>
  <c r="AG35"/>
  <c r="AH35"/>
  <c r="AI35"/>
  <c r="AJ35"/>
  <c r="AK35"/>
  <c r="AL35"/>
  <c r="AM35"/>
  <c r="N36"/>
  <c r="R36"/>
  <c r="S36"/>
  <c r="T36"/>
  <c r="U36"/>
  <c r="V36"/>
  <c r="W36"/>
  <c r="X36"/>
  <c r="Y36"/>
  <c r="Z36"/>
  <c r="AA36"/>
  <c r="AB36"/>
  <c r="AC36"/>
  <c r="AD36"/>
  <c r="AE36"/>
  <c r="AF36"/>
  <c r="AG36"/>
  <c r="AH36"/>
  <c r="AI36"/>
  <c r="AJ36"/>
  <c r="AK36"/>
  <c r="AL36"/>
  <c r="AM36"/>
  <c r="N37"/>
  <c r="R37"/>
  <c r="S37"/>
  <c r="T37"/>
  <c r="U37"/>
  <c r="V37"/>
  <c r="W37"/>
  <c r="X37"/>
  <c r="Y37"/>
  <c r="Z37"/>
  <c r="AA37"/>
  <c r="AB37"/>
  <c r="AC37"/>
  <c r="AD37"/>
  <c r="AE37"/>
  <c r="AF37"/>
  <c r="AG37"/>
  <c r="AH37"/>
  <c r="AI37"/>
  <c r="AJ37"/>
  <c r="AK37"/>
  <c r="AL37"/>
  <c r="AM37"/>
  <c r="N38"/>
  <c r="R38"/>
  <c r="S38"/>
  <c r="T38"/>
  <c r="U38"/>
  <c r="V38"/>
  <c r="W38"/>
  <c r="X38"/>
  <c r="Y38"/>
  <c r="Z38"/>
  <c r="AA38"/>
  <c r="AB38"/>
  <c r="AC38"/>
  <c r="AD38"/>
  <c r="AE38"/>
  <c r="AF38"/>
  <c r="AG38"/>
  <c r="AH38"/>
  <c r="AI38"/>
  <c r="AJ38"/>
  <c r="AK38"/>
  <c r="AL38"/>
  <c r="AM38"/>
  <c r="N39"/>
  <c r="R39"/>
  <c r="S39"/>
  <c r="T39"/>
  <c r="U39"/>
  <c r="V39"/>
  <c r="W39"/>
  <c r="X39"/>
  <c r="Y39"/>
  <c r="Z39"/>
  <c r="AA39"/>
  <c r="AB39"/>
  <c r="AC39"/>
  <c r="AD39"/>
  <c r="AE39"/>
  <c r="AF39"/>
  <c r="AG39"/>
  <c r="AH39"/>
  <c r="AI39"/>
  <c r="AJ39"/>
  <c r="AK39"/>
  <c r="AL39"/>
  <c r="AM39"/>
  <c r="N40"/>
  <c r="R40"/>
  <c r="S40"/>
  <c r="T40"/>
  <c r="U40"/>
  <c r="V40"/>
  <c r="W40"/>
  <c r="X40"/>
  <c r="Y40"/>
  <c r="Z40"/>
  <c r="AA40"/>
  <c r="AB40"/>
  <c r="AC40"/>
  <c r="AD40"/>
  <c r="AE40"/>
  <c r="AF40"/>
  <c r="AG40"/>
  <c r="AH40"/>
  <c r="AI40"/>
  <c r="AJ40"/>
  <c r="AK40"/>
  <c r="AL40"/>
  <c r="AM40"/>
  <c r="N41"/>
  <c r="R41"/>
  <c r="S41"/>
  <c r="T41"/>
  <c r="U41"/>
  <c r="V41"/>
  <c r="W41"/>
  <c r="X41"/>
  <c r="Y41"/>
  <c r="Z41"/>
  <c r="AA41"/>
  <c r="AB41"/>
  <c r="AC41"/>
  <c r="AD41"/>
  <c r="AE41"/>
  <c r="AF41"/>
  <c r="AG41"/>
  <c r="AH41"/>
  <c r="AI41"/>
  <c r="AJ41"/>
  <c r="AK41"/>
  <c r="AL41"/>
  <c r="AM41"/>
  <c r="R42"/>
  <c r="S42"/>
  <c r="T42"/>
  <c r="U42"/>
  <c r="V42"/>
  <c r="W42"/>
  <c r="X42"/>
  <c r="Y42"/>
  <c r="Z42"/>
  <c r="AA42"/>
  <c r="AB42"/>
  <c r="AC42"/>
  <c r="AD42"/>
  <c r="AE42"/>
  <c r="AF42"/>
  <c r="AG42"/>
  <c r="AH42"/>
  <c r="AI42"/>
  <c r="AJ42"/>
  <c r="AK42"/>
  <c r="AL42"/>
  <c r="AM42"/>
  <c r="N43"/>
  <c r="R43"/>
  <c r="S43"/>
  <c r="T43"/>
  <c r="U43"/>
  <c r="V43"/>
  <c r="W43"/>
  <c r="X43"/>
  <c r="Y43"/>
  <c r="Z43"/>
  <c r="AA43"/>
  <c r="AB43"/>
  <c r="AC43"/>
  <c r="AD43"/>
  <c r="AE43"/>
  <c r="AF43"/>
  <c r="AG43"/>
  <c r="AH43"/>
  <c r="AI43"/>
  <c r="AJ43"/>
  <c r="AK43"/>
  <c r="AL43"/>
  <c r="AM43"/>
  <c r="N44"/>
  <c r="R44"/>
  <c r="S44"/>
  <c r="T44"/>
  <c r="U44"/>
  <c r="V44"/>
  <c r="W44"/>
  <c r="X44"/>
  <c r="Y44"/>
  <c r="Z44"/>
  <c r="AA44"/>
  <c r="AB44"/>
  <c r="AC44"/>
  <c r="AD44"/>
  <c r="AE44"/>
  <c r="AF44"/>
  <c r="AG44"/>
  <c r="AH44"/>
  <c r="AI44"/>
  <c r="AJ44"/>
  <c r="AK44"/>
  <c r="AL44"/>
  <c r="AM44"/>
  <c r="N45"/>
  <c r="R45"/>
  <c r="S45"/>
  <c r="T45"/>
  <c r="U45"/>
  <c r="V45"/>
  <c r="W45"/>
  <c r="X45"/>
  <c r="Y45"/>
  <c r="Z45"/>
  <c r="AA45"/>
  <c r="AB45"/>
  <c r="AC45"/>
  <c r="AD45"/>
  <c r="AE45"/>
  <c r="AF45"/>
  <c r="AG45"/>
  <c r="AH45"/>
  <c r="AI45"/>
  <c r="AJ45"/>
  <c r="AK45"/>
  <c r="AL45"/>
  <c r="AM45"/>
  <c r="N46"/>
  <c r="R46"/>
  <c r="S46"/>
  <c r="T46"/>
  <c r="U46"/>
  <c r="V46"/>
  <c r="W46"/>
  <c r="X46"/>
  <c r="Y46"/>
  <c r="Z46"/>
  <c r="AA46"/>
  <c r="AB46"/>
  <c r="AC46"/>
  <c r="AD46"/>
  <c r="AE46"/>
  <c r="AF46"/>
  <c r="AG46"/>
  <c r="AH46"/>
  <c r="AI46"/>
  <c r="AJ46"/>
  <c r="AK46"/>
  <c r="AL46"/>
  <c r="AM46"/>
  <c r="N47"/>
  <c r="R47"/>
  <c r="S47"/>
  <c r="T47"/>
  <c r="U47"/>
  <c r="V47"/>
  <c r="W47"/>
  <c r="X47"/>
  <c r="Y47"/>
  <c r="Z47"/>
  <c r="AA47"/>
  <c r="AB47"/>
  <c r="AC47"/>
  <c r="AD47"/>
  <c r="AE47"/>
  <c r="AF47"/>
  <c r="AG47"/>
  <c r="AH47"/>
  <c r="AI47"/>
  <c r="AJ47"/>
  <c r="AK47"/>
  <c r="AL47"/>
  <c r="AM47"/>
  <c r="N48"/>
  <c r="R48"/>
  <c r="S48"/>
  <c r="T48"/>
  <c r="U48"/>
  <c r="V48"/>
  <c r="W48"/>
  <c r="X48"/>
  <c r="Y48"/>
  <c r="Z48"/>
  <c r="AA48"/>
  <c r="AB48"/>
  <c r="AC48"/>
  <c r="AD48"/>
  <c r="AE48"/>
  <c r="AF48"/>
  <c r="AG48"/>
  <c r="AH48"/>
  <c r="AI48"/>
  <c r="AJ48"/>
  <c r="AK48"/>
  <c r="AL48"/>
  <c r="AM48"/>
  <c r="N49"/>
  <c r="R49"/>
  <c r="S49"/>
  <c r="T49"/>
  <c r="U49"/>
  <c r="V49"/>
  <c r="W49"/>
  <c r="X49"/>
  <c r="Y49"/>
  <c r="Z49"/>
  <c r="AA49"/>
  <c r="AB49"/>
  <c r="AC49"/>
  <c r="AD49"/>
  <c r="AE49"/>
  <c r="AF49"/>
  <c r="AG49"/>
  <c r="AH49"/>
  <c r="AI49"/>
  <c r="AJ49"/>
  <c r="AK49"/>
  <c r="AL49"/>
  <c r="AM49"/>
  <c r="N50"/>
  <c r="R50"/>
  <c r="S50"/>
  <c r="T50"/>
  <c r="U50"/>
  <c r="V50"/>
  <c r="W50"/>
  <c r="X50"/>
  <c r="Y50"/>
  <c r="Z50"/>
  <c r="AA50"/>
  <c r="AB50"/>
  <c r="AC50"/>
  <c r="AD50"/>
  <c r="AE50"/>
  <c r="AF50"/>
  <c r="AG50"/>
  <c r="AH50"/>
  <c r="AI50"/>
  <c r="AJ50"/>
  <c r="AK50"/>
  <c r="AL50"/>
  <c r="AM50"/>
  <c r="N51"/>
  <c r="R51"/>
  <c r="S51"/>
  <c r="T51"/>
  <c r="U51"/>
  <c r="V51"/>
  <c r="W51"/>
  <c r="X51"/>
  <c r="Y51"/>
  <c r="Z51"/>
  <c r="AA51"/>
  <c r="AB51"/>
  <c r="AC51"/>
  <c r="AD51"/>
  <c r="AE51"/>
  <c r="AF51"/>
  <c r="AG51"/>
  <c r="AH51"/>
  <c r="AI51"/>
  <c r="AJ51"/>
  <c r="AK51"/>
  <c r="AL51"/>
  <c r="AM51"/>
  <c r="N52"/>
  <c r="R52"/>
  <c r="S52"/>
  <c r="T52"/>
  <c r="U52"/>
  <c r="V52"/>
  <c r="W52"/>
  <c r="X52"/>
  <c r="Y52"/>
  <c r="Z52"/>
  <c r="AA52"/>
  <c r="AB52"/>
  <c r="AC52"/>
  <c r="AD52"/>
  <c r="AE52"/>
  <c r="AF52"/>
  <c r="AG52"/>
  <c r="AH52"/>
  <c r="AI52"/>
  <c r="AJ52"/>
  <c r="AK52"/>
  <c r="AL52"/>
  <c r="AM52"/>
  <c r="N53"/>
  <c r="R53"/>
  <c r="S53"/>
  <c r="T53"/>
  <c r="U53"/>
  <c r="V53"/>
  <c r="W53"/>
  <c r="X53"/>
  <c r="Y53"/>
  <c r="Z53"/>
  <c r="AA53"/>
  <c r="AB53"/>
  <c r="AC53"/>
  <c r="AD53"/>
  <c r="AE53"/>
  <c r="AF53"/>
  <c r="AG53"/>
  <c r="AH53"/>
  <c r="AI53"/>
  <c r="AJ53"/>
  <c r="AK53"/>
  <c r="AL53"/>
  <c r="AM53"/>
  <c r="N54"/>
  <c r="R54"/>
  <c r="S54"/>
  <c r="T54"/>
  <c r="U54"/>
  <c r="V54"/>
  <c r="W54"/>
  <c r="X54"/>
  <c r="Y54"/>
  <c r="Z54"/>
  <c r="AA54"/>
  <c r="AB54"/>
  <c r="AC54"/>
  <c r="AD54"/>
  <c r="AE54"/>
  <c r="AF54"/>
  <c r="AG54"/>
  <c r="AH54"/>
  <c r="AI54"/>
  <c r="AJ54"/>
  <c r="AK54"/>
  <c r="AL54"/>
  <c r="AM54"/>
  <c r="N55"/>
  <c r="R55"/>
  <c r="S55"/>
  <c r="T55"/>
  <c r="U55"/>
  <c r="V55"/>
  <c r="W55"/>
  <c r="X55"/>
  <c r="Y55"/>
  <c r="Z55"/>
  <c r="AA55"/>
  <c r="AB55"/>
  <c r="AC55"/>
  <c r="AD55"/>
  <c r="AE55"/>
  <c r="AF55"/>
  <c r="AG55"/>
  <c r="AH55"/>
  <c r="AI55"/>
  <c r="AJ55"/>
  <c r="AK55"/>
  <c r="AL55"/>
  <c r="AM55"/>
  <c r="N56"/>
  <c r="R56"/>
  <c r="S56"/>
  <c r="T56"/>
  <c r="U56"/>
  <c r="V56"/>
  <c r="W56"/>
  <c r="X56"/>
  <c r="Y56"/>
  <c r="Z56"/>
  <c r="AA56"/>
  <c r="AB56"/>
  <c r="AC56"/>
  <c r="AD56"/>
  <c r="AE56"/>
  <c r="AF56"/>
  <c r="AG56"/>
  <c r="AH56"/>
  <c r="AI56"/>
  <c r="AJ56"/>
  <c r="AK56"/>
  <c r="AL56"/>
  <c r="AM56"/>
  <c r="N57"/>
  <c r="R57"/>
  <c r="S57"/>
  <c r="T57"/>
  <c r="U57"/>
  <c r="V57"/>
  <c r="W57"/>
  <c r="X57"/>
  <c r="Y57"/>
  <c r="Z57"/>
  <c r="AA57"/>
  <c r="AB57"/>
  <c r="AC57"/>
  <c r="AD57"/>
  <c r="AE57"/>
  <c r="AF57"/>
  <c r="AG57"/>
  <c r="AH57"/>
  <c r="AI57"/>
  <c r="AJ57"/>
  <c r="AK57"/>
  <c r="AL57"/>
  <c r="AM57"/>
  <c r="N58"/>
  <c r="N59"/>
  <c r="N60"/>
  <c r="N61"/>
  <c r="N62"/>
  <c r="N63"/>
  <c r="N64"/>
  <c r="N65"/>
  <c r="N66"/>
  <c r="N67"/>
  <c r="N68"/>
  <c r="N69"/>
  <c r="N70"/>
  <c r="N71"/>
  <c r="N72"/>
  <c r="N73"/>
  <c r="N74"/>
  <c r="N75"/>
  <c r="N76"/>
  <c r="N77"/>
  <c r="N78"/>
  <c r="N79"/>
  <c r="N80"/>
  <c r="N81"/>
  <c r="N82"/>
  <c r="N83"/>
  <c r="N84"/>
  <c r="N85"/>
  <c r="N86"/>
  <c r="N87"/>
  <c r="N88"/>
  <c r="N89"/>
  <c r="N90"/>
  <c r="N91"/>
  <c r="N92"/>
  <c r="N93"/>
  <c r="N94"/>
  <c r="N95"/>
  <c r="N96"/>
  <c r="N97"/>
  <c r="N98"/>
  <c r="N99"/>
  <c r="N100"/>
  <c r="N101"/>
  <c r="N102"/>
  <c r="N103"/>
  <c r="N104"/>
  <c r="N105"/>
  <c r="N106"/>
  <c r="N107"/>
  <c r="N108"/>
  <c r="N109"/>
  <c r="N110"/>
  <c r="N111"/>
  <c r="N112"/>
  <c r="N113"/>
  <c r="N114"/>
  <c r="N115"/>
  <c r="N116"/>
  <c r="N117"/>
  <c r="N118"/>
  <c r="N119"/>
  <c r="N120"/>
  <c r="N121"/>
  <c r="N122"/>
  <c r="N123"/>
  <c r="N124"/>
  <c r="N125"/>
  <c r="N126"/>
  <c r="N127"/>
  <c r="N128"/>
  <c r="N129"/>
  <c r="N130"/>
  <c r="N131"/>
  <c r="N132"/>
  <c r="N133"/>
  <c r="N134"/>
  <c r="N135"/>
  <c r="N136"/>
  <c r="N137"/>
  <c r="N138"/>
  <c r="N139"/>
  <c r="N140"/>
  <c r="N141"/>
  <c r="N142"/>
  <c r="N143"/>
  <c r="N144"/>
  <c r="N145"/>
  <c r="N146"/>
  <c r="N147"/>
  <c r="N148"/>
  <c r="N149"/>
  <c r="N150"/>
  <c r="N151"/>
  <c r="N152"/>
  <c r="N153"/>
  <c r="N154"/>
  <c r="N155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D4"/>
  <c r="F12"/>
  <c r="C5" i="18"/>
  <c r="F13" i="22"/>
  <c r="C6" i="18"/>
  <c r="F14" i="22"/>
  <c r="F15"/>
  <c r="C8" i="18"/>
  <c r="F16" i="22"/>
  <c r="C9" i="18"/>
  <c r="F17" i="22"/>
  <c r="C10" i="18"/>
  <c r="F18" i="22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K11" i="23"/>
  <c r="K12"/>
  <c r="K13"/>
  <c r="K14"/>
  <c r="M5"/>
  <c r="M8"/>
  <c r="F11"/>
  <c r="M6"/>
  <c r="N11"/>
  <c r="N12"/>
  <c r="N13"/>
  <c r="N14"/>
  <c r="E10" i="18"/>
  <c r="G10"/>
  <c r="R11" i="23" s="1"/>
  <c r="H10" i="18"/>
  <c r="S11" i="23" s="1"/>
  <c r="I10" i="18"/>
  <c r="T11" i="23" s="1"/>
  <c r="J10" i="18"/>
  <c r="U11" i="23" s="1"/>
  <c r="K10" i="18"/>
  <c r="V11" i="23" s="1"/>
  <c r="L10" i="18"/>
  <c r="W11" i="23" s="1"/>
  <c r="M10" i="18"/>
  <c r="X11" i="23" s="1"/>
  <c r="N10" i="18"/>
  <c r="Y11" i="23" s="1"/>
  <c r="O10" i="18"/>
  <c r="Z11" i="23" s="1"/>
  <c r="P10" i="18"/>
  <c r="AA11" i="23" s="1"/>
  <c r="Q10" i="18"/>
  <c r="AB11" i="23" s="1"/>
  <c r="R10" i="18"/>
  <c r="AC11" i="23" s="1"/>
  <c r="S10" i="18"/>
  <c r="AD11" i="23" s="1"/>
  <c r="T10" i="18"/>
  <c r="AE11" i="23" s="1"/>
  <c r="U10" i="18"/>
  <c r="AF11" i="23" s="1"/>
  <c r="V10" i="18"/>
  <c r="AG11" i="23" s="1"/>
  <c r="W10" i="18"/>
  <c r="AH11" i="23" s="1"/>
  <c r="X10" i="18"/>
  <c r="AI11" i="23" s="1"/>
  <c r="Y10" i="18"/>
  <c r="AJ11" i="23" s="1"/>
  <c r="Z10" i="18"/>
  <c r="AK11" i="23" s="1"/>
  <c r="AA10" i="18"/>
  <c r="AL11" i="23" s="1"/>
  <c r="AB10" i="18"/>
  <c r="AM11" i="23" s="1"/>
  <c r="A1"/>
  <c r="S12"/>
  <c r="U12"/>
  <c r="W12"/>
  <c r="Y12"/>
  <c r="AA12"/>
  <c r="AC12"/>
  <c r="AE12"/>
  <c r="AG12"/>
  <c r="AI12"/>
  <c r="AK12"/>
  <c r="AM12"/>
  <c r="R13"/>
  <c r="S13"/>
  <c r="U13"/>
  <c r="W13"/>
  <c r="Y13"/>
  <c r="AA13"/>
  <c r="AC13"/>
  <c r="AE13"/>
  <c r="AG13"/>
  <c r="AI13"/>
  <c r="AK13"/>
  <c r="AM13"/>
  <c r="R14"/>
  <c r="S14"/>
  <c r="T14"/>
  <c r="U14"/>
  <c r="W14"/>
  <c r="Y14"/>
  <c r="AA14"/>
  <c r="AC14"/>
  <c r="AE14"/>
  <c r="AG14"/>
  <c r="AI14"/>
  <c r="AK14"/>
  <c r="AM14"/>
  <c r="N15"/>
  <c r="R15"/>
  <c r="S15"/>
  <c r="T15"/>
  <c r="U15"/>
  <c r="V15"/>
  <c r="X15"/>
  <c r="Z15"/>
  <c r="AB15"/>
  <c r="AD15"/>
  <c r="AF15"/>
  <c r="AH15"/>
  <c r="AJ15"/>
  <c r="AL15"/>
  <c r="N16"/>
  <c r="R16"/>
  <c r="S16"/>
  <c r="T16"/>
  <c r="U16"/>
  <c r="V16"/>
  <c r="W16"/>
  <c r="X16"/>
  <c r="Y16"/>
  <c r="AA16"/>
  <c r="AC16"/>
  <c r="AE16"/>
  <c r="AG16"/>
  <c r="AI16"/>
  <c r="AK16"/>
  <c r="AM16"/>
  <c r="N17"/>
  <c r="R17"/>
  <c r="S17"/>
  <c r="T17"/>
  <c r="U17"/>
  <c r="V17"/>
  <c r="W17"/>
  <c r="X17"/>
  <c r="Y17"/>
  <c r="Z17"/>
  <c r="AB17"/>
  <c r="AD17"/>
  <c r="AF17"/>
  <c r="AH17"/>
  <c r="AJ17"/>
  <c r="AL17"/>
  <c r="N18"/>
  <c r="R18"/>
  <c r="S18"/>
  <c r="T18"/>
  <c r="U18"/>
  <c r="V18"/>
  <c r="W18"/>
  <c r="X18"/>
  <c r="Y18"/>
  <c r="Z18"/>
  <c r="AA18"/>
  <c r="AC18"/>
  <c r="AE18"/>
  <c r="AG18"/>
  <c r="AI18"/>
  <c r="AK18"/>
  <c r="AM18"/>
  <c r="N19"/>
  <c r="R19"/>
  <c r="S19"/>
  <c r="T19"/>
  <c r="U19"/>
  <c r="V19"/>
  <c r="W19"/>
  <c r="X19"/>
  <c r="Y19"/>
  <c r="Z19"/>
  <c r="AA19"/>
  <c r="AB19"/>
  <c r="AD19"/>
  <c r="AF19"/>
  <c r="AH19"/>
  <c r="AJ19"/>
  <c r="AL19"/>
  <c r="N20"/>
  <c r="R20"/>
  <c r="S20"/>
  <c r="T20"/>
  <c r="U20"/>
  <c r="V20"/>
  <c r="W20"/>
  <c r="X20"/>
  <c r="Y20"/>
  <c r="Z20"/>
  <c r="AA20"/>
  <c r="AB20"/>
  <c r="AC20"/>
  <c r="AD20"/>
  <c r="AE20"/>
  <c r="AG20"/>
  <c r="AI20"/>
  <c r="AK20"/>
  <c r="AM20"/>
  <c r="N21"/>
  <c r="R21"/>
  <c r="S21"/>
  <c r="T21"/>
  <c r="U21"/>
  <c r="V21"/>
  <c r="W21"/>
  <c r="X21"/>
  <c r="Y21"/>
  <c r="Z21"/>
  <c r="AA21"/>
  <c r="AB21"/>
  <c r="AC21"/>
  <c r="AD21"/>
  <c r="AE21"/>
  <c r="AF21"/>
  <c r="AH21"/>
  <c r="AJ21"/>
  <c r="AL21"/>
  <c r="N22"/>
  <c r="R22"/>
  <c r="S22"/>
  <c r="T22"/>
  <c r="U22"/>
  <c r="V22"/>
  <c r="W22"/>
  <c r="X22"/>
  <c r="Y22"/>
  <c r="Z22"/>
  <c r="AA22"/>
  <c r="AB22"/>
  <c r="AC22"/>
  <c r="AD22"/>
  <c r="AE22"/>
  <c r="AF22"/>
  <c r="AG22"/>
  <c r="AH22"/>
  <c r="AI22"/>
  <c r="AK22"/>
  <c r="AM22"/>
  <c r="N23"/>
  <c r="R23"/>
  <c r="S23"/>
  <c r="T23"/>
  <c r="U23"/>
  <c r="V23"/>
  <c r="W23"/>
  <c r="X23"/>
  <c r="Y23"/>
  <c r="Z23"/>
  <c r="AA23"/>
  <c r="AB23"/>
  <c r="AC23"/>
  <c r="AD23"/>
  <c r="AE23"/>
  <c r="AF23"/>
  <c r="AG23"/>
  <c r="AH23"/>
  <c r="AI23"/>
  <c r="AJ23"/>
  <c r="AL23"/>
  <c r="N24"/>
  <c r="R24"/>
  <c r="S24"/>
  <c r="T24"/>
  <c r="U24"/>
  <c r="V24"/>
  <c r="W24"/>
  <c r="X24"/>
  <c r="Y24"/>
  <c r="Z24"/>
  <c r="AA24"/>
  <c r="AB24"/>
  <c r="AC24"/>
  <c r="AD24"/>
  <c r="AE24"/>
  <c r="AF24"/>
  <c r="AG24"/>
  <c r="AH24"/>
  <c r="AI24"/>
  <c r="AJ24"/>
  <c r="AK24"/>
  <c r="AL24"/>
  <c r="AM24"/>
  <c r="N25"/>
  <c r="R25"/>
  <c r="S25"/>
  <c r="T25"/>
  <c r="U25"/>
  <c r="V25"/>
  <c r="W25"/>
  <c r="X25"/>
  <c r="Y25"/>
  <c r="Z25"/>
  <c r="AA25"/>
  <c r="AB25"/>
  <c r="AC25"/>
  <c r="AD25"/>
  <c r="AE25"/>
  <c r="AF25"/>
  <c r="AG25"/>
  <c r="AH25"/>
  <c r="AI25"/>
  <c r="AJ25"/>
  <c r="AK25"/>
  <c r="AL25"/>
  <c r="AM25"/>
  <c r="N26"/>
  <c r="R26"/>
  <c r="S26"/>
  <c r="T26"/>
  <c r="U26"/>
  <c r="V26"/>
  <c r="W26"/>
  <c r="X26"/>
  <c r="Y26"/>
  <c r="Z26"/>
  <c r="AA26"/>
  <c r="AB26"/>
  <c r="AC26"/>
  <c r="AD26"/>
  <c r="AE26"/>
  <c r="AF26"/>
  <c r="AG26"/>
  <c r="AH26"/>
  <c r="AI26"/>
  <c r="AJ26"/>
  <c r="AK26"/>
  <c r="AL26"/>
  <c r="AM26"/>
  <c r="N27"/>
  <c r="R27"/>
  <c r="S27"/>
  <c r="T27"/>
  <c r="U27"/>
  <c r="V27"/>
  <c r="W27"/>
  <c r="X27"/>
  <c r="Y27"/>
  <c r="Z27"/>
  <c r="AA27"/>
  <c r="AB27"/>
  <c r="AC27"/>
  <c r="AD27"/>
  <c r="AE27"/>
  <c r="AF27"/>
  <c r="AG27"/>
  <c r="AH27"/>
  <c r="AI27"/>
  <c r="AJ27"/>
  <c r="AK27"/>
  <c r="AL27"/>
  <c r="AM27"/>
  <c r="N28"/>
  <c r="R28"/>
  <c r="S28"/>
  <c r="T28"/>
  <c r="U28"/>
  <c r="V28"/>
  <c r="W28"/>
  <c r="X28"/>
  <c r="Y28"/>
  <c r="Z28"/>
  <c r="AA28"/>
  <c r="AB28"/>
  <c r="AC28"/>
  <c r="AD28"/>
  <c r="AE28"/>
  <c r="AF28"/>
  <c r="AG28"/>
  <c r="AH28"/>
  <c r="AI28"/>
  <c r="AJ28"/>
  <c r="AK28"/>
  <c r="AL28"/>
  <c r="AM28"/>
  <c r="N29"/>
  <c r="R29"/>
  <c r="S29"/>
  <c r="T29"/>
  <c r="U29"/>
  <c r="V29"/>
  <c r="W29"/>
  <c r="X29"/>
  <c r="Y29"/>
  <c r="Z29"/>
  <c r="AA29"/>
  <c r="AB29"/>
  <c r="AC29"/>
  <c r="AD29"/>
  <c r="AE29"/>
  <c r="AF29"/>
  <c r="AG29"/>
  <c r="AH29"/>
  <c r="AI29"/>
  <c r="AJ29"/>
  <c r="AK29"/>
  <c r="AL29"/>
  <c r="AM29"/>
  <c r="N30"/>
  <c r="R30"/>
  <c r="S30"/>
  <c r="T30"/>
  <c r="U30"/>
  <c r="V30"/>
  <c r="W30"/>
  <c r="X30"/>
  <c r="Y30"/>
  <c r="Z30"/>
  <c r="AA30"/>
  <c r="AB30"/>
  <c r="AC30"/>
  <c r="AD30"/>
  <c r="AE30"/>
  <c r="AF30"/>
  <c r="AG30"/>
  <c r="AH30"/>
  <c r="AI30"/>
  <c r="AJ30"/>
  <c r="AK30"/>
  <c r="AL30"/>
  <c r="AM30"/>
  <c r="N31"/>
  <c r="R31"/>
  <c r="S31"/>
  <c r="T31"/>
  <c r="U31"/>
  <c r="V31"/>
  <c r="W31"/>
  <c r="X31"/>
  <c r="Y31"/>
  <c r="Z31"/>
  <c r="AA31"/>
  <c r="AB31"/>
  <c r="AC31"/>
  <c r="AD31"/>
  <c r="AE31"/>
  <c r="AF31"/>
  <c r="AG31"/>
  <c r="AH31"/>
  <c r="AI31"/>
  <c r="AJ31"/>
  <c r="AK31"/>
  <c r="AL31"/>
  <c r="AM31"/>
  <c r="N32"/>
  <c r="R32"/>
  <c r="S32"/>
  <c r="T32"/>
  <c r="U32"/>
  <c r="V32"/>
  <c r="W32"/>
  <c r="X32"/>
  <c r="Y32"/>
  <c r="Z32"/>
  <c r="AA32"/>
  <c r="AB32"/>
  <c r="AC32"/>
  <c r="AD32"/>
  <c r="AE32"/>
  <c r="AF32"/>
  <c r="AG32"/>
  <c r="AH32"/>
  <c r="AI32"/>
  <c r="AJ32"/>
  <c r="AK32"/>
  <c r="AL32"/>
  <c r="AM32"/>
  <c r="N33"/>
  <c r="R33"/>
  <c r="S33"/>
  <c r="T33"/>
  <c r="U33"/>
  <c r="V33"/>
  <c r="W33"/>
  <c r="X33"/>
  <c r="Y33"/>
  <c r="Z33"/>
  <c r="AA33"/>
  <c r="AB33"/>
  <c r="AC33"/>
  <c r="AD33"/>
  <c r="AE33"/>
  <c r="AF33"/>
  <c r="AG33"/>
  <c r="AH33"/>
  <c r="AI33"/>
  <c r="AJ33"/>
  <c r="AK33"/>
  <c r="AL33"/>
  <c r="AM33"/>
  <c r="N34"/>
  <c r="R34"/>
  <c r="S34"/>
  <c r="T34"/>
  <c r="U34"/>
  <c r="V34"/>
  <c r="W34"/>
  <c r="X34"/>
  <c r="Y34"/>
  <c r="Z34"/>
  <c r="AA34"/>
  <c r="AB34"/>
  <c r="AC34"/>
  <c r="AD34"/>
  <c r="AE34"/>
  <c r="AF34"/>
  <c r="AG34"/>
  <c r="AH34"/>
  <c r="AI34"/>
  <c r="AJ34"/>
  <c r="AK34"/>
  <c r="AL34"/>
  <c r="AM34"/>
  <c r="N35"/>
  <c r="R35"/>
  <c r="S35"/>
  <c r="T35"/>
  <c r="U35"/>
  <c r="V35"/>
  <c r="W35"/>
  <c r="X35"/>
  <c r="Y35"/>
  <c r="Z35"/>
  <c r="AA35"/>
  <c r="AB35"/>
  <c r="AC35"/>
  <c r="AD35"/>
  <c r="AE35"/>
  <c r="AF35"/>
  <c r="AG35"/>
  <c r="AH35"/>
  <c r="AI35"/>
  <c r="AJ35"/>
  <c r="AK35"/>
  <c r="AL35"/>
  <c r="AM35"/>
  <c r="N36"/>
  <c r="R36"/>
  <c r="S36"/>
  <c r="T36"/>
  <c r="U36"/>
  <c r="V36"/>
  <c r="W36"/>
  <c r="X36"/>
  <c r="Y36"/>
  <c r="Z36"/>
  <c r="AA36"/>
  <c r="AB36"/>
  <c r="AC36"/>
  <c r="AD36"/>
  <c r="AE36"/>
  <c r="AF36"/>
  <c r="AG36"/>
  <c r="AH36"/>
  <c r="AI36"/>
  <c r="AJ36"/>
  <c r="AK36"/>
  <c r="AL36"/>
  <c r="AM36"/>
  <c r="N37"/>
  <c r="R37"/>
  <c r="S37"/>
  <c r="T37"/>
  <c r="U37"/>
  <c r="V37"/>
  <c r="W37"/>
  <c r="X37"/>
  <c r="Y37"/>
  <c r="Z37"/>
  <c r="AA37"/>
  <c r="AB37"/>
  <c r="AC37"/>
  <c r="AD37"/>
  <c r="AE37"/>
  <c r="AF37"/>
  <c r="AG37"/>
  <c r="AH37"/>
  <c r="AI37"/>
  <c r="AJ37"/>
  <c r="AK37"/>
  <c r="AL37"/>
  <c r="AM37"/>
  <c r="N38"/>
  <c r="R38"/>
  <c r="S38"/>
  <c r="T38"/>
  <c r="U38"/>
  <c r="V38"/>
  <c r="W38"/>
  <c r="X38"/>
  <c r="Y38"/>
  <c r="Z38"/>
  <c r="AA38"/>
  <c r="AB38"/>
  <c r="AC38"/>
  <c r="AD38"/>
  <c r="AE38"/>
  <c r="AF38"/>
  <c r="AG38"/>
  <c r="AH38"/>
  <c r="AI38"/>
  <c r="AJ38"/>
  <c r="AK38"/>
  <c r="AL38"/>
  <c r="AM38"/>
  <c r="N39"/>
  <c r="R39"/>
  <c r="S39"/>
  <c r="T39"/>
  <c r="U39"/>
  <c r="V39"/>
  <c r="W39"/>
  <c r="X39"/>
  <c r="Y39"/>
  <c r="Z39"/>
  <c r="AA39"/>
  <c r="AB39"/>
  <c r="AC39"/>
  <c r="AD39"/>
  <c r="AE39"/>
  <c r="AF39"/>
  <c r="AG39"/>
  <c r="AH39"/>
  <c r="AI39"/>
  <c r="AJ39"/>
  <c r="AK39"/>
  <c r="AL39"/>
  <c r="AM39"/>
  <c r="N40"/>
  <c r="R40"/>
  <c r="S40"/>
  <c r="T40"/>
  <c r="U40"/>
  <c r="V40"/>
  <c r="W40"/>
  <c r="X40"/>
  <c r="Y40"/>
  <c r="Z40"/>
  <c r="AA40"/>
  <c r="AB40"/>
  <c r="AC40"/>
  <c r="AD40"/>
  <c r="AE40"/>
  <c r="AF40"/>
  <c r="AG40"/>
  <c r="AH40"/>
  <c r="AI40"/>
  <c r="AJ40"/>
  <c r="AK40"/>
  <c r="AL40"/>
  <c r="AM40"/>
  <c r="N41"/>
  <c r="R41"/>
  <c r="S41"/>
  <c r="T41"/>
  <c r="U41"/>
  <c r="V41"/>
  <c r="W41"/>
  <c r="X41"/>
  <c r="Y41"/>
  <c r="Z41"/>
  <c r="AA41"/>
  <c r="AB41"/>
  <c r="AC41"/>
  <c r="AD41"/>
  <c r="AE41"/>
  <c r="AF41"/>
  <c r="AG41"/>
  <c r="AH41"/>
  <c r="AI41"/>
  <c r="AJ41"/>
  <c r="AK41"/>
  <c r="AL41"/>
  <c r="AM41"/>
  <c r="R42"/>
  <c r="S42"/>
  <c r="T42"/>
  <c r="U42"/>
  <c r="V42"/>
  <c r="W42"/>
  <c r="X42"/>
  <c r="Y42"/>
  <c r="Z42"/>
  <c r="AA42"/>
  <c r="AB42"/>
  <c r="AC42"/>
  <c r="AD42"/>
  <c r="AE42"/>
  <c r="AF42"/>
  <c r="AG42"/>
  <c r="AH42"/>
  <c r="AI42"/>
  <c r="AJ42"/>
  <c r="AK42"/>
  <c r="AL42"/>
  <c r="AM42"/>
  <c r="N43"/>
  <c r="R43"/>
  <c r="S43"/>
  <c r="T43"/>
  <c r="U43"/>
  <c r="V43"/>
  <c r="W43"/>
  <c r="X43"/>
  <c r="Y43"/>
  <c r="Z43"/>
  <c r="AA43"/>
  <c r="AB43"/>
  <c r="AC43"/>
  <c r="AD43"/>
  <c r="AE43"/>
  <c r="AF43"/>
  <c r="AG43"/>
  <c r="AH43"/>
  <c r="AI43"/>
  <c r="AJ43"/>
  <c r="AK43"/>
  <c r="AL43"/>
  <c r="AM43"/>
  <c r="N44"/>
  <c r="R44"/>
  <c r="S44"/>
  <c r="T44"/>
  <c r="U44"/>
  <c r="V44"/>
  <c r="W44"/>
  <c r="X44"/>
  <c r="Y44"/>
  <c r="Z44"/>
  <c r="AA44"/>
  <c r="AB44"/>
  <c r="AC44"/>
  <c r="AD44"/>
  <c r="AE44"/>
  <c r="AF44"/>
  <c r="AG44"/>
  <c r="AH44"/>
  <c r="AI44"/>
  <c r="AJ44"/>
  <c r="AK44"/>
  <c r="AL44"/>
  <c r="AM44"/>
  <c r="N45"/>
  <c r="R45"/>
  <c r="S45"/>
  <c r="T45"/>
  <c r="U45"/>
  <c r="V45"/>
  <c r="W45"/>
  <c r="X45"/>
  <c r="Y45"/>
  <c r="Z45"/>
  <c r="AA45"/>
  <c r="AB45"/>
  <c r="AC45"/>
  <c r="AD45"/>
  <c r="AE45"/>
  <c r="AF45"/>
  <c r="AG45"/>
  <c r="AH45"/>
  <c r="AI45"/>
  <c r="AJ45"/>
  <c r="AK45"/>
  <c r="AL45"/>
  <c r="AM45"/>
  <c r="N46"/>
  <c r="R46"/>
  <c r="S46"/>
  <c r="T46"/>
  <c r="U46"/>
  <c r="V46"/>
  <c r="W46"/>
  <c r="X46"/>
  <c r="Y46"/>
  <c r="Z46"/>
  <c r="AA46"/>
  <c r="AB46"/>
  <c r="AC46"/>
  <c r="AD46"/>
  <c r="AE46"/>
  <c r="AF46"/>
  <c r="AG46"/>
  <c r="AH46"/>
  <c r="AI46"/>
  <c r="AJ46"/>
  <c r="AK46"/>
  <c r="AL46"/>
  <c r="AM46"/>
  <c r="N47"/>
  <c r="R47"/>
  <c r="S47"/>
  <c r="T47"/>
  <c r="U47"/>
  <c r="V47"/>
  <c r="W47"/>
  <c r="X47"/>
  <c r="Y47"/>
  <c r="Z47"/>
  <c r="AA47"/>
  <c r="AB47"/>
  <c r="AC47"/>
  <c r="AD47"/>
  <c r="AE47"/>
  <c r="AF47"/>
  <c r="AG47"/>
  <c r="AH47"/>
  <c r="AI47"/>
  <c r="AJ47"/>
  <c r="AK47"/>
  <c r="AL47"/>
  <c r="AM47"/>
  <c r="N48"/>
  <c r="R48"/>
  <c r="S48"/>
  <c r="T48"/>
  <c r="U48"/>
  <c r="V48"/>
  <c r="W48"/>
  <c r="X48"/>
  <c r="Y48"/>
  <c r="Z48"/>
  <c r="AA48"/>
  <c r="AB48"/>
  <c r="AC48"/>
  <c r="AD48"/>
  <c r="AE48"/>
  <c r="AF48"/>
  <c r="AG48"/>
  <c r="AH48"/>
  <c r="AI48"/>
  <c r="AJ48"/>
  <c r="AK48"/>
  <c r="AL48"/>
  <c r="AM48"/>
  <c r="N49"/>
  <c r="R49"/>
  <c r="S49"/>
  <c r="T49"/>
  <c r="U49"/>
  <c r="V49"/>
  <c r="W49"/>
  <c r="X49"/>
  <c r="Y49"/>
  <c r="Z49"/>
  <c r="AA49"/>
  <c r="AB49"/>
  <c r="AC49"/>
  <c r="AD49"/>
  <c r="AE49"/>
  <c r="AF49"/>
  <c r="AG49"/>
  <c r="AH49"/>
  <c r="AI49"/>
  <c r="AJ49"/>
  <c r="AK49"/>
  <c r="AL49"/>
  <c r="AM49"/>
  <c r="N50"/>
  <c r="R50"/>
  <c r="S50"/>
  <c r="T50"/>
  <c r="U50"/>
  <c r="V50"/>
  <c r="W50"/>
  <c r="X50"/>
  <c r="Y50"/>
  <c r="Z50"/>
  <c r="AA50"/>
  <c r="AB50"/>
  <c r="AC50"/>
  <c r="AD50"/>
  <c r="AE50"/>
  <c r="AF50"/>
  <c r="AG50"/>
  <c r="AH50"/>
  <c r="AI50"/>
  <c r="AJ50"/>
  <c r="AK50"/>
  <c r="AL50"/>
  <c r="AM50"/>
  <c r="N51"/>
  <c r="R51"/>
  <c r="S51"/>
  <c r="T51"/>
  <c r="U51"/>
  <c r="V51"/>
  <c r="W51"/>
  <c r="X51"/>
  <c r="Y51"/>
  <c r="Z51"/>
  <c r="AA51"/>
  <c r="AB51"/>
  <c r="AC51"/>
  <c r="AD51"/>
  <c r="AE51"/>
  <c r="AF51"/>
  <c r="AG51"/>
  <c r="AH51"/>
  <c r="AI51"/>
  <c r="AJ51"/>
  <c r="AK51"/>
  <c r="AL51"/>
  <c r="AM51"/>
  <c r="N52"/>
  <c r="R52"/>
  <c r="S52"/>
  <c r="T52"/>
  <c r="U52"/>
  <c r="V52"/>
  <c r="W52"/>
  <c r="X52"/>
  <c r="Y52"/>
  <c r="Z52"/>
  <c r="AA52"/>
  <c r="AB52"/>
  <c r="AC52"/>
  <c r="AD52"/>
  <c r="AE52"/>
  <c r="AF52"/>
  <c r="AG52"/>
  <c r="AH52"/>
  <c r="AI52"/>
  <c r="AJ52"/>
  <c r="AK52"/>
  <c r="AL52"/>
  <c r="AM52"/>
  <c r="N53"/>
  <c r="R53"/>
  <c r="S53"/>
  <c r="T53"/>
  <c r="U53"/>
  <c r="V53"/>
  <c r="W53"/>
  <c r="X53"/>
  <c r="Y53"/>
  <c r="Z53"/>
  <c r="AA53"/>
  <c r="AB53"/>
  <c r="AC53"/>
  <c r="AD53"/>
  <c r="AE53"/>
  <c r="AF53"/>
  <c r="AG53"/>
  <c r="AH53"/>
  <c r="AI53"/>
  <c r="AJ53"/>
  <c r="AK53"/>
  <c r="AL53"/>
  <c r="AM53"/>
  <c r="N54"/>
  <c r="R54"/>
  <c r="S54"/>
  <c r="T54"/>
  <c r="U54"/>
  <c r="V54"/>
  <c r="W54"/>
  <c r="X54"/>
  <c r="Y54"/>
  <c r="Z54"/>
  <c r="AA54"/>
  <c r="AB54"/>
  <c r="AC54"/>
  <c r="AD54"/>
  <c r="AE54"/>
  <c r="AF54"/>
  <c r="AG54"/>
  <c r="AH54"/>
  <c r="AI54"/>
  <c r="AJ54"/>
  <c r="AK54"/>
  <c r="AL54"/>
  <c r="AM54"/>
  <c r="N55"/>
  <c r="R55"/>
  <c r="S55"/>
  <c r="T55"/>
  <c r="U55"/>
  <c r="V55"/>
  <c r="W55"/>
  <c r="X55"/>
  <c r="Y55"/>
  <c r="Z55"/>
  <c r="AA55"/>
  <c r="AB55"/>
  <c r="AC55"/>
  <c r="AD55"/>
  <c r="AE55"/>
  <c r="AF55"/>
  <c r="AG55"/>
  <c r="AH55"/>
  <c r="AI55"/>
  <c r="AJ55"/>
  <c r="AK55"/>
  <c r="AL55"/>
  <c r="AM55"/>
  <c r="N56"/>
  <c r="R56"/>
  <c r="S56"/>
  <c r="T56"/>
  <c r="U56"/>
  <c r="V56"/>
  <c r="W56"/>
  <c r="X56"/>
  <c r="Y56"/>
  <c r="Z56"/>
  <c r="AA56"/>
  <c r="AB56"/>
  <c r="AC56"/>
  <c r="AD56"/>
  <c r="AE56"/>
  <c r="AF56"/>
  <c r="AG56"/>
  <c r="AH56"/>
  <c r="AI56"/>
  <c r="AJ56"/>
  <c r="AK56"/>
  <c r="AL56"/>
  <c r="AM56"/>
  <c r="N57"/>
  <c r="R57"/>
  <c r="S57"/>
  <c r="T57"/>
  <c r="U57"/>
  <c r="V57"/>
  <c r="W57"/>
  <c r="X57"/>
  <c r="Y57"/>
  <c r="Z57"/>
  <c r="AA57"/>
  <c r="AB57"/>
  <c r="AC57"/>
  <c r="AD57"/>
  <c r="AE57"/>
  <c r="AF57"/>
  <c r="AG57"/>
  <c r="AH57"/>
  <c r="AI57"/>
  <c r="AJ57"/>
  <c r="AK57"/>
  <c r="AL57"/>
  <c r="AM57"/>
  <c r="N58"/>
  <c r="N59"/>
  <c r="N60"/>
  <c r="N61"/>
  <c r="N62"/>
  <c r="N63"/>
  <c r="N64"/>
  <c r="N65"/>
  <c r="N66"/>
  <c r="N67"/>
  <c r="N68"/>
  <c r="N69"/>
  <c r="N70"/>
  <c r="N71"/>
  <c r="N72"/>
  <c r="N73"/>
  <c r="N74"/>
  <c r="N75"/>
  <c r="N76"/>
  <c r="N77"/>
  <c r="N78"/>
  <c r="N79"/>
  <c r="N80"/>
  <c r="N81"/>
  <c r="N82"/>
  <c r="N83"/>
  <c r="N84"/>
  <c r="N85"/>
  <c r="N86"/>
  <c r="N87"/>
  <c r="N88"/>
  <c r="N89"/>
  <c r="N90"/>
  <c r="N91"/>
  <c r="N92"/>
  <c r="N93"/>
  <c r="N94"/>
  <c r="N95"/>
  <c r="N96"/>
  <c r="N97"/>
  <c r="N98"/>
  <c r="N99"/>
  <c r="N100"/>
  <c r="N101"/>
  <c r="N102"/>
  <c r="N103"/>
  <c r="N104"/>
  <c r="N105"/>
  <c r="N106"/>
  <c r="N107"/>
  <c r="N108"/>
  <c r="N109"/>
  <c r="N110"/>
  <c r="N111"/>
  <c r="N112"/>
  <c r="N113"/>
  <c r="N114"/>
  <c r="N115"/>
  <c r="N116"/>
  <c r="N117"/>
  <c r="N118"/>
  <c r="N119"/>
  <c r="N120"/>
  <c r="N121"/>
  <c r="N122"/>
  <c r="N123"/>
  <c r="N124"/>
  <c r="N125"/>
  <c r="N126"/>
  <c r="N127"/>
  <c r="N128"/>
  <c r="N129"/>
  <c r="N130"/>
  <c r="N131"/>
  <c r="N132"/>
  <c r="N133"/>
  <c r="N134"/>
  <c r="N135"/>
  <c r="N136"/>
  <c r="N137"/>
  <c r="N138"/>
  <c r="N139"/>
  <c r="N140"/>
  <c r="N141"/>
  <c r="N142"/>
  <c r="N143"/>
  <c r="N144"/>
  <c r="N145"/>
  <c r="N146"/>
  <c r="N147"/>
  <c r="N148"/>
  <c r="N149"/>
  <c r="N150"/>
  <c r="N151"/>
  <c r="N152"/>
  <c r="N153"/>
  <c r="N154"/>
  <c r="N155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D4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A1" i="24"/>
  <c r="N13"/>
  <c r="E11" i="18"/>
  <c r="G11"/>
  <c r="R13" i="24"/>
  <c r="H11" i="18"/>
  <c r="S13" i="24"/>
  <c r="I11" i="18"/>
  <c r="T13" i="24"/>
  <c r="J11" i="18"/>
  <c r="U13" i="24"/>
  <c r="K11" i="18"/>
  <c r="V13" i="24"/>
  <c r="L11" i="18"/>
  <c r="W13" i="24"/>
  <c r="M11" i="18"/>
  <c r="X13" i="24"/>
  <c r="N11" i="18"/>
  <c r="Y13" i="24"/>
  <c r="O11" i="18"/>
  <c r="Z13" i="24"/>
  <c r="P11" i="18"/>
  <c r="AA13" i="24"/>
  <c r="Q11" i="18"/>
  <c r="AB13" i="24"/>
  <c r="R11" i="18"/>
  <c r="AC13" i="24"/>
  <c r="S11" i="18"/>
  <c r="AD13" i="24"/>
  <c r="T11" i="18"/>
  <c r="AE13" i="24"/>
  <c r="U11" i="18"/>
  <c r="AF13" i="24"/>
  <c r="V11" i="18"/>
  <c r="AG13" i="24"/>
  <c r="W11" i="18"/>
  <c r="AH13" i="24"/>
  <c r="X11" i="18"/>
  <c r="AI13" i="24"/>
  <c r="Y11" i="18"/>
  <c r="AJ13" i="24"/>
  <c r="Z11" i="18"/>
  <c r="AK13" i="24"/>
  <c r="AA11" i="18"/>
  <c r="AL13" i="24"/>
  <c r="AB11" i="18"/>
  <c r="AM13" i="24"/>
  <c r="K11"/>
  <c r="N11"/>
  <c r="N12"/>
  <c r="N15"/>
  <c r="R15"/>
  <c r="S15"/>
  <c r="T15"/>
  <c r="U15"/>
  <c r="V15"/>
  <c r="W15"/>
  <c r="X15"/>
  <c r="Y15"/>
  <c r="Z15"/>
  <c r="AA15"/>
  <c r="AB15"/>
  <c r="AC15"/>
  <c r="AD15"/>
  <c r="AE15"/>
  <c r="AF15"/>
  <c r="AG15"/>
  <c r="AH15"/>
  <c r="AI15"/>
  <c r="AJ15"/>
  <c r="AK15"/>
  <c r="AL15"/>
  <c r="AM15"/>
  <c r="K12"/>
  <c r="N14"/>
  <c r="N18"/>
  <c r="R18"/>
  <c r="S18"/>
  <c r="T18"/>
  <c r="U18"/>
  <c r="V18"/>
  <c r="W18"/>
  <c r="X18"/>
  <c r="Y18"/>
  <c r="Z18"/>
  <c r="AA18"/>
  <c r="AB18"/>
  <c r="AC18"/>
  <c r="AD18"/>
  <c r="AE18"/>
  <c r="AF18"/>
  <c r="AG18"/>
  <c r="AH18"/>
  <c r="AI18"/>
  <c r="AJ18"/>
  <c r="AK18"/>
  <c r="AL18"/>
  <c r="AM18"/>
  <c r="K13"/>
  <c r="N16"/>
  <c r="N17"/>
  <c r="N19"/>
  <c r="R19"/>
  <c r="S19"/>
  <c r="T19"/>
  <c r="U19"/>
  <c r="V19"/>
  <c r="W19"/>
  <c r="X19"/>
  <c r="Y19"/>
  <c r="Z19"/>
  <c r="AA19"/>
  <c r="AB19"/>
  <c r="AC19"/>
  <c r="AD19"/>
  <c r="AE19"/>
  <c r="AF19"/>
  <c r="AG19"/>
  <c r="AH19"/>
  <c r="AI19"/>
  <c r="AJ19"/>
  <c r="AK19"/>
  <c r="AL19"/>
  <c r="AM19"/>
  <c r="N20"/>
  <c r="R20"/>
  <c r="S20"/>
  <c r="T20"/>
  <c r="U20"/>
  <c r="V20"/>
  <c r="W20"/>
  <c r="X20"/>
  <c r="Y20"/>
  <c r="Z20"/>
  <c r="AA20"/>
  <c r="AB20"/>
  <c r="AC20"/>
  <c r="AD20"/>
  <c r="AE20"/>
  <c r="AF20"/>
  <c r="AG20"/>
  <c r="AH20"/>
  <c r="AI20"/>
  <c r="AJ20"/>
  <c r="AK20"/>
  <c r="AL20"/>
  <c r="AM20"/>
  <c r="K14"/>
  <c r="N22"/>
  <c r="R22"/>
  <c r="S22"/>
  <c r="T22"/>
  <c r="U22"/>
  <c r="V22"/>
  <c r="W22"/>
  <c r="X22"/>
  <c r="Y22"/>
  <c r="Z22"/>
  <c r="AA22"/>
  <c r="AB22"/>
  <c r="AC22"/>
  <c r="AD22"/>
  <c r="AE22"/>
  <c r="AF22"/>
  <c r="AG22"/>
  <c r="AH22"/>
  <c r="AI22"/>
  <c r="AJ22"/>
  <c r="AK22"/>
  <c r="AL22"/>
  <c r="AM22"/>
  <c r="K15"/>
  <c r="R17"/>
  <c r="S17"/>
  <c r="T17"/>
  <c r="U17"/>
  <c r="V17"/>
  <c r="W17"/>
  <c r="X17"/>
  <c r="Y17"/>
  <c r="Z17"/>
  <c r="AA17"/>
  <c r="AB17"/>
  <c r="AC17"/>
  <c r="AD17"/>
  <c r="AE17"/>
  <c r="AF17"/>
  <c r="AG17"/>
  <c r="AH17"/>
  <c r="AI17"/>
  <c r="AJ17"/>
  <c r="AK17"/>
  <c r="AL17"/>
  <c r="AM17"/>
  <c r="K16"/>
  <c r="N26"/>
  <c r="R26"/>
  <c r="S26"/>
  <c r="T26"/>
  <c r="U26"/>
  <c r="V26"/>
  <c r="W26"/>
  <c r="X26"/>
  <c r="Y26"/>
  <c r="Z26"/>
  <c r="AA26"/>
  <c r="AB26"/>
  <c r="AC26"/>
  <c r="AD26"/>
  <c r="AE26"/>
  <c r="AF26"/>
  <c r="AG26"/>
  <c r="AH26"/>
  <c r="AI26"/>
  <c r="AJ26"/>
  <c r="AK26"/>
  <c r="AL26"/>
  <c r="AM26"/>
  <c r="N21"/>
  <c r="N23"/>
  <c r="N24"/>
  <c r="N25"/>
  <c r="N27"/>
  <c r="R27"/>
  <c r="S27"/>
  <c r="T27"/>
  <c r="U27"/>
  <c r="V27"/>
  <c r="W27"/>
  <c r="X27"/>
  <c r="Y27"/>
  <c r="Z27"/>
  <c r="AA27"/>
  <c r="AB27"/>
  <c r="AC27"/>
  <c r="AD27"/>
  <c r="AE27"/>
  <c r="AF27"/>
  <c r="AG27"/>
  <c r="AH27"/>
  <c r="AI27"/>
  <c r="AJ27"/>
  <c r="AK27"/>
  <c r="AL27"/>
  <c r="AM27"/>
  <c r="K17"/>
  <c r="N32"/>
  <c r="R32"/>
  <c r="S32"/>
  <c r="T32"/>
  <c r="U32"/>
  <c r="V32"/>
  <c r="W32"/>
  <c r="X32"/>
  <c r="Y32"/>
  <c r="Z32"/>
  <c r="AA32"/>
  <c r="AB32"/>
  <c r="AC32"/>
  <c r="AD32"/>
  <c r="AE32"/>
  <c r="AF32"/>
  <c r="AG32"/>
  <c r="AH32"/>
  <c r="AI32"/>
  <c r="AJ32"/>
  <c r="AK32"/>
  <c r="AL32"/>
  <c r="AM32"/>
  <c r="N28"/>
  <c r="N29"/>
  <c r="N30"/>
  <c r="N31"/>
  <c r="N33"/>
  <c r="R33"/>
  <c r="S33"/>
  <c r="T33"/>
  <c r="U33"/>
  <c r="V33"/>
  <c r="W33"/>
  <c r="X33"/>
  <c r="Y33"/>
  <c r="Z33"/>
  <c r="AA33"/>
  <c r="AB33"/>
  <c r="AC33"/>
  <c r="AD33"/>
  <c r="AE33"/>
  <c r="AF33"/>
  <c r="AG33"/>
  <c r="AH33"/>
  <c r="AI33"/>
  <c r="AJ33"/>
  <c r="AK33"/>
  <c r="AL33"/>
  <c r="AM33"/>
  <c r="K18"/>
  <c r="N58"/>
  <c r="N57"/>
  <c r="N34"/>
  <c r="N35"/>
  <c r="N36"/>
  <c r="N37"/>
  <c r="N38"/>
  <c r="N39"/>
  <c r="N40"/>
  <c r="N41"/>
  <c r="N43"/>
  <c r="N44"/>
  <c r="N45"/>
  <c r="N46"/>
  <c r="N47"/>
  <c r="N48"/>
  <c r="N49"/>
  <c r="N50"/>
  <c r="N51"/>
  <c r="N52"/>
  <c r="N53"/>
  <c r="N54"/>
  <c r="N55"/>
  <c r="N56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R11"/>
  <c r="S11"/>
  <c r="T11"/>
  <c r="U11"/>
  <c r="V11"/>
  <c r="W11"/>
  <c r="X11"/>
  <c r="Y11"/>
  <c r="Z11"/>
  <c r="AA11"/>
  <c r="AB11"/>
  <c r="AC11"/>
  <c r="AD11"/>
  <c r="AE11"/>
  <c r="AF11"/>
  <c r="AG11"/>
  <c r="AH11"/>
  <c r="AI11"/>
  <c r="AJ11"/>
  <c r="AK11"/>
  <c r="AL11"/>
  <c r="AM11"/>
  <c r="R12"/>
  <c r="S12"/>
  <c r="T12"/>
  <c r="U12"/>
  <c r="V12"/>
  <c r="W12"/>
  <c r="X12"/>
  <c r="Y12"/>
  <c r="Z12"/>
  <c r="AA12"/>
  <c r="AB12"/>
  <c r="AC12"/>
  <c r="AD12"/>
  <c r="AE12"/>
  <c r="AF12"/>
  <c r="AG12"/>
  <c r="AH12"/>
  <c r="AI12"/>
  <c r="AJ12"/>
  <c r="AK12"/>
  <c r="AL12"/>
  <c r="AM12"/>
  <c r="R14"/>
  <c r="S14"/>
  <c r="T14"/>
  <c r="U14"/>
  <c r="V14"/>
  <c r="W14"/>
  <c r="X14"/>
  <c r="Y14"/>
  <c r="Z14"/>
  <c r="AA14"/>
  <c r="AB14"/>
  <c r="AC14"/>
  <c r="AD14"/>
  <c r="AE14"/>
  <c r="AF14"/>
  <c r="AG14"/>
  <c r="AH14"/>
  <c r="AI14"/>
  <c r="AJ14"/>
  <c r="AK14"/>
  <c r="AL14"/>
  <c r="AM14"/>
  <c r="R16"/>
  <c r="S16"/>
  <c r="T16"/>
  <c r="U16"/>
  <c r="V16"/>
  <c r="W16"/>
  <c r="X16"/>
  <c r="Y16"/>
  <c r="Z16"/>
  <c r="AA16"/>
  <c r="AB16"/>
  <c r="AC16"/>
  <c r="AD16"/>
  <c r="AE16"/>
  <c r="AF16"/>
  <c r="AG16"/>
  <c r="AH16"/>
  <c r="AI16"/>
  <c r="AJ16"/>
  <c r="AK16"/>
  <c r="AL16"/>
  <c r="AM16"/>
  <c r="R21"/>
  <c r="S21"/>
  <c r="T21"/>
  <c r="U21"/>
  <c r="V21"/>
  <c r="W21"/>
  <c r="X21"/>
  <c r="Y21"/>
  <c r="Z21"/>
  <c r="AA21"/>
  <c r="AB21"/>
  <c r="AC21"/>
  <c r="AD21"/>
  <c r="AE21"/>
  <c r="AF21"/>
  <c r="AG21"/>
  <c r="AH21"/>
  <c r="AI21"/>
  <c r="AJ21"/>
  <c r="AK21"/>
  <c r="AL21"/>
  <c r="AM21"/>
  <c r="R23"/>
  <c r="S23"/>
  <c r="T23"/>
  <c r="U23"/>
  <c r="V23"/>
  <c r="W23"/>
  <c r="X23"/>
  <c r="Y23"/>
  <c r="Z23"/>
  <c r="AA23"/>
  <c r="AB23"/>
  <c r="AC23"/>
  <c r="AD23"/>
  <c r="AE23"/>
  <c r="AF23"/>
  <c r="AG23"/>
  <c r="AH23"/>
  <c r="AI23"/>
  <c r="AJ23"/>
  <c r="AK23"/>
  <c r="AL23"/>
  <c r="AM23"/>
  <c r="R24"/>
  <c r="S24"/>
  <c r="T24"/>
  <c r="U24"/>
  <c r="V24"/>
  <c r="W24"/>
  <c r="X24"/>
  <c r="Y24"/>
  <c r="Z24"/>
  <c r="AA24"/>
  <c r="AB24"/>
  <c r="AC24"/>
  <c r="AD24"/>
  <c r="AE24"/>
  <c r="AF24"/>
  <c r="AG24"/>
  <c r="AH24"/>
  <c r="AI24"/>
  <c r="AJ24"/>
  <c r="AK24"/>
  <c r="AL24"/>
  <c r="AM24"/>
  <c r="R25"/>
  <c r="S25"/>
  <c r="T25"/>
  <c r="U25"/>
  <c r="V25"/>
  <c r="W25"/>
  <c r="X25"/>
  <c r="Y25"/>
  <c r="Z25"/>
  <c r="AA25"/>
  <c r="AB25"/>
  <c r="AC25"/>
  <c r="AD25"/>
  <c r="AE25"/>
  <c r="AF25"/>
  <c r="AG25"/>
  <c r="AH25"/>
  <c r="AI25"/>
  <c r="AJ25"/>
  <c r="AK25"/>
  <c r="AL25"/>
  <c r="AM25"/>
  <c r="R28"/>
  <c r="S28"/>
  <c r="T28"/>
  <c r="U28"/>
  <c r="V28"/>
  <c r="W28"/>
  <c r="X28"/>
  <c r="Y28"/>
  <c r="Z28"/>
  <c r="AA28"/>
  <c r="AB28"/>
  <c r="AC28"/>
  <c r="AD28"/>
  <c r="AE28"/>
  <c r="AF28"/>
  <c r="AG28"/>
  <c r="AH28"/>
  <c r="AI28"/>
  <c r="AJ28"/>
  <c r="AK28"/>
  <c r="AL28"/>
  <c r="AM28"/>
  <c r="R29"/>
  <c r="S29"/>
  <c r="T29"/>
  <c r="U29"/>
  <c r="V29"/>
  <c r="W29"/>
  <c r="X29"/>
  <c r="Y29"/>
  <c r="Z29"/>
  <c r="AA29"/>
  <c r="AB29"/>
  <c r="AC29"/>
  <c r="AD29"/>
  <c r="AE29"/>
  <c r="AF29"/>
  <c r="AG29"/>
  <c r="AH29"/>
  <c r="AI29"/>
  <c r="AJ29"/>
  <c r="AK29"/>
  <c r="AL29"/>
  <c r="AM29"/>
  <c r="R30"/>
  <c r="S30"/>
  <c r="T30"/>
  <c r="U30"/>
  <c r="V30"/>
  <c r="W30"/>
  <c r="X30"/>
  <c r="Y30"/>
  <c r="Z30"/>
  <c r="AA30"/>
  <c r="AB30"/>
  <c r="AC30"/>
  <c r="AD30"/>
  <c r="AE30"/>
  <c r="AF30"/>
  <c r="AG30"/>
  <c r="AH30"/>
  <c r="AI30"/>
  <c r="AJ30"/>
  <c r="AK30"/>
  <c r="AL30"/>
  <c r="AM30"/>
  <c r="R31"/>
  <c r="S31"/>
  <c r="T31"/>
  <c r="U31"/>
  <c r="V31"/>
  <c r="W31"/>
  <c r="X31"/>
  <c r="Y31"/>
  <c r="Z31"/>
  <c r="AA31"/>
  <c r="AB31"/>
  <c r="AC31"/>
  <c r="AD31"/>
  <c r="AE31"/>
  <c r="AF31"/>
  <c r="AG31"/>
  <c r="AH31"/>
  <c r="AI31"/>
  <c r="AJ31"/>
  <c r="AK31"/>
  <c r="AL31"/>
  <c r="AM31"/>
  <c r="R34"/>
  <c r="S34"/>
  <c r="T34"/>
  <c r="U34"/>
  <c r="V34"/>
  <c r="W34"/>
  <c r="X34"/>
  <c r="Y34"/>
  <c r="Z34"/>
  <c r="AA34"/>
  <c r="AB34"/>
  <c r="AC34"/>
  <c r="AD34"/>
  <c r="AE34"/>
  <c r="AF34"/>
  <c r="AG34"/>
  <c r="AH34"/>
  <c r="AI34"/>
  <c r="AJ34"/>
  <c r="AK34"/>
  <c r="AL34"/>
  <c r="AM34"/>
  <c r="R35"/>
  <c r="S35"/>
  <c r="T35"/>
  <c r="U35"/>
  <c r="V35"/>
  <c r="W35"/>
  <c r="X35"/>
  <c r="Y35"/>
  <c r="Z35"/>
  <c r="AA35"/>
  <c r="AB35"/>
  <c r="AC35"/>
  <c r="AD35"/>
  <c r="AE35"/>
  <c r="AF35"/>
  <c r="AG35"/>
  <c r="AH35"/>
  <c r="AI35"/>
  <c r="AJ35"/>
  <c r="AK35"/>
  <c r="AL35"/>
  <c r="AM35"/>
  <c r="R36"/>
  <c r="S36"/>
  <c r="T36"/>
  <c r="U36"/>
  <c r="V36"/>
  <c r="W36"/>
  <c r="X36"/>
  <c r="Y36"/>
  <c r="Z36"/>
  <c r="AA36"/>
  <c r="AB36"/>
  <c r="AC36"/>
  <c r="AD36"/>
  <c r="AE36"/>
  <c r="AF36"/>
  <c r="AG36"/>
  <c r="AH36"/>
  <c r="AI36"/>
  <c r="AJ36"/>
  <c r="AK36"/>
  <c r="AL36"/>
  <c r="AM36"/>
  <c r="R37"/>
  <c r="S37"/>
  <c r="T37"/>
  <c r="U37"/>
  <c r="V37"/>
  <c r="W37"/>
  <c r="X37"/>
  <c r="Y37"/>
  <c r="Z37"/>
  <c r="AA37"/>
  <c r="AB37"/>
  <c r="AC37"/>
  <c r="AD37"/>
  <c r="AE37"/>
  <c r="AF37"/>
  <c r="AG37"/>
  <c r="AH37"/>
  <c r="AI37"/>
  <c r="AJ37"/>
  <c r="AK37"/>
  <c r="AL37"/>
  <c r="AM37"/>
  <c r="R38"/>
  <c r="S38"/>
  <c r="T38"/>
  <c r="U38"/>
  <c r="V38"/>
  <c r="W38"/>
  <c r="X38"/>
  <c r="Y38"/>
  <c r="Z38"/>
  <c r="AA38"/>
  <c r="AB38"/>
  <c r="AC38"/>
  <c r="AD38"/>
  <c r="AE38"/>
  <c r="AF38"/>
  <c r="AG38"/>
  <c r="AH38"/>
  <c r="AI38"/>
  <c r="AJ38"/>
  <c r="AK38"/>
  <c r="AL38"/>
  <c r="AM38"/>
  <c r="R39"/>
  <c r="S39"/>
  <c r="T39"/>
  <c r="U39"/>
  <c r="V39"/>
  <c r="W39"/>
  <c r="X39"/>
  <c r="Y39"/>
  <c r="Z39"/>
  <c r="AA39"/>
  <c r="AB39"/>
  <c r="AC39"/>
  <c r="AD39"/>
  <c r="AE39"/>
  <c r="AF39"/>
  <c r="AG39"/>
  <c r="AH39"/>
  <c r="AI39"/>
  <c r="AJ39"/>
  <c r="AK39"/>
  <c r="AL39"/>
  <c r="AM39"/>
  <c r="R40"/>
  <c r="S40"/>
  <c r="T40"/>
  <c r="U40"/>
  <c r="V40"/>
  <c r="W40"/>
  <c r="X40"/>
  <c r="Y40"/>
  <c r="Z40"/>
  <c r="AA40"/>
  <c r="AB40"/>
  <c r="AC40"/>
  <c r="AD40"/>
  <c r="AE40"/>
  <c r="AF40"/>
  <c r="AG40"/>
  <c r="AH40"/>
  <c r="AI40"/>
  <c r="AJ40"/>
  <c r="AK40"/>
  <c r="AL40"/>
  <c r="AM40"/>
  <c r="R41"/>
  <c r="S41"/>
  <c r="T41"/>
  <c r="U41"/>
  <c r="V41"/>
  <c r="W41"/>
  <c r="X41"/>
  <c r="Y41"/>
  <c r="Z41"/>
  <c r="AA41"/>
  <c r="AB41"/>
  <c r="AC41"/>
  <c r="AD41"/>
  <c r="AE41"/>
  <c r="AF41"/>
  <c r="AG41"/>
  <c r="AH41"/>
  <c r="AI41"/>
  <c r="AJ41"/>
  <c r="AK41"/>
  <c r="AL41"/>
  <c r="AM41"/>
  <c r="R42"/>
  <c r="S42"/>
  <c r="T42"/>
  <c r="U42"/>
  <c r="V42"/>
  <c r="W42"/>
  <c r="X42"/>
  <c r="Y42"/>
  <c r="Z42"/>
  <c r="AA42"/>
  <c r="AB42"/>
  <c r="AC42"/>
  <c r="AD42"/>
  <c r="AE42"/>
  <c r="AF42"/>
  <c r="AG42"/>
  <c r="AH42"/>
  <c r="AI42"/>
  <c r="AJ42"/>
  <c r="AK42"/>
  <c r="AL42"/>
  <c r="AM42"/>
  <c r="R43"/>
  <c r="S43"/>
  <c r="T43"/>
  <c r="U43"/>
  <c r="V43"/>
  <c r="W43"/>
  <c r="X43"/>
  <c r="Y43"/>
  <c r="Z43"/>
  <c r="AA43"/>
  <c r="AB43"/>
  <c r="AC43"/>
  <c r="AD43"/>
  <c r="AE43"/>
  <c r="AF43"/>
  <c r="AG43"/>
  <c r="AH43"/>
  <c r="AI43"/>
  <c r="AJ43"/>
  <c r="AK43"/>
  <c r="AL43"/>
  <c r="AM43"/>
  <c r="R44"/>
  <c r="S44"/>
  <c r="T44"/>
  <c r="U44"/>
  <c r="V44"/>
  <c r="W44"/>
  <c r="X44"/>
  <c r="Y44"/>
  <c r="Z44"/>
  <c r="AA44"/>
  <c r="AB44"/>
  <c r="AC44"/>
  <c r="AD44"/>
  <c r="AE44"/>
  <c r="AF44"/>
  <c r="AG44"/>
  <c r="AH44"/>
  <c r="AI44"/>
  <c r="AJ44"/>
  <c r="AK44"/>
  <c r="AL44"/>
  <c r="AM44"/>
  <c r="R45"/>
  <c r="S45"/>
  <c r="T45"/>
  <c r="U45"/>
  <c r="V45"/>
  <c r="W45"/>
  <c r="X45"/>
  <c r="Y45"/>
  <c r="Z45"/>
  <c r="AA45"/>
  <c r="AB45"/>
  <c r="AC45"/>
  <c r="AD45"/>
  <c r="AE45"/>
  <c r="AF45"/>
  <c r="AG45"/>
  <c r="AH45"/>
  <c r="AI45"/>
  <c r="AJ45"/>
  <c r="AK45"/>
  <c r="AL45"/>
  <c r="AM45"/>
  <c r="R46"/>
  <c r="S46"/>
  <c r="T46"/>
  <c r="U46"/>
  <c r="V46"/>
  <c r="W46"/>
  <c r="X46"/>
  <c r="Y46"/>
  <c r="Z46"/>
  <c r="AA46"/>
  <c r="AB46"/>
  <c r="AC46"/>
  <c r="AD46"/>
  <c r="AE46"/>
  <c r="AF46"/>
  <c r="AG46"/>
  <c r="AH46"/>
  <c r="AI46"/>
  <c r="AJ46"/>
  <c r="AK46"/>
  <c r="AL46"/>
  <c r="AM46"/>
  <c r="R47"/>
  <c r="S47"/>
  <c r="T47"/>
  <c r="U47"/>
  <c r="V47"/>
  <c r="W47"/>
  <c r="X47"/>
  <c r="Y47"/>
  <c r="Z47"/>
  <c r="AA47"/>
  <c r="AB47"/>
  <c r="AC47"/>
  <c r="AD47"/>
  <c r="AE47"/>
  <c r="AF47"/>
  <c r="AG47"/>
  <c r="AH47"/>
  <c r="AI47"/>
  <c r="AJ47"/>
  <c r="AK47"/>
  <c r="AL47"/>
  <c r="AM47"/>
  <c r="R48"/>
  <c r="S48"/>
  <c r="T48"/>
  <c r="U48"/>
  <c r="V48"/>
  <c r="W48"/>
  <c r="X48"/>
  <c r="Y48"/>
  <c r="Z48"/>
  <c r="AA48"/>
  <c r="AB48"/>
  <c r="AC48"/>
  <c r="AD48"/>
  <c r="AE48"/>
  <c r="AF48"/>
  <c r="AG48"/>
  <c r="AH48"/>
  <c r="AI48"/>
  <c r="AJ48"/>
  <c r="AK48"/>
  <c r="AL48"/>
  <c r="AM48"/>
  <c r="R49"/>
  <c r="S49"/>
  <c r="T49"/>
  <c r="U49"/>
  <c r="V49"/>
  <c r="W49"/>
  <c r="X49"/>
  <c r="Y49"/>
  <c r="Z49"/>
  <c r="AA49"/>
  <c r="AB49"/>
  <c r="AC49"/>
  <c r="AD49"/>
  <c r="AE49"/>
  <c r="AF49"/>
  <c r="AG49"/>
  <c r="AH49"/>
  <c r="AI49"/>
  <c r="AJ49"/>
  <c r="AK49"/>
  <c r="AL49"/>
  <c r="AM49"/>
  <c r="R50"/>
  <c r="S50"/>
  <c r="T50"/>
  <c r="U50"/>
  <c r="V50"/>
  <c r="W50"/>
  <c r="X50"/>
  <c r="Y50"/>
  <c r="Z50"/>
  <c r="AA50"/>
  <c r="AB50"/>
  <c r="AC50"/>
  <c r="AD50"/>
  <c r="AE50"/>
  <c r="AF50"/>
  <c r="AG50"/>
  <c r="AH50"/>
  <c r="AI50"/>
  <c r="AJ50"/>
  <c r="AK50"/>
  <c r="AL50"/>
  <c r="AM50"/>
  <c r="R51"/>
  <c r="S51"/>
  <c r="T51"/>
  <c r="U51"/>
  <c r="V51"/>
  <c r="W51"/>
  <c r="X51"/>
  <c r="Y51"/>
  <c r="Z51"/>
  <c r="AA51"/>
  <c r="AB51"/>
  <c r="AC51"/>
  <c r="AD51"/>
  <c r="AE51"/>
  <c r="AF51"/>
  <c r="AG51"/>
  <c r="AH51"/>
  <c r="AI51"/>
  <c r="AJ51"/>
  <c r="AK51"/>
  <c r="AL51"/>
  <c r="AM51"/>
  <c r="R52"/>
  <c r="S52"/>
  <c r="T52"/>
  <c r="U52"/>
  <c r="V52"/>
  <c r="W52"/>
  <c r="X52"/>
  <c r="Y52"/>
  <c r="Z52"/>
  <c r="AA52"/>
  <c r="AB52"/>
  <c r="AC52"/>
  <c r="AD52"/>
  <c r="AE52"/>
  <c r="AF52"/>
  <c r="AG52"/>
  <c r="AH52"/>
  <c r="AI52"/>
  <c r="AJ52"/>
  <c r="AK52"/>
  <c r="AL52"/>
  <c r="AM52"/>
  <c r="R53"/>
  <c r="S53"/>
  <c r="T53"/>
  <c r="U53"/>
  <c r="V53"/>
  <c r="W53"/>
  <c r="X53"/>
  <c r="Y53"/>
  <c r="Z53"/>
  <c r="AA53"/>
  <c r="AB53"/>
  <c r="AC53"/>
  <c r="AD53"/>
  <c r="AE53"/>
  <c r="AF53"/>
  <c r="AG53"/>
  <c r="AH53"/>
  <c r="AI53"/>
  <c r="AJ53"/>
  <c r="AK53"/>
  <c r="AL53"/>
  <c r="AM53"/>
  <c r="R54"/>
  <c r="S54"/>
  <c r="T54"/>
  <c r="U54"/>
  <c r="V54"/>
  <c r="W54"/>
  <c r="X54"/>
  <c r="Y54"/>
  <c r="Z54"/>
  <c r="AA54"/>
  <c r="AB54"/>
  <c r="AC54"/>
  <c r="AD54"/>
  <c r="AE54"/>
  <c r="AF54"/>
  <c r="AG54"/>
  <c r="AH54"/>
  <c r="AI54"/>
  <c r="AJ54"/>
  <c r="AK54"/>
  <c r="AL54"/>
  <c r="AM54"/>
  <c r="R55"/>
  <c r="S55"/>
  <c r="T55"/>
  <c r="U55"/>
  <c r="V55"/>
  <c r="W55"/>
  <c r="X55"/>
  <c r="Y55"/>
  <c r="Z55"/>
  <c r="AA55"/>
  <c r="AB55"/>
  <c r="AC55"/>
  <c r="AD55"/>
  <c r="AE55"/>
  <c r="AF55"/>
  <c r="AG55"/>
  <c r="AH55"/>
  <c r="AI55"/>
  <c r="AJ55"/>
  <c r="AK55"/>
  <c r="AL55"/>
  <c r="AM55"/>
  <c r="R56"/>
  <c r="S56"/>
  <c r="T56"/>
  <c r="U56"/>
  <c r="V56"/>
  <c r="W56"/>
  <c r="X56"/>
  <c r="Y56"/>
  <c r="Z56"/>
  <c r="AA56"/>
  <c r="AB56"/>
  <c r="AC56"/>
  <c r="AD56"/>
  <c r="AE56"/>
  <c r="AF56"/>
  <c r="AG56"/>
  <c r="AH56"/>
  <c r="AI56"/>
  <c r="AJ56"/>
  <c r="AK56"/>
  <c r="AL56"/>
  <c r="AM56"/>
  <c r="S57"/>
  <c r="R57"/>
  <c r="T57"/>
  <c r="U57"/>
  <c r="V57"/>
  <c r="W57"/>
  <c r="X57"/>
  <c r="Y57"/>
  <c r="Z57"/>
  <c r="AA57"/>
  <c r="AB57"/>
  <c r="AC57"/>
  <c r="AD57"/>
  <c r="AE57"/>
  <c r="AF57"/>
  <c r="AG57"/>
  <c r="AH57"/>
  <c r="AI57"/>
  <c r="AJ57"/>
  <c r="AK57"/>
  <c r="AL57"/>
  <c r="AM57"/>
  <c r="N59"/>
  <c r="N60"/>
  <c r="N61"/>
  <c r="N62"/>
  <c r="N63"/>
  <c r="N64"/>
  <c r="N65"/>
  <c r="N66"/>
  <c r="N67"/>
  <c r="N68"/>
  <c r="N69"/>
  <c r="N70"/>
  <c r="N71"/>
  <c r="N72"/>
  <c r="N73"/>
  <c r="N74"/>
  <c r="N75"/>
  <c r="N76"/>
  <c r="N77"/>
  <c r="N78"/>
  <c r="N79"/>
  <c r="N80"/>
  <c r="N81"/>
  <c r="N82"/>
  <c r="N83"/>
  <c r="N84"/>
  <c r="N85"/>
  <c r="N86"/>
  <c r="N87"/>
  <c r="N88"/>
  <c r="N89"/>
  <c r="N90"/>
  <c r="N91"/>
  <c r="N92"/>
  <c r="N93"/>
  <c r="N94"/>
  <c r="N95"/>
  <c r="N96"/>
  <c r="N97"/>
  <c r="N98"/>
  <c r="N99"/>
  <c r="N100"/>
  <c r="N101"/>
  <c r="N102"/>
  <c r="N103"/>
  <c r="N104"/>
  <c r="N105"/>
  <c r="N106"/>
  <c r="N107"/>
  <c r="N108"/>
  <c r="N109"/>
  <c r="N110"/>
  <c r="N111"/>
  <c r="N112"/>
  <c r="N113"/>
  <c r="N114"/>
  <c r="N115"/>
  <c r="N116"/>
  <c r="N117"/>
  <c r="N118"/>
  <c r="N119"/>
  <c r="N120"/>
  <c r="N121"/>
  <c r="N122"/>
  <c r="N123"/>
  <c r="N124"/>
  <c r="N125"/>
  <c r="N126"/>
  <c r="N127"/>
  <c r="N128"/>
  <c r="N129"/>
  <c r="N130"/>
  <c r="N131"/>
  <c r="N132"/>
  <c r="N133"/>
  <c r="N134"/>
  <c r="N135"/>
  <c r="N136"/>
  <c r="N137"/>
  <c r="N138"/>
  <c r="N139"/>
  <c r="N140"/>
  <c r="N141"/>
  <c r="N142"/>
  <c r="N143"/>
  <c r="N144"/>
  <c r="N145"/>
  <c r="N146"/>
  <c r="N147"/>
  <c r="N148"/>
  <c r="N149"/>
  <c r="N150"/>
  <c r="N151"/>
  <c r="N152"/>
  <c r="N153"/>
  <c r="N154"/>
  <c r="N155"/>
  <c r="M5"/>
  <c r="M6"/>
  <c r="M7"/>
  <c r="M8"/>
  <c r="F11"/>
  <c r="D4"/>
  <c r="K11" i="25"/>
  <c r="K12"/>
  <c r="K14"/>
  <c r="M5"/>
  <c r="M8"/>
  <c r="F11"/>
  <c r="M6"/>
  <c r="N11"/>
  <c r="N12"/>
  <c r="N13"/>
  <c r="N14"/>
  <c r="E12" i="18"/>
  <c r="G12"/>
  <c r="R11" i="25"/>
  <c r="H12" i="18"/>
  <c r="S11" i="25"/>
  <c r="I12" i="18"/>
  <c r="T11" i="25"/>
  <c r="J12" i="18"/>
  <c r="U11" i="25"/>
  <c r="K12" i="18"/>
  <c r="V11" i="25"/>
  <c r="L12" i="18"/>
  <c r="W11" i="25"/>
  <c r="M12" i="18"/>
  <c r="X11" i="25"/>
  <c r="N12" i="18"/>
  <c r="Y11" i="25"/>
  <c r="O12" i="18"/>
  <c r="Z11" i="25"/>
  <c r="P12" i="18"/>
  <c r="AA11" i="25"/>
  <c r="Q12" i="18"/>
  <c r="AB11" i="25"/>
  <c r="R12" i="18"/>
  <c r="AC11" i="25"/>
  <c r="S12" i="18"/>
  <c r="AD11" i="25"/>
  <c r="T12" i="18"/>
  <c r="AE11" i="25" s="1"/>
  <c r="U12" i="18"/>
  <c r="AF11" i="25" s="1"/>
  <c r="V12" i="18"/>
  <c r="AG11" i="25" s="1"/>
  <c r="W12" i="18"/>
  <c r="AH11" i="25" s="1"/>
  <c r="X12" i="18"/>
  <c r="AI11" i="25" s="1"/>
  <c r="Y12" i="18"/>
  <c r="AJ11" i="25" s="1"/>
  <c r="Z12" i="18"/>
  <c r="AK11" i="25" s="1"/>
  <c r="AA12" i="18"/>
  <c r="AL11" i="25" s="1"/>
  <c r="AB12" i="18"/>
  <c r="AM11" i="25" s="1"/>
  <c r="A1"/>
  <c r="R12"/>
  <c r="S12"/>
  <c r="T12"/>
  <c r="U12"/>
  <c r="V12"/>
  <c r="W12"/>
  <c r="X12"/>
  <c r="Y12"/>
  <c r="Z12"/>
  <c r="AA12"/>
  <c r="AB12"/>
  <c r="AC12"/>
  <c r="AD12"/>
  <c r="AE12"/>
  <c r="AF12"/>
  <c r="AG12"/>
  <c r="AI12"/>
  <c r="AK12"/>
  <c r="AM12"/>
  <c r="R13"/>
  <c r="S13"/>
  <c r="T13"/>
  <c r="U13"/>
  <c r="V13"/>
  <c r="W13"/>
  <c r="X13"/>
  <c r="Y13"/>
  <c r="Z13"/>
  <c r="AA13"/>
  <c r="AB13"/>
  <c r="AC13"/>
  <c r="AD13"/>
  <c r="AE13"/>
  <c r="AF13"/>
  <c r="AG13"/>
  <c r="AH13"/>
  <c r="AI13"/>
  <c r="AK13"/>
  <c r="AM13"/>
  <c r="R14"/>
  <c r="S14"/>
  <c r="T14"/>
  <c r="U14"/>
  <c r="V14"/>
  <c r="W14"/>
  <c r="X14"/>
  <c r="Y14"/>
  <c r="Z14"/>
  <c r="AA14"/>
  <c r="AB14"/>
  <c r="AC14"/>
  <c r="AD14"/>
  <c r="AE14"/>
  <c r="AF14"/>
  <c r="AG14"/>
  <c r="AH14"/>
  <c r="AI14"/>
  <c r="AJ14"/>
  <c r="AK14"/>
  <c r="AM14"/>
  <c r="N15"/>
  <c r="R15"/>
  <c r="S15"/>
  <c r="T15"/>
  <c r="U15"/>
  <c r="V15"/>
  <c r="W15"/>
  <c r="X15"/>
  <c r="Y15"/>
  <c r="Z15"/>
  <c r="AA15"/>
  <c r="AB15"/>
  <c r="AC15"/>
  <c r="AD15"/>
  <c r="AE15"/>
  <c r="AF15"/>
  <c r="AG15"/>
  <c r="AH15"/>
  <c r="AI15"/>
  <c r="AJ15"/>
  <c r="AK15"/>
  <c r="AL15"/>
  <c r="AM15"/>
  <c r="F12" i="24"/>
  <c r="N16" i="25"/>
  <c r="R16"/>
  <c r="S16"/>
  <c r="T16"/>
  <c r="U16"/>
  <c r="V16"/>
  <c r="W16"/>
  <c r="X16"/>
  <c r="Y16"/>
  <c r="Z16"/>
  <c r="AA16"/>
  <c r="AB16"/>
  <c r="AC16"/>
  <c r="AD16"/>
  <c r="AE16"/>
  <c r="AF16"/>
  <c r="AG16"/>
  <c r="AH16"/>
  <c r="AI16"/>
  <c r="AJ16"/>
  <c r="AK16"/>
  <c r="AL16"/>
  <c r="AM16"/>
  <c r="N17"/>
  <c r="R17"/>
  <c r="S17"/>
  <c r="T17"/>
  <c r="U17"/>
  <c r="V17"/>
  <c r="W17"/>
  <c r="X17"/>
  <c r="Y17"/>
  <c r="Z17"/>
  <c r="AA17"/>
  <c r="AB17"/>
  <c r="AC17"/>
  <c r="AD17"/>
  <c r="AE17"/>
  <c r="AF17"/>
  <c r="AG17"/>
  <c r="AH17"/>
  <c r="AI17"/>
  <c r="AJ17"/>
  <c r="AK17"/>
  <c r="AL17"/>
  <c r="AM17"/>
  <c r="F16" i="24"/>
  <c r="N18" i="25"/>
  <c r="R18"/>
  <c r="S18"/>
  <c r="T18"/>
  <c r="U18"/>
  <c r="V18"/>
  <c r="W18"/>
  <c r="X18"/>
  <c r="Y18"/>
  <c r="Z18"/>
  <c r="AA18"/>
  <c r="AB18"/>
  <c r="AC18"/>
  <c r="AD18"/>
  <c r="AE18"/>
  <c r="AF18"/>
  <c r="AG18"/>
  <c r="AH18"/>
  <c r="AI18"/>
  <c r="AJ18"/>
  <c r="AK18"/>
  <c r="AL18"/>
  <c r="AM18"/>
  <c r="F13" i="24"/>
  <c r="N19" i="25"/>
  <c r="R19"/>
  <c r="S19"/>
  <c r="T19"/>
  <c r="U19"/>
  <c r="V19"/>
  <c r="W19"/>
  <c r="X19"/>
  <c r="Y19"/>
  <c r="Z19"/>
  <c r="AA19"/>
  <c r="AB19"/>
  <c r="AC19"/>
  <c r="AD19"/>
  <c r="AE19"/>
  <c r="AF19"/>
  <c r="AG19"/>
  <c r="AH19"/>
  <c r="AI19"/>
  <c r="AJ19"/>
  <c r="AK19"/>
  <c r="AL19"/>
  <c r="AM19"/>
  <c r="F15" i="24"/>
  <c r="N20" i="25"/>
  <c r="R20"/>
  <c r="S20"/>
  <c r="T20"/>
  <c r="U20"/>
  <c r="V20"/>
  <c r="W20"/>
  <c r="X20"/>
  <c r="Y20"/>
  <c r="Z20"/>
  <c r="AA20"/>
  <c r="AB20"/>
  <c r="AC20"/>
  <c r="AD20"/>
  <c r="AE20"/>
  <c r="AF20"/>
  <c r="AG20"/>
  <c r="AH20"/>
  <c r="AI20"/>
  <c r="AJ20"/>
  <c r="AK20"/>
  <c r="AL20"/>
  <c r="AM20"/>
  <c r="F14" i="24"/>
  <c r="N21" i="25"/>
  <c r="R21"/>
  <c r="S21"/>
  <c r="T21"/>
  <c r="U21"/>
  <c r="V21"/>
  <c r="W21"/>
  <c r="X21"/>
  <c r="Y21"/>
  <c r="Z21"/>
  <c r="AA21"/>
  <c r="AB21"/>
  <c r="AC21"/>
  <c r="AD21"/>
  <c r="AE21"/>
  <c r="AF21"/>
  <c r="AG21"/>
  <c r="AH21"/>
  <c r="AI21"/>
  <c r="AJ21"/>
  <c r="AK21"/>
  <c r="AL21"/>
  <c r="AM21"/>
  <c r="N22"/>
  <c r="R22"/>
  <c r="S22"/>
  <c r="T22"/>
  <c r="U22"/>
  <c r="V22"/>
  <c r="W22"/>
  <c r="X22"/>
  <c r="Y22"/>
  <c r="Z22"/>
  <c r="AA22"/>
  <c r="AB22"/>
  <c r="AC22"/>
  <c r="AD22"/>
  <c r="AE22"/>
  <c r="AF22"/>
  <c r="AG22"/>
  <c r="AH22"/>
  <c r="AI22"/>
  <c r="AJ22"/>
  <c r="AK22"/>
  <c r="AL22"/>
  <c r="AM22"/>
  <c r="N23"/>
  <c r="R23"/>
  <c r="S23"/>
  <c r="T23"/>
  <c r="U23"/>
  <c r="V23"/>
  <c r="W23"/>
  <c r="X23"/>
  <c r="Y23"/>
  <c r="Z23"/>
  <c r="AA23"/>
  <c r="AB23"/>
  <c r="AC23"/>
  <c r="AD23"/>
  <c r="AE23"/>
  <c r="AF23"/>
  <c r="AG23"/>
  <c r="AH23"/>
  <c r="AI23"/>
  <c r="AJ23"/>
  <c r="AK23"/>
  <c r="AL23"/>
  <c r="AM23"/>
  <c r="N24"/>
  <c r="R24"/>
  <c r="S24"/>
  <c r="T24"/>
  <c r="U24"/>
  <c r="V24"/>
  <c r="W24"/>
  <c r="X24"/>
  <c r="Y24"/>
  <c r="Z24"/>
  <c r="AA24"/>
  <c r="AB24"/>
  <c r="AC24"/>
  <c r="AD24"/>
  <c r="AE24"/>
  <c r="AF24"/>
  <c r="AG24"/>
  <c r="AH24"/>
  <c r="AI24"/>
  <c r="AJ24"/>
  <c r="AK24"/>
  <c r="AL24"/>
  <c r="AM24"/>
  <c r="N25"/>
  <c r="R25"/>
  <c r="S25"/>
  <c r="T25"/>
  <c r="U25"/>
  <c r="V25"/>
  <c r="W25"/>
  <c r="X25"/>
  <c r="Y25"/>
  <c r="Z25"/>
  <c r="AA25"/>
  <c r="AB25"/>
  <c r="AC25"/>
  <c r="AD25"/>
  <c r="AE25"/>
  <c r="AF25"/>
  <c r="AG25"/>
  <c r="AH25"/>
  <c r="AI25"/>
  <c r="AJ25"/>
  <c r="AK25"/>
  <c r="AL25"/>
  <c r="AM25"/>
  <c r="N26"/>
  <c r="R26"/>
  <c r="S26"/>
  <c r="T26"/>
  <c r="U26"/>
  <c r="V26"/>
  <c r="W26"/>
  <c r="X26"/>
  <c r="Y26"/>
  <c r="Z26"/>
  <c r="AA26"/>
  <c r="AB26"/>
  <c r="AC26"/>
  <c r="AD26"/>
  <c r="AE26"/>
  <c r="AF26"/>
  <c r="AG26"/>
  <c r="AH26"/>
  <c r="AI26"/>
  <c r="AJ26"/>
  <c r="AK26"/>
  <c r="AL26"/>
  <c r="AM26"/>
  <c r="N27"/>
  <c r="R27"/>
  <c r="S27"/>
  <c r="T27"/>
  <c r="U27"/>
  <c r="V27"/>
  <c r="W27"/>
  <c r="X27"/>
  <c r="Y27"/>
  <c r="Z27"/>
  <c r="AA27"/>
  <c r="AB27"/>
  <c r="AC27"/>
  <c r="AD27"/>
  <c r="AE27"/>
  <c r="AF27"/>
  <c r="AG27"/>
  <c r="AH27"/>
  <c r="AI27"/>
  <c r="AJ27"/>
  <c r="AK27"/>
  <c r="AL27"/>
  <c r="AM27"/>
  <c r="F17" i="24"/>
  <c r="N28" i="25"/>
  <c r="R28"/>
  <c r="S28"/>
  <c r="T28"/>
  <c r="U28"/>
  <c r="V28"/>
  <c r="W28"/>
  <c r="X28"/>
  <c r="Y28"/>
  <c r="Z28"/>
  <c r="AA28"/>
  <c r="AB28"/>
  <c r="AC28"/>
  <c r="AD28"/>
  <c r="AE28"/>
  <c r="AF28"/>
  <c r="AG28"/>
  <c r="AH28"/>
  <c r="AI28"/>
  <c r="AJ28"/>
  <c r="AK28"/>
  <c r="AL28"/>
  <c r="AM28"/>
  <c r="N29"/>
  <c r="R29"/>
  <c r="S29"/>
  <c r="T29"/>
  <c r="U29"/>
  <c r="V29"/>
  <c r="W29"/>
  <c r="X29"/>
  <c r="Y29"/>
  <c r="Z29"/>
  <c r="AA29"/>
  <c r="AB29"/>
  <c r="AC29"/>
  <c r="AD29"/>
  <c r="AE29"/>
  <c r="AF29"/>
  <c r="AG29"/>
  <c r="AH29"/>
  <c r="AI29"/>
  <c r="AJ29"/>
  <c r="AK29"/>
  <c r="AL29"/>
  <c r="AM29"/>
  <c r="N30"/>
  <c r="R30"/>
  <c r="S30"/>
  <c r="T30"/>
  <c r="U30"/>
  <c r="V30"/>
  <c r="W30"/>
  <c r="X30"/>
  <c r="Y30"/>
  <c r="Z30"/>
  <c r="AA30"/>
  <c r="AB30"/>
  <c r="AC30"/>
  <c r="AD30"/>
  <c r="AE30"/>
  <c r="AF30"/>
  <c r="AG30"/>
  <c r="AH30"/>
  <c r="AI30"/>
  <c r="AJ30"/>
  <c r="AK30"/>
  <c r="AL30"/>
  <c r="AM30"/>
  <c r="N31"/>
  <c r="R31"/>
  <c r="S31"/>
  <c r="T31"/>
  <c r="U31"/>
  <c r="V31"/>
  <c r="W31"/>
  <c r="X31"/>
  <c r="Y31"/>
  <c r="Z31"/>
  <c r="AA31"/>
  <c r="AB31"/>
  <c r="AC31"/>
  <c r="AD31"/>
  <c r="AE31"/>
  <c r="AF31"/>
  <c r="AG31"/>
  <c r="AH31"/>
  <c r="AI31"/>
  <c r="AJ31"/>
  <c r="AK31"/>
  <c r="AL31"/>
  <c r="AM31"/>
  <c r="N32"/>
  <c r="R32"/>
  <c r="S32"/>
  <c r="T32"/>
  <c r="U32"/>
  <c r="V32"/>
  <c r="W32"/>
  <c r="X32"/>
  <c r="Y32"/>
  <c r="Z32"/>
  <c r="AA32"/>
  <c r="AB32"/>
  <c r="AC32"/>
  <c r="AD32"/>
  <c r="AE32"/>
  <c r="AF32"/>
  <c r="AG32"/>
  <c r="AH32"/>
  <c r="AI32"/>
  <c r="AJ32"/>
  <c r="AK32"/>
  <c r="AL32"/>
  <c r="AM32"/>
  <c r="N33"/>
  <c r="R33"/>
  <c r="S33"/>
  <c r="T33"/>
  <c r="U33"/>
  <c r="V33"/>
  <c r="W33"/>
  <c r="X33"/>
  <c r="Y33"/>
  <c r="Z33"/>
  <c r="AA33"/>
  <c r="AB33"/>
  <c r="AC33"/>
  <c r="AD33"/>
  <c r="AE33"/>
  <c r="AF33"/>
  <c r="AG33"/>
  <c r="AH33"/>
  <c r="AI33"/>
  <c r="AJ33"/>
  <c r="AK33"/>
  <c r="AL33"/>
  <c r="AM33"/>
  <c r="F18" i="24"/>
  <c r="N34" i="25"/>
  <c r="R34"/>
  <c r="S34"/>
  <c r="T34"/>
  <c r="U34"/>
  <c r="V34"/>
  <c r="W34"/>
  <c r="X34"/>
  <c r="Y34"/>
  <c r="Z34"/>
  <c r="AA34"/>
  <c r="AB34"/>
  <c r="AC34"/>
  <c r="AD34"/>
  <c r="AE34"/>
  <c r="AF34"/>
  <c r="AG34"/>
  <c r="AH34"/>
  <c r="AI34"/>
  <c r="AJ34"/>
  <c r="AK34"/>
  <c r="AL34"/>
  <c r="AM34"/>
  <c r="N35"/>
  <c r="R35"/>
  <c r="S35"/>
  <c r="T35"/>
  <c r="U35"/>
  <c r="V35"/>
  <c r="W35"/>
  <c r="X35"/>
  <c r="Y35"/>
  <c r="Z35"/>
  <c r="AA35"/>
  <c r="AB35"/>
  <c r="AC35"/>
  <c r="AD35"/>
  <c r="AE35"/>
  <c r="AF35"/>
  <c r="AG35"/>
  <c r="AH35"/>
  <c r="AI35"/>
  <c r="AJ35"/>
  <c r="AK35"/>
  <c r="AL35"/>
  <c r="AM35"/>
  <c r="N36"/>
  <c r="R36"/>
  <c r="S36"/>
  <c r="T36"/>
  <c r="U36"/>
  <c r="V36"/>
  <c r="W36"/>
  <c r="X36"/>
  <c r="Y36"/>
  <c r="Z36"/>
  <c r="AA36"/>
  <c r="AB36"/>
  <c r="AC36"/>
  <c r="AD36"/>
  <c r="AE36"/>
  <c r="AF36"/>
  <c r="AG36"/>
  <c r="AH36"/>
  <c r="AI36"/>
  <c r="AJ36"/>
  <c r="AK36"/>
  <c r="AL36"/>
  <c r="AM36"/>
  <c r="N37"/>
  <c r="R37"/>
  <c r="S37"/>
  <c r="T37"/>
  <c r="U37"/>
  <c r="V37"/>
  <c r="W37"/>
  <c r="X37"/>
  <c r="Y37"/>
  <c r="Z37"/>
  <c r="AA37"/>
  <c r="AB37"/>
  <c r="AC37"/>
  <c r="AD37"/>
  <c r="AE37"/>
  <c r="AF37"/>
  <c r="AG37"/>
  <c r="AH37"/>
  <c r="AI37"/>
  <c r="AJ37"/>
  <c r="AK37"/>
  <c r="AL37"/>
  <c r="AM37"/>
  <c r="N38"/>
  <c r="R38"/>
  <c r="S38"/>
  <c r="T38"/>
  <c r="U38"/>
  <c r="V38"/>
  <c r="W38"/>
  <c r="X38"/>
  <c r="Y38"/>
  <c r="Z38"/>
  <c r="AA38"/>
  <c r="AB38"/>
  <c r="AC38"/>
  <c r="AD38"/>
  <c r="AE38"/>
  <c r="AF38"/>
  <c r="AG38"/>
  <c r="AH38"/>
  <c r="AI38"/>
  <c r="AJ38"/>
  <c r="AK38"/>
  <c r="AL38"/>
  <c r="AM38"/>
  <c r="N39"/>
  <c r="R39"/>
  <c r="S39"/>
  <c r="T39"/>
  <c r="U39"/>
  <c r="V39"/>
  <c r="W39"/>
  <c r="X39"/>
  <c r="Y39"/>
  <c r="Z39"/>
  <c r="AA39"/>
  <c r="AB39"/>
  <c r="AC39"/>
  <c r="AD39"/>
  <c r="AE39"/>
  <c r="AF39"/>
  <c r="AG39"/>
  <c r="AH39"/>
  <c r="AI39"/>
  <c r="AJ39"/>
  <c r="AK39"/>
  <c r="AL39"/>
  <c r="AM39"/>
  <c r="N40"/>
  <c r="R40"/>
  <c r="S40"/>
  <c r="T40"/>
  <c r="U40"/>
  <c r="V40"/>
  <c r="W40"/>
  <c r="X40"/>
  <c r="Y40"/>
  <c r="Z40"/>
  <c r="AA40"/>
  <c r="AB40"/>
  <c r="AC40"/>
  <c r="AD40"/>
  <c r="AE40"/>
  <c r="AF40"/>
  <c r="AG40"/>
  <c r="AH40"/>
  <c r="AI40"/>
  <c r="AJ40"/>
  <c r="AK40"/>
  <c r="AL40"/>
  <c r="AM40"/>
  <c r="N41"/>
  <c r="R41"/>
  <c r="S41"/>
  <c r="T41"/>
  <c r="U41"/>
  <c r="V41"/>
  <c r="W41"/>
  <c r="X41"/>
  <c r="Y41"/>
  <c r="Z41"/>
  <c r="AA41"/>
  <c r="AB41"/>
  <c r="AC41"/>
  <c r="AD41"/>
  <c r="AE41"/>
  <c r="AF41"/>
  <c r="AG41"/>
  <c r="AH41"/>
  <c r="AI41"/>
  <c r="AJ41"/>
  <c r="AK41"/>
  <c r="AL41"/>
  <c r="AM41"/>
  <c r="R42"/>
  <c r="S42"/>
  <c r="T42"/>
  <c r="U42"/>
  <c r="V42"/>
  <c r="W42"/>
  <c r="X42"/>
  <c r="Y42"/>
  <c r="Z42"/>
  <c r="AA42"/>
  <c r="AB42"/>
  <c r="AC42"/>
  <c r="AD42"/>
  <c r="AE42"/>
  <c r="AF42"/>
  <c r="AG42"/>
  <c r="AH42"/>
  <c r="AI42"/>
  <c r="AJ42"/>
  <c r="AK42"/>
  <c r="AL42"/>
  <c r="AM42"/>
  <c r="N43"/>
  <c r="R43"/>
  <c r="S43"/>
  <c r="T43"/>
  <c r="U43"/>
  <c r="V43"/>
  <c r="W43"/>
  <c r="X43"/>
  <c r="Y43"/>
  <c r="Z43"/>
  <c r="AA43"/>
  <c r="AB43"/>
  <c r="AC43"/>
  <c r="AD43"/>
  <c r="AE43"/>
  <c r="AF43"/>
  <c r="AG43"/>
  <c r="AH43"/>
  <c r="AI43"/>
  <c r="AJ43"/>
  <c r="AK43"/>
  <c r="AL43"/>
  <c r="AM43"/>
  <c r="N44"/>
  <c r="R44"/>
  <c r="S44"/>
  <c r="T44"/>
  <c r="U44"/>
  <c r="V44"/>
  <c r="W44"/>
  <c r="X44"/>
  <c r="Y44"/>
  <c r="Z44"/>
  <c r="AA44"/>
  <c r="AB44"/>
  <c r="AC44"/>
  <c r="AD44"/>
  <c r="AE44"/>
  <c r="AF44"/>
  <c r="AG44"/>
  <c r="AH44"/>
  <c r="AI44"/>
  <c r="AJ44"/>
  <c r="AK44"/>
  <c r="AL44"/>
  <c r="AM44"/>
  <c r="N45"/>
  <c r="R45"/>
  <c r="S45"/>
  <c r="T45"/>
  <c r="U45"/>
  <c r="V45"/>
  <c r="W45"/>
  <c r="X45"/>
  <c r="Y45"/>
  <c r="Z45"/>
  <c r="AA45"/>
  <c r="AB45"/>
  <c r="AC45"/>
  <c r="AD45"/>
  <c r="AE45"/>
  <c r="AF45"/>
  <c r="AG45"/>
  <c r="AH45"/>
  <c r="AI45"/>
  <c r="AJ45"/>
  <c r="AK45"/>
  <c r="AL45"/>
  <c r="AM45"/>
  <c r="N46"/>
  <c r="R46"/>
  <c r="S46"/>
  <c r="T46"/>
  <c r="U46"/>
  <c r="V46"/>
  <c r="W46"/>
  <c r="X46"/>
  <c r="Y46"/>
  <c r="Z46"/>
  <c r="AA46"/>
  <c r="AB46"/>
  <c r="AC46"/>
  <c r="AD46"/>
  <c r="AE46"/>
  <c r="AF46"/>
  <c r="AG46"/>
  <c r="AH46"/>
  <c r="AI46"/>
  <c r="AJ46"/>
  <c r="AK46"/>
  <c r="AL46"/>
  <c r="AM46"/>
  <c r="N47"/>
  <c r="R47"/>
  <c r="S47"/>
  <c r="T47"/>
  <c r="U47"/>
  <c r="V47"/>
  <c r="W47"/>
  <c r="X47"/>
  <c r="Y47"/>
  <c r="Z47"/>
  <c r="AA47"/>
  <c r="AB47"/>
  <c r="AC47"/>
  <c r="AD47"/>
  <c r="AE47"/>
  <c r="AF47"/>
  <c r="AG47"/>
  <c r="AH47"/>
  <c r="AI47"/>
  <c r="AJ47"/>
  <c r="AK47"/>
  <c r="AL47"/>
  <c r="AM47"/>
  <c r="N48"/>
  <c r="R48"/>
  <c r="S48"/>
  <c r="T48"/>
  <c r="U48"/>
  <c r="V48"/>
  <c r="W48"/>
  <c r="X48"/>
  <c r="Y48"/>
  <c r="Z48"/>
  <c r="AA48"/>
  <c r="AB48"/>
  <c r="AC48"/>
  <c r="AD48"/>
  <c r="AE48"/>
  <c r="AF48"/>
  <c r="AG48"/>
  <c r="AH48"/>
  <c r="AI48"/>
  <c r="AJ48"/>
  <c r="AK48"/>
  <c r="AL48"/>
  <c r="AM48"/>
  <c r="N49"/>
  <c r="R49"/>
  <c r="S49"/>
  <c r="T49"/>
  <c r="U49"/>
  <c r="V49"/>
  <c r="W49"/>
  <c r="X49"/>
  <c r="Y49"/>
  <c r="Z49"/>
  <c r="AA49"/>
  <c r="AB49"/>
  <c r="AC49"/>
  <c r="AD49"/>
  <c r="AE49"/>
  <c r="AF49"/>
  <c r="AG49"/>
  <c r="AH49"/>
  <c r="AI49"/>
  <c r="AJ49"/>
  <c r="AK49"/>
  <c r="AL49"/>
  <c r="AM49"/>
  <c r="N50"/>
  <c r="R50"/>
  <c r="S50"/>
  <c r="T50"/>
  <c r="U50"/>
  <c r="V50"/>
  <c r="W50"/>
  <c r="X50"/>
  <c r="Y50"/>
  <c r="Z50"/>
  <c r="AA50"/>
  <c r="AB50"/>
  <c r="AC50"/>
  <c r="AD50"/>
  <c r="AE50"/>
  <c r="AF50"/>
  <c r="AG50"/>
  <c r="AH50"/>
  <c r="AI50"/>
  <c r="AJ50"/>
  <c r="AK50"/>
  <c r="AL50"/>
  <c r="AM50"/>
  <c r="N51"/>
  <c r="R51"/>
  <c r="S51"/>
  <c r="T51"/>
  <c r="U51"/>
  <c r="V51"/>
  <c r="W51"/>
  <c r="X51"/>
  <c r="Y51"/>
  <c r="Z51"/>
  <c r="AA51"/>
  <c r="AB51"/>
  <c r="AC51"/>
  <c r="AD51"/>
  <c r="AE51"/>
  <c r="AF51"/>
  <c r="AG51"/>
  <c r="AH51"/>
  <c r="AI51"/>
  <c r="AJ51"/>
  <c r="AK51"/>
  <c r="AL51"/>
  <c r="AM51"/>
  <c r="N52"/>
  <c r="R52"/>
  <c r="S52"/>
  <c r="T52"/>
  <c r="U52"/>
  <c r="V52"/>
  <c r="W52"/>
  <c r="X52"/>
  <c r="Y52"/>
  <c r="Z52"/>
  <c r="AA52"/>
  <c r="AB52"/>
  <c r="AC52"/>
  <c r="AD52"/>
  <c r="AE52"/>
  <c r="AF52"/>
  <c r="AG52"/>
  <c r="AH52"/>
  <c r="AI52"/>
  <c r="AJ52"/>
  <c r="AK52"/>
  <c r="AL52"/>
  <c r="AM52"/>
  <c r="N53"/>
  <c r="R53"/>
  <c r="S53"/>
  <c r="T53"/>
  <c r="U53"/>
  <c r="V53"/>
  <c r="W53"/>
  <c r="X53"/>
  <c r="Y53"/>
  <c r="Z53"/>
  <c r="AA53"/>
  <c r="AB53"/>
  <c r="AC53"/>
  <c r="AD53"/>
  <c r="AE53"/>
  <c r="AF53"/>
  <c r="AG53"/>
  <c r="AH53"/>
  <c r="AI53"/>
  <c r="AJ53"/>
  <c r="AK53"/>
  <c r="AL53"/>
  <c r="AM53"/>
  <c r="N54"/>
  <c r="R54"/>
  <c r="S54"/>
  <c r="T54"/>
  <c r="U54"/>
  <c r="V54"/>
  <c r="W54"/>
  <c r="X54"/>
  <c r="Y54"/>
  <c r="Z54"/>
  <c r="AA54"/>
  <c r="AB54"/>
  <c r="AC54"/>
  <c r="AD54"/>
  <c r="AE54"/>
  <c r="AF54"/>
  <c r="AG54"/>
  <c r="AH54"/>
  <c r="AI54"/>
  <c r="AJ54"/>
  <c r="AK54"/>
  <c r="AL54"/>
  <c r="AM54"/>
  <c r="N55"/>
  <c r="R55"/>
  <c r="S55"/>
  <c r="T55"/>
  <c r="U55"/>
  <c r="V55"/>
  <c r="W55"/>
  <c r="X55"/>
  <c r="Y55"/>
  <c r="Z55"/>
  <c r="AA55"/>
  <c r="AB55"/>
  <c r="AC55"/>
  <c r="AD55"/>
  <c r="AE55"/>
  <c r="AF55"/>
  <c r="AG55"/>
  <c r="AH55"/>
  <c r="AI55"/>
  <c r="AJ55"/>
  <c r="AK55"/>
  <c r="AL55"/>
  <c r="AM55"/>
  <c r="N56"/>
  <c r="R56"/>
  <c r="S56"/>
  <c r="T56"/>
  <c r="U56"/>
  <c r="V56"/>
  <c r="W56"/>
  <c r="X56"/>
  <c r="Y56"/>
  <c r="Z56"/>
  <c r="AA56"/>
  <c r="AB56"/>
  <c r="AC56"/>
  <c r="AD56"/>
  <c r="AE56"/>
  <c r="AF56"/>
  <c r="AG56"/>
  <c r="AH56"/>
  <c r="AI56"/>
  <c r="AJ56"/>
  <c r="AK56"/>
  <c r="AL56"/>
  <c r="AM56"/>
  <c r="N57"/>
  <c r="R57"/>
  <c r="S57"/>
  <c r="T57"/>
  <c r="U57"/>
  <c r="V57"/>
  <c r="W57"/>
  <c r="X57"/>
  <c r="Y57"/>
  <c r="Z57"/>
  <c r="AA57"/>
  <c r="AB57"/>
  <c r="AC57"/>
  <c r="AD57"/>
  <c r="AE57"/>
  <c r="AF57"/>
  <c r="AG57"/>
  <c r="AH57"/>
  <c r="AI57"/>
  <c r="AJ57"/>
  <c r="AK57"/>
  <c r="AL57"/>
  <c r="AM57"/>
  <c r="N58"/>
  <c r="N59"/>
  <c r="N60"/>
  <c r="N61"/>
  <c r="N62"/>
  <c r="N63"/>
  <c r="N64"/>
  <c r="N65"/>
  <c r="N66"/>
  <c r="N67"/>
  <c r="N68"/>
  <c r="N69"/>
  <c r="N70"/>
  <c r="N71"/>
  <c r="N72"/>
  <c r="N73"/>
  <c r="N74"/>
  <c r="N75"/>
  <c r="N76"/>
  <c r="N77"/>
  <c r="N78"/>
  <c r="N79"/>
  <c r="N80"/>
  <c r="N81"/>
  <c r="N82"/>
  <c r="N83"/>
  <c r="N84"/>
  <c r="N85"/>
  <c r="N86"/>
  <c r="N87"/>
  <c r="N88"/>
  <c r="N89"/>
  <c r="N90"/>
  <c r="N91"/>
  <c r="N92"/>
  <c r="N93"/>
  <c r="N94"/>
  <c r="N95"/>
  <c r="N96"/>
  <c r="N97"/>
  <c r="N98"/>
  <c r="N99"/>
  <c r="N100"/>
  <c r="N101"/>
  <c r="N102"/>
  <c r="N103"/>
  <c r="N104"/>
  <c r="N105"/>
  <c r="N106"/>
  <c r="N107"/>
  <c r="N108"/>
  <c r="N109"/>
  <c r="N110"/>
  <c r="N111"/>
  <c r="N112"/>
  <c r="N113"/>
  <c r="N114"/>
  <c r="N115"/>
  <c r="N116"/>
  <c r="N117"/>
  <c r="N118"/>
  <c r="N119"/>
  <c r="N120"/>
  <c r="N121"/>
  <c r="N122"/>
  <c r="N123"/>
  <c r="N124"/>
  <c r="N125"/>
  <c r="N126"/>
  <c r="N127"/>
  <c r="N128"/>
  <c r="N129"/>
  <c r="N130"/>
  <c r="N131"/>
  <c r="N132"/>
  <c r="N133"/>
  <c r="N134"/>
  <c r="N135"/>
  <c r="N136"/>
  <c r="N137"/>
  <c r="N138"/>
  <c r="N139"/>
  <c r="N140"/>
  <c r="N141"/>
  <c r="N142"/>
  <c r="N143"/>
  <c r="N144"/>
  <c r="N145"/>
  <c r="N146"/>
  <c r="N147"/>
  <c r="N148"/>
  <c r="N149"/>
  <c r="N150"/>
  <c r="N151"/>
  <c r="N152"/>
  <c r="N153"/>
  <c r="N154"/>
  <c r="N155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D4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A1" i="26"/>
  <c r="N11"/>
  <c r="E13" i="18"/>
  <c r="G13"/>
  <c r="R11" i="26" s="1"/>
  <c r="H13" i="18"/>
  <c r="S11" i="26" s="1"/>
  <c r="I13" i="18"/>
  <c r="T11" i="26" s="1"/>
  <c r="J13" i="18"/>
  <c r="U11" i="26" s="1"/>
  <c r="K13" i="18"/>
  <c r="V11" i="26" s="1"/>
  <c r="L13" i="18"/>
  <c r="W11" i="26" s="1"/>
  <c r="M13" i="18"/>
  <c r="X11" i="26" s="1"/>
  <c r="N13" i="18"/>
  <c r="Y11" i="26" s="1"/>
  <c r="O13" i="18"/>
  <c r="Z11" i="26" s="1"/>
  <c r="P13" i="18"/>
  <c r="AA11" i="26" s="1"/>
  <c r="Q13" i="18"/>
  <c r="AB11" i="26" s="1"/>
  <c r="R13" i="18"/>
  <c r="AC11" i="26" s="1"/>
  <c r="S13" i="18"/>
  <c r="AD11" i="26" s="1"/>
  <c r="T13" i="18"/>
  <c r="AE11" i="26" s="1"/>
  <c r="U13" i="18"/>
  <c r="AF11" i="26" s="1"/>
  <c r="V13" i="18"/>
  <c r="AG11" i="26" s="1"/>
  <c r="W13" i="18"/>
  <c r="AH11" i="26" s="1"/>
  <c r="X13" i="18"/>
  <c r="AI11" i="26" s="1"/>
  <c r="Y13" i="18"/>
  <c r="AJ11" i="26" s="1"/>
  <c r="Z13" i="18"/>
  <c r="AK11" i="26" s="1"/>
  <c r="AA13" i="18"/>
  <c r="AL11" i="26" s="1"/>
  <c r="AB13" i="18"/>
  <c r="AM11" i="26" s="1"/>
  <c r="K11"/>
  <c r="N13"/>
  <c r="R13"/>
  <c r="S13"/>
  <c r="T13"/>
  <c r="V13"/>
  <c r="X13"/>
  <c r="Z13"/>
  <c r="AB13"/>
  <c r="AD13"/>
  <c r="AF13"/>
  <c r="AH13"/>
  <c r="AJ13"/>
  <c r="AL13"/>
  <c r="K12"/>
  <c r="N12"/>
  <c r="N16"/>
  <c r="R16"/>
  <c r="S16"/>
  <c r="T16"/>
  <c r="U16"/>
  <c r="W16"/>
  <c r="Y16"/>
  <c r="AA16"/>
  <c r="AC16"/>
  <c r="AE16"/>
  <c r="AG16"/>
  <c r="AI16"/>
  <c r="AK16"/>
  <c r="AM16"/>
  <c r="K13"/>
  <c r="N14"/>
  <c r="N15"/>
  <c r="R15"/>
  <c r="S15"/>
  <c r="T15"/>
  <c r="U15"/>
  <c r="V15"/>
  <c r="X15"/>
  <c r="Z15"/>
  <c r="AB15"/>
  <c r="AD15"/>
  <c r="AF15"/>
  <c r="AH15"/>
  <c r="AJ15"/>
  <c r="AL15"/>
  <c r="K14"/>
  <c r="N18"/>
  <c r="R18"/>
  <c r="S18"/>
  <c r="T18"/>
  <c r="U18"/>
  <c r="V18"/>
  <c r="W18"/>
  <c r="X18"/>
  <c r="Z18"/>
  <c r="AB18"/>
  <c r="AD18"/>
  <c r="AF18"/>
  <c r="AH18"/>
  <c r="AJ18"/>
  <c r="AL18"/>
  <c r="K15"/>
  <c r="N17"/>
  <c r="R17"/>
  <c r="S17"/>
  <c r="T17"/>
  <c r="U17"/>
  <c r="V17"/>
  <c r="W17"/>
  <c r="X17"/>
  <c r="Y17"/>
  <c r="Z17"/>
  <c r="AB17"/>
  <c r="AD17"/>
  <c r="AF17"/>
  <c r="AH17"/>
  <c r="AJ17"/>
  <c r="AL17"/>
  <c r="K16"/>
  <c r="N22"/>
  <c r="R22"/>
  <c r="S22"/>
  <c r="T22"/>
  <c r="U22"/>
  <c r="V22"/>
  <c r="W22"/>
  <c r="X22"/>
  <c r="Y22"/>
  <c r="Z22"/>
  <c r="AB22"/>
  <c r="AD22"/>
  <c r="AF22"/>
  <c r="AH22"/>
  <c r="AJ22"/>
  <c r="AL22"/>
  <c r="N19"/>
  <c r="R19"/>
  <c r="S19"/>
  <c r="T19"/>
  <c r="U19"/>
  <c r="V19"/>
  <c r="W19"/>
  <c r="X19"/>
  <c r="Y19"/>
  <c r="Z19"/>
  <c r="AA19"/>
  <c r="AB19"/>
  <c r="AC19"/>
  <c r="AE19"/>
  <c r="AG19"/>
  <c r="AI19"/>
  <c r="AK19"/>
  <c r="AM19"/>
  <c r="K17"/>
  <c r="N20"/>
  <c r="R20"/>
  <c r="S20"/>
  <c r="T20"/>
  <c r="U20"/>
  <c r="V20"/>
  <c r="W20"/>
  <c r="X20"/>
  <c r="Y20"/>
  <c r="Z20"/>
  <c r="AA20"/>
  <c r="AB20"/>
  <c r="AC20"/>
  <c r="AD20"/>
  <c r="AE20"/>
  <c r="AG20"/>
  <c r="AI20"/>
  <c r="AK20"/>
  <c r="AM20"/>
  <c r="K18"/>
  <c r="N26"/>
  <c r="R26"/>
  <c r="S26"/>
  <c r="T26"/>
  <c r="U26"/>
  <c r="V26"/>
  <c r="W26"/>
  <c r="X26"/>
  <c r="Y26"/>
  <c r="Z26"/>
  <c r="AA26"/>
  <c r="AB26"/>
  <c r="AC26"/>
  <c r="AD26"/>
  <c r="AE26"/>
  <c r="AF26"/>
  <c r="AG26"/>
  <c r="AI26"/>
  <c r="AK26"/>
  <c r="AM26"/>
  <c r="N21"/>
  <c r="N23"/>
  <c r="N24"/>
  <c r="N25"/>
  <c r="N27"/>
  <c r="R27"/>
  <c r="S27"/>
  <c r="T27"/>
  <c r="U27"/>
  <c r="V27"/>
  <c r="W27"/>
  <c r="X27"/>
  <c r="Y27"/>
  <c r="Z27"/>
  <c r="AA27"/>
  <c r="AB27"/>
  <c r="AC27"/>
  <c r="AD27"/>
  <c r="AE27"/>
  <c r="AF27"/>
  <c r="AG27"/>
  <c r="AH27"/>
  <c r="AJ27"/>
  <c r="AL27"/>
  <c r="K19"/>
  <c r="R24"/>
  <c r="S24"/>
  <c r="T24"/>
  <c r="U24"/>
  <c r="V24"/>
  <c r="W24"/>
  <c r="X24"/>
  <c r="Y24"/>
  <c r="Z24"/>
  <c r="AA24"/>
  <c r="AB24"/>
  <c r="AC24"/>
  <c r="AD24"/>
  <c r="AE24"/>
  <c r="AF24"/>
  <c r="AG24"/>
  <c r="AH24"/>
  <c r="AI24"/>
  <c r="AJ24"/>
  <c r="AK24"/>
  <c r="AM24"/>
  <c r="R25"/>
  <c r="S25"/>
  <c r="T25"/>
  <c r="U25"/>
  <c r="V25"/>
  <c r="W25"/>
  <c r="X25"/>
  <c r="Y25"/>
  <c r="Z25"/>
  <c r="AA25"/>
  <c r="AB25"/>
  <c r="AC25"/>
  <c r="AD25"/>
  <c r="AE25"/>
  <c r="AF25"/>
  <c r="AG25"/>
  <c r="AH25"/>
  <c r="AI25"/>
  <c r="AJ25"/>
  <c r="AK25"/>
  <c r="AL25"/>
  <c r="AM25"/>
  <c r="K20"/>
  <c r="N40"/>
  <c r="R40"/>
  <c r="S40"/>
  <c r="T40"/>
  <c r="U40"/>
  <c r="V40"/>
  <c r="W40"/>
  <c r="X40"/>
  <c r="Y40"/>
  <c r="Z40"/>
  <c r="AA40"/>
  <c r="AB40"/>
  <c r="AC40"/>
  <c r="AD40"/>
  <c r="AE40"/>
  <c r="AF40"/>
  <c r="AG40"/>
  <c r="AH40"/>
  <c r="AI40"/>
  <c r="AJ40"/>
  <c r="AK40"/>
  <c r="AL40"/>
  <c r="AM40"/>
  <c r="N28"/>
  <c r="N29"/>
  <c r="N30"/>
  <c r="N31"/>
  <c r="N32"/>
  <c r="N33"/>
  <c r="N34"/>
  <c r="N35"/>
  <c r="N36"/>
  <c r="BB36" s="1"/>
  <c r="N37"/>
  <c r="N38"/>
  <c r="AO38" s="1"/>
  <c r="N39"/>
  <c r="N41"/>
  <c r="R41"/>
  <c r="S41"/>
  <c r="T41"/>
  <c r="U41"/>
  <c r="V41"/>
  <c r="W41"/>
  <c r="X41"/>
  <c r="Y41"/>
  <c r="Z41"/>
  <c r="AA41"/>
  <c r="AB41"/>
  <c r="AC41"/>
  <c r="AD41"/>
  <c r="AE41"/>
  <c r="AF41"/>
  <c r="AG41"/>
  <c r="AH41"/>
  <c r="AI41"/>
  <c r="AJ41"/>
  <c r="AK41"/>
  <c r="AL41"/>
  <c r="AM41"/>
  <c r="K21"/>
  <c r="R31"/>
  <c r="S31"/>
  <c r="T31"/>
  <c r="U31"/>
  <c r="V31"/>
  <c r="W31"/>
  <c r="X31"/>
  <c r="Y31"/>
  <c r="Z31"/>
  <c r="AA31"/>
  <c r="AB31"/>
  <c r="AC31"/>
  <c r="AD31"/>
  <c r="AE31"/>
  <c r="AF31"/>
  <c r="AG31"/>
  <c r="AH31"/>
  <c r="AI31"/>
  <c r="AJ31"/>
  <c r="AK31"/>
  <c r="AL31"/>
  <c r="AM31"/>
  <c r="R32"/>
  <c r="S32"/>
  <c r="T32"/>
  <c r="U32"/>
  <c r="V32"/>
  <c r="W32"/>
  <c r="X32"/>
  <c r="Y32"/>
  <c r="Z32"/>
  <c r="AA32"/>
  <c r="AB32"/>
  <c r="AC32"/>
  <c r="AD32"/>
  <c r="AE32"/>
  <c r="AF32"/>
  <c r="AG32"/>
  <c r="AH32"/>
  <c r="AI32"/>
  <c r="AJ32"/>
  <c r="AK32"/>
  <c r="AL32"/>
  <c r="AM32"/>
  <c r="K22"/>
  <c r="R33"/>
  <c r="S33"/>
  <c r="T33"/>
  <c r="U33"/>
  <c r="V33"/>
  <c r="W33"/>
  <c r="X33"/>
  <c r="Y33"/>
  <c r="Z33"/>
  <c r="AA33"/>
  <c r="AB33"/>
  <c r="AC33"/>
  <c r="AD33"/>
  <c r="AE33"/>
  <c r="AF33"/>
  <c r="AG33"/>
  <c r="AH33"/>
  <c r="AI33"/>
  <c r="AJ33"/>
  <c r="AK33"/>
  <c r="AL33"/>
  <c r="AM33"/>
  <c r="K23"/>
  <c r="N44"/>
  <c r="R44"/>
  <c r="S44"/>
  <c r="T44"/>
  <c r="U44"/>
  <c r="V44"/>
  <c r="W44"/>
  <c r="X44"/>
  <c r="Y44"/>
  <c r="Z44"/>
  <c r="AA44"/>
  <c r="AB44"/>
  <c r="AC44"/>
  <c r="AD44"/>
  <c r="AE44"/>
  <c r="AF44"/>
  <c r="AG44"/>
  <c r="AH44"/>
  <c r="AI44"/>
  <c r="AJ44"/>
  <c r="AK44"/>
  <c r="AL44"/>
  <c r="AM44"/>
  <c r="R23"/>
  <c r="S23"/>
  <c r="T23"/>
  <c r="U23"/>
  <c r="V23"/>
  <c r="W23"/>
  <c r="X23"/>
  <c r="Y23"/>
  <c r="Z23"/>
  <c r="AA23"/>
  <c r="AB23"/>
  <c r="AC23"/>
  <c r="AD23"/>
  <c r="AE23"/>
  <c r="AF23"/>
  <c r="AG23"/>
  <c r="AH23"/>
  <c r="AI23"/>
  <c r="AJ23"/>
  <c r="AK23"/>
  <c r="AL23"/>
  <c r="AM23"/>
  <c r="K24"/>
  <c r="R21"/>
  <c r="S21"/>
  <c r="T21"/>
  <c r="U21"/>
  <c r="V21"/>
  <c r="W21"/>
  <c r="X21"/>
  <c r="Y21"/>
  <c r="Z21"/>
  <c r="AA21"/>
  <c r="AB21"/>
  <c r="AC21"/>
  <c r="AD21"/>
  <c r="AE21"/>
  <c r="AF21"/>
  <c r="AG21"/>
  <c r="AH21"/>
  <c r="AI21"/>
  <c r="AJ21"/>
  <c r="AK21"/>
  <c r="AL21"/>
  <c r="AM21"/>
  <c r="K25"/>
  <c r="N46"/>
  <c r="R46"/>
  <c r="S46"/>
  <c r="T46"/>
  <c r="U46"/>
  <c r="V46"/>
  <c r="W46"/>
  <c r="X46"/>
  <c r="Y46"/>
  <c r="Z46"/>
  <c r="AA46"/>
  <c r="AB46"/>
  <c r="AC46"/>
  <c r="AD46"/>
  <c r="AE46"/>
  <c r="AF46"/>
  <c r="AG46"/>
  <c r="AH46"/>
  <c r="AI46"/>
  <c r="AJ46"/>
  <c r="AK46"/>
  <c r="AL46"/>
  <c r="AM46"/>
  <c r="N43"/>
  <c r="N45"/>
  <c r="K26"/>
  <c r="N58"/>
  <c r="N57"/>
  <c r="N47"/>
  <c r="N48"/>
  <c r="N49"/>
  <c r="N50"/>
  <c r="N51"/>
  <c r="N52"/>
  <c r="N53"/>
  <c r="N54"/>
  <c r="N55"/>
  <c r="N5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R12"/>
  <c r="S12"/>
  <c r="T12"/>
  <c r="U12"/>
  <c r="V12"/>
  <c r="W12"/>
  <c r="X12"/>
  <c r="Y12"/>
  <c r="Z12"/>
  <c r="AA12"/>
  <c r="AB12"/>
  <c r="AC12"/>
  <c r="AD12"/>
  <c r="AE12"/>
  <c r="AF12"/>
  <c r="AG12"/>
  <c r="AH12"/>
  <c r="AI12"/>
  <c r="AJ12"/>
  <c r="AK12"/>
  <c r="AL12"/>
  <c r="AM12"/>
  <c r="R14"/>
  <c r="S14"/>
  <c r="T14"/>
  <c r="U14"/>
  <c r="V14"/>
  <c r="W14"/>
  <c r="X14"/>
  <c r="Y14"/>
  <c r="Z14"/>
  <c r="AA14"/>
  <c r="AB14"/>
  <c r="AC14"/>
  <c r="AD14"/>
  <c r="AE14"/>
  <c r="AF14"/>
  <c r="AG14"/>
  <c r="AH14"/>
  <c r="AI14"/>
  <c r="AJ14"/>
  <c r="AK14"/>
  <c r="AL14"/>
  <c r="AM14"/>
  <c r="R28"/>
  <c r="S28"/>
  <c r="T28"/>
  <c r="U28"/>
  <c r="V28"/>
  <c r="W28"/>
  <c r="X28"/>
  <c r="Y28"/>
  <c r="Z28"/>
  <c r="AA28"/>
  <c r="AB28"/>
  <c r="AC28"/>
  <c r="AD28"/>
  <c r="AE28"/>
  <c r="AF28"/>
  <c r="AG28"/>
  <c r="AH28"/>
  <c r="AI28"/>
  <c r="AJ28"/>
  <c r="AK28"/>
  <c r="AL28"/>
  <c r="AM28"/>
  <c r="R29"/>
  <c r="S29"/>
  <c r="T29"/>
  <c r="U29"/>
  <c r="V29"/>
  <c r="W29"/>
  <c r="X29"/>
  <c r="Y29"/>
  <c r="Z29"/>
  <c r="AA29"/>
  <c r="AB29"/>
  <c r="AC29"/>
  <c r="AD29"/>
  <c r="AE29"/>
  <c r="AF29"/>
  <c r="AG29"/>
  <c r="AH29"/>
  <c r="AI29"/>
  <c r="AJ29"/>
  <c r="AK29"/>
  <c r="AL29"/>
  <c r="AM29"/>
  <c r="R30"/>
  <c r="S30"/>
  <c r="T30"/>
  <c r="U30"/>
  <c r="V30"/>
  <c r="W30"/>
  <c r="X30"/>
  <c r="Y30"/>
  <c r="Z30"/>
  <c r="AA30"/>
  <c r="AB30"/>
  <c r="AC30"/>
  <c r="AD30"/>
  <c r="AE30"/>
  <c r="AF30"/>
  <c r="AG30"/>
  <c r="AH30"/>
  <c r="AI30"/>
  <c r="AJ30"/>
  <c r="AK30"/>
  <c r="AL30"/>
  <c r="AM30"/>
  <c r="R34"/>
  <c r="S34"/>
  <c r="T34"/>
  <c r="U34"/>
  <c r="V34"/>
  <c r="W34"/>
  <c r="X34"/>
  <c r="Y34"/>
  <c r="Z34"/>
  <c r="AA34"/>
  <c r="AB34"/>
  <c r="AC34"/>
  <c r="AD34"/>
  <c r="AE34"/>
  <c r="AF34"/>
  <c r="AG34"/>
  <c r="AH34"/>
  <c r="AI34"/>
  <c r="AJ34"/>
  <c r="AK34"/>
  <c r="AL34"/>
  <c r="AM34"/>
  <c r="R35"/>
  <c r="S35"/>
  <c r="T35"/>
  <c r="U35"/>
  <c r="V35"/>
  <c r="W35"/>
  <c r="X35"/>
  <c r="Y35"/>
  <c r="Z35"/>
  <c r="AA35"/>
  <c r="AB35"/>
  <c r="AC35"/>
  <c r="AD35"/>
  <c r="AE35"/>
  <c r="AF35"/>
  <c r="AG35"/>
  <c r="AH35"/>
  <c r="AI35"/>
  <c r="AJ35"/>
  <c r="AK35"/>
  <c r="AL35"/>
  <c r="AM35"/>
  <c r="R36"/>
  <c r="S36"/>
  <c r="T36"/>
  <c r="U36"/>
  <c r="V36"/>
  <c r="W36"/>
  <c r="X36"/>
  <c r="Y36"/>
  <c r="Z36"/>
  <c r="AA36"/>
  <c r="AB36"/>
  <c r="AC36"/>
  <c r="AD36"/>
  <c r="AE36"/>
  <c r="AF36"/>
  <c r="AG36"/>
  <c r="AH36"/>
  <c r="AI36"/>
  <c r="AJ36"/>
  <c r="AK36"/>
  <c r="AL36"/>
  <c r="AM36"/>
  <c r="R37"/>
  <c r="S37"/>
  <c r="T37"/>
  <c r="U37"/>
  <c r="V37"/>
  <c r="W37"/>
  <c r="X37"/>
  <c r="Y37"/>
  <c r="Z37"/>
  <c r="AA37"/>
  <c r="AB37"/>
  <c r="AC37"/>
  <c r="AD37"/>
  <c r="AE37"/>
  <c r="AF37"/>
  <c r="AG37"/>
  <c r="AH37"/>
  <c r="AI37"/>
  <c r="AJ37"/>
  <c r="AK37"/>
  <c r="AL37"/>
  <c r="AM37"/>
  <c r="R38"/>
  <c r="S38"/>
  <c r="T38"/>
  <c r="U38"/>
  <c r="V38"/>
  <c r="W38"/>
  <c r="X38"/>
  <c r="Y38"/>
  <c r="Z38"/>
  <c r="AA38"/>
  <c r="AB38"/>
  <c r="AC38"/>
  <c r="AD38"/>
  <c r="AE38"/>
  <c r="AF38"/>
  <c r="AG38"/>
  <c r="AH38"/>
  <c r="AI38"/>
  <c r="AJ38"/>
  <c r="AK38"/>
  <c r="AL38"/>
  <c r="AM38"/>
  <c r="R39"/>
  <c r="S39"/>
  <c r="T39"/>
  <c r="U39"/>
  <c r="V39"/>
  <c r="W39"/>
  <c r="X39"/>
  <c r="Y39"/>
  <c r="Z39"/>
  <c r="AA39"/>
  <c r="AB39"/>
  <c r="AC39"/>
  <c r="AD39"/>
  <c r="AE39"/>
  <c r="AF39"/>
  <c r="AG39"/>
  <c r="AH39"/>
  <c r="AI39"/>
  <c r="AJ39"/>
  <c r="AK39"/>
  <c r="AL39"/>
  <c r="AM39"/>
  <c r="R42"/>
  <c r="S42"/>
  <c r="T42"/>
  <c r="U42"/>
  <c r="V42"/>
  <c r="W42"/>
  <c r="X42"/>
  <c r="Y42"/>
  <c r="Z42"/>
  <c r="AA42"/>
  <c r="AB42"/>
  <c r="AC42"/>
  <c r="AD42"/>
  <c r="AE42"/>
  <c r="AF42"/>
  <c r="AG42"/>
  <c r="AH42"/>
  <c r="AI42"/>
  <c r="AJ42"/>
  <c r="AK42"/>
  <c r="AL42"/>
  <c r="AM42"/>
  <c r="R43"/>
  <c r="S43"/>
  <c r="T43"/>
  <c r="U43"/>
  <c r="V43"/>
  <c r="W43"/>
  <c r="X43"/>
  <c r="Y43"/>
  <c r="Z43"/>
  <c r="AA43"/>
  <c r="AB43"/>
  <c r="AC43"/>
  <c r="AD43"/>
  <c r="AE43"/>
  <c r="AF43"/>
  <c r="AG43"/>
  <c r="AH43"/>
  <c r="AI43"/>
  <c r="AJ43"/>
  <c r="AK43"/>
  <c r="AL43"/>
  <c r="AM43"/>
  <c r="R45"/>
  <c r="S45"/>
  <c r="T45"/>
  <c r="U45"/>
  <c r="V45"/>
  <c r="W45"/>
  <c r="X45"/>
  <c r="Y45"/>
  <c r="Z45"/>
  <c r="AA45"/>
  <c r="AB45"/>
  <c r="AC45"/>
  <c r="AD45"/>
  <c r="AE45"/>
  <c r="AF45"/>
  <c r="AG45"/>
  <c r="AH45"/>
  <c r="AI45"/>
  <c r="AJ45"/>
  <c r="AK45"/>
  <c r="AL45"/>
  <c r="AM45"/>
  <c r="R47"/>
  <c r="S47"/>
  <c r="T47"/>
  <c r="U47"/>
  <c r="V47"/>
  <c r="W47"/>
  <c r="X47"/>
  <c r="Y47"/>
  <c r="Z47"/>
  <c r="AA47"/>
  <c r="AB47"/>
  <c r="AC47"/>
  <c r="AD47"/>
  <c r="AE47"/>
  <c r="AF47"/>
  <c r="AG47"/>
  <c r="AH47"/>
  <c r="AI47"/>
  <c r="AJ47"/>
  <c r="AK47"/>
  <c r="AL47"/>
  <c r="AM47"/>
  <c r="R48"/>
  <c r="S48"/>
  <c r="T48"/>
  <c r="U48"/>
  <c r="V48"/>
  <c r="W48"/>
  <c r="X48"/>
  <c r="Y48"/>
  <c r="Z48"/>
  <c r="AA48"/>
  <c r="AB48"/>
  <c r="AC48"/>
  <c r="AD48"/>
  <c r="AE48"/>
  <c r="AF48"/>
  <c r="AG48"/>
  <c r="AH48"/>
  <c r="AI48"/>
  <c r="AJ48"/>
  <c r="AK48"/>
  <c r="AL48"/>
  <c r="AM48"/>
  <c r="R49"/>
  <c r="S49"/>
  <c r="T49"/>
  <c r="U49"/>
  <c r="V49"/>
  <c r="W49"/>
  <c r="X49"/>
  <c r="Y49"/>
  <c r="Z49"/>
  <c r="AA49"/>
  <c r="AB49"/>
  <c r="AC49"/>
  <c r="AD49"/>
  <c r="AE49"/>
  <c r="AF49"/>
  <c r="AG49"/>
  <c r="AH49"/>
  <c r="AI49"/>
  <c r="AJ49"/>
  <c r="AK49"/>
  <c r="AL49"/>
  <c r="AM49"/>
  <c r="R50"/>
  <c r="S50"/>
  <c r="T50"/>
  <c r="U50"/>
  <c r="V50"/>
  <c r="W50"/>
  <c r="X50"/>
  <c r="Y50"/>
  <c r="Z50"/>
  <c r="AA50"/>
  <c r="AB50"/>
  <c r="AC50"/>
  <c r="AD50"/>
  <c r="AE50"/>
  <c r="AF50"/>
  <c r="AG50"/>
  <c r="AH50"/>
  <c r="AI50"/>
  <c r="AJ50"/>
  <c r="AK50"/>
  <c r="AL50"/>
  <c r="AM50"/>
  <c r="R51"/>
  <c r="S51"/>
  <c r="T51"/>
  <c r="U51"/>
  <c r="V51"/>
  <c r="W51"/>
  <c r="X51"/>
  <c r="Y51"/>
  <c r="Z51"/>
  <c r="AA51"/>
  <c r="AB51"/>
  <c r="AC51"/>
  <c r="AD51"/>
  <c r="AE51"/>
  <c r="AF51"/>
  <c r="AG51"/>
  <c r="AH51"/>
  <c r="AI51"/>
  <c r="AJ51"/>
  <c r="AK51"/>
  <c r="AL51"/>
  <c r="AM51"/>
  <c r="R52"/>
  <c r="S52"/>
  <c r="T52"/>
  <c r="U52"/>
  <c r="V52"/>
  <c r="W52"/>
  <c r="X52"/>
  <c r="Y52"/>
  <c r="Z52"/>
  <c r="AA52"/>
  <c r="AB52"/>
  <c r="AC52"/>
  <c r="AD52"/>
  <c r="AE52"/>
  <c r="AF52"/>
  <c r="AG52"/>
  <c r="AH52"/>
  <c r="AI52"/>
  <c r="AJ52"/>
  <c r="AK52"/>
  <c r="AL52"/>
  <c r="AM52"/>
  <c r="R53"/>
  <c r="S53"/>
  <c r="T53"/>
  <c r="U53"/>
  <c r="V53"/>
  <c r="W53"/>
  <c r="X53"/>
  <c r="Y53"/>
  <c r="Z53"/>
  <c r="AA53"/>
  <c r="AB53"/>
  <c r="AC53"/>
  <c r="AD53"/>
  <c r="AE53"/>
  <c r="AF53"/>
  <c r="AG53"/>
  <c r="AH53"/>
  <c r="AI53"/>
  <c r="AJ53"/>
  <c r="AK53"/>
  <c r="AL53"/>
  <c r="AM53"/>
  <c r="R54"/>
  <c r="S54"/>
  <c r="T54"/>
  <c r="U54"/>
  <c r="V54"/>
  <c r="W54"/>
  <c r="X54"/>
  <c r="Y54"/>
  <c r="Z54"/>
  <c r="AA54"/>
  <c r="AB54"/>
  <c r="AC54"/>
  <c r="AD54"/>
  <c r="AE54"/>
  <c r="AF54"/>
  <c r="AG54"/>
  <c r="AH54"/>
  <c r="AI54"/>
  <c r="AJ54"/>
  <c r="AK54"/>
  <c r="AL54"/>
  <c r="AM54"/>
  <c r="R55"/>
  <c r="S55"/>
  <c r="T55"/>
  <c r="U55"/>
  <c r="V55"/>
  <c r="W55"/>
  <c r="X55"/>
  <c r="Y55"/>
  <c r="Z55"/>
  <c r="AA55"/>
  <c r="AB55"/>
  <c r="AC55"/>
  <c r="AD55"/>
  <c r="AE55"/>
  <c r="AF55"/>
  <c r="AG55"/>
  <c r="AH55"/>
  <c r="AI55"/>
  <c r="AJ55"/>
  <c r="AK55"/>
  <c r="AL55"/>
  <c r="AM55"/>
  <c r="R56"/>
  <c r="S56"/>
  <c r="T56"/>
  <c r="U56"/>
  <c r="V56"/>
  <c r="W56"/>
  <c r="X56"/>
  <c r="Y56"/>
  <c r="Z56"/>
  <c r="AA56"/>
  <c r="AB56"/>
  <c r="AC56"/>
  <c r="AD56"/>
  <c r="AE56"/>
  <c r="AF56"/>
  <c r="AG56"/>
  <c r="AH56"/>
  <c r="AI56"/>
  <c r="AJ56"/>
  <c r="AK56"/>
  <c r="AL56"/>
  <c r="AM56"/>
  <c r="S57"/>
  <c r="R57"/>
  <c r="T57"/>
  <c r="U57"/>
  <c r="V57"/>
  <c r="W57"/>
  <c r="X57"/>
  <c r="Y57"/>
  <c r="Z57"/>
  <c r="AA57"/>
  <c r="AB57"/>
  <c r="AC57"/>
  <c r="AD57"/>
  <c r="AE57"/>
  <c r="AF57"/>
  <c r="AG57"/>
  <c r="AH57"/>
  <c r="AI57"/>
  <c r="AJ57"/>
  <c r="AK57"/>
  <c r="AL57"/>
  <c r="AM57"/>
  <c r="N59"/>
  <c r="N60"/>
  <c r="N61"/>
  <c r="N62"/>
  <c r="N63"/>
  <c r="N64"/>
  <c r="N65"/>
  <c r="N66"/>
  <c r="N67"/>
  <c r="N68"/>
  <c r="N69"/>
  <c r="N70"/>
  <c r="N71"/>
  <c r="N72"/>
  <c r="N73"/>
  <c r="N74"/>
  <c r="N75"/>
  <c r="N76"/>
  <c r="N77"/>
  <c r="N78"/>
  <c r="N79"/>
  <c r="N80"/>
  <c r="N81"/>
  <c r="N82"/>
  <c r="N83"/>
  <c r="N84"/>
  <c r="N85"/>
  <c r="N86"/>
  <c r="N87"/>
  <c r="N88"/>
  <c r="N89"/>
  <c r="N90"/>
  <c r="N91"/>
  <c r="N92"/>
  <c r="N93"/>
  <c r="N94"/>
  <c r="N95"/>
  <c r="N96"/>
  <c r="N97"/>
  <c r="N98"/>
  <c r="N99"/>
  <c r="N100"/>
  <c r="N101"/>
  <c r="N102"/>
  <c r="N103"/>
  <c r="N104"/>
  <c r="N105"/>
  <c r="N106"/>
  <c r="N107"/>
  <c r="N108"/>
  <c r="N109"/>
  <c r="N110"/>
  <c r="N111"/>
  <c r="N112"/>
  <c r="N113"/>
  <c r="N114"/>
  <c r="N115"/>
  <c r="N116"/>
  <c r="N117"/>
  <c r="N118"/>
  <c r="N119"/>
  <c r="N120"/>
  <c r="N121"/>
  <c r="N122"/>
  <c r="N123"/>
  <c r="N124"/>
  <c r="N125"/>
  <c r="N126"/>
  <c r="N127"/>
  <c r="N128"/>
  <c r="N129"/>
  <c r="N130"/>
  <c r="N131"/>
  <c r="N132"/>
  <c r="N133"/>
  <c r="N134"/>
  <c r="N135"/>
  <c r="N136"/>
  <c r="N137"/>
  <c r="N138"/>
  <c r="N139"/>
  <c r="N140"/>
  <c r="N141"/>
  <c r="N142"/>
  <c r="N143"/>
  <c r="N144"/>
  <c r="N145"/>
  <c r="N146"/>
  <c r="N147"/>
  <c r="N148"/>
  <c r="N149"/>
  <c r="N150"/>
  <c r="N151"/>
  <c r="N152"/>
  <c r="N153"/>
  <c r="N154"/>
  <c r="N155"/>
  <c r="M5"/>
  <c r="M6"/>
  <c r="M8"/>
  <c r="F12"/>
  <c r="D4"/>
  <c r="A1" i="27"/>
  <c r="N11"/>
  <c r="F11" i="26"/>
  <c r="E14" i="18"/>
  <c r="G14"/>
  <c r="R11" i="27" s="1"/>
  <c r="H14" i="18"/>
  <c r="S11" i="27" s="1"/>
  <c r="I14" i="18"/>
  <c r="T11" i="27" s="1"/>
  <c r="J14" i="18"/>
  <c r="U11" i="27" s="1"/>
  <c r="K14" i="18"/>
  <c r="V11" i="27" s="1"/>
  <c r="L14" i="18"/>
  <c r="W11" i="27" s="1"/>
  <c r="M14" i="18"/>
  <c r="X11" i="27" s="1"/>
  <c r="N14" i="18"/>
  <c r="Y11" i="27" s="1"/>
  <c r="O14" i="18"/>
  <c r="Z11" i="27" s="1"/>
  <c r="P14" i="18"/>
  <c r="AA11" i="27" s="1"/>
  <c r="Q14" i="18"/>
  <c r="AB11" i="27" s="1"/>
  <c r="R14" i="18"/>
  <c r="AC11" i="27" s="1"/>
  <c r="S14" i="18"/>
  <c r="AD11" i="27" s="1"/>
  <c r="T14" i="18"/>
  <c r="AE11" i="27" s="1"/>
  <c r="U14" i="18"/>
  <c r="AF11" i="27" s="1"/>
  <c r="V14" i="18"/>
  <c r="AG11" i="27" s="1"/>
  <c r="W14" i="18"/>
  <c r="AH11" i="27" s="1"/>
  <c r="X14" i="18"/>
  <c r="AI11" i="27" s="1"/>
  <c r="Y14" i="18"/>
  <c r="AJ11" i="27" s="1"/>
  <c r="Z14" i="18"/>
  <c r="AK11" i="27" s="1"/>
  <c r="AA14" i="18"/>
  <c r="AL11" i="27" s="1"/>
  <c r="AB14" i="18"/>
  <c r="AM11" i="27" s="1"/>
  <c r="K11"/>
  <c r="N12"/>
  <c r="R12"/>
  <c r="T12"/>
  <c r="V12"/>
  <c r="X12"/>
  <c r="Z12"/>
  <c r="AB12"/>
  <c r="AD12"/>
  <c r="AF12"/>
  <c r="AH12"/>
  <c r="AJ12"/>
  <c r="AL12"/>
  <c r="K12"/>
  <c r="N14"/>
  <c r="R14"/>
  <c r="T14"/>
  <c r="V14"/>
  <c r="X14"/>
  <c r="Z14"/>
  <c r="AB14"/>
  <c r="AD14"/>
  <c r="AF14"/>
  <c r="AH14"/>
  <c r="AJ14"/>
  <c r="AL14"/>
  <c r="K13"/>
  <c r="N13"/>
  <c r="N15"/>
  <c r="F14" i="26"/>
  <c r="R15" i="27"/>
  <c r="T15"/>
  <c r="V15"/>
  <c r="X15"/>
  <c r="Z15"/>
  <c r="AB15"/>
  <c r="AD15"/>
  <c r="AF15"/>
  <c r="AH15"/>
  <c r="AJ15"/>
  <c r="AL15"/>
  <c r="K14"/>
  <c r="S13"/>
  <c r="U13"/>
  <c r="W13"/>
  <c r="Y13"/>
  <c r="AA13"/>
  <c r="AC13"/>
  <c r="AE13"/>
  <c r="AG13"/>
  <c r="AI13"/>
  <c r="AK13"/>
  <c r="AM13"/>
  <c r="K15"/>
  <c r="N16"/>
  <c r="F13" i="26"/>
  <c r="R16" i="27"/>
  <c r="T16"/>
  <c r="V16"/>
  <c r="X16"/>
  <c r="Z16"/>
  <c r="AB16"/>
  <c r="AD16"/>
  <c r="AF16"/>
  <c r="AH16"/>
  <c r="AJ16"/>
  <c r="AL16"/>
  <c r="K16"/>
  <c r="N17"/>
  <c r="F16" i="26"/>
  <c r="S17" i="27"/>
  <c r="U17"/>
  <c r="W17"/>
  <c r="Y17"/>
  <c r="AA17"/>
  <c r="AC17"/>
  <c r="AE17"/>
  <c r="AG17"/>
  <c r="AI17"/>
  <c r="AK17"/>
  <c r="AM17"/>
  <c r="K17"/>
  <c r="N58"/>
  <c r="N57"/>
  <c r="N19"/>
  <c r="N20"/>
  <c r="N21"/>
  <c r="N22"/>
  <c r="N23"/>
  <c r="N24"/>
  <c r="AS24" s="1"/>
  <c r="N25"/>
  <c r="N26"/>
  <c r="N27"/>
  <c r="N28"/>
  <c r="AT28" s="1"/>
  <c r="N29"/>
  <c r="N30"/>
  <c r="AO30" s="1"/>
  <c r="N31"/>
  <c r="N32"/>
  <c r="N33"/>
  <c r="N34"/>
  <c r="AQ34" s="1"/>
  <c r="N35"/>
  <c r="N36"/>
  <c r="AP36" s="1"/>
  <c r="N37"/>
  <c r="N38"/>
  <c r="AO38" s="1"/>
  <c r="N39"/>
  <c r="N40"/>
  <c r="N41"/>
  <c r="N43"/>
  <c r="N44"/>
  <c r="N45"/>
  <c r="N46"/>
  <c r="N47"/>
  <c r="N48"/>
  <c r="N49"/>
  <c r="N50"/>
  <c r="N51"/>
  <c r="N52"/>
  <c r="N53"/>
  <c r="N54"/>
  <c r="N55"/>
  <c r="N56"/>
  <c r="K18"/>
  <c r="N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F15" i="26"/>
  <c r="R18" i="27"/>
  <c r="T18"/>
  <c r="V18"/>
  <c r="X18"/>
  <c r="Z18"/>
  <c r="AB18"/>
  <c r="AD18"/>
  <c r="AF18"/>
  <c r="AH18"/>
  <c r="AJ18"/>
  <c r="AL18"/>
  <c r="F18" i="26"/>
  <c r="F17"/>
  <c r="R19" i="27"/>
  <c r="T19"/>
  <c r="V19"/>
  <c r="X19"/>
  <c r="Z19"/>
  <c r="AB19"/>
  <c r="AD19"/>
  <c r="AF19"/>
  <c r="AH19"/>
  <c r="AJ19"/>
  <c r="AL19"/>
  <c r="F25" i="26"/>
  <c r="S20" i="27"/>
  <c r="U20"/>
  <c r="W20"/>
  <c r="Y20"/>
  <c r="AA20"/>
  <c r="AC20"/>
  <c r="AE20"/>
  <c r="AG20"/>
  <c r="AI20"/>
  <c r="AK20"/>
  <c r="AM20"/>
  <c r="S21"/>
  <c r="U21"/>
  <c r="W21"/>
  <c r="Y21"/>
  <c r="AA21"/>
  <c r="AC21"/>
  <c r="AE21"/>
  <c r="AG21"/>
  <c r="AI21"/>
  <c r="AK21"/>
  <c r="AM21"/>
  <c r="S22"/>
  <c r="U22"/>
  <c r="W22"/>
  <c r="Y22"/>
  <c r="AA22"/>
  <c r="AC22"/>
  <c r="AE22"/>
  <c r="AG22"/>
  <c r="AI22"/>
  <c r="AK22"/>
  <c r="AM22"/>
  <c r="F24" i="26"/>
  <c r="R23" i="27"/>
  <c r="T23"/>
  <c r="V23"/>
  <c r="X23"/>
  <c r="Z23"/>
  <c r="AB23"/>
  <c r="AD23"/>
  <c r="AF23"/>
  <c r="AH23"/>
  <c r="AJ23"/>
  <c r="AL23"/>
  <c r="F20" i="26"/>
  <c r="S24" i="27"/>
  <c r="U24"/>
  <c r="W24"/>
  <c r="Y24"/>
  <c r="AA24"/>
  <c r="AC24"/>
  <c r="AE24"/>
  <c r="AG24"/>
  <c r="AI24"/>
  <c r="AK24"/>
  <c r="AM24"/>
  <c r="S25"/>
  <c r="U25"/>
  <c r="W25"/>
  <c r="Y25"/>
  <c r="AA25"/>
  <c r="AC25"/>
  <c r="AE25"/>
  <c r="AG25"/>
  <c r="AI25"/>
  <c r="AK25"/>
  <c r="AM25"/>
  <c r="F19" i="26"/>
  <c r="R26" i="27"/>
  <c r="T26"/>
  <c r="V26"/>
  <c r="X26"/>
  <c r="Z26"/>
  <c r="AB26"/>
  <c r="AD26"/>
  <c r="AF26"/>
  <c r="AH26"/>
  <c r="AJ26"/>
  <c r="AL26"/>
  <c r="R27"/>
  <c r="T27"/>
  <c r="V27"/>
  <c r="X27"/>
  <c r="Z27"/>
  <c r="AB27"/>
  <c r="AD27"/>
  <c r="AF27"/>
  <c r="AH27"/>
  <c r="AJ27"/>
  <c r="AL27"/>
  <c r="R28"/>
  <c r="T28"/>
  <c r="V28"/>
  <c r="X28"/>
  <c r="Z28"/>
  <c r="AB28"/>
  <c r="AD28"/>
  <c r="AF28"/>
  <c r="AH28"/>
  <c r="AJ28"/>
  <c r="AL28"/>
  <c r="R29"/>
  <c r="T29"/>
  <c r="V29"/>
  <c r="X29"/>
  <c r="Z29"/>
  <c r="AB29"/>
  <c r="AD29"/>
  <c r="AF29"/>
  <c r="AH29"/>
  <c r="AJ29"/>
  <c r="AL29"/>
  <c r="R30"/>
  <c r="T30"/>
  <c r="V30"/>
  <c r="X30"/>
  <c r="Z30"/>
  <c r="AB30"/>
  <c r="AD30"/>
  <c r="AF30"/>
  <c r="AH30"/>
  <c r="AJ30"/>
  <c r="AL30"/>
  <c r="F22" i="26"/>
  <c r="S31" i="27"/>
  <c r="U31"/>
  <c r="W31"/>
  <c r="Y31"/>
  <c r="AA31"/>
  <c r="AC31"/>
  <c r="AE31"/>
  <c r="AG31"/>
  <c r="AI31"/>
  <c r="AK31"/>
  <c r="AM31"/>
  <c r="F23" i="26"/>
  <c r="R32" i="27"/>
  <c r="T32"/>
  <c r="V32"/>
  <c r="X32"/>
  <c r="Z32"/>
  <c r="AB32"/>
  <c r="AD32"/>
  <c r="AF32"/>
  <c r="AH32"/>
  <c r="AJ32"/>
  <c r="AL32"/>
  <c r="R33"/>
  <c r="T33"/>
  <c r="V33"/>
  <c r="X33"/>
  <c r="Z33"/>
  <c r="AB33"/>
  <c r="AD33"/>
  <c r="AF33"/>
  <c r="AH33"/>
  <c r="AJ33"/>
  <c r="AL33"/>
  <c r="R34"/>
  <c r="T34"/>
  <c r="V34"/>
  <c r="X34"/>
  <c r="Z34"/>
  <c r="AB34"/>
  <c r="AD34"/>
  <c r="AF34"/>
  <c r="AH34"/>
  <c r="AJ34"/>
  <c r="AL34"/>
  <c r="R35"/>
  <c r="T35"/>
  <c r="V35"/>
  <c r="X35"/>
  <c r="Z35"/>
  <c r="AB35"/>
  <c r="AD35"/>
  <c r="AF35"/>
  <c r="AH35"/>
  <c r="AJ35"/>
  <c r="AL35"/>
  <c r="R36"/>
  <c r="T36"/>
  <c r="V36"/>
  <c r="X36"/>
  <c r="Z36"/>
  <c r="AB36"/>
  <c r="AD36"/>
  <c r="AF36"/>
  <c r="AH36"/>
  <c r="AJ36"/>
  <c r="AL36"/>
  <c r="R37"/>
  <c r="T37"/>
  <c r="V37"/>
  <c r="X37"/>
  <c r="Z37"/>
  <c r="AB37"/>
  <c r="AD37"/>
  <c r="AF37"/>
  <c r="AH37"/>
  <c r="AJ37"/>
  <c r="AL37"/>
  <c r="R38"/>
  <c r="T38"/>
  <c r="V38"/>
  <c r="X38"/>
  <c r="Z38"/>
  <c r="AB38"/>
  <c r="AD38"/>
  <c r="AF38"/>
  <c r="AH38"/>
  <c r="AJ38"/>
  <c r="AL38"/>
  <c r="R39"/>
  <c r="T39"/>
  <c r="V39"/>
  <c r="X39"/>
  <c r="Z39"/>
  <c r="AB39"/>
  <c r="AD39"/>
  <c r="AF39"/>
  <c r="AH39"/>
  <c r="AJ39"/>
  <c r="AL39"/>
  <c r="F21" i="26"/>
  <c r="S40" i="27"/>
  <c r="U40"/>
  <c r="W40"/>
  <c r="Y40"/>
  <c r="AA40"/>
  <c r="AC40"/>
  <c r="AE40"/>
  <c r="AG40"/>
  <c r="AI40"/>
  <c r="AK40"/>
  <c r="AM40"/>
  <c r="S41"/>
  <c r="U41"/>
  <c r="W41"/>
  <c r="Y41"/>
  <c r="AA41"/>
  <c r="AC41"/>
  <c r="AE41"/>
  <c r="AG41"/>
  <c r="AI41"/>
  <c r="AK41"/>
  <c r="AM41"/>
  <c r="S42"/>
  <c r="U42"/>
  <c r="W42"/>
  <c r="Y42"/>
  <c r="AA42"/>
  <c r="AC42"/>
  <c r="AE42"/>
  <c r="AG42"/>
  <c r="AI42"/>
  <c r="AK42"/>
  <c r="AM42"/>
  <c r="S43"/>
  <c r="U43"/>
  <c r="W43"/>
  <c r="Y43"/>
  <c r="AA43"/>
  <c r="AC43"/>
  <c r="AE43"/>
  <c r="AG43"/>
  <c r="AI43"/>
  <c r="AK43"/>
  <c r="AM43"/>
  <c r="S44"/>
  <c r="U44"/>
  <c r="W44"/>
  <c r="Y44"/>
  <c r="AA44"/>
  <c r="AC44"/>
  <c r="AE44"/>
  <c r="AG44"/>
  <c r="AI44"/>
  <c r="AK44"/>
  <c r="AM44"/>
  <c r="S45"/>
  <c r="U45"/>
  <c r="W45"/>
  <c r="Y45"/>
  <c r="AA45"/>
  <c r="AC45"/>
  <c r="AE45"/>
  <c r="AG45"/>
  <c r="AI45"/>
  <c r="AK45"/>
  <c r="AM45"/>
  <c r="F26" i="26"/>
  <c r="R46" i="27"/>
  <c r="T46"/>
  <c r="V46"/>
  <c r="X46"/>
  <c r="Z46"/>
  <c r="AB46"/>
  <c r="AD46"/>
  <c r="AF46"/>
  <c r="AH46"/>
  <c r="AJ46"/>
  <c r="AL46"/>
  <c r="R47"/>
  <c r="T47"/>
  <c r="V47"/>
  <c r="X47"/>
  <c r="Z47"/>
  <c r="AB47"/>
  <c r="AD47"/>
  <c r="AF47"/>
  <c r="AH47"/>
  <c r="AJ47"/>
  <c r="AL47"/>
  <c r="R48"/>
  <c r="S48"/>
  <c r="T48"/>
  <c r="V48"/>
  <c r="X48"/>
  <c r="Z48"/>
  <c r="AB48"/>
  <c r="AD48"/>
  <c r="AF48"/>
  <c r="AH48"/>
  <c r="AJ48"/>
  <c r="AL48"/>
  <c r="R49"/>
  <c r="S49"/>
  <c r="T49"/>
  <c r="V49"/>
  <c r="X49"/>
  <c r="Z49"/>
  <c r="AB49"/>
  <c r="AD49"/>
  <c r="AF49"/>
  <c r="AH49"/>
  <c r="AJ49"/>
  <c r="AL49"/>
  <c r="R50"/>
  <c r="S50"/>
  <c r="T50"/>
  <c r="U50"/>
  <c r="V50"/>
  <c r="X50"/>
  <c r="Z50"/>
  <c r="AB50"/>
  <c r="AD50"/>
  <c r="AF50"/>
  <c r="AH50"/>
  <c r="AJ50"/>
  <c r="AL50"/>
  <c r="R51"/>
  <c r="S51"/>
  <c r="T51"/>
  <c r="U51"/>
  <c r="V51"/>
  <c r="W51"/>
  <c r="X51"/>
  <c r="Z51"/>
  <c r="AB51"/>
  <c r="AD51"/>
  <c r="AF51"/>
  <c r="AH51"/>
  <c r="AJ51"/>
  <c r="AL51"/>
  <c r="R52"/>
  <c r="S52"/>
  <c r="T52"/>
  <c r="U52"/>
  <c r="V52"/>
  <c r="W52"/>
  <c r="X52"/>
  <c r="Z52"/>
  <c r="AB52"/>
  <c r="AD52"/>
  <c r="AF52"/>
  <c r="AH52"/>
  <c r="AJ52"/>
  <c r="AL52"/>
  <c r="R53"/>
  <c r="S53"/>
  <c r="T53"/>
  <c r="U53"/>
  <c r="V53"/>
  <c r="W53"/>
  <c r="X53"/>
  <c r="Y53"/>
  <c r="Z53"/>
  <c r="AB53"/>
  <c r="AD53"/>
  <c r="AF53"/>
  <c r="AH53"/>
  <c r="AJ53"/>
  <c r="AL53"/>
  <c r="R54"/>
  <c r="S54"/>
  <c r="T54"/>
  <c r="U54"/>
  <c r="V54"/>
  <c r="W54"/>
  <c r="X54"/>
  <c r="Y54"/>
  <c r="Z54"/>
  <c r="AA54"/>
  <c r="AB54"/>
  <c r="AD54"/>
  <c r="AF54"/>
  <c r="AH54"/>
  <c r="AJ54"/>
  <c r="AL54"/>
  <c r="R55"/>
  <c r="S55"/>
  <c r="T55"/>
  <c r="U55"/>
  <c r="V55"/>
  <c r="W55"/>
  <c r="X55"/>
  <c r="Y55"/>
  <c r="Z55"/>
  <c r="AA55"/>
  <c r="AB55"/>
  <c r="AD55"/>
  <c r="AF55"/>
  <c r="AH55"/>
  <c r="AJ55"/>
  <c r="AL55"/>
  <c r="R56"/>
  <c r="S56"/>
  <c r="T56"/>
  <c r="U56"/>
  <c r="V56"/>
  <c r="W56"/>
  <c r="X56"/>
  <c r="Y56"/>
  <c r="Z56"/>
  <c r="AA56"/>
  <c r="AB56"/>
  <c r="AC56"/>
  <c r="AD56"/>
  <c r="AF56"/>
  <c r="AH56"/>
  <c r="AJ56"/>
  <c r="AL56"/>
  <c r="S57"/>
  <c r="R57"/>
  <c r="T57"/>
  <c r="U57"/>
  <c r="V57"/>
  <c r="W57"/>
  <c r="X57"/>
  <c r="Y57"/>
  <c r="Z57"/>
  <c r="AA57"/>
  <c r="AB57"/>
  <c r="AC57"/>
  <c r="AD57"/>
  <c r="AE57"/>
  <c r="AF57"/>
  <c r="AH57"/>
  <c r="AJ57"/>
  <c r="AL57"/>
  <c r="N59"/>
  <c r="N60"/>
  <c r="N61"/>
  <c r="N62"/>
  <c r="N63"/>
  <c r="N64"/>
  <c r="N65"/>
  <c r="N66"/>
  <c r="N67"/>
  <c r="N68"/>
  <c r="N69"/>
  <c r="N70"/>
  <c r="N71"/>
  <c r="N72"/>
  <c r="N73"/>
  <c r="N74"/>
  <c r="N75"/>
  <c r="N76"/>
  <c r="N77"/>
  <c r="N78"/>
  <c r="N79"/>
  <c r="N80"/>
  <c r="N81"/>
  <c r="N82"/>
  <c r="N83"/>
  <c r="N84"/>
  <c r="N85"/>
  <c r="N86"/>
  <c r="N87"/>
  <c r="N88"/>
  <c r="N89"/>
  <c r="N90"/>
  <c r="N91"/>
  <c r="N92"/>
  <c r="N93"/>
  <c r="N94"/>
  <c r="N95"/>
  <c r="N96"/>
  <c r="N97"/>
  <c r="N98"/>
  <c r="N99"/>
  <c r="N100"/>
  <c r="N101"/>
  <c r="N102"/>
  <c r="N103"/>
  <c r="N104"/>
  <c r="N105"/>
  <c r="N106"/>
  <c r="N107"/>
  <c r="N108"/>
  <c r="N109"/>
  <c r="N110"/>
  <c r="N111"/>
  <c r="N112"/>
  <c r="N113"/>
  <c r="N114"/>
  <c r="N115"/>
  <c r="N116"/>
  <c r="N117"/>
  <c r="N118"/>
  <c r="N119"/>
  <c r="N120"/>
  <c r="N121"/>
  <c r="N122"/>
  <c r="N123"/>
  <c r="N124"/>
  <c r="N125"/>
  <c r="N126"/>
  <c r="N127"/>
  <c r="N128"/>
  <c r="N129"/>
  <c r="N130"/>
  <c r="N131"/>
  <c r="N132"/>
  <c r="N133"/>
  <c r="N134"/>
  <c r="N135"/>
  <c r="N136"/>
  <c r="N137"/>
  <c r="N138"/>
  <c r="N139"/>
  <c r="N140"/>
  <c r="N141"/>
  <c r="N142"/>
  <c r="N143"/>
  <c r="N144"/>
  <c r="N145"/>
  <c r="N146"/>
  <c r="N147"/>
  <c r="N148"/>
  <c r="N149"/>
  <c r="N150"/>
  <c r="N151"/>
  <c r="N152"/>
  <c r="N153"/>
  <c r="N154"/>
  <c r="N155"/>
  <c r="M5"/>
  <c r="M6"/>
  <c r="M7"/>
  <c r="M8"/>
  <c r="F15"/>
  <c r="D4"/>
  <c r="A1" i="29"/>
  <c r="N13"/>
  <c r="E16" i="18"/>
  <c r="G16"/>
  <c r="R13" i="29" s="1"/>
  <c r="H16" i="18"/>
  <c r="S13" i="29" s="1"/>
  <c r="I16" i="18"/>
  <c r="T13" i="29" s="1"/>
  <c r="J16" i="18"/>
  <c r="U13" i="29" s="1"/>
  <c r="K16" i="18"/>
  <c r="V13" i="29" s="1"/>
  <c r="L16" i="18"/>
  <c r="W13" i="29" s="1"/>
  <c r="M16" i="18"/>
  <c r="X13" i="29" s="1"/>
  <c r="N16" i="18"/>
  <c r="Y13" i="29" s="1"/>
  <c r="O16" i="18"/>
  <c r="Z13" i="29" s="1"/>
  <c r="P16" i="18"/>
  <c r="AA13" i="29" s="1"/>
  <c r="Q16" i="18"/>
  <c r="AB13" i="29" s="1"/>
  <c r="R16" i="18"/>
  <c r="AC13" i="29" s="1"/>
  <c r="S16" i="18"/>
  <c r="AD13" i="29" s="1"/>
  <c r="T16" i="18"/>
  <c r="AE13" i="29" s="1"/>
  <c r="U16" i="18"/>
  <c r="AF13" i="29" s="1"/>
  <c r="V16" i="18"/>
  <c r="AG13" i="29" s="1"/>
  <c r="W16" i="18"/>
  <c r="AH13" i="29" s="1"/>
  <c r="X16" i="18"/>
  <c r="AI13" i="29" s="1"/>
  <c r="Y16" i="18"/>
  <c r="AJ13" i="29" s="1"/>
  <c r="Z16" i="18"/>
  <c r="AK13" i="29" s="1"/>
  <c r="AA16" i="18"/>
  <c r="AL13" i="29" s="1"/>
  <c r="AB16" i="18"/>
  <c r="AM13" i="29" s="1"/>
  <c r="K11"/>
  <c r="N11"/>
  <c r="N12"/>
  <c r="N58"/>
  <c r="N57"/>
  <c r="N19"/>
  <c r="N20"/>
  <c r="N21"/>
  <c r="N22"/>
  <c r="N23"/>
  <c r="N24"/>
  <c r="AQ24" s="1"/>
  <c r="N25"/>
  <c r="N26"/>
  <c r="N27"/>
  <c r="AO27" s="1"/>
  <c r="N28"/>
  <c r="AQ28" s="1"/>
  <c r="N29"/>
  <c r="N30"/>
  <c r="AO30" s="1"/>
  <c r="N31"/>
  <c r="AP31" s="1"/>
  <c r="N32"/>
  <c r="AQ32" s="1"/>
  <c r="N33"/>
  <c r="N34"/>
  <c r="AQ34" s="1"/>
  <c r="N35"/>
  <c r="AP35" s="1"/>
  <c r="N36"/>
  <c r="AP36" s="1"/>
  <c r="N37"/>
  <c r="AP37" s="1"/>
  <c r="N38"/>
  <c r="AP38" s="1"/>
  <c r="N39"/>
  <c r="N40"/>
  <c r="N41"/>
  <c r="N43"/>
  <c r="N44"/>
  <c r="N45"/>
  <c r="N46"/>
  <c r="N47"/>
  <c r="N48"/>
  <c r="N49"/>
  <c r="N50"/>
  <c r="N51"/>
  <c r="N52"/>
  <c r="N53"/>
  <c r="N54"/>
  <c r="N55"/>
  <c r="N56"/>
  <c r="K12"/>
  <c r="N14"/>
  <c r="N15"/>
  <c r="N16"/>
  <c r="R11"/>
  <c r="T11"/>
  <c r="V11"/>
  <c r="X11"/>
  <c r="Z11"/>
  <c r="AB11"/>
  <c r="AD11"/>
  <c r="AF11"/>
  <c r="AH11"/>
  <c r="AJ11"/>
  <c r="AL11"/>
  <c r="F11" i="27"/>
  <c r="S12" i="29"/>
  <c r="U12"/>
  <c r="W12"/>
  <c r="Y12"/>
  <c r="AA12"/>
  <c r="AC12"/>
  <c r="AE12"/>
  <c r="AG12"/>
  <c r="AI12"/>
  <c r="AK12"/>
  <c r="AM12"/>
  <c r="F12" i="27"/>
  <c r="R14" i="29"/>
  <c r="T14"/>
  <c r="V14"/>
  <c r="X14"/>
  <c r="Z14"/>
  <c r="AB14"/>
  <c r="AD14"/>
  <c r="AF14"/>
  <c r="AH14"/>
  <c r="AJ14"/>
  <c r="AL14"/>
  <c r="F13" i="27"/>
  <c r="S15" i="29"/>
  <c r="U15"/>
  <c r="W15"/>
  <c r="Y15"/>
  <c r="AA15"/>
  <c r="AC15"/>
  <c r="AE15"/>
  <c r="AG15"/>
  <c r="AI15"/>
  <c r="AK15"/>
  <c r="AM15"/>
  <c r="F14" i="27"/>
  <c r="R16" i="29"/>
  <c r="T16"/>
  <c r="V16"/>
  <c r="X16"/>
  <c r="Z16"/>
  <c r="AB16"/>
  <c r="AD16"/>
  <c r="AF16"/>
  <c r="AH16"/>
  <c r="AJ16"/>
  <c r="AL16"/>
  <c r="F16" i="27"/>
  <c r="N17" i="29"/>
  <c r="R17"/>
  <c r="T17"/>
  <c r="V17"/>
  <c r="X17"/>
  <c r="Z17"/>
  <c r="AB17"/>
  <c r="AD17"/>
  <c r="AF17"/>
  <c r="AH17"/>
  <c r="AJ17"/>
  <c r="AL17"/>
  <c r="F17" i="27"/>
  <c r="N18" i="29"/>
  <c r="R18"/>
  <c r="T18"/>
  <c r="V18"/>
  <c r="X18"/>
  <c r="Z18"/>
  <c r="AB18"/>
  <c r="AD18"/>
  <c r="AF18"/>
  <c r="AH18"/>
  <c r="AJ18"/>
  <c r="AL18"/>
  <c r="R19"/>
  <c r="T19"/>
  <c r="V19"/>
  <c r="X19"/>
  <c r="Z19"/>
  <c r="AB19"/>
  <c r="AD19"/>
  <c r="AF19"/>
  <c r="AH19"/>
  <c r="AJ19"/>
  <c r="AL19"/>
  <c r="R20"/>
  <c r="T20"/>
  <c r="V20"/>
  <c r="X20"/>
  <c r="Z20"/>
  <c r="AB20"/>
  <c r="AD20"/>
  <c r="AF20"/>
  <c r="AH20"/>
  <c r="AJ20"/>
  <c r="AL20"/>
  <c r="R21"/>
  <c r="T21"/>
  <c r="V21"/>
  <c r="X21"/>
  <c r="Z21"/>
  <c r="AB21"/>
  <c r="AD21"/>
  <c r="AF21"/>
  <c r="AH21"/>
  <c r="AJ21"/>
  <c r="AL21"/>
  <c r="R22"/>
  <c r="T22"/>
  <c r="V22"/>
  <c r="X22"/>
  <c r="Z22"/>
  <c r="AB22"/>
  <c r="AD22"/>
  <c r="AF22"/>
  <c r="AH22"/>
  <c r="AJ22"/>
  <c r="AL22"/>
  <c r="R23"/>
  <c r="T23"/>
  <c r="V23"/>
  <c r="X23"/>
  <c r="Z23"/>
  <c r="AB23"/>
  <c r="AD23"/>
  <c r="AF23"/>
  <c r="AH23"/>
  <c r="AJ23"/>
  <c r="AL23"/>
  <c r="R24"/>
  <c r="T24"/>
  <c r="V24"/>
  <c r="X24"/>
  <c r="Z24"/>
  <c r="AB24"/>
  <c r="AD24"/>
  <c r="AF24"/>
  <c r="AH24"/>
  <c r="AJ24"/>
  <c r="AL24"/>
  <c r="R25"/>
  <c r="T25"/>
  <c r="V25"/>
  <c r="X25"/>
  <c r="Z25"/>
  <c r="AB25"/>
  <c r="AD25"/>
  <c r="AF25"/>
  <c r="AH25"/>
  <c r="AJ25"/>
  <c r="AL25"/>
  <c r="R26"/>
  <c r="T26"/>
  <c r="V26"/>
  <c r="X26"/>
  <c r="Z26"/>
  <c r="AB26"/>
  <c r="AD26"/>
  <c r="AF26"/>
  <c r="AH26"/>
  <c r="AJ26"/>
  <c r="AL26"/>
  <c r="R27"/>
  <c r="T27"/>
  <c r="V27"/>
  <c r="X27"/>
  <c r="Z27"/>
  <c r="AB27"/>
  <c r="AD27"/>
  <c r="AF27"/>
  <c r="AH27"/>
  <c r="AJ27"/>
  <c r="AL27"/>
  <c r="R28"/>
  <c r="T28"/>
  <c r="V28"/>
  <c r="X28"/>
  <c r="Z28"/>
  <c r="AB28"/>
  <c r="AD28"/>
  <c r="AF28"/>
  <c r="AH28"/>
  <c r="AJ28"/>
  <c r="AL28"/>
  <c r="R29"/>
  <c r="T29"/>
  <c r="V29"/>
  <c r="X29"/>
  <c r="Z29"/>
  <c r="AB29"/>
  <c r="AD29"/>
  <c r="AF29"/>
  <c r="AH29"/>
  <c r="AJ29"/>
  <c r="AL29"/>
  <c r="R30"/>
  <c r="T30"/>
  <c r="V30"/>
  <c r="X30"/>
  <c r="Z30"/>
  <c r="AB30"/>
  <c r="AD30"/>
  <c r="AF30"/>
  <c r="AH30"/>
  <c r="AJ30"/>
  <c r="AL30"/>
  <c r="R31"/>
  <c r="T31"/>
  <c r="V31"/>
  <c r="X31"/>
  <c r="Z31"/>
  <c r="AB31"/>
  <c r="AD31"/>
  <c r="AF31"/>
  <c r="AH31"/>
  <c r="AJ31"/>
  <c r="AL31"/>
  <c r="R32"/>
  <c r="T32"/>
  <c r="V32"/>
  <c r="X32"/>
  <c r="Z32"/>
  <c r="AB32"/>
  <c r="AD32"/>
  <c r="AF32"/>
  <c r="AH32"/>
  <c r="AJ32"/>
  <c r="AL32"/>
  <c r="R33"/>
  <c r="T33"/>
  <c r="V33"/>
  <c r="X33"/>
  <c r="Z33"/>
  <c r="AB33"/>
  <c r="AD33"/>
  <c r="AF33"/>
  <c r="AH33"/>
  <c r="AJ33"/>
  <c r="AL33"/>
  <c r="R34"/>
  <c r="T34"/>
  <c r="V34"/>
  <c r="X34"/>
  <c r="Z34"/>
  <c r="AB34"/>
  <c r="AD34"/>
  <c r="AF34"/>
  <c r="AH34"/>
  <c r="AJ34"/>
  <c r="AL34"/>
  <c r="R35"/>
  <c r="T35"/>
  <c r="V35"/>
  <c r="X35"/>
  <c r="Z35"/>
  <c r="AB35"/>
  <c r="AD35"/>
  <c r="AF35"/>
  <c r="AH35"/>
  <c r="AJ35"/>
  <c r="AL35"/>
  <c r="R36"/>
  <c r="T36"/>
  <c r="V36"/>
  <c r="X36"/>
  <c r="Z36"/>
  <c r="AB36"/>
  <c r="AD36"/>
  <c r="AF36"/>
  <c r="AH36"/>
  <c r="AJ36"/>
  <c r="AL36"/>
  <c r="R37"/>
  <c r="T37"/>
  <c r="V37"/>
  <c r="X37"/>
  <c r="Z37"/>
  <c r="AB37"/>
  <c r="AD37"/>
  <c r="AF37"/>
  <c r="AH37"/>
  <c r="AJ37"/>
  <c r="AL37"/>
  <c r="R38"/>
  <c r="T38"/>
  <c r="V38"/>
  <c r="X38"/>
  <c r="Z38"/>
  <c r="AB38"/>
  <c r="AD38"/>
  <c r="AF38"/>
  <c r="AH38"/>
  <c r="AJ38"/>
  <c r="AL38"/>
  <c r="R39"/>
  <c r="T39"/>
  <c r="V39"/>
  <c r="X39"/>
  <c r="Z39"/>
  <c r="AB39"/>
  <c r="AD39"/>
  <c r="AF39"/>
  <c r="AH39"/>
  <c r="AJ39"/>
  <c r="AL39"/>
  <c r="R40"/>
  <c r="T40"/>
  <c r="V40"/>
  <c r="X40"/>
  <c r="Z40"/>
  <c r="AB40"/>
  <c r="AD40"/>
  <c r="AF40"/>
  <c r="AH40"/>
  <c r="AJ40"/>
  <c r="AL40"/>
  <c r="R41"/>
  <c r="T41"/>
  <c r="V41"/>
  <c r="X41"/>
  <c r="Z41"/>
  <c r="AB41"/>
  <c r="AD41"/>
  <c r="AF41"/>
  <c r="AH41"/>
  <c r="AJ41"/>
  <c r="AL41"/>
  <c r="R42"/>
  <c r="T42"/>
  <c r="V42"/>
  <c r="X42"/>
  <c r="Z42"/>
  <c r="AB42"/>
  <c r="AD42"/>
  <c r="AF42"/>
  <c r="AH42"/>
  <c r="AJ42"/>
  <c r="AL42"/>
  <c r="R43"/>
  <c r="T43"/>
  <c r="V43"/>
  <c r="X43"/>
  <c r="Z43"/>
  <c r="AB43"/>
  <c r="AD43"/>
  <c r="AF43"/>
  <c r="AH43"/>
  <c r="AJ43"/>
  <c r="AL43"/>
  <c r="R44"/>
  <c r="T44"/>
  <c r="V44"/>
  <c r="X44"/>
  <c r="Z44"/>
  <c r="AB44"/>
  <c r="AD44"/>
  <c r="AF44"/>
  <c r="AH44"/>
  <c r="AJ44"/>
  <c r="AL44"/>
  <c r="R45"/>
  <c r="T45"/>
  <c r="V45"/>
  <c r="X45"/>
  <c r="Z45"/>
  <c r="AB45"/>
  <c r="AD45"/>
  <c r="AF45"/>
  <c r="AH45"/>
  <c r="AJ45"/>
  <c r="AL45"/>
  <c r="R46"/>
  <c r="T46"/>
  <c r="V46"/>
  <c r="X46"/>
  <c r="Z46"/>
  <c r="AB46"/>
  <c r="AD46"/>
  <c r="AF46"/>
  <c r="AH46"/>
  <c r="AJ46"/>
  <c r="AL46"/>
  <c r="R47"/>
  <c r="T47"/>
  <c r="V47"/>
  <c r="X47"/>
  <c r="Z47"/>
  <c r="AB47"/>
  <c r="AD47"/>
  <c r="AF47"/>
  <c r="AH47"/>
  <c r="AJ47"/>
  <c r="AL47"/>
  <c r="R48"/>
  <c r="T48"/>
  <c r="V48"/>
  <c r="X48"/>
  <c r="Z48"/>
  <c r="AB48"/>
  <c r="AD48"/>
  <c r="AF48"/>
  <c r="AH48"/>
  <c r="AJ48"/>
  <c r="AL48"/>
  <c r="R49"/>
  <c r="T49"/>
  <c r="V49"/>
  <c r="X49"/>
  <c r="Z49"/>
  <c r="AB49"/>
  <c r="AD49"/>
  <c r="AF49"/>
  <c r="AH49"/>
  <c r="AJ49"/>
  <c r="AL49"/>
  <c r="R50"/>
  <c r="T50"/>
  <c r="V50"/>
  <c r="X50"/>
  <c r="Z50"/>
  <c r="AB50"/>
  <c r="AD50"/>
  <c r="AF50"/>
  <c r="AH50"/>
  <c r="AJ50"/>
  <c r="AL50"/>
  <c r="R51"/>
  <c r="T51"/>
  <c r="V51"/>
  <c r="X51"/>
  <c r="Z51"/>
  <c r="AB51"/>
  <c r="AD51"/>
  <c r="AF51"/>
  <c r="AH51"/>
  <c r="AJ51"/>
  <c r="AL51"/>
  <c r="R52"/>
  <c r="T52"/>
  <c r="V52"/>
  <c r="X52"/>
  <c r="Z52"/>
  <c r="AB52"/>
  <c r="AD52"/>
  <c r="AF52"/>
  <c r="AH52"/>
  <c r="AJ52"/>
  <c r="AL52"/>
  <c r="R53"/>
  <c r="T53"/>
  <c r="V53"/>
  <c r="X53"/>
  <c r="Z53"/>
  <c r="AB53"/>
  <c r="AD53"/>
  <c r="AF53"/>
  <c r="AH53"/>
  <c r="AJ53"/>
  <c r="AL53"/>
  <c r="R54"/>
  <c r="T54"/>
  <c r="V54"/>
  <c r="X54"/>
  <c r="Z54"/>
  <c r="AB54"/>
  <c r="AD54"/>
  <c r="AF54"/>
  <c r="AH54"/>
  <c r="AJ54"/>
  <c r="AL54"/>
  <c r="R55"/>
  <c r="T55"/>
  <c r="V55"/>
  <c r="X55"/>
  <c r="Z55"/>
  <c r="AB55"/>
  <c r="AD55"/>
  <c r="AF55"/>
  <c r="AH55"/>
  <c r="AJ55"/>
  <c r="AL55"/>
  <c r="R56"/>
  <c r="T56"/>
  <c r="V56"/>
  <c r="X56"/>
  <c r="Z56"/>
  <c r="AB56"/>
  <c r="AD56"/>
  <c r="AF56"/>
  <c r="AH56"/>
  <c r="AJ56"/>
  <c r="AL56"/>
  <c r="R57"/>
  <c r="T57"/>
  <c r="V57"/>
  <c r="X57"/>
  <c r="Z57"/>
  <c r="AB57"/>
  <c r="AD57"/>
  <c r="AF57"/>
  <c r="AH57"/>
  <c r="AJ57"/>
  <c r="AL57"/>
  <c r="N59"/>
  <c r="N60"/>
  <c r="N61"/>
  <c r="N62"/>
  <c r="N63"/>
  <c r="N64"/>
  <c r="N65"/>
  <c r="N66"/>
  <c r="N67"/>
  <c r="N68"/>
  <c r="N69"/>
  <c r="N70"/>
  <c r="N71"/>
  <c r="N72"/>
  <c r="N73"/>
  <c r="N74"/>
  <c r="N75"/>
  <c r="N76"/>
  <c r="N77"/>
  <c r="N78"/>
  <c r="N79"/>
  <c r="N80"/>
  <c r="N81"/>
  <c r="N82"/>
  <c r="N83"/>
  <c r="N84"/>
  <c r="N85"/>
  <c r="N86"/>
  <c r="N87"/>
  <c r="N88"/>
  <c r="N89"/>
  <c r="N90"/>
  <c r="N91"/>
  <c r="N92"/>
  <c r="N93"/>
  <c r="N94"/>
  <c r="N95"/>
  <c r="N96"/>
  <c r="N97"/>
  <c r="N98"/>
  <c r="N99"/>
  <c r="N100"/>
  <c r="N101"/>
  <c r="N102"/>
  <c r="N103"/>
  <c r="N104"/>
  <c r="N105"/>
  <c r="N106"/>
  <c r="N107"/>
  <c r="N108"/>
  <c r="N109"/>
  <c r="N110"/>
  <c r="N111"/>
  <c r="N112"/>
  <c r="N113"/>
  <c r="N114"/>
  <c r="N115"/>
  <c r="N116"/>
  <c r="N117"/>
  <c r="N118"/>
  <c r="N119"/>
  <c r="N120"/>
  <c r="N121"/>
  <c r="N122"/>
  <c r="N123"/>
  <c r="N124"/>
  <c r="N125"/>
  <c r="N126"/>
  <c r="N127"/>
  <c r="N128"/>
  <c r="N129"/>
  <c r="N130"/>
  <c r="N131"/>
  <c r="N132"/>
  <c r="N133"/>
  <c r="N134"/>
  <c r="N135"/>
  <c r="N136"/>
  <c r="N137"/>
  <c r="N138"/>
  <c r="N139"/>
  <c r="N140"/>
  <c r="N141"/>
  <c r="N142"/>
  <c r="N143"/>
  <c r="N144"/>
  <c r="N145"/>
  <c r="N146"/>
  <c r="N147"/>
  <c r="N148"/>
  <c r="N149"/>
  <c r="N150"/>
  <c r="N151"/>
  <c r="N152"/>
  <c r="N153"/>
  <c r="N154"/>
  <c r="N155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M5"/>
  <c r="M6"/>
  <c r="M7"/>
  <c r="M8"/>
  <c r="F11"/>
  <c r="D4"/>
  <c r="K11" i="30"/>
  <c r="K12"/>
  <c r="K13"/>
  <c r="K14"/>
  <c r="M5"/>
  <c r="M8"/>
  <c r="F11"/>
  <c r="M6"/>
  <c r="N11"/>
  <c r="E17" i="18"/>
  <c r="G17"/>
  <c r="R11" i="30"/>
  <c r="H17" i="18"/>
  <c r="S11" i="30"/>
  <c r="I17" i="18"/>
  <c r="T11" i="30"/>
  <c r="J17" i="18"/>
  <c r="U11" i="30"/>
  <c r="K17" i="18"/>
  <c r="V11" i="30"/>
  <c r="L17" i="18"/>
  <c r="W11" i="30"/>
  <c r="M17" i="18"/>
  <c r="X11" i="30"/>
  <c r="N17" i="18"/>
  <c r="Y11" i="30"/>
  <c r="O17" i="18"/>
  <c r="Z11" i="30"/>
  <c r="P17" i="18"/>
  <c r="AA11" i="30"/>
  <c r="Q17" i="18"/>
  <c r="AB11" i="30"/>
  <c r="R17" i="18"/>
  <c r="AC11" i="30"/>
  <c r="S17" i="18"/>
  <c r="AD11" i="30"/>
  <c r="T17" i="18"/>
  <c r="AE11" i="30"/>
  <c r="U17" i="18"/>
  <c r="AF11" i="30"/>
  <c r="V17" i="18"/>
  <c r="AG11" i="30"/>
  <c r="W17" i="18"/>
  <c r="AH11" i="30"/>
  <c r="X17" i="18"/>
  <c r="AI11" i="30"/>
  <c r="Y17" i="18"/>
  <c r="AJ11" i="30"/>
  <c r="Z17" i="18"/>
  <c r="AK11" i="30"/>
  <c r="AA17" i="18"/>
  <c r="AL11" i="30"/>
  <c r="AB17" i="18"/>
  <c r="AM11" i="30"/>
  <c r="A1"/>
  <c r="N12"/>
  <c r="R12"/>
  <c r="S12"/>
  <c r="T12"/>
  <c r="U12"/>
  <c r="V12"/>
  <c r="W12"/>
  <c r="X12"/>
  <c r="Y12"/>
  <c r="Z12"/>
  <c r="AA12"/>
  <c r="AB12"/>
  <c r="AC12"/>
  <c r="AD12"/>
  <c r="AE12"/>
  <c r="AF12"/>
  <c r="AG12"/>
  <c r="AH12"/>
  <c r="AI12"/>
  <c r="AJ12"/>
  <c r="AK12"/>
  <c r="AL12"/>
  <c r="AM12"/>
  <c r="N13"/>
  <c r="N14"/>
  <c r="N15"/>
  <c r="N16"/>
  <c r="R13"/>
  <c r="S13"/>
  <c r="T13"/>
  <c r="U13"/>
  <c r="V13"/>
  <c r="W13"/>
  <c r="X13"/>
  <c r="Y13"/>
  <c r="Z13"/>
  <c r="AA13"/>
  <c r="AB13"/>
  <c r="AC13"/>
  <c r="AD13"/>
  <c r="AE13"/>
  <c r="AF13"/>
  <c r="AG13"/>
  <c r="AH13"/>
  <c r="AI13"/>
  <c r="AJ13"/>
  <c r="AK13"/>
  <c r="AL13"/>
  <c r="AM13"/>
  <c r="R14"/>
  <c r="S14"/>
  <c r="T14"/>
  <c r="U14"/>
  <c r="V14"/>
  <c r="W14"/>
  <c r="X14"/>
  <c r="Y14"/>
  <c r="Z14"/>
  <c r="AA14"/>
  <c r="AB14"/>
  <c r="AC14"/>
  <c r="AD14"/>
  <c r="AE14"/>
  <c r="AF14"/>
  <c r="AG14"/>
  <c r="AH14"/>
  <c r="AI14"/>
  <c r="AJ14"/>
  <c r="AK14"/>
  <c r="AL14"/>
  <c r="AM14"/>
  <c r="R15"/>
  <c r="S15"/>
  <c r="T15"/>
  <c r="U15"/>
  <c r="V15"/>
  <c r="W15"/>
  <c r="X15"/>
  <c r="Y15"/>
  <c r="Z15"/>
  <c r="AA15"/>
  <c r="AB15"/>
  <c r="AC15"/>
  <c r="AD15"/>
  <c r="AE15"/>
  <c r="AF15"/>
  <c r="AG15"/>
  <c r="AH15"/>
  <c r="AI15"/>
  <c r="AJ15"/>
  <c r="AK15"/>
  <c r="AL15"/>
  <c r="AM15"/>
  <c r="R16"/>
  <c r="S16"/>
  <c r="T16"/>
  <c r="U16"/>
  <c r="V16"/>
  <c r="W16"/>
  <c r="X16"/>
  <c r="Y16"/>
  <c r="Z16"/>
  <c r="AA16"/>
  <c r="AB16"/>
  <c r="AC16"/>
  <c r="AD16"/>
  <c r="AE16"/>
  <c r="AF16"/>
  <c r="AG16"/>
  <c r="AH16"/>
  <c r="AI16"/>
  <c r="AJ16"/>
  <c r="AK16"/>
  <c r="AL16"/>
  <c r="AM16"/>
  <c r="N17"/>
  <c r="R17"/>
  <c r="S17"/>
  <c r="T17"/>
  <c r="U17"/>
  <c r="V17"/>
  <c r="W17"/>
  <c r="X17"/>
  <c r="Y17"/>
  <c r="Z17"/>
  <c r="AA17"/>
  <c r="AB17"/>
  <c r="AC17"/>
  <c r="AD17"/>
  <c r="AE17"/>
  <c r="AF17"/>
  <c r="AG17"/>
  <c r="AH17"/>
  <c r="AI17"/>
  <c r="AJ17"/>
  <c r="AK17"/>
  <c r="AL17"/>
  <c r="AM17"/>
  <c r="N18"/>
  <c r="R18"/>
  <c r="S18"/>
  <c r="T18"/>
  <c r="U18"/>
  <c r="V18"/>
  <c r="W18"/>
  <c r="X18"/>
  <c r="Y18"/>
  <c r="Z18"/>
  <c r="AA18"/>
  <c r="AB18"/>
  <c r="AC18"/>
  <c r="AD18"/>
  <c r="AE18"/>
  <c r="AF18"/>
  <c r="AG18"/>
  <c r="AH18"/>
  <c r="AI18"/>
  <c r="AJ18"/>
  <c r="AK18"/>
  <c r="AL18"/>
  <c r="AM18"/>
  <c r="N19"/>
  <c r="R19"/>
  <c r="S19"/>
  <c r="T19"/>
  <c r="U19"/>
  <c r="V19"/>
  <c r="W19"/>
  <c r="X19"/>
  <c r="Y19"/>
  <c r="Z19"/>
  <c r="AA19"/>
  <c r="AB19"/>
  <c r="AC19"/>
  <c r="AD19"/>
  <c r="AE19"/>
  <c r="AF19"/>
  <c r="AG19"/>
  <c r="AH19"/>
  <c r="AI19"/>
  <c r="AJ19"/>
  <c r="AK19"/>
  <c r="AL19"/>
  <c r="AM19"/>
  <c r="N20"/>
  <c r="R20"/>
  <c r="S20"/>
  <c r="T20"/>
  <c r="U20"/>
  <c r="V20"/>
  <c r="W20"/>
  <c r="X20"/>
  <c r="Y20"/>
  <c r="Z20"/>
  <c r="AA20"/>
  <c r="AB20"/>
  <c r="AC20"/>
  <c r="AD20"/>
  <c r="AE20"/>
  <c r="AF20"/>
  <c r="AG20"/>
  <c r="AH20"/>
  <c r="AI20"/>
  <c r="AJ20"/>
  <c r="AK20"/>
  <c r="AL20"/>
  <c r="AM20"/>
  <c r="N21"/>
  <c r="R21"/>
  <c r="S21"/>
  <c r="T21"/>
  <c r="U21"/>
  <c r="V21"/>
  <c r="W21"/>
  <c r="X21"/>
  <c r="Y21"/>
  <c r="Z21"/>
  <c r="AA21"/>
  <c r="AB21"/>
  <c r="AC21"/>
  <c r="AD21"/>
  <c r="AE21"/>
  <c r="AF21"/>
  <c r="AG21"/>
  <c r="AH21"/>
  <c r="AI21"/>
  <c r="AJ21"/>
  <c r="AK21"/>
  <c r="AL21"/>
  <c r="AM21"/>
  <c r="N22"/>
  <c r="R22"/>
  <c r="S22"/>
  <c r="T22"/>
  <c r="U22"/>
  <c r="V22"/>
  <c r="W22"/>
  <c r="X22"/>
  <c r="Y22"/>
  <c r="Z22"/>
  <c r="AA22"/>
  <c r="AB22"/>
  <c r="AC22"/>
  <c r="AD22"/>
  <c r="AE22"/>
  <c r="AF22"/>
  <c r="AG22"/>
  <c r="AH22"/>
  <c r="AI22"/>
  <c r="AJ22"/>
  <c r="AK22"/>
  <c r="AL22"/>
  <c r="AM22"/>
  <c r="N23"/>
  <c r="D20" s="1"/>
  <c r="R23"/>
  <c r="S23"/>
  <c r="T23"/>
  <c r="U23"/>
  <c r="V23"/>
  <c r="W23"/>
  <c r="X23"/>
  <c r="Y23"/>
  <c r="Z23"/>
  <c r="AA23"/>
  <c r="AB23"/>
  <c r="AC23"/>
  <c r="AD23"/>
  <c r="AE23"/>
  <c r="AF23"/>
  <c r="AG23"/>
  <c r="AH23"/>
  <c r="AI23"/>
  <c r="AJ23"/>
  <c r="AK23"/>
  <c r="AL23"/>
  <c r="AM23"/>
  <c r="N24"/>
  <c r="AO24" s="1"/>
  <c r="R24"/>
  <c r="S24"/>
  <c r="T24"/>
  <c r="U24"/>
  <c r="V24"/>
  <c r="W24"/>
  <c r="X24"/>
  <c r="Y24"/>
  <c r="Z24"/>
  <c r="AA24"/>
  <c r="AB24"/>
  <c r="AC24"/>
  <c r="AD24"/>
  <c r="AE24"/>
  <c r="AF24"/>
  <c r="AG24"/>
  <c r="AH24"/>
  <c r="AI24"/>
  <c r="AJ24"/>
  <c r="AK24"/>
  <c r="AL24"/>
  <c r="AM24"/>
  <c r="N25"/>
  <c r="R25"/>
  <c r="S25"/>
  <c r="T25"/>
  <c r="U25"/>
  <c r="V25"/>
  <c r="W25"/>
  <c r="X25"/>
  <c r="Y25"/>
  <c r="Z25"/>
  <c r="AA25"/>
  <c r="AB25"/>
  <c r="AC25"/>
  <c r="AD25"/>
  <c r="AE25"/>
  <c r="AF25"/>
  <c r="AG25"/>
  <c r="AH25"/>
  <c r="AI25"/>
  <c r="AJ25"/>
  <c r="AK25"/>
  <c r="AL25"/>
  <c r="AM25"/>
  <c r="N26"/>
  <c r="AP26" s="1"/>
  <c r="R26"/>
  <c r="S26"/>
  <c r="T26"/>
  <c r="U26"/>
  <c r="V26"/>
  <c r="W26"/>
  <c r="X26"/>
  <c r="Y26"/>
  <c r="Z26"/>
  <c r="AA26"/>
  <c r="AB26"/>
  <c r="AC26"/>
  <c r="AD26"/>
  <c r="AE26"/>
  <c r="AF26"/>
  <c r="AG26"/>
  <c r="AH26"/>
  <c r="AI26"/>
  <c r="AJ26"/>
  <c r="AK26"/>
  <c r="AL26"/>
  <c r="AM26"/>
  <c r="N27"/>
  <c r="AO27" s="1"/>
  <c r="R27"/>
  <c r="S27"/>
  <c r="T27"/>
  <c r="U27"/>
  <c r="V27"/>
  <c r="W27"/>
  <c r="X27"/>
  <c r="Y27"/>
  <c r="Z27"/>
  <c r="AA27"/>
  <c r="AB27"/>
  <c r="AC27"/>
  <c r="AD27"/>
  <c r="AE27"/>
  <c r="AF27"/>
  <c r="AG27"/>
  <c r="AH27"/>
  <c r="AI27"/>
  <c r="AJ27"/>
  <c r="AK27"/>
  <c r="AL27"/>
  <c r="AM27"/>
  <c r="N28"/>
  <c r="AQ28" s="1"/>
  <c r="R28"/>
  <c r="S28"/>
  <c r="T28"/>
  <c r="U28"/>
  <c r="V28"/>
  <c r="W28"/>
  <c r="X28"/>
  <c r="Y28"/>
  <c r="Z28"/>
  <c r="AA28"/>
  <c r="AB28"/>
  <c r="AC28"/>
  <c r="AD28"/>
  <c r="AE28"/>
  <c r="AF28"/>
  <c r="AG28"/>
  <c r="AH28"/>
  <c r="AI28"/>
  <c r="AJ28"/>
  <c r="AK28"/>
  <c r="AL28"/>
  <c r="AM28"/>
  <c r="N29"/>
  <c r="AP29" s="1"/>
  <c r="R29"/>
  <c r="S29"/>
  <c r="T29"/>
  <c r="U29"/>
  <c r="V29"/>
  <c r="W29"/>
  <c r="X29"/>
  <c r="Y29"/>
  <c r="Z29"/>
  <c r="AA29"/>
  <c r="AB29"/>
  <c r="AC29"/>
  <c r="AD29"/>
  <c r="AE29"/>
  <c r="AF29"/>
  <c r="AG29"/>
  <c r="AH29"/>
  <c r="AI29"/>
  <c r="AJ29"/>
  <c r="AK29"/>
  <c r="AL29"/>
  <c r="AM29"/>
  <c r="N30"/>
  <c r="AO30" s="1"/>
  <c r="R30"/>
  <c r="S30"/>
  <c r="T30"/>
  <c r="U30"/>
  <c r="V30"/>
  <c r="W30"/>
  <c r="X30"/>
  <c r="Y30"/>
  <c r="Z30"/>
  <c r="AA30"/>
  <c r="AB30"/>
  <c r="AC30"/>
  <c r="AD30"/>
  <c r="AE30"/>
  <c r="AF30"/>
  <c r="AG30"/>
  <c r="AH30"/>
  <c r="AI30"/>
  <c r="AJ30"/>
  <c r="AK30"/>
  <c r="AL30"/>
  <c r="AM30"/>
  <c r="N31"/>
  <c r="AQ31" s="1"/>
  <c r="R31"/>
  <c r="S31"/>
  <c r="T31"/>
  <c r="U31"/>
  <c r="V31"/>
  <c r="W31"/>
  <c r="X31"/>
  <c r="Y31"/>
  <c r="Z31"/>
  <c r="AA31"/>
  <c r="AB31"/>
  <c r="AC31"/>
  <c r="AD31"/>
  <c r="AE31"/>
  <c r="AF31"/>
  <c r="AG31"/>
  <c r="AH31"/>
  <c r="AI31"/>
  <c r="AJ31"/>
  <c r="AK31"/>
  <c r="AL31"/>
  <c r="AM31"/>
  <c r="N32"/>
  <c r="AP32" s="1"/>
  <c r="R32"/>
  <c r="S32"/>
  <c r="T32"/>
  <c r="U32"/>
  <c r="V32"/>
  <c r="W32"/>
  <c r="X32"/>
  <c r="Y32"/>
  <c r="Z32"/>
  <c r="AA32"/>
  <c r="AB32"/>
  <c r="AC32"/>
  <c r="AD32"/>
  <c r="AE32"/>
  <c r="AF32"/>
  <c r="AG32"/>
  <c r="AH32"/>
  <c r="AI32"/>
  <c r="AJ32"/>
  <c r="AK32"/>
  <c r="AL32"/>
  <c r="AM32"/>
  <c r="N33"/>
  <c r="R33"/>
  <c r="S33"/>
  <c r="T33"/>
  <c r="U33"/>
  <c r="V33"/>
  <c r="W33"/>
  <c r="X33"/>
  <c r="Y33"/>
  <c r="Z33"/>
  <c r="AA33"/>
  <c r="AB33"/>
  <c r="AC33"/>
  <c r="AD33"/>
  <c r="AE33"/>
  <c r="AF33"/>
  <c r="AG33"/>
  <c r="AH33"/>
  <c r="AI33"/>
  <c r="AJ33"/>
  <c r="AK33"/>
  <c r="AL33"/>
  <c r="AM33"/>
  <c r="N34"/>
  <c r="AQ34" s="1"/>
  <c r="R34"/>
  <c r="S34"/>
  <c r="T34"/>
  <c r="U34"/>
  <c r="V34"/>
  <c r="W34"/>
  <c r="X34"/>
  <c r="Y34"/>
  <c r="Z34"/>
  <c r="AA34"/>
  <c r="AB34"/>
  <c r="AC34"/>
  <c r="AD34"/>
  <c r="AE34"/>
  <c r="AF34"/>
  <c r="AG34"/>
  <c r="AH34"/>
  <c r="AI34"/>
  <c r="AJ34"/>
  <c r="AK34"/>
  <c r="AL34"/>
  <c r="AM34"/>
  <c r="N35"/>
  <c r="AP35" s="1"/>
  <c r="R35"/>
  <c r="S35"/>
  <c r="T35"/>
  <c r="U35"/>
  <c r="V35"/>
  <c r="W35"/>
  <c r="X35"/>
  <c r="Y35"/>
  <c r="Z35"/>
  <c r="AA35"/>
  <c r="AB35"/>
  <c r="AC35"/>
  <c r="AD35"/>
  <c r="AE35"/>
  <c r="AF35"/>
  <c r="AG35"/>
  <c r="AH35"/>
  <c r="AI35"/>
  <c r="AJ35"/>
  <c r="AK35"/>
  <c r="AL35"/>
  <c r="AM35"/>
  <c r="N36"/>
  <c r="AP36" s="1"/>
  <c r="R36"/>
  <c r="S36"/>
  <c r="T36"/>
  <c r="U36"/>
  <c r="V36"/>
  <c r="W36"/>
  <c r="X36"/>
  <c r="Y36"/>
  <c r="Z36"/>
  <c r="AA36"/>
  <c r="AB36"/>
  <c r="AC36"/>
  <c r="AD36"/>
  <c r="AE36"/>
  <c r="AF36"/>
  <c r="AG36"/>
  <c r="AH36"/>
  <c r="AI36"/>
  <c r="AJ36"/>
  <c r="AK36"/>
  <c r="AL36"/>
  <c r="AM36"/>
  <c r="N37"/>
  <c r="AO37" s="1"/>
  <c r="R37"/>
  <c r="S37"/>
  <c r="T37"/>
  <c r="U37"/>
  <c r="V37"/>
  <c r="W37"/>
  <c r="X37"/>
  <c r="Y37"/>
  <c r="Z37"/>
  <c r="AA37"/>
  <c r="AB37"/>
  <c r="AC37"/>
  <c r="AD37"/>
  <c r="AE37"/>
  <c r="AF37"/>
  <c r="AG37"/>
  <c r="AH37"/>
  <c r="AI37"/>
  <c r="AJ37"/>
  <c r="AK37"/>
  <c r="AL37"/>
  <c r="AM37"/>
  <c r="N38"/>
  <c r="AP38" s="1"/>
  <c r="R38"/>
  <c r="S38"/>
  <c r="T38"/>
  <c r="U38"/>
  <c r="V38"/>
  <c r="W38"/>
  <c r="X38"/>
  <c r="Y38"/>
  <c r="Z38"/>
  <c r="AA38"/>
  <c r="AB38"/>
  <c r="AC38"/>
  <c r="AD38"/>
  <c r="AE38"/>
  <c r="AF38"/>
  <c r="AG38"/>
  <c r="AH38"/>
  <c r="AI38"/>
  <c r="AJ38"/>
  <c r="AK38"/>
  <c r="AL38"/>
  <c r="AM38"/>
  <c r="N39"/>
  <c r="R39"/>
  <c r="S39"/>
  <c r="T39"/>
  <c r="U39"/>
  <c r="V39"/>
  <c r="W39"/>
  <c r="X39"/>
  <c r="Y39"/>
  <c r="Z39"/>
  <c r="AA39"/>
  <c r="AB39"/>
  <c r="AC39"/>
  <c r="AD39"/>
  <c r="AE39"/>
  <c r="AF39"/>
  <c r="AG39"/>
  <c r="AH39"/>
  <c r="AI39"/>
  <c r="AJ39"/>
  <c r="AK39"/>
  <c r="AL39"/>
  <c r="AM39"/>
  <c r="N40"/>
  <c r="R40"/>
  <c r="S40"/>
  <c r="T40"/>
  <c r="U40"/>
  <c r="V40"/>
  <c r="W40"/>
  <c r="X40"/>
  <c r="Y40"/>
  <c r="Z40"/>
  <c r="AA40"/>
  <c r="AB40"/>
  <c r="AC40"/>
  <c r="AD40"/>
  <c r="AE40"/>
  <c r="AF40"/>
  <c r="AG40"/>
  <c r="AH40"/>
  <c r="AI40"/>
  <c r="AJ40"/>
  <c r="AK40"/>
  <c r="AL40"/>
  <c r="AM40"/>
  <c r="N41"/>
  <c r="R41"/>
  <c r="S41"/>
  <c r="T41"/>
  <c r="U41"/>
  <c r="V41"/>
  <c r="W41"/>
  <c r="X41"/>
  <c r="Y41"/>
  <c r="Z41"/>
  <c r="AA41"/>
  <c r="AB41"/>
  <c r="AC41"/>
  <c r="AD41"/>
  <c r="AE41"/>
  <c r="AF41"/>
  <c r="AG41"/>
  <c r="AH41"/>
  <c r="AI41"/>
  <c r="AJ41"/>
  <c r="AK41"/>
  <c r="AL41"/>
  <c r="AM41"/>
  <c r="R42"/>
  <c r="S42"/>
  <c r="T42"/>
  <c r="U42"/>
  <c r="V42"/>
  <c r="W42"/>
  <c r="X42"/>
  <c r="Y42"/>
  <c r="Z42"/>
  <c r="AA42"/>
  <c r="AB42"/>
  <c r="AC42"/>
  <c r="AD42"/>
  <c r="AE42"/>
  <c r="AF42"/>
  <c r="AG42"/>
  <c r="AH42"/>
  <c r="AI42"/>
  <c r="AJ42"/>
  <c r="AK42"/>
  <c r="AL42"/>
  <c r="AM42"/>
  <c r="N43"/>
  <c r="R43"/>
  <c r="S43"/>
  <c r="T43"/>
  <c r="U43"/>
  <c r="V43"/>
  <c r="W43"/>
  <c r="X43"/>
  <c r="Y43"/>
  <c r="Z43"/>
  <c r="AA43"/>
  <c r="AB43"/>
  <c r="AC43"/>
  <c r="AD43"/>
  <c r="AE43"/>
  <c r="AF43"/>
  <c r="AG43"/>
  <c r="AH43"/>
  <c r="AI43"/>
  <c r="AJ43"/>
  <c r="AK43"/>
  <c r="AL43"/>
  <c r="AM43"/>
  <c r="N44"/>
  <c r="R44"/>
  <c r="S44"/>
  <c r="T44"/>
  <c r="U44"/>
  <c r="V44"/>
  <c r="W44"/>
  <c r="X44"/>
  <c r="Y44"/>
  <c r="Z44"/>
  <c r="AA44"/>
  <c r="AB44"/>
  <c r="AC44"/>
  <c r="AD44"/>
  <c r="AE44"/>
  <c r="AF44"/>
  <c r="AG44"/>
  <c r="AH44"/>
  <c r="AI44"/>
  <c r="AJ44"/>
  <c r="AK44"/>
  <c r="AL44"/>
  <c r="AM44"/>
  <c r="N45"/>
  <c r="R45"/>
  <c r="S45"/>
  <c r="T45"/>
  <c r="U45"/>
  <c r="V45"/>
  <c r="W45"/>
  <c r="X45"/>
  <c r="Y45"/>
  <c r="Z45"/>
  <c r="AA45"/>
  <c r="AB45"/>
  <c r="AC45"/>
  <c r="AD45"/>
  <c r="AE45"/>
  <c r="AF45"/>
  <c r="AG45"/>
  <c r="AH45"/>
  <c r="AI45"/>
  <c r="AJ45"/>
  <c r="AK45"/>
  <c r="AL45"/>
  <c r="AM45"/>
  <c r="N46"/>
  <c r="R46"/>
  <c r="S46"/>
  <c r="T46"/>
  <c r="U46"/>
  <c r="V46"/>
  <c r="W46"/>
  <c r="X46"/>
  <c r="Y46"/>
  <c r="Z46"/>
  <c r="AA46"/>
  <c r="AB46"/>
  <c r="AC46"/>
  <c r="AD46"/>
  <c r="AE46"/>
  <c r="AF46"/>
  <c r="AG46"/>
  <c r="AH46"/>
  <c r="AI46"/>
  <c r="AJ46"/>
  <c r="AK46"/>
  <c r="AL46"/>
  <c r="AM46"/>
  <c r="N47"/>
  <c r="R47"/>
  <c r="S47"/>
  <c r="T47"/>
  <c r="U47"/>
  <c r="V47"/>
  <c r="W47"/>
  <c r="X47"/>
  <c r="Y47"/>
  <c r="Z47"/>
  <c r="AA47"/>
  <c r="AB47"/>
  <c r="AC47"/>
  <c r="AD47"/>
  <c r="AE47"/>
  <c r="AF47"/>
  <c r="AG47"/>
  <c r="AH47"/>
  <c r="AI47"/>
  <c r="AJ47"/>
  <c r="AK47"/>
  <c r="AL47"/>
  <c r="AM47"/>
  <c r="N48"/>
  <c r="R48"/>
  <c r="S48"/>
  <c r="T48"/>
  <c r="U48"/>
  <c r="V48"/>
  <c r="W48"/>
  <c r="X48"/>
  <c r="Y48"/>
  <c r="Z48"/>
  <c r="AA48"/>
  <c r="AB48"/>
  <c r="AC48"/>
  <c r="AD48"/>
  <c r="AE48"/>
  <c r="AF48"/>
  <c r="AG48"/>
  <c r="AH48"/>
  <c r="AI48"/>
  <c r="AJ48"/>
  <c r="AK48"/>
  <c r="AL48"/>
  <c r="AM48"/>
  <c r="N49"/>
  <c r="R49"/>
  <c r="S49"/>
  <c r="T49"/>
  <c r="U49"/>
  <c r="V49"/>
  <c r="W49"/>
  <c r="X49"/>
  <c r="Y49"/>
  <c r="Z49"/>
  <c r="AA49"/>
  <c r="AB49"/>
  <c r="AC49"/>
  <c r="AD49"/>
  <c r="AE49"/>
  <c r="AF49"/>
  <c r="AG49"/>
  <c r="AH49"/>
  <c r="AI49"/>
  <c r="AJ49"/>
  <c r="AK49"/>
  <c r="AL49"/>
  <c r="AM49"/>
  <c r="N50"/>
  <c r="R50"/>
  <c r="S50"/>
  <c r="T50"/>
  <c r="U50"/>
  <c r="V50"/>
  <c r="W50"/>
  <c r="X50"/>
  <c r="Y50"/>
  <c r="Z50"/>
  <c r="AA50"/>
  <c r="AB50"/>
  <c r="AC50"/>
  <c r="AD50"/>
  <c r="AE50"/>
  <c r="AF50"/>
  <c r="AG50"/>
  <c r="AH50"/>
  <c r="AI50"/>
  <c r="AJ50"/>
  <c r="AK50"/>
  <c r="AL50"/>
  <c r="AM50"/>
  <c r="N51"/>
  <c r="R51"/>
  <c r="S51"/>
  <c r="T51"/>
  <c r="U51"/>
  <c r="V51"/>
  <c r="W51"/>
  <c r="X51"/>
  <c r="Y51"/>
  <c r="Z51"/>
  <c r="AA51"/>
  <c r="AB51"/>
  <c r="AC51"/>
  <c r="AD51"/>
  <c r="AE51"/>
  <c r="AF51"/>
  <c r="AG51"/>
  <c r="AH51"/>
  <c r="AI51"/>
  <c r="AJ51"/>
  <c r="AK51"/>
  <c r="AL51"/>
  <c r="AM51"/>
  <c r="N52"/>
  <c r="R52"/>
  <c r="S52"/>
  <c r="T52"/>
  <c r="U52"/>
  <c r="V52"/>
  <c r="W52"/>
  <c r="X52"/>
  <c r="Y52"/>
  <c r="Z52"/>
  <c r="AA52"/>
  <c r="AB52"/>
  <c r="AC52"/>
  <c r="AD52"/>
  <c r="AE52"/>
  <c r="AF52"/>
  <c r="AG52"/>
  <c r="AH52"/>
  <c r="AI52"/>
  <c r="AJ52"/>
  <c r="AK52"/>
  <c r="AL52"/>
  <c r="AM52"/>
  <c r="N53"/>
  <c r="R53"/>
  <c r="S53"/>
  <c r="T53"/>
  <c r="U53"/>
  <c r="V53"/>
  <c r="W53"/>
  <c r="X53"/>
  <c r="Y53"/>
  <c r="Z53"/>
  <c r="AA53"/>
  <c r="AB53"/>
  <c r="AC53"/>
  <c r="AD53"/>
  <c r="AE53"/>
  <c r="AF53"/>
  <c r="AG53"/>
  <c r="AH53"/>
  <c r="AI53"/>
  <c r="AJ53"/>
  <c r="AK53"/>
  <c r="AL53"/>
  <c r="AM53"/>
  <c r="N54"/>
  <c r="R54"/>
  <c r="S54"/>
  <c r="T54"/>
  <c r="U54"/>
  <c r="V54"/>
  <c r="W54"/>
  <c r="X54"/>
  <c r="Y54"/>
  <c r="Z54"/>
  <c r="AA54"/>
  <c r="AB54"/>
  <c r="AC54"/>
  <c r="AD54"/>
  <c r="AE54"/>
  <c r="AF54"/>
  <c r="AG54"/>
  <c r="AH54"/>
  <c r="AI54"/>
  <c r="AJ54"/>
  <c r="AK54"/>
  <c r="AL54"/>
  <c r="AM54"/>
  <c r="N55"/>
  <c r="R55"/>
  <c r="S55"/>
  <c r="T55"/>
  <c r="U55"/>
  <c r="V55"/>
  <c r="W55"/>
  <c r="X55"/>
  <c r="Y55"/>
  <c r="Z55"/>
  <c r="AA55"/>
  <c r="AB55"/>
  <c r="AC55"/>
  <c r="AD55"/>
  <c r="AE55"/>
  <c r="AF55"/>
  <c r="AG55"/>
  <c r="AH55"/>
  <c r="AI55"/>
  <c r="AJ55"/>
  <c r="AK55"/>
  <c r="AL55"/>
  <c r="AM55"/>
  <c r="N56"/>
  <c r="R56"/>
  <c r="S56"/>
  <c r="T56"/>
  <c r="U56"/>
  <c r="V56"/>
  <c r="W56"/>
  <c r="X56"/>
  <c r="Y56"/>
  <c r="Z56"/>
  <c r="AA56"/>
  <c r="AB56"/>
  <c r="AC56"/>
  <c r="AD56"/>
  <c r="AE56"/>
  <c r="AF56"/>
  <c r="AG56"/>
  <c r="AH56"/>
  <c r="AI56"/>
  <c r="AJ56"/>
  <c r="AK56"/>
  <c r="AL56"/>
  <c r="AM56"/>
  <c r="N57"/>
  <c r="R57"/>
  <c r="S57"/>
  <c r="T57"/>
  <c r="U57"/>
  <c r="V57"/>
  <c r="W57"/>
  <c r="X57"/>
  <c r="Y57"/>
  <c r="Z57"/>
  <c r="AA57"/>
  <c r="AB57"/>
  <c r="AC57"/>
  <c r="AD57"/>
  <c r="AE57"/>
  <c r="AF57"/>
  <c r="AG57"/>
  <c r="AH57"/>
  <c r="AI57"/>
  <c r="AJ57"/>
  <c r="AK57"/>
  <c r="AL57"/>
  <c r="AM57"/>
  <c r="N58"/>
  <c r="N59"/>
  <c r="N60"/>
  <c r="N61"/>
  <c r="N62"/>
  <c r="N63"/>
  <c r="N64"/>
  <c r="N65"/>
  <c r="N66"/>
  <c r="N67"/>
  <c r="N68"/>
  <c r="N69"/>
  <c r="N70"/>
  <c r="N71"/>
  <c r="N72"/>
  <c r="N73"/>
  <c r="N74"/>
  <c r="N75"/>
  <c r="N76"/>
  <c r="N77"/>
  <c r="N78"/>
  <c r="N79"/>
  <c r="N80"/>
  <c r="N81"/>
  <c r="N82"/>
  <c r="N83"/>
  <c r="N84"/>
  <c r="N85"/>
  <c r="N86"/>
  <c r="N87"/>
  <c r="N88"/>
  <c r="N89"/>
  <c r="N90"/>
  <c r="N91"/>
  <c r="N92"/>
  <c r="N93"/>
  <c r="N94"/>
  <c r="N95"/>
  <c r="N96"/>
  <c r="N97"/>
  <c r="N98"/>
  <c r="N99"/>
  <c r="N100"/>
  <c r="N101"/>
  <c r="N102"/>
  <c r="N103"/>
  <c r="N104"/>
  <c r="N105"/>
  <c r="N106"/>
  <c r="N107"/>
  <c r="N108"/>
  <c r="N109"/>
  <c r="N110"/>
  <c r="N111"/>
  <c r="N112"/>
  <c r="N113"/>
  <c r="N114"/>
  <c r="N115"/>
  <c r="N116"/>
  <c r="N117"/>
  <c r="N118"/>
  <c r="N119"/>
  <c r="N120"/>
  <c r="N121"/>
  <c r="N122"/>
  <c r="N123"/>
  <c r="N124"/>
  <c r="N125"/>
  <c r="N126"/>
  <c r="N127"/>
  <c r="N128"/>
  <c r="N129"/>
  <c r="N130"/>
  <c r="N131"/>
  <c r="N132"/>
  <c r="N133"/>
  <c r="N134"/>
  <c r="N135"/>
  <c r="N136"/>
  <c r="N137"/>
  <c r="N138"/>
  <c r="N139"/>
  <c r="N140"/>
  <c r="N141"/>
  <c r="N142"/>
  <c r="N143"/>
  <c r="N144"/>
  <c r="N145"/>
  <c r="N146"/>
  <c r="N147"/>
  <c r="N148"/>
  <c r="N149"/>
  <c r="N150"/>
  <c r="N151"/>
  <c r="N152"/>
  <c r="N153"/>
  <c r="N154"/>
  <c r="N155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D4"/>
  <c r="M7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E18" i="18"/>
  <c r="G18"/>
  <c r="R13" i="31"/>
  <c r="H18" i="18"/>
  <c r="S13" i="31"/>
  <c r="I18" i="18"/>
  <c r="T13" i="31"/>
  <c r="J18" i="18"/>
  <c r="U13" i="31"/>
  <c r="K18" i="18"/>
  <c r="V13" i="31"/>
  <c r="L18" i="18"/>
  <c r="W13" i="31"/>
  <c r="M18" i="18"/>
  <c r="X13" i="31"/>
  <c r="N18" i="18"/>
  <c r="Y13" i="31"/>
  <c r="O18" i="18"/>
  <c r="Z13" i="31"/>
  <c r="P18" i="18"/>
  <c r="AA13" i="31"/>
  <c r="Q18" i="18"/>
  <c r="AB13" i="31"/>
  <c r="R18" i="18"/>
  <c r="AC13" i="31"/>
  <c r="S18" i="18"/>
  <c r="AD13" i="31"/>
  <c r="T18" i="18"/>
  <c r="AE13" i="31"/>
  <c r="U18" i="18"/>
  <c r="AF13" i="31"/>
  <c r="V18" i="18"/>
  <c r="AG13" i="31"/>
  <c r="W18" i="18"/>
  <c r="AH13" i="31"/>
  <c r="X18" i="18"/>
  <c r="AI13" i="31"/>
  <c r="Y18" i="18"/>
  <c r="AJ13" i="31"/>
  <c r="Z18" i="18"/>
  <c r="AK13" i="31"/>
  <c r="AA18" i="18"/>
  <c r="AL13" i="31"/>
  <c r="AB18" i="18"/>
  <c r="AM13" i="31"/>
  <c r="C11"/>
  <c r="M7"/>
  <c r="M8"/>
  <c r="A3"/>
  <c r="A2"/>
  <c r="B1" i="30"/>
  <c r="M155"/>
  <c r="M154"/>
  <c r="M153"/>
  <c r="M152"/>
  <c r="M151"/>
  <c r="M150"/>
  <c r="M149"/>
  <c r="M148"/>
  <c r="M147"/>
  <c r="M146"/>
  <c r="M145"/>
  <c r="M144"/>
  <c r="M143"/>
  <c r="M142"/>
  <c r="M141"/>
  <c r="M140"/>
  <c r="M139"/>
  <c r="M138"/>
  <c r="M137"/>
  <c r="M136"/>
  <c r="M135"/>
  <c r="M134"/>
  <c r="M133"/>
  <c r="M132"/>
  <c r="M131"/>
  <c r="M130"/>
  <c r="M129"/>
  <c r="M128"/>
  <c r="M127"/>
  <c r="M126"/>
  <c r="M125"/>
  <c r="M124"/>
  <c r="M123"/>
  <c r="M122"/>
  <c r="M121"/>
  <c r="L120"/>
  <c r="K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A3"/>
  <c r="A2"/>
  <c r="B1" i="29"/>
  <c r="M155"/>
  <c r="M154"/>
  <c r="M153"/>
  <c r="M152"/>
  <c r="M151"/>
  <c r="M150"/>
  <c r="M149"/>
  <c r="M148"/>
  <c r="M147"/>
  <c r="M146"/>
  <c r="M145"/>
  <c r="M144"/>
  <c r="M143"/>
  <c r="M142"/>
  <c r="M141"/>
  <c r="M140"/>
  <c r="M139"/>
  <c r="M138"/>
  <c r="M137"/>
  <c r="M136"/>
  <c r="M135"/>
  <c r="M134"/>
  <c r="M133"/>
  <c r="M132"/>
  <c r="M131"/>
  <c r="M130"/>
  <c r="M129"/>
  <c r="M128"/>
  <c r="M127"/>
  <c r="M126"/>
  <c r="M125"/>
  <c r="M124"/>
  <c r="M123"/>
  <c r="M122"/>
  <c r="M121"/>
  <c r="L120"/>
  <c r="K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A3"/>
  <c r="A2"/>
  <c r="BI71"/>
  <c r="B1" i="28"/>
  <c r="M155"/>
  <c r="M154"/>
  <c r="M153"/>
  <c r="M152"/>
  <c r="M151"/>
  <c r="M150"/>
  <c r="M149"/>
  <c r="M148"/>
  <c r="M147"/>
  <c r="M146"/>
  <c r="M145"/>
  <c r="M144"/>
  <c r="M143"/>
  <c r="M142"/>
  <c r="M141"/>
  <c r="M140"/>
  <c r="M139"/>
  <c r="M138"/>
  <c r="M137"/>
  <c r="M136"/>
  <c r="M135"/>
  <c r="M134"/>
  <c r="M133"/>
  <c r="M132"/>
  <c r="M131"/>
  <c r="M130"/>
  <c r="M129"/>
  <c r="M128"/>
  <c r="M127"/>
  <c r="M126"/>
  <c r="M125"/>
  <c r="M124"/>
  <c r="M123"/>
  <c r="M122"/>
  <c r="M121"/>
  <c r="L120"/>
  <c r="K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A3"/>
  <c r="A2"/>
  <c r="D60" i="36"/>
  <c r="D60" i="38"/>
  <c r="D60" i="34"/>
  <c r="BI12" i="28"/>
  <c r="BI14"/>
  <c r="BI16"/>
  <c r="BI18"/>
  <c r="BI20"/>
  <c r="BI22"/>
  <c r="BI24"/>
  <c r="BI13"/>
  <c r="BI15"/>
  <c r="BI17"/>
  <c r="BI19"/>
  <c r="BI21"/>
  <c r="BI23"/>
  <c r="BI25"/>
  <c r="BI11" i="31"/>
  <c r="BI13"/>
  <c r="BI15"/>
  <c r="BI17"/>
  <c r="BI19"/>
  <c r="BI21"/>
  <c r="BI23"/>
  <c r="BI25"/>
  <c r="BI27"/>
  <c r="D12" i="33"/>
  <c r="BI13"/>
  <c r="D14"/>
  <c r="BI15"/>
  <c r="D16"/>
  <c r="BI17"/>
  <c r="D18"/>
  <c r="BI19"/>
  <c r="D20"/>
  <c r="BI21"/>
  <c r="D22"/>
  <c r="BI23"/>
  <c r="D24"/>
  <c r="D28"/>
  <c r="D32"/>
  <c r="D36"/>
  <c r="D40"/>
  <c r="D44"/>
  <c r="D48"/>
  <c r="D52"/>
  <c r="BI61" i="35"/>
  <c r="D60"/>
  <c r="D12"/>
  <c r="D14"/>
  <c r="D16"/>
  <c r="D18"/>
  <c r="D20"/>
  <c r="D22"/>
  <c r="D24"/>
  <c r="D26"/>
  <c r="D28"/>
  <c r="D30"/>
  <c r="D32"/>
  <c r="D34"/>
  <c r="D36"/>
  <c r="D38"/>
  <c r="D40"/>
  <c r="D42"/>
  <c r="D44"/>
  <c r="D46"/>
  <c r="D48"/>
  <c r="D50"/>
  <c r="D52"/>
  <c r="BI13" i="37"/>
  <c r="BI15"/>
  <c r="BI17"/>
  <c r="BI19"/>
  <c r="BI21"/>
  <c r="BI23"/>
  <c r="BI25"/>
  <c r="D30"/>
  <c r="D38"/>
  <c r="D46"/>
  <c r="D54"/>
  <c r="BI11" i="39"/>
  <c r="D12"/>
  <c r="BI13"/>
  <c r="D14"/>
  <c r="BI15"/>
  <c r="D16"/>
  <c r="BI17"/>
  <c r="D18"/>
  <c r="BI19"/>
  <c r="D20"/>
  <c r="BI21"/>
  <c r="D22"/>
  <c r="BI23"/>
  <c r="D24"/>
  <c r="BI25"/>
  <c r="D26"/>
  <c r="D28"/>
  <c r="D30"/>
  <c r="D32"/>
  <c r="D34"/>
  <c r="D36"/>
  <c r="D38"/>
  <c r="D40"/>
  <c r="D42"/>
  <c r="D44"/>
  <c r="D46"/>
  <c r="D48"/>
  <c r="D50"/>
  <c r="D52"/>
  <c r="D54"/>
  <c r="D56"/>
  <c r="R44" i="31"/>
  <c r="S44"/>
  <c r="T44"/>
  <c r="U44"/>
  <c r="V44"/>
  <c r="W44"/>
  <c r="X44"/>
  <c r="Y44"/>
  <c r="Z44"/>
  <c r="AA44"/>
  <c r="AB44"/>
  <c r="AC44"/>
  <c r="AD44"/>
  <c r="AE44"/>
  <c r="AF44"/>
  <c r="AG44"/>
  <c r="AH44"/>
  <c r="AI44"/>
  <c r="AJ44"/>
  <c r="AK44"/>
  <c r="AL44"/>
  <c r="AM44"/>
  <c r="R23"/>
  <c r="S23"/>
  <c r="T23"/>
  <c r="U23"/>
  <c r="V23"/>
  <c r="W23"/>
  <c r="X23"/>
  <c r="Y23"/>
  <c r="Z23"/>
  <c r="AA23"/>
  <c r="AB23"/>
  <c r="AC23"/>
  <c r="AD23"/>
  <c r="AE23"/>
  <c r="AF23"/>
  <c r="AG23"/>
  <c r="AH23"/>
  <c r="AI23"/>
  <c r="AJ23"/>
  <c r="AK23"/>
  <c r="AL23"/>
  <c r="AM23"/>
  <c r="BI12" i="33"/>
  <c r="BI14"/>
  <c r="BI16"/>
  <c r="BI18"/>
  <c r="BI20"/>
  <c r="BI22"/>
  <c r="BI24"/>
  <c r="BG74" i="34"/>
  <c r="D12"/>
  <c r="D20"/>
  <c r="D28"/>
  <c r="D36"/>
  <c r="D44"/>
  <c r="D52"/>
  <c r="D14" i="36"/>
  <c r="D18"/>
  <c r="D22"/>
  <c r="D26"/>
  <c r="D30"/>
  <c r="D34"/>
  <c r="D38"/>
  <c r="D42"/>
  <c r="D46"/>
  <c r="D50"/>
  <c r="D54"/>
  <c r="D11" i="37"/>
  <c r="BI12"/>
  <c r="D13"/>
  <c r="BI14"/>
  <c r="D15"/>
  <c r="BI16"/>
  <c r="D17"/>
  <c r="BI18"/>
  <c r="D19"/>
  <c r="BI20"/>
  <c r="D21"/>
  <c r="BI22"/>
  <c r="D23"/>
  <c r="BI24"/>
  <c r="D25"/>
  <c r="BI26"/>
  <c r="D27"/>
  <c r="D31"/>
  <c r="D35"/>
  <c r="D39"/>
  <c r="D43"/>
  <c r="D12" i="38"/>
  <c r="D14"/>
  <c r="D16"/>
  <c r="D18"/>
  <c r="D20"/>
  <c r="D22"/>
  <c r="D24"/>
  <c r="D26"/>
  <c r="D28"/>
  <c r="D30"/>
  <c r="D32"/>
  <c r="D34"/>
  <c r="D36"/>
  <c r="D38"/>
  <c r="D40"/>
  <c r="D42"/>
  <c r="D44"/>
  <c r="D46"/>
  <c r="D48"/>
  <c r="D50"/>
  <c r="D52"/>
  <c r="D54"/>
  <c r="D56"/>
  <c r="D11" i="39"/>
  <c r="BI12"/>
  <c r="D13"/>
  <c r="BI14"/>
  <c r="D15"/>
  <c r="BI16"/>
  <c r="D17"/>
  <c r="BI18"/>
  <c r="D19"/>
  <c r="BI20"/>
  <c r="D21"/>
  <c r="BI22"/>
  <c r="D23"/>
  <c r="BI24"/>
  <c r="D25"/>
  <c r="BI26"/>
  <c r="D27"/>
  <c r="D29"/>
  <c r="D31"/>
  <c r="D33"/>
  <c r="D35"/>
  <c r="D37"/>
  <c r="D39"/>
  <c r="D41"/>
  <c r="D43"/>
  <c r="D45"/>
  <c r="D47"/>
  <c r="D49"/>
  <c r="D51"/>
  <c r="D53"/>
  <c r="D55"/>
  <c r="D11" i="38"/>
  <c r="D13"/>
  <c r="D15"/>
  <c r="D17"/>
  <c r="D19"/>
  <c r="D11" i="36"/>
  <c r="D13"/>
  <c r="D15"/>
  <c r="D21" i="38"/>
  <c r="D23"/>
  <c r="D25"/>
  <c r="D27"/>
  <c r="D29"/>
  <c r="D31"/>
  <c r="D33"/>
  <c r="D35"/>
  <c r="D37"/>
  <c r="D39"/>
  <c r="D41"/>
  <c r="D43"/>
  <c r="D45"/>
  <c r="D47"/>
  <c r="D49"/>
  <c r="D51"/>
  <c r="D53"/>
  <c r="D55"/>
  <c r="D47" i="37"/>
  <c r="D49"/>
  <c r="D51"/>
  <c r="D53"/>
  <c r="D55"/>
  <c r="R22" i="31"/>
  <c r="S22"/>
  <c r="T22"/>
  <c r="U22"/>
  <c r="V22"/>
  <c r="W22"/>
  <c r="X22"/>
  <c r="Y22"/>
  <c r="Z22"/>
  <c r="AA22"/>
  <c r="AB22"/>
  <c r="AC22"/>
  <c r="AD22"/>
  <c r="AE22"/>
  <c r="AF22"/>
  <c r="AG22"/>
  <c r="AH22"/>
  <c r="AI22"/>
  <c r="AJ22"/>
  <c r="AK22"/>
  <c r="AL22"/>
  <c r="AM22"/>
  <c r="R19"/>
  <c r="S19"/>
  <c r="T19"/>
  <c r="U19"/>
  <c r="V19"/>
  <c r="W19"/>
  <c r="X19"/>
  <c r="Y19"/>
  <c r="Z19"/>
  <c r="AA19"/>
  <c r="AB19"/>
  <c r="AC19"/>
  <c r="AD19"/>
  <c r="AE19"/>
  <c r="AF19"/>
  <c r="AG19"/>
  <c r="AH19"/>
  <c r="AI19"/>
  <c r="AJ19"/>
  <c r="AK19"/>
  <c r="AL19"/>
  <c r="AM19"/>
  <c r="S57"/>
  <c r="R57"/>
  <c r="T57"/>
  <c r="U57"/>
  <c r="V57"/>
  <c r="W57"/>
  <c r="X57"/>
  <c r="Y57"/>
  <c r="Z57"/>
  <c r="AA57"/>
  <c r="AB57"/>
  <c r="AC57"/>
  <c r="AD57"/>
  <c r="AE57"/>
  <c r="AF57"/>
  <c r="AG57"/>
  <c r="AH57"/>
  <c r="AI57"/>
  <c r="AJ57"/>
  <c r="AK57"/>
  <c r="AL57"/>
  <c r="AM57"/>
  <c r="R36"/>
  <c r="S36"/>
  <c r="T36"/>
  <c r="U36"/>
  <c r="V36"/>
  <c r="W36"/>
  <c r="X36"/>
  <c r="Y36"/>
  <c r="Z36"/>
  <c r="AA36"/>
  <c r="AB36"/>
  <c r="AC36"/>
  <c r="AD36"/>
  <c r="AE36"/>
  <c r="AF36"/>
  <c r="AG36"/>
  <c r="AH36"/>
  <c r="AI36"/>
  <c r="AJ36"/>
  <c r="AK36"/>
  <c r="AL36"/>
  <c r="AM36"/>
  <c r="D11" i="33"/>
  <c r="D13"/>
  <c r="D15"/>
  <c r="D17"/>
  <c r="D19"/>
  <c r="D21"/>
  <c r="D23"/>
  <c r="D25"/>
  <c r="D11" i="34"/>
  <c r="D13"/>
  <c r="D15"/>
  <c r="D17"/>
  <c r="D19"/>
  <c r="D21"/>
  <c r="D23"/>
  <c r="D11" i="35"/>
  <c r="D13"/>
  <c r="D27" i="33"/>
  <c r="D29"/>
  <c r="D31"/>
  <c r="D33"/>
  <c r="D35"/>
  <c r="D37"/>
  <c r="D39"/>
  <c r="D41"/>
  <c r="D43"/>
  <c r="D45"/>
  <c r="D47"/>
  <c r="D49"/>
  <c r="D51"/>
  <c r="D53"/>
  <c r="D55"/>
  <c r="D25" i="34"/>
  <c r="D27"/>
  <c r="D29"/>
  <c r="D31"/>
  <c r="D33"/>
  <c r="D35"/>
  <c r="D37"/>
  <c r="D39"/>
  <c r="D41"/>
  <c r="D43"/>
  <c r="D45"/>
  <c r="D47"/>
  <c r="D49"/>
  <c r="D51"/>
  <c r="D53"/>
  <c r="D55"/>
  <c r="D57"/>
  <c r="D15" i="35"/>
  <c r="D17"/>
  <c r="D19"/>
  <c r="D21"/>
  <c r="D23"/>
  <c r="D25"/>
  <c r="D27"/>
  <c r="D29"/>
  <c r="D31"/>
  <c r="D33"/>
  <c r="D35"/>
  <c r="D37"/>
  <c r="D39"/>
  <c r="D41"/>
  <c r="D43"/>
  <c r="D45"/>
  <c r="D47"/>
  <c r="D49"/>
  <c r="D51"/>
  <c r="D53"/>
  <c r="D17" i="36"/>
  <c r="D19"/>
  <c r="D21"/>
  <c r="D23"/>
  <c r="D25"/>
  <c r="D27"/>
  <c r="D29"/>
  <c r="D31"/>
  <c r="D33"/>
  <c r="D35"/>
  <c r="D37"/>
  <c r="D39"/>
  <c r="D41"/>
  <c r="D43"/>
  <c r="D45"/>
  <c r="D47"/>
  <c r="D49"/>
  <c r="D51"/>
  <c r="D53"/>
  <c r="D55"/>
  <c r="D57"/>
  <c r="BI155" i="39"/>
  <c r="BG155"/>
  <c r="BE155"/>
  <c r="BC155"/>
  <c r="BA155"/>
  <c r="AY155"/>
  <c r="AW155"/>
  <c r="AU155"/>
  <c r="AS155"/>
  <c r="AQ155"/>
  <c r="AO155"/>
  <c r="BJ154"/>
  <c r="BH154"/>
  <c r="BF154"/>
  <c r="BD154"/>
  <c r="BB154"/>
  <c r="AZ154"/>
  <c r="AX154"/>
  <c r="AV154"/>
  <c r="AT154"/>
  <c r="AR154"/>
  <c r="AP154"/>
  <c r="BI153"/>
  <c r="BG153"/>
  <c r="BE153"/>
  <c r="BC153"/>
  <c r="BA153"/>
  <c r="AY153"/>
  <c r="AW153"/>
  <c r="AU153"/>
  <c r="AS153"/>
  <c r="AQ153"/>
  <c r="AO153"/>
  <c r="BJ152"/>
  <c r="BH152"/>
  <c r="BF152"/>
  <c r="BD152"/>
  <c r="BB152"/>
  <c r="AZ152"/>
  <c r="AX152"/>
  <c r="AV152"/>
  <c r="AT152"/>
  <c r="AR152"/>
  <c r="AP152"/>
  <c r="BI151"/>
  <c r="BG151"/>
  <c r="BE151"/>
  <c r="BC151"/>
  <c r="BA151"/>
  <c r="AY151"/>
  <c r="AW151"/>
  <c r="AU151"/>
  <c r="AS151"/>
  <c r="AQ151"/>
  <c r="AO151"/>
  <c r="BJ150"/>
  <c r="BH150"/>
  <c r="BF150"/>
  <c r="BD150"/>
  <c r="BB150"/>
  <c r="AZ150"/>
  <c r="AX150"/>
  <c r="AV150"/>
  <c r="AT150"/>
  <c r="AR150"/>
  <c r="AP150"/>
  <c r="BI149"/>
  <c r="BG149"/>
  <c r="BE149"/>
  <c r="BC149"/>
  <c r="BA149"/>
  <c r="AY149"/>
  <c r="AW149"/>
  <c r="AU149"/>
  <c r="AS149"/>
  <c r="AQ149"/>
  <c r="AO149"/>
  <c r="BJ148"/>
  <c r="BH148"/>
  <c r="BF148"/>
  <c r="BD148"/>
  <c r="BB148"/>
  <c r="AZ148"/>
  <c r="AX148"/>
  <c r="AV148"/>
  <c r="AT148"/>
  <c r="AR148"/>
  <c r="AP148"/>
  <c r="BI147"/>
  <c r="BG147"/>
  <c r="BE147"/>
  <c r="BC147"/>
  <c r="BA147"/>
  <c r="AY147"/>
  <c r="AW147"/>
  <c r="AU147"/>
  <c r="AS147"/>
  <c r="AQ147"/>
  <c r="AO147"/>
  <c r="BJ146"/>
  <c r="BH146"/>
  <c r="BF146"/>
  <c r="BD146"/>
  <c r="BB146"/>
  <c r="AZ146"/>
  <c r="AX146"/>
  <c r="AV146"/>
  <c r="AT146"/>
  <c r="AR146"/>
  <c r="AP146"/>
  <c r="BI145"/>
  <c r="BG145"/>
  <c r="BE145"/>
  <c r="BC145"/>
  <c r="BA145"/>
  <c r="AY145"/>
  <c r="AW145"/>
  <c r="AU145"/>
  <c r="AS145"/>
  <c r="AQ145"/>
  <c r="AO145"/>
  <c r="BJ144"/>
  <c r="BH144"/>
  <c r="BF144"/>
  <c r="BD144"/>
  <c r="BB144"/>
  <c r="AZ144"/>
  <c r="AX144"/>
  <c r="AV144"/>
  <c r="AT144"/>
  <c r="AR144"/>
  <c r="AP144"/>
  <c r="BI143"/>
  <c r="BG143"/>
  <c r="BE143"/>
  <c r="BC143"/>
  <c r="BA143"/>
  <c r="AY143"/>
  <c r="AW143"/>
  <c r="AU143"/>
  <c r="AS143"/>
  <c r="AQ143"/>
  <c r="AO143"/>
  <c r="BJ142"/>
  <c r="BH142"/>
  <c r="BF142"/>
  <c r="BD142"/>
  <c r="BB142"/>
  <c r="AZ142"/>
  <c r="AX142"/>
  <c r="AV142"/>
  <c r="AT142"/>
  <c r="AR142"/>
  <c r="AP142"/>
  <c r="BI141"/>
  <c r="BG141"/>
  <c r="BE141"/>
  <c r="BC141"/>
  <c r="BA141"/>
  <c r="AY141"/>
  <c r="AW141"/>
  <c r="AU141"/>
  <c r="AS141"/>
  <c r="AQ141"/>
  <c r="AO141"/>
  <c r="BJ140"/>
  <c r="BH140"/>
  <c r="BF140"/>
  <c r="BD140"/>
  <c r="BB140"/>
  <c r="AZ140"/>
  <c r="AX140"/>
  <c r="AV140"/>
  <c r="AT140"/>
  <c r="AR140"/>
  <c r="AP140"/>
  <c r="BI139"/>
  <c r="BG139"/>
  <c r="BE139"/>
  <c r="BC139"/>
  <c r="BA139"/>
  <c r="AY139"/>
  <c r="AW139"/>
  <c r="AU139"/>
  <c r="AS139"/>
  <c r="AQ139"/>
  <c r="AO139"/>
  <c r="BJ138"/>
  <c r="BH138"/>
  <c r="BF138"/>
  <c r="BD138"/>
  <c r="BB138"/>
  <c r="AZ138"/>
  <c r="AX138"/>
  <c r="AV138"/>
  <c r="AT138"/>
  <c r="AR138"/>
  <c r="AP138"/>
  <c r="BI137"/>
  <c r="BG137"/>
  <c r="BE137"/>
  <c r="BC137"/>
  <c r="BA137"/>
  <c r="AY137"/>
  <c r="AW137"/>
  <c r="AU137"/>
  <c r="AS137"/>
  <c r="AQ137"/>
  <c r="AO137"/>
  <c r="BJ136"/>
  <c r="BH136"/>
  <c r="BF136"/>
  <c r="BD136"/>
  <c r="BB136"/>
  <c r="AZ136"/>
  <c r="AX136"/>
  <c r="AV136"/>
  <c r="AT136"/>
  <c r="AR136"/>
  <c r="AP136"/>
  <c r="BI135"/>
  <c r="BG135"/>
  <c r="BE135"/>
  <c r="BC135"/>
  <c r="BA135"/>
  <c r="AY135"/>
  <c r="BJ155"/>
  <c r="BH155"/>
  <c r="BF155"/>
  <c r="BD155"/>
  <c r="BB155"/>
  <c r="AZ155"/>
  <c r="AX155"/>
  <c r="AV155"/>
  <c r="AT155"/>
  <c r="AR155"/>
  <c r="AP155"/>
  <c r="BI154"/>
  <c r="BG154"/>
  <c r="BE154"/>
  <c r="BC154"/>
  <c r="BA154"/>
  <c r="AY154"/>
  <c r="AW154"/>
  <c r="AU154"/>
  <c r="AS154"/>
  <c r="AQ154"/>
  <c r="AO154"/>
  <c r="BJ153"/>
  <c r="BH153"/>
  <c r="BF153"/>
  <c r="BD153"/>
  <c r="BB153"/>
  <c r="AZ153"/>
  <c r="AX153"/>
  <c r="AV153"/>
  <c r="AT153"/>
  <c r="AR153"/>
  <c r="AP153"/>
  <c r="BI152"/>
  <c r="BG152"/>
  <c r="BE152"/>
  <c r="BC152"/>
  <c r="BA152"/>
  <c r="AY152"/>
  <c r="AW152"/>
  <c r="AU152"/>
  <c r="AS152"/>
  <c r="AQ152"/>
  <c r="AO152"/>
  <c r="BJ151"/>
  <c r="BH151"/>
  <c r="BF151"/>
  <c r="BD151"/>
  <c r="BB151"/>
  <c r="AZ151"/>
  <c r="AX151"/>
  <c r="AV151"/>
  <c r="AT151"/>
  <c r="AR151"/>
  <c r="AP151"/>
  <c r="BI150"/>
  <c r="BG150"/>
  <c r="BE150"/>
  <c r="BC150"/>
  <c r="BA150"/>
  <c r="AY150"/>
  <c r="AW150"/>
  <c r="AU150"/>
  <c r="AS150"/>
  <c r="AQ150"/>
  <c r="AO150"/>
  <c r="BJ149"/>
  <c r="BH149"/>
  <c r="BF149"/>
  <c r="BD149"/>
  <c r="BB149"/>
  <c r="AZ149"/>
  <c r="AX149"/>
  <c r="AV149"/>
  <c r="AT149"/>
  <c r="AR149"/>
  <c r="AP149"/>
  <c r="BI148"/>
  <c r="BG148"/>
  <c r="BE148"/>
  <c r="BC148"/>
  <c r="BA148"/>
  <c r="AY148"/>
  <c r="AW148"/>
  <c r="AU148"/>
  <c r="AS148"/>
  <c r="AQ148"/>
  <c r="AO148"/>
  <c r="BJ147"/>
  <c r="BH147"/>
  <c r="BF147"/>
  <c r="BD147"/>
  <c r="BB147"/>
  <c r="AZ147"/>
  <c r="AX147"/>
  <c r="AV147"/>
  <c r="AT147"/>
  <c r="AR147"/>
  <c r="AP147"/>
  <c r="BI146"/>
  <c r="BG146"/>
  <c r="BE146"/>
  <c r="BC146"/>
  <c r="BA146"/>
  <c r="AY146"/>
  <c r="AW146"/>
  <c r="AU146"/>
  <c r="AS146"/>
  <c r="AQ146"/>
  <c r="AO146"/>
  <c r="BJ145"/>
  <c r="BH145"/>
  <c r="BF145"/>
  <c r="BD145"/>
  <c r="BB145"/>
  <c r="AZ145"/>
  <c r="AX145"/>
  <c r="AV145"/>
  <c r="AT145"/>
  <c r="AR145"/>
  <c r="AP145"/>
  <c r="BI144"/>
  <c r="BG144"/>
  <c r="BE144"/>
  <c r="BC144"/>
  <c r="BA144"/>
  <c r="AY144"/>
  <c r="AW144"/>
  <c r="AU144"/>
  <c r="AS144"/>
  <c r="AQ144"/>
  <c r="AO144"/>
  <c r="BJ143"/>
  <c r="BH143"/>
  <c r="BF143"/>
  <c r="BD143"/>
  <c r="BB143"/>
  <c r="AZ143"/>
  <c r="AX143"/>
  <c r="AV143"/>
  <c r="AT143"/>
  <c r="AR143"/>
  <c r="AP143"/>
  <c r="BI142"/>
  <c r="BG142"/>
  <c r="BE142"/>
  <c r="BC142"/>
  <c r="BA142"/>
  <c r="AY142"/>
  <c r="AW142"/>
  <c r="AU142"/>
  <c r="AS142"/>
  <c r="AQ142"/>
  <c r="AO142"/>
  <c r="BJ141"/>
  <c r="BH141"/>
  <c r="BF141"/>
  <c r="BD141"/>
  <c r="BB141"/>
  <c r="AZ141"/>
  <c r="AX141"/>
  <c r="AV141"/>
  <c r="AT141"/>
  <c r="AR141"/>
  <c r="AP141"/>
  <c r="BI140"/>
  <c r="BG140"/>
  <c r="BE140"/>
  <c r="BC140"/>
  <c r="BA140"/>
  <c r="AY140"/>
  <c r="AW140"/>
  <c r="AU140"/>
  <c r="AS140"/>
  <c r="AQ140"/>
  <c r="AO140"/>
  <c r="BJ139"/>
  <c r="BH139"/>
  <c r="BF139"/>
  <c r="BD139"/>
  <c r="BB139"/>
  <c r="AZ139"/>
  <c r="AX139"/>
  <c r="AV139"/>
  <c r="AT139"/>
  <c r="AR139"/>
  <c r="AP139"/>
  <c r="BI138"/>
  <c r="BG138"/>
  <c r="BE138"/>
  <c r="BC138"/>
  <c r="BA138"/>
  <c r="AY138"/>
  <c r="AW138"/>
  <c r="AU138"/>
  <c r="AS138"/>
  <c r="AQ138"/>
  <c r="AO138"/>
  <c r="BJ137"/>
  <c r="BH137"/>
  <c r="BF137"/>
  <c r="BD137"/>
  <c r="BB137"/>
  <c r="AZ137"/>
  <c r="AX137"/>
  <c r="AV137"/>
  <c r="AT137"/>
  <c r="AR137"/>
  <c r="AP137"/>
  <c r="BI136"/>
  <c r="BG136"/>
  <c r="BE136"/>
  <c r="BC136"/>
  <c r="BA136"/>
  <c r="AY136"/>
  <c r="AW136"/>
  <c r="AU136"/>
  <c r="AS136"/>
  <c r="AQ136"/>
  <c r="AO136"/>
  <c r="BJ135"/>
  <c r="BH135"/>
  <c r="BF135"/>
  <c r="BD135"/>
  <c r="BB135"/>
  <c r="AZ135"/>
  <c r="AW135"/>
  <c r="AU135"/>
  <c r="AS135"/>
  <c r="AQ135"/>
  <c r="AO135"/>
  <c r="BJ134"/>
  <c r="BH134"/>
  <c r="BF134"/>
  <c r="BD134"/>
  <c r="BB134"/>
  <c r="AZ134"/>
  <c r="AX134"/>
  <c r="AV134"/>
  <c r="AT134"/>
  <c r="AR134"/>
  <c r="AP134"/>
  <c r="BI133"/>
  <c r="BG133"/>
  <c r="BE133"/>
  <c r="BC133"/>
  <c r="BA133"/>
  <c r="AY133"/>
  <c r="AW133"/>
  <c r="AU133"/>
  <c r="AS133"/>
  <c r="AQ133"/>
  <c r="AO133"/>
  <c r="BJ132"/>
  <c r="BH132"/>
  <c r="BF132"/>
  <c r="BD132"/>
  <c r="BB132"/>
  <c r="AZ132"/>
  <c r="AX132"/>
  <c r="AV132"/>
  <c r="AT132"/>
  <c r="AR132"/>
  <c r="AP132"/>
  <c r="BI131"/>
  <c r="BG131"/>
  <c r="BE131"/>
  <c r="BC131"/>
  <c r="BA131"/>
  <c r="AY131"/>
  <c r="AW131"/>
  <c r="AU131"/>
  <c r="AS131"/>
  <c r="AQ131"/>
  <c r="AO131"/>
  <c r="BJ130"/>
  <c r="BH130"/>
  <c r="BF130"/>
  <c r="BD130"/>
  <c r="BB130"/>
  <c r="AZ130"/>
  <c r="AX130"/>
  <c r="AV130"/>
  <c r="AT130"/>
  <c r="AR130"/>
  <c r="AP130"/>
  <c r="BI129"/>
  <c r="BG129"/>
  <c r="BE129"/>
  <c r="BC129"/>
  <c r="BA129"/>
  <c r="AY129"/>
  <c r="AW129"/>
  <c r="AU129"/>
  <c r="AS129"/>
  <c r="AQ129"/>
  <c r="AO129"/>
  <c r="BJ128"/>
  <c r="BH128"/>
  <c r="BF128"/>
  <c r="BD128"/>
  <c r="BB128"/>
  <c r="AZ128"/>
  <c r="AX128"/>
  <c r="AV128"/>
  <c r="AT128"/>
  <c r="AR128"/>
  <c r="AP128"/>
  <c r="BI127"/>
  <c r="BG127"/>
  <c r="BE127"/>
  <c r="BC127"/>
  <c r="BA127"/>
  <c r="AY127"/>
  <c r="AW127"/>
  <c r="AU127"/>
  <c r="AS127"/>
  <c r="AQ127"/>
  <c r="AO127"/>
  <c r="BJ126"/>
  <c r="BH126"/>
  <c r="BF126"/>
  <c r="BD126"/>
  <c r="BB126"/>
  <c r="AZ126"/>
  <c r="AX126"/>
  <c r="AV126"/>
  <c r="AT126"/>
  <c r="AR126"/>
  <c r="AP126"/>
  <c r="BI125"/>
  <c r="BG125"/>
  <c r="BE125"/>
  <c r="BC125"/>
  <c r="BA125"/>
  <c r="AY125"/>
  <c r="AW125"/>
  <c r="AU125"/>
  <c r="AS125"/>
  <c r="AQ125"/>
  <c r="AO125"/>
  <c r="BJ124"/>
  <c r="BH124"/>
  <c r="BF124"/>
  <c r="BD124"/>
  <c r="BB124"/>
  <c r="AZ124"/>
  <c r="AX124"/>
  <c r="AV124"/>
  <c r="AT124"/>
  <c r="AR124"/>
  <c r="AP124"/>
  <c r="BI123"/>
  <c r="BG123"/>
  <c r="BE123"/>
  <c r="BC123"/>
  <c r="BA123"/>
  <c r="AY123"/>
  <c r="AW123"/>
  <c r="AU123"/>
  <c r="AS123"/>
  <c r="AQ123"/>
  <c r="AO123"/>
  <c r="BJ122"/>
  <c r="BH122"/>
  <c r="BF122"/>
  <c r="BD122"/>
  <c r="BB122"/>
  <c r="AZ122"/>
  <c r="AX122"/>
  <c r="AV122"/>
  <c r="AT122"/>
  <c r="AR122"/>
  <c r="AP122"/>
  <c r="BI121"/>
  <c r="BG121"/>
  <c r="BE121"/>
  <c r="BC121"/>
  <c r="BA121"/>
  <c r="AY121"/>
  <c r="AW121"/>
  <c r="AU121"/>
  <c r="AS121"/>
  <c r="AQ121"/>
  <c r="AO121"/>
  <c r="BJ120"/>
  <c r="BH120"/>
  <c r="BF120"/>
  <c r="BD120"/>
  <c r="BB120"/>
  <c r="AZ120"/>
  <c r="AX120"/>
  <c r="AV120"/>
  <c r="AT120"/>
  <c r="AR120"/>
  <c r="AP120"/>
  <c r="BJ119"/>
  <c r="BH119"/>
  <c r="BF119"/>
  <c r="BD119"/>
  <c r="BB119"/>
  <c r="AZ119"/>
  <c r="AX119"/>
  <c r="AV119"/>
  <c r="AT119"/>
  <c r="AR119"/>
  <c r="AP119"/>
  <c r="BJ118"/>
  <c r="BH118"/>
  <c r="BF118"/>
  <c r="BD118"/>
  <c r="BB118"/>
  <c r="AZ118"/>
  <c r="AX118"/>
  <c r="AV118"/>
  <c r="AT118"/>
  <c r="AR118"/>
  <c r="AP118"/>
  <c r="BJ117"/>
  <c r="BH117"/>
  <c r="BF117"/>
  <c r="BD117"/>
  <c r="BB117"/>
  <c r="AZ117"/>
  <c r="AX117"/>
  <c r="AV117"/>
  <c r="AT117"/>
  <c r="AR117"/>
  <c r="AP117"/>
  <c r="BJ116"/>
  <c r="BH116"/>
  <c r="BF116"/>
  <c r="BD116"/>
  <c r="BB116"/>
  <c r="AZ116"/>
  <c r="AX116"/>
  <c r="AV116"/>
  <c r="AT116"/>
  <c r="AR116"/>
  <c r="AP116"/>
  <c r="BJ115"/>
  <c r="BH115"/>
  <c r="BF115"/>
  <c r="BD115"/>
  <c r="BB115"/>
  <c r="AZ115"/>
  <c r="AX115"/>
  <c r="AV115"/>
  <c r="AT115"/>
  <c r="AR115"/>
  <c r="AP115"/>
  <c r="BJ114"/>
  <c r="BH114"/>
  <c r="BF114"/>
  <c r="BD114"/>
  <c r="BB114"/>
  <c r="AZ114"/>
  <c r="AX114"/>
  <c r="AV114"/>
  <c r="AT114"/>
  <c r="AR114"/>
  <c r="AP114"/>
  <c r="BJ113"/>
  <c r="BH113"/>
  <c r="BF113"/>
  <c r="BD113"/>
  <c r="BB113"/>
  <c r="AZ113"/>
  <c r="AX113"/>
  <c r="AV113"/>
  <c r="AT113"/>
  <c r="AR113"/>
  <c r="AP113"/>
  <c r="BJ112"/>
  <c r="BH112"/>
  <c r="BF112"/>
  <c r="BD112"/>
  <c r="BB112"/>
  <c r="AZ112"/>
  <c r="AX112"/>
  <c r="AV112"/>
  <c r="AT112"/>
  <c r="AR112"/>
  <c r="AP112"/>
  <c r="BJ111"/>
  <c r="BH111"/>
  <c r="BF111"/>
  <c r="BD111"/>
  <c r="BB111"/>
  <c r="AZ111"/>
  <c r="AX111"/>
  <c r="AV111"/>
  <c r="AT111"/>
  <c r="AR111"/>
  <c r="AP111"/>
  <c r="BJ110"/>
  <c r="BH110"/>
  <c r="BF110"/>
  <c r="BD110"/>
  <c r="BB110"/>
  <c r="AZ110"/>
  <c r="AX110"/>
  <c r="AV110"/>
  <c r="AT110"/>
  <c r="AR110"/>
  <c r="AP110"/>
  <c r="BJ109"/>
  <c r="BH109"/>
  <c r="BF109"/>
  <c r="BD109"/>
  <c r="BB109"/>
  <c r="AZ109"/>
  <c r="AX109"/>
  <c r="AV109"/>
  <c r="AT109"/>
  <c r="AR109"/>
  <c r="AP109"/>
  <c r="BJ108"/>
  <c r="BH108"/>
  <c r="BF108"/>
  <c r="BD108"/>
  <c r="BB108"/>
  <c r="AZ108"/>
  <c r="AX108"/>
  <c r="AV108"/>
  <c r="AT108"/>
  <c r="AR108"/>
  <c r="AP108"/>
  <c r="BJ107"/>
  <c r="BH107"/>
  <c r="BF107"/>
  <c r="BD107"/>
  <c r="BB107"/>
  <c r="AZ107"/>
  <c r="AX107"/>
  <c r="AV107"/>
  <c r="AT107"/>
  <c r="AR107"/>
  <c r="AP107"/>
  <c r="BJ106"/>
  <c r="BH106"/>
  <c r="BF106"/>
  <c r="BD106"/>
  <c r="BB106"/>
  <c r="AZ106"/>
  <c r="AX106"/>
  <c r="AV106"/>
  <c r="AT106"/>
  <c r="AR106"/>
  <c r="AP106"/>
  <c r="BJ105"/>
  <c r="BH105"/>
  <c r="BF105"/>
  <c r="BD105"/>
  <c r="BB105"/>
  <c r="AZ105"/>
  <c r="AX105"/>
  <c r="AV105"/>
  <c r="AT105"/>
  <c r="AR105"/>
  <c r="AP105"/>
  <c r="BJ104"/>
  <c r="BH104"/>
  <c r="BF104"/>
  <c r="BD104"/>
  <c r="BB104"/>
  <c r="AZ104"/>
  <c r="AX104"/>
  <c r="AV104"/>
  <c r="AT104"/>
  <c r="AR104"/>
  <c r="AP104"/>
  <c r="BJ103"/>
  <c r="BH103"/>
  <c r="BF103"/>
  <c r="BD103"/>
  <c r="BB103"/>
  <c r="AZ103"/>
  <c r="AX103"/>
  <c r="AV103"/>
  <c r="AT103"/>
  <c r="AR103"/>
  <c r="AP103"/>
  <c r="BJ102"/>
  <c r="BH102"/>
  <c r="BF102"/>
  <c r="BD102"/>
  <c r="BB102"/>
  <c r="AZ102"/>
  <c r="AX102"/>
  <c r="AV102"/>
  <c r="AT102"/>
  <c r="AR102"/>
  <c r="AP102"/>
  <c r="BJ101"/>
  <c r="BH101"/>
  <c r="BF101"/>
  <c r="BD101"/>
  <c r="BB101"/>
  <c r="AZ101"/>
  <c r="AX101"/>
  <c r="AV101"/>
  <c r="AT101"/>
  <c r="AR101"/>
  <c r="AP101"/>
  <c r="BJ100"/>
  <c r="BH100"/>
  <c r="BF100"/>
  <c r="BD100"/>
  <c r="BB100"/>
  <c r="AZ100"/>
  <c r="AX100"/>
  <c r="AV100"/>
  <c r="AT100"/>
  <c r="AR100"/>
  <c r="AP100"/>
  <c r="BJ99"/>
  <c r="BH99"/>
  <c r="BF99"/>
  <c r="BD99"/>
  <c r="BB99"/>
  <c r="AZ99"/>
  <c r="AX99"/>
  <c r="AV99"/>
  <c r="AT99"/>
  <c r="AR99"/>
  <c r="AP99"/>
  <c r="BJ98"/>
  <c r="BH98"/>
  <c r="BF98"/>
  <c r="BD98"/>
  <c r="BB98"/>
  <c r="AZ98"/>
  <c r="AX98"/>
  <c r="AV98"/>
  <c r="AT98"/>
  <c r="AR98"/>
  <c r="AP98"/>
  <c r="BJ97"/>
  <c r="BH97"/>
  <c r="BF97"/>
  <c r="BD97"/>
  <c r="BB97"/>
  <c r="AZ97"/>
  <c r="AX97"/>
  <c r="AV97"/>
  <c r="AT97"/>
  <c r="AX135"/>
  <c r="AV135"/>
  <c r="AT135"/>
  <c r="AR135"/>
  <c r="AP135"/>
  <c r="BI134"/>
  <c r="BG134"/>
  <c r="BE134"/>
  <c r="BC134"/>
  <c r="BA134"/>
  <c r="AY134"/>
  <c r="AW134"/>
  <c r="AU134"/>
  <c r="AS134"/>
  <c r="AQ134"/>
  <c r="AO134"/>
  <c r="BJ133"/>
  <c r="BH133"/>
  <c r="BF133"/>
  <c r="BD133"/>
  <c r="BB133"/>
  <c r="AZ133"/>
  <c r="AX133"/>
  <c r="AV133"/>
  <c r="AT133"/>
  <c r="AR133"/>
  <c r="AP133"/>
  <c r="BI132"/>
  <c r="BG132"/>
  <c r="BE132"/>
  <c r="BC132"/>
  <c r="BA132"/>
  <c r="AY132"/>
  <c r="AW132"/>
  <c r="AU132"/>
  <c r="AS132"/>
  <c r="AQ132"/>
  <c r="AO132"/>
  <c r="BJ131"/>
  <c r="BH131"/>
  <c r="BF131"/>
  <c r="BD131"/>
  <c r="BB131"/>
  <c r="AZ131"/>
  <c r="AX131"/>
  <c r="AV131"/>
  <c r="AT131"/>
  <c r="AR131"/>
  <c r="AP131"/>
  <c r="BI130"/>
  <c r="BG130"/>
  <c r="BE130"/>
  <c r="BC130"/>
  <c r="BA130"/>
  <c r="AY130"/>
  <c r="AW130"/>
  <c r="AU130"/>
  <c r="AS130"/>
  <c r="AQ130"/>
  <c r="AO130"/>
  <c r="BJ129"/>
  <c r="BH129"/>
  <c r="BF129"/>
  <c r="BD129"/>
  <c r="BB129"/>
  <c r="AZ129"/>
  <c r="AX129"/>
  <c r="AV129"/>
  <c r="AT129"/>
  <c r="AR129"/>
  <c r="AP129"/>
  <c r="BI128"/>
  <c r="BG128"/>
  <c r="BE128"/>
  <c r="BC128"/>
  <c r="BA128"/>
  <c r="AY128"/>
  <c r="AW128"/>
  <c r="AU128"/>
  <c r="AS128"/>
  <c r="AQ128"/>
  <c r="AO128"/>
  <c r="BJ127"/>
  <c r="BH127"/>
  <c r="BF127"/>
  <c r="BD127"/>
  <c r="BB127"/>
  <c r="AZ127"/>
  <c r="AX127"/>
  <c r="AV127"/>
  <c r="AT127"/>
  <c r="AR127"/>
  <c r="AP127"/>
  <c r="BI126"/>
  <c r="BG126"/>
  <c r="BE126"/>
  <c r="BC126"/>
  <c r="BA126"/>
  <c r="AY126"/>
  <c r="AW126"/>
  <c r="AU126"/>
  <c r="AS126"/>
  <c r="AQ126"/>
  <c r="AO126"/>
  <c r="BJ125"/>
  <c r="BH125"/>
  <c r="BF125"/>
  <c r="BD125"/>
  <c r="BB125"/>
  <c r="AZ125"/>
  <c r="AX125"/>
  <c r="AV125"/>
  <c r="AT125"/>
  <c r="AR125"/>
  <c r="AP125"/>
  <c r="BI124"/>
  <c r="BG124"/>
  <c r="BE124"/>
  <c r="BC124"/>
  <c r="BA124"/>
  <c r="AY124"/>
  <c r="AW124"/>
  <c r="AU124"/>
  <c r="AS124"/>
  <c r="AQ124"/>
  <c r="AO124"/>
  <c r="BJ123"/>
  <c r="BH123"/>
  <c r="BF123"/>
  <c r="BD123"/>
  <c r="BB123"/>
  <c r="AZ123"/>
  <c r="AX123"/>
  <c r="AV123"/>
  <c r="AT123"/>
  <c r="AR123"/>
  <c r="AP123"/>
  <c r="BI122"/>
  <c r="BG122"/>
  <c r="BE122"/>
  <c r="BC122"/>
  <c r="BA122"/>
  <c r="AY122"/>
  <c r="AW122"/>
  <c r="AU122"/>
  <c r="AS122"/>
  <c r="AQ122"/>
  <c r="AO122"/>
  <c r="BJ121"/>
  <c r="BH121"/>
  <c r="BF121"/>
  <c r="BD121"/>
  <c r="BB121"/>
  <c r="AZ121"/>
  <c r="AX121"/>
  <c r="AV121"/>
  <c r="AT121"/>
  <c r="AR121"/>
  <c r="AP121"/>
  <c r="BI120"/>
  <c r="BG120"/>
  <c r="BE120"/>
  <c r="BC120"/>
  <c r="BA120"/>
  <c r="AY120"/>
  <c r="AW120"/>
  <c r="AU120"/>
  <c r="AS120"/>
  <c r="AQ120"/>
  <c r="AO120"/>
  <c r="BI119"/>
  <c r="BG119"/>
  <c r="BE119"/>
  <c r="BC119"/>
  <c r="BA119"/>
  <c r="AY119"/>
  <c r="AW119"/>
  <c r="AU119"/>
  <c r="AS119"/>
  <c r="AQ119"/>
  <c r="AO119"/>
  <c r="BI118"/>
  <c r="BG118"/>
  <c r="BE118"/>
  <c r="BC118"/>
  <c r="BA118"/>
  <c r="AY118"/>
  <c r="AW118"/>
  <c r="AU118"/>
  <c r="AS118"/>
  <c r="AQ118"/>
  <c r="AO118"/>
  <c r="BI117"/>
  <c r="BG117"/>
  <c r="BE117"/>
  <c r="BC117"/>
  <c r="BA117"/>
  <c r="AY117"/>
  <c r="AW117"/>
  <c r="AU117"/>
  <c r="AS117"/>
  <c r="AQ117"/>
  <c r="AO117"/>
  <c r="BI116"/>
  <c r="BG116"/>
  <c r="BE116"/>
  <c r="BC116"/>
  <c r="BA116"/>
  <c r="AY116"/>
  <c r="AW116"/>
  <c r="AU116"/>
  <c r="AS116"/>
  <c r="AQ116"/>
  <c r="AO116"/>
  <c r="BI115"/>
  <c r="BG115"/>
  <c r="BE115"/>
  <c r="BC115"/>
  <c r="BA115"/>
  <c r="AY115"/>
  <c r="AW115"/>
  <c r="AU115"/>
  <c r="AS115"/>
  <c r="AQ115"/>
  <c r="AO115"/>
  <c r="BI114"/>
  <c r="BG114"/>
  <c r="BE114"/>
  <c r="BC114"/>
  <c r="BA114"/>
  <c r="AY114"/>
  <c r="AW114"/>
  <c r="AU114"/>
  <c r="AS114"/>
  <c r="AQ114"/>
  <c r="AO114"/>
  <c r="BI113"/>
  <c r="BG113"/>
  <c r="BE113"/>
  <c r="BC113"/>
  <c r="BA113"/>
  <c r="AY113"/>
  <c r="AW113"/>
  <c r="AU113"/>
  <c r="AS113"/>
  <c r="AQ113"/>
  <c r="AO113"/>
  <c r="BI112"/>
  <c r="BG112"/>
  <c r="BE112"/>
  <c r="BC112"/>
  <c r="BA112"/>
  <c r="AY112"/>
  <c r="AW112"/>
  <c r="AU112"/>
  <c r="AS112"/>
  <c r="AQ112"/>
  <c r="AO112"/>
  <c r="BI111"/>
  <c r="BG111"/>
  <c r="BE111"/>
  <c r="BC111"/>
  <c r="BA111"/>
  <c r="AY111"/>
  <c r="AW111"/>
  <c r="AU111"/>
  <c r="AS111"/>
  <c r="AQ111"/>
  <c r="AO111"/>
  <c r="BI110"/>
  <c r="BG110"/>
  <c r="BE110"/>
  <c r="BC110"/>
  <c r="BA110"/>
  <c r="AY110"/>
  <c r="AW110"/>
  <c r="AU110"/>
  <c r="AS110"/>
  <c r="AQ110"/>
  <c r="AO110"/>
  <c r="BI109"/>
  <c r="BG109"/>
  <c r="BE109"/>
  <c r="BC109"/>
  <c r="BA109"/>
  <c r="AY109"/>
  <c r="AW109"/>
  <c r="AU109"/>
  <c r="AS109"/>
  <c r="AQ109"/>
  <c r="AO109"/>
  <c r="BI108"/>
  <c r="BG108"/>
  <c r="BE108"/>
  <c r="BC108"/>
  <c r="BA108"/>
  <c r="AY108"/>
  <c r="AW108"/>
  <c r="AU108"/>
  <c r="AS108"/>
  <c r="AQ108"/>
  <c r="AO108"/>
  <c r="BI107"/>
  <c r="BG107"/>
  <c r="BE107"/>
  <c r="BC107"/>
  <c r="BA107"/>
  <c r="AY107"/>
  <c r="AW107"/>
  <c r="AU107"/>
  <c r="AS107"/>
  <c r="AQ107"/>
  <c r="AO107"/>
  <c r="BI106"/>
  <c r="BG106"/>
  <c r="BE106"/>
  <c r="BC106"/>
  <c r="BA106"/>
  <c r="AY106"/>
  <c r="AW106"/>
  <c r="AU106"/>
  <c r="AS106"/>
  <c r="AQ106"/>
  <c r="AO106"/>
  <c r="BI105"/>
  <c r="BG105"/>
  <c r="BE105"/>
  <c r="BC105"/>
  <c r="BA105"/>
  <c r="AY105"/>
  <c r="AW105"/>
  <c r="AU105"/>
  <c r="AS105"/>
  <c r="AQ105"/>
  <c r="AO105"/>
  <c r="BI104"/>
  <c r="BE104"/>
  <c r="BA104"/>
  <c r="AW104"/>
  <c r="AS104"/>
  <c r="AO104"/>
  <c r="BI103"/>
  <c r="BE103"/>
  <c r="BA103"/>
  <c r="AW103"/>
  <c r="AS103"/>
  <c r="AO103"/>
  <c r="BI102"/>
  <c r="BE102"/>
  <c r="BA102"/>
  <c r="AW102"/>
  <c r="AS102"/>
  <c r="AO102"/>
  <c r="BI101"/>
  <c r="BE101"/>
  <c r="BA101"/>
  <c r="AW101"/>
  <c r="AS101"/>
  <c r="AO101"/>
  <c r="BI100"/>
  <c r="BE100"/>
  <c r="BA100"/>
  <c r="AW100"/>
  <c r="AS100"/>
  <c r="AO100"/>
  <c r="BI99"/>
  <c r="BE99"/>
  <c r="BA99"/>
  <c r="AW99"/>
  <c r="AS99"/>
  <c r="AO99"/>
  <c r="BI98"/>
  <c r="BE98"/>
  <c r="BA98"/>
  <c r="AW98"/>
  <c r="AS98"/>
  <c r="AO98"/>
  <c r="BI97"/>
  <c r="BE97"/>
  <c r="BA97"/>
  <c r="AW97"/>
  <c r="AS97"/>
  <c r="AQ97"/>
  <c r="AO97"/>
  <c r="BI96"/>
  <c r="BG96"/>
  <c r="BE96"/>
  <c r="BC96"/>
  <c r="BA96"/>
  <c r="AY96"/>
  <c r="AW96"/>
  <c r="AU96"/>
  <c r="AS96"/>
  <c r="AQ96"/>
  <c r="AO96"/>
  <c r="BI95"/>
  <c r="BG95"/>
  <c r="BE95"/>
  <c r="BC95"/>
  <c r="BA95"/>
  <c r="AY95"/>
  <c r="AW95"/>
  <c r="AU95"/>
  <c r="AS95"/>
  <c r="AQ95"/>
  <c r="AO95"/>
  <c r="BI94"/>
  <c r="BG94"/>
  <c r="BE94"/>
  <c r="BC94"/>
  <c r="BA94"/>
  <c r="AY94"/>
  <c r="AW94"/>
  <c r="AU94"/>
  <c r="AS94"/>
  <c r="AQ94"/>
  <c r="AO94"/>
  <c r="BI93"/>
  <c r="BG93"/>
  <c r="BE93"/>
  <c r="BC93"/>
  <c r="BA93"/>
  <c r="AY93"/>
  <c r="AW93"/>
  <c r="AU93"/>
  <c r="AS93"/>
  <c r="AQ93"/>
  <c r="AO93"/>
  <c r="BI92"/>
  <c r="BG92"/>
  <c r="BE92"/>
  <c r="BC92"/>
  <c r="BA92"/>
  <c r="AY92"/>
  <c r="AW92"/>
  <c r="AU92"/>
  <c r="AS92"/>
  <c r="AQ92"/>
  <c r="AO92"/>
  <c r="BI91"/>
  <c r="BG91"/>
  <c r="BE91"/>
  <c r="BC91"/>
  <c r="BA91"/>
  <c r="AY91"/>
  <c r="AW91"/>
  <c r="AU91"/>
  <c r="AS91"/>
  <c r="AQ91"/>
  <c r="AO91"/>
  <c r="BI90"/>
  <c r="BG90"/>
  <c r="BE90"/>
  <c r="BC90"/>
  <c r="BA90"/>
  <c r="AY90"/>
  <c r="AW90"/>
  <c r="AU90"/>
  <c r="AS90"/>
  <c r="AQ90"/>
  <c r="AO90"/>
  <c r="BI89"/>
  <c r="BG89"/>
  <c r="BE89"/>
  <c r="BC89"/>
  <c r="BA89"/>
  <c r="AY89"/>
  <c r="AW89"/>
  <c r="AU89"/>
  <c r="AS89"/>
  <c r="AQ89"/>
  <c r="AO89"/>
  <c r="BI88"/>
  <c r="BG88"/>
  <c r="BE88"/>
  <c r="BC88"/>
  <c r="BA88"/>
  <c r="AY88"/>
  <c r="AW88"/>
  <c r="AU88"/>
  <c r="AS88"/>
  <c r="AQ88"/>
  <c r="AO88"/>
  <c r="BI87"/>
  <c r="BG87"/>
  <c r="BE87"/>
  <c r="BC87"/>
  <c r="BA87"/>
  <c r="AY87"/>
  <c r="AW87"/>
  <c r="AU87"/>
  <c r="AS87"/>
  <c r="AQ87"/>
  <c r="AO87"/>
  <c r="BI86"/>
  <c r="BG86"/>
  <c r="BE86"/>
  <c r="BC86"/>
  <c r="BA86"/>
  <c r="AY86"/>
  <c r="AW86"/>
  <c r="AU86"/>
  <c r="AS86"/>
  <c r="AQ86"/>
  <c r="AO86"/>
  <c r="BI85"/>
  <c r="BG85"/>
  <c r="BE85"/>
  <c r="BC85"/>
  <c r="BA85"/>
  <c r="AY85"/>
  <c r="AW85"/>
  <c r="AU85"/>
  <c r="AS85"/>
  <c r="AQ85"/>
  <c r="AO85"/>
  <c r="BI84"/>
  <c r="BG84"/>
  <c r="BE84"/>
  <c r="BC84"/>
  <c r="BA84"/>
  <c r="AY84"/>
  <c r="AW84"/>
  <c r="AU84"/>
  <c r="AS84"/>
  <c r="AQ84"/>
  <c r="AO84"/>
  <c r="BI83"/>
  <c r="BG83"/>
  <c r="BE83"/>
  <c r="BC83"/>
  <c r="BA83"/>
  <c r="AY83"/>
  <c r="AW83"/>
  <c r="AU83"/>
  <c r="AS83"/>
  <c r="AQ83"/>
  <c r="AO83"/>
  <c r="BI82"/>
  <c r="BG82"/>
  <c r="BE82"/>
  <c r="BC82"/>
  <c r="BA82"/>
  <c r="AY82"/>
  <c r="AW82"/>
  <c r="AU82"/>
  <c r="AS82"/>
  <c r="AQ82"/>
  <c r="AO82"/>
  <c r="BI81"/>
  <c r="BG81"/>
  <c r="BE81"/>
  <c r="BC81"/>
  <c r="BA81"/>
  <c r="AY81"/>
  <c r="AW81"/>
  <c r="AU81"/>
  <c r="AS81"/>
  <c r="AQ81"/>
  <c r="AO81"/>
  <c r="BI80"/>
  <c r="BG80"/>
  <c r="BE80"/>
  <c r="BC80"/>
  <c r="BA80"/>
  <c r="AY80"/>
  <c r="AW80"/>
  <c r="AU80"/>
  <c r="AS80"/>
  <c r="AQ80"/>
  <c r="AO80"/>
  <c r="BI79"/>
  <c r="BG79"/>
  <c r="BE79"/>
  <c r="BC79"/>
  <c r="BA79"/>
  <c r="AY79"/>
  <c r="AW79"/>
  <c r="AU79"/>
  <c r="AS79"/>
  <c r="AQ79"/>
  <c r="AO79"/>
  <c r="BI78"/>
  <c r="BG78"/>
  <c r="BE78"/>
  <c r="BC78"/>
  <c r="BA78"/>
  <c r="AY78"/>
  <c r="AW78"/>
  <c r="AU78"/>
  <c r="AS78"/>
  <c r="AQ78"/>
  <c r="AO78"/>
  <c r="BI77"/>
  <c r="BG77"/>
  <c r="BE77"/>
  <c r="BC77"/>
  <c r="BA77"/>
  <c r="AY77"/>
  <c r="AW77"/>
  <c r="AU77"/>
  <c r="AS77"/>
  <c r="AQ77"/>
  <c r="AO77"/>
  <c r="BI76"/>
  <c r="BG76"/>
  <c r="BE76"/>
  <c r="BC76"/>
  <c r="BA76"/>
  <c r="AY76"/>
  <c r="AW76"/>
  <c r="AU76"/>
  <c r="AS76"/>
  <c r="AQ76"/>
  <c r="AO76"/>
  <c r="BG104"/>
  <c r="BC104"/>
  <c r="AY104"/>
  <c r="AU104"/>
  <c r="AQ104"/>
  <c r="BG103"/>
  <c r="BC103"/>
  <c r="AY103"/>
  <c r="AU103"/>
  <c r="AQ103"/>
  <c r="BG102"/>
  <c r="BC102"/>
  <c r="AY102"/>
  <c r="AU102"/>
  <c r="AQ102"/>
  <c r="BG101"/>
  <c r="BC101"/>
  <c r="AY101"/>
  <c r="AU101"/>
  <c r="AQ101"/>
  <c r="BG100"/>
  <c r="BC100"/>
  <c r="AY100"/>
  <c r="AU100"/>
  <c r="AQ100"/>
  <c r="BG99"/>
  <c r="BC99"/>
  <c r="AY99"/>
  <c r="AU99"/>
  <c r="AQ99"/>
  <c r="BG98"/>
  <c r="BC98"/>
  <c r="AY98"/>
  <c r="AU98"/>
  <c r="AQ98"/>
  <c r="BG97"/>
  <c r="BC97"/>
  <c r="AY97"/>
  <c r="AU97"/>
  <c r="AR97"/>
  <c r="AP97"/>
  <c r="BJ96"/>
  <c r="BH96"/>
  <c r="BF96"/>
  <c r="BD96"/>
  <c r="BB96"/>
  <c r="AZ96"/>
  <c r="AX96"/>
  <c r="AV96"/>
  <c r="AT96"/>
  <c r="AR96"/>
  <c r="AP96"/>
  <c r="BJ95"/>
  <c r="BH95"/>
  <c r="BF95"/>
  <c r="BD95"/>
  <c r="BB95"/>
  <c r="AZ95"/>
  <c r="AX95"/>
  <c r="AV95"/>
  <c r="AT95"/>
  <c r="AR95"/>
  <c r="AP95"/>
  <c r="BJ94"/>
  <c r="BH94"/>
  <c r="BF94"/>
  <c r="BD94"/>
  <c r="BB94"/>
  <c r="AZ94"/>
  <c r="AX94"/>
  <c r="AV94"/>
  <c r="AT94"/>
  <c r="AR94"/>
  <c r="AP94"/>
  <c r="BJ93"/>
  <c r="BH93"/>
  <c r="BF93"/>
  <c r="BD93"/>
  <c r="BB93"/>
  <c r="AZ93"/>
  <c r="AX93"/>
  <c r="AV93"/>
  <c r="AT93"/>
  <c r="AR93"/>
  <c r="AP93"/>
  <c r="BJ92"/>
  <c r="BH92"/>
  <c r="BF92"/>
  <c r="BD92"/>
  <c r="BB92"/>
  <c r="AZ92"/>
  <c r="AX92"/>
  <c r="AV92"/>
  <c r="AT92"/>
  <c r="AR92"/>
  <c r="AP92"/>
  <c r="BJ91"/>
  <c r="BH91"/>
  <c r="BF91"/>
  <c r="BD91"/>
  <c r="BB91"/>
  <c r="AZ91"/>
  <c r="AX91"/>
  <c r="AV91"/>
  <c r="AT91"/>
  <c r="AR91"/>
  <c r="AP91"/>
  <c r="BJ90"/>
  <c r="BH90"/>
  <c r="BF90"/>
  <c r="BD90"/>
  <c r="BB90"/>
  <c r="AZ90"/>
  <c r="AX90"/>
  <c r="AV90"/>
  <c r="AT90"/>
  <c r="AR90"/>
  <c r="AP90"/>
  <c r="BJ89"/>
  <c r="BH89"/>
  <c r="BF89"/>
  <c r="BD89"/>
  <c r="BB89"/>
  <c r="AZ89"/>
  <c r="AX89"/>
  <c r="AV89"/>
  <c r="AT89"/>
  <c r="AR89"/>
  <c r="AP89"/>
  <c r="BJ88"/>
  <c r="BH88"/>
  <c r="BF88"/>
  <c r="BD88"/>
  <c r="BB88"/>
  <c r="AZ88"/>
  <c r="AX88"/>
  <c r="AV88"/>
  <c r="AT88"/>
  <c r="AR88"/>
  <c r="AP88"/>
  <c r="BJ87"/>
  <c r="BH87"/>
  <c r="BF87"/>
  <c r="BD87"/>
  <c r="BB87"/>
  <c r="AZ87"/>
  <c r="AX87"/>
  <c r="AV87"/>
  <c r="AT87"/>
  <c r="AR87"/>
  <c r="AP87"/>
  <c r="BJ86"/>
  <c r="BH86"/>
  <c r="BF86"/>
  <c r="BD86"/>
  <c r="BB86"/>
  <c r="AZ86"/>
  <c r="AX86"/>
  <c r="AV86"/>
  <c r="AT86"/>
  <c r="AR86"/>
  <c r="AP86"/>
  <c r="BJ85"/>
  <c r="BH85"/>
  <c r="BF85"/>
  <c r="BD85"/>
  <c r="BB85"/>
  <c r="AZ85"/>
  <c r="AX85"/>
  <c r="AV85"/>
  <c r="AT85"/>
  <c r="AR85"/>
  <c r="AP85"/>
  <c r="BJ84"/>
  <c r="BH84"/>
  <c r="BF84"/>
  <c r="BD84"/>
  <c r="BB84"/>
  <c r="AZ84"/>
  <c r="AX84"/>
  <c r="AV84"/>
  <c r="AT84"/>
  <c r="AR84"/>
  <c r="AP84"/>
  <c r="BJ83"/>
  <c r="BH83"/>
  <c r="BF83"/>
  <c r="BD83"/>
  <c r="BB83"/>
  <c r="AZ83"/>
  <c r="AX83"/>
  <c r="AV83"/>
  <c r="AT83"/>
  <c r="AR83"/>
  <c r="AP83"/>
  <c r="BJ82"/>
  <c r="BH82"/>
  <c r="BF82"/>
  <c r="BD82"/>
  <c r="BB82"/>
  <c r="AZ82"/>
  <c r="AX82"/>
  <c r="AV82"/>
  <c r="AT82"/>
  <c r="AR82"/>
  <c r="AP82"/>
  <c r="BJ81"/>
  <c r="BH81"/>
  <c r="BF81"/>
  <c r="BD81"/>
  <c r="BB81"/>
  <c r="AZ81"/>
  <c r="AX81"/>
  <c r="AV81"/>
  <c r="AT81"/>
  <c r="AR81"/>
  <c r="AP81"/>
  <c r="BJ80"/>
  <c r="BH80"/>
  <c r="BF80"/>
  <c r="BD80"/>
  <c r="BB80"/>
  <c r="AZ80"/>
  <c r="AX80"/>
  <c r="AV80"/>
  <c r="AT80"/>
  <c r="AR80"/>
  <c r="AP80"/>
  <c r="BJ79"/>
  <c r="BH79"/>
  <c r="BF79"/>
  <c r="BD79"/>
  <c r="BB79"/>
  <c r="AZ79"/>
  <c r="AX79"/>
  <c r="AV79"/>
  <c r="AT79"/>
  <c r="AR79"/>
  <c r="AP79"/>
  <c r="BJ78"/>
  <c r="BH78"/>
  <c r="BF78"/>
  <c r="BD78"/>
  <c r="BB78"/>
  <c r="AZ78"/>
  <c r="AX78"/>
  <c r="AV78"/>
  <c r="AT78"/>
  <c r="AR78"/>
  <c r="AP78"/>
  <c r="BJ77"/>
  <c r="BH77"/>
  <c r="BF77"/>
  <c r="BD77"/>
  <c r="BB77"/>
  <c r="AZ77"/>
  <c r="AX77"/>
  <c r="AV77"/>
  <c r="AT77"/>
  <c r="AR77"/>
  <c r="AP77"/>
  <c r="BJ76"/>
  <c r="BH76"/>
  <c r="BF76"/>
  <c r="BD76"/>
  <c r="BB76"/>
  <c r="AZ76"/>
  <c r="AX76"/>
  <c r="AV76"/>
  <c r="AT76"/>
  <c r="AR76"/>
  <c r="AP76"/>
  <c r="BJ75"/>
  <c r="BH75"/>
  <c r="BF75"/>
  <c r="BD75"/>
  <c r="BB75"/>
  <c r="AZ75"/>
  <c r="AX75"/>
  <c r="AV75"/>
  <c r="AT75"/>
  <c r="AR75"/>
  <c r="AP75"/>
  <c r="BJ74"/>
  <c r="BH74"/>
  <c r="BF74"/>
  <c r="BD74"/>
  <c r="BB74"/>
  <c r="AZ74"/>
  <c r="AX74"/>
  <c r="AV74"/>
  <c r="AT74"/>
  <c r="AR74"/>
  <c r="AP74"/>
  <c r="BJ73"/>
  <c r="BH73"/>
  <c r="BF73"/>
  <c r="BD73"/>
  <c r="BB73"/>
  <c r="AZ73"/>
  <c r="AX73"/>
  <c r="AV73"/>
  <c r="AT73"/>
  <c r="AR73"/>
  <c r="AP73"/>
  <c r="BJ72"/>
  <c r="BH72"/>
  <c r="BF72"/>
  <c r="BD72"/>
  <c r="BB72"/>
  <c r="AZ72"/>
  <c r="AX72"/>
  <c r="AV72"/>
  <c r="AT72"/>
  <c r="AR72"/>
  <c r="AP72"/>
  <c r="BJ71"/>
  <c r="BH71"/>
  <c r="BF71"/>
  <c r="BD71"/>
  <c r="BB71"/>
  <c r="AZ71"/>
  <c r="AX71"/>
  <c r="AV71"/>
  <c r="AT71"/>
  <c r="AR71"/>
  <c r="AP71"/>
  <c r="BJ70"/>
  <c r="BH70"/>
  <c r="BF70"/>
  <c r="BD70"/>
  <c r="BB70"/>
  <c r="AZ70"/>
  <c r="AX70"/>
  <c r="AV70"/>
  <c r="AT70"/>
  <c r="AR70"/>
  <c r="AP70"/>
  <c r="BJ69"/>
  <c r="BH69"/>
  <c r="BF69"/>
  <c r="BD69"/>
  <c r="BB69"/>
  <c r="AZ69"/>
  <c r="AX69"/>
  <c r="AV69"/>
  <c r="AT69"/>
  <c r="AR69"/>
  <c r="AP69"/>
  <c r="BJ68"/>
  <c r="BH68"/>
  <c r="BF68"/>
  <c r="BD68"/>
  <c r="BB68"/>
  <c r="AZ68"/>
  <c r="AX68"/>
  <c r="AV68"/>
  <c r="AT68"/>
  <c r="AR68"/>
  <c r="AP68"/>
  <c r="BJ67"/>
  <c r="BH67"/>
  <c r="BF67"/>
  <c r="BD67"/>
  <c r="BB67"/>
  <c r="AZ67"/>
  <c r="AX67"/>
  <c r="AV67"/>
  <c r="AT67"/>
  <c r="AR67"/>
  <c r="AP67"/>
  <c r="BJ66"/>
  <c r="BH66"/>
  <c r="BF66"/>
  <c r="BD66"/>
  <c r="BB66"/>
  <c r="AZ66"/>
  <c r="AX66"/>
  <c r="AV66"/>
  <c r="AT66"/>
  <c r="AR66"/>
  <c r="AP66"/>
  <c r="BJ65"/>
  <c r="BH65"/>
  <c r="BF65"/>
  <c r="BD65"/>
  <c r="BB65"/>
  <c r="AZ65"/>
  <c r="AX65"/>
  <c r="AP11"/>
  <c r="AR11"/>
  <c r="AT11"/>
  <c r="AV11"/>
  <c r="AX11"/>
  <c r="AZ11"/>
  <c r="BB11"/>
  <c r="BD11"/>
  <c r="BF11"/>
  <c r="BH11"/>
  <c r="BJ11"/>
  <c r="AP12"/>
  <c r="AR12"/>
  <c r="AT12"/>
  <c r="AV12"/>
  <c r="AX12"/>
  <c r="AZ12"/>
  <c r="BB12"/>
  <c r="BD12"/>
  <c r="BF12"/>
  <c r="BH12"/>
  <c r="BJ12"/>
  <c r="AP13"/>
  <c r="AR13"/>
  <c r="AT13"/>
  <c r="AV13"/>
  <c r="AX13"/>
  <c r="AZ13"/>
  <c r="BB13"/>
  <c r="BD13"/>
  <c r="BF13"/>
  <c r="BH13"/>
  <c r="BJ13"/>
  <c r="AP14"/>
  <c r="AR14"/>
  <c r="AT14"/>
  <c r="AV14"/>
  <c r="AX14"/>
  <c r="AZ14"/>
  <c r="BB14"/>
  <c r="BD14"/>
  <c r="BF14"/>
  <c r="BH14"/>
  <c r="BJ14"/>
  <c r="AP15"/>
  <c r="AR15"/>
  <c r="AT15"/>
  <c r="AV15"/>
  <c r="AX15"/>
  <c r="AZ15"/>
  <c r="BB15"/>
  <c r="BD15"/>
  <c r="BF15"/>
  <c r="BH15"/>
  <c r="BJ15"/>
  <c r="AP16"/>
  <c r="AR16"/>
  <c r="AT16"/>
  <c r="AV16"/>
  <c r="AX16"/>
  <c r="AZ16"/>
  <c r="BB16"/>
  <c r="BD16"/>
  <c r="BF16"/>
  <c r="BH16"/>
  <c r="BJ16"/>
  <c r="AP17"/>
  <c r="AR17"/>
  <c r="AT17"/>
  <c r="AV17"/>
  <c r="AX17"/>
  <c r="AZ17"/>
  <c r="BB17"/>
  <c r="BD17"/>
  <c r="BF17"/>
  <c r="BH17"/>
  <c r="BJ17"/>
  <c r="AP18"/>
  <c r="AR18"/>
  <c r="AT18"/>
  <c r="AV18"/>
  <c r="AX18"/>
  <c r="AZ18"/>
  <c r="BB18"/>
  <c r="BD18"/>
  <c r="BF18"/>
  <c r="BH18"/>
  <c r="BJ18"/>
  <c r="AP19"/>
  <c r="AR19"/>
  <c r="AT19"/>
  <c r="AV19"/>
  <c r="AX19"/>
  <c r="AZ19"/>
  <c r="BB19"/>
  <c r="BD19"/>
  <c r="BF19"/>
  <c r="BH19"/>
  <c r="BJ19"/>
  <c r="AP20"/>
  <c r="AR20"/>
  <c r="AT20"/>
  <c r="AV20"/>
  <c r="AX20"/>
  <c r="AZ20"/>
  <c r="BB20"/>
  <c r="BD20"/>
  <c r="BF20"/>
  <c r="BH20"/>
  <c r="BJ20"/>
  <c r="AP21"/>
  <c r="AR21"/>
  <c r="AT21"/>
  <c r="AV21"/>
  <c r="AX21"/>
  <c r="AZ21"/>
  <c r="BB21"/>
  <c r="BD21"/>
  <c r="BF21"/>
  <c r="BH21"/>
  <c r="BJ21"/>
  <c r="AP22"/>
  <c r="AR22"/>
  <c r="AT22"/>
  <c r="AV22"/>
  <c r="AX22"/>
  <c r="AZ22"/>
  <c r="BB22"/>
  <c r="BD22"/>
  <c r="BF22"/>
  <c r="BH22"/>
  <c r="BJ22"/>
  <c r="AP23"/>
  <c r="AR23"/>
  <c r="AT23"/>
  <c r="AV23"/>
  <c r="AX23"/>
  <c r="AZ23"/>
  <c r="BB23"/>
  <c r="BD23"/>
  <c r="BF23"/>
  <c r="BH23"/>
  <c r="BJ23"/>
  <c r="AP24"/>
  <c r="AR24"/>
  <c r="AT24"/>
  <c r="AV24"/>
  <c r="AX24"/>
  <c r="AZ24"/>
  <c r="BB24"/>
  <c r="BD24"/>
  <c r="BF24"/>
  <c r="BH24"/>
  <c r="BJ24"/>
  <c r="AP25"/>
  <c r="AR25"/>
  <c r="AT25"/>
  <c r="AV25"/>
  <c r="AX25"/>
  <c r="AZ25"/>
  <c r="BB25"/>
  <c r="BD25"/>
  <c r="BF25"/>
  <c r="BH25"/>
  <c r="BJ25"/>
  <c r="AP26"/>
  <c r="AR26"/>
  <c r="AT26"/>
  <c r="AV26"/>
  <c r="AX26"/>
  <c r="AZ26"/>
  <c r="BB26"/>
  <c r="BD26"/>
  <c r="BF26"/>
  <c r="BH26"/>
  <c r="BJ26"/>
  <c r="AP27"/>
  <c r="AR27"/>
  <c r="AT27"/>
  <c r="AV27"/>
  <c r="AX27"/>
  <c r="AZ27"/>
  <c r="BB27"/>
  <c r="BD27"/>
  <c r="BF27"/>
  <c r="BH27"/>
  <c r="BJ27"/>
  <c r="AP28"/>
  <c r="AR28"/>
  <c r="AT28"/>
  <c r="AV28"/>
  <c r="AX28"/>
  <c r="AZ28"/>
  <c r="BB28"/>
  <c r="BD28"/>
  <c r="BF28"/>
  <c r="BH28"/>
  <c r="BJ28"/>
  <c r="AP29"/>
  <c r="AR29"/>
  <c r="AT29"/>
  <c r="AV29"/>
  <c r="AX29"/>
  <c r="AZ29"/>
  <c r="BB29"/>
  <c r="BD29"/>
  <c r="BF29"/>
  <c r="BH29"/>
  <c r="BJ29"/>
  <c r="AP30"/>
  <c r="AR30"/>
  <c r="AT30"/>
  <c r="AV30"/>
  <c r="AX30"/>
  <c r="AZ30"/>
  <c r="BB30"/>
  <c r="BD30"/>
  <c r="BF30"/>
  <c r="BH30"/>
  <c r="BJ30"/>
  <c r="AP31"/>
  <c r="AR31"/>
  <c r="AT31"/>
  <c r="AV31"/>
  <c r="AX31"/>
  <c r="AZ31"/>
  <c r="BB31"/>
  <c r="BD31"/>
  <c r="BF31"/>
  <c r="BH31"/>
  <c r="BJ31"/>
  <c r="AP32"/>
  <c r="AR32"/>
  <c r="AT32"/>
  <c r="AV32"/>
  <c r="AX32"/>
  <c r="AZ32"/>
  <c r="BB32"/>
  <c r="BD32"/>
  <c r="BF32"/>
  <c r="BH32"/>
  <c r="BJ32"/>
  <c r="AP33"/>
  <c r="AR33"/>
  <c r="AT33"/>
  <c r="AV33"/>
  <c r="AX33"/>
  <c r="AZ33"/>
  <c r="BB33"/>
  <c r="BD33"/>
  <c r="BF33"/>
  <c r="BH33"/>
  <c r="BJ33"/>
  <c r="AP34"/>
  <c r="AR34"/>
  <c r="AT34"/>
  <c r="AV34"/>
  <c r="AX34"/>
  <c r="AZ34"/>
  <c r="BB34"/>
  <c r="BD34"/>
  <c r="BF34"/>
  <c r="BH34"/>
  <c r="BJ34"/>
  <c r="AP35"/>
  <c r="AR35"/>
  <c r="AT35"/>
  <c r="AV35"/>
  <c r="AX35"/>
  <c r="AZ35"/>
  <c r="BB35"/>
  <c r="BD35"/>
  <c r="BF35"/>
  <c r="BH35"/>
  <c r="BJ35"/>
  <c r="AP36"/>
  <c r="AR36"/>
  <c r="AT36"/>
  <c r="AV36"/>
  <c r="AX36"/>
  <c r="AZ36"/>
  <c r="BB36"/>
  <c r="BD36"/>
  <c r="BF36"/>
  <c r="BH36"/>
  <c r="BJ36"/>
  <c r="AP37"/>
  <c r="AR37"/>
  <c r="AT37"/>
  <c r="AV37"/>
  <c r="AX37"/>
  <c r="AZ37"/>
  <c r="BB37"/>
  <c r="BD37"/>
  <c r="BF37"/>
  <c r="BH37"/>
  <c r="BJ37"/>
  <c r="AP38"/>
  <c r="AR38"/>
  <c r="AT38"/>
  <c r="AV38"/>
  <c r="AX38"/>
  <c r="AZ38"/>
  <c r="BB38"/>
  <c r="BD38"/>
  <c r="BF38"/>
  <c r="BH38"/>
  <c r="BJ38"/>
  <c r="AP39"/>
  <c r="AR39"/>
  <c r="AT39"/>
  <c r="AV39"/>
  <c r="AX39"/>
  <c r="AZ39"/>
  <c r="BB39"/>
  <c r="BD39"/>
  <c r="BF39"/>
  <c r="BH39"/>
  <c r="BJ39"/>
  <c r="AP40"/>
  <c r="AR40"/>
  <c r="AT40"/>
  <c r="AV40"/>
  <c r="AX40"/>
  <c r="AZ40"/>
  <c r="BB40"/>
  <c r="BD40"/>
  <c r="BF40"/>
  <c r="BH40"/>
  <c r="BJ40"/>
  <c r="AP41"/>
  <c r="AR41"/>
  <c r="AT41"/>
  <c r="AV41"/>
  <c r="AX41"/>
  <c r="AZ41"/>
  <c r="BB41"/>
  <c r="BD41"/>
  <c r="BF41"/>
  <c r="BH41"/>
  <c r="BJ41"/>
  <c r="AP42"/>
  <c r="AR42"/>
  <c r="AT42"/>
  <c r="AV42"/>
  <c r="AX42"/>
  <c r="AZ42"/>
  <c r="BB42"/>
  <c r="BD42"/>
  <c r="BF42"/>
  <c r="BH42"/>
  <c r="BJ42"/>
  <c r="AP43"/>
  <c r="AR43"/>
  <c r="AT43"/>
  <c r="AV43"/>
  <c r="AX43"/>
  <c r="AZ43"/>
  <c r="BB43"/>
  <c r="BD43"/>
  <c r="BF43"/>
  <c r="BH43"/>
  <c r="BJ43"/>
  <c r="AP44"/>
  <c r="AR44"/>
  <c r="AT44"/>
  <c r="AV44"/>
  <c r="AX44"/>
  <c r="AZ44"/>
  <c r="BB44"/>
  <c r="BD44"/>
  <c r="BF44"/>
  <c r="BH44"/>
  <c r="BJ44"/>
  <c r="AP45"/>
  <c r="AR45"/>
  <c r="AT45"/>
  <c r="AV45"/>
  <c r="AX45"/>
  <c r="AZ45"/>
  <c r="BB45"/>
  <c r="BD45"/>
  <c r="BF45"/>
  <c r="BH45"/>
  <c r="BJ45"/>
  <c r="AP46"/>
  <c r="AR46"/>
  <c r="AT46"/>
  <c r="AV46"/>
  <c r="AX46"/>
  <c r="AZ46"/>
  <c r="BB46"/>
  <c r="BD46"/>
  <c r="BF46"/>
  <c r="BH46"/>
  <c r="BJ46"/>
  <c r="AP47"/>
  <c r="AR47"/>
  <c r="AT47"/>
  <c r="AV47"/>
  <c r="AX47"/>
  <c r="AZ47"/>
  <c r="BB47"/>
  <c r="BD47"/>
  <c r="BF47"/>
  <c r="BH47"/>
  <c r="BJ47"/>
  <c r="AP48"/>
  <c r="AR48"/>
  <c r="AT48"/>
  <c r="AV48"/>
  <c r="AX48"/>
  <c r="AZ48"/>
  <c r="BB48"/>
  <c r="BD48"/>
  <c r="BF48"/>
  <c r="BH48"/>
  <c r="BJ48"/>
  <c r="AP49"/>
  <c r="AR49"/>
  <c r="AT49"/>
  <c r="AV49"/>
  <c r="AX49"/>
  <c r="AZ49"/>
  <c r="BB49"/>
  <c r="BD49"/>
  <c r="BF49"/>
  <c r="BH49"/>
  <c r="BJ49"/>
  <c r="AP50"/>
  <c r="AR50"/>
  <c r="AT50"/>
  <c r="AV50"/>
  <c r="AX50"/>
  <c r="AZ50"/>
  <c r="BB50"/>
  <c r="BD50"/>
  <c r="BF50"/>
  <c r="BH50"/>
  <c r="BJ50"/>
  <c r="AP51"/>
  <c r="AR51"/>
  <c r="AT51"/>
  <c r="AV51"/>
  <c r="AX51"/>
  <c r="AZ51"/>
  <c r="BB51"/>
  <c r="BD51"/>
  <c r="BF51"/>
  <c r="BH51"/>
  <c r="BJ51"/>
  <c r="AP52"/>
  <c r="AR52"/>
  <c r="AT52"/>
  <c r="AV52"/>
  <c r="AX52"/>
  <c r="AZ52"/>
  <c r="BB52"/>
  <c r="BD52"/>
  <c r="BF52"/>
  <c r="BH52"/>
  <c r="BJ52"/>
  <c r="AP53"/>
  <c r="AR53"/>
  <c r="AT53"/>
  <c r="AV53"/>
  <c r="AX53"/>
  <c r="AZ53"/>
  <c r="BB53"/>
  <c r="BD53"/>
  <c r="BF53"/>
  <c r="BH53"/>
  <c r="BJ53"/>
  <c r="AP54"/>
  <c r="AR54"/>
  <c r="AT54"/>
  <c r="AV54"/>
  <c r="AX54"/>
  <c r="AZ54"/>
  <c r="BB54"/>
  <c r="BD54"/>
  <c r="BF54"/>
  <c r="BH54"/>
  <c r="BJ54"/>
  <c r="AP55"/>
  <c r="AR55"/>
  <c r="AT55"/>
  <c r="AV55"/>
  <c r="AX55"/>
  <c r="AZ55"/>
  <c r="BB55"/>
  <c r="BD55"/>
  <c r="BF55"/>
  <c r="BH55"/>
  <c r="BJ55"/>
  <c r="AP56"/>
  <c r="AR56"/>
  <c r="AT56"/>
  <c r="AV56"/>
  <c r="AX56"/>
  <c r="AZ56"/>
  <c r="BB56"/>
  <c r="BD56"/>
  <c r="BF56"/>
  <c r="BH56"/>
  <c r="BJ56"/>
  <c r="D57"/>
  <c r="AP57"/>
  <c r="AR57"/>
  <c r="AT57"/>
  <c r="AV57"/>
  <c r="AX57"/>
  <c r="AZ57"/>
  <c r="BB57"/>
  <c r="BD57"/>
  <c r="BF57"/>
  <c r="BH57"/>
  <c r="BJ57"/>
  <c r="D58"/>
  <c r="AP58"/>
  <c r="AR58"/>
  <c r="AT58"/>
  <c r="AV58"/>
  <c r="AX58"/>
  <c r="AZ58"/>
  <c r="BB58"/>
  <c r="BD58"/>
  <c r="BF58"/>
  <c r="BH58"/>
  <c r="BJ58"/>
  <c r="D59"/>
  <c r="AP59"/>
  <c r="AR59"/>
  <c r="AT59"/>
  <c r="AV59"/>
  <c r="AX59"/>
  <c r="AZ59"/>
  <c r="BB59"/>
  <c r="BD59"/>
  <c r="BF59"/>
  <c r="BH59"/>
  <c r="BJ59"/>
  <c r="D60"/>
  <c r="AP60"/>
  <c r="AR60"/>
  <c r="AT60"/>
  <c r="AV60"/>
  <c r="AX60"/>
  <c r="AZ60"/>
  <c r="BB60"/>
  <c r="BD60"/>
  <c r="BF60"/>
  <c r="BH60"/>
  <c r="BJ60"/>
  <c r="AO61"/>
  <c r="AQ61"/>
  <c r="AS61"/>
  <c r="AU61"/>
  <c r="AW61"/>
  <c r="AY61"/>
  <c r="BA61"/>
  <c r="BC61"/>
  <c r="BE61"/>
  <c r="BG61"/>
  <c r="BI61"/>
  <c r="AO62"/>
  <c r="AQ62"/>
  <c r="AS62"/>
  <c r="AU62"/>
  <c r="AW62"/>
  <c r="AY62"/>
  <c r="BA62"/>
  <c r="BC62"/>
  <c r="BE62"/>
  <c r="BG62"/>
  <c r="BI62"/>
  <c r="AO63"/>
  <c r="AQ63"/>
  <c r="AS63"/>
  <c r="AU63"/>
  <c r="AW63"/>
  <c r="AY63"/>
  <c r="BA63"/>
  <c r="BC63"/>
  <c r="BE63"/>
  <c r="BG63"/>
  <c r="BI63"/>
  <c r="AO64"/>
  <c r="AQ64"/>
  <c r="AS64"/>
  <c r="AU64"/>
  <c r="AW64"/>
  <c r="AY64"/>
  <c r="BA64"/>
  <c r="BC64"/>
  <c r="BE64"/>
  <c r="BG64"/>
  <c r="BI64"/>
  <c r="AO65"/>
  <c r="AQ65"/>
  <c r="AS65"/>
  <c r="AU65"/>
  <c r="AW65"/>
  <c r="BA65"/>
  <c r="BE65"/>
  <c r="BI65"/>
  <c r="AQ66"/>
  <c r="AU66"/>
  <c r="AY66"/>
  <c r="BC66"/>
  <c r="BG66"/>
  <c r="AO67"/>
  <c r="AS67"/>
  <c r="AW67"/>
  <c r="BA67"/>
  <c r="BE67"/>
  <c r="BI67"/>
  <c r="AQ68"/>
  <c r="AU68"/>
  <c r="AY68"/>
  <c r="BC68"/>
  <c r="BG68"/>
  <c r="AO69"/>
  <c r="AS69"/>
  <c r="AW69"/>
  <c r="BA69"/>
  <c r="BE69"/>
  <c r="BI69"/>
  <c r="AO70"/>
  <c r="AS70"/>
  <c r="AW70"/>
  <c r="BA70"/>
  <c r="BE70"/>
  <c r="BI70"/>
  <c r="AO71"/>
  <c r="AS71"/>
  <c r="AW71"/>
  <c r="BA71"/>
  <c r="BE71"/>
  <c r="BI71"/>
  <c r="AO72"/>
  <c r="AS72"/>
  <c r="AW72"/>
  <c r="BA72"/>
  <c r="BE72"/>
  <c r="BI72"/>
  <c r="AO73"/>
  <c r="AS73"/>
  <c r="AW73"/>
  <c r="BA73"/>
  <c r="BE73"/>
  <c r="BI73"/>
  <c r="AO74"/>
  <c r="AS74"/>
  <c r="AW74"/>
  <c r="BA74"/>
  <c r="BE74"/>
  <c r="BI74"/>
  <c r="AO75"/>
  <c r="AS75"/>
  <c r="AW75"/>
  <c r="BA75"/>
  <c r="BE75"/>
  <c r="BI75"/>
  <c r="M6"/>
  <c r="AO11"/>
  <c r="AQ11"/>
  <c r="AS11"/>
  <c r="AU11"/>
  <c r="AW11"/>
  <c r="AY11"/>
  <c r="BA11"/>
  <c r="BC11"/>
  <c r="BE11"/>
  <c r="BG11"/>
  <c r="AO12"/>
  <c r="AQ12"/>
  <c r="AS12"/>
  <c r="AU12"/>
  <c r="AW12"/>
  <c r="AY12"/>
  <c r="BA12"/>
  <c r="BC12"/>
  <c r="BE12"/>
  <c r="BG12"/>
  <c r="AO13"/>
  <c r="AQ13"/>
  <c r="AS13"/>
  <c r="AU13"/>
  <c r="AW13"/>
  <c r="AY13"/>
  <c r="BA13"/>
  <c r="BC13"/>
  <c r="BE13"/>
  <c r="BG13"/>
  <c r="AO14"/>
  <c r="AQ14"/>
  <c r="AS14"/>
  <c r="AU14"/>
  <c r="AW14"/>
  <c r="AY14"/>
  <c r="BA14"/>
  <c r="BC14"/>
  <c r="BE14"/>
  <c r="BG14"/>
  <c r="AO15"/>
  <c r="AQ15"/>
  <c r="AS15"/>
  <c r="AU15"/>
  <c r="AW15"/>
  <c r="AY15"/>
  <c r="BA15"/>
  <c r="BC15"/>
  <c r="BE15"/>
  <c r="BG15"/>
  <c r="AO16"/>
  <c r="AQ16"/>
  <c r="AS16"/>
  <c r="AU16"/>
  <c r="AW16"/>
  <c r="AY16"/>
  <c r="BA16"/>
  <c r="BC16"/>
  <c r="BE16"/>
  <c r="BG16"/>
  <c r="AO17"/>
  <c r="AQ17"/>
  <c r="AS17"/>
  <c r="AU17"/>
  <c r="AW17"/>
  <c r="AY17"/>
  <c r="BA17"/>
  <c r="BC17"/>
  <c r="BE17"/>
  <c r="BG17"/>
  <c r="AO18"/>
  <c r="AQ18"/>
  <c r="AS18"/>
  <c r="AU18"/>
  <c r="AW18"/>
  <c r="AY18"/>
  <c r="BA18"/>
  <c r="BC18"/>
  <c r="BE18"/>
  <c r="BG18"/>
  <c r="AO19"/>
  <c r="AQ19"/>
  <c r="AS19"/>
  <c r="AU19"/>
  <c r="AW19"/>
  <c r="AY19"/>
  <c r="BA19"/>
  <c r="BC19"/>
  <c r="BE19"/>
  <c r="BG19"/>
  <c r="AO20"/>
  <c r="AQ20"/>
  <c r="AS20"/>
  <c r="AU20"/>
  <c r="AW20"/>
  <c r="AY20"/>
  <c r="BA20"/>
  <c r="BC20"/>
  <c r="BE20"/>
  <c r="BG20"/>
  <c r="AO21"/>
  <c r="AQ21"/>
  <c r="AS21"/>
  <c r="AU21"/>
  <c r="AW21"/>
  <c r="AY21"/>
  <c r="BA21"/>
  <c r="BC21"/>
  <c r="BE21"/>
  <c r="BG21"/>
  <c r="AO22"/>
  <c r="AQ22"/>
  <c r="AS22"/>
  <c r="AU22"/>
  <c r="AW22"/>
  <c r="AY22"/>
  <c r="BA22"/>
  <c r="BC22"/>
  <c r="BE22"/>
  <c r="BG22"/>
  <c r="AO23"/>
  <c r="AQ23"/>
  <c r="AS23"/>
  <c r="AU23"/>
  <c r="AW23"/>
  <c r="AY23"/>
  <c r="BA23"/>
  <c r="BC23"/>
  <c r="BE23"/>
  <c r="BG23"/>
  <c r="AO24"/>
  <c r="AQ24"/>
  <c r="AS24"/>
  <c r="AU24"/>
  <c r="AW24"/>
  <c r="AY24"/>
  <c r="BA24"/>
  <c r="BC24"/>
  <c r="BE24"/>
  <c r="BG24"/>
  <c r="AO25"/>
  <c r="AQ25"/>
  <c r="AS25"/>
  <c r="AU25"/>
  <c r="AW25"/>
  <c r="AY25"/>
  <c r="BA25"/>
  <c r="BC25"/>
  <c r="BE25"/>
  <c r="BG25"/>
  <c r="AO26"/>
  <c r="AQ26"/>
  <c r="AS26"/>
  <c r="AU26"/>
  <c r="AW26"/>
  <c r="AY26"/>
  <c r="BA26"/>
  <c r="BC26"/>
  <c r="BE26"/>
  <c r="BG26"/>
  <c r="AO27"/>
  <c r="AQ27"/>
  <c r="AS27"/>
  <c r="AU27"/>
  <c r="AW27"/>
  <c r="AY27"/>
  <c r="BA27"/>
  <c r="BC27"/>
  <c r="BE27"/>
  <c r="BG27"/>
  <c r="BI27"/>
  <c r="AO28"/>
  <c r="AQ28"/>
  <c r="AS28"/>
  <c r="AU28"/>
  <c r="AW28"/>
  <c r="AY28"/>
  <c r="BA28"/>
  <c r="BC28"/>
  <c r="BE28"/>
  <c r="BG28"/>
  <c r="BI28"/>
  <c r="AO29"/>
  <c r="AQ29"/>
  <c r="AS29"/>
  <c r="AU29"/>
  <c r="AW29"/>
  <c r="AY29"/>
  <c r="BA29"/>
  <c r="BC29"/>
  <c r="BE29"/>
  <c r="BG29"/>
  <c r="BI29"/>
  <c r="AO30"/>
  <c r="AQ30"/>
  <c r="AS30"/>
  <c r="AU30"/>
  <c r="AW30"/>
  <c r="AY30"/>
  <c r="BA30"/>
  <c r="BC30"/>
  <c r="BE30"/>
  <c r="BG30"/>
  <c r="BI30"/>
  <c r="AO31"/>
  <c r="AQ31"/>
  <c r="AS31"/>
  <c r="AU31"/>
  <c r="AW31"/>
  <c r="AY31"/>
  <c r="BA31"/>
  <c r="BC31"/>
  <c r="BE31"/>
  <c r="BG31"/>
  <c r="BI31"/>
  <c r="AO32"/>
  <c r="AQ32"/>
  <c r="AS32"/>
  <c r="AU32"/>
  <c r="AW32"/>
  <c r="AY32"/>
  <c r="BA32"/>
  <c r="BC32"/>
  <c r="BE32"/>
  <c r="BG32"/>
  <c r="BI32"/>
  <c r="AO33"/>
  <c r="AQ33"/>
  <c r="AS33"/>
  <c r="AU33"/>
  <c r="AW33"/>
  <c r="AY33"/>
  <c r="BA33"/>
  <c r="BC33"/>
  <c r="BE33"/>
  <c r="BG33"/>
  <c r="BI33"/>
  <c r="AO34"/>
  <c r="AQ34"/>
  <c r="AS34"/>
  <c r="AU34"/>
  <c r="AW34"/>
  <c r="AY34"/>
  <c r="BA34"/>
  <c r="BC34"/>
  <c r="BE34"/>
  <c r="BG34"/>
  <c r="BI34"/>
  <c r="AO35"/>
  <c r="AQ35"/>
  <c r="AS35"/>
  <c r="AU35"/>
  <c r="AW35"/>
  <c r="AY35"/>
  <c r="BA35"/>
  <c r="BC35"/>
  <c r="BE35"/>
  <c r="BG35"/>
  <c r="BI35"/>
  <c r="AO36"/>
  <c r="AQ36"/>
  <c r="AS36"/>
  <c r="AU36"/>
  <c r="AW36"/>
  <c r="AY36"/>
  <c r="BA36"/>
  <c r="BC36"/>
  <c r="BE36"/>
  <c r="BG36"/>
  <c r="BI36"/>
  <c r="AO37"/>
  <c r="AQ37"/>
  <c r="AS37"/>
  <c r="AU37"/>
  <c r="AW37"/>
  <c r="AY37"/>
  <c r="BA37"/>
  <c r="BC37"/>
  <c r="BE37"/>
  <c r="BG37"/>
  <c r="BI37"/>
  <c r="AO38"/>
  <c r="AQ38"/>
  <c r="AS38"/>
  <c r="AU38"/>
  <c r="AW38"/>
  <c r="AY38"/>
  <c r="BA38"/>
  <c r="BC38"/>
  <c r="BE38"/>
  <c r="BG38"/>
  <c r="BI38"/>
  <c r="AO39"/>
  <c r="AQ39"/>
  <c r="AS39"/>
  <c r="AU39"/>
  <c r="AW39"/>
  <c r="AY39"/>
  <c r="BA39"/>
  <c r="BC39"/>
  <c r="BE39"/>
  <c r="BG39"/>
  <c r="BI39"/>
  <c r="AO40"/>
  <c r="AQ40"/>
  <c r="AS40"/>
  <c r="AU40"/>
  <c r="AW40"/>
  <c r="AY40"/>
  <c r="BA40"/>
  <c r="BC40"/>
  <c r="BE40"/>
  <c r="BG40"/>
  <c r="BI40"/>
  <c r="AO41"/>
  <c r="AQ41"/>
  <c r="AS41"/>
  <c r="AU41"/>
  <c r="AW41"/>
  <c r="AY41"/>
  <c r="BA41"/>
  <c r="BC41"/>
  <c r="BE41"/>
  <c r="BG41"/>
  <c r="BI41"/>
  <c r="AO42"/>
  <c r="AQ42"/>
  <c r="AS42"/>
  <c r="AU42"/>
  <c r="AW42"/>
  <c r="AY42"/>
  <c r="BA42"/>
  <c r="BC42"/>
  <c r="BE42"/>
  <c r="BG42"/>
  <c r="BI42"/>
  <c r="AO43"/>
  <c r="AQ43"/>
  <c r="AS43"/>
  <c r="AU43"/>
  <c r="AW43"/>
  <c r="AY43"/>
  <c r="BA43"/>
  <c r="BC43"/>
  <c r="BE43"/>
  <c r="BG43"/>
  <c r="BI43"/>
  <c r="AO44"/>
  <c r="AQ44"/>
  <c r="AS44"/>
  <c r="AU44"/>
  <c r="AW44"/>
  <c r="AY44"/>
  <c r="BA44"/>
  <c r="BC44"/>
  <c r="BE44"/>
  <c r="BG44"/>
  <c r="BI44"/>
  <c r="AO45"/>
  <c r="AQ45"/>
  <c r="AS45"/>
  <c r="AU45"/>
  <c r="AW45"/>
  <c r="AY45"/>
  <c r="BA45"/>
  <c r="BC45"/>
  <c r="BE45"/>
  <c r="BG45"/>
  <c r="BI45"/>
  <c r="AO46"/>
  <c r="AQ46"/>
  <c r="AS46"/>
  <c r="AU46"/>
  <c r="AW46"/>
  <c r="AY46"/>
  <c r="BA46"/>
  <c r="BC46"/>
  <c r="BE46"/>
  <c r="BG46"/>
  <c r="BI46"/>
  <c r="AO47"/>
  <c r="AQ47"/>
  <c r="AS47"/>
  <c r="AU47"/>
  <c r="AW47"/>
  <c r="AY47"/>
  <c r="BA47"/>
  <c r="BC47"/>
  <c r="BE47"/>
  <c r="BG47"/>
  <c r="BI47"/>
  <c r="AO48"/>
  <c r="AQ48"/>
  <c r="AS48"/>
  <c r="AU48"/>
  <c r="AW48"/>
  <c r="AY48"/>
  <c r="BA48"/>
  <c r="BC48"/>
  <c r="BE48"/>
  <c r="BG48"/>
  <c r="BI48"/>
  <c r="AO49"/>
  <c r="AQ49"/>
  <c r="AS49"/>
  <c r="AU49"/>
  <c r="AW49"/>
  <c r="AY49"/>
  <c r="BA49"/>
  <c r="BC49"/>
  <c r="BE49"/>
  <c r="BG49"/>
  <c r="BI49"/>
  <c r="AO50"/>
  <c r="AQ50"/>
  <c r="AS50"/>
  <c r="AU50"/>
  <c r="AW50"/>
  <c r="AY50"/>
  <c r="BA50"/>
  <c r="BC50"/>
  <c r="BE50"/>
  <c r="BG50"/>
  <c r="BI50"/>
  <c r="AO51"/>
  <c r="AQ51"/>
  <c r="AS51"/>
  <c r="AU51"/>
  <c r="AW51"/>
  <c r="AY51"/>
  <c r="BA51"/>
  <c r="BC51"/>
  <c r="BE51"/>
  <c r="BG51"/>
  <c r="BI51"/>
  <c r="AO52"/>
  <c r="AQ52"/>
  <c r="AS52"/>
  <c r="AU52"/>
  <c r="AW52"/>
  <c r="AY52"/>
  <c r="BA52"/>
  <c r="BC52"/>
  <c r="BE52"/>
  <c r="BG52"/>
  <c r="BI52"/>
  <c r="AO53"/>
  <c r="AQ53"/>
  <c r="AS53"/>
  <c r="AU53"/>
  <c r="AW53"/>
  <c r="AY53"/>
  <c r="BA53"/>
  <c r="BC53"/>
  <c r="BE53"/>
  <c r="BG53"/>
  <c r="BI53"/>
  <c r="AO54"/>
  <c r="AQ54"/>
  <c r="AS54"/>
  <c r="AU54"/>
  <c r="AW54"/>
  <c r="AY54"/>
  <c r="BA54"/>
  <c r="BC54"/>
  <c r="BE54"/>
  <c r="BG54"/>
  <c r="BI54"/>
  <c r="AO55"/>
  <c r="AQ55"/>
  <c r="AS55"/>
  <c r="AU55"/>
  <c r="AW55"/>
  <c r="AY55"/>
  <c r="BA55"/>
  <c r="BC55"/>
  <c r="BE55"/>
  <c r="BG55"/>
  <c r="BI55"/>
  <c r="AO56"/>
  <c r="AQ56"/>
  <c r="AS56"/>
  <c r="AU56"/>
  <c r="AW56"/>
  <c r="AY56"/>
  <c r="BA56"/>
  <c r="BC56"/>
  <c r="BE56"/>
  <c r="BG56"/>
  <c r="BI56"/>
  <c r="AO57"/>
  <c r="AQ57"/>
  <c r="AS57"/>
  <c r="AU57"/>
  <c r="AW57"/>
  <c r="AY57"/>
  <c r="BA57"/>
  <c r="BC57"/>
  <c r="BE57"/>
  <c r="BG57"/>
  <c r="BI57"/>
  <c r="AO58"/>
  <c r="AQ58"/>
  <c r="AS58"/>
  <c r="AU58"/>
  <c r="AW58"/>
  <c r="AY58"/>
  <c r="BA58"/>
  <c r="BC58"/>
  <c r="BE58"/>
  <c r="BG58"/>
  <c r="BI58"/>
  <c r="AO59"/>
  <c r="AQ59"/>
  <c r="AS59"/>
  <c r="AU59"/>
  <c r="AW59"/>
  <c r="AY59"/>
  <c r="BA59"/>
  <c r="BC59"/>
  <c r="BE59"/>
  <c r="BG59"/>
  <c r="BI59"/>
  <c r="AO60"/>
  <c r="AQ60"/>
  <c r="AS60"/>
  <c r="AU60"/>
  <c r="AW60"/>
  <c r="AY60"/>
  <c r="BA60"/>
  <c r="BC60"/>
  <c r="BE60"/>
  <c r="BG60"/>
  <c r="BI60"/>
  <c r="AP61"/>
  <c r="AR61"/>
  <c r="AT61"/>
  <c r="AV61"/>
  <c r="AX61"/>
  <c r="AZ61"/>
  <c r="BB61"/>
  <c r="BD61"/>
  <c r="BF61"/>
  <c r="BH61"/>
  <c r="BJ61"/>
  <c r="AP62"/>
  <c r="AR62"/>
  <c r="AT62"/>
  <c r="AV62"/>
  <c r="AX62"/>
  <c r="AZ62"/>
  <c r="BB62"/>
  <c r="BD62"/>
  <c r="BF62"/>
  <c r="BH62"/>
  <c r="BJ62"/>
  <c r="AP63"/>
  <c r="AR63"/>
  <c r="AT63"/>
  <c r="AV63"/>
  <c r="AX63"/>
  <c r="AZ63"/>
  <c r="BB63"/>
  <c r="BD63"/>
  <c r="BF63"/>
  <c r="BH63"/>
  <c r="BJ63"/>
  <c r="AP64"/>
  <c r="AR64"/>
  <c r="AT64"/>
  <c r="AV64"/>
  <c r="AX64"/>
  <c r="AZ64"/>
  <c r="BB64"/>
  <c r="BD64"/>
  <c r="BF64"/>
  <c r="BH64"/>
  <c r="BJ64"/>
  <c r="AP65"/>
  <c r="AR65"/>
  <c r="AT65"/>
  <c r="AV65"/>
  <c r="AY65"/>
  <c r="BC65"/>
  <c r="BG65"/>
  <c r="AO66"/>
  <c r="AS66"/>
  <c r="AW66"/>
  <c r="BA66"/>
  <c r="BE66"/>
  <c r="BI66"/>
  <c r="AQ67"/>
  <c r="AU67"/>
  <c r="AY67"/>
  <c r="BC67"/>
  <c r="BG67"/>
  <c r="AO68"/>
  <c r="AS68"/>
  <c r="AW68"/>
  <c r="BA68"/>
  <c r="BE68"/>
  <c r="BI68"/>
  <c r="AQ69"/>
  <c r="AU69"/>
  <c r="AY69"/>
  <c r="BC69"/>
  <c r="BG69"/>
  <c r="AQ70"/>
  <c r="AU70"/>
  <c r="AY70"/>
  <c r="BC70"/>
  <c r="BG70"/>
  <c r="AQ71"/>
  <c r="AU71"/>
  <c r="AY71"/>
  <c r="BC71"/>
  <c r="BG71"/>
  <c r="AQ72"/>
  <c r="AU72"/>
  <c r="AY72"/>
  <c r="BC72"/>
  <c r="BG72"/>
  <c r="AQ73"/>
  <c r="AU73"/>
  <c r="AY73"/>
  <c r="BC73"/>
  <c r="BG73"/>
  <c r="AQ74"/>
  <c r="AU74"/>
  <c r="AY74"/>
  <c r="BC74"/>
  <c r="BG74"/>
  <c r="AQ75"/>
  <c r="AU75"/>
  <c r="AY75"/>
  <c r="BC75"/>
  <c r="BG75"/>
  <c r="M6" i="38"/>
  <c r="M8"/>
  <c r="AO11"/>
  <c r="AQ11"/>
  <c r="AS11"/>
  <c r="AU11"/>
  <c r="AW11"/>
  <c r="AY11"/>
  <c r="BA11"/>
  <c r="BC11"/>
  <c r="BE11"/>
  <c r="BG11"/>
  <c r="BI11"/>
  <c r="AO12"/>
  <c r="AQ12"/>
  <c r="AS12"/>
  <c r="AU12"/>
  <c r="AW12"/>
  <c r="AY12"/>
  <c r="BA12"/>
  <c r="BC12"/>
  <c r="BE12"/>
  <c r="BG12"/>
  <c r="BI12"/>
  <c r="AO13"/>
  <c r="AQ13"/>
  <c r="AS13"/>
  <c r="AU13"/>
  <c r="AW13"/>
  <c r="AY13"/>
  <c r="BA13"/>
  <c r="BC13"/>
  <c r="BE13"/>
  <c r="BG13"/>
  <c r="BI13"/>
  <c r="AO14"/>
  <c r="AQ14"/>
  <c r="AS14"/>
  <c r="AU14"/>
  <c r="AW14"/>
  <c r="AY14"/>
  <c r="BA14"/>
  <c r="BC14"/>
  <c r="BE14"/>
  <c r="BG14"/>
  <c r="BI14"/>
  <c r="AO15"/>
  <c r="AQ15"/>
  <c r="AS15"/>
  <c r="AU15"/>
  <c r="AW15"/>
  <c r="AY15"/>
  <c r="BA15"/>
  <c r="BC15"/>
  <c r="BE15"/>
  <c r="BG15"/>
  <c r="BI15"/>
  <c r="AO16"/>
  <c r="AQ16"/>
  <c r="AS16"/>
  <c r="AU16"/>
  <c r="AW16"/>
  <c r="AY16"/>
  <c r="BA16"/>
  <c r="BC16"/>
  <c r="BE16"/>
  <c r="BG16"/>
  <c r="BI16"/>
  <c r="AO17"/>
  <c r="AQ17"/>
  <c r="AS17"/>
  <c r="AU17"/>
  <c r="AW17"/>
  <c r="AY17"/>
  <c r="BA17"/>
  <c r="BC17"/>
  <c r="BE17"/>
  <c r="BG17"/>
  <c r="BI17"/>
  <c r="AO18"/>
  <c r="AQ18"/>
  <c r="AS18"/>
  <c r="AU18"/>
  <c r="AW18"/>
  <c r="AY18"/>
  <c r="BA18"/>
  <c r="BC18"/>
  <c r="BE18"/>
  <c r="BG18"/>
  <c r="BI18"/>
  <c r="AO19"/>
  <c r="AQ19"/>
  <c r="AS19"/>
  <c r="AU19"/>
  <c r="AW19"/>
  <c r="AY19"/>
  <c r="BA19"/>
  <c r="BC19"/>
  <c r="BE19"/>
  <c r="BG19"/>
  <c r="BI19"/>
  <c r="AO20"/>
  <c r="AQ20"/>
  <c r="AS20"/>
  <c r="AU20"/>
  <c r="AW20"/>
  <c r="AY20"/>
  <c r="BA20"/>
  <c r="BC20"/>
  <c r="BE20"/>
  <c r="BG20"/>
  <c r="BI20"/>
  <c r="AO21"/>
  <c r="AQ21"/>
  <c r="AS21"/>
  <c r="AU21"/>
  <c r="AW21"/>
  <c r="AY21"/>
  <c r="BA21"/>
  <c r="BC21"/>
  <c r="BE21"/>
  <c r="BG21"/>
  <c r="BI21"/>
  <c r="AO22"/>
  <c r="AQ22"/>
  <c r="AS22"/>
  <c r="AU22"/>
  <c r="AW22"/>
  <c r="AY22"/>
  <c r="BA22"/>
  <c r="BC22"/>
  <c r="BE22"/>
  <c r="BG22"/>
  <c r="BI22"/>
  <c r="AO23"/>
  <c r="AQ23"/>
  <c r="AS23"/>
  <c r="AU23"/>
  <c r="AW23"/>
  <c r="AY23"/>
  <c r="BA23"/>
  <c r="BC23"/>
  <c r="BE23"/>
  <c r="BG23"/>
  <c r="BI23"/>
  <c r="AO24"/>
  <c r="AQ24"/>
  <c r="AS24"/>
  <c r="AU24"/>
  <c r="AW24"/>
  <c r="AY24"/>
  <c r="BA24"/>
  <c r="BC24"/>
  <c r="BE24"/>
  <c r="BG24"/>
  <c r="BI24"/>
  <c r="AO25"/>
  <c r="AQ25"/>
  <c r="AS25"/>
  <c r="AU25"/>
  <c r="AW25"/>
  <c r="AY25"/>
  <c r="BA25"/>
  <c r="BC25"/>
  <c r="BE25"/>
  <c r="BG25"/>
  <c r="BI25"/>
  <c r="AO26"/>
  <c r="AQ26"/>
  <c r="AS26"/>
  <c r="AU26"/>
  <c r="AW26"/>
  <c r="AY26"/>
  <c r="BA26"/>
  <c r="BC26"/>
  <c r="BE26"/>
  <c r="BG26"/>
  <c r="BI26"/>
  <c r="AO27"/>
  <c r="AQ27"/>
  <c r="AS27"/>
  <c r="AU27"/>
  <c r="AW27"/>
  <c r="AY27"/>
  <c r="BA27"/>
  <c r="BC27"/>
  <c r="BE27"/>
  <c r="BG27"/>
  <c r="BI27"/>
  <c r="AO28"/>
  <c r="AQ28"/>
  <c r="AS28"/>
  <c r="AU28"/>
  <c r="AW28"/>
  <c r="AY28"/>
  <c r="BA28"/>
  <c r="BC28"/>
  <c r="BE28"/>
  <c r="BG28"/>
  <c r="BI28"/>
  <c r="AO29"/>
  <c r="AQ29"/>
  <c r="AS29"/>
  <c r="AU29"/>
  <c r="AW29"/>
  <c r="AY29"/>
  <c r="BA29"/>
  <c r="BC29"/>
  <c r="BE29"/>
  <c r="BG29"/>
  <c r="BI29"/>
  <c r="AO30"/>
  <c r="AQ30"/>
  <c r="AS30"/>
  <c r="AU30"/>
  <c r="AW30"/>
  <c r="AY30"/>
  <c r="BA30"/>
  <c r="BC30"/>
  <c r="BE30"/>
  <c r="BG30"/>
  <c r="BI30"/>
  <c r="AO31"/>
  <c r="AQ31"/>
  <c r="AS31"/>
  <c r="AU31"/>
  <c r="AW31"/>
  <c r="AY31"/>
  <c r="BA31"/>
  <c r="BC31"/>
  <c r="BE31"/>
  <c r="BG31"/>
  <c r="BI31"/>
  <c r="AO32"/>
  <c r="AQ32"/>
  <c r="AS32"/>
  <c r="AU32"/>
  <c r="AW32"/>
  <c r="AY32"/>
  <c r="BA32"/>
  <c r="BC32"/>
  <c r="BE32"/>
  <c r="BG32"/>
  <c r="BI32"/>
  <c r="AO33"/>
  <c r="AQ33"/>
  <c r="AS33"/>
  <c r="AU33"/>
  <c r="AW33"/>
  <c r="AY33"/>
  <c r="BA33"/>
  <c r="BC33"/>
  <c r="BE33"/>
  <c r="BG33"/>
  <c r="BI33"/>
  <c r="AO34"/>
  <c r="AQ34"/>
  <c r="AS34"/>
  <c r="AU34"/>
  <c r="AW34"/>
  <c r="AY34"/>
  <c r="BA34"/>
  <c r="BC34"/>
  <c r="BE34"/>
  <c r="BG34"/>
  <c r="BI34"/>
  <c r="AO35"/>
  <c r="AQ35"/>
  <c r="AS35"/>
  <c r="AU35"/>
  <c r="AW35"/>
  <c r="AY35"/>
  <c r="BA35"/>
  <c r="BC35"/>
  <c r="BE35"/>
  <c r="BG35"/>
  <c r="BI35"/>
  <c r="AO36"/>
  <c r="AQ36"/>
  <c r="AS36"/>
  <c r="AU36"/>
  <c r="AW36"/>
  <c r="AY36"/>
  <c r="BA36"/>
  <c r="BC36"/>
  <c r="BE36"/>
  <c r="BG36"/>
  <c r="BI36"/>
  <c r="AO37"/>
  <c r="AQ37"/>
  <c r="AS37"/>
  <c r="AU37"/>
  <c r="AW37"/>
  <c r="AY37"/>
  <c r="BA37"/>
  <c r="BC37"/>
  <c r="BE37"/>
  <c r="BG37"/>
  <c r="BI37"/>
  <c r="AO38"/>
  <c r="AQ38"/>
  <c r="AS38"/>
  <c r="AU38"/>
  <c r="AW38"/>
  <c r="AY38"/>
  <c r="BA38"/>
  <c r="BC38"/>
  <c r="BE38"/>
  <c r="BG38"/>
  <c r="BI38"/>
  <c r="AO39"/>
  <c r="AQ39"/>
  <c r="AS39"/>
  <c r="AU39"/>
  <c r="AW39"/>
  <c r="AY39"/>
  <c r="BA39"/>
  <c r="BC39"/>
  <c r="BE39"/>
  <c r="BG39"/>
  <c r="BI39"/>
  <c r="AO40"/>
  <c r="AQ40"/>
  <c r="AS40"/>
  <c r="AU40"/>
  <c r="AW40"/>
  <c r="AY40"/>
  <c r="BA40"/>
  <c r="BC40"/>
  <c r="BE40"/>
  <c r="BG40"/>
  <c r="BI40"/>
  <c r="AO41"/>
  <c r="AQ41"/>
  <c r="AS41"/>
  <c r="AU41"/>
  <c r="AW41"/>
  <c r="AY41"/>
  <c r="BA41"/>
  <c r="BC41"/>
  <c r="BE41"/>
  <c r="BG41"/>
  <c r="BI41"/>
  <c r="AO42"/>
  <c r="AQ42"/>
  <c r="AS42"/>
  <c r="AU42"/>
  <c r="AW42"/>
  <c r="AY42"/>
  <c r="BA42"/>
  <c r="BC42"/>
  <c r="BE42"/>
  <c r="BG42"/>
  <c r="BI42"/>
  <c r="AO43"/>
  <c r="AQ43"/>
  <c r="AS43"/>
  <c r="AU43"/>
  <c r="AW43"/>
  <c r="AY43"/>
  <c r="BA43"/>
  <c r="BC43"/>
  <c r="BE43"/>
  <c r="BG43"/>
  <c r="BI43"/>
  <c r="AO44"/>
  <c r="AQ44"/>
  <c r="AS44"/>
  <c r="AU44"/>
  <c r="AW44"/>
  <c r="AY44"/>
  <c r="BA44"/>
  <c r="BC44"/>
  <c r="BE44"/>
  <c r="BG44"/>
  <c r="BI44"/>
  <c r="AO45"/>
  <c r="AQ45"/>
  <c r="AS45"/>
  <c r="AU45"/>
  <c r="AW45"/>
  <c r="AY45"/>
  <c r="BA45"/>
  <c r="BC45"/>
  <c r="BE45"/>
  <c r="BG45"/>
  <c r="BI45"/>
  <c r="AO46"/>
  <c r="AQ46"/>
  <c r="AS46"/>
  <c r="AU46"/>
  <c r="AW46"/>
  <c r="AY46"/>
  <c r="BA46"/>
  <c r="BC46"/>
  <c r="BE46"/>
  <c r="BG46"/>
  <c r="BI46"/>
  <c r="AO47"/>
  <c r="AQ47"/>
  <c r="AS47"/>
  <c r="AU47"/>
  <c r="AW47"/>
  <c r="AY47"/>
  <c r="BA47"/>
  <c r="BC47"/>
  <c r="BE47"/>
  <c r="BG47"/>
  <c r="BI47"/>
  <c r="AO48"/>
  <c r="AQ48"/>
  <c r="AS48"/>
  <c r="AU48"/>
  <c r="AW48"/>
  <c r="AY48"/>
  <c r="BA48"/>
  <c r="BC48"/>
  <c r="BE48"/>
  <c r="BG48"/>
  <c r="BI48"/>
  <c r="AO49"/>
  <c r="AQ49"/>
  <c r="AS49"/>
  <c r="AU49"/>
  <c r="AW49"/>
  <c r="AY49"/>
  <c r="BA49"/>
  <c r="BC49"/>
  <c r="BE49"/>
  <c r="BG49"/>
  <c r="BI49"/>
  <c r="AO50"/>
  <c r="AQ50"/>
  <c r="AS50"/>
  <c r="AU50"/>
  <c r="AW50"/>
  <c r="AY50"/>
  <c r="BA50"/>
  <c r="BC50"/>
  <c r="BE50"/>
  <c r="BG50"/>
  <c r="BI50"/>
  <c r="AO51"/>
  <c r="AQ51"/>
  <c r="AS51"/>
  <c r="AU51"/>
  <c r="AW51"/>
  <c r="AY51"/>
  <c r="BA51"/>
  <c r="BC51"/>
  <c r="BE51"/>
  <c r="BG51"/>
  <c r="BI51"/>
  <c r="AO52"/>
  <c r="AQ52"/>
  <c r="AS52"/>
  <c r="AU52"/>
  <c r="AW52"/>
  <c r="AY52"/>
  <c r="BA52"/>
  <c r="BC52"/>
  <c r="BE52"/>
  <c r="BG52"/>
  <c r="BI52"/>
  <c r="AO53"/>
  <c r="AQ53"/>
  <c r="AS53"/>
  <c r="AU53"/>
  <c r="AW53"/>
  <c r="AY53"/>
  <c r="BA53"/>
  <c r="BC53"/>
  <c r="BE53"/>
  <c r="BG53"/>
  <c r="BI53"/>
  <c r="AO54"/>
  <c r="AQ54"/>
  <c r="AS54"/>
  <c r="AU54"/>
  <c r="AW54"/>
  <c r="AY54"/>
  <c r="BA54"/>
  <c r="BC54"/>
  <c r="BE54"/>
  <c r="BG54"/>
  <c r="BI54"/>
  <c r="AO55"/>
  <c r="AQ55"/>
  <c r="AS55"/>
  <c r="AU55"/>
  <c r="AW55"/>
  <c r="AY55"/>
  <c r="BA55"/>
  <c r="BC55"/>
  <c r="BE55"/>
  <c r="BG55"/>
  <c r="BI55"/>
  <c r="AO56"/>
  <c r="AQ56"/>
  <c r="AS56"/>
  <c r="AU56"/>
  <c r="AW56"/>
  <c r="AY56"/>
  <c r="BA56"/>
  <c r="BC56"/>
  <c r="BE56"/>
  <c r="BG56"/>
  <c r="BI56"/>
  <c r="AR57"/>
  <c r="AV57"/>
  <c r="AZ57"/>
  <c r="BD57"/>
  <c r="BH57"/>
  <c r="AP58"/>
  <c r="AT58"/>
  <c r="AX58"/>
  <c r="BB58"/>
  <c r="BF58"/>
  <c r="BJ58"/>
  <c r="D59"/>
  <c r="AR59"/>
  <c r="AV59"/>
  <c r="AZ59"/>
  <c r="BD59"/>
  <c r="BH59"/>
  <c r="AP60"/>
  <c r="AT60"/>
  <c r="AX60"/>
  <c r="BB60"/>
  <c r="BF60"/>
  <c r="BJ60"/>
  <c r="AO61"/>
  <c r="AS61"/>
  <c r="AW61"/>
  <c r="BA61"/>
  <c r="BE61"/>
  <c r="BI155"/>
  <c r="BG155"/>
  <c r="BE155"/>
  <c r="BC155"/>
  <c r="BA155"/>
  <c r="AY155"/>
  <c r="AW155"/>
  <c r="AU155"/>
  <c r="AS155"/>
  <c r="AQ155"/>
  <c r="AO155"/>
  <c r="BJ154"/>
  <c r="BH154"/>
  <c r="BF154"/>
  <c r="BD154"/>
  <c r="BB154"/>
  <c r="AZ154"/>
  <c r="AX154"/>
  <c r="AV154"/>
  <c r="AT154"/>
  <c r="AR154"/>
  <c r="AP154"/>
  <c r="BI153"/>
  <c r="BG153"/>
  <c r="BE153"/>
  <c r="BC153"/>
  <c r="BA153"/>
  <c r="AY153"/>
  <c r="AW153"/>
  <c r="AU153"/>
  <c r="AS153"/>
  <c r="AQ153"/>
  <c r="AO153"/>
  <c r="BJ152"/>
  <c r="BH152"/>
  <c r="BF152"/>
  <c r="BD152"/>
  <c r="BB152"/>
  <c r="AZ152"/>
  <c r="AX152"/>
  <c r="AV152"/>
  <c r="AT152"/>
  <c r="AR152"/>
  <c r="AP152"/>
  <c r="BI151"/>
  <c r="BG151"/>
  <c r="BE151"/>
  <c r="BC151"/>
  <c r="BA151"/>
  <c r="AY151"/>
  <c r="AW151"/>
  <c r="AU151"/>
  <c r="AS151"/>
  <c r="AQ151"/>
  <c r="AO151"/>
  <c r="BJ150"/>
  <c r="BH150"/>
  <c r="BF150"/>
  <c r="BD150"/>
  <c r="BB150"/>
  <c r="AZ150"/>
  <c r="AX150"/>
  <c r="AV150"/>
  <c r="AT150"/>
  <c r="AR150"/>
  <c r="AP150"/>
  <c r="BI149"/>
  <c r="BG149"/>
  <c r="BE149"/>
  <c r="BC149"/>
  <c r="BA149"/>
  <c r="AY149"/>
  <c r="AW149"/>
  <c r="AU149"/>
  <c r="AS149"/>
  <c r="AQ149"/>
  <c r="AO149"/>
  <c r="BJ148"/>
  <c r="BH148"/>
  <c r="BF148"/>
  <c r="BD148"/>
  <c r="BB148"/>
  <c r="AZ148"/>
  <c r="AX148"/>
  <c r="AV148"/>
  <c r="AT148"/>
  <c r="AR148"/>
  <c r="AP148"/>
  <c r="BI147"/>
  <c r="BG147"/>
  <c r="BE147"/>
  <c r="BC147"/>
  <c r="BA147"/>
  <c r="AY147"/>
  <c r="AW147"/>
  <c r="AU147"/>
  <c r="AS147"/>
  <c r="AQ147"/>
  <c r="AO147"/>
  <c r="BJ146"/>
  <c r="BH146"/>
  <c r="BF146"/>
  <c r="BD146"/>
  <c r="BB146"/>
  <c r="AZ146"/>
  <c r="AX146"/>
  <c r="AV146"/>
  <c r="AT146"/>
  <c r="AR146"/>
  <c r="AP146"/>
  <c r="BI145"/>
  <c r="BG145"/>
  <c r="BE145"/>
  <c r="BC145"/>
  <c r="BA145"/>
  <c r="AY145"/>
  <c r="AW145"/>
  <c r="AU145"/>
  <c r="AS145"/>
  <c r="AQ145"/>
  <c r="AO145"/>
  <c r="BJ144"/>
  <c r="BH144"/>
  <c r="BF144"/>
  <c r="BD144"/>
  <c r="BB144"/>
  <c r="AZ144"/>
  <c r="AX144"/>
  <c r="AV144"/>
  <c r="AT144"/>
  <c r="AR144"/>
  <c r="AP144"/>
  <c r="BI143"/>
  <c r="BG143"/>
  <c r="BE143"/>
  <c r="BC143"/>
  <c r="BA143"/>
  <c r="AY143"/>
  <c r="AW143"/>
  <c r="AU143"/>
  <c r="AS143"/>
  <c r="AQ143"/>
  <c r="AO143"/>
  <c r="BJ142"/>
  <c r="BH142"/>
  <c r="BF142"/>
  <c r="BD142"/>
  <c r="BB142"/>
  <c r="AZ142"/>
  <c r="AX142"/>
  <c r="AV142"/>
  <c r="AT142"/>
  <c r="AR142"/>
  <c r="AP142"/>
  <c r="BI141"/>
  <c r="BG141"/>
  <c r="BE141"/>
  <c r="BC141"/>
  <c r="BA141"/>
  <c r="AY141"/>
  <c r="AW141"/>
  <c r="AU141"/>
  <c r="AS141"/>
  <c r="AQ141"/>
  <c r="AO141"/>
  <c r="BJ140"/>
  <c r="BH140"/>
  <c r="BF140"/>
  <c r="BD140"/>
  <c r="BB140"/>
  <c r="AZ140"/>
  <c r="AX140"/>
  <c r="AV140"/>
  <c r="AT140"/>
  <c r="AR140"/>
  <c r="AP140"/>
  <c r="BI139"/>
  <c r="BG139"/>
  <c r="BE139"/>
  <c r="BC139"/>
  <c r="BA139"/>
  <c r="AY139"/>
  <c r="AW139"/>
  <c r="AU139"/>
  <c r="AS139"/>
  <c r="AQ139"/>
  <c r="AO139"/>
  <c r="BJ138"/>
  <c r="BH138"/>
  <c r="BF138"/>
  <c r="BD138"/>
  <c r="BB138"/>
  <c r="AZ138"/>
  <c r="AX138"/>
  <c r="AV138"/>
  <c r="AT138"/>
  <c r="AR138"/>
  <c r="AP138"/>
  <c r="BI137"/>
  <c r="BG137"/>
  <c r="BE137"/>
  <c r="BC137"/>
  <c r="BA137"/>
  <c r="AY137"/>
  <c r="AW137"/>
  <c r="AU137"/>
  <c r="AS137"/>
  <c r="AQ137"/>
  <c r="AO137"/>
  <c r="BJ136"/>
  <c r="BH136"/>
  <c r="BF136"/>
  <c r="BD136"/>
  <c r="BB136"/>
  <c r="AZ136"/>
  <c r="AX136"/>
  <c r="AV136"/>
  <c r="AT136"/>
  <c r="AR136"/>
  <c r="AP136"/>
  <c r="BI135"/>
  <c r="BG135"/>
  <c r="BE135"/>
  <c r="BC135"/>
  <c r="BA135"/>
  <c r="AY135"/>
  <c r="BJ155"/>
  <c r="BH155"/>
  <c r="BF155"/>
  <c r="BD155"/>
  <c r="BB155"/>
  <c r="AZ155"/>
  <c r="AX155"/>
  <c r="AV155"/>
  <c r="AT155"/>
  <c r="AR155"/>
  <c r="AP155"/>
  <c r="BI154"/>
  <c r="BG154"/>
  <c r="BE154"/>
  <c r="BC154"/>
  <c r="BA154"/>
  <c r="AY154"/>
  <c r="AW154"/>
  <c r="AU154"/>
  <c r="AS154"/>
  <c r="AQ154"/>
  <c r="AO154"/>
  <c r="BJ153"/>
  <c r="BH153"/>
  <c r="BF153"/>
  <c r="BD153"/>
  <c r="BB153"/>
  <c r="AZ153"/>
  <c r="AX153"/>
  <c r="AV153"/>
  <c r="AT153"/>
  <c r="AR153"/>
  <c r="AP153"/>
  <c r="BI152"/>
  <c r="BG152"/>
  <c r="BE152"/>
  <c r="BC152"/>
  <c r="BA152"/>
  <c r="AY152"/>
  <c r="AW152"/>
  <c r="AU152"/>
  <c r="AS152"/>
  <c r="AQ152"/>
  <c r="AO152"/>
  <c r="BJ151"/>
  <c r="BH151"/>
  <c r="BF151"/>
  <c r="BD151"/>
  <c r="BB151"/>
  <c r="AZ151"/>
  <c r="AX151"/>
  <c r="AV151"/>
  <c r="AT151"/>
  <c r="AR151"/>
  <c r="AP151"/>
  <c r="BI150"/>
  <c r="BG150"/>
  <c r="BE150"/>
  <c r="BC150"/>
  <c r="BA150"/>
  <c r="AY150"/>
  <c r="AW150"/>
  <c r="AU150"/>
  <c r="AS150"/>
  <c r="AQ150"/>
  <c r="AO150"/>
  <c r="BJ149"/>
  <c r="BH149"/>
  <c r="BF149"/>
  <c r="BD149"/>
  <c r="BB149"/>
  <c r="AZ149"/>
  <c r="AX149"/>
  <c r="AV149"/>
  <c r="AT149"/>
  <c r="AR149"/>
  <c r="AP149"/>
  <c r="BI148"/>
  <c r="BG148"/>
  <c r="BE148"/>
  <c r="BC148"/>
  <c r="BA148"/>
  <c r="AY148"/>
  <c r="AW148"/>
  <c r="AU148"/>
  <c r="AS148"/>
  <c r="AQ148"/>
  <c r="AO148"/>
  <c r="BJ147"/>
  <c r="BH147"/>
  <c r="BF147"/>
  <c r="BD147"/>
  <c r="BB147"/>
  <c r="AZ147"/>
  <c r="AX147"/>
  <c r="AV147"/>
  <c r="AT147"/>
  <c r="AR147"/>
  <c r="AP147"/>
  <c r="BI146"/>
  <c r="BG146"/>
  <c r="BE146"/>
  <c r="BC146"/>
  <c r="BA146"/>
  <c r="AY146"/>
  <c r="AW146"/>
  <c r="AU146"/>
  <c r="AS146"/>
  <c r="AQ146"/>
  <c r="AO146"/>
  <c r="BJ145"/>
  <c r="BH145"/>
  <c r="BF145"/>
  <c r="BD145"/>
  <c r="BB145"/>
  <c r="AZ145"/>
  <c r="AX145"/>
  <c r="AV145"/>
  <c r="AT145"/>
  <c r="AR145"/>
  <c r="AP145"/>
  <c r="BI144"/>
  <c r="BG144"/>
  <c r="BE144"/>
  <c r="BC144"/>
  <c r="BA144"/>
  <c r="AY144"/>
  <c r="AW144"/>
  <c r="AU144"/>
  <c r="AS144"/>
  <c r="AQ144"/>
  <c r="AO144"/>
  <c r="BJ143"/>
  <c r="BH143"/>
  <c r="BF143"/>
  <c r="BD143"/>
  <c r="BB143"/>
  <c r="AZ143"/>
  <c r="AX143"/>
  <c r="AV143"/>
  <c r="AT143"/>
  <c r="AR143"/>
  <c r="AP143"/>
  <c r="BI142"/>
  <c r="BG142"/>
  <c r="BE142"/>
  <c r="BC142"/>
  <c r="BA142"/>
  <c r="AY142"/>
  <c r="AW142"/>
  <c r="AU142"/>
  <c r="AS142"/>
  <c r="AQ142"/>
  <c r="AO142"/>
  <c r="BJ141"/>
  <c r="BH141"/>
  <c r="BF141"/>
  <c r="BD141"/>
  <c r="BB141"/>
  <c r="AZ141"/>
  <c r="AX141"/>
  <c r="AV141"/>
  <c r="AT141"/>
  <c r="AR141"/>
  <c r="AP141"/>
  <c r="BI140"/>
  <c r="BG140"/>
  <c r="BE140"/>
  <c r="BC140"/>
  <c r="BA140"/>
  <c r="AY140"/>
  <c r="AW140"/>
  <c r="AU140"/>
  <c r="AS140"/>
  <c r="AQ140"/>
  <c r="AO140"/>
  <c r="BJ139"/>
  <c r="BH139"/>
  <c r="BF139"/>
  <c r="BD139"/>
  <c r="BB139"/>
  <c r="AZ139"/>
  <c r="AX139"/>
  <c r="AV139"/>
  <c r="AT139"/>
  <c r="AR139"/>
  <c r="AP139"/>
  <c r="BI138"/>
  <c r="BG138"/>
  <c r="BE138"/>
  <c r="BC138"/>
  <c r="BA138"/>
  <c r="AY138"/>
  <c r="AW138"/>
  <c r="AU138"/>
  <c r="AS138"/>
  <c r="AQ138"/>
  <c r="AO138"/>
  <c r="BJ137"/>
  <c r="BH137"/>
  <c r="BF137"/>
  <c r="BD137"/>
  <c r="BB137"/>
  <c r="AZ137"/>
  <c r="AX137"/>
  <c r="AV137"/>
  <c r="AT137"/>
  <c r="AR137"/>
  <c r="AP137"/>
  <c r="BI136"/>
  <c r="BG136"/>
  <c r="BE136"/>
  <c r="BC136"/>
  <c r="BA136"/>
  <c r="AY136"/>
  <c r="AW136"/>
  <c r="AU136"/>
  <c r="AS136"/>
  <c r="AQ136"/>
  <c r="AO136"/>
  <c r="BJ135"/>
  <c r="BH135"/>
  <c r="BF135"/>
  <c r="BD135"/>
  <c r="BB135"/>
  <c r="AZ135"/>
  <c r="AW135"/>
  <c r="AU135"/>
  <c r="AS135"/>
  <c r="AQ135"/>
  <c r="AO135"/>
  <c r="BJ134"/>
  <c r="BH134"/>
  <c r="BF134"/>
  <c r="BD134"/>
  <c r="BB134"/>
  <c r="AZ134"/>
  <c r="AX134"/>
  <c r="AV134"/>
  <c r="AT134"/>
  <c r="AR134"/>
  <c r="AP134"/>
  <c r="BI133"/>
  <c r="BG133"/>
  <c r="BE133"/>
  <c r="BC133"/>
  <c r="BA133"/>
  <c r="AY133"/>
  <c r="AW133"/>
  <c r="AU133"/>
  <c r="AS133"/>
  <c r="AQ133"/>
  <c r="AO133"/>
  <c r="BJ132"/>
  <c r="BH132"/>
  <c r="BF132"/>
  <c r="BD132"/>
  <c r="BB132"/>
  <c r="AZ132"/>
  <c r="AX132"/>
  <c r="AV132"/>
  <c r="AT132"/>
  <c r="AR132"/>
  <c r="AP132"/>
  <c r="BI131"/>
  <c r="BG131"/>
  <c r="BE131"/>
  <c r="BC131"/>
  <c r="BA131"/>
  <c r="AY131"/>
  <c r="AW131"/>
  <c r="AU131"/>
  <c r="AS131"/>
  <c r="AQ131"/>
  <c r="AO131"/>
  <c r="BJ130"/>
  <c r="BH130"/>
  <c r="BF130"/>
  <c r="BD130"/>
  <c r="BB130"/>
  <c r="AZ130"/>
  <c r="AX130"/>
  <c r="AV130"/>
  <c r="AT130"/>
  <c r="AR130"/>
  <c r="AP130"/>
  <c r="BI129"/>
  <c r="BG129"/>
  <c r="BE129"/>
  <c r="BC129"/>
  <c r="BA129"/>
  <c r="AY129"/>
  <c r="AW129"/>
  <c r="AU129"/>
  <c r="AS129"/>
  <c r="AQ129"/>
  <c r="AO129"/>
  <c r="BJ128"/>
  <c r="BH128"/>
  <c r="BF128"/>
  <c r="BD128"/>
  <c r="BB128"/>
  <c r="AZ128"/>
  <c r="AX128"/>
  <c r="AV128"/>
  <c r="AT128"/>
  <c r="AR128"/>
  <c r="AP128"/>
  <c r="BI127"/>
  <c r="BG127"/>
  <c r="BE127"/>
  <c r="BC127"/>
  <c r="BA127"/>
  <c r="AY127"/>
  <c r="AW127"/>
  <c r="AU127"/>
  <c r="AS127"/>
  <c r="AQ127"/>
  <c r="AO127"/>
  <c r="BJ126"/>
  <c r="BH126"/>
  <c r="BF126"/>
  <c r="BD126"/>
  <c r="BB126"/>
  <c r="AZ126"/>
  <c r="AX126"/>
  <c r="AV126"/>
  <c r="AT126"/>
  <c r="AR126"/>
  <c r="AP126"/>
  <c r="BI125"/>
  <c r="BG125"/>
  <c r="BE125"/>
  <c r="BC125"/>
  <c r="BA125"/>
  <c r="AY125"/>
  <c r="AW125"/>
  <c r="AU125"/>
  <c r="AS125"/>
  <c r="AQ125"/>
  <c r="AO125"/>
  <c r="BJ124"/>
  <c r="BH124"/>
  <c r="BF124"/>
  <c r="BD124"/>
  <c r="BB124"/>
  <c r="AZ124"/>
  <c r="AX124"/>
  <c r="AV124"/>
  <c r="AT124"/>
  <c r="AR124"/>
  <c r="AP124"/>
  <c r="BI123"/>
  <c r="BG123"/>
  <c r="BE123"/>
  <c r="BC123"/>
  <c r="BA123"/>
  <c r="AY123"/>
  <c r="AW123"/>
  <c r="AU123"/>
  <c r="AS123"/>
  <c r="AQ123"/>
  <c r="AO123"/>
  <c r="BJ122"/>
  <c r="BH122"/>
  <c r="BF122"/>
  <c r="BD122"/>
  <c r="BB122"/>
  <c r="AZ122"/>
  <c r="AX122"/>
  <c r="AV122"/>
  <c r="AT122"/>
  <c r="AR122"/>
  <c r="AP122"/>
  <c r="BI121"/>
  <c r="BG121"/>
  <c r="BE121"/>
  <c r="BC121"/>
  <c r="BA121"/>
  <c r="AY121"/>
  <c r="AW121"/>
  <c r="AU121"/>
  <c r="AS121"/>
  <c r="AQ121"/>
  <c r="AO121"/>
  <c r="BJ120"/>
  <c r="BH120"/>
  <c r="BF120"/>
  <c r="BD120"/>
  <c r="BB120"/>
  <c r="AZ120"/>
  <c r="AX120"/>
  <c r="AV120"/>
  <c r="AT120"/>
  <c r="AR120"/>
  <c r="AP120"/>
  <c r="BJ119"/>
  <c r="BH119"/>
  <c r="BF119"/>
  <c r="BD119"/>
  <c r="BB119"/>
  <c r="AZ119"/>
  <c r="AX119"/>
  <c r="AV119"/>
  <c r="AT119"/>
  <c r="AR119"/>
  <c r="AP119"/>
  <c r="BJ118"/>
  <c r="BH118"/>
  <c r="BF118"/>
  <c r="BD118"/>
  <c r="BB118"/>
  <c r="AZ118"/>
  <c r="AX118"/>
  <c r="AV118"/>
  <c r="AT118"/>
  <c r="AR118"/>
  <c r="AP118"/>
  <c r="BJ117"/>
  <c r="BH117"/>
  <c r="BF117"/>
  <c r="BD117"/>
  <c r="BB117"/>
  <c r="AZ117"/>
  <c r="AX117"/>
  <c r="AV117"/>
  <c r="AT117"/>
  <c r="AR117"/>
  <c r="AP117"/>
  <c r="BJ116"/>
  <c r="BH116"/>
  <c r="BF116"/>
  <c r="BD116"/>
  <c r="BB116"/>
  <c r="AZ116"/>
  <c r="AX116"/>
  <c r="AV116"/>
  <c r="AT116"/>
  <c r="AR116"/>
  <c r="AP116"/>
  <c r="BJ115"/>
  <c r="BH115"/>
  <c r="BF115"/>
  <c r="BD115"/>
  <c r="BB115"/>
  <c r="AZ115"/>
  <c r="AX115"/>
  <c r="AV115"/>
  <c r="AT115"/>
  <c r="AR115"/>
  <c r="AP115"/>
  <c r="BJ114"/>
  <c r="BH114"/>
  <c r="BF114"/>
  <c r="BD114"/>
  <c r="BB114"/>
  <c r="AZ114"/>
  <c r="AX114"/>
  <c r="AV114"/>
  <c r="AT114"/>
  <c r="AR114"/>
  <c r="AP114"/>
  <c r="BJ113"/>
  <c r="BH113"/>
  <c r="BF113"/>
  <c r="BD113"/>
  <c r="BB113"/>
  <c r="AZ113"/>
  <c r="AX113"/>
  <c r="AV113"/>
  <c r="AT113"/>
  <c r="AR113"/>
  <c r="AP113"/>
  <c r="BJ112"/>
  <c r="BH112"/>
  <c r="BF112"/>
  <c r="BD112"/>
  <c r="BB112"/>
  <c r="AZ112"/>
  <c r="AX112"/>
  <c r="AV112"/>
  <c r="AT112"/>
  <c r="AR112"/>
  <c r="AP112"/>
  <c r="BJ111"/>
  <c r="BH111"/>
  <c r="BF111"/>
  <c r="BD111"/>
  <c r="BB111"/>
  <c r="AZ111"/>
  <c r="AX111"/>
  <c r="AV111"/>
  <c r="AT111"/>
  <c r="AR111"/>
  <c r="AP111"/>
  <c r="BJ110"/>
  <c r="BH110"/>
  <c r="BF110"/>
  <c r="BD110"/>
  <c r="BB110"/>
  <c r="AZ110"/>
  <c r="AX110"/>
  <c r="AV110"/>
  <c r="AT110"/>
  <c r="AR110"/>
  <c r="AP110"/>
  <c r="BJ109"/>
  <c r="BH109"/>
  <c r="BF109"/>
  <c r="BD109"/>
  <c r="BB109"/>
  <c r="AZ109"/>
  <c r="AX109"/>
  <c r="AV109"/>
  <c r="AT109"/>
  <c r="AR109"/>
  <c r="AP109"/>
  <c r="BJ108"/>
  <c r="BH108"/>
  <c r="BF108"/>
  <c r="BD108"/>
  <c r="BB108"/>
  <c r="AZ108"/>
  <c r="AX108"/>
  <c r="AV108"/>
  <c r="AT108"/>
  <c r="AR108"/>
  <c r="AP108"/>
  <c r="BJ107"/>
  <c r="BH107"/>
  <c r="BF107"/>
  <c r="BD107"/>
  <c r="BB107"/>
  <c r="AZ107"/>
  <c r="AX107"/>
  <c r="AV107"/>
  <c r="AT107"/>
  <c r="AR107"/>
  <c r="AP107"/>
  <c r="BJ106"/>
  <c r="BH106"/>
  <c r="BF106"/>
  <c r="BD106"/>
  <c r="BB106"/>
  <c r="AZ106"/>
  <c r="AX106"/>
  <c r="AV106"/>
  <c r="AT106"/>
  <c r="AR106"/>
  <c r="AP106"/>
  <c r="BJ105"/>
  <c r="BH105"/>
  <c r="BF105"/>
  <c r="BD105"/>
  <c r="BB105"/>
  <c r="AZ105"/>
  <c r="AX105"/>
  <c r="AV105"/>
  <c r="AT105"/>
  <c r="AR105"/>
  <c r="AP105"/>
  <c r="BJ104"/>
  <c r="BH104"/>
  <c r="BF104"/>
  <c r="BD104"/>
  <c r="BB104"/>
  <c r="AZ104"/>
  <c r="AX104"/>
  <c r="AV104"/>
  <c r="AT104"/>
  <c r="AR104"/>
  <c r="AP104"/>
  <c r="BJ103"/>
  <c r="BH103"/>
  <c r="BF103"/>
  <c r="BD103"/>
  <c r="BB103"/>
  <c r="AZ103"/>
  <c r="AX103"/>
  <c r="AV103"/>
  <c r="AT103"/>
  <c r="AR103"/>
  <c r="AP103"/>
  <c r="BJ102"/>
  <c r="BH102"/>
  <c r="BF102"/>
  <c r="BD102"/>
  <c r="BB102"/>
  <c r="AZ102"/>
  <c r="AX102"/>
  <c r="AV102"/>
  <c r="AT102"/>
  <c r="AR102"/>
  <c r="AP102"/>
  <c r="BJ101"/>
  <c r="BH101"/>
  <c r="BF101"/>
  <c r="BD101"/>
  <c r="BB101"/>
  <c r="AZ101"/>
  <c r="AX101"/>
  <c r="AV101"/>
  <c r="AT101"/>
  <c r="AR101"/>
  <c r="AP101"/>
  <c r="BJ100"/>
  <c r="BH100"/>
  <c r="BF100"/>
  <c r="BD100"/>
  <c r="BB100"/>
  <c r="AZ100"/>
  <c r="AX100"/>
  <c r="AV100"/>
  <c r="AT100"/>
  <c r="AR100"/>
  <c r="AP100"/>
  <c r="BJ99"/>
  <c r="BH99"/>
  <c r="BF99"/>
  <c r="BD99"/>
  <c r="BB99"/>
  <c r="AZ99"/>
  <c r="AX99"/>
  <c r="AV99"/>
  <c r="AT99"/>
  <c r="AR99"/>
  <c r="AP99"/>
  <c r="BJ98"/>
  <c r="BH98"/>
  <c r="BF98"/>
  <c r="BD98"/>
  <c r="BB98"/>
  <c r="AZ98"/>
  <c r="AX98"/>
  <c r="AV98"/>
  <c r="AT98"/>
  <c r="AR98"/>
  <c r="AP98"/>
  <c r="BJ97"/>
  <c r="BH97"/>
  <c r="BF97"/>
  <c r="BD97"/>
  <c r="BB97"/>
  <c r="AZ97"/>
  <c r="AX97"/>
  <c r="AV97"/>
  <c r="AT97"/>
  <c r="AX135"/>
  <c r="AV135"/>
  <c r="AT135"/>
  <c r="AR135"/>
  <c r="AP135"/>
  <c r="BI134"/>
  <c r="BG134"/>
  <c r="BE134"/>
  <c r="BC134"/>
  <c r="BA134"/>
  <c r="AY134"/>
  <c r="AW134"/>
  <c r="AU134"/>
  <c r="AS134"/>
  <c r="AQ134"/>
  <c r="AO134"/>
  <c r="BJ133"/>
  <c r="BH133"/>
  <c r="BF133"/>
  <c r="BD133"/>
  <c r="BB133"/>
  <c r="AZ133"/>
  <c r="AX133"/>
  <c r="AV133"/>
  <c r="AT133"/>
  <c r="AR133"/>
  <c r="AP133"/>
  <c r="BI132"/>
  <c r="BG132"/>
  <c r="BE132"/>
  <c r="BC132"/>
  <c r="BA132"/>
  <c r="AY132"/>
  <c r="AW132"/>
  <c r="AU132"/>
  <c r="AS132"/>
  <c r="AQ132"/>
  <c r="AO132"/>
  <c r="BJ131"/>
  <c r="BH131"/>
  <c r="BF131"/>
  <c r="BD131"/>
  <c r="BB131"/>
  <c r="AZ131"/>
  <c r="AX131"/>
  <c r="AV131"/>
  <c r="AT131"/>
  <c r="AR131"/>
  <c r="AP131"/>
  <c r="BI130"/>
  <c r="BG130"/>
  <c r="BE130"/>
  <c r="BC130"/>
  <c r="BA130"/>
  <c r="AY130"/>
  <c r="AW130"/>
  <c r="AU130"/>
  <c r="AS130"/>
  <c r="AQ130"/>
  <c r="AO130"/>
  <c r="BJ129"/>
  <c r="BH129"/>
  <c r="BF129"/>
  <c r="BD129"/>
  <c r="BB129"/>
  <c r="AZ129"/>
  <c r="AX129"/>
  <c r="AV129"/>
  <c r="AT129"/>
  <c r="AR129"/>
  <c r="AP129"/>
  <c r="BI128"/>
  <c r="BG128"/>
  <c r="BE128"/>
  <c r="BC128"/>
  <c r="BA128"/>
  <c r="AY128"/>
  <c r="AW128"/>
  <c r="AU128"/>
  <c r="AS128"/>
  <c r="AQ128"/>
  <c r="AO128"/>
  <c r="BJ127"/>
  <c r="BH127"/>
  <c r="BF127"/>
  <c r="BD127"/>
  <c r="BB127"/>
  <c r="AZ127"/>
  <c r="AX127"/>
  <c r="AV127"/>
  <c r="AT127"/>
  <c r="AR127"/>
  <c r="AP127"/>
  <c r="BI126"/>
  <c r="BG126"/>
  <c r="BE126"/>
  <c r="BC126"/>
  <c r="BA126"/>
  <c r="AY126"/>
  <c r="AW126"/>
  <c r="AU126"/>
  <c r="AS126"/>
  <c r="AQ126"/>
  <c r="AO126"/>
  <c r="BJ125"/>
  <c r="BH125"/>
  <c r="BF125"/>
  <c r="BD125"/>
  <c r="BB125"/>
  <c r="AZ125"/>
  <c r="AX125"/>
  <c r="AV125"/>
  <c r="AT125"/>
  <c r="AR125"/>
  <c r="AP125"/>
  <c r="BI124"/>
  <c r="BG124"/>
  <c r="BE124"/>
  <c r="BC124"/>
  <c r="BA124"/>
  <c r="AY124"/>
  <c r="AW124"/>
  <c r="AU124"/>
  <c r="AS124"/>
  <c r="AQ124"/>
  <c r="AO124"/>
  <c r="BJ123"/>
  <c r="BH123"/>
  <c r="BF123"/>
  <c r="BD123"/>
  <c r="BB123"/>
  <c r="AZ123"/>
  <c r="AX123"/>
  <c r="AV123"/>
  <c r="AT123"/>
  <c r="AR123"/>
  <c r="AP123"/>
  <c r="BI122"/>
  <c r="BG122"/>
  <c r="BE122"/>
  <c r="BC122"/>
  <c r="BA122"/>
  <c r="AY122"/>
  <c r="AW122"/>
  <c r="AU122"/>
  <c r="AS122"/>
  <c r="AQ122"/>
  <c r="AO122"/>
  <c r="BJ121"/>
  <c r="BH121"/>
  <c r="BF121"/>
  <c r="BD121"/>
  <c r="BB121"/>
  <c r="AZ121"/>
  <c r="AX121"/>
  <c r="AV121"/>
  <c r="AT121"/>
  <c r="AR121"/>
  <c r="AP121"/>
  <c r="BI120"/>
  <c r="BG120"/>
  <c r="BE120"/>
  <c r="BC120"/>
  <c r="BA120"/>
  <c r="AY120"/>
  <c r="AW120"/>
  <c r="AU120"/>
  <c r="AS120"/>
  <c r="AQ120"/>
  <c r="AO120"/>
  <c r="BI119"/>
  <c r="BG119"/>
  <c r="BE119"/>
  <c r="BC119"/>
  <c r="BA119"/>
  <c r="AY119"/>
  <c r="AW119"/>
  <c r="AU119"/>
  <c r="AS119"/>
  <c r="AQ119"/>
  <c r="AO119"/>
  <c r="BI118"/>
  <c r="BG118"/>
  <c r="BE118"/>
  <c r="BC118"/>
  <c r="BA118"/>
  <c r="AY118"/>
  <c r="AW118"/>
  <c r="AU118"/>
  <c r="AS118"/>
  <c r="AQ118"/>
  <c r="AO118"/>
  <c r="BI117"/>
  <c r="BG117"/>
  <c r="BE117"/>
  <c r="BC117"/>
  <c r="BA117"/>
  <c r="AY117"/>
  <c r="AW117"/>
  <c r="AU117"/>
  <c r="AS117"/>
  <c r="AQ117"/>
  <c r="AO117"/>
  <c r="BI116"/>
  <c r="BG116"/>
  <c r="BE116"/>
  <c r="BC116"/>
  <c r="BA116"/>
  <c r="AY116"/>
  <c r="AW116"/>
  <c r="AU116"/>
  <c r="AS116"/>
  <c r="AQ116"/>
  <c r="AO116"/>
  <c r="BI115"/>
  <c r="BG115"/>
  <c r="BE115"/>
  <c r="BC115"/>
  <c r="BA115"/>
  <c r="AY115"/>
  <c r="AW115"/>
  <c r="AU115"/>
  <c r="AS115"/>
  <c r="AQ115"/>
  <c r="AO115"/>
  <c r="BI114"/>
  <c r="BG114"/>
  <c r="BE114"/>
  <c r="BC114"/>
  <c r="BA114"/>
  <c r="AY114"/>
  <c r="AW114"/>
  <c r="AU114"/>
  <c r="AS114"/>
  <c r="AQ114"/>
  <c r="AO114"/>
  <c r="BI113"/>
  <c r="BG113"/>
  <c r="BE113"/>
  <c r="BC113"/>
  <c r="BA113"/>
  <c r="AY113"/>
  <c r="AW113"/>
  <c r="AU113"/>
  <c r="AS113"/>
  <c r="AQ113"/>
  <c r="AO113"/>
  <c r="BI112"/>
  <c r="BG112"/>
  <c r="BE112"/>
  <c r="BC112"/>
  <c r="BA112"/>
  <c r="AY112"/>
  <c r="AW112"/>
  <c r="AU112"/>
  <c r="AS112"/>
  <c r="AQ112"/>
  <c r="AO112"/>
  <c r="BI111"/>
  <c r="BG111"/>
  <c r="BE111"/>
  <c r="BC111"/>
  <c r="BA111"/>
  <c r="AY111"/>
  <c r="AW111"/>
  <c r="AU111"/>
  <c r="AS111"/>
  <c r="AQ111"/>
  <c r="AO111"/>
  <c r="BI110"/>
  <c r="BG110"/>
  <c r="BE110"/>
  <c r="BC110"/>
  <c r="BA110"/>
  <c r="AY110"/>
  <c r="AW110"/>
  <c r="AU110"/>
  <c r="AS110"/>
  <c r="AQ110"/>
  <c r="AO110"/>
  <c r="BI109"/>
  <c r="BG109"/>
  <c r="BE109"/>
  <c r="BC109"/>
  <c r="BA109"/>
  <c r="AY109"/>
  <c r="AW109"/>
  <c r="AU109"/>
  <c r="AS109"/>
  <c r="AQ109"/>
  <c r="AO109"/>
  <c r="BI108"/>
  <c r="BG108"/>
  <c r="BE108"/>
  <c r="BC108"/>
  <c r="BA108"/>
  <c r="AY108"/>
  <c r="AW108"/>
  <c r="AU108"/>
  <c r="AS108"/>
  <c r="AQ108"/>
  <c r="AO108"/>
  <c r="BI107"/>
  <c r="BG107"/>
  <c r="BE107"/>
  <c r="BC107"/>
  <c r="BA107"/>
  <c r="AY107"/>
  <c r="AW107"/>
  <c r="AU107"/>
  <c r="AS107"/>
  <c r="AQ107"/>
  <c r="AO107"/>
  <c r="BI106"/>
  <c r="BG106"/>
  <c r="BE106"/>
  <c r="BC106"/>
  <c r="BA106"/>
  <c r="AY106"/>
  <c r="AW106"/>
  <c r="AU106"/>
  <c r="AS106"/>
  <c r="AQ106"/>
  <c r="AO106"/>
  <c r="BI105"/>
  <c r="BG105"/>
  <c r="BE105"/>
  <c r="BC105"/>
  <c r="BA105"/>
  <c r="AY105"/>
  <c r="AW105"/>
  <c r="AU105"/>
  <c r="AS105"/>
  <c r="AQ105"/>
  <c r="BG104"/>
  <c r="BC104"/>
  <c r="AY104"/>
  <c r="AU104"/>
  <c r="AQ104"/>
  <c r="BG103"/>
  <c r="BC103"/>
  <c r="AY103"/>
  <c r="AU103"/>
  <c r="AQ103"/>
  <c r="BG102"/>
  <c r="BC102"/>
  <c r="AY102"/>
  <c r="AU102"/>
  <c r="AQ102"/>
  <c r="BG101"/>
  <c r="BC101"/>
  <c r="AY101"/>
  <c r="AU101"/>
  <c r="AQ101"/>
  <c r="BG100"/>
  <c r="BC100"/>
  <c r="AY100"/>
  <c r="AU100"/>
  <c r="AQ100"/>
  <c r="BG99"/>
  <c r="BC99"/>
  <c r="AY99"/>
  <c r="AU99"/>
  <c r="AQ99"/>
  <c r="BG98"/>
  <c r="BC98"/>
  <c r="AY98"/>
  <c r="AU98"/>
  <c r="AQ98"/>
  <c r="BG97"/>
  <c r="BC97"/>
  <c r="AY97"/>
  <c r="AU97"/>
  <c r="AR97"/>
  <c r="AP97"/>
  <c r="BJ96"/>
  <c r="BH96"/>
  <c r="BF96"/>
  <c r="BD96"/>
  <c r="BB96"/>
  <c r="AZ96"/>
  <c r="AX96"/>
  <c r="AV96"/>
  <c r="AT96"/>
  <c r="AR96"/>
  <c r="AP96"/>
  <c r="BJ95"/>
  <c r="BH95"/>
  <c r="BF95"/>
  <c r="BD95"/>
  <c r="BB95"/>
  <c r="AZ95"/>
  <c r="AX95"/>
  <c r="AV95"/>
  <c r="AT95"/>
  <c r="AR95"/>
  <c r="AP95"/>
  <c r="BJ94"/>
  <c r="BH94"/>
  <c r="BF94"/>
  <c r="BD94"/>
  <c r="BB94"/>
  <c r="AZ94"/>
  <c r="AX94"/>
  <c r="AV94"/>
  <c r="AT94"/>
  <c r="AR94"/>
  <c r="AP94"/>
  <c r="BJ93"/>
  <c r="BH93"/>
  <c r="BF93"/>
  <c r="BD93"/>
  <c r="BB93"/>
  <c r="AZ93"/>
  <c r="AX93"/>
  <c r="AV93"/>
  <c r="AT93"/>
  <c r="AR93"/>
  <c r="AP93"/>
  <c r="BJ92"/>
  <c r="BH92"/>
  <c r="BF92"/>
  <c r="BD92"/>
  <c r="BB92"/>
  <c r="AZ92"/>
  <c r="AX92"/>
  <c r="AV92"/>
  <c r="AT92"/>
  <c r="AR92"/>
  <c r="AP92"/>
  <c r="BJ91"/>
  <c r="BH91"/>
  <c r="BF91"/>
  <c r="BD91"/>
  <c r="BB91"/>
  <c r="AZ91"/>
  <c r="AX91"/>
  <c r="AV91"/>
  <c r="AT91"/>
  <c r="AR91"/>
  <c r="AP91"/>
  <c r="BJ90"/>
  <c r="BH90"/>
  <c r="BF90"/>
  <c r="BD90"/>
  <c r="BB90"/>
  <c r="AZ90"/>
  <c r="AX90"/>
  <c r="AV90"/>
  <c r="AT90"/>
  <c r="AR90"/>
  <c r="AP90"/>
  <c r="BJ89"/>
  <c r="BH89"/>
  <c r="BF89"/>
  <c r="BD89"/>
  <c r="BB89"/>
  <c r="AZ89"/>
  <c r="AX89"/>
  <c r="AV89"/>
  <c r="AT89"/>
  <c r="AR89"/>
  <c r="AP89"/>
  <c r="BJ88"/>
  <c r="BH88"/>
  <c r="BF88"/>
  <c r="BD88"/>
  <c r="BB88"/>
  <c r="AZ88"/>
  <c r="AX88"/>
  <c r="AV88"/>
  <c r="AT88"/>
  <c r="AR88"/>
  <c r="AP88"/>
  <c r="BJ87"/>
  <c r="BH87"/>
  <c r="BF87"/>
  <c r="BD87"/>
  <c r="BB87"/>
  <c r="AZ87"/>
  <c r="AX87"/>
  <c r="AV87"/>
  <c r="AT87"/>
  <c r="AR87"/>
  <c r="AP87"/>
  <c r="BJ86"/>
  <c r="BH86"/>
  <c r="BF86"/>
  <c r="BD86"/>
  <c r="BB86"/>
  <c r="AZ86"/>
  <c r="AX86"/>
  <c r="AV86"/>
  <c r="AT86"/>
  <c r="AR86"/>
  <c r="AP86"/>
  <c r="BJ85"/>
  <c r="BH85"/>
  <c r="BF85"/>
  <c r="BD85"/>
  <c r="BB85"/>
  <c r="AZ85"/>
  <c r="AX85"/>
  <c r="AV85"/>
  <c r="AT85"/>
  <c r="AR85"/>
  <c r="AP85"/>
  <c r="BJ84"/>
  <c r="BH84"/>
  <c r="BF84"/>
  <c r="BD84"/>
  <c r="BB84"/>
  <c r="AZ84"/>
  <c r="AX84"/>
  <c r="AV84"/>
  <c r="AT84"/>
  <c r="AR84"/>
  <c r="AP84"/>
  <c r="BJ83"/>
  <c r="BH83"/>
  <c r="BF83"/>
  <c r="BD83"/>
  <c r="BB83"/>
  <c r="AZ83"/>
  <c r="AX83"/>
  <c r="AV83"/>
  <c r="AT83"/>
  <c r="AR83"/>
  <c r="AP83"/>
  <c r="BJ82"/>
  <c r="BH82"/>
  <c r="BF82"/>
  <c r="BD82"/>
  <c r="BB82"/>
  <c r="AZ82"/>
  <c r="AX82"/>
  <c r="AV82"/>
  <c r="AT82"/>
  <c r="AR82"/>
  <c r="AP82"/>
  <c r="BJ81"/>
  <c r="BH81"/>
  <c r="BF81"/>
  <c r="BD81"/>
  <c r="BB81"/>
  <c r="AZ81"/>
  <c r="AX81"/>
  <c r="AV81"/>
  <c r="AT81"/>
  <c r="AR81"/>
  <c r="AP81"/>
  <c r="BJ80"/>
  <c r="BH80"/>
  <c r="BF80"/>
  <c r="BD80"/>
  <c r="BB80"/>
  <c r="AZ80"/>
  <c r="AX80"/>
  <c r="AV80"/>
  <c r="AT80"/>
  <c r="AR80"/>
  <c r="AP80"/>
  <c r="BJ79"/>
  <c r="BH79"/>
  <c r="BF79"/>
  <c r="BD79"/>
  <c r="BB79"/>
  <c r="AZ79"/>
  <c r="AX79"/>
  <c r="AV79"/>
  <c r="AT79"/>
  <c r="AR79"/>
  <c r="AP79"/>
  <c r="BJ78"/>
  <c r="BH78"/>
  <c r="BF78"/>
  <c r="BD78"/>
  <c r="BB78"/>
  <c r="AZ78"/>
  <c r="AX78"/>
  <c r="AV78"/>
  <c r="AT78"/>
  <c r="AR78"/>
  <c r="AP78"/>
  <c r="BJ77"/>
  <c r="BH77"/>
  <c r="BF77"/>
  <c r="BD77"/>
  <c r="BB77"/>
  <c r="AZ77"/>
  <c r="AX77"/>
  <c r="AV77"/>
  <c r="AT77"/>
  <c r="AR77"/>
  <c r="AP77"/>
  <c r="BJ76"/>
  <c r="BH76"/>
  <c r="BF76"/>
  <c r="BD76"/>
  <c r="BB76"/>
  <c r="AZ76"/>
  <c r="AX76"/>
  <c r="AV76"/>
  <c r="AT76"/>
  <c r="AR76"/>
  <c r="AP76"/>
  <c r="BJ75"/>
  <c r="BH75"/>
  <c r="BF75"/>
  <c r="BD75"/>
  <c r="BB75"/>
  <c r="AZ75"/>
  <c r="AX75"/>
  <c r="AV75"/>
  <c r="AT75"/>
  <c r="AR75"/>
  <c r="AP75"/>
  <c r="BJ74"/>
  <c r="BH74"/>
  <c r="BF74"/>
  <c r="BD74"/>
  <c r="BB74"/>
  <c r="AZ74"/>
  <c r="AX74"/>
  <c r="AV74"/>
  <c r="AT74"/>
  <c r="AR74"/>
  <c r="AP74"/>
  <c r="BJ73"/>
  <c r="BH73"/>
  <c r="BF73"/>
  <c r="BD73"/>
  <c r="BB73"/>
  <c r="AZ73"/>
  <c r="AX73"/>
  <c r="AV73"/>
  <c r="AT73"/>
  <c r="AR73"/>
  <c r="AP73"/>
  <c r="BJ72"/>
  <c r="BH72"/>
  <c r="BF72"/>
  <c r="BD72"/>
  <c r="BB72"/>
  <c r="AZ72"/>
  <c r="AX72"/>
  <c r="AV72"/>
  <c r="AT72"/>
  <c r="AR72"/>
  <c r="AP72"/>
  <c r="BJ71"/>
  <c r="BH71"/>
  <c r="BF71"/>
  <c r="BD71"/>
  <c r="BB71"/>
  <c r="AZ71"/>
  <c r="AX71"/>
  <c r="AV71"/>
  <c r="AT71"/>
  <c r="AR71"/>
  <c r="AP71"/>
  <c r="BJ70"/>
  <c r="BH70"/>
  <c r="BF70"/>
  <c r="BD70"/>
  <c r="BB70"/>
  <c r="AZ70"/>
  <c r="AX70"/>
  <c r="AV70"/>
  <c r="AT70"/>
  <c r="AR70"/>
  <c r="AP70"/>
  <c r="BJ69"/>
  <c r="BH69"/>
  <c r="BF69"/>
  <c r="BD69"/>
  <c r="BB69"/>
  <c r="AZ69"/>
  <c r="AX69"/>
  <c r="AV69"/>
  <c r="AT69"/>
  <c r="AR69"/>
  <c r="AP69"/>
  <c r="BJ68"/>
  <c r="BH68"/>
  <c r="BF68"/>
  <c r="BD68"/>
  <c r="BB68"/>
  <c r="AZ68"/>
  <c r="AX68"/>
  <c r="AV68"/>
  <c r="AT68"/>
  <c r="AR68"/>
  <c r="AP68"/>
  <c r="BJ67"/>
  <c r="BH67"/>
  <c r="BF67"/>
  <c r="BD67"/>
  <c r="BB67"/>
  <c r="AZ67"/>
  <c r="AX67"/>
  <c r="AV67"/>
  <c r="AT67"/>
  <c r="AR67"/>
  <c r="AP67"/>
  <c r="BJ66"/>
  <c r="BH66"/>
  <c r="BF66"/>
  <c r="BD66"/>
  <c r="BB66"/>
  <c r="AZ66"/>
  <c r="AX66"/>
  <c r="AV66"/>
  <c r="AT66"/>
  <c r="AR66"/>
  <c r="AP66"/>
  <c r="BJ65"/>
  <c r="BH65"/>
  <c r="BF65"/>
  <c r="BD65"/>
  <c r="BB65"/>
  <c r="AZ65"/>
  <c r="AX65"/>
  <c r="AV65"/>
  <c r="AT65"/>
  <c r="AR65"/>
  <c r="AP65"/>
  <c r="BJ64"/>
  <c r="BH64"/>
  <c r="BF64"/>
  <c r="BD64"/>
  <c r="BB64"/>
  <c r="AZ64"/>
  <c r="AX64"/>
  <c r="AV64"/>
  <c r="AT64"/>
  <c r="AR64"/>
  <c r="AP64"/>
  <c r="BJ63"/>
  <c r="BH63"/>
  <c r="BF63"/>
  <c r="BD63"/>
  <c r="BB63"/>
  <c r="AZ63"/>
  <c r="AX63"/>
  <c r="AV63"/>
  <c r="AT63"/>
  <c r="AR63"/>
  <c r="AP63"/>
  <c r="BJ62"/>
  <c r="BH62"/>
  <c r="BF62"/>
  <c r="BD62"/>
  <c r="BB62"/>
  <c r="AZ62"/>
  <c r="AX62"/>
  <c r="AV62"/>
  <c r="AT62"/>
  <c r="AR62"/>
  <c r="AP62"/>
  <c r="BJ61"/>
  <c r="BH61"/>
  <c r="BF61"/>
  <c r="BD61"/>
  <c r="BB61"/>
  <c r="AZ61"/>
  <c r="AX61"/>
  <c r="AV61"/>
  <c r="AT61"/>
  <c r="AR61"/>
  <c r="AP61"/>
  <c r="BI60"/>
  <c r="BG60"/>
  <c r="BE60"/>
  <c r="BC60"/>
  <c r="BA60"/>
  <c r="AY60"/>
  <c r="AW60"/>
  <c r="AU60"/>
  <c r="AS60"/>
  <c r="AQ60"/>
  <c r="AO60"/>
  <c r="BI59"/>
  <c r="BG59"/>
  <c r="BE59"/>
  <c r="BC59"/>
  <c r="BA59"/>
  <c r="AY59"/>
  <c r="AW59"/>
  <c r="AU59"/>
  <c r="AS59"/>
  <c r="AQ59"/>
  <c r="AO59"/>
  <c r="BI58"/>
  <c r="BG58"/>
  <c r="BE58"/>
  <c r="BC58"/>
  <c r="BA58"/>
  <c r="AY58"/>
  <c r="AW58"/>
  <c r="AU58"/>
  <c r="AS58"/>
  <c r="AQ58"/>
  <c r="AO58"/>
  <c r="BI57"/>
  <c r="BG57"/>
  <c r="BE57"/>
  <c r="BC57"/>
  <c r="BA57"/>
  <c r="AY57"/>
  <c r="AW57"/>
  <c r="AU57"/>
  <c r="AS57"/>
  <c r="AQ57"/>
  <c r="AO57"/>
  <c r="AO105"/>
  <c r="BI104"/>
  <c r="BE104"/>
  <c r="BA104"/>
  <c r="AW104"/>
  <c r="AS104"/>
  <c r="AO104"/>
  <c r="BI103"/>
  <c r="BE103"/>
  <c r="BA103"/>
  <c r="AW103"/>
  <c r="AS103"/>
  <c r="AO103"/>
  <c r="BI102"/>
  <c r="BE102"/>
  <c r="BA102"/>
  <c r="AW102"/>
  <c r="AS102"/>
  <c r="AO102"/>
  <c r="BI101"/>
  <c r="BE101"/>
  <c r="BA101"/>
  <c r="AW101"/>
  <c r="AS101"/>
  <c r="AO101"/>
  <c r="BI100"/>
  <c r="BE100"/>
  <c r="BA100"/>
  <c r="AW100"/>
  <c r="AS100"/>
  <c r="AO100"/>
  <c r="BI99"/>
  <c r="BE99"/>
  <c r="BA99"/>
  <c r="AW99"/>
  <c r="AS99"/>
  <c r="AO99"/>
  <c r="BI98"/>
  <c r="BE98"/>
  <c r="BA98"/>
  <c r="AW98"/>
  <c r="AS98"/>
  <c r="AO98"/>
  <c r="BI97"/>
  <c r="BE97"/>
  <c r="BA97"/>
  <c r="AW97"/>
  <c r="AS97"/>
  <c r="AQ97"/>
  <c r="AO97"/>
  <c r="BI96"/>
  <c r="BG96"/>
  <c r="BE96"/>
  <c r="BC96"/>
  <c r="BA96"/>
  <c r="AY96"/>
  <c r="AW96"/>
  <c r="AU96"/>
  <c r="AS96"/>
  <c r="AQ96"/>
  <c r="AO96"/>
  <c r="BI95"/>
  <c r="BG95"/>
  <c r="BE95"/>
  <c r="BC95"/>
  <c r="BA95"/>
  <c r="AY95"/>
  <c r="AW95"/>
  <c r="AU95"/>
  <c r="AS95"/>
  <c r="AQ95"/>
  <c r="AO95"/>
  <c r="BI94"/>
  <c r="BG94"/>
  <c r="BE94"/>
  <c r="BC94"/>
  <c r="BA94"/>
  <c r="AY94"/>
  <c r="AW94"/>
  <c r="AU94"/>
  <c r="AS94"/>
  <c r="AQ94"/>
  <c r="AO94"/>
  <c r="BI93"/>
  <c r="BG93"/>
  <c r="BE93"/>
  <c r="BC93"/>
  <c r="BA93"/>
  <c r="AY93"/>
  <c r="AW93"/>
  <c r="AU93"/>
  <c r="AS93"/>
  <c r="AQ93"/>
  <c r="AO93"/>
  <c r="BI92"/>
  <c r="BG92"/>
  <c r="BE92"/>
  <c r="BC92"/>
  <c r="BA92"/>
  <c r="AY92"/>
  <c r="AW92"/>
  <c r="AU92"/>
  <c r="AS92"/>
  <c r="AQ92"/>
  <c r="AO92"/>
  <c r="BI91"/>
  <c r="BG91"/>
  <c r="BE91"/>
  <c r="BC91"/>
  <c r="BA91"/>
  <c r="AY91"/>
  <c r="AW91"/>
  <c r="AU91"/>
  <c r="AS91"/>
  <c r="AQ91"/>
  <c r="AO91"/>
  <c r="BI90"/>
  <c r="BG90"/>
  <c r="BE90"/>
  <c r="BC90"/>
  <c r="BA90"/>
  <c r="AY90"/>
  <c r="AW90"/>
  <c r="AU90"/>
  <c r="AS90"/>
  <c r="AQ90"/>
  <c r="AO90"/>
  <c r="BI89"/>
  <c r="BG89"/>
  <c r="BE89"/>
  <c r="BC89"/>
  <c r="BA89"/>
  <c r="AY89"/>
  <c r="AW89"/>
  <c r="AU89"/>
  <c r="AS89"/>
  <c r="AQ89"/>
  <c r="AO89"/>
  <c r="BI88"/>
  <c r="BG88"/>
  <c r="BE88"/>
  <c r="BC88"/>
  <c r="BA88"/>
  <c r="AY88"/>
  <c r="AW88"/>
  <c r="AU88"/>
  <c r="AS88"/>
  <c r="AQ88"/>
  <c r="AO88"/>
  <c r="BI87"/>
  <c r="BG87"/>
  <c r="BE87"/>
  <c r="BC87"/>
  <c r="BA87"/>
  <c r="AY87"/>
  <c r="AW87"/>
  <c r="AU87"/>
  <c r="AS87"/>
  <c r="AQ87"/>
  <c r="AO87"/>
  <c r="BI86"/>
  <c r="BG86"/>
  <c r="BE86"/>
  <c r="BC86"/>
  <c r="BA86"/>
  <c r="AY86"/>
  <c r="AW86"/>
  <c r="AU86"/>
  <c r="AS86"/>
  <c r="AQ86"/>
  <c r="AO86"/>
  <c r="BI85"/>
  <c r="BG85"/>
  <c r="BE85"/>
  <c r="BC85"/>
  <c r="BA85"/>
  <c r="AY85"/>
  <c r="AW85"/>
  <c r="AU85"/>
  <c r="AS85"/>
  <c r="AQ85"/>
  <c r="AO85"/>
  <c r="BI84"/>
  <c r="BG84"/>
  <c r="BE84"/>
  <c r="BC84"/>
  <c r="BA84"/>
  <c r="AY84"/>
  <c r="AW84"/>
  <c r="AU84"/>
  <c r="AS84"/>
  <c r="AQ84"/>
  <c r="AO84"/>
  <c r="BI83"/>
  <c r="BG83"/>
  <c r="BE83"/>
  <c r="BC83"/>
  <c r="BA83"/>
  <c r="AY83"/>
  <c r="AW83"/>
  <c r="AU83"/>
  <c r="AS83"/>
  <c r="AQ83"/>
  <c r="AO83"/>
  <c r="BI82"/>
  <c r="BG82"/>
  <c r="BE82"/>
  <c r="BC82"/>
  <c r="BA82"/>
  <c r="AY82"/>
  <c r="AW82"/>
  <c r="AU82"/>
  <c r="AS82"/>
  <c r="AQ82"/>
  <c r="AO82"/>
  <c r="BI81"/>
  <c r="BG81"/>
  <c r="BE81"/>
  <c r="BC81"/>
  <c r="BA81"/>
  <c r="AY81"/>
  <c r="AW81"/>
  <c r="AU81"/>
  <c r="AS81"/>
  <c r="AQ81"/>
  <c r="AO81"/>
  <c r="BI80"/>
  <c r="BG80"/>
  <c r="BE80"/>
  <c r="BC80"/>
  <c r="BA80"/>
  <c r="AY80"/>
  <c r="AW80"/>
  <c r="AU80"/>
  <c r="AS80"/>
  <c r="AQ80"/>
  <c r="AO80"/>
  <c r="BI79"/>
  <c r="BG79"/>
  <c r="BE79"/>
  <c r="BC79"/>
  <c r="BA79"/>
  <c r="AY79"/>
  <c r="AW79"/>
  <c r="AU79"/>
  <c r="AS79"/>
  <c r="AQ79"/>
  <c r="AO79"/>
  <c r="BI78"/>
  <c r="BG78"/>
  <c r="BE78"/>
  <c r="BC78"/>
  <c r="BA78"/>
  <c r="AY78"/>
  <c r="AW78"/>
  <c r="AU78"/>
  <c r="AS78"/>
  <c r="AQ78"/>
  <c r="AO78"/>
  <c r="BI77"/>
  <c r="BG77"/>
  <c r="BE77"/>
  <c r="BC77"/>
  <c r="BA77"/>
  <c r="AY77"/>
  <c r="AW77"/>
  <c r="AU77"/>
  <c r="AS77"/>
  <c r="AQ77"/>
  <c r="AO77"/>
  <c r="BI76"/>
  <c r="BG76"/>
  <c r="BE76"/>
  <c r="BC76"/>
  <c r="BA76"/>
  <c r="AY76"/>
  <c r="AW76"/>
  <c r="AU76"/>
  <c r="AS76"/>
  <c r="AQ76"/>
  <c r="AO76"/>
  <c r="BI75"/>
  <c r="BG75"/>
  <c r="BE75"/>
  <c r="BC75"/>
  <c r="BA75"/>
  <c r="AY75"/>
  <c r="AW75"/>
  <c r="AU75"/>
  <c r="AS75"/>
  <c r="AQ75"/>
  <c r="AO75"/>
  <c r="BI74"/>
  <c r="BG74"/>
  <c r="BE74"/>
  <c r="BC74"/>
  <c r="BA74"/>
  <c r="AY74"/>
  <c r="AW74"/>
  <c r="AU74"/>
  <c r="AS74"/>
  <c r="AQ74"/>
  <c r="AO74"/>
  <c r="BI73"/>
  <c r="BG73"/>
  <c r="BE73"/>
  <c r="BC73"/>
  <c r="BA73"/>
  <c r="AY73"/>
  <c r="AW73"/>
  <c r="AU73"/>
  <c r="AS73"/>
  <c r="AQ73"/>
  <c r="AO73"/>
  <c r="BI72"/>
  <c r="BG72"/>
  <c r="BE72"/>
  <c r="BC72"/>
  <c r="BA72"/>
  <c r="AY72"/>
  <c r="AW72"/>
  <c r="AU72"/>
  <c r="AS72"/>
  <c r="AQ72"/>
  <c r="AO72"/>
  <c r="BI71"/>
  <c r="BG71"/>
  <c r="BE71"/>
  <c r="BC71"/>
  <c r="BA71"/>
  <c r="AY71"/>
  <c r="AW71"/>
  <c r="AU71"/>
  <c r="AS71"/>
  <c r="AQ71"/>
  <c r="AO71"/>
  <c r="BI70"/>
  <c r="BG70"/>
  <c r="BE70"/>
  <c r="BC70"/>
  <c r="BA70"/>
  <c r="AY70"/>
  <c r="AW70"/>
  <c r="AU70"/>
  <c r="AS70"/>
  <c r="AQ70"/>
  <c r="AO70"/>
  <c r="BI69"/>
  <c r="BG69"/>
  <c r="BE69"/>
  <c r="BC69"/>
  <c r="BA69"/>
  <c r="AY69"/>
  <c r="AW69"/>
  <c r="AU69"/>
  <c r="AS69"/>
  <c r="AQ69"/>
  <c r="AO69"/>
  <c r="BI68"/>
  <c r="BG68"/>
  <c r="BE68"/>
  <c r="BC68"/>
  <c r="BA68"/>
  <c r="AY68"/>
  <c r="AW68"/>
  <c r="AU68"/>
  <c r="AS68"/>
  <c r="AQ68"/>
  <c r="AO68"/>
  <c r="BI67"/>
  <c r="BG67"/>
  <c r="BE67"/>
  <c r="BC67"/>
  <c r="BA67"/>
  <c r="AY67"/>
  <c r="AW67"/>
  <c r="AU67"/>
  <c r="AS67"/>
  <c r="AQ67"/>
  <c r="AO67"/>
  <c r="BI66"/>
  <c r="BG66"/>
  <c r="BE66"/>
  <c r="BC66"/>
  <c r="BA66"/>
  <c r="AY66"/>
  <c r="AW66"/>
  <c r="AU66"/>
  <c r="AS66"/>
  <c r="AQ66"/>
  <c r="AO66"/>
  <c r="BI65"/>
  <c r="BG65"/>
  <c r="BE65"/>
  <c r="BC65"/>
  <c r="BA65"/>
  <c r="AY65"/>
  <c r="AW65"/>
  <c r="AU65"/>
  <c r="AS65"/>
  <c r="AQ65"/>
  <c r="AO65"/>
  <c r="BI64"/>
  <c r="BG64"/>
  <c r="BE64"/>
  <c r="BC64"/>
  <c r="BA64"/>
  <c r="AY64"/>
  <c r="AW64"/>
  <c r="AU64"/>
  <c r="AS64"/>
  <c r="AQ64"/>
  <c r="AO64"/>
  <c r="BI63"/>
  <c r="BG63"/>
  <c r="BE63"/>
  <c r="BC63"/>
  <c r="BA63"/>
  <c r="AY63"/>
  <c r="AW63"/>
  <c r="AU63"/>
  <c r="AS63"/>
  <c r="AQ63"/>
  <c r="AO63"/>
  <c r="BI62"/>
  <c r="BG62"/>
  <c r="BE62"/>
  <c r="BC62"/>
  <c r="BA62"/>
  <c r="AY62"/>
  <c r="AW62"/>
  <c r="AU62"/>
  <c r="AS62"/>
  <c r="AQ62"/>
  <c r="AP11"/>
  <c r="AR11"/>
  <c r="AT11"/>
  <c r="AV11"/>
  <c r="AX11"/>
  <c r="AZ11"/>
  <c r="BB11"/>
  <c r="BD11"/>
  <c r="BF11"/>
  <c r="BH11"/>
  <c r="BJ11"/>
  <c r="AP12"/>
  <c r="AR12"/>
  <c r="AT12"/>
  <c r="AV12"/>
  <c r="AX12"/>
  <c r="AZ12"/>
  <c r="BB12"/>
  <c r="BD12"/>
  <c r="BF12"/>
  <c r="BH12"/>
  <c r="BJ12"/>
  <c r="AP13"/>
  <c r="AR13"/>
  <c r="AT13"/>
  <c r="AV13"/>
  <c r="AX13"/>
  <c r="AZ13"/>
  <c r="BB13"/>
  <c r="BD13"/>
  <c r="BF13"/>
  <c r="BH13"/>
  <c r="BJ13"/>
  <c r="AP14"/>
  <c r="AR14"/>
  <c r="AT14"/>
  <c r="AV14"/>
  <c r="AX14"/>
  <c r="AZ14"/>
  <c r="BB14"/>
  <c r="BD14"/>
  <c r="BF14"/>
  <c r="BH14"/>
  <c r="BJ14"/>
  <c r="AP15"/>
  <c r="AR15"/>
  <c r="AT15"/>
  <c r="AV15"/>
  <c r="AX15"/>
  <c r="AZ15"/>
  <c r="BB15"/>
  <c r="BD15"/>
  <c r="BF15"/>
  <c r="BH15"/>
  <c r="BJ15"/>
  <c r="AP16"/>
  <c r="AR16"/>
  <c r="AT16"/>
  <c r="AV16"/>
  <c r="AX16"/>
  <c r="AZ16"/>
  <c r="BB16"/>
  <c r="BD16"/>
  <c r="BF16"/>
  <c r="BH16"/>
  <c r="BJ16"/>
  <c r="AP17"/>
  <c r="AR17"/>
  <c r="AT17"/>
  <c r="AV17"/>
  <c r="AX17"/>
  <c r="AZ17"/>
  <c r="BB17"/>
  <c r="BD17"/>
  <c r="BF17"/>
  <c r="BH17"/>
  <c r="BJ17"/>
  <c r="AP18"/>
  <c r="AR18"/>
  <c r="AT18"/>
  <c r="AV18"/>
  <c r="AX18"/>
  <c r="AZ18"/>
  <c r="BB18"/>
  <c r="BD18"/>
  <c r="BF18"/>
  <c r="BH18"/>
  <c r="BJ18"/>
  <c r="AP19"/>
  <c r="AR19"/>
  <c r="AT19"/>
  <c r="AV19"/>
  <c r="AX19"/>
  <c r="AZ19"/>
  <c r="BB19"/>
  <c r="BD19"/>
  <c r="BF19"/>
  <c r="BH19"/>
  <c r="BJ19"/>
  <c r="AP20"/>
  <c r="AR20"/>
  <c r="AT20"/>
  <c r="AV20"/>
  <c r="AX20"/>
  <c r="AZ20"/>
  <c r="BB20"/>
  <c r="BD20"/>
  <c r="BF20"/>
  <c r="BH20"/>
  <c r="BJ20"/>
  <c r="AP21"/>
  <c r="AR21"/>
  <c r="AT21"/>
  <c r="AV21"/>
  <c r="AX21"/>
  <c r="AZ21"/>
  <c r="BB21"/>
  <c r="BD21"/>
  <c r="BF21"/>
  <c r="BH21"/>
  <c r="BJ21"/>
  <c r="AP22"/>
  <c r="AR22"/>
  <c r="AT22"/>
  <c r="AV22"/>
  <c r="AX22"/>
  <c r="AZ22"/>
  <c r="BB22"/>
  <c r="BD22"/>
  <c r="BF22"/>
  <c r="BH22"/>
  <c r="BJ22"/>
  <c r="AP23"/>
  <c r="AR23"/>
  <c r="AT23"/>
  <c r="AV23"/>
  <c r="AX23"/>
  <c r="AZ23"/>
  <c r="BB23"/>
  <c r="BD23"/>
  <c r="BF23"/>
  <c r="BH23"/>
  <c r="BJ23"/>
  <c r="AP24"/>
  <c r="AR24"/>
  <c r="AT24"/>
  <c r="AV24"/>
  <c r="AX24"/>
  <c r="AZ24"/>
  <c r="BB24"/>
  <c r="BD24"/>
  <c r="BF24"/>
  <c r="BH24"/>
  <c r="BJ24"/>
  <c r="AP25"/>
  <c r="AR25"/>
  <c r="AT25"/>
  <c r="AV25"/>
  <c r="AX25"/>
  <c r="AZ25"/>
  <c r="BB25"/>
  <c r="BD25"/>
  <c r="BF25"/>
  <c r="BH25"/>
  <c r="BJ25"/>
  <c r="AP26"/>
  <c r="AR26"/>
  <c r="AT26"/>
  <c r="AV26"/>
  <c r="AX26"/>
  <c r="AZ26"/>
  <c r="BB26"/>
  <c r="BD26"/>
  <c r="BF26"/>
  <c r="BH26"/>
  <c r="BJ26"/>
  <c r="AP27"/>
  <c r="AR27"/>
  <c r="AT27"/>
  <c r="AV27"/>
  <c r="AX27"/>
  <c r="AZ27"/>
  <c r="BB27"/>
  <c r="BD27"/>
  <c r="BF27"/>
  <c r="BH27"/>
  <c r="BJ27"/>
  <c r="AP28"/>
  <c r="AR28"/>
  <c r="AT28"/>
  <c r="AV28"/>
  <c r="AX28"/>
  <c r="AZ28"/>
  <c r="BB28"/>
  <c r="BD28"/>
  <c r="BF28"/>
  <c r="BH28"/>
  <c r="BJ28"/>
  <c r="AP29"/>
  <c r="AR29"/>
  <c r="AT29"/>
  <c r="AV29"/>
  <c r="AX29"/>
  <c r="AZ29"/>
  <c r="BB29"/>
  <c r="BD29"/>
  <c r="BF29"/>
  <c r="BH29"/>
  <c r="BJ29"/>
  <c r="AP30"/>
  <c r="AR30"/>
  <c r="AT30"/>
  <c r="AV30"/>
  <c r="AX30"/>
  <c r="AZ30"/>
  <c r="BB30"/>
  <c r="BD30"/>
  <c r="BF30"/>
  <c r="BH30"/>
  <c r="BJ30"/>
  <c r="AP31"/>
  <c r="AR31"/>
  <c r="AT31"/>
  <c r="AV31"/>
  <c r="AX31"/>
  <c r="AZ31"/>
  <c r="BB31"/>
  <c r="BD31"/>
  <c r="BF31"/>
  <c r="BH31"/>
  <c r="BJ31"/>
  <c r="AP32"/>
  <c r="AR32"/>
  <c r="AT32"/>
  <c r="AV32"/>
  <c r="AX32"/>
  <c r="AZ32"/>
  <c r="BB32"/>
  <c r="BD32"/>
  <c r="BF32"/>
  <c r="BH32"/>
  <c r="BJ32"/>
  <c r="AP33"/>
  <c r="AR33"/>
  <c r="AT33"/>
  <c r="AV33"/>
  <c r="AX33"/>
  <c r="AZ33"/>
  <c r="BB33"/>
  <c r="BD33"/>
  <c r="BF33"/>
  <c r="BH33"/>
  <c r="BJ33"/>
  <c r="AP34"/>
  <c r="AR34"/>
  <c r="AT34"/>
  <c r="AV34"/>
  <c r="AX34"/>
  <c r="AZ34"/>
  <c r="BB34"/>
  <c r="BD34"/>
  <c r="BF34"/>
  <c r="BH34"/>
  <c r="BJ34"/>
  <c r="AP35"/>
  <c r="AR35"/>
  <c r="AT35"/>
  <c r="AV35"/>
  <c r="AX35"/>
  <c r="AZ35"/>
  <c r="BB35"/>
  <c r="BD35"/>
  <c r="BF35"/>
  <c r="BH35"/>
  <c r="BJ35"/>
  <c r="AP36"/>
  <c r="AR36"/>
  <c r="AT36"/>
  <c r="AV36"/>
  <c r="AX36"/>
  <c r="AZ36"/>
  <c r="BB36"/>
  <c r="BD36"/>
  <c r="BF36"/>
  <c r="BH36"/>
  <c r="BJ36"/>
  <c r="AP37"/>
  <c r="AR37"/>
  <c r="AT37"/>
  <c r="AV37"/>
  <c r="AX37"/>
  <c r="AZ37"/>
  <c r="BB37"/>
  <c r="BD37"/>
  <c r="BF37"/>
  <c r="BH37"/>
  <c r="BJ37"/>
  <c r="AP38"/>
  <c r="AR38"/>
  <c r="AT38"/>
  <c r="AV38"/>
  <c r="AX38"/>
  <c r="AZ38"/>
  <c r="BB38"/>
  <c r="BD38"/>
  <c r="BF38"/>
  <c r="BH38"/>
  <c r="BJ38"/>
  <c r="AP39"/>
  <c r="AR39"/>
  <c r="AT39"/>
  <c r="AV39"/>
  <c r="AX39"/>
  <c r="AZ39"/>
  <c r="BB39"/>
  <c r="BD39"/>
  <c r="BF39"/>
  <c r="BH39"/>
  <c r="BJ39"/>
  <c r="AP40"/>
  <c r="AR40"/>
  <c r="AT40"/>
  <c r="AV40"/>
  <c r="AX40"/>
  <c r="AZ40"/>
  <c r="BB40"/>
  <c r="BD40"/>
  <c r="BF40"/>
  <c r="BH40"/>
  <c r="BJ40"/>
  <c r="AP41"/>
  <c r="AR41"/>
  <c r="AT41"/>
  <c r="AV41"/>
  <c r="AX41"/>
  <c r="AZ41"/>
  <c r="BB41"/>
  <c r="BD41"/>
  <c r="BF41"/>
  <c r="BH41"/>
  <c r="BJ41"/>
  <c r="AP42"/>
  <c r="AR42"/>
  <c r="AT42"/>
  <c r="AV42"/>
  <c r="AX42"/>
  <c r="AZ42"/>
  <c r="BB42"/>
  <c r="BD42"/>
  <c r="BF42"/>
  <c r="BH42"/>
  <c r="BJ42"/>
  <c r="AP43"/>
  <c r="AR43"/>
  <c r="AT43"/>
  <c r="AV43"/>
  <c r="AX43"/>
  <c r="AZ43"/>
  <c r="BB43"/>
  <c r="BD43"/>
  <c r="BF43"/>
  <c r="BH43"/>
  <c r="BJ43"/>
  <c r="AP44"/>
  <c r="AR44"/>
  <c r="AT44"/>
  <c r="AV44"/>
  <c r="AX44"/>
  <c r="AZ44"/>
  <c r="BB44"/>
  <c r="BD44"/>
  <c r="BF44"/>
  <c r="BH44"/>
  <c r="BJ44"/>
  <c r="AP45"/>
  <c r="AR45"/>
  <c r="AT45"/>
  <c r="AV45"/>
  <c r="AX45"/>
  <c r="AZ45"/>
  <c r="BB45"/>
  <c r="BD45"/>
  <c r="BF45"/>
  <c r="BH45"/>
  <c r="BJ45"/>
  <c r="AP46"/>
  <c r="AR46"/>
  <c r="AT46"/>
  <c r="AV46"/>
  <c r="AX46"/>
  <c r="AZ46"/>
  <c r="BB46"/>
  <c r="BD46"/>
  <c r="BF46"/>
  <c r="BH46"/>
  <c r="BJ46"/>
  <c r="AP47"/>
  <c r="AR47"/>
  <c r="AT47"/>
  <c r="AV47"/>
  <c r="AX47"/>
  <c r="AZ47"/>
  <c r="BB47"/>
  <c r="BD47"/>
  <c r="BF47"/>
  <c r="BH47"/>
  <c r="BJ47"/>
  <c r="AP48"/>
  <c r="AR48"/>
  <c r="AT48"/>
  <c r="AV48"/>
  <c r="AX48"/>
  <c r="AZ48"/>
  <c r="BB48"/>
  <c r="BD48"/>
  <c r="BF48"/>
  <c r="BH48"/>
  <c r="BJ48"/>
  <c r="AP49"/>
  <c r="AR49"/>
  <c r="AT49"/>
  <c r="AV49"/>
  <c r="AX49"/>
  <c r="AZ49"/>
  <c r="BB49"/>
  <c r="BD49"/>
  <c r="BF49"/>
  <c r="BH49"/>
  <c r="BJ49"/>
  <c r="AP50"/>
  <c r="AR50"/>
  <c r="AT50"/>
  <c r="AV50"/>
  <c r="AX50"/>
  <c r="AZ50"/>
  <c r="BB50"/>
  <c r="BD50"/>
  <c r="BF50"/>
  <c r="BH50"/>
  <c r="BJ50"/>
  <c r="AP51"/>
  <c r="AR51"/>
  <c r="AT51"/>
  <c r="AV51"/>
  <c r="AX51"/>
  <c r="AZ51"/>
  <c r="BB51"/>
  <c r="BD51"/>
  <c r="BF51"/>
  <c r="BH51"/>
  <c r="BJ51"/>
  <c r="AP52"/>
  <c r="AR52"/>
  <c r="AT52"/>
  <c r="AV52"/>
  <c r="AX52"/>
  <c r="AZ52"/>
  <c r="BB52"/>
  <c r="BD52"/>
  <c r="BF52"/>
  <c r="BH52"/>
  <c r="BJ52"/>
  <c r="AP53"/>
  <c r="AR53"/>
  <c r="AT53"/>
  <c r="AV53"/>
  <c r="AX53"/>
  <c r="AZ53"/>
  <c r="BB53"/>
  <c r="BD53"/>
  <c r="BF53"/>
  <c r="BH53"/>
  <c r="BJ53"/>
  <c r="AP54"/>
  <c r="AR54"/>
  <c r="AT54"/>
  <c r="AV54"/>
  <c r="AX54"/>
  <c r="AZ54"/>
  <c r="BB54"/>
  <c r="BD54"/>
  <c r="BF54"/>
  <c r="BH54"/>
  <c r="BJ54"/>
  <c r="AP55"/>
  <c r="AR55"/>
  <c r="AT55"/>
  <c r="AV55"/>
  <c r="AX55"/>
  <c r="AZ55"/>
  <c r="BB55"/>
  <c r="BD55"/>
  <c r="BF55"/>
  <c r="BH55"/>
  <c r="BJ55"/>
  <c r="AP56"/>
  <c r="AR56"/>
  <c r="AT56"/>
  <c r="AV56"/>
  <c r="AX56"/>
  <c r="AZ56"/>
  <c r="BB56"/>
  <c r="BD56"/>
  <c r="BF56"/>
  <c r="BH56"/>
  <c r="BJ56"/>
  <c r="D57"/>
  <c r="AP57"/>
  <c r="AT57"/>
  <c r="AX57"/>
  <c r="BB57"/>
  <c r="BF57"/>
  <c r="BJ57"/>
  <c r="D58"/>
  <c r="AR58"/>
  <c r="AV58"/>
  <c r="AZ58"/>
  <c r="BD58"/>
  <c r="BH58"/>
  <c r="AP59"/>
  <c r="AT59"/>
  <c r="AX59"/>
  <c r="BB59"/>
  <c r="BF59"/>
  <c r="BJ59"/>
  <c r="AR60"/>
  <c r="AV60"/>
  <c r="AZ60"/>
  <c r="BD60"/>
  <c r="BH60"/>
  <c r="AQ61"/>
  <c r="AU61"/>
  <c r="AY61"/>
  <c r="BC61"/>
  <c r="BG61"/>
  <c r="AO62"/>
  <c r="BI155" i="37"/>
  <c r="BG155"/>
  <c r="BE155"/>
  <c r="BC155"/>
  <c r="BA155"/>
  <c r="AY155"/>
  <c r="AW155"/>
  <c r="AU155"/>
  <c r="AS155"/>
  <c r="AQ155"/>
  <c r="AO155"/>
  <c r="BJ154"/>
  <c r="BH154"/>
  <c r="BF154"/>
  <c r="BD154"/>
  <c r="BB154"/>
  <c r="AZ154"/>
  <c r="AX154"/>
  <c r="AV154"/>
  <c r="AT154"/>
  <c r="AR154"/>
  <c r="AP154"/>
  <c r="BI153"/>
  <c r="BG153"/>
  <c r="BE153"/>
  <c r="BC153"/>
  <c r="BA153"/>
  <c r="AY153"/>
  <c r="AW153"/>
  <c r="AU153"/>
  <c r="AS153"/>
  <c r="AQ153"/>
  <c r="AO153"/>
  <c r="BJ152"/>
  <c r="BH152"/>
  <c r="BF152"/>
  <c r="BD152"/>
  <c r="BB152"/>
  <c r="AZ152"/>
  <c r="AX152"/>
  <c r="AV152"/>
  <c r="AT152"/>
  <c r="AR152"/>
  <c r="AP152"/>
  <c r="BI151"/>
  <c r="BG151"/>
  <c r="BE151"/>
  <c r="BC151"/>
  <c r="BA151"/>
  <c r="AY151"/>
  <c r="AW151"/>
  <c r="AU151"/>
  <c r="AS151"/>
  <c r="AQ151"/>
  <c r="AO151"/>
  <c r="BJ150"/>
  <c r="BH150"/>
  <c r="BF150"/>
  <c r="BD150"/>
  <c r="BB150"/>
  <c r="AZ150"/>
  <c r="AX150"/>
  <c r="AV150"/>
  <c r="AT150"/>
  <c r="AR150"/>
  <c r="AP150"/>
  <c r="BI149"/>
  <c r="BG149"/>
  <c r="BE149"/>
  <c r="BC149"/>
  <c r="BA149"/>
  <c r="AY149"/>
  <c r="AW149"/>
  <c r="AU149"/>
  <c r="AS149"/>
  <c r="AQ149"/>
  <c r="AO149"/>
  <c r="BJ148"/>
  <c r="BH148"/>
  <c r="BF148"/>
  <c r="BD148"/>
  <c r="BB148"/>
  <c r="AZ148"/>
  <c r="AX148"/>
  <c r="AV148"/>
  <c r="AT148"/>
  <c r="AR148"/>
  <c r="AP148"/>
  <c r="BI147"/>
  <c r="BG147"/>
  <c r="BE147"/>
  <c r="BC147"/>
  <c r="BA147"/>
  <c r="AY147"/>
  <c r="AW147"/>
  <c r="AU147"/>
  <c r="AS147"/>
  <c r="AQ147"/>
  <c r="AO147"/>
  <c r="BJ146"/>
  <c r="BH146"/>
  <c r="BF146"/>
  <c r="BD146"/>
  <c r="BB146"/>
  <c r="AZ146"/>
  <c r="AX146"/>
  <c r="AV146"/>
  <c r="AT146"/>
  <c r="AR146"/>
  <c r="AP146"/>
  <c r="BI145"/>
  <c r="BG145"/>
  <c r="BE145"/>
  <c r="BC145"/>
  <c r="BA145"/>
  <c r="AY145"/>
  <c r="AW145"/>
  <c r="AU145"/>
  <c r="AS145"/>
  <c r="AQ145"/>
  <c r="AO145"/>
  <c r="BJ144"/>
  <c r="BH144"/>
  <c r="BF144"/>
  <c r="BD144"/>
  <c r="BB144"/>
  <c r="AZ144"/>
  <c r="AX144"/>
  <c r="AV144"/>
  <c r="AT144"/>
  <c r="AR144"/>
  <c r="AP144"/>
  <c r="BI143"/>
  <c r="BG143"/>
  <c r="BE143"/>
  <c r="BC143"/>
  <c r="BA143"/>
  <c r="AY143"/>
  <c r="AW143"/>
  <c r="AU143"/>
  <c r="AS143"/>
  <c r="AQ143"/>
  <c r="AO143"/>
  <c r="BJ142"/>
  <c r="BH142"/>
  <c r="BF142"/>
  <c r="BD142"/>
  <c r="BB142"/>
  <c r="AZ142"/>
  <c r="AX142"/>
  <c r="AV142"/>
  <c r="AT142"/>
  <c r="AR142"/>
  <c r="AP142"/>
  <c r="BI141"/>
  <c r="BG141"/>
  <c r="BE141"/>
  <c r="BC141"/>
  <c r="BA141"/>
  <c r="AY141"/>
  <c r="AW141"/>
  <c r="AU141"/>
  <c r="AS141"/>
  <c r="AQ141"/>
  <c r="AO141"/>
  <c r="BJ140"/>
  <c r="BH140"/>
  <c r="BF140"/>
  <c r="BD140"/>
  <c r="BB140"/>
  <c r="AZ140"/>
  <c r="AX140"/>
  <c r="AV140"/>
  <c r="AT140"/>
  <c r="AR140"/>
  <c r="AP140"/>
  <c r="BI139"/>
  <c r="BG139"/>
  <c r="BE139"/>
  <c r="BC139"/>
  <c r="BA139"/>
  <c r="AY139"/>
  <c r="AW139"/>
  <c r="AU139"/>
  <c r="AS139"/>
  <c r="AQ139"/>
  <c r="AO139"/>
  <c r="BJ138"/>
  <c r="BH138"/>
  <c r="BF138"/>
  <c r="BD138"/>
  <c r="BB138"/>
  <c r="AZ138"/>
  <c r="AX138"/>
  <c r="AV138"/>
  <c r="AT138"/>
  <c r="AR138"/>
  <c r="AP138"/>
  <c r="BI137"/>
  <c r="BG137"/>
  <c r="BE137"/>
  <c r="BC137"/>
  <c r="BA137"/>
  <c r="AY137"/>
  <c r="AW137"/>
  <c r="AU137"/>
  <c r="AS137"/>
  <c r="AQ137"/>
  <c r="AO137"/>
  <c r="BJ136"/>
  <c r="BH136"/>
  <c r="BF136"/>
  <c r="BD136"/>
  <c r="BB136"/>
  <c r="AZ136"/>
  <c r="AX136"/>
  <c r="AV136"/>
  <c r="AT136"/>
  <c r="AR136"/>
  <c r="AP136"/>
  <c r="BI135"/>
  <c r="BG135"/>
  <c r="BE135"/>
  <c r="BC135"/>
  <c r="BA135"/>
  <c r="AY135"/>
  <c r="BJ155"/>
  <c r="BH155"/>
  <c r="BF155"/>
  <c r="BD155"/>
  <c r="BB155"/>
  <c r="AZ155"/>
  <c r="AX155"/>
  <c r="AV155"/>
  <c r="AT155"/>
  <c r="AR155"/>
  <c r="AP155"/>
  <c r="BI154"/>
  <c r="BG154"/>
  <c r="BE154"/>
  <c r="BC154"/>
  <c r="BA154"/>
  <c r="AY154"/>
  <c r="AW154"/>
  <c r="AU154"/>
  <c r="AS154"/>
  <c r="AQ154"/>
  <c r="AO154"/>
  <c r="BJ153"/>
  <c r="BH153"/>
  <c r="BF153"/>
  <c r="BD153"/>
  <c r="BB153"/>
  <c r="AZ153"/>
  <c r="AX153"/>
  <c r="AV153"/>
  <c r="AT153"/>
  <c r="AR153"/>
  <c r="AP153"/>
  <c r="BI152"/>
  <c r="BG152"/>
  <c r="BE152"/>
  <c r="BC152"/>
  <c r="BA152"/>
  <c r="AY152"/>
  <c r="AW152"/>
  <c r="AU152"/>
  <c r="AS152"/>
  <c r="AQ152"/>
  <c r="AO152"/>
  <c r="BJ151"/>
  <c r="BH151"/>
  <c r="BF151"/>
  <c r="BD151"/>
  <c r="BB151"/>
  <c r="AZ151"/>
  <c r="AX151"/>
  <c r="AV151"/>
  <c r="AT151"/>
  <c r="AR151"/>
  <c r="AP151"/>
  <c r="BI150"/>
  <c r="BG150"/>
  <c r="BE150"/>
  <c r="BC150"/>
  <c r="BA150"/>
  <c r="AY150"/>
  <c r="AW150"/>
  <c r="AU150"/>
  <c r="AS150"/>
  <c r="AQ150"/>
  <c r="AO150"/>
  <c r="BJ149"/>
  <c r="BH149"/>
  <c r="BF149"/>
  <c r="BD149"/>
  <c r="BB149"/>
  <c r="AZ149"/>
  <c r="AX149"/>
  <c r="AV149"/>
  <c r="AT149"/>
  <c r="AR149"/>
  <c r="AP149"/>
  <c r="BI148"/>
  <c r="BG148"/>
  <c r="BE148"/>
  <c r="BC148"/>
  <c r="BA148"/>
  <c r="AY148"/>
  <c r="AW148"/>
  <c r="AU148"/>
  <c r="AS148"/>
  <c r="AQ148"/>
  <c r="AO148"/>
  <c r="BJ147"/>
  <c r="BH147"/>
  <c r="BF147"/>
  <c r="BD147"/>
  <c r="BB147"/>
  <c r="AZ147"/>
  <c r="AX147"/>
  <c r="AV147"/>
  <c r="AT147"/>
  <c r="AR147"/>
  <c r="AP147"/>
  <c r="BI146"/>
  <c r="BG146"/>
  <c r="BE146"/>
  <c r="BC146"/>
  <c r="BA146"/>
  <c r="AY146"/>
  <c r="AW146"/>
  <c r="AU146"/>
  <c r="AS146"/>
  <c r="AQ146"/>
  <c r="AO146"/>
  <c r="BJ145"/>
  <c r="BH145"/>
  <c r="BF145"/>
  <c r="BD145"/>
  <c r="BB145"/>
  <c r="AZ145"/>
  <c r="AX145"/>
  <c r="AV145"/>
  <c r="AT145"/>
  <c r="AR145"/>
  <c r="AP145"/>
  <c r="BI144"/>
  <c r="BG144"/>
  <c r="BE144"/>
  <c r="BC144"/>
  <c r="BA144"/>
  <c r="AY144"/>
  <c r="AW144"/>
  <c r="AU144"/>
  <c r="AS144"/>
  <c r="AQ144"/>
  <c r="AO144"/>
  <c r="BJ143"/>
  <c r="BH143"/>
  <c r="BF143"/>
  <c r="BD143"/>
  <c r="BB143"/>
  <c r="AZ143"/>
  <c r="AX143"/>
  <c r="AV143"/>
  <c r="AT143"/>
  <c r="AR143"/>
  <c r="AP143"/>
  <c r="BI142"/>
  <c r="BG142"/>
  <c r="BE142"/>
  <c r="BC142"/>
  <c r="BA142"/>
  <c r="AY142"/>
  <c r="AW142"/>
  <c r="AU142"/>
  <c r="AS142"/>
  <c r="AQ142"/>
  <c r="AO142"/>
  <c r="BJ141"/>
  <c r="BH141"/>
  <c r="BF141"/>
  <c r="BD141"/>
  <c r="BB141"/>
  <c r="AZ141"/>
  <c r="AX141"/>
  <c r="AV141"/>
  <c r="AT141"/>
  <c r="AR141"/>
  <c r="AP141"/>
  <c r="BI140"/>
  <c r="BG140"/>
  <c r="BE140"/>
  <c r="BC140"/>
  <c r="BA140"/>
  <c r="AY140"/>
  <c r="AW140"/>
  <c r="AU140"/>
  <c r="AS140"/>
  <c r="AQ140"/>
  <c r="AO140"/>
  <c r="BJ139"/>
  <c r="BH139"/>
  <c r="BF139"/>
  <c r="BD139"/>
  <c r="BB139"/>
  <c r="AZ139"/>
  <c r="AX139"/>
  <c r="AV139"/>
  <c r="AT139"/>
  <c r="AR139"/>
  <c r="AP139"/>
  <c r="BI138"/>
  <c r="BG138"/>
  <c r="BE138"/>
  <c r="BC138"/>
  <c r="BA138"/>
  <c r="AY138"/>
  <c r="AW138"/>
  <c r="AU138"/>
  <c r="AS138"/>
  <c r="AQ138"/>
  <c r="AO138"/>
  <c r="BJ137"/>
  <c r="BH137"/>
  <c r="BF137"/>
  <c r="BD137"/>
  <c r="BB137"/>
  <c r="AZ137"/>
  <c r="AX137"/>
  <c r="AV137"/>
  <c r="AT137"/>
  <c r="AR137"/>
  <c r="AP137"/>
  <c r="BI136"/>
  <c r="BG136"/>
  <c r="BE136"/>
  <c r="BC136"/>
  <c r="BA136"/>
  <c r="AY136"/>
  <c r="AW136"/>
  <c r="AU136"/>
  <c r="AS136"/>
  <c r="AQ136"/>
  <c r="AO136"/>
  <c r="BJ135"/>
  <c r="BH135"/>
  <c r="BF135"/>
  <c r="BD135"/>
  <c r="BB135"/>
  <c r="AZ135"/>
  <c r="AW135"/>
  <c r="AU135"/>
  <c r="AS135"/>
  <c r="AQ135"/>
  <c r="AO135"/>
  <c r="BJ134"/>
  <c r="BH134"/>
  <c r="BF134"/>
  <c r="BD134"/>
  <c r="BB134"/>
  <c r="AZ134"/>
  <c r="AX134"/>
  <c r="AV134"/>
  <c r="AT134"/>
  <c r="AR134"/>
  <c r="AP134"/>
  <c r="BI133"/>
  <c r="BG133"/>
  <c r="BE133"/>
  <c r="BC133"/>
  <c r="BA133"/>
  <c r="AY133"/>
  <c r="AW133"/>
  <c r="AU133"/>
  <c r="AS133"/>
  <c r="AQ133"/>
  <c r="AO133"/>
  <c r="BJ132"/>
  <c r="BH132"/>
  <c r="BF132"/>
  <c r="BD132"/>
  <c r="BB132"/>
  <c r="AZ132"/>
  <c r="AX132"/>
  <c r="AV132"/>
  <c r="AT132"/>
  <c r="AR132"/>
  <c r="AP132"/>
  <c r="BI131"/>
  <c r="BG131"/>
  <c r="BE131"/>
  <c r="BC131"/>
  <c r="BA131"/>
  <c r="AY131"/>
  <c r="AW131"/>
  <c r="AU131"/>
  <c r="AS131"/>
  <c r="AQ131"/>
  <c r="AO131"/>
  <c r="BJ130"/>
  <c r="BH130"/>
  <c r="BF130"/>
  <c r="BD130"/>
  <c r="BB130"/>
  <c r="AZ130"/>
  <c r="AX130"/>
  <c r="AV130"/>
  <c r="AT130"/>
  <c r="AR130"/>
  <c r="AP130"/>
  <c r="BI129"/>
  <c r="BG129"/>
  <c r="BE129"/>
  <c r="BC129"/>
  <c r="BA129"/>
  <c r="AY129"/>
  <c r="AW129"/>
  <c r="AU129"/>
  <c r="AS129"/>
  <c r="AQ129"/>
  <c r="AO129"/>
  <c r="BJ128"/>
  <c r="BH128"/>
  <c r="BF128"/>
  <c r="BD128"/>
  <c r="BB128"/>
  <c r="AZ128"/>
  <c r="AX128"/>
  <c r="AV128"/>
  <c r="AT128"/>
  <c r="AR128"/>
  <c r="AP128"/>
  <c r="BI127"/>
  <c r="BG127"/>
  <c r="BE127"/>
  <c r="BC127"/>
  <c r="BA127"/>
  <c r="AY127"/>
  <c r="AW127"/>
  <c r="AU127"/>
  <c r="AS127"/>
  <c r="AQ127"/>
  <c r="AO127"/>
  <c r="BJ126"/>
  <c r="BH126"/>
  <c r="BF126"/>
  <c r="BD126"/>
  <c r="BB126"/>
  <c r="AZ126"/>
  <c r="AX126"/>
  <c r="AV126"/>
  <c r="AT126"/>
  <c r="AR126"/>
  <c r="AP126"/>
  <c r="BI125"/>
  <c r="BG125"/>
  <c r="BE125"/>
  <c r="BC125"/>
  <c r="BA125"/>
  <c r="AY125"/>
  <c r="AW125"/>
  <c r="AU125"/>
  <c r="AS125"/>
  <c r="AQ125"/>
  <c r="AO125"/>
  <c r="BJ124"/>
  <c r="BH124"/>
  <c r="BF124"/>
  <c r="BD124"/>
  <c r="BB124"/>
  <c r="AZ124"/>
  <c r="AX124"/>
  <c r="AV124"/>
  <c r="AT124"/>
  <c r="AR124"/>
  <c r="AP124"/>
  <c r="BI123"/>
  <c r="BG123"/>
  <c r="BE123"/>
  <c r="BC123"/>
  <c r="BA123"/>
  <c r="AY123"/>
  <c r="AW123"/>
  <c r="AU123"/>
  <c r="AS123"/>
  <c r="AQ123"/>
  <c r="AO123"/>
  <c r="BJ122"/>
  <c r="BH122"/>
  <c r="BF122"/>
  <c r="BD122"/>
  <c r="BB122"/>
  <c r="AZ122"/>
  <c r="AX122"/>
  <c r="AV122"/>
  <c r="AT122"/>
  <c r="AR122"/>
  <c r="AP122"/>
  <c r="BI121"/>
  <c r="BG121"/>
  <c r="BE121"/>
  <c r="BC121"/>
  <c r="BA121"/>
  <c r="AY121"/>
  <c r="AW121"/>
  <c r="AU121"/>
  <c r="AS121"/>
  <c r="AQ121"/>
  <c r="AO121"/>
  <c r="BJ120"/>
  <c r="BH120"/>
  <c r="BF120"/>
  <c r="BD120"/>
  <c r="BB120"/>
  <c r="AZ120"/>
  <c r="AX120"/>
  <c r="AV120"/>
  <c r="AT120"/>
  <c r="AR120"/>
  <c r="AP120"/>
  <c r="BJ119"/>
  <c r="BH119"/>
  <c r="BF119"/>
  <c r="BD119"/>
  <c r="BB119"/>
  <c r="AZ119"/>
  <c r="AX119"/>
  <c r="AV119"/>
  <c r="AT119"/>
  <c r="AR119"/>
  <c r="AP119"/>
  <c r="BJ118"/>
  <c r="BH118"/>
  <c r="BF118"/>
  <c r="BD118"/>
  <c r="BB118"/>
  <c r="AZ118"/>
  <c r="AX118"/>
  <c r="AV118"/>
  <c r="AT118"/>
  <c r="AR118"/>
  <c r="AP118"/>
  <c r="BJ117"/>
  <c r="BH117"/>
  <c r="BF117"/>
  <c r="BD117"/>
  <c r="BB117"/>
  <c r="AZ117"/>
  <c r="AX117"/>
  <c r="AV117"/>
  <c r="AT117"/>
  <c r="AR117"/>
  <c r="AP117"/>
  <c r="BJ116"/>
  <c r="BH116"/>
  <c r="BF116"/>
  <c r="BD116"/>
  <c r="BB116"/>
  <c r="AZ116"/>
  <c r="AX116"/>
  <c r="AV116"/>
  <c r="AT116"/>
  <c r="AR116"/>
  <c r="AP116"/>
  <c r="BJ115"/>
  <c r="BH115"/>
  <c r="BF115"/>
  <c r="BD115"/>
  <c r="BB115"/>
  <c r="AZ115"/>
  <c r="AX115"/>
  <c r="AV115"/>
  <c r="AT115"/>
  <c r="AR115"/>
  <c r="AP115"/>
  <c r="BJ114"/>
  <c r="BH114"/>
  <c r="BF114"/>
  <c r="BD114"/>
  <c r="BB114"/>
  <c r="AZ114"/>
  <c r="AX114"/>
  <c r="AV114"/>
  <c r="AT114"/>
  <c r="AR114"/>
  <c r="AP114"/>
  <c r="BJ113"/>
  <c r="BH113"/>
  <c r="BF113"/>
  <c r="BD113"/>
  <c r="BB113"/>
  <c r="AZ113"/>
  <c r="AX113"/>
  <c r="AV113"/>
  <c r="AT113"/>
  <c r="AR113"/>
  <c r="AP113"/>
  <c r="BJ112"/>
  <c r="BH112"/>
  <c r="BF112"/>
  <c r="BD112"/>
  <c r="BB112"/>
  <c r="AZ112"/>
  <c r="AX112"/>
  <c r="AV112"/>
  <c r="AT112"/>
  <c r="AR112"/>
  <c r="AP112"/>
  <c r="BJ111"/>
  <c r="BH111"/>
  <c r="BF111"/>
  <c r="BD111"/>
  <c r="BB111"/>
  <c r="AZ111"/>
  <c r="AX111"/>
  <c r="AV111"/>
  <c r="AT111"/>
  <c r="AR111"/>
  <c r="AP111"/>
  <c r="BJ110"/>
  <c r="BH110"/>
  <c r="BF110"/>
  <c r="BD110"/>
  <c r="BB110"/>
  <c r="AZ110"/>
  <c r="AX110"/>
  <c r="AV110"/>
  <c r="AT110"/>
  <c r="AR110"/>
  <c r="AP110"/>
  <c r="BJ109"/>
  <c r="BH109"/>
  <c r="BF109"/>
  <c r="BD109"/>
  <c r="BB109"/>
  <c r="AZ109"/>
  <c r="AX109"/>
  <c r="AV109"/>
  <c r="AT109"/>
  <c r="AR109"/>
  <c r="AP109"/>
  <c r="BJ108"/>
  <c r="BH108"/>
  <c r="BF108"/>
  <c r="BD108"/>
  <c r="BB108"/>
  <c r="AZ108"/>
  <c r="AX108"/>
  <c r="AV108"/>
  <c r="AT108"/>
  <c r="AR108"/>
  <c r="AP108"/>
  <c r="BJ107"/>
  <c r="BH107"/>
  <c r="BF107"/>
  <c r="BD107"/>
  <c r="BB107"/>
  <c r="AZ107"/>
  <c r="AX107"/>
  <c r="AV107"/>
  <c r="AT107"/>
  <c r="AR107"/>
  <c r="AP107"/>
  <c r="BJ106"/>
  <c r="BH106"/>
  <c r="BF106"/>
  <c r="BD106"/>
  <c r="BB106"/>
  <c r="AZ106"/>
  <c r="AX106"/>
  <c r="AV106"/>
  <c r="AT106"/>
  <c r="AR106"/>
  <c r="AP106"/>
  <c r="BJ105"/>
  <c r="BH105"/>
  <c r="BF105"/>
  <c r="BD105"/>
  <c r="BB105"/>
  <c r="AZ105"/>
  <c r="AX105"/>
  <c r="AV105"/>
  <c r="AT105"/>
  <c r="AR105"/>
  <c r="AP105"/>
  <c r="BJ104"/>
  <c r="BH104"/>
  <c r="BF104"/>
  <c r="BD104"/>
  <c r="BB104"/>
  <c r="AZ104"/>
  <c r="AX104"/>
  <c r="AV104"/>
  <c r="AT104"/>
  <c r="AR104"/>
  <c r="AP104"/>
  <c r="BJ103"/>
  <c r="BH103"/>
  <c r="BF103"/>
  <c r="BD103"/>
  <c r="BB103"/>
  <c r="AZ103"/>
  <c r="AX103"/>
  <c r="AV103"/>
  <c r="AT103"/>
  <c r="AR103"/>
  <c r="AP103"/>
  <c r="BJ102"/>
  <c r="BH102"/>
  <c r="BF102"/>
  <c r="BD102"/>
  <c r="BB102"/>
  <c r="AZ102"/>
  <c r="AX102"/>
  <c r="AV102"/>
  <c r="AT102"/>
  <c r="AR102"/>
  <c r="AP102"/>
  <c r="BJ101"/>
  <c r="BH101"/>
  <c r="BF101"/>
  <c r="BD101"/>
  <c r="BB101"/>
  <c r="AZ101"/>
  <c r="AX101"/>
  <c r="AV101"/>
  <c r="AT101"/>
  <c r="AR101"/>
  <c r="AP101"/>
  <c r="BJ100"/>
  <c r="BH100"/>
  <c r="BF100"/>
  <c r="BD100"/>
  <c r="BB100"/>
  <c r="AZ100"/>
  <c r="AX100"/>
  <c r="AV100"/>
  <c r="AT100"/>
  <c r="AR100"/>
  <c r="AP100"/>
  <c r="BJ99"/>
  <c r="BH99"/>
  <c r="BF99"/>
  <c r="BD99"/>
  <c r="BB99"/>
  <c r="AZ99"/>
  <c r="AX99"/>
  <c r="AV99"/>
  <c r="AT99"/>
  <c r="AR99"/>
  <c r="AP99"/>
  <c r="BJ98"/>
  <c r="BH98"/>
  <c r="BF98"/>
  <c r="BD98"/>
  <c r="BB98"/>
  <c r="AZ98"/>
  <c r="AX98"/>
  <c r="AV98"/>
  <c r="AT98"/>
  <c r="AR98"/>
  <c r="AP98"/>
  <c r="BJ97"/>
  <c r="BH97"/>
  <c r="BF97"/>
  <c r="BD97"/>
  <c r="BB97"/>
  <c r="AZ97"/>
  <c r="AX97"/>
  <c r="AV97"/>
  <c r="AT97"/>
  <c r="AX135"/>
  <c r="AV135"/>
  <c r="AT135"/>
  <c r="AR135"/>
  <c r="AP135"/>
  <c r="BI134"/>
  <c r="BG134"/>
  <c r="BE134"/>
  <c r="BC134"/>
  <c r="BA134"/>
  <c r="AY134"/>
  <c r="AW134"/>
  <c r="AU134"/>
  <c r="AS134"/>
  <c r="AQ134"/>
  <c r="AO134"/>
  <c r="BJ133"/>
  <c r="BH133"/>
  <c r="BF133"/>
  <c r="BD133"/>
  <c r="BB133"/>
  <c r="AZ133"/>
  <c r="AX133"/>
  <c r="AV133"/>
  <c r="AT133"/>
  <c r="AR133"/>
  <c r="AP133"/>
  <c r="BI132"/>
  <c r="BG132"/>
  <c r="BE132"/>
  <c r="BC132"/>
  <c r="BA132"/>
  <c r="AY132"/>
  <c r="AW132"/>
  <c r="AU132"/>
  <c r="AS132"/>
  <c r="AQ132"/>
  <c r="AO132"/>
  <c r="BJ131"/>
  <c r="BH131"/>
  <c r="BF131"/>
  <c r="BD131"/>
  <c r="BB131"/>
  <c r="AZ131"/>
  <c r="AX131"/>
  <c r="AV131"/>
  <c r="AT131"/>
  <c r="AR131"/>
  <c r="AP131"/>
  <c r="BI130"/>
  <c r="BG130"/>
  <c r="BE130"/>
  <c r="BC130"/>
  <c r="BA130"/>
  <c r="AY130"/>
  <c r="AW130"/>
  <c r="AU130"/>
  <c r="AS130"/>
  <c r="AQ130"/>
  <c r="AO130"/>
  <c r="BJ129"/>
  <c r="BH129"/>
  <c r="BF129"/>
  <c r="BD129"/>
  <c r="BB129"/>
  <c r="AZ129"/>
  <c r="AX129"/>
  <c r="AV129"/>
  <c r="AT129"/>
  <c r="AR129"/>
  <c r="AP129"/>
  <c r="BI128"/>
  <c r="BG128"/>
  <c r="BE128"/>
  <c r="BC128"/>
  <c r="BA128"/>
  <c r="AY128"/>
  <c r="AW128"/>
  <c r="AU128"/>
  <c r="AS128"/>
  <c r="AQ128"/>
  <c r="AO128"/>
  <c r="BJ127"/>
  <c r="BH127"/>
  <c r="BF127"/>
  <c r="BD127"/>
  <c r="BB127"/>
  <c r="AZ127"/>
  <c r="AX127"/>
  <c r="AV127"/>
  <c r="AT127"/>
  <c r="AR127"/>
  <c r="AP127"/>
  <c r="BI126"/>
  <c r="BG126"/>
  <c r="BE126"/>
  <c r="BC126"/>
  <c r="BA126"/>
  <c r="AY126"/>
  <c r="AW126"/>
  <c r="AU126"/>
  <c r="AS126"/>
  <c r="AQ126"/>
  <c r="AO126"/>
  <c r="BJ125"/>
  <c r="BH125"/>
  <c r="BF125"/>
  <c r="BD125"/>
  <c r="BB125"/>
  <c r="AZ125"/>
  <c r="AX125"/>
  <c r="AV125"/>
  <c r="AT125"/>
  <c r="AR125"/>
  <c r="AP125"/>
  <c r="BI124"/>
  <c r="BG124"/>
  <c r="BE124"/>
  <c r="BC124"/>
  <c r="BA124"/>
  <c r="AY124"/>
  <c r="AW124"/>
  <c r="AU124"/>
  <c r="AS124"/>
  <c r="AQ124"/>
  <c r="AO124"/>
  <c r="BJ123"/>
  <c r="BH123"/>
  <c r="BF123"/>
  <c r="BD123"/>
  <c r="BB123"/>
  <c r="AZ123"/>
  <c r="AX123"/>
  <c r="AV123"/>
  <c r="AT123"/>
  <c r="AR123"/>
  <c r="AP123"/>
  <c r="BI122"/>
  <c r="BG122"/>
  <c r="BE122"/>
  <c r="BC122"/>
  <c r="BA122"/>
  <c r="AY122"/>
  <c r="AW122"/>
  <c r="AU122"/>
  <c r="AS122"/>
  <c r="AQ122"/>
  <c r="AO122"/>
  <c r="BJ121"/>
  <c r="BH121"/>
  <c r="BF121"/>
  <c r="BD121"/>
  <c r="BB121"/>
  <c r="AZ121"/>
  <c r="AX121"/>
  <c r="AV121"/>
  <c r="AT121"/>
  <c r="AR121"/>
  <c r="AP121"/>
  <c r="BI120"/>
  <c r="BG120"/>
  <c r="BE120"/>
  <c r="BC120"/>
  <c r="BA120"/>
  <c r="AY120"/>
  <c r="AW120"/>
  <c r="AU120"/>
  <c r="AS120"/>
  <c r="AQ120"/>
  <c r="AO120"/>
  <c r="BI119"/>
  <c r="BG119"/>
  <c r="BE119"/>
  <c r="BC119"/>
  <c r="BA119"/>
  <c r="AY119"/>
  <c r="AW119"/>
  <c r="AU119"/>
  <c r="AS119"/>
  <c r="AQ119"/>
  <c r="AO119"/>
  <c r="BI118"/>
  <c r="BG118"/>
  <c r="BE118"/>
  <c r="BC118"/>
  <c r="BA118"/>
  <c r="AY118"/>
  <c r="AW118"/>
  <c r="AU118"/>
  <c r="AS118"/>
  <c r="AQ118"/>
  <c r="AO118"/>
  <c r="BI117"/>
  <c r="BG117"/>
  <c r="BE117"/>
  <c r="BC117"/>
  <c r="BA117"/>
  <c r="AY117"/>
  <c r="AW117"/>
  <c r="AU117"/>
  <c r="AS117"/>
  <c r="AQ117"/>
  <c r="AO117"/>
  <c r="BI116"/>
  <c r="BG116"/>
  <c r="BE116"/>
  <c r="BC116"/>
  <c r="BA116"/>
  <c r="AY116"/>
  <c r="AW116"/>
  <c r="AU116"/>
  <c r="AS116"/>
  <c r="AQ116"/>
  <c r="AO116"/>
  <c r="BI115"/>
  <c r="BG115"/>
  <c r="BE115"/>
  <c r="BC115"/>
  <c r="BA115"/>
  <c r="AY115"/>
  <c r="AW115"/>
  <c r="AU115"/>
  <c r="AS115"/>
  <c r="AQ115"/>
  <c r="AO115"/>
  <c r="BI114"/>
  <c r="BG114"/>
  <c r="BE114"/>
  <c r="BC114"/>
  <c r="BA114"/>
  <c r="AY114"/>
  <c r="AW114"/>
  <c r="AU114"/>
  <c r="AS114"/>
  <c r="AQ114"/>
  <c r="AO114"/>
  <c r="BI113"/>
  <c r="BG113"/>
  <c r="BE113"/>
  <c r="BC113"/>
  <c r="BA113"/>
  <c r="AY113"/>
  <c r="AW113"/>
  <c r="AU113"/>
  <c r="AS113"/>
  <c r="AQ113"/>
  <c r="AO113"/>
  <c r="BI112"/>
  <c r="BG112"/>
  <c r="BE112"/>
  <c r="BC112"/>
  <c r="BA112"/>
  <c r="AY112"/>
  <c r="AW112"/>
  <c r="AU112"/>
  <c r="AS112"/>
  <c r="AQ112"/>
  <c r="AO112"/>
  <c r="BI111"/>
  <c r="BG111"/>
  <c r="BE111"/>
  <c r="BC111"/>
  <c r="BA111"/>
  <c r="AY111"/>
  <c r="AW111"/>
  <c r="AU111"/>
  <c r="AS111"/>
  <c r="AQ111"/>
  <c r="AO111"/>
  <c r="BI110"/>
  <c r="BG110"/>
  <c r="BE110"/>
  <c r="BC110"/>
  <c r="BA110"/>
  <c r="AY110"/>
  <c r="AW110"/>
  <c r="AU110"/>
  <c r="AS110"/>
  <c r="AQ110"/>
  <c r="AO110"/>
  <c r="BI109"/>
  <c r="BG109"/>
  <c r="BE109"/>
  <c r="BC109"/>
  <c r="BA109"/>
  <c r="AY109"/>
  <c r="AW109"/>
  <c r="AU109"/>
  <c r="AS109"/>
  <c r="AQ109"/>
  <c r="AO109"/>
  <c r="BI108"/>
  <c r="BG108"/>
  <c r="BE108"/>
  <c r="BC108"/>
  <c r="BA108"/>
  <c r="AY108"/>
  <c r="AW108"/>
  <c r="AU108"/>
  <c r="AS108"/>
  <c r="AQ108"/>
  <c r="AO108"/>
  <c r="BI107"/>
  <c r="BG107"/>
  <c r="BE107"/>
  <c r="BC107"/>
  <c r="BA107"/>
  <c r="AY107"/>
  <c r="AW107"/>
  <c r="AU107"/>
  <c r="AS107"/>
  <c r="AQ107"/>
  <c r="AO107"/>
  <c r="BI106"/>
  <c r="BG106"/>
  <c r="BE106"/>
  <c r="BC106"/>
  <c r="BA106"/>
  <c r="AY106"/>
  <c r="AW106"/>
  <c r="AU106"/>
  <c r="AS106"/>
  <c r="AQ106"/>
  <c r="AO106"/>
  <c r="BI105"/>
  <c r="BG105"/>
  <c r="BE105"/>
  <c r="BC105"/>
  <c r="BA105"/>
  <c r="AY105"/>
  <c r="AW105"/>
  <c r="AU105"/>
  <c r="AS105"/>
  <c r="AQ105"/>
  <c r="AO105"/>
  <c r="BG104"/>
  <c r="BC104"/>
  <c r="AY104"/>
  <c r="AU104"/>
  <c r="AQ104"/>
  <c r="BG103"/>
  <c r="BC103"/>
  <c r="AY103"/>
  <c r="AU103"/>
  <c r="AQ103"/>
  <c r="BG102"/>
  <c r="BC102"/>
  <c r="AY102"/>
  <c r="AU102"/>
  <c r="AQ102"/>
  <c r="BG101"/>
  <c r="BC101"/>
  <c r="AY101"/>
  <c r="AU101"/>
  <c r="AQ101"/>
  <c r="BG100"/>
  <c r="BC100"/>
  <c r="AY100"/>
  <c r="AU100"/>
  <c r="AQ100"/>
  <c r="BG99"/>
  <c r="BC99"/>
  <c r="AY99"/>
  <c r="AU99"/>
  <c r="AQ99"/>
  <c r="BG98"/>
  <c r="BC98"/>
  <c r="AY98"/>
  <c r="AU98"/>
  <c r="AQ98"/>
  <c r="BG97"/>
  <c r="BC97"/>
  <c r="AY97"/>
  <c r="AU97"/>
  <c r="AR97"/>
  <c r="AP97"/>
  <c r="BJ96"/>
  <c r="BH96"/>
  <c r="BF96"/>
  <c r="BD96"/>
  <c r="BB96"/>
  <c r="AZ96"/>
  <c r="AX96"/>
  <c r="AV96"/>
  <c r="AT96"/>
  <c r="AR96"/>
  <c r="AP96"/>
  <c r="BJ95"/>
  <c r="BH95"/>
  <c r="BF95"/>
  <c r="BD95"/>
  <c r="BB95"/>
  <c r="AZ95"/>
  <c r="AX95"/>
  <c r="AV95"/>
  <c r="AT95"/>
  <c r="AR95"/>
  <c r="AP95"/>
  <c r="BJ94"/>
  <c r="BH94"/>
  <c r="BF94"/>
  <c r="BD94"/>
  <c r="BB94"/>
  <c r="AZ94"/>
  <c r="AX94"/>
  <c r="AV94"/>
  <c r="AT94"/>
  <c r="AR94"/>
  <c r="AP94"/>
  <c r="BJ93"/>
  <c r="BH93"/>
  <c r="BF93"/>
  <c r="BD93"/>
  <c r="BB93"/>
  <c r="AZ93"/>
  <c r="AX93"/>
  <c r="AV93"/>
  <c r="AT93"/>
  <c r="AR93"/>
  <c r="AP93"/>
  <c r="BJ92"/>
  <c r="BH92"/>
  <c r="BF92"/>
  <c r="BD92"/>
  <c r="BB92"/>
  <c r="AZ92"/>
  <c r="AX92"/>
  <c r="AV92"/>
  <c r="AT92"/>
  <c r="AR92"/>
  <c r="AP92"/>
  <c r="BJ91"/>
  <c r="BH91"/>
  <c r="BF91"/>
  <c r="BD91"/>
  <c r="BB91"/>
  <c r="AZ91"/>
  <c r="AX91"/>
  <c r="AV91"/>
  <c r="AT91"/>
  <c r="AR91"/>
  <c r="AP91"/>
  <c r="BJ90"/>
  <c r="BH90"/>
  <c r="BF90"/>
  <c r="BD90"/>
  <c r="BB90"/>
  <c r="AZ90"/>
  <c r="AX90"/>
  <c r="AV90"/>
  <c r="AT90"/>
  <c r="AR90"/>
  <c r="AP90"/>
  <c r="BJ89"/>
  <c r="BH89"/>
  <c r="BF89"/>
  <c r="BD89"/>
  <c r="BB89"/>
  <c r="AZ89"/>
  <c r="AX89"/>
  <c r="AV89"/>
  <c r="AT89"/>
  <c r="AR89"/>
  <c r="AP89"/>
  <c r="BJ88"/>
  <c r="BH88"/>
  <c r="BF88"/>
  <c r="BD88"/>
  <c r="BB88"/>
  <c r="AZ88"/>
  <c r="AX88"/>
  <c r="AV88"/>
  <c r="AT88"/>
  <c r="AR88"/>
  <c r="AP88"/>
  <c r="BJ87"/>
  <c r="BH87"/>
  <c r="BF87"/>
  <c r="BD87"/>
  <c r="BB87"/>
  <c r="AZ87"/>
  <c r="AX87"/>
  <c r="AV87"/>
  <c r="AT87"/>
  <c r="AR87"/>
  <c r="AP87"/>
  <c r="BJ86"/>
  <c r="BH86"/>
  <c r="BF86"/>
  <c r="BD86"/>
  <c r="BB86"/>
  <c r="AZ86"/>
  <c r="AX86"/>
  <c r="AV86"/>
  <c r="AT86"/>
  <c r="AR86"/>
  <c r="AP86"/>
  <c r="BJ85"/>
  <c r="BH85"/>
  <c r="BF85"/>
  <c r="BD85"/>
  <c r="BB85"/>
  <c r="AZ85"/>
  <c r="AX85"/>
  <c r="AV85"/>
  <c r="AT85"/>
  <c r="AR85"/>
  <c r="AP85"/>
  <c r="BJ84"/>
  <c r="BH84"/>
  <c r="BF84"/>
  <c r="BD84"/>
  <c r="BB84"/>
  <c r="AZ84"/>
  <c r="AX84"/>
  <c r="AV84"/>
  <c r="AT84"/>
  <c r="AR84"/>
  <c r="AP84"/>
  <c r="BJ83"/>
  <c r="BH83"/>
  <c r="BF83"/>
  <c r="BD83"/>
  <c r="BB83"/>
  <c r="AZ83"/>
  <c r="AX83"/>
  <c r="AV83"/>
  <c r="AT83"/>
  <c r="AR83"/>
  <c r="AP83"/>
  <c r="BJ82"/>
  <c r="BH82"/>
  <c r="BF82"/>
  <c r="BD82"/>
  <c r="BB82"/>
  <c r="AZ82"/>
  <c r="AX82"/>
  <c r="AV82"/>
  <c r="AT82"/>
  <c r="AR82"/>
  <c r="AP82"/>
  <c r="BJ81"/>
  <c r="BH81"/>
  <c r="BF81"/>
  <c r="BD81"/>
  <c r="BB81"/>
  <c r="AZ81"/>
  <c r="AX81"/>
  <c r="AV81"/>
  <c r="AT81"/>
  <c r="AR81"/>
  <c r="AP81"/>
  <c r="BJ80"/>
  <c r="BH80"/>
  <c r="BF80"/>
  <c r="BD80"/>
  <c r="BB80"/>
  <c r="AZ80"/>
  <c r="AX80"/>
  <c r="AV80"/>
  <c r="AT80"/>
  <c r="AR80"/>
  <c r="AP80"/>
  <c r="BJ79"/>
  <c r="BH79"/>
  <c r="BF79"/>
  <c r="BD79"/>
  <c r="BB79"/>
  <c r="AZ79"/>
  <c r="AX79"/>
  <c r="AV79"/>
  <c r="AT79"/>
  <c r="AR79"/>
  <c r="AP79"/>
  <c r="BJ78"/>
  <c r="BH78"/>
  <c r="BF78"/>
  <c r="BD78"/>
  <c r="BB78"/>
  <c r="AZ78"/>
  <c r="AX78"/>
  <c r="AV78"/>
  <c r="AT78"/>
  <c r="AR78"/>
  <c r="AP78"/>
  <c r="BJ77"/>
  <c r="BH77"/>
  <c r="BF77"/>
  <c r="BD77"/>
  <c r="BB77"/>
  <c r="AZ77"/>
  <c r="AX77"/>
  <c r="AV77"/>
  <c r="AT77"/>
  <c r="AR77"/>
  <c r="AP77"/>
  <c r="BJ76"/>
  <c r="BH76"/>
  <c r="BF76"/>
  <c r="BD76"/>
  <c r="BB76"/>
  <c r="AZ76"/>
  <c r="AX76"/>
  <c r="AV76"/>
  <c r="AT76"/>
  <c r="AR76"/>
  <c r="AP76"/>
  <c r="BJ75"/>
  <c r="BH75"/>
  <c r="BF75"/>
  <c r="BD75"/>
  <c r="BB75"/>
  <c r="AZ75"/>
  <c r="AX75"/>
  <c r="AV75"/>
  <c r="AT75"/>
  <c r="AR75"/>
  <c r="AP75"/>
  <c r="BJ74"/>
  <c r="BH74"/>
  <c r="BF74"/>
  <c r="BD74"/>
  <c r="BB74"/>
  <c r="AZ74"/>
  <c r="AX74"/>
  <c r="AV74"/>
  <c r="AT74"/>
  <c r="AR74"/>
  <c r="AP74"/>
  <c r="BJ73"/>
  <c r="BH73"/>
  <c r="BF73"/>
  <c r="BD73"/>
  <c r="BB73"/>
  <c r="AZ73"/>
  <c r="AX73"/>
  <c r="AV73"/>
  <c r="AT73"/>
  <c r="AR73"/>
  <c r="AP73"/>
  <c r="BJ72"/>
  <c r="BH72"/>
  <c r="BF72"/>
  <c r="BD72"/>
  <c r="BB72"/>
  <c r="AZ72"/>
  <c r="AX72"/>
  <c r="AV72"/>
  <c r="AT72"/>
  <c r="AR72"/>
  <c r="AP72"/>
  <c r="BJ71"/>
  <c r="BH71"/>
  <c r="BF71"/>
  <c r="BD71"/>
  <c r="BB71"/>
  <c r="AZ71"/>
  <c r="AX71"/>
  <c r="AV71"/>
  <c r="AT71"/>
  <c r="AR71"/>
  <c r="AP71"/>
  <c r="BJ70"/>
  <c r="BH70"/>
  <c r="BF70"/>
  <c r="BD70"/>
  <c r="BB70"/>
  <c r="AZ70"/>
  <c r="AX70"/>
  <c r="AV70"/>
  <c r="AT70"/>
  <c r="AR70"/>
  <c r="AP70"/>
  <c r="BJ69"/>
  <c r="BH69"/>
  <c r="BF69"/>
  <c r="BD69"/>
  <c r="BB69"/>
  <c r="AZ69"/>
  <c r="AX69"/>
  <c r="AV69"/>
  <c r="AT69"/>
  <c r="AR69"/>
  <c r="AP69"/>
  <c r="BJ68"/>
  <c r="BH68"/>
  <c r="BF68"/>
  <c r="BD68"/>
  <c r="BB68"/>
  <c r="AZ68"/>
  <c r="AX68"/>
  <c r="AV68"/>
  <c r="AT68"/>
  <c r="AR68"/>
  <c r="AP68"/>
  <c r="BJ67"/>
  <c r="BH67"/>
  <c r="BF67"/>
  <c r="BD67"/>
  <c r="BB67"/>
  <c r="AZ67"/>
  <c r="AX67"/>
  <c r="AV67"/>
  <c r="AT67"/>
  <c r="AR67"/>
  <c r="AP67"/>
  <c r="BJ66"/>
  <c r="BH66"/>
  <c r="BF66"/>
  <c r="BD66"/>
  <c r="BB66"/>
  <c r="AZ66"/>
  <c r="AX66"/>
  <c r="AV66"/>
  <c r="AT66"/>
  <c r="AR66"/>
  <c r="AP66"/>
  <c r="BJ65"/>
  <c r="BH65"/>
  <c r="BF65"/>
  <c r="BD65"/>
  <c r="BB65"/>
  <c r="AZ65"/>
  <c r="AX65"/>
  <c r="AV65"/>
  <c r="AT65"/>
  <c r="AR65"/>
  <c r="AP65"/>
  <c r="BJ64"/>
  <c r="BH64"/>
  <c r="BF64"/>
  <c r="BD64"/>
  <c r="BB64"/>
  <c r="AZ64"/>
  <c r="AX64"/>
  <c r="AV64"/>
  <c r="AT64"/>
  <c r="AR64"/>
  <c r="AP64"/>
  <c r="BJ63"/>
  <c r="BH63"/>
  <c r="BF63"/>
  <c r="BD63"/>
  <c r="BB63"/>
  <c r="AZ63"/>
  <c r="AX63"/>
  <c r="AV63"/>
  <c r="AT63"/>
  <c r="AR63"/>
  <c r="AP63"/>
  <c r="BJ62"/>
  <c r="BH62"/>
  <c r="BF62"/>
  <c r="BD62"/>
  <c r="BB62"/>
  <c r="AZ62"/>
  <c r="AX62"/>
  <c r="AV62"/>
  <c r="AT62"/>
  <c r="AR62"/>
  <c r="AP62"/>
  <c r="BJ61"/>
  <c r="BH61"/>
  <c r="BF61"/>
  <c r="BD61"/>
  <c r="BB61"/>
  <c r="AZ61"/>
  <c r="AX61"/>
  <c r="AV61"/>
  <c r="AT61"/>
  <c r="AR61"/>
  <c r="AP61"/>
  <c r="BI60"/>
  <c r="BG60"/>
  <c r="BE60"/>
  <c r="BC60"/>
  <c r="BA60"/>
  <c r="AY60"/>
  <c r="AW60"/>
  <c r="AU60"/>
  <c r="AS60"/>
  <c r="AQ60"/>
  <c r="AO60"/>
  <c r="BI59"/>
  <c r="BG59"/>
  <c r="BE59"/>
  <c r="BC59"/>
  <c r="BA59"/>
  <c r="AY59"/>
  <c r="AW59"/>
  <c r="AU59"/>
  <c r="AS59"/>
  <c r="AQ59"/>
  <c r="AO59"/>
  <c r="BI58"/>
  <c r="BG58"/>
  <c r="BE58"/>
  <c r="BC58"/>
  <c r="BA58"/>
  <c r="AY58"/>
  <c r="AW58"/>
  <c r="AU58"/>
  <c r="AS58"/>
  <c r="AQ58"/>
  <c r="AO58"/>
  <c r="BI57"/>
  <c r="BG57"/>
  <c r="BE57"/>
  <c r="BC57"/>
  <c r="BA57"/>
  <c r="AY57"/>
  <c r="AW57"/>
  <c r="AU57"/>
  <c r="AS57"/>
  <c r="AQ57"/>
  <c r="AO57"/>
  <c r="BI56"/>
  <c r="BG56"/>
  <c r="BE56"/>
  <c r="BC56"/>
  <c r="BA56"/>
  <c r="AY56"/>
  <c r="AW56"/>
  <c r="AU56"/>
  <c r="AS56"/>
  <c r="AQ56"/>
  <c r="AO56"/>
  <c r="BI55"/>
  <c r="BG55"/>
  <c r="BE55"/>
  <c r="BC55"/>
  <c r="BA55"/>
  <c r="AY55"/>
  <c r="AW55"/>
  <c r="AU55"/>
  <c r="AS55"/>
  <c r="AQ55"/>
  <c r="AO55"/>
  <c r="BI104"/>
  <c r="BE104"/>
  <c r="BA104"/>
  <c r="AW104"/>
  <c r="AS104"/>
  <c r="AO104"/>
  <c r="BI103"/>
  <c r="BE103"/>
  <c r="BA103"/>
  <c r="AW103"/>
  <c r="AS103"/>
  <c r="AO103"/>
  <c r="BI102"/>
  <c r="BE102"/>
  <c r="BA102"/>
  <c r="AW102"/>
  <c r="AS102"/>
  <c r="AO102"/>
  <c r="BI101"/>
  <c r="BE101"/>
  <c r="BA101"/>
  <c r="AW101"/>
  <c r="AS101"/>
  <c r="AO101"/>
  <c r="BI100"/>
  <c r="BE100"/>
  <c r="BA100"/>
  <c r="AW100"/>
  <c r="AS100"/>
  <c r="AO100"/>
  <c r="BI99"/>
  <c r="BE99"/>
  <c r="BA99"/>
  <c r="AW99"/>
  <c r="AS99"/>
  <c r="AO99"/>
  <c r="BI98"/>
  <c r="BE98"/>
  <c r="BA98"/>
  <c r="AW98"/>
  <c r="AS98"/>
  <c r="AO98"/>
  <c r="BI97"/>
  <c r="BE97"/>
  <c r="BA97"/>
  <c r="AW97"/>
  <c r="AS97"/>
  <c r="AQ97"/>
  <c r="AO97"/>
  <c r="BI96"/>
  <c r="BG96"/>
  <c r="BE96"/>
  <c r="BC96"/>
  <c r="BA96"/>
  <c r="AY96"/>
  <c r="AW96"/>
  <c r="AU96"/>
  <c r="AS96"/>
  <c r="AQ96"/>
  <c r="AO96"/>
  <c r="BI95"/>
  <c r="BG95"/>
  <c r="BE95"/>
  <c r="BC95"/>
  <c r="BA95"/>
  <c r="AY95"/>
  <c r="AW95"/>
  <c r="AU95"/>
  <c r="AS95"/>
  <c r="AQ95"/>
  <c r="AO95"/>
  <c r="BI94"/>
  <c r="BG94"/>
  <c r="BE94"/>
  <c r="BC94"/>
  <c r="BA94"/>
  <c r="AY94"/>
  <c r="AW94"/>
  <c r="AU94"/>
  <c r="AS94"/>
  <c r="AQ94"/>
  <c r="AO94"/>
  <c r="BI93"/>
  <c r="BG93"/>
  <c r="BE93"/>
  <c r="BC93"/>
  <c r="BA93"/>
  <c r="AY93"/>
  <c r="AW93"/>
  <c r="AU93"/>
  <c r="AS93"/>
  <c r="AQ93"/>
  <c r="AO93"/>
  <c r="BI92"/>
  <c r="BG92"/>
  <c r="BE92"/>
  <c r="BC92"/>
  <c r="BA92"/>
  <c r="AY92"/>
  <c r="AW92"/>
  <c r="AU92"/>
  <c r="AS92"/>
  <c r="AQ92"/>
  <c r="AO92"/>
  <c r="BI91"/>
  <c r="BG91"/>
  <c r="BE91"/>
  <c r="BC91"/>
  <c r="BA91"/>
  <c r="AY91"/>
  <c r="AW91"/>
  <c r="AU91"/>
  <c r="AS91"/>
  <c r="AQ91"/>
  <c r="AO91"/>
  <c r="BI90"/>
  <c r="BG90"/>
  <c r="BE90"/>
  <c r="BC90"/>
  <c r="BA90"/>
  <c r="AY90"/>
  <c r="AW90"/>
  <c r="AU90"/>
  <c r="AS90"/>
  <c r="AQ90"/>
  <c r="AO90"/>
  <c r="BI89"/>
  <c r="BG89"/>
  <c r="BE89"/>
  <c r="BC89"/>
  <c r="BA89"/>
  <c r="AY89"/>
  <c r="AW89"/>
  <c r="AU89"/>
  <c r="AS89"/>
  <c r="AQ89"/>
  <c r="AO89"/>
  <c r="BI88"/>
  <c r="BG88"/>
  <c r="BE88"/>
  <c r="BC88"/>
  <c r="BA88"/>
  <c r="AY88"/>
  <c r="AW88"/>
  <c r="AU88"/>
  <c r="AS88"/>
  <c r="AQ88"/>
  <c r="AO88"/>
  <c r="BI87"/>
  <c r="BG87"/>
  <c r="BE87"/>
  <c r="BC87"/>
  <c r="BA87"/>
  <c r="AY87"/>
  <c r="AW87"/>
  <c r="AU87"/>
  <c r="AS87"/>
  <c r="AQ87"/>
  <c r="AO87"/>
  <c r="BI86"/>
  <c r="BG86"/>
  <c r="BE86"/>
  <c r="BC86"/>
  <c r="BA86"/>
  <c r="AY86"/>
  <c r="AW86"/>
  <c r="AU86"/>
  <c r="AS86"/>
  <c r="AQ86"/>
  <c r="AO86"/>
  <c r="BI85"/>
  <c r="BG85"/>
  <c r="BE85"/>
  <c r="BC85"/>
  <c r="BA85"/>
  <c r="AY85"/>
  <c r="AW85"/>
  <c r="AU85"/>
  <c r="AS85"/>
  <c r="AQ85"/>
  <c r="AO85"/>
  <c r="BI84"/>
  <c r="BG84"/>
  <c r="BE84"/>
  <c r="BC84"/>
  <c r="BA84"/>
  <c r="AY84"/>
  <c r="AW84"/>
  <c r="AU84"/>
  <c r="AS84"/>
  <c r="AQ84"/>
  <c r="AO84"/>
  <c r="BI83"/>
  <c r="BG83"/>
  <c r="BE83"/>
  <c r="BC83"/>
  <c r="BA83"/>
  <c r="AY83"/>
  <c r="AW83"/>
  <c r="AU83"/>
  <c r="AS83"/>
  <c r="AQ83"/>
  <c r="AO83"/>
  <c r="BI82"/>
  <c r="BG82"/>
  <c r="BE82"/>
  <c r="BC82"/>
  <c r="BA82"/>
  <c r="AY82"/>
  <c r="AW82"/>
  <c r="AU82"/>
  <c r="AS82"/>
  <c r="AQ82"/>
  <c r="AO82"/>
  <c r="BI81"/>
  <c r="BG81"/>
  <c r="BE81"/>
  <c r="BC81"/>
  <c r="BA81"/>
  <c r="AY81"/>
  <c r="AW81"/>
  <c r="AU81"/>
  <c r="AS81"/>
  <c r="AQ81"/>
  <c r="AO81"/>
  <c r="BI80"/>
  <c r="BG80"/>
  <c r="BE80"/>
  <c r="BC80"/>
  <c r="BA80"/>
  <c r="AY80"/>
  <c r="AW80"/>
  <c r="AU80"/>
  <c r="AS80"/>
  <c r="AQ80"/>
  <c r="AO80"/>
  <c r="BI79"/>
  <c r="BG79"/>
  <c r="BE79"/>
  <c r="BC79"/>
  <c r="BA79"/>
  <c r="AY79"/>
  <c r="AW79"/>
  <c r="AU79"/>
  <c r="AS79"/>
  <c r="AQ79"/>
  <c r="AO79"/>
  <c r="BI78"/>
  <c r="BG78"/>
  <c r="BE78"/>
  <c r="BC78"/>
  <c r="BA78"/>
  <c r="AY78"/>
  <c r="AW78"/>
  <c r="AU78"/>
  <c r="AS78"/>
  <c r="AQ78"/>
  <c r="AO78"/>
  <c r="BI77"/>
  <c r="BG77"/>
  <c r="BE77"/>
  <c r="BC77"/>
  <c r="BA77"/>
  <c r="AY77"/>
  <c r="AW77"/>
  <c r="AU77"/>
  <c r="AS77"/>
  <c r="AQ77"/>
  <c r="AO77"/>
  <c r="BI76"/>
  <c r="BG76"/>
  <c r="BE76"/>
  <c r="BC76"/>
  <c r="BA76"/>
  <c r="AY76"/>
  <c r="AW76"/>
  <c r="AU76"/>
  <c r="AS76"/>
  <c r="AQ76"/>
  <c r="AO76"/>
  <c r="BI75"/>
  <c r="BG75"/>
  <c r="BE75"/>
  <c r="BC75"/>
  <c r="BA75"/>
  <c r="AY75"/>
  <c r="AW75"/>
  <c r="AU75"/>
  <c r="AS75"/>
  <c r="AQ75"/>
  <c r="AO75"/>
  <c r="BI74"/>
  <c r="BG74"/>
  <c r="BE74"/>
  <c r="BC74"/>
  <c r="BA74"/>
  <c r="AY74"/>
  <c r="AW74"/>
  <c r="AU74"/>
  <c r="AS74"/>
  <c r="AQ74"/>
  <c r="AO74"/>
  <c r="BI73"/>
  <c r="BG73"/>
  <c r="BE73"/>
  <c r="BC73"/>
  <c r="BA73"/>
  <c r="AY73"/>
  <c r="AW73"/>
  <c r="AU73"/>
  <c r="AS73"/>
  <c r="AQ73"/>
  <c r="AO73"/>
  <c r="BI72"/>
  <c r="BG72"/>
  <c r="BE72"/>
  <c r="BC72"/>
  <c r="BA72"/>
  <c r="AY72"/>
  <c r="AW72"/>
  <c r="AU72"/>
  <c r="AS72"/>
  <c r="AQ72"/>
  <c r="AO72"/>
  <c r="BI71"/>
  <c r="BG71"/>
  <c r="BE71"/>
  <c r="BC71"/>
  <c r="BA71"/>
  <c r="AY71"/>
  <c r="AW71"/>
  <c r="AU71"/>
  <c r="AS71"/>
  <c r="AQ71"/>
  <c r="AO71"/>
  <c r="BI70"/>
  <c r="BG70"/>
  <c r="BE70"/>
  <c r="BC70"/>
  <c r="BA70"/>
  <c r="AY70"/>
  <c r="AW70"/>
  <c r="AU70"/>
  <c r="AS70"/>
  <c r="AQ70"/>
  <c r="AO70"/>
  <c r="BI69"/>
  <c r="BG69"/>
  <c r="BE69"/>
  <c r="BC69"/>
  <c r="BA69"/>
  <c r="AY69"/>
  <c r="AW69"/>
  <c r="AU69"/>
  <c r="AS69"/>
  <c r="AQ69"/>
  <c r="AO69"/>
  <c r="BI68"/>
  <c r="BG68"/>
  <c r="BE68"/>
  <c r="BC68"/>
  <c r="BA68"/>
  <c r="AY68"/>
  <c r="AW68"/>
  <c r="AU68"/>
  <c r="AS68"/>
  <c r="AQ68"/>
  <c r="AO68"/>
  <c r="BI67"/>
  <c r="BG67"/>
  <c r="BE67"/>
  <c r="BC67"/>
  <c r="BA67"/>
  <c r="AY67"/>
  <c r="AW67"/>
  <c r="AU67"/>
  <c r="AS67"/>
  <c r="AQ67"/>
  <c r="AO67"/>
  <c r="BI66"/>
  <c r="BG66"/>
  <c r="BE66"/>
  <c r="BC66"/>
  <c r="BA66"/>
  <c r="AY66"/>
  <c r="AW66"/>
  <c r="AU66"/>
  <c r="AS66"/>
  <c r="AQ66"/>
  <c r="AO66"/>
  <c r="BI65"/>
  <c r="BG65"/>
  <c r="BE65"/>
  <c r="BC65"/>
  <c r="BA65"/>
  <c r="AY65"/>
  <c r="AW65"/>
  <c r="AU65"/>
  <c r="AS65"/>
  <c r="AQ65"/>
  <c r="AO65"/>
  <c r="BI64"/>
  <c r="BG64"/>
  <c r="BE64"/>
  <c r="BC64"/>
  <c r="BA64"/>
  <c r="AY64"/>
  <c r="AW64"/>
  <c r="AU64"/>
  <c r="AS64"/>
  <c r="AQ64"/>
  <c r="AO64"/>
  <c r="BI63"/>
  <c r="BG63"/>
  <c r="BE63"/>
  <c r="BC63"/>
  <c r="BA63"/>
  <c r="AY63"/>
  <c r="AW63"/>
  <c r="AU63"/>
  <c r="AS63"/>
  <c r="AQ63"/>
  <c r="AO63"/>
  <c r="BI62"/>
  <c r="BG62"/>
  <c r="BE62"/>
  <c r="BC62"/>
  <c r="BA62"/>
  <c r="AY62"/>
  <c r="AW62"/>
  <c r="AU62"/>
  <c r="AS62"/>
  <c r="AQ62"/>
  <c r="AP11"/>
  <c r="AR11"/>
  <c r="AT11"/>
  <c r="AV11"/>
  <c r="AX11"/>
  <c r="AZ11"/>
  <c r="BB11"/>
  <c r="BD11"/>
  <c r="BF11"/>
  <c r="BH11"/>
  <c r="BJ11"/>
  <c r="AP12"/>
  <c r="AR12"/>
  <c r="AT12"/>
  <c r="AV12"/>
  <c r="AX12"/>
  <c r="AZ12"/>
  <c r="BB12"/>
  <c r="BD12"/>
  <c r="BF12"/>
  <c r="BH12"/>
  <c r="BJ12"/>
  <c r="AP13"/>
  <c r="AR13"/>
  <c r="AT13"/>
  <c r="AV13"/>
  <c r="AX13"/>
  <c r="AZ13"/>
  <c r="BB13"/>
  <c r="BD13"/>
  <c r="BF13"/>
  <c r="BH13"/>
  <c r="BJ13"/>
  <c r="AP14"/>
  <c r="AR14"/>
  <c r="AT14"/>
  <c r="AV14"/>
  <c r="AX14"/>
  <c r="AZ14"/>
  <c r="BB14"/>
  <c r="BD14"/>
  <c r="BF14"/>
  <c r="BH14"/>
  <c r="BJ14"/>
  <c r="AP15"/>
  <c r="AR15"/>
  <c r="AT15"/>
  <c r="AV15"/>
  <c r="AX15"/>
  <c r="AZ15"/>
  <c r="BB15"/>
  <c r="BD15"/>
  <c r="BF15"/>
  <c r="BH15"/>
  <c r="BJ15"/>
  <c r="AP16"/>
  <c r="AR16"/>
  <c r="AT16"/>
  <c r="AV16"/>
  <c r="AX16"/>
  <c r="AZ16"/>
  <c r="BB16"/>
  <c r="BD16"/>
  <c r="BF16"/>
  <c r="BH16"/>
  <c r="BJ16"/>
  <c r="AP17"/>
  <c r="AR17"/>
  <c r="AT17"/>
  <c r="AV17"/>
  <c r="AX17"/>
  <c r="AZ17"/>
  <c r="BB17"/>
  <c r="BD17"/>
  <c r="BF17"/>
  <c r="BH17"/>
  <c r="BJ17"/>
  <c r="AP18"/>
  <c r="AR18"/>
  <c r="AT18"/>
  <c r="AV18"/>
  <c r="AX18"/>
  <c r="AZ18"/>
  <c r="BB18"/>
  <c r="BD18"/>
  <c r="BF18"/>
  <c r="BH18"/>
  <c r="BJ18"/>
  <c r="AP19"/>
  <c r="AR19"/>
  <c r="AT19"/>
  <c r="AV19"/>
  <c r="AX19"/>
  <c r="AZ19"/>
  <c r="BB19"/>
  <c r="BD19"/>
  <c r="BF19"/>
  <c r="BH19"/>
  <c r="BJ19"/>
  <c r="AP20"/>
  <c r="AR20"/>
  <c r="AT20"/>
  <c r="AV20"/>
  <c r="AX20"/>
  <c r="AZ20"/>
  <c r="BB20"/>
  <c r="BD20"/>
  <c r="BF20"/>
  <c r="BH20"/>
  <c r="BJ20"/>
  <c r="AP21"/>
  <c r="AR21"/>
  <c r="AT21"/>
  <c r="AV21"/>
  <c r="AX21"/>
  <c r="AZ21"/>
  <c r="BB21"/>
  <c r="BD21"/>
  <c r="BF21"/>
  <c r="BH21"/>
  <c r="BJ21"/>
  <c r="AP22"/>
  <c r="AR22"/>
  <c r="AT22"/>
  <c r="AV22"/>
  <c r="AX22"/>
  <c r="AZ22"/>
  <c r="BB22"/>
  <c r="BD22"/>
  <c r="BF22"/>
  <c r="BH22"/>
  <c r="BJ22"/>
  <c r="AP23"/>
  <c r="AR23"/>
  <c r="AT23"/>
  <c r="AV23"/>
  <c r="AX23"/>
  <c r="AZ23"/>
  <c r="BB23"/>
  <c r="BD23"/>
  <c r="BF23"/>
  <c r="BH23"/>
  <c r="BJ23"/>
  <c r="AP24"/>
  <c r="AR24"/>
  <c r="AT24"/>
  <c r="AV24"/>
  <c r="AX24"/>
  <c r="AZ24"/>
  <c r="BB24"/>
  <c r="BD24"/>
  <c r="BF24"/>
  <c r="BH24"/>
  <c r="BJ24"/>
  <c r="AP25"/>
  <c r="AR25"/>
  <c r="AT25"/>
  <c r="AV25"/>
  <c r="AX25"/>
  <c r="AZ25"/>
  <c r="BB25"/>
  <c r="BD25"/>
  <c r="BF25"/>
  <c r="BH25"/>
  <c r="BJ25"/>
  <c r="AP26"/>
  <c r="AR26"/>
  <c r="AT26"/>
  <c r="AV26"/>
  <c r="AX26"/>
  <c r="AZ26"/>
  <c r="BB26"/>
  <c r="BD26"/>
  <c r="BF26"/>
  <c r="BH26"/>
  <c r="BJ26"/>
  <c r="AP27"/>
  <c r="AR27"/>
  <c r="AT27"/>
  <c r="AV27"/>
  <c r="AX27"/>
  <c r="AZ27"/>
  <c r="BB27"/>
  <c r="BD27"/>
  <c r="BF27"/>
  <c r="BH27"/>
  <c r="BJ27"/>
  <c r="AP28"/>
  <c r="AR28"/>
  <c r="AT28"/>
  <c r="AV28"/>
  <c r="AX28"/>
  <c r="AZ28"/>
  <c r="BB28"/>
  <c r="BD28"/>
  <c r="BF28"/>
  <c r="BH28"/>
  <c r="BJ28"/>
  <c r="AP29"/>
  <c r="AR29"/>
  <c r="AT29"/>
  <c r="AV29"/>
  <c r="AX29"/>
  <c r="AZ29"/>
  <c r="BB29"/>
  <c r="BD29"/>
  <c r="BF29"/>
  <c r="BH29"/>
  <c r="BJ29"/>
  <c r="AP30"/>
  <c r="AR30"/>
  <c r="AT30"/>
  <c r="AV30"/>
  <c r="AX30"/>
  <c r="AZ30"/>
  <c r="BB30"/>
  <c r="BD30"/>
  <c r="BF30"/>
  <c r="BH30"/>
  <c r="BJ30"/>
  <c r="AP31"/>
  <c r="AR31"/>
  <c r="AT31"/>
  <c r="AV31"/>
  <c r="AX31"/>
  <c r="AZ31"/>
  <c r="BB31"/>
  <c r="BD31"/>
  <c r="BF31"/>
  <c r="BH31"/>
  <c r="BJ31"/>
  <c r="AP32"/>
  <c r="AR32"/>
  <c r="AT32"/>
  <c r="AV32"/>
  <c r="AX32"/>
  <c r="AZ32"/>
  <c r="BB32"/>
  <c r="BD32"/>
  <c r="BF32"/>
  <c r="BH32"/>
  <c r="BJ32"/>
  <c r="AP33"/>
  <c r="AR33"/>
  <c r="AT33"/>
  <c r="AV33"/>
  <c r="AX33"/>
  <c r="AZ33"/>
  <c r="BB33"/>
  <c r="BD33"/>
  <c r="BF33"/>
  <c r="BH33"/>
  <c r="BJ33"/>
  <c r="AP34"/>
  <c r="AR34"/>
  <c r="AT34"/>
  <c r="AV34"/>
  <c r="AX34"/>
  <c r="AZ34"/>
  <c r="BB34"/>
  <c r="BD34"/>
  <c r="BF34"/>
  <c r="BH34"/>
  <c r="BJ34"/>
  <c r="AP35"/>
  <c r="AR35"/>
  <c r="AT35"/>
  <c r="AV35"/>
  <c r="AX35"/>
  <c r="AZ35"/>
  <c r="BB35"/>
  <c r="BD35"/>
  <c r="BF35"/>
  <c r="BH35"/>
  <c r="BJ35"/>
  <c r="AP36"/>
  <c r="AR36"/>
  <c r="AT36"/>
  <c r="AV36"/>
  <c r="AX36"/>
  <c r="AZ36"/>
  <c r="BB36"/>
  <c r="BD36"/>
  <c r="BF36"/>
  <c r="BH36"/>
  <c r="BJ36"/>
  <c r="AP37"/>
  <c r="AR37"/>
  <c r="AT37"/>
  <c r="AV37"/>
  <c r="AX37"/>
  <c r="AZ37"/>
  <c r="BB37"/>
  <c r="BD37"/>
  <c r="BF37"/>
  <c r="BH37"/>
  <c r="BJ37"/>
  <c r="AP38"/>
  <c r="AR38"/>
  <c r="AT38"/>
  <c r="AV38"/>
  <c r="AX38"/>
  <c r="AZ38"/>
  <c r="BB38"/>
  <c r="BD38"/>
  <c r="BF38"/>
  <c r="BH38"/>
  <c r="BJ38"/>
  <c r="AP39"/>
  <c r="AR39"/>
  <c r="AT39"/>
  <c r="AV39"/>
  <c r="AX39"/>
  <c r="AZ39"/>
  <c r="BB39"/>
  <c r="BD39"/>
  <c r="BF39"/>
  <c r="BH39"/>
  <c r="BJ39"/>
  <c r="AP40"/>
  <c r="AR40"/>
  <c r="AT40"/>
  <c r="AV40"/>
  <c r="AX40"/>
  <c r="AZ40"/>
  <c r="BB40"/>
  <c r="BD40"/>
  <c r="BF40"/>
  <c r="BH40"/>
  <c r="BJ40"/>
  <c r="AP41"/>
  <c r="AR41"/>
  <c r="AT41"/>
  <c r="AV41"/>
  <c r="AX41"/>
  <c r="AZ41"/>
  <c r="BB41"/>
  <c r="BD41"/>
  <c r="BF41"/>
  <c r="BH41"/>
  <c r="BJ41"/>
  <c r="AP42"/>
  <c r="AR42"/>
  <c r="AT42"/>
  <c r="AV42"/>
  <c r="AX42"/>
  <c r="AZ42"/>
  <c r="BB42"/>
  <c r="BD42"/>
  <c r="BF42"/>
  <c r="BH42"/>
  <c r="BJ42"/>
  <c r="AP43"/>
  <c r="AR43"/>
  <c r="AT43"/>
  <c r="AV43"/>
  <c r="AX43"/>
  <c r="AZ43"/>
  <c r="BB43"/>
  <c r="BD43"/>
  <c r="BF43"/>
  <c r="BH43"/>
  <c r="BJ43"/>
  <c r="AP44"/>
  <c r="AR44"/>
  <c r="AT44"/>
  <c r="AV44"/>
  <c r="AX44"/>
  <c r="AZ44"/>
  <c r="BB44"/>
  <c r="BD44"/>
  <c r="BF44"/>
  <c r="BH44"/>
  <c r="BJ44"/>
  <c r="AP45"/>
  <c r="AR45"/>
  <c r="AT45"/>
  <c r="AV45"/>
  <c r="AX45"/>
  <c r="AZ45"/>
  <c r="BB45"/>
  <c r="BD45"/>
  <c r="BF45"/>
  <c r="BH45"/>
  <c r="BJ45"/>
  <c r="AP46"/>
  <c r="AR46"/>
  <c r="AT46"/>
  <c r="AV46"/>
  <c r="AX46"/>
  <c r="AZ46"/>
  <c r="BB46"/>
  <c r="BD46"/>
  <c r="BF46"/>
  <c r="BH46"/>
  <c r="BJ46"/>
  <c r="AP47"/>
  <c r="AR47"/>
  <c r="AT47"/>
  <c r="AV47"/>
  <c r="AX47"/>
  <c r="AZ47"/>
  <c r="BB47"/>
  <c r="BD47"/>
  <c r="BF47"/>
  <c r="BH47"/>
  <c r="BJ47"/>
  <c r="AP48"/>
  <c r="AR48"/>
  <c r="AT48"/>
  <c r="AV48"/>
  <c r="AX48"/>
  <c r="AZ48"/>
  <c r="BB48"/>
  <c r="BD48"/>
  <c r="BF48"/>
  <c r="BH48"/>
  <c r="BJ48"/>
  <c r="AP49"/>
  <c r="AR49"/>
  <c r="AT49"/>
  <c r="AV49"/>
  <c r="AX49"/>
  <c r="AZ49"/>
  <c r="BB49"/>
  <c r="BD49"/>
  <c r="BF49"/>
  <c r="BH49"/>
  <c r="BJ49"/>
  <c r="AP50"/>
  <c r="AR50"/>
  <c r="AT50"/>
  <c r="AV50"/>
  <c r="AX50"/>
  <c r="AZ50"/>
  <c r="BB50"/>
  <c r="BD50"/>
  <c r="BF50"/>
  <c r="BH50"/>
  <c r="BJ50"/>
  <c r="AP51"/>
  <c r="AR51"/>
  <c r="AT51"/>
  <c r="AV51"/>
  <c r="AX51"/>
  <c r="AZ51"/>
  <c r="BB51"/>
  <c r="BD51"/>
  <c r="BF51"/>
  <c r="BH51"/>
  <c r="BJ51"/>
  <c r="AP52"/>
  <c r="AR52"/>
  <c r="AT52"/>
  <c r="AV52"/>
  <c r="AX52"/>
  <c r="AZ52"/>
  <c r="BB52"/>
  <c r="BD52"/>
  <c r="BF52"/>
  <c r="BH52"/>
  <c r="BJ52"/>
  <c r="AP53"/>
  <c r="AR53"/>
  <c r="AT53"/>
  <c r="AV53"/>
  <c r="AX53"/>
  <c r="AZ53"/>
  <c r="BB53"/>
  <c r="BD53"/>
  <c r="BF53"/>
  <c r="BH53"/>
  <c r="BJ53"/>
  <c r="AP54"/>
  <c r="AR54"/>
  <c r="AT54"/>
  <c r="AV54"/>
  <c r="AX54"/>
  <c r="AZ54"/>
  <c r="BB54"/>
  <c r="BD54"/>
  <c r="BF54"/>
  <c r="BH54"/>
  <c r="BJ54"/>
  <c r="AR55"/>
  <c r="AV55"/>
  <c r="AZ55"/>
  <c r="BD55"/>
  <c r="BH55"/>
  <c r="AP56"/>
  <c r="AT56"/>
  <c r="AX56"/>
  <c r="BB56"/>
  <c r="BF56"/>
  <c r="BJ56"/>
  <c r="D57"/>
  <c r="AR57"/>
  <c r="AV57"/>
  <c r="AZ57"/>
  <c r="BD57"/>
  <c r="BH57"/>
  <c r="AP58"/>
  <c r="AT58"/>
  <c r="AX58"/>
  <c r="BB58"/>
  <c r="BF58"/>
  <c r="BJ58"/>
  <c r="D59"/>
  <c r="AR59"/>
  <c r="AV59"/>
  <c r="AZ59"/>
  <c r="BD59"/>
  <c r="BH59"/>
  <c r="AP60"/>
  <c r="AT60"/>
  <c r="AX60"/>
  <c r="BB60"/>
  <c r="BF60"/>
  <c r="BJ60"/>
  <c r="AO61"/>
  <c r="AS61"/>
  <c r="AW61"/>
  <c r="BA61"/>
  <c r="BE61"/>
  <c r="BI61"/>
  <c r="M6"/>
  <c r="AO11"/>
  <c r="AQ11"/>
  <c r="AS11"/>
  <c r="AU11"/>
  <c r="AW11"/>
  <c r="AY11"/>
  <c r="BA11"/>
  <c r="BC11"/>
  <c r="BE11"/>
  <c r="BG11"/>
  <c r="BI11"/>
  <c r="AO12"/>
  <c r="AQ12"/>
  <c r="AS12"/>
  <c r="AU12"/>
  <c r="AW12"/>
  <c r="AY12"/>
  <c r="BA12"/>
  <c r="BC12"/>
  <c r="BE12"/>
  <c r="BG12"/>
  <c r="AO13"/>
  <c r="AQ13"/>
  <c r="AS13"/>
  <c r="AU13"/>
  <c r="AW13"/>
  <c r="AY13"/>
  <c r="BA13"/>
  <c r="BC13"/>
  <c r="BE13"/>
  <c r="BG13"/>
  <c r="AO14"/>
  <c r="AQ14"/>
  <c r="AS14"/>
  <c r="AU14"/>
  <c r="AW14"/>
  <c r="AY14"/>
  <c r="BA14"/>
  <c r="BC14"/>
  <c r="BE14"/>
  <c r="BG14"/>
  <c r="AO15"/>
  <c r="AQ15"/>
  <c r="AS15"/>
  <c r="AU15"/>
  <c r="AW15"/>
  <c r="AY15"/>
  <c r="BA15"/>
  <c r="BC15"/>
  <c r="BE15"/>
  <c r="BG15"/>
  <c r="AO16"/>
  <c r="AQ16"/>
  <c r="AS16"/>
  <c r="AU16"/>
  <c r="AW16"/>
  <c r="AY16"/>
  <c r="BA16"/>
  <c r="BC16"/>
  <c r="BE16"/>
  <c r="BG16"/>
  <c r="AO17"/>
  <c r="AQ17"/>
  <c r="AS17"/>
  <c r="AU17"/>
  <c r="AW17"/>
  <c r="AY17"/>
  <c r="BA17"/>
  <c r="BC17"/>
  <c r="BE17"/>
  <c r="BG17"/>
  <c r="AO18"/>
  <c r="AQ18"/>
  <c r="AS18"/>
  <c r="AU18"/>
  <c r="AW18"/>
  <c r="AY18"/>
  <c r="BA18"/>
  <c r="BC18"/>
  <c r="BE18"/>
  <c r="BG18"/>
  <c r="AO19"/>
  <c r="AQ19"/>
  <c r="AS19"/>
  <c r="AU19"/>
  <c r="AW19"/>
  <c r="AY19"/>
  <c r="BA19"/>
  <c r="BC19"/>
  <c r="BE19"/>
  <c r="BG19"/>
  <c r="AO20"/>
  <c r="AQ20"/>
  <c r="AS20"/>
  <c r="AU20"/>
  <c r="AW20"/>
  <c r="AY20"/>
  <c r="BA20"/>
  <c r="BC20"/>
  <c r="BE20"/>
  <c r="BG20"/>
  <c r="AO21"/>
  <c r="AQ21"/>
  <c r="AS21"/>
  <c r="AU21"/>
  <c r="AW21"/>
  <c r="AY21"/>
  <c r="BA21"/>
  <c r="BC21"/>
  <c r="BE21"/>
  <c r="BG21"/>
  <c r="AO22"/>
  <c r="AQ22"/>
  <c r="AS22"/>
  <c r="AU22"/>
  <c r="AW22"/>
  <c r="AY22"/>
  <c r="BA22"/>
  <c r="BC22"/>
  <c r="BE22"/>
  <c r="BG22"/>
  <c r="AO23"/>
  <c r="AQ23"/>
  <c r="AS23"/>
  <c r="AU23"/>
  <c r="AW23"/>
  <c r="AY23"/>
  <c r="BA23"/>
  <c r="BC23"/>
  <c r="BE23"/>
  <c r="BG23"/>
  <c r="AO24"/>
  <c r="AQ24"/>
  <c r="AS24"/>
  <c r="AU24"/>
  <c r="AW24"/>
  <c r="AY24"/>
  <c r="BA24"/>
  <c r="BC24"/>
  <c r="BE24"/>
  <c r="BG24"/>
  <c r="AO25"/>
  <c r="AQ25"/>
  <c r="AS25"/>
  <c r="AU25"/>
  <c r="AW25"/>
  <c r="AY25"/>
  <c r="BA25"/>
  <c r="BC25"/>
  <c r="BE25"/>
  <c r="BG25"/>
  <c r="AO26"/>
  <c r="AQ26"/>
  <c r="AS26"/>
  <c r="AU26"/>
  <c r="AW26"/>
  <c r="AY26"/>
  <c r="BA26"/>
  <c r="BC26"/>
  <c r="BE26"/>
  <c r="BG26"/>
  <c r="AO27"/>
  <c r="AQ27"/>
  <c r="AS27"/>
  <c r="AU27"/>
  <c r="AW27"/>
  <c r="AY27"/>
  <c r="BA27"/>
  <c r="BC27"/>
  <c r="BE27"/>
  <c r="BG27"/>
  <c r="BI27"/>
  <c r="AO28"/>
  <c r="AQ28"/>
  <c r="AS28"/>
  <c r="AU28"/>
  <c r="AW28"/>
  <c r="AY28"/>
  <c r="BA28"/>
  <c r="BC28"/>
  <c r="BE28"/>
  <c r="BG28"/>
  <c r="BI28"/>
  <c r="AO29"/>
  <c r="AQ29"/>
  <c r="AS29"/>
  <c r="AU29"/>
  <c r="AW29"/>
  <c r="AY29"/>
  <c r="BA29"/>
  <c r="BC29"/>
  <c r="BE29"/>
  <c r="BG29"/>
  <c r="BI29"/>
  <c r="AO30"/>
  <c r="AQ30"/>
  <c r="AS30"/>
  <c r="AU30"/>
  <c r="AW30"/>
  <c r="AY30"/>
  <c r="BA30"/>
  <c r="BC30"/>
  <c r="BE30"/>
  <c r="BG30"/>
  <c r="BI30"/>
  <c r="AO31"/>
  <c r="AQ31"/>
  <c r="AS31"/>
  <c r="AU31"/>
  <c r="AW31"/>
  <c r="AY31"/>
  <c r="BA31"/>
  <c r="BC31"/>
  <c r="BE31"/>
  <c r="BG31"/>
  <c r="BI31"/>
  <c r="AO32"/>
  <c r="AQ32"/>
  <c r="AS32"/>
  <c r="AU32"/>
  <c r="AW32"/>
  <c r="AY32"/>
  <c r="BA32"/>
  <c r="BC32"/>
  <c r="BE32"/>
  <c r="BG32"/>
  <c r="BI32"/>
  <c r="AO33"/>
  <c r="AQ33"/>
  <c r="AS33"/>
  <c r="AU33"/>
  <c r="AW33"/>
  <c r="AY33"/>
  <c r="BA33"/>
  <c r="BC33"/>
  <c r="BE33"/>
  <c r="BG33"/>
  <c r="BI33"/>
  <c r="AO34"/>
  <c r="AQ34"/>
  <c r="AS34"/>
  <c r="AU34"/>
  <c r="AW34"/>
  <c r="AY34"/>
  <c r="BA34"/>
  <c r="BC34"/>
  <c r="BE34"/>
  <c r="BG34"/>
  <c r="BI34"/>
  <c r="AO35"/>
  <c r="AQ35"/>
  <c r="AS35"/>
  <c r="AU35"/>
  <c r="AW35"/>
  <c r="AY35"/>
  <c r="BA35"/>
  <c r="BC35"/>
  <c r="BE35"/>
  <c r="BG35"/>
  <c r="BI35"/>
  <c r="AO36"/>
  <c r="AQ36"/>
  <c r="AS36"/>
  <c r="AU36"/>
  <c r="AW36"/>
  <c r="AY36"/>
  <c r="BA36"/>
  <c r="BC36"/>
  <c r="BE36"/>
  <c r="BG36"/>
  <c r="BI36"/>
  <c r="AO37"/>
  <c r="AQ37"/>
  <c r="AS37"/>
  <c r="AU37"/>
  <c r="AW37"/>
  <c r="AY37"/>
  <c r="BA37"/>
  <c r="BC37"/>
  <c r="BE37"/>
  <c r="BG37"/>
  <c r="BI37"/>
  <c r="AO38"/>
  <c r="AQ38"/>
  <c r="AS38"/>
  <c r="AU38"/>
  <c r="AW38"/>
  <c r="AY38"/>
  <c r="BA38"/>
  <c r="BC38"/>
  <c r="BE38"/>
  <c r="BG38"/>
  <c r="BI38"/>
  <c r="AO39"/>
  <c r="AQ39"/>
  <c r="AS39"/>
  <c r="AU39"/>
  <c r="AW39"/>
  <c r="AY39"/>
  <c r="BA39"/>
  <c r="BC39"/>
  <c r="BE39"/>
  <c r="BG39"/>
  <c r="BI39"/>
  <c r="AO40"/>
  <c r="AQ40"/>
  <c r="AS40"/>
  <c r="AU40"/>
  <c r="AW40"/>
  <c r="AY40"/>
  <c r="BA40"/>
  <c r="BC40"/>
  <c r="BE40"/>
  <c r="BG40"/>
  <c r="BI40"/>
  <c r="AO41"/>
  <c r="AQ41"/>
  <c r="AS41"/>
  <c r="AU41"/>
  <c r="AW41"/>
  <c r="AY41"/>
  <c r="BA41"/>
  <c r="BC41"/>
  <c r="BE41"/>
  <c r="BG41"/>
  <c r="BI41"/>
  <c r="AO42"/>
  <c r="AQ42"/>
  <c r="AS42"/>
  <c r="AU42"/>
  <c r="AW42"/>
  <c r="AY42"/>
  <c r="BA42"/>
  <c r="BC42"/>
  <c r="BE42"/>
  <c r="BG42"/>
  <c r="BI42"/>
  <c r="AO43"/>
  <c r="AQ43"/>
  <c r="AS43"/>
  <c r="AU43"/>
  <c r="AW43"/>
  <c r="AY43"/>
  <c r="BA43"/>
  <c r="BC43"/>
  <c r="BE43"/>
  <c r="BG43"/>
  <c r="BI43"/>
  <c r="AO44"/>
  <c r="AQ44"/>
  <c r="AS44"/>
  <c r="AU44"/>
  <c r="AW44"/>
  <c r="AY44"/>
  <c r="BA44"/>
  <c r="BC44"/>
  <c r="BE44"/>
  <c r="BG44"/>
  <c r="BI44"/>
  <c r="AO45"/>
  <c r="AQ45"/>
  <c r="AS45"/>
  <c r="AU45"/>
  <c r="AW45"/>
  <c r="AY45"/>
  <c r="BA45"/>
  <c r="BC45"/>
  <c r="BE45"/>
  <c r="BG45"/>
  <c r="BI45"/>
  <c r="AO46"/>
  <c r="AQ46"/>
  <c r="AS46"/>
  <c r="AU46"/>
  <c r="AW46"/>
  <c r="AY46"/>
  <c r="BA46"/>
  <c r="BC46"/>
  <c r="BE46"/>
  <c r="BG46"/>
  <c r="BI46"/>
  <c r="AO47"/>
  <c r="AQ47"/>
  <c r="AS47"/>
  <c r="AU47"/>
  <c r="AW47"/>
  <c r="AY47"/>
  <c r="BA47"/>
  <c r="BC47"/>
  <c r="BE47"/>
  <c r="BG47"/>
  <c r="BI47"/>
  <c r="AO48"/>
  <c r="AQ48"/>
  <c r="AS48"/>
  <c r="AU48"/>
  <c r="AW48"/>
  <c r="AY48"/>
  <c r="BA48"/>
  <c r="BC48"/>
  <c r="BE48"/>
  <c r="BG48"/>
  <c r="BI48"/>
  <c r="AO49"/>
  <c r="AQ49"/>
  <c r="AS49"/>
  <c r="AU49"/>
  <c r="AW49"/>
  <c r="AY49"/>
  <c r="BA49"/>
  <c r="BC49"/>
  <c r="BE49"/>
  <c r="BG49"/>
  <c r="BI49"/>
  <c r="AO50"/>
  <c r="AQ50"/>
  <c r="AS50"/>
  <c r="AU50"/>
  <c r="AW50"/>
  <c r="AY50"/>
  <c r="BA50"/>
  <c r="BC50"/>
  <c r="BE50"/>
  <c r="BG50"/>
  <c r="BI50"/>
  <c r="AO51"/>
  <c r="AQ51"/>
  <c r="AS51"/>
  <c r="AU51"/>
  <c r="AW51"/>
  <c r="AY51"/>
  <c r="BA51"/>
  <c r="BC51"/>
  <c r="BE51"/>
  <c r="BG51"/>
  <c r="BI51"/>
  <c r="AO52"/>
  <c r="AQ52"/>
  <c r="AS52"/>
  <c r="AU52"/>
  <c r="AW52"/>
  <c r="AY52"/>
  <c r="BA52"/>
  <c r="BC52"/>
  <c r="BE52"/>
  <c r="BG52"/>
  <c r="BI52"/>
  <c r="AO53"/>
  <c r="AQ53"/>
  <c r="AS53"/>
  <c r="AU53"/>
  <c r="AW53"/>
  <c r="AY53"/>
  <c r="BA53"/>
  <c r="BC53"/>
  <c r="BE53"/>
  <c r="BG53"/>
  <c r="BI53"/>
  <c r="AO54"/>
  <c r="AQ54"/>
  <c r="AS54"/>
  <c r="AU54"/>
  <c r="AW54"/>
  <c r="AY54"/>
  <c r="BA54"/>
  <c r="BC54"/>
  <c r="BE54"/>
  <c r="BG54"/>
  <c r="BI54"/>
  <c r="AP55"/>
  <c r="AT55"/>
  <c r="AX55"/>
  <c r="BB55"/>
  <c r="BF55"/>
  <c r="BJ55"/>
  <c r="D56"/>
  <c r="AR56"/>
  <c r="AV56"/>
  <c r="AZ56"/>
  <c r="BD56"/>
  <c r="BH56"/>
  <c r="AP57"/>
  <c r="AT57"/>
  <c r="AX57"/>
  <c r="BB57"/>
  <c r="BF57"/>
  <c r="BJ57"/>
  <c r="D58"/>
  <c r="AR58"/>
  <c r="AV58"/>
  <c r="AZ58"/>
  <c r="BD58"/>
  <c r="BH58"/>
  <c r="AP59"/>
  <c r="AT59"/>
  <c r="AX59"/>
  <c r="BB59"/>
  <c r="BF59"/>
  <c r="BJ59"/>
  <c r="AR60"/>
  <c r="AV60"/>
  <c r="AZ60"/>
  <c r="BD60"/>
  <c r="BH60"/>
  <c r="AQ61"/>
  <c r="AU61"/>
  <c r="AY61"/>
  <c r="BC61"/>
  <c r="BG61"/>
  <c r="AO62"/>
  <c r="M6" i="36"/>
  <c r="M8"/>
  <c r="AO11"/>
  <c r="AQ11"/>
  <c r="AS11"/>
  <c r="AU11"/>
  <c r="AW11"/>
  <c r="AY11"/>
  <c r="BA11"/>
  <c r="BC11"/>
  <c r="BE11"/>
  <c r="BG11"/>
  <c r="BI11"/>
  <c r="AO12"/>
  <c r="AQ12"/>
  <c r="AS12"/>
  <c r="AU12"/>
  <c r="AW12"/>
  <c r="AY12"/>
  <c r="BA12"/>
  <c r="BC12"/>
  <c r="BE12"/>
  <c r="BG12"/>
  <c r="BI12"/>
  <c r="AO13"/>
  <c r="AQ13"/>
  <c r="AS13"/>
  <c r="AU13"/>
  <c r="AW13"/>
  <c r="AY13"/>
  <c r="BA13"/>
  <c r="BC13"/>
  <c r="BE13"/>
  <c r="BG13"/>
  <c r="BI13"/>
  <c r="AO14"/>
  <c r="AQ14"/>
  <c r="AS14"/>
  <c r="AU14"/>
  <c r="AW14"/>
  <c r="AY14"/>
  <c r="BA14"/>
  <c r="BC14"/>
  <c r="BE14"/>
  <c r="BG14"/>
  <c r="BI14"/>
  <c r="AO15"/>
  <c r="AQ15"/>
  <c r="AS15"/>
  <c r="AU15"/>
  <c r="AW15"/>
  <c r="AY15"/>
  <c r="BA15"/>
  <c r="BC15"/>
  <c r="BE15"/>
  <c r="BG15"/>
  <c r="BI15"/>
  <c r="AO16"/>
  <c r="AQ16"/>
  <c r="AS16"/>
  <c r="AU16"/>
  <c r="AW16"/>
  <c r="AY16"/>
  <c r="BA16"/>
  <c r="BC16"/>
  <c r="BE16"/>
  <c r="BG16"/>
  <c r="BI16"/>
  <c r="AO17"/>
  <c r="AQ17"/>
  <c r="AS17"/>
  <c r="AU17"/>
  <c r="AW17"/>
  <c r="AY17"/>
  <c r="BA17"/>
  <c r="BC17"/>
  <c r="BE17"/>
  <c r="BG17"/>
  <c r="BI17"/>
  <c r="AO18"/>
  <c r="AQ18"/>
  <c r="AS18"/>
  <c r="AU18"/>
  <c r="AW18"/>
  <c r="AY18"/>
  <c r="BA18"/>
  <c r="BC18"/>
  <c r="BE18"/>
  <c r="BG18"/>
  <c r="BI18"/>
  <c r="AO19"/>
  <c r="AQ19"/>
  <c r="AS19"/>
  <c r="AU19"/>
  <c r="AW19"/>
  <c r="AY19"/>
  <c r="BA19"/>
  <c r="BC19"/>
  <c r="BE19"/>
  <c r="BG19"/>
  <c r="BI19"/>
  <c r="AO20"/>
  <c r="AQ20"/>
  <c r="AS20"/>
  <c r="AU20"/>
  <c r="AW20"/>
  <c r="AY20"/>
  <c r="BA20"/>
  <c r="BC20"/>
  <c r="BE20"/>
  <c r="BG20"/>
  <c r="BI20"/>
  <c r="AO21"/>
  <c r="AQ21"/>
  <c r="AS21"/>
  <c r="AU21"/>
  <c r="AW21"/>
  <c r="AY21"/>
  <c r="BA21"/>
  <c r="BC21"/>
  <c r="BE21"/>
  <c r="BG21"/>
  <c r="BI21"/>
  <c r="AO22"/>
  <c r="AQ22"/>
  <c r="AS22"/>
  <c r="AU22"/>
  <c r="AW22"/>
  <c r="AY22"/>
  <c r="BA22"/>
  <c r="BC22"/>
  <c r="BE22"/>
  <c r="BG22"/>
  <c r="BI22"/>
  <c r="AO23"/>
  <c r="AQ23"/>
  <c r="AS23"/>
  <c r="AU23"/>
  <c r="AW23"/>
  <c r="AY23"/>
  <c r="BA23"/>
  <c r="BC23"/>
  <c r="BE23"/>
  <c r="BG23"/>
  <c r="BI23"/>
  <c r="AO24"/>
  <c r="AQ24"/>
  <c r="AS24"/>
  <c r="AU24"/>
  <c r="AW24"/>
  <c r="AY24"/>
  <c r="BA24"/>
  <c r="BC24"/>
  <c r="BE24"/>
  <c r="BG24"/>
  <c r="BI24"/>
  <c r="AO25"/>
  <c r="AQ25"/>
  <c r="AS25"/>
  <c r="AU25"/>
  <c r="AW25"/>
  <c r="AY25"/>
  <c r="BA25"/>
  <c r="BC25"/>
  <c r="BE25"/>
  <c r="BG25"/>
  <c r="BI25"/>
  <c r="AO26"/>
  <c r="AQ26"/>
  <c r="AS26"/>
  <c r="AU26"/>
  <c r="AW26"/>
  <c r="AY26"/>
  <c r="BA26"/>
  <c r="BC26"/>
  <c r="BE26"/>
  <c r="BG26"/>
  <c r="BI26"/>
  <c r="AO27"/>
  <c r="AQ27"/>
  <c r="AS27"/>
  <c r="AU27"/>
  <c r="AW27"/>
  <c r="AY27"/>
  <c r="BA27"/>
  <c r="BC27"/>
  <c r="BE27"/>
  <c r="BG27"/>
  <c r="BI27"/>
  <c r="AO28"/>
  <c r="AQ28"/>
  <c r="AS28"/>
  <c r="AU28"/>
  <c r="AW28"/>
  <c r="AY28"/>
  <c r="BA28"/>
  <c r="BC28"/>
  <c r="BE28"/>
  <c r="BG28"/>
  <c r="BI28"/>
  <c r="AO29"/>
  <c r="AQ29"/>
  <c r="AS29"/>
  <c r="AU29"/>
  <c r="AW29"/>
  <c r="AY29"/>
  <c r="BA29"/>
  <c r="BC29"/>
  <c r="BE29"/>
  <c r="BG29"/>
  <c r="BI29"/>
  <c r="AO30"/>
  <c r="AQ30"/>
  <c r="AS30"/>
  <c r="AU30"/>
  <c r="AW30"/>
  <c r="AY30"/>
  <c r="BA30"/>
  <c r="BC30"/>
  <c r="BE30"/>
  <c r="BG30"/>
  <c r="BI30"/>
  <c r="AO31"/>
  <c r="AQ31"/>
  <c r="AS31"/>
  <c r="AU31"/>
  <c r="AW31"/>
  <c r="AY31"/>
  <c r="BA31"/>
  <c r="BC31"/>
  <c r="BE31"/>
  <c r="BG31"/>
  <c r="BI31"/>
  <c r="AO32"/>
  <c r="AQ32"/>
  <c r="AS32"/>
  <c r="AU32"/>
  <c r="AW32"/>
  <c r="AY32"/>
  <c r="BA32"/>
  <c r="BC32"/>
  <c r="BE32"/>
  <c r="BG32"/>
  <c r="BI32"/>
  <c r="AO33"/>
  <c r="AQ33"/>
  <c r="AS33"/>
  <c r="AU33"/>
  <c r="AW33"/>
  <c r="AY33"/>
  <c r="BA33"/>
  <c r="BC33"/>
  <c r="BE33"/>
  <c r="BG33"/>
  <c r="BI33"/>
  <c r="AO34"/>
  <c r="AQ34"/>
  <c r="AS34"/>
  <c r="AU34"/>
  <c r="AW34"/>
  <c r="AY34"/>
  <c r="BA34"/>
  <c r="BC34"/>
  <c r="BE34"/>
  <c r="BG34"/>
  <c r="BI34"/>
  <c r="AO35"/>
  <c r="AQ35"/>
  <c r="AS35"/>
  <c r="AU35"/>
  <c r="AW35"/>
  <c r="AY35"/>
  <c r="BA35"/>
  <c r="BC35"/>
  <c r="BE35"/>
  <c r="BG35"/>
  <c r="BI35"/>
  <c r="AO36"/>
  <c r="AQ36"/>
  <c r="AS36"/>
  <c r="AU36"/>
  <c r="AW36"/>
  <c r="AY36"/>
  <c r="BA36"/>
  <c r="BC36"/>
  <c r="BE36"/>
  <c r="BG36"/>
  <c r="BI36"/>
  <c r="AO37"/>
  <c r="AQ37"/>
  <c r="AS37"/>
  <c r="AU37"/>
  <c r="AW37"/>
  <c r="AY37"/>
  <c r="BA37"/>
  <c r="BC37"/>
  <c r="BE37"/>
  <c r="BG37"/>
  <c r="BI37"/>
  <c r="AO38"/>
  <c r="AQ38"/>
  <c r="AS38"/>
  <c r="AU38"/>
  <c r="AW38"/>
  <c r="AY38"/>
  <c r="BA38"/>
  <c r="BC38"/>
  <c r="BE38"/>
  <c r="BG38"/>
  <c r="BI38"/>
  <c r="AO39"/>
  <c r="AQ39"/>
  <c r="AS39"/>
  <c r="AU39"/>
  <c r="AW39"/>
  <c r="AY39"/>
  <c r="BA39"/>
  <c r="BC39"/>
  <c r="BE39"/>
  <c r="BG39"/>
  <c r="BI39"/>
  <c r="AO40"/>
  <c r="AQ40"/>
  <c r="AS40"/>
  <c r="AU40"/>
  <c r="AW40"/>
  <c r="AY40"/>
  <c r="BA40"/>
  <c r="BC40"/>
  <c r="BE40"/>
  <c r="BG40"/>
  <c r="BI40"/>
  <c r="AO41"/>
  <c r="AQ41"/>
  <c r="AS41"/>
  <c r="AU41"/>
  <c r="AW41"/>
  <c r="AY41"/>
  <c r="BA41"/>
  <c r="BC41"/>
  <c r="BE41"/>
  <c r="BG41"/>
  <c r="BI41"/>
  <c r="AO42"/>
  <c r="AQ42"/>
  <c r="AS42"/>
  <c r="AU42"/>
  <c r="AW42"/>
  <c r="AY42"/>
  <c r="BA42"/>
  <c r="BC42"/>
  <c r="BE42"/>
  <c r="BG42"/>
  <c r="BI42"/>
  <c r="AO43"/>
  <c r="AQ43"/>
  <c r="AS43"/>
  <c r="AU43"/>
  <c r="AW43"/>
  <c r="AY43"/>
  <c r="BA43"/>
  <c r="BC43"/>
  <c r="BE43"/>
  <c r="BG43"/>
  <c r="BI43"/>
  <c r="AO44"/>
  <c r="AQ44"/>
  <c r="AS44"/>
  <c r="AU44"/>
  <c r="AW44"/>
  <c r="AY44"/>
  <c r="BA44"/>
  <c r="BC44"/>
  <c r="BE44"/>
  <c r="BG44"/>
  <c r="BI44"/>
  <c r="AO45"/>
  <c r="AQ45"/>
  <c r="AS45"/>
  <c r="AU45"/>
  <c r="AW45"/>
  <c r="AY45"/>
  <c r="BA45"/>
  <c r="BC45"/>
  <c r="BE45"/>
  <c r="BG45"/>
  <c r="BI45"/>
  <c r="AO46"/>
  <c r="AQ46"/>
  <c r="AS46"/>
  <c r="AU46"/>
  <c r="AW46"/>
  <c r="AY46"/>
  <c r="BA46"/>
  <c r="BC46"/>
  <c r="BE46"/>
  <c r="BG46"/>
  <c r="BI46"/>
  <c r="AO47"/>
  <c r="AQ47"/>
  <c r="AS47"/>
  <c r="AU47"/>
  <c r="AW47"/>
  <c r="AY47"/>
  <c r="BA47"/>
  <c r="BC47"/>
  <c r="BE47"/>
  <c r="BG47"/>
  <c r="BI47"/>
  <c r="AO48"/>
  <c r="AQ48"/>
  <c r="AS48"/>
  <c r="AU48"/>
  <c r="AW48"/>
  <c r="AY48"/>
  <c r="BA48"/>
  <c r="BC48"/>
  <c r="BE48"/>
  <c r="BG48"/>
  <c r="BI48"/>
  <c r="AO49"/>
  <c r="AQ49"/>
  <c r="AS49"/>
  <c r="AU49"/>
  <c r="AW49"/>
  <c r="AY49"/>
  <c r="BA49"/>
  <c r="BC49"/>
  <c r="BE49"/>
  <c r="BG49"/>
  <c r="BI49"/>
  <c r="AO50"/>
  <c r="AQ50"/>
  <c r="AS50"/>
  <c r="AU50"/>
  <c r="AW50"/>
  <c r="AY50"/>
  <c r="BA50"/>
  <c r="BC50"/>
  <c r="BE50"/>
  <c r="BG50"/>
  <c r="BI50"/>
  <c r="AO51"/>
  <c r="AQ51"/>
  <c r="AS51"/>
  <c r="AU51"/>
  <c r="AW51"/>
  <c r="AY51"/>
  <c r="BA51"/>
  <c r="BC51"/>
  <c r="BE51"/>
  <c r="BG51"/>
  <c r="BI51"/>
  <c r="AO52"/>
  <c r="AQ52"/>
  <c r="AS52"/>
  <c r="AU52"/>
  <c r="AW52"/>
  <c r="AY52"/>
  <c r="BA52"/>
  <c r="BC52"/>
  <c r="BE52"/>
  <c r="BG52"/>
  <c r="BI52"/>
  <c r="AO53"/>
  <c r="AQ53"/>
  <c r="AS53"/>
  <c r="AU53"/>
  <c r="AW53"/>
  <c r="AY53"/>
  <c r="BA53"/>
  <c r="BC53"/>
  <c r="BE53"/>
  <c r="BG53"/>
  <c r="BI53"/>
  <c r="AO54"/>
  <c r="AQ54"/>
  <c r="AS54"/>
  <c r="AU54"/>
  <c r="AW54"/>
  <c r="AY54"/>
  <c r="BA54"/>
  <c r="BC54"/>
  <c r="BE54"/>
  <c r="BG54"/>
  <c r="BI54"/>
  <c r="AO55"/>
  <c r="AQ55"/>
  <c r="AS55"/>
  <c r="AU55"/>
  <c r="AW55"/>
  <c r="AY55"/>
  <c r="BA55"/>
  <c r="BC55"/>
  <c r="BE55"/>
  <c r="BG55"/>
  <c r="BI55"/>
  <c r="AO56"/>
  <c r="AQ56"/>
  <c r="AS56"/>
  <c r="AU56"/>
  <c r="AW56"/>
  <c r="AY56"/>
  <c r="BA56"/>
  <c r="BC56"/>
  <c r="BE56"/>
  <c r="BG56"/>
  <c r="BI56"/>
  <c r="AO57"/>
  <c r="AQ57"/>
  <c r="AS57"/>
  <c r="AU57"/>
  <c r="AW57"/>
  <c r="AY57"/>
  <c r="BA57"/>
  <c r="BC57"/>
  <c r="BE57"/>
  <c r="BG57"/>
  <c r="BI57"/>
  <c r="AO58"/>
  <c r="AQ58"/>
  <c r="AS58"/>
  <c r="AU58"/>
  <c r="AW58"/>
  <c r="AY58"/>
  <c r="BA58"/>
  <c r="BC58"/>
  <c r="BE58"/>
  <c r="BG58"/>
  <c r="BI58"/>
  <c r="AO59"/>
  <c r="AQ59"/>
  <c r="AS59"/>
  <c r="AU59"/>
  <c r="AW59"/>
  <c r="AY59"/>
  <c r="BA59"/>
  <c r="BC59"/>
  <c r="BE59"/>
  <c r="BG59"/>
  <c r="BI59"/>
  <c r="AO60"/>
  <c r="AQ60"/>
  <c r="AS60"/>
  <c r="AU60"/>
  <c r="AW60"/>
  <c r="AY60"/>
  <c r="BA60"/>
  <c r="BC60"/>
  <c r="BE60"/>
  <c r="BG60"/>
  <c r="BI60"/>
  <c r="AP61"/>
  <c r="AR61"/>
  <c r="AT61"/>
  <c r="AV61"/>
  <c r="AX61"/>
  <c r="AZ61"/>
  <c r="BB61"/>
  <c r="BD61"/>
  <c r="BF61"/>
  <c r="BH61"/>
  <c r="BJ61"/>
  <c r="AP62"/>
  <c r="AR62"/>
  <c r="AT62"/>
  <c r="AV62"/>
  <c r="AX62"/>
  <c r="AZ62"/>
  <c r="BB62"/>
  <c r="BD62"/>
  <c r="BF62"/>
  <c r="BH62"/>
  <c r="BJ62"/>
  <c r="AP63"/>
  <c r="AR63"/>
  <c r="AT63"/>
  <c r="AV63"/>
  <c r="AX63"/>
  <c r="AZ63"/>
  <c r="BB63"/>
  <c r="BD63"/>
  <c r="BF63"/>
  <c r="BH63"/>
  <c r="BJ63"/>
  <c r="AP64"/>
  <c r="AR64"/>
  <c r="AT64"/>
  <c r="AV64"/>
  <c r="AX64"/>
  <c r="AZ64"/>
  <c r="BB64"/>
  <c r="BD64"/>
  <c r="BF64"/>
  <c r="BH64"/>
  <c r="BJ64"/>
  <c r="AP65"/>
  <c r="AR65"/>
  <c r="AT65"/>
  <c r="AV65"/>
  <c r="AY65"/>
  <c r="BC65"/>
  <c r="BG65"/>
  <c r="AO66"/>
  <c r="AS66"/>
  <c r="AW66"/>
  <c r="BA66"/>
  <c r="BE66"/>
  <c r="BI66"/>
  <c r="AQ67"/>
  <c r="AU67"/>
  <c r="AY67"/>
  <c r="BC67"/>
  <c r="BG67"/>
  <c r="AO68"/>
  <c r="AS68"/>
  <c r="AW68"/>
  <c r="BA68"/>
  <c r="BE68"/>
  <c r="BI68"/>
  <c r="AQ69"/>
  <c r="AU69"/>
  <c r="AY69"/>
  <c r="BC69"/>
  <c r="BG69"/>
  <c r="AQ70"/>
  <c r="AU70"/>
  <c r="AY70"/>
  <c r="BC70"/>
  <c r="BG70"/>
  <c r="AQ71"/>
  <c r="AU71"/>
  <c r="AY71"/>
  <c r="BC71"/>
  <c r="BG71"/>
  <c r="AQ72"/>
  <c r="AU72"/>
  <c r="AY72"/>
  <c r="BC72"/>
  <c r="BG72"/>
  <c r="AQ73"/>
  <c r="AU73"/>
  <c r="AY73"/>
  <c r="BC73"/>
  <c r="BG73"/>
  <c r="AQ74"/>
  <c r="AU74"/>
  <c r="AY74"/>
  <c r="BC74"/>
  <c r="BI155"/>
  <c r="BG155"/>
  <c r="BE155"/>
  <c r="BC155"/>
  <c r="BA155"/>
  <c r="AY155"/>
  <c r="AW155"/>
  <c r="AU155"/>
  <c r="AS155"/>
  <c r="AQ155"/>
  <c r="AO155"/>
  <c r="BJ154"/>
  <c r="BH154"/>
  <c r="BF154"/>
  <c r="BD154"/>
  <c r="BB154"/>
  <c r="AZ154"/>
  <c r="AX154"/>
  <c r="AV154"/>
  <c r="AT154"/>
  <c r="AR154"/>
  <c r="AP154"/>
  <c r="BI153"/>
  <c r="BG153"/>
  <c r="BE153"/>
  <c r="BC153"/>
  <c r="BA153"/>
  <c r="AY153"/>
  <c r="AW153"/>
  <c r="AU153"/>
  <c r="AS153"/>
  <c r="AQ153"/>
  <c r="AO153"/>
  <c r="BJ152"/>
  <c r="BH152"/>
  <c r="BF152"/>
  <c r="BD152"/>
  <c r="BB152"/>
  <c r="AZ152"/>
  <c r="AX152"/>
  <c r="AV152"/>
  <c r="AT152"/>
  <c r="AR152"/>
  <c r="AP152"/>
  <c r="BI151"/>
  <c r="BG151"/>
  <c r="BE151"/>
  <c r="BC151"/>
  <c r="BA151"/>
  <c r="AY151"/>
  <c r="AW151"/>
  <c r="AU151"/>
  <c r="AS151"/>
  <c r="AQ151"/>
  <c r="AO151"/>
  <c r="BJ150"/>
  <c r="BH150"/>
  <c r="BF150"/>
  <c r="BD150"/>
  <c r="BB150"/>
  <c r="AZ150"/>
  <c r="AX150"/>
  <c r="AV150"/>
  <c r="AT150"/>
  <c r="AR150"/>
  <c r="AP150"/>
  <c r="BI149"/>
  <c r="BG149"/>
  <c r="BE149"/>
  <c r="BC149"/>
  <c r="BA149"/>
  <c r="AY149"/>
  <c r="AW149"/>
  <c r="AU149"/>
  <c r="AS149"/>
  <c r="AQ149"/>
  <c r="AO149"/>
  <c r="BJ148"/>
  <c r="BH148"/>
  <c r="BF148"/>
  <c r="BD148"/>
  <c r="BB148"/>
  <c r="AZ148"/>
  <c r="AX148"/>
  <c r="AV148"/>
  <c r="AT148"/>
  <c r="AR148"/>
  <c r="AP148"/>
  <c r="BI147"/>
  <c r="BG147"/>
  <c r="BE147"/>
  <c r="BC147"/>
  <c r="BA147"/>
  <c r="AY147"/>
  <c r="AW147"/>
  <c r="AU147"/>
  <c r="AS147"/>
  <c r="AQ147"/>
  <c r="AO147"/>
  <c r="BJ146"/>
  <c r="BH146"/>
  <c r="BF146"/>
  <c r="BD146"/>
  <c r="BB146"/>
  <c r="AZ146"/>
  <c r="AX146"/>
  <c r="AV146"/>
  <c r="AT146"/>
  <c r="AR146"/>
  <c r="AP146"/>
  <c r="BI145"/>
  <c r="BG145"/>
  <c r="BE145"/>
  <c r="BC145"/>
  <c r="BA145"/>
  <c r="AY145"/>
  <c r="AW145"/>
  <c r="AU145"/>
  <c r="AS145"/>
  <c r="AQ145"/>
  <c r="AO145"/>
  <c r="BJ144"/>
  <c r="BH144"/>
  <c r="BF144"/>
  <c r="BD144"/>
  <c r="BB144"/>
  <c r="AZ144"/>
  <c r="AX144"/>
  <c r="AV144"/>
  <c r="AT144"/>
  <c r="AR144"/>
  <c r="AP144"/>
  <c r="BI143"/>
  <c r="BG143"/>
  <c r="BE143"/>
  <c r="BC143"/>
  <c r="BA143"/>
  <c r="AY143"/>
  <c r="AW143"/>
  <c r="AU143"/>
  <c r="AS143"/>
  <c r="AQ143"/>
  <c r="AO143"/>
  <c r="BJ142"/>
  <c r="BH142"/>
  <c r="BF142"/>
  <c r="BD142"/>
  <c r="BB142"/>
  <c r="AZ142"/>
  <c r="AX142"/>
  <c r="AV142"/>
  <c r="AT142"/>
  <c r="AR142"/>
  <c r="AP142"/>
  <c r="BI141"/>
  <c r="BG141"/>
  <c r="BE141"/>
  <c r="BC141"/>
  <c r="BA141"/>
  <c r="AY141"/>
  <c r="AW141"/>
  <c r="AU141"/>
  <c r="AS141"/>
  <c r="AQ141"/>
  <c r="AO141"/>
  <c r="BJ140"/>
  <c r="BH140"/>
  <c r="BF140"/>
  <c r="BD140"/>
  <c r="BB140"/>
  <c r="AZ140"/>
  <c r="AX140"/>
  <c r="AV140"/>
  <c r="AT140"/>
  <c r="AR140"/>
  <c r="AP140"/>
  <c r="BI139"/>
  <c r="BG139"/>
  <c r="BE139"/>
  <c r="BC139"/>
  <c r="BA139"/>
  <c r="AY139"/>
  <c r="AW139"/>
  <c r="AU139"/>
  <c r="AS139"/>
  <c r="AQ139"/>
  <c r="AO139"/>
  <c r="BJ138"/>
  <c r="BH138"/>
  <c r="BF138"/>
  <c r="BD138"/>
  <c r="BB138"/>
  <c r="AZ138"/>
  <c r="AX138"/>
  <c r="AV138"/>
  <c r="AT138"/>
  <c r="AR138"/>
  <c r="AP138"/>
  <c r="BI137"/>
  <c r="BG137"/>
  <c r="BE137"/>
  <c r="BC137"/>
  <c r="BA137"/>
  <c r="AY137"/>
  <c r="AW137"/>
  <c r="AU137"/>
  <c r="AS137"/>
  <c r="AQ137"/>
  <c r="AO137"/>
  <c r="BJ136"/>
  <c r="BH136"/>
  <c r="BF136"/>
  <c r="BD136"/>
  <c r="BB136"/>
  <c r="AZ136"/>
  <c r="AX136"/>
  <c r="AV136"/>
  <c r="AT136"/>
  <c r="AR136"/>
  <c r="AP136"/>
  <c r="BI135"/>
  <c r="BG135"/>
  <c r="BE135"/>
  <c r="BC135"/>
  <c r="BA135"/>
  <c r="AY135"/>
  <c r="BJ155"/>
  <c r="BH155"/>
  <c r="BF155"/>
  <c r="BD155"/>
  <c r="BB155"/>
  <c r="AZ155"/>
  <c r="AX155"/>
  <c r="AV155"/>
  <c r="AT155"/>
  <c r="AR155"/>
  <c r="AP155"/>
  <c r="BI154"/>
  <c r="BG154"/>
  <c r="BE154"/>
  <c r="BC154"/>
  <c r="BA154"/>
  <c r="AY154"/>
  <c r="AW154"/>
  <c r="AU154"/>
  <c r="AS154"/>
  <c r="AQ154"/>
  <c r="AO154"/>
  <c r="BJ153"/>
  <c r="BH153"/>
  <c r="BF153"/>
  <c r="BD153"/>
  <c r="BB153"/>
  <c r="AZ153"/>
  <c r="AX153"/>
  <c r="AV153"/>
  <c r="AT153"/>
  <c r="AR153"/>
  <c r="AP153"/>
  <c r="BI152"/>
  <c r="BG152"/>
  <c r="BE152"/>
  <c r="BC152"/>
  <c r="BA152"/>
  <c r="AY152"/>
  <c r="AW152"/>
  <c r="AU152"/>
  <c r="AS152"/>
  <c r="AQ152"/>
  <c r="AO152"/>
  <c r="BJ151"/>
  <c r="BH151"/>
  <c r="BF151"/>
  <c r="BD151"/>
  <c r="BB151"/>
  <c r="AZ151"/>
  <c r="AX151"/>
  <c r="AV151"/>
  <c r="AT151"/>
  <c r="AR151"/>
  <c r="AP151"/>
  <c r="BI150"/>
  <c r="BG150"/>
  <c r="BE150"/>
  <c r="BC150"/>
  <c r="BA150"/>
  <c r="AY150"/>
  <c r="AW150"/>
  <c r="AU150"/>
  <c r="AS150"/>
  <c r="AQ150"/>
  <c r="AO150"/>
  <c r="BJ149"/>
  <c r="BH149"/>
  <c r="BF149"/>
  <c r="BD149"/>
  <c r="BB149"/>
  <c r="AZ149"/>
  <c r="AX149"/>
  <c r="AV149"/>
  <c r="AT149"/>
  <c r="AR149"/>
  <c r="AP149"/>
  <c r="BI148"/>
  <c r="BG148"/>
  <c r="BE148"/>
  <c r="BC148"/>
  <c r="BA148"/>
  <c r="AY148"/>
  <c r="AW148"/>
  <c r="AU148"/>
  <c r="AS148"/>
  <c r="AQ148"/>
  <c r="AO148"/>
  <c r="BJ147"/>
  <c r="BH147"/>
  <c r="BF147"/>
  <c r="BD147"/>
  <c r="BB147"/>
  <c r="AZ147"/>
  <c r="AX147"/>
  <c r="AV147"/>
  <c r="AT147"/>
  <c r="AR147"/>
  <c r="AP147"/>
  <c r="BI146"/>
  <c r="BG146"/>
  <c r="BE146"/>
  <c r="BC146"/>
  <c r="BA146"/>
  <c r="AY146"/>
  <c r="AW146"/>
  <c r="AU146"/>
  <c r="AS146"/>
  <c r="AQ146"/>
  <c r="AO146"/>
  <c r="BJ145"/>
  <c r="BH145"/>
  <c r="BF145"/>
  <c r="BD145"/>
  <c r="BB145"/>
  <c r="AZ145"/>
  <c r="AX145"/>
  <c r="AV145"/>
  <c r="AT145"/>
  <c r="AR145"/>
  <c r="AP145"/>
  <c r="BI144"/>
  <c r="BG144"/>
  <c r="BE144"/>
  <c r="BC144"/>
  <c r="BA144"/>
  <c r="AY144"/>
  <c r="AW144"/>
  <c r="AU144"/>
  <c r="AS144"/>
  <c r="AQ144"/>
  <c r="AO144"/>
  <c r="BJ143"/>
  <c r="BH143"/>
  <c r="BF143"/>
  <c r="BD143"/>
  <c r="BB143"/>
  <c r="AZ143"/>
  <c r="AX143"/>
  <c r="AV143"/>
  <c r="AT143"/>
  <c r="AR143"/>
  <c r="AP143"/>
  <c r="BI142"/>
  <c r="BG142"/>
  <c r="BE142"/>
  <c r="BC142"/>
  <c r="BA142"/>
  <c r="AY142"/>
  <c r="AW142"/>
  <c r="AU142"/>
  <c r="AS142"/>
  <c r="AQ142"/>
  <c r="AO142"/>
  <c r="BJ141"/>
  <c r="BH141"/>
  <c r="BF141"/>
  <c r="BD141"/>
  <c r="BB141"/>
  <c r="AZ141"/>
  <c r="AX141"/>
  <c r="AV141"/>
  <c r="AT141"/>
  <c r="AR141"/>
  <c r="AP141"/>
  <c r="BI140"/>
  <c r="BG140"/>
  <c r="BE140"/>
  <c r="BC140"/>
  <c r="BA140"/>
  <c r="AY140"/>
  <c r="AW140"/>
  <c r="AU140"/>
  <c r="AS140"/>
  <c r="AQ140"/>
  <c r="AO140"/>
  <c r="BJ139"/>
  <c r="BH139"/>
  <c r="BF139"/>
  <c r="BD139"/>
  <c r="BB139"/>
  <c r="AZ139"/>
  <c r="AX139"/>
  <c r="AV139"/>
  <c r="AT139"/>
  <c r="AR139"/>
  <c r="AP139"/>
  <c r="BI138"/>
  <c r="BG138"/>
  <c r="BE138"/>
  <c r="BC138"/>
  <c r="BA138"/>
  <c r="AY138"/>
  <c r="AW138"/>
  <c r="AU138"/>
  <c r="AS138"/>
  <c r="AQ138"/>
  <c r="AO138"/>
  <c r="BJ137"/>
  <c r="BH137"/>
  <c r="BF137"/>
  <c r="BD137"/>
  <c r="BB137"/>
  <c r="AZ137"/>
  <c r="AX137"/>
  <c r="AV137"/>
  <c r="AT137"/>
  <c r="AR137"/>
  <c r="AP137"/>
  <c r="BI136"/>
  <c r="BG136"/>
  <c r="BE136"/>
  <c r="BC136"/>
  <c r="BA136"/>
  <c r="AY136"/>
  <c r="AW136"/>
  <c r="AU136"/>
  <c r="AS136"/>
  <c r="AQ136"/>
  <c r="AO136"/>
  <c r="BJ135"/>
  <c r="BH135"/>
  <c r="BF135"/>
  <c r="BD135"/>
  <c r="BB135"/>
  <c r="AZ135"/>
  <c r="AW135"/>
  <c r="AU135"/>
  <c r="AS135"/>
  <c r="AQ135"/>
  <c r="AO135"/>
  <c r="BJ134"/>
  <c r="BH134"/>
  <c r="BF134"/>
  <c r="BD134"/>
  <c r="BB134"/>
  <c r="AZ134"/>
  <c r="AX134"/>
  <c r="AV134"/>
  <c r="AT134"/>
  <c r="AR134"/>
  <c r="AP134"/>
  <c r="BI133"/>
  <c r="BG133"/>
  <c r="BE133"/>
  <c r="BC133"/>
  <c r="BA133"/>
  <c r="AY133"/>
  <c r="AW133"/>
  <c r="AU133"/>
  <c r="AS133"/>
  <c r="AQ133"/>
  <c r="AO133"/>
  <c r="BJ132"/>
  <c r="BH132"/>
  <c r="BF132"/>
  <c r="BD132"/>
  <c r="BB132"/>
  <c r="AZ132"/>
  <c r="AX132"/>
  <c r="AV132"/>
  <c r="AT132"/>
  <c r="AR132"/>
  <c r="AP132"/>
  <c r="BI131"/>
  <c r="BG131"/>
  <c r="BE131"/>
  <c r="BC131"/>
  <c r="BA131"/>
  <c r="AY131"/>
  <c r="AW131"/>
  <c r="AU131"/>
  <c r="AS131"/>
  <c r="AQ131"/>
  <c r="AO131"/>
  <c r="BJ130"/>
  <c r="BH130"/>
  <c r="BF130"/>
  <c r="BD130"/>
  <c r="BB130"/>
  <c r="AZ130"/>
  <c r="AX130"/>
  <c r="AV130"/>
  <c r="AT130"/>
  <c r="AR130"/>
  <c r="AP130"/>
  <c r="BI129"/>
  <c r="BG129"/>
  <c r="BE129"/>
  <c r="BC129"/>
  <c r="BA129"/>
  <c r="AY129"/>
  <c r="AW129"/>
  <c r="AU129"/>
  <c r="AS129"/>
  <c r="AQ129"/>
  <c r="AO129"/>
  <c r="BJ128"/>
  <c r="BH128"/>
  <c r="BF128"/>
  <c r="BD128"/>
  <c r="BB128"/>
  <c r="AZ128"/>
  <c r="AX128"/>
  <c r="AV128"/>
  <c r="AT128"/>
  <c r="AR128"/>
  <c r="AP128"/>
  <c r="BI127"/>
  <c r="BG127"/>
  <c r="BE127"/>
  <c r="BC127"/>
  <c r="BA127"/>
  <c r="AY127"/>
  <c r="AW127"/>
  <c r="AU127"/>
  <c r="AS127"/>
  <c r="AQ127"/>
  <c r="AO127"/>
  <c r="BJ126"/>
  <c r="BH126"/>
  <c r="BF126"/>
  <c r="BD126"/>
  <c r="BB126"/>
  <c r="AZ126"/>
  <c r="AX126"/>
  <c r="AV126"/>
  <c r="AT126"/>
  <c r="AR126"/>
  <c r="AP126"/>
  <c r="BI125"/>
  <c r="BG125"/>
  <c r="BE125"/>
  <c r="BC125"/>
  <c r="BA125"/>
  <c r="AY125"/>
  <c r="AW125"/>
  <c r="AU125"/>
  <c r="AS125"/>
  <c r="AQ125"/>
  <c r="AO125"/>
  <c r="BJ124"/>
  <c r="BH124"/>
  <c r="BF124"/>
  <c r="BD124"/>
  <c r="BB124"/>
  <c r="AZ124"/>
  <c r="AX124"/>
  <c r="AV124"/>
  <c r="AT124"/>
  <c r="AR124"/>
  <c r="AP124"/>
  <c r="BI123"/>
  <c r="BG123"/>
  <c r="BE123"/>
  <c r="BC123"/>
  <c r="BA123"/>
  <c r="AY123"/>
  <c r="AW123"/>
  <c r="AU123"/>
  <c r="AS123"/>
  <c r="AQ123"/>
  <c r="AO123"/>
  <c r="BJ122"/>
  <c r="BH122"/>
  <c r="BF122"/>
  <c r="BD122"/>
  <c r="BB122"/>
  <c r="AZ122"/>
  <c r="AX122"/>
  <c r="AV122"/>
  <c r="AT122"/>
  <c r="AR122"/>
  <c r="AP122"/>
  <c r="BI121"/>
  <c r="BG121"/>
  <c r="BE121"/>
  <c r="BC121"/>
  <c r="BA121"/>
  <c r="AY121"/>
  <c r="AW121"/>
  <c r="AU121"/>
  <c r="AS121"/>
  <c r="AQ121"/>
  <c r="AO121"/>
  <c r="BJ120"/>
  <c r="BH120"/>
  <c r="BF120"/>
  <c r="BD120"/>
  <c r="BB120"/>
  <c r="AZ120"/>
  <c r="AX120"/>
  <c r="AV120"/>
  <c r="AT120"/>
  <c r="AR120"/>
  <c r="AP120"/>
  <c r="BJ119"/>
  <c r="BH119"/>
  <c r="BF119"/>
  <c r="BD119"/>
  <c r="BB119"/>
  <c r="AZ119"/>
  <c r="AX119"/>
  <c r="AV119"/>
  <c r="AT119"/>
  <c r="AR119"/>
  <c r="AP119"/>
  <c r="BJ118"/>
  <c r="BH118"/>
  <c r="BF118"/>
  <c r="BD118"/>
  <c r="BB118"/>
  <c r="AZ118"/>
  <c r="AX118"/>
  <c r="AV118"/>
  <c r="AT118"/>
  <c r="AR118"/>
  <c r="AP118"/>
  <c r="BJ117"/>
  <c r="BH117"/>
  <c r="BF117"/>
  <c r="BD117"/>
  <c r="BB117"/>
  <c r="AZ117"/>
  <c r="AX117"/>
  <c r="AV117"/>
  <c r="AT117"/>
  <c r="AR117"/>
  <c r="AP117"/>
  <c r="BJ116"/>
  <c r="BH116"/>
  <c r="BF116"/>
  <c r="BD116"/>
  <c r="BB116"/>
  <c r="AZ116"/>
  <c r="AX116"/>
  <c r="AV116"/>
  <c r="AT116"/>
  <c r="AR116"/>
  <c r="AP116"/>
  <c r="BJ115"/>
  <c r="BH115"/>
  <c r="BF115"/>
  <c r="BD115"/>
  <c r="BB115"/>
  <c r="AZ115"/>
  <c r="AX115"/>
  <c r="AV115"/>
  <c r="AT115"/>
  <c r="AR115"/>
  <c r="AP115"/>
  <c r="BJ114"/>
  <c r="BH114"/>
  <c r="BF114"/>
  <c r="BD114"/>
  <c r="BB114"/>
  <c r="AZ114"/>
  <c r="AX114"/>
  <c r="AV114"/>
  <c r="AT114"/>
  <c r="AR114"/>
  <c r="AP114"/>
  <c r="BJ113"/>
  <c r="BH113"/>
  <c r="BF113"/>
  <c r="BD113"/>
  <c r="BB113"/>
  <c r="AZ113"/>
  <c r="AX113"/>
  <c r="AV113"/>
  <c r="AT113"/>
  <c r="AR113"/>
  <c r="AP113"/>
  <c r="BJ112"/>
  <c r="BH112"/>
  <c r="BF112"/>
  <c r="BD112"/>
  <c r="BB112"/>
  <c r="AZ112"/>
  <c r="AX112"/>
  <c r="AV112"/>
  <c r="AT112"/>
  <c r="AR112"/>
  <c r="AP112"/>
  <c r="BJ111"/>
  <c r="BH111"/>
  <c r="BF111"/>
  <c r="BD111"/>
  <c r="BB111"/>
  <c r="AZ111"/>
  <c r="AX111"/>
  <c r="AV111"/>
  <c r="AT111"/>
  <c r="AR111"/>
  <c r="AP111"/>
  <c r="BJ110"/>
  <c r="BH110"/>
  <c r="BF110"/>
  <c r="BD110"/>
  <c r="BB110"/>
  <c r="AZ110"/>
  <c r="AX110"/>
  <c r="AV110"/>
  <c r="AT110"/>
  <c r="AR110"/>
  <c r="AP110"/>
  <c r="BJ109"/>
  <c r="BH109"/>
  <c r="BF109"/>
  <c r="BD109"/>
  <c r="BB109"/>
  <c r="AZ109"/>
  <c r="AX109"/>
  <c r="AV109"/>
  <c r="AT109"/>
  <c r="AR109"/>
  <c r="AP109"/>
  <c r="BJ108"/>
  <c r="BH108"/>
  <c r="BF108"/>
  <c r="BD108"/>
  <c r="BB108"/>
  <c r="AZ108"/>
  <c r="AX108"/>
  <c r="AV108"/>
  <c r="AT108"/>
  <c r="AR108"/>
  <c r="AP108"/>
  <c r="BJ107"/>
  <c r="BH107"/>
  <c r="BF107"/>
  <c r="BD107"/>
  <c r="BB107"/>
  <c r="AZ107"/>
  <c r="AX107"/>
  <c r="AV107"/>
  <c r="AT107"/>
  <c r="AR107"/>
  <c r="AP107"/>
  <c r="BJ106"/>
  <c r="BH106"/>
  <c r="BF106"/>
  <c r="BD106"/>
  <c r="BB106"/>
  <c r="AZ106"/>
  <c r="AX106"/>
  <c r="AV106"/>
  <c r="AT106"/>
  <c r="AR106"/>
  <c r="AP106"/>
  <c r="BJ105"/>
  <c r="BH105"/>
  <c r="BF105"/>
  <c r="BD105"/>
  <c r="BB105"/>
  <c r="AZ105"/>
  <c r="AX105"/>
  <c r="AV105"/>
  <c r="AT105"/>
  <c r="AR105"/>
  <c r="AP105"/>
  <c r="BJ104"/>
  <c r="BH104"/>
  <c r="BF104"/>
  <c r="BD104"/>
  <c r="BB104"/>
  <c r="AZ104"/>
  <c r="AX104"/>
  <c r="AV104"/>
  <c r="AT104"/>
  <c r="AR104"/>
  <c r="AP104"/>
  <c r="BJ103"/>
  <c r="BH103"/>
  <c r="BF103"/>
  <c r="BD103"/>
  <c r="BB103"/>
  <c r="AZ103"/>
  <c r="AX103"/>
  <c r="AV103"/>
  <c r="AT103"/>
  <c r="AR103"/>
  <c r="AP103"/>
  <c r="BJ102"/>
  <c r="BH102"/>
  <c r="BF102"/>
  <c r="BD102"/>
  <c r="BB102"/>
  <c r="AZ102"/>
  <c r="AX102"/>
  <c r="AV102"/>
  <c r="AT102"/>
  <c r="AR102"/>
  <c r="AP102"/>
  <c r="BJ101"/>
  <c r="BH101"/>
  <c r="BF101"/>
  <c r="BD101"/>
  <c r="BB101"/>
  <c r="AZ101"/>
  <c r="AX101"/>
  <c r="AV101"/>
  <c r="AT101"/>
  <c r="AR101"/>
  <c r="AP101"/>
  <c r="BJ100"/>
  <c r="BH100"/>
  <c r="BF100"/>
  <c r="BD100"/>
  <c r="BB100"/>
  <c r="AZ100"/>
  <c r="AX100"/>
  <c r="AV100"/>
  <c r="AT100"/>
  <c r="AR100"/>
  <c r="AP100"/>
  <c r="BJ99"/>
  <c r="BH99"/>
  <c r="BF99"/>
  <c r="BD99"/>
  <c r="BB99"/>
  <c r="AZ99"/>
  <c r="AX99"/>
  <c r="AV99"/>
  <c r="AT99"/>
  <c r="AR99"/>
  <c r="AP99"/>
  <c r="BJ98"/>
  <c r="BH98"/>
  <c r="BF98"/>
  <c r="BD98"/>
  <c r="BB98"/>
  <c r="AZ98"/>
  <c r="AX98"/>
  <c r="AV98"/>
  <c r="AT98"/>
  <c r="AR98"/>
  <c r="AP98"/>
  <c r="BJ97"/>
  <c r="BH97"/>
  <c r="BF97"/>
  <c r="BD97"/>
  <c r="BB97"/>
  <c r="AZ97"/>
  <c r="AX97"/>
  <c r="AV97"/>
  <c r="AT97"/>
  <c r="AX135"/>
  <c r="AV135"/>
  <c r="AT135"/>
  <c r="AR135"/>
  <c r="AP135"/>
  <c r="BI134"/>
  <c r="BG134"/>
  <c r="BE134"/>
  <c r="BC134"/>
  <c r="BA134"/>
  <c r="AY134"/>
  <c r="AW134"/>
  <c r="AU134"/>
  <c r="AS134"/>
  <c r="AQ134"/>
  <c r="AO134"/>
  <c r="BJ133"/>
  <c r="BH133"/>
  <c r="BF133"/>
  <c r="BD133"/>
  <c r="BB133"/>
  <c r="AZ133"/>
  <c r="AX133"/>
  <c r="AV133"/>
  <c r="AT133"/>
  <c r="AR133"/>
  <c r="AP133"/>
  <c r="BI132"/>
  <c r="BG132"/>
  <c r="BE132"/>
  <c r="BC132"/>
  <c r="BA132"/>
  <c r="AY132"/>
  <c r="AW132"/>
  <c r="AU132"/>
  <c r="AS132"/>
  <c r="AQ132"/>
  <c r="AO132"/>
  <c r="BJ131"/>
  <c r="BH131"/>
  <c r="BF131"/>
  <c r="BD131"/>
  <c r="BB131"/>
  <c r="AZ131"/>
  <c r="AX131"/>
  <c r="AV131"/>
  <c r="AT131"/>
  <c r="AR131"/>
  <c r="AP131"/>
  <c r="BI130"/>
  <c r="BG130"/>
  <c r="BE130"/>
  <c r="BC130"/>
  <c r="BA130"/>
  <c r="AY130"/>
  <c r="AW130"/>
  <c r="AU130"/>
  <c r="AS130"/>
  <c r="AQ130"/>
  <c r="AO130"/>
  <c r="BJ129"/>
  <c r="BH129"/>
  <c r="BF129"/>
  <c r="BD129"/>
  <c r="BB129"/>
  <c r="AZ129"/>
  <c r="AX129"/>
  <c r="AV129"/>
  <c r="AT129"/>
  <c r="AR129"/>
  <c r="AP129"/>
  <c r="BI128"/>
  <c r="BG128"/>
  <c r="BE128"/>
  <c r="BC128"/>
  <c r="BA128"/>
  <c r="AY128"/>
  <c r="AW128"/>
  <c r="AU128"/>
  <c r="AS128"/>
  <c r="AQ128"/>
  <c r="AO128"/>
  <c r="BJ127"/>
  <c r="BH127"/>
  <c r="BF127"/>
  <c r="BD127"/>
  <c r="BB127"/>
  <c r="AZ127"/>
  <c r="AX127"/>
  <c r="AV127"/>
  <c r="AT127"/>
  <c r="AR127"/>
  <c r="AP127"/>
  <c r="BI126"/>
  <c r="BG126"/>
  <c r="BE126"/>
  <c r="BC126"/>
  <c r="BA126"/>
  <c r="AY126"/>
  <c r="AW126"/>
  <c r="AU126"/>
  <c r="AS126"/>
  <c r="AQ126"/>
  <c r="AO126"/>
  <c r="BJ125"/>
  <c r="BH125"/>
  <c r="BF125"/>
  <c r="BD125"/>
  <c r="BB125"/>
  <c r="AZ125"/>
  <c r="AX125"/>
  <c r="AV125"/>
  <c r="AT125"/>
  <c r="AR125"/>
  <c r="AP125"/>
  <c r="BI124"/>
  <c r="BG124"/>
  <c r="BE124"/>
  <c r="BC124"/>
  <c r="BA124"/>
  <c r="AY124"/>
  <c r="AW124"/>
  <c r="AU124"/>
  <c r="AS124"/>
  <c r="AQ124"/>
  <c r="AO124"/>
  <c r="BJ123"/>
  <c r="BH123"/>
  <c r="BF123"/>
  <c r="BD123"/>
  <c r="BB123"/>
  <c r="AZ123"/>
  <c r="AX123"/>
  <c r="AV123"/>
  <c r="AT123"/>
  <c r="AR123"/>
  <c r="AP123"/>
  <c r="BI122"/>
  <c r="BG122"/>
  <c r="BE122"/>
  <c r="BC122"/>
  <c r="BA122"/>
  <c r="AY122"/>
  <c r="AW122"/>
  <c r="AU122"/>
  <c r="AS122"/>
  <c r="AQ122"/>
  <c r="AO122"/>
  <c r="BJ121"/>
  <c r="BH121"/>
  <c r="BF121"/>
  <c r="BD121"/>
  <c r="BB121"/>
  <c r="AZ121"/>
  <c r="AX121"/>
  <c r="AV121"/>
  <c r="AT121"/>
  <c r="AR121"/>
  <c r="AP121"/>
  <c r="BI120"/>
  <c r="BG120"/>
  <c r="BE120"/>
  <c r="BC120"/>
  <c r="BA120"/>
  <c r="AY120"/>
  <c r="AW120"/>
  <c r="AU120"/>
  <c r="AS120"/>
  <c r="AQ120"/>
  <c r="AO120"/>
  <c r="BI119"/>
  <c r="BG119"/>
  <c r="BE119"/>
  <c r="BC119"/>
  <c r="BA119"/>
  <c r="AY119"/>
  <c r="AW119"/>
  <c r="AU119"/>
  <c r="AS119"/>
  <c r="AQ119"/>
  <c r="AO119"/>
  <c r="BI118"/>
  <c r="BG118"/>
  <c r="BE118"/>
  <c r="BC118"/>
  <c r="BA118"/>
  <c r="AY118"/>
  <c r="AW118"/>
  <c r="AU118"/>
  <c r="AS118"/>
  <c r="AQ118"/>
  <c r="AO118"/>
  <c r="BI117"/>
  <c r="BG117"/>
  <c r="BE117"/>
  <c r="BC117"/>
  <c r="BA117"/>
  <c r="AY117"/>
  <c r="AW117"/>
  <c r="AU117"/>
  <c r="AS117"/>
  <c r="AQ117"/>
  <c r="AO117"/>
  <c r="BI116"/>
  <c r="BG116"/>
  <c r="BE116"/>
  <c r="BC116"/>
  <c r="BA116"/>
  <c r="AY116"/>
  <c r="AW116"/>
  <c r="AU116"/>
  <c r="AS116"/>
  <c r="AQ116"/>
  <c r="AO116"/>
  <c r="BI115"/>
  <c r="BG115"/>
  <c r="BE115"/>
  <c r="BC115"/>
  <c r="BA115"/>
  <c r="AY115"/>
  <c r="AW115"/>
  <c r="AU115"/>
  <c r="AS115"/>
  <c r="AQ115"/>
  <c r="AO115"/>
  <c r="BI114"/>
  <c r="BG114"/>
  <c r="BE114"/>
  <c r="BC114"/>
  <c r="BA114"/>
  <c r="AY114"/>
  <c r="AW114"/>
  <c r="AU114"/>
  <c r="AS114"/>
  <c r="AQ114"/>
  <c r="AO114"/>
  <c r="BI113"/>
  <c r="BG113"/>
  <c r="BE113"/>
  <c r="BC113"/>
  <c r="BA113"/>
  <c r="AY113"/>
  <c r="AW113"/>
  <c r="AU113"/>
  <c r="AS113"/>
  <c r="AQ113"/>
  <c r="AO113"/>
  <c r="BI112"/>
  <c r="BG112"/>
  <c r="BE112"/>
  <c r="BC112"/>
  <c r="BA112"/>
  <c r="AY112"/>
  <c r="AW112"/>
  <c r="AU112"/>
  <c r="AS112"/>
  <c r="AQ112"/>
  <c r="AO112"/>
  <c r="BI111"/>
  <c r="BG111"/>
  <c r="BE111"/>
  <c r="BC111"/>
  <c r="BA111"/>
  <c r="AY111"/>
  <c r="AW111"/>
  <c r="AU111"/>
  <c r="AS111"/>
  <c r="AQ111"/>
  <c r="AO111"/>
  <c r="BI110"/>
  <c r="BG110"/>
  <c r="BE110"/>
  <c r="BC110"/>
  <c r="BA110"/>
  <c r="AY110"/>
  <c r="AW110"/>
  <c r="AU110"/>
  <c r="AS110"/>
  <c r="AQ110"/>
  <c r="AO110"/>
  <c r="BI109"/>
  <c r="BG109"/>
  <c r="BE109"/>
  <c r="BC109"/>
  <c r="BA109"/>
  <c r="AY109"/>
  <c r="AW109"/>
  <c r="AU109"/>
  <c r="AS109"/>
  <c r="AQ109"/>
  <c r="AO109"/>
  <c r="BI108"/>
  <c r="BG108"/>
  <c r="BE108"/>
  <c r="BC108"/>
  <c r="BA108"/>
  <c r="AY108"/>
  <c r="AW108"/>
  <c r="AU108"/>
  <c r="AS108"/>
  <c r="AQ108"/>
  <c r="AO108"/>
  <c r="BI107"/>
  <c r="BG107"/>
  <c r="BE107"/>
  <c r="BC107"/>
  <c r="BA107"/>
  <c r="AY107"/>
  <c r="AW107"/>
  <c r="AU107"/>
  <c r="AS107"/>
  <c r="AQ107"/>
  <c r="AO107"/>
  <c r="BI106"/>
  <c r="BG106"/>
  <c r="BE106"/>
  <c r="BC106"/>
  <c r="BA106"/>
  <c r="AY106"/>
  <c r="AW106"/>
  <c r="AU106"/>
  <c r="AS106"/>
  <c r="AQ106"/>
  <c r="AO106"/>
  <c r="BI105"/>
  <c r="BG105"/>
  <c r="BE105"/>
  <c r="BC105"/>
  <c r="BA105"/>
  <c r="AY105"/>
  <c r="AW105"/>
  <c r="AU105"/>
  <c r="AS105"/>
  <c r="AQ105"/>
  <c r="AO105"/>
  <c r="BI104"/>
  <c r="BE104"/>
  <c r="BA104"/>
  <c r="AW104"/>
  <c r="AS104"/>
  <c r="AO104"/>
  <c r="BI103"/>
  <c r="BE103"/>
  <c r="BA103"/>
  <c r="AW103"/>
  <c r="AS103"/>
  <c r="AO103"/>
  <c r="BI102"/>
  <c r="BE102"/>
  <c r="BA102"/>
  <c r="AW102"/>
  <c r="AS102"/>
  <c r="AO102"/>
  <c r="BI101"/>
  <c r="BE101"/>
  <c r="BA101"/>
  <c r="AW101"/>
  <c r="AS101"/>
  <c r="AO101"/>
  <c r="BI100"/>
  <c r="BE100"/>
  <c r="BA100"/>
  <c r="AW100"/>
  <c r="AS100"/>
  <c r="AO100"/>
  <c r="BI99"/>
  <c r="BE99"/>
  <c r="BA99"/>
  <c r="AW99"/>
  <c r="AS99"/>
  <c r="AO99"/>
  <c r="BI98"/>
  <c r="BE98"/>
  <c r="BA98"/>
  <c r="AW98"/>
  <c r="AS98"/>
  <c r="AO98"/>
  <c r="BI97"/>
  <c r="BE97"/>
  <c r="BA97"/>
  <c r="AW97"/>
  <c r="AS97"/>
  <c r="AQ97"/>
  <c r="AO97"/>
  <c r="BI96"/>
  <c r="BG96"/>
  <c r="BE96"/>
  <c r="BC96"/>
  <c r="BA96"/>
  <c r="AY96"/>
  <c r="AW96"/>
  <c r="AU96"/>
  <c r="AS96"/>
  <c r="AQ96"/>
  <c r="AO96"/>
  <c r="BI95"/>
  <c r="BG95"/>
  <c r="BE95"/>
  <c r="BC95"/>
  <c r="BA95"/>
  <c r="AY95"/>
  <c r="AW95"/>
  <c r="AU95"/>
  <c r="AS95"/>
  <c r="AQ95"/>
  <c r="AO95"/>
  <c r="BI94"/>
  <c r="BG94"/>
  <c r="BE94"/>
  <c r="BC94"/>
  <c r="BA94"/>
  <c r="AY94"/>
  <c r="AW94"/>
  <c r="AU94"/>
  <c r="AS94"/>
  <c r="AQ94"/>
  <c r="AO94"/>
  <c r="BI93"/>
  <c r="BG93"/>
  <c r="BE93"/>
  <c r="BC93"/>
  <c r="BA93"/>
  <c r="AY93"/>
  <c r="AW93"/>
  <c r="AU93"/>
  <c r="AS93"/>
  <c r="AQ93"/>
  <c r="AO93"/>
  <c r="BI92"/>
  <c r="BG92"/>
  <c r="BE92"/>
  <c r="BC92"/>
  <c r="BA92"/>
  <c r="AY92"/>
  <c r="AW92"/>
  <c r="AU92"/>
  <c r="AS92"/>
  <c r="AQ92"/>
  <c r="AO92"/>
  <c r="BI91"/>
  <c r="BG91"/>
  <c r="BE91"/>
  <c r="BC91"/>
  <c r="BA91"/>
  <c r="AY91"/>
  <c r="AW91"/>
  <c r="AU91"/>
  <c r="AS91"/>
  <c r="AQ91"/>
  <c r="AO91"/>
  <c r="BI90"/>
  <c r="BG90"/>
  <c r="BE90"/>
  <c r="BC90"/>
  <c r="BA90"/>
  <c r="AY90"/>
  <c r="AW90"/>
  <c r="AU90"/>
  <c r="AS90"/>
  <c r="AQ90"/>
  <c r="AO90"/>
  <c r="BI89"/>
  <c r="BG89"/>
  <c r="BE89"/>
  <c r="BC89"/>
  <c r="BA89"/>
  <c r="AY89"/>
  <c r="AW89"/>
  <c r="AU89"/>
  <c r="AS89"/>
  <c r="AQ89"/>
  <c r="AO89"/>
  <c r="BI88"/>
  <c r="BG88"/>
  <c r="BE88"/>
  <c r="BC88"/>
  <c r="BA88"/>
  <c r="AY88"/>
  <c r="AW88"/>
  <c r="AU88"/>
  <c r="AS88"/>
  <c r="AQ88"/>
  <c r="AO88"/>
  <c r="BI87"/>
  <c r="BG87"/>
  <c r="BE87"/>
  <c r="BC87"/>
  <c r="BA87"/>
  <c r="AY87"/>
  <c r="AW87"/>
  <c r="AU87"/>
  <c r="AS87"/>
  <c r="AQ87"/>
  <c r="AO87"/>
  <c r="BI86"/>
  <c r="BG86"/>
  <c r="BE86"/>
  <c r="BC86"/>
  <c r="BA86"/>
  <c r="AY86"/>
  <c r="AW86"/>
  <c r="AU86"/>
  <c r="AS86"/>
  <c r="AQ86"/>
  <c r="AO86"/>
  <c r="BI85"/>
  <c r="BG85"/>
  <c r="BE85"/>
  <c r="BC85"/>
  <c r="BA85"/>
  <c r="AY85"/>
  <c r="AW85"/>
  <c r="AU85"/>
  <c r="AS85"/>
  <c r="AQ85"/>
  <c r="AO85"/>
  <c r="BI84"/>
  <c r="BG84"/>
  <c r="BE84"/>
  <c r="BC84"/>
  <c r="BA84"/>
  <c r="AY84"/>
  <c r="AW84"/>
  <c r="AU84"/>
  <c r="AS84"/>
  <c r="AQ84"/>
  <c r="AO84"/>
  <c r="BI83"/>
  <c r="BG83"/>
  <c r="BE83"/>
  <c r="BC83"/>
  <c r="BA83"/>
  <c r="AY83"/>
  <c r="AW83"/>
  <c r="AU83"/>
  <c r="AS83"/>
  <c r="AQ83"/>
  <c r="AO83"/>
  <c r="BI82"/>
  <c r="BG82"/>
  <c r="BE82"/>
  <c r="BC82"/>
  <c r="BA82"/>
  <c r="AY82"/>
  <c r="AW82"/>
  <c r="AU82"/>
  <c r="AS82"/>
  <c r="AQ82"/>
  <c r="AO82"/>
  <c r="BI81"/>
  <c r="BG81"/>
  <c r="BE81"/>
  <c r="BC81"/>
  <c r="BA81"/>
  <c r="AY81"/>
  <c r="AW81"/>
  <c r="AU81"/>
  <c r="AS81"/>
  <c r="AQ81"/>
  <c r="AO81"/>
  <c r="BI80"/>
  <c r="BG80"/>
  <c r="BE80"/>
  <c r="BC80"/>
  <c r="BA80"/>
  <c r="AY80"/>
  <c r="AW80"/>
  <c r="AU80"/>
  <c r="AS80"/>
  <c r="AQ80"/>
  <c r="AO80"/>
  <c r="BI79"/>
  <c r="BG79"/>
  <c r="BE79"/>
  <c r="BC79"/>
  <c r="BA79"/>
  <c r="AY79"/>
  <c r="AW79"/>
  <c r="AU79"/>
  <c r="AS79"/>
  <c r="AQ79"/>
  <c r="AO79"/>
  <c r="BI78"/>
  <c r="BG78"/>
  <c r="BE78"/>
  <c r="BC78"/>
  <c r="BA78"/>
  <c r="AY78"/>
  <c r="AW78"/>
  <c r="AU78"/>
  <c r="AS78"/>
  <c r="AQ78"/>
  <c r="AO78"/>
  <c r="BI77"/>
  <c r="BG77"/>
  <c r="BE77"/>
  <c r="BC77"/>
  <c r="BA77"/>
  <c r="AY77"/>
  <c r="AW77"/>
  <c r="AU77"/>
  <c r="AS77"/>
  <c r="AQ77"/>
  <c r="AO77"/>
  <c r="BI76"/>
  <c r="BG76"/>
  <c r="BE76"/>
  <c r="BC76"/>
  <c r="BA76"/>
  <c r="AY76"/>
  <c r="AW76"/>
  <c r="AU76"/>
  <c r="AS76"/>
  <c r="AQ76"/>
  <c r="AO76"/>
  <c r="BI75"/>
  <c r="BG75"/>
  <c r="BE75"/>
  <c r="BC75"/>
  <c r="BA75"/>
  <c r="AY75"/>
  <c r="AW75"/>
  <c r="AU75"/>
  <c r="AS75"/>
  <c r="AQ75"/>
  <c r="AO75"/>
  <c r="BG104"/>
  <c r="BC104"/>
  <c r="AY104"/>
  <c r="AU104"/>
  <c r="AQ104"/>
  <c r="BG103"/>
  <c r="BC103"/>
  <c r="AY103"/>
  <c r="AU103"/>
  <c r="AQ103"/>
  <c r="BG102"/>
  <c r="BC102"/>
  <c r="AY102"/>
  <c r="AU102"/>
  <c r="AQ102"/>
  <c r="BG101"/>
  <c r="BC101"/>
  <c r="AY101"/>
  <c r="AU101"/>
  <c r="AQ101"/>
  <c r="BG100"/>
  <c r="BC100"/>
  <c r="AY100"/>
  <c r="AU100"/>
  <c r="AQ100"/>
  <c r="BG99"/>
  <c r="BC99"/>
  <c r="AY99"/>
  <c r="AU99"/>
  <c r="AQ99"/>
  <c r="BG98"/>
  <c r="BC98"/>
  <c r="AY98"/>
  <c r="AU98"/>
  <c r="AQ98"/>
  <c r="BG97"/>
  <c r="BC97"/>
  <c r="AY97"/>
  <c r="AU97"/>
  <c r="AR97"/>
  <c r="AP97"/>
  <c r="BJ96"/>
  <c r="BH96"/>
  <c r="BF96"/>
  <c r="BD96"/>
  <c r="BB96"/>
  <c r="AZ96"/>
  <c r="AX96"/>
  <c r="AV96"/>
  <c r="AT96"/>
  <c r="AR96"/>
  <c r="AP96"/>
  <c r="BJ95"/>
  <c r="BH95"/>
  <c r="BF95"/>
  <c r="BD95"/>
  <c r="BB95"/>
  <c r="AZ95"/>
  <c r="AX95"/>
  <c r="AV95"/>
  <c r="AT95"/>
  <c r="AR95"/>
  <c r="AP95"/>
  <c r="BJ94"/>
  <c r="BH94"/>
  <c r="BF94"/>
  <c r="BD94"/>
  <c r="BB94"/>
  <c r="AZ94"/>
  <c r="AX94"/>
  <c r="AV94"/>
  <c r="AT94"/>
  <c r="AR94"/>
  <c r="AP94"/>
  <c r="BJ93"/>
  <c r="BH93"/>
  <c r="BF93"/>
  <c r="BD93"/>
  <c r="BB93"/>
  <c r="AZ93"/>
  <c r="AX93"/>
  <c r="AV93"/>
  <c r="AT93"/>
  <c r="AR93"/>
  <c r="AP93"/>
  <c r="BJ92"/>
  <c r="BH92"/>
  <c r="BF92"/>
  <c r="BD92"/>
  <c r="BB92"/>
  <c r="AZ92"/>
  <c r="AX92"/>
  <c r="AV92"/>
  <c r="AT92"/>
  <c r="AR92"/>
  <c r="AP92"/>
  <c r="BJ91"/>
  <c r="BH91"/>
  <c r="BF91"/>
  <c r="BD91"/>
  <c r="BB91"/>
  <c r="AZ91"/>
  <c r="AX91"/>
  <c r="AV91"/>
  <c r="AT91"/>
  <c r="AR91"/>
  <c r="AP91"/>
  <c r="BJ90"/>
  <c r="BH90"/>
  <c r="BF90"/>
  <c r="BD90"/>
  <c r="BB90"/>
  <c r="AZ90"/>
  <c r="AX90"/>
  <c r="AV90"/>
  <c r="AT90"/>
  <c r="AR90"/>
  <c r="AP90"/>
  <c r="BJ89"/>
  <c r="BH89"/>
  <c r="BF89"/>
  <c r="BD89"/>
  <c r="BB89"/>
  <c r="AZ89"/>
  <c r="AX89"/>
  <c r="AV89"/>
  <c r="AT89"/>
  <c r="AR89"/>
  <c r="AP89"/>
  <c r="BJ88"/>
  <c r="BH88"/>
  <c r="BF88"/>
  <c r="BD88"/>
  <c r="BB88"/>
  <c r="AZ88"/>
  <c r="AX88"/>
  <c r="AV88"/>
  <c r="AT88"/>
  <c r="AR88"/>
  <c r="AP88"/>
  <c r="BJ87"/>
  <c r="BH87"/>
  <c r="BF87"/>
  <c r="BD87"/>
  <c r="BB87"/>
  <c r="AZ87"/>
  <c r="AX87"/>
  <c r="AV87"/>
  <c r="AT87"/>
  <c r="AR87"/>
  <c r="AP87"/>
  <c r="BJ86"/>
  <c r="BH86"/>
  <c r="BF86"/>
  <c r="BD86"/>
  <c r="BB86"/>
  <c r="AZ86"/>
  <c r="AX86"/>
  <c r="AV86"/>
  <c r="AT86"/>
  <c r="AR86"/>
  <c r="AP86"/>
  <c r="BJ85"/>
  <c r="BH85"/>
  <c r="BF85"/>
  <c r="BD85"/>
  <c r="BB85"/>
  <c r="AZ85"/>
  <c r="AX85"/>
  <c r="AV85"/>
  <c r="AT85"/>
  <c r="AR85"/>
  <c r="AP85"/>
  <c r="BJ84"/>
  <c r="BH84"/>
  <c r="BF84"/>
  <c r="BD84"/>
  <c r="BB84"/>
  <c r="AZ84"/>
  <c r="AX84"/>
  <c r="AV84"/>
  <c r="AT84"/>
  <c r="AR84"/>
  <c r="AP84"/>
  <c r="BJ83"/>
  <c r="BH83"/>
  <c r="BF83"/>
  <c r="BD83"/>
  <c r="BB83"/>
  <c r="AZ83"/>
  <c r="AX83"/>
  <c r="AV83"/>
  <c r="AT83"/>
  <c r="AR83"/>
  <c r="AP83"/>
  <c r="BJ82"/>
  <c r="BH82"/>
  <c r="BF82"/>
  <c r="BD82"/>
  <c r="BB82"/>
  <c r="AZ82"/>
  <c r="AX82"/>
  <c r="AV82"/>
  <c r="AT82"/>
  <c r="AR82"/>
  <c r="AP82"/>
  <c r="BJ81"/>
  <c r="BH81"/>
  <c r="BF81"/>
  <c r="BD81"/>
  <c r="BB81"/>
  <c r="AZ81"/>
  <c r="AX81"/>
  <c r="AV81"/>
  <c r="AT81"/>
  <c r="AR81"/>
  <c r="AP81"/>
  <c r="BJ80"/>
  <c r="BH80"/>
  <c r="BF80"/>
  <c r="BD80"/>
  <c r="BB80"/>
  <c r="AZ80"/>
  <c r="AX80"/>
  <c r="AV80"/>
  <c r="AT80"/>
  <c r="AR80"/>
  <c r="AP80"/>
  <c r="BJ79"/>
  <c r="BH79"/>
  <c r="BF79"/>
  <c r="BD79"/>
  <c r="BB79"/>
  <c r="AZ79"/>
  <c r="AX79"/>
  <c r="AV79"/>
  <c r="AT79"/>
  <c r="AR79"/>
  <c r="AP79"/>
  <c r="BJ78"/>
  <c r="BH78"/>
  <c r="BF78"/>
  <c r="BD78"/>
  <c r="BB78"/>
  <c r="AZ78"/>
  <c r="AX78"/>
  <c r="AV78"/>
  <c r="AT78"/>
  <c r="AR78"/>
  <c r="AP78"/>
  <c r="BJ77"/>
  <c r="BH77"/>
  <c r="BF77"/>
  <c r="BD77"/>
  <c r="BB77"/>
  <c r="AZ77"/>
  <c r="AX77"/>
  <c r="AV77"/>
  <c r="AT77"/>
  <c r="AR77"/>
  <c r="AP77"/>
  <c r="BJ76"/>
  <c r="BH76"/>
  <c r="BF76"/>
  <c r="BD76"/>
  <c r="BB76"/>
  <c r="AZ76"/>
  <c r="AX76"/>
  <c r="AV76"/>
  <c r="AT76"/>
  <c r="AR76"/>
  <c r="AP76"/>
  <c r="BJ75"/>
  <c r="BH75"/>
  <c r="BF75"/>
  <c r="BD75"/>
  <c r="BB75"/>
  <c r="AZ75"/>
  <c r="AX75"/>
  <c r="AV75"/>
  <c r="AT75"/>
  <c r="AR75"/>
  <c r="AP75"/>
  <c r="BJ74"/>
  <c r="BH74"/>
  <c r="BF74"/>
  <c r="BD74"/>
  <c r="BB74"/>
  <c r="AZ74"/>
  <c r="AX74"/>
  <c r="AV74"/>
  <c r="AT74"/>
  <c r="AR74"/>
  <c r="AP74"/>
  <c r="BJ73"/>
  <c r="BH73"/>
  <c r="BF73"/>
  <c r="BD73"/>
  <c r="BB73"/>
  <c r="AZ73"/>
  <c r="AX73"/>
  <c r="AV73"/>
  <c r="AT73"/>
  <c r="AR73"/>
  <c r="AP73"/>
  <c r="BJ72"/>
  <c r="BH72"/>
  <c r="BF72"/>
  <c r="BD72"/>
  <c r="BB72"/>
  <c r="AZ72"/>
  <c r="AX72"/>
  <c r="AV72"/>
  <c r="AT72"/>
  <c r="AR72"/>
  <c r="AP72"/>
  <c r="BJ71"/>
  <c r="BH71"/>
  <c r="BF71"/>
  <c r="BD71"/>
  <c r="BB71"/>
  <c r="AZ71"/>
  <c r="AX71"/>
  <c r="AV71"/>
  <c r="AT71"/>
  <c r="AR71"/>
  <c r="AP71"/>
  <c r="BJ70"/>
  <c r="BH70"/>
  <c r="BF70"/>
  <c r="BD70"/>
  <c r="BB70"/>
  <c r="AZ70"/>
  <c r="AX70"/>
  <c r="AV70"/>
  <c r="AT70"/>
  <c r="AR70"/>
  <c r="AP70"/>
  <c r="BJ69"/>
  <c r="BH69"/>
  <c r="BF69"/>
  <c r="BD69"/>
  <c r="BB69"/>
  <c r="AZ69"/>
  <c r="AX69"/>
  <c r="AV69"/>
  <c r="AT69"/>
  <c r="AR69"/>
  <c r="AP69"/>
  <c r="BJ68"/>
  <c r="BH68"/>
  <c r="BF68"/>
  <c r="BD68"/>
  <c r="BB68"/>
  <c r="AZ68"/>
  <c r="AX68"/>
  <c r="AV68"/>
  <c r="AT68"/>
  <c r="AR68"/>
  <c r="AP68"/>
  <c r="BJ67"/>
  <c r="BH67"/>
  <c r="BF67"/>
  <c r="BD67"/>
  <c r="BB67"/>
  <c r="AZ67"/>
  <c r="AX67"/>
  <c r="AV67"/>
  <c r="AT67"/>
  <c r="AR67"/>
  <c r="AP67"/>
  <c r="BJ66"/>
  <c r="BH66"/>
  <c r="BF66"/>
  <c r="BD66"/>
  <c r="BB66"/>
  <c r="AZ66"/>
  <c r="AX66"/>
  <c r="AV66"/>
  <c r="AT66"/>
  <c r="AR66"/>
  <c r="AP66"/>
  <c r="BJ65"/>
  <c r="BH65"/>
  <c r="BF65"/>
  <c r="BD65"/>
  <c r="BB65"/>
  <c r="AZ65"/>
  <c r="AX65"/>
  <c r="AP11"/>
  <c r="AR11"/>
  <c r="AT11"/>
  <c r="AV11"/>
  <c r="AX11"/>
  <c r="AZ11"/>
  <c r="BB11"/>
  <c r="BD11"/>
  <c r="BF11"/>
  <c r="BH11"/>
  <c r="BJ11"/>
  <c r="AP12"/>
  <c r="AR12"/>
  <c r="AT12"/>
  <c r="AV12"/>
  <c r="AX12"/>
  <c r="AZ12"/>
  <c r="BB12"/>
  <c r="BD12"/>
  <c r="BF12"/>
  <c r="BH12"/>
  <c r="BJ12"/>
  <c r="AP13"/>
  <c r="AR13"/>
  <c r="AT13"/>
  <c r="AV13"/>
  <c r="AX13"/>
  <c r="AZ13"/>
  <c r="BB13"/>
  <c r="BD13"/>
  <c r="BF13"/>
  <c r="BH13"/>
  <c r="BJ13"/>
  <c r="AP14"/>
  <c r="AR14"/>
  <c r="AT14"/>
  <c r="AV14"/>
  <c r="AX14"/>
  <c r="AZ14"/>
  <c r="BB14"/>
  <c r="BD14"/>
  <c r="BF14"/>
  <c r="BH14"/>
  <c r="BJ14"/>
  <c r="AP15"/>
  <c r="AR15"/>
  <c r="AT15"/>
  <c r="AV15"/>
  <c r="AX15"/>
  <c r="AZ15"/>
  <c r="BB15"/>
  <c r="BD15"/>
  <c r="BF15"/>
  <c r="BH15"/>
  <c r="BJ15"/>
  <c r="AP16"/>
  <c r="AR16"/>
  <c r="AT16"/>
  <c r="AV16"/>
  <c r="AX16"/>
  <c r="AZ16"/>
  <c r="BB16"/>
  <c r="BD16"/>
  <c r="BF16"/>
  <c r="BH16"/>
  <c r="BJ16"/>
  <c r="AP17"/>
  <c r="AR17"/>
  <c r="AT17"/>
  <c r="AV17"/>
  <c r="AX17"/>
  <c r="AZ17"/>
  <c r="BB17"/>
  <c r="BD17"/>
  <c r="BF17"/>
  <c r="BH17"/>
  <c r="BJ17"/>
  <c r="AP18"/>
  <c r="AR18"/>
  <c r="AT18"/>
  <c r="AV18"/>
  <c r="AX18"/>
  <c r="AZ18"/>
  <c r="BB18"/>
  <c r="BD18"/>
  <c r="BF18"/>
  <c r="BH18"/>
  <c r="BJ18"/>
  <c r="AP19"/>
  <c r="AR19"/>
  <c r="AT19"/>
  <c r="AV19"/>
  <c r="AX19"/>
  <c r="AZ19"/>
  <c r="BB19"/>
  <c r="BD19"/>
  <c r="BF19"/>
  <c r="BH19"/>
  <c r="BJ19"/>
  <c r="AP20"/>
  <c r="AR20"/>
  <c r="AT20"/>
  <c r="AV20"/>
  <c r="AX20"/>
  <c r="AZ20"/>
  <c r="BB20"/>
  <c r="BD20"/>
  <c r="BF20"/>
  <c r="BH20"/>
  <c r="BJ20"/>
  <c r="AP21"/>
  <c r="AR21"/>
  <c r="AT21"/>
  <c r="AV21"/>
  <c r="AX21"/>
  <c r="AZ21"/>
  <c r="BB21"/>
  <c r="BD21"/>
  <c r="BF21"/>
  <c r="BH21"/>
  <c r="BJ21"/>
  <c r="AP22"/>
  <c r="AR22"/>
  <c r="AT22"/>
  <c r="AV22"/>
  <c r="AX22"/>
  <c r="AZ22"/>
  <c r="BB22"/>
  <c r="BD22"/>
  <c r="BF22"/>
  <c r="BH22"/>
  <c r="BJ22"/>
  <c r="AP23"/>
  <c r="AR23"/>
  <c r="AT23"/>
  <c r="AV23"/>
  <c r="AX23"/>
  <c r="AZ23"/>
  <c r="BB23"/>
  <c r="BD23"/>
  <c r="BF23"/>
  <c r="BH23"/>
  <c r="BJ23"/>
  <c r="AP24"/>
  <c r="AR24"/>
  <c r="AT24"/>
  <c r="AV24"/>
  <c r="AX24"/>
  <c r="AZ24"/>
  <c r="BB24"/>
  <c r="BD24"/>
  <c r="BF24"/>
  <c r="BH24"/>
  <c r="BJ24"/>
  <c r="AP25"/>
  <c r="AR25"/>
  <c r="AT25"/>
  <c r="AV25"/>
  <c r="AX25"/>
  <c r="AZ25"/>
  <c r="BB25"/>
  <c r="BD25"/>
  <c r="BF25"/>
  <c r="BH25"/>
  <c r="BJ25"/>
  <c r="AP26"/>
  <c r="AR26"/>
  <c r="AT26"/>
  <c r="AV26"/>
  <c r="AX26"/>
  <c r="AZ26"/>
  <c r="BB26"/>
  <c r="BD26"/>
  <c r="BF26"/>
  <c r="BH26"/>
  <c r="BJ26"/>
  <c r="AP27"/>
  <c r="AR27"/>
  <c r="AT27"/>
  <c r="AV27"/>
  <c r="AX27"/>
  <c r="AZ27"/>
  <c r="BB27"/>
  <c r="BD27"/>
  <c r="BF27"/>
  <c r="BH27"/>
  <c r="BJ27"/>
  <c r="AP28"/>
  <c r="AR28"/>
  <c r="AT28"/>
  <c r="AV28"/>
  <c r="AX28"/>
  <c r="AZ28"/>
  <c r="BB28"/>
  <c r="BD28"/>
  <c r="BF28"/>
  <c r="BH28"/>
  <c r="BJ28"/>
  <c r="AP29"/>
  <c r="AR29"/>
  <c r="AT29"/>
  <c r="AV29"/>
  <c r="AX29"/>
  <c r="AZ29"/>
  <c r="BB29"/>
  <c r="BD29"/>
  <c r="BF29"/>
  <c r="BH29"/>
  <c r="BJ29"/>
  <c r="AP30"/>
  <c r="AR30"/>
  <c r="AT30"/>
  <c r="AV30"/>
  <c r="AX30"/>
  <c r="AZ30"/>
  <c r="BB30"/>
  <c r="BD30"/>
  <c r="BF30"/>
  <c r="BH30"/>
  <c r="BJ30"/>
  <c r="AP31"/>
  <c r="AR31"/>
  <c r="AT31"/>
  <c r="AV31"/>
  <c r="AX31"/>
  <c r="AZ31"/>
  <c r="BB31"/>
  <c r="BD31"/>
  <c r="BF31"/>
  <c r="BH31"/>
  <c r="BJ31"/>
  <c r="AP32"/>
  <c r="AR32"/>
  <c r="AT32"/>
  <c r="AV32"/>
  <c r="AX32"/>
  <c r="AZ32"/>
  <c r="BB32"/>
  <c r="BD32"/>
  <c r="BF32"/>
  <c r="BH32"/>
  <c r="BJ32"/>
  <c r="AP33"/>
  <c r="AR33"/>
  <c r="AT33"/>
  <c r="AV33"/>
  <c r="AX33"/>
  <c r="AZ33"/>
  <c r="BB33"/>
  <c r="BD33"/>
  <c r="BF33"/>
  <c r="BH33"/>
  <c r="BJ33"/>
  <c r="AP34"/>
  <c r="AR34"/>
  <c r="AT34"/>
  <c r="AV34"/>
  <c r="AX34"/>
  <c r="AZ34"/>
  <c r="BB34"/>
  <c r="BD34"/>
  <c r="BF34"/>
  <c r="BH34"/>
  <c r="BJ34"/>
  <c r="AP35"/>
  <c r="AR35"/>
  <c r="AT35"/>
  <c r="AV35"/>
  <c r="AX35"/>
  <c r="AZ35"/>
  <c r="BB35"/>
  <c r="BD35"/>
  <c r="BF35"/>
  <c r="BH35"/>
  <c r="BJ35"/>
  <c r="AP36"/>
  <c r="AR36"/>
  <c r="AT36"/>
  <c r="AV36"/>
  <c r="AX36"/>
  <c r="AZ36"/>
  <c r="BB36"/>
  <c r="BD36"/>
  <c r="BF36"/>
  <c r="BH36"/>
  <c r="BJ36"/>
  <c r="AP37"/>
  <c r="AR37"/>
  <c r="AT37"/>
  <c r="AV37"/>
  <c r="AX37"/>
  <c r="AZ37"/>
  <c r="BB37"/>
  <c r="BD37"/>
  <c r="BF37"/>
  <c r="BH37"/>
  <c r="BJ37"/>
  <c r="AP38"/>
  <c r="AR38"/>
  <c r="AT38"/>
  <c r="AV38"/>
  <c r="AX38"/>
  <c r="AZ38"/>
  <c r="BB38"/>
  <c r="BD38"/>
  <c r="BF38"/>
  <c r="BH38"/>
  <c r="BJ38"/>
  <c r="AP39"/>
  <c r="AR39"/>
  <c r="AT39"/>
  <c r="AV39"/>
  <c r="AX39"/>
  <c r="AZ39"/>
  <c r="BB39"/>
  <c r="BD39"/>
  <c r="BF39"/>
  <c r="BH39"/>
  <c r="BJ39"/>
  <c r="AP40"/>
  <c r="AR40"/>
  <c r="AT40"/>
  <c r="AV40"/>
  <c r="AX40"/>
  <c r="AZ40"/>
  <c r="BB40"/>
  <c r="BD40"/>
  <c r="BF40"/>
  <c r="BH40"/>
  <c r="BJ40"/>
  <c r="AP41"/>
  <c r="AR41"/>
  <c r="AT41"/>
  <c r="AV41"/>
  <c r="AX41"/>
  <c r="AZ41"/>
  <c r="BB41"/>
  <c r="BD41"/>
  <c r="BF41"/>
  <c r="BH41"/>
  <c r="BJ41"/>
  <c r="AP42"/>
  <c r="AR42"/>
  <c r="AT42"/>
  <c r="AV42"/>
  <c r="AX42"/>
  <c r="AZ42"/>
  <c r="BB42"/>
  <c r="BD42"/>
  <c r="BF42"/>
  <c r="BH42"/>
  <c r="BJ42"/>
  <c r="AP43"/>
  <c r="AR43"/>
  <c r="AT43"/>
  <c r="AV43"/>
  <c r="AX43"/>
  <c r="AZ43"/>
  <c r="BB43"/>
  <c r="BD43"/>
  <c r="BF43"/>
  <c r="BH43"/>
  <c r="BJ43"/>
  <c r="AP44"/>
  <c r="AR44"/>
  <c r="AT44"/>
  <c r="AV44"/>
  <c r="AX44"/>
  <c r="AZ44"/>
  <c r="BB44"/>
  <c r="BD44"/>
  <c r="BF44"/>
  <c r="BH44"/>
  <c r="BJ44"/>
  <c r="AP45"/>
  <c r="AR45"/>
  <c r="AT45"/>
  <c r="AV45"/>
  <c r="AX45"/>
  <c r="AZ45"/>
  <c r="BB45"/>
  <c r="BD45"/>
  <c r="BF45"/>
  <c r="BH45"/>
  <c r="BJ45"/>
  <c r="AP46"/>
  <c r="AR46"/>
  <c r="AT46"/>
  <c r="AV46"/>
  <c r="AX46"/>
  <c r="AZ46"/>
  <c r="BB46"/>
  <c r="BD46"/>
  <c r="BF46"/>
  <c r="BH46"/>
  <c r="BJ46"/>
  <c r="AP47"/>
  <c r="AR47"/>
  <c r="AT47"/>
  <c r="AV47"/>
  <c r="AX47"/>
  <c r="AZ47"/>
  <c r="BB47"/>
  <c r="BD47"/>
  <c r="BF47"/>
  <c r="BH47"/>
  <c r="BJ47"/>
  <c r="AP48"/>
  <c r="AR48"/>
  <c r="AT48"/>
  <c r="AV48"/>
  <c r="AX48"/>
  <c r="AZ48"/>
  <c r="BB48"/>
  <c r="BD48"/>
  <c r="BF48"/>
  <c r="BH48"/>
  <c r="BJ48"/>
  <c r="AP49"/>
  <c r="AR49"/>
  <c r="AT49"/>
  <c r="AV49"/>
  <c r="AX49"/>
  <c r="AZ49"/>
  <c r="BB49"/>
  <c r="BD49"/>
  <c r="BF49"/>
  <c r="BH49"/>
  <c r="BJ49"/>
  <c r="AP50"/>
  <c r="AR50"/>
  <c r="AT50"/>
  <c r="AV50"/>
  <c r="AX50"/>
  <c r="AZ50"/>
  <c r="BB50"/>
  <c r="BD50"/>
  <c r="BF50"/>
  <c r="BH50"/>
  <c r="BJ50"/>
  <c r="AP51"/>
  <c r="AR51"/>
  <c r="AT51"/>
  <c r="AV51"/>
  <c r="AX51"/>
  <c r="AZ51"/>
  <c r="BB51"/>
  <c r="BD51"/>
  <c r="BF51"/>
  <c r="BH51"/>
  <c r="BJ51"/>
  <c r="AP52"/>
  <c r="AR52"/>
  <c r="AT52"/>
  <c r="AV52"/>
  <c r="AX52"/>
  <c r="AZ52"/>
  <c r="BB52"/>
  <c r="BD52"/>
  <c r="BF52"/>
  <c r="BH52"/>
  <c r="BJ52"/>
  <c r="AP53"/>
  <c r="AR53"/>
  <c r="AT53"/>
  <c r="AV53"/>
  <c r="AX53"/>
  <c r="AZ53"/>
  <c r="BB53"/>
  <c r="BD53"/>
  <c r="BF53"/>
  <c r="BH53"/>
  <c r="BJ53"/>
  <c r="AP54"/>
  <c r="AR54"/>
  <c r="AT54"/>
  <c r="AV54"/>
  <c r="AX54"/>
  <c r="AZ54"/>
  <c r="BB54"/>
  <c r="BD54"/>
  <c r="BF54"/>
  <c r="BH54"/>
  <c r="BJ54"/>
  <c r="AP55"/>
  <c r="AR55"/>
  <c r="AT55"/>
  <c r="AV55"/>
  <c r="AX55"/>
  <c r="AZ55"/>
  <c r="BB55"/>
  <c r="BD55"/>
  <c r="BF55"/>
  <c r="BH55"/>
  <c r="BJ55"/>
  <c r="AP56"/>
  <c r="AR56"/>
  <c r="AT56"/>
  <c r="AV56"/>
  <c r="AX56"/>
  <c r="AZ56"/>
  <c r="BB56"/>
  <c r="BD56"/>
  <c r="BF56"/>
  <c r="BH56"/>
  <c r="BJ56"/>
  <c r="AP57"/>
  <c r="AR57"/>
  <c r="AT57"/>
  <c r="AV57"/>
  <c r="AX57"/>
  <c r="AZ57"/>
  <c r="BB57"/>
  <c r="BD57"/>
  <c r="BF57"/>
  <c r="BH57"/>
  <c r="BJ57"/>
  <c r="D58"/>
  <c r="AP58"/>
  <c r="AR58"/>
  <c r="AT58"/>
  <c r="AV58"/>
  <c r="AX58"/>
  <c r="AZ58"/>
  <c r="BB58"/>
  <c r="BD58"/>
  <c r="BF58"/>
  <c r="BH58"/>
  <c r="BJ58"/>
  <c r="D59"/>
  <c r="AP59"/>
  <c r="AR59"/>
  <c r="AT59"/>
  <c r="AV59"/>
  <c r="AX59"/>
  <c r="AZ59"/>
  <c r="BB59"/>
  <c r="BD59"/>
  <c r="BF59"/>
  <c r="BH59"/>
  <c r="BJ59"/>
  <c r="AP60"/>
  <c r="AR60"/>
  <c r="AT60"/>
  <c r="AV60"/>
  <c r="AX60"/>
  <c r="AZ60"/>
  <c r="BB60"/>
  <c r="BD60"/>
  <c r="BF60"/>
  <c r="BH60"/>
  <c r="BJ60"/>
  <c r="AO61"/>
  <c r="AQ61"/>
  <c r="AS61"/>
  <c r="AU61"/>
  <c r="AW61"/>
  <c r="AY61"/>
  <c r="BA61"/>
  <c r="BC61"/>
  <c r="BE61"/>
  <c r="BG61"/>
  <c r="BI61"/>
  <c r="AO62"/>
  <c r="AQ62"/>
  <c r="AS62"/>
  <c r="AU62"/>
  <c r="AW62"/>
  <c r="AY62"/>
  <c r="BA62"/>
  <c r="BC62"/>
  <c r="BE62"/>
  <c r="BG62"/>
  <c r="BI62"/>
  <c r="AO63"/>
  <c r="AQ63"/>
  <c r="AS63"/>
  <c r="AU63"/>
  <c r="AW63"/>
  <c r="AY63"/>
  <c r="BA63"/>
  <c r="BC63"/>
  <c r="BE63"/>
  <c r="BG63"/>
  <c r="BI63"/>
  <c r="AO64"/>
  <c r="AQ64"/>
  <c r="AS64"/>
  <c r="AU64"/>
  <c r="AW64"/>
  <c r="AY64"/>
  <c r="BA64"/>
  <c r="BC64"/>
  <c r="BE64"/>
  <c r="BG64"/>
  <c r="BI64"/>
  <c r="AO65"/>
  <c r="AQ65"/>
  <c r="AS65"/>
  <c r="AU65"/>
  <c r="AW65"/>
  <c r="BA65"/>
  <c r="BE65"/>
  <c r="BI65"/>
  <c r="AQ66"/>
  <c r="AU66"/>
  <c r="AY66"/>
  <c r="BC66"/>
  <c r="BG66"/>
  <c r="AO67"/>
  <c r="AS67"/>
  <c r="AW67"/>
  <c r="BA67"/>
  <c r="BE67"/>
  <c r="BI67"/>
  <c r="AQ68"/>
  <c r="AU68"/>
  <c r="AY68"/>
  <c r="BC68"/>
  <c r="BG68"/>
  <c r="AO69"/>
  <c r="AS69"/>
  <c r="AW69"/>
  <c r="BA69"/>
  <c r="BE69"/>
  <c r="BI69"/>
  <c r="AO70"/>
  <c r="AS70"/>
  <c r="AW70"/>
  <c r="BA70"/>
  <c r="BE70"/>
  <c r="BI70"/>
  <c r="AO71"/>
  <c r="AS71"/>
  <c r="AW71"/>
  <c r="BA71"/>
  <c r="BE71"/>
  <c r="BI71"/>
  <c r="AO72"/>
  <c r="AS72"/>
  <c r="AW72"/>
  <c r="BA72"/>
  <c r="BE72"/>
  <c r="BI72"/>
  <c r="AO73"/>
  <c r="AS73"/>
  <c r="AW73"/>
  <c r="BA73"/>
  <c r="BE73"/>
  <c r="BI73"/>
  <c r="AO74"/>
  <c r="AS74"/>
  <c r="AW74"/>
  <c r="BA74"/>
  <c r="BE74"/>
  <c r="BI74"/>
  <c r="M6" i="35"/>
  <c r="M8"/>
  <c r="AO11"/>
  <c r="AQ11"/>
  <c r="AS11"/>
  <c r="AU11"/>
  <c r="AW11"/>
  <c r="AY11"/>
  <c r="BA11"/>
  <c r="BC11"/>
  <c r="BE11"/>
  <c r="BG11"/>
  <c r="BI11"/>
  <c r="AO12"/>
  <c r="AQ12"/>
  <c r="AS12"/>
  <c r="AU12"/>
  <c r="AW12"/>
  <c r="AY12"/>
  <c r="BA12"/>
  <c r="BC12"/>
  <c r="BE12"/>
  <c r="BG12"/>
  <c r="BI12"/>
  <c r="AO13"/>
  <c r="AQ13"/>
  <c r="AS13"/>
  <c r="AU13"/>
  <c r="AW13"/>
  <c r="AY13"/>
  <c r="BA13"/>
  <c r="BC13"/>
  <c r="BE13"/>
  <c r="BG13"/>
  <c r="BI13"/>
  <c r="AO14"/>
  <c r="AQ14"/>
  <c r="AS14"/>
  <c r="AU14"/>
  <c r="AW14"/>
  <c r="AY14"/>
  <c r="BA14"/>
  <c r="BC14"/>
  <c r="BE14"/>
  <c r="BG14"/>
  <c r="BI14"/>
  <c r="AO15"/>
  <c r="AQ15"/>
  <c r="AS15"/>
  <c r="AU15"/>
  <c r="AW15"/>
  <c r="AY15"/>
  <c r="BA15"/>
  <c r="BC15"/>
  <c r="BE15"/>
  <c r="BG15"/>
  <c r="BI15"/>
  <c r="AO16"/>
  <c r="AQ16"/>
  <c r="AS16"/>
  <c r="AU16"/>
  <c r="AW16"/>
  <c r="AY16"/>
  <c r="BA16"/>
  <c r="BC16"/>
  <c r="BE16"/>
  <c r="BG16"/>
  <c r="BI16"/>
  <c r="AO17"/>
  <c r="AQ17"/>
  <c r="AS17"/>
  <c r="AU17"/>
  <c r="AW17"/>
  <c r="AY17"/>
  <c r="BA17"/>
  <c r="BC17"/>
  <c r="BE17"/>
  <c r="BG17"/>
  <c r="BI17"/>
  <c r="AO18"/>
  <c r="AQ18"/>
  <c r="AS18"/>
  <c r="AU18"/>
  <c r="AW18"/>
  <c r="AY18"/>
  <c r="BA18"/>
  <c r="BC18"/>
  <c r="BE18"/>
  <c r="BG18"/>
  <c r="BI18"/>
  <c r="AO19"/>
  <c r="AQ19"/>
  <c r="AS19"/>
  <c r="AU19"/>
  <c r="AW19"/>
  <c r="AY19"/>
  <c r="BA19"/>
  <c r="BC19"/>
  <c r="BE19"/>
  <c r="BG19"/>
  <c r="BI19"/>
  <c r="AO20"/>
  <c r="AQ20"/>
  <c r="AS20"/>
  <c r="AU20"/>
  <c r="AW20"/>
  <c r="AY20"/>
  <c r="BA20"/>
  <c r="BC20"/>
  <c r="BE20"/>
  <c r="BG20"/>
  <c r="BI20"/>
  <c r="AO21"/>
  <c r="AQ21"/>
  <c r="AS21"/>
  <c r="AU21"/>
  <c r="AW21"/>
  <c r="AY21"/>
  <c r="BA21"/>
  <c r="BC21"/>
  <c r="BE21"/>
  <c r="BG21"/>
  <c r="BI21"/>
  <c r="AO22"/>
  <c r="AQ22"/>
  <c r="AS22"/>
  <c r="AU22"/>
  <c r="AW22"/>
  <c r="AY22"/>
  <c r="BA22"/>
  <c r="BC22"/>
  <c r="BE22"/>
  <c r="BG22"/>
  <c r="BI22"/>
  <c r="AO23"/>
  <c r="AQ23"/>
  <c r="AS23"/>
  <c r="AU23"/>
  <c r="AW23"/>
  <c r="AY23"/>
  <c r="BA23"/>
  <c r="BC23"/>
  <c r="BE23"/>
  <c r="BG23"/>
  <c r="BI23"/>
  <c r="AO24"/>
  <c r="AQ24"/>
  <c r="AS24"/>
  <c r="AU24"/>
  <c r="AW24"/>
  <c r="AY24"/>
  <c r="BA24"/>
  <c r="BC24"/>
  <c r="BE24"/>
  <c r="BG24"/>
  <c r="BI24"/>
  <c r="AO25"/>
  <c r="AQ25"/>
  <c r="AS25"/>
  <c r="AU25"/>
  <c r="AW25"/>
  <c r="AY25"/>
  <c r="BA25"/>
  <c r="BC25"/>
  <c r="BE25"/>
  <c r="BG25"/>
  <c r="BI25"/>
  <c r="AO26"/>
  <c r="AQ26"/>
  <c r="AS26"/>
  <c r="AU26"/>
  <c r="AW26"/>
  <c r="AY26"/>
  <c r="BA26"/>
  <c r="BC26"/>
  <c r="BE26"/>
  <c r="BG26"/>
  <c r="BI26"/>
  <c r="AO27"/>
  <c r="AQ27"/>
  <c r="AS27"/>
  <c r="AU27"/>
  <c r="AW27"/>
  <c r="AY27"/>
  <c r="BA27"/>
  <c r="BC27"/>
  <c r="BE27"/>
  <c r="BG27"/>
  <c r="BI27"/>
  <c r="AO28"/>
  <c r="AQ28"/>
  <c r="AS28"/>
  <c r="AU28"/>
  <c r="AW28"/>
  <c r="AY28"/>
  <c r="BA28"/>
  <c r="BC28"/>
  <c r="BE28"/>
  <c r="BG28"/>
  <c r="BI28"/>
  <c r="AO29"/>
  <c r="AQ29"/>
  <c r="AS29"/>
  <c r="AU29"/>
  <c r="AW29"/>
  <c r="AY29"/>
  <c r="BA29"/>
  <c r="BC29"/>
  <c r="BE29"/>
  <c r="BG29"/>
  <c r="BI29"/>
  <c r="AO30"/>
  <c r="AQ30"/>
  <c r="AS30"/>
  <c r="AU30"/>
  <c r="AW30"/>
  <c r="AY30"/>
  <c r="BA30"/>
  <c r="BC30"/>
  <c r="BE30"/>
  <c r="BG30"/>
  <c r="BI30"/>
  <c r="AO31"/>
  <c r="AQ31"/>
  <c r="AS31"/>
  <c r="AU31"/>
  <c r="AW31"/>
  <c r="AY31"/>
  <c r="BA31"/>
  <c r="BC31"/>
  <c r="BE31"/>
  <c r="BG31"/>
  <c r="BI31"/>
  <c r="AO32"/>
  <c r="AQ32"/>
  <c r="AS32"/>
  <c r="AU32"/>
  <c r="AW32"/>
  <c r="AY32"/>
  <c r="BA32"/>
  <c r="BC32"/>
  <c r="BE32"/>
  <c r="BG32"/>
  <c r="BI32"/>
  <c r="AO33"/>
  <c r="AQ33"/>
  <c r="AS33"/>
  <c r="AU33"/>
  <c r="AW33"/>
  <c r="AY33"/>
  <c r="BA33"/>
  <c r="BC33"/>
  <c r="BE33"/>
  <c r="BG33"/>
  <c r="BI33"/>
  <c r="AO34"/>
  <c r="AQ34"/>
  <c r="AS34"/>
  <c r="AU34"/>
  <c r="AW34"/>
  <c r="AY34"/>
  <c r="BA34"/>
  <c r="BC34"/>
  <c r="BE34"/>
  <c r="BG34"/>
  <c r="BI34"/>
  <c r="AO35"/>
  <c r="AQ35"/>
  <c r="AS35"/>
  <c r="AU35"/>
  <c r="AW35"/>
  <c r="AY35"/>
  <c r="BA35"/>
  <c r="BC35"/>
  <c r="BE35"/>
  <c r="BG35"/>
  <c r="BI35"/>
  <c r="AO36"/>
  <c r="AQ36"/>
  <c r="AS36"/>
  <c r="AU36"/>
  <c r="AW36"/>
  <c r="AY36"/>
  <c r="BA36"/>
  <c r="BC36"/>
  <c r="BE36"/>
  <c r="BG36"/>
  <c r="BI36"/>
  <c r="AO37"/>
  <c r="AQ37"/>
  <c r="AS37"/>
  <c r="AU37"/>
  <c r="AW37"/>
  <c r="AY37"/>
  <c r="BA37"/>
  <c r="BC37"/>
  <c r="BE37"/>
  <c r="BG37"/>
  <c r="BI37"/>
  <c r="AO38"/>
  <c r="AQ38"/>
  <c r="AS38"/>
  <c r="AU38"/>
  <c r="AW38"/>
  <c r="AY38"/>
  <c r="BA38"/>
  <c r="BC38"/>
  <c r="BE38"/>
  <c r="BG38"/>
  <c r="BI38"/>
  <c r="AO39"/>
  <c r="AQ39"/>
  <c r="AS39"/>
  <c r="AU39"/>
  <c r="AW39"/>
  <c r="AY39"/>
  <c r="BA39"/>
  <c r="BC39"/>
  <c r="BE39"/>
  <c r="BG39"/>
  <c r="BI39"/>
  <c r="AO40"/>
  <c r="AQ40"/>
  <c r="AS40"/>
  <c r="AU40"/>
  <c r="AW40"/>
  <c r="AY40"/>
  <c r="BA40"/>
  <c r="BC40"/>
  <c r="BE40"/>
  <c r="BG40"/>
  <c r="BI40"/>
  <c r="AO41"/>
  <c r="AQ41"/>
  <c r="AS41"/>
  <c r="AU41"/>
  <c r="AW41"/>
  <c r="AY41"/>
  <c r="BA41"/>
  <c r="BC41"/>
  <c r="BE41"/>
  <c r="BG41"/>
  <c r="BI41"/>
  <c r="AO42"/>
  <c r="AQ42"/>
  <c r="AS42"/>
  <c r="AU42"/>
  <c r="AW42"/>
  <c r="AY42"/>
  <c r="BA42"/>
  <c r="BC42"/>
  <c r="BE42"/>
  <c r="BG42"/>
  <c r="BI42"/>
  <c r="AO43"/>
  <c r="AQ43"/>
  <c r="AS43"/>
  <c r="AU43"/>
  <c r="AW43"/>
  <c r="AY43"/>
  <c r="BA43"/>
  <c r="BC43"/>
  <c r="BE43"/>
  <c r="BG43"/>
  <c r="BI43"/>
  <c r="AO44"/>
  <c r="AQ44"/>
  <c r="AS44"/>
  <c r="AU44"/>
  <c r="AW44"/>
  <c r="AY44"/>
  <c r="BA44"/>
  <c r="BC44"/>
  <c r="BE44"/>
  <c r="BG44"/>
  <c r="BI44"/>
  <c r="AO45"/>
  <c r="AQ45"/>
  <c r="AS45"/>
  <c r="AU45"/>
  <c r="AW45"/>
  <c r="AY45"/>
  <c r="BA45"/>
  <c r="BC45"/>
  <c r="BE45"/>
  <c r="BG45"/>
  <c r="BI45"/>
  <c r="AO46"/>
  <c r="AQ46"/>
  <c r="AS46"/>
  <c r="AU46"/>
  <c r="AW46"/>
  <c r="AY46"/>
  <c r="BA46"/>
  <c r="BC46"/>
  <c r="BE46"/>
  <c r="BG46"/>
  <c r="BI46"/>
  <c r="AO47"/>
  <c r="AQ47"/>
  <c r="AS47"/>
  <c r="AU47"/>
  <c r="AW47"/>
  <c r="AY47"/>
  <c r="BA47"/>
  <c r="BC47"/>
  <c r="BE47"/>
  <c r="BG47"/>
  <c r="BI47"/>
  <c r="AO48"/>
  <c r="AQ48"/>
  <c r="AS48"/>
  <c r="AU48"/>
  <c r="AW48"/>
  <c r="AY48"/>
  <c r="BA48"/>
  <c r="BC48"/>
  <c r="BE48"/>
  <c r="BG48"/>
  <c r="BI48"/>
  <c r="AO49"/>
  <c r="AQ49"/>
  <c r="AS49"/>
  <c r="AU49"/>
  <c r="AW49"/>
  <c r="AY49"/>
  <c r="BA49"/>
  <c r="BC49"/>
  <c r="BE49"/>
  <c r="BG49"/>
  <c r="BI49"/>
  <c r="AO50"/>
  <c r="AQ50"/>
  <c r="AS50"/>
  <c r="AU50"/>
  <c r="AW50"/>
  <c r="AY50"/>
  <c r="BA50"/>
  <c r="BC50"/>
  <c r="BE50"/>
  <c r="BG50"/>
  <c r="BI50"/>
  <c r="AO51"/>
  <c r="AQ51"/>
  <c r="AS51"/>
  <c r="AU51"/>
  <c r="AW51"/>
  <c r="AY51"/>
  <c r="BA51"/>
  <c r="BC51"/>
  <c r="BE51"/>
  <c r="BG51"/>
  <c r="BI51"/>
  <c r="AO52"/>
  <c r="AQ52"/>
  <c r="AS52"/>
  <c r="AU52"/>
  <c r="AW52"/>
  <c r="AY52"/>
  <c r="BA52"/>
  <c r="BC52"/>
  <c r="BE52"/>
  <c r="BG52"/>
  <c r="BI52"/>
  <c r="AO53"/>
  <c r="AQ53"/>
  <c r="AS53"/>
  <c r="AU53"/>
  <c r="AW53"/>
  <c r="AY53"/>
  <c r="BA53"/>
  <c r="BC53"/>
  <c r="BE53"/>
  <c r="BG53"/>
  <c r="BI53"/>
  <c r="AO54"/>
  <c r="AQ54"/>
  <c r="AS54"/>
  <c r="AU54"/>
  <c r="AW54"/>
  <c r="AY54"/>
  <c r="BA54"/>
  <c r="BC54"/>
  <c r="BE54"/>
  <c r="BG54"/>
  <c r="BI54"/>
  <c r="AR55"/>
  <c r="AV55"/>
  <c r="AZ55"/>
  <c r="BD55"/>
  <c r="BH55"/>
  <c r="AP56"/>
  <c r="AT56"/>
  <c r="AX56"/>
  <c r="BB56"/>
  <c r="BF56"/>
  <c r="BJ56"/>
  <c r="D57"/>
  <c r="AR57"/>
  <c r="AV57"/>
  <c r="AZ57"/>
  <c r="BD57"/>
  <c r="BH57"/>
  <c r="AP58"/>
  <c r="AT58"/>
  <c r="AX58"/>
  <c r="BB58"/>
  <c r="BF58"/>
  <c r="BJ58"/>
  <c r="D59"/>
  <c r="AR59"/>
  <c r="AV59"/>
  <c r="AZ59"/>
  <c r="BD59"/>
  <c r="BH59"/>
  <c r="AP60"/>
  <c r="AT60"/>
  <c r="AX60"/>
  <c r="BB60"/>
  <c r="BF60"/>
  <c r="BJ60"/>
  <c r="AO61"/>
  <c r="AS61"/>
  <c r="AW61"/>
  <c r="BA61"/>
  <c r="BE61"/>
  <c r="BI155"/>
  <c r="BG155"/>
  <c r="BE155"/>
  <c r="BC155"/>
  <c r="BA155"/>
  <c r="AY155"/>
  <c r="AW155"/>
  <c r="AU155"/>
  <c r="AS155"/>
  <c r="AQ155"/>
  <c r="AO155"/>
  <c r="BJ154"/>
  <c r="BH154"/>
  <c r="BF154"/>
  <c r="BD154"/>
  <c r="BB154"/>
  <c r="AZ154"/>
  <c r="AX154"/>
  <c r="AV154"/>
  <c r="AT154"/>
  <c r="AR154"/>
  <c r="AP154"/>
  <c r="BI153"/>
  <c r="BG153"/>
  <c r="BE153"/>
  <c r="BC153"/>
  <c r="BA153"/>
  <c r="AY153"/>
  <c r="AW153"/>
  <c r="AU153"/>
  <c r="AS153"/>
  <c r="AQ153"/>
  <c r="AO153"/>
  <c r="BJ152"/>
  <c r="BH152"/>
  <c r="BF152"/>
  <c r="BD152"/>
  <c r="BB152"/>
  <c r="AZ152"/>
  <c r="AX152"/>
  <c r="AV152"/>
  <c r="AT152"/>
  <c r="AR152"/>
  <c r="AP152"/>
  <c r="BI151"/>
  <c r="BG151"/>
  <c r="BE151"/>
  <c r="BC151"/>
  <c r="BA151"/>
  <c r="AY151"/>
  <c r="AW151"/>
  <c r="AU151"/>
  <c r="AS151"/>
  <c r="AQ151"/>
  <c r="AO151"/>
  <c r="BJ150"/>
  <c r="BH150"/>
  <c r="BF150"/>
  <c r="BD150"/>
  <c r="BB150"/>
  <c r="AZ150"/>
  <c r="AX150"/>
  <c r="AV150"/>
  <c r="AT150"/>
  <c r="AR150"/>
  <c r="AP150"/>
  <c r="BI149"/>
  <c r="BG149"/>
  <c r="BE149"/>
  <c r="BC149"/>
  <c r="BA149"/>
  <c r="AY149"/>
  <c r="AW149"/>
  <c r="AU149"/>
  <c r="AS149"/>
  <c r="AQ149"/>
  <c r="AO149"/>
  <c r="BJ148"/>
  <c r="BH148"/>
  <c r="BF148"/>
  <c r="BD148"/>
  <c r="BB148"/>
  <c r="AZ148"/>
  <c r="AX148"/>
  <c r="AV148"/>
  <c r="AT148"/>
  <c r="AR148"/>
  <c r="AP148"/>
  <c r="BI147"/>
  <c r="BG147"/>
  <c r="BE147"/>
  <c r="BC147"/>
  <c r="BA147"/>
  <c r="AY147"/>
  <c r="AW147"/>
  <c r="AU147"/>
  <c r="AS147"/>
  <c r="AQ147"/>
  <c r="AO147"/>
  <c r="BJ146"/>
  <c r="BH146"/>
  <c r="BF146"/>
  <c r="BD146"/>
  <c r="BB146"/>
  <c r="AZ146"/>
  <c r="AX146"/>
  <c r="AV146"/>
  <c r="AT146"/>
  <c r="AR146"/>
  <c r="AP146"/>
  <c r="BI145"/>
  <c r="BG145"/>
  <c r="BE145"/>
  <c r="BC145"/>
  <c r="BA145"/>
  <c r="AY145"/>
  <c r="AW145"/>
  <c r="AU145"/>
  <c r="AS145"/>
  <c r="AQ145"/>
  <c r="AO145"/>
  <c r="BJ144"/>
  <c r="BH144"/>
  <c r="BF144"/>
  <c r="BD144"/>
  <c r="BB144"/>
  <c r="AZ144"/>
  <c r="AX144"/>
  <c r="AV144"/>
  <c r="AT144"/>
  <c r="AR144"/>
  <c r="AP144"/>
  <c r="BI143"/>
  <c r="BG143"/>
  <c r="BE143"/>
  <c r="BC143"/>
  <c r="BA143"/>
  <c r="AY143"/>
  <c r="AW143"/>
  <c r="AU143"/>
  <c r="AS143"/>
  <c r="AQ143"/>
  <c r="AO143"/>
  <c r="BJ142"/>
  <c r="BH142"/>
  <c r="BF142"/>
  <c r="BD142"/>
  <c r="BB142"/>
  <c r="AZ142"/>
  <c r="AX142"/>
  <c r="AV142"/>
  <c r="AT142"/>
  <c r="AR142"/>
  <c r="AP142"/>
  <c r="BI141"/>
  <c r="BG141"/>
  <c r="BE141"/>
  <c r="BC141"/>
  <c r="BA141"/>
  <c r="AY141"/>
  <c r="AW141"/>
  <c r="AU141"/>
  <c r="AS141"/>
  <c r="AQ141"/>
  <c r="AO141"/>
  <c r="BJ140"/>
  <c r="BH140"/>
  <c r="BF140"/>
  <c r="BD140"/>
  <c r="BB140"/>
  <c r="AZ140"/>
  <c r="AX140"/>
  <c r="AV140"/>
  <c r="AT140"/>
  <c r="AR140"/>
  <c r="AP140"/>
  <c r="BI139"/>
  <c r="BG139"/>
  <c r="BE139"/>
  <c r="BC139"/>
  <c r="BA139"/>
  <c r="AY139"/>
  <c r="AW139"/>
  <c r="AU139"/>
  <c r="AS139"/>
  <c r="AQ139"/>
  <c r="AO139"/>
  <c r="BJ138"/>
  <c r="BH138"/>
  <c r="BF138"/>
  <c r="BD138"/>
  <c r="BB138"/>
  <c r="AZ138"/>
  <c r="AX138"/>
  <c r="AV138"/>
  <c r="AT138"/>
  <c r="AR138"/>
  <c r="AP138"/>
  <c r="BI137"/>
  <c r="BG137"/>
  <c r="BE137"/>
  <c r="BC137"/>
  <c r="BA137"/>
  <c r="AY137"/>
  <c r="AW137"/>
  <c r="AU137"/>
  <c r="AS137"/>
  <c r="AQ137"/>
  <c r="AO137"/>
  <c r="BJ136"/>
  <c r="BH136"/>
  <c r="BF136"/>
  <c r="BD136"/>
  <c r="BB136"/>
  <c r="AZ136"/>
  <c r="AX136"/>
  <c r="AV136"/>
  <c r="AT136"/>
  <c r="AR136"/>
  <c r="AP136"/>
  <c r="BI135"/>
  <c r="BG135"/>
  <c r="BE135"/>
  <c r="BC135"/>
  <c r="BA135"/>
  <c r="AY135"/>
  <c r="BJ155"/>
  <c r="BH155"/>
  <c r="BF155"/>
  <c r="BD155"/>
  <c r="BB155"/>
  <c r="AZ155"/>
  <c r="AX155"/>
  <c r="AV155"/>
  <c r="AT155"/>
  <c r="AR155"/>
  <c r="AP155"/>
  <c r="BI154"/>
  <c r="BG154"/>
  <c r="BE154"/>
  <c r="BC154"/>
  <c r="BA154"/>
  <c r="AY154"/>
  <c r="AW154"/>
  <c r="AU154"/>
  <c r="AS154"/>
  <c r="AQ154"/>
  <c r="AO154"/>
  <c r="BJ153"/>
  <c r="BH153"/>
  <c r="BF153"/>
  <c r="BD153"/>
  <c r="BB153"/>
  <c r="AZ153"/>
  <c r="AX153"/>
  <c r="AV153"/>
  <c r="AT153"/>
  <c r="AR153"/>
  <c r="AP153"/>
  <c r="BI152"/>
  <c r="BG152"/>
  <c r="BE152"/>
  <c r="BC152"/>
  <c r="BA152"/>
  <c r="AY152"/>
  <c r="AW152"/>
  <c r="AU152"/>
  <c r="AS152"/>
  <c r="AQ152"/>
  <c r="AO152"/>
  <c r="BJ151"/>
  <c r="BH151"/>
  <c r="BF151"/>
  <c r="BD151"/>
  <c r="BB151"/>
  <c r="AZ151"/>
  <c r="AX151"/>
  <c r="AV151"/>
  <c r="AT151"/>
  <c r="AR151"/>
  <c r="AP151"/>
  <c r="BI150"/>
  <c r="BG150"/>
  <c r="BE150"/>
  <c r="BC150"/>
  <c r="BA150"/>
  <c r="AY150"/>
  <c r="AW150"/>
  <c r="AU150"/>
  <c r="AS150"/>
  <c r="AQ150"/>
  <c r="AO150"/>
  <c r="BJ149"/>
  <c r="BH149"/>
  <c r="BF149"/>
  <c r="BD149"/>
  <c r="BB149"/>
  <c r="AZ149"/>
  <c r="AX149"/>
  <c r="AV149"/>
  <c r="AT149"/>
  <c r="AR149"/>
  <c r="AP149"/>
  <c r="BI148"/>
  <c r="BG148"/>
  <c r="BE148"/>
  <c r="BC148"/>
  <c r="BA148"/>
  <c r="AY148"/>
  <c r="AW148"/>
  <c r="AU148"/>
  <c r="AS148"/>
  <c r="AQ148"/>
  <c r="AO148"/>
  <c r="BJ147"/>
  <c r="BH147"/>
  <c r="BF147"/>
  <c r="BD147"/>
  <c r="BB147"/>
  <c r="AZ147"/>
  <c r="AX147"/>
  <c r="AV147"/>
  <c r="AT147"/>
  <c r="AR147"/>
  <c r="AP147"/>
  <c r="BI146"/>
  <c r="BG146"/>
  <c r="BE146"/>
  <c r="BC146"/>
  <c r="BA146"/>
  <c r="AY146"/>
  <c r="AW146"/>
  <c r="AU146"/>
  <c r="AS146"/>
  <c r="AQ146"/>
  <c r="AO146"/>
  <c r="BJ145"/>
  <c r="BH145"/>
  <c r="BF145"/>
  <c r="BD145"/>
  <c r="BB145"/>
  <c r="AZ145"/>
  <c r="AX145"/>
  <c r="AV145"/>
  <c r="AT145"/>
  <c r="AR145"/>
  <c r="AP145"/>
  <c r="BI144"/>
  <c r="BG144"/>
  <c r="BE144"/>
  <c r="BC144"/>
  <c r="BA144"/>
  <c r="AY144"/>
  <c r="AW144"/>
  <c r="AU144"/>
  <c r="AS144"/>
  <c r="AQ144"/>
  <c r="AO144"/>
  <c r="BJ143"/>
  <c r="BH143"/>
  <c r="BF143"/>
  <c r="BD143"/>
  <c r="BB143"/>
  <c r="AZ143"/>
  <c r="AX143"/>
  <c r="AV143"/>
  <c r="AT143"/>
  <c r="AR143"/>
  <c r="AP143"/>
  <c r="BI142"/>
  <c r="BG142"/>
  <c r="BE142"/>
  <c r="BC142"/>
  <c r="BA142"/>
  <c r="AY142"/>
  <c r="AW142"/>
  <c r="AU142"/>
  <c r="AS142"/>
  <c r="AQ142"/>
  <c r="AO142"/>
  <c r="BJ141"/>
  <c r="BH141"/>
  <c r="BF141"/>
  <c r="BD141"/>
  <c r="BB141"/>
  <c r="AZ141"/>
  <c r="AX141"/>
  <c r="AV141"/>
  <c r="AT141"/>
  <c r="AR141"/>
  <c r="AP141"/>
  <c r="BI140"/>
  <c r="BG140"/>
  <c r="BE140"/>
  <c r="BC140"/>
  <c r="BA140"/>
  <c r="AY140"/>
  <c r="AW140"/>
  <c r="AU140"/>
  <c r="AS140"/>
  <c r="AQ140"/>
  <c r="AO140"/>
  <c r="BJ139"/>
  <c r="BH139"/>
  <c r="BF139"/>
  <c r="BD139"/>
  <c r="BB139"/>
  <c r="AZ139"/>
  <c r="AX139"/>
  <c r="AV139"/>
  <c r="AT139"/>
  <c r="AR139"/>
  <c r="AP139"/>
  <c r="BI138"/>
  <c r="BG138"/>
  <c r="BE138"/>
  <c r="BC138"/>
  <c r="BA138"/>
  <c r="AY138"/>
  <c r="AW138"/>
  <c r="AU138"/>
  <c r="AS138"/>
  <c r="AQ138"/>
  <c r="AO138"/>
  <c r="BJ137"/>
  <c r="BH137"/>
  <c r="BF137"/>
  <c r="BD137"/>
  <c r="BB137"/>
  <c r="AZ137"/>
  <c r="AX137"/>
  <c r="AV137"/>
  <c r="AT137"/>
  <c r="AR137"/>
  <c r="AP137"/>
  <c r="BI136"/>
  <c r="BG136"/>
  <c r="BE136"/>
  <c r="BC136"/>
  <c r="BA136"/>
  <c r="AY136"/>
  <c r="AW136"/>
  <c r="AU136"/>
  <c r="AS136"/>
  <c r="AQ136"/>
  <c r="AO136"/>
  <c r="BJ135"/>
  <c r="BH135"/>
  <c r="BF135"/>
  <c r="BD135"/>
  <c r="BB135"/>
  <c r="AZ135"/>
  <c r="AW135"/>
  <c r="AU135"/>
  <c r="AS135"/>
  <c r="AQ135"/>
  <c r="AO135"/>
  <c r="BJ134"/>
  <c r="BH134"/>
  <c r="BF134"/>
  <c r="BD134"/>
  <c r="BB134"/>
  <c r="AZ134"/>
  <c r="AX134"/>
  <c r="AV134"/>
  <c r="AT134"/>
  <c r="AR134"/>
  <c r="AP134"/>
  <c r="BI133"/>
  <c r="BG133"/>
  <c r="BE133"/>
  <c r="BC133"/>
  <c r="BA133"/>
  <c r="AY133"/>
  <c r="AW133"/>
  <c r="AU133"/>
  <c r="AS133"/>
  <c r="AQ133"/>
  <c r="AO133"/>
  <c r="BJ132"/>
  <c r="BH132"/>
  <c r="BF132"/>
  <c r="BD132"/>
  <c r="BB132"/>
  <c r="AZ132"/>
  <c r="AX132"/>
  <c r="AV132"/>
  <c r="AT132"/>
  <c r="AR132"/>
  <c r="AP132"/>
  <c r="BI131"/>
  <c r="BG131"/>
  <c r="BE131"/>
  <c r="BC131"/>
  <c r="BA131"/>
  <c r="AY131"/>
  <c r="AW131"/>
  <c r="AU131"/>
  <c r="AS131"/>
  <c r="AQ131"/>
  <c r="AO131"/>
  <c r="BJ130"/>
  <c r="BH130"/>
  <c r="BF130"/>
  <c r="BD130"/>
  <c r="BB130"/>
  <c r="AZ130"/>
  <c r="AX130"/>
  <c r="AV130"/>
  <c r="AT130"/>
  <c r="AR130"/>
  <c r="AP130"/>
  <c r="BI129"/>
  <c r="BG129"/>
  <c r="BE129"/>
  <c r="BC129"/>
  <c r="BA129"/>
  <c r="AY129"/>
  <c r="AW129"/>
  <c r="AU129"/>
  <c r="AS129"/>
  <c r="AQ129"/>
  <c r="AO129"/>
  <c r="BJ128"/>
  <c r="BH128"/>
  <c r="BF128"/>
  <c r="BD128"/>
  <c r="BB128"/>
  <c r="AZ128"/>
  <c r="AX128"/>
  <c r="AV128"/>
  <c r="AT128"/>
  <c r="AR128"/>
  <c r="AP128"/>
  <c r="BI127"/>
  <c r="BG127"/>
  <c r="BE127"/>
  <c r="BC127"/>
  <c r="BA127"/>
  <c r="AY127"/>
  <c r="AW127"/>
  <c r="AU127"/>
  <c r="AS127"/>
  <c r="AQ127"/>
  <c r="AO127"/>
  <c r="BJ126"/>
  <c r="BH126"/>
  <c r="BF126"/>
  <c r="BD126"/>
  <c r="BB126"/>
  <c r="AZ126"/>
  <c r="AX126"/>
  <c r="AV126"/>
  <c r="AT126"/>
  <c r="AR126"/>
  <c r="AP126"/>
  <c r="BI125"/>
  <c r="BG125"/>
  <c r="BE125"/>
  <c r="BC125"/>
  <c r="BA125"/>
  <c r="AY125"/>
  <c r="AW125"/>
  <c r="AU125"/>
  <c r="AS125"/>
  <c r="AQ125"/>
  <c r="AO125"/>
  <c r="BJ124"/>
  <c r="BH124"/>
  <c r="BF124"/>
  <c r="BD124"/>
  <c r="BB124"/>
  <c r="AZ124"/>
  <c r="AX124"/>
  <c r="AV124"/>
  <c r="AT124"/>
  <c r="AR124"/>
  <c r="AP124"/>
  <c r="BI123"/>
  <c r="BG123"/>
  <c r="BE123"/>
  <c r="BC123"/>
  <c r="BA123"/>
  <c r="AY123"/>
  <c r="AW123"/>
  <c r="AU123"/>
  <c r="AS123"/>
  <c r="AQ123"/>
  <c r="AO123"/>
  <c r="BJ122"/>
  <c r="BH122"/>
  <c r="BF122"/>
  <c r="BD122"/>
  <c r="BB122"/>
  <c r="AZ122"/>
  <c r="AX122"/>
  <c r="AV122"/>
  <c r="AT122"/>
  <c r="AR122"/>
  <c r="AP122"/>
  <c r="BI121"/>
  <c r="BG121"/>
  <c r="BE121"/>
  <c r="BC121"/>
  <c r="BA121"/>
  <c r="AY121"/>
  <c r="AW121"/>
  <c r="AU121"/>
  <c r="AS121"/>
  <c r="AQ121"/>
  <c r="AO121"/>
  <c r="BJ120"/>
  <c r="BH120"/>
  <c r="BF120"/>
  <c r="BD120"/>
  <c r="BB120"/>
  <c r="AZ120"/>
  <c r="AX120"/>
  <c r="AV120"/>
  <c r="AT120"/>
  <c r="AR120"/>
  <c r="AP120"/>
  <c r="BJ119"/>
  <c r="BH119"/>
  <c r="BF119"/>
  <c r="BD119"/>
  <c r="BB119"/>
  <c r="AZ119"/>
  <c r="AX119"/>
  <c r="AV119"/>
  <c r="AT119"/>
  <c r="AR119"/>
  <c r="AP119"/>
  <c r="BJ118"/>
  <c r="BH118"/>
  <c r="BF118"/>
  <c r="BD118"/>
  <c r="BB118"/>
  <c r="AZ118"/>
  <c r="AX118"/>
  <c r="AV118"/>
  <c r="AT118"/>
  <c r="AR118"/>
  <c r="AP118"/>
  <c r="BJ117"/>
  <c r="BH117"/>
  <c r="BF117"/>
  <c r="BD117"/>
  <c r="BB117"/>
  <c r="AZ117"/>
  <c r="AX117"/>
  <c r="AV117"/>
  <c r="AT117"/>
  <c r="AR117"/>
  <c r="AP117"/>
  <c r="BJ116"/>
  <c r="BH116"/>
  <c r="BF116"/>
  <c r="BD116"/>
  <c r="BB116"/>
  <c r="AZ116"/>
  <c r="AX116"/>
  <c r="AV116"/>
  <c r="AT116"/>
  <c r="AR116"/>
  <c r="AP116"/>
  <c r="BJ115"/>
  <c r="BH115"/>
  <c r="BF115"/>
  <c r="BD115"/>
  <c r="BB115"/>
  <c r="AZ115"/>
  <c r="AX115"/>
  <c r="AV115"/>
  <c r="AT115"/>
  <c r="AR115"/>
  <c r="AP115"/>
  <c r="BJ114"/>
  <c r="BH114"/>
  <c r="BF114"/>
  <c r="BD114"/>
  <c r="BB114"/>
  <c r="AZ114"/>
  <c r="AX114"/>
  <c r="AV114"/>
  <c r="AT114"/>
  <c r="AR114"/>
  <c r="AP114"/>
  <c r="BJ113"/>
  <c r="BH113"/>
  <c r="BF113"/>
  <c r="BD113"/>
  <c r="BB113"/>
  <c r="AZ113"/>
  <c r="AX113"/>
  <c r="AV113"/>
  <c r="AT113"/>
  <c r="AR113"/>
  <c r="AP113"/>
  <c r="BJ112"/>
  <c r="BH112"/>
  <c r="BF112"/>
  <c r="BD112"/>
  <c r="BB112"/>
  <c r="AZ112"/>
  <c r="AX112"/>
  <c r="AV112"/>
  <c r="AT112"/>
  <c r="AR112"/>
  <c r="AP112"/>
  <c r="BJ111"/>
  <c r="BH111"/>
  <c r="BF111"/>
  <c r="BD111"/>
  <c r="BB111"/>
  <c r="AZ111"/>
  <c r="AX111"/>
  <c r="AV111"/>
  <c r="AT111"/>
  <c r="AR111"/>
  <c r="AP111"/>
  <c r="BJ110"/>
  <c r="BH110"/>
  <c r="BF110"/>
  <c r="BD110"/>
  <c r="BB110"/>
  <c r="AZ110"/>
  <c r="AX110"/>
  <c r="AV110"/>
  <c r="AT110"/>
  <c r="AR110"/>
  <c r="AP110"/>
  <c r="BJ109"/>
  <c r="BH109"/>
  <c r="BF109"/>
  <c r="BD109"/>
  <c r="BB109"/>
  <c r="AZ109"/>
  <c r="AX109"/>
  <c r="AV109"/>
  <c r="AT109"/>
  <c r="AR109"/>
  <c r="AP109"/>
  <c r="BJ108"/>
  <c r="BH108"/>
  <c r="BF108"/>
  <c r="BD108"/>
  <c r="BB108"/>
  <c r="AZ108"/>
  <c r="AX108"/>
  <c r="AV108"/>
  <c r="AT108"/>
  <c r="AR108"/>
  <c r="AP108"/>
  <c r="BJ107"/>
  <c r="BH107"/>
  <c r="BF107"/>
  <c r="BD107"/>
  <c r="BB107"/>
  <c r="AZ107"/>
  <c r="AX107"/>
  <c r="AV107"/>
  <c r="AT107"/>
  <c r="AR107"/>
  <c r="AP107"/>
  <c r="BJ106"/>
  <c r="BH106"/>
  <c r="BF106"/>
  <c r="BD106"/>
  <c r="BB106"/>
  <c r="AZ106"/>
  <c r="AX106"/>
  <c r="AV106"/>
  <c r="AT106"/>
  <c r="AR106"/>
  <c r="AP106"/>
  <c r="BJ105"/>
  <c r="BH105"/>
  <c r="BF105"/>
  <c r="BD105"/>
  <c r="BB105"/>
  <c r="AZ105"/>
  <c r="AX105"/>
  <c r="AV105"/>
  <c r="AT105"/>
  <c r="AR105"/>
  <c r="AP105"/>
  <c r="BJ104"/>
  <c r="BH104"/>
  <c r="BF104"/>
  <c r="BD104"/>
  <c r="BB104"/>
  <c r="AZ104"/>
  <c r="AX104"/>
  <c r="AV104"/>
  <c r="AT104"/>
  <c r="AR104"/>
  <c r="AP104"/>
  <c r="BJ103"/>
  <c r="BH103"/>
  <c r="BF103"/>
  <c r="BD103"/>
  <c r="BB103"/>
  <c r="AZ103"/>
  <c r="AX103"/>
  <c r="AV103"/>
  <c r="AT103"/>
  <c r="AR103"/>
  <c r="AP103"/>
  <c r="BJ102"/>
  <c r="BH102"/>
  <c r="BF102"/>
  <c r="BD102"/>
  <c r="BB102"/>
  <c r="AZ102"/>
  <c r="AX102"/>
  <c r="AV102"/>
  <c r="AT102"/>
  <c r="AR102"/>
  <c r="AP102"/>
  <c r="BJ101"/>
  <c r="BH101"/>
  <c r="BF101"/>
  <c r="BD101"/>
  <c r="BB101"/>
  <c r="AZ101"/>
  <c r="AX101"/>
  <c r="AV101"/>
  <c r="AT101"/>
  <c r="AR101"/>
  <c r="AP101"/>
  <c r="BJ100"/>
  <c r="BH100"/>
  <c r="BF100"/>
  <c r="BD100"/>
  <c r="BB100"/>
  <c r="AZ100"/>
  <c r="AX100"/>
  <c r="AV100"/>
  <c r="AT100"/>
  <c r="AR100"/>
  <c r="AP100"/>
  <c r="BJ99"/>
  <c r="BH99"/>
  <c r="BF99"/>
  <c r="BD99"/>
  <c r="BB99"/>
  <c r="AZ99"/>
  <c r="AX99"/>
  <c r="AV99"/>
  <c r="AT99"/>
  <c r="AR99"/>
  <c r="AP99"/>
  <c r="BJ98"/>
  <c r="BH98"/>
  <c r="BF98"/>
  <c r="BD98"/>
  <c r="BB98"/>
  <c r="AZ98"/>
  <c r="AX98"/>
  <c r="AV98"/>
  <c r="AT98"/>
  <c r="AR98"/>
  <c r="AP98"/>
  <c r="BJ97"/>
  <c r="BH97"/>
  <c r="BF97"/>
  <c r="BD97"/>
  <c r="BB97"/>
  <c r="AZ97"/>
  <c r="AX97"/>
  <c r="AV97"/>
  <c r="AT97"/>
  <c r="AX135"/>
  <c r="AV135"/>
  <c r="AT135"/>
  <c r="AR135"/>
  <c r="AP135"/>
  <c r="BI134"/>
  <c r="BG134"/>
  <c r="BE134"/>
  <c r="BC134"/>
  <c r="BA134"/>
  <c r="AY134"/>
  <c r="AW134"/>
  <c r="AU134"/>
  <c r="AS134"/>
  <c r="AQ134"/>
  <c r="AO134"/>
  <c r="BJ133"/>
  <c r="BH133"/>
  <c r="BF133"/>
  <c r="BD133"/>
  <c r="BB133"/>
  <c r="AZ133"/>
  <c r="AX133"/>
  <c r="AV133"/>
  <c r="AT133"/>
  <c r="AR133"/>
  <c r="AP133"/>
  <c r="BI132"/>
  <c r="BG132"/>
  <c r="BE132"/>
  <c r="BC132"/>
  <c r="BA132"/>
  <c r="AY132"/>
  <c r="AW132"/>
  <c r="AU132"/>
  <c r="AS132"/>
  <c r="AQ132"/>
  <c r="AO132"/>
  <c r="BJ131"/>
  <c r="BH131"/>
  <c r="BF131"/>
  <c r="BD131"/>
  <c r="BB131"/>
  <c r="AZ131"/>
  <c r="AX131"/>
  <c r="AV131"/>
  <c r="AT131"/>
  <c r="AR131"/>
  <c r="AP131"/>
  <c r="BI130"/>
  <c r="BG130"/>
  <c r="BE130"/>
  <c r="BC130"/>
  <c r="BA130"/>
  <c r="AY130"/>
  <c r="AW130"/>
  <c r="AU130"/>
  <c r="AS130"/>
  <c r="AQ130"/>
  <c r="AO130"/>
  <c r="BJ129"/>
  <c r="BH129"/>
  <c r="BF129"/>
  <c r="BD129"/>
  <c r="BB129"/>
  <c r="AZ129"/>
  <c r="AX129"/>
  <c r="AV129"/>
  <c r="AT129"/>
  <c r="AR129"/>
  <c r="AP129"/>
  <c r="BI128"/>
  <c r="BG128"/>
  <c r="BE128"/>
  <c r="BC128"/>
  <c r="BA128"/>
  <c r="AY128"/>
  <c r="AW128"/>
  <c r="AU128"/>
  <c r="AS128"/>
  <c r="AQ128"/>
  <c r="AO128"/>
  <c r="BJ127"/>
  <c r="BH127"/>
  <c r="BF127"/>
  <c r="BD127"/>
  <c r="BB127"/>
  <c r="AZ127"/>
  <c r="AX127"/>
  <c r="AV127"/>
  <c r="AT127"/>
  <c r="AR127"/>
  <c r="AP127"/>
  <c r="BI126"/>
  <c r="BG126"/>
  <c r="BE126"/>
  <c r="BC126"/>
  <c r="BA126"/>
  <c r="AY126"/>
  <c r="AW126"/>
  <c r="AU126"/>
  <c r="AS126"/>
  <c r="AQ126"/>
  <c r="AO126"/>
  <c r="BJ125"/>
  <c r="BH125"/>
  <c r="BF125"/>
  <c r="BD125"/>
  <c r="BB125"/>
  <c r="AZ125"/>
  <c r="AX125"/>
  <c r="AV125"/>
  <c r="AT125"/>
  <c r="AR125"/>
  <c r="AP125"/>
  <c r="BI124"/>
  <c r="BG124"/>
  <c r="BE124"/>
  <c r="BC124"/>
  <c r="BA124"/>
  <c r="AY124"/>
  <c r="AW124"/>
  <c r="AU124"/>
  <c r="AS124"/>
  <c r="AQ124"/>
  <c r="AO124"/>
  <c r="BJ123"/>
  <c r="BH123"/>
  <c r="BF123"/>
  <c r="BD123"/>
  <c r="BB123"/>
  <c r="AZ123"/>
  <c r="AX123"/>
  <c r="AV123"/>
  <c r="AT123"/>
  <c r="AR123"/>
  <c r="AP123"/>
  <c r="BI122"/>
  <c r="BG122"/>
  <c r="BE122"/>
  <c r="BC122"/>
  <c r="BA122"/>
  <c r="AY122"/>
  <c r="AW122"/>
  <c r="AU122"/>
  <c r="AS122"/>
  <c r="AQ122"/>
  <c r="AO122"/>
  <c r="BJ121"/>
  <c r="BH121"/>
  <c r="BF121"/>
  <c r="BD121"/>
  <c r="BB121"/>
  <c r="AZ121"/>
  <c r="AX121"/>
  <c r="AV121"/>
  <c r="AT121"/>
  <c r="AR121"/>
  <c r="AP121"/>
  <c r="BI120"/>
  <c r="BG120"/>
  <c r="BE120"/>
  <c r="BC120"/>
  <c r="BA120"/>
  <c r="AY120"/>
  <c r="AW120"/>
  <c r="AU120"/>
  <c r="AS120"/>
  <c r="AQ120"/>
  <c r="AO120"/>
  <c r="BI119"/>
  <c r="BG119"/>
  <c r="BE119"/>
  <c r="BC119"/>
  <c r="BA119"/>
  <c r="AY119"/>
  <c r="AW119"/>
  <c r="AU119"/>
  <c r="AS119"/>
  <c r="AQ119"/>
  <c r="AO119"/>
  <c r="BI118"/>
  <c r="BG118"/>
  <c r="BE118"/>
  <c r="BC118"/>
  <c r="BA118"/>
  <c r="AY118"/>
  <c r="AW118"/>
  <c r="AU118"/>
  <c r="AS118"/>
  <c r="AQ118"/>
  <c r="AO118"/>
  <c r="BI117"/>
  <c r="BG117"/>
  <c r="BE117"/>
  <c r="BC117"/>
  <c r="BA117"/>
  <c r="AY117"/>
  <c r="AW117"/>
  <c r="AU117"/>
  <c r="AS117"/>
  <c r="AQ117"/>
  <c r="AO117"/>
  <c r="BI116"/>
  <c r="BG116"/>
  <c r="BE116"/>
  <c r="BC116"/>
  <c r="BA116"/>
  <c r="AY116"/>
  <c r="AW116"/>
  <c r="AU116"/>
  <c r="AS116"/>
  <c r="AQ116"/>
  <c r="AO116"/>
  <c r="BI115"/>
  <c r="BG115"/>
  <c r="BE115"/>
  <c r="BC115"/>
  <c r="BA115"/>
  <c r="AY115"/>
  <c r="AW115"/>
  <c r="AU115"/>
  <c r="AS115"/>
  <c r="AQ115"/>
  <c r="AO115"/>
  <c r="BI114"/>
  <c r="BG114"/>
  <c r="BE114"/>
  <c r="BC114"/>
  <c r="BA114"/>
  <c r="AY114"/>
  <c r="AW114"/>
  <c r="AU114"/>
  <c r="AS114"/>
  <c r="AQ114"/>
  <c r="AO114"/>
  <c r="BI113"/>
  <c r="BG113"/>
  <c r="BE113"/>
  <c r="BC113"/>
  <c r="BA113"/>
  <c r="AY113"/>
  <c r="AW113"/>
  <c r="AU113"/>
  <c r="AS113"/>
  <c r="AQ113"/>
  <c r="AO113"/>
  <c r="BI112"/>
  <c r="BG112"/>
  <c r="BE112"/>
  <c r="BC112"/>
  <c r="BA112"/>
  <c r="AY112"/>
  <c r="AW112"/>
  <c r="AU112"/>
  <c r="AS112"/>
  <c r="AQ112"/>
  <c r="AO112"/>
  <c r="BI111"/>
  <c r="BG111"/>
  <c r="BE111"/>
  <c r="BC111"/>
  <c r="BA111"/>
  <c r="AY111"/>
  <c r="AW111"/>
  <c r="AU111"/>
  <c r="AS111"/>
  <c r="AQ111"/>
  <c r="AO111"/>
  <c r="BI110"/>
  <c r="BG110"/>
  <c r="BE110"/>
  <c r="BC110"/>
  <c r="BA110"/>
  <c r="AY110"/>
  <c r="AW110"/>
  <c r="AU110"/>
  <c r="AS110"/>
  <c r="AQ110"/>
  <c r="AO110"/>
  <c r="BI109"/>
  <c r="BG109"/>
  <c r="BE109"/>
  <c r="BC109"/>
  <c r="BA109"/>
  <c r="AY109"/>
  <c r="AW109"/>
  <c r="AU109"/>
  <c r="AS109"/>
  <c r="AQ109"/>
  <c r="AO109"/>
  <c r="BI108"/>
  <c r="BG108"/>
  <c r="BE108"/>
  <c r="BC108"/>
  <c r="BA108"/>
  <c r="AY108"/>
  <c r="AW108"/>
  <c r="AU108"/>
  <c r="AS108"/>
  <c r="AQ108"/>
  <c r="AO108"/>
  <c r="BI107"/>
  <c r="BG107"/>
  <c r="BE107"/>
  <c r="BC107"/>
  <c r="BA107"/>
  <c r="AY107"/>
  <c r="AW107"/>
  <c r="AU107"/>
  <c r="AS107"/>
  <c r="AQ107"/>
  <c r="AO107"/>
  <c r="BI106"/>
  <c r="BG106"/>
  <c r="BE106"/>
  <c r="BC106"/>
  <c r="BA106"/>
  <c r="AY106"/>
  <c r="AW106"/>
  <c r="AU106"/>
  <c r="AS106"/>
  <c r="AQ106"/>
  <c r="AO106"/>
  <c r="BI105"/>
  <c r="BG105"/>
  <c r="BE105"/>
  <c r="BC105"/>
  <c r="BA105"/>
  <c r="AY105"/>
  <c r="AW105"/>
  <c r="AU105"/>
  <c r="AS105"/>
  <c r="AQ105"/>
  <c r="AO105"/>
  <c r="BG104"/>
  <c r="BC104"/>
  <c r="AY104"/>
  <c r="AU104"/>
  <c r="AQ104"/>
  <c r="BG103"/>
  <c r="BC103"/>
  <c r="AY103"/>
  <c r="AU103"/>
  <c r="AQ103"/>
  <c r="BG102"/>
  <c r="BC102"/>
  <c r="AY102"/>
  <c r="AU102"/>
  <c r="AQ102"/>
  <c r="BG101"/>
  <c r="BC101"/>
  <c r="AY101"/>
  <c r="AU101"/>
  <c r="AQ101"/>
  <c r="BG100"/>
  <c r="BC100"/>
  <c r="AY100"/>
  <c r="AU100"/>
  <c r="AQ100"/>
  <c r="BG99"/>
  <c r="BC99"/>
  <c r="AY99"/>
  <c r="AU99"/>
  <c r="AQ99"/>
  <c r="BG98"/>
  <c r="BC98"/>
  <c r="AY98"/>
  <c r="AU98"/>
  <c r="AQ98"/>
  <c r="BG97"/>
  <c r="BC97"/>
  <c r="AY97"/>
  <c r="AU97"/>
  <c r="AR97"/>
  <c r="AP97"/>
  <c r="BJ96"/>
  <c r="BH96"/>
  <c r="BF96"/>
  <c r="BD96"/>
  <c r="BB96"/>
  <c r="AZ96"/>
  <c r="AX96"/>
  <c r="AV96"/>
  <c r="AT96"/>
  <c r="AR96"/>
  <c r="AP96"/>
  <c r="BJ95"/>
  <c r="BH95"/>
  <c r="BF95"/>
  <c r="BD95"/>
  <c r="BB95"/>
  <c r="AZ95"/>
  <c r="AX95"/>
  <c r="AV95"/>
  <c r="AT95"/>
  <c r="AR95"/>
  <c r="AP95"/>
  <c r="BJ94"/>
  <c r="BH94"/>
  <c r="BF94"/>
  <c r="BD94"/>
  <c r="BB94"/>
  <c r="AZ94"/>
  <c r="AX94"/>
  <c r="AV94"/>
  <c r="AT94"/>
  <c r="AR94"/>
  <c r="AP94"/>
  <c r="BJ93"/>
  <c r="BH93"/>
  <c r="BF93"/>
  <c r="BD93"/>
  <c r="BB93"/>
  <c r="AZ93"/>
  <c r="AX93"/>
  <c r="AV93"/>
  <c r="AT93"/>
  <c r="AR93"/>
  <c r="AP93"/>
  <c r="BJ92"/>
  <c r="BH92"/>
  <c r="BF92"/>
  <c r="BD92"/>
  <c r="BB92"/>
  <c r="AZ92"/>
  <c r="AX92"/>
  <c r="AV92"/>
  <c r="AT92"/>
  <c r="AR92"/>
  <c r="AP92"/>
  <c r="BJ91"/>
  <c r="BH91"/>
  <c r="BF91"/>
  <c r="BD91"/>
  <c r="BB91"/>
  <c r="AZ91"/>
  <c r="AX91"/>
  <c r="AV91"/>
  <c r="AT91"/>
  <c r="AR91"/>
  <c r="AP91"/>
  <c r="BJ90"/>
  <c r="BH90"/>
  <c r="BF90"/>
  <c r="BD90"/>
  <c r="BB90"/>
  <c r="AZ90"/>
  <c r="AX90"/>
  <c r="AV90"/>
  <c r="AT90"/>
  <c r="AR90"/>
  <c r="AP90"/>
  <c r="BJ89"/>
  <c r="BH89"/>
  <c r="BF89"/>
  <c r="BD89"/>
  <c r="BB89"/>
  <c r="AZ89"/>
  <c r="AX89"/>
  <c r="AV89"/>
  <c r="AT89"/>
  <c r="AR89"/>
  <c r="AP89"/>
  <c r="BJ88"/>
  <c r="BH88"/>
  <c r="BF88"/>
  <c r="BD88"/>
  <c r="BB88"/>
  <c r="AZ88"/>
  <c r="AX88"/>
  <c r="AV88"/>
  <c r="AT88"/>
  <c r="AR88"/>
  <c r="AP88"/>
  <c r="BJ87"/>
  <c r="BH87"/>
  <c r="BF87"/>
  <c r="BD87"/>
  <c r="BB87"/>
  <c r="AZ87"/>
  <c r="AX87"/>
  <c r="AV87"/>
  <c r="AT87"/>
  <c r="AR87"/>
  <c r="AP87"/>
  <c r="BJ86"/>
  <c r="BH86"/>
  <c r="BF86"/>
  <c r="BD86"/>
  <c r="BB86"/>
  <c r="AZ86"/>
  <c r="AX86"/>
  <c r="AV86"/>
  <c r="AT86"/>
  <c r="AR86"/>
  <c r="AP86"/>
  <c r="BJ85"/>
  <c r="BH85"/>
  <c r="BF85"/>
  <c r="BD85"/>
  <c r="BB85"/>
  <c r="AZ85"/>
  <c r="AX85"/>
  <c r="AV85"/>
  <c r="AT85"/>
  <c r="AR85"/>
  <c r="AP85"/>
  <c r="BJ84"/>
  <c r="BH84"/>
  <c r="BF84"/>
  <c r="BD84"/>
  <c r="BB84"/>
  <c r="AZ84"/>
  <c r="AX84"/>
  <c r="AV84"/>
  <c r="AT84"/>
  <c r="AR84"/>
  <c r="AP84"/>
  <c r="BJ83"/>
  <c r="BH83"/>
  <c r="BF83"/>
  <c r="BD83"/>
  <c r="BB83"/>
  <c r="AZ83"/>
  <c r="AX83"/>
  <c r="AV83"/>
  <c r="AT83"/>
  <c r="AR83"/>
  <c r="AP83"/>
  <c r="BJ82"/>
  <c r="BH82"/>
  <c r="BF82"/>
  <c r="BD82"/>
  <c r="BB82"/>
  <c r="AZ82"/>
  <c r="AX82"/>
  <c r="AV82"/>
  <c r="AT82"/>
  <c r="AR82"/>
  <c r="AP82"/>
  <c r="BJ81"/>
  <c r="BH81"/>
  <c r="BF81"/>
  <c r="BD81"/>
  <c r="BB81"/>
  <c r="AZ81"/>
  <c r="AX81"/>
  <c r="AV81"/>
  <c r="AT81"/>
  <c r="AR81"/>
  <c r="AP81"/>
  <c r="BJ80"/>
  <c r="BH80"/>
  <c r="BF80"/>
  <c r="BD80"/>
  <c r="BB80"/>
  <c r="AZ80"/>
  <c r="AX80"/>
  <c r="AV80"/>
  <c r="AT80"/>
  <c r="AR80"/>
  <c r="AP80"/>
  <c r="BJ79"/>
  <c r="BH79"/>
  <c r="BF79"/>
  <c r="BD79"/>
  <c r="BB79"/>
  <c r="AZ79"/>
  <c r="AX79"/>
  <c r="AV79"/>
  <c r="AT79"/>
  <c r="AR79"/>
  <c r="AP79"/>
  <c r="BJ78"/>
  <c r="BH78"/>
  <c r="BF78"/>
  <c r="BD78"/>
  <c r="BB78"/>
  <c r="AZ78"/>
  <c r="AX78"/>
  <c r="AV78"/>
  <c r="AT78"/>
  <c r="AR78"/>
  <c r="AP78"/>
  <c r="BJ77"/>
  <c r="BH77"/>
  <c r="BF77"/>
  <c r="BD77"/>
  <c r="BB77"/>
  <c r="AZ77"/>
  <c r="AX77"/>
  <c r="AV77"/>
  <c r="AT77"/>
  <c r="AR77"/>
  <c r="AP77"/>
  <c r="BJ76"/>
  <c r="BH76"/>
  <c r="BF76"/>
  <c r="BD76"/>
  <c r="BB76"/>
  <c r="AZ76"/>
  <c r="AX76"/>
  <c r="AV76"/>
  <c r="AT76"/>
  <c r="AR76"/>
  <c r="AP76"/>
  <c r="BJ75"/>
  <c r="BH75"/>
  <c r="BF75"/>
  <c r="BD75"/>
  <c r="BB75"/>
  <c r="AZ75"/>
  <c r="AX75"/>
  <c r="AV75"/>
  <c r="AT75"/>
  <c r="AR75"/>
  <c r="AP75"/>
  <c r="BJ74"/>
  <c r="BH74"/>
  <c r="BF74"/>
  <c r="BD74"/>
  <c r="BB74"/>
  <c r="AZ74"/>
  <c r="AX74"/>
  <c r="AV74"/>
  <c r="AT74"/>
  <c r="AR74"/>
  <c r="AP74"/>
  <c r="BJ73"/>
  <c r="BH73"/>
  <c r="BF73"/>
  <c r="BD73"/>
  <c r="BB73"/>
  <c r="AZ73"/>
  <c r="AX73"/>
  <c r="AV73"/>
  <c r="AT73"/>
  <c r="AR73"/>
  <c r="AP73"/>
  <c r="BJ72"/>
  <c r="BH72"/>
  <c r="BF72"/>
  <c r="BD72"/>
  <c r="BB72"/>
  <c r="AZ72"/>
  <c r="AX72"/>
  <c r="AV72"/>
  <c r="AT72"/>
  <c r="AR72"/>
  <c r="AP72"/>
  <c r="BJ71"/>
  <c r="BH71"/>
  <c r="BF71"/>
  <c r="BD71"/>
  <c r="BB71"/>
  <c r="AZ71"/>
  <c r="AX71"/>
  <c r="AV71"/>
  <c r="AT71"/>
  <c r="AR71"/>
  <c r="AP71"/>
  <c r="BJ70"/>
  <c r="BH70"/>
  <c r="BF70"/>
  <c r="BD70"/>
  <c r="BB70"/>
  <c r="AZ70"/>
  <c r="AX70"/>
  <c r="AV70"/>
  <c r="AT70"/>
  <c r="AR70"/>
  <c r="AP70"/>
  <c r="BJ69"/>
  <c r="BH69"/>
  <c r="BF69"/>
  <c r="BD69"/>
  <c r="BB69"/>
  <c r="AZ69"/>
  <c r="AX69"/>
  <c r="AV69"/>
  <c r="AT69"/>
  <c r="AR69"/>
  <c r="AP69"/>
  <c r="BJ68"/>
  <c r="BH68"/>
  <c r="BF68"/>
  <c r="BD68"/>
  <c r="BB68"/>
  <c r="AZ68"/>
  <c r="AX68"/>
  <c r="AV68"/>
  <c r="AT68"/>
  <c r="AR68"/>
  <c r="AP68"/>
  <c r="BJ67"/>
  <c r="BH67"/>
  <c r="BF67"/>
  <c r="BD67"/>
  <c r="BB67"/>
  <c r="AZ67"/>
  <c r="AX67"/>
  <c r="AV67"/>
  <c r="AT67"/>
  <c r="AR67"/>
  <c r="AP67"/>
  <c r="BJ66"/>
  <c r="BH66"/>
  <c r="BF66"/>
  <c r="BD66"/>
  <c r="BB66"/>
  <c r="AZ66"/>
  <c r="AX66"/>
  <c r="AV66"/>
  <c r="AT66"/>
  <c r="AR66"/>
  <c r="AP66"/>
  <c r="BJ65"/>
  <c r="BH65"/>
  <c r="BF65"/>
  <c r="BD65"/>
  <c r="BB65"/>
  <c r="AZ65"/>
  <c r="AX65"/>
  <c r="AV65"/>
  <c r="AT65"/>
  <c r="AR65"/>
  <c r="AP65"/>
  <c r="BJ64"/>
  <c r="BH64"/>
  <c r="BF64"/>
  <c r="BD64"/>
  <c r="BB64"/>
  <c r="AZ64"/>
  <c r="AX64"/>
  <c r="AV64"/>
  <c r="AT64"/>
  <c r="AR64"/>
  <c r="AP64"/>
  <c r="BJ63"/>
  <c r="BH63"/>
  <c r="BF63"/>
  <c r="BD63"/>
  <c r="BB63"/>
  <c r="AZ63"/>
  <c r="AX63"/>
  <c r="AV63"/>
  <c r="AT63"/>
  <c r="AR63"/>
  <c r="AP63"/>
  <c r="BJ62"/>
  <c r="BH62"/>
  <c r="BF62"/>
  <c r="BD62"/>
  <c r="BB62"/>
  <c r="AZ62"/>
  <c r="AX62"/>
  <c r="AV62"/>
  <c r="AT62"/>
  <c r="AR62"/>
  <c r="AP62"/>
  <c r="BJ61"/>
  <c r="BH61"/>
  <c r="BF61"/>
  <c r="BD61"/>
  <c r="BB61"/>
  <c r="AZ61"/>
  <c r="AX61"/>
  <c r="AV61"/>
  <c r="AT61"/>
  <c r="AR61"/>
  <c r="AP61"/>
  <c r="BI60"/>
  <c r="BG60"/>
  <c r="BE60"/>
  <c r="BC60"/>
  <c r="BA60"/>
  <c r="AY60"/>
  <c r="AW60"/>
  <c r="AU60"/>
  <c r="AS60"/>
  <c r="AQ60"/>
  <c r="AO60"/>
  <c r="BI59"/>
  <c r="BG59"/>
  <c r="BE59"/>
  <c r="BC59"/>
  <c r="BA59"/>
  <c r="AY59"/>
  <c r="AW59"/>
  <c r="AU59"/>
  <c r="AS59"/>
  <c r="AQ59"/>
  <c r="AO59"/>
  <c r="BI58"/>
  <c r="BG58"/>
  <c r="BE58"/>
  <c r="BC58"/>
  <c r="BA58"/>
  <c r="AY58"/>
  <c r="AW58"/>
  <c r="AU58"/>
  <c r="AS58"/>
  <c r="AQ58"/>
  <c r="AO58"/>
  <c r="BI57"/>
  <c r="BG57"/>
  <c r="BE57"/>
  <c r="BC57"/>
  <c r="BA57"/>
  <c r="AY57"/>
  <c r="AW57"/>
  <c r="AU57"/>
  <c r="AS57"/>
  <c r="AQ57"/>
  <c r="AO57"/>
  <c r="BI56"/>
  <c r="BG56"/>
  <c r="BE56"/>
  <c r="BC56"/>
  <c r="BA56"/>
  <c r="AY56"/>
  <c r="AW56"/>
  <c r="AU56"/>
  <c r="AS56"/>
  <c r="AQ56"/>
  <c r="AO56"/>
  <c r="BI55"/>
  <c r="BG55"/>
  <c r="BE55"/>
  <c r="BC55"/>
  <c r="BA55"/>
  <c r="AY55"/>
  <c r="AW55"/>
  <c r="AU55"/>
  <c r="AS55"/>
  <c r="AQ55"/>
  <c r="AO55"/>
  <c r="BI104"/>
  <c r="BE104"/>
  <c r="BA104"/>
  <c r="AW104"/>
  <c r="AS104"/>
  <c r="AO104"/>
  <c r="BI103"/>
  <c r="BE103"/>
  <c r="BA103"/>
  <c r="AW103"/>
  <c r="AS103"/>
  <c r="AO103"/>
  <c r="BI102"/>
  <c r="BE102"/>
  <c r="BA102"/>
  <c r="AW102"/>
  <c r="AS102"/>
  <c r="AO102"/>
  <c r="BI101"/>
  <c r="BE101"/>
  <c r="BA101"/>
  <c r="AW101"/>
  <c r="AS101"/>
  <c r="AO101"/>
  <c r="BI100"/>
  <c r="BE100"/>
  <c r="BA100"/>
  <c r="AW100"/>
  <c r="AS100"/>
  <c r="AO100"/>
  <c r="BI99"/>
  <c r="BE99"/>
  <c r="BA99"/>
  <c r="AW99"/>
  <c r="AS99"/>
  <c r="AO99"/>
  <c r="BI98"/>
  <c r="BE98"/>
  <c r="BA98"/>
  <c r="AW98"/>
  <c r="AS98"/>
  <c r="AO98"/>
  <c r="BI97"/>
  <c r="BE97"/>
  <c r="BA97"/>
  <c r="AW97"/>
  <c r="AS97"/>
  <c r="AQ97"/>
  <c r="AO97"/>
  <c r="BI96"/>
  <c r="BG96"/>
  <c r="BE96"/>
  <c r="BC96"/>
  <c r="BA96"/>
  <c r="AY96"/>
  <c r="AW96"/>
  <c r="AU96"/>
  <c r="AS96"/>
  <c r="AQ96"/>
  <c r="AO96"/>
  <c r="BI95"/>
  <c r="BG95"/>
  <c r="BE95"/>
  <c r="BC95"/>
  <c r="BA95"/>
  <c r="AY95"/>
  <c r="AW95"/>
  <c r="AU95"/>
  <c r="AS95"/>
  <c r="AQ95"/>
  <c r="AO95"/>
  <c r="BI94"/>
  <c r="BG94"/>
  <c r="BE94"/>
  <c r="BC94"/>
  <c r="BA94"/>
  <c r="AY94"/>
  <c r="AW94"/>
  <c r="AU94"/>
  <c r="AS94"/>
  <c r="AQ94"/>
  <c r="AO94"/>
  <c r="BI93"/>
  <c r="BG93"/>
  <c r="BE93"/>
  <c r="BC93"/>
  <c r="BA93"/>
  <c r="AY93"/>
  <c r="AW93"/>
  <c r="AU93"/>
  <c r="AS93"/>
  <c r="AQ93"/>
  <c r="AO93"/>
  <c r="BI92"/>
  <c r="BG92"/>
  <c r="BE92"/>
  <c r="BC92"/>
  <c r="BA92"/>
  <c r="AY92"/>
  <c r="AW92"/>
  <c r="AU92"/>
  <c r="AS92"/>
  <c r="AQ92"/>
  <c r="AO92"/>
  <c r="BI91"/>
  <c r="BG91"/>
  <c r="BE91"/>
  <c r="BC91"/>
  <c r="BA91"/>
  <c r="AY91"/>
  <c r="AW91"/>
  <c r="AU91"/>
  <c r="AS91"/>
  <c r="AQ91"/>
  <c r="AO91"/>
  <c r="BI90"/>
  <c r="BG90"/>
  <c r="BE90"/>
  <c r="BC90"/>
  <c r="BA90"/>
  <c r="AY90"/>
  <c r="AW90"/>
  <c r="AU90"/>
  <c r="AS90"/>
  <c r="AQ90"/>
  <c r="AO90"/>
  <c r="BI89"/>
  <c r="BG89"/>
  <c r="BE89"/>
  <c r="BC89"/>
  <c r="BA89"/>
  <c r="AY89"/>
  <c r="AW89"/>
  <c r="AU89"/>
  <c r="AS89"/>
  <c r="AQ89"/>
  <c r="AO89"/>
  <c r="BI88"/>
  <c r="BG88"/>
  <c r="BE88"/>
  <c r="BC88"/>
  <c r="BA88"/>
  <c r="AY88"/>
  <c r="AW88"/>
  <c r="AU88"/>
  <c r="AS88"/>
  <c r="AQ88"/>
  <c r="AO88"/>
  <c r="BI87"/>
  <c r="BG87"/>
  <c r="BE87"/>
  <c r="BC87"/>
  <c r="BA87"/>
  <c r="AY87"/>
  <c r="AW87"/>
  <c r="AU87"/>
  <c r="AS87"/>
  <c r="AQ87"/>
  <c r="AO87"/>
  <c r="BI86"/>
  <c r="BG86"/>
  <c r="BE86"/>
  <c r="BC86"/>
  <c r="BA86"/>
  <c r="AY86"/>
  <c r="AW86"/>
  <c r="AU86"/>
  <c r="AS86"/>
  <c r="AQ86"/>
  <c r="AO86"/>
  <c r="BI85"/>
  <c r="BG85"/>
  <c r="BE85"/>
  <c r="BC85"/>
  <c r="BA85"/>
  <c r="AY85"/>
  <c r="AW85"/>
  <c r="AU85"/>
  <c r="AS85"/>
  <c r="AQ85"/>
  <c r="AO85"/>
  <c r="BI84"/>
  <c r="BG84"/>
  <c r="BE84"/>
  <c r="BC84"/>
  <c r="BA84"/>
  <c r="AY84"/>
  <c r="AW84"/>
  <c r="AU84"/>
  <c r="AS84"/>
  <c r="AQ84"/>
  <c r="AO84"/>
  <c r="BI83"/>
  <c r="BG83"/>
  <c r="BE83"/>
  <c r="BC83"/>
  <c r="BA83"/>
  <c r="AY83"/>
  <c r="AW83"/>
  <c r="AU83"/>
  <c r="AS83"/>
  <c r="AQ83"/>
  <c r="AO83"/>
  <c r="BI82"/>
  <c r="BG82"/>
  <c r="BE82"/>
  <c r="BC82"/>
  <c r="BA82"/>
  <c r="AY82"/>
  <c r="AW82"/>
  <c r="AU82"/>
  <c r="AS82"/>
  <c r="AQ82"/>
  <c r="AO82"/>
  <c r="BI81"/>
  <c r="BG81"/>
  <c r="BE81"/>
  <c r="BC81"/>
  <c r="BA81"/>
  <c r="AY81"/>
  <c r="AW81"/>
  <c r="AU81"/>
  <c r="AS81"/>
  <c r="AQ81"/>
  <c r="AO81"/>
  <c r="BI80"/>
  <c r="BG80"/>
  <c r="BE80"/>
  <c r="BC80"/>
  <c r="BA80"/>
  <c r="AY80"/>
  <c r="AW80"/>
  <c r="AU80"/>
  <c r="AS80"/>
  <c r="AQ80"/>
  <c r="AO80"/>
  <c r="BI79"/>
  <c r="BG79"/>
  <c r="BE79"/>
  <c r="BC79"/>
  <c r="BA79"/>
  <c r="AY79"/>
  <c r="AW79"/>
  <c r="AU79"/>
  <c r="AS79"/>
  <c r="AQ79"/>
  <c r="AO79"/>
  <c r="BI78"/>
  <c r="BG78"/>
  <c r="BE78"/>
  <c r="BC78"/>
  <c r="BA78"/>
  <c r="AY78"/>
  <c r="AW78"/>
  <c r="AU78"/>
  <c r="AS78"/>
  <c r="AQ78"/>
  <c r="AO78"/>
  <c r="BI77"/>
  <c r="BG77"/>
  <c r="BE77"/>
  <c r="BC77"/>
  <c r="BA77"/>
  <c r="AY77"/>
  <c r="AW77"/>
  <c r="AU77"/>
  <c r="AS77"/>
  <c r="AQ77"/>
  <c r="AO77"/>
  <c r="BI76"/>
  <c r="BG76"/>
  <c r="BE76"/>
  <c r="BC76"/>
  <c r="BA76"/>
  <c r="AY76"/>
  <c r="AW76"/>
  <c r="AU76"/>
  <c r="AS76"/>
  <c r="AQ76"/>
  <c r="AO76"/>
  <c r="BI75"/>
  <c r="BG75"/>
  <c r="BE75"/>
  <c r="BC75"/>
  <c r="BA75"/>
  <c r="AY75"/>
  <c r="AW75"/>
  <c r="AU75"/>
  <c r="AS75"/>
  <c r="AQ75"/>
  <c r="AO75"/>
  <c r="BI74"/>
  <c r="BG74"/>
  <c r="BE74"/>
  <c r="BC74"/>
  <c r="BA74"/>
  <c r="AY74"/>
  <c r="AW74"/>
  <c r="AU74"/>
  <c r="AS74"/>
  <c r="AQ74"/>
  <c r="AO74"/>
  <c r="BI73"/>
  <c r="BG73"/>
  <c r="BE73"/>
  <c r="BC73"/>
  <c r="BA73"/>
  <c r="AY73"/>
  <c r="AW73"/>
  <c r="AU73"/>
  <c r="AS73"/>
  <c r="AQ73"/>
  <c r="AO73"/>
  <c r="BI72"/>
  <c r="BG72"/>
  <c r="BE72"/>
  <c r="BC72"/>
  <c r="BA72"/>
  <c r="AY72"/>
  <c r="AW72"/>
  <c r="AU72"/>
  <c r="AS72"/>
  <c r="AQ72"/>
  <c r="AO72"/>
  <c r="BI71"/>
  <c r="BG71"/>
  <c r="BE71"/>
  <c r="BC71"/>
  <c r="BA71"/>
  <c r="AY71"/>
  <c r="AW71"/>
  <c r="AU71"/>
  <c r="AS71"/>
  <c r="AQ71"/>
  <c r="AO71"/>
  <c r="BI70"/>
  <c r="BG70"/>
  <c r="BE70"/>
  <c r="BC70"/>
  <c r="BA70"/>
  <c r="AY70"/>
  <c r="AW70"/>
  <c r="AU70"/>
  <c r="AS70"/>
  <c r="AQ70"/>
  <c r="AO70"/>
  <c r="BI69"/>
  <c r="BG69"/>
  <c r="BE69"/>
  <c r="BC69"/>
  <c r="BA69"/>
  <c r="AY69"/>
  <c r="AW69"/>
  <c r="AU69"/>
  <c r="AS69"/>
  <c r="AQ69"/>
  <c r="AO69"/>
  <c r="BI68"/>
  <c r="BG68"/>
  <c r="BE68"/>
  <c r="BC68"/>
  <c r="BA68"/>
  <c r="AY68"/>
  <c r="AW68"/>
  <c r="AU68"/>
  <c r="AS68"/>
  <c r="AQ68"/>
  <c r="AO68"/>
  <c r="BI67"/>
  <c r="BG67"/>
  <c r="BE67"/>
  <c r="BC67"/>
  <c r="BA67"/>
  <c r="AY67"/>
  <c r="AW67"/>
  <c r="AU67"/>
  <c r="AS67"/>
  <c r="AQ67"/>
  <c r="AO67"/>
  <c r="BI66"/>
  <c r="BG66"/>
  <c r="BE66"/>
  <c r="BC66"/>
  <c r="BA66"/>
  <c r="AY66"/>
  <c r="AW66"/>
  <c r="AU66"/>
  <c r="AS66"/>
  <c r="AQ66"/>
  <c r="AO66"/>
  <c r="BI65"/>
  <c r="BG65"/>
  <c r="BE65"/>
  <c r="BC65"/>
  <c r="BA65"/>
  <c r="AY65"/>
  <c r="AW65"/>
  <c r="AU65"/>
  <c r="AS65"/>
  <c r="AQ65"/>
  <c r="AO65"/>
  <c r="BI64"/>
  <c r="BG64"/>
  <c r="BE64"/>
  <c r="BC64"/>
  <c r="BA64"/>
  <c r="AY64"/>
  <c r="AW64"/>
  <c r="AU64"/>
  <c r="AS64"/>
  <c r="AQ64"/>
  <c r="AO64"/>
  <c r="BI63"/>
  <c r="BG63"/>
  <c r="BE63"/>
  <c r="BC63"/>
  <c r="BA63"/>
  <c r="AY63"/>
  <c r="AW63"/>
  <c r="AU63"/>
  <c r="AS63"/>
  <c r="AQ63"/>
  <c r="AO63"/>
  <c r="BI62"/>
  <c r="BG62"/>
  <c r="BE62"/>
  <c r="BC62"/>
  <c r="BA62"/>
  <c r="AY62"/>
  <c r="AW62"/>
  <c r="AU62"/>
  <c r="AS62"/>
  <c r="AQ62"/>
  <c r="AP11"/>
  <c r="AR11"/>
  <c r="AT11"/>
  <c r="AV11"/>
  <c r="AX11"/>
  <c r="AZ11"/>
  <c r="BB11"/>
  <c r="BD11"/>
  <c r="BF11"/>
  <c r="BH11"/>
  <c r="BJ11"/>
  <c r="AP12"/>
  <c r="AR12"/>
  <c r="AT12"/>
  <c r="AV12"/>
  <c r="AX12"/>
  <c r="AZ12"/>
  <c r="BB12"/>
  <c r="BD12"/>
  <c r="BF12"/>
  <c r="BH12"/>
  <c r="BJ12"/>
  <c r="AP13"/>
  <c r="AR13"/>
  <c r="AT13"/>
  <c r="AV13"/>
  <c r="AX13"/>
  <c r="AZ13"/>
  <c r="BB13"/>
  <c r="BD13"/>
  <c r="BF13"/>
  <c r="BH13"/>
  <c r="BJ13"/>
  <c r="AP14"/>
  <c r="AR14"/>
  <c r="AT14"/>
  <c r="AV14"/>
  <c r="AX14"/>
  <c r="AZ14"/>
  <c r="BB14"/>
  <c r="BD14"/>
  <c r="BF14"/>
  <c r="BH14"/>
  <c r="BJ14"/>
  <c r="AP15"/>
  <c r="AR15"/>
  <c r="AT15"/>
  <c r="AV15"/>
  <c r="AX15"/>
  <c r="AZ15"/>
  <c r="BB15"/>
  <c r="BD15"/>
  <c r="BF15"/>
  <c r="BH15"/>
  <c r="BJ15"/>
  <c r="AP16"/>
  <c r="AR16"/>
  <c r="AT16"/>
  <c r="AV16"/>
  <c r="AX16"/>
  <c r="AZ16"/>
  <c r="BB16"/>
  <c r="BD16"/>
  <c r="BF16"/>
  <c r="BH16"/>
  <c r="BJ16"/>
  <c r="AP17"/>
  <c r="AR17"/>
  <c r="AT17"/>
  <c r="AV17"/>
  <c r="AX17"/>
  <c r="AZ17"/>
  <c r="BB17"/>
  <c r="BD17"/>
  <c r="BF17"/>
  <c r="BH17"/>
  <c r="BJ17"/>
  <c r="AP18"/>
  <c r="AR18"/>
  <c r="AT18"/>
  <c r="AV18"/>
  <c r="AX18"/>
  <c r="AZ18"/>
  <c r="BB18"/>
  <c r="BD18"/>
  <c r="BF18"/>
  <c r="BH18"/>
  <c r="BJ18"/>
  <c r="AP19"/>
  <c r="AR19"/>
  <c r="AT19"/>
  <c r="AV19"/>
  <c r="AX19"/>
  <c r="AZ19"/>
  <c r="BB19"/>
  <c r="BD19"/>
  <c r="BF19"/>
  <c r="BH19"/>
  <c r="BJ19"/>
  <c r="AP20"/>
  <c r="AR20"/>
  <c r="AT20"/>
  <c r="AV20"/>
  <c r="AX20"/>
  <c r="AZ20"/>
  <c r="BB20"/>
  <c r="BD20"/>
  <c r="BF20"/>
  <c r="BH20"/>
  <c r="BJ20"/>
  <c r="AP21"/>
  <c r="AR21"/>
  <c r="AT21"/>
  <c r="AV21"/>
  <c r="AX21"/>
  <c r="AZ21"/>
  <c r="BB21"/>
  <c r="BD21"/>
  <c r="BF21"/>
  <c r="BH21"/>
  <c r="BJ21"/>
  <c r="AP22"/>
  <c r="AR22"/>
  <c r="AT22"/>
  <c r="AV22"/>
  <c r="AX22"/>
  <c r="AZ22"/>
  <c r="BB22"/>
  <c r="BD22"/>
  <c r="BF22"/>
  <c r="BH22"/>
  <c r="BJ22"/>
  <c r="AP23"/>
  <c r="AR23"/>
  <c r="AT23"/>
  <c r="AV23"/>
  <c r="AX23"/>
  <c r="AZ23"/>
  <c r="BB23"/>
  <c r="BD23"/>
  <c r="BF23"/>
  <c r="BH23"/>
  <c r="BJ23"/>
  <c r="AP24"/>
  <c r="AR24"/>
  <c r="AT24"/>
  <c r="AV24"/>
  <c r="AX24"/>
  <c r="AZ24"/>
  <c r="BB24"/>
  <c r="BD24"/>
  <c r="BF24"/>
  <c r="BH24"/>
  <c r="BJ24"/>
  <c r="AP25"/>
  <c r="AR25"/>
  <c r="AT25"/>
  <c r="AV25"/>
  <c r="AX25"/>
  <c r="AZ25"/>
  <c r="BB25"/>
  <c r="BD25"/>
  <c r="BF25"/>
  <c r="BH25"/>
  <c r="BJ25"/>
  <c r="AP26"/>
  <c r="AR26"/>
  <c r="AT26"/>
  <c r="AV26"/>
  <c r="AX26"/>
  <c r="AZ26"/>
  <c r="BB26"/>
  <c r="BD26"/>
  <c r="BF26"/>
  <c r="BH26"/>
  <c r="BJ26"/>
  <c r="AP27"/>
  <c r="AR27"/>
  <c r="AT27"/>
  <c r="AV27"/>
  <c r="AX27"/>
  <c r="AZ27"/>
  <c r="BB27"/>
  <c r="BD27"/>
  <c r="BF27"/>
  <c r="BH27"/>
  <c r="BJ27"/>
  <c r="AP28"/>
  <c r="AR28"/>
  <c r="AT28"/>
  <c r="AV28"/>
  <c r="AX28"/>
  <c r="AZ28"/>
  <c r="BB28"/>
  <c r="BD28"/>
  <c r="BF28"/>
  <c r="BH28"/>
  <c r="BJ28"/>
  <c r="AP29"/>
  <c r="AR29"/>
  <c r="AT29"/>
  <c r="AV29"/>
  <c r="AX29"/>
  <c r="AZ29"/>
  <c r="BB29"/>
  <c r="BD29"/>
  <c r="BF29"/>
  <c r="BH29"/>
  <c r="BJ29"/>
  <c r="AP30"/>
  <c r="AR30"/>
  <c r="AT30"/>
  <c r="AV30"/>
  <c r="AX30"/>
  <c r="AZ30"/>
  <c r="BB30"/>
  <c r="BD30"/>
  <c r="BF30"/>
  <c r="BH30"/>
  <c r="BJ30"/>
  <c r="AP31"/>
  <c r="AR31"/>
  <c r="AT31"/>
  <c r="AV31"/>
  <c r="AX31"/>
  <c r="AZ31"/>
  <c r="BB31"/>
  <c r="BD31"/>
  <c r="BF31"/>
  <c r="BH31"/>
  <c r="BJ31"/>
  <c r="AP32"/>
  <c r="AR32"/>
  <c r="AT32"/>
  <c r="AV32"/>
  <c r="AX32"/>
  <c r="AZ32"/>
  <c r="BB32"/>
  <c r="BD32"/>
  <c r="BF32"/>
  <c r="BH32"/>
  <c r="BJ32"/>
  <c r="AP33"/>
  <c r="AR33"/>
  <c r="AT33"/>
  <c r="AV33"/>
  <c r="AX33"/>
  <c r="AZ33"/>
  <c r="BB33"/>
  <c r="BD33"/>
  <c r="BF33"/>
  <c r="BH33"/>
  <c r="BJ33"/>
  <c r="AP34"/>
  <c r="AR34"/>
  <c r="AT34"/>
  <c r="AV34"/>
  <c r="AX34"/>
  <c r="AZ34"/>
  <c r="BB34"/>
  <c r="BD34"/>
  <c r="BF34"/>
  <c r="BH34"/>
  <c r="BJ34"/>
  <c r="AP35"/>
  <c r="AR35"/>
  <c r="AT35"/>
  <c r="AV35"/>
  <c r="AX35"/>
  <c r="AZ35"/>
  <c r="BB35"/>
  <c r="BD35"/>
  <c r="BF35"/>
  <c r="BH35"/>
  <c r="BJ35"/>
  <c r="AP36"/>
  <c r="AR36"/>
  <c r="AT36"/>
  <c r="AV36"/>
  <c r="AX36"/>
  <c r="AZ36"/>
  <c r="BB36"/>
  <c r="BD36"/>
  <c r="BF36"/>
  <c r="BH36"/>
  <c r="BJ36"/>
  <c r="AP37"/>
  <c r="AR37"/>
  <c r="AT37"/>
  <c r="AV37"/>
  <c r="AX37"/>
  <c r="AZ37"/>
  <c r="BB37"/>
  <c r="BD37"/>
  <c r="BF37"/>
  <c r="BH37"/>
  <c r="BJ37"/>
  <c r="AP38"/>
  <c r="AR38"/>
  <c r="AT38"/>
  <c r="AV38"/>
  <c r="AX38"/>
  <c r="AZ38"/>
  <c r="BB38"/>
  <c r="BD38"/>
  <c r="BF38"/>
  <c r="BH38"/>
  <c r="BJ38"/>
  <c r="AP39"/>
  <c r="AR39"/>
  <c r="AT39"/>
  <c r="AV39"/>
  <c r="AX39"/>
  <c r="AZ39"/>
  <c r="BB39"/>
  <c r="BD39"/>
  <c r="BF39"/>
  <c r="BH39"/>
  <c r="BJ39"/>
  <c r="AP40"/>
  <c r="AR40"/>
  <c r="AT40"/>
  <c r="AV40"/>
  <c r="AX40"/>
  <c r="AZ40"/>
  <c r="BB40"/>
  <c r="BD40"/>
  <c r="BF40"/>
  <c r="BH40"/>
  <c r="BJ40"/>
  <c r="AP41"/>
  <c r="AR41"/>
  <c r="AT41"/>
  <c r="AV41"/>
  <c r="AX41"/>
  <c r="AZ41"/>
  <c r="BB41"/>
  <c r="BD41"/>
  <c r="BF41"/>
  <c r="BH41"/>
  <c r="BJ41"/>
  <c r="AP42"/>
  <c r="AR42"/>
  <c r="AT42"/>
  <c r="AV42"/>
  <c r="AX42"/>
  <c r="AZ42"/>
  <c r="BB42"/>
  <c r="BD42"/>
  <c r="BF42"/>
  <c r="BH42"/>
  <c r="BJ42"/>
  <c r="AP43"/>
  <c r="AR43"/>
  <c r="AT43"/>
  <c r="AV43"/>
  <c r="AX43"/>
  <c r="AZ43"/>
  <c r="BB43"/>
  <c r="BD43"/>
  <c r="BF43"/>
  <c r="BH43"/>
  <c r="BJ43"/>
  <c r="AP44"/>
  <c r="AR44"/>
  <c r="AT44"/>
  <c r="AV44"/>
  <c r="AX44"/>
  <c r="AZ44"/>
  <c r="BB44"/>
  <c r="BD44"/>
  <c r="BF44"/>
  <c r="BH44"/>
  <c r="BJ44"/>
  <c r="AP45"/>
  <c r="AR45"/>
  <c r="AT45"/>
  <c r="AV45"/>
  <c r="AX45"/>
  <c r="AZ45"/>
  <c r="BB45"/>
  <c r="BD45"/>
  <c r="BF45"/>
  <c r="BH45"/>
  <c r="BJ45"/>
  <c r="AP46"/>
  <c r="AR46"/>
  <c r="AT46"/>
  <c r="AV46"/>
  <c r="AX46"/>
  <c r="AZ46"/>
  <c r="BB46"/>
  <c r="BD46"/>
  <c r="BF46"/>
  <c r="BH46"/>
  <c r="BJ46"/>
  <c r="AP47"/>
  <c r="AR47"/>
  <c r="AT47"/>
  <c r="AV47"/>
  <c r="AX47"/>
  <c r="AZ47"/>
  <c r="BB47"/>
  <c r="BD47"/>
  <c r="BF47"/>
  <c r="BH47"/>
  <c r="BJ47"/>
  <c r="AP48"/>
  <c r="AR48"/>
  <c r="AT48"/>
  <c r="AV48"/>
  <c r="AX48"/>
  <c r="AZ48"/>
  <c r="BB48"/>
  <c r="BD48"/>
  <c r="BF48"/>
  <c r="BH48"/>
  <c r="BJ48"/>
  <c r="AP49"/>
  <c r="AR49"/>
  <c r="AT49"/>
  <c r="AV49"/>
  <c r="AX49"/>
  <c r="AZ49"/>
  <c r="BB49"/>
  <c r="BD49"/>
  <c r="BF49"/>
  <c r="BH49"/>
  <c r="BJ49"/>
  <c r="AP50"/>
  <c r="AR50"/>
  <c r="AT50"/>
  <c r="AV50"/>
  <c r="AX50"/>
  <c r="AZ50"/>
  <c r="BB50"/>
  <c r="BD50"/>
  <c r="BF50"/>
  <c r="BH50"/>
  <c r="BJ50"/>
  <c r="AP51"/>
  <c r="AR51"/>
  <c r="AT51"/>
  <c r="AV51"/>
  <c r="AX51"/>
  <c r="AZ51"/>
  <c r="BB51"/>
  <c r="BD51"/>
  <c r="BF51"/>
  <c r="BH51"/>
  <c r="BJ51"/>
  <c r="AP52"/>
  <c r="AR52"/>
  <c r="AT52"/>
  <c r="AV52"/>
  <c r="AX52"/>
  <c r="AZ52"/>
  <c r="BB52"/>
  <c r="BD52"/>
  <c r="BF52"/>
  <c r="BH52"/>
  <c r="BJ52"/>
  <c r="AP53"/>
  <c r="AR53"/>
  <c r="AT53"/>
  <c r="AV53"/>
  <c r="AX53"/>
  <c r="AZ53"/>
  <c r="BB53"/>
  <c r="BD53"/>
  <c r="BF53"/>
  <c r="BH53"/>
  <c r="BJ53"/>
  <c r="D54"/>
  <c r="AP54"/>
  <c r="AR54"/>
  <c r="AT54"/>
  <c r="AV54"/>
  <c r="AX54"/>
  <c r="AZ54"/>
  <c r="BB54"/>
  <c r="BD54"/>
  <c r="BF54"/>
  <c r="BH54"/>
  <c r="BJ54"/>
  <c r="D55"/>
  <c r="AP55"/>
  <c r="AT55"/>
  <c r="AX55"/>
  <c r="BB55"/>
  <c r="BF55"/>
  <c r="BJ55"/>
  <c r="D56"/>
  <c r="AR56"/>
  <c r="AV56"/>
  <c r="AZ56"/>
  <c r="BD56"/>
  <c r="BH56"/>
  <c r="AP57"/>
  <c r="AT57"/>
  <c r="AX57"/>
  <c r="BB57"/>
  <c r="BF57"/>
  <c r="BJ57"/>
  <c r="D58"/>
  <c r="AR58"/>
  <c r="AV58"/>
  <c r="AZ58"/>
  <c r="BD58"/>
  <c r="BH58"/>
  <c r="AP59"/>
  <c r="AT59"/>
  <c r="AX59"/>
  <c r="BB59"/>
  <c r="BF59"/>
  <c r="BJ59"/>
  <c r="AR60"/>
  <c r="AV60"/>
  <c r="AZ60"/>
  <c r="BD60"/>
  <c r="BH60"/>
  <c r="AQ61"/>
  <c r="AU61"/>
  <c r="AY61"/>
  <c r="BC61"/>
  <c r="BG61"/>
  <c r="AO62"/>
  <c r="M6" i="34"/>
  <c r="M8"/>
  <c r="AO11"/>
  <c r="AQ11"/>
  <c r="AS11"/>
  <c r="AU11"/>
  <c r="AW11"/>
  <c r="AY11"/>
  <c r="BA11"/>
  <c r="BC11"/>
  <c r="BE11"/>
  <c r="BG11"/>
  <c r="BI11"/>
  <c r="AO12"/>
  <c r="AQ12"/>
  <c r="AS12"/>
  <c r="AU12"/>
  <c r="AW12"/>
  <c r="AY12"/>
  <c r="BA12"/>
  <c r="BC12"/>
  <c r="BE12"/>
  <c r="BG12"/>
  <c r="BI12"/>
  <c r="AO13"/>
  <c r="AQ13"/>
  <c r="AS13"/>
  <c r="AU13"/>
  <c r="AW13"/>
  <c r="AY13"/>
  <c r="BA13"/>
  <c r="BC13"/>
  <c r="BE13"/>
  <c r="BG13"/>
  <c r="BI13"/>
  <c r="AO14"/>
  <c r="AQ14"/>
  <c r="AS14"/>
  <c r="AU14"/>
  <c r="AW14"/>
  <c r="AY14"/>
  <c r="BA14"/>
  <c r="BC14"/>
  <c r="BE14"/>
  <c r="BG14"/>
  <c r="BI14"/>
  <c r="AO15"/>
  <c r="AQ15"/>
  <c r="AS15"/>
  <c r="AU15"/>
  <c r="AW15"/>
  <c r="AY15"/>
  <c r="BA15"/>
  <c r="BC15"/>
  <c r="BE15"/>
  <c r="BG15"/>
  <c r="BI15"/>
  <c r="AO16"/>
  <c r="AQ16"/>
  <c r="AS16"/>
  <c r="AU16"/>
  <c r="AW16"/>
  <c r="AY16"/>
  <c r="BA16"/>
  <c r="BC16"/>
  <c r="BE16"/>
  <c r="BG16"/>
  <c r="BI16"/>
  <c r="AO17"/>
  <c r="AQ17"/>
  <c r="AS17"/>
  <c r="AU17"/>
  <c r="AW17"/>
  <c r="AY17"/>
  <c r="BA17"/>
  <c r="BC17"/>
  <c r="BE17"/>
  <c r="BG17"/>
  <c r="BI17"/>
  <c r="AO18"/>
  <c r="AQ18"/>
  <c r="AS18"/>
  <c r="AU18"/>
  <c r="AW18"/>
  <c r="AY18"/>
  <c r="BA18"/>
  <c r="BC18"/>
  <c r="BE18"/>
  <c r="BG18"/>
  <c r="BI18"/>
  <c r="AO19"/>
  <c r="AQ19"/>
  <c r="AS19"/>
  <c r="AU19"/>
  <c r="AW19"/>
  <c r="AY19"/>
  <c r="BA19"/>
  <c r="BC19"/>
  <c r="BE19"/>
  <c r="BG19"/>
  <c r="BI19"/>
  <c r="AO20"/>
  <c r="AQ20"/>
  <c r="AS20"/>
  <c r="AU20"/>
  <c r="AW20"/>
  <c r="AY20"/>
  <c r="BA20"/>
  <c r="BC20"/>
  <c r="BE20"/>
  <c r="BG20"/>
  <c r="BI20"/>
  <c r="AO21"/>
  <c r="AQ21"/>
  <c r="AS21"/>
  <c r="AU21"/>
  <c r="AW21"/>
  <c r="AY21"/>
  <c r="BA21"/>
  <c r="BC21"/>
  <c r="BE21"/>
  <c r="BG21"/>
  <c r="BI21"/>
  <c r="AO22"/>
  <c r="AQ22"/>
  <c r="AS22"/>
  <c r="AU22"/>
  <c r="AW22"/>
  <c r="AY22"/>
  <c r="BA22"/>
  <c r="BC22"/>
  <c r="BE22"/>
  <c r="BG22"/>
  <c r="BI22"/>
  <c r="AO23"/>
  <c r="AQ23"/>
  <c r="AS23"/>
  <c r="AU23"/>
  <c r="AW23"/>
  <c r="AY23"/>
  <c r="BA23"/>
  <c r="BC23"/>
  <c r="BE23"/>
  <c r="BG23"/>
  <c r="BI23"/>
  <c r="AO24"/>
  <c r="AQ24"/>
  <c r="AS24"/>
  <c r="AU24"/>
  <c r="AW24"/>
  <c r="AY24"/>
  <c r="BA24"/>
  <c r="BC24"/>
  <c r="BE24"/>
  <c r="BG24"/>
  <c r="BI24"/>
  <c r="AO25"/>
  <c r="AQ25"/>
  <c r="AS25"/>
  <c r="AU25"/>
  <c r="AW25"/>
  <c r="AY25"/>
  <c r="BA25"/>
  <c r="BC25"/>
  <c r="BE25"/>
  <c r="BG25"/>
  <c r="BI25"/>
  <c r="AO26"/>
  <c r="AQ26"/>
  <c r="AS26"/>
  <c r="AU26"/>
  <c r="AW26"/>
  <c r="AY26"/>
  <c r="BA26"/>
  <c r="BC26"/>
  <c r="BE26"/>
  <c r="BG26"/>
  <c r="BI26"/>
  <c r="AO27"/>
  <c r="AQ27"/>
  <c r="AS27"/>
  <c r="AU27"/>
  <c r="AW27"/>
  <c r="AY27"/>
  <c r="BA27"/>
  <c r="BC27"/>
  <c r="BE27"/>
  <c r="BG27"/>
  <c r="BI27"/>
  <c r="AO28"/>
  <c r="AQ28"/>
  <c r="AS28"/>
  <c r="AU28"/>
  <c r="AW28"/>
  <c r="AY28"/>
  <c r="BA28"/>
  <c r="BC28"/>
  <c r="BE28"/>
  <c r="BG28"/>
  <c r="BI28"/>
  <c r="AO29"/>
  <c r="AQ29"/>
  <c r="AS29"/>
  <c r="AU29"/>
  <c r="AW29"/>
  <c r="AY29"/>
  <c r="BA29"/>
  <c r="BC29"/>
  <c r="BE29"/>
  <c r="BG29"/>
  <c r="BI29"/>
  <c r="AO30"/>
  <c r="AQ30"/>
  <c r="AS30"/>
  <c r="AU30"/>
  <c r="AW30"/>
  <c r="AY30"/>
  <c r="BA30"/>
  <c r="BC30"/>
  <c r="BE30"/>
  <c r="BG30"/>
  <c r="BI30"/>
  <c r="AO31"/>
  <c r="AQ31"/>
  <c r="AS31"/>
  <c r="AU31"/>
  <c r="AW31"/>
  <c r="AY31"/>
  <c r="BA31"/>
  <c r="BC31"/>
  <c r="BE31"/>
  <c r="BG31"/>
  <c r="BI31"/>
  <c r="AO32"/>
  <c r="AQ32"/>
  <c r="AS32"/>
  <c r="AU32"/>
  <c r="AW32"/>
  <c r="AY32"/>
  <c r="BA32"/>
  <c r="BC32"/>
  <c r="BE32"/>
  <c r="BG32"/>
  <c r="BI32"/>
  <c r="AO33"/>
  <c r="AQ33"/>
  <c r="AS33"/>
  <c r="AU33"/>
  <c r="AW33"/>
  <c r="AY33"/>
  <c r="BA33"/>
  <c r="BC33"/>
  <c r="BE33"/>
  <c r="BG33"/>
  <c r="BI33"/>
  <c r="AO34"/>
  <c r="AQ34"/>
  <c r="AS34"/>
  <c r="AU34"/>
  <c r="AW34"/>
  <c r="AY34"/>
  <c r="BA34"/>
  <c r="BC34"/>
  <c r="BE34"/>
  <c r="BG34"/>
  <c r="BI34"/>
  <c r="AO35"/>
  <c r="AQ35"/>
  <c r="AS35"/>
  <c r="AU35"/>
  <c r="AW35"/>
  <c r="AY35"/>
  <c r="BA35"/>
  <c r="BC35"/>
  <c r="BE35"/>
  <c r="BG35"/>
  <c r="BI35"/>
  <c r="AO36"/>
  <c r="AQ36"/>
  <c r="AS36"/>
  <c r="AU36"/>
  <c r="AW36"/>
  <c r="AY36"/>
  <c r="BA36"/>
  <c r="BC36"/>
  <c r="BE36"/>
  <c r="BG36"/>
  <c r="BI36"/>
  <c r="AO37"/>
  <c r="AQ37"/>
  <c r="AS37"/>
  <c r="AU37"/>
  <c r="AW37"/>
  <c r="AY37"/>
  <c r="BA37"/>
  <c r="BC37"/>
  <c r="BE37"/>
  <c r="BG37"/>
  <c r="BI37"/>
  <c r="AO38"/>
  <c r="AQ38"/>
  <c r="AS38"/>
  <c r="AU38"/>
  <c r="AW38"/>
  <c r="AY38"/>
  <c r="BA38"/>
  <c r="BC38"/>
  <c r="BE38"/>
  <c r="BG38"/>
  <c r="BI38"/>
  <c r="AO39"/>
  <c r="AQ39"/>
  <c r="AS39"/>
  <c r="AU39"/>
  <c r="AW39"/>
  <c r="AY39"/>
  <c r="BA39"/>
  <c r="BC39"/>
  <c r="BE39"/>
  <c r="BG39"/>
  <c r="BI39"/>
  <c r="AO40"/>
  <c r="AQ40"/>
  <c r="AS40"/>
  <c r="AU40"/>
  <c r="AW40"/>
  <c r="AY40"/>
  <c r="BA40"/>
  <c r="BC40"/>
  <c r="BE40"/>
  <c r="BG40"/>
  <c r="BI40"/>
  <c r="AO41"/>
  <c r="AQ41"/>
  <c r="AS41"/>
  <c r="AU41"/>
  <c r="AW41"/>
  <c r="AY41"/>
  <c r="BA41"/>
  <c r="BC41"/>
  <c r="BE41"/>
  <c r="BG41"/>
  <c r="BI41"/>
  <c r="AO42"/>
  <c r="AQ42"/>
  <c r="AS42"/>
  <c r="AU42"/>
  <c r="AW42"/>
  <c r="AY42"/>
  <c r="BA42"/>
  <c r="BC42"/>
  <c r="BE42"/>
  <c r="BG42"/>
  <c r="BI42"/>
  <c r="AO43"/>
  <c r="AQ43"/>
  <c r="AS43"/>
  <c r="AU43"/>
  <c r="AW43"/>
  <c r="AY43"/>
  <c r="BA43"/>
  <c r="BC43"/>
  <c r="BE43"/>
  <c r="BG43"/>
  <c r="BI43"/>
  <c r="AO44"/>
  <c r="AQ44"/>
  <c r="AS44"/>
  <c r="AU44"/>
  <c r="AW44"/>
  <c r="AY44"/>
  <c r="BA44"/>
  <c r="BC44"/>
  <c r="BE44"/>
  <c r="BG44"/>
  <c r="BI44"/>
  <c r="AO45"/>
  <c r="AQ45"/>
  <c r="AS45"/>
  <c r="AU45"/>
  <c r="AW45"/>
  <c r="AY45"/>
  <c r="BA45"/>
  <c r="BC45"/>
  <c r="BE45"/>
  <c r="BG45"/>
  <c r="BI45"/>
  <c r="AO46"/>
  <c r="AQ46"/>
  <c r="AS46"/>
  <c r="AU46"/>
  <c r="AW46"/>
  <c r="AY46"/>
  <c r="BA46"/>
  <c r="BC46"/>
  <c r="BE46"/>
  <c r="BG46"/>
  <c r="BI46"/>
  <c r="AO47"/>
  <c r="AQ47"/>
  <c r="AS47"/>
  <c r="AU47"/>
  <c r="AW47"/>
  <c r="AY47"/>
  <c r="BA47"/>
  <c r="BC47"/>
  <c r="BE47"/>
  <c r="BG47"/>
  <c r="BI47"/>
  <c r="AO48"/>
  <c r="AQ48"/>
  <c r="AS48"/>
  <c r="AU48"/>
  <c r="AW48"/>
  <c r="AY48"/>
  <c r="BA48"/>
  <c r="BC48"/>
  <c r="BE48"/>
  <c r="BG48"/>
  <c r="BI48"/>
  <c r="AO49"/>
  <c r="AQ49"/>
  <c r="AS49"/>
  <c r="AU49"/>
  <c r="AW49"/>
  <c r="AY49"/>
  <c r="BA49"/>
  <c r="BC49"/>
  <c r="BE49"/>
  <c r="BG49"/>
  <c r="BI49"/>
  <c r="AO50"/>
  <c r="AQ50"/>
  <c r="AS50"/>
  <c r="AU50"/>
  <c r="AW50"/>
  <c r="AY50"/>
  <c r="BA50"/>
  <c r="BC50"/>
  <c r="BE50"/>
  <c r="BG50"/>
  <c r="BI50"/>
  <c r="AO51"/>
  <c r="AQ51"/>
  <c r="AS51"/>
  <c r="AU51"/>
  <c r="AW51"/>
  <c r="AY51"/>
  <c r="BA51"/>
  <c r="BC51"/>
  <c r="BE51"/>
  <c r="BG51"/>
  <c r="BI51"/>
  <c r="AO52"/>
  <c r="AQ52"/>
  <c r="AS52"/>
  <c r="AU52"/>
  <c r="AW52"/>
  <c r="AY52"/>
  <c r="BA52"/>
  <c r="BC52"/>
  <c r="BE52"/>
  <c r="BG52"/>
  <c r="BI52"/>
  <c r="AO53"/>
  <c r="AQ53"/>
  <c r="AS53"/>
  <c r="AU53"/>
  <c r="AW53"/>
  <c r="AY53"/>
  <c r="BA53"/>
  <c r="BC53"/>
  <c r="BE53"/>
  <c r="BG53"/>
  <c r="BI53"/>
  <c r="AO54"/>
  <c r="AQ54"/>
  <c r="AS54"/>
  <c r="AU54"/>
  <c r="AW54"/>
  <c r="AY54"/>
  <c r="BA54"/>
  <c r="BC54"/>
  <c r="BE54"/>
  <c r="BG54"/>
  <c r="BI54"/>
  <c r="AO55"/>
  <c r="AQ55"/>
  <c r="AS55"/>
  <c r="AU55"/>
  <c r="AW55"/>
  <c r="AY55"/>
  <c r="BA55"/>
  <c r="BC55"/>
  <c r="BE55"/>
  <c r="BG55"/>
  <c r="BI55"/>
  <c r="AO56"/>
  <c r="AQ56"/>
  <c r="AS56"/>
  <c r="AU56"/>
  <c r="AW56"/>
  <c r="AY56"/>
  <c r="BA56"/>
  <c r="BC56"/>
  <c r="BE56"/>
  <c r="BG56"/>
  <c r="BI56"/>
  <c r="AO57"/>
  <c r="AQ57"/>
  <c r="AS57"/>
  <c r="AU57"/>
  <c r="AW57"/>
  <c r="AY57"/>
  <c r="BA57"/>
  <c r="BC57"/>
  <c r="BE57"/>
  <c r="BG57"/>
  <c r="BI57"/>
  <c r="AO58"/>
  <c r="AQ58"/>
  <c r="AS58"/>
  <c r="AU58"/>
  <c r="AW58"/>
  <c r="AY58"/>
  <c r="BA58"/>
  <c r="BC58"/>
  <c r="BE58"/>
  <c r="BG58"/>
  <c r="BI58"/>
  <c r="AO59"/>
  <c r="AQ59"/>
  <c r="AS59"/>
  <c r="AU59"/>
  <c r="AW59"/>
  <c r="AY59"/>
  <c r="BA59"/>
  <c r="BC59"/>
  <c r="BE59"/>
  <c r="BG59"/>
  <c r="BI59"/>
  <c r="AO60"/>
  <c r="AQ60"/>
  <c r="AS60"/>
  <c r="AU60"/>
  <c r="AW60"/>
  <c r="AY60"/>
  <c r="BA60"/>
  <c r="BC60"/>
  <c r="BE60"/>
  <c r="BG60"/>
  <c r="BI60"/>
  <c r="AP61"/>
  <c r="AR61"/>
  <c r="AT61"/>
  <c r="AV61"/>
  <c r="AX61"/>
  <c r="AZ61"/>
  <c r="BB61"/>
  <c r="BD61"/>
  <c r="BF61"/>
  <c r="BH61"/>
  <c r="BJ61"/>
  <c r="AP62"/>
  <c r="AR62"/>
  <c r="AT62"/>
  <c r="AV62"/>
  <c r="AX62"/>
  <c r="AZ62"/>
  <c r="BB62"/>
  <c r="BD62"/>
  <c r="BF62"/>
  <c r="BH62"/>
  <c r="BJ62"/>
  <c r="AP63"/>
  <c r="AR63"/>
  <c r="AT63"/>
  <c r="AV63"/>
  <c r="AX63"/>
  <c r="AZ63"/>
  <c r="BB63"/>
  <c r="BD63"/>
  <c r="BF63"/>
  <c r="BH63"/>
  <c r="BJ63"/>
  <c r="AP64"/>
  <c r="AR64"/>
  <c r="AT64"/>
  <c r="AV64"/>
  <c r="AX64"/>
  <c r="AZ64"/>
  <c r="BB64"/>
  <c r="BD64"/>
  <c r="BF64"/>
  <c r="BH64"/>
  <c r="BJ64"/>
  <c r="AP65"/>
  <c r="AR65"/>
  <c r="AT65"/>
  <c r="AV65"/>
  <c r="AY65"/>
  <c r="BC65"/>
  <c r="BG65"/>
  <c r="AO66"/>
  <c r="AS66"/>
  <c r="AW66"/>
  <c r="BA66"/>
  <c r="BE66"/>
  <c r="BI66"/>
  <c r="AQ67"/>
  <c r="AU67"/>
  <c r="AY67"/>
  <c r="BC67"/>
  <c r="BG67"/>
  <c r="AO68"/>
  <c r="AS68"/>
  <c r="AW68"/>
  <c r="BA68"/>
  <c r="BE68"/>
  <c r="BI68"/>
  <c r="AQ69"/>
  <c r="AU69"/>
  <c r="AY69"/>
  <c r="BC69"/>
  <c r="BG69"/>
  <c r="AQ70"/>
  <c r="AU70"/>
  <c r="AY70"/>
  <c r="BC70"/>
  <c r="BG70"/>
  <c r="AQ71"/>
  <c r="AU71"/>
  <c r="AY71"/>
  <c r="BC71"/>
  <c r="BG71"/>
  <c r="AQ72"/>
  <c r="AU72"/>
  <c r="AY72"/>
  <c r="BC72"/>
  <c r="BG72"/>
  <c r="AQ73"/>
  <c r="AU73"/>
  <c r="AY73"/>
  <c r="BC73"/>
  <c r="BG73"/>
  <c r="AQ74"/>
  <c r="AU74"/>
  <c r="AY74"/>
  <c r="BC74"/>
  <c r="BI155"/>
  <c r="BG155"/>
  <c r="BE155"/>
  <c r="BC155"/>
  <c r="BA155"/>
  <c r="AY155"/>
  <c r="AW155"/>
  <c r="AU155"/>
  <c r="AS155"/>
  <c r="AQ155"/>
  <c r="AO155"/>
  <c r="BJ154"/>
  <c r="BH154"/>
  <c r="BF154"/>
  <c r="BD154"/>
  <c r="BB154"/>
  <c r="AZ154"/>
  <c r="AX154"/>
  <c r="AV154"/>
  <c r="AT154"/>
  <c r="AR154"/>
  <c r="AP154"/>
  <c r="BI153"/>
  <c r="BG153"/>
  <c r="BE153"/>
  <c r="BC153"/>
  <c r="BA153"/>
  <c r="AY153"/>
  <c r="AW153"/>
  <c r="AU153"/>
  <c r="AS153"/>
  <c r="AQ153"/>
  <c r="AO153"/>
  <c r="BJ152"/>
  <c r="BH152"/>
  <c r="BF152"/>
  <c r="BD152"/>
  <c r="BB152"/>
  <c r="AZ152"/>
  <c r="AX152"/>
  <c r="AV152"/>
  <c r="AT152"/>
  <c r="AR152"/>
  <c r="AP152"/>
  <c r="BI151"/>
  <c r="BG151"/>
  <c r="BE151"/>
  <c r="BC151"/>
  <c r="BA151"/>
  <c r="AY151"/>
  <c r="AW151"/>
  <c r="AU151"/>
  <c r="AS151"/>
  <c r="AQ151"/>
  <c r="AO151"/>
  <c r="BJ150"/>
  <c r="BH150"/>
  <c r="BF150"/>
  <c r="BD150"/>
  <c r="BB150"/>
  <c r="AZ150"/>
  <c r="AX150"/>
  <c r="AV150"/>
  <c r="AT150"/>
  <c r="AR150"/>
  <c r="AP150"/>
  <c r="BI149"/>
  <c r="BG149"/>
  <c r="BE149"/>
  <c r="BC149"/>
  <c r="BA149"/>
  <c r="AY149"/>
  <c r="AW149"/>
  <c r="AU149"/>
  <c r="AS149"/>
  <c r="AQ149"/>
  <c r="AO149"/>
  <c r="BJ148"/>
  <c r="BH148"/>
  <c r="BF148"/>
  <c r="BD148"/>
  <c r="BB148"/>
  <c r="AZ148"/>
  <c r="AX148"/>
  <c r="AV148"/>
  <c r="AT148"/>
  <c r="AR148"/>
  <c r="AP148"/>
  <c r="BI147"/>
  <c r="BG147"/>
  <c r="BE147"/>
  <c r="BC147"/>
  <c r="BA147"/>
  <c r="AY147"/>
  <c r="AW147"/>
  <c r="AU147"/>
  <c r="AS147"/>
  <c r="AQ147"/>
  <c r="AO147"/>
  <c r="BJ146"/>
  <c r="BH146"/>
  <c r="BF146"/>
  <c r="BD146"/>
  <c r="BB146"/>
  <c r="AZ146"/>
  <c r="AX146"/>
  <c r="AV146"/>
  <c r="AT146"/>
  <c r="AR146"/>
  <c r="AP146"/>
  <c r="BI145"/>
  <c r="BG145"/>
  <c r="BE145"/>
  <c r="BC145"/>
  <c r="BA145"/>
  <c r="AY145"/>
  <c r="AW145"/>
  <c r="AU145"/>
  <c r="AS145"/>
  <c r="AQ145"/>
  <c r="AO145"/>
  <c r="BJ144"/>
  <c r="BH144"/>
  <c r="BF144"/>
  <c r="BD144"/>
  <c r="BB144"/>
  <c r="AZ144"/>
  <c r="AX144"/>
  <c r="AV144"/>
  <c r="AT144"/>
  <c r="AR144"/>
  <c r="AP144"/>
  <c r="BI143"/>
  <c r="BG143"/>
  <c r="BE143"/>
  <c r="BC143"/>
  <c r="BA143"/>
  <c r="AY143"/>
  <c r="AW143"/>
  <c r="AU143"/>
  <c r="AS143"/>
  <c r="AQ143"/>
  <c r="AO143"/>
  <c r="BJ142"/>
  <c r="BH142"/>
  <c r="BF142"/>
  <c r="BD142"/>
  <c r="BB142"/>
  <c r="AZ142"/>
  <c r="AX142"/>
  <c r="AV142"/>
  <c r="AT142"/>
  <c r="AR142"/>
  <c r="AP142"/>
  <c r="BI141"/>
  <c r="BG141"/>
  <c r="BE141"/>
  <c r="BC141"/>
  <c r="BA141"/>
  <c r="AY141"/>
  <c r="AW141"/>
  <c r="AU141"/>
  <c r="AS141"/>
  <c r="AQ141"/>
  <c r="AO141"/>
  <c r="BJ140"/>
  <c r="BH140"/>
  <c r="BF140"/>
  <c r="BD140"/>
  <c r="BB140"/>
  <c r="AZ140"/>
  <c r="AX140"/>
  <c r="AV140"/>
  <c r="AT140"/>
  <c r="AR140"/>
  <c r="AP140"/>
  <c r="BI139"/>
  <c r="BG139"/>
  <c r="BE139"/>
  <c r="BC139"/>
  <c r="BA139"/>
  <c r="AY139"/>
  <c r="AW139"/>
  <c r="AU139"/>
  <c r="AS139"/>
  <c r="AQ139"/>
  <c r="AO139"/>
  <c r="BJ138"/>
  <c r="BH138"/>
  <c r="BF138"/>
  <c r="BD138"/>
  <c r="BB138"/>
  <c r="AZ138"/>
  <c r="AX138"/>
  <c r="AV138"/>
  <c r="AT138"/>
  <c r="AR138"/>
  <c r="AP138"/>
  <c r="BI137"/>
  <c r="BG137"/>
  <c r="BE137"/>
  <c r="BC137"/>
  <c r="BA137"/>
  <c r="AY137"/>
  <c r="AW137"/>
  <c r="AU137"/>
  <c r="AS137"/>
  <c r="AQ137"/>
  <c r="AO137"/>
  <c r="BJ136"/>
  <c r="BH136"/>
  <c r="BF136"/>
  <c r="BD136"/>
  <c r="BB136"/>
  <c r="AZ136"/>
  <c r="AX136"/>
  <c r="AV136"/>
  <c r="AT136"/>
  <c r="AR136"/>
  <c r="AP136"/>
  <c r="BI135"/>
  <c r="BG135"/>
  <c r="BE135"/>
  <c r="BC135"/>
  <c r="BA135"/>
  <c r="AY135"/>
  <c r="BJ155"/>
  <c r="BH155"/>
  <c r="BF155"/>
  <c r="BD155"/>
  <c r="BB155"/>
  <c r="AZ155"/>
  <c r="AX155"/>
  <c r="AV155"/>
  <c r="AT155"/>
  <c r="AR155"/>
  <c r="AP155"/>
  <c r="BI154"/>
  <c r="BG154"/>
  <c r="BE154"/>
  <c r="BC154"/>
  <c r="BA154"/>
  <c r="AY154"/>
  <c r="AW154"/>
  <c r="AU154"/>
  <c r="AS154"/>
  <c r="AQ154"/>
  <c r="AO154"/>
  <c r="BJ153"/>
  <c r="BH153"/>
  <c r="BF153"/>
  <c r="BD153"/>
  <c r="BB153"/>
  <c r="AZ153"/>
  <c r="AX153"/>
  <c r="AV153"/>
  <c r="AT153"/>
  <c r="AR153"/>
  <c r="AP153"/>
  <c r="BI152"/>
  <c r="BG152"/>
  <c r="BE152"/>
  <c r="BC152"/>
  <c r="BA152"/>
  <c r="AY152"/>
  <c r="AW152"/>
  <c r="AU152"/>
  <c r="AS152"/>
  <c r="AQ152"/>
  <c r="AO152"/>
  <c r="BJ151"/>
  <c r="BH151"/>
  <c r="BF151"/>
  <c r="BD151"/>
  <c r="BB151"/>
  <c r="AZ151"/>
  <c r="AX151"/>
  <c r="AV151"/>
  <c r="AT151"/>
  <c r="AR151"/>
  <c r="AP151"/>
  <c r="BI150"/>
  <c r="BG150"/>
  <c r="BE150"/>
  <c r="BC150"/>
  <c r="BA150"/>
  <c r="AY150"/>
  <c r="AW150"/>
  <c r="AU150"/>
  <c r="AS150"/>
  <c r="AQ150"/>
  <c r="AO150"/>
  <c r="BJ149"/>
  <c r="BH149"/>
  <c r="BF149"/>
  <c r="BD149"/>
  <c r="BB149"/>
  <c r="AZ149"/>
  <c r="AX149"/>
  <c r="AV149"/>
  <c r="AT149"/>
  <c r="AR149"/>
  <c r="AP149"/>
  <c r="BI148"/>
  <c r="BG148"/>
  <c r="BE148"/>
  <c r="BC148"/>
  <c r="BA148"/>
  <c r="AY148"/>
  <c r="AW148"/>
  <c r="AU148"/>
  <c r="AS148"/>
  <c r="AQ148"/>
  <c r="AO148"/>
  <c r="BJ147"/>
  <c r="BH147"/>
  <c r="BF147"/>
  <c r="BD147"/>
  <c r="BB147"/>
  <c r="AZ147"/>
  <c r="AX147"/>
  <c r="AV147"/>
  <c r="AT147"/>
  <c r="AR147"/>
  <c r="AP147"/>
  <c r="BI146"/>
  <c r="BG146"/>
  <c r="BE146"/>
  <c r="BC146"/>
  <c r="BA146"/>
  <c r="AY146"/>
  <c r="AW146"/>
  <c r="AU146"/>
  <c r="AS146"/>
  <c r="AQ146"/>
  <c r="AO146"/>
  <c r="BJ145"/>
  <c r="BH145"/>
  <c r="BF145"/>
  <c r="BD145"/>
  <c r="BB145"/>
  <c r="AZ145"/>
  <c r="AX145"/>
  <c r="AV145"/>
  <c r="AT145"/>
  <c r="AR145"/>
  <c r="AP145"/>
  <c r="BI144"/>
  <c r="BG144"/>
  <c r="BE144"/>
  <c r="BC144"/>
  <c r="BA144"/>
  <c r="AY144"/>
  <c r="AW144"/>
  <c r="AU144"/>
  <c r="AS144"/>
  <c r="AQ144"/>
  <c r="AO144"/>
  <c r="BJ143"/>
  <c r="BH143"/>
  <c r="BF143"/>
  <c r="BD143"/>
  <c r="BB143"/>
  <c r="AZ143"/>
  <c r="AX143"/>
  <c r="AV143"/>
  <c r="AT143"/>
  <c r="AR143"/>
  <c r="AP143"/>
  <c r="BI142"/>
  <c r="BG142"/>
  <c r="BE142"/>
  <c r="BC142"/>
  <c r="BA142"/>
  <c r="AY142"/>
  <c r="AW142"/>
  <c r="AU142"/>
  <c r="AS142"/>
  <c r="AQ142"/>
  <c r="AO142"/>
  <c r="BJ141"/>
  <c r="BH141"/>
  <c r="BF141"/>
  <c r="BD141"/>
  <c r="BB141"/>
  <c r="AZ141"/>
  <c r="AX141"/>
  <c r="AV141"/>
  <c r="AT141"/>
  <c r="AR141"/>
  <c r="AP141"/>
  <c r="BI140"/>
  <c r="BG140"/>
  <c r="BE140"/>
  <c r="BC140"/>
  <c r="BA140"/>
  <c r="AY140"/>
  <c r="AW140"/>
  <c r="AU140"/>
  <c r="AS140"/>
  <c r="AQ140"/>
  <c r="AO140"/>
  <c r="BJ139"/>
  <c r="BH139"/>
  <c r="BF139"/>
  <c r="BD139"/>
  <c r="BB139"/>
  <c r="AZ139"/>
  <c r="AX139"/>
  <c r="AV139"/>
  <c r="AT139"/>
  <c r="AR139"/>
  <c r="AP139"/>
  <c r="BI138"/>
  <c r="BG138"/>
  <c r="BE138"/>
  <c r="BC138"/>
  <c r="BA138"/>
  <c r="AY138"/>
  <c r="AW138"/>
  <c r="AU138"/>
  <c r="AS138"/>
  <c r="AQ138"/>
  <c r="AO138"/>
  <c r="BJ137"/>
  <c r="BH137"/>
  <c r="BF137"/>
  <c r="BD137"/>
  <c r="BB137"/>
  <c r="AZ137"/>
  <c r="AX137"/>
  <c r="AV137"/>
  <c r="AT137"/>
  <c r="AR137"/>
  <c r="AP137"/>
  <c r="BI136"/>
  <c r="BG136"/>
  <c r="BE136"/>
  <c r="BC136"/>
  <c r="BA136"/>
  <c r="AY136"/>
  <c r="AW136"/>
  <c r="AU136"/>
  <c r="AS136"/>
  <c r="AQ136"/>
  <c r="AO136"/>
  <c r="BJ135"/>
  <c r="BH135"/>
  <c r="BF135"/>
  <c r="BD135"/>
  <c r="BB135"/>
  <c r="AZ135"/>
  <c r="AW135"/>
  <c r="AU135"/>
  <c r="AS135"/>
  <c r="AQ135"/>
  <c r="AO135"/>
  <c r="BJ134"/>
  <c r="BH134"/>
  <c r="BF134"/>
  <c r="BD134"/>
  <c r="BB134"/>
  <c r="AZ134"/>
  <c r="AX134"/>
  <c r="AV134"/>
  <c r="AT134"/>
  <c r="AR134"/>
  <c r="AP134"/>
  <c r="BI133"/>
  <c r="BG133"/>
  <c r="BE133"/>
  <c r="BC133"/>
  <c r="BA133"/>
  <c r="AY133"/>
  <c r="AW133"/>
  <c r="AU133"/>
  <c r="AS133"/>
  <c r="AQ133"/>
  <c r="AO133"/>
  <c r="BJ132"/>
  <c r="BH132"/>
  <c r="BF132"/>
  <c r="BD132"/>
  <c r="BB132"/>
  <c r="AZ132"/>
  <c r="AX132"/>
  <c r="AV132"/>
  <c r="AT132"/>
  <c r="AR132"/>
  <c r="AP132"/>
  <c r="BI131"/>
  <c r="BG131"/>
  <c r="BE131"/>
  <c r="BC131"/>
  <c r="BA131"/>
  <c r="AY131"/>
  <c r="AW131"/>
  <c r="AU131"/>
  <c r="AS131"/>
  <c r="AQ131"/>
  <c r="AO131"/>
  <c r="BJ130"/>
  <c r="BH130"/>
  <c r="BF130"/>
  <c r="BD130"/>
  <c r="BB130"/>
  <c r="AZ130"/>
  <c r="AX130"/>
  <c r="AV130"/>
  <c r="AT130"/>
  <c r="AR130"/>
  <c r="AP130"/>
  <c r="BI129"/>
  <c r="BG129"/>
  <c r="BE129"/>
  <c r="BC129"/>
  <c r="BA129"/>
  <c r="AY129"/>
  <c r="AW129"/>
  <c r="AU129"/>
  <c r="AS129"/>
  <c r="AQ129"/>
  <c r="AO129"/>
  <c r="BJ128"/>
  <c r="BH128"/>
  <c r="BF128"/>
  <c r="BD128"/>
  <c r="BB128"/>
  <c r="AZ128"/>
  <c r="AX128"/>
  <c r="AV128"/>
  <c r="AT128"/>
  <c r="AR128"/>
  <c r="AP128"/>
  <c r="BI127"/>
  <c r="BG127"/>
  <c r="BE127"/>
  <c r="BC127"/>
  <c r="BA127"/>
  <c r="AY127"/>
  <c r="AW127"/>
  <c r="AU127"/>
  <c r="AS127"/>
  <c r="AQ127"/>
  <c r="AO127"/>
  <c r="BJ126"/>
  <c r="BH126"/>
  <c r="BF126"/>
  <c r="BD126"/>
  <c r="BB126"/>
  <c r="AZ126"/>
  <c r="AX126"/>
  <c r="AV126"/>
  <c r="AT126"/>
  <c r="AR126"/>
  <c r="AP126"/>
  <c r="BI125"/>
  <c r="BG125"/>
  <c r="BE125"/>
  <c r="BC125"/>
  <c r="BA125"/>
  <c r="AY125"/>
  <c r="AW125"/>
  <c r="AU125"/>
  <c r="AS125"/>
  <c r="AQ125"/>
  <c r="AO125"/>
  <c r="BJ124"/>
  <c r="BH124"/>
  <c r="BF124"/>
  <c r="BD124"/>
  <c r="BB124"/>
  <c r="AZ124"/>
  <c r="AX124"/>
  <c r="AV124"/>
  <c r="AT124"/>
  <c r="AR124"/>
  <c r="AP124"/>
  <c r="BI123"/>
  <c r="BG123"/>
  <c r="BE123"/>
  <c r="BC123"/>
  <c r="BA123"/>
  <c r="AY123"/>
  <c r="AW123"/>
  <c r="AU123"/>
  <c r="AS123"/>
  <c r="AQ123"/>
  <c r="AO123"/>
  <c r="BJ122"/>
  <c r="BH122"/>
  <c r="BF122"/>
  <c r="BD122"/>
  <c r="BB122"/>
  <c r="AZ122"/>
  <c r="AX122"/>
  <c r="AV122"/>
  <c r="AT122"/>
  <c r="AR122"/>
  <c r="AP122"/>
  <c r="BI121"/>
  <c r="BG121"/>
  <c r="BE121"/>
  <c r="BC121"/>
  <c r="BA121"/>
  <c r="AY121"/>
  <c r="AW121"/>
  <c r="AU121"/>
  <c r="AS121"/>
  <c r="AQ121"/>
  <c r="AO121"/>
  <c r="BJ120"/>
  <c r="BH120"/>
  <c r="BF120"/>
  <c r="BD120"/>
  <c r="BB120"/>
  <c r="AZ120"/>
  <c r="AX120"/>
  <c r="AV120"/>
  <c r="AT120"/>
  <c r="AR120"/>
  <c r="AP120"/>
  <c r="BJ119"/>
  <c r="BH119"/>
  <c r="BF119"/>
  <c r="BD119"/>
  <c r="BB119"/>
  <c r="AZ119"/>
  <c r="AX119"/>
  <c r="AV119"/>
  <c r="AT119"/>
  <c r="AR119"/>
  <c r="AP119"/>
  <c r="BJ118"/>
  <c r="BH118"/>
  <c r="BF118"/>
  <c r="BD118"/>
  <c r="BB118"/>
  <c r="AZ118"/>
  <c r="AX118"/>
  <c r="AV118"/>
  <c r="AT118"/>
  <c r="AR118"/>
  <c r="AP118"/>
  <c r="BJ117"/>
  <c r="BH117"/>
  <c r="BF117"/>
  <c r="BD117"/>
  <c r="BB117"/>
  <c r="AZ117"/>
  <c r="AX117"/>
  <c r="AV117"/>
  <c r="AT117"/>
  <c r="AR117"/>
  <c r="AP117"/>
  <c r="BJ116"/>
  <c r="BH116"/>
  <c r="BF116"/>
  <c r="BD116"/>
  <c r="BB116"/>
  <c r="AZ116"/>
  <c r="AX116"/>
  <c r="AV116"/>
  <c r="AT116"/>
  <c r="AR116"/>
  <c r="AP116"/>
  <c r="BJ115"/>
  <c r="BH115"/>
  <c r="BF115"/>
  <c r="BD115"/>
  <c r="BB115"/>
  <c r="AZ115"/>
  <c r="AX115"/>
  <c r="AV115"/>
  <c r="AT115"/>
  <c r="AR115"/>
  <c r="AP115"/>
  <c r="BJ114"/>
  <c r="BH114"/>
  <c r="BF114"/>
  <c r="BD114"/>
  <c r="BB114"/>
  <c r="AZ114"/>
  <c r="AX114"/>
  <c r="AV114"/>
  <c r="AT114"/>
  <c r="AR114"/>
  <c r="AP114"/>
  <c r="BJ113"/>
  <c r="BH113"/>
  <c r="BF113"/>
  <c r="BD113"/>
  <c r="BB113"/>
  <c r="AZ113"/>
  <c r="AX113"/>
  <c r="AV113"/>
  <c r="AT113"/>
  <c r="AR113"/>
  <c r="AP113"/>
  <c r="BJ112"/>
  <c r="BH112"/>
  <c r="BF112"/>
  <c r="BD112"/>
  <c r="BB112"/>
  <c r="AZ112"/>
  <c r="AX112"/>
  <c r="AV112"/>
  <c r="AT112"/>
  <c r="AR112"/>
  <c r="AP112"/>
  <c r="BJ111"/>
  <c r="BH111"/>
  <c r="BF111"/>
  <c r="BD111"/>
  <c r="BB111"/>
  <c r="AZ111"/>
  <c r="AX111"/>
  <c r="AV111"/>
  <c r="AT111"/>
  <c r="AR111"/>
  <c r="AP111"/>
  <c r="BJ110"/>
  <c r="BH110"/>
  <c r="BF110"/>
  <c r="BD110"/>
  <c r="BB110"/>
  <c r="AZ110"/>
  <c r="AX110"/>
  <c r="AV110"/>
  <c r="AT110"/>
  <c r="AR110"/>
  <c r="AP110"/>
  <c r="BJ109"/>
  <c r="BH109"/>
  <c r="BF109"/>
  <c r="BD109"/>
  <c r="BB109"/>
  <c r="AZ109"/>
  <c r="AX109"/>
  <c r="AV109"/>
  <c r="AT109"/>
  <c r="AR109"/>
  <c r="AP109"/>
  <c r="BJ108"/>
  <c r="BH108"/>
  <c r="BF108"/>
  <c r="BD108"/>
  <c r="BB108"/>
  <c r="AZ108"/>
  <c r="AX108"/>
  <c r="AV108"/>
  <c r="AT108"/>
  <c r="AR108"/>
  <c r="AP108"/>
  <c r="BJ107"/>
  <c r="BH107"/>
  <c r="BF107"/>
  <c r="BD107"/>
  <c r="BB107"/>
  <c r="AZ107"/>
  <c r="AX107"/>
  <c r="AV107"/>
  <c r="AT107"/>
  <c r="AR107"/>
  <c r="AP107"/>
  <c r="BJ106"/>
  <c r="BH106"/>
  <c r="BF106"/>
  <c r="BD106"/>
  <c r="BB106"/>
  <c r="AZ106"/>
  <c r="AX106"/>
  <c r="AV106"/>
  <c r="AT106"/>
  <c r="AR106"/>
  <c r="AP106"/>
  <c r="BJ105"/>
  <c r="BH105"/>
  <c r="BF105"/>
  <c r="BD105"/>
  <c r="BB105"/>
  <c r="AZ105"/>
  <c r="AX105"/>
  <c r="AV105"/>
  <c r="AT105"/>
  <c r="AR105"/>
  <c r="AP105"/>
  <c r="BJ104"/>
  <c r="BH104"/>
  <c r="BF104"/>
  <c r="BD104"/>
  <c r="BB104"/>
  <c r="AZ104"/>
  <c r="AX104"/>
  <c r="AV104"/>
  <c r="AT104"/>
  <c r="AR104"/>
  <c r="AP104"/>
  <c r="BJ103"/>
  <c r="BH103"/>
  <c r="BF103"/>
  <c r="BD103"/>
  <c r="BB103"/>
  <c r="AZ103"/>
  <c r="AX103"/>
  <c r="AV103"/>
  <c r="AT103"/>
  <c r="AR103"/>
  <c r="AP103"/>
  <c r="BJ102"/>
  <c r="BH102"/>
  <c r="BF102"/>
  <c r="BD102"/>
  <c r="BB102"/>
  <c r="AZ102"/>
  <c r="AX102"/>
  <c r="AV102"/>
  <c r="AT102"/>
  <c r="AR102"/>
  <c r="AP102"/>
  <c r="BJ101"/>
  <c r="BH101"/>
  <c r="BF101"/>
  <c r="BD101"/>
  <c r="BB101"/>
  <c r="AZ101"/>
  <c r="AX101"/>
  <c r="AV101"/>
  <c r="AT101"/>
  <c r="AR101"/>
  <c r="AP101"/>
  <c r="BJ100"/>
  <c r="BH100"/>
  <c r="BF100"/>
  <c r="BD100"/>
  <c r="BB100"/>
  <c r="AZ100"/>
  <c r="AX100"/>
  <c r="AV100"/>
  <c r="AT100"/>
  <c r="AR100"/>
  <c r="AP100"/>
  <c r="BJ99"/>
  <c r="BH99"/>
  <c r="BF99"/>
  <c r="BD99"/>
  <c r="BB99"/>
  <c r="AZ99"/>
  <c r="AX99"/>
  <c r="AV99"/>
  <c r="AT99"/>
  <c r="AR99"/>
  <c r="AP99"/>
  <c r="BJ98"/>
  <c r="BH98"/>
  <c r="BF98"/>
  <c r="BD98"/>
  <c r="BB98"/>
  <c r="AZ98"/>
  <c r="AX98"/>
  <c r="AV98"/>
  <c r="AT98"/>
  <c r="AR98"/>
  <c r="AP98"/>
  <c r="BJ97"/>
  <c r="BH97"/>
  <c r="BF97"/>
  <c r="BD97"/>
  <c r="BB97"/>
  <c r="AZ97"/>
  <c r="AX97"/>
  <c r="AV97"/>
  <c r="AT97"/>
  <c r="AX135"/>
  <c r="AV135"/>
  <c r="AT135"/>
  <c r="AR135"/>
  <c r="AP135"/>
  <c r="BI134"/>
  <c r="BG134"/>
  <c r="BE134"/>
  <c r="BC134"/>
  <c r="BA134"/>
  <c r="AY134"/>
  <c r="AW134"/>
  <c r="AU134"/>
  <c r="AS134"/>
  <c r="AQ134"/>
  <c r="AO134"/>
  <c r="BJ133"/>
  <c r="BH133"/>
  <c r="BF133"/>
  <c r="BD133"/>
  <c r="BB133"/>
  <c r="AZ133"/>
  <c r="AX133"/>
  <c r="AV133"/>
  <c r="AT133"/>
  <c r="AR133"/>
  <c r="AP133"/>
  <c r="BI132"/>
  <c r="BG132"/>
  <c r="BE132"/>
  <c r="BC132"/>
  <c r="BA132"/>
  <c r="AY132"/>
  <c r="AW132"/>
  <c r="AU132"/>
  <c r="AS132"/>
  <c r="AQ132"/>
  <c r="AO132"/>
  <c r="BJ131"/>
  <c r="BH131"/>
  <c r="BF131"/>
  <c r="BD131"/>
  <c r="BB131"/>
  <c r="AZ131"/>
  <c r="AX131"/>
  <c r="AV131"/>
  <c r="AT131"/>
  <c r="AR131"/>
  <c r="AP131"/>
  <c r="BI130"/>
  <c r="BG130"/>
  <c r="BE130"/>
  <c r="BC130"/>
  <c r="BA130"/>
  <c r="AY130"/>
  <c r="AW130"/>
  <c r="AU130"/>
  <c r="AS130"/>
  <c r="AQ130"/>
  <c r="AO130"/>
  <c r="BJ129"/>
  <c r="BH129"/>
  <c r="BF129"/>
  <c r="BD129"/>
  <c r="BB129"/>
  <c r="AZ129"/>
  <c r="AX129"/>
  <c r="AV129"/>
  <c r="AT129"/>
  <c r="AR129"/>
  <c r="AP129"/>
  <c r="BI128"/>
  <c r="BG128"/>
  <c r="BE128"/>
  <c r="BC128"/>
  <c r="BA128"/>
  <c r="AY128"/>
  <c r="AW128"/>
  <c r="AU128"/>
  <c r="AS128"/>
  <c r="AQ128"/>
  <c r="AO128"/>
  <c r="BJ127"/>
  <c r="BH127"/>
  <c r="BF127"/>
  <c r="BD127"/>
  <c r="BB127"/>
  <c r="AZ127"/>
  <c r="AX127"/>
  <c r="AV127"/>
  <c r="AT127"/>
  <c r="AR127"/>
  <c r="AP127"/>
  <c r="BI126"/>
  <c r="BG126"/>
  <c r="BE126"/>
  <c r="BC126"/>
  <c r="BA126"/>
  <c r="AY126"/>
  <c r="AW126"/>
  <c r="AU126"/>
  <c r="AS126"/>
  <c r="AQ126"/>
  <c r="AO126"/>
  <c r="BJ125"/>
  <c r="BH125"/>
  <c r="BF125"/>
  <c r="BD125"/>
  <c r="BB125"/>
  <c r="AZ125"/>
  <c r="AX125"/>
  <c r="AV125"/>
  <c r="AT125"/>
  <c r="AR125"/>
  <c r="AP125"/>
  <c r="BI124"/>
  <c r="BG124"/>
  <c r="BE124"/>
  <c r="BC124"/>
  <c r="BA124"/>
  <c r="AY124"/>
  <c r="AW124"/>
  <c r="AU124"/>
  <c r="AS124"/>
  <c r="AQ124"/>
  <c r="AO124"/>
  <c r="BJ123"/>
  <c r="BH123"/>
  <c r="BF123"/>
  <c r="BD123"/>
  <c r="BB123"/>
  <c r="AZ123"/>
  <c r="AX123"/>
  <c r="AV123"/>
  <c r="AT123"/>
  <c r="AR123"/>
  <c r="AP123"/>
  <c r="BI122"/>
  <c r="BG122"/>
  <c r="BE122"/>
  <c r="BC122"/>
  <c r="BA122"/>
  <c r="AY122"/>
  <c r="AW122"/>
  <c r="AU122"/>
  <c r="AS122"/>
  <c r="AQ122"/>
  <c r="AO122"/>
  <c r="BJ121"/>
  <c r="BH121"/>
  <c r="BF121"/>
  <c r="BD121"/>
  <c r="BB121"/>
  <c r="AZ121"/>
  <c r="AX121"/>
  <c r="AV121"/>
  <c r="AT121"/>
  <c r="AR121"/>
  <c r="AP121"/>
  <c r="BI120"/>
  <c r="BG120"/>
  <c r="BE120"/>
  <c r="BC120"/>
  <c r="BA120"/>
  <c r="AY120"/>
  <c r="AW120"/>
  <c r="AU120"/>
  <c r="AS120"/>
  <c r="AQ120"/>
  <c r="AO120"/>
  <c r="BI119"/>
  <c r="BG119"/>
  <c r="BE119"/>
  <c r="BC119"/>
  <c r="BA119"/>
  <c r="AY119"/>
  <c r="AW119"/>
  <c r="AU119"/>
  <c r="AS119"/>
  <c r="AQ119"/>
  <c r="AO119"/>
  <c r="BI118"/>
  <c r="BG118"/>
  <c r="BE118"/>
  <c r="BC118"/>
  <c r="BA118"/>
  <c r="AY118"/>
  <c r="AW118"/>
  <c r="AU118"/>
  <c r="AS118"/>
  <c r="AQ118"/>
  <c r="AO118"/>
  <c r="BI117"/>
  <c r="BG117"/>
  <c r="BE117"/>
  <c r="BC117"/>
  <c r="BA117"/>
  <c r="AY117"/>
  <c r="AW117"/>
  <c r="AU117"/>
  <c r="AS117"/>
  <c r="AQ117"/>
  <c r="AO117"/>
  <c r="BI116"/>
  <c r="BG116"/>
  <c r="BE116"/>
  <c r="BC116"/>
  <c r="BA116"/>
  <c r="AY116"/>
  <c r="AW116"/>
  <c r="AU116"/>
  <c r="AS116"/>
  <c r="AQ116"/>
  <c r="AO116"/>
  <c r="BI115"/>
  <c r="BG115"/>
  <c r="BE115"/>
  <c r="BC115"/>
  <c r="BA115"/>
  <c r="AY115"/>
  <c r="AW115"/>
  <c r="AU115"/>
  <c r="AS115"/>
  <c r="AQ115"/>
  <c r="AO115"/>
  <c r="BI114"/>
  <c r="BG114"/>
  <c r="BE114"/>
  <c r="BC114"/>
  <c r="BA114"/>
  <c r="AY114"/>
  <c r="AW114"/>
  <c r="AU114"/>
  <c r="AS114"/>
  <c r="AQ114"/>
  <c r="AO114"/>
  <c r="BI113"/>
  <c r="BG113"/>
  <c r="BE113"/>
  <c r="BC113"/>
  <c r="BA113"/>
  <c r="AY113"/>
  <c r="AW113"/>
  <c r="AU113"/>
  <c r="AS113"/>
  <c r="AQ113"/>
  <c r="AO113"/>
  <c r="BI112"/>
  <c r="BG112"/>
  <c r="BE112"/>
  <c r="BC112"/>
  <c r="BA112"/>
  <c r="AY112"/>
  <c r="AW112"/>
  <c r="AU112"/>
  <c r="AS112"/>
  <c r="AQ112"/>
  <c r="AO112"/>
  <c r="BI111"/>
  <c r="BG111"/>
  <c r="BE111"/>
  <c r="BC111"/>
  <c r="BA111"/>
  <c r="AY111"/>
  <c r="AW111"/>
  <c r="AU111"/>
  <c r="AS111"/>
  <c r="AQ111"/>
  <c r="AO111"/>
  <c r="BI110"/>
  <c r="BG110"/>
  <c r="BE110"/>
  <c r="BC110"/>
  <c r="BA110"/>
  <c r="AY110"/>
  <c r="AW110"/>
  <c r="AU110"/>
  <c r="AS110"/>
  <c r="AQ110"/>
  <c r="AO110"/>
  <c r="BI109"/>
  <c r="BG109"/>
  <c r="BE109"/>
  <c r="BC109"/>
  <c r="BA109"/>
  <c r="AY109"/>
  <c r="AW109"/>
  <c r="AU109"/>
  <c r="AS109"/>
  <c r="AQ109"/>
  <c r="AO109"/>
  <c r="BI108"/>
  <c r="BG108"/>
  <c r="BE108"/>
  <c r="BC108"/>
  <c r="BA108"/>
  <c r="AY108"/>
  <c r="AW108"/>
  <c r="AU108"/>
  <c r="AS108"/>
  <c r="AQ108"/>
  <c r="AO108"/>
  <c r="BI107"/>
  <c r="BG107"/>
  <c r="BE107"/>
  <c r="BC107"/>
  <c r="BA107"/>
  <c r="AY107"/>
  <c r="AW107"/>
  <c r="AU107"/>
  <c r="AS107"/>
  <c r="AQ107"/>
  <c r="AO107"/>
  <c r="BI106"/>
  <c r="BG106"/>
  <c r="BE106"/>
  <c r="BC106"/>
  <c r="BA106"/>
  <c r="AY106"/>
  <c r="AW106"/>
  <c r="AU106"/>
  <c r="AS106"/>
  <c r="AQ106"/>
  <c r="AO106"/>
  <c r="BI105"/>
  <c r="BG105"/>
  <c r="BE105"/>
  <c r="BC105"/>
  <c r="BA105"/>
  <c r="AY105"/>
  <c r="AW105"/>
  <c r="AU105"/>
  <c r="AS105"/>
  <c r="AQ105"/>
  <c r="AO105"/>
  <c r="BI104"/>
  <c r="BE104"/>
  <c r="BA104"/>
  <c r="AW104"/>
  <c r="AS104"/>
  <c r="AO104"/>
  <c r="BI103"/>
  <c r="BE103"/>
  <c r="BA103"/>
  <c r="AW103"/>
  <c r="AS103"/>
  <c r="AO103"/>
  <c r="BI102"/>
  <c r="BE102"/>
  <c r="BA102"/>
  <c r="AW102"/>
  <c r="AS102"/>
  <c r="AO102"/>
  <c r="BI101"/>
  <c r="BE101"/>
  <c r="BA101"/>
  <c r="AW101"/>
  <c r="AS101"/>
  <c r="AO101"/>
  <c r="BI100"/>
  <c r="BE100"/>
  <c r="BA100"/>
  <c r="AW100"/>
  <c r="AS100"/>
  <c r="AO100"/>
  <c r="BI99"/>
  <c r="BE99"/>
  <c r="BA99"/>
  <c r="AW99"/>
  <c r="AS99"/>
  <c r="AO99"/>
  <c r="BI98"/>
  <c r="BE98"/>
  <c r="BA98"/>
  <c r="AW98"/>
  <c r="AS98"/>
  <c r="AO98"/>
  <c r="BI97"/>
  <c r="BE97"/>
  <c r="BA97"/>
  <c r="AW97"/>
  <c r="AS97"/>
  <c r="AQ97"/>
  <c r="AO97"/>
  <c r="BI96"/>
  <c r="BG96"/>
  <c r="BE96"/>
  <c r="BC96"/>
  <c r="BA96"/>
  <c r="AY96"/>
  <c r="AW96"/>
  <c r="AU96"/>
  <c r="AS96"/>
  <c r="AQ96"/>
  <c r="AO96"/>
  <c r="BI95"/>
  <c r="BG95"/>
  <c r="BE95"/>
  <c r="BC95"/>
  <c r="BA95"/>
  <c r="AY95"/>
  <c r="AW95"/>
  <c r="AU95"/>
  <c r="AS95"/>
  <c r="AQ95"/>
  <c r="AO95"/>
  <c r="BI94"/>
  <c r="BG94"/>
  <c r="BE94"/>
  <c r="BC94"/>
  <c r="BA94"/>
  <c r="AY94"/>
  <c r="AW94"/>
  <c r="AU94"/>
  <c r="AS94"/>
  <c r="AQ94"/>
  <c r="AO94"/>
  <c r="BI93"/>
  <c r="BG93"/>
  <c r="BE93"/>
  <c r="BC93"/>
  <c r="BA93"/>
  <c r="AY93"/>
  <c r="AW93"/>
  <c r="AU93"/>
  <c r="AS93"/>
  <c r="AQ93"/>
  <c r="AO93"/>
  <c r="BI92"/>
  <c r="BG92"/>
  <c r="BE92"/>
  <c r="BC92"/>
  <c r="BA92"/>
  <c r="AY92"/>
  <c r="AW92"/>
  <c r="AU92"/>
  <c r="AS92"/>
  <c r="AQ92"/>
  <c r="AO92"/>
  <c r="BI91"/>
  <c r="BG91"/>
  <c r="BE91"/>
  <c r="BC91"/>
  <c r="BA91"/>
  <c r="AY91"/>
  <c r="AW91"/>
  <c r="AU91"/>
  <c r="AS91"/>
  <c r="AQ91"/>
  <c r="AO91"/>
  <c r="BI90"/>
  <c r="BG90"/>
  <c r="BE90"/>
  <c r="BC90"/>
  <c r="BA90"/>
  <c r="AY90"/>
  <c r="AW90"/>
  <c r="AU90"/>
  <c r="AS90"/>
  <c r="AQ90"/>
  <c r="AO90"/>
  <c r="BI89"/>
  <c r="BG89"/>
  <c r="BE89"/>
  <c r="BC89"/>
  <c r="BA89"/>
  <c r="AY89"/>
  <c r="AW89"/>
  <c r="AU89"/>
  <c r="AS89"/>
  <c r="AQ89"/>
  <c r="AO89"/>
  <c r="BI88"/>
  <c r="BG88"/>
  <c r="BE88"/>
  <c r="BC88"/>
  <c r="BA88"/>
  <c r="AY88"/>
  <c r="AW88"/>
  <c r="AU88"/>
  <c r="AS88"/>
  <c r="AQ88"/>
  <c r="AO88"/>
  <c r="BI87"/>
  <c r="BG87"/>
  <c r="BE87"/>
  <c r="BC87"/>
  <c r="BA87"/>
  <c r="AY87"/>
  <c r="AW87"/>
  <c r="AU87"/>
  <c r="AS87"/>
  <c r="AQ87"/>
  <c r="AO87"/>
  <c r="BI86"/>
  <c r="BG86"/>
  <c r="BE86"/>
  <c r="BC86"/>
  <c r="BA86"/>
  <c r="AY86"/>
  <c r="AW86"/>
  <c r="AU86"/>
  <c r="AS86"/>
  <c r="AQ86"/>
  <c r="AO86"/>
  <c r="BI85"/>
  <c r="BG85"/>
  <c r="BE85"/>
  <c r="BC85"/>
  <c r="BA85"/>
  <c r="AY85"/>
  <c r="AW85"/>
  <c r="AU85"/>
  <c r="AS85"/>
  <c r="AQ85"/>
  <c r="AO85"/>
  <c r="BI84"/>
  <c r="BG84"/>
  <c r="BE84"/>
  <c r="BC84"/>
  <c r="BA84"/>
  <c r="AY84"/>
  <c r="AW84"/>
  <c r="AU84"/>
  <c r="AS84"/>
  <c r="AQ84"/>
  <c r="AO84"/>
  <c r="BI83"/>
  <c r="BG83"/>
  <c r="BE83"/>
  <c r="BC83"/>
  <c r="BA83"/>
  <c r="AY83"/>
  <c r="AW83"/>
  <c r="AU83"/>
  <c r="AS83"/>
  <c r="AQ83"/>
  <c r="AO83"/>
  <c r="BI82"/>
  <c r="BG82"/>
  <c r="BE82"/>
  <c r="BC82"/>
  <c r="BA82"/>
  <c r="AY82"/>
  <c r="AW82"/>
  <c r="AU82"/>
  <c r="AS82"/>
  <c r="AQ82"/>
  <c r="AO82"/>
  <c r="BI81"/>
  <c r="BG81"/>
  <c r="BE81"/>
  <c r="BC81"/>
  <c r="BA81"/>
  <c r="AY81"/>
  <c r="AW81"/>
  <c r="AU81"/>
  <c r="AS81"/>
  <c r="AQ81"/>
  <c r="AO81"/>
  <c r="BI80"/>
  <c r="BG80"/>
  <c r="BE80"/>
  <c r="BC80"/>
  <c r="BA80"/>
  <c r="AY80"/>
  <c r="AW80"/>
  <c r="AU80"/>
  <c r="AS80"/>
  <c r="AQ80"/>
  <c r="AO80"/>
  <c r="BI79"/>
  <c r="BG79"/>
  <c r="BE79"/>
  <c r="BC79"/>
  <c r="BA79"/>
  <c r="AY79"/>
  <c r="AW79"/>
  <c r="AU79"/>
  <c r="AS79"/>
  <c r="AQ79"/>
  <c r="AO79"/>
  <c r="BI78"/>
  <c r="BG78"/>
  <c r="BE78"/>
  <c r="BC78"/>
  <c r="BA78"/>
  <c r="AY78"/>
  <c r="AW78"/>
  <c r="AU78"/>
  <c r="AS78"/>
  <c r="AQ78"/>
  <c r="AO78"/>
  <c r="BI77"/>
  <c r="BG77"/>
  <c r="BE77"/>
  <c r="BC77"/>
  <c r="BA77"/>
  <c r="AY77"/>
  <c r="AW77"/>
  <c r="AU77"/>
  <c r="AS77"/>
  <c r="AQ77"/>
  <c r="AO77"/>
  <c r="BI76"/>
  <c r="BG76"/>
  <c r="BE76"/>
  <c r="BC76"/>
  <c r="BA76"/>
  <c r="AY76"/>
  <c r="AW76"/>
  <c r="AU76"/>
  <c r="AS76"/>
  <c r="AQ76"/>
  <c r="AO76"/>
  <c r="BI75"/>
  <c r="BG75"/>
  <c r="BE75"/>
  <c r="BC75"/>
  <c r="BA75"/>
  <c r="AY75"/>
  <c r="AW75"/>
  <c r="AU75"/>
  <c r="AS75"/>
  <c r="AQ75"/>
  <c r="AO75"/>
  <c r="BG104"/>
  <c r="BC104"/>
  <c r="AY104"/>
  <c r="AU104"/>
  <c r="AQ104"/>
  <c r="BG103"/>
  <c r="BC103"/>
  <c r="AY103"/>
  <c r="AU103"/>
  <c r="AQ103"/>
  <c r="BG102"/>
  <c r="BC102"/>
  <c r="AY102"/>
  <c r="AU102"/>
  <c r="AQ102"/>
  <c r="BG101"/>
  <c r="BC101"/>
  <c r="AY101"/>
  <c r="AU101"/>
  <c r="AQ101"/>
  <c r="BG100"/>
  <c r="BC100"/>
  <c r="AY100"/>
  <c r="AU100"/>
  <c r="AQ100"/>
  <c r="BG99"/>
  <c r="BC99"/>
  <c r="AY99"/>
  <c r="AU99"/>
  <c r="AQ99"/>
  <c r="BG98"/>
  <c r="BC98"/>
  <c r="AY98"/>
  <c r="AU98"/>
  <c r="AQ98"/>
  <c r="BG97"/>
  <c r="BC97"/>
  <c r="AY97"/>
  <c r="AU97"/>
  <c r="AR97"/>
  <c r="AP97"/>
  <c r="BJ96"/>
  <c r="BH96"/>
  <c r="BF96"/>
  <c r="BD96"/>
  <c r="BB96"/>
  <c r="AZ96"/>
  <c r="AX96"/>
  <c r="AV96"/>
  <c r="AT96"/>
  <c r="AR96"/>
  <c r="AP96"/>
  <c r="BJ95"/>
  <c r="BH95"/>
  <c r="BF95"/>
  <c r="BD95"/>
  <c r="BB95"/>
  <c r="AZ95"/>
  <c r="AX95"/>
  <c r="AV95"/>
  <c r="AT95"/>
  <c r="AR95"/>
  <c r="AP95"/>
  <c r="BJ94"/>
  <c r="BH94"/>
  <c r="BF94"/>
  <c r="BD94"/>
  <c r="BB94"/>
  <c r="AZ94"/>
  <c r="AX94"/>
  <c r="AV94"/>
  <c r="AT94"/>
  <c r="AR94"/>
  <c r="AP94"/>
  <c r="BJ93"/>
  <c r="BH93"/>
  <c r="BF93"/>
  <c r="BD93"/>
  <c r="BB93"/>
  <c r="AZ93"/>
  <c r="AX93"/>
  <c r="AV93"/>
  <c r="AT93"/>
  <c r="AR93"/>
  <c r="AP93"/>
  <c r="BJ92"/>
  <c r="BH92"/>
  <c r="BF92"/>
  <c r="BD92"/>
  <c r="BB92"/>
  <c r="AZ92"/>
  <c r="AX92"/>
  <c r="AV92"/>
  <c r="AT92"/>
  <c r="AR92"/>
  <c r="AP92"/>
  <c r="BJ91"/>
  <c r="BH91"/>
  <c r="BF91"/>
  <c r="BD91"/>
  <c r="BB91"/>
  <c r="AZ91"/>
  <c r="AX91"/>
  <c r="AV91"/>
  <c r="AT91"/>
  <c r="AR91"/>
  <c r="AP91"/>
  <c r="BJ90"/>
  <c r="BH90"/>
  <c r="BF90"/>
  <c r="BD90"/>
  <c r="BB90"/>
  <c r="AZ90"/>
  <c r="AX90"/>
  <c r="AV90"/>
  <c r="AT90"/>
  <c r="AR90"/>
  <c r="AP90"/>
  <c r="BJ89"/>
  <c r="BH89"/>
  <c r="BF89"/>
  <c r="BD89"/>
  <c r="BB89"/>
  <c r="AZ89"/>
  <c r="AX89"/>
  <c r="AV89"/>
  <c r="AT89"/>
  <c r="AR89"/>
  <c r="AP89"/>
  <c r="BJ88"/>
  <c r="BH88"/>
  <c r="BF88"/>
  <c r="BD88"/>
  <c r="BB88"/>
  <c r="AZ88"/>
  <c r="AX88"/>
  <c r="AV88"/>
  <c r="AT88"/>
  <c r="AR88"/>
  <c r="AP88"/>
  <c r="BJ87"/>
  <c r="BH87"/>
  <c r="BF87"/>
  <c r="BD87"/>
  <c r="BB87"/>
  <c r="AZ87"/>
  <c r="AX87"/>
  <c r="AV87"/>
  <c r="AT87"/>
  <c r="AR87"/>
  <c r="AP87"/>
  <c r="BJ86"/>
  <c r="BH86"/>
  <c r="BF86"/>
  <c r="BD86"/>
  <c r="BB86"/>
  <c r="AZ86"/>
  <c r="AX86"/>
  <c r="AV86"/>
  <c r="AT86"/>
  <c r="AR86"/>
  <c r="AP86"/>
  <c r="BJ85"/>
  <c r="BH85"/>
  <c r="BF85"/>
  <c r="BD85"/>
  <c r="BB85"/>
  <c r="AZ85"/>
  <c r="AX85"/>
  <c r="AV85"/>
  <c r="AT85"/>
  <c r="AR85"/>
  <c r="AP85"/>
  <c r="BJ84"/>
  <c r="BH84"/>
  <c r="BF84"/>
  <c r="BD84"/>
  <c r="BB84"/>
  <c r="AZ84"/>
  <c r="AX84"/>
  <c r="AV84"/>
  <c r="AT84"/>
  <c r="AR84"/>
  <c r="AP84"/>
  <c r="BJ83"/>
  <c r="BH83"/>
  <c r="BF83"/>
  <c r="BD83"/>
  <c r="BB83"/>
  <c r="AZ83"/>
  <c r="AX83"/>
  <c r="AV83"/>
  <c r="AT83"/>
  <c r="AR83"/>
  <c r="AP83"/>
  <c r="BJ82"/>
  <c r="BH82"/>
  <c r="BF82"/>
  <c r="BD82"/>
  <c r="BB82"/>
  <c r="AZ82"/>
  <c r="AX82"/>
  <c r="AV82"/>
  <c r="AT82"/>
  <c r="AR82"/>
  <c r="AP82"/>
  <c r="BJ81"/>
  <c r="BH81"/>
  <c r="BF81"/>
  <c r="BD81"/>
  <c r="BB81"/>
  <c r="AZ81"/>
  <c r="AX81"/>
  <c r="AV81"/>
  <c r="AT81"/>
  <c r="AR81"/>
  <c r="AP81"/>
  <c r="BJ80"/>
  <c r="BH80"/>
  <c r="BF80"/>
  <c r="BD80"/>
  <c r="BB80"/>
  <c r="AZ80"/>
  <c r="AX80"/>
  <c r="AV80"/>
  <c r="AT80"/>
  <c r="AR80"/>
  <c r="AP80"/>
  <c r="BJ79"/>
  <c r="BH79"/>
  <c r="BF79"/>
  <c r="BD79"/>
  <c r="BB79"/>
  <c r="AZ79"/>
  <c r="AX79"/>
  <c r="AV79"/>
  <c r="AT79"/>
  <c r="AR79"/>
  <c r="AP79"/>
  <c r="BJ78"/>
  <c r="BH78"/>
  <c r="BF78"/>
  <c r="BD78"/>
  <c r="BB78"/>
  <c r="AZ78"/>
  <c r="AX78"/>
  <c r="AV78"/>
  <c r="AT78"/>
  <c r="AR78"/>
  <c r="AP78"/>
  <c r="BJ77"/>
  <c r="BH77"/>
  <c r="BF77"/>
  <c r="BD77"/>
  <c r="BB77"/>
  <c r="AZ77"/>
  <c r="AX77"/>
  <c r="AV77"/>
  <c r="AT77"/>
  <c r="AR77"/>
  <c r="AP77"/>
  <c r="BJ76"/>
  <c r="BH76"/>
  <c r="BF76"/>
  <c r="BD76"/>
  <c r="BB76"/>
  <c r="AZ76"/>
  <c r="AX76"/>
  <c r="AV76"/>
  <c r="AT76"/>
  <c r="AR76"/>
  <c r="AP76"/>
  <c r="BJ75"/>
  <c r="BH75"/>
  <c r="BF75"/>
  <c r="BD75"/>
  <c r="BB75"/>
  <c r="AZ75"/>
  <c r="AX75"/>
  <c r="AV75"/>
  <c r="AT75"/>
  <c r="AR75"/>
  <c r="AP75"/>
  <c r="BJ74"/>
  <c r="BH74"/>
  <c r="BF74"/>
  <c r="BD74"/>
  <c r="BB74"/>
  <c r="AZ74"/>
  <c r="AX74"/>
  <c r="AV74"/>
  <c r="AT74"/>
  <c r="AR74"/>
  <c r="AP74"/>
  <c r="BJ73"/>
  <c r="BH73"/>
  <c r="BF73"/>
  <c r="BD73"/>
  <c r="BB73"/>
  <c r="AZ73"/>
  <c r="AX73"/>
  <c r="AV73"/>
  <c r="AT73"/>
  <c r="AR73"/>
  <c r="AP73"/>
  <c r="BJ72"/>
  <c r="BH72"/>
  <c r="BF72"/>
  <c r="BD72"/>
  <c r="BB72"/>
  <c r="AZ72"/>
  <c r="AX72"/>
  <c r="AV72"/>
  <c r="AT72"/>
  <c r="AR72"/>
  <c r="AP72"/>
  <c r="BJ71"/>
  <c r="BH71"/>
  <c r="BF71"/>
  <c r="BD71"/>
  <c r="BB71"/>
  <c r="AZ71"/>
  <c r="AX71"/>
  <c r="AV71"/>
  <c r="AT71"/>
  <c r="AR71"/>
  <c r="AP71"/>
  <c r="BJ70"/>
  <c r="BH70"/>
  <c r="BF70"/>
  <c r="BD70"/>
  <c r="BB70"/>
  <c r="AZ70"/>
  <c r="AX70"/>
  <c r="AV70"/>
  <c r="AT70"/>
  <c r="AR70"/>
  <c r="AP70"/>
  <c r="BJ69"/>
  <c r="BH69"/>
  <c r="BF69"/>
  <c r="BD69"/>
  <c r="BB69"/>
  <c r="AZ69"/>
  <c r="AX69"/>
  <c r="AV69"/>
  <c r="AT69"/>
  <c r="AR69"/>
  <c r="AP69"/>
  <c r="BJ68"/>
  <c r="BH68"/>
  <c r="BF68"/>
  <c r="BD68"/>
  <c r="BB68"/>
  <c r="AZ68"/>
  <c r="AX68"/>
  <c r="AV68"/>
  <c r="AT68"/>
  <c r="AR68"/>
  <c r="AP68"/>
  <c r="BJ67"/>
  <c r="BH67"/>
  <c r="BF67"/>
  <c r="BD67"/>
  <c r="BB67"/>
  <c r="AZ67"/>
  <c r="AX67"/>
  <c r="AV67"/>
  <c r="AT67"/>
  <c r="AR67"/>
  <c r="AP67"/>
  <c r="BJ66"/>
  <c r="BH66"/>
  <c r="BF66"/>
  <c r="BD66"/>
  <c r="BB66"/>
  <c r="AZ66"/>
  <c r="AX66"/>
  <c r="AV66"/>
  <c r="AT66"/>
  <c r="AR66"/>
  <c r="AP66"/>
  <c r="BJ65"/>
  <c r="BH65"/>
  <c r="BF65"/>
  <c r="BD65"/>
  <c r="BB65"/>
  <c r="AZ65"/>
  <c r="AX65"/>
  <c r="AP11"/>
  <c r="AR11"/>
  <c r="AT11"/>
  <c r="AV11"/>
  <c r="AX11"/>
  <c r="AZ11"/>
  <c r="BB11"/>
  <c r="BD11"/>
  <c r="BF11"/>
  <c r="BH11"/>
  <c r="BJ11"/>
  <c r="AP12"/>
  <c r="AR12"/>
  <c r="AT12"/>
  <c r="AV12"/>
  <c r="AX12"/>
  <c r="AZ12"/>
  <c r="BB12"/>
  <c r="BD12"/>
  <c r="BF12"/>
  <c r="BH12"/>
  <c r="BJ12"/>
  <c r="AP13"/>
  <c r="AR13"/>
  <c r="AT13"/>
  <c r="AV13"/>
  <c r="AX13"/>
  <c r="AZ13"/>
  <c r="BB13"/>
  <c r="BD13"/>
  <c r="BF13"/>
  <c r="BH13"/>
  <c r="BJ13"/>
  <c r="AP14"/>
  <c r="AR14"/>
  <c r="AT14"/>
  <c r="AV14"/>
  <c r="AX14"/>
  <c r="AZ14"/>
  <c r="BB14"/>
  <c r="BD14"/>
  <c r="BF14"/>
  <c r="BH14"/>
  <c r="BJ14"/>
  <c r="AP15"/>
  <c r="AR15"/>
  <c r="AT15"/>
  <c r="AV15"/>
  <c r="AX15"/>
  <c r="AZ15"/>
  <c r="BB15"/>
  <c r="BD15"/>
  <c r="BF15"/>
  <c r="BH15"/>
  <c r="BJ15"/>
  <c r="AP16"/>
  <c r="AR16"/>
  <c r="AT16"/>
  <c r="AV16"/>
  <c r="AX16"/>
  <c r="AZ16"/>
  <c r="BB16"/>
  <c r="BD16"/>
  <c r="BF16"/>
  <c r="BH16"/>
  <c r="BJ16"/>
  <c r="AP17"/>
  <c r="AR17"/>
  <c r="AT17"/>
  <c r="AV17"/>
  <c r="AX17"/>
  <c r="AZ17"/>
  <c r="BB17"/>
  <c r="BD17"/>
  <c r="BF17"/>
  <c r="BH17"/>
  <c r="BJ17"/>
  <c r="AP18"/>
  <c r="AR18"/>
  <c r="AT18"/>
  <c r="AV18"/>
  <c r="AX18"/>
  <c r="AZ18"/>
  <c r="BB18"/>
  <c r="BD18"/>
  <c r="BF18"/>
  <c r="BH18"/>
  <c r="BJ18"/>
  <c r="AP19"/>
  <c r="AR19"/>
  <c r="AT19"/>
  <c r="AV19"/>
  <c r="AX19"/>
  <c r="AZ19"/>
  <c r="BB19"/>
  <c r="BD19"/>
  <c r="BF19"/>
  <c r="BH19"/>
  <c r="BJ19"/>
  <c r="AP20"/>
  <c r="AR20"/>
  <c r="AT20"/>
  <c r="AV20"/>
  <c r="AX20"/>
  <c r="AZ20"/>
  <c r="BB20"/>
  <c r="BD20"/>
  <c r="BF20"/>
  <c r="BH20"/>
  <c r="BJ20"/>
  <c r="AP21"/>
  <c r="AR21"/>
  <c r="AT21"/>
  <c r="AV21"/>
  <c r="AX21"/>
  <c r="AZ21"/>
  <c r="BB21"/>
  <c r="BD21"/>
  <c r="BF21"/>
  <c r="BH21"/>
  <c r="BJ21"/>
  <c r="AP22"/>
  <c r="AR22"/>
  <c r="AT22"/>
  <c r="AV22"/>
  <c r="AX22"/>
  <c r="AZ22"/>
  <c r="BB22"/>
  <c r="BD22"/>
  <c r="BF22"/>
  <c r="BH22"/>
  <c r="BJ22"/>
  <c r="AP23"/>
  <c r="AR23"/>
  <c r="AT23"/>
  <c r="AV23"/>
  <c r="AX23"/>
  <c r="AZ23"/>
  <c r="BB23"/>
  <c r="BD23"/>
  <c r="BF23"/>
  <c r="BH23"/>
  <c r="BJ23"/>
  <c r="AP24"/>
  <c r="AR24"/>
  <c r="AT24"/>
  <c r="AV24"/>
  <c r="AX24"/>
  <c r="AZ24"/>
  <c r="BB24"/>
  <c r="BD24"/>
  <c r="BF24"/>
  <c r="BH24"/>
  <c r="BJ24"/>
  <c r="AP25"/>
  <c r="AR25"/>
  <c r="AT25"/>
  <c r="AV25"/>
  <c r="AX25"/>
  <c r="AZ25"/>
  <c r="BB25"/>
  <c r="BD25"/>
  <c r="BF25"/>
  <c r="BH25"/>
  <c r="BJ25"/>
  <c r="AP26"/>
  <c r="AR26"/>
  <c r="AT26"/>
  <c r="AV26"/>
  <c r="AX26"/>
  <c r="AZ26"/>
  <c r="BB26"/>
  <c r="BD26"/>
  <c r="BF26"/>
  <c r="BH26"/>
  <c r="BJ26"/>
  <c r="AP27"/>
  <c r="AR27"/>
  <c r="AT27"/>
  <c r="AV27"/>
  <c r="AX27"/>
  <c r="AZ27"/>
  <c r="BB27"/>
  <c r="BD27"/>
  <c r="BF27"/>
  <c r="BH27"/>
  <c r="BJ27"/>
  <c r="AP28"/>
  <c r="AR28"/>
  <c r="AT28"/>
  <c r="AV28"/>
  <c r="AX28"/>
  <c r="AZ28"/>
  <c r="BB28"/>
  <c r="BD28"/>
  <c r="BF28"/>
  <c r="BH28"/>
  <c r="BJ28"/>
  <c r="AP29"/>
  <c r="AR29"/>
  <c r="AT29"/>
  <c r="AV29"/>
  <c r="AX29"/>
  <c r="AZ29"/>
  <c r="BB29"/>
  <c r="BD29"/>
  <c r="BF29"/>
  <c r="BH29"/>
  <c r="BJ29"/>
  <c r="AP30"/>
  <c r="AR30"/>
  <c r="AT30"/>
  <c r="AV30"/>
  <c r="AX30"/>
  <c r="AZ30"/>
  <c r="BB30"/>
  <c r="BD30"/>
  <c r="BF30"/>
  <c r="BH30"/>
  <c r="BJ30"/>
  <c r="AP31"/>
  <c r="AR31"/>
  <c r="AT31"/>
  <c r="AV31"/>
  <c r="AX31"/>
  <c r="AZ31"/>
  <c r="BB31"/>
  <c r="BD31"/>
  <c r="BF31"/>
  <c r="BH31"/>
  <c r="BJ31"/>
  <c r="AP32"/>
  <c r="AR32"/>
  <c r="AT32"/>
  <c r="AV32"/>
  <c r="AX32"/>
  <c r="AZ32"/>
  <c r="BB32"/>
  <c r="BD32"/>
  <c r="BF32"/>
  <c r="BH32"/>
  <c r="BJ32"/>
  <c r="AP33"/>
  <c r="AR33"/>
  <c r="AT33"/>
  <c r="AV33"/>
  <c r="AX33"/>
  <c r="AZ33"/>
  <c r="BB33"/>
  <c r="BD33"/>
  <c r="BF33"/>
  <c r="BH33"/>
  <c r="BJ33"/>
  <c r="AP34"/>
  <c r="AR34"/>
  <c r="AT34"/>
  <c r="AV34"/>
  <c r="AX34"/>
  <c r="AZ34"/>
  <c r="BB34"/>
  <c r="BD34"/>
  <c r="BF34"/>
  <c r="BH34"/>
  <c r="BJ34"/>
  <c r="AP35"/>
  <c r="AR35"/>
  <c r="AT35"/>
  <c r="AV35"/>
  <c r="AX35"/>
  <c r="AZ35"/>
  <c r="BB35"/>
  <c r="BD35"/>
  <c r="BF35"/>
  <c r="BH35"/>
  <c r="BJ35"/>
  <c r="AP36"/>
  <c r="AR36"/>
  <c r="AT36"/>
  <c r="AV36"/>
  <c r="AX36"/>
  <c r="AZ36"/>
  <c r="BB36"/>
  <c r="BD36"/>
  <c r="BF36"/>
  <c r="BH36"/>
  <c r="BJ36"/>
  <c r="AP37"/>
  <c r="AR37"/>
  <c r="AT37"/>
  <c r="AV37"/>
  <c r="AX37"/>
  <c r="AZ37"/>
  <c r="BB37"/>
  <c r="BD37"/>
  <c r="BF37"/>
  <c r="BH37"/>
  <c r="BJ37"/>
  <c r="AP38"/>
  <c r="AR38"/>
  <c r="AT38"/>
  <c r="AV38"/>
  <c r="AX38"/>
  <c r="AZ38"/>
  <c r="BB38"/>
  <c r="BD38"/>
  <c r="BF38"/>
  <c r="BH38"/>
  <c r="BJ38"/>
  <c r="AP39"/>
  <c r="AR39"/>
  <c r="AT39"/>
  <c r="AV39"/>
  <c r="AX39"/>
  <c r="AZ39"/>
  <c r="BB39"/>
  <c r="BD39"/>
  <c r="BF39"/>
  <c r="BH39"/>
  <c r="BJ39"/>
  <c r="AP40"/>
  <c r="AR40"/>
  <c r="AT40"/>
  <c r="AV40"/>
  <c r="AX40"/>
  <c r="AZ40"/>
  <c r="BB40"/>
  <c r="BD40"/>
  <c r="BF40"/>
  <c r="BH40"/>
  <c r="BJ40"/>
  <c r="AP41"/>
  <c r="AR41"/>
  <c r="AT41"/>
  <c r="AV41"/>
  <c r="AX41"/>
  <c r="AZ41"/>
  <c r="BB41"/>
  <c r="BD41"/>
  <c r="BF41"/>
  <c r="BH41"/>
  <c r="BJ41"/>
  <c r="AP42"/>
  <c r="AR42"/>
  <c r="AT42"/>
  <c r="AV42"/>
  <c r="AX42"/>
  <c r="AZ42"/>
  <c r="BB42"/>
  <c r="BD42"/>
  <c r="BF42"/>
  <c r="BH42"/>
  <c r="BJ42"/>
  <c r="AP43"/>
  <c r="AR43"/>
  <c r="AT43"/>
  <c r="AV43"/>
  <c r="AX43"/>
  <c r="AZ43"/>
  <c r="BB43"/>
  <c r="BD43"/>
  <c r="BF43"/>
  <c r="BH43"/>
  <c r="BJ43"/>
  <c r="AP44"/>
  <c r="AR44"/>
  <c r="AT44"/>
  <c r="AV44"/>
  <c r="AX44"/>
  <c r="AZ44"/>
  <c r="BB44"/>
  <c r="BD44"/>
  <c r="BF44"/>
  <c r="BH44"/>
  <c r="BJ44"/>
  <c r="AP45"/>
  <c r="AR45"/>
  <c r="AT45"/>
  <c r="AV45"/>
  <c r="AX45"/>
  <c r="AZ45"/>
  <c r="BB45"/>
  <c r="BD45"/>
  <c r="BF45"/>
  <c r="BH45"/>
  <c r="BJ45"/>
  <c r="AP46"/>
  <c r="AR46"/>
  <c r="AT46"/>
  <c r="AV46"/>
  <c r="AX46"/>
  <c r="AZ46"/>
  <c r="BB46"/>
  <c r="BD46"/>
  <c r="BF46"/>
  <c r="BH46"/>
  <c r="BJ46"/>
  <c r="AP47"/>
  <c r="AR47"/>
  <c r="AT47"/>
  <c r="AV47"/>
  <c r="AX47"/>
  <c r="AZ47"/>
  <c r="BB47"/>
  <c r="BD47"/>
  <c r="BF47"/>
  <c r="BH47"/>
  <c r="BJ47"/>
  <c r="AP48"/>
  <c r="AR48"/>
  <c r="AT48"/>
  <c r="AV48"/>
  <c r="AX48"/>
  <c r="AZ48"/>
  <c r="BB48"/>
  <c r="BD48"/>
  <c r="BF48"/>
  <c r="BH48"/>
  <c r="BJ48"/>
  <c r="AP49"/>
  <c r="AR49"/>
  <c r="AT49"/>
  <c r="AV49"/>
  <c r="AX49"/>
  <c r="AZ49"/>
  <c r="BB49"/>
  <c r="BD49"/>
  <c r="BF49"/>
  <c r="BH49"/>
  <c r="BJ49"/>
  <c r="AP50"/>
  <c r="AR50"/>
  <c r="AT50"/>
  <c r="AV50"/>
  <c r="AX50"/>
  <c r="AZ50"/>
  <c r="BB50"/>
  <c r="BD50"/>
  <c r="BF50"/>
  <c r="BH50"/>
  <c r="BJ50"/>
  <c r="AP51"/>
  <c r="AR51"/>
  <c r="AT51"/>
  <c r="AV51"/>
  <c r="AX51"/>
  <c r="AZ51"/>
  <c r="BB51"/>
  <c r="BD51"/>
  <c r="BF51"/>
  <c r="BH51"/>
  <c r="BJ51"/>
  <c r="AP52"/>
  <c r="AR52"/>
  <c r="AT52"/>
  <c r="AV52"/>
  <c r="AX52"/>
  <c r="AZ52"/>
  <c r="BB52"/>
  <c r="BD52"/>
  <c r="BF52"/>
  <c r="BH52"/>
  <c r="BJ52"/>
  <c r="AP53"/>
  <c r="AR53"/>
  <c r="AT53"/>
  <c r="AV53"/>
  <c r="AX53"/>
  <c r="AZ53"/>
  <c r="BB53"/>
  <c r="BD53"/>
  <c r="BF53"/>
  <c r="BH53"/>
  <c r="BJ53"/>
  <c r="AP54"/>
  <c r="AR54"/>
  <c r="AT54"/>
  <c r="AV54"/>
  <c r="AX54"/>
  <c r="AZ54"/>
  <c r="BB54"/>
  <c r="BD54"/>
  <c r="BF54"/>
  <c r="BH54"/>
  <c r="BJ54"/>
  <c r="AP55"/>
  <c r="AR55"/>
  <c r="AT55"/>
  <c r="AV55"/>
  <c r="AX55"/>
  <c r="AZ55"/>
  <c r="BB55"/>
  <c r="BD55"/>
  <c r="BF55"/>
  <c r="BH55"/>
  <c r="BJ55"/>
  <c r="AP56"/>
  <c r="AR56"/>
  <c r="AT56"/>
  <c r="AV56"/>
  <c r="AX56"/>
  <c r="AZ56"/>
  <c r="BB56"/>
  <c r="BD56"/>
  <c r="BF56"/>
  <c r="BH56"/>
  <c r="BJ56"/>
  <c r="AP57"/>
  <c r="AR57"/>
  <c r="AT57"/>
  <c r="AV57"/>
  <c r="AX57"/>
  <c r="AZ57"/>
  <c r="BB57"/>
  <c r="BD57"/>
  <c r="BF57"/>
  <c r="BH57"/>
  <c r="BJ57"/>
  <c r="D58"/>
  <c r="AP58"/>
  <c r="AR58"/>
  <c r="AT58"/>
  <c r="AV58"/>
  <c r="AX58"/>
  <c r="AZ58"/>
  <c r="BB58"/>
  <c r="BD58"/>
  <c r="BF58"/>
  <c r="BH58"/>
  <c r="BJ58"/>
  <c r="D59"/>
  <c r="AP59"/>
  <c r="AR59"/>
  <c r="AT59"/>
  <c r="AV59"/>
  <c r="AX59"/>
  <c r="AZ59"/>
  <c r="BB59"/>
  <c r="BD59"/>
  <c r="BF59"/>
  <c r="BH59"/>
  <c r="BJ59"/>
  <c r="AP60"/>
  <c r="AR60"/>
  <c r="AT60"/>
  <c r="AV60"/>
  <c r="AX60"/>
  <c r="AZ60"/>
  <c r="BB60"/>
  <c r="BD60"/>
  <c r="BF60"/>
  <c r="BH60"/>
  <c r="BJ60"/>
  <c r="AO61"/>
  <c r="AQ61"/>
  <c r="AS61"/>
  <c r="AU61"/>
  <c r="AW61"/>
  <c r="AY61"/>
  <c r="BA61"/>
  <c r="BC61"/>
  <c r="BE61"/>
  <c r="BG61"/>
  <c r="BI61"/>
  <c r="AO62"/>
  <c r="AQ62"/>
  <c r="AS62"/>
  <c r="AU62"/>
  <c r="AW62"/>
  <c r="AY62"/>
  <c r="BA62"/>
  <c r="BC62"/>
  <c r="BE62"/>
  <c r="BG62"/>
  <c r="BI62"/>
  <c r="AO63"/>
  <c r="AQ63"/>
  <c r="AS63"/>
  <c r="AU63"/>
  <c r="AW63"/>
  <c r="AY63"/>
  <c r="BA63"/>
  <c r="BC63"/>
  <c r="BE63"/>
  <c r="BG63"/>
  <c r="BI63"/>
  <c r="AO64"/>
  <c r="AQ64"/>
  <c r="AS64"/>
  <c r="AU64"/>
  <c r="AW64"/>
  <c r="AY64"/>
  <c r="BA64"/>
  <c r="BC64"/>
  <c r="BE64"/>
  <c r="BG64"/>
  <c r="BI64"/>
  <c r="AO65"/>
  <c r="AQ65"/>
  <c r="AS65"/>
  <c r="AU65"/>
  <c r="AW65"/>
  <c r="BA65"/>
  <c r="BE65"/>
  <c r="BI65"/>
  <c r="AQ66"/>
  <c r="AU66"/>
  <c r="AY66"/>
  <c r="BC66"/>
  <c r="BG66"/>
  <c r="AO67"/>
  <c r="AS67"/>
  <c r="AW67"/>
  <c r="BA67"/>
  <c r="BE67"/>
  <c r="BI67"/>
  <c r="AQ68"/>
  <c r="AU68"/>
  <c r="AY68"/>
  <c r="BC68"/>
  <c r="BG68"/>
  <c r="AO69"/>
  <c r="AS69"/>
  <c r="AW69"/>
  <c r="BA69"/>
  <c r="BE69"/>
  <c r="BI69"/>
  <c r="AO70"/>
  <c r="AS70"/>
  <c r="AW70"/>
  <c r="BA70"/>
  <c r="BE70"/>
  <c r="BI70"/>
  <c r="AO71"/>
  <c r="AS71"/>
  <c r="AW71"/>
  <c r="BA71"/>
  <c r="BE71"/>
  <c r="BI71"/>
  <c r="AO72"/>
  <c r="AS72"/>
  <c r="AW72"/>
  <c r="BA72"/>
  <c r="BE72"/>
  <c r="BI72"/>
  <c r="AO73"/>
  <c r="AS73"/>
  <c r="AW73"/>
  <c r="BA73"/>
  <c r="BE73"/>
  <c r="BI73"/>
  <c r="AO74"/>
  <c r="AS74"/>
  <c r="AW74"/>
  <c r="BA74"/>
  <c r="BE74"/>
  <c r="BI74"/>
  <c r="BI155" i="33"/>
  <c r="BG155"/>
  <c r="BE155"/>
  <c r="BC155"/>
  <c r="BA155"/>
  <c r="AY155"/>
  <c r="AW155"/>
  <c r="AU155"/>
  <c r="AS155"/>
  <c r="AQ155"/>
  <c r="AO155"/>
  <c r="BJ154"/>
  <c r="BH154"/>
  <c r="BF154"/>
  <c r="BD154"/>
  <c r="BB154"/>
  <c r="AZ154"/>
  <c r="AX154"/>
  <c r="AV154"/>
  <c r="AT154"/>
  <c r="AR154"/>
  <c r="AP154"/>
  <c r="BI153"/>
  <c r="BG153"/>
  <c r="BE153"/>
  <c r="BC153"/>
  <c r="BA153"/>
  <c r="AY153"/>
  <c r="AW153"/>
  <c r="AU153"/>
  <c r="AS153"/>
  <c r="AQ153"/>
  <c r="AO153"/>
  <c r="BJ152"/>
  <c r="BH152"/>
  <c r="BF152"/>
  <c r="BD152"/>
  <c r="BB152"/>
  <c r="AZ152"/>
  <c r="AX152"/>
  <c r="AV152"/>
  <c r="AT152"/>
  <c r="AR152"/>
  <c r="AP152"/>
  <c r="BI151"/>
  <c r="BG151"/>
  <c r="BE151"/>
  <c r="BC151"/>
  <c r="BA151"/>
  <c r="AY151"/>
  <c r="AW151"/>
  <c r="AU151"/>
  <c r="AS151"/>
  <c r="AQ151"/>
  <c r="AO151"/>
  <c r="BJ150"/>
  <c r="BH150"/>
  <c r="BF150"/>
  <c r="BD150"/>
  <c r="BB150"/>
  <c r="AZ150"/>
  <c r="AX150"/>
  <c r="AV150"/>
  <c r="AT150"/>
  <c r="AR150"/>
  <c r="AP150"/>
  <c r="BI149"/>
  <c r="BG149"/>
  <c r="BE149"/>
  <c r="BC149"/>
  <c r="BA149"/>
  <c r="AY149"/>
  <c r="AW149"/>
  <c r="AU149"/>
  <c r="AS149"/>
  <c r="AQ149"/>
  <c r="AO149"/>
  <c r="BJ148"/>
  <c r="BH148"/>
  <c r="BF148"/>
  <c r="BD148"/>
  <c r="BB148"/>
  <c r="AZ148"/>
  <c r="AX148"/>
  <c r="AV148"/>
  <c r="AT148"/>
  <c r="AR148"/>
  <c r="AP148"/>
  <c r="BI147"/>
  <c r="BG147"/>
  <c r="BE147"/>
  <c r="BC147"/>
  <c r="BA147"/>
  <c r="AY147"/>
  <c r="AW147"/>
  <c r="AU147"/>
  <c r="AS147"/>
  <c r="AQ147"/>
  <c r="AO147"/>
  <c r="BJ146"/>
  <c r="BH146"/>
  <c r="BF146"/>
  <c r="BD146"/>
  <c r="BB146"/>
  <c r="AZ146"/>
  <c r="AX146"/>
  <c r="AV146"/>
  <c r="AT146"/>
  <c r="AR146"/>
  <c r="AP146"/>
  <c r="BI145"/>
  <c r="BG145"/>
  <c r="BE145"/>
  <c r="BC145"/>
  <c r="BA145"/>
  <c r="AY145"/>
  <c r="AW145"/>
  <c r="AU145"/>
  <c r="AS145"/>
  <c r="AQ145"/>
  <c r="AO145"/>
  <c r="BJ144"/>
  <c r="BH144"/>
  <c r="BF144"/>
  <c r="BD144"/>
  <c r="BB144"/>
  <c r="AZ144"/>
  <c r="AX144"/>
  <c r="AV144"/>
  <c r="AT144"/>
  <c r="AR144"/>
  <c r="AP144"/>
  <c r="BI143"/>
  <c r="BG143"/>
  <c r="BE143"/>
  <c r="BC143"/>
  <c r="BA143"/>
  <c r="AY143"/>
  <c r="AW143"/>
  <c r="AU143"/>
  <c r="AS143"/>
  <c r="AQ143"/>
  <c r="AO143"/>
  <c r="BJ142"/>
  <c r="BH142"/>
  <c r="BF142"/>
  <c r="BD142"/>
  <c r="BB142"/>
  <c r="AZ142"/>
  <c r="AX142"/>
  <c r="AV142"/>
  <c r="AT142"/>
  <c r="AR142"/>
  <c r="AP142"/>
  <c r="BI141"/>
  <c r="BG141"/>
  <c r="BE141"/>
  <c r="BC141"/>
  <c r="BA141"/>
  <c r="AY141"/>
  <c r="AW141"/>
  <c r="AU141"/>
  <c r="AS141"/>
  <c r="AQ141"/>
  <c r="AO141"/>
  <c r="BJ140"/>
  <c r="BH140"/>
  <c r="BF140"/>
  <c r="BD140"/>
  <c r="BB140"/>
  <c r="AZ140"/>
  <c r="AX140"/>
  <c r="AV140"/>
  <c r="AT140"/>
  <c r="AR140"/>
  <c r="AP140"/>
  <c r="BI139"/>
  <c r="BG139"/>
  <c r="BE139"/>
  <c r="BC139"/>
  <c r="BA139"/>
  <c r="AY139"/>
  <c r="AW139"/>
  <c r="AU139"/>
  <c r="AS139"/>
  <c r="AQ139"/>
  <c r="AO139"/>
  <c r="BJ138"/>
  <c r="BH138"/>
  <c r="BF138"/>
  <c r="BD138"/>
  <c r="BB138"/>
  <c r="AZ138"/>
  <c r="AX138"/>
  <c r="AV138"/>
  <c r="AT138"/>
  <c r="AR138"/>
  <c r="AP138"/>
  <c r="BI137"/>
  <c r="BG137"/>
  <c r="BE137"/>
  <c r="BC137"/>
  <c r="BA137"/>
  <c r="AY137"/>
  <c r="AW137"/>
  <c r="AU137"/>
  <c r="AS137"/>
  <c r="AQ137"/>
  <c r="AO137"/>
  <c r="BJ136"/>
  <c r="BH136"/>
  <c r="BF136"/>
  <c r="BD136"/>
  <c r="BB136"/>
  <c r="AZ136"/>
  <c r="AX136"/>
  <c r="AV136"/>
  <c r="AT136"/>
  <c r="AR136"/>
  <c r="AP136"/>
  <c r="BI135"/>
  <c r="BG135"/>
  <c r="BE135"/>
  <c r="BC135"/>
  <c r="BA135"/>
  <c r="AY135"/>
  <c r="BJ155"/>
  <c r="BH155"/>
  <c r="BF155"/>
  <c r="BD155"/>
  <c r="BB155"/>
  <c r="AZ155"/>
  <c r="AX155"/>
  <c r="AV155"/>
  <c r="AT155"/>
  <c r="AR155"/>
  <c r="AP155"/>
  <c r="BI154"/>
  <c r="BG154"/>
  <c r="BE154"/>
  <c r="BC154"/>
  <c r="BA154"/>
  <c r="AY154"/>
  <c r="AW154"/>
  <c r="AU154"/>
  <c r="AS154"/>
  <c r="AQ154"/>
  <c r="AO154"/>
  <c r="BJ153"/>
  <c r="BH153"/>
  <c r="BF153"/>
  <c r="BD153"/>
  <c r="BB153"/>
  <c r="AZ153"/>
  <c r="AX153"/>
  <c r="AV153"/>
  <c r="AT153"/>
  <c r="AR153"/>
  <c r="AP153"/>
  <c r="BI152"/>
  <c r="BG152"/>
  <c r="BE152"/>
  <c r="BC152"/>
  <c r="BA152"/>
  <c r="AY152"/>
  <c r="AW152"/>
  <c r="AU152"/>
  <c r="AS152"/>
  <c r="AQ152"/>
  <c r="AO152"/>
  <c r="BJ151"/>
  <c r="BH151"/>
  <c r="BF151"/>
  <c r="BD151"/>
  <c r="BB151"/>
  <c r="AZ151"/>
  <c r="AX151"/>
  <c r="AV151"/>
  <c r="AT151"/>
  <c r="AR151"/>
  <c r="AP151"/>
  <c r="BI150"/>
  <c r="BG150"/>
  <c r="BE150"/>
  <c r="BC150"/>
  <c r="BA150"/>
  <c r="AY150"/>
  <c r="AW150"/>
  <c r="AU150"/>
  <c r="AS150"/>
  <c r="AQ150"/>
  <c r="AO150"/>
  <c r="BJ149"/>
  <c r="BH149"/>
  <c r="BF149"/>
  <c r="BD149"/>
  <c r="BB149"/>
  <c r="AZ149"/>
  <c r="AX149"/>
  <c r="AV149"/>
  <c r="AT149"/>
  <c r="AR149"/>
  <c r="AP149"/>
  <c r="BI148"/>
  <c r="BG148"/>
  <c r="BE148"/>
  <c r="BC148"/>
  <c r="BA148"/>
  <c r="AY148"/>
  <c r="AW148"/>
  <c r="AU148"/>
  <c r="AS148"/>
  <c r="AQ148"/>
  <c r="AO148"/>
  <c r="BJ147"/>
  <c r="BH147"/>
  <c r="BF147"/>
  <c r="BD147"/>
  <c r="BB147"/>
  <c r="AZ147"/>
  <c r="AX147"/>
  <c r="AV147"/>
  <c r="AT147"/>
  <c r="AR147"/>
  <c r="AP147"/>
  <c r="BI146"/>
  <c r="BG146"/>
  <c r="BE146"/>
  <c r="BC146"/>
  <c r="BA146"/>
  <c r="AY146"/>
  <c r="AW146"/>
  <c r="AU146"/>
  <c r="AS146"/>
  <c r="AQ146"/>
  <c r="AO146"/>
  <c r="BJ145"/>
  <c r="BH145"/>
  <c r="BF145"/>
  <c r="BD145"/>
  <c r="BB145"/>
  <c r="AZ145"/>
  <c r="AX145"/>
  <c r="AV145"/>
  <c r="AT145"/>
  <c r="AR145"/>
  <c r="AP145"/>
  <c r="BI144"/>
  <c r="BG144"/>
  <c r="BE144"/>
  <c r="BC144"/>
  <c r="BA144"/>
  <c r="AY144"/>
  <c r="AW144"/>
  <c r="AU144"/>
  <c r="AS144"/>
  <c r="AQ144"/>
  <c r="AO144"/>
  <c r="BJ143"/>
  <c r="BH143"/>
  <c r="BF143"/>
  <c r="BD143"/>
  <c r="BB143"/>
  <c r="AZ143"/>
  <c r="AX143"/>
  <c r="AV143"/>
  <c r="AT143"/>
  <c r="AR143"/>
  <c r="AP143"/>
  <c r="BI142"/>
  <c r="BG142"/>
  <c r="BE142"/>
  <c r="BC142"/>
  <c r="BA142"/>
  <c r="AY142"/>
  <c r="AW142"/>
  <c r="AU142"/>
  <c r="AS142"/>
  <c r="AQ142"/>
  <c r="AO142"/>
  <c r="BJ141"/>
  <c r="BH141"/>
  <c r="BF141"/>
  <c r="BD141"/>
  <c r="BB141"/>
  <c r="AZ141"/>
  <c r="AX141"/>
  <c r="AV141"/>
  <c r="AT141"/>
  <c r="AR141"/>
  <c r="AP141"/>
  <c r="BI140"/>
  <c r="BG140"/>
  <c r="BE140"/>
  <c r="BC140"/>
  <c r="BA140"/>
  <c r="AY140"/>
  <c r="AW140"/>
  <c r="AU140"/>
  <c r="AS140"/>
  <c r="AQ140"/>
  <c r="AO140"/>
  <c r="BJ139"/>
  <c r="BH139"/>
  <c r="BF139"/>
  <c r="BD139"/>
  <c r="BB139"/>
  <c r="AZ139"/>
  <c r="AX139"/>
  <c r="AV139"/>
  <c r="AT139"/>
  <c r="AR139"/>
  <c r="AP139"/>
  <c r="BI138"/>
  <c r="BG138"/>
  <c r="BE138"/>
  <c r="BC138"/>
  <c r="BA138"/>
  <c r="AY138"/>
  <c r="AW138"/>
  <c r="AU138"/>
  <c r="AS138"/>
  <c r="AQ138"/>
  <c r="AO138"/>
  <c r="BJ137"/>
  <c r="BH137"/>
  <c r="BF137"/>
  <c r="BD137"/>
  <c r="BB137"/>
  <c r="AZ137"/>
  <c r="AX137"/>
  <c r="AV137"/>
  <c r="AT137"/>
  <c r="AR137"/>
  <c r="AP137"/>
  <c r="BI136"/>
  <c r="BG136"/>
  <c r="BE136"/>
  <c r="BC136"/>
  <c r="BA136"/>
  <c r="AY136"/>
  <c r="AW136"/>
  <c r="AU136"/>
  <c r="AS136"/>
  <c r="AQ136"/>
  <c r="AO136"/>
  <c r="BJ135"/>
  <c r="BH135"/>
  <c r="BF135"/>
  <c r="BD135"/>
  <c r="BB135"/>
  <c r="AZ135"/>
  <c r="AW135"/>
  <c r="AU135"/>
  <c r="AS135"/>
  <c r="AQ135"/>
  <c r="AO135"/>
  <c r="BJ134"/>
  <c r="BH134"/>
  <c r="BF134"/>
  <c r="BD134"/>
  <c r="BB134"/>
  <c r="AZ134"/>
  <c r="AX134"/>
  <c r="AV134"/>
  <c r="AT134"/>
  <c r="AR134"/>
  <c r="AP134"/>
  <c r="BI133"/>
  <c r="BG133"/>
  <c r="BE133"/>
  <c r="BC133"/>
  <c r="BA133"/>
  <c r="AY133"/>
  <c r="AW133"/>
  <c r="AU133"/>
  <c r="AS133"/>
  <c r="AQ133"/>
  <c r="AO133"/>
  <c r="BJ132"/>
  <c r="BH132"/>
  <c r="BF132"/>
  <c r="BD132"/>
  <c r="BB132"/>
  <c r="AZ132"/>
  <c r="AX132"/>
  <c r="AV132"/>
  <c r="AT132"/>
  <c r="AR132"/>
  <c r="AP132"/>
  <c r="BI131"/>
  <c r="BG131"/>
  <c r="BE131"/>
  <c r="BC131"/>
  <c r="BA131"/>
  <c r="AY131"/>
  <c r="AW131"/>
  <c r="AU131"/>
  <c r="AS131"/>
  <c r="AQ131"/>
  <c r="AO131"/>
  <c r="BJ130"/>
  <c r="BH130"/>
  <c r="BF130"/>
  <c r="BD130"/>
  <c r="BB130"/>
  <c r="AZ130"/>
  <c r="AX130"/>
  <c r="AV130"/>
  <c r="AT130"/>
  <c r="AR130"/>
  <c r="AP130"/>
  <c r="BI129"/>
  <c r="BG129"/>
  <c r="BE129"/>
  <c r="BC129"/>
  <c r="BA129"/>
  <c r="AY129"/>
  <c r="AW129"/>
  <c r="AU129"/>
  <c r="AS129"/>
  <c r="AQ129"/>
  <c r="AO129"/>
  <c r="BJ128"/>
  <c r="BH128"/>
  <c r="BF128"/>
  <c r="BD128"/>
  <c r="BB128"/>
  <c r="AZ128"/>
  <c r="AX128"/>
  <c r="AV128"/>
  <c r="AT128"/>
  <c r="AR128"/>
  <c r="AP128"/>
  <c r="BI127"/>
  <c r="BG127"/>
  <c r="BE127"/>
  <c r="BC127"/>
  <c r="BA127"/>
  <c r="AY127"/>
  <c r="AW127"/>
  <c r="AU127"/>
  <c r="AS127"/>
  <c r="AQ127"/>
  <c r="AO127"/>
  <c r="BJ126"/>
  <c r="BH126"/>
  <c r="BF126"/>
  <c r="BD126"/>
  <c r="BB126"/>
  <c r="AZ126"/>
  <c r="AX126"/>
  <c r="AV126"/>
  <c r="AT126"/>
  <c r="AR126"/>
  <c r="AP126"/>
  <c r="BI125"/>
  <c r="BG125"/>
  <c r="BE125"/>
  <c r="BC125"/>
  <c r="BA125"/>
  <c r="AY125"/>
  <c r="AW125"/>
  <c r="AU125"/>
  <c r="AS125"/>
  <c r="AQ125"/>
  <c r="AO125"/>
  <c r="BJ124"/>
  <c r="BH124"/>
  <c r="BF124"/>
  <c r="BD124"/>
  <c r="BB124"/>
  <c r="AZ124"/>
  <c r="AX124"/>
  <c r="AV124"/>
  <c r="AT124"/>
  <c r="AR124"/>
  <c r="AP124"/>
  <c r="BI123"/>
  <c r="BG123"/>
  <c r="BE123"/>
  <c r="BC123"/>
  <c r="BA123"/>
  <c r="AY123"/>
  <c r="AW123"/>
  <c r="AU123"/>
  <c r="AS123"/>
  <c r="AQ123"/>
  <c r="AO123"/>
  <c r="BJ122"/>
  <c r="BH122"/>
  <c r="BF122"/>
  <c r="BD122"/>
  <c r="BB122"/>
  <c r="AZ122"/>
  <c r="AX122"/>
  <c r="AV122"/>
  <c r="AT122"/>
  <c r="AR122"/>
  <c r="AP122"/>
  <c r="BI121"/>
  <c r="BG121"/>
  <c r="BE121"/>
  <c r="BC121"/>
  <c r="BA121"/>
  <c r="AY121"/>
  <c r="AW121"/>
  <c r="AU121"/>
  <c r="AS121"/>
  <c r="AQ121"/>
  <c r="AO121"/>
  <c r="BJ120"/>
  <c r="BH120"/>
  <c r="BF120"/>
  <c r="BD120"/>
  <c r="BB120"/>
  <c r="AZ120"/>
  <c r="AX120"/>
  <c r="AV120"/>
  <c r="AT120"/>
  <c r="AR120"/>
  <c r="AP120"/>
  <c r="BJ119"/>
  <c r="BH119"/>
  <c r="BF119"/>
  <c r="BD119"/>
  <c r="BB119"/>
  <c r="AZ119"/>
  <c r="AX119"/>
  <c r="AV119"/>
  <c r="AT119"/>
  <c r="AR119"/>
  <c r="AP119"/>
  <c r="BJ118"/>
  <c r="BH118"/>
  <c r="BF118"/>
  <c r="BD118"/>
  <c r="BB118"/>
  <c r="AZ118"/>
  <c r="AX118"/>
  <c r="AV118"/>
  <c r="AT118"/>
  <c r="AR118"/>
  <c r="AP118"/>
  <c r="BJ117"/>
  <c r="BH117"/>
  <c r="BF117"/>
  <c r="BD117"/>
  <c r="BB117"/>
  <c r="AZ117"/>
  <c r="AX117"/>
  <c r="AV117"/>
  <c r="AT117"/>
  <c r="AR117"/>
  <c r="AP117"/>
  <c r="BJ116"/>
  <c r="BH116"/>
  <c r="BF116"/>
  <c r="BD116"/>
  <c r="BB116"/>
  <c r="AZ116"/>
  <c r="AX116"/>
  <c r="AV116"/>
  <c r="AT116"/>
  <c r="AR116"/>
  <c r="AP116"/>
  <c r="BJ115"/>
  <c r="BH115"/>
  <c r="BF115"/>
  <c r="BD115"/>
  <c r="BB115"/>
  <c r="AZ115"/>
  <c r="AX115"/>
  <c r="AV115"/>
  <c r="AT115"/>
  <c r="AR115"/>
  <c r="AP115"/>
  <c r="BJ114"/>
  <c r="BH114"/>
  <c r="BF114"/>
  <c r="BD114"/>
  <c r="BB114"/>
  <c r="AZ114"/>
  <c r="AX114"/>
  <c r="AV114"/>
  <c r="AT114"/>
  <c r="AR114"/>
  <c r="AP114"/>
  <c r="BJ113"/>
  <c r="BH113"/>
  <c r="BF113"/>
  <c r="BD113"/>
  <c r="BB113"/>
  <c r="AZ113"/>
  <c r="AX113"/>
  <c r="AV113"/>
  <c r="AT113"/>
  <c r="AR113"/>
  <c r="AP113"/>
  <c r="BJ112"/>
  <c r="BH112"/>
  <c r="BF112"/>
  <c r="BD112"/>
  <c r="BB112"/>
  <c r="AZ112"/>
  <c r="AX112"/>
  <c r="AV112"/>
  <c r="AT112"/>
  <c r="AR112"/>
  <c r="AP112"/>
  <c r="BJ111"/>
  <c r="BH111"/>
  <c r="BF111"/>
  <c r="BD111"/>
  <c r="BB111"/>
  <c r="AZ111"/>
  <c r="AX111"/>
  <c r="AV111"/>
  <c r="AT111"/>
  <c r="AR111"/>
  <c r="AP111"/>
  <c r="BJ110"/>
  <c r="BH110"/>
  <c r="BF110"/>
  <c r="BD110"/>
  <c r="BB110"/>
  <c r="AZ110"/>
  <c r="AX110"/>
  <c r="AV110"/>
  <c r="AT110"/>
  <c r="AR110"/>
  <c r="AP110"/>
  <c r="BJ109"/>
  <c r="BH109"/>
  <c r="BF109"/>
  <c r="BD109"/>
  <c r="BB109"/>
  <c r="AZ109"/>
  <c r="AX109"/>
  <c r="AV109"/>
  <c r="AT109"/>
  <c r="AR109"/>
  <c r="AP109"/>
  <c r="BJ108"/>
  <c r="BH108"/>
  <c r="BF108"/>
  <c r="BD108"/>
  <c r="BB108"/>
  <c r="AZ108"/>
  <c r="AX108"/>
  <c r="AV108"/>
  <c r="AT108"/>
  <c r="AR108"/>
  <c r="AP108"/>
  <c r="BJ107"/>
  <c r="BH107"/>
  <c r="BF107"/>
  <c r="BD107"/>
  <c r="BB107"/>
  <c r="AZ107"/>
  <c r="AX107"/>
  <c r="AV107"/>
  <c r="AT107"/>
  <c r="AR107"/>
  <c r="AP107"/>
  <c r="BJ106"/>
  <c r="BH106"/>
  <c r="BF106"/>
  <c r="BD106"/>
  <c r="BB106"/>
  <c r="AZ106"/>
  <c r="AX106"/>
  <c r="AV106"/>
  <c r="AT106"/>
  <c r="AR106"/>
  <c r="AP106"/>
  <c r="BJ105"/>
  <c r="BH105"/>
  <c r="BF105"/>
  <c r="BD105"/>
  <c r="BB105"/>
  <c r="AZ105"/>
  <c r="AX105"/>
  <c r="AV105"/>
  <c r="AT105"/>
  <c r="AR105"/>
  <c r="AP105"/>
  <c r="BJ104"/>
  <c r="BH104"/>
  <c r="BF104"/>
  <c r="BD104"/>
  <c r="BB104"/>
  <c r="AZ104"/>
  <c r="AX104"/>
  <c r="AV104"/>
  <c r="AT104"/>
  <c r="AR104"/>
  <c r="AP104"/>
  <c r="BJ103"/>
  <c r="BH103"/>
  <c r="BF103"/>
  <c r="BD103"/>
  <c r="BB103"/>
  <c r="AZ103"/>
  <c r="AX103"/>
  <c r="AV103"/>
  <c r="AT103"/>
  <c r="AR103"/>
  <c r="AP103"/>
  <c r="BJ102"/>
  <c r="BH102"/>
  <c r="BF102"/>
  <c r="BD102"/>
  <c r="BB102"/>
  <c r="AZ102"/>
  <c r="AX102"/>
  <c r="AV102"/>
  <c r="AT102"/>
  <c r="AR102"/>
  <c r="AP102"/>
  <c r="BJ101"/>
  <c r="BH101"/>
  <c r="BF101"/>
  <c r="BD101"/>
  <c r="BB101"/>
  <c r="AZ101"/>
  <c r="AX101"/>
  <c r="AV101"/>
  <c r="AT101"/>
  <c r="AR101"/>
  <c r="AP101"/>
  <c r="BJ100"/>
  <c r="BH100"/>
  <c r="BF100"/>
  <c r="BD100"/>
  <c r="BB100"/>
  <c r="AZ100"/>
  <c r="AX100"/>
  <c r="AV100"/>
  <c r="AT100"/>
  <c r="AR100"/>
  <c r="AP100"/>
  <c r="BJ99"/>
  <c r="BH99"/>
  <c r="BF99"/>
  <c r="BD99"/>
  <c r="BB99"/>
  <c r="AZ99"/>
  <c r="AX99"/>
  <c r="AV99"/>
  <c r="AT99"/>
  <c r="AR99"/>
  <c r="AP99"/>
  <c r="BJ98"/>
  <c r="BH98"/>
  <c r="BF98"/>
  <c r="BD98"/>
  <c r="BB98"/>
  <c r="AZ98"/>
  <c r="AX98"/>
  <c r="AV98"/>
  <c r="AT98"/>
  <c r="AR98"/>
  <c r="AP98"/>
  <c r="BJ97"/>
  <c r="BH97"/>
  <c r="BF97"/>
  <c r="BD97"/>
  <c r="BB97"/>
  <c r="AZ97"/>
  <c r="AX97"/>
  <c r="AV97"/>
  <c r="AT97"/>
  <c r="AX135"/>
  <c r="AV135"/>
  <c r="AT135"/>
  <c r="AR135"/>
  <c r="AP135"/>
  <c r="BI134"/>
  <c r="BG134"/>
  <c r="BE134"/>
  <c r="BC134"/>
  <c r="BA134"/>
  <c r="AY134"/>
  <c r="AW134"/>
  <c r="AU134"/>
  <c r="AS134"/>
  <c r="AQ134"/>
  <c r="AO134"/>
  <c r="BJ133"/>
  <c r="BH133"/>
  <c r="BF133"/>
  <c r="BD133"/>
  <c r="BB133"/>
  <c r="AZ133"/>
  <c r="AX133"/>
  <c r="AV133"/>
  <c r="AT133"/>
  <c r="AR133"/>
  <c r="AP133"/>
  <c r="BI132"/>
  <c r="BG132"/>
  <c r="BE132"/>
  <c r="BC132"/>
  <c r="BA132"/>
  <c r="AY132"/>
  <c r="AW132"/>
  <c r="AU132"/>
  <c r="AS132"/>
  <c r="AQ132"/>
  <c r="AO132"/>
  <c r="BJ131"/>
  <c r="BH131"/>
  <c r="BF131"/>
  <c r="BD131"/>
  <c r="BB131"/>
  <c r="AZ131"/>
  <c r="AX131"/>
  <c r="AV131"/>
  <c r="AT131"/>
  <c r="AR131"/>
  <c r="AP131"/>
  <c r="BI130"/>
  <c r="BG130"/>
  <c r="BE130"/>
  <c r="BC130"/>
  <c r="BA130"/>
  <c r="AY130"/>
  <c r="AW130"/>
  <c r="AU130"/>
  <c r="AS130"/>
  <c r="AQ130"/>
  <c r="AO130"/>
  <c r="BJ129"/>
  <c r="BH129"/>
  <c r="BF129"/>
  <c r="BD129"/>
  <c r="BB129"/>
  <c r="AZ129"/>
  <c r="AX129"/>
  <c r="AV129"/>
  <c r="AT129"/>
  <c r="AR129"/>
  <c r="AP129"/>
  <c r="BI128"/>
  <c r="BG128"/>
  <c r="BE128"/>
  <c r="BC128"/>
  <c r="BA128"/>
  <c r="AY128"/>
  <c r="AW128"/>
  <c r="AU128"/>
  <c r="AS128"/>
  <c r="AQ128"/>
  <c r="AO128"/>
  <c r="BJ127"/>
  <c r="BH127"/>
  <c r="BF127"/>
  <c r="BD127"/>
  <c r="BB127"/>
  <c r="AZ127"/>
  <c r="AX127"/>
  <c r="AV127"/>
  <c r="AT127"/>
  <c r="AR127"/>
  <c r="AP127"/>
  <c r="BI126"/>
  <c r="BG126"/>
  <c r="BE126"/>
  <c r="BC126"/>
  <c r="BA126"/>
  <c r="AY126"/>
  <c r="AW126"/>
  <c r="AU126"/>
  <c r="AS126"/>
  <c r="AQ126"/>
  <c r="AO126"/>
  <c r="BJ125"/>
  <c r="BH125"/>
  <c r="BF125"/>
  <c r="BD125"/>
  <c r="BB125"/>
  <c r="AZ125"/>
  <c r="AX125"/>
  <c r="AV125"/>
  <c r="AT125"/>
  <c r="AR125"/>
  <c r="AP125"/>
  <c r="BI124"/>
  <c r="BG124"/>
  <c r="BE124"/>
  <c r="BC124"/>
  <c r="BA124"/>
  <c r="AY124"/>
  <c r="AW124"/>
  <c r="AU124"/>
  <c r="AS124"/>
  <c r="AQ124"/>
  <c r="AO124"/>
  <c r="BJ123"/>
  <c r="BH123"/>
  <c r="BF123"/>
  <c r="BD123"/>
  <c r="BB123"/>
  <c r="AZ123"/>
  <c r="AX123"/>
  <c r="AV123"/>
  <c r="AT123"/>
  <c r="AR123"/>
  <c r="AP123"/>
  <c r="BI122"/>
  <c r="BG122"/>
  <c r="BE122"/>
  <c r="BC122"/>
  <c r="BA122"/>
  <c r="AY122"/>
  <c r="AW122"/>
  <c r="AU122"/>
  <c r="AS122"/>
  <c r="AQ122"/>
  <c r="AO122"/>
  <c r="BJ121"/>
  <c r="BH121"/>
  <c r="BF121"/>
  <c r="BD121"/>
  <c r="BB121"/>
  <c r="AZ121"/>
  <c r="AX121"/>
  <c r="AV121"/>
  <c r="AT121"/>
  <c r="AR121"/>
  <c r="AP121"/>
  <c r="BI120"/>
  <c r="BG120"/>
  <c r="BE120"/>
  <c r="BC120"/>
  <c r="BA120"/>
  <c r="AY120"/>
  <c r="AW120"/>
  <c r="AU120"/>
  <c r="AS120"/>
  <c r="AQ120"/>
  <c r="AO120"/>
  <c r="BI119"/>
  <c r="BG119"/>
  <c r="BE119"/>
  <c r="BC119"/>
  <c r="BA119"/>
  <c r="AY119"/>
  <c r="AW119"/>
  <c r="AU119"/>
  <c r="AS119"/>
  <c r="AQ119"/>
  <c r="AO119"/>
  <c r="BI118"/>
  <c r="BG118"/>
  <c r="BE118"/>
  <c r="BC118"/>
  <c r="BA118"/>
  <c r="AY118"/>
  <c r="AW118"/>
  <c r="AU118"/>
  <c r="AS118"/>
  <c r="AQ118"/>
  <c r="AO118"/>
  <c r="BI117"/>
  <c r="BG117"/>
  <c r="BE117"/>
  <c r="BC117"/>
  <c r="BA117"/>
  <c r="AY117"/>
  <c r="AW117"/>
  <c r="AU117"/>
  <c r="AS117"/>
  <c r="AQ117"/>
  <c r="AO117"/>
  <c r="BI116"/>
  <c r="BG116"/>
  <c r="BE116"/>
  <c r="BC116"/>
  <c r="BA116"/>
  <c r="AY116"/>
  <c r="AW116"/>
  <c r="AU116"/>
  <c r="AS116"/>
  <c r="AQ116"/>
  <c r="AO116"/>
  <c r="BI115"/>
  <c r="BG115"/>
  <c r="BE115"/>
  <c r="BC115"/>
  <c r="BA115"/>
  <c r="AY115"/>
  <c r="AW115"/>
  <c r="AU115"/>
  <c r="AS115"/>
  <c r="AQ115"/>
  <c r="AO115"/>
  <c r="BI114"/>
  <c r="BG114"/>
  <c r="BE114"/>
  <c r="BC114"/>
  <c r="BA114"/>
  <c r="AY114"/>
  <c r="AW114"/>
  <c r="AU114"/>
  <c r="AS114"/>
  <c r="AQ114"/>
  <c r="AO114"/>
  <c r="BI113"/>
  <c r="BG113"/>
  <c r="BE113"/>
  <c r="BC113"/>
  <c r="BA113"/>
  <c r="AY113"/>
  <c r="AW113"/>
  <c r="AU113"/>
  <c r="AS113"/>
  <c r="AQ113"/>
  <c r="AO113"/>
  <c r="BI112"/>
  <c r="BG112"/>
  <c r="BE112"/>
  <c r="BC112"/>
  <c r="BA112"/>
  <c r="AY112"/>
  <c r="AW112"/>
  <c r="AU112"/>
  <c r="AS112"/>
  <c r="AQ112"/>
  <c r="AO112"/>
  <c r="BI111"/>
  <c r="BG111"/>
  <c r="BE111"/>
  <c r="BC111"/>
  <c r="BA111"/>
  <c r="AY111"/>
  <c r="AW111"/>
  <c r="AU111"/>
  <c r="AS111"/>
  <c r="AQ111"/>
  <c r="AO111"/>
  <c r="BI110"/>
  <c r="BG110"/>
  <c r="BE110"/>
  <c r="BC110"/>
  <c r="BA110"/>
  <c r="AY110"/>
  <c r="AW110"/>
  <c r="AU110"/>
  <c r="AS110"/>
  <c r="AQ110"/>
  <c r="AO110"/>
  <c r="BI109"/>
  <c r="BG109"/>
  <c r="BE109"/>
  <c r="BC109"/>
  <c r="BA109"/>
  <c r="AY109"/>
  <c r="AW109"/>
  <c r="AU109"/>
  <c r="AS109"/>
  <c r="AQ109"/>
  <c r="AO109"/>
  <c r="BI108"/>
  <c r="BG108"/>
  <c r="BE108"/>
  <c r="BC108"/>
  <c r="BA108"/>
  <c r="AY108"/>
  <c r="AW108"/>
  <c r="AU108"/>
  <c r="AS108"/>
  <c r="AQ108"/>
  <c r="AO108"/>
  <c r="BI107"/>
  <c r="BG107"/>
  <c r="BE107"/>
  <c r="BC107"/>
  <c r="BA107"/>
  <c r="AY107"/>
  <c r="AW107"/>
  <c r="AU107"/>
  <c r="AS107"/>
  <c r="AQ107"/>
  <c r="AO107"/>
  <c r="BI106"/>
  <c r="BG106"/>
  <c r="BE106"/>
  <c r="BC106"/>
  <c r="BA106"/>
  <c r="AY106"/>
  <c r="AW106"/>
  <c r="AU106"/>
  <c r="AS106"/>
  <c r="AQ106"/>
  <c r="AO106"/>
  <c r="BI105"/>
  <c r="BG105"/>
  <c r="BE105"/>
  <c r="BC105"/>
  <c r="BA105"/>
  <c r="AY105"/>
  <c r="AW105"/>
  <c r="AU105"/>
  <c r="AS105"/>
  <c r="AQ105"/>
  <c r="AO105"/>
  <c r="BG104"/>
  <c r="BC104"/>
  <c r="AY104"/>
  <c r="AU104"/>
  <c r="AQ104"/>
  <c r="BG103"/>
  <c r="BC103"/>
  <c r="AY103"/>
  <c r="AU103"/>
  <c r="AQ103"/>
  <c r="BG102"/>
  <c r="BC102"/>
  <c r="AY102"/>
  <c r="AU102"/>
  <c r="AQ102"/>
  <c r="BG101"/>
  <c r="BC101"/>
  <c r="AY101"/>
  <c r="AU101"/>
  <c r="AQ101"/>
  <c r="BG100"/>
  <c r="BC100"/>
  <c r="AY100"/>
  <c r="AU100"/>
  <c r="AQ100"/>
  <c r="BG99"/>
  <c r="BC99"/>
  <c r="AY99"/>
  <c r="AU99"/>
  <c r="AQ99"/>
  <c r="BG98"/>
  <c r="BC98"/>
  <c r="AY98"/>
  <c r="AU98"/>
  <c r="AQ98"/>
  <c r="BG97"/>
  <c r="BC97"/>
  <c r="AY97"/>
  <c r="AU97"/>
  <c r="AR97"/>
  <c r="AP97"/>
  <c r="BJ96"/>
  <c r="BH96"/>
  <c r="BF96"/>
  <c r="BD96"/>
  <c r="BB96"/>
  <c r="AZ96"/>
  <c r="AX96"/>
  <c r="AV96"/>
  <c r="AT96"/>
  <c r="AR96"/>
  <c r="AP96"/>
  <c r="BJ95"/>
  <c r="BH95"/>
  <c r="BF95"/>
  <c r="BD95"/>
  <c r="BB95"/>
  <c r="AZ95"/>
  <c r="AX95"/>
  <c r="AV95"/>
  <c r="AT95"/>
  <c r="AR95"/>
  <c r="AP95"/>
  <c r="BJ94"/>
  <c r="BH94"/>
  <c r="BF94"/>
  <c r="BD94"/>
  <c r="BB94"/>
  <c r="AZ94"/>
  <c r="AX94"/>
  <c r="AV94"/>
  <c r="AT94"/>
  <c r="AR94"/>
  <c r="AP94"/>
  <c r="BJ93"/>
  <c r="BH93"/>
  <c r="BF93"/>
  <c r="BD93"/>
  <c r="BB93"/>
  <c r="AZ93"/>
  <c r="AX93"/>
  <c r="AV93"/>
  <c r="AT93"/>
  <c r="AR93"/>
  <c r="AP93"/>
  <c r="BJ92"/>
  <c r="BH92"/>
  <c r="BF92"/>
  <c r="BD92"/>
  <c r="BB92"/>
  <c r="AZ92"/>
  <c r="AX92"/>
  <c r="AV92"/>
  <c r="AT92"/>
  <c r="AR92"/>
  <c r="AP92"/>
  <c r="BJ91"/>
  <c r="BH91"/>
  <c r="BF91"/>
  <c r="BD91"/>
  <c r="BB91"/>
  <c r="AZ91"/>
  <c r="AX91"/>
  <c r="AV91"/>
  <c r="AT91"/>
  <c r="AR91"/>
  <c r="AP91"/>
  <c r="BJ90"/>
  <c r="BH90"/>
  <c r="BF90"/>
  <c r="BD90"/>
  <c r="BB90"/>
  <c r="AZ90"/>
  <c r="AX90"/>
  <c r="AV90"/>
  <c r="AT90"/>
  <c r="AR90"/>
  <c r="AP90"/>
  <c r="BJ89"/>
  <c r="BH89"/>
  <c r="BF89"/>
  <c r="BD89"/>
  <c r="BB89"/>
  <c r="AZ89"/>
  <c r="AX89"/>
  <c r="AV89"/>
  <c r="AT89"/>
  <c r="AR89"/>
  <c r="AP89"/>
  <c r="BJ88"/>
  <c r="BH88"/>
  <c r="BF88"/>
  <c r="BD88"/>
  <c r="BB88"/>
  <c r="AZ88"/>
  <c r="AX88"/>
  <c r="AV88"/>
  <c r="AT88"/>
  <c r="AR88"/>
  <c r="AP88"/>
  <c r="BJ87"/>
  <c r="BH87"/>
  <c r="BF87"/>
  <c r="BD87"/>
  <c r="BB87"/>
  <c r="AZ87"/>
  <c r="AX87"/>
  <c r="AV87"/>
  <c r="AT87"/>
  <c r="AR87"/>
  <c r="AP87"/>
  <c r="BJ86"/>
  <c r="BH86"/>
  <c r="BF86"/>
  <c r="BD86"/>
  <c r="BB86"/>
  <c r="AZ86"/>
  <c r="AX86"/>
  <c r="AV86"/>
  <c r="AT86"/>
  <c r="AR86"/>
  <c r="AP86"/>
  <c r="BJ85"/>
  <c r="BH85"/>
  <c r="BF85"/>
  <c r="BD85"/>
  <c r="BB85"/>
  <c r="AZ85"/>
  <c r="AX85"/>
  <c r="AV85"/>
  <c r="AT85"/>
  <c r="AR85"/>
  <c r="AP85"/>
  <c r="BJ84"/>
  <c r="BH84"/>
  <c r="BF84"/>
  <c r="BD84"/>
  <c r="BB84"/>
  <c r="AZ84"/>
  <c r="AX84"/>
  <c r="AV84"/>
  <c r="AT84"/>
  <c r="AR84"/>
  <c r="AP84"/>
  <c r="BJ83"/>
  <c r="BH83"/>
  <c r="BF83"/>
  <c r="BD83"/>
  <c r="BB83"/>
  <c r="AZ83"/>
  <c r="AX83"/>
  <c r="AV83"/>
  <c r="AT83"/>
  <c r="AR83"/>
  <c r="AP83"/>
  <c r="BJ82"/>
  <c r="BH82"/>
  <c r="BF82"/>
  <c r="BD82"/>
  <c r="BB82"/>
  <c r="AZ82"/>
  <c r="AX82"/>
  <c r="AV82"/>
  <c r="AT82"/>
  <c r="AR82"/>
  <c r="AP82"/>
  <c r="BJ81"/>
  <c r="BH81"/>
  <c r="BF81"/>
  <c r="BD81"/>
  <c r="BB81"/>
  <c r="AZ81"/>
  <c r="AX81"/>
  <c r="AV81"/>
  <c r="AT81"/>
  <c r="AR81"/>
  <c r="AP81"/>
  <c r="BJ80"/>
  <c r="BH80"/>
  <c r="BF80"/>
  <c r="BD80"/>
  <c r="BB80"/>
  <c r="AZ80"/>
  <c r="AX80"/>
  <c r="AV80"/>
  <c r="AT80"/>
  <c r="AR80"/>
  <c r="AP80"/>
  <c r="BJ79"/>
  <c r="BH79"/>
  <c r="BF79"/>
  <c r="BD79"/>
  <c r="BB79"/>
  <c r="AZ79"/>
  <c r="AX79"/>
  <c r="AV79"/>
  <c r="AT79"/>
  <c r="AR79"/>
  <c r="AP79"/>
  <c r="BJ78"/>
  <c r="BH78"/>
  <c r="BF78"/>
  <c r="BD78"/>
  <c r="BB78"/>
  <c r="AZ78"/>
  <c r="AX78"/>
  <c r="AV78"/>
  <c r="AT78"/>
  <c r="AR78"/>
  <c r="AP78"/>
  <c r="BJ77"/>
  <c r="BH77"/>
  <c r="BF77"/>
  <c r="BD77"/>
  <c r="BB77"/>
  <c r="AZ77"/>
  <c r="AX77"/>
  <c r="AV77"/>
  <c r="AT77"/>
  <c r="AR77"/>
  <c r="AP77"/>
  <c r="BJ76"/>
  <c r="BH76"/>
  <c r="BF76"/>
  <c r="BD76"/>
  <c r="BB76"/>
  <c r="AZ76"/>
  <c r="AX76"/>
  <c r="AV76"/>
  <c r="AT76"/>
  <c r="AR76"/>
  <c r="AP76"/>
  <c r="BJ75"/>
  <c r="BH75"/>
  <c r="BF75"/>
  <c r="BD75"/>
  <c r="BB75"/>
  <c r="AZ75"/>
  <c r="AX75"/>
  <c r="AV75"/>
  <c r="AT75"/>
  <c r="AR75"/>
  <c r="AP75"/>
  <c r="BJ74"/>
  <c r="BH74"/>
  <c r="BF74"/>
  <c r="BD74"/>
  <c r="BB74"/>
  <c r="AZ74"/>
  <c r="AX74"/>
  <c r="AV74"/>
  <c r="AT74"/>
  <c r="AR74"/>
  <c r="AP74"/>
  <c r="BJ73"/>
  <c r="BH73"/>
  <c r="BF73"/>
  <c r="BD73"/>
  <c r="BB73"/>
  <c r="AZ73"/>
  <c r="AX73"/>
  <c r="AV73"/>
  <c r="AT73"/>
  <c r="AR73"/>
  <c r="AP73"/>
  <c r="BJ72"/>
  <c r="BH72"/>
  <c r="BF72"/>
  <c r="BD72"/>
  <c r="BB72"/>
  <c r="AZ72"/>
  <c r="AX72"/>
  <c r="AV72"/>
  <c r="AT72"/>
  <c r="AR72"/>
  <c r="AP72"/>
  <c r="BJ71"/>
  <c r="BH71"/>
  <c r="BF71"/>
  <c r="BD71"/>
  <c r="BB71"/>
  <c r="AZ71"/>
  <c r="AX71"/>
  <c r="AV71"/>
  <c r="AT71"/>
  <c r="AR71"/>
  <c r="AP71"/>
  <c r="BJ70"/>
  <c r="BH70"/>
  <c r="BF70"/>
  <c r="BD70"/>
  <c r="BB70"/>
  <c r="AZ70"/>
  <c r="AX70"/>
  <c r="AV70"/>
  <c r="AT70"/>
  <c r="AR70"/>
  <c r="AP70"/>
  <c r="BJ69"/>
  <c r="BH69"/>
  <c r="BF69"/>
  <c r="BD69"/>
  <c r="BB69"/>
  <c r="AZ69"/>
  <c r="AX69"/>
  <c r="AV69"/>
  <c r="AT69"/>
  <c r="AR69"/>
  <c r="AP69"/>
  <c r="BJ68"/>
  <c r="BH68"/>
  <c r="BF68"/>
  <c r="BD68"/>
  <c r="BB68"/>
  <c r="AZ68"/>
  <c r="AX68"/>
  <c r="AV68"/>
  <c r="AT68"/>
  <c r="AR68"/>
  <c r="AP68"/>
  <c r="BJ67"/>
  <c r="BH67"/>
  <c r="BF67"/>
  <c r="BD67"/>
  <c r="BB67"/>
  <c r="AZ67"/>
  <c r="AX67"/>
  <c r="AV67"/>
  <c r="AT67"/>
  <c r="AR67"/>
  <c r="AP67"/>
  <c r="BJ66"/>
  <c r="BH66"/>
  <c r="BF66"/>
  <c r="BD66"/>
  <c r="BB66"/>
  <c r="AZ66"/>
  <c r="AX66"/>
  <c r="AV66"/>
  <c r="AT66"/>
  <c r="AR66"/>
  <c r="AP66"/>
  <c r="BJ65"/>
  <c r="BH65"/>
  <c r="BF65"/>
  <c r="BD65"/>
  <c r="BB65"/>
  <c r="AZ65"/>
  <c r="AX65"/>
  <c r="AV65"/>
  <c r="AT65"/>
  <c r="AR65"/>
  <c r="AP65"/>
  <c r="BJ64"/>
  <c r="BH64"/>
  <c r="BF64"/>
  <c r="BD64"/>
  <c r="BB64"/>
  <c r="AZ64"/>
  <c r="AX64"/>
  <c r="AV64"/>
  <c r="AT64"/>
  <c r="AR64"/>
  <c r="AP64"/>
  <c r="BJ63"/>
  <c r="BH63"/>
  <c r="BF63"/>
  <c r="BD63"/>
  <c r="BB63"/>
  <c r="AZ63"/>
  <c r="AX63"/>
  <c r="AV63"/>
  <c r="AT63"/>
  <c r="AR63"/>
  <c r="AP63"/>
  <c r="BJ62"/>
  <c r="BH62"/>
  <c r="BF62"/>
  <c r="BD62"/>
  <c r="BB62"/>
  <c r="AZ62"/>
  <c r="AX62"/>
  <c r="AV62"/>
  <c r="AT62"/>
  <c r="AR62"/>
  <c r="AP62"/>
  <c r="BJ61"/>
  <c r="BH61"/>
  <c r="BF61"/>
  <c r="BD61"/>
  <c r="BB61"/>
  <c r="AZ61"/>
  <c r="AX61"/>
  <c r="AV61"/>
  <c r="AT61"/>
  <c r="AR61"/>
  <c r="AP61"/>
  <c r="BI60"/>
  <c r="BG60"/>
  <c r="BE60"/>
  <c r="BC60"/>
  <c r="BA60"/>
  <c r="AY60"/>
  <c r="AW60"/>
  <c r="AU60"/>
  <c r="AS60"/>
  <c r="AQ60"/>
  <c r="AO60"/>
  <c r="BI59"/>
  <c r="BG59"/>
  <c r="BE59"/>
  <c r="BC59"/>
  <c r="BA59"/>
  <c r="AY59"/>
  <c r="AW59"/>
  <c r="AU59"/>
  <c r="AS59"/>
  <c r="AQ59"/>
  <c r="AO59"/>
  <c r="BI58"/>
  <c r="BG58"/>
  <c r="BE58"/>
  <c r="BC58"/>
  <c r="BA58"/>
  <c r="AY58"/>
  <c r="AW58"/>
  <c r="AU58"/>
  <c r="AS58"/>
  <c r="AQ58"/>
  <c r="AO58"/>
  <c r="BI57"/>
  <c r="BG57"/>
  <c r="BE57"/>
  <c r="BC57"/>
  <c r="BA57"/>
  <c r="AY57"/>
  <c r="AW57"/>
  <c r="AU57"/>
  <c r="AS57"/>
  <c r="AQ57"/>
  <c r="AO57"/>
  <c r="BI56"/>
  <c r="BG56"/>
  <c r="BE56"/>
  <c r="BC56"/>
  <c r="BA56"/>
  <c r="AY56"/>
  <c r="AW56"/>
  <c r="AU56"/>
  <c r="AS56"/>
  <c r="AQ56"/>
  <c r="AO56"/>
  <c r="BI55"/>
  <c r="BG55"/>
  <c r="BE55"/>
  <c r="BC55"/>
  <c r="BA55"/>
  <c r="AY55"/>
  <c r="AW55"/>
  <c r="AU55"/>
  <c r="AS55"/>
  <c r="AQ55"/>
  <c r="AO55"/>
  <c r="BI104"/>
  <c r="BE104"/>
  <c r="BA104"/>
  <c r="AW104"/>
  <c r="AS104"/>
  <c r="AO104"/>
  <c r="BI103"/>
  <c r="BE103"/>
  <c r="BA103"/>
  <c r="AW103"/>
  <c r="AS103"/>
  <c r="AO103"/>
  <c r="BI102"/>
  <c r="BE102"/>
  <c r="BA102"/>
  <c r="AW102"/>
  <c r="AS102"/>
  <c r="AO102"/>
  <c r="BI101"/>
  <c r="BE101"/>
  <c r="BA101"/>
  <c r="AW101"/>
  <c r="AS101"/>
  <c r="AO101"/>
  <c r="BI100"/>
  <c r="BE100"/>
  <c r="BA100"/>
  <c r="AW100"/>
  <c r="AS100"/>
  <c r="AO100"/>
  <c r="BI99"/>
  <c r="BE99"/>
  <c r="BA99"/>
  <c r="AW99"/>
  <c r="AS99"/>
  <c r="AO99"/>
  <c r="BI98"/>
  <c r="BE98"/>
  <c r="BA98"/>
  <c r="AW98"/>
  <c r="AS98"/>
  <c r="AO98"/>
  <c r="BI97"/>
  <c r="BE97"/>
  <c r="BA97"/>
  <c r="AW97"/>
  <c r="AS97"/>
  <c r="AQ97"/>
  <c r="AO97"/>
  <c r="BI96"/>
  <c r="BG96"/>
  <c r="BE96"/>
  <c r="BC96"/>
  <c r="BA96"/>
  <c r="AY96"/>
  <c r="AW96"/>
  <c r="AU96"/>
  <c r="AS96"/>
  <c r="AQ96"/>
  <c r="AO96"/>
  <c r="BI95"/>
  <c r="BG95"/>
  <c r="BE95"/>
  <c r="BC95"/>
  <c r="BA95"/>
  <c r="AY95"/>
  <c r="AW95"/>
  <c r="AU95"/>
  <c r="AS95"/>
  <c r="AQ95"/>
  <c r="AO95"/>
  <c r="BI94"/>
  <c r="BG94"/>
  <c r="BE94"/>
  <c r="BC94"/>
  <c r="BA94"/>
  <c r="AY94"/>
  <c r="AW94"/>
  <c r="AU94"/>
  <c r="AS94"/>
  <c r="AQ94"/>
  <c r="AO94"/>
  <c r="BI93"/>
  <c r="BG93"/>
  <c r="BE93"/>
  <c r="BC93"/>
  <c r="BA93"/>
  <c r="AY93"/>
  <c r="AW93"/>
  <c r="AU93"/>
  <c r="AS93"/>
  <c r="AQ93"/>
  <c r="AO93"/>
  <c r="BI92"/>
  <c r="BG92"/>
  <c r="BE92"/>
  <c r="BC92"/>
  <c r="BA92"/>
  <c r="AY92"/>
  <c r="AW92"/>
  <c r="AU92"/>
  <c r="AS92"/>
  <c r="AQ92"/>
  <c r="AO92"/>
  <c r="BI91"/>
  <c r="BG91"/>
  <c r="BE91"/>
  <c r="BC91"/>
  <c r="BA91"/>
  <c r="AY91"/>
  <c r="AW91"/>
  <c r="AU91"/>
  <c r="AS91"/>
  <c r="AQ91"/>
  <c r="AO91"/>
  <c r="BI90"/>
  <c r="BG90"/>
  <c r="BE90"/>
  <c r="BC90"/>
  <c r="BA90"/>
  <c r="AY90"/>
  <c r="AW90"/>
  <c r="AU90"/>
  <c r="AS90"/>
  <c r="AQ90"/>
  <c r="AO90"/>
  <c r="BI89"/>
  <c r="BG89"/>
  <c r="BE89"/>
  <c r="BC89"/>
  <c r="BA89"/>
  <c r="AY89"/>
  <c r="AW89"/>
  <c r="AU89"/>
  <c r="AS89"/>
  <c r="AQ89"/>
  <c r="AO89"/>
  <c r="BI88"/>
  <c r="BG88"/>
  <c r="BE88"/>
  <c r="BC88"/>
  <c r="BA88"/>
  <c r="AY88"/>
  <c r="AW88"/>
  <c r="AU88"/>
  <c r="AS88"/>
  <c r="AQ88"/>
  <c r="AO88"/>
  <c r="BI87"/>
  <c r="BG87"/>
  <c r="BE87"/>
  <c r="BC87"/>
  <c r="BA87"/>
  <c r="AY87"/>
  <c r="AW87"/>
  <c r="AU87"/>
  <c r="AS87"/>
  <c r="AQ87"/>
  <c r="AO87"/>
  <c r="BI86"/>
  <c r="BG86"/>
  <c r="BE86"/>
  <c r="BC86"/>
  <c r="BA86"/>
  <c r="AY86"/>
  <c r="AW86"/>
  <c r="AU86"/>
  <c r="AS86"/>
  <c r="AQ86"/>
  <c r="AO86"/>
  <c r="BI85"/>
  <c r="BG85"/>
  <c r="BE85"/>
  <c r="BC85"/>
  <c r="BA85"/>
  <c r="AY85"/>
  <c r="AW85"/>
  <c r="AU85"/>
  <c r="AS85"/>
  <c r="AQ85"/>
  <c r="AO85"/>
  <c r="BI84"/>
  <c r="BG84"/>
  <c r="BE84"/>
  <c r="BC84"/>
  <c r="BA84"/>
  <c r="AY84"/>
  <c r="AW84"/>
  <c r="AU84"/>
  <c r="AS84"/>
  <c r="AQ84"/>
  <c r="AO84"/>
  <c r="BI83"/>
  <c r="BG83"/>
  <c r="BE83"/>
  <c r="BC83"/>
  <c r="BA83"/>
  <c r="AY83"/>
  <c r="AW83"/>
  <c r="AU83"/>
  <c r="AS83"/>
  <c r="AQ83"/>
  <c r="AO83"/>
  <c r="BI82"/>
  <c r="BG82"/>
  <c r="BE82"/>
  <c r="BC82"/>
  <c r="BA82"/>
  <c r="AY82"/>
  <c r="AW82"/>
  <c r="AU82"/>
  <c r="AS82"/>
  <c r="AQ82"/>
  <c r="AO82"/>
  <c r="BI81"/>
  <c r="BG81"/>
  <c r="BE81"/>
  <c r="BC81"/>
  <c r="BA81"/>
  <c r="AY81"/>
  <c r="AW81"/>
  <c r="AU81"/>
  <c r="AS81"/>
  <c r="AQ81"/>
  <c r="AO81"/>
  <c r="BI80"/>
  <c r="BG80"/>
  <c r="BE80"/>
  <c r="BC80"/>
  <c r="BA80"/>
  <c r="AY80"/>
  <c r="AW80"/>
  <c r="AU80"/>
  <c r="AS80"/>
  <c r="AQ80"/>
  <c r="AO80"/>
  <c r="BI79"/>
  <c r="BG79"/>
  <c r="BE79"/>
  <c r="BC79"/>
  <c r="BA79"/>
  <c r="AY79"/>
  <c r="AW79"/>
  <c r="AU79"/>
  <c r="AS79"/>
  <c r="AQ79"/>
  <c r="AO79"/>
  <c r="BI78"/>
  <c r="BG78"/>
  <c r="BE78"/>
  <c r="BC78"/>
  <c r="BA78"/>
  <c r="AY78"/>
  <c r="AW78"/>
  <c r="AU78"/>
  <c r="AS78"/>
  <c r="AQ78"/>
  <c r="AO78"/>
  <c r="BI77"/>
  <c r="BG77"/>
  <c r="BE77"/>
  <c r="BC77"/>
  <c r="BA77"/>
  <c r="AY77"/>
  <c r="AW77"/>
  <c r="AU77"/>
  <c r="AS77"/>
  <c r="AQ77"/>
  <c r="AO77"/>
  <c r="BI76"/>
  <c r="BG76"/>
  <c r="BE76"/>
  <c r="BC76"/>
  <c r="BA76"/>
  <c r="AY76"/>
  <c r="AW76"/>
  <c r="AU76"/>
  <c r="AS76"/>
  <c r="AQ76"/>
  <c r="AO76"/>
  <c r="BI75"/>
  <c r="BG75"/>
  <c r="BE75"/>
  <c r="BC75"/>
  <c r="BA75"/>
  <c r="AY75"/>
  <c r="AW75"/>
  <c r="AU75"/>
  <c r="AS75"/>
  <c r="AQ75"/>
  <c r="AO75"/>
  <c r="BI74"/>
  <c r="BG74"/>
  <c r="BE74"/>
  <c r="BC74"/>
  <c r="BA74"/>
  <c r="AY74"/>
  <c r="AW74"/>
  <c r="AU74"/>
  <c r="AS74"/>
  <c r="AQ74"/>
  <c r="AO74"/>
  <c r="BI73"/>
  <c r="BG73"/>
  <c r="BE73"/>
  <c r="BC73"/>
  <c r="BA73"/>
  <c r="AY73"/>
  <c r="AW73"/>
  <c r="AU73"/>
  <c r="AS73"/>
  <c r="AQ73"/>
  <c r="AO73"/>
  <c r="BI72"/>
  <c r="BG72"/>
  <c r="BE72"/>
  <c r="BC72"/>
  <c r="BA72"/>
  <c r="AY72"/>
  <c r="AW72"/>
  <c r="AU72"/>
  <c r="AS72"/>
  <c r="AQ72"/>
  <c r="AO72"/>
  <c r="BI71"/>
  <c r="BG71"/>
  <c r="BE71"/>
  <c r="BC71"/>
  <c r="BA71"/>
  <c r="AY71"/>
  <c r="AW71"/>
  <c r="AU71"/>
  <c r="AS71"/>
  <c r="AQ71"/>
  <c r="AO71"/>
  <c r="BI70"/>
  <c r="BG70"/>
  <c r="BE70"/>
  <c r="BC70"/>
  <c r="BA70"/>
  <c r="AY70"/>
  <c r="AW70"/>
  <c r="AU70"/>
  <c r="AS70"/>
  <c r="AQ70"/>
  <c r="AO70"/>
  <c r="BI69"/>
  <c r="BG69"/>
  <c r="BE69"/>
  <c r="BC69"/>
  <c r="BA69"/>
  <c r="AY69"/>
  <c r="AW69"/>
  <c r="AU69"/>
  <c r="AS69"/>
  <c r="AQ69"/>
  <c r="AO69"/>
  <c r="BI68"/>
  <c r="BG68"/>
  <c r="BE68"/>
  <c r="BC68"/>
  <c r="BA68"/>
  <c r="AY68"/>
  <c r="AW68"/>
  <c r="AU68"/>
  <c r="AS68"/>
  <c r="AQ68"/>
  <c r="AO68"/>
  <c r="BI67"/>
  <c r="BG67"/>
  <c r="BE67"/>
  <c r="BC67"/>
  <c r="BA67"/>
  <c r="AY67"/>
  <c r="AW67"/>
  <c r="AU67"/>
  <c r="AS67"/>
  <c r="AQ67"/>
  <c r="AO67"/>
  <c r="BI66"/>
  <c r="BG66"/>
  <c r="BE66"/>
  <c r="BC66"/>
  <c r="BA66"/>
  <c r="AY66"/>
  <c r="AW66"/>
  <c r="AU66"/>
  <c r="AS66"/>
  <c r="AQ66"/>
  <c r="AO66"/>
  <c r="BI65"/>
  <c r="BG65"/>
  <c r="BE65"/>
  <c r="BC65"/>
  <c r="BA65"/>
  <c r="AY65"/>
  <c r="AW65"/>
  <c r="AU65"/>
  <c r="AS65"/>
  <c r="AQ65"/>
  <c r="AO65"/>
  <c r="BI64"/>
  <c r="BG64"/>
  <c r="BE64"/>
  <c r="BC64"/>
  <c r="BA64"/>
  <c r="AY64"/>
  <c r="AW64"/>
  <c r="AU64"/>
  <c r="AS64"/>
  <c r="AQ64"/>
  <c r="AO64"/>
  <c r="BI63"/>
  <c r="BG63"/>
  <c r="BE63"/>
  <c r="BC63"/>
  <c r="BA63"/>
  <c r="AY63"/>
  <c r="AW63"/>
  <c r="AU63"/>
  <c r="AS63"/>
  <c r="AQ63"/>
  <c r="AO63"/>
  <c r="BI62"/>
  <c r="BG62"/>
  <c r="BE62"/>
  <c r="BC62"/>
  <c r="BA62"/>
  <c r="AY62"/>
  <c r="AW62"/>
  <c r="AU62"/>
  <c r="AS62"/>
  <c r="AQ62"/>
  <c r="AP11"/>
  <c r="AR11"/>
  <c r="AT11"/>
  <c r="AV11"/>
  <c r="AX11"/>
  <c r="AZ11"/>
  <c r="BB11"/>
  <c r="BD11"/>
  <c r="BF11"/>
  <c r="BH11"/>
  <c r="BJ11"/>
  <c r="AP12"/>
  <c r="AR12"/>
  <c r="AT12"/>
  <c r="AV12"/>
  <c r="AX12"/>
  <c r="AZ12"/>
  <c r="BB12"/>
  <c r="BD12"/>
  <c r="BF12"/>
  <c r="BH12"/>
  <c r="BJ12"/>
  <c r="AP13"/>
  <c r="AR13"/>
  <c r="AT13"/>
  <c r="AV13"/>
  <c r="AX13"/>
  <c r="AZ13"/>
  <c r="BB13"/>
  <c r="BD13"/>
  <c r="BF13"/>
  <c r="BH13"/>
  <c r="BJ13"/>
  <c r="AP14"/>
  <c r="AR14"/>
  <c r="AT14"/>
  <c r="AV14"/>
  <c r="AX14"/>
  <c r="AZ14"/>
  <c r="BB14"/>
  <c r="BD14"/>
  <c r="BF14"/>
  <c r="BH14"/>
  <c r="BJ14"/>
  <c r="AP15"/>
  <c r="AR15"/>
  <c r="AT15"/>
  <c r="AV15"/>
  <c r="AX15"/>
  <c r="AZ15"/>
  <c r="BB15"/>
  <c r="BD15"/>
  <c r="BF15"/>
  <c r="BH15"/>
  <c r="BJ15"/>
  <c r="AP16"/>
  <c r="AR16"/>
  <c r="AT16"/>
  <c r="AV16"/>
  <c r="AX16"/>
  <c r="AZ16"/>
  <c r="BB16"/>
  <c r="BD16"/>
  <c r="BF16"/>
  <c r="BH16"/>
  <c r="BJ16"/>
  <c r="AP17"/>
  <c r="AR17"/>
  <c r="AT17"/>
  <c r="AV17"/>
  <c r="AX17"/>
  <c r="AZ17"/>
  <c r="BB17"/>
  <c r="BD17"/>
  <c r="BF17"/>
  <c r="BH17"/>
  <c r="BJ17"/>
  <c r="AP18"/>
  <c r="AR18"/>
  <c r="AT18"/>
  <c r="AV18"/>
  <c r="AX18"/>
  <c r="AZ18"/>
  <c r="BB18"/>
  <c r="BD18"/>
  <c r="BF18"/>
  <c r="BH18"/>
  <c r="BJ18"/>
  <c r="AP19"/>
  <c r="AR19"/>
  <c r="AT19"/>
  <c r="AV19"/>
  <c r="AX19"/>
  <c r="AZ19"/>
  <c r="BB19"/>
  <c r="BD19"/>
  <c r="BF19"/>
  <c r="BH19"/>
  <c r="BJ19"/>
  <c r="AP20"/>
  <c r="AR20"/>
  <c r="AT20"/>
  <c r="AV20"/>
  <c r="AX20"/>
  <c r="AZ20"/>
  <c r="BB20"/>
  <c r="BD20"/>
  <c r="BF20"/>
  <c r="BH20"/>
  <c r="BJ20"/>
  <c r="AP21"/>
  <c r="AR21"/>
  <c r="AT21"/>
  <c r="AV21"/>
  <c r="AX21"/>
  <c r="AZ21"/>
  <c r="BB21"/>
  <c r="BD21"/>
  <c r="BF21"/>
  <c r="BH21"/>
  <c r="BJ21"/>
  <c r="AP22"/>
  <c r="AR22"/>
  <c r="AT22"/>
  <c r="AV22"/>
  <c r="AX22"/>
  <c r="AZ22"/>
  <c r="BB22"/>
  <c r="BD22"/>
  <c r="BF22"/>
  <c r="BH22"/>
  <c r="BJ22"/>
  <c r="AP23"/>
  <c r="AR23"/>
  <c r="AT23"/>
  <c r="AV23"/>
  <c r="AX23"/>
  <c r="AZ23"/>
  <c r="BB23"/>
  <c r="BD23"/>
  <c r="BF23"/>
  <c r="BH23"/>
  <c r="BJ23"/>
  <c r="AP24"/>
  <c r="AR24"/>
  <c r="AT24"/>
  <c r="AV24"/>
  <c r="AX24"/>
  <c r="AZ24"/>
  <c r="BB24"/>
  <c r="BD24"/>
  <c r="BF24"/>
  <c r="BH24"/>
  <c r="BJ24"/>
  <c r="AP25"/>
  <c r="AR25"/>
  <c r="AT25"/>
  <c r="AV25"/>
  <c r="AX25"/>
  <c r="AZ25"/>
  <c r="BB25"/>
  <c r="BD25"/>
  <c r="BF25"/>
  <c r="BH25"/>
  <c r="BJ25"/>
  <c r="AP26"/>
  <c r="AR26"/>
  <c r="AT26"/>
  <c r="AV26"/>
  <c r="AX26"/>
  <c r="AZ26"/>
  <c r="BB26"/>
  <c r="BD26"/>
  <c r="BF26"/>
  <c r="BH26"/>
  <c r="BJ26"/>
  <c r="AP27"/>
  <c r="AR27"/>
  <c r="AT27"/>
  <c r="AV27"/>
  <c r="AX27"/>
  <c r="AZ27"/>
  <c r="BB27"/>
  <c r="BD27"/>
  <c r="BF27"/>
  <c r="BH27"/>
  <c r="BJ27"/>
  <c r="AP28"/>
  <c r="AR28"/>
  <c r="AT28"/>
  <c r="AV28"/>
  <c r="AX28"/>
  <c r="AZ28"/>
  <c r="BB28"/>
  <c r="BD28"/>
  <c r="BF28"/>
  <c r="BH28"/>
  <c r="BJ28"/>
  <c r="AP29"/>
  <c r="AR29"/>
  <c r="AT29"/>
  <c r="AV29"/>
  <c r="AX29"/>
  <c r="AZ29"/>
  <c r="BB29"/>
  <c r="BD29"/>
  <c r="BF29"/>
  <c r="BH29"/>
  <c r="BJ29"/>
  <c r="AP30"/>
  <c r="AR30"/>
  <c r="AT30"/>
  <c r="AV30"/>
  <c r="AX30"/>
  <c r="AZ30"/>
  <c r="BB30"/>
  <c r="BD30"/>
  <c r="BF30"/>
  <c r="BH30"/>
  <c r="BJ30"/>
  <c r="AP31"/>
  <c r="AR31"/>
  <c r="AT31"/>
  <c r="AV31"/>
  <c r="AX31"/>
  <c r="AZ31"/>
  <c r="BB31"/>
  <c r="BD31"/>
  <c r="BF31"/>
  <c r="BH31"/>
  <c r="BJ31"/>
  <c r="AP32"/>
  <c r="AR32"/>
  <c r="AT32"/>
  <c r="AV32"/>
  <c r="AX32"/>
  <c r="AZ32"/>
  <c r="BB32"/>
  <c r="BD32"/>
  <c r="BF32"/>
  <c r="BH32"/>
  <c r="BJ32"/>
  <c r="AP33"/>
  <c r="AR33"/>
  <c r="AT33"/>
  <c r="AV33"/>
  <c r="AX33"/>
  <c r="AZ33"/>
  <c r="BB33"/>
  <c r="BD33"/>
  <c r="BF33"/>
  <c r="BH33"/>
  <c r="BJ33"/>
  <c r="AP34"/>
  <c r="AR34"/>
  <c r="AT34"/>
  <c r="AV34"/>
  <c r="AX34"/>
  <c r="AZ34"/>
  <c r="BB34"/>
  <c r="BD34"/>
  <c r="BF34"/>
  <c r="BH34"/>
  <c r="BJ34"/>
  <c r="AP35"/>
  <c r="AR35"/>
  <c r="AT35"/>
  <c r="AV35"/>
  <c r="AX35"/>
  <c r="AZ35"/>
  <c r="BB35"/>
  <c r="BD35"/>
  <c r="BF35"/>
  <c r="BH35"/>
  <c r="BJ35"/>
  <c r="AP36"/>
  <c r="AR36"/>
  <c r="AT36"/>
  <c r="AV36"/>
  <c r="AX36"/>
  <c r="AZ36"/>
  <c r="BB36"/>
  <c r="BD36"/>
  <c r="BF36"/>
  <c r="BH36"/>
  <c r="BJ36"/>
  <c r="AP37"/>
  <c r="AR37"/>
  <c r="AT37"/>
  <c r="AV37"/>
  <c r="AX37"/>
  <c r="AZ37"/>
  <c r="BB37"/>
  <c r="BD37"/>
  <c r="BF37"/>
  <c r="BH37"/>
  <c r="BJ37"/>
  <c r="AP38"/>
  <c r="AR38"/>
  <c r="AT38"/>
  <c r="AV38"/>
  <c r="AX38"/>
  <c r="AZ38"/>
  <c r="BB38"/>
  <c r="BD38"/>
  <c r="BF38"/>
  <c r="BH38"/>
  <c r="BJ38"/>
  <c r="AP39"/>
  <c r="AR39"/>
  <c r="AT39"/>
  <c r="AV39"/>
  <c r="AX39"/>
  <c r="AZ39"/>
  <c r="BB39"/>
  <c r="BD39"/>
  <c r="BF39"/>
  <c r="BH39"/>
  <c r="BJ39"/>
  <c r="AP40"/>
  <c r="AR40"/>
  <c r="AT40"/>
  <c r="AV40"/>
  <c r="AX40"/>
  <c r="AZ40"/>
  <c r="BB40"/>
  <c r="BD40"/>
  <c r="BF40"/>
  <c r="BH40"/>
  <c r="BJ40"/>
  <c r="AP41"/>
  <c r="AR41"/>
  <c r="AT41"/>
  <c r="AV41"/>
  <c r="AX41"/>
  <c r="AZ41"/>
  <c r="BB41"/>
  <c r="BD41"/>
  <c r="BF41"/>
  <c r="BH41"/>
  <c r="BJ41"/>
  <c r="AP42"/>
  <c r="AR42"/>
  <c r="AT42"/>
  <c r="AV42"/>
  <c r="AX42"/>
  <c r="AZ42"/>
  <c r="BB42"/>
  <c r="BD42"/>
  <c r="BF42"/>
  <c r="BH42"/>
  <c r="BJ42"/>
  <c r="AP43"/>
  <c r="AR43"/>
  <c r="AT43"/>
  <c r="AV43"/>
  <c r="AX43"/>
  <c r="AZ43"/>
  <c r="BB43"/>
  <c r="BD43"/>
  <c r="BF43"/>
  <c r="BH43"/>
  <c r="BJ43"/>
  <c r="AP44"/>
  <c r="AR44"/>
  <c r="AT44"/>
  <c r="AV44"/>
  <c r="AX44"/>
  <c r="AZ44"/>
  <c r="BB44"/>
  <c r="BD44"/>
  <c r="BF44"/>
  <c r="BH44"/>
  <c r="BJ44"/>
  <c r="AP45"/>
  <c r="AR45"/>
  <c r="AT45"/>
  <c r="AV45"/>
  <c r="AX45"/>
  <c r="AZ45"/>
  <c r="BB45"/>
  <c r="BD45"/>
  <c r="BF45"/>
  <c r="BH45"/>
  <c r="BJ45"/>
  <c r="AP46"/>
  <c r="AR46"/>
  <c r="AT46"/>
  <c r="AV46"/>
  <c r="AX46"/>
  <c r="AZ46"/>
  <c r="BB46"/>
  <c r="BD46"/>
  <c r="BF46"/>
  <c r="BH46"/>
  <c r="BJ46"/>
  <c r="AP47"/>
  <c r="AR47"/>
  <c r="AT47"/>
  <c r="AV47"/>
  <c r="AX47"/>
  <c r="AZ47"/>
  <c r="BB47"/>
  <c r="BD47"/>
  <c r="BF47"/>
  <c r="BH47"/>
  <c r="BJ47"/>
  <c r="AP48"/>
  <c r="AR48"/>
  <c r="AT48"/>
  <c r="AV48"/>
  <c r="AX48"/>
  <c r="AZ48"/>
  <c r="BB48"/>
  <c r="BD48"/>
  <c r="BF48"/>
  <c r="BH48"/>
  <c r="BJ48"/>
  <c r="AP49"/>
  <c r="AR49"/>
  <c r="AT49"/>
  <c r="AV49"/>
  <c r="AX49"/>
  <c r="AZ49"/>
  <c r="BB49"/>
  <c r="BD49"/>
  <c r="BF49"/>
  <c r="BH49"/>
  <c r="BJ49"/>
  <c r="AP50"/>
  <c r="AR50"/>
  <c r="AT50"/>
  <c r="AV50"/>
  <c r="AX50"/>
  <c r="AZ50"/>
  <c r="BB50"/>
  <c r="BD50"/>
  <c r="BF50"/>
  <c r="BH50"/>
  <c r="BJ50"/>
  <c r="AP51"/>
  <c r="AR51"/>
  <c r="AT51"/>
  <c r="AV51"/>
  <c r="AX51"/>
  <c r="AZ51"/>
  <c r="BB51"/>
  <c r="BD51"/>
  <c r="BF51"/>
  <c r="BH51"/>
  <c r="BJ51"/>
  <c r="AP52"/>
  <c r="AR52"/>
  <c r="AT52"/>
  <c r="AV52"/>
  <c r="AX52"/>
  <c r="AZ52"/>
  <c r="BB52"/>
  <c r="BD52"/>
  <c r="BF52"/>
  <c r="BH52"/>
  <c r="BJ52"/>
  <c r="AP53"/>
  <c r="AR53"/>
  <c r="AT53"/>
  <c r="AV53"/>
  <c r="AX53"/>
  <c r="AZ53"/>
  <c r="BB53"/>
  <c r="BD53"/>
  <c r="BF53"/>
  <c r="BH53"/>
  <c r="BJ53"/>
  <c r="AP54"/>
  <c r="AR54"/>
  <c r="AT54"/>
  <c r="AV54"/>
  <c r="AX54"/>
  <c r="AZ54"/>
  <c r="BB54"/>
  <c r="BD54"/>
  <c r="BF54"/>
  <c r="BH54"/>
  <c r="BJ54"/>
  <c r="AR55"/>
  <c r="AV55"/>
  <c r="AZ55"/>
  <c r="BD55"/>
  <c r="BH55"/>
  <c r="AP56"/>
  <c r="AT56"/>
  <c r="AX56"/>
  <c r="BB56"/>
  <c r="BF56"/>
  <c r="BJ56"/>
  <c r="D57"/>
  <c r="AR57"/>
  <c r="AV57"/>
  <c r="AZ57"/>
  <c r="BD57"/>
  <c r="BH57"/>
  <c r="AP58"/>
  <c r="AT58"/>
  <c r="AX58"/>
  <c r="BB58"/>
  <c r="BF58"/>
  <c r="BJ58"/>
  <c r="D59"/>
  <c r="AR59"/>
  <c r="AV59"/>
  <c r="AZ59"/>
  <c r="BD59"/>
  <c r="BH59"/>
  <c r="AP60"/>
  <c r="AT60"/>
  <c r="AX60"/>
  <c r="BB60"/>
  <c r="BF60"/>
  <c r="BJ60"/>
  <c r="AO61"/>
  <c r="AS61"/>
  <c r="AW61"/>
  <c r="BA61"/>
  <c r="BE61"/>
  <c r="BI61"/>
  <c r="M6"/>
  <c r="AO11"/>
  <c r="AQ11"/>
  <c r="AS11"/>
  <c r="AU11"/>
  <c r="AW11"/>
  <c r="AY11"/>
  <c r="BA11"/>
  <c r="BC11"/>
  <c r="BE11"/>
  <c r="BG11"/>
  <c r="BI11"/>
  <c r="AO12"/>
  <c r="AQ12"/>
  <c r="AS12"/>
  <c r="AU12"/>
  <c r="AW12"/>
  <c r="AY12"/>
  <c r="BA12"/>
  <c r="BC12"/>
  <c r="BE12"/>
  <c r="BG12"/>
  <c r="AO13"/>
  <c r="AQ13"/>
  <c r="AS13"/>
  <c r="AU13"/>
  <c r="AW13"/>
  <c r="AY13"/>
  <c r="BA13"/>
  <c r="BC13"/>
  <c r="BE13"/>
  <c r="BG13"/>
  <c r="AO14"/>
  <c r="AQ14"/>
  <c r="AS14"/>
  <c r="AU14"/>
  <c r="AW14"/>
  <c r="AY14"/>
  <c r="BA14"/>
  <c r="BC14"/>
  <c r="BE14"/>
  <c r="BG14"/>
  <c r="AO15"/>
  <c r="AQ15"/>
  <c r="AS15"/>
  <c r="AU15"/>
  <c r="AW15"/>
  <c r="AY15"/>
  <c r="BA15"/>
  <c r="BC15"/>
  <c r="BE15"/>
  <c r="BG15"/>
  <c r="AO16"/>
  <c r="AQ16"/>
  <c r="AS16"/>
  <c r="AU16"/>
  <c r="AW16"/>
  <c r="AY16"/>
  <c r="BA16"/>
  <c r="BC16"/>
  <c r="BE16"/>
  <c r="BG16"/>
  <c r="AO17"/>
  <c r="AQ17"/>
  <c r="AS17"/>
  <c r="AU17"/>
  <c r="AW17"/>
  <c r="AY17"/>
  <c r="BA17"/>
  <c r="BC17"/>
  <c r="BE17"/>
  <c r="BG17"/>
  <c r="AO18"/>
  <c r="AQ18"/>
  <c r="AS18"/>
  <c r="AU18"/>
  <c r="AW18"/>
  <c r="AY18"/>
  <c r="BA18"/>
  <c r="BC18"/>
  <c r="BE18"/>
  <c r="BG18"/>
  <c r="AO19"/>
  <c r="AQ19"/>
  <c r="AS19"/>
  <c r="AU19"/>
  <c r="AW19"/>
  <c r="AY19"/>
  <c r="BA19"/>
  <c r="BC19"/>
  <c r="BE19"/>
  <c r="BG19"/>
  <c r="AO20"/>
  <c r="AQ20"/>
  <c r="AS20"/>
  <c r="AU20"/>
  <c r="AW20"/>
  <c r="AY20"/>
  <c r="BA20"/>
  <c r="BC20"/>
  <c r="BE20"/>
  <c r="BG20"/>
  <c r="AO21"/>
  <c r="AQ21"/>
  <c r="AS21"/>
  <c r="AU21"/>
  <c r="AW21"/>
  <c r="AY21"/>
  <c r="BA21"/>
  <c r="BC21"/>
  <c r="BE21"/>
  <c r="BG21"/>
  <c r="AO22"/>
  <c r="AQ22"/>
  <c r="AS22"/>
  <c r="AU22"/>
  <c r="AW22"/>
  <c r="AY22"/>
  <c r="BA22"/>
  <c r="BC22"/>
  <c r="BE22"/>
  <c r="BG22"/>
  <c r="AO23"/>
  <c r="AQ23"/>
  <c r="AS23"/>
  <c r="AU23"/>
  <c r="AW23"/>
  <c r="AY23"/>
  <c r="BA23"/>
  <c r="BC23"/>
  <c r="BE23"/>
  <c r="BG23"/>
  <c r="AO24"/>
  <c r="AQ24"/>
  <c r="AS24"/>
  <c r="AU24"/>
  <c r="AW24"/>
  <c r="AY24"/>
  <c r="BA24"/>
  <c r="BC24"/>
  <c r="BE24"/>
  <c r="BG24"/>
  <c r="AO25"/>
  <c r="AQ25"/>
  <c r="AS25"/>
  <c r="AU25"/>
  <c r="AW25"/>
  <c r="AY25"/>
  <c r="BA25"/>
  <c r="BC25"/>
  <c r="BE25"/>
  <c r="BG25"/>
  <c r="BI25"/>
  <c r="AO26"/>
  <c r="AQ26"/>
  <c r="AS26"/>
  <c r="AU26"/>
  <c r="AW26"/>
  <c r="AY26"/>
  <c r="BA26"/>
  <c r="BC26"/>
  <c r="BE26"/>
  <c r="BG26"/>
  <c r="BI26"/>
  <c r="AO27"/>
  <c r="AQ27"/>
  <c r="AS27"/>
  <c r="AU27"/>
  <c r="AW27"/>
  <c r="AY27"/>
  <c r="BA27"/>
  <c r="BC27"/>
  <c r="BE27"/>
  <c r="BG27"/>
  <c r="BI27"/>
  <c r="AO28"/>
  <c r="AQ28"/>
  <c r="AS28"/>
  <c r="AU28"/>
  <c r="AW28"/>
  <c r="AY28"/>
  <c r="BA28"/>
  <c r="BC28"/>
  <c r="BE28"/>
  <c r="BG28"/>
  <c r="BI28"/>
  <c r="AO29"/>
  <c r="AQ29"/>
  <c r="AS29"/>
  <c r="AU29"/>
  <c r="AW29"/>
  <c r="AY29"/>
  <c r="BA29"/>
  <c r="BC29"/>
  <c r="BE29"/>
  <c r="BG29"/>
  <c r="BI29"/>
  <c r="AO30"/>
  <c r="AQ30"/>
  <c r="AS30"/>
  <c r="AU30"/>
  <c r="AW30"/>
  <c r="AY30"/>
  <c r="BA30"/>
  <c r="BC30"/>
  <c r="BE30"/>
  <c r="BG30"/>
  <c r="BI30"/>
  <c r="AO31"/>
  <c r="AQ31"/>
  <c r="AS31"/>
  <c r="AU31"/>
  <c r="AW31"/>
  <c r="AY31"/>
  <c r="BA31"/>
  <c r="BC31"/>
  <c r="BE31"/>
  <c r="BG31"/>
  <c r="BI31"/>
  <c r="AO32"/>
  <c r="AQ32"/>
  <c r="AS32"/>
  <c r="AU32"/>
  <c r="AW32"/>
  <c r="AY32"/>
  <c r="BA32"/>
  <c r="BC32"/>
  <c r="BE32"/>
  <c r="BG32"/>
  <c r="BI32"/>
  <c r="AO33"/>
  <c r="AQ33"/>
  <c r="AS33"/>
  <c r="AU33"/>
  <c r="AW33"/>
  <c r="AY33"/>
  <c r="BA33"/>
  <c r="BC33"/>
  <c r="BE33"/>
  <c r="BG33"/>
  <c r="BI33"/>
  <c r="AO34"/>
  <c r="AQ34"/>
  <c r="AS34"/>
  <c r="AU34"/>
  <c r="AW34"/>
  <c r="AY34"/>
  <c r="BA34"/>
  <c r="BC34"/>
  <c r="BE34"/>
  <c r="BG34"/>
  <c r="BI34"/>
  <c r="AO35"/>
  <c r="AQ35"/>
  <c r="AS35"/>
  <c r="AU35"/>
  <c r="AW35"/>
  <c r="AY35"/>
  <c r="BA35"/>
  <c r="BC35"/>
  <c r="BE35"/>
  <c r="BG35"/>
  <c r="BI35"/>
  <c r="AO36"/>
  <c r="AQ36"/>
  <c r="AS36"/>
  <c r="AU36"/>
  <c r="AW36"/>
  <c r="AY36"/>
  <c r="BA36"/>
  <c r="BC36"/>
  <c r="BE36"/>
  <c r="BG36"/>
  <c r="BI36"/>
  <c r="AO37"/>
  <c r="AQ37"/>
  <c r="AS37"/>
  <c r="AU37"/>
  <c r="AW37"/>
  <c r="AY37"/>
  <c r="BA37"/>
  <c r="BC37"/>
  <c r="BE37"/>
  <c r="BG37"/>
  <c r="BI37"/>
  <c r="AO38"/>
  <c r="AQ38"/>
  <c r="AS38"/>
  <c r="AU38"/>
  <c r="AW38"/>
  <c r="AY38"/>
  <c r="BA38"/>
  <c r="BC38"/>
  <c r="BE38"/>
  <c r="BG38"/>
  <c r="BI38"/>
  <c r="AO39"/>
  <c r="AQ39"/>
  <c r="AS39"/>
  <c r="AU39"/>
  <c r="AW39"/>
  <c r="AY39"/>
  <c r="BA39"/>
  <c r="BC39"/>
  <c r="BE39"/>
  <c r="BG39"/>
  <c r="BI39"/>
  <c r="AO40"/>
  <c r="AQ40"/>
  <c r="AS40"/>
  <c r="AU40"/>
  <c r="AW40"/>
  <c r="AY40"/>
  <c r="BA40"/>
  <c r="BC40"/>
  <c r="BE40"/>
  <c r="BG40"/>
  <c r="BI40"/>
  <c r="AO41"/>
  <c r="AQ41"/>
  <c r="AS41"/>
  <c r="AU41"/>
  <c r="AW41"/>
  <c r="AY41"/>
  <c r="BA41"/>
  <c r="BC41"/>
  <c r="BE41"/>
  <c r="BG41"/>
  <c r="BI41"/>
  <c r="AO42"/>
  <c r="AQ42"/>
  <c r="AS42"/>
  <c r="AU42"/>
  <c r="AW42"/>
  <c r="AY42"/>
  <c r="BA42"/>
  <c r="BC42"/>
  <c r="BE42"/>
  <c r="BG42"/>
  <c r="BI42"/>
  <c r="AO43"/>
  <c r="AQ43"/>
  <c r="AS43"/>
  <c r="AU43"/>
  <c r="AW43"/>
  <c r="AY43"/>
  <c r="BA43"/>
  <c r="BC43"/>
  <c r="BE43"/>
  <c r="BG43"/>
  <c r="BI43"/>
  <c r="AO44"/>
  <c r="AQ44"/>
  <c r="AS44"/>
  <c r="AU44"/>
  <c r="AW44"/>
  <c r="AY44"/>
  <c r="BA44"/>
  <c r="BC44"/>
  <c r="BE44"/>
  <c r="BG44"/>
  <c r="BI44"/>
  <c r="AO45"/>
  <c r="AQ45"/>
  <c r="AS45"/>
  <c r="AU45"/>
  <c r="AW45"/>
  <c r="AY45"/>
  <c r="BA45"/>
  <c r="BC45"/>
  <c r="BE45"/>
  <c r="BG45"/>
  <c r="BI45"/>
  <c r="AO46"/>
  <c r="AQ46"/>
  <c r="AS46"/>
  <c r="AU46"/>
  <c r="AW46"/>
  <c r="AY46"/>
  <c r="BA46"/>
  <c r="BC46"/>
  <c r="BE46"/>
  <c r="BG46"/>
  <c r="BI46"/>
  <c r="AO47"/>
  <c r="AQ47"/>
  <c r="AS47"/>
  <c r="AU47"/>
  <c r="AW47"/>
  <c r="AY47"/>
  <c r="BA47"/>
  <c r="BC47"/>
  <c r="BE47"/>
  <c r="BG47"/>
  <c r="BI47"/>
  <c r="AO48"/>
  <c r="AQ48"/>
  <c r="AS48"/>
  <c r="AU48"/>
  <c r="AW48"/>
  <c r="AY48"/>
  <c r="BA48"/>
  <c r="BC48"/>
  <c r="BE48"/>
  <c r="BG48"/>
  <c r="BI48"/>
  <c r="AO49"/>
  <c r="AQ49"/>
  <c r="AS49"/>
  <c r="AU49"/>
  <c r="AW49"/>
  <c r="AY49"/>
  <c r="BA49"/>
  <c r="BC49"/>
  <c r="BE49"/>
  <c r="BG49"/>
  <c r="BI49"/>
  <c r="AO50"/>
  <c r="AQ50"/>
  <c r="AS50"/>
  <c r="AU50"/>
  <c r="AW50"/>
  <c r="AY50"/>
  <c r="BA50"/>
  <c r="BC50"/>
  <c r="BE50"/>
  <c r="BG50"/>
  <c r="BI50"/>
  <c r="AO51"/>
  <c r="AQ51"/>
  <c r="AS51"/>
  <c r="AU51"/>
  <c r="AW51"/>
  <c r="AY51"/>
  <c r="BA51"/>
  <c r="BC51"/>
  <c r="BE51"/>
  <c r="BG51"/>
  <c r="BI51"/>
  <c r="AO52"/>
  <c r="AQ52"/>
  <c r="AS52"/>
  <c r="AU52"/>
  <c r="AW52"/>
  <c r="AY52"/>
  <c r="BA52"/>
  <c r="BC52"/>
  <c r="BE52"/>
  <c r="BG52"/>
  <c r="BI52"/>
  <c r="AO53"/>
  <c r="AQ53"/>
  <c r="AS53"/>
  <c r="AU53"/>
  <c r="AW53"/>
  <c r="AY53"/>
  <c r="BA53"/>
  <c r="BC53"/>
  <c r="BE53"/>
  <c r="BG53"/>
  <c r="BI53"/>
  <c r="AO54"/>
  <c r="AQ54"/>
  <c r="AS54"/>
  <c r="AU54"/>
  <c r="AW54"/>
  <c r="AY54"/>
  <c r="BA54"/>
  <c r="BC54"/>
  <c r="BE54"/>
  <c r="BG54"/>
  <c r="BI54"/>
  <c r="AP55"/>
  <c r="AT55"/>
  <c r="AX55"/>
  <c r="BB55"/>
  <c r="BF55"/>
  <c r="BJ55"/>
  <c r="D56"/>
  <c r="AR56"/>
  <c r="AV56"/>
  <c r="AZ56"/>
  <c r="BD56"/>
  <c r="BH56"/>
  <c r="AP57"/>
  <c r="AT57"/>
  <c r="AX57"/>
  <c r="BB57"/>
  <c r="BF57"/>
  <c r="BJ57"/>
  <c r="D58"/>
  <c r="AR58"/>
  <c r="AV58"/>
  <c r="AZ58"/>
  <c r="BD58"/>
  <c r="BH58"/>
  <c r="AP59"/>
  <c r="AT59"/>
  <c r="AX59"/>
  <c r="BB59"/>
  <c r="BF59"/>
  <c r="BJ59"/>
  <c r="AR60"/>
  <c r="AV60"/>
  <c r="AZ60"/>
  <c r="BD60"/>
  <c r="BH60"/>
  <c r="AQ61"/>
  <c r="AU61"/>
  <c r="AY61"/>
  <c r="BC61"/>
  <c r="BG61"/>
  <c r="AO62"/>
  <c r="BI155" i="32"/>
  <c r="BG155"/>
  <c r="BE155"/>
  <c r="BC155"/>
  <c r="BJ154"/>
  <c r="BH154"/>
  <c r="BF154"/>
  <c r="BD154"/>
  <c r="BI153"/>
  <c r="BG153"/>
  <c r="BE153"/>
  <c r="BC153"/>
  <c r="BJ152"/>
  <c r="BH152"/>
  <c r="BF152"/>
  <c r="BD152"/>
  <c r="BI151"/>
  <c r="BG151"/>
  <c r="BE151"/>
  <c r="BC151"/>
  <c r="BJ150"/>
  <c r="BH150"/>
  <c r="BF150"/>
  <c r="BD150"/>
  <c r="BI149"/>
  <c r="BG149"/>
  <c r="BE149"/>
  <c r="BC149"/>
  <c r="BJ148"/>
  <c r="BH148"/>
  <c r="BF148"/>
  <c r="BD148"/>
  <c r="BI147"/>
  <c r="BG147"/>
  <c r="BE147"/>
  <c r="BC147"/>
  <c r="BJ146"/>
  <c r="BH146"/>
  <c r="BF146"/>
  <c r="BD146"/>
  <c r="BI145"/>
  <c r="BG145"/>
  <c r="BE145"/>
  <c r="BC145"/>
  <c r="BJ144"/>
  <c r="BH144"/>
  <c r="BF144"/>
  <c r="BD144"/>
  <c r="BI143"/>
  <c r="BG143"/>
  <c r="BE143"/>
  <c r="BC143"/>
  <c r="BJ142"/>
  <c r="BH142"/>
  <c r="BF142"/>
  <c r="BD142"/>
  <c r="BI141"/>
  <c r="BG141"/>
  <c r="BE141"/>
  <c r="BC141"/>
  <c r="BJ140"/>
  <c r="BH140"/>
  <c r="BF140"/>
  <c r="BD140"/>
  <c r="BI139"/>
  <c r="BG139"/>
  <c r="BE139"/>
  <c r="BC139"/>
  <c r="BJ138"/>
  <c r="BH138"/>
  <c r="BF138"/>
  <c r="BD138"/>
  <c r="BI137"/>
  <c r="BG137"/>
  <c r="BE137"/>
  <c r="BC137"/>
  <c r="BJ136"/>
  <c r="BH136"/>
  <c r="BF136"/>
  <c r="BD136"/>
  <c r="BI135"/>
  <c r="BG135"/>
  <c r="BE135"/>
  <c r="BC135"/>
  <c r="BJ155"/>
  <c r="BH155"/>
  <c r="BF155"/>
  <c r="BD155"/>
  <c r="BI154"/>
  <c r="BG154"/>
  <c r="BE154"/>
  <c r="BC154"/>
  <c r="BJ153"/>
  <c r="BH153"/>
  <c r="BF153"/>
  <c r="BD153"/>
  <c r="BI152"/>
  <c r="BG152"/>
  <c r="BE152"/>
  <c r="BC152"/>
  <c r="BJ151"/>
  <c r="BH151"/>
  <c r="BF151"/>
  <c r="BD151"/>
  <c r="BI150"/>
  <c r="BG150"/>
  <c r="BE150"/>
  <c r="BC150"/>
  <c r="BJ149"/>
  <c r="BH149"/>
  <c r="BF149"/>
  <c r="BD149"/>
  <c r="BI148"/>
  <c r="BG148"/>
  <c r="BE148"/>
  <c r="BC148"/>
  <c r="BJ147"/>
  <c r="BH147"/>
  <c r="BF147"/>
  <c r="BD147"/>
  <c r="BI146"/>
  <c r="BG146"/>
  <c r="BE146"/>
  <c r="BC146"/>
  <c r="BJ145"/>
  <c r="BH145"/>
  <c r="BF145"/>
  <c r="BD145"/>
  <c r="BI144"/>
  <c r="BG144"/>
  <c r="BE144"/>
  <c r="BC144"/>
  <c r="BJ143"/>
  <c r="BH143"/>
  <c r="BF143"/>
  <c r="BD143"/>
  <c r="BI142"/>
  <c r="BG142"/>
  <c r="BE142"/>
  <c r="BC142"/>
  <c r="BJ141"/>
  <c r="BH141"/>
  <c r="BF141"/>
  <c r="BD141"/>
  <c r="BI140"/>
  <c r="BG140"/>
  <c r="BE140"/>
  <c r="BC140"/>
  <c r="BJ139"/>
  <c r="BH139"/>
  <c r="BF139"/>
  <c r="BD139"/>
  <c r="BI138"/>
  <c r="BG138"/>
  <c r="BE138"/>
  <c r="BC138"/>
  <c r="BJ137"/>
  <c r="BH137"/>
  <c r="BF137"/>
  <c r="BD137"/>
  <c r="BI136"/>
  <c r="BG136"/>
  <c r="BE136"/>
  <c r="BC136"/>
  <c r="BJ135"/>
  <c r="BH135"/>
  <c r="BF135"/>
  <c r="BD135"/>
  <c r="BJ134"/>
  <c r="BH134"/>
  <c r="BF134"/>
  <c r="BD134"/>
  <c r="BI133"/>
  <c r="BG133"/>
  <c r="BE133"/>
  <c r="BC133"/>
  <c r="BJ132"/>
  <c r="BH132"/>
  <c r="BF132"/>
  <c r="BD132"/>
  <c r="BI131"/>
  <c r="BG131"/>
  <c r="BE131"/>
  <c r="BC131"/>
  <c r="BJ130"/>
  <c r="BH130"/>
  <c r="BF130"/>
  <c r="BD130"/>
  <c r="BI129"/>
  <c r="BG129"/>
  <c r="BE129"/>
  <c r="BC129"/>
  <c r="BJ128"/>
  <c r="BH128"/>
  <c r="BF128"/>
  <c r="BD128"/>
  <c r="BI127"/>
  <c r="BG127"/>
  <c r="BE127"/>
  <c r="BC127"/>
  <c r="BJ126"/>
  <c r="BH126"/>
  <c r="BF126"/>
  <c r="BD126"/>
  <c r="BI125"/>
  <c r="BG125"/>
  <c r="BE125"/>
  <c r="BC125"/>
  <c r="BJ124"/>
  <c r="BH124"/>
  <c r="BF124"/>
  <c r="BD124"/>
  <c r="BI123"/>
  <c r="BG123"/>
  <c r="BE123"/>
  <c r="BC123"/>
  <c r="BJ122"/>
  <c r="BH122"/>
  <c r="BF122"/>
  <c r="BD122"/>
  <c r="BI121"/>
  <c r="BG121"/>
  <c r="BE121"/>
  <c r="BC121"/>
  <c r="BJ120"/>
  <c r="BH120"/>
  <c r="BF120"/>
  <c r="BD120"/>
  <c r="BJ119"/>
  <c r="BH119"/>
  <c r="BF119"/>
  <c r="BD119"/>
  <c r="BJ118"/>
  <c r="BH118"/>
  <c r="BF118"/>
  <c r="BD118"/>
  <c r="BJ117"/>
  <c r="BH117"/>
  <c r="BF117"/>
  <c r="BD117"/>
  <c r="BJ116"/>
  <c r="BH116"/>
  <c r="BF116"/>
  <c r="BD116"/>
  <c r="BJ115"/>
  <c r="BH115"/>
  <c r="BF115"/>
  <c r="BD115"/>
  <c r="BJ114"/>
  <c r="BH114"/>
  <c r="BF114"/>
  <c r="BD114"/>
  <c r="BJ113"/>
  <c r="BH113"/>
  <c r="BF113"/>
  <c r="BD113"/>
  <c r="BJ112"/>
  <c r="BH112"/>
  <c r="BF112"/>
  <c r="BD112"/>
  <c r="BJ111"/>
  <c r="BH111"/>
  <c r="BF111"/>
  <c r="BD111"/>
  <c r="BJ110"/>
  <c r="BH110"/>
  <c r="BF110"/>
  <c r="BD110"/>
  <c r="BJ109"/>
  <c r="BH109"/>
  <c r="BF109"/>
  <c r="BD109"/>
  <c r="BJ108"/>
  <c r="BH108"/>
  <c r="BF108"/>
  <c r="BD108"/>
  <c r="BJ107"/>
  <c r="BH107"/>
  <c r="BF107"/>
  <c r="BD107"/>
  <c r="BJ106"/>
  <c r="BH106"/>
  <c r="BF106"/>
  <c r="BD106"/>
  <c r="BJ105"/>
  <c r="BH105"/>
  <c r="BF105"/>
  <c r="BD105"/>
  <c r="BJ104"/>
  <c r="BH104"/>
  <c r="BF104"/>
  <c r="BD104"/>
  <c r="BJ103"/>
  <c r="BH103"/>
  <c r="BF103"/>
  <c r="BD103"/>
  <c r="BJ102"/>
  <c r="BH102"/>
  <c r="BF102"/>
  <c r="BD102"/>
  <c r="BJ101"/>
  <c r="BH101"/>
  <c r="BF101"/>
  <c r="BD101"/>
  <c r="BJ100"/>
  <c r="BH100"/>
  <c r="BF100"/>
  <c r="BD100"/>
  <c r="BJ99"/>
  <c r="BH99"/>
  <c r="BF99"/>
  <c r="BD99"/>
  <c r="BJ98"/>
  <c r="BH98"/>
  <c r="BF98"/>
  <c r="BD98"/>
  <c r="BJ97"/>
  <c r="BH97"/>
  <c r="BF97"/>
  <c r="BD97"/>
  <c r="BI134"/>
  <c r="BG134"/>
  <c r="BE134"/>
  <c r="BC134"/>
  <c r="BJ133"/>
  <c r="BH133"/>
  <c r="BF133"/>
  <c r="BD133"/>
  <c r="BI132"/>
  <c r="BG132"/>
  <c r="BE132"/>
  <c r="BC132"/>
  <c r="BJ131"/>
  <c r="BH131"/>
  <c r="BF131"/>
  <c r="BD131"/>
  <c r="BI130"/>
  <c r="BG130"/>
  <c r="BE130"/>
  <c r="BC130"/>
  <c r="BJ129"/>
  <c r="BH129"/>
  <c r="BF129"/>
  <c r="BD129"/>
  <c r="BI128"/>
  <c r="BG128"/>
  <c r="BE128"/>
  <c r="BC128"/>
  <c r="BJ127"/>
  <c r="BH127"/>
  <c r="BF127"/>
  <c r="BD127"/>
  <c r="BI126"/>
  <c r="BG126"/>
  <c r="BE126"/>
  <c r="BC126"/>
  <c r="BJ125"/>
  <c r="BH125"/>
  <c r="BF125"/>
  <c r="BD125"/>
  <c r="BI124"/>
  <c r="BG124"/>
  <c r="BE124"/>
  <c r="BC124"/>
  <c r="BJ123"/>
  <c r="BH123"/>
  <c r="BF123"/>
  <c r="BD123"/>
  <c r="BI122"/>
  <c r="BG122"/>
  <c r="BE122"/>
  <c r="BC122"/>
  <c r="BJ121"/>
  <c r="BH121"/>
  <c r="BF121"/>
  <c r="BD121"/>
  <c r="BI120"/>
  <c r="BG120"/>
  <c r="BE120"/>
  <c r="BC120"/>
  <c r="BI119"/>
  <c r="BG119"/>
  <c r="BE119"/>
  <c r="BC119"/>
  <c r="BI118"/>
  <c r="BG118"/>
  <c r="BE118"/>
  <c r="BC118"/>
  <c r="BI117"/>
  <c r="BG117"/>
  <c r="BE117"/>
  <c r="BC117"/>
  <c r="BI116"/>
  <c r="BG116"/>
  <c r="BE116"/>
  <c r="BC116"/>
  <c r="BI115"/>
  <c r="BG115"/>
  <c r="BE115"/>
  <c r="BC115"/>
  <c r="BI114"/>
  <c r="BG114"/>
  <c r="BE114"/>
  <c r="BC114"/>
  <c r="BI113"/>
  <c r="BG113"/>
  <c r="BE113"/>
  <c r="BC113"/>
  <c r="BI112"/>
  <c r="BG112"/>
  <c r="BE112"/>
  <c r="BC112"/>
  <c r="BI111"/>
  <c r="BG111"/>
  <c r="BE111"/>
  <c r="BC111"/>
  <c r="BI110"/>
  <c r="BG110"/>
  <c r="BE110"/>
  <c r="BC110"/>
  <c r="BI109"/>
  <c r="BG109"/>
  <c r="BE109"/>
  <c r="BC109"/>
  <c r="BI108"/>
  <c r="BG108"/>
  <c r="BE108"/>
  <c r="BC108"/>
  <c r="BI107"/>
  <c r="BG107"/>
  <c r="BE107"/>
  <c r="BC107"/>
  <c r="BI106"/>
  <c r="BG106"/>
  <c r="BE106"/>
  <c r="BC106"/>
  <c r="BI105"/>
  <c r="BG105"/>
  <c r="BE105"/>
  <c r="BC105"/>
  <c r="BG104"/>
  <c r="BC104"/>
  <c r="BG103"/>
  <c r="BC103"/>
  <c r="BG102"/>
  <c r="BC102"/>
  <c r="BG101"/>
  <c r="BC101"/>
  <c r="BG100"/>
  <c r="BC100"/>
  <c r="BG99"/>
  <c r="BC99"/>
  <c r="BG98"/>
  <c r="BC98"/>
  <c r="BG97"/>
  <c r="BC97"/>
  <c r="BJ96"/>
  <c r="BH96"/>
  <c r="BF96"/>
  <c r="BD96"/>
  <c r="BJ95"/>
  <c r="BH95"/>
  <c r="BF95"/>
  <c r="BD95"/>
  <c r="BJ94"/>
  <c r="BH94"/>
  <c r="BF94"/>
  <c r="BD94"/>
  <c r="BJ93"/>
  <c r="BH93"/>
  <c r="BF93"/>
  <c r="BD93"/>
  <c r="BJ92"/>
  <c r="BH92"/>
  <c r="BF92"/>
  <c r="BD92"/>
  <c r="BJ91"/>
  <c r="BH91"/>
  <c r="BF91"/>
  <c r="BD91"/>
  <c r="BJ90"/>
  <c r="BH90"/>
  <c r="BF90"/>
  <c r="BD90"/>
  <c r="BJ89"/>
  <c r="BH89"/>
  <c r="BF89"/>
  <c r="BD89"/>
  <c r="BJ88"/>
  <c r="BH88"/>
  <c r="BF88"/>
  <c r="BD88"/>
  <c r="BJ87"/>
  <c r="BH87"/>
  <c r="BF87"/>
  <c r="BD87"/>
  <c r="BJ86"/>
  <c r="BH86"/>
  <c r="BF86"/>
  <c r="BD86"/>
  <c r="BJ85"/>
  <c r="BH85"/>
  <c r="BF85"/>
  <c r="BD85"/>
  <c r="BJ84"/>
  <c r="BH84"/>
  <c r="BF84"/>
  <c r="BD84"/>
  <c r="BJ83"/>
  <c r="BH83"/>
  <c r="BF83"/>
  <c r="BD83"/>
  <c r="BJ82"/>
  <c r="BH82"/>
  <c r="BF82"/>
  <c r="BD82"/>
  <c r="BJ81"/>
  <c r="BH81"/>
  <c r="BF81"/>
  <c r="BD81"/>
  <c r="BJ80"/>
  <c r="BH80"/>
  <c r="BF80"/>
  <c r="BD80"/>
  <c r="BJ79"/>
  <c r="BH79"/>
  <c r="BF79"/>
  <c r="BD79"/>
  <c r="BJ78"/>
  <c r="BH78"/>
  <c r="BF78"/>
  <c r="BD78"/>
  <c r="BJ77"/>
  <c r="BH77"/>
  <c r="BF77"/>
  <c r="BD77"/>
  <c r="BJ76"/>
  <c r="BH76"/>
  <c r="BF76"/>
  <c r="BD76"/>
  <c r="BJ75"/>
  <c r="BH75"/>
  <c r="BF75"/>
  <c r="BD75"/>
  <c r="BJ74"/>
  <c r="BH74"/>
  <c r="BF74"/>
  <c r="BD74"/>
  <c r="BJ73"/>
  <c r="BH73"/>
  <c r="BF73"/>
  <c r="BD73"/>
  <c r="BJ72"/>
  <c r="BH72"/>
  <c r="BF72"/>
  <c r="BD72"/>
  <c r="BJ71"/>
  <c r="BH71"/>
  <c r="BF71"/>
  <c r="BD71"/>
  <c r="BJ70"/>
  <c r="BH70"/>
  <c r="BF70"/>
  <c r="BD70"/>
  <c r="BJ69"/>
  <c r="BH69"/>
  <c r="BF69"/>
  <c r="BD69"/>
  <c r="BJ68"/>
  <c r="BH68"/>
  <c r="BF68"/>
  <c r="BD68"/>
  <c r="BJ67"/>
  <c r="BH67"/>
  <c r="BF67"/>
  <c r="BD67"/>
  <c r="BJ66"/>
  <c r="BH66"/>
  <c r="BF66"/>
  <c r="BD66"/>
  <c r="BJ65"/>
  <c r="BH65"/>
  <c r="BF65"/>
  <c r="BD65"/>
  <c r="BJ64"/>
  <c r="BH64"/>
  <c r="BF64"/>
  <c r="BD64"/>
  <c r="BJ63"/>
  <c r="BH63"/>
  <c r="BF63"/>
  <c r="BD63"/>
  <c r="BJ62"/>
  <c r="BH62"/>
  <c r="BF62"/>
  <c r="BD62"/>
  <c r="BJ61"/>
  <c r="BH61"/>
  <c r="BF61"/>
  <c r="BD61"/>
  <c r="BI60"/>
  <c r="BG60"/>
  <c r="BE60"/>
  <c r="BC60"/>
  <c r="BI59"/>
  <c r="BG59"/>
  <c r="BE59"/>
  <c r="BC59"/>
  <c r="BI58"/>
  <c r="BG58"/>
  <c r="BE58"/>
  <c r="BC58"/>
  <c r="BI57"/>
  <c r="BI56"/>
  <c r="BI55"/>
  <c r="BI104"/>
  <c r="BE104"/>
  <c r="BI103"/>
  <c r="BE103"/>
  <c r="BI102"/>
  <c r="BE102"/>
  <c r="BI101"/>
  <c r="BE101"/>
  <c r="BI100"/>
  <c r="BE100"/>
  <c r="BI99"/>
  <c r="BE99"/>
  <c r="BI98"/>
  <c r="BE98"/>
  <c r="BI97"/>
  <c r="BE97"/>
  <c r="BI96"/>
  <c r="BG96"/>
  <c r="BE96"/>
  <c r="BC96"/>
  <c r="BI95"/>
  <c r="BG95"/>
  <c r="BE95"/>
  <c r="BC95"/>
  <c r="BI94"/>
  <c r="BG94"/>
  <c r="BE94"/>
  <c r="BC94"/>
  <c r="BI93"/>
  <c r="BG93"/>
  <c r="BE93"/>
  <c r="BC93"/>
  <c r="BI92"/>
  <c r="BG92"/>
  <c r="BE92"/>
  <c r="BC92"/>
  <c r="BI91"/>
  <c r="BG91"/>
  <c r="BE91"/>
  <c r="BC91"/>
  <c r="BI90"/>
  <c r="BG90"/>
  <c r="BE90"/>
  <c r="BC90"/>
  <c r="BI89"/>
  <c r="BG89"/>
  <c r="BE89"/>
  <c r="BC89"/>
  <c r="BI88"/>
  <c r="BG88"/>
  <c r="BE88"/>
  <c r="BC88"/>
  <c r="BI87"/>
  <c r="BG87"/>
  <c r="BE87"/>
  <c r="BC87"/>
  <c r="BI86"/>
  <c r="BG86"/>
  <c r="BE86"/>
  <c r="BC86"/>
  <c r="BI85"/>
  <c r="BG85"/>
  <c r="BE85"/>
  <c r="BC85"/>
  <c r="BI84"/>
  <c r="BG84"/>
  <c r="BE84"/>
  <c r="BC84"/>
  <c r="BI83"/>
  <c r="BG83"/>
  <c r="BE83"/>
  <c r="BC83"/>
  <c r="BI82"/>
  <c r="BG82"/>
  <c r="BE82"/>
  <c r="BC82"/>
  <c r="BI81"/>
  <c r="BG81"/>
  <c r="BE81"/>
  <c r="BC81"/>
  <c r="BI80"/>
  <c r="BG80"/>
  <c r="BE80"/>
  <c r="BC80"/>
  <c r="BI79"/>
  <c r="BG79"/>
  <c r="BE79"/>
  <c r="BC79"/>
  <c r="BI78"/>
  <c r="BG78"/>
  <c r="BE78"/>
  <c r="BC78"/>
  <c r="BI77"/>
  <c r="BG77"/>
  <c r="BE77"/>
  <c r="BC77"/>
  <c r="BI76"/>
  <c r="BG76"/>
  <c r="BE76"/>
  <c r="BC76"/>
  <c r="BI75"/>
  <c r="BG75"/>
  <c r="BE75"/>
  <c r="BC75"/>
  <c r="BI74"/>
  <c r="BG74"/>
  <c r="BE74"/>
  <c r="BC74"/>
  <c r="BI73"/>
  <c r="BG73"/>
  <c r="BE73"/>
  <c r="BC73"/>
  <c r="BI72"/>
  <c r="BG72"/>
  <c r="BE72"/>
  <c r="BC72"/>
  <c r="BI71"/>
  <c r="BG71"/>
  <c r="BE71"/>
  <c r="BC71"/>
  <c r="BI70"/>
  <c r="BG70"/>
  <c r="BE70"/>
  <c r="BC70"/>
  <c r="BI69"/>
  <c r="BG69"/>
  <c r="BE69"/>
  <c r="BC69"/>
  <c r="BI68"/>
  <c r="BG68"/>
  <c r="BE68"/>
  <c r="BC68"/>
  <c r="BI67"/>
  <c r="BG67"/>
  <c r="BE67"/>
  <c r="BC67"/>
  <c r="BI66"/>
  <c r="BG66"/>
  <c r="BE66"/>
  <c r="BC66"/>
  <c r="BI65"/>
  <c r="BG65"/>
  <c r="BE65"/>
  <c r="BC65"/>
  <c r="BI64"/>
  <c r="BG64"/>
  <c r="BE64"/>
  <c r="BC64"/>
  <c r="BI63"/>
  <c r="BG63"/>
  <c r="BE63"/>
  <c r="BC63"/>
  <c r="BI62"/>
  <c r="BG62"/>
  <c r="BE62"/>
  <c r="BC62"/>
  <c r="BJ11"/>
  <c r="BJ12"/>
  <c r="BJ13"/>
  <c r="BJ14"/>
  <c r="BJ15"/>
  <c r="BJ16"/>
  <c r="BJ17"/>
  <c r="BJ18"/>
  <c r="BJ19"/>
  <c r="BJ20"/>
  <c r="BJ21"/>
  <c r="BJ22"/>
  <c r="BJ23"/>
  <c r="BJ24"/>
  <c r="BJ25"/>
  <c r="BJ26"/>
  <c r="BJ27"/>
  <c r="BJ28"/>
  <c r="BJ29"/>
  <c r="BJ30"/>
  <c r="BJ31"/>
  <c r="BJ32"/>
  <c r="BJ33"/>
  <c r="BJ34"/>
  <c r="BJ35"/>
  <c r="BJ36"/>
  <c r="BJ37"/>
  <c r="BJ38"/>
  <c r="BJ39"/>
  <c r="BJ40"/>
  <c r="BJ41"/>
  <c r="BJ42"/>
  <c r="BJ43"/>
  <c r="BJ44"/>
  <c r="BJ45"/>
  <c r="BJ46"/>
  <c r="BJ47"/>
  <c r="BJ48"/>
  <c r="BJ49"/>
  <c r="BJ50"/>
  <c r="BJ51"/>
  <c r="BJ52"/>
  <c r="BJ53"/>
  <c r="BJ54"/>
  <c r="BJ56"/>
  <c r="BF58"/>
  <c r="BJ58"/>
  <c r="BD59"/>
  <c r="BH59"/>
  <c r="BF60"/>
  <c r="BJ60"/>
  <c r="BE61"/>
  <c r="BI61"/>
  <c r="BI11"/>
  <c r="BI27"/>
  <c r="BI28"/>
  <c r="BI29"/>
  <c r="BI30"/>
  <c r="BI31"/>
  <c r="BI32"/>
  <c r="BI33"/>
  <c r="BI34"/>
  <c r="BI35"/>
  <c r="BI36"/>
  <c r="BI37"/>
  <c r="BI38"/>
  <c r="BI39"/>
  <c r="BI40"/>
  <c r="BI41"/>
  <c r="BI42"/>
  <c r="BI43"/>
  <c r="BI44"/>
  <c r="BI45"/>
  <c r="BI46"/>
  <c r="BI47"/>
  <c r="BI48"/>
  <c r="BI49"/>
  <c r="BI50"/>
  <c r="BI51"/>
  <c r="BI52"/>
  <c r="BI53"/>
  <c r="BI54"/>
  <c r="BJ55"/>
  <c r="BJ57"/>
  <c r="BD58"/>
  <c r="BH58"/>
  <c r="BF59"/>
  <c r="BJ59"/>
  <c r="BD60"/>
  <c r="BH60"/>
  <c r="BC61"/>
  <c r="BG61"/>
  <c r="BI155" i="31"/>
  <c r="BG155"/>
  <c r="BE155"/>
  <c r="BC155"/>
  <c r="F27" i="26"/>
  <c r="F19" i="24"/>
  <c r="F29" i="3"/>
  <c r="BJ154" i="31"/>
  <c r="BH154"/>
  <c r="BF154"/>
  <c r="BD154"/>
  <c r="BB154"/>
  <c r="F12" i="29"/>
  <c r="F18" i="27"/>
  <c r="BI153" i="31"/>
  <c r="BG153"/>
  <c r="BE153"/>
  <c r="BC153"/>
  <c r="BJ152"/>
  <c r="BH152"/>
  <c r="BF152"/>
  <c r="BD152"/>
  <c r="BB152"/>
  <c r="BI151"/>
  <c r="BG151"/>
  <c r="BE151"/>
  <c r="BC151"/>
  <c r="BJ150"/>
  <c r="BH150"/>
  <c r="BF150"/>
  <c r="BD150"/>
  <c r="BB150"/>
  <c r="BI149"/>
  <c r="BG149"/>
  <c r="BE149"/>
  <c r="BC149"/>
  <c r="BJ148"/>
  <c r="BH148"/>
  <c r="BF148"/>
  <c r="BD148"/>
  <c r="BB148"/>
  <c r="BI147"/>
  <c r="BG147"/>
  <c r="BE147"/>
  <c r="BC147"/>
  <c r="BJ146"/>
  <c r="BH146"/>
  <c r="BF146"/>
  <c r="BD146"/>
  <c r="BB146"/>
  <c r="BI145"/>
  <c r="BG145"/>
  <c r="BE145"/>
  <c r="BC145"/>
  <c r="BJ144"/>
  <c r="BH144"/>
  <c r="BF144"/>
  <c r="BD144"/>
  <c r="BB144"/>
  <c r="BI143"/>
  <c r="BG143"/>
  <c r="BE143"/>
  <c r="BC143"/>
  <c r="BJ142"/>
  <c r="BH142"/>
  <c r="BF142"/>
  <c r="BD142"/>
  <c r="BB142"/>
  <c r="BI141"/>
  <c r="BG141"/>
  <c r="BE141"/>
  <c r="BC141"/>
  <c r="BJ140"/>
  <c r="BH140"/>
  <c r="BF140"/>
  <c r="BD140"/>
  <c r="BB140"/>
  <c r="BI139"/>
  <c r="BG139"/>
  <c r="BE139"/>
  <c r="BC139"/>
  <c r="BJ138"/>
  <c r="BH138"/>
  <c r="BF138"/>
  <c r="BD138"/>
  <c r="BB138"/>
  <c r="BI137"/>
  <c r="BG137"/>
  <c r="BE137"/>
  <c r="BC137"/>
  <c r="BJ136"/>
  <c r="BH136"/>
  <c r="BF136"/>
  <c r="BD136"/>
  <c r="BB136"/>
  <c r="BI135"/>
  <c r="BG135"/>
  <c r="BE135"/>
  <c r="BC135"/>
  <c r="BJ155"/>
  <c r="BH155"/>
  <c r="BF155"/>
  <c r="BD155"/>
  <c r="BB155"/>
  <c r="BI154"/>
  <c r="BG154"/>
  <c r="BE154"/>
  <c r="BC154"/>
  <c r="BJ153"/>
  <c r="BH153"/>
  <c r="BF153"/>
  <c r="BD153"/>
  <c r="BB153"/>
  <c r="BI152"/>
  <c r="BG152"/>
  <c r="BE152"/>
  <c r="BC152"/>
  <c r="BJ151"/>
  <c r="BH151"/>
  <c r="BF151"/>
  <c r="BD151"/>
  <c r="BB151"/>
  <c r="BI150"/>
  <c r="BG150"/>
  <c r="BE150"/>
  <c r="BC150"/>
  <c r="BJ149"/>
  <c r="BH149"/>
  <c r="BF149"/>
  <c r="BD149"/>
  <c r="BB149"/>
  <c r="BI148"/>
  <c r="BG148"/>
  <c r="BE148"/>
  <c r="BC148"/>
  <c r="BJ147"/>
  <c r="BH147"/>
  <c r="BF147"/>
  <c r="BD147"/>
  <c r="BB147"/>
  <c r="BI146"/>
  <c r="BG146"/>
  <c r="BE146"/>
  <c r="BC146"/>
  <c r="BJ145"/>
  <c r="BH145"/>
  <c r="BF145"/>
  <c r="BD145"/>
  <c r="BB145"/>
  <c r="BI144"/>
  <c r="BG144"/>
  <c r="BE144"/>
  <c r="BC144"/>
  <c r="BJ143"/>
  <c r="BH143"/>
  <c r="BF143"/>
  <c r="BD143"/>
  <c r="BB143"/>
  <c r="BI142"/>
  <c r="BG142"/>
  <c r="BE142"/>
  <c r="BC142"/>
  <c r="BJ141"/>
  <c r="BH141"/>
  <c r="BF141"/>
  <c r="BD141"/>
  <c r="BB141"/>
  <c r="BI140"/>
  <c r="BG140"/>
  <c r="BE140"/>
  <c r="BC140"/>
  <c r="BJ139"/>
  <c r="BH139"/>
  <c r="BF139"/>
  <c r="BD139"/>
  <c r="BB139"/>
  <c r="BI138"/>
  <c r="BG138"/>
  <c r="BE138"/>
  <c r="BC138"/>
  <c r="BJ137"/>
  <c r="BH137"/>
  <c r="BF137"/>
  <c r="BD137"/>
  <c r="BB137"/>
  <c r="BI136"/>
  <c r="BG136"/>
  <c r="BE136"/>
  <c r="BC136"/>
  <c r="BJ135"/>
  <c r="BH135"/>
  <c r="BF135"/>
  <c r="BD135"/>
  <c r="BB135"/>
  <c r="BJ134"/>
  <c r="BH134"/>
  <c r="BF134"/>
  <c r="BD134"/>
  <c r="BB134"/>
  <c r="BI133"/>
  <c r="BG133"/>
  <c r="BE133"/>
  <c r="BC133"/>
  <c r="BJ132"/>
  <c r="BH132"/>
  <c r="BF132"/>
  <c r="BD132"/>
  <c r="BB132"/>
  <c r="BI131"/>
  <c r="BG131"/>
  <c r="BE131"/>
  <c r="BC131"/>
  <c r="BJ130"/>
  <c r="BH130"/>
  <c r="BF130"/>
  <c r="BD130"/>
  <c r="BB130"/>
  <c r="BI129"/>
  <c r="BG129"/>
  <c r="BE129"/>
  <c r="BC129"/>
  <c r="BJ128"/>
  <c r="BH128"/>
  <c r="BF128"/>
  <c r="BD128"/>
  <c r="BB128"/>
  <c r="BI127"/>
  <c r="BG127"/>
  <c r="BE127"/>
  <c r="BC127"/>
  <c r="BJ126"/>
  <c r="BH126"/>
  <c r="BF126"/>
  <c r="BD126"/>
  <c r="BB126"/>
  <c r="BI125"/>
  <c r="BG125"/>
  <c r="BE125"/>
  <c r="BC125"/>
  <c r="BJ124"/>
  <c r="BH124"/>
  <c r="BF124"/>
  <c r="BD124"/>
  <c r="BB124"/>
  <c r="BI123"/>
  <c r="BG123"/>
  <c r="BE123"/>
  <c r="BC123"/>
  <c r="BJ122"/>
  <c r="BH122"/>
  <c r="BF122"/>
  <c r="BD122"/>
  <c r="BB122"/>
  <c r="BI121"/>
  <c r="BG121"/>
  <c r="BE121"/>
  <c r="BC121"/>
  <c r="BJ120"/>
  <c r="BH120"/>
  <c r="BF120"/>
  <c r="BD120"/>
  <c r="BB120"/>
  <c r="BJ119"/>
  <c r="BH119"/>
  <c r="BF119"/>
  <c r="BD119"/>
  <c r="BB119"/>
  <c r="BJ118"/>
  <c r="BH118"/>
  <c r="BF118"/>
  <c r="BD118"/>
  <c r="BB118"/>
  <c r="BJ117"/>
  <c r="BH117"/>
  <c r="BF117"/>
  <c r="BD117"/>
  <c r="BB117"/>
  <c r="BJ116"/>
  <c r="BH116"/>
  <c r="BF116"/>
  <c r="BD116"/>
  <c r="BB116"/>
  <c r="BJ115"/>
  <c r="BH115"/>
  <c r="BF115"/>
  <c r="BD115"/>
  <c r="BB115"/>
  <c r="BJ114"/>
  <c r="BH114"/>
  <c r="BF114"/>
  <c r="BD114"/>
  <c r="BB114"/>
  <c r="BJ113"/>
  <c r="BH113"/>
  <c r="BF113"/>
  <c r="BD113"/>
  <c r="BB113"/>
  <c r="BJ112"/>
  <c r="BH112"/>
  <c r="BF112"/>
  <c r="BD112"/>
  <c r="BB112"/>
  <c r="BJ111"/>
  <c r="BH111"/>
  <c r="BF111"/>
  <c r="BD111"/>
  <c r="BB111"/>
  <c r="BJ110"/>
  <c r="BH110"/>
  <c r="BF110"/>
  <c r="BD110"/>
  <c r="BB110"/>
  <c r="BJ109"/>
  <c r="BH109"/>
  <c r="BF109"/>
  <c r="BD109"/>
  <c r="BB109"/>
  <c r="BJ108"/>
  <c r="BH108"/>
  <c r="BF108"/>
  <c r="BD108"/>
  <c r="BB108"/>
  <c r="BJ107"/>
  <c r="BH107"/>
  <c r="BF107"/>
  <c r="BD107"/>
  <c r="BB107"/>
  <c r="BJ106"/>
  <c r="BH106"/>
  <c r="BF106"/>
  <c r="BD106"/>
  <c r="BB106"/>
  <c r="BJ105"/>
  <c r="BH105"/>
  <c r="BF105"/>
  <c r="BD105"/>
  <c r="BB105"/>
  <c r="BJ104"/>
  <c r="BH104"/>
  <c r="BF104"/>
  <c r="BD104"/>
  <c r="BB104"/>
  <c r="BJ103"/>
  <c r="BH103"/>
  <c r="BF103"/>
  <c r="BD103"/>
  <c r="BB103"/>
  <c r="BJ102"/>
  <c r="BH102"/>
  <c r="BF102"/>
  <c r="BD102"/>
  <c r="BB102"/>
  <c r="BJ101"/>
  <c r="BH101"/>
  <c r="BF101"/>
  <c r="BD101"/>
  <c r="BB101"/>
  <c r="BJ100"/>
  <c r="BH100"/>
  <c r="BF100"/>
  <c r="BD100"/>
  <c r="BB100"/>
  <c r="BJ99"/>
  <c r="BH99"/>
  <c r="BF99"/>
  <c r="BD99"/>
  <c r="BB99"/>
  <c r="BJ98"/>
  <c r="BH98"/>
  <c r="BF98"/>
  <c r="BD98"/>
  <c r="BB98"/>
  <c r="BJ97"/>
  <c r="BH97"/>
  <c r="BF97"/>
  <c r="BD97"/>
  <c r="BB97"/>
  <c r="BI134"/>
  <c r="BG134"/>
  <c r="BE134"/>
  <c r="BC134"/>
  <c r="BJ133"/>
  <c r="BH133"/>
  <c r="BF133"/>
  <c r="BD133"/>
  <c r="BB133"/>
  <c r="BI132"/>
  <c r="BG132"/>
  <c r="BE132"/>
  <c r="BC132"/>
  <c r="BJ131"/>
  <c r="BH131"/>
  <c r="BF131"/>
  <c r="BD131"/>
  <c r="BB131"/>
  <c r="BI130"/>
  <c r="BG130"/>
  <c r="BE130"/>
  <c r="BC130"/>
  <c r="BJ129"/>
  <c r="BH129"/>
  <c r="BF129"/>
  <c r="BD129"/>
  <c r="BB129"/>
  <c r="BI128"/>
  <c r="BG128"/>
  <c r="BE128"/>
  <c r="BC128"/>
  <c r="BJ127"/>
  <c r="BH127"/>
  <c r="BF127"/>
  <c r="BD127"/>
  <c r="BB127"/>
  <c r="BI126"/>
  <c r="BG126"/>
  <c r="BE126"/>
  <c r="BC126"/>
  <c r="BJ125"/>
  <c r="BH125"/>
  <c r="BF125"/>
  <c r="BD125"/>
  <c r="BB125"/>
  <c r="BI124"/>
  <c r="BG124"/>
  <c r="BE124"/>
  <c r="BC124"/>
  <c r="BJ123"/>
  <c r="BH123"/>
  <c r="BF123"/>
  <c r="BD123"/>
  <c r="BB123"/>
  <c r="BI122"/>
  <c r="BG122"/>
  <c r="BE122"/>
  <c r="BC122"/>
  <c r="BJ121"/>
  <c r="BH121"/>
  <c r="BF121"/>
  <c r="BD121"/>
  <c r="BB121"/>
  <c r="BI120"/>
  <c r="BG120"/>
  <c r="BE120"/>
  <c r="BC120"/>
  <c r="BI119"/>
  <c r="BG119"/>
  <c r="BE119"/>
  <c r="BC119"/>
  <c r="BI118"/>
  <c r="BG118"/>
  <c r="BE118"/>
  <c r="BC118"/>
  <c r="BI117"/>
  <c r="BG117"/>
  <c r="BE117"/>
  <c r="BC117"/>
  <c r="BI116"/>
  <c r="BG116"/>
  <c r="BE116"/>
  <c r="BC116"/>
  <c r="BI115"/>
  <c r="BG115"/>
  <c r="BE115"/>
  <c r="BC115"/>
  <c r="BI114"/>
  <c r="BG114"/>
  <c r="BE114"/>
  <c r="BC114"/>
  <c r="BI113"/>
  <c r="BG113"/>
  <c r="BE113"/>
  <c r="BC113"/>
  <c r="BI112"/>
  <c r="BG112"/>
  <c r="BE112"/>
  <c r="BC112"/>
  <c r="BI111"/>
  <c r="BG111"/>
  <c r="BE111"/>
  <c r="BC111"/>
  <c r="BI110"/>
  <c r="BG110"/>
  <c r="BE110"/>
  <c r="BC110"/>
  <c r="BI109"/>
  <c r="BG109"/>
  <c r="BE109"/>
  <c r="BC109"/>
  <c r="BI108"/>
  <c r="BG108"/>
  <c r="BE108"/>
  <c r="BC108"/>
  <c r="BI107"/>
  <c r="BG107"/>
  <c r="BE107"/>
  <c r="BC107"/>
  <c r="BI106"/>
  <c r="BG106"/>
  <c r="BE106"/>
  <c r="BC106"/>
  <c r="BI105"/>
  <c r="BG105"/>
  <c r="BE105"/>
  <c r="BC105"/>
  <c r="BI104"/>
  <c r="BE104"/>
  <c r="BI103"/>
  <c r="BE103"/>
  <c r="BI102"/>
  <c r="BE102"/>
  <c r="BI101"/>
  <c r="BE101"/>
  <c r="BI100"/>
  <c r="BE100"/>
  <c r="BI99"/>
  <c r="BE99"/>
  <c r="BI98"/>
  <c r="BE98"/>
  <c r="BI97"/>
  <c r="BE97"/>
  <c r="BI96"/>
  <c r="BG96"/>
  <c r="BE96"/>
  <c r="BC96"/>
  <c r="BI95"/>
  <c r="BG95"/>
  <c r="BE95"/>
  <c r="BC95"/>
  <c r="BI94"/>
  <c r="BG94"/>
  <c r="BE94"/>
  <c r="BC94"/>
  <c r="BI93"/>
  <c r="BG93"/>
  <c r="BE93"/>
  <c r="BC93"/>
  <c r="BI92"/>
  <c r="BG92"/>
  <c r="BE92"/>
  <c r="BC92"/>
  <c r="BI91"/>
  <c r="BG91"/>
  <c r="BE91"/>
  <c r="BC91"/>
  <c r="BI90"/>
  <c r="BG90"/>
  <c r="BE90"/>
  <c r="BC90"/>
  <c r="BI89"/>
  <c r="BG89"/>
  <c r="BE89"/>
  <c r="BC89"/>
  <c r="BI88"/>
  <c r="BG88"/>
  <c r="BE88"/>
  <c r="BC88"/>
  <c r="BI87"/>
  <c r="BG87"/>
  <c r="BE87"/>
  <c r="BC87"/>
  <c r="BI86"/>
  <c r="BG86"/>
  <c r="BE86"/>
  <c r="BC86"/>
  <c r="BI85"/>
  <c r="BG85"/>
  <c r="BE85"/>
  <c r="BC85"/>
  <c r="BI84"/>
  <c r="BG84"/>
  <c r="BE84"/>
  <c r="BC84"/>
  <c r="BI83"/>
  <c r="BG83"/>
  <c r="BE83"/>
  <c r="BC83"/>
  <c r="BI82"/>
  <c r="BG82"/>
  <c r="BE82"/>
  <c r="BC82"/>
  <c r="BI81"/>
  <c r="BG81"/>
  <c r="BE81"/>
  <c r="BC81"/>
  <c r="BI80"/>
  <c r="BG80"/>
  <c r="BE80"/>
  <c r="BC80"/>
  <c r="BI79"/>
  <c r="BG79"/>
  <c r="BE79"/>
  <c r="BC79"/>
  <c r="BI78"/>
  <c r="BG78"/>
  <c r="BE78"/>
  <c r="BC78"/>
  <c r="BI77"/>
  <c r="BG77"/>
  <c r="BE77"/>
  <c r="BC77"/>
  <c r="BI76"/>
  <c r="BG76"/>
  <c r="BE76"/>
  <c r="BC76"/>
  <c r="BI75"/>
  <c r="BG75"/>
  <c r="BE75"/>
  <c r="BC75"/>
  <c r="BG104"/>
  <c r="BC104"/>
  <c r="BG103"/>
  <c r="BC103"/>
  <c r="BG102"/>
  <c r="BC102"/>
  <c r="BG101"/>
  <c r="BC101"/>
  <c r="BG100"/>
  <c r="BC100"/>
  <c r="BG99"/>
  <c r="BC99"/>
  <c r="BG98"/>
  <c r="BC98"/>
  <c r="BG97"/>
  <c r="BC97"/>
  <c r="BJ96"/>
  <c r="BH96"/>
  <c r="BF96"/>
  <c r="BD96"/>
  <c r="BB96"/>
  <c r="BJ95"/>
  <c r="BH95"/>
  <c r="BF95"/>
  <c r="BD95"/>
  <c r="BB95"/>
  <c r="BJ94"/>
  <c r="BH94"/>
  <c r="BF94"/>
  <c r="BD94"/>
  <c r="BB94"/>
  <c r="BJ93"/>
  <c r="BH93"/>
  <c r="BF93"/>
  <c r="BD93"/>
  <c r="BB93"/>
  <c r="BJ92"/>
  <c r="BH92"/>
  <c r="BF92"/>
  <c r="BD92"/>
  <c r="BB92"/>
  <c r="BJ91"/>
  <c r="BH91"/>
  <c r="BF91"/>
  <c r="BD91"/>
  <c r="BB91"/>
  <c r="BJ90"/>
  <c r="BH90"/>
  <c r="BF90"/>
  <c r="BD90"/>
  <c r="BB90"/>
  <c r="BJ89"/>
  <c r="BH89"/>
  <c r="BF89"/>
  <c r="BD89"/>
  <c r="BB89"/>
  <c r="BJ88"/>
  <c r="BH88"/>
  <c r="BF88"/>
  <c r="BD88"/>
  <c r="BB88"/>
  <c r="BJ87"/>
  <c r="BH87"/>
  <c r="BF87"/>
  <c r="BD87"/>
  <c r="BB87"/>
  <c r="BJ86"/>
  <c r="BH86"/>
  <c r="BF86"/>
  <c r="BD86"/>
  <c r="BB86"/>
  <c r="BJ85"/>
  <c r="BH85"/>
  <c r="BF85"/>
  <c r="BD85"/>
  <c r="BB85"/>
  <c r="BJ84"/>
  <c r="BH84"/>
  <c r="BF84"/>
  <c r="BD84"/>
  <c r="BB84"/>
  <c r="BJ83"/>
  <c r="BH83"/>
  <c r="BF83"/>
  <c r="BD83"/>
  <c r="BB83"/>
  <c r="BJ82"/>
  <c r="BH82"/>
  <c r="BF82"/>
  <c r="BD82"/>
  <c r="BB82"/>
  <c r="BJ81"/>
  <c r="BH81"/>
  <c r="BF81"/>
  <c r="BD81"/>
  <c r="BB81"/>
  <c r="BJ80"/>
  <c r="BH80"/>
  <c r="BF80"/>
  <c r="BD80"/>
  <c r="BB80"/>
  <c r="BJ79"/>
  <c r="BH79"/>
  <c r="BF79"/>
  <c r="BD79"/>
  <c r="BB79"/>
  <c r="BJ78"/>
  <c r="BH78"/>
  <c r="BF78"/>
  <c r="BD78"/>
  <c r="BB78"/>
  <c r="BJ77"/>
  <c r="BH77"/>
  <c r="BF77"/>
  <c r="BD77"/>
  <c r="BB77"/>
  <c r="BJ76"/>
  <c r="BH76"/>
  <c r="BF76"/>
  <c r="BD76"/>
  <c r="BB76"/>
  <c r="BJ75"/>
  <c r="BH75"/>
  <c r="BF75"/>
  <c r="BD75"/>
  <c r="BB75"/>
  <c r="BJ74"/>
  <c r="BH74"/>
  <c r="BF74"/>
  <c r="BD74"/>
  <c r="BB74"/>
  <c r="BJ73"/>
  <c r="BH73"/>
  <c r="BF73"/>
  <c r="BD73"/>
  <c r="BB73"/>
  <c r="BJ72"/>
  <c r="BH72"/>
  <c r="BF72"/>
  <c r="BD72"/>
  <c r="BB72"/>
  <c r="BJ71"/>
  <c r="BH71"/>
  <c r="BF71"/>
  <c r="BD71"/>
  <c r="BB71"/>
  <c r="BJ70"/>
  <c r="BH70"/>
  <c r="BF70"/>
  <c r="BD70"/>
  <c r="BB70"/>
  <c r="BJ69"/>
  <c r="BH69"/>
  <c r="BF69"/>
  <c r="BD69"/>
  <c r="BB69"/>
  <c r="BJ68"/>
  <c r="BH68"/>
  <c r="BF68"/>
  <c r="BD68"/>
  <c r="BB68"/>
  <c r="BJ67"/>
  <c r="BH67"/>
  <c r="BF67"/>
  <c r="BD67"/>
  <c r="BB67"/>
  <c r="BJ66"/>
  <c r="BH66"/>
  <c r="BF66"/>
  <c r="BD66"/>
  <c r="BB66"/>
  <c r="BJ65"/>
  <c r="BH65"/>
  <c r="BF65"/>
  <c r="BD65"/>
  <c r="BJ11"/>
  <c r="BJ12"/>
  <c r="BJ13"/>
  <c r="BJ14"/>
  <c r="BJ15"/>
  <c r="BJ16"/>
  <c r="BJ17"/>
  <c r="BJ18"/>
  <c r="BJ19"/>
  <c r="BJ20"/>
  <c r="BJ21"/>
  <c r="BJ22"/>
  <c r="BJ23"/>
  <c r="BJ24"/>
  <c r="BJ25"/>
  <c r="BJ26"/>
  <c r="BJ27"/>
  <c r="BJ28"/>
  <c r="BJ29"/>
  <c r="BJ30"/>
  <c r="BJ31"/>
  <c r="BJ32"/>
  <c r="BJ33"/>
  <c r="BJ34"/>
  <c r="BJ35"/>
  <c r="BJ36"/>
  <c r="BJ37"/>
  <c r="BJ38"/>
  <c r="BJ39"/>
  <c r="BJ40"/>
  <c r="BJ41"/>
  <c r="BJ42"/>
  <c r="BJ43"/>
  <c r="BJ44"/>
  <c r="BJ45"/>
  <c r="BJ46"/>
  <c r="BJ47"/>
  <c r="BJ48"/>
  <c r="BJ49"/>
  <c r="BJ50"/>
  <c r="BJ51"/>
  <c r="BJ52"/>
  <c r="BJ53"/>
  <c r="BJ54"/>
  <c r="BJ55"/>
  <c r="BJ56"/>
  <c r="BJ57"/>
  <c r="BB58"/>
  <c r="BD58"/>
  <c r="BF58"/>
  <c r="BH58"/>
  <c r="BJ58"/>
  <c r="BB59"/>
  <c r="BD59"/>
  <c r="BF59"/>
  <c r="BH59"/>
  <c r="BJ59"/>
  <c r="BB60"/>
  <c r="BD60"/>
  <c r="BF60"/>
  <c r="BH60"/>
  <c r="BJ60"/>
  <c r="BC61"/>
  <c r="BE61"/>
  <c r="BG61"/>
  <c r="BI61"/>
  <c r="BC62"/>
  <c r="BE62"/>
  <c r="BG62"/>
  <c r="BI62"/>
  <c r="BC63"/>
  <c r="BE63"/>
  <c r="BG63"/>
  <c r="BI63"/>
  <c r="BC64"/>
  <c r="BE64"/>
  <c r="BG64"/>
  <c r="BI64"/>
  <c r="BC65"/>
  <c r="BG65"/>
  <c r="BE66"/>
  <c r="BI66"/>
  <c r="BC67"/>
  <c r="BG67"/>
  <c r="BE68"/>
  <c r="BI68"/>
  <c r="BC69"/>
  <c r="BG69"/>
  <c r="BC70"/>
  <c r="BG70"/>
  <c r="BC71"/>
  <c r="BG71"/>
  <c r="BC72"/>
  <c r="BG72"/>
  <c r="BC73"/>
  <c r="BG73"/>
  <c r="BC74"/>
  <c r="BG74"/>
  <c r="BI29"/>
  <c r="BI30"/>
  <c r="BI31"/>
  <c r="BI32"/>
  <c r="BI33"/>
  <c r="BI34"/>
  <c r="BI35"/>
  <c r="BI36"/>
  <c r="BI37"/>
  <c r="BI38"/>
  <c r="BI39"/>
  <c r="BI40"/>
  <c r="BI41"/>
  <c r="BI42"/>
  <c r="BI43"/>
  <c r="BI44"/>
  <c r="BI45"/>
  <c r="BI46"/>
  <c r="BI47"/>
  <c r="BI48"/>
  <c r="BI49"/>
  <c r="BI50"/>
  <c r="BI51"/>
  <c r="BI52"/>
  <c r="BI53"/>
  <c r="BI54"/>
  <c r="BI55"/>
  <c r="BI56"/>
  <c r="BI57"/>
  <c r="BC58"/>
  <c r="BE58"/>
  <c r="BG58"/>
  <c r="BI58"/>
  <c r="BC59"/>
  <c r="BE59"/>
  <c r="BG59"/>
  <c r="BI59"/>
  <c r="BC60"/>
  <c r="BE60"/>
  <c r="BG60"/>
  <c r="BI60"/>
  <c r="BB61"/>
  <c r="BD61"/>
  <c r="BF61"/>
  <c r="BH61"/>
  <c r="BJ61"/>
  <c r="BB62"/>
  <c r="BD62"/>
  <c r="BF62"/>
  <c r="BH62"/>
  <c r="BJ62"/>
  <c r="BB63"/>
  <c r="BD63"/>
  <c r="BF63"/>
  <c r="BH63"/>
  <c r="BJ63"/>
  <c r="BB64"/>
  <c r="BD64"/>
  <c r="BF64"/>
  <c r="BH64"/>
  <c r="BJ64"/>
  <c r="BB65"/>
  <c r="BE65"/>
  <c r="BI65"/>
  <c r="BC66"/>
  <c r="BG66"/>
  <c r="BE67"/>
  <c r="BI67"/>
  <c r="BC68"/>
  <c r="BG68"/>
  <c r="BE69"/>
  <c r="BI69"/>
  <c r="BE70"/>
  <c r="BI70"/>
  <c r="BE71"/>
  <c r="BI71"/>
  <c r="BE72"/>
  <c r="BI72"/>
  <c r="BE73"/>
  <c r="BI73"/>
  <c r="BE74"/>
  <c r="BI74"/>
  <c r="BI11" i="30"/>
  <c r="BI12"/>
  <c r="BI13"/>
  <c r="BI14"/>
  <c r="BI15"/>
  <c r="BI16"/>
  <c r="BI17"/>
  <c r="BI18"/>
  <c r="BI19"/>
  <c r="BI20"/>
  <c r="BI21"/>
  <c r="BI22"/>
  <c r="BI23"/>
  <c r="BI24"/>
  <c r="BI25"/>
  <c r="BI26"/>
  <c r="BI27"/>
  <c r="BI28"/>
  <c r="BI29"/>
  <c r="BI30"/>
  <c r="BI31"/>
  <c r="BI32"/>
  <c r="BI33"/>
  <c r="BI34"/>
  <c r="BI35"/>
  <c r="BI36"/>
  <c r="BI37"/>
  <c r="BI38"/>
  <c r="BI39"/>
  <c r="BI40"/>
  <c r="BI41"/>
  <c r="BI42"/>
  <c r="BI43"/>
  <c r="BI44"/>
  <c r="BI45"/>
  <c r="BI46"/>
  <c r="BI47"/>
  <c r="BI48"/>
  <c r="BI49"/>
  <c r="BI50"/>
  <c r="BI51"/>
  <c r="BI52"/>
  <c r="BI53"/>
  <c r="BI54"/>
  <c r="BI55"/>
  <c r="BI56"/>
  <c r="BI57"/>
  <c r="BA58"/>
  <c r="BA59"/>
  <c r="BA60"/>
  <c r="BA65"/>
  <c r="BA67"/>
  <c r="BA69"/>
  <c r="BA70"/>
  <c r="BA71"/>
  <c r="BA72"/>
  <c r="BA73"/>
  <c r="BA74"/>
  <c r="BA155"/>
  <c r="BA153"/>
  <c r="BA151"/>
  <c r="BA149"/>
  <c r="BA147"/>
  <c r="BA145"/>
  <c r="BA143"/>
  <c r="BA141"/>
  <c r="BA139"/>
  <c r="BA137"/>
  <c r="BA135"/>
  <c r="BA154"/>
  <c r="BA152"/>
  <c r="BA150"/>
  <c r="BA148"/>
  <c r="BA146"/>
  <c r="BA144"/>
  <c r="BA142"/>
  <c r="BA140"/>
  <c r="BA138"/>
  <c r="BA136"/>
  <c r="BA133"/>
  <c r="BA131"/>
  <c r="BA129"/>
  <c r="BA127"/>
  <c r="BA125"/>
  <c r="BA123"/>
  <c r="BA121"/>
  <c r="BA134"/>
  <c r="BA132"/>
  <c r="BA130"/>
  <c r="BA128"/>
  <c r="BA126"/>
  <c r="BA124"/>
  <c r="BA122"/>
  <c r="BA120"/>
  <c r="BA119"/>
  <c r="BA118"/>
  <c r="BA117"/>
  <c r="BA116"/>
  <c r="BA115"/>
  <c r="BA114"/>
  <c r="BA113"/>
  <c r="BA112"/>
  <c r="BA111"/>
  <c r="BA110"/>
  <c r="BA109"/>
  <c r="BA108"/>
  <c r="BA107"/>
  <c r="BA106"/>
  <c r="BA105"/>
  <c r="BA104"/>
  <c r="BA103"/>
  <c r="BA102"/>
  <c r="BA101"/>
  <c r="BA100"/>
  <c r="BA99"/>
  <c r="BA98"/>
  <c r="BA97"/>
  <c r="BA96"/>
  <c r="BA95"/>
  <c r="BA94"/>
  <c r="BA93"/>
  <c r="BA92"/>
  <c r="BA91"/>
  <c r="BA90"/>
  <c r="BA89"/>
  <c r="BA88"/>
  <c r="BA87"/>
  <c r="BA86"/>
  <c r="BA85"/>
  <c r="BA84"/>
  <c r="BA83"/>
  <c r="BA82"/>
  <c r="BA81"/>
  <c r="BA80"/>
  <c r="BA79"/>
  <c r="BA78"/>
  <c r="BA77"/>
  <c r="BA76"/>
  <c r="BA75"/>
  <c r="BJ11"/>
  <c r="BJ12"/>
  <c r="BJ13"/>
  <c r="BJ14"/>
  <c r="BJ15"/>
  <c r="BJ16"/>
  <c r="BJ17"/>
  <c r="BJ18"/>
  <c r="BJ19"/>
  <c r="BJ20"/>
  <c r="BJ21"/>
  <c r="BJ22"/>
  <c r="BJ23"/>
  <c r="BJ24"/>
  <c r="BJ25"/>
  <c r="BJ26"/>
  <c r="BJ27"/>
  <c r="BJ28"/>
  <c r="BJ29"/>
  <c r="BJ30"/>
  <c r="BJ31"/>
  <c r="BJ32"/>
  <c r="BJ33"/>
  <c r="BJ34"/>
  <c r="BJ35"/>
  <c r="BJ36"/>
  <c r="BJ37"/>
  <c r="BJ38"/>
  <c r="BJ39"/>
  <c r="BJ40"/>
  <c r="BJ41"/>
  <c r="BJ42"/>
  <c r="BJ43"/>
  <c r="BJ44"/>
  <c r="BJ45"/>
  <c r="BJ46"/>
  <c r="BJ47"/>
  <c r="BJ48"/>
  <c r="BJ49"/>
  <c r="BJ50"/>
  <c r="BJ51"/>
  <c r="BJ52"/>
  <c r="BJ53"/>
  <c r="BJ54"/>
  <c r="BJ55"/>
  <c r="BJ56"/>
  <c r="BJ57"/>
  <c r="BA61"/>
  <c r="BA62"/>
  <c r="BA63"/>
  <c r="BA64"/>
  <c r="BA66"/>
  <c r="BA68"/>
  <c r="BI11" i="29"/>
  <c r="BI12"/>
  <c r="BI13"/>
  <c r="BI14"/>
  <c r="BI15"/>
  <c r="BI16"/>
  <c r="BI17"/>
  <c r="BI18"/>
  <c r="BI19"/>
  <c r="BI20"/>
  <c r="BI21"/>
  <c r="BI22"/>
  <c r="BI23"/>
  <c r="BI24"/>
  <c r="BI25"/>
  <c r="BI26"/>
  <c r="BI27"/>
  <c r="BI28"/>
  <c r="BI29"/>
  <c r="BI30"/>
  <c r="BI31"/>
  <c r="BI32"/>
  <c r="BI33"/>
  <c r="BI34"/>
  <c r="BI35"/>
  <c r="BI36"/>
  <c r="BI37"/>
  <c r="BI38"/>
  <c r="BI39"/>
  <c r="BI40"/>
  <c r="BI41"/>
  <c r="BI42"/>
  <c r="BI43"/>
  <c r="BI44"/>
  <c r="BI45"/>
  <c r="BI46"/>
  <c r="BI47"/>
  <c r="BI48"/>
  <c r="BI49"/>
  <c r="BI50"/>
  <c r="BI51"/>
  <c r="BI52"/>
  <c r="BI53"/>
  <c r="BI54"/>
  <c r="BI55"/>
  <c r="BI56"/>
  <c r="BI57"/>
  <c r="BA58"/>
  <c r="BC58"/>
  <c r="BE58"/>
  <c r="BG58"/>
  <c r="BI58"/>
  <c r="BA59"/>
  <c r="BC59"/>
  <c r="BE59"/>
  <c r="BG59"/>
  <c r="BI59"/>
  <c r="BA60"/>
  <c r="BC60"/>
  <c r="BE60"/>
  <c r="BG60"/>
  <c r="BI60"/>
  <c r="AZ61"/>
  <c r="BB61"/>
  <c r="BD61"/>
  <c r="BF61"/>
  <c r="BH61"/>
  <c r="BJ61"/>
  <c r="AZ62"/>
  <c r="BC62"/>
  <c r="BG62"/>
  <c r="BA63"/>
  <c r="BE63"/>
  <c r="BI63"/>
  <c r="BC64"/>
  <c r="BG64"/>
  <c r="BA65"/>
  <c r="BE65"/>
  <c r="BI65"/>
  <c r="BC66"/>
  <c r="BG66"/>
  <c r="BA67"/>
  <c r="BE67"/>
  <c r="BI67"/>
  <c r="BC68"/>
  <c r="BG68"/>
  <c r="BA69"/>
  <c r="BE69"/>
  <c r="BI69"/>
  <c r="BA70"/>
  <c r="BE70"/>
  <c r="BI70"/>
  <c r="BA71"/>
  <c r="BE71"/>
  <c r="BI155"/>
  <c r="BG155"/>
  <c r="BE155"/>
  <c r="BC155"/>
  <c r="BA155"/>
  <c r="BJ154"/>
  <c r="BH154"/>
  <c r="BF154"/>
  <c r="BD154"/>
  <c r="BB154"/>
  <c r="AZ154"/>
  <c r="BI153"/>
  <c r="BG153"/>
  <c r="BE153"/>
  <c r="BC153"/>
  <c r="BA153"/>
  <c r="BJ152"/>
  <c r="BH152"/>
  <c r="BF152"/>
  <c r="BD152"/>
  <c r="BB152"/>
  <c r="AZ152"/>
  <c r="BI151"/>
  <c r="BG151"/>
  <c r="BE151"/>
  <c r="BC151"/>
  <c r="BA151"/>
  <c r="BJ150"/>
  <c r="BH150"/>
  <c r="BF150"/>
  <c r="BD150"/>
  <c r="BB150"/>
  <c r="AZ150"/>
  <c r="BI149"/>
  <c r="BG149"/>
  <c r="BE149"/>
  <c r="BC149"/>
  <c r="BA149"/>
  <c r="BJ148"/>
  <c r="BH148"/>
  <c r="BF148"/>
  <c r="BD148"/>
  <c r="BB148"/>
  <c r="AZ148"/>
  <c r="BI147"/>
  <c r="BG147"/>
  <c r="BE147"/>
  <c r="BC147"/>
  <c r="BA147"/>
  <c r="BJ146"/>
  <c r="BH146"/>
  <c r="BF146"/>
  <c r="BD146"/>
  <c r="BB146"/>
  <c r="AZ146"/>
  <c r="BI145"/>
  <c r="BG145"/>
  <c r="BE145"/>
  <c r="BC145"/>
  <c r="BA145"/>
  <c r="BJ144"/>
  <c r="BH144"/>
  <c r="BF144"/>
  <c r="BD144"/>
  <c r="BB144"/>
  <c r="AZ144"/>
  <c r="BI143"/>
  <c r="BG143"/>
  <c r="BE143"/>
  <c r="BC143"/>
  <c r="BA143"/>
  <c r="BJ142"/>
  <c r="BH142"/>
  <c r="BF142"/>
  <c r="BD142"/>
  <c r="BB142"/>
  <c r="AZ142"/>
  <c r="BI141"/>
  <c r="BG141"/>
  <c r="BE141"/>
  <c r="BC141"/>
  <c r="BA141"/>
  <c r="BJ140"/>
  <c r="BH140"/>
  <c r="BF140"/>
  <c r="BD140"/>
  <c r="BB140"/>
  <c r="AZ140"/>
  <c r="BI139"/>
  <c r="BG139"/>
  <c r="BE139"/>
  <c r="BC139"/>
  <c r="BA139"/>
  <c r="BJ138"/>
  <c r="BH138"/>
  <c r="BF138"/>
  <c r="BD138"/>
  <c r="BB138"/>
  <c r="AZ138"/>
  <c r="BI137"/>
  <c r="BG137"/>
  <c r="BE137"/>
  <c r="BC137"/>
  <c r="BA137"/>
  <c r="BJ136"/>
  <c r="BH136"/>
  <c r="BF136"/>
  <c r="BD136"/>
  <c r="BB136"/>
  <c r="AZ136"/>
  <c r="BI135"/>
  <c r="BG135"/>
  <c r="BE135"/>
  <c r="BC135"/>
  <c r="BA135"/>
  <c r="BJ155"/>
  <c r="BH155"/>
  <c r="BF155"/>
  <c r="BD155"/>
  <c r="BB155"/>
  <c r="AZ155"/>
  <c r="BI154"/>
  <c r="BG154"/>
  <c r="BE154"/>
  <c r="BC154"/>
  <c r="BA154"/>
  <c r="BJ153"/>
  <c r="BH153"/>
  <c r="BF153"/>
  <c r="BD153"/>
  <c r="BB153"/>
  <c r="AZ153"/>
  <c r="BI152"/>
  <c r="BG152"/>
  <c r="BE152"/>
  <c r="BC152"/>
  <c r="BA152"/>
  <c r="BJ151"/>
  <c r="BH151"/>
  <c r="BF151"/>
  <c r="BD151"/>
  <c r="BB151"/>
  <c r="AZ151"/>
  <c r="BI150"/>
  <c r="BG150"/>
  <c r="BE150"/>
  <c r="BC150"/>
  <c r="BA150"/>
  <c r="BJ149"/>
  <c r="BH149"/>
  <c r="BF149"/>
  <c r="BD149"/>
  <c r="BB149"/>
  <c r="AZ149"/>
  <c r="BI148"/>
  <c r="BG148"/>
  <c r="BE148"/>
  <c r="BC148"/>
  <c r="BA148"/>
  <c r="BJ147"/>
  <c r="BH147"/>
  <c r="BF147"/>
  <c r="BD147"/>
  <c r="BB147"/>
  <c r="AZ147"/>
  <c r="BI146"/>
  <c r="BG146"/>
  <c r="BE146"/>
  <c r="BC146"/>
  <c r="BA146"/>
  <c r="BJ145"/>
  <c r="BH145"/>
  <c r="BF145"/>
  <c r="BD145"/>
  <c r="BB145"/>
  <c r="AZ145"/>
  <c r="BI144"/>
  <c r="BG144"/>
  <c r="BE144"/>
  <c r="BC144"/>
  <c r="BA144"/>
  <c r="BJ143"/>
  <c r="BH143"/>
  <c r="BF143"/>
  <c r="BD143"/>
  <c r="BB143"/>
  <c r="AZ143"/>
  <c r="BI142"/>
  <c r="BG142"/>
  <c r="BE142"/>
  <c r="BC142"/>
  <c r="BA142"/>
  <c r="BJ141"/>
  <c r="BH141"/>
  <c r="BF141"/>
  <c r="BD141"/>
  <c r="BB141"/>
  <c r="AZ141"/>
  <c r="BI140"/>
  <c r="BG140"/>
  <c r="BE140"/>
  <c r="BC140"/>
  <c r="BA140"/>
  <c r="BJ139"/>
  <c r="BH139"/>
  <c r="BF139"/>
  <c r="BD139"/>
  <c r="BB139"/>
  <c r="AZ139"/>
  <c r="BI138"/>
  <c r="BG138"/>
  <c r="BE138"/>
  <c r="BC138"/>
  <c r="BA138"/>
  <c r="BJ137"/>
  <c r="BH137"/>
  <c r="BF137"/>
  <c r="BD137"/>
  <c r="BB137"/>
  <c r="AZ137"/>
  <c r="BI136"/>
  <c r="BG136"/>
  <c r="BE136"/>
  <c r="BC136"/>
  <c r="BA136"/>
  <c r="BJ135"/>
  <c r="BH135"/>
  <c r="BF135"/>
  <c r="BD135"/>
  <c r="BB135"/>
  <c r="AZ135"/>
  <c r="BJ134"/>
  <c r="BH134"/>
  <c r="BF134"/>
  <c r="BD134"/>
  <c r="BB134"/>
  <c r="AZ134"/>
  <c r="BI133"/>
  <c r="BG133"/>
  <c r="BE133"/>
  <c r="BC133"/>
  <c r="BA133"/>
  <c r="BJ132"/>
  <c r="BH132"/>
  <c r="BF132"/>
  <c r="BD132"/>
  <c r="BB132"/>
  <c r="AZ132"/>
  <c r="BI131"/>
  <c r="BG131"/>
  <c r="BE131"/>
  <c r="BC131"/>
  <c r="BA131"/>
  <c r="BJ130"/>
  <c r="BH130"/>
  <c r="BF130"/>
  <c r="BD130"/>
  <c r="BB130"/>
  <c r="AZ130"/>
  <c r="BI129"/>
  <c r="BG129"/>
  <c r="BE129"/>
  <c r="BC129"/>
  <c r="BA129"/>
  <c r="BJ128"/>
  <c r="BH128"/>
  <c r="BF128"/>
  <c r="BD128"/>
  <c r="BB128"/>
  <c r="AZ128"/>
  <c r="BI127"/>
  <c r="BG127"/>
  <c r="BE127"/>
  <c r="BC127"/>
  <c r="BA127"/>
  <c r="BJ126"/>
  <c r="BH126"/>
  <c r="BF126"/>
  <c r="BD126"/>
  <c r="BB126"/>
  <c r="AZ126"/>
  <c r="BI125"/>
  <c r="BG125"/>
  <c r="BE125"/>
  <c r="BC125"/>
  <c r="BA125"/>
  <c r="BJ124"/>
  <c r="BH124"/>
  <c r="BF124"/>
  <c r="BD124"/>
  <c r="BB124"/>
  <c r="AZ124"/>
  <c r="BI123"/>
  <c r="BG123"/>
  <c r="BE123"/>
  <c r="BC123"/>
  <c r="BA123"/>
  <c r="BJ122"/>
  <c r="BH122"/>
  <c r="BF122"/>
  <c r="BD122"/>
  <c r="BB122"/>
  <c r="AZ122"/>
  <c r="BI121"/>
  <c r="BG121"/>
  <c r="BE121"/>
  <c r="BC121"/>
  <c r="BA121"/>
  <c r="BJ120"/>
  <c r="BH120"/>
  <c r="BF120"/>
  <c r="BD120"/>
  <c r="BB120"/>
  <c r="AZ120"/>
  <c r="BJ119"/>
  <c r="BH119"/>
  <c r="BF119"/>
  <c r="BD119"/>
  <c r="BB119"/>
  <c r="AZ119"/>
  <c r="BJ118"/>
  <c r="BH118"/>
  <c r="BF118"/>
  <c r="BD118"/>
  <c r="BB118"/>
  <c r="AZ118"/>
  <c r="BJ117"/>
  <c r="BH117"/>
  <c r="BF117"/>
  <c r="BD117"/>
  <c r="BB117"/>
  <c r="AZ117"/>
  <c r="BJ116"/>
  <c r="BH116"/>
  <c r="BF116"/>
  <c r="BD116"/>
  <c r="BB116"/>
  <c r="AZ116"/>
  <c r="BJ115"/>
  <c r="BH115"/>
  <c r="BF115"/>
  <c r="BD115"/>
  <c r="BB115"/>
  <c r="AZ115"/>
  <c r="BJ114"/>
  <c r="BH114"/>
  <c r="BF114"/>
  <c r="BD114"/>
  <c r="BB114"/>
  <c r="AZ114"/>
  <c r="BJ113"/>
  <c r="BH113"/>
  <c r="BF113"/>
  <c r="BD113"/>
  <c r="BB113"/>
  <c r="AZ113"/>
  <c r="BJ112"/>
  <c r="BH112"/>
  <c r="BF112"/>
  <c r="BD112"/>
  <c r="BB112"/>
  <c r="AZ112"/>
  <c r="BJ111"/>
  <c r="BH111"/>
  <c r="BF111"/>
  <c r="BD111"/>
  <c r="BB111"/>
  <c r="AZ111"/>
  <c r="BJ110"/>
  <c r="BH110"/>
  <c r="BF110"/>
  <c r="BD110"/>
  <c r="BB110"/>
  <c r="AZ110"/>
  <c r="BJ109"/>
  <c r="BH109"/>
  <c r="BF109"/>
  <c r="BD109"/>
  <c r="BB109"/>
  <c r="AZ109"/>
  <c r="BJ108"/>
  <c r="BH108"/>
  <c r="BF108"/>
  <c r="BD108"/>
  <c r="BB108"/>
  <c r="AZ108"/>
  <c r="BJ107"/>
  <c r="BH107"/>
  <c r="BF107"/>
  <c r="BD107"/>
  <c r="BB107"/>
  <c r="AZ107"/>
  <c r="BJ106"/>
  <c r="BH106"/>
  <c r="BF106"/>
  <c r="BD106"/>
  <c r="BB106"/>
  <c r="AZ106"/>
  <c r="BJ105"/>
  <c r="BH105"/>
  <c r="BF105"/>
  <c r="BD105"/>
  <c r="BB105"/>
  <c r="AZ105"/>
  <c r="BJ104"/>
  <c r="BH104"/>
  <c r="BF104"/>
  <c r="BD104"/>
  <c r="BB104"/>
  <c r="AZ104"/>
  <c r="BJ103"/>
  <c r="BH103"/>
  <c r="BF103"/>
  <c r="BD103"/>
  <c r="BB103"/>
  <c r="AZ103"/>
  <c r="BJ102"/>
  <c r="BH102"/>
  <c r="BF102"/>
  <c r="BD102"/>
  <c r="BB102"/>
  <c r="AZ102"/>
  <c r="BJ101"/>
  <c r="BH101"/>
  <c r="BF101"/>
  <c r="BD101"/>
  <c r="BB101"/>
  <c r="AZ101"/>
  <c r="BJ100"/>
  <c r="BH100"/>
  <c r="BF100"/>
  <c r="BD100"/>
  <c r="BB100"/>
  <c r="AZ100"/>
  <c r="BJ99"/>
  <c r="BH99"/>
  <c r="BF99"/>
  <c r="BD99"/>
  <c r="BB99"/>
  <c r="AZ99"/>
  <c r="BJ98"/>
  <c r="BH98"/>
  <c r="BF98"/>
  <c r="BD98"/>
  <c r="BB98"/>
  <c r="AZ98"/>
  <c r="BJ97"/>
  <c r="BH97"/>
  <c r="BF97"/>
  <c r="BD97"/>
  <c r="BB97"/>
  <c r="AZ97"/>
  <c r="BJ96"/>
  <c r="BH96"/>
  <c r="BF96"/>
  <c r="BD96"/>
  <c r="BB96"/>
  <c r="BI134"/>
  <c r="BG134"/>
  <c r="BE134"/>
  <c r="BC134"/>
  <c r="BA134"/>
  <c r="BJ133"/>
  <c r="BH133"/>
  <c r="BF133"/>
  <c r="BD133"/>
  <c r="BB133"/>
  <c r="AZ133"/>
  <c r="BI132"/>
  <c r="BG132"/>
  <c r="BE132"/>
  <c r="BC132"/>
  <c r="BA132"/>
  <c r="BJ131"/>
  <c r="BH131"/>
  <c r="BF131"/>
  <c r="BD131"/>
  <c r="BB131"/>
  <c r="AZ131"/>
  <c r="BI130"/>
  <c r="BG130"/>
  <c r="BE130"/>
  <c r="BC130"/>
  <c r="BA130"/>
  <c r="BJ129"/>
  <c r="BH129"/>
  <c r="BF129"/>
  <c r="BD129"/>
  <c r="BB129"/>
  <c r="AZ129"/>
  <c r="BI128"/>
  <c r="BG128"/>
  <c r="BE128"/>
  <c r="BC128"/>
  <c r="BA128"/>
  <c r="BJ127"/>
  <c r="BH127"/>
  <c r="BF127"/>
  <c r="BD127"/>
  <c r="BB127"/>
  <c r="AZ127"/>
  <c r="BI126"/>
  <c r="BG126"/>
  <c r="BE126"/>
  <c r="BC126"/>
  <c r="BA126"/>
  <c r="BJ125"/>
  <c r="BH125"/>
  <c r="BF125"/>
  <c r="BD125"/>
  <c r="BB125"/>
  <c r="AZ125"/>
  <c r="BI124"/>
  <c r="BG124"/>
  <c r="BE124"/>
  <c r="BC124"/>
  <c r="BA124"/>
  <c r="BJ123"/>
  <c r="BH123"/>
  <c r="BF123"/>
  <c r="BD123"/>
  <c r="BB123"/>
  <c r="AZ123"/>
  <c r="BI122"/>
  <c r="BG122"/>
  <c r="BE122"/>
  <c r="BC122"/>
  <c r="BA122"/>
  <c r="BJ121"/>
  <c r="BH121"/>
  <c r="BF121"/>
  <c r="BD121"/>
  <c r="BB121"/>
  <c r="AZ121"/>
  <c r="BI120"/>
  <c r="BG120"/>
  <c r="BE120"/>
  <c r="BC120"/>
  <c r="BA120"/>
  <c r="BI119"/>
  <c r="BG119"/>
  <c r="BE119"/>
  <c r="BC119"/>
  <c r="BA119"/>
  <c r="BI118"/>
  <c r="BG118"/>
  <c r="BE118"/>
  <c r="BC118"/>
  <c r="BA118"/>
  <c r="BI117"/>
  <c r="BG117"/>
  <c r="BE117"/>
  <c r="BC117"/>
  <c r="BA117"/>
  <c r="BI116"/>
  <c r="BG116"/>
  <c r="BE116"/>
  <c r="BC116"/>
  <c r="BA116"/>
  <c r="BI115"/>
  <c r="BG115"/>
  <c r="BE115"/>
  <c r="BC115"/>
  <c r="BA115"/>
  <c r="BI114"/>
  <c r="BG114"/>
  <c r="BE114"/>
  <c r="BC114"/>
  <c r="BA114"/>
  <c r="BI113"/>
  <c r="BG113"/>
  <c r="BE113"/>
  <c r="BC113"/>
  <c r="BA113"/>
  <c r="BI112"/>
  <c r="BG112"/>
  <c r="BE112"/>
  <c r="BC112"/>
  <c r="BA112"/>
  <c r="BI111"/>
  <c r="BG111"/>
  <c r="BE111"/>
  <c r="BC111"/>
  <c r="BA111"/>
  <c r="BI110"/>
  <c r="BG110"/>
  <c r="BE110"/>
  <c r="BC110"/>
  <c r="BA110"/>
  <c r="BI109"/>
  <c r="BG109"/>
  <c r="BE109"/>
  <c r="BC109"/>
  <c r="BA109"/>
  <c r="BI108"/>
  <c r="BG108"/>
  <c r="BE108"/>
  <c r="BC108"/>
  <c r="BA108"/>
  <c r="BI107"/>
  <c r="BG107"/>
  <c r="BE107"/>
  <c r="BC107"/>
  <c r="BA107"/>
  <c r="BI106"/>
  <c r="BG106"/>
  <c r="BE106"/>
  <c r="BC106"/>
  <c r="BA106"/>
  <c r="BI105"/>
  <c r="BG105"/>
  <c r="BE105"/>
  <c r="BC105"/>
  <c r="BA105"/>
  <c r="BI104"/>
  <c r="BG104"/>
  <c r="BE104"/>
  <c r="BC104"/>
  <c r="BA104"/>
  <c r="BI103"/>
  <c r="BG103"/>
  <c r="BE103"/>
  <c r="BC103"/>
  <c r="BA103"/>
  <c r="BI102"/>
  <c r="BG102"/>
  <c r="BE102"/>
  <c r="BC102"/>
  <c r="BA102"/>
  <c r="BI101"/>
  <c r="BG101"/>
  <c r="BE101"/>
  <c r="BC101"/>
  <c r="BA101"/>
  <c r="BI100"/>
  <c r="BG100"/>
  <c r="BE100"/>
  <c r="BC100"/>
  <c r="BA100"/>
  <c r="BI99"/>
  <c r="BE99"/>
  <c r="BA99"/>
  <c r="BI98"/>
  <c r="BE98"/>
  <c r="BA98"/>
  <c r="BI97"/>
  <c r="BE97"/>
  <c r="BA97"/>
  <c r="BI96"/>
  <c r="BE96"/>
  <c r="BA96"/>
  <c r="BI95"/>
  <c r="BG95"/>
  <c r="BE95"/>
  <c r="BC95"/>
  <c r="BA95"/>
  <c r="BI94"/>
  <c r="BG94"/>
  <c r="BE94"/>
  <c r="BC94"/>
  <c r="BA94"/>
  <c r="BI93"/>
  <c r="BG93"/>
  <c r="BE93"/>
  <c r="BC93"/>
  <c r="BA93"/>
  <c r="BI92"/>
  <c r="BG92"/>
  <c r="BE92"/>
  <c r="BC92"/>
  <c r="BA92"/>
  <c r="BI91"/>
  <c r="BG91"/>
  <c r="BE91"/>
  <c r="BC91"/>
  <c r="BA91"/>
  <c r="BI90"/>
  <c r="BG90"/>
  <c r="BE90"/>
  <c r="BC90"/>
  <c r="BA90"/>
  <c r="BI89"/>
  <c r="BG89"/>
  <c r="BE89"/>
  <c r="BC89"/>
  <c r="BA89"/>
  <c r="BI88"/>
  <c r="BG88"/>
  <c r="BE88"/>
  <c r="BC88"/>
  <c r="BA88"/>
  <c r="BI87"/>
  <c r="BG87"/>
  <c r="BE87"/>
  <c r="BC87"/>
  <c r="BA87"/>
  <c r="BI86"/>
  <c r="BG86"/>
  <c r="BE86"/>
  <c r="BC86"/>
  <c r="BA86"/>
  <c r="BI85"/>
  <c r="BG85"/>
  <c r="BE85"/>
  <c r="BC85"/>
  <c r="BA85"/>
  <c r="BI84"/>
  <c r="BG84"/>
  <c r="BE84"/>
  <c r="BC84"/>
  <c r="BA84"/>
  <c r="BI83"/>
  <c r="BG83"/>
  <c r="BE83"/>
  <c r="BC83"/>
  <c r="BA83"/>
  <c r="BI82"/>
  <c r="BG82"/>
  <c r="BE82"/>
  <c r="BC82"/>
  <c r="BA82"/>
  <c r="BI81"/>
  <c r="BG81"/>
  <c r="BE81"/>
  <c r="BC81"/>
  <c r="BA81"/>
  <c r="BI80"/>
  <c r="BG80"/>
  <c r="BE80"/>
  <c r="BC80"/>
  <c r="BA80"/>
  <c r="BI79"/>
  <c r="BG79"/>
  <c r="BE79"/>
  <c r="BC79"/>
  <c r="BA79"/>
  <c r="BI78"/>
  <c r="BG78"/>
  <c r="BE78"/>
  <c r="BC78"/>
  <c r="BA78"/>
  <c r="BI77"/>
  <c r="BG77"/>
  <c r="BE77"/>
  <c r="BC77"/>
  <c r="BA77"/>
  <c r="BI76"/>
  <c r="BG76"/>
  <c r="BE76"/>
  <c r="BC76"/>
  <c r="BA76"/>
  <c r="BI75"/>
  <c r="BG75"/>
  <c r="BE75"/>
  <c r="BC75"/>
  <c r="BA75"/>
  <c r="BI74"/>
  <c r="BG74"/>
  <c r="BE74"/>
  <c r="BC74"/>
  <c r="BA74"/>
  <c r="BI73"/>
  <c r="BG73"/>
  <c r="BE73"/>
  <c r="BC73"/>
  <c r="BA73"/>
  <c r="BI72"/>
  <c r="BG72"/>
  <c r="BE72"/>
  <c r="BC72"/>
  <c r="BA72"/>
  <c r="BG99"/>
  <c r="BC99"/>
  <c r="BG98"/>
  <c r="BC98"/>
  <c r="BG97"/>
  <c r="BC97"/>
  <c r="BG96"/>
  <c r="BC96"/>
  <c r="AZ96"/>
  <c r="BJ95"/>
  <c r="BH95"/>
  <c r="BF95"/>
  <c r="BD95"/>
  <c r="BB95"/>
  <c r="AZ95"/>
  <c r="BJ94"/>
  <c r="BH94"/>
  <c r="BF94"/>
  <c r="BD94"/>
  <c r="BB94"/>
  <c r="AZ94"/>
  <c r="BJ93"/>
  <c r="BH93"/>
  <c r="BF93"/>
  <c r="BD93"/>
  <c r="BB93"/>
  <c r="AZ93"/>
  <c r="BJ92"/>
  <c r="BH92"/>
  <c r="BF92"/>
  <c r="BD92"/>
  <c r="BB92"/>
  <c r="AZ92"/>
  <c r="BJ91"/>
  <c r="BH91"/>
  <c r="BF91"/>
  <c r="BD91"/>
  <c r="BB91"/>
  <c r="AZ91"/>
  <c r="BJ90"/>
  <c r="BH90"/>
  <c r="BF90"/>
  <c r="BD90"/>
  <c r="BB90"/>
  <c r="AZ90"/>
  <c r="BJ89"/>
  <c r="BH89"/>
  <c r="BF89"/>
  <c r="BD89"/>
  <c r="BB89"/>
  <c r="AZ89"/>
  <c r="BJ88"/>
  <c r="BH88"/>
  <c r="BF88"/>
  <c r="BD88"/>
  <c r="BB88"/>
  <c r="AZ88"/>
  <c r="BJ87"/>
  <c r="BH87"/>
  <c r="BF87"/>
  <c r="BD87"/>
  <c r="BB87"/>
  <c r="AZ87"/>
  <c r="BJ86"/>
  <c r="BH86"/>
  <c r="BF86"/>
  <c r="BD86"/>
  <c r="BB86"/>
  <c r="AZ86"/>
  <c r="BJ85"/>
  <c r="BH85"/>
  <c r="BF85"/>
  <c r="BD85"/>
  <c r="BB85"/>
  <c r="AZ85"/>
  <c r="BJ84"/>
  <c r="BH84"/>
  <c r="BF84"/>
  <c r="BD84"/>
  <c r="BB84"/>
  <c r="AZ84"/>
  <c r="BJ83"/>
  <c r="BH83"/>
  <c r="BF83"/>
  <c r="BD83"/>
  <c r="BB83"/>
  <c r="AZ83"/>
  <c r="BJ82"/>
  <c r="BH82"/>
  <c r="BF82"/>
  <c r="BD82"/>
  <c r="BB82"/>
  <c r="AZ82"/>
  <c r="BJ81"/>
  <c r="BH81"/>
  <c r="BF81"/>
  <c r="BD81"/>
  <c r="BB81"/>
  <c r="AZ81"/>
  <c r="BJ80"/>
  <c r="BH80"/>
  <c r="BF80"/>
  <c r="BD80"/>
  <c r="BB80"/>
  <c r="AZ80"/>
  <c r="BJ79"/>
  <c r="BH79"/>
  <c r="BF79"/>
  <c r="BD79"/>
  <c r="BB79"/>
  <c r="AZ79"/>
  <c r="BJ78"/>
  <c r="BH78"/>
  <c r="BF78"/>
  <c r="BD78"/>
  <c r="BB78"/>
  <c r="AZ78"/>
  <c r="BJ77"/>
  <c r="BH77"/>
  <c r="BF77"/>
  <c r="BD77"/>
  <c r="BB77"/>
  <c r="AZ77"/>
  <c r="BJ76"/>
  <c r="BH76"/>
  <c r="BF76"/>
  <c r="BD76"/>
  <c r="BB76"/>
  <c r="AZ76"/>
  <c r="BJ75"/>
  <c r="BH75"/>
  <c r="BF75"/>
  <c r="BD75"/>
  <c r="BB75"/>
  <c r="AZ75"/>
  <c r="BJ74"/>
  <c r="BH74"/>
  <c r="BF74"/>
  <c r="BD74"/>
  <c r="BB74"/>
  <c r="AZ74"/>
  <c r="BJ73"/>
  <c r="BH73"/>
  <c r="BF73"/>
  <c r="BD73"/>
  <c r="BB73"/>
  <c r="AZ73"/>
  <c r="BJ72"/>
  <c r="BH72"/>
  <c r="BF72"/>
  <c r="BD72"/>
  <c r="BB72"/>
  <c r="AZ72"/>
  <c r="BJ71"/>
  <c r="BH71"/>
  <c r="BF71"/>
  <c r="BD71"/>
  <c r="BB71"/>
  <c r="AZ71"/>
  <c r="BJ70"/>
  <c r="BH70"/>
  <c r="BF70"/>
  <c r="BD70"/>
  <c r="BB70"/>
  <c r="AZ70"/>
  <c r="BJ69"/>
  <c r="BH69"/>
  <c r="BF69"/>
  <c r="BD69"/>
  <c r="BB69"/>
  <c r="AZ69"/>
  <c r="BJ68"/>
  <c r="BH68"/>
  <c r="BF68"/>
  <c r="BD68"/>
  <c r="BB68"/>
  <c r="AZ68"/>
  <c r="BJ67"/>
  <c r="BH67"/>
  <c r="BF67"/>
  <c r="BD67"/>
  <c r="BB67"/>
  <c r="AZ67"/>
  <c r="BJ66"/>
  <c r="BH66"/>
  <c r="BF66"/>
  <c r="BD66"/>
  <c r="BB66"/>
  <c r="AZ66"/>
  <c r="BJ65"/>
  <c r="BH65"/>
  <c r="BF65"/>
  <c r="BD65"/>
  <c r="BB65"/>
  <c r="AZ65"/>
  <c r="BJ64"/>
  <c r="BH64"/>
  <c r="BF64"/>
  <c r="BD64"/>
  <c r="BB64"/>
  <c r="AZ64"/>
  <c r="BJ63"/>
  <c r="BH63"/>
  <c r="BF63"/>
  <c r="BD63"/>
  <c r="BB63"/>
  <c r="AZ63"/>
  <c r="BJ62"/>
  <c r="BH62"/>
  <c r="BF62"/>
  <c r="BD62"/>
  <c r="BB62"/>
  <c r="BJ11"/>
  <c r="BJ12"/>
  <c r="BJ13"/>
  <c r="BJ14"/>
  <c r="BJ15"/>
  <c r="BJ16"/>
  <c r="BJ17"/>
  <c r="BJ18"/>
  <c r="BJ19"/>
  <c r="BJ20"/>
  <c r="BJ21"/>
  <c r="BJ22"/>
  <c r="BJ23"/>
  <c r="BJ24"/>
  <c r="BJ25"/>
  <c r="BJ26"/>
  <c r="BJ27"/>
  <c r="BJ28"/>
  <c r="BJ29"/>
  <c r="BJ30"/>
  <c r="BJ31"/>
  <c r="BJ32"/>
  <c r="BJ33"/>
  <c r="BJ34"/>
  <c r="BJ35"/>
  <c r="BJ36"/>
  <c r="BJ37"/>
  <c r="BJ38"/>
  <c r="BJ39"/>
  <c r="BJ40"/>
  <c r="BJ41"/>
  <c r="BJ42"/>
  <c r="BJ43"/>
  <c r="BJ44"/>
  <c r="BJ45"/>
  <c r="BJ46"/>
  <c r="BJ47"/>
  <c r="BJ48"/>
  <c r="BJ49"/>
  <c r="BJ50"/>
  <c r="BJ51"/>
  <c r="BJ52"/>
  <c r="BJ53"/>
  <c r="BJ54"/>
  <c r="BJ55"/>
  <c r="BJ56"/>
  <c r="BJ57"/>
  <c r="AZ58"/>
  <c r="BB58"/>
  <c r="BD58"/>
  <c r="BF58"/>
  <c r="BH58"/>
  <c r="BJ58"/>
  <c r="AZ59"/>
  <c r="BB59"/>
  <c r="BD59"/>
  <c r="BF59"/>
  <c r="BH59"/>
  <c r="BJ59"/>
  <c r="AZ60"/>
  <c r="BB60"/>
  <c r="BD60"/>
  <c r="BF60"/>
  <c r="BH60"/>
  <c r="BJ60"/>
  <c r="BA61"/>
  <c r="BC61"/>
  <c r="BE61"/>
  <c r="BG61"/>
  <c r="BI61"/>
  <c r="BA62"/>
  <c r="BE62"/>
  <c r="BI62"/>
  <c r="BC63"/>
  <c r="BG63"/>
  <c r="BA64"/>
  <c r="BE64"/>
  <c r="BI64"/>
  <c r="BC65"/>
  <c r="BG65"/>
  <c r="BA66"/>
  <c r="BE66"/>
  <c r="BI66"/>
  <c r="BC67"/>
  <c r="BG67"/>
  <c r="BA68"/>
  <c r="BE68"/>
  <c r="BI68"/>
  <c r="BC69"/>
  <c r="BG69"/>
  <c r="BC70"/>
  <c r="BG70"/>
  <c r="BC71"/>
  <c r="BG71"/>
  <c r="BI155" i="28"/>
  <c r="BG155"/>
  <c r="BE155"/>
  <c r="BC155"/>
  <c r="BA155"/>
  <c r="BJ154"/>
  <c r="BH154"/>
  <c r="BF154"/>
  <c r="BD154"/>
  <c r="BB154"/>
  <c r="BI153"/>
  <c r="BG153"/>
  <c r="BE153"/>
  <c r="BC153"/>
  <c r="BA153"/>
  <c r="BJ152"/>
  <c r="BH152"/>
  <c r="BF152"/>
  <c r="BD152"/>
  <c r="BB152"/>
  <c r="BI151"/>
  <c r="BG151"/>
  <c r="BE151"/>
  <c r="BC151"/>
  <c r="BA151"/>
  <c r="BJ150"/>
  <c r="BH150"/>
  <c r="BF150"/>
  <c r="BD150"/>
  <c r="BB150"/>
  <c r="BI149"/>
  <c r="BG149"/>
  <c r="BE149"/>
  <c r="BC149"/>
  <c r="BA149"/>
  <c r="BJ148"/>
  <c r="BH148"/>
  <c r="BF148"/>
  <c r="BD148"/>
  <c r="BB148"/>
  <c r="BI147"/>
  <c r="BG147"/>
  <c r="BE147"/>
  <c r="BC147"/>
  <c r="BA147"/>
  <c r="BJ146"/>
  <c r="BH146"/>
  <c r="BF146"/>
  <c r="BD146"/>
  <c r="BB146"/>
  <c r="BI145"/>
  <c r="BG145"/>
  <c r="BE145"/>
  <c r="BC145"/>
  <c r="BA145"/>
  <c r="BJ144"/>
  <c r="BH144"/>
  <c r="BF144"/>
  <c r="BD144"/>
  <c r="BB144"/>
  <c r="BI143"/>
  <c r="BG143"/>
  <c r="BE143"/>
  <c r="BC143"/>
  <c r="BA143"/>
  <c r="BJ142"/>
  <c r="BH142"/>
  <c r="BF142"/>
  <c r="BD142"/>
  <c r="BB142"/>
  <c r="BI141"/>
  <c r="BG141"/>
  <c r="BE141"/>
  <c r="BC141"/>
  <c r="BA141"/>
  <c r="BJ140"/>
  <c r="BH140"/>
  <c r="BF140"/>
  <c r="BD140"/>
  <c r="BB140"/>
  <c r="BI139"/>
  <c r="BG139"/>
  <c r="BE139"/>
  <c r="BC139"/>
  <c r="BA139"/>
  <c r="BJ138"/>
  <c r="BH138"/>
  <c r="BF138"/>
  <c r="BD138"/>
  <c r="BB138"/>
  <c r="BI137"/>
  <c r="BG137"/>
  <c r="BE137"/>
  <c r="BC137"/>
  <c r="BA137"/>
  <c r="BJ136"/>
  <c r="BH136"/>
  <c r="BF136"/>
  <c r="BD136"/>
  <c r="BB136"/>
  <c r="BI135"/>
  <c r="BG135"/>
  <c r="BE135"/>
  <c r="BC135"/>
  <c r="BA135"/>
  <c r="BJ155"/>
  <c r="BH155"/>
  <c r="BF155"/>
  <c r="BD155"/>
  <c r="BB155"/>
  <c r="BI154"/>
  <c r="BG154"/>
  <c r="BE154"/>
  <c r="BC154"/>
  <c r="BA154"/>
  <c r="BJ153"/>
  <c r="BH153"/>
  <c r="BF153"/>
  <c r="BD153"/>
  <c r="BB153"/>
  <c r="BI152"/>
  <c r="BG152"/>
  <c r="BE152"/>
  <c r="BC152"/>
  <c r="BA152"/>
  <c r="BJ151"/>
  <c r="BH151"/>
  <c r="BF151"/>
  <c r="BD151"/>
  <c r="BB151"/>
  <c r="BI150"/>
  <c r="BG150"/>
  <c r="BE150"/>
  <c r="BC150"/>
  <c r="BA150"/>
  <c r="BJ149"/>
  <c r="BH149"/>
  <c r="BF149"/>
  <c r="BD149"/>
  <c r="BB149"/>
  <c r="BI148"/>
  <c r="BG148"/>
  <c r="BE148"/>
  <c r="BC148"/>
  <c r="BA148"/>
  <c r="BJ147"/>
  <c r="BH147"/>
  <c r="BF147"/>
  <c r="BD147"/>
  <c r="BB147"/>
  <c r="BI146"/>
  <c r="BG146"/>
  <c r="BE146"/>
  <c r="BC146"/>
  <c r="BA146"/>
  <c r="BJ145"/>
  <c r="BH145"/>
  <c r="BF145"/>
  <c r="BD145"/>
  <c r="BB145"/>
  <c r="BI144"/>
  <c r="BG144"/>
  <c r="BE144"/>
  <c r="BC144"/>
  <c r="BA144"/>
  <c r="BJ143"/>
  <c r="BH143"/>
  <c r="BF143"/>
  <c r="BD143"/>
  <c r="BB143"/>
  <c r="BI142"/>
  <c r="BG142"/>
  <c r="BE142"/>
  <c r="BC142"/>
  <c r="BA142"/>
  <c r="BJ141"/>
  <c r="BH141"/>
  <c r="BF141"/>
  <c r="BD141"/>
  <c r="BB141"/>
  <c r="BI140"/>
  <c r="BG140"/>
  <c r="BE140"/>
  <c r="BC140"/>
  <c r="BA140"/>
  <c r="BJ139"/>
  <c r="BH139"/>
  <c r="BF139"/>
  <c r="BD139"/>
  <c r="BB139"/>
  <c r="BI138"/>
  <c r="BG138"/>
  <c r="BE138"/>
  <c r="BC138"/>
  <c r="BA138"/>
  <c r="BJ137"/>
  <c r="BH137"/>
  <c r="BF137"/>
  <c r="BD137"/>
  <c r="BB137"/>
  <c r="BI136"/>
  <c r="BG136"/>
  <c r="BE136"/>
  <c r="BC136"/>
  <c r="BA136"/>
  <c r="BJ135"/>
  <c r="BH135"/>
  <c r="BF135"/>
  <c r="BD135"/>
  <c r="BB135"/>
  <c r="BJ134"/>
  <c r="BH134"/>
  <c r="BF134"/>
  <c r="BD134"/>
  <c r="BB134"/>
  <c r="BI133"/>
  <c r="BG133"/>
  <c r="BE133"/>
  <c r="BC133"/>
  <c r="BA133"/>
  <c r="BJ132"/>
  <c r="BH132"/>
  <c r="BF132"/>
  <c r="BD132"/>
  <c r="BB132"/>
  <c r="BI131"/>
  <c r="BG131"/>
  <c r="BE131"/>
  <c r="BC131"/>
  <c r="BA131"/>
  <c r="BJ130"/>
  <c r="BH130"/>
  <c r="BF130"/>
  <c r="BD130"/>
  <c r="BB130"/>
  <c r="BI129"/>
  <c r="BG129"/>
  <c r="BE129"/>
  <c r="BC129"/>
  <c r="BA129"/>
  <c r="BJ128"/>
  <c r="BH128"/>
  <c r="BF128"/>
  <c r="BD128"/>
  <c r="BB128"/>
  <c r="BI127"/>
  <c r="BG127"/>
  <c r="BE127"/>
  <c r="BC127"/>
  <c r="BA127"/>
  <c r="BJ126"/>
  <c r="BH126"/>
  <c r="BF126"/>
  <c r="BD126"/>
  <c r="BB126"/>
  <c r="BI125"/>
  <c r="BG125"/>
  <c r="BE125"/>
  <c r="BC125"/>
  <c r="BA125"/>
  <c r="BJ124"/>
  <c r="BH124"/>
  <c r="BF124"/>
  <c r="BD124"/>
  <c r="BB124"/>
  <c r="BI123"/>
  <c r="BG123"/>
  <c r="BE123"/>
  <c r="BC123"/>
  <c r="BA123"/>
  <c r="BJ122"/>
  <c r="BH122"/>
  <c r="BF122"/>
  <c r="BD122"/>
  <c r="BB122"/>
  <c r="BI121"/>
  <c r="BG121"/>
  <c r="BE121"/>
  <c r="BC121"/>
  <c r="BA121"/>
  <c r="BJ120"/>
  <c r="BH120"/>
  <c r="BF120"/>
  <c r="BD120"/>
  <c r="BB120"/>
  <c r="BJ119"/>
  <c r="BH119"/>
  <c r="BF119"/>
  <c r="BD119"/>
  <c r="BB119"/>
  <c r="BJ118"/>
  <c r="BH118"/>
  <c r="BF118"/>
  <c r="BD118"/>
  <c r="BB118"/>
  <c r="BJ117"/>
  <c r="BH117"/>
  <c r="BF117"/>
  <c r="BD117"/>
  <c r="BB117"/>
  <c r="BJ116"/>
  <c r="BH116"/>
  <c r="BF116"/>
  <c r="BD116"/>
  <c r="BB116"/>
  <c r="BJ115"/>
  <c r="BH115"/>
  <c r="BF115"/>
  <c r="BD115"/>
  <c r="BB115"/>
  <c r="BJ114"/>
  <c r="BH114"/>
  <c r="BF114"/>
  <c r="BD114"/>
  <c r="BB114"/>
  <c r="BJ113"/>
  <c r="BH113"/>
  <c r="BF113"/>
  <c r="BD113"/>
  <c r="BB113"/>
  <c r="BJ112"/>
  <c r="BH112"/>
  <c r="BF112"/>
  <c r="BD112"/>
  <c r="BB112"/>
  <c r="BJ111"/>
  <c r="BH111"/>
  <c r="BF111"/>
  <c r="BD111"/>
  <c r="BB111"/>
  <c r="BJ110"/>
  <c r="BH110"/>
  <c r="BF110"/>
  <c r="BD110"/>
  <c r="BB110"/>
  <c r="BJ109"/>
  <c r="BH109"/>
  <c r="BF109"/>
  <c r="BD109"/>
  <c r="BB109"/>
  <c r="BJ108"/>
  <c r="BH108"/>
  <c r="BF108"/>
  <c r="BD108"/>
  <c r="BB108"/>
  <c r="BJ107"/>
  <c r="BH107"/>
  <c r="BF107"/>
  <c r="BD107"/>
  <c r="BB107"/>
  <c r="BJ106"/>
  <c r="BH106"/>
  <c r="BF106"/>
  <c r="BD106"/>
  <c r="BB106"/>
  <c r="BJ105"/>
  <c r="BH105"/>
  <c r="BF105"/>
  <c r="BD105"/>
  <c r="BB105"/>
  <c r="BJ104"/>
  <c r="BH104"/>
  <c r="BF104"/>
  <c r="BD104"/>
  <c r="BB104"/>
  <c r="BJ103"/>
  <c r="BH103"/>
  <c r="BF103"/>
  <c r="BD103"/>
  <c r="BB103"/>
  <c r="BJ102"/>
  <c r="BH102"/>
  <c r="BF102"/>
  <c r="BD102"/>
  <c r="BB102"/>
  <c r="BJ101"/>
  <c r="BH101"/>
  <c r="BF101"/>
  <c r="BD101"/>
  <c r="BB101"/>
  <c r="BJ100"/>
  <c r="BH100"/>
  <c r="BF100"/>
  <c r="BD100"/>
  <c r="BB100"/>
  <c r="BJ99"/>
  <c r="BH99"/>
  <c r="BF99"/>
  <c r="BD99"/>
  <c r="BB99"/>
  <c r="BJ98"/>
  <c r="BH98"/>
  <c r="BF98"/>
  <c r="BD98"/>
  <c r="BB98"/>
  <c r="BJ97"/>
  <c r="BH97"/>
  <c r="BF97"/>
  <c r="BD97"/>
  <c r="BB97"/>
  <c r="BI134"/>
  <c r="BG134"/>
  <c r="BE134"/>
  <c r="BC134"/>
  <c r="BA134"/>
  <c r="BJ133"/>
  <c r="BH133"/>
  <c r="BF133"/>
  <c r="BD133"/>
  <c r="BB133"/>
  <c r="BI132"/>
  <c r="BG132"/>
  <c r="BE132"/>
  <c r="BC132"/>
  <c r="BA132"/>
  <c r="BJ131"/>
  <c r="BH131"/>
  <c r="BF131"/>
  <c r="BD131"/>
  <c r="BB131"/>
  <c r="BI130"/>
  <c r="BG130"/>
  <c r="BE130"/>
  <c r="BC130"/>
  <c r="BA130"/>
  <c r="BJ129"/>
  <c r="BH129"/>
  <c r="BF129"/>
  <c r="BD129"/>
  <c r="BB129"/>
  <c r="BI128"/>
  <c r="BG128"/>
  <c r="BE128"/>
  <c r="BC128"/>
  <c r="BA128"/>
  <c r="BJ127"/>
  <c r="BH127"/>
  <c r="BF127"/>
  <c r="BD127"/>
  <c r="BB127"/>
  <c r="BI126"/>
  <c r="BG126"/>
  <c r="BE126"/>
  <c r="BC126"/>
  <c r="BA126"/>
  <c r="BJ125"/>
  <c r="BH125"/>
  <c r="BF125"/>
  <c r="BD125"/>
  <c r="BB125"/>
  <c r="BI124"/>
  <c r="BG124"/>
  <c r="BE124"/>
  <c r="BC124"/>
  <c r="BA124"/>
  <c r="BJ123"/>
  <c r="BH123"/>
  <c r="BF123"/>
  <c r="BD123"/>
  <c r="BB123"/>
  <c r="BI122"/>
  <c r="BG122"/>
  <c r="BE122"/>
  <c r="BC122"/>
  <c r="BA122"/>
  <c r="BJ121"/>
  <c r="BH121"/>
  <c r="BF121"/>
  <c r="BD121"/>
  <c r="BB121"/>
  <c r="BI120"/>
  <c r="BG120"/>
  <c r="BE120"/>
  <c r="BC120"/>
  <c r="BA120"/>
  <c r="BI119"/>
  <c r="BG119"/>
  <c r="BE119"/>
  <c r="BC119"/>
  <c r="BA119"/>
  <c r="BI118"/>
  <c r="BG118"/>
  <c r="BE118"/>
  <c r="BC118"/>
  <c r="BA118"/>
  <c r="BI117"/>
  <c r="BG117"/>
  <c r="BE117"/>
  <c r="BC117"/>
  <c r="BA117"/>
  <c r="BI116"/>
  <c r="BG116"/>
  <c r="BE116"/>
  <c r="BC116"/>
  <c r="BA116"/>
  <c r="BI115"/>
  <c r="BG115"/>
  <c r="BE115"/>
  <c r="BC115"/>
  <c r="BA115"/>
  <c r="BI114"/>
  <c r="BG114"/>
  <c r="BE114"/>
  <c r="BC114"/>
  <c r="BA114"/>
  <c r="BI113"/>
  <c r="BG113"/>
  <c r="BE113"/>
  <c r="BC113"/>
  <c r="BA113"/>
  <c r="BI112"/>
  <c r="BG112"/>
  <c r="BE112"/>
  <c r="BC112"/>
  <c r="BA112"/>
  <c r="BI111"/>
  <c r="BG111"/>
  <c r="BE111"/>
  <c r="BC111"/>
  <c r="BA111"/>
  <c r="BI110"/>
  <c r="BG110"/>
  <c r="BE110"/>
  <c r="BC110"/>
  <c r="BA110"/>
  <c r="BI109"/>
  <c r="BG109"/>
  <c r="BE109"/>
  <c r="BC109"/>
  <c r="BA109"/>
  <c r="BI108"/>
  <c r="BG108"/>
  <c r="BE108"/>
  <c r="BC108"/>
  <c r="BA108"/>
  <c r="BI107"/>
  <c r="BG107"/>
  <c r="BE107"/>
  <c r="BC107"/>
  <c r="BA107"/>
  <c r="BI106"/>
  <c r="BG106"/>
  <c r="BE106"/>
  <c r="BC106"/>
  <c r="BA106"/>
  <c r="BI105"/>
  <c r="BG105"/>
  <c r="BE105"/>
  <c r="BC105"/>
  <c r="BA105"/>
  <c r="BI104"/>
  <c r="BE104"/>
  <c r="BA104"/>
  <c r="BI103"/>
  <c r="BE103"/>
  <c r="BA103"/>
  <c r="BI102"/>
  <c r="BE102"/>
  <c r="BA102"/>
  <c r="BI101"/>
  <c r="BE101"/>
  <c r="BA101"/>
  <c r="BI100"/>
  <c r="BE100"/>
  <c r="BA100"/>
  <c r="BI99"/>
  <c r="BE99"/>
  <c r="BA99"/>
  <c r="BI98"/>
  <c r="BE98"/>
  <c r="BA98"/>
  <c r="BI97"/>
  <c r="BE97"/>
  <c r="BA97"/>
  <c r="BI96"/>
  <c r="BG96"/>
  <c r="BE96"/>
  <c r="BC96"/>
  <c r="BA96"/>
  <c r="BI95"/>
  <c r="BG95"/>
  <c r="BE95"/>
  <c r="BC95"/>
  <c r="BA95"/>
  <c r="BI94"/>
  <c r="BG94"/>
  <c r="BE94"/>
  <c r="BC94"/>
  <c r="BA94"/>
  <c r="BI93"/>
  <c r="BG93"/>
  <c r="BE93"/>
  <c r="BC93"/>
  <c r="BA93"/>
  <c r="BI92"/>
  <c r="BG92"/>
  <c r="BE92"/>
  <c r="BC92"/>
  <c r="BA92"/>
  <c r="BI91"/>
  <c r="BG91"/>
  <c r="BE91"/>
  <c r="BC91"/>
  <c r="BA91"/>
  <c r="BI90"/>
  <c r="BG90"/>
  <c r="BE90"/>
  <c r="BC90"/>
  <c r="BA90"/>
  <c r="BI89"/>
  <c r="BG89"/>
  <c r="BE89"/>
  <c r="BC89"/>
  <c r="BA89"/>
  <c r="BI88"/>
  <c r="BG88"/>
  <c r="BE88"/>
  <c r="BC88"/>
  <c r="BA88"/>
  <c r="BI87"/>
  <c r="BG87"/>
  <c r="BE87"/>
  <c r="BC87"/>
  <c r="BA87"/>
  <c r="BI86"/>
  <c r="BG86"/>
  <c r="BE86"/>
  <c r="BC86"/>
  <c r="BA86"/>
  <c r="BI85"/>
  <c r="BG85"/>
  <c r="BE85"/>
  <c r="BC85"/>
  <c r="BA85"/>
  <c r="BI84"/>
  <c r="BG84"/>
  <c r="BE84"/>
  <c r="BC84"/>
  <c r="BA84"/>
  <c r="BI83"/>
  <c r="BG83"/>
  <c r="BE83"/>
  <c r="BC83"/>
  <c r="BA83"/>
  <c r="BI82"/>
  <c r="BG82"/>
  <c r="BE82"/>
  <c r="BC82"/>
  <c r="BA82"/>
  <c r="BI81"/>
  <c r="BG81"/>
  <c r="BE81"/>
  <c r="BC81"/>
  <c r="BA81"/>
  <c r="BI80"/>
  <c r="BG80"/>
  <c r="BE80"/>
  <c r="BC80"/>
  <c r="BA80"/>
  <c r="BI79"/>
  <c r="BG79"/>
  <c r="BE79"/>
  <c r="BC79"/>
  <c r="BA79"/>
  <c r="BI78"/>
  <c r="BG78"/>
  <c r="BE78"/>
  <c r="BC78"/>
  <c r="BA78"/>
  <c r="BI77"/>
  <c r="BG77"/>
  <c r="BE77"/>
  <c r="BC77"/>
  <c r="BA77"/>
  <c r="BI76"/>
  <c r="BG76"/>
  <c r="BE76"/>
  <c r="BC76"/>
  <c r="BA76"/>
  <c r="BG104"/>
  <c r="BC104"/>
  <c r="BG103"/>
  <c r="BC103"/>
  <c r="BG102"/>
  <c r="BC102"/>
  <c r="BG101"/>
  <c r="BC101"/>
  <c r="BG100"/>
  <c r="BC100"/>
  <c r="BG99"/>
  <c r="BC99"/>
  <c r="BG98"/>
  <c r="BC98"/>
  <c r="BG97"/>
  <c r="BC97"/>
  <c r="BJ96"/>
  <c r="BH96"/>
  <c r="BF96"/>
  <c r="BD96"/>
  <c r="BB96"/>
  <c r="BJ95"/>
  <c r="BH95"/>
  <c r="BF95"/>
  <c r="BD95"/>
  <c r="BB95"/>
  <c r="BJ94"/>
  <c r="BH94"/>
  <c r="BF94"/>
  <c r="BD94"/>
  <c r="BB94"/>
  <c r="BJ93"/>
  <c r="BH93"/>
  <c r="BF93"/>
  <c r="BD93"/>
  <c r="BB93"/>
  <c r="BJ92"/>
  <c r="BH92"/>
  <c r="BF92"/>
  <c r="BD92"/>
  <c r="BB92"/>
  <c r="BJ91"/>
  <c r="BH91"/>
  <c r="BF91"/>
  <c r="BD91"/>
  <c r="BB91"/>
  <c r="BJ90"/>
  <c r="BH90"/>
  <c r="BF90"/>
  <c r="BD90"/>
  <c r="BB90"/>
  <c r="BJ89"/>
  <c r="BH89"/>
  <c r="BF89"/>
  <c r="BD89"/>
  <c r="BB89"/>
  <c r="BJ88"/>
  <c r="BH88"/>
  <c r="BF88"/>
  <c r="BD88"/>
  <c r="BB88"/>
  <c r="BJ87"/>
  <c r="BH87"/>
  <c r="BF87"/>
  <c r="BD87"/>
  <c r="BB87"/>
  <c r="BJ86"/>
  <c r="BH86"/>
  <c r="BF86"/>
  <c r="BD86"/>
  <c r="BB86"/>
  <c r="BJ85"/>
  <c r="BH85"/>
  <c r="BF85"/>
  <c r="BD85"/>
  <c r="BB85"/>
  <c r="BJ84"/>
  <c r="BH84"/>
  <c r="BF84"/>
  <c r="BD84"/>
  <c r="BB84"/>
  <c r="BJ83"/>
  <c r="BH83"/>
  <c r="BF83"/>
  <c r="BD83"/>
  <c r="BB83"/>
  <c r="BJ82"/>
  <c r="BH82"/>
  <c r="BF82"/>
  <c r="BD82"/>
  <c r="BB82"/>
  <c r="BJ81"/>
  <c r="BH81"/>
  <c r="BF81"/>
  <c r="BD81"/>
  <c r="BB81"/>
  <c r="BJ80"/>
  <c r="BH80"/>
  <c r="BF80"/>
  <c r="BD80"/>
  <c r="BB80"/>
  <c r="BJ79"/>
  <c r="BH79"/>
  <c r="BF79"/>
  <c r="BD79"/>
  <c r="BB79"/>
  <c r="BJ78"/>
  <c r="BH78"/>
  <c r="BF78"/>
  <c r="BD78"/>
  <c r="BB78"/>
  <c r="BJ77"/>
  <c r="BH77"/>
  <c r="BF77"/>
  <c r="BD77"/>
  <c r="BB77"/>
  <c r="BJ76"/>
  <c r="BH76"/>
  <c r="BF76"/>
  <c r="BD76"/>
  <c r="BB76"/>
  <c r="BJ75"/>
  <c r="BH75"/>
  <c r="BF75"/>
  <c r="BD75"/>
  <c r="BB75"/>
  <c r="BJ74"/>
  <c r="BH74"/>
  <c r="BF74"/>
  <c r="BD74"/>
  <c r="BB74"/>
  <c r="BJ73"/>
  <c r="BH73"/>
  <c r="BF73"/>
  <c r="BD73"/>
  <c r="BB73"/>
  <c r="BJ72"/>
  <c r="BH72"/>
  <c r="BF72"/>
  <c r="BD72"/>
  <c r="BB72"/>
  <c r="BJ71"/>
  <c r="BH71"/>
  <c r="BF71"/>
  <c r="BD71"/>
  <c r="BB71"/>
  <c r="BJ70"/>
  <c r="BH70"/>
  <c r="BF70"/>
  <c r="BD70"/>
  <c r="BB70"/>
  <c r="BJ69"/>
  <c r="BH69"/>
  <c r="BF69"/>
  <c r="BD69"/>
  <c r="BB69"/>
  <c r="BJ68"/>
  <c r="BH68"/>
  <c r="BF68"/>
  <c r="BD68"/>
  <c r="BB68"/>
  <c r="BJ67"/>
  <c r="BH67"/>
  <c r="BF67"/>
  <c r="BD67"/>
  <c r="BB67"/>
  <c r="BJ66"/>
  <c r="BH66"/>
  <c r="BF66"/>
  <c r="BD66"/>
  <c r="BB66"/>
  <c r="BJ65"/>
  <c r="BH65"/>
  <c r="BF65"/>
  <c r="BD65"/>
  <c r="BB65"/>
  <c r="BI11"/>
  <c r="BJ11"/>
  <c r="BJ12"/>
  <c r="BJ13"/>
  <c r="BJ14"/>
  <c r="BJ15"/>
  <c r="BJ16"/>
  <c r="BJ17"/>
  <c r="BJ18"/>
  <c r="BJ19"/>
  <c r="BJ20"/>
  <c r="BJ21"/>
  <c r="BJ22"/>
  <c r="BJ23"/>
  <c r="BJ24"/>
  <c r="BJ25"/>
  <c r="BJ26"/>
  <c r="BJ27"/>
  <c r="BJ28"/>
  <c r="BJ29"/>
  <c r="BJ30"/>
  <c r="BJ31"/>
  <c r="BJ32"/>
  <c r="BJ33"/>
  <c r="BJ34"/>
  <c r="BJ35"/>
  <c r="BJ36"/>
  <c r="BJ37"/>
  <c r="BJ38"/>
  <c r="BJ39"/>
  <c r="BJ40"/>
  <c r="BJ41"/>
  <c r="BJ42"/>
  <c r="BJ43"/>
  <c r="BJ44"/>
  <c r="BJ45"/>
  <c r="BJ46"/>
  <c r="BJ47"/>
  <c r="BJ48"/>
  <c r="BJ49"/>
  <c r="BJ50"/>
  <c r="BJ51"/>
  <c r="BJ52"/>
  <c r="BJ53"/>
  <c r="BJ54"/>
  <c r="BJ55"/>
  <c r="BJ56"/>
  <c r="BJ57"/>
  <c r="BB58"/>
  <c r="BD58"/>
  <c r="BF58"/>
  <c r="BH58"/>
  <c r="BJ58"/>
  <c r="BB59"/>
  <c r="BD59"/>
  <c r="BF59"/>
  <c r="BH59"/>
  <c r="BJ59"/>
  <c r="BB60"/>
  <c r="BD60"/>
  <c r="BF60"/>
  <c r="BH60"/>
  <c r="BJ60"/>
  <c r="BA61"/>
  <c r="BC61"/>
  <c r="BE61"/>
  <c r="BG61"/>
  <c r="BI61"/>
  <c r="BA62"/>
  <c r="BC62"/>
  <c r="BE62"/>
  <c r="BG62"/>
  <c r="BI62"/>
  <c r="BA63"/>
  <c r="BC63"/>
  <c r="BE63"/>
  <c r="BG63"/>
  <c r="BI63"/>
  <c r="BA64"/>
  <c r="BC64"/>
  <c r="BE64"/>
  <c r="BG64"/>
  <c r="BI64"/>
  <c r="BA65"/>
  <c r="BE65"/>
  <c r="BI65"/>
  <c r="BC66"/>
  <c r="BG66"/>
  <c r="BA67"/>
  <c r="BE67"/>
  <c r="BI67"/>
  <c r="BC68"/>
  <c r="BG68"/>
  <c r="BA69"/>
  <c r="BE69"/>
  <c r="BI69"/>
  <c r="BA70"/>
  <c r="BE70"/>
  <c r="BI70"/>
  <c r="BA71"/>
  <c r="BE71"/>
  <c r="BI71"/>
  <c r="BA72"/>
  <c r="BE72"/>
  <c r="BI72"/>
  <c r="BA73"/>
  <c r="BE73"/>
  <c r="BI73"/>
  <c r="BA74"/>
  <c r="BE74"/>
  <c r="BI74"/>
  <c r="BA75"/>
  <c r="BE75"/>
  <c r="BI75"/>
  <c r="BI26"/>
  <c r="BI27"/>
  <c r="BI28"/>
  <c r="BI29"/>
  <c r="BI30"/>
  <c r="BI31"/>
  <c r="BI32"/>
  <c r="BI33"/>
  <c r="BI34"/>
  <c r="BI35"/>
  <c r="BI36"/>
  <c r="BI37"/>
  <c r="BI38"/>
  <c r="BI39"/>
  <c r="BI40"/>
  <c r="BI41"/>
  <c r="BI42"/>
  <c r="BI43"/>
  <c r="BI44"/>
  <c r="BI45"/>
  <c r="BI46"/>
  <c r="BI47"/>
  <c r="BI48"/>
  <c r="BI49"/>
  <c r="BI50"/>
  <c r="BI51"/>
  <c r="BI52"/>
  <c r="BI53"/>
  <c r="BI54"/>
  <c r="BI55"/>
  <c r="BI56"/>
  <c r="BI57"/>
  <c r="BA58"/>
  <c r="BC58"/>
  <c r="BE58"/>
  <c r="BG58"/>
  <c r="BI58"/>
  <c r="BA59"/>
  <c r="BC59"/>
  <c r="BE59"/>
  <c r="BG59"/>
  <c r="BI59"/>
  <c r="BA60"/>
  <c r="BC60"/>
  <c r="BE60"/>
  <c r="BG60"/>
  <c r="BI60"/>
  <c r="BB61"/>
  <c r="BD61"/>
  <c r="BF61"/>
  <c r="BH61"/>
  <c r="BJ61"/>
  <c r="BB62"/>
  <c r="BD62"/>
  <c r="BF62"/>
  <c r="BH62"/>
  <c r="BJ62"/>
  <c r="BB63"/>
  <c r="BD63"/>
  <c r="BF63"/>
  <c r="BH63"/>
  <c r="BJ63"/>
  <c r="BB64"/>
  <c r="BD64"/>
  <c r="BF64"/>
  <c r="BH64"/>
  <c r="BJ64"/>
  <c r="BC65"/>
  <c r="BG65"/>
  <c r="BA66"/>
  <c r="BE66"/>
  <c r="BI66"/>
  <c r="BC67"/>
  <c r="BG67"/>
  <c r="BA68"/>
  <c r="BE68"/>
  <c r="BI68"/>
  <c r="BC69"/>
  <c r="BG69"/>
  <c r="BC70"/>
  <c r="BG70"/>
  <c r="BC71"/>
  <c r="BG71"/>
  <c r="BC72"/>
  <c r="BG72"/>
  <c r="BC73"/>
  <c r="BG73"/>
  <c r="BC74"/>
  <c r="BG74"/>
  <c r="BC75"/>
  <c r="BG75"/>
  <c r="D6" i="38"/>
  <c r="D6" i="39"/>
  <c r="D8"/>
  <c r="F7"/>
  <c r="D8" i="38"/>
  <c r="F7"/>
  <c r="D8" i="37"/>
  <c r="F7"/>
  <c r="D8" i="36"/>
  <c r="F7"/>
  <c r="D6" i="35"/>
  <c r="D8"/>
  <c r="F7"/>
  <c r="D8" i="34"/>
  <c r="F7"/>
  <c r="D8" i="33"/>
  <c r="F7"/>
  <c r="F7" i="31"/>
  <c r="F7" i="30"/>
  <c r="F7" i="29"/>
  <c r="F7" i="28"/>
  <c r="B1" i="27"/>
  <c r="M155"/>
  <c r="M154"/>
  <c r="M153"/>
  <c r="M152"/>
  <c r="M151"/>
  <c r="M150"/>
  <c r="M149"/>
  <c r="M148"/>
  <c r="M147"/>
  <c r="M146"/>
  <c r="M145"/>
  <c r="M144"/>
  <c r="M143"/>
  <c r="M142"/>
  <c r="M141"/>
  <c r="M140"/>
  <c r="M139"/>
  <c r="M138"/>
  <c r="M137"/>
  <c r="M136"/>
  <c r="M135"/>
  <c r="M134"/>
  <c r="M133"/>
  <c r="M132"/>
  <c r="M131"/>
  <c r="M130"/>
  <c r="M129"/>
  <c r="M128"/>
  <c r="M127"/>
  <c r="M126"/>
  <c r="M125"/>
  <c r="M124"/>
  <c r="M123"/>
  <c r="M122"/>
  <c r="M121"/>
  <c r="L120"/>
  <c r="K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A3"/>
  <c r="A2"/>
  <c r="B1" i="26"/>
  <c r="M155"/>
  <c r="M154"/>
  <c r="M153"/>
  <c r="M152"/>
  <c r="M151"/>
  <c r="M150"/>
  <c r="M149"/>
  <c r="M148"/>
  <c r="M147"/>
  <c r="M146"/>
  <c r="M145"/>
  <c r="M144"/>
  <c r="M143"/>
  <c r="M142"/>
  <c r="M141"/>
  <c r="M140"/>
  <c r="M139"/>
  <c r="M138"/>
  <c r="M137"/>
  <c r="M136"/>
  <c r="M135"/>
  <c r="M134"/>
  <c r="M133"/>
  <c r="M132"/>
  <c r="M131"/>
  <c r="M130"/>
  <c r="M129"/>
  <c r="M128"/>
  <c r="M127"/>
  <c r="M126"/>
  <c r="M125"/>
  <c r="M124"/>
  <c r="M123"/>
  <c r="M122"/>
  <c r="M121"/>
  <c r="L120"/>
  <c r="K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M7"/>
  <c r="A3"/>
  <c r="A2"/>
  <c r="B1" i="25"/>
  <c r="M155"/>
  <c r="M154"/>
  <c r="M153"/>
  <c r="M152"/>
  <c r="M151"/>
  <c r="M150"/>
  <c r="M149"/>
  <c r="M148"/>
  <c r="M147"/>
  <c r="M146"/>
  <c r="M145"/>
  <c r="M144"/>
  <c r="M143"/>
  <c r="M142"/>
  <c r="M141"/>
  <c r="M140"/>
  <c r="M139"/>
  <c r="M138"/>
  <c r="M137"/>
  <c r="M136"/>
  <c r="M135"/>
  <c r="M134"/>
  <c r="M133"/>
  <c r="M132"/>
  <c r="M131"/>
  <c r="M130"/>
  <c r="M129"/>
  <c r="M128"/>
  <c r="M127"/>
  <c r="M126"/>
  <c r="M125"/>
  <c r="M124"/>
  <c r="M123"/>
  <c r="M122"/>
  <c r="M121"/>
  <c r="L120"/>
  <c r="K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M7"/>
  <c r="A3"/>
  <c r="A2"/>
  <c r="B1" i="24"/>
  <c r="M155"/>
  <c r="M154"/>
  <c r="M153"/>
  <c r="M152"/>
  <c r="M151"/>
  <c r="M150"/>
  <c r="M149"/>
  <c r="M148"/>
  <c r="M147"/>
  <c r="M146"/>
  <c r="M145"/>
  <c r="M144"/>
  <c r="M143"/>
  <c r="M142"/>
  <c r="M141"/>
  <c r="M140"/>
  <c r="M139"/>
  <c r="M138"/>
  <c r="M137"/>
  <c r="M136"/>
  <c r="M135"/>
  <c r="M134"/>
  <c r="M133"/>
  <c r="M132"/>
  <c r="M131"/>
  <c r="M130"/>
  <c r="M129"/>
  <c r="M128"/>
  <c r="M127"/>
  <c r="M126"/>
  <c r="M125"/>
  <c r="M124"/>
  <c r="M123"/>
  <c r="M122"/>
  <c r="M121"/>
  <c r="L120"/>
  <c r="K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A3"/>
  <c r="A2"/>
  <c r="B1" i="23"/>
  <c r="M155"/>
  <c r="M154"/>
  <c r="M153"/>
  <c r="M152"/>
  <c r="M151"/>
  <c r="M150"/>
  <c r="M149"/>
  <c r="M148"/>
  <c r="M147"/>
  <c r="M146"/>
  <c r="M145"/>
  <c r="M144"/>
  <c r="M143"/>
  <c r="M142"/>
  <c r="M141"/>
  <c r="M140"/>
  <c r="M139"/>
  <c r="M138"/>
  <c r="M137"/>
  <c r="M136"/>
  <c r="M135"/>
  <c r="M134"/>
  <c r="M133"/>
  <c r="M132"/>
  <c r="M131"/>
  <c r="M130"/>
  <c r="M129"/>
  <c r="M128"/>
  <c r="M127"/>
  <c r="M126"/>
  <c r="M125"/>
  <c r="M124"/>
  <c r="M123"/>
  <c r="M122"/>
  <c r="M121"/>
  <c r="L120"/>
  <c r="K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M7"/>
  <c r="A3"/>
  <c r="A2"/>
  <c r="B1" i="22"/>
  <c r="M155"/>
  <c r="M154"/>
  <c r="M153"/>
  <c r="M152"/>
  <c r="M151"/>
  <c r="M150"/>
  <c r="M149"/>
  <c r="M148"/>
  <c r="M147"/>
  <c r="M146"/>
  <c r="M145"/>
  <c r="M144"/>
  <c r="M143"/>
  <c r="M142"/>
  <c r="M141"/>
  <c r="M140"/>
  <c r="M139"/>
  <c r="M138"/>
  <c r="M137"/>
  <c r="M136"/>
  <c r="M135"/>
  <c r="M134"/>
  <c r="M133"/>
  <c r="M132"/>
  <c r="M131"/>
  <c r="M130"/>
  <c r="M129"/>
  <c r="M128"/>
  <c r="M127"/>
  <c r="M126"/>
  <c r="M125"/>
  <c r="M124"/>
  <c r="M123"/>
  <c r="M122"/>
  <c r="M121"/>
  <c r="L120"/>
  <c r="K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M7"/>
  <c r="A3"/>
  <c r="A2"/>
  <c r="BG75" i="25"/>
  <c r="R11" i="31"/>
  <c r="S11"/>
  <c r="T11"/>
  <c r="U11"/>
  <c r="V11"/>
  <c r="W11"/>
  <c r="X11"/>
  <c r="Y11"/>
  <c r="Z11"/>
  <c r="AA11"/>
  <c r="AB11"/>
  <c r="AC11"/>
  <c r="AD11"/>
  <c r="AE11"/>
  <c r="AF11"/>
  <c r="AG11"/>
  <c r="AH11"/>
  <c r="AI11"/>
  <c r="AJ11"/>
  <c r="AK11"/>
  <c r="AL11"/>
  <c r="AM11"/>
  <c r="R12"/>
  <c r="S12"/>
  <c r="T12"/>
  <c r="U12"/>
  <c r="V12"/>
  <c r="W12"/>
  <c r="X12"/>
  <c r="Y12"/>
  <c r="Z12"/>
  <c r="AA12"/>
  <c r="AB12"/>
  <c r="AC12"/>
  <c r="AD12"/>
  <c r="AE12"/>
  <c r="AF12"/>
  <c r="AG12"/>
  <c r="AH12"/>
  <c r="AI12"/>
  <c r="AJ12"/>
  <c r="AK12"/>
  <c r="AL12"/>
  <c r="AM12"/>
  <c r="R14"/>
  <c r="S14"/>
  <c r="T14"/>
  <c r="U14"/>
  <c r="V14"/>
  <c r="W14"/>
  <c r="X14"/>
  <c r="Y14"/>
  <c r="Z14"/>
  <c r="AA14"/>
  <c r="AB14"/>
  <c r="AC14"/>
  <c r="AD14"/>
  <c r="AE14"/>
  <c r="AF14"/>
  <c r="AG14"/>
  <c r="AH14"/>
  <c r="AI14"/>
  <c r="AJ14"/>
  <c r="AK14"/>
  <c r="AL14"/>
  <c r="AM14"/>
  <c r="R15"/>
  <c r="S15"/>
  <c r="T15"/>
  <c r="U15"/>
  <c r="V15"/>
  <c r="W15"/>
  <c r="X15"/>
  <c r="Y15"/>
  <c r="Z15"/>
  <c r="AA15"/>
  <c r="AB15"/>
  <c r="AC15"/>
  <c r="AD15"/>
  <c r="AE15"/>
  <c r="AF15"/>
  <c r="AG15"/>
  <c r="AH15"/>
  <c r="AI15"/>
  <c r="AJ15"/>
  <c r="AK15"/>
  <c r="AL15"/>
  <c r="AM15"/>
  <c r="R16"/>
  <c r="S16"/>
  <c r="T16"/>
  <c r="U16"/>
  <c r="V16"/>
  <c r="W16"/>
  <c r="X16"/>
  <c r="Y16"/>
  <c r="Z16"/>
  <c r="AA16"/>
  <c r="AB16"/>
  <c r="AC16"/>
  <c r="AD16"/>
  <c r="AE16"/>
  <c r="AF16"/>
  <c r="AG16"/>
  <c r="AH16"/>
  <c r="AI16"/>
  <c r="AJ16"/>
  <c r="AK16"/>
  <c r="AL16"/>
  <c r="AM16"/>
  <c r="R17"/>
  <c r="S17"/>
  <c r="T17"/>
  <c r="U17"/>
  <c r="V17"/>
  <c r="W17"/>
  <c r="X17"/>
  <c r="Y17"/>
  <c r="Z17"/>
  <c r="AA17"/>
  <c r="AB17"/>
  <c r="AC17"/>
  <c r="AD17"/>
  <c r="AE17"/>
  <c r="AF17"/>
  <c r="AG17"/>
  <c r="AH17"/>
  <c r="AI17"/>
  <c r="AJ17"/>
  <c r="AK17"/>
  <c r="AL17"/>
  <c r="AM17"/>
  <c r="R18"/>
  <c r="S18"/>
  <c r="T18"/>
  <c r="U18"/>
  <c r="V18"/>
  <c r="W18"/>
  <c r="X18"/>
  <c r="Y18"/>
  <c r="Z18"/>
  <c r="AA18"/>
  <c r="AB18"/>
  <c r="AC18"/>
  <c r="AD18"/>
  <c r="AE18"/>
  <c r="AF18"/>
  <c r="AG18"/>
  <c r="AH18"/>
  <c r="AI18"/>
  <c r="AJ18"/>
  <c r="AK18"/>
  <c r="AL18"/>
  <c r="AM18"/>
  <c r="R20"/>
  <c r="S20"/>
  <c r="T20"/>
  <c r="U20"/>
  <c r="V20"/>
  <c r="W20"/>
  <c r="X20"/>
  <c r="Y20"/>
  <c r="Z20"/>
  <c r="AA20"/>
  <c r="AB20"/>
  <c r="AC20"/>
  <c r="AD20"/>
  <c r="AE20"/>
  <c r="AF20"/>
  <c r="AG20"/>
  <c r="AH20"/>
  <c r="AI20"/>
  <c r="AJ20"/>
  <c r="AK20"/>
  <c r="AL20"/>
  <c r="AM20"/>
  <c r="R21"/>
  <c r="S21"/>
  <c r="T21"/>
  <c r="U21"/>
  <c r="V21"/>
  <c r="W21"/>
  <c r="X21"/>
  <c r="Y21"/>
  <c r="Z21"/>
  <c r="AA21"/>
  <c r="AB21"/>
  <c r="AC21"/>
  <c r="AD21"/>
  <c r="AE21"/>
  <c r="AF21"/>
  <c r="AG21"/>
  <c r="AH21"/>
  <c r="AI21"/>
  <c r="AJ21"/>
  <c r="AK21"/>
  <c r="AL21"/>
  <c r="AM21"/>
  <c r="R24"/>
  <c r="S24"/>
  <c r="T24"/>
  <c r="U24"/>
  <c r="V24"/>
  <c r="W24"/>
  <c r="X24"/>
  <c r="Y24"/>
  <c r="Z24"/>
  <c r="AA24"/>
  <c r="AB24"/>
  <c r="AC24"/>
  <c r="AD24"/>
  <c r="AE24"/>
  <c r="AF24"/>
  <c r="AG24"/>
  <c r="AH24"/>
  <c r="AI24"/>
  <c r="AJ24"/>
  <c r="AK24"/>
  <c r="AL24"/>
  <c r="AM24"/>
  <c r="R25"/>
  <c r="S25"/>
  <c r="T25"/>
  <c r="U25"/>
  <c r="V25"/>
  <c r="W25"/>
  <c r="X25"/>
  <c r="Y25"/>
  <c r="Z25"/>
  <c r="AA25"/>
  <c r="AB25"/>
  <c r="AC25"/>
  <c r="AD25"/>
  <c r="AE25"/>
  <c r="AF25"/>
  <c r="AG25"/>
  <c r="AH25"/>
  <c r="AI25"/>
  <c r="AJ25"/>
  <c r="AK25"/>
  <c r="AL25"/>
  <c r="AM25"/>
  <c r="R26"/>
  <c r="S26"/>
  <c r="T26"/>
  <c r="U26"/>
  <c r="V26"/>
  <c r="W26"/>
  <c r="X26"/>
  <c r="Y26"/>
  <c r="Z26"/>
  <c r="AA26"/>
  <c r="AB26"/>
  <c r="AC26"/>
  <c r="AD26"/>
  <c r="AE26"/>
  <c r="AF26"/>
  <c r="AG26"/>
  <c r="AH26"/>
  <c r="AI26"/>
  <c r="AJ26"/>
  <c r="AK26"/>
  <c r="AL26"/>
  <c r="AM26"/>
  <c r="R27"/>
  <c r="S27"/>
  <c r="T27"/>
  <c r="U27"/>
  <c r="V27"/>
  <c r="W27"/>
  <c r="X27"/>
  <c r="Y27"/>
  <c r="Z27"/>
  <c r="AA27"/>
  <c r="AB27"/>
  <c r="AC27"/>
  <c r="AD27"/>
  <c r="AE27"/>
  <c r="AF27"/>
  <c r="AG27"/>
  <c r="AH27"/>
  <c r="AI27"/>
  <c r="AJ27"/>
  <c r="AK27"/>
  <c r="AL27"/>
  <c r="AM27"/>
  <c r="R28"/>
  <c r="S28"/>
  <c r="T28"/>
  <c r="U28"/>
  <c r="V28"/>
  <c r="W28"/>
  <c r="X28"/>
  <c r="Y28"/>
  <c r="Z28"/>
  <c r="AA28"/>
  <c r="AB28"/>
  <c r="AC28"/>
  <c r="AD28"/>
  <c r="AE28"/>
  <c r="AF28"/>
  <c r="AG28"/>
  <c r="AH28"/>
  <c r="AI28"/>
  <c r="AJ28"/>
  <c r="AK28"/>
  <c r="AL28"/>
  <c r="AM28"/>
  <c r="R29"/>
  <c r="S29"/>
  <c r="T29"/>
  <c r="U29"/>
  <c r="V29"/>
  <c r="W29"/>
  <c r="X29"/>
  <c r="Y29"/>
  <c r="Z29"/>
  <c r="AA29"/>
  <c r="AB29"/>
  <c r="AC29"/>
  <c r="AD29"/>
  <c r="AE29"/>
  <c r="AF29"/>
  <c r="AG29"/>
  <c r="AH29"/>
  <c r="AI29"/>
  <c r="AJ29"/>
  <c r="AK29"/>
  <c r="AL29"/>
  <c r="AM29"/>
  <c r="R30"/>
  <c r="S30"/>
  <c r="T30"/>
  <c r="U30"/>
  <c r="V30"/>
  <c r="W30"/>
  <c r="X30"/>
  <c r="Y30"/>
  <c r="Z30"/>
  <c r="AA30"/>
  <c r="AB30"/>
  <c r="AC30"/>
  <c r="AD30"/>
  <c r="AE30"/>
  <c r="AF30"/>
  <c r="AG30"/>
  <c r="AH30"/>
  <c r="AI30"/>
  <c r="AJ30"/>
  <c r="AK30"/>
  <c r="AL30"/>
  <c r="AM30"/>
  <c r="R31"/>
  <c r="S31"/>
  <c r="T31"/>
  <c r="U31"/>
  <c r="V31"/>
  <c r="W31"/>
  <c r="X31"/>
  <c r="Y31"/>
  <c r="Z31"/>
  <c r="AA31"/>
  <c r="AB31"/>
  <c r="AC31"/>
  <c r="AD31"/>
  <c r="AE31"/>
  <c r="AF31"/>
  <c r="AG31"/>
  <c r="AH31"/>
  <c r="AI31"/>
  <c r="AJ31"/>
  <c r="AK31"/>
  <c r="AL31"/>
  <c r="AM31"/>
  <c r="R32"/>
  <c r="S32"/>
  <c r="T32"/>
  <c r="U32"/>
  <c r="V32"/>
  <c r="W32"/>
  <c r="X32"/>
  <c r="Y32"/>
  <c r="Z32"/>
  <c r="AA32"/>
  <c r="AB32"/>
  <c r="AC32"/>
  <c r="AD32"/>
  <c r="AE32"/>
  <c r="AF32"/>
  <c r="AG32"/>
  <c r="AH32"/>
  <c r="AI32"/>
  <c r="AJ32"/>
  <c r="AK32"/>
  <c r="AL32"/>
  <c r="AM32"/>
  <c r="R33"/>
  <c r="S33"/>
  <c r="T33"/>
  <c r="U33"/>
  <c r="V33"/>
  <c r="W33"/>
  <c r="X33"/>
  <c r="Y33"/>
  <c r="Z33"/>
  <c r="AA33"/>
  <c r="AB33"/>
  <c r="AC33"/>
  <c r="AD33"/>
  <c r="AE33"/>
  <c r="AF33"/>
  <c r="AG33"/>
  <c r="AH33"/>
  <c r="AI33"/>
  <c r="AJ33"/>
  <c r="AK33"/>
  <c r="AL33"/>
  <c r="AM33"/>
  <c r="R34"/>
  <c r="S34"/>
  <c r="T34"/>
  <c r="U34"/>
  <c r="V34"/>
  <c r="W34"/>
  <c r="X34"/>
  <c r="Y34"/>
  <c r="Z34"/>
  <c r="AA34"/>
  <c r="AB34"/>
  <c r="AC34"/>
  <c r="AD34"/>
  <c r="AE34"/>
  <c r="AF34"/>
  <c r="AG34"/>
  <c r="AH34"/>
  <c r="AI34"/>
  <c r="AJ34"/>
  <c r="AK34"/>
  <c r="AL34"/>
  <c r="AM34"/>
  <c r="R35"/>
  <c r="S35"/>
  <c r="T35"/>
  <c r="U35"/>
  <c r="V35"/>
  <c r="W35"/>
  <c r="X35"/>
  <c r="Y35"/>
  <c r="Z35"/>
  <c r="AA35"/>
  <c r="AB35"/>
  <c r="AC35"/>
  <c r="AD35"/>
  <c r="AE35"/>
  <c r="AF35"/>
  <c r="AG35"/>
  <c r="AH35"/>
  <c r="AI35"/>
  <c r="AJ35"/>
  <c r="AK35"/>
  <c r="AL35"/>
  <c r="AM35"/>
  <c r="R37"/>
  <c r="S37"/>
  <c r="T37"/>
  <c r="U37"/>
  <c r="V37"/>
  <c r="W37"/>
  <c r="X37"/>
  <c r="Y37"/>
  <c r="Z37"/>
  <c r="AA37"/>
  <c r="AB37"/>
  <c r="AC37"/>
  <c r="AD37"/>
  <c r="AE37"/>
  <c r="AF37"/>
  <c r="AG37"/>
  <c r="AH37"/>
  <c r="AI37"/>
  <c r="AJ37"/>
  <c r="AK37"/>
  <c r="AL37"/>
  <c r="AM37"/>
  <c r="R38"/>
  <c r="S38"/>
  <c r="T38"/>
  <c r="U38"/>
  <c r="V38"/>
  <c r="W38"/>
  <c r="X38"/>
  <c r="Y38"/>
  <c r="Z38"/>
  <c r="AA38"/>
  <c r="AB38"/>
  <c r="AC38"/>
  <c r="AD38"/>
  <c r="AE38"/>
  <c r="AF38"/>
  <c r="AG38"/>
  <c r="AH38"/>
  <c r="AI38"/>
  <c r="AJ38"/>
  <c r="AK38"/>
  <c r="AL38"/>
  <c r="AM38"/>
  <c r="R39"/>
  <c r="S39"/>
  <c r="T39"/>
  <c r="U39"/>
  <c r="V39"/>
  <c r="W39"/>
  <c r="X39"/>
  <c r="Y39"/>
  <c r="Z39"/>
  <c r="AA39"/>
  <c r="AB39"/>
  <c r="AC39"/>
  <c r="AD39"/>
  <c r="AE39"/>
  <c r="AF39"/>
  <c r="AG39"/>
  <c r="AH39"/>
  <c r="AI39"/>
  <c r="AJ39"/>
  <c r="AK39"/>
  <c r="AL39"/>
  <c r="AM39"/>
  <c r="R40"/>
  <c r="S40"/>
  <c r="T40"/>
  <c r="U40"/>
  <c r="V40"/>
  <c r="W40"/>
  <c r="X40"/>
  <c r="Y40"/>
  <c r="Z40"/>
  <c r="AA40"/>
  <c r="AB40"/>
  <c r="AC40"/>
  <c r="AD40"/>
  <c r="AE40"/>
  <c r="AF40"/>
  <c r="AG40"/>
  <c r="AH40"/>
  <c r="AI40"/>
  <c r="AJ40"/>
  <c r="AK40"/>
  <c r="AL40"/>
  <c r="AM40"/>
  <c r="R41"/>
  <c r="S41"/>
  <c r="T41"/>
  <c r="U41"/>
  <c r="V41"/>
  <c r="W41"/>
  <c r="X41"/>
  <c r="Y41"/>
  <c r="Z41"/>
  <c r="AA41"/>
  <c r="AB41"/>
  <c r="AC41"/>
  <c r="AD41"/>
  <c r="AE41"/>
  <c r="AF41"/>
  <c r="AG41"/>
  <c r="AH41"/>
  <c r="AI41"/>
  <c r="AJ41"/>
  <c r="AK41"/>
  <c r="AL41"/>
  <c r="AM41"/>
  <c r="R42"/>
  <c r="S42"/>
  <c r="T42"/>
  <c r="U42"/>
  <c r="V42"/>
  <c r="W42"/>
  <c r="X42"/>
  <c r="Y42"/>
  <c r="Z42"/>
  <c r="AA42"/>
  <c r="AB42"/>
  <c r="AC42"/>
  <c r="AD42"/>
  <c r="AE42"/>
  <c r="AF42"/>
  <c r="AG42"/>
  <c r="AH42"/>
  <c r="AI42"/>
  <c r="AJ42"/>
  <c r="AK42"/>
  <c r="AL42"/>
  <c r="AM42"/>
  <c r="R43"/>
  <c r="S43"/>
  <c r="T43"/>
  <c r="U43"/>
  <c r="V43"/>
  <c r="W43"/>
  <c r="X43"/>
  <c r="Y43"/>
  <c r="Z43"/>
  <c r="AA43"/>
  <c r="AB43"/>
  <c r="AC43"/>
  <c r="AD43"/>
  <c r="AE43"/>
  <c r="AF43"/>
  <c r="AG43"/>
  <c r="AH43"/>
  <c r="AI43"/>
  <c r="AJ43"/>
  <c r="AK43"/>
  <c r="AL43"/>
  <c r="AM43"/>
  <c r="R45"/>
  <c r="S45"/>
  <c r="T45"/>
  <c r="U45"/>
  <c r="V45"/>
  <c r="W45"/>
  <c r="X45"/>
  <c r="Y45"/>
  <c r="Z45"/>
  <c r="AA45"/>
  <c r="AB45"/>
  <c r="AC45"/>
  <c r="AD45"/>
  <c r="AE45"/>
  <c r="AF45"/>
  <c r="AG45"/>
  <c r="AH45"/>
  <c r="AI45"/>
  <c r="AJ45"/>
  <c r="AK45"/>
  <c r="AL45"/>
  <c r="AM45"/>
  <c r="R46"/>
  <c r="S46"/>
  <c r="T46"/>
  <c r="U46"/>
  <c r="V46"/>
  <c r="W46"/>
  <c r="X46"/>
  <c r="Y46"/>
  <c r="Z46"/>
  <c r="AA46"/>
  <c r="AB46"/>
  <c r="AC46"/>
  <c r="AD46"/>
  <c r="AE46"/>
  <c r="AF46"/>
  <c r="AG46"/>
  <c r="AH46"/>
  <c r="AI46"/>
  <c r="AJ46"/>
  <c r="AK46"/>
  <c r="AL46"/>
  <c r="AM46"/>
  <c r="R47"/>
  <c r="S47"/>
  <c r="T47"/>
  <c r="U47"/>
  <c r="V47"/>
  <c r="W47"/>
  <c r="X47"/>
  <c r="Y47"/>
  <c r="Z47"/>
  <c r="AA47"/>
  <c r="AB47"/>
  <c r="AC47"/>
  <c r="AD47"/>
  <c r="AE47"/>
  <c r="AF47"/>
  <c r="AG47"/>
  <c r="AH47"/>
  <c r="AI47"/>
  <c r="AJ47"/>
  <c r="AK47"/>
  <c r="AL47"/>
  <c r="AM47"/>
  <c r="R48"/>
  <c r="S48"/>
  <c r="T48"/>
  <c r="U48"/>
  <c r="V48"/>
  <c r="W48"/>
  <c r="X48"/>
  <c r="Y48"/>
  <c r="Z48"/>
  <c r="AA48"/>
  <c r="AB48"/>
  <c r="AC48"/>
  <c r="AD48"/>
  <c r="AE48"/>
  <c r="AF48"/>
  <c r="AG48"/>
  <c r="AH48"/>
  <c r="AI48"/>
  <c r="AJ48"/>
  <c r="AK48"/>
  <c r="AL48"/>
  <c r="AM48"/>
  <c r="R49"/>
  <c r="S49"/>
  <c r="T49"/>
  <c r="U49"/>
  <c r="V49"/>
  <c r="W49"/>
  <c r="X49"/>
  <c r="Y49"/>
  <c r="Z49"/>
  <c r="AA49"/>
  <c r="AB49"/>
  <c r="AC49"/>
  <c r="AD49"/>
  <c r="AE49"/>
  <c r="AF49"/>
  <c r="AG49"/>
  <c r="AH49"/>
  <c r="AI49"/>
  <c r="AJ49"/>
  <c r="AK49"/>
  <c r="AL49"/>
  <c r="AM49"/>
  <c r="R50"/>
  <c r="S50"/>
  <c r="T50"/>
  <c r="U50"/>
  <c r="V50"/>
  <c r="W50"/>
  <c r="X50"/>
  <c r="Y50"/>
  <c r="Z50"/>
  <c r="AA50"/>
  <c r="AB50"/>
  <c r="AC50"/>
  <c r="AD50"/>
  <c r="AE50"/>
  <c r="AF50"/>
  <c r="AG50"/>
  <c r="AH50"/>
  <c r="AI50"/>
  <c r="AJ50"/>
  <c r="AK50"/>
  <c r="AL50"/>
  <c r="AM50"/>
  <c r="R51"/>
  <c r="S51"/>
  <c r="T51"/>
  <c r="U51"/>
  <c r="V51"/>
  <c r="W51"/>
  <c r="X51"/>
  <c r="Y51"/>
  <c r="Z51"/>
  <c r="AA51"/>
  <c r="AB51"/>
  <c r="AC51"/>
  <c r="AD51"/>
  <c r="AE51"/>
  <c r="AF51"/>
  <c r="AG51"/>
  <c r="AH51"/>
  <c r="AI51"/>
  <c r="AJ51"/>
  <c r="AK51"/>
  <c r="AL51"/>
  <c r="AM51"/>
  <c r="R52"/>
  <c r="S52"/>
  <c r="T52"/>
  <c r="U52"/>
  <c r="V52"/>
  <c r="W52"/>
  <c r="X52"/>
  <c r="Y52"/>
  <c r="Z52"/>
  <c r="AA52"/>
  <c r="AB52"/>
  <c r="AC52"/>
  <c r="AD52"/>
  <c r="AE52"/>
  <c r="AF52"/>
  <c r="AG52"/>
  <c r="AH52"/>
  <c r="AI52"/>
  <c r="AJ52"/>
  <c r="AK52"/>
  <c r="AL52"/>
  <c r="AM52"/>
  <c r="R53"/>
  <c r="S53"/>
  <c r="T53"/>
  <c r="U53"/>
  <c r="V53"/>
  <c r="W53"/>
  <c r="X53"/>
  <c r="Y53"/>
  <c r="Z53"/>
  <c r="AA53"/>
  <c r="AB53"/>
  <c r="AC53"/>
  <c r="AD53"/>
  <c r="AE53"/>
  <c r="AF53"/>
  <c r="AG53"/>
  <c r="AH53"/>
  <c r="AI53"/>
  <c r="AJ53"/>
  <c r="AK53"/>
  <c r="AL53"/>
  <c r="AM53"/>
  <c r="R54"/>
  <c r="S54"/>
  <c r="T54"/>
  <c r="U54"/>
  <c r="V54"/>
  <c r="W54"/>
  <c r="X54"/>
  <c r="Y54"/>
  <c r="Z54"/>
  <c r="AA54"/>
  <c r="AB54"/>
  <c r="AC54"/>
  <c r="AD54"/>
  <c r="AE54"/>
  <c r="AF54"/>
  <c r="AG54"/>
  <c r="AH54"/>
  <c r="AI54"/>
  <c r="AJ54"/>
  <c r="AK54"/>
  <c r="AL54"/>
  <c r="AM54"/>
  <c r="R55"/>
  <c r="S55"/>
  <c r="T55"/>
  <c r="U55"/>
  <c r="V55"/>
  <c r="W55"/>
  <c r="X55"/>
  <c r="Y55"/>
  <c r="Z55"/>
  <c r="AA55"/>
  <c r="AB55"/>
  <c r="AC55"/>
  <c r="AD55"/>
  <c r="AE55"/>
  <c r="AF55"/>
  <c r="AG55"/>
  <c r="AH55"/>
  <c r="AI55"/>
  <c r="AJ55"/>
  <c r="AK55"/>
  <c r="AL55"/>
  <c r="AM55"/>
  <c r="R56"/>
  <c r="S56"/>
  <c r="T56"/>
  <c r="U56"/>
  <c r="V56"/>
  <c r="W56"/>
  <c r="X56"/>
  <c r="Y56"/>
  <c r="Z56"/>
  <c r="AA56"/>
  <c r="AB56"/>
  <c r="AC56"/>
  <c r="AD56"/>
  <c r="AE56"/>
  <c r="AF56"/>
  <c r="AG56"/>
  <c r="AH56"/>
  <c r="AI56"/>
  <c r="AJ56"/>
  <c r="AK56"/>
  <c r="AL56"/>
  <c r="AM56"/>
  <c r="F14"/>
  <c r="F13"/>
  <c r="F12"/>
  <c r="F11"/>
  <c r="B1" i="21"/>
  <c r="M155"/>
  <c r="M154"/>
  <c r="M153"/>
  <c r="M152"/>
  <c r="M151"/>
  <c r="M150"/>
  <c r="M149"/>
  <c r="M148"/>
  <c r="M147"/>
  <c r="M146"/>
  <c r="M145"/>
  <c r="M144"/>
  <c r="M143"/>
  <c r="M142"/>
  <c r="M141"/>
  <c r="M140"/>
  <c r="M139"/>
  <c r="M138"/>
  <c r="M137"/>
  <c r="M136"/>
  <c r="M135"/>
  <c r="M134"/>
  <c r="M133"/>
  <c r="M132"/>
  <c r="M131"/>
  <c r="M130"/>
  <c r="M129"/>
  <c r="M128"/>
  <c r="M127"/>
  <c r="M126"/>
  <c r="M125"/>
  <c r="M124"/>
  <c r="M123"/>
  <c r="M122"/>
  <c r="M121"/>
  <c r="L120"/>
  <c r="K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A3"/>
  <c r="A2"/>
  <c r="BG68"/>
  <c r="B1" i="20"/>
  <c r="M155"/>
  <c r="M154"/>
  <c r="M153"/>
  <c r="M152"/>
  <c r="M151"/>
  <c r="M150"/>
  <c r="M149"/>
  <c r="M148"/>
  <c r="M147"/>
  <c r="M146"/>
  <c r="M145"/>
  <c r="M144"/>
  <c r="M143"/>
  <c r="M142"/>
  <c r="M141"/>
  <c r="M140"/>
  <c r="M139"/>
  <c r="M138"/>
  <c r="M137"/>
  <c r="M136"/>
  <c r="M135"/>
  <c r="M134"/>
  <c r="M133"/>
  <c r="M132"/>
  <c r="M131"/>
  <c r="M130"/>
  <c r="M129"/>
  <c r="M128"/>
  <c r="M127"/>
  <c r="M126"/>
  <c r="M125"/>
  <c r="M124"/>
  <c r="M123"/>
  <c r="M122"/>
  <c r="M121"/>
  <c r="L120"/>
  <c r="K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A3"/>
  <c r="A2"/>
  <c r="A3" i="4"/>
  <c r="B1"/>
  <c r="M155"/>
  <c r="M154"/>
  <c r="M153"/>
  <c r="M152"/>
  <c r="M151"/>
  <c r="M150"/>
  <c r="M149"/>
  <c r="M148"/>
  <c r="M147"/>
  <c r="M146"/>
  <c r="M145"/>
  <c r="M144"/>
  <c r="M143"/>
  <c r="M142"/>
  <c r="M141"/>
  <c r="M140"/>
  <c r="M139"/>
  <c r="M138"/>
  <c r="M137"/>
  <c r="M136"/>
  <c r="M135"/>
  <c r="M134"/>
  <c r="M133"/>
  <c r="M132"/>
  <c r="M131"/>
  <c r="M130"/>
  <c r="M129"/>
  <c r="M128"/>
  <c r="M127"/>
  <c r="M126"/>
  <c r="M125"/>
  <c r="M124"/>
  <c r="M123"/>
  <c r="M122"/>
  <c r="M121"/>
  <c r="L120"/>
  <c r="K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M7"/>
  <c r="A2"/>
  <c r="B1" i="3"/>
  <c r="F7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BJ12" i="21"/>
  <c r="A3" i="3"/>
  <c r="BG74" i="20"/>
  <c r="BI12" i="22"/>
  <c r="BI15"/>
  <c r="BI16"/>
  <c r="BI19"/>
  <c r="BI21"/>
  <c r="BI23"/>
  <c r="BI12" i="23"/>
  <c r="BI13"/>
  <c r="BI16"/>
  <c r="BI17"/>
  <c r="BI19"/>
  <c r="BI21"/>
  <c r="BI23"/>
  <c r="BI25"/>
  <c r="BI12" i="26"/>
  <c r="BI13"/>
  <c r="BI16"/>
  <c r="BI17"/>
  <c r="BI20"/>
  <c r="BI21"/>
  <c r="BI24"/>
  <c r="BI25"/>
  <c r="BI12" i="27"/>
  <c r="BI13"/>
  <c r="BI16"/>
  <c r="BI17"/>
  <c r="BI19"/>
  <c r="BI21"/>
  <c r="BI23"/>
  <c r="BI25"/>
  <c r="BI13" i="22"/>
  <c r="BI14"/>
  <c r="BI17"/>
  <c r="BI18"/>
  <c r="BI20"/>
  <c r="BI22"/>
  <c r="BI24"/>
  <c r="BI11" i="23"/>
  <c r="BI14"/>
  <c r="BI15"/>
  <c r="BI18"/>
  <c r="BI20"/>
  <c r="BI22"/>
  <c r="BI24"/>
  <c r="BI11" i="26"/>
  <c r="BI14"/>
  <c r="BI15"/>
  <c r="BI18"/>
  <c r="BI19"/>
  <c r="BI22"/>
  <c r="BI23"/>
  <c r="BI26"/>
  <c r="BI14" i="27"/>
  <c r="BI15"/>
  <c r="BI18"/>
  <c r="BI20"/>
  <c r="BI22"/>
  <c r="BI24"/>
  <c r="L119"/>
  <c r="L118"/>
  <c r="L117"/>
  <c r="L116"/>
  <c r="L115"/>
  <c r="L114"/>
  <c r="L113"/>
  <c r="L112"/>
  <c r="L111"/>
  <c r="L110"/>
  <c r="L109"/>
  <c r="L108"/>
  <c r="L107"/>
  <c r="L106"/>
  <c r="L105"/>
  <c r="L104"/>
  <c r="L103"/>
  <c r="L102"/>
  <c r="L101"/>
  <c r="L100"/>
  <c r="L99"/>
  <c r="L98"/>
  <c r="F60"/>
  <c r="F59"/>
  <c r="F58"/>
  <c r="F57"/>
  <c r="F56"/>
  <c r="F55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BI155"/>
  <c r="BG155"/>
  <c r="BE155"/>
  <c r="BC155"/>
  <c r="BA155"/>
  <c r="BJ154"/>
  <c r="BH154"/>
  <c r="BF154"/>
  <c r="BD154"/>
  <c r="BB154"/>
  <c r="BI153"/>
  <c r="BG153"/>
  <c r="BE153"/>
  <c r="BC153"/>
  <c r="BA153"/>
  <c r="BJ152"/>
  <c r="BH152"/>
  <c r="BF152"/>
  <c r="BD152"/>
  <c r="BB152"/>
  <c r="BI151"/>
  <c r="BG151"/>
  <c r="BE151"/>
  <c r="BC151"/>
  <c r="BA151"/>
  <c r="BJ150"/>
  <c r="BH150"/>
  <c r="BF150"/>
  <c r="BD150"/>
  <c r="BB150"/>
  <c r="BI149"/>
  <c r="BG149"/>
  <c r="BE149"/>
  <c r="BC149"/>
  <c r="BA149"/>
  <c r="BJ148"/>
  <c r="BH148"/>
  <c r="BF148"/>
  <c r="BD148"/>
  <c r="BB148"/>
  <c r="BI147"/>
  <c r="BG147"/>
  <c r="BE147"/>
  <c r="BC147"/>
  <c r="BA147"/>
  <c r="BJ146"/>
  <c r="BH146"/>
  <c r="BF146"/>
  <c r="BD146"/>
  <c r="BB146"/>
  <c r="BI145"/>
  <c r="BG145"/>
  <c r="BE145"/>
  <c r="BC145"/>
  <c r="BA145"/>
  <c r="BJ144"/>
  <c r="BH144"/>
  <c r="BF144"/>
  <c r="BD144"/>
  <c r="BB144"/>
  <c r="BI143"/>
  <c r="BG143"/>
  <c r="BE143"/>
  <c r="BC143"/>
  <c r="BA143"/>
  <c r="BJ142"/>
  <c r="BH142"/>
  <c r="BF142"/>
  <c r="BD142"/>
  <c r="BB142"/>
  <c r="BI141"/>
  <c r="BG141"/>
  <c r="BE141"/>
  <c r="BC141"/>
  <c r="BA141"/>
  <c r="BJ140"/>
  <c r="BH140"/>
  <c r="BF140"/>
  <c r="BD140"/>
  <c r="BB140"/>
  <c r="BI139"/>
  <c r="BG139"/>
  <c r="BE139"/>
  <c r="BC139"/>
  <c r="BA139"/>
  <c r="BJ138"/>
  <c r="BH138"/>
  <c r="BF138"/>
  <c r="BD138"/>
  <c r="BB138"/>
  <c r="BI137"/>
  <c r="BG137"/>
  <c r="BE137"/>
  <c r="BC137"/>
  <c r="BA137"/>
  <c r="BJ136"/>
  <c r="BH136"/>
  <c r="BF136"/>
  <c r="BD136"/>
  <c r="BB136"/>
  <c r="BI135"/>
  <c r="BG135"/>
  <c r="BE135"/>
  <c r="BC135"/>
  <c r="BA135"/>
  <c r="BJ155"/>
  <c r="BH155"/>
  <c r="BF155"/>
  <c r="BD155"/>
  <c r="BB155"/>
  <c r="BI154"/>
  <c r="BG154"/>
  <c r="BE154"/>
  <c r="BC154"/>
  <c r="BA154"/>
  <c r="BJ153"/>
  <c r="BH153"/>
  <c r="BF153"/>
  <c r="BD153"/>
  <c r="BB153"/>
  <c r="BI152"/>
  <c r="BG152"/>
  <c r="BE152"/>
  <c r="BC152"/>
  <c r="BA152"/>
  <c r="BJ151"/>
  <c r="BH151"/>
  <c r="BF151"/>
  <c r="BD151"/>
  <c r="BB151"/>
  <c r="BI150"/>
  <c r="BG150"/>
  <c r="BE150"/>
  <c r="BC150"/>
  <c r="BA150"/>
  <c r="BJ149"/>
  <c r="BH149"/>
  <c r="BF149"/>
  <c r="BD149"/>
  <c r="BB149"/>
  <c r="BI148"/>
  <c r="BG148"/>
  <c r="BE148"/>
  <c r="BC148"/>
  <c r="BA148"/>
  <c r="BJ147"/>
  <c r="BH147"/>
  <c r="BF147"/>
  <c r="BD147"/>
  <c r="BB147"/>
  <c r="BI146"/>
  <c r="BG146"/>
  <c r="BE146"/>
  <c r="BC146"/>
  <c r="BA146"/>
  <c r="BJ145"/>
  <c r="BH145"/>
  <c r="BF145"/>
  <c r="BD145"/>
  <c r="BB145"/>
  <c r="BI144"/>
  <c r="BG144"/>
  <c r="BE144"/>
  <c r="BC144"/>
  <c r="BA144"/>
  <c r="BJ143"/>
  <c r="BH143"/>
  <c r="BF143"/>
  <c r="BD143"/>
  <c r="BB143"/>
  <c r="BI142"/>
  <c r="BG142"/>
  <c r="BE142"/>
  <c r="BC142"/>
  <c r="BA142"/>
  <c r="BJ141"/>
  <c r="BH141"/>
  <c r="BF141"/>
  <c r="BD141"/>
  <c r="BB141"/>
  <c r="BI140"/>
  <c r="BG140"/>
  <c r="BE140"/>
  <c r="BC140"/>
  <c r="BA140"/>
  <c r="BJ139"/>
  <c r="BH139"/>
  <c r="BF139"/>
  <c r="BD139"/>
  <c r="BB139"/>
  <c r="BI138"/>
  <c r="BG138"/>
  <c r="BE138"/>
  <c r="BC138"/>
  <c r="BA138"/>
  <c r="BJ137"/>
  <c r="BH137"/>
  <c r="BF137"/>
  <c r="BD137"/>
  <c r="BB137"/>
  <c r="BI136"/>
  <c r="BG136"/>
  <c r="BE136"/>
  <c r="BC136"/>
  <c r="BA136"/>
  <c r="BJ135"/>
  <c r="BH135"/>
  <c r="BF135"/>
  <c r="BD135"/>
  <c r="BB135"/>
  <c r="BJ134"/>
  <c r="BH134"/>
  <c r="BF134"/>
  <c r="BD134"/>
  <c r="BB134"/>
  <c r="BI133"/>
  <c r="BG133"/>
  <c r="BE133"/>
  <c r="BC133"/>
  <c r="BA133"/>
  <c r="BJ132"/>
  <c r="BH132"/>
  <c r="BF132"/>
  <c r="BD132"/>
  <c r="BB132"/>
  <c r="BI131"/>
  <c r="BG131"/>
  <c r="BE131"/>
  <c r="BC131"/>
  <c r="BA131"/>
  <c r="BJ130"/>
  <c r="BH130"/>
  <c r="BF130"/>
  <c r="BD130"/>
  <c r="BB130"/>
  <c r="BI129"/>
  <c r="BG129"/>
  <c r="BE129"/>
  <c r="BC129"/>
  <c r="BA129"/>
  <c r="BJ128"/>
  <c r="BH128"/>
  <c r="BF128"/>
  <c r="BD128"/>
  <c r="BB128"/>
  <c r="BI127"/>
  <c r="BG127"/>
  <c r="BE127"/>
  <c r="BC127"/>
  <c r="BA127"/>
  <c r="BJ126"/>
  <c r="BH126"/>
  <c r="BF126"/>
  <c r="BD126"/>
  <c r="BB126"/>
  <c r="BI125"/>
  <c r="BG125"/>
  <c r="BE125"/>
  <c r="BC125"/>
  <c r="BA125"/>
  <c r="BJ124"/>
  <c r="BH124"/>
  <c r="BF124"/>
  <c r="BD124"/>
  <c r="BB124"/>
  <c r="BI123"/>
  <c r="BG123"/>
  <c r="BE123"/>
  <c r="BC123"/>
  <c r="BA123"/>
  <c r="BJ122"/>
  <c r="BH122"/>
  <c r="BF122"/>
  <c r="BD122"/>
  <c r="BB122"/>
  <c r="BI121"/>
  <c r="BG121"/>
  <c r="BE121"/>
  <c r="BC121"/>
  <c r="BA121"/>
  <c r="BJ120"/>
  <c r="BH120"/>
  <c r="BF120"/>
  <c r="BD120"/>
  <c r="BB120"/>
  <c r="BJ119"/>
  <c r="BH119"/>
  <c r="BF119"/>
  <c r="BD119"/>
  <c r="BB119"/>
  <c r="BJ118"/>
  <c r="BH118"/>
  <c r="BF118"/>
  <c r="BD118"/>
  <c r="BB118"/>
  <c r="BJ117"/>
  <c r="BH117"/>
  <c r="BF117"/>
  <c r="BD117"/>
  <c r="BB117"/>
  <c r="BJ116"/>
  <c r="BH116"/>
  <c r="BF116"/>
  <c r="BD116"/>
  <c r="BB116"/>
  <c r="BJ115"/>
  <c r="BH115"/>
  <c r="BF115"/>
  <c r="BD115"/>
  <c r="BB115"/>
  <c r="BJ114"/>
  <c r="BH114"/>
  <c r="BF114"/>
  <c r="BD114"/>
  <c r="BB114"/>
  <c r="BJ113"/>
  <c r="BH113"/>
  <c r="BF113"/>
  <c r="BD113"/>
  <c r="BB113"/>
  <c r="BJ112"/>
  <c r="BH112"/>
  <c r="BF112"/>
  <c r="BD112"/>
  <c r="BB112"/>
  <c r="BJ111"/>
  <c r="BH111"/>
  <c r="BF111"/>
  <c r="BD111"/>
  <c r="BB111"/>
  <c r="BJ110"/>
  <c r="BH110"/>
  <c r="BF110"/>
  <c r="BD110"/>
  <c r="BB110"/>
  <c r="BJ109"/>
  <c r="BH109"/>
  <c r="BF109"/>
  <c r="BD109"/>
  <c r="BB109"/>
  <c r="BJ108"/>
  <c r="BH108"/>
  <c r="BF108"/>
  <c r="BD108"/>
  <c r="BB108"/>
  <c r="BJ107"/>
  <c r="BH107"/>
  <c r="BF107"/>
  <c r="BD107"/>
  <c r="BB107"/>
  <c r="BJ106"/>
  <c r="BH106"/>
  <c r="BF106"/>
  <c r="BD106"/>
  <c r="BB106"/>
  <c r="BJ105"/>
  <c r="BH105"/>
  <c r="BF105"/>
  <c r="BD105"/>
  <c r="BB105"/>
  <c r="BJ104"/>
  <c r="BH104"/>
  <c r="BF104"/>
  <c r="BD104"/>
  <c r="BB104"/>
  <c r="BJ103"/>
  <c r="BH103"/>
  <c r="BF103"/>
  <c r="BD103"/>
  <c r="BB103"/>
  <c r="BJ102"/>
  <c r="BH102"/>
  <c r="BF102"/>
  <c r="BD102"/>
  <c r="BB102"/>
  <c r="BJ101"/>
  <c r="BH101"/>
  <c r="BF101"/>
  <c r="BD101"/>
  <c r="BB101"/>
  <c r="BJ100"/>
  <c r="BH100"/>
  <c r="BF100"/>
  <c r="BD100"/>
  <c r="BB100"/>
  <c r="BJ99"/>
  <c r="BH99"/>
  <c r="BF99"/>
  <c r="BD99"/>
  <c r="BB99"/>
  <c r="BJ98"/>
  <c r="BH98"/>
  <c r="BF98"/>
  <c r="BD98"/>
  <c r="BB98"/>
  <c r="BJ97"/>
  <c r="BH97"/>
  <c r="BF97"/>
  <c r="BD97"/>
  <c r="BB97"/>
  <c r="BI134"/>
  <c r="BG134"/>
  <c r="BE134"/>
  <c r="BC134"/>
  <c r="BA134"/>
  <c r="BJ133"/>
  <c r="BH133"/>
  <c r="BF133"/>
  <c r="BD133"/>
  <c r="BB133"/>
  <c r="BI132"/>
  <c r="BG132"/>
  <c r="BE132"/>
  <c r="BC132"/>
  <c r="BA132"/>
  <c r="BJ131"/>
  <c r="BH131"/>
  <c r="BF131"/>
  <c r="BD131"/>
  <c r="BB131"/>
  <c r="BI130"/>
  <c r="BG130"/>
  <c r="BE130"/>
  <c r="BC130"/>
  <c r="BA130"/>
  <c r="BJ129"/>
  <c r="BH129"/>
  <c r="BF129"/>
  <c r="BD129"/>
  <c r="BB129"/>
  <c r="BI128"/>
  <c r="BG128"/>
  <c r="BE128"/>
  <c r="BC128"/>
  <c r="BA128"/>
  <c r="BJ127"/>
  <c r="BH127"/>
  <c r="BF127"/>
  <c r="BD127"/>
  <c r="BB127"/>
  <c r="BI126"/>
  <c r="BG126"/>
  <c r="BE126"/>
  <c r="BC126"/>
  <c r="BA126"/>
  <c r="BJ125"/>
  <c r="BH125"/>
  <c r="BF125"/>
  <c r="BD125"/>
  <c r="BB125"/>
  <c r="BI124"/>
  <c r="BG124"/>
  <c r="BE124"/>
  <c r="BC124"/>
  <c r="BA124"/>
  <c r="BJ123"/>
  <c r="BH123"/>
  <c r="BF123"/>
  <c r="BD123"/>
  <c r="BB123"/>
  <c r="BI122"/>
  <c r="BG122"/>
  <c r="BE122"/>
  <c r="BC122"/>
  <c r="BA122"/>
  <c r="BJ121"/>
  <c r="BH121"/>
  <c r="BF121"/>
  <c r="BD121"/>
  <c r="BB121"/>
  <c r="BI120"/>
  <c r="BG120"/>
  <c r="BE120"/>
  <c r="BC120"/>
  <c r="BA120"/>
  <c r="BI119"/>
  <c r="BG119"/>
  <c r="BE119"/>
  <c r="BC119"/>
  <c r="BA119"/>
  <c r="BI118"/>
  <c r="BG118"/>
  <c r="BE118"/>
  <c r="BC118"/>
  <c r="BA118"/>
  <c r="BI117"/>
  <c r="BG117"/>
  <c r="BE117"/>
  <c r="BC117"/>
  <c r="BA117"/>
  <c r="BI116"/>
  <c r="BG116"/>
  <c r="BE116"/>
  <c r="BC116"/>
  <c r="BA116"/>
  <c r="BI115"/>
  <c r="BG115"/>
  <c r="BE115"/>
  <c r="BC115"/>
  <c r="BA115"/>
  <c r="BI114"/>
  <c r="BG114"/>
  <c r="BE114"/>
  <c r="BC114"/>
  <c r="BA114"/>
  <c r="BI113"/>
  <c r="BG113"/>
  <c r="BE113"/>
  <c r="BC113"/>
  <c r="BA113"/>
  <c r="BI112"/>
  <c r="BG112"/>
  <c r="BE112"/>
  <c r="BC112"/>
  <c r="BA112"/>
  <c r="BI111"/>
  <c r="BG111"/>
  <c r="BE111"/>
  <c r="BC111"/>
  <c r="BA111"/>
  <c r="BI110"/>
  <c r="BG110"/>
  <c r="BE110"/>
  <c r="BC110"/>
  <c r="BA110"/>
  <c r="BI109"/>
  <c r="BG109"/>
  <c r="BE109"/>
  <c r="BC109"/>
  <c r="BA109"/>
  <c r="BI108"/>
  <c r="BG108"/>
  <c r="BE108"/>
  <c r="BC108"/>
  <c r="BA108"/>
  <c r="BI107"/>
  <c r="BG107"/>
  <c r="BE107"/>
  <c r="BC107"/>
  <c r="BA107"/>
  <c r="BI106"/>
  <c r="BG106"/>
  <c r="BE106"/>
  <c r="BC106"/>
  <c r="BA106"/>
  <c r="BI105"/>
  <c r="BG105"/>
  <c r="BE105"/>
  <c r="BC105"/>
  <c r="BA105"/>
  <c r="BG104"/>
  <c r="BC104"/>
  <c r="BG103"/>
  <c r="BC103"/>
  <c r="BG102"/>
  <c r="BC102"/>
  <c r="BG101"/>
  <c r="BC101"/>
  <c r="BG100"/>
  <c r="BC100"/>
  <c r="BG99"/>
  <c r="BC99"/>
  <c r="BG98"/>
  <c r="BC98"/>
  <c r="BG97"/>
  <c r="BC97"/>
  <c r="BJ96"/>
  <c r="BH96"/>
  <c r="BF96"/>
  <c r="BD96"/>
  <c r="BB96"/>
  <c r="BJ95"/>
  <c r="BH95"/>
  <c r="BF95"/>
  <c r="BD95"/>
  <c r="BB95"/>
  <c r="BJ94"/>
  <c r="BH94"/>
  <c r="BF94"/>
  <c r="BD94"/>
  <c r="BB94"/>
  <c r="BJ93"/>
  <c r="BH93"/>
  <c r="BF93"/>
  <c r="BD93"/>
  <c r="BB93"/>
  <c r="BJ92"/>
  <c r="BH92"/>
  <c r="BF92"/>
  <c r="BD92"/>
  <c r="BB92"/>
  <c r="BJ91"/>
  <c r="BH91"/>
  <c r="BF91"/>
  <c r="BD91"/>
  <c r="BB91"/>
  <c r="BJ90"/>
  <c r="BH90"/>
  <c r="BF90"/>
  <c r="BD90"/>
  <c r="BB90"/>
  <c r="BJ89"/>
  <c r="BH89"/>
  <c r="BF89"/>
  <c r="BD89"/>
  <c r="BB89"/>
  <c r="BJ88"/>
  <c r="BH88"/>
  <c r="BF88"/>
  <c r="BD88"/>
  <c r="BB88"/>
  <c r="BJ87"/>
  <c r="BH87"/>
  <c r="BF87"/>
  <c r="BD87"/>
  <c r="BB87"/>
  <c r="BJ86"/>
  <c r="BH86"/>
  <c r="BF86"/>
  <c r="BD86"/>
  <c r="BB86"/>
  <c r="BJ85"/>
  <c r="BH85"/>
  <c r="BF85"/>
  <c r="BD85"/>
  <c r="BB85"/>
  <c r="BJ84"/>
  <c r="BH84"/>
  <c r="BF84"/>
  <c r="BD84"/>
  <c r="BB84"/>
  <c r="BJ83"/>
  <c r="BH83"/>
  <c r="BF83"/>
  <c r="BD83"/>
  <c r="BB83"/>
  <c r="BJ82"/>
  <c r="BH82"/>
  <c r="BF82"/>
  <c r="BD82"/>
  <c r="BB82"/>
  <c r="BJ81"/>
  <c r="BH81"/>
  <c r="BF81"/>
  <c r="BD81"/>
  <c r="BB81"/>
  <c r="BJ80"/>
  <c r="BH80"/>
  <c r="BF80"/>
  <c r="BD80"/>
  <c r="BB80"/>
  <c r="BJ79"/>
  <c r="BH79"/>
  <c r="BF79"/>
  <c r="BD79"/>
  <c r="BB79"/>
  <c r="BJ78"/>
  <c r="BH78"/>
  <c r="BF78"/>
  <c r="BD78"/>
  <c r="BB78"/>
  <c r="BJ77"/>
  <c r="BH77"/>
  <c r="BF77"/>
  <c r="BD77"/>
  <c r="BB77"/>
  <c r="BJ76"/>
  <c r="BH76"/>
  <c r="BF76"/>
  <c r="BD76"/>
  <c r="BB76"/>
  <c r="BJ75"/>
  <c r="BH75"/>
  <c r="BF75"/>
  <c r="BD75"/>
  <c r="BB75"/>
  <c r="BJ74"/>
  <c r="BH74"/>
  <c r="BF74"/>
  <c r="BD74"/>
  <c r="BB74"/>
  <c r="BJ73"/>
  <c r="BH73"/>
  <c r="BF73"/>
  <c r="BD73"/>
  <c r="BB73"/>
  <c r="BJ72"/>
  <c r="BH72"/>
  <c r="BF72"/>
  <c r="BD72"/>
  <c r="BB72"/>
  <c r="BJ71"/>
  <c r="BH71"/>
  <c r="BF71"/>
  <c r="BD71"/>
  <c r="BB71"/>
  <c r="BJ70"/>
  <c r="BH70"/>
  <c r="BF70"/>
  <c r="BD70"/>
  <c r="BB70"/>
  <c r="BJ69"/>
  <c r="BH69"/>
  <c r="BF69"/>
  <c r="BD69"/>
  <c r="BB69"/>
  <c r="BJ68"/>
  <c r="BH68"/>
  <c r="BF68"/>
  <c r="BD68"/>
  <c r="BB68"/>
  <c r="BJ67"/>
  <c r="BH67"/>
  <c r="BF67"/>
  <c r="BD67"/>
  <c r="BB67"/>
  <c r="BJ66"/>
  <c r="BH66"/>
  <c r="BF66"/>
  <c r="BD66"/>
  <c r="BB66"/>
  <c r="BJ65"/>
  <c r="BH65"/>
  <c r="BF65"/>
  <c r="BD65"/>
  <c r="BB65"/>
  <c r="BJ64"/>
  <c r="BH64"/>
  <c r="BF64"/>
  <c r="BD64"/>
  <c r="BB64"/>
  <c r="BJ63"/>
  <c r="BH63"/>
  <c r="BF63"/>
  <c r="BD63"/>
  <c r="BB63"/>
  <c r="BJ62"/>
  <c r="BH62"/>
  <c r="BF62"/>
  <c r="BD62"/>
  <c r="BB62"/>
  <c r="BJ61"/>
  <c r="BH61"/>
  <c r="BF61"/>
  <c r="BD61"/>
  <c r="BB61"/>
  <c r="BI60"/>
  <c r="BG60"/>
  <c r="BE60"/>
  <c r="BC60"/>
  <c r="BA60"/>
  <c r="BI59"/>
  <c r="BG59"/>
  <c r="BE59"/>
  <c r="BC59"/>
  <c r="BA59"/>
  <c r="BI58"/>
  <c r="BG58"/>
  <c r="BE58"/>
  <c r="BC58"/>
  <c r="BA58"/>
  <c r="BI57"/>
  <c r="BI56"/>
  <c r="BI55"/>
  <c r="BI54"/>
  <c r="BI104"/>
  <c r="BE104"/>
  <c r="BA104"/>
  <c r="BI103"/>
  <c r="BE103"/>
  <c r="BA103"/>
  <c r="BI102"/>
  <c r="BE102"/>
  <c r="BA102"/>
  <c r="BI101"/>
  <c r="BE101"/>
  <c r="BA101"/>
  <c r="BI100"/>
  <c r="BE100"/>
  <c r="BA100"/>
  <c r="BI99"/>
  <c r="BE99"/>
  <c r="BA99"/>
  <c r="BI98"/>
  <c r="BE98"/>
  <c r="BA98"/>
  <c r="BI97"/>
  <c r="BE97"/>
  <c r="BA97"/>
  <c r="BI96"/>
  <c r="BG96"/>
  <c r="BE96"/>
  <c r="BC96"/>
  <c r="BA96"/>
  <c r="BI95"/>
  <c r="BG95"/>
  <c r="BE95"/>
  <c r="BC95"/>
  <c r="BA95"/>
  <c r="BI94"/>
  <c r="BG94"/>
  <c r="BE94"/>
  <c r="BC94"/>
  <c r="BA94"/>
  <c r="BI93"/>
  <c r="BG93"/>
  <c r="BE93"/>
  <c r="BC93"/>
  <c r="BA93"/>
  <c r="BI92"/>
  <c r="BG92"/>
  <c r="BE92"/>
  <c r="BC92"/>
  <c r="BA92"/>
  <c r="BI91"/>
  <c r="BG91"/>
  <c r="BE91"/>
  <c r="BC91"/>
  <c r="BA91"/>
  <c r="BI90"/>
  <c r="BG90"/>
  <c r="BE90"/>
  <c r="BC90"/>
  <c r="BA90"/>
  <c r="BI89"/>
  <c r="BG89"/>
  <c r="BE89"/>
  <c r="BC89"/>
  <c r="BA89"/>
  <c r="BI88"/>
  <c r="BG88"/>
  <c r="BE88"/>
  <c r="BC88"/>
  <c r="BA88"/>
  <c r="BI87"/>
  <c r="BG87"/>
  <c r="BE87"/>
  <c r="BC87"/>
  <c r="BA87"/>
  <c r="BI86"/>
  <c r="BG86"/>
  <c r="BE86"/>
  <c r="BC86"/>
  <c r="BA86"/>
  <c r="BI85"/>
  <c r="BG85"/>
  <c r="BE85"/>
  <c r="BC85"/>
  <c r="BA85"/>
  <c r="BI84"/>
  <c r="BG84"/>
  <c r="BE84"/>
  <c r="BC84"/>
  <c r="BA84"/>
  <c r="BI83"/>
  <c r="BG83"/>
  <c r="BE83"/>
  <c r="BC83"/>
  <c r="BA83"/>
  <c r="BI82"/>
  <c r="BG82"/>
  <c r="BE82"/>
  <c r="BC82"/>
  <c r="BA82"/>
  <c r="BI81"/>
  <c r="BG81"/>
  <c r="BE81"/>
  <c r="BC81"/>
  <c r="BA81"/>
  <c r="BI80"/>
  <c r="BG80"/>
  <c r="BE80"/>
  <c r="BC80"/>
  <c r="BA80"/>
  <c r="BI79"/>
  <c r="BG79"/>
  <c r="BE79"/>
  <c r="BC79"/>
  <c r="BA79"/>
  <c r="BI78"/>
  <c r="BG78"/>
  <c r="BE78"/>
  <c r="BC78"/>
  <c r="BA78"/>
  <c r="BI77"/>
  <c r="BG77"/>
  <c r="BE77"/>
  <c r="BC77"/>
  <c r="BA77"/>
  <c r="BI76"/>
  <c r="BG76"/>
  <c r="BE76"/>
  <c r="BC76"/>
  <c r="BA76"/>
  <c r="BI75"/>
  <c r="BG75"/>
  <c r="BE75"/>
  <c r="BC75"/>
  <c r="BA75"/>
  <c r="BI74"/>
  <c r="BG74"/>
  <c r="BE74"/>
  <c r="BC74"/>
  <c r="BA74"/>
  <c r="BI73"/>
  <c r="BG73"/>
  <c r="BE73"/>
  <c r="BC73"/>
  <c r="BA73"/>
  <c r="BI72"/>
  <c r="BG72"/>
  <c r="BE72"/>
  <c r="BC72"/>
  <c r="BA72"/>
  <c r="BI71"/>
  <c r="BG71"/>
  <c r="BE71"/>
  <c r="BC71"/>
  <c r="BA71"/>
  <c r="BI70"/>
  <c r="BG70"/>
  <c r="BE70"/>
  <c r="BC70"/>
  <c r="BA70"/>
  <c r="BI69"/>
  <c r="BG69"/>
  <c r="BE69"/>
  <c r="BC69"/>
  <c r="BA69"/>
  <c r="BI68"/>
  <c r="BG68"/>
  <c r="BE68"/>
  <c r="BC68"/>
  <c r="BA68"/>
  <c r="BI67"/>
  <c r="BG67"/>
  <c r="BE67"/>
  <c r="BC67"/>
  <c r="BA67"/>
  <c r="BI66"/>
  <c r="BG66"/>
  <c r="BE66"/>
  <c r="BC66"/>
  <c r="BA66"/>
  <c r="BI65"/>
  <c r="BG65"/>
  <c r="BE65"/>
  <c r="BC65"/>
  <c r="BA65"/>
  <c r="BI64"/>
  <c r="BG64"/>
  <c r="BE64"/>
  <c r="BC64"/>
  <c r="BA64"/>
  <c r="BI63"/>
  <c r="BG63"/>
  <c r="BE63"/>
  <c r="BC63"/>
  <c r="BA63"/>
  <c r="BI62"/>
  <c r="BG62"/>
  <c r="BE62"/>
  <c r="BC62"/>
  <c r="BA62"/>
  <c r="BJ11"/>
  <c r="BJ12"/>
  <c r="BJ13"/>
  <c r="BJ14"/>
  <c r="BJ15"/>
  <c r="BJ16"/>
  <c r="BJ17"/>
  <c r="BJ18"/>
  <c r="BJ19"/>
  <c r="BJ20"/>
  <c r="BJ21"/>
  <c r="BJ22"/>
  <c r="BJ23"/>
  <c r="BJ24"/>
  <c r="BJ25"/>
  <c r="BJ26"/>
  <c r="BJ27"/>
  <c r="BJ28"/>
  <c r="BJ29"/>
  <c r="BJ30"/>
  <c r="BJ31"/>
  <c r="BJ32"/>
  <c r="BJ33"/>
  <c r="BJ34"/>
  <c r="BJ35"/>
  <c r="BJ36"/>
  <c r="BJ37"/>
  <c r="BJ38"/>
  <c r="BJ39"/>
  <c r="BJ40"/>
  <c r="BJ41"/>
  <c r="BJ42"/>
  <c r="BJ43"/>
  <c r="BJ44"/>
  <c r="BJ45"/>
  <c r="BJ46"/>
  <c r="BJ47"/>
  <c r="BJ48"/>
  <c r="BJ49"/>
  <c r="BJ50"/>
  <c r="BJ51"/>
  <c r="BJ52"/>
  <c r="BJ53"/>
  <c r="BJ54"/>
  <c r="BJ56"/>
  <c r="BB58"/>
  <c r="BF58"/>
  <c r="BJ58"/>
  <c r="BD59"/>
  <c r="BH59"/>
  <c r="BB60"/>
  <c r="BF60"/>
  <c r="BJ60"/>
  <c r="BA61"/>
  <c r="BE61"/>
  <c r="BI61"/>
  <c r="BI11"/>
  <c r="BI26"/>
  <c r="BI27"/>
  <c r="BI28"/>
  <c r="BI29"/>
  <c r="BI30"/>
  <c r="BI31"/>
  <c r="BI32"/>
  <c r="BI33"/>
  <c r="BI34"/>
  <c r="BI35"/>
  <c r="BI36"/>
  <c r="BI37"/>
  <c r="BI38"/>
  <c r="BI39"/>
  <c r="BI40"/>
  <c r="BI41"/>
  <c r="BI42"/>
  <c r="BI43"/>
  <c r="BI44"/>
  <c r="BI45"/>
  <c r="BI46"/>
  <c r="BI47"/>
  <c r="BI48"/>
  <c r="BI49"/>
  <c r="BI50"/>
  <c r="BI51"/>
  <c r="BI52"/>
  <c r="BI53"/>
  <c r="BJ55"/>
  <c r="BJ57"/>
  <c r="BD58"/>
  <c r="BH58"/>
  <c r="BB59"/>
  <c r="BF59"/>
  <c r="BJ59"/>
  <c r="BD60"/>
  <c r="BH60"/>
  <c r="BC61"/>
  <c r="BG61"/>
  <c r="L119" i="26"/>
  <c r="L118"/>
  <c r="L117"/>
  <c r="L116"/>
  <c r="L115"/>
  <c r="L114"/>
  <c r="L113"/>
  <c r="L112"/>
  <c r="L111"/>
  <c r="L110"/>
  <c r="L109"/>
  <c r="L108"/>
  <c r="L107"/>
  <c r="L106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105"/>
  <c r="L104"/>
  <c r="L103"/>
  <c r="L102"/>
  <c r="L101"/>
  <c r="L100"/>
  <c r="L99"/>
  <c r="L98"/>
  <c r="L75"/>
  <c r="L74"/>
  <c r="L73"/>
  <c r="L72"/>
  <c r="L71"/>
  <c r="L70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BI155"/>
  <c r="BG155"/>
  <c r="BE155"/>
  <c r="BC155"/>
  <c r="BA155"/>
  <c r="BJ154"/>
  <c r="BH154"/>
  <c r="BF154"/>
  <c r="BD154"/>
  <c r="BB154"/>
  <c r="BI153"/>
  <c r="BG153"/>
  <c r="BE153"/>
  <c r="BC153"/>
  <c r="BA153"/>
  <c r="BJ152"/>
  <c r="BH152"/>
  <c r="BF152"/>
  <c r="BD152"/>
  <c r="BB152"/>
  <c r="BI151"/>
  <c r="BG151"/>
  <c r="BE151"/>
  <c r="BC151"/>
  <c r="BA151"/>
  <c r="BJ150"/>
  <c r="BH150"/>
  <c r="BF150"/>
  <c r="BD150"/>
  <c r="BB150"/>
  <c r="BI149"/>
  <c r="BG149"/>
  <c r="BE149"/>
  <c r="BC149"/>
  <c r="BA149"/>
  <c r="BJ148"/>
  <c r="BH148"/>
  <c r="BF148"/>
  <c r="BD148"/>
  <c r="BB148"/>
  <c r="BI147"/>
  <c r="BG147"/>
  <c r="BE147"/>
  <c r="BC147"/>
  <c r="BA147"/>
  <c r="BJ146"/>
  <c r="BH146"/>
  <c r="BF146"/>
  <c r="BD146"/>
  <c r="BB146"/>
  <c r="BI145"/>
  <c r="BG145"/>
  <c r="BE145"/>
  <c r="BC145"/>
  <c r="BA145"/>
  <c r="BJ144"/>
  <c r="BH144"/>
  <c r="BF144"/>
  <c r="BD144"/>
  <c r="BB144"/>
  <c r="BI143"/>
  <c r="BG143"/>
  <c r="BE143"/>
  <c r="BC143"/>
  <c r="BA143"/>
  <c r="BJ142"/>
  <c r="BH142"/>
  <c r="BF142"/>
  <c r="BD142"/>
  <c r="BB142"/>
  <c r="BI141"/>
  <c r="BG141"/>
  <c r="BE141"/>
  <c r="BC141"/>
  <c r="BA141"/>
  <c r="BJ140"/>
  <c r="BH140"/>
  <c r="BF140"/>
  <c r="BD140"/>
  <c r="BB140"/>
  <c r="BI139"/>
  <c r="BG139"/>
  <c r="BE139"/>
  <c r="BC139"/>
  <c r="BA139"/>
  <c r="BJ138"/>
  <c r="BH138"/>
  <c r="BF138"/>
  <c r="BD138"/>
  <c r="BB138"/>
  <c r="BI137"/>
  <c r="BG137"/>
  <c r="BE137"/>
  <c r="BC137"/>
  <c r="BA137"/>
  <c r="BJ136"/>
  <c r="BH136"/>
  <c r="BF136"/>
  <c r="BD136"/>
  <c r="BB136"/>
  <c r="BI135"/>
  <c r="BG135"/>
  <c r="BE135"/>
  <c r="BC135"/>
  <c r="BA135"/>
  <c r="BJ155"/>
  <c r="BH155"/>
  <c r="BF155"/>
  <c r="BD155"/>
  <c r="BB155"/>
  <c r="BI154"/>
  <c r="BG154"/>
  <c r="BE154"/>
  <c r="BC154"/>
  <c r="BA154"/>
  <c r="BJ153"/>
  <c r="BH153"/>
  <c r="BF153"/>
  <c r="BD153"/>
  <c r="BB153"/>
  <c r="BI152"/>
  <c r="BG152"/>
  <c r="BE152"/>
  <c r="BC152"/>
  <c r="BA152"/>
  <c r="BJ151"/>
  <c r="BH151"/>
  <c r="BF151"/>
  <c r="BD151"/>
  <c r="BB151"/>
  <c r="BI150"/>
  <c r="BG150"/>
  <c r="BE150"/>
  <c r="BC150"/>
  <c r="BA150"/>
  <c r="BJ149"/>
  <c r="BH149"/>
  <c r="BF149"/>
  <c r="BD149"/>
  <c r="BB149"/>
  <c r="BI148"/>
  <c r="BG148"/>
  <c r="BE148"/>
  <c r="BC148"/>
  <c r="BA148"/>
  <c r="BJ147"/>
  <c r="BH147"/>
  <c r="BF147"/>
  <c r="BD147"/>
  <c r="BB147"/>
  <c r="BI146"/>
  <c r="BG146"/>
  <c r="BE146"/>
  <c r="BC146"/>
  <c r="BA146"/>
  <c r="BJ145"/>
  <c r="BH145"/>
  <c r="BF145"/>
  <c r="BD145"/>
  <c r="BB145"/>
  <c r="BI144"/>
  <c r="BG144"/>
  <c r="BE144"/>
  <c r="BC144"/>
  <c r="BA144"/>
  <c r="BJ143"/>
  <c r="BH143"/>
  <c r="BF143"/>
  <c r="BD143"/>
  <c r="BB143"/>
  <c r="BI142"/>
  <c r="BG142"/>
  <c r="BE142"/>
  <c r="BC142"/>
  <c r="BA142"/>
  <c r="BJ141"/>
  <c r="BH141"/>
  <c r="BF141"/>
  <c r="BD141"/>
  <c r="BB141"/>
  <c r="BI140"/>
  <c r="BG140"/>
  <c r="BE140"/>
  <c r="BC140"/>
  <c r="BA140"/>
  <c r="BJ139"/>
  <c r="BH139"/>
  <c r="BF139"/>
  <c r="BD139"/>
  <c r="BB139"/>
  <c r="BI138"/>
  <c r="BG138"/>
  <c r="BE138"/>
  <c r="BC138"/>
  <c r="BA138"/>
  <c r="BJ137"/>
  <c r="BH137"/>
  <c r="BF137"/>
  <c r="BD137"/>
  <c r="BB137"/>
  <c r="BI136"/>
  <c r="BG136"/>
  <c r="BE136"/>
  <c r="BC136"/>
  <c r="BA136"/>
  <c r="BJ135"/>
  <c r="BH135"/>
  <c r="BF135"/>
  <c r="BD135"/>
  <c r="BB135"/>
  <c r="BJ134"/>
  <c r="BH134"/>
  <c r="BF134"/>
  <c r="BD134"/>
  <c r="BB134"/>
  <c r="BI133"/>
  <c r="BG133"/>
  <c r="BE133"/>
  <c r="BC133"/>
  <c r="BA133"/>
  <c r="BJ132"/>
  <c r="BH132"/>
  <c r="BF132"/>
  <c r="BD132"/>
  <c r="BB132"/>
  <c r="BI131"/>
  <c r="BG131"/>
  <c r="BE131"/>
  <c r="BC131"/>
  <c r="BA131"/>
  <c r="BJ130"/>
  <c r="BH130"/>
  <c r="BF130"/>
  <c r="BD130"/>
  <c r="BB130"/>
  <c r="BI129"/>
  <c r="BG129"/>
  <c r="BE129"/>
  <c r="BC129"/>
  <c r="BA129"/>
  <c r="BJ128"/>
  <c r="BH128"/>
  <c r="BF128"/>
  <c r="BD128"/>
  <c r="BB128"/>
  <c r="BI127"/>
  <c r="BG127"/>
  <c r="BE127"/>
  <c r="BC127"/>
  <c r="BA127"/>
  <c r="BJ126"/>
  <c r="BH126"/>
  <c r="BF126"/>
  <c r="BD126"/>
  <c r="BB126"/>
  <c r="BI125"/>
  <c r="BG125"/>
  <c r="BE125"/>
  <c r="BC125"/>
  <c r="BA125"/>
  <c r="BJ124"/>
  <c r="BH124"/>
  <c r="BF124"/>
  <c r="BD124"/>
  <c r="BB124"/>
  <c r="BI123"/>
  <c r="BG123"/>
  <c r="BE123"/>
  <c r="BC123"/>
  <c r="BA123"/>
  <c r="BJ122"/>
  <c r="BH122"/>
  <c r="BF122"/>
  <c r="BD122"/>
  <c r="BB122"/>
  <c r="BI121"/>
  <c r="BG121"/>
  <c r="BE121"/>
  <c r="BC121"/>
  <c r="BA121"/>
  <c r="BJ120"/>
  <c r="BH120"/>
  <c r="BF120"/>
  <c r="BD120"/>
  <c r="BB120"/>
  <c r="BJ119"/>
  <c r="BH119"/>
  <c r="BF119"/>
  <c r="BD119"/>
  <c r="BB119"/>
  <c r="BJ118"/>
  <c r="BH118"/>
  <c r="BF118"/>
  <c r="BD118"/>
  <c r="BB118"/>
  <c r="BJ117"/>
  <c r="BH117"/>
  <c r="BF117"/>
  <c r="BD117"/>
  <c r="BB117"/>
  <c r="BJ116"/>
  <c r="BH116"/>
  <c r="BF116"/>
  <c r="BD116"/>
  <c r="BB116"/>
  <c r="BJ115"/>
  <c r="BH115"/>
  <c r="BF115"/>
  <c r="BD115"/>
  <c r="BB115"/>
  <c r="BJ114"/>
  <c r="BH114"/>
  <c r="BF114"/>
  <c r="BD114"/>
  <c r="BB114"/>
  <c r="BJ113"/>
  <c r="BH113"/>
  <c r="BF113"/>
  <c r="BD113"/>
  <c r="BB113"/>
  <c r="BJ112"/>
  <c r="BH112"/>
  <c r="BF112"/>
  <c r="BD112"/>
  <c r="BB112"/>
  <c r="BJ111"/>
  <c r="BH111"/>
  <c r="BF111"/>
  <c r="BD111"/>
  <c r="BB111"/>
  <c r="BJ110"/>
  <c r="BH110"/>
  <c r="BF110"/>
  <c r="BD110"/>
  <c r="BB110"/>
  <c r="BJ109"/>
  <c r="BH109"/>
  <c r="BF109"/>
  <c r="BD109"/>
  <c r="BB109"/>
  <c r="BJ108"/>
  <c r="BH108"/>
  <c r="BF108"/>
  <c r="BD108"/>
  <c r="BB108"/>
  <c r="BJ107"/>
  <c r="BH107"/>
  <c r="BF107"/>
  <c r="BD107"/>
  <c r="BB107"/>
  <c r="BJ106"/>
  <c r="BH106"/>
  <c r="BF106"/>
  <c r="BD106"/>
  <c r="BB106"/>
  <c r="BJ105"/>
  <c r="BH105"/>
  <c r="BF105"/>
  <c r="BD105"/>
  <c r="BB105"/>
  <c r="BJ104"/>
  <c r="BH104"/>
  <c r="BF104"/>
  <c r="BD104"/>
  <c r="BB104"/>
  <c r="BJ103"/>
  <c r="BH103"/>
  <c r="BF103"/>
  <c r="BD103"/>
  <c r="BB103"/>
  <c r="BJ102"/>
  <c r="BH102"/>
  <c r="BF102"/>
  <c r="BD102"/>
  <c r="BB102"/>
  <c r="BJ101"/>
  <c r="BH101"/>
  <c r="BF101"/>
  <c r="BD101"/>
  <c r="BB101"/>
  <c r="BJ100"/>
  <c r="BH100"/>
  <c r="BF100"/>
  <c r="BD100"/>
  <c r="BB100"/>
  <c r="BJ99"/>
  <c r="BH99"/>
  <c r="BF99"/>
  <c r="BD99"/>
  <c r="BB99"/>
  <c r="BJ98"/>
  <c r="BH98"/>
  <c r="BF98"/>
  <c r="BD98"/>
  <c r="BB98"/>
  <c r="BJ97"/>
  <c r="BH97"/>
  <c r="BF97"/>
  <c r="BD97"/>
  <c r="BB97"/>
  <c r="BI134"/>
  <c r="BG134"/>
  <c r="BE134"/>
  <c r="BC134"/>
  <c r="BA134"/>
  <c r="BJ133"/>
  <c r="BH133"/>
  <c r="BF133"/>
  <c r="BD133"/>
  <c r="BB133"/>
  <c r="BI132"/>
  <c r="BG132"/>
  <c r="BE132"/>
  <c r="BC132"/>
  <c r="BA132"/>
  <c r="BJ131"/>
  <c r="BH131"/>
  <c r="BF131"/>
  <c r="BD131"/>
  <c r="BB131"/>
  <c r="BI130"/>
  <c r="BG130"/>
  <c r="BE130"/>
  <c r="BC130"/>
  <c r="BA130"/>
  <c r="BJ129"/>
  <c r="BH129"/>
  <c r="BF129"/>
  <c r="BD129"/>
  <c r="BB129"/>
  <c r="BI128"/>
  <c r="BG128"/>
  <c r="BE128"/>
  <c r="BC128"/>
  <c r="BA128"/>
  <c r="BJ127"/>
  <c r="BH127"/>
  <c r="BF127"/>
  <c r="BD127"/>
  <c r="BB127"/>
  <c r="BI126"/>
  <c r="BG126"/>
  <c r="BE126"/>
  <c r="BC126"/>
  <c r="BA126"/>
  <c r="BJ125"/>
  <c r="BH125"/>
  <c r="BF125"/>
  <c r="BD125"/>
  <c r="BB125"/>
  <c r="BI124"/>
  <c r="BG124"/>
  <c r="BE124"/>
  <c r="BC124"/>
  <c r="BA124"/>
  <c r="BJ123"/>
  <c r="BH123"/>
  <c r="BF123"/>
  <c r="BD123"/>
  <c r="BB123"/>
  <c r="BI122"/>
  <c r="BG122"/>
  <c r="BE122"/>
  <c r="BC122"/>
  <c r="BA122"/>
  <c r="BJ121"/>
  <c r="BH121"/>
  <c r="BF121"/>
  <c r="BD121"/>
  <c r="BB121"/>
  <c r="BI120"/>
  <c r="BG120"/>
  <c r="BE120"/>
  <c r="BC120"/>
  <c r="BA120"/>
  <c r="BI119"/>
  <c r="BG119"/>
  <c r="BE119"/>
  <c r="BC119"/>
  <c r="BA119"/>
  <c r="BI118"/>
  <c r="BG118"/>
  <c r="BE118"/>
  <c r="BC118"/>
  <c r="BA118"/>
  <c r="BI117"/>
  <c r="BG117"/>
  <c r="BE117"/>
  <c r="BC117"/>
  <c r="BA117"/>
  <c r="BI116"/>
  <c r="BG116"/>
  <c r="BE116"/>
  <c r="BC116"/>
  <c r="BA116"/>
  <c r="BI115"/>
  <c r="BG115"/>
  <c r="BE115"/>
  <c r="BC115"/>
  <c r="BA115"/>
  <c r="BI114"/>
  <c r="BG114"/>
  <c r="BE114"/>
  <c r="BC114"/>
  <c r="BA114"/>
  <c r="BI113"/>
  <c r="BG113"/>
  <c r="BE113"/>
  <c r="BC113"/>
  <c r="BA113"/>
  <c r="BI112"/>
  <c r="BG112"/>
  <c r="BE112"/>
  <c r="BC112"/>
  <c r="BA112"/>
  <c r="BI111"/>
  <c r="BG111"/>
  <c r="BE111"/>
  <c r="BC111"/>
  <c r="BA111"/>
  <c r="BI110"/>
  <c r="BG110"/>
  <c r="BE110"/>
  <c r="BC110"/>
  <c r="BA110"/>
  <c r="BI109"/>
  <c r="BG109"/>
  <c r="BE109"/>
  <c r="BC109"/>
  <c r="BA109"/>
  <c r="BI108"/>
  <c r="BG108"/>
  <c r="BE108"/>
  <c r="BC108"/>
  <c r="BA108"/>
  <c r="BI107"/>
  <c r="BG107"/>
  <c r="BE107"/>
  <c r="BC107"/>
  <c r="BA107"/>
  <c r="BI106"/>
  <c r="BG106"/>
  <c r="BE106"/>
  <c r="BC106"/>
  <c r="BA106"/>
  <c r="BI105"/>
  <c r="BG105"/>
  <c r="BE105"/>
  <c r="BC105"/>
  <c r="BA105"/>
  <c r="BI104"/>
  <c r="BE104"/>
  <c r="BA104"/>
  <c r="BI103"/>
  <c r="BE103"/>
  <c r="BA103"/>
  <c r="BI102"/>
  <c r="BE102"/>
  <c r="BA102"/>
  <c r="BI101"/>
  <c r="BE101"/>
  <c r="BA101"/>
  <c r="BI100"/>
  <c r="BE100"/>
  <c r="BA100"/>
  <c r="BI99"/>
  <c r="BE99"/>
  <c r="BA99"/>
  <c r="BI98"/>
  <c r="BE98"/>
  <c r="BA98"/>
  <c r="BI97"/>
  <c r="BE97"/>
  <c r="BA97"/>
  <c r="BI96"/>
  <c r="BG96"/>
  <c r="BE96"/>
  <c r="BC96"/>
  <c r="BA96"/>
  <c r="BI95"/>
  <c r="BG95"/>
  <c r="BE95"/>
  <c r="BC95"/>
  <c r="BA95"/>
  <c r="BI94"/>
  <c r="BG94"/>
  <c r="BE94"/>
  <c r="BC94"/>
  <c r="BA94"/>
  <c r="BI93"/>
  <c r="BG93"/>
  <c r="BE93"/>
  <c r="BC93"/>
  <c r="BA93"/>
  <c r="BI92"/>
  <c r="BG92"/>
  <c r="BE92"/>
  <c r="BC92"/>
  <c r="BA92"/>
  <c r="BI91"/>
  <c r="BG91"/>
  <c r="BE91"/>
  <c r="BC91"/>
  <c r="BA91"/>
  <c r="BI90"/>
  <c r="BG90"/>
  <c r="BE90"/>
  <c r="BC90"/>
  <c r="BA90"/>
  <c r="BI89"/>
  <c r="BG89"/>
  <c r="BE89"/>
  <c r="BC89"/>
  <c r="BA89"/>
  <c r="BI88"/>
  <c r="BG88"/>
  <c r="BE88"/>
  <c r="BC88"/>
  <c r="BA88"/>
  <c r="BI87"/>
  <c r="BG87"/>
  <c r="BE87"/>
  <c r="BC87"/>
  <c r="BA87"/>
  <c r="BI86"/>
  <c r="BG86"/>
  <c r="BE86"/>
  <c r="BC86"/>
  <c r="BA86"/>
  <c r="BI85"/>
  <c r="BG85"/>
  <c r="BE85"/>
  <c r="BC85"/>
  <c r="BA85"/>
  <c r="BI84"/>
  <c r="BG84"/>
  <c r="BE84"/>
  <c r="BC84"/>
  <c r="BA84"/>
  <c r="BI83"/>
  <c r="BG83"/>
  <c r="BE83"/>
  <c r="BC83"/>
  <c r="BA83"/>
  <c r="BI82"/>
  <c r="BG82"/>
  <c r="BE82"/>
  <c r="BC82"/>
  <c r="BA82"/>
  <c r="BI81"/>
  <c r="BG81"/>
  <c r="BE81"/>
  <c r="BC81"/>
  <c r="BA81"/>
  <c r="BI80"/>
  <c r="BG80"/>
  <c r="BE80"/>
  <c r="BC80"/>
  <c r="BA80"/>
  <c r="BI79"/>
  <c r="BG79"/>
  <c r="BE79"/>
  <c r="BC79"/>
  <c r="BA79"/>
  <c r="BI78"/>
  <c r="BG78"/>
  <c r="BE78"/>
  <c r="BC78"/>
  <c r="BA78"/>
  <c r="BI77"/>
  <c r="BG77"/>
  <c r="BE77"/>
  <c r="BC77"/>
  <c r="BA77"/>
  <c r="BI76"/>
  <c r="BG76"/>
  <c r="BE76"/>
  <c r="BC76"/>
  <c r="BA76"/>
  <c r="BG104"/>
  <c r="BC104"/>
  <c r="BG103"/>
  <c r="BC103"/>
  <c r="BG102"/>
  <c r="BC102"/>
  <c r="BG101"/>
  <c r="BC101"/>
  <c r="BG100"/>
  <c r="BC100"/>
  <c r="BG99"/>
  <c r="BC99"/>
  <c r="BG98"/>
  <c r="BC98"/>
  <c r="BG97"/>
  <c r="BC97"/>
  <c r="BJ96"/>
  <c r="BH96"/>
  <c r="BF96"/>
  <c r="BD96"/>
  <c r="BB96"/>
  <c r="BJ95"/>
  <c r="BH95"/>
  <c r="BF95"/>
  <c r="BD95"/>
  <c r="BB95"/>
  <c r="BJ94"/>
  <c r="BH94"/>
  <c r="BF94"/>
  <c r="BD94"/>
  <c r="BB94"/>
  <c r="BJ93"/>
  <c r="BH93"/>
  <c r="BF93"/>
  <c r="BD93"/>
  <c r="BB93"/>
  <c r="BJ92"/>
  <c r="BH92"/>
  <c r="BF92"/>
  <c r="BD92"/>
  <c r="BB92"/>
  <c r="BJ91"/>
  <c r="BH91"/>
  <c r="BF91"/>
  <c r="BD91"/>
  <c r="BB91"/>
  <c r="BJ90"/>
  <c r="BH90"/>
  <c r="BF90"/>
  <c r="BD90"/>
  <c r="BB90"/>
  <c r="BJ89"/>
  <c r="BH89"/>
  <c r="BF89"/>
  <c r="BD89"/>
  <c r="BB89"/>
  <c r="BJ88"/>
  <c r="BH88"/>
  <c r="BF88"/>
  <c r="BD88"/>
  <c r="BB88"/>
  <c r="BJ87"/>
  <c r="BH87"/>
  <c r="BF87"/>
  <c r="BD87"/>
  <c r="BB87"/>
  <c r="BJ86"/>
  <c r="BH86"/>
  <c r="BF86"/>
  <c r="BD86"/>
  <c r="BB86"/>
  <c r="BJ85"/>
  <c r="BH85"/>
  <c r="BF85"/>
  <c r="BD85"/>
  <c r="BB85"/>
  <c r="BJ84"/>
  <c r="BH84"/>
  <c r="BF84"/>
  <c r="BD84"/>
  <c r="BB84"/>
  <c r="BJ83"/>
  <c r="BH83"/>
  <c r="BF83"/>
  <c r="BD83"/>
  <c r="BB83"/>
  <c r="BJ82"/>
  <c r="BH82"/>
  <c r="BF82"/>
  <c r="BD82"/>
  <c r="BB82"/>
  <c r="BJ81"/>
  <c r="BH81"/>
  <c r="BF81"/>
  <c r="BD81"/>
  <c r="BB81"/>
  <c r="BJ80"/>
  <c r="BH80"/>
  <c r="BF80"/>
  <c r="BD80"/>
  <c r="BB80"/>
  <c r="BJ79"/>
  <c r="BH79"/>
  <c r="BF79"/>
  <c r="BD79"/>
  <c r="BB79"/>
  <c r="BJ78"/>
  <c r="BH78"/>
  <c r="BF78"/>
  <c r="BD78"/>
  <c r="BB78"/>
  <c r="BJ77"/>
  <c r="BH77"/>
  <c r="BF77"/>
  <c r="BD77"/>
  <c r="BB77"/>
  <c r="BJ76"/>
  <c r="BH76"/>
  <c r="BF76"/>
  <c r="BD76"/>
  <c r="BB76"/>
  <c r="BJ75"/>
  <c r="BH75"/>
  <c r="BF75"/>
  <c r="BD75"/>
  <c r="BB75"/>
  <c r="BJ74"/>
  <c r="BH74"/>
  <c r="BF74"/>
  <c r="BD74"/>
  <c r="BB74"/>
  <c r="BJ73"/>
  <c r="BH73"/>
  <c r="BF73"/>
  <c r="BD73"/>
  <c r="BB73"/>
  <c r="BJ72"/>
  <c r="BH72"/>
  <c r="BF72"/>
  <c r="BD72"/>
  <c r="BB72"/>
  <c r="BJ71"/>
  <c r="BH71"/>
  <c r="BF71"/>
  <c r="BD71"/>
  <c r="BB71"/>
  <c r="BJ70"/>
  <c r="BH70"/>
  <c r="BF70"/>
  <c r="BD70"/>
  <c r="BB70"/>
  <c r="BJ69"/>
  <c r="BH69"/>
  <c r="BF69"/>
  <c r="BD69"/>
  <c r="BB69"/>
  <c r="BJ68"/>
  <c r="BH68"/>
  <c r="BF68"/>
  <c r="BD68"/>
  <c r="BB68"/>
  <c r="BJ67"/>
  <c r="BH67"/>
  <c r="BF67"/>
  <c r="BD67"/>
  <c r="BB67"/>
  <c r="BJ66"/>
  <c r="BH66"/>
  <c r="BF66"/>
  <c r="BD66"/>
  <c r="BB66"/>
  <c r="BJ65"/>
  <c r="BH65"/>
  <c r="BF65"/>
  <c r="BD65"/>
  <c r="BB65"/>
  <c r="BJ11"/>
  <c r="BJ12"/>
  <c r="BJ13"/>
  <c r="BJ14"/>
  <c r="BJ15"/>
  <c r="BJ16"/>
  <c r="BJ17"/>
  <c r="BJ18"/>
  <c r="BJ19"/>
  <c r="BJ20"/>
  <c r="BJ21"/>
  <c r="BJ22"/>
  <c r="BJ23"/>
  <c r="BJ24"/>
  <c r="BJ25"/>
  <c r="BJ26"/>
  <c r="BJ27"/>
  <c r="BJ28"/>
  <c r="BJ29"/>
  <c r="BJ30"/>
  <c r="BJ31"/>
  <c r="BJ32"/>
  <c r="BJ33"/>
  <c r="BJ34"/>
  <c r="BJ35"/>
  <c r="BJ36"/>
  <c r="BJ37"/>
  <c r="BJ38"/>
  <c r="BJ39"/>
  <c r="BJ40"/>
  <c r="BJ41"/>
  <c r="BJ42"/>
  <c r="BJ43"/>
  <c r="BJ44"/>
  <c r="BJ45"/>
  <c r="BJ46"/>
  <c r="BJ47"/>
  <c r="BJ48"/>
  <c r="BJ49"/>
  <c r="BJ50"/>
  <c r="BJ51"/>
  <c r="BJ52"/>
  <c r="BJ53"/>
  <c r="BJ54"/>
  <c r="BJ55"/>
  <c r="BJ56"/>
  <c r="BJ57"/>
  <c r="BB58"/>
  <c r="BD58"/>
  <c r="BF58"/>
  <c r="BH58"/>
  <c r="BJ58"/>
  <c r="BB59"/>
  <c r="BD59"/>
  <c r="BF59"/>
  <c r="BH59"/>
  <c r="BJ59"/>
  <c r="BB60"/>
  <c r="BD60"/>
  <c r="BF60"/>
  <c r="BH60"/>
  <c r="BJ60"/>
  <c r="BA61"/>
  <c r="BC61"/>
  <c r="BE61"/>
  <c r="BG61"/>
  <c r="BI61"/>
  <c r="BA62"/>
  <c r="BC62"/>
  <c r="BE62"/>
  <c r="BG62"/>
  <c r="BI62"/>
  <c r="BA63"/>
  <c r="BC63"/>
  <c r="BE63"/>
  <c r="BG63"/>
  <c r="BI63"/>
  <c r="BA64"/>
  <c r="BC64"/>
  <c r="BE64"/>
  <c r="BG64"/>
  <c r="BI64"/>
  <c r="BA65"/>
  <c r="BE65"/>
  <c r="BI65"/>
  <c r="BC66"/>
  <c r="BG66"/>
  <c r="BA67"/>
  <c r="BE67"/>
  <c r="BI67"/>
  <c r="BC68"/>
  <c r="BG68"/>
  <c r="BA69"/>
  <c r="BE69"/>
  <c r="BI69"/>
  <c r="BA70"/>
  <c r="BE70"/>
  <c r="BI70"/>
  <c r="BA71"/>
  <c r="BE71"/>
  <c r="BI71"/>
  <c r="BA72"/>
  <c r="BE72"/>
  <c r="BI72"/>
  <c r="BA73"/>
  <c r="BE73"/>
  <c r="BI73"/>
  <c r="BA74"/>
  <c r="BE74"/>
  <c r="BI74"/>
  <c r="BA75"/>
  <c r="BE75"/>
  <c r="BI75"/>
  <c r="BI27"/>
  <c r="BI28"/>
  <c r="BI29"/>
  <c r="BI30"/>
  <c r="BI31"/>
  <c r="BI32"/>
  <c r="BI33"/>
  <c r="BI34"/>
  <c r="BI35"/>
  <c r="BI36"/>
  <c r="BI37"/>
  <c r="BI38"/>
  <c r="BI39"/>
  <c r="BI40"/>
  <c r="BI41"/>
  <c r="BI42"/>
  <c r="BI43"/>
  <c r="BI44"/>
  <c r="BI45"/>
  <c r="BI46"/>
  <c r="BI47"/>
  <c r="BI48"/>
  <c r="BI49"/>
  <c r="BI50"/>
  <c r="BI51"/>
  <c r="BI52"/>
  <c r="BI53"/>
  <c r="BI54"/>
  <c r="BI55"/>
  <c r="BI56"/>
  <c r="BI57"/>
  <c r="BA58"/>
  <c r="BC58"/>
  <c r="BE58"/>
  <c r="BG58"/>
  <c r="BI58"/>
  <c r="BA59"/>
  <c r="BC59"/>
  <c r="BE59"/>
  <c r="BG59"/>
  <c r="BI59"/>
  <c r="BA60"/>
  <c r="BC60"/>
  <c r="BE60"/>
  <c r="BG60"/>
  <c r="BI60"/>
  <c r="BB61"/>
  <c r="BD61"/>
  <c r="BF61"/>
  <c r="BH61"/>
  <c r="BJ61"/>
  <c r="BB62"/>
  <c r="BD62"/>
  <c r="BF62"/>
  <c r="BH62"/>
  <c r="BJ62"/>
  <c r="BB63"/>
  <c r="BD63"/>
  <c r="BF63"/>
  <c r="BH63"/>
  <c r="BJ63"/>
  <c r="BB64"/>
  <c r="BD64"/>
  <c r="BF64"/>
  <c r="BH64"/>
  <c r="BJ64"/>
  <c r="BC65"/>
  <c r="BG65"/>
  <c r="BA66"/>
  <c r="BE66"/>
  <c r="BI66"/>
  <c r="BC67"/>
  <c r="BG67"/>
  <c r="BA68"/>
  <c r="BE68"/>
  <c r="BI68"/>
  <c r="BC69"/>
  <c r="BG69"/>
  <c r="BC70"/>
  <c r="BG70"/>
  <c r="BC71"/>
  <c r="BG71"/>
  <c r="BC72"/>
  <c r="BG72"/>
  <c r="BC73"/>
  <c r="BG73"/>
  <c r="BC74"/>
  <c r="BG74"/>
  <c r="BC75"/>
  <c r="BG75"/>
  <c r="BI11" i="25"/>
  <c r="BI12"/>
  <c r="BI13"/>
  <c r="BI14"/>
  <c r="BI15"/>
  <c r="BI16"/>
  <c r="BI17"/>
  <c r="BI18"/>
  <c r="BI19"/>
  <c r="BI20"/>
  <c r="BI21"/>
  <c r="BI22"/>
  <c r="BI23"/>
  <c r="BI24"/>
  <c r="BI25"/>
  <c r="BI26"/>
  <c r="BI27"/>
  <c r="BI28"/>
  <c r="BI29"/>
  <c r="BI30"/>
  <c r="BI31"/>
  <c r="BI32"/>
  <c r="BI33"/>
  <c r="BI34"/>
  <c r="BI35"/>
  <c r="BI36"/>
  <c r="BI37"/>
  <c r="BI38"/>
  <c r="BI39"/>
  <c r="BI40"/>
  <c r="BI41"/>
  <c r="BI42"/>
  <c r="BI43"/>
  <c r="BI44"/>
  <c r="BI45"/>
  <c r="BI46"/>
  <c r="BI47"/>
  <c r="BI48"/>
  <c r="BI49"/>
  <c r="BI50"/>
  <c r="BI51"/>
  <c r="BI52"/>
  <c r="BI53"/>
  <c r="BI54"/>
  <c r="BI55"/>
  <c r="BI56"/>
  <c r="BI57"/>
  <c r="BA58"/>
  <c r="BC58"/>
  <c r="BE58"/>
  <c r="BG58"/>
  <c r="BI58"/>
  <c r="BA59"/>
  <c r="BC59"/>
  <c r="BE59"/>
  <c r="BG59"/>
  <c r="BI59"/>
  <c r="BA60"/>
  <c r="BC60"/>
  <c r="BE60"/>
  <c r="BG60"/>
  <c r="BI60"/>
  <c r="BB61"/>
  <c r="BD61"/>
  <c r="BF61"/>
  <c r="BH61"/>
  <c r="BJ61"/>
  <c r="BB62"/>
  <c r="BD62"/>
  <c r="BF62"/>
  <c r="BH62"/>
  <c r="BJ62"/>
  <c r="BB63"/>
  <c r="BD63"/>
  <c r="BF63"/>
  <c r="BH63"/>
  <c r="BJ63"/>
  <c r="BB64"/>
  <c r="BD64"/>
  <c r="BF64"/>
  <c r="BH64"/>
  <c r="BJ64"/>
  <c r="BC65"/>
  <c r="BG65"/>
  <c r="BA66"/>
  <c r="BE66"/>
  <c r="BI66"/>
  <c r="BC67"/>
  <c r="BG67"/>
  <c r="BA68"/>
  <c r="BE68"/>
  <c r="BI68"/>
  <c r="BC69"/>
  <c r="BG69"/>
  <c r="BC70"/>
  <c r="BG70"/>
  <c r="BC71"/>
  <c r="BG71"/>
  <c r="BC72"/>
  <c r="BG72"/>
  <c r="BC73"/>
  <c r="BG73"/>
  <c r="BC74"/>
  <c r="BG74"/>
  <c r="BC75"/>
  <c r="BI155"/>
  <c r="BG155"/>
  <c r="BE155"/>
  <c r="BC155"/>
  <c r="BA155"/>
  <c r="BJ154"/>
  <c r="BH154"/>
  <c r="BF154"/>
  <c r="BD154"/>
  <c r="BB154"/>
  <c r="BI153"/>
  <c r="BG153"/>
  <c r="BE153"/>
  <c r="BC153"/>
  <c r="BA153"/>
  <c r="BJ152"/>
  <c r="BH152"/>
  <c r="BF152"/>
  <c r="BD152"/>
  <c r="BB152"/>
  <c r="BI151"/>
  <c r="BG151"/>
  <c r="BE151"/>
  <c r="BC151"/>
  <c r="BA151"/>
  <c r="BJ150"/>
  <c r="BH150"/>
  <c r="BF150"/>
  <c r="BD150"/>
  <c r="BB150"/>
  <c r="BI149"/>
  <c r="BG149"/>
  <c r="BE149"/>
  <c r="BC149"/>
  <c r="BA149"/>
  <c r="BJ148"/>
  <c r="BH148"/>
  <c r="BF148"/>
  <c r="BD148"/>
  <c r="BB148"/>
  <c r="BI147"/>
  <c r="BG147"/>
  <c r="BE147"/>
  <c r="BC147"/>
  <c r="BA147"/>
  <c r="BJ146"/>
  <c r="BH146"/>
  <c r="BF146"/>
  <c r="BD146"/>
  <c r="BB146"/>
  <c r="BI145"/>
  <c r="BG145"/>
  <c r="BE145"/>
  <c r="BC145"/>
  <c r="BA145"/>
  <c r="BJ144"/>
  <c r="BH144"/>
  <c r="BF144"/>
  <c r="BD144"/>
  <c r="BB144"/>
  <c r="BI143"/>
  <c r="BG143"/>
  <c r="BE143"/>
  <c r="BC143"/>
  <c r="BA143"/>
  <c r="BJ142"/>
  <c r="BH142"/>
  <c r="BF142"/>
  <c r="BD142"/>
  <c r="BB142"/>
  <c r="BI141"/>
  <c r="BG141"/>
  <c r="BE141"/>
  <c r="BC141"/>
  <c r="BA141"/>
  <c r="BJ140"/>
  <c r="BH140"/>
  <c r="BF140"/>
  <c r="BD140"/>
  <c r="BB140"/>
  <c r="BI139"/>
  <c r="BG139"/>
  <c r="BE139"/>
  <c r="BC139"/>
  <c r="BA139"/>
  <c r="BJ138"/>
  <c r="BH138"/>
  <c r="BF138"/>
  <c r="BD138"/>
  <c r="BB138"/>
  <c r="BI137"/>
  <c r="BG137"/>
  <c r="BE137"/>
  <c r="BC137"/>
  <c r="BA137"/>
  <c r="BJ136"/>
  <c r="BH136"/>
  <c r="BF136"/>
  <c r="BD136"/>
  <c r="BB136"/>
  <c r="BI135"/>
  <c r="BG135"/>
  <c r="BE135"/>
  <c r="BC135"/>
  <c r="BA135"/>
  <c r="BJ155"/>
  <c r="BH155"/>
  <c r="BF155"/>
  <c r="BD155"/>
  <c r="BB155"/>
  <c r="BI154"/>
  <c r="BG154"/>
  <c r="BE154"/>
  <c r="BC154"/>
  <c r="BA154"/>
  <c r="BJ153"/>
  <c r="BH153"/>
  <c r="BF153"/>
  <c r="BD153"/>
  <c r="BB153"/>
  <c r="BI152"/>
  <c r="BG152"/>
  <c r="BE152"/>
  <c r="BC152"/>
  <c r="BA152"/>
  <c r="BJ151"/>
  <c r="BH151"/>
  <c r="BF151"/>
  <c r="BD151"/>
  <c r="BB151"/>
  <c r="BI150"/>
  <c r="BG150"/>
  <c r="BE150"/>
  <c r="BC150"/>
  <c r="BA150"/>
  <c r="BJ149"/>
  <c r="BH149"/>
  <c r="BF149"/>
  <c r="BD149"/>
  <c r="BB149"/>
  <c r="BI148"/>
  <c r="BG148"/>
  <c r="BE148"/>
  <c r="BC148"/>
  <c r="BA148"/>
  <c r="BJ147"/>
  <c r="BH147"/>
  <c r="BF147"/>
  <c r="BD147"/>
  <c r="BB147"/>
  <c r="BI146"/>
  <c r="BG146"/>
  <c r="BE146"/>
  <c r="BC146"/>
  <c r="BA146"/>
  <c r="BJ145"/>
  <c r="BH145"/>
  <c r="BF145"/>
  <c r="BD145"/>
  <c r="BB145"/>
  <c r="BI144"/>
  <c r="BG144"/>
  <c r="BE144"/>
  <c r="BC144"/>
  <c r="BA144"/>
  <c r="BJ143"/>
  <c r="BH143"/>
  <c r="BF143"/>
  <c r="BD143"/>
  <c r="BB143"/>
  <c r="BI142"/>
  <c r="BG142"/>
  <c r="BE142"/>
  <c r="BC142"/>
  <c r="BA142"/>
  <c r="BJ141"/>
  <c r="BH141"/>
  <c r="BF141"/>
  <c r="BD141"/>
  <c r="BB141"/>
  <c r="BI140"/>
  <c r="BG140"/>
  <c r="BE140"/>
  <c r="BC140"/>
  <c r="BA140"/>
  <c r="BJ139"/>
  <c r="BH139"/>
  <c r="BF139"/>
  <c r="BD139"/>
  <c r="BB139"/>
  <c r="BI138"/>
  <c r="BG138"/>
  <c r="BE138"/>
  <c r="BC138"/>
  <c r="BA138"/>
  <c r="BJ137"/>
  <c r="BH137"/>
  <c r="BF137"/>
  <c r="BD137"/>
  <c r="BB137"/>
  <c r="BI136"/>
  <c r="BG136"/>
  <c r="BE136"/>
  <c r="BC136"/>
  <c r="BA136"/>
  <c r="BJ135"/>
  <c r="BH135"/>
  <c r="BF135"/>
  <c r="BD135"/>
  <c r="BB135"/>
  <c r="BJ134"/>
  <c r="BH134"/>
  <c r="BF134"/>
  <c r="BD134"/>
  <c r="BB134"/>
  <c r="BI133"/>
  <c r="BG133"/>
  <c r="BE133"/>
  <c r="BC133"/>
  <c r="BA133"/>
  <c r="BJ132"/>
  <c r="BH132"/>
  <c r="BF132"/>
  <c r="BD132"/>
  <c r="BB132"/>
  <c r="BI131"/>
  <c r="BG131"/>
  <c r="BE131"/>
  <c r="BC131"/>
  <c r="BA131"/>
  <c r="BJ130"/>
  <c r="BH130"/>
  <c r="BF130"/>
  <c r="BD130"/>
  <c r="BB130"/>
  <c r="BI129"/>
  <c r="BG129"/>
  <c r="BE129"/>
  <c r="BC129"/>
  <c r="BA129"/>
  <c r="BJ128"/>
  <c r="BH128"/>
  <c r="BF128"/>
  <c r="BD128"/>
  <c r="BB128"/>
  <c r="BI127"/>
  <c r="BG127"/>
  <c r="BE127"/>
  <c r="BC127"/>
  <c r="BA127"/>
  <c r="BJ126"/>
  <c r="BH126"/>
  <c r="BF126"/>
  <c r="BD126"/>
  <c r="BB126"/>
  <c r="BI125"/>
  <c r="BG125"/>
  <c r="BE125"/>
  <c r="BC125"/>
  <c r="BA125"/>
  <c r="BJ124"/>
  <c r="BH124"/>
  <c r="BF124"/>
  <c r="BD124"/>
  <c r="BB124"/>
  <c r="BI123"/>
  <c r="BG123"/>
  <c r="BE123"/>
  <c r="BC123"/>
  <c r="BA123"/>
  <c r="BJ122"/>
  <c r="BH122"/>
  <c r="BF122"/>
  <c r="BD122"/>
  <c r="BB122"/>
  <c r="BI121"/>
  <c r="BG121"/>
  <c r="BE121"/>
  <c r="BC121"/>
  <c r="BA121"/>
  <c r="BJ120"/>
  <c r="BH120"/>
  <c r="BF120"/>
  <c r="BD120"/>
  <c r="BB120"/>
  <c r="BJ119"/>
  <c r="BH119"/>
  <c r="BF119"/>
  <c r="BD119"/>
  <c r="BB119"/>
  <c r="BJ118"/>
  <c r="BH118"/>
  <c r="BF118"/>
  <c r="BD118"/>
  <c r="BB118"/>
  <c r="BJ117"/>
  <c r="BH117"/>
  <c r="BF117"/>
  <c r="BD117"/>
  <c r="BB117"/>
  <c r="BJ116"/>
  <c r="BH116"/>
  <c r="BF116"/>
  <c r="BD116"/>
  <c r="BB116"/>
  <c r="BJ115"/>
  <c r="BH115"/>
  <c r="BF115"/>
  <c r="BD115"/>
  <c r="BB115"/>
  <c r="BJ114"/>
  <c r="BH114"/>
  <c r="BF114"/>
  <c r="BD114"/>
  <c r="BB114"/>
  <c r="BJ113"/>
  <c r="BH113"/>
  <c r="BF113"/>
  <c r="BD113"/>
  <c r="BB113"/>
  <c r="BJ112"/>
  <c r="BH112"/>
  <c r="BF112"/>
  <c r="BD112"/>
  <c r="BB112"/>
  <c r="BJ111"/>
  <c r="BH111"/>
  <c r="BF111"/>
  <c r="BD111"/>
  <c r="BB111"/>
  <c r="BJ110"/>
  <c r="BH110"/>
  <c r="BF110"/>
  <c r="BD110"/>
  <c r="BB110"/>
  <c r="BJ109"/>
  <c r="BH109"/>
  <c r="BF109"/>
  <c r="BD109"/>
  <c r="BB109"/>
  <c r="BJ108"/>
  <c r="BH108"/>
  <c r="BF108"/>
  <c r="BD108"/>
  <c r="BB108"/>
  <c r="BJ107"/>
  <c r="BH107"/>
  <c r="BF107"/>
  <c r="BD107"/>
  <c r="BB107"/>
  <c r="BJ106"/>
  <c r="BH106"/>
  <c r="BF106"/>
  <c r="BD106"/>
  <c r="BB106"/>
  <c r="BJ105"/>
  <c r="BH105"/>
  <c r="BF105"/>
  <c r="BD105"/>
  <c r="BB105"/>
  <c r="BJ104"/>
  <c r="BH104"/>
  <c r="BF104"/>
  <c r="BD104"/>
  <c r="BB104"/>
  <c r="BJ103"/>
  <c r="BH103"/>
  <c r="BF103"/>
  <c r="BD103"/>
  <c r="BB103"/>
  <c r="BJ102"/>
  <c r="BH102"/>
  <c r="BF102"/>
  <c r="BD102"/>
  <c r="BB102"/>
  <c r="BJ101"/>
  <c r="BH101"/>
  <c r="BF101"/>
  <c r="BD101"/>
  <c r="BB101"/>
  <c r="BJ100"/>
  <c r="BH100"/>
  <c r="BF100"/>
  <c r="BD100"/>
  <c r="BB100"/>
  <c r="BJ99"/>
  <c r="BH99"/>
  <c r="BF99"/>
  <c r="BD99"/>
  <c r="BB99"/>
  <c r="BJ98"/>
  <c r="BH98"/>
  <c r="BF98"/>
  <c r="BD98"/>
  <c r="BB98"/>
  <c r="BJ97"/>
  <c r="BH97"/>
  <c r="BF97"/>
  <c r="BD97"/>
  <c r="BB97"/>
  <c r="BI134"/>
  <c r="BG134"/>
  <c r="BE134"/>
  <c r="BC134"/>
  <c r="BA134"/>
  <c r="BJ133"/>
  <c r="BH133"/>
  <c r="BF133"/>
  <c r="BD133"/>
  <c r="BB133"/>
  <c r="BI132"/>
  <c r="BG132"/>
  <c r="BE132"/>
  <c r="BC132"/>
  <c r="BA132"/>
  <c r="BJ131"/>
  <c r="BH131"/>
  <c r="BF131"/>
  <c r="BD131"/>
  <c r="BB131"/>
  <c r="BI130"/>
  <c r="BG130"/>
  <c r="BE130"/>
  <c r="BC130"/>
  <c r="BA130"/>
  <c r="BJ129"/>
  <c r="BH129"/>
  <c r="BF129"/>
  <c r="BD129"/>
  <c r="BB129"/>
  <c r="BI128"/>
  <c r="BG128"/>
  <c r="BE128"/>
  <c r="BC128"/>
  <c r="BA128"/>
  <c r="BJ127"/>
  <c r="BH127"/>
  <c r="BF127"/>
  <c r="BD127"/>
  <c r="BB127"/>
  <c r="BI126"/>
  <c r="BG126"/>
  <c r="BE126"/>
  <c r="BC126"/>
  <c r="BA126"/>
  <c r="BJ125"/>
  <c r="BH125"/>
  <c r="BF125"/>
  <c r="BD125"/>
  <c r="BB125"/>
  <c r="BI124"/>
  <c r="BG124"/>
  <c r="BE124"/>
  <c r="BC124"/>
  <c r="BA124"/>
  <c r="BJ123"/>
  <c r="BH123"/>
  <c r="BF123"/>
  <c r="BD123"/>
  <c r="BB123"/>
  <c r="BI122"/>
  <c r="BG122"/>
  <c r="BE122"/>
  <c r="BC122"/>
  <c r="BA122"/>
  <c r="BJ121"/>
  <c r="BH121"/>
  <c r="BF121"/>
  <c r="BD121"/>
  <c r="BB121"/>
  <c r="BI120"/>
  <c r="BG120"/>
  <c r="BE120"/>
  <c r="BC120"/>
  <c r="BA120"/>
  <c r="BI119"/>
  <c r="BG119"/>
  <c r="BE119"/>
  <c r="BC119"/>
  <c r="BA119"/>
  <c r="BI118"/>
  <c r="BG118"/>
  <c r="BE118"/>
  <c r="BC118"/>
  <c r="BA118"/>
  <c r="BI117"/>
  <c r="BG117"/>
  <c r="BE117"/>
  <c r="BC117"/>
  <c r="BA117"/>
  <c r="BI116"/>
  <c r="BG116"/>
  <c r="BE116"/>
  <c r="BC116"/>
  <c r="BA116"/>
  <c r="BI115"/>
  <c r="BG115"/>
  <c r="BE115"/>
  <c r="BC115"/>
  <c r="BA115"/>
  <c r="BI114"/>
  <c r="BG114"/>
  <c r="BE114"/>
  <c r="BC114"/>
  <c r="BA114"/>
  <c r="BI113"/>
  <c r="BG113"/>
  <c r="BE113"/>
  <c r="BC113"/>
  <c r="BA113"/>
  <c r="BI112"/>
  <c r="BG112"/>
  <c r="BE112"/>
  <c r="BC112"/>
  <c r="BA112"/>
  <c r="BI111"/>
  <c r="BG111"/>
  <c r="BE111"/>
  <c r="BC111"/>
  <c r="BA111"/>
  <c r="BI110"/>
  <c r="BG110"/>
  <c r="BE110"/>
  <c r="BC110"/>
  <c r="BA110"/>
  <c r="BI109"/>
  <c r="BG109"/>
  <c r="BE109"/>
  <c r="BC109"/>
  <c r="BA109"/>
  <c r="BI108"/>
  <c r="BG108"/>
  <c r="BE108"/>
  <c r="BC108"/>
  <c r="BA108"/>
  <c r="BI107"/>
  <c r="BG107"/>
  <c r="BE107"/>
  <c r="BC107"/>
  <c r="BA107"/>
  <c r="BI106"/>
  <c r="BG106"/>
  <c r="BE106"/>
  <c r="BC106"/>
  <c r="BA106"/>
  <c r="BI105"/>
  <c r="BG105"/>
  <c r="BE105"/>
  <c r="BC105"/>
  <c r="BA105"/>
  <c r="BI104"/>
  <c r="BE104"/>
  <c r="BA104"/>
  <c r="BI103"/>
  <c r="BE103"/>
  <c r="BA103"/>
  <c r="BI102"/>
  <c r="BE102"/>
  <c r="BA102"/>
  <c r="BI101"/>
  <c r="BE101"/>
  <c r="BA101"/>
  <c r="BI100"/>
  <c r="BE100"/>
  <c r="BA100"/>
  <c r="BI99"/>
  <c r="BE99"/>
  <c r="BA99"/>
  <c r="BI98"/>
  <c r="BE98"/>
  <c r="BA98"/>
  <c r="BI97"/>
  <c r="BE97"/>
  <c r="BA97"/>
  <c r="BI96"/>
  <c r="BG96"/>
  <c r="BE96"/>
  <c r="BC96"/>
  <c r="BA96"/>
  <c r="BI95"/>
  <c r="BG95"/>
  <c r="BE95"/>
  <c r="BC95"/>
  <c r="BA95"/>
  <c r="BI94"/>
  <c r="BG94"/>
  <c r="BE94"/>
  <c r="BC94"/>
  <c r="BA94"/>
  <c r="BI93"/>
  <c r="BG93"/>
  <c r="BE93"/>
  <c r="BC93"/>
  <c r="BA93"/>
  <c r="BI92"/>
  <c r="BG92"/>
  <c r="BE92"/>
  <c r="BC92"/>
  <c r="BA92"/>
  <c r="BI91"/>
  <c r="BG91"/>
  <c r="BE91"/>
  <c r="BC91"/>
  <c r="BA91"/>
  <c r="BI90"/>
  <c r="BG90"/>
  <c r="BE90"/>
  <c r="BC90"/>
  <c r="BA90"/>
  <c r="BI89"/>
  <c r="BG89"/>
  <c r="BE89"/>
  <c r="BC89"/>
  <c r="BA89"/>
  <c r="BI88"/>
  <c r="BG88"/>
  <c r="BE88"/>
  <c r="BC88"/>
  <c r="BA88"/>
  <c r="BI87"/>
  <c r="BG87"/>
  <c r="BE87"/>
  <c r="BC87"/>
  <c r="BA87"/>
  <c r="BI86"/>
  <c r="BG86"/>
  <c r="BE86"/>
  <c r="BC86"/>
  <c r="BA86"/>
  <c r="BI85"/>
  <c r="BG85"/>
  <c r="BE85"/>
  <c r="BC85"/>
  <c r="BA85"/>
  <c r="BI84"/>
  <c r="BG84"/>
  <c r="BE84"/>
  <c r="BC84"/>
  <c r="BA84"/>
  <c r="BI83"/>
  <c r="BG83"/>
  <c r="BE83"/>
  <c r="BC83"/>
  <c r="BA83"/>
  <c r="BI82"/>
  <c r="BG82"/>
  <c r="BE82"/>
  <c r="BC82"/>
  <c r="BA82"/>
  <c r="BI81"/>
  <c r="BG81"/>
  <c r="BE81"/>
  <c r="BC81"/>
  <c r="BA81"/>
  <c r="BI80"/>
  <c r="BG80"/>
  <c r="BE80"/>
  <c r="BC80"/>
  <c r="BA80"/>
  <c r="BI79"/>
  <c r="BG79"/>
  <c r="BE79"/>
  <c r="BC79"/>
  <c r="BA79"/>
  <c r="BI78"/>
  <c r="BG78"/>
  <c r="BE78"/>
  <c r="BC78"/>
  <c r="BA78"/>
  <c r="BI77"/>
  <c r="BG77"/>
  <c r="BE77"/>
  <c r="BC77"/>
  <c r="BA77"/>
  <c r="BI76"/>
  <c r="BG76"/>
  <c r="BE76"/>
  <c r="BC76"/>
  <c r="BA76"/>
  <c r="BG104"/>
  <c r="BC104"/>
  <c r="BG103"/>
  <c r="BC103"/>
  <c r="BG102"/>
  <c r="BC102"/>
  <c r="BG101"/>
  <c r="BC101"/>
  <c r="BG100"/>
  <c r="BC100"/>
  <c r="BG99"/>
  <c r="BC99"/>
  <c r="BG98"/>
  <c r="BC98"/>
  <c r="BG97"/>
  <c r="BC97"/>
  <c r="BJ96"/>
  <c r="BH96"/>
  <c r="BF96"/>
  <c r="BD96"/>
  <c r="BB96"/>
  <c r="BJ95"/>
  <c r="BH95"/>
  <c r="BF95"/>
  <c r="BD95"/>
  <c r="BB95"/>
  <c r="BJ94"/>
  <c r="BH94"/>
  <c r="BF94"/>
  <c r="BD94"/>
  <c r="BB94"/>
  <c r="BJ93"/>
  <c r="BH93"/>
  <c r="BF93"/>
  <c r="BD93"/>
  <c r="BB93"/>
  <c r="BJ92"/>
  <c r="BH92"/>
  <c r="BF92"/>
  <c r="BD92"/>
  <c r="BB92"/>
  <c r="BJ91"/>
  <c r="BH91"/>
  <c r="BF91"/>
  <c r="BD91"/>
  <c r="BB91"/>
  <c r="BJ90"/>
  <c r="BH90"/>
  <c r="BF90"/>
  <c r="BD90"/>
  <c r="BB90"/>
  <c r="BJ89"/>
  <c r="BH89"/>
  <c r="BF89"/>
  <c r="BD89"/>
  <c r="BB89"/>
  <c r="BJ88"/>
  <c r="BH88"/>
  <c r="BF88"/>
  <c r="BD88"/>
  <c r="BB88"/>
  <c r="BJ87"/>
  <c r="BH87"/>
  <c r="BF87"/>
  <c r="BD87"/>
  <c r="BB87"/>
  <c r="BJ86"/>
  <c r="BH86"/>
  <c r="BF86"/>
  <c r="BD86"/>
  <c r="BB86"/>
  <c r="BJ85"/>
  <c r="BH85"/>
  <c r="BF85"/>
  <c r="BD85"/>
  <c r="BB85"/>
  <c r="BJ84"/>
  <c r="BH84"/>
  <c r="BF84"/>
  <c r="BD84"/>
  <c r="BB84"/>
  <c r="BJ83"/>
  <c r="BH83"/>
  <c r="BF83"/>
  <c r="BD83"/>
  <c r="BB83"/>
  <c r="BJ82"/>
  <c r="BH82"/>
  <c r="BF82"/>
  <c r="BD82"/>
  <c r="BB82"/>
  <c r="BJ81"/>
  <c r="BH81"/>
  <c r="BF81"/>
  <c r="BD81"/>
  <c r="BB81"/>
  <c r="BJ80"/>
  <c r="BH80"/>
  <c r="BF80"/>
  <c r="BD80"/>
  <c r="BB80"/>
  <c r="BJ79"/>
  <c r="BH79"/>
  <c r="BF79"/>
  <c r="BD79"/>
  <c r="BB79"/>
  <c r="BJ78"/>
  <c r="BH78"/>
  <c r="BF78"/>
  <c r="BD78"/>
  <c r="BB78"/>
  <c r="BJ77"/>
  <c r="BH77"/>
  <c r="BF77"/>
  <c r="BD77"/>
  <c r="BB77"/>
  <c r="BJ76"/>
  <c r="BH76"/>
  <c r="BF76"/>
  <c r="BD76"/>
  <c r="BB76"/>
  <c r="BJ75"/>
  <c r="BH75"/>
  <c r="BF75"/>
  <c r="BD75"/>
  <c r="BB75"/>
  <c r="BJ74"/>
  <c r="BH74"/>
  <c r="BF74"/>
  <c r="BD74"/>
  <c r="BB74"/>
  <c r="BJ73"/>
  <c r="BH73"/>
  <c r="BF73"/>
  <c r="BD73"/>
  <c r="BB73"/>
  <c r="BJ72"/>
  <c r="BH72"/>
  <c r="BF72"/>
  <c r="BD72"/>
  <c r="BB72"/>
  <c r="BJ71"/>
  <c r="BH71"/>
  <c r="BF71"/>
  <c r="BD71"/>
  <c r="BB71"/>
  <c r="BJ70"/>
  <c r="BH70"/>
  <c r="BF70"/>
  <c r="BD70"/>
  <c r="BB70"/>
  <c r="BJ69"/>
  <c r="BH69"/>
  <c r="BF69"/>
  <c r="BD69"/>
  <c r="BB69"/>
  <c r="BJ68"/>
  <c r="BH68"/>
  <c r="BF68"/>
  <c r="BD68"/>
  <c r="BB68"/>
  <c r="BJ67"/>
  <c r="BH67"/>
  <c r="BF67"/>
  <c r="BD67"/>
  <c r="BB67"/>
  <c r="BJ66"/>
  <c r="BH66"/>
  <c r="BF66"/>
  <c r="BD66"/>
  <c r="BB66"/>
  <c r="BJ65"/>
  <c r="BH65"/>
  <c r="BF65"/>
  <c r="BD65"/>
  <c r="BB65"/>
  <c r="BJ11"/>
  <c r="BJ12"/>
  <c r="BJ13"/>
  <c r="BJ14"/>
  <c r="BJ15"/>
  <c r="BJ16"/>
  <c r="BJ17"/>
  <c r="BJ18"/>
  <c r="BJ19"/>
  <c r="BJ20"/>
  <c r="BJ21"/>
  <c r="BJ22"/>
  <c r="BJ23"/>
  <c r="BJ24"/>
  <c r="BJ25"/>
  <c r="BJ26"/>
  <c r="BJ27"/>
  <c r="BJ28"/>
  <c r="BJ29"/>
  <c r="BJ30"/>
  <c r="BJ31"/>
  <c r="BJ32"/>
  <c r="BJ33"/>
  <c r="BJ34"/>
  <c r="BJ35"/>
  <c r="BJ36"/>
  <c r="BJ37"/>
  <c r="BJ38"/>
  <c r="BJ39"/>
  <c r="BJ40"/>
  <c r="BJ41"/>
  <c r="BJ42"/>
  <c r="BJ43"/>
  <c r="BJ44"/>
  <c r="BJ45"/>
  <c r="BJ46"/>
  <c r="BJ47"/>
  <c r="BJ48"/>
  <c r="BJ49"/>
  <c r="BJ50"/>
  <c r="BJ51"/>
  <c r="BJ52"/>
  <c r="BJ53"/>
  <c r="BJ54"/>
  <c r="BJ55"/>
  <c r="BJ56"/>
  <c r="BJ57"/>
  <c r="BB58"/>
  <c r="BD58"/>
  <c r="BF58"/>
  <c r="BH58"/>
  <c r="BJ58"/>
  <c r="BB59"/>
  <c r="BD59"/>
  <c r="BF59"/>
  <c r="BH59"/>
  <c r="BJ59"/>
  <c r="BB60"/>
  <c r="BD60"/>
  <c r="BF60"/>
  <c r="BH60"/>
  <c r="BJ60"/>
  <c r="BA61"/>
  <c r="BC61"/>
  <c r="BE61"/>
  <c r="BG61"/>
  <c r="BI61"/>
  <c r="BA62"/>
  <c r="BC62"/>
  <c r="BE62"/>
  <c r="BG62"/>
  <c r="BI62"/>
  <c r="BA63"/>
  <c r="BC63"/>
  <c r="BE63"/>
  <c r="BG63"/>
  <c r="BI63"/>
  <c r="BA64"/>
  <c r="BC64"/>
  <c r="BE64"/>
  <c r="BG64"/>
  <c r="BI64"/>
  <c r="BA65"/>
  <c r="BE65"/>
  <c r="BI65"/>
  <c r="BC66"/>
  <c r="BG66"/>
  <c r="BA67"/>
  <c r="BE67"/>
  <c r="BI67"/>
  <c r="BC68"/>
  <c r="BG68"/>
  <c r="BA69"/>
  <c r="BE69"/>
  <c r="BI69"/>
  <c r="BA70"/>
  <c r="BE70"/>
  <c r="BI70"/>
  <c r="BA71"/>
  <c r="BE71"/>
  <c r="BI71"/>
  <c r="BA72"/>
  <c r="BE72"/>
  <c r="BI72"/>
  <c r="BA73"/>
  <c r="BE73"/>
  <c r="BI73"/>
  <c r="BA74"/>
  <c r="BE74"/>
  <c r="BI74"/>
  <c r="BA75"/>
  <c r="BE75"/>
  <c r="BI75"/>
  <c r="L119" i="24"/>
  <c r="L118"/>
  <c r="L117"/>
  <c r="L116"/>
  <c r="L115"/>
  <c r="L114"/>
  <c r="L113"/>
  <c r="L112"/>
  <c r="L111"/>
  <c r="L110"/>
  <c r="L109"/>
  <c r="L108"/>
  <c r="L107"/>
  <c r="L106"/>
  <c r="L105"/>
  <c r="L104"/>
  <c r="L103"/>
  <c r="L102"/>
  <c r="L101"/>
  <c r="L100"/>
  <c r="L99"/>
  <c r="L98"/>
  <c r="F60"/>
  <c r="F59"/>
  <c r="F58"/>
  <c r="F57"/>
  <c r="F56"/>
  <c r="F55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BI11"/>
  <c r="BI12"/>
  <c r="BI13"/>
  <c r="BI14"/>
  <c r="BI15"/>
  <c r="BI16"/>
  <c r="BI17"/>
  <c r="BI18"/>
  <c r="BI19"/>
  <c r="F20"/>
  <c r="BI20"/>
  <c r="F21"/>
  <c r="BI21"/>
  <c r="F22"/>
  <c r="BI22"/>
  <c r="F23"/>
  <c r="BI23"/>
  <c r="F24"/>
  <c r="BI24"/>
  <c r="F25"/>
  <c r="BI25"/>
  <c r="F26"/>
  <c r="BI26"/>
  <c r="F27"/>
  <c r="BI27"/>
  <c r="F28"/>
  <c r="BI28"/>
  <c r="F29"/>
  <c r="BI29"/>
  <c r="F30"/>
  <c r="BI30"/>
  <c r="F31"/>
  <c r="BI31"/>
  <c r="F32"/>
  <c r="BI32"/>
  <c r="F33"/>
  <c r="BI33"/>
  <c r="F34"/>
  <c r="BI34"/>
  <c r="F35"/>
  <c r="BI35"/>
  <c r="F36"/>
  <c r="BI36"/>
  <c r="F37"/>
  <c r="BI37"/>
  <c r="F38"/>
  <c r="BI38"/>
  <c r="F39"/>
  <c r="BI39"/>
  <c r="F40"/>
  <c r="BI40"/>
  <c r="F41"/>
  <c r="BI41"/>
  <c r="F42"/>
  <c r="BI42"/>
  <c r="F43"/>
  <c r="BI43"/>
  <c r="F44"/>
  <c r="BI44"/>
  <c r="F45"/>
  <c r="BI45"/>
  <c r="F46"/>
  <c r="BI46"/>
  <c r="F47"/>
  <c r="BI47"/>
  <c r="F48"/>
  <c r="BI48"/>
  <c r="F49"/>
  <c r="BI49"/>
  <c r="F50"/>
  <c r="BI50"/>
  <c r="F51"/>
  <c r="BI51"/>
  <c r="F52"/>
  <c r="BI52"/>
  <c r="F53"/>
  <c r="BI53"/>
  <c r="F54"/>
  <c r="BI54"/>
  <c r="BJ55"/>
  <c r="BJ57"/>
  <c r="BD58"/>
  <c r="BH58"/>
  <c r="BB59"/>
  <c r="BF59"/>
  <c r="BJ59"/>
  <c r="BD60"/>
  <c r="BH60"/>
  <c r="BC61"/>
  <c r="BG61"/>
  <c r="BI155"/>
  <c r="BG155"/>
  <c r="BE155"/>
  <c r="BC155"/>
  <c r="BA155"/>
  <c r="BJ154"/>
  <c r="BH154"/>
  <c r="BF154"/>
  <c r="BD154"/>
  <c r="BB154"/>
  <c r="BI153"/>
  <c r="BG153"/>
  <c r="BE153"/>
  <c r="BC153"/>
  <c r="BA153"/>
  <c r="BJ152"/>
  <c r="BH152"/>
  <c r="BF152"/>
  <c r="BD152"/>
  <c r="BB152"/>
  <c r="BI151"/>
  <c r="BG151"/>
  <c r="BE151"/>
  <c r="BC151"/>
  <c r="BA151"/>
  <c r="BJ150"/>
  <c r="BH150"/>
  <c r="BF150"/>
  <c r="BD150"/>
  <c r="BB150"/>
  <c r="BI149"/>
  <c r="BG149"/>
  <c r="BE149"/>
  <c r="BC149"/>
  <c r="BA149"/>
  <c r="BJ148"/>
  <c r="BH148"/>
  <c r="BF148"/>
  <c r="BD148"/>
  <c r="BB148"/>
  <c r="BI147"/>
  <c r="BG147"/>
  <c r="BE147"/>
  <c r="BC147"/>
  <c r="BA147"/>
  <c r="BJ146"/>
  <c r="BH146"/>
  <c r="BF146"/>
  <c r="BD146"/>
  <c r="BB146"/>
  <c r="BI145"/>
  <c r="BG145"/>
  <c r="BE145"/>
  <c r="BC145"/>
  <c r="BA145"/>
  <c r="BJ144"/>
  <c r="BH144"/>
  <c r="BF144"/>
  <c r="BD144"/>
  <c r="BB144"/>
  <c r="BI143"/>
  <c r="BG143"/>
  <c r="BE143"/>
  <c r="BC143"/>
  <c r="BA143"/>
  <c r="BJ142"/>
  <c r="BH142"/>
  <c r="BF142"/>
  <c r="BD142"/>
  <c r="BB142"/>
  <c r="BI141"/>
  <c r="BG141"/>
  <c r="BE141"/>
  <c r="BC141"/>
  <c r="BA141"/>
  <c r="BJ140"/>
  <c r="BH140"/>
  <c r="BF140"/>
  <c r="BD140"/>
  <c r="BB140"/>
  <c r="BI139"/>
  <c r="BG139"/>
  <c r="BE139"/>
  <c r="BC139"/>
  <c r="BA139"/>
  <c r="BJ138"/>
  <c r="BH138"/>
  <c r="BF138"/>
  <c r="BD138"/>
  <c r="BB138"/>
  <c r="BI137"/>
  <c r="BG137"/>
  <c r="BE137"/>
  <c r="BC137"/>
  <c r="BA137"/>
  <c r="BJ136"/>
  <c r="BH136"/>
  <c r="BF136"/>
  <c r="BD136"/>
  <c r="BB136"/>
  <c r="BI135"/>
  <c r="BG135"/>
  <c r="BE135"/>
  <c r="BC135"/>
  <c r="BA135"/>
  <c r="BJ155"/>
  <c r="BH155"/>
  <c r="BF155"/>
  <c r="BD155"/>
  <c r="BB155"/>
  <c r="BI154"/>
  <c r="BG154"/>
  <c r="BE154"/>
  <c r="BC154"/>
  <c r="BA154"/>
  <c r="BJ153"/>
  <c r="BH153"/>
  <c r="BF153"/>
  <c r="BD153"/>
  <c r="BB153"/>
  <c r="BI152"/>
  <c r="BG152"/>
  <c r="BE152"/>
  <c r="BC152"/>
  <c r="BA152"/>
  <c r="BJ151"/>
  <c r="BH151"/>
  <c r="BF151"/>
  <c r="BD151"/>
  <c r="BB151"/>
  <c r="BI150"/>
  <c r="BG150"/>
  <c r="BE150"/>
  <c r="BC150"/>
  <c r="BA150"/>
  <c r="BJ149"/>
  <c r="BH149"/>
  <c r="BF149"/>
  <c r="BD149"/>
  <c r="BB149"/>
  <c r="BI148"/>
  <c r="BG148"/>
  <c r="BE148"/>
  <c r="BC148"/>
  <c r="BA148"/>
  <c r="BJ147"/>
  <c r="BH147"/>
  <c r="BF147"/>
  <c r="BD147"/>
  <c r="BB147"/>
  <c r="BI146"/>
  <c r="BG146"/>
  <c r="BE146"/>
  <c r="BC146"/>
  <c r="BA146"/>
  <c r="BJ145"/>
  <c r="BH145"/>
  <c r="BF145"/>
  <c r="BD145"/>
  <c r="BB145"/>
  <c r="BI144"/>
  <c r="BG144"/>
  <c r="BE144"/>
  <c r="BC144"/>
  <c r="BA144"/>
  <c r="BJ143"/>
  <c r="BH143"/>
  <c r="BF143"/>
  <c r="BD143"/>
  <c r="BB143"/>
  <c r="BI142"/>
  <c r="BG142"/>
  <c r="BE142"/>
  <c r="BC142"/>
  <c r="BA142"/>
  <c r="BJ141"/>
  <c r="BH141"/>
  <c r="BF141"/>
  <c r="BD141"/>
  <c r="BB141"/>
  <c r="BI140"/>
  <c r="BG140"/>
  <c r="BE140"/>
  <c r="BC140"/>
  <c r="BA140"/>
  <c r="BJ139"/>
  <c r="BH139"/>
  <c r="BF139"/>
  <c r="BD139"/>
  <c r="BB139"/>
  <c r="BI138"/>
  <c r="BG138"/>
  <c r="BE138"/>
  <c r="BC138"/>
  <c r="BA138"/>
  <c r="BJ137"/>
  <c r="BH137"/>
  <c r="BF137"/>
  <c r="BD137"/>
  <c r="BB137"/>
  <c r="BI136"/>
  <c r="BG136"/>
  <c r="BE136"/>
  <c r="BC136"/>
  <c r="BA136"/>
  <c r="BJ135"/>
  <c r="BH135"/>
  <c r="BF135"/>
  <c r="BD135"/>
  <c r="BB135"/>
  <c r="BJ134"/>
  <c r="BH134"/>
  <c r="BF134"/>
  <c r="BD134"/>
  <c r="BB134"/>
  <c r="BI133"/>
  <c r="BG133"/>
  <c r="BE133"/>
  <c r="BC133"/>
  <c r="BA133"/>
  <c r="BJ132"/>
  <c r="BH132"/>
  <c r="BF132"/>
  <c r="BD132"/>
  <c r="BB132"/>
  <c r="BI131"/>
  <c r="BG131"/>
  <c r="BE131"/>
  <c r="BC131"/>
  <c r="BA131"/>
  <c r="BJ130"/>
  <c r="BH130"/>
  <c r="BF130"/>
  <c r="BD130"/>
  <c r="BB130"/>
  <c r="BI129"/>
  <c r="BG129"/>
  <c r="BE129"/>
  <c r="BC129"/>
  <c r="BA129"/>
  <c r="BJ128"/>
  <c r="BH128"/>
  <c r="BF128"/>
  <c r="BD128"/>
  <c r="BB128"/>
  <c r="BI127"/>
  <c r="BG127"/>
  <c r="BE127"/>
  <c r="BC127"/>
  <c r="BA127"/>
  <c r="BJ126"/>
  <c r="BH126"/>
  <c r="BF126"/>
  <c r="BD126"/>
  <c r="BB126"/>
  <c r="BI125"/>
  <c r="BG125"/>
  <c r="BE125"/>
  <c r="BC125"/>
  <c r="BA125"/>
  <c r="BJ124"/>
  <c r="BH124"/>
  <c r="BF124"/>
  <c r="BD124"/>
  <c r="BB124"/>
  <c r="BI123"/>
  <c r="BG123"/>
  <c r="BE123"/>
  <c r="BC123"/>
  <c r="BA123"/>
  <c r="BJ122"/>
  <c r="BH122"/>
  <c r="BF122"/>
  <c r="BD122"/>
  <c r="BB122"/>
  <c r="BI121"/>
  <c r="BG121"/>
  <c r="BE121"/>
  <c r="BC121"/>
  <c r="BA121"/>
  <c r="BJ120"/>
  <c r="BH120"/>
  <c r="BF120"/>
  <c r="BD120"/>
  <c r="BB120"/>
  <c r="BJ119"/>
  <c r="BH119"/>
  <c r="BF119"/>
  <c r="BD119"/>
  <c r="BB119"/>
  <c r="BJ118"/>
  <c r="BH118"/>
  <c r="BF118"/>
  <c r="BD118"/>
  <c r="BB118"/>
  <c r="BJ117"/>
  <c r="BH117"/>
  <c r="BF117"/>
  <c r="BD117"/>
  <c r="BB117"/>
  <c r="BJ116"/>
  <c r="BH116"/>
  <c r="BF116"/>
  <c r="BD116"/>
  <c r="BB116"/>
  <c r="BJ115"/>
  <c r="BH115"/>
  <c r="BF115"/>
  <c r="BD115"/>
  <c r="BB115"/>
  <c r="BJ114"/>
  <c r="BH114"/>
  <c r="BF114"/>
  <c r="BD114"/>
  <c r="BB114"/>
  <c r="BJ113"/>
  <c r="BH113"/>
  <c r="BF113"/>
  <c r="BD113"/>
  <c r="BB113"/>
  <c r="BJ112"/>
  <c r="BH112"/>
  <c r="BF112"/>
  <c r="BD112"/>
  <c r="BB112"/>
  <c r="BJ111"/>
  <c r="BH111"/>
  <c r="BF111"/>
  <c r="BD111"/>
  <c r="BB111"/>
  <c r="BJ110"/>
  <c r="BH110"/>
  <c r="BF110"/>
  <c r="BD110"/>
  <c r="BB110"/>
  <c r="BJ109"/>
  <c r="BH109"/>
  <c r="BF109"/>
  <c r="BD109"/>
  <c r="BB109"/>
  <c r="BJ108"/>
  <c r="BH108"/>
  <c r="BF108"/>
  <c r="BD108"/>
  <c r="BB108"/>
  <c r="BJ107"/>
  <c r="BH107"/>
  <c r="BF107"/>
  <c r="BD107"/>
  <c r="BB107"/>
  <c r="BJ106"/>
  <c r="BH106"/>
  <c r="BF106"/>
  <c r="BD106"/>
  <c r="BB106"/>
  <c r="BJ105"/>
  <c r="BH105"/>
  <c r="BF105"/>
  <c r="BD105"/>
  <c r="BB105"/>
  <c r="BJ104"/>
  <c r="BH104"/>
  <c r="BF104"/>
  <c r="BD104"/>
  <c r="BB104"/>
  <c r="BJ103"/>
  <c r="BH103"/>
  <c r="BF103"/>
  <c r="BD103"/>
  <c r="BB103"/>
  <c r="BJ102"/>
  <c r="BH102"/>
  <c r="BF102"/>
  <c r="BD102"/>
  <c r="BB102"/>
  <c r="BJ101"/>
  <c r="BH101"/>
  <c r="BF101"/>
  <c r="BD101"/>
  <c r="BB101"/>
  <c r="BJ100"/>
  <c r="BH100"/>
  <c r="BF100"/>
  <c r="BD100"/>
  <c r="BB100"/>
  <c r="BJ99"/>
  <c r="BH99"/>
  <c r="BF99"/>
  <c r="BD99"/>
  <c r="BB99"/>
  <c r="BJ98"/>
  <c r="BH98"/>
  <c r="BF98"/>
  <c r="BD98"/>
  <c r="BB98"/>
  <c r="BJ97"/>
  <c r="BH97"/>
  <c r="BF97"/>
  <c r="BD97"/>
  <c r="BB97"/>
  <c r="BI134"/>
  <c r="BG134"/>
  <c r="BE134"/>
  <c r="BC134"/>
  <c r="BA134"/>
  <c r="BJ133"/>
  <c r="BH133"/>
  <c r="BF133"/>
  <c r="BD133"/>
  <c r="BB133"/>
  <c r="BI132"/>
  <c r="BG132"/>
  <c r="BE132"/>
  <c r="BC132"/>
  <c r="BA132"/>
  <c r="BJ131"/>
  <c r="BH131"/>
  <c r="BF131"/>
  <c r="BD131"/>
  <c r="BB131"/>
  <c r="BI130"/>
  <c r="BG130"/>
  <c r="BE130"/>
  <c r="BC130"/>
  <c r="BA130"/>
  <c r="BJ129"/>
  <c r="BH129"/>
  <c r="BF129"/>
  <c r="BD129"/>
  <c r="BB129"/>
  <c r="BI128"/>
  <c r="BG128"/>
  <c r="BE128"/>
  <c r="BC128"/>
  <c r="BA128"/>
  <c r="BJ127"/>
  <c r="BH127"/>
  <c r="BF127"/>
  <c r="BD127"/>
  <c r="BB127"/>
  <c r="BI126"/>
  <c r="BG126"/>
  <c r="BE126"/>
  <c r="BC126"/>
  <c r="BA126"/>
  <c r="BJ125"/>
  <c r="BH125"/>
  <c r="BF125"/>
  <c r="BD125"/>
  <c r="BB125"/>
  <c r="BI124"/>
  <c r="BG124"/>
  <c r="BE124"/>
  <c r="BC124"/>
  <c r="BA124"/>
  <c r="BJ123"/>
  <c r="BH123"/>
  <c r="BF123"/>
  <c r="BD123"/>
  <c r="BB123"/>
  <c r="BI122"/>
  <c r="BG122"/>
  <c r="BE122"/>
  <c r="BC122"/>
  <c r="BA122"/>
  <c r="BJ121"/>
  <c r="BH121"/>
  <c r="BF121"/>
  <c r="BD121"/>
  <c r="BB121"/>
  <c r="BI120"/>
  <c r="BG120"/>
  <c r="BE120"/>
  <c r="BC120"/>
  <c r="BA120"/>
  <c r="BI119"/>
  <c r="BG119"/>
  <c r="BE119"/>
  <c r="BC119"/>
  <c r="BA119"/>
  <c r="BI118"/>
  <c r="BG118"/>
  <c r="BE118"/>
  <c r="BC118"/>
  <c r="BA118"/>
  <c r="BI117"/>
  <c r="BG117"/>
  <c r="BE117"/>
  <c r="BC117"/>
  <c r="BA117"/>
  <c r="BI116"/>
  <c r="BG116"/>
  <c r="BE116"/>
  <c r="BC116"/>
  <c r="BA116"/>
  <c r="BI115"/>
  <c r="BG115"/>
  <c r="BE115"/>
  <c r="BC115"/>
  <c r="BA115"/>
  <c r="BI114"/>
  <c r="BG114"/>
  <c r="BE114"/>
  <c r="BC114"/>
  <c r="BA114"/>
  <c r="BI113"/>
  <c r="BG113"/>
  <c r="BE113"/>
  <c r="BC113"/>
  <c r="BA113"/>
  <c r="BI112"/>
  <c r="BG112"/>
  <c r="BE112"/>
  <c r="BC112"/>
  <c r="BA112"/>
  <c r="BI111"/>
  <c r="BG111"/>
  <c r="BE111"/>
  <c r="BC111"/>
  <c r="BA111"/>
  <c r="BI110"/>
  <c r="BG110"/>
  <c r="BE110"/>
  <c r="BC110"/>
  <c r="BA110"/>
  <c r="BI109"/>
  <c r="BG109"/>
  <c r="BE109"/>
  <c r="BC109"/>
  <c r="BA109"/>
  <c r="BI108"/>
  <c r="BG108"/>
  <c r="BE108"/>
  <c r="BC108"/>
  <c r="BA108"/>
  <c r="BI107"/>
  <c r="BG107"/>
  <c r="BE107"/>
  <c r="BC107"/>
  <c r="BA107"/>
  <c r="BI106"/>
  <c r="BG106"/>
  <c r="BE106"/>
  <c r="BC106"/>
  <c r="BA106"/>
  <c r="BG105"/>
  <c r="BC105"/>
  <c r="BG104"/>
  <c r="BC104"/>
  <c r="BG103"/>
  <c r="BC103"/>
  <c r="BG102"/>
  <c r="BC102"/>
  <c r="BG101"/>
  <c r="BC101"/>
  <c r="BG100"/>
  <c r="BC100"/>
  <c r="BG99"/>
  <c r="BC99"/>
  <c r="BG98"/>
  <c r="BC98"/>
  <c r="BG97"/>
  <c r="BC97"/>
  <c r="BJ96"/>
  <c r="BH96"/>
  <c r="BF96"/>
  <c r="BD96"/>
  <c r="BB96"/>
  <c r="BJ95"/>
  <c r="BH95"/>
  <c r="BF95"/>
  <c r="BD95"/>
  <c r="BB95"/>
  <c r="BJ94"/>
  <c r="BH94"/>
  <c r="BF94"/>
  <c r="BD94"/>
  <c r="BB94"/>
  <c r="BJ93"/>
  <c r="BH93"/>
  <c r="BF93"/>
  <c r="BD93"/>
  <c r="BB93"/>
  <c r="BJ92"/>
  <c r="BH92"/>
  <c r="BF92"/>
  <c r="BD92"/>
  <c r="BB92"/>
  <c r="BJ91"/>
  <c r="BH91"/>
  <c r="BF91"/>
  <c r="BD91"/>
  <c r="BB91"/>
  <c r="BJ90"/>
  <c r="BH90"/>
  <c r="BF90"/>
  <c r="BD90"/>
  <c r="BB90"/>
  <c r="BJ89"/>
  <c r="BH89"/>
  <c r="BF89"/>
  <c r="BD89"/>
  <c r="BB89"/>
  <c r="BJ88"/>
  <c r="BH88"/>
  <c r="BF88"/>
  <c r="BD88"/>
  <c r="BB88"/>
  <c r="BJ87"/>
  <c r="BH87"/>
  <c r="BF87"/>
  <c r="BD87"/>
  <c r="BB87"/>
  <c r="BJ86"/>
  <c r="BH86"/>
  <c r="BF86"/>
  <c r="BD86"/>
  <c r="BB86"/>
  <c r="BJ85"/>
  <c r="BH85"/>
  <c r="BF85"/>
  <c r="BD85"/>
  <c r="BB85"/>
  <c r="BJ84"/>
  <c r="BH84"/>
  <c r="BF84"/>
  <c r="BD84"/>
  <c r="BB84"/>
  <c r="BJ83"/>
  <c r="BH83"/>
  <c r="BF83"/>
  <c r="BD83"/>
  <c r="BB83"/>
  <c r="BJ82"/>
  <c r="BH82"/>
  <c r="BF82"/>
  <c r="BD82"/>
  <c r="BB82"/>
  <c r="BJ81"/>
  <c r="BH81"/>
  <c r="BF81"/>
  <c r="BD81"/>
  <c r="BB81"/>
  <c r="BJ80"/>
  <c r="BH80"/>
  <c r="BF80"/>
  <c r="BD80"/>
  <c r="BB80"/>
  <c r="BJ79"/>
  <c r="BH79"/>
  <c r="BF79"/>
  <c r="BD79"/>
  <c r="BB79"/>
  <c r="BJ78"/>
  <c r="BH78"/>
  <c r="BF78"/>
  <c r="BD78"/>
  <c r="BB78"/>
  <c r="BJ77"/>
  <c r="BH77"/>
  <c r="BF77"/>
  <c r="BD77"/>
  <c r="BB77"/>
  <c r="BJ76"/>
  <c r="BH76"/>
  <c r="BF76"/>
  <c r="BD76"/>
  <c r="BB76"/>
  <c r="BJ75"/>
  <c r="BH75"/>
  <c r="BF75"/>
  <c r="BD75"/>
  <c r="BB75"/>
  <c r="BJ74"/>
  <c r="BH74"/>
  <c r="BF74"/>
  <c r="BD74"/>
  <c r="BB74"/>
  <c r="BJ73"/>
  <c r="BH73"/>
  <c r="BF73"/>
  <c r="BD73"/>
  <c r="BB73"/>
  <c r="BJ72"/>
  <c r="BH72"/>
  <c r="BF72"/>
  <c r="BD72"/>
  <c r="BB72"/>
  <c r="BJ71"/>
  <c r="BH71"/>
  <c r="BF71"/>
  <c r="BD71"/>
  <c r="BB71"/>
  <c r="BJ70"/>
  <c r="BH70"/>
  <c r="BF70"/>
  <c r="BD70"/>
  <c r="BB70"/>
  <c r="BJ69"/>
  <c r="BH69"/>
  <c r="BF69"/>
  <c r="BD69"/>
  <c r="BB69"/>
  <c r="BJ68"/>
  <c r="BH68"/>
  <c r="BF68"/>
  <c r="BD68"/>
  <c r="BB68"/>
  <c r="BJ67"/>
  <c r="BH67"/>
  <c r="BF67"/>
  <c r="BD67"/>
  <c r="BB67"/>
  <c r="BJ66"/>
  <c r="BH66"/>
  <c r="BF66"/>
  <c r="BD66"/>
  <c r="BB66"/>
  <c r="BJ65"/>
  <c r="BH65"/>
  <c r="BF65"/>
  <c r="BD65"/>
  <c r="BB65"/>
  <c r="BJ64"/>
  <c r="BH64"/>
  <c r="BF64"/>
  <c r="BD64"/>
  <c r="BB64"/>
  <c r="BJ63"/>
  <c r="BH63"/>
  <c r="BF63"/>
  <c r="BD63"/>
  <c r="BB63"/>
  <c r="BJ62"/>
  <c r="BH62"/>
  <c r="BF62"/>
  <c r="BD62"/>
  <c r="BB62"/>
  <c r="BJ61"/>
  <c r="BH61"/>
  <c r="BF61"/>
  <c r="BD61"/>
  <c r="BB61"/>
  <c r="BI60"/>
  <c r="BG60"/>
  <c r="BE60"/>
  <c r="BC60"/>
  <c r="BA60"/>
  <c r="BI59"/>
  <c r="BG59"/>
  <c r="BE59"/>
  <c r="BC59"/>
  <c r="BA59"/>
  <c r="BI58"/>
  <c r="BG58"/>
  <c r="BE58"/>
  <c r="BC58"/>
  <c r="BA58"/>
  <c r="BI57"/>
  <c r="BI56"/>
  <c r="BI55"/>
  <c r="BI105"/>
  <c r="BE105"/>
  <c r="BA105"/>
  <c r="BI104"/>
  <c r="BE104"/>
  <c r="BA104"/>
  <c r="BI103"/>
  <c r="BE103"/>
  <c r="BA103"/>
  <c r="BI102"/>
  <c r="BE102"/>
  <c r="BA102"/>
  <c r="BI101"/>
  <c r="BE101"/>
  <c r="BA101"/>
  <c r="BI100"/>
  <c r="BE100"/>
  <c r="BA100"/>
  <c r="BI99"/>
  <c r="BE99"/>
  <c r="BA99"/>
  <c r="BI98"/>
  <c r="BE98"/>
  <c r="BA98"/>
  <c r="BI97"/>
  <c r="BE97"/>
  <c r="BA97"/>
  <c r="BI96"/>
  <c r="BG96"/>
  <c r="BE96"/>
  <c r="BC96"/>
  <c r="BA96"/>
  <c r="BI95"/>
  <c r="BG95"/>
  <c r="BE95"/>
  <c r="BC95"/>
  <c r="BA95"/>
  <c r="BI94"/>
  <c r="BG94"/>
  <c r="BE94"/>
  <c r="BC94"/>
  <c r="BA94"/>
  <c r="BI93"/>
  <c r="BG93"/>
  <c r="BE93"/>
  <c r="BC93"/>
  <c r="BA93"/>
  <c r="BI92"/>
  <c r="BG92"/>
  <c r="BE92"/>
  <c r="BC92"/>
  <c r="BA92"/>
  <c r="BI91"/>
  <c r="BG91"/>
  <c r="BE91"/>
  <c r="BC91"/>
  <c r="BA91"/>
  <c r="BI90"/>
  <c r="BG90"/>
  <c r="BE90"/>
  <c r="BC90"/>
  <c r="BA90"/>
  <c r="BI89"/>
  <c r="BG89"/>
  <c r="BE89"/>
  <c r="BC89"/>
  <c r="BA89"/>
  <c r="BI88"/>
  <c r="BG88"/>
  <c r="BE88"/>
  <c r="BC88"/>
  <c r="BA88"/>
  <c r="BI87"/>
  <c r="BG87"/>
  <c r="BE87"/>
  <c r="BC87"/>
  <c r="BA87"/>
  <c r="BI86"/>
  <c r="BG86"/>
  <c r="BE86"/>
  <c r="BC86"/>
  <c r="BA86"/>
  <c r="BI85"/>
  <c r="BG85"/>
  <c r="BE85"/>
  <c r="BC85"/>
  <c r="BA85"/>
  <c r="BI84"/>
  <c r="BG84"/>
  <c r="BE84"/>
  <c r="BC84"/>
  <c r="BA84"/>
  <c r="BI83"/>
  <c r="BG83"/>
  <c r="BE83"/>
  <c r="BC83"/>
  <c r="BA83"/>
  <c r="BI82"/>
  <c r="BG82"/>
  <c r="BE82"/>
  <c r="BC82"/>
  <c r="BA82"/>
  <c r="BI81"/>
  <c r="BG81"/>
  <c r="BE81"/>
  <c r="BC81"/>
  <c r="BA81"/>
  <c r="BI80"/>
  <c r="BG80"/>
  <c r="BE80"/>
  <c r="BC80"/>
  <c r="BA80"/>
  <c r="BI79"/>
  <c r="BG79"/>
  <c r="BE79"/>
  <c r="BC79"/>
  <c r="BA79"/>
  <c r="BI78"/>
  <c r="BG78"/>
  <c r="BE78"/>
  <c r="BC78"/>
  <c r="BA78"/>
  <c r="BI77"/>
  <c r="BG77"/>
  <c r="BE77"/>
  <c r="BC77"/>
  <c r="BA77"/>
  <c r="BI76"/>
  <c r="BG76"/>
  <c r="BE76"/>
  <c r="BC76"/>
  <c r="BA76"/>
  <c r="BI75"/>
  <c r="BG75"/>
  <c r="BE75"/>
  <c r="BC75"/>
  <c r="BA75"/>
  <c r="BI74"/>
  <c r="BG74"/>
  <c r="BE74"/>
  <c r="BC74"/>
  <c r="BA74"/>
  <c r="BI73"/>
  <c r="BG73"/>
  <c r="BE73"/>
  <c r="BC73"/>
  <c r="BA73"/>
  <c r="BI72"/>
  <c r="BG72"/>
  <c r="BE72"/>
  <c r="BC72"/>
  <c r="BA72"/>
  <c r="BI71"/>
  <c r="BG71"/>
  <c r="BE71"/>
  <c r="BC71"/>
  <c r="BA71"/>
  <c r="BI70"/>
  <c r="BG70"/>
  <c r="BE70"/>
  <c r="BC70"/>
  <c r="BA70"/>
  <c r="BI69"/>
  <c r="BG69"/>
  <c r="BE69"/>
  <c r="BC69"/>
  <c r="BA69"/>
  <c r="BI68"/>
  <c r="BG68"/>
  <c r="BE68"/>
  <c r="BC68"/>
  <c r="BA68"/>
  <c r="BI67"/>
  <c r="BG67"/>
  <c r="BE67"/>
  <c r="BC67"/>
  <c r="BA67"/>
  <c r="BI66"/>
  <c r="BG66"/>
  <c r="BE66"/>
  <c r="BC66"/>
  <c r="BA66"/>
  <c r="BI65"/>
  <c r="BG65"/>
  <c r="BE65"/>
  <c r="BC65"/>
  <c r="BA65"/>
  <c r="BI64"/>
  <c r="BG64"/>
  <c r="BE64"/>
  <c r="BC64"/>
  <c r="BA64"/>
  <c r="BI63"/>
  <c r="BG63"/>
  <c r="BE63"/>
  <c r="BC63"/>
  <c r="BA63"/>
  <c r="BI62"/>
  <c r="BG62"/>
  <c r="BE62"/>
  <c r="BC62"/>
  <c r="BA62"/>
  <c r="BJ11"/>
  <c r="BJ12"/>
  <c r="BJ13"/>
  <c r="BJ14"/>
  <c r="BJ15"/>
  <c r="BJ16"/>
  <c r="BJ17"/>
  <c r="BJ18"/>
  <c r="BJ19"/>
  <c r="BJ20"/>
  <c r="BJ21"/>
  <c r="BJ22"/>
  <c r="BJ23"/>
  <c r="BJ24"/>
  <c r="BJ25"/>
  <c r="BJ26"/>
  <c r="BJ27"/>
  <c r="BJ28"/>
  <c r="BJ29"/>
  <c r="BJ30"/>
  <c r="BJ31"/>
  <c r="BJ32"/>
  <c r="BJ33"/>
  <c r="BJ34"/>
  <c r="BJ35"/>
  <c r="BJ36"/>
  <c r="BJ37"/>
  <c r="BJ38"/>
  <c r="BJ39"/>
  <c r="BJ40"/>
  <c r="BJ41"/>
  <c r="BJ42"/>
  <c r="BJ43"/>
  <c r="BJ44"/>
  <c r="BJ45"/>
  <c r="BJ46"/>
  <c r="BJ47"/>
  <c r="BJ48"/>
  <c r="BJ49"/>
  <c r="BJ50"/>
  <c r="BJ51"/>
  <c r="BJ52"/>
  <c r="BJ53"/>
  <c r="BJ54"/>
  <c r="BJ56"/>
  <c r="BB58"/>
  <c r="BF58"/>
  <c r="BJ58"/>
  <c r="BD59"/>
  <c r="BH59"/>
  <c r="BB60"/>
  <c r="BF60"/>
  <c r="BJ60"/>
  <c r="BA61"/>
  <c r="BE61"/>
  <c r="BI61"/>
  <c r="F7" i="23"/>
  <c r="BI155"/>
  <c r="BG155"/>
  <c r="BE155"/>
  <c r="BC155"/>
  <c r="BA155"/>
  <c r="BJ154"/>
  <c r="BH154"/>
  <c r="BF154"/>
  <c r="BD154"/>
  <c r="BB154"/>
  <c r="BI153"/>
  <c r="BG153"/>
  <c r="BE153"/>
  <c r="BC153"/>
  <c r="BA153"/>
  <c r="BJ152"/>
  <c r="BH152"/>
  <c r="BF152"/>
  <c r="BD152"/>
  <c r="BB152"/>
  <c r="BI151"/>
  <c r="BG151"/>
  <c r="BE151"/>
  <c r="BC151"/>
  <c r="BA151"/>
  <c r="BJ150"/>
  <c r="BH150"/>
  <c r="BF150"/>
  <c r="BD150"/>
  <c r="BB150"/>
  <c r="BI149"/>
  <c r="BG149"/>
  <c r="BE149"/>
  <c r="BC149"/>
  <c r="BA149"/>
  <c r="BJ148"/>
  <c r="BH148"/>
  <c r="BF148"/>
  <c r="BD148"/>
  <c r="BB148"/>
  <c r="BI147"/>
  <c r="BG147"/>
  <c r="BE147"/>
  <c r="BC147"/>
  <c r="BA147"/>
  <c r="BJ146"/>
  <c r="BH146"/>
  <c r="BF146"/>
  <c r="BD146"/>
  <c r="BB146"/>
  <c r="BI145"/>
  <c r="BG145"/>
  <c r="BE145"/>
  <c r="BC145"/>
  <c r="BA145"/>
  <c r="BJ144"/>
  <c r="BH144"/>
  <c r="BF144"/>
  <c r="BD144"/>
  <c r="BB144"/>
  <c r="BI143"/>
  <c r="BG143"/>
  <c r="BE143"/>
  <c r="BC143"/>
  <c r="BA143"/>
  <c r="BJ142"/>
  <c r="BH142"/>
  <c r="BF142"/>
  <c r="BD142"/>
  <c r="BB142"/>
  <c r="BI141"/>
  <c r="BG141"/>
  <c r="BE141"/>
  <c r="BC141"/>
  <c r="BA141"/>
  <c r="BJ140"/>
  <c r="BH140"/>
  <c r="BF140"/>
  <c r="BD140"/>
  <c r="BB140"/>
  <c r="BI139"/>
  <c r="BG139"/>
  <c r="BE139"/>
  <c r="BC139"/>
  <c r="BA139"/>
  <c r="BJ138"/>
  <c r="BH138"/>
  <c r="BF138"/>
  <c r="BD138"/>
  <c r="BB138"/>
  <c r="BI137"/>
  <c r="BG137"/>
  <c r="BE137"/>
  <c r="BC137"/>
  <c r="BA137"/>
  <c r="BJ136"/>
  <c r="BH136"/>
  <c r="BF136"/>
  <c r="BD136"/>
  <c r="BB136"/>
  <c r="BI135"/>
  <c r="BG135"/>
  <c r="BE135"/>
  <c r="BC135"/>
  <c r="BA135"/>
  <c r="BJ155"/>
  <c r="BH155"/>
  <c r="BF155"/>
  <c r="BD155"/>
  <c r="BB155"/>
  <c r="BI154"/>
  <c r="BG154"/>
  <c r="BE154"/>
  <c r="BC154"/>
  <c r="BA154"/>
  <c r="BJ153"/>
  <c r="BH153"/>
  <c r="BF153"/>
  <c r="BD153"/>
  <c r="BB153"/>
  <c r="BI152"/>
  <c r="BG152"/>
  <c r="BE152"/>
  <c r="BC152"/>
  <c r="BA152"/>
  <c r="BJ151"/>
  <c r="BH151"/>
  <c r="BF151"/>
  <c r="BD151"/>
  <c r="BB151"/>
  <c r="BI150"/>
  <c r="BG150"/>
  <c r="BE150"/>
  <c r="BC150"/>
  <c r="BA150"/>
  <c r="BJ149"/>
  <c r="BH149"/>
  <c r="BF149"/>
  <c r="BD149"/>
  <c r="BB149"/>
  <c r="BI148"/>
  <c r="BG148"/>
  <c r="BE148"/>
  <c r="BC148"/>
  <c r="BA148"/>
  <c r="BJ147"/>
  <c r="BH147"/>
  <c r="BF147"/>
  <c r="BD147"/>
  <c r="BB147"/>
  <c r="BI146"/>
  <c r="BG146"/>
  <c r="BE146"/>
  <c r="BC146"/>
  <c r="BA146"/>
  <c r="BJ145"/>
  <c r="BH145"/>
  <c r="BF145"/>
  <c r="BD145"/>
  <c r="BB145"/>
  <c r="BI144"/>
  <c r="BG144"/>
  <c r="BE144"/>
  <c r="BC144"/>
  <c r="BA144"/>
  <c r="BJ143"/>
  <c r="BH143"/>
  <c r="BF143"/>
  <c r="BD143"/>
  <c r="BB143"/>
  <c r="BI142"/>
  <c r="BG142"/>
  <c r="BE142"/>
  <c r="BC142"/>
  <c r="BA142"/>
  <c r="BJ141"/>
  <c r="BH141"/>
  <c r="BF141"/>
  <c r="BD141"/>
  <c r="BB141"/>
  <c r="BI140"/>
  <c r="BG140"/>
  <c r="BE140"/>
  <c r="BC140"/>
  <c r="BA140"/>
  <c r="BJ139"/>
  <c r="BH139"/>
  <c r="BF139"/>
  <c r="BD139"/>
  <c r="BB139"/>
  <c r="BI138"/>
  <c r="BG138"/>
  <c r="BE138"/>
  <c r="BC138"/>
  <c r="BA138"/>
  <c r="BJ137"/>
  <c r="BH137"/>
  <c r="BF137"/>
  <c r="BD137"/>
  <c r="BB137"/>
  <c r="BI136"/>
  <c r="BG136"/>
  <c r="BE136"/>
  <c r="BC136"/>
  <c r="BA136"/>
  <c r="BJ135"/>
  <c r="BH135"/>
  <c r="BF135"/>
  <c r="BD135"/>
  <c r="BB135"/>
  <c r="BJ134"/>
  <c r="BH134"/>
  <c r="BF134"/>
  <c r="BD134"/>
  <c r="BB134"/>
  <c r="BI133"/>
  <c r="BG133"/>
  <c r="BE133"/>
  <c r="BC133"/>
  <c r="BA133"/>
  <c r="BJ132"/>
  <c r="BH132"/>
  <c r="BF132"/>
  <c r="BD132"/>
  <c r="BB132"/>
  <c r="BI131"/>
  <c r="BG131"/>
  <c r="BE131"/>
  <c r="BC131"/>
  <c r="BA131"/>
  <c r="BJ130"/>
  <c r="BH130"/>
  <c r="BF130"/>
  <c r="BD130"/>
  <c r="BB130"/>
  <c r="BI129"/>
  <c r="BG129"/>
  <c r="BE129"/>
  <c r="BC129"/>
  <c r="BA129"/>
  <c r="BJ128"/>
  <c r="BH128"/>
  <c r="BF128"/>
  <c r="BD128"/>
  <c r="BB128"/>
  <c r="BI127"/>
  <c r="BG127"/>
  <c r="BE127"/>
  <c r="BC127"/>
  <c r="BA127"/>
  <c r="BJ126"/>
  <c r="BH126"/>
  <c r="BF126"/>
  <c r="BD126"/>
  <c r="BB126"/>
  <c r="BI125"/>
  <c r="BG125"/>
  <c r="BE125"/>
  <c r="BC125"/>
  <c r="BA125"/>
  <c r="BJ124"/>
  <c r="BH124"/>
  <c r="BF124"/>
  <c r="BD124"/>
  <c r="BB124"/>
  <c r="BI123"/>
  <c r="BG123"/>
  <c r="BE123"/>
  <c r="BC123"/>
  <c r="BA123"/>
  <c r="BJ122"/>
  <c r="BH122"/>
  <c r="BF122"/>
  <c r="BD122"/>
  <c r="BB122"/>
  <c r="BI121"/>
  <c r="BG121"/>
  <c r="BE121"/>
  <c r="BC121"/>
  <c r="BA121"/>
  <c r="BJ120"/>
  <c r="BH120"/>
  <c r="BF120"/>
  <c r="BD120"/>
  <c r="BB120"/>
  <c r="BJ119"/>
  <c r="BH119"/>
  <c r="BF119"/>
  <c r="BD119"/>
  <c r="BB119"/>
  <c r="BJ118"/>
  <c r="BH118"/>
  <c r="BF118"/>
  <c r="BD118"/>
  <c r="BB118"/>
  <c r="BJ117"/>
  <c r="BH117"/>
  <c r="BF117"/>
  <c r="BD117"/>
  <c r="BB117"/>
  <c r="BJ116"/>
  <c r="BH116"/>
  <c r="BF116"/>
  <c r="BD116"/>
  <c r="BB116"/>
  <c r="BJ115"/>
  <c r="BH115"/>
  <c r="BF115"/>
  <c r="BD115"/>
  <c r="BB115"/>
  <c r="BJ114"/>
  <c r="BH114"/>
  <c r="BF114"/>
  <c r="BD114"/>
  <c r="BB114"/>
  <c r="BJ113"/>
  <c r="BH113"/>
  <c r="BF113"/>
  <c r="BD113"/>
  <c r="BB113"/>
  <c r="BJ112"/>
  <c r="BH112"/>
  <c r="BF112"/>
  <c r="BD112"/>
  <c r="BB112"/>
  <c r="BJ111"/>
  <c r="BH111"/>
  <c r="BF111"/>
  <c r="BD111"/>
  <c r="BB111"/>
  <c r="BJ110"/>
  <c r="BH110"/>
  <c r="BF110"/>
  <c r="BD110"/>
  <c r="BB110"/>
  <c r="BJ109"/>
  <c r="BH109"/>
  <c r="BF109"/>
  <c r="BD109"/>
  <c r="BB109"/>
  <c r="BJ108"/>
  <c r="BH108"/>
  <c r="BF108"/>
  <c r="BD108"/>
  <c r="BB108"/>
  <c r="BJ107"/>
  <c r="BH107"/>
  <c r="BF107"/>
  <c r="BD107"/>
  <c r="BB107"/>
  <c r="BJ106"/>
  <c r="BH106"/>
  <c r="BF106"/>
  <c r="BD106"/>
  <c r="BB106"/>
  <c r="BJ105"/>
  <c r="BH105"/>
  <c r="BF105"/>
  <c r="BD105"/>
  <c r="BB105"/>
  <c r="BJ104"/>
  <c r="BH104"/>
  <c r="BF104"/>
  <c r="BD104"/>
  <c r="BB104"/>
  <c r="BJ103"/>
  <c r="BH103"/>
  <c r="BF103"/>
  <c r="BD103"/>
  <c r="BB103"/>
  <c r="BJ102"/>
  <c r="BH102"/>
  <c r="BF102"/>
  <c r="BD102"/>
  <c r="BB102"/>
  <c r="BJ101"/>
  <c r="BH101"/>
  <c r="BF101"/>
  <c r="BD101"/>
  <c r="BB101"/>
  <c r="BJ100"/>
  <c r="BH100"/>
  <c r="BF100"/>
  <c r="BD100"/>
  <c r="BB100"/>
  <c r="BJ99"/>
  <c r="BH99"/>
  <c r="BF99"/>
  <c r="BD99"/>
  <c r="BB99"/>
  <c r="BJ98"/>
  <c r="BH98"/>
  <c r="BF98"/>
  <c r="BD98"/>
  <c r="BB98"/>
  <c r="BJ97"/>
  <c r="BH97"/>
  <c r="BF97"/>
  <c r="BD97"/>
  <c r="BB97"/>
  <c r="BI134"/>
  <c r="BG134"/>
  <c r="BE134"/>
  <c r="BC134"/>
  <c r="BA134"/>
  <c r="BJ133"/>
  <c r="BH133"/>
  <c r="BF133"/>
  <c r="BD133"/>
  <c r="BB133"/>
  <c r="BI132"/>
  <c r="BG132"/>
  <c r="BE132"/>
  <c r="BC132"/>
  <c r="BA132"/>
  <c r="BJ131"/>
  <c r="BH131"/>
  <c r="BF131"/>
  <c r="BD131"/>
  <c r="BB131"/>
  <c r="BI130"/>
  <c r="BG130"/>
  <c r="BE130"/>
  <c r="BC130"/>
  <c r="BA130"/>
  <c r="BJ129"/>
  <c r="BH129"/>
  <c r="BF129"/>
  <c r="BD129"/>
  <c r="BB129"/>
  <c r="BI128"/>
  <c r="BG128"/>
  <c r="BE128"/>
  <c r="BC128"/>
  <c r="BA128"/>
  <c r="BJ127"/>
  <c r="BH127"/>
  <c r="BF127"/>
  <c r="BD127"/>
  <c r="BB127"/>
  <c r="BI126"/>
  <c r="BG126"/>
  <c r="BE126"/>
  <c r="BC126"/>
  <c r="BA126"/>
  <c r="BJ125"/>
  <c r="BH125"/>
  <c r="BF125"/>
  <c r="BD125"/>
  <c r="BB125"/>
  <c r="BI124"/>
  <c r="BG124"/>
  <c r="BE124"/>
  <c r="BC124"/>
  <c r="BA124"/>
  <c r="BJ123"/>
  <c r="BH123"/>
  <c r="BF123"/>
  <c r="BD123"/>
  <c r="BB123"/>
  <c r="BI122"/>
  <c r="BG122"/>
  <c r="BE122"/>
  <c r="BC122"/>
  <c r="BA122"/>
  <c r="BJ121"/>
  <c r="BH121"/>
  <c r="BF121"/>
  <c r="BD121"/>
  <c r="BB121"/>
  <c r="BI120"/>
  <c r="BG120"/>
  <c r="BE120"/>
  <c r="BC120"/>
  <c r="BA120"/>
  <c r="BI119"/>
  <c r="BG119"/>
  <c r="BE119"/>
  <c r="BC119"/>
  <c r="BA119"/>
  <c r="BI118"/>
  <c r="BG118"/>
  <c r="BE118"/>
  <c r="BC118"/>
  <c r="BA118"/>
  <c r="BI117"/>
  <c r="BG117"/>
  <c r="BE117"/>
  <c r="BC117"/>
  <c r="BA117"/>
  <c r="BI116"/>
  <c r="BG116"/>
  <c r="BE116"/>
  <c r="BC116"/>
  <c r="BA116"/>
  <c r="BI115"/>
  <c r="BG115"/>
  <c r="BE115"/>
  <c r="BC115"/>
  <c r="BA115"/>
  <c r="BI114"/>
  <c r="BG114"/>
  <c r="BE114"/>
  <c r="BC114"/>
  <c r="BA114"/>
  <c r="BI113"/>
  <c r="BG113"/>
  <c r="BE113"/>
  <c r="BC113"/>
  <c r="BA113"/>
  <c r="BI112"/>
  <c r="BG112"/>
  <c r="BE112"/>
  <c r="BC112"/>
  <c r="BA112"/>
  <c r="BI111"/>
  <c r="BG111"/>
  <c r="BE111"/>
  <c r="BC111"/>
  <c r="BA111"/>
  <c r="BI110"/>
  <c r="BG110"/>
  <c r="BE110"/>
  <c r="BC110"/>
  <c r="BA110"/>
  <c r="BI109"/>
  <c r="BG109"/>
  <c r="BE109"/>
  <c r="BC109"/>
  <c r="BA109"/>
  <c r="BI108"/>
  <c r="BG108"/>
  <c r="BE108"/>
  <c r="BC108"/>
  <c r="BA108"/>
  <c r="BI107"/>
  <c r="BG107"/>
  <c r="BE107"/>
  <c r="BC107"/>
  <c r="BA107"/>
  <c r="BI106"/>
  <c r="BG106"/>
  <c r="BE106"/>
  <c r="BC106"/>
  <c r="BA106"/>
  <c r="BI105"/>
  <c r="BE105"/>
  <c r="BA105"/>
  <c r="BI104"/>
  <c r="BE104"/>
  <c r="BA104"/>
  <c r="BI103"/>
  <c r="BE103"/>
  <c r="BA103"/>
  <c r="BI102"/>
  <c r="BE102"/>
  <c r="BA102"/>
  <c r="BI101"/>
  <c r="BE101"/>
  <c r="BA101"/>
  <c r="BI100"/>
  <c r="BE100"/>
  <c r="BA100"/>
  <c r="BI99"/>
  <c r="BE99"/>
  <c r="BA99"/>
  <c r="BI98"/>
  <c r="BE98"/>
  <c r="BA98"/>
  <c r="BI97"/>
  <c r="BE97"/>
  <c r="BA97"/>
  <c r="BI96"/>
  <c r="BG96"/>
  <c r="BE96"/>
  <c r="BC96"/>
  <c r="BA96"/>
  <c r="BI95"/>
  <c r="BG95"/>
  <c r="BE95"/>
  <c r="BC95"/>
  <c r="BA95"/>
  <c r="BI94"/>
  <c r="BG94"/>
  <c r="BE94"/>
  <c r="BC94"/>
  <c r="BA94"/>
  <c r="BI93"/>
  <c r="BG93"/>
  <c r="BE93"/>
  <c r="BC93"/>
  <c r="BA93"/>
  <c r="BI92"/>
  <c r="BG92"/>
  <c r="BE92"/>
  <c r="BC92"/>
  <c r="BA92"/>
  <c r="BI91"/>
  <c r="BG91"/>
  <c r="BE91"/>
  <c r="BC91"/>
  <c r="BA91"/>
  <c r="BI90"/>
  <c r="BG90"/>
  <c r="BE90"/>
  <c r="BC90"/>
  <c r="BA90"/>
  <c r="BI89"/>
  <c r="BG89"/>
  <c r="BE89"/>
  <c r="BC89"/>
  <c r="BA89"/>
  <c r="BI88"/>
  <c r="BG88"/>
  <c r="BE88"/>
  <c r="BC88"/>
  <c r="BA88"/>
  <c r="BI87"/>
  <c r="BG87"/>
  <c r="BE87"/>
  <c r="BC87"/>
  <c r="BA87"/>
  <c r="BI86"/>
  <c r="BG86"/>
  <c r="BE86"/>
  <c r="BC86"/>
  <c r="BA86"/>
  <c r="BI85"/>
  <c r="BG85"/>
  <c r="BE85"/>
  <c r="BC85"/>
  <c r="BA85"/>
  <c r="BI84"/>
  <c r="BG84"/>
  <c r="BE84"/>
  <c r="BC84"/>
  <c r="BA84"/>
  <c r="BI83"/>
  <c r="BG83"/>
  <c r="BE83"/>
  <c r="BC83"/>
  <c r="BA83"/>
  <c r="BI82"/>
  <c r="BG82"/>
  <c r="BE82"/>
  <c r="BC82"/>
  <c r="BA82"/>
  <c r="BI81"/>
  <c r="BG81"/>
  <c r="BE81"/>
  <c r="BC81"/>
  <c r="BA81"/>
  <c r="BI80"/>
  <c r="BG80"/>
  <c r="BE80"/>
  <c r="BC80"/>
  <c r="BA80"/>
  <c r="BI79"/>
  <c r="BG79"/>
  <c r="BE79"/>
  <c r="BC79"/>
  <c r="BA79"/>
  <c r="BI78"/>
  <c r="BG78"/>
  <c r="BE78"/>
  <c r="BC78"/>
  <c r="BA78"/>
  <c r="BI77"/>
  <c r="BG77"/>
  <c r="BE77"/>
  <c r="BC77"/>
  <c r="BA77"/>
  <c r="BI76"/>
  <c r="BG76"/>
  <c r="BE76"/>
  <c r="BC76"/>
  <c r="BA76"/>
  <c r="BI75"/>
  <c r="BG75"/>
  <c r="BE75"/>
  <c r="BC75"/>
  <c r="BA75"/>
  <c r="BG105"/>
  <c r="BC105"/>
  <c r="BG104"/>
  <c r="BC104"/>
  <c r="BG103"/>
  <c r="BC103"/>
  <c r="BG102"/>
  <c r="BC102"/>
  <c r="BG101"/>
  <c r="BC101"/>
  <c r="BG100"/>
  <c r="BC100"/>
  <c r="BG99"/>
  <c r="BC99"/>
  <c r="BG98"/>
  <c r="BC98"/>
  <c r="BG97"/>
  <c r="BC97"/>
  <c r="BJ96"/>
  <c r="BH96"/>
  <c r="BF96"/>
  <c r="BD96"/>
  <c r="BB96"/>
  <c r="BJ95"/>
  <c r="BH95"/>
  <c r="BF95"/>
  <c r="BD95"/>
  <c r="BB95"/>
  <c r="BJ94"/>
  <c r="BH94"/>
  <c r="BF94"/>
  <c r="BD94"/>
  <c r="BB94"/>
  <c r="BJ93"/>
  <c r="BH93"/>
  <c r="BF93"/>
  <c r="BD93"/>
  <c r="BB93"/>
  <c r="BJ92"/>
  <c r="BH92"/>
  <c r="BF92"/>
  <c r="BD92"/>
  <c r="BB92"/>
  <c r="BJ91"/>
  <c r="BH91"/>
  <c r="BF91"/>
  <c r="BD91"/>
  <c r="BB91"/>
  <c r="BJ90"/>
  <c r="BH90"/>
  <c r="BF90"/>
  <c r="BD90"/>
  <c r="BB90"/>
  <c r="BJ89"/>
  <c r="BH89"/>
  <c r="BF89"/>
  <c r="BD89"/>
  <c r="BB89"/>
  <c r="BJ88"/>
  <c r="BH88"/>
  <c r="BF88"/>
  <c r="BD88"/>
  <c r="BB88"/>
  <c r="BJ87"/>
  <c r="BH87"/>
  <c r="BF87"/>
  <c r="BD87"/>
  <c r="BB87"/>
  <c r="BJ86"/>
  <c r="BH86"/>
  <c r="BF86"/>
  <c r="BD86"/>
  <c r="BB86"/>
  <c r="BJ85"/>
  <c r="BH85"/>
  <c r="BF85"/>
  <c r="BD85"/>
  <c r="BB85"/>
  <c r="BJ84"/>
  <c r="BH84"/>
  <c r="BF84"/>
  <c r="BD84"/>
  <c r="BB84"/>
  <c r="BJ83"/>
  <c r="BH83"/>
  <c r="BF83"/>
  <c r="BD83"/>
  <c r="BB83"/>
  <c r="BJ82"/>
  <c r="BH82"/>
  <c r="BF82"/>
  <c r="BD82"/>
  <c r="BB82"/>
  <c r="BJ81"/>
  <c r="BH81"/>
  <c r="BF81"/>
  <c r="BD81"/>
  <c r="BB81"/>
  <c r="BJ80"/>
  <c r="BH80"/>
  <c r="BF80"/>
  <c r="BD80"/>
  <c r="BB80"/>
  <c r="BJ79"/>
  <c r="BH79"/>
  <c r="BF79"/>
  <c r="BD79"/>
  <c r="BB79"/>
  <c r="BJ78"/>
  <c r="BH78"/>
  <c r="BF78"/>
  <c r="BD78"/>
  <c r="BB78"/>
  <c r="BJ77"/>
  <c r="BH77"/>
  <c r="BF77"/>
  <c r="BD77"/>
  <c r="BB77"/>
  <c r="BJ76"/>
  <c r="BH76"/>
  <c r="BF76"/>
  <c r="BD76"/>
  <c r="BB76"/>
  <c r="BJ75"/>
  <c r="BH75"/>
  <c r="BF75"/>
  <c r="BD75"/>
  <c r="BB75"/>
  <c r="BJ74"/>
  <c r="BH74"/>
  <c r="BF74"/>
  <c r="BD74"/>
  <c r="BB74"/>
  <c r="BJ73"/>
  <c r="BH73"/>
  <c r="BF73"/>
  <c r="BD73"/>
  <c r="BB73"/>
  <c r="BJ72"/>
  <c r="BH72"/>
  <c r="BF72"/>
  <c r="BD72"/>
  <c r="BB72"/>
  <c r="BJ71"/>
  <c r="BH71"/>
  <c r="BF71"/>
  <c r="BD71"/>
  <c r="BB71"/>
  <c r="BJ70"/>
  <c r="BH70"/>
  <c r="BF70"/>
  <c r="BD70"/>
  <c r="BB70"/>
  <c r="BJ69"/>
  <c r="BH69"/>
  <c r="BF69"/>
  <c r="BD69"/>
  <c r="BB69"/>
  <c r="BJ68"/>
  <c r="BH68"/>
  <c r="BF68"/>
  <c r="BD68"/>
  <c r="BB68"/>
  <c r="BJ67"/>
  <c r="BH67"/>
  <c r="BF67"/>
  <c r="BD67"/>
  <c r="BB67"/>
  <c r="BJ66"/>
  <c r="BH66"/>
  <c r="BF66"/>
  <c r="BD66"/>
  <c r="BB66"/>
  <c r="BJ65"/>
  <c r="BJ11"/>
  <c r="BJ12"/>
  <c r="BJ13"/>
  <c r="BJ14"/>
  <c r="BJ15"/>
  <c r="BJ16"/>
  <c r="BJ17"/>
  <c r="BJ18"/>
  <c r="BJ19"/>
  <c r="BJ20"/>
  <c r="BJ21"/>
  <c r="BJ22"/>
  <c r="BJ23"/>
  <c r="BJ24"/>
  <c r="BJ25"/>
  <c r="BJ26"/>
  <c r="BJ27"/>
  <c r="BJ28"/>
  <c r="BJ29"/>
  <c r="BJ30"/>
  <c r="BJ31"/>
  <c r="BJ32"/>
  <c r="BJ33"/>
  <c r="BJ34"/>
  <c r="BJ35"/>
  <c r="BJ36"/>
  <c r="BJ37"/>
  <c r="BJ38"/>
  <c r="BJ39"/>
  <c r="BJ40"/>
  <c r="BJ41"/>
  <c r="BJ42"/>
  <c r="BJ43"/>
  <c r="BJ44"/>
  <c r="BJ45"/>
  <c r="BJ46"/>
  <c r="BJ47"/>
  <c r="BJ48"/>
  <c r="BJ49"/>
  <c r="BJ50"/>
  <c r="BJ51"/>
  <c r="BJ52"/>
  <c r="BJ53"/>
  <c r="BJ54"/>
  <c r="BJ55"/>
  <c r="BJ56"/>
  <c r="BJ57"/>
  <c r="BB58"/>
  <c r="BD58"/>
  <c r="BF58"/>
  <c r="BH58"/>
  <c r="BJ58"/>
  <c r="BB59"/>
  <c r="BD59"/>
  <c r="BF59"/>
  <c r="BH59"/>
  <c r="BJ59"/>
  <c r="BB60"/>
  <c r="BD60"/>
  <c r="BF60"/>
  <c r="BH60"/>
  <c r="BJ60"/>
  <c r="BA61"/>
  <c r="BC61"/>
  <c r="BE61"/>
  <c r="BG61"/>
  <c r="BI61"/>
  <c r="BA62"/>
  <c r="BC62"/>
  <c r="BE62"/>
  <c r="BG62"/>
  <c r="BI62"/>
  <c r="BA63"/>
  <c r="BC63"/>
  <c r="BE63"/>
  <c r="BG63"/>
  <c r="BI63"/>
  <c r="BA64"/>
  <c r="BC64"/>
  <c r="BE64"/>
  <c r="BG64"/>
  <c r="BI64"/>
  <c r="BA65"/>
  <c r="BC65"/>
  <c r="BE65"/>
  <c r="BG65"/>
  <c r="BI65"/>
  <c r="BC66"/>
  <c r="BG66"/>
  <c r="BA67"/>
  <c r="BE67"/>
  <c r="BI67"/>
  <c r="BC68"/>
  <c r="BG68"/>
  <c r="BA69"/>
  <c r="BE69"/>
  <c r="BI69"/>
  <c r="BA70"/>
  <c r="BE70"/>
  <c r="BI70"/>
  <c r="BA71"/>
  <c r="BE71"/>
  <c r="BI71"/>
  <c r="BA72"/>
  <c r="BE72"/>
  <c r="BI72"/>
  <c r="BA73"/>
  <c r="BE73"/>
  <c r="BI73"/>
  <c r="BA74"/>
  <c r="BE74"/>
  <c r="BI74"/>
  <c r="L119"/>
  <c r="L118"/>
  <c r="L117"/>
  <c r="L116"/>
  <c r="L115"/>
  <c r="L114"/>
  <c r="L113"/>
  <c r="L112"/>
  <c r="L111"/>
  <c r="L110"/>
  <c r="L109"/>
  <c r="L108"/>
  <c r="L107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106"/>
  <c r="L105"/>
  <c r="L104"/>
  <c r="L103"/>
  <c r="L102"/>
  <c r="L101"/>
  <c r="L100"/>
  <c r="L99"/>
  <c r="L98"/>
  <c r="BI26"/>
  <c r="BI27"/>
  <c r="BI28"/>
  <c r="BI29"/>
  <c r="BI30"/>
  <c r="BI31"/>
  <c r="BI32"/>
  <c r="BI33"/>
  <c r="BI34"/>
  <c r="BI35"/>
  <c r="BI36"/>
  <c r="BI37"/>
  <c r="BI38"/>
  <c r="BI39"/>
  <c r="BI40"/>
  <c r="BI41"/>
  <c r="BI42"/>
  <c r="BI43"/>
  <c r="BI44"/>
  <c r="BI45"/>
  <c r="BI46"/>
  <c r="BI47"/>
  <c r="BI48"/>
  <c r="BI49"/>
  <c r="BI50"/>
  <c r="F51"/>
  <c r="BI51"/>
  <c r="F52"/>
  <c r="BI52"/>
  <c r="F53"/>
  <c r="BI53"/>
  <c r="F54"/>
  <c r="BI54"/>
  <c r="F55"/>
  <c r="BI55"/>
  <c r="F56"/>
  <c r="BI56"/>
  <c r="F57"/>
  <c r="BI57"/>
  <c r="F58"/>
  <c r="BA58"/>
  <c r="BC58"/>
  <c r="BE58"/>
  <c r="BG58"/>
  <c r="BI58"/>
  <c r="F59"/>
  <c r="BA59"/>
  <c r="BC59"/>
  <c r="BE59"/>
  <c r="BG59"/>
  <c r="BI59"/>
  <c r="F60"/>
  <c r="BA60"/>
  <c r="BC60"/>
  <c r="BE60"/>
  <c r="BG60"/>
  <c r="BI60"/>
  <c r="BB61"/>
  <c r="BD61"/>
  <c r="BF61"/>
  <c r="BH61"/>
  <c r="BJ61"/>
  <c r="BB62"/>
  <c r="BD62"/>
  <c r="BF62"/>
  <c r="BH62"/>
  <c r="BJ62"/>
  <c r="BB63"/>
  <c r="BD63"/>
  <c r="BF63"/>
  <c r="BH63"/>
  <c r="BJ63"/>
  <c r="BB64"/>
  <c r="BD64"/>
  <c r="BF64"/>
  <c r="BH64"/>
  <c r="BJ64"/>
  <c r="BB65"/>
  <c r="BD65"/>
  <c r="BF65"/>
  <c r="BH65"/>
  <c r="BA66"/>
  <c r="BE66"/>
  <c r="BI66"/>
  <c r="BC67"/>
  <c r="BG67"/>
  <c r="BA68"/>
  <c r="BE68"/>
  <c r="BI68"/>
  <c r="BC69"/>
  <c r="BG69"/>
  <c r="L70"/>
  <c r="BC70"/>
  <c r="BG70"/>
  <c r="L71"/>
  <c r="BC71"/>
  <c r="BG71"/>
  <c r="L72"/>
  <c r="BC72"/>
  <c r="BG72"/>
  <c r="L73"/>
  <c r="BC73"/>
  <c r="BG73"/>
  <c r="L74"/>
  <c r="BC74"/>
  <c r="BG74"/>
  <c r="L75"/>
  <c r="F7" i="22"/>
  <c r="BI155"/>
  <c r="BG155"/>
  <c r="BE155"/>
  <c r="BC155"/>
  <c r="BA155"/>
  <c r="BJ154"/>
  <c r="BH154"/>
  <c r="BF154"/>
  <c r="BD154"/>
  <c r="BB154"/>
  <c r="BI153"/>
  <c r="BG153"/>
  <c r="BE153"/>
  <c r="BC153"/>
  <c r="BA153"/>
  <c r="BJ152"/>
  <c r="BH152"/>
  <c r="BF152"/>
  <c r="BD152"/>
  <c r="BB152"/>
  <c r="BI151"/>
  <c r="BG151"/>
  <c r="BE151"/>
  <c r="BC151"/>
  <c r="BA151"/>
  <c r="BJ150"/>
  <c r="BH150"/>
  <c r="BF150"/>
  <c r="BD150"/>
  <c r="BB150"/>
  <c r="BI149"/>
  <c r="BG149"/>
  <c r="BE149"/>
  <c r="BC149"/>
  <c r="BA149"/>
  <c r="BJ148"/>
  <c r="BH148"/>
  <c r="BF148"/>
  <c r="BD148"/>
  <c r="BB148"/>
  <c r="BI147"/>
  <c r="BG147"/>
  <c r="BE147"/>
  <c r="BC147"/>
  <c r="BA147"/>
  <c r="BJ146"/>
  <c r="BH146"/>
  <c r="BF146"/>
  <c r="BD146"/>
  <c r="BB146"/>
  <c r="BI145"/>
  <c r="BG145"/>
  <c r="BE145"/>
  <c r="BC145"/>
  <c r="BA145"/>
  <c r="BJ144"/>
  <c r="BH144"/>
  <c r="BF144"/>
  <c r="BD144"/>
  <c r="BB144"/>
  <c r="BI143"/>
  <c r="BG143"/>
  <c r="BE143"/>
  <c r="BC143"/>
  <c r="BA143"/>
  <c r="BJ142"/>
  <c r="BH142"/>
  <c r="BF142"/>
  <c r="BD142"/>
  <c r="BB142"/>
  <c r="BI141"/>
  <c r="BG141"/>
  <c r="BE141"/>
  <c r="BC141"/>
  <c r="BA141"/>
  <c r="BJ140"/>
  <c r="BH140"/>
  <c r="BF140"/>
  <c r="BD140"/>
  <c r="BB140"/>
  <c r="BI139"/>
  <c r="BG139"/>
  <c r="BE139"/>
  <c r="BC139"/>
  <c r="BA139"/>
  <c r="BJ138"/>
  <c r="BH138"/>
  <c r="BF138"/>
  <c r="BD138"/>
  <c r="BB138"/>
  <c r="BI137"/>
  <c r="BG137"/>
  <c r="BE137"/>
  <c r="BC137"/>
  <c r="BA137"/>
  <c r="BJ136"/>
  <c r="BH136"/>
  <c r="BF136"/>
  <c r="BD136"/>
  <c r="BB136"/>
  <c r="BI135"/>
  <c r="BG135"/>
  <c r="BE135"/>
  <c r="BC135"/>
  <c r="BA135"/>
  <c r="BJ155"/>
  <c r="BH155"/>
  <c r="BF155"/>
  <c r="BD155"/>
  <c r="BB155"/>
  <c r="BI154"/>
  <c r="BG154"/>
  <c r="BE154"/>
  <c r="BC154"/>
  <c r="BA154"/>
  <c r="BJ153"/>
  <c r="BH153"/>
  <c r="BF153"/>
  <c r="BD153"/>
  <c r="BB153"/>
  <c r="BI152"/>
  <c r="BG152"/>
  <c r="BE152"/>
  <c r="BC152"/>
  <c r="BA152"/>
  <c r="BJ151"/>
  <c r="BH151"/>
  <c r="BF151"/>
  <c r="BD151"/>
  <c r="BB151"/>
  <c r="BI150"/>
  <c r="BG150"/>
  <c r="BE150"/>
  <c r="BC150"/>
  <c r="BA150"/>
  <c r="BJ149"/>
  <c r="BH149"/>
  <c r="BF149"/>
  <c r="BD149"/>
  <c r="BB149"/>
  <c r="BI148"/>
  <c r="BG148"/>
  <c r="BE148"/>
  <c r="BC148"/>
  <c r="BA148"/>
  <c r="BJ147"/>
  <c r="BH147"/>
  <c r="BF147"/>
  <c r="BD147"/>
  <c r="BB147"/>
  <c r="BI146"/>
  <c r="BG146"/>
  <c r="BE146"/>
  <c r="BC146"/>
  <c r="BA146"/>
  <c r="BJ145"/>
  <c r="BH145"/>
  <c r="BF145"/>
  <c r="BD145"/>
  <c r="BB145"/>
  <c r="BI144"/>
  <c r="BG144"/>
  <c r="BE144"/>
  <c r="BC144"/>
  <c r="BA144"/>
  <c r="BJ143"/>
  <c r="BH143"/>
  <c r="BF143"/>
  <c r="BD143"/>
  <c r="BB143"/>
  <c r="BI142"/>
  <c r="BG142"/>
  <c r="BE142"/>
  <c r="BC142"/>
  <c r="BA142"/>
  <c r="BJ141"/>
  <c r="BH141"/>
  <c r="BF141"/>
  <c r="BD141"/>
  <c r="BB141"/>
  <c r="BI140"/>
  <c r="BG140"/>
  <c r="BE140"/>
  <c r="BC140"/>
  <c r="BA140"/>
  <c r="BJ139"/>
  <c r="BH139"/>
  <c r="BF139"/>
  <c r="BD139"/>
  <c r="BB139"/>
  <c r="BI138"/>
  <c r="BG138"/>
  <c r="BE138"/>
  <c r="BC138"/>
  <c r="BA138"/>
  <c r="BJ137"/>
  <c r="BH137"/>
  <c r="BF137"/>
  <c r="BD137"/>
  <c r="BB137"/>
  <c r="BI136"/>
  <c r="BG136"/>
  <c r="BE136"/>
  <c r="BC136"/>
  <c r="BA136"/>
  <c r="BJ135"/>
  <c r="BH135"/>
  <c r="BF135"/>
  <c r="BD135"/>
  <c r="BB135"/>
  <c r="BJ134"/>
  <c r="BH134"/>
  <c r="BF134"/>
  <c r="BD134"/>
  <c r="BB134"/>
  <c r="BI133"/>
  <c r="BG133"/>
  <c r="BE133"/>
  <c r="BC133"/>
  <c r="BA133"/>
  <c r="BJ132"/>
  <c r="BH132"/>
  <c r="BF132"/>
  <c r="BD132"/>
  <c r="BB132"/>
  <c r="BI131"/>
  <c r="BG131"/>
  <c r="BE131"/>
  <c r="BC131"/>
  <c r="BA131"/>
  <c r="BJ130"/>
  <c r="BH130"/>
  <c r="BF130"/>
  <c r="BD130"/>
  <c r="BB130"/>
  <c r="BI129"/>
  <c r="BG129"/>
  <c r="BE129"/>
  <c r="BC129"/>
  <c r="BA129"/>
  <c r="BJ128"/>
  <c r="BH128"/>
  <c r="BF128"/>
  <c r="BD128"/>
  <c r="BB128"/>
  <c r="BI127"/>
  <c r="BG127"/>
  <c r="BE127"/>
  <c r="BC127"/>
  <c r="BA127"/>
  <c r="BJ126"/>
  <c r="BH126"/>
  <c r="BF126"/>
  <c r="BD126"/>
  <c r="BB126"/>
  <c r="BI125"/>
  <c r="BG125"/>
  <c r="BE125"/>
  <c r="BC125"/>
  <c r="BA125"/>
  <c r="BJ124"/>
  <c r="BH124"/>
  <c r="BF124"/>
  <c r="BD124"/>
  <c r="BB124"/>
  <c r="BI123"/>
  <c r="BG123"/>
  <c r="BE123"/>
  <c r="BC123"/>
  <c r="BA123"/>
  <c r="BJ122"/>
  <c r="BH122"/>
  <c r="BF122"/>
  <c r="BD122"/>
  <c r="BB122"/>
  <c r="BI121"/>
  <c r="BG121"/>
  <c r="BE121"/>
  <c r="BC121"/>
  <c r="BA121"/>
  <c r="BJ120"/>
  <c r="BH120"/>
  <c r="BF120"/>
  <c r="BD120"/>
  <c r="BB120"/>
  <c r="BJ119"/>
  <c r="BH119"/>
  <c r="BF119"/>
  <c r="BD119"/>
  <c r="BB119"/>
  <c r="BJ118"/>
  <c r="BH118"/>
  <c r="BF118"/>
  <c r="BD118"/>
  <c r="BB118"/>
  <c r="BJ117"/>
  <c r="BH117"/>
  <c r="BF117"/>
  <c r="BD117"/>
  <c r="BB117"/>
  <c r="BJ116"/>
  <c r="BH116"/>
  <c r="BF116"/>
  <c r="BD116"/>
  <c r="BB116"/>
  <c r="BJ115"/>
  <c r="BH115"/>
  <c r="BF115"/>
  <c r="BD115"/>
  <c r="BB115"/>
  <c r="BJ114"/>
  <c r="BH114"/>
  <c r="BF114"/>
  <c r="BD114"/>
  <c r="BB114"/>
  <c r="BJ113"/>
  <c r="BH113"/>
  <c r="BF113"/>
  <c r="BD113"/>
  <c r="BB113"/>
  <c r="BJ112"/>
  <c r="BH112"/>
  <c r="BF112"/>
  <c r="BD112"/>
  <c r="BB112"/>
  <c r="BJ111"/>
  <c r="BH111"/>
  <c r="BF111"/>
  <c r="BD111"/>
  <c r="BB111"/>
  <c r="BJ110"/>
  <c r="BH110"/>
  <c r="BF110"/>
  <c r="BD110"/>
  <c r="BB110"/>
  <c r="BJ109"/>
  <c r="BH109"/>
  <c r="BF109"/>
  <c r="BD109"/>
  <c r="BB109"/>
  <c r="BJ108"/>
  <c r="BH108"/>
  <c r="BF108"/>
  <c r="BD108"/>
  <c r="BB108"/>
  <c r="BJ107"/>
  <c r="BH107"/>
  <c r="BF107"/>
  <c r="BD107"/>
  <c r="BB107"/>
  <c r="BJ106"/>
  <c r="BH106"/>
  <c r="BF106"/>
  <c r="BD106"/>
  <c r="BB106"/>
  <c r="BJ105"/>
  <c r="BH105"/>
  <c r="BF105"/>
  <c r="BD105"/>
  <c r="BB105"/>
  <c r="BJ104"/>
  <c r="BH104"/>
  <c r="BF104"/>
  <c r="BD104"/>
  <c r="BB104"/>
  <c r="BJ103"/>
  <c r="BH103"/>
  <c r="BF103"/>
  <c r="BD103"/>
  <c r="BB103"/>
  <c r="BJ102"/>
  <c r="BH102"/>
  <c r="BF102"/>
  <c r="BD102"/>
  <c r="BB102"/>
  <c r="BJ101"/>
  <c r="BH101"/>
  <c r="BF101"/>
  <c r="BD101"/>
  <c r="BB101"/>
  <c r="BJ100"/>
  <c r="BH100"/>
  <c r="BF100"/>
  <c r="BD100"/>
  <c r="BB100"/>
  <c r="BJ99"/>
  <c r="BH99"/>
  <c r="BF99"/>
  <c r="BD99"/>
  <c r="BB99"/>
  <c r="BJ98"/>
  <c r="BH98"/>
  <c r="BF98"/>
  <c r="BD98"/>
  <c r="BB98"/>
  <c r="BJ97"/>
  <c r="BH97"/>
  <c r="BF97"/>
  <c r="BD97"/>
  <c r="BB97"/>
  <c r="BI134"/>
  <c r="BG134"/>
  <c r="BE134"/>
  <c r="BC134"/>
  <c r="BA134"/>
  <c r="BJ133"/>
  <c r="BH133"/>
  <c r="BF133"/>
  <c r="BD133"/>
  <c r="BB133"/>
  <c r="BI132"/>
  <c r="BG132"/>
  <c r="BE132"/>
  <c r="BC132"/>
  <c r="BA132"/>
  <c r="BJ131"/>
  <c r="BH131"/>
  <c r="BF131"/>
  <c r="BD131"/>
  <c r="BB131"/>
  <c r="BI130"/>
  <c r="BG130"/>
  <c r="BE130"/>
  <c r="BC130"/>
  <c r="BA130"/>
  <c r="BJ129"/>
  <c r="BH129"/>
  <c r="BF129"/>
  <c r="BD129"/>
  <c r="BB129"/>
  <c r="BI128"/>
  <c r="BG128"/>
  <c r="BE128"/>
  <c r="BC128"/>
  <c r="BA128"/>
  <c r="BJ127"/>
  <c r="BH127"/>
  <c r="BF127"/>
  <c r="BD127"/>
  <c r="BB127"/>
  <c r="BI126"/>
  <c r="BG126"/>
  <c r="BE126"/>
  <c r="BC126"/>
  <c r="BA126"/>
  <c r="BJ125"/>
  <c r="BH125"/>
  <c r="BF125"/>
  <c r="BD125"/>
  <c r="BB125"/>
  <c r="BI124"/>
  <c r="BG124"/>
  <c r="BE124"/>
  <c r="BC124"/>
  <c r="BA124"/>
  <c r="BJ123"/>
  <c r="BH123"/>
  <c r="BF123"/>
  <c r="BD123"/>
  <c r="BB123"/>
  <c r="BI122"/>
  <c r="BG122"/>
  <c r="BE122"/>
  <c r="BC122"/>
  <c r="BA122"/>
  <c r="BJ121"/>
  <c r="BH121"/>
  <c r="BF121"/>
  <c r="BD121"/>
  <c r="BB121"/>
  <c r="BI120"/>
  <c r="BG120"/>
  <c r="BE120"/>
  <c r="BC120"/>
  <c r="BA120"/>
  <c r="BI119"/>
  <c r="BG119"/>
  <c r="BE119"/>
  <c r="BC119"/>
  <c r="BA119"/>
  <c r="BI118"/>
  <c r="BG118"/>
  <c r="BE118"/>
  <c r="BC118"/>
  <c r="BA118"/>
  <c r="BI117"/>
  <c r="BG117"/>
  <c r="BE117"/>
  <c r="BC117"/>
  <c r="BA117"/>
  <c r="BI116"/>
  <c r="BG116"/>
  <c r="BE116"/>
  <c r="BC116"/>
  <c r="BA116"/>
  <c r="BI115"/>
  <c r="BG115"/>
  <c r="BE115"/>
  <c r="BC115"/>
  <c r="BA115"/>
  <c r="BI114"/>
  <c r="BG114"/>
  <c r="BE114"/>
  <c r="BC114"/>
  <c r="BA114"/>
  <c r="BI113"/>
  <c r="BG113"/>
  <c r="BE113"/>
  <c r="BC113"/>
  <c r="BA113"/>
  <c r="BI112"/>
  <c r="BG112"/>
  <c r="BE112"/>
  <c r="BC112"/>
  <c r="BA112"/>
  <c r="BI111"/>
  <c r="BG111"/>
  <c r="BE111"/>
  <c r="BC111"/>
  <c r="BA111"/>
  <c r="BI110"/>
  <c r="BG110"/>
  <c r="BE110"/>
  <c r="BC110"/>
  <c r="BA110"/>
  <c r="BI109"/>
  <c r="BG109"/>
  <c r="BE109"/>
  <c r="BC109"/>
  <c r="BA109"/>
  <c r="BI108"/>
  <c r="BG108"/>
  <c r="BE108"/>
  <c r="BC108"/>
  <c r="BA108"/>
  <c r="BI107"/>
  <c r="BG107"/>
  <c r="BE107"/>
  <c r="BC107"/>
  <c r="BA107"/>
  <c r="BI106"/>
  <c r="BG106"/>
  <c r="BE106"/>
  <c r="BC106"/>
  <c r="BA106"/>
  <c r="BG105"/>
  <c r="BC105"/>
  <c r="BG104"/>
  <c r="BC104"/>
  <c r="BG103"/>
  <c r="BC103"/>
  <c r="BG102"/>
  <c r="BC102"/>
  <c r="BG101"/>
  <c r="BC101"/>
  <c r="BG100"/>
  <c r="BC100"/>
  <c r="BG99"/>
  <c r="BC99"/>
  <c r="BG98"/>
  <c r="BC98"/>
  <c r="BG97"/>
  <c r="BC97"/>
  <c r="BJ96"/>
  <c r="BH96"/>
  <c r="BF96"/>
  <c r="BD96"/>
  <c r="BB96"/>
  <c r="BJ95"/>
  <c r="BH95"/>
  <c r="BF95"/>
  <c r="BD95"/>
  <c r="BB95"/>
  <c r="BJ94"/>
  <c r="BH94"/>
  <c r="BF94"/>
  <c r="BD94"/>
  <c r="BB94"/>
  <c r="BJ93"/>
  <c r="BH93"/>
  <c r="BF93"/>
  <c r="BD93"/>
  <c r="BB93"/>
  <c r="BJ92"/>
  <c r="BH92"/>
  <c r="BF92"/>
  <c r="BD92"/>
  <c r="BB92"/>
  <c r="BJ91"/>
  <c r="BH91"/>
  <c r="BF91"/>
  <c r="BD91"/>
  <c r="BB91"/>
  <c r="BJ90"/>
  <c r="BH90"/>
  <c r="BF90"/>
  <c r="BD90"/>
  <c r="BB90"/>
  <c r="BJ89"/>
  <c r="BH89"/>
  <c r="BF89"/>
  <c r="BD89"/>
  <c r="BB89"/>
  <c r="BJ88"/>
  <c r="BH88"/>
  <c r="BF88"/>
  <c r="BD88"/>
  <c r="BB88"/>
  <c r="BJ87"/>
  <c r="BH87"/>
  <c r="BF87"/>
  <c r="BD87"/>
  <c r="BB87"/>
  <c r="BJ86"/>
  <c r="BH86"/>
  <c r="BF86"/>
  <c r="BD86"/>
  <c r="BB86"/>
  <c r="BJ85"/>
  <c r="BH85"/>
  <c r="BF85"/>
  <c r="BD85"/>
  <c r="BB85"/>
  <c r="BJ84"/>
  <c r="BH84"/>
  <c r="BF84"/>
  <c r="BD84"/>
  <c r="BB84"/>
  <c r="BJ83"/>
  <c r="BH83"/>
  <c r="BF83"/>
  <c r="BD83"/>
  <c r="BB83"/>
  <c r="BJ82"/>
  <c r="BH82"/>
  <c r="BF82"/>
  <c r="BD82"/>
  <c r="BB82"/>
  <c r="BJ81"/>
  <c r="BH81"/>
  <c r="BF81"/>
  <c r="BD81"/>
  <c r="BB81"/>
  <c r="BJ80"/>
  <c r="BH80"/>
  <c r="BF80"/>
  <c r="BD80"/>
  <c r="BB80"/>
  <c r="BJ79"/>
  <c r="BH79"/>
  <c r="BF79"/>
  <c r="BD79"/>
  <c r="BB79"/>
  <c r="BJ78"/>
  <c r="BH78"/>
  <c r="BF78"/>
  <c r="BD78"/>
  <c r="BB78"/>
  <c r="BJ77"/>
  <c r="BH77"/>
  <c r="BF77"/>
  <c r="BD77"/>
  <c r="BB77"/>
  <c r="BJ76"/>
  <c r="BH76"/>
  <c r="BF76"/>
  <c r="BD76"/>
  <c r="BB76"/>
  <c r="BJ75"/>
  <c r="BH75"/>
  <c r="BF75"/>
  <c r="BD75"/>
  <c r="BB75"/>
  <c r="BJ74"/>
  <c r="BH74"/>
  <c r="BF74"/>
  <c r="BD74"/>
  <c r="BB74"/>
  <c r="BJ73"/>
  <c r="BH73"/>
  <c r="BF73"/>
  <c r="BD73"/>
  <c r="BB73"/>
  <c r="BJ72"/>
  <c r="BH72"/>
  <c r="BF72"/>
  <c r="BD72"/>
  <c r="BB72"/>
  <c r="BJ71"/>
  <c r="BH71"/>
  <c r="BF71"/>
  <c r="BD71"/>
  <c r="BB71"/>
  <c r="BJ70"/>
  <c r="BH70"/>
  <c r="BF70"/>
  <c r="BD70"/>
  <c r="BB70"/>
  <c r="BJ69"/>
  <c r="BH69"/>
  <c r="BF69"/>
  <c r="BD69"/>
  <c r="BB69"/>
  <c r="BJ68"/>
  <c r="BH68"/>
  <c r="BF68"/>
  <c r="BD68"/>
  <c r="BB68"/>
  <c r="BJ67"/>
  <c r="BH67"/>
  <c r="BF67"/>
  <c r="BD67"/>
  <c r="BB67"/>
  <c r="BJ66"/>
  <c r="BH66"/>
  <c r="BF66"/>
  <c r="BD66"/>
  <c r="BB66"/>
  <c r="BJ65"/>
  <c r="BH65"/>
  <c r="BF65"/>
  <c r="BD65"/>
  <c r="BB65"/>
  <c r="BJ64"/>
  <c r="BH64"/>
  <c r="BF64"/>
  <c r="BD64"/>
  <c r="BB64"/>
  <c r="BJ63"/>
  <c r="BH63"/>
  <c r="BF63"/>
  <c r="BD63"/>
  <c r="BB63"/>
  <c r="BJ62"/>
  <c r="BH62"/>
  <c r="BF62"/>
  <c r="BD62"/>
  <c r="BB62"/>
  <c r="BJ61"/>
  <c r="BH61"/>
  <c r="BF61"/>
  <c r="BD61"/>
  <c r="BB61"/>
  <c r="BI60"/>
  <c r="BG60"/>
  <c r="BE60"/>
  <c r="BC60"/>
  <c r="BA60"/>
  <c r="BI59"/>
  <c r="BG59"/>
  <c r="BE59"/>
  <c r="BC59"/>
  <c r="BA59"/>
  <c r="BI58"/>
  <c r="BG58"/>
  <c r="BE58"/>
  <c r="BC58"/>
  <c r="BA58"/>
  <c r="BI57"/>
  <c r="BI56"/>
  <c r="BI55"/>
  <c r="BI105"/>
  <c r="BE105"/>
  <c r="BA105"/>
  <c r="BI104"/>
  <c r="BE104"/>
  <c r="BA104"/>
  <c r="BI103"/>
  <c r="BE103"/>
  <c r="BA103"/>
  <c r="BI102"/>
  <c r="BE102"/>
  <c r="BA102"/>
  <c r="BI101"/>
  <c r="BE101"/>
  <c r="BA101"/>
  <c r="BI100"/>
  <c r="BE100"/>
  <c r="BA100"/>
  <c r="BI99"/>
  <c r="BE99"/>
  <c r="BA99"/>
  <c r="BI98"/>
  <c r="BE98"/>
  <c r="BA98"/>
  <c r="BI97"/>
  <c r="BE97"/>
  <c r="BA97"/>
  <c r="BI96"/>
  <c r="BG96"/>
  <c r="BE96"/>
  <c r="BC96"/>
  <c r="BA96"/>
  <c r="BI95"/>
  <c r="BG95"/>
  <c r="BE95"/>
  <c r="BC95"/>
  <c r="BA95"/>
  <c r="BI94"/>
  <c r="BG94"/>
  <c r="BE94"/>
  <c r="BC94"/>
  <c r="BA94"/>
  <c r="BI93"/>
  <c r="BG93"/>
  <c r="BE93"/>
  <c r="BC93"/>
  <c r="BA93"/>
  <c r="BI92"/>
  <c r="BG92"/>
  <c r="BE92"/>
  <c r="BC92"/>
  <c r="BA92"/>
  <c r="BI91"/>
  <c r="BG91"/>
  <c r="BE91"/>
  <c r="BC91"/>
  <c r="BA91"/>
  <c r="BI90"/>
  <c r="BG90"/>
  <c r="BE90"/>
  <c r="BC90"/>
  <c r="BA90"/>
  <c r="BI89"/>
  <c r="BG89"/>
  <c r="BE89"/>
  <c r="BC89"/>
  <c r="BA89"/>
  <c r="BI88"/>
  <c r="BG88"/>
  <c r="BE88"/>
  <c r="BC88"/>
  <c r="BA88"/>
  <c r="BI87"/>
  <c r="BG87"/>
  <c r="BE87"/>
  <c r="BC87"/>
  <c r="BA87"/>
  <c r="BI86"/>
  <c r="BG86"/>
  <c r="BE86"/>
  <c r="BC86"/>
  <c r="BA86"/>
  <c r="BI85"/>
  <c r="BG85"/>
  <c r="BE85"/>
  <c r="BC85"/>
  <c r="BA85"/>
  <c r="BI84"/>
  <c r="BG84"/>
  <c r="BE84"/>
  <c r="BC84"/>
  <c r="BA84"/>
  <c r="BI83"/>
  <c r="BG83"/>
  <c r="BE83"/>
  <c r="BC83"/>
  <c r="BA83"/>
  <c r="BI82"/>
  <c r="BG82"/>
  <c r="BE82"/>
  <c r="BC82"/>
  <c r="BA82"/>
  <c r="BI81"/>
  <c r="BG81"/>
  <c r="BE81"/>
  <c r="BC81"/>
  <c r="BA81"/>
  <c r="BI80"/>
  <c r="BG80"/>
  <c r="BE80"/>
  <c r="BC80"/>
  <c r="BA80"/>
  <c r="BI79"/>
  <c r="BG79"/>
  <c r="BE79"/>
  <c r="BC79"/>
  <c r="BA79"/>
  <c r="BI78"/>
  <c r="BG78"/>
  <c r="BE78"/>
  <c r="BC78"/>
  <c r="BA78"/>
  <c r="BI77"/>
  <c r="BG77"/>
  <c r="BE77"/>
  <c r="BC77"/>
  <c r="BA77"/>
  <c r="BI76"/>
  <c r="BG76"/>
  <c r="BE76"/>
  <c r="BC76"/>
  <c r="BA76"/>
  <c r="BI75"/>
  <c r="BG75"/>
  <c r="BE75"/>
  <c r="BC75"/>
  <c r="BA75"/>
  <c r="BI74"/>
  <c r="BG74"/>
  <c r="BE74"/>
  <c r="BC74"/>
  <c r="BA74"/>
  <c r="BI73"/>
  <c r="BG73"/>
  <c r="BE73"/>
  <c r="BC73"/>
  <c r="BA73"/>
  <c r="BI72"/>
  <c r="BG72"/>
  <c r="BE72"/>
  <c r="BC72"/>
  <c r="BA72"/>
  <c r="BI71"/>
  <c r="BG71"/>
  <c r="BE71"/>
  <c r="BC71"/>
  <c r="BA71"/>
  <c r="BI70"/>
  <c r="BG70"/>
  <c r="BE70"/>
  <c r="BC70"/>
  <c r="BA70"/>
  <c r="BI69"/>
  <c r="BG69"/>
  <c r="BE69"/>
  <c r="BC69"/>
  <c r="BA69"/>
  <c r="BI68"/>
  <c r="BG68"/>
  <c r="BE68"/>
  <c r="BC68"/>
  <c r="BA68"/>
  <c r="BI67"/>
  <c r="BG67"/>
  <c r="BE67"/>
  <c r="BC67"/>
  <c r="BA67"/>
  <c r="BI66"/>
  <c r="BG66"/>
  <c r="BE66"/>
  <c r="BC66"/>
  <c r="BA66"/>
  <c r="BI65"/>
  <c r="BG65"/>
  <c r="BE65"/>
  <c r="BC65"/>
  <c r="BA65"/>
  <c r="BI64"/>
  <c r="BG64"/>
  <c r="BE64"/>
  <c r="BC64"/>
  <c r="BA64"/>
  <c r="BI63"/>
  <c r="BG63"/>
  <c r="BE63"/>
  <c r="BC63"/>
  <c r="BA63"/>
  <c r="BI62"/>
  <c r="BG62"/>
  <c r="BE62"/>
  <c r="BC62"/>
  <c r="BA62"/>
  <c r="BJ11"/>
  <c r="BJ12"/>
  <c r="BJ13"/>
  <c r="BJ14"/>
  <c r="BJ15"/>
  <c r="BJ16"/>
  <c r="BJ17"/>
  <c r="BJ18"/>
  <c r="BJ19"/>
  <c r="BJ20"/>
  <c r="BJ21"/>
  <c r="BJ22"/>
  <c r="BJ23"/>
  <c r="BJ24"/>
  <c r="BJ25"/>
  <c r="BJ26"/>
  <c r="BJ27"/>
  <c r="BJ28"/>
  <c r="BJ29"/>
  <c r="BJ30"/>
  <c r="BJ31"/>
  <c r="BJ32"/>
  <c r="BJ33"/>
  <c r="BJ34"/>
  <c r="BJ35"/>
  <c r="BJ36"/>
  <c r="BJ37"/>
  <c r="BJ38"/>
  <c r="BJ39"/>
  <c r="BJ40"/>
  <c r="BJ41"/>
  <c r="BJ42"/>
  <c r="BJ43"/>
  <c r="BJ44"/>
  <c r="BJ45"/>
  <c r="BJ46"/>
  <c r="BJ47"/>
  <c r="BJ48"/>
  <c r="BJ49"/>
  <c r="BJ50"/>
  <c r="BJ51"/>
  <c r="BJ52"/>
  <c r="BJ53"/>
  <c r="BJ54"/>
  <c r="BJ55"/>
  <c r="BJ57"/>
  <c r="BD58"/>
  <c r="BH58"/>
  <c r="BB59"/>
  <c r="BF59"/>
  <c r="BJ59"/>
  <c r="BD60"/>
  <c r="BH60"/>
  <c r="BC61"/>
  <c r="BG61"/>
  <c r="BI11"/>
  <c r="BI25"/>
  <c r="BI26"/>
  <c r="BI27"/>
  <c r="BI28"/>
  <c r="BI29"/>
  <c r="BI30"/>
  <c r="BI31"/>
  <c r="BI32"/>
  <c r="BI33"/>
  <c r="BI34"/>
  <c r="BI35"/>
  <c r="BI36"/>
  <c r="BI37"/>
  <c r="BI38"/>
  <c r="BI39"/>
  <c r="BI40"/>
  <c r="BI41"/>
  <c r="BI42"/>
  <c r="BI43"/>
  <c r="BI44"/>
  <c r="BI45"/>
  <c r="BI46"/>
  <c r="BI47"/>
  <c r="BI48"/>
  <c r="BI49"/>
  <c r="BI50"/>
  <c r="BI51"/>
  <c r="BI52"/>
  <c r="BI53"/>
  <c r="BI54"/>
  <c r="BJ56"/>
  <c r="BB58"/>
  <c r="BF58"/>
  <c r="BJ58"/>
  <c r="BD59"/>
  <c r="BH59"/>
  <c r="BB60"/>
  <c r="BF60"/>
  <c r="BJ60"/>
  <c r="BA61"/>
  <c r="BE61"/>
  <c r="BI61"/>
  <c r="L119" i="21"/>
  <c r="L118"/>
  <c r="L117"/>
  <c r="L116"/>
  <c r="L115"/>
  <c r="L114"/>
  <c r="L113"/>
  <c r="L112"/>
  <c r="L111"/>
  <c r="L110"/>
  <c r="L109"/>
  <c r="L108"/>
  <c r="L107"/>
  <c r="L106"/>
  <c r="L105"/>
  <c r="L104"/>
  <c r="L103"/>
  <c r="L102"/>
  <c r="L101"/>
  <c r="L100"/>
  <c r="L99"/>
  <c r="L98"/>
  <c r="F60"/>
  <c r="F59"/>
  <c r="F58"/>
  <c r="F57"/>
  <c r="F56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BI11"/>
  <c r="BI13"/>
  <c r="BI14"/>
  <c r="BI15"/>
  <c r="BI16"/>
  <c r="BI17"/>
  <c r="BI18"/>
  <c r="BI19"/>
  <c r="BI20"/>
  <c r="BI21"/>
  <c r="BI22"/>
  <c r="BI23"/>
  <c r="BI24"/>
  <c r="BI25"/>
  <c r="BI26"/>
  <c r="BI27"/>
  <c r="BI28"/>
  <c r="BI29"/>
  <c r="BI30"/>
  <c r="BI31"/>
  <c r="BI32"/>
  <c r="BI33"/>
  <c r="BI34"/>
  <c r="BI35"/>
  <c r="BI36"/>
  <c r="BI37"/>
  <c r="BI38"/>
  <c r="BI39"/>
  <c r="BI40"/>
  <c r="BI41"/>
  <c r="BI42"/>
  <c r="BI43"/>
  <c r="BI44"/>
  <c r="BI45"/>
  <c r="BI46"/>
  <c r="BI47"/>
  <c r="BI48"/>
  <c r="BI49"/>
  <c r="BI50"/>
  <c r="F51"/>
  <c r="BI51"/>
  <c r="F52"/>
  <c r="BI52"/>
  <c r="F53"/>
  <c r="BI53"/>
  <c r="F54"/>
  <c r="BI54"/>
  <c r="F55"/>
  <c r="BJ56"/>
  <c r="BB58"/>
  <c r="BF58"/>
  <c r="BJ58"/>
  <c r="BD59"/>
  <c r="BH59"/>
  <c r="BB60"/>
  <c r="BF60"/>
  <c r="BJ60"/>
  <c r="BA61"/>
  <c r="BE61"/>
  <c r="BI61"/>
  <c r="BC62"/>
  <c r="BG62"/>
  <c r="BA63"/>
  <c r="BE63"/>
  <c r="BI63"/>
  <c r="BC64"/>
  <c r="BG64"/>
  <c r="BA65"/>
  <c r="BE65"/>
  <c r="BI65"/>
  <c r="BC66"/>
  <c r="BG66"/>
  <c r="BA67"/>
  <c r="BE67"/>
  <c r="BI67"/>
  <c r="BC68"/>
  <c r="BI155"/>
  <c r="BG155"/>
  <c r="BE155"/>
  <c r="BC155"/>
  <c r="BA155"/>
  <c r="BJ154"/>
  <c r="BH154"/>
  <c r="BF154"/>
  <c r="BD154"/>
  <c r="BB154"/>
  <c r="BI153"/>
  <c r="BG153"/>
  <c r="BE153"/>
  <c r="BC153"/>
  <c r="BA153"/>
  <c r="BJ152"/>
  <c r="BH152"/>
  <c r="BF152"/>
  <c r="BD152"/>
  <c r="BB152"/>
  <c r="BI151"/>
  <c r="BG151"/>
  <c r="BE151"/>
  <c r="BC151"/>
  <c r="BA151"/>
  <c r="BJ150"/>
  <c r="BH150"/>
  <c r="BF150"/>
  <c r="BD150"/>
  <c r="BB150"/>
  <c r="BI149"/>
  <c r="BG149"/>
  <c r="BE149"/>
  <c r="BC149"/>
  <c r="BA149"/>
  <c r="BJ148"/>
  <c r="BH148"/>
  <c r="BF148"/>
  <c r="BD148"/>
  <c r="BB148"/>
  <c r="BI147"/>
  <c r="BG147"/>
  <c r="BE147"/>
  <c r="BC147"/>
  <c r="BA147"/>
  <c r="BJ146"/>
  <c r="BH146"/>
  <c r="BF146"/>
  <c r="BD146"/>
  <c r="BB146"/>
  <c r="BI145"/>
  <c r="BG145"/>
  <c r="BE145"/>
  <c r="BC145"/>
  <c r="BA145"/>
  <c r="BJ144"/>
  <c r="BH144"/>
  <c r="BF144"/>
  <c r="BD144"/>
  <c r="BB144"/>
  <c r="BI143"/>
  <c r="BG143"/>
  <c r="BE143"/>
  <c r="BC143"/>
  <c r="BA143"/>
  <c r="BJ142"/>
  <c r="BH142"/>
  <c r="BF142"/>
  <c r="BD142"/>
  <c r="BB142"/>
  <c r="BI141"/>
  <c r="BG141"/>
  <c r="BE141"/>
  <c r="BC141"/>
  <c r="BA141"/>
  <c r="BJ140"/>
  <c r="BH140"/>
  <c r="BF140"/>
  <c r="BD140"/>
  <c r="BB140"/>
  <c r="BI139"/>
  <c r="BG139"/>
  <c r="BE139"/>
  <c r="BC139"/>
  <c r="BA139"/>
  <c r="BJ138"/>
  <c r="BH138"/>
  <c r="BF138"/>
  <c r="BD138"/>
  <c r="BB138"/>
  <c r="BI137"/>
  <c r="BG137"/>
  <c r="BE137"/>
  <c r="BC137"/>
  <c r="BA137"/>
  <c r="BJ136"/>
  <c r="BH136"/>
  <c r="BF136"/>
  <c r="BD136"/>
  <c r="BB136"/>
  <c r="BI135"/>
  <c r="BG135"/>
  <c r="BE135"/>
  <c r="BC135"/>
  <c r="BA135"/>
  <c r="BJ155"/>
  <c r="BH155"/>
  <c r="BF155"/>
  <c r="BD155"/>
  <c r="BB155"/>
  <c r="BI154"/>
  <c r="BG154"/>
  <c r="BE154"/>
  <c r="BC154"/>
  <c r="BA154"/>
  <c r="BJ153"/>
  <c r="BH153"/>
  <c r="BF153"/>
  <c r="BD153"/>
  <c r="BB153"/>
  <c r="BI152"/>
  <c r="BG152"/>
  <c r="BE152"/>
  <c r="BC152"/>
  <c r="BA152"/>
  <c r="BJ151"/>
  <c r="BH151"/>
  <c r="BF151"/>
  <c r="BD151"/>
  <c r="BB151"/>
  <c r="BI150"/>
  <c r="BG150"/>
  <c r="BE150"/>
  <c r="BC150"/>
  <c r="BA150"/>
  <c r="BJ149"/>
  <c r="BH149"/>
  <c r="BF149"/>
  <c r="BD149"/>
  <c r="BB149"/>
  <c r="BI148"/>
  <c r="BG148"/>
  <c r="BE148"/>
  <c r="BC148"/>
  <c r="BA148"/>
  <c r="BJ147"/>
  <c r="BH147"/>
  <c r="BF147"/>
  <c r="BD147"/>
  <c r="BB147"/>
  <c r="BI146"/>
  <c r="BG146"/>
  <c r="BE146"/>
  <c r="BC146"/>
  <c r="BA146"/>
  <c r="BJ145"/>
  <c r="BH145"/>
  <c r="BF145"/>
  <c r="BD145"/>
  <c r="BB145"/>
  <c r="BI144"/>
  <c r="BG144"/>
  <c r="BE144"/>
  <c r="BC144"/>
  <c r="BA144"/>
  <c r="BJ143"/>
  <c r="BH143"/>
  <c r="BF143"/>
  <c r="BD143"/>
  <c r="BB143"/>
  <c r="BI142"/>
  <c r="BG142"/>
  <c r="BE142"/>
  <c r="BC142"/>
  <c r="BA142"/>
  <c r="BJ141"/>
  <c r="BH141"/>
  <c r="BF141"/>
  <c r="BD141"/>
  <c r="BB141"/>
  <c r="BI140"/>
  <c r="BG140"/>
  <c r="BE140"/>
  <c r="BC140"/>
  <c r="BA140"/>
  <c r="BJ139"/>
  <c r="BH139"/>
  <c r="BF139"/>
  <c r="BD139"/>
  <c r="BB139"/>
  <c r="BI138"/>
  <c r="BG138"/>
  <c r="BE138"/>
  <c r="BC138"/>
  <c r="BA138"/>
  <c r="BJ137"/>
  <c r="BH137"/>
  <c r="BF137"/>
  <c r="BD137"/>
  <c r="BB137"/>
  <c r="BI136"/>
  <c r="BG136"/>
  <c r="BE136"/>
  <c r="BC136"/>
  <c r="BA136"/>
  <c r="BJ135"/>
  <c r="BH135"/>
  <c r="BF135"/>
  <c r="BD135"/>
  <c r="BB135"/>
  <c r="BJ134"/>
  <c r="BH134"/>
  <c r="BF134"/>
  <c r="BD134"/>
  <c r="BB134"/>
  <c r="BI133"/>
  <c r="BG133"/>
  <c r="BE133"/>
  <c r="BC133"/>
  <c r="BA133"/>
  <c r="BJ132"/>
  <c r="BH132"/>
  <c r="BF132"/>
  <c r="BD132"/>
  <c r="BB132"/>
  <c r="BI131"/>
  <c r="BG131"/>
  <c r="BE131"/>
  <c r="BC131"/>
  <c r="BA131"/>
  <c r="BJ130"/>
  <c r="BH130"/>
  <c r="BF130"/>
  <c r="BD130"/>
  <c r="BB130"/>
  <c r="BI129"/>
  <c r="BG129"/>
  <c r="BE129"/>
  <c r="BC129"/>
  <c r="BA129"/>
  <c r="BJ128"/>
  <c r="BH128"/>
  <c r="BF128"/>
  <c r="BD128"/>
  <c r="BB128"/>
  <c r="BI127"/>
  <c r="BG127"/>
  <c r="BE127"/>
  <c r="BC127"/>
  <c r="BA127"/>
  <c r="BJ126"/>
  <c r="BH126"/>
  <c r="BF126"/>
  <c r="BD126"/>
  <c r="BB126"/>
  <c r="BI125"/>
  <c r="BG125"/>
  <c r="BE125"/>
  <c r="BC125"/>
  <c r="BA125"/>
  <c r="BJ124"/>
  <c r="BH124"/>
  <c r="BF124"/>
  <c r="BD124"/>
  <c r="BB124"/>
  <c r="BI123"/>
  <c r="BG123"/>
  <c r="BE123"/>
  <c r="BC123"/>
  <c r="BA123"/>
  <c r="BJ122"/>
  <c r="BH122"/>
  <c r="BF122"/>
  <c r="BD122"/>
  <c r="BB122"/>
  <c r="BI121"/>
  <c r="BG121"/>
  <c r="BE121"/>
  <c r="BC121"/>
  <c r="BA121"/>
  <c r="BJ120"/>
  <c r="BH120"/>
  <c r="BF120"/>
  <c r="BD120"/>
  <c r="BB120"/>
  <c r="BJ119"/>
  <c r="BH119"/>
  <c r="BF119"/>
  <c r="BD119"/>
  <c r="BB119"/>
  <c r="BJ118"/>
  <c r="BH118"/>
  <c r="BF118"/>
  <c r="BD118"/>
  <c r="BB118"/>
  <c r="BJ117"/>
  <c r="BH117"/>
  <c r="BF117"/>
  <c r="BD117"/>
  <c r="BB117"/>
  <c r="BJ116"/>
  <c r="BH116"/>
  <c r="BF116"/>
  <c r="BD116"/>
  <c r="BB116"/>
  <c r="BJ115"/>
  <c r="BH115"/>
  <c r="BF115"/>
  <c r="BD115"/>
  <c r="BB115"/>
  <c r="BJ114"/>
  <c r="BH114"/>
  <c r="BF114"/>
  <c r="BD114"/>
  <c r="BB114"/>
  <c r="BJ113"/>
  <c r="BH113"/>
  <c r="BF113"/>
  <c r="BD113"/>
  <c r="BB113"/>
  <c r="BJ112"/>
  <c r="BH112"/>
  <c r="BF112"/>
  <c r="BD112"/>
  <c r="BB112"/>
  <c r="BJ111"/>
  <c r="BH111"/>
  <c r="BF111"/>
  <c r="BD111"/>
  <c r="BB111"/>
  <c r="BJ110"/>
  <c r="BH110"/>
  <c r="BF110"/>
  <c r="BD110"/>
  <c r="BB110"/>
  <c r="BJ109"/>
  <c r="BH109"/>
  <c r="BF109"/>
  <c r="BD109"/>
  <c r="BB109"/>
  <c r="BJ108"/>
  <c r="BH108"/>
  <c r="BF108"/>
  <c r="BD108"/>
  <c r="BB108"/>
  <c r="BJ107"/>
  <c r="BH107"/>
  <c r="BF107"/>
  <c r="BD107"/>
  <c r="BB107"/>
  <c r="BJ106"/>
  <c r="BH106"/>
  <c r="BF106"/>
  <c r="BD106"/>
  <c r="BB106"/>
  <c r="BJ105"/>
  <c r="BH105"/>
  <c r="BF105"/>
  <c r="BD105"/>
  <c r="BB105"/>
  <c r="BJ104"/>
  <c r="BH104"/>
  <c r="BF104"/>
  <c r="BD104"/>
  <c r="BB104"/>
  <c r="BJ103"/>
  <c r="BH103"/>
  <c r="BF103"/>
  <c r="BD103"/>
  <c r="BB103"/>
  <c r="BJ102"/>
  <c r="BH102"/>
  <c r="BF102"/>
  <c r="BD102"/>
  <c r="BB102"/>
  <c r="BJ101"/>
  <c r="BH101"/>
  <c r="BF101"/>
  <c r="BD101"/>
  <c r="BB101"/>
  <c r="BJ100"/>
  <c r="BH100"/>
  <c r="BF100"/>
  <c r="BD100"/>
  <c r="BB100"/>
  <c r="BJ99"/>
  <c r="BH99"/>
  <c r="BF99"/>
  <c r="BD99"/>
  <c r="BB99"/>
  <c r="BJ98"/>
  <c r="BH98"/>
  <c r="BF98"/>
  <c r="BD98"/>
  <c r="BB98"/>
  <c r="BJ97"/>
  <c r="BH97"/>
  <c r="BF97"/>
  <c r="BD97"/>
  <c r="BB97"/>
  <c r="BI134"/>
  <c r="BG134"/>
  <c r="BE134"/>
  <c r="BC134"/>
  <c r="BA134"/>
  <c r="BJ133"/>
  <c r="BH133"/>
  <c r="BF133"/>
  <c r="BD133"/>
  <c r="BB133"/>
  <c r="BI132"/>
  <c r="BG132"/>
  <c r="BE132"/>
  <c r="BC132"/>
  <c r="BA132"/>
  <c r="BJ131"/>
  <c r="BH131"/>
  <c r="BF131"/>
  <c r="BD131"/>
  <c r="BB131"/>
  <c r="BI130"/>
  <c r="BG130"/>
  <c r="BE130"/>
  <c r="BC130"/>
  <c r="BA130"/>
  <c r="BJ129"/>
  <c r="BH129"/>
  <c r="BF129"/>
  <c r="BD129"/>
  <c r="BB129"/>
  <c r="BI128"/>
  <c r="BG128"/>
  <c r="BE128"/>
  <c r="BC128"/>
  <c r="BA128"/>
  <c r="BJ127"/>
  <c r="BH127"/>
  <c r="BF127"/>
  <c r="BD127"/>
  <c r="BB127"/>
  <c r="BI126"/>
  <c r="BG126"/>
  <c r="BE126"/>
  <c r="BC126"/>
  <c r="BA126"/>
  <c r="BJ125"/>
  <c r="BH125"/>
  <c r="BF125"/>
  <c r="BD125"/>
  <c r="BB125"/>
  <c r="BI124"/>
  <c r="BG124"/>
  <c r="BE124"/>
  <c r="BC124"/>
  <c r="BA124"/>
  <c r="BJ123"/>
  <c r="BH123"/>
  <c r="BF123"/>
  <c r="BD123"/>
  <c r="BB123"/>
  <c r="BI122"/>
  <c r="BG122"/>
  <c r="BE122"/>
  <c r="BC122"/>
  <c r="BA122"/>
  <c r="BJ121"/>
  <c r="BH121"/>
  <c r="BF121"/>
  <c r="BD121"/>
  <c r="BB121"/>
  <c r="BI120"/>
  <c r="BG120"/>
  <c r="BE120"/>
  <c r="BC120"/>
  <c r="BA120"/>
  <c r="BG119"/>
  <c r="BC119"/>
  <c r="BG118"/>
  <c r="BC118"/>
  <c r="BG117"/>
  <c r="BC117"/>
  <c r="BG116"/>
  <c r="BC116"/>
  <c r="BG115"/>
  <c r="BC115"/>
  <c r="BG114"/>
  <c r="BC114"/>
  <c r="BG113"/>
  <c r="BC113"/>
  <c r="BG112"/>
  <c r="BC112"/>
  <c r="BG111"/>
  <c r="BC111"/>
  <c r="BG110"/>
  <c r="BC110"/>
  <c r="BG109"/>
  <c r="BC109"/>
  <c r="BG108"/>
  <c r="BC108"/>
  <c r="BG107"/>
  <c r="BC107"/>
  <c r="BG106"/>
  <c r="BC106"/>
  <c r="BG105"/>
  <c r="BC105"/>
  <c r="BG104"/>
  <c r="BC104"/>
  <c r="BG103"/>
  <c r="BC103"/>
  <c r="BG102"/>
  <c r="BC102"/>
  <c r="BG101"/>
  <c r="BC101"/>
  <c r="BG100"/>
  <c r="BC100"/>
  <c r="BG99"/>
  <c r="BC99"/>
  <c r="BG98"/>
  <c r="BC98"/>
  <c r="BG97"/>
  <c r="BC97"/>
  <c r="BJ96"/>
  <c r="BH96"/>
  <c r="BF96"/>
  <c r="BD96"/>
  <c r="BB96"/>
  <c r="BJ95"/>
  <c r="BH95"/>
  <c r="BF95"/>
  <c r="BD95"/>
  <c r="BB95"/>
  <c r="BJ94"/>
  <c r="BH94"/>
  <c r="BF94"/>
  <c r="BD94"/>
  <c r="BB94"/>
  <c r="BJ93"/>
  <c r="BH93"/>
  <c r="BF93"/>
  <c r="BD93"/>
  <c r="BB93"/>
  <c r="BJ92"/>
  <c r="BH92"/>
  <c r="BF92"/>
  <c r="BD92"/>
  <c r="BB92"/>
  <c r="BJ91"/>
  <c r="BH91"/>
  <c r="BF91"/>
  <c r="BD91"/>
  <c r="BB91"/>
  <c r="BJ90"/>
  <c r="BH90"/>
  <c r="BF90"/>
  <c r="BD90"/>
  <c r="BB90"/>
  <c r="BJ89"/>
  <c r="BH89"/>
  <c r="BF89"/>
  <c r="BD89"/>
  <c r="BB89"/>
  <c r="BJ88"/>
  <c r="BH88"/>
  <c r="BF88"/>
  <c r="BD88"/>
  <c r="BB88"/>
  <c r="BJ87"/>
  <c r="BH87"/>
  <c r="BF87"/>
  <c r="BD87"/>
  <c r="BB87"/>
  <c r="BJ86"/>
  <c r="BH86"/>
  <c r="BF86"/>
  <c r="BD86"/>
  <c r="BB86"/>
  <c r="BJ85"/>
  <c r="BH85"/>
  <c r="BF85"/>
  <c r="BD85"/>
  <c r="BB85"/>
  <c r="BJ84"/>
  <c r="BH84"/>
  <c r="BF84"/>
  <c r="BD84"/>
  <c r="BB84"/>
  <c r="BJ83"/>
  <c r="BH83"/>
  <c r="BF83"/>
  <c r="BD83"/>
  <c r="BB83"/>
  <c r="BJ82"/>
  <c r="BH82"/>
  <c r="BF82"/>
  <c r="BD82"/>
  <c r="BB82"/>
  <c r="BJ81"/>
  <c r="BH81"/>
  <c r="BF81"/>
  <c r="BD81"/>
  <c r="BB81"/>
  <c r="BJ80"/>
  <c r="BH80"/>
  <c r="BF80"/>
  <c r="BD80"/>
  <c r="BB80"/>
  <c r="BJ79"/>
  <c r="BH79"/>
  <c r="BF79"/>
  <c r="BD79"/>
  <c r="BB79"/>
  <c r="BJ78"/>
  <c r="BH78"/>
  <c r="BF78"/>
  <c r="BD78"/>
  <c r="BB78"/>
  <c r="BJ77"/>
  <c r="BH77"/>
  <c r="BF77"/>
  <c r="BD77"/>
  <c r="BB77"/>
  <c r="BJ76"/>
  <c r="BH76"/>
  <c r="BF76"/>
  <c r="BD76"/>
  <c r="BB76"/>
  <c r="BJ75"/>
  <c r="BH75"/>
  <c r="BF75"/>
  <c r="BD75"/>
  <c r="BB75"/>
  <c r="BJ74"/>
  <c r="BH74"/>
  <c r="BF74"/>
  <c r="BD74"/>
  <c r="BB74"/>
  <c r="BJ73"/>
  <c r="BH73"/>
  <c r="BF73"/>
  <c r="BD73"/>
  <c r="BB73"/>
  <c r="BJ72"/>
  <c r="BH72"/>
  <c r="BF72"/>
  <c r="BD72"/>
  <c r="BB72"/>
  <c r="BJ71"/>
  <c r="BH71"/>
  <c r="BF71"/>
  <c r="BD71"/>
  <c r="BB71"/>
  <c r="BJ70"/>
  <c r="BH70"/>
  <c r="BF70"/>
  <c r="BD70"/>
  <c r="BB70"/>
  <c r="BJ69"/>
  <c r="BH69"/>
  <c r="BF69"/>
  <c r="BD69"/>
  <c r="BB69"/>
  <c r="BJ68"/>
  <c r="BH68"/>
  <c r="BF68"/>
  <c r="BD68"/>
  <c r="BB68"/>
  <c r="BJ67"/>
  <c r="BH67"/>
  <c r="BF67"/>
  <c r="BD67"/>
  <c r="BB67"/>
  <c r="BJ66"/>
  <c r="BH66"/>
  <c r="BF66"/>
  <c r="BD66"/>
  <c r="BB66"/>
  <c r="BJ65"/>
  <c r="BH65"/>
  <c r="BF65"/>
  <c r="BD65"/>
  <c r="BB65"/>
  <c r="BJ64"/>
  <c r="BH64"/>
  <c r="BF64"/>
  <c r="BD64"/>
  <c r="BB64"/>
  <c r="BJ63"/>
  <c r="BH63"/>
  <c r="BF63"/>
  <c r="BD63"/>
  <c r="BB63"/>
  <c r="BJ62"/>
  <c r="BH62"/>
  <c r="BF62"/>
  <c r="BD62"/>
  <c r="BB62"/>
  <c r="BJ61"/>
  <c r="BH61"/>
  <c r="BF61"/>
  <c r="BD61"/>
  <c r="BB61"/>
  <c r="BI60"/>
  <c r="BG60"/>
  <c r="BE60"/>
  <c r="BC60"/>
  <c r="BA60"/>
  <c r="BI59"/>
  <c r="BG59"/>
  <c r="BE59"/>
  <c r="BC59"/>
  <c r="BA59"/>
  <c r="BI58"/>
  <c r="BG58"/>
  <c r="BE58"/>
  <c r="BC58"/>
  <c r="BA58"/>
  <c r="BI57"/>
  <c r="BI56"/>
  <c r="BI55"/>
  <c r="BI119"/>
  <c r="BE119"/>
  <c r="BA119"/>
  <c r="BI118"/>
  <c r="BE118"/>
  <c r="BA118"/>
  <c r="BI117"/>
  <c r="BE117"/>
  <c r="BA117"/>
  <c r="BI116"/>
  <c r="BE116"/>
  <c r="BA116"/>
  <c r="BI115"/>
  <c r="BE115"/>
  <c r="BA115"/>
  <c r="BI114"/>
  <c r="BE114"/>
  <c r="BA114"/>
  <c r="BI113"/>
  <c r="BE113"/>
  <c r="BA113"/>
  <c r="BI112"/>
  <c r="BE112"/>
  <c r="BA112"/>
  <c r="BI111"/>
  <c r="BE111"/>
  <c r="BA111"/>
  <c r="BI110"/>
  <c r="BE110"/>
  <c r="BA110"/>
  <c r="BI109"/>
  <c r="BE109"/>
  <c r="BA109"/>
  <c r="BI108"/>
  <c r="BE108"/>
  <c r="BA108"/>
  <c r="BI107"/>
  <c r="BE107"/>
  <c r="BA107"/>
  <c r="BI106"/>
  <c r="BE106"/>
  <c r="BA106"/>
  <c r="BI105"/>
  <c r="BE105"/>
  <c r="BA105"/>
  <c r="BI104"/>
  <c r="BE104"/>
  <c r="BA104"/>
  <c r="BI103"/>
  <c r="BE103"/>
  <c r="BA103"/>
  <c r="BI102"/>
  <c r="BE102"/>
  <c r="BA102"/>
  <c r="BI101"/>
  <c r="BE101"/>
  <c r="BA101"/>
  <c r="BI100"/>
  <c r="BE100"/>
  <c r="BA100"/>
  <c r="BI99"/>
  <c r="BE99"/>
  <c r="BA99"/>
  <c r="BI98"/>
  <c r="BE98"/>
  <c r="BA98"/>
  <c r="BI97"/>
  <c r="BE97"/>
  <c r="BA97"/>
  <c r="BI96"/>
  <c r="BG96"/>
  <c r="BE96"/>
  <c r="BC96"/>
  <c r="BA96"/>
  <c r="BI95"/>
  <c r="BG95"/>
  <c r="BE95"/>
  <c r="BC95"/>
  <c r="BA95"/>
  <c r="BI94"/>
  <c r="BG94"/>
  <c r="BE94"/>
  <c r="BC94"/>
  <c r="BA94"/>
  <c r="BI93"/>
  <c r="BG93"/>
  <c r="BE93"/>
  <c r="BC93"/>
  <c r="BA93"/>
  <c r="BI92"/>
  <c r="BG92"/>
  <c r="BE92"/>
  <c r="BC92"/>
  <c r="BA92"/>
  <c r="BI91"/>
  <c r="BG91"/>
  <c r="BE91"/>
  <c r="BC91"/>
  <c r="BA91"/>
  <c r="BI90"/>
  <c r="BG90"/>
  <c r="BE90"/>
  <c r="BC90"/>
  <c r="BA90"/>
  <c r="BI89"/>
  <c r="BG89"/>
  <c r="BE89"/>
  <c r="BC89"/>
  <c r="BA89"/>
  <c r="BI88"/>
  <c r="BG88"/>
  <c r="BE88"/>
  <c r="BC88"/>
  <c r="BA88"/>
  <c r="BI87"/>
  <c r="BG87"/>
  <c r="BE87"/>
  <c r="BC87"/>
  <c r="BA87"/>
  <c r="BI86"/>
  <c r="BG86"/>
  <c r="BE86"/>
  <c r="BC86"/>
  <c r="BA86"/>
  <c r="BI85"/>
  <c r="BG85"/>
  <c r="BE85"/>
  <c r="BC85"/>
  <c r="BA85"/>
  <c r="BI84"/>
  <c r="BG84"/>
  <c r="BE84"/>
  <c r="BC84"/>
  <c r="BA84"/>
  <c r="BI83"/>
  <c r="BG83"/>
  <c r="BE83"/>
  <c r="BC83"/>
  <c r="BA83"/>
  <c r="BI82"/>
  <c r="BG82"/>
  <c r="BE82"/>
  <c r="BC82"/>
  <c r="BA82"/>
  <c r="BI81"/>
  <c r="BG81"/>
  <c r="BE81"/>
  <c r="BC81"/>
  <c r="BA81"/>
  <c r="BI80"/>
  <c r="BG80"/>
  <c r="BE80"/>
  <c r="BC80"/>
  <c r="BA80"/>
  <c r="BI79"/>
  <c r="BG79"/>
  <c r="BE79"/>
  <c r="BC79"/>
  <c r="BA79"/>
  <c r="BI78"/>
  <c r="BG78"/>
  <c r="BE78"/>
  <c r="BC78"/>
  <c r="BA78"/>
  <c r="BI77"/>
  <c r="BG77"/>
  <c r="BE77"/>
  <c r="BC77"/>
  <c r="BA77"/>
  <c r="BI76"/>
  <c r="BG76"/>
  <c r="BE76"/>
  <c r="BC76"/>
  <c r="BA76"/>
  <c r="BI75"/>
  <c r="BG75"/>
  <c r="BE75"/>
  <c r="BC75"/>
  <c r="BA75"/>
  <c r="BI74"/>
  <c r="BG74"/>
  <c r="BE74"/>
  <c r="BC74"/>
  <c r="BA74"/>
  <c r="BI73"/>
  <c r="BG73"/>
  <c r="BE73"/>
  <c r="BC73"/>
  <c r="BA73"/>
  <c r="BI72"/>
  <c r="BG72"/>
  <c r="BE72"/>
  <c r="BC72"/>
  <c r="BA72"/>
  <c r="BI71"/>
  <c r="BG71"/>
  <c r="BE71"/>
  <c r="BC71"/>
  <c r="BA71"/>
  <c r="BI70"/>
  <c r="BG70"/>
  <c r="BE70"/>
  <c r="BC70"/>
  <c r="BA70"/>
  <c r="BI69"/>
  <c r="BG69"/>
  <c r="BE69"/>
  <c r="BC69"/>
  <c r="BA69"/>
  <c r="BJ11"/>
  <c r="BI12"/>
  <c r="BJ13"/>
  <c r="BJ14"/>
  <c r="BJ15"/>
  <c r="BJ16"/>
  <c r="BJ17"/>
  <c r="BJ18"/>
  <c r="BJ19"/>
  <c r="BJ20"/>
  <c r="BJ21"/>
  <c r="BJ22"/>
  <c r="BJ23"/>
  <c r="BJ24"/>
  <c r="BJ25"/>
  <c r="BJ26"/>
  <c r="BJ27"/>
  <c r="BJ28"/>
  <c r="BJ29"/>
  <c r="BJ30"/>
  <c r="BJ31"/>
  <c r="BJ32"/>
  <c r="BJ33"/>
  <c r="BJ34"/>
  <c r="BJ35"/>
  <c r="BJ36"/>
  <c r="BJ37"/>
  <c r="BJ38"/>
  <c r="BJ39"/>
  <c r="BJ40"/>
  <c r="BJ41"/>
  <c r="BJ42"/>
  <c r="BJ43"/>
  <c r="BJ44"/>
  <c r="BJ45"/>
  <c r="BJ46"/>
  <c r="BJ47"/>
  <c r="BJ48"/>
  <c r="BJ49"/>
  <c r="BJ50"/>
  <c r="BJ51"/>
  <c r="BJ52"/>
  <c r="BJ53"/>
  <c r="BJ54"/>
  <c r="BJ55"/>
  <c r="BJ57"/>
  <c r="BD58"/>
  <c r="BH58"/>
  <c r="BB59"/>
  <c r="BF59"/>
  <c r="BJ59"/>
  <c r="BD60"/>
  <c r="BH60"/>
  <c r="BC61"/>
  <c r="BG61"/>
  <c r="BA62"/>
  <c r="BE62"/>
  <c r="BI62"/>
  <c r="BC63"/>
  <c r="BG63"/>
  <c r="BA64"/>
  <c r="BE64"/>
  <c r="BI64"/>
  <c r="BC65"/>
  <c r="BG65"/>
  <c r="BA66"/>
  <c r="BE66"/>
  <c r="BI66"/>
  <c r="BC67"/>
  <c r="BG67"/>
  <c r="BA68"/>
  <c r="BE68"/>
  <c r="BI68"/>
  <c r="BI11" i="20"/>
  <c r="BI12"/>
  <c r="BI13"/>
  <c r="BI14"/>
  <c r="BI15"/>
  <c r="BI16"/>
  <c r="BI17"/>
  <c r="BI18"/>
  <c r="BI19"/>
  <c r="BI20"/>
  <c r="BI21"/>
  <c r="BI22"/>
  <c r="BI23"/>
  <c r="BI24"/>
  <c r="BI25"/>
  <c r="BI26"/>
  <c r="BI27"/>
  <c r="BI28"/>
  <c r="BI29"/>
  <c r="BI30"/>
  <c r="BI31"/>
  <c r="BI32"/>
  <c r="BI33"/>
  <c r="BI34"/>
  <c r="BI35"/>
  <c r="BI36"/>
  <c r="BI37"/>
  <c r="BI38"/>
  <c r="BI39"/>
  <c r="BI40"/>
  <c r="BI41"/>
  <c r="BI42"/>
  <c r="BI43"/>
  <c r="BI44"/>
  <c r="BI45"/>
  <c r="BI46"/>
  <c r="BI47"/>
  <c r="BI48"/>
  <c r="BI49"/>
  <c r="BI50"/>
  <c r="BI51"/>
  <c r="BI52"/>
  <c r="BI53"/>
  <c r="BI54"/>
  <c r="BI55"/>
  <c r="BI56"/>
  <c r="BI57"/>
  <c r="BA58"/>
  <c r="BC58"/>
  <c r="BE58"/>
  <c r="BG58"/>
  <c r="BI58"/>
  <c r="BA59"/>
  <c r="BC59"/>
  <c r="BE59"/>
  <c r="BG59"/>
  <c r="BI59"/>
  <c r="BA60"/>
  <c r="BC60"/>
  <c r="BE60"/>
  <c r="BG60"/>
  <c r="BI60"/>
  <c r="BB61"/>
  <c r="BD61"/>
  <c r="BF61"/>
  <c r="BH61"/>
  <c r="BJ61"/>
  <c r="BB62"/>
  <c r="BD62"/>
  <c r="BF62"/>
  <c r="BH62"/>
  <c r="BJ62"/>
  <c r="BB63"/>
  <c r="BD63"/>
  <c r="BF63"/>
  <c r="BH63"/>
  <c r="BJ63"/>
  <c r="BA64"/>
  <c r="BE64"/>
  <c r="BI64"/>
  <c r="BC65"/>
  <c r="BG65"/>
  <c r="BA66"/>
  <c r="BE66"/>
  <c r="BI66"/>
  <c r="BC67"/>
  <c r="BG67"/>
  <c r="BA68"/>
  <c r="BE68"/>
  <c r="BI68"/>
  <c r="BC69"/>
  <c r="BG69"/>
  <c r="BC70"/>
  <c r="BG70"/>
  <c r="BC71"/>
  <c r="BG71"/>
  <c r="BC72"/>
  <c r="BG72"/>
  <c r="BC73"/>
  <c r="BG73"/>
  <c r="BC74"/>
  <c r="BI155"/>
  <c r="BG155"/>
  <c r="BE155"/>
  <c r="BC155"/>
  <c r="BA155"/>
  <c r="BJ154"/>
  <c r="BH154"/>
  <c r="BF154"/>
  <c r="BD154"/>
  <c r="BB154"/>
  <c r="BI153"/>
  <c r="BG153"/>
  <c r="BE153"/>
  <c r="BC153"/>
  <c r="BA153"/>
  <c r="BJ152"/>
  <c r="BH152"/>
  <c r="BF152"/>
  <c r="BD152"/>
  <c r="BB152"/>
  <c r="BI151"/>
  <c r="BG151"/>
  <c r="BE151"/>
  <c r="BC151"/>
  <c r="BA151"/>
  <c r="BJ150"/>
  <c r="BH150"/>
  <c r="BF150"/>
  <c r="BD150"/>
  <c r="BB150"/>
  <c r="BI149"/>
  <c r="BG149"/>
  <c r="BE149"/>
  <c r="BC149"/>
  <c r="BA149"/>
  <c r="BJ148"/>
  <c r="BH148"/>
  <c r="BF148"/>
  <c r="BD148"/>
  <c r="BB148"/>
  <c r="BI147"/>
  <c r="BG147"/>
  <c r="BE147"/>
  <c r="BC147"/>
  <c r="BA147"/>
  <c r="BJ146"/>
  <c r="BH146"/>
  <c r="BF146"/>
  <c r="BD146"/>
  <c r="BB146"/>
  <c r="BI145"/>
  <c r="BG145"/>
  <c r="BE145"/>
  <c r="BC145"/>
  <c r="BA145"/>
  <c r="BJ144"/>
  <c r="BH144"/>
  <c r="BF144"/>
  <c r="BD144"/>
  <c r="BB144"/>
  <c r="BI143"/>
  <c r="BG143"/>
  <c r="BE143"/>
  <c r="BC143"/>
  <c r="BA143"/>
  <c r="BJ142"/>
  <c r="BH142"/>
  <c r="BF142"/>
  <c r="BD142"/>
  <c r="BB142"/>
  <c r="BI141"/>
  <c r="BG141"/>
  <c r="BE141"/>
  <c r="BC141"/>
  <c r="BA141"/>
  <c r="BJ140"/>
  <c r="BH140"/>
  <c r="BF140"/>
  <c r="BD140"/>
  <c r="BB140"/>
  <c r="BI139"/>
  <c r="BG139"/>
  <c r="BE139"/>
  <c r="BC139"/>
  <c r="BA139"/>
  <c r="BJ138"/>
  <c r="BH138"/>
  <c r="BF138"/>
  <c r="BD138"/>
  <c r="BB138"/>
  <c r="BI137"/>
  <c r="BG137"/>
  <c r="BE137"/>
  <c r="BC137"/>
  <c r="BA137"/>
  <c r="BJ136"/>
  <c r="BH136"/>
  <c r="BF136"/>
  <c r="BD136"/>
  <c r="BB136"/>
  <c r="BI135"/>
  <c r="BG135"/>
  <c r="BE135"/>
  <c r="BC135"/>
  <c r="BA135"/>
  <c r="BJ155"/>
  <c r="BH155"/>
  <c r="BF155"/>
  <c r="BD155"/>
  <c r="BB155"/>
  <c r="BI154"/>
  <c r="BG154"/>
  <c r="BE154"/>
  <c r="BC154"/>
  <c r="BA154"/>
  <c r="BJ153"/>
  <c r="BH153"/>
  <c r="BF153"/>
  <c r="BD153"/>
  <c r="BB153"/>
  <c r="BI152"/>
  <c r="BG152"/>
  <c r="BE152"/>
  <c r="BC152"/>
  <c r="BA152"/>
  <c r="BJ151"/>
  <c r="BH151"/>
  <c r="BF151"/>
  <c r="BD151"/>
  <c r="BB151"/>
  <c r="BI150"/>
  <c r="BG150"/>
  <c r="BE150"/>
  <c r="BC150"/>
  <c r="BA150"/>
  <c r="BJ149"/>
  <c r="BH149"/>
  <c r="BF149"/>
  <c r="BD149"/>
  <c r="BB149"/>
  <c r="BI148"/>
  <c r="BG148"/>
  <c r="BE148"/>
  <c r="BC148"/>
  <c r="BA148"/>
  <c r="BJ147"/>
  <c r="BH147"/>
  <c r="BF147"/>
  <c r="BD147"/>
  <c r="BB147"/>
  <c r="BI146"/>
  <c r="BG146"/>
  <c r="BE146"/>
  <c r="BC146"/>
  <c r="BA146"/>
  <c r="BJ145"/>
  <c r="BH145"/>
  <c r="BF145"/>
  <c r="BD145"/>
  <c r="BB145"/>
  <c r="BI144"/>
  <c r="BG144"/>
  <c r="BE144"/>
  <c r="BC144"/>
  <c r="BA144"/>
  <c r="BJ143"/>
  <c r="BH143"/>
  <c r="BF143"/>
  <c r="BD143"/>
  <c r="BB143"/>
  <c r="BI142"/>
  <c r="BG142"/>
  <c r="BE142"/>
  <c r="BC142"/>
  <c r="BA142"/>
  <c r="BJ141"/>
  <c r="BH141"/>
  <c r="BF141"/>
  <c r="BD141"/>
  <c r="BB141"/>
  <c r="BI140"/>
  <c r="BG140"/>
  <c r="BE140"/>
  <c r="BC140"/>
  <c r="BA140"/>
  <c r="BJ139"/>
  <c r="BH139"/>
  <c r="BF139"/>
  <c r="BD139"/>
  <c r="BB139"/>
  <c r="BI138"/>
  <c r="BG138"/>
  <c r="BE138"/>
  <c r="BC138"/>
  <c r="BA138"/>
  <c r="BJ137"/>
  <c r="BH137"/>
  <c r="BF137"/>
  <c r="BD137"/>
  <c r="BB137"/>
  <c r="BI136"/>
  <c r="BG136"/>
  <c r="BE136"/>
  <c r="BC136"/>
  <c r="BA136"/>
  <c r="BJ135"/>
  <c r="BH135"/>
  <c r="BF135"/>
  <c r="BD135"/>
  <c r="BB135"/>
  <c r="BJ134"/>
  <c r="BH134"/>
  <c r="BF134"/>
  <c r="BD134"/>
  <c r="BB134"/>
  <c r="BI133"/>
  <c r="BG133"/>
  <c r="BE133"/>
  <c r="BC133"/>
  <c r="BA133"/>
  <c r="BJ132"/>
  <c r="BH132"/>
  <c r="BF132"/>
  <c r="BD132"/>
  <c r="BB132"/>
  <c r="BI131"/>
  <c r="BG131"/>
  <c r="BE131"/>
  <c r="BC131"/>
  <c r="BA131"/>
  <c r="BJ130"/>
  <c r="BH130"/>
  <c r="BF130"/>
  <c r="BD130"/>
  <c r="BB130"/>
  <c r="BI129"/>
  <c r="BG129"/>
  <c r="BE129"/>
  <c r="BC129"/>
  <c r="BA129"/>
  <c r="BJ128"/>
  <c r="BH128"/>
  <c r="BF128"/>
  <c r="BD128"/>
  <c r="BB128"/>
  <c r="BI127"/>
  <c r="BG127"/>
  <c r="BE127"/>
  <c r="BC127"/>
  <c r="BA127"/>
  <c r="BJ126"/>
  <c r="BH126"/>
  <c r="BF126"/>
  <c r="BD126"/>
  <c r="BB126"/>
  <c r="BI125"/>
  <c r="BG125"/>
  <c r="BE125"/>
  <c r="BC125"/>
  <c r="BA125"/>
  <c r="BJ124"/>
  <c r="BH124"/>
  <c r="BF124"/>
  <c r="BD124"/>
  <c r="BB124"/>
  <c r="BI123"/>
  <c r="BG123"/>
  <c r="BE123"/>
  <c r="BC123"/>
  <c r="BA123"/>
  <c r="BJ122"/>
  <c r="BH122"/>
  <c r="BF122"/>
  <c r="BD122"/>
  <c r="BB122"/>
  <c r="BI121"/>
  <c r="BG121"/>
  <c r="BE121"/>
  <c r="BC121"/>
  <c r="BA121"/>
  <c r="BJ120"/>
  <c r="BH120"/>
  <c r="BF120"/>
  <c r="BD120"/>
  <c r="BB120"/>
  <c r="BJ119"/>
  <c r="BH119"/>
  <c r="BF119"/>
  <c r="BD119"/>
  <c r="BB119"/>
  <c r="BJ118"/>
  <c r="BH118"/>
  <c r="BF118"/>
  <c r="BD118"/>
  <c r="BB118"/>
  <c r="BJ117"/>
  <c r="BH117"/>
  <c r="BF117"/>
  <c r="BD117"/>
  <c r="BB117"/>
  <c r="BJ116"/>
  <c r="BH116"/>
  <c r="BF116"/>
  <c r="BD116"/>
  <c r="BB116"/>
  <c r="BJ115"/>
  <c r="BH115"/>
  <c r="BF115"/>
  <c r="BD115"/>
  <c r="BB115"/>
  <c r="BJ114"/>
  <c r="BH114"/>
  <c r="BF114"/>
  <c r="BD114"/>
  <c r="BB114"/>
  <c r="BJ113"/>
  <c r="BH113"/>
  <c r="BF113"/>
  <c r="BD113"/>
  <c r="BB113"/>
  <c r="BJ112"/>
  <c r="BH112"/>
  <c r="BF112"/>
  <c r="BD112"/>
  <c r="BB112"/>
  <c r="BJ111"/>
  <c r="BH111"/>
  <c r="BF111"/>
  <c r="BD111"/>
  <c r="BB111"/>
  <c r="BJ110"/>
  <c r="BH110"/>
  <c r="BF110"/>
  <c r="BD110"/>
  <c r="BB110"/>
  <c r="BJ109"/>
  <c r="BH109"/>
  <c r="BF109"/>
  <c r="BD109"/>
  <c r="BB109"/>
  <c r="BJ108"/>
  <c r="BH108"/>
  <c r="BF108"/>
  <c r="BD108"/>
  <c r="BB108"/>
  <c r="BJ107"/>
  <c r="BH107"/>
  <c r="BF107"/>
  <c r="BD107"/>
  <c r="BB107"/>
  <c r="BJ106"/>
  <c r="BH106"/>
  <c r="BF106"/>
  <c r="BD106"/>
  <c r="BB106"/>
  <c r="BJ105"/>
  <c r="BH105"/>
  <c r="BF105"/>
  <c r="BD105"/>
  <c r="BB105"/>
  <c r="BJ104"/>
  <c r="BH104"/>
  <c r="BF104"/>
  <c r="BD104"/>
  <c r="BB104"/>
  <c r="BJ103"/>
  <c r="BH103"/>
  <c r="BF103"/>
  <c r="BD103"/>
  <c r="BB103"/>
  <c r="BJ102"/>
  <c r="BH102"/>
  <c r="BF102"/>
  <c r="BD102"/>
  <c r="BB102"/>
  <c r="BJ101"/>
  <c r="BH101"/>
  <c r="BF101"/>
  <c r="BD101"/>
  <c r="BB101"/>
  <c r="BJ100"/>
  <c r="BH100"/>
  <c r="BF100"/>
  <c r="BD100"/>
  <c r="BB100"/>
  <c r="BJ99"/>
  <c r="BH99"/>
  <c r="BF99"/>
  <c r="BD99"/>
  <c r="BB99"/>
  <c r="BJ98"/>
  <c r="BH98"/>
  <c r="BF98"/>
  <c r="BD98"/>
  <c r="BB98"/>
  <c r="BJ97"/>
  <c r="BH97"/>
  <c r="BF97"/>
  <c r="BD97"/>
  <c r="BB97"/>
  <c r="BI134"/>
  <c r="BG134"/>
  <c r="BE134"/>
  <c r="BC134"/>
  <c r="BA134"/>
  <c r="BJ133"/>
  <c r="BH133"/>
  <c r="BF133"/>
  <c r="BD133"/>
  <c r="BB133"/>
  <c r="BI132"/>
  <c r="BG132"/>
  <c r="BE132"/>
  <c r="BC132"/>
  <c r="BA132"/>
  <c r="BJ131"/>
  <c r="BH131"/>
  <c r="BF131"/>
  <c r="BD131"/>
  <c r="BB131"/>
  <c r="BI130"/>
  <c r="BG130"/>
  <c r="BE130"/>
  <c r="BC130"/>
  <c r="BA130"/>
  <c r="BJ129"/>
  <c r="BH129"/>
  <c r="BF129"/>
  <c r="BD129"/>
  <c r="BB129"/>
  <c r="BI128"/>
  <c r="BG128"/>
  <c r="BE128"/>
  <c r="BC128"/>
  <c r="BA128"/>
  <c r="BJ127"/>
  <c r="BH127"/>
  <c r="BF127"/>
  <c r="BD127"/>
  <c r="BB127"/>
  <c r="BI126"/>
  <c r="BG126"/>
  <c r="BE126"/>
  <c r="BC126"/>
  <c r="BA126"/>
  <c r="BJ125"/>
  <c r="BH125"/>
  <c r="BF125"/>
  <c r="BD125"/>
  <c r="BB125"/>
  <c r="BI124"/>
  <c r="BG124"/>
  <c r="BE124"/>
  <c r="BC124"/>
  <c r="BA124"/>
  <c r="BJ123"/>
  <c r="BH123"/>
  <c r="BF123"/>
  <c r="BD123"/>
  <c r="BB123"/>
  <c r="BI122"/>
  <c r="BG122"/>
  <c r="BE122"/>
  <c r="BC122"/>
  <c r="BA122"/>
  <c r="BJ121"/>
  <c r="BH121"/>
  <c r="BF121"/>
  <c r="BD121"/>
  <c r="BB121"/>
  <c r="BI120"/>
  <c r="BG120"/>
  <c r="BE120"/>
  <c r="BC120"/>
  <c r="BA120"/>
  <c r="BI119"/>
  <c r="BG119"/>
  <c r="BE119"/>
  <c r="BC119"/>
  <c r="BA119"/>
  <c r="BI118"/>
  <c r="BG118"/>
  <c r="BE118"/>
  <c r="BC118"/>
  <c r="BA118"/>
  <c r="BI117"/>
  <c r="BG117"/>
  <c r="BE117"/>
  <c r="BC117"/>
  <c r="BA117"/>
  <c r="BI116"/>
  <c r="BG116"/>
  <c r="BE116"/>
  <c r="BC116"/>
  <c r="BA116"/>
  <c r="BI115"/>
  <c r="BG115"/>
  <c r="BE115"/>
  <c r="BC115"/>
  <c r="BA115"/>
  <c r="BI114"/>
  <c r="BG114"/>
  <c r="BE114"/>
  <c r="BC114"/>
  <c r="BA114"/>
  <c r="BI113"/>
  <c r="BG113"/>
  <c r="BE113"/>
  <c r="BC113"/>
  <c r="BA113"/>
  <c r="BI112"/>
  <c r="BG112"/>
  <c r="BE112"/>
  <c r="BC112"/>
  <c r="BA112"/>
  <c r="BI111"/>
  <c r="BG111"/>
  <c r="BE111"/>
  <c r="BC111"/>
  <c r="BA111"/>
  <c r="BI110"/>
  <c r="BG110"/>
  <c r="BE110"/>
  <c r="BC110"/>
  <c r="BA110"/>
  <c r="BI109"/>
  <c r="BG109"/>
  <c r="BE109"/>
  <c r="BC109"/>
  <c r="BA109"/>
  <c r="BI108"/>
  <c r="BG108"/>
  <c r="BE108"/>
  <c r="BC108"/>
  <c r="BA108"/>
  <c r="BI107"/>
  <c r="BG107"/>
  <c r="BE107"/>
  <c r="BC107"/>
  <c r="BA107"/>
  <c r="BI106"/>
  <c r="BG106"/>
  <c r="BE106"/>
  <c r="BC106"/>
  <c r="BA106"/>
  <c r="BI105"/>
  <c r="BG105"/>
  <c r="BE105"/>
  <c r="BC105"/>
  <c r="BA105"/>
  <c r="BI104"/>
  <c r="BG104"/>
  <c r="BE104"/>
  <c r="BC104"/>
  <c r="BA104"/>
  <c r="BI103"/>
  <c r="BG103"/>
  <c r="BE103"/>
  <c r="BC103"/>
  <c r="BA103"/>
  <c r="BI102"/>
  <c r="BE102"/>
  <c r="BA102"/>
  <c r="BI101"/>
  <c r="BE101"/>
  <c r="BA101"/>
  <c r="BI100"/>
  <c r="BE100"/>
  <c r="BA100"/>
  <c r="BI99"/>
  <c r="BE99"/>
  <c r="BA99"/>
  <c r="BI98"/>
  <c r="BE98"/>
  <c r="BA98"/>
  <c r="BI97"/>
  <c r="BE97"/>
  <c r="BA97"/>
  <c r="BI96"/>
  <c r="BG96"/>
  <c r="BE96"/>
  <c r="BC96"/>
  <c r="BA96"/>
  <c r="BI95"/>
  <c r="BG95"/>
  <c r="BE95"/>
  <c r="BC95"/>
  <c r="BA95"/>
  <c r="BI94"/>
  <c r="BG94"/>
  <c r="BE94"/>
  <c r="BC94"/>
  <c r="BA94"/>
  <c r="BI93"/>
  <c r="BG93"/>
  <c r="BE93"/>
  <c r="BC93"/>
  <c r="BA93"/>
  <c r="BI92"/>
  <c r="BG92"/>
  <c r="BE92"/>
  <c r="BC92"/>
  <c r="BA92"/>
  <c r="BI91"/>
  <c r="BG91"/>
  <c r="BE91"/>
  <c r="BC91"/>
  <c r="BA91"/>
  <c r="BI90"/>
  <c r="BG90"/>
  <c r="BE90"/>
  <c r="BC90"/>
  <c r="BA90"/>
  <c r="BI89"/>
  <c r="BG89"/>
  <c r="BE89"/>
  <c r="BC89"/>
  <c r="BA89"/>
  <c r="BI88"/>
  <c r="BG88"/>
  <c r="BE88"/>
  <c r="BC88"/>
  <c r="BA88"/>
  <c r="BI87"/>
  <c r="BG87"/>
  <c r="BE87"/>
  <c r="BC87"/>
  <c r="BA87"/>
  <c r="BI86"/>
  <c r="BG86"/>
  <c r="BE86"/>
  <c r="BC86"/>
  <c r="BA86"/>
  <c r="BI85"/>
  <c r="BG85"/>
  <c r="BE85"/>
  <c r="BC85"/>
  <c r="BA85"/>
  <c r="BI84"/>
  <c r="BG84"/>
  <c r="BE84"/>
  <c r="BC84"/>
  <c r="BA84"/>
  <c r="BI83"/>
  <c r="BG83"/>
  <c r="BE83"/>
  <c r="BC83"/>
  <c r="BA83"/>
  <c r="BI82"/>
  <c r="BG82"/>
  <c r="BE82"/>
  <c r="BC82"/>
  <c r="BA82"/>
  <c r="BI81"/>
  <c r="BG81"/>
  <c r="BE81"/>
  <c r="BC81"/>
  <c r="BA81"/>
  <c r="BI80"/>
  <c r="BG80"/>
  <c r="BE80"/>
  <c r="BC80"/>
  <c r="BA80"/>
  <c r="BI79"/>
  <c r="BG79"/>
  <c r="BE79"/>
  <c r="BC79"/>
  <c r="BA79"/>
  <c r="BI78"/>
  <c r="BG78"/>
  <c r="BE78"/>
  <c r="BC78"/>
  <c r="BA78"/>
  <c r="BI77"/>
  <c r="BG77"/>
  <c r="BE77"/>
  <c r="BC77"/>
  <c r="BA77"/>
  <c r="BI76"/>
  <c r="BG76"/>
  <c r="BE76"/>
  <c r="BC76"/>
  <c r="BA76"/>
  <c r="BI75"/>
  <c r="BG75"/>
  <c r="BE75"/>
  <c r="BC75"/>
  <c r="BA75"/>
  <c r="BG102"/>
  <c r="BC102"/>
  <c r="BG101"/>
  <c r="BC101"/>
  <c r="BG100"/>
  <c r="BC100"/>
  <c r="BG99"/>
  <c r="BC99"/>
  <c r="BG98"/>
  <c r="BC98"/>
  <c r="BG97"/>
  <c r="BC97"/>
  <c r="BJ96"/>
  <c r="BH96"/>
  <c r="BF96"/>
  <c r="BD96"/>
  <c r="BB96"/>
  <c r="BJ95"/>
  <c r="BH95"/>
  <c r="BF95"/>
  <c r="BD95"/>
  <c r="BB95"/>
  <c r="BJ94"/>
  <c r="BH94"/>
  <c r="BF94"/>
  <c r="BD94"/>
  <c r="BB94"/>
  <c r="BJ93"/>
  <c r="BH93"/>
  <c r="BF93"/>
  <c r="BD93"/>
  <c r="BB93"/>
  <c r="BJ92"/>
  <c r="BH92"/>
  <c r="BF92"/>
  <c r="BD92"/>
  <c r="BB92"/>
  <c r="BJ91"/>
  <c r="BH91"/>
  <c r="BF91"/>
  <c r="BD91"/>
  <c r="BB91"/>
  <c r="BJ90"/>
  <c r="BH90"/>
  <c r="BF90"/>
  <c r="BD90"/>
  <c r="BB90"/>
  <c r="BJ89"/>
  <c r="BH89"/>
  <c r="BF89"/>
  <c r="BD89"/>
  <c r="BB89"/>
  <c r="BJ88"/>
  <c r="BH88"/>
  <c r="BF88"/>
  <c r="BD88"/>
  <c r="BB88"/>
  <c r="BJ87"/>
  <c r="BH87"/>
  <c r="BF87"/>
  <c r="BD87"/>
  <c r="BB87"/>
  <c r="BJ86"/>
  <c r="BH86"/>
  <c r="BF86"/>
  <c r="BD86"/>
  <c r="BB86"/>
  <c r="BJ85"/>
  <c r="BH85"/>
  <c r="BF85"/>
  <c r="BD85"/>
  <c r="BB85"/>
  <c r="BJ84"/>
  <c r="BH84"/>
  <c r="BF84"/>
  <c r="BD84"/>
  <c r="BB84"/>
  <c r="BJ83"/>
  <c r="BH83"/>
  <c r="BF83"/>
  <c r="BD83"/>
  <c r="BB83"/>
  <c r="BJ82"/>
  <c r="BH82"/>
  <c r="BF82"/>
  <c r="BD82"/>
  <c r="BB82"/>
  <c r="BJ81"/>
  <c r="BH81"/>
  <c r="BF81"/>
  <c r="BD81"/>
  <c r="BB81"/>
  <c r="BJ80"/>
  <c r="BH80"/>
  <c r="BF80"/>
  <c r="BD80"/>
  <c r="BB80"/>
  <c r="BJ79"/>
  <c r="BH79"/>
  <c r="BF79"/>
  <c r="BD79"/>
  <c r="BB79"/>
  <c r="BJ78"/>
  <c r="BH78"/>
  <c r="BF78"/>
  <c r="BD78"/>
  <c r="BB78"/>
  <c r="BJ77"/>
  <c r="BH77"/>
  <c r="BF77"/>
  <c r="BD77"/>
  <c r="BB77"/>
  <c r="BJ76"/>
  <c r="BH76"/>
  <c r="BF76"/>
  <c r="BD76"/>
  <c r="BB76"/>
  <c r="BJ75"/>
  <c r="BH75"/>
  <c r="BF75"/>
  <c r="BD75"/>
  <c r="BB75"/>
  <c r="BJ74"/>
  <c r="BH74"/>
  <c r="BF74"/>
  <c r="BD74"/>
  <c r="BB74"/>
  <c r="BJ73"/>
  <c r="BH73"/>
  <c r="BF73"/>
  <c r="BD73"/>
  <c r="BB73"/>
  <c r="BJ72"/>
  <c r="BH72"/>
  <c r="BF72"/>
  <c r="BD72"/>
  <c r="BB72"/>
  <c r="BJ71"/>
  <c r="BH71"/>
  <c r="BF71"/>
  <c r="BD71"/>
  <c r="BB71"/>
  <c r="BJ70"/>
  <c r="BH70"/>
  <c r="BF70"/>
  <c r="BD70"/>
  <c r="BB70"/>
  <c r="BJ69"/>
  <c r="BH69"/>
  <c r="BF69"/>
  <c r="BD69"/>
  <c r="BB69"/>
  <c r="BJ68"/>
  <c r="BH68"/>
  <c r="BF68"/>
  <c r="BD68"/>
  <c r="BB68"/>
  <c r="BJ67"/>
  <c r="BH67"/>
  <c r="BF67"/>
  <c r="BD67"/>
  <c r="BB67"/>
  <c r="BJ66"/>
  <c r="BH66"/>
  <c r="BF66"/>
  <c r="BD66"/>
  <c r="BB66"/>
  <c r="BJ65"/>
  <c r="BH65"/>
  <c r="BF65"/>
  <c r="BD65"/>
  <c r="BB65"/>
  <c r="BJ64"/>
  <c r="BH64"/>
  <c r="BF64"/>
  <c r="BD64"/>
  <c r="BB64"/>
  <c r="BJ11"/>
  <c r="BJ12"/>
  <c r="BJ13"/>
  <c r="BJ14"/>
  <c r="BJ15"/>
  <c r="BJ16"/>
  <c r="BJ17"/>
  <c r="BJ18"/>
  <c r="BJ19"/>
  <c r="BJ20"/>
  <c r="BJ21"/>
  <c r="BJ22"/>
  <c r="BJ23"/>
  <c r="BJ24"/>
  <c r="BJ25"/>
  <c r="BJ26"/>
  <c r="BJ27"/>
  <c r="BJ28"/>
  <c r="BJ29"/>
  <c r="BJ30"/>
  <c r="BJ31"/>
  <c r="BJ32"/>
  <c r="BJ33"/>
  <c r="BJ34"/>
  <c r="BJ35"/>
  <c r="BJ36"/>
  <c r="BJ37"/>
  <c r="BJ38"/>
  <c r="BJ39"/>
  <c r="BJ40"/>
  <c r="BJ41"/>
  <c r="BJ42"/>
  <c r="BJ43"/>
  <c r="BJ44"/>
  <c r="BJ45"/>
  <c r="BJ46"/>
  <c r="BJ47"/>
  <c r="BJ48"/>
  <c r="BJ49"/>
  <c r="BJ50"/>
  <c r="BJ51"/>
  <c r="BJ52"/>
  <c r="BJ53"/>
  <c r="BJ54"/>
  <c r="BJ55"/>
  <c r="BJ56"/>
  <c r="BJ57"/>
  <c r="BB58"/>
  <c r="BD58"/>
  <c r="BF58"/>
  <c r="BH58"/>
  <c r="BJ58"/>
  <c r="BB59"/>
  <c r="BD59"/>
  <c r="BF59"/>
  <c r="BH59"/>
  <c r="BJ59"/>
  <c r="BB60"/>
  <c r="BD60"/>
  <c r="BF60"/>
  <c r="BH60"/>
  <c r="BJ60"/>
  <c r="BA61"/>
  <c r="BC61"/>
  <c r="BE61"/>
  <c r="BG61"/>
  <c r="BI61"/>
  <c r="BA62"/>
  <c r="BC62"/>
  <c r="BE62"/>
  <c r="BG62"/>
  <c r="BI62"/>
  <c r="BA63"/>
  <c r="BC63"/>
  <c r="BE63"/>
  <c r="BG63"/>
  <c r="BI63"/>
  <c r="BC64"/>
  <c r="BG64"/>
  <c r="BA65"/>
  <c r="BE65"/>
  <c r="BI65"/>
  <c r="BC66"/>
  <c r="BG66"/>
  <c r="BA67"/>
  <c r="BE67"/>
  <c r="BI67"/>
  <c r="BC68"/>
  <c r="BG68"/>
  <c r="BA69"/>
  <c r="BE69"/>
  <c r="BI69"/>
  <c r="BA70"/>
  <c r="BE70"/>
  <c r="BI70"/>
  <c r="BA71"/>
  <c r="BE71"/>
  <c r="BI71"/>
  <c r="BA72"/>
  <c r="BE72"/>
  <c r="BI72"/>
  <c r="BA73"/>
  <c r="BE73"/>
  <c r="BI73"/>
  <c r="BA74"/>
  <c r="BE74"/>
  <c r="BI74"/>
  <c r="BI155" i="4"/>
  <c r="BG155"/>
  <c r="BE155"/>
  <c r="BC155"/>
  <c r="BA155"/>
  <c r="BJ154"/>
  <c r="BH154"/>
  <c r="BF154"/>
  <c r="BD154"/>
  <c r="BB154"/>
  <c r="BI153"/>
  <c r="BG153"/>
  <c r="BE153"/>
  <c r="BC153"/>
  <c r="BA153"/>
  <c r="BJ152"/>
  <c r="BH152"/>
  <c r="BF152"/>
  <c r="BD152"/>
  <c r="BB152"/>
  <c r="BI151"/>
  <c r="BG151"/>
  <c r="BE151"/>
  <c r="BC151"/>
  <c r="BA151"/>
  <c r="BJ150"/>
  <c r="BH150"/>
  <c r="BF150"/>
  <c r="BD150"/>
  <c r="BB150"/>
  <c r="BI149"/>
  <c r="BG149"/>
  <c r="BE149"/>
  <c r="BC149"/>
  <c r="BA149"/>
  <c r="BJ148"/>
  <c r="BH148"/>
  <c r="BF148"/>
  <c r="BD148"/>
  <c r="BB148"/>
  <c r="BI147"/>
  <c r="BG147"/>
  <c r="BE147"/>
  <c r="BC147"/>
  <c r="BA147"/>
  <c r="BJ146"/>
  <c r="BH146"/>
  <c r="BF146"/>
  <c r="BD146"/>
  <c r="BB146"/>
  <c r="BI145"/>
  <c r="BG145"/>
  <c r="BE145"/>
  <c r="BC145"/>
  <c r="BA145"/>
  <c r="BJ144"/>
  <c r="BH144"/>
  <c r="BF144"/>
  <c r="BD144"/>
  <c r="BB144"/>
  <c r="BI143"/>
  <c r="BG143"/>
  <c r="BE143"/>
  <c r="BC143"/>
  <c r="BA143"/>
  <c r="BJ142"/>
  <c r="BH142"/>
  <c r="BF142"/>
  <c r="BD142"/>
  <c r="BB142"/>
  <c r="BI141"/>
  <c r="BG141"/>
  <c r="BE141"/>
  <c r="BC141"/>
  <c r="BA141"/>
  <c r="BJ140"/>
  <c r="BH140"/>
  <c r="BF140"/>
  <c r="BD140"/>
  <c r="BB140"/>
  <c r="BI139"/>
  <c r="BG139"/>
  <c r="BE139"/>
  <c r="BC139"/>
  <c r="BA139"/>
  <c r="BJ138"/>
  <c r="BH138"/>
  <c r="BF138"/>
  <c r="BD138"/>
  <c r="BB138"/>
  <c r="BI137"/>
  <c r="BG137"/>
  <c r="BE137"/>
  <c r="BC137"/>
  <c r="BA137"/>
  <c r="BJ136"/>
  <c r="BH136"/>
  <c r="BF136"/>
  <c r="BD136"/>
  <c r="BB136"/>
  <c r="BI135"/>
  <c r="BG135"/>
  <c r="BE135"/>
  <c r="BC135"/>
  <c r="BA135"/>
  <c r="BJ155"/>
  <c r="BH155"/>
  <c r="BF155"/>
  <c r="BD155"/>
  <c r="BB155"/>
  <c r="BI154"/>
  <c r="BG154"/>
  <c r="BE154"/>
  <c r="BC154"/>
  <c r="BA154"/>
  <c r="BJ153"/>
  <c r="BH153"/>
  <c r="BF153"/>
  <c r="BD153"/>
  <c r="BB153"/>
  <c r="BI152"/>
  <c r="BG152"/>
  <c r="BE152"/>
  <c r="BC152"/>
  <c r="BA152"/>
  <c r="BJ151"/>
  <c r="BH151"/>
  <c r="BF151"/>
  <c r="BD151"/>
  <c r="BB151"/>
  <c r="BI150"/>
  <c r="BG150"/>
  <c r="BE150"/>
  <c r="BC150"/>
  <c r="BA150"/>
  <c r="BJ149"/>
  <c r="BH149"/>
  <c r="BF149"/>
  <c r="BD149"/>
  <c r="BB149"/>
  <c r="BI148"/>
  <c r="BG148"/>
  <c r="BE148"/>
  <c r="BC148"/>
  <c r="BA148"/>
  <c r="BJ147"/>
  <c r="BH147"/>
  <c r="BF147"/>
  <c r="BD147"/>
  <c r="BB147"/>
  <c r="BI146"/>
  <c r="BG146"/>
  <c r="BE146"/>
  <c r="BC146"/>
  <c r="BA146"/>
  <c r="BJ145"/>
  <c r="BH145"/>
  <c r="BF145"/>
  <c r="BD145"/>
  <c r="BB145"/>
  <c r="BI144"/>
  <c r="BG144"/>
  <c r="BE144"/>
  <c r="BC144"/>
  <c r="BA144"/>
  <c r="BJ143"/>
  <c r="BH143"/>
  <c r="BF143"/>
  <c r="BD143"/>
  <c r="BB143"/>
  <c r="BI142"/>
  <c r="BG142"/>
  <c r="BE142"/>
  <c r="BC142"/>
  <c r="BA142"/>
  <c r="BJ141"/>
  <c r="BH141"/>
  <c r="BF141"/>
  <c r="BD141"/>
  <c r="BB141"/>
  <c r="BI140"/>
  <c r="BG140"/>
  <c r="BE140"/>
  <c r="BC140"/>
  <c r="BA140"/>
  <c r="BJ139"/>
  <c r="BH139"/>
  <c r="BF139"/>
  <c r="BD139"/>
  <c r="BB139"/>
  <c r="BI138"/>
  <c r="BG138"/>
  <c r="BE138"/>
  <c r="BC138"/>
  <c r="BA138"/>
  <c r="BJ137"/>
  <c r="BH137"/>
  <c r="BF137"/>
  <c r="BD137"/>
  <c r="BB137"/>
  <c r="BI136"/>
  <c r="BG136"/>
  <c r="BE136"/>
  <c r="BC136"/>
  <c r="BA136"/>
  <c r="BJ135"/>
  <c r="BH135"/>
  <c r="BF135"/>
  <c r="BD135"/>
  <c r="BB135"/>
  <c r="BJ134"/>
  <c r="BH134"/>
  <c r="BF134"/>
  <c r="BD134"/>
  <c r="BB134"/>
  <c r="BI133"/>
  <c r="BG133"/>
  <c r="BE133"/>
  <c r="BC133"/>
  <c r="BA133"/>
  <c r="BJ132"/>
  <c r="BH132"/>
  <c r="BF132"/>
  <c r="BD132"/>
  <c r="BB132"/>
  <c r="BI131"/>
  <c r="BG131"/>
  <c r="BE131"/>
  <c r="BC131"/>
  <c r="BA131"/>
  <c r="BJ130"/>
  <c r="BH130"/>
  <c r="BF130"/>
  <c r="BD130"/>
  <c r="BB130"/>
  <c r="BI129"/>
  <c r="BG129"/>
  <c r="BE129"/>
  <c r="BC129"/>
  <c r="BA129"/>
  <c r="BJ128"/>
  <c r="BH128"/>
  <c r="BF128"/>
  <c r="BD128"/>
  <c r="BB128"/>
  <c r="BI127"/>
  <c r="BG127"/>
  <c r="BE127"/>
  <c r="BC127"/>
  <c r="BA127"/>
  <c r="BJ126"/>
  <c r="BH126"/>
  <c r="BF126"/>
  <c r="BD126"/>
  <c r="BB126"/>
  <c r="BI125"/>
  <c r="BG125"/>
  <c r="BE125"/>
  <c r="BC125"/>
  <c r="BA125"/>
  <c r="BJ124"/>
  <c r="BH124"/>
  <c r="BF124"/>
  <c r="BD124"/>
  <c r="BB124"/>
  <c r="BI123"/>
  <c r="BG123"/>
  <c r="BE123"/>
  <c r="BC123"/>
  <c r="BA123"/>
  <c r="BJ122"/>
  <c r="BH122"/>
  <c r="BF122"/>
  <c r="BD122"/>
  <c r="BB122"/>
  <c r="BI121"/>
  <c r="BG121"/>
  <c r="BE121"/>
  <c r="BC121"/>
  <c r="BA121"/>
  <c r="BJ120"/>
  <c r="BH120"/>
  <c r="BF120"/>
  <c r="BD120"/>
  <c r="BB120"/>
  <c r="BJ119"/>
  <c r="BH119"/>
  <c r="BF119"/>
  <c r="BD119"/>
  <c r="BB119"/>
  <c r="BJ118"/>
  <c r="BH118"/>
  <c r="BF118"/>
  <c r="BD118"/>
  <c r="BB118"/>
  <c r="BJ117"/>
  <c r="BH117"/>
  <c r="BF117"/>
  <c r="BD117"/>
  <c r="BB117"/>
  <c r="BJ116"/>
  <c r="BH116"/>
  <c r="BF116"/>
  <c r="BD116"/>
  <c r="BB116"/>
  <c r="BJ115"/>
  <c r="BH115"/>
  <c r="BF115"/>
  <c r="BD115"/>
  <c r="BB115"/>
  <c r="BJ114"/>
  <c r="BH114"/>
  <c r="BF114"/>
  <c r="BD114"/>
  <c r="BB114"/>
  <c r="BJ113"/>
  <c r="BH113"/>
  <c r="BF113"/>
  <c r="BD113"/>
  <c r="BB113"/>
  <c r="BJ112"/>
  <c r="BH112"/>
  <c r="BF112"/>
  <c r="BD112"/>
  <c r="BB112"/>
  <c r="BJ111"/>
  <c r="BH111"/>
  <c r="BF111"/>
  <c r="BD111"/>
  <c r="BB111"/>
  <c r="BJ110"/>
  <c r="BH110"/>
  <c r="BF110"/>
  <c r="BD110"/>
  <c r="BB110"/>
  <c r="BJ109"/>
  <c r="BH109"/>
  <c r="BF109"/>
  <c r="BD109"/>
  <c r="BB109"/>
  <c r="BJ108"/>
  <c r="BH108"/>
  <c r="BF108"/>
  <c r="BD108"/>
  <c r="BB108"/>
  <c r="BJ107"/>
  <c r="BH107"/>
  <c r="BF107"/>
  <c r="BD107"/>
  <c r="BB107"/>
  <c r="BJ106"/>
  <c r="BH106"/>
  <c r="BF106"/>
  <c r="BD106"/>
  <c r="BB106"/>
  <c r="BJ105"/>
  <c r="BH105"/>
  <c r="BF105"/>
  <c r="BD105"/>
  <c r="BB105"/>
  <c r="BJ104"/>
  <c r="BH104"/>
  <c r="BF104"/>
  <c r="BD104"/>
  <c r="BB104"/>
  <c r="BJ103"/>
  <c r="BH103"/>
  <c r="BF103"/>
  <c r="BD103"/>
  <c r="BB103"/>
  <c r="BJ102"/>
  <c r="BH102"/>
  <c r="BF102"/>
  <c r="BD102"/>
  <c r="BB102"/>
  <c r="BJ101"/>
  <c r="BH101"/>
  <c r="BF101"/>
  <c r="BD101"/>
  <c r="BB101"/>
  <c r="BJ100"/>
  <c r="BH100"/>
  <c r="BF100"/>
  <c r="BD100"/>
  <c r="BB100"/>
  <c r="BJ99"/>
  <c r="BH99"/>
  <c r="BF99"/>
  <c r="BD99"/>
  <c r="BB99"/>
  <c r="BJ98"/>
  <c r="BH98"/>
  <c r="BF98"/>
  <c r="BD98"/>
  <c r="BB98"/>
  <c r="BI134"/>
  <c r="BG134"/>
  <c r="BE134"/>
  <c r="BC134"/>
  <c r="BA134"/>
  <c r="BJ133"/>
  <c r="BH133"/>
  <c r="BF133"/>
  <c r="BD133"/>
  <c r="BB133"/>
  <c r="BI132"/>
  <c r="BG132"/>
  <c r="BE132"/>
  <c r="BC132"/>
  <c r="BA132"/>
  <c r="BJ131"/>
  <c r="BH131"/>
  <c r="BF131"/>
  <c r="BD131"/>
  <c r="BB131"/>
  <c r="BI130"/>
  <c r="BG130"/>
  <c r="BE130"/>
  <c r="BC130"/>
  <c r="BA130"/>
  <c r="BJ129"/>
  <c r="BH129"/>
  <c r="BF129"/>
  <c r="BD129"/>
  <c r="BB129"/>
  <c r="BI128"/>
  <c r="BG128"/>
  <c r="BE128"/>
  <c r="BC128"/>
  <c r="BA128"/>
  <c r="BJ127"/>
  <c r="BH127"/>
  <c r="BF127"/>
  <c r="BD127"/>
  <c r="BB127"/>
  <c r="BI126"/>
  <c r="BG126"/>
  <c r="BE126"/>
  <c r="BC126"/>
  <c r="BA126"/>
  <c r="BJ125"/>
  <c r="BH125"/>
  <c r="BF125"/>
  <c r="BD125"/>
  <c r="BB125"/>
  <c r="BI124"/>
  <c r="BG124"/>
  <c r="BE124"/>
  <c r="BC124"/>
  <c r="BA124"/>
  <c r="BJ123"/>
  <c r="BH123"/>
  <c r="BF123"/>
  <c r="BD123"/>
  <c r="BB123"/>
  <c r="BI122"/>
  <c r="BG122"/>
  <c r="BE122"/>
  <c r="BC122"/>
  <c r="BA122"/>
  <c r="BJ121"/>
  <c r="BH121"/>
  <c r="BF121"/>
  <c r="BD121"/>
  <c r="BB121"/>
  <c r="BI120"/>
  <c r="BG120"/>
  <c r="BE120"/>
  <c r="BC120"/>
  <c r="BA120"/>
  <c r="BI119"/>
  <c r="BG119"/>
  <c r="BE119"/>
  <c r="BC119"/>
  <c r="BA119"/>
  <c r="BI118"/>
  <c r="BG118"/>
  <c r="BE118"/>
  <c r="BC118"/>
  <c r="BA118"/>
  <c r="BI117"/>
  <c r="BG117"/>
  <c r="BE117"/>
  <c r="BC117"/>
  <c r="BA117"/>
  <c r="BI116"/>
  <c r="BG116"/>
  <c r="BE116"/>
  <c r="BC116"/>
  <c r="BA116"/>
  <c r="BI115"/>
  <c r="BG115"/>
  <c r="BE115"/>
  <c r="BC115"/>
  <c r="BA115"/>
  <c r="BI114"/>
  <c r="BG114"/>
  <c r="BE114"/>
  <c r="BC114"/>
  <c r="BA114"/>
  <c r="BI113"/>
  <c r="BG113"/>
  <c r="BE113"/>
  <c r="BC113"/>
  <c r="BA113"/>
  <c r="BI112"/>
  <c r="BG112"/>
  <c r="BE112"/>
  <c r="BC112"/>
  <c r="BA112"/>
  <c r="BI111"/>
  <c r="BG111"/>
  <c r="BE111"/>
  <c r="BC111"/>
  <c r="BA111"/>
  <c r="BI110"/>
  <c r="BG110"/>
  <c r="BE110"/>
  <c r="BC110"/>
  <c r="BA110"/>
  <c r="BI109"/>
  <c r="BG109"/>
  <c r="BE109"/>
  <c r="BC109"/>
  <c r="BA109"/>
  <c r="BI108"/>
  <c r="BG108"/>
  <c r="BE108"/>
  <c r="BC108"/>
  <c r="BA108"/>
  <c r="BI107"/>
  <c r="BG107"/>
  <c r="BE107"/>
  <c r="BC107"/>
  <c r="BA107"/>
  <c r="BI106"/>
  <c r="BG106"/>
  <c r="BE106"/>
  <c r="BC106"/>
  <c r="BA106"/>
  <c r="BI105"/>
  <c r="BG105"/>
  <c r="BE105"/>
  <c r="BC105"/>
  <c r="BA105"/>
  <c r="BI104"/>
  <c r="BG104"/>
  <c r="BE104"/>
  <c r="BC104"/>
  <c r="BA104"/>
  <c r="BI103"/>
  <c r="BG103"/>
  <c r="BE103"/>
  <c r="BC103"/>
  <c r="BA103"/>
  <c r="BG102"/>
  <c r="BC102"/>
  <c r="BG101"/>
  <c r="BC101"/>
  <c r="BG100"/>
  <c r="BC100"/>
  <c r="BG99"/>
  <c r="BC99"/>
  <c r="BG98"/>
  <c r="BC98"/>
  <c r="BJ97"/>
  <c r="BH97"/>
  <c r="BF97"/>
  <c r="BD97"/>
  <c r="BB97"/>
  <c r="BJ96"/>
  <c r="BH96"/>
  <c r="BF96"/>
  <c r="BD96"/>
  <c r="BB96"/>
  <c r="BJ95"/>
  <c r="BH95"/>
  <c r="BF95"/>
  <c r="BD95"/>
  <c r="BB95"/>
  <c r="BJ94"/>
  <c r="BH94"/>
  <c r="BF94"/>
  <c r="BD94"/>
  <c r="BB94"/>
  <c r="BJ93"/>
  <c r="BH93"/>
  <c r="BF93"/>
  <c r="BD93"/>
  <c r="BB93"/>
  <c r="BJ92"/>
  <c r="BH92"/>
  <c r="BF92"/>
  <c r="BD92"/>
  <c r="BB92"/>
  <c r="BJ91"/>
  <c r="BH91"/>
  <c r="BF91"/>
  <c r="BD91"/>
  <c r="BB91"/>
  <c r="BJ90"/>
  <c r="BH90"/>
  <c r="BF90"/>
  <c r="BD90"/>
  <c r="BB90"/>
  <c r="BJ89"/>
  <c r="BH89"/>
  <c r="BF89"/>
  <c r="BD89"/>
  <c r="BB89"/>
  <c r="BJ88"/>
  <c r="BH88"/>
  <c r="BF88"/>
  <c r="BD88"/>
  <c r="BB88"/>
  <c r="BJ87"/>
  <c r="BH87"/>
  <c r="BF87"/>
  <c r="BD87"/>
  <c r="BB87"/>
  <c r="BJ86"/>
  <c r="BH86"/>
  <c r="BF86"/>
  <c r="BD86"/>
  <c r="BB86"/>
  <c r="BJ85"/>
  <c r="BH85"/>
  <c r="BF85"/>
  <c r="BD85"/>
  <c r="BB85"/>
  <c r="BJ84"/>
  <c r="BH84"/>
  <c r="BF84"/>
  <c r="BD84"/>
  <c r="BB84"/>
  <c r="BJ83"/>
  <c r="BH83"/>
  <c r="BF83"/>
  <c r="BD83"/>
  <c r="BB83"/>
  <c r="BJ82"/>
  <c r="BH82"/>
  <c r="BF82"/>
  <c r="BD82"/>
  <c r="BB82"/>
  <c r="BJ81"/>
  <c r="BH81"/>
  <c r="BF81"/>
  <c r="BD81"/>
  <c r="BB81"/>
  <c r="BJ80"/>
  <c r="BH80"/>
  <c r="BF80"/>
  <c r="BD80"/>
  <c r="BB80"/>
  <c r="BJ79"/>
  <c r="BH79"/>
  <c r="BF79"/>
  <c r="BD79"/>
  <c r="BB79"/>
  <c r="BJ78"/>
  <c r="BH78"/>
  <c r="BF78"/>
  <c r="BD78"/>
  <c r="BB78"/>
  <c r="BJ77"/>
  <c r="BH77"/>
  <c r="BF77"/>
  <c r="BD77"/>
  <c r="BB77"/>
  <c r="BJ76"/>
  <c r="BH76"/>
  <c r="BF76"/>
  <c r="BD76"/>
  <c r="BB76"/>
  <c r="BJ75"/>
  <c r="BH75"/>
  <c r="BF75"/>
  <c r="BD75"/>
  <c r="BB75"/>
  <c r="BJ74"/>
  <c r="BH74"/>
  <c r="BF74"/>
  <c r="BD74"/>
  <c r="BB74"/>
  <c r="BJ73"/>
  <c r="BH73"/>
  <c r="BF73"/>
  <c r="BD73"/>
  <c r="BB73"/>
  <c r="BJ72"/>
  <c r="BH72"/>
  <c r="BF72"/>
  <c r="BD72"/>
  <c r="BB72"/>
  <c r="BJ71"/>
  <c r="BH71"/>
  <c r="BF71"/>
  <c r="BD71"/>
  <c r="BB71"/>
  <c r="BJ70"/>
  <c r="BH70"/>
  <c r="BF70"/>
  <c r="BD70"/>
  <c r="BB70"/>
  <c r="BJ69"/>
  <c r="BH69"/>
  <c r="BF69"/>
  <c r="BD69"/>
  <c r="BB69"/>
  <c r="BJ68"/>
  <c r="BH68"/>
  <c r="BF68"/>
  <c r="BD68"/>
  <c r="BB68"/>
  <c r="BJ67"/>
  <c r="BH67"/>
  <c r="BF67"/>
  <c r="BD67"/>
  <c r="BB67"/>
  <c r="BJ66"/>
  <c r="BH66"/>
  <c r="BF66"/>
  <c r="BD66"/>
  <c r="BB66"/>
  <c r="BJ65"/>
  <c r="BH65"/>
  <c r="BF65"/>
  <c r="BD65"/>
  <c r="BB65"/>
  <c r="BJ64"/>
  <c r="BH64"/>
  <c r="BF64"/>
  <c r="BD64"/>
  <c r="BB64"/>
  <c r="BJ63"/>
  <c r="BH63"/>
  <c r="BF63"/>
  <c r="BD63"/>
  <c r="BB63"/>
  <c r="BJ62"/>
  <c r="BH62"/>
  <c r="BF62"/>
  <c r="BD62"/>
  <c r="BB62"/>
  <c r="BJ61"/>
  <c r="BH61"/>
  <c r="BF61"/>
  <c r="BD61"/>
  <c r="BB61"/>
  <c r="BI60"/>
  <c r="BG60"/>
  <c r="BE60"/>
  <c r="BC60"/>
  <c r="BA60"/>
  <c r="BI59"/>
  <c r="BG59"/>
  <c r="BE59"/>
  <c r="BC59"/>
  <c r="BA59"/>
  <c r="BI58"/>
  <c r="BG58"/>
  <c r="BE58"/>
  <c r="BC58"/>
  <c r="BA58"/>
  <c r="BI57"/>
  <c r="BI56"/>
  <c r="BI55"/>
  <c r="BI54"/>
  <c r="BI53"/>
  <c r="BI102"/>
  <c r="BE102"/>
  <c r="BA102"/>
  <c r="BI101"/>
  <c r="BE101"/>
  <c r="BA101"/>
  <c r="BI100"/>
  <c r="BE100"/>
  <c r="BA100"/>
  <c r="BI99"/>
  <c r="BE99"/>
  <c r="BA99"/>
  <c r="BI98"/>
  <c r="BE98"/>
  <c r="BA98"/>
  <c r="BI97"/>
  <c r="BG97"/>
  <c r="BE97"/>
  <c r="BC97"/>
  <c r="BA97"/>
  <c r="BI96"/>
  <c r="BG96"/>
  <c r="BE96"/>
  <c r="BC96"/>
  <c r="BA96"/>
  <c r="BI95"/>
  <c r="BG95"/>
  <c r="BE95"/>
  <c r="BC95"/>
  <c r="BA95"/>
  <c r="BI94"/>
  <c r="BG94"/>
  <c r="BE94"/>
  <c r="BC94"/>
  <c r="BA94"/>
  <c r="BI93"/>
  <c r="BG93"/>
  <c r="BE93"/>
  <c r="BC93"/>
  <c r="BA93"/>
  <c r="BI92"/>
  <c r="BG92"/>
  <c r="BE92"/>
  <c r="BC92"/>
  <c r="BA92"/>
  <c r="BI91"/>
  <c r="BG91"/>
  <c r="BE91"/>
  <c r="BC91"/>
  <c r="BA91"/>
  <c r="BI90"/>
  <c r="BG90"/>
  <c r="BE90"/>
  <c r="BC90"/>
  <c r="BA90"/>
  <c r="BI89"/>
  <c r="BG89"/>
  <c r="BE89"/>
  <c r="BC89"/>
  <c r="BA89"/>
  <c r="BI88"/>
  <c r="BG88"/>
  <c r="BE88"/>
  <c r="BC88"/>
  <c r="BA88"/>
  <c r="BI87"/>
  <c r="BG87"/>
  <c r="BE87"/>
  <c r="BC87"/>
  <c r="BA87"/>
  <c r="BI86"/>
  <c r="BG86"/>
  <c r="BE86"/>
  <c r="BC86"/>
  <c r="BA86"/>
  <c r="BI85"/>
  <c r="BG85"/>
  <c r="BE85"/>
  <c r="BC85"/>
  <c r="BA85"/>
  <c r="BI84"/>
  <c r="BG84"/>
  <c r="BE84"/>
  <c r="BC84"/>
  <c r="BA84"/>
  <c r="BI83"/>
  <c r="BG83"/>
  <c r="BE83"/>
  <c r="BC83"/>
  <c r="BA83"/>
  <c r="BI82"/>
  <c r="BG82"/>
  <c r="BE82"/>
  <c r="BC82"/>
  <c r="BA82"/>
  <c r="BI81"/>
  <c r="BG81"/>
  <c r="BE81"/>
  <c r="BC81"/>
  <c r="BA81"/>
  <c r="BI80"/>
  <c r="BG80"/>
  <c r="BE80"/>
  <c r="BC80"/>
  <c r="BA80"/>
  <c r="BI79"/>
  <c r="BG79"/>
  <c r="BE79"/>
  <c r="BC79"/>
  <c r="BA79"/>
  <c r="BI78"/>
  <c r="BG78"/>
  <c r="BE78"/>
  <c r="BC78"/>
  <c r="BA78"/>
  <c r="BI77"/>
  <c r="BG77"/>
  <c r="BE77"/>
  <c r="BC77"/>
  <c r="BA77"/>
  <c r="BI76"/>
  <c r="BG76"/>
  <c r="BE76"/>
  <c r="BC76"/>
  <c r="BA76"/>
  <c r="BI75"/>
  <c r="BG75"/>
  <c r="BE75"/>
  <c r="BC75"/>
  <c r="BA75"/>
  <c r="BI74"/>
  <c r="BG74"/>
  <c r="BE74"/>
  <c r="BC74"/>
  <c r="BA74"/>
  <c r="BI73"/>
  <c r="BG73"/>
  <c r="BE73"/>
  <c r="BC73"/>
  <c r="BA73"/>
  <c r="BI72"/>
  <c r="BG72"/>
  <c r="BE72"/>
  <c r="BC72"/>
  <c r="BA72"/>
  <c r="BI71"/>
  <c r="BG71"/>
  <c r="BE71"/>
  <c r="BC71"/>
  <c r="BA71"/>
  <c r="BI70"/>
  <c r="BG70"/>
  <c r="BE70"/>
  <c r="BC70"/>
  <c r="BA70"/>
  <c r="BI69"/>
  <c r="BG69"/>
  <c r="BE69"/>
  <c r="BC69"/>
  <c r="BA69"/>
  <c r="BI68"/>
  <c r="BG68"/>
  <c r="BE68"/>
  <c r="BC68"/>
  <c r="BA68"/>
  <c r="BI67"/>
  <c r="BG67"/>
  <c r="BE67"/>
  <c r="BC67"/>
  <c r="BA67"/>
  <c r="BI66"/>
  <c r="BG66"/>
  <c r="BE66"/>
  <c r="BC66"/>
  <c r="BA66"/>
  <c r="BI65"/>
  <c r="BG65"/>
  <c r="BE65"/>
  <c r="BC65"/>
  <c r="BA65"/>
  <c r="BI64"/>
  <c r="BG64"/>
  <c r="BE64"/>
  <c r="BC64"/>
  <c r="BA64"/>
  <c r="BI63"/>
  <c r="BG63"/>
  <c r="BE63"/>
  <c r="BC63"/>
  <c r="BA63"/>
  <c r="BI62"/>
  <c r="BG62"/>
  <c r="BE62"/>
  <c r="BC62"/>
  <c r="BA62"/>
  <c r="BI61"/>
  <c r="BG61"/>
  <c r="BE61"/>
  <c r="BC61"/>
  <c r="BA61"/>
  <c r="BJ60"/>
  <c r="BH60"/>
  <c r="BF60"/>
  <c r="BD60"/>
  <c r="BB60"/>
  <c r="BJ11"/>
  <c r="BJ12"/>
  <c r="BJ13"/>
  <c r="BJ14"/>
  <c r="BJ15"/>
  <c r="BJ16"/>
  <c r="BJ17"/>
  <c r="BJ18"/>
  <c r="BJ19"/>
  <c r="BJ20"/>
  <c r="BJ21"/>
  <c r="BJ22"/>
  <c r="BI23"/>
  <c r="BI24"/>
  <c r="BI25"/>
  <c r="BI26"/>
  <c r="BI27"/>
  <c r="BI28"/>
  <c r="BI29"/>
  <c r="BI30"/>
  <c r="BI31"/>
  <c r="BI32"/>
  <c r="BI33"/>
  <c r="BI34"/>
  <c r="BI35"/>
  <c r="BI36"/>
  <c r="BI37"/>
  <c r="BI38"/>
  <c r="BI39"/>
  <c r="BI40"/>
  <c r="BI41"/>
  <c r="BI42"/>
  <c r="BI43"/>
  <c r="BI44"/>
  <c r="BI45"/>
  <c r="BI46"/>
  <c r="BI47"/>
  <c r="BI48"/>
  <c r="BI49"/>
  <c r="BI50"/>
  <c r="F51"/>
  <c r="BI51"/>
  <c r="F52"/>
  <c r="BI52"/>
  <c r="BJ54"/>
  <c r="BJ56"/>
  <c r="BB58"/>
  <c r="BF58"/>
  <c r="BJ58"/>
  <c r="BD59"/>
  <c r="BH59"/>
  <c r="F60"/>
  <c r="F59"/>
  <c r="F58"/>
  <c r="F57"/>
  <c r="F56"/>
  <c r="F55"/>
  <c r="F54"/>
  <c r="F7"/>
  <c r="BI11"/>
  <c r="BI12"/>
  <c r="BI13"/>
  <c r="BI14"/>
  <c r="BI15"/>
  <c r="BI16"/>
  <c r="BI17"/>
  <c r="BI18"/>
  <c r="BI19"/>
  <c r="BI20"/>
  <c r="BI21"/>
  <c r="BI22"/>
  <c r="BJ23"/>
  <c r="BJ24"/>
  <c r="BJ25"/>
  <c r="BJ26"/>
  <c r="BJ27"/>
  <c r="BJ28"/>
  <c r="BJ29"/>
  <c r="BJ30"/>
  <c r="BJ31"/>
  <c r="BJ32"/>
  <c r="BJ33"/>
  <c r="BJ34"/>
  <c r="BJ35"/>
  <c r="BJ36"/>
  <c r="BJ37"/>
  <c r="BJ38"/>
  <c r="BJ39"/>
  <c r="BJ40"/>
  <c r="BJ41"/>
  <c r="BJ42"/>
  <c r="BJ43"/>
  <c r="BJ44"/>
  <c r="BJ45"/>
  <c r="BJ46"/>
  <c r="BJ47"/>
  <c r="BJ48"/>
  <c r="BJ49"/>
  <c r="BJ50"/>
  <c r="BJ51"/>
  <c r="BJ52"/>
  <c r="BJ53"/>
  <c r="BJ55"/>
  <c r="BJ57"/>
  <c r="BD58"/>
  <c r="BH58"/>
  <c r="BB59"/>
  <c r="BF59"/>
  <c r="BJ59"/>
  <c r="F30" i="3"/>
  <c r="F32"/>
  <c r="F34"/>
  <c r="F36"/>
  <c r="F38"/>
  <c r="F40"/>
  <c r="F42"/>
  <c r="F44"/>
  <c r="F46"/>
  <c r="F48"/>
  <c r="F50"/>
  <c r="F52"/>
  <c r="F54"/>
  <c r="F56"/>
  <c r="F58"/>
  <c r="F60"/>
  <c r="F31"/>
  <c r="F33"/>
  <c r="F35"/>
  <c r="F37"/>
  <c r="F39"/>
  <c r="F41"/>
  <c r="F43"/>
  <c r="F45"/>
  <c r="F47"/>
  <c r="F49"/>
  <c r="F51"/>
  <c r="F53"/>
  <c r="F55"/>
  <c r="F57"/>
  <c r="M155"/>
  <c r="M154"/>
  <c r="M153"/>
  <c r="F26" i="18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Q26" i="1"/>
  <c r="Q25"/>
  <c r="Q24"/>
  <c r="Q23"/>
  <c r="Q22"/>
  <c r="Q21"/>
  <c r="Q20"/>
  <c r="Q19"/>
  <c r="Q18"/>
  <c r="Q17"/>
  <c r="F15" i="31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Q16" i="1"/>
  <c r="Q15"/>
  <c r="Q14"/>
  <c r="Q13"/>
  <c r="Q12"/>
  <c r="Q11"/>
  <c r="Q10"/>
  <c r="Q9"/>
  <c r="Q8"/>
  <c r="Q7"/>
  <c r="Q6"/>
  <c r="Q5"/>
  <c r="E26" i="18"/>
  <c r="AA26"/>
  <c r="Y26"/>
  <c r="AJ155" i="39" s="1"/>
  <c r="W26" i="18"/>
  <c r="U26"/>
  <c r="S26"/>
  <c r="Q26"/>
  <c r="O26"/>
  <c r="M26"/>
  <c r="K26"/>
  <c r="I26"/>
  <c r="G26"/>
  <c r="F28"/>
  <c r="F27"/>
  <c r="E3"/>
  <c r="E2"/>
  <c r="C15"/>
  <c r="C11"/>
  <c r="E25"/>
  <c r="F1"/>
  <c r="S4" i="2"/>
  <c r="Z5"/>
  <c r="Y5"/>
  <c r="X5"/>
  <c r="W5"/>
  <c r="A1"/>
  <c r="C17" i="22"/>
  <c r="C12" i="30"/>
  <c r="C11"/>
  <c r="C15" i="21"/>
  <c r="C18" i="24"/>
  <c r="C11" i="27"/>
  <c r="C22" i="26"/>
  <c r="C18"/>
  <c r="C14"/>
  <c r="C11" i="25"/>
  <c r="C12" i="24"/>
  <c r="C11" i="23"/>
  <c r="C12" i="22"/>
  <c r="C13" i="20"/>
  <c r="C11"/>
  <c r="C16" i="4"/>
  <c r="C14"/>
  <c r="C12"/>
  <c r="C13" i="27"/>
  <c r="C19" i="26"/>
  <c r="C11"/>
  <c r="C14" i="24"/>
  <c r="C17" i="23"/>
  <c r="C18" i="22"/>
  <c r="C11" i="4"/>
  <c r="C12" i="23"/>
  <c r="C12" i="27"/>
  <c r="C15" i="24"/>
  <c r="C11" i="29"/>
  <c r="C11" i="28"/>
  <c r="C26" i="26"/>
  <c r="C17" i="24"/>
  <c r="C14" i="21"/>
  <c r="C14" i="27"/>
  <c r="C24" i="26"/>
  <c r="C20"/>
  <c r="C16"/>
  <c r="C12"/>
  <c r="C14" i="25"/>
  <c r="C11" i="24"/>
  <c r="C14" i="23"/>
  <c r="C15" i="22"/>
  <c r="C11"/>
  <c r="C12" i="21"/>
  <c r="C15" i="27"/>
  <c r="C25" i="26"/>
  <c r="C21"/>
  <c r="C17"/>
  <c r="C13"/>
  <c r="C16" i="24"/>
  <c r="C15" i="23"/>
  <c r="C16" i="22"/>
  <c r="C13" i="21"/>
  <c r="C12" i="20"/>
  <c r="C17" i="4"/>
  <c r="C15"/>
  <c r="C13"/>
  <c r="C17" i="27"/>
  <c r="C23" i="26"/>
  <c r="C15"/>
  <c r="C13" i="25"/>
  <c r="C13" i="23"/>
  <c r="C14" i="22"/>
  <c r="C11" i="21"/>
  <c r="C16" i="23"/>
  <c r="C16" i="27"/>
  <c r="C12" i="25"/>
  <c r="C13" i="24"/>
  <c r="C13" i="22"/>
  <c r="AH155" i="39"/>
  <c r="AH153"/>
  <c r="AH151"/>
  <c r="AH149"/>
  <c r="AH147"/>
  <c r="AH145"/>
  <c r="AH143"/>
  <c r="AH141"/>
  <c r="AH139"/>
  <c r="AH137"/>
  <c r="AH135"/>
  <c r="AH133"/>
  <c r="AH131"/>
  <c r="AH154"/>
  <c r="AH152"/>
  <c r="AH150"/>
  <c r="AH148"/>
  <c r="AH146"/>
  <c r="AH144"/>
  <c r="AH142"/>
  <c r="AH140"/>
  <c r="AH138"/>
  <c r="AH136"/>
  <c r="AH134"/>
  <c r="AH132"/>
  <c r="AH130"/>
  <c r="AH128"/>
  <c r="AH126"/>
  <c r="AH124"/>
  <c r="AH122"/>
  <c r="AH120"/>
  <c r="AH118"/>
  <c r="AH116"/>
  <c r="AH114"/>
  <c r="AH112"/>
  <c r="AH110"/>
  <c r="AH108"/>
  <c r="AH106"/>
  <c r="AH104"/>
  <c r="AH102"/>
  <c r="AH129"/>
  <c r="AH127"/>
  <c r="AH125"/>
  <c r="AH123"/>
  <c r="AH121"/>
  <c r="AH119"/>
  <c r="AH117"/>
  <c r="AH115"/>
  <c r="AH113"/>
  <c r="AH111"/>
  <c r="AH109"/>
  <c r="AH107"/>
  <c r="AH105"/>
  <c r="AH103"/>
  <c r="AH101"/>
  <c r="AH99"/>
  <c r="AH97"/>
  <c r="AH95"/>
  <c r="AH93"/>
  <c r="AH91"/>
  <c r="AH89"/>
  <c r="AH87"/>
  <c r="AH85"/>
  <c r="AH83"/>
  <c r="AH81"/>
  <c r="AH79"/>
  <c r="AH77"/>
  <c r="AH75"/>
  <c r="AH73"/>
  <c r="AH71"/>
  <c r="AH69"/>
  <c r="AH67"/>
  <c r="AH65"/>
  <c r="AH63"/>
  <c r="AH61"/>
  <c r="AH59"/>
  <c r="AH57"/>
  <c r="AH55"/>
  <c r="AH53"/>
  <c r="AH51"/>
  <c r="AH49"/>
  <c r="AH100"/>
  <c r="AH98"/>
  <c r="AH96"/>
  <c r="AH94"/>
  <c r="AH92"/>
  <c r="AH90"/>
  <c r="AH88"/>
  <c r="AH86"/>
  <c r="AH84"/>
  <c r="AH82"/>
  <c r="AH80"/>
  <c r="AH78"/>
  <c r="AH76"/>
  <c r="AH74"/>
  <c r="AH72"/>
  <c r="AH70"/>
  <c r="AH68"/>
  <c r="AH66"/>
  <c r="AH64"/>
  <c r="AH62"/>
  <c r="AH60"/>
  <c r="AH58"/>
  <c r="AH56"/>
  <c r="AH54"/>
  <c r="AH52"/>
  <c r="AH50"/>
  <c r="AH48"/>
  <c r="AH46"/>
  <c r="AH44"/>
  <c r="AH42"/>
  <c r="AH40"/>
  <c r="AH38"/>
  <c r="AH36"/>
  <c r="AH34"/>
  <c r="AH32"/>
  <c r="AH30"/>
  <c r="AH28"/>
  <c r="AH26"/>
  <c r="AH24"/>
  <c r="AH22"/>
  <c r="AH20"/>
  <c r="AH18"/>
  <c r="AH16"/>
  <c r="AH14"/>
  <c r="AH12"/>
  <c r="AH45"/>
  <c r="AH41"/>
  <c r="AH37"/>
  <c r="AH33"/>
  <c r="AH29"/>
  <c r="AH25"/>
  <c r="AH21"/>
  <c r="AH17"/>
  <c r="AH13"/>
  <c r="AH43"/>
  <c r="AH35"/>
  <c r="AH27"/>
  <c r="AH19"/>
  <c r="AH11"/>
  <c r="AH47"/>
  <c r="AH39"/>
  <c r="AH31"/>
  <c r="AH23"/>
  <c r="AH15"/>
  <c r="R154"/>
  <c r="R152"/>
  <c r="R150"/>
  <c r="R148"/>
  <c r="R146"/>
  <c r="R144"/>
  <c r="R142"/>
  <c r="R140"/>
  <c r="R138"/>
  <c r="R136"/>
  <c r="R134"/>
  <c r="R132"/>
  <c r="R155"/>
  <c r="R153"/>
  <c r="R151"/>
  <c r="R149"/>
  <c r="R147"/>
  <c r="R145"/>
  <c r="R143"/>
  <c r="R141"/>
  <c r="R139"/>
  <c r="R137"/>
  <c r="R135"/>
  <c r="R133"/>
  <c r="R131"/>
  <c r="R130"/>
  <c r="R129"/>
  <c r="R127"/>
  <c r="R125"/>
  <c r="R123"/>
  <c r="R121"/>
  <c r="R119"/>
  <c r="R117"/>
  <c r="R115"/>
  <c r="R113"/>
  <c r="R111"/>
  <c r="R109"/>
  <c r="R107"/>
  <c r="R105"/>
  <c r="R103"/>
  <c r="R128"/>
  <c r="R126"/>
  <c r="R124"/>
  <c r="R122"/>
  <c r="R120"/>
  <c r="R118"/>
  <c r="R116"/>
  <c r="R114"/>
  <c r="R112"/>
  <c r="R110"/>
  <c r="R108"/>
  <c r="R106"/>
  <c r="R104"/>
  <c r="R102"/>
  <c r="R100"/>
  <c r="R98"/>
  <c r="R96"/>
  <c r="R94"/>
  <c r="R92"/>
  <c r="R90"/>
  <c r="R88"/>
  <c r="R86"/>
  <c r="R84"/>
  <c r="R82"/>
  <c r="R80"/>
  <c r="R78"/>
  <c r="R76"/>
  <c r="R74"/>
  <c r="R72"/>
  <c r="R70"/>
  <c r="R68"/>
  <c r="R66"/>
  <c r="R64"/>
  <c r="R62"/>
  <c r="R60"/>
  <c r="R58"/>
  <c r="R56"/>
  <c r="R54"/>
  <c r="R52"/>
  <c r="R50"/>
  <c r="R101"/>
  <c r="R99"/>
  <c r="R97"/>
  <c r="R95"/>
  <c r="R93"/>
  <c r="R91"/>
  <c r="R89"/>
  <c r="R87"/>
  <c r="R85"/>
  <c r="R83"/>
  <c r="R81"/>
  <c r="R79"/>
  <c r="R77"/>
  <c r="R75"/>
  <c r="R73"/>
  <c r="R71"/>
  <c r="R69"/>
  <c r="R67"/>
  <c r="R65"/>
  <c r="R63"/>
  <c r="R61"/>
  <c r="R59"/>
  <c r="R57"/>
  <c r="R55"/>
  <c r="R53"/>
  <c r="R51"/>
  <c r="R49"/>
  <c r="R47"/>
  <c r="R45"/>
  <c r="R43"/>
  <c r="R41"/>
  <c r="R39"/>
  <c r="R37"/>
  <c r="R35"/>
  <c r="R33"/>
  <c r="R31"/>
  <c r="R29"/>
  <c r="R27"/>
  <c r="R25"/>
  <c r="R23"/>
  <c r="R21"/>
  <c r="R19"/>
  <c r="R17"/>
  <c r="R15"/>
  <c r="R13"/>
  <c r="R11"/>
  <c r="R48"/>
  <c r="R44"/>
  <c r="R40"/>
  <c r="R36"/>
  <c r="R32"/>
  <c r="R28"/>
  <c r="R24"/>
  <c r="R20"/>
  <c r="R16"/>
  <c r="R12"/>
  <c r="R42"/>
  <c r="R34"/>
  <c r="R26"/>
  <c r="R18"/>
  <c r="R46"/>
  <c r="R38"/>
  <c r="R30"/>
  <c r="R22"/>
  <c r="R14"/>
  <c r="T152"/>
  <c r="T148"/>
  <c r="T144"/>
  <c r="T140"/>
  <c r="T136"/>
  <c r="T132"/>
  <c r="T153"/>
  <c r="T149"/>
  <c r="T145"/>
  <c r="T141"/>
  <c r="T137"/>
  <c r="T133"/>
  <c r="T129"/>
  <c r="T125"/>
  <c r="T121"/>
  <c r="T117"/>
  <c r="T113"/>
  <c r="T109"/>
  <c r="T105"/>
  <c r="T130"/>
  <c r="T126"/>
  <c r="T122"/>
  <c r="T118"/>
  <c r="T114"/>
  <c r="T110"/>
  <c r="T106"/>
  <c r="T102"/>
  <c r="T98"/>
  <c r="T94"/>
  <c r="T90"/>
  <c r="T86"/>
  <c r="T82"/>
  <c r="T78"/>
  <c r="T74"/>
  <c r="T70"/>
  <c r="T66"/>
  <c r="T62"/>
  <c r="T58"/>
  <c r="T54"/>
  <c r="T50"/>
  <c r="T99"/>
  <c r="T95"/>
  <c r="T91"/>
  <c r="T87"/>
  <c r="T83"/>
  <c r="T79"/>
  <c r="T75"/>
  <c r="T71"/>
  <c r="T67"/>
  <c r="T63"/>
  <c r="T59"/>
  <c r="T55"/>
  <c r="T51"/>
  <c r="T47"/>
  <c r="T43"/>
  <c r="T39"/>
  <c r="T35"/>
  <c r="T31"/>
  <c r="T27"/>
  <c r="T23"/>
  <c r="T19"/>
  <c r="T15"/>
  <c r="T11"/>
  <c r="T42"/>
  <c r="T34"/>
  <c r="T26"/>
  <c r="T18"/>
  <c r="T44"/>
  <c r="T28"/>
  <c r="T12"/>
  <c r="T40"/>
  <c r="T24"/>
  <c r="V154"/>
  <c r="V152"/>
  <c r="V150"/>
  <c r="V148"/>
  <c r="V146"/>
  <c r="V144"/>
  <c r="V142"/>
  <c r="V140"/>
  <c r="V138"/>
  <c r="V136"/>
  <c r="V134"/>
  <c r="V132"/>
  <c r="V130"/>
  <c r="V155"/>
  <c r="V153"/>
  <c r="V151"/>
  <c r="V149"/>
  <c r="V147"/>
  <c r="V145"/>
  <c r="V143"/>
  <c r="V141"/>
  <c r="V139"/>
  <c r="V137"/>
  <c r="V135"/>
  <c r="V133"/>
  <c r="V131"/>
  <c r="V129"/>
  <c r="V127"/>
  <c r="V125"/>
  <c r="V123"/>
  <c r="V121"/>
  <c r="V119"/>
  <c r="V117"/>
  <c r="V115"/>
  <c r="V113"/>
  <c r="V111"/>
  <c r="V109"/>
  <c r="V107"/>
  <c r="V105"/>
  <c r="V103"/>
  <c r="V128"/>
  <c r="V126"/>
  <c r="V124"/>
  <c r="V122"/>
  <c r="V120"/>
  <c r="V118"/>
  <c r="V116"/>
  <c r="V114"/>
  <c r="V112"/>
  <c r="V110"/>
  <c r="V108"/>
  <c r="V106"/>
  <c r="V104"/>
  <c r="V102"/>
  <c r="V100"/>
  <c r="V98"/>
  <c r="V96"/>
  <c r="V94"/>
  <c r="V92"/>
  <c r="V90"/>
  <c r="V88"/>
  <c r="V86"/>
  <c r="V84"/>
  <c r="V82"/>
  <c r="V80"/>
  <c r="V78"/>
  <c r="V76"/>
  <c r="V74"/>
  <c r="V72"/>
  <c r="V70"/>
  <c r="V68"/>
  <c r="V66"/>
  <c r="V64"/>
  <c r="V62"/>
  <c r="V60"/>
  <c r="V58"/>
  <c r="V56"/>
  <c r="V54"/>
  <c r="V52"/>
  <c r="V50"/>
  <c r="V101"/>
  <c r="V99"/>
  <c r="V97"/>
  <c r="V95"/>
  <c r="V93"/>
  <c r="V91"/>
  <c r="V89"/>
  <c r="V87"/>
  <c r="V85"/>
  <c r="V83"/>
  <c r="V81"/>
  <c r="V79"/>
  <c r="V77"/>
  <c r="V75"/>
  <c r="V73"/>
  <c r="V71"/>
  <c r="V69"/>
  <c r="V67"/>
  <c r="V65"/>
  <c r="V63"/>
  <c r="V61"/>
  <c r="V59"/>
  <c r="V57"/>
  <c r="V55"/>
  <c r="V53"/>
  <c r="V51"/>
  <c r="V49"/>
  <c r="V47"/>
  <c r="V45"/>
  <c r="V43"/>
  <c r="V41"/>
  <c r="V39"/>
  <c r="V37"/>
  <c r="V35"/>
  <c r="V33"/>
  <c r="V31"/>
  <c r="V29"/>
  <c r="V27"/>
  <c r="V25"/>
  <c r="V23"/>
  <c r="V21"/>
  <c r="V19"/>
  <c r="V17"/>
  <c r="V15"/>
  <c r="V13"/>
  <c r="V11"/>
  <c r="V48"/>
  <c r="V44"/>
  <c r="V40"/>
  <c r="V36"/>
  <c r="V32"/>
  <c r="V28"/>
  <c r="V24"/>
  <c r="V20"/>
  <c r="V16"/>
  <c r="V12"/>
  <c r="V46"/>
  <c r="V38"/>
  <c r="V30"/>
  <c r="V22"/>
  <c r="V14"/>
  <c r="V42"/>
  <c r="V34"/>
  <c r="V26"/>
  <c r="V18"/>
  <c r="X152"/>
  <c r="X148"/>
  <c r="X144"/>
  <c r="X140"/>
  <c r="X136"/>
  <c r="X132"/>
  <c r="X155"/>
  <c r="X151"/>
  <c r="X147"/>
  <c r="X143"/>
  <c r="X139"/>
  <c r="X135"/>
  <c r="X131"/>
  <c r="X127"/>
  <c r="X123"/>
  <c r="X119"/>
  <c r="X115"/>
  <c r="X111"/>
  <c r="X107"/>
  <c r="X103"/>
  <c r="X126"/>
  <c r="X122"/>
  <c r="X118"/>
  <c r="X114"/>
  <c r="X110"/>
  <c r="X106"/>
  <c r="X102"/>
  <c r="X98"/>
  <c r="X94"/>
  <c r="X90"/>
  <c r="X86"/>
  <c r="X82"/>
  <c r="X78"/>
  <c r="X74"/>
  <c r="X70"/>
  <c r="X66"/>
  <c r="X62"/>
  <c r="X58"/>
  <c r="X54"/>
  <c r="X50"/>
  <c r="X99"/>
  <c r="X95"/>
  <c r="X91"/>
  <c r="X87"/>
  <c r="X83"/>
  <c r="X79"/>
  <c r="X75"/>
  <c r="X71"/>
  <c r="X67"/>
  <c r="X63"/>
  <c r="X59"/>
  <c r="X55"/>
  <c r="X51"/>
  <c r="X47"/>
  <c r="X43"/>
  <c r="X39"/>
  <c r="X35"/>
  <c r="X31"/>
  <c r="X27"/>
  <c r="X23"/>
  <c r="X19"/>
  <c r="X15"/>
  <c r="X11"/>
  <c r="X42"/>
  <c r="X34"/>
  <c r="X26"/>
  <c r="X18"/>
  <c r="X48"/>
  <c r="X32"/>
  <c r="X16"/>
  <c r="X36"/>
  <c r="X20"/>
  <c r="Z154"/>
  <c r="Z152"/>
  <c r="Z150"/>
  <c r="Z148"/>
  <c r="Z146"/>
  <c r="Z144"/>
  <c r="Z142"/>
  <c r="Z140"/>
  <c r="Z138"/>
  <c r="Z136"/>
  <c r="Z134"/>
  <c r="Z132"/>
  <c r="Z130"/>
  <c r="Z155"/>
  <c r="Z153"/>
  <c r="Z151"/>
  <c r="Z149"/>
  <c r="Z147"/>
  <c r="Z145"/>
  <c r="Z143"/>
  <c r="Z141"/>
  <c r="Z139"/>
  <c r="Z137"/>
  <c r="Z135"/>
  <c r="Z133"/>
  <c r="Z131"/>
  <c r="Z129"/>
  <c r="Z127"/>
  <c r="Z125"/>
  <c r="Z123"/>
  <c r="Z121"/>
  <c r="Z119"/>
  <c r="Z117"/>
  <c r="Z115"/>
  <c r="Z113"/>
  <c r="Z111"/>
  <c r="Z109"/>
  <c r="Z107"/>
  <c r="Z105"/>
  <c r="Z103"/>
  <c r="Z128"/>
  <c r="Z126"/>
  <c r="Z124"/>
  <c r="Z122"/>
  <c r="Z120"/>
  <c r="Z118"/>
  <c r="Z116"/>
  <c r="Z114"/>
  <c r="Z112"/>
  <c r="Z110"/>
  <c r="Z108"/>
  <c r="Z106"/>
  <c r="Z104"/>
  <c r="Z102"/>
  <c r="Z100"/>
  <c r="Z98"/>
  <c r="Z96"/>
  <c r="Z94"/>
  <c r="Z92"/>
  <c r="Z90"/>
  <c r="Z88"/>
  <c r="Z86"/>
  <c r="Z84"/>
  <c r="Z82"/>
  <c r="Z80"/>
  <c r="Z78"/>
  <c r="Z76"/>
  <c r="Z74"/>
  <c r="Z72"/>
  <c r="Z70"/>
  <c r="Z68"/>
  <c r="Z66"/>
  <c r="Z64"/>
  <c r="Z62"/>
  <c r="Z60"/>
  <c r="Z58"/>
  <c r="Z56"/>
  <c r="Z54"/>
  <c r="Z52"/>
  <c r="Z50"/>
  <c r="Z101"/>
  <c r="Z99"/>
  <c r="Z97"/>
  <c r="Z95"/>
  <c r="Z93"/>
  <c r="Z91"/>
  <c r="Z89"/>
  <c r="Z87"/>
  <c r="Z85"/>
  <c r="Z83"/>
  <c r="Z81"/>
  <c r="Z79"/>
  <c r="Z77"/>
  <c r="Z75"/>
  <c r="Z73"/>
  <c r="Z71"/>
  <c r="Z69"/>
  <c r="Z67"/>
  <c r="Z65"/>
  <c r="Z63"/>
  <c r="Z61"/>
  <c r="Z59"/>
  <c r="Z57"/>
  <c r="Z55"/>
  <c r="Z53"/>
  <c r="Z51"/>
  <c r="Z49"/>
  <c r="Z47"/>
  <c r="Z45"/>
  <c r="Z43"/>
  <c r="Z41"/>
  <c r="Z39"/>
  <c r="Z37"/>
  <c r="Z35"/>
  <c r="Z33"/>
  <c r="Z31"/>
  <c r="Z29"/>
  <c r="Z27"/>
  <c r="Z25"/>
  <c r="Z23"/>
  <c r="Z21"/>
  <c r="Z19"/>
  <c r="Z17"/>
  <c r="Z15"/>
  <c r="Z13"/>
  <c r="Z11"/>
  <c r="Z48"/>
  <c r="Z44"/>
  <c r="Z40"/>
  <c r="Z36"/>
  <c r="Z32"/>
  <c r="Z28"/>
  <c r="Z24"/>
  <c r="Z20"/>
  <c r="Z16"/>
  <c r="Z12"/>
  <c r="Z42"/>
  <c r="Z34"/>
  <c r="Z26"/>
  <c r="Z18"/>
  <c r="Z46"/>
  <c r="Z38"/>
  <c r="Z30"/>
  <c r="Z22"/>
  <c r="Z14"/>
  <c r="AD155"/>
  <c r="AD153"/>
  <c r="AD151"/>
  <c r="AD149"/>
  <c r="AD147"/>
  <c r="AD145"/>
  <c r="AD143"/>
  <c r="AD141"/>
  <c r="AD139"/>
  <c r="AD137"/>
  <c r="AD135"/>
  <c r="AD133"/>
  <c r="AD131"/>
  <c r="AD154"/>
  <c r="AD152"/>
  <c r="AD150"/>
  <c r="AD148"/>
  <c r="AD146"/>
  <c r="AD144"/>
  <c r="AD142"/>
  <c r="AD140"/>
  <c r="AD138"/>
  <c r="AD136"/>
  <c r="AD134"/>
  <c r="AD132"/>
  <c r="AD130"/>
  <c r="AD128"/>
  <c r="AD126"/>
  <c r="AD124"/>
  <c r="AD122"/>
  <c r="AD120"/>
  <c r="AD118"/>
  <c r="AD116"/>
  <c r="AD114"/>
  <c r="AD112"/>
  <c r="AD110"/>
  <c r="AD108"/>
  <c r="AD106"/>
  <c r="AD104"/>
  <c r="AD129"/>
  <c r="AD127"/>
  <c r="AD125"/>
  <c r="AD123"/>
  <c r="AD121"/>
  <c r="AD119"/>
  <c r="AD117"/>
  <c r="AD115"/>
  <c r="AD113"/>
  <c r="AD111"/>
  <c r="AD109"/>
  <c r="AD107"/>
  <c r="AD105"/>
  <c r="AD103"/>
  <c r="AD101"/>
  <c r="AD99"/>
  <c r="AD97"/>
  <c r="AD95"/>
  <c r="AD93"/>
  <c r="AD91"/>
  <c r="AD89"/>
  <c r="AD87"/>
  <c r="AD85"/>
  <c r="AD83"/>
  <c r="AD81"/>
  <c r="AD79"/>
  <c r="AD77"/>
  <c r="AD75"/>
  <c r="AD73"/>
  <c r="AD71"/>
  <c r="AD69"/>
  <c r="AD67"/>
  <c r="AD65"/>
  <c r="AD63"/>
  <c r="AD61"/>
  <c r="AD59"/>
  <c r="AD57"/>
  <c r="AD55"/>
  <c r="AD53"/>
  <c r="AD51"/>
  <c r="AD49"/>
  <c r="AD102"/>
  <c r="AD100"/>
  <c r="AD98"/>
  <c r="AD96"/>
  <c r="AD94"/>
  <c r="AD92"/>
  <c r="AD90"/>
  <c r="AD88"/>
  <c r="AD86"/>
  <c r="AD84"/>
  <c r="AD82"/>
  <c r="AD80"/>
  <c r="AD78"/>
  <c r="AD76"/>
  <c r="AD74"/>
  <c r="AD72"/>
  <c r="AD70"/>
  <c r="AD68"/>
  <c r="AD66"/>
  <c r="AD64"/>
  <c r="AD62"/>
  <c r="AD60"/>
  <c r="AD58"/>
  <c r="AD56"/>
  <c r="AD54"/>
  <c r="AD52"/>
  <c r="AD50"/>
  <c r="AD48"/>
  <c r="AD46"/>
  <c r="AD44"/>
  <c r="AD42"/>
  <c r="AD40"/>
  <c r="AD38"/>
  <c r="AD36"/>
  <c r="AD34"/>
  <c r="AD32"/>
  <c r="AD30"/>
  <c r="AD28"/>
  <c r="AD26"/>
  <c r="AD24"/>
  <c r="AD22"/>
  <c r="AD20"/>
  <c r="AD18"/>
  <c r="AD16"/>
  <c r="AD14"/>
  <c r="AD12"/>
  <c r="AD45"/>
  <c r="AD41"/>
  <c r="AD37"/>
  <c r="AD33"/>
  <c r="AD29"/>
  <c r="AD25"/>
  <c r="AD21"/>
  <c r="AD17"/>
  <c r="AD13"/>
  <c r="AD47"/>
  <c r="AD39"/>
  <c r="AD31"/>
  <c r="AD23"/>
  <c r="AD15"/>
  <c r="AD43"/>
  <c r="AD35"/>
  <c r="AD27"/>
  <c r="AD19"/>
  <c r="AD11"/>
  <c r="AF155"/>
  <c r="AF151"/>
  <c r="AF147"/>
  <c r="AF143"/>
  <c r="AF139"/>
  <c r="AF135"/>
  <c r="AF131"/>
  <c r="AF152"/>
  <c r="AF148"/>
  <c r="AF144"/>
  <c r="AF140"/>
  <c r="AF136"/>
  <c r="AF132"/>
  <c r="AF129"/>
  <c r="AF126"/>
  <c r="AF122"/>
  <c r="AF118"/>
  <c r="AF114"/>
  <c r="AF110"/>
  <c r="AF106"/>
  <c r="AF127"/>
  <c r="AF123"/>
  <c r="AF119"/>
  <c r="AF115"/>
  <c r="AF111"/>
  <c r="AF107"/>
  <c r="AF103"/>
  <c r="AF99"/>
  <c r="AF95"/>
  <c r="AF91"/>
  <c r="AF87"/>
  <c r="AF83"/>
  <c r="AF79"/>
  <c r="AF75"/>
  <c r="AF71"/>
  <c r="AF67"/>
  <c r="AF63"/>
  <c r="AF59"/>
  <c r="AF55"/>
  <c r="AF51"/>
  <c r="AF102"/>
  <c r="AF98"/>
  <c r="AF94"/>
  <c r="AF90"/>
  <c r="AF86"/>
  <c r="AF82"/>
  <c r="AF78"/>
  <c r="AF74"/>
  <c r="AF70"/>
  <c r="AF66"/>
  <c r="AF62"/>
  <c r="AF58"/>
  <c r="AF54"/>
  <c r="AF50"/>
  <c r="AF46"/>
  <c r="AF42"/>
  <c r="AF38"/>
  <c r="AF34"/>
  <c r="AF30"/>
  <c r="AF26"/>
  <c r="AF22"/>
  <c r="AF18"/>
  <c r="AF14"/>
  <c r="AF47"/>
  <c r="AF39"/>
  <c r="AF31"/>
  <c r="AF23"/>
  <c r="AF15"/>
  <c r="AF41"/>
  <c r="AF25"/>
  <c r="AF45"/>
  <c r="AF29"/>
  <c r="AF13"/>
  <c r="AJ153"/>
  <c r="AJ151"/>
  <c r="AJ149"/>
  <c r="AJ147"/>
  <c r="AJ145"/>
  <c r="AJ143"/>
  <c r="AJ141"/>
  <c r="AJ139"/>
  <c r="AJ137"/>
  <c r="AJ135"/>
  <c r="AJ133"/>
  <c r="AJ131"/>
  <c r="AJ154"/>
  <c r="AJ152"/>
  <c r="AJ150"/>
  <c r="AJ148"/>
  <c r="AJ146"/>
  <c r="AJ144"/>
  <c r="AJ142"/>
  <c r="AJ140"/>
  <c r="AJ138"/>
  <c r="AJ136"/>
  <c r="AJ134"/>
  <c r="AJ132"/>
  <c r="AJ130"/>
  <c r="AJ129"/>
  <c r="AJ128"/>
  <c r="AJ126"/>
  <c r="AJ124"/>
  <c r="AJ122"/>
  <c r="AJ120"/>
  <c r="AJ118"/>
  <c r="AJ116"/>
  <c r="AJ114"/>
  <c r="AJ112"/>
  <c r="AJ110"/>
  <c r="AJ108"/>
  <c r="AJ106"/>
  <c r="AJ104"/>
  <c r="AJ102"/>
  <c r="AJ127"/>
  <c r="AJ125"/>
  <c r="AJ123"/>
  <c r="AJ121"/>
  <c r="AJ119"/>
  <c r="AJ117"/>
  <c r="AJ115"/>
  <c r="AJ113"/>
  <c r="AJ111"/>
  <c r="AJ109"/>
  <c r="AJ107"/>
  <c r="AJ105"/>
  <c r="AJ103"/>
  <c r="AJ101"/>
  <c r="AJ99"/>
  <c r="AJ97"/>
  <c r="AJ95"/>
  <c r="AJ93"/>
  <c r="AJ91"/>
  <c r="AJ89"/>
  <c r="AJ87"/>
  <c r="AJ85"/>
  <c r="AJ83"/>
  <c r="AJ81"/>
  <c r="AJ79"/>
  <c r="AJ77"/>
  <c r="AJ75"/>
  <c r="AJ73"/>
  <c r="AJ71"/>
  <c r="AJ69"/>
  <c r="AJ67"/>
  <c r="AJ65"/>
  <c r="AJ63"/>
  <c r="AJ61"/>
  <c r="AJ59"/>
  <c r="AJ57"/>
  <c r="AJ55"/>
  <c r="AJ53"/>
  <c r="AJ51"/>
  <c r="AJ49"/>
  <c r="AJ100"/>
  <c r="AJ98"/>
  <c r="AJ96"/>
  <c r="AJ94"/>
  <c r="AJ92"/>
  <c r="AJ90"/>
  <c r="AJ88"/>
  <c r="AJ86"/>
  <c r="AJ84"/>
  <c r="AJ82"/>
  <c r="AJ80"/>
  <c r="AJ78"/>
  <c r="AJ76"/>
  <c r="AJ74"/>
  <c r="AJ72"/>
  <c r="AJ70"/>
  <c r="AJ68"/>
  <c r="AJ66"/>
  <c r="AJ64"/>
  <c r="AJ62"/>
  <c r="AJ60"/>
  <c r="AJ58"/>
  <c r="AJ56"/>
  <c r="AJ54"/>
  <c r="AJ52"/>
  <c r="AJ50"/>
  <c r="AJ48"/>
  <c r="AJ46"/>
  <c r="AJ44"/>
  <c r="AJ42"/>
  <c r="AJ40"/>
  <c r="AJ38"/>
  <c r="AJ36"/>
  <c r="AJ34"/>
  <c r="AJ32"/>
  <c r="AJ30"/>
  <c r="AJ28"/>
  <c r="AJ26"/>
  <c r="AJ24"/>
  <c r="AJ22"/>
  <c r="AJ20"/>
  <c r="AJ18"/>
  <c r="AJ16"/>
  <c r="AJ14"/>
  <c r="AJ12"/>
  <c r="AJ47"/>
  <c r="AJ43"/>
  <c r="AJ39"/>
  <c r="AJ35"/>
  <c r="AJ31"/>
  <c r="AJ27"/>
  <c r="AJ23"/>
  <c r="AJ19"/>
  <c r="AJ15"/>
  <c r="AJ11"/>
  <c r="AJ45"/>
  <c r="AJ37"/>
  <c r="AJ29"/>
  <c r="AJ21"/>
  <c r="AJ13"/>
  <c r="AJ41"/>
  <c r="AJ33"/>
  <c r="AJ25"/>
  <c r="AJ17"/>
  <c r="AL155"/>
  <c r="AL153"/>
  <c r="AL151"/>
  <c r="AL149"/>
  <c r="AL147"/>
  <c r="AL145"/>
  <c r="AL143"/>
  <c r="AL141"/>
  <c r="AL139"/>
  <c r="AL137"/>
  <c r="AL135"/>
  <c r="AL133"/>
  <c r="AL131"/>
  <c r="AL154"/>
  <c r="AL152"/>
  <c r="AL150"/>
  <c r="AL148"/>
  <c r="AL146"/>
  <c r="AL144"/>
  <c r="AL142"/>
  <c r="AL140"/>
  <c r="AL138"/>
  <c r="AL136"/>
  <c r="AL134"/>
  <c r="AL132"/>
  <c r="AL130"/>
  <c r="AL128"/>
  <c r="AL126"/>
  <c r="AL124"/>
  <c r="AL122"/>
  <c r="AL120"/>
  <c r="AL118"/>
  <c r="AL116"/>
  <c r="AL114"/>
  <c r="AL112"/>
  <c r="AL110"/>
  <c r="AL108"/>
  <c r="AL106"/>
  <c r="AL104"/>
  <c r="AL102"/>
  <c r="AL129"/>
  <c r="AL127"/>
  <c r="AL125"/>
  <c r="AL123"/>
  <c r="AL121"/>
  <c r="AL119"/>
  <c r="AL117"/>
  <c r="AL115"/>
  <c r="AL113"/>
  <c r="AL111"/>
  <c r="AL109"/>
  <c r="AL107"/>
  <c r="AL105"/>
  <c r="AL103"/>
  <c r="AL101"/>
  <c r="AL99"/>
  <c r="AL97"/>
  <c r="AL95"/>
  <c r="AL93"/>
  <c r="AL91"/>
  <c r="AL89"/>
  <c r="AL87"/>
  <c r="AL85"/>
  <c r="AL83"/>
  <c r="AL81"/>
  <c r="AL79"/>
  <c r="AL77"/>
  <c r="AL75"/>
  <c r="AL73"/>
  <c r="AL71"/>
  <c r="AL69"/>
  <c r="AL67"/>
  <c r="AL65"/>
  <c r="AL63"/>
  <c r="AL61"/>
  <c r="AL59"/>
  <c r="AL57"/>
  <c r="AL55"/>
  <c r="AL53"/>
  <c r="AL51"/>
  <c r="AL49"/>
  <c r="AL100"/>
  <c r="AL98"/>
  <c r="AL96"/>
  <c r="AL94"/>
  <c r="AL92"/>
  <c r="AL90"/>
  <c r="AL88"/>
  <c r="AL86"/>
  <c r="AL84"/>
  <c r="AL82"/>
  <c r="AL80"/>
  <c r="AL78"/>
  <c r="AL76"/>
  <c r="AL74"/>
  <c r="AL72"/>
  <c r="AL70"/>
  <c r="AL68"/>
  <c r="AL66"/>
  <c r="AL64"/>
  <c r="AL62"/>
  <c r="AL60"/>
  <c r="AL58"/>
  <c r="AL56"/>
  <c r="AL54"/>
  <c r="AL52"/>
  <c r="AL50"/>
  <c r="AL48"/>
  <c r="AL46"/>
  <c r="AL44"/>
  <c r="AL42"/>
  <c r="AL40"/>
  <c r="AL38"/>
  <c r="AL36"/>
  <c r="AL34"/>
  <c r="AL32"/>
  <c r="AL30"/>
  <c r="AL28"/>
  <c r="AL26"/>
  <c r="AL24"/>
  <c r="AL22"/>
  <c r="AL20"/>
  <c r="AL18"/>
  <c r="AL16"/>
  <c r="AL14"/>
  <c r="AL12"/>
  <c r="AL45"/>
  <c r="AL41"/>
  <c r="AL37"/>
  <c r="AL33"/>
  <c r="AL29"/>
  <c r="AL25"/>
  <c r="AL21"/>
  <c r="AL17"/>
  <c r="AL13"/>
  <c r="AL47"/>
  <c r="AL39"/>
  <c r="AL31"/>
  <c r="AL23"/>
  <c r="AL15"/>
  <c r="AL43"/>
  <c r="AL35"/>
  <c r="AL27"/>
  <c r="AL19"/>
  <c r="AL11"/>
  <c r="L118" i="4"/>
  <c r="L116"/>
  <c r="L114"/>
  <c r="L112"/>
  <c r="L110"/>
  <c r="L108"/>
  <c r="L106"/>
  <c r="L104"/>
  <c r="L102"/>
  <c r="L100"/>
  <c r="L98"/>
  <c r="L96"/>
  <c r="L94"/>
  <c r="L92"/>
  <c r="L90"/>
  <c r="L88"/>
  <c r="L86"/>
  <c r="L84"/>
  <c r="L82"/>
  <c r="L80"/>
  <c r="L78"/>
  <c r="L76"/>
  <c r="L74"/>
  <c r="L72"/>
  <c r="L70"/>
  <c r="L119"/>
  <c r="L117"/>
  <c r="L115"/>
  <c r="L113"/>
  <c r="L111"/>
  <c r="L109"/>
  <c r="L107"/>
  <c r="L105"/>
  <c r="L103"/>
  <c r="L101"/>
  <c r="L99"/>
  <c r="L97"/>
  <c r="L95"/>
  <c r="L93"/>
  <c r="L91"/>
  <c r="L89"/>
  <c r="L87"/>
  <c r="L85"/>
  <c r="L83"/>
  <c r="L81"/>
  <c r="L79"/>
  <c r="L77"/>
  <c r="L75"/>
  <c r="L73"/>
  <c r="L71"/>
  <c r="F53"/>
  <c r="L119" i="3"/>
  <c r="L117"/>
  <c r="L115"/>
  <c r="L113"/>
  <c r="L111"/>
  <c r="L109"/>
  <c r="L107"/>
  <c r="L105"/>
  <c r="L103"/>
  <c r="L101"/>
  <c r="L99"/>
  <c r="L97"/>
  <c r="L95"/>
  <c r="L93"/>
  <c r="L91"/>
  <c r="L89"/>
  <c r="L87"/>
  <c r="L85"/>
  <c r="L83"/>
  <c r="L81"/>
  <c r="L79"/>
  <c r="L77"/>
  <c r="L75"/>
  <c r="L73"/>
  <c r="L71"/>
  <c r="F59"/>
  <c r="L118"/>
  <c r="L116"/>
  <c r="L114"/>
  <c r="L112"/>
  <c r="L110"/>
  <c r="L108"/>
  <c r="L106"/>
  <c r="L104"/>
  <c r="L102"/>
  <c r="L100"/>
  <c r="L98"/>
  <c r="L96"/>
  <c r="L94"/>
  <c r="L92"/>
  <c r="L90"/>
  <c r="L88"/>
  <c r="L86"/>
  <c r="L84"/>
  <c r="L82"/>
  <c r="L80"/>
  <c r="L78"/>
  <c r="L76"/>
  <c r="L74"/>
  <c r="L72"/>
  <c r="L70"/>
  <c r="H26" i="18"/>
  <c r="J26"/>
  <c r="U155" i="39" s="1"/>
  <c r="L26" i="18"/>
  <c r="N26"/>
  <c r="Y153" i="39" s="1"/>
  <c r="P26" i="18"/>
  <c r="AA155" i="39"/>
  <c r="R26" i="18"/>
  <c r="T26"/>
  <c r="AE154" i="39" s="1"/>
  <c r="V26" i="18"/>
  <c r="X26"/>
  <c r="AI152" i="39" s="1"/>
  <c r="Z26" i="18"/>
  <c r="AB26"/>
  <c r="AM154" i="39" s="1"/>
  <c r="AC155"/>
  <c r="AC154"/>
  <c r="AC153"/>
  <c r="AC152"/>
  <c r="AC151"/>
  <c r="AC150"/>
  <c r="AC149"/>
  <c r="AC148"/>
  <c r="AC147"/>
  <c r="AC146"/>
  <c r="AC145"/>
  <c r="AC144"/>
  <c r="AC143"/>
  <c r="AC142"/>
  <c r="AC141"/>
  <c r="AC140"/>
  <c r="AC139"/>
  <c r="AC138"/>
  <c r="AC137"/>
  <c r="AC136"/>
  <c r="AC135"/>
  <c r="AC134"/>
  <c r="AC133"/>
  <c r="AC132"/>
  <c r="AC131"/>
  <c r="AC130"/>
  <c r="AC129"/>
  <c r="AC128"/>
  <c r="AC127"/>
  <c r="AC126"/>
  <c r="AC125"/>
  <c r="AC124"/>
  <c r="AC123"/>
  <c r="AC122"/>
  <c r="AC121"/>
  <c r="AC120"/>
  <c r="AC119"/>
  <c r="AC118"/>
  <c r="AC117"/>
  <c r="AC116"/>
  <c r="AC115"/>
  <c r="AC114"/>
  <c r="AC113"/>
  <c r="AC112"/>
  <c r="AC111"/>
  <c r="AC110"/>
  <c r="AC109"/>
  <c r="AC108"/>
  <c r="AC107"/>
  <c r="AC106"/>
  <c r="AC105"/>
  <c r="AC104"/>
  <c r="AC103"/>
  <c r="AC102"/>
  <c r="AC101"/>
  <c r="AC100"/>
  <c r="AC99"/>
  <c r="AC98"/>
  <c r="AC97"/>
  <c r="AC96"/>
  <c r="AC95"/>
  <c r="AC94"/>
  <c r="AC93"/>
  <c r="AC92"/>
  <c r="AC91"/>
  <c r="AC90"/>
  <c r="AC89"/>
  <c r="AC88"/>
  <c r="AC87"/>
  <c r="AC86"/>
  <c r="AC85"/>
  <c r="AC84"/>
  <c r="AC83"/>
  <c r="AC82"/>
  <c r="AC81"/>
  <c r="AC80"/>
  <c r="AC79"/>
  <c r="AC78"/>
  <c r="AC77"/>
  <c r="AC76"/>
  <c r="AC75"/>
  <c r="AC74"/>
  <c r="AC73"/>
  <c r="AC72"/>
  <c r="AC71"/>
  <c r="AC70"/>
  <c r="AC69"/>
  <c r="AC68"/>
  <c r="AC67"/>
  <c r="AC66"/>
  <c r="AC65"/>
  <c r="AC64"/>
  <c r="AC63"/>
  <c r="AC62"/>
  <c r="AC61"/>
  <c r="AC60"/>
  <c r="AC59"/>
  <c r="AC58"/>
  <c r="AC57"/>
  <c r="AC56"/>
  <c r="AC55"/>
  <c r="AC54"/>
  <c r="AC53"/>
  <c r="AC52"/>
  <c r="AC51"/>
  <c r="AC50"/>
  <c r="AC49"/>
  <c r="AC48"/>
  <c r="AC47"/>
  <c r="AC46"/>
  <c r="AC45"/>
  <c r="AC44"/>
  <c r="AC43"/>
  <c r="AC42"/>
  <c r="AC41"/>
  <c r="AC40"/>
  <c r="AC39"/>
  <c r="AC38"/>
  <c r="AC37"/>
  <c r="AC36"/>
  <c r="AC35"/>
  <c r="AC34"/>
  <c r="AC33"/>
  <c r="AC32"/>
  <c r="AC31"/>
  <c r="AC30"/>
  <c r="AC29"/>
  <c r="AC28"/>
  <c r="AC27"/>
  <c r="AC26"/>
  <c r="AC25"/>
  <c r="AC24"/>
  <c r="AC23"/>
  <c r="AC22"/>
  <c r="AC21"/>
  <c r="AC20"/>
  <c r="AC19"/>
  <c r="AC18"/>
  <c r="AC17"/>
  <c r="AC16"/>
  <c r="AC15"/>
  <c r="AC14"/>
  <c r="AC13"/>
  <c r="AC12"/>
  <c r="AC11"/>
  <c r="AB155"/>
  <c r="AB153"/>
  <c r="AB151"/>
  <c r="AB149"/>
  <c r="AB147"/>
  <c r="AB145"/>
  <c r="AB143"/>
  <c r="AB141"/>
  <c r="AB139"/>
  <c r="AB137"/>
  <c r="AB135"/>
  <c r="AB133"/>
  <c r="AB131"/>
  <c r="AB129"/>
  <c r="AB127"/>
  <c r="AB125"/>
  <c r="AB123"/>
  <c r="AB121"/>
  <c r="AB119"/>
  <c r="AB117"/>
  <c r="AB115"/>
  <c r="AB113"/>
  <c r="AB111"/>
  <c r="AB109"/>
  <c r="AB107"/>
  <c r="AB105"/>
  <c r="AB103"/>
  <c r="AB101"/>
  <c r="AB99"/>
  <c r="AB97"/>
  <c r="AB95"/>
  <c r="AB93"/>
  <c r="AB91"/>
  <c r="AB89"/>
  <c r="AB87"/>
  <c r="AB85"/>
  <c r="AB83"/>
  <c r="AB81"/>
  <c r="AB79"/>
  <c r="AB77"/>
  <c r="AB75"/>
  <c r="AB73"/>
  <c r="AB71"/>
  <c r="AB69"/>
  <c r="AB67"/>
  <c r="AB65"/>
  <c r="AB63"/>
  <c r="AB61"/>
  <c r="AB59"/>
  <c r="AB57"/>
  <c r="AB55"/>
  <c r="AB53"/>
  <c r="AB51"/>
  <c r="AB49"/>
  <c r="AB47"/>
  <c r="AB45"/>
  <c r="AB43"/>
  <c r="AB41"/>
  <c r="AB39"/>
  <c r="AB37"/>
  <c r="AB35"/>
  <c r="AB33"/>
  <c r="AB31"/>
  <c r="AB29"/>
  <c r="AB27"/>
  <c r="AB25"/>
  <c r="AB23"/>
  <c r="AB21"/>
  <c r="AB19"/>
  <c r="AB17"/>
  <c r="AB15"/>
  <c r="AB13"/>
  <c r="AB11"/>
  <c r="AB154"/>
  <c r="AB152"/>
  <c r="AB150"/>
  <c r="AB148"/>
  <c r="AB146"/>
  <c r="AB144"/>
  <c r="AB142"/>
  <c r="AB140"/>
  <c r="AB138"/>
  <c r="AB136"/>
  <c r="AB134"/>
  <c r="AB132"/>
  <c r="AB130"/>
  <c r="AB128"/>
  <c r="AB126"/>
  <c r="AB124"/>
  <c r="AB122"/>
  <c r="AB120"/>
  <c r="AB118"/>
  <c r="AB116"/>
  <c r="AB114"/>
  <c r="AB112"/>
  <c r="AB110"/>
  <c r="AB108"/>
  <c r="AB106"/>
  <c r="AB104"/>
  <c r="AB102"/>
  <c r="AB100"/>
  <c r="AB98"/>
  <c r="AB96"/>
  <c r="AB94"/>
  <c r="AB92"/>
  <c r="AB90"/>
  <c r="AB88"/>
  <c r="AB86"/>
  <c r="AB84"/>
  <c r="AB82"/>
  <c r="AB80"/>
  <c r="AB78"/>
  <c r="AB76"/>
  <c r="AB74"/>
  <c r="AB72"/>
  <c r="AB70"/>
  <c r="AB68"/>
  <c r="AB66"/>
  <c r="AB64"/>
  <c r="AB62"/>
  <c r="AB60"/>
  <c r="AB58"/>
  <c r="AB56"/>
  <c r="AB54"/>
  <c r="AB52"/>
  <c r="AB50"/>
  <c r="AB48"/>
  <c r="AB46"/>
  <c r="AB44"/>
  <c r="AB42"/>
  <c r="AB40"/>
  <c r="AB38"/>
  <c r="AB36"/>
  <c r="AB34"/>
  <c r="AB32"/>
  <c r="AB30"/>
  <c r="AB28"/>
  <c r="AB26"/>
  <c r="AB24"/>
  <c r="AB22"/>
  <c r="AB20"/>
  <c r="AB18"/>
  <c r="AB16"/>
  <c r="AB14"/>
  <c r="AB12"/>
  <c r="AA154"/>
  <c r="AA152"/>
  <c r="AA150"/>
  <c r="AA148"/>
  <c r="AA146"/>
  <c r="AA144"/>
  <c r="AA142"/>
  <c r="AA140"/>
  <c r="AA138"/>
  <c r="AA136"/>
  <c r="AA134"/>
  <c r="AA132"/>
  <c r="AA130"/>
  <c r="AA128"/>
  <c r="AA126"/>
  <c r="AA124"/>
  <c r="AA122"/>
  <c r="AA120"/>
  <c r="AA118"/>
  <c r="AA116"/>
  <c r="AA114"/>
  <c r="AA112"/>
  <c r="AA110"/>
  <c r="AA108"/>
  <c r="AA106"/>
  <c r="AA104"/>
  <c r="AA102"/>
  <c r="AA100"/>
  <c r="AA98"/>
  <c r="AA96"/>
  <c r="AA94"/>
  <c r="AA92"/>
  <c r="AA90"/>
  <c r="AA88"/>
  <c r="AA86"/>
  <c r="AA84"/>
  <c r="AA82"/>
  <c r="AA80"/>
  <c r="AA78"/>
  <c r="AA76"/>
  <c r="AA74"/>
  <c r="AA72"/>
  <c r="AA70"/>
  <c r="AA68"/>
  <c r="AA66"/>
  <c r="AA64"/>
  <c r="AA62"/>
  <c r="AA60"/>
  <c r="AA58"/>
  <c r="AA56"/>
  <c r="AA54"/>
  <c r="AA52"/>
  <c r="AA50"/>
  <c r="AA48"/>
  <c r="AA46"/>
  <c r="AA44"/>
  <c r="AA42"/>
  <c r="AA40"/>
  <c r="AA38"/>
  <c r="AA36"/>
  <c r="AA34"/>
  <c r="AA32"/>
  <c r="AA30"/>
  <c r="AA28"/>
  <c r="AA26"/>
  <c r="AA24"/>
  <c r="AA22"/>
  <c r="AA20"/>
  <c r="AA18"/>
  <c r="AA16"/>
  <c r="AA14"/>
  <c r="AA12"/>
  <c r="F7" i="27"/>
  <c r="F7" i="26"/>
  <c r="F7" i="25"/>
  <c r="F7" i="24"/>
  <c r="F7" i="21"/>
  <c r="F7" i="20"/>
  <c r="H25" i="18"/>
  <c r="J25"/>
  <c r="U155" i="38" s="1"/>
  <c r="L25" i="18"/>
  <c r="N25"/>
  <c r="Y153" i="38" s="1"/>
  <c r="P25" i="18"/>
  <c r="R25"/>
  <c r="AC155" i="38" s="1"/>
  <c r="T25" i="18"/>
  <c r="V25"/>
  <c r="AG154" i="38" s="1"/>
  <c r="X25" i="18"/>
  <c r="Z25"/>
  <c r="AK152" i="38" s="1"/>
  <c r="AB25" i="18"/>
  <c r="G25"/>
  <c r="R154" i="38" s="1"/>
  <c r="I25" i="18"/>
  <c r="K25"/>
  <c r="V152" i="38" s="1"/>
  <c r="M25" i="18"/>
  <c r="O25"/>
  <c r="Z154" i="38" s="1"/>
  <c r="Q25" i="18"/>
  <c r="S25"/>
  <c r="AD153" i="38" s="1"/>
  <c r="U25" i="18"/>
  <c r="W25"/>
  <c r="AH155" i="38" s="1"/>
  <c r="Y25" i="18"/>
  <c r="AA25"/>
  <c r="AL153" i="38" s="1"/>
  <c r="C19" i="18"/>
  <c r="L119" i="39"/>
  <c r="L117"/>
  <c r="L115"/>
  <c r="L113"/>
  <c r="L111"/>
  <c r="L109"/>
  <c r="L107"/>
  <c r="L97"/>
  <c r="L95"/>
  <c r="L93"/>
  <c r="L91"/>
  <c r="L89"/>
  <c r="L87"/>
  <c r="L85"/>
  <c r="L83"/>
  <c r="L81"/>
  <c r="L79"/>
  <c r="L77"/>
  <c r="L104"/>
  <c r="L102"/>
  <c r="L100"/>
  <c r="L98"/>
  <c r="L75"/>
  <c r="L73"/>
  <c r="L71"/>
  <c r="F60"/>
  <c r="F58"/>
  <c r="F56"/>
  <c r="F54"/>
  <c r="F52"/>
  <c r="F50"/>
  <c r="F48"/>
  <c r="F46"/>
  <c r="F44"/>
  <c r="F42"/>
  <c r="F40"/>
  <c r="F38"/>
  <c r="F36"/>
  <c r="F34"/>
  <c r="F32"/>
  <c r="F30"/>
  <c r="F28"/>
  <c r="F26"/>
  <c r="F24"/>
  <c r="F22"/>
  <c r="F20"/>
  <c r="F18"/>
  <c r="F16"/>
  <c r="F14"/>
  <c r="F12"/>
  <c r="L118" i="37"/>
  <c r="L116"/>
  <c r="L114"/>
  <c r="L112"/>
  <c r="L110"/>
  <c r="L108"/>
  <c r="L106"/>
  <c r="L104"/>
  <c r="L102"/>
  <c r="L100"/>
  <c r="L98"/>
  <c r="F59"/>
  <c r="F57"/>
  <c r="L97"/>
  <c r="L95"/>
  <c r="L93"/>
  <c r="L91"/>
  <c r="L89"/>
  <c r="L87"/>
  <c r="L85"/>
  <c r="L83"/>
  <c r="L81"/>
  <c r="L79"/>
  <c r="L77"/>
  <c r="L75"/>
  <c r="L73"/>
  <c r="L71"/>
  <c r="F55"/>
  <c r="F53"/>
  <c r="F51"/>
  <c r="F49"/>
  <c r="F47"/>
  <c r="F45"/>
  <c r="F43"/>
  <c r="F41"/>
  <c r="F39"/>
  <c r="F37"/>
  <c r="F35"/>
  <c r="F33"/>
  <c r="F31"/>
  <c r="F29"/>
  <c r="F27"/>
  <c r="F25"/>
  <c r="F23"/>
  <c r="F21"/>
  <c r="F19"/>
  <c r="F17"/>
  <c r="F15"/>
  <c r="F13"/>
  <c r="F11"/>
  <c r="L119" i="33"/>
  <c r="L117"/>
  <c r="L115"/>
  <c r="L113"/>
  <c r="L111"/>
  <c r="L109"/>
  <c r="L107"/>
  <c r="L105"/>
  <c r="L103"/>
  <c r="L101"/>
  <c r="L99"/>
  <c r="F60"/>
  <c r="F58"/>
  <c r="F56"/>
  <c r="L96"/>
  <c r="L94"/>
  <c r="L92"/>
  <c r="L90"/>
  <c r="L88"/>
  <c r="L86"/>
  <c r="L84"/>
  <c r="L82"/>
  <c r="L80"/>
  <c r="L78"/>
  <c r="L76"/>
  <c r="L74"/>
  <c r="L72"/>
  <c r="L70"/>
  <c r="F54"/>
  <c r="F52"/>
  <c r="F50"/>
  <c r="F48"/>
  <c r="F46"/>
  <c r="F44"/>
  <c r="F42"/>
  <c r="F40"/>
  <c r="F38"/>
  <c r="F36"/>
  <c r="F34"/>
  <c r="F32"/>
  <c r="F30"/>
  <c r="F28"/>
  <c r="F26"/>
  <c r="F24"/>
  <c r="F22"/>
  <c r="F20"/>
  <c r="F18"/>
  <c r="F16"/>
  <c r="F14"/>
  <c r="F12"/>
  <c r="L119" i="32"/>
  <c r="L117"/>
  <c r="L115"/>
  <c r="L113"/>
  <c r="L111"/>
  <c r="L109"/>
  <c r="L107"/>
  <c r="L105"/>
  <c r="L103"/>
  <c r="L101"/>
  <c r="L99"/>
  <c r="F60"/>
  <c r="F58"/>
  <c r="F56"/>
  <c r="L96"/>
  <c r="L94"/>
  <c r="L92"/>
  <c r="L90"/>
  <c r="L88"/>
  <c r="L118" i="39"/>
  <c r="L116"/>
  <c r="L114"/>
  <c r="L112"/>
  <c r="L110"/>
  <c r="L108"/>
  <c r="L106"/>
  <c r="L96"/>
  <c r="L94"/>
  <c r="L92"/>
  <c r="L90"/>
  <c r="L88"/>
  <c r="L86"/>
  <c r="L84"/>
  <c r="L82"/>
  <c r="L80"/>
  <c r="L78"/>
  <c r="L105"/>
  <c r="L103"/>
  <c r="L101"/>
  <c r="L99"/>
  <c r="L76"/>
  <c r="L74"/>
  <c r="L72"/>
  <c r="L70"/>
  <c r="F59"/>
  <c r="F57"/>
  <c r="F55"/>
  <c r="F53"/>
  <c r="F51"/>
  <c r="F49"/>
  <c r="F47"/>
  <c r="F45"/>
  <c r="F43"/>
  <c r="F41"/>
  <c r="F39"/>
  <c r="F37"/>
  <c r="F35"/>
  <c r="F33"/>
  <c r="F31"/>
  <c r="F29"/>
  <c r="F27"/>
  <c r="F25"/>
  <c r="F23"/>
  <c r="F21"/>
  <c r="F19"/>
  <c r="F17"/>
  <c r="F15"/>
  <c r="F13"/>
  <c r="F11"/>
  <c r="L119" i="37"/>
  <c r="L117"/>
  <c r="L115"/>
  <c r="L113"/>
  <c r="L111"/>
  <c r="L109"/>
  <c r="L107"/>
  <c r="L105"/>
  <c r="L103"/>
  <c r="L101"/>
  <c r="L99"/>
  <c r="F60"/>
  <c r="F58"/>
  <c r="F56"/>
  <c r="L96"/>
  <c r="L94"/>
  <c r="L92"/>
  <c r="L90"/>
  <c r="L88"/>
  <c r="L86"/>
  <c r="L84"/>
  <c r="L82"/>
  <c r="L80"/>
  <c r="L78"/>
  <c r="L76"/>
  <c r="L74"/>
  <c r="L72"/>
  <c r="L70"/>
  <c r="F54"/>
  <c r="F52"/>
  <c r="F50"/>
  <c r="F48"/>
  <c r="F46"/>
  <c r="F44"/>
  <c r="F42"/>
  <c r="F40"/>
  <c r="F38"/>
  <c r="F36"/>
  <c r="F34"/>
  <c r="F32"/>
  <c r="F30"/>
  <c r="F28"/>
  <c r="F26"/>
  <c r="F24"/>
  <c r="F22"/>
  <c r="F20"/>
  <c r="F18"/>
  <c r="F16"/>
  <c r="F14"/>
  <c r="F12"/>
  <c r="L118" i="33"/>
  <c r="L116"/>
  <c r="L114"/>
  <c r="L112"/>
  <c r="L110"/>
  <c r="L108"/>
  <c r="L106"/>
  <c r="L104"/>
  <c r="L102"/>
  <c r="L100"/>
  <c r="L98"/>
  <c r="F59"/>
  <c r="F57"/>
  <c r="L97"/>
  <c r="L95"/>
  <c r="L93"/>
  <c r="L91"/>
  <c r="L89"/>
  <c r="L87"/>
  <c r="L85"/>
  <c r="L83"/>
  <c r="L81"/>
  <c r="L79"/>
  <c r="L77"/>
  <c r="L75"/>
  <c r="L73"/>
  <c r="L71"/>
  <c r="F55"/>
  <c r="F53"/>
  <c r="F51"/>
  <c r="F49"/>
  <c r="F47"/>
  <c r="F45"/>
  <c r="F43"/>
  <c r="F41"/>
  <c r="F39"/>
  <c r="F37"/>
  <c r="F35"/>
  <c r="F33"/>
  <c r="F31"/>
  <c r="F29"/>
  <c r="F27"/>
  <c r="F25"/>
  <c r="F23"/>
  <c r="F21"/>
  <c r="F19"/>
  <c r="F17"/>
  <c r="F15"/>
  <c r="F13"/>
  <c r="F11"/>
  <c r="L118" i="32"/>
  <c r="L116"/>
  <c r="L114"/>
  <c r="L112"/>
  <c r="L110"/>
  <c r="L108"/>
  <c r="L106"/>
  <c r="L104"/>
  <c r="L102"/>
  <c r="L100"/>
  <c r="L98"/>
  <c r="F59"/>
  <c r="F57"/>
  <c r="L97"/>
  <c r="L95"/>
  <c r="L93"/>
  <c r="L91"/>
  <c r="L89"/>
  <c r="L87"/>
  <c r="L86"/>
  <c r="L84"/>
  <c r="L82"/>
  <c r="L80"/>
  <c r="L78"/>
  <c r="L76"/>
  <c r="L74"/>
  <c r="L72"/>
  <c r="L70"/>
  <c r="F54"/>
  <c r="F52"/>
  <c r="F50"/>
  <c r="F48"/>
  <c r="F46"/>
  <c r="F44"/>
  <c r="F42"/>
  <c r="F40"/>
  <c r="F38"/>
  <c r="F36"/>
  <c r="F34"/>
  <c r="F32"/>
  <c r="F30"/>
  <c r="F28"/>
  <c r="F26"/>
  <c r="F24"/>
  <c r="F22"/>
  <c r="F20"/>
  <c r="F18"/>
  <c r="F16"/>
  <c r="F14"/>
  <c r="F12"/>
  <c r="L118" i="31"/>
  <c r="L116"/>
  <c r="L114"/>
  <c r="L112"/>
  <c r="L110"/>
  <c r="L108"/>
  <c r="L106"/>
  <c r="L96"/>
  <c r="L94"/>
  <c r="L92"/>
  <c r="L90"/>
  <c r="L88"/>
  <c r="L86"/>
  <c r="L84"/>
  <c r="L82"/>
  <c r="L80"/>
  <c r="L78"/>
  <c r="L76"/>
  <c r="L104"/>
  <c r="L102"/>
  <c r="L100"/>
  <c r="L98"/>
  <c r="L74"/>
  <c r="L72"/>
  <c r="L70"/>
  <c r="L119" i="28"/>
  <c r="L117"/>
  <c r="L115"/>
  <c r="L113"/>
  <c r="L111"/>
  <c r="L109"/>
  <c r="L107"/>
  <c r="L97"/>
  <c r="L95"/>
  <c r="L93"/>
  <c r="L91"/>
  <c r="L89"/>
  <c r="L87"/>
  <c r="L85"/>
  <c r="L83"/>
  <c r="L81"/>
  <c r="L79"/>
  <c r="L77"/>
  <c r="L105"/>
  <c r="L103"/>
  <c r="L101"/>
  <c r="L99"/>
  <c r="L75"/>
  <c r="L73"/>
  <c r="L71"/>
  <c r="F60"/>
  <c r="F58"/>
  <c r="F56"/>
  <c r="F54"/>
  <c r="F52"/>
  <c r="L85" i="32"/>
  <c r="L83"/>
  <c r="L81"/>
  <c r="L79"/>
  <c r="L77"/>
  <c r="L75"/>
  <c r="L73"/>
  <c r="L71"/>
  <c r="F55"/>
  <c r="F53"/>
  <c r="F51"/>
  <c r="F49"/>
  <c r="F47"/>
  <c r="F45"/>
  <c r="F43"/>
  <c r="F41"/>
  <c r="F39"/>
  <c r="F37"/>
  <c r="F35"/>
  <c r="F33"/>
  <c r="F31"/>
  <c r="F29"/>
  <c r="F27"/>
  <c r="F25"/>
  <c r="F23"/>
  <c r="F21"/>
  <c r="F19"/>
  <c r="F17"/>
  <c r="F15"/>
  <c r="F13"/>
  <c r="F11"/>
  <c r="L119" i="31"/>
  <c r="L117"/>
  <c r="L115"/>
  <c r="L113"/>
  <c r="L111"/>
  <c r="L109"/>
  <c r="L107"/>
  <c r="L97"/>
  <c r="L95"/>
  <c r="L93"/>
  <c r="L91"/>
  <c r="L89"/>
  <c r="L87"/>
  <c r="L85"/>
  <c r="L83"/>
  <c r="L81"/>
  <c r="L79"/>
  <c r="L77"/>
  <c r="L105"/>
  <c r="L103"/>
  <c r="L101"/>
  <c r="L99"/>
  <c r="L75"/>
  <c r="L73"/>
  <c r="L71"/>
  <c r="L118" i="28"/>
  <c r="L116"/>
  <c r="L114"/>
  <c r="L112"/>
  <c r="L110"/>
  <c r="L108"/>
  <c r="L106"/>
  <c r="L96"/>
  <c r="L94"/>
  <c r="L92"/>
  <c r="L90"/>
  <c r="L88"/>
  <c r="L86"/>
  <c r="L84"/>
  <c r="L82"/>
  <c r="L80"/>
  <c r="L78"/>
  <c r="L76"/>
  <c r="L104"/>
  <c r="L102"/>
  <c r="L100"/>
  <c r="L98"/>
  <c r="L74"/>
  <c r="L72"/>
  <c r="F59"/>
  <c r="F57"/>
  <c r="F55"/>
  <c r="F53"/>
  <c r="F51"/>
  <c r="L118" i="38"/>
  <c r="L116"/>
  <c r="L114"/>
  <c r="L112"/>
  <c r="L110"/>
  <c r="L108"/>
  <c r="L106"/>
  <c r="L104"/>
  <c r="L102"/>
  <c r="L100"/>
  <c r="L98"/>
  <c r="F59"/>
  <c r="L97"/>
  <c r="L95"/>
  <c r="L93"/>
  <c r="L91"/>
  <c r="L89"/>
  <c r="L87"/>
  <c r="L85"/>
  <c r="L83"/>
  <c r="L81"/>
  <c r="L79"/>
  <c r="L77"/>
  <c r="L75"/>
  <c r="L73"/>
  <c r="L71"/>
  <c r="F57"/>
  <c r="F55"/>
  <c r="F53"/>
  <c r="F51"/>
  <c r="F49"/>
  <c r="F47"/>
  <c r="F45"/>
  <c r="F43"/>
  <c r="F41"/>
  <c r="F39"/>
  <c r="F37"/>
  <c r="F35"/>
  <c r="F33"/>
  <c r="F31"/>
  <c r="F29"/>
  <c r="F27"/>
  <c r="F25"/>
  <c r="F23"/>
  <c r="F21"/>
  <c r="F19"/>
  <c r="F17"/>
  <c r="F15"/>
  <c r="F13"/>
  <c r="F11"/>
  <c r="L118" i="36"/>
  <c r="L116"/>
  <c r="L114"/>
  <c r="L112"/>
  <c r="L110"/>
  <c r="L108"/>
  <c r="L106"/>
  <c r="L96"/>
  <c r="L94"/>
  <c r="L92"/>
  <c r="L90"/>
  <c r="L88"/>
  <c r="L86"/>
  <c r="L84"/>
  <c r="L82"/>
  <c r="L80"/>
  <c r="L78"/>
  <c r="L76"/>
  <c r="L104"/>
  <c r="L102"/>
  <c r="L100"/>
  <c r="L98"/>
  <c r="L74"/>
  <c r="L72"/>
  <c r="L70"/>
  <c r="F59"/>
  <c r="F57"/>
  <c r="F55"/>
  <c r="F53"/>
  <c r="F51"/>
  <c r="F49"/>
  <c r="F47"/>
  <c r="F45"/>
  <c r="F43"/>
  <c r="F41"/>
  <c r="F39"/>
  <c r="F37"/>
  <c r="F35"/>
  <c r="F33"/>
  <c r="F31"/>
  <c r="F29"/>
  <c r="F27"/>
  <c r="F25"/>
  <c r="F23"/>
  <c r="F21"/>
  <c r="F19"/>
  <c r="F17"/>
  <c r="F15"/>
  <c r="F13"/>
  <c r="F11"/>
  <c r="L119" i="35"/>
  <c r="L117"/>
  <c r="L115"/>
  <c r="L113"/>
  <c r="L111"/>
  <c r="L109"/>
  <c r="L107"/>
  <c r="L105"/>
  <c r="L103"/>
  <c r="L101"/>
  <c r="L99"/>
  <c r="F60"/>
  <c r="F58"/>
  <c r="F56"/>
  <c r="L96"/>
  <c r="L94"/>
  <c r="L92"/>
  <c r="L90"/>
  <c r="L88"/>
  <c r="L86"/>
  <c r="L84"/>
  <c r="L82"/>
  <c r="L80"/>
  <c r="L78"/>
  <c r="L76"/>
  <c r="L74"/>
  <c r="L72"/>
  <c r="L70"/>
  <c r="F54"/>
  <c r="F52"/>
  <c r="F50"/>
  <c r="F48"/>
  <c r="F46"/>
  <c r="F44"/>
  <c r="F42"/>
  <c r="F40"/>
  <c r="F38"/>
  <c r="F36"/>
  <c r="F34"/>
  <c r="F32"/>
  <c r="F30"/>
  <c r="F28"/>
  <c r="F26"/>
  <c r="F24"/>
  <c r="F22"/>
  <c r="F20"/>
  <c r="F18"/>
  <c r="F16"/>
  <c r="F14"/>
  <c r="F12"/>
  <c r="L118" i="34"/>
  <c r="L116"/>
  <c r="L114"/>
  <c r="L112"/>
  <c r="L110"/>
  <c r="L108"/>
  <c r="L106"/>
  <c r="L96"/>
  <c r="L94"/>
  <c r="L92"/>
  <c r="L90"/>
  <c r="L88"/>
  <c r="L86"/>
  <c r="L84"/>
  <c r="L82"/>
  <c r="L80"/>
  <c r="L78"/>
  <c r="L76"/>
  <c r="L104"/>
  <c r="L102"/>
  <c r="L119" i="38"/>
  <c r="L117"/>
  <c r="L115"/>
  <c r="L113"/>
  <c r="L111"/>
  <c r="L109"/>
  <c r="L107"/>
  <c r="L105"/>
  <c r="L103"/>
  <c r="L101"/>
  <c r="L99"/>
  <c r="F60"/>
  <c r="F58"/>
  <c r="L96"/>
  <c r="L94"/>
  <c r="L92"/>
  <c r="L90"/>
  <c r="L88"/>
  <c r="L86"/>
  <c r="L84"/>
  <c r="L82"/>
  <c r="L80"/>
  <c r="L78"/>
  <c r="L76"/>
  <c r="L74"/>
  <c r="L72"/>
  <c r="L70"/>
  <c r="F56"/>
  <c r="F54"/>
  <c r="F52"/>
  <c r="F50"/>
  <c r="F48"/>
  <c r="F46"/>
  <c r="F44"/>
  <c r="F42"/>
  <c r="F40"/>
  <c r="F38"/>
  <c r="F36"/>
  <c r="F34"/>
  <c r="F32"/>
  <c r="F30"/>
  <c r="F28"/>
  <c r="F26"/>
  <c r="F24"/>
  <c r="F22"/>
  <c r="F20"/>
  <c r="F18"/>
  <c r="F16"/>
  <c r="F14"/>
  <c r="F12"/>
  <c r="L119" i="36"/>
  <c r="L117"/>
  <c r="L115"/>
  <c r="L113"/>
  <c r="L111"/>
  <c r="L109"/>
  <c r="L107"/>
  <c r="L97"/>
  <c r="L95"/>
  <c r="L93"/>
  <c r="L91"/>
  <c r="L89"/>
  <c r="L87"/>
  <c r="L85"/>
  <c r="L83"/>
  <c r="L81"/>
  <c r="L79"/>
  <c r="L77"/>
  <c r="L105"/>
  <c r="L103"/>
  <c r="L101"/>
  <c r="L99"/>
  <c r="L75"/>
  <c r="L73"/>
  <c r="L71"/>
  <c r="F60"/>
  <c r="F58"/>
  <c r="F56"/>
  <c r="F54"/>
  <c r="F52"/>
  <c r="F50"/>
  <c r="F48"/>
  <c r="F46"/>
  <c r="F44"/>
  <c r="F42"/>
  <c r="F40"/>
  <c r="F38"/>
  <c r="F36"/>
  <c r="F34"/>
  <c r="F32"/>
  <c r="F30"/>
  <c r="F28"/>
  <c r="F26"/>
  <c r="F24"/>
  <c r="F22"/>
  <c r="F20"/>
  <c r="F18"/>
  <c r="F16"/>
  <c r="F14"/>
  <c r="F12"/>
  <c r="L118" i="35"/>
  <c r="L116"/>
  <c r="L114"/>
  <c r="L112"/>
  <c r="L110"/>
  <c r="L108"/>
  <c r="L106"/>
  <c r="L104"/>
  <c r="L102"/>
  <c r="L100"/>
  <c r="L98"/>
  <c r="F59"/>
  <c r="F57"/>
  <c r="L97"/>
  <c r="L95"/>
  <c r="L93"/>
  <c r="L91"/>
  <c r="L89"/>
  <c r="L87"/>
  <c r="L85"/>
  <c r="L83"/>
  <c r="L81"/>
  <c r="L79"/>
  <c r="L77"/>
  <c r="L75"/>
  <c r="L73"/>
  <c r="L71"/>
  <c r="F55"/>
  <c r="F53"/>
  <c r="F51"/>
  <c r="F49"/>
  <c r="F47"/>
  <c r="F45"/>
  <c r="F43"/>
  <c r="F41"/>
  <c r="F39"/>
  <c r="F37"/>
  <c r="F35"/>
  <c r="F33"/>
  <c r="F31"/>
  <c r="F29"/>
  <c r="F27"/>
  <c r="F25"/>
  <c r="F23"/>
  <c r="F21"/>
  <c r="F19"/>
  <c r="F17"/>
  <c r="F15"/>
  <c r="F13"/>
  <c r="F11"/>
  <c r="L119" i="34"/>
  <c r="L117"/>
  <c r="L115"/>
  <c r="L113"/>
  <c r="L111"/>
  <c r="L109"/>
  <c r="L107"/>
  <c r="L97"/>
  <c r="L95"/>
  <c r="L93"/>
  <c r="L91"/>
  <c r="L89"/>
  <c r="L87"/>
  <c r="L85"/>
  <c r="L83"/>
  <c r="L81"/>
  <c r="L79"/>
  <c r="L77"/>
  <c r="L105"/>
  <c r="L103"/>
  <c r="L100"/>
  <c r="L98"/>
  <c r="L74"/>
  <c r="L72"/>
  <c r="L70"/>
  <c r="F59"/>
  <c r="F57"/>
  <c r="F55"/>
  <c r="F53"/>
  <c r="F51"/>
  <c r="F49"/>
  <c r="F47"/>
  <c r="F45"/>
  <c r="F43"/>
  <c r="F41"/>
  <c r="F39"/>
  <c r="F37"/>
  <c r="F35"/>
  <c r="F33"/>
  <c r="F31"/>
  <c r="F29"/>
  <c r="F27"/>
  <c r="F25"/>
  <c r="F23"/>
  <c r="F21"/>
  <c r="F19"/>
  <c r="F17"/>
  <c r="F15"/>
  <c r="F13"/>
  <c r="F11"/>
  <c r="L119" i="30"/>
  <c r="L117"/>
  <c r="L115"/>
  <c r="L113"/>
  <c r="L111"/>
  <c r="L109"/>
  <c r="L107"/>
  <c r="L105"/>
  <c r="L96"/>
  <c r="L94"/>
  <c r="L92"/>
  <c r="L90"/>
  <c r="L88"/>
  <c r="L86"/>
  <c r="L84"/>
  <c r="L82"/>
  <c r="L80"/>
  <c r="L78"/>
  <c r="L76"/>
  <c r="L103"/>
  <c r="L101"/>
  <c r="L99"/>
  <c r="L75"/>
  <c r="L73"/>
  <c r="L71"/>
  <c r="F60"/>
  <c r="F58"/>
  <c r="F56"/>
  <c r="F54"/>
  <c r="F52"/>
  <c r="L119" i="29"/>
  <c r="L117"/>
  <c r="L115"/>
  <c r="L113"/>
  <c r="L111"/>
  <c r="L109"/>
  <c r="L107"/>
  <c r="L105"/>
  <c r="L103"/>
  <c r="L101"/>
  <c r="L95"/>
  <c r="L93"/>
  <c r="L91"/>
  <c r="L89"/>
  <c r="L87"/>
  <c r="L85"/>
  <c r="L83"/>
  <c r="L81"/>
  <c r="L79"/>
  <c r="L77"/>
  <c r="L75"/>
  <c r="L73"/>
  <c r="L99"/>
  <c r="L97"/>
  <c r="L71"/>
  <c r="F60"/>
  <c r="F58"/>
  <c r="F56"/>
  <c r="F54"/>
  <c r="F52"/>
  <c r="F50"/>
  <c r="F48"/>
  <c r="F46"/>
  <c r="F44"/>
  <c r="F42"/>
  <c r="F40"/>
  <c r="F38"/>
  <c r="F36"/>
  <c r="F34"/>
  <c r="F32"/>
  <c r="F30"/>
  <c r="F28"/>
  <c r="F26"/>
  <c r="F24"/>
  <c r="F22"/>
  <c r="F20"/>
  <c r="F18"/>
  <c r="F16"/>
  <c r="F14"/>
  <c r="F31"/>
  <c r="F27"/>
  <c r="F23"/>
  <c r="F19"/>
  <c r="F15"/>
  <c r="L101" i="34"/>
  <c r="L99"/>
  <c r="L75"/>
  <c r="L73"/>
  <c r="L71"/>
  <c r="F60"/>
  <c r="F58"/>
  <c r="F56"/>
  <c r="F54"/>
  <c r="F52"/>
  <c r="F50"/>
  <c r="F48"/>
  <c r="F46"/>
  <c r="F44"/>
  <c r="F42"/>
  <c r="F40"/>
  <c r="F38"/>
  <c r="F36"/>
  <c r="F34"/>
  <c r="F32"/>
  <c r="F30"/>
  <c r="F28"/>
  <c r="F26"/>
  <c r="F24"/>
  <c r="F22"/>
  <c r="F20"/>
  <c r="F18"/>
  <c r="F16"/>
  <c r="F14"/>
  <c r="F12"/>
  <c r="L118" i="30"/>
  <c r="L116"/>
  <c r="L114"/>
  <c r="L112"/>
  <c r="L110"/>
  <c r="L108"/>
  <c r="L106"/>
  <c r="L97"/>
  <c r="L95"/>
  <c r="L93"/>
  <c r="L91"/>
  <c r="L89"/>
  <c r="L87"/>
  <c r="L85"/>
  <c r="L83"/>
  <c r="L81"/>
  <c r="L79"/>
  <c r="L77"/>
  <c r="L104"/>
  <c r="L102"/>
  <c r="L100"/>
  <c r="L98"/>
  <c r="L74"/>
  <c r="L72"/>
  <c r="L70"/>
  <c r="F59"/>
  <c r="F57"/>
  <c r="F55"/>
  <c r="F53"/>
  <c r="F51"/>
  <c r="L118" i="29"/>
  <c r="L116"/>
  <c r="L114"/>
  <c r="L112"/>
  <c r="L110"/>
  <c r="L108"/>
  <c r="L106"/>
  <c r="L104"/>
  <c r="L102"/>
  <c r="L96"/>
  <c r="L94"/>
  <c r="L92"/>
  <c r="L90"/>
  <c r="L88"/>
  <c r="L86"/>
  <c r="L84"/>
  <c r="L82"/>
  <c r="L80"/>
  <c r="L78"/>
  <c r="L76"/>
  <c r="L74"/>
  <c r="L100"/>
  <c r="L98"/>
  <c r="L72"/>
  <c r="F59"/>
  <c r="F57"/>
  <c r="F55"/>
  <c r="F53"/>
  <c r="F51"/>
  <c r="F49"/>
  <c r="F47"/>
  <c r="F45"/>
  <c r="F43"/>
  <c r="F41"/>
  <c r="F39"/>
  <c r="F37"/>
  <c r="F35"/>
  <c r="F33"/>
  <c r="F29"/>
  <c r="F25"/>
  <c r="F21"/>
  <c r="F17"/>
  <c r="F13"/>
  <c r="L118" i="22"/>
  <c r="L116"/>
  <c r="L114"/>
  <c r="L112"/>
  <c r="L110"/>
  <c r="L108"/>
  <c r="L106"/>
  <c r="L104"/>
  <c r="L102"/>
  <c r="L100"/>
  <c r="L98"/>
  <c r="F59"/>
  <c r="F57"/>
  <c r="L97"/>
  <c r="L95"/>
  <c r="L93"/>
  <c r="L91"/>
  <c r="L89"/>
  <c r="L87"/>
  <c r="L85"/>
  <c r="L83"/>
  <c r="L81"/>
  <c r="L79"/>
  <c r="F52"/>
  <c r="F54"/>
  <c r="L119" i="20"/>
  <c r="L117"/>
  <c r="L115"/>
  <c r="L113"/>
  <c r="L111"/>
  <c r="L109"/>
  <c r="L107"/>
  <c r="L105"/>
  <c r="L97"/>
  <c r="L95"/>
  <c r="L93"/>
  <c r="L91"/>
  <c r="L89"/>
  <c r="L87"/>
  <c r="L85"/>
  <c r="L83"/>
  <c r="L81"/>
  <c r="L79"/>
  <c r="L77"/>
  <c r="L103"/>
  <c r="L101"/>
  <c r="L99"/>
  <c r="F52"/>
  <c r="F54"/>
  <c r="F56"/>
  <c r="F58"/>
  <c r="F59"/>
  <c r="F60"/>
  <c r="L74"/>
  <c r="L75"/>
  <c r="L118"/>
  <c r="L116"/>
  <c r="L114"/>
  <c r="L112"/>
  <c r="L110"/>
  <c r="L108"/>
  <c r="L106"/>
  <c r="L104"/>
  <c r="L96"/>
  <c r="L94"/>
  <c r="L92"/>
  <c r="L90"/>
  <c r="L88"/>
  <c r="L86"/>
  <c r="L84"/>
  <c r="L82"/>
  <c r="L80"/>
  <c r="L78"/>
  <c r="L76"/>
  <c r="L102"/>
  <c r="L100"/>
  <c r="L98"/>
  <c r="F51"/>
  <c r="F53"/>
  <c r="F55"/>
  <c r="F57"/>
  <c r="L73"/>
  <c r="L119" i="22"/>
  <c r="L117"/>
  <c r="L115"/>
  <c r="L113"/>
  <c r="L111"/>
  <c r="L109"/>
  <c r="L107"/>
  <c r="L105"/>
  <c r="L103"/>
  <c r="L101"/>
  <c r="L99"/>
  <c r="F60"/>
  <c r="F58"/>
  <c r="F56"/>
  <c r="L96"/>
  <c r="L94"/>
  <c r="L92"/>
  <c r="L90"/>
  <c r="L88"/>
  <c r="L86"/>
  <c r="L84"/>
  <c r="L82"/>
  <c r="L80"/>
  <c r="L78"/>
  <c r="F51"/>
  <c r="F53"/>
  <c r="F55"/>
  <c r="L70" i="28"/>
  <c r="L71" i="22"/>
  <c r="L73"/>
  <c r="L75"/>
  <c r="L77"/>
  <c r="L70" i="29"/>
  <c r="L70" i="22"/>
  <c r="L72"/>
  <c r="L70" i="20"/>
  <c r="L74" i="22"/>
  <c r="L72" i="20"/>
  <c r="L71"/>
  <c r="L76" i="22"/>
  <c r="F52" i="25"/>
  <c r="F54"/>
  <c r="F56"/>
  <c r="F58"/>
  <c r="F60"/>
  <c r="L71"/>
  <c r="L73"/>
  <c r="L75"/>
  <c r="L98"/>
  <c r="L100"/>
  <c r="L102"/>
  <c r="L104"/>
  <c r="L77"/>
  <c r="L79"/>
  <c r="L81"/>
  <c r="L83"/>
  <c r="L85"/>
  <c r="L87"/>
  <c r="L89"/>
  <c r="L91"/>
  <c r="L93"/>
  <c r="L95"/>
  <c r="L97"/>
  <c r="L107"/>
  <c r="L109"/>
  <c r="L111"/>
  <c r="L113"/>
  <c r="L115"/>
  <c r="L117"/>
  <c r="L119"/>
  <c r="F51"/>
  <c r="F53"/>
  <c r="F55"/>
  <c r="F57"/>
  <c r="F59"/>
  <c r="L70"/>
  <c r="L72"/>
  <c r="L74"/>
  <c r="L76"/>
  <c r="L99"/>
  <c r="L101"/>
  <c r="L103"/>
  <c r="L105"/>
  <c r="L78"/>
  <c r="L80"/>
  <c r="L82"/>
  <c r="L84"/>
  <c r="L86"/>
  <c r="L88"/>
  <c r="L90"/>
  <c r="L92"/>
  <c r="L94"/>
  <c r="L96"/>
  <c r="L106"/>
  <c r="L108"/>
  <c r="L110"/>
  <c r="L112"/>
  <c r="L114"/>
  <c r="L116"/>
  <c r="L118"/>
  <c r="AA11" i="39"/>
  <c r="AA13"/>
  <c r="AA15"/>
  <c r="AA17"/>
  <c r="AA19"/>
  <c r="AA21"/>
  <c r="AA23"/>
  <c r="AA25"/>
  <c r="AA27"/>
  <c r="AA29"/>
  <c r="AA31"/>
  <c r="AA33"/>
  <c r="AA35"/>
  <c r="AA37"/>
  <c r="AA39"/>
  <c r="AA41"/>
  <c r="AA43"/>
  <c r="AA45"/>
  <c r="AA47"/>
  <c r="AA49"/>
  <c r="AA51"/>
  <c r="AA53"/>
  <c r="AA55"/>
  <c r="AA57"/>
  <c r="AA59"/>
  <c r="AA61"/>
  <c r="AA63"/>
  <c r="AA65"/>
  <c r="AA67"/>
  <c r="AA69"/>
  <c r="AA71"/>
  <c r="AA73"/>
  <c r="AA75"/>
  <c r="AA77"/>
  <c r="AA79"/>
  <c r="AA81"/>
  <c r="AA83"/>
  <c r="AA85"/>
  <c r="AA87"/>
  <c r="AA89"/>
  <c r="AA91"/>
  <c r="AA93"/>
  <c r="AA95"/>
  <c r="AA97"/>
  <c r="AA99"/>
  <c r="AA101"/>
  <c r="AA103"/>
  <c r="AA105"/>
  <c r="AA107"/>
  <c r="AA109"/>
  <c r="AA111"/>
  <c r="AA113"/>
  <c r="AA115"/>
  <c r="AA117"/>
  <c r="AA119"/>
  <c r="AA121"/>
  <c r="AA123"/>
  <c r="AA125"/>
  <c r="AA127"/>
  <c r="AA129"/>
  <c r="AA131"/>
  <c r="AA133"/>
  <c r="AA135"/>
  <c r="AA137"/>
  <c r="AA139"/>
  <c r="AA141"/>
  <c r="AA143"/>
  <c r="AA145"/>
  <c r="AA147"/>
  <c r="AA149"/>
  <c r="AA151"/>
  <c r="AA153"/>
  <c r="AJ155" i="38"/>
  <c r="AJ153"/>
  <c r="AJ151"/>
  <c r="AJ149"/>
  <c r="AJ147"/>
  <c r="AJ145"/>
  <c r="AJ143"/>
  <c r="AJ141"/>
  <c r="AJ139"/>
  <c r="AJ137"/>
  <c r="AJ135"/>
  <c r="AJ133"/>
  <c r="AJ131"/>
  <c r="AJ129"/>
  <c r="AJ127"/>
  <c r="AJ125"/>
  <c r="AJ123"/>
  <c r="AJ121"/>
  <c r="AJ119"/>
  <c r="AJ117"/>
  <c r="AJ115"/>
  <c r="AJ113"/>
  <c r="AJ111"/>
  <c r="AJ109"/>
  <c r="AJ107"/>
  <c r="AJ105"/>
  <c r="AJ103"/>
  <c r="AJ101"/>
  <c r="AJ99"/>
  <c r="AJ97"/>
  <c r="AJ95"/>
  <c r="AJ93"/>
  <c r="AJ91"/>
  <c r="AJ89"/>
  <c r="AJ87"/>
  <c r="AJ152"/>
  <c r="AJ148"/>
  <c r="AJ144"/>
  <c r="AJ140"/>
  <c r="AJ136"/>
  <c r="AJ132"/>
  <c r="AJ128"/>
  <c r="AJ124"/>
  <c r="AJ120"/>
  <c r="AJ116"/>
  <c r="AJ112"/>
  <c r="AJ108"/>
  <c r="AJ104"/>
  <c r="AJ100"/>
  <c r="AJ96"/>
  <c r="AJ92"/>
  <c r="AJ88"/>
  <c r="AJ85"/>
  <c r="AJ83"/>
  <c r="AJ81"/>
  <c r="AJ79"/>
  <c r="AJ77"/>
  <c r="AJ75"/>
  <c r="AJ73"/>
  <c r="AJ71"/>
  <c r="AJ69"/>
  <c r="AJ67"/>
  <c r="AJ65"/>
  <c r="AJ63"/>
  <c r="AJ61"/>
  <c r="AJ59"/>
  <c r="AJ57"/>
  <c r="AJ55"/>
  <c r="AJ53"/>
  <c r="AJ51"/>
  <c r="AJ49"/>
  <c r="AJ47"/>
  <c r="AJ45"/>
  <c r="AJ43"/>
  <c r="AJ41"/>
  <c r="AJ39"/>
  <c r="AJ37"/>
  <c r="AJ35"/>
  <c r="AJ33"/>
  <c r="AJ31"/>
  <c r="AJ29"/>
  <c r="AJ27"/>
  <c r="AJ25"/>
  <c r="AJ23"/>
  <c r="AJ21"/>
  <c r="AJ19"/>
  <c r="AJ17"/>
  <c r="AJ15"/>
  <c r="AJ13"/>
  <c r="AJ11"/>
  <c r="AJ150"/>
  <c r="AJ142"/>
  <c r="AJ134"/>
  <c r="AJ126"/>
  <c r="AJ118"/>
  <c r="AJ110"/>
  <c r="AJ102"/>
  <c r="AJ94"/>
  <c r="AJ86"/>
  <c r="AJ82"/>
  <c r="AJ78"/>
  <c r="AJ74"/>
  <c r="AJ70"/>
  <c r="AJ66"/>
  <c r="AJ62"/>
  <c r="AJ58"/>
  <c r="AJ54"/>
  <c r="AJ50"/>
  <c r="AJ46"/>
  <c r="AJ42"/>
  <c r="AJ38"/>
  <c r="AJ34"/>
  <c r="AJ30"/>
  <c r="AJ26"/>
  <c r="AJ22"/>
  <c r="AJ18"/>
  <c r="AJ14"/>
  <c r="AJ154"/>
  <c r="AJ146"/>
  <c r="AJ138"/>
  <c r="AJ130"/>
  <c r="AJ122"/>
  <c r="AJ114"/>
  <c r="AJ106"/>
  <c r="AJ98"/>
  <c r="AJ90"/>
  <c r="AJ84"/>
  <c r="AJ80"/>
  <c r="AJ76"/>
  <c r="AJ72"/>
  <c r="AJ68"/>
  <c r="AJ64"/>
  <c r="AJ60"/>
  <c r="AJ56"/>
  <c r="AJ52"/>
  <c r="AJ48"/>
  <c r="AJ44"/>
  <c r="AJ40"/>
  <c r="AJ36"/>
  <c r="AJ32"/>
  <c r="AJ28"/>
  <c r="AJ24"/>
  <c r="AJ20"/>
  <c r="AJ16"/>
  <c r="AJ12"/>
  <c r="AF155"/>
  <c r="AF153"/>
  <c r="AF151"/>
  <c r="AF149"/>
  <c r="AF147"/>
  <c r="AF145"/>
  <c r="AF143"/>
  <c r="AF141"/>
  <c r="AF139"/>
  <c r="AF137"/>
  <c r="AF135"/>
  <c r="AF133"/>
  <c r="AF131"/>
  <c r="AF129"/>
  <c r="AF127"/>
  <c r="AF125"/>
  <c r="AF123"/>
  <c r="AF121"/>
  <c r="AF119"/>
  <c r="AF117"/>
  <c r="AF115"/>
  <c r="AF113"/>
  <c r="AF111"/>
  <c r="AF109"/>
  <c r="AF107"/>
  <c r="AF105"/>
  <c r="AF103"/>
  <c r="AF101"/>
  <c r="AF99"/>
  <c r="AF97"/>
  <c r="AF95"/>
  <c r="AF93"/>
  <c r="AF91"/>
  <c r="AF89"/>
  <c r="AF87"/>
  <c r="AF152"/>
  <c r="AF148"/>
  <c r="AF144"/>
  <c r="AF140"/>
  <c r="AF136"/>
  <c r="AF132"/>
  <c r="AF128"/>
  <c r="AF124"/>
  <c r="AF120"/>
  <c r="AF116"/>
  <c r="AF112"/>
  <c r="AF108"/>
  <c r="AF104"/>
  <c r="AF100"/>
  <c r="AF96"/>
  <c r="AF92"/>
  <c r="AF88"/>
  <c r="AF85"/>
  <c r="AF83"/>
  <c r="AF81"/>
  <c r="AF79"/>
  <c r="AF77"/>
  <c r="AF75"/>
  <c r="AF73"/>
  <c r="AF71"/>
  <c r="AF69"/>
  <c r="AF67"/>
  <c r="AF65"/>
  <c r="AF63"/>
  <c r="AF61"/>
  <c r="AF59"/>
  <c r="AF57"/>
  <c r="AF55"/>
  <c r="AF53"/>
  <c r="AF51"/>
  <c r="AF49"/>
  <c r="AF47"/>
  <c r="AF45"/>
  <c r="AF43"/>
  <c r="AF41"/>
  <c r="AF39"/>
  <c r="AF37"/>
  <c r="AF35"/>
  <c r="AF33"/>
  <c r="AF31"/>
  <c r="AF29"/>
  <c r="AF27"/>
  <c r="AF25"/>
  <c r="AF23"/>
  <c r="AF21"/>
  <c r="AF19"/>
  <c r="AF17"/>
  <c r="AF15"/>
  <c r="AF13"/>
  <c r="AF11"/>
  <c r="AF154"/>
  <c r="AF146"/>
  <c r="AF138"/>
  <c r="AF130"/>
  <c r="AF122"/>
  <c r="AF114"/>
  <c r="AF106"/>
  <c r="AF98"/>
  <c r="AF90"/>
  <c r="AF82"/>
  <c r="AF78"/>
  <c r="AF74"/>
  <c r="AF70"/>
  <c r="AF66"/>
  <c r="AF62"/>
  <c r="AF58"/>
  <c r="AF54"/>
  <c r="AF50"/>
  <c r="AF46"/>
  <c r="AF42"/>
  <c r="AF38"/>
  <c r="AF34"/>
  <c r="AF30"/>
  <c r="AF26"/>
  <c r="AF22"/>
  <c r="AF18"/>
  <c r="AF14"/>
  <c r="AF150"/>
  <c r="AF142"/>
  <c r="AF134"/>
  <c r="AF126"/>
  <c r="AF118"/>
  <c r="AF110"/>
  <c r="AF102"/>
  <c r="AF94"/>
  <c r="AF86"/>
  <c r="AF84"/>
  <c r="AF80"/>
  <c r="AF76"/>
  <c r="AF72"/>
  <c r="AF68"/>
  <c r="AF64"/>
  <c r="AF60"/>
  <c r="AF56"/>
  <c r="AF52"/>
  <c r="AF48"/>
  <c r="AF44"/>
  <c r="AF40"/>
  <c r="AF36"/>
  <c r="AF32"/>
  <c r="AF28"/>
  <c r="AF24"/>
  <c r="AF20"/>
  <c r="AF16"/>
  <c r="AF12"/>
  <c r="X154"/>
  <c r="X152"/>
  <c r="X150"/>
  <c r="X148"/>
  <c r="X146"/>
  <c r="X144"/>
  <c r="X142"/>
  <c r="X140"/>
  <c r="X138"/>
  <c r="X136"/>
  <c r="X134"/>
  <c r="X132"/>
  <c r="X130"/>
  <c r="X128"/>
  <c r="X126"/>
  <c r="X124"/>
  <c r="X122"/>
  <c r="X120"/>
  <c r="X118"/>
  <c r="X116"/>
  <c r="X114"/>
  <c r="X112"/>
  <c r="X110"/>
  <c r="X108"/>
  <c r="X106"/>
  <c r="X104"/>
  <c r="X102"/>
  <c r="X100"/>
  <c r="X98"/>
  <c r="X96"/>
  <c r="X94"/>
  <c r="X92"/>
  <c r="X90"/>
  <c r="X88"/>
  <c r="X86"/>
  <c r="X155"/>
  <c r="X151"/>
  <c r="X147"/>
  <c r="X143"/>
  <c r="X139"/>
  <c r="X135"/>
  <c r="X131"/>
  <c r="X127"/>
  <c r="X123"/>
  <c r="X119"/>
  <c r="X115"/>
  <c r="X111"/>
  <c r="X107"/>
  <c r="X103"/>
  <c r="X99"/>
  <c r="X95"/>
  <c r="X91"/>
  <c r="X87"/>
  <c r="X84"/>
  <c r="X82"/>
  <c r="X80"/>
  <c r="X78"/>
  <c r="X76"/>
  <c r="X74"/>
  <c r="X72"/>
  <c r="X70"/>
  <c r="X68"/>
  <c r="X66"/>
  <c r="X64"/>
  <c r="X62"/>
  <c r="X60"/>
  <c r="X58"/>
  <c r="X56"/>
  <c r="X54"/>
  <c r="X52"/>
  <c r="X50"/>
  <c r="X48"/>
  <c r="X46"/>
  <c r="X44"/>
  <c r="X42"/>
  <c r="X40"/>
  <c r="X38"/>
  <c r="X36"/>
  <c r="X34"/>
  <c r="X32"/>
  <c r="X30"/>
  <c r="X28"/>
  <c r="X26"/>
  <c r="X24"/>
  <c r="X22"/>
  <c r="X20"/>
  <c r="X18"/>
  <c r="X16"/>
  <c r="X14"/>
  <c r="X12"/>
  <c r="X153"/>
  <c r="X145"/>
  <c r="X137"/>
  <c r="X129"/>
  <c r="X121"/>
  <c r="X113"/>
  <c r="X105"/>
  <c r="X97"/>
  <c r="X89"/>
  <c r="X85"/>
  <c r="X81"/>
  <c r="X77"/>
  <c r="X73"/>
  <c r="X69"/>
  <c r="X65"/>
  <c r="X61"/>
  <c r="X57"/>
  <c r="X53"/>
  <c r="X49"/>
  <c r="X45"/>
  <c r="X41"/>
  <c r="X37"/>
  <c r="X33"/>
  <c r="X29"/>
  <c r="X25"/>
  <c r="X21"/>
  <c r="X17"/>
  <c r="X13"/>
  <c r="X149"/>
  <c r="X141"/>
  <c r="X133"/>
  <c r="X125"/>
  <c r="X117"/>
  <c r="X109"/>
  <c r="X101"/>
  <c r="X93"/>
  <c r="X83"/>
  <c r="X79"/>
  <c r="X75"/>
  <c r="X71"/>
  <c r="X67"/>
  <c r="X63"/>
  <c r="X59"/>
  <c r="X55"/>
  <c r="X51"/>
  <c r="X47"/>
  <c r="X43"/>
  <c r="X39"/>
  <c r="X35"/>
  <c r="X31"/>
  <c r="X27"/>
  <c r="X23"/>
  <c r="X19"/>
  <c r="X15"/>
  <c r="X11"/>
  <c r="T154"/>
  <c r="T152"/>
  <c r="T150"/>
  <c r="T148"/>
  <c r="T146"/>
  <c r="T144"/>
  <c r="T142"/>
  <c r="T140"/>
  <c r="T138"/>
  <c r="T136"/>
  <c r="T134"/>
  <c r="T132"/>
  <c r="T130"/>
  <c r="T128"/>
  <c r="T126"/>
  <c r="T124"/>
  <c r="T122"/>
  <c r="T120"/>
  <c r="T118"/>
  <c r="T116"/>
  <c r="T114"/>
  <c r="T112"/>
  <c r="T110"/>
  <c r="T108"/>
  <c r="T106"/>
  <c r="T104"/>
  <c r="T102"/>
  <c r="T100"/>
  <c r="T98"/>
  <c r="T96"/>
  <c r="T94"/>
  <c r="T92"/>
  <c r="T90"/>
  <c r="T88"/>
  <c r="T86"/>
  <c r="T155"/>
  <c r="T151"/>
  <c r="T147"/>
  <c r="T143"/>
  <c r="T139"/>
  <c r="T135"/>
  <c r="T131"/>
  <c r="T127"/>
  <c r="T123"/>
  <c r="T119"/>
  <c r="T115"/>
  <c r="T111"/>
  <c r="T107"/>
  <c r="T103"/>
  <c r="T99"/>
  <c r="T95"/>
  <c r="T91"/>
  <c r="T87"/>
  <c r="T84"/>
  <c r="T82"/>
  <c r="T80"/>
  <c r="T78"/>
  <c r="T76"/>
  <c r="T74"/>
  <c r="T72"/>
  <c r="T70"/>
  <c r="T68"/>
  <c r="T66"/>
  <c r="T64"/>
  <c r="T62"/>
  <c r="T60"/>
  <c r="T58"/>
  <c r="T56"/>
  <c r="T54"/>
  <c r="T52"/>
  <c r="T50"/>
  <c r="T48"/>
  <c r="T46"/>
  <c r="T44"/>
  <c r="T42"/>
  <c r="T40"/>
  <c r="T38"/>
  <c r="T36"/>
  <c r="T34"/>
  <c r="T32"/>
  <c r="T30"/>
  <c r="T28"/>
  <c r="T26"/>
  <c r="T24"/>
  <c r="T22"/>
  <c r="T20"/>
  <c r="T18"/>
  <c r="T16"/>
  <c r="T14"/>
  <c r="T12"/>
  <c r="T149"/>
  <c r="T141"/>
  <c r="T133"/>
  <c r="T125"/>
  <c r="T117"/>
  <c r="T109"/>
  <c r="T101"/>
  <c r="T93"/>
  <c r="T85"/>
  <c r="T81"/>
  <c r="T77"/>
  <c r="T73"/>
  <c r="T69"/>
  <c r="T65"/>
  <c r="T61"/>
  <c r="T57"/>
  <c r="T53"/>
  <c r="T49"/>
  <c r="T45"/>
  <c r="T41"/>
  <c r="T37"/>
  <c r="T33"/>
  <c r="T29"/>
  <c r="T25"/>
  <c r="T21"/>
  <c r="T17"/>
  <c r="T13"/>
  <c r="T153"/>
  <c r="T145"/>
  <c r="T137"/>
  <c r="T129"/>
  <c r="T121"/>
  <c r="T113"/>
  <c r="T105"/>
  <c r="T97"/>
  <c r="T89"/>
  <c r="T83"/>
  <c r="T79"/>
  <c r="T75"/>
  <c r="T71"/>
  <c r="T67"/>
  <c r="T63"/>
  <c r="T59"/>
  <c r="T55"/>
  <c r="T51"/>
  <c r="T47"/>
  <c r="T43"/>
  <c r="T39"/>
  <c r="T35"/>
  <c r="T31"/>
  <c r="T27"/>
  <c r="T23"/>
  <c r="T19"/>
  <c r="T15"/>
  <c r="T11"/>
  <c r="AM154"/>
  <c r="AM152"/>
  <c r="AM150"/>
  <c r="AM148"/>
  <c r="AM146"/>
  <c r="AM144"/>
  <c r="AM142"/>
  <c r="AM140"/>
  <c r="AM138"/>
  <c r="AM136"/>
  <c r="AM134"/>
  <c r="AM132"/>
  <c r="AM130"/>
  <c r="AM128"/>
  <c r="AM126"/>
  <c r="AM124"/>
  <c r="AM122"/>
  <c r="AM120"/>
  <c r="AM118"/>
  <c r="AM116"/>
  <c r="AM114"/>
  <c r="AM112"/>
  <c r="AM110"/>
  <c r="AM108"/>
  <c r="AM106"/>
  <c r="AM104"/>
  <c r="AM102"/>
  <c r="AM100"/>
  <c r="AM98"/>
  <c r="AM96"/>
  <c r="AM94"/>
  <c r="AM92"/>
  <c r="AM90"/>
  <c r="AM88"/>
  <c r="AM86"/>
  <c r="AM155"/>
  <c r="AM151"/>
  <c r="AM147"/>
  <c r="AM143"/>
  <c r="AM139"/>
  <c r="AM135"/>
  <c r="AM131"/>
  <c r="AM127"/>
  <c r="AM123"/>
  <c r="AM119"/>
  <c r="AM115"/>
  <c r="AM111"/>
  <c r="AM107"/>
  <c r="AM103"/>
  <c r="AM99"/>
  <c r="AM95"/>
  <c r="AM91"/>
  <c r="AM87"/>
  <c r="AM84"/>
  <c r="AM82"/>
  <c r="AM80"/>
  <c r="AM78"/>
  <c r="AM76"/>
  <c r="AM74"/>
  <c r="AM72"/>
  <c r="AM70"/>
  <c r="AM68"/>
  <c r="AM66"/>
  <c r="AM64"/>
  <c r="AM62"/>
  <c r="AM60"/>
  <c r="AM58"/>
  <c r="AM56"/>
  <c r="AM54"/>
  <c r="AM52"/>
  <c r="AM50"/>
  <c r="AM48"/>
  <c r="AM46"/>
  <c r="AM44"/>
  <c r="AM42"/>
  <c r="AM40"/>
  <c r="AM38"/>
  <c r="AM36"/>
  <c r="AM34"/>
  <c r="AM32"/>
  <c r="AM30"/>
  <c r="AM28"/>
  <c r="AM26"/>
  <c r="AM24"/>
  <c r="AM22"/>
  <c r="AM20"/>
  <c r="AM18"/>
  <c r="AM16"/>
  <c r="AM14"/>
  <c r="AM12"/>
  <c r="AM149"/>
  <c r="AM141"/>
  <c r="AM133"/>
  <c r="AM125"/>
  <c r="AM117"/>
  <c r="AM109"/>
  <c r="AM101"/>
  <c r="AM93"/>
  <c r="AM85"/>
  <c r="AM81"/>
  <c r="AM77"/>
  <c r="AM73"/>
  <c r="AM69"/>
  <c r="AM65"/>
  <c r="AM61"/>
  <c r="AM57"/>
  <c r="AM53"/>
  <c r="AM49"/>
  <c r="AM45"/>
  <c r="AM41"/>
  <c r="AM37"/>
  <c r="AM33"/>
  <c r="AM29"/>
  <c r="AM25"/>
  <c r="AM21"/>
  <c r="AM17"/>
  <c r="AM13"/>
  <c r="AM153"/>
  <c r="AM145"/>
  <c r="AM137"/>
  <c r="AM129"/>
  <c r="AM121"/>
  <c r="AM113"/>
  <c r="AM105"/>
  <c r="AM97"/>
  <c r="AM89"/>
  <c r="AM83"/>
  <c r="AM79"/>
  <c r="AM75"/>
  <c r="AM71"/>
  <c r="AM67"/>
  <c r="AM63"/>
  <c r="AM59"/>
  <c r="AM55"/>
  <c r="AM51"/>
  <c r="AM47"/>
  <c r="AM43"/>
  <c r="AM39"/>
  <c r="AM35"/>
  <c r="AM31"/>
  <c r="AM27"/>
  <c r="AM23"/>
  <c r="AM19"/>
  <c r="AM15"/>
  <c r="AM11"/>
  <c r="AI154"/>
  <c r="AI152"/>
  <c r="AI150"/>
  <c r="AI148"/>
  <c r="AI146"/>
  <c r="AI144"/>
  <c r="AI142"/>
  <c r="AI140"/>
  <c r="AI138"/>
  <c r="AI136"/>
  <c r="AI134"/>
  <c r="AI132"/>
  <c r="AI130"/>
  <c r="AI128"/>
  <c r="AI126"/>
  <c r="AI124"/>
  <c r="AI122"/>
  <c r="AI120"/>
  <c r="AI118"/>
  <c r="AI116"/>
  <c r="AI114"/>
  <c r="AI112"/>
  <c r="AI110"/>
  <c r="AI108"/>
  <c r="AI106"/>
  <c r="AI104"/>
  <c r="AI102"/>
  <c r="AI100"/>
  <c r="AI98"/>
  <c r="AI96"/>
  <c r="AI94"/>
  <c r="AI92"/>
  <c r="AI90"/>
  <c r="AI88"/>
  <c r="AI86"/>
  <c r="AI155"/>
  <c r="AI151"/>
  <c r="AI147"/>
  <c r="AI143"/>
  <c r="AI139"/>
  <c r="AI135"/>
  <c r="AI131"/>
  <c r="AI127"/>
  <c r="AI123"/>
  <c r="AI119"/>
  <c r="AI115"/>
  <c r="AI111"/>
  <c r="AI107"/>
  <c r="AI103"/>
  <c r="AI99"/>
  <c r="AI95"/>
  <c r="AI91"/>
  <c r="AI87"/>
  <c r="AI84"/>
  <c r="AI82"/>
  <c r="AI80"/>
  <c r="AI78"/>
  <c r="AI76"/>
  <c r="AI74"/>
  <c r="AI72"/>
  <c r="AI70"/>
  <c r="AI68"/>
  <c r="AI66"/>
  <c r="AI64"/>
  <c r="AI62"/>
  <c r="AI60"/>
  <c r="AI58"/>
  <c r="AI56"/>
  <c r="AI54"/>
  <c r="AI52"/>
  <c r="AI50"/>
  <c r="AI48"/>
  <c r="AI46"/>
  <c r="AI44"/>
  <c r="AI42"/>
  <c r="AI40"/>
  <c r="AI38"/>
  <c r="AI36"/>
  <c r="AI34"/>
  <c r="AI32"/>
  <c r="AI30"/>
  <c r="AI28"/>
  <c r="AI26"/>
  <c r="AI24"/>
  <c r="AI22"/>
  <c r="AI20"/>
  <c r="AI18"/>
  <c r="AI16"/>
  <c r="AI14"/>
  <c r="AI12"/>
  <c r="AI153"/>
  <c r="AI145"/>
  <c r="AI137"/>
  <c r="AI129"/>
  <c r="AI121"/>
  <c r="AI113"/>
  <c r="AI105"/>
  <c r="AI97"/>
  <c r="AI89"/>
  <c r="AI85"/>
  <c r="AI81"/>
  <c r="AI77"/>
  <c r="AI73"/>
  <c r="AI69"/>
  <c r="AI65"/>
  <c r="AI61"/>
  <c r="AI57"/>
  <c r="AI53"/>
  <c r="AI49"/>
  <c r="AI45"/>
  <c r="AI41"/>
  <c r="AI37"/>
  <c r="AI33"/>
  <c r="AI29"/>
  <c r="AI25"/>
  <c r="AI21"/>
  <c r="AI17"/>
  <c r="AI13"/>
  <c r="AI149"/>
  <c r="AI141"/>
  <c r="AI133"/>
  <c r="AI125"/>
  <c r="AI117"/>
  <c r="AI109"/>
  <c r="AI101"/>
  <c r="AI93"/>
  <c r="AI83"/>
  <c r="AI79"/>
  <c r="AI75"/>
  <c r="AI71"/>
  <c r="AI67"/>
  <c r="AI63"/>
  <c r="AI59"/>
  <c r="AI55"/>
  <c r="AI51"/>
  <c r="AI47"/>
  <c r="AI43"/>
  <c r="AI39"/>
  <c r="AI35"/>
  <c r="AI31"/>
  <c r="AI27"/>
  <c r="AI23"/>
  <c r="AI19"/>
  <c r="AI15"/>
  <c r="AI11"/>
  <c r="AE154"/>
  <c r="AE152"/>
  <c r="AE150"/>
  <c r="AE148"/>
  <c r="AE146"/>
  <c r="AE144"/>
  <c r="AE142"/>
  <c r="AE140"/>
  <c r="AE138"/>
  <c r="AE136"/>
  <c r="AE134"/>
  <c r="AE132"/>
  <c r="AE130"/>
  <c r="AE128"/>
  <c r="AE126"/>
  <c r="AE124"/>
  <c r="AE122"/>
  <c r="AE120"/>
  <c r="AE118"/>
  <c r="AE116"/>
  <c r="AE114"/>
  <c r="AE112"/>
  <c r="AE110"/>
  <c r="AE108"/>
  <c r="AE106"/>
  <c r="AE104"/>
  <c r="AE102"/>
  <c r="AE100"/>
  <c r="AE98"/>
  <c r="AE96"/>
  <c r="AE94"/>
  <c r="AE92"/>
  <c r="AE90"/>
  <c r="AE88"/>
  <c r="AE86"/>
  <c r="AE155"/>
  <c r="AE151"/>
  <c r="AE147"/>
  <c r="AE143"/>
  <c r="AE139"/>
  <c r="AE135"/>
  <c r="AE131"/>
  <c r="AE127"/>
  <c r="AE123"/>
  <c r="AE119"/>
  <c r="AE115"/>
  <c r="AE111"/>
  <c r="AE107"/>
  <c r="AE103"/>
  <c r="AE99"/>
  <c r="AE95"/>
  <c r="AE91"/>
  <c r="AE87"/>
  <c r="AE84"/>
  <c r="AE82"/>
  <c r="AE80"/>
  <c r="AE78"/>
  <c r="AE76"/>
  <c r="AE74"/>
  <c r="AE72"/>
  <c r="AE70"/>
  <c r="AE68"/>
  <c r="AE66"/>
  <c r="AE64"/>
  <c r="AE62"/>
  <c r="AE60"/>
  <c r="AE58"/>
  <c r="AE56"/>
  <c r="AE54"/>
  <c r="AE52"/>
  <c r="AE50"/>
  <c r="AE48"/>
  <c r="AE46"/>
  <c r="AE44"/>
  <c r="AE42"/>
  <c r="AE40"/>
  <c r="AE38"/>
  <c r="AE36"/>
  <c r="AE34"/>
  <c r="AE32"/>
  <c r="AE30"/>
  <c r="AE28"/>
  <c r="AE26"/>
  <c r="AE24"/>
  <c r="AE22"/>
  <c r="AE20"/>
  <c r="AE18"/>
  <c r="AE16"/>
  <c r="AE14"/>
  <c r="AE12"/>
  <c r="AE149"/>
  <c r="AE141"/>
  <c r="AE133"/>
  <c r="AE125"/>
  <c r="AE117"/>
  <c r="AE109"/>
  <c r="AE101"/>
  <c r="AE93"/>
  <c r="AE85"/>
  <c r="AE81"/>
  <c r="AE77"/>
  <c r="AE73"/>
  <c r="AE69"/>
  <c r="AE65"/>
  <c r="AE61"/>
  <c r="AE57"/>
  <c r="AE53"/>
  <c r="AE49"/>
  <c r="AE45"/>
  <c r="AE41"/>
  <c r="AE37"/>
  <c r="AE33"/>
  <c r="AE29"/>
  <c r="AE25"/>
  <c r="AE21"/>
  <c r="AE17"/>
  <c r="AE13"/>
  <c r="AE153"/>
  <c r="AE145"/>
  <c r="AE137"/>
  <c r="AE129"/>
  <c r="AE121"/>
  <c r="AE113"/>
  <c r="AE105"/>
  <c r="AE97"/>
  <c r="AE89"/>
  <c r="AE83"/>
  <c r="AE79"/>
  <c r="AE75"/>
  <c r="AE71"/>
  <c r="AE67"/>
  <c r="AE63"/>
  <c r="AE59"/>
  <c r="AE55"/>
  <c r="AE51"/>
  <c r="AE47"/>
  <c r="AE43"/>
  <c r="AE39"/>
  <c r="AE35"/>
  <c r="AE31"/>
  <c r="AE27"/>
  <c r="AE23"/>
  <c r="AE19"/>
  <c r="AE15"/>
  <c r="AE11"/>
  <c r="W155"/>
  <c r="W153"/>
  <c r="W151"/>
  <c r="W149"/>
  <c r="W147"/>
  <c r="W145"/>
  <c r="W143"/>
  <c r="W141"/>
  <c r="W139"/>
  <c r="W137"/>
  <c r="W135"/>
  <c r="W133"/>
  <c r="W131"/>
  <c r="W129"/>
  <c r="W127"/>
  <c r="W125"/>
  <c r="W123"/>
  <c r="W121"/>
  <c r="W119"/>
  <c r="W117"/>
  <c r="W115"/>
  <c r="W113"/>
  <c r="W111"/>
  <c r="W109"/>
  <c r="W107"/>
  <c r="W105"/>
  <c r="W103"/>
  <c r="W101"/>
  <c r="W99"/>
  <c r="W97"/>
  <c r="W95"/>
  <c r="W93"/>
  <c r="W91"/>
  <c r="W89"/>
  <c r="W87"/>
  <c r="W154"/>
  <c r="W150"/>
  <c r="W146"/>
  <c r="W142"/>
  <c r="W138"/>
  <c r="W134"/>
  <c r="W130"/>
  <c r="W126"/>
  <c r="W122"/>
  <c r="W118"/>
  <c r="W114"/>
  <c r="W110"/>
  <c r="W106"/>
  <c r="W102"/>
  <c r="W98"/>
  <c r="W94"/>
  <c r="W90"/>
  <c r="W86"/>
  <c r="W85"/>
  <c r="W83"/>
  <c r="W81"/>
  <c r="W79"/>
  <c r="W77"/>
  <c r="W75"/>
  <c r="W73"/>
  <c r="W71"/>
  <c r="W69"/>
  <c r="W67"/>
  <c r="W65"/>
  <c r="W63"/>
  <c r="W61"/>
  <c r="W59"/>
  <c r="W57"/>
  <c r="W55"/>
  <c r="W53"/>
  <c r="W51"/>
  <c r="W49"/>
  <c r="W47"/>
  <c r="W45"/>
  <c r="W43"/>
  <c r="W41"/>
  <c r="W39"/>
  <c r="W37"/>
  <c r="W35"/>
  <c r="W33"/>
  <c r="W31"/>
  <c r="W29"/>
  <c r="W27"/>
  <c r="W25"/>
  <c r="W23"/>
  <c r="W21"/>
  <c r="W19"/>
  <c r="W17"/>
  <c r="W15"/>
  <c r="W13"/>
  <c r="W11"/>
  <c r="W148"/>
  <c r="W140"/>
  <c r="W132"/>
  <c r="W124"/>
  <c r="W116"/>
  <c r="W108"/>
  <c r="W100"/>
  <c r="W92"/>
  <c r="W84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152"/>
  <c r="W144"/>
  <c r="W136"/>
  <c r="W128"/>
  <c r="W120"/>
  <c r="W112"/>
  <c r="W104"/>
  <c r="W96"/>
  <c r="W88"/>
  <c r="W82"/>
  <c r="W78"/>
  <c r="W74"/>
  <c r="W70"/>
  <c r="W66"/>
  <c r="W62"/>
  <c r="W58"/>
  <c r="W54"/>
  <c r="W50"/>
  <c r="W46"/>
  <c r="W42"/>
  <c r="W38"/>
  <c r="W34"/>
  <c r="W30"/>
  <c r="W26"/>
  <c r="W22"/>
  <c r="W18"/>
  <c r="W14"/>
  <c r="S155"/>
  <c r="S153"/>
  <c r="S151"/>
  <c r="S149"/>
  <c r="S147"/>
  <c r="S145"/>
  <c r="S143"/>
  <c r="S141"/>
  <c r="S139"/>
  <c r="S137"/>
  <c r="S135"/>
  <c r="S133"/>
  <c r="S131"/>
  <c r="S129"/>
  <c r="S127"/>
  <c r="S125"/>
  <c r="S123"/>
  <c r="S121"/>
  <c r="S119"/>
  <c r="S117"/>
  <c r="S115"/>
  <c r="S113"/>
  <c r="S111"/>
  <c r="S109"/>
  <c r="S107"/>
  <c r="S105"/>
  <c r="S103"/>
  <c r="S101"/>
  <c r="S99"/>
  <c r="S97"/>
  <c r="S95"/>
  <c r="S93"/>
  <c r="S91"/>
  <c r="S89"/>
  <c r="S87"/>
  <c r="S154"/>
  <c r="S150"/>
  <c r="S146"/>
  <c r="S142"/>
  <c r="S138"/>
  <c r="S134"/>
  <c r="S130"/>
  <c r="S126"/>
  <c r="S122"/>
  <c r="S118"/>
  <c r="S114"/>
  <c r="S110"/>
  <c r="S106"/>
  <c r="S102"/>
  <c r="S98"/>
  <c r="S94"/>
  <c r="S90"/>
  <c r="S86"/>
  <c r="S85"/>
  <c r="S83"/>
  <c r="S81"/>
  <c r="S79"/>
  <c r="S77"/>
  <c r="S75"/>
  <c r="S73"/>
  <c r="S71"/>
  <c r="S69"/>
  <c r="S67"/>
  <c r="S65"/>
  <c r="S63"/>
  <c r="S61"/>
  <c r="S59"/>
  <c r="S57"/>
  <c r="S55"/>
  <c r="S53"/>
  <c r="S51"/>
  <c r="S49"/>
  <c r="S47"/>
  <c r="S45"/>
  <c r="S43"/>
  <c r="S41"/>
  <c r="S39"/>
  <c r="S37"/>
  <c r="S35"/>
  <c r="S33"/>
  <c r="S31"/>
  <c r="S29"/>
  <c r="S27"/>
  <c r="S25"/>
  <c r="S23"/>
  <c r="S21"/>
  <c r="S19"/>
  <c r="S17"/>
  <c r="S15"/>
  <c r="S13"/>
  <c r="S11"/>
  <c r="S152"/>
  <c r="S144"/>
  <c r="S136"/>
  <c r="S128"/>
  <c r="S120"/>
  <c r="S112"/>
  <c r="S104"/>
  <c r="S96"/>
  <c r="S88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148"/>
  <c r="S140"/>
  <c r="S132"/>
  <c r="S124"/>
  <c r="S116"/>
  <c r="S108"/>
  <c r="S100"/>
  <c r="S92"/>
  <c r="S82"/>
  <c r="S78"/>
  <c r="S74"/>
  <c r="S70"/>
  <c r="S66"/>
  <c r="S62"/>
  <c r="S58"/>
  <c r="S54"/>
  <c r="S50"/>
  <c r="S46"/>
  <c r="S42"/>
  <c r="S38"/>
  <c r="S34"/>
  <c r="S30"/>
  <c r="S26"/>
  <c r="S22"/>
  <c r="S18"/>
  <c r="S14"/>
  <c r="AM152" i="39"/>
  <c r="AM148"/>
  <c r="AM144"/>
  <c r="AM140"/>
  <c r="AM136"/>
  <c r="AM132"/>
  <c r="AM155"/>
  <c r="AM151"/>
  <c r="AM147"/>
  <c r="AM143"/>
  <c r="AM139"/>
  <c r="AM135"/>
  <c r="AM131"/>
  <c r="AM127"/>
  <c r="AM123"/>
  <c r="AM119"/>
  <c r="AM115"/>
  <c r="AM111"/>
  <c r="AM107"/>
  <c r="AM103"/>
  <c r="AM126"/>
  <c r="AM122"/>
  <c r="AM118"/>
  <c r="AM114"/>
  <c r="AM110"/>
  <c r="AM106"/>
  <c r="AM102"/>
  <c r="AM98"/>
  <c r="AM94"/>
  <c r="AM90"/>
  <c r="AM86"/>
  <c r="AM82"/>
  <c r="AM78"/>
  <c r="AM74"/>
  <c r="AM70"/>
  <c r="AM66"/>
  <c r="AM62"/>
  <c r="AM58"/>
  <c r="AM54"/>
  <c r="AM50"/>
  <c r="AM101"/>
  <c r="AM97"/>
  <c r="AM93"/>
  <c r="AM89"/>
  <c r="AM85"/>
  <c r="AM81"/>
  <c r="AM77"/>
  <c r="AM73"/>
  <c r="AM69"/>
  <c r="AM65"/>
  <c r="AM61"/>
  <c r="AM57"/>
  <c r="AM53"/>
  <c r="AM49"/>
  <c r="AM45"/>
  <c r="AM41"/>
  <c r="AM37"/>
  <c r="AM33"/>
  <c r="AM29"/>
  <c r="AM25"/>
  <c r="AM21"/>
  <c r="AM17"/>
  <c r="AM13"/>
  <c r="AM46"/>
  <c r="AM38"/>
  <c r="AM30"/>
  <c r="AM22"/>
  <c r="AM14"/>
  <c r="AM36"/>
  <c r="AM20"/>
  <c r="AM40"/>
  <c r="AM24"/>
  <c r="AI154"/>
  <c r="AI150"/>
  <c r="AI146"/>
  <c r="AI142"/>
  <c r="AI138"/>
  <c r="AI134"/>
  <c r="AI130"/>
  <c r="AI153"/>
  <c r="AI149"/>
  <c r="AI145"/>
  <c r="AI141"/>
  <c r="AI137"/>
  <c r="AI133"/>
  <c r="AI129"/>
  <c r="AI125"/>
  <c r="AI121"/>
  <c r="AI117"/>
  <c r="AI113"/>
  <c r="AI109"/>
  <c r="AI105"/>
  <c r="AI128"/>
  <c r="AI124"/>
  <c r="AI120"/>
  <c r="AI116"/>
  <c r="AI112"/>
  <c r="AI108"/>
  <c r="AI104"/>
  <c r="AI100"/>
  <c r="AI96"/>
  <c r="AI92"/>
  <c r="AI88"/>
  <c r="AI84"/>
  <c r="AI80"/>
  <c r="AI76"/>
  <c r="AI72"/>
  <c r="AI68"/>
  <c r="AI64"/>
  <c r="AI60"/>
  <c r="AI56"/>
  <c r="AI52"/>
  <c r="AI48"/>
  <c r="AI99"/>
  <c r="AI95"/>
  <c r="AI91"/>
  <c r="AI87"/>
  <c r="AI83"/>
  <c r="AI79"/>
  <c r="AI75"/>
  <c r="AI71"/>
  <c r="AI67"/>
  <c r="AI63"/>
  <c r="AI59"/>
  <c r="AI55"/>
  <c r="AI51"/>
  <c r="AI47"/>
  <c r="AI43"/>
  <c r="AI39"/>
  <c r="AI35"/>
  <c r="AI31"/>
  <c r="AI27"/>
  <c r="AI23"/>
  <c r="AI19"/>
  <c r="AI15"/>
  <c r="AI11"/>
  <c r="AI42"/>
  <c r="AI34"/>
  <c r="AI26"/>
  <c r="AI18"/>
  <c r="AI40"/>
  <c r="AI24"/>
  <c r="AI44"/>
  <c r="AI28"/>
  <c r="AI12"/>
  <c r="AE152"/>
  <c r="AE148"/>
  <c r="AE144"/>
  <c r="AE140"/>
  <c r="AE136"/>
  <c r="AE132"/>
  <c r="AE155"/>
  <c r="AE151"/>
  <c r="AE147"/>
  <c r="AE143"/>
  <c r="AE139"/>
  <c r="AE135"/>
  <c r="AE131"/>
  <c r="AE127"/>
  <c r="AE123"/>
  <c r="AE119"/>
  <c r="AE115"/>
  <c r="AE111"/>
  <c r="AE107"/>
  <c r="AE103"/>
  <c r="AE126"/>
  <c r="AE122"/>
  <c r="AE118"/>
  <c r="AE114"/>
  <c r="AE110"/>
  <c r="AE106"/>
  <c r="AE102"/>
  <c r="AE98"/>
  <c r="AE94"/>
  <c r="AE90"/>
  <c r="AE86"/>
  <c r="AE82"/>
  <c r="AE78"/>
  <c r="AE74"/>
  <c r="AE70"/>
  <c r="AE66"/>
  <c r="AE62"/>
  <c r="AE58"/>
  <c r="AE54"/>
  <c r="AE50"/>
  <c r="AE99"/>
  <c r="AE95"/>
  <c r="AE91"/>
  <c r="AE87"/>
  <c r="AE83"/>
  <c r="AE79"/>
  <c r="AE75"/>
  <c r="AE71"/>
  <c r="AE67"/>
  <c r="AE63"/>
  <c r="AE59"/>
  <c r="AE55"/>
  <c r="AE51"/>
  <c r="AE47"/>
  <c r="AE43"/>
  <c r="AE39"/>
  <c r="AE35"/>
  <c r="AE31"/>
  <c r="AE27"/>
  <c r="AE23"/>
  <c r="AE19"/>
  <c r="AE15"/>
  <c r="AE11"/>
  <c r="AE42"/>
  <c r="AE34"/>
  <c r="AE26"/>
  <c r="AE18"/>
  <c r="AE44"/>
  <c r="AE28"/>
  <c r="AE12"/>
  <c r="AE40"/>
  <c r="AE24"/>
  <c r="W155"/>
  <c r="W153"/>
  <c r="W151"/>
  <c r="W149"/>
  <c r="W147"/>
  <c r="W145"/>
  <c r="W143"/>
  <c r="W141"/>
  <c r="W139"/>
  <c r="W137"/>
  <c r="W135"/>
  <c r="W133"/>
  <c r="W131"/>
  <c r="W154"/>
  <c r="W152"/>
  <c r="W150"/>
  <c r="W148"/>
  <c r="W146"/>
  <c r="W144"/>
  <c r="W142"/>
  <c r="W140"/>
  <c r="W138"/>
  <c r="W136"/>
  <c r="W134"/>
  <c r="W132"/>
  <c r="W130"/>
  <c r="W128"/>
  <c r="W126"/>
  <c r="W124"/>
  <c r="W122"/>
  <c r="W120"/>
  <c r="W118"/>
  <c r="W116"/>
  <c r="W114"/>
  <c r="W112"/>
  <c r="W110"/>
  <c r="W108"/>
  <c r="W106"/>
  <c r="W104"/>
  <c r="W129"/>
  <c r="W127"/>
  <c r="W125"/>
  <c r="W123"/>
  <c r="W121"/>
  <c r="W119"/>
  <c r="W117"/>
  <c r="W115"/>
  <c r="W113"/>
  <c r="W111"/>
  <c r="W109"/>
  <c r="W107"/>
  <c r="W105"/>
  <c r="W103"/>
  <c r="W101"/>
  <c r="W99"/>
  <c r="W97"/>
  <c r="W95"/>
  <c r="W93"/>
  <c r="W91"/>
  <c r="W89"/>
  <c r="W87"/>
  <c r="W85"/>
  <c r="W83"/>
  <c r="W81"/>
  <c r="W79"/>
  <c r="W77"/>
  <c r="W75"/>
  <c r="W73"/>
  <c r="W71"/>
  <c r="W69"/>
  <c r="W67"/>
  <c r="W65"/>
  <c r="W63"/>
  <c r="W61"/>
  <c r="W59"/>
  <c r="W57"/>
  <c r="W55"/>
  <c r="W53"/>
  <c r="W51"/>
  <c r="W49"/>
  <c r="W102"/>
  <c r="W100"/>
  <c r="W98"/>
  <c r="W96"/>
  <c r="W94"/>
  <c r="W92"/>
  <c r="W90"/>
  <c r="W88"/>
  <c r="W86"/>
  <c r="W84"/>
  <c r="W82"/>
  <c r="W80"/>
  <c r="W78"/>
  <c r="W76"/>
  <c r="W74"/>
  <c r="W72"/>
  <c r="W70"/>
  <c r="W68"/>
  <c r="W66"/>
  <c r="W64"/>
  <c r="W62"/>
  <c r="W60"/>
  <c r="W58"/>
  <c r="W56"/>
  <c r="W54"/>
  <c r="W52"/>
  <c r="W50"/>
  <c r="W48"/>
  <c r="W46"/>
  <c r="W44"/>
  <c r="W42"/>
  <c r="W40"/>
  <c r="W38"/>
  <c r="W36"/>
  <c r="W34"/>
  <c r="W32"/>
  <c r="W30"/>
  <c r="W28"/>
  <c r="W26"/>
  <c r="W24"/>
  <c r="W22"/>
  <c r="W20"/>
  <c r="W18"/>
  <c r="W16"/>
  <c r="W14"/>
  <c r="W12"/>
  <c r="W45"/>
  <c r="W41"/>
  <c r="W37"/>
  <c r="W33"/>
  <c r="W29"/>
  <c r="W25"/>
  <c r="W21"/>
  <c r="W17"/>
  <c r="W13"/>
  <c r="W43"/>
  <c r="W35"/>
  <c r="W27"/>
  <c r="W19"/>
  <c r="W11"/>
  <c r="W47"/>
  <c r="W39"/>
  <c r="W31"/>
  <c r="W23"/>
  <c r="W15"/>
  <c r="S155"/>
  <c r="S153"/>
  <c r="S151"/>
  <c r="S149"/>
  <c r="S147"/>
  <c r="S145"/>
  <c r="S143"/>
  <c r="S141"/>
  <c r="S139"/>
  <c r="S137"/>
  <c r="S135"/>
  <c r="S133"/>
  <c r="S131"/>
  <c r="S154"/>
  <c r="S152"/>
  <c r="S150"/>
  <c r="S148"/>
  <c r="S146"/>
  <c r="S144"/>
  <c r="S142"/>
  <c r="S140"/>
  <c r="S138"/>
  <c r="S136"/>
  <c r="S134"/>
  <c r="S132"/>
  <c r="S130"/>
  <c r="S128"/>
  <c r="S126"/>
  <c r="S124"/>
  <c r="S122"/>
  <c r="S120"/>
  <c r="S118"/>
  <c r="S116"/>
  <c r="S114"/>
  <c r="S112"/>
  <c r="S110"/>
  <c r="S108"/>
  <c r="S106"/>
  <c r="S104"/>
  <c r="S129"/>
  <c r="S127"/>
  <c r="S125"/>
  <c r="S123"/>
  <c r="S121"/>
  <c r="S119"/>
  <c r="S117"/>
  <c r="S115"/>
  <c r="S113"/>
  <c r="S111"/>
  <c r="S109"/>
  <c r="S107"/>
  <c r="S105"/>
  <c r="S103"/>
  <c r="S101"/>
  <c r="S99"/>
  <c r="S97"/>
  <c r="S95"/>
  <c r="S93"/>
  <c r="S91"/>
  <c r="S89"/>
  <c r="S87"/>
  <c r="S85"/>
  <c r="S83"/>
  <c r="S81"/>
  <c r="S79"/>
  <c r="S77"/>
  <c r="S75"/>
  <c r="S73"/>
  <c r="S71"/>
  <c r="S69"/>
  <c r="S67"/>
  <c r="S65"/>
  <c r="S63"/>
  <c r="S61"/>
  <c r="S59"/>
  <c r="S57"/>
  <c r="S55"/>
  <c r="S53"/>
  <c r="S51"/>
  <c r="S49"/>
  <c r="S102"/>
  <c r="S100"/>
  <c r="S98"/>
  <c r="S96"/>
  <c r="S94"/>
  <c r="S92"/>
  <c r="S90"/>
  <c r="S88"/>
  <c r="S86"/>
  <c r="S84"/>
  <c r="S82"/>
  <c r="S80"/>
  <c r="S78"/>
  <c r="S76"/>
  <c r="S74"/>
  <c r="S72"/>
  <c r="S70"/>
  <c r="S68"/>
  <c r="S66"/>
  <c r="S64"/>
  <c r="S62"/>
  <c r="S60"/>
  <c r="S58"/>
  <c r="S56"/>
  <c r="S54"/>
  <c r="S52"/>
  <c r="S50"/>
  <c r="S48"/>
  <c r="S46"/>
  <c r="S44"/>
  <c r="S42"/>
  <c r="S40"/>
  <c r="S38"/>
  <c r="S36"/>
  <c r="S34"/>
  <c r="S32"/>
  <c r="S30"/>
  <c r="S28"/>
  <c r="S26"/>
  <c r="S24"/>
  <c r="S22"/>
  <c r="S20"/>
  <c r="S18"/>
  <c r="S16"/>
  <c r="S14"/>
  <c r="S12"/>
  <c r="S45"/>
  <c r="S41"/>
  <c r="S37"/>
  <c r="S33"/>
  <c r="S29"/>
  <c r="S25"/>
  <c r="S21"/>
  <c r="S17"/>
  <c r="S13"/>
  <c r="S47"/>
  <c r="S39"/>
  <c r="S31"/>
  <c r="S23"/>
  <c r="S15"/>
  <c r="S43"/>
  <c r="S35"/>
  <c r="S27"/>
  <c r="S19"/>
  <c r="S11"/>
  <c r="AL155" i="38"/>
  <c r="AL151"/>
  <c r="AL147"/>
  <c r="AL143"/>
  <c r="AL139"/>
  <c r="AL135"/>
  <c r="AL131"/>
  <c r="AL127"/>
  <c r="AL123"/>
  <c r="AL119"/>
  <c r="AL115"/>
  <c r="AL111"/>
  <c r="AL107"/>
  <c r="AL103"/>
  <c r="AL99"/>
  <c r="AL95"/>
  <c r="AL91"/>
  <c r="AL87"/>
  <c r="AL150"/>
  <c r="AL142"/>
  <c r="AL134"/>
  <c r="AL126"/>
  <c r="AL118"/>
  <c r="AL110"/>
  <c r="AL102"/>
  <c r="AL94"/>
  <c r="AL86"/>
  <c r="AL83"/>
  <c r="AL79"/>
  <c r="AL75"/>
  <c r="AL71"/>
  <c r="AL67"/>
  <c r="AL63"/>
  <c r="AL59"/>
  <c r="AL55"/>
  <c r="AL51"/>
  <c r="AL47"/>
  <c r="AL43"/>
  <c r="AL39"/>
  <c r="AL35"/>
  <c r="AL31"/>
  <c r="AL27"/>
  <c r="AL23"/>
  <c r="AL19"/>
  <c r="AL15"/>
  <c r="AL11"/>
  <c r="AL144"/>
  <c r="AL128"/>
  <c r="AL112"/>
  <c r="AL96"/>
  <c r="AL84"/>
  <c r="AL76"/>
  <c r="AL68"/>
  <c r="AL60"/>
  <c r="AL52"/>
  <c r="AL44"/>
  <c r="AL36"/>
  <c r="AL28"/>
  <c r="AL20"/>
  <c r="AL12"/>
  <c r="AL140"/>
  <c r="AL124"/>
  <c r="AL108"/>
  <c r="AL92"/>
  <c r="AL78"/>
  <c r="AL70"/>
  <c r="AL62"/>
  <c r="AL54"/>
  <c r="AL46"/>
  <c r="AL38"/>
  <c r="AL30"/>
  <c r="AL22"/>
  <c r="AL14"/>
  <c r="AH153"/>
  <c r="AH149"/>
  <c r="AH145"/>
  <c r="AH141"/>
  <c r="AH137"/>
  <c r="AH133"/>
  <c r="AH129"/>
  <c r="AH125"/>
  <c r="AH121"/>
  <c r="AH117"/>
  <c r="AH113"/>
  <c r="AH109"/>
  <c r="AH105"/>
  <c r="AH101"/>
  <c r="AH97"/>
  <c r="AH93"/>
  <c r="AH89"/>
  <c r="AH154"/>
  <c r="AH146"/>
  <c r="AH138"/>
  <c r="AH130"/>
  <c r="AH122"/>
  <c r="AH114"/>
  <c r="AH106"/>
  <c r="AH98"/>
  <c r="AH90"/>
  <c r="AH85"/>
  <c r="AH81"/>
  <c r="AH77"/>
  <c r="AH73"/>
  <c r="AH69"/>
  <c r="AH65"/>
  <c r="AH61"/>
  <c r="AH57"/>
  <c r="AH53"/>
  <c r="AH49"/>
  <c r="AH45"/>
  <c r="AH41"/>
  <c r="AH37"/>
  <c r="AH33"/>
  <c r="AH29"/>
  <c r="AH25"/>
  <c r="AH21"/>
  <c r="AH17"/>
  <c r="AH13"/>
  <c r="AH148"/>
  <c r="AH132"/>
  <c r="AH116"/>
  <c r="AH100"/>
  <c r="AH84"/>
  <c r="AH76"/>
  <c r="AH68"/>
  <c r="AH60"/>
  <c r="AH52"/>
  <c r="AH44"/>
  <c r="AH36"/>
  <c r="AH28"/>
  <c r="AH20"/>
  <c r="AH12"/>
  <c r="AH144"/>
  <c r="AH128"/>
  <c r="AH112"/>
  <c r="AH96"/>
  <c r="AH82"/>
  <c r="AH74"/>
  <c r="AH66"/>
  <c r="AH58"/>
  <c r="AH50"/>
  <c r="AH42"/>
  <c r="AH34"/>
  <c r="AH26"/>
  <c r="AH18"/>
  <c r="AD155"/>
  <c r="AD151"/>
  <c r="AD147"/>
  <c r="AD143"/>
  <c r="AD139"/>
  <c r="AD135"/>
  <c r="AD131"/>
  <c r="AD127"/>
  <c r="AD123"/>
  <c r="AD119"/>
  <c r="AD115"/>
  <c r="AD111"/>
  <c r="AD107"/>
  <c r="AD103"/>
  <c r="AD99"/>
  <c r="AD95"/>
  <c r="AD91"/>
  <c r="AD87"/>
  <c r="AD150"/>
  <c r="AD142"/>
  <c r="AD134"/>
  <c r="AD126"/>
  <c r="AD118"/>
  <c r="AD110"/>
  <c r="AD102"/>
  <c r="AD94"/>
  <c r="AD86"/>
  <c r="AD83"/>
  <c r="AD79"/>
  <c r="AD75"/>
  <c r="AD71"/>
  <c r="AD67"/>
  <c r="AD63"/>
  <c r="AD59"/>
  <c r="AD55"/>
  <c r="AD51"/>
  <c r="AD47"/>
  <c r="AD43"/>
  <c r="AD39"/>
  <c r="AD35"/>
  <c r="AD31"/>
  <c r="AD27"/>
  <c r="AD23"/>
  <c r="AD19"/>
  <c r="AD15"/>
  <c r="AD11"/>
  <c r="AD144"/>
  <c r="AD128"/>
  <c r="AD112"/>
  <c r="AD96"/>
  <c r="AD84"/>
  <c r="AD76"/>
  <c r="AD68"/>
  <c r="AD60"/>
  <c r="AD52"/>
  <c r="AD44"/>
  <c r="AD36"/>
  <c r="AD28"/>
  <c r="AD20"/>
  <c r="AD12"/>
  <c r="AD140"/>
  <c r="AD124"/>
  <c r="AD108"/>
  <c r="AD92"/>
  <c r="AD78"/>
  <c r="AD70"/>
  <c r="AD62"/>
  <c r="AD54"/>
  <c r="AD46"/>
  <c r="AD38"/>
  <c r="AD30"/>
  <c r="AD22"/>
  <c r="AD14"/>
  <c r="Z152"/>
  <c r="Z148"/>
  <c r="Z144"/>
  <c r="Z140"/>
  <c r="Z136"/>
  <c r="Z132"/>
  <c r="Z128"/>
  <c r="Z124"/>
  <c r="Z120"/>
  <c r="Z116"/>
  <c r="Z112"/>
  <c r="Z108"/>
  <c r="Z104"/>
  <c r="Z100"/>
  <c r="Z96"/>
  <c r="Z92"/>
  <c r="Z88"/>
  <c r="Z153"/>
  <c r="Z145"/>
  <c r="Z137"/>
  <c r="Z129"/>
  <c r="Z121"/>
  <c r="Z113"/>
  <c r="Z105"/>
  <c r="Z97"/>
  <c r="Z89"/>
  <c r="Z82"/>
  <c r="Z78"/>
  <c r="Z74"/>
  <c r="Z70"/>
  <c r="Z66"/>
  <c r="Z62"/>
  <c r="Z58"/>
  <c r="Z54"/>
  <c r="Z50"/>
  <c r="Z46"/>
  <c r="Z42"/>
  <c r="Z38"/>
  <c r="Z34"/>
  <c r="Z30"/>
  <c r="Z26"/>
  <c r="Z22"/>
  <c r="Z18"/>
  <c r="Z14"/>
  <c r="Z155"/>
  <c r="Z139"/>
  <c r="Z123"/>
  <c r="Z107"/>
  <c r="Z91"/>
  <c r="Z79"/>
  <c r="Z71"/>
  <c r="Z63"/>
  <c r="Z55"/>
  <c r="Z47"/>
  <c r="Z39"/>
  <c r="Z31"/>
  <c r="Z23"/>
  <c r="Z15"/>
  <c r="Z151"/>
  <c r="Z135"/>
  <c r="Z119"/>
  <c r="Z103"/>
  <c r="Z87"/>
  <c r="Z81"/>
  <c r="Z73"/>
  <c r="Z65"/>
  <c r="Z57"/>
  <c r="Z49"/>
  <c r="Z41"/>
  <c r="Z33"/>
  <c r="Z25"/>
  <c r="Z17"/>
  <c r="V154"/>
  <c r="V150"/>
  <c r="V146"/>
  <c r="V142"/>
  <c r="V138"/>
  <c r="V134"/>
  <c r="V130"/>
  <c r="V126"/>
  <c r="V122"/>
  <c r="V118"/>
  <c r="V114"/>
  <c r="V110"/>
  <c r="V106"/>
  <c r="V102"/>
  <c r="V98"/>
  <c r="V94"/>
  <c r="V90"/>
  <c r="V86"/>
  <c r="V149"/>
  <c r="V141"/>
  <c r="V133"/>
  <c r="V125"/>
  <c r="V117"/>
  <c r="V109"/>
  <c r="V101"/>
  <c r="V9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143"/>
  <c r="V127"/>
  <c r="V111"/>
  <c r="V95"/>
  <c r="V83"/>
  <c r="V75"/>
  <c r="V67"/>
  <c r="V59"/>
  <c r="V51"/>
  <c r="V43"/>
  <c r="V35"/>
  <c r="V27"/>
  <c r="V19"/>
  <c r="V11"/>
  <c r="V147"/>
  <c r="V131"/>
  <c r="V115"/>
  <c r="V99"/>
  <c r="V85"/>
  <c r="V77"/>
  <c r="V69"/>
  <c r="V61"/>
  <c r="V53"/>
  <c r="V45"/>
  <c r="V37"/>
  <c r="V29"/>
  <c r="V21"/>
  <c r="V13"/>
  <c r="R152"/>
  <c r="R148"/>
  <c r="R144"/>
  <c r="R140"/>
  <c r="R136"/>
  <c r="R132"/>
  <c r="R128"/>
  <c r="R124"/>
  <c r="R120"/>
  <c r="R116"/>
  <c r="R112"/>
  <c r="R108"/>
  <c r="R104"/>
  <c r="R100"/>
  <c r="R96"/>
  <c r="R92"/>
  <c r="R88"/>
  <c r="R153"/>
  <c r="R145"/>
  <c r="R137"/>
  <c r="R129"/>
  <c r="R121"/>
  <c r="R113"/>
  <c r="R105"/>
  <c r="R97"/>
  <c r="R89"/>
  <c r="R82"/>
  <c r="R78"/>
  <c r="R74"/>
  <c r="R70"/>
  <c r="R66"/>
  <c r="R62"/>
  <c r="R58"/>
  <c r="R54"/>
  <c r="R50"/>
  <c r="R46"/>
  <c r="R42"/>
  <c r="R38"/>
  <c r="R34"/>
  <c r="R30"/>
  <c r="R26"/>
  <c r="R22"/>
  <c r="R18"/>
  <c r="R14"/>
  <c r="R155"/>
  <c r="R139"/>
  <c r="R123"/>
  <c r="R107"/>
  <c r="R91"/>
  <c r="R79"/>
  <c r="R71"/>
  <c r="R63"/>
  <c r="R55"/>
  <c r="R47"/>
  <c r="R39"/>
  <c r="R31"/>
  <c r="R23"/>
  <c r="R15"/>
  <c r="R151"/>
  <c r="R135"/>
  <c r="R119"/>
  <c r="R103"/>
  <c r="R87"/>
  <c r="R81"/>
  <c r="R73"/>
  <c r="R65"/>
  <c r="R57"/>
  <c r="R49"/>
  <c r="R41"/>
  <c r="R33"/>
  <c r="R25"/>
  <c r="R17"/>
  <c r="AK154"/>
  <c r="AK150"/>
  <c r="AK146"/>
  <c r="AK142"/>
  <c r="AK138"/>
  <c r="AK134"/>
  <c r="AK130"/>
  <c r="AK126"/>
  <c r="AK122"/>
  <c r="AK118"/>
  <c r="AK114"/>
  <c r="AK110"/>
  <c r="AK106"/>
  <c r="AK102"/>
  <c r="AK98"/>
  <c r="AK94"/>
  <c r="AK90"/>
  <c r="AK86"/>
  <c r="AK149"/>
  <c r="AK141"/>
  <c r="AK133"/>
  <c r="AK125"/>
  <c r="AK117"/>
  <c r="AK109"/>
  <c r="AK101"/>
  <c r="AK93"/>
  <c r="AK84"/>
  <c r="AK80"/>
  <c r="AK76"/>
  <c r="AK72"/>
  <c r="AK68"/>
  <c r="AK64"/>
  <c r="AK60"/>
  <c r="AK56"/>
  <c r="AK52"/>
  <c r="AK48"/>
  <c r="AK44"/>
  <c r="AK40"/>
  <c r="AK36"/>
  <c r="AK32"/>
  <c r="AK28"/>
  <c r="AK24"/>
  <c r="AK20"/>
  <c r="AK16"/>
  <c r="AK12"/>
  <c r="AK147"/>
  <c r="AK131"/>
  <c r="AK115"/>
  <c r="AK99"/>
  <c r="AK83"/>
  <c r="AK75"/>
  <c r="AK67"/>
  <c r="AK59"/>
  <c r="AK51"/>
  <c r="AK43"/>
  <c r="AK35"/>
  <c r="AK27"/>
  <c r="AK19"/>
  <c r="AK11"/>
  <c r="AK143"/>
  <c r="AK127"/>
  <c r="AK111"/>
  <c r="AK95"/>
  <c r="AK85"/>
  <c r="AK77"/>
  <c r="AK69"/>
  <c r="AK61"/>
  <c r="AK53"/>
  <c r="AK45"/>
  <c r="AK37"/>
  <c r="AK29"/>
  <c r="AK21"/>
  <c r="AK13"/>
  <c r="AG152"/>
  <c r="AG148"/>
  <c r="AG144"/>
  <c r="AG140"/>
  <c r="AG136"/>
  <c r="AG132"/>
  <c r="AG128"/>
  <c r="AG124"/>
  <c r="AG120"/>
  <c r="AG116"/>
  <c r="AG112"/>
  <c r="AG108"/>
  <c r="AG104"/>
  <c r="AG100"/>
  <c r="AG96"/>
  <c r="AG92"/>
  <c r="AG88"/>
  <c r="AG153"/>
  <c r="AG145"/>
  <c r="AG137"/>
  <c r="AG129"/>
  <c r="AG121"/>
  <c r="AG113"/>
  <c r="AG105"/>
  <c r="AG97"/>
  <c r="AG89"/>
  <c r="AG82"/>
  <c r="AG78"/>
  <c r="AG74"/>
  <c r="AG70"/>
  <c r="AG66"/>
  <c r="AG62"/>
  <c r="AG58"/>
  <c r="AG54"/>
  <c r="AG50"/>
  <c r="AG46"/>
  <c r="AG42"/>
  <c r="AG38"/>
  <c r="AG34"/>
  <c r="AG30"/>
  <c r="AG26"/>
  <c r="AG22"/>
  <c r="AG18"/>
  <c r="AG14"/>
  <c r="AG151"/>
  <c r="AG135"/>
  <c r="AG119"/>
  <c r="AG103"/>
  <c r="AG87"/>
  <c r="AG79"/>
  <c r="AG71"/>
  <c r="AG63"/>
  <c r="AG55"/>
  <c r="AG47"/>
  <c r="AG39"/>
  <c r="AG31"/>
  <c r="AG23"/>
  <c r="AG15"/>
  <c r="AG155"/>
  <c r="AG139"/>
  <c r="AG123"/>
  <c r="AG107"/>
  <c r="AG91"/>
  <c r="AG81"/>
  <c r="AG73"/>
  <c r="AG65"/>
  <c r="AG57"/>
  <c r="AG49"/>
  <c r="AG41"/>
  <c r="AG33"/>
  <c r="AG25"/>
  <c r="AG17"/>
  <c r="Y155"/>
  <c r="Y151"/>
  <c r="Y147"/>
  <c r="Y143"/>
  <c r="Y139"/>
  <c r="Y135"/>
  <c r="Y131"/>
  <c r="Y127"/>
  <c r="Y123"/>
  <c r="Y119"/>
  <c r="Y115"/>
  <c r="Y111"/>
  <c r="Y107"/>
  <c r="Y103"/>
  <c r="Y99"/>
  <c r="Y95"/>
  <c r="Y91"/>
  <c r="Y87"/>
  <c r="Y148"/>
  <c r="Y140"/>
  <c r="Y132"/>
  <c r="Y124"/>
  <c r="Y116"/>
  <c r="Y108"/>
  <c r="Y100"/>
  <c r="Y92"/>
  <c r="Y85"/>
  <c r="Y81"/>
  <c r="Y77"/>
  <c r="Y73"/>
  <c r="Y69"/>
  <c r="Y65"/>
  <c r="Y61"/>
  <c r="Y57"/>
  <c r="Y53"/>
  <c r="Y49"/>
  <c r="Y45"/>
  <c r="Y41"/>
  <c r="Y37"/>
  <c r="Y33"/>
  <c r="Y29"/>
  <c r="Y25"/>
  <c r="Y21"/>
  <c r="Y17"/>
  <c r="Y13"/>
  <c r="Y150"/>
  <c r="Y134"/>
  <c r="Y118"/>
  <c r="Y102"/>
  <c r="Y86"/>
  <c r="Y78"/>
  <c r="Y70"/>
  <c r="Y62"/>
  <c r="Y54"/>
  <c r="Y46"/>
  <c r="Y38"/>
  <c r="Y30"/>
  <c r="Y22"/>
  <c r="Y14"/>
  <c r="Y146"/>
  <c r="Y130"/>
  <c r="Y114"/>
  <c r="Y98"/>
  <c r="Y84"/>
  <c r="Y76"/>
  <c r="Y68"/>
  <c r="Y60"/>
  <c r="Y52"/>
  <c r="Y44"/>
  <c r="Y36"/>
  <c r="Y28"/>
  <c r="Y20"/>
  <c r="Y12"/>
  <c r="U153"/>
  <c r="U149"/>
  <c r="U145"/>
  <c r="U141"/>
  <c r="U137"/>
  <c r="U133"/>
  <c r="U129"/>
  <c r="U125"/>
  <c r="U121"/>
  <c r="U117"/>
  <c r="U113"/>
  <c r="U109"/>
  <c r="U105"/>
  <c r="U101"/>
  <c r="U97"/>
  <c r="U93"/>
  <c r="U89"/>
  <c r="U152"/>
  <c r="U144"/>
  <c r="U136"/>
  <c r="U128"/>
  <c r="U120"/>
  <c r="U112"/>
  <c r="U104"/>
  <c r="U96"/>
  <c r="U88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146"/>
  <c r="U130"/>
  <c r="U114"/>
  <c r="U98"/>
  <c r="U82"/>
  <c r="U74"/>
  <c r="U66"/>
  <c r="U58"/>
  <c r="U50"/>
  <c r="U42"/>
  <c r="U34"/>
  <c r="U26"/>
  <c r="U18"/>
  <c r="U150"/>
  <c r="U134"/>
  <c r="U118"/>
  <c r="U102"/>
  <c r="U86"/>
  <c r="U80"/>
  <c r="U72"/>
  <c r="U64"/>
  <c r="U56"/>
  <c r="U48"/>
  <c r="U40"/>
  <c r="U32"/>
  <c r="U24"/>
  <c r="U16"/>
  <c r="AK154" i="39"/>
  <c r="AK152"/>
  <c r="AK150"/>
  <c r="AK148"/>
  <c r="AK146"/>
  <c r="AK144"/>
  <c r="AK142"/>
  <c r="AK140"/>
  <c r="AK138"/>
  <c r="AK136"/>
  <c r="AK134"/>
  <c r="AK132"/>
  <c r="AK130"/>
  <c r="AK155"/>
  <c r="AK153"/>
  <c r="AK151"/>
  <c r="AK149"/>
  <c r="AK147"/>
  <c r="AK145"/>
  <c r="AK143"/>
  <c r="AK141"/>
  <c r="AK139"/>
  <c r="AK137"/>
  <c r="AK135"/>
  <c r="AK133"/>
  <c r="AK131"/>
  <c r="AK129"/>
  <c r="AK127"/>
  <c r="AK125"/>
  <c r="AK123"/>
  <c r="AK121"/>
  <c r="AK119"/>
  <c r="AK117"/>
  <c r="AK115"/>
  <c r="AK113"/>
  <c r="AK111"/>
  <c r="AK109"/>
  <c r="AK107"/>
  <c r="AK105"/>
  <c r="AK103"/>
  <c r="AK128"/>
  <c r="AK126"/>
  <c r="AK124"/>
  <c r="AK122"/>
  <c r="AK120"/>
  <c r="AK118"/>
  <c r="AK116"/>
  <c r="AK114"/>
  <c r="AK112"/>
  <c r="AK110"/>
  <c r="AK108"/>
  <c r="AK106"/>
  <c r="AK104"/>
  <c r="AK102"/>
  <c r="AK100"/>
  <c r="AK98"/>
  <c r="AK96"/>
  <c r="AK94"/>
  <c r="AK92"/>
  <c r="AK90"/>
  <c r="AK88"/>
  <c r="AK86"/>
  <c r="AK84"/>
  <c r="AK82"/>
  <c r="AK80"/>
  <c r="AK78"/>
  <c r="AK76"/>
  <c r="AK74"/>
  <c r="AK72"/>
  <c r="AK70"/>
  <c r="AK68"/>
  <c r="AK66"/>
  <c r="AK64"/>
  <c r="AK62"/>
  <c r="AK60"/>
  <c r="AK58"/>
  <c r="AK56"/>
  <c r="AK54"/>
  <c r="AK52"/>
  <c r="AK50"/>
  <c r="AK48"/>
  <c r="AK101"/>
  <c r="AK99"/>
  <c r="AK97"/>
  <c r="AK95"/>
  <c r="AK93"/>
  <c r="AK91"/>
  <c r="AK89"/>
  <c r="AK87"/>
  <c r="AK85"/>
  <c r="AK83"/>
  <c r="AK81"/>
  <c r="AK79"/>
  <c r="AK77"/>
  <c r="AK75"/>
  <c r="AK73"/>
  <c r="AK71"/>
  <c r="AK69"/>
  <c r="AK67"/>
  <c r="AK65"/>
  <c r="AK63"/>
  <c r="AK61"/>
  <c r="AK59"/>
  <c r="AK57"/>
  <c r="AK55"/>
  <c r="AK53"/>
  <c r="AK51"/>
  <c r="AK49"/>
  <c r="AK47"/>
  <c r="AK45"/>
  <c r="AK43"/>
  <c r="AK41"/>
  <c r="AK39"/>
  <c r="AK37"/>
  <c r="AK35"/>
  <c r="AK33"/>
  <c r="AK31"/>
  <c r="AK29"/>
  <c r="AK27"/>
  <c r="AK25"/>
  <c r="AK23"/>
  <c r="AK21"/>
  <c r="AK19"/>
  <c r="AK17"/>
  <c r="AK15"/>
  <c r="AK13"/>
  <c r="AK11"/>
  <c r="AK44"/>
  <c r="AK40"/>
  <c r="AK36"/>
  <c r="AK32"/>
  <c r="AK28"/>
  <c r="AK24"/>
  <c r="AK20"/>
  <c r="AK16"/>
  <c r="AK12"/>
  <c r="AK42"/>
  <c r="AK34"/>
  <c r="AK26"/>
  <c r="AK18"/>
  <c r="AK46"/>
  <c r="AK38"/>
  <c r="AK30"/>
  <c r="AK22"/>
  <c r="AK14"/>
  <c r="AG154"/>
  <c r="AG152"/>
  <c r="AG150"/>
  <c r="AG148"/>
  <c r="AG146"/>
  <c r="AG144"/>
  <c r="AG142"/>
  <c r="AG140"/>
  <c r="AG138"/>
  <c r="AG136"/>
  <c r="AG134"/>
  <c r="AG132"/>
  <c r="AG130"/>
  <c r="AG155"/>
  <c r="AG153"/>
  <c r="AG151"/>
  <c r="AG149"/>
  <c r="AG147"/>
  <c r="AG145"/>
  <c r="AG143"/>
  <c r="AG141"/>
  <c r="AG139"/>
  <c r="AG137"/>
  <c r="AG135"/>
  <c r="AG133"/>
  <c r="AG131"/>
  <c r="AG129"/>
  <c r="AG127"/>
  <c r="AG125"/>
  <c r="AG123"/>
  <c r="AG121"/>
  <c r="AG119"/>
  <c r="AG117"/>
  <c r="AG115"/>
  <c r="AG113"/>
  <c r="AG111"/>
  <c r="AG109"/>
  <c r="AG107"/>
  <c r="AG105"/>
  <c r="AG103"/>
  <c r="AG128"/>
  <c r="AG126"/>
  <c r="AG124"/>
  <c r="AG122"/>
  <c r="AG120"/>
  <c r="AG118"/>
  <c r="AG116"/>
  <c r="AG114"/>
  <c r="AG112"/>
  <c r="AG110"/>
  <c r="AG108"/>
  <c r="AG106"/>
  <c r="AG104"/>
  <c r="AG102"/>
  <c r="AG100"/>
  <c r="AG98"/>
  <c r="AG96"/>
  <c r="AG94"/>
  <c r="AG92"/>
  <c r="AG90"/>
  <c r="AG88"/>
  <c r="AG86"/>
  <c r="AG84"/>
  <c r="AG82"/>
  <c r="AG80"/>
  <c r="AG78"/>
  <c r="AG76"/>
  <c r="AG74"/>
  <c r="AG72"/>
  <c r="AG70"/>
  <c r="AG68"/>
  <c r="AG66"/>
  <c r="AG64"/>
  <c r="AG62"/>
  <c r="AG60"/>
  <c r="AG58"/>
  <c r="AG56"/>
  <c r="AG54"/>
  <c r="AG52"/>
  <c r="AG50"/>
  <c r="AG101"/>
  <c r="AG99"/>
  <c r="AG97"/>
  <c r="AG95"/>
  <c r="AG93"/>
  <c r="AG91"/>
  <c r="AG89"/>
  <c r="AG87"/>
  <c r="AG85"/>
  <c r="AG83"/>
  <c r="AG81"/>
  <c r="AG79"/>
  <c r="AG77"/>
  <c r="AG75"/>
  <c r="AG73"/>
  <c r="AG71"/>
  <c r="AG69"/>
  <c r="AG67"/>
  <c r="AG65"/>
  <c r="AG63"/>
  <c r="AG61"/>
  <c r="AG59"/>
  <c r="AG57"/>
  <c r="AG55"/>
  <c r="AG53"/>
  <c r="AG51"/>
  <c r="AG49"/>
  <c r="AG47"/>
  <c r="AG45"/>
  <c r="AG43"/>
  <c r="AG41"/>
  <c r="AG39"/>
  <c r="AG37"/>
  <c r="AG35"/>
  <c r="AG33"/>
  <c r="AG31"/>
  <c r="AG29"/>
  <c r="AG27"/>
  <c r="AG25"/>
  <c r="AG23"/>
  <c r="AG21"/>
  <c r="AG19"/>
  <c r="AG17"/>
  <c r="AG15"/>
  <c r="AG13"/>
  <c r="AG11"/>
  <c r="AG48"/>
  <c r="AG44"/>
  <c r="AG40"/>
  <c r="AG36"/>
  <c r="AG32"/>
  <c r="AG28"/>
  <c r="AG24"/>
  <c r="AG20"/>
  <c r="AG16"/>
  <c r="AG12"/>
  <c r="AG46"/>
  <c r="AG38"/>
  <c r="AG30"/>
  <c r="AG22"/>
  <c r="AG14"/>
  <c r="AG42"/>
  <c r="AG34"/>
  <c r="AG26"/>
  <c r="AG18"/>
  <c r="Y155"/>
  <c r="Y151"/>
  <c r="Y147"/>
  <c r="Y143"/>
  <c r="Y139"/>
  <c r="Y135"/>
  <c r="Y131"/>
  <c r="Y152"/>
  <c r="Y148"/>
  <c r="Y144"/>
  <c r="Y140"/>
  <c r="Y136"/>
  <c r="Y132"/>
  <c r="Y129"/>
  <c r="Y126"/>
  <c r="Y122"/>
  <c r="Y118"/>
  <c r="Y114"/>
  <c r="Y110"/>
  <c r="Y106"/>
  <c r="Y127"/>
  <c r="Y123"/>
  <c r="Y119"/>
  <c r="Y115"/>
  <c r="Y111"/>
  <c r="Y107"/>
  <c r="Y103"/>
  <c r="Y99"/>
  <c r="Y95"/>
  <c r="Y91"/>
  <c r="Y87"/>
  <c r="Y83"/>
  <c r="Y79"/>
  <c r="Y75"/>
  <c r="Y71"/>
  <c r="Y67"/>
  <c r="Y63"/>
  <c r="Y59"/>
  <c r="Y55"/>
  <c r="Y51"/>
  <c r="Y102"/>
  <c r="Y98"/>
  <c r="Y94"/>
  <c r="Y90"/>
  <c r="Y86"/>
  <c r="Y82"/>
  <c r="Y78"/>
  <c r="Y74"/>
  <c r="Y70"/>
  <c r="Y66"/>
  <c r="Y62"/>
  <c r="Y58"/>
  <c r="Y54"/>
  <c r="Y50"/>
  <c r="Y46"/>
  <c r="Y42"/>
  <c r="Y38"/>
  <c r="Y34"/>
  <c r="Y30"/>
  <c r="Y26"/>
  <c r="Y22"/>
  <c r="Y18"/>
  <c r="Y14"/>
  <c r="Y47"/>
  <c r="Y39"/>
  <c r="Y31"/>
  <c r="Y23"/>
  <c r="Y15"/>
  <c r="Y45"/>
  <c r="Y29"/>
  <c r="Y13"/>
  <c r="Y33"/>
  <c r="Y17"/>
  <c r="U153"/>
  <c r="U149"/>
  <c r="U145"/>
  <c r="U141"/>
  <c r="U137"/>
  <c r="U133"/>
  <c r="U154"/>
  <c r="U150"/>
  <c r="U146"/>
  <c r="U142"/>
  <c r="U138"/>
  <c r="U134"/>
  <c r="U130"/>
  <c r="U128"/>
  <c r="U124"/>
  <c r="U120"/>
  <c r="U116"/>
  <c r="U112"/>
  <c r="U108"/>
  <c r="U104"/>
  <c r="U125"/>
  <c r="U121"/>
  <c r="U117"/>
  <c r="U113"/>
  <c r="U109"/>
  <c r="U105"/>
  <c r="U101"/>
  <c r="U97"/>
  <c r="U93"/>
  <c r="U89"/>
  <c r="U85"/>
  <c r="U81"/>
  <c r="U77"/>
  <c r="U73"/>
  <c r="U69"/>
  <c r="U65"/>
  <c r="U61"/>
  <c r="U57"/>
  <c r="U53"/>
  <c r="U49"/>
  <c r="U100"/>
  <c r="U96"/>
  <c r="U92"/>
  <c r="U88"/>
  <c r="U84"/>
  <c r="U80"/>
  <c r="U76"/>
  <c r="U72"/>
  <c r="U68"/>
  <c r="U64"/>
  <c r="U60"/>
  <c r="U56"/>
  <c r="U54"/>
  <c r="U52"/>
  <c r="U50"/>
  <c r="U48"/>
  <c r="U46"/>
  <c r="U44"/>
  <c r="U42"/>
  <c r="U40"/>
  <c r="U38"/>
  <c r="U36"/>
  <c r="U34"/>
  <c r="U32"/>
  <c r="U30"/>
  <c r="U28"/>
  <c r="U26"/>
  <c r="U24"/>
  <c r="U22"/>
  <c r="U20"/>
  <c r="U18"/>
  <c r="U16"/>
  <c r="U14"/>
  <c r="U12"/>
  <c r="U47"/>
  <c r="U39"/>
  <c r="U31"/>
  <c r="U23"/>
  <c r="U15"/>
  <c r="U41"/>
  <c r="U25"/>
  <c r="U45"/>
  <c r="U29"/>
  <c r="U13"/>
  <c r="AC154" i="38"/>
  <c r="AC152"/>
  <c r="AC150"/>
  <c r="AC148"/>
  <c r="AC146"/>
  <c r="AC144"/>
  <c r="AC142"/>
  <c r="AC140"/>
  <c r="AC138"/>
  <c r="AC136"/>
  <c r="AC134"/>
  <c r="AC132"/>
  <c r="AC130"/>
  <c r="AC128"/>
  <c r="AC126"/>
  <c r="AC124"/>
  <c r="AC122"/>
  <c r="AC120"/>
  <c r="AC118"/>
  <c r="AC116"/>
  <c r="AC114"/>
  <c r="AC112"/>
  <c r="AC110"/>
  <c r="AC108"/>
  <c r="AC106"/>
  <c r="AC104"/>
  <c r="AC102"/>
  <c r="AC100"/>
  <c r="AC98"/>
  <c r="AC96"/>
  <c r="AC94"/>
  <c r="AC92"/>
  <c r="AC90"/>
  <c r="AC88"/>
  <c r="AC86"/>
  <c r="AC84"/>
  <c r="AC82"/>
  <c r="AC80"/>
  <c r="AC78"/>
  <c r="AC76"/>
  <c r="AC74"/>
  <c r="AC72"/>
  <c r="AC70"/>
  <c r="AC68"/>
  <c r="AC66"/>
  <c r="AC64"/>
  <c r="AC62"/>
  <c r="AC60"/>
  <c r="AC58"/>
  <c r="AC56"/>
  <c r="AC54"/>
  <c r="AC52"/>
  <c r="AC50"/>
  <c r="AC48"/>
  <c r="AC46"/>
  <c r="AC44"/>
  <c r="AC42"/>
  <c r="AC40"/>
  <c r="AC38"/>
  <c r="AC36"/>
  <c r="AC34"/>
  <c r="AC32"/>
  <c r="AC30"/>
  <c r="AC28"/>
  <c r="AC26"/>
  <c r="AC24"/>
  <c r="AC22"/>
  <c r="AC20"/>
  <c r="AC18"/>
  <c r="AC16"/>
  <c r="AC14"/>
  <c r="AC12"/>
  <c r="AB154"/>
  <c r="AB152"/>
  <c r="AB150"/>
  <c r="AB148"/>
  <c r="AB146"/>
  <c r="AB144"/>
  <c r="AB142"/>
  <c r="AB140"/>
  <c r="AB138"/>
  <c r="AB136"/>
  <c r="AB134"/>
  <c r="AB132"/>
  <c r="AB130"/>
  <c r="AB128"/>
  <c r="AB126"/>
  <c r="AB124"/>
  <c r="AB122"/>
  <c r="AB120"/>
  <c r="AB118"/>
  <c r="AB116"/>
  <c r="AB114"/>
  <c r="AB112"/>
  <c r="AB110"/>
  <c r="AB108"/>
  <c r="AB106"/>
  <c r="AB104"/>
  <c r="AB102"/>
  <c r="AB100"/>
  <c r="AB98"/>
  <c r="AB96"/>
  <c r="AB94"/>
  <c r="AB92"/>
  <c r="AB90"/>
  <c r="AB88"/>
  <c r="AB86"/>
  <c r="AB84"/>
  <c r="AB82"/>
  <c r="AB80"/>
  <c r="AB78"/>
  <c r="AB76"/>
  <c r="AB74"/>
  <c r="AB72"/>
  <c r="AB70"/>
  <c r="AB68"/>
  <c r="AB66"/>
  <c r="AB64"/>
  <c r="AB62"/>
  <c r="AB60"/>
  <c r="AB58"/>
  <c r="AB56"/>
  <c r="AB54"/>
  <c r="AB52"/>
  <c r="AB50"/>
  <c r="AB48"/>
  <c r="AB46"/>
  <c r="AB44"/>
  <c r="AB42"/>
  <c r="AB40"/>
  <c r="AB38"/>
  <c r="AB36"/>
  <c r="AB34"/>
  <c r="AB32"/>
  <c r="AB30"/>
  <c r="AB28"/>
  <c r="AB26"/>
  <c r="AB24"/>
  <c r="AB22"/>
  <c r="AB20"/>
  <c r="AB18"/>
  <c r="AB16"/>
  <c r="AB14"/>
  <c r="AB12"/>
  <c r="AB155"/>
  <c r="AB153"/>
  <c r="AB151"/>
  <c r="AB149"/>
  <c r="AB147"/>
  <c r="AB145"/>
  <c r="AB143"/>
  <c r="AB141"/>
  <c r="AB139"/>
  <c r="AB137"/>
  <c r="AB135"/>
  <c r="AB133"/>
  <c r="AB131"/>
  <c r="AB129"/>
  <c r="AB127"/>
  <c r="AB125"/>
  <c r="AB123"/>
  <c r="AB121"/>
  <c r="AB119"/>
  <c r="AB117"/>
  <c r="AB115"/>
  <c r="AB113"/>
  <c r="AB111"/>
  <c r="AB109"/>
  <c r="AB107"/>
  <c r="AB105"/>
  <c r="AB103"/>
  <c r="AB101"/>
  <c r="AB99"/>
  <c r="AB97"/>
  <c r="AB95"/>
  <c r="AB93"/>
  <c r="AB91"/>
  <c r="AB89"/>
  <c r="AB87"/>
  <c r="AB85"/>
  <c r="AB83"/>
  <c r="AB81"/>
  <c r="AB79"/>
  <c r="AB77"/>
  <c r="AB75"/>
  <c r="AB73"/>
  <c r="AB71"/>
  <c r="AB69"/>
  <c r="AB67"/>
  <c r="AB65"/>
  <c r="AB63"/>
  <c r="AB61"/>
  <c r="AB59"/>
  <c r="AB57"/>
  <c r="AB55"/>
  <c r="AB53"/>
  <c r="AB51"/>
  <c r="AB49"/>
  <c r="AB47"/>
  <c r="AB45"/>
  <c r="AB43"/>
  <c r="AB41"/>
  <c r="AB39"/>
  <c r="AB37"/>
  <c r="AB35"/>
  <c r="AB33"/>
  <c r="AB31"/>
  <c r="AB29"/>
  <c r="AB27"/>
  <c r="AB25"/>
  <c r="AB23"/>
  <c r="AB21"/>
  <c r="AB19"/>
  <c r="AB17"/>
  <c r="AB15"/>
  <c r="AB13"/>
  <c r="AB11"/>
  <c r="AA155"/>
  <c r="AA154"/>
  <c r="AA153"/>
  <c r="AA152"/>
  <c r="AA151"/>
  <c r="AA150"/>
  <c r="AA149"/>
  <c r="AA148"/>
  <c r="AA147"/>
  <c r="AA146"/>
  <c r="AA145"/>
  <c r="AA144"/>
  <c r="AA143"/>
  <c r="AA142"/>
  <c r="AA141"/>
  <c r="AA140"/>
  <c r="AA139"/>
  <c r="AA138"/>
  <c r="AA137"/>
  <c r="AA136"/>
  <c r="AA135"/>
  <c r="AA134"/>
  <c r="AA133"/>
  <c r="AA132"/>
  <c r="AA131"/>
  <c r="AA130"/>
  <c r="AA129"/>
  <c r="AA128"/>
  <c r="AA127"/>
  <c r="AA126"/>
  <c r="AA125"/>
  <c r="AA124"/>
  <c r="AA123"/>
  <c r="AA122"/>
  <c r="AA121"/>
  <c r="AA120"/>
  <c r="AA119"/>
  <c r="AA118"/>
  <c r="AA117"/>
  <c r="AA116"/>
  <c r="AA115"/>
  <c r="AA114"/>
  <c r="AA113"/>
  <c r="AA112"/>
  <c r="AA111"/>
  <c r="AA110"/>
  <c r="AA109"/>
  <c r="AA108"/>
  <c r="AA107"/>
  <c r="AA106"/>
  <c r="AA105"/>
  <c r="AA104"/>
  <c r="AA103"/>
  <c r="AA102"/>
  <c r="AA101"/>
  <c r="AA100"/>
  <c r="AA99"/>
  <c r="AA98"/>
  <c r="AA97"/>
  <c r="AA96"/>
  <c r="AA95"/>
  <c r="AA94"/>
  <c r="AA93"/>
  <c r="AA92"/>
  <c r="AA91"/>
  <c r="AA90"/>
  <c r="AA89"/>
  <c r="AA88"/>
  <c r="AA87"/>
  <c r="AA86"/>
  <c r="AA85"/>
  <c r="AA84"/>
  <c r="AA83"/>
  <c r="AA82"/>
  <c r="AA81"/>
  <c r="AA80"/>
  <c r="AA79"/>
  <c r="AA78"/>
  <c r="AA77"/>
  <c r="AA76"/>
  <c r="AA75"/>
  <c r="AA74"/>
  <c r="AA73"/>
  <c r="AA72"/>
  <c r="AA71"/>
  <c r="AA70"/>
  <c r="AA69"/>
  <c r="AA68"/>
  <c r="AA67"/>
  <c r="AA66"/>
  <c r="AA65"/>
  <c r="AA64"/>
  <c r="AA63"/>
  <c r="AA62"/>
  <c r="AA61"/>
  <c r="AA60"/>
  <c r="AA59"/>
  <c r="AA58"/>
  <c r="AA57"/>
  <c r="AA56"/>
  <c r="AA55"/>
  <c r="AA54"/>
  <c r="AA53"/>
  <c r="AA52"/>
  <c r="AA51"/>
  <c r="AA50"/>
  <c r="AA49"/>
  <c r="AA48"/>
  <c r="AA47"/>
  <c r="AA46"/>
  <c r="AA45"/>
  <c r="AA44"/>
  <c r="AA43"/>
  <c r="AA42"/>
  <c r="AA41"/>
  <c r="AA40"/>
  <c r="AA39"/>
  <c r="AA38"/>
  <c r="AA37"/>
  <c r="AA36"/>
  <c r="AA35"/>
  <c r="AA34"/>
  <c r="AA33"/>
  <c r="AA32"/>
  <c r="AA31"/>
  <c r="AA30"/>
  <c r="AA29"/>
  <c r="AA28"/>
  <c r="AA27"/>
  <c r="AA26"/>
  <c r="AA25"/>
  <c r="AA24"/>
  <c r="AA23"/>
  <c r="AA22"/>
  <c r="AA21"/>
  <c r="AA20"/>
  <c r="AA19"/>
  <c r="AA18"/>
  <c r="AA17"/>
  <c r="AA16"/>
  <c r="AA15"/>
  <c r="AA14"/>
  <c r="AA13"/>
  <c r="AA12"/>
  <c r="AA11"/>
  <c r="BJ152" i="30"/>
  <c r="BJ148"/>
  <c r="BJ144"/>
  <c r="BJ140"/>
  <c r="BJ136"/>
  <c r="BJ132"/>
  <c r="BJ128"/>
  <c r="BJ124"/>
  <c r="BJ120"/>
  <c r="BJ116"/>
  <c r="BJ112"/>
  <c r="BJ108"/>
  <c r="BJ104"/>
  <c r="BJ100"/>
  <c r="BJ96"/>
  <c r="BJ92"/>
  <c r="BJ88"/>
  <c r="BJ84"/>
  <c r="BJ155"/>
  <c r="BJ151"/>
  <c r="BJ147"/>
  <c r="BJ143"/>
  <c r="BJ139"/>
  <c r="BJ135"/>
  <c r="BJ131"/>
  <c r="BJ127"/>
  <c r="BJ123"/>
  <c r="BJ119"/>
  <c r="BJ115"/>
  <c r="BJ111"/>
  <c r="BJ107"/>
  <c r="BJ103"/>
  <c r="BJ99"/>
  <c r="BJ95"/>
  <c r="BJ91"/>
  <c r="BJ87"/>
  <c r="BJ81"/>
  <c r="BJ77"/>
  <c r="BJ73"/>
  <c r="BJ69"/>
  <c r="BJ65"/>
  <c r="BJ61"/>
  <c r="BJ85"/>
  <c r="BJ78"/>
  <c r="BJ74"/>
  <c r="BJ70"/>
  <c r="BJ66"/>
  <c r="BJ62"/>
  <c r="BJ58"/>
  <c r="BJ154"/>
  <c r="BJ150"/>
  <c r="BJ146"/>
  <c r="BJ142"/>
  <c r="BJ138"/>
  <c r="BJ134"/>
  <c r="BJ130"/>
  <c r="BJ126"/>
  <c r="BJ122"/>
  <c r="BJ118"/>
  <c r="BJ114"/>
  <c r="BJ110"/>
  <c r="BJ106"/>
  <c r="BJ102"/>
  <c r="BJ98"/>
  <c r="BJ94"/>
  <c r="BJ90"/>
  <c r="BJ86"/>
  <c r="BJ82"/>
  <c r="BJ153"/>
  <c r="BJ149"/>
  <c r="BJ145"/>
  <c r="BJ141"/>
  <c r="BJ137"/>
  <c r="BJ133"/>
  <c r="BJ129"/>
  <c r="BJ125"/>
  <c r="BJ121"/>
  <c r="BJ117"/>
  <c r="BJ113"/>
  <c r="BJ109"/>
  <c r="BJ105"/>
  <c r="BJ101"/>
  <c r="BJ97"/>
  <c r="BJ93"/>
  <c r="BJ89"/>
  <c r="BJ83"/>
  <c r="BJ79"/>
  <c r="BJ75"/>
  <c r="BJ71"/>
  <c r="BJ67"/>
  <c r="BJ63"/>
  <c r="BJ59"/>
  <c r="BJ80"/>
  <c r="BJ76"/>
  <c r="BJ72"/>
  <c r="BJ68"/>
  <c r="BJ64"/>
  <c r="BJ60"/>
  <c r="E24" i="18"/>
  <c r="E23"/>
  <c r="E22"/>
  <c r="E21"/>
  <c r="E20"/>
  <c r="E19"/>
  <c r="J19" s="1"/>
  <c r="C11" i="3"/>
  <c r="C12"/>
  <c r="C13"/>
  <c r="C14"/>
  <c r="C15"/>
  <c r="C16"/>
  <c r="C17"/>
  <c r="C18"/>
  <c r="C19"/>
  <c r="C20"/>
  <c r="C21"/>
  <c r="C22"/>
  <c r="C23"/>
  <c r="C24"/>
  <c r="C25"/>
  <c r="C26"/>
  <c r="C27"/>
  <c r="C28"/>
  <c r="M152"/>
  <c r="M151"/>
  <c r="M150"/>
  <c r="M149"/>
  <c r="M148"/>
  <c r="M147"/>
  <c r="M146"/>
  <c r="M145"/>
  <c r="M144"/>
  <c r="M143"/>
  <c r="M142"/>
  <c r="M141"/>
  <c r="M140"/>
  <c r="M139"/>
  <c r="M138"/>
  <c r="M137"/>
  <c r="M136"/>
  <c r="M135"/>
  <c r="M134"/>
  <c r="M133"/>
  <c r="M132"/>
  <c r="M131"/>
  <c r="M130"/>
  <c r="M129"/>
  <c r="M128"/>
  <c r="M127"/>
  <c r="M126"/>
  <c r="M125"/>
  <c r="M124"/>
  <c r="M123"/>
  <c r="M122"/>
  <c r="M121"/>
  <c r="H20" i="18"/>
  <c r="L20"/>
  <c r="P20"/>
  <c r="T20"/>
  <c r="X20"/>
  <c r="AB20"/>
  <c r="I20"/>
  <c r="M20"/>
  <c r="Q20"/>
  <c r="U20"/>
  <c r="Y20"/>
  <c r="J20"/>
  <c r="N20"/>
  <c r="R20"/>
  <c r="V20"/>
  <c r="Z20"/>
  <c r="G20"/>
  <c r="K20"/>
  <c r="O20"/>
  <c r="S20"/>
  <c r="W20"/>
  <c r="AA20"/>
  <c r="H22"/>
  <c r="L22"/>
  <c r="P22"/>
  <c r="T22"/>
  <c r="X22"/>
  <c r="AB22"/>
  <c r="I22"/>
  <c r="M22"/>
  <c r="Q22"/>
  <c r="U22"/>
  <c r="Y22"/>
  <c r="J22"/>
  <c r="N22"/>
  <c r="R22"/>
  <c r="V22"/>
  <c r="Z22"/>
  <c r="G22"/>
  <c r="K22"/>
  <c r="O22"/>
  <c r="S22"/>
  <c r="W22"/>
  <c r="AA22"/>
  <c r="H24"/>
  <c r="L24"/>
  <c r="P24"/>
  <c r="T24"/>
  <c r="X24"/>
  <c r="AB24"/>
  <c r="I24"/>
  <c r="M24"/>
  <c r="Q24"/>
  <c r="U24"/>
  <c r="Y24"/>
  <c r="J24"/>
  <c r="N24"/>
  <c r="R24"/>
  <c r="V24"/>
  <c r="Z24"/>
  <c r="G24"/>
  <c r="K24"/>
  <c r="O24"/>
  <c r="S24"/>
  <c r="W24"/>
  <c r="AA24"/>
  <c r="N19"/>
  <c r="V19"/>
  <c r="G19"/>
  <c r="O19"/>
  <c r="W19"/>
  <c r="H19"/>
  <c r="P19"/>
  <c r="X19"/>
  <c r="I19"/>
  <c r="Q19"/>
  <c r="Y19"/>
  <c r="J21"/>
  <c r="N21"/>
  <c r="R21"/>
  <c r="V21"/>
  <c r="Z21"/>
  <c r="G21"/>
  <c r="K21"/>
  <c r="O21"/>
  <c r="S21"/>
  <c r="W21"/>
  <c r="AA21"/>
  <c r="H21"/>
  <c r="L21"/>
  <c r="P21"/>
  <c r="T21"/>
  <c r="X21"/>
  <c r="AB21"/>
  <c r="I21"/>
  <c r="M21"/>
  <c r="Q21"/>
  <c r="U21"/>
  <c r="Y21"/>
  <c r="J23"/>
  <c r="N23"/>
  <c r="R23"/>
  <c r="V23"/>
  <c r="Z23"/>
  <c r="G23"/>
  <c r="K23"/>
  <c r="O23"/>
  <c r="S23"/>
  <c r="W23"/>
  <c r="AA23"/>
  <c r="H23"/>
  <c r="L23"/>
  <c r="P23"/>
  <c r="T23"/>
  <c r="X23"/>
  <c r="AB23"/>
  <c r="I23"/>
  <c r="M23"/>
  <c r="Q23"/>
  <c r="U23"/>
  <c r="Y23"/>
  <c r="BI153" i="30"/>
  <c r="BI149"/>
  <c r="BI145"/>
  <c r="BI141"/>
  <c r="BI137"/>
  <c r="BI133"/>
  <c r="BI129"/>
  <c r="BI125"/>
  <c r="BI121"/>
  <c r="BI117"/>
  <c r="BI113"/>
  <c r="BI109"/>
  <c r="BI105"/>
  <c r="BI101"/>
  <c r="BI97"/>
  <c r="BI93"/>
  <c r="BI89"/>
  <c r="BI85"/>
  <c r="BI154"/>
  <c r="BI150"/>
  <c r="BI146"/>
  <c r="BI142"/>
  <c r="BI138"/>
  <c r="BI134"/>
  <c r="BI130"/>
  <c r="BI126"/>
  <c r="BI122"/>
  <c r="BI118"/>
  <c r="BI114"/>
  <c r="BI110"/>
  <c r="BI106"/>
  <c r="BI102"/>
  <c r="BI98"/>
  <c r="BI94"/>
  <c r="BI90"/>
  <c r="BI86"/>
  <c r="BI80"/>
  <c r="BI76"/>
  <c r="BI72"/>
  <c r="BI68"/>
  <c r="BI64"/>
  <c r="BI60"/>
  <c r="BI84"/>
  <c r="BI79"/>
  <c r="BI75"/>
  <c r="BI71"/>
  <c r="BI67"/>
  <c r="BI63"/>
  <c r="BI59"/>
  <c r="BI155"/>
  <c r="BI151"/>
  <c r="BI147"/>
  <c r="BI143"/>
  <c r="BI139"/>
  <c r="BI135"/>
  <c r="BI131"/>
  <c r="BI127"/>
  <c r="BI123"/>
  <c r="BI119"/>
  <c r="BI115"/>
  <c r="BI111"/>
  <c r="BI107"/>
  <c r="BI103"/>
  <c r="BI99"/>
  <c r="BI95"/>
  <c r="BI91"/>
  <c r="BI87"/>
  <c r="BI83"/>
  <c r="BI152"/>
  <c r="BI148"/>
  <c r="BI144"/>
  <c r="BI140"/>
  <c r="BI136"/>
  <c r="BI132"/>
  <c r="BI128"/>
  <c r="BI124"/>
  <c r="BI120"/>
  <c r="BI116"/>
  <c r="BI112"/>
  <c r="BI108"/>
  <c r="BI104"/>
  <c r="BI100"/>
  <c r="BI96"/>
  <c r="BI92"/>
  <c r="BI88"/>
  <c r="BI82"/>
  <c r="BI78"/>
  <c r="BI74"/>
  <c r="BI70"/>
  <c r="BI66"/>
  <c r="BI62"/>
  <c r="BI58"/>
  <c r="BI81"/>
  <c r="BI77"/>
  <c r="BI73"/>
  <c r="BI69"/>
  <c r="BI65"/>
  <c r="BI61"/>
  <c r="K61" i="3"/>
  <c r="A2"/>
  <c r="AV5" i="2"/>
  <c r="AS5"/>
  <c r="AR5"/>
  <c r="AQ5"/>
  <c r="AP5"/>
  <c r="AO5"/>
  <c r="AN5"/>
  <c r="AM5"/>
  <c r="AL5"/>
  <c r="AK5"/>
  <c r="AJ5"/>
  <c r="AI5"/>
  <c r="AH5"/>
  <c r="AG5"/>
  <c r="AF5"/>
  <c r="AE5"/>
  <c r="AD5"/>
  <c r="AC5"/>
  <c r="AB5"/>
  <c r="AA5"/>
  <c r="AB1" i="18"/>
  <c r="Y1"/>
  <c r="V5" i="2"/>
  <c r="X1" i="18"/>
  <c r="U5" i="2"/>
  <c r="W1" i="18"/>
  <c r="T5" i="2"/>
  <c r="V1" i="18"/>
  <c r="S5" i="2"/>
  <c r="U1" i="18"/>
  <c r="R5" i="2"/>
  <c r="T1" i="18"/>
  <c r="Q5" i="2"/>
  <c r="S1" i="18"/>
  <c r="P5" i="2"/>
  <c r="R1" i="18"/>
  <c r="O5" i="2"/>
  <c r="Q1" i="18"/>
  <c r="N5" i="2"/>
  <c r="P1" i="18"/>
  <c r="M5" i="2"/>
  <c r="O1" i="18"/>
  <c r="L5" i="2"/>
  <c r="N1" i="18"/>
  <c r="K5" i="2"/>
  <c r="M1" i="18"/>
  <c r="J5" i="2"/>
  <c r="L1" i="18"/>
  <c r="I5" i="2"/>
  <c r="K1" i="18"/>
  <c r="H5" i="2"/>
  <c r="J1" i="18"/>
  <c r="G5" i="2"/>
  <c r="I1" i="18"/>
  <c r="F5" i="2"/>
  <c r="H1" i="18"/>
  <c r="E5" i="2"/>
  <c r="G1" i="18"/>
  <c r="AF154" i="36"/>
  <c r="AF152"/>
  <c r="AF150"/>
  <c r="AF148"/>
  <c r="AF146"/>
  <c r="AF144"/>
  <c r="AF142"/>
  <c r="AF140"/>
  <c r="AF138"/>
  <c r="AF136"/>
  <c r="AF134"/>
  <c r="AF132"/>
  <c r="AF130"/>
  <c r="AF128"/>
  <c r="AF126"/>
  <c r="AF124"/>
  <c r="AF122"/>
  <c r="AF120"/>
  <c r="AF118"/>
  <c r="AF116"/>
  <c r="AF114"/>
  <c r="AF112"/>
  <c r="AF110"/>
  <c r="AF108"/>
  <c r="AF106"/>
  <c r="AF104"/>
  <c r="AF102"/>
  <c r="AF100"/>
  <c r="AF98"/>
  <c r="AF96"/>
  <c r="AF94"/>
  <c r="AF92"/>
  <c r="AF90"/>
  <c r="AF88"/>
  <c r="AF86"/>
  <c r="AF84"/>
  <c r="AF82"/>
  <c r="AF80"/>
  <c r="AF78"/>
  <c r="AF76"/>
  <c r="AF74"/>
  <c r="AF72"/>
  <c r="AF70"/>
  <c r="AF68"/>
  <c r="AF66"/>
  <c r="AF64"/>
  <c r="AF62"/>
  <c r="AF60"/>
  <c r="AF58"/>
  <c r="AF56"/>
  <c r="AF54"/>
  <c r="AF52"/>
  <c r="AF50"/>
  <c r="AF48"/>
  <c r="AF46"/>
  <c r="AF44"/>
  <c r="AF42"/>
  <c r="AF40"/>
  <c r="AF38"/>
  <c r="AF36"/>
  <c r="AF34"/>
  <c r="AF32"/>
  <c r="AF30"/>
  <c r="AF28"/>
  <c r="AF26"/>
  <c r="AF24"/>
  <c r="AF22"/>
  <c r="AF20"/>
  <c r="AF18"/>
  <c r="AF16"/>
  <c r="AF14"/>
  <c r="AF12"/>
  <c r="AF155"/>
  <c r="AF153"/>
  <c r="AF151"/>
  <c r="AF149"/>
  <c r="AF147"/>
  <c r="AF145"/>
  <c r="AF143"/>
  <c r="AF141"/>
  <c r="AF139"/>
  <c r="AF137"/>
  <c r="AF135"/>
  <c r="AF133"/>
  <c r="AF131"/>
  <c r="AF129"/>
  <c r="AF127"/>
  <c r="AF125"/>
  <c r="AF123"/>
  <c r="AF121"/>
  <c r="AF119"/>
  <c r="AF117"/>
  <c r="AF115"/>
  <c r="AF113"/>
  <c r="AF111"/>
  <c r="AF109"/>
  <c r="AF107"/>
  <c r="AF105"/>
  <c r="AF103"/>
  <c r="AF101"/>
  <c r="AF99"/>
  <c r="AF97"/>
  <c r="AF95"/>
  <c r="AF93"/>
  <c r="AF91"/>
  <c r="AF89"/>
  <c r="AF87"/>
  <c r="AF85"/>
  <c r="AF83"/>
  <c r="AF81"/>
  <c r="AF79"/>
  <c r="AF77"/>
  <c r="AF75"/>
  <c r="AF73"/>
  <c r="AF71"/>
  <c r="AF69"/>
  <c r="AF67"/>
  <c r="AF65"/>
  <c r="AF63"/>
  <c r="AF61"/>
  <c r="AF59"/>
  <c r="AF57"/>
  <c r="AF55"/>
  <c r="AF53"/>
  <c r="AF51"/>
  <c r="AF49"/>
  <c r="AF47"/>
  <c r="AF45"/>
  <c r="AF43"/>
  <c r="AF41"/>
  <c r="AF39"/>
  <c r="AF37"/>
  <c r="AF35"/>
  <c r="AF33"/>
  <c r="AF31"/>
  <c r="AF29"/>
  <c r="AF27"/>
  <c r="AF25"/>
  <c r="AF23"/>
  <c r="AF21"/>
  <c r="AF19"/>
  <c r="AF17"/>
  <c r="AF15"/>
  <c r="AF13"/>
  <c r="AF11"/>
  <c r="X155"/>
  <c r="X153"/>
  <c r="X151"/>
  <c r="X149"/>
  <c r="X147"/>
  <c r="X145"/>
  <c r="X143"/>
  <c r="X141"/>
  <c r="X139"/>
  <c r="X137"/>
  <c r="X135"/>
  <c r="X133"/>
  <c r="X131"/>
  <c r="X129"/>
  <c r="X127"/>
  <c r="X125"/>
  <c r="X123"/>
  <c r="X121"/>
  <c r="X119"/>
  <c r="X117"/>
  <c r="X115"/>
  <c r="X113"/>
  <c r="X111"/>
  <c r="X109"/>
  <c r="X107"/>
  <c r="X105"/>
  <c r="X103"/>
  <c r="X101"/>
  <c r="X99"/>
  <c r="X97"/>
  <c r="X95"/>
  <c r="X93"/>
  <c r="X91"/>
  <c r="X89"/>
  <c r="X87"/>
  <c r="X85"/>
  <c r="X83"/>
  <c r="X81"/>
  <c r="X79"/>
  <c r="X77"/>
  <c r="X75"/>
  <c r="X73"/>
  <c r="X71"/>
  <c r="X69"/>
  <c r="X67"/>
  <c r="X65"/>
  <c r="X63"/>
  <c r="X61"/>
  <c r="X59"/>
  <c r="X57"/>
  <c r="X55"/>
  <c r="X53"/>
  <c r="X51"/>
  <c r="X49"/>
  <c r="X47"/>
  <c r="X45"/>
  <c r="X43"/>
  <c r="X41"/>
  <c r="X39"/>
  <c r="X37"/>
  <c r="X35"/>
  <c r="X33"/>
  <c r="X31"/>
  <c r="X29"/>
  <c r="X27"/>
  <c r="X25"/>
  <c r="X23"/>
  <c r="X21"/>
  <c r="X19"/>
  <c r="X17"/>
  <c r="X15"/>
  <c r="X13"/>
  <c r="X11"/>
  <c r="X154"/>
  <c r="X152"/>
  <c r="X150"/>
  <c r="X148"/>
  <c r="X146"/>
  <c r="X144"/>
  <c r="X142"/>
  <c r="X140"/>
  <c r="X138"/>
  <c r="X136"/>
  <c r="X134"/>
  <c r="X132"/>
  <c r="X130"/>
  <c r="X128"/>
  <c r="X126"/>
  <c r="X124"/>
  <c r="X122"/>
  <c r="X120"/>
  <c r="X118"/>
  <c r="X116"/>
  <c r="X114"/>
  <c r="X112"/>
  <c r="X110"/>
  <c r="X108"/>
  <c r="X106"/>
  <c r="X104"/>
  <c r="X102"/>
  <c r="X100"/>
  <c r="X98"/>
  <c r="X96"/>
  <c r="X94"/>
  <c r="X92"/>
  <c r="X90"/>
  <c r="X88"/>
  <c r="X86"/>
  <c r="X84"/>
  <c r="X82"/>
  <c r="X80"/>
  <c r="X78"/>
  <c r="X76"/>
  <c r="X74"/>
  <c r="X72"/>
  <c r="X70"/>
  <c r="X68"/>
  <c r="X66"/>
  <c r="X64"/>
  <c r="X62"/>
  <c r="X60"/>
  <c r="X58"/>
  <c r="X56"/>
  <c r="X54"/>
  <c r="X52"/>
  <c r="X50"/>
  <c r="X48"/>
  <c r="X46"/>
  <c r="X44"/>
  <c r="X42"/>
  <c r="X40"/>
  <c r="X38"/>
  <c r="X36"/>
  <c r="X34"/>
  <c r="X32"/>
  <c r="X30"/>
  <c r="X28"/>
  <c r="X26"/>
  <c r="X24"/>
  <c r="X22"/>
  <c r="X20"/>
  <c r="X18"/>
  <c r="X16"/>
  <c r="X14"/>
  <c r="X12"/>
  <c r="AM155"/>
  <c r="AM153"/>
  <c r="AM151"/>
  <c r="AM149"/>
  <c r="AM147"/>
  <c r="AM145"/>
  <c r="AM143"/>
  <c r="AM141"/>
  <c r="AM139"/>
  <c r="AM137"/>
  <c r="AM135"/>
  <c r="AM133"/>
  <c r="AM131"/>
  <c r="AM129"/>
  <c r="AM127"/>
  <c r="AM125"/>
  <c r="AM123"/>
  <c r="AM121"/>
  <c r="AM119"/>
  <c r="AM117"/>
  <c r="AM115"/>
  <c r="AM113"/>
  <c r="AM111"/>
  <c r="AM109"/>
  <c r="AM107"/>
  <c r="AM105"/>
  <c r="AM103"/>
  <c r="AM101"/>
  <c r="AM99"/>
  <c r="AM97"/>
  <c r="AM95"/>
  <c r="AM93"/>
  <c r="AM91"/>
  <c r="AM89"/>
  <c r="AM87"/>
  <c r="AM85"/>
  <c r="AM83"/>
  <c r="AM81"/>
  <c r="AM79"/>
  <c r="AM77"/>
  <c r="AM75"/>
  <c r="AM73"/>
  <c r="AM71"/>
  <c r="AM69"/>
  <c r="AM67"/>
  <c r="AM65"/>
  <c r="AM63"/>
  <c r="AM61"/>
  <c r="AM59"/>
  <c r="AM57"/>
  <c r="AM55"/>
  <c r="AM53"/>
  <c r="AM51"/>
  <c r="AM49"/>
  <c r="AM47"/>
  <c r="AM45"/>
  <c r="AM43"/>
  <c r="AM41"/>
  <c r="AM39"/>
  <c r="AM37"/>
  <c r="AM35"/>
  <c r="AM33"/>
  <c r="AM31"/>
  <c r="AM29"/>
  <c r="AM27"/>
  <c r="AM25"/>
  <c r="AM23"/>
  <c r="AM21"/>
  <c r="AM19"/>
  <c r="AM17"/>
  <c r="AM15"/>
  <c r="AM13"/>
  <c r="AM11"/>
  <c r="AM154"/>
  <c r="AM152"/>
  <c r="AM150"/>
  <c r="AM148"/>
  <c r="AM146"/>
  <c r="AM144"/>
  <c r="AM142"/>
  <c r="AM140"/>
  <c r="AM138"/>
  <c r="AM136"/>
  <c r="AM134"/>
  <c r="AM132"/>
  <c r="AM130"/>
  <c r="AM128"/>
  <c r="AM126"/>
  <c r="AM124"/>
  <c r="AM122"/>
  <c r="AM120"/>
  <c r="AM118"/>
  <c r="AM116"/>
  <c r="AM114"/>
  <c r="AM112"/>
  <c r="AM110"/>
  <c r="AM108"/>
  <c r="AM106"/>
  <c r="AM104"/>
  <c r="AM102"/>
  <c r="AM100"/>
  <c r="AM98"/>
  <c r="AM96"/>
  <c r="AM94"/>
  <c r="AM92"/>
  <c r="AM90"/>
  <c r="AM88"/>
  <c r="AM86"/>
  <c r="AM84"/>
  <c r="AM82"/>
  <c r="AM80"/>
  <c r="AM78"/>
  <c r="AM76"/>
  <c r="AM74"/>
  <c r="AM72"/>
  <c r="AM70"/>
  <c r="AM68"/>
  <c r="AM66"/>
  <c r="AM64"/>
  <c r="AM62"/>
  <c r="AM60"/>
  <c r="AM58"/>
  <c r="AM56"/>
  <c r="AM54"/>
  <c r="AM52"/>
  <c r="AM50"/>
  <c r="AM48"/>
  <c r="AM46"/>
  <c r="AM44"/>
  <c r="AM42"/>
  <c r="AM40"/>
  <c r="AM38"/>
  <c r="AM36"/>
  <c r="AM34"/>
  <c r="AM32"/>
  <c r="AM30"/>
  <c r="AM28"/>
  <c r="AM26"/>
  <c r="AM24"/>
  <c r="AM22"/>
  <c r="AM20"/>
  <c r="AM18"/>
  <c r="AM16"/>
  <c r="AM14"/>
  <c r="AM12"/>
  <c r="AE155"/>
  <c r="AE153"/>
  <c r="AE151"/>
  <c r="AE149"/>
  <c r="AE147"/>
  <c r="AE145"/>
  <c r="AE143"/>
  <c r="AE141"/>
  <c r="AE139"/>
  <c r="AE137"/>
  <c r="AE135"/>
  <c r="AE133"/>
  <c r="AE131"/>
  <c r="AE129"/>
  <c r="AE127"/>
  <c r="AE125"/>
  <c r="AE123"/>
  <c r="AE121"/>
  <c r="AE119"/>
  <c r="AE117"/>
  <c r="AE115"/>
  <c r="AE113"/>
  <c r="AE111"/>
  <c r="AE109"/>
  <c r="AE107"/>
  <c r="AE105"/>
  <c r="AE103"/>
  <c r="AE101"/>
  <c r="AE99"/>
  <c r="AE97"/>
  <c r="AE95"/>
  <c r="AE93"/>
  <c r="AE91"/>
  <c r="AE89"/>
  <c r="AE87"/>
  <c r="AE85"/>
  <c r="AE83"/>
  <c r="AE81"/>
  <c r="AE79"/>
  <c r="AE77"/>
  <c r="AE75"/>
  <c r="AE73"/>
  <c r="AE71"/>
  <c r="AE69"/>
  <c r="AE67"/>
  <c r="AE65"/>
  <c r="AE63"/>
  <c r="AE61"/>
  <c r="AE59"/>
  <c r="AE57"/>
  <c r="AE55"/>
  <c r="AE53"/>
  <c r="AE51"/>
  <c r="AE49"/>
  <c r="AE47"/>
  <c r="AE45"/>
  <c r="AE43"/>
  <c r="AE41"/>
  <c r="AE39"/>
  <c r="AE37"/>
  <c r="AE35"/>
  <c r="AE33"/>
  <c r="AE31"/>
  <c r="AE29"/>
  <c r="AE27"/>
  <c r="AE25"/>
  <c r="AE23"/>
  <c r="AE21"/>
  <c r="AE19"/>
  <c r="AE17"/>
  <c r="AE15"/>
  <c r="AE13"/>
  <c r="AE11"/>
  <c r="AE154"/>
  <c r="AE152"/>
  <c r="AE150"/>
  <c r="AE148"/>
  <c r="AE146"/>
  <c r="AE144"/>
  <c r="AE142"/>
  <c r="AE140"/>
  <c r="AE138"/>
  <c r="AE136"/>
  <c r="AE134"/>
  <c r="AE132"/>
  <c r="AE130"/>
  <c r="AE128"/>
  <c r="AE126"/>
  <c r="AE124"/>
  <c r="AE122"/>
  <c r="AE120"/>
  <c r="AE118"/>
  <c r="AE116"/>
  <c r="AE114"/>
  <c r="AE112"/>
  <c r="AE110"/>
  <c r="AE108"/>
  <c r="AE106"/>
  <c r="AE104"/>
  <c r="AE102"/>
  <c r="AE100"/>
  <c r="AE98"/>
  <c r="AE96"/>
  <c r="AE94"/>
  <c r="AE92"/>
  <c r="AE90"/>
  <c r="AE88"/>
  <c r="AE86"/>
  <c r="AE84"/>
  <c r="AE82"/>
  <c r="AE80"/>
  <c r="AE78"/>
  <c r="AE76"/>
  <c r="AE74"/>
  <c r="AE72"/>
  <c r="AE70"/>
  <c r="AE68"/>
  <c r="AE66"/>
  <c r="AE64"/>
  <c r="AE62"/>
  <c r="AE60"/>
  <c r="AE58"/>
  <c r="AE56"/>
  <c r="AE54"/>
  <c r="AE52"/>
  <c r="AE50"/>
  <c r="AE48"/>
  <c r="AE46"/>
  <c r="AE44"/>
  <c r="AE42"/>
  <c r="AE40"/>
  <c r="AE38"/>
  <c r="AE36"/>
  <c r="AE34"/>
  <c r="AE32"/>
  <c r="AE30"/>
  <c r="AE28"/>
  <c r="AE26"/>
  <c r="AE24"/>
  <c r="AE22"/>
  <c r="AE20"/>
  <c r="AE18"/>
  <c r="AE16"/>
  <c r="AE14"/>
  <c r="AE12"/>
  <c r="W154"/>
  <c r="W152"/>
  <c r="W150"/>
  <c r="W148"/>
  <c r="W146"/>
  <c r="W144"/>
  <c r="W142"/>
  <c r="W140"/>
  <c r="W138"/>
  <c r="W136"/>
  <c r="W134"/>
  <c r="W132"/>
  <c r="W130"/>
  <c r="W128"/>
  <c r="W126"/>
  <c r="W124"/>
  <c r="W122"/>
  <c r="W120"/>
  <c r="W118"/>
  <c r="W116"/>
  <c r="W114"/>
  <c r="W112"/>
  <c r="W110"/>
  <c r="W108"/>
  <c r="W106"/>
  <c r="W104"/>
  <c r="W102"/>
  <c r="W100"/>
  <c r="W98"/>
  <c r="W96"/>
  <c r="W94"/>
  <c r="W92"/>
  <c r="W90"/>
  <c r="W88"/>
  <c r="W86"/>
  <c r="W84"/>
  <c r="W82"/>
  <c r="W80"/>
  <c r="W78"/>
  <c r="W76"/>
  <c r="W74"/>
  <c r="W72"/>
  <c r="W70"/>
  <c r="W68"/>
  <c r="W66"/>
  <c r="W64"/>
  <c r="W62"/>
  <c r="W60"/>
  <c r="W58"/>
  <c r="W56"/>
  <c r="W54"/>
  <c r="W52"/>
  <c r="W50"/>
  <c r="W48"/>
  <c r="W46"/>
  <c r="W44"/>
  <c r="W42"/>
  <c r="W40"/>
  <c r="W38"/>
  <c r="W36"/>
  <c r="W34"/>
  <c r="W32"/>
  <c r="W30"/>
  <c r="W28"/>
  <c r="W26"/>
  <c r="W24"/>
  <c r="W22"/>
  <c r="W20"/>
  <c r="W18"/>
  <c r="W16"/>
  <c r="W14"/>
  <c r="W12"/>
  <c r="W155"/>
  <c r="W153"/>
  <c r="W151"/>
  <c r="W149"/>
  <c r="W147"/>
  <c r="W145"/>
  <c r="W143"/>
  <c r="W141"/>
  <c r="W139"/>
  <c r="W137"/>
  <c r="W135"/>
  <c r="W133"/>
  <c r="W131"/>
  <c r="W129"/>
  <c r="W127"/>
  <c r="W125"/>
  <c r="W123"/>
  <c r="W121"/>
  <c r="W119"/>
  <c r="W117"/>
  <c r="W115"/>
  <c r="W113"/>
  <c r="W111"/>
  <c r="W109"/>
  <c r="W107"/>
  <c r="W105"/>
  <c r="W103"/>
  <c r="W101"/>
  <c r="W99"/>
  <c r="W97"/>
  <c r="W95"/>
  <c r="W93"/>
  <c r="W91"/>
  <c r="W89"/>
  <c r="W87"/>
  <c r="W85"/>
  <c r="W83"/>
  <c r="W81"/>
  <c r="W79"/>
  <c r="W77"/>
  <c r="W75"/>
  <c r="W73"/>
  <c r="W71"/>
  <c r="W69"/>
  <c r="W67"/>
  <c r="W65"/>
  <c r="W63"/>
  <c r="W61"/>
  <c r="W59"/>
  <c r="W57"/>
  <c r="W55"/>
  <c r="W53"/>
  <c r="W51"/>
  <c r="W49"/>
  <c r="W47"/>
  <c r="W45"/>
  <c r="W43"/>
  <c r="W41"/>
  <c r="W39"/>
  <c r="W37"/>
  <c r="W35"/>
  <c r="W33"/>
  <c r="W31"/>
  <c r="W29"/>
  <c r="W27"/>
  <c r="W25"/>
  <c r="W23"/>
  <c r="W21"/>
  <c r="W19"/>
  <c r="W17"/>
  <c r="W15"/>
  <c r="W13"/>
  <c r="W11"/>
  <c r="AL154"/>
  <c r="AL152"/>
  <c r="AL150"/>
  <c r="AL148"/>
  <c r="AL146"/>
  <c r="AL144"/>
  <c r="AL142"/>
  <c r="AL140"/>
  <c r="AL138"/>
  <c r="AL136"/>
  <c r="AL134"/>
  <c r="AL132"/>
  <c r="AL130"/>
  <c r="AL128"/>
  <c r="AL126"/>
  <c r="AL124"/>
  <c r="AL122"/>
  <c r="AL120"/>
  <c r="AL118"/>
  <c r="AL116"/>
  <c r="AL114"/>
  <c r="AL112"/>
  <c r="AL110"/>
  <c r="AL108"/>
  <c r="AL106"/>
  <c r="AL104"/>
  <c r="AL102"/>
  <c r="AL100"/>
  <c r="AL98"/>
  <c r="AL96"/>
  <c r="AL94"/>
  <c r="AL92"/>
  <c r="AL90"/>
  <c r="AL88"/>
  <c r="AL86"/>
  <c r="AL84"/>
  <c r="AL82"/>
  <c r="AL80"/>
  <c r="AL78"/>
  <c r="AL76"/>
  <c r="AL74"/>
  <c r="AL72"/>
  <c r="AL70"/>
  <c r="AL68"/>
  <c r="AL66"/>
  <c r="AL64"/>
  <c r="AL62"/>
  <c r="AL60"/>
  <c r="AL58"/>
  <c r="AL56"/>
  <c r="AL54"/>
  <c r="AL52"/>
  <c r="AL50"/>
  <c r="AL48"/>
  <c r="AL46"/>
  <c r="AL44"/>
  <c r="AL42"/>
  <c r="AL40"/>
  <c r="AL38"/>
  <c r="AL36"/>
  <c r="AL34"/>
  <c r="AL32"/>
  <c r="AL30"/>
  <c r="AL28"/>
  <c r="AL26"/>
  <c r="AL24"/>
  <c r="AL22"/>
  <c r="AL20"/>
  <c r="AL18"/>
  <c r="AL16"/>
  <c r="AL14"/>
  <c r="AL12"/>
  <c r="AL155"/>
  <c r="AL153"/>
  <c r="AL151"/>
  <c r="AL149"/>
  <c r="AL147"/>
  <c r="AL145"/>
  <c r="AL143"/>
  <c r="AL141"/>
  <c r="AL139"/>
  <c r="AL137"/>
  <c r="AL135"/>
  <c r="AL133"/>
  <c r="AL131"/>
  <c r="AL129"/>
  <c r="AL127"/>
  <c r="AL125"/>
  <c r="AL123"/>
  <c r="AL121"/>
  <c r="AL119"/>
  <c r="AL117"/>
  <c r="AL115"/>
  <c r="AL113"/>
  <c r="AL111"/>
  <c r="AL109"/>
  <c r="AL107"/>
  <c r="AL105"/>
  <c r="AL103"/>
  <c r="AL101"/>
  <c r="AL99"/>
  <c r="AL97"/>
  <c r="AL95"/>
  <c r="AL93"/>
  <c r="AL91"/>
  <c r="AL89"/>
  <c r="AL87"/>
  <c r="AL85"/>
  <c r="AL83"/>
  <c r="AL81"/>
  <c r="AL79"/>
  <c r="AL77"/>
  <c r="AL75"/>
  <c r="AL73"/>
  <c r="AL71"/>
  <c r="AL69"/>
  <c r="AL67"/>
  <c r="AL65"/>
  <c r="AL63"/>
  <c r="AL61"/>
  <c r="AL59"/>
  <c r="AL57"/>
  <c r="AL55"/>
  <c r="AL53"/>
  <c r="AL51"/>
  <c r="AL49"/>
  <c r="AL47"/>
  <c r="AL45"/>
  <c r="AL43"/>
  <c r="AL41"/>
  <c r="AL39"/>
  <c r="AL37"/>
  <c r="AL35"/>
  <c r="AL33"/>
  <c r="AL31"/>
  <c r="AL29"/>
  <c r="AL27"/>
  <c r="AL25"/>
  <c r="AL23"/>
  <c r="AL21"/>
  <c r="AL19"/>
  <c r="AL17"/>
  <c r="AL15"/>
  <c r="AL13"/>
  <c r="AL11"/>
  <c r="AD154"/>
  <c r="AD152"/>
  <c r="AD150"/>
  <c r="AD148"/>
  <c r="AD146"/>
  <c r="AD144"/>
  <c r="AD142"/>
  <c r="AD140"/>
  <c r="AD138"/>
  <c r="AD136"/>
  <c r="AD134"/>
  <c r="AD132"/>
  <c r="AD130"/>
  <c r="AD128"/>
  <c r="AD126"/>
  <c r="AD124"/>
  <c r="AD122"/>
  <c r="AD120"/>
  <c r="AD118"/>
  <c r="AD116"/>
  <c r="AD114"/>
  <c r="AD112"/>
  <c r="AD110"/>
  <c r="AD108"/>
  <c r="AD106"/>
  <c r="AD104"/>
  <c r="AD102"/>
  <c r="AD100"/>
  <c r="AD98"/>
  <c r="AD96"/>
  <c r="AD94"/>
  <c r="AD92"/>
  <c r="AD90"/>
  <c r="AD88"/>
  <c r="AD86"/>
  <c r="AD84"/>
  <c r="AD82"/>
  <c r="AD80"/>
  <c r="AD78"/>
  <c r="AD76"/>
  <c r="AD74"/>
  <c r="AD72"/>
  <c r="AD70"/>
  <c r="AD68"/>
  <c r="AD66"/>
  <c r="AD64"/>
  <c r="AD62"/>
  <c r="AD60"/>
  <c r="AD58"/>
  <c r="AD56"/>
  <c r="AD54"/>
  <c r="AD52"/>
  <c r="AD50"/>
  <c r="AD48"/>
  <c r="AD46"/>
  <c r="AD44"/>
  <c r="AD42"/>
  <c r="AD40"/>
  <c r="AD38"/>
  <c r="AD36"/>
  <c r="AD34"/>
  <c r="AD32"/>
  <c r="AD30"/>
  <c r="AD28"/>
  <c r="AD26"/>
  <c r="AD24"/>
  <c r="AD22"/>
  <c r="AD20"/>
  <c r="AD18"/>
  <c r="AD16"/>
  <c r="AD14"/>
  <c r="AD12"/>
  <c r="AD155"/>
  <c r="AD153"/>
  <c r="AD151"/>
  <c r="AD149"/>
  <c r="AD147"/>
  <c r="AD145"/>
  <c r="AD143"/>
  <c r="AD141"/>
  <c r="AD139"/>
  <c r="AD137"/>
  <c r="AD135"/>
  <c r="AD133"/>
  <c r="AD131"/>
  <c r="AD129"/>
  <c r="AD127"/>
  <c r="AD125"/>
  <c r="AD123"/>
  <c r="AD121"/>
  <c r="AD119"/>
  <c r="AD117"/>
  <c r="AD115"/>
  <c r="AD113"/>
  <c r="AD111"/>
  <c r="AD109"/>
  <c r="AD107"/>
  <c r="AD105"/>
  <c r="AD103"/>
  <c r="AD101"/>
  <c r="AD99"/>
  <c r="AD97"/>
  <c r="AD95"/>
  <c r="AD93"/>
  <c r="AD91"/>
  <c r="AD89"/>
  <c r="AD87"/>
  <c r="AD85"/>
  <c r="AD83"/>
  <c r="AD81"/>
  <c r="AD79"/>
  <c r="AD77"/>
  <c r="AD75"/>
  <c r="AD73"/>
  <c r="AD71"/>
  <c r="AD69"/>
  <c r="AD67"/>
  <c r="AD65"/>
  <c r="AD63"/>
  <c r="AD61"/>
  <c r="AD59"/>
  <c r="AD57"/>
  <c r="AD55"/>
  <c r="AD53"/>
  <c r="AD51"/>
  <c r="AD49"/>
  <c r="AD47"/>
  <c r="AD45"/>
  <c r="AD43"/>
  <c r="AD41"/>
  <c r="AD39"/>
  <c r="AD37"/>
  <c r="AD35"/>
  <c r="AD33"/>
  <c r="AD31"/>
  <c r="AD29"/>
  <c r="AD27"/>
  <c r="AD25"/>
  <c r="AD23"/>
  <c r="AD21"/>
  <c r="AD19"/>
  <c r="AD17"/>
  <c r="AD15"/>
  <c r="AD13"/>
  <c r="AD11"/>
  <c r="V155"/>
  <c r="V153"/>
  <c r="V151"/>
  <c r="V149"/>
  <c r="V147"/>
  <c r="V145"/>
  <c r="V143"/>
  <c r="V141"/>
  <c r="V139"/>
  <c r="V137"/>
  <c r="V135"/>
  <c r="V133"/>
  <c r="V131"/>
  <c r="V129"/>
  <c r="V127"/>
  <c r="V125"/>
  <c r="V123"/>
  <c r="V121"/>
  <c r="V119"/>
  <c r="V117"/>
  <c r="V115"/>
  <c r="V113"/>
  <c r="V111"/>
  <c r="V109"/>
  <c r="V107"/>
  <c r="V105"/>
  <c r="V103"/>
  <c r="V101"/>
  <c r="V99"/>
  <c r="V97"/>
  <c r="V95"/>
  <c r="V93"/>
  <c r="V91"/>
  <c r="V89"/>
  <c r="V87"/>
  <c r="V85"/>
  <c r="V83"/>
  <c r="V81"/>
  <c r="V79"/>
  <c r="V77"/>
  <c r="V75"/>
  <c r="V73"/>
  <c r="V71"/>
  <c r="V69"/>
  <c r="V67"/>
  <c r="V65"/>
  <c r="V63"/>
  <c r="V61"/>
  <c r="V59"/>
  <c r="V57"/>
  <c r="V55"/>
  <c r="V53"/>
  <c r="V51"/>
  <c r="V49"/>
  <c r="V47"/>
  <c r="V45"/>
  <c r="V43"/>
  <c r="V41"/>
  <c r="V39"/>
  <c r="V37"/>
  <c r="V35"/>
  <c r="V33"/>
  <c r="V31"/>
  <c r="V29"/>
  <c r="V27"/>
  <c r="V25"/>
  <c r="V23"/>
  <c r="V21"/>
  <c r="V19"/>
  <c r="V17"/>
  <c r="V15"/>
  <c r="V13"/>
  <c r="V11"/>
  <c r="V154"/>
  <c r="V152"/>
  <c r="V150"/>
  <c r="V148"/>
  <c r="V146"/>
  <c r="V144"/>
  <c r="V142"/>
  <c r="V140"/>
  <c r="V138"/>
  <c r="V136"/>
  <c r="V134"/>
  <c r="V132"/>
  <c r="V130"/>
  <c r="V128"/>
  <c r="V126"/>
  <c r="V124"/>
  <c r="V122"/>
  <c r="V120"/>
  <c r="V118"/>
  <c r="V116"/>
  <c r="V114"/>
  <c r="V112"/>
  <c r="V110"/>
  <c r="V108"/>
  <c r="V106"/>
  <c r="V104"/>
  <c r="V102"/>
  <c r="V100"/>
  <c r="V98"/>
  <c r="V96"/>
  <c r="V94"/>
  <c r="V92"/>
  <c r="V90"/>
  <c r="V88"/>
  <c r="V86"/>
  <c r="V84"/>
  <c r="V82"/>
  <c r="V80"/>
  <c r="V78"/>
  <c r="V76"/>
  <c r="V74"/>
  <c r="V72"/>
  <c r="V70"/>
  <c r="V68"/>
  <c r="V66"/>
  <c r="V64"/>
  <c r="V62"/>
  <c r="V60"/>
  <c r="V58"/>
  <c r="V56"/>
  <c r="V54"/>
  <c r="V52"/>
  <c r="V50"/>
  <c r="V48"/>
  <c r="V46"/>
  <c r="V44"/>
  <c r="V42"/>
  <c r="V40"/>
  <c r="V38"/>
  <c r="V36"/>
  <c r="V34"/>
  <c r="V32"/>
  <c r="V30"/>
  <c r="V28"/>
  <c r="V26"/>
  <c r="V24"/>
  <c r="V22"/>
  <c r="V20"/>
  <c r="V18"/>
  <c r="V16"/>
  <c r="V14"/>
  <c r="V12"/>
  <c r="AK155"/>
  <c r="AK153"/>
  <c r="AK151"/>
  <c r="AK149"/>
  <c r="AK147"/>
  <c r="AK145"/>
  <c r="AK143"/>
  <c r="AK141"/>
  <c r="AK139"/>
  <c r="AK137"/>
  <c r="AK135"/>
  <c r="AK133"/>
  <c r="AK131"/>
  <c r="AK129"/>
  <c r="AK127"/>
  <c r="AK125"/>
  <c r="AK123"/>
  <c r="AK121"/>
  <c r="AK119"/>
  <c r="AK117"/>
  <c r="AK115"/>
  <c r="AK113"/>
  <c r="AK111"/>
  <c r="AK109"/>
  <c r="AK107"/>
  <c r="AK105"/>
  <c r="AK103"/>
  <c r="AK101"/>
  <c r="AK99"/>
  <c r="AK97"/>
  <c r="AK95"/>
  <c r="AK93"/>
  <c r="AK91"/>
  <c r="AK89"/>
  <c r="AK87"/>
  <c r="AK85"/>
  <c r="AK83"/>
  <c r="AK81"/>
  <c r="AK79"/>
  <c r="AK77"/>
  <c r="AK75"/>
  <c r="AK73"/>
  <c r="AK71"/>
  <c r="AK69"/>
  <c r="AK67"/>
  <c r="AK65"/>
  <c r="AK63"/>
  <c r="AK61"/>
  <c r="AK59"/>
  <c r="AK57"/>
  <c r="AK55"/>
  <c r="AK53"/>
  <c r="AK51"/>
  <c r="AK49"/>
  <c r="AK47"/>
  <c r="AK45"/>
  <c r="AK43"/>
  <c r="AK41"/>
  <c r="AK39"/>
  <c r="AK37"/>
  <c r="AK35"/>
  <c r="AK33"/>
  <c r="AK31"/>
  <c r="AK29"/>
  <c r="AK27"/>
  <c r="AK25"/>
  <c r="AK23"/>
  <c r="AK21"/>
  <c r="AK19"/>
  <c r="AK17"/>
  <c r="AK15"/>
  <c r="AK13"/>
  <c r="AK11"/>
  <c r="AK154"/>
  <c r="AK152"/>
  <c r="AK150"/>
  <c r="AK148"/>
  <c r="AK146"/>
  <c r="AK144"/>
  <c r="AK142"/>
  <c r="AK140"/>
  <c r="AK138"/>
  <c r="AK136"/>
  <c r="AK134"/>
  <c r="AK132"/>
  <c r="AK130"/>
  <c r="AK128"/>
  <c r="AK126"/>
  <c r="AK124"/>
  <c r="AK122"/>
  <c r="AK120"/>
  <c r="AK118"/>
  <c r="AK116"/>
  <c r="AK114"/>
  <c r="AK112"/>
  <c r="AK110"/>
  <c r="AK108"/>
  <c r="AK106"/>
  <c r="AK104"/>
  <c r="AK102"/>
  <c r="AK100"/>
  <c r="AK98"/>
  <c r="AK96"/>
  <c r="AK94"/>
  <c r="AK92"/>
  <c r="AK90"/>
  <c r="AK88"/>
  <c r="AK86"/>
  <c r="AK84"/>
  <c r="AK82"/>
  <c r="AK80"/>
  <c r="AK78"/>
  <c r="AK76"/>
  <c r="AK74"/>
  <c r="AK72"/>
  <c r="AK70"/>
  <c r="AK68"/>
  <c r="AK66"/>
  <c r="AK64"/>
  <c r="AK62"/>
  <c r="AK60"/>
  <c r="AK58"/>
  <c r="AK56"/>
  <c r="AK54"/>
  <c r="AK52"/>
  <c r="AK50"/>
  <c r="AK48"/>
  <c r="AK46"/>
  <c r="AK44"/>
  <c r="AK42"/>
  <c r="AK40"/>
  <c r="AK38"/>
  <c r="AK36"/>
  <c r="AK34"/>
  <c r="AK32"/>
  <c r="AK30"/>
  <c r="AK28"/>
  <c r="AK26"/>
  <c r="AK24"/>
  <c r="AK22"/>
  <c r="AK20"/>
  <c r="AK18"/>
  <c r="AK16"/>
  <c r="AK14"/>
  <c r="AK12"/>
  <c r="AC154"/>
  <c r="AC152"/>
  <c r="AC150"/>
  <c r="AC148"/>
  <c r="AC146"/>
  <c r="AC144"/>
  <c r="AC142"/>
  <c r="AC140"/>
  <c r="AC138"/>
  <c r="AC136"/>
  <c r="AC134"/>
  <c r="AC132"/>
  <c r="AC130"/>
  <c r="AC128"/>
  <c r="AC126"/>
  <c r="AC124"/>
  <c r="AC122"/>
  <c r="AC120"/>
  <c r="AC118"/>
  <c r="AC116"/>
  <c r="AC114"/>
  <c r="AC112"/>
  <c r="AC110"/>
  <c r="AC108"/>
  <c r="AC106"/>
  <c r="AC104"/>
  <c r="AC102"/>
  <c r="AC100"/>
  <c r="AC98"/>
  <c r="AC96"/>
  <c r="AC94"/>
  <c r="AC92"/>
  <c r="AC90"/>
  <c r="AC88"/>
  <c r="AC86"/>
  <c r="AC84"/>
  <c r="AC82"/>
  <c r="AC80"/>
  <c r="AC78"/>
  <c r="AC76"/>
  <c r="AC74"/>
  <c r="AC72"/>
  <c r="AC70"/>
  <c r="AC68"/>
  <c r="AC66"/>
  <c r="AC64"/>
  <c r="AC62"/>
  <c r="AC60"/>
  <c r="AC58"/>
  <c r="AC56"/>
  <c r="AC54"/>
  <c r="AC52"/>
  <c r="AC50"/>
  <c r="AC48"/>
  <c r="AC46"/>
  <c r="AC44"/>
  <c r="AC42"/>
  <c r="AC40"/>
  <c r="AC38"/>
  <c r="AC36"/>
  <c r="AC34"/>
  <c r="AC32"/>
  <c r="AC30"/>
  <c r="AC28"/>
  <c r="AC26"/>
  <c r="AC24"/>
  <c r="AC22"/>
  <c r="AC20"/>
  <c r="AC18"/>
  <c r="AC16"/>
  <c r="AC14"/>
  <c r="AC12"/>
  <c r="AC155"/>
  <c r="AC153"/>
  <c r="AC151"/>
  <c r="AC149"/>
  <c r="AC147"/>
  <c r="AC145"/>
  <c r="AC143"/>
  <c r="AC141"/>
  <c r="AC139"/>
  <c r="AC137"/>
  <c r="AC135"/>
  <c r="AC133"/>
  <c r="AC131"/>
  <c r="AC129"/>
  <c r="AC127"/>
  <c r="AC125"/>
  <c r="AC123"/>
  <c r="AC121"/>
  <c r="AC119"/>
  <c r="AC117"/>
  <c r="AC115"/>
  <c r="AC113"/>
  <c r="AC111"/>
  <c r="AC109"/>
  <c r="AC107"/>
  <c r="AC105"/>
  <c r="AC103"/>
  <c r="AC101"/>
  <c r="AC99"/>
  <c r="AC97"/>
  <c r="AC95"/>
  <c r="AC93"/>
  <c r="AC91"/>
  <c r="AC89"/>
  <c r="AC87"/>
  <c r="AC85"/>
  <c r="AC83"/>
  <c r="AC81"/>
  <c r="AC79"/>
  <c r="AC77"/>
  <c r="AC75"/>
  <c r="AC73"/>
  <c r="AC71"/>
  <c r="AC69"/>
  <c r="AC67"/>
  <c r="AC65"/>
  <c r="AC63"/>
  <c r="AC61"/>
  <c r="AC59"/>
  <c r="AC57"/>
  <c r="AC55"/>
  <c r="AC53"/>
  <c r="AC51"/>
  <c r="AC49"/>
  <c r="AC47"/>
  <c r="AC45"/>
  <c r="AC43"/>
  <c r="AC41"/>
  <c r="AC39"/>
  <c r="AC37"/>
  <c r="AC35"/>
  <c r="AC33"/>
  <c r="AC31"/>
  <c r="AC29"/>
  <c r="AC27"/>
  <c r="AC25"/>
  <c r="AC23"/>
  <c r="AC21"/>
  <c r="AC19"/>
  <c r="AC17"/>
  <c r="AC15"/>
  <c r="AC13"/>
  <c r="AC11"/>
  <c r="U154"/>
  <c r="U152"/>
  <c r="U150"/>
  <c r="U148"/>
  <c r="U146"/>
  <c r="U144"/>
  <c r="U142"/>
  <c r="U140"/>
  <c r="U138"/>
  <c r="U136"/>
  <c r="U134"/>
  <c r="U132"/>
  <c r="U130"/>
  <c r="U128"/>
  <c r="U126"/>
  <c r="U124"/>
  <c r="U122"/>
  <c r="U120"/>
  <c r="U118"/>
  <c r="U116"/>
  <c r="U114"/>
  <c r="U112"/>
  <c r="U110"/>
  <c r="U108"/>
  <c r="U106"/>
  <c r="U104"/>
  <c r="U102"/>
  <c r="U100"/>
  <c r="U98"/>
  <c r="U96"/>
  <c r="U94"/>
  <c r="U92"/>
  <c r="U90"/>
  <c r="U88"/>
  <c r="U86"/>
  <c r="U84"/>
  <c r="U82"/>
  <c r="U80"/>
  <c r="U78"/>
  <c r="U76"/>
  <c r="U74"/>
  <c r="U72"/>
  <c r="U70"/>
  <c r="U68"/>
  <c r="U66"/>
  <c r="U64"/>
  <c r="U62"/>
  <c r="U60"/>
  <c r="U58"/>
  <c r="U56"/>
  <c r="U54"/>
  <c r="U52"/>
  <c r="U50"/>
  <c r="U48"/>
  <c r="U46"/>
  <c r="U44"/>
  <c r="U42"/>
  <c r="U40"/>
  <c r="U38"/>
  <c r="U36"/>
  <c r="U34"/>
  <c r="U32"/>
  <c r="U30"/>
  <c r="U28"/>
  <c r="U26"/>
  <c r="U24"/>
  <c r="U22"/>
  <c r="U20"/>
  <c r="U18"/>
  <c r="U16"/>
  <c r="U14"/>
  <c r="U12"/>
  <c r="U155"/>
  <c r="U153"/>
  <c r="U151"/>
  <c r="U149"/>
  <c r="U147"/>
  <c r="U145"/>
  <c r="U143"/>
  <c r="U141"/>
  <c r="U139"/>
  <c r="U137"/>
  <c r="U135"/>
  <c r="U133"/>
  <c r="U131"/>
  <c r="U129"/>
  <c r="U127"/>
  <c r="U125"/>
  <c r="U123"/>
  <c r="U121"/>
  <c r="U119"/>
  <c r="U117"/>
  <c r="U115"/>
  <c r="U113"/>
  <c r="U111"/>
  <c r="U109"/>
  <c r="U107"/>
  <c r="U105"/>
  <c r="U103"/>
  <c r="U101"/>
  <c r="U99"/>
  <c r="U97"/>
  <c r="U95"/>
  <c r="U93"/>
  <c r="U91"/>
  <c r="U89"/>
  <c r="U87"/>
  <c r="U85"/>
  <c r="U83"/>
  <c r="U81"/>
  <c r="U79"/>
  <c r="U77"/>
  <c r="U75"/>
  <c r="U73"/>
  <c r="U71"/>
  <c r="U69"/>
  <c r="U67"/>
  <c r="U65"/>
  <c r="U63"/>
  <c r="U61"/>
  <c r="U59"/>
  <c r="U57"/>
  <c r="U55"/>
  <c r="U53"/>
  <c r="U51"/>
  <c r="U49"/>
  <c r="U47"/>
  <c r="U45"/>
  <c r="U43"/>
  <c r="U41"/>
  <c r="U39"/>
  <c r="U37"/>
  <c r="U35"/>
  <c r="U33"/>
  <c r="U31"/>
  <c r="U29"/>
  <c r="U27"/>
  <c r="U25"/>
  <c r="U23"/>
  <c r="U21"/>
  <c r="U19"/>
  <c r="U17"/>
  <c r="U15"/>
  <c r="U13"/>
  <c r="U11"/>
  <c r="AF155" i="34"/>
  <c r="AF153"/>
  <c r="AF151"/>
  <c r="AF149"/>
  <c r="AF147"/>
  <c r="AF145"/>
  <c r="AF143"/>
  <c r="AF141"/>
  <c r="AF139"/>
  <c r="AF137"/>
  <c r="AF135"/>
  <c r="AF133"/>
  <c r="AF131"/>
  <c r="AF129"/>
  <c r="AF127"/>
  <c r="AF125"/>
  <c r="AF123"/>
  <c r="AF121"/>
  <c r="AF119"/>
  <c r="AF117"/>
  <c r="AF115"/>
  <c r="AF113"/>
  <c r="AF111"/>
  <c r="AF109"/>
  <c r="AF107"/>
  <c r="AF105"/>
  <c r="AF103"/>
  <c r="AF101"/>
  <c r="AF99"/>
  <c r="AF97"/>
  <c r="AF95"/>
  <c r="AF93"/>
  <c r="AF91"/>
  <c r="AF89"/>
  <c r="AF87"/>
  <c r="AF85"/>
  <c r="AF83"/>
  <c r="AF81"/>
  <c r="AF79"/>
  <c r="AF77"/>
  <c r="AF75"/>
  <c r="AF73"/>
  <c r="AF71"/>
  <c r="AF69"/>
  <c r="AF67"/>
  <c r="AF65"/>
  <c r="AF63"/>
  <c r="AF61"/>
  <c r="AF59"/>
  <c r="AF57"/>
  <c r="AF55"/>
  <c r="AF53"/>
  <c r="AF51"/>
  <c r="AF49"/>
  <c r="AF47"/>
  <c r="AF45"/>
  <c r="AF43"/>
  <c r="AF41"/>
  <c r="AF39"/>
  <c r="AF37"/>
  <c r="AF35"/>
  <c r="AF33"/>
  <c r="AF31"/>
  <c r="AF29"/>
  <c r="AF27"/>
  <c r="AF25"/>
  <c r="AF23"/>
  <c r="AF21"/>
  <c r="AF19"/>
  <c r="AF17"/>
  <c r="AF15"/>
  <c r="AF13"/>
  <c r="AF11"/>
  <c r="AF154"/>
  <c r="AF152"/>
  <c r="AF150"/>
  <c r="AF148"/>
  <c r="AF146"/>
  <c r="AF144"/>
  <c r="AF142"/>
  <c r="AF140"/>
  <c r="AF138"/>
  <c r="AF136"/>
  <c r="AF134"/>
  <c r="AF132"/>
  <c r="AF130"/>
  <c r="AF128"/>
  <c r="AF126"/>
  <c r="AF124"/>
  <c r="AF122"/>
  <c r="AF120"/>
  <c r="AF118"/>
  <c r="AF116"/>
  <c r="AF114"/>
  <c r="AF112"/>
  <c r="AF110"/>
  <c r="AF108"/>
  <c r="AF106"/>
  <c r="AF104"/>
  <c r="AF102"/>
  <c r="AF100"/>
  <c r="AF98"/>
  <c r="AF96"/>
  <c r="AF94"/>
  <c r="AF92"/>
  <c r="AF90"/>
  <c r="AF88"/>
  <c r="AF86"/>
  <c r="AF84"/>
  <c r="AF82"/>
  <c r="AF80"/>
  <c r="AF78"/>
  <c r="AF76"/>
  <c r="AF74"/>
  <c r="AF72"/>
  <c r="AF70"/>
  <c r="AF68"/>
  <c r="AF66"/>
  <c r="AF64"/>
  <c r="AF62"/>
  <c r="AF60"/>
  <c r="AF58"/>
  <c r="AF56"/>
  <c r="AF54"/>
  <c r="AF52"/>
  <c r="AF50"/>
  <c r="AF48"/>
  <c r="AF46"/>
  <c r="AF44"/>
  <c r="AF42"/>
  <c r="AF40"/>
  <c r="AF38"/>
  <c r="AF36"/>
  <c r="AF34"/>
  <c r="AF32"/>
  <c r="AF30"/>
  <c r="AF28"/>
  <c r="AF26"/>
  <c r="AF24"/>
  <c r="AF22"/>
  <c r="AF20"/>
  <c r="AF18"/>
  <c r="AF16"/>
  <c r="AF14"/>
  <c r="AF12"/>
  <c r="X154"/>
  <c r="X152"/>
  <c r="X150"/>
  <c r="X148"/>
  <c r="X146"/>
  <c r="X144"/>
  <c r="X142"/>
  <c r="X140"/>
  <c r="X138"/>
  <c r="X136"/>
  <c r="X134"/>
  <c r="X132"/>
  <c r="X130"/>
  <c r="X128"/>
  <c r="X126"/>
  <c r="X124"/>
  <c r="X122"/>
  <c r="X120"/>
  <c r="X118"/>
  <c r="X116"/>
  <c r="X114"/>
  <c r="X112"/>
  <c r="X110"/>
  <c r="X108"/>
  <c r="X106"/>
  <c r="X104"/>
  <c r="X102"/>
  <c r="X100"/>
  <c r="X98"/>
  <c r="X96"/>
  <c r="X94"/>
  <c r="X92"/>
  <c r="X90"/>
  <c r="X88"/>
  <c r="X86"/>
  <c r="X84"/>
  <c r="X82"/>
  <c r="X80"/>
  <c r="X78"/>
  <c r="X76"/>
  <c r="X74"/>
  <c r="X72"/>
  <c r="X70"/>
  <c r="X68"/>
  <c r="X66"/>
  <c r="X64"/>
  <c r="X62"/>
  <c r="X60"/>
  <c r="X58"/>
  <c r="X56"/>
  <c r="X54"/>
  <c r="X52"/>
  <c r="X50"/>
  <c r="X48"/>
  <c r="X46"/>
  <c r="X44"/>
  <c r="X42"/>
  <c r="X40"/>
  <c r="X38"/>
  <c r="X36"/>
  <c r="X34"/>
  <c r="X32"/>
  <c r="X30"/>
  <c r="X28"/>
  <c r="X26"/>
  <c r="X24"/>
  <c r="X22"/>
  <c r="X20"/>
  <c r="X18"/>
  <c r="X16"/>
  <c r="X14"/>
  <c r="X12"/>
  <c r="X155"/>
  <c r="X153"/>
  <c r="X151"/>
  <c r="X149"/>
  <c r="X147"/>
  <c r="X145"/>
  <c r="X143"/>
  <c r="X141"/>
  <c r="X139"/>
  <c r="X137"/>
  <c r="X135"/>
  <c r="X133"/>
  <c r="X131"/>
  <c r="X129"/>
  <c r="X127"/>
  <c r="X125"/>
  <c r="X123"/>
  <c r="X121"/>
  <c r="X119"/>
  <c r="X117"/>
  <c r="X115"/>
  <c r="X113"/>
  <c r="X111"/>
  <c r="X109"/>
  <c r="X107"/>
  <c r="X105"/>
  <c r="X103"/>
  <c r="X101"/>
  <c r="X99"/>
  <c r="X97"/>
  <c r="X95"/>
  <c r="X93"/>
  <c r="X91"/>
  <c r="X89"/>
  <c r="X87"/>
  <c r="X85"/>
  <c r="X83"/>
  <c r="X81"/>
  <c r="X79"/>
  <c r="X77"/>
  <c r="X75"/>
  <c r="X73"/>
  <c r="X71"/>
  <c r="X69"/>
  <c r="X67"/>
  <c r="X65"/>
  <c r="X63"/>
  <c r="X61"/>
  <c r="X59"/>
  <c r="X57"/>
  <c r="X55"/>
  <c r="X53"/>
  <c r="X51"/>
  <c r="X49"/>
  <c r="X47"/>
  <c r="X45"/>
  <c r="X43"/>
  <c r="X41"/>
  <c r="X39"/>
  <c r="X37"/>
  <c r="X35"/>
  <c r="X33"/>
  <c r="X31"/>
  <c r="X29"/>
  <c r="X27"/>
  <c r="X25"/>
  <c r="X23"/>
  <c r="X21"/>
  <c r="X19"/>
  <c r="X17"/>
  <c r="X15"/>
  <c r="X13"/>
  <c r="X11"/>
  <c r="AM154"/>
  <c r="AM152"/>
  <c r="AM150"/>
  <c r="AM148"/>
  <c r="AM146"/>
  <c r="AM144"/>
  <c r="AM142"/>
  <c r="AM140"/>
  <c r="AM138"/>
  <c r="AM136"/>
  <c r="AM134"/>
  <c r="AM132"/>
  <c r="AM130"/>
  <c r="AM128"/>
  <c r="AM126"/>
  <c r="AM124"/>
  <c r="AM122"/>
  <c r="AM120"/>
  <c r="AM118"/>
  <c r="AM116"/>
  <c r="AM114"/>
  <c r="AM112"/>
  <c r="AM110"/>
  <c r="AM108"/>
  <c r="AM106"/>
  <c r="AM104"/>
  <c r="AM102"/>
  <c r="AM100"/>
  <c r="AM98"/>
  <c r="AM96"/>
  <c r="AM94"/>
  <c r="AM92"/>
  <c r="AM90"/>
  <c r="AM88"/>
  <c r="AM86"/>
  <c r="AM84"/>
  <c r="AM82"/>
  <c r="AM80"/>
  <c r="AM78"/>
  <c r="AM76"/>
  <c r="AM74"/>
  <c r="AM72"/>
  <c r="AM70"/>
  <c r="AM68"/>
  <c r="AM66"/>
  <c r="AM64"/>
  <c r="AM62"/>
  <c r="AM60"/>
  <c r="AM58"/>
  <c r="AM56"/>
  <c r="AM54"/>
  <c r="AM52"/>
  <c r="AM50"/>
  <c r="AM48"/>
  <c r="AM46"/>
  <c r="AM44"/>
  <c r="AM42"/>
  <c r="AM40"/>
  <c r="AM38"/>
  <c r="AM36"/>
  <c r="AM34"/>
  <c r="AM32"/>
  <c r="AM30"/>
  <c r="AM28"/>
  <c r="AM26"/>
  <c r="AM24"/>
  <c r="AM22"/>
  <c r="AM20"/>
  <c r="AM18"/>
  <c r="AM16"/>
  <c r="AM14"/>
  <c r="AM12"/>
  <c r="AM155"/>
  <c r="AM153"/>
  <c r="AM151"/>
  <c r="AM149"/>
  <c r="AM147"/>
  <c r="AM145"/>
  <c r="AM143"/>
  <c r="AM141"/>
  <c r="AM139"/>
  <c r="AM137"/>
  <c r="AM135"/>
  <c r="AM133"/>
  <c r="AM131"/>
  <c r="AM129"/>
  <c r="AM127"/>
  <c r="AM125"/>
  <c r="AM123"/>
  <c r="AM121"/>
  <c r="AM119"/>
  <c r="AM117"/>
  <c r="AM115"/>
  <c r="AM113"/>
  <c r="AM111"/>
  <c r="AM109"/>
  <c r="AM107"/>
  <c r="AM105"/>
  <c r="AM103"/>
  <c r="AM101"/>
  <c r="AM99"/>
  <c r="AM97"/>
  <c r="AM95"/>
  <c r="AM93"/>
  <c r="AM91"/>
  <c r="AM89"/>
  <c r="AM87"/>
  <c r="AM85"/>
  <c r="AM83"/>
  <c r="AM81"/>
  <c r="AM79"/>
  <c r="AM77"/>
  <c r="AM75"/>
  <c r="AM73"/>
  <c r="AM71"/>
  <c r="AM69"/>
  <c r="AM67"/>
  <c r="AM65"/>
  <c r="AM63"/>
  <c r="AM61"/>
  <c r="AM59"/>
  <c r="AM57"/>
  <c r="AM55"/>
  <c r="AM53"/>
  <c r="AM51"/>
  <c r="AM49"/>
  <c r="AM47"/>
  <c r="AM45"/>
  <c r="AM43"/>
  <c r="AM41"/>
  <c r="AM39"/>
  <c r="AM37"/>
  <c r="AM35"/>
  <c r="AM33"/>
  <c r="AM31"/>
  <c r="AM29"/>
  <c r="AM27"/>
  <c r="AM25"/>
  <c r="AM23"/>
  <c r="AM21"/>
  <c r="AM19"/>
  <c r="AM17"/>
  <c r="AM15"/>
  <c r="AM13"/>
  <c r="AM11"/>
  <c r="AE154"/>
  <c r="AE152"/>
  <c r="AE150"/>
  <c r="AE148"/>
  <c r="AE146"/>
  <c r="AE144"/>
  <c r="AE142"/>
  <c r="AE140"/>
  <c r="AE138"/>
  <c r="AE136"/>
  <c r="AE134"/>
  <c r="AE132"/>
  <c r="AE130"/>
  <c r="AE128"/>
  <c r="AE126"/>
  <c r="AE124"/>
  <c r="AE122"/>
  <c r="AE120"/>
  <c r="AE118"/>
  <c r="AE116"/>
  <c r="AE114"/>
  <c r="AE112"/>
  <c r="AE110"/>
  <c r="AE108"/>
  <c r="AE106"/>
  <c r="AE104"/>
  <c r="AE102"/>
  <c r="AE100"/>
  <c r="AE98"/>
  <c r="AE96"/>
  <c r="AE94"/>
  <c r="AE92"/>
  <c r="AE90"/>
  <c r="AE88"/>
  <c r="AE86"/>
  <c r="AE84"/>
  <c r="AE82"/>
  <c r="AE80"/>
  <c r="AE78"/>
  <c r="AE76"/>
  <c r="AE74"/>
  <c r="AE72"/>
  <c r="AE70"/>
  <c r="AE68"/>
  <c r="AE66"/>
  <c r="AE64"/>
  <c r="AE62"/>
  <c r="AE60"/>
  <c r="AE58"/>
  <c r="AE56"/>
  <c r="AE54"/>
  <c r="AE52"/>
  <c r="AE50"/>
  <c r="AE48"/>
  <c r="AE46"/>
  <c r="AE44"/>
  <c r="AE42"/>
  <c r="AE40"/>
  <c r="AE38"/>
  <c r="AE36"/>
  <c r="AE34"/>
  <c r="AE32"/>
  <c r="AE30"/>
  <c r="AE28"/>
  <c r="AE26"/>
  <c r="AE24"/>
  <c r="AE22"/>
  <c r="AE20"/>
  <c r="AE18"/>
  <c r="AE16"/>
  <c r="AE14"/>
  <c r="AE12"/>
  <c r="AE155"/>
  <c r="AE153"/>
  <c r="AE151"/>
  <c r="AE149"/>
  <c r="AE147"/>
  <c r="AE145"/>
  <c r="AE143"/>
  <c r="AE141"/>
  <c r="AE139"/>
  <c r="AE137"/>
  <c r="AE135"/>
  <c r="AE133"/>
  <c r="AE131"/>
  <c r="AE129"/>
  <c r="AE127"/>
  <c r="AE125"/>
  <c r="AE123"/>
  <c r="AE121"/>
  <c r="AE119"/>
  <c r="AE117"/>
  <c r="AE115"/>
  <c r="AE113"/>
  <c r="AE111"/>
  <c r="AE109"/>
  <c r="AE107"/>
  <c r="AE105"/>
  <c r="AE103"/>
  <c r="AE101"/>
  <c r="AE99"/>
  <c r="AE97"/>
  <c r="AE95"/>
  <c r="AE93"/>
  <c r="AE91"/>
  <c r="AE89"/>
  <c r="AE87"/>
  <c r="AE85"/>
  <c r="AE83"/>
  <c r="AE81"/>
  <c r="AE79"/>
  <c r="AE77"/>
  <c r="AE75"/>
  <c r="AE73"/>
  <c r="AE71"/>
  <c r="AE69"/>
  <c r="AE67"/>
  <c r="AE65"/>
  <c r="AE63"/>
  <c r="AE61"/>
  <c r="AE59"/>
  <c r="AE57"/>
  <c r="AE55"/>
  <c r="AE53"/>
  <c r="AE51"/>
  <c r="AE49"/>
  <c r="AE47"/>
  <c r="AE45"/>
  <c r="AE43"/>
  <c r="AE41"/>
  <c r="AE39"/>
  <c r="AE37"/>
  <c r="AE35"/>
  <c r="AE33"/>
  <c r="AE31"/>
  <c r="AE29"/>
  <c r="AE27"/>
  <c r="AE25"/>
  <c r="AE23"/>
  <c r="AE21"/>
  <c r="AE19"/>
  <c r="AE17"/>
  <c r="AE15"/>
  <c r="AE13"/>
  <c r="AE11"/>
  <c r="W155"/>
  <c r="W153"/>
  <c r="W151"/>
  <c r="W149"/>
  <c r="W147"/>
  <c r="W145"/>
  <c r="W143"/>
  <c r="W141"/>
  <c r="W139"/>
  <c r="W137"/>
  <c r="W135"/>
  <c r="W133"/>
  <c r="W131"/>
  <c r="W129"/>
  <c r="W127"/>
  <c r="W125"/>
  <c r="W123"/>
  <c r="W121"/>
  <c r="W119"/>
  <c r="W117"/>
  <c r="W115"/>
  <c r="W113"/>
  <c r="W111"/>
  <c r="W109"/>
  <c r="W107"/>
  <c r="W105"/>
  <c r="W103"/>
  <c r="W101"/>
  <c r="W99"/>
  <c r="W97"/>
  <c r="W95"/>
  <c r="W93"/>
  <c r="W91"/>
  <c r="W89"/>
  <c r="W87"/>
  <c r="W85"/>
  <c r="W83"/>
  <c r="W81"/>
  <c r="W79"/>
  <c r="W77"/>
  <c r="W75"/>
  <c r="W73"/>
  <c r="W71"/>
  <c r="W69"/>
  <c r="W67"/>
  <c r="W65"/>
  <c r="W63"/>
  <c r="W61"/>
  <c r="W59"/>
  <c r="W57"/>
  <c r="W55"/>
  <c r="W53"/>
  <c r="W51"/>
  <c r="W49"/>
  <c r="W47"/>
  <c r="W45"/>
  <c r="W43"/>
  <c r="W41"/>
  <c r="W39"/>
  <c r="W37"/>
  <c r="W35"/>
  <c r="W33"/>
  <c r="W31"/>
  <c r="W29"/>
  <c r="W27"/>
  <c r="W25"/>
  <c r="W23"/>
  <c r="W21"/>
  <c r="W19"/>
  <c r="W17"/>
  <c r="W15"/>
  <c r="W13"/>
  <c r="W11"/>
  <c r="W154"/>
  <c r="W152"/>
  <c r="W150"/>
  <c r="W148"/>
  <c r="W146"/>
  <c r="W144"/>
  <c r="W142"/>
  <c r="W140"/>
  <c r="W138"/>
  <c r="W136"/>
  <c r="W134"/>
  <c r="W132"/>
  <c r="W130"/>
  <c r="W128"/>
  <c r="W126"/>
  <c r="W124"/>
  <c r="W122"/>
  <c r="W120"/>
  <c r="W118"/>
  <c r="W116"/>
  <c r="W114"/>
  <c r="W112"/>
  <c r="W110"/>
  <c r="W108"/>
  <c r="W106"/>
  <c r="W104"/>
  <c r="W102"/>
  <c r="W100"/>
  <c r="W98"/>
  <c r="W96"/>
  <c r="W94"/>
  <c r="W92"/>
  <c r="W90"/>
  <c r="W88"/>
  <c r="W86"/>
  <c r="W84"/>
  <c r="W82"/>
  <c r="W80"/>
  <c r="W78"/>
  <c r="W76"/>
  <c r="W74"/>
  <c r="W72"/>
  <c r="W70"/>
  <c r="W68"/>
  <c r="W66"/>
  <c r="W64"/>
  <c r="W62"/>
  <c r="W60"/>
  <c r="W58"/>
  <c r="W56"/>
  <c r="W54"/>
  <c r="W52"/>
  <c r="W50"/>
  <c r="W48"/>
  <c r="W46"/>
  <c r="W44"/>
  <c r="W42"/>
  <c r="W40"/>
  <c r="W38"/>
  <c r="W36"/>
  <c r="W34"/>
  <c r="W32"/>
  <c r="W30"/>
  <c r="W28"/>
  <c r="W26"/>
  <c r="W24"/>
  <c r="W22"/>
  <c r="W20"/>
  <c r="W18"/>
  <c r="W16"/>
  <c r="W14"/>
  <c r="W12"/>
  <c r="AL155"/>
  <c r="AL153"/>
  <c r="AL151"/>
  <c r="AL149"/>
  <c r="AL147"/>
  <c r="AL145"/>
  <c r="AL143"/>
  <c r="AL141"/>
  <c r="AL139"/>
  <c r="AL137"/>
  <c r="AL135"/>
  <c r="AL133"/>
  <c r="AL131"/>
  <c r="AL129"/>
  <c r="AL127"/>
  <c r="AL125"/>
  <c r="AL123"/>
  <c r="AL121"/>
  <c r="AL119"/>
  <c r="AL117"/>
  <c r="AL115"/>
  <c r="AL113"/>
  <c r="AL111"/>
  <c r="AL109"/>
  <c r="AL107"/>
  <c r="AL105"/>
  <c r="AL103"/>
  <c r="AL101"/>
  <c r="AL99"/>
  <c r="AL97"/>
  <c r="AL95"/>
  <c r="AL93"/>
  <c r="AL91"/>
  <c r="AL89"/>
  <c r="AL87"/>
  <c r="AL85"/>
  <c r="AL83"/>
  <c r="AL81"/>
  <c r="AL79"/>
  <c r="AL77"/>
  <c r="AL75"/>
  <c r="AL73"/>
  <c r="AL71"/>
  <c r="AL69"/>
  <c r="AL67"/>
  <c r="AL65"/>
  <c r="AL63"/>
  <c r="AL61"/>
  <c r="AL59"/>
  <c r="AL57"/>
  <c r="AL55"/>
  <c r="AL53"/>
  <c r="AL51"/>
  <c r="AL49"/>
  <c r="AL47"/>
  <c r="AL45"/>
  <c r="AL43"/>
  <c r="AL41"/>
  <c r="AL39"/>
  <c r="AL37"/>
  <c r="AL35"/>
  <c r="AL33"/>
  <c r="AL31"/>
  <c r="AL29"/>
  <c r="AL27"/>
  <c r="AL25"/>
  <c r="AL23"/>
  <c r="AL21"/>
  <c r="AL19"/>
  <c r="AL17"/>
  <c r="AL15"/>
  <c r="AL13"/>
  <c r="AL11"/>
  <c r="AL154"/>
  <c r="AL152"/>
  <c r="AL150"/>
  <c r="AL148"/>
  <c r="AL146"/>
  <c r="AL144"/>
  <c r="AL142"/>
  <c r="AL140"/>
  <c r="AL138"/>
  <c r="AL136"/>
  <c r="AL134"/>
  <c r="AL132"/>
  <c r="AL130"/>
  <c r="AL128"/>
  <c r="AL126"/>
  <c r="AL124"/>
  <c r="AL122"/>
  <c r="AL120"/>
  <c r="AL118"/>
  <c r="AL116"/>
  <c r="AL114"/>
  <c r="AL112"/>
  <c r="AL110"/>
  <c r="AL108"/>
  <c r="AL106"/>
  <c r="AL104"/>
  <c r="AL102"/>
  <c r="AL100"/>
  <c r="AL98"/>
  <c r="AL96"/>
  <c r="AL94"/>
  <c r="AL92"/>
  <c r="AL90"/>
  <c r="AL88"/>
  <c r="AL86"/>
  <c r="AL84"/>
  <c r="AL82"/>
  <c r="AL80"/>
  <c r="AL78"/>
  <c r="AL76"/>
  <c r="AL74"/>
  <c r="AL72"/>
  <c r="AL70"/>
  <c r="AL68"/>
  <c r="AL66"/>
  <c r="AL64"/>
  <c r="AL62"/>
  <c r="AL60"/>
  <c r="AL58"/>
  <c r="AL56"/>
  <c r="AL54"/>
  <c r="AL52"/>
  <c r="AL50"/>
  <c r="AL48"/>
  <c r="AL46"/>
  <c r="AL44"/>
  <c r="AL42"/>
  <c r="AL40"/>
  <c r="AL38"/>
  <c r="AL36"/>
  <c r="AL34"/>
  <c r="AL32"/>
  <c r="AL30"/>
  <c r="AL28"/>
  <c r="AL26"/>
  <c r="AL24"/>
  <c r="AL22"/>
  <c r="AL20"/>
  <c r="AL18"/>
  <c r="AL16"/>
  <c r="AL14"/>
  <c r="AL12"/>
  <c r="AD155"/>
  <c r="AD153"/>
  <c r="AD151"/>
  <c r="AD149"/>
  <c r="AD147"/>
  <c r="AD145"/>
  <c r="AD143"/>
  <c r="AD141"/>
  <c r="AD139"/>
  <c r="AD137"/>
  <c r="AD135"/>
  <c r="AD133"/>
  <c r="AD131"/>
  <c r="AD129"/>
  <c r="AD127"/>
  <c r="AD125"/>
  <c r="AD123"/>
  <c r="AD121"/>
  <c r="AD119"/>
  <c r="AD117"/>
  <c r="AD115"/>
  <c r="AD113"/>
  <c r="AD111"/>
  <c r="AD109"/>
  <c r="AD107"/>
  <c r="AD105"/>
  <c r="AD103"/>
  <c r="AD101"/>
  <c r="AD99"/>
  <c r="AD97"/>
  <c r="AD95"/>
  <c r="AD93"/>
  <c r="AD91"/>
  <c r="AD89"/>
  <c r="AD87"/>
  <c r="AD85"/>
  <c r="AD83"/>
  <c r="AD81"/>
  <c r="AD79"/>
  <c r="AD77"/>
  <c r="AD75"/>
  <c r="AD73"/>
  <c r="AD71"/>
  <c r="AD69"/>
  <c r="AD67"/>
  <c r="AD65"/>
  <c r="AD63"/>
  <c r="AD61"/>
  <c r="AD59"/>
  <c r="AD57"/>
  <c r="AD55"/>
  <c r="AD53"/>
  <c r="AD51"/>
  <c r="AD49"/>
  <c r="AD47"/>
  <c r="AD45"/>
  <c r="AD43"/>
  <c r="AD41"/>
  <c r="AD39"/>
  <c r="AD37"/>
  <c r="AD35"/>
  <c r="AD33"/>
  <c r="AD31"/>
  <c r="AD29"/>
  <c r="AD27"/>
  <c r="AD25"/>
  <c r="AD23"/>
  <c r="AD21"/>
  <c r="AD19"/>
  <c r="AD17"/>
  <c r="AD15"/>
  <c r="AD13"/>
  <c r="AD11"/>
  <c r="AD154"/>
  <c r="AD152"/>
  <c r="AD150"/>
  <c r="AD148"/>
  <c r="AD146"/>
  <c r="AD144"/>
  <c r="AD142"/>
  <c r="AD140"/>
  <c r="AD138"/>
  <c r="AD136"/>
  <c r="AD134"/>
  <c r="AD132"/>
  <c r="AD130"/>
  <c r="AD128"/>
  <c r="AD126"/>
  <c r="AD124"/>
  <c r="AD122"/>
  <c r="AD120"/>
  <c r="AD118"/>
  <c r="AD116"/>
  <c r="AD114"/>
  <c r="AD112"/>
  <c r="AD110"/>
  <c r="AD108"/>
  <c r="AD106"/>
  <c r="AD104"/>
  <c r="AD102"/>
  <c r="AD100"/>
  <c r="AD98"/>
  <c r="AD96"/>
  <c r="AD94"/>
  <c r="AD92"/>
  <c r="AD90"/>
  <c r="AD88"/>
  <c r="AD86"/>
  <c r="AD84"/>
  <c r="AD82"/>
  <c r="AD80"/>
  <c r="AD78"/>
  <c r="AD76"/>
  <c r="AD74"/>
  <c r="AD72"/>
  <c r="AD70"/>
  <c r="AD68"/>
  <c r="AD66"/>
  <c r="AD64"/>
  <c r="AD62"/>
  <c r="AD60"/>
  <c r="AD58"/>
  <c r="AD56"/>
  <c r="AD54"/>
  <c r="AD52"/>
  <c r="AD50"/>
  <c r="AD48"/>
  <c r="AD46"/>
  <c r="AD44"/>
  <c r="AD42"/>
  <c r="AD40"/>
  <c r="AD38"/>
  <c r="AD36"/>
  <c r="AD34"/>
  <c r="AD32"/>
  <c r="AD30"/>
  <c r="AD28"/>
  <c r="AD26"/>
  <c r="AD24"/>
  <c r="AD22"/>
  <c r="AD20"/>
  <c r="AD18"/>
  <c r="AD16"/>
  <c r="AD14"/>
  <c r="AD12"/>
  <c r="V154"/>
  <c r="V152"/>
  <c r="V150"/>
  <c r="V148"/>
  <c r="V146"/>
  <c r="V144"/>
  <c r="V142"/>
  <c r="V140"/>
  <c r="V138"/>
  <c r="V136"/>
  <c r="V134"/>
  <c r="V132"/>
  <c r="V130"/>
  <c r="V128"/>
  <c r="V126"/>
  <c r="V124"/>
  <c r="V122"/>
  <c r="V120"/>
  <c r="V118"/>
  <c r="V116"/>
  <c r="V114"/>
  <c r="V112"/>
  <c r="V110"/>
  <c r="V108"/>
  <c r="V106"/>
  <c r="V104"/>
  <c r="V102"/>
  <c r="V100"/>
  <c r="V98"/>
  <c r="V96"/>
  <c r="V94"/>
  <c r="V92"/>
  <c r="V90"/>
  <c r="V88"/>
  <c r="V86"/>
  <c r="V84"/>
  <c r="V82"/>
  <c r="V80"/>
  <c r="V78"/>
  <c r="V76"/>
  <c r="V74"/>
  <c r="V72"/>
  <c r="V70"/>
  <c r="V68"/>
  <c r="V66"/>
  <c r="V64"/>
  <c r="V62"/>
  <c r="V60"/>
  <c r="V58"/>
  <c r="V56"/>
  <c r="V54"/>
  <c r="V52"/>
  <c r="V50"/>
  <c r="V48"/>
  <c r="V46"/>
  <c r="V44"/>
  <c r="V42"/>
  <c r="V40"/>
  <c r="V38"/>
  <c r="V36"/>
  <c r="V34"/>
  <c r="V32"/>
  <c r="V30"/>
  <c r="V28"/>
  <c r="V26"/>
  <c r="V24"/>
  <c r="V22"/>
  <c r="V20"/>
  <c r="V18"/>
  <c r="V16"/>
  <c r="V14"/>
  <c r="V12"/>
  <c r="V155"/>
  <c r="V153"/>
  <c r="V151"/>
  <c r="V149"/>
  <c r="V147"/>
  <c r="V145"/>
  <c r="V143"/>
  <c r="V141"/>
  <c r="V139"/>
  <c r="V137"/>
  <c r="V135"/>
  <c r="V133"/>
  <c r="V131"/>
  <c r="V129"/>
  <c r="V127"/>
  <c r="V125"/>
  <c r="V123"/>
  <c r="V121"/>
  <c r="V119"/>
  <c r="V117"/>
  <c r="V115"/>
  <c r="V113"/>
  <c r="V111"/>
  <c r="V109"/>
  <c r="V107"/>
  <c r="V105"/>
  <c r="V103"/>
  <c r="V101"/>
  <c r="V99"/>
  <c r="V97"/>
  <c r="V95"/>
  <c r="V93"/>
  <c r="V91"/>
  <c r="V89"/>
  <c r="V87"/>
  <c r="V85"/>
  <c r="V83"/>
  <c r="V81"/>
  <c r="V79"/>
  <c r="V77"/>
  <c r="V75"/>
  <c r="V73"/>
  <c r="V71"/>
  <c r="V69"/>
  <c r="V67"/>
  <c r="V65"/>
  <c r="V63"/>
  <c r="V61"/>
  <c r="V59"/>
  <c r="V57"/>
  <c r="V55"/>
  <c r="V53"/>
  <c r="V51"/>
  <c r="V49"/>
  <c r="V47"/>
  <c r="V45"/>
  <c r="V43"/>
  <c r="V41"/>
  <c r="V39"/>
  <c r="V37"/>
  <c r="V35"/>
  <c r="V33"/>
  <c r="V31"/>
  <c r="V29"/>
  <c r="V27"/>
  <c r="V25"/>
  <c r="V23"/>
  <c r="V21"/>
  <c r="V19"/>
  <c r="V17"/>
  <c r="V15"/>
  <c r="V13"/>
  <c r="V11"/>
  <c r="AK154"/>
  <c r="AK152"/>
  <c r="AK150"/>
  <c r="AK148"/>
  <c r="AK146"/>
  <c r="AK144"/>
  <c r="AK142"/>
  <c r="AK140"/>
  <c r="AK138"/>
  <c r="AK136"/>
  <c r="AK134"/>
  <c r="AK132"/>
  <c r="AK130"/>
  <c r="AK128"/>
  <c r="AK126"/>
  <c r="AK124"/>
  <c r="AK122"/>
  <c r="AK120"/>
  <c r="AK118"/>
  <c r="AK116"/>
  <c r="AK114"/>
  <c r="AK112"/>
  <c r="AK110"/>
  <c r="AK108"/>
  <c r="AK106"/>
  <c r="AK104"/>
  <c r="AK102"/>
  <c r="AK100"/>
  <c r="AK98"/>
  <c r="AK96"/>
  <c r="AK94"/>
  <c r="AK92"/>
  <c r="AK90"/>
  <c r="AK88"/>
  <c r="AK86"/>
  <c r="AK84"/>
  <c r="AK82"/>
  <c r="AK80"/>
  <c r="AK78"/>
  <c r="AK76"/>
  <c r="AK74"/>
  <c r="AK72"/>
  <c r="AK70"/>
  <c r="AK68"/>
  <c r="AK66"/>
  <c r="AK64"/>
  <c r="AK62"/>
  <c r="AK60"/>
  <c r="AK58"/>
  <c r="AK56"/>
  <c r="AK54"/>
  <c r="AK52"/>
  <c r="AK50"/>
  <c r="AK48"/>
  <c r="AK46"/>
  <c r="AK44"/>
  <c r="AK42"/>
  <c r="AK40"/>
  <c r="AK38"/>
  <c r="AK36"/>
  <c r="AK34"/>
  <c r="AK32"/>
  <c r="AK30"/>
  <c r="AK28"/>
  <c r="AK26"/>
  <c r="AK24"/>
  <c r="AK22"/>
  <c r="AK20"/>
  <c r="AK18"/>
  <c r="AK16"/>
  <c r="AK14"/>
  <c r="AK12"/>
  <c r="AK155"/>
  <c r="AK153"/>
  <c r="AK151"/>
  <c r="AK149"/>
  <c r="AK147"/>
  <c r="AK145"/>
  <c r="AK143"/>
  <c r="AK141"/>
  <c r="AK139"/>
  <c r="AK137"/>
  <c r="AK135"/>
  <c r="AK133"/>
  <c r="AK131"/>
  <c r="AK129"/>
  <c r="AK127"/>
  <c r="AK125"/>
  <c r="AK123"/>
  <c r="AK121"/>
  <c r="AK119"/>
  <c r="AK117"/>
  <c r="AK115"/>
  <c r="AK113"/>
  <c r="AK111"/>
  <c r="AK109"/>
  <c r="AK107"/>
  <c r="AK105"/>
  <c r="AK103"/>
  <c r="AK101"/>
  <c r="AK99"/>
  <c r="AK97"/>
  <c r="AK95"/>
  <c r="AK93"/>
  <c r="AK91"/>
  <c r="AK89"/>
  <c r="AK87"/>
  <c r="AK85"/>
  <c r="AK83"/>
  <c r="AK81"/>
  <c r="AK79"/>
  <c r="AK77"/>
  <c r="AK75"/>
  <c r="AK73"/>
  <c r="AK71"/>
  <c r="AK69"/>
  <c r="AK67"/>
  <c r="AK65"/>
  <c r="AK63"/>
  <c r="AK61"/>
  <c r="AK59"/>
  <c r="AK57"/>
  <c r="AK55"/>
  <c r="AK53"/>
  <c r="AK51"/>
  <c r="AK49"/>
  <c r="AK47"/>
  <c r="AK45"/>
  <c r="AK43"/>
  <c r="AK41"/>
  <c r="AK39"/>
  <c r="AK37"/>
  <c r="AK35"/>
  <c r="AK33"/>
  <c r="AK31"/>
  <c r="AK29"/>
  <c r="AK27"/>
  <c r="AK25"/>
  <c r="AK23"/>
  <c r="AK21"/>
  <c r="AK19"/>
  <c r="AK17"/>
  <c r="AK15"/>
  <c r="AK13"/>
  <c r="AK11"/>
  <c r="AC155"/>
  <c r="AC153"/>
  <c r="AC151"/>
  <c r="AC149"/>
  <c r="AC147"/>
  <c r="AC145"/>
  <c r="AC143"/>
  <c r="AC141"/>
  <c r="AC139"/>
  <c r="AC137"/>
  <c r="AC135"/>
  <c r="AC133"/>
  <c r="AC131"/>
  <c r="AC129"/>
  <c r="AC127"/>
  <c r="AC125"/>
  <c r="AC123"/>
  <c r="AC121"/>
  <c r="AC119"/>
  <c r="AC117"/>
  <c r="AC115"/>
  <c r="AC113"/>
  <c r="AC111"/>
  <c r="AC109"/>
  <c r="AC107"/>
  <c r="AC105"/>
  <c r="AC103"/>
  <c r="AC101"/>
  <c r="AC99"/>
  <c r="AC97"/>
  <c r="AC95"/>
  <c r="AC93"/>
  <c r="AC91"/>
  <c r="AC89"/>
  <c r="AC87"/>
  <c r="AC85"/>
  <c r="AC83"/>
  <c r="AC81"/>
  <c r="AC79"/>
  <c r="AC77"/>
  <c r="AC75"/>
  <c r="AC73"/>
  <c r="AC71"/>
  <c r="AC69"/>
  <c r="AC67"/>
  <c r="AC65"/>
  <c r="AC63"/>
  <c r="AC61"/>
  <c r="AC59"/>
  <c r="AC57"/>
  <c r="AC55"/>
  <c r="AC53"/>
  <c r="AC51"/>
  <c r="AC49"/>
  <c r="AC47"/>
  <c r="AC45"/>
  <c r="AC43"/>
  <c r="AC41"/>
  <c r="AC39"/>
  <c r="AC37"/>
  <c r="AC35"/>
  <c r="AC33"/>
  <c r="AC31"/>
  <c r="AC29"/>
  <c r="AC27"/>
  <c r="AC25"/>
  <c r="AC23"/>
  <c r="AC21"/>
  <c r="AC19"/>
  <c r="AC17"/>
  <c r="AC15"/>
  <c r="AC13"/>
  <c r="AC11"/>
  <c r="AC154"/>
  <c r="AC152"/>
  <c r="AC150"/>
  <c r="AC148"/>
  <c r="AC146"/>
  <c r="AC144"/>
  <c r="AC142"/>
  <c r="AC140"/>
  <c r="AC138"/>
  <c r="AC136"/>
  <c r="AC134"/>
  <c r="AC132"/>
  <c r="AC130"/>
  <c r="AC128"/>
  <c r="AC126"/>
  <c r="AC124"/>
  <c r="AC122"/>
  <c r="AC120"/>
  <c r="AC118"/>
  <c r="AC116"/>
  <c r="AC114"/>
  <c r="AC112"/>
  <c r="AC110"/>
  <c r="AC108"/>
  <c r="AC106"/>
  <c r="AC104"/>
  <c r="AC102"/>
  <c r="AC100"/>
  <c r="AC98"/>
  <c r="AC96"/>
  <c r="AC94"/>
  <c r="AC92"/>
  <c r="AC90"/>
  <c r="AC88"/>
  <c r="AC86"/>
  <c r="AC84"/>
  <c r="AC82"/>
  <c r="AC80"/>
  <c r="AC78"/>
  <c r="AC76"/>
  <c r="AC74"/>
  <c r="AC72"/>
  <c r="AC70"/>
  <c r="AC68"/>
  <c r="AC66"/>
  <c r="AC64"/>
  <c r="AC62"/>
  <c r="AC60"/>
  <c r="AC58"/>
  <c r="AC56"/>
  <c r="AC54"/>
  <c r="AC52"/>
  <c r="AC50"/>
  <c r="AC48"/>
  <c r="AC46"/>
  <c r="AC44"/>
  <c r="AC42"/>
  <c r="AC40"/>
  <c r="AC38"/>
  <c r="AC36"/>
  <c r="AC34"/>
  <c r="AC32"/>
  <c r="AC30"/>
  <c r="AC28"/>
  <c r="AC26"/>
  <c r="AC24"/>
  <c r="AC22"/>
  <c r="AC20"/>
  <c r="AC18"/>
  <c r="AC16"/>
  <c r="AC14"/>
  <c r="AC12"/>
  <c r="U155"/>
  <c r="U153"/>
  <c r="U151"/>
  <c r="U149"/>
  <c r="U147"/>
  <c r="U145"/>
  <c r="U143"/>
  <c r="U141"/>
  <c r="U139"/>
  <c r="U137"/>
  <c r="U135"/>
  <c r="U133"/>
  <c r="U131"/>
  <c r="U129"/>
  <c r="U127"/>
  <c r="U125"/>
  <c r="U123"/>
  <c r="U121"/>
  <c r="U119"/>
  <c r="U117"/>
  <c r="U115"/>
  <c r="U113"/>
  <c r="U111"/>
  <c r="U109"/>
  <c r="U107"/>
  <c r="U105"/>
  <c r="U103"/>
  <c r="U101"/>
  <c r="U99"/>
  <c r="U97"/>
  <c r="U95"/>
  <c r="U93"/>
  <c r="U91"/>
  <c r="U89"/>
  <c r="U87"/>
  <c r="U85"/>
  <c r="U83"/>
  <c r="U81"/>
  <c r="U79"/>
  <c r="U77"/>
  <c r="U75"/>
  <c r="U73"/>
  <c r="U71"/>
  <c r="U69"/>
  <c r="U67"/>
  <c r="U65"/>
  <c r="U63"/>
  <c r="U61"/>
  <c r="U59"/>
  <c r="U57"/>
  <c r="U55"/>
  <c r="U53"/>
  <c r="U51"/>
  <c r="U49"/>
  <c r="U47"/>
  <c r="U45"/>
  <c r="U43"/>
  <c r="U41"/>
  <c r="U39"/>
  <c r="U37"/>
  <c r="U35"/>
  <c r="U33"/>
  <c r="U31"/>
  <c r="U29"/>
  <c r="U27"/>
  <c r="U25"/>
  <c r="U23"/>
  <c r="U21"/>
  <c r="U19"/>
  <c r="U17"/>
  <c r="U15"/>
  <c r="U13"/>
  <c r="U11"/>
  <c r="U154"/>
  <c r="U152"/>
  <c r="U150"/>
  <c r="U148"/>
  <c r="U146"/>
  <c r="U144"/>
  <c r="U142"/>
  <c r="U140"/>
  <c r="U138"/>
  <c r="U136"/>
  <c r="U134"/>
  <c r="U132"/>
  <c r="U130"/>
  <c r="U128"/>
  <c r="U126"/>
  <c r="U124"/>
  <c r="U122"/>
  <c r="U120"/>
  <c r="U118"/>
  <c r="U116"/>
  <c r="U114"/>
  <c r="U112"/>
  <c r="U110"/>
  <c r="U108"/>
  <c r="U106"/>
  <c r="U104"/>
  <c r="U102"/>
  <c r="U100"/>
  <c r="U98"/>
  <c r="U96"/>
  <c r="U94"/>
  <c r="U92"/>
  <c r="U90"/>
  <c r="U88"/>
  <c r="U86"/>
  <c r="U84"/>
  <c r="U82"/>
  <c r="U80"/>
  <c r="U78"/>
  <c r="U76"/>
  <c r="U74"/>
  <c r="U72"/>
  <c r="U70"/>
  <c r="U68"/>
  <c r="U66"/>
  <c r="U64"/>
  <c r="U62"/>
  <c r="U60"/>
  <c r="U58"/>
  <c r="U56"/>
  <c r="U54"/>
  <c r="U52"/>
  <c r="U50"/>
  <c r="U48"/>
  <c r="U46"/>
  <c r="U44"/>
  <c r="U42"/>
  <c r="U40"/>
  <c r="U38"/>
  <c r="U36"/>
  <c r="U34"/>
  <c r="U32"/>
  <c r="U30"/>
  <c r="U28"/>
  <c r="U26"/>
  <c r="U24"/>
  <c r="U22"/>
  <c r="U20"/>
  <c r="U18"/>
  <c r="U16"/>
  <c r="U14"/>
  <c r="U12"/>
  <c r="AF154" i="30"/>
  <c r="AF152"/>
  <c r="AF150"/>
  <c r="AF148"/>
  <c r="AF146"/>
  <c r="AF144"/>
  <c r="AF142"/>
  <c r="AF140"/>
  <c r="AF138"/>
  <c r="AF136"/>
  <c r="AF134"/>
  <c r="AF132"/>
  <c r="AF130"/>
  <c r="AF128"/>
  <c r="AF126"/>
  <c r="AF124"/>
  <c r="AF122"/>
  <c r="AF120"/>
  <c r="AF118"/>
  <c r="AF116"/>
  <c r="AF114"/>
  <c r="AF112"/>
  <c r="AF110"/>
  <c r="AF108"/>
  <c r="AF106"/>
  <c r="AF104"/>
  <c r="AF102"/>
  <c r="AF100"/>
  <c r="AF98"/>
  <c r="AF96"/>
  <c r="AF94"/>
  <c r="AF92"/>
  <c r="AF90"/>
  <c r="AF88"/>
  <c r="AF86"/>
  <c r="AF84"/>
  <c r="AF82"/>
  <c r="AF80"/>
  <c r="AF78"/>
  <c r="AF76"/>
  <c r="AF74"/>
  <c r="AF72"/>
  <c r="AF70"/>
  <c r="AF68"/>
  <c r="AF66"/>
  <c r="AF64"/>
  <c r="AF62"/>
  <c r="AF60"/>
  <c r="AF58"/>
  <c r="AF155"/>
  <c r="AF153"/>
  <c r="AF151"/>
  <c r="AF149"/>
  <c r="AF147"/>
  <c r="AF145"/>
  <c r="AF143"/>
  <c r="AF141"/>
  <c r="AF139"/>
  <c r="AF137"/>
  <c r="AF135"/>
  <c r="AF133"/>
  <c r="AF131"/>
  <c r="AF129"/>
  <c r="AF127"/>
  <c r="AF125"/>
  <c r="AF123"/>
  <c r="AF121"/>
  <c r="AF119"/>
  <c r="AF117"/>
  <c r="AF115"/>
  <c r="AF113"/>
  <c r="AF111"/>
  <c r="AF109"/>
  <c r="AF107"/>
  <c r="AF105"/>
  <c r="AF103"/>
  <c r="AF101"/>
  <c r="AF99"/>
  <c r="AF97"/>
  <c r="AF95"/>
  <c r="AF93"/>
  <c r="AF91"/>
  <c r="AF89"/>
  <c r="AF87"/>
  <c r="AF85"/>
  <c r="AF83"/>
  <c r="AF81"/>
  <c r="AF79"/>
  <c r="AF77"/>
  <c r="AF75"/>
  <c r="AF73"/>
  <c r="AF71"/>
  <c r="AF69"/>
  <c r="AF67"/>
  <c r="AF65"/>
  <c r="AF63"/>
  <c r="AF61"/>
  <c r="AF59"/>
  <c r="X155"/>
  <c r="X153"/>
  <c r="X151"/>
  <c r="X149"/>
  <c r="X147"/>
  <c r="X145"/>
  <c r="X143"/>
  <c r="X141"/>
  <c r="X139"/>
  <c r="X137"/>
  <c r="X135"/>
  <c r="X133"/>
  <c r="X131"/>
  <c r="X129"/>
  <c r="X127"/>
  <c r="X125"/>
  <c r="X123"/>
  <c r="X121"/>
  <c r="X119"/>
  <c r="X117"/>
  <c r="X115"/>
  <c r="X113"/>
  <c r="X111"/>
  <c r="X109"/>
  <c r="X107"/>
  <c r="X105"/>
  <c r="X103"/>
  <c r="X101"/>
  <c r="X99"/>
  <c r="X97"/>
  <c r="X95"/>
  <c r="X93"/>
  <c r="X91"/>
  <c r="X89"/>
  <c r="X87"/>
  <c r="X85"/>
  <c r="X83"/>
  <c r="X81"/>
  <c r="X79"/>
  <c r="X77"/>
  <c r="X75"/>
  <c r="X73"/>
  <c r="X71"/>
  <c r="X69"/>
  <c r="X67"/>
  <c r="X65"/>
  <c r="X63"/>
  <c r="X61"/>
  <c r="X59"/>
  <c r="X154"/>
  <c r="X152"/>
  <c r="X150"/>
  <c r="X148"/>
  <c r="X146"/>
  <c r="X144"/>
  <c r="X142"/>
  <c r="X140"/>
  <c r="X138"/>
  <c r="X136"/>
  <c r="X134"/>
  <c r="X132"/>
  <c r="X130"/>
  <c r="X128"/>
  <c r="X126"/>
  <c r="X124"/>
  <c r="X122"/>
  <c r="X120"/>
  <c r="X118"/>
  <c r="X116"/>
  <c r="X114"/>
  <c r="X112"/>
  <c r="X110"/>
  <c r="X108"/>
  <c r="X106"/>
  <c r="X104"/>
  <c r="X102"/>
  <c r="X100"/>
  <c r="X98"/>
  <c r="X96"/>
  <c r="X94"/>
  <c r="X92"/>
  <c r="X90"/>
  <c r="X88"/>
  <c r="X86"/>
  <c r="X84"/>
  <c r="X82"/>
  <c r="X80"/>
  <c r="X78"/>
  <c r="X76"/>
  <c r="X74"/>
  <c r="X72"/>
  <c r="X70"/>
  <c r="X68"/>
  <c r="X66"/>
  <c r="X64"/>
  <c r="X62"/>
  <c r="X60"/>
  <c r="X58"/>
  <c r="AM155"/>
  <c r="AM153"/>
  <c r="AM151"/>
  <c r="AM149"/>
  <c r="AM147"/>
  <c r="AM145"/>
  <c r="AM143"/>
  <c r="AM141"/>
  <c r="AM139"/>
  <c r="AM137"/>
  <c r="AM135"/>
  <c r="AM133"/>
  <c r="AM131"/>
  <c r="AM129"/>
  <c r="AM127"/>
  <c r="AM125"/>
  <c r="AM123"/>
  <c r="AM121"/>
  <c r="AM119"/>
  <c r="AM117"/>
  <c r="AM115"/>
  <c r="AM113"/>
  <c r="AM111"/>
  <c r="AM109"/>
  <c r="AM107"/>
  <c r="AM105"/>
  <c r="AM103"/>
  <c r="AM101"/>
  <c r="AM99"/>
  <c r="AM97"/>
  <c r="AM95"/>
  <c r="AM93"/>
  <c r="AM91"/>
  <c r="AM89"/>
  <c r="AM87"/>
  <c r="AM85"/>
  <c r="AM83"/>
  <c r="AM81"/>
  <c r="AM79"/>
  <c r="AM77"/>
  <c r="AM75"/>
  <c r="AM73"/>
  <c r="AM71"/>
  <c r="AM69"/>
  <c r="AM67"/>
  <c r="AM65"/>
  <c r="AM63"/>
  <c r="AM61"/>
  <c r="AM59"/>
  <c r="AM154"/>
  <c r="AM152"/>
  <c r="AM150"/>
  <c r="AM148"/>
  <c r="AM146"/>
  <c r="AM144"/>
  <c r="AM142"/>
  <c r="AM140"/>
  <c r="AM138"/>
  <c r="AM136"/>
  <c r="AM134"/>
  <c r="AM132"/>
  <c r="AM130"/>
  <c r="AM128"/>
  <c r="AM126"/>
  <c r="AM124"/>
  <c r="AM122"/>
  <c r="AM120"/>
  <c r="AM118"/>
  <c r="AM116"/>
  <c r="AM114"/>
  <c r="AM112"/>
  <c r="AM110"/>
  <c r="AM108"/>
  <c r="AM106"/>
  <c r="AM104"/>
  <c r="AM102"/>
  <c r="AM100"/>
  <c r="AM98"/>
  <c r="AM96"/>
  <c r="AM94"/>
  <c r="AM92"/>
  <c r="AM90"/>
  <c r="AM88"/>
  <c r="AM86"/>
  <c r="AM84"/>
  <c r="AM82"/>
  <c r="AM80"/>
  <c r="AM78"/>
  <c r="AM76"/>
  <c r="AM74"/>
  <c r="AM72"/>
  <c r="AM70"/>
  <c r="AM68"/>
  <c r="AM66"/>
  <c r="AM64"/>
  <c r="AM62"/>
  <c r="AM60"/>
  <c r="AM58"/>
  <c r="AE155"/>
  <c r="AE153"/>
  <c r="AE151"/>
  <c r="AE149"/>
  <c r="AE147"/>
  <c r="AE145"/>
  <c r="AE143"/>
  <c r="AE141"/>
  <c r="AE139"/>
  <c r="AE137"/>
  <c r="AE135"/>
  <c r="AE133"/>
  <c r="AE131"/>
  <c r="AE129"/>
  <c r="AE127"/>
  <c r="AE125"/>
  <c r="AE123"/>
  <c r="AE121"/>
  <c r="AE119"/>
  <c r="AE117"/>
  <c r="AE115"/>
  <c r="AE113"/>
  <c r="AE111"/>
  <c r="AE109"/>
  <c r="AE107"/>
  <c r="AE105"/>
  <c r="AE103"/>
  <c r="AE101"/>
  <c r="AE99"/>
  <c r="AE97"/>
  <c r="AE95"/>
  <c r="AE93"/>
  <c r="AE91"/>
  <c r="AE89"/>
  <c r="AE87"/>
  <c r="AE85"/>
  <c r="AE83"/>
  <c r="AE81"/>
  <c r="AE79"/>
  <c r="AE77"/>
  <c r="AE75"/>
  <c r="AE73"/>
  <c r="AE71"/>
  <c r="AE69"/>
  <c r="AE67"/>
  <c r="AE65"/>
  <c r="AE63"/>
  <c r="AE61"/>
  <c r="AE59"/>
  <c r="AE154"/>
  <c r="AE152"/>
  <c r="AE150"/>
  <c r="AE148"/>
  <c r="AE146"/>
  <c r="AE144"/>
  <c r="AE142"/>
  <c r="AE140"/>
  <c r="AE138"/>
  <c r="AE136"/>
  <c r="AE134"/>
  <c r="AE132"/>
  <c r="AE130"/>
  <c r="AE128"/>
  <c r="AE126"/>
  <c r="AE124"/>
  <c r="AE122"/>
  <c r="AE120"/>
  <c r="AE118"/>
  <c r="AE116"/>
  <c r="AE114"/>
  <c r="AE112"/>
  <c r="AE110"/>
  <c r="AE108"/>
  <c r="AE106"/>
  <c r="AE104"/>
  <c r="AE102"/>
  <c r="AE100"/>
  <c r="AE98"/>
  <c r="AE96"/>
  <c r="AE94"/>
  <c r="AE92"/>
  <c r="AE90"/>
  <c r="AE88"/>
  <c r="AE86"/>
  <c r="AE84"/>
  <c r="AE82"/>
  <c r="AE80"/>
  <c r="AE78"/>
  <c r="AE76"/>
  <c r="AE74"/>
  <c r="AE72"/>
  <c r="AE70"/>
  <c r="AE68"/>
  <c r="AE66"/>
  <c r="AE64"/>
  <c r="AE62"/>
  <c r="AE60"/>
  <c r="AE58"/>
  <c r="W154"/>
  <c r="W152"/>
  <c r="W150"/>
  <c r="W148"/>
  <c r="W146"/>
  <c r="W144"/>
  <c r="W142"/>
  <c r="W140"/>
  <c r="W138"/>
  <c r="W136"/>
  <c r="W134"/>
  <c r="W132"/>
  <c r="W130"/>
  <c r="W128"/>
  <c r="W126"/>
  <c r="W124"/>
  <c r="W122"/>
  <c r="W120"/>
  <c r="W118"/>
  <c r="W116"/>
  <c r="W114"/>
  <c r="W112"/>
  <c r="W110"/>
  <c r="W108"/>
  <c r="W106"/>
  <c r="W104"/>
  <c r="W102"/>
  <c r="W100"/>
  <c r="W98"/>
  <c r="W96"/>
  <c r="W94"/>
  <c r="W92"/>
  <c r="W90"/>
  <c r="W88"/>
  <c r="W86"/>
  <c r="W84"/>
  <c r="W82"/>
  <c r="W80"/>
  <c r="W78"/>
  <c r="W76"/>
  <c r="W74"/>
  <c r="W72"/>
  <c r="W70"/>
  <c r="W68"/>
  <c r="W66"/>
  <c r="W64"/>
  <c r="W62"/>
  <c r="W60"/>
  <c r="W58"/>
  <c r="W155"/>
  <c r="W153"/>
  <c r="W151"/>
  <c r="W149"/>
  <c r="W147"/>
  <c r="W145"/>
  <c r="W143"/>
  <c r="W141"/>
  <c r="W139"/>
  <c r="W137"/>
  <c r="W135"/>
  <c r="W133"/>
  <c r="W131"/>
  <c r="W129"/>
  <c r="W127"/>
  <c r="W125"/>
  <c r="W123"/>
  <c r="W121"/>
  <c r="W119"/>
  <c r="W117"/>
  <c r="W115"/>
  <c r="W113"/>
  <c r="W111"/>
  <c r="W109"/>
  <c r="W107"/>
  <c r="W105"/>
  <c r="W103"/>
  <c r="W101"/>
  <c r="W99"/>
  <c r="W97"/>
  <c r="W95"/>
  <c r="W93"/>
  <c r="W91"/>
  <c r="W89"/>
  <c r="W87"/>
  <c r="W85"/>
  <c r="W83"/>
  <c r="W81"/>
  <c r="W79"/>
  <c r="W77"/>
  <c r="W75"/>
  <c r="W73"/>
  <c r="W71"/>
  <c r="W69"/>
  <c r="W67"/>
  <c r="W65"/>
  <c r="W63"/>
  <c r="W61"/>
  <c r="W59"/>
  <c r="AL154"/>
  <c r="AL152"/>
  <c r="AL150"/>
  <c r="AL148"/>
  <c r="AL146"/>
  <c r="AL144"/>
  <c r="AL142"/>
  <c r="AL140"/>
  <c r="AL138"/>
  <c r="AL136"/>
  <c r="AL134"/>
  <c r="AL132"/>
  <c r="AL130"/>
  <c r="AL128"/>
  <c r="AL126"/>
  <c r="AL124"/>
  <c r="AL122"/>
  <c r="AL120"/>
  <c r="AL118"/>
  <c r="AL116"/>
  <c r="AL114"/>
  <c r="AL112"/>
  <c r="AL110"/>
  <c r="AL108"/>
  <c r="AL106"/>
  <c r="AL104"/>
  <c r="AL102"/>
  <c r="AL100"/>
  <c r="AL98"/>
  <c r="AL96"/>
  <c r="AL94"/>
  <c r="AL92"/>
  <c r="AL90"/>
  <c r="AL88"/>
  <c r="AL86"/>
  <c r="AL84"/>
  <c r="AL82"/>
  <c r="AL80"/>
  <c r="AL78"/>
  <c r="AL76"/>
  <c r="AL74"/>
  <c r="AL72"/>
  <c r="AL70"/>
  <c r="AL68"/>
  <c r="AL66"/>
  <c r="AL64"/>
  <c r="AL62"/>
  <c r="AL60"/>
  <c r="AL58"/>
  <c r="AL155"/>
  <c r="AL153"/>
  <c r="AL151"/>
  <c r="AL149"/>
  <c r="AL147"/>
  <c r="AL145"/>
  <c r="AL143"/>
  <c r="AL141"/>
  <c r="AL139"/>
  <c r="AL137"/>
  <c r="AL135"/>
  <c r="AL133"/>
  <c r="AL131"/>
  <c r="AL129"/>
  <c r="AL127"/>
  <c r="AL125"/>
  <c r="AL123"/>
  <c r="AL121"/>
  <c r="AL119"/>
  <c r="AL117"/>
  <c r="AL115"/>
  <c r="AL113"/>
  <c r="AL111"/>
  <c r="AL109"/>
  <c r="AL107"/>
  <c r="AL105"/>
  <c r="AL103"/>
  <c r="AL101"/>
  <c r="AL99"/>
  <c r="AL97"/>
  <c r="AL95"/>
  <c r="AL93"/>
  <c r="AL91"/>
  <c r="AL89"/>
  <c r="AL87"/>
  <c r="AL85"/>
  <c r="AL83"/>
  <c r="AL81"/>
  <c r="AL79"/>
  <c r="AL77"/>
  <c r="AL75"/>
  <c r="AL73"/>
  <c r="AL71"/>
  <c r="AL69"/>
  <c r="AL67"/>
  <c r="AL65"/>
  <c r="AL63"/>
  <c r="AL61"/>
  <c r="AL59"/>
  <c r="AD154"/>
  <c r="AD152"/>
  <c r="AD150"/>
  <c r="AD148"/>
  <c r="AD146"/>
  <c r="AD144"/>
  <c r="AD142"/>
  <c r="AD140"/>
  <c r="AD138"/>
  <c r="AD136"/>
  <c r="AD134"/>
  <c r="AD132"/>
  <c r="AD130"/>
  <c r="AD128"/>
  <c r="AD126"/>
  <c r="AD124"/>
  <c r="AD122"/>
  <c r="AD120"/>
  <c r="AD118"/>
  <c r="AD116"/>
  <c r="AD114"/>
  <c r="AD112"/>
  <c r="AD110"/>
  <c r="AD108"/>
  <c r="AD106"/>
  <c r="AD104"/>
  <c r="AD102"/>
  <c r="AD100"/>
  <c r="AD98"/>
  <c r="AD96"/>
  <c r="AD94"/>
  <c r="AD92"/>
  <c r="AD90"/>
  <c r="AD88"/>
  <c r="AD86"/>
  <c r="AD84"/>
  <c r="AD82"/>
  <c r="AD80"/>
  <c r="AD78"/>
  <c r="AD76"/>
  <c r="AD74"/>
  <c r="AD72"/>
  <c r="AD70"/>
  <c r="AD68"/>
  <c r="AD66"/>
  <c r="AD64"/>
  <c r="AD62"/>
  <c r="AD60"/>
  <c r="AD58"/>
  <c r="AD155"/>
  <c r="AD153"/>
  <c r="AD151"/>
  <c r="AD149"/>
  <c r="AD147"/>
  <c r="AD145"/>
  <c r="AD143"/>
  <c r="AD141"/>
  <c r="AD139"/>
  <c r="AD137"/>
  <c r="AD135"/>
  <c r="AD133"/>
  <c r="AD131"/>
  <c r="AD129"/>
  <c r="AD127"/>
  <c r="AD125"/>
  <c r="AD123"/>
  <c r="AD121"/>
  <c r="AD119"/>
  <c r="AD117"/>
  <c r="AD115"/>
  <c r="AD113"/>
  <c r="AD111"/>
  <c r="AD109"/>
  <c r="AD107"/>
  <c r="AD105"/>
  <c r="AD103"/>
  <c r="AD101"/>
  <c r="AD99"/>
  <c r="AD97"/>
  <c r="AD95"/>
  <c r="AD93"/>
  <c r="AD91"/>
  <c r="AD89"/>
  <c r="AD87"/>
  <c r="AD85"/>
  <c r="AD83"/>
  <c r="AD81"/>
  <c r="AD79"/>
  <c r="AD77"/>
  <c r="AD75"/>
  <c r="AD73"/>
  <c r="AD71"/>
  <c r="AD69"/>
  <c r="AD67"/>
  <c r="AD65"/>
  <c r="AD63"/>
  <c r="AD61"/>
  <c r="AD59"/>
  <c r="V155"/>
  <c r="V153"/>
  <c r="V151"/>
  <c r="V149"/>
  <c r="V147"/>
  <c r="V145"/>
  <c r="V143"/>
  <c r="V141"/>
  <c r="V139"/>
  <c r="V137"/>
  <c r="V135"/>
  <c r="V133"/>
  <c r="V131"/>
  <c r="V129"/>
  <c r="V127"/>
  <c r="V125"/>
  <c r="V123"/>
  <c r="V121"/>
  <c r="V119"/>
  <c r="V117"/>
  <c r="V115"/>
  <c r="V113"/>
  <c r="V111"/>
  <c r="V109"/>
  <c r="V107"/>
  <c r="V105"/>
  <c r="V103"/>
  <c r="V101"/>
  <c r="V99"/>
  <c r="V97"/>
  <c r="V95"/>
  <c r="V93"/>
  <c r="V91"/>
  <c r="V89"/>
  <c r="V87"/>
  <c r="V85"/>
  <c r="V83"/>
  <c r="V81"/>
  <c r="V79"/>
  <c r="V77"/>
  <c r="V75"/>
  <c r="V73"/>
  <c r="V71"/>
  <c r="V69"/>
  <c r="V67"/>
  <c r="V65"/>
  <c r="V63"/>
  <c r="V61"/>
  <c r="V59"/>
  <c r="V154"/>
  <c r="V152"/>
  <c r="V150"/>
  <c r="V148"/>
  <c r="V146"/>
  <c r="V144"/>
  <c r="V142"/>
  <c r="V140"/>
  <c r="V138"/>
  <c r="V136"/>
  <c r="V134"/>
  <c r="V132"/>
  <c r="V130"/>
  <c r="V128"/>
  <c r="V126"/>
  <c r="V124"/>
  <c r="V122"/>
  <c r="V120"/>
  <c r="V118"/>
  <c r="V116"/>
  <c r="V114"/>
  <c r="V112"/>
  <c r="V110"/>
  <c r="V108"/>
  <c r="V106"/>
  <c r="V104"/>
  <c r="V102"/>
  <c r="V100"/>
  <c r="V98"/>
  <c r="V96"/>
  <c r="V94"/>
  <c r="V92"/>
  <c r="V90"/>
  <c r="V88"/>
  <c r="V86"/>
  <c r="V84"/>
  <c r="V82"/>
  <c r="V80"/>
  <c r="V78"/>
  <c r="V76"/>
  <c r="V74"/>
  <c r="V72"/>
  <c r="V70"/>
  <c r="V68"/>
  <c r="V66"/>
  <c r="V64"/>
  <c r="V62"/>
  <c r="V60"/>
  <c r="V58"/>
  <c r="AK155"/>
  <c r="AK153"/>
  <c r="AK151"/>
  <c r="AK149"/>
  <c r="AK147"/>
  <c r="AK145"/>
  <c r="AK143"/>
  <c r="AK141"/>
  <c r="AK139"/>
  <c r="AK137"/>
  <c r="AK135"/>
  <c r="AK133"/>
  <c r="AK131"/>
  <c r="AK129"/>
  <c r="AK127"/>
  <c r="AK125"/>
  <c r="AK123"/>
  <c r="AK121"/>
  <c r="AK119"/>
  <c r="AK117"/>
  <c r="AK115"/>
  <c r="AK113"/>
  <c r="AK111"/>
  <c r="AK109"/>
  <c r="AK107"/>
  <c r="AK105"/>
  <c r="AK103"/>
  <c r="AK101"/>
  <c r="AK99"/>
  <c r="AK97"/>
  <c r="AK95"/>
  <c r="AK93"/>
  <c r="AK91"/>
  <c r="AK89"/>
  <c r="AK87"/>
  <c r="AK85"/>
  <c r="AK83"/>
  <c r="AK81"/>
  <c r="AK79"/>
  <c r="AK77"/>
  <c r="AK75"/>
  <c r="AK73"/>
  <c r="AK71"/>
  <c r="AK69"/>
  <c r="AK67"/>
  <c r="AK65"/>
  <c r="AK63"/>
  <c r="AK61"/>
  <c r="AK59"/>
  <c r="AK154"/>
  <c r="AK152"/>
  <c r="AK150"/>
  <c r="AK148"/>
  <c r="AK146"/>
  <c r="AK144"/>
  <c r="AK142"/>
  <c r="AK140"/>
  <c r="AK138"/>
  <c r="AK136"/>
  <c r="AK134"/>
  <c r="AK132"/>
  <c r="AK130"/>
  <c r="AK128"/>
  <c r="AK126"/>
  <c r="AK124"/>
  <c r="AK122"/>
  <c r="AK120"/>
  <c r="AK118"/>
  <c r="AK116"/>
  <c r="AK114"/>
  <c r="AK112"/>
  <c r="AK110"/>
  <c r="AK108"/>
  <c r="AK106"/>
  <c r="AK104"/>
  <c r="AK102"/>
  <c r="AK100"/>
  <c r="AK98"/>
  <c r="AK96"/>
  <c r="AK94"/>
  <c r="AK92"/>
  <c r="AK90"/>
  <c r="AK88"/>
  <c r="AK86"/>
  <c r="AK84"/>
  <c r="AK82"/>
  <c r="AK80"/>
  <c r="AK78"/>
  <c r="AK76"/>
  <c r="AK74"/>
  <c r="AK72"/>
  <c r="AK70"/>
  <c r="AK68"/>
  <c r="AK66"/>
  <c r="AK64"/>
  <c r="AK62"/>
  <c r="AK60"/>
  <c r="AK58"/>
  <c r="AC155"/>
  <c r="AC153"/>
  <c r="AC151"/>
  <c r="AC149"/>
  <c r="AC147"/>
  <c r="AC145"/>
  <c r="AC143"/>
  <c r="AC141"/>
  <c r="AC139"/>
  <c r="AC137"/>
  <c r="AC135"/>
  <c r="AC133"/>
  <c r="AC131"/>
  <c r="AC129"/>
  <c r="AC127"/>
  <c r="AC125"/>
  <c r="AC123"/>
  <c r="AC121"/>
  <c r="AC119"/>
  <c r="AC117"/>
  <c r="AC115"/>
  <c r="AC113"/>
  <c r="AC111"/>
  <c r="AC109"/>
  <c r="AC107"/>
  <c r="AC105"/>
  <c r="AC103"/>
  <c r="AC101"/>
  <c r="AC99"/>
  <c r="AC97"/>
  <c r="AC95"/>
  <c r="AC93"/>
  <c r="AC91"/>
  <c r="AC89"/>
  <c r="AC87"/>
  <c r="AC85"/>
  <c r="AC83"/>
  <c r="AC81"/>
  <c r="AC79"/>
  <c r="AC77"/>
  <c r="AC75"/>
  <c r="AC73"/>
  <c r="AC71"/>
  <c r="AC69"/>
  <c r="AC67"/>
  <c r="AC65"/>
  <c r="AC63"/>
  <c r="AC61"/>
  <c r="AC59"/>
  <c r="AC154"/>
  <c r="AC152"/>
  <c r="AC150"/>
  <c r="AC148"/>
  <c r="AC146"/>
  <c r="AC144"/>
  <c r="AC142"/>
  <c r="AC140"/>
  <c r="AC138"/>
  <c r="AC136"/>
  <c r="AC134"/>
  <c r="AC132"/>
  <c r="AC130"/>
  <c r="AC128"/>
  <c r="AC126"/>
  <c r="AC124"/>
  <c r="AC122"/>
  <c r="AC120"/>
  <c r="AC118"/>
  <c r="AC116"/>
  <c r="AC114"/>
  <c r="AC112"/>
  <c r="AC110"/>
  <c r="AC108"/>
  <c r="AC106"/>
  <c r="AC104"/>
  <c r="AC102"/>
  <c r="AC100"/>
  <c r="AC98"/>
  <c r="AC96"/>
  <c r="AC94"/>
  <c r="AC92"/>
  <c r="AC90"/>
  <c r="AC88"/>
  <c r="AC86"/>
  <c r="AC84"/>
  <c r="AC82"/>
  <c r="AC80"/>
  <c r="AC78"/>
  <c r="AC76"/>
  <c r="AC74"/>
  <c r="AC72"/>
  <c r="AC70"/>
  <c r="AC68"/>
  <c r="AC66"/>
  <c r="AC64"/>
  <c r="AC62"/>
  <c r="AC60"/>
  <c r="AC58"/>
  <c r="U154"/>
  <c r="U152"/>
  <c r="U150"/>
  <c r="U148"/>
  <c r="U146"/>
  <c r="U144"/>
  <c r="U142"/>
  <c r="U140"/>
  <c r="U138"/>
  <c r="U136"/>
  <c r="U134"/>
  <c r="U132"/>
  <c r="U130"/>
  <c r="U128"/>
  <c r="U126"/>
  <c r="U124"/>
  <c r="U122"/>
  <c r="U120"/>
  <c r="U118"/>
  <c r="U116"/>
  <c r="U114"/>
  <c r="U112"/>
  <c r="U110"/>
  <c r="U108"/>
  <c r="U106"/>
  <c r="U104"/>
  <c r="U102"/>
  <c r="U100"/>
  <c r="U98"/>
  <c r="U96"/>
  <c r="U94"/>
  <c r="U92"/>
  <c r="U90"/>
  <c r="U88"/>
  <c r="U86"/>
  <c r="U84"/>
  <c r="U82"/>
  <c r="U80"/>
  <c r="U78"/>
  <c r="U76"/>
  <c r="U74"/>
  <c r="U72"/>
  <c r="U70"/>
  <c r="U68"/>
  <c r="U66"/>
  <c r="U64"/>
  <c r="U62"/>
  <c r="U60"/>
  <c r="U58"/>
  <c r="U155"/>
  <c r="U153"/>
  <c r="U151"/>
  <c r="U149"/>
  <c r="U147"/>
  <c r="U145"/>
  <c r="U143"/>
  <c r="U141"/>
  <c r="U139"/>
  <c r="U137"/>
  <c r="U135"/>
  <c r="U133"/>
  <c r="U131"/>
  <c r="U129"/>
  <c r="U127"/>
  <c r="U125"/>
  <c r="U123"/>
  <c r="U121"/>
  <c r="U119"/>
  <c r="U117"/>
  <c r="U115"/>
  <c r="U113"/>
  <c r="U111"/>
  <c r="U109"/>
  <c r="U107"/>
  <c r="U105"/>
  <c r="U103"/>
  <c r="U101"/>
  <c r="U99"/>
  <c r="U97"/>
  <c r="U95"/>
  <c r="U93"/>
  <c r="U91"/>
  <c r="U89"/>
  <c r="U87"/>
  <c r="U85"/>
  <c r="U83"/>
  <c r="U81"/>
  <c r="U79"/>
  <c r="U77"/>
  <c r="U75"/>
  <c r="U73"/>
  <c r="U71"/>
  <c r="U69"/>
  <c r="U67"/>
  <c r="U65"/>
  <c r="U63"/>
  <c r="U61"/>
  <c r="U59"/>
  <c r="AF155" i="28"/>
  <c r="AF153"/>
  <c r="AF151"/>
  <c r="AF149"/>
  <c r="AF147"/>
  <c r="AF145"/>
  <c r="AF143"/>
  <c r="AF141"/>
  <c r="AF139"/>
  <c r="AF137"/>
  <c r="AF135"/>
  <c r="AF133"/>
  <c r="AF131"/>
  <c r="AF129"/>
  <c r="AF127"/>
  <c r="AF125"/>
  <c r="AF123"/>
  <c r="AF121"/>
  <c r="AF119"/>
  <c r="AF117"/>
  <c r="AF115"/>
  <c r="AF113"/>
  <c r="AF154"/>
  <c r="AF152"/>
  <c r="AF150"/>
  <c r="AF148"/>
  <c r="AF146"/>
  <c r="AF144"/>
  <c r="AF142"/>
  <c r="AF140"/>
  <c r="AF138"/>
  <c r="AF136"/>
  <c r="AF134"/>
  <c r="AF132"/>
  <c r="AF130"/>
  <c r="AF128"/>
  <c r="AF126"/>
  <c r="AF124"/>
  <c r="AF122"/>
  <c r="AF120"/>
  <c r="AF118"/>
  <c r="AF116"/>
  <c r="AF114"/>
  <c r="AF112"/>
  <c r="AF110"/>
  <c r="AF108"/>
  <c r="AF106"/>
  <c r="AF104"/>
  <c r="AF102"/>
  <c r="AF100"/>
  <c r="AF98"/>
  <c r="AF96"/>
  <c r="AF94"/>
  <c r="AF92"/>
  <c r="AF90"/>
  <c r="AF88"/>
  <c r="AF86"/>
  <c r="AF84"/>
  <c r="AF82"/>
  <c r="AF80"/>
  <c r="AF78"/>
  <c r="AF76"/>
  <c r="AF74"/>
  <c r="AF72"/>
  <c r="AF70"/>
  <c r="AF68"/>
  <c r="AF66"/>
  <c r="AF64"/>
  <c r="AF62"/>
  <c r="AF60"/>
  <c r="AF58"/>
  <c r="AF111"/>
  <c r="AF107"/>
  <c r="AF103"/>
  <c r="AF99"/>
  <c r="AF95"/>
  <c r="AF91"/>
  <c r="AF87"/>
  <c r="AF83"/>
  <c r="AF79"/>
  <c r="AF75"/>
  <c r="AF71"/>
  <c r="AF67"/>
  <c r="AF63"/>
  <c r="AF59"/>
  <c r="AF109"/>
  <c r="AF105"/>
  <c r="AF101"/>
  <c r="AF97"/>
  <c r="AF93"/>
  <c r="AF89"/>
  <c r="AF85"/>
  <c r="AF81"/>
  <c r="AF77"/>
  <c r="AF73"/>
  <c r="AF69"/>
  <c r="AF65"/>
  <c r="AF61"/>
  <c r="X154"/>
  <c r="X152"/>
  <c r="X150"/>
  <c r="X148"/>
  <c r="X146"/>
  <c r="X144"/>
  <c r="X142"/>
  <c r="X140"/>
  <c r="X138"/>
  <c r="X136"/>
  <c r="X134"/>
  <c r="X132"/>
  <c r="X130"/>
  <c r="X128"/>
  <c r="X126"/>
  <c r="X124"/>
  <c r="X122"/>
  <c r="X120"/>
  <c r="X118"/>
  <c r="X116"/>
  <c r="X114"/>
  <c r="X112"/>
  <c r="X155"/>
  <c r="X153"/>
  <c r="X151"/>
  <c r="X149"/>
  <c r="X147"/>
  <c r="X145"/>
  <c r="X143"/>
  <c r="X141"/>
  <c r="X139"/>
  <c r="X137"/>
  <c r="X135"/>
  <c r="X133"/>
  <c r="X131"/>
  <c r="X129"/>
  <c r="X127"/>
  <c r="X125"/>
  <c r="X123"/>
  <c r="X121"/>
  <c r="X119"/>
  <c r="X117"/>
  <c r="X115"/>
  <c r="X113"/>
  <c r="X111"/>
  <c r="X109"/>
  <c r="X107"/>
  <c r="X105"/>
  <c r="X103"/>
  <c r="X101"/>
  <c r="X99"/>
  <c r="X97"/>
  <c r="X95"/>
  <c r="X93"/>
  <c r="X91"/>
  <c r="X89"/>
  <c r="X87"/>
  <c r="X85"/>
  <c r="X83"/>
  <c r="X81"/>
  <c r="X79"/>
  <c r="X77"/>
  <c r="X75"/>
  <c r="X73"/>
  <c r="X71"/>
  <c r="X69"/>
  <c r="X67"/>
  <c r="X65"/>
  <c r="X63"/>
  <c r="X61"/>
  <c r="X59"/>
  <c r="X110"/>
  <c r="X106"/>
  <c r="X102"/>
  <c r="X98"/>
  <c r="X94"/>
  <c r="X90"/>
  <c r="X86"/>
  <c r="X82"/>
  <c r="X78"/>
  <c r="X74"/>
  <c r="X70"/>
  <c r="X66"/>
  <c r="X62"/>
  <c r="X58"/>
  <c r="X108"/>
  <c r="X104"/>
  <c r="X100"/>
  <c r="X96"/>
  <c r="X92"/>
  <c r="X88"/>
  <c r="X84"/>
  <c r="X80"/>
  <c r="X76"/>
  <c r="X72"/>
  <c r="X68"/>
  <c r="X64"/>
  <c r="X60"/>
  <c r="AM154"/>
  <c r="AM152"/>
  <c r="AM150"/>
  <c r="AM148"/>
  <c r="AM146"/>
  <c r="AM144"/>
  <c r="AM142"/>
  <c r="AM140"/>
  <c r="AM138"/>
  <c r="AM136"/>
  <c r="AM134"/>
  <c r="AM132"/>
  <c r="AM130"/>
  <c r="AM128"/>
  <c r="AM126"/>
  <c r="AM124"/>
  <c r="AM122"/>
  <c r="AM120"/>
  <c r="AM118"/>
  <c r="AM116"/>
  <c r="AM114"/>
  <c r="AM112"/>
  <c r="AM155"/>
  <c r="AM153"/>
  <c r="AM151"/>
  <c r="AM149"/>
  <c r="AM147"/>
  <c r="AM145"/>
  <c r="AM143"/>
  <c r="AM141"/>
  <c r="AM139"/>
  <c r="AM137"/>
  <c r="AM135"/>
  <c r="AM133"/>
  <c r="AM131"/>
  <c r="AM129"/>
  <c r="AM127"/>
  <c r="AM125"/>
  <c r="AM123"/>
  <c r="AM121"/>
  <c r="AM119"/>
  <c r="AM117"/>
  <c r="AM115"/>
  <c r="AM113"/>
  <c r="AM111"/>
  <c r="AM109"/>
  <c r="AM107"/>
  <c r="AM105"/>
  <c r="AM103"/>
  <c r="AM101"/>
  <c r="AM99"/>
  <c r="AM97"/>
  <c r="AM95"/>
  <c r="AM93"/>
  <c r="AM91"/>
  <c r="AM89"/>
  <c r="AM87"/>
  <c r="AM85"/>
  <c r="AM83"/>
  <c r="AM81"/>
  <c r="AM79"/>
  <c r="AM77"/>
  <c r="AM75"/>
  <c r="AM73"/>
  <c r="AM71"/>
  <c r="AM69"/>
  <c r="AM67"/>
  <c r="AM65"/>
  <c r="AM63"/>
  <c r="AM61"/>
  <c r="AM59"/>
  <c r="AM110"/>
  <c r="AM106"/>
  <c r="AM102"/>
  <c r="AM98"/>
  <c r="AM94"/>
  <c r="AM90"/>
  <c r="AM86"/>
  <c r="AM82"/>
  <c r="AM78"/>
  <c r="AM74"/>
  <c r="AM70"/>
  <c r="AM66"/>
  <c r="AM62"/>
  <c r="AM58"/>
  <c r="AM108"/>
  <c r="AM104"/>
  <c r="AM100"/>
  <c r="AM96"/>
  <c r="AM92"/>
  <c r="AM88"/>
  <c r="AM84"/>
  <c r="AM80"/>
  <c r="AM76"/>
  <c r="AM72"/>
  <c r="AM68"/>
  <c r="AM64"/>
  <c r="AM60"/>
  <c r="AE154"/>
  <c r="AE152"/>
  <c r="AE150"/>
  <c r="AE148"/>
  <c r="AE146"/>
  <c r="AE144"/>
  <c r="AE142"/>
  <c r="AE140"/>
  <c r="AE138"/>
  <c r="AE136"/>
  <c r="AE134"/>
  <c r="AE132"/>
  <c r="AE130"/>
  <c r="AE128"/>
  <c r="AE126"/>
  <c r="AE124"/>
  <c r="AE122"/>
  <c r="AE120"/>
  <c r="AE118"/>
  <c r="AE116"/>
  <c r="AE114"/>
  <c r="AE112"/>
  <c r="AE155"/>
  <c r="AE153"/>
  <c r="AE151"/>
  <c r="AE149"/>
  <c r="AE147"/>
  <c r="AE145"/>
  <c r="AE143"/>
  <c r="AE141"/>
  <c r="AE139"/>
  <c r="AE137"/>
  <c r="AE135"/>
  <c r="AE133"/>
  <c r="AE131"/>
  <c r="AE129"/>
  <c r="AE127"/>
  <c r="AE125"/>
  <c r="AE123"/>
  <c r="AE121"/>
  <c r="AE119"/>
  <c r="AE117"/>
  <c r="AE115"/>
  <c r="AE113"/>
  <c r="AE111"/>
  <c r="AE109"/>
  <c r="AE107"/>
  <c r="AE105"/>
  <c r="AE103"/>
  <c r="AE101"/>
  <c r="AE99"/>
  <c r="AE97"/>
  <c r="AE95"/>
  <c r="AE93"/>
  <c r="AE91"/>
  <c r="AE89"/>
  <c r="AE87"/>
  <c r="AE85"/>
  <c r="AE83"/>
  <c r="AE81"/>
  <c r="AE79"/>
  <c r="AE77"/>
  <c r="AE75"/>
  <c r="AE73"/>
  <c r="AE71"/>
  <c r="AE69"/>
  <c r="AE67"/>
  <c r="AE65"/>
  <c r="AE63"/>
  <c r="AE61"/>
  <c r="AE59"/>
  <c r="AE110"/>
  <c r="AE106"/>
  <c r="AE102"/>
  <c r="AE98"/>
  <c r="AE94"/>
  <c r="AE90"/>
  <c r="AE86"/>
  <c r="AE82"/>
  <c r="AE78"/>
  <c r="AE74"/>
  <c r="AE70"/>
  <c r="AE66"/>
  <c r="AE62"/>
  <c r="AE58"/>
  <c r="AE108"/>
  <c r="AE104"/>
  <c r="AE100"/>
  <c r="AE96"/>
  <c r="AE92"/>
  <c r="AE88"/>
  <c r="AE84"/>
  <c r="AE80"/>
  <c r="AE76"/>
  <c r="AE72"/>
  <c r="AE68"/>
  <c r="AE64"/>
  <c r="AE60"/>
  <c r="W155"/>
  <c r="W153"/>
  <c r="W151"/>
  <c r="W149"/>
  <c r="W147"/>
  <c r="W145"/>
  <c r="W143"/>
  <c r="W141"/>
  <c r="W139"/>
  <c r="W137"/>
  <c r="W135"/>
  <c r="W133"/>
  <c r="W131"/>
  <c r="W129"/>
  <c r="W127"/>
  <c r="W125"/>
  <c r="W123"/>
  <c r="W121"/>
  <c r="W119"/>
  <c r="W117"/>
  <c r="W115"/>
  <c r="W113"/>
  <c r="W154"/>
  <c r="W152"/>
  <c r="W150"/>
  <c r="W148"/>
  <c r="W146"/>
  <c r="W144"/>
  <c r="W142"/>
  <c r="W140"/>
  <c r="W138"/>
  <c r="W136"/>
  <c r="W134"/>
  <c r="W132"/>
  <c r="W130"/>
  <c r="W128"/>
  <c r="W126"/>
  <c r="W124"/>
  <c r="W122"/>
  <c r="W120"/>
  <c r="W118"/>
  <c r="W116"/>
  <c r="W114"/>
  <c r="W112"/>
  <c r="W110"/>
  <c r="W108"/>
  <c r="W106"/>
  <c r="W104"/>
  <c r="W102"/>
  <c r="W100"/>
  <c r="W98"/>
  <c r="W96"/>
  <c r="W94"/>
  <c r="W92"/>
  <c r="W90"/>
  <c r="W88"/>
  <c r="W86"/>
  <c r="W84"/>
  <c r="W82"/>
  <c r="W80"/>
  <c r="W78"/>
  <c r="W76"/>
  <c r="W74"/>
  <c r="W72"/>
  <c r="W70"/>
  <c r="W68"/>
  <c r="W66"/>
  <c r="W64"/>
  <c r="W62"/>
  <c r="W60"/>
  <c r="W58"/>
  <c r="W109"/>
  <c r="W105"/>
  <c r="W101"/>
  <c r="W97"/>
  <c r="W93"/>
  <c r="W89"/>
  <c r="W85"/>
  <c r="W81"/>
  <c r="W77"/>
  <c r="W73"/>
  <c r="W69"/>
  <c r="W65"/>
  <c r="W61"/>
  <c r="W111"/>
  <c r="W107"/>
  <c r="W103"/>
  <c r="W99"/>
  <c r="W95"/>
  <c r="W91"/>
  <c r="W87"/>
  <c r="W83"/>
  <c r="W79"/>
  <c r="W75"/>
  <c r="W71"/>
  <c r="W67"/>
  <c r="W63"/>
  <c r="W59"/>
  <c r="AL155"/>
  <c r="AL153"/>
  <c r="AL151"/>
  <c r="AL149"/>
  <c r="AL147"/>
  <c r="AL145"/>
  <c r="AL143"/>
  <c r="AL141"/>
  <c r="AL139"/>
  <c r="AL137"/>
  <c r="AL135"/>
  <c r="AL133"/>
  <c r="AL131"/>
  <c r="AL129"/>
  <c r="AL127"/>
  <c r="AL125"/>
  <c r="AL123"/>
  <c r="AL121"/>
  <c r="AL119"/>
  <c r="AL117"/>
  <c r="AL115"/>
  <c r="AL113"/>
  <c r="AL154"/>
  <c r="AL152"/>
  <c r="AL150"/>
  <c r="AL148"/>
  <c r="AL146"/>
  <c r="AL144"/>
  <c r="AL142"/>
  <c r="AL140"/>
  <c r="AL138"/>
  <c r="AL136"/>
  <c r="AL134"/>
  <c r="AL132"/>
  <c r="AL130"/>
  <c r="AL128"/>
  <c r="AL126"/>
  <c r="AL124"/>
  <c r="AL122"/>
  <c r="AL120"/>
  <c r="AL118"/>
  <c r="AL116"/>
  <c r="AL114"/>
  <c r="AL112"/>
  <c r="AL110"/>
  <c r="AL108"/>
  <c r="AL106"/>
  <c r="AL104"/>
  <c r="AL102"/>
  <c r="AL100"/>
  <c r="AL98"/>
  <c r="AL96"/>
  <c r="AL94"/>
  <c r="AL92"/>
  <c r="AL90"/>
  <c r="AL88"/>
  <c r="AL86"/>
  <c r="AL84"/>
  <c r="AL82"/>
  <c r="AL80"/>
  <c r="AL78"/>
  <c r="AL76"/>
  <c r="AL74"/>
  <c r="AL72"/>
  <c r="AL70"/>
  <c r="AL68"/>
  <c r="AL66"/>
  <c r="AL64"/>
  <c r="AL62"/>
  <c r="AL60"/>
  <c r="AL58"/>
  <c r="AL109"/>
  <c r="AL105"/>
  <c r="AL101"/>
  <c r="AL97"/>
  <c r="AL93"/>
  <c r="AL89"/>
  <c r="AL85"/>
  <c r="AL81"/>
  <c r="AL77"/>
  <c r="AL73"/>
  <c r="AL69"/>
  <c r="AL65"/>
  <c r="AL61"/>
  <c r="AL111"/>
  <c r="AL107"/>
  <c r="AL103"/>
  <c r="AL99"/>
  <c r="AL95"/>
  <c r="AL91"/>
  <c r="AL87"/>
  <c r="AL83"/>
  <c r="AL79"/>
  <c r="AL75"/>
  <c r="AL71"/>
  <c r="AL67"/>
  <c r="AL63"/>
  <c r="AL59"/>
  <c r="AD155"/>
  <c r="AD153"/>
  <c r="AD151"/>
  <c r="AD149"/>
  <c r="AD147"/>
  <c r="AD145"/>
  <c r="AD143"/>
  <c r="AD141"/>
  <c r="AD139"/>
  <c r="AD137"/>
  <c r="AD135"/>
  <c r="AD133"/>
  <c r="AD131"/>
  <c r="AD129"/>
  <c r="AD127"/>
  <c r="AD125"/>
  <c r="AD123"/>
  <c r="AD121"/>
  <c r="AD119"/>
  <c r="AD117"/>
  <c r="AD115"/>
  <c r="AD113"/>
  <c r="AD154"/>
  <c r="AD152"/>
  <c r="AD150"/>
  <c r="AD148"/>
  <c r="AD146"/>
  <c r="AD144"/>
  <c r="AD142"/>
  <c r="AD140"/>
  <c r="AD138"/>
  <c r="AD136"/>
  <c r="AD134"/>
  <c r="AD132"/>
  <c r="AD130"/>
  <c r="AD128"/>
  <c r="AD126"/>
  <c r="AD124"/>
  <c r="AD122"/>
  <c r="AD120"/>
  <c r="AD118"/>
  <c r="AD116"/>
  <c r="AD114"/>
  <c r="AD112"/>
  <c r="AD110"/>
  <c r="AD108"/>
  <c r="AD106"/>
  <c r="AD104"/>
  <c r="AD102"/>
  <c r="AD100"/>
  <c r="AD98"/>
  <c r="AD96"/>
  <c r="AD94"/>
  <c r="AD92"/>
  <c r="AD90"/>
  <c r="AD88"/>
  <c r="AD86"/>
  <c r="AD84"/>
  <c r="AD82"/>
  <c r="AD80"/>
  <c r="AD78"/>
  <c r="AD76"/>
  <c r="AD74"/>
  <c r="AD72"/>
  <c r="AD70"/>
  <c r="AD68"/>
  <c r="AD66"/>
  <c r="AD64"/>
  <c r="AD62"/>
  <c r="AD60"/>
  <c r="AD58"/>
  <c r="AD109"/>
  <c r="AD105"/>
  <c r="AD101"/>
  <c r="AD97"/>
  <c r="AD93"/>
  <c r="AD89"/>
  <c r="AD85"/>
  <c r="AD81"/>
  <c r="AD77"/>
  <c r="AD73"/>
  <c r="AD69"/>
  <c r="AD65"/>
  <c r="AD61"/>
  <c r="AD111"/>
  <c r="AD107"/>
  <c r="AD103"/>
  <c r="AD99"/>
  <c r="AD95"/>
  <c r="AD91"/>
  <c r="AD87"/>
  <c r="AD83"/>
  <c r="AD79"/>
  <c r="AD75"/>
  <c r="AD71"/>
  <c r="AD67"/>
  <c r="AD63"/>
  <c r="AD59"/>
  <c r="V154"/>
  <c r="V152"/>
  <c r="V150"/>
  <c r="V148"/>
  <c r="V146"/>
  <c r="V144"/>
  <c r="V142"/>
  <c r="V140"/>
  <c r="V138"/>
  <c r="V136"/>
  <c r="V134"/>
  <c r="V132"/>
  <c r="V130"/>
  <c r="V128"/>
  <c r="V126"/>
  <c r="V124"/>
  <c r="V122"/>
  <c r="V120"/>
  <c r="V118"/>
  <c r="V116"/>
  <c r="V114"/>
  <c r="V112"/>
  <c r="V155"/>
  <c r="V153"/>
  <c r="V151"/>
  <c r="V149"/>
  <c r="V147"/>
  <c r="V145"/>
  <c r="V143"/>
  <c r="V141"/>
  <c r="V139"/>
  <c r="V137"/>
  <c r="V135"/>
  <c r="V133"/>
  <c r="V131"/>
  <c r="V129"/>
  <c r="V127"/>
  <c r="V125"/>
  <c r="V123"/>
  <c r="V121"/>
  <c r="V119"/>
  <c r="V117"/>
  <c r="V115"/>
  <c r="V113"/>
  <c r="V111"/>
  <c r="V109"/>
  <c r="V107"/>
  <c r="V105"/>
  <c r="V103"/>
  <c r="V101"/>
  <c r="V99"/>
  <c r="V97"/>
  <c r="V95"/>
  <c r="V93"/>
  <c r="V91"/>
  <c r="V89"/>
  <c r="V87"/>
  <c r="V85"/>
  <c r="V83"/>
  <c r="V81"/>
  <c r="V79"/>
  <c r="V77"/>
  <c r="V75"/>
  <c r="V73"/>
  <c r="V71"/>
  <c r="V69"/>
  <c r="V67"/>
  <c r="V65"/>
  <c r="V63"/>
  <c r="V61"/>
  <c r="V59"/>
  <c r="V108"/>
  <c r="V104"/>
  <c r="V100"/>
  <c r="V96"/>
  <c r="V92"/>
  <c r="V88"/>
  <c r="V84"/>
  <c r="V80"/>
  <c r="V76"/>
  <c r="V72"/>
  <c r="V68"/>
  <c r="V64"/>
  <c r="V60"/>
  <c r="V110"/>
  <c r="V106"/>
  <c r="V102"/>
  <c r="V98"/>
  <c r="V94"/>
  <c r="V90"/>
  <c r="V86"/>
  <c r="V82"/>
  <c r="V78"/>
  <c r="V74"/>
  <c r="V70"/>
  <c r="V66"/>
  <c r="V62"/>
  <c r="V58"/>
  <c r="AK154"/>
  <c r="AK152"/>
  <c r="AK150"/>
  <c r="AK148"/>
  <c r="AK146"/>
  <c r="AK144"/>
  <c r="AK142"/>
  <c r="AK140"/>
  <c r="AK138"/>
  <c r="AK136"/>
  <c r="AK134"/>
  <c r="AK132"/>
  <c r="AK130"/>
  <c r="AK128"/>
  <c r="AK126"/>
  <c r="AK124"/>
  <c r="AK122"/>
  <c r="AK120"/>
  <c r="AK118"/>
  <c r="AK116"/>
  <c r="AK114"/>
  <c r="AK112"/>
  <c r="AK155"/>
  <c r="AK153"/>
  <c r="AK151"/>
  <c r="AK149"/>
  <c r="AK147"/>
  <c r="AK145"/>
  <c r="AK143"/>
  <c r="AK141"/>
  <c r="AK139"/>
  <c r="AK137"/>
  <c r="AK135"/>
  <c r="AK133"/>
  <c r="AK131"/>
  <c r="AK129"/>
  <c r="AK127"/>
  <c r="AK125"/>
  <c r="AK123"/>
  <c r="AK121"/>
  <c r="AK119"/>
  <c r="AK117"/>
  <c r="AK115"/>
  <c r="AK113"/>
  <c r="AK111"/>
  <c r="AK109"/>
  <c r="AK107"/>
  <c r="AK105"/>
  <c r="AK103"/>
  <c r="AK101"/>
  <c r="AK99"/>
  <c r="AK97"/>
  <c r="AK95"/>
  <c r="AK93"/>
  <c r="AK91"/>
  <c r="AK89"/>
  <c r="AK87"/>
  <c r="AK85"/>
  <c r="AK83"/>
  <c r="AK81"/>
  <c r="AK79"/>
  <c r="AK77"/>
  <c r="AK75"/>
  <c r="AK73"/>
  <c r="AK71"/>
  <c r="AK69"/>
  <c r="AK67"/>
  <c r="AK65"/>
  <c r="AK63"/>
  <c r="AK61"/>
  <c r="AK59"/>
  <c r="AK108"/>
  <c r="AK104"/>
  <c r="AK100"/>
  <c r="AK96"/>
  <c r="AK92"/>
  <c r="AK88"/>
  <c r="AK84"/>
  <c r="AK80"/>
  <c r="AK76"/>
  <c r="AK72"/>
  <c r="AK68"/>
  <c r="AK64"/>
  <c r="AK60"/>
  <c r="AK110"/>
  <c r="AK106"/>
  <c r="AK102"/>
  <c r="AK98"/>
  <c r="AK94"/>
  <c r="AK90"/>
  <c r="AK86"/>
  <c r="AK82"/>
  <c r="AK78"/>
  <c r="AK74"/>
  <c r="AK70"/>
  <c r="AK66"/>
  <c r="AK62"/>
  <c r="AK58"/>
  <c r="AC154"/>
  <c r="AC152"/>
  <c r="AC150"/>
  <c r="AC148"/>
  <c r="AC146"/>
  <c r="AC144"/>
  <c r="AC142"/>
  <c r="AC140"/>
  <c r="AC138"/>
  <c r="AC136"/>
  <c r="AC134"/>
  <c r="AC132"/>
  <c r="AC130"/>
  <c r="AC128"/>
  <c r="AC126"/>
  <c r="AC124"/>
  <c r="AC122"/>
  <c r="AC120"/>
  <c r="AC118"/>
  <c r="AC116"/>
  <c r="AC114"/>
  <c r="AC112"/>
  <c r="AC110"/>
  <c r="AC108"/>
  <c r="AC106"/>
  <c r="AC104"/>
  <c r="AC102"/>
  <c r="AC100"/>
  <c r="AC98"/>
  <c r="AC96"/>
  <c r="AC94"/>
  <c r="AC92"/>
  <c r="AC90"/>
  <c r="AC88"/>
  <c r="AC86"/>
  <c r="AC84"/>
  <c r="AC82"/>
  <c r="AC80"/>
  <c r="AC78"/>
  <c r="AC76"/>
  <c r="AC74"/>
  <c r="AC72"/>
  <c r="AC70"/>
  <c r="AC68"/>
  <c r="AC66"/>
  <c r="AC64"/>
  <c r="AC62"/>
  <c r="AC60"/>
  <c r="AC58"/>
  <c r="AC155"/>
  <c r="AC153"/>
  <c r="AC151"/>
  <c r="AC149"/>
  <c r="AC147"/>
  <c r="AC145"/>
  <c r="AC143"/>
  <c r="AC141"/>
  <c r="AC139"/>
  <c r="AC137"/>
  <c r="AC135"/>
  <c r="AC133"/>
  <c r="AC131"/>
  <c r="AC129"/>
  <c r="AC127"/>
  <c r="AC125"/>
  <c r="AC123"/>
  <c r="AC121"/>
  <c r="AC119"/>
  <c r="AC117"/>
  <c r="AC115"/>
  <c r="AC113"/>
  <c r="AC111"/>
  <c r="AC109"/>
  <c r="AC107"/>
  <c r="AC105"/>
  <c r="AC103"/>
  <c r="AC101"/>
  <c r="AC99"/>
  <c r="AC97"/>
  <c r="AC95"/>
  <c r="AC93"/>
  <c r="AC91"/>
  <c r="AC89"/>
  <c r="AC87"/>
  <c r="AC85"/>
  <c r="AC83"/>
  <c r="AC81"/>
  <c r="AC79"/>
  <c r="AC77"/>
  <c r="AC75"/>
  <c r="AC73"/>
  <c r="AC71"/>
  <c r="AC69"/>
  <c r="AC67"/>
  <c r="AC65"/>
  <c r="AC63"/>
  <c r="AC61"/>
  <c r="AC59"/>
  <c r="U155"/>
  <c r="U153"/>
  <c r="U151"/>
  <c r="U149"/>
  <c r="U147"/>
  <c r="U145"/>
  <c r="U143"/>
  <c r="U141"/>
  <c r="U139"/>
  <c r="U137"/>
  <c r="U135"/>
  <c r="U133"/>
  <c r="U131"/>
  <c r="U129"/>
  <c r="U127"/>
  <c r="U125"/>
  <c r="U123"/>
  <c r="U121"/>
  <c r="U119"/>
  <c r="U117"/>
  <c r="U115"/>
  <c r="U113"/>
  <c r="U154"/>
  <c r="U152"/>
  <c r="U150"/>
  <c r="U148"/>
  <c r="U146"/>
  <c r="U144"/>
  <c r="U142"/>
  <c r="U140"/>
  <c r="U138"/>
  <c r="U136"/>
  <c r="U134"/>
  <c r="U132"/>
  <c r="U130"/>
  <c r="U128"/>
  <c r="U126"/>
  <c r="U124"/>
  <c r="U122"/>
  <c r="U120"/>
  <c r="U118"/>
  <c r="U116"/>
  <c r="U114"/>
  <c r="U112"/>
  <c r="U110"/>
  <c r="U108"/>
  <c r="U106"/>
  <c r="U104"/>
  <c r="U102"/>
  <c r="U100"/>
  <c r="U98"/>
  <c r="U96"/>
  <c r="U94"/>
  <c r="U92"/>
  <c r="U90"/>
  <c r="U88"/>
  <c r="U86"/>
  <c r="U84"/>
  <c r="U82"/>
  <c r="U80"/>
  <c r="U78"/>
  <c r="U76"/>
  <c r="U74"/>
  <c r="U72"/>
  <c r="U70"/>
  <c r="U68"/>
  <c r="U66"/>
  <c r="U64"/>
  <c r="U62"/>
  <c r="U60"/>
  <c r="U58"/>
  <c r="U111"/>
  <c r="U107"/>
  <c r="U103"/>
  <c r="U99"/>
  <c r="U95"/>
  <c r="U91"/>
  <c r="U87"/>
  <c r="U83"/>
  <c r="U79"/>
  <c r="U75"/>
  <c r="U71"/>
  <c r="U67"/>
  <c r="U63"/>
  <c r="U59"/>
  <c r="U109"/>
  <c r="U105"/>
  <c r="U101"/>
  <c r="U97"/>
  <c r="U93"/>
  <c r="U89"/>
  <c r="U85"/>
  <c r="U81"/>
  <c r="U77"/>
  <c r="U73"/>
  <c r="U69"/>
  <c r="U65"/>
  <c r="U61"/>
  <c r="AF155" i="26"/>
  <c r="AF153"/>
  <c r="AF151"/>
  <c r="AF149"/>
  <c r="AF147"/>
  <c r="AF145"/>
  <c r="AF143"/>
  <c r="AF141"/>
  <c r="AF139"/>
  <c r="AF137"/>
  <c r="AF135"/>
  <c r="AF133"/>
  <c r="AF131"/>
  <c r="AF129"/>
  <c r="AF127"/>
  <c r="AF125"/>
  <c r="AF123"/>
  <c r="AF121"/>
  <c r="AF119"/>
  <c r="AF117"/>
  <c r="AF115"/>
  <c r="AF113"/>
  <c r="AF111"/>
  <c r="AF109"/>
  <c r="AF107"/>
  <c r="AF105"/>
  <c r="AF103"/>
  <c r="AF101"/>
  <c r="AF99"/>
  <c r="AF97"/>
  <c r="AF95"/>
  <c r="AF93"/>
  <c r="AF91"/>
  <c r="AF89"/>
  <c r="AF87"/>
  <c r="AF85"/>
  <c r="AF83"/>
  <c r="AF81"/>
  <c r="AF79"/>
  <c r="AF77"/>
  <c r="AF75"/>
  <c r="AF73"/>
  <c r="AF71"/>
  <c r="AF69"/>
  <c r="AF67"/>
  <c r="AF65"/>
  <c r="AF63"/>
  <c r="AF61"/>
  <c r="AF59"/>
  <c r="AF154"/>
  <c r="AF152"/>
  <c r="AF150"/>
  <c r="AF148"/>
  <c r="AF146"/>
  <c r="AF144"/>
  <c r="AF142"/>
  <c r="AF140"/>
  <c r="AF138"/>
  <c r="AF136"/>
  <c r="AF134"/>
  <c r="AF132"/>
  <c r="AF130"/>
  <c r="AF128"/>
  <c r="AF126"/>
  <c r="AF124"/>
  <c r="AF122"/>
  <c r="AF120"/>
  <c r="AF118"/>
  <c r="AF116"/>
  <c r="AF114"/>
  <c r="AF112"/>
  <c r="AF110"/>
  <c r="AF108"/>
  <c r="AF106"/>
  <c r="AF104"/>
  <c r="AF102"/>
  <c r="AF100"/>
  <c r="AF98"/>
  <c r="AF96"/>
  <c r="AF94"/>
  <c r="AF92"/>
  <c r="AF90"/>
  <c r="AF88"/>
  <c r="AF86"/>
  <c r="AF84"/>
  <c r="AF82"/>
  <c r="AF80"/>
  <c r="AF78"/>
  <c r="AF76"/>
  <c r="AF74"/>
  <c r="AF72"/>
  <c r="AF70"/>
  <c r="AF68"/>
  <c r="AF66"/>
  <c r="AF64"/>
  <c r="AF62"/>
  <c r="AF60"/>
  <c r="AF58"/>
  <c r="X154"/>
  <c r="X152"/>
  <c r="X150"/>
  <c r="X148"/>
  <c r="X146"/>
  <c r="X144"/>
  <c r="X142"/>
  <c r="X140"/>
  <c r="X138"/>
  <c r="X136"/>
  <c r="X134"/>
  <c r="X132"/>
  <c r="X130"/>
  <c r="X128"/>
  <c r="X126"/>
  <c r="X124"/>
  <c r="X122"/>
  <c r="X120"/>
  <c r="X118"/>
  <c r="X116"/>
  <c r="X114"/>
  <c r="X112"/>
  <c r="X110"/>
  <c r="X108"/>
  <c r="X106"/>
  <c r="X104"/>
  <c r="X102"/>
  <c r="X100"/>
  <c r="X98"/>
  <c r="X96"/>
  <c r="X94"/>
  <c r="X92"/>
  <c r="X90"/>
  <c r="X88"/>
  <c r="X86"/>
  <c r="X84"/>
  <c r="X82"/>
  <c r="X80"/>
  <c r="X78"/>
  <c r="X76"/>
  <c r="X74"/>
  <c r="X72"/>
  <c r="X70"/>
  <c r="X68"/>
  <c r="X66"/>
  <c r="X64"/>
  <c r="X62"/>
  <c r="X60"/>
  <c r="X58"/>
  <c r="X155"/>
  <c r="X153"/>
  <c r="X151"/>
  <c r="X149"/>
  <c r="X147"/>
  <c r="X145"/>
  <c r="X143"/>
  <c r="X141"/>
  <c r="X139"/>
  <c r="X137"/>
  <c r="X135"/>
  <c r="X133"/>
  <c r="X131"/>
  <c r="X129"/>
  <c r="X127"/>
  <c r="X125"/>
  <c r="X123"/>
  <c r="X121"/>
  <c r="X119"/>
  <c r="X117"/>
  <c r="X115"/>
  <c r="X113"/>
  <c r="X111"/>
  <c r="X109"/>
  <c r="X107"/>
  <c r="X105"/>
  <c r="X103"/>
  <c r="X101"/>
  <c r="X99"/>
  <c r="X97"/>
  <c r="X95"/>
  <c r="X93"/>
  <c r="X91"/>
  <c r="X89"/>
  <c r="X87"/>
  <c r="X85"/>
  <c r="X83"/>
  <c r="X81"/>
  <c r="X79"/>
  <c r="X77"/>
  <c r="X75"/>
  <c r="X73"/>
  <c r="X71"/>
  <c r="X69"/>
  <c r="X67"/>
  <c r="X65"/>
  <c r="X63"/>
  <c r="X61"/>
  <c r="X59"/>
  <c r="AM154"/>
  <c r="AM152"/>
  <c r="AM150"/>
  <c r="AM148"/>
  <c r="AM146"/>
  <c r="AM144"/>
  <c r="AM142"/>
  <c r="AM140"/>
  <c r="AM138"/>
  <c r="AM136"/>
  <c r="AM134"/>
  <c r="AM132"/>
  <c r="AM130"/>
  <c r="AM128"/>
  <c r="AM126"/>
  <c r="AM124"/>
  <c r="AM122"/>
  <c r="AM120"/>
  <c r="AM118"/>
  <c r="AM116"/>
  <c r="AM114"/>
  <c r="AM112"/>
  <c r="AM110"/>
  <c r="AM108"/>
  <c r="AM106"/>
  <c r="AM104"/>
  <c r="AM102"/>
  <c r="AM100"/>
  <c r="AM98"/>
  <c r="AM96"/>
  <c r="AM94"/>
  <c r="AM92"/>
  <c r="AM90"/>
  <c r="AM88"/>
  <c r="AM86"/>
  <c r="AM84"/>
  <c r="AM82"/>
  <c r="AM80"/>
  <c r="AM78"/>
  <c r="AM76"/>
  <c r="AM74"/>
  <c r="AM72"/>
  <c r="AM70"/>
  <c r="AM68"/>
  <c r="AM66"/>
  <c r="AM64"/>
  <c r="AM62"/>
  <c r="AM60"/>
  <c r="AM58"/>
  <c r="AM155"/>
  <c r="AM153"/>
  <c r="AM151"/>
  <c r="AM149"/>
  <c r="AM147"/>
  <c r="AM145"/>
  <c r="AM143"/>
  <c r="AM141"/>
  <c r="AM139"/>
  <c r="AM137"/>
  <c r="AM135"/>
  <c r="AM133"/>
  <c r="AM131"/>
  <c r="AM129"/>
  <c r="AM127"/>
  <c r="AM125"/>
  <c r="AM123"/>
  <c r="AM121"/>
  <c r="AM119"/>
  <c r="AM117"/>
  <c r="AM115"/>
  <c r="AM113"/>
  <c r="AM111"/>
  <c r="AM109"/>
  <c r="AM107"/>
  <c r="AM105"/>
  <c r="AM103"/>
  <c r="AM101"/>
  <c r="AM99"/>
  <c r="AM97"/>
  <c r="AM95"/>
  <c r="AM93"/>
  <c r="AM91"/>
  <c r="AM89"/>
  <c r="AM87"/>
  <c r="AM85"/>
  <c r="AM83"/>
  <c r="AM81"/>
  <c r="AM79"/>
  <c r="AM77"/>
  <c r="AM75"/>
  <c r="AM73"/>
  <c r="AM71"/>
  <c r="AM69"/>
  <c r="AM67"/>
  <c r="AM65"/>
  <c r="AM63"/>
  <c r="AM61"/>
  <c r="AM59"/>
  <c r="AE154"/>
  <c r="AE152"/>
  <c r="AE150"/>
  <c r="AE148"/>
  <c r="AE146"/>
  <c r="AE144"/>
  <c r="AE142"/>
  <c r="AE140"/>
  <c r="AE138"/>
  <c r="AE136"/>
  <c r="AE134"/>
  <c r="AE132"/>
  <c r="AE130"/>
  <c r="AE128"/>
  <c r="AE126"/>
  <c r="AE124"/>
  <c r="AE122"/>
  <c r="AE120"/>
  <c r="AE118"/>
  <c r="AE116"/>
  <c r="AE114"/>
  <c r="AE112"/>
  <c r="AE110"/>
  <c r="AE108"/>
  <c r="AE106"/>
  <c r="AE104"/>
  <c r="AE102"/>
  <c r="AE100"/>
  <c r="AE98"/>
  <c r="AE96"/>
  <c r="AE94"/>
  <c r="AE92"/>
  <c r="AE90"/>
  <c r="AE88"/>
  <c r="AE86"/>
  <c r="AE84"/>
  <c r="AE82"/>
  <c r="AE80"/>
  <c r="AE78"/>
  <c r="AE76"/>
  <c r="AE74"/>
  <c r="AE72"/>
  <c r="AE70"/>
  <c r="AE68"/>
  <c r="AE66"/>
  <c r="AE64"/>
  <c r="AE62"/>
  <c r="AE60"/>
  <c r="AE58"/>
  <c r="AE155"/>
  <c r="AE153"/>
  <c r="AE151"/>
  <c r="AE149"/>
  <c r="AE147"/>
  <c r="AE145"/>
  <c r="AE143"/>
  <c r="AE141"/>
  <c r="AE139"/>
  <c r="AE137"/>
  <c r="AE135"/>
  <c r="AE133"/>
  <c r="AE131"/>
  <c r="AE129"/>
  <c r="AE127"/>
  <c r="AE125"/>
  <c r="AE123"/>
  <c r="AE121"/>
  <c r="AE119"/>
  <c r="AE117"/>
  <c r="AE115"/>
  <c r="AE113"/>
  <c r="AE111"/>
  <c r="AE109"/>
  <c r="AE107"/>
  <c r="AE105"/>
  <c r="AE103"/>
  <c r="AE101"/>
  <c r="AE99"/>
  <c r="AE97"/>
  <c r="AE95"/>
  <c r="AE93"/>
  <c r="AE91"/>
  <c r="AE89"/>
  <c r="AE87"/>
  <c r="AE85"/>
  <c r="AE83"/>
  <c r="AE81"/>
  <c r="AE79"/>
  <c r="AE77"/>
  <c r="AE75"/>
  <c r="AE73"/>
  <c r="AE71"/>
  <c r="AE69"/>
  <c r="AE67"/>
  <c r="AE65"/>
  <c r="AE63"/>
  <c r="AE61"/>
  <c r="AE59"/>
  <c r="W155"/>
  <c r="W153"/>
  <c r="W151"/>
  <c r="W149"/>
  <c r="W147"/>
  <c r="W145"/>
  <c r="W143"/>
  <c r="W141"/>
  <c r="W139"/>
  <c r="W137"/>
  <c r="W135"/>
  <c r="W133"/>
  <c r="W131"/>
  <c r="W129"/>
  <c r="W127"/>
  <c r="W125"/>
  <c r="W123"/>
  <c r="W121"/>
  <c r="W119"/>
  <c r="W117"/>
  <c r="W115"/>
  <c r="W113"/>
  <c r="W111"/>
  <c r="W109"/>
  <c r="W107"/>
  <c r="W105"/>
  <c r="W103"/>
  <c r="W101"/>
  <c r="W99"/>
  <c r="W97"/>
  <c r="W95"/>
  <c r="W93"/>
  <c r="W91"/>
  <c r="W89"/>
  <c r="W87"/>
  <c r="W85"/>
  <c r="W83"/>
  <c r="W81"/>
  <c r="W79"/>
  <c r="W77"/>
  <c r="W75"/>
  <c r="W73"/>
  <c r="W71"/>
  <c r="W69"/>
  <c r="W67"/>
  <c r="W65"/>
  <c r="W63"/>
  <c r="W61"/>
  <c r="W59"/>
  <c r="W154"/>
  <c r="W152"/>
  <c r="W150"/>
  <c r="W148"/>
  <c r="W146"/>
  <c r="W144"/>
  <c r="W142"/>
  <c r="W140"/>
  <c r="W138"/>
  <c r="W136"/>
  <c r="W134"/>
  <c r="W132"/>
  <c r="W130"/>
  <c r="W128"/>
  <c r="W126"/>
  <c r="W124"/>
  <c r="W122"/>
  <c r="W120"/>
  <c r="W118"/>
  <c r="W116"/>
  <c r="W114"/>
  <c r="W112"/>
  <c r="W110"/>
  <c r="W108"/>
  <c r="W106"/>
  <c r="W104"/>
  <c r="W102"/>
  <c r="W100"/>
  <c r="W98"/>
  <c r="W96"/>
  <c r="W94"/>
  <c r="W92"/>
  <c r="W90"/>
  <c r="W88"/>
  <c r="W86"/>
  <c r="W84"/>
  <c r="W82"/>
  <c r="W80"/>
  <c r="W78"/>
  <c r="W76"/>
  <c r="W74"/>
  <c r="W72"/>
  <c r="W70"/>
  <c r="W68"/>
  <c r="W66"/>
  <c r="W64"/>
  <c r="W62"/>
  <c r="W60"/>
  <c r="W58"/>
  <c r="AL155"/>
  <c r="AL153"/>
  <c r="AL151"/>
  <c r="AL149"/>
  <c r="AL147"/>
  <c r="AL145"/>
  <c r="AL143"/>
  <c r="AL141"/>
  <c r="AL139"/>
  <c r="AL137"/>
  <c r="AL135"/>
  <c r="AL133"/>
  <c r="AL131"/>
  <c r="AL129"/>
  <c r="AL127"/>
  <c r="AL125"/>
  <c r="AL123"/>
  <c r="AL121"/>
  <c r="AL119"/>
  <c r="AL117"/>
  <c r="AL115"/>
  <c r="AL113"/>
  <c r="AL111"/>
  <c r="AL109"/>
  <c r="AL107"/>
  <c r="AL105"/>
  <c r="AL103"/>
  <c r="AL101"/>
  <c r="AL99"/>
  <c r="AL97"/>
  <c r="AL95"/>
  <c r="AL93"/>
  <c r="AL91"/>
  <c r="AL89"/>
  <c r="AL87"/>
  <c r="AL85"/>
  <c r="AL83"/>
  <c r="AL81"/>
  <c r="AL79"/>
  <c r="AL77"/>
  <c r="AL75"/>
  <c r="AL73"/>
  <c r="AL71"/>
  <c r="AL69"/>
  <c r="AL67"/>
  <c r="AL65"/>
  <c r="AL63"/>
  <c r="AL61"/>
  <c r="AL59"/>
  <c r="AL154"/>
  <c r="AL152"/>
  <c r="AL150"/>
  <c r="AL148"/>
  <c r="AL146"/>
  <c r="AL144"/>
  <c r="AL142"/>
  <c r="AL140"/>
  <c r="AL138"/>
  <c r="AL136"/>
  <c r="AL134"/>
  <c r="AL132"/>
  <c r="AL130"/>
  <c r="AL128"/>
  <c r="AL126"/>
  <c r="AL124"/>
  <c r="AL122"/>
  <c r="AL120"/>
  <c r="AL118"/>
  <c r="AL116"/>
  <c r="AL114"/>
  <c r="AL112"/>
  <c r="AL110"/>
  <c r="AL108"/>
  <c r="AL106"/>
  <c r="AL104"/>
  <c r="AL102"/>
  <c r="AL100"/>
  <c r="AL98"/>
  <c r="AL96"/>
  <c r="AL94"/>
  <c r="AL92"/>
  <c r="AL90"/>
  <c r="AL88"/>
  <c r="AL86"/>
  <c r="AL84"/>
  <c r="AL82"/>
  <c r="AL80"/>
  <c r="AL78"/>
  <c r="AL76"/>
  <c r="AL74"/>
  <c r="AL72"/>
  <c r="AL70"/>
  <c r="AL68"/>
  <c r="AL66"/>
  <c r="AL64"/>
  <c r="AL62"/>
  <c r="AL60"/>
  <c r="AL58"/>
  <c r="AD155"/>
  <c r="AD153"/>
  <c r="AD151"/>
  <c r="AD149"/>
  <c r="AD147"/>
  <c r="AD145"/>
  <c r="AD143"/>
  <c r="AD141"/>
  <c r="AD139"/>
  <c r="AD137"/>
  <c r="AD135"/>
  <c r="AD133"/>
  <c r="AD131"/>
  <c r="AD129"/>
  <c r="AD127"/>
  <c r="AD125"/>
  <c r="AD123"/>
  <c r="AD121"/>
  <c r="AD119"/>
  <c r="AD117"/>
  <c r="AD115"/>
  <c r="AD113"/>
  <c r="AD111"/>
  <c r="AD109"/>
  <c r="AD107"/>
  <c r="AD105"/>
  <c r="AD103"/>
  <c r="AD101"/>
  <c r="AD99"/>
  <c r="AD97"/>
  <c r="AD95"/>
  <c r="AD93"/>
  <c r="AD91"/>
  <c r="AD89"/>
  <c r="AD87"/>
  <c r="AD85"/>
  <c r="AD83"/>
  <c r="AD81"/>
  <c r="AD79"/>
  <c r="AD77"/>
  <c r="AD75"/>
  <c r="AD73"/>
  <c r="AD71"/>
  <c r="AD69"/>
  <c r="AD67"/>
  <c r="AD65"/>
  <c r="AD63"/>
  <c r="AD61"/>
  <c r="AD59"/>
  <c r="AD154"/>
  <c r="AD152"/>
  <c r="AD150"/>
  <c r="AD148"/>
  <c r="AD146"/>
  <c r="AD144"/>
  <c r="AD142"/>
  <c r="AD140"/>
  <c r="AD138"/>
  <c r="AD136"/>
  <c r="AD134"/>
  <c r="AD132"/>
  <c r="AD130"/>
  <c r="AD128"/>
  <c r="AD126"/>
  <c r="AD124"/>
  <c r="AD122"/>
  <c r="AD120"/>
  <c r="AD118"/>
  <c r="AD116"/>
  <c r="AD114"/>
  <c r="AD112"/>
  <c r="AD110"/>
  <c r="AD108"/>
  <c r="AD106"/>
  <c r="AD104"/>
  <c r="AD102"/>
  <c r="AD100"/>
  <c r="AD98"/>
  <c r="AD96"/>
  <c r="AD94"/>
  <c r="AD92"/>
  <c r="AD90"/>
  <c r="AD88"/>
  <c r="AD86"/>
  <c r="AD84"/>
  <c r="AD82"/>
  <c r="AD80"/>
  <c r="AD78"/>
  <c r="AD76"/>
  <c r="AD74"/>
  <c r="AD72"/>
  <c r="AD70"/>
  <c r="AD68"/>
  <c r="AD66"/>
  <c r="AD64"/>
  <c r="AD62"/>
  <c r="AD60"/>
  <c r="AD58"/>
  <c r="V154"/>
  <c r="V152"/>
  <c r="V150"/>
  <c r="V148"/>
  <c r="V146"/>
  <c r="V144"/>
  <c r="V142"/>
  <c r="V140"/>
  <c r="V138"/>
  <c r="V136"/>
  <c r="V134"/>
  <c r="V132"/>
  <c r="V130"/>
  <c r="V128"/>
  <c r="V126"/>
  <c r="V124"/>
  <c r="V122"/>
  <c r="V120"/>
  <c r="V118"/>
  <c r="V116"/>
  <c r="V114"/>
  <c r="V112"/>
  <c r="V110"/>
  <c r="V108"/>
  <c r="V106"/>
  <c r="V104"/>
  <c r="V102"/>
  <c r="V100"/>
  <c r="V98"/>
  <c r="V96"/>
  <c r="V94"/>
  <c r="V92"/>
  <c r="V90"/>
  <c r="V88"/>
  <c r="V86"/>
  <c r="V84"/>
  <c r="V82"/>
  <c r="V80"/>
  <c r="V78"/>
  <c r="V76"/>
  <c r="V74"/>
  <c r="V72"/>
  <c r="V70"/>
  <c r="V68"/>
  <c r="V66"/>
  <c r="V64"/>
  <c r="V62"/>
  <c r="V60"/>
  <c r="V58"/>
  <c r="V155"/>
  <c r="V153"/>
  <c r="V151"/>
  <c r="V149"/>
  <c r="V147"/>
  <c r="V145"/>
  <c r="V143"/>
  <c r="V141"/>
  <c r="V139"/>
  <c r="V137"/>
  <c r="V135"/>
  <c r="V133"/>
  <c r="V131"/>
  <c r="V129"/>
  <c r="V127"/>
  <c r="V125"/>
  <c r="V123"/>
  <c r="V121"/>
  <c r="V119"/>
  <c r="V117"/>
  <c r="V115"/>
  <c r="V113"/>
  <c r="V111"/>
  <c r="V109"/>
  <c r="V107"/>
  <c r="V105"/>
  <c r="V103"/>
  <c r="V101"/>
  <c r="V99"/>
  <c r="V97"/>
  <c r="V95"/>
  <c r="V93"/>
  <c r="V91"/>
  <c r="V89"/>
  <c r="V87"/>
  <c r="V85"/>
  <c r="V83"/>
  <c r="V81"/>
  <c r="V79"/>
  <c r="V77"/>
  <c r="V75"/>
  <c r="V73"/>
  <c r="V71"/>
  <c r="V69"/>
  <c r="V67"/>
  <c r="V65"/>
  <c r="V63"/>
  <c r="V61"/>
  <c r="V59"/>
  <c r="AK154"/>
  <c r="AK152"/>
  <c r="AK150"/>
  <c r="AK148"/>
  <c r="AK146"/>
  <c r="AK144"/>
  <c r="AK142"/>
  <c r="AK140"/>
  <c r="AK138"/>
  <c r="AK136"/>
  <c r="AK134"/>
  <c r="AK132"/>
  <c r="AK130"/>
  <c r="AK128"/>
  <c r="AK126"/>
  <c r="AK124"/>
  <c r="AK122"/>
  <c r="AK120"/>
  <c r="AK118"/>
  <c r="AK116"/>
  <c r="AK114"/>
  <c r="AK112"/>
  <c r="AK110"/>
  <c r="AK108"/>
  <c r="AK106"/>
  <c r="AK104"/>
  <c r="AK102"/>
  <c r="AK100"/>
  <c r="AK98"/>
  <c r="AK96"/>
  <c r="AK94"/>
  <c r="AK92"/>
  <c r="AK90"/>
  <c r="AK88"/>
  <c r="AK86"/>
  <c r="AK84"/>
  <c r="AK82"/>
  <c r="AK80"/>
  <c r="AK78"/>
  <c r="AK76"/>
  <c r="AK74"/>
  <c r="AK72"/>
  <c r="AK70"/>
  <c r="AK68"/>
  <c r="AK66"/>
  <c r="AK64"/>
  <c r="AK62"/>
  <c r="AK60"/>
  <c r="AK58"/>
  <c r="AK155"/>
  <c r="AK153"/>
  <c r="AK151"/>
  <c r="AK149"/>
  <c r="AK147"/>
  <c r="AK145"/>
  <c r="AK143"/>
  <c r="AK141"/>
  <c r="AK139"/>
  <c r="AK137"/>
  <c r="AK135"/>
  <c r="AK133"/>
  <c r="AK131"/>
  <c r="AK129"/>
  <c r="AK127"/>
  <c r="AK125"/>
  <c r="AK123"/>
  <c r="AK121"/>
  <c r="AK119"/>
  <c r="AK117"/>
  <c r="AK115"/>
  <c r="AK113"/>
  <c r="AK111"/>
  <c r="AK109"/>
  <c r="AK107"/>
  <c r="AK105"/>
  <c r="AK103"/>
  <c r="AK101"/>
  <c r="AK99"/>
  <c r="AK97"/>
  <c r="AK95"/>
  <c r="AK93"/>
  <c r="AK91"/>
  <c r="AK89"/>
  <c r="AK87"/>
  <c r="AK85"/>
  <c r="AK83"/>
  <c r="AK81"/>
  <c r="AK79"/>
  <c r="AK77"/>
  <c r="AK75"/>
  <c r="AK73"/>
  <c r="AK71"/>
  <c r="AK69"/>
  <c r="AK67"/>
  <c r="AK65"/>
  <c r="AK63"/>
  <c r="AK61"/>
  <c r="AK59"/>
  <c r="AC155"/>
  <c r="AC153"/>
  <c r="AC151"/>
  <c r="AC149"/>
  <c r="AC147"/>
  <c r="AC145"/>
  <c r="AC143"/>
  <c r="AC141"/>
  <c r="AC139"/>
  <c r="AC137"/>
  <c r="AC135"/>
  <c r="AC133"/>
  <c r="AC131"/>
  <c r="AC129"/>
  <c r="AC127"/>
  <c r="AC125"/>
  <c r="AC123"/>
  <c r="AC121"/>
  <c r="AC119"/>
  <c r="AC117"/>
  <c r="AC115"/>
  <c r="AC113"/>
  <c r="AC111"/>
  <c r="AC109"/>
  <c r="AC107"/>
  <c r="AC105"/>
  <c r="AC103"/>
  <c r="AC101"/>
  <c r="AC99"/>
  <c r="AC97"/>
  <c r="AC95"/>
  <c r="AC93"/>
  <c r="AC91"/>
  <c r="AC89"/>
  <c r="AC87"/>
  <c r="AC85"/>
  <c r="AC83"/>
  <c r="AC81"/>
  <c r="AC79"/>
  <c r="AC77"/>
  <c r="AC75"/>
  <c r="AC73"/>
  <c r="AC71"/>
  <c r="AC69"/>
  <c r="AC67"/>
  <c r="AC65"/>
  <c r="AC63"/>
  <c r="AC61"/>
  <c r="AC59"/>
  <c r="AC154"/>
  <c r="AC152"/>
  <c r="AC150"/>
  <c r="AC148"/>
  <c r="AC146"/>
  <c r="AC144"/>
  <c r="AC142"/>
  <c r="AC140"/>
  <c r="AC138"/>
  <c r="AC136"/>
  <c r="AC134"/>
  <c r="AC132"/>
  <c r="AC130"/>
  <c r="AC128"/>
  <c r="AC126"/>
  <c r="AC124"/>
  <c r="AC122"/>
  <c r="AC120"/>
  <c r="AC118"/>
  <c r="AC116"/>
  <c r="AC114"/>
  <c r="AC112"/>
  <c r="AC110"/>
  <c r="AC108"/>
  <c r="AC106"/>
  <c r="AC104"/>
  <c r="AC102"/>
  <c r="AC100"/>
  <c r="AC98"/>
  <c r="AC96"/>
  <c r="AC94"/>
  <c r="AC92"/>
  <c r="AC90"/>
  <c r="AC88"/>
  <c r="AC86"/>
  <c r="AC84"/>
  <c r="AC82"/>
  <c r="AC80"/>
  <c r="AC78"/>
  <c r="AC76"/>
  <c r="AC74"/>
  <c r="AC72"/>
  <c r="AC70"/>
  <c r="AC68"/>
  <c r="AC66"/>
  <c r="AC64"/>
  <c r="AC62"/>
  <c r="AC60"/>
  <c r="AC58"/>
  <c r="U155"/>
  <c r="U153"/>
  <c r="U151"/>
  <c r="U149"/>
  <c r="U147"/>
  <c r="U145"/>
  <c r="U143"/>
  <c r="U141"/>
  <c r="U139"/>
  <c r="U137"/>
  <c r="U135"/>
  <c r="U133"/>
  <c r="U131"/>
  <c r="U129"/>
  <c r="U127"/>
  <c r="U125"/>
  <c r="U123"/>
  <c r="U121"/>
  <c r="U119"/>
  <c r="U117"/>
  <c r="U115"/>
  <c r="U113"/>
  <c r="U111"/>
  <c r="U109"/>
  <c r="U107"/>
  <c r="U105"/>
  <c r="U103"/>
  <c r="U101"/>
  <c r="U99"/>
  <c r="U97"/>
  <c r="U95"/>
  <c r="U93"/>
  <c r="U91"/>
  <c r="U89"/>
  <c r="U87"/>
  <c r="U85"/>
  <c r="U83"/>
  <c r="U81"/>
  <c r="U79"/>
  <c r="U77"/>
  <c r="U75"/>
  <c r="U73"/>
  <c r="U71"/>
  <c r="U69"/>
  <c r="U67"/>
  <c r="U65"/>
  <c r="U63"/>
  <c r="U61"/>
  <c r="U59"/>
  <c r="U154"/>
  <c r="U152"/>
  <c r="U150"/>
  <c r="U148"/>
  <c r="U146"/>
  <c r="U144"/>
  <c r="U142"/>
  <c r="U140"/>
  <c r="U138"/>
  <c r="U136"/>
  <c r="U134"/>
  <c r="U132"/>
  <c r="U130"/>
  <c r="U128"/>
  <c r="U126"/>
  <c r="U124"/>
  <c r="U122"/>
  <c r="U120"/>
  <c r="U118"/>
  <c r="U116"/>
  <c r="U114"/>
  <c r="U112"/>
  <c r="U110"/>
  <c r="U108"/>
  <c r="U106"/>
  <c r="U104"/>
  <c r="U102"/>
  <c r="U100"/>
  <c r="U98"/>
  <c r="U96"/>
  <c r="U94"/>
  <c r="U92"/>
  <c r="U90"/>
  <c r="U88"/>
  <c r="U86"/>
  <c r="U84"/>
  <c r="U82"/>
  <c r="U80"/>
  <c r="U78"/>
  <c r="U76"/>
  <c r="U74"/>
  <c r="U72"/>
  <c r="U70"/>
  <c r="U68"/>
  <c r="U66"/>
  <c r="U64"/>
  <c r="U62"/>
  <c r="U60"/>
  <c r="U58"/>
  <c r="AF154" i="24"/>
  <c r="AF152"/>
  <c r="AF150"/>
  <c r="AF148"/>
  <c r="AF146"/>
  <c r="AF144"/>
  <c r="AF142"/>
  <c r="AF140"/>
  <c r="AF138"/>
  <c r="AF136"/>
  <c r="AF134"/>
  <c r="AF132"/>
  <c r="AF130"/>
  <c r="AF128"/>
  <c r="AF126"/>
  <c r="AF124"/>
  <c r="AF122"/>
  <c r="AF120"/>
  <c r="AF118"/>
  <c r="AF116"/>
  <c r="AF114"/>
  <c r="AF112"/>
  <c r="AF110"/>
  <c r="AF108"/>
  <c r="AF106"/>
  <c r="AF104"/>
  <c r="AF102"/>
  <c r="AF100"/>
  <c r="AF98"/>
  <c r="AF96"/>
  <c r="AF94"/>
  <c r="AF92"/>
  <c r="AF90"/>
  <c r="AF88"/>
  <c r="AF86"/>
  <c r="AF84"/>
  <c r="AF82"/>
  <c r="AF80"/>
  <c r="AF78"/>
  <c r="AF76"/>
  <c r="AF74"/>
  <c r="AF72"/>
  <c r="AF70"/>
  <c r="AF68"/>
  <c r="AF66"/>
  <c r="AF64"/>
  <c r="AF62"/>
  <c r="AF60"/>
  <c r="AF58"/>
  <c r="AF155"/>
  <c r="AF153"/>
  <c r="AF151"/>
  <c r="AF149"/>
  <c r="AF147"/>
  <c r="AF145"/>
  <c r="AF143"/>
  <c r="AF141"/>
  <c r="AF139"/>
  <c r="AF137"/>
  <c r="AF135"/>
  <c r="AF133"/>
  <c r="AF131"/>
  <c r="AF129"/>
  <c r="AF127"/>
  <c r="AF125"/>
  <c r="AF123"/>
  <c r="AF121"/>
  <c r="AF119"/>
  <c r="AF117"/>
  <c r="AF115"/>
  <c r="AF113"/>
  <c r="AF111"/>
  <c r="AF109"/>
  <c r="AF107"/>
  <c r="AF105"/>
  <c r="AF103"/>
  <c r="AF101"/>
  <c r="AF99"/>
  <c r="AF97"/>
  <c r="AF95"/>
  <c r="AF93"/>
  <c r="AF91"/>
  <c r="AF89"/>
  <c r="AF87"/>
  <c r="AF85"/>
  <c r="AF83"/>
  <c r="AF81"/>
  <c r="AF79"/>
  <c r="AF77"/>
  <c r="AF75"/>
  <c r="AF73"/>
  <c r="AF71"/>
  <c r="AF69"/>
  <c r="AF67"/>
  <c r="AF65"/>
  <c r="AF63"/>
  <c r="AF61"/>
  <c r="AF59"/>
  <c r="X155"/>
  <c r="X153"/>
  <c r="X151"/>
  <c r="X149"/>
  <c r="X147"/>
  <c r="X145"/>
  <c r="X143"/>
  <c r="X141"/>
  <c r="X139"/>
  <c r="X137"/>
  <c r="X135"/>
  <c r="X133"/>
  <c r="X131"/>
  <c r="X129"/>
  <c r="X127"/>
  <c r="X125"/>
  <c r="X123"/>
  <c r="X121"/>
  <c r="X119"/>
  <c r="X117"/>
  <c r="X115"/>
  <c r="X113"/>
  <c r="X111"/>
  <c r="X109"/>
  <c r="X107"/>
  <c r="X105"/>
  <c r="X103"/>
  <c r="X101"/>
  <c r="X99"/>
  <c r="X97"/>
  <c r="X95"/>
  <c r="X93"/>
  <c r="X91"/>
  <c r="X89"/>
  <c r="X87"/>
  <c r="X85"/>
  <c r="X83"/>
  <c r="X81"/>
  <c r="X79"/>
  <c r="X77"/>
  <c r="X75"/>
  <c r="X73"/>
  <c r="X71"/>
  <c r="X69"/>
  <c r="X67"/>
  <c r="X65"/>
  <c r="X63"/>
  <c r="X61"/>
  <c r="X59"/>
  <c r="X154"/>
  <c r="X152"/>
  <c r="X150"/>
  <c r="X148"/>
  <c r="X146"/>
  <c r="X144"/>
  <c r="X142"/>
  <c r="X140"/>
  <c r="X138"/>
  <c r="X136"/>
  <c r="X134"/>
  <c r="X132"/>
  <c r="X130"/>
  <c r="X128"/>
  <c r="X126"/>
  <c r="X124"/>
  <c r="X122"/>
  <c r="X120"/>
  <c r="X118"/>
  <c r="X116"/>
  <c r="X114"/>
  <c r="X112"/>
  <c r="X110"/>
  <c r="X108"/>
  <c r="X106"/>
  <c r="X104"/>
  <c r="X102"/>
  <c r="X100"/>
  <c r="X98"/>
  <c r="X96"/>
  <c r="X94"/>
  <c r="X92"/>
  <c r="X90"/>
  <c r="X88"/>
  <c r="X86"/>
  <c r="X84"/>
  <c r="X82"/>
  <c r="X80"/>
  <c r="X78"/>
  <c r="X76"/>
  <c r="X74"/>
  <c r="X72"/>
  <c r="X70"/>
  <c r="X68"/>
  <c r="X66"/>
  <c r="X64"/>
  <c r="X62"/>
  <c r="X60"/>
  <c r="X58"/>
  <c r="AM155"/>
  <c r="AM153"/>
  <c r="AM151"/>
  <c r="AM149"/>
  <c r="AM147"/>
  <c r="AM145"/>
  <c r="AM143"/>
  <c r="AM141"/>
  <c r="AM139"/>
  <c r="AM137"/>
  <c r="AM135"/>
  <c r="AM133"/>
  <c r="AM131"/>
  <c r="AM129"/>
  <c r="AM127"/>
  <c r="AM125"/>
  <c r="AM123"/>
  <c r="AM121"/>
  <c r="AM119"/>
  <c r="AM117"/>
  <c r="AM115"/>
  <c r="AM113"/>
  <c r="AM111"/>
  <c r="AM109"/>
  <c r="AM107"/>
  <c r="AM105"/>
  <c r="AM103"/>
  <c r="AM101"/>
  <c r="AM99"/>
  <c r="AM97"/>
  <c r="AM95"/>
  <c r="AM93"/>
  <c r="AM91"/>
  <c r="AM89"/>
  <c r="AM87"/>
  <c r="AM85"/>
  <c r="AM83"/>
  <c r="AM81"/>
  <c r="AM79"/>
  <c r="AM77"/>
  <c r="AM75"/>
  <c r="AM73"/>
  <c r="AM71"/>
  <c r="AM69"/>
  <c r="AM67"/>
  <c r="AM65"/>
  <c r="AM63"/>
  <c r="AM61"/>
  <c r="AM59"/>
  <c r="AM154"/>
  <c r="AM152"/>
  <c r="AM150"/>
  <c r="AM148"/>
  <c r="AM146"/>
  <c r="AM144"/>
  <c r="AM142"/>
  <c r="AM140"/>
  <c r="AM138"/>
  <c r="AM136"/>
  <c r="AM134"/>
  <c r="AM132"/>
  <c r="AM130"/>
  <c r="AM128"/>
  <c r="AM126"/>
  <c r="AM124"/>
  <c r="AM122"/>
  <c r="AM120"/>
  <c r="AM118"/>
  <c r="AM116"/>
  <c r="AM114"/>
  <c r="AM112"/>
  <c r="AM110"/>
  <c r="AM108"/>
  <c r="AM106"/>
  <c r="AM104"/>
  <c r="AM102"/>
  <c r="AM100"/>
  <c r="AM98"/>
  <c r="AM96"/>
  <c r="AM94"/>
  <c r="AM92"/>
  <c r="AM90"/>
  <c r="AM88"/>
  <c r="AM86"/>
  <c r="AM84"/>
  <c r="AM82"/>
  <c r="AM80"/>
  <c r="AM78"/>
  <c r="AM76"/>
  <c r="AM74"/>
  <c r="AM72"/>
  <c r="AM70"/>
  <c r="AM68"/>
  <c r="AM66"/>
  <c r="AM64"/>
  <c r="AM62"/>
  <c r="AM60"/>
  <c r="AM58"/>
  <c r="AE155"/>
  <c r="AE153"/>
  <c r="AE151"/>
  <c r="AE149"/>
  <c r="AE147"/>
  <c r="AE145"/>
  <c r="AE143"/>
  <c r="AE141"/>
  <c r="AE139"/>
  <c r="AE137"/>
  <c r="AE135"/>
  <c r="AE133"/>
  <c r="AE131"/>
  <c r="AE129"/>
  <c r="AE127"/>
  <c r="AE125"/>
  <c r="AE123"/>
  <c r="AE121"/>
  <c r="AE119"/>
  <c r="AE117"/>
  <c r="AE115"/>
  <c r="AE113"/>
  <c r="AE111"/>
  <c r="AE109"/>
  <c r="AE107"/>
  <c r="AE105"/>
  <c r="AE103"/>
  <c r="AE101"/>
  <c r="AE99"/>
  <c r="AE97"/>
  <c r="AE95"/>
  <c r="AE93"/>
  <c r="AE91"/>
  <c r="AE89"/>
  <c r="AE87"/>
  <c r="AE85"/>
  <c r="AE83"/>
  <c r="AE81"/>
  <c r="AE79"/>
  <c r="AE77"/>
  <c r="AE75"/>
  <c r="AE73"/>
  <c r="AE71"/>
  <c r="AE69"/>
  <c r="AE67"/>
  <c r="AE65"/>
  <c r="AE63"/>
  <c r="AE61"/>
  <c r="AE59"/>
  <c r="AE154"/>
  <c r="AE152"/>
  <c r="AE150"/>
  <c r="AE148"/>
  <c r="AE146"/>
  <c r="AE144"/>
  <c r="AE142"/>
  <c r="AE140"/>
  <c r="AE138"/>
  <c r="AE136"/>
  <c r="AE134"/>
  <c r="AE132"/>
  <c r="AE130"/>
  <c r="AE128"/>
  <c r="AE126"/>
  <c r="AE124"/>
  <c r="AE122"/>
  <c r="AE120"/>
  <c r="AE118"/>
  <c r="AE116"/>
  <c r="AE114"/>
  <c r="AE112"/>
  <c r="AE110"/>
  <c r="AE108"/>
  <c r="AE106"/>
  <c r="AE104"/>
  <c r="AE102"/>
  <c r="AE100"/>
  <c r="AE98"/>
  <c r="AE96"/>
  <c r="AE94"/>
  <c r="AE92"/>
  <c r="AE90"/>
  <c r="AE88"/>
  <c r="AE86"/>
  <c r="AE84"/>
  <c r="AE82"/>
  <c r="AE80"/>
  <c r="AE78"/>
  <c r="AE76"/>
  <c r="AE74"/>
  <c r="AE72"/>
  <c r="AE70"/>
  <c r="AE68"/>
  <c r="AE66"/>
  <c r="AE64"/>
  <c r="AE62"/>
  <c r="AE60"/>
  <c r="AE58"/>
  <c r="W154"/>
  <c r="W152"/>
  <c r="W150"/>
  <c r="W148"/>
  <c r="W146"/>
  <c r="W144"/>
  <c r="W142"/>
  <c r="W140"/>
  <c r="W138"/>
  <c r="W136"/>
  <c r="W134"/>
  <c r="W132"/>
  <c r="W130"/>
  <c r="W128"/>
  <c r="W126"/>
  <c r="W124"/>
  <c r="W122"/>
  <c r="W120"/>
  <c r="W118"/>
  <c r="W116"/>
  <c r="W114"/>
  <c r="W112"/>
  <c r="W110"/>
  <c r="W108"/>
  <c r="W106"/>
  <c r="W104"/>
  <c r="W102"/>
  <c r="W100"/>
  <c r="W98"/>
  <c r="W96"/>
  <c r="W94"/>
  <c r="W92"/>
  <c r="W90"/>
  <c r="W88"/>
  <c r="W86"/>
  <c r="W84"/>
  <c r="W82"/>
  <c r="W80"/>
  <c r="W78"/>
  <c r="W76"/>
  <c r="W74"/>
  <c r="W72"/>
  <c r="W70"/>
  <c r="W68"/>
  <c r="W66"/>
  <c r="W64"/>
  <c r="W62"/>
  <c r="W60"/>
  <c r="W58"/>
  <c r="W155"/>
  <c r="W153"/>
  <c r="W151"/>
  <c r="W149"/>
  <c r="W147"/>
  <c r="W145"/>
  <c r="W143"/>
  <c r="W141"/>
  <c r="W139"/>
  <c r="W137"/>
  <c r="W135"/>
  <c r="W133"/>
  <c r="W131"/>
  <c r="W129"/>
  <c r="W127"/>
  <c r="W125"/>
  <c r="W123"/>
  <c r="W121"/>
  <c r="W119"/>
  <c r="W117"/>
  <c r="W115"/>
  <c r="W113"/>
  <c r="W111"/>
  <c r="W109"/>
  <c r="W107"/>
  <c r="W105"/>
  <c r="W103"/>
  <c r="W101"/>
  <c r="W99"/>
  <c r="W97"/>
  <c r="W95"/>
  <c r="W93"/>
  <c r="W91"/>
  <c r="W89"/>
  <c r="W87"/>
  <c r="W85"/>
  <c r="W83"/>
  <c r="W81"/>
  <c r="W79"/>
  <c r="W77"/>
  <c r="W75"/>
  <c r="W73"/>
  <c r="W71"/>
  <c r="W69"/>
  <c r="W67"/>
  <c r="W65"/>
  <c r="W63"/>
  <c r="W61"/>
  <c r="W59"/>
  <c r="AL154"/>
  <c r="AL152"/>
  <c r="AL150"/>
  <c r="AL148"/>
  <c r="AL146"/>
  <c r="AL144"/>
  <c r="AL142"/>
  <c r="AL140"/>
  <c r="AL138"/>
  <c r="AL136"/>
  <c r="AL134"/>
  <c r="AL132"/>
  <c r="AL130"/>
  <c r="AL128"/>
  <c r="AL126"/>
  <c r="AL124"/>
  <c r="AL122"/>
  <c r="AL120"/>
  <c r="AL118"/>
  <c r="AL116"/>
  <c r="AL114"/>
  <c r="AL112"/>
  <c r="AL110"/>
  <c r="AL108"/>
  <c r="AL106"/>
  <c r="AL104"/>
  <c r="AL102"/>
  <c r="AL100"/>
  <c r="AL98"/>
  <c r="AL96"/>
  <c r="AL94"/>
  <c r="AL92"/>
  <c r="AL90"/>
  <c r="AL88"/>
  <c r="AL86"/>
  <c r="AL84"/>
  <c r="AL82"/>
  <c r="AL80"/>
  <c r="AL78"/>
  <c r="AL76"/>
  <c r="AL74"/>
  <c r="AL72"/>
  <c r="AL70"/>
  <c r="AL68"/>
  <c r="AL66"/>
  <c r="AL64"/>
  <c r="AL62"/>
  <c r="AL60"/>
  <c r="AL58"/>
  <c r="AL155"/>
  <c r="AL153"/>
  <c r="AL151"/>
  <c r="AL149"/>
  <c r="AL147"/>
  <c r="AL145"/>
  <c r="AL143"/>
  <c r="AL141"/>
  <c r="AL139"/>
  <c r="AL137"/>
  <c r="AL135"/>
  <c r="AL133"/>
  <c r="AL131"/>
  <c r="AL129"/>
  <c r="AL127"/>
  <c r="AL125"/>
  <c r="AL123"/>
  <c r="AL121"/>
  <c r="AL119"/>
  <c r="AL117"/>
  <c r="AL115"/>
  <c r="AL113"/>
  <c r="AL111"/>
  <c r="AL109"/>
  <c r="AL107"/>
  <c r="AL105"/>
  <c r="AL103"/>
  <c r="AL101"/>
  <c r="AL99"/>
  <c r="AL97"/>
  <c r="AL95"/>
  <c r="AL93"/>
  <c r="AL91"/>
  <c r="AL89"/>
  <c r="AL87"/>
  <c r="AL85"/>
  <c r="AL83"/>
  <c r="AL81"/>
  <c r="AL79"/>
  <c r="AL77"/>
  <c r="AL75"/>
  <c r="AL73"/>
  <c r="AL71"/>
  <c r="AL69"/>
  <c r="AL67"/>
  <c r="AL65"/>
  <c r="AL63"/>
  <c r="AL61"/>
  <c r="AL59"/>
  <c r="AD154"/>
  <c r="AD152"/>
  <c r="AD150"/>
  <c r="AD148"/>
  <c r="AD146"/>
  <c r="AD144"/>
  <c r="AD142"/>
  <c r="AD140"/>
  <c r="AD138"/>
  <c r="AD136"/>
  <c r="AD134"/>
  <c r="AD132"/>
  <c r="AD130"/>
  <c r="AD128"/>
  <c r="AD126"/>
  <c r="AD124"/>
  <c r="AD122"/>
  <c r="AD120"/>
  <c r="AD118"/>
  <c r="AD116"/>
  <c r="AD114"/>
  <c r="AD112"/>
  <c r="AD110"/>
  <c r="AD108"/>
  <c r="AD106"/>
  <c r="AD104"/>
  <c r="AD102"/>
  <c r="AD100"/>
  <c r="AD98"/>
  <c r="AD96"/>
  <c r="AD94"/>
  <c r="AD92"/>
  <c r="AD90"/>
  <c r="AD88"/>
  <c r="AD86"/>
  <c r="AD84"/>
  <c r="AD82"/>
  <c r="AD80"/>
  <c r="AD78"/>
  <c r="AD76"/>
  <c r="AD74"/>
  <c r="AD72"/>
  <c r="AD70"/>
  <c r="AD68"/>
  <c r="AD66"/>
  <c r="AD64"/>
  <c r="AD62"/>
  <c r="AD60"/>
  <c r="AD58"/>
  <c r="AD155"/>
  <c r="AD153"/>
  <c r="AD151"/>
  <c r="AD149"/>
  <c r="AD147"/>
  <c r="AD145"/>
  <c r="AD143"/>
  <c r="AD141"/>
  <c r="AD139"/>
  <c r="AD137"/>
  <c r="AD135"/>
  <c r="AD133"/>
  <c r="AD131"/>
  <c r="AD129"/>
  <c r="AD127"/>
  <c r="AD125"/>
  <c r="AD123"/>
  <c r="AD121"/>
  <c r="AD119"/>
  <c r="AD117"/>
  <c r="AD115"/>
  <c r="AD113"/>
  <c r="AD111"/>
  <c r="AD109"/>
  <c r="AD107"/>
  <c r="AD105"/>
  <c r="AD103"/>
  <c r="AD101"/>
  <c r="AD99"/>
  <c r="AD97"/>
  <c r="AD95"/>
  <c r="AD93"/>
  <c r="AD91"/>
  <c r="AD89"/>
  <c r="AD87"/>
  <c r="AD85"/>
  <c r="AD83"/>
  <c r="AD81"/>
  <c r="AD79"/>
  <c r="AD77"/>
  <c r="AD75"/>
  <c r="AD73"/>
  <c r="AD71"/>
  <c r="AD69"/>
  <c r="AD67"/>
  <c r="AD65"/>
  <c r="AD63"/>
  <c r="AD61"/>
  <c r="AD59"/>
  <c r="V155"/>
  <c r="V153"/>
  <c r="V151"/>
  <c r="V149"/>
  <c r="V147"/>
  <c r="V145"/>
  <c r="V143"/>
  <c r="V141"/>
  <c r="V139"/>
  <c r="V137"/>
  <c r="V135"/>
  <c r="V133"/>
  <c r="V131"/>
  <c r="V129"/>
  <c r="V127"/>
  <c r="V125"/>
  <c r="V123"/>
  <c r="V121"/>
  <c r="V119"/>
  <c r="V117"/>
  <c r="V115"/>
  <c r="V113"/>
  <c r="V111"/>
  <c r="V109"/>
  <c r="V107"/>
  <c r="V105"/>
  <c r="V103"/>
  <c r="V101"/>
  <c r="V99"/>
  <c r="V97"/>
  <c r="V95"/>
  <c r="V93"/>
  <c r="V91"/>
  <c r="V89"/>
  <c r="V87"/>
  <c r="V85"/>
  <c r="V83"/>
  <c r="V81"/>
  <c r="V79"/>
  <c r="V77"/>
  <c r="V75"/>
  <c r="V73"/>
  <c r="V71"/>
  <c r="V69"/>
  <c r="V67"/>
  <c r="V65"/>
  <c r="V63"/>
  <c r="V61"/>
  <c r="V59"/>
  <c r="V154"/>
  <c r="V152"/>
  <c r="V150"/>
  <c r="V148"/>
  <c r="V146"/>
  <c r="V144"/>
  <c r="V142"/>
  <c r="V140"/>
  <c r="V138"/>
  <c r="V136"/>
  <c r="V134"/>
  <c r="V132"/>
  <c r="V130"/>
  <c r="V128"/>
  <c r="V126"/>
  <c r="V124"/>
  <c r="V122"/>
  <c r="V120"/>
  <c r="V118"/>
  <c r="V116"/>
  <c r="V114"/>
  <c r="V112"/>
  <c r="V110"/>
  <c r="V108"/>
  <c r="V106"/>
  <c r="V104"/>
  <c r="V102"/>
  <c r="V100"/>
  <c r="V98"/>
  <c r="V96"/>
  <c r="V94"/>
  <c r="V92"/>
  <c r="V90"/>
  <c r="V88"/>
  <c r="V86"/>
  <c r="V84"/>
  <c r="V82"/>
  <c r="V80"/>
  <c r="V78"/>
  <c r="V76"/>
  <c r="V74"/>
  <c r="V72"/>
  <c r="V70"/>
  <c r="V68"/>
  <c r="V66"/>
  <c r="V64"/>
  <c r="V62"/>
  <c r="V60"/>
  <c r="V58"/>
  <c r="AK155"/>
  <c r="AK153"/>
  <c r="AK151"/>
  <c r="AK149"/>
  <c r="AK147"/>
  <c r="AK145"/>
  <c r="AK143"/>
  <c r="AK141"/>
  <c r="AK139"/>
  <c r="AK137"/>
  <c r="AK135"/>
  <c r="AK133"/>
  <c r="AK131"/>
  <c r="AK129"/>
  <c r="AK127"/>
  <c r="AK125"/>
  <c r="AK123"/>
  <c r="AK121"/>
  <c r="AK119"/>
  <c r="AK117"/>
  <c r="AK115"/>
  <c r="AK113"/>
  <c r="AK111"/>
  <c r="AK109"/>
  <c r="AK107"/>
  <c r="AK105"/>
  <c r="AK103"/>
  <c r="AK101"/>
  <c r="AK99"/>
  <c r="AK97"/>
  <c r="AK95"/>
  <c r="AK93"/>
  <c r="AK91"/>
  <c r="AK89"/>
  <c r="AK87"/>
  <c r="AK85"/>
  <c r="AK83"/>
  <c r="AK81"/>
  <c r="AK79"/>
  <c r="AK77"/>
  <c r="AK75"/>
  <c r="AK73"/>
  <c r="AK71"/>
  <c r="AK69"/>
  <c r="AK67"/>
  <c r="AK65"/>
  <c r="AK63"/>
  <c r="AK61"/>
  <c r="AK59"/>
  <c r="AK154"/>
  <c r="AK152"/>
  <c r="AK150"/>
  <c r="AK148"/>
  <c r="AK146"/>
  <c r="AK144"/>
  <c r="AK142"/>
  <c r="AK140"/>
  <c r="AK138"/>
  <c r="AK136"/>
  <c r="AK134"/>
  <c r="AK132"/>
  <c r="AK130"/>
  <c r="AK128"/>
  <c r="AK126"/>
  <c r="AK124"/>
  <c r="AK122"/>
  <c r="AK120"/>
  <c r="AK118"/>
  <c r="AK116"/>
  <c r="AK114"/>
  <c r="AK112"/>
  <c r="AK110"/>
  <c r="AK108"/>
  <c r="AK106"/>
  <c r="AK104"/>
  <c r="AK102"/>
  <c r="AK100"/>
  <c r="AK98"/>
  <c r="AK96"/>
  <c r="AK94"/>
  <c r="AK92"/>
  <c r="AK90"/>
  <c r="AK88"/>
  <c r="AK86"/>
  <c r="AK84"/>
  <c r="AK82"/>
  <c r="AK80"/>
  <c r="AK78"/>
  <c r="AK76"/>
  <c r="AK74"/>
  <c r="AK72"/>
  <c r="AK70"/>
  <c r="AK68"/>
  <c r="AK66"/>
  <c r="AK64"/>
  <c r="AK62"/>
  <c r="AK60"/>
  <c r="AK58"/>
  <c r="AC154"/>
  <c r="AC152"/>
  <c r="AC150"/>
  <c r="AC148"/>
  <c r="AC146"/>
  <c r="AC144"/>
  <c r="AC142"/>
  <c r="AC140"/>
  <c r="AC138"/>
  <c r="AC136"/>
  <c r="AC134"/>
  <c r="AC132"/>
  <c r="AC130"/>
  <c r="AC128"/>
  <c r="AC126"/>
  <c r="AC124"/>
  <c r="AC122"/>
  <c r="AC120"/>
  <c r="AC118"/>
  <c r="AC116"/>
  <c r="AC114"/>
  <c r="AC112"/>
  <c r="AC110"/>
  <c r="AC108"/>
  <c r="AC106"/>
  <c r="AC104"/>
  <c r="AC102"/>
  <c r="AC100"/>
  <c r="AC98"/>
  <c r="AC96"/>
  <c r="AC94"/>
  <c r="AC92"/>
  <c r="AC90"/>
  <c r="AC88"/>
  <c r="AC86"/>
  <c r="AC84"/>
  <c r="AC82"/>
  <c r="AC80"/>
  <c r="AC78"/>
  <c r="AC76"/>
  <c r="AC74"/>
  <c r="AC72"/>
  <c r="AC70"/>
  <c r="AC68"/>
  <c r="AC66"/>
  <c r="AC64"/>
  <c r="AC62"/>
  <c r="AC60"/>
  <c r="AC58"/>
  <c r="AC155"/>
  <c r="AC153"/>
  <c r="AC151"/>
  <c r="AC149"/>
  <c r="AC147"/>
  <c r="AC145"/>
  <c r="AC143"/>
  <c r="AC141"/>
  <c r="AC139"/>
  <c r="AC137"/>
  <c r="AC135"/>
  <c r="AC133"/>
  <c r="AC131"/>
  <c r="AC129"/>
  <c r="AC127"/>
  <c r="AC125"/>
  <c r="AC123"/>
  <c r="AC121"/>
  <c r="AC119"/>
  <c r="AC117"/>
  <c r="AC115"/>
  <c r="AC113"/>
  <c r="AC111"/>
  <c r="AC109"/>
  <c r="AC107"/>
  <c r="AC105"/>
  <c r="AC103"/>
  <c r="AC101"/>
  <c r="AC99"/>
  <c r="AC97"/>
  <c r="AC95"/>
  <c r="AC93"/>
  <c r="AC91"/>
  <c r="AC89"/>
  <c r="AC87"/>
  <c r="AC85"/>
  <c r="AC83"/>
  <c r="AC81"/>
  <c r="AC79"/>
  <c r="AC77"/>
  <c r="AC75"/>
  <c r="AC73"/>
  <c r="AC71"/>
  <c r="AC69"/>
  <c r="AC67"/>
  <c r="AC65"/>
  <c r="AC63"/>
  <c r="AC61"/>
  <c r="AC59"/>
  <c r="U154"/>
  <c r="U152"/>
  <c r="U150"/>
  <c r="U148"/>
  <c r="U146"/>
  <c r="U144"/>
  <c r="U142"/>
  <c r="U140"/>
  <c r="U138"/>
  <c r="U136"/>
  <c r="U134"/>
  <c r="U132"/>
  <c r="U130"/>
  <c r="U128"/>
  <c r="U126"/>
  <c r="U124"/>
  <c r="U122"/>
  <c r="U120"/>
  <c r="U118"/>
  <c r="U116"/>
  <c r="U114"/>
  <c r="U112"/>
  <c r="U110"/>
  <c r="U108"/>
  <c r="U106"/>
  <c r="U104"/>
  <c r="U102"/>
  <c r="U100"/>
  <c r="U98"/>
  <c r="U96"/>
  <c r="U94"/>
  <c r="U92"/>
  <c r="U90"/>
  <c r="U88"/>
  <c r="U86"/>
  <c r="U84"/>
  <c r="U82"/>
  <c r="U80"/>
  <c r="U78"/>
  <c r="U76"/>
  <c r="U74"/>
  <c r="U72"/>
  <c r="U70"/>
  <c r="U68"/>
  <c r="U66"/>
  <c r="U64"/>
  <c r="U62"/>
  <c r="U60"/>
  <c r="U58"/>
  <c r="U155"/>
  <c r="U153"/>
  <c r="U151"/>
  <c r="U149"/>
  <c r="U147"/>
  <c r="U145"/>
  <c r="U143"/>
  <c r="U141"/>
  <c r="U139"/>
  <c r="U137"/>
  <c r="U135"/>
  <c r="U133"/>
  <c r="U131"/>
  <c r="U129"/>
  <c r="U127"/>
  <c r="U125"/>
  <c r="U123"/>
  <c r="U121"/>
  <c r="U119"/>
  <c r="U117"/>
  <c r="U115"/>
  <c r="U113"/>
  <c r="U111"/>
  <c r="U109"/>
  <c r="U107"/>
  <c r="U105"/>
  <c r="U103"/>
  <c r="U101"/>
  <c r="U99"/>
  <c r="U97"/>
  <c r="U95"/>
  <c r="U93"/>
  <c r="U91"/>
  <c r="U89"/>
  <c r="U87"/>
  <c r="U85"/>
  <c r="U83"/>
  <c r="U81"/>
  <c r="U79"/>
  <c r="U77"/>
  <c r="U75"/>
  <c r="U73"/>
  <c r="U71"/>
  <c r="U69"/>
  <c r="U67"/>
  <c r="U65"/>
  <c r="U63"/>
  <c r="U61"/>
  <c r="U59"/>
  <c r="AF154" i="22"/>
  <c r="AF152"/>
  <c r="AF150"/>
  <c r="AF148"/>
  <c r="AF146"/>
  <c r="AF144"/>
  <c r="AF142"/>
  <c r="AF140"/>
  <c r="AF138"/>
  <c r="AF136"/>
  <c r="AF134"/>
  <c r="AF132"/>
  <c r="AF130"/>
  <c r="AF128"/>
  <c r="AF126"/>
  <c r="AF124"/>
  <c r="AF122"/>
  <c r="AF120"/>
  <c r="AF118"/>
  <c r="AF116"/>
  <c r="AF114"/>
  <c r="AF112"/>
  <c r="AF110"/>
  <c r="AF108"/>
  <c r="AF106"/>
  <c r="AF104"/>
  <c r="AF102"/>
  <c r="AF100"/>
  <c r="AF98"/>
  <c r="AF96"/>
  <c r="AF94"/>
  <c r="AF92"/>
  <c r="AF90"/>
  <c r="AF88"/>
  <c r="AF86"/>
  <c r="AF84"/>
  <c r="AF82"/>
  <c r="AF80"/>
  <c r="AF78"/>
  <c r="AF76"/>
  <c r="AF74"/>
  <c r="AF72"/>
  <c r="AF70"/>
  <c r="AF68"/>
  <c r="AF66"/>
  <c r="AF64"/>
  <c r="AF62"/>
  <c r="AF60"/>
  <c r="AF58"/>
  <c r="AF155"/>
  <c r="AF153"/>
  <c r="AF151"/>
  <c r="AF149"/>
  <c r="AF147"/>
  <c r="AF145"/>
  <c r="AF143"/>
  <c r="AF141"/>
  <c r="AF139"/>
  <c r="AF137"/>
  <c r="AF135"/>
  <c r="AF133"/>
  <c r="AF131"/>
  <c r="AF129"/>
  <c r="AF127"/>
  <c r="AF125"/>
  <c r="AF123"/>
  <c r="AF121"/>
  <c r="AF119"/>
  <c r="AF117"/>
  <c r="AF115"/>
  <c r="AF113"/>
  <c r="AF111"/>
  <c r="AF109"/>
  <c r="AF107"/>
  <c r="AF105"/>
  <c r="AF103"/>
  <c r="AF101"/>
  <c r="AF99"/>
  <c r="AF97"/>
  <c r="AF95"/>
  <c r="AF93"/>
  <c r="AF91"/>
  <c r="AF89"/>
  <c r="AF87"/>
  <c r="AF85"/>
  <c r="AF83"/>
  <c r="AF81"/>
  <c r="AF79"/>
  <c r="AF77"/>
  <c r="AF75"/>
  <c r="AF73"/>
  <c r="AF71"/>
  <c r="AF69"/>
  <c r="AF67"/>
  <c r="AF65"/>
  <c r="AF63"/>
  <c r="AF61"/>
  <c r="AF59"/>
  <c r="X155"/>
  <c r="X153"/>
  <c r="X151"/>
  <c r="X149"/>
  <c r="X147"/>
  <c r="X145"/>
  <c r="X143"/>
  <c r="X141"/>
  <c r="X139"/>
  <c r="X137"/>
  <c r="X135"/>
  <c r="X133"/>
  <c r="X131"/>
  <c r="X129"/>
  <c r="X127"/>
  <c r="X125"/>
  <c r="X123"/>
  <c r="X121"/>
  <c r="X119"/>
  <c r="X117"/>
  <c r="X115"/>
  <c r="X113"/>
  <c r="X111"/>
  <c r="X109"/>
  <c r="X107"/>
  <c r="X105"/>
  <c r="X103"/>
  <c r="X101"/>
  <c r="X99"/>
  <c r="X97"/>
  <c r="X95"/>
  <c r="X93"/>
  <c r="X91"/>
  <c r="X89"/>
  <c r="X87"/>
  <c r="X85"/>
  <c r="X83"/>
  <c r="X81"/>
  <c r="X79"/>
  <c r="X77"/>
  <c r="X75"/>
  <c r="X73"/>
  <c r="X71"/>
  <c r="X69"/>
  <c r="X67"/>
  <c r="X65"/>
  <c r="X63"/>
  <c r="X61"/>
  <c r="X59"/>
  <c r="X154"/>
  <c r="X152"/>
  <c r="X150"/>
  <c r="X148"/>
  <c r="X146"/>
  <c r="X144"/>
  <c r="X142"/>
  <c r="X140"/>
  <c r="X138"/>
  <c r="X136"/>
  <c r="X134"/>
  <c r="X132"/>
  <c r="X130"/>
  <c r="X128"/>
  <c r="X126"/>
  <c r="X124"/>
  <c r="X122"/>
  <c r="X120"/>
  <c r="X118"/>
  <c r="X116"/>
  <c r="X114"/>
  <c r="X112"/>
  <c r="X110"/>
  <c r="X108"/>
  <c r="X106"/>
  <c r="X104"/>
  <c r="X102"/>
  <c r="X100"/>
  <c r="X98"/>
  <c r="X96"/>
  <c r="X94"/>
  <c r="X92"/>
  <c r="X90"/>
  <c r="X88"/>
  <c r="X86"/>
  <c r="X84"/>
  <c r="X82"/>
  <c r="X80"/>
  <c r="X78"/>
  <c r="X76"/>
  <c r="X74"/>
  <c r="X72"/>
  <c r="X70"/>
  <c r="X68"/>
  <c r="X66"/>
  <c r="X64"/>
  <c r="X62"/>
  <c r="X60"/>
  <c r="X58"/>
  <c r="AM155"/>
  <c r="AM153"/>
  <c r="AM151"/>
  <c r="AM149"/>
  <c r="AM147"/>
  <c r="AM145"/>
  <c r="AM143"/>
  <c r="AM141"/>
  <c r="AM139"/>
  <c r="AM137"/>
  <c r="AM135"/>
  <c r="AM133"/>
  <c r="AM131"/>
  <c r="AM129"/>
  <c r="AM127"/>
  <c r="AM125"/>
  <c r="AM123"/>
  <c r="AM121"/>
  <c r="AM119"/>
  <c r="AM117"/>
  <c r="AM115"/>
  <c r="AM113"/>
  <c r="AM111"/>
  <c r="AM109"/>
  <c r="AM107"/>
  <c r="AM105"/>
  <c r="AM103"/>
  <c r="AM101"/>
  <c r="AM99"/>
  <c r="AM97"/>
  <c r="AM95"/>
  <c r="AM93"/>
  <c r="AM91"/>
  <c r="AM89"/>
  <c r="AM87"/>
  <c r="AM85"/>
  <c r="AM83"/>
  <c r="AM81"/>
  <c r="AM79"/>
  <c r="AM77"/>
  <c r="AM75"/>
  <c r="AM73"/>
  <c r="AM71"/>
  <c r="AM69"/>
  <c r="AM67"/>
  <c r="AM65"/>
  <c r="AM63"/>
  <c r="AM61"/>
  <c r="AM59"/>
  <c r="AM154"/>
  <c r="AM152"/>
  <c r="AM150"/>
  <c r="AM148"/>
  <c r="AM146"/>
  <c r="AM144"/>
  <c r="AM142"/>
  <c r="AM140"/>
  <c r="AM138"/>
  <c r="AM136"/>
  <c r="AM134"/>
  <c r="AM132"/>
  <c r="AM130"/>
  <c r="AM128"/>
  <c r="AM126"/>
  <c r="AM124"/>
  <c r="AM122"/>
  <c r="AM120"/>
  <c r="AM118"/>
  <c r="AM116"/>
  <c r="AM114"/>
  <c r="AM112"/>
  <c r="AM110"/>
  <c r="AM108"/>
  <c r="AM106"/>
  <c r="AM104"/>
  <c r="AM102"/>
  <c r="AM100"/>
  <c r="AM98"/>
  <c r="AM96"/>
  <c r="AM94"/>
  <c r="AM92"/>
  <c r="AM90"/>
  <c r="AM88"/>
  <c r="AM86"/>
  <c r="AM84"/>
  <c r="AM82"/>
  <c r="AM80"/>
  <c r="AM78"/>
  <c r="AM76"/>
  <c r="AM74"/>
  <c r="AM72"/>
  <c r="AM70"/>
  <c r="AM68"/>
  <c r="AM66"/>
  <c r="AM64"/>
  <c r="AM62"/>
  <c r="AM60"/>
  <c r="AM58"/>
  <c r="AE155"/>
  <c r="AE153"/>
  <c r="AE151"/>
  <c r="AE149"/>
  <c r="AE147"/>
  <c r="AE145"/>
  <c r="AE143"/>
  <c r="AE141"/>
  <c r="AE139"/>
  <c r="AE137"/>
  <c r="AE135"/>
  <c r="AE133"/>
  <c r="AE131"/>
  <c r="AE129"/>
  <c r="AE127"/>
  <c r="AE125"/>
  <c r="AE123"/>
  <c r="AE121"/>
  <c r="AE119"/>
  <c r="AE117"/>
  <c r="AE115"/>
  <c r="AE113"/>
  <c r="AE111"/>
  <c r="AE109"/>
  <c r="AE107"/>
  <c r="AE105"/>
  <c r="AE103"/>
  <c r="AE101"/>
  <c r="AE99"/>
  <c r="AE97"/>
  <c r="AE95"/>
  <c r="AE93"/>
  <c r="AE91"/>
  <c r="AE89"/>
  <c r="AE87"/>
  <c r="AE85"/>
  <c r="AE83"/>
  <c r="AE81"/>
  <c r="AE79"/>
  <c r="AE77"/>
  <c r="AE75"/>
  <c r="AE73"/>
  <c r="AE71"/>
  <c r="AE69"/>
  <c r="AE67"/>
  <c r="AE65"/>
  <c r="AE63"/>
  <c r="AE61"/>
  <c r="AE59"/>
  <c r="AE154"/>
  <c r="AE152"/>
  <c r="AE150"/>
  <c r="AE148"/>
  <c r="AE146"/>
  <c r="AE144"/>
  <c r="AE142"/>
  <c r="AE140"/>
  <c r="AE138"/>
  <c r="AE136"/>
  <c r="AE134"/>
  <c r="AE132"/>
  <c r="AE130"/>
  <c r="AE128"/>
  <c r="AE126"/>
  <c r="AE124"/>
  <c r="AE122"/>
  <c r="AE120"/>
  <c r="AE118"/>
  <c r="AE116"/>
  <c r="AE114"/>
  <c r="AE112"/>
  <c r="AE110"/>
  <c r="AE108"/>
  <c r="AE106"/>
  <c r="AE104"/>
  <c r="AE102"/>
  <c r="AE100"/>
  <c r="AE98"/>
  <c r="AE96"/>
  <c r="AE94"/>
  <c r="AE92"/>
  <c r="AE90"/>
  <c r="AE88"/>
  <c r="AE86"/>
  <c r="AE84"/>
  <c r="AE82"/>
  <c r="AE80"/>
  <c r="AE78"/>
  <c r="AE76"/>
  <c r="AE74"/>
  <c r="AE72"/>
  <c r="AE70"/>
  <c r="AE68"/>
  <c r="AE66"/>
  <c r="AE64"/>
  <c r="AE62"/>
  <c r="AE60"/>
  <c r="AE58"/>
  <c r="W154"/>
  <c r="W152"/>
  <c r="W150"/>
  <c r="W148"/>
  <c r="W146"/>
  <c r="W144"/>
  <c r="W142"/>
  <c r="W140"/>
  <c r="W138"/>
  <c r="W136"/>
  <c r="W134"/>
  <c r="W132"/>
  <c r="W130"/>
  <c r="W128"/>
  <c r="W126"/>
  <c r="W124"/>
  <c r="W122"/>
  <c r="W120"/>
  <c r="W118"/>
  <c r="W116"/>
  <c r="W114"/>
  <c r="W112"/>
  <c r="W110"/>
  <c r="W108"/>
  <c r="W106"/>
  <c r="W104"/>
  <c r="W102"/>
  <c r="W100"/>
  <c r="W98"/>
  <c r="W96"/>
  <c r="W94"/>
  <c r="W92"/>
  <c r="W90"/>
  <c r="W88"/>
  <c r="W86"/>
  <c r="W84"/>
  <c r="W82"/>
  <c r="W80"/>
  <c r="W78"/>
  <c r="W76"/>
  <c r="W74"/>
  <c r="W72"/>
  <c r="W70"/>
  <c r="W68"/>
  <c r="W66"/>
  <c r="W64"/>
  <c r="W62"/>
  <c r="W60"/>
  <c r="W58"/>
  <c r="W155"/>
  <c r="W153"/>
  <c r="W151"/>
  <c r="W149"/>
  <c r="W147"/>
  <c r="W145"/>
  <c r="W143"/>
  <c r="W141"/>
  <c r="W139"/>
  <c r="W137"/>
  <c r="W135"/>
  <c r="W133"/>
  <c r="W131"/>
  <c r="W129"/>
  <c r="W127"/>
  <c r="W125"/>
  <c r="W123"/>
  <c r="W121"/>
  <c r="W119"/>
  <c r="W117"/>
  <c r="W115"/>
  <c r="W113"/>
  <c r="W111"/>
  <c r="W109"/>
  <c r="W107"/>
  <c r="W105"/>
  <c r="W103"/>
  <c r="W101"/>
  <c r="W99"/>
  <c r="W97"/>
  <c r="W95"/>
  <c r="W93"/>
  <c r="W91"/>
  <c r="W89"/>
  <c r="W87"/>
  <c r="W85"/>
  <c r="W83"/>
  <c r="W81"/>
  <c r="W79"/>
  <c r="W77"/>
  <c r="W75"/>
  <c r="W73"/>
  <c r="W71"/>
  <c r="W69"/>
  <c r="W67"/>
  <c r="W65"/>
  <c r="W63"/>
  <c r="W61"/>
  <c r="W59"/>
  <c r="AL154"/>
  <c r="AL152"/>
  <c r="AL150"/>
  <c r="AL148"/>
  <c r="AL146"/>
  <c r="AL144"/>
  <c r="AL142"/>
  <c r="AL140"/>
  <c r="AL138"/>
  <c r="AL136"/>
  <c r="AL134"/>
  <c r="AL132"/>
  <c r="AL130"/>
  <c r="AL128"/>
  <c r="AL126"/>
  <c r="AL124"/>
  <c r="AL122"/>
  <c r="AL120"/>
  <c r="AL118"/>
  <c r="AL116"/>
  <c r="AL114"/>
  <c r="AL112"/>
  <c r="AL110"/>
  <c r="AL108"/>
  <c r="AL106"/>
  <c r="AL104"/>
  <c r="AL102"/>
  <c r="AL100"/>
  <c r="AL98"/>
  <c r="AL96"/>
  <c r="AL94"/>
  <c r="AL92"/>
  <c r="AL90"/>
  <c r="AL88"/>
  <c r="AL86"/>
  <c r="AL84"/>
  <c r="AL82"/>
  <c r="AL80"/>
  <c r="AL78"/>
  <c r="AL76"/>
  <c r="AL74"/>
  <c r="AL72"/>
  <c r="AL70"/>
  <c r="AL68"/>
  <c r="AL66"/>
  <c r="AL64"/>
  <c r="AL62"/>
  <c r="AL60"/>
  <c r="AL58"/>
  <c r="AL155"/>
  <c r="AL153"/>
  <c r="AL151"/>
  <c r="AL149"/>
  <c r="AL147"/>
  <c r="AL145"/>
  <c r="AL143"/>
  <c r="AL141"/>
  <c r="AL139"/>
  <c r="AL137"/>
  <c r="AL135"/>
  <c r="AL133"/>
  <c r="AL131"/>
  <c r="AL129"/>
  <c r="AL127"/>
  <c r="AL125"/>
  <c r="AL123"/>
  <c r="AL121"/>
  <c r="AL119"/>
  <c r="AL117"/>
  <c r="AL115"/>
  <c r="AL113"/>
  <c r="AL111"/>
  <c r="AL109"/>
  <c r="AL107"/>
  <c r="AL105"/>
  <c r="AL103"/>
  <c r="AL101"/>
  <c r="AL99"/>
  <c r="AL97"/>
  <c r="AL95"/>
  <c r="AL93"/>
  <c r="AL91"/>
  <c r="AL89"/>
  <c r="AL87"/>
  <c r="AL85"/>
  <c r="AL83"/>
  <c r="AL81"/>
  <c r="AL79"/>
  <c r="AL77"/>
  <c r="AL75"/>
  <c r="AL73"/>
  <c r="AL71"/>
  <c r="AL69"/>
  <c r="AL67"/>
  <c r="AL65"/>
  <c r="AL63"/>
  <c r="AL61"/>
  <c r="AL59"/>
  <c r="AD154"/>
  <c r="AD152"/>
  <c r="AD150"/>
  <c r="AD148"/>
  <c r="AD146"/>
  <c r="AD144"/>
  <c r="AD142"/>
  <c r="AD140"/>
  <c r="AD138"/>
  <c r="AD136"/>
  <c r="AD134"/>
  <c r="AD132"/>
  <c r="AD130"/>
  <c r="AD128"/>
  <c r="AD126"/>
  <c r="AD124"/>
  <c r="AD122"/>
  <c r="AD120"/>
  <c r="AD118"/>
  <c r="AD116"/>
  <c r="AD114"/>
  <c r="AD112"/>
  <c r="AD110"/>
  <c r="AD108"/>
  <c r="AD106"/>
  <c r="AD104"/>
  <c r="AD102"/>
  <c r="AD100"/>
  <c r="AD98"/>
  <c r="AD96"/>
  <c r="AD94"/>
  <c r="AD92"/>
  <c r="AD90"/>
  <c r="AD88"/>
  <c r="AD86"/>
  <c r="AD84"/>
  <c r="AD82"/>
  <c r="AD80"/>
  <c r="AD78"/>
  <c r="AD76"/>
  <c r="AD74"/>
  <c r="AD72"/>
  <c r="AD70"/>
  <c r="AD68"/>
  <c r="AD66"/>
  <c r="AD64"/>
  <c r="AD62"/>
  <c r="AD60"/>
  <c r="AD58"/>
  <c r="AD155"/>
  <c r="AD153"/>
  <c r="AD151"/>
  <c r="AD149"/>
  <c r="AD147"/>
  <c r="AD145"/>
  <c r="AD143"/>
  <c r="AD141"/>
  <c r="AD139"/>
  <c r="AD137"/>
  <c r="AD135"/>
  <c r="AD133"/>
  <c r="AD131"/>
  <c r="AD129"/>
  <c r="AD127"/>
  <c r="AD125"/>
  <c r="AD123"/>
  <c r="AD121"/>
  <c r="AD119"/>
  <c r="AD117"/>
  <c r="AD115"/>
  <c r="AD113"/>
  <c r="AD111"/>
  <c r="AD109"/>
  <c r="AD107"/>
  <c r="AD105"/>
  <c r="AD103"/>
  <c r="AD101"/>
  <c r="AD99"/>
  <c r="AD97"/>
  <c r="AD95"/>
  <c r="AD93"/>
  <c r="AD91"/>
  <c r="AD89"/>
  <c r="AD87"/>
  <c r="AD85"/>
  <c r="AD83"/>
  <c r="AD81"/>
  <c r="AD79"/>
  <c r="AD77"/>
  <c r="AD75"/>
  <c r="AD73"/>
  <c r="AD71"/>
  <c r="AD69"/>
  <c r="AD67"/>
  <c r="AD65"/>
  <c r="AD63"/>
  <c r="AD61"/>
  <c r="AD59"/>
  <c r="V155"/>
  <c r="V153"/>
  <c r="V151"/>
  <c r="V149"/>
  <c r="V147"/>
  <c r="V145"/>
  <c r="V143"/>
  <c r="V141"/>
  <c r="V139"/>
  <c r="V137"/>
  <c r="V135"/>
  <c r="V133"/>
  <c r="V131"/>
  <c r="V129"/>
  <c r="V127"/>
  <c r="V125"/>
  <c r="V123"/>
  <c r="V121"/>
  <c r="V119"/>
  <c r="V117"/>
  <c r="V115"/>
  <c r="V113"/>
  <c r="V111"/>
  <c r="V109"/>
  <c r="V107"/>
  <c r="V105"/>
  <c r="V103"/>
  <c r="V101"/>
  <c r="V99"/>
  <c r="V97"/>
  <c r="V95"/>
  <c r="V93"/>
  <c r="V91"/>
  <c r="V89"/>
  <c r="V87"/>
  <c r="V85"/>
  <c r="V83"/>
  <c r="V81"/>
  <c r="V79"/>
  <c r="V77"/>
  <c r="V75"/>
  <c r="V73"/>
  <c r="V71"/>
  <c r="V69"/>
  <c r="V67"/>
  <c r="V65"/>
  <c r="V63"/>
  <c r="V61"/>
  <c r="V59"/>
  <c r="V154"/>
  <c r="V152"/>
  <c r="V150"/>
  <c r="V148"/>
  <c r="V146"/>
  <c r="V144"/>
  <c r="V142"/>
  <c r="V140"/>
  <c r="V138"/>
  <c r="V136"/>
  <c r="V134"/>
  <c r="V132"/>
  <c r="V130"/>
  <c r="V128"/>
  <c r="V126"/>
  <c r="V124"/>
  <c r="V122"/>
  <c r="V120"/>
  <c r="V118"/>
  <c r="V116"/>
  <c r="V114"/>
  <c r="V112"/>
  <c r="V110"/>
  <c r="V108"/>
  <c r="V106"/>
  <c r="V104"/>
  <c r="V102"/>
  <c r="V100"/>
  <c r="V98"/>
  <c r="V96"/>
  <c r="V94"/>
  <c r="V92"/>
  <c r="V90"/>
  <c r="V88"/>
  <c r="V86"/>
  <c r="V84"/>
  <c r="V82"/>
  <c r="V80"/>
  <c r="V78"/>
  <c r="V76"/>
  <c r="V74"/>
  <c r="V72"/>
  <c r="V70"/>
  <c r="V68"/>
  <c r="V66"/>
  <c r="V64"/>
  <c r="V62"/>
  <c r="V60"/>
  <c r="V58"/>
  <c r="AK155"/>
  <c r="AK153"/>
  <c r="AK151"/>
  <c r="AK149"/>
  <c r="AK147"/>
  <c r="AK145"/>
  <c r="AK143"/>
  <c r="AK141"/>
  <c r="AK139"/>
  <c r="AK137"/>
  <c r="AK135"/>
  <c r="AK133"/>
  <c r="AK131"/>
  <c r="AK129"/>
  <c r="AK127"/>
  <c r="AK125"/>
  <c r="AK123"/>
  <c r="AK121"/>
  <c r="AK119"/>
  <c r="AK117"/>
  <c r="AK115"/>
  <c r="AK113"/>
  <c r="AK111"/>
  <c r="AK109"/>
  <c r="AK107"/>
  <c r="AK105"/>
  <c r="AK103"/>
  <c r="AK101"/>
  <c r="AK99"/>
  <c r="AK97"/>
  <c r="AK95"/>
  <c r="AK93"/>
  <c r="AK91"/>
  <c r="AK89"/>
  <c r="AK87"/>
  <c r="AK85"/>
  <c r="AK83"/>
  <c r="AK81"/>
  <c r="AK79"/>
  <c r="AK77"/>
  <c r="AK75"/>
  <c r="AK73"/>
  <c r="AK71"/>
  <c r="AK69"/>
  <c r="AK67"/>
  <c r="AK65"/>
  <c r="AK63"/>
  <c r="AK61"/>
  <c r="AK59"/>
  <c r="AK154"/>
  <c r="AK152"/>
  <c r="AK150"/>
  <c r="AK148"/>
  <c r="AK146"/>
  <c r="AK144"/>
  <c r="AK142"/>
  <c r="AK140"/>
  <c r="AK138"/>
  <c r="AK136"/>
  <c r="AK134"/>
  <c r="AK132"/>
  <c r="AK130"/>
  <c r="AK128"/>
  <c r="AK126"/>
  <c r="AK124"/>
  <c r="AK122"/>
  <c r="AK120"/>
  <c r="AK118"/>
  <c r="AK116"/>
  <c r="AK114"/>
  <c r="AK112"/>
  <c r="AK110"/>
  <c r="AK108"/>
  <c r="AK106"/>
  <c r="AK104"/>
  <c r="AK102"/>
  <c r="AK100"/>
  <c r="AK98"/>
  <c r="AK96"/>
  <c r="AK94"/>
  <c r="AK92"/>
  <c r="AK90"/>
  <c r="AK88"/>
  <c r="AK86"/>
  <c r="AK84"/>
  <c r="AK82"/>
  <c r="AK80"/>
  <c r="AK78"/>
  <c r="AK76"/>
  <c r="AK74"/>
  <c r="AK72"/>
  <c r="AK70"/>
  <c r="AK68"/>
  <c r="AK66"/>
  <c r="AK64"/>
  <c r="AK62"/>
  <c r="AK60"/>
  <c r="AK58"/>
  <c r="AC155"/>
  <c r="AC153"/>
  <c r="AC151"/>
  <c r="AC149"/>
  <c r="AC147"/>
  <c r="AC145"/>
  <c r="AC143"/>
  <c r="AC141"/>
  <c r="AC139"/>
  <c r="AC137"/>
  <c r="AC135"/>
  <c r="AC133"/>
  <c r="AC131"/>
  <c r="AC129"/>
  <c r="AC127"/>
  <c r="AC125"/>
  <c r="AC123"/>
  <c r="AC121"/>
  <c r="AC119"/>
  <c r="AC117"/>
  <c r="AC115"/>
  <c r="AC113"/>
  <c r="AC111"/>
  <c r="AC109"/>
  <c r="AC107"/>
  <c r="AC105"/>
  <c r="AC103"/>
  <c r="AC101"/>
  <c r="AC99"/>
  <c r="AC97"/>
  <c r="AC95"/>
  <c r="AC93"/>
  <c r="AC91"/>
  <c r="AC89"/>
  <c r="AC87"/>
  <c r="AC85"/>
  <c r="AC83"/>
  <c r="AC81"/>
  <c r="AC79"/>
  <c r="AC77"/>
  <c r="AC75"/>
  <c r="AC73"/>
  <c r="AC71"/>
  <c r="AC69"/>
  <c r="AC67"/>
  <c r="AC65"/>
  <c r="AC63"/>
  <c r="AC61"/>
  <c r="AC59"/>
  <c r="AC154"/>
  <c r="AC152"/>
  <c r="AC150"/>
  <c r="AC148"/>
  <c r="AC146"/>
  <c r="AC144"/>
  <c r="AC142"/>
  <c r="AC140"/>
  <c r="AC138"/>
  <c r="AC136"/>
  <c r="AC134"/>
  <c r="AC132"/>
  <c r="AC130"/>
  <c r="AC128"/>
  <c r="AC126"/>
  <c r="AC124"/>
  <c r="AC122"/>
  <c r="AC120"/>
  <c r="AC118"/>
  <c r="AC116"/>
  <c r="AC114"/>
  <c r="AC112"/>
  <c r="AC110"/>
  <c r="AC108"/>
  <c r="AC106"/>
  <c r="AC104"/>
  <c r="AC102"/>
  <c r="AC100"/>
  <c r="AC98"/>
  <c r="AC96"/>
  <c r="AC94"/>
  <c r="AC92"/>
  <c r="AC90"/>
  <c r="AC88"/>
  <c r="AC86"/>
  <c r="AC84"/>
  <c r="AC82"/>
  <c r="AC80"/>
  <c r="AC78"/>
  <c r="AC76"/>
  <c r="AC74"/>
  <c r="AC72"/>
  <c r="AC70"/>
  <c r="AC68"/>
  <c r="AC66"/>
  <c r="AC64"/>
  <c r="AC62"/>
  <c r="AC60"/>
  <c r="AC58"/>
  <c r="U154"/>
  <c r="U152"/>
  <c r="U150"/>
  <c r="U148"/>
  <c r="U146"/>
  <c r="U144"/>
  <c r="U142"/>
  <c r="U140"/>
  <c r="U138"/>
  <c r="U136"/>
  <c r="U134"/>
  <c r="U132"/>
  <c r="U130"/>
  <c r="U128"/>
  <c r="U126"/>
  <c r="U124"/>
  <c r="U122"/>
  <c r="U120"/>
  <c r="U118"/>
  <c r="U116"/>
  <c r="U114"/>
  <c r="U112"/>
  <c r="U110"/>
  <c r="U108"/>
  <c r="U106"/>
  <c r="U104"/>
  <c r="U102"/>
  <c r="U100"/>
  <c r="U98"/>
  <c r="U96"/>
  <c r="U94"/>
  <c r="U92"/>
  <c r="U90"/>
  <c r="U88"/>
  <c r="U86"/>
  <c r="U84"/>
  <c r="U82"/>
  <c r="U80"/>
  <c r="U78"/>
  <c r="U76"/>
  <c r="U74"/>
  <c r="U72"/>
  <c r="U70"/>
  <c r="U68"/>
  <c r="U66"/>
  <c r="U64"/>
  <c r="U62"/>
  <c r="U60"/>
  <c r="U58"/>
  <c r="U155"/>
  <c r="U153"/>
  <c r="U151"/>
  <c r="U149"/>
  <c r="U147"/>
  <c r="U145"/>
  <c r="U143"/>
  <c r="U141"/>
  <c r="U139"/>
  <c r="U137"/>
  <c r="U135"/>
  <c r="U133"/>
  <c r="U131"/>
  <c r="U129"/>
  <c r="U127"/>
  <c r="U125"/>
  <c r="U123"/>
  <c r="U121"/>
  <c r="U119"/>
  <c r="U117"/>
  <c r="U115"/>
  <c r="U113"/>
  <c r="U111"/>
  <c r="U109"/>
  <c r="U107"/>
  <c r="U105"/>
  <c r="U103"/>
  <c r="U101"/>
  <c r="U99"/>
  <c r="U97"/>
  <c r="U95"/>
  <c r="U93"/>
  <c r="U91"/>
  <c r="U89"/>
  <c r="U87"/>
  <c r="U85"/>
  <c r="U83"/>
  <c r="U81"/>
  <c r="U79"/>
  <c r="U77"/>
  <c r="U75"/>
  <c r="U73"/>
  <c r="U71"/>
  <c r="U69"/>
  <c r="U67"/>
  <c r="U65"/>
  <c r="U63"/>
  <c r="U61"/>
  <c r="U59"/>
  <c r="AF154" i="20"/>
  <c r="AF152"/>
  <c r="AF150"/>
  <c r="AF148"/>
  <c r="AF146"/>
  <c r="AF144"/>
  <c r="AF142"/>
  <c r="AF140"/>
  <c r="AF138"/>
  <c r="AF136"/>
  <c r="AF134"/>
  <c r="AF132"/>
  <c r="AF130"/>
  <c r="AF128"/>
  <c r="AF126"/>
  <c r="AF124"/>
  <c r="AF122"/>
  <c r="AF120"/>
  <c r="AF118"/>
  <c r="AF116"/>
  <c r="AF114"/>
  <c r="AF112"/>
  <c r="AF110"/>
  <c r="AF108"/>
  <c r="AF106"/>
  <c r="AF104"/>
  <c r="AF102"/>
  <c r="AF100"/>
  <c r="AF98"/>
  <c r="AF96"/>
  <c r="AF94"/>
  <c r="AF92"/>
  <c r="AF90"/>
  <c r="AF88"/>
  <c r="AF86"/>
  <c r="AF84"/>
  <c r="AF82"/>
  <c r="AF80"/>
  <c r="AF78"/>
  <c r="AF76"/>
  <c r="AF74"/>
  <c r="AF72"/>
  <c r="AF70"/>
  <c r="AF68"/>
  <c r="AF66"/>
  <c r="AF64"/>
  <c r="AF62"/>
  <c r="AF60"/>
  <c r="AF58"/>
  <c r="AF155"/>
  <c r="AF153"/>
  <c r="AF151"/>
  <c r="AF149"/>
  <c r="AF147"/>
  <c r="AF145"/>
  <c r="AF143"/>
  <c r="AF141"/>
  <c r="AF139"/>
  <c r="AF137"/>
  <c r="AF135"/>
  <c r="AF133"/>
  <c r="AF131"/>
  <c r="AF129"/>
  <c r="AF127"/>
  <c r="AF125"/>
  <c r="AF123"/>
  <c r="AF121"/>
  <c r="AF119"/>
  <c r="AF117"/>
  <c r="AF115"/>
  <c r="AF113"/>
  <c r="AF111"/>
  <c r="AF109"/>
  <c r="AF107"/>
  <c r="AF105"/>
  <c r="AF103"/>
  <c r="AF101"/>
  <c r="AF99"/>
  <c r="AF97"/>
  <c r="AF95"/>
  <c r="AF93"/>
  <c r="AF91"/>
  <c r="AF89"/>
  <c r="AF87"/>
  <c r="AF85"/>
  <c r="AF83"/>
  <c r="AF81"/>
  <c r="AF79"/>
  <c r="AF77"/>
  <c r="AF75"/>
  <c r="AF73"/>
  <c r="AF71"/>
  <c r="AF69"/>
  <c r="AF67"/>
  <c r="AF65"/>
  <c r="AF63"/>
  <c r="AF61"/>
  <c r="AF59"/>
  <c r="X155"/>
  <c r="X153"/>
  <c r="X151"/>
  <c r="X149"/>
  <c r="X147"/>
  <c r="X145"/>
  <c r="X143"/>
  <c r="X141"/>
  <c r="X139"/>
  <c r="X137"/>
  <c r="X135"/>
  <c r="X133"/>
  <c r="X131"/>
  <c r="X129"/>
  <c r="X127"/>
  <c r="X125"/>
  <c r="X123"/>
  <c r="X121"/>
  <c r="X119"/>
  <c r="X117"/>
  <c r="X115"/>
  <c r="X113"/>
  <c r="X111"/>
  <c r="X109"/>
  <c r="X107"/>
  <c r="X105"/>
  <c r="X103"/>
  <c r="X101"/>
  <c r="X99"/>
  <c r="X97"/>
  <c r="X95"/>
  <c r="X93"/>
  <c r="X91"/>
  <c r="X89"/>
  <c r="X87"/>
  <c r="X85"/>
  <c r="X83"/>
  <c r="X81"/>
  <c r="X79"/>
  <c r="X77"/>
  <c r="X75"/>
  <c r="X73"/>
  <c r="X71"/>
  <c r="X69"/>
  <c r="X67"/>
  <c r="X65"/>
  <c r="X63"/>
  <c r="X61"/>
  <c r="X59"/>
  <c r="X154"/>
  <c r="X152"/>
  <c r="X150"/>
  <c r="X148"/>
  <c r="X146"/>
  <c r="X144"/>
  <c r="X142"/>
  <c r="X140"/>
  <c r="X138"/>
  <c r="X136"/>
  <c r="X134"/>
  <c r="X132"/>
  <c r="X130"/>
  <c r="X128"/>
  <c r="X126"/>
  <c r="X124"/>
  <c r="X122"/>
  <c r="X120"/>
  <c r="X118"/>
  <c r="X116"/>
  <c r="X114"/>
  <c r="X112"/>
  <c r="X110"/>
  <c r="X108"/>
  <c r="X106"/>
  <c r="X104"/>
  <c r="X102"/>
  <c r="X100"/>
  <c r="X98"/>
  <c r="X96"/>
  <c r="X94"/>
  <c r="X92"/>
  <c r="X90"/>
  <c r="X88"/>
  <c r="X86"/>
  <c r="X84"/>
  <c r="X82"/>
  <c r="X80"/>
  <c r="X78"/>
  <c r="X76"/>
  <c r="X74"/>
  <c r="X72"/>
  <c r="X70"/>
  <c r="X68"/>
  <c r="X66"/>
  <c r="X64"/>
  <c r="X62"/>
  <c r="X60"/>
  <c r="X58"/>
  <c r="AM155"/>
  <c r="AM153"/>
  <c r="AM151"/>
  <c r="AM149"/>
  <c r="AM147"/>
  <c r="AM145"/>
  <c r="AM143"/>
  <c r="AM141"/>
  <c r="AM139"/>
  <c r="AM137"/>
  <c r="AM135"/>
  <c r="AM133"/>
  <c r="AM131"/>
  <c r="AM129"/>
  <c r="AM127"/>
  <c r="AM125"/>
  <c r="AM123"/>
  <c r="AM121"/>
  <c r="AM119"/>
  <c r="AM117"/>
  <c r="AM115"/>
  <c r="AM113"/>
  <c r="AM111"/>
  <c r="AM109"/>
  <c r="AM107"/>
  <c r="AM105"/>
  <c r="AM103"/>
  <c r="AM101"/>
  <c r="AM99"/>
  <c r="AM97"/>
  <c r="AM95"/>
  <c r="AM93"/>
  <c r="AM91"/>
  <c r="AM89"/>
  <c r="AM87"/>
  <c r="AM85"/>
  <c r="AM83"/>
  <c r="AM81"/>
  <c r="AM79"/>
  <c r="AM77"/>
  <c r="AM75"/>
  <c r="AM73"/>
  <c r="AM71"/>
  <c r="AM69"/>
  <c r="AM67"/>
  <c r="AM65"/>
  <c r="AM63"/>
  <c r="AM61"/>
  <c r="AM59"/>
  <c r="AM154"/>
  <c r="AM152"/>
  <c r="AM150"/>
  <c r="AM148"/>
  <c r="AM146"/>
  <c r="AM144"/>
  <c r="AM142"/>
  <c r="AM140"/>
  <c r="AM138"/>
  <c r="AM136"/>
  <c r="AM134"/>
  <c r="AM132"/>
  <c r="AM130"/>
  <c r="AM128"/>
  <c r="AM126"/>
  <c r="AM124"/>
  <c r="AM122"/>
  <c r="AM120"/>
  <c r="AM118"/>
  <c r="AM116"/>
  <c r="AM114"/>
  <c r="AM112"/>
  <c r="AM110"/>
  <c r="AM108"/>
  <c r="AM106"/>
  <c r="AM104"/>
  <c r="AM102"/>
  <c r="AM100"/>
  <c r="AM98"/>
  <c r="AM96"/>
  <c r="AM94"/>
  <c r="AM92"/>
  <c r="AM90"/>
  <c r="AM88"/>
  <c r="AM86"/>
  <c r="AM84"/>
  <c r="AM82"/>
  <c r="AM80"/>
  <c r="AM78"/>
  <c r="AM76"/>
  <c r="AM74"/>
  <c r="AM72"/>
  <c r="AM70"/>
  <c r="AM68"/>
  <c r="AM66"/>
  <c r="AM64"/>
  <c r="AM62"/>
  <c r="AM60"/>
  <c r="AM58"/>
  <c r="AE155"/>
  <c r="AE153"/>
  <c r="AE151"/>
  <c r="AE149"/>
  <c r="AE147"/>
  <c r="AE145"/>
  <c r="AE143"/>
  <c r="AE141"/>
  <c r="AE139"/>
  <c r="AE137"/>
  <c r="AE135"/>
  <c r="AE133"/>
  <c r="AE131"/>
  <c r="AE129"/>
  <c r="AE127"/>
  <c r="AE125"/>
  <c r="AE123"/>
  <c r="AE121"/>
  <c r="AE119"/>
  <c r="AE117"/>
  <c r="AE115"/>
  <c r="AE113"/>
  <c r="AE111"/>
  <c r="AE109"/>
  <c r="AE107"/>
  <c r="AE105"/>
  <c r="AE103"/>
  <c r="AE101"/>
  <c r="AE99"/>
  <c r="AE97"/>
  <c r="AE95"/>
  <c r="AE93"/>
  <c r="AE91"/>
  <c r="AE89"/>
  <c r="AE87"/>
  <c r="AE85"/>
  <c r="AE83"/>
  <c r="AE81"/>
  <c r="AE79"/>
  <c r="AE77"/>
  <c r="AE75"/>
  <c r="AE73"/>
  <c r="AE71"/>
  <c r="AE69"/>
  <c r="AE67"/>
  <c r="AE65"/>
  <c r="AE63"/>
  <c r="AE61"/>
  <c r="AE59"/>
  <c r="AE154"/>
  <c r="AE152"/>
  <c r="AE150"/>
  <c r="AE148"/>
  <c r="AE146"/>
  <c r="AE144"/>
  <c r="AE142"/>
  <c r="AE140"/>
  <c r="AE138"/>
  <c r="AE136"/>
  <c r="AE134"/>
  <c r="AE132"/>
  <c r="AE130"/>
  <c r="AE128"/>
  <c r="AE126"/>
  <c r="AE124"/>
  <c r="AE122"/>
  <c r="AE120"/>
  <c r="AE118"/>
  <c r="AE116"/>
  <c r="AE114"/>
  <c r="AE112"/>
  <c r="AE110"/>
  <c r="AE108"/>
  <c r="AE106"/>
  <c r="AE104"/>
  <c r="AE102"/>
  <c r="AE100"/>
  <c r="AE98"/>
  <c r="AE96"/>
  <c r="AE94"/>
  <c r="AE92"/>
  <c r="AE90"/>
  <c r="AE88"/>
  <c r="AE86"/>
  <c r="AE84"/>
  <c r="AE82"/>
  <c r="AE80"/>
  <c r="AE78"/>
  <c r="AE76"/>
  <c r="AE74"/>
  <c r="AE72"/>
  <c r="AE70"/>
  <c r="AE68"/>
  <c r="AE66"/>
  <c r="AE64"/>
  <c r="AE62"/>
  <c r="AE60"/>
  <c r="AE58"/>
  <c r="W154"/>
  <c r="W152"/>
  <c r="W150"/>
  <c r="W148"/>
  <c r="W146"/>
  <c r="W144"/>
  <c r="W142"/>
  <c r="W140"/>
  <c r="W138"/>
  <c r="W136"/>
  <c r="W134"/>
  <c r="W132"/>
  <c r="W130"/>
  <c r="W128"/>
  <c r="W126"/>
  <c r="W124"/>
  <c r="W122"/>
  <c r="W120"/>
  <c r="W118"/>
  <c r="W116"/>
  <c r="W114"/>
  <c r="W112"/>
  <c r="W110"/>
  <c r="W108"/>
  <c r="W106"/>
  <c r="W104"/>
  <c r="W102"/>
  <c r="W100"/>
  <c r="W98"/>
  <c r="W96"/>
  <c r="W94"/>
  <c r="W92"/>
  <c r="W90"/>
  <c r="W88"/>
  <c r="W86"/>
  <c r="W84"/>
  <c r="W82"/>
  <c r="W80"/>
  <c r="W78"/>
  <c r="W76"/>
  <c r="W74"/>
  <c r="W72"/>
  <c r="W70"/>
  <c r="W68"/>
  <c r="W66"/>
  <c r="W64"/>
  <c r="W62"/>
  <c r="W60"/>
  <c r="W58"/>
  <c r="W155"/>
  <c r="W153"/>
  <c r="W151"/>
  <c r="W149"/>
  <c r="W147"/>
  <c r="W145"/>
  <c r="W143"/>
  <c r="W141"/>
  <c r="W139"/>
  <c r="W137"/>
  <c r="W135"/>
  <c r="W133"/>
  <c r="W131"/>
  <c r="W129"/>
  <c r="W127"/>
  <c r="W125"/>
  <c r="W123"/>
  <c r="W121"/>
  <c r="W119"/>
  <c r="W117"/>
  <c r="W115"/>
  <c r="W113"/>
  <c r="W111"/>
  <c r="W109"/>
  <c r="W107"/>
  <c r="W105"/>
  <c r="W103"/>
  <c r="W101"/>
  <c r="W99"/>
  <c r="W97"/>
  <c r="W95"/>
  <c r="W93"/>
  <c r="W91"/>
  <c r="W89"/>
  <c r="W87"/>
  <c r="W85"/>
  <c r="W83"/>
  <c r="W81"/>
  <c r="W79"/>
  <c r="W77"/>
  <c r="W75"/>
  <c r="W73"/>
  <c r="W71"/>
  <c r="W69"/>
  <c r="W67"/>
  <c r="W65"/>
  <c r="W63"/>
  <c r="W61"/>
  <c r="W59"/>
  <c r="AL154"/>
  <c r="AL152"/>
  <c r="AL150"/>
  <c r="AL148"/>
  <c r="AL146"/>
  <c r="AL144"/>
  <c r="AL142"/>
  <c r="AL140"/>
  <c r="AL138"/>
  <c r="AL136"/>
  <c r="AL134"/>
  <c r="AL132"/>
  <c r="AL130"/>
  <c r="AL128"/>
  <c r="AL126"/>
  <c r="AL124"/>
  <c r="AL122"/>
  <c r="AL120"/>
  <c r="AL118"/>
  <c r="AL116"/>
  <c r="AL114"/>
  <c r="AL112"/>
  <c r="AL110"/>
  <c r="AL108"/>
  <c r="AL106"/>
  <c r="AL104"/>
  <c r="AL102"/>
  <c r="AL100"/>
  <c r="AL98"/>
  <c r="AL96"/>
  <c r="AL94"/>
  <c r="AL92"/>
  <c r="AL90"/>
  <c r="AL88"/>
  <c r="AL86"/>
  <c r="AL84"/>
  <c r="AL82"/>
  <c r="AL80"/>
  <c r="AL78"/>
  <c r="AL76"/>
  <c r="AL74"/>
  <c r="AL72"/>
  <c r="AL70"/>
  <c r="AL68"/>
  <c r="AL66"/>
  <c r="AL64"/>
  <c r="AL62"/>
  <c r="AL60"/>
  <c r="AL58"/>
  <c r="AL155"/>
  <c r="AL153"/>
  <c r="AL151"/>
  <c r="AL149"/>
  <c r="AL147"/>
  <c r="AL145"/>
  <c r="AL143"/>
  <c r="AL141"/>
  <c r="AL139"/>
  <c r="AL137"/>
  <c r="AL135"/>
  <c r="AL133"/>
  <c r="AL131"/>
  <c r="AL129"/>
  <c r="AL127"/>
  <c r="AL125"/>
  <c r="AL123"/>
  <c r="AL121"/>
  <c r="AL119"/>
  <c r="AL117"/>
  <c r="AL115"/>
  <c r="AL113"/>
  <c r="AL111"/>
  <c r="AL109"/>
  <c r="AL107"/>
  <c r="AL105"/>
  <c r="AL103"/>
  <c r="AL101"/>
  <c r="AL99"/>
  <c r="AL97"/>
  <c r="AL95"/>
  <c r="AL93"/>
  <c r="AL91"/>
  <c r="AL89"/>
  <c r="AL87"/>
  <c r="AL85"/>
  <c r="AL83"/>
  <c r="AL81"/>
  <c r="AL79"/>
  <c r="AL77"/>
  <c r="AL75"/>
  <c r="AL73"/>
  <c r="AL71"/>
  <c r="AL69"/>
  <c r="AL67"/>
  <c r="AL65"/>
  <c r="AL63"/>
  <c r="AL61"/>
  <c r="AL59"/>
  <c r="AD154"/>
  <c r="AD152"/>
  <c r="AD150"/>
  <c r="AD148"/>
  <c r="AD146"/>
  <c r="AD144"/>
  <c r="AD142"/>
  <c r="AD140"/>
  <c r="AD138"/>
  <c r="AD136"/>
  <c r="AD134"/>
  <c r="AD132"/>
  <c r="AD130"/>
  <c r="AD128"/>
  <c r="AD126"/>
  <c r="AD124"/>
  <c r="AD122"/>
  <c r="AD120"/>
  <c r="AD118"/>
  <c r="AD116"/>
  <c r="AD114"/>
  <c r="AD112"/>
  <c r="AD110"/>
  <c r="AD108"/>
  <c r="AD106"/>
  <c r="AD104"/>
  <c r="AD102"/>
  <c r="AD100"/>
  <c r="AD98"/>
  <c r="AD96"/>
  <c r="AD94"/>
  <c r="AD92"/>
  <c r="AD90"/>
  <c r="AD88"/>
  <c r="AD86"/>
  <c r="AD84"/>
  <c r="AD82"/>
  <c r="AD80"/>
  <c r="AD78"/>
  <c r="AD76"/>
  <c r="AD74"/>
  <c r="AD72"/>
  <c r="AD70"/>
  <c r="AD68"/>
  <c r="AD66"/>
  <c r="AD64"/>
  <c r="AD62"/>
  <c r="AD60"/>
  <c r="AD58"/>
  <c r="AD155"/>
  <c r="AD153"/>
  <c r="AD151"/>
  <c r="AD149"/>
  <c r="AD147"/>
  <c r="AD145"/>
  <c r="AD143"/>
  <c r="AD141"/>
  <c r="AD139"/>
  <c r="AD137"/>
  <c r="AD135"/>
  <c r="AD133"/>
  <c r="AD131"/>
  <c r="AD129"/>
  <c r="AD127"/>
  <c r="AD125"/>
  <c r="AD123"/>
  <c r="AD121"/>
  <c r="AD119"/>
  <c r="AD117"/>
  <c r="AD115"/>
  <c r="AD113"/>
  <c r="AD111"/>
  <c r="AD109"/>
  <c r="AD107"/>
  <c r="AD105"/>
  <c r="AD103"/>
  <c r="AD101"/>
  <c r="AD99"/>
  <c r="AD97"/>
  <c r="AD95"/>
  <c r="AD93"/>
  <c r="AD91"/>
  <c r="AD89"/>
  <c r="AD87"/>
  <c r="AD85"/>
  <c r="AD83"/>
  <c r="AD81"/>
  <c r="AD79"/>
  <c r="AD77"/>
  <c r="AD75"/>
  <c r="AD73"/>
  <c r="AD71"/>
  <c r="AD69"/>
  <c r="AD67"/>
  <c r="AD65"/>
  <c r="AD63"/>
  <c r="AD61"/>
  <c r="AD59"/>
  <c r="V155"/>
  <c r="V153"/>
  <c r="V151"/>
  <c r="V149"/>
  <c r="V147"/>
  <c r="V145"/>
  <c r="V143"/>
  <c r="V141"/>
  <c r="V139"/>
  <c r="V137"/>
  <c r="V135"/>
  <c r="V133"/>
  <c r="V131"/>
  <c r="V129"/>
  <c r="V127"/>
  <c r="V125"/>
  <c r="V123"/>
  <c r="V121"/>
  <c r="V119"/>
  <c r="V117"/>
  <c r="V115"/>
  <c r="V113"/>
  <c r="V111"/>
  <c r="V109"/>
  <c r="V107"/>
  <c r="V105"/>
  <c r="V103"/>
  <c r="V101"/>
  <c r="V99"/>
  <c r="V97"/>
  <c r="V95"/>
  <c r="V93"/>
  <c r="V91"/>
  <c r="V89"/>
  <c r="V87"/>
  <c r="V85"/>
  <c r="V83"/>
  <c r="V81"/>
  <c r="V79"/>
  <c r="V77"/>
  <c r="V75"/>
  <c r="V73"/>
  <c r="V71"/>
  <c r="V69"/>
  <c r="V67"/>
  <c r="V65"/>
  <c r="V63"/>
  <c r="V61"/>
  <c r="V59"/>
  <c r="V154"/>
  <c r="V152"/>
  <c r="V150"/>
  <c r="V148"/>
  <c r="V146"/>
  <c r="V144"/>
  <c r="V142"/>
  <c r="V140"/>
  <c r="V138"/>
  <c r="V136"/>
  <c r="V134"/>
  <c r="V132"/>
  <c r="V130"/>
  <c r="V128"/>
  <c r="V126"/>
  <c r="V124"/>
  <c r="V122"/>
  <c r="V120"/>
  <c r="V118"/>
  <c r="V116"/>
  <c r="V114"/>
  <c r="V112"/>
  <c r="V110"/>
  <c r="V108"/>
  <c r="V106"/>
  <c r="V104"/>
  <c r="V102"/>
  <c r="V100"/>
  <c r="V98"/>
  <c r="V96"/>
  <c r="V94"/>
  <c r="V92"/>
  <c r="V90"/>
  <c r="V88"/>
  <c r="V86"/>
  <c r="V84"/>
  <c r="V82"/>
  <c r="V80"/>
  <c r="V78"/>
  <c r="V76"/>
  <c r="V74"/>
  <c r="V72"/>
  <c r="V70"/>
  <c r="V68"/>
  <c r="V66"/>
  <c r="V64"/>
  <c r="V62"/>
  <c r="V60"/>
  <c r="V58"/>
  <c r="AK155"/>
  <c r="AK153"/>
  <c r="AK151"/>
  <c r="AK149"/>
  <c r="AK147"/>
  <c r="AK145"/>
  <c r="AK143"/>
  <c r="AK141"/>
  <c r="AK139"/>
  <c r="AK137"/>
  <c r="AK135"/>
  <c r="AK133"/>
  <c r="AK131"/>
  <c r="AK129"/>
  <c r="AK127"/>
  <c r="AK125"/>
  <c r="AK123"/>
  <c r="AK121"/>
  <c r="AK119"/>
  <c r="AK117"/>
  <c r="AK115"/>
  <c r="AK113"/>
  <c r="AK111"/>
  <c r="AK109"/>
  <c r="AK107"/>
  <c r="AK105"/>
  <c r="AK103"/>
  <c r="AK101"/>
  <c r="AK99"/>
  <c r="AK97"/>
  <c r="AK95"/>
  <c r="AK93"/>
  <c r="AK91"/>
  <c r="AK89"/>
  <c r="AK87"/>
  <c r="AK85"/>
  <c r="AK83"/>
  <c r="AK81"/>
  <c r="AK79"/>
  <c r="AK77"/>
  <c r="AK75"/>
  <c r="AK73"/>
  <c r="AK71"/>
  <c r="AK69"/>
  <c r="AK67"/>
  <c r="AK65"/>
  <c r="AK63"/>
  <c r="AK61"/>
  <c r="AK59"/>
  <c r="AK154"/>
  <c r="AK152"/>
  <c r="AK150"/>
  <c r="AK148"/>
  <c r="AK146"/>
  <c r="AK144"/>
  <c r="AK142"/>
  <c r="AK140"/>
  <c r="AK138"/>
  <c r="AK136"/>
  <c r="AK134"/>
  <c r="AK132"/>
  <c r="AK130"/>
  <c r="AK128"/>
  <c r="AK126"/>
  <c r="AK124"/>
  <c r="AK122"/>
  <c r="AK120"/>
  <c r="AK118"/>
  <c r="AK116"/>
  <c r="AK114"/>
  <c r="AK112"/>
  <c r="AK110"/>
  <c r="AK108"/>
  <c r="AK106"/>
  <c r="AK104"/>
  <c r="AK102"/>
  <c r="AK100"/>
  <c r="AK98"/>
  <c r="AK96"/>
  <c r="AK94"/>
  <c r="AK92"/>
  <c r="AK90"/>
  <c r="AK88"/>
  <c r="AK86"/>
  <c r="AK84"/>
  <c r="AK82"/>
  <c r="AK80"/>
  <c r="AK78"/>
  <c r="AK76"/>
  <c r="AK74"/>
  <c r="AK72"/>
  <c r="AK70"/>
  <c r="AK68"/>
  <c r="AK66"/>
  <c r="AK64"/>
  <c r="AK62"/>
  <c r="AK60"/>
  <c r="AK58"/>
  <c r="AC154"/>
  <c r="AC152"/>
  <c r="AC150"/>
  <c r="AC148"/>
  <c r="AC146"/>
  <c r="AC144"/>
  <c r="AC142"/>
  <c r="AC140"/>
  <c r="AC138"/>
  <c r="AC136"/>
  <c r="AC134"/>
  <c r="AC132"/>
  <c r="AC130"/>
  <c r="AC128"/>
  <c r="AC126"/>
  <c r="AC124"/>
  <c r="AC122"/>
  <c r="AC120"/>
  <c r="AC118"/>
  <c r="AC116"/>
  <c r="AC114"/>
  <c r="AC112"/>
  <c r="AC110"/>
  <c r="AC108"/>
  <c r="AC106"/>
  <c r="AC104"/>
  <c r="AC102"/>
  <c r="AC100"/>
  <c r="AC98"/>
  <c r="AC96"/>
  <c r="AC94"/>
  <c r="AC92"/>
  <c r="AC90"/>
  <c r="AC88"/>
  <c r="AC86"/>
  <c r="AC84"/>
  <c r="AC82"/>
  <c r="AC80"/>
  <c r="AC78"/>
  <c r="AC76"/>
  <c r="AC74"/>
  <c r="AC72"/>
  <c r="AC70"/>
  <c r="AC68"/>
  <c r="AC66"/>
  <c r="AC64"/>
  <c r="AC62"/>
  <c r="AC60"/>
  <c r="AC58"/>
  <c r="AC155"/>
  <c r="AC153"/>
  <c r="AC151"/>
  <c r="AC149"/>
  <c r="AC147"/>
  <c r="AC145"/>
  <c r="AC143"/>
  <c r="AC141"/>
  <c r="AC139"/>
  <c r="AC137"/>
  <c r="AC135"/>
  <c r="AC133"/>
  <c r="AC131"/>
  <c r="AC129"/>
  <c r="AC127"/>
  <c r="AC125"/>
  <c r="AC123"/>
  <c r="AC121"/>
  <c r="AC119"/>
  <c r="AC117"/>
  <c r="AC115"/>
  <c r="AC113"/>
  <c r="AC111"/>
  <c r="AC109"/>
  <c r="AC107"/>
  <c r="AC105"/>
  <c r="AC103"/>
  <c r="AC101"/>
  <c r="AC99"/>
  <c r="AC97"/>
  <c r="AC95"/>
  <c r="AC93"/>
  <c r="AC91"/>
  <c r="AC89"/>
  <c r="AC87"/>
  <c r="AC85"/>
  <c r="AC83"/>
  <c r="AC81"/>
  <c r="AC79"/>
  <c r="AC77"/>
  <c r="AC75"/>
  <c r="AC73"/>
  <c r="AC71"/>
  <c r="AC69"/>
  <c r="AC67"/>
  <c r="AC65"/>
  <c r="AC63"/>
  <c r="AC61"/>
  <c r="AC59"/>
  <c r="U154"/>
  <c r="U152"/>
  <c r="U150"/>
  <c r="U148"/>
  <c r="U146"/>
  <c r="U144"/>
  <c r="U142"/>
  <c r="U140"/>
  <c r="U138"/>
  <c r="U136"/>
  <c r="U134"/>
  <c r="U132"/>
  <c r="U130"/>
  <c r="U128"/>
  <c r="U126"/>
  <c r="U124"/>
  <c r="U122"/>
  <c r="U120"/>
  <c r="U118"/>
  <c r="U116"/>
  <c r="U114"/>
  <c r="U112"/>
  <c r="U110"/>
  <c r="U108"/>
  <c r="U106"/>
  <c r="U104"/>
  <c r="U102"/>
  <c r="U100"/>
  <c r="U98"/>
  <c r="U96"/>
  <c r="U94"/>
  <c r="U92"/>
  <c r="U90"/>
  <c r="U88"/>
  <c r="U86"/>
  <c r="U84"/>
  <c r="U82"/>
  <c r="U80"/>
  <c r="U78"/>
  <c r="U76"/>
  <c r="U74"/>
  <c r="U72"/>
  <c r="U70"/>
  <c r="U68"/>
  <c r="U66"/>
  <c r="U64"/>
  <c r="U62"/>
  <c r="U60"/>
  <c r="U58"/>
  <c r="U155"/>
  <c r="U153"/>
  <c r="U151"/>
  <c r="U149"/>
  <c r="U147"/>
  <c r="U145"/>
  <c r="U143"/>
  <c r="U141"/>
  <c r="U139"/>
  <c r="U137"/>
  <c r="U135"/>
  <c r="U133"/>
  <c r="U131"/>
  <c r="U129"/>
  <c r="U127"/>
  <c r="U125"/>
  <c r="U123"/>
  <c r="U121"/>
  <c r="U119"/>
  <c r="U117"/>
  <c r="U115"/>
  <c r="U113"/>
  <c r="U111"/>
  <c r="U109"/>
  <c r="U107"/>
  <c r="U105"/>
  <c r="U103"/>
  <c r="U101"/>
  <c r="U99"/>
  <c r="U97"/>
  <c r="U95"/>
  <c r="U93"/>
  <c r="U91"/>
  <c r="U89"/>
  <c r="U87"/>
  <c r="U85"/>
  <c r="U83"/>
  <c r="U81"/>
  <c r="U79"/>
  <c r="U77"/>
  <c r="U75"/>
  <c r="U73"/>
  <c r="U71"/>
  <c r="U69"/>
  <c r="U67"/>
  <c r="U65"/>
  <c r="U63"/>
  <c r="U61"/>
  <c r="U59"/>
  <c r="AF155" i="3"/>
  <c r="AF154"/>
  <c r="AF153"/>
  <c r="X155"/>
  <c r="X154"/>
  <c r="X153"/>
  <c r="AM155"/>
  <c r="AM154"/>
  <c r="AM153"/>
  <c r="AE155"/>
  <c r="AE154"/>
  <c r="AE153"/>
  <c r="W155"/>
  <c r="W154"/>
  <c r="W153"/>
  <c r="AL155"/>
  <c r="AL154"/>
  <c r="AL153"/>
  <c r="AL152"/>
  <c r="AL151"/>
  <c r="AL150"/>
  <c r="AL149"/>
  <c r="AL148"/>
  <c r="AL147"/>
  <c r="AL146"/>
  <c r="AL145"/>
  <c r="AL144"/>
  <c r="AL143"/>
  <c r="AL142"/>
  <c r="AL141"/>
  <c r="AL140"/>
  <c r="AL139"/>
  <c r="AL138"/>
  <c r="AL137"/>
  <c r="AL136"/>
  <c r="AL135"/>
  <c r="AL134"/>
  <c r="AL133"/>
  <c r="AL132"/>
  <c r="AL131"/>
  <c r="AL130"/>
  <c r="AL129"/>
  <c r="AL128"/>
  <c r="AL127"/>
  <c r="AL126"/>
  <c r="AL125"/>
  <c r="AL124"/>
  <c r="AL123"/>
  <c r="AL122"/>
  <c r="AL121"/>
  <c r="AL120"/>
  <c r="AL119"/>
  <c r="AL118"/>
  <c r="AL117"/>
  <c r="AL116"/>
  <c r="AL115"/>
  <c r="AL114"/>
  <c r="AL113"/>
  <c r="AL112"/>
  <c r="AL111"/>
  <c r="AL110"/>
  <c r="AL109"/>
  <c r="AL108"/>
  <c r="AL107"/>
  <c r="AL106"/>
  <c r="AL105"/>
  <c r="AL104"/>
  <c r="AL103"/>
  <c r="AL102"/>
  <c r="AL101"/>
  <c r="AL100"/>
  <c r="AL99"/>
  <c r="AL98"/>
  <c r="AL97"/>
  <c r="AL96"/>
  <c r="AL95"/>
  <c r="AL94"/>
  <c r="AL93"/>
  <c r="AL92"/>
  <c r="AL91"/>
  <c r="AL90"/>
  <c r="AL89"/>
  <c r="AL88"/>
  <c r="AL87"/>
  <c r="AL86"/>
  <c r="AL85"/>
  <c r="AL84"/>
  <c r="AL83"/>
  <c r="AL82"/>
  <c r="AL81"/>
  <c r="AL80"/>
  <c r="AL79"/>
  <c r="AL78"/>
  <c r="AL77"/>
  <c r="AL76"/>
  <c r="AL75"/>
  <c r="AL74"/>
  <c r="AL73"/>
  <c r="AL72"/>
  <c r="AL71"/>
  <c r="AL70"/>
  <c r="AL69"/>
  <c r="AL68"/>
  <c r="AL67"/>
  <c r="AL66"/>
  <c r="AL65"/>
  <c r="AL64"/>
  <c r="AL63"/>
  <c r="AL62"/>
  <c r="AL61"/>
  <c r="AL60"/>
  <c r="AL59"/>
  <c r="AL58"/>
  <c r="AD155"/>
  <c r="AD154"/>
  <c r="AD153"/>
  <c r="V155"/>
  <c r="V154"/>
  <c r="V153"/>
  <c r="AK155"/>
  <c r="AK154"/>
  <c r="AK153"/>
  <c r="AK152"/>
  <c r="AK151"/>
  <c r="AK150"/>
  <c r="AK149"/>
  <c r="AK148"/>
  <c r="AK147"/>
  <c r="AK146"/>
  <c r="AK145"/>
  <c r="AK144"/>
  <c r="AK143"/>
  <c r="AK142"/>
  <c r="AK141"/>
  <c r="AK140"/>
  <c r="AK139"/>
  <c r="AK138"/>
  <c r="AK137"/>
  <c r="AK136"/>
  <c r="AK135"/>
  <c r="AK134"/>
  <c r="AK133"/>
  <c r="AK132"/>
  <c r="AK131"/>
  <c r="AK130"/>
  <c r="AK129"/>
  <c r="AK128"/>
  <c r="AK127"/>
  <c r="AK126"/>
  <c r="AK125"/>
  <c r="AK124"/>
  <c r="AK123"/>
  <c r="AK122"/>
  <c r="AK121"/>
  <c r="AK120"/>
  <c r="AK119"/>
  <c r="AK118"/>
  <c r="AK117"/>
  <c r="AK116"/>
  <c r="AK115"/>
  <c r="AK114"/>
  <c r="AK113"/>
  <c r="AK112"/>
  <c r="AK111"/>
  <c r="AK110"/>
  <c r="AK109"/>
  <c r="AK108"/>
  <c r="AK107"/>
  <c r="AK106"/>
  <c r="AK105"/>
  <c r="AK104"/>
  <c r="AK103"/>
  <c r="AK102"/>
  <c r="AK101"/>
  <c r="AK100"/>
  <c r="AK99"/>
  <c r="AK98"/>
  <c r="AK97"/>
  <c r="AK96"/>
  <c r="AK95"/>
  <c r="AK94"/>
  <c r="AK93"/>
  <c r="AK92"/>
  <c r="AK91"/>
  <c r="AK90"/>
  <c r="AK89"/>
  <c r="AK88"/>
  <c r="AK87"/>
  <c r="AK86"/>
  <c r="AK85"/>
  <c r="AK84"/>
  <c r="AK83"/>
  <c r="AK82"/>
  <c r="AK81"/>
  <c r="AK80"/>
  <c r="AK79"/>
  <c r="AK78"/>
  <c r="AK77"/>
  <c r="AK76"/>
  <c r="AK75"/>
  <c r="AK74"/>
  <c r="AK73"/>
  <c r="AK72"/>
  <c r="AK71"/>
  <c r="AK70"/>
  <c r="AK69"/>
  <c r="AK68"/>
  <c r="AK67"/>
  <c r="AK66"/>
  <c r="AK65"/>
  <c r="AK64"/>
  <c r="AK63"/>
  <c r="AK62"/>
  <c r="AK61"/>
  <c r="AK60"/>
  <c r="AK59"/>
  <c r="AK58"/>
  <c r="AC154"/>
  <c r="AC153"/>
  <c r="AC155"/>
  <c r="U155"/>
  <c r="U154"/>
  <c r="U153"/>
  <c r="AH154" i="37"/>
  <c r="AH152"/>
  <c r="AH150"/>
  <c r="AH148"/>
  <c r="AH146"/>
  <c r="AH144"/>
  <c r="AH142"/>
  <c r="AH140"/>
  <c r="AH138"/>
  <c r="AH136"/>
  <c r="AH134"/>
  <c r="AH132"/>
  <c r="AH130"/>
  <c r="AH128"/>
  <c r="AH126"/>
  <c r="AH124"/>
  <c r="AH122"/>
  <c r="AH120"/>
  <c r="AH118"/>
  <c r="AH116"/>
  <c r="AH114"/>
  <c r="AH112"/>
  <c r="AH110"/>
  <c r="AH108"/>
  <c r="AH106"/>
  <c r="AH104"/>
  <c r="AH102"/>
  <c r="AH100"/>
  <c r="AH98"/>
  <c r="AH96"/>
  <c r="AH94"/>
  <c r="AH92"/>
  <c r="AH90"/>
  <c r="AH88"/>
  <c r="AH86"/>
  <c r="AH84"/>
  <c r="AH82"/>
  <c r="AH80"/>
  <c r="AH78"/>
  <c r="AH76"/>
  <c r="AH74"/>
  <c r="AH72"/>
  <c r="AH70"/>
  <c r="AH153"/>
  <c r="AH149"/>
  <c r="AH145"/>
  <c r="AH141"/>
  <c r="AH137"/>
  <c r="AH133"/>
  <c r="AH129"/>
  <c r="AH125"/>
  <c r="AH121"/>
  <c r="AH117"/>
  <c r="AH113"/>
  <c r="AH109"/>
  <c r="AH105"/>
  <c r="AH101"/>
  <c r="AH97"/>
  <c r="AH93"/>
  <c r="AH89"/>
  <c r="AH85"/>
  <c r="AH81"/>
  <c r="AH77"/>
  <c r="AH73"/>
  <c r="AH69"/>
  <c r="AH155"/>
  <c r="AH151"/>
  <c r="AH147"/>
  <c r="AH143"/>
  <c r="AH139"/>
  <c r="AH135"/>
  <c r="AH131"/>
  <c r="AH127"/>
  <c r="AH123"/>
  <c r="AH119"/>
  <c r="AH115"/>
  <c r="AH111"/>
  <c r="AH107"/>
  <c r="AH103"/>
  <c r="AH99"/>
  <c r="AH95"/>
  <c r="AH91"/>
  <c r="AH87"/>
  <c r="AH83"/>
  <c r="AH79"/>
  <c r="AH75"/>
  <c r="AH71"/>
  <c r="AH67"/>
  <c r="AH65"/>
  <c r="AH63"/>
  <c r="AH61"/>
  <c r="AH59"/>
  <c r="AH57"/>
  <c r="AH55"/>
  <c r="AH53"/>
  <c r="AH51"/>
  <c r="AH49"/>
  <c r="AH47"/>
  <c r="AH45"/>
  <c r="AH43"/>
  <c r="AH41"/>
  <c r="AH39"/>
  <c r="AH37"/>
  <c r="AH35"/>
  <c r="AH33"/>
  <c r="AH31"/>
  <c r="AH29"/>
  <c r="AH27"/>
  <c r="AH25"/>
  <c r="AH23"/>
  <c r="AH21"/>
  <c r="AH19"/>
  <c r="AH17"/>
  <c r="AH15"/>
  <c r="AH13"/>
  <c r="AH11"/>
  <c r="AH68"/>
  <c r="AH66"/>
  <c r="AH64"/>
  <c r="AH62"/>
  <c r="AH60"/>
  <c r="AH58"/>
  <c r="AH56"/>
  <c r="AH54"/>
  <c r="AH52"/>
  <c r="AH50"/>
  <c r="AH48"/>
  <c r="AH46"/>
  <c r="AH44"/>
  <c r="AH42"/>
  <c r="AH40"/>
  <c r="AH38"/>
  <c r="AH36"/>
  <c r="AH34"/>
  <c r="AH32"/>
  <c r="AH30"/>
  <c r="AH28"/>
  <c r="AH26"/>
  <c r="AH24"/>
  <c r="AH22"/>
  <c r="AH20"/>
  <c r="AH18"/>
  <c r="AH16"/>
  <c r="AH14"/>
  <c r="AH12"/>
  <c r="Z155"/>
  <c r="Z153"/>
  <c r="Z151"/>
  <c r="Z149"/>
  <c r="Z147"/>
  <c r="Z145"/>
  <c r="Z143"/>
  <c r="Z141"/>
  <c r="Z139"/>
  <c r="Z137"/>
  <c r="Z135"/>
  <c r="Z133"/>
  <c r="Z131"/>
  <c r="Z129"/>
  <c r="Z127"/>
  <c r="Z125"/>
  <c r="Z123"/>
  <c r="Z121"/>
  <c r="Z119"/>
  <c r="Z117"/>
  <c r="Z115"/>
  <c r="Z113"/>
  <c r="Z111"/>
  <c r="Z109"/>
  <c r="Z107"/>
  <c r="Z105"/>
  <c r="Z103"/>
  <c r="Z101"/>
  <c r="Z99"/>
  <c r="Z97"/>
  <c r="Z95"/>
  <c r="Z93"/>
  <c r="Z91"/>
  <c r="Z89"/>
  <c r="Z87"/>
  <c r="Z85"/>
  <c r="Z83"/>
  <c r="Z81"/>
  <c r="Z79"/>
  <c r="Z77"/>
  <c r="Z75"/>
  <c r="Z73"/>
  <c r="Z71"/>
  <c r="Z69"/>
  <c r="Z152"/>
  <c r="Z148"/>
  <c r="Z144"/>
  <c r="Z140"/>
  <c r="Z136"/>
  <c r="Z132"/>
  <c r="Z128"/>
  <c r="Z124"/>
  <c r="Z120"/>
  <c r="Z116"/>
  <c r="Z112"/>
  <c r="Z108"/>
  <c r="Z104"/>
  <c r="Z100"/>
  <c r="Z96"/>
  <c r="Z92"/>
  <c r="Z88"/>
  <c r="Z84"/>
  <c r="Z80"/>
  <c r="Z76"/>
  <c r="Z72"/>
  <c r="Z154"/>
  <c r="Z150"/>
  <c r="Z146"/>
  <c r="Z142"/>
  <c r="Z138"/>
  <c r="Z134"/>
  <c r="Z130"/>
  <c r="Z126"/>
  <c r="Z122"/>
  <c r="Z118"/>
  <c r="Z114"/>
  <c r="Z110"/>
  <c r="Z106"/>
  <c r="Z102"/>
  <c r="Z98"/>
  <c r="Z94"/>
  <c r="Z90"/>
  <c r="Z86"/>
  <c r="Z82"/>
  <c r="Z78"/>
  <c r="Z74"/>
  <c r="Z70"/>
  <c r="Z68"/>
  <c r="Z66"/>
  <c r="Z64"/>
  <c r="Z62"/>
  <c r="Z60"/>
  <c r="Z58"/>
  <c r="Z56"/>
  <c r="Z54"/>
  <c r="Z52"/>
  <c r="Z50"/>
  <c r="Z48"/>
  <c r="Z46"/>
  <c r="Z44"/>
  <c r="Z42"/>
  <c r="Z40"/>
  <c r="Z38"/>
  <c r="Z36"/>
  <c r="Z34"/>
  <c r="Z32"/>
  <c r="Z30"/>
  <c r="Z28"/>
  <c r="Z26"/>
  <c r="Z24"/>
  <c r="Z22"/>
  <c r="Z20"/>
  <c r="Z18"/>
  <c r="Z16"/>
  <c r="Z14"/>
  <c r="Z12"/>
  <c r="Z67"/>
  <c r="Z65"/>
  <c r="Z63"/>
  <c r="Z61"/>
  <c r="Z59"/>
  <c r="Z57"/>
  <c r="Z55"/>
  <c r="Z53"/>
  <c r="Z51"/>
  <c r="Z49"/>
  <c r="Z47"/>
  <c r="Z45"/>
  <c r="Z43"/>
  <c r="Z41"/>
  <c r="Z39"/>
  <c r="Z37"/>
  <c r="Z35"/>
  <c r="Z33"/>
  <c r="Z31"/>
  <c r="Z29"/>
  <c r="Z27"/>
  <c r="Z25"/>
  <c r="Z23"/>
  <c r="Z21"/>
  <c r="Z19"/>
  <c r="Z17"/>
  <c r="Z15"/>
  <c r="Z13"/>
  <c r="Z11"/>
  <c r="R155"/>
  <c r="R153"/>
  <c r="R151"/>
  <c r="R149"/>
  <c r="R147"/>
  <c r="R145"/>
  <c r="R143"/>
  <c r="R141"/>
  <c r="R139"/>
  <c r="R137"/>
  <c r="R135"/>
  <c r="R133"/>
  <c r="R131"/>
  <c r="R129"/>
  <c r="R127"/>
  <c r="R125"/>
  <c r="R123"/>
  <c r="R121"/>
  <c r="R119"/>
  <c r="R117"/>
  <c r="R115"/>
  <c r="R113"/>
  <c r="R111"/>
  <c r="R109"/>
  <c r="R107"/>
  <c r="R105"/>
  <c r="R103"/>
  <c r="R101"/>
  <c r="R99"/>
  <c r="R97"/>
  <c r="R95"/>
  <c r="R93"/>
  <c r="R91"/>
  <c r="R89"/>
  <c r="R87"/>
  <c r="R85"/>
  <c r="R83"/>
  <c r="R81"/>
  <c r="R79"/>
  <c r="R77"/>
  <c r="R75"/>
  <c r="R73"/>
  <c r="R71"/>
  <c r="R152"/>
  <c r="R148"/>
  <c r="R144"/>
  <c r="R140"/>
  <c r="R136"/>
  <c r="R132"/>
  <c r="R128"/>
  <c r="R124"/>
  <c r="R120"/>
  <c r="R116"/>
  <c r="R112"/>
  <c r="R108"/>
  <c r="R104"/>
  <c r="R100"/>
  <c r="R96"/>
  <c r="R92"/>
  <c r="R88"/>
  <c r="R84"/>
  <c r="R80"/>
  <c r="R76"/>
  <c r="R72"/>
  <c r="R154"/>
  <c r="R150"/>
  <c r="R146"/>
  <c r="R142"/>
  <c r="R138"/>
  <c r="R134"/>
  <c r="R130"/>
  <c r="R126"/>
  <c r="R122"/>
  <c r="R118"/>
  <c r="R114"/>
  <c r="R110"/>
  <c r="R106"/>
  <c r="R102"/>
  <c r="R98"/>
  <c r="R94"/>
  <c r="R90"/>
  <c r="R86"/>
  <c r="R82"/>
  <c r="R78"/>
  <c r="R74"/>
  <c r="R70"/>
  <c r="R69"/>
  <c r="R68"/>
  <c r="R66"/>
  <c r="R64"/>
  <c r="R62"/>
  <c r="R60"/>
  <c r="R58"/>
  <c r="R56"/>
  <c r="R54"/>
  <c r="R52"/>
  <c r="R50"/>
  <c r="R48"/>
  <c r="R46"/>
  <c r="R44"/>
  <c r="R42"/>
  <c r="R40"/>
  <c r="R38"/>
  <c r="R36"/>
  <c r="R34"/>
  <c r="R32"/>
  <c r="R30"/>
  <c r="R28"/>
  <c r="R26"/>
  <c r="R24"/>
  <c r="R22"/>
  <c r="R20"/>
  <c r="R18"/>
  <c r="R16"/>
  <c r="R14"/>
  <c r="R12"/>
  <c r="R67"/>
  <c r="R65"/>
  <c r="R63"/>
  <c r="R61"/>
  <c r="R59"/>
  <c r="R57"/>
  <c r="R55"/>
  <c r="R53"/>
  <c r="R51"/>
  <c r="R49"/>
  <c r="R47"/>
  <c r="R45"/>
  <c r="R43"/>
  <c r="R41"/>
  <c r="R39"/>
  <c r="R37"/>
  <c r="R35"/>
  <c r="R33"/>
  <c r="R31"/>
  <c r="R29"/>
  <c r="R27"/>
  <c r="R25"/>
  <c r="R23"/>
  <c r="R21"/>
  <c r="R19"/>
  <c r="R17"/>
  <c r="R15"/>
  <c r="R13"/>
  <c r="R11"/>
  <c r="AG155"/>
  <c r="AG153"/>
  <c r="AG151"/>
  <c r="AG149"/>
  <c r="AG147"/>
  <c r="AG145"/>
  <c r="AG143"/>
  <c r="AG141"/>
  <c r="AG139"/>
  <c r="AG137"/>
  <c r="AG135"/>
  <c r="AG133"/>
  <c r="AG131"/>
  <c r="AG129"/>
  <c r="AG127"/>
  <c r="AG125"/>
  <c r="AG123"/>
  <c r="AG121"/>
  <c r="AG119"/>
  <c r="AG117"/>
  <c r="AG115"/>
  <c r="AG113"/>
  <c r="AG111"/>
  <c r="AG109"/>
  <c r="AG107"/>
  <c r="AG105"/>
  <c r="AG103"/>
  <c r="AG101"/>
  <c r="AG99"/>
  <c r="AG97"/>
  <c r="AG95"/>
  <c r="AG93"/>
  <c r="AG91"/>
  <c r="AG89"/>
  <c r="AG87"/>
  <c r="AG85"/>
  <c r="AG83"/>
  <c r="AG81"/>
  <c r="AG79"/>
  <c r="AG77"/>
  <c r="AG75"/>
  <c r="AG73"/>
  <c r="AG71"/>
  <c r="AG69"/>
  <c r="AG152"/>
  <c r="AG148"/>
  <c r="AG144"/>
  <c r="AG140"/>
  <c r="AG136"/>
  <c r="AG132"/>
  <c r="AG128"/>
  <c r="AG124"/>
  <c r="AG120"/>
  <c r="AG116"/>
  <c r="AG112"/>
  <c r="AG108"/>
  <c r="AG104"/>
  <c r="AG100"/>
  <c r="AG96"/>
  <c r="AG92"/>
  <c r="AG88"/>
  <c r="AG84"/>
  <c r="AG80"/>
  <c r="AG76"/>
  <c r="AG72"/>
  <c r="AG154"/>
  <c r="AG150"/>
  <c r="AG146"/>
  <c r="AG142"/>
  <c r="AG138"/>
  <c r="AG134"/>
  <c r="AG130"/>
  <c r="AG126"/>
  <c r="AG122"/>
  <c r="AG118"/>
  <c r="AG114"/>
  <c r="AG110"/>
  <c r="AG106"/>
  <c r="AG102"/>
  <c r="AG98"/>
  <c r="AG94"/>
  <c r="AG90"/>
  <c r="AG86"/>
  <c r="AG82"/>
  <c r="AG78"/>
  <c r="AG74"/>
  <c r="AG70"/>
  <c r="AG68"/>
  <c r="AG66"/>
  <c r="AG64"/>
  <c r="AG62"/>
  <c r="AG60"/>
  <c r="AG58"/>
  <c r="AG56"/>
  <c r="AG54"/>
  <c r="AG52"/>
  <c r="AG50"/>
  <c r="AG48"/>
  <c r="AG46"/>
  <c r="AG44"/>
  <c r="AG42"/>
  <c r="AG40"/>
  <c r="AG38"/>
  <c r="AG36"/>
  <c r="AG34"/>
  <c r="AG32"/>
  <c r="AG30"/>
  <c r="AG28"/>
  <c r="AG26"/>
  <c r="AG24"/>
  <c r="AG22"/>
  <c r="AG20"/>
  <c r="AG18"/>
  <c r="AG16"/>
  <c r="AG14"/>
  <c r="AG12"/>
  <c r="AG67"/>
  <c r="AG65"/>
  <c r="AG63"/>
  <c r="AG61"/>
  <c r="AG59"/>
  <c r="AG57"/>
  <c r="AG55"/>
  <c r="AG53"/>
  <c r="AG51"/>
  <c r="AG49"/>
  <c r="AG47"/>
  <c r="AG45"/>
  <c r="AG43"/>
  <c r="AG41"/>
  <c r="AG39"/>
  <c r="AG37"/>
  <c r="AG35"/>
  <c r="AG33"/>
  <c r="AG31"/>
  <c r="AG29"/>
  <c r="AG27"/>
  <c r="AG25"/>
  <c r="AG23"/>
  <c r="AG21"/>
  <c r="AG19"/>
  <c r="AG17"/>
  <c r="AG15"/>
  <c r="AG13"/>
  <c r="AG11"/>
  <c r="Y154"/>
  <c r="Y152"/>
  <c r="Y150"/>
  <c r="Y148"/>
  <c r="Y146"/>
  <c r="Y144"/>
  <c r="Y142"/>
  <c r="Y140"/>
  <c r="Y138"/>
  <c r="Y136"/>
  <c r="Y134"/>
  <c r="Y132"/>
  <c r="Y130"/>
  <c r="Y128"/>
  <c r="Y126"/>
  <c r="Y124"/>
  <c r="Y122"/>
  <c r="Y120"/>
  <c r="Y118"/>
  <c r="Y116"/>
  <c r="Y114"/>
  <c r="Y112"/>
  <c r="Y110"/>
  <c r="Y108"/>
  <c r="Y106"/>
  <c r="Y104"/>
  <c r="Y102"/>
  <c r="Y100"/>
  <c r="Y98"/>
  <c r="Y96"/>
  <c r="Y94"/>
  <c r="Y92"/>
  <c r="Y90"/>
  <c r="Y88"/>
  <c r="Y86"/>
  <c r="Y84"/>
  <c r="Y82"/>
  <c r="Y80"/>
  <c r="Y78"/>
  <c r="Y76"/>
  <c r="Y74"/>
  <c r="Y72"/>
  <c r="Y70"/>
  <c r="Y155"/>
  <c r="Y151"/>
  <c r="Y147"/>
  <c r="Y143"/>
  <c r="Y139"/>
  <c r="Y135"/>
  <c r="Y131"/>
  <c r="Y127"/>
  <c r="Y123"/>
  <c r="Y119"/>
  <c r="Y115"/>
  <c r="Y111"/>
  <c r="Y107"/>
  <c r="Y103"/>
  <c r="Y99"/>
  <c r="Y95"/>
  <c r="Y91"/>
  <c r="Y87"/>
  <c r="Y83"/>
  <c r="Y79"/>
  <c r="Y75"/>
  <c r="Y71"/>
  <c r="Y153"/>
  <c r="Y149"/>
  <c r="Y145"/>
  <c r="Y141"/>
  <c r="Y137"/>
  <c r="Y133"/>
  <c r="Y129"/>
  <c r="Y125"/>
  <c r="Y121"/>
  <c r="Y117"/>
  <c r="Y113"/>
  <c r="Y109"/>
  <c r="Y105"/>
  <c r="Y101"/>
  <c r="Y97"/>
  <c r="Y93"/>
  <c r="Y89"/>
  <c r="Y85"/>
  <c r="Y81"/>
  <c r="Y77"/>
  <c r="Y73"/>
  <c r="Y69"/>
  <c r="Y67"/>
  <c r="Y65"/>
  <c r="Y63"/>
  <c r="Y61"/>
  <c r="Y59"/>
  <c r="Y57"/>
  <c r="Y55"/>
  <c r="Y53"/>
  <c r="Y51"/>
  <c r="Y49"/>
  <c r="Y47"/>
  <c r="Y45"/>
  <c r="Y43"/>
  <c r="Y41"/>
  <c r="Y39"/>
  <c r="Y37"/>
  <c r="Y35"/>
  <c r="Y33"/>
  <c r="Y31"/>
  <c r="Y29"/>
  <c r="Y27"/>
  <c r="Y25"/>
  <c r="Y23"/>
  <c r="Y21"/>
  <c r="Y19"/>
  <c r="Y17"/>
  <c r="Y15"/>
  <c r="Y13"/>
  <c r="Y11"/>
  <c r="Y68"/>
  <c r="Y66"/>
  <c r="Y64"/>
  <c r="Y62"/>
  <c r="Y60"/>
  <c r="Y58"/>
  <c r="Y56"/>
  <c r="Y54"/>
  <c r="Y52"/>
  <c r="Y50"/>
  <c r="Y48"/>
  <c r="Y46"/>
  <c r="Y44"/>
  <c r="Y42"/>
  <c r="Y40"/>
  <c r="Y38"/>
  <c r="Y36"/>
  <c r="Y34"/>
  <c r="Y32"/>
  <c r="Y30"/>
  <c r="Y28"/>
  <c r="Y26"/>
  <c r="Y24"/>
  <c r="Y22"/>
  <c r="Y20"/>
  <c r="Y18"/>
  <c r="Y16"/>
  <c r="Y14"/>
  <c r="Y12"/>
  <c r="AJ154"/>
  <c r="AJ152"/>
  <c r="AJ150"/>
  <c r="AJ148"/>
  <c r="AJ146"/>
  <c r="AJ144"/>
  <c r="AJ142"/>
  <c r="AJ140"/>
  <c r="AJ138"/>
  <c r="AJ136"/>
  <c r="AJ134"/>
  <c r="AJ132"/>
  <c r="AJ130"/>
  <c r="AJ128"/>
  <c r="AJ126"/>
  <c r="AJ124"/>
  <c r="AJ122"/>
  <c r="AJ120"/>
  <c r="AJ118"/>
  <c r="AJ116"/>
  <c r="AJ114"/>
  <c r="AJ112"/>
  <c r="AJ110"/>
  <c r="AJ108"/>
  <c r="AJ106"/>
  <c r="AJ104"/>
  <c r="AJ102"/>
  <c r="AJ100"/>
  <c r="AJ98"/>
  <c r="AJ96"/>
  <c r="AJ94"/>
  <c r="AJ92"/>
  <c r="AJ90"/>
  <c r="AJ88"/>
  <c r="AJ86"/>
  <c r="AJ84"/>
  <c r="AJ82"/>
  <c r="AJ80"/>
  <c r="AJ78"/>
  <c r="AJ76"/>
  <c r="AJ74"/>
  <c r="AJ72"/>
  <c r="AJ70"/>
  <c r="AJ155"/>
  <c r="AJ151"/>
  <c r="AJ147"/>
  <c r="AJ143"/>
  <c r="AJ139"/>
  <c r="AJ135"/>
  <c r="AJ131"/>
  <c r="AJ127"/>
  <c r="AJ123"/>
  <c r="AJ119"/>
  <c r="AJ115"/>
  <c r="AJ111"/>
  <c r="AJ107"/>
  <c r="AJ103"/>
  <c r="AJ99"/>
  <c r="AJ95"/>
  <c r="AJ91"/>
  <c r="AJ87"/>
  <c r="AJ83"/>
  <c r="AJ79"/>
  <c r="AJ75"/>
  <c r="AJ71"/>
  <c r="AJ153"/>
  <c r="AJ149"/>
  <c r="AJ145"/>
  <c r="AJ141"/>
  <c r="AJ137"/>
  <c r="AJ133"/>
  <c r="AJ129"/>
  <c r="AJ125"/>
  <c r="AJ121"/>
  <c r="AJ117"/>
  <c r="AJ113"/>
  <c r="AJ109"/>
  <c r="AJ105"/>
  <c r="AJ101"/>
  <c r="AJ97"/>
  <c r="AJ93"/>
  <c r="AJ89"/>
  <c r="AJ85"/>
  <c r="AJ81"/>
  <c r="AJ77"/>
  <c r="AJ73"/>
  <c r="AJ69"/>
  <c r="AJ67"/>
  <c r="AJ65"/>
  <c r="AJ63"/>
  <c r="AJ61"/>
  <c r="AJ59"/>
  <c r="AJ57"/>
  <c r="AJ55"/>
  <c r="AJ53"/>
  <c r="AJ51"/>
  <c r="AJ49"/>
  <c r="AJ47"/>
  <c r="AJ45"/>
  <c r="AJ43"/>
  <c r="AJ41"/>
  <c r="AJ39"/>
  <c r="AJ37"/>
  <c r="AJ35"/>
  <c r="AJ33"/>
  <c r="AJ31"/>
  <c r="AJ29"/>
  <c r="AJ27"/>
  <c r="AJ25"/>
  <c r="AJ23"/>
  <c r="AJ21"/>
  <c r="AJ19"/>
  <c r="AJ17"/>
  <c r="AJ15"/>
  <c r="AJ13"/>
  <c r="AJ11"/>
  <c r="AJ68"/>
  <c r="AJ66"/>
  <c r="AJ64"/>
  <c r="AJ62"/>
  <c r="AJ60"/>
  <c r="AJ58"/>
  <c r="AJ56"/>
  <c r="AJ54"/>
  <c r="AJ52"/>
  <c r="AJ50"/>
  <c r="AJ48"/>
  <c r="AJ46"/>
  <c r="AJ44"/>
  <c r="AJ42"/>
  <c r="AJ40"/>
  <c r="AJ38"/>
  <c r="AJ36"/>
  <c r="AJ34"/>
  <c r="AJ32"/>
  <c r="AJ30"/>
  <c r="AJ28"/>
  <c r="AJ26"/>
  <c r="AJ24"/>
  <c r="AJ22"/>
  <c r="AJ20"/>
  <c r="AJ18"/>
  <c r="AJ16"/>
  <c r="AJ14"/>
  <c r="AJ12"/>
  <c r="AB155"/>
  <c r="AB151"/>
  <c r="AB147"/>
  <c r="AB143"/>
  <c r="AB139"/>
  <c r="AB135"/>
  <c r="AB131"/>
  <c r="AB127"/>
  <c r="AB123"/>
  <c r="AB119"/>
  <c r="AB115"/>
  <c r="AB111"/>
  <c r="AB107"/>
  <c r="AB103"/>
  <c r="AB99"/>
  <c r="AB95"/>
  <c r="AB91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AB19"/>
  <c r="AB15"/>
  <c r="AB11"/>
  <c r="AB152"/>
  <c r="AB148"/>
  <c r="AB144"/>
  <c r="AB140"/>
  <c r="AB136"/>
  <c r="AB132"/>
  <c r="AB128"/>
  <c r="AB124"/>
  <c r="AB120"/>
  <c r="AB116"/>
  <c r="AB112"/>
  <c r="AB108"/>
  <c r="AB104"/>
  <c r="AB100"/>
  <c r="AB96"/>
  <c r="AB92"/>
  <c r="AB88"/>
  <c r="AB84"/>
  <c r="AB80"/>
  <c r="AB76"/>
  <c r="AB72"/>
  <c r="AB68"/>
  <c r="AB64"/>
  <c r="AB60"/>
  <c r="AB56"/>
  <c r="AB52"/>
  <c r="AB48"/>
  <c r="AB44"/>
  <c r="AB40"/>
  <c r="AB36"/>
  <c r="AB32"/>
  <c r="AB28"/>
  <c r="AB24"/>
  <c r="AB20"/>
  <c r="AB16"/>
  <c r="AB12"/>
  <c r="AB153"/>
  <c r="AB149"/>
  <c r="AB145"/>
  <c r="AB141"/>
  <c r="AB137"/>
  <c r="AB133"/>
  <c r="AB129"/>
  <c r="AB125"/>
  <c r="AB121"/>
  <c r="AB117"/>
  <c r="AB113"/>
  <c r="AB109"/>
  <c r="AB105"/>
  <c r="AB101"/>
  <c r="AB97"/>
  <c r="AB93"/>
  <c r="AB89"/>
  <c r="AB85"/>
  <c r="AB81"/>
  <c r="AB77"/>
  <c r="AB73"/>
  <c r="AB69"/>
  <c r="AB65"/>
  <c r="AB61"/>
  <c r="AB57"/>
  <c r="AB53"/>
  <c r="AB49"/>
  <c r="AB45"/>
  <c r="AB41"/>
  <c r="AB37"/>
  <c r="AB33"/>
  <c r="AB29"/>
  <c r="AB25"/>
  <c r="AB21"/>
  <c r="AB17"/>
  <c r="AB13"/>
  <c r="AB154"/>
  <c r="AB150"/>
  <c r="AB146"/>
  <c r="AB142"/>
  <c r="AB138"/>
  <c r="AB134"/>
  <c r="AB130"/>
  <c r="AB126"/>
  <c r="AB122"/>
  <c r="AB118"/>
  <c r="AB114"/>
  <c r="AB110"/>
  <c r="AB106"/>
  <c r="AB102"/>
  <c r="AB98"/>
  <c r="AB94"/>
  <c r="AB90"/>
  <c r="AB86"/>
  <c r="AB82"/>
  <c r="AB78"/>
  <c r="AB74"/>
  <c r="AB70"/>
  <c r="AB66"/>
  <c r="AB62"/>
  <c r="AB58"/>
  <c r="AB54"/>
  <c r="AB50"/>
  <c r="AB46"/>
  <c r="AB42"/>
  <c r="AB38"/>
  <c r="AB34"/>
  <c r="AB30"/>
  <c r="AB26"/>
  <c r="AB22"/>
  <c r="AB18"/>
  <c r="AB14"/>
  <c r="T155"/>
  <c r="T153"/>
  <c r="T151"/>
  <c r="T149"/>
  <c r="T147"/>
  <c r="T145"/>
  <c r="T143"/>
  <c r="T141"/>
  <c r="T139"/>
  <c r="T137"/>
  <c r="T135"/>
  <c r="T133"/>
  <c r="T131"/>
  <c r="T129"/>
  <c r="T127"/>
  <c r="T125"/>
  <c r="T123"/>
  <c r="T121"/>
  <c r="T119"/>
  <c r="T117"/>
  <c r="T115"/>
  <c r="T113"/>
  <c r="T111"/>
  <c r="T109"/>
  <c r="T107"/>
  <c r="T105"/>
  <c r="T103"/>
  <c r="T101"/>
  <c r="T99"/>
  <c r="T97"/>
  <c r="T95"/>
  <c r="T93"/>
  <c r="T91"/>
  <c r="T89"/>
  <c r="T87"/>
  <c r="T85"/>
  <c r="T83"/>
  <c r="T81"/>
  <c r="T79"/>
  <c r="T77"/>
  <c r="T75"/>
  <c r="T73"/>
  <c r="T71"/>
  <c r="T154"/>
  <c r="T150"/>
  <c r="T146"/>
  <c r="T142"/>
  <c r="T138"/>
  <c r="T134"/>
  <c r="T130"/>
  <c r="T126"/>
  <c r="T122"/>
  <c r="T118"/>
  <c r="T114"/>
  <c r="T110"/>
  <c r="T106"/>
  <c r="T102"/>
  <c r="T98"/>
  <c r="T94"/>
  <c r="T90"/>
  <c r="T86"/>
  <c r="T82"/>
  <c r="T78"/>
  <c r="T74"/>
  <c r="T70"/>
  <c r="T152"/>
  <c r="T148"/>
  <c r="T144"/>
  <c r="T140"/>
  <c r="T136"/>
  <c r="T132"/>
  <c r="T128"/>
  <c r="T124"/>
  <c r="T120"/>
  <c r="T116"/>
  <c r="T112"/>
  <c r="T108"/>
  <c r="T104"/>
  <c r="T100"/>
  <c r="T96"/>
  <c r="T92"/>
  <c r="T88"/>
  <c r="T84"/>
  <c r="T80"/>
  <c r="T76"/>
  <c r="T72"/>
  <c r="T69"/>
  <c r="T68"/>
  <c r="T66"/>
  <c r="T64"/>
  <c r="T62"/>
  <c r="T60"/>
  <c r="T58"/>
  <c r="T56"/>
  <c r="T54"/>
  <c r="T52"/>
  <c r="T50"/>
  <c r="T48"/>
  <c r="T46"/>
  <c r="T44"/>
  <c r="T42"/>
  <c r="T40"/>
  <c r="T38"/>
  <c r="T36"/>
  <c r="T34"/>
  <c r="T32"/>
  <c r="T30"/>
  <c r="T28"/>
  <c r="T26"/>
  <c r="T24"/>
  <c r="T22"/>
  <c r="T20"/>
  <c r="T18"/>
  <c r="T16"/>
  <c r="T14"/>
  <c r="T12"/>
  <c r="T67"/>
  <c r="T65"/>
  <c r="T63"/>
  <c r="T61"/>
  <c r="T59"/>
  <c r="T57"/>
  <c r="T55"/>
  <c r="T53"/>
  <c r="T51"/>
  <c r="T49"/>
  <c r="T47"/>
  <c r="T45"/>
  <c r="T43"/>
  <c r="T41"/>
  <c r="T39"/>
  <c r="T37"/>
  <c r="T35"/>
  <c r="T33"/>
  <c r="T31"/>
  <c r="T29"/>
  <c r="T27"/>
  <c r="T25"/>
  <c r="T23"/>
  <c r="T21"/>
  <c r="T19"/>
  <c r="T17"/>
  <c r="T15"/>
  <c r="T13"/>
  <c r="T11"/>
  <c r="AI155"/>
  <c r="AI153"/>
  <c r="AI151"/>
  <c r="AI149"/>
  <c r="AI147"/>
  <c r="AI145"/>
  <c r="AI143"/>
  <c r="AI141"/>
  <c r="AI139"/>
  <c r="AI137"/>
  <c r="AI135"/>
  <c r="AI133"/>
  <c r="AI131"/>
  <c r="AI129"/>
  <c r="AI127"/>
  <c r="AI125"/>
  <c r="AI123"/>
  <c r="AI121"/>
  <c r="AI119"/>
  <c r="AI117"/>
  <c r="AI115"/>
  <c r="AI113"/>
  <c r="AI111"/>
  <c r="AI109"/>
  <c r="AI107"/>
  <c r="AI105"/>
  <c r="AI103"/>
  <c r="AI101"/>
  <c r="AI99"/>
  <c r="AI97"/>
  <c r="AI95"/>
  <c r="AI93"/>
  <c r="AI91"/>
  <c r="AI89"/>
  <c r="AI87"/>
  <c r="AI85"/>
  <c r="AI83"/>
  <c r="AI81"/>
  <c r="AI79"/>
  <c r="AI77"/>
  <c r="AI75"/>
  <c r="AI73"/>
  <c r="AI71"/>
  <c r="AI69"/>
  <c r="AI154"/>
  <c r="AI150"/>
  <c r="AI146"/>
  <c r="AI142"/>
  <c r="AI138"/>
  <c r="AI134"/>
  <c r="AI130"/>
  <c r="AI126"/>
  <c r="AI122"/>
  <c r="AI118"/>
  <c r="AI114"/>
  <c r="AI110"/>
  <c r="AI106"/>
  <c r="AI102"/>
  <c r="AI98"/>
  <c r="AI94"/>
  <c r="AI90"/>
  <c r="AI86"/>
  <c r="AI82"/>
  <c r="AI78"/>
  <c r="AI74"/>
  <c r="AI70"/>
  <c r="AI152"/>
  <c r="AI148"/>
  <c r="AI144"/>
  <c r="AI140"/>
  <c r="AI136"/>
  <c r="AI132"/>
  <c r="AI128"/>
  <c r="AI124"/>
  <c r="AI120"/>
  <c r="AI116"/>
  <c r="AI112"/>
  <c r="AI108"/>
  <c r="AI104"/>
  <c r="AI100"/>
  <c r="AI96"/>
  <c r="AI92"/>
  <c r="AI88"/>
  <c r="AI84"/>
  <c r="AI80"/>
  <c r="AI76"/>
  <c r="AI72"/>
  <c r="AI68"/>
  <c r="AI66"/>
  <c r="AI64"/>
  <c r="AI62"/>
  <c r="AI60"/>
  <c r="AI58"/>
  <c r="AI56"/>
  <c r="AI54"/>
  <c r="AI52"/>
  <c r="AI50"/>
  <c r="AI48"/>
  <c r="AI46"/>
  <c r="AI44"/>
  <c r="AI42"/>
  <c r="AI40"/>
  <c r="AI38"/>
  <c r="AI36"/>
  <c r="AI34"/>
  <c r="AI32"/>
  <c r="AI30"/>
  <c r="AI28"/>
  <c r="AI26"/>
  <c r="AI24"/>
  <c r="AI22"/>
  <c r="AI20"/>
  <c r="AI18"/>
  <c r="AI16"/>
  <c r="AI14"/>
  <c r="AI12"/>
  <c r="AI67"/>
  <c r="AI65"/>
  <c r="AI63"/>
  <c r="AI61"/>
  <c r="AI59"/>
  <c r="AI57"/>
  <c r="AI55"/>
  <c r="AI53"/>
  <c r="AI51"/>
  <c r="AI49"/>
  <c r="AI47"/>
  <c r="AI45"/>
  <c r="AI43"/>
  <c r="AI41"/>
  <c r="AI39"/>
  <c r="AI37"/>
  <c r="AI35"/>
  <c r="AI33"/>
  <c r="AI31"/>
  <c r="AI29"/>
  <c r="AI27"/>
  <c r="AI25"/>
  <c r="AI23"/>
  <c r="AI21"/>
  <c r="AI19"/>
  <c r="AI17"/>
  <c r="AI15"/>
  <c r="AI13"/>
  <c r="AI11"/>
  <c r="AA155"/>
  <c r="AA153"/>
  <c r="AA151"/>
  <c r="AA149"/>
  <c r="AA147"/>
  <c r="AA145"/>
  <c r="AA143"/>
  <c r="AA141"/>
  <c r="AA139"/>
  <c r="AA137"/>
  <c r="AA135"/>
  <c r="AA133"/>
  <c r="AA131"/>
  <c r="AA129"/>
  <c r="AA127"/>
  <c r="AA125"/>
  <c r="AA123"/>
  <c r="AA121"/>
  <c r="AA119"/>
  <c r="AA117"/>
  <c r="AA115"/>
  <c r="AA113"/>
  <c r="AA111"/>
  <c r="AA109"/>
  <c r="AA107"/>
  <c r="AA105"/>
  <c r="AA103"/>
  <c r="AA101"/>
  <c r="AA99"/>
  <c r="AA97"/>
  <c r="AA95"/>
  <c r="AA93"/>
  <c r="AA91"/>
  <c r="AA89"/>
  <c r="AA87"/>
  <c r="AA85"/>
  <c r="AA83"/>
  <c r="AA81"/>
  <c r="AA79"/>
  <c r="AA77"/>
  <c r="AA75"/>
  <c r="AA73"/>
  <c r="AA71"/>
  <c r="AA69"/>
  <c r="AA67"/>
  <c r="AA65"/>
  <c r="AA63"/>
  <c r="AA61"/>
  <c r="AA59"/>
  <c r="AA57"/>
  <c r="AA55"/>
  <c r="AA53"/>
  <c r="AA51"/>
  <c r="AA49"/>
  <c r="AA47"/>
  <c r="AA45"/>
  <c r="AA43"/>
  <c r="AA41"/>
  <c r="AA39"/>
  <c r="AA37"/>
  <c r="AA35"/>
  <c r="AA33"/>
  <c r="AA31"/>
  <c r="AA29"/>
  <c r="AA27"/>
  <c r="AA25"/>
  <c r="AA23"/>
  <c r="AA21"/>
  <c r="AA19"/>
  <c r="AA17"/>
  <c r="AA15"/>
  <c r="AA13"/>
  <c r="AA11"/>
  <c r="AA154"/>
  <c r="AA152"/>
  <c r="AA150"/>
  <c r="AA148"/>
  <c r="AA146"/>
  <c r="AA144"/>
  <c r="AA142"/>
  <c r="AA140"/>
  <c r="AA138"/>
  <c r="AA136"/>
  <c r="AA134"/>
  <c r="AA132"/>
  <c r="AA130"/>
  <c r="AA128"/>
  <c r="AA126"/>
  <c r="AA124"/>
  <c r="AA122"/>
  <c r="AA120"/>
  <c r="AA118"/>
  <c r="AA116"/>
  <c r="AA114"/>
  <c r="AA112"/>
  <c r="AA110"/>
  <c r="AA108"/>
  <c r="AA106"/>
  <c r="AA104"/>
  <c r="AA102"/>
  <c r="AA100"/>
  <c r="AA98"/>
  <c r="AA96"/>
  <c r="AA94"/>
  <c r="AA92"/>
  <c r="AA90"/>
  <c r="AA88"/>
  <c r="AA86"/>
  <c r="AA84"/>
  <c r="AA82"/>
  <c r="AA80"/>
  <c r="AA78"/>
  <c r="AA76"/>
  <c r="AA74"/>
  <c r="AA72"/>
  <c r="AA70"/>
  <c r="AA68"/>
  <c r="AA66"/>
  <c r="AA64"/>
  <c r="AA62"/>
  <c r="AA60"/>
  <c r="AA58"/>
  <c r="AA56"/>
  <c r="AA54"/>
  <c r="AA52"/>
  <c r="AA50"/>
  <c r="AA48"/>
  <c r="AA46"/>
  <c r="AA44"/>
  <c r="AA42"/>
  <c r="AA40"/>
  <c r="AA38"/>
  <c r="AA36"/>
  <c r="AA34"/>
  <c r="AA32"/>
  <c r="AA30"/>
  <c r="AA28"/>
  <c r="AA26"/>
  <c r="AA24"/>
  <c r="AA22"/>
  <c r="AA20"/>
  <c r="AA18"/>
  <c r="AA16"/>
  <c r="AA14"/>
  <c r="AA12"/>
  <c r="S154"/>
  <c r="S152"/>
  <c r="S150"/>
  <c r="S148"/>
  <c r="S146"/>
  <c r="S144"/>
  <c r="S142"/>
  <c r="S140"/>
  <c r="S138"/>
  <c r="S136"/>
  <c r="S134"/>
  <c r="S132"/>
  <c r="S130"/>
  <c r="S128"/>
  <c r="S126"/>
  <c r="S124"/>
  <c r="S122"/>
  <c r="S120"/>
  <c r="S118"/>
  <c r="S116"/>
  <c r="S114"/>
  <c r="S112"/>
  <c r="S110"/>
  <c r="S108"/>
  <c r="S106"/>
  <c r="S104"/>
  <c r="S102"/>
  <c r="S100"/>
  <c r="S98"/>
  <c r="S96"/>
  <c r="S94"/>
  <c r="S92"/>
  <c r="S90"/>
  <c r="S88"/>
  <c r="S86"/>
  <c r="S84"/>
  <c r="S82"/>
  <c r="S80"/>
  <c r="S78"/>
  <c r="S76"/>
  <c r="S74"/>
  <c r="S72"/>
  <c r="S70"/>
  <c r="S153"/>
  <c r="S149"/>
  <c r="S145"/>
  <c r="S141"/>
  <c r="S137"/>
  <c r="S133"/>
  <c r="S129"/>
  <c r="S125"/>
  <c r="S121"/>
  <c r="S117"/>
  <c r="S113"/>
  <c r="S109"/>
  <c r="S105"/>
  <c r="S101"/>
  <c r="S97"/>
  <c r="S93"/>
  <c r="S89"/>
  <c r="S85"/>
  <c r="S81"/>
  <c r="S77"/>
  <c r="S73"/>
  <c r="S155"/>
  <c r="S151"/>
  <c r="S147"/>
  <c r="S143"/>
  <c r="S139"/>
  <c r="S135"/>
  <c r="S131"/>
  <c r="S127"/>
  <c r="S123"/>
  <c r="S119"/>
  <c r="S115"/>
  <c r="S111"/>
  <c r="S107"/>
  <c r="S103"/>
  <c r="S99"/>
  <c r="S95"/>
  <c r="S91"/>
  <c r="S87"/>
  <c r="S83"/>
  <c r="S79"/>
  <c r="S75"/>
  <c r="S71"/>
  <c r="S69"/>
  <c r="S67"/>
  <c r="S65"/>
  <c r="S63"/>
  <c r="S61"/>
  <c r="S59"/>
  <c r="S57"/>
  <c r="S55"/>
  <c r="S53"/>
  <c r="S51"/>
  <c r="S49"/>
  <c r="S47"/>
  <c r="S45"/>
  <c r="S43"/>
  <c r="S41"/>
  <c r="S39"/>
  <c r="S37"/>
  <c r="S35"/>
  <c r="S33"/>
  <c r="S31"/>
  <c r="S29"/>
  <c r="S27"/>
  <c r="S25"/>
  <c r="S23"/>
  <c r="S21"/>
  <c r="S19"/>
  <c r="S17"/>
  <c r="S15"/>
  <c r="S13"/>
  <c r="S11"/>
  <c r="S68"/>
  <c r="S66"/>
  <c r="S64"/>
  <c r="S62"/>
  <c r="S60"/>
  <c r="S58"/>
  <c r="S56"/>
  <c r="S54"/>
  <c r="S52"/>
  <c r="S50"/>
  <c r="S48"/>
  <c r="S46"/>
  <c r="S44"/>
  <c r="S42"/>
  <c r="S40"/>
  <c r="S38"/>
  <c r="S36"/>
  <c r="S34"/>
  <c r="S32"/>
  <c r="S30"/>
  <c r="S28"/>
  <c r="S26"/>
  <c r="S24"/>
  <c r="S22"/>
  <c r="S20"/>
  <c r="S18"/>
  <c r="S16"/>
  <c r="S14"/>
  <c r="S12"/>
  <c r="AH155" i="35"/>
  <c r="AH153"/>
  <c r="AH151"/>
  <c r="AH149"/>
  <c r="AH147"/>
  <c r="AH145"/>
  <c r="AH143"/>
  <c r="AH154"/>
  <c r="AH152"/>
  <c r="AH150"/>
  <c r="AH148"/>
  <c r="AH146"/>
  <c r="AH144"/>
  <c r="AH142"/>
  <c r="AH140"/>
  <c r="AH138"/>
  <c r="AH136"/>
  <c r="AH134"/>
  <c r="AH132"/>
  <c r="AH130"/>
  <c r="AH128"/>
  <c r="AH126"/>
  <c r="AH124"/>
  <c r="AH122"/>
  <c r="AH120"/>
  <c r="AH118"/>
  <c r="AH116"/>
  <c r="AH114"/>
  <c r="AH112"/>
  <c r="AH110"/>
  <c r="AH108"/>
  <c r="AH106"/>
  <c r="AH104"/>
  <c r="AH102"/>
  <c r="AH100"/>
  <c r="AH98"/>
  <c r="AH96"/>
  <c r="AH94"/>
  <c r="AH92"/>
  <c r="AH90"/>
  <c r="AH88"/>
  <c r="AH86"/>
  <c r="AH84"/>
  <c r="AH82"/>
  <c r="AH80"/>
  <c r="AH78"/>
  <c r="AH76"/>
  <c r="AH74"/>
  <c r="AH72"/>
  <c r="AH70"/>
  <c r="AH68"/>
  <c r="AH66"/>
  <c r="AH64"/>
  <c r="AH62"/>
  <c r="AH60"/>
  <c r="AH58"/>
  <c r="AH56"/>
  <c r="AH54"/>
  <c r="AH52"/>
  <c r="AH50"/>
  <c r="AH48"/>
  <c r="AH46"/>
  <c r="AH44"/>
  <c r="AH42"/>
  <c r="AH40"/>
  <c r="AH38"/>
  <c r="AH36"/>
  <c r="AH34"/>
  <c r="AH32"/>
  <c r="AH30"/>
  <c r="AH28"/>
  <c r="AH26"/>
  <c r="AH24"/>
  <c r="AH22"/>
  <c r="AH20"/>
  <c r="AH18"/>
  <c r="AH16"/>
  <c r="AH14"/>
  <c r="AH12"/>
  <c r="AH141"/>
  <c r="AH139"/>
  <c r="AH137"/>
  <c r="AH135"/>
  <c r="AH133"/>
  <c r="AH131"/>
  <c r="AH129"/>
  <c r="AH127"/>
  <c r="AH125"/>
  <c r="AH123"/>
  <c r="AH121"/>
  <c r="AH119"/>
  <c r="AH117"/>
  <c r="AH115"/>
  <c r="AH113"/>
  <c r="AH111"/>
  <c r="AH109"/>
  <c r="AH107"/>
  <c r="AH105"/>
  <c r="AH103"/>
  <c r="AH101"/>
  <c r="AH99"/>
  <c r="AH97"/>
  <c r="AH95"/>
  <c r="AH93"/>
  <c r="AH91"/>
  <c r="AH89"/>
  <c r="AH87"/>
  <c r="AH85"/>
  <c r="AH83"/>
  <c r="AH81"/>
  <c r="AH79"/>
  <c r="AH77"/>
  <c r="AH75"/>
  <c r="AH73"/>
  <c r="AH71"/>
  <c r="AH69"/>
  <c r="AH67"/>
  <c r="AH65"/>
  <c r="AH63"/>
  <c r="AH61"/>
  <c r="AH59"/>
  <c r="AH57"/>
  <c r="AH55"/>
  <c r="AH53"/>
  <c r="AH51"/>
  <c r="AH49"/>
  <c r="AH47"/>
  <c r="AH45"/>
  <c r="AH43"/>
  <c r="AH41"/>
  <c r="AH39"/>
  <c r="AH37"/>
  <c r="AH35"/>
  <c r="AH33"/>
  <c r="AH31"/>
  <c r="AH29"/>
  <c r="AH27"/>
  <c r="AH25"/>
  <c r="AH23"/>
  <c r="AH21"/>
  <c r="AH19"/>
  <c r="AH17"/>
  <c r="AH15"/>
  <c r="AH13"/>
  <c r="AH11"/>
  <c r="Z154"/>
  <c r="Z152"/>
  <c r="Z150"/>
  <c r="Z148"/>
  <c r="Z146"/>
  <c r="Z144"/>
  <c r="Z155"/>
  <c r="Z153"/>
  <c r="Z151"/>
  <c r="Z149"/>
  <c r="Z147"/>
  <c r="Z145"/>
  <c r="Z143"/>
  <c r="Z141"/>
  <c r="Z139"/>
  <c r="Z137"/>
  <c r="Z135"/>
  <c r="Z133"/>
  <c r="Z131"/>
  <c r="Z129"/>
  <c r="Z127"/>
  <c r="Z125"/>
  <c r="Z123"/>
  <c r="Z121"/>
  <c r="Z119"/>
  <c r="Z117"/>
  <c r="Z115"/>
  <c r="Z113"/>
  <c r="Z111"/>
  <c r="Z109"/>
  <c r="Z107"/>
  <c r="Z105"/>
  <c r="Z103"/>
  <c r="Z101"/>
  <c r="Z99"/>
  <c r="Z97"/>
  <c r="Z95"/>
  <c r="Z93"/>
  <c r="Z91"/>
  <c r="Z89"/>
  <c r="Z87"/>
  <c r="Z85"/>
  <c r="Z83"/>
  <c r="Z81"/>
  <c r="Z79"/>
  <c r="Z77"/>
  <c r="Z75"/>
  <c r="Z73"/>
  <c r="Z71"/>
  <c r="Z69"/>
  <c r="Z67"/>
  <c r="Z65"/>
  <c r="Z63"/>
  <c r="Z61"/>
  <c r="Z59"/>
  <c r="Z57"/>
  <c r="Z55"/>
  <c r="Z53"/>
  <c r="Z51"/>
  <c r="Z49"/>
  <c r="Z47"/>
  <c r="Z45"/>
  <c r="Z43"/>
  <c r="Z41"/>
  <c r="Z39"/>
  <c r="Z37"/>
  <c r="Z35"/>
  <c r="Z33"/>
  <c r="Z31"/>
  <c r="Z29"/>
  <c r="Z27"/>
  <c r="Z25"/>
  <c r="Z23"/>
  <c r="Z21"/>
  <c r="Z19"/>
  <c r="Z17"/>
  <c r="Z15"/>
  <c r="Z13"/>
  <c r="Z11"/>
  <c r="Z142"/>
  <c r="Z140"/>
  <c r="Z138"/>
  <c r="Z136"/>
  <c r="Z134"/>
  <c r="Z132"/>
  <c r="Z130"/>
  <c r="Z128"/>
  <c r="Z126"/>
  <c r="Z124"/>
  <c r="Z122"/>
  <c r="Z120"/>
  <c r="Z118"/>
  <c r="Z116"/>
  <c r="Z114"/>
  <c r="Z112"/>
  <c r="Z110"/>
  <c r="Z108"/>
  <c r="Z106"/>
  <c r="Z104"/>
  <c r="Z102"/>
  <c r="Z100"/>
  <c r="Z98"/>
  <c r="Z96"/>
  <c r="Z94"/>
  <c r="Z92"/>
  <c r="Z90"/>
  <c r="Z88"/>
  <c r="Z86"/>
  <c r="Z84"/>
  <c r="Z82"/>
  <c r="Z80"/>
  <c r="Z78"/>
  <c r="Z76"/>
  <c r="Z74"/>
  <c r="Z72"/>
  <c r="Z70"/>
  <c r="Z68"/>
  <c r="Z66"/>
  <c r="Z64"/>
  <c r="Z62"/>
  <c r="Z60"/>
  <c r="Z58"/>
  <c r="Z56"/>
  <c r="Z54"/>
  <c r="Z52"/>
  <c r="Z50"/>
  <c r="Z48"/>
  <c r="Z46"/>
  <c r="Z44"/>
  <c r="Z42"/>
  <c r="Z40"/>
  <c r="Z38"/>
  <c r="Z36"/>
  <c r="Z34"/>
  <c r="Z32"/>
  <c r="Z30"/>
  <c r="Z28"/>
  <c r="Z26"/>
  <c r="Z24"/>
  <c r="Z22"/>
  <c r="Z20"/>
  <c r="Z18"/>
  <c r="Z16"/>
  <c r="Z14"/>
  <c r="Z12"/>
  <c r="R154"/>
  <c r="R152"/>
  <c r="R150"/>
  <c r="R148"/>
  <c r="R146"/>
  <c r="R144"/>
  <c r="R155"/>
  <c r="R153"/>
  <c r="R151"/>
  <c r="R149"/>
  <c r="R147"/>
  <c r="R145"/>
  <c r="R143"/>
  <c r="R141"/>
  <c r="R139"/>
  <c r="R137"/>
  <c r="R135"/>
  <c r="R133"/>
  <c r="R131"/>
  <c r="R129"/>
  <c r="R127"/>
  <c r="R125"/>
  <c r="R123"/>
  <c r="R121"/>
  <c r="R119"/>
  <c r="R117"/>
  <c r="R115"/>
  <c r="R113"/>
  <c r="R111"/>
  <c r="R109"/>
  <c r="R107"/>
  <c r="R105"/>
  <c r="R103"/>
  <c r="R101"/>
  <c r="R99"/>
  <c r="R97"/>
  <c r="R95"/>
  <c r="R93"/>
  <c r="R91"/>
  <c r="R89"/>
  <c r="R87"/>
  <c r="R85"/>
  <c r="R83"/>
  <c r="R81"/>
  <c r="R79"/>
  <c r="R77"/>
  <c r="R75"/>
  <c r="R73"/>
  <c r="R71"/>
  <c r="R69"/>
  <c r="R67"/>
  <c r="R65"/>
  <c r="R63"/>
  <c r="R61"/>
  <c r="R59"/>
  <c r="R57"/>
  <c r="R55"/>
  <c r="R53"/>
  <c r="R51"/>
  <c r="R49"/>
  <c r="R47"/>
  <c r="R45"/>
  <c r="R43"/>
  <c r="R41"/>
  <c r="R39"/>
  <c r="R37"/>
  <c r="R35"/>
  <c r="R33"/>
  <c r="R31"/>
  <c r="R29"/>
  <c r="R27"/>
  <c r="R25"/>
  <c r="R23"/>
  <c r="R21"/>
  <c r="R19"/>
  <c r="R17"/>
  <c r="R15"/>
  <c r="R13"/>
  <c r="R11"/>
  <c r="R142"/>
  <c r="R140"/>
  <c r="R138"/>
  <c r="R136"/>
  <c r="R134"/>
  <c r="R132"/>
  <c r="R130"/>
  <c r="R128"/>
  <c r="R126"/>
  <c r="R124"/>
  <c r="R122"/>
  <c r="R120"/>
  <c r="R118"/>
  <c r="R116"/>
  <c r="R114"/>
  <c r="R112"/>
  <c r="R110"/>
  <c r="R108"/>
  <c r="R106"/>
  <c r="R104"/>
  <c r="R102"/>
  <c r="R100"/>
  <c r="R98"/>
  <c r="R96"/>
  <c r="R94"/>
  <c r="R92"/>
  <c r="R90"/>
  <c r="R88"/>
  <c r="R86"/>
  <c r="R84"/>
  <c r="R82"/>
  <c r="R80"/>
  <c r="R78"/>
  <c r="R76"/>
  <c r="R74"/>
  <c r="R72"/>
  <c r="R70"/>
  <c r="R68"/>
  <c r="R66"/>
  <c r="R64"/>
  <c r="R62"/>
  <c r="R60"/>
  <c r="R58"/>
  <c r="R56"/>
  <c r="R54"/>
  <c r="R52"/>
  <c r="R50"/>
  <c r="R48"/>
  <c r="R46"/>
  <c r="R44"/>
  <c r="R42"/>
  <c r="R40"/>
  <c r="R38"/>
  <c r="R36"/>
  <c r="R34"/>
  <c r="R32"/>
  <c r="R30"/>
  <c r="R28"/>
  <c r="R26"/>
  <c r="R24"/>
  <c r="R22"/>
  <c r="R20"/>
  <c r="R18"/>
  <c r="R16"/>
  <c r="R14"/>
  <c r="R12"/>
  <c r="AG154"/>
  <c r="AG152"/>
  <c r="AG150"/>
  <c r="AG148"/>
  <c r="AG146"/>
  <c r="AG144"/>
  <c r="AG155"/>
  <c r="AG153"/>
  <c r="AG151"/>
  <c r="AG149"/>
  <c r="AG147"/>
  <c r="AG145"/>
  <c r="AG143"/>
  <c r="AG141"/>
  <c r="AG139"/>
  <c r="AG137"/>
  <c r="AG135"/>
  <c r="AG133"/>
  <c r="AG131"/>
  <c r="AG129"/>
  <c r="AG127"/>
  <c r="AG125"/>
  <c r="AG123"/>
  <c r="AG121"/>
  <c r="AG119"/>
  <c r="AG117"/>
  <c r="AG115"/>
  <c r="AG113"/>
  <c r="AG111"/>
  <c r="AG109"/>
  <c r="AG107"/>
  <c r="AG105"/>
  <c r="AG103"/>
  <c r="AG101"/>
  <c r="AG99"/>
  <c r="AG97"/>
  <c r="AG95"/>
  <c r="AG93"/>
  <c r="AG91"/>
  <c r="AG89"/>
  <c r="AG87"/>
  <c r="AG85"/>
  <c r="AG83"/>
  <c r="AG81"/>
  <c r="AG79"/>
  <c r="AG77"/>
  <c r="AG75"/>
  <c r="AG73"/>
  <c r="AG71"/>
  <c r="AG69"/>
  <c r="AG67"/>
  <c r="AG65"/>
  <c r="AG63"/>
  <c r="AG61"/>
  <c r="AG59"/>
  <c r="AG57"/>
  <c r="AG55"/>
  <c r="AG53"/>
  <c r="AG51"/>
  <c r="AG49"/>
  <c r="AG47"/>
  <c r="AG45"/>
  <c r="AG43"/>
  <c r="AG41"/>
  <c r="AG39"/>
  <c r="AG37"/>
  <c r="AG35"/>
  <c r="AG33"/>
  <c r="AG31"/>
  <c r="AG29"/>
  <c r="AG27"/>
  <c r="AG25"/>
  <c r="AG23"/>
  <c r="AG21"/>
  <c r="AG19"/>
  <c r="AG17"/>
  <c r="AG15"/>
  <c r="AG13"/>
  <c r="AG11"/>
  <c r="AG142"/>
  <c r="AG140"/>
  <c r="AG138"/>
  <c r="AG136"/>
  <c r="AG134"/>
  <c r="AG132"/>
  <c r="AG130"/>
  <c r="AG128"/>
  <c r="AG126"/>
  <c r="AG124"/>
  <c r="AG122"/>
  <c r="AG120"/>
  <c r="AG118"/>
  <c r="AG116"/>
  <c r="AG114"/>
  <c r="AG112"/>
  <c r="AG110"/>
  <c r="AG108"/>
  <c r="AG106"/>
  <c r="AG104"/>
  <c r="AG102"/>
  <c r="AG100"/>
  <c r="AG98"/>
  <c r="AG96"/>
  <c r="AG94"/>
  <c r="AG92"/>
  <c r="AG90"/>
  <c r="AG88"/>
  <c r="AG86"/>
  <c r="AG84"/>
  <c r="AG82"/>
  <c r="AG80"/>
  <c r="AG78"/>
  <c r="AG76"/>
  <c r="AG74"/>
  <c r="AG72"/>
  <c r="AG70"/>
  <c r="AG68"/>
  <c r="AG66"/>
  <c r="AG64"/>
  <c r="AG62"/>
  <c r="AG60"/>
  <c r="AG58"/>
  <c r="AG56"/>
  <c r="AG54"/>
  <c r="AG52"/>
  <c r="AG50"/>
  <c r="AG48"/>
  <c r="AG46"/>
  <c r="AG44"/>
  <c r="AG42"/>
  <c r="AG40"/>
  <c r="AG38"/>
  <c r="AG36"/>
  <c r="AG34"/>
  <c r="AG32"/>
  <c r="AG30"/>
  <c r="AG28"/>
  <c r="AG26"/>
  <c r="AG24"/>
  <c r="AG22"/>
  <c r="AG20"/>
  <c r="AG18"/>
  <c r="AG16"/>
  <c r="AG14"/>
  <c r="AG12"/>
  <c r="Y155"/>
  <c r="Y153"/>
  <c r="Y151"/>
  <c r="Y149"/>
  <c r="Y147"/>
  <c r="Y145"/>
  <c r="Y154"/>
  <c r="Y152"/>
  <c r="Y150"/>
  <c r="Y148"/>
  <c r="Y146"/>
  <c r="Y144"/>
  <c r="Y142"/>
  <c r="Y140"/>
  <c r="Y138"/>
  <c r="Y136"/>
  <c r="Y134"/>
  <c r="Y132"/>
  <c r="Y130"/>
  <c r="Y128"/>
  <c r="Y126"/>
  <c r="Y124"/>
  <c r="Y122"/>
  <c r="Y120"/>
  <c r="Y118"/>
  <c r="Y116"/>
  <c r="Y114"/>
  <c r="Y112"/>
  <c r="Y110"/>
  <c r="Y108"/>
  <c r="Y106"/>
  <c r="Y104"/>
  <c r="Y102"/>
  <c r="Y100"/>
  <c r="Y98"/>
  <c r="Y96"/>
  <c r="Y94"/>
  <c r="Y92"/>
  <c r="Y90"/>
  <c r="Y88"/>
  <c r="Y86"/>
  <c r="Y84"/>
  <c r="Y82"/>
  <c r="Y80"/>
  <c r="Y78"/>
  <c r="Y76"/>
  <c r="Y74"/>
  <c r="Y72"/>
  <c r="Y70"/>
  <c r="Y68"/>
  <c r="Y66"/>
  <c r="Y64"/>
  <c r="Y62"/>
  <c r="Y60"/>
  <c r="Y58"/>
  <c r="Y56"/>
  <c r="Y54"/>
  <c r="Y52"/>
  <c r="Y50"/>
  <c r="Y48"/>
  <c r="Y46"/>
  <c r="Y44"/>
  <c r="Y42"/>
  <c r="Y40"/>
  <c r="Y38"/>
  <c r="Y36"/>
  <c r="Y34"/>
  <c r="Y32"/>
  <c r="Y30"/>
  <c r="Y28"/>
  <c r="Y26"/>
  <c r="Y24"/>
  <c r="Y22"/>
  <c r="Y20"/>
  <c r="Y18"/>
  <c r="Y16"/>
  <c r="Y14"/>
  <c r="Y12"/>
  <c r="Y143"/>
  <c r="Y141"/>
  <c r="Y139"/>
  <c r="Y137"/>
  <c r="Y135"/>
  <c r="Y133"/>
  <c r="Y131"/>
  <c r="Y129"/>
  <c r="Y127"/>
  <c r="Y125"/>
  <c r="Y123"/>
  <c r="Y121"/>
  <c r="Y119"/>
  <c r="Y117"/>
  <c r="Y115"/>
  <c r="Y113"/>
  <c r="Y111"/>
  <c r="Y109"/>
  <c r="Y107"/>
  <c r="Y105"/>
  <c r="Y103"/>
  <c r="Y101"/>
  <c r="Y99"/>
  <c r="Y97"/>
  <c r="Y95"/>
  <c r="Y93"/>
  <c r="Y91"/>
  <c r="Y89"/>
  <c r="Y87"/>
  <c r="Y85"/>
  <c r="Y83"/>
  <c r="Y81"/>
  <c r="Y79"/>
  <c r="Y77"/>
  <c r="Y75"/>
  <c r="Y73"/>
  <c r="Y71"/>
  <c r="Y69"/>
  <c r="Y67"/>
  <c r="Y65"/>
  <c r="Y63"/>
  <c r="Y61"/>
  <c r="Y59"/>
  <c r="Y57"/>
  <c r="Y55"/>
  <c r="Y53"/>
  <c r="Y51"/>
  <c r="Y49"/>
  <c r="Y47"/>
  <c r="Y45"/>
  <c r="Y43"/>
  <c r="Y41"/>
  <c r="Y39"/>
  <c r="Y37"/>
  <c r="Y35"/>
  <c r="Y33"/>
  <c r="Y31"/>
  <c r="Y29"/>
  <c r="Y27"/>
  <c r="Y25"/>
  <c r="Y23"/>
  <c r="Y21"/>
  <c r="Y19"/>
  <c r="Y17"/>
  <c r="Y15"/>
  <c r="Y13"/>
  <c r="Y11"/>
  <c r="AJ155"/>
  <c r="AJ153"/>
  <c r="AJ151"/>
  <c r="AJ149"/>
  <c r="AJ147"/>
  <c r="AJ145"/>
  <c r="AJ143"/>
  <c r="AJ154"/>
  <c r="AJ152"/>
  <c r="AJ150"/>
  <c r="AJ148"/>
  <c r="AJ146"/>
  <c r="AJ144"/>
  <c r="AJ142"/>
  <c r="AJ140"/>
  <c r="AJ138"/>
  <c r="AJ136"/>
  <c r="AJ134"/>
  <c r="AJ132"/>
  <c r="AJ130"/>
  <c r="AJ128"/>
  <c r="AJ126"/>
  <c r="AJ124"/>
  <c r="AJ122"/>
  <c r="AJ120"/>
  <c r="AJ118"/>
  <c r="AJ116"/>
  <c r="AJ114"/>
  <c r="AJ112"/>
  <c r="AJ110"/>
  <c r="AJ108"/>
  <c r="AJ106"/>
  <c r="AJ104"/>
  <c r="AJ102"/>
  <c r="AJ100"/>
  <c r="AJ98"/>
  <c r="AJ96"/>
  <c r="AJ94"/>
  <c r="AJ92"/>
  <c r="AJ90"/>
  <c r="AJ88"/>
  <c r="AJ86"/>
  <c r="AJ84"/>
  <c r="AJ82"/>
  <c r="AJ80"/>
  <c r="AJ78"/>
  <c r="AJ76"/>
  <c r="AJ74"/>
  <c r="AJ72"/>
  <c r="AJ70"/>
  <c r="AJ68"/>
  <c r="AJ66"/>
  <c r="AJ64"/>
  <c r="AJ62"/>
  <c r="AJ60"/>
  <c r="AJ58"/>
  <c r="AJ56"/>
  <c r="AJ54"/>
  <c r="AJ52"/>
  <c r="AJ50"/>
  <c r="AJ48"/>
  <c r="AJ46"/>
  <c r="AJ44"/>
  <c r="AJ42"/>
  <c r="AJ40"/>
  <c r="AJ38"/>
  <c r="AJ36"/>
  <c r="AJ34"/>
  <c r="AJ32"/>
  <c r="AJ30"/>
  <c r="AJ28"/>
  <c r="AJ26"/>
  <c r="AJ24"/>
  <c r="AJ22"/>
  <c r="AJ20"/>
  <c r="AJ18"/>
  <c r="AJ16"/>
  <c r="AJ14"/>
  <c r="AJ12"/>
  <c r="AJ141"/>
  <c r="AJ139"/>
  <c r="AJ137"/>
  <c r="AJ135"/>
  <c r="AJ133"/>
  <c r="AJ131"/>
  <c r="AJ129"/>
  <c r="AJ127"/>
  <c r="AJ125"/>
  <c r="AJ123"/>
  <c r="AJ121"/>
  <c r="AJ119"/>
  <c r="AJ117"/>
  <c r="AJ115"/>
  <c r="AJ113"/>
  <c r="AJ111"/>
  <c r="AJ109"/>
  <c r="AJ107"/>
  <c r="AJ105"/>
  <c r="AJ103"/>
  <c r="AJ101"/>
  <c r="AJ99"/>
  <c r="AJ97"/>
  <c r="AJ95"/>
  <c r="AJ93"/>
  <c r="AJ91"/>
  <c r="AJ89"/>
  <c r="AJ87"/>
  <c r="AJ85"/>
  <c r="AJ83"/>
  <c r="AJ81"/>
  <c r="AJ79"/>
  <c r="AJ77"/>
  <c r="AJ75"/>
  <c r="AJ73"/>
  <c r="AJ71"/>
  <c r="AJ69"/>
  <c r="AJ67"/>
  <c r="AJ65"/>
  <c r="AJ63"/>
  <c r="AJ61"/>
  <c r="AJ59"/>
  <c r="AJ57"/>
  <c r="AJ55"/>
  <c r="AJ53"/>
  <c r="AJ51"/>
  <c r="AJ49"/>
  <c r="AJ47"/>
  <c r="AJ45"/>
  <c r="AJ43"/>
  <c r="AJ41"/>
  <c r="AJ39"/>
  <c r="AJ37"/>
  <c r="AJ35"/>
  <c r="AJ33"/>
  <c r="AJ31"/>
  <c r="AJ29"/>
  <c r="AJ27"/>
  <c r="AJ25"/>
  <c r="AJ23"/>
  <c r="AJ21"/>
  <c r="AJ19"/>
  <c r="AJ17"/>
  <c r="AJ15"/>
  <c r="AJ13"/>
  <c r="AJ11"/>
  <c r="AB153"/>
  <c r="AB149"/>
  <c r="AB145"/>
  <c r="AB141"/>
  <c r="AB137"/>
  <c r="AB133"/>
  <c r="AB129"/>
  <c r="AB125"/>
  <c r="AB121"/>
  <c r="AB117"/>
  <c r="AB113"/>
  <c r="AB109"/>
  <c r="AB105"/>
  <c r="AB101"/>
  <c r="AB97"/>
  <c r="AB93"/>
  <c r="AB89"/>
  <c r="AB85"/>
  <c r="AB81"/>
  <c r="AB77"/>
  <c r="AB73"/>
  <c r="AB69"/>
  <c r="AB65"/>
  <c r="AB61"/>
  <c r="AB57"/>
  <c r="AB53"/>
  <c r="AB49"/>
  <c r="AB45"/>
  <c r="AB41"/>
  <c r="AB37"/>
  <c r="AB33"/>
  <c r="AB29"/>
  <c r="AB25"/>
  <c r="AB21"/>
  <c r="AB17"/>
  <c r="AB13"/>
  <c r="AB152"/>
  <c r="AB144"/>
  <c r="AB136"/>
  <c r="AB128"/>
  <c r="AB120"/>
  <c r="AB112"/>
  <c r="AB104"/>
  <c r="AB96"/>
  <c r="AB88"/>
  <c r="AB80"/>
  <c r="AB72"/>
  <c r="AB64"/>
  <c r="AB56"/>
  <c r="AB48"/>
  <c r="AB40"/>
  <c r="AB32"/>
  <c r="AB24"/>
  <c r="AB16"/>
  <c r="AB154"/>
  <c r="AB146"/>
  <c r="AB138"/>
  <c r="AB130"/>
  <c r="AB122"/>
  <c r="AB114"/>
  <c r="AB106"/>
  <c r="AB98"/>
  <c r="AB90"/>
  <c r="AB82"/>
  <c r="AB74"/>
  <c r="AB66"/>
  <c r="AB58"/>
  <c r="AB50"/>
  <c r="AB42"/>
  <c r="AB34"/>
  <c r="AB26"/>
  <c r="AB18"/>
  <c r="AB155"/>
  <c r="AB151"/>
  <c r="AB147"/>
  <c r="AB143"/>
  <c r="AB139"/>
  <c r="AB135"/>
  <c r="AB131"/>
  <c r="AB127"/>
  <c r="AB123"/>
  <c r="AB119"/>
  <c r="AB115"/>
  <c r="AB111"/>
  <c r="AB107"/>
  <c r="AB103"/>
  <c r="AB99"/>
  <c r="AB95"/>
  <c r="AB91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AB19"/>
  <c r="AB15"/>
  <c r="AB11"/>
  <c r="AB148"/>
  <c r="AB140"/>
  <c r="AB132"/>
  <c r="AB124"/>
  <c r="AB116"/>
  <c r="AB108"/>
  <c r="AB100"/>
  <c r="AB92"/>
  <c r="AB84"/>
  <c r="AB76"/>
  <c r="AB68"/>
  <c r="AB60"/>
  <c r="AB52"/>
  <c r="AB44"/>
  <c r="AB36"/>
  <c r="AB28"/>
  <c r="AB20"/>
  <c r="AB12"/>
  <c r="AB150"/>
  <c r="AB142"/>
  <c r="AB134"/>
  <c r="AB126"/>
  <c r="AB118"/>
  <c r="AB110"/>
  <c r="AB102"/>
  <c r="AB94"/>
  <c r="AB86"/>
  <c r="AB78"/>
  <c r="AB70"/>
  <c r="AB62"/>
  <c r="AB54"/>
  <c r="AB46"/>
  <c r="AB38"/>
  <c r="AB30"/>
  <c r="AB22"/>
  <c r="AB14"/>
  <c r="T154"/>
  <c r="T152"/>
  <c r="T150"/>
  <c r="T148"/>
  <c r="T146"/>
  <c r="T144"/>
  <c r="T155"/>
  <c r="T153"/>
  <c r="T151"/>
  <c r="T149"/>
  <c r="T147"/>
  <c r="T145"/>
  <c r="T143"/>
  <c r="T141"/>
  <c r="T139"/>
  <c r="T137"/>
  <c r="T135"/>
  <c r="T133"/>
  <c r="T131"/>
  <c r="T129"/>
  <c r="T127"/>
  <c r="T125"/>
  <c r="T123"/>
  <c r="T121"/>
  <c r="T119"/>
  <c r="T117"/>
  <c r="T115"/>
  <c r="T113"/>
  <c r="T111"/>
  <c r="T109"/>
  <c r="T107"/>
  <c r="T105"/>
  <c r="T103"/>
  <c r="T101"/>
  <c r="T99"/>
  <c r="T97"/>
  <c r="T95"/>
  <c r="T93"/>
  <c r="T91"/>
  <c r="T89"/>
  <c r="T87"/>
  <c r="T85"/>
  <c r="T83"/>
  <c r="T81"/>
  <c r="T79"/>
  <c r="T77"/>
  <c r="T75"/>
  <c r="T73"/>
  <c r="T71"/>
  <c r="T69"/>
  <c r="T67"/>
  <c r="T65"/>
  <c r="T63"/>
  <c r="T61"/>
  <c r="T59"/>
  <c r="T57"/>
  <c r="T55"/>
  <c r="T53"/>
  <c r="T51"/>
  <c r="T49"/>
  <c r="T47"/>
  <c r="T45"/>
  <c r="T43"/>
  <c r="T41"/>
  <c r="T39"/>
  <c r="T37"/>
  <c r="T35"/>
  <c r="T33"/>
  <c r="T31"/>
  <c r="T29"/>
  <c r="T27"/>
  <c r="T25"/>
  <c r="T23"/>
  <c r="T21"/>
  <c r="T19"/>
  <c r="T17"/>
  <c r="T15"/>
  <c r="T13"/>
  <c r="T11"/>
  <c r="T142"/>
  <c r="T140"/>
  <c r="T138"/>
  <c r="T136"/>
  <c r="T134"/>
  <c r="T132"/>
  <c r="T130"/>
  <c r="T128"/>
  <c r="T126"/>
  <c r="T124"/>
  <c r="T122"/>
  <c r="T120"/>
  <c r="T118"/>
  <c r="T116"/>
  <c r="T114"/>
  <c r="T112"/>
  <c r="T110"/>
  <c r="T108"/>
  <c r="T106"/>
  <c r="T104"/>
  <c r="T102"/>
  <c r="T100"/>
  <c r="T98"/>
  <c r="T96"/>
  <c r="T94"/>
  <c r="T92"/>
  <c r="T90"/>
  <c r="T88"/>
  <c r="T86"/>
  <c r="T84"/>
  <c r="T82"/>
  <c r="T80"/>
  <c r="T78"/>
  <c r="T76"/>
  <c r="T74"/>
  <c r="T72"/>
  <c r="T70"/>
  <c r="T68"/>
  <c r="T66"/>
  <c r="T64"/>
  <c r="T62"/>
  <c r="T60"/>
  <c r="T58"/>
  <c r="T56"/>
  <c r="T54"/>
  <c r="T52"/>
  <c r="T50"/>
  <c r="T48"/>
  <c r="T46"/>
  <c r="T44"/>
  <c r="T42"/>
  <c r="T40"/>
  <c r="T38"/>
  <c r="T36"/>
  <c r="T34"/>
  <c r="T32"/>
  <c r="T30"/>
  <c r="T28"/>
  <c r="T26"/>
  <c r="T24"/>
  <c r="T22"/>
  <c r="T20"/>
  <c r="T18"/>
  <c r="T16"/>
  <c r="T14"/>
  <c r="T12"/>
  <c r="AI154"/>
  <c r="AI152"/>
  <c r="AI150"/>
  <c r="AI148"/>
  <c r="AI146"/>
  <c r="AI144"/>
  <c r="AI155"/>
  <c r="AI153"/>
  <c r="AI151"/>
  <c r="AI149"/>
  <c r="AI147"/>
  <c r="AI145"/>
  <c r="AI143"/>
  <c r="AI141"/>
  <c r="AI139"/>
  <c r="AI137"/>
  <c r="AI135"/>
  <c r="AI133"/>
  <c r="AI131"/>
  <c r="AI129"/>
  <c r="AI127"/>
  <c r="AI125"/>
  <c r="AI123"/>
  <c r="AI121"/>
  <c r="AI119"/>
  <c r="AI117"/>
  <c r="AI115"/>
  <c r="AI113"/>
  <c r="AI111"/>
  <c r="AI109"/>
  <c r="AI107"/>
  <c r="AI105"/>
  <c r="AI103"/>
  <c r="AI101"/>
  <c r="AI99"/>
  <c r="AI97"/>
  <c r="AI95"/>
  <c r="AI93"/>
  <c r="AI91"/>
  <c r="AI89"/>
  <c r="AI87"/>
  <c r="AI85"/>
  <c r="AI83"/>
  <c r="AI81"/>
  <c r="AI79"/>
  <c r="AI77"/>
  <c r="AI75"/>
  <c r="AI73"/>
  <c r="AI71"/>
  <c r="AI69"/>
  <c r="AI67"/>
  <c r="AI65"/>
  <c r="AI63"/>
  <c r="AI61"/>
  <c r="AI59"/>
  <c r="AI57"/>
  <c r="AI55"/>
  <c r="AI53"/>
  <c r="AI51"/>
  <c r="AI49"/>
  <c r="AI47"/>
  <c r="AI45"/>
  <c r="AI43"/>
  <c r="AI41"/>
  <c r="AI39"/>
  <c r="AI37"/>
  <c r="AI35"/>
  <c r="AI33"/>
  <c r="AI31"/>
  <c r="AI29"/>
  <c r="AI27"/>
  <c r="AI25"/>
  <c r="AI23"/>
  <c r="AI21"/>
  <c r="AI19"/>
  <c r="AI17"/>
  <c r="AI15"/>
  <c r="AI13"/>
  <c r="AI11"/>
  <c r="AI142"/>
  <c r="AI140"/>
  <c r="AI138"/>
  <c r="AI136"/>
  <c r="AI134"/>
  <c r="AI132"/>
  <c r="AI130"/>
  <c r="AI128"/>
  <c r="AI126"/>
  <c r="AI124"/>
  <c r="AI122"/>
  <c r="AI120"/>
  <c r="AI118"/>
  <c r="AI116"/>
  <c r="AI114"/>
  <c r="AI112"/>
  <c r="AI110"/>
  <c r="AI108"/>
  <c r="AI106"/>
  <c r="AI104"/>
  <c r="AI102"/>
  <c r="AI100"/>
  <c r="AI98"/>
  <c r="AI96"/>
  <c r="AI94"/>
  <c r="AI92"/>
  <c r="AI90"/>
  <c r="AI88"/>
  <c r="AI86"/>
  <c r="AI84"/>
  <c r="AI82"/>
  <c r="AI80"/>
  <c r="AI78"/>
  <c r="AI76"/>
  <c r="AI74"/>
  <c r="AI72"/>
  <c r="AI70"/>
  <c r="AI68"/>
  <c r="AI66"/>
  <c r="AI64"/>
  <c r="AI62"/>
  <c r="AI60"/>
  <c r="AI58"/>
  <c r="AI56"/>
  <c r="AI54"/>
  <c r="AI52"/>
  <c r="AI50"/>
  <c r="AI48"/>
  <c r="AI46"/>
  <c r="AI44"/>
  <c r="AI42"/>
  <c r="AI40"/>
  <c r="AI38"/>
  <c r="AI36"/>
  <c r="AI34"/>
  <c r="AI32"/>
  <c r="AI30"/>
  <c r="AI28"/>
  <c r="AI26"/>
  <c r="AI24"/>
  <c r="AI22"/>
  <c r="AI20"/>
  <c r="AI18"/>
  <c r="AI16"/>
  <c r="AI14"/>
  <c r="AI12"/>
  <c r="AA154"/>
  <c r="AA152"/>
  <c r="AA150"/>
  <c r="AA148"/>
  <c r="AA146"/>
  <c r="AA144"/>
  <c r="AA142"/>
  <c r="AA140"/>
  <c r="AA138"/>
  <c r="AA136"/>
  <c r="AA134"/>
  <c r="AA132"/>
  <c r="AA130"/>
  <c r="AA128"/>
  <c r="AA126"/>
  <c r="AA124"/>
  <c r="AA122"/>
  <c r="AA120"/>
  <c r="AA118"/>
  <c r="AA116"/>
  <c r="AA114"/>
  <c r="AA112"/>
  <c r="AA110"/>
  <c r="AA108"/>
  <c r="AA106"/>
  <c r="AA104"/>
  <c r="AA102"/>
  <c r="AA100"/>
  <c r="AA98"/>
  <c r="AA96"/>
  <c r="AA94"/>
  <c r="AA92"/>
  <c r="AA90"/>
  <c r="AA88"/>
  <c r="AA86"/>
  <c r="AA84"/>
  <c r="AA82"/>
  <c r="AA80"/>
  <c r="AA78"/>
  <c r="AA76"/>
  <c r="AA74"/>
  <c r="AA72"/>
  <c r="AA70"/>
  <c r="AA68"/>
  <c r="AA66"/>
  <c r="AA64"/>
  <c r="AA62"/>
  <c r="AA60"/>
  <c r="AA58"/>
  <c r="AA56"/>
  <c r="AA54"/>
  <c r="AA52"/>
  <c r="AA50"/>
  <c r="AA48"/>
  <c r="AA46"/>
  <c r="AA44"/>
  <c r="AA42"/>
  <c r="AA40"/>
  <c r="AA38"/>
  <c r="AA36"/>
  <c r="AA34"/>
  <c r="AA32"/>
  <c r="AA30"/>
  <c r="AA28"/>
  <c r="AA26"/>
  <c r="AA24"/>
  <c r="AA22"/>
  <c r="AA20"/>
  <c r="AA18"/>
  <c r="AA16"/>
  <c r="AA14"/>
  <c r="AA12"/>
  <c r="AA155"/>
  <c r="AA153"/>
  <c r="AA151"/>
  <c r="AA149"/>
  <c r="AA147"/>
  <c r="AA145"/>
  <c r="AA143"/>
  <c r="AA141"/>
  <c r="AA139"/>
  <c r="AA137"/>
  <c r="AA135"/>
  <c r="AA133"/>
  <c r="AA131"/>
  <c r="AA129"/>
  <c r="AA127"/>
  <c r="AA125"/>
  <c r="AA123"/>
  <c r="AA121"/>
  <c r="AA119"/>
  <c r="AA117"/>
  <c r="AA115"/>
  <c r="AA113"/>
  <c r="AA111"/>
  <c r="AA109"/>
  <c r="AA107"/>
  <c r="AA105"/>
  <c r="AA103"/>
  <c r="AA101"/>
  <c r="AA99"/>
  <c r="AA97"/>
  <c r="AA95"/>
  <c r="AA93"/>
  <c r="AA91"/>
  <c r="AA89"/>
  <c r="AA87"/>
  <c r="AA85"/>
  <c r="AA83"/>
  <c r="AA81"/>
  <c r="AA79"/>
  <c r="AA77"/>
  <c r="AA75"/>
  <c r="AA73"/>
  <c r="AA71"/>
  <c r="AA69"/>
  <c r="AA67"/>
  <c r="AA65"/>
  <c r="AA63"/>
  <c r="AA61"/>
  <c r="AA59"/>
  <c r="AA57"/>
  <c r="AA55"/>
  <c r="AA53"/>
  <c r="AA51"/>
  <c r="AA49"/>
  <c r="AA47"/>
  <c r="AA45"/>
  <c r="AA43"/>
  <c r="AA41"/>
  <c r="AA39"/>
  <c r="AA37"/>
  <c r="AA35"/>
  <c r="AA33"/>
  <c r="AA31"/>
  <c r="AA29"/>
  <c r="AA27"/>
  <c r="AA25"/>
  <c r="AA23"/>
  <c r="AA21"/>
  <c r="AA19"/>
  <c r="AA17"/>
  <c r="AA15"/>
  <c r="AA13"/>
  <c r="AA11"/>
  <c r="S155"/>
  <c r="S153"/>
  <c r="S151"/>
  <c r="S149"/>
  <c r="S147"/>
  <c r="S145"/>
  <c r="S154"/>
  <c r="S152"/>
  <c r="S150"/>
  <c r="S148"/>
  <c r="S146"/>
  <c r="S144"/>
  <c r="S142"/>
  <c r="S140"/>
  <c r="S138"/>
  <c r="S136"/>
  <c r="S134"/>
  <c r="S132"/>
  <c r="S130"/>
  <c r="S128"/>
  <c r="S126"/>
  <c r="S124"/>
  <c r="S122"/>
  <c r="S120"/>
  <c r="S118"/>
  <c r="S116"/>
  <c r="S114"/>
  <c r="S112"/>
  <c r="S110"/>
  <c r="S108"/>
  <c r="S106"/>
  <c r="S104"/>
  <c r="S102"/>
  <c r="S100"/>
  <c r="S98"/>
  <c r="S96"/>
  <c r="S94"/>
  <c r="S92"/>
  <c r="S90"/>
  <c r="S88"/>
  <c r="S86"/>
  <c r="S84"/>
  <c r="S82"/>
  <c r="S80"/>
  <c r="S78"/>
  <c r="S76"/>
  <c r="S74"/>
  <c r="S72"/>
  <c r="S70"/>
  <c r="S68"/>
  <c r="S66"/>
  <c r="S64"/>
  <c r="S62"/>
  <c r="S60"/>
  <c r="S58"/>
  <c r="S56"/>
  <c r="S54"/>
  <c r="S52"/>
  <c r="S50"/>
  <c r="S48"/>
  <c r="S46"/>
  <c r="S44"/>
  <c r="S42"/>
  <c r="S40"/>
  <c r="S38"/>
  <c r="S36"/>
  <c r="S34"/>
  <c r="S32"/>
  <c r="S30"/>
  <c r="S28"/>
  <c r="S26"/>
  <c r="S24"/>
  <c r="S22"/>
  <c r="S20"/>
  <c r="S18"/>
  <c r="S16"/>
  <c r="S14"/>
  <c r="S12"/>
  <c r="S143"/>
  <c r="S141"/>
  <c r="S139"/>
  <c r="S137"/>
  <c r="S135"/>
  <c r="S133"/>
  <c r="S131"/>
  <c r="S129"/>
  <c r="S127"/>
  <c r="S125"/>
  <c r="S123"/>
  <c r="S121"/>
  <c r="S119"/>
  <c r="S117"/>
  <c r="S115"/>
  <c r="S113"/>
  <c r="S111"/>
  <c r="S109"/>
  <c r="S107"/>
  <c r="S105"/>
  <c r="S103"/>
  <c r="S101"/>
  <c r="S99"/>
  <c r="S97"/>
  <c r="S95"/>
  <c r="S93"/>
  <c r="S91"/>
  <c r="S89"/>
  <c r="S87"/>
  <c r="S85"/>
  <c r="S83"/>
  <c r="S81"/>
  <c r="S79"/>
  <c r="S77"/>
  <c r="S75"/>
  <c r="S73"/>
  <c r="S71"/>
  <c r="S69"/>
  <c r="S67"/>
  <c r="S65"/>
  <c r="S63"/>
  <c r="S61"/>
  <c r="S59"/>
  <c r="S57"/>
  <c r="S55"/>
  <c r="S53"/>
  <c r="S51"/>
  <c r="S49"/>
  <c r="S47"/>
  <c r="S45"/>
  <c r="S43"/>
  <c r="S41"/>
  <c r="S39"/>
  <c r="S37"/>
  <c r="S35"/>
  <c r="S33"/>
  <c r="S31"/>
  <c r="S29"/>
  <c r="S27"/>
  <c r="S25"/>
  <c r="S23"/>
  <c r="S21"/>
  <c r="S19"/>
  <c r="S17"/>
  <c r="S15"/>
  <c r="S13"/>
  <c r="S11"/>
  <c r="AH154" i="33"/>
  <c r="AH152"/>
  <c r="AH150"/>
  <c r="AH148"/>
  <c r="AH146"/>
  <c r="AH144"/>
  <c r="AH142"/>
  <c r="AH140"/>
  <c r="AH138"/>
  <c r="AH136"/>
  <c r="AH134"/>
  <c r="AH132"/>
  <c r="AH130"/>
  <c r="AH128"/>
  <c r="AH126"/>
  <c r="AH124"/>
  <c r="AH122"/>
  <c r="AH120"/>
  <c r="AH118"/>
  <c r="AH116"/>
  <c r="AH114"/>
  <c r="AH112"/>
  <c r="AH110"/>
  <c r="AH108"/>
  <c r="AH106"/>
  <c r="AH104"/>
  <c r="AH102"/>
  <c r="AH100"/>
  <c r="AH98"/>
  <c r="AH96"/>
  <c r="AH94"/>
  <c r="AH92"/>
  <c r="AH90"/>
  <c r="AH88"/>
  <c r="AH86"/>
  <c r="AH84"/>
  <c r="AH82"/>
  <c r="AH80"/>
  <c r="AH78"/>
  <c r="AH76"/>
  <c r="AH74"/>
  <c r="AH72"/>
  <c r="AH70"/>
  <c r="AH68"/>
  <c r="AH66"/>
  <c r="AH64"/>
  <c r="AH62"/>
  <c r="AH60"/>
  <c r="AH58"/>
  <c r="AH56"/>
  <c r="AH54"/>
  <c r="AH52"/>
  <c r="AH50"/>
  <c r="AH48"/>
  <c r="AH46"/>
  <c r="AH44"/>
  <c r="AH42"/>
  <c r="AH40"/>
  <c r="AH38"/>
  <c r="AH36"/>
  <c r="AH34"/>
  <c r="AH32"/>
  <c r="AH30"/>
  <c r="AH28"/>
  <c r="AH26"/>
  <c r="AH24"/>
  <c r="AH22"/>
  <c r="AH20"/>
  <c r="AH18"/>
  <c r="AH16"/>
  <c r="AH14"/>
  <c r="AH12"/>
  <c r="AH155"/>
  <c r="AH153"/>
  <c r="AH151"/>
  <c r="AH149"/>
  <c r="AH147"/>
  <c r="AH145"/>
  <c r="AH143"/>
  <c r="AH141"/>
  <c r="AH139"/>
  <c r="AH137"/>
  <c r="AH135"/>
  <c r="AH133"/>
  <c r="AH131"/>
  <c r="AH129"/>
  <c r="AH127"/>
  <c r="AH125"/>
  <c r="AH123"/>
  <c r="AH121"/>
  <c r="AH119"/>
  <c r="AH117"/>
  <c r="AH115"/>
  <c r="AH113"/>
  <c r="AH111"/>
  <c r="AH109"/>
  <c r="AH107"/>
  <c r="AH105"/>
  <c r="AH103"/>
  <c r="AH101"/>
  <c r="AH99"/>
  <c r="AH97"/>
  <c r="AH95"/>
  <c r="AH93"/>
  <c r="AH91"/>
  <c r="AH89"/>
  <c r="AH87"/>
  <c r="AH85"/>
  <c r="AH83"/>
  <c r="AH81"/>
  <c r="AH79"/>
  <c r="AH77"/>
  <c r="AH75"/>
  <c r="AH73"/>
  <c r="AH71"/>
  <c r="AH69"/>
  <c r="AH67"/>
  <c r="AH65"/>
  <c r="AH63"/>
  <c r="AH61"/>
  <c r="AH59"/>
  <c r="AH57"/>
  <c r="AH55"/>
  <c r="AH53"/>
  <c r="AH51"/>
  <c r="AH49"/>
  <c r="AH47"/>
  <c r="AH45"/>
  <c r="AH43"/>
  <c r="AH41"/>
  <c r="AH39"/>
  <c r="AH37"/>
  <c r="AH35"/>
  <c r="AH33"/>
  <c r="AH31"/>
  <c r="AH29"/>
  <c r="AH27"/>
  <c r="AH25"/>
  <c r="AH23"/>
  <c r="AH21"/>
  <c r="AH19"/>
  <c r="AH17"/>
  <c r="AH15"/>
  <c r="AH13"/>
  <c r="AH11"/>
  <c r="Z155"/>
  <c r="Z153"/>
  <c r="Z151"/>
  <c r="Z149"/>
  <c r="Z147"/>
  <c r="Z145"/>
  <c r="Z143"/>
  <c r="Z141"/>
  <c r="Z139"/>
  <c r="Z137"/>
  <c r="Z135"/>
  <c r="Z133"/>
  <c r="Z131"/>
  <c r="Z129"/>
  <c r="Z127"/>
  <c r="Z125"/>
  <c r="Z123"/>
  <c r="Z121"/>
  <c r="Z119"/>
  <c r="Z117"/>
  <c r="Z115"/>
  <c r="Z113"/>
  <c r="Z111"/>
  <c r="Z109"/>
  <c r="Z107"/>
  <c r="Z105"/>
  <c r="Z103"/>
  <c r="Z101"/>
  <c r="Z99"/>
  <c r="Z97"/>
  <c r="Z95"/>
  <c r="Z93"/>
  <c r="Z91"/>
  <c r="Z89"/>
  <c r="Z87"/>
  <c r="Z85"/>
  <c r="Z83"/>
  <c r="Z81"/>
  <c r="Z79"/>
  <c r="Z77"/>
  <c r="Z75"/>
  <c r="Z73"/>
  <c r="Z71"/>
  <c r="Z69"/>
  <c r="Z67"/>
  <c r="Z65"/>
  <c r="Z63"/>
  <c r="Z61"/>
  <c r="Z59"/>
  <c r="Z57"/>
  <c r="Z55"/>
  <c r="Z53"/>
  <c r="Z51"/>
  <c r="Z49"/>
  <c r="Z47"/>
  <c r="Z45"/>
  <c r="Z43"/>
  <c r="Z41"/>
  <c r="Z39"/>
  <c r="Z37"/>
  <c r="Z35"/>
  <c r="Z33"/>
  <c r="Z31"/>
  <c r="Z29"/>
  <c r="Z27"/>
  <c r="Z25"/>
  <c r="Z23"/>
  <c r="Z21"/>
  <c r="Z19"/>
  <c r="Z17"/>
  <c r="Z15"/>
  <c r="Z13"/>
  <c r="Z11"/>
  <c r="Z154"/>
  <c r="Z152"/>
  <c r="Z150"/>
  <c r="Z148"/>
  <c r="Z146"/>
  <c r="Z144"/>
  <c r="Z142"/>
  <c r="Z140"/>
  <c r="Z138"/>
  <c r="Z136"/>
  <c r="Z134"/>
  <c r="Z132"/>
  <c r="Z130"/>
  <c r="Z128"/>
  <c r="Z126"/>
  <c r="Z124"/>
  <c r="Z122"/>
  <c r="Z120"/>
  <c r="Z118"/>
  <c r="Z116"/>
  <c r="Z114"/>
  <c r="Z112"/>
  <c r="Z110"/>
  <c r="Z108"/>
  <c r="Z106"/>
  <c r="Z104"/>
  <c r="Z102"/>
  <c r="Z100"/>
  <c r="Z98"/>
  <c r="Z96"/>
  <c r="Z94"/>
  <c r="Z92"/>
  <c r="Z90"/>
  <c r="Z88"/>
  <c r="Z86"/>
  <c r="Z84"/>
  <c r="Z82"/>
  <c r="Z80"/>
  <c r="Z78"/>
  <c r="Z76"/>
  <c r="Z74"/>
  <c r="Z72"/>
  <c r="Z70"/>
  <c r="Z68"/>
  <c r="Z66"/>
  <c r="Z64"/>
  <c r="Z62"/>
  <c r="Z60"/>
  <c r="Z58"/>
  <c r="Z56"/>
  <c r="Z54"/>
  <c r="Z52"/>
  <c r="Z50"/>
  <c r="Z48"/>
  <c r="Z46"/>
  <c r="Z44"/>
  <c r="Z42"/>
  <c r="Z40"/>
  <c r="Z38"/>
  <c r="Z36"/>
  <c r="Z34"/>
  <c r="Z32"/>
  <c r="Z30"/>
  <c r="Z28"/>
  <c r="Z26"/>
  <c r="Z24"/>
  <c r="Z22"/>
  <c r="Z20"/>
  <c r="Z18"/>
  <c r="Z16"/>
  <c r="Z14"/>
  <c r="Z12"/>
  <c r="R155"/>
  <c r="R153"/>
  <c r="R151"/>
  <c r="R149"/>
  <c r="R147"/>
  <c r="R145"/>
  <c r="R143"/>
  <c r="R141"/>
  <c r="R139"/>
  <c r="R137"/>
  <c r="R135"/>
  <c r="R133"/>
  <c r="R131"/>
  <c r="R129"/>
  <c r="R127"/>
  <c r="R125"/>
  <c r="R123"/>
  <c r="R121"/>
  <c r="R119"/>
  <c r="R117"/>
  <c r="R115"/>
  <c r="R113"/>
  <c r="R111"/>
  <c r="R109"/>
  <c r="R107"/>
  <c r="R105"/>
  <c r="R103"/>
  <c r="R101"/>
  <c r="R99"/>
  <c r="R97"/>
  <c r="R95"/>
  <c r="R93"/>
  <c r="R91"/>
  <c r="R89"/>
  <c r="R87"/>
  <c r="R85"/>
  <c r="R83"/>
  <c r="R81"/>
  <c r="R79"/>
  <c r="R77"/>
  <c r="R75"/>
  <c r="R73"/>
  <c r="R71"/>
  <c r="R69"/>
  <c r="R67"/>
  <c r="R65"/>
  <c r="R63"/>
  <c r="R61"/>
  <c r="R59"/>
  <c r="R57"/>
  <c r="R55"/>
  <c r="R53"/>
  <c r="R51"/>
  <c r="R49"/>
  <c r="R47"/>
  <c r="R45"/>
  <c r="R43"/>
  <c r="R41"/>
  <c r="R39"/>
  <c r="R37"/>
  <c r="R35"/>
  <c r="R33"/>
  <c r="R31"/>
  <c r="R29"/>
  <c r="R27"/>
  <c r="R25"/>
  <c r="R23"/>
  <c r="R21"/>
  <c r="R19"/>
  <c r="R17"/>
  <c r="R15"/>
  <c r="R13"/>
  <c r="R11"/>
  <c r="R154"/>
  <c r="R152"/>
  <c r="R150"/>
  <c r="R148"/>
  <c r="R146"/>
  <c r="R144"/>
  <c r="R142"/>
  <c r="R140"/>
  <c r="R138"/>
  <c r="R136"/>
  <c r="R134"/>
  <c r="R132"/>
  <c r="R130"/>
  <c r="R128"/>
  <c r="R126"/>
  <c r="R124"/>
  <c r="R122"/>
  <c r="R120"/>
  <c r="R118"/>
  <c r="R116"/>
  <c r="R114"/>
  <c r="R112"/>
  <c r="R110"/>
  <c r="R108"/>
  <c r="R106"/>
  <c r="R104"/>
  <c r="R102"/>
  <c r="R100"/>
  <c r="R98"/>
  <c r="R96"/>
  <c r="R94"/>
  <c r="R92"/>
  <c r="R90"/>
  <c r="R88"/>
  <c r="R86"/>
  <c r="R84"/>
  <c r="R82"/>
  <c r="R80"/>
  <c r="R78"/>
  <c r="R76"/>
  <c r="R74"/>
  <c r="R72"/>
  <c r="R70"/>
  <c r="R68"/>
  <c r="R66"/>
  <c r="R64"/>
  <c r="R62"/>
  <c r="R60"/>
  <c r="R58"/>
  <c r="R56"/>
  <c r="R54"/>
  <c r="R52"/>
  <c r="R50"/>
  <c r="R48"/>
  <c r="R46"/>
  <c r="R44"/>
  <c r="R42"/>
  <c r="R40"/>
  <c r="R38"/>
  <c r="R36"/>
  <c r="R34"/>
  <c r="R32"/>
  <c r="R30"/>
  <c r="R28"/>
  <c r="R26"/>
  <c r="R24"/>
  <c r="R22"/>
  <c r="R20"/>
  <c r="R18"/>
  <c r="R16"/>
  <c r="R14"/>
  <c r="R12"/>
  <c r="AG155"/>
  <c r="AG153"/>
  <c r="AG151"/>
  <c r="AG149"/>
  <c r="AG147"/>
  <c r="AG145"/>
  <c r="AG143"/>
  <c r="AG141"/>
  <c r="AG139"/>
  <c r="AG137"/>
  <c r="AG135"/>
  <c r="AG133"/>
  <c r="AG131"/>
  <c r="AG129"/>
  <c r="AG127"/>
  <c r="AG125"/>
  <c r="AG123"/>
  <c r="AG121"/>
  <c r="AG119"/>
  <c r="AG117"/>
  <c r="AG115"/>
  <c r="AG113"/>
  <c r="AG111"/>
  <c r="AG109"/>
  <c r="AG107"/>
  <c r="AG105"/>
  <c r="AG103"/>
  <c r="AG101"/>
  <c r="AG99"/>
  <c r="AG97"/>
  <c r="AG95"/>
  <c r="AG93"/>
  <c r="AG91"/>
  <c r="AG89"/>
  <c r="AG87"/>
  <c r="AG85"/>
  <c r="AG83"/>
  <c r="AG81"/>
  <c r="AG79"/>
  <c r="AG77"/>
  <c r="AG75"/>
  <c r="AG73"/>
  <c r="AG71"/>
  <c r="AG69"/>
  <c r="AG67"/>
  <c r="AG65"/>
  <c r="AG63"/>
  <c r="AG61"/>
  <c r="AG59"/>
  <c r="AG57"/>
  <c r="AG55"/>
  <c r="AG53"/>
  <c r="AG51"/>
  <c r="AG49"/>
  <c r="AG47"/>
  <c r="AG45"/>
  <c r="AG43"/>
  <c r="AG41"/>
  <c r="AG39"/>
  <c r="AG37"/>
  <c r="AG35"/>
  <c r="AG33"/>
  <c r="AG31"/>
  <c r="AG29"/>
  <c r="AG27"/>
  <c r="AG25"/>
  <c r="AG23"/>
  <c r="AG21"/>
  <c r="AG19"/>
  <c r="AG17"/>
  <c r="AG15"/>
  <c r="AG13"/>
  <c r="AG11"/>
  <c r="AG154"/>
  <c r="AG152"/>
  <c r="AG150"/>
  <c r="AG148"/>
  <c r="AG146"/>
  <c r="AG144"/>
  <c r="AG142"/>
  <c r="AG140"/>
  <c r="AG138"/>
  <c r="AG136"/>
  <c r="AG134"/>
  <c r="AG132"/>
  <c r="AG130"/>
  <c r="AG128"/>
  <c r="AG126"/>
  <c r="AG124"/>
  <c r="AG122"/>
  <c r="AG120"/>
  <c r="AG118"/>
  <c r="AG116"/>
  <c r="AG114"/>
  <c r="AG112"/>
  <c r="AG110"/>
  <c r="AG108"/>
  <c r="AG106"/>
  <c r="AG104"/>
  <c r="AG102"/>
  <c r="AG100"/>
  <c r="AG98"/>
  <c r="AG96"/>
  <c r="AG94"/>
  <c r="AG92"/>
  <c r="AG90"/>
  <c r="AG88"/>
  <c r="AG86"/>
  <c r="AG84"/>
  <c r="AG82"/>
  <c r="AG80"/>
  <c r="AG78"/>
  <c r="AG76"/>
  <c r="AG74"/>
  <c r="AG72"/>
  <c r="AG70"/>
  <c r="AG68"/>
  <c r="AG66"/>
  <c r="AG64"/>
  <c r="AG62"/>
  <c r="AG60"/>
  <c r="AG58"/>
  <c r="AG56"/>
  <c r="AG54"/>
  <c r="AG52"/>
  <c r="AG50"/>
  <c r="AG48"/>
  <c r="AG46"/>
  <c r="AG44"/>
  <c r="AG42"/>
  <c r="AG40"/>
  <c r="AG38"/>
  <c r="AG36"/>
  <c r="AG34"/>
  <c r="AG32"/>
  <c r="AG30"/>
  <c r="AG28"/>
  <c r="AG26"/>
  <c r="AG24"/>
  <c r="AG22"/>
  <c r="AG20"/>
  <c r="AG18"/>
  <c r="AG16"/>
  <c r="AG14"/>
  <c r="AG12"/>
  <c r="Y154"/>
  <c r="Y152"/>
  <c r="Y150"/>
  <c r="Y148"/>
  <c r="Y146"/>
  <c r="Y144"/>
  <c r="Y142"/>
  <c r="Y140"/>
  <c r="Y138"/>
  <c r="Y136"/>
  <c r="Y134"/>
  <c r="Y132"/>
  <c r="Y130"/>
  <c r="Y128"/>
  <c r="Y126"/>
  <c r="Y124"/>
  <c r="Y122"/>
  <c r="Y120"/>
  <c r="Y118"/>
  <c r="Y116"/>
  <c r="Y114"/>
  <c r="Y112"/>
  <c r="Y110"/>
  <c r="Y108"/>
  <c r="Y106"/>
  <c r="Y104"/>
  <c r="Y102"/>
  <c r="Y100"/>
  <c r="Y98"/>
  <c r="Y96"/>
  <c r="Y94"/>
  <c r="Y92"/>
  <c r="Y90"/>
  <c r="Y88"/>
  <c r="Y86"/>
  <c r="Y84"/>
  <c r="Y82"/>
  <c r="Y80"/>
  <c r="Y78"/>
  <c r="Y76"/>
  <c r="Y74"/>
  <c r="Y72"/>
  <c r="Y70"/>
  <c r="Y68"/>
  <c r="Y66"/>
  <c r="Y64"/>
  <c r="Y62"/>
  <c r="Y60"/>
  <c r="Y58"/>
  <c r="Y56"/>
  <c r="Y54"/>
  <c r="Y52"/>
  <c r="Y50"/>
  <c r="Y48"/>
  <c r="Y46"/>
  <c r="Y44"/>
  <c r="Y42"/>
  <c r="Y40"/>
  <c r="Y38"/>
  <c r="Y36"/>
  <c r="Y34"/>
  <c r="Y32"/>
  <c r="Y30"/>
  <c r="Y28"/>
  <c r="Y26"/>
  <c r="Y24"/>
  <c r="Y22"/>
  <c r="Y20"/>
  <c r="Y18"/>
  <c r="Y16"/>
  <c r="Y14"/>
  <c r="Y12"/>
  <c r="Y155"/>
  <c r="Y153"/>
  <c r="Y151"/>
  <c r="Y149"/>
  <c r="Y147"/>
  <c r="Y145"/>
  <c r="Y143"/>
  <c r="Y141"/>
  <c r="Y139"/>
  <c r="Y137"/>
  <c r="Y135"/>
  <c r="Y133"/>
  <c r="Y131"/>
  <c r="Y129"/>
  <c r="Y127"/>
  <c r="Y125"/>
  <c r="Y123"/>
  <c r="Y121"/>
  <c r="Y119"/>
  <c r="Y117"/>
  <c r="Y115"/>
  <c r="Y113"/>
  <c r="Y111"/>
  <c r="Y109"/>
  <c r="Y107"/>
  <c r="Y105"/>
  <c r="Y103"/>
  <c r="Y101"/>
  <c r="Y99"/>
  <c r="Y97"/>
  <c r="Y95"/>
  <c r="Y93"/>
  <c r="Y91"/>
  <c r="Y89"/>
  <c r="Y87"/>
  <c r="Y85"/>
  <c r="Y83"/>
  <c r="Y81"/>
  <c r="Y79"/>
  <c r="Y77"/>
  <c r="Y75"/>
  <c r="Y73"/>
  <c r="Y71"/>
  <c r="Y69"/>
  <c r="Y67"/>
  <c r="Y65"/>
  <c r="Y63"/>
  <c r="Y61"/>
  <c r="Y59"/>
  <c r="Y57"/>
  <c r="Y55"/>
  <c r="Y53"/>
  <c r="Y51"/>
  <c r="Y49"/>
  <c r="Y47"/>
  <c r="Y45"/>
  <c r="Y43"/>
  <c r="Y41"/>
  <c r="Y39"/>
  <c r="Y37"/>
  <c r="Y35"/>
  <c r="Y33"/>
  <c r="Y31"/>
  <c r="Y29"/>
  <c r="Y27"/>
  <c r="Y25"/>
  <c r="Y23"/>
  <c r="Y21"/>
  <c r="Y19"/>
  <c r="Y17"/>
  <c r="Y15"/>
  <c r="Y13"/>
  <c r="Y11"/>
  <c r="AJ154"/>
  <c r="AJ152"/>
  <c r="AJ150"/>
  <c r="AJ148"/>
  <c r="AJ146"/>
  <c r="AJ144"/>
  <c r="AJ142"/>
  <c r="AJ140"/>
  <c r="AJ138"/>
  <c r="AJ136"/>
  <c r="AJ134"/>
  <c r="AJ132"/>
  <c r="AJ130"/>
  <c r="AJ128"/>
  <c r="AJ126"/>
  <c r="AJ124"/>
  <c r="AJ122"/>
  <c r="AJ120"/>
  <c r="AJ118"/>
  <c r="AJ116"/>
  <c r="AJ114"/>
  <c r="AJ112"/>
  <c r="AJ110"/>
  <c r="AJ108"/>
  <c r="AJ106"/>
  <c r="AJ104"/>
  <c r="AJ102"/>
  <c r="AJ100"/>
  <c r="AJ98"/>
  <c r="AJ96"/>
  <c r="AJ94"/>
  <c r="AJ92"/>
  <c r="AJ90"/>
  <c r="AJ88"/>
  <c r="AJ86"/>
  <c r="AJ84"/>
  <c r="AJ82"/>
  <c r="AJ80"/>
  <c r="AJ78"/>
  <c r="AJ76"/>
  <c r="AJ74"/>
  <c r="AJ72"/>
  <c r="AJ70"/>
  <c r="AJ68"/>
  <c r="AJ66"/>
  <c r="AJ64"/>
  <c r="AJ62"/>
  <c r="AJ60"/>
  <c r="AJ58"/>
  <c r="AJ56"/>
  <c r="AJ54"/>
  <c r="AJ52"/>
  <c r="AJ50"/>
  <c r="AJ48"/>
  <c r="AJ46"/>
  <c r="AJ44"/>
  <c r="AJ42"/>
  <c r="AJ40"/>
  <c r="AJ38"/>
  <c r="AJ36"/>
  <c r="AJ34"/>
  <c r="AJ32"/>
  <c r="AJ30"/>
  <c r="AJ28"/>
  <c r="AJ26"/>
  <c r="AJ24"/>
  <c r="AJ22"/>
  <c r="AJ20"/>
  <c r="AJ18"/>
  <c r="AJ16"/>
  <c r="AJ14"/>
  <c r="AJ12"/>
  <c r="AJ155"/>
  <c r="AJ153"/>
  <c r="AJ151"/>
  <c r="AJ149"/>
  <c r="AJ147"/>
  <c r="AJ145"/>
  <c r="AJ143"/>
  <c r="AJ141"/>
  <c r="AJ139"/>
  <c r="AJ137"/>
  <c r="AJ135"/>
  <c r="AJ133"/>
  <c r="AJ131"/>
  <c r="AJ129"/>
  <c r="AJ127"/>
  <c r="AJ125"/>
  <c r="AJ123"/>
  <c r="AJ121"/>
  <c r="AJ119"/>
  <c r="AJ117"/>
  <c r="AJ115"/>
  <c r="AJ113"/>
  <c r="AJ111"/>
  <c r="AJ109"/>
  <c r="AJ107"/>
  <c r="AJ105"/>
  <c r="AJ103"/>
  <c r="AJ101"/>
  <c r="AJ99"/>
  <c r="AJ97"/>
  <c r="AJ95"/>
  <c r="AJ93"/>
  <c r="AJ91"/>
  <c r="AJ89"/>
  <c r="AJ87"/>
  <c r="AJ85"/>
  <c r="AJ83"/>
  <c r="AJ81"/>
  <c r="AJ79"/>
  <c r="AJ77"/>
  <c r="AJ75"/>
  <c r="AJ73"/>
  <c r="AJ71"/>
  <c r="AJ69"/>
  <c r="AJ67"/>
  <c r="AJ65"/>
  <c r="AJ63"/>
  <c r="AJ61"/>
  <c r="AJ59"/>
  <c r="AJ57"/>
  <c r="AJ55"/>
  <c r="AJ53"/>
  <c r="AJ51"/>
  <c r="AJ49"/>
  <c r="AJ47"/>
  <c r="AJ45"/>
  <c r="AJ43"/>
  <c r="AJ41"/>
  <c r="AJ39"/>
  <c r="AJ37"/>
  <c r="AJ35"/>
  <c r="AJ33"/>
  <c r="AJ31"/>
  <c r="AJ29"/>
  <c r="AJ27"/>
  <c r="AJ25"/>
  <c r="AJ23"/>
  <c r="AJ21"/>
  <c r="AJ19"/>
  <c r="AJ17"/>
  <c r="AJ15"/>
  <c r="AJ13"/>
  <c r="AJ11"/>
  <c r="AB155"/>
  <c r="AB151"/>
  <c r="AB147"/>
  <c r="AB143"/>
  <c r="AB139"/>
  <c r="AB135"/>
  <c r="AB131"/>
  <c r="AB127"/>
  <c r="AB123"/>
  <c r="AB119"/>
  <c r="AB115"/>
  <c r="AB111"/>
  <c r="AB107"/>
  <c r="AB103"/>
  <c r="AB99"/>
  <c r="AB95"/>
  <c r="AB91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AB19"/>
  <c r="AB15"/>
  <c r="AB11"/>
  <c r="AB150"/>
  <c r="AB142"/>
  <c r="AB134"/>
  <c r="AB126"/>
  <c r="AB118"/>
  <c r="AB110"/>
  <c r="AB102"/>
  <c r="AB94"/>
  <c r="AB86"/>
  <c r="AB78"/>
  <c r="AB70"/>
  <c r="AB62"/>
  <c r="AB54"/>
  <c r="AB46"/>
  <c r="AB38"/>
  <c r="AB30"/>
  <c r="AB22"/>
  <c r="AB14"/>
  <c r="AB148"/>
  <c r="AB140"/>
  <c r="AB132"/>
  <c r="AB124"/>
  <c r="AB116"/>
  <c r="AB108"/>
  <c r="AB100"/>
  <c r="AB92"/>
  <c r="AB84"/>
  <c r="AB76"/>
  <c r="AB68"/>
  <c r="AB60"/>
  <c r="AB52"/>
  <c r="AB44"/>
  <c r="AB36"/>
  <c r="AB28"/>
  <c r="AB20"/>
  <c r="AB12"/>
  <c r="AB153"/>
  <c r="AB149"/>
  <c r="AB145"/>
  <c r="AB141"/>
  <c r="AB137"/>
  <c r="AB133"/>
  <c r="AB129"/>
  <c r="AB125"/>
  <c r="AB121"/>
  <c r="AB117"/>
  <c r="AB113"/>
  <c r="AB109"/>
  <c r="AB105"/>
  <c r="AB101"/>
  <c r="AB97"/>
  <c r="AB93"/>
  <c r="AB89"/>
  <c r="AB85"/>
  <c r="AB81"/>
  <c r="AB77"/>
  <c r="AB73"/>
  <c r="AB69"/>
  <c r="AB65"/>
  <c r="AB61"/>
  <c r="AB57"/>
  <c r="AB53"/>
  <c r="AB49"/>
  <c r="AB45"/>
  <c r="AB41"/>
  <c r="AB37"/>
  <c r="AB33"/>
  <c r="AB29"/>
  <c r="AB25"/>
  <c r="AB21"/>
  <c r="AB17"/>
  <c r="AB13"/>
  <c r="AB154"/>
  <c r="AB146"/>
  <c r="AB138"/>
  <c r="AB130"/>
  <c r="AB122"/>
  <c r="AB114"/>
  <c r="AB106"/>
  <c r="AB98"/>
  <c r="AB90"/>
  <c r="AB82"/>
  <c r="AB74"/>
  <c r="AB66"/>
  <c r="AB58"/>
  <c r="AB50"/>
  <c r="AB42"/>
  <c r="AB34"/>
  <c r="AB26"/>
  <c r="AB18"/>
  <c r="AB152"/>
  <c r="AB144"/>
  <c r="AB136"/>
  <c r="AB128"/>
  <c r="AB120"/>
  <c r="AB112"/>
  <c r="AB104"/>
  <c r="AB96"/>
  <c r="AB88"/>
  <c r="AB80"/>
  <c r="AB72"/>
  <c r="AB64"/>
  <c r="AB56"/>
  <c r="AB48"/>
  <c r="AB40"/>
  <c r="AB32"/>
  <c r="AB24"/>
  <c r="AB16"/>
  <c r="T155"/>
  <c r="T153"/>
  <c r="T151"/>
  <c r="T149"/>
  <c r="T147"/>
  <c r="T145"/>
  <c r="T143"/>
  <c r="T141"/>
  <c r="T139"/>
  <c r="T137"/>
  <c r="T135"/>
  <c r="T133"/>
  <c r="T131"/>
  <c r="T129"/>
  <c r="T127"/>
  <c r="T125"/>
  <c r="T123"/>
  <c r="T121"/>
  <c r="T119"/>
  <c r="T117"/>
  <c r="T115"/>
  <c r="T113"/>
  <c r="T111"/>
  <c r="T109"/>
  <c r="T107"/>
  <c r="T105"/>
  <c r="T103"/>
  <c r="T101"/>
  <c r="T99"/>
  <c r="T97"/>
  <c r="T95"/>
  <c r="T93"/>
  <c r="T91"/>
  <c r="T89"/>
  <c r="T87"/>
  <c r="T85"/>
  <c r="T83"/>
  <c r="T81"/>
  <c r="T79"/>
  <c r="T77"/>
  <c r="T75"/>
  <c r="T73"/>
  <c r="T71"/>
  <c r="T69"/>
  <c r="T67"/>
  <c r="T65"/>
  <c r="T63"/>
  <c r="T61"/>
  <c r="T59"/>
  <c r="T57"/>
  <c r="T55"/>
  <c r="T53"/>
  <c r="T51"/>
  <c r="T49"/>
  <c r="T47"/>
  <c r="T45"/>
  <c r="T43"/>
  <c r="T41"/>
  <c r="T39"/>
  <c r="T37"/>
  <c r="T35"/>
  <c r="T33"/>
  <c r="T31"/>
  <c r="T29"/>
  <c r="T27"/>
  <c r="T25"/>
  <c r="T23"/>
  <c r="T21"/>
  <c r="T19"/>
  <c r="T17"/>
  <c r="T15"/>
  <c r="T13"/>
  <c r="T11"/>
  <c r="T154"/>
  <c r="T152"/>
  <c r="T150"/>
  <c r="T148"/>
  <c r="T146"/>
  <c r="T144"/>
  <c r="T142"/>
  <c r="T140"/>
  <c r="T138"/>
  <c r="T136"/>
  <c r="T134"/>
  <c r="T132"/>
  <c r="T130"/>
  <c r="T128"/>
  <c r="T126"/>
  <c r="T124"/>
  <c r="T122"/>
  <c r="T120"/>
  <c r="T118"/>
  <c r="T116"/>
  <c r="T114"/>
  <c r="T112"/>
  <c r="T110"/>
  <c r="T108"/>
  <c r="T106"/>
  <c r="T104"/>
  <c r="T102"/>
  <c r="T100"/>
  <c r="T98"/>
  <c r="T96"/>
  <c r="T94"/>
  <c r="T92"/>
  <c r="T90"/>
  <c r="T88"/>
  <c r="T86"/>
  <c r="T84"/>
  <c r="T82"/>
  <c r="T80"/>
  <c r="T78"/>
  <c r="T76"/>
  <c r="T74"/>
  <c r="T72"/>
  <c r="T70"/>
  <c r="T68"/>
  <c r="T66"/>
  <c r="T64"/>
  <c r="T62"/>
  <c r="T60"/>
  <c r="T58"/>
  <c r="T56"/>
  <c r="T54"/>
  <c r="T52"/>
  <c r="T50"/>
  <c r="T48"/>
  <c r="T46"/>
  <c r="T44"/>
  <c r="T42"/>
  <c r="T40"/>
  <c r="T38"/>
  <c r="T36"/>
  <c r="T34"/>
  <c r="T32"/>
  <c r="T30"/>
  <c r="T28"/>
  <c r="T26"/>
  <c r="T24"/>
  <c r="T22"/>
  <c r="T20"/>
  <c r="T18"/>
  <c r="T16"/>
  <c r="T14"/>
  <c r="T12"/>
  <c r="AI155"/>
  <c r="AI153"/>
  <c r="AI151"/>
  <c r="AI149"/>
  <c r="AI147"/>
  <c r="AI145"/>
  <c r="AI143"/>
  <c r="AI141"/>
  <c r="AI139"/>
  <c r="AI137"/>
  <c r="AI135"/>
  <c r="AI133"/>
  <c r="AI131"/>
  <c r="AI129"/>
  <c r="AI127"/>
  <c r="AI125"/>
  <c r="AI123"/>
  <c r="AI121"/>
  <c r="AI119"/>
  <c r="AI117"/>
  <c r="AI115"/>
  <c r="AI113"/>
  <c r="AI111"/>
  <c r="AI109"/>
  <c r="AI107"/>
  <c r="AI105"/>
  <c r="AI103"/>
  <c r="AI101"/>
  <c r="AI99"/>
  <c r="AI97"/>
  <c r="AI95"/>
  <c r="AI93"/>
  <c r="AI91"/>
  <c r="AI89"/>
  <c r="AI87"/>
  <c r="AI85"/>
  <c r="AI83"/>
  <c r="AI81"/>
  <c r="AI79"/>
  <c r="AI77"/>
  <c r="AI75"/>
  <c r="AI73"/>
  <c r="AI71"/>
  <c r="AI69"/>
  <c r="AI67"/>
  <c r="AI65"/>
  <c r="AI63"/>
  <c r="AI61"/>
  <c r="AI59"/>
  <c r="AI57"/>
  <c r="AI55"/>
  <c r="AI53"/>
  <c r="AI51"/>
  <c r="AI49"/>
  <c r="AI47"/>
  <c r="AI45"/>
  <c r="AI43"/>
  <c r="AI41"/>
  <c r="AI39"/>
  <c r="AI37"/>
  <c r="AI35"/>
  <c r="AI33"/>
  <c r="AI31"/>
  <c r="AI29"/>
  <c r="AI27"/>
  <c r="AI25"/>
  <c r="AI23"/>
  <c r="AI21"/>
  <c r="AI19"/>
  <c r="AI17"/>
  <c r="AI15"/>
  <c r="AI13"/>
  <c r="AI11"/>
  <c r="AI154"/>
  <c r="AI152"/>
  <c r="AI150"/>
  <c r="AI148"/>
  <c r="AI146"/>
  <c r="AI144"/>
  <c r="AI142"/>
  <c r="AI140"/>
  <c r="AI138"/>
  <c r="AI136"/>
  <c r="AI134"/>
  <c r="AI132"/>
  <c r="AI130"/>
  <c r="AI128"/>
  <c r="AI126"/>
  <c r="AI124"/>
  <c r="AI122"/>
  <c r="AI120"/>
  <c r="AI118"/>
  <c r="AI116"/>
  <c r="AI114"/>
  <c r="AI112"/>
  <c r="AI110"/>
  <c r="AI108"/>
  <c r="AI106"/>
  <c r="AI104"/>
  <c r="AI102"/>
  <c r="AI100"/>
  <c r="AI98"/>
  <c r="AI96"/>
  <c r="AI94"/>
  <c r="AI92"/>
  <c r="AI90"/>
  <c r="AI88"/>
  <c r="AI86"/>
  <c r="AI84"/>
  <c r="AI82"/>
  <c r="AI80"/>
  <c r="AI78"/>
  <c r="AI76"/>
  <c r="AI74"/>
  <c r="AI72"/>
  <c r="AI70"/>
  <c r="AI68"/>
  <c r="AI66"/>
  <c r="AI64"/>
  <c r="AI62"/>
  <c r="AI60"/>
  <c r="AI58"/>
  <c r="AI56"/>
  <c r="AI54"/>
  <c r="AI52"/>
  <c r="AI50"/>
  <c r="AI48"/>
  <c r="AI46"/>
  <c r="AI44"/>
  <c r="AI42"/>
  <c r="AI40"/>
  <c r="AI38"/>
  <c r="AI36"/>
  <c r="AI34"/>
  <c r="AI32"/>
  <c r="AI30"/>
  <c r="AI28"/>
  <c r="AI26"/>
  <c r="AI24"/>
  <c r="AI22"/>
  <c r="AI20"/>
  <c r="AI18"/>
  <c r="AI16"/>
  <c r="AI14"/>
  <c r="AI12"/>
  <c r="AA155"/>
  <c r="AA153"/>
  <c r="AA151"/>
  <c r="AA149"/>
  <c r="AA147"/>
  <c r="AA145"/>
  <c r="AA143"/>
  <c r="AA141"/>
  <c r="AA139"/>
  <c r="AA137"/>
  <c r="AA135"/>
  <c r="AA133"/>
  <c r="AA131"/>
  <c r="AA129"/>
  <c r="AA127"/>
  <c r="AA125"/>
  <c r="AA123"/>
  <c r="AA121"/>
  <c r="AA119"/>
  <c r="AA117"/>
  <c r="AA115"/>
  <c r="AA113"/>
  <c r="AA111"/>
  <c r="AA109"/>
  <c r="AA107"/>
  <c r="AA105"/>
  <c r="AA103"/>
  <c r="AA101"/>
  <c r="AA99"/>
  <c r="AA97"/>
  <c r="AA95"/>
  <c r="AA93"/>
  <c r="AA91"/>
  <c r="AA89"/>
  <c r="AA87"/>
  <c r="AA85"/>
  <c r="AA83"/>
  <c r="AA81"/>
  <c r="AA79"/>
  <c r="AA77"/>
  <c r="AA75"/>
  <c r="AA73"/>
  <c r="AA71"/>
  <c r="AA69"/>
  <c r="AA67"/>
  <c r="AA65"/>
  <c r="AA63"/>
  <c r="AA61"/>
  <c r="AA59"/>
  <c r="AA57"/>
  <c r="AA55"/>
  <c r="AA53"/>
  <c r="AA51"/>
  <c r="AA49"/>
  <c r="AA47"/>
  <c r="AA45"/>
  <c r="AA43"/>
  <c r="AA41"/>
  <c r="AA39"/>
  <c r="AA37"/>
  <c r="AA35"/>
  <c r="AA33"/>
  <c r="AA31"/>
  <c r="AA29"/>
  <c r="AA27"/>
  <c r="AA25"/>
  <c r="AA23"/>
  <c r="AA21"/>
  <c r="AA19"/>
  <c r="AA17"/>
  <c r="AA15"/>
  <c r="AA13"/>
  <c r="AA11"/>
  <c r="AA154"/>
  <c r="AA152"/>
  <c r="AA150"/>
  <c r="AA148"/>
  <c r="AA146"/>
  <c r="AA144"/>
  <c r="AA142"/>
  <c r="AA140"/>
  <c r="AA138"/>
  <c r="AA136"/>
  <c r="AA134"/>
  <c r="AA132"/>
  <c r="AA130"/>
  <c r="AA128"/>
  <c r="AA126"/>
  <c r="AA124"/>
  <c r="AA122"/>
  <c r="AA120"/>
  <c r="AA118"/>
  <c r="AA116"/>
  <c r="AA114"/>
  <c r="AA112"/>
  <c r="AA110"/>
  <c r="AA108"/>
  <c r="AA106"/>
  <c r="AA104"/>
  <c r="AA102"/>
  <c r="AA100"/>
  <c r="AA98"/>
  <c r="AA96"/>
  <c r="AA94"/>
  <c r="AA92"/>
  <c r="AA90"/>
  <c r="AA88"/>
  <c r="AA86"/>
  <c r="AA84"/>
  <c r="AA82"/>
  <c r="AA80"/>
  <c r="AA78"/>
  <c r="AA76"/>
  <c r="AA74"/>
  <c r="AA72"/>
  <c r="AA70"/>
  <c r="AA68"/>
  <c r="AA66"/>
  <c r="AA64"/>
  <c r="AA62"/>
  <c r="AA60"/>
  <c r="AA58"/>
  <c r="AA56"/>
  <c r="AA54"/>
  <c r="AA52"/>
  <c r="AA50"/>
  <c r="AA48"/>
  <c r="AA46"/>
  <c r="AA44"/>
  <c r="AA42"/>
  <c r="AA40"/>
  <c r="AA38"/>
  <c r="AA36"/>
  <c r="AA34"/>
  <c r="AA32"/>
  <c r="AA30"/>
  <c r="AA28"/>
  <c r="AA26"/>
  <c r="AA24"/>
  <c r="AA22"/>
  <c r="AA20"/>
  <c r="AA18"/>
  <c r="AA16"/>
  <c r="AA14"/>
  <c r="AA12"/>
  <c r="S154"/>
  <c r="S152"/>
  <c r="S150"/>
  <c r="S148"/>
  <c r="S146"/>
  <c r="S144"/>
  <c r="S142"/>
  <c r="S140"/>
  <c r="S138"/>
  <c r="S136"/>
  <c r="S134"/>
  <c r="S132"/>
  <c r="S130"/>
  <c r="S128"/>
  <c r="S126"/>
  <c r="S124"/>
  <c r="S122"/>
  <c r="S120"/>
  <c r="S118"/>
  <c r="S116"/>
  <c r="S114"/>
  <c r="S112"/>
  <c r="S110"/>
  <c r="S108"/>
  <c r="S106"/>
  <c r="S104"/>
  <c r="S102"/>
  <c r="S100"/>
  <c r="S98"/>
  <c r="S96"/>
  <c r="S94"/>
  <c r="S92"/>
  <c r="S90"/>
  <c r="S88"/>
  <c r="S86"/>
  <c r="S84"/>
  <c r="S82"/>
  <c r="S80"/>
  <c r="S78"/>
  <c r="S76"/>
  <c r="S74"/>
  <c r="S72"/>
  <c r="S70"/>
  <c r="S68"/>
  <c r="S66"/>
  <c r="S64"/>
  <c r="S62"/>
  <c r="S60"/>
  <c r="S58"/>
  <c r="S56"/>
  <c r="S54"/>
  <c r="S52"/>
  <c r="S50"/>
  <c r="S48"/>
  <c r="S46"/>
  <c r="S44"/>
  <c r="S42"/>
  <c r="S40"/>
  <c r="S38"/>
  <c r="S36"/>
  <c r="S34"/>
  <c r="S32"/>
  <c r="S30"/>
  <c r="S28"/>
  <c r="S26"/>
  <c r="S24"/>
  <c r="S22"/>
  <c r="S20"/>
  <c r="S18"/>
  <c r="S16"/>
  <c r="S14"/>
  <c r="S12"/>
  <c r="S155"/>
  <c r="S153"/>
  <c r="S151"/>
  <c r="S149"/>
  <c r="S147"/>
  <c r="S145"/>
  <c r="S143"/>
  <c r="S141"/>
  <c r="S139"/>
  <c r="S137"/>
  <c r="S135"/>
  <c r="S133"/>
  <c r="S131"/>
  <c r="S129"/>
  <c r="S127"/>
  <c r="S125"/>
  <c r="S123"/>
  <c r="S121"/>
  <c r="S119"/>
  <c r="S117"/>
  <c r="S115"/>
  <c r="S113"/>
  <c r="S111"/>
  <c r="S109"/>
  <c r="S107"/>
  <c r="S105"/>
  <c r="S103"/>
  <c r="S101"/>
  <c r="S99"/>
  <c r="S97"/>
  <c r="S95"/>
  <c r="S93"/>
  <c r="S91"/>
  <c r="S89"/>
  <c r="S87"/>
  <c r="S85"/>
  <c r="S83"/>
  <c r="S81"/>
  <c r="S79"/>
  <c r="S77"/>
  <c r="S75"/>
  <c r="S73"/>
  <c r="S71"/>
  <c r="S69"/>
  <c r="S67"/>
  <c r="S65"/>
  <c r="S63"/>
  <c r="S61"/>
  <c r="S59"/>
  <c r="S57"/>
  <c r="S55"/>
  <c r="S53"/>
  <c r="S51"/>
  <c r="S49"/>
  <c r="S47"/>
  <c r="S45"/>
  <c r="S43"/>
  <c r="S41"/>
  <c r="S39"/>
  <c r="S37"/>
  <c r="S35"/>
  <c r="S33"/>
  <c r="S31"/>
  <c r="S29"/>
  <c r="S27"/>
  <c r="S25"/>
  <c r="S23"/>
  <c r="S21"/>
  <c r="S19"/>
  <c r="S17"/>
  <c r="S15"/>
  <c r="S13"/>
  <c r="S11"/>
  <c r="AH154" i="31"/>
  <c r="AH152"/>
  <c r="AH150"/>
  <c r="AH148"/>
  <c r="AH146"/>
  <c r="AH144"/>
  <c r="AH142"/>
  <c r="AH140"/>
  <c r="AH138"/>
  <c r="AH136"/>
  <c r="AH134"/>
  <c r="AH132"/>
  <c r="AH130"/>
  <c r="AH128"/>
  <c r="AH126"/>
  <c r="AH124"/>
  <c r="AH122"/>
  <c r="AH120"/>
  <c r="AH118"/>
  <c r="AH116"/>
  <c r="AH114"/>
  <c r="AH112"/>
  <c r="AH110"/>
  <c r="AH108"/>
  <c r="AH106"/>
  <c r="AH104"/>
  <c r="AH102"/>
  <c r="AH100"/>
  <c r="AH98"/>
  <c r="AH96"/>
  <c r="AH94"/>
  <c r="AH92"/>
  <c r="AH90"/>
  <c r="AH88"/>
  <c r="AH86"/>
  <c r="AH84"/>
  <c r="AH82"/>
  <c r="AH80"/>
  <c r="AH78"/>
  <c r="AH76"/>
  <c r="AH74"/>
  <c r="AH72"/>
  <c r="AH70"/>
  <c r="AH68"/>
  <c r="AH66"/>
  <c r="AH64"/>
  <c r="AH62"/>
  <c r="AH60"/>
  <c r="AH58"/>
  <c r="AH155"/>
  <c r="AH153"/>
  <c r="AH151"/>
  <c r="AH149"/>
  <c r="AH147"/>
  <c r="AH145"/>
  <c r="AH143"/>
  <c r="AH141"/>
  <c r="AH139"/>
  <c r="AH137"/>
  <c r="AH135"/>
  <c r="AH133"/>
  <c r="AH131"/>
  <c r="AH129"/>
  <c r="AH127"/>
  <c r="AH125"/>
  <c r="AH123"/>
  <c r="AH121"/>
  <c r="AH119"/>
  <c r="AH117"/>
  <c r="AH115"/>
  <c r="AH113"/>
  <c r="AH111"/>
  <c r="AH109"/>
  <c r="AH107"/>
  <c r="AH105"/>
  <c r="AH103"/>
  <c r="AH101"/>
  <c r="AH99"/>
  <c r="AH97"/>
  <c r="AH95"/>
  <c r="AH93"/>
  <c r="AH91"/>
  <c r="AH89"/>
  <c r="AH87"/>
  <c r="AH85"/>
  <c r="AH83"/>
  <c r="AH81"/>
  <c r="AH79"/>
  <c r="AH77"/>
  <c r="AH75"/>
  <c r="AH73"/>
  <c r="AH71"/>
  <c r="AH69"/>
  <c r="AH67"/>
  <c r="AH65"/>
  <c r="AH63"/>
  <c r="AH61"/>
  <c r="AH59"/>
  <c r="Z155"/>
  <c r="Z153"/>
  <c r="Z151"/>
  <c r="Z149"/>
  <c r="Z147"/>
  <c r="Z145"/>
  <c r="Z143"/>
  <c r="Z141"/>
  <c r="Z139"/>
  <c r="Z137"/>
  <c r="Z135"/>
  <c r="Z133"/>
  <c r="Z131"/>
  <c r="Z129"/>
  <c r="Z127"/>
  <c r="Z125"/>
  <c r="Z123"/>
  <c r="Z121"/>
  <c r="Z119"/>
  <c r="Z117"/>
  <c r="Z115"/>
  <c r="Z113"/>
  <c r="Z111"/>
  <c r="Z109"/>
  <c r="Z107"/>
  <c r="Z105"/>
  <c r="Z103"/>
  <c r="Z101"/>
  <c r="Z99"/>
  <c r="Z97"/>
  <c r="Z95"/>
  <c r="Z93"/>
  <c r="Z91"/>
  <c r="Z89"/>
  <c r="Z87"/>
  <c r="Z85"/>
  <c r="Z83"/>
  <c r="Z81"/>
  <c r="Z79"/>
  <c r="Z77"/>
  <c r="Z75"/>
  <c r="Z73"/>
  <c r="Z71"/>
  <c r="Z69"/>
  <c r="Z67"/>
  <c r="Z65"/>
  <c r="Z63"/>
  <c r="Z61"/>
  <c r="Z59"/>
  <c r="Z154"/>
  <c r="Z152"/>
  <c r="Z150"/>
  <c r="Z148"/>
  <c r="Z146"/>
  <c r="Z144"/>
  <c r="Z142"/>
  <c r="Z140"/>
  <c r="Z138"/>
  <c r="Z136"/>
  <c r="Z134"/>
  <c r="Z132"/>
  <c r="Z130"/>
  <c r="Z128"/>
  <c r="Z126"/>
  <c r="Z124"/>
  <c r="Z122"/>
  <c r="Z120"/>
  <c r="Z118"/>
  <c r="Z116"/>
  <c r="Z114"/>
  <c r="Z112"/>
  <c r="Z110"/>
  <c r="Z108"/>
  <c r="Z106"/>
  <c r="Z104"/>
  <c r="Z102"/>
  <c r="Z100"/>
  <c r="Z98"/>
  <c r="Z96"/>
  <c r="Z94"/>
  <c r="Z92"/>
  <c r="Z90"/>
  <c r="Z88"/>
  <c r="Z86"/>
  <c r="Z84"/>
  <c r="Z82"/>
  <c r="Z80"/>
  <c r="Z78"/>
  <c r="Z76"/>
  <c r="Z74"/>
  <c r="Z72"/>
  <c r="Z70"/>
  <c r="Z68"/>
  <c r="Z66"/>
  <c r="Z64"/>
  <c r="Z62"/>
  <c r="Z60"/>
  <c r="Z58"/>
  <c r="R155"/>
  <c r="R153"/>
  <c r="R151"/>
  <c r="R149"/>
  <c r="R147"/>
  <c r="R145"/>
  <c r="R143"/>
  <c r="R141"/>
  <c r="R139"/>
  <c r="R137"/>
  <c r="R135"/>
  <c r="R133"/>
  <c r="R131"/>
  <c r="R129"/>
  <c r="R127"/>
  <c r="R125"/>
  <c r="R123"/>
  <c r="R121"/>
  <c r="R119"/>
  <c r="R117"/>
  <c r="R115"/>
  <c r="R113"/>
  <c r="R111"/>
  <c r="R109"/>
  <c r="R107"/>
  <c r="R105"/>
  <c r="R103"/>
  <c r="R101"/>
  <c r="R99"/>
  <c r="R97"/>
  <c r="R95"/>
  <c r="R93"/>
  <c r="R91"/>
  <c r="R89"/>
  <c r="R87"/>
  <c r="R85"/>
  <c r="R83"/>
  <c r="R81"/>
  <c r="R79"/>
  <c r="R77"/>
  <c r="R75"/>
  <c r="R73"/>
  <c r="R71"/>
  <c r="R69"/>
  <c r="R67"/>
  <c r="R65"/>
  <c r="R63"/>
  <c r="R61"/>
  <c r="R59"/>
  <c r="R154"/>
  <c r="R152"/>
  <c r="R150"/>
  <c r="R148"/>
  <c r="R146"/>
  <c r="R144"/>
  <c r="R142"/>
  <c r="R140"/>
  <c r="R138"/>
  <c r="R136"/>
  <c r="R134"/>
  <c r="R132"/>
  <c r="R130"/>
  <c r="R128"/>
  <c r="R126"/>
  <c r="R124"/>
  <c r="R122"/>
  <c r="R120"/>
  <c r="R118"/>
  <c r="R116"/>
  <c r="R114"/>
  <c r="R112"/>
  <c r="R110"/>
  <c r="R108"/>
  <c r="R106"/>
  <c r="R104"/>
  <c r="R102"/>
  <c r="R100"/>
  <c r="R98"/>
  <c r="R96"/>
  <c r="R94"/>
  <c r="R92"/>
  <c r="R90"/>
  <c r="R88"/>
  <c r="R86"/>
  <c r="R84"/>
  <c r="R82"/>
  <c r="R80"/>
  <c r="R78"/>
  <c r="R76"/>
  <c r="R74"/>
  <c r="R72"/>
  <c r="R70"/>
  <c r="R68"/>
  <c r="R66"/>
  <c r="R64"/>
  <c r="R62"/>
  <c r="R60"/>
  <c r="R58"/>
  <c r="AG155"/>
  <c r="AG153"/>
  <c r="AG151"/>
  <c r="AG149"/>
  <c r="AG147"/>
  <c r="AG145"/>
  <c r="AG143"/>
  <c r="AG141"/>
  <c r="AG139"/>
  <c r="AG137"/>
  <c r="AG135"/>
  <c r="AG133"/>
  <c r="AG131"/>
  <c r="AG129"/>
  <c r="AG127"/>
  <c r="AG125"/>
  <c r="AG123"/>
  <c r="AG121"/>
  <c r="AG119"/>
  <c r="AG117"/>
  <c r="AG115"/>
  <c r="AG113"/>
  <c r="AG111"/>
  <c r="AG109"/>
  <c r="AG107"/>
  <c r="AG105"/>
  <c r="AG103"/>
  <c r="AG101"/>
  <c r="AG99"/>
  <c r="AG97"/>
  <c r="AG95"/>
  <c r="AG93"/>
  <c r="AG91"/>
  <c r="AG89"/>
  <c r="AG87"/>
  <c r="AG85"/>
  <c r="AG83"/>
  <c r="AG81"/>
  <c r="AG79"/>
  <c r="AG77"/>
  <c r="AG75"/>
  <c r="AG73"/>
  <c r="AG71"/>
  <c r="AG69"/>
  <c r="AG67"/>
  <c r="AG65"/>
  <c r="AG63"/>
  <c r="AG61"/>
  <c r="AG59"/>
  <c r="AG154"/>
  <c r="AG152"/>
  <c r="AG150"/>
  <c r="AG148"/>
  <c r="AG146"/>
  <c r="AG144"/>
  <c r="AG142"/>
  <c r="AG140"/>
  <c r="AG138"/>
  <c r="AG136"/>
  <c r="AG134"/>
  <c r="AG132"/>
  <c r="AG130"/>
  <c r="AG128"/>
  <c r="AG126"/>
  <c r="AG124"/>
  <c r="AG122"/>
  <c r="AG120"/>
  <c r="AG118"/>
  <c r="AG116"/>
  <c r="AG114"/>
  <c r="AG112"/>
  <c r="AG110"/>
  <c r="AG108"/>
  <c r="AG106"/>
  <c r="AG104"/>
  <c r="AG102"/>
  <c r="AG100"/>
  <c r="AG98"/>
  <c r="AG96"/>
  <c r="AG94"/>
  <c r="AG92"/>
  <c r="AG90"/>
  <c r="AG88"/>
  <c r="AG86"/>
  <c r="AG84"/>
  <c r="AG82"/>
  <c r="AG80"/>
  <c r="AG78"/>
  <c r="AG76"/>
  <c r="AG74"/>
  <c r="AG72"/>
  <c r="AG70"/>
  <c r="AG68"/>
  <c r="AG66"/>
  <c r="AG64"/>
  <c r="AG62"/>
  <c r="AG60"/>
  <c r="AG58"/>
  <c r="Y154"/>
  <c r="Y152"/>
  <c r="Y150"/>
  <c r="Y148"/>
  <c r="Y146"/>
  <c r="Y144"/>
  <c r="Y142"/>
  <c r="Y140"/>
  <c r="Y138"/>
  <c r="Y136"/>
  <c r="Y134"/>
  <c r="Y132"/>
  <c r="Y130"/>
  <c r="Y128"/>
  <c r="Y126"/>
  <c r="Y124"/>
  <c r="Y122"/>
  <c r="Y120"/>
  <c r="Y118"/>
  <c r="Y116"/>
  <c r="Y114"/>
  <c r="Y112"/>
  <c r="Y110"/>
  <c r="Y108"/>
  <c r="Y106"/>
  <c r="Y104"/>
  <c r="Y102"/>
  <c r="Y100"/>
  <c r="Y98"/>
  <c r="Y96"/>
  <c r="Y94"/>
  <c r="Y92"/>
  <c r="Y90"/>
  <c r="Y88"/>
  <c r="Y86"/>
  <c r="Y84"/>
  <c r="Y82"/>
  <c r="Y80"/>
  <c r="Y78"/>
  <c r="Y76"/>
  <c r="Y74"/>
  <c r="Y72"/>
  <c r="Y70"/>
  <c r="Y68"/>
  <c r="Y66"/>
  <c r="Y64"/>
  <c r="Y62"/>
  <c r="Y60"/>
  <c r="Y58"/>
  <c r="Y155"/>
  <c r="Y153"/>
  <c r="Y151"/>
  <c r="Y149"/>
  <c r="Y147"/>
  <c r="Y145"/>
  <c r="Y143"/>
  <c r="Y141"/>
  <c r="Y139"/>
  <c r="Y137"/>
  <c r="Y135"/>
  <c r="Y133"/>
  <c r="Y131"/>
  <c r="Y129"/>
  <c r="Y127"/>
  <c r="Y125"/>
  <c r="Y123"/>
  <c r="Y121"/>
  <c r="Y119"/>
  <c r="Y117"/>
  <c r="Y115"/>
  <c r="Y113"/>
  <c r="Y111"/>
  <c r="Y109"/>
  <c r="Y107"/>
  <c r="Y105"/>
  <c r="Y103"/>
  <c r="Y101"/>
  <c r="Y99"/>
  <c r="Y97"/>
  <c r="Y95"/>
  <c r="Y93"/>
  <c r="Y91"/>
  <c r="Y89"/>
  <c r="Y87"/>
  <c r="Y85"/>
  <c r="Y83"/>
  <c r="Y81"/>
  <c r="Y79"/>
  <c r="Y77"/>
  <c r="Y75"/>
  <c r="Y73"/>
  <c r="Y71"/>
  <c r="Y69"/>
  <c r="Y67"/>
  <c r="Y65"/>
  <c r="Y63"/>
  <c r="Y61"/>
  <c r="Y59"/>
  <c r="AJ154"/>
  <c r="AJ152"/>
  <c r="AJ150"/>
  <c r="AJ148"/>
  <c r="AJ146"/>
  <c r="AJ144"/>
  <c r="AJ142"/>
  <c r="AJ140"/>
  <c r="AJ138"/>
  <c r="AJ136"/>
  <c r="AJ134"/>
  <c r="AJ132"/>
  <c r="AJ130"/>
  <c r="AJ128"/>
  <c r="AJ126"/>
  <c r="AJ124"/>
  <c r="AJ122"/>
  <c r="AJ120"/>
  <c r="AJ118"/>
  <c r="AJ116"/>
  <c r="AJ114"/>
  <c r="AJ112"/>
  <c r="AJ110"/>
  <c r="AJ108"/>
  <c r="AJ106"/>
  <c r="AJ104"/>
  <c r="AJ102"/>
  <c r="AJ100"/>
  <c r="AJ98"/>
  <c r="AJ96"/>
  <c r="AJ94"/>
  <c r="AJ92"/>
  <c r="AJ90"/>
  <c r="AJ88"/>
  <c r="AJ86"/>
  <c r="AJ84"/>
  <c r="AJ82"/>
  <c r="AJ80"/>
  <c r="AJ78"/>
  <c r="AJ76"/>
  <c r="AJ74"/>
  <c r="AJ72"/>
  <c r="AJ70"/>
  <c r="AJ68"/>
  <c r="AJ66"/>
  <c r="AJ64"/>
  <c r="AJ62"/>
  <c r="AJ60"/>
  <c r="AJ58"/>
  <c r="AJ155"/>
  <c r="AJ153"/>
  <c r="AJ151"/>
  <c r="AJ149"/>
  <c r="AJ147"/>
  <c r="AJ145"/>
  <c r="AJ143"/>
  <c r="AJ141"/>
  <c r="AJ139"/>
  <c r="AJ137"/>
  <c r="AJ135"/>
  <c r="AJ133"/>
  <c r="AJ131"/>
  <c r="AJ129"/>
  <c r="AJ127"/>
  <c r="AJ125"/>
  <c r="AJ123"/>
  <c r="AJ121"/>
  <c r="AJ119"/>
  <c r="AJ117"/>
  <c r="AJ115"/>
  <c r="AJ113"/>
  <c r="AJ111"/>
  <c r="AJ109"/>
  <c r="AJ107"/>
  <c r="AJ105"/>
  <c r="AJ103"/>
  <c r="AJ101"/>
  <c r="AJ99"/>
  <c r="AJ97"/>
  <c r="AJ95"/>
  <c r="AJ93"/>
  <c r="AJ91"/>
  <c r="AJ89"/>
  <c r="AJ87"/>
  <c r="AJ85"/>
  <c r="AJ83"/>
  <c r="AJ81"/>
  <c r="AJ79"/>
  <c r="AJ77"/>
  <c r="AJ75"/>
  <c r="AJ73"/>
  <c r="AJ71"/>
  <c r="AJ69"/>
  <c r="AJ67"/>
  <c r="AJ65"/>
  <c r="AJ63"/>
  <c r="AJ61"/>
  <c r="AJ59"/>
  <c r="AB152"/>
  <c r="AB148"/>
  <c r="AB144"/>
  <c r="AB140"/>
  <c r="AB136"/>
  <c r="AB132"/>
  <c r="AB128"/>
  <c r="AB124"/>
  <c r="AB120"/>
  <c r="AB116"/>
  <c r="AB112"/>
  <c r="AB108"/>
  <c r="AB104"/>
  <c r="AB100"/>
  <c r="AB96"/>
  <c r="AB92"/>
  <c r="AB88"/>
  <c r="AB84"/>
  <c r="AB80"/>
  <c r="AB76"/>
  <c r="AB72"/>
  <c r="AB68"/>
  <c r="AB64"/>
  <c r="AB60"/>
  <c r="AB153"/>
  <c r="AB149"/>
  <c r="AB145"/>
  <c r="AB141"/>
  <c r="AB137"/>
  <c r="AB133"/>
  <c r="AB129"/>
  <c r="AB125"/>
  <c r="AB121"/>
  <c r="AB117"/>
  <c r="AB113"/>
  <c r="AB109"/>
  <c r="AB105"/>
  <c r="AB101"/>
  <c r="AB97"/>
  <c r="AB93"/>
  <c r="AB89"/>
  <c r="AB85"/>
  <c r="AB81"/>
  <c r="AB77"/>
  <c r="AB73"/>
  <c r="AB69"/>
  <c r="AB65"/>
  <c r="AB61"/>
  <c r="AB154"/>
  <c r="AB150"/>
  <c r="AB146"/>
  <c r="AB142"/>
  <c r="AB138"/>
  <c r="AB134"/>
  <c r="AB130"/>
  <c r="AB126"/>
  <c r="AB122"/>
  <c r="AB118"/>
  <c r="AB114"/>
  <c r="AB110"/>
  <c r="AB106"/>
  <c r="AB102"/>
  <c r="AB98"/>
  <c r="AB94"/>
  <c r="AB90"/>
  <c r="AB86"/>
  <c r="AB82"/>
  <c r="AB78"/>
  <c r="AB74"/>
  <c r="AB70"/>
  <c r="AB66"/>
  <c r="AB62"/>
  <c r="AB58"/>
  <c r="AB155"/>
  <c r="AB151"/>
  <c r="AB147"/>
  <c r="AB143"/>
  <c r="AB139"/>
  <c r="AB135"/>
  <c r="AB131"/>
  <c r="AB127"/>
  <c r="AB123"/>
  <c r="AB119"/>
  <c r="AB115"/>
  <c r="AB111"/>
  <c r="AB107"/>
  <c r="AB103"/>
  <c r="AB99"/>
  <c r="AB95"/>
  <c r="AB91"/>
  <c r="AB87"/>
  <c r="AB83"/>
  <c r="AB79"/>
  <c r="AB75"/>
  <c r="AB71"/>
  <c r="AB67"/>
  <c r="AB63"/>
  <c r="AB59"/>
  <c r="T155"/>
  <c r="T153"/>
  <c r="T151"/>
  <c r="T149"/>
  <c r="T147"/>
  <c r="T145"/>
  <c r="T143"/>
  <c r="T141"/>
  <c r="T139"/>
  <c r="T137"/>
  <c r="T135"/>
  <c r="T133"/>
  <c r="T131"/>
  <c r="T129"/>
  <c r="T127"/>
  <c r="T125"/>
  <c r="T123"/>
  <c r="T121"/>
  <c r="T119"/>
  <c r="T117"/>
  <c r="T115"/>
  <c r="T113"/>
  <c r="T111"/>
  <c r="T109"/>
  <c r="T107"/>
  <c r="T105"/>
  <c r="T103"/>
  <c r="T101"/>
  <c r="T99"/>
  <c r="T97"/>
  <c r="T95"/>
  <c r="T93"/>
  <c r="T91"/>
  <c r="T89"/>
  <c r="T87"/>
  <c r="T85"/>
  <c r="T83"/>
  <c r="T81"/>
  <c r="T79"/>
  <c r="T77"/>
  <c r="T75"/>
  <c r="T73"/>
  <c r="T71"/>
  <c r="T69"/>
  <c r="T67"/>
  <c r="T65"/>
  <c r="T63"/>
  <c r="T61"/>
  <c r="T59"/>
  <c r="T154"/>
  <c r="T152"/>
  <c r="T150"/>
  <c r="T148"/>
  <c r="T146"/>
  <c r="T144"/>
  <c r="T142"/>
  <c r="T140"/>
  <c r="T138"/>
  <c r="T136"/>
  <c r="T134"/>
  <c r="T132"/>
  <c r="T130"/>
  <c r="T128"/>
  <c r="T126"/>
  <c r="T124"/>
  <c r="T122"/>
  <c r="T120"/>
  <c r="T118"/>
  <c r="T116"/>
  <c r="T114"/>
  <c r="T112"/>
  <c r="T110"/>
  <c r="T108"/>
  <c r="T106"/>
  <c r="T104"/>
  <c r="T102"/>
  <c r="T100"/>
  <c r="T98"/>
  <c r="T96"/>
  <c r="T94"/>
  <c r="T92"/>
  <c r="T90"/>
  <c r="T88"/>
  <c r="T86"/>
  <c r="T84"/>
  <c r="T82"/>
  <c r="T80"/>
  <c r="T78"/>
  <c r="T76"/>
  <c r="T74"/>
  <c r="T72"/>
  <c r="T70"/>
  <c r="T68"/>
  <c r="T66"/>
  <c r="T64"/>
  <c r="T62"/>
  <c r="T60"/>
  <c r="T58"/>
  <c r="AI155"/>
  <c r="AI153"/>
  <c r="AI151"/>
  <c r="AI149"/>
  <c r="AI147"/>
  <c r="AI145"/>
  <c r="AI143"/>
  <c r="AI141"/>
  <c r="AI139"/>
  <c r="AI137"/>
  <c r="AI135"/>
  <c r="AI133"/>
  <c r="AI131"/>
  <c r="AI129"/>
  <c r="AI127"/>
  <c r="AI125"/>
  <c r="AI123"/>
  <c r="AI121"/>
  <c r="AI119"/>
  <c r="AI117"/>
  <c r="AI115"/>
  <c r="AI113"/>
  <c r="AI111"/>
  <c r="AI109"/>
  <c r="AI107"/>
  <c r="AI105"/>
  <c r="AI103"/>
  <c r="AI101"/>
  <c r="AI99"/>
  <c r="AI97"/>
  <c r="AI95"/>
  <c r="AI93"/>
  <c r="AI91"/>
  <c r="AI89"/>
  <c r="AI87"/>
  <c r="AI85"/>
  <c r="AI83"/>
  <c r="AI81"/>
  <c r="AI79"/>
  <c r="AI77"/>
  <c r="AI75"/>
  <c r="AI73"/>
  <c r="AI71"/>
  <c r="AI69"/>
  <c r="AI67"/>
  <c r="AI65"/>
  <c r="AI63"/>
  <c r="AI61"/>
  <c r="AI59"/>
  <c r="AI154"/>
  <c r="AI152"/>
  <c r="AI150"/>
  <c r="AI148"/>
  <c r="AI146"/>
  <c r="AI144"/>
  <c r="AI142"/>
  <c r="AI140"/>
  <c r="AI138"/>
  <c r="AI136"/>
  <c r="AI134"/>
  <c r="AI132"/>
  <c r="AI130"/>
  <c r="AI128"/>
  <c r="AI126"/>
  <c r="AI124"/>
  <c r="AI122"/>
  <c r="AI120"/>
  <c r="AI118"/>
  <c r="AI116"/>
  <c r="AI114"/>
  <c r="AI112"/>
  <c r="AI110"/>
  <c r="AI108"/>
  <c r="AI106"/>
  <c r="AI104"/>
  <c r="AI102"/>
  <c r="AI100"/>
  <c r="AI98"/>
  <c r="AI96"/>
  <c r="AI94"/>
  <c r="AI92"/>
  <c r="AI90"/>
  <c r="AI88"/>
  <c r="AI86"/>
  <c r="AI84"/>
  <c r="AI82"/>
  <c r="AI80"/>
  <c r="AI78"/>
  <c r="AI76"/>
  <c r="AI74"/>
  <c r="AI72"/>
  <c r="AI70"/>
  <c r="AI68"/>
  <c r="AI66"/>
  <c r="AI64"/>
  <c r="AI62"/>
  <c r="AI60"/>
  <c r="AI58"/>
  <c r="AA154"/>
  <c r="AA152"/>
  <c r="AA150"/>
  <c r="AA148"/>
  <c r="AA146"/>
  <c r="AA144"/>
  <c r="AA142"/>
  <c r="AA140"/>
  <c r="AA138"/>
  <c r="AA136"/>
  <c r="AA134"/>
  <c r="AA132"/>
  <c r="AA130"/>
  <c r="AA128"/>
  <c r="AA126"/>
  <c r="AA124"/>
  <c r="AA122"/>
  <c r="AA120"/>
  <c r="AA118"/>
  <c r="AA116"/>
  <c r="AA114"/>
  <c r="AA112"/>
  <c r="AA110"/>
  <c r="AA108"/>
  <c r="AA106"/>
  <c r="AA104"/>
  <c r="AA102"/>
  <c r="AA100"/>
  <c r="AA98"/>
  <c r="AA96"/>
  <c r="AA94"/>
  <c r="AA92"/>
  <c r="AA90"/>
  <c r="AA88"/>
  <c r="AA86"/>
  <c r="AA84"/>
  <c r="AA82"/>
  <c r="AA80"/>
  <c r="AA78"/>
  <c r="AA76"/>
  <c r="AA74"/>
  <c r="AA72"/>
  <c r="AA70"/>
  <c r="AA68"/>
  <c r="AA66"/>
  <c r="AA64"/>
  <c r="AA62"/>
  <c r="AA60"/>
  <c r="AA58"/>
  <c r="AA155"/>
  <c r="AA153"/>
  <c r="AA151"/>
  <c r="AA149"/>
  <c r="AA147"/>
  <c r="AA145"/>
  <c r="AA143"/>
  <c r="AA141"/>
  <c r="AA139"/>
  <c r="AA137"/>
  <c r="AA135"/>
  <c r="AA133"/>
  <c r="AA131"/>
  <c r="AA129"/>
  <c r="AA127"/>
  <c r="AA125"/>
  <c r="AA123"/>
  <c r="AA121"/>
  <c r="AA119"/>
  <c r="AA117"/>
  <c r="AA115"/>
  <c r="AA113"/>
  <c r="AA111"/>
  <c r="AA109"/>
  <c r="AA107"/>
  <c r="AA105"/>
  <c r="AA103"/>
  <c r="AA101"/>
  <c r="AA99"/>
  <c r="AA97"/>
  <c r="AA95"/>
  <c r="AA93"/>
  <c r="AA91"/>
  <c r="AA89"/>
  <c r="AA87"/>
  <c r="AA85"/>
  <c r="AA83"/>
  <c r="AA81"/>
  <c r="AA79"/>
  <c r="AA77"/>
  <c r="AA75"/>
  <c r="AA73"/>
  <c r="AA71"/>
  <c r="AA69"/>
  <c r="AA67"/>
  <c r="AA65"/>
  <c r="AA63"/>
  <c r="AA61"/>
  <c r="AA59"/>
  <c r="S154"/>
  <c r="S152"/>
  <c r="S150"/>
  <c r="S148"/>
  <c r="S146"/>
  <c r="S144"/>
  <c r="S142"/>
  <c r="S140"/>
  <c r="S138"/>
  <c r="S136"/>
  <c r="S134"/>
  <c r="S132"/>
  <c r="S130"/>
  <c r="S128"/>
  <c r="S126"/>
  <c r="S124"/>
  <c r="S122"/>
  <c r="S120"/>
  <c r="S118"/>
  <c r="S116"/>
  <c r="S114"/>
  <c r="S112"/>
  <c r="S110"/>
  <c r="S108"/>
  <c r="S106"/>
  <c r="S104"/>
  <c r="S102"/>
  <c r="S100"/>
  <c r="S98"/>
  <c r="S96"/>
  <c r="S94"/>
  <c r="S92"/>
  <c r="S90"/>
  <c r="S88"/>
  <c r="S86"/>
  <c r="S84"/>
  <c r="S82"/>
  <c r="S80"/>
  <c r="S78"/>
  <c r="S76"/>
  <c r="S74"/>
  <c r="S72"/>
  <c r="S70"/>
  <c r="S68"/>
  <c r="S66"/>
  <c r="S64"/>
  <c r="S62"/>
  <c r="S60"/>
  <c r="S58"/>
  <c r="S155"/>
  <c r="S153"/>
  <c r="S151"/>
  <c r="S149"/>
  <c r="S147"/>
  <c r="S145"/>
  <c r="S143"/>
  <c r="S141"/>
  <c r="S139"/>
  <c r="S137"/>
  <c r="S135"/>
  <c r="S133"/>
  <c r="S131"/>
  <c r="S129"/>
  <c r="S127"/>
  <c r="S125"/>
  <c r="S123"/>
  <c r="S121"/>
  <c r="S119"/>
  <c r="S117"/>
  <c r="S115"/>
  <c r="S113"/>
  <c r="S111"/>
  <c r="S109"/>
  <c r="S107"/>
  <c r="S105"/>
  <c r="S103"/>
  <c r="S101"/>
  <c r="S99"/>
  <c r="S97"/>
  <c r="S95"/>
  <c r="S93"/>
  <c r="S91"/>
  <c r="S89"/>
  <c r="S87"/>
  <c r="S85"/>
  <c r="S83"/>
  <c r="S81"/>
  <c r="S79"/>
  <c r="S77"/>
  <c r="S75"/>
  <c r="S73"/>
  <c r="S71"/>
  <c r="S69"/>
  <c r="S67"/>
  <c r="S65"/>
  <c r="S63"/>
  <c r="S61"/>
  <c r="S59"/>
  <c r="AH154" i="29"/>
  <c r="AH152"/>
  <c r="AH150"/>
  <c r="AH148"/>
  <c r="AH146"/>
  <c r="AH144"/>
  <c r="AH142"/>
  <c r="AH140"/>
  <c r="AH138"/>
  <c r="AH136"/>
  <c r="AH134"/>
  <c r="AH132"/>
  <c r="AH130"/>
  <c r="AH128"/>
  <c r="AH126"/>
  <c r="AH124"/>
  <c r="AH122"/>
  <c r="AH120"/>
  <c r="AH118"/>
  <c r="AH116"/>
  <c r="AH114"/>
  <c r="AH112"/>
  <c r="AH110"/>
  <c r="AH108"/>
  <c r="AH106"/>
  <c r="AH104"/>
  <c r="AH102"/>
  <c r="AH100"/>
  <c r="AH98"/>
  <c r="AH96"/>
  <c r="AH94"/>
  <c r="AH92"/>
  <c r="AH90"/>
  <c r="AH88"/>
  <c r="AH86"/>
  <c r="AH84"/>
  <c r="AH82"/>
  <c r="AH80"/>
  <c r="AH78"/>
  <c r="AH76"/>
  <c r="AH74"/>
  <c r="AH72"/>
  <c r="AH70"/>
  <c r="AH68"/>
  <c r="AH66"/>
  <c r="AH64"/>
  <c r="AH62"/>
  <c r="AH60"/>
  <c r="AH58"/>
  <c r="AH155"/>
  <c r="AH153"/>
  <c r="AH151"/>
  <c r="AH149"/>
  <c r="AH147"/>
  <c r="AH145"/>
  <c r="AH143"/>
  <c r="AH141"/>
  <c r="AH139"/>
  <c r="AH137"/>
  <c r="AH135"/>
  <c r="AH133"/>
  <c r="AH131"/>
  <c r="AH129"/>
  <c r="AH127"/>
  <c r="AH125"/>
  <c r="AH123"/>
  <c r="AH121"/>
  <c r="AH119"/>
  <c r="AH117"/>
  <c r="AH115"/>
  <c r="AH113"/>
  <c r="AH111"/>
  <c r="AH109"/>
  <c r="AH107"/>
  <c r="AH105"/>
  <c r="AH103"/>
  <c r="AH101"/>
  <c r="AH99"/>
  <c r="AH97"/>
  <c r="AH95"/>
  <c r="AH93"/>
  <c r="AH91"/>
  <c r="AH89"/>
  <c r="AH87"/>
  <c r="AH85"/>
  <c r="AH83"/>
  <c r="AH81"/>
  <c r="AH79"/>
  <c r="AH77"/>
  <c r="AH75"/>
  <c r="AH73"/>
  <c r="AH71"/>
  <c r="AH69"/>
  <c r="AH67"/>
  <c r="AH65"/>
  <c r="AH63"/>
  <c r="AH61"/>
  <c r="AH59"/>
  <c r="Z155"/>
  <c r="Z153"/>
  <c r="Z151"/>
  <c r="Z149"/>
  <c r="Z147"/>
  <c r="Z145"/>
  <c r="Z143"/>
  <c r="Z141"/>
  <c r="Z139"/>
  <c r="Z137"/>
  <c r="Z135"/>
  <c r="Z133"/>
  <c r="Z131"/>
  <c r="Z129"/>
  <c r="Z127"/>
  <c r="Z125"/>
  <c r="Z123"/>
  <c r="Z121"/>
  <c r="Z119"/>
  <c r="Z117"/>
  <c r="Z115"/>
  <c r="Z113"/>
  <c r="Z111"/>
  <c r="Z109"/>
  <c r="Z107"/>
  <c r="Z105"/>
  <c r="Z103"/>
  <c r="Z101"/>
  <c r="Z99"/>
  <c r="Z97"/>
  <c r="Z95"/>
  <c r="Z93"/>
  <c r="Z91"/>
  <c r="Z89"/>
  <c r="Z87"/>
  <c r="Z85"/>
  <c r="Z83"/>
  <c r="Z81"/>
  <c r="Z79"/>
  <c r="Z77"/>
  <c r="Z75"/>
  <c r="Z73"/>
  <c r="Z71"/>
  <c r="Z69"/>
  <c r="Z67"/>
  <c r="Z65"/>
  <c r="Z63"/>
  <c r="Z61"/>
  <c r="Z59"/>
  <c r="Z154"/>
  <c r="Z152"/>
  <c r="Z150"/>
  <c r="Z148"/>
  <c r="Z146"/>
  <c r="Z144"/>
  <c r="Z142"/>
  <c r="Z140"/>
  <c r="Z138"/>
  <c r="Z136"/>
  <c r="Z134"/>
  <c r="Z132"/>
  <c r="Z130"/>
  <c r="Z128"/>
  <c r="Z126"/>
  <c r="Z124"/>
  <c r="Z122"/>
  <c r="Z120"/>
  <c r="Z118"/>
  <c r="Z116"/>
  <c r="Z114"/>
  <c r="Z112"/>
  <c r="Z110"/>
  <c r="Z108"/>
  <c r="Z106"/>
  <c r="Z104"/>
  <c r="Z102"/>
  <c r="Z100"/>
  <c r="Z98"/>
  <c r="Z96"/>
  <c r="Z94"/>
  <c r="Z92"/>
  <c r="Z90"/>
  <c r="Z88"/>
  <c r="Z86"/>
  <c r="Z84"/>
  <c r="Z82"/>
  <c r="Z80"/>
  <c r="Z78"/>
  <c r="Z76"/>
  <c r="Z74"/>
  <c r="Z72"/>
  <c r="Z70"/>
  <c r="Z68"/>
  <c r="Z66"/>
  <c r="Z64"/>
  <c r="Z62"/>
  <c r="Z60"/>
  <c r="Z58"/>
  <c r="R155"/>
  <c r="R153"/>
  <c r="R151"/>
  <c r="R149"/>
  <c r="R147"/>
  <c r="R145"/>
  <c r="R143"/>
  <c r="R141"/>
  <c r="R139"/>
  <c r="R137"/>
  <c r="R135"/>
  <c r="R133"/>
  <c r="R131"/>
  <c r="R129"/>
  <c r="R127"/>
  <c r="R125"/>
  <c r="R123"/>
  <c r="R121"/>
  <c r="R119"/>
  <c r="R117"/>
  <c r="R115"/>
  <c r="R113"/>
  <c r="R111"/>
  <c r="R109"/>
  <c r="R107"/>
  <c r="R105"/>
  <c r="R103"/>
  <c r="R101"/>
  <c r="R99"/>
  <c r="R97"/>
  <c r="R95"/>
  <c r="R93"/>
  <c r="R91"/>
  <c r="R89"/>
  <c r="R87"/>
  <c r="R85"/>
  <c r="R83"/>
  <c r="R81"/>
  <c r="R79"/>
  <c r="R77"/>
  <c r="R75"/>
  <c r="R73"/>
  <c r="R71"/>
  <c r="R69"/>
  <c r="R67"/>
  <c r="R65"/>
  <c r="R63"/>
  <c r="R61"/>
  <c r="R59"/>
  <c r="R154"/>
  <c r="R152"/>
  <c r="R150"/>
  <c r="R148"/>
  <c r="R146"/>
  <c r="R144"/>
  <c r="R142"/>
  <c r="R140"/>
  <c r="R138"/>
  <c r="R136"/>
  <c r="R134"/>
  <c r="R132"/>
  <c r="R130"/>
  <c r="R128"/>
  <c r="R126"/>
  <c r="R124"/>
  <c r="R122"/>
  <c r="R120"/>
  <c r="R118"/>
  <c r="R116"/>
  <c r="R114"/>
  <c r="R112"/>
  <c r="R110"/>
  <c r="R108"/>
  <c r="R106"/>
  <c r="R104"/>
  <c r="R102"/>
  <c r="R100"/>
  <c r="R98"/>
  <c r="R96"/>
  <c r="R94"/>
  <c r="R92"/>
  <c r="R90"/>
  <c r="R88"/>
  <c r="R86"/>
  <c r="R84"/>
  <c r="R82"/>
  <c r="R80"/>
  <c r="R78"/>
  <c r="R76"/>
  <c r="R74"/>
  <c r="R72"/>
  <c r="R70"/>
  <c r="R68"/>
  <c r="R66"/>
  <c r="R64"/>
  <c r="R62"/>
  <c r="R60"/>
  <c r="R58"/>
  <c r="AG155"/>
  <c r="AG153"/>
  <c r="AG151"/>
  <c r="AG149"/>
  <c r="AG147"/>
  <c r="AG145"/>
  <c r="AG143"/>
  <c r="AG141"/>
  <c r="AG139"/>
  <c r="AG137"/>
  <c r="AG135"/>
  <c r="AG133"/>
  <c r="AG131"/>
  <c r="AG129"/>
  <c r="AG127"/>
  <c r="AG125"/>
  <c r="AG123"/>
  <c r="AG121"/>
  <c r="AG119"/>
  <c r="AG117"/>
  <c r="AG115"/>
  <c r="AG113"/>
  <c r="AG111"/>
  <c r="AG109"/>
  <c r="AG107"/>
  <c r="AG105"/>
  <c r="AG103"/>
  <c r="AG101"/>
  <c r="AG99"/>
  <c r="AG97"/>
  <c r="AG95"/>
  <c r="AG93"/>
  <c r="AG91"/>
  <c r="AG89"/>
  <c r="AG87"/>
  <c r="AG85"/>
  <c r="AG83"/>
  <c r="AG81"/>
  <c r="AG79"/>
  <c r="AG77"/>
  <c r="AG75"/>
  <c r="AG73"/>
  <c r="AG71"/>
  <c r="AG69"/>
  <c r="AG67"/>
  <c r="AG65"/>
  <c r="AG63"/>
  <c r="AG61"/>
  <c r="AG59"/>
  <c r="AG154"/>
  <c r="AG152"/>
  <c r="AG150"/>
  <c r="AG148"/>
  <c r="AG146"/>
  <c r="AG144"/>
  <c r="AG142"/>
  <c r="AG140"/>
  <c r="AG138"/>
  <c r="AG136"/>
  <c r="AG134"/>
  <c r="AG132"/>
  <c r="AG130"/>
  <c r="AG128"/>
  <c r="AG126"/>
  <c r="AG124"/>
  <c r="AG122"/>
  <c r="AG120"/>
  <c r="AG118"/>
  <c r="AG116"/>
  <c r="AG114"/>
  <c r="AG112"/>
  <c r="AG110"/>
  <c r="AG108"/>
  <c r="AG106"/>
  <c r="AG104"/>
  <c r="AG102"/>
  <c r="AG100"/>
  <c r="AG98"/>
  <c r="AG96"/>
  <c r="AG94"/>
  <c r="AG92"/>
  <c r="AG90"/>
  <c r="AG88"/>
  <c r="AG86"/>
  <c r="AG84"/>
  <c r="AG82"/>
  <c r="AG80"/>
  <c r="AG78"/>
  <c r="AG76"/>
  <c r="AG74"/>
  <c r="AG72"/>
  <c r="AG70"/>
  <c r="AG68"/>
  <c r="AG66"/>
  <c r="AG64"/>
  <c r="AG62"/>
  <c r="AG60"/>
  <c r="AG58"/>
  <c r="Y154"/>
  <c r="Y152"/>
  <c r="Y150"/>
  <c r="Y148"/>
  <c r="Y146"/>
  <c r="Y144"/>
  <c r="Y142"/>
  <c r="Y140"/>
  <c r="Y138"/>
  <c r="Y136"/>
  <c r="Y134"/>
  <c r="Y132"/>
  <c r="Y130"/>
  <c r="Y128"/>
  <c r="Y126"/>
  <c r="Y124"/>
  <c r="Y122"/>
  <c r="Y120"/>
  <c r="Y118"/>
  <c r="Y116"/>
  <c r="Y114"/>
  <c r="Y112"/>
  <c r="Y110"/>
  <c r="Y108"/>
  <c r="Y106"/>
  <c r="Y104"/>
  <c r="Y102"/>
  <c r="Y100"/>
  <c r="Y98"/>
  <c r="Y96"/>
  <c r="Y94"/>
  <c r="Y92"/>
  <c r="Y90"/>
  <c r="Y88"/>
  <c r="Y86"/>
  <c r="Y84"/>
  <c r="Y82"/>
  <c r="Y80"/>
  <c r="Y78"/>
  <c r="Y76"/>
  <c r="Y74"/>
  <c r="Y72"/>
  <c r="Y70"/>
  <c r="Y68"/>
  <c r="Y66"/>
  <c r="Y64"/>
  <c r="Y62"/>
  <c r="Y60"/>
  <c r="Y58"/>
  <c r="Y155"/>
  <c r="Y153"/>
  <c r="Y151"/>
  <c r="Y149"/>
  <c r="Y147"/>
  <c r="Y145"/>
  <c r="Y143"/>
  <c r="Y141"/>
  <c r="Y139"/>
  <c r="Y137"/>
  <c r="Y135"/>
  <c r="Y133"/>
  <c r="Y131"/>
  <c r="Y129"/>
  <c r="Y127"/>
  <c r="Y125"/>
  <c r="Y123"/>
  <c r="Y121"/>
  <c r="Y119"/>
  <c r="Y117"/>
  <c r="Y115"/>
  <c r="Y113"/>
  <c r="Y111"/>
  <c r="Y109"/>
  <c r="Y107"/>
  <c r="Y105"/>
  <c r="Y103"/>
  <c r="Y101"/>
  <c r="Y99"/>
  <c r="Y97"/>
  <c r="Y95"/>
  <c r="Y93"/>
  <c r="Y91"/>
  <c r="Y89"/>
  <c r="Y87"/>
  <c r="Y85"/>
  <c r="Y83"/>
  <c r="Y81"/>
  <c r="Y79"/>
  <c r="Y77"/>
  <c r="Y75"/>
  <c r="Y73"/>
  <c r="Y71"/>
  <c r="Y69"/>
  <c r="Y67"/>
  <c r="Y65"/>
  <c r="Y63"/>
  <c r="Y61"/>
  <c r="Y59"/>
  <c r="AJ154"/>
  <c r="AJ152"/>
  <c r="AJ150"/>
  <c r="AJ148"/>
  <c r="AJ146"/>
  <c r="AJ144"/>
  <c r="AJ142"/>
  <c r="AJ140"/>
  <c r="AJ138"/>
  <c r="AJ136"/>
  <c r="AJ134"/>
  <c r="AJ132"/>
  <c r="AJ130"/>
  <c r="AJ128"/>
  <c r="AJ126"/>
  <c r="AJ124"/>
  <c r="AJ122"/>
  <c r="AJ120"/>
  <c r="AJ118"/>
  <c r="AJ116"/>
  <c r="AJ114"/>
  <c r="AJ112"/>
  <c r="AJ110"/>
  <c r="AJ108"/>
  <c r="AJ106"/>
  <c r="AJ104"/>
  <c r="AJ102"/>
  <c r="AJ100"/>
  <c r="AJ98"/>
  <c r="AJ96"/>
  <c r="AJ94"/>
  <c r="AJ92"/>
  <c r="AJ90"/>
  <c r="AJ88"/>
  <c r="AJ86"/>
  <c r="AJ84"/>
  <c r="AJ82"/>
  <c r="AJ80"/>
  <c r="AJ78"/>
  <c r="AJ76"/>
  <c r="AJ74"/>
  <c r="AJ72"/>
  <c r="AJ70"/>
  <c r="AJ68"/>
  <c r="AJ66"/>
  <c r="AJ64"/>
  <c r="AJ62"/>
  <c r="AJ60"/>
  <c r="AJ58"/>
  <c r="AJ155"/>
  <c r="AJ153"/>
  <c r="AJ151"/>
  <c r="AJ149"/>
  <c r="AJ147"/>
  <c r="AJ145"/>
  <c r="AJ143"/>
  <c r="AJ141"/>
  <c r="AJ139"/>
  <c r="AJ137"/>
  <c r="AJ135"/>
  <c r="AJ133"/>
  <c r="AJ131"/>
  <c r="AJ129"/>
  <c r="AJ127"/>
  <c r="AJ125"/>
  <c r="AJ123"/>
  <c r="AJ121"/>
  <c r="AJ119"/>
  <c r="AJ117"/>
  <c r="AJ115"/>
  <c r="AJ113"/>
  <c r="AJ111"/>
  <c r="AJ109"/>
  <c r="AJ107"/>
  <c r="AJ105"/>
  <c r="AJ103"/>
  <c r="AJ101"/>
  <c r="AJ99"/>
  <c r="AJ97"/>
  <c r="AJ95"/>
  <c r="AJ93"/>
  <c r="AJ91"/>
  <c r="AJ89"/>
  <c r="AJ87"/>
  <c r="AJ85"/>
  <c r="AJ83"/>
  <c r="AJ81"/>
  <c r="AJ79"/>
  <c r="AJ77"/>
  <c r="AJ75"/>
  <c r="AJ73"/>
  <c r="AJ71"/>
  <c r="AJ69"/>
  <c r="AJ67"/>
  <c r="AJ65"/>
  <c r="AJ63"/>
  <c r="AJ61"/>
  <c r="AJ59"/>
  <c r="AB154"/>
  <c r="AB150"/>
  <c r="AB146"/>
  <c r="AB142"/>
  <c r="AB138"/>
  <c r="AB134"/>
  <c r="AB130"/>
  <c r="AB126"/>
  <c r="AB122"/>
  <c r="AB118"/>
  <c r="AB114"/>
  <c r="AB110"/>
  <c r="AB106"/>
  <c r="AB102"/>
  <c r="AB98"/>
  <c r="AB94"/>
  <c r="AB90"/>
  <c r="AB86"/>
  <c r="AB82"/>
  <c r="AB78"/>
  <c r="AB74"/>
  <c r="AB70"/>
  <c r="AB66"/>
  <c r="AB62"/>
  <c r="AB58"/>
  <c r="AB155"/>
  <c r="AB151"/>
  <c r="AB147"/>
  <c r="AB143"/>
  <c r="AB139"/>
  <c r="AB135"/>
  <c r="AB131"/>
  <c r="AB127"/>
  <c r="AB123"/>
  <c r="AB119"/>
  <c r="AB115"/>
  <c r="AB111"/>
  <c r="AB107"/>
  <c r="AB103"/>
  <c r="AB99"/>
  <c r="AB95"/>
  <c r="AB91"/>
  <c r="AB87"/>
  <c r="AB83"/>
  <c r="AB79"/>
  <c r="AB75"/>
  <c r="AB71"/>
  <c r="AB67"/>
  <c r="AB63"/>
  <c r="AB59"/>
  <c r="AB152"/>
  <c r="AB148"/>
  <c r="AB144"/>
  <c r="AB140"/>
  <c r="AB136"/>
  <c r="AB132"/>
  <c r="AB128"/>
  <c r="AB124"/>
  <c r="AB120"/>
  <c r="AB116"/>
  <c r="AB112"/>
  <c r="AB108"/>
  <c r="AB104"/>
  <c r="AB100"/>
  <c r="AB96"/>
  <c r="AB92"/>
  <c r="AB88"/>
  <c r="AB84"/>
  <c r="AB80"/>
  <c r="AB76"/>
  <c r="AB72"/>
  <c r="AB68"/>
  <c r="AB64"/>
  <c r="AB60"/>
  <c r="AB153"/>
  <c r="AB149"/>
  <c r="AB145"/>
  <c r="AB141"/>
  <c r="AB137"/>
  <c r="AB133"/>
  <c r="AB129"/>
  <c r="AB125"/>
  <c r="AB121"/>
  <c r="AB117"/>
  <c r="AB113"/>
  <c r="AB109"/>
  <c r="AB105"/>
  <c r="AB101"/>
  <c r="AB97"/>
  <c r="AB93"/>
  <c r="AB89"/>
  <c r="AB85"/>
  <c r="AB81"/>
  <c r="AB77"/>
  <c r="AB73"/>
  <c r="AB69"/>
  <c r="AB65"/>
  <c r="AB61"/>
  <c r="T155"/>
  <c r="T153"/>
  <c r="T151"/>
  <c r="T149"/>
  <c r="T147"/>
  <c r="T145"/>
  <c r="T143"/>
  <c r="T141"/>
  <c r="T139"/>
  <c r="T137"/>
  <c r="T135"/>
  <c r="T133"/>
  <c r="T131"/>
  <c r="T129"/>
  <c r="T127"/>
  <c r="T125"/>
  <c r="T123"/>
  <c r="T121"/>
  <c r="T119"/>
  <c r="T117"/>
  <c r="T115"/>
  <c r="T113"/>
  <c r="T111"/>
  <c r="T109"/>
  <c r="T107"/>
  <c r="T105"/>
  <c r="T103"/>
  <c r="T101"/>
  <c r="T99"/>
  <c r="T97"/>
  <c r="T95"/>
  <c r="T93"/>
  <c r="T91"/>
  <c r="T89"/>
  <c r="T87"/>
  <c r="T85"/>
  <c r="T83"/>
  <c r="T81"/>
  <c r="T79"/>
  <c r="T77"/>
  <c r="T75"/>
  <c r="T73"/>
  <c r="T71"/>
  <c r="T69"/>
  <c r="T67"/>
  <c r="T65"/>
  <c r="T63"/>
  <c r="T61"/>
  <c r="T59"/>
  <c r="T154"/>
  <c r="T152"/>
  <c r="T150"/>
  <c r="T148"/>
  <c r="T146"/>
  <c r="T144"/>
  <c r="T142"/>
  <c r="T140"/>
  <c r="T138"/>
  <c r="T136"/>
  <c r="T134"/>
  <c r="T132"/>
  <c r="T130"/>
  <c r="T128"/>
  <c r="T126"/>
  <c r="T124"/>
  <c r="T122"/>
  <c r="T120"/>
  <c r="T118"/>
  <c r="T116"/>
  <c r="T114"/>
  <c r="T112"/>
  <c r="T110"/>
  <c r="T108"/>
  <c r="T106"/>
  <c r="T104"/>
  <c r="T102"/>
  <c r="T100"/>
  <c r="T98"/>
  <c r="T96"/>
  <c r="T94"/>
  <c r="T92"/>
  <c r="T90"/>
  <c r="T88"/>
  <c r="T86"/>
  <c r="T84"/>
  <c r="T82"/>
  <c r="T80"/>
  <c r="T78"/>
  <c r="T76"/>
  <c r="T74"/>
  <c r="T72"/>
  <c r="T70"/>
  <c r="T68"/>
  <c r="T66"/>
  <c r="T64"/>
  <c r="T62"/>
  <c r="T60"/>
  <c r="T58"/>
  <c r="AI155"/>
  <c r="AI153"/>
  <c r="AI151"/>
  <c r="AI149"/>
  <c r="AI147"/>
  <c r="AI145"/>
  <c r="AI143"/>
  <c r="AI141"/>
  <c r="AI139"/>
  <c r="AI137"/>
  <c r="AI135"/>
  <c r="AI133"/>
  <c r="AI131"/>
  <c r="AI129"/>
  <c r="AI127"/>
  <c r="AI125"/>
  <c r="AI123"/>
  <c r="AI121"/>
  <c r="AI119"/>
  <c r="AI117"/>
  <c r="AI115"/>
  <c r="AI113"/>
  <c r="AI111"/>
  <c r="AI109"/>
  <c r="AI107"/>
  <c r="AI105"/>
  <c r="AI103"/>
  <c r="AI101"/>
  <c r="AI99"/>
  <c r="AI97"/>
  <c r="AI95"/>
  <c r="AI93"/>
  <c r="AI91"/>
  <c r="AI89"/>
  <c r="AI87"/>
  <c r="AI85"/>
  <c r="AI83"/>
  <c r="AI81"/>
  <c r="AI79"/>
  <c r="AI77"/>
  <c r="AI75"/>
  <c r="AI73"/>
  <c r="AI71"/>
  <c r="AI69"/>
  <c r="AI67"/>
  <c r="AI65"/>
  <c r="AI63"/>
  <c r="AI61"/>
  <c r="AI59"/>
  <c r="AI154"/>
  <c r="AI152"/>
  <c r="AI150"/>
  <c r="AI148"/>
  <c r="AI146"/>
  <c r="AI144"/>
  <c r="AI142"/>
  <c r="AI140"/>
  <c r="AI138"/>
  <c r="AI136"/>
  <c r="AI134"/>
  <c r="AI132"/>
  <c r="AI130"/>
  <c r="AI128"/>
  <c r="AI126"/>
  <c r="AI124"/>
  <c r="AI122"/>
  <c r="AI120"/>
  <c r="AI118"/>
  <c r="AI116"/>
  <c r="AI114"/>
  <c r="AI112"/>
  <c r="AI110"/>
  <c r="AI108"/>
  <c r="AI106"/>
  <c r="AI104"/>
  <c r="AI102"/>
  <c r="AI100"/>
  <c r="AI98"/>
  <c r="AI96"/>
  <c r="AI94"/>
  <c r="AI92"/>
  <c r="AI90"/>
  <c r="AI88"/>
  <c r="AI86"/>
  <c r="AI84"/>
  <c r="AI82"/>
  <c r="AI80"/>
  <c r="AI78"/>
  <c r="AI76"/>
  <c r="AI74"/>
  <c r="AI72"/>
  <c r="AI70"/>
  <c r="AI68"/>
  <c r="AI66"/>
  <c r="AI64"/>
  <c r="AI62"/>
  <c r="AI60"/>
  <c r="AI58"/>
  <c r="AA155"/>
  <c r="AA153"/>
  <c r="AA151"/>
  <c r="AA149"/>
  <c r="AA147"/>
  <c r="AA145"/>
  <c r="AA143"/>
  <c r="AA141"/>
  <c r="AA139"/>
  <c r="AA137"/>
  <c r="AA135"/>
  <c r="AA133"/>
  <c r="AA131"/>
  <c r="AA129"/>
  <c r="AA127"/>
  <c r="AA125"/>
  <c r="AA123"/>
  <c r="AA121"/>
  <c r="AA119"/>
  <c r="AA117"/>
  <c r="AA115"/>
  <c r="AA113"/>
  <c r="AA111"/>
  <c r="AA109"/>
  <c r="AA107"/>
  <c r="AA105"/>
  <c r="AA103"/>
  <c r="AA101"/>
  <c r="AA99"/>
  <c r="AA97"/>
  <c r="AA95"/>
  <c r="AA93"/>
  <c r="AA91"/>
  <c r="AA89"/>
  <c r="AA87"/>
  <c r="AA85"/>
  <c r="AA83"/>
  <c r="AA81"/>
  <c r="AA79"/>
  <c r="AA77"/>
  <c r="AA75"/>
  <c r="AA73"/>
  <c r="AA71"/>
  <c r="AA69"/>
  <c r="AA67"/>
  <c r="AA65"/>
  <c r="AA63"/>
  <c r="AA61"/>
  <c r="AA59"/>
  <c r="AA154"/>
  <c r="AA152"/>
  <c r="AA150"/>
  <c r="AA148"/>
  <c r="AA146"/>
  <c r="AA144"/>
  <c r="AA142"/>
  <c r="AA140"/>
  <c r="AA138"/>
  <c r="AA136"/>
  <c r="AA134"/>
  <c r="AA132"/>
  <c r="AA130"/>
  <c r="AA128"/>
  <c r="AA126"/>
  <c r="AA124"/>
  <c r="AA122"/>
  <c r="AA120"/>
  <c r="AA118"/>
  <c r="AA116"/>
  <c r="AA114"/>
  <c r="AA112"/>
  <c r="AA110"/>
  <c r="AA108"/>
  <c r="AA106"/>
  <c r="AA104"/>
  <c r="AA102"/>
  <c r="AA100"/>
  <c r="AA98"/>
  <c r="AA96"/>
  <c r="AA94"/>
  <c r="AA92"/>
  <c r="AA90"/>
  <c r="AA88"/>
  <c r="AA86"/>
  <c r="AA84"/>
  <c r="AA82"/>
  <c r="AA80"/>
  <c r="AA78"/>
  <c r="AA76"/>
  <c r="AA74"/>
  <c r="AA72"/>
  <c r="AA70"/>
  <c r="AA68"/>
  <c r="AA66"/>
  <c r="AA64"/>
  <c r="AA62"/>
  <c r="AA60"/>
  <c r="AA58"/>
  <c r="S154"/>
  <c r="S152"/>
  <c r="S150"/>
  <c r="S148"/>
  <c r="S146"/>
  <c r="S144"/>
  <c r="S142"/>
  <c r="S140"/>
  <c r="S138"/>
  <c r="S136"/>
  <c r="S134"/>
  <c r="S132"/>
  <c r="S130"/>
  <c r="S128"/>
  <c r="S126"/>
  <c r="S124"/>
  <c r="S122"/>
  <c r="S120"/>
  <c r="S118"/>
  <c r="S116"/>
  <c r="S114"/>
  <c r="S112"/>
  <c r="S110"/>
  <c r="S108"/>
  <c r="S106"/>
  <c r="S104"/>
  <c r="S102"/>
  <c r="S100"/>
  <c r="S98"/>
  <c r="S96"/>
  <c r="S94"/>
  <c r="S92"/>
  <c r="S90"/>
  <c r="S88"/>
  <c r="S86"/>
  <c r="S84"/>
  <c r="S82"/>
  <c r="S80"/>
  <c r="S78"/>
  <c r="S76"/>
  <c r="S74"/>
  <c r="S72"/>
  <c r="S70"/>
  <c r="S68"/>
  <c r="S66"/>
  <c r="S64"/>
  <c r="S62"/>
  <c r="S60"/>
  <c r="S58"/>
  <c r="S155"/>
  <c r="S153"/>
  <c r="S151"/>
  <c r="S149"/>
  <c r="S147"/>
  <c r="S145"/>
  <c r="S143"/>
  <c r="S141"/>
  <c r="S139"/>
  <c r="S137"/>
  <c r="S135"/>
  <c r="S133"/>
  <c r="S131"/>
  <c r="S129"/>
  <c r="S127"/>
  <c r="S125"/>
  <c r="S123"/>
  <c r="S121"/>
  <c r="S119"/>
  <c r="S117"/>
  <c r="S115"/>
  <c r="S113"/>
  <c r="S111"/>
  <c r="S109"/>
  <c r="S107"/>
  <c r="S105"/>
  <c r="S103"/>
  <c r="S101"/>
  <c r="S99"/>
  <c r="S97"/>
  <c r="S95"/>
  <c r="S93"/>
  <c r="S91"/>
  <c r="S89"/>
  <c r="S87"/>
  <c r="S85"/>
  <c r="S83"/>
  <c r="S81"/>
  <c r="S79"/>
  <c r="S77"/>
  <c r="S75"/>
  <c r="S73"/>
  <c r="S71"/>
  <c r="S69"/>
  <c r="S67"/>
  <c r="S65"/>
  <c r="S63"/>
  <c r="S61"/>
  <c r="S59"/>
  <c r="AH155" i="27"/>
  <c r="AH153"/>
  <c r="AH151"/>
  <c r="AH149"/>
  <c r="AH147"/>
  <c r="AH145"/>
  <c r="AH143"/>
  <c r="AH141"/>
  <c r="AH139"/>
  <c r="AH137"/>
  <c r="AH135"/>
  <c r="AH133"/>
  <c r="AH131"/>
  <c r="AH129"/>
  <c r="AH127"/>
  <c r="AH125"/>
  <c r="AH123"/>
  <c r="AH121"/>
  <c r="AH119"/>
  <c r="AH117"/>
  <c r="AH115"/>
  <c r="AH113"/>
  <c r="AH111"/>
  <c r="AH109"/>
  <c r="AH107"/>
  <c r="AH105"/>
  <c r="AH103"/>
  <c r="AH101"/>
  <c r="AH99"/>
  <c r="AH97"/>
  <c r="AH95"/>
  <c r="AH93"/>
  <c r="AH91"/>
  <c r="AH89"/>
  <c r="AH87"/>
  <c r="AH85"/>
  <c r="AH83"/>
  <c r="AH81"/>
  <c r="AH79"/>
  <c r="AH77"/>
  <c r="AH75"/>
  <c r="AH73"/>
  <c r="AH71"/>
  <c r="AH69"/>
  <c r="AH67"/>
  <c r="AH65"/>
  <c r="AH63"/>
  <c r="AH61"/>
  <c r="AH59"/>
  <c r="AH154"/>
  <c r="AH150"/>
  <c r="AH146"/>
  <c r="AH142"/>
  <c r="AH138"/>
  <c r="AH134"/>
  <c r="AH130"/>
  <c r="AH126"/>
  <c r="AH122"/>
  <c r="AH118"/>
  <c r="AH114"/>
  <c r="AH110"/>
  <c r="AH106"/>
  <c r="AH102"/>
  <c r="AH98"/>
  <c r="AH94"/>
  <c r="AH90"/>
  <c r="AH82"/>
  <c r="AH74"/>
  <c r="AH70"/>
  <c r="AH62"/>
  <c r="AH152"/>
  <c r="AH148"/>
  <c r="AH144"/>
  <c r="AH140"/>
  <c r="AH136"/>
  <c r="AH132"/>
  <c r="AH128"/>
  <c r="AH124"/>
  <c r="AH120"/>
  <c r="AH116"/>
  <c r="AH112"/>
  <c r="AH108"/>
  <c r="AH104"/>
  <c r="AH100"/>
  <c r="AH96"/>
  <c r="AH92"/>
  <c r="AH88"/>
  <c r="AH84"/>
  <c r="AH80"/>
  <c r="AH76"/>
  <c r="AH72"/>
  <c r="AH68"/>
  <c r="AH64"/>
  <c r="AH60"/>
  <c r="AH86"/>
  <c r="AH78"/>
  <c r="AH66"/>
  <c r="AH58"/>
  <c r="Z154"/>
  <c r="Z152"/>
  <c r="Z150"/>
  <c r="Z148"/>
  <c r="Z146"/>
  <c r="Z144"/>
  <c r="Z142"/>
  <c r="Z140"/>
  <c r="Z138"/>
  <c r="Z136"/>
  <c r="Z134"/>
  <c r="Z132"/>
  <c r="Z130"/>
  <c r="Z128"/>
  <c r="Z126"/>
  <c r="Z124"/>
  <c r="Z122"/>
  <c r="Z120"/>
  <c r="Z118"/>
  <c r="Z116"/>
  <c r="Z114"/>
  <c r="Z112"/>
  <c r="Z110"/>
  <c r="Z108"/>
  <c r="Z106"/>
  <c r="Z104"/>
  <c r="Z102"/>
  <c r="Z100"/>
  <c r="Z98"/>
  <c r="Z96"/>
  <c r="Z94"/>
  <c r="Z92"/>
  <c r="Z90"/>
  <c r="Z88"/>
  <c r="Z86"/>
  <c r="Z84"/>
  <c r="Z82"/>
  <c r="Z80"/>
  <c r="Z78"/>
  <c r="Z76"/>
  <c r="Z74"/>
  <c r="Z72"/>
  <c r="Z70"/>
  <c r="Z68"/>
  <c r="Z66"/>
  <c r="Z64"/>
  <c r="Z62"/>
  <c r="Z60"/>
  <c r="Z58"/>
  <c r="Z153"/>
  <c r="Z149"/>
  <c r="Z145"/>
  <c r="Z141"/>
  <c r="Z137"/>
  <c r="Z133"/>
  <c r="Z129"/>
  <c r="Z125"/>
  <c r="Z121"/>
  <c r="Z117"/>
  <c r="Z113"/>
  <c r="Z109"/>
  <c r="Z105"/>
  <c r="Z101"/>
  <c r="Z97"/>
  <c r="Z93"/>
  <c r="Z89"/>
  <c r="Z85"/>
  <c r="Z81"/>
  <c r="Z73"/>
  <c r="Z69"/>
  <c r="Z61"/>
  <c r="Z155"/>
  <c r="Z151"/>
  <c r="Z147"/>
  <c r="Z143"/>
  <c r="Z139"/>
  <c r="Z135"/>
  <c r="Z131"/>
  <c r="Z127"/>
  <c r="Z123"/>
  <c r="Z119"/>
  <c r="Z115"/>
  <c r="Z111"/>
  <c r="Z107"/>
  <c r="Z103"/>
  <c r="Z99"/>
  <c r="Z95"/>
  <c r="Z91"/>
  <c r="Z87"/>
  <c r="Z83"/>
  <c r="Z79"/>
  <c r="Z75"/>
  <c r="Z71"/>
  <c r="Z67"/>
  <c r="Z63"/>
  <c r="Z59"/>
  <c r="Z77"/>
  <c r="Z65"/>
  <c r="R154"/>
  <c r="R152"/>
  <c r="R150"/>
  <c r="R148"/>
  <c r="R146"/>
  <c r="R144"/>
  <c r="R142"/>
  <c r="R140"/>
  <c r="R138"/>
  <c r="R136"/>
  <c r="R134"/>
  <c r="R132"/>
  <c r="R130"/>
  <c r="R128"/>
  <c r="R126"/>
  <c r="R124"/>
  <c r="R122"/>
  <c r="R120"/>
  <c r="R118"/>
  <c r="R116"/>
  <c r="R114"/>
  <c r="R112"/>
  <c r="R110"/>
  <c r="R108"/>
  <c r="R106"/>
  <c r="R104"/>
  <c r="R102"/>
  <c r="R100"/>
  <c r="R98"/>
  <c r="R96"/>
  <c r="R94"/>
  <c r="R92"/>
  <c r="R90"/>
  <c r="R88"/>
  <c r="R86"/>
  <c r="R84"/>
  <c r="R82"/>
  <c r="R80"/>
  <c r="R78"/>
  <c r="R76"/>
  <c r="R74"/>
  <c r="R72"/>
  <c r="R70"/>
  <c r="R68"/>
  <c r="R66"/>
  <c r="R64"/>
  <c r="R62"/>
  <c r="R60"/>
  <c r="R58"/>
  <c r="R153"/>
  <c r="R149"/>
  <c r="R145"/>
  <c r="R141"/>
  <c r="R137"/>
  <c r="R133"/>
  <c r="R129"/>
  <c r="R125"/>
  <c r="R121"/>
  <c r="R117"/>
  <c r="R113"/>
  <c r="R109"/>
  <c r="R105"/>
  <c r="R101"/>
  <c r="R97"/>
  <c r="R93"/>
  <c r="R89"/>
  <c r="R85"/>
  <c r="R81"/>
  <c r="R69"/>
  <c r="R61"/>
  <c r="R155"/>
  <c r="R151"/>
  <c r="R147"/>
  <c r="R143"/>
  <c r="R139"/>
  <c r="R135"/>
  <c r="R131"/>
  <c r="R127"/>
  <c r="R123"/>
  <c r="R119"/>
  <c r="R115"/>
  <c r="R111"/>
  <c r="R107"/>
  <c r="R103"/>
  <c r="R99"/>
  <c r="R95"/>
  <c r="R91"/>
  <c r="R87"/>
  <c r="R83"/>
  <c r="R79"/>
  <c r="R75"/>
  <c r="R71"/>
  <c r="R67"/>
  <c r="R63"/>
  <c r="R59"/>
  <c r="R77"/>
  <c r="R73"/>
  <c r="R65"/>
  <c r="AG154"/>
  <c r="AG152"/>
  <c r="AG150"/>
  <c r="AG148"/>
  <c r="AG146"/>
  <c r="AG144"/>
  <c r="AG142"/>
  <c r="AG140"/>
  <c r="AG138"/>
  <c r="AG136"/>
  <c r="AG134"/>
  <c r="AG132"/>
  <c r="AG130"/>
  <c r="AG128"/>
  <c r="AG126"/>
  <c r="AG124"/>
  <c r="AG122"/>
  <c r="AG120"/>
  <c r="AG118"/>
  <c r="AG116"/>
  <c r="AG114"/>
  <c r="AG112"/>
  <c r="AG110"/>
  <c r="AG108"/>
  <c r="AG106"/>
  <c r="AG104"/>
  <c r="AG102"/>
  <c r="AG100"/>
  <c r="AG98"/>
  <c r="AG96"/>
  <c r="AG94"/>
  <c r="AG92"/>
  <c r="AG90"/>
  <c r="AG88"/>
  <c r="AG86"/>
  <c r="AG84"/>
  <c r="AG82"/>
  <c r="AG80"/>
  <c r="AG78"/>
  <c r="AG76"/>
  <c r="AG74"/>
  <c r="AG72"/>
  <c r="AG70"/>
  <c r="AG68"/>
  <c r="AG66"/>
  <c r="AG64"/>
  <c r="AG62"/>
  <c r="AG60"/>
  <c r="AG58"/>
  <c r="AG153"/>
  <c r="AG149"/>
  <c r="AG145"/>
  <c r="AG141"/>
  <c r="AG137"/>
  <c r="AG133"/>
  <c r="AG129"/>
  <c r="AG125"/>
  <c r="AG121"/>
  <c r="AG117"/>
  <c r="AG113"/>
  <c r="AG109"/>
  <c r="AG105"/>
  <c r="AG101"/>
  <c r="AG97"/>
  <c r="AG93"/>
  <c r="AG89"/>
  <c r="AG85"/>
  <c r="AG77"/>
  <c r="AG65"/>
  <c r="AG155"/>
  <c r="AG151"/>
  <c r="AG147"/>
  <c r="AG143"/>
  <c r="AG139"/>
  <c r="AG135"/>
  <c r="AG131"/>
  <c r="AG127"/>
  <c r="AG123"/>
  <c r="AG119"/>
  <c r="AG115"/>
  <c r="AG111"/>
  <c r="AG107"/>
  <c r="AG103"/>
  <c r="AG99"/>
  <c r="AG95"/>
  <c r="AG91"/>
  <c r="AG87"/>
  <c r="AG83"/>
  <c r="AG79"/>
  <c r="AG75"/>
  <c r="AG71"/>
  <c r="AG67"/>
  <c r="AG63"/>
  <c r="AG59"/>
  <c r="AG81"/>
  <c r="AG73"/>
  <c r="AG69"/>
  <c r="AG61"/>
  <c r="Y155"/>
  <c r="Y153"/>
  <c r="Y151"/>
  <c r="Y149"/>
  <c r="Y147"/>
  <c r="Y145"/>
  <c r="Y143"/>
  <c r="Y141"/>
  <c r="Y139"/>
  <c r="Y137"/>
  <c r="Y135"/>
  <c r="Y133"/>
  <c r="Y131"/>
  <c r="Y129"/>
  <c r="Y127"/>
  <c r="Y125"/>
  <c r="Y123"/>
  <c r="Y121"/>
  <c r="Y119"/>
  <c r="Y117"/>
  <c r="Y115"/>
  <c r="Y113"/>
  <c r="Y111"/>
  <c r="Y109"/>
  <c r="Y107"/>
  <c r="Y105"/>
  <c r="Y103"/>
  <c r="Y101"/>
  <c r="Y99"/>
  <c r="Y97"/>
  <c r="Y95"/>
  <c r="Y93"/>
  <c r="Y91"/>
  <c r="Y89"/>
  <c r="Y87"/>
  <c r="Y85"/>
  <c r="Y83"/>
  <c r="Y81"/>
  <c r="Y79"/>
  <c r="Y77"/>
  <c r="Y75"/>
  <c r="Y73"/>
  <c r="Y71"/>
  <c r="Y69"/>
  <c r="Y67"/>
  <c r="Y65"/>
  <c r="Y63"/>
  <c r="Y61"/>
  <c r="Y59"/>
  <c r="Y152"/>
  <c r="Y148"/>
  <c r="Y144"/>
  <c r="Y140"/>
  <c r="Y136"/>
  <c r="Y132"/>
  <c r="Y128"/>
  <c r="Y124"/>
  <c r="Y120"/>
  <c r="Y116"/>
  <c r="Y112"/>
  <c r="Y108"/>
  <c r="Y104"/>
  <c r="Y100"/>
  <c r="Y96"/>
  <c r="Y92"/>
  <c r="Y88"/>
  <c r="Y84"/>
  <c r="Y76"/>
  <c r="Y72"/>
  <c r="Y64"/>
  <c r="Y154"/>
  <c r="Y150"/>
  <c r="Y146"/>
  <c r="Y142"/>
  <c r="Y138"/>
  <c r="Y134"/>
  <c r="Y130"/>
  <c r="Y126"/>
  <c r="Y122"/>
  <c r="Y118"/>
  <c r="Y114"/>
  <c r="Y110"/>
  <c r="Y106"/>
  <c r="Y102"/>
  <c r="Y98"/>
  <c r="Y94"/>
  <c r="Y90"/>
  <c r="Y86"/>
  <c r="Y82"/>
  <c r="Y78"/>
  <c r="Y74"/>
  <c r="Y70"/>
  <c r="Y66"/>
  <c r="Y62"/>
  <c r="Y58"/>
  <c r="Y80"/>
  <c r="Y68"/>
  <c r="Y60"/>
  <c r="AJ155"/>
  <c r="AJ153"/>
  <c r="AJ151"/>
  <c r="AJ149"/>
  <c r="AJ147"/>
  <c r="AJ145"/>
  <c r="AJ143"/>
  <c r="AJ141"/>
  <c r="AJ139"/>
  <c r="AJ137"/>
  <c r="AJ135"/>
  <c r="AJ133"/>
  <c r="AJ131"/>
  <c r="AJ129"/>
  <c r="AJ127"/>
  <c r="AJ125"/>
  <c r="AJ123"/>
  <c r="AJ121"/>
  <c r="AJ119"/>
  <c r="AJ117"/>
  <c r="AJ115"/>
  <c r="AJ113"/>
  <c r="AJ111"/>
  <c r="AJ109"/>
  <c r="AJ107"/>
  <c r="AJ105"/>
  <c r="AJ103"/>
  <c r="AJ101"/>
  <c r="AJ99"/>
  <c r="AJ97"/>
  <c r="AJ95"/>
  <c r="AJ93"/>
  <c r="AJ91"/>
  <c r="AJ89"/>
  <c r="AJ87"/>
  <c r="AJ85"/>
  <c r="AJ83"/>
  <c r="AJ81"/>
  <c r="AJ79"/>
  <c r="AJ77"/>
  <c r="AJ75"/>
  <c r="AJ73"/>
  <c r="AJ71"/>
  <c r="AJ69"/>
  <c r="AJ67"/>
  <c r="AJ65"/>
  <c r="AJ63"/>
  <c r="AJ61"/>
  <c r="AJ59"/>
  <c r="AJ152"/>
  <c r="AJ148"/>
  <c r="AJ144"/>
  <c r="AJ140"/>
  <c r="AJ136"/>
  <c r="AJ132"/>
  <c r="AJ128"/>
  <c r="AJ124"/>
  <c r="AJ120"/>
  <c r="AJ116"/>
  <c r="AJ112"/>
  <c r="AJ108"/>
  <c r="AJ104"/>
  <c r="AJ100"/>
  <c r="AJ96"/>
  <c r="AJ92"/>
  <c r="AJ88"/>
  <c r="AJ84"/>
  <c r="AJ76"/>
  <c r="AJ72"/>
  <c r="AJ64"/>
  <c r="AJ154"/>
  <c r="AJ150"/>
  <c r="AJ146"/>
  <c r="AJ142"/>
  <c r="AJ138"/>
  <c r="AJ134"/>
  <c r="AJ130"/>
  <c r="AJ126"/>
  <c r="AJ122"/>
  <c r="AJ118"/>
  <c r="AJ114"/>
  <c r="AJ110"/>
  <c r="AJ106"/>
  <c r="AJ102"/>
  <c r="AJ98"/>
  <c r="AJ94"/>
  <c r="AJ90"/>
  <c r="AJ86"/>
  <c r="AJ82"/>
  <c r="AJ78"/>
  <c r="AJ74"/>
  <c r="AJ70"/>
  <c r="AJ66"/>
  <c r="AJ62"/>
  <c r="AJ58"/>
  <c r="AJ80"/>
  <c r="AJ68"/>
  <c r="AJ60"/>
  <c r="AB152"/>
  <c r="AB148"/>
  <c r="AB144"/>
  <c r="AB140"/>
  <c r="AB136"/>
  <c r="AB132"/>
  <c r="AB128"/>
  <c r="AB124"/>
  <c r="AB120"/>
  <c r="AB116"/>
  <c r="AB112"/>
  <c r="AB108"/>
  <c r="AB104"/>
  <c r="AB151"/>
  <c r="AB143"/>
  <c r="AB135"/>
  <c r="AB127"/>
  <c r="AB111"/>
  <c r="AB101"/>
  <c r="AB93"/>
  <c r="AB81"/>
  <c r="AB71"/>
  <c r="AB61"/>
  <c r="AB149"/>
  <c r="AB141"/>
  <c r="AB133"/>
  <c r="AB125"/>
  <c r="AB117"/>
  <c r="AB109"/>
  <c r="AB102"/>
  <c r="AB98"/>
  <c r="AB94"/>
  <c r="AB90"/>
  <c r="AB86"/>
  <c r="AB82"/>
  <c r="AB78"/>
  <c r="AB74"/>
  <c r="AB70"/>
  <c r="AB66"/>
  <c r="AB62"/>
  <c r="AB58"/>
  <c r="AB123"/>
  <c r="AB107"/>
  <c r="AB95"/>
  <c r="AB87"/>
  <c r="AB83"/>
  <c r="AB75"/>
  <c r="AB67"/>
  <c r="AB63"/>
  <c r="AB154"/>
  <c r="AB150"/>
  <c r="AB146"/>
  <c r="AB142"/>
  <c r="AB138"/>
  <c r="AB134"/>
  <c r="AB130"/>
  <c r="AB126"/>
  <c r="AB122"/>
  <c r="AB118"/>
  <c r="AB114"/>
  <c r="AB110"/>
  <c r="AB106"/>
  <c r="AB155"/>
  <c r="AB147"/>
  <c r="AB139"/>
  <c r="AB131"/>
  <c r="AB119"/>
  <c r="AB103"/>
  <c r="AB97"/>
  <c r="AB89"/>
  <c r="AB77"/>
  <c r="AB69"/>
  <c r="AB153"/>
  <c r="AB145"/>
  <c r="AB137"/>
  <c r="AB129"/>
  <c r="AB121"/>
  <c r="AB113"/>
  <c r="AB105"/>
  <c r="AB100"/>
  <c r="AB96"/>
  <c r="AB92"/>
  <c r="AB88"/>
  <c r="AB84"/>
  <c r="AB80"/>
  <c r="AB76"/>
  <c r="AB72"/>
  <c r="AB68"/>
  <c r="AB64"/>
  <c r="AB60"/>
  <c r="AB115"/>
  <c r="AB99"/>
  <c r="AB91"/>
  <c r="AB85"/>
  <c r="AB79"/>
  <c r="AB73"/>
  <c r="AB65"/>
  <c r="AB59"/>
  <c r="T154"/>
  <c r="T152"/>
  <c r="T150"/>
  <c r="T148"/>
  <c r="T146"/>
  <c r="T144"/>
  <c r="T142"/>
  <c r="T140"/>
  <c r="T138"/>
  <c r="T136"/>
  <c r="T134"/>
  <c r="T132"/>
  <c r="T130"/>
  <c r="T128"/>
  <c r="T126"/>
  <c r="T124"/>
  <c r="T122"/>
  <c r="T120"/>
  <c r="T118"/>
  <c r="T116"/>
  <c r="T114"/>
  <c r="T112"/>
  <c r="T110"/>
  <c r="T108"/>
  <c r="T106"/>
  <c r="T104"/>
  <c r="T102"/>
  <c r="T100"/>
  <c r="T98"/>
  <c r="T96"/>
  <c r="T94"/>
  <c r="T92"/>
  <c r="T90"/>
  <c r="T88"/>
  <c r="T86"/>
  <c r="T84"/>
  <c r="T82"/>
  <c r="T80"/>
  <c r="T78"/>
  <c r="T76"/>
  <c r="T74"/>
  <c r="T72"/>
  <c r="T70"/>
  <c r="T68"/>
  <c r="T66"/>
  <c r="T64"/>
  <c r="T62"/>
  <c r="T60"/>
  <c r="T58"/>
  <c r="T155"/>
  <c r="T151"/>
  <c r="T147"/>
  <c r="T143"/>
  <c r="T139"/>
  <c r="T135"/>
  <c r="T131"/>
  <c r="T127"/>
  <c r="T123"/>
  <c r="T119"/>
  <c r="T115"/>
  <c r="T111"/>
  <c r="T107"/>
  <c r="T103"/>
  <c r="T99"/>
  <c r="T95"/>
  <c r="T91"/>
  <c r="T87"/>
  <c r="T83"/>
  <c r="T75"/>
  <c r="T71"/>
  <c r="T63"/>
  <c r="T153"/>
  <c r="T149"/>
  <c r="T145"/>
  <c r="T141"/>
  <c r="T137"/>
  <c r="T133"/>
  <c r="T129"/>
  <c r="T125"/>
  <c r="T121"/>
  <c r="T117"/>
  <c r="T113"/>
  <c r="T109"/>
  <c r="T105"/>
  <c r="T101"/>
  <c r="T97"/>
  <c r="T93"/>
  <c r="T89"/>
  <c r="T85"/>
  <c r="T81"/>
  <c r="T77"/>
  <c r="T73"/>
  <c r="T69"/>
  <c r="T65"/>
  <c r="T61"/>
  <c r="T79"/>
  <c r="T67"/>
  <c r="T59"/>
  <c r="AI154"/>
  <c r="AI152"/>
  <c r="AI150"/>
  <c r="AI148"/>
  <c r="AI146"/>
  <c r="AI144"/>
  <c r="AI142"/>
  <c r="AI140"/>
  <c r="AI138"/>
  <c r="AI136"/>
  <c r="AI134"/>
  <c r="AI132"/>
  <c r="AI130"/>
  <c r="AI128"/>
  <c r="AI126"/>
  <c r="AI124"/>
  <c r="AI122"/>
  <c r="AI120"/>
  <c r="AI118"/>
  <c r="AI116"/>
  <c r="AI114"/>
  <c r="AI112"/>
  <c r="AI110"/>
  <c r="AI108"/>
  <c r="AI106"/>
  <c r="AI104"/>
  <c r="AI102"/>
  <c r="AI100"/>
  <c r="AI98"/>
  <c r="AI96"/>
  <c r="AI94"/>
  <c r="AI92"/>
  <c r="AI90"/>
  <c r="AI88"/>
  <c r="AI86"/>
  <c r="AI84"/>
  <c r="AI82"/>
  <c r="AI80"/>
  <c r="AI78"/>
  <c r="AI76"/>
  <c r="AI74"/>
  <c r="AI72"/>
  <c r="AI70"/>
  <c r="AI68"/>
  <c r="AI66"/>
  <c r="AI64"/>
  <c r="AI62"/>
  <c r="AI60"/>
  <c r="AI58"/>
  <c r="AI155"/>
  <c r="AI151"/>
  <c r="AI147"/>
  <c r="AI143"/>
  <c r="AI139"/>
  <c r="AI135"/>
  <c r="AI131"/>
  <c r="AI127"/>
  <c r="AI123"/>
  <c r="AI119"/>
  <c r="AI115"/>
  <c r="AI111"/>
  <c r="AI107"/>
  <c r="AI103"/>
  <c r="AI99"/>
  <c r="AI95"/>
  <c r="AI91"/>
  <c r="AI87"/>
  <c r="AI83"/>
  <c r="AI79"/>
  <c r="AI67"/>
  <c r="AI59"/>
  <c r="AI153"/>
  <c r="AI149"/>
  <c r="AI145"/>
  <c r="AI141"/>
  <c r="AI137"/>
  <c r="AI133"/>
  <c r="AI129"/>
  <c r="AI125"/>
  <c r="AI121"/>
  <c r="AI117"/>
  <c r="AI113"/>
  <c r="AI109"/>
  <c r="AI105"/>
  <c r="AI101"/>
  <c r="AI97"/>
  <c r="AI93"/>
  <c r="AI89"/>
  <c r="AI85"/>
  <c r="AI81"/>
  <c r="AI77"/>
  <c r="AI73"/>
  <c r="AI69"/>
  <c r="AI65"/>
  <c r="AI61"/>
  <c r="AI75"/>
  <c r="AI71"/>
  <c r="AI63"/>
  <c r="AA154"/>
  <c r="AA152"/>
  <c r="AA150"/>
  <c r="AA148"/>
  <c r="AA146"/>
  <c r="AA144"/>
  <c r="AA142"/>
  <c r="AA140"/>
  <c r="AA138"/>
  <c r="AA136"/>
  <c r="AA134"/>
  <c r="AA132"/>
  <c r="AA130"/>
  <c r="AA128"/>
  <c r="AA126"/>
  <c r="AA124"/>
  <c r="AA122"/>
  <c r="AA120"/>
  <c r="AA118"/>
  <c r="AA116"/>
  <c r="AA114"/>
  <c r="AA112"/>
  <c r="AA110"/>
  <c r="AA108"/>
  <c r="AA106"/>
  <c r="AA104"/>
  <c r="AA102"/>
  <c r="AA100"/>
  <c r="AA98"/>
  <c r="AA96"/>
  <c r="AA94"/>
  <c r="AA92"/>
  <c r="AA90"/>
  <c r="AA88"/>
  <c r="AA86"/>
  <c r="AA84"/>
  <c r="AA82"/>
  <c r="AA80"/>
  <c r="AA78"/>
  <c r="AA76"/>
  <c r="AA74"/>
  <c r="AA72"/>
  <c r="AA70"/>
  <c r="AA68"/>
  <c r="AA66"/>
  <c r="AA64"/>
  <c r="AA62"/>
  <c r="AA60"/>
  <c r="AA58"/>
  <c r="AA155"/>
  <c r="AA153"/>
  <c r="AA151"/>
  <c r="AA149"/>
  <c r="AA147"/>
  <c r="AA145"/>
  <c r="AA143"/>
  <c r="AA141"/>
  <c r="AA139"/>
  <c r="AA137"/>
  <c r="AA135"/>
  <c r="AA133"/>
  <c r="AA131"/>
  <c r="AA129"/>
  <c r="AA127"/>
  <c r="AA125"/>
  <c r="AA123"/>
  <c r="AA121"/>
  <c r="AA119"/>
  <c r="AA117"/>
  <c r="AA115"/>
  <c r="AA113"/>
  <c r="AA111"/>
  <c r="AA109"/>
  <c r="AA107"/>
  <c r="AA105"/>
  <c r="AA103"/>
  <c r="AA101"/>
  <c r="AA99"/>
  <c r="AA97"/>
  <c r="AA95"/>
  <c r="AA93"/>
  <c r="AA91"/>
  <c r="AA89"/>
  <c r="AA87"/>
  <c r="AA85"/>
  <c r="AA83"/>
  <c r="AA81"/>
  <c r="AA79"/>
  <c r="AA77"/>
  <c r="AA75"/>
  <c r="AA73"/>
  <c r="AA71"/>
  <c r="AA69"/>
  <c r="AA67"/>
  <c r="AA65"/>
  <c r="AA63"/>
  <c r="AA61"/>
  <c r="AA59"/>
  <c r="S155"/>
  <c r="S153"/>
  <c r="S151"/>
  <c r="S149"/>
  <c r="S147"/>
  <c r="S145"/>
  <c r="S143"/>
  <c r="S141"/>
  <c r="S139"/>
  <c r="S137"/>
  <c r="S135"/>
  <c r="S133"/>
  <c r="S131"/>
  <c r="S129"/>
  <c r="S127"/>
  <c r="S125"/>
  <c r="S123"/>
  <c r="S121"/>
  <c r="S119"/>
  <c r="S117"/>
  <c r="S115"/>
  <c r="S113"/>
  <c r="S111"/>
  <c r="S109"/>
  <c r="S107"/>
  <c r="S105"/>
  <c r="S103"/>
  <c r="S101"/>
  <c r="S99"/>
  <c r="S97"/>
  <c r="S95"/>
  <c r="S93"/>
  <c r="S91"/>
  <c r="S89"/>
  <c r="S87"/>
  <c r="S85"/>
  <c r="S83"/>
  <c r="S81"/>
  <c r="S79"/>
  <c r="S77"/>
  <c r="S75"/>
  <c r="S73"/>
  <c r="S71"/>
  <c r="S69"/>
  <c r="S67"/>
  <c r="S65"/>
  <c r="S63"/>
  <c r="S61"/>
  <c r="S59"/>
  <c r="S154"/>
  <c r="S150"/>
  <c r="S146"/>
  <c r="S142"/>
  <c r="S138"/>
  <c r="S134"/>
  <c r="S130"/>
  <c r="S126"/>
  <c r="S122"/>
  <c r="S118"/>
  <c r="S114"/>
  <c r="S110"/>
  <c r="S106"/>
  <c r="S102"/>
  <c r="S98"/>
  <c r="S94"/>
  <c r="S90"/>
  <c r="S86"/>
  <c r="S82"/>
  <c r="S78"/>
  <c r="S66"/>
  <c r="S58"/>
  <c r="S152"/>
  <c r="S148"/>
  <c r="S144"/>
  <c r="S140"/>
  <c r="S136"/>
  <c r="S132"/>
  <c r="S128"/>
  <c r="S124"/>
  <c r="S120"/>
  <c r="S116"/>
  <c r="S112"/>
  <c r="S108"/>
  <c r="S104"/>
  <c r="S100"/>
  <c r="S96"/>
  <c r="S92"/>
  <c r="S88"/>
  <c r="S84"/>
  <c r="S80"/>
  <c r="S76"/>
  <c r="S72"/>
  <c r="S68"/>
  <c r="S64"/>
  <c r="S60"/>
  <c r="S74"/>
  <c r="S70"/>
  <c r="S62"/>
  <c r="AH154" i="25"/>
  <c r="AH152"/>
  <c r="AH150"/>
  <c r="AH148"/>
  <c r="AH146"/>
  <c r="AH144"/>
  <c r="AH142"/>
  <c r="AH140"/>
  <c r="AH138"/>
  <c r="AH136"/>
  <c r="AH134"/>
  <c r="AH132"/>
  <c r="AH130"/>
  <c r="AH128"/>
  <c r="AH126"/>
  <c r="AH124"/>
  <c r="AH122"/>
  <c r="AH120"/>
  <c r="AH118"/>
  <c r="AH116"/>
  <c r="AH114"/>
  <c r="AH112"/>
  <c r="AH110"/>
  <c r="AH108"/>
  <c r="AH106"/>
  <c r="AH104"/>
  <c r="AH102"/>
  <c r="AH100"/>
  <c r="AH98"/>
  <c r="AH96"/>
  <c r="AH94"/>
  <c r="AH92"/>
  <c r="AH90"/>
  <c r="AH88"/>
  <c r="AH86"/>
  <c r="AH84"/>
  <c r="AH82"/>
  <c r="AH80"/>
  <c r="AH78"/>
  <c r="AH76"/>
  <c r="AH74"/>
  <c r="AH72"/>
  <c r="AH70"/>
  <c r="AH68"/>
  <c r="AH66"/>
  <c r="AH64"/>
  <c r="AH62"/>
  <c r="AH60"/>
  <c r="AH58"/>
  <c r="AH155"/>
  <c r="AH153"/>
  <c r="AH151"/>
  <c r="AH149"/>
  <c r="AH147"/>
  <c r="AH145"/>
  <c r="AH143"/>
  <c r="AH141"/>
  <c r="AH139"/>
  <c r="AH137"/>
  <c r="AH135"/>
  <c r="AH133"/>
  <c r="AH131"/>
  <c r="AH129"/>
  <c r="AH127"/>
  <c r="AH125"/>
  <c r="AH123"/>
  <c r="AH121"/>
  <c r="AH119"/>
  <c r="AH117"/>
  <c r="AH115"/>
  <c r="AH113"/>
  <c r="AH111"/>
  <c r="AH109"/>
  <c r="AH107"/>
  <c r="AH105"/>
  <c r="AH103"/>
  <c r="AH101"/>
  <c r="AH99"/>
  <c r="AH97"/>
  <c r="AH95"/>
  <c r="AH93"/>
  <c r="AH91"/>
  <c r="AH89"/>
  <c r="AH87"/>
  <c r="AH85"/>
  <c r="AH83"/>
  <c r="AH81"/>
  <c r="AH79"/>
  <c r="AH77"/>
  <c r="AH75"/>
  <c r="AH73"/>
  <c r="AH71"/>
  <c r="AH69"/>
  <c r="AH67"/>
  <c r="AH65"/>
  <c r="AH63"/>
  <c r="AH61"/>
  <c r="AH59"/>
  <c r="Z155"/>
  <c r="Z153"/>
  <c r="Z151"/>
  <c r="Z149"/>
  <c r="Z147"/>
  <c r="Z145"/>
  <c r="Z143"/>
  <c r="Z141"/>
  <c r="Z139"/>
  <c r="Z137"/>
  <c r="Z135"/>
  <c r="Z133"/>
  <c r="Z131"/>
  <c r="Z129"/>
  <c r="Z127"/>
  <c r="Z125"/>
  <c r="Z123"/>
  <c r="Z121"/>
  <c r="Z119"/>
  <c r="Z117"/>
  <c r="Z115"/>
  <c r="Z113"/>
  <c r="Z111"/>
  <c r="Z109"/>
  <c r="Z107"/>
  <c r="Z105"/>
  <c r="Z103"/>
  <c r="Z101"/>
  <c r="Z99"/>
  <c r="Z97"/>
  <c r="Z95"/>
  <c r="Z93"/>
  <c r="Z91"/>
  <c r="Z89"/>
  <c r="Z87"/>
  <c r="Z85"/>
  <c r="Z83"/>
  <c r="Z81"/>
  <c r="Z79"/>
  <c r="Z77"/>
  <c r="Z75"/>
  <c r="Z73"/>
  <c r="Z71"/>
  <c r="Z69"/>
  <c r="Z67"/>
  <c r="Z65"/>
  <c r="Z63"/>
  <c r="Z61"/>
  <c r="Z59"/>
  <c r="Z154"/>
  <c r="Z152"/>
  <c r="Z150"/>
  <c r="Z148"/>
  <c r="Z146"/>
  <c r="Z144"/>
  <c r="Z142"/>
  <c r="Z140"/>
  <c r="Z138"/>
  <c r="Z136"/>
  <c r="Z134"/>
  <c r="Z132"/>
  <c r="Z130"/>
  <c r="Z128"/>
  <c r="Z126"/>
  <c r="Z124"/>
  <c r="Z122"/>
  <c r="Z120"/>
  <c r="Z118"/>
  <c r="Z116"/>
  <c r="Z114"/>
  <c r="Z112"/>
  <c r="Z110"/>
  <c r="Z108"/>
  <c r="Z106"/>
  <c r="Z104"/>
  <c r="Z102"/>
  <c r="Z100"/>
  <c r="Z98"/>
  <c r="Z96"/>
  <c r="Z94"/>
  <c r="Z92"/>
  <c r="Z90"/>
  <c r="Z88"/>
  <c r="Z86"/>
  <c r="Z84"/>
  <c r="Z82"/>
  <c r="Z80"/>
  <c r="Z78"/>
  <c r="Z76"/>
  <c r="Z74"/>
  <c r="Z72"/>
  <c r="Z70"/>
  <c r="Z68"/>
  <c r="Z66"/>
  <c r="Z64"/>
  <c r="Z62"/>
  <c r="Z60"/>
  <c r="Z58"/>
  <c r="R155"/>
  <c r="R153"/>
  <c r="R151"/>
  <c r="R149"/>
  <c r="R147"/>
  <c r="R145"/>
  <c r="R143"/>
  <c r="R141"/>
  <c r="R139"/>
  <c r="R137"/>
  <c r="R135"/>
  <c r="R133"/>
  <c r="R131"/>
  <c r="R129"/>
  <c r="R127"/>
  <c r="R125"/>
  <c r="R123"/>
  <c r="R121"/>
  <c r="R119"/>
  <c r="R117"/>
  <c r="R115"/>
  <c r="R113"/>
  <c r="R111"/>
  <c r="R109"/>
  <c r="R107"/>
  <c r="R105"/>
  <c r="R103"/>
  <c r="R101"/>
  <c r="R99"/>
  <c r="R97"/>
  <c r="R95"/>
  <c r="R93"/>
  <c r="R91"/>
  <c r="R89"/>
  <c r="R87"/>
  <c r="R85"/>
  <c r="R83"/>
  <c r="R81"/>
  <c r="R79"/>
  <c r="R77"/>
  <c r="R75"/>
  <c r="R73"/>
  <c r="R71"/>
  <c r="R69"/>
  <c r="R67"/>
  <c r="R65"/>
  <c r="R63"/>
  <c r="R61"/>
  <c r="R59"/>
  <c r="R154"/>
  <c r="R152"/>
  <c r="R150"/>
  <c r="R148"/>
  <c r="R146"/>
  <c r="R144"/>
  <c r="R142"/>
  <c r="R140"/>
  <c r="R138"/>
  <c r="R136"/>
  <c r="R134"/>
  <c r="R132"/>
  <c r="R130"/>
  <c r="R128"/>
  <c r="R126"/>
  <c r="R124"/>
  <c r="R122"/>
  <c r="R120"/>
  <c r="R118"/>
  <c r="R116"/>
  <c r="R114"/>
  <c r="R112"/>
  <c r="R110"/>
  <c r="R108"/>
  <c r="R106"/>
  <c r="R104"/>
  <c r="R102"/>
  <c r="R100"/>
  <c r="R98"/>
  <c r="R96"/>
  <c r="R94"/>
  <c r="R92"/>
  <c r="R90"/>
  <c r="R88"/>
  <c r="R86"/>
  <c r="R84"/>
  <c r="R82"/>
  <c r="R80"/>
  <c r="R78"/>
  <c r="R76"/>
  <c r="R74"/>
  <c r="R72"/>
  <c r="R70"/>
  <c r="R68"/>
  <c r="R66"/>
  <c r="R64"/>
  <c r="R62"/>
  <c r="R60"/>
  <c r="R58"/>
  <c r="AG155"/>
  <c r="AG153"/>
  <c r="AG151"/>
  <c r="AG149"/>
  <c r="AG147"/>
  <c r="AG145"/>
  <c r="AG143"/>
  <c r="AG141"/>
  <c r="AG139"/>
  <c r="AG137"/>
  <c r="AG135"/>
  <c r="AG133"/>
  <c r="AG131"/>
  <c r="AG129"/>
  <c r="AG127"/>
  <c r="AG125"/>
  <c r="AG123"/>
  <c r="AG121"/>
  <c r="AG119"/>
  <c r="AG117"/>
  <c r="AG115"/>
  <c r="AG113"/>
  <c r="AG111"/>
  <c r="AG109"/>
  <c r="AG107"/>
  <c r="AG105"/>
  <c r="AG103"/>
  <c r="AG101"/>
  <c r="AG99"/>
  <c r="AG97"/>
  <c r="AG95"/>
  <c r="AG93"/>
  <c r="AG91"/>
  <c r="AG89"/>
  <c r="AG87"/>
  <c r="AG85"/>
  <c r="AG83"/>
  <c r="AG81"/>
  <c r="AG79"/>
  <c r="AG77"/>
  <c r="AG75"/>
  <c r="AG73"/>
  <c r="AG71"/>
  <c r="AG69"/>
  <c r="AG67"/>
  <c r="AG65"/>
  <c r="AG63"/>
  <c r="AG61"/>
  <c r="AG59"/>
  <c r="AG154"/>
  <c r="AG152"/>
  <c r="AG150"/>
  <c r="AG148"/>
  <c r="AG146"/>
  <c r="AG144"/>
  <c r="AG142"/>
  <c r="AG140"/>
  <c r="AG138"/>
  <c r="AG136"/>
  <c r="AG134"/>
  <c r="AG132"/>
  <c r="AG130"/>
  <c r="AG128"/>
  <c r="AG126"/>
  <c r="AG124"/>
  <c r="AG122"/>
  <c r="AG120"/>
  <c r="AG118"/>
  <c r="AG116"/>
  <c r="AG114"/>
  <c r="AG112"/>
  <c r="AG110"/>
  <c r="AG108"/>
  <c r="AG106"/>
  <c r="AG104"/>
  <c r="AG102"/>
  <c r="AG100"/>
  <c r="AG98"/>
  <c r="AG96"/>
  <c r="AG94"/>
  <c r="AG92"/>
  <c r="AG90"/>
  <c r="AG88"/>
  <c r="AG86"/>
  <c r="AG84"/>
  <c r="AG82"/>
  <c r="AG80"/>
  <c r="AG78"/>
  <c r="AG76"/>
  <c r="AG74"/>
  <c r="AG72"/>
  <c r="AG70"/>
  <c r="AG68"/>
  <c r="AG66"/>
  <c r="AG64"/>
  <c r="AG62"/>
  <c r="AG60"/>
  <c r="AG58"/>
  <c r="Y154"/>
  <c r="Y152"/>
  <c r="Y150"/>
  <c r="Y148"/>
  <c r="Y146"/>
  <c r="Y144"/>
  <c r="Y142"/>
  <c r="Y140"/>
  <c r="Y138"/>
  <c r="Y136"/>
  <c r="Y134"/>
  <c r="Y132"/>
  <c r="Y130"/>
  <c r="Y128"/>
  <c r="Y126"/>
  <c r="Y124"/>
  <c r="Y122"/>
  <c r="Y120"/>
  <c r="Y118"/>
  <c r="Y116"/>
  <c r="Y114"/>
  <c r="Y112"/>
  <c r="Y110"/>
  <c r="Y108"/>
  <c r="Y106"/>
  <c r="Y104"/>
  <c r="Y102"/>
  <c r="Y100"/>
  <c r="Y98"/>
  <c r="Y96"/>
  <c r="Y94"/>
  <c r="Y92"/>
  <c r="Y90"/>
  <c r="Y88"/>
  <c r="Y86"/>
  <c r="Y84"/>
  <c r="Y82"/>
  <c r="Y80"/>
  <c r="Y78"/>
  <c r="Y76"/>
  <c r="Y74"/>
  <c r="Y72"/>
  <c r="Y70"/>
  <c r="Y68"/>
  <c r="Y66"/>
  <c r="Y64"/>
  <c r="Y62"/>
  <c r="Y60"/>
  <c r="Y58"/>
  <c r="Y155"/>
  <c r="Y153"/>
  <c r="Y151"/>
  <c r="Y149"/>
  <c r="Y147"/>
  <c r="Y145"/>
  <c r="Y143"/>
  <c r="Y141"/>
  <c r="Y139"/>
  <c r="Y137"/>
  <c r="Y135"/>
  <c r="Y133"/>
  <c r="Y131"/>
  <c r="Y129"/>
  <c r="Y127"/>
  <c r="Y125"/>
  <c r="Y123"/>
  <c r="Y121"/>
  <c r="Y119"/>
  <c r="Y117"/>
  <c r="Y115"/>
  <c r="Y113"/>
  <c r="Y111"/>
  <c r="Y109"/>
  <c r="Y107"/>
  <c r="Y105"/>
  <c r="Y103"/>
  <c r="Y101"/>
  <c r="Y99"/>
  <c r="Y97"/>
  <c r="Y95"/>
  <c r="Y93"/>
  <c r="Y91"/>
  <c r="Y89"/>
  <c r="Y87"/>
  <c r="Y85"/>
  <c r="Y83"/>
  <c r="Y81"/>
  <c r="Y79"/>
  <c r="Y77"/>
  <c r="Y75"/>
  <c r="Y73"/>
  <c r="Y71"/>
  <c r="Y69"/>
  <c r="Y67"/>
  <c r="Y65"/>
  <c r="Y63"/>
  <c r="Y61"/>
  <c r="Y59"/>
  <c r="AJ154"/>
  <c r="AJ152"/>
  <c r="AJ150"/>
  <c r="AJ148"/>
  <c r="AJ146"/>
  <c r="AJ144"/>
  <c r="AJ142"/>
  <c r="AJ140"/>
  <c r="AJ138"/>
  <c r="AJ136"/>
  <c r="AJ134"/>
  <c r="AJ132"/>
  <c r="AJ130"/>
  <c r="AJ128"/>
  <c r="AJ126"/>
  <c r="AJ124"/>
  <c r="AJ122"/>
  <c r="AJ120"/>
  <c r="AJ118"/>
  <c r="AJ116"/>
  <c r="AJ114"/>
  <c r="AJ112"/>
  <c r="AJ110"/>
  <c r="AJ108"/>
  <c r="AJ106"/>
  <c r="AJ104"/>
  <c r="AJ102"/>
  <c r="AJ100"/>
  <c r="AJ98"/>
  <c r="AJ96"/>
  <c r="AJ94"/>
  <c r="AJ92"/>
  <c r="AJ90"/>
  <c r="AJ88"/>
  <c r="AJ86"/>
  <c r="AJ84"/>
  <c r="AJ82"/>
  <c r="AJ80"/>
  <c r="AJ78"/>
  <c r="AJ76"/>
  <c r="AJ74"/>
  <c r="AJ72"/>
  <c r="AJ70"/>
  <c r="AJ68"/>
  <c r="AJ66"/>
  <c r="AJ64"/>
  <c r="AJ62"/>
  <c r="AJ60"/>
  <c r="AJ58"/>
  <c r="AJ155"/>
  <c r="AJ153"/>
  <c r="AJ151"/>
  <c r="AJ149"/>
  <c r="AJ147"/>
  <c r="AJ145"/>
  <c r="AJ143"/>
  <c r="AJ141"/>
  <c r="AJ139"/>
  <c r="AJ137"/>
  <c r="AJ135"/>
  <c r="AJ133"/>
  <c r="AJ131"/>
  <c r="AJ129"/>
  <c r="AJ127"/>
  <c r="AJ125"/>
  <c r="AJ123"/>
  <c r="AJ121"/>
  <c r="AJ119"/>
  <c r="AJ117"/>
  <c r="AJ115"/>
  <c r="AJ113"/>
  <c r="AJ111"/>
  <c r="AJ109"/>
  <c r="AJ107"/>
  <c r="AJ105"/>
  <c r="AJ103"/>
  <c r="AJ101"/>
  <c r="AJ99"/>
  <c r="AJ97"/>
  <c r="AJ95"/>
  <c r="AJ93"/>
  <c r="AJ91"/>
  <c r="AJ89"/>
  <c r="AJ87"/>
  <c r="AJ85"/>
  <c r="AJ83"/>
  <c r="AJ81"/>
  <c r="AJ79"/>
  <c r="AJ77"/>
  <c r="AJ75"/>
  <c r="AJ73"/>
  <c r="AJ71"/>
  <c r="AJ69"/>
  <c r="AJ67"/>
  <c r="AJ65"/>
  <c r="AJ63"/>
  <c r="AJ61"/>
  <c r="AJ59"/>
  <c r="AB154"/>
  <c r="AB150"/>
  <c r="AB146"/>
  <c r="AB142"/>
  <c r="AB138"/>
  <c r="AB134"/>
  <c r="AB130"/>
  <c r="AB126"/>
  <c r="AB122"/>
  <c r="AB118"/>
  <c r="AB114"/>
  <c r="AB110"/>
  <c r="AB106"/>
  <c r="AB102"/>
  <c r="AB98"/>
  <c r="AB94"/>
  <c r="AB90"/>
  <c r="AB86"/>
  <c r="AB82"/>
  <c r="AB78"/>
  <c r="AB74"/>
  <c r="AB70"/>
  <c r="AB66"/>
  <c r="AB62"/>
  <c r="AB58"/>
  <c r="AB155"/>
  <c r="AB151"/>
  <c r="AB147"/>
  <c r="AB143"/>
  <c r="AB139"/>
  <c r="AB135"/>
  <c r="AB131"/>
  <c r="AB127"/>
  <c r="AB123"/>
  <c r="AB119"/>
  <c r="AB115"/>
  <c r="AB111"/>
  <c r="AB107"/>
  <c r="AB103"/>
  <c r="AB99"/>
  <c r="AB95"/>
  <c r="AB91"/>
  <c r="AB87"/>
  <c r="AB83"/>
  <c r="AB79"/>
  <c r="AB75"/>
  <c r="AB71"/>
  <c r="AB67"/>
  <c r="AB63"/>
  <c r="AB59"/>
  <c r="AB152"/>
  <c r="AB148"/>
  <c r="AB144"/>
  <c r="AB140"/>
  <c r="AB136"/>
  <c r="AB132"/>
  <c r="AB128"/>
  <c r="AB124"/>
  <c r="AB120"/>
  <c r="AB116"/>
  <c r="AB112"/>
  <c r="AB108"/>
  <c r="AB104"/>
  <c r="AB100"/>
  <c r="AB96"/>
  <c r="AB92"/>
  <c r="AB88"/>
  <c r="AB84"/>
  <c r="AB80"/>
  <c r="AB76"/>
  <c r="AB72"/>
  <c r="AB68"/>
  <c r="AB64"/>
  <c r="AB60"/>
  <c r="AB153"/>
  <c r="AB149"/>
  <c r="AB145"/>
  <c r="AB141"/>
  <c r="AB137"/>
  <c r="AB133"/>
  <c r="AB129"/>
  <c r="AB125"/>
  <c r="AB121"/>
  <c r="AB117"/>
  <c r="AB113"/>
  <c r="AB109"/>
  <c r="AB105"/>
  <c r="AB101"/>
  <c r="AB97"/>
  <c r="AB93"/>
  <c r="AB89"/>
  <c r="AB85"/>
  <c r="AB81"/>
  <c r="AB77"/>
  <c r="AB73"/>
  <c r="AB69"/>
  <c r="AB65"/>
  <c r="AB61"/>
  <c r="T155"/>
  <c r="T153"/>
  <c r="T151"/>
  <c r="T149"/>
  <c r="T147"/>
  <c r="T145"/>
  <c r="T143"/>
  <c r="T141"/>
  <c r="T139"/>
  <c r="T137"/>
  <c r="T135"/>
  <c r="T133"/>
  <c r="T131"/>
  <c r="T129"/>
  <c r="T127"/>
  <c r="T125"/>
  <c r="T123"/>
  <c r="T121"/>
  <c r="T119"/>
  <c r="T117"/>
  <c r="T115"/>
  <c r="T113"/>
  <c r="T111"/>
  <c r="T109"/>
  <c r="T107"/>
  <c r="T105"/>
  <c r="T103"/>
  <c r="T101"/>
  <c r="T99"/>
  <c r="T97"/>
  <c r="T95"/>
  <c r="T93"/>
  <c r="T91"/>
  <c r="T89"/>
  <c r="T87"/>
  <c r="T85"/>
  <c r="T83"/>
  <c r="T81"/>
  <c r="T79"/>
  <c r="T77"/>
  <c r="T75"/>
  <c r="T73"/>
  <c r="T71"/>
  <c r="T69"/>
  <c r="T67"/>
  <c r="T65"/>
  <c r="T63"/>
  <c r="T61"/>
  <c r="T59"/>
  <c r="T154"/>
  <c r="T152"/>
  <c r="T150"/>
  <c r="T148"/>
  <c r="T146"/>
  <c r="T144"/>
  <c r="T142"/>
  <c r="T140"/>
  <c r="T138"/>
  <c r="T136"/>
  <c r="T134"/>
  <c r="T132"/>
  <c r="T130"/>
  <c r="T128"/>
  <c r="T126"/>
  <c r="T124"/>
  <c r="T122"/>
  <c r="T120"/>
  <c r="T118"/>
  <c r="T116"/>
  <c r="T114"/>
  <c r="T112"/>
  <c r="T110"/>
  <c r="T108"/>
  <c r="T106"/>
  <c r="T104"/>
  <c r="T102"/>
  <c r="T100"/>
  <c r="T98"/>
  <c r="T96"/>
  <c r="T94"/>
  <c r="T92"/>
  <c r="T90"/>
  <c r="T88"/>
  <c r="T86"/>
  <c r="T84"/>
  <c r="T82"/>
  <c r="T80"/>
  <c r="T78"/>
  <c r="T76"/>
  <c r="T74"/>
  <c r="T72"/>
  <c r="T70"/>
  <c r="T68"/>
  <c r="T66"/>
  <c r="T64"/>
  <c r="T62"/>
  <c r="T60"/>
  <c r="T58"/>
  <c r="AI155"/>
  <c r="AI153"/>
  <c r="AI151"/>
  <c r="AI149"/>
  <c r="AI147"/>
  <c r="AI145"/>
  <c r="AI143"/>
  <c r="AI141"/>
  <c r="AI139"/>
  <c r="AI137"/>
  <c r="AI135"/>
  <c r="AI133"/>
  <c r="AI131"/>
  <c r="AI129"/>
  <c r="AI127"/>
  <c r="AI125"/>
  <c r="AI123"/>
  <c r="AI121"/>
  <c r="AI119"/>
  <c r="AI117"/>
  <c r="AI115"/>
  <c r="AI113"/>
  <c r="AI111"/>
  <c r="AI109"/>
  <c r="AI107"/>
  <c r="AI105"/>
  <c r="AI103"/>
  <c r="AI101"/>
  <c r="AI99"/>
  <c r="AI97"/>
  <c r="AI95"/>
  <c r="AI93"/>
  <c r="AI91"/>
  <c r="AI89"/>
  <c r="AI87"/>
  <c r="AI85"/>
  <c r="AI83"/>
  <c r="AI81"/>
  <c r="AI79"/>
  <c r="AI77"/>
  <c r="AI75"/>
  <c r="AI73"/>
  <c r="AI71"/>
  <c r="AI69"/>
  <c r="AI67"/>
  <c r="AI65"/>
  <c r="AI63"/>
  <c r="AI61"/>
  <c r="AI59"/>
  <c r="AI154"/>
  <c r="AI152"/>
  <c r="AI150"/>
  <c r="AI148"/>
  <c r="AI146"/>
  <c r="AI144"/>
  <c r="AI142"/>
  <c r="AI140"/>
  <c r="AI138"/>
  <c r="AI136"/>
  <c r="AI134"/>
  <c r="AI132"/>
  <c r="AI130"/>
  <c r="AI128"/>
  <c r="AI126"/>
  <c r="AI124"/>
  <c r="AI122"/>
  <c r="AI120"/>
  <c r="AI118"/>
  <c r="AI116"/>
  <c r="AI114"/>
  <c r="AI112"/>
  <c r="AI110"/>
  <c r="AI108"/>
  <c r="AI106"/>
  <c r="AI104"/>
  <c r="AI102"/>
  <c r="AI100"/>
  <c r="AI98"/>
  <c r="AI96"/>
  <c r="AI94"/>
  <c r="AI92"/>
  <c r="AI90"/>
  <c r="AI88"/>
  <c r="AI86"/>
  <c r="AI84"/>
  <c r="AI82"/>
  <c r="AI80"/>
  <c r="AI78"/>
  <c r="AI76"/>
  <c r="AI74"/>
  <c r="AI72"/>
  <c r="AI70"/>
  <c r="AI68"/>
  <c r="AI66"/>
  <c r="AI64"/>
  <c r="AI62"/>
  <c r="AI60"/>
  <c r="AI58"/>
  <c r="AA155"/>
  <c r="AA153"/>
  <c r="AA151"/>
  <c r="AA149"/>
  <c r="AA147"/>
  <c r="AA145"/>
  <c r="AA143"/>
  <c r="AA141"/>
  <c r="AA139"/>
  <c r="AA137"/>
  <c r="AA135"/>
  <c r="AA133"/>
  <c r="AA131"/>
  <c r="AA129"/>
  <c r="AA127"/>
  <c r="AA125"/>
  <c r="AA123"/>
  <c r="AA121"/>
  <c r="AA119"/>
  <c r="AA117"/>
  <c r="AA115"/>
  <c r="AA113"/>
  <c r="AA111"/>
  <c r="AA109"/>
  <c r="AA107"/>
  <c r="AA105"/>
  <c r="AA103"/>
  <c r="AA101"/>
  <c r="AA99"/>
  <c r="AA97"/>
  <c r="AA95"/>
  <c r="AA93"/>
  <c r="AA91"/>
  <c r="AA89"/>
  <c r="AA87"/>
  <c r="AA85"/>
  <c r="AA83"/>
  <c r="AA81"/>
  <c r="AA79"/>
  <c r="AA77"/>
  <c r="AA75"/>
  <c r="AA73"/>
  <c r="AA71"/>
  <c r="AA69"/>
  <c r="AA67"/>
  <c r="AA65"/>
  <c r="AA63"/>
  <c r="AA61"/>
  <c r="AA59"/>
  <c r="AA154"/>
  <c r="AA152"/>
  <c r="AA150"/>
  <c r="AA148"/>
  <c r="AA146"/>
  <c r="AA144"/>
  <c r="AA142"/>
  <c r="AA140"/>
  <c r="AA138"/>
  <c r="AA136"/>
  <c r="AA134"/>
  <c r="AA132"/>
  <c r="AA130"/>
  <c r="AA128"/>
  <c r="AA126"/>
  <c r="AA124"/>
  <c r="AA122"/>
  <c r="AA120"/>
  <c r="AA118"/>
  <c r="AA116"/>
  <c r="AA114"/>
  <c r="AA112"/>
  <c r="AA110"/>
  <c r="AA108"/>
  <c r="AA106"/>
  <c r="AA104"/>
  <c r="AA102"/>
  <c r="AA100"/>
  <c r="AA98"/>
  <c r="AA96"/>
  <c r="AA94"/>
  <c r="AA92"/>
  <c r="AA90"/>
  <c r="AA88"/>
  <c r="AA86"/>
  <c r="AA84"/>
  <c r="AA82"/>
  <c r="AA80"/>
  <c r="AA78"/>
  <c r="AA76"/>
  <c r="AA74"/>
  <c r="AA72"/>
  <c r="AA70"/>
  <c r="AA68"/>
  <c r="AA66"/>
  <c r="AA64"/>
  <c r="AA62"/>
  <c r="AA60"/>
  <c r="AA58"/>
  <c r="S154"/>
  <c r="S152"/>
  <c r="S150"/>
  <c r="S148"/>
  <c r="S146"/>
  <c r="S144"/>
  <c r="S142"/>
  <c r="S140"/>
  <c r="S138"/>
  <c r="S136"/>
  <c r="S134"/>
  <c r="S132"/>
  <c r="S130"/>
  <c r="S128"/>
  <c r="S126"/>
  <c r="S124"/>
  <c r="S122"/>
  <c r="S120"/>
  <c r="S118"/>
  <c r="S116"/>
  <c r="S114"/>
  <c r="S112"/>
  <c r="S110"/>
  <c r="S108"/>
  <c r="S106"/>
  <c r="S104"/>
  <c r="S102"/>
  <c r="S100"/>
  <c r="S98"/>
  <c r="S96"/>
  <c r="S94"/>
  <c r="S92"/>
  <c r="S90"/>
  <c r="S88"/>
  <c r="S86"/>
  <c r="S84"/>
  <c r="S82"/>
  <c r="S80"/>
  <c r="S78"/>
  <c r="S76"/>
  <c r="S74"/>
  <c r="S72"/>
  <c r="S70"/>
  <c r="S68"/>
  <c r="S66"/>
  <c r="S64"/>
  <c r="S62"/>
  <c r="S60"/>
  <c r="S58"/>
  <c r="S155"/>
  <c r="S153"/>
  <c r="S151"/>
  <c r="S149"/>
  <c r="S147"/>
  <c r="S145"/>
  <c r="S143"/>
  <c r="S141"/>
  <c r="S139"/>
  <c r="S137"/>
  <c r="S135"/>
  <c r="S133"/>
  <c r="S131"/>
  <c r="S129"/>
  <c r="S127"/>
  <c r="S125"/>
  <c r="S123"/>
  <c r="S121"/>
  <c r="S119"/>
  <c r="S117"/>
  <c r="S115"/>
  <c r="S113"/>
  <c r="S111"/>
  <c r="S109"/>
  <c r="S107"/>
  <c r="S105"/>
  <c r="S103"/>
  <c r="S101"/>
  <c r="S99"/>
  <c r="S97"/>
  <c r="S95"/>
  <c r="S93"/>
  <c r="S91"/>
  <c r="S89"/>
  <c r="S87"/>
  <c r="S85"/>
  <c r="S83"/>
  <c r="S81"/>
  <c r="S79"/>
  <c r="S77"/>
  <c r="S75"/>
  <c r="S73"/>
  <c r="S71"/>
  <c r="S69"/>
  <c r="S67"/>
  <c r="S65"/>
  <c r="S63"/>
  <c r="S61"/>
  <c r="S59"/>
  <c r="AH154" i="23"/>
  <c r="AH152"/>
  <c r="AH150"/>
  <c r="AH148"/>
  <c r="AH146"/>
  <c r="AH144"/>
  <c r="AH142"/>
  <c r="AH140"/>
  <c r="AH138"/>
  <c r="AH136"/>
  <c r="AH134"/>
  <c r="AH132"/>
  <c r="AH130"/>
  <c r="AH128"/>
  <c r="AH126"/>
  <c r="AH124"/>
  <c r="AH122"/>
  <c r="AH120"/>
  <c r="AH118"/>
  <c r="AH116"/>
  <c r="AH114"/>
  <c r="AH112"/>
  <c r="AH110"/>
  <c r="AH108"/>
  <c r="AH106"/>
  <c r="AH104"/>
  <c r="AH102"/>
  <c r="AH100"/>
  <c r="AH98"/>
  <c r="AH96"/>
  <c r="AH94"/>
  <c r="AH92"/>
  <c r="AH90"/>
  <c r="AH88"/>
  <c r="AH86"/>
  <c r="AH84"/>
  <c r="AH82"/>
  <c r="AH80"/>
  <c r="AH78"/>
  <c r="AH76"/>
  <c r="AH74"/>
  <c r="AH72"/>
  <c r="AH70"/>
  <c r="AH68"/>
  <c r="AH66"/>
  <c r="AH64"/>
  <c r="AH62"/>
  <c r="AH60"/>
  <c r="AH58"/>
  <c r="AH155"/>
  <c r="AH153"/>
  <c r="AH151"/>
  <c r="AH149"/>
  <c r="AH147"/>
  <c r="AH145"/>
  <c r="AH143"/>
  <c r="AH141"/>
  <c r="AH139"/>
  <c r="AH137"/>
  <c r="AH135"/>
  <c r="AH133"/>
  <c r="AH131"/>
  <c r="AH129"/>
  <c r="AH127"/>
  <c r="AH125"/>
  <c r="AH123"/>
  <c r="AH121"/>
  <c r="AH119"/>
  <c r="AH117"/>
  <c r="AH115"/>
  <c r="AH113"/>
  <c r="AH111"/>
  <c r="AH109"/>
  <c r="AH107"/>
  <c r="AH105"/>
  <c r="AH103"/>
  <c r="AH101"/>
  <c r="AH99"/>
  <c r="AH97"/>
  <c r="AH95"/>
  <c r="AH93"/>
  <c r="AH91"/>
  <c r="AH89"/>
  <c r="AH87"/>
  <c r="AH85"/>
  <c r="AH83"/>
  <c r="AH81"/>
  <c r="AH79"/>
  <c r="AH77"/>
  <c r="AH75"/>
  <c r="AH73"/>
  <c r="AH71"/>
  <c r="AH69"/>
  <c r="AH67"/>
  <c r="AH65"/>
  <c r="AH63"/>
  <c r="AH61"/>
  <c r="AH59"/>
  <c r="Z155"/>
  <c r="Z153"/>
  <c r="Z151"/>
  <c r="Z149"/>
  <c r="Z147"/>
  <c r="Z145"/>
  <c r="Z143"/>
  <c r="Z141"/>
  <c r="Z139"/>
  <c r="Z137"/>
  <c r="Z135"/>
  <c r="Z133"/>
  <c r="Z131"/>
  <c r="Z129"/>
  <c r="Z127"/>
  <c r="Z125"/>
  <c r="Z123"/>
  <c r="Z121"/>
  <c r="Z119"/>
  <c r="Z117"/>
  <c r="Z115"/>
  <c r="Z113"/>
  <c r="Z111"/>
  <c r="Z109"/>
  <c r="Z107"/>
  <c r="Z105"/>
  <c r="Z103"/>
  <c r="Z101"/>
  <c r="Z99"/>
  <c r="Z97"/>
  <c r="Z95"/>
  <c r="Z93"/>
  <c r="Z91"/>
  <c r="Z89"/>
  <c r="Z87"/>
  <c r="Z85"/>
  <c r="Z83"/>
  <c r="Z81"/>
  <c r="Z79"/>
  <c r="Z77"/>
  <c r="Z75"/>
  <c r="Z73"/>
  <c r="Z71"/>
  <c r="Z69"/>
  <c r="Z67"/>
  <c r="Z65"/>
  <c r="Z63"/>
  <c r="Z61"/>
  <c r="Z59"/>
  <c r="Z154"/>
  <c r="Z152"/>
  <c r="Z150"/>
  <c r="Z148"/>
  <c r="Z146"/>
  <c r="Z144"/>
  <c r="Z142"/>
  <c r="Z140"/>
  <c r="Z138"/>
  <c r="Z136"/>
  <c r="Z134"/>
  <c r="Z132"/>
  <c r="Z130"/>
  <c r="Z128"/>
  <c r="Z126"/>
  <c r="Z124"/>
  <c r="Z122"/>
  <c r="Z120"/>
  <c r="Z118"/>
  <c r="Z116"/>
  <c r="Z114"/>
  <c r="Z112"/>
  <c r="Z110"/>
  <c r="Z108"/>
  <c r="Z106"/>
  <c r="Z104"/>
  <c r="Z102"/>
  <c r="Z100"/>
  <c r="Z98"/>
  <c r="Z96"/>
  <c r="Z94"/>
  <c r="Z92"/>
  <c r="Z90"/>
  <c r="Z88"/>
  <c r="Z86"/>
  <c r="Z84"/>
  <c r="Z82"/>
  <c r="Z80"/>
  <c r="Z78"/>
  <c r="Z76"/>
  <c r="Z74"/>
  <c r="Z72"/>
  <c r="Z70"/>
  <c r="Z68"/>
  <c r="Z66"/>
  <c r="Z64"/>
  <c r="Z62"/>
  <c r="Z60"/>
  <c r="Z58"/>
  <c r="R155"/>
  <c r="R153"/>
  <c r="R151"/>
  <c r="R149"/>
  <c r="R147"/>
  <c r="R145"/>
  <c r="R143"/>
  <c r="R141"/>
  <c r="R139"/>
  <c r="R137"/>
  <c r="R135"/>
  <c r="R133"/>
  <c r="R131"/>
  <c r="R129"/>
  <c r="R127"/>
  <c r="R125"/>
  <c r="R123"/>
  <c r="R121"/>
  <c r="R119"/>
  <c r="R117"/>
  <c r="R115"/>
  <c r="R113"/>
  <c r="R111"/>
  <c r="R109"/>
  <c r="R107"/>
  <c r="R105"/>
  <c r="R103"/>
  <c r="R101"/>
  <c r="R99"/>
  <c r="R97"/>
  <c r="R95"/>
  <c r="R93"/>
  <c r="R91"/>
  <c r="R89"/>
  <c r="R87"/>
  <c r="R85"/>
  <c r="R83"/>
  <c r="R81"/>
  <c r="R79"/>
  <c r="R77"/>
  <c r="R75"/>
  <c r="R73"/>
  <c r="R71"/>
  <c r="R69"/>
  <c r="R67"/>
  <c r="R65"/>
  <c r="R63"/>
  <c r="R61"/>
  <c r="R59"/>
  <c r="R154"/>
  <c r="R152"/>
  <c r="R150"/>
  <c r="R148"/>
  <c r="R146"/>
  <c r="R144"/>
  <c r="R142"/>
  <c r="R140"/>
  <c r="R138"/>
  <c r="R136"/>
  <c r="R134"/>
  <c r="R132"/>
  <c r="R130"/>
  <c r="R128"/>
  <c r="R126"/>
  <c r="R124"/>
  <c r="R122"/>
  <c r="R120"/>
  <c r="R118"/>
  <c r="R116"/>
  <c r="R114"/>
  <c r="R112"/>
  <c r="R110"/>
  <c r="R108"/>
  <c r="R106"/>
  <c r="R104"/>
  <c r="R102"/>
  <c r="R100"/>
  <c r="R98"/>
  <c r="R96"/>
  <c r="R94"/>
  <c r="R92"/>
  <c r="R90"/>
  <c r="R88"/>
  <c r="R86"/>
  <c r="R84"/>
  <c r="R82"/>
  <c r="R80"/>
  <c r="R78"/>
  <c r="R76"/>
  <c r="R74"/>
  <c r="R72"/>
  <c r="R70"/>
  <c r="R68"/>
  <c r="R66"/>
  <c r="R64"/>
  <c r="R62"/>
  <c r="R60"/>
  <c r="R58"/>
  <c r="AG155"/>
  <c r="AG153"/>
  <c r="AG151"/>
  <c r="AG149"/>
  <c r="AG147"/>
  <c r="AG145"/>
  <c r="AG143"/>
  <c r="AG141"/>
  <c r="AG139"/>
  <c r="AG137"/>
  <c r="AG135"/>
  <c r="AG133"/>
  <c r="AG131"/>
  <c r="AG129"/>
  <c r="AG127"/>
  <c r="AG125"/>
  <c r="AG123"/>
  <c r="AG121"/>
  <c r="AG119"/>
  <c r="AG117"/>
  <c r="AG115"/>
  <c r="AG113"/>
  <c r="AG111"/>
  <c r="AG109"/>
  <c r="AG107"/>
  <c r="AG105"/>
  <c r="AG103"/>
  <c r="AG101"/>
  <c r="AG99"/>
  <c r="AG97"/>
  <c r="AG95"/>
  <c r="AG93"/>
  <c r="AG91"/>
  <c r="AG89"/>
  <c r="AG87"/>
  <c r="AG85"/>
  <c r="AG83"/>
  <c r="AG81"/>
  <c r="AG79"/>
  <c r="AG77"/>
  <c r="AG75"/>
  <c r="AG73"/>
  <c r="AG71"/>
  <c r="AG69"/>
  <c r="AG67"/>
  <c r="AG65"/>
  <c r="AG63"/>
  <c r="AG61"/>
  <c r="AG59"/>
  <c r="AG154"/>
  <c r="AG152"/>
  <c r="AG150"/>
  <c r="AG148"/>
  <c r="AG146"/>
  <c r="AG144"/>
  <c r="AG142"/>
  <c r="AG140"/>
  <c r="AG138"/>
  <c r="AG136"/>
  <c r="AG134"/>
  <c r="AG132"/>
  <c r="AG130"/>
  <c r="AG128"/>
  <c r="AG126"/>
  <c r="AG124"/>
  <c r="AG122"/>
  <c r="AG120"/>
  <c r="AG118"/>
  <c r="AG116"/>
  <c r="AG114"/>
  <c r="AG112"/>
  <c r="AG110"/>
  <c r="AG108"/>
  <c r="AG106"/>
  <c r="AG104"/>
  <c r="AG102"/>
  <c r="AG100"/>
  <c r="AG98"/>
  <c r="AG96"/>
  <c r="AG94"/>
  <c r="AG92"/>
  <c r="AG90"/>
  <c r="AG88"/>
  <c r="AG86"/>
  <c r="AG84"/>
  <c r="AG82"/>
  <c r="AG80"/>
  <c r="AG78"/>
  <c r="AG76"/>
  <c r="AG74"/>
  <c r="AG72"/>
  <c r="AG70"/>
  <c r="AG68"/>
  <c r="AG66"/>
  <c r="AG64"/>
  <c r="AG62"/>
  <c r="AG60"/>
  <c r="AG58"/>
  <c r="Y154"/>
  <c r="Y152"/>
  <c r="Y150"/>
  <c r="Y148"/>
  <c r="Y146"/>
  <c r="Y144"/>
  <c r="Y142"/>
  <c r="Y140"/>
  <c r="Y138"/>
  <c r="Y136"/>
  <c r="Y134"/>
  <c r="Y132"/>
  <c r="Y130"/>
  <c r="Y128"/>
  <c r="Y126"/>
  <c r="Y124"/>
  <c r="Y122"/>
  <c r="Y120"/>
  <c r="Y118"/>
  <c r="Y116"/>
  <c r="Y114"/>
  <c r="Y112"/>
  <c r="Y110"/>
  <c r="Y108"/>
  <c r="Y106"/>
  <c r="Y104"/>
  <c r="Y102"/>
  <c r="Y100"/>
  <c r="Y98"/>
  <c r="Y96"/>
  <c r="Y94"/>
  <c r="Y92"/>
  <c r="Y90"/>
  <c r="Y88"/>
  <c r="Y86"/>
  <c r="Y84"/>
  <c r="Y82"/>
  <c r="Y80"/>
  <c r="Y78"/>
  <c r="Y76"/>
  <c r="Y74"/>
  <c r="Y72"/>
  <c r="Y70"/>
  <c r="Y68"/>
  <c r="Y66"/>
  <c r="Y64"/>
  <c r="Y62"/>
  <c r="Y60"/>
  <c r="Y58"/>
  <c r="Y155"/>
  <c r="Y153"/>
  <c r="Y151"/>
  <c r="Y149"/>
  <c r="Y147"/>
  <c r="Y145"/>
  <c r="Y143"/>
  <c r="Y141"/>
  <c r="Y139"/>
  <c r="Y137"/>
  <c r="Y135"/>
  <c r="Y133"/>
  <c r="Y131"/>
  <c r="Y129"/>
  <c r="Y127"/>
  <c r="Y125"/>
  <c r="Y123"/>
  <c r="Y121"/>
  <c r="Y119"/>
  <c r="Y117"/>
  <c r="Y115"/>
  <c r="Y113"/>
  <c r="Y111"/>
  <c r="Y109"/>
  <c r="Y107"/>
  <c r="Y105"/>
  <c r="Y103"/>
  <c r="Y101"/>
  <c r="Y99"/>
  <c r="Y97"/>
  <c r="Y95"/>
  <c r="Y93"/>
  <c r="Y91"/>
  <c r="Y89"/>
  <c r="Y87"/>
  <c r="Y85"/>
  <c r="Y83"/>
  <c r="Y81"/>
  <c r="Y79"/>
  <c r="Y77"/>
  <c r="Y75"/>
  <c r="Y73"/>
  <c r="Y71"/>
  <c r="Y69"/>
  <c r="Y67"/>
  <c r="Y65"/>
  <c r="Y63"/>
  <c r="Y61"/>
  <c r="Y59"/>
  <c r="AJ154"/>
  <c r="AJ152"/>
  <c r="AJ150"/>
  <c r="AJ148"/>
  <c r="AJ146"/>
  <c r="AJ144"/>
  <c r="AJ142"/>
  <c r="AJ140"/>
  <c r="AJ138"/>
  <c r="AJ136"/>
  <c r="AJ134"/>
  <c r="AJ132"/>
  <c r="AJ130"/>
  <c r="AJ128"/>
  <c r="AJ126"/>
  <c r="AJ124"/>
  <c r="AJ122"/>
  <c r="AJ120"/>
  <c r="AJ118"/>
  <c r="AJ116"/>
  <c r="AJ114"/>
  <c r="AJ112"/>
  <c r="AJ110"/>
  <c r="AJ108"/>
  <c r="AJ106"/>
  <c r="AJ104"/>
  <c r="AJ102"/>
  <c r="AJ100"/>
  <c r="AJ98"/>
  <c r="AJ96"/>
  <c r="AJ94"/>
  <c r="AJ92"/>
  <c r="AJ90"/>
  <c r="AJ88"/>
  <c r="AJ86"/>
  <c r="AJ84"/>
  <c r="AJ82"/>
  <c r="AJ80"/>
  <c r="AJ78"/>
  <c r="AJ76"/>
  <c r="AJ74"/>
  <c r="AJ72"/>
  <c r="AJ70"/>
  <c r="AJ68"/>
  <c r="AJ66"/>
  <c r="AJ64"/>
  <c r="AJ62"/>
  <c r="AJ60"/>
  <c r="AJ58"/>
  <c r="AJ155"/>
  <c r="AJ153"/>
  <c r="AJ151"/>
  <c r="AJ149"/>
  <c r="AJ147"/>
  <c r="AJ145"/>
  <c r="AJ143"/>
  <c r="AJ141"/>
  <c r="AJ139"/>
  <c r="AJ137"/>
  <c r="AJ135"/>
  <c r="AJ133"/>
  <c r="AJ131"/>
  <c r="AJ129"/>
  <c r="AJ127"/>
  <c r="AJ125"/>
  <c r="AJ123"/>
  <c r="AJ121"/>
  <c r="AJ119"/>
  <c r="AJ117"/>
  <c r="AJ115"/>
  <c r="AJ113"/>
  <c r="AJ111"/>
  <c r="AJ109"/>
  <c r="AJ107"/>
  <c r="AJ105"/>
  <c r="AJ103"/>
  <c r="AJ101"/>
  <c r="AJ99"/>
  <c r="AJ97"/>
  <c r="AJ95"/>
  <c r="AJ93"/>
  <c r="AJ91"/>
  <c r="AJ89"/>
  <c r="AJ87"/>
  <c r="AJ85"/>
  <c r="AJ83"/>
  <c r="AJ81"/>
  <c r="AJ79"/>
  <c r="AJ77"/>
  <c r="AJ75"/>
  <c r="AJ73"/>
  <c r="AJ71"/>
  <c r="AJ69"/>
  <c r="AJ67"/>
  <c r="AJ65"/>
  <c r="AJ63"/>
  <c r="AJ61"/>
  <c r="AJ59"/>
  <c r="AB152"/>
  <c r="AB148"/>
  <c r="AB144"/>
  <c r="AB140"/>
  <c r="AB136"/>
  <c r="AB132"/>
  <c r="AB128"/>
  <c r="AB124"/>
  <c r="AB120"/>
  <c r="AB116"/>
  <c r="AB112"/>
  <c r="AB108"/>
  <c r="AB104"/>
  <c r="AB100"/>
  <c r="AB96"/>
  <c r="AB92"/>
  <c r="AB88"/>
  <c r="AB84"/>
  <c r="AB80"/>
  <c r="AB76"/>
  <c r="AB72"/>
  <c r="AB68"/>
  <c r="AB64"/>
  <c r="AB60"/>
  <c r="AB153"/>
  <c r="AB149"/>
  <c r="AB145"/>
  <c r="AB141"/>
  <c r="AB137"/>
  <c r="AB133"/>
  <c r="AB129"/>
  <c r="AB125"/>
  <c r="AB121"/>
  <c r="AB117"/>
  <c r="AB113"/>
  <c r="AB109"/>
  <c r="AB105"/>
  <c r="AB101"/>
  <c r="AB97"/>
  <c r="AB93"/>
  <c r="AB89"/>
  <c r="AB85"/>
  <c r="AB81"/>
  <c r="AB77"/>
  <c r="AB73"/>
  <c r="AB69"/>
  <c r="AB65"/>
  <c r="AB61"/>
  <c r="AB154"/>
  <c r="AB150"/>
  <c r="AB146"/>
  <c r="AB142"/>
  <c r="AB138"/>
  <c r="AB134"/>
  <c r="AB130"/>
  <c r="AB126"/>
  <c r="AB122"/>
  <c r="AB118"/>
  <c r="AB114"/>
  <c r="AB110"/>
  <c r="AB106"/>
  <c r="AB102"/>
  <c r="AB98"/>
  <c r="AB94"/>
  <c r="AB90"/>
  <c r="AB86"/>
  <c r="AB82"/>
  <c r="AB78"/>
  <c r="AB74"/>
  <c r="AB70"/>
  <c r="AB66"/>
  <c r="AB62"/>
  <c r="AB58"/>
  <c r="AB155"/>
  <c r="AB151"/>
  <c r="AB147"/>
  <c r="AB143"/>
  <c r="AB139"/>
  <c r="AB135"/>
  <c r="AB131"/>
  <c r="AB127"/>
  <c r="AB123"/>
  <c r="AB119"/>
  <c r="AB115"/>
  <c r="AB111"/>
  <c r="AB107"/>
  <c r="AB103"/>
  <c r="AB99"/>
  <c r="AB95"/>
  <c r="AB91"/>
  <c r="AB87"/>
  <c r="AB83"/>
  <c r="AB79"/>
  <c r="AB75"/>
  <c r="AB71"/>
  <c r="AB67"/>
  <c r="AB63"/>
  <c r="AB59"/>
  <c r="T155"/>
  <c r="T153"/>
  <c r="T151"/>
  <c r="T149"/>
  <c r="T147"/>
  <c r="T145"/>
  <c r="T143"/>
  <c r="T141"/>
  <c r="T139"/>
  <c r="T137"/>
  <c r="T135"/>
  <c r="T133"/>
  <c r="T131"/>
  <c r="T129"/>
  <c r="T127"/>
  <c r="T125"/>
  <c r="T123"/>
  <c r="T121"/>
  <c r="T119"/>
  <c r="T117"/>
  <c r="T115"/>
  <c r="T113"/>
  <c r="T111"/>
  <c r="T109"/>
  <c r="T107"/>
  <c r="T105"/>
  <c r="T103"/>
  <c r="T101"/>
  <c r="T99"/>
  <c r="T97"/>
  <c r="T95"/>
  <c r="T93"/>
  <c r="T91"/>
  <c r="T89"/>
  <c r="T87"/>
  <c r="T85"/>
  <c r="T83"/>
  <c r="T81"/>
  <c r="T79"/>
  <c r="T77"/>
  <c r="T75"/>
  <c r="T73"/>
  <c r="T71"/>
  <c r="T69"/>
  <c r="T67"/>
  <c r="T65"/>
  <c r="T63"/>
  <c r="T61"/>
  <c r="T59"/>
  <c r="T154"/>
  <c r="T152"/>
  <c r="T150"/>
  <c r="T148"/>
  <c r="T146"/>
  <c r="T144"/>
  <c r="T142"/>
  <c r="T140"/>
  <c r="T138"/>
  <c r="T136"/>
  <c r="T134"/>
  <c r="T132"/>
  <c r="T130"/>
  <c r="T128"/>
  <c r="T126"/>
  <c r="T124"/>
  <c r="T122"/>
  <c r="T120"/>
  <c r="T118"/>
  <c r="T116"/>
  <c r="T114"/>
  <c r="T112"/>
  <c r="T110"/>
  <c r="T108"/>
  <c r="T106"/>
  <c r="T104"/>
  <c r="T102"/>
  <c r="T100"/>
  <c r="T98"/>
  <c r="T96"/>
  <c r="T94"/>
  <c r="T92"/>
  <c r="T90"/>
  <c r="T88"/>
  <c r="T86"/>
  <c r="T84"/>
  <c r="T82"/>
  <c r="T80"/>
  <c r="T78"/>
  <c r="T76"/>
  <c r="T74"/>
  <c r="T72"/>
  <c r="T70"/>
  <c r="T68"/>
  <c r="T66"/>
  <c r="T64"/>
  <c r="T62"/>
  <c r="T60"/>
  <c r="T58"/>
  <c r="AI155"/>
  <c r="AI153"/>
  <c r="AI151"/>
  <c r="AI149"/>
  <c r="AI147"/>
  <c r="AI145"/>
  <c r="AI143"/>
  <c r="AI141"/>
  <c r="AI139"/>
  <c r="AI137"/>
  <c r="AI135"/>
  <c r="AI133"/>
  <c r="AI131"/>
  <c r="AI129"/>
  <c r="AI127"/>
  <c r="AI125"/>
  <c r="AI123"/>
  <c r="AI121"/>
  <c r="AI119"/>
  <c r="AI117"/>
  <c r="AI115"/>
  <c r="AI113"/>
  <c r="AI111"/>
  <c r="AI109"/>
  <c r="AI107"/>
  <c r="AI105"/>
  <c r="AI103"/>
  <c r="AI101"/>
  <c r="AI99"/>
  <c r="AI97"/>
  <c r="AI95"/>
  <c r="AI93"/>
  <c r="AI91"/>
  <c r="AI89"/>
  <c r="AI87"/>
  <c r="AI85"/>
  <c r="AI83"/>
  <c r="AI81"/>
  <c r="AI79"/>
  <c r="AI77"/>
  <c r="AI75"/>
  <c r="AI73"/>
  <c r="AI71"/>
  <c r="AI69"/>
  <c r="AI67"/>
  <c r="AI65"/>
  <c r="AI63"/>
  <c r="AI61"/>
  <c r="AI59"/>
  <c r="AI154"/>
  <c r="AI152"/>
  <c r="AI150"/>
  <c r="AI148"/>
  <c r="AI146"/>
  <c r="AI144"/>
  <c r="AI142"/>
  <c r="AI140"/>
  <c r="AI138"/>
  <c r="AI136"/>
  <c r="AI134"/>
  <c r="AI132"/>
  <c r="AI130"/>
  <c r="AI128"/>
  <c r="AI126"/>
  <c r="AI124"/>
  <c r="AI122"/>
  <c r="AI120"/>
  <c r="AI118"/>
  <c r="AI116"/>
  <c r="AI114"/>
  <c r="AI112"/>
  <c r="AI110"/>
  <c r="AI108"/>
  <c r="AI106"/>
  <c r="AI104"/>
  <c r="AI102"/>
  <c r="AI100"/>
  <c r="AI98"/>
  <c r="AI96"/>
  <c r="AI94"/>
  <c r="AI92"/>
  <c r="AI90"/>
  <c r="AI88"/>
  <c r="AI86"/>
  <c r="AI84"/>
  <c r="AI82"/>
  <c r="AI80"/>
  <c r="AI78"/>
  <c r="AI76"/>
  <c r="AI74"/>
  <c r="AI72"/>
  <c r="AI70"/>
  <c r="AI68"/>
  <c r="AI66"/>
  <c r="AI64"/>
  <c r="AI62"/>
  <c r="AI60"/>
  <c r="AI58"/>
  <c r="AA154"/>
  <c r="AA152"/>
  <c r="AA150"/>
  <c r="AA148"/>
  <c r="AA146"/>
  <c r="AA144"/>
  <c r="AA142"/>
  <c r="AA140"/>
  <c r="AA138"/>
  <c r="AA136"/>
  <c r="AA134"/>
  <c r="AA132"/>
  <c r="AA130"/>
  <c r="AA128"/>
  <c r="AA126"/>
  <c r="AA124"/>
  <c r="AA122"/>
  <c r="AA120"/>
  <c r="AA118"/>
  <c r="AA116"/>
  <c r="AA114"/>
  <c r="AA112"/>
  <c r="AA110"/>
  <c r="AA108"/>
  <c r="AA106"/>
  <c r="AA104"/>
  <c r="AA102"/>
  <c r="AA100"/>
  <c r="AA98"/>
  <c r="AA96"/>
  <c r="AA94"/>
  <c r="AA92"/>
  <c r="AA90"/>
  <c r="AA88"/>
  <c r="AA86"/>
  <c r="AA84"/>
  <c r="AA82"/>
  <c r="AA80"/>
  <c r="AA78"/>
  <c r="AA76"/>
  <c r="AA74"/>
  <c r="AA72"/>
  <c r="AA70"/>
  <c r="AA68"/>
  <c r="AA66"/>
  <c r="AA64"/>
  <c r="AA62"/>
  <c r="AA60"/>
  <c r="AA58"/>
  <c r="AA155"/>
  <c r="AA153"/>
  <c r="AA151"/>
  <c r="AA149"/>
  <c r="AA147"/>
  <c r="AA145"/>
  <c r="AA143"/>
  <c r="AA141"/>
  <c r="AA139"/>
  <c r="AA137"/>
  <c r="AA135"/>
  <c r="AA133"/>
  <c r="AA131"/>
  <c r="AA129"/>
  <c r="AA127"/>
  <c r="AA125"/>
  <c r="AA123"/>
  <c r="AA121"/>
  <c r="AA119"/>
  <c r="AA117"/>
  <c r="AA115"/>
  <c r="AA113"/>
  <c r="AA111"/>
  <c r="AA109"/>
  <c r="AA107"/>
  <c r="AA105"/>
  <c r="AA103"/>
  <c r="AA101"/>
  <c r="AA99"/>
  <c r="AA97"/>
  <c r="AA95"/>
  <c r="AA93"/>
  <c r="AA91"/>
  <c r="AA89"/>
  <c r="AA87"/>
  <c r="AA85"/>
  <c r="AA83"/>
  <c r="AA81"/>
  <c r="AA79"/>
  <c r="AA77"/>
  <c r="AA75"/>
  <c r="AA73"/>
  <c r="AA71"/>
  <c r="AA69"/>
  <c r="AA67"/>
  <c r="AA65"/>
  <c r="AA63"/>
  <c r="AA61"/>
  <c r="AA59"/>
  <c r="S154"/>
  <c r="S152"/>
  <c r="S150"/>
  <c r="S148"/>
  <c r="S146"/>
  <c r="S144"/>
  <c r="S142"/>
  <c r="S140"/>
  <c r="S138"/>
  <c r="S136"/>
  <c r="S134"/>
  <c r="S132"/>
  <c r="S130"/>
  <c r="S128"/>
  <c r="S126"/>
  <c r="S124"/>
  <c r="S122"/>
  <c r="S120"/>
  <c r="S118"/>
  <c r="S116"/>
  <c r="S114"/>
  <c r="S112"/>
  <c r="S110"/>
  <c r="S108"/>
  <c r="S106"/>
  <c r="S104"/>
  <c r="S102"/>
  <c r="S100"/>
  <c r="S98"/>
  <c r="S96"/>
  <c r="S94"/>
  <c r="S92"/>
  <c r="S90"/>
  <c r="S88"/>
  <c r="S86"/>
  <c r="S84"/>
  <c r="S82"/>
  <c r="S80"/>
  <c r="S78"/>
  <c r="S76"/>
  <c r="S74"/>
  <c r="S72"/>
  <c r="S70"/>
  <c r="S68"/>
  <c r="S66"/>
  <c r="S64"/>
  <c r="S62"/>
  <c r="S60"/>
  <c r="S58"/>
  <c r="S155"/>
  <c r="S153"/>
  <c r="S151"/>
  <c r="S149"/>
  <c r="S147"/>
  <c r="S145"/>
  <c r="S143"/>
  <c r="S141"/>
  <c r="S139"/>
  <c r="S137"/>
  <c r="S135"/>
  <c r="S133"/>
  <c r="S131"/>
  <c r="S129"/>
  <c r="S127"/>
  <c r="S125"/>
  <c r="S123"/>
  <c r="S121"/>
  <c r="S119"/>
  <c r="S117"/>
  <c r="S115"/>
  <c r="S113"/>
  <c r="S111"/>
  <c r="S109"/>
  <c r="S107"/>
  <c r="S105"/>
  <c r="S103"/>
  <c r="S101"/>
  <c r="S99"/>
  <c r="S97"/>
  <c r="S95"/>
  <c r="S93"/>
  <c r="S91"/>
  <c r="S89"/>
  <c r="S87"/>
  <c r="S85"/>
  <c r="S83"/>
  <c r="S81"/>
  <c r="S79"/>
  <c r="S77"/>
  <c r="S75"/>
  <c r="S73"/>
  <c r="S71"/>
  <c r="S69"/>
  <c r="S67"/>
  <c r="S65"/>
  <c r="S63"/>
  <c r="S61"/>
  <c r="S59"/>
  <c r="AH155" i="21"/>
  <c r="AH153"/>
  <c r="AH151"/>
  <c r="AH149"/>
  <c r="AH147"/>
  <c r="AH145"/>
  <c r="AH143"/>
  <c r="AH141"/>
  <c r="AH139"/>
  <c r="AH137"/>
  <c r="AH135"/>
  <c r="AH133"/>
  <c r="AH131"/>
  <c r="AH129"/>
  <c r="AH127"/>
  <c r="AH125"/>
  <c r="AH123"/>
  <c r="AH121"/>
  <c r="AH119"/>
  <c r="AH117"/>
  <c r="AH115"/>
  <c r="AH113"/>
  <c r="AH111"/>
  <c r="AH109"/>
  <c r="AH107"/>
  <c r="AH105"/>
  <c r="AH103"/>
  <c r="AH101"/>
  <c r="AH99"/>
  <c r="AH97"/>
  <c r="AH95"/>
  <c r="AH93"/>
  <c r="AH91"/>
  <c r="AH89"/>
  <c r="AH87"/>
  <c r="AH85"/>
  <c r="AH83"/>
  <c r="AH81"/>
  <c r="AH79"/>
  <c r="AH77"/>
  <c r="AH75"/>
  <c r="AH73"/>
  <c r="AH71"/>
  <c r="AH69"/>
  <c r="AH67"/>
  <c r="AH65"/>
  <c r="AH63"/>
  <c r="AH61"/>
  <c r="AH59"/>
  <c r="AH154"/>
  <c r="AH152"/>
  <c r="AH150"/>
  <c r="AH148"/>
  <c r="AH146"/>
  <c r="AH144"/>
  <c r="AH142"/>
  <c r="AH140"/>
  <c r="AH138"/>
  <c r="AH136"/>
  <c r="AH134"/>
  <c r="AH132"/>
  <c r="AH130"/>
  <c r="AH128"/>
  <c r="AH126"/>
  <c r="AH124"/>
  <c r="AH122"/>
  <c r="AH120"/>
  <c r="AH118"/>
  <c r="AH116"/>
  <c r="AH114"/>
  <c r="AH112"/>
  <c r="AH110"/>
  <c r="AH108"/>
  <c r="AH106"/>
  <c r="AH104"/>
  <c r="AH102"/>
  <c r="AH100"/>
  <c r="AH98"/>
  <c r="AH96"/>
  <c r="AH94"/>
  <c r="AH92"/>
  <c r="AH90"/>
  <c r="AH88"/>
  <c r="AH86"/>
  <c r="AH84"/>
  <c r="AH82"/>
  <c r="AH80"/>
  <c r="AH78"/>
  <c r="AH76"/>
  <c r="AH74"/>
  <c r="AH72"/>
  <c r="AH70"/>
  <c r="AH68"/>
  <c r="AH66"/>
  <c r="AH64"/>
  <c r="AH62"/>
  <c r="AH60"/>
  <c r="AH58"/>
  <c r="Z154"/>
  <c r="Z152"/>
  <c r="Z150"/>
  <c r="Z148"/>
  <c r="Z146"/>
  <c r="Z144"/>
  <c r="Z142"/>
  <c r="Z140"/>
  <c r="Z138"/>
  <c r="Z136"/>
  <c r="Z134"/>
  <c r="Z132"/>
  <c r="Z130"/>
  <c r="Z128"/>
  <c r="Z126"/>
  <c r="Z124"/>
  <c r="Z122"/>
  <c r="Z120"/>
  <c r="Z118"/>
  <c r="Z116"/>
  <c r="Z114"/>
  <c r="Z112"/>
  <c r="Z110"/>
  <c r="Z108"/>
  <c r="Z106"/>
  <c r="Z104"/>
  <c r="Z102"/>
  <c r="Z100"/>
  <c r="Z98"/>
  <c r="Z96"/>
  <c r="Z94"/>
  <c r="Z92"/>
  <c r="Z90"/>
  <c r="Z88"/>
  <c r="Z86"/>
  <c r="Z84"/>
  <c r="Z82"/>
  <c r="Z80"/>
  <c r="Z78"/>
  <c r="Z76"/>
  <c r="Z74"/>
  <c r="Z72"/>
  <c r="Z70"/>
  <c r="Z68"/>
  <c r="Z66"/>
  <c r="Z64"/>
  <c r="Z62"/>
  <c r="Z60"/>
  <c r="Z58"/>
  <c r="Z155"/>
  <c r="Z153"/>
  <c r="Z151"/>
  <c r="Z149"/>
  <c r="Z147"/>
  <c r="Z145"/>
  <c r="Z143"/>
  <c r="Z141"/>
  <c r="Z139"/>
  <c r="Z137"/>
  <c r="Z135"/>
  <c r="Z133"/>
  <c r="Z131"/>
  <c r="Z129"/>
  <c r="Z127"/>
  <c r="Z125"/>
  <c r="Z123"/>
  <c r="Z121"/>
  <c r="Z119"/>
  <c r="Z117"/>
  <c r="Z115"/>
  <c r="Z113"/>
  <c r="Z111"/>
  <c r="Z109"/>
  <c r="Z107"/>
  <c r="Z105"/>
  <c r="Z103"/>
  <c r="Z101"/>
  <c r="Z99"/>
  <c r="Z97"/>
  <c r="Z95"/>
  <c r="Z93"/>
  <c r="Z91"/>
  <c r="Z89"/>
  <c r="Z87"/>
  <c r="Z85"/>
  <c r="Z83"/>
  <c r="Z81"/>
  <c r="Z79"/>
  <c r="Z77"/>
  <c r="Z75"/>
  <c r="Z73"/>
  <c r="Z71"/>
  <c r="Z69"/>
  <c r="Z67"/>
  <c r="Z65"/>
  <c r="Z63"/>
  <c r="Z61"/>
  <c r="Z59"/>
  <c r="R154"/>
  <c r="R152"/>
  <c r="R150"/>
  <c r="R148"/>
  <c r="R146"/>
  <c r="R144"/>
  <c r="R142"/>
  <c r="R140"/>
  <c r="R138"/>
  <c r="R136"/>
  <c r="R134"/>
  <c r="R132"/>
  <c r="R130"/>
  <c r="R128"/>
  <c r="R126"/>
  <c r="R124"/>
  <c r="R122"/>
  <c r="R120"/>
  <c r="R118"/>
  <c r="R116"/>
  <c r="R114"/>
  <c r="R112"/>
  <c r="R110"/>
  <c r="R108"/>
  <c r="R106"/>
  <c r="R104"/>
  <c r="R102"/>
  <c r="R100"/>
  <c r="R98"/>
  <c r="R96"/>
  <c r="R94"/>
  <c r="R92"/>
  <c r="R90"/>
  <c r="R88"/>
  <c r="R86"/>
  <c r="R84"/>
  <c r="R82"/>
  <c r="R80"/>
  <c r="R78"/>
  <c r="R76"/>
  <c r="R74"/>
  <c r="R72"/>
  <c r="R70"/>
  <c r="R68"/>
  <c r="R66"/>
  <c r="R64"/>
  <c r="R62"/>
  <c r="R60"/>
  <c r="R58"/>
  <c r="R155"/>
  <c r="R153"/>
  <c r="R151"/>
  <c r="R149"/>
  <c r="R147"/>
  <c r="R145"/>
  <c r="R143"/>
  <c r="R141"/>
  <c r="R139"/>
  <c r="R137"/>
  <c r="R135"/>
  <c r="R133"/>
  <c r="R131"/>
  <c r="R129"/>
  <c r="R127"/>
  <c r="R125"/>
  <c r="R123"/>
  <c r="R121"/>
  <c r="R119"/>
  <c r="R117"/>
  <c r="R115"/>
  <c r="R113"/>
  <c r="R111"/>
  <c r="R109"/>
  <c r="R107"/>
  <c r="R105"/>
  <c r="R103"/>
  <c r="R101"/>
  <c r="R99"/>
  <c r="R97"/>
  <c r="R95"/>
  <c r="R93"/>
  <c r="R91"/>
  <c r="R89"/>
  <c r="R87"/>
  <c r="R85"/>
  <c r="R83"/>
  <c r="R81"/>
  <c r="R79"/>
  <c r="R77"/>
  <c r="R75"/>
  <c r="R73"/>
  <c r="R71"/>
  <c r="R69"/>
  <c r="R67"/>
  <c r="R65"/>
  <c r="R63"/>
  <c r="R61"/>
  <c r="R59"/>
  <c r="AG154"/>
  <c r="AG152"/>
  <c r="AG150"/>
  <c r="AG148"/>
  <c r="AG146"/>
  <c r="AG144"/>
  <c r="AG142"/>
  <c r="AG140"/>
  <c r="AG138"/>
  <c r="AG136"/>
  <c r="AG134"/>
  <c r="AG132"/>
  <c r="AG130"/>
  <c r="AG128"/>
  <c r="AG126"/>
  <c r="AG124"/>
  <c r="AG122"/>
  <c r="AG120"/>
  <c r="AG118"/>
  <c r="AG116"/>
  <c r="AG114"/>
  <c r="AG112"/>
  <c r="AG110"/>
  <c r="AG108"/>
  <c r="AG106"/>
  <c r="AG104"/>
  <c r="AG102"/>
  <c r="AG100"/>
  <c r="AG98"/>
  <c r="AG96"/>
  <c r="AG94"/>
  <c r="AG92"/>
  <c r="AG90"/>
  <c r="AG88"/>
  <c r="AG86"/>
  <c r="AG84"/>
  <c r="AG82"/>
  <c r="AG80"/>
  <c r="AG78"/>
  <c r="AG76"/>
  <c r="AG74"/>
  <c r="AG72"/>
  <c r="AG70"/>
  <c r="AG68"/>
  <c r="AG66"/>
  <c r="AG64"/>
  <c r="AG62"/>
  <c r="AG60"/>
  <c r="AG58"/>
  <c r="AG155"/>
  <c r="AG153"/>
  <c r="AG151"/>
  <c r="AG149"/>
  <c r="AG147"/>
  <c r="AG145"/>
  <c r="AG143"/>
  <c r="AG141"/>
  <c r="AG139"/>
  <c r="AG137"/>
  <c r="AG135"/>
  <c r="AG133"/>
  <c r="AG131"/>
  <c r="AG129"/>
  <c r="AG127"/>
  <c r="AG125"/>
  <c r="AG123"/>
  <c r="AG121"/>
  <c r="AG119"/>
  <c r="AG117"/>
  <c r="AG115"/>
  <c r="AG113"/>
  <c r="AG111"/>
  <c r="AG109"/>
  <c r="AG107"/>
  <c r="AG105"/>
  <c r="AG103"/>
  <c r="AG101"/>
  <c r="AG99"/>
  <c r="AG97"/>
  <c r="AG95"/>
  <c r="AG93"/>
  <c r="AG91"/>
  <c r="AG89"/>
  <c r="AG87"/>
  <c r="AG85"/>
  <c r="AG83"/>
  <c r="AG81"/>
  <c r="AG79"/>
  <c r="AG77"/>
  <c r="AG75"/>
  <c r="AG73"/>
  <c r="AG71"/>
  <c r="AG69"/>
  <c r="AG67"/>
  <c r="AG65"/>
  <c r="AG63"/>
  <c r="AG61"/>
  <c r="AG59"/>
  <c r="Y155"/>
  <c r="Y153"/>
  <c r="Y151"/>
  <c r="Y149"/>
  <c r="Y147"/>
  <c r="Y145"/>
  <c r="Y143"/>
  <c r="Y141"/>
  <c r="Y139"/>
  <c r="Y137"/>
  <c r="Y135"/>
  <c r="Y133"/>
  <c r="Y131"/>
  <c r="Y129"/>
  <c r="Y127"/>
  <c r="Y125"/>
  <c r="Y123"/>
  <c r="Y121"/>
  <c r="Y119"/>
  <c r="Y117"/>
  <c r="Y115"/>
  <c r="Y113"/>
  <c r="Y111"/>
  <c r="Y109"/>
  <c r="Y107"/>
  <c r="Y105"/>
  <c r="Y103"/>
  <c r="Y101"/>
  <c r="Y99"/>
  <c r="Y97"/>
  <c r="Y95"/>
  <c r="Y93"/>
  <c r="Y91"/>
  <c r="Y89"/>
  <c r="Y87"/>
  <c r="Y85"/>
  <c r="Y83"/>
  <c r="Y81"/>
  <c r="Y79"/>
  <c r="Y77"/>
  <c r="Y75"/>
  <c r="Y73"/>
  <c r="Y71"/>
  <c r="Y69"/>
  <c r="Y67"/>
  <c r="Y65"/>
  <c r="Y63"/>
  <c r="Y61"/>
  <c r="Y59"/>
  <c r="Y154"/>
  <c r="Y152"/>
  <c r="Y150"/>
  <c r="Y148"/>
  <c r="Y146"/>
  <c r="Y144"/>
  <c r="Y142"/>
  <c r="Y140"/>
  <c r="Y138"/>
  <c r="Y136"/>
  <c r="Y134"/>
  <c r="Y132"/>
  <c r="Y130"/>
  <c r="Y128"/>
  <c r="Y126"/>
  <c r="Y124"/>
  <c r="Y122"/>
  <c r="Y120"/>
  <c r="Y118"/>
  <c r="Y116"/>
  <c r="Y114"/>
  <c r="Y112"/>
  <c r="Y110"/>
  <c r="Y108"/>
  <c r="Y106"/>
  <c r="Y104"/>
  <c r="Y102"/>
  <c r="Y100"/>
  <c r="Y98"/>
  <c r="Y96"/>
  <c r="Y94"/>
  <c r="Y92"/>
  <c r="Y90"/>
  <c r="Y88"/>
  <c r="Y86"/>
  <c r="Y84"/>
  <c r="Y82"/>
  <c r="Y80"/>
  <c r="Y78"/>
  <c r="Y76"/>
  <c r="Y74"/>
  <c r="Y72"/>
  <c r="Y70"/>
  <c r="Y68"/>
  <c r="Y66"/>
  <c r="Y64"/>
  <c r="Y62"/>
  <c r="Y60"/>
  <c r="Y58"/>
  <c r="AJ155"/>
  <c r="AJ153"/>
  <c r="AJ151"/>
  <c r="AJ149"/>
  <c r="AJ147"/>
  <c r="AJ145"/>
  <c r="AJ143"/>
  <c r="AJ141"/>
  <c r="AJ139"/>
  <c r="AJ137"/>
  <c r="AJ135"/>
  <c r="AJ133"/>
  <c r="AJ131"/>
  <c r="AJ129"/>
  <c r="AJ127"/>
  <c r="AJ125"/>
  <c r="AJ123"/>
  <c r="AJ121"/>
  <c r="AJ119"/>
  <c r="AJ117"/>
  <c r="AJ115"/>
  <c r="AJ113"/>
  <c r="AJ111"/>
  <c r="AJ109"/>
  <c r="AJ107"/>
  <c r="AJ105"/>
  <c r="AJ103"/>
  <c r="AJ101"/>
  <c r="AJ99"/>
  <c r="AJ97"/>
  <c r="AJ95"/>
  <c r="AJ93"/>
  <c r="AJ91"/>
  <c r="AJ89"/>
  <c r="AJ87"/>
  <c r="AJ85"/>
  <c r="AJ83"/>
  <c r="AJ81"/>
  <c r="AJ79"/>
  <c r="AJ77"/>
  <c r="AJ75"/>
  <c r="AJ73"/>
  <c r="AJ71"/>
  <c r="AJ69"/>
  <c r="AJ67"/>
  <c r="AJ65"/>
  <c r="AJ63"/>
  <c r="AJ61"/>
  <c r="AJ59"/>
  <c r="AJ154"/>
  <c r="AJ152"/>
  <c r="AJ150"/>
  <c r="AJ148"/>
  <c r="AJ146"/>
  <c r="AJ144"/>
  <c r="AJ142"/>
  <c r="AJ140"/>
  <c r="AJ138"/>
  <c r="AJ136"/>
  <c r="AJ134"/>
  <c r="AJ132"/>
  <c r="AJ130"/>
  <c r="AJ128"/>
  <c r="AJ126"/>
  <c r="AJ124"/>
  <c r="AJ122"/>
  <c r="AJ120"/>
  <c r="AJ118"/>
  <c r="AJ116"/>
  <c r="AJ114"/>
  <c r="AJ112"/>
  <c r="AJ110"/>
  <c r="AJ108"/>
  <c r="AJ106"/>
  <c r="AJ104"/>
  <c r="AJ102"/>
  <c r="AJ100"/>
  <c r="AJ98"/>
  <c r="AJ96"/>
  <c r="AJ94"/>
  <c r="AJ92"/>
  <c r="AJ90"/>
  <c r="AJ88"/>
  <c r="AJ86"/>
  <c r="AJ84"/>
  <c r="AJ82"/>
  <c r="AJ80"/>
  <c r="AJ78"/>
  <c r="AJ76"/>
  <c r="AJ74"/>
  <c r="AJ72"/>
  <c r="AJ70"/>
  <c r="AJ68"/>
  <c r="AJ66"/>
  <c r="AJ64"/>
  <c r="AJ62"/>
  <c r="AJ60"/>
  <c r="AJ58"/>
  <c r="AB154"/>
  <c r="AB150"/>
  <c r="AB146"/>
  <c r="AB142"/>
  <c r="AB138"/>
  <c r="AB134"/>
  <c r="AB130"/>
  <c r="AB126"/>
  <c r="AB122"/>
  <c r="AB118"/>
  <c r="AB114"/>
  <c r="AB110"/>
  <c r="AB106"/>
  <c r="AB102"/>
  <c r="AB98"/>
  <c r="AB94"/>
  <c r="AB90"/>
  <c r="AB86"/>
  <c r="AB82"/>
  <c r="AB78"/>
  <c r="AB74"/>
  <c r="AB70"/>
  <c r="AB66"/>
  <c r="AB62"/>
  <c r="AB58"/>
  <c r="AB155"/>
  <c r="AB151"/>
  <c r="AB147"/>
  <c r="AB143"/>
  <c r="AB139"/>
  <c r="AB135"/>
  <c r="AB131"/>
  <c r="AB127"/>
  <c r="AB123"/>
  <c r="AB119"/>
  <c r="AB115"/>
  <c r="AB111"/>
  <c r="AB107"/>
  <c r="AB103"/>
  <c r="AB99"/>
  <c r="AB95"/>
  <c r="AB91"/>
  <c r="AB87"/>
  <c r="AB83"/>
  <c r="AB79"/>
  <c r="AB75"/>
  <c r="AB71"/>
  <c r="AB67"/>
  <c r="AB63"/>
  <c r="AB59"/>
  <c r="AB152"/>
  <c r="AB148"/>
  <c r="AB144"/>
  <c r="AB140"/>
  <c r="AB136"/>
  <c r="AB132"/>
  <c r="AB128"/>
  <c r="AB124"/>
  <c r="AB120"/>
  <c r="AB116"/>
  <c r="AB112"/>
  <c r="AB108"/>
  <c r="AB104"/>
  <c r="AB100"/>
  <c r="AB96"/>
  <c r="AB92"/>
  <c r="AB88"/>
  <c r="AB84"/>
  <c r="AB80"/>
  <c r="AB76"/>
  <c r="AB72"/>
  <c r="AB68"/>
  <c r="AB64"/>
  <c r="AB60"/>
  <c r="AB153"/>
  <c r="AB149"/>
  <c r="AB145"/>
  <c r="AB141"/>
  <c r="AB137"/>
  <c r="AB133"/>
  <c r="AB129"/>
  <c r="AB125"/>
  <c r="AB121"/>
  <c r="AB117"/>
  <c r="AB113"/>
  <c r="AB109"/>
  <c r="AB105"/>
  <c r="AB101"/>
  <c r="AB97"/>
  <c r="AB93"/>
  <c r="AB89"/>
  <c r="AB85"/>
  <c r="AB81"/>
  <c r="AB77"/>
  <c r="AB73"/>
  <c r="AB69"/>
  <c r="AB65"/>
  <c r="AB61"/>
  <c r="T154"/>
  <c r="T152"/>
  <c r="T150"/>
  <c r="T148"/>
  <c r="T146"/>
  <c r="T144"/>
  <c r="T142"/>
  <c r="T140"/>
  <c r="T138"/>
  <c r="T136"/>
  <c r="T134"/>
  <c r="T132"/>
  <c r="T130"/>
  <c r="T128"/>
  <c r="T126"/>
  <c r="T124"/>
  <c r="T122"/>
  <c r="T120"/>
  <c r="T118"/>
  <c r="T116"/>
  <c r="T114"/>
  <c r="T112"/>
  <c r="T110"/>
  <c r="T108"/>
  <c r="T106"/>
  <c r="T104"/>
  <c r="T102"/>
  <c r="T100"/>
  <c r="T98"/>
  <c r="T96"/>
  <c r="T94"/>
  <c r="T92"/>
  <c r="T90"/>
  <c r="T88"/>
  <c r="T86"/>
  <c r="T84"/>
  <c r="T82"/>
  <c r="T80"/>
  <c r="T78"/>
  <c r="T76"/>
  <c r="T74"/>
  <c r="T72"/>
  <c r="T70"/>
  <c r="T68"/>
  <c r="T66"/>
  <c r="T64"/>
  <c r="T62"/>
  <c r="T60"/>
  <c r="T58"/>
  <c r="T155"/>
  <c r="T153"/>
  <c r="T151"/>
  <c r="T149"/>
  <c r="T147"/>
  <c r="T145"/>
  <c r="T143"/>
  <c r="T141"/>
  <c r="T139"/>
  <c r="T137"/>
  <c r="T135"/>
  <c r="T133"/>
  <c r="T131"/>
  <c r="T129"/>
  <c r="T127"/>
  <c r="T125"/>
  <c r="T123"/>
  <c r="T121"/>
  <c r="T119"/>
  <c r="T117"/>
  <c r="T115"/>
  <c r="T113"/>
  <c r="T111"/>
  <c r="T109"/>
  <c r="T107"/>
  <c r="T105"/>
  <c r="T103"/>
  <c r="T101"/>
  <c r="T99"/>
  <c r="T97"/>
  <c r="T95"/>
  <c r="T93"/>
  <c r="T91"/>
  <c r="T89"/>
  <c r="T87"/>
  <c r="T85"/>
  <c r="T83"/>
  <c r="T81"/>
  <c r="T79"/>
  <c r="T77"/>
  <c r="T75"/>
  <c r="T73"/>
  <c r="T71"/>
  <c r="T69"/>
  <c r="T67"/>
  <c r="T65"/>
  <c r="T63"/>
  <c r="T61"/>
  <c r="T59"/>
  <c r="AI154"/>
  <c r="AI152"/>
  <c r="AI150"/>
  <c r="AI148"/>
  <c r="AI146"/>
  <c r="AI144"/>
  <c r="AI142"/>
  <c r="AI140"/>
  <c r="AI138"/>
  <c r="AI136"/>
  <c r="AI134"/>
  <c r="AI132"/>
  <c r="AI130"/>
  <c r="AI128"/>
  <c r="AI126"/>
  <c r="AI124"/>
  <c r="AI122"/>
  <c r="AI120"/>
  <c r="AI118"/>
  <c r="AI116"/>
  <c r="AI114"/>
  <c r="AI112"/>
  <c r="AI110"/>
  <c r="AI108"/>
  <c r="AI106"/>
  <c r="AI104"/>
  <c r="AI102"/>
  <c r="AI100"/>
  <c r="AI98"/>
  <c r="AI96"/>
  <c r="AI94"/>
  <c r="AI92"/>
  <c r="AI90"/>
  <c r="AI88"/>
  <c r="AI86"/>
  <c r="AI84"/>
  <c r="AI82"/>
  <c r="AI80"/>
  <c r="AI78"/>
  <c r="AI76"/>
  <c r="AI74"/>
  <c r="AI72"/>
  <c r="AI70"/>
  <c r="AI68"/>
  <c r="AI66"/>
  <c r="AI64"/>
  <c r="AI62"/>
  <c r="AI60"/>
  <c r="AI58"/>
  <c r="AI155"/>
  <c r="AI153"/>
  <c r="AI151"/>
  <c r="AI149"/>
  <c r="AI147"/>
  <c r="AI145"/>
  <c r="AI143"/>
  <c r="AI141"/>
  <c r="AI139"/>
  <c r="AI137"/>
  <c r="AI135"/>
  <c r="AI133"/>
  <c r="AI131"/>
  <c r="AI129"/>
  <c r="AI127"/>
  <c r="AI125"/>
  <c r="AI123"/>
  <c r="AI121"/>
  <c r="AI119"/>
  <c r="AI117"/>
  <c r="AI115"/>
  <c r="AI113"/>
  <c r="AI111"/>
  <c r="AI109"/>
  <c r="AI107"/>
  <c r="AI105"/>
  <c r="AI103"/>
  <c r="AI101"/>
  <c r="AI99"/>
  <c r="AI97"/>
  <c r="AI95"/>
  <c r="AI93"/>
  <c r="AI91"/>
  <c r="AI89"/>
  <c r="AI87"/>
  <c r="AI85"/>
  <c r="AI83"/>
  <c r="AI81"/>
  <c r="AI79"/>
  <c r="AI77"/>
  <c r="AI75"/>
  <c r="AI73"/>
  <c r="AI71"/>
  <c r="AI69"/>
  <c r="AI67"/>
  <c r="AI65"/>
  <c r="AI63"/>
  <c r="AI61"/>
  <c r="AI59"/>
  <c r="AA155"/>
  <c r="AA153"/>
  <c r="AA151"/>
  <c r="AA149"/>
  <c r="AA147"/>
  <c r="AA145"/>
  <c r="AA143"/>
  <c r="AA141"/>
  <c r="AA139"/>
  <c r="AA137"/>
  <c r="AA135"/>
  <c r="AA133"/>
  <c r="AA131"/>
  <c r="AA129"/>
  <c r="AA127"/>
  <c r="AA125"/>
  <c r="AA123"/>
  <c r="AA121"/>
  <c r="AA119"/>
  <c r="AA117"/>
  <c r="AA115"/>
  <c r="AA113"/>
  <c r="AA111"/>
  <c r="AA109"/>
  <c r="AA107"/>
  <c r="AA105"/>
  <c r="AA103"/>
  <c r="AA101"/>
  <c r="AA99"/>
  <c r="AA97"/>
  <c r="AA95"/>
  <c r="AA93"/>
  <c r="AA91"/>
  <c r="AA89"/>
  <c r="AA87"/>
  <c r="AA85"/>
  <c r="AA83"/>
  <c r="AA81"/>
  <c r="AA79"/>
  <c r="AA77"/>
  <c r="AA75"/>
  <c r="AA73"/>
  <c r="AA71"/>
  <c r="AA69"/>
  <c r="AA67"/>
  <c r="AA65"/>
  <c r="AA63"/>
  <c r="AA61"/>
  <c r="AA59"/>
  <c r="AA154"/>
  <c r="AA152"/>
  <c r="AA150"/>
  <c r="AA148"/>
  <c r="AA146"/>
  <c r="AA144"/>
  <c r="AA142"/>
  <c r="AA140"/>
  <c r="AA138"/>
  <c r="AA136"/>
  <c r="AA134"/>
  <c r="AA132"/>
  <c r="AA130"/>
  <c r="AA128"/>
  <c r="AA126"/>
  <c r="AA124"/>
  <c r="AA122"/>
  <c r="AA120"/>
  <c r="AA118"/>
  <c r="AA116"/>
  <c r="AA114"/>
  <c r="AA112"/>
  <c r="AA110"/>
  <c r="AA108"/>
  <c r="AA106"/>
  <c r="AA104"/>
  <c r="AA102"/>
  <c r="AA100"/>
  <c r="AA98"/>
  <c r="AA96"/>
  <c r="AA94"/>
  <c r="AA92"/>
  <c r="AA90"/>
  <c r="AA88"/>
  <c r="AA86"/>
  <c r="AA84"/>
  <c r="AA82"/>
  <c r="AA80"/>
  <c r="AA78"/>
  <c r="AA76"/>
  <c r="AA74"/>
  <c r="AA72"/>
  <c r="AA70"/>
  <c r="AA68"/>
  <c r="AA66"/>
  <c r="AA64"/>
  <c r="AA62"/>
  <c r="AA60"/>
  <c r="AA58"/>
  <c r="S155"/>
  <c r="S153"/>
  <c r="S151"/>
  <c r="S149"/>
  <c r="S147"/>
  <c r="S145"/>
  <c r="S143"/>
  <c r="S141"/>
  <c r="S139"/>
  <c r="S137"/>
  <c r="S135"/>
  <c r="S133"/>
  <c r="S131"/>
  <c r="S129"/>
  <c r="S127"/>
  <c r="S125"/>
  <c r="S123"/>
  <c r="S121"/>
  <c r="S119"/>
  <c r="S117"/>
  <c r="S115"/>
  <c r="S113"/>
  <c r="S111"/>
  <c r="S109"/>
  <c r="S107"/>
  <c r="S105"/>
  <c r="S103"/>
  <c r="S101"/>
  <c r="S99"/>
  <c r="S97"/>
  <c r="S95"/>
  <c r="S93"/>
  <c r="S91"/>
  <c r="S89"/>
  <c r="S87"/>
  <c r="S85"/>
  <c r="S83"/>
  <c r="S81"/>
  <c r="S79"/>
  <c r="S77"/>
  <c r="S75"/>
  <c r="S73"/>
  <c r="S71"/>
  <c r="S69"/>
  <c r="S67"/>
  <c r="S65"/>
  <c r="S63"/>
  <c r="S61"/>
  <c r="S59"/>
  <c r="S154"/>
  <c r="S152"/>
  <c r="S150"/>
  <c r="S148"/>
  <c r="S146"/>
  <c r="S144"/>
  <c r="S142"/>
  <c r="S140"/>
  <c r="S138"/>
  <c r="S136"/>
  <c r="S134"/>
  <c r="S132"/>
  <c r="S130"/>
  <c r="S128"/>
  <c r="S126"/>
  <c r="S124"/>
  <c r="S122"/>
  <c r="S120"/>
  <c r="S118"/>
  <c r="S116"/>
  <c r="S114"/>
  <c r="S112"/>
  <c r="S110"/>
  <c r="S108"/>
  <c r="S106"/>
  <c r="S104"/>
  <c r="S102"/>
  <c r="S100"/>
  <c r="S98"/>
  <c r="S96"/>
  <c r="S94"/>
  <c r="S92"/>
  <c r="S90"/>
  <c r="S88"/>
  <c r="S86"/>
  <c r="S84"/>
  <c r="S82"/>
  <c r="S80"/>
  <c r="S78"/>
  <c r="S76"/>
  <c r="S74"/>
  <c r="S72"/>
  <c r="S70"/>
  <c r="S68"/>
  <c r="S66"/>
  <c r="S64"/>
  <c r="S62"/>
  <c r="S60"/>
  <c r="S58"/>
  <c r="AH155" i="4"/>
  <c r="AH153"/>
  <c r="AH151"/>
  <c r="AH149"/>
  <c r="AH147"/>
  <c r="AH145"/>
  <c r="AH143"/>
  <c r="AH141"/>
  <c r="AH139"/>
  <c r="AH137"/>
  <c r="AH135"/>
  <c r="AH133"/>
  <c r="AH131"/>
  <c r="AH129"/>
  <c r="AH127"/>
  <c r="AH125"/>
  <c r="AH123"/>
  <c r="AH121"/>
  <c r="AH119"/>
  <c r="AH117"/>
  <c r="AH115"/>
  <c r="AH113"/>
  <c r="AH111"/>
  <c r="AH109"/>
  <c r="AH107"/>
  <c r="AH105"/>
  <c r="AH103"/>
  <c r="AH101"/>
  <c r="AH99"/>
  <c r="AH97"/>
  <c r="AH95"/>
  <c r="AH93"/>
  <c r="AH91"/>
  <c r="AH89"/>
  <c r="AH87"/>
  <c r="AH85"/>
  <c r="AH83"/>
  <c r="AH81"/>
  <c r="AH79"/>
  <c r="AH77"/>
  <c r="AH75"/>
  <c r="AH73"/>
  <c r="AH71"/>
  <c r="AH69"/>
  <c r="AH67"/>
  <c r="AH65"/>
  <c r="AH63"/>
  <c r="AH61"/>
  <c r="AH59"/>
  <c r="AH154"/>
  <c r="AH152"/>
  <c r="AH150"/>
  <c r="AH148"/>
  <c r="AH146"/>
  <c r="AH144"/>
  <c r="AH142"/>
  <c r="AH140"/>
  <c r="AH138"/>
  <c r="AH136"/>
  <c r="AH134"/>
  <c r="AH132"/>
  <c r="AH130"/>
  <c r="AH128"/>
  <c r="AH126"/>
  <c r="AH124"/>
  <c r="AH122"/>
  <c r="AH120"/>
  <c r="AH118"/>
  <c r="AH116"/>
  <c r="AH114"/>
  <c r="AH112"/>
  <c r="AH110"/>
  <c r="AH108"/>
  <c r="AH106"/>
  <c r="AH104"/>
  <c r="AH102"/>
  <c r="AH100"/>
  <c r="AH98"/>
  <c r="AH96"/>
  <c r="AH94"/>
  <c r="AH92"/>
  <c r="AH90"/>
  <c r="AH88"/>
  <c r="AH86"/>
  <c r="AH84"/>
  <c r="AH82"/>
  <c r="AH80"/>
  <c r="AH78"/>
  <c r="AH76"/>
  <c r="AH74"/>
  <c r="AH72"/>
  <c r="AH70"/>
  <c r="AH68"/>
  <c r="AH66"/>
  <c r="AH64"/>
  <c r="AH62"/>
  <c r="AH60"/>
  <c r="AH58"/>
  <c r="Z154"/>
  <c r="Z152"/>
  <c r="Z150"/>
  <c r="Z148"/>
  <c r="Z146"/>
  <c r="Z144"/>
  <c r="Z142"/>
  <c r="Z140"/>
  <c r="Z138"/>
  <c r="Z136"/>
  <c r="Z134"/>
  <c r="Z132"/>
  <c r="Z130"/>
  <c r="Z128"/>
  <c r="Z126"/>
  <c r="Z124"/>
  <c r="Z122"/>
  <c r="Z120"/>
  <c r="Z118"/>
  <c r="Z116"/>
  <c r="Z114"/>
  <c r="Z112"/>
  <c r="Z110"/>
  <c r="Z108"/>
  <c r="Z106"/>
  <c r="Z104"/>
  <c r="Z102"/>
  <c r="Z100"/>
  <c r="Z98"/>
  <c r="Z96"/>
  <c r="Z94"/>
  <c r="Z92"/>
  <c r="Z90"/>
  <c r="Z88"/>
  <c r="Z86"/>
  <c r="Z84"/>
  <c r="Z82"/>
  <c r="Z80"/>
  <c r="Z78"/>
  <c r="Z76"/>
  <c r="Z74"/>
  <c r="Z72"/>
  <c r="Z70"/>
  <c r="Z68"/>
  <c r="Z66"/>
  <c r="Z64"/>
  <c r="Z62"/>
  <c r="Z60"/>
  <c r="Z58"/>
  <c r="Z155"/>
  <c r="Z153"/>
  <c r="Z151"/>
  <c r="Z149"/>
  <c r="Z147"/>
  <c r="Z145"/>
  <c r="Z143"/>
  <c r="Z141"/>
  <c r="Z139"/>
  <c r="Z137"/>
  <c r="Z135"/>
  <c r="Z133"/>
  <c r="Z131"/>
  <c r="Z129"/>
  <c r="Z127"/>
  <c r="Z125"/>
  <c r="Z123"/>
  <c r="Z121"/>
  <c r="Z119"/>
  <c r="Z117"/>
  <c r="Z115"/>
  <c r="Z113"/>
  <c r="Z111"/>
  <c r="Z109"/>
  <c r="Z107"/>
  <c r="Z105"/>
  <c r="Z103"/>
  <c r="Z101"/>
  <c r="Z99"/>
  <c r="Z97"/>
  <c r="Z95"/>
  <c r="Z93"/>
  <c r="Z91"/>
  <c r="Z89"/>
  <c r="Z87"/>
  <c r="Z85"/>
  <c r="Z83"/>
  <c r="Z81"/>
  <c r="Z79"/>
  <c r="Z77"/>
  <c r="Z75"/>
  <c r="Z73"/>
  <c r="Z71"/>
  <c r="Z69"/>
  <c r="Z67"/>
  <c r="Z65"/>
  <c r="Z63"/>
  <c r="Z61"/>
  <c r="Z59"/>
  <c r="R154"/>
  <c r="R152"/>
  <c r="R150"/>
  <c r="R148"/>
  <c r="R146"/>
  <c r="R144"/>
  <c r="R142"/>
  <c r="R140"/>
  <c r="R138"/>
  <c r="R136"/>
  <c r="R134"/>
  <c r="R132"/>
  <c r="R130"/>
  <c r="R128"/>
  <c r="R126"/>
  <c r="R124"/>
  <c r="R122"/>
  <c r="R120"/>
  <c r="R118"/>
  <c r="R116"/>
  <c r="R114"/>
  <c r="R112"/>
  <c r="R110"/>
  <c r="R108"/>
  <c r="R106"/>
  <c r="R104"/>
  <c r="R102"/>
  <c r="R100"/>
  <c r="R98"/>
  <c r="R96"/>
  <c r="R94"/>
  <c r="R92"/>
  <c r="R90"/>
  <c r="R88"/>
  <c r="R86"/>
  <c r="R84"/>
  <c r="R82"/>
  <c r="R80"/>
  <c r="R78"/>
  <c r="R76"/>
  <c r="R74"/>
  <c r="R72"/>
  <c r="R70"/>
  <c r="R68"/>
  <c r="R66"/>
  <c r="R64"/>
  <c r="R62"/>
  <c r="R60"/>
  <c r="R58"/>
  <c r="R155"/>
  <c r="R153"/>
  <c r="R151"/>
  <c r="R149"/>
  <c r="R147"/>
  <c r="R145"/>
  <c r="R143"/>
  <c r="R141"/>
  <c r="R139"/>
  <c r="R137"/>
  <c r="R135"/>
  <c r="R133"/>
  <c r="R131"/>
  <c r="R129"/>
  <c r="R127"/>
  <c r="R125"/>
  <c r="R123"/>
  <c r="R121"/>
  <c r="R119"/>
  <c r="R117"/>
  <c r="R115"/>
  <c r="R113"/>
  <c r="R111"/>
  <c r="R109"/>
  <c r="R107"/>
  <c r="R105"/>
  <c r="R103"/>
  <c r="R101"/>
  <c r="R99"/>
  <c r="R97"/>
  <c r="R95"/>
  <c r="R93"/>
  <c r="R91"/>
  <c r="R89"/>
  <c r="R87"/>
  <c r="R85"/>
  <c r="R83"/>
  <c r="R81"/>
  <c r="R79"/>
  <c r="R77"/>
  <c r="R75"/>
  <c r="R73"/>
  <c r="R71"/>
  <c r="R69"/>
  <c r="R67"/>
  <c r="R65"/>
  <c r="R63"/>
  <c r="R61"/>
  <c r="R59"/>
  <c r="AG154"/>
  <c r="AG152"/>
  <c r="AG150"/>
  <c r="AG148"/>
  <c r="AG146"/>
  <c r="AG144"/>
  <c r="AG142"/>
  <c r="AG140"/>
  <c r="AG138"/>
  <c r="AG136"/>
  <c r="AG134"/>
  <c r="AG132"/>
  <c r="AG130"/>
  <c r="AG128"/>
  <c r="AG126"/>
  <c r="AG124"/>
  <c r="AG122"/>
  <c r="AG120"/>
  <c r="AG118"/>
  <c r="AG116"/>
  <c r="AG114"/>
  <c r="AG112"/>
  <c r="AG110"/>
  <c r="AG108"/>
  <c r="AG106"/>
  <c r="AG104"/>
  <c r="AG102"/>
  <c r="AG100"/>
  <c r="AG98"/>
  <c r="AG96"/>
  <c r="AG94"/>
  <c r="AG92"/>
  <c r="AG90"/>
  <c r="AG88"/>
  <c r="AG86"/>
  <c r="AG84"/>
  <c r="AG82"/>
  <c r="AG80"/>
  <c r="AG78"/>
  <c r="AG76"/>
  <c r="AG74"/>
  <c r="AG72"/>
  <c r="AG70"/>
  <c r="AG68"/>
  <c r="AG66"/>
  <c r="AG64"/>
  <c r="AG62"/>
  <c r="AG60"/>
  <c r="AG58"/>
  <c r="AG155"/>
  <c r="AG153"/>
  <c r="AG151"/>
  <c r="AG149"/>
  <c r="AG147"/>
  <c r="AG145"/>
  <c r="AG143"/>
  <c r="AG141"/>
  <c r="AG139"/>
  <c r="AG137"/>
  <c r="AG135"/>
  <c r="AG133"/>
  <c r="AG131"/>
  <c r="AG129"/>
  <c r="AG127"/>
  <c r="AG125"/>
  <c r="AG123"/>
  <c r="AG121"/>
  <c r="AG119"/>
  <c r="AG117"/>
  <c r="AG115"/>
  <c r="AG113"/>
  <c r="AG111"/>
  <c r="AG109"/>
  <c r="AG107"/>
  <c r="AG105"/>
  <c r="AG103"/>
  <c r="AG101"/>
  <c r="AG99"/>
  <c r="AG97"/>
  <c r="AG95"/>
  <c r="AG93"/>
  <c r="AG91"/>
  <c r="AG89"/>
  <c r="AG87"/>
  <c r="AG85"/>
  <c r="AG83"/>
  <c r="AG81"/>
  <c r="AG79"/>
  <c r="AG77"/>
  <c r="AG75"/>
  <c r="AG73"/>
  <c r="AG71"/>
  <c r="AG69"/>
  <c r="AG67"/>
  <c r="AG65"/>
  <c r="AG63"/>
  <c r="AG61"/>
  <c r="AG59"/>
  <c r="Y155"/>
  <c r="Y153"/>
  <c r="Y151"/>
  <c r="Y149"/>
  <c r="Y147"/>
  <c r="Y145"/>
  <c r="Y143"/>
  <c r="Y141"/>
  <c r="Y139"/>
  <c r="Y137"/>
  <c r="Y135"/>
  <c r="Y133"/>
  <c r="Y131"/>
  <c r="Y129"/>
  <c r="Y127"/>
  <c r="Y125"/>
  <c r="Y123"/>
  <c r="Y121"/>
  <c r="Y119"/>
  <c r="Y117"/>
  <c r="Y115"/>
  <c r="Y113"/>
  <c r="Y111"/>
  <c r="Y109"/>
  <c r="Y107"/>
  <c r="Y105"/>
  <c r="Y103"/>
  <c r="Y101"/>
  <c r="Y99"/>
  <c r="Y97"/>
  <c r="Y95"/>
  <c r="Y93"/>
  <c r="Y91"/>
  <c r="Y89"/>
  <c r="Y87"/>
  <c r="Y85"/>
  <c r="Y83"/>
  <c r="Y81"/>
  <c r="Y79"/>
  <c r="Y77"/>
  <c r="Y75"/>
  <c r="Y73"/>
  <c r="Y71"/>
  <c r="Y69"/>
  <c r="Y67"/>
  <c r="Y65"/>
  <c r="Y63"/>
  <c r="Y61"/>
  <c r="Y59"/>
  <c r="Y154"/>
  <c r="Y152"/>
  <c r="Y150"/>
  <c r="Y148"/>
  <c r="Y146"/>
  <c r="Y144"/>
  <c r="Y142"/>
  <c r="Y140"/>
  <c r="Y138"/>
  <c r="Y136"/>
  <c r="Y134"/>
  <c r="Y132"/>
  <c r="Y130"/>
  <c r="Y128"/>
  <c r="Y126"/>
  <c r="Y124"/>
  <c r="Y122"/>
  <c r="Y120"/>
  <c r="Y118"/>
  <c r="Y116"/>
  <c r="Y114"/>
  <c r="Y112"/>
  <c r="Y110"/>
  <c r="Y108"/>
  <c r="Y106"/>
  <c r="Y104"/>
  <c r="Y102"/>
  <c r="Y100"/>
  <c r="Y98"/>
  <c r="Y96"/>
  <c r="Y94"/>
  <c r="Y92"/>
  <c r="Y90"/>
  <c r="Y88"/>
  <c r="Y86"/>
  <c r="Y84"/>
  <c r="Y82"/>
  <c r="Y80"/>
  <c r="Y78"/>
  <c r="Y76"/>
  <c r="Y74"/>
  <c r="Y72"/>
  <c r="Y70"/>
  <c r="Y68"/>
  <c r="Y66"/>
  <c r="Y64"/>
  <c r="Y62"/>
  <c r="Y60"/>
  <c r="Y58"/>
  <c r="AJ155"/>
  <c r="AJ153"/>
  <c r="AJ151"/>
  <c r="AJ149"/>
  <c r="AJ147"/>
  <c r="AJ145"/>
  <c r="AJ143"/>
  <c r="AJ141"/>
  <c r="AJ139"/>
  <c r="AJ137"/>
  <c r="AJ135"/>
  <c r="AJ133"/>
  <c r="AJ131"/>
  <c r="AJ129"/>
  <c r="AJ127"/>
  <c r="AJ125"/>
  <c r="AJ123"/>
  <c r="AJ121"/>
  <c r="AJ119"/>
  <c r="AJ117"/>
  <c r="AJ115"/>
  <c r="AJ113"/>
  <c r="AJ111"/>
  <c r="AJ109"/>
  <c r="AJ107"/>
  <c r="AJ105"/>
  <c r="AJ103"/>
  <c r="AJ101"/>
  <c r="AJ99"/>
  <c r="AJ97"/>
  <c r="AJ95"/>
  <c r="AJ93"/>
  <c r="AJ91"/>
  <c r="AJ89"/>
  <c r="AJ87"/>
  <c r="AJ85"/>
  <c r="AJ83"/>
  <c r="AJ81"/>
  <c r="AJ79"/>
  <c r="AJ77"/>
  <c r="AJ75"/>
  <c r="AJ73"/>
  <c r="AJ71"/>
  <c r="AJ69"/>
  <c r="AJ67"/>
  <c r="AJ65"/>
  <c r="AJ63"/>
  <c r="AJ61"/>
  <c r="AJ59"/>
  <c r="AJ154"/>
  <c r="AJ152"/>
  <c r="AJ150"/>
  <c r="AJ148"/>
  <c r="AJ146"/>
  <c r="AJ144"/>
  <c r="AJ142"/>
  <c r="AJ140"/>
  <c r="AJ138"/>
  <c r="AJ136"/>
  <c r="AJ134"/>
  <c r="AJ132"/>
  <c r="AJ130"/>
  <c r="AJ128"/>
  <c r="AJ126"/>
  <c r="AJ124"/>
  <c r="AJ122"/>
  <c r="AJ120"/>
  <c r="AJ118"/>
  <c r="AJ116"/>
  <c r="AJ114"/>
  <c r="AJ112"/>
  <c r="AJ110"/>
  <c r="AJ108"/>
  <c r="AJ106"/>
  <c r="AJ104"/>
  <c r="AJ102"/>
  <c r="AJ100"/>
  <c r="AJ98"/>
  <c r="AJ96"/>
  <c r="AJ94"/>
  <c r="AJ92"/>
  <c r="AJ90"/>
  <c r="AJ88"/>
  <c r="AJ86"/>
  <c r="AJ84"/>
  <c r="AJ82"/>
  <c r="AJ80"/>
  <c r="AJ78"/>
  <c r="AJ76"/>
  <c r="AJ74"/>
  <c r="AJ72"/>
  <c r="AJ70"/>
  <c r="AJ68"/>
  <c r="AJ66"/>
  <c r="AJ64"/>
  <c r="AJ62"/>
  <c r="AJ60"/>
  <c r="AJ58"/>
  <c r="AB152"/>
  <c r="AB148"/>
  <c r="AB144"/>
  <c r="AB140"/>
  <c r="AB136"/>
  <c r="AB132"/>
  <c r="AB128"/>
  <c r="AB124"/>
  <c r="AB120"/>
  <c r="AB116"/>
  <c r="AB112"/>
  <c r="AB108"/>
  <c r="AB104"/>
  <c r="AB100"/>
  <c r="AB96"/>
  <c r="AB92"/>
  <c r="AB88"/>
  <c r="AB84"/>
  <c r="AB80"/>
  <c r="AB76"/>
  <c r="AB72"/>
  <c r="AB68"/>
  <c r="AB64"/>
  <c r="AB60"/>
  <c r="AB155"/>
  <c r="AB151"/>
  <c r="AB145"/>
  <c r="AB137"/>
  <c r="AB129"/>
  <c r="AB121"/>
  <c r="AB113"/>
  <c r="AB105"/>
  <c r="AB97"/>
  <c r="AB89"/>
  <c r="AB81"/>
  <c r="AB73"/>
  <c r="AB65"/>
  <c r="AB147"/>
  <c r="AB139"/>
  <c r="AB131"/>
  <c r="AB123"/>
  <c r="AB115"/>
  <c r="AB107"/>
  <c r="AB99"/>
  <c r="AB91"/>
  <c r="AB83"/>
  <c r="AB75"/>
  <c r="AB67"/>
  <c r="AB59"/>
  <c r="AB154"/>
  <c r="AB150"/>
  <c r="AB146"/>
  <c r="AB142"/>
  <c r="AB138"/>
  <c r="AB134"/>
  <c r="AB130"/>
  <c r="AB126"/>
  <c r="AB122"/>
  <c r="AB118"/>
  <c r="AB114"/>
  <c r="AB110"/>
  <c r="AB106"/>
  <c r="AB102"/>
  <c r="AB98"/>
  <c r="AB94"/>
  <c r="AB90"/>
  <c r="AB86"/>
  <c r="AB82"/>
  <c r="AB78"/>
  <c r="AB74"/>
  <c r="AB70"/>
  <c r="AB66"/>
  <c r="AB62"/>
  <c r="AB58"/>
  <c r="AB153"/>
  <c r="AB149"/>
  <c r="AB141"/>
  <c r="AB133"/>
  <c r="AB125"/>
  <c r="AB117"/>
  <c r="AB109"/>
  <c r="AB101"/>
  <c r="AB93"/>
  <c r="AB85"/>
  <c r="AB77"/>
  <c r="AB69"/>
  <c r="AB61"/>
  <c r="AB143"/>
  <c r="AB135"/>
  <c r="AB127"/>
  <c r="AB119"/>
  <c r="AB111"/>
  <c r="AB103"/>
  <c r="AB95"/>
  <c r="AB87"/>
  <c r="AB79"/>
  <c r="AB71"/>
  <c r="AB63"/>
  <c r="T154"/>
  <c r="T152"/>
  <c r="T150"/>
  <c r="T148"/>
  <c r="T146"/>
  <c r="T144"/>
  <c r="T142"/>
  <c r="T140"/>
  <c r="T138"/>
  <c r="T136"/>
  <c r="T134"/>
  <c r="T132"/>
  <c r="T130"/>
  <c r="T128"/>
  <c r="T126"/>
  <c r="T124"/>
  <c r="T122"/>
  <c r="T120"/>
  <c r="T118"/>
  <c r="T116"/>
  <c r="T114"/>
  <c r="T112"/>
  <c r="T110"/>
  <c r="T108"/>
  <c r="T106"/>
  <c r="T104"/>
  <c r="T102"/>
  <c r="T100"/>
  <c r="T98"/>
  <c r="T96"/>
  <c r="T94"/>
  <c r="T92"/>
  <c r="T90"/>
  <c r="T88"/>
  <c r="T86"/>
  <c r="T84"/>
  <c r="T82"/>
  <c r="T80"/>
  <c r="T78"/>
  <c r="T76"/>
  <c r="T74"/>
  <c r="T72"/>
  <c r="T70"/>
  <c r="T68"/>
  <c r="T66"/>
  <c r="T64"/>
  <c r="T62"/>
  <c r="T60"/>
  <c r="T58"/>
  <c r="T155"/>
  <c r="T153"/>
  <c r="T151"/>
  <c r="T149"/>
  <c r="T147"/>
  <c r="T145"/>
  <c r="T143"/>
  <c r="T141"/>
  <c r="T139"/>
  <c r="T137"/>
  <c r="T135"/>
  <c r="T133"/>
  <c r="T131"/>
  <c r="T129"/>
  <c r="T127"/>
  <c r="T125"/>
  <c r="T123"/>
  <c r="T121"/>
  <c r="T119"/>
  <c r="T117"/>
  <c r="T115"/>
  <c r="T113"/>
  <c r="T111"/>
  <c r="T109"/>
  <c r="T107"/>
  <c r="T105"/>
  <c r="T103"/>
  <c r="T101"/>
  <c r="T99"/>
  <c r="T97"/>
  <c r="T95"/>
  <c r="T93"/>
  <c r="T91"/>
  <c r="T89"/>
  <c r="T87"/>
  <c r="T85"/>
  <c r="T83"/>
  <c r="T81"/>
  <c r="T79"/>
  <c r="T77"/>
  <c r="T75"/>
  <c r="T73"/>
  <c r="T71"/>
  <c r="T69"/>
  <c r="T67"/>
  <c r="T65"/>
  <c r="T63"/>
  <c r="T61"/>
  <c r="T59"/>
  <c r="AI154"/>
  <c r="AI152"/>
  <c r="AI150"/>
  <c r="AI148"/>
  <c r="AI146"/>
  <c r="AI144"/>
  <c r="AI142"/>
  <c r="AI140"/>
  <c r="AI138"/>
  <c r="AI136"/>
  <c r="AI134"/>
  <c r="AI132"/>
  <c r="AI130"/>
  <c r="AI128"/>
  <c r="AI126"/>
  <c r="AI124"/>
  <c r="AI122"/>
  <c r="AI120"/>
  <c r="AI118"/>
  <c r="AI116"/>
  <c r="AI114"/>
  <c r="AI112"/>
  <c r="AI110"/>
  <c r="AI108"/>
  <c r="AI106"/>
  <c r="AI104"/>
  <c r="AI102"/>
  <c r="AI100"/>
  <c r="AI98"/>
  <c r="AI96"/>
  <c r="AI94"/>
  <c r="AI92"/>
  <c r="AI90"/>
  <c r="AI88"/>
  <c r="AI86"/>
  <c r="AI84"/>
  <c r="AI82"/>
  <c r="AI80"/>
  <c r="AI78"/>
  <c r="AI76"/>
  <c r="AI74"/>
  <c r="AI72"/>
  <c r="AI70"/>
  <c r="AI68"/>
  <c r="AI66"/>
  <c r="AI64"/>
  <c r="AI62"/>
  <c r="AI60"/>
  <c r="AI58"/>
  <c r="AI155"/>
  <c r="AI153"/>
  <c r="AI151"/>
  <c r="AI149"/>
  <c r="AI147"/>
  <c r="AI145"/>
  <c r="AI143"/>
  <c r="AI141"/>
  <c r="AI139"/>
  <c r="AI137"/>
  <c r="AI135"/>
  <c r="AI133"/>
  <c r="AI131"/>
  <c r="AI129"/>
  <c r="AI127"/>
  <c r="AI125"/>
  <c r="AI123"/>
  <c r="AI121"/>
  <c r="AI119"/>
  <c r="AI117"/>
  <c r="AI115"/>
  <c r="AI113"/>
  <c r="AI111"/>
  <c r="AI109"/>
  <c r="AI107"/>
  <c r="AI105"/>
  <c r="AI103"/>
  <c r="AI101"/>
  <c r="AI99"/>
  <c r="AI97"/>
  <c r="AI95"/>
  <c r="AI93"/>
  <c r="AI91"/>
  <c r="AI89"/>
  <c r="AI87"/>
  <c r="AI85"/>
  <c r="AI83"/>
  <c r="AI81"/>
  <c r="AI79"/>
  <c r="AI77"/>
  <c r="AI75"/>
  <c r="AI73"/>
  <c r="AI71"/>
  <c r="AI69"/>
  <c r="AI67"/>
  <c r="AI65"/>
  <c r="AI63"/>
  <c r="AI61"/>
  <c r="AI59"/>
  <c r="AA154"/>
  <c r="AA152"/>
  <c r="AA150"/>
  <c r="AA148"/>
  <c r="AA146"/>
  <c r="AA144"/>
  <c r="AA142"/>
  <c r="AA140"/>
  <c r="AA138"/>
  <c r="AA136"/>
  <c r="AA134"/>
  <c r="AA132"/>
  <c r="AA130"/>
  <c r="AA128"/>
  <c r="AA126"/>
  <c r="AA124"/>
  <c r="AA122"/>
  <c r="AA120"/>
  <c r="AA118"/>
  <c r="AA116"/>
  <c r="AA114"/>
  <c r="AA112"/>
  <c r="AA110"/>
  <c r="AA108"/>
  <c r="AA106"/>
  <c r="AA104"/>
  <c r="AA102"/>
  <c r="AA100"/>
  <c r="AA98"/>
  <c r="AA96"/>
  <c r="AA94"/>
  <c r="AA92"/>
  <c r="AA90"/>
  <c r="AA88"/>
  <c r="AA86"/>
  <c r="AA84"/>
  <c r="AA82"/>
  <c r="AA80"/>
  <c r="AA78"/>
  <c r="AA76"/>
  <c r="AA74"/>
  <c r="AA72"/>
  <c r="AA70"/>
  <c r="AA68"/>
  <c r="AA66"/>
  <c r="AA64"/>
  <c r="AA62"/>
  <c r="AA60"/>
  <c r="AA58"/>
  <c r="AA155"/>
  <c r="AA153"/>
  <c r="AA151"/>
  <c r="AA149"/>
  <c r="AA147"/>
  <c r="AA145"/>
  <c r="AA143"/>
  <c r="AA141"/>
  <c r="AA139"/>
  <c r="AA137"/>
  <c r="AA135"/>
  <c r="AA133"/>
  <c r="AA131"/>
  <c r="AA129"/>
  <c r="AA127"/>
  <c r="AA125"/>
  <c r="AA123"/>
  <c r="AA121"/>
  <c r="AA119"/>
  <c r="AA117"/>
  <c r="AA115"/>
  <c r="AA113"/>
  <c r="AA111"/>
  <c r="AA109"/>
  <c r="AA107"/>
  <c r="AA105"/>
  <c r="AA103"/>
  <c r="AA101"/>
  <c r="AA99"/>
  <c r="AA97"/>
  <c r="AA95"/>
  <c r="AA93"/>
  <c r="AA91"/>
  <c r="AA89"/>
  <c r="AA87"/>
  <c r="AA85"/>
  <c r="AA83"/>
  <c r="AA81"/>
  <c r="AA79"/>
  <c r="AA77"/>
  <c r="AA75"/>
  <c r="AA73"/>
  <c r="AA71"/>
  <c r="AA69"/>
  <c r="AA67"/>
  <c r="AA65"/>
  <c r="AA63"/>
  <c r="AA61"/>
  <c r="AA59"/>
  <c r="S155"/>
  <c r="S153"/>
  <c r="S151"/>
  <c r="S149"/>
  <c r="S147"/>
  <c r="S145"/>
  <c r="S143"/>
  <c r="S141"/>
  <c r="S139"/>
  <c r="S137"/>
  <c r="S135"/>
  <c r="S133"/>
  <c r="S131"/>
  <c r="S129"/>
  <c r="S127"/>
  <c r="S125"/>
  <c r="S123"/>
  <c r="S121"/>
  <c r="S119"/>
  <c r="S117"/>
  <c r="S115"/>
  <c r="S113"/>
  <c r="S111"/>
  <c r="S109"/>
  <c r="S107"/>
  <c r="S105"/>
  <c r="S103"/>
  <c r="S101"/>
  <c r="S99"/>
  <c r="S97"/>
  <c r="S95"/>
  <c r="S93"/>
  <c r="S91"/>
  <c r="S89"/>
  <c r="S87"/>
  <c r="S85"/>
  <c r="S83"/>
  <c r="S81"/>
  <c r="S79"/>
  <c r="S77"/>
  <c r="S75"/>
  <c r="S73"/>
  <c r="S71"/>
  <c r="S69"/>
  <c r="S67"/>
  <c r="S65"/>
  <c r="S63"/>
  <c r="S61"/>
  <c r="S59"/>
  <c r="S154"/>
  <c r="S152"/>
  <c r="S150"/>
  <c r="S148"/>
  <c r="S146"/>
  <c r="S144"/>
  <c r="S142"/>
  <c r="S140"/>
  <c r="S138"/>
  <c r="S136"/>
  <c r="S134"/>
  <c r="S132"/>
  <c r="S130"/>
  <c r="S128"/>
  <c r="S126"/>
  <c r="S124"/>
  <c r="S122"/>
  <c r="S120"/>
  <c r="S118"/>
  <c r="S116"/>
  <c r="S114"/>
  <c r="S112"/>
  <c r="S110"/>
  <c r="S108"/>
  <c r="S106"/>
  <c r="S104"/>
  <c r="S102"/>
  <c r="S100"/>
  <c r="S98"/>
  <c r="S96"/>
  <c r="S94"/>
  <c r="S92"/>
  <c r="S90"/>
  <c r="S88"/>
  <c r="S86"/>
  <c r="S84"/>
  <c r="S82"/>
  <c r="S80"/>
  <c r="S78"/>
  <c r="S76"/>
  <c r="S74"/>
  <c r="S72"/>
  <c r="S70"/>
  <c r="S68"/>
  <c r="S66"/>
  <c r="S64"/>
  <c r="S62"/>
  <c r="S60"/>
  <c r="S58"/>
  <c r="AJ154" i="36"/>
  <c r="AJ152"/>
  <c r="AJ150"/>
  <c r="AJ148"/>
  <c r="AJ146"/>
  <c r="AJ144"/>
  <c r="AJ142"/>
  <c r="AJ140"/>
  <c r="AJ138"/>
  <c r="AJ136"/>
  <c r="AJ134"/>
  <c r="AJ132"/>
  <c r="AJ130"/>
  <c r="AJ128"/>
  <c r="AJ126"/>
  <c r="AJ124"/>
  <c r="AJ122"/>
  <c r="AJ120"/>
  <c r="AJ118"/>
  <c r="AJ116"/>
  <c r="AJ114"/>
  <c r="AJ112"/>
  <c r="AJ110"/>
  <c r="AJ108"/>
  <c r="AJ106"/>
  <c r="AJ104"/>
  <c r="AJ102"/>
  <c r="AJ100"/>
  <c r="AJ98"/>
  <c r="AJ96"/>
  <c r="AJ94"/>
  <c r="AJ92"/>
  <c r="AJ90"/>
  <c r="AJ88"/>
  <c r="AJ86"/>
  <c r="AJ84"/>
  <c r="AJ82"/>
  <c r="AJ80"/>
  <c r="AJ78"/>
  <c r="AJ76"/>
  <c r="AJ74"/>
  <c r="AJ72"/>
  <c r="AJ70"/>
  <c r="AJ68"/>
  <c r="AJ66"/>
  <c r="AJ64"/>
  <c r="AJ62"/>
  <c r="AJ60"/>
  <c r="AJ58"/>
  <c r="AJ56"/>
  <c r="AJ54"/>
  <c r="AJ52"/>
  <c r="AJ50"/>
  <c r="AJ48"/>
  <c r="AJ46"/>
  <c r="AJ44"/>
  <c r="AJ42"/>
  <c r="AJ40"/>
  <c r="AJ38"/>
  <c r="AJ36"/>
  <c r="AJ34"/>
  <c r="AJ32"/>
  <c r="AJ30"/>
  <c r="AJ28"/>
  <c r="AJ26"/>
  <c r="AJ24"/>
  <c r="AJ22"/>
  <c r="AJ20"/>
  <c r="AJ18"/>
  <c r="AJ16"/>
  <c r="AJ14"/>
  <c r="AJ12"/>
  <c r="AJ155"/>
  <c r="AJ153"/>
  <c r="AJ151"/>
  <c r="AJ149"/>
  <c r="AJ147"/>
  <c r="AJ145"/>
  <c r="AJ143"/>
  <c r="AJ141"/>
  <c r="AJ139"/>
  <c r="AJ137"/>
  <c r="AJ135"/>
  <c r="AJ133"/>
  <c r="AJ131"/>
  <c r="AJ129"/>
  <c r="AJ127"/>
  <c r="AJ125"/>
  <c r="AJ123"/>
  <c r="AJ121"/>
  <c r="AJ119"/>
  <c r="AJ117"/>
  <c r="AJ115"/>
  <c r="AJ113"/>
  <c r="AJ111"/>
  <c r="AJ109"/>
  <c r="AJ107"/>
  <c r="AJ105"/>
  <c r="AJ103"/>
  <c r="AJ101"/>
  <c r="AJ99"/>
  <c r="AJ97"/>
  <c r="AJ95"/>
  <c r="AJ93"/>
  <c r="AJ91"/>
  <c r="AJ89"/>
  <c r="AJ87"/>
  <c r="AJ85"/>
  <c r="AJ83"/>
  <c r="AJ81"/>
  <c r="AJ79"/>
  <c r="AJ77"/>
  <c r="AJ75"/>
  <c r="AJ73"/>
  <c r="AJ71"/>
  <c r="AJ69"/>
  <c r="AJ67"/>
  <c r="AJ65"/>
  <c r="AJ63"/>
  <c r="AJ61"/>
  <c r="AJ59"/>
  <c r="AJ57"/>
  <c r="AJ55"/>
  <c r="AJ53"/>
  <c r="AJ51"/>
  <c r="AJ49"/>
  <c r="AJ47"/>
  <c r="AJ45"/>
  <c r="AJ43"/>
  <c r="AJ41"/>
  <c r="AJ39"/>
  <c r="AJ37"/>
  <c r="AJ35"/>
  <c r="AJ33"/>
  <c r="AJ31"/>
  <c r="AJ29"/>
  <c r="AJ27"/>
  <c r="AJ25"/>
  <c r="AJ23"/>
  <c r="AJ21"/>
  <c r="AJ19"/>
  <c r="AJ17"/>
  <c r="AJ15"/>
  <c r="AJ13"/>
  <c r="AJ11"/>
  <c r="AB152"/>
  <c r="AB148"/>
  <c r="AB144"/>
  <c r="AB140"/>
  <c r="AB136"/>
  <c r="AB132"/>
  <c r="AB128"/>
  <c r="AB124"/>
  <c r="AB120"/>
  <c r="AB116"/>
  <c r="AB112"/>
  <c r="AB108"/>
  <c r="AB104"/>
  <c r="AB100"/>
  <c r="AB96"/>
  <c r="AB92"/>
  <c r="AB88"/>
  <c r="AB84"/>
  <c r="AB80"/>
  <c r="AB153"/>
  <c r="AB149"/>
  <c r="AB145"/>
  <c r="AB141"/>
  <c r="AB137"/>
  <c r="AB133"/>
  <c r="AB129"/>
  <c r="AB125"/>
  <c r="AB121"/>
  <c r="AB117"/>
  <c r="AB113"/>
  <c r="AB109"/>
  <c r="AB105"/>
  <c r="AB101"/>
  <c r="AB97"/>
  <c r="AB93"/>
  <c r="AB89"/>
  <c r="AB85"/>
  <c r="AB81"/>
  <c r="AB76"/>
  <c r="AB72"/>
  <c r="AB68"/>
  <c r="AB64"/>
  <c r="AB60"/>
  <c r="AB56"/>
  <c r="AB52"/>
  <c r="AB48"/>
  <c r="AB44"/>
  <c r="AB40"/>
  <c r="AB36"/>
  <c r="AB32"/>
  <c r="AB28"/>
  <c r="AB24"/>
  <c r="AB20"/>
  <c r="AB16"/>
  <c r="AB12"/>
  <c r="AB75"/>
  <c r="AB67"/>
  <c r="AB59"/>
  <c r="AB51"/>
  <c r="AB43"/>
  <c r="AB35"/>
  <c r="AB27"/>
  <c r="AB19"/>
  <c r="AB11"/>
  <c r="AB73"/>
  <c r="AB65"/>
  <c r="AB57"/>
  <c r="AB49"/>
  <c r="AB41"/>
  <c r="AB33"/>
  <c r="AB25"/>
  <c r="AB17"/>
  <c r="AB154"/>
  <c r="AB150"/>
  <c r="AB146"/>
  <c r="AB142"/>
  <c r="AB138"/>
  <c r="AB134"/>
  <c r="AB130"/>
  <c r="AB126"/>
  <c r="AB122"/>
  <c r="AB118"/>
  <c r="AB114"/>
  <c r="AB110"/>
  <c r="AB106"/>
  <c r="AB102"/>
  <c r="AB98"/>
  <c r="AB94"/>
  <c r="AB90"/>
  <c r="AB86"/>
  <c r="AB82"/>
  <c r="AB155"/>
  <c r="AB151"/>
  <c r="AB147"/>
  <c r="AB143"/>
  <c r="AB139"/>
  <c r="AB135"/>
  <c r="AB131"/>
  <c r="AB127"/>
  <c r="AB123"/>
  <c r="AB119"/>
  <c r="AB115"/>
  <c r="AB111"/>
  <c r="AB107"/>
  <c r="AB103"/>
  <c r="AB99"/>
  <c r="AB95"/>
  <c r="AB91"/>
  <c r="AB87"/>
  <c r="AB83"/>
  <c r="AB78"/>
  <c r="AB74"/>
  <c r="AB70"/>
  <c r="AB66"/>
  <c r="AB62"/>
  <c r="AB58"/>
  <c r="AB54"/>
  <c r="AB50"/>
  <c r="AB46"/>
  <c r="AB42"/>
  <c r="AB38"/>
  <c r="AB34"/>
  <c r="AB30"/>
  <c r="AB26"/>
  <c r="AB22"/>
  <c r="AB18"/>
  <c r="AB14"/>
  <c r="AB79"/>
  <c r="AB71"/>
  <c r="AB63"/>
  <c r="AB55"/>
  <c r="AB47"/>
  <c r="AB39"/>
  <c r="AB31"/>
  <c r="AB23"/>
  <c r="AB15"/>
  <c r="AB77"/>
  <c r="AB69"/>
  <c r="AB61"/>
  <c r="AB53"/>
  <c r="AB45"/>
  <c r="AB37"/>
  <c r="AB29"/>
  <c r="AB21"/>
  <c r="AB13"/>
  <c r="T155"/>
  <c r="T153"/>
  <c r="T151"/>
  <c r="T149"/>
  <c r="T147"/>
  <c r="T145"/>
  <c r="T143"/>
  <c r="T141"/>
  <c r="T139"/>
  <c r="T137"/>
  <c r="T135"/>
  <c r="T133"/>
  <c r="T131"/>
  <c r="T129"/>
  <c r="T127"/>
  <c r="T125"/>
  <c r="T123"/>
  <c r="T121"/>
  <c r="T119"/>
  <c r="T117"/>
  <c r="T115"/>
  <c r="T113"/>
  <c r="T111"/>
  <c r="T109"/>
  <c r="T107"/>
  <c r="T105"/>
  <c r="T103"/>
  <c r="T101"/>
  <c r="T99"/>
  <c r="T97"/>
  <c r="T95"/>
  <c r="T93"/>
  <c r="T91"/>
  <c r="T89"/>
  <c r="T87"/>
  <c r="T85"/>
  <c r="T83"/>
  <c r="T81"/>
  <c r="T79"/>
  <c r="T77"/>
  <c r="T75"/>
  <c r="T73"/>
  <c r="T71"/>
  <c r="T69"/>
  <c r="T67"/>
  <c r="T65"/>
  <c r="T63"/>
  <c r="T61"/>
  <c r="T59"/>
  <c r="T57"/>
  <c r="T55"/>
  <c r="T53"/>
  <c r="T51"/>
  <c r="T49"/>
  <c r="T47"/>
  <c r="T45"/>
  <c r="T43"/>
  <c r="T41"/>
  <c r="T39"/>
  <c r="T37"/>
  <c r="T35"/>
  <c r="T33"/>
  <c r="T31"/>
  <c r="T29"/>
  <c r="T27"/>
  <c r="T25"/>
  <c r="T23"/>
  <c r="T21"/>
  <c r="T19"/>
  <c r="T17"/>
  <c r="T15"/>
  <c r="T13"/>
  <c r="T11"/>
  <c r="T154"/>
  <c r="T152"/>
  <c r="T150"/>
  <c r="T148"/>
  <c r="T146"/>
  <c r="T144"/>
  <c r="T142"/>
  <c r="T140"/>
  <c r="T138"/>
  <c r="T136"/>
  <c r="T134"/>
  <c r="T132"/>
  <c r="T130"/>
  <c r="T128"/>
  <c r="T126"/>
  <c r="T124"/>
  <c r="T122"/>
  <c r="T120"/>
  <c r="T118"/>
  <c r="T116"/>
  <c r="T114"/>
  <c r="T112"/>
  <c r="T110"/>
  <c r="T108"/>
  <c r="T106"/>
  <c r="T104"/>
  <c r="T102"/>
  <c r="T100"/>
  <c r="T98"/>
  <c r="T96"/>
  <c r="T94"/>
  <c r="T92"/>
  <c r="T90"/>
  <c r="T88"/>
  <c r="T86"/>
  <c r="T84"/>
  <c r="T82"/>
  <c r="T80"/>
  <c r="T78"/>
  <c r="T76"/>
  <c r="T74"/>
  <c r="T72"/>
  <c r="T70"/>
  <c r="T68"/>
  <c r="T66"/>
  <c r="T64"/>
  <c r="T62"/>
  <c r="T60"/>
  <c r="T58"/>
  <c r="T56"/>
  <c r="T54"/>
  <c r="T52"/>
  <c r="T50"/>
  <c r="T48"/>
  <c r="T46"/>
  <c r="T44"/>
  <c r="T42"/>
  <c r="T40"/>
  <c r="T38"/>
  <c r="T36"/>
  <c r="T34"/>
  <c r="T32"/>
  <c r="T30"/>
  <c r="T28"/>
  <c r="T26"/>
  <c r="T24"/>
  <c r="T22"/>
  <c r="T20"/>
  <c r="T18"/>
  <c r="T16"/>
  <c r="T14"/>
  <c r="T12"/>
  <c r="AI155"/>
  <c r="AI153"/>
  <c r="AI151"/>
  <c r="AI149"/>
  <c r="AI147"/>
  <c r="AI145"/>
  <c r="AI143"/>
  <c r="AI141"/>
  <c r="AI139"/>
  <c r="AI137"/>
  <c r="AI135"/>
  <c r="AI133"/>
  <c r="AI131"/>
  <c r="AI129"/>
  <c r="AI127"/>
  <c r="AI125"/>
  <c r="AI123"/>
  <c r="AI121"/>
  <c r="AI119"/>
  <c r="AI117"/>
  <c r="AI115"/>
  <c r="AI113"/>
  <c r="AI111"/>
  <c r="AI109"/>
  <c r="AI107"/>
  <c r="AI105"/>
  <c r="AI103"/>
  <c r="AI101"/>
  <c r="AI99"/>
  <c r="AI97"/>
  <c r="AI95"/>
  <c r="AI93"/>
  <c r="AI91"/>
  <c r="AI89"/>
  <c r="AI87"/>
  <c r="AI85"/>
  <c r="AI83"/>
  <c r="AI81"/>
  <c r="AI79"/>
  <c r="AI77"/>
  <c r="AI75"/>
  <c r="AI73"/>
  <c r="AI71"/>
  <c r="AI69"/>
  <c r="AI67"/>
  <c r="AI65"/>
  <c r="AI63"/>
  <c r="AI61"/>
  <c r="AI59"/>
  <c r="AI57"/>
  <c r="AI55"/>
  <c r="AI53"/>
  <c r="AI51"/>
  <c r="AI49"/>
  <c r="AI47"/>
  <c r="AI45"/>
  <c r="AI43"/>
  <c r="AI41"/>
  <c r="AI39"/>
  <c r="AI37"/>
  <c r="AI35"/>
  <c r="AI33"/>
  <c r="AI31"/>
  <c r="AI29"/>
  <c r="AI27"/>
  <c r="AI25"/>
  <c r="AI23"/>
  <c r="AI21"/>
  <c r="AI19"/>
  <c r="AI17"/>
  <c r="AI15"/>
  <c r="AI13"/>
  <c r="AI11"/>
  <c r="AI154"/>
  <c r="AI152"/>
  <c r="AI150"/>
  <c r="AI148"/>
  <c r="AI146"/>
  <c r="AI144"/>
  <c r="AI142"/>
  <c r="AI140"/>
  <c r="AI138"/>
  <c r="AI136"/>
  <c r="AI134"/>
  <c r="AI132"/>
  <c r="AI130"/>
  <c r="AI128"/>
  <c r="AI126"/>
  <c r="AI124"/>
  <c r="AI122"/>
  <c r="AI120"/>
  <c r="AI118"/>
  <c r="AI116"/>
  <c r="AI114"/>
  <c r="AI112"/>
  <c r="AI110"/>
  <c r="AI108"/>
  <c r="AI106"/>
  <c r="AI104"/>
  <c r="AI102"/>
  <c r="AI100"/>
  <c r="AI98"/>
  <c r="AI96"/>
  <c r="AI94"/>
  <c r="AI92"/>
  <c r="AI90"/>
  <c r="AI88"/>
  <c r="AI86"/>
  <c r="AI84"/>
  <c r="AI82"/>
  <c r="AI80"/>
  <c r="AI78"/>
  <c r="AI76"/>
  <c r="AI74"/>
  <c r="AI72"/>
  <c r="AI70"/>
  <c r="AI68"/>
  <c r="AI66"/>
  <c r="AI64"/>
  <c r="AI62"/>
  <c r="AI60"/>
  <c r="AI58"/>
  <c r="AI56"/>
  <c r="AI54"/>
  <c r="AI52"/>
  <c r="AI50"/>
  <c r="AI48"/>
  <c r="AI46"/>
  <c r="AI44"/>
  <c r="AI42"/>
  <c r="AI40"/>
  <c r="AI38"/>
  <c r="AI36"/>
  <c r="AI34"/>
  <c r="AI32"/>
  <c r="AI30"/>
  <c r="AI28"/>
  <c r="AI26"/>
  <c r="AI24"/>
  <c r="AI22"/>
  <c r="AI20"/>
  <c r="AI18"/>
  <c r="AI16"/>
  <c r="AI14"/>
  <c r="AI12"/>
  <c r="AA155"/>
  <c r="AA153"/>
  <c r="AA151"/>
  <c r="AA149"/>
  <c r="AA147"/>
  <c r="AA145"/>
  <c r="AA143"/>
  <c r="AA141"/>
  <c r="AA139"/>
  <c r="AA137"/>
  <c r="AA135"/>
  <c r="AA133"/>
  <c r="AA131"/>
  <c r="AA129"/>
  <c r="AA127"/>
  <c r="AA125"/>
  <c r="AA123"/>
  <c r="AA121"/>
  <c r="AA119"/>
  <c r="AA117"/>
  <c r="AA115"/>
  <c r="AA113"/>
  <c r="AA111"/>
  <c r="AA109"/>
  <c r="AA107"/>
  <c r="AA105"/>
  <c r="AA103"/>
  <c r="AA101"/>
  <c r="AA99"/>
  <c r="AA97"/>
  <c r="AA95"/>
  <c r="AA93"/>
  <c r="AA91"/>
  <c r="AA89"/>
  <c r="AA87"/>
  <c r="AA85"/>
  <c r="AA83"/>
  <c r="AA81"/>
  <c r="AA79"/>
  <c r="AA77"/>
  <c r="AA75"/>
  <c r="AA73"/>
  <c r="AA71"/>
  <c r="AA69"/>
  <c r="AA67"/>
  <c r="AA65"/>
  <c r="AA63"/>
  <c r="AA61"/>
  <c r="AA59"/>
  <c r="AA57"/>
  <c r="AA55"/>
  <c r="AA53"/>
  <c r="AA51"/>
  <c r="AA49"/>
  <c r="AA47"/>
  <c r="AA45"/>
  <c r="AA43"/>
  <c r="AA41"/>
  <c r="AA39"/>
  <c r="AA37"/>
  <c r="AA35"/>
  <c r="AA33"/>
  <c r="AA31"/>
  <c r="AA29"/>
  <c r="AA27"/>
  <c r="AA25"/>
  <c r="AA23"/>
  <c r="AA21"/>
  <c r="AA19"/>
  <c r="AA17"/>
  <c r="AA15"/>
  <c r="AA13"/>
  <c r="AA11"/>
  <c r="AA154"/>
  <c r="AA152"/>
  <c r="AA150"/>
  <c r="AA148"/>
  <c r="AA146"/>
  <c r="AA144"/>
  <c r="AA142"/>
  <c r="AA140"/>
  <c r="AA138"/>
  <c r="AA136"/>
  <c r="AA134"/>
  <c r="AA132"/>
  <c r="AA130"/>
  <c r="AA128"/>
  <c r="AA126"/>
  <c r="AA124"/>
  <c r="AA122"/>
  <c r="AA120"/>
  <c r="AA118"/>
  <c r="AA116"/>
  <c r="AA114"/>
  <c r="AA112"/>
  <c r="AA110"/>
  <c r="AA108"/>
  <c r="AA106"/>
  <c r="AA104"/>
  <c r="AA102"/>
  <c r="AA100"/>
  <c r="AA98"/>
  <c r="AA96"/>
  <c r="AA94"/>
  <c r="AA92"/>
  <c r="AA90"/>
  <c r="AA88"/>
  <c r="AA86"/>
  <c r="AA84"/>
  <c r="AA82"/>
  <c r="AA80"/>
  <c r="AA78"/>
  <c r="AA76"/>
  <c r="AA74"/>
  <c r="AA72"/>
  <c r="AA70"/>
  <c r="AA68"/>
  <c r="AA66"/>
  <c r="AA64"/>
  <c r="AA62"/>
  <c r="AA60"/>
  <c r="AA58"/>
  <c r="AA56"/>
  <c r="AA54"/>
  <c r="AA52"/>
  <c r="AA50"/>
  <c r="AA48"/>
  <c r="AA46"/>
  <c r="AA44"/>
  <c r="AA42"/>
  <c r="AA40"/>
  <c r="AA38"/>
  <c r="AA36"/>
  <c r="AA34"/>
  <c r="AA32"/>
  <c r="AA30"/>
  <c r="AA28"/>
  <c r="AA26"/>
  <c r="AA24"/>
  <c r="AA22"/>
  <c r="AA20"/>
  <c r="AA18"/>
  <c r="AA16"/>
  <c r="AA14"/>
  <c r="AA12"/>
  <c r="S154"/>
  <c r="S152"/>
  <c r="S150"/>
  <c r="S148"/>
  <c r="S146"/>
  <c r="S144"/>
  <c r="S142"/>
  <c r="S140"/>
  <c r="S138"/>
  <c r="S136"/>
  <c r="S134"/>
  <c r="S132"/>
  <c r="S130"/>
  <c r="S128"/>
  <c r="S126"/>
  <c r="S124"/>
  <c r="S122"/>
  <c r="S120"/>
  <c r="S118"/>
  <c r="S116"/>
  <c r="S114"/>
  <c r="S112"/>
  <c r="S110"/>
  <c r="S108"/>
  <c r="S106"/>
  <c r="S104"/>
  <c r="S102"/>
  <c r="S100"/>
  <c r="S98"/>
  <c r="S96"/>
  <c r="S94"/>
  <c r="S92"/>
  <c r="S90"/>
  <c r="S88"/>
  <c r="S86"/>
  <c r="S84"/>
  <c r="S82"/>
  <c r="S80"/>
  <c r="S78"/>
  <c r="S76"/>
  <c r="S74"/>
  <c r="S72"/>
  <c r="S70"/>
  <c r="S68"/>
  <c r="S66"/>
  <c r="S64"/>
  <c r="S62"/>
  <c r="S60"/>
  <c r="S58"/>
  <c r="S56"/>
  <c r="S54"/>
  <c r="S52"/>
  <c r="S50"/>
  <c r="S48"/>
  <c r="S46"/>
  <c r="S44"/>
  <c r="S42"/>
  <c r="S40"/>
  <c r="S38"/>
  <c r="S36"/>
  <c r="S34"/>
  <c r="S32"/>
  <c r="S30"/>
  <c r="S28"/>
  <c r="S26"/>
  <c r="S24"/>
  <c r="S22"/>
  <c r="S20"/>
  <c r="S18"/>
  <c r="S16"/>
  <c r="S14"/>
  <c r="S12"/>
  <c r="S155"/>
  <c r="S153"/>
  <c r="S151"/>
  <c r="S149"/>
  <c r="S147"/>
  <c r="S145"/>
  <c r="S143"/>
  <c r="S141"/>
  <c r="S139"/>
  <c r="S137"/>
  <c r="S135"/>
  <c r="S133"/>
  <c r="S131"/>
  <c r="S129"/>
  <c r="S127"/>
  <c r="S125"/>
  <c r="S123"/>
  <c r="S121"/>
  <c r="S119"/>
  <c r="S117"/>
  <c r="S115"/>
  <c r="S113"/>
  <c r="S111"/>
  <c r="S109"/>
  <c r="S107"/>
  <c r="S105"/>
  <c r="S103"/>
  <c r="S101"/>
  <c r="S99"/>
  <c r="S97"/>
  <c r="S95"/>
  <c r="S93"/>
  <c r="S91"/>
  <c r="S89"/>
  <c r="S87"/>
  <c r="S85"/>
  <c r="S83"/>
  <c r="S81"/>
  <c r="S79"/>
  <c r="S77"/>
  <c r="S75"/>
  <c r="S73"/>
  <c r="S71"/>
  <c r="S69"/>
  <c r="S67"/>
  <c r="S65"/>
  <c r="S63"/>
  <c r="S61"/>
  <c r="S59"/>
  <c r="S57"/>
  <c r="S55"/>
  <c r="S53"/>
  <c r="S51"/>
  <c r="S49"/>
  <c r="S47"/>
  <c r="S45"/>
  <c r="S43"/>
  <c r="S41"/>
  <c r="S39"/>
  <c r="S37"/>
  <c r="S35"/>
  <c r="S33"/>
  <c r="S31"/>
  <c r="S29"/>
  <c r="S27"/>
  <c r="S25"/>
  <c r="S23"/>
  <c r="S21"/>
  <c r="S19"/>
  <c r="S17"/>
  <c r="S15"/>
  <c r="S13"/>
  <c r="S11"/>
  <c r="AH154"/>
  <c r="AH152"/>
  <c r="AH150"/>
  <c r="AH148"/>
  <c r="AH146"/>
  <c r="AH144"/>
  <c r="AH142"/>
  <c r="AH140"/>
  <c r="AH138"/>
  <c r="AH136"/>
  <c r="AH134"/>
  <c r="AH132"/>
  <c r="AH130"/>
  <c r="AH128"/>
  <c r="AH126"/>
  <c r="AH124"/>
  <c r="AH122"/>
  <c r="AH120"/>
  <c r="AH118"/>
  <c r="AH116"/>
  <c r="AH114"/>
  <c r="AH112"/>
  <c r="AH110"/>
  <c r="AH108"/>
  <c r="AH106"/>
  <c r="AH104"/>
  <c r="AH102"/>
  <c r="AH100"/>
  <c r="AH98"/>
  <c r="AH96"/>
  <c r="AH94"/>
  <c r="AH92"/>
  <c r="AH90"/>
  <c r="AH88"/>
  <c r="AH86"/>
  <c r="AH84"/>
  <c r="AH82"/>
  <c r="AH80"/>
  <c r="AH78"/>
  <c r="AH76"/>
  <c r="AH74"/>
  <c r="AH72"/>
  <c r="AH70"/>
  <c r="AH68"/>
  <c r="AH66"/>
  <c r="AH64"/>
  <c r="AH62"/>
  <c r="AH60"/>
  <c r="AH58"/>
  <c r="AH56"/>
  <c r="AH54"/>
  <c r="AH52"/>
  <c r="AH50"/>
  <c r="AH48"/>
  <c r="AH46"/>
  <c r="AH44"/>
  <c r="AH42"/>
  <c r="AH40"/>
  <c r="AH38"/>
  <c r="AH36"/>
  <c r="AH34"/>
  <c r="AH32"/>
  <c r="AH30"/>
  <c r="AH28"/>
  <c r="AH26"/>
  <c r="AH24"/>
  <c r="AH22"/>
  <c r="AH20"/>
  <c r="AH18"/>
  <c r="AH16"/>
  <c r="AH14"/>
  <c r="AH12"/>
  <c r="AH155"/>
  <c r="AH153"/>
  <c r="AH151"/>
  <c r="AH149"/>
  <c r="AH147"/>
  <c r="AH145"/>
  <c r="AH143"/>
  <c r="AH141"/>
  <c r="AH139"/>
  <c r="AH137"/>
  <c r="AH135"/>
  <c r="AH133"/>
  <c r="AH131"/>
  <c r="AH129"/>
  <c r="AH127"/>
  <c r="AH125"/>
  <c r="AH123"/>
  <c r="AH121"/>
  <c r="AH119"/>
  <c r="AH117"/>
  <c r="AH115"/>
  <c r="AH113"/>
  <c r="AH111"/>
  <c r="AH109"/>
  <c r="AH107"/>
  <c r="AH105"/>
  <c r="AH103"/>
  <c r="AH101"/>
  <c r="AH99"/>
  <c r="AH97"/>
  <c r="AH95"/>
  <c r="AH93"/>
  <c r="AH91"/>
  <c r="AH89"/>
  <c r="AH87"/>
  <c r="AH85"/>
  <c r="AH83"/>
  <c r="AH81"/>
  <c r="AH79"/>
  <c r="AH77"/>
  <c r="AH75"/>
  <c r="AH73"/>
  <c r="AH71"/>
  <c r="AH69"/>
  <c r="AH67"/>
  <c r="AH65"/>
  <c r="AH63"/>
  <c r="AH61"/>
  <c r="AH59"/>
  <c r="AH57"/>
  <c r="AH55"/>
  <c r="AH53"/>
  <c r="AH51"/>
  <c r="AH49"/>
  <c r="AH47"/>
  <c r="AH45"/>
  <c r="AH43"/>
  <c r="AH41"/>
  <c r="AH39"/>
  <c r="AH37"/>
  <c r="AH35"/>
  <c r="AH33"/>
  <c r="AH31"/>
  <c r="AH29"/>
  <c r="AH27"/>
  <c r="AH25"/>
  <c r="AH23"/>
  <c r="AH21"/>
  <c r="AH19"/>
  <c r="AH17"/>
  <c r="AH15"/>
  <c r="AH13"/>
  <c r="AH11"/>
  <c r="Z155"/>
  <c r="Z153"/>
  <c r="Z151"/>
  <c r="Z149"/>
  <c r="Z147"/>
  <c r="Z145"/>
  <c r="Z143"/>
  <c r="Z141"/>
  <c r="Z139"/>
  <c r="Z137"/>
  <c r="Z135"/>
  <c r="Z133"/>
  <c r="Z131"/>
  <c r="Z129"/>
  <c r="Z127"/>
  <c r="Z125"/>
  <c r="Z123"/>
  <c r="Z121"/>
  <c r="Z119"/>
  <c r="Z117"/>
  <c r="Z115"/>
  <c r="Z113"/>
  <c r="Z111"/>
  <c r="Z109"/>
  <c r="Z107"/>
  <c r="Z105"/>
  <c r="Z103"/>
  <c r="Z101"/>
  <c r="Z99"/>
  <c r="Z97"/>
  <c r="Z95"/>
  <c r="Z93"/>
  <c r="Z91"/>
  <c r="Z89"/>
  <c r="Z87"/>
  <c r="Z85"/>
  <c r="Z83"/>
  <c r="Z81"/>
  <c r="Z79"/>
  <c r="Z77"/>
  <c r="Z75"/>
  <c r="Z73"/>
  <c r="Z71"/>
  <c r="Z69"/>
  <c r="Z67"/>
  <c r="Z65"/>
  <c r="Z63"/>
  <c r="Z61"/>
  <c r="Z59"/>
  <c r="Z57"/>
  <c r="Z55"/>
  <c r="Z53"/>
  <c r="Z51"/>
  <c r="Z49"/>
  <c r="Z47"/>
  <c r="Z45"/>
  <c r="Z43"/>
  <c r="Z41"/>
  <c r="Z39"/>
  <c r="Z37"/>
  <c r="Z35"/>
  <c r="Z33"/>
  <c r="Z31"/>
  <c r="Z29"/>
  <c r="Z27"/>
  <c r="Z25"/>
  <c r="Z23"/>
  <c r="Z21"/>
  <c r="Z19"/>
  <c r="Z17"/>
  <c r="Z15"/>
  <c r="Z13"/>
  <c r="Z11"/>
  <c r="Z154"/>
  <c r="Z152"/>
  <c r="Z150"/>
  <c r="Z148"/>
  <c r="Z146"/>
  <c r="Z144"/>
  <c r="Z142"/>
  <c r="Z140"/>
  <c r="Z138"/>
  <c r="Z136"/>
  <c r="Z134"/>
  <c r="Z132"/>
  <c r="Z130"/>
  <c r="Z128"/>
  <c r="Z126"/>
  <c r="Z124"/>
  <c r="Z122"/>
  <c r="Z120"/>
  <c r="Z118"/>
  <c r="Z116"/>
  <c r="Z114"/>
  <c r="Z112"/>
  <c r="Z110"/>
  <c r="Z108"/>
  <c r="Z106"/>
  <c r="Z104"/>
  <c r="Z102"/>
  <c r="Z100"/>
  <c r="Z98"/>
  <c r="Z96"/>
  <c r="Z94"/>
  <c r="Z92"/>
  <c r="Z90"/>
  <c r="Z88"/>
  <c r="Z86"/>
  <c r="Z84"/>
  <c r="Z82"/>
  <c r="Z80"/>
  <c r="Z78"/>
  <c r="Z76"/>
  <c r="Z74"/>
  <c r="Z72"/>
  <c r="Z70"/>
  <c r="Z68"/>
  <c r="Z66"/>
  <c r="Z64"/>
  <c r="Z62"/>
  <c r="Z60"/>
  <c r="Z58"/>
  <c r="Z56"/>
  <c r="Z54"/>
  <c r="Z52"/>
  <c r="Z50"/>
  <c r="Z48"/>
  <c r="Z46"/>
  <c r="Z44"/>
  <c r="Z42"/>
  <c r="Z40"/>
  <c r="Z38"/>
  <c r="Z36"/>
  <c r="Z34"/>
  <c r="Z32"/>
  <c r="Z30"/>
  <c r="Z28"/>
  <c r="Z26"/>
  <c r="Z24"/>
  <c r="Z22"/>
  <c r="Z20"/>
  <c r="Z18"/>
  <c r="Z16"/>
  <c r="Z14"/>
  <c r="Z12"/>
  <c r="R155"/>
  <c r="R153"/>
  <c r="R151"/>
  <c r="R149"/>
  <c r="R147"/>
  <c r="R145"/>
  <c r="R143"/>
  <c r="R141"/>
  <c r="R139"/>
  <c r="R137"/>
  <c r="R135"/>
  <c r="R133"/>
  <c r="R131"/>
  <c r="R129"/>
  <c r="R127"/>
  <c r="R125"/>
  <c r="R123"/>
  <c r="R121"/>
  <c r="R119"/>
  <c r="R117"/>
  <c r="R115"/>
  <c r="R113"/>
  <c r="R111"/>
  <c r="R109"/>
  <c r="R107"/>
  <c r="R105"/>
  <c r="R103"/>
  <c r="R101"/>
  <c r="R99"/>
  <c r="R97"/>
  <c r="R95"/>
  <c r="R93"/>
  <c r="R91"/>
  <c r="R89"/>
  <c r="R87"/>
  <c r="R85"/>
  <c r="R83"/>
  <c r="R81"/>
  <c r="R79"/>
  <c r="R77"/>
  <c r="R75"/>
  <c r="R73"/>
  <c r="R71"/>
  <c r="R69"/>
  <c r="R67"/>
  <c r="R65"/>
  <c r="R63"/>
  <c r="R61"/>
  <c r="R59"/>
  <c r="R57"/>
  <c r="R55"/>
  <c r="R53"/>
  <c r="R51"/>
  <c r="R49"/>
  <c r="R47"/>
  <c r="R45"/>
  <c r="R43"/>
  <c r="R41"/>
  <c r="R39"/>
  <c r="R37"/>
  <c r="R35"/>
  <c r="R33"/>
  <c r="R31"/>
  <c r="R29"/>
  <c r="R27"/>
  <c r="R25"/>
  <c r="R23"/>
  <c r="R21"/>
  <c r="R19"/>
  <c r="R17"/>
  <c r="R15"/>
  <c r="R13"/>
  <c r="R11"/>
  <c r="R154"/>
  <c r="R152"/>
  <c r="R150"/>
  <c r="R148"/>
  <c r="R146"/>
  <c r="R144"/>
  <c r="R142"/>
  <c r="R140"/>
  <c r="R138"/>
  <c r="R136"/>
  <c r="R134"/>
  <c r="R132"/>
  <c r="R130"/>
  <c r="R128"/>
  <c r="R126"/>
  <c r="R124"/>
  <c r="R122"/>
  <c r="R120"/>
  <c r="R118"/>
  <c r="R116"/>
  <c r="R114"/>
  <c r="R112"/>
  <c r="R110"/>
  <c r="R108"/>
  <c r="R106"/>
  <c r="R104"/>
  <c r="R102"/>
  <c r="R100"/>
  <c r="R98"/>
  <c r="R96"/>
  <c r="R94"/>
  <c r="R92"/>
  <c r="R90"/>
  <c r="R88"/>
  <c r="R86"/>
  <c r="R84"/>
  <c r="R82"/>
  <c r="R80"/>
  <c r="R78"/>
  <c r="R76"/>
  <c r="R74"/>
  <c r="R72"/>
  <c r="R70"/>
  <c r="R68"/>
  <c r="R66"/>
  <c r="R64"/>
  <c r="R62"/>
  <c r="R60"/>
  <c r="R58"/>
  <c r="R56"/>
  <c r="R54"/>
  <c r="R52"/>
  <c r="R50"/>
  <c r="R48"/>
  <c r="R46"/>
  <c r="R44"/>
  <c r="R42"/>
  <c r="R40"/>
  <c r="R38"/>
  <c r="R36"/>
  <c r="R34"/>
  <c r="R32"/>
  <c r="R30"/>
  <c r="R28"/>
  <c r="R26"/>
  <c r="R24"/>
  <c r="R22"/>
  <c r="R20"/>
  <c r="R18"/>
  <c r="R16"/>
  <c r="R14"/>
  <c r="R12"/>
  <c r="AG155"/>
  <c r="AG153"/>
  <c r="AG151"/>
  <c r="AG149"/>
  <c r="AG147"/>
  <c r="AG145"/>
  <c r="AG143"/>
  <c r="AG141"/>
  <c r="AG139"/>
  <c r="AG137"/>
  <c r="AG135"/>
  <c r="AG133"/>
  <c r="AG131"/>
  <c r="AG129"/>
  <c r="AG127"/>
  <c r="AG125"/>
  <c r="AG123"/>
  <c r="AG121"/>
  <c r="AG119"/>
  <c r="AG117"/>
  <c r="AG115"/>
  <c r="AG113"/>
  <c r="AG111"/>
  <c r="AG109"/>
  <c r="AG107"/>
  <c r="AG105"/>
  <c r="AG103"/>
  <c r="AG101"/>
  <c r="AG99"/>
  <c r="AG97"/>
  <c r="AG95"/>
  <c r="AG93"/>
  <c r="AG91"/>
  <c r="AG89"/>
  <c r="AG87"/>
  <c r="AG85"/>
  <c r="AG83"/>
  <c r="AG81"/>
  <c r="AG79"/>
  <c r="AG77"/>
  <c r="AG75"/>
  <c r="AG73"/>
  <c r="AG71"/>
  <c r="AG69"/>
  <c r="AG67"/>
  <c r="AG65"/>
  <c r="AG63"/>
  <c r="AG61"/>
  <c r="AG59"/>
  <c r="AG57"/>
  <c r="AG55"/>
  <c r="AG53"/>
  <c r="AG51"/>
  <c r="AG49"/>
  <c r="AG47"/>
  <c r="AG45"/>
  <c r="AG43"/>
  <c r="AG41"/>
  <c r="AG39"/>
  <c r="AG37"/>
  <c r="AG35"/>
  <c r="AG33"/>
  <c r="AG31"/>
  <c r="AG29"/>
  <c r="AG27"/>
  <c r="AG25"/>
  <c r="AG23"/>
  <c r="AG21"/>
  <c r="AG19"/>
  <c r="AG17"/>
  <c r="AG15"/>
  <c r="AG13"/>
  <c r="AG11"/>
  <c r="AG154"/>
  <c r="AG152"/>
  <c r="AG150"/>
  <c r="AG148"/>
  <c r="AG146"/>
  <c r="AG144"/>
  <c r="AG142"/>
  <c r="AG140"/>
  <c r="AG138"/>
  <c r="AG136"/>
  <c r="AG134"/>
  <c r="AG132"/>
  <c r="AG130"/>
  <c r="AG128"/>
  <c r="AG126"/>
  <c r="AG124"/>
  <c r="AG122"/>
  <c r="AG120"/>
  <c r="AG118"/>
  <c r="AG116"/>
  <c r="AG114"/>
  <c r="AG112"/>
  <c r="AG110"/>
  <c r="AG108"/>
  <c r="AG106"/>
  <c r="AG104"/>
  <c r="AG102"/>
  <c r="AG100"/>
  <c r="AG98"/>
  <c r="AG96"/>
  <c r="AG94"/>
  <c r="AG92"/>
  <c r="AG90"/>
  <c r="AG88"/>
  <c r="AG86"/>
  <c r="AG84"/>
  <c r="AG82"/>
  <c r="AG80"/>
  <c r="AG78"/>
  <c r="AG76"/>
  <c r="AG74"/>
  <c r="AG72"/>
  <c r="AG70"/>
  <c r="AG68"/>
  <c r="AG66"/>
  <c r="AG64"/>
  <c r="AG62"/>
  <c r="AG60"/>
  <c r="AG58"/>
  <c r="AG56"/>
  <c r="AG54"/>
  <c r="AG52"/>
  <c r="AG50"/>
  <c r="AG48"/>
  <c r="AG46"/>
  <c r="AG44"/>
  <c r="AG42"/>
  <c r="AG40"/>
  <c r="AG38"/>
  <c r="AG36"/>
  <c r="AG34"/>
  <c r="AG32"/>
  <c r="AG30"/>
  <c r="AG28"/>
  <c r="AG26"/>
  <c r="AG24"/>
  <c r="AG22"/>
  <c r="AG20"/>
  <c r="AG18"/>
  <c r="AG16"/>
  <c r="AG14"/>
  <c r="AG12"/>
  <c r="Y154"/>
  <c r="Y152"/>
  <c r="Y150"/>
  <c r="Y148"/>
  <c r="Y146"/>
  <c r="Y144"/>
  <c r="Y142"/>
  <c r="Y140"/>
  <c r="Y138"/>
  <c r="Y136"/>
  <c r="Y134"/>
  <c r="Y132"/>
  <c r="Y130"/>
  <c r="Y128"/>
  <c r="Y126"/>
  <c r="Y124"/>
  <c r="Y122"/>
  <c r="Y120"/>
  <c r="Y118"/>
  <c r="Y116"/>
  <c r="Y114"/>
  <c r="Y112"/>
  <c r="Y110"/>
  <c r="Y108"/>
  <c r="Y106"/>
  <c r="Y104"/>
  <c r="Y102"/>
  <c r="Y100"/>
  <c r="Y98"/>
  <c r="Y96"/>
  <c r="Y94"/>
  <c r="Y92"/>
  <c r="Y90"/>
  <c r="Y88"/>
  <c r="Y86"/>
  <c r="Y84"/>
  <c r="Y82"/>
  <c r="Y80"/>
  <c r="Y78"/>
  <c r="Y76"/>
  <c r="Y74"/>
  <c r="Y72"/>
  <c r="Y70"/>
  <c r="Y68"/>
  <c r="Y66"/>
  <c r="Y64"/>
  <c r="Y62"/>
  <c r="Y60"/>
  <c r="Y58"/>
  <c r="Y56"/>
  <c r="Y54"/>
  <c r="Y52"/>
  <c r="Y50"/>
  <c r="Y48"/>
  <c r="Y46"/>
  <c r="Y44"/>
  <c r="Y42"/>
  <c r="Y40"/>
  <c r="Y38"/>
  <c r="Y36"/>
  <c r="Y34"/>
  <c r="Y32"/>
  <c r="Y30"/>
  <c r="Y28"/>
  <c r="Y26"/>
  <c r="Y24"/>
  <c r="Y22"/>
  <c r="Y20"/>
  <c r="Y18"/>
  <c r="Y16"/>
  <c r="Y14"/>
  <c r="Y12"/>
  <c r="Y155"/>
  <c r="Y153"/>
  <c r="Y151"/>
  <c r="Y149"/>
  <c r="Y147"/>
  <c r="Y145"/>
  <c r="Y143"/>
  <c r="Y141"/>
  <c r="Y139"/>
  <c r="Y137"/>
  <c r="Y135"/>
  <c r="Y133"/>
  <c r="Y131"/>
  <c r="Y129"/>
  <c r="Y127"/>
  <c r="Y125"/>
  <c r="Y123"/>
  <c r="Y121"/>
  <c r="Y119"/>
  <c r="Y117"/>
  <c r="Y115"/>
  <c r="Y113"/>
  <c r="Y111"/>
  <c r="Y109"/>
  <c r="Y107"/>
  <c r="Y105"/>
  <c r="Y103"/>
  <c r="Y101"/>
  <c r="Y99"/>
  <c r="Y97"/>
  <c r="Y95"/>
  <c r="Y93"/>
  <c r="Y91"/>
  <c r="Y89"/>
  <c r="Y87"/>
  <c r="Y85"/>
  <c r="Y83"/>
  <c r="Y81"/>
  <c r="Y79"/>
  <c r="Y77"/>
  <c r="Y75"/>
  <c r="Y73"/>
  <c r="Y71"/>
  <c r="Y69"/>
  <c r="Y67"/>
  <c r="Y65"/>
  <c r="Y63"/>
  <c r="Y61"/>
  <c r="Y59"/>
  <c r="Y57"/>
  <c r="Y55"/>
  <c r="Y53"/>
  <c r="Y51"/>
  <c r="Y49"/>
  <c r="Y47"/>
  <c r="Y45"/>
  <c r="Y43"/>
  <c r="Y41"/>
  <c r="Y39"/>
  <c r="Y37"/>
  <c r="Y35"/>
  <c r="Y33"/>
  <c r="Y31"/>
  <c r="Y29"/>
  <c r="Y27"/>
  <c r="Y25"/>
  <c r="Y23"/>
  <c r="Y21"/>
  <c r="Y19"/>
  <c r="Y17"/>
  <c r="Y15"/>
  <c r="Y13"/>
  <c r="Y11"/>
  <c r="AJ155" i="34"/>
  <c r="AJ153"/>
  <c r="AJ151"/>
  <c r="AJ149"/>
  <c r="AJ147"/>
  <c r="AJ145"/>
  <c r="AJ143"/>
  <c r="AJ141"/>
  <c r="AJ139"/>
  <c r="AJ137"/>
  <c r="AJ135"/>
  <c r="AJ133"/>
  <c r="AJ131"/>
  <c r="AJ129"/>
  <c r="AJ127"/>
  <c r="AJ125"/>
  <c r="AJ123"/>
  <c r="AJ121"/>
  <c r="AJ119"/>
  <c r="AJ117"/>
  <c r="AJ115"/>
  <c r="AJ113"/>
  <c r="AJ111"/>
  <c r="AJ109"/>
  <c r="AJ107"/>
  <c r="AJ105"/>
  <c r="AJ103"/>
  <c r="AJ101"/>
  <c r="AJ99"/>
  <c r="AJ97"/>
  <c r="AJ95"/>
  <c r="AJ93"/>
  <c r="AJ91"/>
  <c r="AJ89"/>
  <c r="AJ87"/>
  <c r="AJ85"/>
  <c r="AJ83"/>
  <c r="AJ81"/>
  <c r="AJ79"/>
  <c r="AJ77"/>
  <c r="AJ75"/>
  <c r="AJ73"/>
  <c r="AJ71"/>
  <c r="AJ69"/>
  <c r="AJ67"/>
  <c r="AJ65"/>
  <c r="AJ63"/>
  <c r="AJ61"/>
  <c r="AJ59"/>
  <c r="AJ57"/>
  <c r="AJ55"/>
  <c r="AJ53"/>
  <c r="AJ51"/>
  <c r="AJ49"/>
  <c r="AJ47"/>
  <c r="AJ45"/>
  <c r="AJ43"/>
  <c r="AJ41"/>
  <c r="AJ39"/>
  <c r="AJ37"/>
  <c r="AJ35"/>
  <c r="AJ33"/>
  <c r="AJ31"/>
  <c r="AJ29"/>
  <c r="AJ27"/>
  <c r="AJ25"/>
  <c r="AJ23"/>
  <c r="AJ21"/>
  <c r="AJ19"/>
  <c r="AJ17"/>
  <c r="AJ15"/>
  <c r="AJ13"/>
  <c r="AJ11"/>
  <c r="AJ154"/>
  <c r="AJ152"/>
  <c r="AJ150"/>
  <c r="AJ148"/>
  <c r="AJ146"/>
  <c r="AJ144"/>
  <c r="AJ142"/>
  <c r="AJ140"/>
  <c r="AJ138"/>
  <c r="AJ136"/>
  <c r="AJ134"/>
  <c r="AJ132"/>
  <c r="AJ130"/>
  <c r="AJ128"/>
  <c r="AJ126"/>
  <c r="AJ124"/>
  <c r="AJ122"/>
  <c r="AJ120"/>
  <c r="AJ118"/>
  <c r="AJ116"/>
  <c r="AJ114"/>
  <c r="AJ112"/>
  <c r="AJ110"/>
  <c r="AJ108"/>
  <c r="AJ106"/>
  <c r="AJ104"/>
  <c r="AJ102"/>
  <c r="AJ100"/>
  <c r="AJ98"/>
  <c r="AJ96"/>
  <c r="AJ94"/>
  <c r="AJ92"/>
  <c r="AJ90"/>
  <c r="AJ88"/>
  <c r="AJ86"/>
  <c r="AJ84"/>
  <c r="AJ82"/>
  <c r="AJ80"/>
  <c r="AJ78"/>
  <c r="AJ76"/>
  <c r="AJ74"/>
  <c r="AJ72"/>
  <c r="AJ70"/>
  <c r="AJ68"/>
  <c r="AJ66"/>
  <c r="AJ64"/>
  <c r="AJ62"/>
  <c r="AJ60"/>
  <c r="AJ58"/>
  <c r="AJ56"/>
  <c r="AJ54"/>
  <c r="AJ52"/>
  <c r="AJ50"/>
  <c r="AJ48"/>
  <c r="AJ46"/>
  <c r="AJ44"/>
  <c r="AJ42"/>
  <c r="AJ40"/>
  <c r="AJ38"/>
  <c r="AJ36"/>
  <c r="AJ34"/>
  <c r="AJ32"/>
  <c r="AJ30"/>
  <c r="AJ28"/>
  <c r="AJ26"/>
  <c r="AJ24"/>
  <c r="AJ22"/>
  <c r="AJ20"/>
  <c r="AJ18"/>
  <c r="AJ16"/>
  <c r="AJ14"/>
  <c r="AJ12"/>
  <c r="AB154"/>
  <c r="AB150"/>
  <c r="AB146"/>
  <c r="AB142"/>
  <c r="AB138"/>
  <c r="AB134"/>
  <c r="AB130"/>
  <c r="AB126"/>
  <c r="AB122"/>
  <c r="AB118"/>
  <c r="AB114"/>
  <c r="AB110"/>
  <c r="AB106"/>
  <c r="AB102"/>
  <c r="AB98"/>
  <c r="AB94"/>
  <c r="AB90"/>
  <c r="AB86"/>
  <c r="AB82"/>
  <c r="AB78"/>
  <c r="AB74"/>
  <c r="AB70"/>
  <c r="AB66"/>
  <c r="AB62"/>
  <c r="AB58"/>
  <c r="AB54"/>
  <c r="AB50"/>
  <c r="AB46"/>
  <c r="AB42"/>
  <c r="AB38"/>
  <c r="AB34"/>
  <c r="AB30"/>
  <c r="AB26"/>
  <c r="AB22"/>
  <c r="AB18"/>
  <c r="AB14"/>
  <c r="AB153"/>
  <c r="AB145"/>
  <c r="AB137"/>
  <c r="AB129"/>
  <c r="AB121"/>
  <c r="AB113"/>
  <c r="AB105"/>
  <c r="AB97"/>
  <c r="AB89"/>
  <c r="AB81"/>
  <c r="AB73"/>
  <c r="AB65"/>
  <c r="AB57"/>
  <c r="AB49"/>
  <c r="AB41"/>
  <c r="AB33"/>
  <c r="AB25"/>
  <c r="AB17"/>
  <c r="AB155"/>
  <c r="AB147"/>
  <c r="AB139"/>
  <c r="AB131"/>
  <c r="AB123"/>
  <c r="AB115"/>
  <c r="AB107"/>
  <c r="AB99"/>
  <c r="AB91"/>
  <c r="AB83"/>
  <c r="AB75"/>
  <c r="AB67"/>
  <c r="AB59"/>
  <c r="AB51"/>
  <c r="AB43"/>
  <c r="AB35"/>
  <c r="AB27"/>
  <c r="AB19"/>
  <c r="AB11"/>
  <c r="AB152"/>
  <c r="AB148"/>
  <c r="AB144"/>
  <c r="AB140"/>
  <c r="AB136"/>
  <c r="AB132"/>
  <c r="AB128"/>
  <c r="AB124"/>
  <c r="AB120"/>
  <c r="AB116"/>
  <c r="AB112"/>
  <c r="AB108"/>
  <c r="AB104"/>
  <c r="AB100"/>
  <c r="AB96"/>
  <c r="AB92"/>
  <c r="AB88"/>
  <c r="AB84"/>
  <c r="AB80"/>
  <c r="AB76"/>
  <c r="AB72"/>
  <c r="AB68"/>
  <c r="AB64"/>
  <c r="AB60"/>
  <c r="AB56"/>
  <c r="AB52"/>
  <c r="AB48"/>
  <c r="AB44"/>
  <c r="AB40"/>
  <c r="AB36"/>
  <c r="AB32"/>
  <c r="AB28"/>
  <c r="AB24"/>
  <c r="AB20"/>
  <c r="AB16"/>
  <c r="AB12"/>
  <c r="AB149"/>
  <c r="AB141"/>
  <c r="AB133"/>
  <c r="AB125"/>
  <c r="AB117"/>
  <c r="AB109"/>
  <c r="AB101"/>
  <c r="AB93"/>
  <c r="AB85"/>
  <c r="AB77"/>
  <c r="AB69"/>
  <c r="AB61"/>
  <c r="AB53"/>
  <c r="AB45"/>
  <c r="AB37"/>
  <c r="AB29"/>
  <c r="AB21"/>
  <c r="AB13"/>
  <c r="AB151"/>
  <c r="AB143"/>
  <c r="AB135"/>
  <c r="AB127"/>
  <c r="AB119"/>
  <c r="AB111"/>
  <c r="AB103"/>
  <c r="AB95"/>
  <c r="AB87"/>
  <c r="AB79"/>
  <c r="AB71"/>
  <c r="AB63"/>
  <c r="AB55"/>
  <c r="AB47"/>
  <c r="AB39"/>
  <c r="AB31"/>
  <c r="AB23"/>
  <c r="AB15"/>
  <c r="T154"/>
  <c r="T152"/>
  <c r="T150"/>
  <c r="T148"/>
  <c r="T146"/>
  <c r="T144"/>
  <c r="T142"/>
  <c r="T140"/>
  <c r="T138"/>
  <c r="T136"/>
  <c r="T134"/>
  <c r="T132"/>
  <c r="T130"/>
  <c r="T128"/>
  <c r="T126"/>
  <c r="T124"/>
  <c r="T122"/>
  <c r="T120"/>
  <c r="T118"/>
  <c r="T116"/>
  <c r="T114"/>
  <c r="T112"/>
  <c r="T110"/>
  <c r="T108"/>
  <c r="T106"/>
  <c r="T104"/>
  <c r="T102"/>
  <c r="T100"/>
  <c r="T98"/>
  <c r="T96"/>
  <c r="T94"/>
  <c r="T92"/>
  <c r="T90"/>
  <c r="T88"/>
  <c r="T86"/>
  <c r="T84"/>
  <c r="T82"/>
  <c r="T80"/>
  <c r="T78"/>
  <c r="T76"/>
  <c r="T74"/>
  <c r="T72"/>
  <c r="T70"/>
  <c r="T68"/>
  <c r="T66"/>
  <c r="T64"/>
  <c r="T62"/>
  <c r="T60"/>
  <c r="T58"/>
  <c r="T56"/>
  <c r="T54"/>
  <c r="T52"/>
  <c r="T50"/>
  <c r="T48"/>
  <c r="T46"/>
  <c r="T44"/>
  <c r="T42"/>
  <c r="T40"/>
  <c r="T38"/>
  <c r="T36"/>
  <c r="T34"/>
  <c r="T32"/>
  <c r="T30"/>
  <c r="T28"/>
  <c r="T26"/>
  <c r="T24"/>
  <c r="T22"/>
  <c r="T20"/>
  <c r="T18"/>
  <c r="T16"/>
  <c r="T14"/>
  <c r="T12"/>
  <c r="T155"/>
  <c r="T153"/>
  <c r="T151"/>
  <c r="T149"/>
  <c r="T147"/>
  <c r="T145"/>
  <c r="T143"/>
  <c r="T141"/>
  <c r="T139"/>
  <c r="T137"/>
  <c r="T135"/>
  <c r="T133"/>
  <c r="T131"/>
  <c r="T129"/>
  <c r="T127"/>
  <c r="T125"/>
  <c r="T123"/>
  <c r="T121"/>
  <c r="T119"/>
  <c r="T117"/>
  <c r="T115"/>
  <c r="T113"/>
  <c r="T111"/>
  <c r="T109"/>
  <c r="T107"/>
  <c r="T105"/>
  <c r="T103"/>
  <c r="T101"/>
  <c r="T99"/>
  <c r="T97"/>
  <c r="T95"/>
  <c r="T93"/>
  <c r="T91"/>
  <c r="T89"/>
  <c r="T87"/>
  <c r="T85"/>
  <c r="T83"/>
  <c r="T81"/>
  <c r="T79"/>
  <c r="T77"/>
  <c r="T75"/>
  <c r="T73"/>
  <c r="T71"/>
  <c r="T69"/>
  <c r="T67"/>
  <c r="T65"/>
  <c r="T63"/>
  <c r="T61"/>
  <c r="T59"/>
  <c r="T57"/>
  <c r="T55"/>
  <c r="T53"/>
  <c r="T51"/>
  <c r="T49"/>
  <c r="T47"/>
  <c r="T45"/>
  <c r="T43"/>
  <c r="T41"/>
  <c r="T39"/>
  <c r="T37"/>
  <c r="T35"/>
  <c r="T33"/>
  <c r="T31"/>
  <c r="T29"/>
  <c r="T27"/>
  <c r="T25"/>
  <c r="T23"/>
  <c r="T21"/>
  <c r="T19"/>
  <c r="T17"/>
  <c r="T15"/>
  <c r="T13"/>
  <c r="T11"/>
  <c r="AI154"/>
  <c r="AI152"/>
  <c r="AI150"/>
  <c r="AI148"/>
  <c r="AI146"/>
  <c r="AI144"/>
  <c r="AI142"/>
  <c r="AI140"/>
  <c r="AI138"/>
  <c r="AI136"/>
  <c r="AI134"/>
  <c r="AI132"/>
  <c r="AI130"/>
  <c r="AI128"/>
  <c r="AI126"/>
  <c r="AI124"/>
  <c r="AI122"/>
  <c r="AI120"/>
  <c r="AI118"/>
  <c r="AI116"/>
  <c r="AI114"/>
  <c r="AI112"/>
  <c r="AI110"/>
  <c r="AI108"/>
  <c r="AI106"/>
  <c r="AI104"/>
  <c r="AI102"/>
  <c r="AI100"/>
  <c r="AI98"/>
  <c r="AI96"/>
  <c r="AI94"/>
  <c r="AI92"/>
  <c r="AI90"/>
  <c r="AI88"/>
  <c r="AI86"/>
  <c r="AI84"/>
  <c r="AI82"/>
  <c r="AI80"/>
  <c r="AI78"/>
  <c r="AI76"/>
  <c r="AI74"/>
  <c r="AI72"/>
  <c r="AI70"/>
  <c r="AI68"/>
  <c r="AI66"/>
  <c r="AI64"/>
  <c r="AI62"/>
  <c r="AI60"/>
  <c r="AI58"/>
  <c r="AI56"/>
  <c r="AI54"/>
  <c r="AI52"/>
  <c r="AI50"/>
  <c r="AI48"/>
  <c r="AI46"/>
  <c r="AI44"/>
  <c r="AI42"/>
  <c r="AI40"/>
  <c r="AI38"/>
  <c r="AI36"/>
  <c r="AI34"/>
  <c r="AI32"/>
  <c r="AI30"/>
  <c r="AI28"/>
  <c r="AI26"/>
  <c r="AI24"/>
  <c r="AI22"/>
  <c r="AI20"/>
  <c r="AI18"/>
  <c r="AI16"/>
  <c r="AI14"/>
  <c r="AI12"/>
  <c r="AI155"/>
  <c r="AI153"/>
  <c r="AI151"/>
  <c r="AI149"/>
  <c r="AI147"/>
  <c r="AI145"/>
  <c r="AI143"/>
  <c r="AI141"/>
  <c r="AI139"/>
  <c r="AI137"/>
  <c r="AI135"/>
  <c r="AI133"/>
  <c r="AI131"/>
  <c r="AI129"/>
  <c r="AI127"/>
  <c r="AI125"/>
  <c r="AI123"/>
  <c r="AI121"/>
  <c r="AI119"/>
  <c r="AI117"/>
  <c r="AI115"/>
  <c r="AI113"/>
  <c r="AI111"/>
  <c r="AI109"/>
  <c r="AI107"/>
  <c r="AI105"/>
  <c r="AI103"/>
  <c r="AI101"/>
  <c r="AI99"/>
  <c r="AI97"/>
  <c r="AI95"/>
  <c r="AI93"/>
  <c r="AI91"/>
  <c r="AI89"/>
  <c r="AI87"/>
  <c r="AI85"/>
  <c r="AI83"/>
  <c r="AI81"/>
  <c r="AI79"/>
  <c r="AI77"/>
  <c r="AI75"/>
  <c r="AI73"/>
  <c r="AI71"/>
  <c r="AI69"/>
  <c r="AI67"/>
  <c r="AI65"/>
  <c r="AI63"/>
  <c r="AI61"/>
  <c r="AI59"/>
  <c r="AI57"/>
  <c r="AI55"/>
  <c r="AI53"/>
  <c r="AI51"/>
  <c r="AI49"/>
  <c r="AI47"/>
  <c r="AI45"/>
  <c r="AI43"/>
  <c r="AI41"/>
  <c r="AI39"/>
  <c r="AI37"/>
  <c r="AI35"/>
  <c r="AI33"/>
  <c r="AI31"/>
  <c r="AI29"/>
  <c r="AI27"/>
  <c r="AI25"/>
  <c r="AI23"/>
  <c r="AI21"/>
  <c r="AI19"/>
  <c r="AI17"/>
  <c r="AI15"/>
  <c r="AI13"/>
  <c r="AI11"/>
  <c r="AA154"/>
  <c r="AA152"/>
  <c r="AA150"/>
  <c r="AA148"/>
  <c r="AA146"/>
  <c r="AA144"/>
  <c r="AA142"/>
  <c r="AA140"/>
  <c r="AA138"/>
  <c r="AA136"/>
  <c r="AA134"/>
  <c r="AA132"/>
  <c r="AA130"/>
  <c r="AA128"/>
  <c r="AA126"/>
  <c r="AA124"/>
  <c r="AA122"/>
  <c r="AA120"/>
  <c r="AA118"/>
  <c r="AA116"/>
  <c r="AA114"/>
  <c r="AA112"/>
  <c r="AA110"/>
  <c r="AA108"/>
  <c r="AA106"/>
  <c r="AA104"/>
  <c r="AA102"/>
  <c r="AA100"/>
  <c r="AA98"/>
  <c r="AA96"/>
  <c r="AA94"/>
  <c r="AA92"/>
  <c r="AA90"/>
  <c r="AA88"/>
  <c r="AA86"/>
  <c r="AA84"/>
  <c r="AA82"/>
  <c r="AA80"/>
  <c r="AA78"/>
  <c r="AA76"/>
  <c r="AA74"/>
  <c r="AA72"/>
  <c r="AA70"/>
  <c r="AA68"/>
  <c r="AA66"/>
  <c r="AA64"/>
  <c r="AA62"/>
  <c r="AA60"/>
  <c r="AA58"/>
  <c r="AA56"/>
  <c r="AA54"/>
  <c r="AA52"/>
  <c r="AA50"/>
  <c r="AA48"/>
  <c r="AA46"/>
  <c r="AA44"/>
  <c r="AA42"/>
  <c r="AA40"/>
  <c r="AA38"/>
  <c r="AA36"/>
  <c r="AA34"/>
  <c r="AA32"/>
  <c r="AA30"/>
  <c r="AA28"/>
  <c r="AA26"/>
  <c r="AA24"/>
  <c r="AA22"/>
  <c r="AA20"/>
  <c r="AA18"/>
  <c r="AA16"/>
  <c r="AA14"/>
  <c r="AA12"/>
  <c r="AA155"/>
  <c r="AA153"/>
  <c r="AA151"/>
  <c r="AA149"/>
  <c r="AA147"/>
  <c r="AA145"/>
  <c r="AA143"/>
  <c r="AA141"/>
  <c r="AA139"/>
  <c r="AA137"/>
  <c r="AA135"/>
  <c r="AA133"/>
  <c r="AA131"/>
  <c r="AA129"/>
  <c r="AA127"/>
  <c r="AA125"/>
  <c r="AA123"/>
  <c r="AA121"/>
  <c r="AA119"/>
  <c r="AA117"/>
  <c r="AA115"/>
  <c r="AA113"/>
  <c r="AA111"/>
  <c r="AA109"/>
  <c r="AA107"/>
  <c r="AA105"/>
  <c r="AA103"/>
  <c r="AA101"/>
  <c r="AA99"/>
  <c r="AA97"/>
  <c r="AA95"/>
  <c r="AA93"/>
  <c r="AA91"/>
  <c r="AA89"/>
  <c r="AA87"/>
  <c r="AA85"/>
  <c r="AA83"/>
  <c r="AA81"/>
  <c r="AA79"/>
  <c r="AA77"/>
  <c r="AA75"/>
  <c r="AA73"/>
  <c r="AA71"/>
  <c r="AA69"/>
  <c r="AA67"/>
  <c r="AA65"/>
  <c r="AA63"/>
  <c r="AA61"/>
  <c r="AA59"/>
  <c r="AA57"/>
  <c r="AA55"/>
  <c r="AA53"/>
  <c r="AA51"/>
  <c r="AA49"/>
  <c r="AA47"/>
  <c r="AA45"/>
  <c r="AA43"/>
  <c r="AA41"/>
  <c r="AA39"/>
  <c r="AA37"/>
  <c r="AA35"/>
  <c r="AA33"/>
  <c r="AA31"/>
  <c r="AA29"/>
  <c r="AA27"/>
  <c r="AA25"/>
  <c r="AA23"/>
  <c r="AA21"/>
  <c r="AA19"/>
  <c r="AA17"/>
  <c r="AA15"/>
  <c r="AA13"/>
  <c r="AA11"/>
  <c r="S155"/>
  <c r="S153"/>
  <c r="S151"/>
  <c r="S149"/>
  <c r="S147"/>
  <c r="S145"/>
  <c r="S143"/>
  <c r="S141"/>
  <c r="S139"/>
  <c r="S137"/>
  <c r="S135"/>
  <c r="S133"/>
  <c r="S131"/>
  <c r="S129"/>
  <c r="S127"/>
  <c r="S125"/>
  <c r="S123"/>
  <c r="S121"/>
  <c r="S119"/>
  <c r="S117"/>
  <c r="S115"/>
  <c r="S113"/>
  <c r="S111"/>
  <c r="S109"/>
  <c r="S107"/>
  <c r="S105"/>
  <c r="S103"/>
  <c r="S101"/>
  <c r="S99"/>
  <c r="S97"/>
  <c r="S95"/>
  <c r="S93"/>
  <c r="S91"/>
  <c r="S89"/>
  <c r="S87"/>
  <c r="S85"/>
  <c r="S83"/>
  <c r="S81"/>
  <c r="S79"/>
  <c r="S77"/>
  <c r="S75"/>
  <c r="S73"/>
  <c r="S71"/>
  <c r="S69"/>
  <c r="S67"/>
  <c r="S65"/>
  <c r="S63"/>
  <c r="S61"/>
  <c r="S59"/>
  <c r="S57"/>
  <c r="S55"/>
  <c r="S53"/>
  <c r="S51"/>
  <c r="S49"/>
  <c r="S47"/>
  <c r="S45"/>
  <c r="S43"/>
  <c r="S41"/>
  <c r="S39"/>
  <c r="S37"/>
  <c r="S35"/>
  <c r="S33"/>
  <c r="S31"/>
  <c r="S29"/>
  <c r="S27"/>
  <c r="S25"/>
  <c r="S23"/>
  <c r="S21"/>
  <c r="S19"/>
  <c r="S17"/>
  <c r="S15"/>
  <c r="S13"/>
  <c r="S11"/>
  <c r="S154"/>
  <c r="S152"/>
  <c r="S150"/>
  <c r="S148"/>
  <c r="S146"/>
  <c r="S144"/>
  <c r="S142"/>
  <c r="S140"/>
  <c r="S138"/>
  <c r="S136"/>
  <c r="S134"/>
  <c r="S132"/>
  <c r="S130"/>
  <c r="S128"/>
  <c r="S126"/>
  <c r="S124"/>
  <c r="S122"/>
  <c r="S120"/>
  <c r="S118"/>
  <c r="S116"/>
  <c r="S114"/>
  <c r="S112"/>
  <c r="S110"/>
  <c r="S108"/>
  <c r="S106"/>
  <c r="S104"/>
  <c r="S102"/>
  <c r="S100"/>
  <c r="S98"/>
  <c r="S96"/>
  <c r="S94"/>
  <c r="S92"/>
  <c r="S90"/>
  <c r="S88"/>
  <c r="S86"/>
  <c r="S84"/>
  <c r="S82"/>
  <c r="S80"/>
  <c r="S78"/>
  <c r="S76"/>
  <c r="S74"/>
  <c r="S72"/>
  <c r="S70"/>
  <c r="S68"/>
  <c r="S66"/>
  <c r="S64"/>
  <c r="S62"/>
  <c r="S60"/>
  <c r="S58"/>
  <c r="S56"/>
  <c r="S54"/>
  <c r="S52"/>
  <c r="S50"/>
  <c r="S48"/>
  <c r="S46"/>
  <c r="S44"/>
  <c r="S42"/>
  <c r="S40"/>
  <c r="S38"/>
  <c r="S36"/>
  <c r="S34"/>
  <c r="S32"/>
  <c r="S30"/>
  <c r="S28"/>
  <c r="S26"/>
  <c r="S24"/>
  <c r="S22"/>
  <c r="S20"/>
  <c r="S18"/>
  <c r="S16"/>
  <c r="S14"/>
  <c r="S12"/>
  <c r="AH155"/>
  <c r="AH153"/>
  <c r="AH151"/>
  <c r="AH149"/>
  <c r="AH147"/>
  <c r="AH145"/>
  <c r="AH143"/>
  <c r="AH141"/>
  <c r="AH139"/>
  <c r="AH137"/>
  <c r="AH135"/>
  <c r="AH133"/>
  <c r="AH131"/>
  <c r="AH129"/>
  <c r="AH127"/>
  <c r="AH125"/>
  <c r="AH123"/>
  <c r="AH121"/>
  <c r="AH119"/>
  <c r="AH117"/>
  <c r="AH115"/>
  <c r="AH113"/>
  <c r="AH111"/>
  <c r="AH109"/>
  <c r="AH107"/>
  <c r="AH105"/>
  <c r="AH103"/>
  <c r="AH101"/>
  <c r="AH99"/>
  <c r="AH97"/>
  <c r="AH95"/>
  <c r="AH93"/>
  <c r="AH91"/>
  <c r="AH89"/>
  <c r="AH87"/>
  <c r="AH85"/>
  <c r="AH83"/>
  <c r="AH81"/>
  <c r="AH79"/>
  <c r="AH77"/>
  <c r="AH75"/>
  <c r="AH73"/>
  <c r="AH71"/>
  <c r="AH69"/>
  <c r="AH67"/>
  <c r="AH65"/>
  <c r="AH63"/>
  <c r="AH61"/>
  <c r="AH59"/>
  <c r="AH57"/>
  <c r="AH55"/>
  <c r="AH53"/>
  <c r="AH51"/>
  <c r="AH49"/>
  <c r="AH47"/>
  <c r="AH45"/>
  <c r="AH43"/>
  <c r="AH41"/>
  <c r="AH39"/>
  <c r="AH37"/>
  <c r="AH35"/>
  <c r="AH33"/>
  <c r="AH31"/>
  <c r="AH29"/>
  <c r="AH27"/>
  <c r="AH25"/>
  <c r="AH23"/>
  <c r="AH21"/>
  <c r="AH19"/>
  <c r="AH17"/>
  <c r="AH15"/>
  <c r="AH13"/>
  <c r="AH11"/>
  <c r="AH154"/>
  <c r="AH152"/>
  <c r="AH150"/>
  <c r="AH148"/>
  <c r="AH146"/>
  <c r="AH144"/>
  <c r="AH142"/>
  <c r="AH140"/>
  <c r="AH138"/>
  <c r="AH136"/>
  <c r="AH134"/>
  <c r="AH132"/>
  <c r="AH130"/>
  <c r="AH128"/>
  <c r="AH126"/>
  <c r="AH124"/>
  <c r="AH122"/>
  <c r="AH120"/>
  <c r="AH118"/>
  <c r="AH116"/>
  <c r="AH114"/>
  <c r="AH112"/>
  <c r="AH110"/>
  <c r="AH108"/>
  <c r="AH106"/>
  <c r="AH104"/>
  <c r="AH102"/>
  <c r="AH100"/>
  <c r="AH98"/>
  <c r="AH96"/>
  <c r="AH94"/>
  <c r="AH92"/>
  <c r="AH90"/>
  <c r="AH88"/>
  <c r="AH86"/>
  <c r="AH84"/>
  <c r="AH82"/>
  <c r="AH80"/>
  <c r="AH78"/>
  <c r="AH76"/>
  <c r="AH74"/>
  <c r="AH72"/>
  <c r="AH70"/>
  <c r="AH68"/>
  <c r="AH66"/>
  <c r="AH64"/>
  <c r="AH62"/>
  <c r="AH60"/>
  <c r="AH58"/>
  <c r="AH56"/>
  <c r="AH54"/>
  <c r="AH52"/>
  <c r="AH50"/>
  <c r="AH48"/>
  <c r="AH46"/>
  <c r="AH44"/>
  <c r="AH42"/>
  <c r="AH40"/>
  <c r="AH38"/>
  <c r="AH36"/>
  <c r="AH34"/>
  <c r="AH32"/>
  <c r="AH30"/>
  <c r="AH28"/>
  <c r="AH26"/>
  <c r="AH24"/>
  <c r="AH22"/>
  <c r="AH20"/>
  <c r="AH18"/>
  <c r="AH16"/>
  <c r="AH14"/>
  <c r="AH12"/>
  <c r="Z154"/>
  <c r="Z152"/>
  <c r="Z150"/>
  <c r="Z148"/>
  <c r="Z146"/>
  <c r="Z144"/>
  <c r="Z142"/>
  <c r="Z140"/>
  <c r="Z138"/>
  <c r="Z136"/>
  <c r="Z134"/>
  <c r="Z132"/>
  <c r="Z130"/>
  <c r="Z128"/>
  <c r="Z126"/>
  <c r="Z124"/>
  <c r="Z122"/>
  <c r="Z120"/>
  <c r="Z118"/>
  <c r="Z116"/>
  <c r="Z114"/>
  <c r="Z112"/>
  <c r="Z110"/>
  <c r="Z108"/>
  <c r="Z106"/>
  <c r="Z104"/>
  <c r="Z102"/>
  <c r="Z100"/>
  <c r="Z98"/>
  <c r="Z96"/>
  <c r="Z94"/>
  <c r="Z92"/>
  <c r="Z90"/>
  <c r="Z88"/>
  <c r="Z86"/>
  <c r="Z84"/>
  <c r="Z82"/>
  <c r="Z80"/>
  <c r="Z78"/>
  <c r="Z76"/>
  <c r="Z74"/>
  <c r="Z72"/>
  <c r="Z70"/>
  <c r="Z68"/>
  <c r="Z66"/>
  <c r="Z64"/>
  <c r="Z62"/>
  <c r="Z60"/>
  <c r="Z58"/>
  <c r="Z56"/>
  <c r="Z54"/>
  <c r="Z52"/>
  <c r="Z50"/>
  <c r="Z48"/>
  <c r="Z46"/>
  <c r="Z44"/>
  <c r="Z42"/>
  <c r="Z40"/>
  <c r="Z38"/>
  <c r="Z36"/>
  <c r="Z34"/>
  <c r="Z32"/>
  <c r="Z30"/>
  <c r="Z28"/>
  <c r="Z26"/>
  <c r="Z24"/>
  <c r="Z22"/>
  <c r="Z20"/>
  <c r="Z18"/>
  <c r="Z16"/>
  <c r="Z14"/>
  <c r="Z12"/>
  <c r="Z155"/>
  <c r="Z153"/>
  <c r="Z151"/>
  <c r="Z149"/>
  <c r="Z147"/>
  <c r="Z145"/>
  <c r="Z143"/>
  <c r="Z141"/>
  <c r="Z139"/>
  <c r="Z137"/>
  <c r="Z135"/>
  <c r="Z133"/>
  <c r="Z131"/>
  <c r="Z129"/>
  <c r="Z127"/>
  <c r="Z125"/>
  <c r="Z123"/>
  <c r="Z121"/>
  <c r="Z119"/>
  <c r="Z117"/>
  <c r="Z115"/>
  <c r="Z113"/>
  <c r="Z111"/>
  <c r="Z109"/>
  <c r="Z107"/>
  <c r="Z105"/>
  <c r="Z103"/>
  <c r="Z101"/>
  <c r="Z99"/>
  <c r="Z97"/>
  <c r="Z95"/>
  <c r="Z93"/>
  <c r="Z91"/>
  <c r="Z89"/>
  <c r="Z87"/>
  <c r="Z85"/>
  <c r="Z83"/>
  <c r="Z81"/>
  <c r="Z79"/>
  <c r="Z77"/>
  <c r="Z75"/>
  <c r="Z73"/>
  <c r="Z71"/>
  <c r="Z69"/>
  <c r="Z67"/>
  <c r="Z65"/>
  <c r="Z63"/>
  <c r="Z61"/>
  <c r="Z59"/>
  <c r="Z57"/>
  <c r="Z55"/>
  <c r="Z53"/>
  <c r="Z51"/>
  <c r="Z49"/>
  <c r="Z47"/>
  <c r="Z45"/>
  <c r="Z43"/>
  <c r="Z41"/>
  <c r="Z39"/>
  <c r="Z37"/>
  <c r="Z35"/>
  <c r="Z33"/>
  <c r="Z31"/>
  <c r="Z29"/>
  <c r="Z27"/>
  <c r="Z25"/>
  <c r="Z23"/>
  <c r="Z21"/>
  <c r="Z19"/>
  <c r="Z17"/>
  <c r="Z15"/>
  <c r="Z13"/>
  <c r="Z11"/>
  <c r="R154"/>
  <c r="R152"/>
  <c r="R150"/>
  <c r="R148"/>
  <c r="R146"/>
  <c r="R144"/>
  <c r="R142"/>
  <c r="R140"/>
  <c r="R138"/>
  <c r="R136"/>
  <c r="R134"/>
  <c r="R132"/>
  <c r="R130"/>
  <c r="R128"/>
  <c r="R126"/>
  <c r="R124"/>
  <c r="R122"/>
  <c r="R120"/>
  <c r="R118"/>
  <c r="R116"/>
  <c r="R114"/>
  <c r="R112"/>
  <c r="R110"/>
  <c r="R108"/>
  <c r="R106"/>
  <c r="R104"/>
  <c r="R102"/>
  <c r="R100"/>
  <c r="R98"/>
  <c r="R96"/>
  <c r="R94"/>
  <c r="R92"/>
  <c r="R90"/>
  <c r="R88"/>
  <c r="R86"/>
  <c r="R84"/>
  <c r="R82"/>
  <c r="R80"/>
  <c r="R78"/>
  <c r="R76"/>
  <c r="R74"/>
  <c r="R72"/>
  <c r="R70"/>
  <c r="R68"/>
  <c r="R66"/>
  <c r="R64"/>
  <c r="R62"/>
  <c r="R60"/>
  <c r="R58"/>
  <c r="R56"/>
  <c r="R54"/>
  <c r="R52"/>
  <c r="R50"/>
  <c r="R48"/>
  <c r="R46"/>
  <c r="R44"/>
  <c r="R42"/>
  <c r="R40"/>
  <c r="R38"/>
  <c r="R36"/>
  <c r="R34"/>
  <c r="R32"/>
  <c r="R30"/>
  <c r="R28"/>
  <c r="R26"/>
  <c r="R24"/>
  <c r="R22"/>
  <c r="R20"/>
  <c r="R18"/>
  <c r="R16"/>
  <c r="R14"/>
  <c r="R12"/>
  <c r="R155"/>
  <c r="R153"/>
  <c r="R151"/>
  <c r="R149"/>
  <c r="R147"/>
  <c r="R145"/>
  <c r="R143"/>
  <c r="R141"/>
  <c r="R139"/>
  <c r="R137"/>
  <c r="R135"/>
  <c r="R133"/>
  <c r="R131"/>
  <c r="R129"/>
  <c r="R127"/>
  <c r="R125"/>
  <c r="R123"/>
  <c r="R121"/>
  <c r="R119"/>
  <c r="R117"/>
  <c r="R115"/>
  <c r="R113"/>
  <c r="R111"/>
  <c r="R109"/>
  <c r="R107"/>
  <c r="R105"/>
  <c r="R103"/>
  <c r="R101"/>
  <c r="R99"/>
  <c r="R97"/>
  <c r="R95"/>
  <c r="R93"/>
  <c r="R91"/>
  <c r="R89"/>
  <c r="R87"/>
  <c r="R85"/>
  <c r="R83"/>
  <c r="R81"/>
  <c r="R79"/>
  <c r="R77"/>
  <c r="R75"/>
  <c r="R73"/>
  <c r="R71"/>
  <c r="R69"/>
  <c r="R67"/>
  <c r="R65"/>
  <c r="R63"/>
  <c r="R61"/>
  <c r="R59"/>
  <c r="R57"/>
  <c r="R55"/>
  <c r="R53"/>
  <c r="R51"/>
  <c r="R49"/>
  <c r="R47"/>
  <c r="R45"/>
  <c r="R43"/>
  <c r="R41"/>
  <c r="R39"/>
  <c r="R37"/>
  <c r="R35"/>
  <c r="R33"/>
  <c r="R31"/>
  <c r="R29"/>
  <c r="R27"/>
  <c r="R25"/>
  <c r="R23"/>
  <c r="R21"/>
  <c r="R19"/>
  <c r="R17"/>
  <c r="R15"/>
  <c r="R13"/>
  <c r="R11"/>
  <c r="AG154"/>
  <c r="AG152"/>
  <c r="AG150"/>
  <c r="AG148"/>
  <c r="AG146"/>
  <c r="AG144"/>
  <c r="AG142"/>
  <c r="AG140"/>
  <c r="AG138"/>
  <c r="AG136"/>
  <c r="AG134"/>
  <c r="AG132"/>
  <c r="AG130"/>
  <c r="AG128"/>
  <c r="AG126"/>
  <c r="AG124"/>
  <c r="AG122"/>
  <c r="AG120"/>
  <c r="AG118"/>
  <c r="AG116"/>
  <c r="AG114"/>
  <c r="AG112"/>
  <c r="AG110"/>
  <c r="AG108"/>
  <c r="AG106"/>
  <c r="AG104"/>
  <c r="AG102"/>
  <c r="AG100"/>
  <c r="AG98"/>
  <c r="AG96"/>
  <c r="AG94"/>
  <c r="AG92"/>
  <c r="AG90"/>
  <c r="AG88"/>
  <c r="AG86"/>
  <c r="AG84"/>
  <c r="AG82"/>
  <c r="AG80"/>
  <c r="AG78"/>
  <c r="AG76"/>
  <c r="AG74"/>
  <c r="AG72"/>
  <c r="AG70"/>
  <c r="AG68"/>
  <c r="AG66"/>
  <c r="AG64"/>
  <c r="AG62"/>
  <c r="AG60"/>
  <c r="AG58"/>
  <c r="AG56"/>
  <c r="AG54"/>
  <c r="AG52"/>
  <c r="AG50"/>
  <c r="AG48"/>
  <c r="AG46"/>
  <c r="AG44"/>
  <c r="AG42"/>
  <c r="AG40"/>
  <c r="AG38"/>
  <c r="AG36"/>
  <c r="AG34"/>
  <c r="AG32"/>
  <c r="AG30"/>
  <c r="AG28"/>
  <c r="AG26"/>
  <c r="AG24"/>
  <c r="AG22"/>
  <c r="AG20"/>
  <c r="AG18"/>
  <c r="AG16"/>
  <c r="AG14"/>
  <c r="AG12"/>
  <c r="AG155"/>
  <c r="AG153"/>
  <c r="AG151"/>
  <c r="AG149"/>
  <c r="AG147"/>
  <c r="AG145"/>
  <c r="AG143"/>
  <c r="AG141"/>
  <c r="AG139"/>
  <c r="AG137"/>
  <c r="AG135"/>
  <c r="AG133"/>
  <c r="AG131"/>
  <c r="AG129"/>
  <c r="AG127"/>
  <c r="AG125"/>
  <c r="AG123"/>
  <c r="AG121"/>
  <c r="AG119"/>
  <c r="AG117"/>
  <c r="AG115"/>
  <c r="AG113"/>
  <c r="AG111"/>
  <c r="AG109"/>
  <c r="AG107"/>
  <c r="AG105"/>
  <c r="AG103"/>
  <c r="AG101"/>
  <c r="AG99"/>
  <c r="AG97"/>
  <c r="AG95"/>
  <c r="AG93"/>
  <c r="AG91"/>
  <c r="AG89"/>
  <c r="AG87"/>
  <c r="AG85"/>
  <c r="AG83"/>
  <c r="AG81"/>
  <c r="AG79"/>
  <c r="AG77"/>
  <c r="AG75"/>
  <c r="AG73"/>
  <c r="AG71"/>
  <c r="AG69"/>
  <c r="AG67"/>
  <c r="AG65"/>
  <c r="AG63"/>
  <c r="AG61"/>
  <c r="AG59"/>
  <c r="AG57"/>
  <c r="AG55"/>
  <c r="AG53"/>
  <c r="AG51"/>
  <c r="AG49"/>
  <c r="AG47"/>
  <c r="AG45"/>
  <c r="AG43"/>
  <c r="AG41"/>
  <c r="AG39"/>
  <c r="AG37"/>
  <c r="AG35"/>
  <c r="AG33"/>
  <c r="AG31"/>
  <c r="AG29"/>
  <c r="AG27"/>
  <c r="AG25"/>
  <c r="AG23"/>
  <c r="AG21"/>
  <c r="AG19"/>
  <c r="AG17"/>
  <c r="AG15"/>
  <c r="AG13"/>
  <c r="AG11"/>
  <c r="Y155"/>
  <c r="Y153"/>
  <c r="Y151"/>
  <c r="Y149"/>
  <c r="Y147"/>
  <c r="Y145"/>
  <c r="Y143"/>
  <c r="Y141"/>
  <c r="Y139"/>
  <c r="Y137"/>
  <c r="Y135"/>
  <c r="Y133"/>
  <c r="Y131"/>
  <c r="Y129"/>
  <c r="Y127"/>
  <c r="Y125"/>
  <c r="Y123"/>
  <c r="Y121"/>
  <c r="Y119"/>
  <c r="Y117"/>
  <c r="Y115"/>
  <c r="Y113"/>
  <c r="Y111"/>
  <c r="Y109"/>
  <c r="Y107"/>
  <c r="Y105"/>
  <c r="Y103"/>
  <c r="Y101"/>
  <c r="Y99"/>
  <c r="Y97"/>
  <c r="Y95"/>
  <c r="Y93"/>
  <c r="Y91"/>
  <c r="Y89"/>
  <c r="Y87"/>
  <c r="Y85"/>
  <c r="Y83"/>
  <c r="Y81"/>
  <c r="Y79"/>
  <c r="Y77"/>
  <c r="Y75"/>
  <c r="Y73"/>
  <c r="Y71"/>
  <c r="Y69"/>
  <c r="Y67"/>
  <c r="Y65"/>
  <c r="Y63"/>
  <c r="Y61"/>
  <c r="Y59"/>
  <c r="Y57"/>
  <c r="Y55"/>
  <c r="Y53"/>
  <c r="Y51"/>
  <c r="Y49"/>
  <c r="Y47"/>
  <c r="Y45"/>
  <c r="Y43"/>
  <c r="Y41"/>
  <c r="Y39"/>
  <c r="Y37"/>
  <c r="Y35"/>
  <c r="Y33"/>
  <c r="Y31"/>
  <c r="Y29"/>
  <c r="Y27"/>
  <c r="Y25"/>
  <c r="Y23"/>
  <c r="Y21"/>
  <c r="Y19"/>
  <c r="Y17"/>
  <c r="Y15"/>
  <c r="Y13"/>
  <c r="Y11"/>
  <c r="Y154"/>
  <c r="Y152"/>
  <c r="Y150"/>
  <c r="Y148"/>
  <c r="Y146"/>
  <c r="Y144"/>
  <c r="Y142"/>
  <c r="Y140"/>
  <c r="Y138"/>
  <c r="Y136"/>
  <c r="Y134"/>
  <c r="Y132"/>
  <c r="Y130"/>
  <c r="Y128"/>
  <c r="Y126"/>
  <c r="Y124"/>
  <c r="Y122"/>
  <c r="Y120"/>
  <c r="Y118"/>
  <c r="Y116"/>
  <c r="Y114"/>
  <c r="Y112"/>
  <c r="Y110"/>
  <c r="Y108"/>
  <c r="Y106"/>
  <c r="Y104"/>
  <c r="Y102"/>
  <c r="Y100"/>
  <c r="Y98"/>
  <c r="Y96"/>
  <c r="Y94"/>
  <c r="Y92"/>
  <c r="Y90"/>
  <c r="Y88"/>
  <c r="Y86"/>
  <c r="Y84"/>
  <c r="Y82"/>
  <c r="Y80"/>
  <c r="Y78"/>
  <c r="Y76"/>
  <c r="Y74"/>
  <c r="Y72"/>
  <c r="Y70"/>
  <c r="Y68"/>
  <c r="Y66"/>
  <c r="Y64"/>
  <c r="Y62"/>
  <c r="Y60"/>
  <c r="Y58"/>
  <c r="Y56"/>
  <c r="Y54"/>
  <c r="Y52"/>
  <c r="Y50"/>
  <c r="Y48"/>
  <c r="Y46"/>
  <c r="Y44"/>
  <c r="Y42"/>
  <c r="Y40"/>
  <c r="Y38"/>
  <c r="Y36"/>
  <c r="Y34"/>
  <c r="Y32"/>
  <c r="Y30"/>
  <c r="Y28"/>
  <c r="Y26"/>
  <c r="Y24"/>
  <c r="Y22"/>
  <c r="Y20"/>
  <c r="Y18"/>
  <c r="Y16"/>
  <c r="Y14"/>
  <c r="Y12"/>
  <c r="AJ155" i="32"/>
  <c r="AJ153"/>
  <c r="AJ151"/>
  <c r="AJ149"/>
  <c r="AJ147"/>
  <c r="AJ154"/>
  <c r="AJ152"/>
  <c r="AJ150"/>
  <c r="AJ148"/>
  <c r="AJ145"/>
  <c r="AJ143"/>
  <c r="AJ141"/>
  <c r="AJ139"/>
  <c r="AJ137"/>
  <c r="AJ135"/>
  <c r="AJ133"/>
  <c r="AJ131"/>
  <c r="AJ129"/>
  <c r="AJ127"/>
  <c r="AJ125"/>
  <c r="AJ123"/>
  <c r="AJ121"/>
  <c r="AJ119"/>
  <c r="AJ117"/>
  <c r="AJ115"/>
  <c r="AJ113"/>
  <c r="AJ111"/>
  <c r="AJ109"/>
  <c r="AJ107"/>
  <c r="AJ105"/>
  <c r="AJ103"/>
  <c r="AJ101"/>
  <c r="AJ99"/>
  <c r="AJ97"/>
  <c r="AJ95"/>
  <c r="AJ93"/>
  <c r="AJ91"/>
  <c r="AJ89"/>
  <c r="AJ87"/>
  <c r="AJ85"/>
  <c r="AJ83"/>
  <c r="AJ81"/>
  <c r="AJ79"/>
  <c r="AJ77"/>
  <c r="AJ75"/>
  <c r="AJ73"/>
  <c r="AJ71"/>
  <c r="AJ69"/>
  <c r="AJ67"/>
  <c r="AJ65"/>
  <c r="AJ63"/>
  <c r="AJ61"/>
  <c r="AJ59"/>
  <c r="AJ57"/>
  <c r="AJ55"/>
  <c r="AJ53"/>
  <c r="AJ51"/>
  <c r="AJ49"/>
  <c r="AJ47"/>
  <c r="AJ45"/>
  <c r="AJ43"/>
  <c r="AJ41"/>
  <c r="AJ39"/>
  <c r="AJ37"/>
  <c r="AJ35"/>
  <c r="AJ33"/>
  <c r="AJ31"/>
  <c r="AJ29"/>
  <c r="AJ27"/>
  <c r="AJ25"/>
  <c r="AJ23"/>
  <c r="AJ21"/>
  <c r="AJ19"/>
  <c r="AJ17"/>
  <c r="AJ15"/>
  <c r="AJ13"/>
  <c r="AJ11"/>
  <c r="AJ146"/>
  <c r="AJ144"/>
  <c r="AJ142"/>
  <c r="AJ140"/>
  <c r="AJ138"/>
  <c r="AJ136"/>
  <c r="AJ134"/>
  <c r="AJ132"/>
  <c r="AJ130"/>
  <c r="AJ128"/>
  <c r="AJ126"/>
  <c r="AJ124"/>
  <c r="AJ122"/>
  <c r="AJ120"/>
  <c r="AJ118"/>
  <c r="AJ116"/>
  <c r="AJ114"/>
  <c r="AJ112"/>
  <c r="AJ110"/>
  <c r="AJ108"/>
  <c r="AJ106"/>
  <c r="AJ104"/>
  <c r="AJ102"/>
  <c r="AJ100"/>
  <c r="AJ98"/>
  <c r="AJ96"/>
  <c r="AJ94"/>
  <c r="AJ92"/>
  <c r="AJ90"/>
  <c r="AJ88"/>
  <c r="AJ86"/>
  <c r="AJ84"/>
  <c r="AJ82"/>
  <c r="AJ80"/>
  <c r="AJ78"/>
  <c r="AJ76"/>
  <c r="AJ74"/>
  <c r="AJ72"/>
  <c r="AJ70"/>
  <c r="AJ68"/>
  <c r="AJ66"/>
  <c r="AJ64"/>
  <c r="AJ62"/>
  <c r="AJ60"/>
  <c r="AJ58"/>
  <c r="AJ56"/>
  <c r="AJ54"/>
  <c r="AJ52"/>
  <c r="AJ50"/>
  <c r="AJ48"/>
  <c r="AJ46"/>
  <c r="AJ44"/>
  <c r="AJ42"/>
  <c r="AJ40"/>
  <c r="AJ38"/>
  <c r="AJ36"/>
  <c r="AJ34"/>
  <c r="AJ32"/>
  <c r="AJ30"/>
  <c r="AJ28"/>
  <c r="AJ26"/>
  <c r="AJ24"/>
  <c r="AJ22"/>
  <c r="AJ20"/>
  <c r="AJ18"/>
  <c r="AJ16"/>
  <c r="AJ14"/>
  <c r="AJ12"/>
  <c r="AB152"/>
  <c r="AB148"/>
  <c r="AB151"/>
  <c r="AB145"/>
  <c r="AB141"/>
  <c r="AB137"/>
  <c r="AB133"/>
  <c r="AB129"/>
  <c r="AB125"/>
  <c r="AB121"/>
  <c r="AB117"/>
  <c r="AB113"/>
  <c r="AB109"/>
  <c r="AB105"/>
  <c r="AB101"/>
  <c r="AB97"/>
  <c r="AB93"/>
  <c r="AB89"/>
  <c r="AB85"/>
  <c r="AB81"/>
  <c r="AB77"/>
  <c r="AB73"/>
  <c r="AB69"/>
  <c r="AB65"/>
  <c r="AB61"/>
  <c r="AB57"/>
  <c r="AB53"/>
  <c r="AB49"/>
  <c r="AB45"/>
  <c r="AB41"/>
  <c r="AB37"/>
  <c r="AB33"/>
  <c r="AB29"/>
  <c r="AB25"/>
  <c r="AB21"/>
  <c r="AB17"/>
  <c r="AB13"/>
  <c r="AB153"/>
  <c r="AB146"/>
  <c r="AB142"/>
  <c r="AB138"/>
  <c r="AB134"/>
  <c r="AB130"/>
  <c r="AB126"/>
  <c r="AB122"/>
  <c r="AB118"/>
  <c r="AB114"/>
  <c r="AB110"/>
  <c r="AB106"/>
  <c r="AB102"/>
  <c r="AB98"/>
  <c r="AB94"/>
  <c r="AB90"/>
  <c r="AB86"/>
  <c r="AB82"/>
  <c r="AB78"/>
  <c r="AB74"/>
  <c r="AB70"/>
  <c r="AB66"/>
  <c r="AB62"/>
  <c r="AB58"/>
  <c r="AB54"/>
  <c r="AB50"/>
  <c r="AB46"/>
  <c r="AB42"/>
  <c r="AB38"/>
  <c r="AB34"/>
  <c r="AB30"/>
  <c r="AB26"/>
  <c r="AB22"/>
  <c r="AB18"/>
  <c r="AB14"/>
  <c r="AB154"/>
  <c r="AB150"/>
  <c r="AB155"/>
  <c r="AB147"/>
  <c r="AB143"/>
  <c r="AB139"/>
  <c r="AB135"/>
  <c r="AB131"/>
  <c r="AB127"/>
  <c r="AB123"/>
  <c r="AB119"/>
  <c r="AB115"/>
  <c r="AB111"/>
  <c r="AB107"/>
  <c r="AB103"/>
  <c r="AB99"/>
  <c r="AB95"/>
  <c r="AB91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AB19"/>
  <c r="AB15"/>
  <c r="AB11"/>
  <c r="AB149"/>
  <c r="AB144"/>
  <c r="AB140"/>
  <c r="AB136"/>
  <c r="AB132"/>
  <c r="AB128"/>
  <c r="AB124"/>
  <c r="AB120"/>
  <c r="AB116"/>
  <c r="AB112"/>
  <c r="AB108"/>
  <c r="AB104"/>
  <c r="AB100"/>
  <c r="AB96"/>
  <c r="AB92"/>
  <c r="AB88"/>
  <c r="AB84"/>
  <c r="AB80"/>
  <c r="AB76"/>
  <c r="AB72"/>
  <c r="AB68"/>
  <c r="AB64"/>
  <c r="AB60"/>
  <c r="AB56"/>
  <c r="AB52"/>
  <c r="AB48"/>
  <c r="AB44"/>
  <c r="AB40"/>
  <c r="AB36"/>
  <c r="AB32"/>
  <c r="AB28"/>
  <c r="AB24"/>
  <c r="AB20"/>
  <c r="AB16"/>
  <c r="AB12"/>
  <c r="T154"/>
  <c r="T152"/>
  <c r="T150"/>
  <c r="T148"/>
  <c r="T155"/>
  <c r="T153"/>
  <c r="T151"/>
  <c r="T149"/>
  <c r="T146"/>
  <c r="T144"/>
  <c r="T142"/>
  <c r="T140"/>
  <c r="T138"/>
  <c r="T136"/>
  <c r="T134"/>
  <c r="T132"/>
  <c r="T130"/>
  <c r="T128"/>
  <c r="T126"/>
  <c r="T124"/>
  <c r="T122"/>
  <c r="T120"/>
  <c r="T118"/>
  <c r="T116"/>
  <c r="T114"/>
  <c r="T112"/>
  <c r="T110"/>
  <c r="T108"/>
  <c r="T106"/>
  <c r="T104"/>
  <c r="T102"/>
  <c r="T100"/>
  <c r="T98"/>
  <c r="T96"/>
  <c r="T94"/>
  <c r="T92"/>
  <c r="T90"/>
  <c r="T88"/>
  <c r="T86"/>
  <c r="T84"/>
  <c r="T82"/>
  <c r="T80"/>
  <c r="T78"/>
  <c r="T76"/>
  <c r="T74"/>
  <c r="T72"/>
  <c r="T70"/>
  <c r="T68"/>
  <c r="T66"/>
  <c r="T64"/>
  <c r="T62"/>
  <c r="T60"/>
  <c r="T58"/>
  <c r="T56"/>
  <c r="T54"/>
  <c r="T52"/>
  <c r="T50"/>
  <c r="T48"/>
  <c r="T46"/>
  <c r="T44"/>
  <c r="T42"/>
  <c r="T40"/>
  <c r="T38"/>
  <c r="T36"/>
  <c r="T34"/>
  <c r="T32"/>
  <c r="T30"/>
  <c r="T28"/>
  <c r="T26"/>
  <c r="T24"/>
  <c r="T22"/>
  <c r="T20"/>
  <c r="T18"/>
  <c r="T16"/>
  <c r="T14"/>
  <c r="T12"/>
  <c r="T147"/>
  <c r="T145"/>
  <c r="T143"/>
  <c r="T141"/>
  <c r="T139"/>
  <c r="T137"/>
  <c r="T135"/>
  <c r="T133"/>
  <c r="T131"/>
  <c r="T129"/>
  <c r="T127"/>
  <c r="T125"/>
  <c r="T123"/>
  <c r="T121"/>
  <c r="T119"/>
  <c r="T117"/>
  <c r="T115"/>
  <c r="T113"/>
  <c r="T111"/>
  <c r="T109"/>
  <c r="T107"/>
  <c r="T105"/>
  <c r="T103"/>
  <c r="T101"/>
  <c r="T99"/>
  <c r="T97"/>
  <c r="T95"/>
  <c r="T93"/>
  <c r="T91"/>
  <c r="T89"/>
  <c r="T87"/>
  <c r="T85"/>
  <c r="T83"/>
  <c r="T81"/>
  <c r="T79"/>
  <c r="T77"/>
  <c r="T75"/>
  <c r="T73"/>
  <c r="T71"/>
  <c r="T69"/>
  <c r="T67"/>
  <c r="T65"/>
  <c r="T63"/>
  <c r="T61"/>
  <c r="T59"/>
  <c r="T57"/>
  <c r="T55"/>
  <c r="T53"/>
  <c r="T51"/>
  <c r="T49"/>
  <c r="T47"/>
  <c r="T45"/>
  <c r="T43"/>
  <c r="T41"/>
  <c r="T39"/>
  <c r="T37"/>
  <c r="T35"/>
  <c r="T33"/>
  <c r="T31"/>
  <c r="T29"/>
  <c r="T27"/>
  <c r="T25"/>
  <c r="T23"/>
  <c r="T21"/>
  <c r="T19"/>
  <c r="T17"/>
  <c r="T15"/>
  <c r="T13"/>
  <c r="T11"/>
  <c r="AI154"/>
  <c r="AI152"/>
  <c r="AI150"/>
  <c r="AI148"/>
  <c r="AI155"/>
  <c r="AI153"/>
  <c r="AI151"/>
  <c r="AI149"/>
  <c r="AI147"/>
  <c r="AI146"/>
  <c r="AI144"/>
  <c r="AI142"/>
  <c r="AI140"/>
  <c r="AI138"/>
  <c r="AI136"/>
  <c r="AI134"/>
  <c r="AI132"/>
  <c r="AI130"/>
  <c r="AI128"/>
  <c r="AI126"/>
  <c r="AI124"/>
  <c r="AI122"/>
  <c r="AI120"/>
  <c r="AI118"/>
  <c r="AI116"/>
  <c r="AI114"/>
  <c r="AI112"/>
  <c r="AI110"/>
  <c r="AI108"/>
  <c r="AI106"/>
  <c r="AI104"/>
  <c r="AI102"/>
  <c r="AI100"/>
  <c r="AI98"/>
  <c r="AI96"/>
  <c r="AI94"/>
  <c r="AI92"/>
  <c r="AI90"/>
  <c r="AI88"/>
  <c r="AI86"/>
  <c r="AI84"/>
  <c r="AI82"/>
  <c r="AI80"/>
  <c r="AI78"/>
  <c r="AI76"/>
  <c r="AI74"/>
  <c r="AI72"/>
  <c r="AI70"/>
  <c r="AI68"/>
  <c r="AI66"/>
  <c r="AI64"/>
  <c r="AI62"/>
  <c r="AI60"/>
  <c r="AI58"/>
  <c r="AI56"/>
  <c r="AI54"/>
  <c r="AI52"/>
  <c r="AI50"/>
  <c r="AI48"/>
  <c r="AI46"/>
  <c r="AI44"/>
  <c r="AI42"/>
  <c r="AI40"/>
  <c r="AI38"/>
  <c r="AI36"/>
  <c r="AI34"/>
  <c r="AI32"/>
  <c r="AI30"/>
  <c r="AI28"/>
  <c r="AI26"/>
  <c r="AI24"/>
  <c r="AI22"/>
  <c r="AI20"/>
  <c r="AI18"/>
  <c r="AI16"/>
  <c r="AI14"/>
  <c r="AI12"/>
  <c r="AI145"/>
  <c r="AI143"/>
  <c r="AI141"/>
  <c r="AI139"/>
  <c r="AI137"/>
  <c r="AI135"/>
  <c r="AI133"/>
  <c r="AI131"/>
  <c r="AI129"/>
  <c r="AI127"/>
  <c r="AI125"/>
  <c r="AI123"/>
  <c r="AI121"/>
  <c r="AI119"/>
  <c r="AI117"/>
  <c r="AI115"/>
  <c r="AI113"/>
  <c r="AI111"/>
  <c r="AI109"/>
  <c r="AI107"/>
  <c r="AI105"/>
  <c r="AI103"/>
  <c r="AI101"/>
  <c r="AI99"/>
  <c r="AI97"/>
  <c r="AI95"/>
  <c r="AI93"/>
  <c r="AI91"/>
  <c r="AI89"/>
  <c r="AI87"/>
  <c r="AI85"/>
  <c r="AI83"/>
  <c r="AI81"/>
  <c r="AI79"/>
  <c r="AI77"/>
  <c r="AI75"/>
  <c r="AI73"/>
  <c r="AI71"/>
  <c r="AI69"/>
  <c r="AI67"/>
  <c r="AI65"/>
  <c r="AI63"/>
  <c r="AI61"/>
  <c r="AI59"/>
  <c r="AI57"/>
  <c r="AI55"/>
  <c r="AI53"/>
  <c r="AI51"/>
  <c r="AI49"/>
  <c r="AI47"/>
  <c r="AI45"/>
  <c r="AI43"/>
  <c r="AI41"/>
  <c r="AI39"/>
  <c r="AI37"/>
  <c r="AI35"/>
  <c r="AI33"/>
  <c r="AI31"/>
  <c r="AI29"/>
  <c r="AI27"/>
  <c r="AI25"/>
  <c r="AI23"/>
  <c r="AI21"/>
  <c r="AI19"/>
  <c r="AI17"/>
  <c r="AI15"/>
  <c r="AI13"/>
  <c r="AI11"/>
  <c r="AA155"/>
  <c r="AA153"/>
  <c r="AA151"/>
  <c r="AA149"/>
  <c r="AA147"/>
  <c r="AA145"/>
  <c r="AA143"/>
  <c r="AA141"/>
  <c r="AA139"/>
  <c r="AA137"/>
  <c r="AA135"/>
  <c r="AA133"/>
  <c r="AA131"/>
  <c r="AA129"/>
  <c r="AA127"/>
  <c r="AA125"/>
  <c r="AA123"/>
  <c r="AA121"/>
  <c r="AA119"/>
  <c r="AA117"/>
  <c r="AA115"/>
  <c r="AA113"/>
  <c r="AA111"/>
  <c r="AA109"/>
  <c r="AA107"/>
  <c r="AA105"/>
  <c r="AA103"/>
  <c r="AA101"/>
  <c r="AA99"/>
  <c r="AA97"/>
  <c r="AA95"/>
  <c r="AA93"/>
  <c r="AA91"/>
  <c r="AA89"/>
  <c r="AA87"/>
  <c r="AA85"/>
  <c r="AA83"/>
  <c r="AA81"/>
  <c r="AA79"/>
  <c r="AA77"/>
  <c r="AA75"/>
  <c r="AA73"/>
  <c r="AA71"/>
  <c r="AA69"/>
  <c r="AA67"/>
  <c r="AA65"/>
  <c r="AA63"/>
  <c r="AA61"/>
  <c r="AA59"/>
  <c r="AA57"/>
  <c r="AA55"/>
  <c r="AA53"/>
  <c r="AA51"/>
  <c r="AA49"/>
  <c r="AA47"/>
  <c r="AA45"/>
  <c r="AA43"/>
  <c r="AA41"/>
  <c r="AA39"/>
  <c r="AA37"/>
  <c r="AA35"/>
  <c r="AA33"/>
  <c r="AA31"/>
  <c r="AA29"/>
  <c r="AA27"/>
  <c r="AA25"/>
  <c r="AA23"/>
  <c r="AA21"/>
  <c r="AA19"/>
  <c r="AA17"/>
  <c r="AA15"/>
  <c r="AA13"/>
  <c r="AA11"/>
  <c r="AA154"/>
  <c r="AA152"/>
  <c r="AA150"/>
  <c r="AA148"/>
  <c r="AA146"/>
  <c r="AA144"/>
  <c r="AA142"/>
  <c r="AA140"/>
  <c r="AA138"/>
  <c r="AA136"/>
  <c r="AA134"/>
  <c r="AA132"/>
  <c r="AA130"/>
  <c r="AA128"/>
  <c r="AA126"/>
  <c r="AA124"/>
  <c r="AA122"/>
  <c r="AA120"/>
  <c r="AA118"/>
  <c r="AA116"/>
  <c r="AA114"/>
  <c r="AA112"/>
  <c r="AA110"/>
  <c r="AA108"/>
  <c r="AA106"/>
  <c r="AA104"/>
  <c r="AA102"/>
  <c r="AA100"/>
  <c r="AA98"/>
  <c r="AA96"/>
  <c r="AA94"/>
  <c r="AA92"/>
  <c r="AA90"/>
  <c r="AA88"/>
  <c r="AA86"/>
  <c r="AA84"/>
  <c r="AA82"/>
  <c r="AA80"/>
  <c r="AA78"/>
  <c r="AA76"/>
  <c r="AA74"/>
  <c r="AA72"/>
  <c r="AA70"/>
  <c r="AA68"/>
  <c r="AA66"/>
  <c r="AA64"/>
  <c r="AA62"/>
  <c r="AA60"/>
  <c r="AA58"/>
  <c r="AA56"/>
  <c r="AA54"/>
  <c r="AA52"/>
  <c r="AA50"/>
  <c r="AA48"/>
  <c r="AA46"/>
  <c r="AA44"/>
  <c r="AA42"/>
  <c r="AA40"/>
  <c r="AA38"/>
  <c r="AA36"/>
  <c r="AA34"/>
  <c r="AA32"/>
  <c r="AA30"/>
  <c r="AA28"/>
  <c r="AA26"/>
  <c r="AA24"/>
  <c r="AA22"/>
  <c r="AA20"/>
  <c r="AA18"/>
  <c r="AA16"/>
  <c r="AA14"/>
  <c r="AA12"/>
  <c r="S155"/>
  <c r="S153"/>
  <c r="S151"/>
  <c r="S149"/>
  <c r="S154"/>
  <c r="S152"/>
  <c r="S150"/>
  <c r="S148"/>
  <c r="S147"/>
  <c r="S145"/>
  <c r="S143"/>
  <c r="S141"/>
  <c r="S139"/>
  <c r="S137"/>
  <c r="S135"/>
  <c r="S133"/>
  <c r="S131"/>
  <c r="S129"/>
  <c r="S127"/>
  <c r="S125"/>
  <c r="S123"/>
  <c r="S121"/>
  <c r="S119"/>
  <c r="S117"/>
  <c r="S115"/>
  <c r="S113"/>
  <c r="S111"/>
  <c r="S109"/>
  <c r="S107"/>
  <c r="S105"/>
  <c r="S103"/>
  <c r="S101"/>
  <c r="S99"/>
  <c r="S97"/>
  <c r="S95"/>
  <c r="S93"/>
  <c r="S91"/>
  <c r="S89"/>
  <c r="S87"/>
  <c r="S85"/>
  <c r="S83"/>
  <c r="S81"/>
  <c r="S79"/>
  <c r="S77"/>
  <c r="S75"/>
  <c r="S73"/>
  <c r="S71"/>
  <c r="S69"/>
  <c r="S67"/>
  <c r="S65"/>
  <c r="S63"/>
  <c r="S61"/>
  <c r="S59"/>
  <c r="S57"/>
  <c r="S55"/>
  <c r="S53"/>
  <c r="S51"/>
  <c r="S49"/>
  <c r="S47"/>
  <c r="S45"/>
  <c r="S43"/>
  <c r="S41"/>
  <c r="S39"/>
  <c r="S37"/>
  <c r="S35"/>
  <c r="S33"/>
  <c r="S31"/>
  <c r="S29"/>
  <c r="S27"/>
  <c r="S25"/>
  <c r="S23"/>
  <c r="S21"/>
  <c r="S19"/>
  <c r="S17"/>
  <c r="S15"/>
  <c r="S13"/>
  <c r="S11"/>
  <c r="S146"/>
  <c r="S144"/>
  <c r="S142"/>
  <c r="S140"/>
  <c r="S138"/>
  <c r="S136"/>
  <c r="S134"/>
  <c r="S132"/>
  <c r="S130"/>
  <c r="S128"/>
  <c r="S126"/>
  <c r="S124"/>
  <c r="S122"/>
  <c r="S120"/>
  <c r="S118"/>
  <c r="S116"/>
  <c r="S114"/>
  <c r="S112"/>
  <c r="S110"/>
  <c r="S108"/>
  <c r="S106"/>
  <c r="S104"/>
  <c r="S102"/>
  <c r="S100"/>
  <c r="S98"/>
  <c r="S96"/>
  <c r="S94"/>
  <c r="S92"/>
  <c r="S90"/>
  <c r="S88"/>
  <c r="S86"/>
  <c r="S84"/>
  <c r="S82"/>
  <c r="S80"/>
  <c r="S78"/>
  <c r="S76"/>
  <c r="S74"/>
  <c r="S72"/>
  <c r="S70"/>
  <c r="S68"/>
  <c r="S66"/>
  <c r="S64"/>
  <c r="S62"/>
  <c r="S60"/>
  <c r="S58"/>
  <c r="S56"/>
  <c r="S54"/>
  <c r="S52"/>
  <c r="S50"/>
  <c r="S48"/>
  <c r="S46"/>
  <c r="S44"/>
  <c r="S42"/>
  <c r="S40"/>
  <c r="S38"/>
  <c r="S36"/>
  <c r="S34"/>
  <c r="S32"/>
  <c r="S30"/>
  <c r="S28"/>
  <c r="S26"/>
  <c r="S24"/>
  <c r="S22"/>
  <c r="S20"/>
  <c r="S18"/>
  <c r="S16"/>
  <c r="S14"/>
  <c r="S12"/>
  <c r="AH155"/>
  <c r="AH153"/>
  <c r="AH151"/>
  <c r="AH149"/>
  <c r="AH147"/>
  <c r="AH154"/>
  <c r="AH152"/>
  <c r="AH150"/>
  <c r="AH148"/>
  <c r="AH145"/>
  <c r="AH143"/>
  <c r="AH141"/>
  <c r="AH139"/>
  <c r="AH137"/>
  <c r="AH135"/>
  <c r="AH133"/>
  <c r="AH131"/>
  <c r="AH129"/>
  <c r="AH127"/>
  <c r="AH125"/>
  <c r="AH123"/>
  <c r="AH121"/>
  <c r="AH119"/>
  <c r="AH117"/>
  <c r="AH115"/>
  <c r="AH113"/>
  <c r="AH111"/>
  <c r="AH109"/>
  <c r="AH107"/>
  <c r="AH105"/>
  <c r="AH103"/>
  <c r="AH101"/>
  <c r="AH99"/>
  <c r="AH97"/>
  <c r="AH95"/>
  <c r="AH93"/>
  <c r="AH91"/>
  <c r="AH89"/>
  <c r="AH87"/>
  <c r="AH85"/>
  <c r="AH83"/>
  <c r="AH81"/>
  <c r="AH79"/>
  <c r="AH77"/>
  <c r="AH75"/>
  <c r="AH73"/>
  <c r="AH71"/>
  <c r="AH69"/>
  <c r="AH67"/>
  <c r="AH65"/>
  <c r="AH63"/>
  <c r="AH61"/>
  <c r="AH59"/>
  <c r="AH57"/>
  <c r="AH55"/>
  <c r="AH53"/>
  <c r="AH51"/>
  <c r="AH49"/>
  <c r="AH47"/>
  <c r="AH45"/>
  <c r="AH43"/>
  <c r="AH41"/>
  <c r="AH39"/>
  <c r="AH37"/>
  <c r="AH35"/>
  <c r="AH33"/>
  <c r="AH31"/>
  <c r="AH29"/>
  <c r="AH27"/>
  <c r="AH25"/>
  <c r="AH23"/>
  <c r="AH21"/>
  <c r="AH19"/>
  <c r="AH17"/>
  <c r="AH15"/>
  <c r="AH13"/>
  <c r="AH11"/>
  <c r="AH146"/>
  <c r="AH144"/>
  <c r="AH142"/>
  <c r="AH140"/>
  <c r="AH138"/>
  <c r="AH136"/>
  <c r="AH134"/>
  <c r="AH132"/>
  <c r="AH130"/>
  <c r="AH128"/>
  <c r="AH126"/>
  <c r="AH124"/>
  <c r="AH122"/>
  <c r="AH120"/>
  <c r="AH118"/>
  <c r="AH116"/>
  <c r="AH114"/>
  <c r="AH112"/>
  <c r="AH110"/>
  <c r="AH108"/>
  <c r="AH106"/>
  <c r="AH104"/>
  <c r="AH102"/>
  <c r="AH100"/>
  <c r="AH98"/>
  <c r="AH96"/>
  <c r="AH94"/>
  <c r="AH92"/>
  <c r="AH90"/>
  <c r="AH88"/>
  <c r="AH86"/>
  <c r="AH84"/>
  <c r="AH82"/>
  <c r="AH80"/>
  <c r="AH78"/>
  <c r="AH76"/>
  <c r="AH74"/>
  <c r="AH72"/>
  <c r="AH70"/>
  <c r="AH68"/>
  <c r="AH66"/>
  <c r="AH64"/>
  <c r="AH62"/>
  <c r="AH60"/>
  <c r="AH58"/>
  <c r="AH56"/>
  <c r="AH54"/>
  <c r="AH52"/>
  <c r="AH50"/>
  <c r="AH48"/>
  <c r="AH46"/>
  <c r="AH44"/>
  <c r="AH42"/>
  <c r="AH40"/>
  <c r="AH38"/>
  <c r="AH36"/>
  <c r="AH34"/>
  <c r="AH32"/>
  <c r="AH30"/>
  <c r="AH28"/>
  <c r="AH26"/>
  <c r="AH24"/>
  <c r="AH22"/>
  <c r="AH20"/>
  <c r="AH18"/>
  <c r="AH16"/>
  <c r="AH14"/>
  <c r="AH12"/>
  <c r="Z154"/>
  <c r="Z152"/>
  <c r="Z150"/>
  <c r="Z148"/>
  <c r="Z155"/>
  <c r="Z153"/>
  <c r="Z151"/>
  <c r="Z149"/>
  <c r="Z147"/>
  <c r="Z146"/>
  <c r="Z144"/>
  <c r="Z142"/>
  <c r="Z140"/>
  <c r="Z138"/>
  <c r="Z136"/>
  <c r="Z134"/>
  <c r="Z132"/>
  <c r="Z130"/>
  <c r="Z128"/>
  <c r="Z126"/>
  <c r="Z124"/>
  <c r="Z122"/>
  <c r="Z120"/>
  <c r="Z118"/>
  <c r="Z116"/>
  <c r="Z114"/>
  <c r="Z112"/>
  <c r="Z110"/>
  <c r="Z108"/>
  <c r="Z106"/>
  <c r="Z104"/>
  <c r="Z102"/>
  <c r="Z100"/>
  <c r="Z98"/>
  <c r="Z96"/>
  <c r="Z94"/>
  <c r="Z92"/>
  <c r="Z90"/>
  <c r="Z88"/>
  <c r="Z86"/>
  <c r="Z84"/>
  <c r="Z82"/>
  <c r="Z80"/>
  <c r="Z78"/>
  <c r="Z76"/>
  <c r="Z74"/>
  <c r="Z72"/>
  <c r="Z70"/>
  <c r="Z68"/>
  <c r="Z66"/>
  <c r="Z64"/>
  <c r="Z62"/>
  <c r="Z60"/>
  <c r="Z58"/>
  <c r="Z56"/>
  <c r="Z54"/>
  <c r="Z52"/>
  <c r="Z50"/>
  <c r="Z48"/>
  <c r="Z46"/>
  <c r="Z44"/>
  <c r="Z42"/>
  <c r="Z40"/>
  <c r="Z38"/>
  <c r="Z36"/>
  <c r="Z34"/>
  <c r="Z32"/>
  <c r="Z30"/>
  <c r="Z28"/>
  <c r="Z26"/>
  <c r="Z24"/>
  <c r="Z22"/>
  <c r="Z20"/>
  <c r="Z18"/>
  <c r="Z16"/>
  <c r="Z14"/>
  <c r="Z12"/>
  <c r="Z145"/>
  <c r="Z143"/>
  <c r="Z141"/>
  <c r="Z139"/>
  <c r="Z137"/>
  <c r="Z135"/>
  <c r="Z133"/>
  <c r="Z131"/>
  <c r="Z129"/>
  <c r="Z127"/>
  <c r="Z125"/>
  <c r="Z123"/>
  <c r="Z121"/>
  <c r="Z119"/>
  <c r="Z117"/>
  <c r="Z115"/>
  <c r="Z113"/>
  <c r="Z111"/>
  <c r="Z109"/>
  <c r="Z107"/>
  <c r="Z105"/>
  <c r="Z103"/>
  <c r="Z101"/>
  <c r="Z99"/>
  <c r="Z97"/>
  <c r="Z95"/>
  <c r="Z93"/>
  <c r="Z91"/>
  <c r="Z89"/>
  <c r="Z87"/>
  <c r="Z85"/>
  <c r="Z83"/>
  <c r="Z81"/>
  <c r="Z79"/>
  <c r="Z77"/>
  <c r="Z75"/>
  <c r="Z73"/>
  <c r="Z71"/>
  <c r="Z69"/>
  <c r="Z67"/>
  <c r="Z65"/>
  <c r="Z63"/>
  <c r="Z61"/>
  <c r="Z59"/>
  <c r="Z57"/>
  <c r="Z55"/>
  <c r="Z53"/>
  <c r="Z51"/>
  <c r="Z49"/>
  <c r="Z47"/>
  <c r="Z45"/>
  <c r="Z43"/>
  <c r="Z41"/>
  <c r="Z39"/>
  <c r="Z37"/>
  <c r="Z35"/>
  <c r="Z33"/>
  <c r="Z31"/>
  <c r="Z29"/>
  <c r="Z27"/>
  <c r="Z25"/>
  <c r="Z23"/>
  <c r="Z21"/>
  <c r="Z19"/>
  <c r="Z17"/>
  <c r="Z15"/>
  <c r="Z13"/>
  <c r="Z11"/>
  <c r="R154"/>
  <c r="R152"/>
  <c r="R150"/>
  <c r="R148"/>
  <c r="R155"/>
  <c r="R153"/>
  <c r="R151"/>
  <c r="R149"/>
  <c r="R146"/>
  <c r="R144"/>
  <c r="R142"/>
  <c r="R140"/>
  <c r="R138"/>
  <c r="R136"/>
  <c r="R134"/>
  <c r="R132"/>
  <c r="R130"/>
  <c r="R128"/>
  <c r="R126"/>
  <c r="R124"/>
  <c r="R122"/>
  <c r="R120"/>
  <c r="R118"/>
  <c r="R116"/>
  <c r="R114"/>
  <c r="R112"/>
  <c r="R110"/>
  <c r="R108"/>
  <c r="R106"/>
  <c r="R104"/>
  <c r="R102"/>
  <c r="R100"/>
  <c r="R98"/>
  <c r="R96"/>
  <c r="R94"/>
  <c r="R92"/>
  <c r="R90"/>
  <c r="R88"/>
  <c r="R86"/>
  <c r="R84"/>
  <c r="R82"/>
  <c r="R80"/>
  <c r="R78"/>
  <c r="R76"/>
  <c r="R74"/>
  <c r="R72"/>
  <c r="R70"/>
  <c r="R68"/>
  <c r="R66"/>
  <c r="R64"/>
  <c r="R62"/>
  <c r="R60"/>
  <c r="R58"/>
  <c r="R56"/>
  <c r="R54"/>
  <c r="R52"/>
  <c r="R50"/>
  <c r="R48"/>
  <c r="R46"/>
  <c r="R44"/>
  <c r="R42"/>
  <c r="R40"/>
  <c r="R38"/>
  <c r="R36"/>
  <c r="R34"/>
  <c r="R32"/>
  <c r="R30"/>
  <c r="R28"/>
  <c r="R26"/>
  <c r="R24"/>
  <c r="R22"/>
  <c r="R20"/>
  <c r="R18"/>
  <c r="R16"/>
  <c r="R14"/>
  <c r="R12"/>
  <c r="R147"/>
  <c r="R145"/>
  <c r="R143"/>
  <c r="R141"/>
  <c r="R139"/>
  <c r="R137"/>
  <c r="R135"/>
  <c r="R133"/>
  <c r="R131"/>
  <c r="R129"/>
  <c r="R127"/>
  <c r="R125"/>
  <c r="R123"/>
  <c r="R121"/>
  <c r="R119"/>
  <c r="R117"/>
  <c r="R115"/>
  <c r="R113"/>
  <c r="R111"/>
  <c r="R109"/>
  <c r="R107"/>
  <c r="R105"/>
  <c r="R103"/>
  <c r="R101"/>
  <c r="R99"/>
  <c r="R97"/>
  <c r="R95"/>
  <c r="R93"/>
  <c r="R91"/>
  <c r="R89"/>
  <c r="R87"/>
  <c r="R85"/>
  <c r="R83"/>
  <c r="R81"/>
  <c r="R79"/>
  <c r="R77"/>
  <c r="R75"/>
  <c r="R73"/>
  <c r="R71"/>
  <c r="R69"/>
  <c r="R67"/>
  <c r="R65"/>
  <c r="R63"/>
  <c r="R61"/>
  <c r="R59"/>
  <c r="R57"/>
  <c r="R55"/>
  <c r="R53"/>
  <c r="R51"/>
  <c r="R49"/>
  <c r="R47"/>
  <c r="R45"/>
  <c r="R43"/>
  <c r="R41"/>
  <c r="R39"/>
  <c r="R37"/>
  <c r="R35"/>
  <c r="R33"/>
  <c r="R31"/>
  <c r="R29"/>
  <c r="R27"/>
  <c r="R25"/>
  <c r="R23"/>
  <c r="R21"/>
  <c r="R19"/>
  <c r="R17"/>
  <c r="R15"/>
  <c r="R13"/>
  <c r="R11"/>
  <c r="AG154"/>
  <c r="AG152"/>
  <c r="AG150"/>
  <c r="AG148"/>
  <c r="AG155"/>
  <c r="AG153"/>
  <c r="AG151"/>
  <c r="AG149"/>
  <c r="AG147"/>
  <c r="AG146"/>
  <c r="AG144"/>
  <c r="AG142"/>
  <c r="AG140"/>
  <c r="AG138"/>
  <c r="AG136"/>
  <c r="AG134"/>
  <c r="AG132"/>
  <c r="AG130"/>
  <c r="AG128"/>
  <c r="AG126"/>
  <c r="AG124"/>
  <c r="AG122"/>
  <c r="AG120"/>
  <c r="AG118"/>
  <c r="AG116"/>
  <c r="AG114"/>
  <c r="AG112"/>
  <c r="AG110"/>
  <c r="AG108"/>
  <c r="AG106"/>
  <c r="AG104"/>
  <c r="AG102"/>
  <c r="AG100"/>
  <c r="AG98"/>
  <c r="AG96"/>
  <c r="AG94"/>
  <c r="AG92"/>
  <c r="AG90"/>
  <c r="AG88"/>
  <c r="AG86"/>
  <c r="AG84"/>
  <c r="AG82"/>
  <c r="AG80"/>
  <c r="AG78"/>
  <c r="AG76"/>
  <c r="AG74"/>
  <c r="AG72"/>
  <c r="AG70"/>
  <c r="AG68"/>
  <c r="AG66"/>
  <c r="AG64"/>
  <c r="AG62"/>
  <c r="AG60"/>
  <c r="AG58"/>
  <c r="AG56"/>
  <c r="AG54"/>
  <c r="AG52"/>
  <c r="AG50"/>
  <c r="AG48"/>
  <c r="AG46"/>
  <c r="AG44"/>
  <c r="AG42"/>
  <c r="AG40"/>
  <c r="AG38"/>
  <c r="AG36"/>
  <c r="AG34"/>
  <c r="AG32"/>
  <c r="AG30"/>
  <c r="AG28"/>
  <c r="AG26"/>
  <c r="AG24"/>
  <c r="AG22"/>
  <c r="AG20"/>
  <c r="AG18"/>
  <c r="AG16"/>
  <c r="AG14"/>
  <c r="AG12"/>
  <c r="AG145"/>
  <c r="AG143"/>
  <c r="AG141"/>
  <c r="AG139"/>
  <c r="AG137"/>
  <c r="AG135"/>
  <c r="AG133"/>
  <c r="AG131"/>
  <c r="AG129"/>
  <c r="AG127"/>
  <c r="AG125"/>
  <c r="AG123"/>
  <c r="AG121"/>
  <c r="AG119"/>
  <c r="AG117"/>
  <c r="AG115"/>
  <c r="AG113"/>
  <c r="AG111"/>
  <c r="AG109"/>
  <c r="AG107"/>
  <c r="AG105"/>
  <c r="AG103"/>
  <c r="AG101"/>
  <c r="AG99"/>
  <c r="AG97"/>
  <c r="AG95"/>
  <c r="AG93"/>
  <c r="AG91"/>
  <c r="AG89"/>
  <c r="AG87"/>
  <c r="AG85"/>
  <c r="AG83"/>
  <c r="AG81"/>
  <c r="AG79"/>
  <c r="AG77"/>
  <c r="AG75"/>
  <c r="AG73"/>
  <c r="AG71"/>
  <c r="AG69"/>
  <c r="AG67"/>
  <c r="AG65"/>
  <c r="AG63"/>
  <c r="AG61"/>
  <c r="AG59"/>
  <c r="AG57"/>
  <c r="AG55"/>
  <c r="AG53"/>
  <c r="AG51"/>
  <c r="AG49"/>
  <c r="AG47"/>
  <c r="AG45"/>
  <c r="AG43"/>
  <c r="AG41"/>
  <c r="AG39"/>
  <c r="AG37"/>
  <c r="AG35"/>
  <c r="AG33"/>
  <c r="AG31"/>
  <c r="AG29"/>
  <c r="AG27"/>
  <c r="AG25"/>
  <c r="AG23"/>
  <c r="AG21"/>
  <c r="AG19"/>
  <c r="AG17"/>
  <c r="AG15"/>
  <c r="AG13"/>
  <c r="AG11"/>
  <c r="Y155"/>
  <c r="Y153"/>
  <c r="Y151"/>
  <c r="Y149"/>
  <c r="Y147"/>
  <c r="Y154"/>
  <c r="Y152"/>
  <c r="Y150"/>
  <c r="Y148"/>
  <c r="Y145"/>
  <c r="Y143"/>
  <c r="Y141"/>
  <c r="Y139"/>
  <c r="Y137"/>
  <c r="Y135"/>
  <c r="Y133"/>
  <c r="Y131"/>
  <c r="Y129"/>
  <c r="Y127"/>
  <c r="Y125"/>
  <c r="Y123"/>
  <c r="Y121"/>
  <c r="Y119"/>
  <c r="Y117"/>
  <c r="Y115"/>
  <c r="Y113"/>
  <c r="Y111"/>
  <c r="Y109"/>
  <c r="Y107"/>
  <c r="Y105"/>
  <c r="Y103"/>
  <c r="Y101"/>
  <c r="Y99"/>
  <c r="Y97"/>
  <c r="Y95"/>
  <c r="Y93"/>
  <c r="Y91"/>
  <c r="Y89"/>
  <c r="Y87"/>
  <c r="Y85"/>
  <c r="Y83"/>
  <c r="Y81"/>
  <c r="Y79"/>
  <c r="Y77"/>
  <c r="Y75"/>
  <c r="Y73"/>
  <c r="Y71"/>
  <c r="Y69"/>
  <c r="Y67"/>
  <c r="Y65"/>
  <c r="Y63"/>
  <c r="Y61"/>
  <c r="Y59"/>
  <c r="Y57"/>
  <c r="Y55"/>
  <c r="Y53"/>
  <c r="Y51"/>
  <c r="Y49"/>
  <c r="Y47"/>
  <c r="Y45"/>
  <c r="Y43"/>
  <c r="Y41"/>
  <c r="Y39"/>
  <c r="Y37"/>
  <c r="Y35"/>
  <c r="Y33"/>
  <c r="Y31"/>
  <c r="Y29"/>
  <c r="Y27"/>
  <c r="Y25"/>
  <c r="Y23"/>
  <c r="Y21"/>
  <c r="Y19"/>
  <c r="Y17"/>
  <c r="Y15"/>
  <c r="Y13"/>
  <c r="Y11"/>
  <c r="Y146"/>
  <c r="Y144"/>
  <c r="Y142"/>
  <c r="Y140"/>
  <c r="Y138"/>
  <c r="Y136"/>
  <c r="Y134"/>
  <c r="Y132"/>
  <c r="Y130"/>
  <c r="Y128"/>
  <c r="Y126"/>
  <c r="Y124"/>
  <c r="Y122"/>
  <c r="Y120"/>
  <c r="Y118"/>
  <c r="Y116"/>
  <c r="Y114"/>
  <c r="Y112"/>
  <c r="Y110"/>
  <c r="Y108"/>
  <c r="Y106"/>
  <c r="Y104"/>
  <c r="Y102"/>
  <c r="Y100"/>
  <c r="Y98"/>
  <c r="Y96"/>
  <c r="Y94"/>
  <c r="Y92"/>
  <c r="Y90"/>
  <c r="Y88"/>
  <c r="Y86"/>
  <c r="Y84"/>
  <c r="Y82"/>
  <c r="Y80"/>
  <c r="Y78"/>
  <c r="Y76"/>
  <c r="Y74"/>
  <c r="Y72"/>
  <c r="Y70"/>
  <c r="Y68"/>
  <c r="Y66"/>
  <c r="Y64"/>
  <c r="Y62"/>
  <c r="Y60"/>
  <c r="Y58"/>
  <c r="Y56"/>
  <c r="Y54"/>
  <c r="Y52"/>
  <c r="Y50"/>
  <c r="Y48"/>
  <c r="Y46"/>
  <c r="Y44"/>
  <c r="Y42"/>
  <c r="Y40"/>
  <c r="Y38"/>
  <c r="Y36"/>
  <c r="Y34"/>
  <c r="Y32"/>
  <c r="Y30"/>
  <c r="Y28"/>
  <c r="Y26"/>
  <c r="Y24"/>
  <c r="Y22"/>
  <c r="Y20"/>
  <c r="Y18"/>
  <c r="Y16"/>
  <c r="Y14"/>
  <c r="Y12"/>
  <c r="AJ154" i="30"/>
  <c r="AJ152"/>
  <c r="AJ150"/>
  <c r="AJ148"/>
  <c r="AJ146"/>
  <c r="AJ144"/>
  <c r="AJ142"/>
  <c r="AJ140"/>
  <c r="AJ138"/>
  <c r="AJ136"/>
  <c r="AJ134"/>
  <c r="AJ132"/>
  <c r="AJ130"/>
  <c r="AJ128"/>
  <c r="AJ126"/>
  <c r="AJ124"/>
  <c r="AJ122"/>
  <c r="AJ120"/>
  <c r="AJ118"/>
  <c r="AJ116"/>
  <c r="AJ114"/>
  <c r="AJ112"/>
  <c r="AJ110"/>
  <c r="AJ108"/>
  <c r="AJ106"/>
  <c r="AJ104"/>
  <c r="AJ102"/>
  <c r="AJ100"/>
  <c r="AJ98"/>
  <c r="AJ96"/>
  <c r="AJ94"/>
  <c r="AJ92"/>
  <c r="AJ90"/>
  <c r="AJ88"/>
  <c r="AJ86"/>
  <c r="AJ84"/>
  <c r="AJ82"/>
  <c r="AJ80"/>
  <c r="AJ78"/>
  <c r="AJ76"/>
  <c r="AJ74"/>
  <c r="AJ72"/>
  <c r="AJ70"/>
  <c r="AJ68"/>
  <c r="AJ66"/>
  <c r="AJ64"/>
  <c r="AJ62"/>
  <c r="AJ60"/>
  <c r="AJ58"/>
  <c r="AJ155"/>
  <c r="AJ153"/>
  <c r="AJ151"/>
  <c r="AJ149"/>
  <c r="AJ147"/>
  <c r="AJ145"/>
  <c r="AJ143"/>
  <c r="AJ141"/>
  <c r="AJ139"/>
  <c r="AJ137"/>
  <c r="AJ135"/>
  <c r="AJ133"/>
  <c r="AJ131"/>
  <c r="AJ129"/>
  <c r="AJ127"/>
  <c r="AJ125"/>
  <c r="AJ123"/>
  <c r="AJ121"/>
  <c r="AJ119"/>
  <c r="AJ117"/>
  <c r="AJ115"/>
  <c r="AJ113"/>
  <c r="AJ111"/>
  <c r="AJ109"/>
  <c r="AJ107"/>
  <c r="AJ105"/>
  <c r="AJ103"/>
  <c r="AJ101"/>
  <c r="AJ99"/>
  <c r="AJ97"/>
  <c r="AJ95"/>
  <c r="AJ93"/>
  <c r="AJ91"/>
  <c r="AJ89"/>
  <c r="AJ87"/>
  <c r="AJ85"/>
  <c r="AJ83"/>
  <c r="AJ81"/>
  <c r="AJ79"/>
  <c r="AJ77"/>
  <c r="AJ75"/>
  <c r="AJ73"/>
  <c r="AJ71"/>
  <c r="AJ69"/>
  <c r="AJ67"/>
  <c r="AJ65"/>
  <c r="AJ63"/>
  <c r="AJ61"/>
  <c r="AJ59"/>
  <c r="AB154"/>
  <c r="AB150"/>
  <c r="AB146"/>
  <c r="AB142"/>
  <c r="AB138"/>
  <c r="AB134"/>
  <c r="AB130"/>
  <c r="AB126"/>
  <c r="AB122"/>
  <c r="AB118"/>
  <c r="AB114"/>
  <c r="AB110"/>
  <c r="AB106"/>
  <c r="AB102"/>
  <c r="AB98"/>
  <c r="AB94"/>
  <c r="AB90"/>
  <c r="AB86"/>
  <c r="AB82"/>
  <c r="AB78"/>
  <c r="AB74"/>
  <c r="AB70"/>
  <c r="AB66"/>
  <c r="AB62"/>
  <c r="AB58"/>
  <c r="AB155"/>
  <c r="AB151"/>
  <c r="AB147"/>
  <c r="AB143"/>
  <c r="AB139"/>
  <c r="AB135"/>
  <c r="AB131"/>
  <c r="AB127"/>
  <c r="AB123"/>
  <c r="AB119"/>
  <c r="AB115"/>
  <c r="AB111"/>
  <c r="AB107"/>
  <c r="AB103"/>
  <c r="AB99"/>
  <c r="AB95"/>
  <c r="AB91"/>
  <c r="AB87"/>
  <c r="AB83"/>
  <c r="AB79"/>
  <c r="AB75"/>
  <c r="AB71"/>
  <c r="AB67"/>
  <c r="AB63"/>
  <c r="AB59"/>
  <c r="AB152"/>
  <c r="AB148"/>
  <c r="AB144"/>
  <c r="AB140"/>
  <c r="AB136"/>
  <c r="AB132"/>
  <c r="AB128"/>
  <c r="AB124"/>
  <c r="AB120"/>
  <c r="AB116"/>
  <c r="AB112"/>
  <c r="AB108"/>
  <c r="AB104"/>
  <c r="AB100"/>
  <c r="AB96"/>
  <c r="AB92"/>
  <c r="AB88"/>
  <c r="AB84"/>
  <c r="AB80"/>
  <c r="AB76"/>
  <c r="AB72"/>
  <c r="AB68"/>
  <c r="AB64"/>
  <c r="AB60"/>
  <c r="AB153"/>
  <c r="AB149"/>
  <c r="AB145"/>
  <c r="AB141"/>
  <c r="AB137"/>
  <c r="AB133"/>
  <c r="AB129"/>
  <c r="AB125"/>
  <c r="AB121"/>
  <c r="AB117"/>
  <c r="AB113"/>
  <c r="AB109"/>
  <c r="AB105"/>
  <c r="AB101"/>
  <c r="AB97"/>
  <c r="AB93"/>
  <c r="AB89"/>
  <c r="AB85"/>
  <c r="AB81"/>
  <c r="AB77"/>
  <c r="AB73"/>
  <c r="AB69"/>
  <c r="AB65"/>
  <c r="AB61"/>
  <c r="T155"/>
  <c r="T153"/>
  <c r="T151"/>
  <c r="T149"/>
  <c r="T147"/>
  <c r="T145"/>
  <c r="T143"/>
  <c r="T141"/>
  <c r="T139"/>
  <c r="T137"/>
  <c r="T135"/>
  <c r="T133"/>
  <c r="T131"/>
  <c r="T129"/>
  <c r="T127"/>
  <c r="T125"/>
  <c r="T123"/>
  <c r="T121"/>
  <c r="T119"/>
  <c r="T117"/>
  <c r="T115"/>
  <c r="T113"/>
  <c r="T111"/>
  <c r="T109"/>
  <c r="T107"/>
  <c r="T105"/>
  <c r="T103"/>
  <c r="T101"/>
  <c r="T99"/>
  <c r="T97"/>
  <c r="T95"/>
  <c r="T93"/>
  <c r="T91"/>
  <c r="T89"/>
  <c r="T87"/>
  <c r="T85"/>
  <c r="T83"/>
  <c r="T81"/>
  <c r="T79"/>
  <c r="T77"/>
  <c r="T75"/>
  <c r="T73"/>
  <c r="T71"/>
  <c r="T69"/>
  <c r="T67"/>
  <c r="T65"/>
  <c r="T63"/>
  <c r="T61"/>
  <c r="T59"/>
  <c r="T154"/>
  <c r="T152"/>
  <c r="T150"/>
  <c r="T148"/>
  <c r="T146"/>
  <c r="T144"/>
  <c r="T142"/>
  <c r="T140"/>
  <c r="T138"/>
  <c r="T136"/>
  <c r="T134"/>
  <c r="T132"/>
  <c r="T130"/>
  <c r="T128"/>
  <c r="T126"/>
  <c r="T124"/>
  <c r="T122"/>
  <c r="T120"/>
  <c r="T118"/>
  <c r="T116"/>
  <c r="T114"/>
  <c r="T112"/>
  <c r="T110"/>
  <c r="T108"/>
  <c r="T106"/>
  <c r="T104"/>
  <c r="T102"/>
  <c r="T100"/>
  <c r="T98"/>
  <c r="T96"/>
  <c r="T94"/>
  <c r="T92"/>
  <c r="T90"/>
  <c r="T88"/>
  <c r="T86"/>
  <c r="T84"/>
  <c r="T82"/>
  <c r="T80"/>
  <c r="T78"/>
  <c r="T76"/>
  <c r="T74"/>
  <c r="T72"/>
  <c r="T70"/>
  <c r="T68"/>
  <c r="T66"/>
  <c r="T64"/>
  <c r="T62"/>
  <c r="T60"/>
  <c r="T58"/>
  <c r="AI155"/>
  <c r="AI153"/>
  <c r="AI151"/>
  <c r="AI149"/>
  <c r="AI147"/>
  <c r="AI145"/>
  <c r="AI143"/>
  <c r="AI141"/>
  <c r="AI139"/>
  <c r="AI137"/>
  <c r="AI135"/>
  <c r="AI133"/>
  <c r="AI131"/>
  <c r="AI129"/>
  <c r="AI127"/>
  <c r="AI125"/>
  <c r="AI123"/>
  <c r="AI121"/>
  <c r="AI119"/>
  <c r="AI117"/>
  <c r="AI115"/>
  <c r="AI113"/>
  <c r="AI111"/>
  <c r="AI109"/>
  <c r="AI107"/>
  <c r="AI105"/>
  <c r="AI103"/>
  <c r="AI101"/>
  <c r="AI99"/>
  <c r="AI97"/>
  <c r="AI95"/>
  <c r="AI93"/>
  <c r="AI91"/>
  <c r="AI89"/>
  <c r="AI87"/>
  <c r="AI85"/>
  <c r="AI83"/>
  <c r="AI81"/>
  <c r="AI79"/>
  <c r="AI77"/>
  <c r="AI75"/>
  <c r="AI73"/>
  <c r="AI71"/>
  <c r="AI69"/>
  <c r="AI67"/>
  <c r="AI65"/>
  <c r="AI63"/>
  <c r="AI61"/>
  <c r="AI59"/>
  <c r="AI154"/>
  <c r="AI152"/>
  <c r="AI150"/>
  <c r="AI148"/>
  <c r="AI146"/>
  <c r="AI144"/>
  <c r="AI142"/>
  <c r="AI140"/>
  <c r="AI138"/>
  <c r="AI136"/>
  <c r="AI134"/>
  <c r="AI132"/>
  <c r="AI130"/>
  <c r="AI128"/>
  <c r="AI126"/>
  <c r="AI124"/>
  <c r="AI122"/>
  <c r="AI120"/>
  <c r="AI118"/>
  <c r="AI116"/>
  <c r="AI114"/>
  <c r="AI112"/>
  <c r="AI110"/>
  <c r="AI108"/>
  <c r="AI106"/>
  <c r="AI104"/>
  <c r="AI102"/>
  <c r="AI100"/>
  <c r="AI98"/>
  <c r="AI96"/>
  <c r="AI94"/>
  <c r="AI92"/>
  <c r="AI90"/>
  <c r="AI88"/>
  <c r="AI86"/>
  <c r="AI84"/>
  <c r="AI82"/>
  <c r="AI80"/>
  <c r="AI78"/>
  <c r="AI76"/>
  <c r="AI74"/>
  <c r="AI72"/>
  <c r="AI70"/>
  <c r="AI68"/>
  <c r="AI66"/>
  <c r="AI64"/>
  <c r="AI62"/>
  <c r="AI60"/>
  <c r="AI58"/>
  <c r="AA154"/>
  <c r="AA152"/>
  <c r="AA150"/>
  <c r="AA148"/>
  <c r="AA146"/>
  <c r="AA144"/>
  <c r="AA142"/>
  <c r="AA140"/>
  <c r="AA138"/>
  <c r="AA136"/>
  <c r="AA134"/>
  <c r="AA132"/>
  <c r="AA130"/>
  <c r="AA128"/>
  <c r="AA126"/>
  <c r="AA124"/>
  <c r="AA122"/>
  <c r="AA120"/>
  <c r="AA118"/>
  <c r="AA116"/>
  <c r="AA114"/>
  <c r="AA112"/>
  <c r="AA110"/>
  <c r="AA108"/>
  <c r="AA106"/>
  <c r="AA104"/>
  <c r="AA102"/>
  <c r="AA100"/>
  <c r="AA98"/>
  <c r="AA96"/>
  <c r="AA94"/>
  <c r="AA92"/>
  <c r="AA90"/>
  <c r="AA88"/>
  <c r="AA86"/>
  <c r="AA84"/>
  <c r="AA82"/>
  <c r="AA80"/>
  <c r="AA78"/>
  <c r="AA76"/>
  <c r="AA74"/>
  <c r="AA72"/>
  <c r="AA70"/>
  <c r="AA68"/>
  <c r="AA66"/>
  <c r="AA64"/>
  <c r="AA62"/>
  <c r="AA60"/>
  <c r="AA58"/>
  <c r="AA155"/>
  <c r="AA153"/>
  <c r="AA151"/>
  <c r="AA149"/>
  <c r="AA147"/>
  <c r="AA145"/>
  <c r="AA143"/>
  <c r="AA141"/>
  <c r="AA139"/>
  <c r="AA137"/>
  <c r="AA135"/>
  <c r="AA133"/>
  <c r="AA131"/>
  <c r="AA129"/>
  <c r="AA127"/>
  <c r="AA125"/>
  <c r="AA123"/>
  <c r="AA121"/>
  <c r="AA119"/>
  <c r="AA117"/>
  <c r="AA115"/>
  <c r="AA113"/>
  <c r="AA111"/>
  <c r="AA109"/>
  <c r="AA107"/>
  <c r="AA105"/>
  <c r="AA103"/>
  <c r="AA101"/>
  <c r="AA99"/>
  <c r="AA97"/>
  <c r="AA95"/>
  <c r="AA93"/>
  <c r="AA91"/>
  <c r="AA89"/>
  <c r="AA87"/>
  <c r="AA85"/>
  <c r="AA83"/>
  <c r="AA81"/>
  <c r="AA79"/>
  <c r="AA77"/>
  <c r="AA75"/>
  <c r="AA73"/>
  <c r="AA71"/>
  <c r="AA69"/>
  <c r="AA67"/>
  <c r="AA65"/>
  <c r="AA63"/>
  <c r="AA61"/>
  <c r="AA59"/>
  <c r="S154"/>
  <c r="S152"/>
  <c r="S150"/>
  <c r="S148"/>
  <c r="S146"/>
  <c r="S144"/>
  <c r="S142"/>
  <c r="S140"/>
  <c r="S138"/>
  <c r="S136"/>
  <c r="S134"/>
  <c r="S132"/>
  <c r="S130"/>
  <c r="S128"/>
  <c r="S126"/>
  <c r="S124"/>
  <c r="S122"/>
  <c r="S120"/>
  <c r="S118"/>
  <c r="S116"/>
  <c r="S114"/>
  <c r="S112"/>
  <c r="S110"/>
  <c r="S108"/>
  <c r="S106"/>
  <c r="S104"/>
  <c r="S102"/>
  <c r="S100"/>
  <c r="S98"/>
  <c r="S96"/>
  <c r="S94"/>
  <c r="S92"/>
  <c r="S90"/>
  <c r="S88"/>
  <c r="S86"/>
  <c r="S84"/>
  <c r="S82"/>
  <c r="S80"/>
  <c r="S78"/>
  <c r="S76"/>
  <c r="S74"/>
  <c r="S72"/>
  <c r="S70"/>
  <c r="S68"/>
  <c r="S66"/>
  <c r="S64"/>
  <c r="S62"/>
  <c r="S60"/>
  <c r="S58"/>
  <c r="S155"/>
  <c r="S153"/>
  <c r="S151"/>
  <c r="S149"/>
  <c r="S147"/>
  <c r="S145"/>
  <c r="S143"/>
  <c r="S141"/>
  <c r="S139"/>
  <c r="S137"/>
  <c r="S135"/>
  <c r="S133"/>
  <c r="S131"/>
  <c r="S129"/>
  <c r="S127"/>
  <c r="S125"/>
  <c r="S123"/>
  <c r="S121"/>
  <c r="S119"/>
  <c r="S117"/>
  <c r="S115"/>
  <c r="S113"/>
  <c r="S111"/>
  <c r="S109"/>
  <c r="S107"/>
  <c r="S105"/>
  <c r="S103"/>
  <c r="S101"/>
  <c r="S99"/>
  <c r="S97"/>
  <c r="S95"/>
  <c r="S93"/>
  <c r="S91"/>
  <c r="S89"/>
  <c r="S87"/>
  <c r="S85"/>
  <c r="S83"/>
  <c r="S81"/>
  <c r="S79"/>
  <c r="S77"/>
  <c r="S75"/>
  <c r="S73"/>
  <c r="S71"/>
  <c r="S69"/>
  <c r="S67"/>
  <c r="S65"/>
  <c r="S63"/>
  <c r="S61"/>
  <c r="S59"/>
  <c r="AH154"/>
  <c r="AH152"/>
  <c r="AH150"/>
  <c r="AH148"/>
  <c r="AH146"/>
  <c r="AH144"/>
  <c r="AH142"/>
  <c r="AH140"/>
  <c r="AH138"/>
  <c r="AH136"/>
  <c r="AH134"/>
  <c r="AH132"/>
  <c r="AH130"/>
  <c r="AH128"/>
  <c r="AH126"/>
  <c r="AH124"/>
  <c r="AH122"/>
  <c r="AH120"/>
  <c r="AH118"/>
  <c r="AH116"/>
  <c r="AH114"/>
  <c r="AH112"/>
  <c r="AH110"/>
  <c r="AH108"/>
  <c r="AH106"/>
  <c r="AH104"/>
  <c r="AH102"/>
  <c r="AH100"/>
  <c r="AH98"/>
  <c r="AH96"/>
  <c r="AH94"/>
  <c r="AH92"/>
  <c r="AH90"/>
  <c r="AH88"/>
  <c r="AH86"/>
  <c r="AH84"/>
  <c r="AH82"/>
  <c r="AH80"/>
  <c r="AH78"/>
  <c r="AH76"/>
  <c r="AH74"/>
  <c r="AH72"/>
  <c r="AH70"/>
  <c r="AH68"/>
  <c r="AH66"/>
  <c r="AH64"/>
  <c r="AH62"/>
  <c r="AH60"/>
  <c r="AH58"/>
  <c r="AH155"/>
  <c r="AH153"/>
  <c r="AH151"/>
  <c r="AH149"/>
  <c r="AH147"/>
  <c r="AH145"/>
  <c r="AH143"/>
  <c r="AH141"/>
  <c r="AH139"/>
  <c r="AH137"/>
  <c r="AH135"/>
  <c r="AH133"/>
  <c r="AH131"/>
  <c r="AH129"/>
  <c r="AH127"/>
  <c r="AH125"/>
  <c r="AH123"/>
  <c r="AH121"/>
  <c r="AH119"/>
  <c r="AH117"/>
  <c r="AH115"/>
  <c r="AH113"/>
  <c r="AH111"/>
  <c r="AH109"/>
  <c r="AH107"/>
  <c r="AH105"/>
  <c r="AH103"/>
  <c r="AH101"/>
  <c r="AH99"/>
  <c r="AH97"/>
  <c r="AH95"/>
  <c r="AH93"/>
  <c r="AH91"/>
  <c r="AH89"/>
  <c r="AH87"/>
  <c r="AH85"/>
  <c r="AH83"/>
  <c r="AH81"/>
  <c r="AH79"/>
  <c r="AH77"/>
  <c r="AH75"/>
  <c r="AH73"/>
  <c r="AH71"/>
  <c r="AH69"/>
  <c r="AH67"/>
  <c r="AH65"/>
  <c r="AH63"/>
  <c r="AH61"/>
  <c r="AH59"/>
  <c r="Z155"/>
  <c r="Z153"/>
  <c r="Z151"/>
  <c r="Z149"/>
  <c r="Z147"/>
  <c r="Z145"/>
  <c r="Z143"/>
  <c r="Z141"/>
  <c r="Z139"/>
  <c r="Z137"/>
  <c r="Z135"/>
  <c r="Z133"/>
  <c r="Z131"/>
  <c r="Z129"/>
  <c r="Z127"/>
  <c r="Z125"/>
  <c r="Z123"/>
  <c r="Z121"/>
  <c r="Z119"/>
  <c r="Z117"/>
  <c r="Z115"/>
  <c r="Z113"/>
  <c r="Z111"/>
  <c r="Z109"/>
  <c r="Z107"/>
  <c r="Z105"/>
  <c r="Z103"/>
  <c r="Z101"/>
  <c r="Z99"/>
  <c r="Z97"/>
  <c r="Z95"/>
  <c r="Z93"/>
  <c r="Z91"/>
  <c r="Z89"/>
  <c r="Z87"/>
  <c r="Z85"/>
  <c r="Z83"/>
  <c r="Z81"/>
  <c r="Z79"/>
  <c r="Z77"/>
  <c r="Z75"/>
  <c r="Z73"/>
  <c r="Z71"/>
  <c r="Z69"/>
  <c r="Z67"/>
  <c r="Z65"/>
  <c r="Z63"/>
  <c r="Z61"/>
  <c r="Z59"/>
  <c r="Z154"/>
  <c r="Z152"/>
  <c r="Z150"/>
  <c r="Z148"/>
  <c r="Z146"/>
  <c r="Z144"/>
  <c r="Z142"/>
  <c r="Z140"/>
  <c r="Z138"/>
  <c r="Z136"/>
  <c r="Z134"/>
  <c r="Z132"/>
  <c r="Z130"/>
  <c r="Z128"/>
  <c r="Z126"/>
  <c r="Z124"/>
  <c r="Z122"/>
  <c r="Z120"/>
  <c r="Z118"/>
  <c r="Z116"/>
  <c r="Z114"/>
  <c r="Z112"/>
  <c r="Z110"/>
  <c r="Z108"/>
  <c r="Z106"/>
  <c r="Z104"/>
  <c r="Z102"/>
  <c r="Z100"/>
  <c r="Z98"/>
  <c r="Z96"/>
  <c r="Z94"/>
  <c r="Z92"/>
  <c r="Z90"/>
  <c r="Z88"/>
  <c r="Z86"/>
  <c r="Z84"/>
  <c r="Z82"/>
  <c r="Z80"/>
  <c r="Z78"/>
  <c r="Z76"/>
  <c r="Z74"/>
  <c r="Z72"/>
  <c r="Z70"/>
  <c r="Z68"/>
  <c r="Z66"/>
  <c r="Z64"/>
  <c r="Z62"/>
  <c r="Z60"/>
  <c r="Z58"/>
  <c r="R155"/>
  <c r="R153"/>
  <c r="R151"/>
  <c r="R149"/>
  <c r="R147"/>
  <c r="R145"/>
  <c r="R143"/>
  <c r="R141"/>
  <c r="R139"/>
  <c r="R137"/>
  <c r="R135"/>
  <c r="R133"/>
  <c r="R131"/>
  <c r="R129"/>
  <c r="R127"/>
  <c r="R125"/>
  <c r="R123"/>
  <c r="R121"/>
  <c r="R119"/>
  <c r="R117"/>
  <c r="R115"/>
  <c r="R113"/>
  <c r="R111"/>
  <c r="R109"/>
  <c r="R107"/>
  <c r="R105"/>
  <c r="R103"/>
  <c r="R101"/>
  <c r="R99"/>
  <c r="R97"/>
  <c r="R95"/>
  <c r="R93"/>
  <c r="R91"/>
  <c r="R89"/>
  <c r="R87"/>
  <c r="R85"/>
  <c r="R83"/>
  <c r="R81"/>
  <c r="R79"/>
  <c r="R77"/>
  <c r="R75"/>
  <c r="R73"/>
  <c r="R71"/>
  <c r="R69"/>
  <c r="R67"/>
  <c r="R65"/>
  <c r="R63"/>
  <c r="R61"/>
  <c r="R59"/>
  <c r="R154"/>
  <c r="R152"/>
  <c r="R150"/>
  <c r="R148"/>
  <c r="R146"/>
  <c r="R144"/>
  <c r="R142"/>
  <c r="R140"/>
  <c r="R138"/>
  <c r="R136"/>
  <c r="R134"/>
  <c r="R132"/>
  <c r="R130"/>
  <c r="R128"/>
  <c r="R126"/>
  <c r="R124"/>
  <c r="R122"/>
  <c r="R120"/>
  <c r="R118"/>
  <c r="R116"/>
  <c r="R114"/>
  <c r="R112"/>
  <c r="R110"/>
  <c r="R108"/>
  <c r="R106"/>
  <c r="R104"/>
  <c r="R102"/>
  <c r="R100"/>
  <c r="R98"/>
  <c r="R96"/>
  <c r="R94"/>
  <c r="R92"/>
  <c r="R90"/>
  <c r="R88"/>
  <c r="R86"/>
  <c r="R84"/>
  <c r="R82"/>
  <c r="R80"/>
  <c r="R78"/>
  <c r="R76"/>
  <c r="R74"/>
  <c r="R72"/>
  <c r="R70"/>
  <c r="R68"/>
  <c r="R66"/>
  <c r="R64"/>
  <c r="R62"/>
  <c r="R60"/>
  <c r="R58"/>
  <c r="AG155"/>
  <c r="AG153"/>
  <c r="AG151"/>
  <c r="AG149"/>
  <c r="AG147"/>
  <c r="AG145"/>
  <c r="AG143"/>
  <c r="AG141"/>
  <c r="AG139"/>
  <c r="AG137"/>
  <c r="AG135"/>
  <c r="AG133"/>
  <c r="AG131"/>
  <c r="AG129"/>
  <c r="AG127"/>
  <c r="AG125"/>
  <c r="AG123"/>
  <c r="AG121"/>
  <c r="AG119"/>
  <c r="AG117"/>
  <c r="AG115"/>
  <c r="AG113"/>
  <c r="AG111"/>
  <c r="AG109"/>
  <c r="AG107"/>
  <c r="AG105"/>
  <c r="AG103"/>
  <c r="AG101"/>
  <c r="AG99"/>
  <c r="AG97"/>
  <c r="AG95"/>
  <c r="AG93"/>
  <c r="AG91"/>
  <c r="AG89"/>
  <c r="AG87"/>
  <c r="AG85"/>
  <c r="AG83"/>
  <c r="AG81"/>
  <c r="AG79"/>
  <c r="AG77"/>
  <c r="AG75"/>
  <c r="AG73"/>
  <c r="AG71"/>
  <c r="AG69"/>
  <c r="AG67"/>
  <c r="AG65"/>
  <c r="AG63"/>
  <c r="AG61"/>
  <c r="AG59"/>
  <c r="AG154"/>
  <c r="AG152"/>
  <c r="AG150"/>
  <c r="AG148"/>
  <c r="AG146"/>
  <c r="AG144"/>
  <c r="AG142"/>
  <c r="AG140"/>
  <c r="AG138"/>
  <c r="AG136"/>
  <c r="AG134"/>
  <c r="AG132"/>
  <c r="AG130"/>
  <c r="AG128"/>
  <c r="AG126"/>
  <c r="AG124"/>
  <c r="AG122"/>
  <c r="AG120"/>
  <c r="AG118"/>
  <c r="AG116"/>
  <c r="AG114"/>
  <c r="AG112"/>
  <c r="AG110"/>
  <c r="AG108"/>
  <c r="AG106"/>
  <c r="AG104"/>
  <c r="AG102"/>
  <c r="AG100"/>
  <c r="AG98"/>
  <c r="AG96"/>
  <c r="AG94"/>
  <c r="AG92"/>
  <c r="AG90"/>
  <c r="AG88"/>
  <c r="AG86"/>
  <c r="AG84"/>
  <c r="AG82"/>
  <c r="AG80"/>
  <c r="AG78"/>
  <c r="AG76"/>
  <c r="AG74"/>
  <c r="AG72"/>
  <c r="AG70"/>
  <c r="AG68"/>
  <c r="AG66"/>
  <c r="AG64"/>
  <c r="AG62"/>
  <c r="AG60"/>
  <c r="AG58"/>
  <c r="Y154"/>
  <c r="Y152"/>
  <c r="Y150"/>
  <c r="Y148"/>
  <c r="Y146"/>
  <c r="Y144"/>
  <c r="Y142"/>
  <c r="Y140"/>
  <c r="Y138"/>
  <c r="Y136"/>
  <c r="Y134"/>
  <c r="Y132"/>
  <c r="Y130"/>
  <c r="Y128"/>
  <c r="Y126"/>
  <c r="Y124"/>
  <c r="Y122"/>
  <c r="Y120"/>
  <c r="Y118"/>
  <c r="Y116"/>
  <c r="Y114"/>
  <c r="Y112"/>
  <c r="Y110"/>
  <c r="Y108"/>
  <c r="Y106"/>
  <c r="Y104"/>
  <c r="Y102"/>
  <c r="Y100"/>
  <c r="Y98"/>
  <c r="Y96"/>
  <c r="Y94"/>
  <c r="Y92"/>
  <c r="Y90"/>
  <c r="Y88"/>
  <c r="Y86"/>
  <c r="Y84"/>
  <c r="Y82"/>
  <c r="Y80"/>
  <c r="Y78"/>
  <c r="Y76"/>
  <c r="Y74"/>
  <c r="Y72"/>
  <c r="Y70"/>
  <c r="Y68"/>
  <c r="Y66"/>
  <c r="Y64"/>
  <c r="Y62"/>
  <c r="Y60"/>
  <c r="Y58"/>
  <c r="Y155"/>
  <c r="Y153"/>
  <c r="Y151"/>
  <c r="Y149"/>
  <c r="Y147"/>
  <c r="Y145"/>
  <c r="Y143"/>
  <c r="Y141"/>
  <c r="Y139"/>
  <c r="Y137"/>
  <c r="Y135"/>
  <c r="Y133"/>
  <c r="Y131"/>
  <c r="Y129"/>
  <c r="Y127"/>
  <c r="Y125"/>
  <c r="Y123"/>
  <c r="Y121"/>
  <c r="Y119"/>
  <c r="Y117"/>
  <c r="Y115"/>
  <c r="Y113"/>
  <c r="Y111"/>
  <c r="Y109"/>
  <c r="Y107"/>
  <c r="Y105"/>
  <c r="Y103"/>
  <c r="Y101"/>
  <c r="Y99"/>
  <c r="Y97"/>
  <c r="Y95"/>
  <c r="Y93"/>
  <c r="Y91"/>
  <c r="Y89"/>
  <c r="Y87"/>
  <c r="Y85"/>
  <c r="Y83"/>
  <c r="Y81"/>
  <c r="Y79"/>
  <c r="Y77"/>
  <c r="Y75"/>
  <c r="Y73"/>
  <c r="Y71"/>
  <c r="Y69"/>
  <c r="Y67"/>
  <c r="Y65"/>
  <c r="Y63"/>
  <c r="Y61"/>
  <c r="Y59"/>
  <c r="AJ155" i="28"/>
  <c r="AJ153"/>
  <c r="AJ151"/>
  <c r="AJ149"/>
  <c r="AJ147"/>
  <c r="AJ145"/>
  <c r="AJ143"/>
  <c r="AJ141"/>
  <c r="AJ139"/>
  <c r="AJ137"/>
  <c r="AJ135"/>
  <c r="AJ133"/>
  <c r="AJ131"/>
  <c r="AJ129"/>
  <c r="AJ127"/>
  <c r="AJ125"/>
  <c r="AJ123"/>
  <c r="AJ121"/>
  <c r="AJ119"/>
  <c r="AJ117"/>
  <c r="AJ115"/>
  <c r="AJ113"/>
  <c r="AJ154"/>
  <c r="AJ152"/>
  <c r="AJ150"/>
  <c r="AJ148"/>
  <c r="AJ146"/>
  <c r="AJ144"/>
  <c r="AJ142"/>
  <c r="AJ140"/>
  <c r="AJ138"/>
  <c r="AJ136"/>
  <c r="AJ134"/>
  <c r="AJ132"/>
  <c r="AJ130"/>
  <c r="AJ128"/>
  <c r="AJ126"/>
  <c r="AJ124"/>
  <c r="AJ122"/>
  <c r="AJ120"/>
  <c r="AJ118"/>
  <c r="AJ116"/>
  <c r="AJ114"/>
  <c r="AJ112"/>
  <c r="AJ110"/>
  <c r="AJ108"/>
  <c r="AJ106"/>
  <c r="AJ104"/>
  <c r="AJ102"/>
  <c r="AJ100"/>
  <c r="AJ98"/>
  <c r="AJ96"/>
  <c r="AJ94"/>
  <c r="AJ92"/>
  <c r="AJ90"/>
  <c r="AJ88"/>
  <c r="AJ86"/>
  <c r="AJ84"/>
  <c r="AJ82"/>
  <c r="AJ80"/>
  <c r="AJ78"/>
  <c r="AJ76"/>
  <c r="AJ74"/>
  <c r="AJ72"/>
  <c r="AJ70"/>
  <c r="AJ68"/>
  <c r="AJ66"/>
  <c r="AJ64"/>
  <c r="AJ62"/>
  <c r="AJ60"/>
  <c r="AJ58"/>
  <c r="AJ111"/>
  <c r="AJ107"/>
  <c r="AJ103"/>
  <c r="AJ99"/>
  <c r="AJ95"/>
  <c r="AJ91"/>
  <c r="AJ87"/>
  <c r="AJ83"/>
  <c r="AJ79"/>
  <c r="AJ75"/>
  <c r="AJ71"/>
  <c r="AJ67"/>
  <c r="AJ63"/>
  <c r="AJ59"/>
  <c r="AJ109"/>
  <c r="AJ105"/>
  <c r="AJ101"/>
  <c r="AJ97"/>
  <c r="AJ93"/>
  <c r="AJ89"/>
  <c r="AJ85"/>
  <c r="AJ81"/>
  <c r="AJ77"/>
  <c r="AJ73"/>
  <c r="AJ69"/>
  <c r="AJ65"/>
  <c r="AJ61"/>
  <c r="AB153"/>
  <c r="AB149"/>
  <c r="AB145"/>
  <c r="AB141"/>
  <c r="AB137"/>
  <c r="AB133"/>
  <c r="AB129"/>
  <c r="AB125"/>
  <c r="AB121"/>
  <c r="AB117"/>
  <c r="AB113"/>
  <c r="AB109"/>
  <c r="AB105"/>
  <c r="AB101"/>
  <c r="AB97"/>
  <c r="AB93"/>
  <c r="AB89"/>
  <c r="AB85"/>
  <c r="AB81"/>
  <c r="AB77"/>
  <c r="AB73"/>
  <c r="AB69"/>
  <c r="AB65"/>
  <c r="AB61"/>
  <c r="AB154"/>
  <c r="AB150"/>
  <c r="AB146"/>
  <c r="AB142"/>
  <c r="AB138"/>
  <c r="AB134"/>
  <c r="AB130"/>
  <c r="AB126"/>
  <c r="AB122"/>
  <c r="AB118"/>
  <c r="AB114"/>
  <c r="AB110"/>
  <c r="AB106"/>
  <c r="AB102"/>
  <c r="AB98"/>
  <c r="AB94"/>
  <c r="AB90"/>
  <c r="AB86"/>
  <c r="AB82"/>
  <c r="AB78"/>
  <c r="AB74"/>
  <c r="AB70"/>
  <c r="AB66"/>
  <c r="AB62"/>
  <c r="AB58"/>
  <c r="AB155"/>
  <c r="AB151"/>
  <c r="AB147"/>
  <c r="AB143"/>
  <c r="AB139"/>
  <c r="AB135"/>
  <c r="AB131"/>
  <c r="AB127"/>
  <c r="AB123"/>
  <c r="AB119"/>
  <c r="AB115"/>
  <c r="AB111"/>
  <c r="AB107"/>
  <c r="AB103"/>
  <c r="AB99"/>
  <c r="AB95"/>
  <c r="AB91"/>
  <c r="AB87"/>
  <c r="AB83"/>
  <c r="AB79"/>
  <c r="AB75"/>
  <c r="AB71"/>
  <c r="AB67"/>
  <c r="AB63"/>
  <c r="AB59"/>
  <c r="AB152"/>
  <c r="AB148"/>
  <c r="AB144"/>
  <c r="AB140"/>
  <c r="AB136"/>
  <c r="AB132"/>
  <c r="AB128"/>
  <c r="AB124"/>
  <c r="AB120"/>
  <c r="AB116"/>
  <c r="AB112"/>
  <c r="AB108"/>
  <c r="AB104"/>
  <c r="AB100"/>
  <c r="AB96"/>
  <c r="AB92"/>
  <c r="AB88"/>
  <c r="AB84"/>
  <c r="AB80"/>
  <c r="AB76"/>
  <c r="AB72"/>
  <c r="AB68"/>
  <c r="AB64"/>
  <c r="AB60"/>
  <c r="T154"/>
  <c r="T152"/>
  <c r="T150"/>
  <c r="T148"/>
  <c r="T146"/>
  <c r="T144"/>
  <c r="T142"/>
  <c r="T140"/>
  <c r="T138"/>
  <c r="T136"/>
  <c r="T134"/>
  <c r="T132"/>
  <c r="T130"/>
  <c r="T128"/>
  <c r="T126"/>
  <c r="T124"/>
  <c r="T122"/>
  <c r="T120"/>
  <c r="T118"/>
  <c r="T116"/>
  <c r="T114"/>
  <c r="T112"/>
  <c r="T155"/>
  <c r="T153"/>
  <c r="T151"/>
  <c r="T149"/>
  <c r="T147"/>
  <c r="T145"/>
  <c r="T143"/>
  <c r="T141"/>
  <c r="T139"/>
  <c r="T137"/>
  <c r="T135"/>
  <c r="T133"/>
  <c r="T131"/>
  <c r="T129"/>
  <c r="T127"/>
  <c r="T125"/>
  <c r="T123"/>
  <c r="T121"/>
  <c r="T119"/>
  <c r="T117"/>
  <c r="T115"/>
  <c r="T113"/>
  <c r="T111"/>
  <c r="T109"/>
  <c r="T107"/>
  <c r="T105"/>
  <c r="T103"/>
  <c r="T101"/>
  <c r="T99"/>
  <c r="T97"/>
  <c r="T95"/>
  <c r="T93"/>
  <c r="T91"/>
  <c r="T89"/>
  <c r="T87"/>
  <c r="T85"/>
  <c r="T83"/>
  <c r="T81"/>
  <c r="T79"/>
  <c r="T77"/>
  <c r="T75"/>
  <c r="T73"/>
  <c r="T71"/>
  <c r="T69"/>
  <c r="T67"/>
  <c r="T65"/>
  <c r="T63"/>
  <c r="T61"/>
  <c r="T59"/>
  <c r="T110"/>
  <c r="T106"/>
  <c r="T102"/>
  <c r="T98"/>
  <c r="T94"/>
  <c r="T90"/>
  <c r="T86"/>
  <c r="T82"/>
  <c r="T78"/>
  <c r="T74"/>
  <c r="T70"/>
  <c r="T66"/>
  <c r="T62"/>
  <c r="T58"/>
  <c r="T108"/>
  <c r="T104"/>
  <c r="T100"/>
  <c r="T96"/>
  <c r="T92"/>
  <c r="T88"/>
  <c r="T84"/>
  <c r="T80"/>
  <c r="T76"/>
  <c r="T72"/>
  <c r="T68"/>
  <c r="T64"/>
  <c r="T60"/>
  <c r="AI154"/>
  <c r="AI152"/>
  <c r="AI150"/>
  <c r="AI148"/>
  <c r="AI146"/>
  <c r="AI144"/>
  <c r="AI142"/>
  <c r="AI140"/>
  <c r="AI138"/>
  <c r="AI136"/>
  <c r="AI134"/>
  <c r="AI132"/>
  <c r="AI130"/>
  <c r="AI128"/>
  <c r="AI126"/>
  <c r="AI124"/>
  <c r="AI122"/>
  <c r="AI120"/>
  <c r="AI118"/>
  <c r="AI116"/>
  <c r="AI114"/>
  <c r="AI112"/>
  <c r="AI155"/>
  <c r="AI153"/>
  <c r="AI151"/>
  <c r="AI149"/>
  <c r="AI147"/>
  <c r="AI145"/>
  <c r="AI143"/>
  <c r="AI141"/>
  <c r="AI139"/>
  <c r="AI137"/>
  <c r="AI135"/>
  <c r="AI133"/>
  <c r="AI131"/>
  <c r="AI129"/>
  <c r="AI127"/>
  <c r="AI125"/>
  <c r="AI123"/>
  <c r="AI121"/>
  <c r="AI119"/>
  <c r="AI117"/>
  <c r="AI115"/>
  <c r="AI113"/>
  <c r="AI111"/>
  <c r="AI109"/>
  <c r="AI107"/>
  <c r="AI105"/>
  <c r="AI103"/>
  <c r="AI101"/>
  <c r="AI99"/>
  <c r="AI97"/>
  <c r="AI95"/>
  <c r="AI93"/>
  <c r="AI91"/>
  <c r="AI89"/>
  <c r="AI87"/>
  <c r="AI85"/>
  <c r="AI83"/>
  <c r="AI81"/>
  <c r="AI79"/>
  <c r="AI77"/>
  <c r="AI75"/>
  <c r="AI73"/>
  <c r="AI71"/>
  <c r="AI69"/>
  <c r="AI67"/>
  <c r="AI65"/>
  <c r="AI63"/>
  <c r="AI61"/>
  <c r="AI59"/>
  <c r="AI110"/>
  <c r="AI106"/>
  <c r="AI102"/>
  <c r="AI98"/>
  <c r="AI94"/>
  <c r="AI90"/>
  <c r="AI86"/>
  <c r="AI82"/>
  <c r="AI78"/>
  <c r="AI74"/>
  <c r="AI70"/>
  <c r="AI66"/>
  <c r="AI62"/>
  <c r="AI58"/>
  <c r="AI108"/>
  <c r="AI104"/>
  <c r="AI100"/>
  <c r="AI96"/>
  <c r="AI92"/>
  <c r="AI88"/>
  <c r="AI84"/>
  <c r="AI80"/>
  <c r="AI76"/>
  <c r="AI72"/>
  <c r="AI68"/>
  <c r="AI64"/>
  <c r="AI60"/>
  <c r="AA155"/>
  <c r="AA153"/>
  <c r="AA151"/>
  <c r="AA149"/>
  <c r="AA147"/>
  <c r="AA145"/>
  <c r="AA143"/>
  <c r="AA141"/>
  <c r="AA139"/>
  <c r="AA137"/>
  <c r="AA135"/>
  <c r="AA133"/>
  <c r="AA131"/>
  <c r="AA129"/>
  <c r="AA127"/>
  <c r="AA125"/>
  <c r="AA123"/>
  <c r="AA121"/>
  <c r="AA119"/>
  <c r="AA117"/>
  <c r="AA115"/>
  <c r="AA113"/>
  <c r="AA111"/>
  <c r="AA109"/>
  <c r="AA107"/>
  <c r="AA105"/>
  <c r="AA103"/>
  <c r="AA101"/>
  <c r="AA99"/>
  <c r="AA97"/>
  <c r="AA95"/>
  <c r="AA93"/>
  <c r="AA91"/>
  <c r="AA89"/>
  <c r="AA87"/>
  <c r="AA85"/>
  <c r="AA83"/>
  <c r="AA81"/>
  <c r="AA79"/>
  <c r="AA77"/>
  <c r="AA75"/>
  <c r="AA73"/>
  <c r="AA71"/>
  <c r="AA69"/>
  <c r="AA67"/>
  <c r="AA65"/>
  <c r="AA63"/>
  <c r="AA61"/>
  <c r="AA59"/>
  <c r="AA154"/>
  <c r="AA152"/>
  <c r="AA150"/>
  <c r="AA148"/>
  <c r="AA146"/>
  <c r="AA144"/>
  <c r="AA142"/>
  <c r="AA140"/>
  <c r="AA138"/>
  <c r="AA136"/>
  <c r="AA134"/>
  <c r="AA132"/>
  <c r="AA130"/>
  <c r="AA128"/>
  <c r="AA126"/>
  <c r="AA124"/>
  <c r="AA122"/>
  <c r="AA120"/>
  <c r="AA118"/>
  <c r="AA116"/>
  <c r="AA114"/>
  <c r="AA112"/>
  <c r="AA110"/>
  <c r="AA108"/>
  <c r="AA106"/>
  <c r="AA104"/>
  <c r="AA102"/>
  <c r="AA100"/>
  <c r="AA98"/>
  <c r="AA96"/>
  <c r="AA94"/>
  <c r="AA92"/>
  <c r="AA90"/>
  <c r="AA88"/>
  <c r="AA86"/>
  <c r="AA84"/>
  <c r="AA82"/>
  <c r="AA80"/>
  <c r="AA78"/>
  <c r="AA76"/>
  <c r="AA74"/>
  <c r="AA72"/>
  <c r="AA70"/>
  <c r="AA68"/>
  <c r="AA66"/>
  <c r="AA64"/>
  <c r="AA62"/>
  <c r="AA60"/>
  <c r="AA58"/>
  <c r="S155"/>
  <c r="S153"/>
  <c r="S151"/>
  <c r="S149"/>
  <c r="S147"/>
  <c r="S145"/>
  <c r="S143"/>
  <c r="S141"/>
  <c r="S139"/>
  <c r="S137"/>
  <c r="S135"/>
  <c r="S133"/>
  <c r="S131"/>
  <c r="S129"/>
  <c r="S127"/>
  <c r="S125"/>
  <c r="S123"/>
  <c r="S121"/>
  <c r="S119"/>
  <c r="S117"/>
  <c r="S115"/>
  <c r="S113"/>
  <c r="S154"/>
  <c r="S152"/>
  <c r="S150"/>
  <c r="S148"/>
  <c r="S146"/>
  <c r="S144"/>
  <c r="S142"/>
  <c r="S140"/>
  <c r="S138"/>
  <c r="S136"/>
  <c r="S134"/>
  <c r="S132"/>
  <c r="S130"/>
  <c r="S128"/>
  <c r="S126"/>
  <c r="S124"/>
  <c r="S122"/>
  <c r="S120"/>
  <c r="S118"/>
  <c r="S116"/>
  <c r="S114"/>
  <c r="S112"/>
  <c r="S110"/>
  <c r="S108"/>
  <c r="S106"/>
  <c r="S104"/>
  <c r="S102"/>
  <c r="S100"/>
  <c r="S98"/>
  <c r="S96"/>
  <c r="S94"/>
  <c r="S92"/>
  <c r="S90"/>
  <c r="S88"/>
  <c r="S86"/>
  <c r="S84"/>
  <c r="S82"/>
  <c r="S80"/>
  <c r="S78"/>
  <c r="S76"/>
  <c r="S74"/>
  <c r="S72"/>
  <c r="S70"/>
  <c r="S68"/>
  <c r="S66"/>
  <c r="S64"/>
  <c r="S62"/>
  <c r="S60"/>
  <c r="S58"/>
  <c r="S109"/>
  <c r="S105"/>
  <c r="S101"/>
  <c r="S97"/>
  <c r="S93"/>
  <c r="S89"/>
  <c r="S85"/>
  <c r="S81"/>
  <c r="S77"/>
  <c r="S73"/>
  <c r="S69"/>
  <c r="S65"/>
  <c r="S61"/>
  <c r="S111"/>
  <c r="S107"/>
  <c r="S103"/>
  <c r="S99"/>
  <c r="S95"/>
  <c r="S91"/>
  <c r="S87"/>
  <c r="S83"/>
  <c r="S79"/>
  <c r="S75"/>
  <c r="S71"/>
  <c r="S67"/>
  <c r="S63"/>
  <c r="S59"/>
  <c r="AH155"/>
  <c r="AH153"/>
  <c r="AH151"/>
  <c r="AH149"/>
  <c r="AH147"/>
  <c r="AH145"/>
  <c r="AH143"/>
  <c r="AH141"/>
  <c r="AH139"/>
  <c r="AH137"/>
  <c r="AH135"/>
  <c r="AH133"/>
  <c r="AH131"/>
  <c r="AH129"/>
  <c r="AH127"/>
  <c r="AH125"/>
  <c r="AH123"/>
  <c r="AH121"/>
  <c r="AH119"/>
  <c r="AH117"/>
  <c r="AH115"/>
  <c r="AH113"/>
  <c r="AH154"/>
  <c r="AH152"/>
  <c r="AH150"/>
  <c r="AH148"/>
  <c r="AH146"/>
  <c r="AH144"/>
  <c r="AH142"/>
  <c r="AH140"/>
  <c r="AH138"/>
  <c r="AH136"/>
  <c r="AH134"/>
  <c r="AH132"/>
  <c r="AH130"/>
  <c r="AH128"/>
  <c r="AH126"/>
  <c r="AH124"/>
  <c r="AH122"/>
  <c r="AH120"/>
  <c r="AH118"/>
  <c r="AH116"/>
  <c r="AH114"/>
  <c r="AH112"/>
  <c r="AH110"/>
  <c r="AH108"/>
  <c r="AH106"/>
  <c r="AH104"/>
  <c r="AH102"/>
  <c r="AH100"/>
  <c r="AH98"/>
  <c r="AH96"/>
  <c r="AH94"/>
  <c r="AH92"/>
  <c r="AH90"/>
  <c r="AH88"/>
  <c r="AH86"/>
  <c r="AH84"/>
  <c r="AH82"/>
  <c r="AH80"/>
  <c r="AH78"/>
  <c r="AH76"/>
  <c r="AH74"/>
  <c r="AH72"/>
  <c r="AH70"/>
  <c r="AH68"/>
  <c r="AH66"/>
  <c r="AH64"/>
  <c r="AH62"/>
  <c r="AH60"/>
  <c r="AH58"/>
  <c r="AH109"/>
  <c r="AH105"/>
  <c r="AH101"/>
  <c r="AH97"/>
  <c r="AH93"/>
  <c r="AH89"/>
  <c r="AH85"/>
  <c r="AH81"/>
  <c r="AH77"/>
  <c r="AH73"/>
  <c r="AH69"/>
  <c r="AH65"/>
  <c r="AH61"/>
  <c r="AH111"/>
  <c r="AH107"/>
  <c r="AH103"/>
  <c r="AH99"/>
  <c r="AH95"/>
  <c r="AH91"/>
  <c r="AH87"/>
  <c r="AH83"/>
  <c r="AH79"/>
  <c r="AH75"/>
  <c r="AH71"/>
  <c r="AH67"/>
  <c r="AH63"/>
  <c r="AH59"/>
  <c r="Z154"/>
  <c r="Z152"/>
  <c r="Z150"/>
  <c r="Z148"/>
  <c r="Z146"/>
  <c r="Z144"/>
  <c r="Z142"/>
  <c r="Z140"/>
  <c r="Z138"/>
  <c r="Z136"/>
  <c r="Z134"/>
  <c r="Z132"/>
  <c r="Z130"/>
  <c r="Z128"/>
  <c r="Z126"/>
  <c r="Z124"/>
  <c r="Z122"/>
  <c r="Z120"/>
  <c r="Z118"/>
  <c r="Z116"/>
  <c r="Z114"/>
  <c r="Z112"/>
  <c r="Z155"/>
  <c r="Z153"/>
  <c r="Z151"/>
  <c r="Z149"/>
  <c r="Z147"/>
  <c r="Z145"/>
  <c r="Z143"/>
  <c r="Z141"/>
  <c r="Z139"/>
  <c r="Z137"/>
  <c r="Z135"/>
  <c r="Z133"/>
  <c r="Z131"/>
  <c r="Z129"/>
  <c r="Z127"/>
  <c r="Z125"/>
  <c r="Z123"/>
  <c r="Z121"/>
  <c r="Z119"/>
  <c r="Z117"/>
  <c r="Z115"/>
  <c r="Z113"/>
  <c r="Z111"/>
  <c r="Z109"/>
  <c r="Z107"/>
  <c r="Z105"/>
  <c r="Z103"/>
  <c r="Z101"/>
  <c r="Z99"/>
  <c r="Z97"/>
  <c r="Z95"/>
  <c r="Z93"/>
  <c r="Z91"/>
  <c r="Z89"/>
  <c r="Z87"/>
  <c r="Z85"/>
  <c r="Z83"/>
  <c r="Z81"/>
  <c r="Z79"/>
  <c r="Z77"/>
  <c r="Z75"/>
  <c r="Z73"/>
  <c r="Z71"/>
  <c r="Z69"/>
  <c r="Z67"/>
  <c r="Z65"/>
  <c r="Z63"/>
  <c r="Z61"/>
  <c r="Z59"/>
  <c r="Z108"/>
  <c r="Z104"/>
  <c r="Z100"/>
  <c r="Z96"/>
  <c r="Z92"/>
  <c r="Z88"/>
  <c r="Z84"/>
  <c r="Z80"/>
  <c r="Z76"/>
  <c r="Z72"/>
  <c r="Z68"/>
  <c r="Z64"/>
  <c r="Z60"/>
  <c r="Z110"/>
  <c r="Z106"/>
  <c r="Z102"/>
  <c r="Z98"/>
  <c r="Z94"/>
  <c r="Z90"/>
  <c r="Z86"/>
  <c r="Z82"/>
  <c r="Z78"/>
  <c r="Z74"/>
  <c r="Z70"/>
  <c r="Z66"/>
  <c r="Z62"/>
  <c r="Z58"/>
  <c r="R154"/>
  <c r="R152"/>
  <c r="R150"/>
  <c r="R148"/>
  <c r="R146"/>
  <c r="R144"/>
  <c r="R142"/>
  <c r="R140"/>
  <c r="R138"/>
  <c r="R136"/>
  <c r="R134"/>
  <c r="R132"/>
  <c r="R130"/>
  <c r="R128"/>
  <c r="R126"/>
  <c r="R124"/>
  <c r="R122"/>
  <c r="R120"/>
  <c r="R118"/>
  <c r="R116"/>
  <c r="R114"/>
  <c r="R155"/>
  <c r="R153"/>
  <c r="R151"/>
  <c r="R149"/>
  <c r="R147"/>
  <c r="R145"/>
  <c r="R143"/>
  <c r="R141"/>
  <c r="R139"/>
  <c r="R137"/>
  <c r="R135"/>
  <c r="R133"/>
  <c r="R131"/>
  <c r="R129"/>
  <c r="R127"/>
  <c r="R125"/>
  <c r="R123"/>
  <c r="R121"/>
  <c r="R119"/>
  <c r="R117"/>
  <c r="R115"/>
  <c r="R113"/>
  <c r="R111"/>
  <c r="R109"/>
  <c r="R107"/>
  <c r="R105"/>
  <c r="R103"/>
  <c r="R101"/>
  <c r="R99"/>
  <c r="R97"/>
  <c r="R95"/>
  <c r="R93"/>
  <c r="R91"/>
  <c r="R89"/>
  <c r="R87"/>
  <c r="R85"/>
  <c r="R83"/>
  <c r="R81"/>
  <c r="R79"/>
  <c r="R77"/>
  <c r="R75"/>
  <c r="R73"/>
  <c r="R71"/>
  <c r="R69"/>
  <c r="R67"/>
  <c r="R65"/>
  <c r="R63"/>
  <c r="R61"/>
  <c r="R59"/>
  <c r="R112"/>
  <c r="R108"/>
  <c r="R104"/>
  <c r="R100"/>
  <c r="R96"/>
  <c r="R92"/>
  <c r="R88"/>
  <c r="R84"/>
  <c r="R80"/>
  <c r="R76"/>
  <c r="R72"/>
  <c r="R68"/>
  <c r="R64"/>
  <c r="R60"/>
  <c r="R110"/>
  <c r="R106"/>
  <c r="R102"/>
  <c r="R98"/>
  <c r="R94"/>
  <c r="R90"/>
  <c r="R86"/>
  <c r="R82"/>
  <c r="R78"/>
  <c r="R74"/>
  <c r="R70"/>
  <c r="R66"/>
  <c r="R62"/>
  <c r="R58"/>
  <c r="AG154"/>
  <c r="AG152"/>
  <c r="AG150"/>
  <c r="AG148"/>
  <c r="AG146"/>
  <c r="AG144"/>
  <c r="AG142"/>
  <c r="AG140"/>
  <c r="AG138"/>
  <c r="AG136"/>
  <c r="AG134"/>
  <c r="AG132"/>
  <c r="AG130"/>
  <c r="AG128"/>
  <c r="AG126"/>
  <c r="AG124"/>
  <c r="AG122"/>
  <c r="AG120"/>
  <c r="AG118"/>
  <c r="AG116"/>
  <c r="AG114"/>
  <c r="AG112"/>
  <c r="AG155"/>
  <c r="AG153"/>
  <c r="AG151"/>
  <c r="AG149"/>
  <c r="AG147"/>
  <c r="AG145"/>
  <c r="AG143"/>
  <c r="AG141"/>
  <c r="AG139"/>
  <c r="AG137"/>
  <c r="AG135"/>
  <c r="AG133"/>
  <c r="AG131"/>
  <c r="AG129"/>
  <c r="AG127"/>
  <c r="AG125"/>
  <c r="AG123"/>
  <c r="AG121"/>
  <c r="AG119"/>
  <c r="AG117"/>
  <c r="AG115"/>
  <c r="AG113"/>
  <c r="AG111"/>
  <c r="AG109"/>
  <c r="AG107"/>
  <c r="AG105"/>
  <c r="AG103"/>
  <c r="AG101"/>
  <c r="AG99"/>
  <c r="AG97"/>
  <c r="AG95"/>
  <c r="AG93"/>
  <c r="AG91"/>
  <c r="AG89"/>
  <c r="AG87"/>
  <c r="AG85"/>
  <c r="AG83"/>
  <c r="AG81"/>
  <c r="AG79"/>
  <c r="AG77"/>
  <c r="AG75"/>
  <c r="AG73"/>
  <c r="AG71"/>
  <c r="AG69"/>
  <c r="AG67"/>
  <c r="AG65"/>
  <c r="AG63"/>
  <c r="AG61"/>
  <c r="AG59"/>
  <c r="AG108"/>
  <c r="AG104"/>
  <c r="AG100"/>
  <c r="AG96"/>
  <c r="AG92"/>
  <c r="AG88"/>
  <c r="AG84"/>
  <c r="AG80"/>
  <c r="AG76"/>
  <c r="AG72"/>
  <c r="AG68"/>
  <c r="AG64"/>
  <c r="AG60"/>
  <c r="AG110"/>
  <c r="AG106"/>
  <c r="AG102"/>
  <c r="AG98"/>
  <c r="AG94"/>
  <c r="AG90"/>
  <c r="AG86"/>
  <c r="AG82"/>
  <c r="AG78"/>
  <c r="AG74"/>
  <c r="AG70"/>
  <c r="AG66"/>
  <c r="AG62"/>
  <c r="AG58"/>
  <c r="Y155"/>
  <c r="Y153"/>
  <c r="Y151"/>
  <c r="Y149"/>
  <c r="Y147"/>
  <c r="Y145"/>
  <c r="Y143"/>
  <c r="Y141"/>
  <c r="Y139"/>
  <c r="Y137"/>
  <c r="Y135"/>
  <c r="Y133"/>
  <c r="Y131"/>
  <c r="Y129"/>
  <c r="Y127"/>
  <c r="Y125"/>
  <c r="Y123"/>
  <c r="Y121"/>
  <c r="Y119"/>
  <c r="Y117"/>
  <c r="Y115"/>
  <c r="Y113"/>
  <c r="Y154"/>
  <c r="Y152"/>
  <c r="Y150"/>
  <c r="Y148"/>
  <c r="Y146"/>
  <c r="Y144"/>
  <c r="Y142"/>
  <c r="Y140"/>
  <c r="Y138"/>
  <c r="Y136"/>
  <c r="Y134"/>
  <c r="Y132"/>
  <c r="Y130"/>
  <c r="Y128"/>
  <c r="Y126"/>
  <c r="Y124"/>
  <c r="Y122"/>
  <c r="Y120"/>
  <c r="Y118"/>
  <c r="Y116"/>
  <c r="Y114"/>
  <c r="Y112"/>
  <c r="Y110"/>
  <c r="Y108"/>
  <c r="Y106"/>
  <c r="Y104"/>
  <c r="Y102"/>
  <c r="Y100"/>
  <c r="Y98"/>
  <c r="Y96"/>
  <c r="Y94"/>
  <c r="Y92"/>
  <c r="Y90"/>
  <c r="Y88"/>
  <c r="Y86"/>
  <c r="Y84"/>
  <c r="Y82"/>
  <c r="Y80"/>
  <c r="Y78"/>
  <c r="Y76"/>
  <c r="Y74"/>
  <c r="Y72"/>
  <c r="Y70"/>
  <c r="Y68"/>
  <c r="Y66"/>
  <c r="Y64"/>
  <c r="Y62"/>
  <c r="Y60"/>
  <c r="Y58"/>
  <c r="Y111"/>
  <c r="Y107"/>
  <c r="Y103"/>
  <c r="Y99"/>
  <c r="Y95"/>
  <c r="Y91"/>
  <c r="Y87"/>
  <c r="Y83"/>
  <c r="Y79"/>
  <c r="Y75"/>
  <c r="Y71"/>
  <c r="Y67"/>
  <c r="Y63"/>
  <c r="Y59"/>
  <c r="Y109"/>
  <c r="Y105"/>
  <c r="Y101"/>
  <c r="Y97"/>
  <c r="Y93"/>
  <c r="Y89"/>
  <c r="Y85"/>
  <c r="Y81"/>
  <c r="Y77"/>
  <c r="Y73"/>
  <c r="Y69"/>
  <c r="Y65"/>
  <c r="Y61"/>
  <c r="AJ155" i="26"/>
  <c r="AJ153"/>
  <c r="AJ151"/>
  <c r="AJ149"/>
  <c r="AJ147"/>
  <c r="AJ145"/>
  <c r="AJ143"/>
  <c r="AJ141"/>
  <c r="AJ139"/>
  <c r="AJ137"/>
  <c r="AJ135"/>
  <c r="AJ133"/>
  <c r="AJ131"/>
  <c r="AJ129"/>
  <c r="AJ127"/>
  <c r="AJ125"/>
  <c r="AJ123"/>
  <c r="AJ121"/>
  <c r="AJ119"/>
  <c r="AJ117"/>
  <c r="AJ115"/>
  <c r="AJ113"/>
  <c r="AJ111"/>
  <c r="AJ109"/>
  <c r="AJ107"/>
  <c r="AJ105"/>
  <c r="AJ103"/>
  <c r="AJ101"/>
  <c r="AJ99"/>
  <c r="AJ97"/>
  <c r="AJ95"/>
  <c r="AJ93"/>
  <c r="AJ91"/>
  <c r="AJ89"/>
  <c r="AJ87"/>
  <c r="AJ85"/>
  <c r="AJ83"/>
  <c r="AJ81"/>
  <c r="AJ79"/>
  <c r="AJ77"/>
  <c r="AJ75"/>
  <c r="AJ73"/>
  <c r="AJ71"/>
  <c r="AJ69"/>
  <c r="AJ67"/>
  <c r="AJ65"/>
  <c r="AJ63"/>
  <c r="AJ61"/>
  <c r="AJ59"/>
  <c r="AJ154"/>
  <c r="AJ152"/>
  <c r="AJ150"/>
  <c r="AJ148"/>
  <c r="AJ146"/>
  <c r="AJ144"/>
  <c r="AJ142"/>
  <c r="AJ140"/>
  <c r="AJ138"/>
  <c r="AJ136"/>
  <c r="AJ134"/>
  <c r="AJ132"/>
  <c r="AJ130"/>
  <c r="AJ128"/>
  <c r="AJ126"/>
  <c r="AJ124"/>
  <c r="AJ122"/>
  <c r="AJ120"/>
  <c r="AJ118"/>
  <c r="AJ116"/>
  <c r="AJ114"/>
  <c r="AJ112"/>
  <c r="AJ110"/>
  <c r="AJ108"/>
  <c r="AJ106"/>
  <c r="AJ104"/>
  <c r="AJ102"/>
  <c r="AJ100"/>
  <c r="AJ98"/>
  <c r="AJ96"/>
  <c r="AJ94"/>
  <c r="AJ92"/>
  <c r="AJ90"/>
  <c r="AJ88"/>
  <c r="AJ86"/>
  <c r="AJ84"/>
  <c r="AJ82"/>
  <c r="AJ80"/>
  <c r="AJ78"/>
  <c r="AJ76"/>
  <c r="AJ74"/>
  <c r="AJ72"/>
  <c r="AJ70"/>
  <c r="AJ68"/>
  <c r="AJ66"/>
  <c r="AJ64"/>
  <c r="AJ62"/>
  <c r="AJ60"/>
  <c r="AJ58"/>
  <c r="AB155"/>
  <c r="AB151"/>
  <c r="AB147"/>
  <c r="AB143"/>
  <c r="AB139"/>
  <c r="AB135"/>
  <c r="AB131"/>
  <c r="AB127"/>
  <c r="AB123"/>
  <c r="AB119"/>
  <c r="AB115"/>
  <c r="AB111"/>
  <c r="AB107"/>
  <c r="AB103"/>
  <c r="AB99"/>
  <c r="AB95"/>
  <c r="AB91"/>
  <c r="AB87"/>
  <c r="AB83"/>
  <c r="AB79"/>
  <c r="AB75"/>
  <c r="AB71"/>
  <c r="AB67"/>
  <c r="AB63"/>
  <c r="AB59"/>
  <c r="AB152"/>
  <c r="AB148"/>
  <c r="AB144"/>
  <c r="AB140"/>
  <c r="AB136"/>
  <c r="AB132"/>
  <c r="AB128"/>
  <c r="AB124"/>
  <c r="AB120"/>
  <c r="AB116"/>
  <c r="AB112"/>
  <c r="AB108"/>
  <c r="AB104"/>
  <c r="AB100"/>
  <c r="AB96"/>
  <c r="AB92"/>
  <c r="AB88"/>
  <c r="AB84"/>
  <c r="AB80"/>
  <c r="AB76"/>
  <c r="AB72"/>
  <c r="AB68"/>
  <c r="AB64"/>
  <c r="AB60"/>
  <c r="AB153"/>
  <c r="AB149"/>
  <c r="AB145"/>
  <c r="AB141"/>
  <c r="AB137"/>
  <c r="AB133"/>
  <c r="AB129"/>
  <c r="AB125"/>
  <c r="AB121"/>
  <c r="AB117"/>
  <c r="AB113"/>
  <c r="AB109"/>
  <c r="AB105"/>
  <c r="AB101"/>
  <c r="AB97"/>
  <c r="AB93"/>
  <c r="AB89"/>
  <c r="AB85"/>
  <c r="AB81"/>
  <c r="AB77"/>
  <c r="AB73"/>
  <c r="AB69"/>
  <c r="AB65"/>
  <c r="AB61"/>
  <c r="AB154"/>
  <c r="AB150"/>
  <c r="AB146"/>
  <c r="AB142"/>
  <c r="AB138"/>
  <c r="AB134"/>
  <c r="AB130"/>
  <c r="AB126"/>
  <c r="AB122"/>
  <c r="AB118"/>
  <c r="AB114"/>
  <c r="AB110"/>
  <c r="AB106"/>
  <c r="AB102"/>
  <c r="AB98"/>
  <c r="AB94"/>
  <c r="AB90"/>
  <c r="AB86"/>
  <c r="AB82"/>
  <c r="AB78"/>
  <c r="AB74"/>
  <c r="AB70"/>
  <c r="AB66"/>
  <c r="AB62"/>
  <c r="AB58"/>
  <c r="T154"/>
  <c r="T152"/>
  <c r="T150"/>
  <c r="T148"/>
  <c r="T146"/>
  <c r="T144"/>
  <c r="T142"/>
  <c r="T140"/>
  <c r="T138"/>
  <c r="T136"/>
  <c r="T134"/>
  <c r="T132"/>
  <c r="T130"/>
  <c r="T128"/>
  <c r="T126"/>
  <c r="T124"/>
  <c r="T122"/>
  <c r="T120"/>
  <c r="T118"/>
  <c r="T116"/>
  <c r="T114"/>
  <c r="T112"/>
  <c r="T110"/>
  <c r="T108"/>
  <c r="T106"/>
  <c r="T104"/>
  <c r="T102"/>
  <c r="T100"/>
  <c r="T98"/>
  <c r="T96"/>
  <c r="T94"/>
  <c r="T92"/>
  <c r="T90"/>
  <c r="T88"/>
  <c r="T86"/>
  <c r="T84"/>
  <c r="T82"/>
  <c r="T80"/>
  <c r="T78"/>
  <c r="T76"/>
  <c r="T74"/>
  <c r="T72"/>
  <c r="T70"/>
  <c r="T68"/>
  <c r="T66"/>
  <c r="T64"/>
  <c r="T62"/>
  <c r="T60"/>
  <c r="T58"/>
  <c r="T155"/>
  <c r="T153"/>
  <c r="T151"/>
  <c r="T149"/>
  <c r="T147"/>
  <c r="T145"/>
  <c r="T143"/>
  <c r="T141"/>
  <c r="T139"/>
  <c r="T137"/>
  <c r="T135"/>
  <c r="T133"/>
  <c r="T131"/>
  <c r="T129"/>
  <c r="T127"/>
  <c r="T125"/>
  <c r="T123"/>
  <c r="T121"/>
  <c r="T119"/>
  <c r="T117"/>
  <c r="T115"/>
  <c r="T113"/>
  <c r="T111"/>
  <c r="T109"/>
  <c r="T107"/>
  <c r="T105"/>
  <c r="T103"/>
  <c r="T101"/>
  <c r="T99"/>
  <c r="T97"/>
  <c r="T95"/>
  <c r="T93"/>
  <c r="T91"/>
  <c r="T89"/>
  <c r="T87"/>
  <c r="T85"/>
  <c r="T83"/>
  <c r="T81"/>
  <c r="T79"/>
  <c r="T77"/>
  <c r="T75"/>
  <c r="T73"/>
  <c r="T71"/>
  <c r="T69"/>
  <c r="T67"/>
  <c r="T65"/>
  <c r="T63"/>
  <c r="T61"/>
  <c r="T59"/>
  <c r="AI154"/>
  <c r="AI152"/>
  <c r="AI150"/>
  <c r="AI148"/>
  <c r="AI146"/>
  <c r="AI144"/>
  <c r="AI142"/>
  <c r="AI140"/>
  <c r="AI138"/>
  <c r="AI136"/>
  <c r="AI134"/>
  <c r="AI132"/>
  <c r="AI130"/>
  <c r="AI128"/>
  <c r="AI126"/>
  <c r="AI124"/>
  <c r="AI122"/>
  <c r="AI120"/>
  <c r="AI118"/>
  <c r="AI116"/>
  <c r="AI114"/>
  <c r="AI112"/>
  <c r="AI110"/>
  <c r="AI108"/>
  <c r="AI106"/>
  <c r="AI104"/>
  <c r="AI102"/>
  <c r="AI100"/>
  <c r="AI98"/>
  <c r="AI96"/>
  <c r="AI94"/>
  <c r="AI92"/>
  <c r="AI90"/>
  <c r="AI88"/>
  <c r="AI86"/>
  <c r="AI84"/>
  <c r="AI82"/>
  <c r="AI80"/>
  <c r="AI78"/>
  <c r="AI76"/>
  <c r="AI74"/>
  <c r="AI72"/>
  <c r="AI70"/>
  <c r="AI68"/>
  <c r="AI66"/>
  <c r="AI64"/>
  <c r="AI62"/>
  <c r="AI60"/>
  <c r="AI58"/>
  <c r="AI155"/>
  <c r="AI153"/>
  <c r="AI151"/>
  <c r="AI149"/>
  <c r="AI147"/>
  <c r="AI145"/>
  <c r="AI143"/>
  <c r="AI141"/>
  <c r="AI139"/>
  <c r="AI137"/>
  <c r="AI135"/>
  <c r="AI133"/>
  <c r="AI131"/>
  <c r="AI129"/>
  <c r="AI127"/>
  <c r="AI125"/>
  <c r="AI123"/>
  <c r="AI121"/>
  <c r="AI119"/>
  <c r="AI117"/>
  <c r="AI115"/>
  <c r="AI113"/>
  <c r="AI111"/>
  <c r="AI109"/>
  <c r="AI107"/>
  <c r="AI105"/>
  <c r="AI103"/>
  <c r="AI101"/>
  <c r="AI99"/>
  <c r="AI97"/>
  <c r="AI95"/>
  <c r="AI93"/>
  <c r="AI91"/>
  <c r="AI89"/>
  <c r="AI87"/>
  <c r="AI85"/>
  <c r="AI83"/>
  <c r="AI81"/>
  <c r="AI79"/>
  <c r="AI77"/>
  <c r="AI75"/>
  <c r="AI73"/>
  <c r="AI71"/>
  <c r="AI69"/>
  <c r="AI67"/>
  <c r="AI65"/>
  <c r="AI63"/>
  <c r="AI61"/>
  <c r="AI59"/>
  <c r="AA154"/>
  <c r="AA152"/>
  <c r="AA150"/>
  <c r="AA148"/>
  <c r="AA146"/>
  <c r="AA144"/>
  <c r="AA142"/>
  <c r="AA140"/>
  <c r="AA138"/>
  <c r="AA136"/>
  <c r="AA134"/>
  <c r="AA132"/>
  <c r="AA130"/>
  <c r="AA128"/>
  <c r="AA126"/>
  <c r="AA124"/>
  <c r="AA122"/>
  <c r="AA120"/>
  <c r="AA118"/>
  <c r="AA116"/>
  <c r="AA114"/>
  <c r="AA112"/>
  <c r="AA110"/>
  <c r="AA108"/>
  <c r="AA106"/>
  <c r="AA104"/>
  <c r="AA102"/>
  <c r="AA100"/>
  <c r="AA98"/>
  <c r="AA96"/>
  <c r="AA94"/>
  <c r="AA92"/>
  <c r="AA90"/>
  <c r="AA88"/>
  <c r="AA86"/>
  <c r="AA84"/>
  <c r="AA82"/>
  <c r="AA80"/>
  <c r="AA78"/>
  <c r="AA76"/>
  <c r="AA74"/>
  <c r="AA72"/>
  <c r="AA70"/>
  <c r="AA68"/>
  <c r="AA66"/>
  <c r="AA64"/>
  <c r="AA62"/>
  <c r="AA60"/>
  <c r="AA58"/>
  <c r="AA155"/>
  <c r="AA153"/>
  <c r="AA151"/>
  <c r="AA149"/>
  <c r="AA147"/>
  <c r="AA145"/>
  <c r="AA143"/>
  <c r="AA141"/>
  <c r="AA139"/>
  <c r="AA137"/>
  <c r="AA135"/>
  <c r="AA133"/>
  <c r="AA131"/>
  <c r="AA129"/>
  <c r="AA127"/>
  <c r="AA125"/>
  <c r="AA123"/>
  <c r="AA121"/>
  <c r="AA119"/>
  <c r="AA117"/>
  <c r="AA115"/>
  <c r="AA113"/>
  <c r="AA111"/>
  <c r="AA109"/>
  <c r="AA107"/>
  <c r="AA105"/>
  <c r="AA103"/>
  <c r="AA101"/>
  <c r="AA99"/>
  <c r="AA97"/>
  <c r="AA95"/>
  <c r="AA93"/>
  <c r="AA91"/>
  <c r="AA89"/>
  <c r="AA87"/>
  <c r="AA85"/>
  <c r="AA83"/>
  <c r="AA81"/>
  <c r="AA79"/>
  <c r="AA77"/>
  <c r="AA75"/>
  <c r="AA73"/>
  <c r="AA71"/>
  <c r="AA69"/>
  <c r="AA67"/>
  <c r="AA65"/>
  <c r="AA63"/>
  <c r="AA61"/>
  <c r="AA59"/>
  <c r="S155"/>
  <c r="S153"/>
  <c r="S151"/>
  <c r="S149"/>
  <c r="S147"/>
  <c r="S145"/>
  <c r="S143"/>
  <c r="S141"/>
  <c r="S139"/>
  <c r="S137"/>
  <c r="S135"/>
  <c r="S133"/>
  <c r="S131"/>
  <c r="S129"/>
  <c r="S127"/>
  <c r="S125"/>
  <c r="S123"/>
  <c r="S121"/>
  <c r="S119"/>
  <c r="S117"/>
  <c r="S115"/>
  <c r="S113"/>
  <c r="S111"/>
  <c r="S109"/>
  <c r="S107"/>
  <c r="S105"/>
  <c r="S103"/>
  <c r="S101"/>
  <c r="S99"/>
  <c r="S97"/>
  <c r="S95"/>
  <c r="S93"/>
  <c r="S91"/>
  <c r="S89"/>
  <c r="S87"/>
  <c r="S85"/>
  <c r="S83"/>
  <c r="S81"/>
  <c r="S79"/>
  <c r="S77"/>
  <c r="S75"/>
  <c r="S73"/>
  <c r="S71"/>
  <c r="S69"/>
  <c r="S67"/>
  <c r="S65"/>
  <c r="S63"/>
  <c r="S61"/>
  <c r="S59"/>
  <c r="S154"/>
  <c r="S152"/>
  <c r="S150"/>
  <c r="S148"/>
  <c r="S146"/>
  <c r="S144"/>
  <c r="S142"/>
  <c r="S140"/>
  <c r="S138"/>
  <c r="S136"/>
  <c r="S134"/>
  <c r="S132"/>
  <c r="S130"/>
  <c r="S128"/>
  <c r="S126"/>
  <c r="S124"/>
  <c r="S122"/>
  <c r="S120"/>
  <c r="S118"/>
  <c r="S116"/>
  <c r="S114"/>
  <c r="S112"/>
  <c r="S110"/>
  <c r="S108"/>
  <c r="S106"/>
  <c r="S104"/>
  <c r="S102"/>
  <c r="S100"/>
  <c r="S98"/>
  <c r="S96"/>
  <c r="S94"/>
  <c r="S92"/>
  <c r="S90"/>
  <c r="S88"/>
  <c r="S86"/>
  <c r="S84"/>
  <c r="S82"/>
  <c r="S80"/>
  <c r="S78"/>
  <c r="S76"/>
  <c r="S74"/>
  <c r="S72"/>
  <c r="S70"/>
  <c r="S68"/>
  <c r="S66"/>
  <c r="S64"/>
  <c r="S62"/>
  <c r="S60"/>
  <c r="S58"/>
  <c r="AH155"/>
  <c r="AH153"/>
  <c r="AH151"/>
  <c r="AH149"/>
  <c r="AH147"/>
  <c r="AH145"/>
  <c r="AH143"/>
  <c r="AH141"/>
  <c r="AH139"/>
  <c r="AH137"/>
  <c r="AH135"/>
  <c r="AH133"/>
  <c r="AH131"/>
  <c r="AH129"/>
  <c r="AH127"/>
  <c r="AH125"/>
  <c r="AH123"/>
  <c r="AH121"/>
  <c r="AH119"/>
  <c r="AH117"/>
  <c r="AH115"/>
  <c r="AH113"/>
  <c r="AH111"/>
  <c r="AH109"/>
  <c r="AH107"/>
  <c r="AH105"/>
  <c r="AH103"/>
  <c r="AH101"/>
  <c r="AH99"/>
  <c r="AH97"/>
  <c r="AH95"/>
  <c r="AH93"/>
  <c r="AH91"/>
  <c r="AH89"/>
  <c r="AH87"/>
  <c r="AH85"/>
  <c r="AH83"/>
  <c r="AH81"/>
  <c r="AH79"/>
  <c r="AH77"/>
  <c r="AH75"/>
  <c r="AH73"/>
  <c r="AH71"/>
  <c r="AH69"/>
  <c r="AH67"/>
  <c r="AH65"/>
  <c r="AH63"/>
  <c r="AH61"/>
  <c r="AH59"/>
  <c r="AH154"/>
  <c r="AH152"/>
  <c r="AH150"/>
  <c r="AH148"/>
  <c r="AH146"/>
  <c r="AH144"/>
  <c r="AH142"/>
  <c r="AH140"/>
  <c r="AH138"/>
  <c r="AH136"/>
  <c r="AH134"/>
  <c r="AH132"/>
  <c r="AH130"/>
  <c r="AH128"/>
  <c r="AH126"/>
  <c r="AH124"/>
  <c r="AH122"/>
  <c r="AH120"/>
  <c r="AH118"/>
  <c r="AH116"/>
  <c r="AH114"/>
  <c r="AH112"/>
  <c r="AH110"/>
  <c r="AH108"/>
  <c r="AH106"/>
  <c r="AH104"/>
  <c r="AH102"/>
  <c r="AH100"/>
  <c r="AH98"/>
  <c r="AH96"/>
  <c r="AH94"/>
  <c r="AH92"/>
  <c r="AH90"/>
  <c r="AH88"/>
  <c r="AH86"/>
  <c r="AH84"/>
  <c r="AH82"/>
  <c r="AH80"/>
  <c r="AH78"/>
  <c r="AH76"/>
  <c r="AH74"/>
  <c r="AH72"/>
  <c r="AH70"/>
  <c r="AH68"/>
  <c r="AH66"/>
  <c r="AH64"/>
  <c r="AH62"/>
  <c r="AH60"/>
  <c r="AH58"/>
  <c r="Z154"/>
  <c r="Z152"/>
  <c r="Z150"/>
  <c r="Z148"/>
  <c r="Z146"/>
  <c r="Z144"/>
  <c r="Z142"/>
  <c r="Z140"/>
  <c r="Z138"/>
  <c r="Z136"/>
  <c r="Z134"/>
  <c r="Z132"/>
  <c r="Z130"/>
  <c r="Z128"/>
  <c r="Z126"/>
  <c r="Z124"/>
  <c r="Z122"/>
  <c r="Z120"/>
  <c r="Z118"/>
  <c r="Z116"/>
  <c r="Z114"/>
  <c r="Z112"/>
  <c r="Z110"/>
  <c r="Z108"/>
  <c r="Z106"/>
  <c r="Z104"/>
  <c r="Z102"/>
  <c r="Z100"/>
  <c r="Z98"/>
  <c r="Z96"/>
  <c r="Z94"/>
  <c r="Z92"/>
  <c r="Z90"/>
  <c r="Z88"/>
  <c r="Z86"/>
  <c r="Z84"/>
  <c r="Z82"/>
  <c r="Z80"/>
  <c r="Z78"/>
  <c r="Z76"/>
  <c r="Z74"/>
  <c r="Z72"/>
  <c r="Z70"/>
  <c r="Z68"/>
  <c r="Z66"/>
  <c r="Z64"/>
  <c r="Z62"/>
  <c r="Z60"/>
  <c r="Z58"/>
  <c r="Z155"/>
  <c r="Z153"/>
  <c r="Z151"/>
  <c r="Z149"/>
  <c r="Z147"/>
  <c r="Z145"/>
  <c r="Z143"/>
  <c r="Z141"/>
  <c r="Z139"/>
  <c r="Z137"/>
  <c r="Z135"/>
  <c r="Z133"/>
  <c r="Z131"/>
  <c r="Z129"/>
  <c r="Z127"/>
  <c r="Z125"/>
  <c r="Z123"/>
  <c r="Z121"/>
  <c r="Z119"/>
  <c r="Z117"/>
  <c r="Z115"/>
  <c r="Z113"/>
  <c r="Z111"/>
  <c r="Z109"/>
  <c r="Z107"/>
  <c r="Z105"/>
  <c r="Z103"/>
  <c r="Z101"/>
  <c r="Z99"/>
  <c r="Z97"/>
  <c r="Z95"/>
  <c r="Z93"/>
  <c r="Z91"/>
  <c r="Z89"/>
  <c r="Z87"/>
  <c r="Z85"/>
  <c r="Z83"/>
  <c r="Z81"/>
  <c r="Z79"/>
  <c r="Z77"/>
  <c r="Z75"/>
  <c r="Z73"/>
  <c r="Z71"/>
  <c r="Z69"/>
  <c r="Z67"/>
  <c r="Z65"/>
  <c r="Z63"/>
  <c r="Z61"/>
  <c r="Z59"/>
  <c r="R154"/>
  <c r="R152"/>
  <c r="R150"/>
  <c r="R148"/>
  <c r="R146"/>
  <c r="R144"/>
  <c r="R142"/>
  <c r="R140"/>
  <c r="R138"/>
  <c r="R136"/>
  <c r="R134"/>
  <c r="R132"/>
  <c r="R130"/>
  <c r="R128"/>
  <c r="R126"/>
  <c r="R124"/>
  <c r="R122"/>
  <c r="R120"/>
  <c r="R118"/>
  <c r="R116"/>
  <c r="R114"/>
  <c r="R112"/>
  <c r="R110"/>
  <c r="R108"/>
  <c r="R106"/>
  <c r="R104"/>
  <c r="R102"/>
  <c r="R100"/>
  <c r="R98"/>
  <c r="R96"/>
  <c r="R94"/>
  <c r="R92"/>
  <c r="R90"/>
  <c r="R88"/>
  <c r="R86"/>
  <c r="R84"/>
  <c r="R82"/>
  <c r="R80"/>
  <c r="R78"/>
  <c r="R76"/>
  <c r="R74"/>
  <c r="R72"/>
  <c r="R70"/>
  <c r="R68"/>
  <c r="R66"/>
  <c r="R64"/>
  <c r="R62"/>
  <c r="R60"/>
  <c r="R58"/>
  <c r="R155"/>
  <c r="R153"/>
  <c r="R151"/>
  <c r="R149"/>
  <c r="R147"/>
  <c r="R145"/>
  <c r="R143"/>
  <c r="R141"/>
  <c r="R139"/>
  <c r="R137"/>
  <c r="R135"/>
  <c r="R133"/>
  <c r="R131"/>
  <c r="R129"/>
  <c r="R127"/>
  <c r="R125"/>
  <c r="R123"/>
  <c r="R121"/>
  <c r="R119"/>
  <c r="R117"/>
  <c r="R115"/>
  <c r="R113"/>
  <c r="R111"/>
  <c r="R109"/>
  <c r="R107"/>
  <c r="R105"/>
  <c r="R103"/>
  <c r="R101"/>
  <c r="R99"/>
  <c r="R97"/>
  <c r="R95"/>
  <c r="R93"/>
  <c r="R91"/>
  <c r="R89"/>
  <c r="R87"/>
  <c r="R85"/>
  <c r="R83"/>
  <c r="R81"/>
  <c r="R79"/>
  <c r="R77"/>
  <c r="R75"/>
  <c r="R73"/>
  <c r="R71"/>
  <c r="R69"/>
  <c r="R67"/>
  <c r="R65"/>
  <c r="R63"/>
  <c r="R61"/>
  <c r="R59"/>
  <c r="AG154"/>
  <c r="AG152"/>
  <c r="AG150"/>
  <c r="AG148"/>
  <c r="AG146"/>
  <c r="AG144"/>
  <c r="AG142"/>
  <c r="AG140"/>
  <c r="AG138"/>
  <c r="AG136"/>
  <c r="AG134"/>
  <c r="AG132"/>
  <c r="AG130"/>
  <c r="AG128"/>
  <c r="AG126"/>
  <c r="AG124"/>
  <c r="AG122"/>
  <c r="AG120"/>
  <c r="AG118"/>
  <c r="AG116"/>
  <c r="AG114"/>
  <c r="AG112"/>
  <c r="AG110"/>
  <c r="AG108"/>
  <c r="AG106"/>
  <c r="AG104"/>
  <c r="AG102"/>
  <c r="AG100"/>
  <c r="AG98"/>
  <c r="AG96"/>
  <c r="AG94"/>
  <c r="AG92"/>
  <c r="AG90"/>
  <c r="AG88"/>
  <c r="AG86"/>
  <c r="AG84"/>
  <c r="AG82"/>
  <c r="AG80"/>
  <c r="AG78"/>
  <c r="AG76"/>
  <c r="AG74"/>
  <c r="AG72"/>
  <c r="AG70"/>
  <c r="AG68"/>
  <c r="AG66"/>
  <c r="AG64"/>
  <c r="AG62"/>
  <c r="AG60"/>
  <c r="AG58"/>
  <c r="AG155"/>
  <c r="AG153"/>
  <c r="AG151"/>
  <c r="AG149"/>
  <c r="AG147"/>
  <c r="AG145"/>
  <c r="AG143"/>
  <c r="AG141"/>
  <c r="AG139"/>
  <c r="AG137"/>
  <c r="AG135"/>
  <c r="AG133"/>
  <c r="AG131"/>
  <c r="AG129"/>
  <c r="AG127"/>
  <c r="AG125"/>
  <c r="AG123"/>
  <c r="AG121"/>
  <c r="AG119"/>
  <c r="AG117"/>
  <c r="AG115"/>
  <c r="AG113"/>
  <c r="AG111"/>
  <c r="AG109"/>
  <c r="AG107"/>
  <c r="AG105"/>
  <c r="AG103"/>
  <c r="AG101"/>
  <c r="AG99"/>
  <c r="AG97"/>
  <c r="AG95"/>
  <c r="AG93"/>
  <c r="AG91"/>
  <c r="AG89"/>
  <c r="AG87"/>
  <c r="AG85"/>
  <c r="AG83"/>
  <c r="AG81"/>
  <c r="AG79"/>
  <c r="AG77"/>
  <c r="AG75"/>
  <c r="AG73"/>
  <c r="AG71"/>
  <c r="AG69"/>
  <c r="AG67"/>
  <c r="AG65"/>
  <c r="AG63"/>
  <c r="AG61"/>
  <c r="AG59"/>
  <c r="Y155"/>
  <c r="Y153"/>
  <c r="Y151"/>
  <c r="Y149"/>
  <c r="Y147"/>
  <c r="Y145"/>
  <c r="Y143"/>
  <c r="Y141"/>
  <c r="Y139"/>
  <c r="Y137"/>
  <c r="Y135"/>
  <c r="Y133"/>
  <c r="Y131"/>
  <c r="Y129"/>
  <c r="Y127"/>
  <c r="Y125"/>
  <c r="Y123"/>
  <c r="Y121"/>
  <c r="Y119"/>
  <c r="Y117"/>
  <c r="Y115"/>
  <c r="Y113"/>
  <c r="Y111"/>
  <c r="Y109"/>
  <c r="Y107"/>
  <c r="Y105"/>
  <c r="Y103"/>
  <c r="Y101"/>
  <c r="Y99"/>
  <c r="Y97"/>
  <c r="Y95"/>
  <c r="Y93"/>
  <c r="Y91"/>
  <c r="Y89"/>
  <c r="Y87"/>
  <c r="Y85"/>
  <c r="Y83"/>
  <c r="Y81"/>
  <c r="Y79"/>
  <c r="Y77"/>
  <c r="Y75"/>
  <c r="Y73"/>
  <c r="Y71"/>
  <c r="Y69"/>
  <c r="Y67"/>
  <c r="Y65"/>
  <c r="Y63"/>
  <c r="Y61"/>
  <c r="Y59"/>
  <c r="Y154"/>
  <c r="Y152"/>
  <c r="Y150"/>
  <c r="Y148"/>
  <c r="Y146"/>
  <c r="Y144"/>
  <c r="Y142"/>
  <c r="Y140"/>
  <c r="Y138"/>
  <c r="Y136"/>
  <c r="Y134"/>
  <c r="Y132"/>
  <c r="Y130"/>
  <c r="Y128"/>
  <c r="Y126"/>
  <c r="Y124"/>
  <c r="Y122"/>
  <c r="Y120"/>
  <c r="Y118"/>
  <c r="Y116"/>
  <c r="Y114"/>
  <c r="Y112"/>
  <c r="Y110"/>
  <c r="Y108"/>
  <c r="Y106"/>
  <c r="Y104"/>
  <c r="Y102"/>
  <c r="Y100"/>
  <c r="Y98"/>
  <c r="Y96"/>
  <c r="Y94"/>
  <c r="Y92"/>
  <c r="Y90"/>
  <c r="Y88"/>
  <c r="Y86"/>
  <c r="Y84"/>
  <c r="Y82"/>
  <c r="Y80"/>
  <c r="Y78"/>
  <c r="Y76"/>
  <c r="Y74"/>
  <c r="Y72"/>
  <c r="Y70"/>
  <c r="Y68"/>
  <c r="Y66"/>
  <c r="Y64"/>
  <c r="Y62"/>
  <c r="Y60"/>
  <c r="Y58"/>
  <c r="AJ154" i="24"/>
  <c r="AJ152"/>
  <c r="AJ150"/>
  <c r="AJ148"/>
  <c r="AJ146"/>
  <c r="AJ144"/>
  <c r="AJ142"/>
  <c r="AJ140"/>
  <c r="AJ138"/>
  <c r="AJ136"/>
  <c r="AJ134"/>
  <c r="AJ132"/>
  <c r="AJ130"/>
  <c r="AJ128"/>
  <c r="AJ126"/>
  <c r="AJ124"/>
  <c r="AJ122"/>
  <c r="AJ120"/>
  <c r="AJ118"/>
  <c r="AJ116"/>
  <c r="AJ114"/>
  <c r="AJ112"/>
  <c r="AJ110"/>
  <c r="AJ108"/>
  <c r="AJ106"/>
  <c r="AJ104"/>
  <c r="AJ102"/>
  <c r="AJ100"/>
  <c r="AJ98"/>
  <c r="AJ96"/>
  <c r="AJ94"/>
  <c r="AJ92"/>
  <c r="AJ90"/>
  <c r="AJ88"/>
  <c r="AJ86"/>
  <c r="AJ84"/>
  <c r="AJ82"/>
  <c r="AJ80"/>
  <c r="AJ78"/>
  <c r="AJ76"/>
  <c r="AJ74"/>
  <c r="AJ72"/>
  <c r="AJ70"/>
  <c r="AJ68"/>
  <c r="AJ66"/>
  <c r="AJ64"/>
  <c r="AJ62"/>
  <c r="AJ60"/>
  <c r="AJ58"/>
  <c r="AJ155"/>
  <c r="AJ153"/>
  <c r="AJ151"/>
  <c r="AJ149"/>
  <c r="AJ147"/>
  <c r="AJ145"/>
  <c r="AJ143"/>
  <c r="AJ141"/>
  <c r="AJ139"/>
  <c r="AJ137"/>
  <c r="AJ135"/>
  <c r="AJ133"/>
  <c r="AJ131"/>
  <c r="AJ129"/>
  <c r="AJ127"/>
  <c r="AJ125"/>
  <c r="AJ123"/>
  <c r="AJ121"/>
  <c r="AJ119"/>
  <c r="AJ117"/>
  <c r="AJ115"/>
  <c r="AJ113"/>
  <c r="AJ111"/>
  <c r="AJ109"/>
  <c r="AJ107"/>
  <c r="AJ105"/>
  <c r="AJ103"/>
  <c r="AJ101"/>
  <c r="AJ99"/>
  <c r="AJ97"/>
  <c r="AJ95"/>
  <c r="AJ93"/>
  <c r="AJ91"/>
  <c r="AJ89"/>
  <c r="AJ87"/>
  <c r="AJ85"/>
  <c r="AJ83"/>
  <c r="AJ81"/>
  <c r="AJ79"/>
  <c r="AJ77"/>
  <c r="AJ75"/>
  <c r="AJ73"/>
  <c r="AJ71"/>
  <c r="AJ69"/>
  <c r="AJ67"/>
  <c r="AJ65"/>
  <c r="AJ63"/>
  <c r="AJ61"/>
  <c r="AJ59"/>
  <c r="AB152"/>
  <c r="AB148"/>
  <c r="AB144"/>
  <c r="AB140"/>
  <c r="AB136"/>
  <c r="AB132"/>
  <c r="AB128"/>
  <c r="AB124"/>
  <c r="AB120"/>
  <c r="AB116"/>
  <c r="AB112"/>
  <c r="AB108"/>
  <c r="AB104"/>
  <c r="AB100"/>
  <c r="AB96"/>
  <c r="AB92"/>
  <c r="AB88"/>
  <c r="AB84"/>
  <c r="AB80"/>
  <c r="AB76"/>
  <c r="AB72"/>
  <c r="AB68"/>
  <c r="AB64"/>
  <c r="AB60"/>
  <c r="AB153"/>
  <c r="AB149"/>
  <c r="AB145"/>
  <c r="AB141"/>
  <c r="AB137"/>
  <c r="AB133"/>
  <c r="AB129"/>
  <c r="AB125"/>
  <c r="AB121"/>
  <c r="AB117"/>
  <c r="AB113"/>
  <c r="AB109"/>
  <c r="AB105"/>
  <c r="AB101"/>
  <c r="AB97"/>
  <c r="AB93"/>
  <c r="AB89"/>
  <c r="AB85"/>
  <c r="AB81"/>
  <c r="AB77"/>
  <c r="AB73"/>
  <c r="AB69"/>
  <c r="AB65"/>
  <c r="AB61"/>
  <c r="AB154"/>
  <c r="AB150"/>
  <c r="AB146"/>
  <c r="AB142"/>
  <c r="AB138"/>
  <c r="AB134"/>
  <c r="AB130"/>
  <c r="AB126"/>
  <c r="AB122"/>
  <c r="AB118"/>
  <c r="AB114"/>
  <c r="AB110"/>
  <c r="AB106"/>
  <c r="AB102"/>
  <c r="AB98"/>
  <c r="AB94"/>
  <c r="AB90"/>
  <c r="AB86"/>
  <c r="AB82"/>
  <c r="AB78"/>
  <c r="AB74"/>
  <c r="AB70"/>
  <c r="AB66"/>
  <c r="AB62"/>
  <c r="AB58"/>
  <c r="AB155"/>
  <c r="AB151"/>
  <c r="AB147"/>
  <c r="AB143"/>
  <c r="AB139"/>
  <c r="AB135"/>
  <c r="AB131"/>
  <c r="AB127"/>
  <c r="AB123"/>
  <c r="AB119"/>
  <c r="AB115"/>
  <c r="AB111"/>
  <c r="AB107"/>
  <c r="AB103"/>
  <c r="AB99"/>
  <c r="AB95"/>
  <c r="AB91"/>
  <c r="AB87"/>
  <c r="AB83"/>
  <c r="AB79"/>
  <c r="AB75"/>
  <c r="AB71"/>
  <c r="AB67"/>
  <c r="AB63"/>
  <c r="AB59"/>
  <c r="T155"/>
  <c r="T153"/>
  <c r="T151"/>
  <c r="T149"/>
  <c r="T147"/>
  <c r="T145"/>
  <c r="T143"/>
  <c r="T141"/>
  <c r="T139"/>
  <c r="T137"/>
  <c r="T135"/>
  <c r="T133"/>
  <c r="T131"/>
  <c r="T129"/>
  <c r="T127"/>
  <c r="T125"/>
  <c r="T123"/>
  <c r="T121"/>
  <c r="T119"/>
  <c r="T117"/>
  <c r="T115"/>
  <c r="T113"/>
  <c r="T111"/>
  <c r="T109"/>
  <c r="T107"/>
  <c r="T105"/>
  <c r="T103"/>
  <c r="T101"/>
  <c r="T99"/>
  <c r="T97"/>
  <c r="T95"/>
  <c r="T93"/>
  <c r="T91"/>
  <c r="T89"/>
  <c r="T87"/>
  <c r="T85"/>
  <c r="T83"/>
  <c r="T81"/>
  <c r="T79"/>
  <c r="T77"/>
  <c r="T75"/>
  <c r="T73"/>
  <c r="T71"/>
  <c r="T69"/>
  <c r="T67"/>
  <c r="T65"/>
  <c r="T63"/>
  <c r="T61"/>
  <c r="T59"/>
  <c r="T154"/>
  <c r="T152"/>
  <c r="T150"/>
  <c r="T148"/>
  <c r="T146"/>
  <c r="T144"/>
  <c r="T142"/>
  <c r="T140"/>
  <c r="T138"/>
  <c r="T136"/>
  <c r="T134"/>
  <c r="T132"/>
  <c r="T130"/>
  <c r="T128"/>
  <c r="T126"/>
  <c r="T124"/>
  <c r="T122"/>
  <c r="T120"/>
  <c r="T118"/>
  <c r="T116"/>
  <c r="T114"/>
  <c r="T112"/>
  <c r="T110"/>
  <c r="T108"/>
  <c r="T106"/>
  <c r="T104"/>
  <c r="T102"/>
  <c r="T100"/>
  <c r="T98"/>
  <c r="T96"/>
  <c r="T94"/>
  <c r="T92"/>
  <c r="T90"/>
  <c r="T88"/>
  <c r="T86"/>
  <c r="T84"/>
  <c r="T82"/>
  <c r="T80"/>
  <c r="T78"/>
  <c r="T76"/>
  <c r="T74"/>
  <c r="T72"/>
  <c r="T70"/>
  <c r="T68"/>
  <c r="T66"/>
  <c r="T64"/>
  <c r="T62"/>
  <c r="T60"/>
  <c r="T58"/>
  <c r="AI155"/>
  <c r="AI153"/>
  <c r="AI151"/>
  <c r="AI149"/>
  <c r="AI147"/>
  <c r="AI145"/>
  <c r="AI143"/>
  <c r="AI141"/>
  <c r="AI139"/>
  <c r="AI137"/>
  <c r="AI135"/>
  <c r="AI133"/>
  <c r="AI131"/>
  <c r="AI129"/>
  <c r="AI127"/>
  <c r="AI125"/>
  <c r="AI123"/>
  <c r="AI121"/>
  <c r="AI119"/>
  <c r="AI117"/>
  <c r="AI115"/>
  <c r="AI113"/>
  <c r="AI111"/>
  <c r="AI109"/>
  <c r="AI107"/>
  <c r="AI105"/>
  <c r="AI103"/>
  <c r="AI101"/>
  <c r="AI99"/>
  <c r="AI97"/>
  <c r="AI95"/>
  <c r="AI93"/>
  <c r="AI91"/>
  <c r="AI89"/>
  <c r="AI87"/>
  <c r="AI85"/>
  <c r="AI83"/>
  <c r="AI81"/>
  <c r="AI79"/>
  <c r="AI77"/>
  <c r="AI75"/>
  <c r="AI73"/>
  <c r="AI71"/>
  <c r="AI69"/>
  <c r="AI67"/>
  <c r="AI65"/>
  <c r="AI63"/>
  <c r="AI61"/>
  <c r="AI59"/>
  <c r="AI154"/>
  <c r="AI152"/>
  <c r="AI150"/>
  <c r="AI148"/>
  <c r="AI146"/>
  <c r="AI144"/>
  <c r="AI142"/>
  <c r="AI140"/>
  <c r="AI138"/>
  <c r="AI136"/>
  <c r="AI134"/>
  <c r="AI132"/>
  <c r="AI130"/>
  <c r="AI128"/>
  <c r="AI126"/>
  <c r="AI124"/>
  <c r="AI122"/>
  <c r="AI120"/>
  <c r="AI118"/>
  <c r="AI116"/>
  <c r="AI114"/>
  <c r="AI112"/>
  <c r="AI110"/>
  <c r="AI108"/>
  <c r="AI106"/>
  <c r="AI104"/>
  <c r="AI102"/>
  <c r="AI100"/>
  <c r="AI98"/>
  <c r="AI96"/>
  <c r="AI94"/>
  <c r="AI92"/>
  <c r="AI90"/>
  <c r="AI88"/>
  <c r="AI86"/>
  <c r="AI84"/>
  <c r="AI82"/>
  <c r="AI80"/>
  <c r="AI78"/>
  <c r="AI76"/>
  <c r="AI74"/>
  <c r="AI72"/>
  <c r="AI70"/>
  <c r="AI68"/>
  <c r="AI66"/>
  <c r="AI64"/>
  <c r="AI62"/>
  <c r="AI60"/>
  <c r="AI58"/>
  <c r="AA155"/>
  <c r="AA153"/>
  <c r="AA151"/>
  <c r="AA149"/>
  <c r="AA147"/>
  <c r="AA145"/>
  <c r="AA143"/>
  <c r="AA141"/>
  <c r="AA139"/>
  <c r="AA137"/>
  <c r="AA135"/>
  <c r="AA133"/>
  <c r="AA131"/>
  <c r="AA129"/>
  <c r="AA127"/>
  <c r="AA125"/>
  <c r="AA123"/>
  <c r="AA121"/>
  <c r="AA119"/>
  <c r="AA117"/>
  <c r="AA115"/>
  <c r="AA113"/>
  <c r="AA111"/>
  <c r="AA109"/>
  <c r="AA107"/>
  <c r="AA105"/>
  <c r="AA103"/>
  <c r="AA101"/>
  <c r="AA99"/>
  <c r="AA97"/>
  <c r="AA95"/>
  <c r="AA93"/>
  <c r="AA91"/>
  <c r="AA89"/>
  <c r="AA87"/>
  <c r="AA85"/>
  <c r="AA83"/>
  <c r="AA81"/>
  <c r="AA79"/>
  <c r="AA77"/>
  <c r="AA75"/>
  <c r="AA73"/>
  <c r="AA71"/>
  <c r="AA69"/>
  <c r="AA67"/>
  <c r="AA65"/>
  <c r="AA63"/>
  <c r="AA61"/>
  <c r="AA59"/>
  <c r="AA154"/>
  <c r="AA152"/>
  <c r="AA150"/>
  <c r="AA148"/>
  <c r="AA146"/>
  <c r="AA144"/>
  <c r="AA142"/>
  <c r="AA140"/>
  <c r="AA138"/>
  <c r="AA136"/>
  <c r="AA134"/>
  <c r="AA132"/>
  <c r="AA130"/>
  <c r="AA128"/>
  <c r="AA126"/>
  <c r="AA124"/>
  <c r="AA122"/>
  <c r="AA120"/>
  <c r="AA118"/>
  <c r="AA116"/>
  <c r="AA114"/>
  <c r="AA112"/>
  <c r="AA110"/>
  <c r="AA108"/>
  <c r="AA106"/>
  <c r="AA104"/>
  <c r="AA102"/>
  <c r="AA100"/>
  <c r="AA98"/>
  <c r="AA96"/>
  <c r="AA94"/>
  <c r="AA92"/>
  <c r="AA90"/>
  <c r="AA88"/>
  <c r="AA86"/>
  <c r="AA84"/>
  <c r="AA82"/>
  <c r="AA80"/>
  <c r="AA78"/>
  <c r="AA76"/>
  <c r="AA74"/>
  <c r="AA72"/>
  <c r="AA70"/>
  <c r="AA68"/>
  <c r="AA66"/>
  <c r="AA64"/>
  <c r="AA62"/>
  <c r="AA60"/>
  <c r="AA58"/>
  <c r="S154"/>
  <c r="S152"/>
  <c r="S150"/>
  <c r="S148"/>
  <c r="S146"/>
  <c r="S144"/>
  <c r="S142"/>
  <c r="S140"/>
  <c r="S138"/>
  <c r="S136"/>
  <c r="S134"/>
  <c r="S132"/>
  <c r="S130"/>
  <c r="S128"/>
  <c r="S126"/>
  <c r="S124"/>
  <c r="S122"/>
  <c r="S120"/>
  <c r="S118"/>
  <c r="S116"/>
  <c r="S114"/>
  <c r="S112"/>
  <c r="S110"/>
  <c r="S108"/>
  <c r="S106"/>
  <c r="S104"/>
  <c r="S102"/>
  <c r="S100"/>
  <c r="S98"/>
  <c r="S96"/>
  <c r="S94"/>
  <c r="S92"/>
  <c r="S90"/>
  <c r="S88"/>
  <c r="S86"/>
  <c r="S84"/>
  <c r="S82"/>
  <c r="S80"/>
  <c r="S78"/>
  <c r="S76"/>
  <c r="S74"/>
  <c r="S72"/>
  <c r="S70"/>
  <c r="S68"/>
  <c r="S66"/>
  <c r="S64"/>
  <c r="S62"/>
  <c r="S60"/>
  <c r="S58"/>
  <c r="S155"/>
  <c r="S153"/>
  <c r="S151"/>
  <c r="S149"/>
  <c r="S147"/>
  <c r="S145"/>
  <c r="S143"/>
  <c r="S141"/>
  <c r="S139"/>
  <c r="S137"/>
  <c r="S135"/>
  <c r="S133"/>
  <c r="S131"/>
  <c r="S129"/>
  <c r="S127"/>
  <c r="S125"/>
  <c r="S123"/>
  <c r="S121"/>
  <c r="S119"/>
  <c r="S117"/>
  <c r="S115"/>
  <c r="S113"/>
  <c r="S111"/>
  <c r="S109"/>
  <c r="S107"/>
  <c r="S105"/>
  <c r="S103"/>
  <c r="S101"/>
  <c r="S99"/>
  <c r="S97"/>
  <c r="S95"/>
  <c r="S93"/>
  <c r="S91"/>
  <c r="S89"/>
  <c r="S87"/>
  <c r="S85"/>
  <c r="S83"/>
  <c r="S81"/>
  <c r="S79"/>
  <c r="S77"/>
  <c r="S75"/>
  <c r="S73"/>
  <c r="S71"/>
  <c r="S69"/>
  <c r="S67"/>
  <c r="S65"/>
  <c r="S63"/>
  <c r="S61"/>
  <c r="S59"/>
  <c r="AH154"/>
  <c r="AH152"/>
  <c r="AH150"/>
  <c r="AH148"/>
  <c r="AH146"/>
  <c r="AH144"/>
  <c r="AH142"/>
  <c r="AH140"/>
  <c r="AH138"/>
  <c r="AH136"/>
  <c r="AH134"/>
  <c r="AH132"/>
  <c r="AH130"/>
  <c r="AH128"/>
  <c r="AH126"/>
  <c r="AH124"/>
  <c r="AH122"/>
  <c r="AH120"/>
  <c r="AH118"/>
  <c r="AH116"/>
  <c r="AH114"/>
  <c r="AH112"/>
  <c r="AH110"/>
  <c r="AH108"/>
  <c r="AH106"/>
  <c r="AH104"/>
  <c r="AH102"/>
  <c r="AH100"/>
  <c r="AH98"/>
  <c r="AH96"/>
  <c r="AH94"/>
  <c r="AH92"/>
  <c r="AH90"/>
  <c r="AH88"/>
  <c r="AH86"/>
  <c r="AH84"/>
  <c r="AH82"/>
  <c r="AH80"/>
  <c r="AH78"/>
  <c r="AH76"/>
  <c r="AH74"/>
  <c r="AH72"/>
  <c r="AH70"/>
  <c r="AH68"/>
  <c r="AH66"/>
  <c r="AH64"/>
  <c r="AH62"/>
  <c r="AH60"/>
  <c r="AH58"/>
  <c r="AH155"/>
  <c r="AH153"/>
  <c r="AH151"/>
  <c r="AH149"/>
  <c r="AH147"/>
  <c r="AH145"/>
  <c r="AH143"/>
  <c r="AH141"/>
  <c r="AH139"/>
  <c r="AH137"/>
  <c r="AH135"/>
  <c r="AH133"/>
  <c r="AH131"/>
  <c r="AH129"/>
  <c r="AH127"/>
  <c r="AH125"/>
  <c r="AH123"/>
  <c r="AH121"/>
  <c r="AH119"/>
  <c r="AH117"/>
  <c r="AH115"/>
  <c r="AH113"/>
  <c r="AH111"/>
  <c r="AH109"/>
  <c r="AH107"/>
  <c r="AH105"/>
  <c r="AH103"/>
  <c r="AH101"/>
  <c r="AH99"/>
  <c r="AH97"/>
  <c r="AH95"/>
  <c r="AH93"/>
  <c r="AH91"/>
  <c r="AH89"/>
  <c r="AH87"/>
  <c r="AH85"/>
  <c r="AH83"/>
  <c r="AH81"/>
  <c r="AH79"/>
  <c r="AH77"/>
  <c r="AH75"/>
  <c r="AH73"/>
  <c r="AH71"/>
  <c r="AH69"/>
  <c r="AH67"/>
  <c r="AH65"/>
  <c r="AH63"/>
  <c r="AH61"/>
  <c r="AH59"/>
  <c r="Z155"/>
  <c r="Z153"/>
  <c r="Z151"/>
  <c r="Z149"/>
  <c r="Z147"/>
  <c r="Z145"/>
  <c r="Z143"/>
  <c r="Z141"/>
  <c r="Z139"/>
  <c r="Z137"/>
  <c r="Z135"/>
  <c r="Z133"/>
  <c r="Z131"/>
  <c r="Z129"/>
  <c r="Z127"/>
  <c r="Z125"/>
  <c r="Z123"/>
  <c r="Z121"/>
  <c r="Z119"/>
  <c r="Z117"/>
  <c r="Z115"/>
  <c r="Z113"/>
  <c r="Z111"/>
  <c r="Z109"/>
  <c r="Z107"/>
  <c r="Z105"/>
  <c r="Z103"/>
  <c r="Z101"/>
  <c r="Z99"/>
  <c r="Z97"/>
  <c r="Z95"/>
  <c r="Z93"/>
  <c r="Z91"/>
  <c r="Z89"/>
  <c r="Z87"/>
  <c r="Z85"/>
  <c r="Z83"/>
  <c r="Z81"/>
  <c r="Z79"/>
  <c r="Z77"/>
  <c r="Z75"/>
  <c r="Z73"/>
  <c r="Z71"/>
  <c r="Z69"/>
  <c r="Z67"/>
  <c r="Z65"/>
  <c r="Z63"/>
  <c r="Z61"/>
  <c r="Z59"/>
  <c r="Z154"/>
  <c r="Z152"/>
  <c r="Z150"/>
  <c r="Z148"/>
  <c r="Z146"/>
  <c r="Z144"/>
  <c r="Z142"/>
  <c r="Z140"/>
  <c r="Z138"/>
  <c r="Z136"/>
  <c r="Z134"/>
  <c r="Z132"/>
  <c r="Z130"/>
  <c r="Z128"/>
  <c r="Z126"/>
  <c r="Z124"/>
  <c r="Z122"/>
  <c r="Z120"/>
  <c r="Z118"/>
  <c r="Z116"/>
  <c r="Z114"/>
  <c r="Z112"/>
  <c r="Z110"/>
  <c r="Z108"/>
  <c r="Z106"/>
  <c r="Z104"/>
  <c r="Z102"/>
  <c r="Z100"/>
  <c r="Z98"/>
  <c r="Z96"/>
  <c r="Z94"/>
  <c r="Z92"/>
  <c r="Z90"/>
  <c r="Z88"/>
  <c r="Z86"/>
  <c r="Z84"/>
  <c r="Z82"/>
  <c r="Z80"/>
  <c r="Z78"/>
  <c r="Z76"/>
  <c r="Z74"/>
  <c r="Z72"/>
  <c r="Z70"/>
  <c r="Z68"/>
  <c r="Z66"/>
  <c r="Z64"/>
  <c r="Z62"/>
  <c r="Z60"/>
  <c r="Z58"/>
  <c r="R155"/>
  <c r="R153"/>
  <c r="R151"/>
  <c r="R149"/>
  <c r="R147"/>
  <c r="R145"/>
  <c r="R143"/>
  <c r="R141"/>
  <c r="R139"/>
  <c r="R137"/>
  <c r="R135"/>
  <c r="R133"/>
  <c r="R131"/>
  <c r="R129"/>
  <c r="R127"/>
  <c r="R125"/>
  <c r="R123"/>
  <c r="R121"/>
  <c r="R119"/>
  <c r="R117"/>
  <c r="R115"/>
  <c r="R113"/>
  <c r="R111"/>
  <c r="R109"/>
  <c r="R107"/>
  <c r="R105"/>
  <c r="R103"/>
  <c r="R101"/>
  <c r="R99"/>
  <c r="R97"/>
  <c r="R95"/>
  <c r="R93"/>
  <c r="R91"/>
  <c r="R89"/>
  <c r="R87"/>
  <c r="R85"/>
  <c r="R83"/>
  <c r="R81"/>
  <c r="R79"/>
  <c r="R77"/>
  <c r="R75"/>
  <c r="R73"/>
  <c r="R71"/>
  <c r="R69"/>
  <c r="R67"/>
  <c r="R65"/>
  <c r="R63"/>
  <c r="R61"/>
  <c r="R59"/>
  <c r="R154"/>
  <c r="R152"/>
  <c r="R150"/>
  <c r="R148"/>
  <c r="R146"/>
  <c r="R144"/>
  <c r="R142"/>
  <c r="R140"/>
  <c r="R138"/>
  <c r="R136"/>
  <c r="R134"/>
  <c r="R132"/>
  <c r="R130"/>
  <c r="R128"/>
  <c r="R126"/>
  <c r="R124"/>
  <c r="R122"/>
  <c r="R120"/>
  <c r="R118"/>
  <c r="R116"/>
  <c r="R114"/>
  <c r="R112"/>
  <c r="R110"/>
  <c r="R108"/>
  <c r="R106"/>
  <c r="R104"/>
  <c r="R102"/>
  <c r="R100"/>
  <c r="R98"/>
  <c r="R96"/>
  <c r="R94"/>
  <c r="R92"/>
  <c r="R90"/>
  <c r="R88"/>
  <c r="R86"/>
  <c r="R84"/>
  <c r="R82"/>
  <c r="R80"/>
  <c r="R78"/>
  <c r="R76"/>
  <c r="R74"/>
  <c r="R72"/>
  <c r="R70"/>
  <c r="R68"/>
  <c r="R66"/>
  <c r="R64"/>
  <c r="R62"/>
  <c r="R60"/>
  <c r="R58"/>
  <c r="AG155"/>
  <c r="AG153"/>
  <c r="AG151"/>
  <c r="AG149"/>
  <c r="AG147"/>
  <c r="AG145"/>
  <c r="AG143"/>
  <c r="AG141"/>
  <c r="AG139"/>
  <c r="AG137"/>
  <c r="AG135"/>
  <c r="AG133"/>
  <c r="AG131"/>
  <c r="AG129"/>
  <c r="AG127"/>
  <c r="AG125"/>
  <c r="AG123"/>
  <c r="AG121"/>
  <c r="AG119"/>
  <c r="AG117"/>
  <c r="AG115"/>
  <c r="AG113"/>
  <c r="AG111"/>
  <c r="AG109"/>
  <c r="AG107"/>
  <c r="AG105"/>
  <c r="AG103"/>
  <c r="AG101"/>
  <c r="AG99"/>
  <c r="AG97"/>
  <c r="AG95"/>
  <c r="AG93"/>
  <c r="AG91"/>
  <c r="AG89"/>
  <c r="AG87"/>
  <c r="AG85"/>
  <c r="AG83"/>
  <c r="AG81"/>
  <c r="AG79"/>
  <c r="AG77"/>
  <c r="AG75"/>
  <c r="AG73"/>
  <c r="AG71"/>
  <c r="AG69"/>
  <c r="AG67"/>
  <c r="AG65"/>
  <c r="AG63"/>
  <c r="AG61"/>
  <c r="AG59"/>
  <c r="AG154"/>
  <c r="AG152"/>
  <c r="AG150"/>
  <c r="AG148"/>
  <c r="AG146"/>
  <c r="AG144"/>
  <c r="AG142"/>
  <c r="AG140"/>
  <c r="AG138"/>
  <c r="AG136"/>
  <c r="AG134"/>
  <c r="AG132"/>
  <c r="AG130"/>
  <c r="AG128"/>
  <c r="AG126"/>
  <c r="AG124"/>
  <c r="AG122"/>
  <c r="AG120"/>
  <c r="AG118"/>
  <c r="AG116"/>
  <c r="AG114"/>
  <c r="AG112"/>
  <c r="AG110"/>
  <c r="AG108"/>
  <c r="AG106"/>
  <c r="AG104"/>
  <c r="AG102"/>
  <c r="AG100"/>
  <c r="AG98"/>
  <c r="AG96"/>
  <c r="AG94"/>
  <c r="AG92"/>
  <c r="AG90"/>
  <c r="AG88"/>
  <c r="AG86"/>
  <c r="AG84"/>
  <c r="AG82"/>
  <c r="AG80"/>
  <c r="AG78"/>
  <c r="AG76"/>
  <c r="AG74"/>
  <c r="AG72"/>
  <c r="AG70"/>
  <c r="AG68"/>
  <c r="AG66"/>
  <c r="AG64"/>
  <c r="AG62"/>
  <c r="AG60"/>
  <c r="AG58"/>
  <c r="Y154"/>
  <c r="Y152"/>
  <c r="Y150"/>
  <c r="Y148"/>
  <c r="Y146"/>
  <c r="Y144"/>
  <c r="Y142"/>
  <c r="Y140"/>
  <c r="Y138"/>
  <c r="Y136"/>
  <c r="Y134"/>
  <c r="Y132"/>
  <c r="Y130"/>
  <c r="Y128"/>
  <c r="Y126"/>
  <c r="Y124"/>
  <c r="Y122"/>
  <c r="Y120"/>
  <c r="Y118"/>
  <c r="Y116"/>
  <c r="Y114"/>
  <c r="Y112"/>
  <c r="Y110"/>
  <c r="Y108"/>
  <c r="Y106"/>
  <c r="Y104"/>
  <c r="Y102"/>
  <c r="Y100"/>
  <c r="Y98"/>
  <c r="Y96"/>
  <c r="Y94"/>
  <c r="Y92"/>
  <c r="Y90"/>
  <c r="Y88"/>
  <c r="Y86"/>
  <c r="Y84"/>
  <c r="Y82"/>
  <c r="Y80"/>
  <c r="Y78"/>
  <c r="Y76"/>
  <c r="Y74"/>
  <c r="Y72"/>
  <c r="Y70"/>
  <c r="Y68"/>
  <c r="Y66"/>
  <c r="Y64"/>
  <c r="Y62"/>
  <c r="Y60"/>
  <c r="Y58"/>
  <c r="Y155"/>
  <c r="Y153"/>
  <c r="Y151"/>
  <c r="Y149"/>
  <c r="Y147"/>
  <c r="Y145"/>
  <c r="Y143"/>
  <c r="Y141"/>
  <c r="Y139"/>
  <c r="Y137"/>
  <c r="Y135"/>
  <c r="Y133"/>
  <c r="Y131"/>
  <c r="Y129"/>
  <c r="Y127"/>
  <c r="Y125"/>
  <c r="Y123"/>
  <c r="Y121"/>
  <c r="Y119"/>
  <c r="Y117"/>
  <c r="Y115"/>
  <c r="Y113"/>
  <c r="Y111"/>
  <c r="Y109"/>
  <c r="Y107"/>
  <c r="Y105"/>
  <c r="Y103"/>
  <c r="Y101"/>
  <c r="Y99"/>
  <c r="Y97"/>
  <c r="Y95"/>
  <c r="Y93"/>
  <c r="Y91"/>
  <c r="Y89"/>
  <c r="Y87"/>
  <c r="Y85"/>
  <c r="Y83"/>
  <c r="Y81"/>
  <c r="Y79"/>
  <c r="Y77"/>
  <c r="Y75"/>
  <c r="Y73"/>
  <c r="Y71"/>
  <c r="Y69"/>
  <c r="Y67"/>
  <c r="Y65"/>
  <c r="Y63"/>
  <c r="Y61"/>
  <c r="Y59"/>
  <c r="AJ154" i="22"/>
  <c r="AJ152"/>
  <c r="AJ150"/>
  <c r="AJ148"/>
  <c r="AJ146"/>
  <c r="AJ144"/>
  <c r="AJ142"/>
  <c r="AJ140"/>
  <c r="AJ138"/>
  <c r="AJ136"/>
  <c r="AJ134"/>
  <c r="AJ132"/>
  <c r="AJ130"/>
  <c r="AJ128"/>
  <c r="AJ126"/>
  <c r="AJ124"/>
  <c r="AJ122"/>
  <c r="AJ120"/>
  <c r="AJ118"/>
  <c r="AJ116"/>
  <c r="AJ114"/>
  <c r="AJ112"/>
  <c r="AJ110"/>
  <c r="AJ108"/>
  <c r="AJ106"/>
  <c r="AJ104"/>
  <c r="AJ102"/>
  <c r="AJ100"/>
  <c r="AJ98"/>
  <c r="AJ96"/>
  <c r="AJ94"/>
  <c r="AJ92"/>
  <c r="AJ90"/>
  <c r="AJ88"/>
  <c r="AJ86"/>
  <c r="AJ84"/>
  <c r="AJ82"/>
  <c r="AJ80"/>
  <c r="AJ78"/>
  <c r="AJ76"/>
  <c r="AJ74"/>
  <c r="AJ72"/>
  <c r="AJ70"/>
  <c r="AJ68"/>
  <c r="AJ66"/>
  <c r="AJ64"/>
  <c r="AJ62"/>
  <c r="AJ60"/>
  <c r="AJ58"/>
  <c r="AJ155"/>
  <c r="AJ153"/>
  <c r="AJ151"/>
  <c r="AJ149"/>
  <c r="AJ147"/>
  <c r="AJ145"/>
  <c r="AJ143"/>
  <c r="AJ141"/>
  <c r="AJ139"/>
  <c r="AJ137"/>
  <c r="AJ135"/>
  <c r="AJ133"/>
  <c r="AJ131"/>
  <c r="AJ129"/>
  <c r="AJ127"/>
  <c r="AJ125"/>
  <c r="AJ123"/>
  <c r="AJ121"/>
  <c r="AJ119"/>
  <c r="AJ117"/>
  <c r="AJ115"/>
  <c r="AJ113"/>
  <c r="AJ111"/>
  <c r="AJ109"/>
  <c r="AJ107"/>
  <c r="AJ105"/>
  <c r="AJ103"/>
  <c r="AJ101"/>
  <c r="AJ99"/>
  <c r="AJ97"/>
  <c r="AJ95"/>
  <c r="AJ93"/>
  <c r="AJ91"/>
  <c r="AJ89"/>
  <c r="AJ87"/>
  <c r="AJ85"/>
  <c r="AJ83"/>
  <c r="AJ81"/>
  <c r="AJ79"/>
  <c r="AJ77"/>
  <c r="AJ75"/>
  <c r="AJ73"/>
  <c r="AJ71"/>
  <c r="AJ69"/>
  <c r="AJ67"/>
  <c r="AJ65"/>
  <c r="AJ63"/>
  <c r="AJ61"/>
  <c r="AJ59"/>
  <c r="AB154"/>
  <c r="AB150"/>
  <c r="AB146"/>
  <c r="AB142"/>
  <c r="AB138"/>
  <c r="AB134"/>
  <c r="AB130"/>
  <c r="AB126"/>
  <c r="AB122"/>
  <c r="AB118"/>
  <c r="AB114"/>
  <c r="AB110"/>
  <c r="AB106"/>
  <c r="AB102"/>
  <c r="AB98"/>
  <c r="AB94"/>
  <c r="AB90"/>
  <c r="AB86"/>
  <c r="AB82"/>
  <c r="AB78"/>
  <c r="AB74"/>
  <c r="AB70"/>
  <c r="AB66"/>
  <c r="AB62"/>
  <c r="AB58"/>
  <c r="AB155"/>
  <c r="AB151"/>
  <c r="AB147"/>
  <c r="AB143"/>
  <c r="AB139"/>
  <c r="AB135"/>
  <c r="AB131"/>
  <c r="AB127"/>
  <c r="AB123"/>
  <c r="AB119"/>
  <c r="AB115"/>
  <c r="AB111"/>
  <c r="AB107"/>
  <c r="AB103"/>
  <c r="AB99"/>
  <c r="AB95"/>
  <c r="AB91"/>
  <c r="AB87"/>
  <c r="AB83"/>
  <c r="AB79"/>
  <c r="AB75"/>
  <c r="AB71"/>
  <c r="AB67"/>
  <c r="AB63"/>
  <c r="AB59"/>
  <c r="AB152"/>
  <c r="AB148"/>
  <c r="AB144"/>
  <c r="AB140"/>
  <c r="AB136"/>
  <c r="AB132"/>
  <c r="AB128"/>
  <c r="AB124"/>
  <c r="AB120"/>
  <c r="AB116"/>
  <c r="AB112"/>
  <c r="AB108"/>
  <c r="AB104"/>
  <c r="AB100"/>
  <c r="AB96"/>
  <c r="AB92"/>
  <c r="AB88"/>
  <c r="AB84"/>
  <c r="AB80"/>
  <c r="AB76"/>
  <c r="AB72"/>
  <c r="AB68"/>
  <c r="AB64"/>
  <c r="AB60"/>
  <c r="AB153"/>
  <c r="AB149"/>
  <c r="AB145"/>
  <c r="AB141"/>
  <c r="AB137"/>
  <c r="AB133"/>
  <c r="AB129"/>
  <c r="AB125"/>
  <c r="AB121"/>
  <c r="AB117"/>
  <c r="AB113"/>
  <c r="AB109"/>
  <c r="AB105"/>
  <c r="AB101"/>
  <c r="AB97"/>
  <c r="AB93"/>
  <c r="AB89"/>
  <c r="AB85"/>
  <c r="AB81"/>
  <c r="AB77"/>
  <c r="AB73"/>
  <c r="AB69"/>
  <c r="AB65"/>
  <c r="AB61"/>
  <c r="T155"/>
  <c r="T153"/>
  <c r="T151"/>
  <c r="T149"/>
  <c r="T147"/>
  <c r="T145"/>
  <c r="T143"/>
  <c r="T141"/>
  <c r="T139"/>
  <c r="T137"/>
  <c r="T135"/>
  <c r="T133"/>
  <c r="T131"/>
  <c r="T129"/>
  <c r="T127"/>
  <c r="T125"/>
  <c r="T123"/>
  <c r="T121"/>
  <c r="T119"/>
  <c r="T117"/>
  <c r="T115"/>
  <c r="T113"/>
  <c r="T111"/>
  <c r="T109"/>
  <c r="T107"/>
  <c r="T105"/>
  <c r="T103"/>
  <c r="T101"/>
  <c r="T99"/>
  <c r="T97"/>
  <c r="T95"/>
  <c r="T93"/>
  <c r="T91"/>
  <c r="T89"/>
  <c r="T87"/>
  <c r="T85"/>
  <c r="T83"/>
  <c r="T81"/>
  <c r="T79"/>
  <c r="T77"/>
  <c r="T75"/>
  <c r="T73"/>
  <c r="T71"/>
  <c r="T69"/>
  <c r="T67"/>
  <c r="T65"/>
  <c r="T63"/>
  <c r="T61"/>
  <c r="T59"/>
  <c r="T154"/>
  <c r="T152"/>
  <c r="T150"/>
  <c r="T148"/>
  <c r="T146"/>
  <c r="T144"/>
  <c r="T142"/>
  <c r="T140"/>
  <c r="T138"/>
  <c r="T136"/>
  <c r="T134"/>
  <c r="T132"/>
  <c r="T130"/>
  <c r="T128"/>
  <c r="T126"/>
  <c r="T124"/>
  <c r="T122"/>
  <c r="T120"/>
  <c r="T118"/>
  <c r="T116"/>
  <c r="T114"/>
  <c r="T112"/>
  <c r="T110"/>
  <c r="T108"/>
  <c r="T106"/>
  <c r="T104"/>
  <c r="T102"/>
  <c r="T100"/>
  <c r="T98"/>
  <c r="T96"/>
  <c r="T94"/>
  <c r="T92"/>
  <c r="T90"/>
  <c r="T88"/>
  <c r="T86"/>
  <c r="T84"/>
  <c r="T82"/>
  <c r="T80"/>
  <c r="T78"/>
  <c r="T76"/>
  <c r="T74"/>
  <c r="T72"/>
  <c r="T70"/>
  <c r="T68"/>
  <c r="T66"/>
  <c r="T64"/>
  <c r="T62"/>
  <c r="T60"/>
  <c r="T58"/>
  <c r="AI155"/>
  <c r="AI153"/>
  <c r="AI151"/>
  <c r="AI149"/>
  <c r="AI147"/>
  <c r="AI145"/>
  <c r="AI143"/>
  <c r="AI141"/>
  <c r="AI139"/>
  <c r="AI137"/>
  <c r="AI135"/>
  <c r="AI133"/>
  <c r="AI131"/>
  <c r="AI129"/>
  <c r="AI127"/>
  <c r="AI125"/>
  <c r="AI123"/>
  <c r="AI121"/>
  <c r="AI119"/>
  <c r="AI117"/>
  <c r="AI115"/>
  <c r="AI113"/>
  <c r="AI111"/>
  <c r="AI109"/>
  <c r="AI107"/>
  <c r="AI105"/>
  <c r="AI103"/>
  <c r="AI101"/>
  <c r="AI99"/>
  <c r="AI97"/>
  <c r="AI95"/>
  <c r="AI93"/>
  <c r="AI91"/>
  <c r="AI89"/>
  <c r="AI87"/>
  <c r="AI85"/>
  <c r="AI83"/>
  <c r="AI81"/>
  <c r="AI79"/>
  <c r="AI77"/>
  <c r="AI75"/>
  <c r="AI73"/>
  <c r="AI71"/>
  <c r="AI69"/>
  <c r="AI67"/>
  <c r="AI65"/>
  <c r="AI63"/>
  <c r="AI61"/>
  <c r="AI59"/>
  <c r="AI154"/>
  <c r="AI152"/>
  <c r="AI150"/>
  <c r="AI148"/>
  <c r="AI146"/>
  <c r="AI144"/>
  <c r="AI142"/>
  <c r="AI140"/>
  <c r="AI138"/>
  <c r="AI136"/>
  <c r="AI134"/>
  <c r="AI132"/>
  <c r="AI130"/>
  <c r="AI128"/>
  <c r="AI126"/>
  <c r="AI124"/>
  <c r="AI122"/>
  <c r="AI120"/>
  <c r="AI118"/>
  <c r="AI116"/>
  <c r="AI114"/>
  <c r="AI112"/>
  <c r="AI110"/>
  <c r="AI108"/>
  <c r="AI106"/>
  <c r="AI104"/>
  <c r="AI102"/>
  <c r="AI100"/>
  <c r="AI98"/>
  <c r="AI96"/>
  <c r="AI94"/>
  <c r="AI92"/>
  <c r="AI90"/>
  <c r="AI88"/>
  <c r="AI86"/>
  <c r="AI84"/>
  <c r="AI82"/>
  <c r="AI80"/>
  <c r="AI78"/>
  <c r="AI76"/>
  <c r="AI74"/>
  <c r="AI72"/>
  <c r="AI70"/>
  <c r="AI68"/>
  <c r="AI66"/>
  <c r="AI64"/>
  <c r="AI62"/>
  <c r="AI60"/>
  <c r="AI58"/>
  <c r="AA154"/>
  <c r="AA152"/>
  <c r="AA150"/>
  <c r="AA148"/>
  <c r="AA146"/>
  <c r="AA144"/>
  <c r="AA142"/>
  <c r="AA140"/>
  <c r="AA138"/>
  <c r="AA136"/>
  <c r="AA134"/>
  <c r="AA132"/>
  <c r="AA130"/>
  <c r="AA128"/>
  <c r="AA126"/>
  <c r="AA124"/>
  <c r="AA122"/>
  <c r="AA120"/>
  <c r="AA118"/>
  <c r="AA116"/>
  <c r="AA114"/>
  <c r="AA112"/>
  <c r="AA110"/>
  <c r="AA108"/>
  <c r="AA106"/>
  <c r="AA104"/>
  <c r="AA102"/>
  <c r="AA100"/>
  <c r="AA98"/>
  <c r="AA96"/>
  <c r="AA94"/>
  <c r="AA92"/>
  <c r="AA90"/>
  <c r="AA88"/>
  <c r="AA86"/>
  <c r="AA84"/>
  <c r="AA82"/>
  <c r="AA80"/>
  <c r="AA78"/>
  <c r="AA76"/>
  <c r="AA74"/>
  <c r="AA72"/>
  <c r="AA70"/>
  <c r="AA68"/>
  <c r="AA66"/>
  <c r="AA64"/>
  <c r="AA62"/>
  <c r="AA60"/>
  <c r="AA58"/>
  <c r="AA155"/>
  <c r="AA153"/>
  <c r="AA151"/>
  <c r="AA149"/>
  <c r="AA147"/>
  <c r="AA145"/>
  <c r="AA143"/>
  <c r="AA141"/>
  <c r="AA139"/>
  <c r="AA137"/>
  <c r="AA135"/>
  <c r="AA133"/>
  <c r="AA131"/>
  <c r="AA129"/>
  <c r="AA127"/>
  <c r="AA125"/>
  <c r="AA123"/>
  <c r="AA121"/>
  <c r="AA119"/>
  <c r="AA117"/>
  <c r="AA115"/>
  <c r="AA113"/>
  <c r="AA111"/>
  <c r="AA109"/>
  <c r="AA107"/>
  <c r="AA105"/>
  <c r="AA103"/>
  <c r="AA101"/>
  <c r="AA99"/>
  <c r="AA97"/>
  <c r="AA95"/>
  <c r="AA93"/>
  <c r="AA91"/>
  <c r="AA89"/>
  <c r="AA87"/>
  <c r="AA85"/>
  <c r="AA83"/>
  <c r="AA81"/>
  <c r="AA79"/>
  <c r="AA77"/>
  <c r="AA75"/>
  <c r="AA73"/>
  <c r="AA71"/>
  <c r="AA69"/>
  <c r="AA67"/>
  <c r="AA65"/>
  <c r="AA63"/>
  <c r="AA61"/>
  <c r="AA59"/>
  <c r="S154"/>
  <c r="S152"/>
  <c r="S150"/>
  <c r="S148"/>
  <c r="S146"/>
  <c r="S144"/>
  <c r="S142"/>
  <c r="S140"/>
  <c r="S138"/>
  <c r="S136"/>
  <c r="S134"/>
  <c r="S132"/>
  <c r="S130"/>
  <c r="S128"/>
  <c r="S126"/>
  <c r="S124"/>
  <c r="S122"/>
  <c r="S120"/>
  <c r="S118"/>
  <c r="S116"/>
  <c r="S114"/>
  <c r="S112"/>
  <c r="S110"/>
  <c r="S108"/>
  <c r="S106"/>
  <c r="S104"/>
  <c r="S102"/>
  <c r="S100"/>
  <c r="S98"/>
  <c r="S96"/>
  <c r="S94"/>
  <c r="S92"/>
  <c r="S90"/>
  <c r="S88"/>
  <c r="S86"/>
  <c r="S84"/>
  <c r="S82"/>
  <c r="S80"/>
  <c r="S78"/>
  <c r="S76"/>
  <c r="S74"/>
  <c r="S72"/>
  <c r="S70"/>
  <c r="S68"/>
  <c r="S66"/>
  <c r="S64"/>
  <c r="S62"/>
  <c r="S60"/>
  <c r="S58"/>
  <c r="S155"/>
  <c r="S153"/>
  <c r="S151"/>
  <c r="S149"/>
  <c r="S147"/>
  <c r="S145"/>
  <c r="S143"/>
  <c r="S141"/>
  <c r="S139"/>
  <c r="S137"/>
  <c r="S135"/>
  <c r="S133"/>
  <c r="S131"/>
  <c r="S129"/>
  <c r="S127"/>
  <c r="S125"/>
  <c r="S123"/>
  <c r="S121"/>
  <c r="S119"/>
  <c r="S117"/>
  <c r="S115"/>
  <c r="S113"/>
  <c r="S111"/>
  <c r="S109"/>
  <c r="S107"/>
  <c r="S105"/>
  <c r="S103"/>
  <c r="S101"/>
  <c r="S99"/>
  <c r="S97"/>
  <c r="S95"/>
  <c r="S93"/>
  <c r="S91"/>
  <c r="S89"/>
  <c r="S87"/>
  <c r="S85"/>
  <c r="S83"/>
  <c r="S81"/>
  <c r="S79"/>
  <c r="S77"/>
  <c r="S75"/>
  <c r="S73"/>
  <c r="S71"/>
  <c r="S69"/>
  <c r="S67"/>
  <c r="S65"/>
  <c r="S63"/>
  <c r="S61"/>
  <c r="S59"/>
  <c r="AH154"/>
  <c r="AH152"/>
  <c r="AH150"/>
  <c r="AH148"/>
  <c r="AH146"/>
  <c r="AH144"/>
  <c r="AH142"/>
  <c r="AH140"/>
  <c r="AH138"/>
  <c r="AH136"/>
  <c r="AH134"/>
  <c r="AH132"/>
  <c r="AH130"/>
  <c r="AH128"/>
  <c r="AH126"/>
  <c r="AH124"/>
  <c r="AH122"/>
  <c r="AH120"/>
  <c r="AH118"/>
  <c r="AH116"/>
  <c r="AH114"/>
  <c r="AH112"/>
  <c r="AH110"/>
  <c r="AH108"/>
  <c r="AH106"/>
  <c r="AH104"/>
  <c r="AH102"/>
  <c r="AH100"/>
  <c r="AH98"/>
  <c r="AH96"/>
  <c r="AH94"/>
  <c r="AH92"/>
  <c r="AH90"/>
  <c r="AH88"/>
  <c r="AH86"/>
  <c r="AH84"/>
  <c r="AH82"/>
  <c r="AH80"/>
  <c r="AH78"/>
  <c r="AH76"/>
  <c r="AH74"/>
  <c r="AH72"/>
  <c r="AH70"/>
  <c r="AH68"/>
  <c r="AH66"/>
  <c r="AH64"/>
  <c r="AH62"/>
  <c r="AH60"/>
  <c r="AH58"/>
  <c r="AH155"/>
  <c r="AH153"/>
  <c r="AH151"/>
  <c r="AH149"/>
  <c r="AH147"/>
  <c r="AH145"/>
  <c r="AH143"/>
  <c r="AH141"/>
  <c r="AH139"/>
  <c r="AH137"/>
  <c r="AH135"/>
  <c r="AH133"/>
  <c r="AH131"/>
  <c r="AH129"/>
  <c r="AH127"/>
  <c r="AH125"/>
  <c r="AH123"/>
  <c r="AH121"/>
  <c r="AH119"/>
  <c r="AH117"/>
  <c r="AH115"/>
  <c r="AH113"/>
  <c r="AH111"/>
  <c r="AH109"/>
  <c r="AH107"/>
  <c r="AH105"/>
  <c r="AH103"/>
  <c r="AH101"/>
  <c r="AH99"/>
  <c r="AH97"/>
  <c r="AH95"/>
  <c r="AH93"/>
  <c r="AH91"/>
  <c r="AH89"/>
  <c r="AH87"/>
  <c r="AH85"/>
  <c r="AH83"/>
  <c r="AH81"/>
  <c r="AH79"/>
  <c r="AH77"/>
  <c r="AH75"/>
  <c r="AH73"/>
  <c r="AH71"/>
  <c r="AH69"/>
  <c r="AH67"/>
  <c r="AH65"/>
  <c r="AH63"/>
  <c r="AH61"/>
  <c r="AH59"/>
  <c r="Z155"/>
  <c r="Z153"/>
  <c r="Z151"/>
  <c r="Z149"/>
  <c r="Z147"/>
  <c r="Z145"/>
  <c r="Z143"/>
  <c r="Z141"/>
  <c r="Z139"/>
  <c r="Z137"/>
  <c r="Z135"/>
  <c r="Z133"/>
  <c r="Z131"/>
  <c r="Z129"/>
  <c r="Z127"/>
  <c r="Z125"/>
  <c r="Z123"/>
  <c r="Z121"/>
  <c r="Z119"/>
  <c r="Z117"/>
  <c r="Z115"/>
  <c r="Z113"/>
  <c r="Z111"/>
  <c r="Z109"/>
  <c r="Z107"/>
  <c r="Z105"/>
  <c r="Z103"/>
  <c r="Z101"/>
  <c r="Z99"/>
  <c r="Z97"/>
  <c r="Z95"/>
  <c r="Z93"/>
  <c r="Z91"/>
  <c r="Z89"/>
  <c r="Z87"/>
  <c r="Z85"/>
  <c r="Z83"/>
  <c r="Z81"/>
  <c r="Z79"/>
  <c r="Z77"/>
  <c r="Z75"/>
  <c r="Z73"/>
  <c r="Z71"/>
  <c r="Z69"/>
  <c r="Z67"/>
  <c r="Z65"/>
  <c r="Z63"/>
  <c r="Z61"/>
  <c r="Z59"/>
  <c r="Z154"/>
  <c r="Z152"/>
  <c r="Z150"/>
  <c r="Z148"/>
  <c r="Z146"/>
  <c r="Z144"/>
  <c r="Z142"/>
  <c r="Z140"/>
  <c r="Z138"/>
  <c r="Z136"/>
  <c r="Z134"/>
  <c r="Z132"/>
  <c r="Z130"/>
  <c r="Z128"/>
  <c r="Z126"/>
  <c r="Z124"/>
  <c r="Z122"/>
  <c r="Z120"/>
  <c r="Z118"/>
  <c r="Z116"/>
  <c r="Z114"/>
  <c r="Z112"/>
  <c r="Z110"/>
  <c r="Z108"/>
  <c r="Z106"/>
  <c r="Z104"/>
  <c r="Z102"/>
  <c r="Z100"/>
  <c r="Z98"/>
  <c r="Z96"/>
  <c r="Z94"/>
  <c r="Z92"/>
  <c r="Z90"/>
  <c r="Z88"/>
  <c r="Z86"/>
  <c r="Z84"/>
  <c r="Z82"/>
  <c r="Z80"/>
  <c r="Z78"/>
  <c r="Z76"/>
  <c r="Z74"/>
  <c r="Z72"/>
  <c r="Z70"/>
  <c r="Z68"/>
  <c r="Z66"/>
  <c r="Z64"/>
  <c r="Z62"/>
  <c r="Z60"/>
  <c r="Z58"/>
  <c r="R155"/>
  <c r="R153"/>
  <c r="R151"/>
  <c r="R149"/>
  <c r="R147"/>
  <c r="R145"/>
  <c r="R143"/>
  <c r="R141"/>
  <c r="R139"/>
  <c r="R137"/>
  <c r="R135"/>
  <c r="R133"/>
  <c r="R131"/>
  <c r="R129"/>
  <c r="R127"/>
  <c r="R125"/>
  <c r="R123"/>
  <c r="R121"/>
  <c r="R119"/>
  <c r="R117"/>
  <c r="R115"/>
  <c r="R113"/>
  <c r="R111"/>
  <c r="R109"/>
  <c r="R107"/>
  <c r="R105"/>
  <c r="R103"/>
  <c r="R101"/>
  <c r="R99"/>
  <c r="R97"/>
  <c r="R95"/>
  <c r="R93"/>
  <c r="R91"/>
  <c r="R89"/>
  <c r="R87"/>
  <c r="R85"/>
  <c r="R83"/>
  <c r="R81"/>
  <c r="R79"/>
  <c r="R77"/>
  <c r="R75"/>
  <c r="R73"/>
  <c r="R71"/>
  <c r="R69"/>
  <c r="R67"/>
  <c r="R65"/>
  <c r="R63"/>
  <c r="R61"/>
  <c r="R59"/>
  <c r="R154"/>
  <c r="R152"/>
  <c r="R150"/>
  <c r="R148"/>
  <c r="R146"/>
  <c r="R144"/>
  <c r="R142"/>
  <c r="R140"/>
  <c r="R138"/>
  <c r="R136"/>
  <c r="R134"/>
  <c r="R132"/>
  <c r="R130"/>
  <c r="R128"/>
  <c r="R126"/>
  <c r="R124"/>
  <c r="R122"/>
  <c r="R120"/>
  <c r="R118"/>
  <c r="R116"/>
  <c r="R114"/>
  <c r="R112"/>
  <c r="R110"/>
  <c r="R108"/>
  <c r="R106"/>
  <c r="R104"/>
  <c r="R102"/>
  <c r="R100"/>
  <c r="R98"/>
  <c r="R96"/>
  <c r="R94"/>
  <c r="R92"/>
  <c r="R90"/>
  <c r="R88"/>
  <c r="R86"/>
  <c r="R84"/>
  <c r="R82"/>
  <c r="R80"/>
  <c r="R78"/>
  <c r="R76"/>
  <c r="R74"/>
  <c r="R72"/>
  <c r="R70"/>
  <c r="R68"/>
  <c r="R66"/>
  <c r="R64"/>
  <c r="R62"/>
  <c r="R60"/>
  <c r="R58"/>
  <c r="AG155"/>
  <c r="AG153"/>
  <c r="AG151"/>
  <c r="AG149"/>
  <c r="AG147"/>
  <c r="AG145"/>
  <c r="AG143"/>
  <c r="AG141"/>
  <c r="AG139"/>
  <c r="AG137"/>
  <c r="AG135"/>
  <c r="AG133"/>
  <c r="AG131"/>
  <c r="AG129"/>
  <c r="AG127"/>
  <c r="AG125"/>
  <c r="AG123"/>
  <c r="AG121"/>
  <c r="AG119"/>
  <c r="AG117"/>
  <c r="AG115"/>
  <c r="AG113"/>
  <c r="AG111"/>
  <c r="AG109"/>
  <c r="AG107"/>
  <c r="AG105"/>
  <c r="AG103"/>
  <c r="AG101"/>
  <c r="AG99"/>
  <c r="AG97"/>
  <c r="AG95"/>
  <c r="AG93"/>
  <c r="AG91"/>
  <c r="AG89"/>
  <c r="AG87"/>
  <c r="AG85"/>
  <c r="AG83"/>
  <c r="AG81"/>
  <c r="AG79"/>
  <c r="AG77"/>
  <c r="AG75"/>
  <c r="AG73"/>
  <c r="AG71"/>
  <c r="AG69"/>
  <c r="AG67"/>
  <c r="AG65"/>
  <c r="AG63"/>
  <c r="AG61"/>
  <c r="AG59"/>
  <c r="AG154"/>
  <c r="AG152"/>
  <c r="AG150"/>
  <c r="AG148"/>
  <c r="AG146"/>
  <c r="AG144"/>
  <c r="AG142"/>
  <c r="AG140"/>
  <c r="AG138"/>
  <c r="AG136"/>
  <c r="AG134"/>
  <c r="AG132"/>
  <c r="AG130"/>
  <c r="AG128"/>
  <c r="AG126"/>
  <c r="AG124"/>
  <c r="AG122"/>
  <c r="AG120"/>
  <c r="AG118"/>
  <c r="AG116"/>
  <c r="AG114"/>
  <c r="AG112"/>
  <c r="AG110"/>
  <c r="AG108"/>
  <c r="AG106"/>
  <c r="AG104"/>
  <c r="AG102"/>
  <c r="AG100"/>
  <c r="AG98"/>
  <c r="AG96"/>
  <c r="AG94"/>
  <c r="AG92"/>
  <c r="AG90"/>
  <c r="AG88"/>
  <c r="AG86"/>
  <c r="AG84"/>
  <c r="AG82"/>
  <c r="AG80"/>
  <c r="AG78"/>
  <c r="AG76"/>
  <c r="AG74"/>
  <c r="AG72"/>
  <c r="AG70"/>
  <c r="AG68"/>
  <c r="AG66"/>
  <c r="AG64"/>
  <c r="AG62"/>
  <c r="AG60"/>
  <c r="AG58"/>
  <c r="Y154"/>
  <c r="Y152"/>
  <c r="Y150"/>
  <c r="Y148"/>
  <c r="Y146"/>
  <c r="Y144"/>
  <c r="Y142"/>
  <c r="Y140"/>
  <c r="Y138"/>
  <c r="Y136"/>
  <c r="Y134"/>
  <c r="Y132"/>
  <c r="Y130"/>
  <c r="Y128"/>
  <c r="Y126"/>
  <c r="Y124"/>
  <c r="Y122"/>
  <c r="Y120"/>
  <c r="Y118"/>
  <c r="Y116"/>
  <c r="Y114"/>
  <c r="Y112"/>
  <c r="Y110"/>
  <c r="Y108"/>
  <c r="Y106"/>
  <c r="Y104"/>
  <c r="Y102"/>
  <c r="Y100"/>
  <c r="Y98"/>
  <c r="Y96"/>
  <c r="Y94"/>
  <c r="Y92"/>
  <c r="Y90"/>
  <c r="Y88"/>
  <c r="Y86"/>
  <c r="Y84"/>
  <c r="Y82"/>
  <c r="Y80"/>
  <c r="Y78"/>
  <c r="Y76"/>
  <c r="Y74"/>
  <c r="Y72"/>
  <c r="Y70"/>
  <c r="Y68"/>
  <c r="Y66"/>
  <c r="Y64"/>
  <c r="Y62"/>
  <c r="Y60"/>
  <c r="Y58"/>
  <c r="Y155"/>
  <c r="Y153"/>
  <c r="Y151"/>
  <c r="Y149"/>
  <c r="Y147"/>
  <c r="Y145"/>
  <c r="Y143"/>
  <c r="Y141"/>
  <c r="Y139"/>
  <c r="Y137"/>
  <c r="Y135"/>
  <c r="Y133"/>
  <c r="Y131"/>
  <c r="Y129"/>
  <c r="Y127"/>
  <c r="Y125"/>
  <c r="Y123"/>
  <c r="Y121"/>
  <c r="Y119"/>
  <c r="Y117"/>
  <c r="Y115"/>
  <c r="Y113"/>
  <c r="Y111"/>
  <c r="Y109"/>
  <c r="Y107"/>
  <c r="Y105"/>
  <c r="Y103"/>
  <c r="Y101"/>
  <c r="Y99"/>
  <c r="Y97"/>
  <c r="Y95"/>
  <c r="Y93"/>
  <c r="Y91"/>
  <c r="Y89"/>
  <c r="Y87"/>
  <c r="Y85"/>
  <c r="Y83"/>
  <c r="Y81"/>
  <c r="Y79"/>
  <c r="Y77"/>
  <c r="Y75"/>
  <c r="Y73"/>
  <c r="Y71"/>
  <c r="Y69"/>
  <c r="Y67"/>
  <c r="Y65"/>
  <c r="Y63"/>
  <c r="Y61"/>
  <c r="Y59"/>
  <c r="AJ154" i="20"/>
  <c r="AJ152"/>
  <c r="AJ150"/>
  <c r="AJ148"/>
  <c r="AJ146"/>
  <c r="AJ144"/>
  <c r="AJ142"/>
  <c r="AJ140"/>
  <c r="AJ138"/>
  <c r="AJ136"/>
  <c r="AJ134"/>
  <c r="AJ132"/>
  <c r="AJ130"/>
  <c r="AJ128"/>
  <c r="AJ126"/>
  <c r="AJ124"/>
  <c r="AJ122"/>
  <c r="AJ120"/>
  <c r="AJ118"/>
  <c r="AJ116"/>
  <c r="AJ114"/>
  <c r="AJ112"/>
  <c r="AJ110"/>
  <c r="AJ108"/>
  <c r="AJ106"/>
  <c r="AJ104"/>
  <c r="AJ102"/>
  <c r="AJ100"/>
  <c r="AJ98"/>
  <c r="AJ96"/>
  <c r="AJ94"/>
  <c r="AJ92"/>
  <c r="AJ90"/>
  <c r="AJ88"/>
  <c r="AJ86"/>
  <c r="AJ84"/>
  <c r="AJ82"/>
  <c r="AJ80"/>
  <c r="AJ78"/>
  <c r="AJ76"/>
  <c r="AJ74"/>
  <c r="AJ72"/>
  <c r="AJ70"/>
  <c r="AJ68"/>
  <c r="AJ66"/>
  <c r="AJ64"/>
  <c r="AJ62"/>
  <c r="AJ60"/>
  <c r="AJ58"/>
  <c r="AJ155"/>
  <c r="AJ153"/>
  <c r="AJ151"/>
  <c r="AJ149"/>
  <c r="AJ147"/>
  <c r="AJ145"/>
  <c r="AJ143"/>
  <c r="AJ141"/>
  <c r="AJ139"/>
  <c r="AJ137"/>
  <c r="AJ135"/>
  <c r="AJ133"/>
  <c r="AJ131"/>
  <c r="AJ129"/>
  <c r="AJ127"/>
  <c r="AJ125"/>
  <c r="AJ123"/>
  <c r="AJ121"/>
  <c r="AJ119"/>
  <c r="AJ117"/>
  <c r="AJ115"/>
  <c r="AJ113"/>
  <c r="AJ111"/>
  <c r="AJ109"/>
  <c r="AJ107"/>
  <c r="AJ105"/>
  <c r="AJ103"/>
  <c r="AJ101"/>
  <c r="AJ99"/>
  <c r="AJ97"/>
  <c r="AJ95"/>
  <c r="AJ93"/>
  <c r="AJ91"/>
  <c r="AJ89"/>
  <c r="AJ87"/>
  <c r="AJ85"/>
  <c r="AJ83"/>
  <c r="AJ81"/>
  <c r="AJ79"/>
  <c r="AJ77"/>
  <c r="AJ75"/>
  <c r="AJ73"/>
  <c r="AJ71"/>
  <c r="AJ69"/>
  <c r="AJ67"/>
  <c r="AJ65"/>
  <c r="AJ63"/>
  <c r="AJ61"/>
  <c r="AJ59"/>
  <c r="AB153"/>
  <c r="AB149"/>
  <c r="AB145"/>
  <c r="AB141"/>
  <c r="AB137"/>
  <c r="AB133"/>
  <c r="AB129"/>
  <c r="AB125"/>
  <c r="AB121"/>
  <c r="AB117"/>
  <c r="AB113"/>
  <c r="AB109"/>
  <c r="AB105"/>
  <c r="AB101"/>
  <c r="AB97"/>
  <c r="AB93"/>
  <c r="AB89"/>
  <c r="AB85"/>
  <c r="AB81"/>
  <c r="AB77"/>
  <c r="AB73"/>
  <c r="AB69"/>
  <c r="AB65"/>
  <c r="AB61"/>
  <c r="AB154"/>
  <c r="AB150"/>
  <c r="AB146"/>
  <c r="AB142"/>
  <c r="AB138"/>
  <c r="AB134"/>
  <c r="AB130"/>
  <c r="AB126"/>
  <c r="AB122"/>
  <c r="AB118"/>
  <c r="AB114"/>
  <c r="AB110"/>
  <c r="AB106"/>
  <c r="AB102"/>
  <c r="AB98"/>
  <c r="AB94"/>
  <c r="AB90"/>
  <c r="AB86"/>
  <c r="AB82"/>
  <c r="AB78"/>
  <c r="AB74"/>
  <c r="AB70"/>
  <c r="AB66"/>
  <c r="AB62"/>
  <c r="AB58"/>
  <c r="AB155"/>
  <c r="AB151"/>
  <c r="AB147"/>
  <c r="AB143"/>
  <c r="AB139"/>
  <c r="AB135"/>
  <c r="AB131"/>
  <c r="AB127"/>
  <c r="AB123"/>
  <c r="AB119"/>
  <c r="AB115"/>
  <c r="AB111"/>
  <c r="AB107"/>
  <c r="AB103"/>
  <c r="AB99"/>
  <c r="AB95"/>
  <c r="AB91"/>
  <c r="AB87"/>
  <c r="AB83"/>
  <c r="AB79"/>
  <c r="AB75"/>
  <c r="AB71"/>
  <c r="AB67"/>
  <c r="AB63"/>
  <c r="AB59"/>
  <c r="AB152"/>
  <c r="AB148"/>
  <c r="AB144"/>
  <c r="AB140"/>
  <c r="AB136"/>
  <c r="AB132"/>
  <c r="AB128"/>
  <c r="AB124"/>
  <c r="AB120"/>
  <c r="AB116"/>
  <c r="AB112"/>
  <c r="AB108"/>
  <c r="AB104"/>
  <c r="AB100"/>
  <c r="AB96"/>
  <c r="AB92"/>
  <c r="AB88"/>
  <c r="AB84"/>
  <c r="AB80"/>
  <c r="AB76"/>
  <c r="AB72"/>
  <c r="AB68"/>
  <c r="AB64"/>
  <c r="AB60"/>
  <c r="T155"/>
  <c r="T153"/>
  <c r="T151"/>
  <c r="T149"/>
  <c r="T147"/>
  <c r="T145"/>
  <c r="T143"/>
  <c r="T141"/>
  <c r="T139"/>
  <c r="T137"/>
  <c r="T135"/>
  <c r="T133"/>
  <c r="T131"/>
  <c r="T129"/>
  <c r="T127"/>
  <c r="T125"/>
  <c r="T123"/>
  <c r="T121"/>
  <c r="T119"/>
  <c r="T117"/>
  <c r="T115"/>
  <c r="T113"/>
  <c r="T111"/>
  <c r="T109"/>
  <c r="T107"/>
  <c r="T105"/>
  <c r="T103"/>
  <c r="T101"/>
  <c r="T99"/>
  <c r="T97"/>
  <c r="T95"/>
  <c r="T93"/>
  <c r="T91"/>
  <c r="T89"/>
  <c r="T87"/>
  <c r="T85"/>
  <c r="T83"/>
  <c r="T81"/>
  <c r="T79"/>
  <c r="T77"/>
  <c r="T75"/>
  <c r="T73"/>
  <c r="T71"/>
  <c r="T69"/>
  <c r="T67"/>
  <c r="T65"/>
  <c r="T63"/>
  <c r="T61"/>
  <c r="T59"/>
  <c r="T154"/>
  <c r="T152"/>
  <c r="T150"/>
  <c r="T148"/>
  <c r="T146"/>
  <c r="T144"/>
  <c r="T142"/>
  <c r="T140"/>
  <c r="T138"/>
  <c r="T136"/>
  <c r="T134"/>
  <c r="T132"/>
  <c r="T130"/>
  <c r="T128"/>
  <c r="T126"/>
  <c r="T124"/>
  <c r="T122"/>
  <c r="T120"/>
  <c r="T118"/>
  <c r="T116"/>
  <c r="T114"/>
  <c r="T112"/>
  <c r="T110"/>
  <c r="T108"/>
  <c r="T106"/>
  <c r="T104"/>
  <c r="T102"/>
  <c r="T100"/>
  <c r="T98"/>
  <c r="T96"/>
  <c r="T94"/>
  <c r="T92"/>
  <c r="T90"/>
  <c r="T88"/>
  <c r="T86"/>
  <c r="T84"/>
  <c r="T82"/>
  <c r="T80"/>
  <c r="T78"/>
  <c r="T76"/>
  <c r="T74"/>
  <c r="T72"/>
  <c r="T70"/>
  <c r="T68"/>
  <c r="T66"/>
  <c r="T64"/>
  <c r="T62"/>
  <c r="T60"/>
  <c r="T58"/>
  <c r="AI155"/>
  <c r="AI153"/>
  <c r="AI151"/>
  <c r="AI149"/>
  <c r="AI147"/>
  <c r="AI145"/>
  <c r="AI143"/>
  <c r="AI141"/>
  <c r="AI139"/>
  <c r="AI137"/>
  <c r="AI135"/>
  <c r="AI133"/>
  <c r="AI131"/>
  <c r="AI129"/>
  <c r="AI127"/>
  <c r="AI125"/>
  <c r="AI123"/>
  <c r="AI121"/>
  <c r="AI119"/>
  <c r="AI117"/>
  <c r="AI115"/>
  <c r="AI113"/>
  <c r="AI111"/>
  <c r="AI109"/>
  <c r="AI107"/>
  <c r="AI105"/>
  <c r="AI103"/>
  <c r="AI101"/>
  <c r="AI99"/>
  <c r="AI97"/>
  <c r="AI95"/>
  <c r="AI93"/>
  <c r="AI91"/>
  <c r="AI89"/>
  <c r="AI87"/>
  <c r="AI85"/>
  <c r="AI83"/>
  <c r="AI81"/>
  <c r="AI79"/>
  <c r="AI77"/>
  <c r="AI75"/>
  <c r="AI73"/>
  <c r="AI71"/>
  <c r="AI69"/>
  <c r="AI67"/>
  <c r="AI65"/>
  <c r="AI63"/>
  <c r="AI61"/>
  <c r="AI59"/>
  <c r="AI154"/>
  <c r="AI152"/>
  <c r="AI150"/>
  <c r="AI148"/>
  <c r="AI146"/>
  <c r="AI144"/>
  <c r="AI142"/>
  <c r="AI140"/>
  <c r="AI138"/>
  <c r="AI136"/>
  <c r="AI134"/>
  <c r="AI132"/>
  <c r="AI130"/>
  <c r="AI128"/>
  <c r="AI126"/>
  <c r="AI124"/>
  <c r="AI122"/>
  <c r="AI120"/>
  <c r="AI118"/>
  <c r="AI116"/>
  <c r="AI114"/>
  <c r="AI112"/>
  <c r="AI110"/>
  <c r="AI108"/>
  <c r="AI106"/>
  <c r="AI104"/>
  <c r="AI102"/>
  <c r="AI100"/>
  <c r="AI98"/>
  <c r="AI96"/>
  <c r="AI94"/>
  <c r="AI92"/>
  <c r="AI90"/>
  <c r="AI88"/>
  <c r="AI86"/>
  <c r="AI84"/>
  <c r="AI82"/>
  <c r="AI80"/>
  <c r="AI78"/>
  <c r="AI76"/>
  <c r="AI74"/>
  <c r="AI72"/>
  <c r="AI70"/>
  <c r="AI68"/>
  <c r="AI66"/>
  <c r="AI64"/>
  <c r="AI62"/>
  <c r="AI60"/>
  <c r="AI58"/>
  <c r="AA155"/>
  <c r="AA153"/>
  <c r="AA151"/>
  <c r="AA149"/>
  <c r="AA147"/>
  <c r="AA145"/>
  <c r="AA143"/>
  <c r="AA141"/>
  <c r="AA139"/>
  <c r="AA137"/>
  <c r="AA135"/>
  <c r="AA133"/>
  <c r="AA131"/>
  <c r="AA129"/>
  <c r="AA127"/>
  <c r="AA125"/>
  <c r="AA123"/>
  <c r="AA121"/>
  <c r="AA119"/>
  <c r="AA117"/>
  <c r="AA115"/>
  <c r="AA113"/>
  <c r="AA111"/>
  <c r="AA109"/>
  <c r="AA107"/>
  <c r="AA105"/>
  <c r="AA103"/>
  <c r="AA101"/>
  <c r="AA99"/>
  <c r="AA97"/>
  <c r="AA95"/>
  <c r="AA93"/>
  <c r="AA91"/>
  <c r="AA89"/>
  <c r="AA87"/>
  <c r="AA85"/>
  <c r="AA83"/>
  <c r="AA81"/>
  <c r="AA79"/>
  <c r="AA77"/>
  <c r="AA75"/>
  <c r="AA73"/>
  <c r="AA71"/>
  <c r="AA69"/>
  <c r="AA67"/>
  <c r="AA65"/>
  <c r="AA63"/>
  <c r="AA61"/>
  <c r="AA59"/>
  <c r="AA154"/>
  <c r="AA152"/>
  <c r="AA150"/>
  <c r="AA148"/>
  <c r="AA146"/>
  <c r="AA144"/>
  <c r="AA142"/>
  <c r="AA140"/>
  <c r="AA138"/>
  <c r="AA136"/>
  <c r="AA134"/>
  <c r="AA132"/>
  <c r="AA130"/>
  <c r="AA128"/>
  <c r="AA126"/>
  <c r="AA124"/>
  <c r="AA122"/>
  <c r="AA120"/>
  <c r="AA118"/>
  <c r="AA116"/>
  <c r="AA114"/>
  <c r="AA112"/>
  <c r="AA110"/>
  <c r="AA108"/>
  <c r="AA106"/>
  <c r="AA104"/>
  <c r="AA102"/>
  <c r="AA100"/>
  <c r="AA98"/>
  <c r="AA96"/>
  <c r="AA94"/>
  <c r="AA92"/>
  <c r="AA90"/>
  <c r="AA88"/>
  <c r="AA86"/>
  <c r="AA84"/>
  <c r="AA82"/>
  <c r="AA80"/>
  <c r="AA78"/>
  <c r="AA76"/>
  <c r="AA74"/>
  <c r="AA72"/>
  <c r="AA70"/>
  <c r="AA68"/>
  <c r="AA66"/>
  <c r="AA64"/>
  <c r="AA62"/>
  <c r="AA60"/>
  <c r="AA58"/>
  <c r="S154"/>
  <c r="S152"/>
  <c r="S150"/>
  <c r="S148"/>
  <c r="S146"/>
  <c r="S144"/>
  <c r="S142"/>
  <c r="S140"/>
  <c r="S138"/>
  <c r="S136"/>
  <c r="S134"/>
  <c r="S132"/>
  <c r="S130"/>
  <c r="S128"/>
  <c r="S126"/>
  <c r="S124"/>
  <c r="S122"/>
  <c r="S120"/>
  <c r="S118"/>
  <c r="S116"/>
  <c r="S114"/>
  <c r="S112"/>
  <c r="S110"/>
  <c r="S108"/>
  <c r="S106"/>
  <c r="S104"/>
  <c r="S102"/>
  <c r="S100"/>
  <c r="S98"/>
  <c r="S96"/>
  <c r="S94"/>
  <c r="S92"/>
  <c r="S90"/>
  <c r="S88"/>
  <c r="S86"/>
  <c r="S84"/>
  <c r="S82"/>
  <c r="S80"/>
  <c r="S78"/>
  <c r="S76"/>
  <c r="S74"/>
  <c r="S72"/>
  <c r="S70"/>
  <c r="S68"/>
  <c r="S66"/>
  <c r="S64"/>
  <c r="S62"/>
  <c r="S60"/>
  <c r="S58"/>
  <c r="S155"/>
  <c r="S153"/>
  <c r="S151"/>
  <c r="S149"/>
  <c r="S147"/>
  <c r="S145"/>
  <c r="S143"/>
  <c r="S141"/>
  <c r="S139"/>
  <c r="S137"/>
  <c r="S135"/>
  <c r="S133"/>
  <c r="S131"/>
  <c r="S129"/>
  <c r="S127"/>
  <c r="S125"/>
  <c r="S123"/>
  <c r="S121"/>
  <c r="S119"/>
  <c r="S117"/>
  <c r="S115"/>
  <c r="S113"/>
  <c r="S111"/>
  <c r="S109"/>
  <c r="S107"/>
  <c r="S105"/>
  <c r="S103"/>
  <c r="S101"/>
  <c r="S99"/>
  <c r="S97"/>
  <c r="S95"/>
  <c r="S93"/>
  <c r="S91"/>
  <c r="S89"/>
  <c r="S87"/>
  <c r="S85"/>
  <c r="S83"/>
  <c r="S81"/>
  <c r="S79"/>
  <c r="S77"/>
  <c r="S75"/>
  <c r="S73"/>
  <c r="S71"/>
  <c r="S69"/>
  <c r="S67"/>
  <c r="S65"/>
  <c r="S63"/>
  <c r="S61"/>
  <c r="S59"/>
  <c r="AH154"/>
  <c r="AH152"/>
  <c r="AH150"/>
  <c r="AH148"/>
  <c r="AH146"/>
  <c r="AH144"/>
  <c r="AH142"/>
  <c r="AH140"/>
  <c r="AH138"/>
  <c r="AH136"/>
  <c r="AH134"/>
  <c r="AH132"/>
  <c r="AH130"/>
  <c r="AH128"/>
  <c r="AH126"/>
  <c r="AH124"/>
  <c r="AH122"/>
  <c r="AH120"/>
  <c r="AH118"/>
  <c r="AH116"/>
  <c r="AH114"/>
  <c r="AH112"/>
  <c r="AH110"/>
  <c r="AH108"/>
  <c r="AH106"/>
  <c r="AH104"/>
  <c r="AH102"/>
  <c r="AH100"/>
  <c r="AH98"/>
  <c r="AH96"/>
  <c r="AH94"/>
  <c r="AH92"/>
  <c r="AH90"/>
  <c r="AH88"/>
  <c r="AH86"/>
  <c r="AH84"/>
  <c r="AH82"/>
  <c r="AH80"/>
  <c r="AH78"/>
  <c r="AH76"/>
  <c r="AH74"/>
  <c r="AH72"/>
  <c r="AH70"/>
  <c r="AH68"/>
  <c r="AH66"/>
  <c r="AH64"/>
  <c r="AH62"/>
  <c r="AH60"/>
  <c r="AH58"/>
  <c r="AH155"/>
  <c r="AH153"/>
  <c r="AH151"/>
  <c r="AH149"/>
  <c r="AH147"/>
  <c r="AH145"/>
  <c r="AH143"/>
  <c r="AH141"/>
  <c r="AH139"/>
  <c r="AH137"/>
  <c r="AH135"/>
  <c r="AH133"/>
  <c r="AH131"/>
  <c r="AH129"/>
  <c r="AH127"/>
  <c r="AH125"/>
  <c r="AH123"/>
  <c r="AH121"/>
  <c r="AH119"/>
  <c r="AH117"/>
  <c r="AH115"/>
  <c r="AH113"/>
  <c r="AH111"/>
  <c r="AH109"/>
  <c r="AH107"/>
  <c r="AH105"/>
  <c r="AH103"/>
  <c r="AH101"/>
  <c r="AH99"/>
  <c r="AH97"/>
  <c r="AH95"/>
  <c r="AH93"/>
  <c r="AH91"/>
  <c r="AH89"/>
  <c r="AH87"/>
  <c r="AH85"/>
  <c r="AH83"/>
  <c r="AH81"/>
  <c r="AH79"/>
  <c r="AH77"/>
  <c r="AH75"/>
  <c r="AH73"/>
  <c r="AH71"/>
  <c r="AH69"/>
  <c r="AH67"/>
  <c r="AH65"/>
  <c r="AH63"/>
  <c r="AH61"/>
  <c r="AH59"/>
  <c r="Z155"/>
  <c r="Z153"/>
  <c r="Z151"/>
  <c r="Z149"/>
  <c r="Z147"/>
  <c r="Z145"/>
  <c r="Z143"/>
  <c r="Z141"/>
  <c r="Z139"/>
  <c r="Z137"/>
  <c r="Z135"/>
  <c r="Z133"/>
  <c r="Z131"/>
  <c r="Z129"/>
  <c r="Z127"/>
  <c r="Z125"/>
  <c r="Z123"/>
  <c r="Z121"/>
  <c r="Z119"/>
  <c r="Z117"/>
  <c r="Z115"/>
  <c r="Z113"/>
  <c r="Z111"/>
  <c r="Z109"/>
  <c r="Z107"/>
  <c r="Z105"/>
  <c r="Z103"/>
  <c r="Z101"/>
  <c r="Z99"/>
  <c r="Z97"/>
  <c r="Z95"/>
  <c r="Z93"/>
  <c r="Z91"/>
  <c r="Z89"/>
  <c r="Z87"/>
  <c r="Z85"/>
  <c r="Z83"/>
  <c r="Z81"/>
  <c r="Z79"/>
  <c r="Z77"/>
  <c r="Z75"/>
  <c r="Z73"/>
  <c r="Z71"/>
  <c r="Z69"/>
  <c r="Z67"/>
  <c r="Z65"/>
  <c r="Z63"/>
  <c r="Z61"/>
  <c r="Z59"/>
  <c r="Z154"/>
  <c r="Z152"/>
  <c r="Z150"/>
  <c r="Z148"/>
  <c r="Z146"/>
  <c r="Z144"/>
  <c r="Z142"/>
  <c r="Z140"/>
  <c r="Z138"/>
  <c r="Z136"/>
  <c r="Z134"/>
  <c r="Z132"/>
  <c r="Z130"/>
  <c r="Z128"/>
  <c r="Z126"/>
  <c r="Z124"/>
  <c r="Z122"/>
  <c r="Z120"/>
  <c r="Z118"/>
  <c r="Z116"/>
  <c r="Z114"/>
  <c r="Z112"/>
  <c r="Z110"/>
  <c r="Z108"/>
  <c r="Z106"/>
  <c r="Z104"/>
  <c r="Z102"/>
  <c r="Z100"/>
  <c r="Z98"/>
  <c r="Z96"/>
  <c r="Z94"/>
  <c r="Z92"/>
  <c r="Z90"/>
  <c r="Z88"/>
  <c r="Z86"/>
  <c r="Z84"/>
  <c r="Z82"/>
  <c r="Z80"/>
  <c r="Z78"/>
  <c r="Z76"/>
  <c r="Z74"/>
  <c r="Z72"/>
  <c r="Z70"/>
  <c r="Z68"/>
  <c r="Z66"/>
  <c r="Z64"/>
  <c r="Z62"/>
  <c r="Z60"/>
  <c r="Z58"/>
  <c r="R155"/>
  <c r="R153"/>
  <c r="R151"/>
  <c r="R149"/>
  <c r="R147"/>
  <c r="R145"/>
  <c r="R143"/>
  <c r="R141"/>
  <c r="R139"/>
  <c r="R137"/>
  <c r="R135"/>
  <c r="R133"/>
  <c r="R131"/>
  <c r="R129"/>
  <c r="R127"/>
  <c r="R125"/>
  <c r="R123"/>
  <c r="R121"/>
  <c r="R119"/>
  <c r="R117"/>
  <c r="R115"/>
  <c r="R113"/>
  <c r="R111"/>
  <c r="R109"/>
  <c r="R107"/>
  <c r="R105"/>
  <c r="R103"/>
  <c r="R101"/>
  <c r="R99"/>
  <c r="R97"/>
  <c r="R95"/>
  <c r="R93"/>
  <c r="R91"/>
  <c r="R89"/>
  <c r="R87"/>
  <c r="R85"/>
  <c r="R83"/>
  <c r="R81"/>
  <c r="R79"/>
  <c r="R77"/>
  <c r="R75"/>
  <c r="R73"/>
  <c r="R71"/>
  <c r="R69"/>
  <c r="R67"/>
  <c r="R65"/>
  <c r="R63"/>
  <c r="R61"/>
  <c r="R59"/>
  <c r="R154"/>
  <c r="R152"/>
  <c r="R150"/>
  <c r="R148"/>
  <c r="R146"/>
  <c r="R144"/>
  <c r="R142"/>
  <c r="R140"/>
  <c r="R138"/>
  <c r="R136"/>
  <c r="R134"/>
  <c r="R132"/>
  <c r="R130"/>
  <c r="R128"/>
  <c r="R126"/>
  <c r="R124"/>
  <c r="R122"/>
  <c r="R120"/>
  <c r="R118"/>
  <c r="R116"/>
  <c r="R114"/>
  <c r="R112"/>
  <c r="R110"/>
  <c r="R108"/>
  <c r="R106"/>
  <c r="R104"/>
  <c r="R102"/>
  <c r="R100"/>
  <c r="R98"/>
  <c r="R96"/>
  <c r="R94"/>
  <c r="R92"/>
  <c r="R90"/>
  <c r="R88"/>
  <c r="R86"/>
  <c r="R84"/>
  <c r="R82"/>
  <c r="R80"/>
  <c r="R78"/>
  <c r="R76"/>
  <c r="R74"/>
  <c r="R72"/>
  <c r="R70"/>
  <c r="R68"/>
  <c r="R66"/>
  <c r="R64"/>
  <c r="R62"/>
  <c r="R60"/>
  <c r="R58"/>
  <c r="AG155"/>
  <c r="AG153"/>
  <c r="AG151"/>
  <c r="AG149"/>
  <c r="AG147"/>
  <c r="AG145"/>
  <c r="AG143"/>
  <c r="AG141"/>
  <c r="AG139"/>
  <c r="AG137"/>
  <c r="AG135"/>
  <c r="AG133"/>
  <c r="AG131"/>
  <c r="AG129"/>
  <c r="AG127"/>
  <c r="AG125"/>
  <c r="AG123"/>
  <c r="AG121"/>
  <c r="AG119"/>
  <c r="AG117"/>
  <c r="AG115"/>
  <c r="AG113"/>
  <c r="AG111"/>
  <c r="AG109"/>
  <c r="AG107"/>
  <c r="AG105"/>
  <c r="AG103"/>
  <c r="AG101"/>
  <c r="AG99"/>
  <c r="AG97"/>
  <c r="AG95"/>
  <c r="AG93"/>
  <c r="AG91"/>
  <c r="AG89"/>
  <c r="AG87"/>
  <c r="AG85"/>
  <c r="AG83"/>
  <c r="AG81"/>
  <c r="AG79"/>
  <c r="AG77"/>
  <c r="AG75"/>
  <c r="AG73"/>
  <c r="AG71"/>
  <c r="AG69"/>
  <c r="AG67"/>
  <c r="AG65"/>
  <c r="AG63"/>
  <c r="AG61"/>
  <c r="AG59"/>
  <c r="AG154"/>
  <c r="AG152"/>
  <c r="AG150"/>
  <c r="AG148"/>
  <c r="AG146"/>
  <c r="AG144"/>
  <c r="AG142"/>
  <c r="AG140"/>
  <c r="AG138"/>
  <c r="AG136"/>
  <c r="AG134"/>
  <c r="AG132"/>
  <c r="AG130"/>
  <c r="AG128"/>
  <c r="AG126"/>
  <c r="AG124"/>
  <c r="AG122"/>
  <c r="AG120"/>
  <c r="AG118"/>
  <c r="AG116"/>
  <c r="AG114"/>
  <c r="AG112"/>
  <c r="AG110"/>
  <c r="AG108"/>
  <c r="AG106"/>
  <c r="AG104"/>
  <c r="AG102"/>
  <c r="AG100"/>
  <c r="AG98"/>
  <c r="AG96"/>
  <c r="AG94"/>
  <c r="AG92"/>
  <c r="AG90"/>
  <c r="AG88"/>
  <c r="AG86"/>
  <c r="AG84"/>
  <c r="AG82"/>
  <c r="AG80"/>
  <c r="AG78"/>
  <c r="AG76"/>
  <c r="AG74"/>
  <c r="AG72"/>
  <c r="AG70"/>
  <c r="AG68"/>
  <c r="AG66"/>
  <c r="AG64"/>
  <c r="AG62"/>
  <c r="AG60"/>
  <c r="AG58"/>
  <c r="Y154"/>
  <c r="Y152"/>
  <c r="Y150"/>
  <c r="Y148"/>
  <c r="Y146"/>
  <c r="Y144"/>
  <c r="Y142"/>
  <c r="Y140"/>
  <c r="Y138"/>
  <c r="Y136"/>
  <c r="Y134"/>
  <c r="Y132"/>
  <c r="Y130"/>
  <c r="Y128"/>
  <c r="Y126"/>
  <c r="Y124"/>
  <c r="Y122"/>
  <c r="Y120"/>
  <c r="Y118"/>
  <c r="Y116"/>
  <c r="Y114"/>
  <c r="Y112"/>
  <c r="Y110"/>
  <c r="Y108"/>
  <c r="Y106"/>
  <c r="Y104"/>
  <c r="Y102"/>
  <c r="Y100"/>
  <c r="Y98"/>
  <c r="Y96"/>
  <c r="Y94"/>
  <c r="Y92"/>
  <c r="Y90"/>
  <c r="Y88"/>
  <c r="Y86"/>
  <c r="Y84"/>
  <c r="Y82"/>
  <c r="Y80"/>
  <c r="Y78"/>
  <c r="Y76"/>
  <c r="Y74"/>
  <c r="Y72"/>
  <c r="Y70"/>
  <c r="Y68"/>
  <c r="Y66"/>
  <c r="Y64"/>
  <c r="Y62"/>
  <c r="Y60"/>
  <c r="Y58"/>
  <c r="Y155"/>
  <c r="Y153"/>
  <c r="Y151"/>
  <c r="Y149"/>
  <c r="Y147"/>
  <c r="Y145"/>
  <c r="Y143"/>
  <c r="Y141"/>
  <c r="Y139"/>
  <c r="Y137"/>
  <c r="Y135"/>
  <c r="Y133"/>
  <c r="Y131"/>
  <c r="Y129"/>
  <c r="Y127"/>
  <c r="Y125"/>
  <c r="Y123"/>
  <c r="Y121"/>
  <c r="Y119"/>
  <c r="Y117"/>
  <c r="Y115"/>
  <c r="Y113"/>
  <c r="Y111"/>
  <c r="Y109"/>
  <c r="Y107"/>
  <c r="Y105"/>
  <c r="Y103"/>
  <c r="Y101"/>
  <c r="Y99"/>
  <c r="Y97"/>
  <c r="Y95"/>
  <c r="Y93"/>
  <c r="Y91"/>
  <c r="Y89"/>
  <c r="Y87"/>
  <c r="Y85"/>
  <c r="Y83"/>
  <c r="Y81"/>
  <c r="Y79"/>
  <c r="Y77"/>
  <c r="Y75"/>
  <c r="Y73"/>
  <c r="Y71"/>
  <c r="Y69"/>
  <c r="Y67"/>
  <c r="Y65"/>
  <c r="Y63"/>
  <c r="Y61"/>
  <c r="Y59"/>
  <c r="AJ155" i="3"/>
  <c r="AJ154"/>
  <c r="AJ153"/>
  <c r="AB155"/>
  <c r="AB153"/>
  <c r="AB154"/>
  <c r="T155"/>
  <c r="T154"/>
  <c r="T153"/>
  <c r="AI155"/>
  <c r="AI154"/>
  <c r="AI153"/>
  <c r="AA153"/>
  <c r="AA155"/>
  <c r="AA154"/>
  <c r="S155"/>
  <c r="S154"/>
  <c r="S153"/>
  <c r="AH155"/>
  <c r="AH154"/>
  <c r="AH153"/>
  <c r="Z155"/>
  <c r="Z154"/>
  <c r="Z153"/>
  <c r="R154"/>
  <c r="R155"/>
  <c r="R153"/>
  <c r="AG155"/>
  <c r="AG154"/>
  <c r="AG153"/>
  <c r="Y155"/>
  <c r="Y154"/>
  <c r="Y153"/>
  <c r="AL154" i="37"/>
  <c r="AL152"/>
  <c r="AL150"/>
  <c r="AL148"/>
  <c r="AL146"/>
  <c r="AL144"/>
  <c r="AL142"/>
  <c r="AL140"/>
  <c r="AL138"/>
  <c r="AL136"/>
  <c r="AL134"/>
  <c r="AL132"/>
  <c r="AL130"/>
  <c r="AL128"/>
  <c r="AL126"/>
  <c r="AL124"/>
  <c r="AL122"/>
  <c r="AL120"/>
  <c r="AL118"/>
  <c r="AL116"/>
  <c r="AL114"/>
  <c r="AL112"/>
  <c r="AL110"/>
  <c r="AL108"/>
  <c r="AL106"/>
  <c r="AL104"/>
  <c r="AL102"/>
  <c r="AL100"/>
  <c r="AL98"/>
  <c r="AL96"/>
  <c r="AL94"/>
  <c r="AL92"/>
  <c r="AL90"/>
  <c r="AL88"/>
  <c r="AL86"/>
  <c r="AL84"/>
  <c r="AL82"/>
  <c r="AL80"/>
  <c r="AL78"/>
  <c r="AL76"/>
  <c r="AL74"/>
  <c r="AL72"/>
  <c r="AL70"/>
  <c r="AL153"/>
  <c r="AL149"/>
  <c r="AL145"/>
  <c r="AL141"/>
  <c r="AL137"/>
  <c r="AL133"/>
  <c r="AL129"/>
  <c r="AL125"/>
  <c r="AL121"/>
  <c r="AL117"/>
  <c r="AL113"/>
  <c r="AL109"/>
  <c r="AL105"/>
  <c r="AL101"/>
  <c r="AL97"/>
  <c r="AL93"/>
  <c r="AL89"/>
  <c r="AL85"/>
  <c r="AL81"/>
  <c r="AL77"/>
  <c r="AL73"/>
  <c r="AL69"/>
  <c r="AL155"/>
  <c r="AL151"/>
  <c r="AL147"/>
  <c r="AL143"/>
  <c r="AL139"/>
  <c r="AL135"/>
  <c r="AL131"/>
  <c r="AL127"/>
  <c r="AL123"/>
  <c r="AL119"/>
  <c r="AL115"/>
  <c r="AL111"/>
  <c r="AL107"/>
  <c r="AL103"/>
  <c r="AL99"/>
  <c r="AL95"/>
  <c r="AL91"/>
  <c r="AL87"/>
  <c r="AL83"/>
  <c r="AL79"/>
  <c r="AL75"/>
  <c r="AL71"/>
  <c r="AL68"/>
  <c r="AL67"/>
  <c r="AL65"/>
  <c r="AL63"/>
  <c r="AL61"/>
  <c r="AL59"/>
  <c r="AL57"/>
  <c r="AL55"/>
  <c r="AL53"/>
  <c r="AL51"/>
  <c r="AL49"/>
  <c r="AL47"/>
  <c r="AL45"/>
  <c r="AL43"/>
  <c r="AL41"/>
  <c r="AL39"/>
  <c r="AL37"/>
  <c r="AL35"/>
  <c r="AL33"/>
  <c r="AL31"/>
  <c r="AL29"/>
  <c r="AL27"/>
  <c r="AL25"/>
  <c r="AL23"/>
  <c r="AL21"/>
  <c r="AL19"/>
  <c r="AL17"/>
  <c r="AL15"/>
  <c r="AL13"/>
  <c r="AL11"/>
  <c r="AL66"/>
  <c r="AL64"/>
  <c r="AL62"/>
  <c r="AL60"/>
  <c r="AL58"/>
  <c r="AL56"/>
  <c r="AL54"/>
  <c r="AL52"/>
  <c r="AL50"/>
  <c r="AL48"/>
  <c r="AL46"/>
  <c r="AL44"/>
  <c r="AL42"/>
  <c r="AL40"/>
  <c r="AL38"/>
  <c r="AL36"/>
  <c r="AL34"/>
  <c r="AL32"/>
  <c r="AL30"/>
  <c r="AL28"/>
  <c r="AL26"/>
  <c r="AL24"/>
  <c r="AL22"/>
  <c r="AL20"/>
  <c r="AL18"/>
  <c r="AL16"/>
  <c r="AL14"/>
  <c r="AL12"/>
  <c r="AD154"/>
  <c r="AD152"/>
  <c r="AD150"/>
  <c r="AD148"/>
  <c r="AD146"/>
  <c r="AD144"/>
  <c r="AD142"/>
  <c r="AD140"/>
  <c r="AD138"/>
  <c r="AD136"/>
  <c r="AD134"/>
  <c r="AD132"/>
  <c r="AD130"/>
  <c r="AD128"/>
  <c r="AD126"/>
  <c r="AD124"/>
  <c r="AD122"/>
  <c r="AD120"/>
  <c r="AD118"/>
  <c r="AD116"/>
  <c r="AD114"/>
  <c r="AD112"/>
  <c r="AD110"/>
  <c r="AD108"/>
  <c r="AD106"/>
  <c r="AD104"/>
  <c r="AD102"/>
  <c r="AD100"/>
  <c r="AD98"/>
  <c r="AD96"/>
  <c r="AD94"/>
  <c r="AD92"/>
  <c r="AD90"/>
  <c r="AD88"/>
  <c r="AD86"/>
  <c r="AD84"/>
  <c r="AD82"/>
  <c r="AD80"/>
  <c r="AD78"/>
  <c r="AD76"/>
  <c r="AD74"/>
  <c r="AD72"/>
  <c r="AD70"/>
  <c r="AD153"/>
  <c r="AD149"/>
  <c r="AD145"/>
  <c r="AD141"/>
  <c r="AD137"/>
  <c r="AD133"/>
  <c r="AD129"/>
  <c r="AD125"/>
  <c r="AD121"/>
  <c r="AD117"/>
  <c r="AD113"/>
  <c r="AD109"/>
  <c r="AD105"/>
  <c r="AD101"/>
  <c r="AD97"/>
  <c r="AD93"/>
  <c r="AD89"/>
  <c r="AD85"/>
  <c r="AD81"/>
  <c r="AD77"/>
  <c r="AD73"/>
  <c r="AD69"/>
  <c r="AD155"/>
  <c r="AD151"/>
  <c r="AD147"/>
  <c r="AD143"/>
  <c r="AD139"/>
  <c r="AD135"/>
  <c r="AD131"/>
  <c r="AD127"/>
  <c r="AD123"/>
  <c r="AD119"/>
  <c r="AD115"/>
  <c r="AD111"/>
  <c r="AD107"/>
  <c r="AD103"/>
  <c r="AD99"/>
  <c r="AD95"/>
  <c r="AD91"/>
  <c r="AD87"/>
  <c r="AD83"/>
  <c r="AD79"/>
  <c r="AD75"/>
  <c r="AD71"/>
  <c r="AD67"/>
  <c r="AD65"/>
  <c r="AD63"/>
  <c r="AD61"/>
  <c r="AD59"/>
  <c r="AD57"/>
  <c r="AD55"/>
  <c r="AD53"/>
  <c r="AD51"/>
  <c r="AD49"/>
  <c r="AD47"/>
  <c r="AD45"/>
  <c r="AD43"/>
  <c r="AD41"/>
  <c r="AD39"/>
  <c r="AD37"/>
  <c r="AD35"/>
  <c r="AD33"/>
  <c r="AD31"/>
  <c r="AD29"/>
  <c r="AD27"/>
  <c r="AD25"/>
  <c r="AD23"/>
  <c r="AD21"/>
  <c r="AD19"/>
  <c r="AD17"/>
  <c r="AD15"/>
  <c r="AD13"/>
  <c r="AD11"/>
  <c r="AD68"/>
  <c r="AD66"/>
  <c r="AD64"/>
  <c r="AD62"/>
  <c r="AD60"/>
  <c r="AD58"/>
  <c r="AD56"/>
  <c r="AD54"/>
  <c r="AD52"/>
  <c r="AD50"/>
  <c r="AD48"/>
  <c r="AD46"/>
  <c r="AD44"/>
  <c r="AD42"/>
  <c r="AD40"/>
  <c r="AD38"/>
  <c r="AD36"/>
  <c r="AD34"/>
  <c r="AD32"/>
  <c r="AD30"/>
  <c r="AD28"/>
  <c r="AD26"/>
  <c r="AD24"/>
  <c r="AD22"/>
  <c r="AD20"/>
  <c r="AD18"/>
  <c r="AD16"/>
  <c r="AD14"/>
  <c r="AD12"/>
  <c r="V155"/>
  <c r="V153"/>
  <c r="V151"/>
  <c r="V149"/>
  <c r="V147"/>
  <c r="V145"/>
  <c r="V143"/>
  <c r="V141"/>
  <c r="V139"/>
  <c r="V137"/>
  <c r="V135"/>
  <c r="V133"/>
  <c r="V131"/>
  <c r="V129"/>
  <c r="V127"/>
  <c r="V125"/>
  <c r="V123"/>
  <c r="V121"/>
  <c r="V119"/>
  <c r="V117"/>
  <c r="V115"/>
  <c r="V113"/>
  <c r="V111"/>
  <c r="V109"/>
  <c r="V107"/>
  <c r="V105"/>
  <c r="V103"/>
  <c r="V101"/>
  <c r="V99"/>
  <c r="V97"/>
  <c r="V95"/>
  <c r="V93"/>
  <c r="V91"/>
  <c r="V89"/>
  <c r="V87"/>
  <c r="V85"/>
  <c r="V83"/>
  <c r="V81"/>
  <c r="V79"/>
  <c r="V77"/>
  <c r="V75"/>
  <c r="V73"/>
  <c r="V71"/>
  <c r="V152"/>
  <c r="V148"/>
  <c r="V144"/>
  <c r="V140"/>
  <c r="V136"/>
  <c r="V132"/>
  <c r="V128"/>
  <c r="V124"/>
  <c r="V120"/>
  <c r="V116"/>
  <c r="V112"/>
  <c r="V108"/>
  <c r="V104"/>
  <c r="V100"/>
  <c r="V96"/>
  <c r="V92"/>
  <c r="V88"/>
  <c r="V84"/>
  <c r="V80"/>
  <c r="V76"/>
  <c r="V72"/>
  <c r="V154"/>
  <c r="V150"/>
  <c r="V146"/>
  <c r="V142"/>
  <c r="V138"/>
  <c r="V134"/>
  <c r="V130"/>
  <c r="V126"/>
  <c r="V122"/>
  <c r="V118"/>
  <c r="V114"/>
  <c r="V110"/>
  <c r="V106"/>
  <c r="V102"/>
  <c r="V98"/>
  <c r="V94"/>
  <c r="V90"/>
  <c r="V86"/>
  <c r="V82"/>
  <c r="V78"/>
  <c r="V74"/>
  <c r="V70"/>
  <c r="V69"/>
  <c r="V68"/>
  <c r="V66"/>
  <c r="V64"/>
  <c r="V62"/>
  <c r="V60"/>
  <c r="V58"/>
  <c r="V56"/>
  <c r="V54"/>
  <c r="V52"/>
  <c r="V50"/>
  <c r="V48"/>
  <c r="V46"/>
  <c r="V44"/>
  <c r="V42"/>
  <c r="V40"/>
  <c r="V38"/>
  <c r="V36"/>
  <c r="V34"/>
  <c r="V32"/>
  <c r="V30"/>
  <c r="V28"/>
  <c r="V26"/>
  <c r="V24"/>
  <c r="V22"/>
  <c r="V20"/>
  <c r="V18"/>
  <c r="V16"/>
  <c r="V14"/>
  <c r="V12"/>
  <c r="V67"/>
  <c r="V65"/>
  <c r="V63"/>
  <c r="V61"/>
  <c r="V59"/>
  <c r="V57"/>
  <c r="V55"/>
  <c r="V53"/>
  <c r="V51"/>
  <c r="V49"/>
  <c r="V47"/>
  <c r="V45"/>
  <c r="V43"/>
  <c r="V41"/>
  <c r="V39"/>
  <c r="V37"/>
  <c r="V35"/>
  <c r="V33"/>
  <c r="V31"/>
  <c r="V29"/>
  <c r="V27"/>
  <c r="V25"/>
  <c r="V23"/>
  <c r="V21"/>
  <c r="V19"/>
  <c r="V17"/>
  <c r="V15"/>
  <c r="V13"/>
  <c r="V11"/>
  <c r="AK155"/>
  <c r="AK153"/>
  <c r="AK151"/>
  <c r="AK149"/>
  <c r="AK147"/>
  <c r="AK145"/>
  <c r="AK143"/>
  <c r="AK141"/>
  <c r="AK139"/>
  <c r="AK137"/>
  <c r="AK135"/>
  <c r="AK133"/>
  <c r="AK131"/>
  <c r="AK129"/>
  <c r="AK127"/>
  <c r="AK125"/>
  <c r="AK123"/>
  <c r="AK121"/>
  <c r="AK119"/>
  <c r="AK117"/>
  <c r="AK115"/>
  <c r="AK113"/>
  <c r="AK111"/>
  <c r="AK109"/>
  <c r="AK107"/>
  <c r="AK105"/>
  <c r="AK103"/>
  <c r="AK101"/>
  <c r="AK99"/>
  <c r="AK97"/>
  <c r="AK95"/>
  <c r="AK93"/>
  <c r="AK91"/>
  <c r="AK89"/>
  <c r="AK87"/>
  <c r="AK85"/>
  <c r="AK83"/>
  <c r="AK81"/>
  <c r="AK79"/>
  <c r="AK77"/>
  <c r="AK75"/>
  <c r="AK73"/>
  <c r="AK71"/>
  <c r="AK69"/>
  <c r="AK152"/>
  <c r="AK148"/>
  <c r="AK144"/>
  <c r="AK140"/>
  <c r="AK136"/>
  <c r="AK132"/>
  <c r="AK128"/>
  <c r="AK124"/>
  <c r="AK120"/>
  <c r="AK116"/>
  <c r="AK112"/>
  <c r="AK108"/>
  <c r="AK104"/>
  <c r="AK100"/>
  <c r="AK96"/>
  <c r="AK92"/>
  <c r="AK88"/>
  <c r="AK84"/>
  <c r="AK80"/>
  <c r="AK76"/>
  <c r="AK72"/>
  <c r="AK154"/>
  <c r="AK150"/>
  <c r="AK146"/>
  <c r="AK142"/>
  <c r="AK138"/>
  <c r="AK134"/>
  <c r="AK130"/>
  <c r="AK126"/>
  <c r="AK122"/>
  <c r="AK118"/>
  <c r="AK114"/>
  <c r="AK110"/>
  <c r="AK106"/>
  <c r="AK102"/>
  <c r="AK98"/>
  <c r="AK94"/>
  <c r="AK90"/>
  <c r="AK86"/>
  <c r="AK82"/>
  <c r="AK78"/>
  <c r="AK74"/>
  <c r="AK70"/>
  <c r="AK68"/>
  <c r="AK66"/>
  <c r="AK64"/>
  <c r="AK62"/>
  <c r="AK60"/>
  <c r="AK58"/>
  <c r="AK56"/>
  <c r="AK54"/>
  <c r="AK52"/>
  <c r="AK50"/>
  <c r="AK48"/>
  <c r="AK46"/>
  <c r="AK44"/>
  <c r="AK42"/>
  <c r="AK40"/>
  <c r="AK38"/>
  <c r="AK36"/>
  <c r="AK34"/>
  <c r="AK32"/>
  <c r="AK30"/>
  <c r="AK28"/>
  <c r="AK26"/>
  <c r="AK24"/>
  <c r="AK22"/>
  <c r="AK20"/>
  <c r="AK18"/>
  <c r="AK16"/>
  <c r="AK14"/>
  <c r="AK12"/>
  <c r="AK67"/>
  <c r="AK65"/>
  <c r="AK63"/>
  <c r="AK61"/>
  <c r="AK59"/>
  <c r="AK57"/>
  <c r="AK55"/>
  <c r="AK53"/>
  <c r="AK51"/>
  <c r="AK49"/>
  <c r="AK47"/>
  <c r="AK45"/>
  <c r="AK43"/>
  <c r="AK41"/>
  <c r="AK39"/>
  <c r="AK37"/>
  <c r="AK35"/>
  <c r="AK33"/>
  <c r="AK31"/>
  <c r="AK29"/>
  <c r="AK27"/>
  <c r="AK25"/>
  <c r="AK23"/>
  <c r="AK21"/>
  <c r="AK19"/>
  <c r="AK17"/>
  <c r="AK15"/>
  <c r="AK13"/>
  <c r="AK11"/>
  <c r="AC154"/>
  <c r="AC152"/>
  <c r="AC150"/>
  <c r="AC148"/>
  <c r="AC146"/>
  <c r="AC144"/>
  <c r="AC142"/>
  <c r="AC140"/>
  <c r="AC138"/>
  <c r="AC136"/>
  <c r="AC134"/>
  <c r="AC132"/>
  <c r="AC130"/>
  <c r="AC128"/>
  <c r="AC126"/>
  <c r="AC124"/>
  <c r="AC122"/>
  <c r="AC120"/>
  <c r="AC118"/>
  <c r="AC116"/>
  <c r="AC114"/>
  <c r="AC112"/>
  <c r="AC110"/>
  <c r="AC108"/>
  <c r="AC106"/>
  <c r="AC104"/>
  <c r="AC102"/>
  <c r="AC100"/>
  <c r="AC98"/>
  <c r="AC96"/>
  <c r="AC94"/>
  <c r="AC92"/>
  <c r="AC90"/>
  <c r="AC88"/>
  <c r="AC86"/>
  <c r="AC84"/>
  <c r="AC82"/>
  <c r="AC80"/>
  <c r="AC78"/>
  <c r="AC76"/>
  <c r="AC74"/>
  <c r="AC72"/>
  <c r="AC70"/>
  <c r="AC68"/>
  <c r="AC66"/>
  <c r="AC64"/>
  <c r="AC62"/>
  <c r="AC60"/>
  <c r="AC58"/>
  <c r="AC56"/>
  <c r="AC54"/>
  <c r="AC52"/>
  <c r="AC50"/>
  <c r="AC48"/>
  <c r="AC46"/>
  <c r="AC44"/>
  <c r="AC42"/>
  <c r="AC40"/>
  <c r="AC38"/>
  <c r="AC36"/>
  <c r="AC34"/>
  <c r="AC32"/>
  <c r="AC30"/>
  <c r="AC28"/>
  <c r="AC26"/>
  <c r="AC24"/>
  <c r="AC22"/>
  <c r="AC20"/>
  <c r="AC18"/>
  <c r="AC16"/>
  <c r="AC14"/>
  <c r="AC12"/>
  <c r="AC155"/>
  <c r="AC153"/>
  <c r="AC151"/>
  <c r="AC149"/>
  <c r="AC147"/>
  <c r="AC145"/>
  <c r="AC143"/>
  <c r="AC141"/>
  <c r="AC139"/>
  <c r="AC137"/>
  <c r="AC135"/>
  <c r="AC133"/>
  <c r="AC131"/>
  <c r="AC129"/>
  <c r="AC127"/>
  <c r="AC125"/>
  <c r="AC123"/>
  <c r="AC121"/>
  <c r="AC119"/>
  <c r="AC117"/>
  <c r="AC115"/>
  <c r="AC113"/>
  <c r="AC111"/>
  <c r="AC109"/>
  <c r="AC107"/>
  <c r="AC105"/>
  <c r="AC103"/>
  <c r="AC101"/>
  <c r="AC99"/>
  <c r="AC97"/>
  <c r="AC95"/>
  <c r="AC93"/>
  <c r="AC91"/>
  <c r="AC89"/>
  <c r="AC87"/>
  <c r="AC85"/>
  <c r="AC83"/>
  <c r="AC81"/>
  <c r="AC79"/>
  <c r="AC77"/>
  <c r="AC75"/>
  <c r="AC73"/>
  <c r="AC71"/>
  <c r="AC69"/>
  <c r="AC67"/>
  <c r="AC65"/>
  <c r="AC63"/>
  <c r="AC61"/>
  <c r="AC59"/>
  <c r="AC57"/>
  <c r="AC55"/>
  <c r="AC53"/>
  <c r="AC51"/>
  <c r="AC49"/>
  <c r="AC47"/>
  <c r="AC45"/>
  <c r="AC43"/>
  <c r="AC41"/>
  <c r="AC39"/>
  <c r="AC37"/>
  <c r="AC35"/>
  <c r="AC33"/>
  <c r="AC31"/>
  <c r="AC29"/>
  <c r="AC27"/>
  <c r="AC25"/>
  <c r="AC23"/>
  <c r="AC21"/>
  <c r="AC19"/>
  <c r="AC17"/>
  <c r="AC15"/>
  <c r="AC13"/>
  <c r="AC11"/>
  <c r="U154"/>
  <c r="U152"/>
  <c r="U150"/>
  <c r="U148"/>
  <c r="U146"/>
  <c r="U144"/>
  <c r="U142"/>
  <c r="U140"/>
  <c r="U138"/>
  <c r="U136"/>
  <c r="U134"/>
  <c r="U132"/>
  <c r="U130"/>
  <c r="U128"/>
  <c r="U126"/>
  <c r="U124"/>
  <c r="U122"/>
  <c r="U120"/>
  <c r="U118"/>
  <c r="U116"/>
  <c r="U114"/>
  <c r="U112"/>
  <c r="U110"/>
  <c r="U108"/>
  <c r="U106"/>
  <c r="U104"/>
  <c r="U102"/>
  <c r="U100"/>
  <c r="U98"/>
  <c r="U96"/>
  <c r="U94"/>
  <c r="U92"/>
  <c r="U90"/>
  <c r="U88"/>
  <c r="U86"/>
  <c r="U84"/>
  <c r="U82"/>
  <c r="U80"/>
  <c r="U78"/>
  <c r="U76"/>
  <c r="U74"/>
  <c r="U72"/>
  <c r="U70"/>
  <c r="U155"/>
  <c r="U151"/>
  <c r="U147"/>
  <c r="U143"/>
  <c r="U139"/>
  <c r="U135"/>
  <c r="U131"/>
  <c r="U127"/>
  <c r="U123"/>
  <c r="U119"/>
  <c r="U115"/>
  <c r="U111"/>
  <c r="U107"/>
  <c r="U103"/>
  <c r="U99"/>
  <c r="U95"/>
  <c r="U91"/>
  <c r="U87"/>
  <c r="U83"/>
  <c r="U79"/>
  <c r="U75"/>
  <c r="U71"/>
  <c r="U153"/>
  <c r="U149"/>
  <c r="U145"/>
  <c r="U141"/>
  <c r="U137"/>
  <c r="U133"/>
  <c r="U129"/>
  <c r="U125"/>
  <c r="U121"/>
  <c r="U117"/>
  <c r="U113"/>
  <c r="U109"/>
  <c r="U105"/>
  <c r="U101"/>
  <c r="U97"/>
  <c r="U93"/>
  <c r="U89"/>
  <c r="U85"/>
  <c r="U81"/>
  <c r="U77"/>
  <c r="U73"/>
  <c r="U67"/>
  <c r="U65"/>
  <c r="U63"/>
  <c r="U61"/>
  <c r="U59"/>
  <c r="U57"/>
  <c r="U55"/>
  <c r="U53"/>
  <c r="U51"/>
  <c r="U49"/>
  <c r="U47"/>
  <c r="U45"/>
  <c r="U43"/>
  <c r="U41"/>
  <c r="U39"/>
  <c r="U37"/>
  <c r="U35"/>
  <c r="U33"/>
  <c r="U31"/>
  <c r="U29"/>
  <c r="U27"/>
  <c r="U25"/>
  <c r="U23"/>
  <c r="U21"/>
  <c r="U19"/>
  <c r="U17"/>
  <c r="U15"/>
  <c r="U13"/>
  <c r="U11"/>
  <c r="U69"/>
  <c r="U68"/>
  <c r="U66"/>
  <c r="U64"/>
  <c r="U62"/>
  <c r="U60"/>
  <c r="U58"/>
  <c r="U56"/>
  <c r="U54"/>
  <c r="U52"/>
  <c r="U50"/>
  <c r="U48"/>
  <c r="U46"/>
  <c r="U44"/>
  <c r="U42"/>
  <c r="U40"/>
  <c r="U38"/>
  <c r="U36"/>
  <c r="U34"/>
  <c r="U32"/>
  <c r="U30"/>
  <c r="U28"/>
  <c r="U26"/>
  <c r="U24"/>
  <c r="U22"/>
  <c r="U20"/>
  <c r="U18"/>
  <c r="U16"/>
  <c r="U14"/>
  <c r="U12"/>
  <c r="AF154"/>
  <c r="AF152"/>
  <c r="AF150"/>
  <c r="AF148"/>
  <c r="AF146"/>
  <c r="AF144"/>
  <c r="AF142"/>
  <c r="AF140"/>
  <c r="AF138"/>
  <c r="AF136"/>
  <c r="AF134"/>
  <c r="AF132"/>
  <c r="AF130"/>
  <c r="AF128"/>
  <c r="AF126"/>
  <c r="AF124"/>
  <c r="AF122"/>
  <c r="AF120"/>
  <c r="AF118"/>
  <c r="AF116"/>
  <c r="AF114"/>
  <c r="AF112"/>
  <c r="AF110"/>
  <c r="AF108"/>
  <c r="AF106"/>
  <c r="AF104"/>
  <c r="AF102"/>
  <c r="AF100"/>
  <c r="AF98"/>
  <c r="AF96"/>
  <c r="AF94"/>
  <c r="AF92"/>
  <c r="AF90"/>
  <c r="AF88"/>
  <c r="AF86"/>
  <c r="AF84"/>
  <c r="AF82"/>
  <c r="AF80"/>
  <c r="AF78"/>
  <c r="AF76"/>
  <c r="AF74"/>
  <c r="AF72"/>
  <c r="AF70"/>
  <c r="AF155"/>
  <c r="AF151"/>
  <c r="AF147"/>
  <c r="AF143"/>
  <c r="AF139"/>
  <c r="AF135"/>
  <c r="AF131"/>
  <c r="AF127"/>
  <c r="AF123"/>
  <c r="AF119"/>
  <c r="AF115"/>
  <c r="AF111"/>
  <c r="AF107"/>
  <c r="AF103"/>
  <c r="AF99"/>
  <c r="AF95"/>
  <c r="AF91"/>
  <c r="AF87"/>
  <c r="AF83"/>
  <c r="AF79"/>
  <c r="AF75"/>
  <c r="AF71"/>
  <c r="AF153"/>
  <c r="AF149"/>
  <c r="AF145"/>
  <c r="AF141"/>
  <c r="AF137"/>
  <c r="AF133"/>
  <c r="AF129"/>
  <c r="AF125"/>
  <c r="AF121"/>
  <c r="AF117"/>
  <c r="AF113"/>
  <c r="AF109"/>
  <c r="AF105"/>
  <c r="AF101"/>
  <c r="AF97"/>
  <c r="AF93"/>
  <c r="AF89"/>
  <c r="AF85"/>
  <c r="AF81"/>
  <c r="AF77"/>
  <c r="AF73"/>
  <c r="AF69"/>
  <c r="AF67"/>
  <c r="AF65"/>
  <c r="AF63"/>
  <c r="AF61"/>
  <c r="AF59"/>
  <c r="AF57"/>
  <c r="AF55"/>
  <c r="AF53"/>
  <c r="AF51"/>
  <c r="AF49"/>
  <c r="AF47"/>
  <c r="AF45"/>
  <c r="AF43"/>
  <c r="AF41"/>
  <c r="AF39"/>
  <c r="AF37"/>
  <c r="AF35"/>
  <c r="AF33"/>
  <c r="AF31"/>
  <c r="AF29"/>
  <c r="AF27"/>
  <c r="AF25"/>
  <c r="AF23"/>
  <c r="AF21"/>
  <c r="AF19"/>
  <c r="AF17"/>
  <c r="AF15"/>
  <c r="AF13"/>
  <c r="AF11"/>
  <c r="AF68"/>
  <c r="AF66"/>
  <c r="AF64"/>
  <c r="AF62"/>
  <c r="AF60"/>
  <c r="AF58"/>
  <c r="AF56"/>
  <c r="AF54"/>
  <c r="AF52"/>
  <c r="AF50"/>
  <c r="AF48"/>
  <c r="AF46"/>
  <c r="AF44"/>
  <c r="AF42"/>
  <c r="AF40"/>
  <c r="AF38"/>
  <c r="AF36"/>
  <c r="AF34"/>
  <c r="AF32"/>
  <c r="AF30"/>
  <c r="AF28"/>
  <c r="AF26"/>
  <c r="AF24"/>
  <c r="AF22"/>
  <c r="AF20"/>
  <c r="AF18"/>
  <c r="AF16"/>
  <c r="AF14"/>
  <c r="AF12"/>
  <c r="X155"/>
  <c r="X153"/>
  <c r="X151"/>
  <c r="X149"/>
  <c r="X147"/>
  <c r="X145"/>
  <c r="X143"/>
  <c r="X141"/>
  <c r="X139"/>
  <c r="X137"/>
  <c r="X135"/>
  <c r="X133"/>
  <c r="X131"/>
  <c r="X129"/>
  <c r="X127"/>
  <c r="X125"/>
  <c r="X123"/>
  <c r="X121"/>
  <c r="X119"/>
  <c r="X117"/>
  <c r="X115"/>
  <c r="X113"/>
  <c r="X111"/>
  <c r="X109"/>
  <c r="X107"/>
  <c r="X105"/>
  <c r="X103"/>
  <c r="X101"/>
  <c r="X99"/>
  <c r="X97"/>
  <c r="X95"/>
  <c r="X93"/>
  <c r="X91"/>
  <c r="X89"/>
  <c r="X87"/>
  <c r="X85"/>
  <c r="X83"/>
  <c r="X81"/>
  <c r="X79"/>
  <c r="X77"/>
  <c r="X75"/>
  <c r="X73"/>
  <c r="X71"/>
  <c r="X69"/>
  <c r="X154"/>
  <c r="X150"/>
  <c r="X146"/>
  <c r="X142"/>
  <c r="X138"/>
  <c r="X134"/>
  <c r="X130"/>
  <c r="X126"/>
  <c r="X122"/>
  <c r="X118"/>
  <c r="X114"/>
  <c r="X110"/>
  <c r="X106"/>
  <c r="X102"/>
  <c r="X98"/>
  <c r="X94"/>
  <c r="X90"/>
  <c r="X86"/>
  <c r="X82"/>
  <c r="X78"/>
  <c r="X74"/>
  <c r="X70"/>
  <c r="X152"/>
  <c r="X148"/>
  <c r="X144"/>
  <c r="X140"/>
  <c r="X136"/>
  <c r="X132"/>
  <c r="X128"/>
  <c r="X124"/>
  <c r="X120"/>
  <c r="X116"/>
  <c r="X112"/>
  <c r="X108"/>
  <c r="X104"/>
  <c r="X100"/>
  <c r="X96"/>
  <c r="X92"/>
  <c r="X88"/>
  <c r="X84"/>
  <c r="X80"/>
  <c r="X76"/>
  <c r="X72"/>
  <c r="X68"/>
  <c r="X66"/>
  <c r="X64"/>
  <c r="X62"/>
  <c r="X60"/>
  <c r="X58"/>
  <c r="X56"/>
  <c r="X54"/>
  <c r="X52"/>
  <c r="X50"/>
  <c r="X48"/>
  <c r="X46"/>
  <c r="X44"/>
  <c r="X42"/>
  <c r="X40"/>
  <c r="X38"/>
  <c r="X36"/>
  <c r="X34"/>
  <c r="X32"/>
  <c r="X30"/>
  <c r="X28"/>
  <c r="X26"/>
  <c r="X24"/>
  <c r="X22"/>
  <c r="X20"/>
  <c r="X18"/>
  <c r="X16"/>
  <c r="X14"/>
  <c r="X12"/>
  <c r="X67"/>
  <c r="X65"/>
  <c r="X63"/>
  <c r="X61"/>
  <c r="X59"/>
  <c r="X57"/>
  <c r="X55"/>
  <c r="X53"/>
  <c r="X51"/>
  <c r="X49"/>
  <c r="X47"/>
  <c r="X45"/>
  <c r="X43"/>
  <c r="X41"/>
  <c r="X39"/>
  <c r="X37"/>
  <c r="X35"/>
  <c r="X33"/>
  <c r="X31"/>
  <c r="X29"/>
  <c r="X27"/>
  <c r="X25"/>
  <c r="X23"/>
  <c r="X21"/>
  <c r="X19"/>
  <c r="X17"/>
  <c r="X15"/>
  <c r="X13"/>
  <c r="X11"/>
  <c r="AM155"/>
  <c r="AM153"/>
  <c r="AM151"/>
  <c r="AM149"/>
  <c r="AM147"/>
  <c r="AM145"/>
  <c r="AM143"/>
  <c r="AM141"/>
  <c r="AM139"/>
  <c r="AM137"/>
  <c r="AM135"/>
  <c r="AM133"/>
  <c r="AM131"/>
  <c r="AM129"/>
  <c r="AM127"/>
  <c r="AM125"/>
  <c r="AM123"/>
  <c r="AM121"/>
  <c r="AM119"/>
  <c r="AM117"/>
  <c r="AM115"/>
  <c r="AM113"/>
  <c r="AM111"/>
  <c r="AM109"/>
  <c r="AM107"/>
  <c r="AM105"/>
  <c r="AM103"/>
  <c r="AM101"/>
  <c r="AM99"/>
  <c r="AM97"/>
  <c r="AM95"/>
  <c r="AM93"/>
  <c r="AM91"/>
  <c r="AM89"/>
  <c r="AM87"/>
  <c r="AM85"/>
  <c r="AM83"/>
  <c r="AM81"/>
  <c r="AM79"/>
  <c r="AM77"/>
  <c r="AM75"/>
  <c r="AM73"/>
  <c r="AM71"/>
  <c r="AM69"/>
  <c r="AM154"/>
  <c r="AM150"/>
  <c r="AM146"/>
  <c r="AM142"/>
  <c r="AM138"/>
  <c r="AM134"/>
  <c r="AM130"/>
  <c r="AM126"/>
  <c r="AM122"/>
  <c r="AM118"/>
  <c r="AM114"/>
  <c r="AM110"/>
  <c r="AM106"/>
  <c r="AM102"/>
  <c r="AM98"/>
  <c r="AM94"/>
  <c r="AM90"/>
  <c r="AM86"/>
  <c r="AM82"/>
  <c r="AM78"/>
  <c r="AM74"/>
  <c r="AM70"/>
  <c r="AM152"/>
  <c r="AM148"/>
  <c r="AM144"/>
  <c r="AM140"/>
  <c r="AM136"/>
  <c r="AM132"/>
  <c r="AM128"/>
  <c r="AM124"/>
  <c r="AM120"/>
  <c r="AM116"/>
  <c r="AM112"/>
  <c r="AM108"/>
  <c r="AM104"/>
  <c r="AM100"/>
  <c r="AM96"/>
  <c r="AM92"/>
  <c r="AM88"/>
  <c r="AM84"/>
  <c r="AM80"/>
  <c r="AM76"/>
  <c r="AM72"/>
  <c r="AM66"/>
  <c r="AM64"/>
  <c r="AM62"/>
  <c r="AM60"/>
  <c r="AM58"/>
  <c r="AM56"/>
  <c r="AM54"/>
  <c r="AM52"/>
  <c r="AM50"/>
  <c r="AM48"/>
  <c r="AM46"/>
  <c r="AM44"/>
  <c r="AM42"/>
  <c r="AM40"/>
  <c r="AM38"/>
  <c r="AM36"/>
  <c r="AM34"/>
  <c r="AM32"/>
  <c r="AM30"/>
  <c r="AM28"/>
  <c r="AM26"/>
  <c r="AM24"/>
  <c r="AM22"/>
  <c r="AM20"/>
  <c r="AM18"/>
  <c r="AM16"/>
  <c r="AM14"/>
  <c r="AM12"/>
  <c r="AM68"/>
  <c r="AM67"/>
  <c r="AM65"/>
  <c r="AM63"/>
  <c r="AM61"/>
  <c r="AM59"/>
  <c r="AM57"/>
  <c r="AM55"/>
  <c r="AM53"/>
  <c r="AM51"/>
  <c r="AM49"/>
  <c r="AM47"/>
  <c r="AM45"/>
  <c r="AM43"/>
  <c r="AM41"/>
  <c r="AM39"/>
  <c r="AM37"/>
  <c r="AM35"/>
  <c r="AM33"/>
  <c r="AM31"/>
  <c r="AM29"/>
  <c r="AM27"/>
  <c r="AM25"/>
  <c r="AM23"/>
  <c r="AM21"/>
  <c r="AM19"/>
  <c r="AM17"/>
  <c r="AM15"/>
  <c r="AM13"/>
  <c r="AM11"/>
  <c r="AE155"/>
  <c r="AE153"/>
  <c r="AE151"/>
  <c r="AE149"/>
  <c r="AE147"/>
  <c r="AE145"/>
  <c r="AE143"/>
  <c r="AE141"/>
  <c r="AE139"/>
  <c r="AE137"/>
  <c r="AE135"/>
  <c r="AE133"/>
  <c r="AE131"/>
  <c r="AE129"/>
  <c r="AE127"/>
  <c r="AE125"/>
  <c r="AE123"/>
  <c r="AE121"/>
  <c r="AE119"/>
  <c r="AE117"/>
  <c r="AE115"/>
  <c r="AE113"/>
  <c r="AE111"/>
  <c r="AE109"/>
  <c r="AE107"/>
  <c r="AE105"/>
  <c r="AE103"/>
  <c r="AE101"/>
  <c r="AE99"/>
  <c r="AE97"/>
  <c r="AE95"/>
  <c r="AE93"/>
  <c r="AE91"/>
  <c r="AE89"/>
  <c r="AE87"/>
  <c r="AE85"/>
  <c r="AE83"/>
  <c r="AE81"/>
  <c r="AE79"/>
  <c r="AE77"/>
  <c r="AE75"/>
  <c r="AE73"/>
  <c r="AE71"/>
  <c r="AE69"/>
  <c r="AE154"/>
  <c r="AE150"/>
  <c r="AE146"/>
  <c r="AE142"/>
  <c r="AE138"/>
  <c r="AE134"/>
  <c r="AE130"/>
  <c r="AE126"/>
  <c r="AE122"/>
  <c r="AE118"/>
  <c r="AE114"/>
  <c r="AE110"/>
  <c r="AE106"/>
  <c r="AE102"/>
  <c r="AE98"/>
  <c r="AE94"/>
  <c r="AE90"/>
  <c r="AE86"/>
  <c r="AE82"/>
  <c r="AE78"/>
  <c r="AE74"/>
  <c r="AE70"/>
  <c r="AE152"/>
  <c r="AE148"/>
  <c r="AE144"/>
  <c r="AE140"/>
  <c r="AE136"/>
  <c r="AE132"/>
  <c r="AE128"/>
  <c r="AE124"/>
  <c r="AE120"/>
  <c r="AE116"/>
  <c r="AE112"/>
  <c r="AE108"/>
  <c r="AE104"/>
  <c r="AE100"/>
  <c r="AE96"/>
  <c r="AE92"/>
  <c r="AE88"/>
  <c r="AE84"/>
  <c r="AE80"/>
  <c r="AE76"/>
  <c r="AE72"/>
  <c r="AE68"/>
  <c r="AE66"/>
  <c r="AE64"/>
  <c r="AE62"/>
  <c r="AE60"/>
  <c r="AE58"/>
  <c r="AE56"/>
  <c r="AE54"/>
  <c r="AE52"/>
  <c r="AE50"/>
  <c r="AE48"/>
  <c r="AE46"/>
  <c r="AE44"/>
  <c r="AE42"/>
  <c r="AE40"/>
  <c r="AE38"/>
  <c r="AE36"/>
  <c r="AE34"/>
  <c r="AE32"/>
  <c r="AE30"/>
  <c r="AE28"/>
  <c r="AE26"/>
  <c r="AE24"/>
  <c r="AE22"/>
  <c r="AE20"/>
  <c r="AE18"/>
  <c r="AE16"/>
  <c r="AE14"/>
  <c r="AE12"/>
  <c r="AE67"/>
  <c r="AE65"/>
  <c r="AE63"/>
  <c r="AE61"/>
  <c r="AE59"/>
  <c r="AE57"/>
  <c r="AE55"/>
  <c r="AE53"/>
  <c r="AE51"/>
  <c r="AE49"/>
  <c r="AE47"/>
  <c r="AE45"/>
  <c r="AE43"/>
  <c r="AE41"/>
  <c r="AE39"/>
  <c r="AE37"/>
  <c r="AE35"/>
  <c r="AE33"/>
  <c r="AE31"/>
  <c r="AE29"/>
  <c r="AE27"/>
  <c r="AE25"/>
  <c r="AE23"/>
  <c r="AE21"/>
  <c r="AE19"/>
  <c r="AE17"/>
  <c r="AE15"/>
  <c r="AE13"/>
  <c r="AE11"/>
  <c r="W154"/>
  <c r="W152"/>
  <c r="W150"/>
  <c r="W148"/>
  <c r="W146"/>
  <c r="W144"/>
  <c r="W142"/>
  <c r="W140"/>
  <c r="W138"/>
  <c r="W136"/>
  <c r="W134"/>
  <c r="W132"/>
  <c r="W130"/>
  <c r="W128"/>
  <c r="W126"/>
  <c r="W124"/>
  <c r="W122"/>
  <c r="W120"/>
  <c r="W118"/>
  <c r="W116"/>
  <c r="W114"/>
  <c r="W112"/>
  <c r="W110"/>
  <c r="W108"/>
  <c r="W106"/>
  <c r="W104"/>
  <c r="W102"/>
  <c r="W100"/>
  <c r="W98"/>
  <c r="W96"/>
  <c r="W94"/>
  <c r="W92"/>
  <c r="W90"/>
  <c r="W88"/>
  <c r="W86"/>
  <c r="W84"/>
  <c r="W82"/>
  <c r="W80"/>
  <c r="W78"/>
  <c r="W76"/>
  <c r="W74"/>
  <c r="W72"/>
  <c r="W70"/>
  <c r="W153"/>
  <c r="W149"/>
  <c r="W145"/>
  <c r="W141"/>
  <c r="W137"/>
  <c r="W133"/>
  <c r="W129"/>
  <c r="W125"/>
  <c r="W121"/>
  <c r="W117"/>
  <c r="W113"/>
  <c r="W109"/>
  <c r="W105"/>
  <c r="W101"/>
  <c r="W97"/>
  <c r="W93"/>
  <c r="W89"/>
  <c r="W85"/>
  <c r="W81"/>
  <c r="W77"/>
  <c r="W73"/>
  <c r="W69"/>
  <c r="W155"/>
  <c r="W151"/>
  <c r="W147"/>
  <c r="W143"/>
  <c r="W139"/>
  <c r="W135"/>
  <c r="W131"/>
  <c r="W127"/>
  <c r="W123"/>
  <c r="W119"/>
  <c r="W115"/>
  <c r="W111"/>
  <c r="W107"/>
  <c r="W103"/>
  <c r="W99"/>
  <c r="W95"/>
  <c r="W91"/>
  <c r="W87"/>
  <c r="W83"/>
  <c r="W79"/>
  <c r="W75"/>
  <c r="W71"/>
  <c r="W67"/>
  <c r="W65"/>
  <c r="W63"/>
  <c r="W61"/>
  <c r="W59"/>
  <c r="W57"/>
  <c r="W55"/>
  <c r="W53"/>
  <c r="W51"/>
  <c r="W49"/>
  <c r="W47"/>
  <c r="W45"/>
  <c r="W43"/>
  <c r="W41"/>
  <c r="W39"/>
  <c r="W37"/>
  <c r="W35"/>
  <c r="W33"/>
  <c r="W31"/>
  <c r="W29"/>
  <c r="W27"/>
  <c r="W25"/>
  <c r="W23"/>
  <c r="W21"/>
  <c r="W19"/>
  <c r="W17"/>
  <c r="W15"/>
  <c r="W13"/>
  <c r="W11"/>
  <c r="W68"/>
  <c r="W66"/>
  <c r="W64"/>
  <c r="W62"/>
  <c r="W60"/>
  <c r="W58"/>
  <c r="W56"/>
  <c r="W54"/>
  <c r="W52"/>
  <c r="W50"/>
  <c r="W48"/>
  <c r="W46"/>
  <c r="W44"/>
  <c r="W42"/>
  <c r="W40"/>
  <c r="W38"/>
  <c r="W36"/>
  <c r="W34"/>
  <c r="W32"/>
  <c r="W30"/>
  <c r="W28"/>
  <c r="W26"/>
  <c r="W24"/>
  <c r="W22"/>
  <c r="W20"/>
  <c r="W18"/>
  <c r="W16"/>
  <c r="W14"/>
  <c r="W12"/>
  <c r="AL155" i="35"/>
  <c r="AL153"/>
  <c r="AL151"/>
  <c r="AL149"/>
  <c r="AL147"/>
  <c r="AL145"/>
  <c r="AL143"/>
  <c r="AL154"/>
  <c r="AL152"/>
  <c r="AL150"/>
  <c r="AL148"/>
  <c r="AL146"/>
  <c r="AL144"/>
  <c r="AL142"/>
  <c r="AL140"/>
  <c r="AL138"/>
  <c r="AL136"/>
  <c r="AL134"/>
  <c r="AL132"/>
  <c r="AL130"/>
  <c r="AL128"/>
  <c r="AL126"/>
  <c r="AL124"/>
  <c r="AL122"/>
  <c r="AL120"/>
  <c r="AL118"/>
  <c r="AL116"/>
  <c r="AL114"/>
  <c r="AL112"/>
  <c r="AL110"/>
  <c r="AL108"/>
  <c r="AL106"/>
  <c r="AL104"/>
  <c r="AL102"/>
  <c r="AL100"/>
  <c r="AL98"/>
  <c r="AL96"/>
  <c r="AL94"/>
  <c r="AL92"/>
  <c r="AL90"/>
  <c r="AL88"/>
  <c r="AL86"/>
  <c r="AL84"/>
  <c r="AL82"/>
  <c r="AL80"/>
  <c r="AL78"/>
  <c r="AL76"/>
  <c r="AL74"/>
  <c r="AL72"/>
  <c r="AL70"/>
  <c r="AL68"/>
  <c r="AL66"/>
  <c r="AL64"/>
  <c r="AL62"/>
  <c r="AL60"/>
  <c r="AL58"/>
  <c r="AL56"/>
  <c r="AL54"/>
  <c r="AL52"/>
  <c r="AL50"/>
  <c r="AL48"/>
  <c r="AL46"/>
  <c r="AL44"/>
  <c r="AL42"/>
  <c r="AL40"/>
  <c r="AL38"/>
  <c r="AL36"/>
  <c r="AL34"/>
  <c r="AL32"/>
  <c r="AL30"/>
  <c r="AL28"/>
  <c r="AL26"/>
  <c r="AL24"/>
  <c r="AL22"/>
  <c r="AL20"/>
  <c r="AL18"/>
  <c r="AL16"/>
  <c r="AL14"/>
  <c r="AL12"/>
  <c r="AL141"/>
  <c r="AL139"/>
  <c r="AL137"/>
  <c r="AL135"/>
  <c r="AL133"/>
  <c r="AL131"/>
  <c r="AL129"/>
  <c r="AL127"/>
  <c r="AL125"/>
  <c r="AL123"/>
  <c r="AL121"/>
  <c r="AL119"/>
  <c r="AL117"/>
  <c r="AL115"/>
  <c r="AL113"/>
  <c r="AL111"/>
  <c r="AL109"/>
  <c r="AL107"/>
  <c r="AL105"/>
  <c r="AL103"/>
  <c r="AL101"/>
  <c r="AL99"/>
  <c r="AL97"/>
  <c r="AL95"/>
  <c r="AL93"/>
  <c r="AL91"/>
  <c r="AL89"/>
  <c r="AL87"/>
  <c r="AL85"/>
  <c r="AL83"/>
  <c r="AL81"/>
  <c r="AL79"/>
  <c r="AL77"/>
  <c r="AL75"/>
  <c r="AL73"/>
  <c r="AL71"/>
  <c r="AL69"/>
  <c r="AL67"/>
  <c r="AL65"/>
  <c r="AL63"/>
  <c r="AL61"/>
  <c r="AL59"/>
  <c r="AL57"/>
  <c r="AL55"/>
  <c r="AL53"/>
  <c r="AL51"/>
  <c r="AL49"/>
  <c r="AL47"/>
  <c r="AL45"/>
  <c r="AL43"/>
  <c r="AL41"/>
  <c r="AL39"/>
  <c r="AL37"/>
  <c r="AL35"/>
  <c r="AL33"/>
  <c r="AL31"/>
  <c r="AL29"/>
  <c r="AL27"/>
  <c r="AL25"/>
  <c r="AL23"/>
  <c r="AL21"/>
  <c r="AL19"/>
  <c r="AL17"/>
  <c r="AL15"/>
  <c r="AL13"/>
  <c r="AL11"/>
  <c r="AD155"/>
  <c r="AD153"/>
  <c r="AD151"/>
  <c r="AD149"/>
  <c r="AD147"/>
  <c r="AD145"/>
  <c r="AD143"/>
  <c r="AD154"/>
  <c r="AD152"/>
  <c r="AD150"/>
  <c r="AD148"/>
  <c r="AD146"/>
  <c r="AD144"/>
  <c r="AD142"/>
  <c r="AD140"/>
  <c r="AD138"/>
  <c r="AD136"/>
  <c r="AD134"/>
  <c r="AD132"/>
  <c r="AD130"/>
  <c r="AD128"/>
  <c r="AD126"/>
  <c r="AD124"/>
  <c r="AD122"/>
  <c r="AD120"/>
  <c r="AD118"/>
  <c r="AD116"/>
  <c r="AD114"/>
  <c r="AD112"/>
  <c r="AD110"/>
  <c r="AD108"/>
  <c r="AD106"/>
  <c r="AD104"/>
  <c r="AD102"/>
  <c r="AD100"/>
  <c r="AD98"/>
  <c r="AD96"/>
  <c r="AD94"/>
  <c r="AD92"/>
  <c r="AD90"/>
  <c r="AD88"/>
  <c r="AD86"/>
  <c r="AD84"/>
  <c r="AD82"/>
  <c r="AD80"/>
  <c r="AD78"/>
  <c r="AD76"/>
  <c r="AD74"/>
  <c r="AD72"/>
  <c r="AD70"/>
  <c r="AD68"/>
  <c r="AD66"/>
  <c r="AD64"/>
  <c r="AD62"/>
  <c r="AD60"/>
  <c r="AD58"/>
  <c r="AD56"/>
  <c r="AD54"/>
  <c r="AD52"/>
  <c r="AD50"/>
  <c r="AD48"/>
  <c r="AD46"/>
  <c r="AD44"/>
  <c r="AD42"/>
  <c r="AD40"/>
  <c r="AD38"/>
  <c r="AD36"/>
  <c r="AD34"/>
  <c r="AD32"/>
  <c r="AD30"/>
  <c r="AD28"/>
  <c r="AD26"/>
  <c r="AD24"/>
  <c r="AD22"/>
  <c r="AD20"/>
  <c r="AD18"/>
  <c r="AD16"/>
  <c r="AD14"/>
  <c r="AD12"/>
  <c r="AD141"/>
  <c r="AD139"/>
  <c r="AD137"/>
  <c r="AD135"/>
  <c r="AD133"/>
  <c r="AD131"/>
  <c r="AD129"/>
  <c r="AD127"/>
  <c r="AD125"/>
  <c r="AD123"/>
  <c r="AD121"/>
  <c r="AD119"/>
  <c r="AD117"/>
  <c r="AD115"/>
  <c r="AD113"/>
  <c r="AD111"/>
  <c r="AD109"/>
  <c r="AD107"/>
  <c r="AD105"/>
  <c r="AD103"/>
  <c r="AD101"/>
  <c r="AD99"/>
  <c r="AD97"/>
  <c r="AD95"/>
  <c r="AD93"/>
  <c r="AD91"/>
  <c r="AD89"/>
  <c r="AD87"/>
  <c r="AD85"/>
  <c r="AD83"/>
  <c r="AD81"/>
  <c r="AD79"/>
  <c r="AD77"/>
  <c r="AD75"/>
  <c r="AD73"/>
  <c r="AD71"/>
  <c r="AD69"/>
  <c r="AD67"/>
  <c r="AD65"/>
  <c r="AD63"/>
  <c r="AD61"/>
  <c r="AD59"/>
  <c r="AD57"/>
  <c r="AD55"/>
  <c r="AD53"/>
  <c r="AD51"/>
  <c r="AD49"/>
  <c r="AD47"/>
  <c r="AD45"/>
  <c r="AD43"/>
  <c r="AD41"/>
  <c r="AD39"/>
  <c r="AD37"/>
  <c r="AD35"/>
  <c r="AD33"/>
  <c r="AD31"/>
  <c r="AD29"/>
  <c r="AD27"/>
  <c r="AD25"/>
  <c r="AD23"/>
  <c r="AD21"/>
  <c r="AD19"/>
  <c r="AD17"/>
  <c r="AD15"/>
  <c r="AD13"/>
  <c r="AD11"/>
  <c r="V154"/>
  <c r="V152"/>
  <c r="V150"/>
  <c r="V148"/>
  <c r="V146"/>
  <c r="V144"/>
  <c r="V155"/>
  <c r="V153"/>
  <c r="V151"/>
  <c r="V149"/>
  <c r="V147"/>
  <c r="V145"/>
  <c r="V143"/>
  <c r="V141"/>
  <c r="V139"/>
  <c r="V137"/>
  <c r="V135"/>
  <c r="V133"/>
  <c r="V131"/>
  <c r="V129"/>
  <c r="V127"/>
  <c r="V125"/>
  <c r="V123"/>
  <c r="V121"/>
  <c r="V119"/>
  <c r="V117"/>
  <c r="V115"/>
  <c r="V113"/>
  <c r="V111"/>
  <c r="V109"/>
  <c r="V107"/>
  <c r="V105"/>
  <c r="V103"/>
  <c r="V101"/>
  <c r="V99"/>
  <c r="V97"/>
  <c r="V95"/>
  <c r="V93"/>
  <c r="V91"/>
  <c r="V89"/>
  <c r="V87"/>
  <c r="V85"/>
  <c r="V83"/>
  <c r="V81"/>
  <c r="V79"/>
  <c r="V77"/>
  <c r="V75"/>
  <c r="V73"/>
  <c r="V71"/>
  <c r="V69"/>
  <c r="V67"/>
  <c r="V65"/>
  <c r="V63"/>
  <c r="V61"/>
  <c r="V59"/>
  <c r="V57"/>
  <c r="V55"/>
  <c r="V53"/>
  <c r="V51"/>
  <c r="V49"/>
  <c r="V47"/>
  <c r="V45"/>
  <c r="V43"/>
  <c r="V41"/>
  <c r="V39"/>
  <c r="V37"/>
  <c r="V35"/>
  <c r="V33"/>
  <c r="V31"/>
  <c r="V29"/>
  <c r="V27"/>
  <c r="V25"/>
  <c r="V23"/>
  <c r="V21"/>
  <c r="V19"/>
  <c r="V17"/>
  <c r="V15"/>
  <c r="V13"/>
  <c r="V11"/>
  <c r="V142"/>
  <c r="V140"/>
  <c r="V138"/>
  <c r="V136"/>
  <c r="V134"/>
  <c r="V132"/>
  <c r="V130"/>
  <c r="V128"/>
  <c r="V126"/>
  <c r="V124"/>
  <c r="V122"/>
  <c r="V120"/>
  <c r="V118"/>
  <c r="V116"/>
  <c r="V114"/>
  <c r="V112"/>
  <c r="V110"/>
  <c r="V108"/>
  <c r="V106"/>
  <c r="V104"/>
  <c r="V102"/>
  <c r="V100"/>
  <c r="V98"/>
  <c r="V96"/>
  <c r="V94"/>
  <c r="V92"/>
  <c r="V90"/>
  <c r="V88"/>
  <c r="V86"/>
  <c r="V84"/>
  <c r="V82"/>
  <c r="V80"/>
  <c r="V78"/>
  <c r="V76"/>
  <c r="V74"/>
  <c r="V72"/>
  <c r="V70"/>
  <c r="V68"/>
  <c r="V66"/>
  <c r="V64"/>
  <c r="V62"/>
  <c r="V60"/>
  <c r="V58"/>
  <c r="V56"/>
  <c r="V54"/>
  <c r="V52"/>
  <c r="V50"/>
  <c r="V48"/>
  <c r="V46"/>
  <c r="V44"/>
  <c r="V42"/>
  <c r="V40"/>
  <c r="V38"/>
  <c r="V36"/>
  <c r="V34"/>
  <c r="V32"/>
  <c r="V30"/>
  <c r="V28"/>
  <c r="V26"/>
  <c r="V24"/>
  <c r="V22"/>
  <c r="V20"/>
  <c r="V18"/>
  <c r="V16"/>
  <c r="V14"/>
  <c r="V12"/>
  <c r="AK154"/>
  <c r="AK152"/>
  <c r="AK150"/>
  <c r="AK148"/>
  <c r="AK146"/>
  <c r="AK144"/>
  <c r="AK155"/>
  <c r="AK153"/>
  <c r="AK151"/>
  <c r="AK149"/>
  <c r="AK147"/>
  <c r="AK145"/>
  <c r="AK143"/>
  <c r="AK141"/>
  <c r="AK139"/>
  <c r="AK137"/>
  <c r="AK135"/>
  <c r="AK133"/>
  <c r="AK131"/>
  <c r="AK129"/>
  <c r="AK127"/>
  <c r="AK125"/>
  <c r="AK123"/>
  <c r="AK121"/>
  <c r="AK119"/>
  <c r="AK117"/>
  <c r="AK115"/>
  <c r="AK113"/>
  <c r="AK111"/>
  <c r="AK109"/>
  <c r="AK107"/>
  <c r="AK105"/>
  <c r="AK103"/>
  <c r="AK101"/>
  <c r="AK99"/>
  <c r="AK97"/>
  <c r="AK95"/>
  <c r="AK93"/>
  <c r="AK91"/>
  <c r="AK89"/>
  <c r="AK87"/>
  <c r="AK85"/>
  <c r="AK83"/>
  <c r="AK81"/>
  <c r="AK79"/>
  <c r="AK77"/>
  <c r="AK75"/>
  <c r="AK73"/>
  <c r="AK71"/>
  <c r="AK69"/>
  <c r="AK67"/>
  <c r="AK65"/>
  <c r="AK63"/>
  <c r="AK61"/>
  <c r="AK59"/>
  <c r="AK57"/>
  <c r="AK55"/>
  <c r="AK53"/>
  <c r="AK51"/>
  <c r="AK49"/>
  <c r="AK47"/>
  <c r="AK45"/>
  <c r="AK43"/>
  <c r="AK41"/>
  <c r="AK39"/>
  <c r="AK37"/>
  <c r="AK35"/>
  <c r="AK33"/>
  <c r="AK31"/>
  <c r="AK29"/>
  <c r="AK27"/>
  <c r="AK25"/>
  <c r="AK23"/>
  <c r="AK21"/>
  <c r="AK19"/>
  <c r="AK17"/>
  <c r="AK15"/>
  <c r="AK13"/>
  <c r="AK11"/>
  <c r="AK142"/>
  <c r="AK140"/>
  <c r="AK138"/>
  <c r="AK136"/>
  <c r="AK134"/>
  <c r="AK132"/>
  <c r="AK130"/>
  <c r="AK128"/>
  <c r="AK126"/>
  <c r="AK124"/>
  <c r="AK122"/>
  <c r="AK120"/>
  <c r="AK118"/>
  <c r="AK116"/>
  <c r="AK114"/>
  <c r="AK112"/>
  <c r="AK110"/>
  <c r="AK108"/>
  <c r="AK106"/>
  <c r="AK104"/>
  <c r="AK102"/>
  <c r="AK100"/>
  <c r="AK98"/>
  <c r="AK96"/>
  <c r="AK94"/>
  <c r="AK92"/>
  <c r="AK90"/>
  <c r="AK88"/>
  <c r="AK86"/>
  <c r="AK84"/>
  <c r="AK82"/>
  <c r="AK80"/>
  <c r="AK78"/>
  <c r="AK76"/>
  <c r="AK74"/>
  <c r="AK72"/>
  <c r="AK70"/>
  <c r="AK68"/>
  <c r="AK66"/>
  <c r="AK64"/>
  <c r="AK62"/>
  <c r="AK60"/>
  <c r="AK58"/>
  <c r="AK56"/>
  <c r="AK54"/>
  <c r="AK52"/>
  <c r="AK50"/>
  <c r="AK48"/>
  <c r="AK46"/>
  <c r="AK44"/>
  <c r="AK42"/>
  <c r="AK40"/>
  <c r="AK38"/>
  <c r="AK36"/>
  <c r="AK34"/>
  <c r="AK32"/>
  <c r="AK30"/>
  <c r="AK28"/>
  <c r="AK26"/>
  <c r="AK24"/>
  <c r="AK22"/>
  <c r="AK20"/>
  <c r="AK18"/>
  <c r="AK16"/>
  <c r="AK14"/>
  <c r="AK12"/>
  <c r="AC155"/>
  <c r="AC153"/>
  <c r="AC151"/>
  <c r="AC149"/>
  <c r="AC147"/>
  <c r="AC145"/>
  <c r="AC143"/>
  <c r="AC141"/>
  <c r="AC139"/>
  <c r="AC137"/>
  <c r="AC135"/>
  <c r="AC133"/>
  <c r="AC131"/>
  <c r="AC129"/>
  <c r="AC127"/>
  <c r="AC125"/>
  <c r="AC123"/>
  <c r="AC121"/>
  <c r="AC119"/>
  <c r="AC117"/>
  <c r="AC115"/>
  <c r="AC113"/>
  <c r="AC111"/>
  <c r="AC109"/>
  <c r="AC107"/>
  <c r="AC105"/>
  <c r="AC103"/>
  <c r="AC101"/>
  <c r="AC99"/>
  <c r="AC97"/>
  <c r="AC95"/>
  <c r="AC93"/>
  <c r="AC91"/>
  <c r="AC89"/>
  <c r="AC87"/>
  <c r="AC85"/>
  <c r="AC83"/>
  <c r="AC81"/>
  <c r="AC79"/>
  <c r="AC77"/>
  <c r="AC75"/>
  <c r="AC73"/>
  <c r="AC71"/>
  <c r="AC69"/>
  <c r="AC67"/>
  <c r="AC65"/>
  <c r="AC63"/>
  <c r="AC61"/>
  <c r="AC59"/>
  <c r="AC57"/>
  <c r="AC55"/>
  <c r="AC53"/>
  <c r="AC51"/>
  <c r="AC49"/>
  <c r="AC47"/>
  <c r="AC45"/>
  <c r="AC43"/>
  <c r="AC41"/>
  <c r="AC39"/>
  <c r="AC37"/>
  <c r="AC35"/>
  <c r="AC33"/>
  <c r="AC31"/>
  <c r="AC29"/>
  <c r="AC27"/>
  <c r="AC25"/>
  <c r="AC23"/>
  <c r="AC21"/>
  <c r="AC19"/>
  <c r="AC17"/>
  <c r="AC15"/>
  <c r="AC13"/>
  <c r="AC11"/>
  <c r="AC154"/>
  <c r="AC152"/>
  <c r="AC150"/>
  <c r="AC148"/>
  <c r="AC146"/>
  <c r="AC144"/>
  <c r="AC142"/>
  <c r="AC140"/>
  <c r="AC138"/>
  <c r="AC136"/>
  <c r="AC134"/>
  <c r="AC132"/>
  <c r="AC130"/>
  <c r="AC128"/>
  <c r="AC126"/>
  <c r="AC124"/>
  <c r="AC122"/>
  <c r="AC120"/>
  <c r="AC118"/>
  <c r="AC116"/>
  <c r="AC114"/>
  <c r="AC112"/>
  <c r="AC110"/>
  <c r="AC108"/>
  <c r="AC106"/>
  <c r="AC104"/>
  <c r="AC102"/>
  <c r="AC100"/>
  <c r="AC98"/>
  <c r="AC96"/>
  <c r="AC94"/>
  <c r="AC92"/>
  <c r="AC90"/>
  <c r="AC88"/>
  <c r="AC86"/>
  <c r="AC84"/>
  <c r="AC82"/>
  <c r="AC80"/>
  <c r="AC78"/>
  <c r="AC76"/>
  <c r="AC74"/>
  <c r="AC72"/>
  <c r="AC70"/>
  <c r="AC68"/>
  <c r="AC66"/>
  <c r="AC64"/>
  <c r="AC62"/>
  <c r="AC60"/>
  <c r="AC58"/>
  <c r="AC56"/>
  <c r="AC54"/>
  <c r="AC52"/>
  <c r="AC50"/>
  <c r="AC48"/>
  <c r="AC46"/>
  <c r="AC44"/>
  <c r="AC42"/>
  <c r="AC40"/>
  <c r="AC38"/>
  <c r="AC36"/>
  <c r="AC34"/>
  <c r="AC32"/>
  <c r="AC30"/>
  <c r="AC28"/>
  <c r="AC26"/>
  <c r="AC24"/>
  <c r="AC22"/>
  <c r="AC20"/>
  <c r="AC18"/>
  <c r="AC16"/>
  <c r="AC14"/>
  <c r="AC12"/>
  <c r="U155"/>
  <c r="U153"/>
  <c r="U151"/>
  <c r="U149"/>
  <c r="U147"/>
  <c r="U145"/>
  <c r="U154"/>
  <c r="U152"/>
  <c r="U150"/>
  <c r="U148"/>
  <c r="U146"/>
  <c r="U144"/>
  <c r="U142"/>
  <c r="U140"/>
  <c r="U138"/>
  <c r="U136"/>
  <c r="U134"/>
  <c r="U132"/>
  <c r="U130"/>
  <c r="U128"/>
  <c r="U126"/>
  <c r="U124"/>
  <c r="U122"/>
  <c r="U120"/>
  <c r="U118"/>
  <c r="U116"/>
  <c r="U114"/>
  <c r="U112"/>
  <c r="U110"/>
  <c r="U108"/>
  <c r="U106"/>
  <c r="U104"/>
  <c r="U102"/>
  <c r="U100"/>
  <c r="U98"/>
  <c r="U96"/>
  <c r="U94"/>
  <c r="U92"/>
  <c r="U90"/>
  <c r="U88"/>
  <c r="U86"/>
  <c r="U84"/>
  <c r="U82"/>
  <c r="U80"/>
  <c r="U78"/>
  <c r="U76"/>
  <c r="U74"/>
  <c r="U72"/>
  <c r="U70"/>
  <c r="U68"/>
  <c r="U66"/>
  <c r="U64"/>
  <c r="U62"/>
  <c r="U60"/>
  <c r="U58"/>
  <c r="U56"/>
  <c r="U54"/>
  <c r="U52"/>
  <c r="U50"/>
  <c r="U48"/>
  <c r="U46"/>
  <c r="U44"/>
  <c r="U42"/>
  <c r="U40"/>
  <c r="U38"/>
  <c r="U36"/>
  <c r="U34"/>
  <c r="U32"/>
  <c r="U30"/>
  <c r="U28"/>
  <c r="U26"/>
  <c r="U24"/>
  <c r="U22"/>
  <c r="U20"/>
  <c r="U18"/>
  <c r="U16"/>
  <c r="U14"/>
  <c r="U12"/>
  <c r="U143"/>
  <c r="U141"/>
  <c r="U139"/>
  <c r="U137"/>
  <c r="U135"/>
  <c r="U133"/>
  <c r="U131"/>
  <c r="U129"/>
  <c r="U127"/>
  <c r="U125"/>
  <c r="U123"/>
  <c r="U121"/>
  <c r="U119"/>
  <c r="U117"/>
  <c r="U115"/>
  <c r="U113"/>
  <c r="U111"/>
  <c r="U109"/>
  <c r="U107"/>
  <c r="U105"/>
  <c r="U103"/>
  <c r="U101"/>
  <c r="U99"/>
  <c r="U97"/>
  <c r="U95"/>
  <c r="U93"/>
  <c r="U91"/>
  <c r="U89"/>
  <c r="U87"/>
  <c r="U85"/>
  <c r="U83"/>
  <c r="U81"/>
  <c r="U79"/>
  <c r="U77"/>
  <c r="U75"/>
  <c r="U73"/>
  <c r="U71"/>
  <c r="U69"/>
  <c r="U67"/>
  <c r="U65"/>
  <c r="U63"/>
  <c r="U61"/>
  <c r="U59"/>
  <c r="U57"/>
  <c r="U55"/>
  <c r="U53"/>
  <c r="U51"/>
  <c r="U49"/>
  <c r="U47"/>
  <c r="U45"/>
  <c r="U43"/>
  <c r="U41"/>
  <c r="U39"/>
  <c r="U37"/>
  <c r="U35"/>
  <c r="U33"/>
  <c r="U31"/>
  <c r="U29"/>
  <c r="U27"/>
  <c r="U25"/>
  <c r="U23"/>
  <c r="U21"/>
  <c r="U19"/>
  <c r="U17"/>
  <c r="U15"/>
  <c r="U13"/>
  <c r="U11"/>
  <c r="AF155"/>
  <c r="AF153"/>
  <c r="AF151"/>
  <c r="AF149"/>
  <c r="AF147"/>
  <c r="AF145"/>
  <c r="AF143"/>
  <c r="AF154"/>
  <c r="AF152"/>
  <c r="AF150"/>
  <c r="AF148"/>
  <c r="AF146"/>
  <c r="AF144"/>
  <c r="AF142"/>
  <c r="AF140"/>
  <c r="AF138"/>
  <c r="AF136"/>
  <c r="AF134"/>
  <c r="AF132"/>
  <c r="AF130"/>
  <c r="AF128"/>
  <c r="AF126"/>
  <c r="AF124"/>
  <c r="AF122"/>
  <c r="AF120"/>
  <c r="AF118"/>
  <c r="AF116"/>
  <c r="AF114"/>
  <c r="AF112"/>
  <c r="AF110"/>
  <c r="AF108"/>
  <c r="AF106"/>
  <c r="AF104"/>
  <c r="AF102"/>
  <c r="AF100"/>
  <c r="AF98"/>
  <c r="AF96"/>
  <c r="AF94"/>
  <c r="AF92"/>
  <c r="AF90"/>
  <c r="AF88"/>
  <c r="AF86"/>
  <c r="AF84"/>
  <c r="AF82"/>
  <c r="AF80"/>
  <c r="AF78"/>
  <c r="AF76"/>
  <c r="AF74"/>
  <c r="AF72"/>
  <c r="AF70"/>
  <c r="AF68"/>
  <c r="AF66"/>
  <c r="AF64"/>
  <c r="AF62"/>
  <c r="AF60"/>
  <c r="AF58"/>
  <c r="AF56"/>
  <c r="AF54"/>
  <c r="AF52"/>
  <c r="AF50"/>
  <c r="AF48"/>
  <c r="AF46"/>
  <c r="AF44"/>
  <c r="AF42"/>
  <c r="AF40"/>
  <c r="AF38"/>
  <c r="AF36"/>
  <c r="AF34"/>
  <c r="AF32"/>
  <c r="AF30"/>
  <c r="AF28"/>
  <c r="AF26"/>
  <c r="AF24"/>
  <c r="AF22"/>
  <c r="AF20"/>
  <c r="AF18"/>
  <c r="AF16"/>
  <c r="AF14"/>
  <c r="AF12"/>
  <c r="AF141"/>
  <c r="AF139"/>
  <c r="AF137"/>
  <c r="AF135"/>
  <c r="AF133"/>
  <c r="AF131"/>
  <c r="AF129"/>
  <c r="AF127"/>
  <c r="AF125"/>
  <c r="AF123"/>
  <c r="AF121"/>
  <c r="AF119"/>
  <c r="AF117"/>
  <c r="AF115"/>
  <c r="AF113"/>
  <c r="AF111"/>
  <c r="AF109"/>
  <c r="AF107"/>
  <c r="AF105"/>
  <c r="AF103"/>
  <c r="AF101"/>
  <c r="AF99"/>
  <c r="AF97"/>
  <c r="AF95"/>
  <c r="AF93"/>
  <c r="AF91"/>
  <c r="AF89"/>
  <c r="AF87"/>
  <c r="AF85"/>
  <c r="AF83"/>
  <c r="AF81"/>
  <c r="AF79"/>
  <c r="AF77"/>
  <c r="AF75"/>
  <c r="AF73"/>
  <c r="AF71"/>
  <c r="AF69"/>
  <c r="AF67"/>
  <c r="AF65"/>
  <c r="AF63"/>
  <c r="AF61"/>
  <c r="AF59"/>
  <c r="AF57"/>
  <c r="AF55"/>
  <c r="AF53"/>
  <c r="AF51"/>
  <c r="AF49"/>
  <c r="AF47"/>
  <c r="AF45"/>
  <c r="AF43"/>
  <c r="AF41"/>
  <c r="AF39"/>
  <c r="AF37"/>
  <c r="AF35"/>
  <c r="AF33"/>
  <c r="AF31"/>
  <c r="AF29"/>
  <c r="AF27"/>
  <c r="AF25"/>
  <c r="AF23"/>
  <c r="AF21"/>
  <c r="AF19"/>
  <c r="AF17"/>
  <c r="AF15"/>
  <c r="AF13"/>
  <c r="AF11"/>
  <c r="X154"/>
  <c r="X152"/>
  <c r="X150"/>
  <c r="X148"/>
  <c r="X146"/>
  <c r="X144"/>
  <c r="X155"/>
  <c r="X153"/>
  <c r="X151"/>
  <c r="X149"/>
  <c r="X147"/>
  <c r="X145"/>
  <c r="X143"/>
  <c r="X141"/>
  <c r="X139"/>
  <c r="X137"/>
  <c r="X135"/>
  <c r="X133"/>
  <c r="X131"/>
  <c r="X129"/>
  <c r="X127"/>
  <c r="X125"/>
  <c r="X123"/>
  <c r="X121"/>
  <c r="X119"/>
  <c r="X117"/>
  <c r="X115"/>
  <c r="X113"/>
  <c r="X111"/>
  <c r="X109"/>
  <c r="X107"/>
  <c r="X105"/>
  <c r="X103"/>
  <c r="X101"/>
  <c r="X99"/>
  <c r="X97"/>
  <c r="X95"/>
  <c r="X93"/>
  <c r="X91"/>
  <c r="X89"/>
  <c r="X87"/>
  <c r="X85"/>
  <c r="X83"/>
  <c r="X81"/>
  <c r="X79"/>
  <c r="X77"/>
  <c r="X75"/>
  <c r="X73"/>
  <c r="X71"/>
  <c r="X69"/>
  <c r="X67"/>
  <c r="X65"/>
  <c r="X63"/>
  <c r="X61"/>
  <c r="X59"/>
  <c r="X57"/>
  <c r="X55"/>
  <c r="X53"/>
  <c r="X51"/>
  <c r="X49"/>
  <c r="X47"/>
  <c r="X45"/>
  <c r="X43"/>
  <c r="X41"/>
  <c r="X39"/>
  <c r="X37"/>
  <c r="X35"/>
  <c r="X33"/>
  <c r="X31"/>
  <c r="X29"/>
  <c r="X27"/>
  <c r="X25"/>
  <c r="X23"/>
  <c r="X21"/>
  <c r="X19"/>
  <c r="X17"/>
  <c r="X15"/>
  <c r="X13"/>
  <c r="X11"/>
  <c r="X142"/>
  <c r="X140"/>
  <c r="X138"/>
  <c r="X136"/>
  <c r="X134"/>
  <c r="X132"/>
  <c r="X130"/>
  <c r="X128"/>
  <c r="X126"/>
  <c r="X124"/>
  <c r="X122"/>
  <c r="X120"/>
  <c r="X118"/>
  <c r="X116"/>
  <c r="X114"/>
  <c r="X112"/>
  <c r="X110"/>
  <c r="X108"/>
  <c r="X106"/>
  <c r="X104"/>
  <c r="X102"/>
  <c r="X100"/>
  <c r="X98"/>
  <c r="X96"/>
  <c r="X94"/>
  <c r="X92"/>
  <c r="X90"/>
  <c r="X88"/>
  <c r="X86"/>
  <c r="X84"/>
  <c r="X82"/>
  <c r="X80"/>
  <c r="X78"/>
  <c r="X76"/>
  <c r="X74"/>
  <c r="X72"/>
  <c r="X70"/>
  <c r="X68"/>
  <c r="X66"/>
  <c r="X64"/>
  <c r="X62"/>
  <c r="X60"/>
  <c r="X58"/>
  <c r="X56"/>
  <c r="X54"/>
  <c r="X52"/>
  <c r="X50"/>
  <c r="X48"/>
  <c r="X46"/>
  <c r="X44"/>
  <c r="X42"/>
  <c r="X40"/>
  <c r="X38"/>
  <c r="X36"/>
  <c r="X34"/>
  <c r="X32"/>
  <c r="X30"/>
  <c r="X28"/>
  <c r="X26"/>
  <c r="X24"/>
  <c r="X22"/>
  <c r="X20"/>
  <c r="X18"/>
  <c r="X16"/>
  <c r="X14"/>
  <c r="X12"/>
  <c r="AM154"/>
  <c r="AM152"/>
  <c r="AM150"/>
  <c r="AM148"/>
  <c r="AM146"/>
  <c r="AM144"/>
  <c r="AM155"/>
  <c r="AM153"/>
  <c r="AM151"/>
  <c r="AM149"/>
  <c r="AM147"/>
  <c r="AM145"/>
  <c r="AM143"/>
  <c r="AM141"/>
  <c r="AM139"/>
  <c r="AM137"/>
  <c r="AM135"/>
  <c r="AM133"/>
  <c r="AM131"/>
  <c r="AM129"/>
  <c r="AM127"/>
  <c r="AM125"/>
  <c r="AM123"/>
  <c r="AM121"/>
  <c r="AM119"/>
  <c r="AM117"/>
  <c r="AM115"/>
  <c r="AM113"/>
  <c r="AM111"/>
  <c r="AM109"/>
  <c r="AM107"/>
  <c r="AM105"/>
  <c r="AM103"/>
  <c r="AM101"/>
  <c r="AM99"/>
  <c r="AM97"/>
  <c r="AM95"/>
  <c r="AM93"/>
  <c r="AM91"/>
  <c r="AM89"/>
  <c r="AM87"/>
  <c r="AM85"/>
  <c r="AM83"/>
  <c r="AM81"/>
  <c r="AM79"/>
  <c r="AM77"/>
  <c r="AM75"/>
  <c r="AM73"/>
  <c r="AM71"/>
  <c r="AM69"/>
  <c r="AM67"/>
  <c r="AM65"/>
  <c r="AM63"/>
  <c r="AM61"/>
  <c r="AM59"/>
  <c r="AM57"/>
  <c r="AM55"/>
  <c r="AM53"/>
  <c r="AM51"/>
  <c r="AM49"/>
  <c r="AM47"/>
  <c r="AM45"/>
  <c r="AM43"/>
  <c r="AM41"/>
  <c r="AM39"/>
  <c r="AM37"/>
  <c r="AM35"/>
  <c r="AM33"/>
  <c r="AM31"/>
  <c r="AM29"/>
  <c r="AM27"/>
  <c r="AM25"/>
  <c r="AM23"/>
  <c r="AM21"/>
  <c r="AM19"/>
  <c r="AM17"/>
  <c r="AM15"/>
  <c r="AM13"/>
  <c r="AM11"/>
  <c r="AM142"/>
  <c r="AM140"/>
  <c r="AM138"/>
  <c r="AM136"/>
  <c r="AM134"/>
  <c r="AM132"/>
  <c r="AM130"/>
  <c r="AM128"/>
  <c r="AM126"/>
  <c r="AM124"/>
  <c r="AM122"/>
  <c r="AM120"/>
  <c r="AM118"/>
  <c r="AM116"/>
  <c r="AM114"/>
  <c r="AM112"/>
  <c r="AM110"/>
  <c r="AM108"/>
  <c r="AM106"/>
  <c r="AM104"/>
  <c r="AM102"/>
  <c r="AM100"/>
  <c r="AM98"/>
  <c r="AM96"/>
  <c r="AM94"/>
  <c r="AM92"/>
  <c r="AM90"/>
  <c r="AM88"/>
  <c r="AM86"/>
  <c r="AM84"/>
  <c r="AM82"/>
  <c r="AM80"/>
  <c r="AM78"/>
  <c r="AM76"/>
  <c r="AM74"/>
  <c r="AM72"/>
  <c r="AM70"/>
  <c r="AM68"/>
  <c r="AM66"/>
  <c r="AM64"/>
  <c r="AM62"/>
  <c r="AM60"/>
  <c r="AM58"/>
  <c r="AM56"/>
  <c r="AM54"/>
  <c r="AM52"/>
  <c r="AM50"/>
  <c r="AM48"/>
  <c r="AM46"/>
  <c r="AM44"/>
  <c r="AM42"/>
  <c r="AM40"/>
  <c r="AM38"/>
  <c r="AM36"/>
  <c r="AM34"/>
  <c r="AM32"/>
  <c r="AM30"/>
  <c r="AM28"/>
  <c r="AM26"/>
  <c r="AM24"/>
  <c r="AM22"/>
  <c r="AM20"/>
  <c r="AM18"/>
  <c r="AM16"/>
  <c r="AM14"/>
  <c r="AM12"/>
  <c r="AE154"/>
  <c r="AE152"/>
  <c r="AE150"/>
  <c r="AE148"/>
  <c r="AE146"/>
  <c r="AE144"/>
  <c r="AE155"/>
  <c r="AE153"/>
  <c r="AE151"/>
  <c r="AE149"/>
  <c r="AE147"/>
  <c r="AE145"/>
  <c r="AE143"/>
  <c r="AE141"/>
  <c r="AE139"/>
  <c r="AE137"/>
  <c r="AE135"/>
  <c r="AE133"/>
  <c r="AE131"/>
  <c r="AE129"/>
  <c r="AE127"/>
  <c r="AE125"/>
  <c r="AE123"/>
  <c r="AE121"/>
  <c r="AE119"/>
  <c r="AE117"/>
  <c r="AE115"/>
  <c r="AE113"/>
  <c r="AE111"/>
  <c r="AE109"/>
  <c r="AE107"/>
  <c r="AE105"/>
  <c r="AE103"/>
  <c r="AE101"/>
  <c r="AE99"/>
  <c r="AE97"/>
  <c r="AE95"/>
  <c r="AE93"/>
  <c r="AE91"/>
  <c r="AE89"/>
  <c r="AE87"/>
  <c r="AE85"/>
  <c r="AE83"/>
  <c r="AE81"/>
  <c r="AE79"/>
  <c r="AE77"/>
  <c r="AE75"/>
  <c r="AE73"/>
  <c r="AE71"/>
  <c r="AE69"/>
  <c r="AE67"/>
  <c r="AE65"/>
  <c r="AE63"/>
  <c r="AE61"/>
  <c r="AE59"/>
  <c r="AE57"/>
  <c r="AE55"/>
  <c r="AE53"/>
  <c r="AE51"/>
  <c r="AE49"/>
  <c r="AE47"/>
  <c r="AE45"/>
  <c r="AE43"/>
  <c r="AE41"/>
  <c r="AE39"/>
  <c r="AE37"/>
  <c r="AE35"/>
  <c r="AE33"/>
  <c r="AE31"/>
  <c r="AE29"/>
  <c r="AE27"/>
  <c r="AE25"/>
  <c r="AE23"/>
  <c r="AE21"/>
  <c r="AE19"/>
  <c r="AE17"/>
  <c r="AE15"/>
  <c r="AE13"/>
  <c r="AE11"/>
  <c r="AE142"/>
  <c r="AE140"/>
  <c r="AE138"/>
  <c r="AE136"/>
  <c r="AE134"/>
  <c r="AE132"/>
  <c r="AE130"/>
  <c r="AE128"/>
  <c r="AE126"/>
  <c r="AE124"/>
  <c r="AE122"/>
  <c r="AE120"/>
  <c r="AE118"/>
  <c r="AE116"/>
  <c r="AE114"/>
  <c r="AE112"/>
  <c r="AE110"/>
  <c r="AE108"/>
  <c r="AE106"/>
  <c r="AE104"/>
  <c r="AE102"/>
  <c r="AE100"/>
  <c r="AE98"/>
  <c r="AE96"/>
  <c r="AE94"/>
  <c r="AE92"/>
  <c r="AE90"/>
  <c r="AE88"/>
  <c r="AE86"/>
  <c r="AE84"/>
  <c r="AE82"/>
  <c r="AE80"/>
  <c r="AE78"/>
  <c r="AE76"/>
  <c r="AE74"/>
  <c r="AE72"/>
  <c r="AE70"/>
  <c r="AE68"/>
  <c r="AE66"/>
  <c r="AE64"/>
  <c r="AE62"/>
  <c r="AE60"/>
  <c r="AE58"/>
  <c r="AE56"/>
  <c r="AE54"/>
  <c r="AE52"/>
  <c r="AE50"/>
  <c r="AE48"/>
  <c r="AE46"/>
  <c r="AE44"/>
  <c r="AE42"/>
  <c r="AE40"/>
  <c r="AE38"/>
  <c r="AE36"/>
  <c r="AE34"/>
  <c r="AE32"/>
  <c r="AE30"/>
  <c r="AE28"/>
  <c r="AE26"/>
  <c r="AE24"/>
  <c r="AE22"/>
  <c r="AE20"/>
  <c r="AE18"/>
  <c r="AE16"/>
  <c r="AE14"/>
  <c r="AE12"/>
  <c r="W155"/>
  <c r="W153"/>
  <c r="W151"/>
  <c r="W149"/>
  <c r="W147"/>
  <c r="W145"/>
  <c r="W154"/>
  <c r="W152"/>
  <c r="W150"/>
  <c r="W148"/>
  <c r="W146"/>
  <c r="W144"/>
  <c r="W142"/>
  <c r="W140"/>
  <c r="W138"/>
  <c r="W136"/>
  <c r="W134"/>
  <c r="W132"/>
  <c r="W130"/>
  <c r="W128"/>
  <c r="W126"/>
  <c r="W124"/>
  <c r="W122"/>
  <c r="W120"/>
  <c r="W118"/>
  <c r="W116"/>
  <c r="W114"/>
  <c r="W112"/>
  <c r="W110"/>
  <c r="W108"/>
  <c r="W106"/>
  <c r="W104"/>
  <c r="W102"/>
  <c r="W100"/>
  <c r="W98"/>
  <c r="W96"/>
  <c r="W94"/>
  <c r="W92"/>
  <c r="W90"/>
  <c r="W88"/>
  <c r="W86"/>
  <c r="W84"/>
  <c r="W82"/>
  <c r="W80"/>
  <c r="W78"/>
  <c r="W76"/>
  <c r="W74"/>
  <c r="W72"/>
  <c r="W70"/>
  <c r="W68"/>
  <c r="W66"/>
  <c r="W64"/>
  <c r="W62"/>
  <c r="W60"/>
  <c r="W58"/>
  <c r="W56"/>
  <c r="W54"/>
  <c r="W52"/>
  <c r="W50"/>
  <c r="W48"/>
  <c r="W46"/>
  <c r="W44"/>
  <c r="W42"/>
  <c r="W40"/>
  <c r="W38"/>
  <c r="W36"/>
  <c r="W34"/>
  <c r="W32"/>
  <c r="W30"/>
  <c r="W28"/>
  <c r="W26"/>
  <c r="W24"/>
  <c r="W22"/>
  <c r="W20"/>
  <c r="W18"/>
  <c r="W16"/>
  <c r="W14"/>
  <c r="W12"/>
  <c r="W143"/>
  <c r="W141"/>
  <c r="W139"/>
  <c r="W137"/>
  <c r="W135"/>
  <c r="W133"/>
  <c r="W131"/>
  <c r="W129"/>
  <c r="W127"/>
  <c r="W125"/>
  <c r="W123"/>
  <c r="W121"/>
  <c r="W119"/>
  <c r="W117"/>
  <c r="W115"/>
  <c r="W113"/>
  <c r="W111"/>
  <c r="W109"/>
  <c r="W107"/>
  <c r="W105"/>
  <c r="W103"/>
  <c r="W101"/>
  <c r="W99"/>
  <c r="W97"/>
  <c r="W95"/>
  <c r="W93"/>
  <c r="W91"/>
  <c r="W89"/>
  <c r="W87"/>
  <c r="W85"/>
  <c r="W83"/>
  <c r="W81"/>
  <c r="W79"/>
  <c r="W77"/>
  <c r="W75"/>
  <c r="W73"/>
  <c r="W71"/>
  <c r="W69"/>
  <c r="W67"/>
  <c r="W65"/>
  <c r="W63"/>
  <c r="W61"/>
  <c r="W59"/>
  <c r="W57"/>
  <c r="W55"/>
  <c r="W53"/>
  <c r="W51"/>
  <c r="W49"/>
  <c r="W47"/>
  <c r="W45"/>
  <c r="W43"/>
  <c r="W41"/>
  <c r="W39"/>
  <c r="W37"/>
  <c r="W35"/>
  <c r="W33"/>
  <c r="W31"/>
  <c r="W29"/>
  <c r="W27"/>
  <c r="W25"/>
  <c r="W23"/>
  <c r="W21"/>
  <c r="W19"/>
  <c r="W17"/>
  <c r="W15"/>
  <c r="W13"/>
  <c r="W11"/>
  <c r="AL154" i="33"/>
  <c r="AL152"/>
  <c r="AL150"/>
  <c r="AL148"/>
  <c r="AL146"/>
  <c r="AL144"/>
  <c r="AL142"/>
  <c r="AL140"/>
  <c r="AL138"/>
  <c r="AL136"/>
  <c r="AL134"/>
  <c r="AL132"/>
  <c r="AL130"/>
  <c r="AL128"/>
  <c r="AL126"/>
  <c r="AL124"/>
  <c r="AL122"/>
  <c r="AL120"/>
  <c r="AL118"/>
  <c r="AL116"/>
  <c r="AL114"/>
  <c r="AL112"/>
  <c r="AL110"/>
  <c r="AL108"/>
  <c r="AL106"/>
  <c r="AL104"/>
  <c r="AL102"/>
  <c r="AL100"/>
  <c r="AL98"/>
  <c r="AL96"/>
  <c r="AL94"/>
  <c r="AL92"/>
  <c r="AL90"/>
  <c r="AL88"/>
  <c r="AL86"/>
  <c r="AL84"/>
  <c r="AL82"/>
  <c r="AL80"/>
  <c r="AL78"/>
  <c r="AL76"/>
  <c r="AL74"/>
  <c r="AL72"/>
  <c r="AL70"/>
  <c r="AL68"/>
  <c r="AL66"/>
  <c r="AL64"/>
  <c r="AL62"/>
  <c r="AL60"/>
  <c r="AL58"/>
  <c r="AL56"/>
  <c r="AL54"/>
  <c r="AL52"/>
  <c r="AL50"/>
  <c r="AL48"/>
  <c r="AL46"/>
  <c r="AL44"/>
  <c r="AL42"/>
  <c r="AL40"/>
  <c r="AL38"/>
  <c r="AL36"/>
  <c r="AL34"/>
  <c r="AL32"/>
  <c r="AL30"/>
  <c r="AL28"/>
  <c r="AL26"/>
  <c r="AL24"/>
  <c r="AL22"/>
  <c r="AL20"/>
  <c r="AL18"/>
  <c r="AL16"/>
  <c r="AL14"/>
  <c r="AL12"/>
  <c r="AL155"/>
  <c r="AL153"/>
  <c r="AL151"/>
  <c r="AL149"/>
  <c r="AL147"/>
  <c r="AL145"/>
  <c r="AL143"/>
  <c r="AL141"/>
  <c r="AL139"/>
  <c r="AL137"/>
  <c r="AL135"/>
  <c r="AL133"/>
  <c r="AL131"/>
  <c r="AL129"/>
  <c r="AL127"/>
  <c r="AL125"/>
  <c r="AL123"/>
  <c r="AL121"/>
  <c r="AL119"/>
  <c r="AL117"/>
  <c r="AL115"/>
  <c r="AL113"/>
  <c r="AL111"/>
  <c r="AL109"/>
  <c r="AL107"/>
  <c r="AL105"/>
  <c r="AL103"/>
  <c r="AL101"/>
  <c r="AL99"/>
  <c r="AL97"/>
  <c r="AL95"/>
  <c r="AL93"/>
  <c r="AL91"/>
  <c r="AL89"/>
  <c r="AL87"/>
  <c r="AL85"/>
  <c r="AL83"/>
  <c r="AL81"/>
  <c r="AL79"/>
  <c r="AL77"/>
  <c r="AL75"/>
  <c r="AL73"/>
  <c r="AL71"/>
  <c r="AL69"/>
  <c r="AL67"/>
  <c r="AL65"/>
  <c r="AL63"/>
  <c r="AL61"/>
  <c r="AL59"/>
  <c r="AL57"/>
  <c r="AL55"/>
  <c r="AL53"/>
  <c r="AL51"/>
  <c r="AL49"/>
  <c r="AL47"/>
  <c r="AL45"/>
  <c r="AL43"/>
  <c r="AL41"/>
  <c r="AL39"/>
  <c r="AL37"/>
  <c r="AL35"/>
  <c r="AL33"/>
  <c r="AL31"/>
  <c r="AL29"/>
  <c r="AL27"/>
  <c r="AL25"/>
  <c r="AL23"/>
  <c r="AL21"/>
  <c r="AL19"/>
  <c r="AL17"/>
  <c r="AL15"/>
  <c r="AL13"/>
  <c r="AL11"/>
  <c r="AD154"/>
  <c r="AD152"/>
  <c r="AD150"/>
  <c r="AD148"/>
  <c r="AD146"/>
  <c r="AD144"/>
  <c r="AD142"/>
  <c r="AD140"/>
  <c r="AD138"/>
  <c r="AD136"/>
  <c r="AD134"/>
  <c r="AD132"/>
  <c r="AD130"/>
  <c r="AD128"/>
  <c r="AD126"/>
  <c r="AD124"/>
  <c r="AD122"/>
  <c r="AD120"/>
  <c r="AD118"/>
  <c r="AD116"/>
  <c r="AD114"/>
  <c r="AD112"/>
  <c r="AD110"/>
  <c r="AD108"/>
  <c r="AD106"/>
  <c r="AD104"/>
  <c r="AD102"/>
  <c r="AD100"/>
  <c r="AD98"/>
  <c r="AD96"/>
  <c r="AD94"/>
  <c r="AD92"/>
  <c r="AD90"/>
  <c r="AD88"/>
  <c r="AD86"/>
  <c r="AD84"/>
  <c r="AD82"/>
  <c r="AD80"/>
  <c r="AD78"/>
  <c r="AD76"/>
  <c r="AD74"/>
  <c r="AD72"/>
  <c r="AD70"/>
  <c r="AD68"/>
  <c r="AD66"/>
  <c r="AD64"/>
  <c r="AD62"/>
  <c r="AD60"/>
  <c r="AD58"/>
  <c r="AD56"/>
  <c r="AD54"/>
  <c r="AD52"/>
  <c r="AD50"/>
  <c r="AD48"/>
  <c r="AD46"/>
  <c r="AD44"/>
  <c r="AD42"/>
  <c r="AD40"/>
  <c r="AD38"/>
  <c r="AD36"/>
  <c r="AD34"/>
  <c r="AD32"/>
  <c r="AD30"/>
  <c r="AD28"/>
  <c r="AD26"/>
  <c r="AD24"/>
  <c r="AD22"/>
  <c r="AD20"/>
  <c r="AD18"/>
  <c r="AD16"/>
  <c r="AD14"/>
  <c r="AD12"/>
  <c r="AD155"/>
  <c r="AD153"/>
  <c r="AD151"/>
  <c r="AD149"/>
  <c r="AD147"/>
  <c r="AD145"/>
  <c r="AD143"/>
  <c r="AD141"/>
  <c r="AD139"/>
  <c r="AD137"/>
  <c r="AD135"/>
  <c r="AD133"/>
  <c r="AD131"/>
  <c r="AD129"/>
  <c r="AD127"/>
  <c r="AD125"/>
  <c r="AD123"/>
  <c r="AD121"/>
  <c r="AD119"/>
  <c r="AD117"/>
  <c r="AD115"/>
  <c r="AD113"/>
  <c r="AD111"/>
  <c r="AD109"/>
  <c r="AD107"/>
  <c r="AD105"/>
  <c r="AD103"/>
  <c r="AD101"/>
  <c r="AD99"/>
  <c r="AD97"/>
  <c r="AD95"/>
  <c r="AD93"/>
  <c r="AD91"/>
  <c r="AD89"/>
  <c r="AD87"/>
  <c r="AD85"/>
  <c r="AD83"/>
  <c r="AD81"/>
  <c r="AD79"/>
  <c r="AD77"/>
  <c r="AD75"/>
  <c r="AD73"/>
  <c r="AD71"/>
  <c r="AD69"/>
  <c r="AD67"/>
  <c r="AD65"/>
  <c r="AD63"/>
  <c r="AD61"/>
  <c r="AD59"/>
  <c r="AD57"/>
  <c r="AD55"/>
  <c r="AD53"/>
  <c r="AD51"/>
  <c r="AD49"/>
  <c r="AD47"/>
  <c r="AD45"/>
  <c r="AD43"/>
  <c r="AD41"/>
  <c r="AD39"/>
  <c r="AD37"/>
  <c r="AD35"/>
  <c r="AD33"/>
  <c r="AD31"/>
  <c r="AD29"/>
  <c r="AD27"/>
  <c r="AD25"/>
  <c r="AD23"/>
  <c r="AD21"/>
  <c r="AD19"/>
  <c r="AD17"/>
  <c r="AD15"/>
  <c r="AD13"/>
  <c r="AD11"/>
  <c r="V155"/>
  <c r="V153"/>
  <c r="V151"/>
  <c r="V149"/>
  <c r="V147"/>
  <c r="V145"/>
  <c r="V143"/>
  <c r="V141"/>
  <c r="V139"/>
  <c r="V137"/>
  <c r="V135"/>
  <c r="V133"/>
  <c r="V131"/>
  <c r="V129"/>
  <c r="V127"/>
  <c r="V125"/>
  <c r="V123"/>
  <c r="V121"/>
  <c r="V119"/>
  <c r="V117"/>
  <c r="V115"/>
  <c r="V113"/>
  <c r="V111"/>
  <c r="V109"/>
  <c r="V107"/>
  <c r="V105"/>
  <c r="V103"/>
  <c r="V101"/>
  <c r="V99"/>
  <c r="V97"/>
  <c r="V95"/>
  <c r="V93"/>
  <c r="V91"/>
  <c r="V89"/>
  <c r="V87"/>
  <c r="V85"/>
  <c r="V83"/>
  <c r="V81"/>
  <c r="V79"/>
  <c r="V77"/>
  <c r="V75"/>
  <c r="V73"/>
  <c r="V71"/>
  <c r="V69"/>
  <c r="V67"/>
  <c r="V65"/>
  <c r="V63"/>
  <c r="V61"/>
  <c r="V59"/>
  <c r="V57"/>
  <c r="V55"/>
  <c r="V53"/>
  <c r="V51"/>
  <c r="V49"/>
  <c r="V47"/>
  <c r="V45"/>
  <c r="V43"/>
  <c r="V41"/>
  <c r="V39"/>
  <c r="V37"/>
  <c r="V35"/>
  <c r="V33"/>
  <c r="V31"/>
  <c r="V29"/>
  <c r="V27"/>
  <c r="V25"/>
  <c r="V23"/>
  <c r="V21"/>
  <c r="V19"/>
  <c r="V17"/>
  <c r="V15"/>
  <c r="V13"/>
  <c r="V11"/>
  <c r="V154"/>
  <c r="V152"/>
  <c r="V150"/>
  <c r="V148"/>
  <c r="V146"/>
  <c r="V144"/>
  <c r="V142"/>
  <c r="V140"/>
  <c r="V138"/>
  <c r="V136"/>
  <c r="V134"/>
  <c r="V132"/>
  <c r="V130"/>
  <c r="V128"/>
  <c r="V126"/>
  <c r="V124"/>
  <c r="V122"/>
  <c r="V120"/>
  <c r="V118"/>
  <c r="V116"/>
  <c r="V114"/>
  <c r="V112"/>
  <c r="V110"/>
  <c r="V108"/>
  <c r="V106"/>
  <c r="V104"/>
  <c r="V102"/>
  <c r="V100"/>
  <c r="V98"/>
  <c r="V96"/>
  <c r="V94"/>
  <c r="V92"/>
  <c r="V90"/>
  <c r="V88"/>
  <c r="V86"/>
  <c r="V84"/>
  <c r="V82"/>
  <c r="V80"/>
  <c r="V78"/>
  <c r="V76"/>
  <c r="V74"/>
  <c r="V72"/>
  <c r="V70"/>
  <c r="V68"/>
  <c r="V66"/>
  <c r="V64"/>
  <c r="V62"/>
  <c r="V60"/>
  <c r="V58"/>
  <c r="V56"/>
  <c r="V54"/>
  <c r="V52"/>
  <c r="V50"/>
  <c r="V48"/>
  <c r="V46"/>
  <c r="V44"/>
  <c r="V42"/>
  <c r="V40"/>
  <c r="V38"/>
  <c r="V36"/>
  <c r="V34"/>
  <c r="V32"/>
  <c r="V30"/>
  <c r="V28"/>
  <c r="V26"/>
  <c r="V24"/>
  <c r="V22"/>
  <c r="V20"/>
  <c r="V18"/>
  <c r="V16"/>
  <c r="V14"/>
  <c r="V12"/>
  <c r="AK155"/>
  <c r="AK153"/>
  <c r="AK151"/>
  <c r="AK149"/>
  <c r="AK147"/>
  <c r="AK145"/>
  <c r="AK143"/>
  <c r="AK141"/>
  <c r="AK139"/>
  <c r="AK137"/>
  <c r="AK135"/>
  <c r="AK133"/>
  <c r="AK131"/>
  <c r="AK129"/>
  <c r="AK127"/>
  <c r="AK125"/>
  <c r="AK123"/>
  <c r="AK121"/>
  <c r="AK119"/>
  <c r="AK117"/>
  <c r="AK115"/>
  <c r="AK113"/>
  <c r="AK111"/>
  <c r="AK109"/>
  <c r="AK107"/>
  <c r="AK105"/>
  <c r="AK103"/>
  <c r="AK101"/>
  <c r="AK99"/>
  <c r="AK97"/>
  <c r="AK95"/>
  <c r="AK93"/>
  <c r="AK91"/>
  <c r="AK89"/>
  <c r="AK87"/>
  <c r="AK85"/>
  <c r="AK83"/>
  <c r="AK81"/>
  <c r="AK79"/>
  <c r="AK77"/>
  <c r="AK75"/>
  <c r="AK73"/>
  <c r="AK71"/>
  <c r="AK69"/>
  <c r="AK67"/>
  <c r="AK65"/>
  <c r="AK63"/>
  <c r="AK61"/>
  <c r="AK59"/>
  <c r="AK57"/>
  <c r="AK55"/>
  <c r="AK53"/>
  <c r="AK51"/>
  <c r="AK49"/>
  <c r="AK47"/>
  <c r="AK45"/>
  <c r="AK43"/>
  <c r="AK41"/>
  <c r="AK39"/>
  <c r="AK37"/>
  <c r="AK35"/>
  <c r="AK33"/>
  <c r="AK31"/>
  <c r="AK29"/>
  <c r="AK27"/>
  <c r="AK25"/>
  <c r="AK23"/>
  <c r="AK21"/>
  <c r="AK19"/>
  <c r="AK17"/>
  <c r="AK15"/>
  <c r="AK13"/>
  <c r="AK11"/>
  <c r="AK154"/>
  <c r="AK152"/>
  <c r="AK150"/>
  <c r="AK148"/>
  <c r="AK146"/>
  <c r="AK144"/>
  <c r="AK142"/>
  <c r="AK140"/>
  <c r="AK138"/>
  <c r="AK136"/>
  <c r="AK134"/>
  <c r="AK132"/>
  <c r="AK130"/>
  <c r="AK128"/>
  <c r="AK126"/>
  <c r="AK124"/>
  <c r="AK122"/>
  <c r="AK120"/>
  <c r="AK118"/>
  <c r="AK116"/>
  <c r="AK114"/>
  <c r="AK112"/>
  <c r="AK110"/>
  <c r="AK108"/>
  <c r="AK106"/>
  <c r="AK104"/>
  <c r="AK102"/>
  <c r="AK100"/>
  <c r="AK98"/>
  <c r="AK96"/>
  <c r="AK94"/>
  <c r="AK92"/>
  <c r="AK90"/>
  <c r="AK88"/>
  <c r="AK86"/>
  <c r="AK84"/>
  <c r="AK82"/>
  <c r="AK80"/>
  <c r="AK78"/>
  <c r="AK76"/>
  <c r="AK74"/>
  <c r="AK72"/>
  <c r="AK70"/>
  <c r="AK68"/>
  <c r="AK66"/>
  <c r="AK64"/>
  <c r="AK62"/>
  <c r="AK60"/>
  <c r="AK58"/>
  <c r="AK56"/>
  <c r="AK54"/>
  <c r="AK52"/>
  <c r="AK50"/>
  <c r="AK48"/>
  <c r="AK46"/>
  <c r="AK44"/>
  <c r="AK42"/>
  <c r="AK40"/>
  <c r="AK38"/>
  <c r="AK36"/>
  <c r="AK34"/>
  <c r="AK32"/>
  <c r="AK30"/>
  <c r="AK28"/>
  <c r="AK26"/>
  <c r="AK24"/>
  <c r="AK22"/>
  <c r="AK20"/>
  <c r="AK18"/>
  <c r="AK16"/>
  <c r="AK14"/>
  <c r="AK12"/>
  <c r="AC154"/>
  <c r="AC152"/>
  <c r="AC150"/>
  <c r="AC148"/>
  <c r="AC146"/>
  <c r="AC144"/>
  <c r="AC142"/>
  <c r="AC140"/>
  <c r="AC138"/>
  <c r="AC136"/>
  <c r="AC134"/>
  <c r="AC132"/>
  <c r="AC130"/>
  <c r="AC128"/>
  <c r="AC126"/>
  <c r="AC124"/>
  <c r="AC122"/>
  <c r="AC120"/>
  <c r="AC118"/>
  <c r="AC116"/>
  <c r="AC114"/>
  <c r="AC112"/>
  <c r="AC110"/>
  <c r="AC108"/>
  <c r="AC106"/>
  <c r="AC104"/>
  <c r="AC102"/>
  <c r="AC100"/>
  <c r="AC98"/>
  <c r="AC96"/>
  <c r="AC94"/>
  <c r="AC92"/>
  <c r="AC90"/>
  <c r="AC88"/>
  <c r="AC86"/>
  <c r="AC84"/>
  <c r="AC82"/>
  <c r="AC80"/>
  <c r="AC78"/>
  <c r="AC76"/>
  <c r="AC74"/>
  <c r="AC72"/>
  <c r="AC70"/>
  <c r="AC68"/>
  <c r="AC66"/>
  <c r="AC64"/>
  <c r="AC62"/>
  <c r="AC60"/>
  <c r="AC58"/>
  <c r="AC56"/>
  <c r="AC54"/>
  <c r="AC52"/>
  <c r="AC50"/>
  <c r="AC48"/>
  <c r="AC46"/>
  <c r="AC44"/>
  <c r="AC42"/>
  <c r="AC40"/>
  <c r="AC38"/>
  <c r="AC36"/>
  <c r="AC34"/>
  <c r="AC32"/>
  <c r="AC30"/>
  <c r="AC28"/>
  <c r="AC26"/>
  <c r="AC24"/>
  <c r="AC22"/>
  <c r="AC20"/>
  <c r="AC18"/>
  <c r="AC16"/>
  <c r="AC14"/>
  <c r="AC12"/>
  <c r="AC155"/>
  <c r="AC153"/>
  <c r="AC151"/>
  <c r="AC149"/>
  <c r="AC147"/>
  <c r="AC145"/>
  <c r="AC143"/>
  <c r="AC141"/>
  <c r="AC139"/>
  <c r="AC137"/>
  <c r="AC135"/>
  <c r="AC133"/>
  <c r="AC131"/>
  <c r="AC129"/>
  <c r="AC127"/>
  <c r="AC125"/>
  <c r="AC123"/>
  <c r="AC121"/>
  <c r="AC119"/>
  <c r="AC117"/>
  <c r="AC115"/>
  <c r="AC113"/>
  <c r="AC111"/>
  <c r="AC109"/>
  <c r="AC107"/>
  <c r="AC105"/>
  <c r="AC103"/>
  <c r="AC101"/>
  <c r="AC99"/>
  <c r="AC97"/>
  <c r="AC95"/>
  <c r="AC93"/>
  <c r="AC91"/>
  <c r="AC89"/>
  <c r="AC87"/>
  <c r="AC85"/>
  <c r="AC83"/>
  <c r="AC81"/>
  <c r="AC79"/>
  <c r="AC77"/>
  <c r="AC75"/>
  <c r="AC73"/>
  <c r="AC71"/>
  <c r="AC69"/>
  <c r="AC67"/>
  <c r="AC65"/>
  <c r="AC63"/>
  <c r="AC61"/>
  <c r="AC59"/>
  <c r="AC57"/>
  <c r="AC55"/>
  <c r="AC53"/>
  <c r="AC51"/>
  <c r="AC49"/>
  <c r="AC47"/>
  <c r="AC45"/>
  <c r="AC43"/>
  <c r="AC41"/>
  <c r="AC39"/>
  <c r="AC37"/>
  <c r="AC35"/>
  <c r="AC33"/>
  <c r="AC31"/>
  <c r="AC29"/>
  <c r="AC27"/>
  <c r="AC25"/>
  <c r="AC23"/>
  <c r="AC21"/>
  <c r="AC19"/>
  <c r="AC17"/>
  <c r="AC15"/>
  <c r="AC13"/>
  <c r="AC11"/>
  <c r="U154"/>
  <c r="U152"/>
  <c r="U150"/>
  <c r="U148"/>
  <c r="U146"/>
  <c r="U144"/>
  <c r="U142"/>
  <c r="U140"/>
  <c r="U138"/>
  <c r="U136"/>
  <c r="U134"/>
  <c r="U132"/>
  <c r="U130"/>
  <c r="U128"/>
  <c r="U126"/>
  <c r="U124"/>
  <c r="U122"/>
  <c r="U120"/>
  <c r="U118"/>
  <c r="U116"/>
  <c r="U114"/>
  <c r="U112"/>
  <c r="U110"/>
  <c r="U108"/>
  <c r="U106"/>
  <c r="U104"/>
  <c r="U102"/>
  <c r="U100"/>
  <c r="U98"/>
  <c r="U96"/>
  <c r="U94"/>
  <c r="U92"/>
  <c r="U90"/>
  <c r="U88"/>
  <c r="U86"/>
  <c r="U84"/>
  <c r="U82"/>
  <c r="U80"/>
  <c r="U78"/>
  <c r="U76"/>
  <c r="U74"/>
  <c r="U72"/>
  <c r="U70"/>
  <c r="U68"/>
  <c r="U66"/>
  <c r="U64"/>
  <c r="U62"/>
  <c r="U60"/>
  <c r="U58"/>
  <c r="U56"/>
  <c r="U54"/>
  <c r="U52"/>
  <c r="U50"/>
  <c r="U48"/>
  <c r="U46"/>
  <c r="U44"/>
  <c r="U42"/>
  <c r="U40"/>
  <c r="U38"/>
  <c r="U36"/>
  <c r="U34"/>
  <c r="U32"/>
  <c r="U30"/>
  <c r="U28"/>
  <c r="U26"/>
  <c r="U24"/>
  <c r="U22"/>
  <c r="U20"/>
  <c r="U18"/>
  <c r="U16"/>
  <c r="U14"/>
  <c r="U12"/>
  <c r="U155"/>
  <c r="U153"/>
  <c r="U151"/>
  <c r="U149"/>
  <c r="U147"/>
  <c r="U145"/>
  <c r="U143"/>
  <c r="U141"/>
  <c r="U139"/>
  <c r="U137"/>
  <c r="U135"/>
  <c r="U133"/>
  <c r="U131"/>
  <c r="U129"/>
  <c r="U127"/>
  <c r="U125"/>
  <c r="U123"/>
  <c r="U121"/>
  <c r="U119"/>
  <c r="U117"/>
  <c r="U115"/>
  <c r="U113"/>
  <c r="U111"/>
  <c r="U109"/>
  <c r="U107"/>
  <c r="U105"/>
  <c r="U103"/>
  <c r="U101"/>
  <c r="U99"/>
  <c r="U97"/>
  <c r="U95"/>
  <c r="U93"/>
  <c r="U91"/>
  <c r="U89"/>
  <c r="U87"/>
  <c r="U85"/>
  <c r="U83"/>
  <c r="U81"/>
  <c r="U79"/>
  <c r="U77"/>
  <c r="U75"/>
  <c r="U73"/>
  <c r="U71"/>
  <c r="U69"/>
  <c r="U67"/>
  <c r="U65"/>
  <c r="U63"/>
  <c r="U61"/>
  <c r="U59"/>
  <c r="U57"/>
  <c r="U55"/>
  <c r="U53"/>
  <c r="U51"/>
  <c r="U49"/>
  <c r="U47"/>
  <c r="U45"/>
  <c r="U43"/>
  <c r="U41"/>
  <c r="U39"/>
  <c r="U37"/>
  <c r="U35"/>
  <c r="U33"/>
  <c r="U31"/>
  <c r="U29"/>
  <c r="U27"/>
  <c r="U25"/>
  <c r="U23"/>
  <c r="U21"/>
  <c r="U19"/>
  <c r="U17"/>
  <c r="U15"/>
  <c r="U13"/>
  <c r="U11"/>
  <c r="AF154"/>
  <c r="AF152"/>
  <c r="AF150"/>
  <c r="AF148"/>
  <c r="AF146"/>
  <c r="AF144"/>
  <c r="AF142"/>
  <c r="AF140"/>
  <c r="AF138"/>
  <c r="AF136"/>
  <c r="AF134"/>
  <c r="AF132"/>
  <c r="AF130"/>
  <c r="AF128"/>
  <c r="AF126"/>
  <c r="AF124"/>
  <c r="AF122"/>
  <c r="AF120"/>
  <c r="AF118"/>
  <c r="AF116"/>
  <c r="AF114"/>
  <c r="AF112"/>
  <c r="AF110"/>
  <c r="AF108"/>
  <c r="AF106"/>
  <c r="AF104"/>
  <c r="AF102"/>
  <c r="AF100"/>
  <c r="AF98"/>
  <c r="AF96"/>
  <c r="AF94"/>
  <c r="AF92"/>
  <c r="AF90"/>
  <c r="AF88"/>
  <c r="AF86"/>
  <c r="AF84"/>
  <c r="AF82"/>
  <c r="AF80"/>
  <c r="AF78"/>
  <c r="AF76"/>
  <c r="AF74"/>
  <c r="AF72"/>
  <c r="AF70"/>
  <c r="AF68"/>
  <c r="AF66"/>
  <c r="AF64"/>
  <c r="AF62"/>
  <c r="AF60"/>
  <c r="AF58"/>
  <c r="AF56"/>
  <c r="AF54"/>
  <c r="AF52"/>
  <c r="AF50"/>
  <c r="AF48"/>
  <c r="AF46"/>
  <c r="AF44"/>
  <c r="AF42"/>
  <c r="AF40"/>
  <c r="AF38"/>
  <c r="AF36"/>
  <c r="AF34"/>
  <c r="AF32"/>
  <c r="AF30"/>
  <c r="AF28"/>
  <c r="AF26"/>
  <c r="AF24"/>
  <c r="AF22"/>
  <c r="AF20"/>
  <c r="AF18"/>
  <c r="AF16"/>
  <c r="AF14"/>
  <c r="AF12"/>
  <c r="AF155"/>
  <c r="AF153"/>
  <c r="AF151"/>
  <c r="AF149"/>
  <c r="AF147"/>
  <c r="AF145"/>
  <c r="AF143"/>
  <c r="AF141"/>
  <c r="AF139"/>
  <c r="AF137"/>
  <c r="AF135"/>
  <c r="AF133"/>
  <c r="AF131"/>
  <c r="AF129"/>
  <c r="AF127"/>
  <c r="AF125"/>
  <c r="AF123"/>
  <c r="AF121"/>
  <c r="AF119"/>
  <c r="AF117"/>
  <c r="AF115"/>
  <c r="AF113"/>
  <c r="AF111"/>
  <c r="AF109"/>
  <c r="AF107"/>
  <c r="AF105"/>
  <c r="AF103"/>
  <c r="AF101"/>
  <c r="AF99"/>
  <c r="AF97"/>
  <c r="AF95"/>
  <c r="AF93"/>
  <c r="AF91"/>
  <c r="AF89"/>
  <c r="AF87"/>
  <c r="AF85"/>
  <c r="AF83"/>
  <c r="AF81"/>
  <c r="AF79"/>
  <c r="AF77"/>
  <c r="AF75"/>
  <c r="AF73"/>
  <c r="AF71"/>
  <c r="AF69"/>
  <c r="AF67"/>
  <c r="AF65"/>
  <c r="AF63"/>
  <c r="AF61"/>
  <c r="AF59"/>
  <c r="AF57"/>
  <c r="AF55"/>
  <c r="AF53"/>
  <c r="AF51"/>
  <c r="AF49"/>
  <c r="AF47"/>
  <c r="AF45"/>
  <c r="AF43"/>
  <c r="AF41"/>
  <c r="AF39"/>
  <c r="AF37"/>
  <c r="AF35"/>
  <c r="AF33"/>
  <c r="AF31"/>
  <c r="AF29"/>
  <c r="AF27"/>
  <c r="AF25"/>
  <c r="AF23"/>
  <c r="AF21"/>
  <c r="AF19"/>
  <c r="AF17"/>
  <c r="AF15"/>
  <c r="AF13"/>
  <c r="AF11"/>
  <c r="X155"/>
  <c r="X153"/>
  <c r="X151"/>
  <c r="X149"/>
  <c r="X147"/>
  <c r="X145"/>
  <c r="X143"/>
  <c r="X141"/>
  <c r="X139"/>
  <c r="X137"/>
  <c r="X135"/>
  <c r="X133"/>
  <c r="X131"/>
  <c r="X129"/>
  <c r="X127"/>
  <c r="X125"/>
  <c r="X123"/>
  <c r="X121"/>
  <c r="X119"/>
  <c r="X117"/>
  <c r="X115"/>
  <c r="X113"/>
  <c r="X111"/>
  <c r="X109"/>
  <c r="X107"/>
  <c r="X105"/>
  <c r="X103"/>
  <c r="X101"/>
  <c r="X99"/>
  <c r="X97"/>
  <c r="X95"/>
  <c r="X93"/>
  <c r="X91"/>
  <c r="X89"/>
  <c r="X87"/>
  <c r="X85"/>
  <c r="X83"/>
  <c r="X81"/>
  <c r="X79"/>
  <c r="X77"/>
  <c r="X75"/>
  <c r="X73"/>
  <c r="X71"/>
  <c r="X69"/>
  <c r="X67"/>
  <c r="X65"/>
  <c r="X63"/>
  <c r="X61"/>
  <c r="X59"/>
  <c r="X57"/>
  <c r="X55"/>
  <c r="X53"/>
  <c r="X51"/>
  <c r="X49"/>
  <c r="X47"/>
  <c r="X45"/>
  <c r="X43"/>
  <c r="X41"/>
  <c r="X39"/>
  <c r="X37"/>
  <c r="X35"/>
  <c r="X33"/>
  <c r="X31"/>
  <c r="X29"/>
  <c r="X27"/>
  <c r="X25"/>
  <c r="X23"/>
  <c r="X21"/>
  <c r="X19"/>
  <c r="X17"/>
  <c r="X15"/>
  <c r="X13"/>
  <c r="X11"/>
  <c r="X154"/>
  <c r="X152"/>
  <c r="X150"/>
  <c r="X148"/>
  <c r="X146"/>
  <c r="X144"/>
  <c r="X142"/>
  <c r="X140"/>
  <c r="X138"/>
  <c r="X136"/>
  <c r="X134"/>
  <c r="X132"/>
  <c r="X130"/>
  <c r="X128"/>
  <c r="X126"/>
  <c r="X124"/>
  <c r="X122"/>
  <c r="X120"/>
  <c r="X118"/>
  <c r="X116"/>
  <c r="X114"/>
  <c r="X112"/>
  <c r="X110"/>
  <c r="X108"/>
  <c r="X106"/>
  <c r="X104"/>
  <c r="X102"/>
  <c r="X100"/>
  <c r="X98"/>
  <c r="X96"/>
  <c r="X94"/>
  <c r="X92"/>
  <c r="X90"/>
  <c r="X88"/>
  <c r="X86"/>
  <c r="X84"/>
  <c r="X82"/>
  <c r="X80"/>
  <c r="X78"/>
  <c r="X76"/>
  <c r="X74"/>
  <c r="X72"/>
  <c r="X70"/>
  <c r="X68"/>
  <c r="X66"/>
  <c r="X64"/>
  <c r="X62"/>
  <c r="X60"/>
  <c r="X58"/>
  <c r="X56"/>
  <c r="X54"/>
  <c r="X52"/>
  <c r="X50"/>
  <c r="X48"/>
  <c r="X46"/>
  <c r="X44"/>
  <c r="X42"/>
  <c r="X40"/>
  <c r="X38"/>
  <c r="X36"/>
  <c r="X34"/>
  <c r="X32"/>
  <c r="X30"/>
  <c r="X28"/>
  <c r="X26"/>
  <c r="X24"/>
  <c r="X22"/>
  <c r="X20"/>
  <c r="X18"/>
  <c r="X16"/>
  <c r="X14"/>
  <c r="X12"/>
  <c r="AM155"/>
  <c r="AM153"/>
  <c r="AM151"/>
  <c r="AM149"/>
  <c r="AM147"/>
  <c r="AM145"/>
  <c r="AM143"/>
  <c r="AM141"/>
  <c r="AM139"/>
  <c r="AM137"/>
  <c r="AM135"/>
  <c r="AM133"/>
  <c r="AM131"/>
  <c r="AM129"/>
  <c r="AM127"/>
  <c r="AM125"/>
  <c r="AM123"/>
  <c r="AM121"/>
  <c r="AM119"/>
  <c r="AM117"/>
  <c r="AM115"/>
  <c r="AM113"/>
  <c r="AM111"/>
  <c r="AM109"/>
  <c r="AM107"/>
  <c r="AM105"/>
  <c r="AM103"/>
  <c r="AM101"/>
  <c r="AM99"/>
  <c r="AM97"/>
  <c r="AM95"/>
  <c r="AM93"/>
  <c r="AM91"/>
  <c r="AM89"/>
  <c r="AM87"/>
  <c r="AM85"/>
  <c r="AM83"/>
  <c r="AM81"/>
  <c r="AM79"/>
  <c r="AM77"/>
  <c r="AM75"/>
  <c r="AM73"/>
  <c r="AM71"/>
  <c r="AM69"/>
  <c r="AM67"/>
  <c r="AM65"/>
  <c r="AM63"/>
  <c r="AM61"/>
  <c r="AM59"/>
  <c r="AM57"/>
  <c r="AM55"/>
  <c r="AM53"/>
  <c r="AM51"/>
  <c r="AM49"/>
  <c r="AM47"/>
  <c r="AM45"/>
  <c r="AM43"/>
  <c r="AM41"/>
  <c r="AM39"/>
  <c r="AM37"/>
  <c r="AM35"/>
  <c r="AM33"/>
  <c r="AM31"/>
  <c r="AM29"/>
  <c r="AM27"/>
  <c r="AM25"/>
  <c r="AM23"/>
  <c r="AM21"/>
  <c r="AM19"/>
  <c r="AM17"/>
  <c r="AM15"/>
  <c r="AM13"/>
  <c r="AM11"/>
  <c r="AM154"/>
  <c r="AM152"/>
  <c r="AM150"/>
  <c r="AM148"/>
  <c r="AM146"/>
  <c r="AM144"/>
  <c r="AM142"/>
  <c r="AM140"/>
  <c r="AM138"/>
  <c r="AM136"/>
  <c r="AM134"/>
  <c r="AM132"/>
  <c r="AM130"/>
  <c r="AM128"/>
  <c r="AM126"/>
  <c r="AM124"/>
  <c r="AM122"/>
  <c r="AM120"/>
  <c r="AM118"/>
  <c r="AM116"/>
  <c r="AM114"/>
  <c r="AM112"/>
  <c r="AM110"/>
  <c r="AM108"/>
  <c r="AM106"/>
  <c r="AM104"/>
  <c r="AM102"/>
  <c r="AM100"/>
  <c r="AM98"/>
  <c r="AM96"/>
  <c r="AM94"/>
  <c r="AM92"/>
  <c r="AM90"/>
  <c r="AM88"/>
  <c r="AM86"/>
  <c r="AM84"/>
  <c r="AM82"/>
  <c r="AM80"/>
  <c r="AM78"/>
  <c r="AM76"/>
  <c r="AM74"/>
  <c r="AM72"/>
  <c r="AM70"/>
  <c r="AM68"/>
  <c r="AM66"/>
  <c r="AM64"/>
  <c r="AM62"/>
  <c r="AM60"/>
  <c r="AM58"/>
  <c r="AM56"/>
  <c r="AM54"/>
  <c r="AM52"/>
  <c r="AM50"/>
  <c r="AM48"/>
  <c r="AM46"/>
  <c r="AM44"/>
  <c r="AM42"/>
  <c r="AM40"/>
  <c r="AM38"/>
  <c r="AM36"/>
  <c r="AM34"/>
  <c r="AM32"/>
  <c r="AM30"/>
  <c r="AM28"/>
  <c r="AM26"/>
  <c r="AM24"/>
  <c r="AM22"/>
  <c r="AM20"/>
  <c r="AM18"/>
  <c r="AM16"/>
  <c r="AM14"/>
  <c r="AM12"/>
  <c r="AE155"/>
  <c r="AE153"/>
  <c r="AE151"/>
  <c r="AE149"/>
  <c r="AE147"/>
  <c r="AE145"/>
  <c r="AE143"/>
  <c r="AE141"/>
  <c r="AE139"/>
  <c r="AE137"/>
  <c r="AE135"/>
  <c r="AE133"/>
  <c r="AE131"/>
  <c r="AE129"/>
  <c r="AE127"/>
  <c r="AE125"/>
  <c r="AE123"/>
  <c r="AE121"/>
  <c r="AE119"/>
  <c r="AE117"/>
  <c r="AE115"/>
  <c r="AE113"/>
  <c r="AE111"/>
  <c r="AE109"/>
  <c r="AE107"/>
  <c r="AE105"/>
  <c r="AE103"/>
  <c r="AE101"/>
  <c r="AE99"/>
  <c r="AE97"/>
  <c r="AE95"/>
  <c r="AE93"/>
  <c r="AE91"/>
  <c r="AE89"/>
  <c r="AE87"/>
  <c r="AE85"/>
  <c r="AE83"/>
  <c r="AE81"/>
  <c r="AE79"/>
  <c r="AE77"/>
  <c r="AE75"/>
  <c r="AE73"/>
  <c r="AE71"/>
  <c r="AE69"/>
  <c r="AE67"/>
  <c r="AE65"/>
  <c r="AE63"/>
  <c r="AE61"/>
  <c r="AE59"/>
  <c r="AE57"/>
  <c r="AE55"/>
  <c r="AE53"/>
  <c r="AE51"/>
  <c r="AE49"/>
  <c r="AE47"/>
  <c r="AE45"/>
  <c r="AE43"/>
  <c r="AE41"/>
  <c r="AE39"/>
  <c r="AE37"/>
  <c r="AE35"/>
  <c r="AE33"/>
  <c r="AE31"/>
  <c r="AE29"/>
  <c r="AE27"/>
  <c r="AE25"/>
  <c r="AE23"/>
  <c r="AE21"/>
  <c r="AE19"/>
  <c r="AE17"/>
  <c r="AE15"/>
  <c r="AE13"/>
  <c r="AE11"/>
  <c r="AE154"/>
  <c r="AE152"/>
  <c r="AE150"/>
  <c r="AE148"/>
  <c r="AE146"/>
  <c r="AE144"/>
  <c r="AE142"/>
  <c r="AE140"/>
  <c r="AE138"/>
  <c r="AE136"/>
  <c r="AE134"/>
  <c r="AE132"/>
  <c r="AE130"/>
  <c r="AE128"/>
  <c r="AE126"/>
  <c r="AE124"/>
  <c r="AE122"/>
  <c r="AE120"/>
  <c r="AE118"/>
  <c r="AE116"/>
  <c r="AE114"/>
  <c r="AE112"/>
  <c r="AE110"/>
  <c r="AE108"/>
  <c r="AE106"/>
  <c r="AE104"/>
  <c r="AE102"/>
  <c r="AE100"/>
  <c r="AE98"/>
  <c r="AE96"/>
  <c r="AE94"/>
  <c r="AE92"/>
  <c r="AE90"/>
  <c r="AE88"/>
  <c r="AE86"/>
  <c r="AE84"/>
  <c r="AE82"/>
  <c r="AE80"/>
  <c r="AE78"/>
  <c r="AE76"/>
  <c r="AE74"/>
  <c r="AE72"/>
  <c r="AE70"/>
  <c r="AE68"/>
  <c r="AE66"/>
  <c r="AE64"/>
  <c r="AE62"/>
  <c r="AE60"/>
  <c r="AE58"/>
  <c r="AE56"/>
  <c r="AE54"/>
  <c r="AE52"/>
  <c r="AE50"/>
  <c r="AE48"/>
  <c r="AE46"/>
  <c r="AE44"/>
  <c r="AE42"/>
  <c r="AE40"/>
  <c r="AE38"/>
  <c r="AE36"/>
  <c r="AE34"/>
  <c r="AE32"/>
  <c r="AE30"/>
  <c r="AE28"/>
  <c r="AE26"/>
  <c r="AE24"/>
  <c r="AE22"/>
  <c r="AE20"/>
  <c r="AE18"/>
  <c r="AE16"/>
  <c r="AE14"/>
  <c r="AE12"/>
  <c r="W154"/>
  <c r="W152"/>
  <c r="W150"/>
  <c r="W148"/>
  <c r="W146"/>
  <c r="W144"/>
  <c r="W142"/>
  <c r="W140"/>
  <c r="W138"/>
  <c r="W136"/>
  <c r="W134"/>
  <c r="W132"/>
  <c r="W130"/>
  <c r="W128"/>
  <c r="W126"/>
  <c r="W124"/>
  <c r="W122"/>
  <c r="W120"/>
  <c r="W118"/>
  <c r="W116"/>
  <c r="W114"/>
  <c r="W112"/>
  <c r="W110"/>
  <c r="W108"/>
  <c r="W106"/>
  <c r="W104"/>
  <c r="W102"/>
  <c r="W100"/>
  <c r="W98"/>
  <c r="W96"/>
  <c r="W94"/>
  <c r="W92"/>
  <c r="W90"/>
  <c r="W88"/>
  <c r="W86"/>
  <c r="W84"/>
  <c r="W82"/>
  <c r="W80"/>
  <c r="W78"/>
  <c r="W76"/>
  <c r="W74"/>
  <c r="W72"/>
  <c r="W70"/>
  <c r="W68"/>
  <c r="W66"/>
  <c r="W64"/>
  <c r="W62"/>
  <c r="W60"/>
  <c r="W58"/>
  <c r="W56"/>
  <c r="W54"/>
  <c r="W52"/>
  <c r="W50"/>
  <c r="W48"/>
  <c r="W46"/>
  <c r="W44"/>
  <c r="W42"/>
  <c r="W40"/>
  <c r="W38"/>
  <c r="W36"/>
  <c r="W34"/>
  <c r="W32"/>
  <c r="W30"/>
  <c r="W28"/>
  <c r="W26"/>
  <c r="W24"/>
  <c r="W22"/>
  <c r="W20"/>
  <c r="W18"/>
  <c r="W16"/>
  <c r="W14"/>
  <c r="W12"/>
  <c r="W155"/>
  <c r="W153"/>
  <c r="W151"/>
  <c r="W149"/>
  <c r="W147"/>
  <c r="W145"/>
  <c r="W143"/>
  <c r="W141"/>
  <c r="W139"/>
  <c r="W137"/>
  <c r="W135"/>
  <c r="W133"/>
  <c r="W131"/>
  <c r="W129"/>
  <c r="W127"/>
  <c r="W125"/>
  <c r="W123"/>
  <c r="W121"/>
  <c r="W119"/>
  <c r="W117"/>
  <c r="W115"/>
  <c r="W113"/>
  <c r="W111"/>
  <c r="W109"/>
  <c r="W107"/>
  <c r="W105"/>
  <c r="W103"/>
  <c r="W101"/>
  <c r="W99"/>
  <c r="W97"/>
  <c r="W95"/>
  <c r="W93"/>
  <c r="W91"/>
  <c r="W89"/>
  <c r="W87"/>
  <c r="W85"/>
  <c r="W83"/>
  <c r="W81"/>
  <c r="W79"/>
  <c r="W77"/>
  <c r="W75"/>
  <c r="W73"/>
  <c r="W71"/>
  <c r="W69"/>
  <c r="W67"/>
  <c r="W65"/>
  <c r="W63"/>
  <c r="W61"/>
  <c r="W59"/>
  <c r="W57"/>
  <c r="W55"/>
  <c r="W53"/>
  <c r="W51"/>
  <c r="W49"/>
  <c r="W47"/>
  <c r="W45"/>
  <c r="W43"/>
  <c r="W41"/>
  <c r="W39"/>
  <c r="W37"/>
  <c r="W35"/>
  <c r="W33"/>
  <c r="W31"/>
  <c r="W29"/>
  <c r="W27"/>
  <c r="W25"/>
  <c r="W23"/>
  <c r="W21"/>
  <c r="W19"/>
  <c r="W17"/>
  <c r="W15"/>
  <c r="W13"/>
  <c r="W11"/>
  <c r="AL154" i="31"/>
  <c r="AL152"/>
  <c r="AL150"/>
  <c r="AL148"/>
  <c r="AL146"/>
  <c r="AL144"/>
  <c r="AL142"/>
  <c r="AL140"/>
  <c r="AL138"/>
  <c r="AL136"/>
  <c r="AL134"/>
  <c r="AL132"/>
  <c r="AL130"/>
  <c r="AL128"/>
  <c r="AL126"/>
  <c r="AL124"/>
  <c r="AL122"/>
  <c r="AL120"/>
  <c r="AL118"/>
  <c r="AL116"/>
  <c r="AL114"/>
  <c r="AL112"/>
  <c r="AL110"/>
  <c r="AL108"/>
  <c r="AL106"/>
  <c r="AL104"/>
  <c r="AL102"/>
  <c r="AL100"/>
  <c r="AL98"/>
  <c r="AL96"/>
  <c r="AL94"/>
  <c r="AL92"/>
  <c r="AL90"/>
  <c r="AL88"/>
  <c r="AL86"/>
  <c r="AL84"/>
  <c r="AL82"/>
  <c r="AL80"/>
  <c r="AL78"/>
  <c r="AL76"/>
  <c r="AL74"/>
  <c r="AL72"/>
  <c r="AL70"/>
  <c r="AL68"/>
  <c r="AL66"/>
  <c r="AL64"/>
  <c r="AL62"/>
  <c r="AL60"/>
  <c r="AL58"/>
  <c r="AL155"/>
  <c r="AL153"/>
  <c r="AL151"/>
  <c r="AL149"/>
  <c r="AL147"/>
  <c r="AL145"/>
  <c r="AL143"/>
  <c r="AL141"/>
  <c r="AL139"/>
  <c r="AL137"/>
  <c r="AL135"/>
  <c r="AL133"/>
  <c r="AL131"/>
  <c r="AL129"/>
  <c r="AL127"/>
  <c r="AL125"/>
  <c r="AL123"/>
  <c r="AL121"/>
  <c r="AL119"/>
  <c r="AL117"/>
  <c r="AL115"/>
  <c r="AL113"/>
  <c r="AL111"/>
  <c r="AL109"/>
  <c r="AL107"/>
  <c r="AL105"/>
  <c r="AL103"/>
  <c r="AL101"/>
  <c r="AL99"/>
  <c r="AL97"/>
  <c r="AL95"/>
  <c r="AL93"/>
  <c r="AL91"/>
  <c r="AL89"/>
  <c r="AL87"/>
  <c r="AL85"/>
  <c r="AL83"/>
  <c r="AL81"/>
  <c r="AL79"/>
  <c r="AL77"/>
  <c r="AL75"/>
  <c r="AL73"/>
  <c r="AL71"/>
  <c r="AL69"/>
  <c r="AL67"/>
  <c r="AL65"/>
  <c r="AL63"/>
  <c r="AL61"/>
  <c r="AL59"/>
  <c r="AD154"/>
  <c r="AD152"/>
  <c r="AD150"/>
  <c r="AD148"/>
  <c r="AD146"/>
  <c r="AD144"/>
  <c r="AD142"/>
  <c r="AD140"/>
  <c r="AD138"/>
  <c r="AD136"/>
  <c r="AD134"/>
  <c r="AD132"/>
  <c r="AD130"/>
  <c r="AD128"/>
  <c r="AD126"/>
  <c r="AD124"/>
  <c r="AD122"/>
  <c r="AD120"/>
  <c r="AD118"/>
  <c r="AD116"/>
  <c r="AD114"/>
  <c r="AD112"/>
  <c r="AD110"/>
  <c r="AD108"/>
  <c r="AD106"/>
  <c r="AD104"/>
  <c r="AD102"/>
  <c r="AD100"/>
  <c r="AD98"/>
  <c r="AD96"/>
  <c r="AD94"/>
  <c r="AD92"/>
  <c r="AD90"/>
  <c r="AD88"/>
  <c r="AD86"/>
  <c r="AD84"/>
  <c r="AD82"/>
  <c r="AD80"/>
  <c r="AD78"/>
  <c r="AD76"/>
  <c r="AD74"/>
  <c r="AD72"/>
  <c r="AD70"/>
  <c r="AD68"/>
  <c r="AD66"/>
  <c r="AD64"/>
  <c r="AD62"/>
  <c r="AD60"/>
  <c r="AD58"/>
  <c r="AD155"/>
  <c r="AD153"/>
  <c r="AD151"/>
  <c r="AD149"/>
  <c r="AD147"/>
  <c r="AD145"/>
  <c r="AD143"/>
  <c r="AD141"/>
  <c r="AD139"/>
  <c r="AD137"/>
  <c r="AD135"/>
  <c r="AD133"/>
  <c r="AD131"/>
  <c r="AD129"/>
  <c r="AD127"/>
  <c r="AD125"/>
  <c r="AD123"/>
  <c r="AD121"/>
  <c r="AD119"/>
  <c r="AD117"/>
  <c r="AD115"/>
  <c r="AD113"/>
  <c r="AD111"/>
  <c r="AD109"/>
  <c r="AD107"/>
  <c r="AD105"/>
  <c r="AD103"/>
  <c r="AD101"/>
  <c r="AD99"/>
  <c r="AD97"/>
  <c r="AD95"/>
  <c r="AD93"/>
  <c r="AD91"/>
  <c r="AD89"/>
  <c r="AD87"/>
  <c r="AD85"/>
  <c r="AD83"/>
  <c r="AD81"/>
  <c r="AD79"/>
  <c r="AD77"/>
  <c r="AD75"/>
  <c r="AD73"/>
  <c r="AD71"/>
  <c r="AD69"/>
  <c r="AD67"/>
  <c r="AD65"/>
  <c r="AD63"/>
  <c r="AD61"/>
  <c r="AD59"/>
  <c r="V155"/>
  <c r="V153"/>
  <c r="V151"/>
  <c r="V149"/>
  <c r="V147"/>
  <c r="V145"/>
  <c r="V143"/>
  <c r="V141"/>
  <c r="V139"/>
  <c r="V137"/>
  <c r="V135"/>
  <c r="V133"/>
  <c r="V131"/>
  <c r="V129"/>
  <c r="V127"/>
  <c r="V125"/>
  <c r="V123"/>
  <c r="V121"/>
  <c r="V119"/>
  <c r="V117"/>
  <c r="V115"/>
  <c r="V113"/>
  <c r="V111"/>
  <c r="V109"/>
  <c r="V107"/>
  <c r="V105"/>
  <c r="V103"/>
  <c r="V101"/>
  <c r="V99"/>
  <c r="V97"/>
  <c r="V95"/>
  <c r="V93"/>
  <c r="V91"/>
  <c r="V89"/>
  <c r="V87"/>
  <c r="V85"/>
  <c r="V83"/>
  <c r="V81"/>
  <c r="V79"/>
  <c r="V77"/>
  <c r="V75"/>
  <c r="V73"/>
  <c r="V71"/>
  <c r="V69"/>
  <c r="V67"/>
  <c r="V65"/>
  <c r="V63"/>
  <c r="V61"/>
  <c r="V59"/>
  <c r="V154"/>
  <c r="V152"/>
  <c r="V150"/>
  <c r="V148"/>
  <c r="V146"/>
  <c r="V144"/>
  <c r="V142"/>
  <c r="V140"/>
  <c r="V138"/>
  <c r="V136"/>
  <c r="V134"/>
  <c r="V132"/>
  <c r="V130"/>
  <c r="V128"/>
  <c r="V126"/>
  <c r="V124"/>
  <c r="V122"/>
  <c r="V120"/>
  <c r="V118"/>
  <c r="V116"/>
  <c r="V114"/>
  <c r="V112"/>
  <c r="V110"/>
  <c r="V108"/>
  <c r="V106"/>
  <c r="V104"/>
  <c r="V102"/>
  <c r="V100"/>
  <c r="V98"/>
  <c r="V96"/>
  <c r="V94"/>
  <c r="V92"/>
  <c r="V90"/>
  <c r="V88"/>
  <c r="V86"/>
  <c r="V84"/>
  <c r="V82"/>
  <c r="V80"/>
  <c r="V78"/>
  <c r="V76"/>
  <c r="V74"/>
  <c r="V72"/>
  <c r="V70"/>
  <c r="V68"/>
  <c r="V66"/>
  <c r="V64"/>
  <c r="V62"/>
  <c r="V60"/>
  <c r="V58"/>
  <c r="AK155"/>
  <c r="AK153"/>
  <c r="AK151"/>
  <c r="AK149"/>
  <c r="AK147"/>
  <c r="AK145"/>
  <c r="AK143"/>
  <c r="AK141"/>
  <c r="AK139"/>
  <c r="AK137"/>
  <c r="AK135"/>
  <c r="AK133"/>
  <c r="AK131"/>
  <c r="AK129"/>
  <c r="AK127"/>
  <c r="AK125"/>
  <c r="AK123"/>
  <c r="AK121"/>
  <c r="AK119"/>
  <c r="AK117"/>
  <c r="AK115"/>
  <c r="AK113"/>
  <c r="AK111"/>
  <c r="AK109"/>
  <c r="AK107"/>
  <c r="AK105"/>
  <c r="AK103"/>
  <c r="AK101"/>
  <c r="AK99"/>
  <c r="AK97"/>
  <c r="AK95"/>
  <c r="AK93"/>
  <c r="AK91"/>
  <c r="AK89"/>
  <c r="AK87"/>
  <c r="AK85"/>
  <c r="AK83"/>
  <c r="AK81"/>
  <c r="AK79"/>
  <c r="AK77"/>
  <c r="AK75"/>
  <c r="AK73"/>
  <c r="AK71"/>
  <c r="AK69"/>
  <c r="AK67"/>
  <c r="AK65"/>
  <c r="AK63"/>
  <c r="AK61"/>
  <c r="AK59"/>
  <c r="AK154"/>
  <c r="AK152"/>
  <c r="AK150"/>
  <c r="AK148"/>
  <c r="AK146"/>
  <c r="AK144"/>
  <c r="AK142"/>
  <c r="AK140"/>
  <c r="AK138"/>
  <c r="AK136"/>
  <c r="AK134"/>
  <c r="AK132"/>
  <c r="AK130"/>
  <c r="AK128"/>
  <c r="AK126"/>
  <c r="AK124"/>
  <c r="AK122"/>
  <c r="AK120"/>
  <c r="AK118"/>
  <c r="AK116"/>
  <c r="AK114"/>
  <c r="AK112"/>
  <c r="AK110"/>
  <c r="AK108"/>
  <c r="AK106"/>
  <c r="AK104"/>
  <c r="AK102"/>
  <c r="AK100"/>
  <c r="AK98"/>
  <c r="AK96"/>
  <c r="AK94"/>
  <c r="AK92"/>
  <c r="AK90"/>
  <c r="AK88"/>
  <c r="AK86"/>
  <c r="AK84"/>
  <c r="AK82"/>
  <c r="AK80"/>
  <c r="AK78"/>
  <c r="AK76"/>
  <c r="AK74"/>
  <c r="AK72"/>
  <c r="AK70"/>
  <c r="AK68"/>
  <c r="AK66"/>
  <c r="AK64"/>
  <c r="AK62"/>
  <c r="AK60"/>
  <c r="AK58"/>
  <c r="AC155"/>
  <c r="AC153"/>
  <c r="AC151"/>
  <c r="AC149"/>
  <c r="AC147"/>
  <c r="AC145"/>
  <c r="AC143"/>
  <c r="AC141"/>
  <c r="AC139"/>
  <c r="AC137"/>
  <c r="AC135"/>
  <c r="AC133"/>
  <c r="AC131"/>
  <c r="AC129"/>
  <c r="AC127"/>
  <c r="AC125"/>
  <c r="AC123"/>
  <c r="AC121"/>
  <c r="AC119"/>
  <c r="AC117"/>
  <c r="AC115"/>
  <c r="AC113"/>
  <c r="AC111"/>
  <c r="AC109"/>
  <c r="AC107"/>
  <c r="AC105"/>
  <c r="AC103"/>
  <c r="AC101"/>
  <c r="AC99"/>
  <c r="AC97"/>
  <c r="AC95"/>
  <c r="AC93"/>
  <c r="AC91"/>
  <c r="AC89"/>
  <c r="AC87"/>
  <c r="AC85"/>
  <c r="AC83"/>
  <c r="AC81"/>
  <c r="AC79"/>
  <c r="AC77"/>
  <c r="AC75"/>
  <c r="AC73"/>
  <c r="AC71"/>
  <c r="AC69"/>
  <c r="AC67"/>
  <c r="AC65"/>
  <c r="AC63"/>
  <c r="AC61"/>
  <c r="AC59"/>
  <c r="AC154"/>
  <c r="AC152"/>
  <c r="AC150"/>
  <c r="AC148"/>
  <c r="AC146"/>
  <c r="AC144"/>
  <c r="AC142"/>
  <c r="AC140"/>
  <c r="AC138"/>
  <c r="AC136"/>
  <c r="AC134"/>
  <c r="AC132"/>
  <c r="AC130"/>
  <c r="AC128"/>
  <c r="AC126"/>
  <c r="AC124"/>
  <c r="AC122"/>
  <c r="AC120"/>
  <c r="AC118"/>
  <c r="AC116"/>
  <c r="AC114"/>
  <c r="AC112"/>
  <c r="AC110"/>
  <c r="AC108"/>
  <c r="AC106"/>
  <c r="AC104"/>
  <c r="AC102"/>
  <c r="AC100"/>
  <c r="AC98"/>
  <c r="AC96"/>
  <c r="AC94"/>
  <c r="AC92"/>
  <c r="AC90"/>
  <c r="AC88"/>
  <c r="AC86"/>
  <c r="AC84"/>
  <c r="AC82"/>
  <c r="AC80"/>
  <c r="AC78"/>
  <c r="AC76"/>
  <c r="AC74"/>
  <c r="AC72"/>
  <c r="AC70"/>
  <c r="AC68"/>
  <c r="AC66"/>
  <c r="AC64"/>
  <c r="AC62"/>
  <c r="AC60"/>
  <c r="AC58"/>
  <c r="U154"/>
  <c r="U152"/>
  <c r="U150"/>
  <c r="U148"/>
  <c r="U146"/>
  <c r="U144"/>
  <c r="U142"/>
  <c r="U140"/>
  <c r="U138"/>
  <c r="U136"/>
  <c r="U134"/>
  <c r="U132"/>
  <c r="U130"/>
  <c r="U128"/>
  <c r="U126"/>
  <c r="U124"/>
  <c r="U122"/>
  <c r="U120"/>
  <c r="U118"/>
  <c r="U116"/>
  <c r="U114"/>
  <c r="U112"/>
  <c r="U110"/>
  <c r="U108"/>
  <c r="U106"/>
  <c r="U104"/>
  <c r="U102"/>
  <c r="U100"/>
  <c r="U98"/>
  <c r="U96"/>
  <c r="U94"/>
  <c r="U92"/>
  <c r="U90"/>
  <c r="U88"/>
  <c r="U86"/>
  <c r="U84"/>
  <c r="U82"/>
  <c r="U80"/>
  <c r="U78"/>
  <c r="U76"/>
  <c r="U74"/>
  <c r="U72"/>
  <c r="U70"/>
  <c r="U68"/>
  <c r="U66"/>
  <c r="U64"/>
  <c r="U62"/>
  <c r="U60"/>
  <c r="U58"/>
  <c r="U155"/>
  <c r="U153"/>
  <c r="U151"/>
  <c r="U149"/>
  <c r="U147"/>
  <c r="U145"/>
  <c r="U143"/>
  <c r="U141"/>
  <c r="U139"/>
  <c r="U137"/>
  <c r="U135"/>
  <c r="U133"/>
  <c r="U131"/>
  <c r="U129"/>
  <c r="U127"/>
  <c r="U125"/>
  <c r="U123"/>
  <c r="U121"/>
  <c r="U119"/>
  <c r="U117"/>
  <c r="U115"/>
  <c r="U113"/>
  <c r="U111"/>
  <c r="U109"/>
  <c r="U107"/>
  <c r="U105"/>
  <c r="U103"/>
  <c r="U101"/>
  <c r="U99"/>
  <c r="U97"/>
  <c r="U95"/>
  <c r="U93"/>
  <c r="U91"/>
  <c r="U89"/>
  <c r="U87"/>
  <c r="U85"/>
  <c r="U83"/>
  <c r="U81"/>
  <c r="U79"/>
  <c r="U77"/>
  <c r="U75"/>
  <c r="U73"/>
  <c r="U71"/>
  <c r="U69"/>
  <c r="U67"/>
  <c r="U65"/>
  <c r="U63"/>
  <c r="U61"/>
  <c r="U59"/>
  <c r="AF154"/>
  <c r="AF152"/>
  <c r="AF150"/>
  <c r="AF148"/>
  <c r="AF146"/>
  <c r="AF144"/>
  <c r="AF142"/>
  <c r="AF140"/>
  <c r="AF138"/>
  <c r="AF136"/>
  <c r="AF134"/>
  <c r="AF132"/>
  <c r="AF130"/>
  <c r="AF128"/>
  <c r="AF126"/>
  <c r="AF124"/>
  <c r="AF122"/>
  <c r="AF120"/>
  <c r="AF118"/>
  <c r="AF116"/>
  <c r="AF114"/>
  <c r="AF112"/>
  <c r="AF110"/>
  <c r="AF108"/>
  <c r="AF106"/>
  <c r="AF104"/>
  <c r="AF102"/>
  <c r="AF100"/>
  <c r="AF98"/>
  <c r="AF96"/>
  <c r="AF94"/>
  <c r="AF92"/>
  <c r="AF90"/>
  <c r="AF88"/>
  <c r="AF86"/>
  <c r="AF84"/>
  <c r="AF82"/>
  <c r="AF80"/>
  <c r="AF78"/>
  <c r="AF76"/>
  <c r="AF74"/>
  <c r="AF72"/>
  <c r="AF70"/>
  <c r="AF68"/>
  <c r="AF66"/>
  <c r="AF64"/>
  <c r="AF62"/>
  <c r="AF60"/>
  <c r="AF58"/>
  <c r="AF155"/>
  <c r="AF153"/>
  <c r="AF151"/>
  <c r="AF149"/>
  <c r="AF147"/>
  <c r="AF145"/>
  <c r="AF143"/>
  <c r="AF141"/>
  <c r="AF139"/>
  <c r="AF137"/>
  <c r="AF135"/>
  <c r="AF133"/>
  <c r="AF131"/>
  <c r="AF129"/>
  <c r="AF127"/>
  <c r="AF125"/>
  <c r="AF123"/>
  <c r="AF121"/>
  <c r="AF119"/>
  <c r="AF117"/>
  <c r="AF115"/>
  <c r="AF113"/>
  <c r="AF111"/>
  <c r="AF109"/>
  <c r="AF107"/>
  <c r="AF105"/>
  <c r="AF103"/>
  <c r="AF101"/>
  <c r="AF99"/>
  <c r="AF97"/>
  <c r="AF95"/>
  <c r="AF93"/>
  <c r="AF91"/>
  <c r="AF89"/>
  <c r="AF87"/>
  <c r="AF85"/>
  <c r="AF83"/>
  <c r="AF81"/>
  <c r="AF79"/>
  <c r="AF77"/>
  <c r="AF75"/>
  <c r="AF73"/>
  <c r="AF71"/>
  <c r="AF69"/>
  <c r="AF67"/>
  <c r="AF65"/>
  <c r="AF63"/>
  <c r="AF61"/>
  <c r="AF59"/>
  <c r="X155"/>
  <c r="X153"/>
  <c r="X151"/>
  <c r="X149"/>
  <c r="X147"/>
  <c r="X145"/>
  <c r="X143"/>
  <c r="X141"/>
  <c r="X139"/>
  <c r="X137"/>
  <c r="X135"/>
  <c r="X133"/>
  <c r="X131"/>
  <c r="X129"/>
  <c r="X127"/>
  <c r="X125"/>
  <c r="X123"/>
  <c r="X121"/>
  <c r="X119"/>
  <c r="X117"/>
  <c r="X115"/>
  <c r="X113"/>
  <c r="X111"/>
  <c r="X109"/>
  <c r="X107"/>
  <c r="X105"/>
  <c r="X103"/>
  <c r="X101"/>
  <c r="X99"/>
  <c r="X97"/>
  <c r="X95"/>
  <c r="X93"/>
  <c r="X91"/>
  <c r="X89"/>
  <c r="X87"/>
  <c r="X85"/>
  <c r="X83"/>
  <c r="X81"/>
  <c r="X79"/>
  <c r="X77"/>
  <c r="X75"/>
  <c r="X73"/>
  <c r="X71"/>
  <c r="X69"/>
  <c r="X67"/>
  <c r="X65"/>
  <c r="X63"/>
  <c r="X61"/>
  <c r="X59"/>
  <c r="X154"/>
  <c r="X152"/>
  <c r="X150"/>
  <c r="X148"/>
  <c r="X146"/>
  <c r="X144"/>
  <c r="X142"/>
  <c r="X140"/>
  <c r="X138"/>
  <c r="X136"/>
  <c r="X134"/>
  <c r="X132"/>
  <c r="X130"/>
  <c r="X128"/>
  <c r="X126"/>
  <c r="X124"/>
  <c r="X122"/>
  <c r="X120"/>
  <c r="X118"/>
  <c r="X116"/>
  <c r="X114"/>
  <c r="X112"/>
  <c r="X110"/>
  <c r="X108"/>
  <c r="X106"/>
  <c r="X104"/>
  <c r="X102"/>
  <c r="X100"/>
  <c r="X98"/>
  <c r="X96"/>
  <c r="X94"/>
  <c r="X92"/>
  <c r="X90"/>
  <c r="X88"/>
  <c r="X86"/>
  <c r="X84"/>
  <c r="X82"/>
  <c r="X80"/>
  <c r="X78"/>
  <c r="X76"/>
  <c r="X74"/>
  <c r="X72"/>
  <c r="X70"/>
  <c r="X68"/>
  <c r="X66"/>
  <c r="X64"/>
  <c r="X62"/>
  <c r="X60"/>
  <c r="X58"/>
  <c r="AM155"/>
  <c r="AM153"/>
  <c r="AM151"/>
  <c r="AM149"/>
  <c r="AM147"/>
  <c r="AM145"/>
  <c r="AM143"/>
  <c r="AM141"/>
  <c r="AM139"/>
  <c r="AM137"/>
  <c r="AM135"/>
  <c r="AM133"/>
  <c r="AM131"/>
  <c r="AM129"/>
  <c r="AM127"/>
  <c r="AM125"/>
  <c r="AM123"/>
  <c r="AM121"/>
  <c r="AM119"/>
  <c r="AM117"/>
  <c r="AM115"/>
  <c r="AM113"/>
  <c r="AM111"/>
  <c r="AM109"/>
  <c r="AM107"/>
  <c r="AM105"/>
  <c r="AM103"/>
  <c r="AM101"/>
  <c r="AM99"/>
  <c r="AM97"/>
  <c r="AM95"/>
  <c r="AM93"/>
  <c r="AM91"/>
  <c r="AM89"/>
  <c r="AM87"/>
  <c r="AM85"/>
  <c r="AM83"/>
  <c r="AM81"/>
  <c r="AM79"/>
  <c r="AM77"/>
  <c r="AM75"/>
  <c r="AM73"/>
  <c r="AM71"/>
  <c r="AM69"/>
  <c r="AM67"/>
  <c r="AM65"/>
  <c r="AM63"/>
  <c r="AM61"/>
  <c r="AM59"/>
  <c r="AM154"/>
  <c r="AM152"/>
  <c r="AM150"/>
  <c r="AM148"/>
  <c r="AM146"/>
  <c r="AM144"/>
  <c r="AM142"/>
  <c r="AM140"/>
  <c r="AM138"/>
  <c r="AM136"/>
  <c r="AM134"/>
  <c r="AM132"/>
  <c r="AM130"/>
  <c r="AM128"/>
  <c r="AM126"/>
  <c r="AM124"/>
  <c r="AM122"/>
  <c r="AM120"/>
  <c r="AM118"/>
  <c r="AM116"/>
  <c r="AM114"/>
  <c r="AM112"/>
  <c r="AM110"/>
  <c r="AM108"/>
  <c r="AM106"/>
  <c r="AM104"/>
  <c r="AM102"/>
  <c r="AM100"/>
  <c r="AM98"/>
  <c r="AM96"/>
  <c r="AM94"/>
  <c r="AM92"/>
  <c r="AM90"/>
  <c r="AM88"/>
  <c r="AM86"/>
  <c r="AM84"/>
  <c r="AM82"/>
  <c r="AM80"/>
  <c r="AM78"/>
  <c r="AM76"/>
  <c r="AM74"/>
  <c r="AM72"/>
  <c r="AM70"/>
  <c r="AM68"/>
  <c r="AM66"/>
  <c r="AM64"/>
  <c r="AM62"/>
  <c r="AM60"/>
  <c r="AM58"/>
  <c r="AE155"/>
  <c r="AE153"/>
  <c r="AE151"/>
  <c r="AE149"/>
  <c r="AE147"/>
  <c r="AE145"/>
  <c r="AE143"/>
  <c r="AE141"/>
  <c r="AE139"/>
  <c r="AE137"/>
  <c r="AE135"/>
  <c r="AE133"/>
  <c r="AE131"/>
  <c r="AE129"/>
  <c r="AE127"/>
  <c r="AE125"/>
  <c r="AE123"/>
  <c r="AE121"/>
  <c r="AE119"/>
  <c r="AE117"/>
  <c r="AE115"/>
  <c r="AE113"/>
  <c r="AE111"/>
  <c r="AE109"/>
  <c r="AE107"/>
  <c r="AE105"/>
  <c r="AE103"/>
  <c r="AE101"/>
  <c r="AE99"/>
  <c r="AE97"/>
  <c r="AE95"/>
  <c r="AE93"/>
  <c r="AE91"/>
  <c r="AE89"/>
  <c r="AE87"/>
  <c r="AE85"/>
  <c r="AE83"/>
  <c r="AE81"/>
  <c r="AE79"/>
  <c r="AE77"/>
  <c r="AE75"/>
  <c r="AE73"/>
  <c r="AE71"/>
  <c r="AE69"/>
  <c r="AE67"/>
  <c r="AE65"/>
  <c r="AE63"/>
  <c r="AE61"/>
  <c r="AE59"/>
  <c r="AE154"/>
  <c r="AE152"/>
  <c r="AE150"/>
  <c r="AE148"/>
  <c r="AE146"/>
  <c r="AE144"/>
  <c r="AE142"/>
  <c r="AE140"/>
  <c r="AE138"/>
  <c r="AE136"/>
  <c r="AE134"/>
  <c r="AE132"/>
  <c r="AE130"/>
  <c r="AE128"/>
  <c r="AE126"/>
  <c r="AE124"/>
  <c r="AE122"/>
  <c r="AE120"/>
  <c r="AE118"/>
  <c r="AE116"/>
  <c r="AE114"/>
  <c r="AE112"/>
  <c r="AE110"/>
  <c r="AE108"/>
  <c r="AE106"/>
  <c r="AE104"/>
  <c r="AE102"/>
  <c r="AE100"/>
  <c r="AE98"/>
  <c r="AE96"/>
  <c r="AE94"/>
  <c r="AE92"/>
  <c r="AE90"/>
  <c r="AE88"/>
  <c r="AE86"/>
  <c r="AE84"/>
  <c r="AE82"/>
  <c r="AE80"/>
  <c r="AE78"/>
  <c r="AE76"/>
  <c r="AE74"/>
  <c r="AE72"/>
  <c r="AE70"/>
  <c r="AE68"/>
  <c r="AE66"/>
  <c r="AE64"/>
  <c r="AE62"/>
  <c r="AE60"/>
  <c r="AE58"/>
  <c r="W154"/>
  <c r="W152"/>
  <c r="W150"/>
  <c r="W148"/>
  <c r="W146"/>
  <c r="W144"/>
  <c r="W142"/>
  <c r="W140"/>
  <c r="W138"/>
  <c r="W136"/>
  <c r="W134"/>
  <c r="W132"/>
  <c r="W130"/>
  <c r="W128"/>
  <c r="W126"/>
  <c r="W124"/>
  <c r="W122"/>
  <c r="W120"/>
  <c r="W118"/>
  <c r="W116"/>
  <c r="W114"/>
  <c r="W112"/>
  <c r="W110"/>
  <c r="W108"/>
  <c r="W106"/>
  <c r="W104"/>
  <c r="W102"/>
  <c r="W100"/>
  <c r="W98"/>
  <c r="W96"/>
  <c r="W94"/>
  <c r="W92"/>
  <c r="W90"/>
  <c r="W88"/>
  <c r="W86"/>
  <c r="W84"/>
  <c r="W82"/>
  <c r="W80"/>
  <c r="W78"/>
  <c r="W76"/>
  <c r="W74"/>
  <c r="W72"/>
  <c r="W70"/>
  <c r="W68"/>
  <c r="W66"/>
  <c r="W64"/>
  <c r="W62"/>
  <c r="W60"/>
  <c r="W58"/>
  <c r="W155"/>
  <c r="W153"/>
  <c r="W151"/>
  <c r="W149"/>
  <c r="W147"/>
  <c r="W145"/>
  <c r="W143"/>
  <c r="W141"/>
  <c r="W139"/>
  <c r="W137"/>
  <c r="W135"/>
  <c r="W133"/>
  <c r="W131"/>
  <c r="W129"/>
  <c r="W127"/>
  <c r="W125"/>
  <c r="W123"/>
  <c r="W121"/>
  <c r="W119"/>
  <c r="W117"/>
  <c r="W115"/>
  <c r="W113"/>
  <c r="W111"/>
  <c r="W109"/>
  <c r="W107"/>
  <c r="W105"/>
  <c r="W103"/>
  <c r="W101"/>
  <c r="W99"/>
  <c r="W97"/>
  <c r="W95"/>
  <c r="W93"/>
  <c r="W91"/>
  <c r="W89"/>
  <c r="W87"/>
  <c r="W85"/>
  <c r="W83"/>
  <c r="W81"/>
  <c r="W79"/>
  <c r="W77"/>
  <c r="W75"/>
  <c r="W73"/>
  <c r="W71"/>
  <c r="W69"/>
  <c r="W67"/>
  <c r="W65"/>
  <c r="W63"/>
  <c r="W61"/>
  <c r="W59"/>
  <c r="AL154" i="29"/>
  <c r="AL152"/>
  <c r="AL150"/>
  <c r="AL148"/>
  <c r="AL146"/>
  <c r="AL144"/>
  <c r="AL142"/>
  <c r="AL140"/>
  <c r="AL138"/>
  <c r="AL136"/>
  <c r="AL134"/>
  <c r="AL132"/>
  <c r="AL130"/>
  <c r="AL128"/>
  <c r="AL126"/>
  <c r="AL124"/>
  <c r="AL122"/>
  <c r="AL120"/>
  <c r="AL118"/>
  <c r="AL116"/>
  <c r="AL114"/>
  <c r="AL112"/>
  <c r="AL110"/>
  <c r="AL108"/>
  <c r="AL106"/>
  <c r="AL104"/>
  <c r="AL102"/>
  <c r="AL100"/>
  <c r="AL98"/>
  <c r="AL96"/>
  <c r="AL94"/>
  <c r="AL92"/>
  <c r="AL90"/>
  <c r="AL88"/>
  <c r="AL86"/>
  <c r="AL84"/>
  <c r="AL82"/>
  <c r="AL80"/>
  <c r="AL78"/>
  <c r="AL76"/>
  <c r="AL74"/>
  <c r="AL72"/>
  <c r="AL70"/>
  <c r="AL68"/>
  <c r="AL66"/>
  <c r="AL64"/>
  <c r="AL62"/>
  <c r="AL60"/>
  <c r="AL58"/>
  <c r="AL155"/>
  <c r="AL153"/>
  <c r="AL151"/>
  <c r="AL149"/>
  <c r="AL147"/>
  <c r="AL145"/>
  <c r="AL143"/>
  <c r="AL141"/>
  <c r="AL139"/>
  <c r="AL137"/>
  <c r="AL135"/>
  <c r="AL133"/>
  <c r="AL131"/>
  <c r="AL129"/>
  <c r="AL127"/>
  <c r="AL125"/>
  <c r="AL123"/>
  <c r="AL121"/>
  <c r="AL119"/>
  <c r="AL117"/>
  <c r="AL115"/>
  <c r="AL113"/>
  <c r="AL111"/>
  <c r="AL109"/>
  <c r="AL107"/>
  <c r="AL105"/>
  <c r="AL103"/>
  <c r="AL101"/>
  <c r="AL99"/>
  <c r="AL97"/>
  <c r="AL95"/>
  <c r="AL93"/>
  <c r="AL91"/>
  <c r="AL89"/>
  <c r="AL87"/>
  <c r="AL85"/>
  <c r="AL83"/>
  <c r="AL81"/>
  <c r="AL79"/>
  <c r="AL77"/>
  <c r="AL75"/>
  <c r="AL73"/>
  <c r="AL71"/>
  <c r="AL69"/>
  <c r="AL67"/>
  <c r="AL65"/>
  <c r="AL63"/>
  <c r="AL61"/>
  <c r="AL59"/>
  <c r="AD154"/>
  <c r="AD152"/>
  <c r="AD150"/>
  <c r="AD148"/>
  <c r="AD146"/>
  <c r="AD144"/>
  <c r="AD142"/>
  <c r="AD140"/>
  <c r="AD138"/>
  <c r="AD136"/>
  <c r="AD134"/>
  <c r="AD132"/>
  <c r="AD130"/>
  <c r="AD128"/>
  <c r="AD126"/>
  <c r="AD124"/>
  <c r="AD122"/>
  <c r="AD120"/>
  <c r="AD118"/>
  <c r="AD116"/>
  <c r="AD114"/>
  <c r="AD112"/>
  <c r="AD110"/>
  <c r="AD108"/>
  <c r="AD106"/>
  <c r="AD104"/>
  <c r="AD102"/>
  <c r="AD100"/>
  <c r="AD98"/>
  <c r="AD96"/>
  <c r="AD94"/>
  <c r="AD92"/>
  <c r="AD90"/>
  <c r="AD88"/>
  <c r="AD86"/>
  <c r="AD84"/>
  <c r="AD82"/>
  <c r="AD80"/>
  <c r="AD78"/>
  <c r="AD76"/>
  <c r="AD74"/>
  <c r="AD72"/>
  <c r="AD70"/>
  <c r="AD68"/>
  <c r="AD66"/>
  <c r="AD64"/>
  <c r="AD62"/>
  <c r="AD60"/>
  <c r="AD58"/>
  <c r="AD155"/>
  <c r="AD153"/>
  <c r="AD151"/>
  <c r="AD149"/>
  <c r="AD147"/>
  <c r="AD145"/>
  <c r="AD143"/>
  <c r="AD141"/>
  <c r="AD139"/>
  <c r="AD137"/>
  <c r="AD135"/>
  <c r="AD133"/>
  <c r="AD131"/>
  <c r="AD129"/>
  <c r="AD127"/>
  <c r="AD125"/>
  <c r="AD123"/>
  <c r="AD121"/>
  <c r="AD119"/>
  <c r="AD117"/>
  <c r="AD115"/>
  <c r="AD113"/>
  <c r="AD111"/>
  <c r="AD109"/>
  <c r="AD107"/>
  <c r="AD105"/>
  <c r="AD103"/>
  <c r="AD101"/>
  <c r="AD99"/>
  <c r="AD97"/>
  <c r="AD95"/>
  <c r="AD93"/>
  <c r="AD91"/>
  <c r="AD89"/>
  <c r="AD87"/>
  <c r="AD85"/>
  <c r="AD83"/>
  <c r="AD81"/>
  <c r="AD79"/>
  <c r="AD77"/>
  <c r="AD75"/>
  <c r="AD73"/>
  <c r="AD71"/>
  <c r="AD69"/>
  <c r="AD67"/>
  <c r="AD65"/>
  <c r="AD63"/>
  <c r="AD61"/>
  <c r="AD59"/>
  <c r="V155"/>
  <c r="V153"/>
  <c r="V151"/>
  <c r="V149"/>
  <c r="V147"/>
  <c r="V145"/>
  <c r="V143"/>
  <c r="V141"/>
  <c r="V139"/>
  <c r="V137"/>
  <c r="V135"/>
  <c r="V133"/>
  <c r="V131"/>
  <c r="V129"/>
  <c r="V127"/>
  <c r="V125"/>
  <c r="V123"/>
  <c r="V121"/>
  <c r="V119"/>
  <c r="V117"/>
  <c r="V115"/>
  <c r="V113"/>
  <c r="V111"/>
  <c r="V109"/>
  <c r="V107"/>
  <c r="V105"/>
  <c r="V103"/>
  <c r="V101"/>
  <c r="V99"/>
  <c r="V97"/>
  <c r="V95"/>
  <c r="V93"/>
  <c r="V91"/>
  <c r="V89"/>
  <c r="V87"/>
  <c r="V85"/>
  <c r="V83"/>
  <c r="V81"/>
  <c r="V79"/>
  <c r="V77"/>
  <c r="V75"/>
  <c r="V73"/>
  <c r="V71"/>
  <c r="V69"/>
  <c r="V67"/>
  <c r="V65"/>
  <c r="V63"/>
  <c r="V61"/>
  <c r="V59"/>
  <c r="V154"/>
  <c r="V152"/>
  <c r="V150"/>
  <c r="V148"/>
  <c r="V146"/>
  <c r="V144"/>
  <c r="V142"/>
  <c r="V140"/>
  <c r="V138"/>
  <c r="V136"/>
  <c r="V134"/>
  <c r="V132"/>
  <c r="V130"/>
  <c r="V128"/>
  <c r="V126"/>
  <c r="V124"/>
  <c r="V122"/>
  <c r="V120"/>
  <c r="V118"/>
  <c r="V116"/>
  <c r="V114"/>
  <c r="V112"/>
  <c r="V110"/>
  <c r="V108"/>
  <c r="V106"/>
  <c r="V104"/>
  <c r="V102"/>
  <c r="V100"/>
  <c r="V98"/>
  <c r="V96"/>
  <c r="V94"/>
  <c r="V92"/>
  <c r="V90"/>
  <c r="V88"/>
  <c r="V86"/>
  <c r="V84"/>
  <c r="V82"/>
  <c r="V80"/>
  <c r="V78"/>
  <c r="V76"/>
  <c r="V74"/>
  <c r="V72"/>
  <c r="V70"/>
  <c r="V68"/>
  <c r="V66"/>
  <c r="V64"/>
  <c r="V62"/>
  <c r="V60"/>
  <c r="V58"/>
  <c r="AK155"/>
  <c r="AK153"/>
  <c r="AK151"/>
  <c r="AK149"/>
  <c r="AK147"/>
  <c r="AK145"/>
  <c r="AK143"/>
  <c r="AK141"/>
  <c r="AK139"/>
  <c r="AK137"/>
  <c r="AK135"/>
  <c r="AK133"/>
  <c r="AK131"/>
  <c r="AK129"/>
  <c r="AK127"/>
  <c r="AK125"/>
  <c r="AK123"/>
  <c r="AK121"/>
  <c r="AK119"/>
  <c r="AK117"/>
  <c r="AK115"/>
  <c r="AK113"/>
  <c r="AK111"/>
  <c r="AK109"/>
  <c r="AK107"/>
  <c r="AK105"/>
  <c r="AK103"/>
  <c r="AK101"/>
  <c r="AK99"/>
  <c r="AK97"/>
  <c r="AK95"/>
  <c r="AK93"/>
  <c r="AK91"/>
  <c r="AK89"/>
  <c r="AK87"/>
  <c r="AK85"/>
  <c r="AK83"/>
  <c r="AK81"/>
  <c r="AK79"/>
  <c r="AK77"/>
  <c r="AK75"/>
  <c r="AK73"/>
  <c r="AK71"/>
  <c r="AK69"/>
  <c r="AK67"/>
  <c r="AK65"/>
  <c r="AK63"/>
  <c r="AK61"/>
  <c r="AK59"/>
  <c r="AK154"/>
  <c r="AK152"/>
  <c r="AK150"/>
  <c r="AK148"/>
  <c r="AK146"/>
  <c r="AK144"/>
  <c r="AK142"/>
  <c r="AK140"/>
  <c r="AK138"/>
  <c r="AK136"/>
  <c r="AK134"/>
  <c r="AK132"/>
  <c r="AK130"/>
  <c r="AK128"/>
  <c r="AK126"/>
  <c r="AK124"/>
  <c r="AK122"/>
  <c r="AK120"/>
  <c r="AK118"/>
  <c r="AK116"/>
  <c r="AK114"/>
  <c r="AK112"/>
  <c r="AK110"/>
  <c r="AK108"/>
  <c r="AK106"/>
  <c r="AK104"/>
  <c r="AK102"/>
  <c r="AK100"/>
  <c r="AK98"/>
  <c r="AK96"/>
  <c r="AK94"/>
  <c r="AK92"/>
  <c r="AK90"/>
  <c r="AK88"/>
  <c r="AK86"/>
  <c r="AK84"/>
  <c r="AK82"/>
  <c r="AK80"/>
  <c r="AK78"/>
  <c r="AK76"/>
  <c r="AK74"/>
  <c r="AK72"/>
  <c r="AK70"/>
  <c r="AK68"/>
  <c r="AK66"/>
  <c r="AK64"/>
  <c r="AK62"/>
  <c r="AK60"/>
  <c r="AK58"/>
  <c r="AC154"/>
  <c r="AC152"/>
  <c r="AC150"/>
  <c r="AC148"/>
  <c r="AC146"/>
  <c r="AC144"/>
  <c r="AC142"/>
  <c r="AC140"/>
  <c r="AC138"/>
  <c r="AC136"/>
  <c r="AC134"/>
  <c r="AC132"/>
  <c r="AC130"/>
  <c r="AC128"/>
  <c r="AC126"/>
  <c r="AC124"/>
  <c r="AC122"/>
  <c r="AC120"/>
  <c r="AC118"/>
  <c r="AC116"/>
  <c r="AC114"/>
  <c r="AC112"/>
  <c r="AC110"/>
  <c r="AC108"/>
  <c r="AC106"/>
  <c r="AC104"/>
  <c r="AC102"/>
  <c r="AC100"/>
  <c r="AC98"/>
  <c r="AC96"/>
  <c r="AC94"/>
  <c r="AC92"/>
  <c r="AC90"/>
  <c r="AC88"/>
  <c r="AC86"/>
  <c r="AC84"/>
  <c r="AC82"/>
  <c r="AC80"/>
  <c r="AC78"/>
  <c r="AC76"/>
  <c r="AC74"/>
  <c r="AC72"/>
  <c r="AC70"/>
  <c r="AC68"/>
  <c r="AC66"/>
  <c r="AC64"/>
  <c r="AC62"/>
  <c r="AC60"/>
  <c r="AC58"/>
  <c r="AC155"/>
  <c r="AC153"/>
  <c r="AC151"/>
  <c r="AC149"/>
  <c r="AC147"/>
  <c r="AC145"/>
  <c r="AC143"/>
  <c r="AC141"/>
  <c r="AC139"/>
  <c r="AC137"/>
  <c r="AC135"/>
  <c r="AC133"/>
  <c r="AC131"/>
  <c r="AC129"/>
  <c r="AC127"/>
  <c r="AC125"/>
  <c r="AC123"/>
  <c r="AC121"/>
  <c r="AC119"/>
  <c r="AC117"/>
  <c r="AC115"/>
  <c r="AC113"/>
  <c r="AC111"/>
  <c r="AC109"/>
  <c r="AC107"/>
  <c r="AC105"/>
  <c r="AC103"/>
  <c r="AC101"/>
  <c r="AC99"/>
  <c r="AC97"/>
  <c r="AC95"/>
  <c r="AC93"/>
  <c r="AC91"/>
  <c r="AC89"/>
  <c r="AC87"/>
  <c r="AC85"/>
  <c r="AC83"/>
  <c r="AC81"/>
  <c r="AC79"/>
  <c r="AC77"/>
  <c r="AC75"/>
  <c r="AC73"/>
  <c r="AC71"/>
  <c r="AC69"/>
  <c r="AC67"/>
  <c r="AC65"/>
  <c r="AC63"/>
  <c r="AC61"/>
  <c r="AC59"/>
  <c r="U154"/>
  <c r="U152"/>
  <c r="U150"/>
  <c r="U148"/>
  <c r="U146"/>
  <c r="U144"/>
  <c r="U142"/>
  <c r="U140"/>
  <c r="U138"/>
  <c r="U136"/>
  <c r="U134"/>
  <c r="U132"/>
  <c r="U130"/>
  <c r="U128"/>
  <c r="U126"/>
  <c r="U124"/>
  <c r="U122"/>
  <c r="U120"/>
  <c r="U118"/>
  <c r="U116"/>
  <c r="U114"/>
  <c r="U112"/>
  <c r="U110"/>
  <c r="U108"/>
  <c r="U106"/>
  <c r="U104"/>
  <c r="U102"/>
  <c r="U100"/>
  <c r="U98"/>
  <c r="U96"/>
  <c r="U94"/>
  <c r="U92"/>
  <c r="U90"/>
  <c r="U88"/>
  <c r="U86"/>
  <c r="U84"/>
  <c r="U82"/>
  <c r="U80"/>
  <c r="U78"/>
  <c r="U76"/>
  <c r="U74"/>
  <c r="U72"/>
  <c r="U70"/>
  <c r="U68"/>
  <c r="U66"/>
  <c r="U64"/>
  <c r="U62"/>
  <c r="U60"/>
  <c r="U58"/>
  <c r="U155"/>
  <c r="U153"/>
  <c r="U151"/>
  <c r="U149"/>
  <c r="U147"/>
  <c r="U145"/>
  <c r="U143"/>
  <c r="U141"/>
  <c r="U139"/>
  <c r="U137"/>
  <c r="U135"/>
  <c r="U133"/>
  <c r="U131"/>
  <c r="U129"/>
  <c r="U127"/>
  <c r="U125"/>
  <c r="U123"/>
  <c r="U121"/>
  <c r="U119"/>
  <c r="U117"/>
  <c r="U115"/>
  <c r="U113"/>
  <c r="U111"/>
  <c r="U109"/>
  <c r="U107"/>
  <c r="U105"/>
  <c r="U103"/>
  <c r="U101"/>
  <c r="U99"/>
  <c r="U97"/>
  <c r="U95"/>
  <c r="U93"/>
  <c r="U91"/>
  <c r="U89"/>
  <c r="U87"/>
  <c r="U85"/>
  <c r="U83"/>
  <c r="U81"/>
  <c r="U79"/>
  <c r="U77"/>
  <c r="U75"/>
  <c r="U73"/>
  <c r="U71"/>
  <c r="U69"/>
  <c r="U67"/>
  <c r="U65"/>
  <c r="U63"/>
  <c r="U61"/>
  <c r="U59"/>
  <c r="AF154"/>
  <c r="AF152"/>
  <c r="AF150"/>
  <c r="AF148"/>
  <c r="AF146"/>
  <c r="AF144"/>
  <c r="AF142"/>
  <c r="AF140"/>
  <c r="AF138"/>
  <c r="AF136"/>
  <c r="AF134"/>
  <c r="AF132"/>
  <c r="AF130"/>
  <c r="AF128"/>
  <c r="AF126"/>
  <c r="AF124"/>
  <c r="AF122"/>
  <c r="AF120"/>
  <c r="AF118"/>
  <c r="AF116"/>
  <c r="AF114"/>
  <c r="AF112"/>
  <c r="AF110"/>
  <c r="AF108"/>
  <c r="AF106"/>
  <c r="AF104"/>
  <c r="AF102"/>
  <c r="AF100"/>
  <c r="AF98"/>
  <c r="AF96"/>
  <c r="AF94"/>
  <c r="AF92"/>
  <c r="AF90"/>
  <c r="AF88"/>
  <c r="AF86"/>
  <c r="AF84"/>
  <c r="AF82"/>
  <c r="AF80"/>
  <c r="AF78"/>
  <c r="AF76"/>
  <c r="AF74"/>
  <c r="AF72"/>
  <c r="AF70"/>
  <c r="AF68"/>
  <c r="AF66"/>
  <c r="AF64"/>
  <c r="AF62"/>
  <c r="AF60"/>
  <c r="AF58"/>
  <c r="AF155"/>
  <c r="AF153"/>
  <c r="AF151"/>
  <c r="AF149"/>
  <c r="AF147"/>
  <c r="AF145"/>
  <c r="AF143"/>
  <c r="AF141"/>
  <c r="AF139"/>
  <c r="AF137"/>
  <c r="AF135"/>
  <c r="AF133"/>
  <c r="AF131"/>
  <c r="AF129"/>
  <c r="AF127"/>
  <c r="AF125"/>
  <c r="AF123"/>
  <c r="AF121"/>
  <c r="AF119"/>
  <c r="AF117"/>
  <c r="AF115"/>
  <c r="AF113"/>
  <c r="AF111"/>
  <c r="AF109"/>
  <c r="AF107"/>
  <c r="AF105"/>
  <c r="AF103"/>
  <c r="AF101"/>
  <c r="AF99"/>
  <c r="AF97"/>
  <c r="AF95"/>
  <c r="AF93"/>
  <c r="AF91"/>
  <c r="AF89"/>
  <c r="AF87"/>
  <c r="AF85"/>
  <c r="AF83"/>
  <c r="AF81"/>
  <c r="AF79"/>
  <c r="AF77"/>
  <c r="AF75"/>
  <c r="AF73"/>
  <c r="AF71"/>
  <c r="AF69"/>
  <c r="AF67"/>
  <c r="AF65"/>
  <c r="AF63"/>
  <c r="AF61"/>
  <c r="AF59"/>
  <c r="X155"/>
  <c r="X153"/>
  <c r="X151"/>
  <c r="X149"/>
  <c r="X147"/>
  <c r="X145"/>
  <c r="X143"/>
  <c r="X141"/>
  <c r="X139"/>
  <c r="X137"/>
  <c r="X135"/>
  <c r="X133"/>
  <c r="X131"/>
  <c r="X129"/>
  <c r="X127"/>
  <c r="X125"/>
  <c r="X123"/>
  <c r="X121"/>
  <c r="X119"/>
  <c r="X117"/>
  <c r="X115"/>
  <c r="X113"/>
  <c r="X111"/>
  <c r="X109"/>
  <c r="X107"/>
  <c r="X105"/>
  <c r="X103"/>
  <c r="X101"/>
  <c r="X99"/>
  <c r="X97"/>
  <c r="X95"/>
  <c r="X93"/>
  <c r="X91"/>
  <c r="X89"/>
  <c r="X87"/>
  <c r="X85"/>
  <c r="X83"/>
  <c r="X81"/>
  <c r="X79"/>
  <c r="X77"/>
  <c r="X75"/>
  <c r="X73"/>
  <c r="X71"/>
  <c r="X69"/>
  <c r="X67"/>
  <c r="X65"/>
  <c r="X63"/>
  <c r="X61"/>
  <c r="X59"/>
  <c r="X154"/>
  <c r="X152"/>
  <c r="X150"/>
  <c r="X148"/>
  <c r="X146"/>
  <c r="X144"/>
  <c r="X142"/>
  <c r="X140"/>
  <c r="X138"/>
  <c r="X136"/>
  <c r="X134"/>
  <c r="X132"/>
  <c r="X130"/>
  <c r="X128"/>
  <c r="X126"/>
  <c r="X124"/>
  <c r="X122"/>
  <c r="X120"/>
  <c r="X118"/>
  <c r="X116"/>
  <c r="X114"/>
  <c r="X112"/>
  <c r="X110"/>
  <c r="X108"/>
  <c r="X106"/>
  <c r="X104"/>
  <c r="X102"/>
  <c r="X100"/>
  <c r="X98"/>
  <c r="X96"/>
  <c r="X94"/>
  <c r="X92"/>
  <c r="X90"/>
  <c r="X88"/>
  <c r="X86"/>
  <c r="X84"/>
  <c r="X82"/>
  <c r="X80"/>
  <c r="X78"/>
  <c r="X76"/>
  <c r="X74"/>
  <c r="X72"/>
  <c r="X70"/>
  <c r="X68"/>
  <c r="X66"/>
  <c r="X64"/>
  <c r="X62"/>
  <c r="X60"/>
  <c r="X58"/>
  <c r="AM155"/>
  <c r="AM153"/>
  <c r="AM151"/>
  <c r="AM149"/>
  <c r="AM147"/>
  <c r="AM145"/>
  <c r="AM143"/>
  <c r="AM141"/>
  <c r="AM139"/>
  <c r="AM137"/>
  <c r="AM135"/>
  <c r="AM133"/>
  <c r="AM131"/>
  <c r="AM129"/>
  <c r="AM127"/>
  <c r="AM125"/>
  <c r="AM123"/>
  <c r="AM121"/>
  <c r="AM119"/>
  <c r="AM117"/>
  <c r="AM115"/>
  <c r="AM113"/>
  <c r="AM111"/>
  <c r="AM109"/>
  <c r="AM107"/>
  <c r="AM105"/>
  <c r="AM103"/>
  <c r="AM101"/>
  <c r="AM99"/>
  <c r="AM97"/>
  <c r="AM95"/>
  <c r="AM93"/>
  <c r="AM91"/>
  <c r="AM89"/>
  <c r="AM87"/>
  <c r="AM85"/>
  <c r="AM83"/>
  <c r="AM81"/>
  <c r="AM79"/>
  <c r="AM77"/>
  <c r="AM75"/>
  <c r="AM73"/>
  <c r="AM71"/>
  <c r="AM69"/>
  <c r="AM67"/>
  <c r="AM65"/>
  <c r="AM63"/>
  <c r="AM61"/>
  <c r="AM59"/>
  <c r="AM154"/>
  <c r="AM152"/>
  <c r="AM150"/>
  <c r="AM148"/>
  <c r="AM146"/>
  <c r="AM144"/>
  <c r="AM142"/>
  <c r="AM140"/>
  <c r="AM138"/>
  <c r="AM136"/>
  <c r="AM134"/>
  <c r="AM132"/>
  <c r="AM130"/>
  <c r="AM128"/>
  <c r="AM126"/>
  <c r="AM124"/>
  <c r="AM122"/>
  <c r="AM120"/>
  <c r="AM118"/>
  <c r="AM116"/>
  <c r="AM114"/>
  <c r="AM112"/>
  <c r="AM110"/>
  <c r="AM108"/>
  <c r="AM106"/>
  <c r="AM104"/>
  <c r="AM102"/>
  <c r="AM100"/>
  <c r="AM98"/>
  <c r="AM96"/>
  <c r="AM94"/>
  <c r="AM92"/>
  <c r="AM90"/>
  <c r="AM88"/>
  <c r="AM86"/>
  <c r="AM84"/>
  <c r="AM82"/>
  <c r="AM80"/>
  <c r="AM78"/>
  <c r="AM76"/>
  <c r="AM74"/>
  <c r="AM72"/>
  <c r="AM70"/>
  <c r="AM68"/>
  <c r="AM66"/>
  <c r="AM64"/>
  <c r="AM62"/>
  <c r="AM60"/>
  <c r="AM58"/>
  <c r="AE155"/>
  <c r="AE153"/>
  <c r="AE151"/>
  <c r="AE149"/>
  <c r="AE147"/>
  <c r="AE145"/>
  <c r="AE143"/>
  <c r="AE141"/>
  <c r="AE139"/>
  <c r="AE137"/>
  <c r="AE135"/>
  <c r="AE133"/>
  <c r="AE131"/>
  <c r="AE129"/>
  <c r="AE127"/>
  <c r="AE125"/>
  <c r="AE123"/>
  <c r="AE121"/>
  <c r="AE119"/>
  <c r="AE117"/>
  <c r="AE115"/>
  <c r="AE113"/>
  <c r="AE111"/>
  <c r="AE109"/>
  <c r="AE107"/>
  <c r="AE105"/>
  <c r="AE103"/>
  <c r="AE101"/>
  <c r="AE99"/>
  <c r="AE97"/>
  <c r="AE95"/>
  <c r="AE93"/>
  <c r="AE91"/>
  <c r="AE89"/>
  <c r="AE87"/>
  <c r="AE85"/>
  <c r="AE83"/>
  <c r="AE81"/>
  <c r="AE79"/>
  <c r="AE77"/>
  <c r="AE75"/>
  <c r="AE73"/>
  <c r="AE71"/>
  <c r="AE69"/>
  <c r="AE67"/>
  <c r="AE65"/>
  <c r="AE63"/>
  <c r="AE61"/>
  <c r="AE59"/>
  <c r="AE154"/>
  <c r="AE152"/>
  <c r="AE150"/>
  <c r="AE148"/>
  <c r="AE146"/>
  <c r="AE144"/>
  <c r="AE142"/>
  <c r="AE140"/>
  <c r="AE138"/>
  <c r="AE136"/>
  <c r="AE134"/>
  <c r="AE132"/>
  <c r="AE130"/>
  <c r="AE128"/>
  <c r="AE126"/>
  <c r="AE124"/>
  <c r="AE122"/>
  <c r="AE120"/>
  <c r="AE118"/>
  <c r="AE116"/>
  <c r="AE114"/>
  <c r="AE112"/>
  <c r="AE110"/>
  <c r="AE108"/>
  <c r="AE106"/>
  <c r="AE104"/>
  <c r="AE102"/>
  <c r="AE100"/>
  <c r="AE98"/>
  <c r="AE96"/>
  <c r="AE94"/>
  <c r="AE92"/>
  <c r="AE90"/>
  <c r="AE88"/>
  <c r="AE86"/>
  <c r="AE84"/>
  <c r="AE82"/>
  <c r="AE80"/>
  <c r="AE78"/>
  <c r="AE76"/>
  <c r="AE74"/>
  <c r="AE72"/>
  <c r="AE70"/>
  <c r="AE68"/>
  <c r="AE66"/>
  <c r="AE64"/>
  <c r="AE62"/>
  <c r="AE60"/>
  <c r="AE58"/>
  <c r="W154"/>
  <c r="W152"/>
  <c r="W150"/>
  <c r="W148"/>
  <c r="W146"/>
  <c r="W144"/>
  <c r="W142"/>
  <c r="W140"/>
  <c r="W138"/>
  <c r="W136"/>
  <c r="W134"/>
  <c r="W132"/>
  <c r="W130"/>
  <c r="W128"/>
  <c r="W126"/>
  <c r="W124"/>
  <c r="W122"/>
  <c r="W120"/>
  <c r="W118"/>
  <c r="W116"/>
  <c r="W114"/>
  <c r="W112"/>
  <c r="W110"/>
  <c r="W108"/>
  <c r="W106"/>
  <c r="W104"/>
  <c r="W102"/>
  <c r="W100"/>
  <c r="W98"/>
  <c r="W96"/>
  <c r="W94"/>
  <c r="W92"/>
  <c r="W90"/>
  <c r="W88"/>
  <c r="W86"/>
  <c r="W84"/>
  <c r="W82"/>
  <c r="W80"/>
  <c r="W78"/>
  <c r="W76"/>
  <c r="W74"/>
  <c r="W72"/>
  <c r="W70"/>
  <c r="W68"/>
  <c r="W66"/>
  <c r="W64"/>
  <c r="W62"/>
  <c r="W60"/>
  <c r="W58"/>
  <c r="W155"/>
  <c r="W153"/>
  <c r="W151"/>
  <c r="W149"/>
  <c r="W147"/>
  <c r="W145"/>
  <c r="W143"/>
  <c r="W141"/>
  <c r="W139"/>
  <c r="W137"/>
  <c r="W135"/>
  <c r="W133"/>
  <c r="W131"/>
  <c r="W129"/>
  <c r="W127"/>
  <c r="W125"/>
  <c r="W123"/>
  <c r="W121"/>
  <c r="W119"/>
  <c r="W117"/>
  <c r="W115"/>
  <c r="W113"/>
  <c r="W111"/>
  <c r="W109"/>
  <c r="W107"/>
  <c r="W105"/>
  <c r="W103"/>
  <c r="W101"/>
  <c r="W99"/>
  <c r="W97"/>
  <c r="W95"/>
  <c r="W93"/>
  <c r="W91"/>
  <c r="W89"/>
  <c r="W87"/>
  <c r="W85"/>
  <c r="W83"/>
  <c r="W81"/>
  <c r="W79"/>
  <c r="W77"/>
  <c r="W75"/>
  <c r="W73"/>
  <c r="W71"/>
  <c r="W69"/>
  <c r="W67"/>
  <c r="W65"/>
  <c r="W63"/>
  <c r="W61"/>
  <c r="W59"/>
  <c r="AL155" i="27"/>
  <c r="AL153"/>
  <c r="AL151"/>
  <c r="AL149"/>
  <c r="AL147"/>
  <c r="AL145"/>
  <c r="AL143"/>
  <c r="AL141"/>
  <c r="AL139"/>
  <c r="AL137"/>
  <c r="AL135"/>
  <c r="AL133"/>
  <c r="AL131"/>
  <c r="AL129"/>
  <c r="AL127"/>
  <c r="AL125"/>
  <c r="AL123"/>
  <c r="AL121"/>
  <c r="AL119"/>
  <c r="AL117"/>
  <c r="AL115"/>
  <c r="AL113"/>
  <c r="AL111"/>
  <c r="AL109"/>
  <c r="AL107"/>
  <c r="AL105"/>
  <c r="AL103"/>
  <c r="AL101"/>
  <c r="AL99"/>
  <c r="AL97"/>
  <c r="AL95"/>
  <c r="AL93"/>
  <c r="AL91"/>
  <c r="AL89"/>
  <c r="AL87"/>
  <c r="AL85"/>
  <c r="AL83"/>
  <c r="AL81"/>
  <c r="AL79"/>
  <c r="AL77"/>
  <c r="AL75"/>
  <c r="AL73"/>
  <c r="AL71"/>
  <c r="AL69"/>
  <c r="AL67"/>
  <c r="AL65"/>
  <c r="AL63"/>
  <c r="AL61"/>
  <c r="AL59"/>
  <c r="AL154"/>
  <c r="AL150"/>
  <c r="AL146"/>
  <c r="AL142"/>
  <c r="AL138"/>
  <c r="AL134"/>
  <c r="AL130"/>
  <c r="AL126"/>
  <c r="AL122"/>
  <c r="AL118"/>
  <c r="AL114"/>
  <c r="AL110"/>
  <c r="AL106"/>
  <c r="AL102"/>
  <c r="AL98"/>
  <c r="AL94"/>
  <c r="AL90"/>
  <c r="AL86"/>
  <c r="AL82"/>
  <c r="AL78"/>
  <c r="AL66"/>
  <c r="AL58"/>
  <c r="AL152"/>
  <c r="AL148"/>
  <c r="AL144"/>
  <c r="AL140"/>
  <c r="AL136"/>
  <c r="AL132"/>
  <c r="AL128"/>
  <c r="AL124"/>
  <c r="AL120"/>
  <c r="AL116"/>
  <c r="AL112"/>
  <c r="AL108"/>
  <c r="AL104"/>
  <c r="AL100"/>
  <c r="AL96"/>
  <c r="AL92"/>
  <c r="AL88"/>
  <c r="AL84"/>
  <c r="AL80"/>
  <c r="AL76"/>
  <c r="AL72"/>
  <c r="AL68"/>
  <c r="AL64"/>
  <c r="AL60"/>
  <c r="AL74"/>
  <c r="AL70"/>
  <c r="AL62"/>
  <c r="AD155"/>
  <c r="AD153"/>
  <c r="AD151"/>
  <c r="AD149"/>
  <c r="AD147"/>
  <c r="AD145"/>
  <c r="AD143"/>
  <c r="AD141"/>
  <c r="AD139"/>
  <c r="AD137"/>
  <c r="AD135"/>
  <c r="AD133"/>
  <c r="AD131"/>
  <c r="AD129"/>
  <c r="AD127"/>
  <c r="AD125"/>
  <c r="AD123"/>
  <c r="AD121"/>
  <c r="AD119"/>
  <c r="AD117"/>
  <c r="AD115"/>
  <c r="AD113"/>
  <c r="AD111"/>
  <c r="AD109"/>
  <c r="AD107"/>
  <c r="AD105"/>
  <c r="AD103"/>
  <c r="AD101"/>
  <c r="AD99"/>
  <c r="AD97"/>
  <c r="AD95"/>
  <c r="AD93"/>
  <c r="AD91"/>
  <c r="AD89"/>
  <c r="AD87"/>
  <c r="AD85"/>
  <c r="AD83"/>
  <c r="AD81"/>
  <c r="AD79"/>
  <c r="AD77"/>
  <c r="AD75"/>
  <c r="AD73"/>
  <c r="AD71"/>
  <c r="AD69"/>
  <c r="AD67"/>
  <c r="AD65"/>
  <c r="AD63"/>
  <c r="AD61"/>
  <c r="AD59"/>
  <c r="AD154"/>
  <c r="AD150"/>
  <c r="AD146"/>
  <c r="AD142"/>
  <c r="AD138"/>
  <c r="AD134"/>
  <c r="AD130"/>
  <c r="AD126"/>
  <c r="AD122"/>
  <c r="AD118"/>
  <c r="AD114"/>
  <c r="AD110"/>
  <c r="AD106"/>
  <c r="AD102"/>
  <c r="AD98"/>
  <c r="AD94"/>
  <c r="AD90"/>
  <c r="AD86"/>
  <c r="AD82"/>
  <c r="AD78"/>
  <c r="AD66"/>
  <c r="AD58"/>
  <c r="AD152"/>
  <c r="AD148"/>
  <c r="AD144"/>
  <c r="AD140"/>
  <c r="AD136"/>
  <c r="AD132"/>
  <c r="AD128"/>
  <c r="AD124"/>
  <c r="AD120"/>
  <c r="AD116"/>
  <c r="AD112"/>
  <c r="AD108"/>
  <c r="AD104"/>
  <c r="AD100"/>
  <c r="AD96"/>
  <c r="AD92"/>
  <c r="AD88"/>
  <c r="AD84"/>
  <c r="AD80"/>
  <c r="AD76"/>
  <c r="AD72"/>
  <c r="AD68"/>
  <c r="AD64"/>
  <c r="AD60"/>
  <c r="AD74"/>
  <c r="AD70"/>
  <c r="AD62"/>
  <c r="V154"/>
  <c r="V152"/>
  <c r="V150"/>
  <c r="V148"/>
  <c r="V146"/>
  <c r="V144"/>
  <c r="V142"/>
  <c r="V140"/>
  <c r="V138"/>
  <c r="V136"/>
  <c r="V134"/>
  <c r="V132"/>
  <c r="V130"/>
  <c r="V128"/>
  <c r="V126"/>
  <c r="V124"/>
  <c r="V122"/>
  <c r="V120"/>
  <c r="V118"/>
  <c r="V116"/>
  <c r="V114"/>
  <c r="V112"/>
  <c r="V110"/>
  <c r="V108"/>
  <c r="V106"/>
  <c r="V104"/>
  <c r="V102"/>
  <c r="V100"/>
  <c r="V98"/>
  <c r="V96"/>
  <c r="V94"/>
  <c r="V92"/>
  <c r="V90"/>
  <c r="V88"/>
  <c r="V86"/>
  <c r="V84"/>
  <c r="V82"/>
  <c r="V80"/>
  <c r="V78"/>
  <c r="V76"/>
  <c r="V74"/>
  <c r="V72"/>
  <c r="V70"/>
  <c r="V68"/>
  <c r="V66"/>
  <c r="V64"/>
  <c r="V62"/>
  <c r="V60"/>
  <c r="V58"/>
  <c r="V153"/>
  <c r="V149"/>
  <c r="V145"/>
  <c r="V141"/>
  <c r="V137"/>
  <c r="V133"/>
  <c r="V129"/>
  <c r="V125"/>
  <c r="V121"/>
  <c r="V117"/>
  <c r="V113"/>
  <c r="V109"/>
  <c r="V105"/>
  <c r="V101"/>
  <c r="V97"/>
  <c r="V93"/>
  <c r="V89"/>
  <c r="V85"/>
  <c r="V77"/>
  <c r="V65"/>
  <c r="V155"/>
  <c r="V151"/>
  <c r="V147"/>
  <c r="V143"/>
  <c r="V139"/>
  <c r="V135"/>
  <c r="V131"/>
  <c r="V127"/>
  <c r="V123"/>
  <c r="V119"/>
  <c r="V115"/>
  <c r="V111"/>
  <c r="V107"/>
  <c r="V103"/>
  <c r="V99"/>
  <c r="V95"/>
  <c r="V91"/>
  <c r="V87"/>
  <c r="V83"/>
  <c r="V79"/>
  <c r="V75"/>
  <c r="V71"/>
  <c r="V67"/>
  <c r="V63"/>
  <c r="V59"/>
  <c r="V81"/>
  <c r="V73"/>
  <c r="V69"/>
  <c r="V61"/>
  <c r="AK154"/>
  <c r="AK152"/>
  <c r="AK150"/>
  <c r="AK148"/>
  <c r="AK146"/>
  <c r="AK144"/>
  <c r="AK142"/>
  <c r="AK140"/>
  <c r="AK138"/>
  <c r="AK136"/>
  <c r="AK134"/>
  <c r="AK132"/>
  <c r="AK130"/>
  <c r="AK128"/>
  <c r="AK126"/>
  <c r="AK124"/>
  <c r="AK122"/>
  <c r="AK120"/>
  <c r="AK118"/>
  <c r="AK116"/>
  <c r="AK114"/>
  <c r="AK112"/>
  <c r="AK110"/>
  <c r="AK108"/>
  <c r="AK106"/>
  <c r="AK104"/>
  <c r="AK102"/>
  <c r="AK100"/>
  <c r="AK98"/>
  <c r="AK96"/>
  <c r="AK94"/>
  <c r="AK92"/>
  <c r="AK90"/>
  <c r="AK88"/>
  <c r="AK86"/>
  <c r="AK84"/>
  <c r="AK82"/>
  <c r="AK80"/>
  <c r="AK78"/>
  <c r="AK76"/>
  <c r="AK74"/>
  <c r="AK72"/>
  <c r="AK70"/>
  <c r="AK68"/>
  <c r="AK66"/>
  <c r="AK64"/>
  <c r="AK62"/>
  <c r="AK60"/>
  <c r="AK58"/>
  <c r="AK153"/>
  <c r="AK149"/>
  <c r="AK145"/>
  <c r="AK141"/>
  <c r="AK137"/>
  <c r="AK133"/>
  <c r="AK129"/>
  <c r="AK125"/>
  <c r="AK121"/>
  <c r="AK117"/>
  <c r="AK113"/>
  <c r="AK109"/>
  <c r="AK105"/>
  <c r="AK101"/>
  <c r="AK97"/>
  <c r="AK93"/>
  <c r="AK89"/>
  <c r="AK85"/>
  <c r="AK81"/>
  <c r="AK73"/>
  <c r="AK69"/>
  <c r="AK61"/>
  <c r="AK155"/>
  <c r="AK151"/>
  <c r="AK147"/>
  <c r="AK143"/>
  <c r="AK139"/>
  <c r="AK135"/>
  <c r="AK131"/>
  <c r="AK127"/>
  <c r="AK123"/>
  <c r="AK119"/>
  <c r="AK115"/>
  <c r="AK111"/>
  <c r="AK107"/>
  <c r="AK103"/>
  <c r="AK99"/>
  <c r="AK95"/>
  <c r="AK91"/>
  <c r="AK87"/>
  <c r="AK83"/>
  <c r="AK79"/>
  <c r="AK75"/>
  <c r="AK71"/>
  <c r="AK67"/>
  <c r="AK63"/>
  <c r="AK59"/>
  <c r="AK77"/>
  <c r="AK65"/>
  <c r="AC155"/>
  <c r="AC153"/>
  <c r="AC151"/>
  <c r="AC149"/>
  <c r="AC147"/>
  <c r="AC145"/>
  <c r="AC143"/>
  <c r="AC141"/>
  <c r="AC139"/>
  <c r="AC137"/>
  <c r="AC135"/>
  <c r="AC133"/>
  <c r="AC131"/>
  <c r="AC129"/>
  <c r="AC127"/>
  <c r="AC125"/>
  <c r="AC123"/>
  <c r="AC121"/>
  <c r="AC119"/>
  <c r="AC117"/>
  <c r="AC115"/>
  <c r="AC113"/>
  <c r="AC111"/>
  <c r="AC109"/>
  <c r="AC107"/>
  <c r="AC105"/>
  <c r="AC103"/>
  <c r="AC101"/>
  <c r="AC99"/>
  <c r="AC97"/>
  <c r="AC95"/>
  <c r="AC93"/>
  <c r="AC91"/>
  <c r="AC89"/>
  <c r="AC87"/>
  <c r="AC85"/>
  <c r="AC83"/>
  <c r="AC81"/>
  <c r="AC79"/>
  <c r="AC77"/>
  <c r="AC75"/>
  <c r="AC73"/>
  <c r="AC71"/>
  <c r="AC69"/>
  <c r="AC67"/>
  <c r="AC65"/>
  <c r="AC63"/>
  <c r="AC61"/>
  <c r="AC59"/>
  <c r="AC154"/>
  <c r="AC152"/>
  <c r="AC150"/>
  <c r="AC148"/>
  <c r="AC146"/>
  <c r="AC144"/>
  <c r="AC142"/>
  <c r="AC140"/>
  <c r="AC138"/>
  <c r="AC136"/>
  <c r="AC134"/>
  <c r="AC132"/>
  <c r="AC130"/>
  <c r="AC128"/>
  <c r="AC126"/>
  <c r="AC124"/>
  <c r="AC122"/>
  <c r="AC120"/>
  <c r="AC118"/>
  <c r="AC116"/>
  <c r="AC114"/>
  <c r="AC112"/>
  <c r="AC110"/>
  <c r="AC108"/>
  <c r="AC106"/>
  <c r="AC104"/>
  <c r="AC102"/>
  <c r="AC100"/>
  <c r="AC98"/>
  <c r="AC96"/>
  <c r="AC94"/>
  <c r="AC92"/>
  <c r="AC90"/>
  <c r="AC88"/>
  <c r="AC86"/>
  <c r="AC84"/>
  <c r="AC82"/>
  <c r="AC80"/>
  <c r="AC78"/>
  <c r="AC76"/>
  <c r="AC74"/>
  <c r="AC72"/>
  <c r="AC70"/>
  <c r="AC68"/>
  <c r="AC66"/>
  <c r="AC64"/>
  <c r="AC62"/>
  <c r="AC60"/>
  <c r="AC58"/>
  <c r="U155"/>
  <c r="U153"/>
  <c r="U151"/>
  <c r="U149"/>
  <c r="U147"/>
  <c r="U145"/>
  <c r="U143"/>
  <c r="U141"/>
  <c r="U139"/>
  <c r="U137"/>
  <c r="U135"/>
  <c r="U133"/>
  <c r="U131"/>
  <c r="U129"/>
  <c r="U127"/>
  <c r="U125"/>
  <c r="U123"/>
  <c r="U121"/>
  <c r="U119"/>
  <c r="U117"/>
  <c r="U115"/>
  <c r="U113"/>
  <c r="U111"/>
  <c r="U109"/>
  <c r="U107"/>
  <c r="U105"/>
  <c r="U103"/>
  <c r="U101"/>
  <c r="U99"/>
  <c r="U97"/>
  <c r="U95"/>
  <c r="U93"/>
  <c r="U91"/>
  <c r="U89"/>
  <c r="U87"/>
  <c r="U85"/>
  <c r="U83"/>
  <c r="U81"/>
  <c r="U79"/>
  <c r="U77"/>
  <c r="U75"/>
  <c r="U73"/>
  <c r="U71"/>
  <c r="U69"/>
  <c r="U67"/>
  <c r="U65"/>
  <c r="U63"/>
  <c r="U61"/>
  <c r="U59"/>
  <c r="U152"/>
  <c r="U148"/>
  <c r="U144"/>
  <c r="U140"/>
  <c r="U136"/>
  <c r="U132"/>
  <c r="U128"/>
  <c r="U124"/>
  <c r="U120"/>
  <c r="U116"/>
  <c r="U112"/>
  <c r="U108"/>
  <c r="U104"/>
  <c r="U100"/>
  <c r="U96"/>
  <c r="U92"/>
  <c r="U88"/>
  <c r="U84"/>
  <c r="U80"/>
  <c r="U68"/>
  <c r="U60"/>
  <c r="U154"/>
  <c r="U150"/>
  <c r="U146"/>
  <c r="U142"/>
  <c r="U138"/>
  <c r="U134"/>
  <c r="U130"/>
  <c r="U126"/>
  <c r="U122"/>
  <c r="U118"/>
  <c r="U114"/>
  <c r="U110"/>
  <c r="U106"/>
  <c r="U102"/>
  <c r="U98"/>
  <c r="U94"/>
  <c r="U90"/>
  <c r="U86"/>
  <c r="U82"/>
  <c r="U78"/>
  <c r="U74"/>
  <c r="U70"/>
  <c r="U66"/>
  <c r="U62"/>
  <c r="U58"/>
  <c r="U76"/>
  <c r="U72"/>
  <c r="U64"/>
  <c r="AF155"/>
  <c r="AF153"/>
  <c r="AF151"/>
  <c r="AF149"/>
  <c r="AF147"/>
  <c r="AF145"/>
  <c r="AF143"/>
  <c r="AF141"/>
  <c r="AF139"/>
  <c r="AF137"/>
  <c r="AF135"/>
  <c r="AF133"/>
  <c r="AF131"/>
  <c r="AF129"/>
  <c r="AF127"/>
  <c r="AF125"/>
  <c r="AF123"/>
  <c r="AF121"/>
  <c r="AF119"/>
  <c r="AF117"/>
  <c r="AF115"/>
  <c r="AF113"/>
  <c r="AF111"/>
  <c r="AF109"/>
  <c r="AF107"/>
  <c r="AF105"/>
  <c r="AF103"/>
  <c r="AF101"/>
  <c r="AF99"/>
  <c r="AF97"/>
  <c r="AF95"/>
  <c r="AF93"/>
  <c r="AF91"/>
  <c r="AF89"/>
  <c r="AF87"/>
  <c r="AF85"/>
  <c r="AF83"/>
  <c r="AF81"/>
  <c r="AF79"/>
  <c r="AF77"/>
  <c r="AF75"/>
  <c r="AF73"/>
  <c r="AF71"/>
  <c r="AF69"/>
  <c r="AF67"/>
  <c r="AF65"/>
  <c r="AF63"/>
  <c r="AF61"/>
  <c r="AF59"/>
  <c r="AF152"/>
  <c r="AF148"/>
  <c r="AF144"/>
  <c r="AF140"/>
  <c r="AF136"/>
  <c r="AF132"/>
  <c r="AF128"/>
  <c r="AF124"/>
  <c r="AF120"/>
  <c r="AF116"/>
  <c r="AF112"/>
  <c r="AF108"/>
  <c r="AF104"/>
  <c r="AF100"/>
  <c r="AF96"/>
  <c r="AF92"/>
  <c r="AF88"/>
  <c r="AF84"/>
  <c r="AF80"/>
  <c r="AF68"/>
  <c r="AF60"/>
  <c r="AF154"/>
  <c r="AF150"/>
  <c r="AF146"/>
  <c r="AF142"/>
  <c r="AF138"/>
  <c r="AF134"/>
  <c r="AF130"/>
  <c r="AF126"/>
  <c r="AF122"/>
  <c r="AF118"/>
  <c r="AF114"/>
  <c r="AF110"/>
  <c r="AF106"/>
  <c r="AF102"/>
  <c r="AF98"/>
  <c r="AF94"/>
  <c r="AF90"/>
  <c r="AF86"/>
  <c r="AF82"/>
  <c r="AF78"/>
  <c r="AF74"/>
  <c r="AF70"/>
  <c r="AF66"/>
  <c r="AF62"/>
  <c r="AF58"/>
  <c r="AF76"/>
  <c r="AF72"/>
  <c r="AF64"/>
  <c r="X154"/>
  <c r="X152"/>
  <c r="X150"/>
  <c r="X148"/>
  <c r="X146"/>
  <c r="X144"/>
  <c r="X142"/>
  <c r="X140"/>
  <c r="X138"/>
  <c r="X136"/>
  <c r="X134"/>
  <c r="X132"/>
  <c r="X130"/>
  <c r="X128"/>
  <c r="X126"/>
  <c r="X124"/>
  <c r="X122"/>
  <c r="X120"/>
  <c r="X118"/>
  <c r="X116"/>
  <c r="X114"/>
  <c r="X112"/>
  <c r="X110"/>
  <c r="X108"/>
  <c r="X106"/>
  <c r="X104"/>
  <c r="X102"/>
  <c r="X100"/>
  <c r="X98"/>
  <c r="X96"/>
  <c r="X94"/>
  <c r="X92"/>
  <c r="X90"/>
  <c r="X88"/>
  <c r="X86"/>
  <c r="X84"/>
  <c r="X82"/>
  <c r="X80"/>
  <c r="X78"/>
  <c r="X76"/>
  <c r="X74"/>
  <c r="X72"/>
  <c r="X70"/>
  <c r="X68"/>
  <c r="X66"/>
  <c r="X64"/>
  <c r="X62"/>
  <c r="X60"/>
  <c r="X58"/>
  <c r="X155"/>
  <c r="X151"/>
  <c r="X147"/>
  <c r="X143"/>
  <c r="X139"/>
  <c r="X135"/>
  <c r="X131"/>
  <c r="X127"/>
  <c r="X123"/>
  <c r="X119"/>
  <c r="X115"/>
  <c r="X111"/>
  <c r="X107"/>
  <c r="X103"/>
  <c r="X99"/>
  <c r="X95"/>
  <c r="X91"/>
  <c r="X87"/>
  <c r="X83"/>
  <c r="X79"/>
  <c r="X67"/>
  <c r="X59"/>
  <c r="X153"/>
  <c r="X149"/>
  <c r="X145"/>
  <c r="X141"/>
  <c r="X137"/>
  <c r="X133"/>
  <c r="X129"/>
  <c r="X125"/>
  <c r="X121"/>
  <c r="X117"/>
  <c r="X113"/>
  <c r="X109"/>
  <c r="X105"/>
  <c r="X101"/>
  <c r="X97"/>
  <c r="X93"/>
  <c r="X89"/>
  <c r="X85"/>
  <c r="X81"/>
  <c r="X77"/>
  <c r="X73"/>
  <c r="X69"/>
  <c r="X65"/>
  <c r="X61"/>
  <c r="X75"/>
  <c r="X71"/>
  <c r="X63"/>
  <c r="AM154"/>
  <c r="AM152"/>
  <c r="AM150"/>
  <c r="AM148"/>
  <c r="AM146"/>
  <c r="AM144"/>
  <c r="AM142"/>
  <c r="AM140"/>
  <c r="AM138"/>
  <c r="AM136"/>
  <c r="AM134"/>
  <c r="AM132"/>
  <c r="AM130"/>
  <c r="AM128"/>
  <c r="AM126"/>
  <c r="AM124"/>
  <c r="AM122"/>
  <c r="AM120"/>
  <c r="AM118"/>
  <c r="AM116"/>
  <c r="AM114"/>
  <c r="AM112"/>
  <c r="AM110"/>
  <c r="AM108"/>
  <c r="AM106"/>
  <c r="AM104"/>
  <c r="AM102"/>
  <c r="AM100"/>
  <c r="AM98"/>
  <c r="AM96"/>
  <c r="AM94"/>
  <c r="AM92"/>
  <c r="AM90"/>
  <c r="AM88"/>
  <c r="AM86"/>
  <c r="AM84"/>
  <c r="AM82"/>
  <c r="AM80"/>
  <c r="AM78"/>
  <c r="AM76"/>
  <c r="AM74"/>
  <c r="AM72"/>
  <c r="AM70"/>
  <c r="AM68"/>
  <c r="AM66"/>
  <c r="AM64"/>
  <c r="AM62"/>
  <c r="AM60"/>
  <c r="AM58"/>
  <c r="AM155"/>
  <c r="AM151"/>
  <c r="AM147"/>
  <c r="AM143"/>
  <c r="AM139"/>
  <c r="AM135"/>
  <c r="AM131"/>
  <c r="AM127"/>
  <c r="AM123"/>
  <c r="AM119"/>
  <c r="AM115"/>
  <c r="AM111"/>
  <c r="AM107"/>
  <c r="AM103"/>
  <c r="AM99"/>
  <c r="AM95"/>
  <c r="AM91"/>
  <c r="AM87"/>
  <c r="AM83"/>
  <c r="AM75"/>
  <c r="AM71"/>
  <c r="AM63"/>
  <c r="AM153"/>
  <c r="AM149"/>
  <c r="AM145"/>
  <c r="AM141"/>
  <c r="AM137"/>
  <c r="AM133"/>
  <c r="AM129"/>
  <c r="AM125"/>
  <c r="AM121"/>
  <c r="AM117"/>
  <c r="AM113"/>
  <c r="AM109"/>
  <c r="AM105"/>
  <c r="AM101"/>
  <c r="AM97"/>
  <c r="AM93"/>
  <c r="AM89"/>
  <c r="AM85"/>
  <c r="AM81"/>
  <c r="AM77"/>
  <c r="AM73"/>
  <c r="AM69"/>
  <c r="AM65"/>
  <c r="AM61"/>
  <c r="AM79"/>
  <c r="AM67"/>
  <c r="AM59"/>
  <c r="AE154"/>
  <c r="AE152"/>
  <c r="AE150"/>
  <c r="AE148"/>
  <c r="AE146"/>
  <c r="AE144"/>
  <c r="AE142"/>
  <c r="AE140"/>
  <c r="AE138"/>
  <c r="AE136"/>
  <c r="AE134"/>
  <c r="AE132"/>
  <c r="AE130"/>
  <c r="AE128"/>
  <c r="AE126"/>
  <c r="AE124"/>
  <c r="AE122"/>
  <c r="AE120"/>
  <c r="AE118"/>
  <c r="AE116"/>
  <c r="AE114"/>
  <c r="AE112"/>
  <c r="AE110"/>
  <c r="AE108"/>
  <c r="AE106"/>
  <c r="AE104"/>
  <c r="AE102"/>
  <c r="AE100"/>
  <c r="AE98"/>
  <c r="AE96"/>
  <c r="AE94"/>
  <c r="AE92"/>
  <c r="AE90"/>
  <c r="AE88"/>
  <c r="AE86"/>
  <c r="AE84"/>
  <c r="AE82"/>
  <c r="AE80"/>
  <c r="AE78"/>
  <c r="AE76"/>
  <c r="AE74"/>
  <c r="AE72"/>
  <c r="AE70"/>
  <c r="AE68"/>
  <c r="AE66"/>
  <c r="AE64"/>
  <c r="AE62"/>
  <c r="AE60"/>
  <c r="AE58"/>
  <c r="AE155"/>
  <c r="AE151"/>
  <c r="AE147"/>
  <c r="AE143"/>
  <c r="AE139"/>
  <c r="AE135"/>
  <c r="AE131"/>
  <c r="AE127"/>
  <c r="AE123"/>
  <c r="AE119"/>
  <c r="AE115"/>
  <c r="AE111"/>
  <c r="AE107"/>
  <c r="AE103"/>
  <c r="AE99"/>
  <c r="AE95"/>
  <c r="AE91"/>
  <c r="AE87"/>
  <c r="AE83"/>
  <c r="AE75"/>
  <c r="AE71"/>
  <c r="AE63"/>
  <c r="AE153"/>
  <c r="AE149"/>
  <c r="AE145"/>
  <c r="AE141"/>
  <c r="AE137"/>
  <c r="AE133"/>
  <c r="AE129"/>
  <c r="AE125"/>
  <c r="AE121"/>
  <c r="AE117"/>
  <c r="AE113"/>
  <c r="AE109"/>
  <c r="AE105"/>
  <c r="AE101"/>
  <c r="AE97"/>
  <c r="AE93"/>
  <c r="AE89"/>
  <c r="AE85"/>
  <c r="AE81"/>
  <c r="AE77"/>
  <c r="AE73"/>
  <c r="AE69"/>
  <c r="AE65"/>
  <c r="AE61"/>
  <c r="AE79"/>
  <c r="AE67"/>
  <c r="AE59"/>
  <c r="W155"/>
  <c r="W153"/>
  <c r="W151"/>
  <c r="W149"/>
  <c r="W147"/>
  <c r="W145"/>
  <c r="W143"/>
  <c r="W141"/>
  <c r="W139"/>
  <c r="W137"/>
  <c r="W135"/>
  <c r="W133"/>
  <c r="W131"/>
  <c r="W129"/>
  <c r="W127"/>
  <c r="W125"/>
  <c r="W123"/>
  <c r="W121"/>
  <c r="W119"/>
  <c r="W117"/>
  <c r="W115"/>
  <c r="W113"/>
  <c r="W111"/>
  <c r="W109"/>
  <c r="W107"/>
  <c r="W105"/>
  <c r="W103"/>
  <c r="W101"/>
  <c r="W99"/>
  <c r="W97"/>
  <c r="W95"/>
  <c r="W93"/>
  <c r="W91"/>
  <c r="W89"/>
  <c r="W87"/>
  <c r="W85"/>
  <c r="W83"/>
  <c r="W81"/>
  <c r="W79"/>
  <c r="W77"/>
  <c r="W75"/>
  <c r="W73"/>
  <c r="W71"/>
  <c r="W69"/>
  <c r="W67"/>
  <c r="W65"/>
  <c r="W63"/>
  <c r="W61"/>
  <c r="W59"/>
  <c r="W154"/>
  <c r="W150"/>
  <c r="W146"/>
  <c r="W142"/>
  <c r="W138"/>
  <c r="W134"/>
  <c r="W130"/>
  <c r="W126"/>
  <c r="W122"/>
  <c r="W118"/>
  <c r="W114"/>
  <c r="W110"/>
  <c r="W106"/>
  <c r="W102"/>
  <c r="W98"/>
  <c r="W94"/>
  <c r="W90"/>
  <c r="W86"/>
  <c r="W74"/>
  <c r="W70"/>
  <c r="W62"/>
  <c r="W152"/>
  <c r="W148"/>
  <c r="W144"/>
  <c r="W140"/>
  <c r="W136"/>
  <c r="W132"/>
  <c r="W128"/>
  <c r="W124"/>
  <c r="W120"/>
  <c r="W116"/>
  <c r="W112"/>
  <c r="W108"/>
  <c r="W104"/>
  <c r="W100"/>
  <c r="W96"/>
  <c r="W92"/>
  <c r="W88"/>
  <c r="W84"/>
  <c r="W80"/>
  <c r="W76"/>
  <c r="W72"/>
  <c r="W68"/>
  <c r="W64"/>
  <c r="W60"/>
  <c r="W82"/>
  <c r="W78"/>
  <c r="W66"/>
  <c r="W58"/>
  <c r="AL154" i="25"/>
  <c r="AL152"/>
  <c r="AL150"/>
  <c r="AL148"/>
  <c r="AL146"/>
  <c r="AL144"/>
  <c r="AL142"/>
  <c r="AL140"/>
  <c r="AL138"/>
  <c r="AL136"/>
  <c r="AL134"/>
  <c r="AL132"/>
  <c r="AL130"/>
  <c r="AL128"/>
  <c r="AL126"/>
  <c r="AL124"/>
  <c r="AL122"/>
  <c r="AL120"/>
  <c r="AL118"/>
  <c r="AL116"/>
  <c r="AL114"/>
  <c r="AL112"/>
  <c r="AL110"/>
  <c r="AL108"/>
  <c r="AL106"/>
  <c r="AL104"/>
  <c r="AL102"/>
  <c r="AL100"/>
  <c r="AL98"/>
  <c r="AL96"/>
  <c r="AL94"/>
  <c r="AL92"/>
  <c r="AL90"/>
  <c r="AL88"/>
  <c r="AL86"/>
  <c r="AL84"/>
  <c r="AL82"/>
  <c r="AL80"/>
  <c r="AL78"/>
  <c r="AL76"/>
  <c r="AL74"/>
  <c r="AL72"/>
  <c r="AL70"/>
  <c r="AL68"/>
  <c r="AL66"/>
  <c r="AL64"/>
  <c r="AL62"/>
  <c r="AL60"/>
  <c r="AL58"/>
  <c r="AL155"/>
  <c r="AL153"/>
  <c r="AL151"/>
  <c r="AL149"/>
  <c r="AL147"/>
  <c r="AL145"/>
  <c r="AL143"/>
  <c r="AL141"/>
  <c r="AL139"/>
  <c r="AL137"/>
  <c r="AL135"/>
  <c r="AL133"/>
  <c r="AL131"/>
  <c r="AL129"/>
  <c r="AL127"/>
  <c r="AL125"/>
  <c r="AL123"/>
  <c r="AL121"/>
  <c r="AL119"/>
  <c r="AL117"/>
  <c r="AL115"/>
  <c r="AL113"/>
  <c r="AL111"/>
  <c r="AL109"/>
  <c r="AL107"/>
  <c r="AL105"/>
  <c r="AL103"/>
  <c r="AL101"/>
  <c r="AL99"/>
  <c r="AL97"/>
  <c r="AL95"/>
  <c r="AL93"/>
  <c r="AL91"/>
  <c r="AL89"/>
  <c r="AL87"/>
  <c r="AL85"/>
  <c r="AL83"/>
  <c r="AL81"/>
  <c r="AL79"/>
  <c r="AL77"/>
  <c r="AL75"/>
  <c r="AL73"/>
  <c r="AL71"/>
  <c r="AL69"/>
  <c r="AL67"/>
  <c r="AL65"/>
  <c r="AL63"/>
  <c r="AL61"/>
  <c r="AL59"/>
  <c r="AD154"/>
  <c r="AD152"/>
  <c r="AD150"/>
  <c r="AD148"/>
  <c r="AD146"/>
  <c r="AD144"/>
  <c r="AD142"/>
  <c r="AD140"/>
  <c r="AD138"/>
  <c r="AD136"/>
  <c r="AD134"/>
  <c r="AD132"/>
  <c r="AD130"/>
  <c r="AD128"/>
  <c r="AD126"/>
  <c r="AD124"/>
  <c r="AD122"/>
  <c r="AD120"/>
  <c r="AD118"/>
  <c r="AD116"/>
  <c r="AD114"/>
  <c r="AD112"/>
  <c r="AD110"/>
  <c r="AD108"/>
  <c r="AD106"/>
  <c r="AD104"/>
  <c r="AD102"/>
  <c r="AD100"/>
  <c r="AD98"/>
  <c r="AD96"/>
  <c r="AD94"/>
  <c r="AD92"/>
  <c r="AD90"/>
  <c r="AD88"/>
  <c r="AD86"/>
  <c r="AD84"/>
  <c r="AD82"/>
  <c r="AD80"/>
  <c r="AD78"/>
  <c r="AD76"/>
  <c r="AD74"/>
  <c r="AD72"/>
  <c r="AD70"/>
  <c r="AD68"/>
  <c r="AD66"/>
  <c r="AD64"/>
  <c r="AD62"/>
  <c r="AD60"/>
  <c r="AD58"/>
  <c r="AD155"/>
  <c r="AD153"/>
  <c r="AD151"/>
  <c r="AD149"/>
  <c r="AD147"/>
  <c r="AD145"/>
  <c r="AD143"/>
  <c r="AD141"/>
  <c r="AD139"/>
  <c r="AD137"/>
  <c r="AD135"/>
  <c r="AD133"/>
  <c r="AD131"/>
  <c r="AD129"/>
  <c r="AD127"/>
  <c r="AD125"/>
  <c r="AD123"/>
  <c r="AD121"/>
  <c r="AD119"/>
  <c r="AD117"/>
  <c r="AD115"/>
  <c r="AD113"/>
  <c r="AD111"/>
  <c r="AD109"/>
  <c r="AD107"/>
  <c r="AD105"/>
  <c r="AD103"/>
  <c r="AD101"/>
  <c r="AD99"/>
  <c r="AD97"/>
  <c r="AD95"/>
  <c r="AD93"/>
  <c r="AD91"/>
  <c r="AD89"/>
  <c r="AD87"/>
  <c r="AD85"/>
  <c r="AD83"/>
  <c r="AD81"/>
  <c r="AD79"/>
  <c r="AD77"/>
  <c r="AD75"/>
  <c r="AD73"/>
  <c r="AD71"/>
  <c r="AD69"/>
  <c r="AD67"/>
  <c r="AD65"/>
  <c r="AD63"/>
  <c r="AD61"/>
  <c r="AD59"/>
  <c r="V155"/>
  <c r="V153"/>
  <c r="V151"/>
  <c r="V149"/>
  <c r="V147"/>
  <c r="V145"/>
  <c r="V143"/>
  <c r="V141"/>
  <c r="V139"/>
  <c r="V137"/>
  <c r="V135"/>
  <c r="V133"/>
  <c r="V131"/>
  <c r="V129"/>
  <c r="V127"/>
  <c r="V125"/>
  <c r="V123"/>
  <c r="V121"/>
  <c r="V119"/>
  <c r="V117"/>
  <c r="V115"/>
  <c r="V113"/>
  <c r="V111"/>
  <c r="V109"/>
  <c r="V107"/>
  <c r="V105"/>
  <c r="V103"/>
  <c r="V101"/>
  <c r="V99"/>
  <c r="V97"/>
  <c r="V95"/>
  <c r="V93"/>
  <c r="V91"/>
  <c r="V89"/>
  <c r="V87"/>
  <c r="V85"/>
  <c r="V83"/>
  <c r="V81"/>
  <c r="V79"/>
  <c r="V77"/>
  <c r="V75"/>
  <c r="V73"/>
  <c r="V71"/>
  <c r="V69"/>
  <c r="V67"/>
  <c r="V65"/>
  <c r="V63"/>
  <c r="V61"/>
  <c r="V59"/>
  <c r="V154"/>
  <c r="V152"/>
  <c r="V150"/>
  <c r="V148"/>
  <c r="V146"/>
  <c r="V144"/>
  <c r="V142"/>
  <c r="V140"/>
  <c r="V138"/>
  <c r="V136"/>
  <c r="V134"/>
  <c r="V132"/>
  <c r="V130"/>
  <c r="V128"/>
  <c r="V126"/>
  <c r="V124"/>
  <c r="V122"/>
  <c r="V120"/>
  <c r="V118"/>
  <c r="V116"/>
  <c r="V114"/>
  <c r="V112"/>
  <c r="V110"/>
  <c r="V108"/>
  <c r="V106"/>
  <c r="V104"/>
  <c r="V102"/>
  <c r="V100"/>
  <c r="V98"/>
  <c r="V96"/>
  <c r="V94"/>
  <c r="V92"/>
  <c r="V90"/>
  <c r="V88"/>
  <c r="V86"/>
  <c r="V84"/>
  <c r="V82"/>
  <c r="V80"/>
  <c r="V78"/>
  <c r="V76"/>
  <c r="V74"/>
  <c r="V72"/>
  <c r="V70"/>
  <c r="V68"/>
  <c r="V66"/>
  <c r="V64"/>
  <c r="V62"/>
  <c r="V60"/>
  <c r="V58"/>
  <c r="AK155"/>
  <c r="AK153"/>
  <c r="AK151"/>
  <c r="AK149"/>
  <c r="AK147"/>
  <c r="AK145"/>
  <c r="AK143"/>
  <c r="AK141"/>
  <c r="AK139"/>
  <c r="AK137"/>
  <c r="AK135"/>
  <c r="AK133"/>
  <c r="AK131"/>
  <c r="AK129"/>
  <c r="AK127"/>
  <c r="AK125"/>
  <c r="AK123"/>
  <c r="AK121"/>
  <c r="AK119"/>
  <c r="AK117"/>
  <c r="AK115"/>
  <c r="AK113"/>
  <c r="AK111"/>
  <c r="AK109"/>
  <c r="AK107"/>
  <c r="AK105"/>
  <c r="AK103"/>
  <c r="AK101"/>
  <c r="AK99"/>
  <c r="AK97"/>
  <c r="AK95"/>
  <c r="AK93"/>
  <c r="AK91"/>
  <c r="AK89"/>
  <c r="AK87"/>
  <c r="AK85"/>
  <c r="AK83"/>
  <c r="AK81"/>
  <c r="AK79"/>
  <c r="AK77"/>
  <c r="AK75"/>
  <c r="AK73"/>
  <c r="AK71"/>
  <c r="AK69"/>
  <c r="AK67"/>
  <c r="AK65"/>
  <c r="AK63"/>
  <c r="AK61"/>
  <c r="AK59"/>
  <c r="AK154"/>
  <c r="AK152"/>
  <c r="AK150"/>
  <c r="AK148"/>
  <c r="AK146"/>
  <c r="AK144"/>
  <c r="AK142"/>
  <c r="AK140"/>
  <c r="AK138"/>
  <c r="AK136"/>
  <c r="AK134"/>
  <c r="AK132"/>
  <c r="AK130"/>
  <c r="AK128"/>
  <c r="AK126"/>
  <c r="AK124"/>
  <c r="AK122"/>
  <c r="AK120"/>
  <c r="AK118"/>
  <c r="AK116"/>
  <c r="AK114"/>
  <c r="AK112"/>
  <c r="AK110"/>
  <c r="AK108"/>
  <c r="AK106"/>
  <c r="AK104"/>
  <c r="AK102"/>
  <c r="AK100"/>
  <c r="AK98"/>
  <c r="AK96"/>
  <c r="AK94"/>
  <c r="AK92"/>
  <c r="AK90"/>
  <c r="AK88"/>
  <c r="AK86"/>
  <c r="AK84"/>
  <c r="AK82"/>
  <c r="AK80"/>
  <c r="AK78"/>
  <c r="AK76"/>
  <c r="AK74"/>
  <c r="AK72"/>
  <c r="AK70"/>
  <c r="AK68"/>
  <c r="AK66"/>
  <c r="AK64"/>
  <c r="AK62"/>
  <c r="AK60"/>
  <c r="AK58"/>
  <c r="AC154"/>
  <c r="AC152"/>
  <c r="AC150"/>
  <c r="AC148"/>
  <c r="AC146"/>
  <c r="AC144"/>
  <c r="AC142"/>
  <c r="AC140"/>
  <c r="AC138"/>
  <c r="AC136"/>
  <c r="AC134"/>
  <c r="AC132"/>
  <c r="AC130"/>
  <c r="AC128"/>
  <c r="AC126"/>
  <c r="AC124"/>
  <c r="AC122"/>
  <c r="AC120"/>
  <c r="AC118"/>
  <c r="AC116"/>
  <c r="AC114"/>
  <c r="AC112"/>
  <c r="AC110"/>
  <c r="AC108"/>
  <c r="AC106"/>
  <c r="AC104"/>
  <c r="AC102"/>
  <c r="AC100"/>
  <c r="AC98"/>
  <c r="AC96"/>
  <c r="AC94"/>
  <c r="AC92"/>
  <c r="AC90"/>
  <c r="AC88"/>
  <c r="AC86"/>
  <c r="AC84"/>
  <c r="AC82"/>
  <c r="AC80"/>
  <c r="AC78"/>
  <c r="AC76"/>
  <c r="AC74"/>
  <c r="AC72"/>
  <c r="AC70"/>
  <c r="AC68"/>
  <c r="AC66"/>
  <c r="AC64"/>
  <c r="AC62"/>
  <c r="AC60"/>
  <c r="AC58"/>
  <c r="AC155"/>
  <c r="AC153"/>
  <c r="AC151"/>
  <c r="AC149"/>
  <c r="AC147"/>
  <c r="AC145"/>
  <c r="AC143"/>
  <c r="AC141"/>
  <c r="AC139"/>
  <c r="AC137"/>
  <c r="AC135"/>
  <c r="AC133"/>
  <c r="AC131"/>
  <c r="AC129"/>
  <c r="AC127"/>
  <c r="AC125"/>
  <c r="AC123"/>
  <c r="AC121"/>
  <c r="AC119"/>
  <c r="AC117"/>
  <c r="AC115"/>
  <c r="AC113"/>
  <c r="AC111"/>
  <c r="AC109"/>
  <c r="AC107"/>
  <c r="AC105"/>
  <c r="AC103"/>
  <c r="AC101"/>
  <c r="AC99"/>
  <c r="AC97"/>
  <c r="AC95"/>
  <c r="AC93"/>
  <c r="AC91"/>
  <c r="AC89"/>
  <c r="AC87"/>
  <c r="AC85"/>
  <c r="AC83"/>
  <c r="AC81"/>
  <c r="AC79"/>
  <c r="AC77"/>
  <c r="AC75"/>
  <c r="AC73"/>
  <c r="AC71"/>
  <c r="AC69"/>
  <c r="AC67"/>
  <c r="AC65"/>
  <c r="AC63"/>
  <c r="AC61"/>
  <c r="AC59"/>
  <c r="U154"/>
  <c r="U152"/>
  <c r="U150"/>
  <c r="U148"/>
  <c r="U146"/>
  <c r="U144"/>
  <c r="U142"/>
  <c r="U140"/>
  <c r="U138"/>
  <c r="U136"/>
  <c r="U134"/>
  <c r="U132"/>
  <c r="U130"/>
  <c r="U128"/>
  <c r="U126"/>
  <c r="U124"/>
  <c r="U122"/>
  <c r="U120"/>
  <c r="U118"/>
  <c r="U116"/>
  <c r="U114"/>
  <c r="U112"/>
  <c r="U110"/>
  <c r="U108"/>
  <c r="U106"/>
  <c r="U104"/>
  <c r="U102"/>
  <c r="U100"/>
  <c r="U98"/>
  <c r="U96"/>
  <c r="U94"/>
  <c r="U92"/>
  <c r="U90"/>
  <c r="U88"/>
  <c r="U86"/>
  <c r="U84"/>
  <c r="U82"/>
  <c r="U80"/>
  <c r="U78"/>
  <c r="U76"/>
  <c r="U74"/>
  <c r="U72"/>
  <c r="U70"/>
  <c r="U68"/>
  <c r="U66"/>
  <c r="U64"/>
  <c r="U62"/>
  <c r="U60"/>
  <c r="U58"/>
  <c r="U155"/>
  <c r="U153"/>
  <c r="U151"/>
  <c r="U149"/>
  <c r="U147"/>
  <c r="U145"/>
  <c r="U143"/>
  <c r="U141"/>
  <c r="U139"/>
  <c r="U137"/>
  <c r="U135"/>
  <c r="U133"/>
  <c r="U131"/>
  <c r="U129"/>
  <c r="U127"/>
  <c r="U125"/>
  <c r="U123"/>
  <c r="U121"/>
  <c r="U119"/>
  <c r="U117"/>
  <c r="U115"/>
  <c r="U113"/>
  <c r="U111"/>
  <c r="U109"/>
  <c r="U107"/>
  <c r="U105"/>
  <c r="U103"/>
  <c r="U101"/>
  <c r="U99"/>
  <c r="U97"/>
  <c r="U95"/>
  <c r="U93"/>
  <c r="U91"/>
  <c r="U89"/>
  <c r="U87"/>
  <c r="U85"/>
  <c r="U83"/>
  <c r="U81"/>
  <c r="U79"/>
  <c r="U77"/>
  <c r="U75"/>
  <c r="U73"/>
  <c r="U71"/>
  <c r="U69"/>
  <c r="U67"/>
  <c r="U65"/>
  <c r="U63"/>
  <c r="U61"/>
  <c r="U59"/>
  <c r="AF154"/>
  <c r="AF152"/>
  <c r="AF150"/>
  <c r="AF148"/>
  <c r="AF146"/>
  <c r="AF144"/>
  <c r="AF142"/>
  <c r="AF140"/>
  <c r="AF138"/>
  <c r="AF136"/>
  <c r="AF134"/>
  <c r="AF132"/>
  <c r="AF130"/>
  <c r="AF128"/>
  <c r="AF126"/>
  <c r="AF124"/>
  <c r="AF122"/>
  <c r="AF120"/>
  <c r="AF118"/>
  <c r="AF116"/>
  <c r="AF114"/>
  <c r="AF112"/>
  <c r="AF110"/>
  <c r="AF108"/>
  <c r="AF106"/>
  <c r="AF104"/>
  <c r="AF102"/>
  <c r="AF100"/>
  <c r="AF98"/>
  <c r="AF96"/>
  <c r="AF94"/>
  <c r="AF92"/>
  <c r="AF90"/>
  <c r="AF88"/>
  <c r="AF86"/>
  <c r="AF84"/>
  <c r="AF82"/>
  <c r="AF80"/>
  <c r="AF78"/>
  <c r="AF76"/>
  <c r="AF74"/>
  <c r="AF72"/>
  <c r="AF70"/>
  <c r="AF68"/>
  <c r="AF66"/>
  <c r="AF64"/>
  <c r="AF62"/>
  <c r="AF60"/>
  <c r="AF58"/>
  <c r="AF155"/>
  <c r="AF153"/>
  <c r="AF151"/>
  <c r="AF149"/>
  <c r="AF147"/>
  <c r="AF145"/>
  <c r="AF143"/>
  <c r="AF141"/>
  <c r="AF139"/>
  <c r="AF137"/>
  <c r="AF135"/>
  <c r="AF133"/>
  <c r="AF131"/>
  <c r="AF129"/>
  <c r="AF127"/>
  <c r="AF125"/>
  <c r="AF123"/>
  <c r="AF121"/>
  <c r="AF119"/>
  <c r="AF117"/>
  <c r="AF115"/>
  <c r="AF113"/>
  <c r="AF111"/>
  <c r="AF109"/>
  <c r="AF107"/>
  <c r="AF105"/>
  <c r="AF103"/>
  <c r="AF101"/>
  <c r="AF99"/>
  <c r="AF97"/>
  <c r="AF95"/>
  <c r="AF93"/>
  <c r="AF91"/>
  <c r="AF89"/>
  <c r="AF87"/>
  <c r="AF85"/>
  <c r="AF83"/>
  <c r="AF81"/>
  <c r="AF79"/>
  <c r="AF77"/>
  <c r="AF75"/>
  <c r="AF73"/>
  <c r="AF71"/>
  <c r="AF69"/>
  <c r="AF67"/>
  <c r="AF65"/>
  <c r="AF63"/>
  <c r="AF61"/>
  <c r="AF59"/>
  <c r="X155"/>
  <c r="X153"/>
  <c r="X151"/>
  <c r="X149"/>
  <c r="X147"/>
  <c r="X145"/>
  <c r="X143"/>
  <c r="X141"/>
  <c r="X139"/>
  <c r="X137"/>
  <c r="X135"/>
  <c r="X133"/>
  <c r="X131"/>
  <c r="X129"/>
  <c r="X127"/>
  <c r="X125"/>
  <c r="X123"/>
  <c r="X121"/>
  <c r="X119"/>
  <c r="X117"/>
  <c r="X115"/>
  <c r="X113"/>
  <c r="X111"/>
  <c r="X109"/>
  <c r="X107"/>
  <c r="X105"/>
  <c r="X103"/>
  <c r="X101"/>
  <c r="X99"/>
  <c r="X97"/>
  <c r="X95"/>
  <c r="X93"/>
  <c r="X91"/>
  <c r="X89"/>
  <c r="X87"/>
  <c r="X85"/>
  <c r="X83"/>
  <c r="X81"/>
  <c r="X79"/>
  <c r="X77"/>
  <c r="X75"/>
  <c r="X73"/>
  <c r="X71"/>
  <c r="X69"/>
  <c r="X67"/>
  <c r="X65"/>
  <c r="X63"/>
  <c r="X61"/>
  <c r="X59"/>
  <c r="X154"/>
  <c r="X152"/>
  <c r="X150"/>
  <c r="X148"/>
  <c r="X146"/>
  <c r="X144"/>
  <c r="X142"/>
  <c r="X140"/>
  <c r="X138"/>
  <c r="X136"/>
  <c r="X134"/>
  <c r="X132"/>
  <c r="X130"/>
  <c r="X128"/>
  <c r="X126"/>
  <c r="X124"/>
  <c r="X122"/>
  <c r="X120"/>
  <c r="X118"/>
  <c r="X116"/>
  <c r="X114"/>
  <c r="X112"/>
  <c r="X110"/>
  <c r="X108"/>
  <c r="X106"/>
  <c r="X104"/>
  <c r="X102"/>
  <c r="X100"/>
  <c r="X98"/>
  <c r="X96"/>
  <c r="X94"/>
  <c r="X92"/>
  <c r="X90"/>
  <c r="X88"/>
  <c r="X86"/>
  <c r="X84"/>
  <c r="X82"/>
  <c r="X80"/>
  <c r="X78"/>
  <c r="X76"/>
  <c r="X74"/>
  <c r="X72"/>
  <c r="X70"/>
  <c r="X68"/>
  <c r="X66"/>
  <c r="X64"/>
  <c r="X62"/>
  <c r="X60"/>
  <c r="X58"/>
  <c r="AM155"/>
  <c r="AM153"/>
  <c r="AM151"/>
  <c r="AM149"/>
  <c r="AM147"/>
  <c r="AM145"/>
  <c r="AM143"/>
  <c r="AM141"/>
  <c r="AM139"/>
  <c r="AM137"/>
  <c r="AM135"/>
  <c r="AM133"/>
  <c r="AM131"/>
  <c r="AM129"/>
  <c r="AM127"/>
  <c r="AM125"/>
  <c r="AM123"/>
  <c r="AM121"/>
  <c r="AM119"/>
  <c r="AM117"/>
  <c r="AM115"/>
  <c r="AM113"/>
  <c r="AM111"/>
  <c r="AM109"/>
  <c r="AM107"/>
  <c r="AM105"/>
  <c r="AM103"/>
  <c r="AM101"/>
  <c r="AM99"/>
  <c r="AM97"/>
  <c r="AM95"/>
  <c r="AM93"/>
  <c r="AM91"/>
  <c r="AM89"/>
  <c r="AM87"/>
  <c r="AM85"/>
  <c r="AM83"/>
  <c r="AM81"/>
  <c r="AM79"/>
  <c r="AM77"/>
  <c r="AM75"/>
  <c r="AM73"/>
  <c r="AM71"/>
  <c r="AM69"/>
  <c r="AM67"/>
  <c r="AM65"/>
  <c r="AM63"/>
  <c r="AM61"/>
  <c r="AM59"/>
  <c r="AM154"/>
  <c r="AM152"/>
  <c r="AM150"/>
  <c r="AM148"/>
  <c r="AM146"/>
  <c r="AM144"/>
  <c r="AM142"/>
  <c r="AM140"/>
  <c r="AM138"/>
  <c r="AM136"/>
  <c r="AM134"/>
  <c r="AM132"/>
  <c r="AM130"/>
  <c r="AM128"/>
  <c r="AM126"/>
  <c r="AM124"/>
  <c r="AM122"/>
  <c r="AM120"/>
  <c r="AM118"/>
  <c r="AM116"/>
  <c r="AM114"/>
  <c r="AM112"/>
  <c r="AM110"/>
  <c r="AM108"/>
  <c r="AM106"/>
  <c r="AM104"/>
  <c r="AM102"/>
  <c r="AM100"/>
  <c r="AM98"/>
  <c r="AM96"/>
  <c r="AM94"/>
  <c r="AM92"/>
  <c r="AM90"/>
  <c r="AM88"/>
  <c r="AM86"/>
  <c r="AM84"/>
  <c r="AM82"/>
  <c r="AM80"/>
  <c r="AM78"/>
  <c r="AM76"/>
  <c r="AM74"/>
  <c r="AM72"/>
  <c r="AM70"/>
  <c r="AM68"/>
  <c r="AM66"/>
  <c r="AM64"/>
  <c r="AM62"/>
  <c r="AM60"/>
  <c r="AM58"/>
  <c r="AE155"/>
  <c r="AE153"/>
  <c r="AE151"/>
  <c r="AE149"/>
  <c r="AE147"/>
  <c r="AE145"/>
  <c r="AE143"/>
  <c r="AE141"/>
  <c r="AE139"/>
  <c r="AE137"/>
  <c r="AE135"/>
  <c r="AE133"/>
  <c r="AE131"/>
  <c r="AE129"/>
  <c r="AE127"/>
  <c r="AE125"/>
  <c r="AE123"/>
  <c r="AE121"/>
  <c r="AE119"/>
  <c r="AE117"/>
  <c r="AE115"/>
  <c r="AE113"/>
  <c r="AE111"/>
  <c r="AE109"/>
  <c r="AE107"/>
  <c r="AE105"/>
  <c r="AE103"/>
  <c r="AE101"/>
  <c r="AE99"/>
  <c r="AE97"/>
  <c r="AE95"/>
  <c r="AE93"/>
  <c r="AE91"/>
  <c r="AE89"/>
  <c r="AE87"/>
  <c r="AE85"/>
  <c r="AE83"/>
  <c r="AE81"/>
  <c r="AE79"/>
  <c r="AE77"/>
  <c r="AE75"/>
  <c r="AE73"/>
  <c r="AE71"/>
  <c r="AE69"/>
  <c r="AE67"/>
  <c r="AE65"/>
  <c r="AE63"/>
  <c r="AE61"/>
  <c r="AE59"/>
  <c r="AE154"/>
  <c r="AE152"/>
  <c r="AE150"/>
  <c r="AE148"/>
  <c r="AE146"/>
  <c r="AE144"/>
  <c r="AE142"/>
  <c r="AE140"/>
  <c r="AE138"/>
  <c r="AE136"/>
  <c r="AE134"/>
  <c r="AE132"/>
  <c r="AE130"/>
  <c r="AE128"/>
  <c r="AE126"/>
  <c r="AE124"/>
  <c r="AE122"/>
  <c r="AE120"/>
  <c r="AE118"/>
  <c r="AE116"/>
  <c r="AE114"/>
  <c r="AE112"/>
  <c r="AE110"/>
  <c r="AE108"/>
  <c r="AE106"/>
  <c r="AE104"/>
  <c r="AE102"/>
  <c r="AE100"/>
  <c r="AE98"/>
  <c r="AE96"/>
  <c r="AE94"/>
  <c r="AE92"/>
  <c r="AE90"/>
  <c r="AE88"/>
  <c r="AE86"/>
  <c r="AE84"/>
  <c r="AE82"/>
  <c r="AE80"/>
  <c r="AE78"/>
  <c r="AE76"/>
  <c r="AE74"/>
  <c r="AE72"/>
  <c r="AE70"/>
  <c r="AE68"/>
  <c r="AE66"/>
  <c r="AE64"/>
  <c r="AE62"/>
  <c r="AE60"/>
  <c r="AE58"/>
  <c r="W154"/>
  <c r="W152"/>
  <c r="W150"/>
  <c r="W148"/>
  <c r="W146"/>
  <c r="W144"/>
  <c r="W142"/>
  <c r="W140"/>
  <c r="W138"/>
  <c r="W136"/>
  <c r="W134"/>
  <c r="W132"/>
  <c r="W130"/>
  <c r="W128"/>
  <c r="W126"/>
  <c r="W124"/>
  <c r="W122"/>
  <c r="W120"/>
  <c r="W118"/>
  <c r="W116"/>
  <c r="W114"/>
  <c r="W112"/>
  <c r="W110"/>
  <c r="W108"/>
  <c r="W106"/>
  <c r="W104"/>
  <c r="W102"/>
  <c r="W100"/>
  <c r="W98"/>
  <c r="W96"/>
  <c r="W94"/>
  <c r="W92"/>
  <c r="W90"/>
  <c r="W88"/>
  <c r="W86"/>
  <c r="W84"/>
  <c r="W82"/>
  <c r="W80"/>
  <c r="W78"/>
  <c r="W76"/>
  <c r="W74"/>
  <c r="W72"/>
  <c r="W70"/>
  <c r="W68"/>
  <c r="W66"/>
  <c r="W64"/>
  <c r="W62"/>
  <c r="W60"/>
  <c r="W58"/>
  <c r="W155"/>
  <c r="W153"/>
  <c r="W151"/>
  <c r="W149"/>
  <c r="W147"/>
  <c r="W145"/>
  <c r="W143"/>
  <c r="W141"/>
  <c r="W139"/>
  <c r="W137"/>
  <c r="W135"/>
  <c r="W133"/>
  <c r="W131"/>
  <c r="W129"/>
  <c r="W127"/>
  <c r="W125"/>
  <c r="W123"/>
  <c r="W121"/>
  <c r="W119"/>
  <c r="W117"/>
  <c r="W115"/>
  <c r="W113"/>
  <c r="W111"/>
  <c r="W109"/>
  <c r="W107"/>
  <c r="W105"/>
  <c r="W103"/>
  <c r="W101"/>
  <c r="W99"/>
  <c r="W97"/>
  <c r="W95"/>
  <c r="W93"/>
  <c r="W91"/>
  <c r="W89"/>
  <c r="W87"/>
  <c r="W85"/>
  <c r="W83"/>
  <c r="W81"/>
  <c r="W79"/>
  <c r="W77"/>
  <c r="W75"/>
  <c r="W73"/>
  <c r="W71"/>
  <c r="W69"/>
  <c r="W67"/>
  <c r="W65"/>
  <c r="W63"/>
  <c r="W61"/>
  <c r="W59"/>
  <c r="AL154" i="23"/>
  <c r="AL152"/>
  <c r="AL150"/>
  <c r="AL148"/>
  <c r="AL146"/>
  <c r="AL144"/>
  <c r="AL142"/>
  <c r="AL140"/>
  <c r="AL138"/>
  <c r="AL136"/>
  <c r="AL134"/>
  <c r="AL132"/>
  <c r="AL130"/>
  <c r="AL128"/>
  <c r="AL126"/>
  <c r="AL124"/>
  <c r="AL122"/>
  <c r="AL120"/>
  <c r="AL118"/>
  <c r="AL116"/>
  <c r="AL114"/>
  <c r="AL112"/>
  <c r="AL110"/>
  <c r="AL108"/>
  <c r="AL106"/>
  <c r="AL104"/>
  <c r="AL102"/>
  <c r="AL100"/>
  <c r="AL98"/>
  <c r="AL96"/>
  <c r="AL94"/>
  <c r="AL92"/>
  <c r="AL90"/>
  <c r="AL88"/>
  <c r="AL86"/>
  <c r="AL84"/>
  <c r="AL82"/>
  <c r="AL80"/>
  <c r="AL78"/>
  <c r="AL76"/>
  <c r="AL74"/>
  <c r="AL72"/>
  <c r="AL70"/>
  <c r="AL68"/>
  <c r="AL66"/>
  <c r="AL64"/>
  <c r="AL62"/>
  <c r="AL60"/>
  <c r="AL58"/>
  <c r="AL155"/>
  <c r="AL153"/>
  <c r="AL151"/>
  <c r="AL149"/>
  <c r="AL147"/>
  <c r="AL145"/>
  <c r="AL143"/>
  <c r="AL141"/>
  <c r="AL139"/>
  <c r="AL137"/>
  <c r="AL135"/>
  <c r="AL133"/>
  <c r="AL131"/>
  <c r="AL129"/>
  <c r="AL127"/>
  <c r="AL125"/>
  <c r="AL123"/>
  <c r="AL121"/>
  <c r="AL119"/>
  <c r="AL117"/>
  <c r="AL115"/>
  <c r="AL113"/>
  <c r="AL111"/>
  <c r="AL109"/>
  <c r="AL107"/>
  <c r="AL105"/>
  <c r="AL103"/>
  <c r="AL101"/>
  <c r="AL99"/>
  <c r="AL97"/>
  <c r="AL95"/>
  <c r="AL93"/>
  <c r="AL91"/>
  <c r="AL89"/>
  <c r="AL87"/>
  <c r="AL85"/>
  <c r="AL83"/>
  <c r="AL81"/>
  <c r="AL79"/>
  <c r="AL77"/>
  <c r="AL75"/>
  <c r="AL73"/>
  <c r="AL71"/>
  <c r="AL69"/>
  <c r="AL67"/>
  <c r="AL65"/>
  <c r="AL63"/>
  <c r="AL61"/>
  <c r="AL59"/>
  <c r="AD154"/>
  <c r="AD152"/>
  <c r="AD150"/>
  <c r="AD148"/>
  <c r="AD146"/>
  <c r="AD144"/>
  <c r="AD142"/>
  <c r="AD140"/>
  <c r="AD138"/>
  <c r="AD136"/>
  <c r="AD134"/>
  <c r="AD132"/>
  <c r="AD130"/>
  <c r="AD128"/>
  <c r="AD126"/>
  <c r="AD124"/>
  <c r="AD122"/>
  <c r="AD120"/>
  <c r="AD118"/>
  <c r="AD116"/>
  <c r="AD114"/>
  <c r="AD112"/>
  <c r="AD110"/>
  <c r="AD108"/>
  <c r="AD106"/>
  <c r="AD104"/>
  <c r="AD102"/>
  <c r="AD100"/>
  <c r="AD98"/>
  <c r="AD96"/>
  <c r="AD94"/>
  <c r="AD92"/>
  <c r="AD90"/>
  <c r="AD88"/>
  <c r="AD86"/>
  <c r="AD84"/>
  <c r="AD82"/>
  <c r="AD80"/>
  <c r="AD78"/>
  <c r="AD76"/>
  <c r="AD74"/>
  <c r="AD72"/>
  <c r="AD70"/>
  <c r="AD68"/>
  <c r="AD66"/>
  <c r="AD64"/>
  <c r="AD62"/>
  <c r="AD60"/>
  <c r="AD58"/>
  <c r="AD155"/>
  <c r="AD153"/>
  <c r="AD151"/>
  <c r="AD149"/>
  <c r="AD147"/>
  <c r="AD145"/>
  <c r="AD143"/>
  <c r="AD141"/>
  <c r="AD139"/>
  <c r="AD137"/>
  <c r="AD135"/>
  <c r="AD133"/>
  <c r="AD131"/>
  <c r="AD129"/>
  <c r="AD127"/>
  <c r="AD125"/>
  <c r="AD123"/>
  <c r="AD121"/>
  <c r="AD119"/>
  <c r="AD117"/>
  <c r="AD115"/>
  <c r="AD113"/>
  <c r="AD111"/>
  <c r="AD109"/>
  <c r="AD107"/>
  <c r="AD105"/>
  <c r="AD103"/>
  <c r="AD101"/>
  <c r="AD99"/>
  <c r="AD97"/>
  <c r="AD95"/>
  <c r="AD93"/>
  <c r="AD91"/>
  <c r="AD89"/>
  <c r="AD87"/>
  <c r="AD85"/>
  <c r="AD83"/>
  <c r="AD81"/>
  <c r="AD79"/>
  <c r="AD77"/>
  <c r="AD75"/>
  <c r="AD73"/>
  <c r="AD71"/>
  <c r="AD69"/>
  <c r="AD67"/>
  <c r="AD65"/>
  <c r="AD63"/>
  <c r="AD61"/>
  <c r="AD59"/>
  <c r="V155"/>
  <c r="V153"/>
  <c r="V151"/>
  <c r="V149"/>
  <c r="V147"/>
  <c r="V145"/>
  <c r="V143"/>
  <c r="V141"/>
  <c r="V139"/>
  <c r="V137"/>
  <c r="V135"/>
  <c r="V133"/>
  <c r="V131"/>
  <c r="V129"/>
  <c r="V127"/>
  <c r="V125"/>
  <c r="V123"/>
  <c r="V121"/>
  <c r="V119"/>
  <c r="V117"/>
  <c r="V115"/>
  <c r="V113"/>
  <c r="V111"/>
  <c r="V109"/>
  <c r="V107"/>
  <c r="V105"/>
  <c r="V103"/>
  <c r="V101"/>
  <c r="V99"/>
  <c r="V97"/>
  <c r="V95"/>
  <c r="V93"/>
  <c r="V91"/>
  <c r="V89"/>
  <c r="V87"/>
  <c r="V85"/>
  <c r="V83"/>
  <c r="V81"/>
  <c r="V79"/>
  <c r="V77"/>
  <c r="V75"/>
  <c r="V73"/>
  <c r="V71"/>
  <c r="V69"/>
  <c r="V67"/>
  <c r="V65"/>
  <c r="V63"/>
  <c r="V61"/>
  <c r="V59"/>
  <c r="V154"/>
  <c r="V152"/>
  <c r="V150"/>
  <c r="V148"/>
  <c r="V146"/>
  <c r="V144"/>
  <c r="V142"/>
  <c r="V140"/>
  <c r="V138"/>
  <c r="V136"/>
  <c r="V134"/>
  <c r="V132"/>
  <c r="V130"/>
  <c r="V128"/>
  <c r="V126"/>
  <c r="V124"/>
  <c r="V122"/>
  <c r="V120"/>
  <c r="V118"/>
  <c r="V116"/>
  <c r="V114"/>
  <c r="V112"/>
  <c r="V110"/>
  <c r="V108"/>
  <c r="V106"/>
  <c r="V104"/>
  <c r="V102"/>
  <c r="V100"/>
  <c r="V98"/>
  <c r="V96"/>
  <c r="V94"/>
  <c r="V92"/>
  <c r="V90"/>
  <c r="V88"/>
  <c r="V86"/>
  <c r="V84"/>
  <c r="V82"/>
  <c r="V80"/>
  <c r="V78"/>
  <c r="V76"/>
  <c r="V74"/>
  <c r="V72"/>
  <c r="V70"/>
  <c r="V68"/>
  <c r="V66"/>
  <c r="V64"/>
  <c r="V62"/>
  <c r="V60"/>
  <c r="V58"/>
  <c r="AK155"/>
  <c r="AK153"/>
  <c r="AK151"/>
  <c r="AK149"/>
  <c r="AK147"/>
  <c r="AK145"/>
  <c r="AK143"/>
  <c r="AK141"/>
  <c r="AK139"/>
  <c r="AK137"/>
  <c r="AK135"/>
  <c r="AK133"/>
  <c r="AK131"/>
  <c r="AK129"/>
  <c r="AK127"/>
  <c r="AK125"/>
  <c r="AK123"/>
  <c r="AK121"/>
  <c r="AK119"/>
  <c r="AK117"/>
  <c r="AK115"/>
  <c r="AK113"/>
  <c r="AK111"/>
  <c r="AK109"/>
  <c r="AK107"/>
  <c r="AK105"/>
  <c r="AK103"/>
  <c r="AK101"/>
  <c r="AK99"/>
  <c r="AK97"/>
  <c r="AK95"/>
  <c r="AK93"/>
  <c r="AK91"/>
  <c r="AK89"/>
  <c r="AK87"/>
  <c r="AK85"/>
  <c r="AK83"/>
  <c r="AK81"/>
  <c r="AK79"/>
  <c r="AK77"/>
  <c r="AK75"/>
  <c r="AK73"/>
  <c r="AK71"/>
  <c r="AK69"/>
  <c r="AK67"/>
  <c r="AK65"/>
  <c r="AK63"/>
  <c r="AK61"/>
  <c r="AK59"/>
  <c r="AK154"/>
  <c r="AK152"/>
  <c r="AK150"/>
  <c r="AK148"/>
  <c r="AK146"/>
  <c r="AK144"/>
  <c r="AK142"/>
  <c r="AK140"/>
  <c r="AK138"/>
  <c r="AK136"/>
  <c r="AK134"/>
  <c r="AK132"/>
  <c r="AK130"/>
  <c r="AK128"/>
  <c r="AK126"/>
  <c r="AK124"/>
  <c r="AK122"/>
  <c r="AK120"/>
  <c r="AK118"/>
  <c r="AK116"/>
  <c r="AK114"/>
  <c r="AK112"/>
  <c r="AK110"/>
  <c r="AK108"/>
  <c r="AK106"/>
  <c r="AK104"/>
  <c r="AK102"/>
  <c r="AK100"/>
  <c r="AK98"/>
  <c r="AK96"/>
  <c r="AK94"/>
  <c r="AK92"/>
  <c r="AK90"/>
  <c r="AK88"/>
  <c r="AK86"/>
  <c r="AK84"/>
  <c r="AK82"/>
  <c r="AK80"/>
  <c r="AK78"/>
  <c r="AK76"/>
  <c r="AK74"/>
  <c r="AK72"/>
  <c r="AK70"/>
  <c r="AK68"/>
  <c r="AK66"/>
  <c r="AK64"/>
  <c r="AK62"/>
  <c r="AK60"/>
  <c r="AK58"/>
  <c r="AC155"/>
  <c r="AC153"/>
  <c r="AC151"/>
  <c r="AC149"/>
  <c r="AC147"/>
  <c r="AC145"/>
  <c r="AC143"/>
  <c r="AC141"/>
  <c r="AC139"/>
  <c r="AC137"/>
  <c r="AC135"/>
  <c r="AC133"/>
  <c r="AC131"/>
  <c r="AC129"/>
  <c r="AC127"/>
  <c r="AC125"/>
  <c r="AC123"/>
  <c r="AC121"/>
  <c r="AC119"/>
  <c r="AC117"/>
  <c r="AC115"/>
  <c r="AC113"/>
  <c r="AC111"/>
  <c r="AC109"/>
  <c r="AC107"/>
  <c r="AC105"/>
  <c r="AC103"/>
  <c r="AC101"/>
  <c r="AC99"/>
  <c r="AC97"/>
  <c r="AC95"/>
  <c r="AC93"/>
  <c r="AC91"/>
  <c r="AC89"/>
  <c r="AC87"/>
  <c r="AC85"/>
  <c r="AC83"/>
  <c r="AC81"/>
  <c r="AC79"/>
  <c r="AC77"/>
  <c r="AC75"/>
  <c r="AC73"/>
  <c r="AC71"/>
  <c r="AC69"/>
  <c r="AC67"/>
  <c r="AC65"/>
  <c r="AC63"/>
  <c r="AC61"/>
  <c r="AC59"/>
  <c r="AC154"/>
  <c r="AC152"/>
  <c r="AC150"/>
  <c r="AC148"/>
  <c r="AC146"/>
  <c r="AC144"/>
  <c r="AC142"/>
  <c r="AC140"/>
  <c r="AC138"/>
  <c r="AC136"/>
  <c r="AC134"/>
  <c r="AC132"/>
  <c r="AC130"/>
  <c r="AC128"/>
  <c r="AC126"/>
  <c r="AC124"/>
  <c r="AC122"/>
  <c r="AC120"/>
  <c r="AC118"/>
  <c r="AC116"/>
  <c r="AC114"/>
  <c r="AC112"/>
  <c r="AC110"/>
  <c r="AC108"/>
  <c r="AC106"/>
  <c r="AC104"/>
  <c r="AC102"/>
  <c r="AC100"/>
  <c r="AC98"/>
  <c r="AC96"/>
  <c r="AC94"/>
  <c r="AC92"/>
  <c r="AC90"/>
  <c r="AC88"/>
  <c r="AC86"/>
  <c r="AC84"/>
  <c r="AC82"/>
  <c r="AC80"/>
  <c r="AC78"/>
  <c r="AC76"/>
  <c r="AC74"/>
  <c r="AC72"/>
  <c r="AC70"/>
  <c r="AC68"/>
  <c r="AC66"/>
  <c r="AC64"/>
  <c r="AC62"/>
  <c r="AC60"/>
  <c r="AC58"/>
  <c r="U154"/>
  <c r="U152"/>
  <c r="U150"/>
  <c r="U148"/>
  <c r="U146"/>
  <c r="U144"/>
  <c r="U142"/>
  <c r="U140"/>
  <c r="U138"/>
  <c r="U136"/>
  <c r="U134"/>
  <c r="U132"/>
  <c r="U130"/>
  <c r="U128"/>
  <c r="U126"/>
  <c r="U124"/>
  <c r="U122"/>
  <c r="U120"/>
  <c r="U118"/>
  <c r="U116"/>
  <c r="U114"/>
  <c r="U112"/>
  <c r="U110"/>
  <c r="U108"/>
  <c r="U106"/>
  <c r="U104"/>
  <c r="U102"/>
  <c r="U100"/>
  <c r="U98"/>
  <c r="U96"/>
  <c r="U94"/>
  <c r="U92"/>
  <c r="U90"/>
  <c r="U88"/>
  <c r="U86"/>
  <c r="U84"/>
  <c r="U82"/>
  <c r="U80"/>
  <c r="U78"/>
  <c r="U76"/>
  <c r="U74"/>
  <c r="U72"/>
  <c r="U70"/>
  <c r="U68"/>
  <c r="U66"/>
  <c r="U64"/>
  <c r="U62"/>
  <c r="U60"/>
  <c r="U58"/>
  <c r="U155"/>
  <c r="U153"/>
  <c r="U151"/>
  <c r="U149"/>
  <c r="U147"/>
  <c r="U145"/>
  <c r="U143"/>
  <c r="U141"/>
  <c r="U139"/>
  <c r="U137"/>
  <c r="U135"/>
  <c r="U133"/>
  <c r="U131"/>
  <c r="U129"/>
  <c r="U127"/>
  <c r="U125"/>
  <c r="U123"/>
  <c r="U121"/>
  <c r="U119"/>
  <c r="U117"/>
  <c r="U115"/>
  <c r="U113"/>
  <c r="U111"/>
  <c r="U109"/>
  <c r="U107"/>
  <c r="U105"/>
  <c r="U103"/>
  <c r="U101"/>
  <c r="U99"/>
  <c r="U97"/>
  <c r="U95"/>
  <c r="U93"/>
  <c r="U91"/>
  <c r="U89"/>
  <c r="U87"/>
  <c r="U85"/>
  <c r="U83"/>
  <c r="U81"/>
  <c r="U79"/>
  <c r="U77"/>
  <c r="U75"/>
  <c r="U73"/>
  <c r="U71"/>
  <c r="U69"/>
  <c r="U67"/>
  <c r="U65"/>
  <c r="U63"/>
  <c r="U61"/>
  <c r="U59"/>
  <c r="AF154"/>
  <c r="AF152"/>
  <c r="AF150"/>
  <c r="AF148"/>
  <c r="AF146"/>
  <c r="AF144"/>
  <c r="AF142"/>
  <c r="AF140"/>
  <c r="AF138"/>
  <c r="AF136"/>
  <c r="AF134"/>
  <c r="AF132"/>
  <c r="AF130"/>
  <c r="AF128"/>
  <c r="AF126"/>
  <c r="AF124"/>
  <c r="AF122"/>
  <c r="AF120"/>
  <c r="AF118"/>
  <c r="AF116"/>
  <c r="AF114"/>
  <c r="AF112"/>
  <c r="AF110"/>
  <c r="AF108"/>
  <c r="AF106"/>
  <c r="AF104"/>
  <c r="AF102"/>
  <c r="AF100"/>
  <c r="AF98"/>
  <c r="AF96"/>
  <c r="AF94"/>
  <c r="AF92"/>
  <c r="AF90"/>
  <c r="AF88"/>
  <c r="AF86"/>
  <c r="AF84"/>
  <c r="AF82"/>
  <c r="AF80"/>
  <c r="AF78"/>
  <c r="AF76"/>
  <c r="AF74"/>
  <c r="AF72"/>
  <c r="AF70"/>
  <c r="AF68"/>
  <c r="AF66"/>
  <c r="AF64"/>
  <c r="AF62"/>
  <c r="AF60"/>
  <c r="AF58"/>
  <c r="AF155"/>
  <c r="AF153"/>
  <c r="AF151"/>
  <c r="AF149"/>
  <c r="AF147"/>
  <c r="AF145"/>
  <c r="AF143"/>
  <c r="AF141"/>
  <c r="AF139"/>
  <c r="AF137"/>
  <c r="AF135"/>
  <c r="AF133"/>
  <c r="AF131"/>
  <c r="AF129"/>
  <c r="AF127"/>
  <c r="AF125"/>
  <c r="AF123"/>
  <c r="AF121"/>
  <c r="AF119"/>
  <c r="AF117"/>
  <c r="AF115"/>
  <c r="AF113"/>
  <c r="AF111"/>
  <c r="AF109"/>
  <c r="AF107"/>
  <c r="AF105"/>
  <c r="AF103"/>
  <c r="AF101"/>
  <c r="AF99"/>
  <c r="AF97"/>
  <c r="AF95"/>
  <c r="AF93"/>
  <c r="AF91"/>
  <c r="AF89"/>
  <c r="AF87"/>
  <c r="AF85"/>
  <c r="AF83"/>
  <c r="AF81"/>
  <c r="AF79"/>
  <c r="AF77"/>
  <c r="AF75"/>
  <c r="AF73"/>
  <c r="AF71"/>
  <c r="AF69"/>
  <c r="AF67"/>
  <c r="AF65"/>
  <c r="AF63"/>
  <c r="AF61"/>
  <c r="AF59"/>
  <c r="X155"/>
  <c r="X153"/>
  <c r="X151"/>
  <c r="X149"/>
  <c r="X147"/>
  <c r="X145"/>
  <c r="X143"/>
  <c r="X141"/>
  <c r="X139"/>
  <c r="X137"/>
  <c r="X135"/>
  <c r="X133"/>
  <c r="X131"/>
  <c r="X129"/>
  <c r="X127"/>
  <c r="X125"/>
  <c r="X123"/>
  <c r="X121"/>
  <c r="X119"/>
  <c r="X117"/>
  <c r="X115"/>
  <c r="X113"/>
  <c r="X111"/>
  <c r="X109"/>
  <c r="X107"/>
  <c r="X105"/>
  <c r="X103"/>
  <c r="X101"/>
  <c r="X99"/>
  <c r="X97"/>
  <c r="X95"/>
  <c r="X93"/>
  <c r="X91"/>
  <c r="X89"/>
  <c r="X87"/>
  <c r="X85"/>
  <c r="X83"/>
  <c r="X81"/>
  <c r="X79"/>
  <c r="X77"/>
  <c r="X75"/>
  <c r="X73"/>
  <c r="X71"/>
  <c r="X69"/>
  <c r="X67"/>
  <c r="X65"/>
  <c r="X63"/>
  <c r="X61"/>
  <c r="X59"/>
  <c r="X154"/>
  <c r="X152"/>
  <c r="X150"/>
  <c r="X148"/>
  <c r="X146"/>
  <c r="X144"/>
  <c r="X142"/>
  <c r="X140"/>
  <c r="X138"/>
  <c r="X136"/>
  <c r="X134"/>
  <c r="X132"/>
  <c r="X130"/>
  <c r="X128"/>
  <c r="X126"/>
  <c r="X124"/>
  <c r="X122"/>
  <c r="X120"/>
  <c r="X118"/>
  <c r="X116"/>
  <c r="X114"/>
  <c r="X112"/>
  <c r="X110"/>
  <c r="X108"/>
  <c r="X106"/>
  <c r="X104"/>
  <c r="X102"/>
  <c r="X100"/>
  <c r="X98"/>
  <c r="X96"/>
  <c r="X94"/>
  <c r="X92"/>
  <c r="X90"/>
  <c r="X88"/>
  <c r="X86"/>
  <c r="X84"/>
  <c r="X82"/>
  <c r="X80"/>
  <c r="X78"/>
  <c r="X76"/>
  <c r="X74"/>
  <c r="X72"/>
  <c r="X70"/>
  <c r="X68"/>
  <c r="X66"/>
  <c r="X64"/>
  <c r="X62"/>
  <c r="X60"/>
  <c r="X58"/>
  <c r="AM155"/>
  <c r="AM153"/>
  <c r="AM151"/>
  <c r="AM149"/>
  <c r="AM147"/>
  <c r="AM145"/>
  <c r="AM143"/>
  <c r="AM141"/>
  <c r="AM139"/>
  <c r="AM137"/>
  <c r="AM135"/>
  <c r="AM133"/>
  <c r="AM131"/>
  <c r="AM129"/>
  <c r="AM127"/>
  <c r="AM125"/>
  <c r="AM123"/>
  <c r="AM121"/>
  <c r="AM119"/>
  <c r="AM117"/>
  <c r="AM115"/>
  <c r="AM113"/>
  <c r="AM111"/>
  <c r="AM109"/>
  <c r="AM107"/>
  <c r="AM105"/>
  <c r="AM103"/>
  <c r="AM101"/>
  <c r="AM99"/>
  <c r="AM97"/>
  <c r="AM95"/>
  <c r="AM93"/>
  <c r="AM91"/>
  <c r="AM89"/>
  <c r="AM87"/>
  <c r="AM85"/>
  <c r="AM83"/>
  <c r="AM81"/>
  <c r="AM79"/>
  <c r="AM77"/>
  <c r="AM75"/>
  <c r="AM73"/>
  <c r="AM71"/>
  <c r="AM69"/>
  <c r="AM67"/>
  <c r="AM65"/>
  <c r="AM63"/>
  <c r="AM61"/>
  <c r="AM59"/>
  <c r="AM154"/>
  <c r="AM152"/>
  <c r="AM150"/>
  <c r="AM148"/>
  <c r="AM146"/>
  <c r="AM144"/>
  <c r="AM142"/>
  <c r="AM140"/>
  <c r="AM138"/>
  <c r="AM136"/>
  <c r="AM134"/>
  <c r="AM132"/>
  <c r="AM130"/>
  <c r="AM128"/>
  <c r="AM126"/>
  <c r="AM124"/>
  <c r="AM122"/>
  <c r="AM120"/>
  <c r="AM118"/>
  <c r="AM116"/>
  <c r="AM114"/>
  <c r="AM112"/>
  <c r="AM110"/>
  <c r="AM108"/>
  <c r="AM106"/>
  <c r="AM104"/>
  <c r="AM102"/>
  <c r="AM100"/>
  <c r="AM98"/>
  <c r="AM96"/>
  <c r="AM94"/>
  <c r="AM92"/>
  <c r="AM90"/>
  <c r="AM88"/>
  <c r="AM86"/>
  <c r="AM84"/>
  <c r="AM82"/>
  <c r="AM80"/>
  <c r="AM78"/>
  <c r="AM76"/>
  <c r="AM74"/>
  <c r="AM72"/>
  <c r="AM70"/>
  <c r="AM68"/>
  <c r="AM66"/>
  <c r="AM64"/>
  <c r="AM62"/>
  <c r="AM60"/>
  <c r="AM58"/>
  <c r="AE155"/>
  <c r="AE153"/>
  <c r="AE151"/>
  <c r="AE149"/>
  <c r="AE147"/>
  <c r="AE145"/>
  <c r="AE143"/>
  <c r="AE141"/>
  <c r="AE139"/>
  <c r="AE137"/>
  <c r="AE135"/>
  <c r="AE133"/>
  <c r="AE131"/>
  <c r="AE129"/>
  <c r="AE127"/>
  <c r="AE125"/>
  <c r="AE123"/>
  <c r="AE121"/>
  <c r="AE119"/>
  <c r="AE117"/>
  <c r="AE115"/>
  <c r="AE113"/>
  <c r="AE111"/>
  <c r="AE109"/>
  <c r="AE107"/>
  <c r="AE105"/>
  <c r="AE103"/>
  <c r="AE101"/>
  <c r="AE99"/>
  <c r="AE97"/>
  <c r="AE95"/>
  <c r="AE93"/>
  <c r="AE91"/>
  <c r="AE89"/>
  <c r="AE87"/>
  <c r="AE85"/>
  <c r="AE83"/>
  <c r="AE81"/>
  <c r="AE79"/>
  <c r="AE77"/>
  <c r="AE75"/>
  <c r="AE73"/>
  <c r="AE71"/>
  <c r="AE69"/>
  <c r="AE67"/>
  <c r="AE65"/>
  <c r="AE63"/>
  <c r="AE61"/>
  <c r="AE59"/>
  <c r="AE154"/>
  <c r="AE152"/>
  <c r="AE150"/>
  <c r="AE148"/>
  <c r="AE146"/>
  <c r="AE144"/>
  <c r="AE142"/>
  <c r="AE140"/>
  <c r="AE138"/>
  <c r="AE136"/>
  <c r="AE134"/>
  <c r="AE132"/>
  <c r="AE130"/>
  <c r="AE128"/>
  <c r="AE126"/>
  <c r="AE124"/>
  <c r="AE122"/>
  <c r="AE120"/>
  <c r="AE118"/>
  <c r="AE116"/>
  <c r="AE114"/>
  <c r="AE112"/>
  <c r="AE110"/>
  <c r="AE108"/>
  <c r="AE106"/>
  <c r="AE104"/>
  <c r="AE102"/>
  <c r="AE100"/>
  <c r="AE98"/>
  <c r="AE96"/>
  <c r="AE94"/>
  <c r="AE92"/>
  <c r="AE90"/>
  <c r="AE88"/>
  <c r="AE86"/>
  <c r="AE84"/>
  <c r="AE82"/>
  <c r="AE80"/>
  <c r="AE78"/>
  <c r="AE76"/>
  <c r="AE74"/>
  <c r="AE72"/>
  <c r="AE70"/>
  <c r="AE68"/>
  <c r="AE66"/>
  <c r="AE64"/>
  <c r="AE62"/>
  <c r="AE60"/>
  <c r="AE58"/>
  <c r="W154"/>
  <c r="W152"/>
  <c r="W150"/>
  <c r="W148"/>
  <c r="W146"/>
  <c r="W144"/>
  <c r="W142"/>
  <c r="W140"/>
  <c r="W138"/>
  <c r="W136"/>
  <c r="W134"/>
  <c r="W132"/>
  <c r="W130"/>
  <c r="W128"/>
  <c r="W126"/>
  <c r="W124"/>
  <c r="W122"/>
  <c r="W120"/>
  <c r="W118"/>
  <c r="W116"/>
  <c r="W114"/>
  <c r="W112"/>
  <c r="W110"/>
  <c r="W108"/>
  <c r="W106"/>
  <c r="W104"/>
  <c r="W102"/>
  <c r="W100"/>
  <c r="W98"/>
  <c r="W96"/>
  <c r="W94"/>
  <c r="W92"/>
  <c r="W90"/>
  <c r="W88"/>
  <c r="W86"/>
  <c r="W84"/>
  <c r="W82"/>
  <c r="W80"/>
  <c r="W78"/>
  <c r="W76"/>
  <c r="W74"/>
  <c r="W72"/>
  <c r="W70"/>
  <c r="W68"/>
  <c r="W66"/>
  <c r="W64"/>
  <c r="W62"/>
  <c r="W60"/>
  <c r="W58"/>
  <c r="W155"/>
  <c r="W153"/>
  <c r="W151"/>
  <c r="W149"/>
  <c r="W147"/>
  <c r="W145"/>
  <c r="W143"/>
  <c r="W141"/>
  <c r="W139"/>
  <c r="W137"/>
  <c r="W135"/>
  <c r="W133"/>
  <c r="W131"/>
  <c r="W129"/>
  <c r="W127"/>
  <c r="W125"/>
  <c r="W123"/>
  <c r="W121"/>
  <c r="W119"/>
  <c r="W117"/>
  <c r="W115"/>
  <c r="W113"/>
  <c r="W111"/>
  <c r="W109"/>
  <c r="W107"/>
  <c r="W105"/>
  <c r="W103"/>
  <c r="W101"/>
  <c r="W99"/>
  <c r="W97"/>
  <c r="W95"/>
  <c r="W93"/>
  <c r="W91"/>
  <c r="W89"/>
  <c r="W87"/>
  <c r="W85"/>
  <c r="W83"/>
  <c r="W81"/>
  <c r="W79"/>
  <c r="W77"/>
  <c r="W75"/>
  <c r="W73"/>
  <c r="W71"/>
  <c r="W69"/>
  <c r="W67"/>
  <c r="W65"/>
  <c r="W63"/>
  <c r="W61"/>
  <c r="W59"/>
  <c r="AL155" i="21"/>
  <c r="AL153"/>
  <c r="AL151"/>
  <c r="AL149"/>
  <c r="AL147"/>
  <c r="AL145"/>
  <c r="AL143"/>
  <c r="AL141"/>
  <c r="AL139"/>
  <c r="AL137"/>
  <c r="AL135"/>
  <c r="AL133"/>
  <c r="AL131"/>
  <c r="AL129"/>
  <c r="AL127"/>
  <c r="AL125"/>
  <c r="AL123"/>
  <c r="AL121"/>
  <c r="AL119"/>
  <c r="AL117"/>
  <c r="AL115"/>
  <c r="AL113"/>
  <c r="AL111"/>
  <c r="AL109"/>
  <c r="AL107"/>
  <c r="AL105"/>
  <c r="AL103"/>
  <c r="AL101"/>
  <c r="AL99"/>
  <c r="AL97"/>
  <c r="AL95"/>
  <c r="AL93"/>
  <c r="AL91"/>
  <c r="AL89"/>
  <c r="AL87"/>
  <c r="AL85"/>
  <c r="AL83"/>
  <c r="AL81"/>
  <c r="AL79"/>
  <c r="AL77"/>
  <c r="AL75"/>
  <c r="AL73"/>
  <c r="AL71"/>
  <c r="AL69"/>
  <c r="AL67"/>
  <c r="AL65"/>
  <c r="AL63"/>
  <c r="AL61"/>
  <c r="AL59"/>
  <c r="AL154"/>
  <c r="AL152"/>
  <c r="AL150"/>
  <c r="AL148"/>
  <c r="AL146"/>
  <c r="AL144"/>
  <c r="AL142"/>
  <c r="AL140"/>
  <c r="AL138"/>
  <c r="AL136"/>
  <c r="AL134"/>
  <c r="AL132"/>
  <c r="AL130"/>
  <c r="AL128"/>
  <c r="AL126"/>
  <c r="AL124"/>
  <c r="AL122"/>
  <c r="AL120"/>
  <c r="AL118"/>
  <c r="AL116"/>
  <c r="AL114"/>
  <c r="AL112"/>
  <c r="AL110"/>
  <c r="AL108"/>
  <c r="AL106"/>
  <c r="AL104"/>
  <c r="AL102"/>
  <c r="AL100"/>
  <c r="AL98"/>
  <c r="AL96"/>
  <c r="AL94"/>
  <c r="AL92"/>
  <c r="AL90"/>
  <c r="AL88"/>
  <c r="AL86"/>
  <c r="AL84"/>
  <c r="AL82"/>
  <c r="AL80"/>
  <c r="AL78"/>
  <c r="AL76"/>
  <c r="AL74"/>
  <c r="AL72"/>
  <c r="AL70"/>
  <c r="AL68"/>
  <c r="AL66"/>
  <c r="AL64"/>
  <c r="AL62"/>
  <c r="AL60"/>
  <c r="AL58"/>
  <c r="AD155"/>
  <c r="AD153"/>
  <c r="AD151"/>
  <c r="AD149"/>
  <c r="AD147"/>
  <c r="AD145"/>
  <c r="AD143"/>
  <c r="AD141"/>
  <c r="AD139"/>
  <c r="AD137"/>
  <c r="AD135"/>
  <c r="AD133"/>
  <c r="AD131"/>
  <c r="AD129"/>
  <c r="AD127"/>
  <c r="AD125"/>
  <c r="AD123"/>
  <c r="AD121"/>
  <c r="AD119"/>
  <c r="AD117"/>
  <c r="AD115"/>
  <c r="AD113"/>
  <c r="AD111"/>
  <c r="AD109"/>
  <c r="AD107"/>
  <c r="AD105"/>
  <c r="AD103"/>
  <c r="AD101"/>
  <c r="AD99"/>
  <c r="AD97"/>
  <c r="AD95"/>
  <c r="AD93"/>
  <c r="AD91"/>
  <c r="AD89"/>
  <c r="AD87"/>
  <c r="AD85"/>
  <c r="AD83"/>
  <c r="AD81"/>
  <c r="AD79"/>
  <c r="AD77"/>
  <c r="AD75"/>
  <c r="AD73"/>
  <c r="AD71"/>
  <c r="AD69"/>
  <c r="AD67"/>
  <c r="AD65"/>
  <c r="AD63"/>
  <c r="AD61"/>
  <c r="AD59"/>
  <c r="AD154"/>
  <c r="AD152"/>
  <c r="AD150"/>
  <c r="AD148"/>
  <c r="AD146"/>
  <c r="AD144"/>
  <c r="AD142"/>
  <c r="AD140"/>
  <c r="AD138"/>
  <c r="AD136"/>
  <c r="AD134"/>
  <c r="AD132"/>
  <c r="AD130"/>
  <c r="AD128"/>
  <c r="AD126"/>
  <c r="AD124"/>
  <c r="AD122"/>
  <c r="AD120"/>
  <c r="AD118"/>
  <c r="AD116"/>
  <c r="AD114"/>
  <c r="AD112"/>
  <c r="AD110"/>
  <c r="AD108"/>
  <c r="AD106"/>
  <c r="AD104"/>
  <c r="AD102"/>
  <c r="AD100"/>
  <c r="AD98"/>
  <c r="AD96"/>
  <c r="AD94"/>
  <c r="AD92"/>
  <c r="AD90"/>
  <c r="AD88"/>
  <c r="AD86"/>
  <c r="AD84"/>
  <c r="AD82"/>
  <c r="AD80"/>
  <c r="AD78"/>
  <c r="AD76"/>
  <c r="AD74"/>
  <c r="AD72"/>
  <c r="AD70"/>
  <c r="AD68"/>
  <c r="AD66"/>
  <c r="AD64"/>
  <c r="AD62"/>
  <c r="AD60"/>
  <c r="AD58"/>
  <c r="V154"/>
  <c r="V152"/>
  <c r="V150"/>
  <c r="V148"/>
  <c r="V146"/>
  <c r="V144"/>
  <c r="V142"/>
  <c r="V140"/>
  <c r="V138"/>
  <c r="V136"/>
  <c r="V134"/>
  <c r="V132"/>
  <c r="V130"/>
  <c r="V128"/>
  <c r="V126"/>
  <c r="V124"/>
  <c r="V122"/>
  <c r="V120"/>
  <c r="V118"/>
  <c r="V116"/>
  <c r="V114"/>
  <c r="V112"/>
  <c r="V110"/>
  <c r="V108"/>
  <c r="V106"/>
  <c r="V104"/>
  <c r="V102"/>
  <c r="V100"/>
  <c r="V98"/>
  <c r="V96"/>
  <c r="V94"/>
  <c r="V92"/>
  <c r="V90"/>
  <c r="V88"/>
  <c r="V86"/>
  <c r="V84"/>
  <c r="V82"/>
  <c r="V80"/>
  <c r="V78"/>
  <c r="V76"/>
  <c r="V74"/>
  <c r="V72"/>
  <c r="V70"/>
  <c r="V68"/>
  <c r="V66"/>
  <c r="V64"/>
  <c r="V62"/>
  <c r="V60"/>
  <c r="V58"/>
  <c r="V155"/>
  <c r="V153"/>
  <c r="V151"/>
  <c r="V149"/>
  <c r="V147"/>
  <c r="V145"/>
  <c r="V143"/>
  <c r="V141"/>
  <c r="V139"/>
  <c r="V137"/>
  <c r="V135"/>
  <c r="V133"/>
  <c r="V131"/>
  <c r="V129"/>
  <c r="V127"/>
  <c r="V125"/>
  <c r="V123"/>
  <c r="V121"/>
  <c r="V119"/>
  <c r="V117"/>
  <c r="V115"/>
  <c r="V113"/>
  <c r="V111"/>
  <c r="V109"/>
  <c r="V107"/>
  <c r="V105"/>
  <c r="V103"/>
  <c r="V101"/>
  <c r="V99"/>
  <c r="V97"/>
  <c r="V95"/>
  <c r="V93"/>
  <c r="V91"/>
  <c r="V89"/>
  <c r="V87"/>
  <c r="V85"/>
  <c r="V83"/>
  <c r="V81"/>
  <c r="V79"/>
  <c r="V77"/>
  <c r="V75"/>
  <c r="V73"/>
  <c r="V71"/>
  <c r="V69"/>
  <c r="V67"/>
  <c r="V65"/>
  <c r="V63"/>
  <c r="V61"/>
  <c r="V59"/>
  <c r="AK154"/>
  <c r="AK152"/>
  <c r="AK150"/>
  <c r="AK148"/>
  <c r="AK146"/>
  <c r="AK144"/>
  <c r="AK142"/>
  <c r="AK140"/>
  <c r="AK138"/>
  <c r="AK136"/>
  <c r="AK134"/>
  <c r="AK132"/>
  <c r="AK130"/>
  <c r="AK128"/>
  <c r="AK126"/>
  <c r="AK124"/>
  <c r="AK122"/>
  <c r="AK120"/>
  <c r="AK118"/>
  <c r="AK116"/>
  <c r="AK114"/>
  <c r="AK112"/>
  <c r="AK110"/>
  <c r="AK108"/>
  <c r="AK106"/>
  <c r="AK104"/>
  <c r="AK102"/>
  <c r="AK100"/>
  <c r="AK98"/>
  <c r="AK96"/>
  <c r="AK94"/>
  <c r="AK92"/>
  <c r="AK90"/>
  <c r="AK88"/>
  <c r="AK86"/>
  <c r="AK84"/>
  <c r="AK82"/>
  <c r="AK80"/>
  <c r="AK78"/>
  <c r="AK76"/>
  <c r="AK74"/>
  <c r="AK72"/>
  <c r="AK70"/>
  <c r="AK68"/>
  <c r="AK66"/>
  <c r="AK64"/>
  <c r="AK62"/>
  <c r="AK60"/>
  <c r="AK58"/>
  <c r="AK155"/>
  <c r="AK153"/>
  <c r="AK151"/>
  <c r="AK149"/>
  <c r="AK147"/>
  <c r="AK145"/>
  <c r="AK143"/>
  <c r="AK141"/>
  <c r="AK139"/>
  <c r="AK137"/>
  <c r="AK135"/>
  <c r="AK133"/>
  <c r="AK131"/>
  <c r="AK129"/>
  <c r="AK127"/>
  <c r="AK125"/>
  <c r="AK123"/>
  <c r="AK121"/>
  <c r="AK119"/>
  <c r="AK117"/>
  <c r="AK115"/>
  <c r="AK113"/>
  <c r="AK111"/>
  <c r="AK109"/>
  <c r="AK107"/>
  <c r="AK105"/>
  <c r="AK103"/>
  <c r="AK101"/>
  <c r="AK99"/>
  <c r="AK97"/>
  <c r="AK95"/>
  <c r="AK93"/>
  <c r="AK91"/>
  <c r="AK89"/>
  <c r="AK87"/>
  <c r="AK85"/>
  <c r="AK83"/>
  <c r="AK81"/>
  <c r="AK79"/>
  <c r="AK77"/>
  <c r="AK75"/>
  <c r="AK73"/>
  <c r="AK71"/>
  <c r="AK69"/>
  <c r="AK67"/>
  <c r="AK65"/>
  <c r="AK63"/>
  <c r="AK61"/>
  <c r="AK59"/>
  <c r="AC154"/>
  <c r="AC152"/>
  <c r="AC150"/>
  <c r="AC148"/>
  <c r="AC146"/>
  <c r="AC144"/>
  <c r="AC142"/>
  <c r="AC140"/>
  <c r="AC138"/>
  <c r="AC136"/>
  <c r="AC134"/>
  <c r="AC132"/>
  <c r="AC130"/>
  <c r="AC128"/>
  <c r="AC126"/>
  <c r="AC124"/>
  <c r="AC122"/>
  <c r="AC120"/>
  <c r="AC118"/>
  <c r="AC116"/>
  <c r="AC114"/>
  <c r="AC112"/>
  <c r="AC110"/>
  <c r="AC108"/>
  <c r="AC106"/>
  <c r="AC104"/>
  <c r="AC102"/>
  <c r="AC100"/>
  <c r="AC98"/>
  <c r="AC96"/>
  <c r="AC94"/>
  <c r="AC92"/>
  <c r="AC90"/>
  <c r="AC88"/>
  <c r="AC86"/>
  <c r="AC84"/>
  <c r="AC82"/>
  <c r="AC80"/>
  <c r="AC78"/>
  <c r="AC76"/>
  <c r="AC74"/>
  <c r="AC72"/>
  <c r="AC70"/>
  <c r="AC68"/>
  <c r="AC66"/>
  <c r="AC64"/>
  <c r="AC62"/>
  <c r="AC60"/>
  <c r="AC58"/>
  <c r="AC155"/>
  <c r="AC153"/>
  <c r="AC151"/>
  <c r="AC149"/>
  <c r="AC147"/>
  <c r="AC145"/>
  <c r="AC143"/>
  <c r="AC141"/>
  <c r="AC139"/>
  <c r="AC137"/>
  <c r="AC135"/>
  <c r="AC133"/>
  <c r="AC131"/>
  <c r="AC129"/>
  <c r="AC127"/>
  <c r="AC125"/>
  <c r="AC123"/>
  <c r="AC121"/>
  <c r="AC119"/>
  <c r="AC117"/>
  <c r="AC115"/>
  <c r="AC113"/>
  <c r="AC111"/>
  <c r="AC109"/>
  <c r="AC107"/>
  <c r="AC105"/>
  <c r="AC103"/>
  <c r="AC101"/>
  <c r="AC99"/>
  <c r="AC97"/>
  <c r="AC95"/>
  <c r="AC93"/>
  <c r="AC91"/>
  <c r="AC89"/>
  <c r="AC87"/>
  <c r="AC85"/>
  <c r="AC83"/>
  <c r="AC81"/>
  <c r="AC79"/>
  <c r="AC77"/>
  <c r="AC75"/>
  <c r="AC73"/>
  <c r="AC71"/>
  <c r="AC69"/>
  <c r="AC67"/>
  <c r="AC65"/>
  <c r="AC63"/>
  <c r="AC61"/>
  <c r="AC59"/>
  <c r="U155"/>
  <c r="U153"/>
  <c r="U151"/>
  <c r="U149"/>
  <c r="U147"/>
  <c r="U145"/>
  <c r="U143"/>
  <c r="U141"/>
  <c r="U139"/>
  <c r="U137"/>
  <c r="U135"/>
  <c r="U133"/>
  <c r="U131"/>
  <c r="U129"/>
  <c r="U127"/>
  <c r="U125"/>
  <c r="U123"/>
  <c r="U121"/>
  <c r="U119"/>
  <c r="U117"/>
  <c r="U115"/>
  <c r="U113"/>
  <c r="U111"/>
  <c r="U109"/>
  <c r="U107"/>
  <c r="U105"/>
  <c r="U103"/>
  <c r="U101"/>
  <c r="U99"/>
  <c r="U97"/>
  <c r="U95"/>
  <c r="U93"/>
  <c r="U91"/>
  <c r="U89"/>
  <c r="U87"/>
  <c r="U85"/>
  <c r="U83"/>
  <c r="U81"/>
  <c r="U79"/>
  <c r="U77"/>
  <c r="U75"/>
  <c r="U73"/>
  <c r="U71"/>
  <c r="U69"/>
  <c r="U67"/>
  <c r="U65"/>
  <c r="U63"/>
  <c r="U61"/>
  <c r="U59"/>
  <c r="U154"/>
  <c r="U152"/>
  <c r="U150"/>
  <c r="U148"/>
  <c r="U146"/>
  <c r="U144"/>
  <c r="U142"/>
  <c r="U140"/>
  <c r="U138"/>
  <c r="U136"/>
  <c r="U134"/>
  <c r="U132"/>
  <c r="U130"/>
  <c r="U128"/>
  <c r="U126"/>
  <c r="U124"/>
  <c r="U122"/>
  <c r="U120"/>
  <c r="U118"/>
  <c r="U116"/>
  <c r="U114"/>
  <c r="U112"/>
  <c r="U110"/>
  <c r="U108"/>
  <c r="U106"/>
  <c r="U104"/>
  <c r="U102"/>
  <c r="U100"/>
  <c r="U98"/>
  <c r="U96"/>
  <c r="U94"/>
  <c r="U92"/>
  <c r="U90"/>
  <c r="U88"/>
  <c r="U86"/>
  <c r="U84"/>
  <c r="U82"/>
  <c r="U80"/>
  <c r="U78"/>
  <c r="U76"/>
  <c r="U74"/>
  <c r="U72"/>
  <c r="U70"/>
  <c r="U68"/>
  <c r="U66"/>
  <c r="U64"/>
  <c r="U62"/>
  <c r="U60"/>
  <c r="U58"/>
  <c r="AF155"/>
  <c r="AF153"/>
  <c r="AF151"/>
  <c r="AF149"/>
  <c r="AF147"/>
  <c r="AF145"/>
  <c r="AF143"/>
  <c r="AF141"/>
  <c r="AF139"/>
  <c r="AF137"/>
  <c r="AF135"/>
  <c r="AF133"/>
  <c r="AF131"/>
  <c r="AF129"/>
  <c r="AF127"/>
  <c r="AF125"/>
  <c r="AF123"/>
  <c r="AF121"/>
  <c r="AF119"/>
  <c r="AF117"/>
  <c r="AF115"/>
  <c r="AF113"/>
  <c r="AF111"/>
  <c r="AF109"/>
  <c r="AF107"/>
  <c r="AF105"/>
  <c r="AF103"/>
  <c r="AF101"/>
  <c r="AF99"/>
  <c r="AF97"/>
  <c r="AF95"/>
  <c r="AF93"/>
  <c r="AF91"/>
  <c r="AF89"/>
  <c r="AF87"/>
  <c r="AF85"/>
  <c r="AF83"/>
  <c r="AF81"/>
  <c r="AF79"/>
  <c r="AF77"/>
  <c r="AF75"/>
  <c r="AF73"/>
  <c r="AF71"/>
  <c r="AF69"/>
  <c r="AF67"/>
  <c r="AF65"/>
  <c r="AF63"/>
  <c r="AF61"/>
  <c r="AF59"/>
  <c r="AF154"/>
  <c r="AF152"/>
  <c r="AF150"/>
  <c r="AF148"/>
  <c r="AF146"/>
  <c r="AF144"/>
  <c r="AF142"/>
  <c r="AF140"/>
  <c r="AF138"/>
  <c r="AF136"/>
  <c r="AF134"/>
  <c r="AF132"/>
  <c r="AF130"/>
  <c r="AF128"/>
  <c r="AF126"/>
  <c r="AF124"/>
  <c r="AF122"/>
  <c r="AF120"/>
  <c r="AF118"/>
  <c r="AF116"/>
  <c r="AF114"/>
  <c r="AF112"/>
  <c r="AF110"/>
  <c r="AF108"/>
  <c r="AF106"/>
  <c r="AF104"/>
  <c r="AF102"/>
  <c r="AF100"/>
  <c r="AF98"/>
  <c r="AF96"/>
  <c r="AF94"/>
  <c r="AF92"/>
  <c r="AF90"/>
  <c r="AF88"/>
  <c r="AF86"/>
  <c r="AF84"/>
  <c r="AF82"/>
  <c r="AF80"/>
  <c r="AF78"/>
  <c r="AF76"/>
  <c r="AF74"/>
  <c r="AF72"/>
  <c r="AF70"/>
  <c r="AF68"/>
  <c r="AF66"/>
  <c r="AF64"/>
  <c r="AF62"/>
  <c r="AF60"/>
  <c r="AF58"/>
  <c r="X154"/>
  <c r="X152"/>
  <c r="X150"/>
  <c r="X148"/>
  <c r="X146"/>
  <c r="X144"/>
  <c r="X142"/>
  <c r="X140"/>
  <c r="X138"/>
  <c r="X136"/>
  <c r="X134"/>
  <c r="X132"/>
  <c r="X130"/>
  <c r="X128"/>
  <c r="X126"/>
  <c r="X124"/>
  <c r="X122"/>
  <c r="X120"/>
  <c r="X118"/>
  <c r="X116"/>
  <c r="X114"/>
  <c r="X112"/>
  <c r="X110"/>
  <c r="X108"/>
  <c r="X106"/>
  <c r="X104"/>
  <c r="X102"/>
  <c r="X100"/>
  <c r="X98"/>
  <c r="X96"/>
  <c r="X94"/>
  <c r="X92"/>
  <c r="X90"/>
  <c r="X88"/>
  <c r="X86"/>
  <c r="X84"/>
  <c r="X82"/>
  <c r="X80"/>
  <c r="X78"/>
  <c r="X76"/>
  <c r="X74"/>
  <c r="X72"/>
  <c r="X70"/>
  <c r="X68"/>
  <c r="X66"/>
  <c r="X64"/>
  <c r="X62"/>
  <c r="X60"/>
  <c r="X58"/>
  <c r="X155"/>
  <c r="X153"/>
  <c r="X151"/>
  <c r="X149"/>
  <c r="X147"/>
  <c r="X145"/>
  <c r="X143"/>
  <c r="X141"/>
  <c r="X139"/>
  <c r="X137"/>
  <c r="X135"/>
  <c r="X133"/>
  <c r="X131"/>
  <c r="X129"/>
  <c r="X127"/>
  <c r="X125"/>
  <c r="X123"/>
  <c r="X121"/>
  <c r="X119"/>
  <c r="X117"/>
  <c r="X115"/>
  <c r="X113"/>
  <c r="X111"/>
  <c r="X109"/>
  <c r="X107"/>
  <c r="X105"/>
  <c r="X103"/>
  <c r="X101"/>
  <c r="X99"/>
  <c r="X97"/>
  <c r="X95"/>
  <c r="X93"/>
  <c r="X91"/>
  <c r="X89"/>
  <c r="X87"/>
  <c r="X85"/>
  <c r="X83"/>
  <c r="X81"/>
  <c r="X79"/>
  <c r="X77"/>
  <c r="X75"/>
  <c r="X73"/>
  <c r="X71"/>
  <c r="X69"/>
  <c r="X67"/>
  <c r="X65"/>
  <c r="X63"/>
  <c r="X61"/>
  <c r="X59"/>
  <c r="AM154"/>
  <c r="AM152"/>
  <c r="AM150"/>
  <c r="AM148"/>
  <c r="AM146"/>
  <c r="AM144"/>
  <c r="AM142"/>
  <c r="AM140"/>
  <c r="AM138"/>
  <c r="AM136"/>
  <c r="AM134"/>
  <c r="AM132"/>
  <c r="AM130"/>
  <c r="AM128"/>
  <c r="AM126"/>
  <c r="AM124"/>
  <c r="AM122"/>
  <c r="AM120"/>
  <c r="AM118"/>
  <c r="AM116"/>
  <c r="AM114"/>
  <c r="AM112"/>
  <c r="AM110"/>
  <c r="AM108"/>
  <c r="AM106"/>
  <c r="AM104"/>
  <c r="AM102"/>
  <c r="AM100"/>
  <c r="AM98"/>
  <c r="AM96"/>
  <c r="AM94"/>
  <c r="AM92"/>
  <c r="AM90"/>
  <c r="AM88"/>
  <c r="AM86"/>
  <c r="AM84"/>
  <c r="AM82"/>
  <c r="AM80"/>
  <c r="AM78"/>
  <c r="AM76"/>
  <c r="AM74"/>
  <c r="AM72"/>
  <c r="AM70"/>
  <c r="AM68"/>
  <c r="AM66"/>
  <c r="AM64"/>
  <c r="AM62"/>
  <c r="AM60"/>
  <c r="AM58"/>
  <c r="AM155"/>
  <c r="AM153"/>
  <c r="AM151"/>
  <c r="AM149"/>
  <c r="AM147"/>
  <c r="AM145"/>
  <c r="AM143"/>
  <c r="AM141"/>
  <c r="AM139"/>
  <c r="AM137"/>
  <c r="AM135"/>
  <c r="AM133"/>
  <c r="AM131"/>
  <c r="AM129"/>
  <c r="AM127"/>
  <c r="AM125"/>
  <c r="AM123"/>
  <c r="AM121"/>
  <c r="AM119"/>
  <c r="AM117"/>
  <c r="AM115"/>
  <c r="AM113"/>
  <c r="AM111"/>
  <c r="AM109"/>
  <c r="AM107"/>
  <c r="AM105"/>
  <c r="AM103"/>
  <c r="AM101"/>
  <c r="AM99"/>
  <c r="AM97"/>
  <c r="AM95"/>
  <c r="AM93"/>
  <c r="AM91"/>
  <c r="AM89"/>
  <c r="AM87"/>
  <c r="AM85"/>
  <c r="AM83"/>
  <c r="AM81"/>
  <c r="AM79"/>
  <c r="AM77"/>
  <c r="AM75"/>
  <c r="AM73"/>
  <c r="AM71"/>
  <c r="AM69"/>
  <c r="AM67"/>
  <c r="AM65"/>
  <c r="AM63"/>
  <c r="AM61"/>
  <c r="AM59"/>
  <c r="AE154"/>
  <c r="AE152"/>
  <c r="AE150"/>
  <c r="AE148"/>
  <c r="AE146"/>
  <c r="AE144"/>
  <c r="AE142"/>
  <c r="AE140"/>
  <c r="AE138"/>
  <c r="AE136"/>
  <c r="AE134"/>
  <c r="AE132"/>
  <c r="AE130"/>
  <c r="AE128"/>
  <c r="AE126"/>
  <c r="AE124"/>
  <c r="AE122"/>
  <c r="AE120"/>
  <c r="AE118"/>
  <c r="AE116"/>
  <c r="AE114"/>
  <c r="AE112"/>
  <c r="AE110"/>
  <c r="AE108"/>
  <c r="AE106"/>
  <c r="AE104"/>
  <c r="AE102"/>
  <c r="AE100"/>
  <c r="AE98"/>
  <c r="AE96"/>
  <c r="AE94"/>
  <c r="AE92"/>
  <c r="AE90"/>
  <c r="AE88"/>
  <c r="AE86"/>
  <c r="AE84"/>
  <c r="AE82"/>
  <c r="AE80"/>
  <c r="AE78"/>
  <c r="AE76"/>
  <c r="AE74"/>
  <c r="AE72"/>
  <c r="AE70"/>
  <c r="AE68"/>
  <c r="AE66"/>
  <c r="AE64"/>
  <c r="AE62"/>
  <c r="AE60"/>
  <c r="AE58"/>
  <c r="AE155"/>
  <c r="AE153"/>
  <c r="AE151"/>
  <c r="AE149"/>
  <c r="AE147"/>
  <c r="AE145"/>
  <c r="AE143"/>
  <c r="AE141"/>
  <c r="AE139"/>
  <c r="AE137"/>
  <c r="AE135"/>
  <c r="AE133"/>
  <c r="AE131"/>
  <c r="AE129"/>
  <c r="AE127"/>
  <c r="AE125"/>
  <c r="AE123"/>
  <c r="AE121"/>
  <c r="AE119"/>
  <c r="AE117"/>
  <c r="AE115"/>
  <c r="AE113"/>
  <c r="AE111"/>
  <c r="AE109"/>
  <c r="AE107"/>
  <c r="AE105"/>
  <c r="AE103"/>
  <c r="AE101"/>
  <c r="AE99"/>
  <c r="AE97"/>
  <c r="AE95"/>
  <c r="AE93"/>
  <c r="AE91"/>
  <c r="AE89"/>
  <c r="AE87"/>
  <c r="AE85"/>
  <c r="AE83"/>
  <c r="AE81"/>
  <c r="AE79"/>
  <c r="AE77"/>
  <c r="AE75"/>
  <c r="AE73"/>
  <c r="AE71"/>
  <c r="AE69"/>
  <c r="AE67"/>
  <c r="AE65"/>
  <c r="AE63"/>
  <c r="AE61"/>
  <c r="AE59"/>
  <c r="W155"/>
  <c r="W153"/>
  <c r="W151"/>
  <c r="W149"/>
  <c r="W147"/>
  <c r="W145"/>
  <c r="W143"/>
  <c r="W141"/>
  <c r="W139"/>
  <c r="W137"/>
  <c r="W135"/>
  <c r="W133"/>
  <c r="W131"/>
  <c r="W129"/>
  <c r="W127"/>
  <c r="W125"/>
  <c r="W123"/>
  <c r="W121"/>
  <c r="W119"/>
  <c r="W117"/>
  <c r="W115"/>
  <c r="W113"/>
  <c r="W111"/>
  <c r="W109"/>
  <c r="W107"/>
  <c r="W105"/>
  <c r="W103"/>
  <c r="W101"/>
  <c r="W99"/>
  <c r="W97"/>
  <c r="W95"/>
  <c r="W93"/>
  <c r="W91"/>
  <c r="W89"/>
  <c r="W87"/>
  <c r="W85"/>
  <c r="W83"/>
  <c r="W81"/>
  <c r="W79"/>
  <c r="W77"/>
  <c r="W75"/>
  <c r="W73"/>
  <c r="W71"/>
  <c r="W69"/>
  <c r="W67"/>
  <c r="W65"/>
  <c r="W63"/>
  <c r="W61"/>
  <c r="W59"/>
  <c r="W154"/>
  <c r="W152"/>
  <c r="W150"/>
  <c r="W148"/>
  <c r="W146"/>
  <c r="W144"/>
  <c r="W142"/>
  <c r="W140"/>
  <c r="W138"/>
  <c r="W136"/>
  <c r="W134"/>
  <c r="W132"/>
  <c r="W130"/>
  <c r="W128"/>
  <c r="W126"/>
  <c r="W124"/>
  <c r="W122"/>
  <c r="W120"/>
  <c r="W118"/>
  <c r="W116"/>
  <c r="W114"/>
  <c r="W112"/>
  <c r="W110"/>
  <c r="W108"/>
  <c r="W106"/>
  <c r="W104"/>
  <c r="W102"/>
  <c r="W100"/>
  <c r="W98"/>
  <c r="W96"/>
  <c r="W94"/>
  <c r="W92"/>
  <c r="W90"/>
  <c r="W88"/>
  <c r="W86"/>
  <c r="W84"/>
  <c r="W82"/>
  <c r="W80"/>
  <c r="W78"/>
  <c r="W76"/>
  <c r="W74"/>
  <c r="W72"/>
  <c r="W70"/>
  <c r="W68"/>
  <c r="W66"/>
  <c r="W64"/>
  <c r="W62"/>
  <c r="W60"/>
  <c r="W58"/>
  <c r="AL155" i="4"/>
  <c r="AL153"/>
  <c r="AL151"/>
  <c r="AL149"/>
  <c r="AL147"/>
  <c r="AL145"/>
  <c r="AL143"/>
  <c r="AL141"/>
  <c r="AL139"/>
  <c r="AL137"/>
  <c r="AL135"/>
  <c r="AL133"/>
  <c r="AL131"/>
  <c r="AL129"/>
  <c r="AL127"/>
  <c r="AL125"/>
  <c r="AL123"/>
  <c r="AL121"/>
  <c r="AL119"/>
  <c r="AL117"/>
  <c r="AL115"/>
  <c r="AL113"/>
  <c r="AL111"/>
  <c r="AL109"/>
  <c r="AL107"/>
  <c r="AL105"/>
  <c r="AL103"/>
  <c r="AL101"/>
  <c r="AL99"/>
  <c r="AL97"/>
  <c r="AL95"/>
  <c r="AL93"/>
  <c r="AL91"/>
  <c r="AL89"/>
  <c r="AL87"/>
  <c r="AL85"/>
  <c r="AL83"/>
  <c r="AL81"/>
  <c r="AL79"/>
  <c r="AL77"/>
  <c r="AL75"/>
  <c r="AL73"/>
  <c r="AL71"/>
  <c r="AL69"/>
  <c r="AL67"/>
  <c r="AL65"/>
  <c r="AL63"/>
  <c r="AL61"/>
  <c r="AL59"/>
  <c r="AL154"/>
  <c r="AL152"/>
  <c r="AL150"/>
  <c r="AL148"/>
  <c r="AL146"/>
  <c r="AL144"/>
  <c r="AL142"/>
  <c r="AL140"/>
  <c r="AL138"/>
  <c r="AL136"/>
  <c r="AL134"/>
  <c r="AL132"/>
  <c r="AL130"/>
  <c r="AL128"/>
  <c r="AL126"/>
  <c r="AL124"/>
  <c r="AL122"/>
  <c r="AL120"/>
  <c r="AL118"/>
  <c r="AL116"/>
  <c r="AL114"/>
  <c r="AL112"/>
  <c r="AL110"/>
  <c r="AL108"/>
  <c r="AL106"/>
  <c r="AL104"/>
  <c r="AL102"/>
  <c r="AL100"/>
  <c r="AL98"/>
  <c r="AL96"/>
  <c r="AL94"/>
  <c r="AL92"/>
  <c r="AL90"/>
  <c r="AL88"/>
  <c r="AL86"/>
  <c r="AL84"/>
  <c r="AL82"/>
  <c r="AL80"/>
  <c r="AL78"/>
  <c r="AL76"/>
  <c r="AL74"/>
  <c r="AL72"/>
  <c r="AL70"/>
  <c r="AL68"/>
  <c r="AL66"/>
  <c r="AL64"/>
  <c r="AL62"/>
  <c r="AL60"/>
  <c r="AL58"/>
  <c r="AD155"/>
  <c r="AD153"/>
  <c r="AD151"/>
  <c r="AD149"/>
  <c r="AD147"/>
  <c r="AD145"/>
  <c r="AD143"/>
  <c r="AD141"/>
  <c r="AD139"/>
  <c r="AD137"/>
  <c r="AD135"/>
  <c r="AD133"/>
  <c r="AD131"/>
  <c r="AD129"/>
  <c r="AD127"/>
  <c r="AD125"/>
  <c r="AD123"/>
  <c r="AD121"/>
  <c r="AD119"/>
  <c r="AD117"/>
  <c r="AD115"/>
  <c r="AD113"/>
  <c r="AD111"/>
  <c r="AD109"/>
  <c r="AD107"/>
  <c r="AD105"/>
  <c r="AD103"/>
  <c r="AD101"/>
  <c r="AD99"/>
  <c r="AD97"/>
  <c r="AD95"/>
  <c r="AD93"/>
  <c r="AD91"/>
  <c r="AD89"/>
  <c r="AD87"/>
  <c r="AD85"/>
  <c r="AD83"/>
  <c r="AD81"/>
  <c r="AD79"/>
  <c r="AD77"/>
  <c r="AD75"/>
  <c r="AD73"/>
  <c r="AD71"/>
  <c r="AD69"/>
  <c r="AD67"/>
  <c r="AD65"/>
  <c r="AD63"/>
  <c r="AD61"/>
  <c r="AD59"/>
  <c r="AD154"/>
  <c r="AD152"/>
  <c r="AD150"/>
  <c r="AD148"/>
  <c r="AD146"/>
  <c r="AD144"/>
  <c r="AD142"/>
  <c r="AD140"/>
  <c r="AD138"/>
  <c r="AD136"/>
  <c r="AD134"/>
  <c r="AD132"/>
  <c r="AD130"/>
  <c r="AD128"/>
  <c r="AD126"/>
  <c r="AD124"/>
  <c r="AD122"/>
  <c r="AD120"/>
  <c r="AD118"/>
  <c r="AD116"/>
  <c r="AD114"/>
  <c r="AD112"/>
  <c r="AD110"/>
  <c r="AD108"/>
  <c r="AD106"/>
  <c r="AD104"/>
  <c r="AD102"/>
  <c r="AD100"/>
  <c r="AD98"/>
  <c r="AD96"/>
  <c r="AD94"/>
  <c r="AD92"/>
  <c r="AD90"/>
  <c r="AD88"/>
  <c r="AD86"/>
  <c r="AD84"/>
  <c r="AD82"/>
  <c r="AD80"/>
  <c r="AD78"/>
  <c r="AD76"/>
  <c r="AD74"/>
  <c r="AD72"/>
  <c r="AD70"/>
  <c r="AD68"/>
  <c r="AD66"/>
  <c r="AD64"/>
  <c r="AD62"/>
  <c r="AD60"/>
  <c r="AD58"/>
  <c r="V154"/>
  <c r="V152"/>
  <c r="V150"/>
  <c r="V148"/>
  <c r="V146"/>
  <c r="V144"/>
  <c r="V142"/>
  <c r="V140"/>
  <c r="V138"/>
  <c r="V136"/>
  <c r="V134"/>
  <c r="V132"/>
  <c r="V130"/>
  <c r="V128"/>
  <c r="V126"/>
  <c r="V124"/>
  <c r="V122"/>
  <c r="V120"/>
  <c r="V118"/>
  <c r="V116"/>
  <c r="V114"/>
  <c r="V112"/>
  <c r="V110"/>
  <c r="V108"/>
  <c r="V106"/>
  <c r="V104"/>
  <c r="V102"/>
  <c r="V100"/>
  <c r="V98"/>
  <c r="V96"/>
  <c r="V94"/>
  <c r="V92"/>
  <c r="V90"/>
  <c r="V88"/>
  <c r="V86"/>
  <c r="V84"/>
  <c r="V82"/>
  <c r="V80"/>
  <c r="V78"/>
  <c r="V76"/>
  <c r="V74"/>
  <c r="V72"/>
  <c r="V70"/>
  <c r="V68"/>
  <c r="V66"/>
  <c r="V64"/>
  <c r="V62"/>
  <c r="V60"/>
  <c r="V58"/>
  <c r="V155"/>
  <c r="V153"/>
  <c r="V151"/>
  <c r="V149"/>
  <c r="V147"/>
  <c r="V145"/>
  <c r="V143"/>
  <c r="V141"/>
  <c r="V139"/>
  <c r="V137"/>
  <c r="V135"/>
  <c r="V133"/>
  <c r="V131"/>
  <c r="V129"/>
  <c r="V127"/>
  <c r="V125"/>
  <c r="V123"/>
  <c r="V121"/>
  <c r="V119"/>
  <c r="V117"/>
  <c r="V115"/>
  <c r="V113"/>
  <c r="V111"/>
  <c r="V109"/>
  <c r="V107"/>
  <c r="V105"/>
  <c r="V103"/>
  <c r="V101"/>
  <c r="V99"/>
  <c r="V97"/>
  <c r="V95"/>
  <c r="V93"/>
  <c r="V91"/>
  <c r="V89"/>
  <c r="V87"/>
  <c r="V85"/>
  <c r="V83"/>
  <c r="V81"/>
  <c r="V79"/>
  <c r="V77"/>
  <c r="V75"/>
  <c r="V73"/>
  <c r="V71"/>
  <c r="V69"/>
  <c r="V67"/>
  <c r="V65"/>
  <c r="V63"/>
  <c r="V61"/>
  <c r="V59"/>
  <c r="AK154"/>
  <c r="AK152"/>
  <c r="AK150"/>
  <c r="AK148"/>
  <c r="AK146"/>
  <c r="AK144"/>
  <c r="AK142"/>
  <c r="AK140"/>
  <c r="AK138"/>
  <c r="AK136"/>
  <c r="AK134"/>
  <c r="AK132"/>
  <c r="AK130"/>
  <c r="AK128"/>
  <c r="AK126"/>
  <c r="AK124"/>
  <c r="AK122"/>
  <c r="AK120"/>
  <c r="AK118"/>
  <c r="AK116"/>
  <c r="AK114"/>
  <c r="AK112"/>
  <c r="AK110"/>
  <c r="AK108"/>
  <c r="AK106"/>
  <c r="AK104"/>
  <c r="AK102"/>
  <c r="AK100"/>
  <c r="AK98"/>
  <c r="AK96"/>
  <c r="AK94"/>
  <c r="AK92"/>
  <c r="AK90"/>
  <c r="AK88"/>
  <c r="AK86"/>
  <c r="AK84"/>
  <c r="AK82"/>
  <c r="AK80"/>
  <c r="AK78"/>
  <c r="AK76"/>
  <c r="AK74"/>
  <c r="AK72"/>
  <c r="AK70"/>
  <c r="AK68"/>
  <c r="AK66"/>
  <c r="AK64"/>
  <c r="AK62"/>
  <c r="AK60"/>
  <c r="AK58"/>
  <c r="AK155"/>
  <c r="AK153"/>
  <c r="AK151"/>
  <c r="AK149"/>
  <c r="AK147"/>
  <c r="AK145"/>
  <c r="AK143"/>
  <c r="AK141"/>
  <c r="AK139"/>
  <c r="AK137"/>
  <c r="AK135"/>
  <c r="AK133"/>
  <c r="AK131"/>
  <c r="AK129"/>
  <c r="AK127"/>
  <c r="AK125"/>
  <c r="AK123"/>
  <c r="AK121"/>
  <c r="AK119"/>
  <c r="AK117"/>
  <c r="AK115"/>
  <c r="AK113"/>
  <c r="AK111"/>
  <c r="AK109"/>
  <c r="AK107"/>
  <c r="AK105"/>
  <c r="AK103"/>
  <c r="AK101"/>
  <c r="AK99"/>
  <c r="AK97"/>
  <c r="AK95"/>
  <c r="AK93"/>
  <c r="AK91"/>
  <c r="AK89"/>
  <c r="AK87"/>
  <c r="AK85"/>
  <c r="AK83"/>
  <c r="AK81"/>
  <c r="AK79"/>
  <c r="AK77"/>
  <c r="AK75"/>
  <c r="AK73"/>
  <c r="AK71"/>
  <c r="AK69"/>
  <c r="AK67"/>
  <c r="AK65"/>
  <c r="AK63"/>
  <c r="AK61"/>
  <c r="AK59"/>
  <c r="AC155"/>
  <c r="AC153"/>
  <c r="AC151"/>
  <c r="AC149"/>
  <c r="AC147"/>
  <c r="AC145"/>
  <c r="AC143"/>
  <c r="AC141"/>
  <c r="AC139"/>
  <c r="AC137"/>
  <c r="AC135"/>
  <c r="AC133"/>
  <c r="AC131"/>
  <c r="AC129"/>
  <c r="AC127"/>
  <c r="AC125"/>
  <c r="AC123"/>
  <c r="AC121"/>
  <c r="AC119"/>
  <c r="AC117"/>
  <c r="AC115"/>
  <c r="AC113"/>
  <c r="AC111"/>
  <c r="AC109"/>
  <c r="AC107"/>
  <c r="AC105"/>
  <c r="AC103"/>
  <c r="AC101"/>
  <c r="AC99"/>
  <c r="AC97"/>
  <c r="AC95"/>
  <c r="AC93"/>
  <c r="AC91"/>
  <c r="AC89"/>
  <c r="AC87"/>
  <c r="AC85"/>
  <c r="AC83"/>
  <c r="AC81"/>
  <c r="AC79"/>
  <c r="AC77"/>
  <c r="AC75"/>
  <c r="AC73"/>
  <c r="AC71"/>
  <c r="AC69"/>
  <c r="AC67"/>
  <c r="AC65"/>
  <c r="AC63"/>
  <c r="AC61"/>
  <c r="AC59"/>
  <c r="AC154"/>
  <c r="AC152"/>
  <c r="AC150"/>
  <c r="AC148"/>
  <c r="AC146"/>
  <c r="AC144"/>
  <c r="AC142"/>
  <c r="AC140"/>
  <c r="AC138"/>
  <c r="AC136"/>
  <c r="AC134"/>
  <c r="AC132"/>
  <c r="AC130"/>
  <c r="AC128"/>
  <c r="AC126"/>
  <c r="AC124"/>
  <c r="AC122"/>
  <c r="AC120"/>
  <c r="AC118"/>
  <c r="AC116"/>
  <c r="AC114"/>
  <c r="AC112"/>
  <c r="AC110"/>
  <c r="AC108"/>
  <c r="AC106"/>
  <c r="AC104"/>
  <c r="AC102"/>
  <c r="AC100"/>
  <c r="AC98"/>
  <c r="AC96"/>
  <c r="AC94"/>
  <c r="AC92"/>
  <c r="AC90"/>
  <c r="AC88"/>
  <c r="AC86"/>
  <c r="AC84"/>
  <c r="AC82"/>
  <c r="AC80"/>
  <c r="AC78"/>
  <c r="AC76"/>
  <c r="AC74"/>
  <c r="AC72"/>
  <c r="AC70"/>
  <c r="AC68"/>
  <c r="AC66"/>
  <c r="AC64"/>
  <c r="AC62"/>
  <c r="AC60"/>
  <c r="AC58"/>
  <c r="U155"/>
  <c r="U153"/>
  <c r="U151"/>
  <c r="U149"/>
  <c r="U147"/>
  <c r="U145"/>
  <c r="U143"/>
  <c r="U141"/>
  <c r="U139"/>
  <c r="U137"/>
  <c r="U135"/>
  <c r="U133"/>
  <c r="U131"/>
  <c r="U129"/>
  <c r="U127"/>
  <c r="U125"/>
  <c r="U123"/>
  <c r="U121"/>
  <c r="U119"/>
  <c r="U117"/>
  <c r="U115"/>
  <c r="U113"/>
  <c r="U111"/>
  <c r="U109"/>
  <c r="U107"/>
  <c r="U105"/>
  <c r="U103"/>
  <c r="U101"/>
  <c r="U99"/>
  <c r="U97"/>
  <c r="U95"/>
  <c r="U93"/>
  <c r="U91"/>
  <c r="U89"/>
  <c r="U87"/>
  <c r="U85"/>
  <c r="U83"/>
  <c r="U81"/>
  <c r="U79"/>
  <c r="U77"/>
  <c r="U75"/>
  <c r="U73"/>
  <c r="U71"/>
  <c r="U69"/>
  <c r="U67"/>
  <c r="U65"/>
  <c r="U63"/>
  <c r="U61"/>
  <c r="U59"/>
  <c r="U154"/>
  <c r="U152"/>
  <c r="U150"/>
  <c r="U148"/>
  <c r="U146"/>
  <c r="U144"/>
  <c r="U142"/>
  <c r="U140"/>
  <c r="U138"/>
  <c r="U136"/>
  <c r="U134"/>
  <c r="U132"/>
  <c r="U130"/>
  <c r="U128"/>
  <c r="U126"/>
  <c r="U124"/>
  <c r="U122"/>
  <c r="U120"/>
  <c r="U118"/>
  <c r="U116"/>
  <c r="U114"/>
  <c r="U112"/>
  <c r="U110"/>
  <c r="U108"/>
  <c r="U106"/>
  <c r="U104"/>
  <c r="U102"/>
  <c r="U100"/>
  <c r="U98"/>
  <c r="U96"/>
  <c r="U94"/>
  <c r="U92"/>
  <c r="U90"/>
  <c r="U88"/>
  <c r="U86"/>
  <c r="U84"/>
  <c r="U82"/>
  <c r="U80"/>
  <c r="U78"/>
  <c r="U76"/>
  <c r="U74"/>
  <c r="U72"/>
  <c r="U70"/>
  <c r="U68"/>
  <c r="U66"/>
  <c r="U64"/>
  <c r="U62"/>
  <c r="U60"/>
  <c r="U58"/>
  <c r="AF155"/>
  <c r="AF153"/>
  <c r="AF151"/>
  <c r="AF149"/>
  <c r="AF147"/>
  <c r="AF145"/>
  <c r="AF143"/>
  <c r="AF141"/>
  <c r="AF139"/>
  <c r="AF137"/>
  <c r="AF135"/>
  <c r="AF133"/>
  <c r="AF131"/>
  <c r="AF129"/>
  <c r="AF127"/>
  <c r="AF125"/>
  <c r="AF123"/>
  <c r="AF121"/>
  <c r="AF119"/>
  <c r="AF117"/>
  <c r="AF115"/>
  <c r="AF113"/>
  <c r="AF111"/>
  <c r="AF109"/>
  <c r="AF107"/>
  <c r="AF105"/>
  <c r="AF103"/>
  <c r="AF101"/>
  <c r="AF99"/>
  <c r="AF97"/>
  <c r="AF95"/>
  <c r="AF93"/>
  <c r="AF91"/>
  <c r="AF89"/>
  <c r="AF87"/>
  <c r="AF85"/>
  <c r="AF83"/>
  <c r="AF81"/>
  <c r="AF79"/>
  <c r="AF77"/>
  <c r="AF75"/>
  <c r="AF73"/>
  <c r="AF71"/>
  <c r="AF69"/>
  <c r="AF67"/>
  <c r="AF65"/>
  <c r="AF63"/>
  <c r="AF61"/>
  <c r="AF59"/>
  <c r="AF154"/>
  <c r="AF152"/>
  <c r="AF150"/>
  <c r="AF148"/>
  <c r="AF146"/>
  <c r="AF144"/>
  <c r="AF142"/>
  <c r="AF140"/>
  <c r="AF138"/>
  <c r="AF136"/>
  <c r="AF134"/>
  <c r="AF132"/>
  <c r="AF130"/>
  <c r="AF128"/>
  <c r="AF126"/>
  <c r="AF124"/>
  <c r="AF122"/>
  <c r="AF120"/>
  <c r="AF118"/>
  <c r="AF116"/>
  <c r="AF114"/>
  <c r="AF112"/>
  <c r="AF110"/>
  <c r="AF108"/>
  <c r="AF106"/>
  <c r="AF104"/>
  <c r="AF102"/>
  <c r="AF100"/>
  <c r="AF98"/>
  <c r="AF96"/>
  <c r="AF94"/>
  <c r="AF92"/>
  <c r="AF90"/>
  <c r="AF88"/>
  <c r="AF86"/>
  <c r="AF84"/>
  <c r="AF82"/>
  <c r="AF80"/>
  <c r="AF78"/>
  <c r="AF76"/>
  <c r="AF74"/>
  <c r="AF72"/>
  <c r="AF70"/>
  <c r="AF68"/>
  <c r="AF66"/>
  <c r="AF64"/>
  <c r="AF62"/>
  <c r="AF60"/>
  <c r="AF58"/>
  <c r="X154"/>
  <c r="X152"/>
  <c r="X150"/>
  <c r="X148"/>
  <c r="X146"/>
  <c r="X144"/>
  <c r="X142"/>
  <c r="X140"/>
  <c r="X138"/>
  <c r="X136"/>
  <c r="X134"/>
  <c r="X132"/>
  <c r="X130"/>
  <c r="X128"/>
  <c r="X126"/>
  <c r="X124"/>
  <c r="X122"/>
  <c r="X120"/>
  <c r="X118"/>
  <c r="X116"/>
  <c r="X114"/>
  <c r="X112"/>
  <c r="X110"/>
  <c r="X108"/>
  <c r="X106"/>
  <c r="X104"/>
  <c r="X102"/>
  <c r="X100"/>
  <c r="X98"/>
  <c r="X96"/>
  <c r="X94"/>
  <c r="X92"/>
  <c r="X90"/>
  <c r="X88"/>
  <c r="X86"/>
  <c r="X84"/>
  <c r="X82"/>
  <c r="X80"/>
  <c r="X78"/>
  <c r="X76"/>
  <c r="X74"/>
  <c r="X72"/>
  <c r="X70"/>
  <c r="X68"/>
  <c r="X66"/>
  <c r="X64"/>
  <c r="X62"/>
  <c r="X60"/>
  <c r="X58"/>
  <c r="X155"/>
  <c r="X153"/>
  <c r="X151"/>
  <c r="X149"/>
  <c r="X147"/>
  <c r="X145"/>
  <c r="X143"/>
  <c r="X141"/>
  <c r="X139"/>
  <c r="X137"/>
  <c r="X135"/>
  <c r="X133"/>
  <c r="X131"/>
  <c r="X129"/>
  <c r="X127"/>
  <c r="X125"/>
  <c r="X123"/>
  <c r="X121"/>
  <c r="X119"/>
  <c r="X117"/>
  <c r="X115"/>
  <c r="X113"/>
  <c r="X111"/>
  <c r="X109"/>
  <c r="X107"/>
  <c r="X105"/>
  <c r="X103"/>
  <c r="X101"/>
  <c r="X99"/>
  <c r="X97"/>
  <c r="X95"/>
  <c r="X93"/>
  <c r="X91"/>
  <c r="X89"/>
  <c r="X87"/>
  <c r="X85"/>
  <c r="X83"/>
  <c r="X81"/>
  <c r="X79"/>
  <c r="X77"/>
  <c r="X75"/>
  <c r="X73"/>
  <c r="X71"/>
  <c r="X69"/>
  <c r="X67"/>
  <c r="X65"/>
  <c r="X63"/>
  <c r="X61"/>
  <c r="X59"/>
  <c r="AM154"/>
  <c r="AM152"/>
  <c r="AM150"/>
  <c r="AM148"/>
  <c r="AM146"/>
  <c r="AM144"/>
  <c r="AM142"/>
  <c r="AM140"/>
  <c r="AM138"/>
  <c r="AM136"/>
  <c r="AM134"/>
  <c r="AM132"/>
  <c r="AM130"/>
  <c r="AM128"/>
  <c r="AM126"/>
  <c r="AM124"/>
  <c r="AM122"/>
  <c r="AM120"/>
  <c r="AM118"/>
  <c r="AM116"/>
  <c r="AM114"/>
  <c r="AM112"/>
  <c r="AM110"/>
  <c r="AM108"/>
  <c r="AM106"/>
  <c r="AM104"/>
  <c r="AM102"/>
  <c r="AM100"/>
  <c r="AM98"/>
  <c r="AM96"/>
  <c r="AM94"/>
  <c r="AM92"/>
  <c r="AM90"/>
  <c r="AM88"/>
  <c r="AM86"/>
  <c r="AM84"/>
  <c r="AM82"/>
  <c r="AM80"/>
  <c r="AM78"/>
  <c r="AM76"/>
  <c r="AM74"/>
  <c r="AM72"/>
  <c r="AM70"/>
  <c r="AM68"/>
  <c r="AM66"/>
  <c r="AM64"/>
  <c r="AM62"/>
  <c r="AM60"/>
  <c r="AM58"/>
  <c r="AM155"/>
  <c r="AM153"/>
  <c r="AM151"/>
  <c r="AM149"/>
  <c r="AM147"/>
  <c r="AM145"/>
  <c r="AM143"/>
  <c r="AM141"/>
  <c r="AM139"/>
  <c r="AM137"/>
  <c r="AM135"/>
  <c r="AM133"/>
  <c r="AM131"/>
  <c r="AM129"/>
  <c r="AM127"/>
  <c r="AM125"/>
  <c r="AM123"/>
  <c r="AM121"/>
  <c r="AM119"/>
  <c r="AM117"/>
  <c r="AM115"/>
  <c r="AM113"/>
  <c r="AM111"/>
  <c r="AM109"/>
  <c r="AM107"/>
  <c r="AM105"/>
  <c r="AM103"/>
  <c r="AM101"/>
  <c r="AM99"/>
  <c r="AM97"/>
  <c r="AM95"/>
  <c r="AM93"/>
  <c r="AM91"/>
  <c r="AM89"/>
  <c r="AM87"/>
  <c r="AM85"/>
  <c r="AM83"/>
  <c r="AM81"/>
  <c r="AM79"/>
  <c r="AM77"/>
  <c r="AM75"/>
  <c r="AM73"/>
  <c r="AM71"/>
  <c r="AM69"/>
  <c r="AM67"/>
  <c r="AM65"/>
  <c r="AM63"/>
  <c r="AM61"/>
  <c r="AM59"/>
  <c r="AE154"/>
  <c r="AE152"/>
  <c r="AE150"/>
  <c r="AE148"/>
  <c r="AE146"/>
  <c r="AE144"/>
  <c r="AE142"/>
  <c r="AE140"/>
  <c r="AE138"/>
  <c r="AE136"/>
  <c r="AE134"/>
  <c r="AE132"/>
  <c r="AE130"/>
  <c r="AE128"/>
  <c r="AE126"/>
  <c r="AE124"/>
  <c r="AE122"/>
  <c r="AE120"/>
  <c r="AE118"/>
  <c r="AE116"/>
  <c r="AE114"/>
  <c r="AE112"/>
  <c r="AE110"/>
  <c r="AE108"/>
  <c r="AE106"/>
  <c r="AE104"/>
  <c r="AE102"/>
  <c r="AE100"/>
  <c r="AE98"/>
  <c r="AE96"/>
  <c r="AE94"/>
  <c r="AE92"/>
  <c r="AE90"/>
  <c r="AE88"/>
  <c r="AE86"/>
  <c r="AE84"/>
  <c r="AE82"/>
  <c r="AE80"/>
  <c r="AE78"/>
  <c r="AE76"/>
  <c r="AE74"/>
  <c r="AE72"/>
  <c r="AE70"/>
  <c r="AE68"/>
  <c r="AE66"/>
  <c r="AE64"/>
  <c r="AE62"/>
  <c r="AE60"/>
  <c r="AE58"/>
  <c r="AE155"/>
  <c r="AE153"/>
  <c r="AE151"/>
  <c r="AE149"/>
  <c r="AE147"/>
  <c r="AE145"/>
  <c r="AE143"/>
  <c r="AE141"/>
  <c r="AE139"/>
  <c r="AE137"/>
  <c r="AE135"/>
  <c r="AE133"/>
  <c r="AE131"/>
  <c r="AE129"/>
  <c r="AE127"/>
  <c r="AE125"/>
  <c r="AE123"/>
  <c r="AE121"/>
  <c r="AE119"/>
  <c r="AE117"/>
  <c r="AE115"/>
  <c r="AE113"/>
  <c r="AE111"/>
  <c r="AE109"/>
  <c r="AE107"/>
  <c r="AE105"/>
  <c r="AE103"/>
  <c r="AE101"/>
  <c r="AE99"/>
  <c r="AE97"/>
  <c r="AE95"/>
  <c r="AE93"/>
  <c r="AE91"/>
  <c r="AE89"/>
  <c r="AE87"/>
  <c r="AE85"/>
  <c r="AE83"/>
  <c r="AE81"/>
  <c r="AE79"/>
  <c r="AE77"/>
  <c r="AE75"/>
  <c r="AE73"/>
  <c r="AE71"/>
  <c r="AE69"/>
  <c r="AE67"/>
  <c r="AE65"/>
  <c r="AE63"/>
  <c r="AE61"/>
  <c r="AE59"/>
  <c r="W155"/>
  <c r="W153"/>
  <c r="W151"/>
  <c r="W149"/>
  <c r="W147"/>
  <c r="W145"/>
  <c r="W143"/>
  <c r="W141"/>
  <c r="W139"/>
  <c r="W137"/>
  <c r="W135"/>
  <c r="W133"/>
  <c r="W131"/>
  <c r="W129"/>
  <c r="W127"/>
  <c r="W125"/>
  <c r="W123"/>
  <c r="W121"/>
  <c r="W119"/>
  <c r="W117"/>
  <c r="W115"/>
  <c r="W113"/>
  <c r="W111"/>
  <c r="W109"/>
  <c r="W107"/>
  <c r="W105"/>
  <c r="W103"/>
  <c r="W101"/>
  <c r="W99"/>
  <c r="W97"/>
  <c r="W95"/>
  <c r="W93"/>
  <c r="W91"/>
  <c r="W89"/>
  <c r="W87"/>
  <c r="W85"/>
  <c r="W83"/>
  <c r="W81"/>
  <c r="W79"/>
  <c r="W77"/>
  <c r="W75"/>
  <c r="W73"/>
  <c r="W71"/>
  <c r="W69"/>
  <c r="W67"/>
  <c r="W65"/>
  <c r="W63"/>
  <c r="W61"/>
  <c r="W59"/>
  <c r="W154"/>
  <c r="W152"/>
  <c r="W150"/>
  <c r="W148"/>
  <c r="W146"/>
  <c r="W144"/>
  <c r="W142"/>
  <c r="W140"/>
  <c r="W138"/>
  <c r="W136"/>
  <c r="W134"/>
  <c r="W132"/>
  <c r="W130"/>
  <c r="W128"/>
  <c r="W126"/>
  <c r="W124"/>
  <c r="W122"/>
  <c r="W120"/>
  <c r="W118"/>
  <c r="W116"/>
  <c r="W114"/>
  <c r="W112"/>
  <c r="W110"/>
  <c r="W108"/>
  <c r="W106"/>
  <c r="W104"/>
  <c r="W102"/>
  <c r="W100"/>
  <c r="W98"/>
  <c r="W96"/>
  <c r="W94"/>
  <c r="W92"/>
  <c r="W90"/>
  <c r="W88"/>
  <c r="W86"/>
  <c r="W84"/>
  <c r="W82"/>
  <c r="W80"/>
  <c r="W78"/>
  <c r="W76"/>
  <c r="W74"/>
  <c r="W72"/>
  <c r="W70"/>
  <c r="W68"/>
  <c r="W66"/>
  <c r="W64"/>
  <c r="W62"/>
  <c r="W60"/>
  <c r="W58"/>
  <c r="BH155" i="3"/>
  <c r="AW155"/>
  <c r="AU155"/>
  <c r="AS155"/>
  <c r="AQ155"/>
  <c r="AO155"/>
  <c r="BH154"/>
  <c r="AW154"/>
  <c r="AU154"/>
  <c r="AS154"/>
  <c r="AQ154"/>
  <c r="AO154"/>
  <c r="BH153"/>
  <c r="AW153"/>
  <c r="AU153"/>
  <c r="AS153"/>
  <c r="AQ153"/>
  <c r="AO153"/>
  <c r="BH152"/>
  <c r="AW152"/>
  <c r="AU152"/>
  <c r="AS152"/>
  <c r="AQ152"/>
  <c r="AO152"/>
  <c r="BH151"/>
  <c r="AW151"/>
  <c r="AU151"/>
  <c r="AS151"/>
  <c r="AQ151"/>
  <c r="AO151"/>
  <c r="BH150"/>
  <c r="AW150"/>
  <c r="AU150"/>
  <c r="AS150"/>
  <c r="AQ150"/>
  <c r="AO150"/>
  <c r="BH149"/>
  <c r="AW149"/>
  <c r="AU149"/>
  <c r="AS149"/>
  <c r="AQ149"/>
  <c r="AO149"/>
  <c r="BH148"/>
  <c r="AW148"/>
  <c r="AU148"/>
  <c r="AS148"/>
  <c r="AQ148"/>
  <c r="AO148"/>
  <c r="BH147"/>
  <c r="AW147"/>
  <c r="AU147"/>
  <c r="AS147"/>
  <c r="AQ147"/>
  <c r="AO147"/>
  <c r="BH146"/>
  <c r="AW146"/>
  <c r="AU146"/>
  <c r="AS146"/>
  <c r="AQ146"/>
  <c r="AO146"/>
  <c r="BH145"/>
  <c r="AW145"/>
  <c r="AU145"/>
  <c r="AS145"/>
  <c r="AQ145"/>
  <c r="AO145"/>
  <c r="BH144"/>
  <c r="AW144"/>
  <c r="AU144"/>
  <c r="AS144"/>
  <c r="AQ144"/>
  <c r="AO144"/>
  <c r="BH143"/>
  <c r="AW143"/>
  <c r="AU143"/>
  <c r="AS143"/>
  <c r="AQ143"/>
  <c r="AO143"/>
  <c r="BH142"/>
  <c r="AW142"/>
  <c r="AU142"/>
  <c r="AS142"/>
  <c r="AQ142"/>
  <c r="AO142"/>
  <c r="BH141"/>
  <c r="AW141"/>
  <c r="AU141"/>
  <c r="AS141"/>
  <c r="AQ141"/>
  <c r="AO141"/>
  <c r="BH140"/>
  <c r="AW140"/>
  <c r="AU140"/>
  <c r="AS140"/>
  <c r="AQ140"/>
  <c r="AO140"/>
  <c r="BH139"/>
  <c r="AW139"/>
  <c r="AU139"/>
  <c r="AS139"/>
  <c r="AQ139"/>
  <c r="AO139"/>
  <c r="BH138"/>
  <c r="AW138"/>
  <c r="AU138"/>
  <c r="AS138"/>
  <c r="AX155"/>
  <c r="AT155"/>
  <c r="AP155"/>
  <c r="AX154"/>
  <c r="AT154"/>
  <c r="AP154"/>
  <c r="AX153"/>
  <c r="AT153"/>
  <c r="AP153"/>
  <c r="AX152"/>
  <c r="AT152"/>
  <c r="AP152"/>
  <c r="AX151"/>
  <c r="AT151"/>
  <c r="AP151"/>
  <c r="AX150"/>
  <c r="AT150"/>
  <c r="AP150"/>
  <c r="AX149"/>
  <c r="AT149"/>
  <c r="AP149"/>
  <c r="AX148"/>
  <c r="AT148"/>
  <c r="AP148"/>
  <c r="AX147"/>
  <c r="AT147"/>
  <c r="AP147"/>
  <c r="AX146"/>
  <c r="AT146"/>
  <c r="AP146"/>
  <c r="AX145"/>
  <c r="AT145"/>
  <c r="AP145"/>
  <c r="AX144"/>
  <c r="AT144"/>
  <c r="AP144"/>
  <c r="AX143"/>
  <c r="AT143"/>
  <c r="AP143"/>
  <c r="AX142"/>
  <c r="AT142"/>
  <c r="AP142"/>
  <c r="AX141"/>
  <c r="AT141"/>
  <c r="AP141"/>
  <c r="AX140"/>
  <c r="AT140"/>
  <c r="AP140"/>
  <c r="AX139"/>
  <c r="AT139"/>
  <c r="AP139"/>
  <c r="AX138"/>
  <c r="AT138"/>
  <c r="AQ138"/>
  <c r="AO138"/>
  <c r="BH137"/>
  <c r="AW137"/>
  <c r="AU137"/>
  <c r="AS137"/>
  <c r="AQ137"/>
  <c r="AO137"/>
  <c r="BH136"/>
  <c r="AW136"/>
  <c r="AU136"/>
  <c r="AS136"/>
  <c r="AQ136"/>
  <c r="AO136"/>
  <c r="BH135"/>
  <c r="AW135"/>
  <c r="AU135"/>
  <c r="AS135"/>
  <c r="AQ135"/>
  <c r="AO135"/>
  <c r="BH134"/>
  <c r="AW134"/>
  <c r="AU134"/>
  <c r="AS134"/>
  <c r="AQ134"/>
  <c r="AO134"/>
  <c r="BH133"/>
  <c r="AW133"/>
  <c r="AU133"/>
  <c r="AS133"/>
  <c r="AQ133"/>
  <c r="AO133"/>
  <c r="BH132"/>
  <c r="AW132"/>
  <c r="AU132"/>
  <c r="AS132"/>
  <c r="AQ132"/>
  <c r="AO132"/>
  <c r="BH131"/>
  <c r="AW131"/>
  <c r="AU131"/>
  <c r="AS131"/>
  <c r="AQ131"/>
  <c r="AO131"/>
  <c r="BH130"/>
  <c r="AW130"/>
  <c r="AU130"/>
  <c r="AS130"/>
  <c r="AQ130"/>
  <c r="AO130"/>
  <c r="BH129"/>
  <c r="AW129"/>
  <c r="AU129"/>
  <c r="AS129"/>
  <c r="AQ129"/>
  <c r="AO129"/>
  <c r="BH128"/>
  <c r="AW128"/>
  <c r="AU128"/>
  <c r="AS128"/>
  <c r="AQ128"/>
  <c r="AO128"/>
  <c r="BH127"/>
  <c r="AW127"/>
  <c r="AU127"/>
  <c r="AS127"/>
  <c r="AQ127"/>
  <c r="AO127"/>
  <c r="BH126"/>
  <c r="AW126"/>
  <c r="AU126"/>
  <c r="AS126"/>
  <c r="AQ126"/>
  <c r="AO126"/>
  <c r="BH125"/>
  <c r="AW125"/>
  <c r="AU125"/>
  <c r="AS125"/>
  <c r="AQ125"/>
  <c r="AO125"/>
  <c r="BH124"/>
  <c r="AW124"/>
  <c r="AU124"/>
  <c r="AS124"/>
  <c r="AQ124"/>
  <c r="AO124"/>
  <c r="BH123"/>
  <c r="AW123"/>
  <c r="AU123"/>
  <c r="AS123"/>
  <c r="AQ123"/>
  <c r="AO123"/>
  <c r="BH122"/>
  <c r="AW122"/>
  <c r="AU122"/>
  <c r="AS122"/>
  <c r="AQ122"/>
  <c r="AO122"/>
  <c r="BH121"/>
  <c r="AW121"/>
  <c r="AU121"/>
  <c r="AS121"/>
  <c r="AQ121"/>
  <c r="AO121"/>
  <c r="BH120"/>
  <c r="AW120"/>
  <c r="AU120"/>
  <c r="AS120"/>
  <c r="AQ120"/>
  <c r="AO120"/>
  <c r="BH119"/>
  <c r="AW119"/>
  <c r="AU119"/>
  <c r="AS119"/>
  <c r="AQ119"/>
  <c r="AO119"/>
  <c r="BH118"/>
  <c r="AW118"/>
  <c r="AU118"/>
  <c r="AS118"/>
  <c r="AQ118"/>
  <c r="AO118"/>
  <c r="BH117"/>
  <c r="AW117"/>
  <c r="AU117"/>
  <c r="AS117"/>
  <c r="AQ117"/>
  <c r="AO117"/>
  <c r="BH116"/>
  <c r="AW116"/>
  <c r="AU116"/>
  <c r="AS116"/>
  <c r="AQ116"/>
  <c r="AO116"/>
  <c r="BH115"/>
  <c r="AW115"/>
  <c r="AU115"/>
  <c r="AS115"/>
  <c r="AQ115"/>
  <c r="AO115"/>
  <c r="BH114"/>
  <c r="AW114"/>
  <c r="AU114"/>
  <c r="AS114"/>
  <c r="AQ114"/>
  <c r="AO114"/>
  <c r="BH113"/>
  <c r="AW113"/>
  <c r="AU113"/>
  <c r="AS113"/>
  <c r="AQ113"/>
  <c r="AO113"/>
  <c r="BH112"/>
  <c r="AW112"/>
  <c r="AU112"/>
  <c r="AS112"/>
  <c r="AQ112"/>
  <c r="AO112"/>
  <c r="BH111"/>
  <c r="AW111"/>
  <c r="AU111"/>
  <c r="AS111"/>
  <c r="AQ111"/>
  <c r="AO111"/>
  <c r="BH110"/>
  <c r="AW110"/>
  <c r="AU110"/>
  <c r="AS110"/>
  <c r="AQ110"/>
  <c r="AO110"/>
  <c r="BH109"/>
  <c r="AW109"/>
  <c r="AU109"/>
  <c r="AS109"/>
  <c r="AQ109"/>
  <c r="AO109"/>
  <c r="BH108"/>
  <c r="AW108"/>
  <c r="AU108"/>
  <c r="AS108"/>
  <c r="AQ108"/>
  <c r="AO108"/>
  <c r="BH107"/>
  <c r="AW107"/>
  <c r="AU107"/>
  <c r="AS107"/>
  <c r="AQ107"/>
  <c r="AO107"/>
  <c r="BH106"/>
  <c r="AW106"/>
  <c r="AU106"/>
  <c r="AS106"/>
  <c r="AQ106"/>
  <c r="AO106"/>
  <c r="BH105"/>
  <c r="AW105"/>
  <c r="AU105"/>
  <c r="AS105"/>
  <c r="AQ105"/>
  <c r="AO105"/>
  <c r="BH104"/>
  <c r="AW104"/>
  <c r="AU104"/>
  <c r="AS104"/>
  <c r="AQ104"/>
  <c r="AO104"/>
  <c r="BH103"/>
  <c r="AW103"/>
  <c r="AU103"/>
  <c r="AS103"/>
  <c r="AQ103"/>
  <c r="AO103"/>
  <c r="BH102"/>
  <c r="AW102"/>
  <c r="AU102"/>
  <c r="AS102"/>
  <c r="AQ102"/>
  <c r="AO102"/>
  <c r="BH101"/>
  <c r="AW101"/>
  <c r="AU101"/>
  <c r="AS101"/>
  <c r="AQ101"/>
  <c r="AO101"/>
  <c r="BH100"/>
  <c r="AW100"/>
  <c r="AU100"/>
  <c r="AS100"/>
  <c r="AQ100"/>
  <c r="AO100"/>
  <c r="BH99"/>
  <c r="AW99"/>
  <c r="AU99"/>
  <c r="AS99"/>
  <c r="AQ99"/>
  <c r="AO99"/>
  <c r="BH98"/>
  <c r="AW98"/>
  <c r="AU98"/>
  <c r="AS98"/>
  <c r="AQ98"/>
  <c r="AO98"/>
  <c r="BH97"/>
  <c r="AW97"/>
  <c r="AU97"/>
  <c r="AS97"/>
  <c r="AQ97"/>
  <c r="AO97"/>
  <c r="BH96"/>
  <c r="AW96"/>
  <c r="AU96"/>
  <c r="AS96"/>
  <c r="AQ96"/>
  <c r="AO96"/>
  <c r="BH95"/>
  <c r="AW95"/>
  <c r="AU95"/>
  <c r="AS95"/>
  <c r="AQ95"/>
  <c r="AO95"/>
  <c r="BH94"/>
  <c r="AW94"/>
  <c r="AU94"/>
  <c r="AS94"/>
  <c r="AQ94"/>
  <c r="AO94"/>
  <c r="BH93"/>
  <c r="AW93"/>
  <c r="AU93"/>
  <c r="AS93"/>
  <c r="AQ93"/>
  <c r="AO93"/>
  <c r="BH92"/>
  <c r="AW92"/>
  <c r="AU92"/>
  <c r="AS92"/>
  <c r="AQ92"/>
  <c r="AO92"/>
  <c r="BH91"/>
  <c r="AW91"/>
  <c r="AU91"/>
  <c r="AS91"/>
  <c r="AQ91"/>
  <c r="AO91"/>
  <c r="BH90"/>
  <c r="AW90"/>
  <c r="AU90"/>
  <c r="AS90"/>
  <c r="AQ90"/>
  <c r="AO90"/>
  <c r="BH89"/>
  <c r="AW89"/>
  <c r="AU89"/>
  <c r="AS89"/>
  <c r="AQ89"/>
  <c r="AO89"/>
  <c r="BH88"/>
  <c r="AW88"/>
  <c r="AU88"/>
  <c r="AS88"/>
  <c r="AQ88"/>
  <c r="AO88"/>
  <c r="BH87"/>
  <c r="AW87"/>
  <c r="AU87"/>
  <c r="AS87"/>
  <c r="AQ87"/>
  <c r="AO87"/>
  <c r="BH86"/>
  <c r="AW86"/>
  <c r="AU86"/>
  <c r="AS86"/>
  <c r="AQ86"/>
  <c r="AO86"/>
  <c r="BH85"/>
  <c r="AW85"/>
  <c r="AU85"/>
  <c r="AS85"/>
  <c r="AQ85"/>
  <c r="AO85"/>
  <c r="BH84"/>
  <c r="AW84"/>
  <c r="AU84"/>
  <c r="AS84"/>
  <c r="AQ84"/>
  <c r="AO84"/>
  <c r="BH83"/>
  <c r="AW83"/>
  <c r="AU83"/>
  <c r="AS83"/>
  <c r="AQ83"/>
  <c r="AO83"/>
  <c r="BH82"/>
  <c r="AW82"/>
  <c r="AU82"/>
  <c r="AS82"/>
  <c r="AQ82"/>
  <c r="AO82"/>
  <c r="BH81"/>
  <c r="AW81"/>
  <c r="AU81"/>
  <c r="AS81"/>
  <c r="AQ81"/>
  <c r="AO81"/>
  <c r="BH80"/>
  <c r="AW80"/>
  <c r="AU80"/>
  <c r="AS80"/>
  <c r="AQ80"/>
  <c r="AO80"/>
  <c r="BH79"/>
  <c r="AW79"/>
  <c r="AU79"/>
  <c r="AS79"/>
  <c r="AQ79"/>
  <c r="AO79"/>
  <c r="BH78"/>
  <c r="AW78"/>
  <c r="AU78"/>
  <c r="AS78"/>
  <c r="AQ78"/>
  <c r="AO78"/>
  <c r="BH77"/>
  <c r="AW77"/>
  <c r="AU77"/>
  <c r="AS77"/>
  <c r="AQ77"/>
  <c r="AO77"/>
  <c r="BH76"/>
  <c r="AW76"/>
  <c r="AU76"/>
  <c r="AS76"/>
  <c r="AQ76"/>
  <c r="AO76"/>
  <c r="BH75"/>
  <c r="AW75"/>
  <c r="AU75"/>
  <c r="AS75"/>
  <c r="AQ75"/>
  <c r="AO75"/>
  <c r="BH74"/>
  <c r="AW74"/>
  <c r="AU74"/>
  <c r="AS74"/>
  <c r="AQ74"/>
  <c r="AO74"/>
  <c r="BH73"/>
  <c r="AW73"/>
  <c r="AU73"/>
  <c r="AS73"/>
  <c r="AQ73"/>
  <c r="AO73"/>
  <c r="BH72"/>
  <c r="AW72"/>
  <c r="AU72"/>
  <c r="AS72"/>
  <c r="AQ72"/>
  <c r="AO72"/>
  <c r="BH71"/>
  <c r="AW71"/>
  <c r="AU71"/>
  <c r="AS71"/>
  <c r="AQ71"/>
  <c r="AO71"/>
  <c r="BH70"/>
  <c r="AW70"/>
  <c r="AU70"/>
  <c r="AS70"/>
  <c r="AQ70"/>
  <c r="AO70"/>
  <c r="BH69"/>
  <c r="AW69"/>
  <c r="AU69"/>
  <c r="AS69"/>
  <c r="AQ69"/>
  <c r="AO69"/>
  <c r="BH68"/>
  <c r="AW68"/>
  <c r="AU68"/>
  <c r="AS68"/>
  <c r="AQ68"/>
  <c r="AO68"/>
  <c r="BH67"/>
  <c r="AW67"/>
  <c r="AU67"/>
  <c r="AS67"/>
  <c r="AQ67"/>
  <c r="AO67"/>
  <c r="BH66"/>
  <c r="AW66"/>
  <c r="AU66"/>
  <c r="AS66"/>
  <c r="AQ66"/>
  <c r="AO66"/>
  <c r="BH65"/>
  <c r="AW65"/>
  <c r="AU65"/>
  <c r="AS65"/>
  <c r="AQ65"/>
  <c r="AO65"/>
  <c r="BH64"/>
  <c r="AW64"/>
  <c r="AU64"/>
  <c r="AS64"/>
  <c r="AQ64"/>
  <c r="AO64"/>
  <c r="BH63"/>
  <c r="AW63"/>
  <c r="AU63"/>
  <c r="AS63"/>
  <c r="AQ63"/>
  <c r="AO63"/>
  <c r="BH62"/>
  <c r="AW62"/>
  <c r="AU62"/>
  <c r="AS62"/>
  <c r="AQ62"/>
  <c r="AO62"/>
  <c r="BH61"/>
  <c r="BI155"/>
  <c r="AR155"/>
  <c r="AV154"/>
  <c r="BI153"/>
  <c r="AR153"/>
  <c r="AV152"/>
  <c r="BI151"/>
  <c r="AR151"/>
  <c r="AV150"/>
  <c r="BI149"/>
  <c r="AR149"/>
  <c r="AV148"/>
  <c r="BI147"/>
  <c r="AR147"/>
  <c r="AV146"/>
  <c r="BI145"/>
  <c r="AR145"/>
  <c r="AV144"/>
  <c r="BI143"/>
  <c r="AR143"/>
  <c r="AV142"/>
  <c r="BI141"/>
  <c r="AR141"/>
  <c r="AV140"/>
  <c r="BI139"/>
  <c r="AR139"/>
  <c r="AV138"/>
  <c r="AP138"/>
  <c r="AX137"/>
  <c r="AT137"/>
  <c r="AP137"/>
  <c r="AX136"/>
  <c r="AT136"/>
  <c r="AP136"/>
  <c r="AX135"/>
  <c r="AT135"/>
  <c r="AP135"/>
  <c r="AX134"/>
  <c r="AT134"/>
  <c r="AP134"/>
  <c r="AX133"/>
  <c r="AT133"/>
  <c r="AP133"/>
  <c r="AX132"/>
  <c r="AT132"/>
  <c r="AP132"/>
  <c r="AX131"/>
  <c r="AT131"/>
  <c r="AP131"/>
  <c r="AX130"/>
  <c r="AT130"/>
  <c r="AP130"/>
  <c r="AX129"/>
  <c r="AT129"/>
  <c r="AP129"/>
  <c r="AX128"/>
  <c r="AT128"/>
  <c r="AP128"/>
  <c r="AX127"/>
  <c r="AT127"/>
  <c r="AP127"/>
  <c r="AX126"/>
  <c r="AT126"/>
  <c r="AP126"/>
  <c r="AX125"/>
  <c r="AT125"/>
  <c r="AP125"/>
  <c r="AX124"/>
  <c r="AT124"/>
  <c r="AP124"/>
  <c r="AX123"/>
  <c r="AT123"/>
  <c r="AP123"/>
  <c r="AX122"/>
  <c r="AT122"/>
  <c r="AP122"/>
  <c r="AX121"/>
  <c r="AT121"/>
  <c r="AP121"/>
  <c r="AX120"/>
  <c r="AT120"/>
  <c r="AP120"/>
  <c r="AX119"/>
  <c r="AT119"/>
  <c r="AP119"/>
  <c r="AX118"/>
  <c r="AT118"/>
  <c r="AP118"/>
  <c r="AX117"/>
  <c r="AT117"/>
  <c r="AP117"/>
  <c r="AX116"/>
  <c r="AT116"/>
  <c r="AP116"/>
  <c r="AX115"/>
  <c r="AT115"/>
  <c r="AP115"/>
  <c r="AX114"/>
  <c r="AT114"/>
  <c r="AP114"/>
  <c r="AX113"/>
  <c r="AT113"/>
  <c r="AP113"/>
  <c r="AX112"/>
  <c r="AT112"/>
  <c r="AP112"/>
  <c r="AX111"/>
  <c r="AT111"/>
  <c r="AP111"/>
  <c r="AX110"/>
  <c r="AT110"/>
  <c r="AP110"/>
  <c r="AX109"/>
  <c r="AT109"/>
  <c r="AP109"/>
  <c r="AX108"/>
  <c r="AT108"/>
  <c r="AP108"/>
  <c r="AX107"/>
  <c r="AT107"/>
  <c r="AP107"/>
  <c r="AX106"/>
  <c r="AT106"/>
  <c r="AP106"/>
  <c r="AX105"/>
  <c r="AT105"/>
  <c r="AP105"/>
  <c r="AX104"/>
  <c r="AT104"/>
  <c r="AP104"/>
  <c r="AX103"/>
  <c r="AT103"/>
  <c r="AP103"/>
  <c r="AX102"/>
  <c r="AT102"/>
  <c r="AP102"/>
  <c r="AX101"/>
  <c r="AT101"/>
  <c r="AP101"/>
  <c r="AX100"/>
  <c r="AT100"/>
  <c r="AP100"/>
  <c r="AX99"/>
  <c r="AT99"/>
  <c r="AP99"/>
  <c r="AX98"/>
  <c r="AT98"/>
  <c r="AP98"/>
  <c r="AX97"/>
  <c r="AT97"/>
  <c r="AP97"/>
  <c r="AX96"/>
  <c r="AT96"/>
  <c r="AP96"/>
  <c r="AX95"/>
  <c r="AT95"/>
  <c r="AP95"/>
  <c r="AX94"/>
  <c r="AT94"/>
  <c r="AP94"/>
  <c r="AX93"/>
  <c r="AT93"/>
  <c r="AP93"/>
  <c r="AX92"/>
  <c r="AT92"/>
  <c r="AP92"/>
  <c r="AX91"/>
  <c r="AT91"/>
  <c r="AP91"/>
  <c r="AX90"/>
  <c r="AT90"/>
  <c r="AP90"/>
  <c r="AX89"/>
  <c r="AT89"/>
  <c r="AP89"/>
  <c r="AX88"/>
  <c r="AT88"/>
  <c r="AP88"/>
  <c r="AX87"/>
  <c r="AT87"/>
  <c r="AP87"/>
  <c r="AX86"/>
  <c r="AT86"/>
  <c r="AP86"/>
  <c r="AX85"/>
  <c r="AT85"/>
  <c r="AP85"/>
  <c r="AX84"/>
  <c r="AT84"/>
  <c r="AP84"/>
  <c r="AX83"/>
  <c r="AT83"/>
  <c r="AP83"/>
  <c r="AX82"/>
  <c r="AT82"/>
  <c r="AP82"/>
  <c r="AX81"/>
  <c r="AT81"/>
  <c r="AP81"/>
  <c r="AX80"/>
  <c r="AT80"/>
  <c r="AP80"/>
  <c r="AX79"/>
  <c r="AT79"/>
  <c r="AP79"/>
  <c r="AX78"/>
  <c r="AT78"/>
  <c r="AP78"/>
  <c r="AX77"/>
  <c r="AT77"/>
  <c r="AP77"/>
  <c r="AX76"/>
  <c r="AT76"/>
  <c r="AP76"/>
  <c r="AX75"/>
  <c r="AT75"/>
  <c r="AP75"/>
  <c r="AX74"/>
  <c r="AT74"/>
  <c r="AP74"/>
  <c r="AX73"/>
  <c r="AT73"/>
  <c r="AP73"/>
  <c r="AX72"/>
  <c r="AT72"/>
  <c r="AP72"/>
  <c r="AX71"/>
  <c r="AT71"/>
  <c r="AP71"/>
  <c r="AX70"/>
  <c r="AT70"/>
  <c r="AP70"/>
  <c r="AX69"/>
  <c r="AT69"/>
  <c r="AP69"/>
  <c r="AX68"/>
  <c r="AT68"/>
  <c r="AP68"/>
  <c r="AX67"/>
  <c r="AT67"/>
  <c r="AP67"/>
  <c r="AX66"/>
  <c r="AT66"/>
  <c r="AP66"/>
  <c r="AX65"/>
  <c r="AT65"/>
  <c r="AP65"/>
  <c r="AX64"/>
  <c r="AT64"/>
  <c r="AP64"/>
  <c r="AX63"/>
  <c r="AT63"/>
  <c r="AP63"/>
  <c r="AX62"/>
  <c r="AT62"/>
  <c r="AP62"/>
  <c r="AV155"/>
  <c r="BI154"/>
  <c r="AR154"/>
  <c r="AV153"/>
  <c r="BI152"/>
  <c r="AR152"/>
  <c r="AV151"/>
  <c r="BI150"/>
  <c r="AR150"/>
  <c r="AV149"/>
  <c r="BI148"/>
  <c r="AR148"/>
  <c r="AV147"/>
  <c r="BI146"/>
  <c r="AR146"/>
  <c r="AV145"/>
  <c r="BI144"/>
  <c r="AR144"/>
  <c r="AV143"/>
  <c r="BI142"/>
  <c r="AR142"/>
  <c r="AV141"/>
  <c r="BI140"/>
  <c r="AR140"/>
  <c r="AV139"/>
  <c r="BI138"/>
  <c r="AR138"/>
  <c r="BI137"/>
  <c r="AV137"/>
  <c r="AR137"/>
  <c r="BI136"/>
  <c r="AV136"/>
  <c r="AR136"/>
  <c r="BI135"/>
  <c r="AV135"/>
  <c r="AR135"/>
  <c r="BI134"/>
  <c r="AV134"/>
  <c r="AR134"/>
  <c r="BI133"/>
  <c r="AV133"/>
  <c r="AR133"/>
  <c r="BI132"/>
  <c r="AV132"/>
  <c r="AR132"/>
  <c r="BI131"/>
  <c r="AV131"/>
  <c r="AR131"/>
  <c r="BI130"/>
  <c r="AV130"/>
  <c r="AR130"/>
  <c r="BI129"/>
  <c r="AV129"/>
  <c r="AR129"/>
  <c r="BI128"/>
  <c r="AV128"/>
  <c r="AR128"/>
  <c r="BI127"/>
  <c r="AV127"/>
  <c r="AR127"/>
  <c r="BI126"/>
  <c r="AV126"/>
  <c r="AR126"/>
  <c r="BI125"/>
  <c r="AV125"/>
  <c r="AR125"/>
  <c r="BI124"/>
  <c r="AV124"/>
  <c r="AR124"/>
  <c r="BI123"/>
  <c r="AV123"/>
  <c r="AR123"/>
  <c r="BI122"/>
  <c r="AV122"/>
  <c r="AR122"/>
  <c r="BI121"/>
  <c r="AV121"/>
  <c r="AR121"/>
  <c r="BI120"/>
  <c r="AV120"/>
  <c r="AR120"/>
  <c r="BI119"/>
  <c r="AV119"/>
  <c r="AR119"/>
  <c r="BI118"/>
  <c r="AV118"/>
  <c r="AR118"/>
  <c r="BI117"/>
  <c r="AV117"/>
  <c r="AR117"/>
  <c r="BI116"/>
  <c r="AV116"/>
  <c r="AR116"/>
  <c r="BI115"/>
  <c r="AV115"/>
  <c r="AR115"/>
  <c r="BI114"/>
  <c r="AV114"/>
  <c r="AR114"/>
  <c r="BI113"/>
  <c r="AV113"/>
  <c r="AR113"/>
  <c r="BI112"/>
  <c r="AV112"/>
  <c r="AR112"/>
  <c r="BI111"/>
  <c r="AV111"/>
  <c r="AR111"/>
  <c r="BI110"/>
  <c r="AV110"/>
  <c r="AR110"/>
  <c r="BI109"/>
  <c r="AV109"/>
  <c r="AR109"/>
  <c r="BI108"/>
  <c r="AV108"/>
  <c r="AR108"/>
  <c r="BI107"/>
  <c r="AV107"/>
  <c r="AR107"/>
  <c r="BI106"/>
  <c r="AV106"/>
  <c r="AR106"/>
  <c r="BI105"/>
  <c r="AV105"/>
  <c r="AR105"/>
  <c r="BI104"/>
  <c r="AV104"/>
  <c r="AR104"/>
  <c r="BI103"/>
  <c r="AV103"/>
  <c r="AR103"/>
  <c r="BI102"/>
  <c r="AV102"/>
  <c r="AR102"/>
  <c r="BI101"/>
  <c r="AV101"/>
  <c r="AR101"/>
  <c r="BI100"/>
  <c r="AV100"/>
  <c r="AR100"/>
  <c r="BI99"/>
  <c r="AV99"/>
  <c r="AR99"/>
  <c r="BI98"/>
  <c r="AV98"/>
  <c r="AR98"/>
  <c r="BI97"/>
  <c r="AV97"/>
  <c r="AR97"/>
  <c r="BI96"/>
  <c r="AV96"/>
  <c r="AR96"/>
  <c r="BI95"/>
  <c r="AV95"/>
  <c r="AR95"/>
  <c r="BI94"/>
  <c r="AV94"/>
  <c r="AR94"/>
  <c r="BI93"/>
  <c r="AV93"/>
  <c r="AR93"/>
  <c r="BI92"/>
  <c r="AV92"/>
  <c r="AR92"/>
  <c r="BI91"/>
  <c r="AV91"/>
  <c r="AR91"/>
  <c r="BI90"/>
  <c r="AV90"/>
  <c r="AR90"/>
  <c r="BI89"/>
  <c r="AV89"/>
  <c r="AR89"/>
  <c r="BI88"/>
  <c r="AV88"/>
  <c r="AR88"/>
  <c r="BI87"/>
  <c r="AV87"/>
  <c r="AR87"/>
  <c r="BI86"/>
  <c r="AV86"/>
  <c r="AR86"/>
  <c r="BI85"/>
  <c r="AV85"/>
  <c r="AR85"/>
  <c r="BI84"/>
  <c r="AV84"/>
  <c r="AR84"/>
  <c r="BI83"/>
  <c r="AV83"/>
  <c r="AR83"/>
  <c r="BI82"/>
  <c r="AV82"/>
  <c r="AR82"/>
  <c r="BI81"/>
  <c r="AV81"/>
  <c r="AR81"/>
  <c r="BI80"/>
  <c r="AV80"/>
  <c r="AR80"/>
  <c r="BI79"/>
  <c r="AV79"/>
  <c r="AR79"/>
  <c r="BI78"/>
  <c r="AV78"/>
  <c r="AR78"/>
  <c r="BI77"/>
  <c r="AV77"/>
  <c r="AR77"/>
  <c r="BI76"/>
  <c r="AV76"/>
  <c r="AR76"/>
  <c r="BI75"/>
  <c r="AV75"/>
  <c r="AR75"/>
  <c r="BI74"/>
  <c r="AV74"/>
  <c r="AR74"/>
  <c r="BI73"/>
  <c r="AV73"/>
  <c r="AR73"/>
  <c r="BI72"/>
  <c r="AV72"/>
  <c r="AR72"/>
  <c r="BI71"/>
  <c r="AV71"/>
  <c r="AR71"/>
  <c r="BI70"/>
  <c r="AV70"/>
  <c r="AR70"/>
  <c r="BI69"/>
  <c r="AV69"/>
  <c r="AR69"/>
  <c r="BI68"/>
  <c r="AV68"/>
  <c r="AR68"/>
  <c r="BI67"/>
  <c r="AV67"/>
  <c r="AR67"/>
  <c r="BI66"/>
  <c r="AV66"/>
  <c r="AR66"/>
  <c r="BI65"/>
  <c r="AV65"/>
  <c r="AR65"/>
  <c r="BI64"/>
  <c r="AV64"/>
  <c r="AR64"/>
  <c r="BI63"/>
  <c r="AV63"/>
  <c r="AR63"/>
  <c r="BI62"/>
  <c r="AV62"/>
  <c r="AR62"/>
  <c r="BI61"/>
  <c r="AX61"/>
  <c r="AV61"/>
  <c r="AT61"/>
  <c r="AR61"/>
  <c r="AP61"/>
  <c r="BI60"/>
  <c r="AX60"/>
  <c r="AV60"/>
  <c r="AT60"/>
  <c r="AR60"/>
  <c r="AP60"/>
  <c r="BI59"/>
  <c r="AX59"/>
  <c r="AV59"/>
  <c r="AT59"/>
  <c r="AR59"/>
  <c r="AP59"/>
  <c r="BI58"/>
  <c r="AX58"/>
  <c r="AV58"/>
  <c r="AT58"/>
  <c r="AR58"/>
  <c r="AP58"/>
  <c r="BI57"/>
  <c r="BI56"/>
  <c r="BI55"/>
  <c r="BI54"/>
  <c r="BI53"/>
  <c r="BI52"/>
  <c r="BI51"/>
  <c r="BI50"/>
  <c r="BI49"/>
  <c r="BI48"/>
  <c r="BI47"/>
  <c r="BI46"/>
  <c r="BI45"/>
  <c r="BI44"/>
  <c r="BI43"/>
  <c r="BI42"/>
  <c r="BI41"/>
  <c r="BI40"/>
  <c r="BI39"/>
  <c r="BI38"/>
  <c r="BI37"/>
  <c r="BI36"/>
  <c r="BI35"/>
  <c r="BI34"/>
  <c r="BI33"/>
  <c r="BI32"/>
  <c r="BI31"/>
  <c r="BI30"/>
  <c r="BI29"/>
  <c r="BI28"/>
  <c r="BI27"/>
  <c r="BI26"/>
  <c r="BI25"/>
  <c r="BI24"/>
  <c r="BI23"/>
  <c r="BI22"/>
  <c r="BI21"/>
  <c r="BI20"/>
  <c r="BI19"/>
  <c r="BI18"/>
  <c r="BI17"/>
  <c r="BI16"/>
  <c r="BI15"/>
  <c r="BI14"/>
  <c r="BI13"/>
  <c r="BI12"/>
  <c r="BI11"/>
  <c r="AW61"/>
  <c r="AU61"/>
  <c r="AS61"/>
  <c r="AQ61"/>
  <c r="AO61"/>
  <c r="BH60"/>
  <c r="AW60"/>
  <c r="AU60"/>
  <c r="AS60"/>
  <c r="AQ60"/>
  <c r="AO60"/>
  <c r="BH59"/>
  <c r="AW59"/>
  <c r="AU59"/>
  <c r="AS59"/>
  <c r="AQ59"/>
  <c r="AO59"/>
  <c r="BH58"/>
  <c r="AW58"/>
  <c r="AU58"/>
  <c r="AS58"/>
  <c r="AQ58"/>
  <c r="AO58"/>
  <c r="BJ12"/>
  <c r="BJ14"/>
  <c r="BJ13"/>
  <c r="BJ18"/>
  <c r="BJ21"/>
  <c r="BJ23"/>
  <c r="BJ35"/>
  <c r="BJ33"/>
  <c r="BJ36"/>
  <c r="BJ37"/>
  <c r="BJ43"/>
  <c r="BJ17"/>
  <c r="BJ26"/>
  <c r="BJ45"/>
  <c r="BJ16"/>
  <c r="BJ48"/>
  <c r="BJ52"/>
  <c r="BJ41"/>
  <c r="BJ38"/>
  <c r="BJ54"/>
  <c r="BJ56"/>
  <c r="BJ11"/>
  <c r="BJ15"/>
  <c r="BJ19"/>
  <c r="BJ25"/>
  <c r="BJ42"/>
  <c r="BJ27"/>
  <c r="BJ22"/>
  <c r="BJ28"/>
  <c r="BJ30"/>
  <c r="BJ34"/>
  <c r="BJ20"/>
  <c r="BJ32"/>
  <c r="BJ29"/>
  <c r="BJ53"/>
  <c r="BJ51"/>
  <c r="BJ31"/>
  <c r="BJ40"/>
  <c r="BJ44"/>
  <c r="BJ46"/>
  <c r="BJ49"/>
  <c r="BJ47"/>
  <c r="BJ50"/>
  <c r="BJ39"/>
  <c r="BJ24"/>
  <c r="BJ55"/>
  <c r="O13" i="34"/>
  <c r="O17"/>
  <c r="O21"/>
  <c r="O25"/>
  <c r="O29"/>
  <c r="O33"/>
  <c r="O37"/>
  <c r="O41"/>
  <c r="O45"/>
  <c r="O49"/>
  <c r="O53"/>
  <c r="O57"/>
  <c r="O12"/>
  <c r="O16"/>
  <c r="O20"/>
  <c r="O24"/>
  <c r="O28"/>
  <c r="O32"/>
  <c r="O36"/>
  <c r="O40"/>
  <c r="O44"/>
  <c r="O48"/>
  <c r="O52"/>
  <c r="O56"/>
  <c r="O12" i="36"/>
  <c r="O16"/>
  <c r="O20"/>
  <c r="O24"/>
  <c r="O28"/>
  <c r="O32"/>
  <c r="O36"/>
  <c r="O40"/>
  <c r="O44"/>
  <c r="O48"/>
  <c r="O52"/>
  <c r="O56"/>
  <c r="O11"/>
  <c r="O15"/>
  <c r="O19"/>
  <c r="O23"/>
  <c r="O27"/>
  <c r="O31"/>
  <c r="O35"/>
  <c r="O39"/>
  <c r="O43"/>
  <c r="O47"/>
  <c r="O51"/>
  <c r="O55"/>
  <c r="O14" i="33"/>
  <c r="O18"/>
  <c r="O22"/>
  <c r="O26"/>
  <c r="O30"/>
  <c r="O34"/>
  <c r="O38"/>
  <c r="O42"/>
  <c r="O46"/>
  <c r="O50"/>
  <c r="O54"/>
  <c r="O13"/>
  <c r="O17"/>
  <c r="O21"/>
  <c r="O25"/>
  <c r="O29"/>
  <c r="O33"/>
  <c r="O37"/>
  <c r="O41"/>
  <c r="O45"/>
  <c r="O49"/>
  <c r="O53"/>
  <c r="O57"/>
  <c r="O11" i="35"/>
  <c r="O15"/>
  <c r="O19"/>
  <c r="O23"/>
  <c r="O27"/>
  <c r="O31"/>
  <c r="O35"/>
  <c r="O39"/>
  <c r="O43"/>
  <c r="O47"/>
  <c r="O51"/>
  <c r="O55"/>
  <c r="O14"/>
  <c r="O18"/>
  <c r="O22"/>
  <c r="O26"/>
  <c r="O30"/>
  <c r="O34"/>
  <c r="O38"/>
  <c r="O42"/>
  <c r="O46"/>
  <c r="O50"/>
  <c r="O54"/>
  <c r="O14" i="37"/>
  <c r="O18"/>
  <c r="O22"/>
  <c r="O26"/>
  <c r="O30"/>
  <c r="O34"/>
  <c r="O38"/>
  <c r="O42"/>
  <c r="O46"/>
  <c r="O50"/>
  <c r="O54"/>
  <c r="O13"/>
  <c r="O17"/>
  <c r="O21"/>
  <c r="O25"/>
  <c r="O29"/>
  <c r="O33"/>
  <c r="O37"/>
  <c r="O41"/>
  <c r="O45"/>
  <c r="O49"/>
  <c r="O53"/>
  <c r="O57"/>
  <c r="O11" i="34"/>
  <c r="O15"/>
  <c r="O19"/>
  <c r="O23"/>
  <c r="O27"/>
  <c r="O31"/>
  <c r="O35"/>
  <c r="O39"/>
  <c r="O43"/>
  <c r="O47"/>
  <c r="O51"/>
  <c r="O55"/>
  <c r="O14"/>
  <c r="O18"/>
  <c r="O22"/>
  <c r="O26"/>
  <c r="O30"/>
  <c r="O34"/>
  <c r="O38"/>
  <c r="O42"/>
  <c r="O46"/>
  <c r="O50"/>
  <c r="O54"/>
  <c r="O14" i="36"/>
  <c r="O18"/>
  <c r="O22"/>
  <c r="O26"/>
  <c r="O30"/>
  <c r="O34"/>
  <c r="O38"/>
  <c r="O42"/>
  <c r="O46"/>
  <c r="O50"/>
  <c r="O54"/>
  <c r="O13"/>
  <c r="O17"/>
  <c r="O21"/>
  <c r="O25"/>
  <c r="O29"/>
  <c r="O33"/>
  <c r="O37"/>
  <c r="O41"/>
  <c r="O45"/>
  <c r="O49"/>
  <c r="O53"/>
  <c r="O57"/>
  <c r="O12" i="33"/>
  <c r="O16"/>
  <c r="O20"/>
  <c r="O24"/>
  <c r="O28"/>
  <c r="O32"/>
  <c r="O36"/>
  <c r="O40"/>
  <c r="O44"/>
  <c r="O48"/>
  <c r="O52"/>
  <c r="O56"/>
  <c r="O11"/>
  <c r="O15"/>
  <c r="O19"/>
  <c r="O23"/>
  <c r="O27"/>
  <c r="O31"/>
  <c r="O35"/>
  <c r="O39"/>
  <c r="O43"/>
  <c r="O47"/>
  <c r="O51"/>
  <c r="O55"/>
  <c r="O13" i="35"/>
  <c r="O17"/>
  <c r="O21"/>
  <c r="O25"/>
  <c r="O29"/>
  <c r="O33"/>
  <c r="O37"/>
  <c r="O41"/>
  <c r="O45"/>
  <c r="O49"/>
  <c r="O53"/>
  <c r="O57"/>
  <c r="O12"/>
  <c r="O16"/>
  <c r="O20"/>
  <c r="O24"/>
  <c r="O28"/>
  <c r="O32"/>
  <c r="O36"/>
  <c r="O40"/>
  <c r="O44"/>
  <c r="O48"/>
  <c r="O52"/>
  <c r="O56"/>
  <c r="O12" i="37"/>
  <c r="O16"/>
  <c r="O20"/>
  <c r="O24"/>
  <c r="O28"/>
  <c r="O32"/>
  <c r="O36"/>
  <c r="O40"/>
  <c r="O44"/>
  <c r="O48"/>
  <c r="O52"/>
  <c r="O56"/>
  <c r="O11"/>
  <c r="O15"/>
  <c r="O19"/>
  <c r="O23"/>
  <c r="O27"/>
  <c r="O31"/>
  <c r="O35"/>
  <c r="O39"/>
  <c r="O43"/>
  <c r="O47"/>
  <c r="O51"/>
  <c r="O55"/>
  <c r="R152" i="3"/>
  <c r="R151"/>
  <c r="R149"/>
  <c r="R147"/>
  <c r="R145"/>
  <c r="R143"/>
  <c r="R141"/>
  <c r="R139"/>
  <c r="R137"/>
  <c r="R135"/>
  <c r="R133"/>
  <c r="R131"/>
  <c r="R129"/>
  <c r="R127"/>
  <c r="R125"/>
  <c r="R123"/>
  <c r="R121"/>
  <c r="R60"/>
  <c r="R58"/>
  <c r="R150"/>
  <c r="R148"/>
  <c r="R146"/>
  <c r="R144"/>
  <c r="R142"/>
  <c r="R140"/>
  <c r="R138"/>
  <c r="R136"/>
  <c r="R134"/>
  <c r="R132"/>
  <c r="R130"/>
  <c r="R128"/>
  <c r="R126"/>
  <c r="R124"/>
  <c r="R122"/>
  <c r="R120"/>
  <c r="R119"/>
  <c r="R118"/>
  <c r="R117"/>
  <c r="R116"/>
  <c r="R115"/>
  <c r="R114"/>
  <c r="R113"/>
  <c r="R112"/>
  <c r="R111"/>
  <c r="R110"/>
  <c r="R109"/>
  <c r="R108"/>
  <c r="R107"/>
  <c r="R106"/>
  <c r="R105"/>
  <c r="R104"/>
  <c r="R103"/>
  <c r="R102"/>
  <c r="R101"/>
  <c r="R100"/>
  <c r="R99"/>
  <c r="R98"/>
  <c r="R97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59"/>
  <c r="V152"/>
  <c r="V151"/>
  <c r="V149"/>
  <c r="V147"/>
  <c r="V145"/>
  <c r="V143"/>
  <c r="V141"/>
  <c r="V139"/>
  <c r="V137"/>
  <c r="V135"/>
  <c r="V133"/>
  <c r="V131"/>
  <c r="V129"/>
  <c r="V127"/>
  <c r="V125"/>
  <c r="V123"/>
  <c r="V121"/>
  <c r="V60"/>
  <c r="V58"/>
  <c r="V150"/>
  <c r="V148"/>
  <c r="V146"/>
  <c r="V144"/>
  <c r="V142"/>
  <c r="V140"/>
  <c r="V138"/>
  <c r="V136"/>
  <c r="V134"/>
  <c r="V132"/>
  <c r="V130"/>
  <c r="V128"/>
  <c r="V126"/>
  <c r="V124"/>
  <c r="V122"/>
  <c r="V120"/>
  <c r="V119"/>
  <c r="V118"/>
  <c r="V117"/>
  <c r="V116"/>
  <c r="V115"/>
  <c r="V114"/>
  <c r="V113"/>
  <c r="V112"/>
  <c r="V111"/>
  <c r="V110"/>
  <c r="V109"/>
  <c r="V108"/>
  <c r="V107"/>
  <c r="V106"/>
  <c r="V105"/>
  <c r="V104"/>
  <c r="V103"/>
  <c r="V102"/>
  <c r="V101"/>
  <c r="V100"/>
  <c r="V99"/>
  <c r="V9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59"/>
  <c r="Z152"/>
  <c r="Z151"/>
  <c r="Z149"/>
  <c r="Z147"/>
  <c r="Z145"/>
  <c r="Z143"/>
  <c r="Z141"/>
  <c r="Z139"/>
  <c r="Z137"/>
  <c r="Z135"/>
  <c r="Z133"/>
  <c r="Z131"/>
  <c r="Z129"/>
  <c r="Z127"/>
  <c r="Z125"/>
  <c r="Z123"/>
  <c r="Z121"/>
  <c r="Z60"/>
  <c r="Z58"/>
  <c r="Z150"/>
  <c r="Z148"/>
  <c r="Z146"/>
  <c r="Z144"/>
  <c r="Z142"/>
  <c r="Z140"/>
  <c r="Z138"/>
  <c r="Z136"/>
  <c r="Z134"/>
  <c r="Z132"/>
  <c r="Z130"/>
  <c r="Z128"/>
  <c r="Z126"/>
  <c r="Z124"/>
  <c r="Z122"/>
  <c r="Z120"/>
  <c r="Z119"/>
  <c r="Z118"/>
  <c r="Z117"/>
  <c r="Z116"/>
  <c r="Z115"/>
  <c r="Z114"/>
  <c r="Z113"/>
  <c r="Z112"/>
  <c r="Z111"/>
  <c r="Z110"/>
  <c r="Z109"/>
  <c r="Z108"/>
  <c r="Z107"/>
  <c r="Z106"/>
  <c r="Z105"/>
  <c r="Z104"/>
  <c r="Z103"/>
  <c r="Z102"/>
  <c r="Z101"/>
  <c r="Z100"/>
  <c r="Z99"/>
  <c r="Z98"/>
  <c r="Z97"/>
  <c r="Z96"/>
  <c r="Z95"/>
  <c r="Z94"/>
  <c r="Z93"/>
  <c r="Z92"/>
  <c r="Z91"/>
  <c r="Z90"/>
  <c r="Z89"/>
  <c r="Z88"/>
  <c r="Z87"/>
  <c r="Z86"/>
  <c r="Z85"/>
  <c r="Z84"/>
  <c r="Z83"/>
  <c r="Z82"/>
  <c r="Z81"/>
  <c r="Z80"/>
  <c r="Z79"/>
  <c r="Z78"/>
  <c r="Z77"/>
  <c r="Z76"/>
  <c r="Z75"/>
  <c r="Z74"/>
  <c r="Z73"/>
  <c r="Z72"/>
  <c r="Z71"/>
  <c r="Z70"/>
  <c r="Z69"/>
  <c r="Z68"/>
  <c r="Z67"/>
  <c r="Z66"/>
  <c r="Z65"/>
  <c r="Z64"/>
  <c r="Z63"/>
  <c r="Z62"/>
  <c r="Z61"/>
  <c r="Z59"/>
  <c r="AD152"/>
  <c r="AD151"/>
  <c r="AD149"/>
  <c r="AD147"/>
  <c r="AD145"/>
  <c r="AD143"/>
  <c r="AD141"/>
  <c r="AD139"/>
  <c r="AD137"/>
  <c r="AD135"/>
  <c r="AD133"/>
  <c r="AD131"/>
  <c r="AD129"/>
  <c r="AD127"/>
  <c r="AD125"/>
  <c r="AD123"/>
  <c r="AD121"/>
  <c r="AD60"/>
  <c r="AD58"/>
  <c r="AD150"/>
  <c r="AD148"/>
  <c r="AD146"/>
  <c r="AD144"/>
  <c r="AD142"/>
  <c r="AD140"/>
  <c r="AD138"/>
  <c r="AD136"/>
  <c r="AD134"/>
  <c r="AD132"/>
  <c r="AD130"/>
  <c r="AD128"/>
  <c r="AD126"/>
  <c r="AD124"/>
  <c r="AD122"/>
  <c r="AD120"/>
  <c r="AD119"/>
  <c r="AD118"/>
  <c r="AD117"/>
  <c r="AD116"/>
  <c r="AD115"/>
  <c r="AD114"/>
  <c r="AD113"/>
  <c r="AD112"/>
  <c r="AD111"/>
  <c r="AD110"/>
  <c r="AD109"/>
  <c r="AD108"/>
  <c r="AD107"/>
  <c r="AD106"/>
  <c r="AD105"/>
  <c r="AD104"/>
  <c r="AD103"/>
  <c r="AD102"/>
  <c r="AD101"/>
  <c r="AD100"/>
  <c r="AD99"/>
  <c r="AD98"/>
  <c r="AD97"/>
  <c r="AD96"/>
  <c r="AD95"/>
  <c r="AD94"/>
  <c r="AD93"/>
  <c r="AD92"/>
  <c r="AD91"/>
  <c r="AD90"/>
  <c r="AD89"/>
  <c r="AD88"/>
  <c r="AD87"/>
  <c r="AD86"/>
  <c r="AD85"/>
  <c r="AD84"/>
  <c r="AD83"/>
  <c r="AD82"/>
  <c r="AD81"/>
  <c r="AD80"/>
  <c r="AD79"/>
  <c r="AD78"/>
  <c r="AD77"/>
  <c r="AD76"/>
  <c r="AD75"/>
  <c r="AD74"/>
  <c r="AD73"/>
  <c r="AD72"/>
  <c r="AD71"/>
  <c r="AD70"/>
  <c r="AD69"/>
  <c r="AD68"/>
  <c r="AD67"/>
  <c r="AD66"/>
  <c r="AD65"/>
  <c r="AD64"/>
  <c r="AD63"/>
  <c r="AD62"/>
  <c r="AD61"/>
  <c r="AD59"/>
  <c r="AH152"/>
  <c r="AH151"/>
  <c r="AH149"/>
  <c r="AH147"/>
  <c r="AH145"/>
  <c r="AH143"/>
  <c r="AH141"/>
  <c r="AH139"/>
  <c r="AH137"/>
  <c r="AH135"/>
  <c r="AH133"/>
  <c r="AH131"/>
  <c r="AH129"/>
  <c r="AH127"/>
  <c r="AH125"/>
  <c r="AH123"/>
  <c r="AH121"/>
  <c r="AH60"/>
  <c r="AH58"/>
  <c r="AH150"/>
  <c r="AH148"/>
  <c r="AH146"/>
  <c r="AH144"/>
  <c r="AH142"/>
  <c r="AH140"/>
  <c r="AH138"/>
  <c r="AH136"/>
  <c r="AH134"/>
  <c r="AH132"/>
  <c r="AH130"/>
  <c r="AH128"/>
  <c r="AH126"/>
  <c r="AH124"/>
  <c r="AH122"/>
  <c r="AH120"/>
  <c r="AH119"/>
  <c r="AH118"/>
  <c r="AH117"/>
  <c r="AH116"/>
  <c r="AH115"/>
  <c r="AH114"/>
  <c r="AH113"/>
  <c r="AH112"/>
  <c r="AH111"/>
  <c r="AH110"/>
  <c r="AH109"/>
  <c r="AH108"/>
  <c r="AH107"/>
  <c r="AH106"/>
  <c r="AH105"/>
  <c r="AH104"/>
  <c r="AH103"/>
  <c r="AH102"/>
  <c r="AH101"/>
  <c r="AH100"/>
  <c r="AH99"/>
  <c r="AH98"/>
  <c r="AH97"/>
  <c r="AH96"/>
  <c r="AH95"/>
  <c r="AH94"/>
  <c r="AH93"/>
  <c r="AH92"/>
  <c r="AH91"/>
  <c r="AH90"/>
  <c r="AH89"/>
  <c r="AH88"/>
  <c r="AH87"/>
  <c r="AH86"/>
  <c r="AH85"/>
  <c r="AH84"/>
  <c r="AH83"/>
  <c r="AH82"/>
  <c r="AH81"/>
  <c r="AH80"/>
  <c r="AH79"/>
  <c r="AH78"/>
  <c r="AH77"/>
  <c r="AH76"/>
  <c r="AH75"/>
  <c r="AH74"/>
  <c r="AH73"/>
  <c r="AH72"/>
  <c r="AH71"/>
  <c r="AH70"/>
  <c r="AH69"/>
  <c r="AH68"/>
  <c r="AH67"/>
  <c r="AH66"/>
  <c r="AH65"/>
  <c r="AH64"/>
  <c r="AH63"/>
  <c r="AH62"/>
  <c r="AH61"/>
  <c r="AH59"/>
  <c r="S152"/>
  <c r="S151"/>
  <c r="S150"/>
  <c r="S149"/>
  <c r="S148"/>
  <c r="S147"/>
  <c r="S146"/>
  <c r="S145"/>
  <c r="S144"/>
  <c r="S143"/>
  <c r="S142"/>
  <c r="S141"/>
  <c r="S140"/>
  <c r="S139"/>
  <c r="S138"/>
  <c r="S137"/>
  <c r="S136"/>
  <c r="S135"/>
  <c r="S134"/>
  <c r="S133"/>
  <c r="S132"/>
  <c r="S131"/>
  <c r="S130"/>
  <c r="S129"/>
  <c r="S128"/>
  <c r="S127"/>
  <c r="S126"/>
  <c r="S125"/>
  <c r="S124"/>
  <c r="S123"/>
  <c r="S122"/>
  <c r="S121"/>
  <c r="S120"/>
  <c r="S119"/>
  <c r="S118"/>
  <c r="S117"/>
  <c r="S116"/>
  <c r="S115"/>
  <c r="S114"/>
  <c r="S113"/>
  <c r="S112"/>
  <c r="S111"/>
  <c r="S110"/>
  <c r="S109"/>
  <c r="S108"/>
  <c r="S107"/>
  <c r="S106"/>
  <c r="S105"/>
  <c r="S104"/>
  <c r="S103"/>
  <c r="S102"/>
  <c r="S101"/>
  <c r="S100"/>
  <c r="S99"/>
  <c r="S98"/>
  <c r="S97"/>
  <c r="S96"/>
  <c r="S95"/>
  <c r="S94"/>
  <c r="S93"/>
  <c r="S92"/>
  <c r="S91"/>
  <c r="S90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70"/>
  <c r="S69"/>
  <c r="S68"/>
  <c r="S67"/>
  <c r="S66"/>
  <c r="S65"/>
  <c r="S64"/>
  <c r="S63"/>
  <c r="S62"/>
  <c r="S61"/>
  <c r="S59"/>
  <c r="S60"/>
  <c r="S58"/>
  <c r="W152"/>
  <c r="W151"/>
  <c r="W150"/>
  <c r="W149"/>
  <c r="W148"/>
  <c r="W147"/>
  <c r="W146"/>
  <c r="W145"/>
  <c r="W144"/>
  <c r="W143"/>
  <c r="W142"/>
  <c r="W141"/>
  <c r="W140"/>
  <c r="W139"/>
  <c r="W138"/>
  <c r="W137"/>
  <c r="W136"/>
  <c r="W135"/>
  <c r="W134"/>
  <c r="W133"/>
  <c r="W132"/>
  <c r="W131"/>
  <c r="W130"/>
  <c r="W129"/>
  <c r="W128"/>
  <c r="W127"/>
  <c r="W126"/>
  <c r="W125"/>
  <c r="W124"/>
  <c r="W123"/>
  <c r="W122"/>
  <c r="W121"/>
  <c r="W120"/>
  <c r="W119"/>
  <c r="W118"/>
  <c r="W117"/>
  <c r="W116"/>
  <c r="W115"/>
  <c r="W114"/>
  <c r="W113"/>
  <c r="W112"/>
  <c r="W111"/>
  <c r="W110"/>
  <c r="W109"/>
  <c r="W108"/>
  <c r="W107"/>
  <c r="W106"/>
  <c r="W105"/>
  <c r="W104"/>
  <c r="W103"/>
  <c r="W102"/>
  <c r="W101"/>
  <c r="W100"/>
  <c r="W99"/>
  <c r="W98"/>
  <c r="W97"/>
  <c r="W96"/>
  <c r="W95"/>
  <c r="W94"/>
  <c r="W93"/>
  <c r="W92"/>
  <c r="W91"/>
  <c r="W90"/>
  <c r="W89"/>
  <c r="W88"/>
  <c r="W87"/>
  <c r="W86"/>
  <c r="W85"/>
  <c r="W84"/>
  <c r="W83"/>
  <c r="W82"/>
  <c r="W81"/>
  <c r="W80"/>
  <c r="W79"/>
  <c r="W78"/>
  <c r="W77"/>
  <c r="W76"/>
  <c r="W75"/>
  <c r="W74"/>
  <c r="W73"/>
  <c r="W72"/>
  <c r="W71"/>
  <c r="W70"/>
  <c r="W69"/>
  <c r="W68"/>
  <c r="W67"/>
  <c r="W66"/>
  <c r="W65"/>
  <c r="W64"/>
  <c r="W63"/>
  <c r="W62"/>
  <c r="W61"/>
  <c r="W59"/>
  <c r="W60"/>
  <c r="W58"/>
  <c r="AA152"/>
  <c r="AA151"/>
  <c r="AA150"/>
  <c r="AA149"/>
  <c r="AA148"/>
  <c r="AA147"/>
  <c r="AA146"/>
  <c r="AA145"/>
  <c r="AA144"/>
  <c r="AA143"/>
  <c r="AA142"/>
  <c r="AA141"/>
  <c r="AA140"/>
  <c r="AA139"/>
  <c r="AA138"/>
  <c r="AA137"/>
  <c r="AA136"/>
  <c r="AA135"/>
  <c r="AA134"/>
  <c r="AA133"/>
  <c r="AA132"/>
  <c r="AA131"/>
  <c r="AA130"/>
  <c r="AA129"/>
  <c r="AA128"/>
  <c r="AA127"/>
  <c r="AA126"/>
  <c r="AA125"/>
  <c r="AA124"/>
  <c r="AA123"/>
  <c r="AA122"/>
  <c r="AA121"/>
  <c r="AA120"/>
  <c r="AA119"/>
  <c r="AA118"/>
  <c r="AA117"/>
  <c r="AA116"/>
  <c r="AA115"/>
  <c r="AA114"/>
  <c r="AA113"/>
  <c r="AA112"/>
  <c r="AA111"/>
  <c r="AA110"/>
  <c r="AA109"/>
  <c r="AA108"/>
  <c r="AA107"/>
  <c r="AA106"/>
  <c r="AA105"/>
  <c r="AA104"/>
  <c r="AA103"/>
  <c r="AA102"/>
  <c r="AA101"/>
  <c r="AA100"/>
  <c r="AA99"/>
  <c r="AA98"/>
  <c r="AA97"/>
  <c r="AA96"/>
  <c r="AA95"/>
  <c r="AA94"/>
  <c r="AA93"/>
  <c r="AA92"/>
  <c r="AA91"/>
  <c r="AA90"/>
  <c r="AA89"/>
  <c r="AA88"/>
  <c r="AA87"/>
  <c r="AA86"/>
  <c r="AA85"/>
  <c r="AA84"/>
  <c r="AA83"/>
  <c r="AA82"/>
  <c r="AA81"/>
  <c r="AA80"/>
  <c r="AA79"/>
  <c r="AA78"/>
  <c r="AA77"/>
  <c r="AA76"/>
  <c r="AA75"/>
  <c r="AA74"/>
  <c r="AA73"/>
  <c r="AA72"/>
  <c r="AA71"/>
  <c r="AA70"/>
  <c r="AA69"/>
  <c r="AA68"/>
  <c r="AA67"/>
  <c r="AA66"/>
  <c r="AA65"/>
  <c r="AA64"/>
  <c r="AA63"/>
  <c r="AA62"/>
  <c r="AA61"/>
  <c r="AA59"/>
  <c r="AA60"/>
  <c r="AA58"/>
  <c r="AE152"/>
  <c r="AE151"/>
  <c r="AE150"/>
  <c r="AE149"/>
  <c r="AE148"/>
  <c r="AE147"/>
  <c r="AE146"/>
  <c r="AE145"/>
  <c r="AE144"/>
  <c r="AE143"/>
  <c r="AE142"/>
  <c r="AE141"/>
  <c r="AE140"/>
  <c r="AE139"/>
  <c r="AE138"/>
  <c r="AE137"/>
  <c r="AE136"/>
  <c r="AE135"/>
  <c r="AE134"/>
  <c r="AE133"/>
  <c r="AE132"/>
  <c r="AE131"/>
  <c r="AE130"/>
  <c r="AE129"/>
  <c r="AE128"/>
  <c r="AE127"/>
  <c r="AE126"/>
  <c r="AE125"/>
  <c r="AE124"/>
  <c r="AE123"/>
  <c r="AE122"/>
  <c r="AE121"/>
  <c r="AE120"/>
  <c r="AE119"/>
  <c r="AE118"/>
  <c r="AE117"/>
  <c r="AE116"/>
  <c r="AE115"/>
  <c r="AE114"/>
  <c r="AE113"/>
  <c r="AE112"/>
  <c r="AE111"/>
  <c r="AE110"/>
  <c r="AE109"/>
  <c r="AE108"/>
  <c r="AE107"/>
  <c r="AE106"/>
  <c r="AE105"/>
  <c r="AE104"/>
  <c r="AE103"/>
  <c r="AE102"/>
  <c r="AE101"/>
  <c r="AE100"/>
  <c r="AE99"/>
  <c r="AE98"/>
  <c r="AE97"/>
  <c r="AE96"/>
  <c r="AE95"/>
  <c r="AE94"/>
  <c r="AE93"/>
  <c r="AE92"/>
  <c r="AE91"/>
  <c r="AE90"/>
  <c r="AE89"/>
  <c r="AE88"/>
  <c r="AE87"/>
  <c r="AE86"/>
  <c r="AE85"/>
  <c r="AE84"/>
  <c r="AE83"/>
  <c r="AE82"/>
  <c r="AE81"/>
  <c r="AE80"/>
  <c r="AE79"/>
  <c r="AE78"/>
  <c r="AE77"/>
  <c r="AE76"/>
  <c r="AE75"/>
  <c r="AE74"/>
  <c r="AE73"/>
  <c r="AE72"/>
  <c r="AE71"/>
  <c r="AE70"/>
  <c r="AE69"/>
  <c r="AE68"/>
  <c r="AE67"/>
  <c r="AE66"/>
  <c r="AE65"/>
  <c r="AE64"/>
  <c r="AE63"/>
  <c r="AE62"/>
  <c r="AE61"/>
  <c r="AE59"/>
  <c r="AE60"/>
  <c r="AE58"/>
  <c r="AI152"/>
  <c r="AI151"/>
  <c r="AI150"/>
  <c r="AI149"/>
  <c r="AI148"/>
  <c r="AI147"/>
  <c r="AI146"/>
  <c r="AI145"/>
  <c r="AI144"/>
  <c r="AI143"/>
  <c r="AI142"/>
  <c r="AI141"/>
  <c r="AI140"/>
  <c r="AI139"/>
  <c r="AI138"/>
  <c r="AI137"/>
  <c r="AI136"/>
  <c r="AI135"/>
  <c r="AI134"/>
  <c r="AI133"/>
  <c r="AI132"/>
  <c r="AI131"/>
  <c r="AI130"/>
  <c r="AI129"/>
  <c r="AI128"/>
  <c r="AI127"/>
  <c r="AI126"/>
  <c r="AI125"/>
  <c r="AI124"/>
  <c r="AI123"/>
  <c r="AI122"/>
  <c r="AI121"/>
  <c r="AI120"/>
  <c r="AI119"/>
  <c r="AI118"/>
  <c r="AI117"/>
  <c r="AI116"/>
  <c r="AI115"/>
  <c r="AI114"/>
  <c r="AI113"/>
  <c r="AI112"/>
  <c r="AI111"/>
  <c r="AI110"/>
  <c r="AI109"/>
  <c r="AI108"/>
  <c r="AI107"/>
  <c r="AI106"/>
  <c r="AI105"/>
  <c r="AI104"/>
  <c r="AI103"/>
  <c r="AI102"/>
  <c r="AI101"/>
  <c r="AI100"/>
  <c r="AI99"/>
  <c r="AI98"/>
  <c r="AI97"/>
  <c r="AI96"/>
  <c r="AI95"/>
  <c r="AI94"/>
  <c r="AI93"/>
  <c r="AI92"/>
  <c r="AI91"/>
  <c r="AI90"/>
  <c r="AI89"/>
  <c r="AI88"/>
  <c r="AI87"/>
  <c r="AI86"/>
  <c r="AI85"/>
  <c r="AI84"/>
  <c r="AI83"/>
  <c r="AI82"/>
  <c r="AI81"/>
  <c r="AI80"/>
  <c r="AI79"/>
  <c r="AI78"/>
  <c r="AI77"/>
  <c r="AI76"/>
  <c r="AI75"/>
  <c r="AI74"/>
  <c r="AI73"/>
  <c r="AI72"/>
  <c r="AI71"/>
  <c r="AI70"/>
  <c r="AI69"/>
  <c r="AI68"/>
  <c r="AI67"/>
  <c r="AI66"/>
  <c r="AI65"/>
  <c r="AI64"/>
  <c r="AI63"/>
  <c r="AI62"/>
  <c r="AI61"/>
  <c r="AI59"/>
  <c r="AI60"/>
  <c r="AI58"/>
  <c r="T152"/>
  <c r="T151"/>
  <c r="T150"/>
  <c r="T148"/>
  <c r="T146"/>
  <c r="T144"/>
  <c r="T142"/>
  <c r="T140"/>
  <c r="T138"/>
  <c r="T136"/>
  <c r="T134"/>
  <c r="T132"/>
  <c r="T130"/>
  <c r="T128"/>
  <c r="T126"/>
  <c r="T124"/>
  <c r="T122"/>
  <c r="T120"/>
  <c r="T60"/>
  <c r="T58"/>
  <c r="T149"/>
  <c r="T147"/>
  <c r="T145"/>
  <c r="T143"/>
  <c r="T141"/>
  <c r="T139"/>
  <c r="T137"/>
  <c r="T135"/>
  <c r="T133"/>
  <c r="T131"/>
  <c r="T129"/>
  <c r="T127"/>
  <c r="T125"/>
  <c r="T123"/>
  <c r="T121"/>
  <c r="T119"/>
  <c r="T118"/>
  <c r="T117"/>
  <c r="T116"/>
  <c r="T115"/>
  <c r="T114"/>
  <c r="T113"/>
  <c r="T112"/>
  <c r="T111"/>
  <c r="T110"/>
  <c r="T109"/>
  <c r="T108"/>
  <c r="T107"/>
  <c r="T106"/>
  <c r="T105"/>
  <c r="T104"/>
  <c r="T103"/>
  <c r="T102"/>
  <c r="T101"/>
  <c r="T100"/>
  <c r="T99"/>
  <c r="T98"/>
  <c r="T97"/>
  <c r="T96"/>
  <c r="T95"/>
  <c r="T94"/>
  <c r="T93"/>
  <c r="T92"/>
  <c r="T91"/>
  <c r="T90"/>
  <c r="T89"/>
  <c r="T88"/>
  <c r="T87"/>
  <c r="T86"/>
  <c r="T85"/>
  <c r="T84"/>
  <c r="T83"/>
  <c r="T82"/>
  <c r="T81"/>
  <c r="T80"/>
  <c r="T79"/>
  <c r="T78"/>
  <c r="T77"/>
  <c r="T76"/>
  <c r="T75"/>
  <c r="T74"/>
  <c r="T73"/>
  <c r="T72"/>
  <c r="T71"/>
  <c r="T70"/>
  <c r="T69"/>
  <c r="T68"/>
  <c r="T67"/>
  <c r="T66"/>
  <c r="T65"/>
  <c r="T64"/>
  <c r="T63"/>
  <c r="T62"/>
  <c r="T61"/>
  <c r="T59"/>
  <c r="X152"/>
  <c r="X151"/>
  <c r="X150"/>
  <c r="X148"/>
  <c r="X146"/>
  <c r="X144"/>
  <c r="X142"/>
  <c r="X140"/>
  <c r="X138"/>
  <c r="X136"/>
  <c r="X134"/>
  <c r="X132"/>
  <c r="X130"/>
  <c r="X128"/>
  <c r="X126"/>
  <c r="X124"/>
  <c r="X122"/>
  <c r="X120"/>
  <c r="X60"/>
  <c r="X58"/>
  <c r="X149"/>
  <c r="X147"/>
  <c r="X145"/>
  <c r="X143"/>
  <c r="X141"/>
  <c r="X139"/>
  <c r="X137"/>
  <c r="X135"/>
  <c r="X133"/>
  <c r="X131"/>
  <c r="X129"/>
  <c r="X127"/>
  <c r="X125"/>
  <c r="X123"/>
  <c r="X121"/>
  <c r="X119"/>
  <c r="X118"/>
  <c r="X117"/>
  <c r="X116"/>
  <c r="X115"/>
  <c r="X114"/>
  <c r="X113"/>
  <c r="X112"/>
  <c r="X111"/>
  <c r="X110"/>
  <c r="X109"/>
  <c r="X108"/>
  <c r="X107"/>
  <c r="X106"/>
  <c r="X105"/>
  <c r="X104"/>
  <c r="X103"/>
  <c r="X102"/>
  <c r="X101"/>
  <c r="X100"/>
  <c r="X99"/>
  <c r="X98"/>
  <c r="X97"/>
  <c r="X96"/>
  <c r="X95"/>
  <c r="X94"/>
  <c r="X93"/>
  <c r="X92"/>
  <c r="X91"/>
  <c r="X90"/>
  <c r="X89"/>
  <c r="X88"/>
  <c r="X87"/>
  <c r="X86"/>
  <c r="X85"/>
  <c r="X84"/>
  <c r="X83"/>
  <c r="X82"/>
  <c r="X81"/>
  <c r="X80"/>
  <c r="X79"/>
  <c r="X78"/>
  <c r="X77"/>
  <c r="X76"/>
  <c r="X75"/>
  <c r="X74"/>
  <c r="X73"/>
  <c r="X72"/>
  <c r="X71"/>
  <c r="X70"/>
  <c r="X69"/>
  <c r="X68"/>
  <c r="X67"/>
  <c r="X66"/>
  <c r="X65"/>
  <c r="X64"/>
  <c r="X63"/>
  <c r="X62"/>
  <c r="X61"/>
  <c r="X59"/>
  <c r="AB152"/>
  <c r="AB151"/>
  <c r="AB150"/>
  <c r="AB148"/>
  <c r="AB146"/>
  <c r="AB144"/>
  <c r="AB142"/>
  <c r="AB140"/>
  <c r="AB138"/>
  <c r="AB136"/>
  <c r="AB134"/>
  <c r="AB132"/>
  <c r="AB130"/>
  <c r="AB128"/>
  <c r="AB126"/>
  <c r="AB124"/>
  <c r="AB122"/>
  <c r="AB120"/>
  <c r="AB60"/>
  <c r="AB58"/>
  <c r="AB149"/>
  <c r="AB147"/>
  <c r="AB145"/>
  <c r="AB143"/>
  <c r="AB141"/>
  <c r="AB139"/>
  <c r="AB137"/>
  <c r="AB135"/>
  <c r="AB133"/>
  <c r="AB131"/>
  <c r="AB129"/>
  <c r="AB127"/>
  <c r="AB125"/>
  <c r="AB123"/>
  <c r="AB121"/>
  <c r="AB119"/>
  <c r="AB118"/>
  <c r="AB117"/>
  <c r="AB116"/>
  <c r="AB115"/>
  <c r="AB114"/>
  <c r="AB113"/>
  <c r="AB112"/>
  <c r="AB111"/>
  <c r="AB110"/>
  <c r="AB109"/>
  <c r="AB108"/>
  <c r="AB107"/>
  <c r="AB106"/>
  <c r="AB105"/>
  <c r="AB104"/>
  <c r="AB103"/>
  <c r="AB102"/>
  <c r="AB101"/>
  <c r="AB100"/>
  <c r="AB99"/>
  <c r="AB98"/>
  <c r="AB97"/>
  <c r="AB96"/>
  <c r="AB95"/>
  <c r="AB94"/>
  <c r="AB93"/>
  <c r="AB92"/>
  <c r="AB91"/>
  <c r="AB90"/>
  <c r="AB89"/>
  <c r="AB88"/>
  <c r="AB87"/>
  <c r="AB86"/>
  <c r="AB85"/>
  <c r="AB84"/>
  <c r="AB83"/>
  <c r="AB82"/>
  <c r="AB81"/>
  <c r="AB80"/>
  <c r="AB79"/>
  <c r="AB78"/>
  <c r="AB77"/>
  <c r="AB76"/>
  <c r="AB75"/>
  <c r="AB74"/>
  <c r="AB73"/>
  <c r="AB72"/>
  <c r="AB71"/>
  <c r="AB70"/>
  <c r="AB69"/>
  <c r="AB68"/>
  <c r="AB67"/>
  <c r="AB66"/>
  <c r="AB65"/>
  <c r="AB64"/>
  <c r="AB63"/>
  <c r="AB62"/>
  <c r="AB61"/>
  <c r="AB59"/>
  <c r="AF152"/>
  <c r="AF151"/>
  <c r="AF150"/>
  <c r="AF148"/>
  <c r="AF146"/>
  <c r="AF144"/>
  <c r="AF142"/>
  <c r="AF140"/>
  <c r="AF138"/>
  <c r="AF136"/>
  <c r="AF134"/>
  <c r="AF132"/>
  <c r="AF130"/>
  <c r="AF128"/>
  <c r="AF126"/>
  <c r="AF124"/>
  <c r="AF122"/>
  <c r="AF120"/>
  <c r="AF60"/>
  <c r="AF58"/>
  <c r="AF149"/>
  <c r="AF147"/>
  <c r="AF145"/>
  <c r="AF143"/>
  <c r="AF141"/>
  <c r="AF139"/>
  <c r="AF137"/>
  <c r="AF135"/>
  <c r="AF133"/>
  <c r="AF131"/>
  <c r="AF129"/>
  <c r="AF127"/>
  <c r="AF125"/>
  <c r="AF123"/>
  <c r="AF121"/>
  <c r="AF119"/>
  <c r="AF118"/>
  <c r="AF117"/>
  <c r="AF116"/>
  <c r="AF115"/>
  <c r="AF114"/>
  <c r="AF113"/>
  <c r="AF112"/>
  <c r="AF111"/>
  <c r="AF110"/>
  <c r="AF109"/>
  <c r="AF108"/>
  <c r="AF107"/>
  <c r="AF106"/>
  <c r="AF105"/>
  <c r="AF104"/>
  <c r="AF103"/>
  <c r="AF102"/>
  <c r="AF101"/>
  <c r="AF100"/>
  <c r="AF99"/>
  <c r="AF98"/>
  <c r="AF97"/>
  <c r="AF96"/>
  <c r="AF95"/>
  <c r="AF94"/>
  <c r="AF93"/>
  <c r="AF92"/>
  <c r="AF91"/>
  <c r="AF90"/>
  <c r="AF89"/>
  <c r="AF88"/>
  <c r="AF87"/>
  <c r="AF86"/>
  <c r="AF85"/>
  <c r="AF84"/>
  <c r="AF83"/>
  <c r="AF82"/>
  <c r="AF81"/>
  <c r="AF80"/>
  <c r="AF79"/>
  <c r="AF78"/>
  <c r="AF77"/>
  <c r="AF76"/>
  <c r="AF75"/>
  <c r="AF74"/>
  <c r="AF73"/>
  <c r="AF72"/>
  <c r="AF71"/>
  <c r="AF70"/>
  <c r="AF69"/>
  <c r="AF68"/>
  <c r="AF67"/>
  <c r="AF66"/>
  <c r="AF65"/>
  <c r="AF64"/>
  <c r="AF63"/>
  <c r="AF62"/>
  <c r="AF61"/>
  <c r="AF59"/>
  <c r="AJ152"/>
  <c r="AJ151"/>
  <c r="AJ150"/>
  <c r="AJ148"/>
  <c r="AJ146"/>
  <c r="AJ144"/>
  <c r="AJ142"/>
  <c r="AJ140"/>
  <c r="AJ138"/>
  <c r="AJ136"/>
  <c r="AJ134"/>
  <c r="AJ132"/>
  <c r="AJ130"/>
  <c r="AJ128"/>
  <c r="AJ126"/>
  <c r="AJ124"/>
  <c r="AJ122"/>
  <c r="AJ120"/>
  <c r="AJ60"/>
  <c r="AJ58"/>
  <c r="AJ149"/>
  <c r="AJ147"/>
  <c r="AJ145"/>
  <c r="AJ143"/>
  <c r="AJ141"/>
  <c r="AJ139"/>
  <c r="AJ137"/>
  <c r="AJ135"/>
  <c r="AJ133"/>
  <c r="AJ131"/>
  <c r="AJ129"/>
  <c r="AJ127"/>
  <c r="AJ125"/>
  <c r="AJ123"/>
  <c r="AJ121"/>
  <c r="AJ119"/>
  <c r="AJ118"/>
  <c r="AJ117"/>
  <c r="AJ116"/>
  <c r="AJ115"/>
  <c r="AJ114"/>
  <c r="AJ113"/>
  <c r="AJ112"/>
  <c r="AJ111"/>
  <c r="AJ110"/>
  <c r="AJ109"/>
  <c r="AJ108"/>
  <c r="AJ107"/>
  <c r="AJ106"/>
  <c r="AJ105"/>
  <c r="AJ104"/>
  <c r="AJ103"/>
  <c r="AJ102"/>
  <c r="AJ101"/>
  <c r="AJ100"/>
  <c r="AJ99"/>
  <c r="AJ98"/>
  <c r="AJ97"/>
  <c r="AJ96"/>
  <c r="AJ95"/>
  <c r="AJ94"/>
  <c r="AJ93"/>
  <c r="AJ92"/>
  <c r="AJ91"/>
  <c r="AJ90"/>
  <c r="AJ89"/>
  <c r="AJ88"/>
  <c r="AJ87"/>
  <c r="AJ86"/>
  <c r="AJ85"/>
  <c r="AJ84"/>
  <c r="AJ83"/>
  <c r="AJ82"/>
  <c r="AJ81"/>
  <c r="AJ80"/>
  <c r="AJ79"/>
  <c r="AJ78"/>
  <c r="AJ77"/>
  <c r="AJ76"/>
  <c r="AJ75"/>
  <c r="AJ74"/>
  <c r="AJ73"/>
  <c r="AJ72"/>
  <c r="AJ71"/>
  <c r="AJ70"/>
  <c r="AJ69"/>
  <c r="AJ68"/>
  <c r="AJ67"/>
  <c r="AJ66"/>
  <c r="AJ65"/>
  <c r="AJ64"/>
  <c r="AJ63"/>
  <c r="AJ62"/>
  <c r="AJ61"/>
  <c r="AJ59"/>
  <c r="U152"/>
  <c r="U151"/>
  <c r="U150"/>
  <c r="U149"/>
  <c r="U148"/>
  <c r="U147"/>
  <c r="U146"/>
  <c r="U145"/>
  <c r="U144"/>
  <c r="U143"/>
  <c r="U142"/>
  <c r="U141"/>
  <c r="U140"/>
  <c r="U139"/>
  <c r="U138"/>
  <c r="U137"/>
  <c r="U136"/>
  <c r="U135"/>
  <c r="U134"/>
  <c r="U133"/>
  <c r="U132"/>
  <c r="U131"/>
  <c r="U130"/>
  <c r="U129"/>
  <c r="U128"/>
  <c r="U127"/>
  <c r="U126"/>
  <c r="U125"/>
  <c r="U124"/>
  <c r="U123"/>
  <c r="U122"/>
  <c r="U121"/>
  <c r="U120"/>
  <c r="U119"/>
  <c r="U118"/>
  <c r="U117"/>
  <c r="U116"/>
  <c r="U115"/>
  <c r="U114"/>
  <c r="U113"/>
  <c r="U112"/>
  <c r="U111"/>
  <c r="U110"/>
  <c r="U109"/>
  <c r="U108"/>
  <c r="U107"/>
  <c r="U106"/>
  <c r="U105"/>
  <c r="U104"/>
  <c r="U103"/>
  <c r="U102"/>
  <c r="U101"/>
  <c r="U100"/>
  <c r="U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59"/>
  <c r="U60"/>
  <c r="U58"/>
  <c r="Y152"/>
  <c r="Y151"/>
  <c r="Y150"/>
  <c r="Y149"/>
  <c r="Y148"/>
  <c r="Y147"/>
  <c r="Y146"/>
  <c r="Y145"/>
  <c r="Y144"/>
  <c r="Y143"/>
  <c r="Y142"/>
  <c r="Y141"/>
  <c r="Y140"/>
  <c r="Y139"/>
  <c r="Y138"/>
  <c r="Y137"/>
  <c r="Y136"/>
  <c r="Y135"/>
  <c r="Y134"/>
  <c r="Y133"/>
  <c r="Y132"/>
  <c r="Y131"/>
  <c r="Y130"/>
  <c r="Y129"/>
  <c r="Y128"/>
  <c r="Y127"/>
  <c r="Y126"/>
  <c r="Y125"/>
  <c r="Y124"/>
  <c r="Y123"/>
  <c r="Y122"/>
  <c r="Y121"/>
  <c r="Y120"/>
  <c r="Y119"/>
  <c r="Y118"/>
  <c r="Y117"/>
  <c r="Y116"/>
  <c r="Y115"/>
  <c r="Y114"/>
  <c r="Y113"/>
  <c r="Y112"/>
  <c r="Y111"/>
  <c r="Y110"/>
  <c r="Y109"/>
  <c r="Y108"/>
  <c r="Y107"/>
  <c r="Y106"/>
  <c r="Y105"/>
  <c r="Y104"/>
  <c r="Y103"/>
  <c r="Y102"/>
  <c r="Y101"/>
  <c r="Y100"/>
  <c r="Y99"/>
  <c r="Y98"/>
  <c r="Y97"/>
  <c r="Y96"/>
  <c r="Y95"/>
  <c r="Y94"/>
  <c r="Y93"/>
  <c r="Y92"/>
  <c r="Y91"/>
  <c r="Y90"/>
  <c r="Y89"/>
  <c r="Y88"/>
  <c r="Y87"/>
  <c r="Y86"/>
  <c r="Y85"/>
  <c r="Y84"/>
  <c r="Y83"/>
  <c r="Y82"/>
  <c r="Y81"/>
  <c r="Y80"/>
  <c r="Y79"/>
  <c r="Y78"/>
  <c r="Y77"/>
  <c r="Y76"/>
  <c r="Y75"/>
  <c r="Y74"/>
  <c r="Y73"/>
  <c r="Y72"/>
  <c r="Y71"/>
  <c r="Y70"/>
  <c r="Y69"/>
  <c r="Y68"/>
  <c r="Y67"/>
  <c r="Y66"/>
  <c r="Y65"/>
  <c r="Y64"/>
  <c r="Y63"/>
  <c r="Y62"/>
  <c r="Y61"/>
  <c r="Y59"/>
  <c r="Y60"/>
  <c r="Y58"/>
  <c r="AC152"/>
  <c r="AC151"/>
  <c r="AC150"/>
  <c r="AC149"/>
  <c r="AC148"/>
  <c r="AC147"/>
  <c r="AC146"/>
  <c r="AC145"/>
  <c r="AC144"/>
  <c r="AC143"/>
  <c r="AC142"/>
  <c r="AC141"/>
  <c r="AC140"/>
  <c r="AC139"/>
  <c r="AC138"/>
  <c r="AC137"/>
  <c r="AC136"/>
  <c r="AC135"/>
  <c r="AC134"/>
  <c r="AC133"/>
  <c r="AC132"/>
  <c r="AC131"/>
  <c r="AC130"/>
  <c r="AC129"/>
  <c r="AC128"/>
  <c r="AC127"/>
  <c r="AC126"/>
  <c r="AC125"/>
  <c r="AC124"/>
  <c r="AC123"/>
  <c r="AC122"/>
  <c r="AC121"/>
  <c r="AC120"/>
  <c r="AC119"/>
  <c r="AC118"/>
  <c r="AC117"/>
  <c r="AC116"/>
  <c r="AC115"/>
  <c r="AC114"/>
  <c r="AC113"/>
  <c r="AC112"/>
  <c r="AC111"/>
  <c r="AC110"/>
  <c r="AC109"/>
  <c r="AC108"/>
  <c r="AC107"/>
  <c r="AC106"/>
  <c r="AC105"/>
  <c r="AC104"/>
  <c r="AC103"/>
  <c r="AC102"/>
  <c r="AC101"/>
  <c r="AC100"/>
  <c r="AC99"/>
  <c r="AC98"/>
  <c r="AC97"/>
  <c r="AC96"/>
  <c r="AC95"/>
  <c r="AC94"/>
  <c r="AC93"/>
  <c r="AC92"/>
  <c r="AC91"/>
  <c r="AC90"/>
  <c r="AC89"/>
  <c r="AC88"/>
  <c r="AC87"/>
  <c r="AC86"/>
  <c r="AC85"/>
  <c r="AC84"/>
  <c r="AC83"/>
  <c r="AC82"/>
  <c r="AC81"/>
  <c r="AC80"/>
  <c r="AC79"/>
  <c r="AC78"/>
  <c r="AC77"/>
  <c r="AC76"/>
  <c r="AC75"/>
  <c r="AC74"/>
  <c r="AC73"/>
  <c r="AC72"/>
  <c r="AC71"/>
  <c r="AC70"/>
  <c r="AC69"/>
  <c r="AC68"/>
  <c r="AC67"/>
  <c r="AC66"/>
  <c r="AC65"/>
  <c r="AC64"/>
  <c r="AC63"/>
  <c r="AC62"/>
  <c r="AC61"/>
  <c r="AC59"/>
  <c r="AC60"/>
  <c r="AC58"/>
  <c r="AG152"/>
  <c r="AG151"/>
  <c r="AG150"/>
  <c r="AG149"/>
  <c r="AG148"/>
  <c r="AG147"/>
  <c r="AG146"/>
  <c r="AG145"/>
  <c r="AG144"/>
  <c r="AG143"/>
  <c r="AG142"/>
  <c r="AG141"/>
  <c r="AG140"/>
  <c r="AG139"/>
  <c r="AG138"/>
  <c r="AG137"/>
  <c r="AG136"/>
  <c r="AG135"/>
  <c r="AG134"/>
  <c r="AG133"/>
  <c r="AG132"/>
  <c r="AG131"/>
  <c r="AG130"/>
  <c r="AG129"/>
  <c r="AG128"/>
  <c r="AG127"/>
  <c r="AG126"/>
  <c r="AG125"/>
  <c r="AG124"/>
  <c r="AG123"/>
  <c r="AG122"/>
  <c r="AG121"/>
  <c r="AG120"/>
  <c r="AG119"/>
  <c r="AG118"/>
  <c r="AG117"/>
  <c r="AG116"/>
  <c r="AG115"/>
  <c r="AG114"/>
  <c r="AG113"/>
  <c r="AG112"/>
  <c r="AG111"/>
  <c r="AG110"/>
  <c r="AG109"/>
  <c r="AG108"/>
  <c r="AG107"/>
  <c r="AG106"/>
  <c r="AG105"/>
  <c r="AG104"/>
  <c r="AG103"/>
  <c r="AG102"/>
  <c r="AG101"/>
  <c r="AG100"/>
  <c r="AG99"/>
  <c r="AG98"/>
  <c r="AG97"/>
  <c r="AG96"/>
  <c r="AG95"/>
  <c r="AG94"/>
  <c r="AG93"/>
  <c r="AG92"/>
  <c r="AG91"/>
  <c r="AG90"/>
  <c r="AG89"/>
  <c r="AG88"/>
  <c r="AG87"/>
  <c r="AG86"/>
  <c r="AG85"/>
  <c r="AG84"/>
  <c r="AG83"/>
  <c r="AG82"/>
  <c r="AG81"/>
  <c r="AG80"/>
  <c r="AG79"/>
  <c r="AG78"/>
  <c r="AG77"/>
  <c r="AG76"/>
  <c r="AG75"/>
  <c r="AG74"/>
  <c r="AG73"/>
  <c r="AG72"/>
  <c r="AG71"/>
  <c r="AG70"/>
  <c r="AG69"/>
  <c r="AG68"/>
  <c r="AG67"/>
  <c r="AG66"/>
  <c r="AG65"/>
  <c r="AG64"/>
  <c r="AG63"/>
  <c r="AG62"/>
  <c r="AG61"/>
  <c r="AG59"/>
  <c r="AG60"/>
  <c r="AG58"/>
  <c r="AM152"/>
  <c r="AM151"/>
  <c r="AM150"/>
  <c r="AM149"/>
  <c r="AM148"/>
  <c r="AM147"/>
  <c r="AM146"/>
  <c r="AM145"/>
  <c r="AM144"/>
  <c r="AM143"/>
  <c r="AM142"/>
  <c r="AM141"/>
  <c r="AM140"/>
  <c r="AM139"/>
  <c r="AM138"/>
  <c r="AM137"/>
  <c r="AM136"/>
  <c r="AM135"/>
  <c r="AM134"/>
  <c r="AM133"/>
  <c r="AM132"/>
  <c r="AM131"/>
  <c r="AM130"/>
  <c r="AM129"/>
  <c r="AM128"/>
  <c r="AM127"/>
  <c r="AM126"/>
  <c r="AM125"/>
  <c r="AM124"/>
  <c r="AM123"/>
  <c r="AM122"/>
  <c r="AM121"/>
  <c r="AM120"/>
  <c r="AM119"/>
  <c r="AM118"/>
  <c r="AM117"/>
  <c r="AM116"/>
  <c r="AM115"/>
  <c r="AM114"/>
  <c r="AM113"/>
  <c r="AM112"/>
  <c r="AM111"/>
  <c r="AM110"/>
  <c r="AM109"/>
  <c r="AM108"/>
  <c r="AM107"/>
  <c r="AM106"/>
  <c r="AM105"/>
  <c r="AM104"/>
  <c r="AM103"/>
  <c r="AM102"/>
  <c r="AM101"/>
  <c r="AM100"/>
  <c r="AM99"/>
  <c r="AM98"/>
  <c r="AM97"/>
  <c r="AM96"/>
  <c r="AM95"/>
  <c r="AM94"/>
  <c r="AM93"/>
  <c r="AM92"/>
  <c r="AM91"/>
  <c r="AM90"/>
  <c r="AM89"/>
  <c r="AM88"/>
  <c r="AM87"/>
  <c r="AM86"/>
  <c r="AM85"/>
  <c r="AM84"/>
  <c r="AM83"/>
  <c r="AM82"/>
  <c r="AM81"/>
  <c r="AM80"/>
  <c r="AM79"/>
  <c r="AM78"/>
  <c r="AM77"/>
  <c r="AM76"/>
  <c r="AM75"/>
  <c r="AM74"/>
  <c r="AM73"/>
  <c r="AM72"/>
  <c r="AM71"/>
  <c r="AM70"/>
  <c r="AM69"/>
  <c r="AM68"/>
  <c r="AM67"/>
  <c r="AM66"/>
  <c r="AM65"/>
  <c r="AM64"/>
  <c r="AM63"/>
  <c r="AM62"/>
  <c r="AM61"/>
  <c r="AM59"/>
  <c r="AM60"/>
  <c r="AM58"/>
  <c r="P132" i="36"/>
  <c r="P108"/>
  <c r="P148"/>
  <c r="P84"/>
  <c r="P147"/>
  <c r="P127"/>
  <c r="P40" i="37"/>
  <c r="P55" i="33"/>
  <c r="P25" i="36"/>
  <c r="P31" i="34"/>
  <c r="P23" i="35"/>
  <c r="P35" i="36"/>
  <c r="P45" i="34"/>
  <c r="P69" i="37"/>
  <c r="P113"/>
  <c r="P151"/>
  <c r="P104"/>
  <c r="P148"/>
  <c r="P86"/>
  <c r="P117" i="33"/>
  <c r="P97"/>
  <c r="P153"/>
  <c r="P125"/>
  <c r="P92"/>
  <c r="P75"/>
  <c r="P150"/>
  <c r="P131"/>
  <c r="P90"/>
  <c r="P69"/>
  <c r="P139"/>
  <c r="P113"/>
  <c r="P93"/>
  <c r="P70" i="34"/>
  <c r="P77"/>
  <c r="P129"/>
  <c r="P62"/>
  <c r="P86"/>
  <c r="P63"/>
  <c r="P150"/>
  <c r="P125"/>
  <c r="P78"/>
  <c r="P104"/>
  <c r="P139"/>
  <c r="P82"/>
  <c r="P117"/>
  <c r="P154"/>
  <c r="P112"/>
  <c r="P113"/>
  <c r="P143"/>
  <c r="P107"/>
  <c r="P142"/>
  <c r="P132"/>
  <c r="P67"/>
  <c r="P124"/>
  <c r="P149"/>
  <c r="P11"/>
  <c r="P121"/>
  <c r="P88"/>
  <c r="P69"/>
  <c r="P126"/>
  <c r="P99"/>
  <c r="P95"/>
  <c r="P146" i="35"/>
  <c r="P101"/>
  <c r="P123"/>
  <c r="P152"/>
  <c r="P74"/>
  <c r="P135"/>
  <c r="P11"/>
  <c r="P86"/>
  <c r="P116"/>
  <c r="P67"/>
  <c r="P98"/>
  <c r="P130"/>
  <c r="P79"/>
  <c r="P110"/>
  <c r="P155"/>
  <c r="P76"/>
  <c r="P121"/>
  <c r="P65"/>
  <c r="P88"/>
  <c r="P133"/>
  <c r="P77"/>
  <c r="P100"/>
  <c r="P140"/>
  <c r="P89"/>
  <c r="P111"/>
  <c r="P43" i="37"/>
  <c r="P52"/>
  <c r="P20"/>
  <c r="P28" i="35"/>
  <c r="P45"/>
  <c r="P13"/>
  <c r="P19" i="33"/>
  <c r="P28"/>
  <c r="P37" i="36"/>
  <c r="P50"/>
  <c r="P18"/>
  <c r="P38" i="34"/>
  <c r="P22"/>
  <c r="P51"/>
  <c r="P35"/>
  <c r="P19"/>
  <c r="P29" i="37"/>
  <c r="P42"/>
  <c r="P54" i="35"/>
  <c r="P22"/>
  <c r="P35"/>
  <c r="P45" i="33"/>
  <c r="P13"/>
  <c r="P26"/>
  <c r="P39" i="36"/>
  <c r="P56"/>
  <c r="P24"/>
  <c r="P48" i="34"/>
  <c r="P32"/>
  <c r="P16"/>
  <c r="P49"/>
  <c r="P33"/>
  <c r="P17"/>
  <c r="BJ57" i="3"/>
  <c r="BC65" i="30"/>
  <c r="BC73"/>
  <c r="BC81"/>
  <c r="BC89"/>
  <c r="BC97"/>
  <c r="BC105"/>
  <c r="BC113"/>
  <c r="BC121"/>
  <c r="BC129"/>
  <c r="BC62"/>
  <c r="BC70"/>
  <c r="BC78"/>
  <c r="BC86"/>
  <c r="BC94"/>
  <c r="BC102"/>
  <c r="BC110"/>
  <c r="BC118"/>
  <c r="BC126"/>
  <c r="BC135"/>
  <c r="BC143"/>
  <c r="BC151"/>
  <c r="BC134"/>
  <c r="BC142"/>
  <c r="BC150"/>
  <c r="BC96"/>
  <c r="BC112"/>
  <c r="BC124"/>
  <c r="BC145"/>
  <c r="BC136"/>
  <c r="BC148"/>
  <c r="BC63"/>
  <c r="BC71"/>
  <c r="BC79"/>
  <c r="BC87"/>
  <c r="BC95"/>
  <c r="BC103"/>
  <c r="BC111"/>
  <c r="BC119"/>
  <c r="BC127"/>
  <c r="BC60"/>
  <c r="BC68"/>
  <c r="BC76"/>
  <c r="BC84"/>
  <c r="BC92"/>
  <c r="BC108"/>
  <c r="BC128"/>
  <c r="BC141"/>
  <c r="BC132"/>
  <c r="BC152"/>
  <c r="BC61"/>
  <c r="BC69"/>
  <c r="BC77"/>
  <c r="BC85"/>
  <c r="BC93"/>
  <c r="BC101"/>
  <c r="BC109"/>
  <c r="BC117"/>
  <c r="BC125"/>
  <c r="BC58"/>
  <c r="BC66"/>
  <c r="BC74"/>
  <c r="BC82"/>
  <c r="BC90"/>
  <c r="BC98"/>
  <c r="BC106"/>
  <c r="BC114"/>
  <c r="BC122"/>
  <c r="BC130"/>
  <c r="BC139"/>
  <c r="BC147"/>
  <c r="BC155"/>
  <c r="BC138"/>
  <c r="BC146"/>
  <c r="BC154"/>
  <c r="BC104"/>
  <c r="BC116"/>
  <c r="BC133"/>
  <c r="BC153"/>
  <c r="BC140"/>
  <c r="BC59"/>
  <c r="BC67"/>
  <c r="BC75"/>
  <c r="BC83"/>
  <c r="BC91"/>
  <c r="BC99"/>
  <c r="BC107"/>
  <c r="BC115"/>
  <c r="BC123"/>
  <c r="BC131"/>
  <c r="BC64"/>
  <c r="BC72"/>
  <c r="BC80"/>
  <c r="BC88"/>
  <c r="BC100"/>
  <c r="BC120"/>
  <c r="BC137"/>
  <c r="BC149"/>
  <c r="BC144"/>
  <c r="BB153"/>
  <c r="BB149"/>
  <c r="BB145"/>
  <c r="BB141"/>
  <c r="BB137"/>
  <c r="BB133"/>
  <c r="BB129"/>
  <c r="BB125"/>
  <c r="BB121"/>
  <c r="BB117"/>
  <c r="BB113"/>
  <c r="BB109"/>
  <c r="BB105"/>
  <c r="BB101"/>
  <c r="BB97"/>
  <c r="BB93"/>
  <c r="BB89"/>
  <c r="BB85"/>
  <c r="BB81"/>
  <c r="BB77"/>
  <c r="BB72"/>
  <c r="BB68"/>
  <c r="BB64"/>
  <c r="BB60"/>
  <c r="BB154"/>
  <c r="BB150"/>
  <c r="BB146"/>
  <c r="BB142"/>
  <c r="BB138"/>
  <c r="BB134"/>
  <c r="BB130"/>
  <c r="BB126"/>
  <c r="BB122"/>
  <c r="BB118"/>
  <c r="BB114"/>
  <c r="BB110"/>
  <c r="BB106"/>
  <c r="BB102"/>
  <c r="BB98"/>
  <c r="BB94"/>
  <c r="BB90"/>
  <c r="BB86"/>
  <c r="BB82"/>
  <c r="BB78"/>
  <c r="BB75"/>
  <c r="BB71"/>
  <c r="BB67"/>
  <c r="BB63"/>
  <c r="BB59"/>
  <c r="BB155"/>
  <c r="BB151"/>
  <c r="BB147"/>
  <c r="BB143"/>
  <c r="BB139"/>
  <c r="BB135"/>
  <c r="BB131"/>
  <c r="BB127"/>
  <c r="BB123"/>
  <c r="BB119"/>
  <c r="BB115"/>
  <c r="BB111"/>
  <c r="BB107"/>
  <c r="BB103"/>
  <c r="BB99"/>
  <c r="BB95"/>
  <c r="BB91"/>
  <c r="BB87"/>
  <c r="BB83"/>
  <c r="BB79"/>
  <c r="BB74"/>
  <c r="BB70"/>
  <c r="BB66"/>
  <c r="BB62"/>
  <c r="BB58"/>
  <c r="BB152"/>
  <c r="BB148"/>
  <c r="BB144"/>
  <c r="BB140"/>
  <c r="BB136"/>
  <c r="BB132"/>
  <c r="BB128"/>
  <c r="BB124"/>
  <c r="BB120"/>
  <c r="BB116"/>
  <c r="BB112"/>
  <c r="BB108"/>
  <c r="BB104"/>
  <c r="BB100"/>
  <c r="BB96"/>
  <c r="BB92"/>
  <c r="BB88"/>
  <c r="BB84"/>
  <c r="BB80"/>
  <c r="BB76"/>
  <c r="BB73"/>
  <c r="BB69"/>
  <c r="BB65"/>
  <c r="BB61"/>
  <c r="BE151"/>
  <c r="BE143"/>
  <c r="BE135"/>
  <c r="BE127"/>
  <c r="BE119"/>
  <c r="BE111"/>
  <c r="BE103"/>
  <c r="BE95"/>
  <c r="BE87"/>
  <c r="BE152"/>
  <c r="BE144"/>
  <c r="BE136"/>
  <c r="BE128"/>
  <c r="BE120"/>
  <c r="BE112"/>
  <c r="BE104"/>
  <c r="BE96"/>
  <c r="BE88"/>
  <c r="BE78"/>
  <c r="BE70"/>
  <c r="BE62"/>
  <c r="BE81"/>
  <c r="BE73"/>
  <c r="BE65"/>
  <c r="BE153"/>
  <c r="BE145"/>
  <c r="BE137"/>
  <c r="BE129"/>
  <c r="BE121"/>
  <c r="BE113"/>
  <c r="BE105"/>
  <c r="BE97"/>
  <c r="BE89"/>
  <c r="BE154"/>
  <c r="BE146"/>
  <c r="BE138"/>
  <c r="BE130"/>
  <c r="BE122"/>
  <c r="BE114"/>
  <c r="BE106"/>
  <c r="BE98"/>
  <c r="BE90"/>
  <c r="BE80"/>
  <c r="BE72"/>
  <c r="BE64"/>
  <c r="BE84"/>
  <c r="BE75"/>
  <c r="BE67"/>
  <c r="BE59"/>
  <c r="BE155"/>
  <c r="BE147"/>
  <c r="BE139"/>
  <c r="BE131"/>
  <c r="BE123"/>
  <c r="BE115"/>
  <c r="BE107"/>
  <c r="BE99"/>
  <c r="BE91"/>
  <c r="BE83"/>
  <c r="BE148"/>
  <c r="BE140"/>
  <c r="BE132"/>
  <c r="BE124"/>
  <c r="BE116"/>
  <c r="BE108"/>
  <c r="BE100"/>
  <c r="BE92"/>
  <c r="BE82"/>
  <c r="BE74"/>
  <c r="BE66"/>
  <c r="BE58"/>
  <c r="BE77"/>
  <c r="BE69"/>
  <c r="BE61"/>
  <c r="BE149"/>
  <c r="BE141"/>
  <c r="BE133"/>
  <c r="BE125"/>
  <c r="BE117"/>
  <c r="BE109"/>
  <c r="BE101"/>
  <c r="BE93"/>
  <c r="BE85"/>
  <c r="BE150"/>
  <c r="BE142"/>
  <c r="BE134"/>
  <c r="BE126"/>
  <c r="BE118"/>
  <c r="BE110"/>
  <c r="BE102"/>
  <c r="BE94"/>
  <c r="BE86"/>
  <c r="BE76"/>
  <c r="BE68"/>
  <c r="BE60"/>
  <c r="BE79"/>
  <c r="BE71"/>
  <c r="BE63"/>
  <c r="BD148"/>
  <c r="BD140"/>
  <c r="BD132"/>
  <c r="BD124"/>
  <c r="BD116"/>
  <c r="BD108"/>
  <c r="BD100"/>
  <c r="BD92"/>
  <c r="BD84"/>
  <c r="BD149"/>
  <c r="BD141"/>
  <c r="BD133"/>
  <c r="BD125"/>
  <c r="BD117"/>
  <c r="BD109"/>
  <c r="BD101"/>
  <c r="BD93"/>
  <c r="BD85"/>
  <c r="BD75"/>
  <c r="BD67"/>
  <c r="BD59"/>
  <c r="BD78"/>
  <c r="BD70"/>
  <c r="BD62"/>
  <c r="BD154"/>
  <c r="BD146"/>
  <c r="BD138"/>
  <c r="BD130"/>
  <c r="BD122"/>
  <c r="BD114"/>
  <c r="BD106"/>
  <c r="BD98"/>
  <c r="BD90"/>
  <c r="BD155"/>
  <c r="BD147"/>
  <c r="BD139"/>
  <c r="BD131"/>
  <c r="BD123"/>
  <c r="BD115"/>
  <c r="BD107"/>
  <c r="BD99"/>
  <c r="BD91"/>
  <c r="BD81"/>
  <c r="BD73"/>
  <c r="BD65"/>
  <c r="BD83"/>
  <c r="BD76"/>
  <c r="BD68"/>
  <c r="BD60"/>
  <c r="BD152"/>
  <c r="BD144"/>
  <c r="BD136"/>
  <c r="BD128"/>
  <c r="BD120"/>
  <c r="BD112"/>
  <c r="BD104"/>
  <c r="BD96"/>
  <c r="BD88"/>
  <c r="BD153"/>
  <c r="BD145"/>
  <c r="BD137"/>
  <c r="BD129"/>
  <c r="BD121"/>
  <c r="BD113"/>
  <c r="BD105"/>
  <c r="BD97"/>
  <c r="BD89"/>
  <c r="BD79"/>
  <c r="BD71"/>
  <c r="BD63"/>
  <c r="BD82"/>
  <c r="BD74"/>
  <c r="BD66"/>
  <c r="BD58"/>
  <c r="BD150"/>
  <c r="BD142"/>
  <c r="BD134"/>
  <c r="BD126"/>
  <c r="BD118"/>
  <c r="BD110"/>
  <c r="BD102"/>
  <c r="BD94"/>
  <c r="BD86"/>
  <c r="BD151"/>
  <c r="BD143"/>
  <c r="BD135"/>
  <c r="BD127"/>
  <c r="BD119"/>
  <c r="BD111"/>
  <c r="BD103"/>
  <c r="BD95"/>
  <c r="BD87"/>
  <c r="BD77"/>
  <c r="BD69"/>
  <c r="BD61"/>
  <c r="BD80"/>
  <c r="BD72"/>
  <c r="BD64"/>
  <c r="BH148"/>
  <c r="BH140"/>
  <c r="BH132"/>
  <c r="BH124"/>
  <c r="BH116"/>
  <c r="BH108"/>
  <c r="BH100"/>
  <c r="BH92"/>
  <c r="BH84"/>
  <c r="BH149"/>
  <c r="BH141"/>
  <c r="BH133"/>
  <c r="BH125"/>
  <c r="BH117"/>
  <c r="BH109"/>
  <c r="BH101"/>
  <c r="BH93"/>
  <c r="BH85"/>
  <c r="BH75"/>
  <c r="BH67"/>
  <c r="BH59"/>
  <c r="BH78"/>
  <c r="BH70"/>
  <c r="BH62"/>
  <c r="BH154"/>
  <c r="BH146"/>
  <c r="BH138"/>
  <c r="BH130"/>
  <c r="BH122"/>
  <c r="BH114"/>
  <c r="BH106"/>
  <c r="BH98"/>
  <c r="BH90"/>
  <c r="BH155"/>
  <c r="BH147"/>
  <c r="BH139"/>
  <c r="BH131"/>
  <c r="BH123"/>
  <c r="BH115"/>
  <c r="BH107"/>
  <c r="BH99"/>
  <c r="BH91"/>
  <c r="BH81"/>
  <c r="BH73"/>
  <c r="BH65"/>
  <c r="BH83"/>
  <c r="BH76"/>
  <c r="BH68"/>
  <c r="BH60"/>
  <c r="BH152"/>
  <c r="BH144"/>
  <c r="BH136"/>
  <c r="BH128"/>
  <c r="BH120"/>
  <c r="BH112"/>
  <c r="BH104"/>
  <c r="BH96"/>
  <c r="BH88"/>
  <c r="BH153"/>
  <c r="BH145"/>
  <c r="BH137"/>
  <c r="BH129"/>
  <c r="BH121"/>
  <c r="BH113"/>
  <c r="BH105"/>
  <c r="BH97"/>
  <c r="BH89"/>
  <c r="BH79"/>
  <c r="BH71"/>
  <c r="BH63"/>
  <c r="BH82"/>
  <c r="BH74"/>
  <c r="BH66"/>
  <c r="BH58"/>
  <c r="BH150"/>
  <c r="BH142"/>
  <c r="BH134"/>
  <c r="BH126"/>
  <c r="BH118"/>
  <c r="BH110"/>
  <c r="BH102"/>
  <c r="BH94"/>
  <c r="BH86"/>
  <c r="BH151"/>
  <c r="BH143"/>
  <c r="BH135"/>
  <c r="BH127"/>
  <c r="BH119"/>
  <c r="BH111"/>
  <c r="BH103"/>
  <c r="BH95"/>
  <c r="BH87"/>
  <c r="BH77"/>
  <c r="BH69"/>
  <c r="BH61"/>
  <c r="BH80"/>
  <c r="BH72"/>
  <c r="BH64"/>
  <c r="BF148"/>
  <c r="BF140"/>
  <c r="BF132"/>
  <c r="BF124"/>
  <c r="BF116"/>
  <c r="BF108"/>
  <c r="BF100"/>
  <c r="BF92"/>
  <c r="BF84"/>
  <c r="BF149"/>
  <c r="BF141"/>
  <c r="BF133"/>
  <c r="BF125"/>
  <c r="BF117"/>
  <c r="BF109"/>
  <c r="BF101"/>
  <c r="BF93"/>
  <c r="BF83"/>
  <c r="BF75"/>
  <c r="BF67"/>
  <c r="BF59"/>
  <c r="BF78"/>
  <c r="BF70"/>
  <c r="BF62"/>
  <c r="BF154"/>
  <c r="BF146"/>
  <c r="BF138"/>
  <c r="BF130"/>
  <c r="BF122"/>
  <c r="BF114"/>
  <c r="BF106"/>
  <c r="BF98"/>
  <c r="BF90"/>
  <c r="BF155"/>
  <c r="BF147"/>
  <c r="BF139"/>
  <c r="BF131"/>
  <c r="BF123"/>
  <c r="BF115"/>
  <c r="BF107"/>
  <c r="BF99"/>
  <c r="BF91"/>
  <c r="BF81"/>
  <c r="BF73"/>
  <c r="BF65"/>
  <c r="BF85"/>
  <c r="BF76"/>
  <c r="BF68"/>
  <c r="BF60"/>
  <c r="BF152"/>
  <c r="BF144"/>
  <c r="BF136"/>
  <c r="BF128"/>
  <c r="BF120"/>
  <c r="BF112"/>
  <c r="BF104"/>
  <c r="BF96"/>
  <c r="BF88"/>
  <c r="BF153"/>
  <c r="BF145"/>
  <c r="BF137"/>
  <c r="BF129"/>
  <c r="BF121"/>
  <c r="BF113"/>
  <c r="BF105"/>
  <c r="BF97"/>
  <c r="BF89"/>
  <c r="BF79"/>
  <c r="BF71"/>
  <c r="BF63"/>
  <c r="BF82"/>
  <c r="BF74"/>
  <c r="BF66"/>
  <c r="BF58"/>
  <c r="BF150"/>
  <c r="BF142"/>
  <c r="BF134"/>
  <c r="BF126"/>
  <c r="BF118"/>
  <c r="BF110"/>
  <c r="BF102"/>
  <c r="BF94"/>
  <c r="BF86"/>
  <c r="BF151"/>
  <c r="BF143"/>
  <c r="BF135"/>
  <c r="BF127"/>
  <c r="BF119"/>
  <c r="BF111"/>
  <c r="BF103"/>
  <c r="BF95"/>
  <c r="BF87"/>
  <c r="BF77"/>
  <c r="BF69"/>
  <c r="BF61"/>
  <c r="BF80"/>
  <c r="BF72"/>
  <c r="BF64"/>
  <c r="BG151"/>
  <c r="BG143"/>
  <c r="BG135"/>
  <c r="BG127"/>
  <c r="BG119"/>
  <c r="BG111"/>
  <c r="BG103"/>
  <c r="BG95"/>
  <c r="BG87"/>
  <c r="BG152"/>
  <c r="BG144"/>
  <c r="BG136"/>
  <c r="BG128"/>
  <c r="BG120"/>
  <c r="BG112"/>
  <c r="BG104"/>
  <c r="BG96"/>
  <c r="BG88"/>
  <c r="BG78"/>
  <c r="BG70"/>
  <c r="BG62"/>
  <c r="BG81"/>
  <c r="BG73"/>
  <c r="BG65"/>
  <c r="BG153"/>
  <c r="BG145"/>
  <c r="BG137"/>
  <c r="BG129"/>
  <c r="BG121"/>
  <c r="BG113"/>
  <c r="BG105"/>
  <c r="BG97"/>
  <c r="BG89"/>
  <c r="BG154"/>
  <c r="BG146"/>
  <c r="BG138"/>
  <c r="BG130"/>
  <c r="BG122"/>
  <c r="BG114"/>
  <c r="BG106"/>
  <c r="BG98"/>
  <c r="BG90"/>
  <c r="BG80"/>
  <c r="BG72"/>
  <c r="BG64"/>
  <c r="BG86"/>
  <c r="BG75"/>
  <c r="BG67"/>
  <c r="BG59"/>
  <c r="BG155"/>
  <c r="BG147"/>
  <c r="BG139"/>
  <c r="BG131"/>
  <c r="BG123"/>
  <c r="BG115"/>
  <c r="BG107"/>
  <c r="BG99"/>
  <c r="BG91"/>
  <c r="BG83"/>
  <c r="BG148"/>
  <c r="BG140"/>
  <c r="BG132"/>
  <c r="BG124"/>
  <c r="BG116"/>
  <c r="BG108"/>
  <c r="BG100"/>
  <c r="BG92"/>
  <c r="BG82"/>
  <c r="BG74"/>
  <c r="BG66"/>
  <c r="BG58"/>
  <c r="BG77"/>
  <c r="BG69"/>
  <c r="BG61"/>
  <c r="BG149"/>
  <c r="BG141"/>
  <c r="BG133"/>
  <c r="BG125"/>
  <c r="BG117"/>
  <c r="BG109"/>
  <c r="BG101"/>
  <c r="BG93"/>
  <c r="BG85"/>
  <c r="BG150"/>
  <c r="BG142"/>
  <c r="BG134"/>
  <c r="BG126"/>
  <c r="BG118"/>
  <c r="BG110"/>
  <c r="BG102"/>
  <c r="BG94"/>
  <c r="BG84"/>
  <c r="BG76"/>
  <c r="BG68"/>
  <c r="BG60"/>
  <c r="BG79"/>
  <c r="BG71"/>
  <c r="BG63"/>
  <c r="BA138" i="3"/>
  <c r="BA111"/>
  <c r="BA112"/>
  <c r="BA136"/>
  <c r="BA152"/>
  <c r="BA126"/>
  <c r="BA145"/>
  <c r="BA146"/>
  <c r="BA127"/>
  <c r="BA118"/>
  <c r="BA142"/>
  <c r="BA153"/>
  <c r="BA129"/>
  <c r="BA116"/>
  <c r="BA125"/>
  <c r="BA147"/>
  <c r="BA122"/>
  <c r="BA134"/>
  <c r="BA149"/>
  <c r="BA131"/>
  <c r="BA130"/>
  <c r="BA117"/>
  <c r="BA113"/>
  <c r="BA137"/>
  <c r="BA155"/>
  <c r="BA110"/>
  <c r="BA141"/>
  <c r="BA140"/>
  <c r="BA150"/>
  <c r="BA151"/>
  <c r="BA132"/>
  <c r="BA143"/>
  <c r="BA133"/>
  <c r="BA120"/>
  <c r="BA154"/>
  <c r="BA128"/>
  <c r="BA139"/>
  <c r="BA109"/>
  <c r="BA148"/>
  <c r="AZ141"/>
  <c r="AZ109"/>
  <c r="AZ117"/>
  <c r="AZ138"/>
  <c r="AZ112"/>
  <c r="AZ129"/>
  <c r="AZ137"/>
  <c r="AZ136"/>
  <c r="AZ126"/>
  <c r="AZ134"/>
  <c r="AZ133"/>
  <c r="AZ153"/>
  <c r="AZ128"/>
  <c r="AZ145"/>
  <c r="AZ119"/>
  <c r="AZ127"/>
  <c r="AZ148"/>
  <c r="AZ116"/>
  <c r="AZ124"/>
  <c r="AZ123"/>
  <c r="AZ113"/>
  <c r="AZ121"/>
  <c r="AZ120"/>
  <c r="BE155"/>
  <c r="BC155"/>
  <c r="BF155"/>
  <c r="BD136"/>
  <c r="BE119"/>
  <c r="BJ146"/>
  <c r="BE142"/>
  <c r="BJ118"/>
  <c r="BD137"/>
  <c r="BJ132"/>
  <c r="BJ130"/>
  <c r="BD145"/>
  <c r="BG136"/>
  <c r="BJ148"/>
  <c r="BG150"/>
  <c r="BG148"/>
  <c r="BC148"/>
  <c r="BE147"/>
  <c r="BD125"/>
  <c r="BF129"/>
  <c r="BF131"/>
  <c r="BC150"/>
  <c r="BG128"/>
  <c r="BE134"/>
  <c r="BG141"/>
  <c r="BJ115"/>
  <c r="BF142"/>
  <c r="BD135"/>
  <c r="BF124"/>
  <c r="BG111"/>
  <c r="BJ114"/>
  <c r="BE153"/>
  <c r="BD120"/>
  <c r="BG145"/>
  <c r="BD129"/>
  <c r="BC138"/>
  <c r="BJ125"/>
  <c r="BE143"/>
  <c r="BJ119"/>
  <c r="BG119"/>
  <c r="BE141"/>
  <c r="BG125"/>
  <c r="BD127"/>
  <c r="BE111"/>
  <c r="BC134"/>
  <c r="BG137"/>
  <c r="BF117"/>
  <c r="BE148"/>
  <c r="BD118"/>
  <c r="BF110"/>
  <c r="BG114"/>
  <c r="BF140"/>
  <c r="BE151"/>
  <c r="BD111"/>
  <c r="BC144"/>
  <c r="BJ120"/>
  <c r="BD143"/>
  <c r="BC143"/>
  <c r="BD154"/>
  <c r="BF114"/>
  <c r="BD116"/>
  <c r="BF111"/>
  <c r="BF127"/>
  <c r="BD126"/>
  <c r="BF137"/>
  <c r="BC141"/>
  <c r="BE130"/>
  <c r="BE140"/>
  <c r="BF119"/>
  <c r="BG140"/>
  <c r="BJ129"/>
  <c r="BE132"/>
  <c r="BJ143"/>
  <c r="BF109"/>
  <c r="BF143"/>
  <c r="BC136"/>
  <c r="BC131"/>
  <c r="BG127"/>
  <c r="BC128"/>
  <c r="BE118"/>
  <c r="BG131"/>
  <c r="BE133"/>
  <c r="BE125"/>
  <c r="BD147"/>
  <c r="BF141"/>
  <c r="BJ149"/>
  <c r="BJ110"/>
  <c r="BJ144"/>
  <c r="BD141"/>
  <c r="BD153"/>
  <c r="BE116"/>
  <c r="BC132"/>
  <c r="BC137"/>
  <c r="BE114"/>
  <c r="BC133"/>
  <c r="BF145"/>
  <c r="BF123"/>
  <c r="BJ117"/>
  <c r="BE126"/>
  <c r="BD142"/>
  <c r="BJ141"/>
  <c r="BJ137"/>
  <c r="BJ121"/>
  <c r="BC114"/>
  <c r="BF130"/>
  <c r="BC121"/>
  <c r="BD117"/>
  <c r="BG133"/>
  <c r="BC130"/>
  <c r="BJ151"/>
  <c r="BF135"/>
  <c r="BC151"/>
  <c r="BD124"/>
  <c r="BF138"/>
  <c r="BF132"/>
  <c r="BD146"/>
  <c r="BC111"/>
  <c r="BD140"/>
  <c r="BD148"/>
  <c r="BE139"/>
  <c r="BF118"/>
  <c r="BF149"/>
  <c r="BE150"/>
  <c r="BE121"/>
  <c r="BD115"/>
  <c r="BC124"/>
  <c r="BJ128"/>
  <c r="BG116"/>
  <c r="BG139"/>
  <c r="BJ126"/>
  <c r="BD121"/>
  <c r="BE123"/>
  <c r="BG124"/>
  <c r="BD133"/>
  <c r="BE146"/>
  <c r="BG129"/>
  <c r="BC152"/>
  <c r="BC125"/>
  <c r="BD138"/>
  <c r="BD152"/>
  <c r="BG117"/>
  <c r="BA60"/>
  <c r="BA61"/>
  <c r="BE60"/>
  <c r="BJ59"/>
  <c r="BJ60"/>
  <c r="BC60"/>
  <c r="BF59"/>
  <c r="BC59"/>
  <c r="BC61"/>
  <c r="BG61"/>
  <c r="BF61"/>
  <c r="AZ60"/>
  <c r="BA66"/>
  <c r="BA67"/>
  <c r="BA70"/>
  <c r="BA63"/>
  <c r="BD65"/>
  <c r="BE66"/>
  <c r="BJ67"/>
  <c r="BC66"/>
  <c r="BC67"/>
  <c r="BC65"/>
  <c r="BF66"/>
  <c r="BE67"/>
  <c r="BD66"/>
  <c r="BC69"/>
  <c r="BG69"/>
  <c r="BE70"/>
  <c r="BD64"/>
  <c r="BJ64"/>
  <c r="BE68"/>
  <c r="BC63"/>
  <c r="BG63"/>
  <c r="BF69"/>
  <c r="BD70"/>
  <c r="BJ70"/>
  <c r="BE64"/>
  <c r="BD68"/>
  <c r="BJ68"/>
  <c r="BF63"/>
  <c r="AZ66"/>
  <c r="AZ67"/>
  <c r="AZ69"/>
  <c r="AZ68"/>
  <c r="BF62"/>
  <c r="BD62"/>
  <c r="BC62"/>
  <c r="BC58"/>
  <c r="BG58"/>
  <c r="BF58"/>
  <c r="AZ62"/>
  <c r="BA62"/>
  <c r="BA124"/>
  <c r="BA135"/>
  <c r="BA123"/>
  <c r="BA119"/>
  <c r="BA115"/>
  <c r="BA144"/>
  <c r="BA114"/>
  <c r="BA121"/>
  <c r="AZ155"/>
  <c r="AZ143"/>
  <c r="AZ115"/>
  <c r="AZ132"/>
  <c r="AZ140"/>
  <c r="AZ114"/>
  <c r="AZ135"/>
  <c r="AZ152"/>
  <c r="AZ111"/>
  <c r="AZ110"/>
  <c r="AZ149"/>
  <c r="AZ154"/>
  <c r="AZ131"/>
  <c r="AZ130"/>
  <c r="AZ151"/>
  <c r="AZ125"/>
  <c r="AZ142"/>
  <c r="AZ150"/>
  <c r="AZ122"/>
  <c r="AZ139"/>
  <c r="AZ147"/>
  <c r="AZ146"/>
  <c r="AZ118"/>
  <c r="AZ144"/>
  <c r="BJ155"/>
  <c r="BD155"/>
  <c r="BG155"/>
  <c r="BC118"/>
  <c r="BG144"/>
  <c r="BE128"/>
  <c r="BG147"/>
  <c r="BF150"/>
  <c r="BE120"/>
  <c r="BJ152"/>
  <c r="BJ139"/>
  <c r="BG149"/>
  <c r="BG152"/>
  <c r="BJ111"/>
  <c r="BF154"/>
  <c r="BJ127"/>
  <c r="BJ142"/>
  <c r="BD122"/>
  <c r="BE135"/>
  <c r="BE152"/>
  <c r="BC109"/>
  <c r="BG123"/>
  <c r="BG126"/>
  <c r="BD113"/>
  <c r="BE117"/>
  <c r="BC153"/>
  <c r="BJ112"/>
  <c r="BJ135"/>
  <c r="BC119"/>
  <c r="BC127"/>
  <c r="BD134"/>
  <c r="BD119"/>
  <c r="BD114"/>
  <c r="BE129"/>
  <c r="BF120"/>
  <c r="BC115"/>
  <c r="BF151"/>
  <c r="BG153"/>
  <c r="BJ113"/>
  <c r="BF112"/>
  <c r="BE127"/>
  <c r="BG154"/>
  <c r="BD151"/>
  <c r="BF147"/>
  <c r="BC129"/>
  <c r="BF116"/>
  <c r="BJ136"/>
  <c r="BJ124"/>
  <c r="BG132"/>
  <c r="BG138"/>
  <c r="BF115"/>
  <c r="BF121"/>
  <c r="BE149"/>
  <c r="BD149"/>
  <c r="BJ109"/>
  <c r="BE122"/>
  <c r="BC112"/>
  <c r="BD109"/>
  <c r="BE144"/>
  <c r="BJ134"/>
  <c r="BD123"/>
  <c r="BG142"/>
  <c r="BC142"/>
  <c r="BG130"/>
  <c r="BC149"/>
  <c r="BE115"/>
  <c r="BE145"/>
  <c r="BF126"/>
  <c r="BJ133"/>
  <c r="BC113"/>
  <c r="BE137"/>
  <c r="BD128"/>
  <c r="BF152"/>
  <c r="BE138"/>
  <c r="BC139"/>
  <c r="BC146"/>
  <c r="BE109"/>
  <c r="BG122"/>
  <c r="BG109"/>
  <c r="BG143"/>
  <c r="BG146"/>
  <c r="BJ145"/>
  <c r="BG110"/>
  <c r="BE112"/>
  <c r="BG121"/>
  <c r="BE110"/>
  <c r="BC122"/>
  <c r="BJ122"/>
  <c r="BD130"/>
  <c r="BG112"/>
  <c r="BG115"/>
  <c r="BD110"/>
  <c r="BG118"/>
  <c r="BF122"/>
  <c r="BF153"/>
  <c r="BJ147"/>
  <c r="BF139"/>
  <c r="BC126"/>
  <c r="BJ116"/>
  <c r="BF133"/>
  <c r="BJ153"/>
  <c r="BF128"/>
  <c r="BJ131"/>
  <c r="BC123"/>
  <c r="BE131"/>
  <c r="BC154"/>
  <c r="BD112"/>
  <c r="BE124"/>
  <c r="BF146"/>
  <c r="BC117"/>
  <c r="BF136"/>
  <c r="BG120"/>
  <c r="BD131"/>
  <c r="BC120"/>
  <c r="BG134"/>
  <c r="BG113"/>
  <c r="BJ140"/>
  <c r="BG135"/>
  <c r="BF125"/>
  <c r="BD144"/>
  <c r="BE113"/>
  <c r="BF134"/>
  <c r="BD132"/>
  <c r="BF113"/>
  <c r="BD139"/>
  <c r="BC145"/>
  <c r="BF148"/>
  <c r="BC140"/>
  <c r="BC147"/>
  <c r="BD150"/>
  <c r="BJ138"/>
  <c r="BJ150"/>
  <c r="BF144"/>
  <c r="BC110"/>
  <c r="BJ154"/>
  <c r="BG151"/>
  <c r="BJ123"/>
  <c r="BE136"/>
  <c r="BC116"/>
  <c r="BE154"/>
  <c r="BC135"/>
  <c r="BA59"/>
  <c r="BD59"/>
  <c r="BD60"/>
  <c r="BE59"/>
  <c r="BG60"/>
  <c r="BF60"/>
  <c r="BG59"/>
  <c r="BE61"/>
  <c r="BD61"/>
  <c r="BJ61"/>
  <c r="AZ59"/>
  <c r="AZ61"/>
  <c r="BA65"/>
  <c r="BA69"/>
  <c r="BA68"/>
  <c r="BA64"/>
  <c r="BJ65"/>
  <c r="BD67"/>
  <c r="BF65"/>
  <c r="BG66"/>
  <c r="BG67"/>
  <c r="BG65"/>
  <c r="BF67"/>
  <c r="BE65"/>
  <c r="BJ66"/>
  <c r="BE69"/>
  <c r="BC70"/>
  <c r="BG70"/>
  <c r="BF64"/>
  <c r="BC68"/>
  <c r="BG68"/>
  <c r="BE63"/>
  <c r="BD69"/>
  <c r="BJ69"/>
  <c r="BF70"/>
  <c r="BC64"/>
  <c r="BG64"/>
  <c r="BF68"/>
  <c r="BD63"/>
  <c r="BJ63"/>
  <c r="AZ65"/>
  <c r="AZ64"/>
  <c r="AZ70"/>
  <c r="AZ63"/>
  <c r="BE62"/>
  <c r="BJ62"/>
  <c r="BG62"/>
  <c r="BE58"/>
  <c r="BD58"/>
  <c r="BJ58"/>
  <c r="AZ58"/>
  <c r="BA58"/>
  <c r="BA74"/>
  <c r="BA77"/>
  <c r="BA79"/>
  <c r="BA72"/>
  <c r="BA75"/>
  <c r="BA81"/>
  <c r="BA83"/>
  <c r="BA85"/>
  <c r="BA87"/>
  <c r="BA89"/>
  <c r="BA91"/>
  <c r="BA93"/>
  <c r="BA95"/>
  <c r="BA97"/>
  <c r="BA99"/>
  <c r="BA101"/>
  <c r="BA103"/>
  <c r="BA105"/>
  <c r="BA107"/>
  <c r="AZ71"/>
  <c r="AZ73"/>
  <c r="AZ80"/>
  <c r="AZ84"/>
  <c r="AZ76"/>
  <c r="AZ78"/>
  <c r="AZ81"/>
  <c r="AZ85"/>
  <c r="AZ87"/>
  <c r="AZ89"/>
  <c r="AZ91"/>
  <c r="AZ93"/>
  <c r="AZ95"/>
  <c r="AZ97"/>
  <c r="AZ99"/>
  <c r="AZ101"/>
  <c r="AZ103"/>
  <c r="AZ105"/>
  <c r="AZ107"/>
  <c r="BD71"/>
  <c r="BJ71"/>
  <c r="BF72"/>
  <c r="BD73"/>
  <c r="BJ73"/>
  <c r="BE74"/>
  <c r="BD75"/>
  <c r="BJ75"/>
  <c r="BE76"/>
  <c r="BC77"/>
  <c r="BG77"/>
  <c r="BE78"/>
  <c r="BC79"/>
  <c r="BG79"/>
  <c r="BJ80"/>
  <c r="BD82"/>
  <c r="BF83"/>
  <c r="BC71"/>
  <c r="BG71"/>
  <c r="BE72"/>
  <c r="BC73"/>
  <c r="BG73"/>
  <c r="BF74"/>
  <c r="BC75"/>
  <c r="BG75"/>
  <c r="BF76"/>
  <c r="BD77"/>
  <c r="BJ77"/>
  <c r="BF78"/>
  <c r="BD79"/>
  <c r="BJ79"/>
  <c r="BD81"/>
  <c r="BF82"/>
  <c r="BJ83"/>
  <c r="BC80"/>
  <c r="BG80"/>
  <c r="BE81"/>
  <c r="BC82"/>
  <c r="BG82"/>
  <c r="BE83"/>
  <c r="BC84"/>
  <c r="BG84"/>
  <c r="BE85"/>
  <c r="BC86"/>
  <c r="BG86"/>
  <c r="BE87"/>
  <c r="BC88"/>
  <c r="BG88"/>
  <c r="BE89"/>
  <c r="BC90"/>
  <c r="BG90"/>
  <c r="BE91"/>
  <c r="BC92"/>
  <c r="BG92"/>
  <c r="BE93"/>
  <c r="BC94"/>
  <c r="BG94"/>
  <c r="BE95"/>
  <c r="BC96"/>
  <c r="BG96"/>
  <c r="BE97"/>
  <c r="BC98"/>
  <c r="BG98"/>
  <c r="BE99"/>
  <c r="BC100"/>
  <c r="BG100"/>
  <c r="BE101"/>
  <c r="BC102"/>
  <c r="BG102"/>
  <c r="BE103"/>
  <c r="BC104"/>
  <c r="BG104"/>
  <c r="BE105"/>
  <c r="BC106"/>
  <c r="BG106"/>
  <c r="BE107"/>
  <c r="BC108"/>
  <c r="BG108"/>
  <c r="BD85"/>
  <c r="BJ85"/>
  <c r="BF86"/>
  <c r="BD87"/>
  <c r="BJ87"/>
  <c r="BF88"/>
  <c r="BD89"/>
  <c r="BJ89"/>
  <c r="BF90"/>
  <c r="BD91"/>
  <c r="BJ91"/>
  <c r="BF92"/>
  <c r="BD93"/>
  <c r="BJ93"/>
  <c r="BF94"/>
  <c r="BD95"/>
  <c r="BJ95"/>
  <c r="BF96"/>
  <c r="BD97"/>
  <c r="BJ97"/>
  <c r="BF98"/>
  <c r="BD99"/>
  <c r="BJ99"/>
  <c r="BF100"/>
  <c r="BD101"/>
  <c r="BJ101"/>
  <c r="BF102"/>
  <c r="BD103"/>
  <c r="BJ103"/>
  <c r="BF104"/>
  <c r="BD105"/>
  <c r="BJ105"/>
  <c r="BF106"/>
  <c r="BD107"/>
  <c r="BJ107"/>
  <c r="BF108"/>
  <c r="BA76"/>
  <c r="BA78"/>
  <c r="BA71"/>
  <c r="BA73"/>
  <c r="BA80"/>
  <c r="BA82"/>
  <c r="BA84"/>
  <c r="BA86"/>
  <c r="BA88"/>
  <c r="BA90"/>
  <c r="BA92"/>
  <c r="BA94"/>
  <c r="BA96"/>
  <c r="BA98"/>
  <c r="BA100"/>
  <c r="BA102"/>
  <c r="BA104"/>
  <c r="BA106"/>
  <c r="BA108"/>
  <c r="AZ72"/>
  <c r="AZ75"/>
  <c r="AZ82"/>
  <c r="AZ74"/>
  <c r="AZ77"/>
  <c r="AZ79"/>
  <c r="AZ83"/>
  <c r="AZ86"/>
  <c r="AZ88"/>
  <c r="AZ90"/>
  <c r="AZ92"/>
  <c r="AZ94"/>
  <c r="AZ96"/>
  <c r="AZ98"/>
  <c r="AZ100"/>
  <c r="AZ102"/>
  <c r="AZ104"/>
  <c r="AZ106"/>
  <c r="AZ108"/>
  <c r="BF71"/>
  <c r="BD72"/>
  <c r="BJ72"/>
  <c r="BF73"/>
  <c r="BC74"/>
  <c r="BG74"/>
  <c r="BF75"/>
  <c r="BC76"/>
  <c r="BG76"/>
  <c r="BE77"/>
  <c r="BC78"/>
  <c r="BG78"/>
  <c r="BE79"/>
  <c r="BD80"/>
  <c r="BF81"/>
  <c r="BJ82"/>
  <c r="BD84"/>
  <c r="BE71"/>
  <c r="BC72"/>
  <c r="BG72"/>
  <c r="BE73"/>
  <c r="BD74"/>
  <c r="BJ74"/>
  <c r="BE75"/>
  <c r="BD76"/>
  <c r="BJ76"/>
  <c r="BF77"/>
  <c r="BD78"/>
  <c r="BJ78"/>
  <c r="BF79"/>
  <c r="BF80"/>
  <c r="BJ81"/>
  <c r="BD83"/>
  <c r="BF84"/>
  <c r="BE80"/>
  <c r="BC81"/>
  <c r="BG81"/>
  <c r="BE82"/>
  <c r="BC83"/>
  <c r="BG83"/>
  <c r="BE84"/>
  <c r="BC85"/>
  <c r="BG85"/>
  <c r="BE86"/>
  <c r="BC87"/>
  <c r="BG87"/>
  <c r="BE88"/>
  <c r="BC89"/>
  <c r="BG89"/>
  <c r="BE90"/>
  <c r="BC91"/>
  <c r="BG91"/>
  <c r="BE92"/>
  <c r="BC93"/>
  <c r="BG93"/>
  <c r="BE94"/>
  <c r="BC95"/>
  <c r="BG95"/>
  <c r="BE96"/>
  <c r="BC97"/>
  <c r="BG97"/>
  <c r="BE98"/>
  <c r="BC99"/>
  <c r="BG99"/>
  <c r="BE100"/>
  <c r="BC101"/>
  <c r="BG101"/>
  <c r="BE102"/>
  <c r="BC103"/>
  <c r="BG103"/>
  <c r="BE104"/>
  <c r="BC105"/>
  <c r="BG105"/>
  <c r="BE106"/>
  <c r="BC107"/>
  <c r="BG107"/>
  <c r="BE108"/>
  <c r="BJ84"/>
  <c r="BF85"/>
  <c r="BD86"/>
  <c r="BJ86"/>
  <c r="BF87"/>
  <c r="BD88"/>
  <c r="BJ88"/>
  <c r="BF89"/>
  <c r="BD90"/>
  <c r="BJ90"/>
  <c r="BF91"/>
  <c r="BD92"/>
  <c r="BJ92"/>
  <c r="BF93"/>
  <c r="BD94"/>
  <c r="BJ94"/>
  <c r="BF95"/>
  <c r="BD96"/>
  <c r="BJ96"/>
  <c r="BF97"/>
  <c r="BD98"/>
  <c r="BJ98"/>
  <c r="BF99"/>
  <c r="BD100"/>
  <c r="BJ100"/>
  <c r="BF101"/>
  <c r="BD102"/>
  <c r="BJ102"/>
  <c r="BF103"/>
  <c r="BD104"/>
  <c r="BJ104"/>
  <c r="BF105"/>
  <c r="BD106"/>
  <c r="BJ106"/>
  <c r="BF107"/>
  <c r="BD108"/>
  <c r="BJ108"/>
  <c r="AW52" i="2"/>
  <c r="BB112" i="3"/>
  <c r="BB152"/>
  <c r="BB122"/>
  <c r="BB124"/>
  <c r="BB140"/>
  <c r="BB116"/>
  <c r="BB115"/>
  <c r="BB149"/>
  <c r="BB153"/>
  <c r="BB118"/>
  <c r="BB127"/>
  <c r="BB129"/>
  <c r="BB73"/>
  <c r="BB74"/>
  <c r="BB79"/>
  <c r="BB85"/>
  <c r="BB89"/>
  <c r="BB93"/>
  <c r="BB97"/>
  <c r="BB101"/>
  <c r="BB105"/>
  <c r="BB125"/>
  <c r="BB136"/>
  <c r="BB120"/>
  <c r="BB147"/>
  <c r="BB114"/>
  <c r="BB148"/>
  <c r="BB138"/>
  <c r="BB135"/>
  <c r="BB111"/>
  <c r="BB117"/>
  <c r="BB150"/>
  <c r="BB75"/>
  <c r="BB76"/>
  <c r="BB80"/>
  <c r="BB86"/>
  <c r="BB90"/>
  <c r="BB94"/>
  <c r="BB98"/>
  <c r="BB102"/>
  <c r="BB106"/>
  <c r="BB59"/>
  <c r="BB61"/>
  <c r="BB65"/>
  <c r="BB64"/>
  <c r="BB70"/>
  <c r="BB63"/>
  <c r="BB58"/>
  <c r="BB151"/>
  <c r="BB113"/>
  <c r="BB146"/>
  <c r="BB131"/>
  <c r="BB119"/>
  <c r="BB130"/>
  <c r="BB137"/>
  <c r="BB110"/>
  <c r="BB121"/>
  <c r="BB109"/>
  <c r="BB134"/>
  <c r="BB128"/>
  <c r="BB71"/>
  <c r="BB81"/>
  <c r="BB77"/>
  <c r="BB82"/>
  <c r="BB87"/>
  <c r="BB91"/>
  <c r="BB95"/>
  <c r="BB99"/>
  <c r="BB103"/>
  <c r="BB107"/>
  <c r="BB139"/>
  <c r="BB123"/>
  <c r="BB154"/>
  <c r="BB145"/>
  <c r="BB142"/>
  <c r="BB141"/>
  <c r="BB126"/>
  <c r="BB133"/>
  <c r="BB144"/>
  <c r="BB132"/>
  <c r="BB143"/>
  <c r="BB72"/>
  <c r="BB83"/>
  <c r="BB78"/>
  <c r="BB84"/>
  <c r="BB88"/>
  <c r="BB92"/>
  <c r="BB96"/>
  <c r="BB100"/>
  <c r="BB104"/>
  <c r="BB108"/>
  <c r="BB60"/>
  <c r="BB66"/>
  <c r="BB67"/>
  <c r="BB69"/>
  <c r="BB68"/>
  <c r="BB62"/>
  <c r="BB155"/>
  <c r="AY75" i="28"/>
  <c r="AY73"/>
  <c r="AY71"/>
  <c r="AY69"/>
  <c r="AY65"/>
  <c r="AY60"/>
  <c r="AY58"/>
  <c r="AY66"/>
  <c r="AY64"/>
  <c r="AY62"/>
  <c r="AY98"/>
  <c r="AY100"/>
  <c r="AY102"/>
  <c r="AY104"/>
  <c r="AY76"/>
  <c r="AY78"/>
  <c r="AY80"/>
  <c r="AY82"/>
  <c r="AY84"/>
  <c r="AY86"/>
  <c r="AY88"/>
  <c r="AY90"/>
  <c r="AY92"/>
  <c r="AY94"/>
  <c r="AY96"/>
  <c r="AY105"/>
  <c r="AY107"/>
  <c r="AY109"/>
  <c r="AY111"/>
  <c r="AY113"/>
  <c r="AY115"/>
  <c r="AY117"/>
  <c r="AY119"/>
  <c r="AY136"/>
  <c r="AY138"/>
  <c r="AY140"/>
  <c r="AY142"/>
  <c r="AY144"/>
  <c r="AY146"/>
  <c r="AY148"/>
  <c r="AY150"/>
  <c r="AY152"/>
  <c r="AY154"/>
  <c r="AY74"/>
  <c r="AY72"/>
  <c r="AY70"/>
  <c r="AY67"/>
  <c r="AY59"/>
  <c r="AY68"/>
  <c r="AY63"/>
  <c r="AY61"/>
  <c r="AY97"/>
  <c r="AY99"/>
  <c r="AY101"/>
  <c r="AY103"/>
  <c r="AY77"/>
  <c r="AY79"/>
  <c r="AY81"/>
  <c r="AY83"/>
  <c r="AY85"/>
  <c r="AY87"/>
  <c r="AY89"/>
  <c r="AY91"/>
  <c r="AY93"/>
  <c r="AY95"/>
  <c r="AY106"/>
  <c r="AY108"/>
  <c r="AY110"/>
  <c r="AY112"/>
  <c r="AY114"/>
  <c r="AY116"/>
  <c r="AY118"/>
  <c r="AY120"/>
  <c r="AY122"/>
  <c r="AY124"/>
  <c r="AY126"/>
  <c r="AY128"/>
  <c r="AY130"/>
  <c r="AY132"/>
  <c r="AY134"/>
  <c r="AY121"/>
  <c r="AY123"/>
  <c r="AY125"/>
  <c r="AY127"/>
  <c r="AY129"/>
  <c r="AY131"/>
  <c r="AY133"/>
  <c r="AY135"/>
  <c r="AY137"/>
  <c r="AY139"/>
  <c r="AY141"/>
  <c r="AY143"/>
  <c r="AY145"/>
  <c r="AY147"/>
  <c r="AY149"/>
  <c r="AY151"/>
  <c r="AY153"/>
  <c r="AY155"/>
  <c r="AY155" i="3"/>
  <c r="AY149"/>
  <c r="AY145"/>
  <c r="AY141"/>
  <c r="AY137"/>
  <c r="AY133"/>
  <c r="AY129"/>
  <c r="AY125"/>
  <c r="AY121"/>
  <c r="AY132"/>
  <c r="AY128"/>
  <c r="AY124"/>
  <c r="AY120"/>
  <c r="AY114"/>
  <c r="AY95"/>
  <c r="AY85"/>
  <c r="AY79"/>
  <c r="AY116"/>
  <c r="AY110"/>
  <c r="AY93"/>
  <c r="AY87"/>
  <c r="AY77"/>
  <c r="AY61"/>
  <c r="AY59"/>
  <c r="AY72"/>
  <c r="AY99"/>
  <c r="AY68"/>
  <c r="AY154"/>
  <c r="AY150"/>
  <c r="AY146"/>
  <c r="AY142"/>
  <c r="AY138"/>
  <c r="AY119"/>
  <c r="AY115"/>
  <c r="AY109"/>
  <c r="AY96"/>
  <c r="AY90"/>
  <c r="AY80"/>
  <c r="AY104"/>
  <c r="AY100"/>
  <c r="AY64"/>
  <c r="AY60"/>
  <c r="AY107"/>
  <c r="AY88"/>
  <c r="AY82"/>
  <c r="AY62"/>
  <c r="AY71"/>
  <c r="AY65"/>
  <c r="AY73"/>
  <c r="AY151"/>
  <c r="AY153"/>
  <c r="AY147"/>
  <c r="AY143"/>
  <c r="AY139"/>
  <c r="AY135"/>
  <c r="AY131"/>
  <c r="AY127"/>
  <c r="AY123"/>
  <c r="AY134"/>
  <c r="AY130"/>
  <c r="AY126"/>
  <c r="AY122"/>
  <c r="AY118"/>
  <c r="AY108"/>
  <c r="AY89"/>
  <c r="AY83"/>
  <c r="AY103"/>
  <c r="AY112"/>
  <c r="AY106"/>
  <c r="AY91"/>
  <c r="AY81"/>
  <c r="AY101"/>
  <c r="AY63"/>
  <c r="AY70"/>
  <c r="AY74"/>
  <c r="AY97"/>
  <c r="AY67"/>
  <c r="AY152"/>
  <c r="AY148"/>
  <c r="AY144"/>
  <c r="AY140"/>
  <c r="AY136"/>
  <c r="AY117"/>
  <c r="AY111"/>
  <c r="AY105"/>
  <c r="AY92"/>
  <c r="AY86"/>
  <c r="AY76"/>
  <c r="AY102"/>
  <c r="AY98"/>
  <c r="AY66"/>
  <c r="AY113"/>
  <c r="AY94"/>
  <c r="AY84"/>
  <c r="AY78"/>
  <c r="AY58"/>
  <c r="AY69"/>
  <c r="AY75"/>
  <c r="AP119" i="4"/>
  <c r="AP117"/>
  <c r="AP115"/>
  <c r="AP113"/>
  <c r="AP111"/>
  <c r="AP109"/>
  <c r="AP107"/>
  <c r="AP105"/>
  <c r="AP103"/>
  <c r="AP101"/>
  <c r="AP99"/>
  <c r="AP97"/>
  <c r="AP96"/>
  <c r="AP94"/>
  <c r="AP92"/>
  <c r="AP90"/>
  <c r="AP88"/>
  <c r="AP86"/>
  <c r="AP84"/>
  <c r="AP82"/>
  <c r="AP80"/>
  <c r="AP78"/>
  <c r="AP76"/>
  <c r="AP74"/>
  <c r="AP72"/>
  <c r="AP70"/>
  <c r="AP68"/>
  <c r="AP66"/>
  <c r="AP64"/>
  <c r="AP62"/>
  <c r="AP58"/>
  <c r="AP60"/>
  <c r="AP59"/>
  <c r="AP148"/>
  <c r="AP140"/>
  <c r="AP151"/>
  <c r="AP152"/>
  <c r="AP144"/>
  <c r="AP136"/>
  <c r="AP155"/>
  <c r="AP143"/>
  <c r="AP128"/>
  <c r="AP120"/>
  <c r="AP118"/>
  <c r="AP116"/>
  <c r="AP114"/>
  <c r="AP112"/>
  <c r="AP110"/>
  <c r="AP108"/>
  <c r="AP106"/>
  <c r="AP104"/>
  <c r="AP102"/>
  <c r="AP100"/>
  <c r="AP98"/>
  <c r="AP135"/>
  <c r="AP127"/>
  <c r="AP61"/>
  <c r="AP63"/>
  <c r="AP147"/>
  <c r="AP139"/>
  <c r="AP132"/>
  <c r="AP124"/>
  <c r="AP131"/>
  <c r="AP123"/>
  <c r="AP153"/>
  <c r="AP149"/>
  <c r="AP145"/>
  <c r="AP154"/>
  <c r="AP150"/>
  <c r="AP146"/>
  <c r="AP142"/>
  <c r="AP138"/>
  <c r="AP141"/>
  <c r="AP137"/>
  <c r="AP134"/>
  <c r="AP130"/>
  <c r="AP126"/>
  <c r="AP122"/>
  <c r="AP133"/>
  <c r="AP129"/>
  <c r="AP125"/>
  <c r="AP121"/>
  <c r="AP95"/>
  <c r="AP93"/>
  <c r="AP91"/>
  <c r="AP89"/>
  <c r="AP87"/>
  <c r="AP85"/>
  <c r="AP83"/>
  <c r="AP81"/>
  <c r="AP79"/>
  <c r="AP77"/>
  <c r="AP75"/>
  <c r="AP73"/>
  <c r="AP71"/>
  <c r="AP69"/>
  <c r="AP67"/>
  <c r="AP65"/>
  <c r="AQ65" i="20"/>
  <c r="AQ65" i="4"/>
  <c r="AQ69"/>
  <c r="AQ69" i="20"/>
  <c r="AQ71"/>
  <c r="AQ71" i="4"/>
  <c r="AQ73"/>
  <c r="AQ73" i="20"/>
  <c r="AQ153"/>
  <c r="AQ153" i="4"/>
  <c r="AQ149"/>
  <c r="AQ149" i="20"/>
  <c r="AQ145"/>
  <c r="AQ145" i="4"/>
  <c r="AQ141"/>
  <c r="AQ141" i="20"/>
  <c r="AQ137"/>
  <c r="AQ137" i="4"/>
  <c r="AQ154"/>
  <c r="AQ154" i="20"/>
  <c r="AQ150"/>
  <c r="AQ150" i="4"/>
  <c r="AQ146"/>
  <c r="AQ146" i="20"/>
  <c r="AQ142"/>
  <c r="AQ142" i="4"/>
  <c r="AQ138"/>
  <c r="AQ138" i="20"/>
  <c r="AQ133"/>
  <c r="AQ133" i="4"/>
  <c r="AQ129"/>
  <c r="AQ129" i="20"/>
  <c r="AQ125"/>
  <c r="AQ125" i="4"/>
  <c r="AQ121"/>
  <c r="AQ121" i="20"/>
  <c r="AQ134"/>
  <c r="AQ134" i="4"/>
  <c r="AQ130"/>
  <c r="AQ130" i="20"/>
  <c r="AQ126"/>
  <c r="AQ126" i="4"/>
  <c r="AQ122"/>
  <c r="AQ122" i="20"/>
  <c r="AQ119"/>
  <c r="AQ119" i="4"/>
  <c r="AQ117"/>
  <c r="AQ117" i="20"/>
  <c r="AQ115"/>
  <c r="AQ115" i="4"/>
  <c r="AQ113"/>
  <c r="AQ113" i="20"/>
  <c r="AQ111"/>
  <c r="AQ111" i="4"/>
  <c r="AQ109"/>
  <c r="AQ109" i="20"/>
  <c r="AQ107"/>
  <c r="AQ107" i="4"/>
  <c r="AQ105"/>
  <c r="AQ105" i="20"/>
  <c r="AQ103"/>
  <c r="AQ103" i="4"/>
  <c r="AQ96"/>
  <c r="AQ96" i="20"/>
  <c r="AQ94"/>
  <c r="AQ94" i="4"/>
  <c r="AQ92"/>
  <c r="AQ92" i="20"/>
  <c r="AQ90"/>
  <c r="AQ90" i="4"/>
  <c r="AQ88"/>
  <c r="AQ88" i="20"/>
  <c r="AQ86"/>
  <c r="AQ86" i="4"/>
  <c r="AQ84"/>
  <c r="AQ84" i="20"/>
  <c r="AQ82"/>
  <c r="AQ82" i="4"/>
  <c r="AQ80"/>
  <c r="AQ80" i="20"/>
  <c r="AQ78"/>
  <c r="AQ78" i="4"/>
  <c r="AQ76"/>
  <c r="AQ76" i="20"/>
  <c r="AQ61" i="4"/>
  <c r="AQ61" i="20"/>
  <c r="AQ63"/>
  <c r="AQ63" i="4"/>
  <c r="AQ68"/>
  <c r="AQ68" i="20"/>
  <c r="AQ152" i="4"/>
  <c r="AQ152" i="20"/>
  <c r="AQ148"/>
  <c r="AQ148" i="4"/>
  <c r="AQ144"/>
  <c r="AQ144" i="20"/>
  <c r="AQ140"/>
  <c r="AQ140" i="4"/>
  <c r="AQ136"/>
  <c r="AQ136" i="20"/>
  <c r="AQ132"/>
  <c r="AQ132" i="4"/>
  <c r="AQ128" i="20"/>
  <c r="AQ128" i="4"/>
  <c r="AQ124" i="20"/>
  <c r="AQ124" i="4"/>
  <c r="AQ120" i="20"/>
  <c r="AQ120" i="4"/>
  <c r="AQ118" i="20"/>
  <c r="AQ118" i="4"/>
  <c r="AQ116" i="20"/>
  <c r="AQ116" i="4"/>
  <c r="AQ114" i="20"/>
  <c r="AQ114" i="4"/>
  <c r="AQ112" i="20"/>
  <c r="AQ112" i="4"/>
  <c r="AQ110" i="20"/>
  <c r="AQ110" i="4"/>
  <c r="AQ108" i="20"/>
  <c r="AQ108" i="4"/>
  <c r="AQ106" i="20"/>
  <c r="AQ106" i="4"/>
  <c r="AQ104" i="20"/>
  <c r="AQ104" i="4"/>
  <c r="AQ59" i="20"/>
  <c r="AQ59" i="4"/>
  <c r="AQ74"/>
  <c r="AQ74" i="20"/>
  <c r="AQ72"/>
  <c r="AQ72" i="4"/>
  <c r="AQ70"/>
  <c r="AQ70" i="20"/>
  <c r="AQ66"/>
  <c r="AQ66" i="4"/>
  <c r="AQ64"/>
  <c r="AQ64" i="20"/>
  <c r="AQ62"/>
  <c r="AQ62" i="4"/>
  <c r="AQ58"/>
  <c r="AQ58" i="20"/>
  <c r="AQ60" i="4"/>
  <c r="AQ60" i="20"/>
  <c r="AQ67" i="4"/>
  <c r="AQ67" i="20"/>
  <c r="AQ155" i="4"/>
  <c r="AQ155" i="20"/>
  <c r="AQ151" i="4"/>
  <c r="AQ151" i="20"/>
  <c r="AQ147" i="4"/>
  <c r="AQ147" i="20"/>
  <c r="AQ143" i="4"/>
  <c r="AQ143" i="20"/>
  <c r="AQ139" i="4"/>
  <c r="AQ139" i="20"/>
  <c r="AQ135" i="4"/>
  <c r="AQ135" i="20"/>
  <c r="AQ131" i="4"/>
  <c r="AQ131" i="20"/>
  <c r="AQ127" i="4"/>
  <c r="AQ127" i="20"/>
  <c r="AQ123" i="4"/>
  <c r="AQ123" i="20"/>
  <c r="AQ97" i="4"/>
  <c r="AQ97" i="20"/>
  <c r="AQ95" i="4"/>
  <c r="AQ95" i="20"/>
  <c r="AQ93" i="4"/>
  <c r="AQ93" i="20"/>
  <c r="AQ91" i="4"/>
  <c r="AQ91" i="20"/>
  <c r="AQ89" i="4"/>
  <c r="AQ89" i="20"/>
  <c r="AQ87" i="4"/>
  <c r="AQ87" i="20"/>
  <c r="AQ85" i="4"/>
  <c r="AQ85" i="20"/>
  <c r="AQ83" i="4"/>
  <c r="AQ83" i="20"/>
  <c r="AQ81" i="4"/>
  <c r="AQ81" i="20"/>
  <c r="AQ79" i="4"/>
  <c r="AQ79" i="20"/>
  <c r="AQ77" i="4"/>
  <c r="AQ77" i="20"/>
  <c r="AQ75" i="4"/>
  <c r="AQ75" i="20"/>
  <c r="AQ102" i="4"/>
  <c r="AQ102" i="20"/>
  <c r="AQ101" i="4"/>
  <c r="AQ101" i="20"/>
  <c r="AQ100" i="4"/>
  <c r="AQ100" i="20"/>
  <c r="AQ99" i="4"/>
  <c r="AQ99" i="20"/>
  <c r="AQ98" i="4"/>
  <c r="AQ98" i="20"/>
  <c r="AR59" i="21"/>
  <c r="AR59" i="20"/>
  <c r="AR59" i="4"/>
  <c r="AR154" i="21"/>
  <c r="AR154" i="20"/>
  <c r="AR154" i="4"/>
  <c r="AR152" i="21"/>
  <c r="AR152" i="20"/>
  <c r="AR152" i="4"/>
  <c r="AR150" i="21"/>
  <c r="AR150" i="20"/>
  <c r="AR150" i="4"/>
  <c r="AR148" i="21"/>
  <c r="AR148" i="20"/>
  <c r="AR148" i="4"/>
  <c r="AR146" i="21"/>
  <c r="AR146" i="20"/>
  <c r="AR146" i="4"/>
  <c r="AR144" i="21"/>
  <c r="AR144" i="20"/>
  <c r="AR144" i="4"/>
  <c r="AR142" i="21"/>
  <c r="AR142" i="20"/>
  <c r="AR142" i="4"/>
  <c r="AR140" i="21"/>
  <c r="AR140" i="20"/>
  <c r="AR140" i="4"/>
  <c r="AR138" i="21"/>
  <c r="AR138" i="20"/>
  <c r="AR138" i="4"/>
  <c r="AR136" i="21"/>
  <c r="AR136" i="20"/>
  <c r="AR136" i="4"/>
  <c r="AR134" i="21"/>
  <c r="AR134" i="20"/>
  <c r="AR134" i="4"/>
  <c r="AR132" i="21"/>
  <c r="AR132" i="20"/>
  <c r="AR132" i="4"/>
  <c r="AR130" i="21"/>
  <c r="AR130" i="20"/>
  <c r="AR130" i="4"/>
  <c r="AR128" i="21"/>
  <c r="AR128" i="20"/>
  <c r="AR128" i="4"/>
  <c r="AR126" i="21"/>
  <c r="AR126" i="20"/>
  <c r="AR126" i="4"/>
  <c r="AR124" i="21"/>
  <c r="AR124" i="20"/>
  <c r="AR124" i="4"/>
  <c r="AR122" i="21"/>
  <c r="AR122" i="20"/>
  <c r="AR122" i="4"/>
  <c r="AR120" i="21"/>
  <c r="AR120" i="20"/>
  <c r="AR120" i="4"/>
  <c r="AR119" i="21"/>
  <c r="AR119" i="20"/>
  <c r="AR119" i="4"/>
  <c r="AR118" i="21"/>
  <c r="AR118" i="20"/>
  <c r="AR118" i="4"/>
  <c r="AR117" i="21"/>
  <c r="AR117" i="20"/>
  <c r="AR117" i="4"/>
  <c r="AR116" i="20"/>
  <c r="AR116" i="4"/>
  <c r="AR116" i="21"/>
  <c r="AR115"/>
  <c r="AR115" i="4"/>
  <c r="AR115" i="20"/>
  <c r="AR114"/>
  <c r="AR114" i="21"/>
  <c r="AR114" i="4"/>
  <c r="AR113" i="21"/>
  <c r="AR113" i="20"/>
  <c r="AR113" i="4"/>
  <c r="AR112"/>
  <c r="AR112" i="20"/>
  <c r="AR112" i="21"/>
  <c r="AR111"/>
  <c r="AR111" i="4"/>
  <c r="AR111" i="20"/>
  <c r="AR110"/>
  <c r="AR110" i="21"/>
  <c r="AR110" i="4"/>
  <c r="AR109" i="21"/>
  <c r="AR109" i="20"/>
  <c r="AR109" i="4"/>
  <c r="AR108"/>
  <c r="AR108" i="20"/>
  <c r="AR108" i="21"/>
  <c r="AR107"/>
  <c r="AR107" i="4"/>
  <c r="AR107" i="20"/>
  <c r="AR106"/>
  <c r="AR106" i="21"/>
  <c r="AR106" i="4"/>
  <c r="AR105" i="21"/>
  <c r="AR105" i="20"/>
  <c r="AR105" i="4"/>
  <c r="AR104"/>
  <c r="AR104" i="20"/>
  <c r="AR104" i="21"/>
  <c r="AR103"/>
  <c r="AR103" i="4"/>
  <c r="AR103" i="20"/>
  <c r="AR102" i="21"/>
  <c r="AR102" i="20"/>
  <c r="AR102" i="4"/>
  <c r="AR101" i="21"/>
  <c r="AR101" i="20"/>
  <c r="AR101" i="4"/>
  <c r="AR100" i="21"/>
  <c r="AR100" i="20"/>
  <c r="AR100" i="4"/>
  <c r="AR99" i="21"/>
  <c r="AR99" i="20"/>
  <c r="AR99" i="4"/>
  <c r="AR98" i="21"/>
  <c r="AR98" i="20"/>
  <c r="AR98" i="4"/>
  <c r="AR155" i="21"/>
  <c r="AR155" i="4"/>
  <c r="AR155" i="20"/>
  <c r="AR153" i="21"/>
  <c r="AR153" i="20"/>
  <c r="AR153" i="4"/>
  <c r="AR151" i="21"/>
  <c r="AR151" i="4"/>
  <c r="AR151" i="20"/>
  <c r="AR149" i="21"/>
  <c r="AR149" i="20"/>
  <c r="AR149" i="4"/>
  <c r="AR147" i="21"/>
  <c r="AR147" i="4"/>
  <c r="AR147" i="20"/>
  <c r="AR145" i="21"/>
  <c r="AR145" i="20"/>
  <c r="AR145" i="4"/>
  <c r="AR143" i="21"/>
  <c r="AR143" i="4"/>
  <c r="AR143" i="20"/>
  <c r="AR141" i="21"/>
  <c r="AR141" i="20"/>
  <c r="AR141" i="4"/>
  <c r="AR139" i="21"/>
  <c r="AR139" i="4"/>
  <c r="AR139" i="20"/>
  <c r="AR137" i="21"/>
  <c r="AR137" i="20"/>
  <c r="AR137" i="4"/>
  <c r="AR135" i="21"/>
  <c r="AR135" i="4"/>
  <c r="AR135" i="20"/>
  <c r="AR133" i="21"/>
  <c r="AR133" i="20"/>
  <c r="AR133" i="4"/>
  <c r="AR131" i="21"/>
  <c r="AR131" i="4"/>
  <c r="AR131" i="20"/>
  <c r="AR129" i="21"/>
  <c r="AR129" i="20"/>
  <c r="AR129" i="4"/>
  <c r="AR127" i="21"/>
  <c r="AR127" i="4"/>
  <c r="AR127" i="20"/>
  <c r="AR125" i="21"/>
  <c r="AR125" i="20"/>
  <c r="AR125" i="4"/>
  <c r="AR123" i="21"/>
  <c r="AR123" i="4"/>
  <c r="AR123" i="20"/>
  <c r="AR121" i="21"/>
  <c r="AR121" i="20"/>
  <c r="AR121" i="4"/>
  <c r="AR97" i="21"/>
  <c r="AR97" i="20"/>
  <c r="AR97" i="4"/>
  <c r="AR96" i="21"/>
  <c r="AR96" i="4"/>
  <c r="AR96" i="20"/>
  <c r="AR95" i="21"/>
  <c r="AR95" i="20"/>
  <c r="AR95" i="4"/>
  <c r="AR94" i="21"/>
  <c r="AR94" i="4"/>
  <c r="AR94" i="20"/>
  <c r="AR93" i="21"/>
  <c r="AR93" i="20"/>
  <c r="AR93" i="4"/>
  <c r="AR92" i="21"/>
  <c r="AR92" i="4"/>
  <c r="AR92" i="20"/>
  <c r="AR91" i="21"/>
  <c r="AR91" i="20"/>
  <c r="AR91" i="4"/>
  <c r="AR90" i="21"/>
  <c r="AR90" i="4"/>
  <c r="AR90" i="20"/>
  <c r="AR89" i="21"/>
  <c r="AR89" i="20"/>
  <c r="AR89" i="4"/>
  <c r="AR88" i="21"/>
  <c r="AR88" i="4"/>
  <c r="AR88" i="20"/>
  <c r="AR87" i="21"/>
  <c r="AR87" i="20"/>
  <c r="AR87" i="4"/>
  <c r="AR86" i="21"/>
  <c r="AR86" i="4"/>
  <c r="AR86" i="20"/>
  <c r="AR85" i="21"/>
  <c r="AR85" i="20"/>
  <c r="AR85" i="4"/>
  <c r="AR84" i="21"/>
  <c r="AR84" i="4"/>
  <c r="AR84" i="20"/>
  <c r="AR83" i="21"/>
  <c r="AR83" i="20"/>
  <c r="AR83" i="4"/>
  <c r="AR82" i="21"/>
  <c r="AR82" i="4"/>
  <c r="AR82" i="20"/>
  <c r="AR81" i="21"/>
  <c r="AR81" i="20"/>
  <c r="AR81" i="4"/>
  <c r="AR80" i="21"/>
  <c r="AR80" i="4"/>
  <c r="AR80" i="20"/>
  <c r="AR79" i="21"/>
  <c r="AR79" i="20"/>
  <c r="AR79" i="4"/>
  <c r="AR78" i="21"/>
  <c r="AR78" i="4"/>
  <c r="AR78" i="20"/>
  <c r="AR77" i="21"/>
  <c r="AR77" i="20"/>
  <c r="AR77" i="4"/>
  <c r="AR76" i="21"/>
  <c r="AR76" i="4"/>
  <c r="AR76" i="20"/>
  <c r="AR75" i="21"/>
  <c r="AR75" i="20"/>
  <c r="AR75" i="4"/>
  <c r="AR74" i="21"/>
  <c r="AR74" i="4"/>
  <c r="AR74" i="20"/>
  <c r="AR73" i="21"/>
  <c r="AR73" i="20"/>
  <c r="AR73" i="4"/>
  <c r="AR72" i="21"/>
  <c r="AR72" i="4"/>
  <c r="AR72" i="20"/>
  <c r="AR71" i="21"/>
  <c r="AR71" i="20"/>
  <c r="AR71" i="4"/>
  <c r="AR70" i="21"/>
  <c r="AR70" i="4"/>
  <c r="AR70" i="20"/>
  <c r="AR69" i="21"/>
  <c r="AR69" i="20"/>
  <c r="AR69" i="4"/>
  <c r="AR68" i="21"/>
  <c r="AR68" i="4"/>
  <c r="AR68" i="20"/>
  <c r="AR67" i="21"/>
  <c r="AR67" i="20"/>
  <c r="AR67" i="4"/>
  <c r="AR66" i="21"/>
  <c r="AR66" i="4"/>
  <c r="AR66" i="20"/>
  <c r="AR65" i="21"/>
  <c r="AR65" i="20"/>
  <c r="AR65" i="4"/>
  <c r="AR64" i="21"/>
  <c r="AR64" i="20"/>
  <c r="AR64" i="4"/>
  <c r="AR63" i="21"/>
  <c r="AR63" i="20"/>
  <c r="AR63" i="4"/>
  <c r="AR62" i="21"/>
  <c r="AR62" i="20"/>
  <c r="AR62" i="4"/>
  <c r="AR61" i="21"/>
  <c r="AR61" i="20"/>
  <c r="AR61" i="4"/>
  <c r="AR60" i="20"/>
  <c r="AR60" i="21"/>
  <c r="AR60" i="4"/>
  <c r="AR58"/>
  <c r="AR58" i="21"/>
  <c r="AR58" i="20"/>
  <c r="AS153" i="21"/>
  <c r="AS153" i="20"/>
  <c r="AS153" i="22"/>
  <c r="AS153" i="4"/>
  <c r="AS149" i="21"/>
  <c r="AS149" i="20"/>
  <c r="AS149" i="22"/>
  <c r="AS149" i="4"/>
  <c r="AS145" i="21"/>
  <c r="AS145" i="20"/>
  <c r="AS145" i="22"/>
  <c r="AS145" i="4"/>
  <c r="AS141" i="21"/>
  <c r="AS141" i="20"/>
  <c r="AS141" i="22"/>
  <c r="AS141" i="4"/>
  <c r="AS137" i="21"/>
  <c r="AS137" i="20"/>
  <c r="AS137" i="22"/>
  <c r="AS137" i="4"/>
  <c r="AS152" i="21"/>
  <c r="AS152" i="4"/>
  <c r="AS152" i="22"/>
  <c r="AS152" i="20"/>
  <c r="AS148" i="21"/>
  <c r="AS148" i="4"/>
  <c r="AS148" i="22"/>
  <c r="AS148" i="20"/>
  <c r="AS144" i="21"/>
  <c r="AS144" i="4"/>
  <c r="AS144" i="22"/>
  <c r="AS144" i="20"/>
  <c r="AS140" i="21"/>
  <c r="AS140" i="4"/>
  <c r="AS140" i="22"/>
  <c r="AS140" i="20"/>
  <c r="AS136" i="21"/>
  <c r="AS136" i="4"/>
  <c r="AS136" i="22"/>
  <c r="AS136" i="20"/>
  <c r="AS133" i="21"/>
  <c r="AS133" i="20"/>
  <c r="AS133" i="22"/>
  <c r="AS133" i="4"/>
  <c r="AS129" i="21"/>
  <c r="AS129" i="20"/>
  <c r="AS129" i="22"/>
  <c r="AS129" i="4"/>
  <c r="AS125" i="21"/>
  <c r="AS125" i="20"/>
  <c r="AS125" i="22"/>
  <c r="AS125" i="4"/>
  <c r="AS121" i="21"/>
  <c r="AS121" i="20"/>
  <c r="AS121" i="22"/>
  <c r="AS121" i="4"/>
  <c r="AS132" i="21"/>
  <c r="AS132" i="4"/>
  <c r="AS132" i="22"/>
  <c r="AS132" i="20"/>
  <c r="AS128" i="21"/>
  <c r="AS128" i="4"/>
  <c r="AS128" i="22"/>
  <c r="AS128" i="20"/>
  <c r="AS124" i="21"/>
  <c r="AS124" i="4"/>
  <c r="AS124" i="22"/>
  <c r="AS124" i="20"/>
  <c r="AS120" i="21"/>
  <c r="AS120" i="4"/>
  <c r="AS120" i="22"/>
  <c r="AS120" i="20"/>
  <c r="AS119" i="22"/>
  <c r="AS119" i="4"/>
  <c r="AS119" i="21"/>
  <c r="AS119" i="20"/>
  <c r="AS118" i="21"/>
  <c r="AS118" i="4"/>
  <c r="AS118" i="22"/>
  <c r="AS118" i="20"/>
  <c r="AS155" i="21"/>
  <c r="AS155" i="4"/>
  <c r="AS155" i="22"/>
  <c r="AS155" i="20"/>
  <c r="AS151" i="21"/>
  <c r="AS151" i="4"/>
  <c r="AS151" i="22"/>
  <c r="AS151" i="20"/>
  <c r="AS147" i="21"/>
  <c r="AS147" i="4"/>
  <c r="AS147" i="22"/>
  <c r="AS147" i="20"/>
  <c r="AS143" i="21"/>
  <c r="AS143" i="4"/>
  <c r="AS143" i="22"/>
  <c r="AS143" i="20"/>
  <c r="AS139" i="21"/>
  <c r="AS139" i="4"/>
  <c r="AS139" i="22"/>
  <c r="AS139" i="20"/>
  <c r="AS154" i="21"/>
  <c r="AS154" i="4"/>
  <c r="AS154" i="22"/>
  <c r="AS154" i="20"/>
  <c r="AS150" i="21"/>
  <c r="AS150" i="4"/>
  <c r="AS150" i="22"/>
  <c r="AS150" i="20"/>
  <c r="AS146" i="21"/>
  <c r="AS146" i="4"/>
  <c r="AS146" i="22"/>
  <c r="AS146" i="20"/>
  <c r="AS142" i="21"/>
  <c r="AS142" i="4"/>
  <c r="AS142" i="22"/>
  <c r="AS142" i="20"/>
  <c r="AS138" i="21"/>
  <c r="AS138" i="4"/>
  <c r="AS138" i="22"/>
  <c r="AS138" i="20"/>
  <c r="AS135" i="21"/>
  <c r="AS135" i="4"/>
  <c r="AS135" i="22"/>
  <c r="AS135" i="20"/>
  <c r="AS131" i="21"/>
  <c r="AS131" i="4"/>
  <c r="AS131" i="22"/>
  <c r="AS131" i="20"/>
  <c r="AS127" i="21"/>
  <c r="AS127" i="4"/>
  <c r="AS127" i="22"/>
  <c r="AS127" i="20"/>
  <c r="AS123" i="21"/>
  <c r="AS123" i="4"/>
  <c r="AS123" i="22"/>
  <c r="AS123" i="20"/>
  <c r="AS134" i="21"/>
  <c r="AS134" i="4"/>
  <c r="AS134" i="22"/>
  <c r="AS134" i="20"/>
  <c r="AS130" i="21"/>
  <c r="AS130" i="4"/>
  <c r="AS130" i="22"/>
  <c r="AS130" i="20"/>
  <c r="AS126" i="21"/>
  <c r="AS126" i="4"/>
  <c r="AS126" i="22"/>
  <c r="AS126" i="20"/>
  <c r="AS122" i="21"/>
  <c r="AS122" i="4"/>
  <c r="AS122" i="22"/>
  <c r="AS122" i="20"/>
  <c r="AS117" i="21"/>
  <c r="AS117" i="20"/>
  <c r="AS117" i="22"/>
  <c r="AS117" i="4"/>
  <c r="AS116" i="21"/>
  <c r="AS116" i="4"/>
  <c r="AS116" i="22"/>
  <c r="AS116" i="20"/>
  <c r="AS115" i="21"/>
  <c r="AS115" i="20"/>
  <c r="AS115" i="22"/>
  <c r="AS115" i="4"/>
  <c r="AS114" i="21"/>
  <c r="AS114" i="4"/>
  <c r="AS114" i="22"/>
  <c r="AS114" i="20"/>
  <c r="AS113" i="21"/>
  <c r="AS113" i="20"/>
  <c r="AS113" i="22"/>
  <c r="AS113" i="4"/>
  <c r="AS112" i="21"/>
  <c r="AS112" i="4"/>
  <c r="AS112" i="22"/>
  <c r="AS112" i="20"/>
  <c r="AS111" i="21"/>
  <c r="AS111" i="20"/>
  <c r="AS111" i="22"/>
  <c r="AS111" i="4"/>
  <c r="AS110" i="21"/>
  <c r="AS110" i="4"/>
  <c r="AS110" i="22"/>
  <c r="AS110" i="20"/>
  <c r="AS109" i="21"/>
  <c r="AS109" i="20"/>
  <c r="AS109" i="22"/>
  <c r="AS109" i="4"/>
  <c r="AS108" i="21"/>
  <c r="AS108" i="4"/>
  <c r="AS108" i="22"/>
  <c r="AS108" i="20"/>
  <c r="AS107" i="22"/>
  <c r="AS107" i="21"/>
  <c r="AS107" i="20"/>
  <c r="AS107" i="4"/>
  <c r="AS106" i="21"/>
  <c r="AS106" i="4"/>
  <c r="AS106" i="22"/>
  <c r="AS106" i="20"/>
  <c r="AS105" i="22"/>
  <c r="AS105" i="4"/>
  <c r="AS105" i="21"/>
  <c r="AS105" i="20"/>
  <c r="AS103" i="21"/>
  <c r="AS103" i="20"/>
  <c r="AS103" i="22"/>
  <c r="AS103" i="4"/>
  <c r="AS101" i="22"/>
  <c r="AS101" i="20"/>
  <c r="AS101" i="21"/>
  <c r="AS101" i="4"/>
  <c r="AS99" i="21"/>
  <c r="AS99" i="4"/>
  <c r="AS99" i="22"/>
  <c r="AS99" i="20"/>
  <c r="AS97" i="22"/>
  <c r="AS97" i="20"/>
  <c r="AS97" i="21"/>
  <c r="AS97" i="4"/>
  <c r="AS96" i="21"/>
  <c r="AS96" i="4"/>
  <c r="AS96" i="22"/>
  <c r="AS96" i="20"/>
  <c r="AS95" i="22"/>
  <c r="AS95" i="20"/>
  <c r="AS95" i="21"/>
  <c r="AS95" i="4"/>
  <c r="AS94" i="21"/>
  <c r="AS94" i="4"/>
  <c r="AS94" i="22"/>
  <c r="AS94" i="20"/>
  <c r="AS93" i="22"/>
  <c r="AS93" i="20"/>
  <c r="AS93" i="21"/>
  <c r="AS93" i="4"/>
  <c r="AS92" i="21"/>
  <c r="AS92" i="4"/>
  <c r="AS92" i="22"/>
  <c r="AS92" i="20"/>
  <c r="AS91" i="22"/>
  <c r="AS91" i="20"/>
  <c r="AS91" i="21"/>
  <c r="AS91" i="4"/>
  <c r="AS90" i="21"/>
  <c r="AS90" i="4"/>
  <c r="AS90" i="22"/>
  <c r="AS90" i="20"/>
  <c r="AS89" i="22"/>
  <c r="AS89" i="20"/>
  <c r="AS89" i="21"/>
  <c r="AS89" i="4"/>
  <c r="AS88" i="21"/>
  <c r="AS88" i="4"/>
  <c r="AS88" i="22"/>
  <c r="AS88" i="20"/>
  <c r="AS87" i="22"/>
  <c r="AS87" i="20"/>
  <c r="AS87" i="21"/>
  <c r="AS87" i="4"/>
  <c r="AS86" i="21"/>
  <c r="AS86" i="4"/>
  <c r="AS86" i="22"/>
  <c r="AS86" i="20"/>
  <c r="AS85" i="22"/>
  <c r="AS85" i="20"/>
  <c r="AS85" i="21"/>
  <c r="AS85" i="4"/>
  <c r="AS84" i="21"/>
  <c r="AS84" i="4"/>
  <c r="AS84" i="22"/>
  <c r="AS84" i="20"/>
  <c r="AS83" i="22"/>
  <c r="AS83" i="20"/>
  <c r="AS83" i="21"/>
  <c r="AS83" i="4"/>
  <c r="AS82" i="21"/>
  <c r="AS82" i="4"/>
  <c r="AS82" i="22"/>
  <c r="AS82" i="20"/>
  <c r="AS81" i="22"/>
  <c r="AS81" i="20"/>
  <c r="AS81" i="21"/>
  <c r="AS81" i="4"/>
  <c r="AS80" i="21"/>
  <c r="AS80" i="4"/>
  <c r="AS80" i="22"/>
  <c r="AS80" i="20"/>
  <c r="AS79" i="22"/>
  <c r="AS79" i="20"/>
  <c r="AS79" i="21"/>
  <c r="AS79" i="4"/>
  <c r="AS78" i="21"/>
  <c r="AS78" i="4"/>
  <c r="AS78" i="22"/>
  <c r="AS78" i="20"/>
  <c r="AS77" i="22"/>
  <c r="AS77" i="4"/>
  <c r="AS77" i="20"/>
  <c r="AS77" i="21"/>
  <c r="AS76"/>
  <c r="AS76" i="4"/>
  <c r="AS76" i="22"/>
  <c r="AS76" i="20"/>
  <c r="AS75" i="22"/>
  <c r="AS75" i="4"/>
  <c r="AS75" i="20"/>
  <c r="AS75" i="21"/>
  <c r="AS74"/>
  <c r="AS74" i="4"/>
  <c r="AS74" i="22"/>
  <c r="AS74" i="20"/>
  <c r="AS73" i="22"/>
  <c r="AS73" i="4"/>
  <c r="AS73" i="20"/>
  <c r="AS73" i="21"/>
  <c r="AS72"/>
  <c r="AS72" i="4"/>
  <c r="AS72" i="22"/>
  <c r="AS72" i="20"/>
  <c r="AS71" i="22"/>
  <c r="AS71" i="4"/>
  <c r="AS71" i="20"/>
  <c r="AS71" i="21"/>
  <c r="AS70"/>
  <c r="AS70" i="4"/>
  <c r="AS70" i="22"/>
  <c r="AS70" i="20"/>
  <c r="AS69" i="22"/>
  <c r="AS69" i="4"/>
  <c r="AS69" i="20"/>
  <c r="AS69" i="21"/>
  <c r="AS68"/>
  <c r="AS68" i="4"/>
  <c r="AS68" i="22"/>
  <c r="AS68" i="20"/>
  <c r="AS67" i="22"/>
  <c r="AS67" i="4"/>
  <c r="AS67" i="21"/>
  <c r="AS67" i="20"/>
  <c r="AS66"/>
  <c r="AS66" i="4"/>
  <c r="AS66" i="22"/>
  <c r="AS66" i="21"/>
  <c r="AS65" i="22"/>
  <c r="AS65" i="20"/>
  <c r="AS65" i="21"/>
  <c r="AS65" i="4"/>
  <c r="AS64" i="20"/>
  <c r="AS64" i="4"/>
  <c r="AS64" i="22"/>
  <c r="AS64" i="21"/>
  <c r="AS63" i="22"/>
  <c r="AS63" i="4"/>
  <c r="AS63" i="21"/>
  <c r="AS63" i="20"/>
  <c r="AS61" i="22"/>
  <c r="AS61" i="4"/>
  <c r="AS61" i="21"/>
  <c r="AS61" i="20"/>
  <c r="AS60" i="22"/>
  <c r="AS60" i="20"/>
  <c r="AS60" i="21"/>
  <c r="AS60" i="4"/>
  <c r="AS59" i="22"/>
  <c r="AS59" i="20"/>
  <c r="AS59" i="21"/>
  <c r="AS59" i="4"/>
  <c r="AS58" i="22"/>
  <c r="AS58" i="20"/>
  <c r="AS58" i="21"/>
  <c r="AS58" i="4"/>
  <c r="AS104" i="22"/>
  <c r="AS104" i="20"/>
  <c r="AS104" i="21"/>
  <c r="AS104" i="4"/>
  <c r="AS102" i="22"/>
  <c r="AS102" i="4"/>
  <c r="AS102" i="21"/>
  <c r="AS102" i="20"/>
  <c r="AS100" i="22"/>
  <c r="AS100" i="4"/>
  <c r="AS100" i="21"/>
  <c r="AS100" i="20"/>
  <c r="AS98" i="22"/>
  <c r="AS98" i="4"/>
  <c r="AS98" i="21"/>
  <c r="AS98" i="20"/>
  <c r="AS62" i="22"/>
  <c r="AS62" i="21"/>
  <c r="AS62" i="20"/>
  <c r="AS62" i="4"/>
  <c r="AT119"/>
  <c r="AT119" i="20"/>
  <c r="AT119" i="21"/>
  <c r="AT119" i="22"/>
  <c r="AT119" i="23"/>
  <c r="AT117" i="20"/>
  <c r="AT117" i="21"/>
  <c r="AT117" i="22"/>
  <c r="AT117" i="23"/>
  <c r="AT117" i="4"/>
  <c r="AT115"/>
  <c r="AT115" i="20"/>
  <c r="AT115" i="21"/>
  <c r="AT115" i="23"/>
  <c r="AT115" i="22"/>
  <c r="AT113" i="21"/>
  <c r="AT113" i="20"/>
  <c r="AT113" i="22"/>
  <c r="AT113" i="23"/>
  <c r="AT113" i="4"/>
  <c r="AT111"/>
  <c r="AT111" i="20"/>
  <c r="AT111" i="22"/>
  <c r="AT111" i="21"/>
  <c r="AT111" i="23"/>
  <c r="AT109" i="22"/>
  <c r="AT109" i="4"/>
  <c r="AT109" i="21"/>
  <c r="AT109" i="23"/>
  <c r="AT109" i="20"/>
  <c r="AT107" i="4"/>
  <c r="AT107" i="21"/>
  <c r="AT107" i="23"/>
  <c r="AT107" i="20"/>
  <c r="AT107" i="22"/>
  <c r="AT105" i="21"/>
  <c r="AT105" i="20"/>
  <c r="AT105" i="22"/>
  <c r="AT105" i="23"/>
  <c r="AT105" i="4"/>
  <c r="AT103"/>
  <c r="AT103" i="20"/>
  <c r="AT103" i="22"/>
  <c r="AT103" i="21"/>
  <c r="AT103" i="23"/>
  <c r="AT101" i="20"/>
  <c r="AT101" i="22"/>
  <c r="AT101" i="21"/>
  <c r="AT101" i="23"/>
  <c r="AT101" i="4"/>
  <c r="AT99"/>
  <c r="AT99" i="20"/>
  <c r="AT99" i="22"/>
  <c r="AT99" i="23"/>
  <c r="AT99" i="21"/>
  <c r="AT97" i="4"/>
  <c r="AT97" i="21"/>
  <c r="AT97" i="22"/>
  <c r="AT97" i="23"/>
  <c r="AT97" i="20"/>
  <c r="AT96" i="4"/>
  <c r="AT96" i="20"/>
  <c r="AT96" i="21"/>
  <c r="AT96" i="22"/>
  <c r="AT96" i="23"/>
  <c r="AT94" i="20"/>
  <c r="AT94" i="21"/>
  <c r="AT94" i="22"/>
  <c r="AT94" i="23"/>
  <c r="AT94" i="4"/>
  <c r="AT92" i="21"/>
  <c r="AT92" i="20"/>
  <c r="AT92" i="4"/>
  <c r="AT92" i="22"/>
  <c r="AT92" i="23"/>
  <c r="AT90" i="4"/>
  <c r="AT90" i="20"/>
  <c r="AT90" i="21"/>
  <c r="AT90" i="22"/>
  <c r="AT90" i="23"/>
  <c r="AT88" i="21"/>
  <c r="AT88" i="22"/>
  <c r="AT88" i="23"/>
  <c r="AT88" i="4"/>
  <c r="AT88" i="20"/>
  <c r="AT86" i="4"/>
  <c r="AT86" i="20"/>
  <c r="AT86" i="21"/>
  <c r="AT86" i="22"/>
  <c r="AT86" i="23"/>
  <c r="AT84" i="21"/>
  <c r="AT84" i="22"/>
  <c r="AT84" i="23"/>
  <c r="AT84" i="4"/>
  <c r="AT84" i="20"/>
  <c r="AT82" i="4"/>
  <c r="AT82" i="20"/>
  <c r="AT82" i="21"/>
  <c r="AT82" i="22"/>
  <c r="AT82" i="23"/>
  <c r="AT80" i="21"/>
  <c r="AT80" i="22"/>
  <c r="AT80" i="23"/>
  <c r="AT80" i="4"/>
  <c r="AT80" i="20"/>
  <c r="AT78" i="4"/>
  <c r="AT78" i="20"/>
  <c r="AT78" i="21"/>
  <c r="AT78" i="22"/>
  <c r="AT78" i="23"/>
  <c r="AT76" i="21"/>
  <c r="AT76" i="22"/>
  <c r="AT76" i="23"/>
  <c r="AT76" i="4"/>
  <c r="AT76" i="20"/>
  <c r="AT74" i="4"/>
  <c r="AT74" i="20"/>
  <c r="AT74" i="21"/>
  <c r="AT74" i="22"/>
  <c r="AT74" i="23"/>
  <c r="AT72" i="21"/>
  <c r="AT72" i="22"/>
  <c r="AT72" i="23"/>
  <c r="AT72" i="4"/>
  <c r="AT72" i="20"/>
  <c r="AT70" i="4"/>
  <c r="AT70" i="20"/>
  <c r="AT70" i="21"/>
  <c r="AT70" i="22"/>
  <c r="AT70" i="23"/>
  <c r="AT68" i="21"/>
  <c r="AT68" i="22"/>
  <c r="AT68" i="23"/>
  <c r="AT68" i="4"/>
  <c r="AT68" i="20"/>
  <c r="AT66" i="4"/>
  <c r="AT66" i="20"/>
  <c r="AT66" i="21"/>
  <c r="AT66" i="22"/>
  <c r="AT66" i="23"/>
  <c r="AT58" i="21"/>
  <c r="AT58" i="22"/>
  <c r="AT58" i="23"/>
  <c r="AT58" i="4"/>
  <c r="AT58" i="20"/>
  <c r="AT59"/>
  <c r="AT59" i="4"/>
  <c r="AT59" i="21"/>
  <c r="AT59" i="22"/>
  <c r="AT59" i="23"/>
  <c r="AT60" i="21"/>
  <c r="AT60" i="22"/>
  <c r="AT60" i="23"/>
  <c r="AT60" i="20"/>
  <c r="AT60" i="4"/>
  <c r="AT61" i="20"/>
  <c r="AT61" i="4"/>
  <c r="AT61" i="22"/>
  <c r="AT61" i="21"/>
  <c r="AT61" i="23"/>
  <c r="AT63" i="22"/>
  <c r="AT63" i="21"/>
  <c r="AT63" i="23"/>
  <c r="AT63" i="20"/>
  <c r="AT63" i="4"/>
  <c r="AT65"/>
  <c r="AT65" i="20"/>
  <c r="AT65" i="22"/>
  <c r="AT65" i="21"/>
  <c r="AT65" i="23"/>
  <c r="AT154" i="21"/>
  <c r="AT154" i="23"/>
  <c r="AT154" i="22"/>
  <c r="AT154" i="4"/>
  <c r="AT154" i="20"/>
  <c r="AT150" i="21"/>
  <c r="AT150" i="23"/>
  <c r="AT150" i="22"/>
  <c r="AT150" i="4"/>
  <c r="AT150" i="20"/>
  <c r="AT146" i="21"/>
  <c r="AT146" i="23"/>
  <c r="AT146" i="22"/>
  <c r="AT146" i="4"/>
  <c r="AT146" i="20"/>
  <c r="AT142" i="21"/>
  <c r="AT142" i="23"/>
  <c r="AT142" i="22"/>
  <c r="AT142" i="4"/>
  <c r="AT142" i="20"/>
  <c r="AT138" i="21"/>
  <c r="AT138" i="23"/>
  <c r="AT138" i="22"/>
  <c r="AT138" i="4"/>
  <c r="AT138" i="20"/>
  <c r="AT153" i="21"/>
  <c r="AT153" i="23"/>
  <c r="AT153" i="22"/>
  <c r="AT153" i="4"/>
  <c r="AT153" i="20"/>
  <c r="AT149" i="21"/>
  <c r="AT149" i="23"/>
  <c r="AT149" i="22"/>
  <c r="AT149" i="4"/>
  <c r="AT149" i="20"/>
  <c r="AT145" i="21"/>
  <c r="AT145" i="23"/>
  <c r="AT145" i="22"/>
  <c r="AT145" i="4"/>
  <c r="AT145" i="20"/>
  <c r="AT141" i="21"/>
  <c r="AT141" i="23"/>
  <c r="AT141" i="22"/>
  <c r="AT141" i="4"/>
  <c r="AT141" i="20"/>
  <c r="AT137" i="21"/>
  <c r="AT137" i="23"/>
  <c r="AT137" i="22"/>
  <c r="AT137" i="4"/>
  <c r="AT137" i="20"/>
  <c r="AT134" i="21"/>
  <c r="AT134" i="23"/>
  <c r="AT134" i="22"/>
  <c r="AT134" i="4"/>
  <c r="AT134" i="20"/>
  <c r="AT130" i="21"/>
  <c r="AT130" i="23"/>
  <c r="AT130" i="22"/>
  <c r="AT130" i="4"/>
  <c r="AT130" i="20"/>
  <c r="AT126" i="21"/>
  <c r="AT126" i="23"/>
  <c r="AT126" i="22"/>
  <c r="AT126" i="4"/>
  <c r="AT126" i="20"/>
  <c r="AT122" i="21"/>
  <c r="AT122" i="23"/>
  <c r="AT122" i="22"/>
  <c r="AT122" i="4"/>
  <c r="AT122" i="20"/>
  <c r="AT133" i="21"/>
  <c r="AT133" i="23"/>
  <c r="AT133" i="22"/>
  <c r="AT133" i="4"/>
  <c r="AT133" i="20"/>
  <c r="AT129" i="21"/>
  <c r="AT129" i="23"/>
  <c r="AT129" i="22"/>
  <c r="AT129" i="4"/>
  <c r="AT129" i="20"/>
  <c r="AT125" i="21"/>
  <c r="AT125" i="23"/>
  <c r="AT125" i="22"/>
  <c r="AT125" i="4"/>
  <c r="AT125" i="20"/>
  <c r="AT121" i="21"/>
  <c r="AT121" i="23"/>
  <c r="AT121" i="22"/>
  <c r="AT121" i="4"/>
  <c r="AT121" i="20"/>
  <c r="AT152" i="21"/>
  <c r="AT152" i="22"/>
  <c r="AT152" i="23"/>
  <c r="AT152" i="20"/>
  <c r="AT152" i="4"/>
  <c r="AT148" i="20"/>
  <c r="AT148" i="4"/>
  <c r="AT148" i="21"/>
  <c r="AT148" i="22"/>
  <c r="AT148" i="23"/>
  <c r="AT144" i="21"/>
  <c r="AT144" i="22"/>
  <c r="AT144" i="23"/>
  <c r="AT144" i="20"/>
  <c r="AT144" i="4"/>
  <c r="AT140" i="20"/>
  <c r="AT140" i="4"/>
  <c r="AT140" i="21"/>
  <c r="AT140" i="22"/>
  <c r="AT140" i="23"/>
  <c r="AT136" i="21"/>
  <c r="AT136" i="22"/>
  <c r="AT136" i="23"/>
  <c r="AT136" i="20"/>
  <c r="AT136" i="4"/>
  <c r="AT155"/>
  <c r="AT155" i="20"/>
  <c r="AT155" i="21"/>
  <c r="AT155" i="22"/>
  <c r="AT155" i="23"/>
  <c r="AT151" i="21"/>
  <c r="AT151" i="22"/>
  <c r="AT151" i="23"/>
  <c r="AT151" i="4"/>
  <c r="AT151" i="20"/>
  <c r="AT147" i="4"/>
  <c r="AT147" i="20"/>
  <c r="AT147" i="21"/>
  <c r="AT147" i="22"/>
  <c r="AT147" i="23"/>
  <c r="AT143" i="21"/>
  <c r="AT143" i="22"/>
  <c r="AT143" i="23"/>
  <c r="AT143" i="4"/>
  <c r="AT143" i="20"/>
  <c r="AT139" i="4"/>
  <c r="AT139" i="20"/>
  <c r="AT139" i="21"/>
  <c r="AT139" i="22"/>
  <c r="AT139" i="23"/>
  <c r="AT132" i="21"/>
  <c r="AT132" i="22"/>
  <c r="AT132" i="23"/>
  <c r="AT132" i="20"/>
  <c r="AT132" i="4"/>
  <c r="AT128" i="20"/>
  <c r="AT128" i="4"/>
  <c r="AT128" i="21"/>
  <c r="AT128" i="22"/>
  <c r="AT128" i="23"/>
  <c r="AT124" i="21"/>
  <c r="AT124" i="22"/>
  <c r="AT124" i="23"/>
  <c r="AT124" i="20"/>
  <c r="AT124" i="4"/>
  <c r="AT120" i="20"/>
  <c r="AT120" i="4"/>
  <c r="AT120" i="21"/>
  <c r="AT120" i="22"/>
  <c r="AT120" i="23"/>
  <c r="AT118" i="21"/>
  <c r="AT118" i="22"/>
  <c r="AT118" i="23"/>
  <c r="AT118" i="20"/>
  <c r="AT118" i="4"/>
  <c r="AT116" i="20"/>
  <c r="AT116" i="4"/>
  <c r="AT116" i="21"/>
  <c r="AT116" i="22"/>
  <c r="AT116" i="23"/>
  <c r="AT114" i="21"/>
  <c r="AT114" i="22"/>
  <c r="AT114" i="23"/>
  <c r="AT114" i="20"/>
  <c r="AT114" i="4"/>
  <c r="AT112" i="20"/>
  <c r="AT112" i="4"/>
  <c r="AT112" i="21"/>
  <c r="AT112" i="22"/>
  <c r="AT112" i="23"/>
  <c r="AT110" i="21"/>
  <c r="AT110" i="22"/>
  <c r="AT110" i="23"/>
  <c r="AT110" i="20"/>
  <c r="AT110" i="4"/>
  <c r="AT108" i="20"/>
  <c r="AT108" i="4"/>
  <c r="AT108" i="21"/>
  <c r="AT108" i="22"/>
  <c r="AT108" i="23"/>
  <c r="AT106" i="21"/>
  <c r="AT106" i="22"/>
  <c r="AT106" i="23"/>
  <c r="AT106" i="20"/>
  <c r="AT106" i="4"/>
  <c r="AT104" i="20"/>
  <c r="AT104" i="4"/>
  <c r="AT104" i="21"/>
  <c r="AT104" i="22"/>
  <c r="AT104" i="23"/>
  <c r="AT102" i="21"/>
  <c r="AT102" i="22"/>
  <c r="AT102" i="23"/>
  <c r="AT102" i="20"/>
  <c r="AT102" i="4"/>
  <c r="AT100" i="20"/>
  <c r="AT100" i="4"/>
  <c r="AT100" i="21"/>
  <c r="AT100" i="22"/>
  <c r="AT100" i="23"/>
  <c r="AT98" i="21"/>
  <c r="AT98" i="22"/>
  <c r="AT98" i="23"/>
  <c r="AT98" i="20"/>
  <c r="AT98" i="4"/>
  <c r="AT135"/>
  <c r="AT135" i="20"/>
  <c r="AT135" i="21"/>
  <c r="AT135" i="22"/>
  <c r="AT135" i="23"/>
  <c r="AT131" i="21"/>
  <c r="AT131" i="22"/>
  <c r="AT131" i="23"/>
  <c r="AT131" i="4"/>
  <c r="AT131" i="20"/>
  <c r="AT127" i="4"/>
  <c r="AT127" i="20"/>
  <c r="AT127" i="21"/>
  <c r="AT127" i="22"/>
  <c r="AT127" i="23"/>
  <c r="AT123" i="21"/>
  <c r="AT123" i="22"/>
  <c r="AT123" i="23"/>
  <c r="AT123" i="4"/>
  <c r="AT123" i="20"/>
  <c r="AT95" i="4"/>
  <c r="AT95" i="20"/>
  <c r="AT95" i="22"/>
  <c r="AT95" i="21"/>
  <c r="AT95" i="23"/>
  <c r="AT93" i="22"/>
  <c r="AT93" i="21"/>
  <c r="AT93" i="23"/>
  <c r="AT93" i="4"/>
  <c r="AT93" i="20"/>
  <c r="AT91" i="4"/>
  <c r="AT91" i="20"/>
  <c r="AT91" i="22"/>
  <c r="AT91" i="21"/>
  <c r="AT91" i="23"/>
  <c r="AT89" i="22"/>
  <c r="AT89" i="21"/>
  <c r="AT89" i="23"/>
  <c r="AT89" i="4"/>
  <c r="AT89" i="20"/>
  <c r="AT87" i="4"/>
  <c r="AT87" i="20"/>
  <c r="AT87" i="22"/>
  <c r="AT87" i="21"/>
  <c r="AT87" i="23"/>
  <c r="AT85" i="22"/>
  <c r="AT85" i="21"/>
  <c r="AT85" i="23"/>
  <c r="AT85" i="4"/>
  <c r="AT85" i="20"/>
  <c r="AT83" i="4"/>
  <c r="AT83" i="20"/>
  <c r="AT83" i="22"/>
  <c r="AT83" i="21"/>
  <c r="AT83" i="23"/>
  <c r="AT81" i="22"/>
  <c r="AT81" i="21"/>
  <c r="AT81" i="23"/>
  <c r="AT81" i="4"/>
  <c r="AT81" i="20"/>
  <c r="AT79" i="4"/>
  <c r="AT79" i="20"/>
  <c r="AT79" i="22"/>
  <c r="AT79" i="21"/>
  <c r="AT79" i="23"/>
  <c r="AT77" i="22"/>
  <c r="AT77" i="21"/>
  <c r="AT77" i="23"/>
  <c r="AT77" i="4"/>
  <c r="AT77" i="20"/>
  <c r="AT75" i="4"/>
  <c r="AT75" i="20"/>
  <c r="AT75" i="22"/>
  <c r="AT75" i="21"/>
  <c r="AT75" i="23"/>
  <c r="AT73" i="22"/>
  <c r="AT73" i="21"/>
  <c r="AT73" i="23"/>
  <c r="AT73" i="4"/>
  <c r="AT73" i="20"/>
  <c r="AT71" i="4"/>
  <c r="AT71" i="20"/>
  <c r="AT71" i="22"/>
  <c r="AT71" i="21"/>
  <c r="AT71" i="23"/>
  <c r="AT69" i="22"/>
  <c r="AT69" i="21"/>
  <c r="AT69" i="23"/>
  <c r="AT69" i="4"/>
  <c r="AT69" i="20"/>
  <c r="AT67" i="4"/>
  <c r="AT67" i="20"/>
  <c r="AT67" i="22"/>
  <c r="AT67" i="21"/>
  <c r="AT67" i="23"/>
  <c r="AT62" i="22"/>
  <c r="AT62" i="23"/>
  <c r="AT62" i="4"/>
  <c r="AT62" i="20"/>
  <c r="AT62" i="21"/>
  <c r="AT64" i="4"/>
  <c r="AT64" i="20"/>
  <c r="AT64" i="21"/>
  <c r="AT64" i="22"/>
  <c r="AT64" i="23"/>
  <c r="AZ73" i="28"/>
  <c r="AZ73" i="25"/>
  <c r="AZ73" i="24"/>
  <c r="AZ73" i="27"/>
  <c r="AZ73" i="26"/>
  <c r="AZ73" i="23"/>
  <c r="AZ73" i="21"/>
  <c r="AZ73" i="20"/>
  <c r="AZ73" i="22"/>
  <c r="AZ73" i="4"/>
  <c r="AZ88" i="28"/>
  <c r="AZ88" i="25"/>
  <c r="AZ88" i="24"/>
  <c r="AZ88" i="27"/>
  <c r="AZ88" i="26"/>
  <c r="AZ88" i="23"/>
  <c r="AZ88" i="21"/>
  <c r="AZ88" i="20"/>
  <c r="AZ88" i="22"/>
  <c r="AZ88" i="4"/>
  <c r="AZ104" i="28"/>
  <c r="AZ104" i="27"/>
  <c r="AZ104" i="25"/>
  <c r="AZ104" i="24"/>
  <c r="AZ104" i="23"/>
  <c r="AZ104" i="26"/>
  <c r="AZ104" i="21"/>
  <c r="AZ104" i="4"/>
  <c r="AZ104" i="22"/>
  <c r="AZ104" i="20"/>
  <c r="AZ120" i="28"/>
  <c r="AZ120" i="27"/>
  <c r="AZ120" i="25"/>
  <c r="AZ120" i="24"/>
  <c r="AZ120" i="23"/>
  <c r="AZ120" i="26"/>
  <c r="AZ120" i="21"/>
  <c r="AZ120" i="4"/>
  <c r="AZ120" i="22"/>
  <c r="AZ120" i="20"/>
  <c r="AZ136" i="28"/>
  <c r="AZ136" i="27"/>
  <c r="AZ136" i="25"/>
  <c r="AZ136" i="24"/>
  <c r="AZ136" i="23"/>
  <c r="AZ136" i="26"/>
  <c r="AZ136" i="21"/>
  <c r="AZ136" i="4"/>
  <c r="AZ136" i="22"/>
  <c r="AZ136" i="20"/>
  <c r="AZ152" i="28"/>
  <c r="AZ152" i="27"/>
  <c r="AZ152" i="25"/>
  <c r="AZ152" i="24"/>
  <c r="AZ152" i="23"/>
  <c r="AZ152" i="26"/>
  <c r="AZ152" i="21"/>
  <c r="AZ152" i="4"/>
  <c r="AZ152" i="22"/>
  <c r="AZ152" i="20"/>
  <c r="AZ70" i="28"/>
  <c r="AZ70" i="25"/>
  <c r="AZ70" i="24"/>
  <c r="AZ70" i="27"/>
  <c r="AZ70" i="26"/>
  <c r="AZ70" i="23"/>
  <c r="AZ70" i="21"/>
  <c r="AZ70" i="20"/>
  <c r="AZ70" i="22"/>
  <c r="AZ70" i="4"/>
  <c r="AZ87" i="28"/>
  <c r="AZ87" i="25"/>
  <c r="AZ87" i="24"/>
  <c r="AZ87" i="27"/>
  <c r="AZ87" i="26"/>
  <c r="AZ87" i="23"/>
  <c r="AZ87" i="21"/>
  <c r="AZ87" i="20"/>
  <c r="AZ87" i="22"/>
  <c r="AZ87" i="4"/>
  <c r="AZ103" i="28"/>
  <c r="AZ103" i="27"/>
  <c r="AZ103" i="25"/>
  <c r="AZ103" i="24"/>
  <c r="AZ103" i="23"/>
  <c r="AZ103" i="26"/>
  <c r="AZ103" i="21"/>
  <c r="AZ103" i="4"/>
  <c r="AZ103" i="22"/>
  <c r="AZ103" i="20"/>
  <c r="AZ119" i="28"/>
  <c r="AZ119" i="27"/>
  <c r="AZ119" i="25"/>
  <c r="AZ119" i="24"/>
  <c r="AZ119" i="23"/>
  <c r="AZ119" i="26"/>
  <c r="AZ119" i="21"/>
  <c r="AZ119" i="4"/>
  <c r="AZ119" i="22"/>
  <c r="AZ119" i="20"/>
  <c r="AZ135" i="28"/>
  <c r="AZ135" i="26"/>
  <c r="AZ135" i="27"/>
  <c r="AZ135" i="25"/>
  <c r="AZ135" i="24"/>
  <c r="AZ135" i="23"/>
  <c r="AZ135" i="22"/>
  <c r="AZ135" i="20"/>
  <c r="AZ135" i="21"/>
  <c r="AZ135" i="4"/>
  <c r="AZ151" i="28"/>
  <c r="AZ151" i="26"/>
  <c r="AZ151" i="27"/>
  <c r="AZ151" i="25"/>
  <c r="AZ151" i="24"/>
  <c r="AZ151" i="23"/>
  <c r="AZ151" i="22"/>
  <c r="AZ151" i="20"/>
  <c r="AZ151" i="21"/>
  <c r="AZ151" i="4"/>
  <c r="AZ67" i="28"/>
  <c r="AZ67" i="25"/>
  <c r="AZ67" i="24"/>
  <c r="AZ67" i="27"/>
  <c r="AZ67" i="26"/>
  <c r="AZ67" i="23"/>
  <c r="AZ67" i="21"/>
  <c r="AZ67" i="20"/>
  <c r="AZ67" i="22"/>
  <c r="AZ67" i="4"/>
  <c r="AZ82" i="28"/>
  <c r="AZ82" i="25"/>
  <c r="AZ82" i="24"/>
  <c r="AZ82" i="27"/>
  <c r="AZ82" i="26"/>
  <c r="AZ82" i="23"/>
  <c r="AZ82" i="21"/>
  <c r="AZ82" i="20"/>
  <c r="AZ82" i="22"/>
  <c r="AZ82" i="4"/>
  <c r="AZ98" i="28"/>
  <c r="AZ98" i="27"/>
  <c r="AZ98" i="25"/>
  <c r="AZ98" i="24"/>
  <c r="AZ98" i="23"/>
  <c r="AZ98" i="26"/>
  <c r="AZ98" i="21"/>
  <c r="AZ98" i="4"/>
  <c r="AZ98" i="22"/>
  <c r="AZ98" i="20"/>
  <c r="AZ114" i="28"/>
  <c r="AZ114" i="27"/>
  <c r="AZ114" i="25"/>
  <c r="AZ114" i="24"/>
  <c r="AZ114" i="23"/>
  <c r="AZ114" i="26"/>
  <c r="AZ114" i="21"/>
  <c r="AZ114" i="4"/>
  <c r="AZ114" i="22"/>
  <c r="AZ114" i="20"/>
  <c r="AZ130" i="28"/>
  <c r="AZ130" i="26"/>
  <c r="AZ130" i="27"/>
  <c r="AZ130" i="25"/>
  <c r="AZ130" i="24"/>
  <c r="AZ130" i="23"/>
  <c r="AZ130" i="22"/>
  <c r="AZ130" i="20"/>
  <c r="AZ130" i="21"/>
  <c r="AZ130" i="4"/>
  <c r="AZ146" i="28"/>
  <c r="AZ146" i="26"/>
  <c r="AZ146" i="27"/>
  <c r="AZ146" i="25"/>
  <c r="AZ146" i="24"/>
  <c r="AZ146" i="23"/>
  <c r="AZ146" i="22"/>
  <c r="AZ146" i="20"/>
  <c r="AZ146" i="21"/>
  <c r="AZ146" i="4"/>
  <c r="AZ64" i="28"/>
  <c r="AZ64" i="26"/>
  <c r="AZ64" i="25"/>
  <c r="AZ64" i="24"/>
  <c r="AZ64" i="27"/>
  <c r="AZ64" i="23"/>
  <c r="AZ64" i="21"/>
  <c r="AZ64" i="20"/>
  <c r="AZ64" i="22"/>
  <c r="AZ64" i="4"/>
  <c r="AZ81" i="28"/>
  <c r="AZ81" i="25"/>
  <c r="AZ81" i="24"/>
  <c r="AZ81" i="27"/>
  <c r="AZ81" i="26"/>
  <c r="AZ81" i="23"/>
  <c r="AZ81" i="21"/>
  <c r="AZ81" i="20"/>
  <c r="AZ81" i="22"/>
  <c r="AZ81" i="4"/>
  <c r="AZ97" i="28"/>
  <c r="AZ97" i="27"/>
  <c r="AZ97" i="25"/>
  <c r="AZ97" i="24"/>
  <c r="AZ97" i="23"/>
  <c r="AZ97" i="26"/>
  <c r="AZ97" i="21"/>
  <c r="AZ97" i="22"/>
  <c r="AZ97" i="20"/>
  <c r="AZ97" i="4"/>
  <c r="AZ113" i="28"/>
  <c r="AZ113" i="27"/>
  <c r="AZ113" i="25"/>
  <c r="AZ113" i="24"/>
  <c r="AZ113" i="23"/>
  <c r="AZ113" i="26"/>
  <c r="AZ113" i="21"/>
  <c r="AZ113" i="4"/>
  <c r="AZ113" i="22"/>
  <c r="AZ113" i="20"/>
  <c r="AZ129" i="28"/>
  <c r="AZ129" i="26"/>
  <c r="AZ129" i="27"/>
  <c r="AZ129" i="25"/>
  <c r="AZ129" i="24"/>
  <c r="AZ129" i="23"/>
  <c r="AZ129" i="22"/>
  <c r="AZ129" i="20"/>
  <c r="AZ129" i="21"/>
  <c r="AZ129" i="4"/>
  <c r="AZ145" i="28"/>
  <c r="AZ145" i="27"/>
  <c r="AZ145" i="25"/>
  <c r="AZ145" i="24"/>
  <c r="AZ145" i="23"/>
  <c r="AZ145" i="26"/>
  <c r="AZ145" i="21"/>
  <c r="AZ145" i="4"/>
  <c r="AZ145" i="22"/>
  <c r="AZ145" i="20"/>
  <c r="AZ61" i="28"/>
  <c r="AZ61" i="26"/>
  <c r="AZ61" i="25"/>
  <c r="AZ61" i="24"/>
  <c r="AZ61" i="27"/>
  <c r="AZ61" i="23"/>
  <c r="AZ61" i="21"/>
  <c r="AZ61" i="20"/>
  <c r="AZ61" i="22"/>
  <c r="AZ61" i="4"/>
  <c r="AZ76" i="28"/>
  <c r="AZ76" i="25"/>
  <c r="AZ76" i="24"/>
  <c r="AZ76" i="27"/>
  <c r="AZ76" i="26"/>
  <c r="AZ76" i="23"/>
  <c r="AZ76" i="21"/>
  <c r="AZ76" i="20"/>
  <c r="AZ76" i="22"/>
  <c r="AZ76" i="4"/>
  <c r="AZ92" i="28"/>
  <c r="AZ92" i="25"/>
  <c r="AZ92" i="24"/>
  <c r="AZ92" i="27"/>
  <c r="AZ92" i="26"/>
  <c r="AZ92" i="23"/>
  <c r="AZ92" i="21"/>
  <c r="AZ92" i="20"/>
  <c r="AZ92" i="22"/>
  <c r="AZ92" i="4"/>
  <c r="AZ108" i="28"/>
  <c r="AZ108" i="27"/>
  <c r="AZ108" i="25"/>
  <c r="AZ108" i="24"/>
  <c r="AZ108" i="23"/>
  <c r="AZ108" i="26"/>
  <c r="AZ108" i="21"/>
  <c r="AZ108" i="4"/>
  <c r="AZ108" i="22"/>
  <c r="AZ108" i="20"/>
  <c r="AZ124" i="28"/>
  <c r="AZ124" i="27"/>
  <c r="AZ124" i="25"/>
  <c r="AZ124" i="24"/>
  <c r="AZ124" i="23"/>
  <c r="AZ124" i="26"/>
  <c r="AZ124" i="21"/>
  <c r="AZ124" i="4"/>
  <c r="AZ124" i="22"/>
  <c r="AZ124" i="20"/>
  <c r="AZ140" i="28"/>
  <c r="AZ140" i="27"/>
  <c r="AZ140" i="25"/>
  <c r="AZ140" i="24"/>
  <c r="AZ140" i="23"/>
  <c r="AZ140" i="26"/>
  <c r="AZ140" i="21"/>
  <c r="AZ140" i="4"/>
  <c r="AZ140" i="22"/>
  <c r="AZ140" i="20"/>
  <c r="AZ58" i="28"/>
  <c r="AZ58" i="26"/>
  <c r="AZ58" i="25"/>
  <c r="AZ58" i="27"/>
  <c r="AZ58" i="24"/>
  <c r="AZ58" i="23"/>
  <c r="AZ58" i="22"/>
  <c r="AZ58" i="20"/>
  <c r="AZ58" i="4"/>
  <c r="AZ58" i="21"/>
  <c r="AZ74" i="28"/>
  <c r="AZ74" i="25"/>
  <c r="AZ74" i="24"/>
  <c r="AZ74" i="27"/>
  <c r="AZ74" i="26"/>
  <c r="AZ74" i="23"/>
  <c r="AZ74" i="21"/>
  <c r="AZ74" i="20"/>
  <c r="AZ74" i="22"/>
  <c r="AZ74" i="4"/>
  <c r="AZ91" i="28"/>
  <c r="AZ91" i="25"/>
  <c r="AZ91" i="24"/>
  <c r="AZ91" i="27"/>
  <c r="AZ91" i="26"/>
  <c r="AZ91" i="23"/>
  <c r="AZ91" i="21"/>
  <c r="AZ91" i="20"/>
  <c r="AZ91" i="22"/>
  <c r="AZ91" i="4"/>
  <c r="AZ107" i="28"/>
  <c r="AZ107" i="27"/>
  <c r="AZ107" i="25"/>
  <c r="AZ107" i="24"/>
  <c r="AZ107" i="23"/>
  <c r="AZ107" i="26"/>
  <c r="AZ107" i="21"/>
  <c r="AZ107" i="4"/>
  <c r="AZ107" i="22"/>
  <c r="AZ107" i="20"/>
  <c r="AZ123" i="28"/>
  <c r="AZ123" i="27"/>
  <c r="AZ123" i="25"/>
  <c r="AZ123" i="24"/>
  <c r="AZ123" i="26"/>
  <c r="AZ123" i="21"/>
  <c r="AZ123" i="4"/>
  <c r="AZ123" i="23"/>
  <c r="AZ123" i="22"/>
  <c r="AZ123" i="20"/>
  <c r="AZ139" i="28"/>
  <c r="AZ139" i="26"/>
  <c r="AZ139" i="27"/>
  <c r="AZ139" i="25"/>
  <c r="AZ139" i="24"/>
  <c r="AZ139" i="23"/>
  <c r="AZ139" i="22"/>
  <c r="AZ139" i="20"/>
  <c r="AZ139" i="21"/>
  <c r="AZ139" i="4"/>
  <c r="AZ155" i="28"/>
  <c r="AZ155" i="26"/>
  <c r="AZ155" i="27"/>
  <c r="AZ155" i="25"/>
  <c r="AZ155" i="24"/>
  <c r="AZ155" i="23"/>
  <c r="AZ155" i="22"/>
  <c r="AZ155" i="20"/>
  <c r="AZ155" i="21"/>
  <c r="AZ155" i="4"/>
  <c r="AZ71" i="28"/>
  <c r="AZ71" i="25"/>
  <c r="AZ71" i="24"/>
  <c r="AZ71" i="27"/>
  <c r="AZ71" i="26"/>
  <c r="AZ71" i="23"/>
  <c r="AZ71" i="21"/>
  <c r="AZ71" i="20"/>
  <c r="AZ71" i="22"/>
  <c r="AZ71" i="4"/>
  <c r="AZ86" i="28"/>
  <c r="AZ86" i="25"/>
  <c r="AZ86" i="24"/>
  <c r="AZ86" i="27"/>
  <c r="AZ86" i="26"/>
  <c r="AZ86" i="23"/>
  <c r="AZ86" i="21"/>
  <c r="AZ86" i="20"/>
  <c r="AZ86" i="22"/>
  <c r="AZ86" i="4"/>
  <c r="AZ102" i="28"/>
  <c r="AZ102" i="27"/>
  <c r="AZ102" i="25"/>
  <c r="AZ102" i="24"/>
  <c r="AZ102" i="23"/>
  <c r="AZ102" i="26"/>
  <c r="AZ102" i="21"/>
  <c r="AZ102" i="4"/>
  <c r="AZ102" i="22"/>
  <c r="AZ102" i="20"/>
  <c r="AZ118" i="28"/>
  <c r="AZ118" i="27"/>
  <c r="AZ118" i="25"/>
  <c r="AZ118" i="24"/>
  <c r="AZ118" i="23"/>
  <c r="AZ118" i="26"/>
  <c r="AZ118" i="21"/>
  <c r="AZ118" i="4"/>
  <c r="AZ118" i="22"/>
  <c r="AZ118" i="20"/>
  <c r="AZ134" i="28"/>
  <c r="AZ134" i="26"/>
  <c r="AZ134" i="27"/>
  <c r="AZ134" i="25"/>
  <c r="AZ134" i="24"/>
  <c r="AZ134" i="23"/>
  <c r="AZ134" i="22"/>
  <c r="AZ134" i="20"/>
  <c r="AZ134" i="21"/>
  <c r="AZ134" i="4"/>
  <c r="AZ150" i="28"/>
  <c r="AZ150" i="26"/>
  <c r="AZ150" i="27"/>
  <c r="AZ150" i="25"/>
  <c r="AZ150" i="24"/>
  <c r="AZ150" i="23"/>
  <c r="AZ150" i="22"/>
  <c r="AZ150" i="20"/>
  <c r="AZ150" i="21"/>
  <c r="AZ150" i="4"/>
  <c r="AZ68" i="28"/>
  <c r="AZ68" i="25"/>
  <c r="AZ68" i="24"/>
  <c r="AZ68" i="27"/>
  <c r="AZ68" i="26"/>
  <c r="AZ68" i="23"/>
  <c r="AZ68" i="21"/>
  <c r="AZ68" i="20"/>
  <c r="AZ68" i="22"/>
  <c r="AZ68" i="4"/>
  <c r="AZ85" i="28"/>
  <c r="AZ85" i="25"/>
  <c r="AZ85" i="24"/>
  <c r="AZ85" i="27"/>
  <c r="AZ85" i="26"/>
  <c r="AZ85" i="23"/>
  <c r="AZ85" i="21"/>
  <c r="AZ85" i="20"/>
  <c r="AZ85" i="22"/>
  <c r="AZ85" i="4"/>
  <c r="AZ101" i="28"/>
  <c r="AZ101" i="27"/>
  <c r="AZ101" i="25"/>
  <c r="AZ101" i="24"/>
  <c r="AZ101" i="23"/>
  <c r="AZ101" i="26"/>
  <c r="AZ101" i="21"/>
  <c r="AZ101" i="4"/>
  <c r="AZ101" i="22"/>
  <c r="AZ101" i="20"/>
  <c r="AZ117" i="28"/>
  <c r="AZ117" i="27"/>
  <c r="AZ117" i="25"/>
  <c r="AZ117" i="24"/>
  <c r="AZ117" i="23"/>
  <c r="AZ117" i="26"/>
  <c r="AZ117" i="21"/>
  <c r="AZ117" i="4"/>
  <c r="AZ117" i="22"/>
  <c r="AZ117" i="20"/>
  <c r="AZ133" i="28"/>
  <c r="AZ133" i="26"/>
  <c r="AZ133" i="27"/>
  <c r="AZ133" i="25"/>
  <c r="AZ133" i="24"/>
  <c r="AZ133" i="23"/>
  <c r="AZ133" i="22"/>
  <c r="AZ133" i="20"/>
  <c r="AZ133" i="21"/>
  <c r="AZ133" i="4"/>
  <c r="AZ149" i="28"/>
  <c r="AZ149" i="27"/>
  <c r="AZ149" i="25"/>
  <c r="AZ149" i="24"/>
  <c r="AZ149" i="23"/>
  <c r="AZ149" i="26"/>
  <c r="AZ149" i="21"/>
  <c r="AZ149" i="4"/>
  <c r="AZ149" i="22"/>
  <c r="AZ149" i="20"/>
  <c r="AZ65" i="28"/>
  <c r="AZ65" i="25"/>
  <c r="AZ65" i="24"/>
  <c r="AZ65" i="27"/>
  <c r="AZ65" i="26"/>
  <c r="AZ65" i="23"/>
  <c r="AZ65" i="21"/>
  <c r="AZ65" i="20"/>
  <c r="AZ65" i="22"/>
  <c r="AZ65" i="4"/>
  <c r="AZ80" i="28"/>
  <c r="AZ80" i="25"/>
  <c r="AZ80" i="24"/>
  <c r="AZ80" i="27"/>
  <c r="AZ80" i="26"/>
  <c r="AZ80" i="23"/>
  <c r="AZ80" i="21"/>
  <c r="AZ80" i="20"/>
  <c r="AZ80" i="22"/>
  <c r="AZ80" i="4"/>
  <c r="AZ96" i="28"/>
  <c r="AZ96" i="25"/>
  <c r="AZ96" i="24"/>
  <c r="AZ96" i="27"/>
  <c r="AZ96" i="26"/>
  <c r="AZ96" i="23"/>
  <c r="AZ96" i="21"/>
  <c r="AZ96" i="20"/>
  <c r="AZ96" i="22"/>
  <c r="AZ96" i="4"/>
  <c r="AZ112" i="28"/>
  <c r="AZ112" i="27"/>
  <c r="AZ112" i="25"/>
  <c r="AZ112" i="24"/>
  <c r="AZ112" i="23"/>
  <c r="AZ112" i="26"/>
  <c r="AZ112" i="21"/>
  <c r="AZ112" i="4"/>
  <c r="AZ112" i="22"/>
  <c r="AZ112" i="20"/>
  <c r="AZ128" i="28"/>
  <c r="AZ128" i="27"/>
  <c r="AZ128" i="25"/>
  <c r="AZ128" i="24"/>
  <c r="AZ128" i="23"/>
  <c r="AZ128" i="26"/>
  <c r="AZ128" i="21"/>
  <c r="AZ128" i="4"/>
  <c r="AZ128" i="22"/>
  <c r="AZ128" i="20"/>
  <c r="AZ144" i="28"/>
  <c r="AZ144" i="27"/>
  <c r="AZ144" i="25"/>
  <c r="AZ144" i="24"/>
  <c r="AZ144" i="23"/>
  <c r="AZ144" i="26"/>
  <c r="AZ144" i="21"/>
  <c r="AZ144" i="4"/>
  <c r="AZ144" i="22"/>
  <c r="AZ144" i="20"/>
  <c r="AZ62" i="28"/>
  <c r="AZ62" i="26"/>
  <c r="AZ62" i="25"/>
  <c r="AZ62" i="24"/>
  <c r="AZ62" i="27"/>
  <c r="AZ62" i="23"/>
  <c r="AZ62" i="21"/>
  <c r="AZ62" i="20"/>
  <c r="AZ62" i="22"/>
  <c r="AZ62" i="4"/>
  <c r="AZ79" i="28"/>
  <c r="AZ79" i="25"/>
  <c r="AZ79" i="24"/>
  <c r="AZ79" i="27"/>
  <c r="AZ79" i="26"/>
  <c r="AZ79" i="23"/>
  <c r="AZ79" i="21"/>
  <c r="AZ79" i="20"/>
  <c r="AZ79" i="22"/>
  <c r="AZ79" i="4"/>
  <c r="AZ95" i="28"/>
  <c r="AZ95" i="25"/>
  <c r="AZ95" i="24"/>
  <c r="AZ95" i="27"/>
  <c r="AZ95" i="26"/>
  <c r="AZ95" i="23"/>
  <c r="AZ95" i="21"/>
  <c r="AZ95" i="20"/>
  <c r="AZ95" i="22"/>
  <c r="AZ95" i="4"/>
  <c r="AZ111" i="28"/>
  <c r="AZ111" i="27"/>
  <c r="AZ111" i="25"/>
  <c r="AZ111" i="24"/>
  <c r="AZ111" i="23"/>
  <c r="AZ111" i="26"/>
  <c r="AZ111" i="21"/>
  <c r="AZ111" i="4"/>
  <c r="AZ111" i="22"/>
  <c r="AZ111" i="20"/>
  <c r="AZ127" i="28"/>
  <c r="AZ127" i="27"/>
  <c r="AZ127" i="25"/>
  <c r="AZ127" i="24"/>
  <c r="AZ127" i="26"/>
  <c r="AZ127" i="21"/>
  <c r="AZ127" i="4"/>
  <c r="AZ127" i="23"/>
  <c r="AZ127" i="22"/>
  <c r="AZ127" i="20"/>
  <c r="AZ143" i="28"/>
  <c r="AZ143" i="26"/>
  <c r="AZ143" i="27"/>
  <c r="AZ143" i="25"/>
  <c r="AZ143" i="24"/>
  <c r="AZ143" i="23"/>
  <c r="AZ143" i="22"/>
  <c r="AZ143" i="20"/>
  <c r="AZ143" i="21"/>
  <c r="AZ143" i="4"/>
  <c r="AZ59" i="28"/>
  <c r="AZ59" i="27"/>
  <c r="AZ59" i="26"/>
  <c r="AZ59" i="25"/>
  <c r="AZ59" i="24"/>
  <c r="AZ59" i="21"/>
  <c r="AZ59" i="23"/>
  <c r="AZ59" i="22"/>
  <c r="AZ59" i="20"/>
  <c r="AZ59" i="4"/>
  <c r="AZ75" i="28"/>
  <c r="AZ75" i="25"/>
  <c r="AZ75" i="24"/>
  <c r="AZ75" i="27"/>
  <c r="AZ75" i="26"/>
  <c r="AZ75" i="23"/>
  <c r="AZ75" i="21"/>
  <c r="AZ75" i="20"/>
  <c r="AZ75" i="22"/>
  <c r="AZ75" i="4"/>
  <c r="AZ90" i="28"/>
  <c r="AZ90" i="25"/>
  <c r="AZ90" i="24"/>
  <c r="AZ90" i="27"/>
  <c r="AZ90" i="26"/>
  <c r="AZ90" i="23"/>
  <c r="AZ90" i="21"/>
  <c r="AZ90" i="20"/>
  <c r="AZ90" i="22"/>
  <c r="AZ90" i="4"/>
  <c r="AZ106" i="28"/>
  <c r="AZ106" i="27"/>
  <c r="AZ106" i="25"/>
  <c r="AZ106" i="24"/>
  <c r="AZ106" i="23"/>
  <c r="AZ106" i="26"/>
  <c r="AZ106" i="21"/>
  <c r="AZ106" i="4"/>
  <c r="AZ106" i="22"/>
  <c r="AZ106" i="20"/>
  <c r="AZ122" i="28"/>
  <c r="AZ122" i="26"/>
  <c r="AZ122" i="27"/>
  <c r="AZ122" i="25"/>
  <c r="AZ122" i="24"/>
  <c r="AZ122" i="23"/>
  <c r="AZ122" i="22"/>
  <c r="AZ122" i="20"/>
  <c r="AZ122" i="21"/>
  <c r="AZ122" i="4"/>
  <c r="AZ138" i="28"/>
  <c r="AZ138" i="26"/>
  <c r="AZ138" i="27"/>
  <c r="AZ138" i="25"/>
  <c r="AZ138" i="24"/>
  <c r="AZ138" i="23"/>
  <c r="AZ138" i="22"/>
  <c r="AZ138" i="20"/>
  <c r="AZ138" i="21"/>
  <c r="AZ138" i="4"/>
  <c r="AZ154" i="28"/>
  <c r="AZ154" i="26"/>
  <c r="AZ154" i="27"/>
  <c r="AZ154" i="25"/>
  <c r="AZ154" i="24"/>
  <c r="AZ154" i="23"/>
  <c r="AZ154" i="22"/>
  <c r="AZ154" i="20"/>
  <c r="AZ154" i="21"/>
  <c r="AZ154" i="4"/>
  <c r="AZ72" i="28"/>
  <c r="AZ72" i="25"/>
  <c r="AZ72" i="24"/>
  <c r="AZ72" i="27"/>
  <c r="AZ72" i="26"/>
  <c r="AZ72" i="23"/>
  <c r="AZ72" i="21"/>
  <c r="AZ72" i="20"/>
  <c r="AZ72" i="22"/>
  <c r="AZ72" i="4"/>
  <c r="AZ89" i="28"/>
  <c r="AZ89" i="25"/>
  <c r="AZ89" i="24"/>
  <c r="AZ89" i="27"/>
  <c r="AZ89" i="26"/>
  <c r="AZ89" i="23"/>
  <c r="AZ89" i="21"/>
  <c r="AZ89" i="20"/>
  <c r="AZ89" i="22"/>
  <c r="AZ89" i="4"/>
  <c r="AZ105" i="28"/>
  <c r="AZ105" i="27"/>
  <c r="AZ105" i="25"/>
  <c r="AZ105" i="24"/>
  <c r="AZ105" i="23"/>
  <c r="AZ105" i="26"/>
  <c r="AZ105" i="21"/>
  <c r="AZ105" i="4"/>
  <c r="AZ105" i="22"/>
  <c r="AZ105" i="20"/>
  <c r="AZ121" i="28"/>
  <c r="AZ121" i="26"/>
  <c r="AZ121" i="27"/>
  <c r="AZ121" i="25"/>
  <c r="AZ121" i="24"/>
  <c r="AZ121" i="23"/>
  <c r="AZ121" i="22"/>
  <c r="AZ121" i="20"/>
  <c r="AZ121" i="21"/>
  <c r="AZ121" i="4"/>
  <c r="AZ137" i="28"/>
  <c r="AZ137" i="27"/>
  <c r="AZ137" i="25"/>
  <c r="AZ137" i="24"/>
  <c r="AZ137" i="23"/>
  <c r="AZ137" i="26"/>
  <c r="AZ137" i="21"/>
  <c r="AZ137" i="4"/>
  <c r="AZ137" i="22"/>
  <c r="AZ137" i="20"/>
  <c r="AZ153" i="28"/>
  <c r="AZ153" i="27"/>
  <c r="AZ153" i="25"/>
  <c r="AZ153" i="24"/>
  <c r="AZ153" i="23"/>
  <c r="AZ153" i="26"/>
  <c r="AZ153" i="21"/>
  <c r="AZ153" i="4"/>
  <c r="AZ153" i="22"/>
  <c r="AZ153" i="20"/>
  <c r="AZ69" i="28"/>
  <c r="AZ69" i="25"/>
  <c r="AZ69" i="24"/>
  <c r="AZ69" i="27"/>
  <c r="AZ69" i="26"/>
  <c r="AZ69" i="23"/>
  <c r="AZ69" i="21"/>
  <c r="AZ69" i="20"/>
  <c r="AZ69" i="22"/>
  <c r="AZ69" i="4"/>
  <c r="AZ84" i="28"/>
  <c r="AZ84" i="25"/>
  <c r="AZ84" i="24"/>
  <c r="AZ84" i="27"/>
  <c r="AZ84" i="26"/>
  <c r="AZ84" i="23"/>
  <c r="AZ84" i="21"/>
  <c r="AZ84" i="20"/>
  <c r="AZ84" i="22"/>
  <c r="AZ84" i="4"/>
  <c r="AZ100" i="28"/>
  <c r="AZ100" i="27"/>
  <c r="AZ100" i="25"/>
  <c r="AZ100" i="24"/>
  <c r="AZ100" i="23"/>
  <c r="AZ100" i="26"/>
  <c r="AZ100" i="21"/>
  <c r="AZ100" i="4"/>
  <c r="AZ100" i="22"/>
  <c r="AZ100" i="20"/>
  <c r="AZ116" i="28"/>
  <c r="AZ116" i="27"/>
  <c r="AZ116" i="25"/>
  <c r="AZ116" i="24"/>
  <c r="AZ116" i="23"/>
  <c r="AZ116" i="26"/>
  <c r="AZ116" i="21"/>
  <c r="AZ116" i="4"/>
  <c r="AZ116" i="22"/>
  <c r="AZ116" i="20"/>
  <c r="AZ132" i="28"/>
  <c r="AZ132" i="27"/>
  <c r="AZ132" i="25"/>
  <c r="AZ132" i="24"/>
  <c r="AZ132" i="23"/>
  <c r="AZ132" i="26"/>
  <c r="AZ132" i="21"/>
  <c r="AZ132" i="4"/>
  <c r="AZ132" i="22"/>
  <c r="AZ132" i="20"/>
  <c r="AZ148" i="28"/>
  <c r="AZ148" i="27"/>
  <c r="AZ148" i="25"/>
  <c r="AZ148" i="24"/>
  <c r="AZ148" i="23"/>
  <c r="AZ148" i="26"/>
  <c r="AZ148" i="21"/>
  <c r="AZ148" i="4"/>
  <c r="AZ148" i="22"/>
  <c r="AZ148" i="20"/>
  <c r="AZ66" i="28"/>
  <c r="AZ66" i="25"/>
  <c r="AZ66" i="24"/>
  <c r="AZ66" i="27"/>
  <c r="AZ66" i="26"/>
  <c r="AZ66" i="23"/>
  <c r="AZ66" i="21"/>
  <c r="AZ66" i="20"/>
  <c r="AZ66" i="22"/>
  <c r="AZ66" i="4"/>
  <c r="AZ83" i="28"/>
  <c r="AZ83" i="25"/>
  <c r="AZ83" i="24"/>
  <c r="AZ83" i="27"/>
  <c r="AZ83" i="26"/>
  <c r="AZ83" i="23"/>
  <c r="AZ83" i="21"/>
  <c r="AZ83" i="20"/>
  <c r="AZ83" i="22"/>
  <c r="AZ83" i="4"/>
  <c r="AZ99" i="28"/>
  <c r="AZ99" i="27"/>
  <c r="AZ99" i="25"/>
  <c r="AZ99" i="24"/>
  <c r="AZ99" i="23"/>
  <c r="AZ99" i="26"/>
  <c r="AZ99" i="21"/>
  <c r="AZ99" i="4"/>
  <c r="AZ99" i="22"/>
  <c r="AZ99" i="20"/>
  <c r="AZ115" i="28"/>
  <c r="AZ115" i="27"/>
  <c r="AZ115" i="25"/>
  <c r="AZ115" i="24"/>
  <c r="AZ115" i="23"/>
  <c r="AZ115" i="26"/>
  <c r="AZ115" i="21"/>
  <c r="AZ115" i="4"/>
  <c r="AZ115" i="22"/>
  <c r="AZ115" i="20"/>
  <c r="AZ131" i="28"/>
  <c r="AZ131" i="27"/>
  <c r="AZ131" i="25"/>
  <c r="AZ131" i="24"/>
  <c r="AZ131" i="26"/>
  <c r="AZ131" i="21"/>
  <c r="AZ131" i="4"/>
  <c r="AZ131" i="23"/>
  <c r="AZ131" i="22"/>
  <c r="AZ131" i="20"/>
  <c r="AZ147" i="28"/>
  <c r="AZ147" i="26"/>
  <c r="AZ147" i="27"/>
  <c r="AZ147" i="25"/>
  <c r="AZ147" i="24"/>
  <c r="AZ147" i="23"/>
  <c r="AZ147" i="22"/>
  <c r="AZ147" i="20"/>
  <c r="AZ147" i="21"/>
  <c r="AZ147" i="4"/>
  <c r="AZ63" i="28"/>
  <c r="AZ63" i="26"/>
  <c r="AZ63" i="25"/>
  <c r="AZ63" i="24"/>
  <c r="AZ63" i="27"/>
  <c r="AZ63" i="23"/>
  <c r="AZ63" i="21"/>
  <c r="AZ63" i="20"/>
  <c r="AZ63" i="22"/>
  <c r="AZ63" i="4"/>
  <c r="AZ78" i="28"/>
  <c r="AZ78" i="25"/>
  <c r="AZ78" i="24"/>
  <c r="AZ78" i="27"/>
  <c r="AZ78" i="26"/>
  <c r="AZ78" i="23"/>
  <c r="AZ78" i="21"/>
  <c r="AZ78" i="20"/>
  <c r="AZ78" i="22"/>
  <c r="AZ78" i="4"/>
  <c r="AZ94" i="28"/>
  <c r="AZ94" i="25"/>
  <c r="AZ94" i="24"/>
  <c r="AZ94" i="27"/>
  <c r="AZ94" i="26"/>
  <c r="AZ94" i="23"/>
  <c r="AZ94" i="21"/>
  <c r="AZ94" i="20"/>
  <c r="AZ94" i="22"/>
  <c r="AZ94" i="4"/>
  <c r="AZ110" i="28"/>
  <c r="AZ110" i="27"/>
  <c r="AZ110" i="25"/>
  <c r="AZ110" i="24"/>
  <c r="AZ110" i="23"/>
  <c r="AZ110" i="26"/>
  <c r="AZ110" i="21"/>
  <c r="AZ110" i="4"/>
  <c r="AZ110" i="22"/>
  <c r="AZ110" i="20"/>
  <c r="AZ126" i="28"/>
  <c r="AZ126" i="26"/>
  <c r="AZ126" i="27"/>
  <c r="AZ126" i="25"/>
  <c r="AZ126" i="24"/>
  <c r="AZ126" i="23"/>
  <c r="AZ126" i="22"/>
  <c r="AZ126" i="20"/>
  <c r="AZ126" i="21"/>
  <c r="AZ126" i="4"/>
  <c r="AZ142" i="28"/>
  <c r="AZ142" i="26"/>
  <c r="AZ142" i="27"/>
  <c r="AZ142" i="25"/>
  <c r="AZ142" i="24"/>
  <c r="AZ142" i="23"/>
  <c r="AZ142" i="22"/>
  <c r="AZ142" i="20"/>
  <c r="AZ142" i="21"/>
  <c r="AZ142" i="4"/>
  <c r="AZ60" i="28"/>
  <c r="AZ60" i="26"/>
  <c r="AZ60" i="24"/>
  <c r="AZ60" i="27"/>
  <c r="AZ60" i="25"/>
  <c r="AZ60" i="23"/>
  <c r="AZ60" i="4"/>
  <c r="AZ60" i="22"/>
  <c r="AZ60" i="21"/>
  <c r="AZ60" i="20"/>
  <c r="AZ77" i="28"/>
  <c r="AZ77" i="25"/>
  <c r="AZ77" i="24"/>
  <c r="AZ77" i="27"/>
  <c r="AZ77" i="26"/>
  <c r="AZ77" i="23"/>
  <c r="AZ77" i="21"/>
  <c r="AZ77" i="20"/>
  <c r="AZ77" i="22"/>
  <c r="AZ77" i="4"/>
  <c r="AZ93" i="28"/>
  <c r="AZ93" i="25"/>
  <c r="AZ93" i="24"/>
  <c r="AZ93" i="27"/>
  <c r="AZ93" i="26"/>
  <c r="AZ93" i="23"/>
  <c r="AZ93" i="21"/>
  <c r="AZ93" i="20"/>
  <c r="AZ93" i="22"/>
  <c r="AZ93" i="4"/>
  <c r="AZ109" i="28"/>
  <c r="AZ109" i="27"/>
  <c r="AZ109" i="25"/>
  <c r="AZ109" i="24"/>
  <c r="AZ109" i="23"/>
  <c r="AZ109" i="26"/>
  <c r="AZ109" i="21"/>
  <c r="AZ109" i="4"/>
  <c r="AZ109" i="22"/>
  <c r="AZ109" i="20"/>
  <c r="AZ125" i="28"/>
  <c r="AZ125" i="26"/>
  <c r="AZ125" i="27"/>
  <c r="AZ125" i="25"/>
  <c r="AZ125" i="24"/>
  <c r="AZ125" i="23"/>
  <c r="AZ125" i="22"/>
  <c r="AZ125" i="20"/>
  <c r="AZ125" i="21"/>
  <c r="AZ125" i="4"/>
  <c r="AZ141" i="28"/>
  <c r="AZ141" i="27"/>
  <c r="AZ141" i="25"/>
  <c r="AZ141" i="24"/>
  <c r="AZ141" i="23"/>
  <c r="AZ141" i="26"/>
  <c r="AZ141" i="21"/>
  <c r="AZ141" i="4"/>
  <c r="AZ141" i="22"/>
  <c r="AZ141" i="20"/>
  <c r="AU155" i="23"/>
  <c r="AU155" i="22"/>
  <c r="AU155" i="20"/>
  <c r="AU155" i="21"/>
  <c r="AU155" i="4"/>
  <c r="AU155" i="24"/>
  <c r="AU151" i="20"/>
  <c r="AU151" i="24"/>
  <c r="AU151" i="4"/>
  <c r="AU151" i="23"/>
  <c r="AU151" i="22"/>
  <c r="AU151" i="21"/>
  <c r="AU147" i="4"/>
  <c r="AU147" i="23"/>
  <c r="AU147" i="22"/>
  <c r="AU147" i="21"/>
  <c r="AU147" i="20"/>
  <c r="AU147" i="24"/>
  <c r="AU143" i="20"/>
  <c r="AU143" i="24"/>
  <c r="AU143" i="4"/>
  <c r="AU143" i="23"/>
  <c r="AU143" i="22"/>
  <c r="AU143" i="21"/>
  <c r="AU139" i="4"/>
  <c r="AU139" i="23"/>
  <c r="AU139" i="22"/>
  <c r="AU139" i="21"/>
  <c r="AU139" i="20"/>
  <c r="AU139" i="24"/>
  <c r="AU152" i="4"/>
  <c r="AU152" i="24"/>
  <c r="AU152" i="20"/>
  <c r="AU152" i="23"/>
  <c r="AU152" i="22"/>
  <c r="AU152" i="21"/>
  <c r="AU148" i="20"/>
  <c r="AU148" i="23"/>
  <c r="AU148" i="22"/>
  <c r="AU148" i="21"/>
  <c r="AU148" i="4"/>
  <c r="AU148" i="24"/>
  <c r="AU144" i="4"/>
  <c r="AU144" i="24"/>
  <c r="AU144" i="20"/>
  <c r="AU144" i="23"/>
  <c r="AU144" i="22"/>
  <c r="AU144" i="21"/>
  <c r="AU140" i="20"/>
  <c r="AU140" i="23"/>
  <c r="AU140" i="22"/>
  <c r="AU140" i="21"/>
  <c r="AU140" i="4"/>
  <c r="AU140" i="24"/>
  <c r="AU136" i="4"/>
  <c r="AU136" i="24"/>
  <c r="AU136" i="20"/>
  <c r="AU136" i="23"/>
  <c r="AU136" i="22"/>
  <c r="AU136" i="21"/>
  <c r="AU135" i="4"/>
  <c r="AU135" i="23"/>
  <c r="AU135" i="22"/>
  <c r="AU135" i="21"/>
  <c r="AU135" i="20"/>
  <c r="AU135" i="24"/>
  <c r="AU131" i="4"/>
  <c r="AU131" i="23"/>
  <c r="AU131" i="22"/>
  <c r="AU131" i="21"/>
  <c r="AU131" i="20"/>
  <c r="AU131" i="24"/>
  <c r="AU127" i="4"/>
  <c r="AU127" i="23"/>
  <c r="AU127" i="22"/>
  <c r="AU127" i="21"/>
  <c r="AU127" i="20"/>
  <c r="AU127" i="24"/>
  <c r="AU123" i="4"/>
  <c r="AU123" i="23"/>
  <c r="AU123" i="22"/>
  <c r="AU123" i="21"/>
  <c r="AU123" i="20"/>
  <c r="AU123" i="24"/>
  <c r="AU134" i="4"/>
  <c r="AU134" i="23"/>
  <c r="AU134" i="22"/>
  <c r="AU134" i="21"/>
  <c r="AU134" i="20"/>
  <c r="AU134" i="24"/>
  <c r="AU130" i="4"/>
  <c r="AU130" i="23"/>
  <c r="AU130" i="22"/>
  <c r="AU130" i="21"/>
  <c r="AU130" i="20"/>
  <c r="AU130" i="24"/>
  <c r="AU126" i="4"/>
  <c r="AU126" i="23"/>
  <c r="AU126" i="22"/>
  <c r="AU126" i="21"/>
  <c r="AU126" i="20"/>
  <c r="AU126" i="24"/>
  <c r="AU122" i="4"/>
  <c r="AU122" i="23"/>
  <c r="AU122" i="22"/>
  <c r="AU122" i="21"/>
  <c r="AU122" i="20"/>
  <c r="AU122" i="24"/>
  <c r="AU119" i="4"/>
  <c r="AU119" i="23"/>
  <c r="AU119" i="22"/>
  <c r="AU119" i="21"/>
  <c r="AU119" i="20"/>
  <c r="AU119" i="24"/>
  <c r="AU117" i="20"/>
  <c r="AU117" i="24"/>
  <c r="AU117" i="4"/>
  <c r="AU117" i="23"/>
  <c r="AU117" i="21"/>
  <c r="AU117" i="22"/>
  <c r="AU115" i="4"/>
  <c r="AU115" i="23"/>
  <c r="AU115" i="21"/>
  <c r="AU115" i="22"/>
  <c r="AU115" i="20"/>
  <c r="AU115" i="24"/>
  <c r="AU113" i="20"/>
  <c r="AU113" i="24"/>
  <c r="AU113" i="4"/>
  <c r="AU113" i="23"/>
  <c r="AU113" i="21"/>
  <c r="AU113" i="22"/>
  <c r="AU111" i="4"/>
  <c r="AU111" i="23"/>
  <c r="AU111" i="21"/>
  <c r="AU111" i="22"/>
  <c r="AU111" i="20"/>
  <c r="AU111" i="24"/>
  <c r="AU109" i="20"/>
  <c r="AU109" i="24"/>
  <c r="AU109" i="4"/>
  <c r="AU109" i="23"/>
  <c r="AU109" i="21"/>
  <c r="AU109" i="22"/>
  <c r="AU107" i="4"/>
  <c r="AU107" i="23"/>
  <c r="AU107" i="21"/>
  <c r="AU107" i="22"/>
  <c r="AU107" i="20"/>
  <c r="AU107" i="24"/>
  <c r="AU105" i="20"/>
  <c r="AU105" i="24"/>
  <c r="AU105" i="4"/>
  <c r="AU105" i="23"/>
  <c r="AU105" i="21"/>
  <c r="AU105" i="22"/>
  <c r="AU103" i="4"/>
  <c r="AU103" i="23"/>
  <c r="AU103" i="21"/>
  <c r="AU103" i="22"/>
  <c r="AU103" i="20"/>
  <c r="AU103" i="24"/>
  <c r="AU101" i="20"/>
  <c r="AU101" i="24"/>
  <c r="AU101" i="4"/>
  <c r="AU101" i="23"/>
  <c r="AU101" i="21"/>
  <c r="AU101" i="22"/>
  <c r="AU99" i="4"/>
  <c r="AU99" i="23"/>
  <c r="AU99" i="21"/>
  <c r="AU99" i="22"/>
  <c r="AU99" i="20"/>
  <c r="AU99" i="24"/>
  <c r="AU97" i="20"/>
  <c r="AU97" i="24"/>
  <c r="AU97" i="4"/>
  <c r="AU97" i="23"/>
  <c r="AU97" i="21"/>
  <c r="AU97" i="22"/>
  <c r="AU61" i="23"/>
  <c r="AU61" i="21"/>
  <c r="AU61" i="22"/>
  <c r="AU61" i="20"/>
  <c r="AU61" i="24"/>
  <c r="AU61" i="4"/>
  <c r="AU153" i="21"/>
  <c r="AU153" i="20"/>
  <c r="AU153" i="24"/>
  <c r="AU153" i="4"/>
  <c r="AU153" i="23"/>
  <c r="AU153" i="22"/>
  <c r="AU149" i="23"/>
  <c r="AU149" i="22"/>
  <c r="AU149" i="21"/>
  <c r="AU149" i="20"/>
  <c r="AU149" i="24"/>
  <c r="AU149" i="4"/>
  <c r="AU145" i="21"/>
  <c r="AU145" i="20"/>
  <c r="AU145" i="24"/>
  <c r="AU145" i="4"/>
  <c r="AU145" i="23"/>
  <c r="AU145" i="22"/>
  <c r="AU141" i="23"/>
  <c r="AU141" i="22"/>
  <c r="AU141" i="21"/>
  <c r="AU141" i="20"/>
  <c r="AU141" i="24"/>
  <c r="AU141" i="4"/>
  <c r="AU137" i="21"/>
  <c r="AU137" i="20"/>
  <c r="AU137" i="24"/>
  <c r="AU137" i="4"/>
  <c r="AU137" i="23"/>
  <c r="AU137" i="22"/>
  <c r="AU154" i="23"/>
  <c r="AU154" i="22"/>
  <c r="AU154" i="21"/>
  <c r="AU154" i="20"/>
  <c r="AU154" i="24"/>
  <c r="AU154" i="4"/>
  <c r="AU150" i="21"/>
  <c r="AU150" i="20"/>
  <c r="AU150" i="24"/>
  <c r="AU150" i="4"/>
  <c r="AU150" i="23"/>
  <c r="AU150" i="22"/>
  <c r="AU146" i="21"/>
  <c r="AU146" i="20"/>
  <c r="AU146" i="22"/>
  <c r="AU146" i="23"/>
  <c r="AU146" i="24"/>
  <c r="AU146" i="4"/>
  <c r="AU142" i="23"/>
  <c r="AU142" i="22"/>
  <c r="AU142" i="21"/>
  <c r="AU142" i="20"/>
  <c r="AU142" i="24"/>
  <c r="AU142" i="4"/>
  <c r="AU138" i="21"/>
  <c r="AU138" i="20"/>
  <c r="AU138" i="24"/>
  <c r="AU138" i="4"/>
  <c r="AU138" i="23"/>
  <c r="AU138" i="22"/>
  <c r="AU133" i="23"/>
  <c r="AU133" i="22"/>
  <c r="AU133" i="21"/>
  <c r="AU133" i="20"/>
  <c r="AU133" i="24"/>
  <c r="AU133" i="4"/>
  <c r="AU129" i="21"/>
  <c r="AU129" i="20"/>
  <c r="AU129" i="24"/>
  <c r="AU129" i="4"/>
  <c r="AU129" i="23"/>
  <c r="AU129" i="22"/>
  <c r="AU125" i="23"/>
  <c r="AU125" i="22"/>
  <c r="AU125" i="21"/>
  <c r="AU125" i="20"/>
  <c r="AU125" i="24"/>
  <c r="AU125" i="4"/>
  <c r="AU121" i="21"/>
  <c r="AU121" i="20"/>
  <c r="AU121" i="24"/>
  <c r="AU121" i="4"/>
  <c r="AU121" i="23"/>
  <c r="AU121" i="22"/>
  <c r="AU132" i="23"/>
  <c r="AU132" i="22"/>
  <c r="AU132" i="21"/>
  <c r="AU132" i="4"/>
  <c r="AU132" i="24"/>
  <c r="AU132" i="20"/>
  <c r="AU128" i="21"/>
  <c r="AU128" i="4"/>
  <c r="AU128" i="24"/>
  <c r="AU128" i="20"/>
  <c r="AU128" i="23"/>
  <c r="AU128" i="22"/>
  <c r="AU124" i="23"/>
  <c r="AU124" i="22"/>
  <c r="AU124" i="21"/>
  <c r="AU124" i="4"/>
  <c r="AU124" i="24"/>
  <c r="AU124" i="20"/>
  <c r="AU120" i="21"/>
  <c r="AU120" i="4"/>
  <c r="AU120" i="24"/>
  <c r="AU120" i="20"/>
  <c r="AU120" i="23"/>
  <c r="AU120" i="22"/>
  <c r="AU118" i="23"/>
  <c r="AU118" i="22"/>
  <c r="AU118" i="21"/>
  <c r="AU118" i="4"/>
  <c r="AU118" i="24"/>
  <c r="AU118" i="20"/>
  <c r="AU116" i="21"/>
  <c r="AU116" i="4"/>
  <c r="AU116" i="24"/>
  <c r="AU116" i="20"/>
  <c r="AU116" i="23"/>
  <c r="AU116" i="22"/>
  <c r="AU114" i="23"/>
  <c r="AU114" i="22"/>
  <c r="AU114" i="21"/>
  <c r="AU114" i="4"/>
  <c r="AU114" i="24"/>
  <c r="AU114" i="20"/>
  <c r="AU112" i="21"/>
  <c r="AU112" i="4"/>
  <c r="AU112" i="24"/>
  <c r="AU112" i="20"/>
  <c r="AU112" i="23"/>
  <c r="AU112" i="22"/>
  <c r="AU110" i="23"/>
  <c r="AU110" i="22"/>
  <c r="AU110" i="21"/>
  <c r="AU110" i="4"/>
  <c r="AU110" i="24"/>
  <c r="AU110" i="20"/>
  <c r="AU108" i="21"/>
  <c r="AU108" i="4"/>
  <c r="AU108" i="24"/>
  <c r="AU108" i="20"/>
  <c r="AU108" i="23"/>
  <c r="AU108" i="22"/>
  <c r="AU106" i="23"/>
  <c r="AU106" i="22"/>
  <c r="AU106" i="21"/>
  <c r="AU106" i="4"/>
  <c r="AU106" i="24"/>
  <c r="AU106" i="20"/>
  <c r="AU104" i="21"/>
  <c r="AU104" i="4"/>
  <c r="AU104" i="24"/>
  <c r="AU104" i="20"/>
  <c r="AU104" i="23"/>
  <c r="AU104" i="22"/>
  <c r="AU102" i="23"/>
  <c r="AU102" i="22"/>
  <c r="AU102" i="21"/>
  <c r="AU102" i="20"/>
  <c r="AU102" i="24"/>
  <c r="AU102" i="4"/>
  <c r="AU100" i="21"/>
  <c r="AU100" i="20"/>
  <c r="AU100" i="24"/>
  <c r="AU100" i="4"/>
  <c r="AU100" i="23"/>
  <c r="AU100" i="22"/>
  <c r="AU98" i="23"/>
  <c r="AU98" i="22"/>
  <c r="AU98" i="21"/>
  <c r="AU98" i="20"/>
  <c r="AU98" i="24"/>
  <c r="AU98" i="4"/>
  <c r="AU60" i="21"/>
  <c r="AU60" i="20"/>
  <c r="AU60" i="24"/>
  <c r="AU60" i="4"/>
  <c r="AU60" i="23"/>
  <c r="AU60" i="22"/>
  <c r="AU58" i="23"/>
  <c r="AU58" i="22"/>
  <c r="AU58" i="21"/>
  <c r="AU58" i="20"/>
  <c r="AU58" i="24"/>
  <c r="AU58" i="4"/>
  <c r="AU95" i="21"/>
  <c r="AU95" i="20"/>
  <c r="AU95" i="24"/>
  <c r="AU95" i="4"/>
  <c r="AU95" i="23"/>
  <c r="AU95" i="22"/>
  <c r="AU93" i="21"/>
  <c r="AU93" i="22"/>
  <c r="AU93" i="4"/>
  <c r="AU93" i="23"/>
  <c r="AU93" i="20"/>
  <c r="AU93" i="24"/>
  <c r="AU91" i="20"/>
  <c r="AU91" i="24"/>
  <c r="AU91" i="4"/>
  <c r="AU91" i="23"/>
  <c r="AU91" i="22"/>
  <c r="AU91" i="21"/>
  <c r="AU89" i="24"/>
  <c r="AU89" i="4"/>
  <c r="AU89" i="23"/>
  <c r="AU89" i="22"/>
  <c r="AU89" i="21"/>
  <c r="AU89" i="20"/>
  <c r="AU87"/>
  <c r="AU87" i="24"/>
  <c r="AU87" i="4"/>
  <c r="AU87" i="23"/>
  <c r="AU87" i="22"/>
  <c r="AU87" i="21"/>
  <c r="AU85" i="24"/>
  <c r="AU85" i="4"/>
  <c r="AU85" i="23"/>
  <c r="AU85" i="22"/>
  <c r="AU85" i="21"/>
  <c r="AU85" i="20"/>
  <c r="AU83"/>
  <c r="AU83" i="24"/>
  <c r="AU83" i="4"/>
  <c r="AU83" i="23"/>
  <c r="AU83" i="22"/>
  <c r="AU83" i="21"/>
  <c r="AU81" i="24"/>
  <c r="AU81" i="4"/>
  <c r="AU81" i="23"/>
  <c r="AU81" i="22"/>
  <c r="AU81" i="21"/>
  <c r="AU81" i="20"/>
  <c r="AU79"/>
  <c r="AU79" i="24"/>
  <c r="AU79" i="4"/>
  <c r="AU79" i="23"/>
  <c r="AU79" i="22"/>
  <c r="AU79" i="21"/>
  <c r="AU77" i="24"/>
  <c r="AU77" i="4"/>
  <c r="AU77" i="23"/>
  <c r="AU77" i="22"/>
  <c r="AU77" i="21"/>
  <c r="AU77" i="20"/>
  <c r="AU75"/>
  <c r="AU75" i="24"/>
  <c r="AU75" i="4"/>
  <c r="AU75" i="23"/>
  <c r="AU75" i="22"/>
  <c r="AU75" i="21"/>
  <c r="AU73" i="24"/>
  <c r="AU73" i="4"/>
  <c r="AU73" i="23"/>
  <c r="AU73" i="22"/>
  <c r="AU73" i="21"/>
  <c r="AU73" i="20"/>
  <c r="AU71"/>
  <c r="AU71" i="24"/>
  <c r="AU71" i="4"/>
  <c r="AU71" i="23"/>
  <c r="AU71" i="22"/>
  <c r="AU71" i="21"/>
  <c r="AU69" i="24"/>
  <c r="AU69" i="4"/>
  <c r="AU69" i="23"/>
  <c r="AU69" i="22"/>
  <c r="AU69" i="21"/>
  <c r="AU69" i="20"/>
  <c r="AU67"/>
  <c r="AU67" i="24"/>
  <c r="AU67" i="4"/>
  <c r="AU67" i="23"/>
  <c r="AU67" i="22"/>
  <c r="AU67" i="21"/>
  <c r="AU65" i="24"/>
  <c r="AU65" i="4"/>
  <c r="AU65" i="23"/>
  <c r="AU65" i="22"/>
  <c r="AU65" i="21"/>
  <c r="AU65" i="20"/>
  <c r="AU63"/>
  <c r="AU63" i="24"/>
  <c r="AU63" i="4"/>
  <c r="AU63" i="23"/>
  <c r="AU63" i="22"/>
  <c r="AU63" i="21"/>
  <c r="AU62" i="24"/>
  <c r="AU62" i="20"/>
  <c r="AU62" i="23"/>
  <c r="AU62" i="22"/>
  <c r="AU62" i="21"/>
  <c r="AU62" i="4"/>
  <c r="AU64"/>
  <c r="AU64" i="23"/>
  <c r="AU64" i="20"/>
  <c r="AU64" i="24"/>
  <c r="AU64" i="22"/>
  <c r="AU64" i="21"/>
  <c r="AU66" i="23"/>
  <c r="AU66" i="4"/>
  <c r="AU66" i="24"/>
  <c r="AU66" i="22"/>
  <c r="AU66" i="21"/>
  <c r="AU66" i="20"/>
  <c r="AU59" i="22"/>
  <c r="AU59" i="21"/>
  <c r="AU59" i="4"/>
  <c r="AU59" i="24"/>
  <c r="AU59" i="20"/>
  <c r="AU59" i="23"/>
  <c r="AU96" i="22"/>
  <c r="AU96" i="21"/>
  <c r="AU96" i="20"/>
  <c r="AU96" i="24"/>
  <c r="AU96" i="4"/>
  <c r="AU96" i="23"/>
  <c r="AU94" i="22"/>
  <c r="AU94" i="21"/>
  <c r="AU94" i="20"/>
  <c r="AU94" i="24"/>
  <c r="AU94" i="4"/>
  <c r="AU94" i="23"/>
  <c r="AU92" i="21"/>
  <c r="AU92" i="20"/>
  <c r="AU92" i="24"/>
  <c r="AU92" i="4"/>
  <c r="AU92" i="23"/>
  <c r="AU92" i="22"/>
  <c r="AU90" i="23"/>
  <c r="AU90" i="22"/>
  <c r="AU90" i="21"/>
  <c r="AU90" i="20"/>
  <c r="AU90" i="24"/>
  <c r="AU90" i="4"/>
  <c r="AU88" i="21"/>
  <c r="AU88" i="20"/>
  <c r="AU88" i="24"/>
  <c r="AU88" i="4"/>
  <c r="AU88" i="23"/>
  <c r="AU88" i="22"/>
  <c r="AU86" i="23"/>
  <c r="AU86" i="22"/>
  <c r="AU86" i="21"/>
  <c r="AU86" i="20"/>
  <c r="AU86" i="24"/>
  <c r="AU86" i="4"/>
  <c r="AU84" i="21"/>
  <c r="AU84" i="20"/>
  <c r="AU84" i="24"/>
  <c r="AU84" i="4"/>
  <c r="AU84" i="23"/>
  <c r="AU84" i="22"/>
  <c r="AU82" i="23"/>
  <c r="AU82" i="22"/>
  <c r="AU82" i="21"/>
  <c r="AU82" i="20"/>
  <c r="AU82" i="24"/>
  <c r="AU82" i="4"/>
  <c r="AU80" i="21"/>
  <c r="AU80" i="20"/>
  <c r="AU80" i="24"/>
  <c r="AU80" i="4"/>
  <c r="AU80" i="23"/>
  <c r="AU80" i="22"/>
  <c r="AU78" i="23"/>
  <c r="AU78" i="22"/>
  <c r="AU78" i="21"/>
  <c r="AU78" i="20"/>
  <c r="AU78" i="24"/>
  <c r="AU78" i="4"/>
  <c r="AU76" i="21"/>
  <c r="AU76" i="20"/>
  <c r="AU76" i="24"/>
  <c r="AU76" i="4"/>
  <c r="AU76" i="23"/>
  <c r="AU76" i="22"/>
  <c r="AU74" i="23"/>
  <c r="AU74" i="22"/>
  <c r="AU74" i="21"/>
  <c r="AU74" i="20"/>
  <c r="AU74" i="24"/>
  <c r="AU74" i="4"/>
  <c r="AU72" i="21"/>
  <c r="AU72" i="20"/>
  <c r="AU72" i="24"/>
  <c r="AU72" i="4"/>
  <c r="AU72" i="23"/>
  <c r="AU72" i="22"/>
  <c r="AU70" i="23"/>
  <c r="AU70" i="22"/>
  <c r="AU70" i="21"/>
  <c r="AU70" i="20"/>
  <c r="AU70" i="24"/>
  <c r="AU70" i="4"/>
  <c r="AU68" i="21"/>
  <c r="AU68" i="4"/>
  <c r="AU68" i="24"/>
  <c r="AU68" i="20"/>
  <c r="AU68" i="23"/>
  <c r="AU68" i="22"/>
  <c r="AV154" i="20"/>
  <c r="AV154" i="22"/>
  <c r="AV154" i="24"/>
  <c r="AV154" i="4"/>
  <c r="AV154" i="21"/>
  <c r="AV154" i="23"/>
  <c r="AV154" i="25"/>
  <c r="AV152"/>
  <c r="AV152" i="23"/>
  <c r="AV152" i="21"/>
  <c r="AV152" i="4"/>
  <c r="AV152" i="24"/>
  <c r="AV152" i="22"/>
  <c r="AV152" i="20"/>
  <c r="AV150" i="24"/>
  <c r="AV150" i="22"/>
  <c r="AV150" i="20"/>
  <c r="AV150" i="25"/>
  <c r="AV150" i="23"/>
  <c r="AV150" i="21"/>
  <c r="AV150" i="4"/>
  <c r="AV148" i="24"/>
  <c r="AV148" i="22"/>
  <c r="AV148" i="20"/>
  <c r="AV148" i="25"/>
  <c r="AV148" i="23"/>
  <c r="AV148" i="21"/>
  <c r="AV148" i="4"/>
  <c r="AV146" i="25"/>
  <c r="AV146" i="23"/>
  <c r="AV146" i="21"/>
  <c r="AV146" i="4"/>
  <c r="AV146" i="24"/>
  <c r="AV146" i="22"/>
  <c r="AV146" i="20"/>
  <c r="AV144" i="25"/>
  <c r="AV144" i="23"/>
  <c r="AV144" i="21"/>
  <c r="AV144" i="4"/>
  <c r="AV144" i="24"/>
  <c r="AV144" i="22"/>
  <c r="AV144" i="20"/>
  <c r="AV142" i="24"/>
  <c r="AV142" i="22"/>
  <c r="AV142" i="20"/>
  <c r="AV142" i="25"/>
  <c r="AV142" i="23"/>
  <c r="AV142" i="21"/>
  <c r="AV142" i="4"/>
  <c r="AV140" i="24"/>
  <c r="AV140" i="22"/>
  <c r="AV140" i="20"/>
  <c r="AV140" i="25"/>
  <c r="AV140" i="23"/>
  <c r="AV140" i="21"/>
  <c r="AV140" i="4"/>
  <c r="AV138" i="25"/>
  <c r="AV138" i="23"/>
  <c r="AV138" i="21"/>
  <c r="AV138" i="4"/>
  <c r="AV138" i="24"/>
  <c r="AV138" i="22"/>
  <c r="AV138" i="20"/>
  <c r="AV136" i="25"/>
  <c r="AV136" i="23"/>
  <c r="AV136" i="21"/>
  <c r="AV136" i="4"/>
  <c r="AV136" i="24"/>
  <c r="AV136" i="22"/>
  <c r="AV136" i="20"/>
  <c r="AV61" i="24"/>
  <c r="AV61" i="22"/>
  <c r="AV61" i="20"/>
  <c r="AV61" i="25"/>
  <c r="AV61" i="23"/>
  <c r="AV61" i="21"/>
  <c r="AV61" i="4"/>
  <c r="AV62" i="24"/>
  <c r="AV62" i="21"/>
  <c r="AV62" i="4"/>
  <c r="AV62" i="23"/>
  <c r="AV62" i="22"/>
  <c r="AV62" i="20"/>
  <c r="AV62" i="25"/>
  <c r="AV63" i="24"/>
  <c r="AV63" i="22"/>
  <c r="AV63" i="20"/>
  <c r="AV63" i="25"/>
  <c r="AV63" i="23"/>
  <c r="AV63" i="21"/>
  <c r="AV63" i="4"/>
  <c r="AV64" i="24"/>
  <c r="AV64" i="21"/>
  <c r="AV64" i="20"/>
  <c r="AV64" i="23"/>
  <c r="AV64" i="22"/>
  <c r="AV64" i="4"/>
  <c r="AV64" i="25"/>
  <c r="AV65" i="24"/>
  <c r="AV65" i="22"/>
  <c r="AV65" i="20"/>
  <c r="AV65" i="25"/>
  <c r="AV65" i="23"/>
  <c r="AV65" i="21"/>
  <c r="AV65" i="4"/>
  <c r="AV155" i="23"/>
  <c r="AV155" i="21"/>
  <c r="AV155" i="20"/>
  <c r="AV155" i="24"/>
  <c r="AV155" i="22"/>
  <c r="AV155" i="4"/>
  <c r="AV155" i="25"/>
  <c r="AV153" i="24"/>
  <c r="AV153" i="22"/>
  <c r="AV153" i="20"/>
  <c r="AV153" i="25"/>
  <c r="AV153" i="23"/>
  <c r="AV153" i="21"/>
  <c r="AV153" i="4"/>
  <c r="AV151" i="23"/>
  <c r="AV151" i="21"/>
  <c r="AV151" i="20"/>
  <c r="AV151" i="24"/>
  <c r="AV151" i="22"/>
  <c r="AV151" i="4"/>
  <c r="AV151" i="25"/>
  <c r="AV149" i="24"/>
  <c r="AV149" i="22"/>
  <c r="AV149" i="20"/>
  <c r="AV149" i="25"/>
  <c r="AV149" i="23"/>
  <c r="AV149" i="21"/>
  <c r="AV149" i="4"/>
  <c r="AV147" i="23"/>
  <c r="AV147" i="21"/>
  <c r="AV147" i="20"/>
  <c r="AV147" i="24"/>
  <c r="AV147" i="22"/>
  <c r="AV147" i="4"/>
  <c r="AV147" i="25"/>
  <c r="AV145" i="24"/>
  <c r="AV145" i="22"/>
  <c r="AV145" i="20"/>
  <c r="AV145" i="25"/>
  <c r="AV145" i="23"/>
  <c r="AV145" i="21"/>
  <c r="AV145" i="4"/>
  <c r="AV143" i="23"/>
  <c r="AV143" i="21"/>
  <c r="AV143" i="20"/>
  <c r="AV143" i="24"/>
  <c r="AV143" i="22"/>
  <c r="AV143" i="4"/>
  <c r="AV143" i="25"/>
  <c r="AV141" i="24"/>
  <c r="AV141" i="22"/>
  <c r="AV141" i="20"/>
  <c r="AV141" i="25"/>
  <c r="AV141" i="23"/>
  <c r="AV141" i="21"/>
  <c r="AV141" i="4"/>
  <c r="AV139" i="23"/>
  <c r="AV139" i="21"/>
  <c r="AV139" i="20"/>
  <c r="AV139" i="24"/>
  <c r="AV139" i="22"/>
  <c r="AV139" i="4"/>
  <c r="AV139" i="25"/>
  <c r="AV137" i="24"/>
  <c r="AV137" i="22"/>
  <c r="AV137" i="20"/>
  <c r="AV137" i="25"/>
  <c r="AV137" i="23"/>
  <c r="AV137" i="21"/>
  <c r="AV137" i="4"/>
  <c r="AV58" i="23"/>
  <c r="AV58" i="21"/>
  <c r="AV58" i="4"/>
  <c r="AV58" i="24"/>
  <c r="AV58" i="22"/>
  <c r="AV58" i="20"/>
  <c r="AV58" i="25"/>
  <c r="AV134"/>
  <c r="AV134" i="22"/>
  <c r="AV134" i="20"/>
  <c r="AV134" i="24"/>
  <c r="AV134" i="23"/>
  <c r="AV134" i="21"/>
  <c r="AV134" i="4"/>
  <c r="AV130" i="24"/>
  <c r="AV130" i="23"/>
  <c r="AV130" i="21"/>
  <c r="AV130" i="4"/>
  <c r="AV130" i="25"/>
  <c r="AV130" i="22"/>
  <c r="AV130" i="20"/>
  <c r="AV126" i="25"/>
  <c r="AV126" i="22"/>
  <c r="AV126" i="20"/>
  <c r="AV126" i="24"/>
  <c r="AV126" i="23"/>
  <c r="AV126" i="21"/>
  <c r="AV126" i="4"/>
  <c r="AV122" i="24"/>
  <c r="AV122" i="23"/>
  <c r="AV122" i="21"/>
  <c r="AV122" i="4"/>
  <c r="AV122" i="25"/>
  <c r="AV122" i="22"/>
  <c r="AV122" i="20"/>
  <c r="AV133" i="25"/>
  <c r="AV133" i="22"/>
  <c r="AV133" i="20"/>
  <c r="AV133" i="24"/>
  <c r="AV133" i="23"/>
  <c r="AV133" i="21"/>
  <c r="AV133" i="4"/>
  <c r="AV129" i="24"/>
  <c r="AV129" i="23"/>
  <c r="AV129" i="21"/>
  <c r="AV129" i="4"/>
  <c r="AV129" i="25"/>
  <c r="AV129" i="22"/>
  <c r="AV129" i="20"/>
  <c r="AV125" i="25"/>
  <c r="AV125" i="22"/>
  <c r="AV125" i="20"/>
  <c r="AV125" i="24"/>
  <c r="AV125" i="23"/>
  <c r="AV125" i="21"/>
  <c r="AV125" i="4"/>
  <c r="AV121" i="24"/>
  <c r="AV121" i="23"/>
  <c r="AV121" i="21"/>
  <c r="AV121" i="4"/>
  <c r="AV121" i="25"/>
  <c r="AV121" i="22"/>
  <c r="AV121" i="20"/>
  <c r="AV96" i="25"/>
  <c r="AV96" i="22"/>
  <c r="AV96" i="4"/>
  <c r="AV96" i="24"/>
  <c r="AV96" i="23"/>
  <c r="AV96" i="21"/>
  <c r="AV96" i="20"/>
  <c r="AV95" i="24"/>
  <c r="AV95" i="23"/>
  <c r="AV95" i="21"/>
  <c r="AV95" i="4"/>
  <c r="AV95" i="25"/>
  <c r="AV95" i="22"/>
  <c r="AV95" i="20"/>
  <c r="AV94" i="25"/>
  <c r="AV94" i="22"/>
  <c r="AV94" i="4"/>
  <c r="AV94" i="24"/>
  <c r="AV94" i="23"/>
  <c r="AV94" i="21"/>
  <c r="AV94" i="20"/>
  <c r="AV93" i="24"/>
  <c r="AV93" i="23"/>
  <c r="AV93" i="21"/>
  <c r="AV93" i="4"/>
  <c r="AV93" i="25"/>
  <c r="AV93" i="22"/>
  <c r="AV93" i="20"/>
  <c r="AV92" i="25"/>
  <c r="AV92" i="22"/>
  <c r="AV92" i="4"/>
  <c r="AV92" i="24"/>
  <c r="AV92" i="23"/>
  <c r="AV92" i="21"/>
  <c r="AV92" i="20"/>
  <c r="AV91" i="24"/>
  <c r="AV91" i="23"/>
  <c r="AV91" i="21"/>
  <c r="AV91" i="4"/>
  <c r="AV91" i="25"/>
  <c r="AV91" i="22"/>
  <c r="AV91" i="20"/>
  <c r="AV90" i="25"/>
  <c r="AV90" i="22"/>
  <c r="AV90" i="4"/>
  <c r="AV90" i="24"/>
  <c r="AV90" i="23"/>
  <c r="AV90" i="21"/>
  <c r="AV90" i="20"/>
  <c r="AV89" i="24"/>
  <c r="AV89" i="23"/>
  <c r="AV89" i="21"/>
  <c r="AV89" i="4"/>
  <c r="AV89" i="25"/>
  <c r="AV89" i="22"/>
  <c r="AV89" i="20"/>
  <c r="AV88" i="25"/>
  <c r="AV88" i="22"/>
  <c r="AV88" i="4"/>
  <c r="AV88" i="24"/>
  <c r="AV88" i="23"/>
  <c r="AV88" i="21"/>
  <c r="AV88" i="20"/>
  <c r="AV87" i="24"/>
  <c r="AV87" i="23"/>
  <c r="AV87" i="21"/>
  <c r="AV87" i="4"/>
  <c r="AV87" i="25"/>
  <c r="AV87" i="22"/>
  <c r="AV87" i="20"/>
  <c r="AV86" i="25"/>
  <c r="AV86" i="22"/>
  <c r="AV86" i="4"/>
  <c r="AV86" i="24"/>
  <c r="AV86" i="23"/>
  <c r="AV86" i="21"/>
  <c r="AV86" i="20"/>
  <c r="AV85" i="24"/>
  <c r="AV85" i="23"/>
  <c r="AV85" i="21"/>
  <c r="AV85" i="4"/>
  <c r="AV85" i="25"/>
  <c r="AV85" i="22"/>
  <c r="AV85" i="20"/>
  <c r="AV84" i="25"/>
  <c r="AV84" i="22"/>
  <c r="AV84" i="4"/>
  <c r="AV84" i="24"/>
  <c r="AV84" i="23"/>
  <c r="AV84" i="21"/>
  <c r="AV84" i="20"/>
  <c r="AV83" i="24"/>
  <c r="AV83" i="23"/>
  <c r="AV83" i="21"/>
  <c r="AV83" i="4"/>
  <c r="AV83" i="25"/>
  <c r="AV83" i="22"/>
  <c r="AV83" i="20"/>
  <c r="AV82" i="25"/>
  <c r="AV82" i="22"/>
  <c r="AV82" i="4"/>
  <c r="AV82" i="24"/>
  <c r="AV82" i="23"/>
  <c r="AV82" i="21"/>
  <c r="AV82" i="20"/>
  <c r="AV81" i="24"/>
  <c r="AV81" i="23"/>
  <c r="AV81" i="21"/>
  <c r="AV81" i="4"/>
  <c r="AV81" i="25"/>
  <c r="AV81" i="22"/>
  <c r="AV81" i="20"/>
  <c r="AV80" i="25"/>
  <c r="AV80" i="22"/>
  <c r="AV80" i="4"/>
  <c r="AV80" i="21"/>
  <c r="AV80" i="24"/>
  <c r="AV80" i="23"/>
  <c r="AV80" i="20"/>
  <c r="AV79" i="23"/>
  <c r="AV79" i="21"/>
  <c r="AV79" i="4"/>
  <c r="AV79" i="25"/>
  <c r="AV79" i="22"/>
  <c r="AV79" i="20"/>
  <c r="AV79" i="24"/>
  <c r="AV78" i="25"/>
  <c r="AV78" i="22"/>
  <c r="AV78" i="4"/>
  <c r="AV78" i="24"/>
  <c r="AV78" i="23"/>
  <c r="AV78" i="21"/>
  <c r="AV78" i="20"/>
  <c r="AV77" i="24"/>
  <c r="AV77" i="4"/>
  <c r="AV77" i="22"/>
  <c r="AV77" i="25"/>
  <c r="AV77" i="20"/>
  <c r="AV77" i="21"/>
  <c r="AV77" i="23"/>
  <c r="AV76" i="25"/>
  <c r="AV76" i="22"/>
  <c r="AV76" i="4"/>
  <c r="AV76" i="24"/>
  <c r="AV76" i="23"/>
  <c r="AV76" i="21"/>
  <c r="AV76" i="20"/>
  <c r="AV75" i="23"/>
  <c r="AV75" i="21"/>
  <c r="AV75" i="4"/>
  <c r="AV75" i="25"/>
  <c r="AV75" i="22"/>
  <c r="AV75" i="20"/>
  <c r="AV75" i="24"/>
  <c r="AV132"/>
  <c r="AV132" i="22"/>
  <c r="AV132" i="20"/>
  <c r="AV132" i="25"/>
  <c r="AV132" i="23"/>
  <c r="AV132" i="21"/>
  <c r="AV132" i="4"/>
  <c r="AV128" i="23"/>
  <c r="AV128" i="21"/>
  <c r="AV128" i="4"/>
  <c r="AV128" i="24"/>
  <c r="AV128" i="22"/>
  <c r="AV128" i="20"/>
  <c r="AV128" i="25"/>
  <c r="AV124" i="24"/>
  <c r="AV124" i="22"/>
  <c r="AV124" i="20"/>
  <c r="AV124" i="25"/>
  <c r="AV124" i="23"/>
  <c r="AV124" i="21"/>
  <c r="AV124" i="4"/>
  <c r="AV120" i="23"/>
  <c r="AV120" i="21"/>
  <c r="AV120" i="4"/>
  <c r="AV120" i="24"/>
  <c r="AV120" i="22"/>
  <c r="AV120" i="20"/>
  <c r="AV120" i="25"/>
  <c r="AV119" i="24"/>
  <c r="AV119" i="22"/>
  <c r="AV119" i="20"/>
  <c r="AV119" i="25"/>
  <c r="AV119" i="23"/>
  <c r="AV119" i="21"/>
  <c r="AV119" i="4"/>
  <c r="AV118" i="23"/>
  <c r="AV118" i="21"/>
  <c r="AV118" i="4"/>
  <c r="AV118" i="24"/>
  <c r="AV118" i="22"/>
  <c r="AV118" i="20"/>
  <c r="AV118" i="25"/>
  <c r="AV117" i="24"/>
  <c r="AV117" i="22"/>
  <c r="AV117" i="20"/>
  <c r="AV117" i="25"/>
  <c r="AV117" i="23"/>
  <c r="AV117" i="21"/>
  <c r="AV117" i="4"/>
  <c r="AV116" i="23"/>
  <c r="AV116" i="21"/>
  <c r="AV116" i="4"/>
  <c r="AV116" i="24"/>
  <c r="AV116" i="22"/>
  <c r="AV116" i="20"/>
  <c r="AV116" i="25"/>
  <c r="AV115" i="24"/>
  <c r="AV115" i="22"/>
  <c r="AV115" i="20"/>
  <c r="AV115" i="25"/>
  <c r="AV115" i="23"/>
  <c r="AV115" i="21"/>
  <c r="AV115" i="4"/>
  <c r="AV114" i="23"/>
  <c r="AV114" i="21"/>
  <c r="AV114" i="4"/>
  <c r="AV114" i="24"/>
  <c r="AV114" i="22"/>
  <c r="AV114" i="20"/>
  <c r="AV114" i="25"/>
  <c r="AV113" i="24"/>
  <c r="AV113" i="22"/>
  <c r="AV113" i="20"/>
  <c r="AV113" i="25"/>
  <c r="AV113" i="23"/>
  <c r="AV113" i="21"/>
  <c r="AV113" i="4"/>
  <c r="AV112" i="23"/>
  <c r="AV112" i="21"/>
  <c r="AV112" i="24"/>
  <c r="AV112" i="22"/>
  <c r="AV112" i="4"/>
  <c r="AV112" i="25"/>
  <c r="AV112" i="20"/>
  <c r="AV111" i="21"/>
  <c r="AV111" i="4"/>
  <c r="AV111" i="24"/>
  <c r="AV111" i="22"/>
  <c r="AV111" i="20"/>
  <c r="AV111" i="25"/>
  <c r="AV111" i="23"/>
  <c r="AV110" i="4"/>
  <c r="AV110" i="24"/>
  <c r="AV110" i="22"/>
  <c r="AV110" i="20"/>
  <c r="AV110" i="25"/>
  <c r="AV110" i="23"/>
  <c r="AV110" i="21"/>
  <c r="AV109"/>
  <c r="AV109" i="4"/>
  <c r="AV109" i="24"/>
  <c r="AV109" i="22"/>
  <c r="AV109" i="20"/>
  <c r="AV109" i="25"/>
  <c r="AV109" i="23"/>
  <c r="AV108" i="4"/>
  <c r="AV108" i="24"/>
  <c r="AV108" i="22"/>
  <c r="AV108" i="20"/>
  <c r="AV108" i="25"/>
  <c r="AV108" i="23"/>
  <c r="AV108" i="21"/>
  <c r="AV107"/>
  <c r="AV107" i="4"/>
  <c r="AV107" i="24"/>
  <c r="AV107" i="22"/>
  <c r="AV107" i="20"/>
  <c r="AV107" i="25"/>
  <c r="AV107" i="23"/>
  <c r="AV106" i="4"/>
  <c r="AV106" i="24"/>
  <c r="AV106" i="22"/>
  <c r="AV106" i="20"/>
  <c r="AV106" i="25"/>
  <c r="AV106" i="23"/>
  <c r="AV106" i="21"/>
  <c r="AV105"/>
  <c r="AV105" i="4"/>
  <c r="AV105" i="24"/>
  <c r="AV105" i="22"/>
  <c r="AV105" i="20"/>
  <c r="AV105" i="25"/>
  <c r="AV105" i="23"/>
  <c r="AV104" i="4"/>
  <c r="AV104" i="24"/>
  <c r="AV104" i="22"/>
  <c r="AV104" i="20"/>
  <c r="AV104" i="25"/>
  <c r="AV104" i="23"/>
  <c r="AV104" i="21"/>
  <c r="AV103"/>
  <c r="AV103" i="4"/>
  <c r="AV103" i="24"/>
  <c r="AV103" i="22"/>
  <c r="AV103" i="20"/>
  <c r="AV103" i="25"/>
  <c r="AV103" i="23"/>
  <c r="AV102" i="4"/>
  <c r="AV102" i="24"/>
  <c r="AV102" i="25"/>
  <c r="AV102" i="22"/>
  <c r="AV102" i="20"/>
  <c r="AV102" i="23"/>
  <c r="AV102" i="21"/>
  <c r="AV101"/>
  <c r="AV101" i="4"/>
  <c r="AV101" i="24"/>
  <c r="AV101" i="22"/>
  <c r="AV101" i="20"/>
  <c r="AV101" i="25"/>
  <c r="AV101" i="23"/>
  <c r="AV100" i="4"/>
  <c r="AV100" i="24"/>
  <c r="AV100" i="22"/>
  <c r="AV100" i="20"/>
  <c r="AV100" i="25"/>
  <c r="AV100" i="23"/>
  <c r="AV100" i="21"/>
  <c r="AV99"/>
  <c r="AV99" i="4"/>
  <c r="AV99" i="24"/>
  <c r="AV99" i="22"/>
  <c r="AV99" i="20"/>
  <c r="AV99" i="25"/>
  <c r="AV99" i="23"/>
  <c r="AV98" i="4"/>
  <c r="AV98" i="24"/>
  <c r="AV98" i="22"/>
  <c r="AV98" i="20"/>
  <c r="AV98" i="25"/>
  <c r="AV98" i="23"/>
  <c r="AV98" i="21"/>
  <c r="AV97"/>
  <c r="AV97" i="4"/>
  <c r="AV97" i="24"/>
  <c r="AV97" i="22"/>
  <c r="AV97" i="20"/>
  <c r="AV97" i="25"/>
  <c r="AV97" i="23"/>
  <c r="AV135" i="20"/>
  <c r="AV135" i="24"/>
  <c r="AV135" i="22"/>
  <c r="AV135" i="4"/>
  <c r="AV135" i="25"/>
  <c r="AV135" i="23"/>
  <c r="AV135" i="21"/>
  <c r="AV131"/>
  <c r="AV131" i="20"/>
  <c r="AV131" i="24"/>
  <c r="AV131" i="22"/>
  <c r="AV131" i="4"/>
  <c r="AV131" i="25"/>
  <c r="AV131" i="23"/>
  <c r="AV127" i="20"/>
  <c r="AV127" i="24"/>
  <c r="AV127" i="22"/>
  <c r="AV127" i="4"/>
  <c r="AV127" i="25"/>
  <c r="AV127" i="23"/>
  <c r="AV127" i="21"/>
  <c r="AV123"/>
  <c r="AV123" i="20"/>
  <c r="AV123" i="24"/>
  <c r="AV123" i="22"/>
  <c r="AV123" i="4"/>
  <c r="AV123" i="25"/>
  <c r="AV123" i="23"/>
  <c r="AV74" i="20"/>
  <c r="AV74" i="24"/>
  <c r="AV74" i="22"/>
  <c r="AV74" i="4"/>
  <c r="AV74" i="25"/>
  <c r="AV74" i="23"/>
  <c r="AV74" i="21"/>
  <c r="AV73"/>
  <c r="AV73" i="4"/>
  <c r="AV73" i="23"/>
  <c r="AV73" i="22"/>
  <c r="AV73" i="20"/>
  <c r="AV73" i="25"/>
  <c r="AV73" i="24"/>
  <c r="AV72" i="20"/>
  <c r="AV72" i="22"/>
  <c r="AV72" i="4"/>
  <c r="AV72" i="23"/>
  <c r="AV72" i="25"/>
  <c r="AV72" i="24"/>
  <c r="AV72" i="21"/>
  <c r="AV71" i="24"/>
  <c r="AV71" i="22"/>
  <c r="AV71" i="4"/>
  <c r="AV71" i="25"/>
  <c r="AV71" i="23"/>
  <c r="AV71" i="20"/>
  <c r="AV71" i="21"/>
  <c r="AV70" i="24"/>
  <c r="AV70" i="22"/>
  <c r="AV70" i="4"/>
  <c r="AV70" i="25"/>
  <c r="AV70" i="20"/>
  <c r="AV70" i="21"/>
  <c r="AV70" i="23"/>
  <c r="AV69" i="24"/>
  <c r="AV69" i="20"/>
  <c r="AV69" i="4"/>
  <c r="AV69" i="21"/>
  <c r="AV69" i="23"/>
  <c r="AV69" i="22"/>
  <c r="AV69" i="25"/>
  <c r="AV68" i="20"/>
  <c r="AV68" i="22"/>
  <c r="AV68" i="4"/>
  <c r="AV68" i="23"/>
  <c r="AV68" i="25"/>
  <c r="AV68" i="24"/>
  <c r="AV68" i="21"/>
  <c r="AV67" i="24"/>
  <c r="AV67" i="22"/>
  <c r="AV67" i="4"/>
  <c r="AV67" i="25"/>
  <c r="AV67" i="23"/>
  <c r="AV67" i="20"/>
  <c r="AV67" i="21"/>
  <c r="AV66" i="24"/>
  <c r="AV66" i="22"/>
  <c r="AV66" i="4"/>
  <c r="AV66" i="25"/>
  <c r="AV66" i="20"/>
  <c r="AV66" i="21"/>
  <c r="AV66" i="23"/>
  <c r="AV59"/>
  <c r="AV59" i="20"/>
  <c r="AV59" i="4"/>
  <c r="AV59" i="21"/>
  <c r="AV59" i="24"/>
  <c r="AV59" i="22"/>
  <c r="AV59" i="25"/>
  <c r="AV60" i="4"/>
  <c r="AV60" i="22"/>
  <c r="AV60" i="20"/>
  <c r="AV60" i="23"/>
  <c r="AV60" i="25"/>
  <c r="AV60" i="24"/>
  <c r="AV60" i="21"/>
  <c r="AW62" i="23"/>
  <c r="AW62" i="25"/>
  <c r="AW62" i="26"/>
  <c r="AW62" i="24"/>
  <c r="AW62" i="4"/>
  <c r="AW62" i="20"/>
  <c r="AW62" i="21"/>
  <c r="AW62" i="22"/>
  <c r="AW155" i="4"/>
  <c r="AW155" i="20"/>
  <c r="AW155" i="21"/>
  <c r="AW155" i="22"/>
  <c r="AW155" i="23"/>
  <c r="AW155" i="24"/>
  <c r="AW155" i="25"/>
  <c r="AW155" i="26"/>
  <c r="AW151" i="4"/>
  <c r="AW151" i="20"/>
  <c r="AW151" i="21"/>
  <c r="AW151" i="22"/>
  <c r="AW151" i="23"/>
  <c r="AW151" i="24"/>
  <c r="AW151" i="25"/>
  <c r="AW151" i="26"/>
  <c r="AW147" i="22"/>
  <c r="AW147" i="23"/>
  <c r="AW147" i="24"/>
  <c r="AW147" i="25"/>
  <c r="AW147" i="26"/>
  <c r="AW147" i="4"/>
  <c r="AW147" i="20"/>
  <c r="AW147" i="21"/>
  <c r="AW143"/>
  <c r="AW143" i="22"/>
  <c r="AW143" i="23"/>
  <c r="AW143" i="24"/>
  <c r="AW143" i="25"/>
  <c r="AW143" i="26"/>
  <c r="AW143" i="4"/>
  <c r="AW143" i="20"/>
  <c r="AW139" i="4"/>
  <c r="AW139" i="20"/>
  <c r="AW139" i="21"/>
  <c r="AW139" i="22"/>
  <c r="AW139" i="23"/>
  <c r="AW139" i="24"/>
  <c r="AW139" i="25"/>
  <c r="AW139" i="26"/>
  <c r="AW154" i="4"/>
  <c r="AW154" i="20"/>
  <c r="AW154" i="21"/>
  <c r="AW154" i="22"/>
  <c r="AW154" i="23"/>
  <c r="AW154" i="24"/>
  <c r="AW154" i="25"/>
  <c r="AW154" i="26"/>
  <c r="AW150" i="21"/>
  <c r="AW150" i="22"/>
  <c r="AW150" i="23"/>
  <c r="AW150" i="24"/>
  <c r="AW150" i="25"/>
  <c r="AW150" i="26"/>
  <c r="AW150" i="4"/>
  <c r="AW150" i="20"/>
  <c r="AW146"/>
  <c r="AW146" i="21"/>
  <c r="AW146" i="22"/>
  <c r="AW146" i="23"/>
  <c r="AW146" i="24"/>
  <c r="AW146" i="25"/>
  <c r="AW146" i="26"/>
  <c r="AW146" i="4"/>
  <c r="AW142" i="25"/>
  <c r="AW142" i="26"/>
  <c r="AW142" i="4"/>
  <c r="AW142" i="20"/>
  <c r="AW142" i="21"/>
  <c r="AW142" i="22"/>
  <c r="AW142" i="23"/>
  <c r="AW142" i="24"/>
  <c r="AW138"/>
  <c r="AW138" i="25"/>
  <c r="AW138" i="26"/>
  <c r="AW138" i="4"/>
  <c r="AW138" i="20"/>
  <c r="AW138" i="21"/>
  <c r="AW138" i="22"/>
  <c r="AW138" i="23"/>
  <c r="AW135"/>
  <c r="AW135" i="24"/>
  <c r="AW135" i="25"/>
  <c r="AW135" i="26"/>
  <c r="AW135" i="4"/>
  <c r="AW135" i="20"/>
  <c r="AW135" i="21"/>
  <c r="AW135" i="22"/>
  <c r="AW131"/>
  <c r="AW131" i="23"/>
  <c r="AW131" i="24"/>
  <c r="AW131" i="25"/>
  <c r="AW131" i="26"/>
  <c r="AW131" i="4"/>
  <c r="AW131" i="20"/>
  <c r="AW131" i="21"/>
  <c r="AW127" i="4"/>
  <c r="AW127" i="20"/>
  <c r="AW127" i="21"/>
  <c r="AW127" i="22"/>
  <c r="AW127" i="23"/>
  <c r="AW127" i="24"/>
  <c r="AW127" i="25"/>
  <c r="AW127" i="26"/>
  <c r="AW123"/>
  <c r="AW123" i="4"/>
  <c r="AW123" i="20"/>
  <c r="AW123" i="21"/>
  <c r="AW123" i="22"/>
  <c r="AW123" i="23"/>
  <c r="AW123" i="24"/>
  <c r="AW123" i="25"/>
  <c r="AW134" i="4"/>
  <c r="AW134" i="20"/>
  <c r="AW134" i="21"/>
  <c r="AW134" i="22"/>
  <c r="AW134" i="23"/>
  <c r="AW134" i="24"/>
  <c r="AW134" i="25"/>
  <c r="AW134" i="26"/>
  <c r="AW130"/>
  <c r="AW130" i="4"/>
  <c r="AW130" i="20"/>
  <c r="AW130" i="21"/>
  <c r="AW130" i="22"/>
  <c r="AW130" i="23"/>
  <c r="AW130" i="24"/>
  <c r="AW130" i="25"/>
  <c r="AW126" i="23"/>
  <c r="AW126" i="24"/>
  <c r="AW126" i="25"/>
  <c r="AW126" i="26"/>
  <c r="AW126" i="4"/>
  <c r="AW126" i="20"/>
  <c r="AW126" i="21"/>
  <c r="AW126" i="22"/>
  <c r="AW122"/>
  <c r="AW122" i="23"/>
  <c r="AW122" i="24"/>
  <c r="AW122" i="25"/>
  <c r="AW122" i="26"/>
  <c r="AW122" i="4"/>
  <c r="AW122" i="20"/>
  <c r="AW122" i="21"/>
  <c r="AW61" i="24"/>
  <c r="AW61" i="25"/>
  <c r="AW61" i="26"/>
  <c r="AW61" i="20"/>
  <c r="AW61" i="4"/>
  <c r="AW61" i="21"/>
  <c r="AW61" i="22"/>
  <c r="AW61" i="23"/>
  <c r="AW63" i="24"/>
  <c r="AW63" i="23"/>
  <c r="AW63" i="25"/>
  <c r="AW63" i="26"/>
  <c r="AW63" i="20"/>
  <c r="AW63" i="4"/>
  <c r="AW63" i="21"/>
  <c r="AW63" i="22"/>
  <c r="AW64" i="24"/>
  <c r="AW64" i="25"/>
  <c r="AW64" i="26"/>
  <c r="AW64" i="4"/>
  <c r="AW64" i="20"/>
  <c r="AW64" i="21"/>
  <c r="AW64" i="22"/>
  <c r="AW64" i="23"/>
  <c r="AW65" i="24"/>
  <c r="AW65" i="23"/>
  <c r="AW65" i="25"/>
  <c r="AW65" i="26"/>
  <c r="AW65" i="20"/>
  <c r="AW65" i="4"/>
  <c r="AW65" i="21"/>
  <c r="AW65" i="22"/>
  <c r="AW67" i="24"/>
  <c r="AW67" i="25"/>
  <c r="AW67" i="26"/>
  <c r="AW67" i="4"/>
  <c r="AW67" i="20"/>
  <c r="AW67" i="21"/>
  <c r="AW67" i="22"/>
  <c r="AW67" i="23"/>
  <c r="AW69" i="24"/>
  <c r="AW69" i="23"/>
  <c r="AW69" i="25"/>
  <c r="AW69" i="26"/>
  <c r="AW69" i="20"/>
  <c r="AW69" i="21"/>
  <c r="AW69" i="4"/>
  <c r="AW69" i="22"/>
  <c r="AW70" i="24"/>
  <c r="AW70" i="25"/>
  <c r="AW70" i="26"/>
  <c r="AW70" i="4"/>
  <c r="AW70" i="21"/>
  <c r="AW70" i="20"/>
  <c r="AW70" i="22"/>
  <c r="AW70" i="23"/>
  <c r="AW71" i="24"/>
  <c r="AW71" i="23"/>
  <c r="AW71" i="25"/>
  <c r="AW71" i="26"/>
  <c r="AW71" i="20"/>
  <c r="AW71" i="21"/>
  <c r="AW71" i="4"/>
  <c r="AW71" i="22"/>
  <c r="AW72" i="24"/>
  <c r="AW72" i="25"/>
  <c r="AW72" i="26"/>
  <c r="AW72" i="4"/>
  <c r="AW72" i="21"/>
  <c r="AW72" i="20"/>
  <c r="AW72" i="22"/>
  <c r="AW72" i="23"/>
  <c r="AW73" i="24"/>
  <c r="AW73" i="23"/>
  <c r="AW73" i="25"/>
  <c r="AW73" i="26"/>
  <c r="AW73" i="20"/>
  <c r="AW73" i="21"/>
  <c r="AW73" i="4"/>
  <c r="AW73" i="22"/>
  <c r="AW74" i="24"/>
  <c r="AW74" i="25"/>
  <c r="AW74" i="26"/>
  <c r="AW74" i="4"/>
  <c r="AW74" i="21"/>
  <c r="AW74" i="20"/>
  <c r="AW74" i="22"/>
  <c r="AW74" i="23"/>
  <c r="AW75"/>
  <c r="AW75" i="24"/>
  <c r="AW75" i="25"/>
  <c r="AW75" i="26"/>
  <c r="AW75" i="21"/>
  <c r="AW75" i="4"/>
  <c r="AW75" i="20"/>
  <c r="AW75" i="22"/>
  <c r="AW66" i="23"/>
  <c r="AW66" i="4"/>
  <c r="AW66" i="25"/>
  <c r="AW66" i="26"/>
  <c r="AW66" i="22"/>
  <c r="AW66" i="21"/>
  <c r="AW66" i="24"/>
  <c r="AW66" i="20"/>
  <c r="AW68" i="25"/>
  <c r="AW68" i="4"/>
  <c r="AW68" i="20"/>
  <c r="AW68" i="21"/>
  <c r="AW68" i="22"/>
  <c r="AW68" i="23"/>
  <c r="AW68" i="24"/>
  <c r="AW68" i="26"/>
  <c r="AW153" i="23"/>
  <c r="AW153" i="22"/>
  <c r="AW153" i="24"/>
  <c r="AW153" i="26"/>
  <c r="AW153" i="25"/>
  <c r="AW153" i="20"/>
  <c r="AW153" i="4"/>
  <c r="AW153" i="21"/>
  <c r="AW149" i="26"/>
  <c r="AW149" i="25"/>
  <c r="AW149" i="20"/>
  <c r="AW149" i="4"/>
  <c r="AW149" i="21"/>
  <c r="AW149" i="22"/>
  <c r="AW149" i="23"/>
  <c r="AW149" i="24"/>
  <c r="AW145" i="23"/>
  <c r="AW145" i="22"/>
  <c r="AW145" i="24"/>
  <c r="AW145" i="26"/>
  <c r="AW145" i="25"/>
  <c r="AW145" i="20"/>
  <c r="AW145" i="4"/>
  <c r="AW145" i="21"/>
  <c r="AW141" i="26"/>
  <c r="AW141" i="25"/>
  <c r="AW141" i="20"/>
  <c r="AW141" i="4"/>
  <c r="AW141" i="21"/>
  <c r="AW141" i="23"/>
  <c r="AW141" i="22"/>
  <c r="AW141" i="24"/>
  <c r="AW137" i="23"/>
  <c r="AW137" i="22"/>
  <c r="AW137" i="24"/>
  <c r="AW137" i="26"/>
  <c r="AW137" i="25"/>
  <c r="AW137" i="20"/>
  <c r="AW137" i="4"/>
  <c r="AW137" i="21"/>
  <c r="AW152" i="23"/>
  <c r="AW152" i="22"/>
  <c r="AW152" i="24"/>
  <c r="AW152" i="25"/>
  <c r="AW152" i="26"/>
  <c r="AW152" i="4"/>
  <c r="AW152" i="20"/>
  <c r="AW152" i="21"/>
  <c r="AW148" i="25"/>
  <c r="AW148" i="26"/>
  <c r="AW148" i="4"/>
  <c r="AW148" i="20"/>
  <c r="AW148" i="21"/>
  <c r="AW148" i="23"/>
  <c r="AW148" i="22"/>
  <c r="AW148" i="24"/>
  <c r="AW144" i="23"/>
  <c r="AW144" i="22"/>
  <c r="AW144" i="24"/>
  <c r="AW144" i="25"/>
  <c r="AW144" i="26"/>
  <c r="AW144" i="4"/>
  <c r="AW144" i="20"/>
  <c r="AW144" i="21"/>
  <c r="AW140" i="25"/>
  <c r="AW140" i="26"/>
  <c r="AW140" i="4"/>
  <c r="AW140" i="20"/>
  <c r="AW140" i="21"/>
  <c r="AW140" i="23"/>
  <c r="AW140" i="22"/>
  <c r="AW140" i="24"/>
  <c r="AW136" i="23"/>
  <c r="AW136" i="22"/>
  <c r="AW136" i="24"/>
  <c r="AW136" i="25"/>
  <c r="AW136" i="26"/>
  <c r="AW136" i="4"/>
  <c r="AW136" i="20"/>
  <c r="AW136" i="21"/>
  <c r="AW133" i="24"/>
  <c r="AW133" i="26"/>
  <c r="AW133" i="20"/>
  <c r="AW133" i="4"/>
  <c r="AW133" i="21"/>
  <c r="AW133" i="23"/>
  <c r="AW133" i="22"/>
  <c r="AW133" i="25"/>
  <c r="AW129" i="23"/>
  <c r="AW129" i="22"/>
  <c r="AW129" i="25"/>
  <c r="AW129" i="24"/>
  <c r="AW129" i="26"/>
  <c r="AW129" i="20"/>
  <c r="AW129" i="4"/>
  <c r="AW129" i="21"/>
  <c r="AW125" i="24"/>
  <c r="AW125" i="26"/>
  <c r="AW125" i="20"/>
  <c r="AW125" i="4"/>
  <c r="AW125" i="21"/>
  <c r="AW125" i="23"/>
  <c r="AW125" i="22"/>
  <c r="AW125" i="25"/>
  <c r="AW121" i="23"/>
  <c r="AW121" i="22"/>
  <c r="AW121" i="25"/>
  <c r="AW121" i="24"/>
  <c r="AW121" i="26"/>
  <c r="AW121" i="20"/>
  <c r="AW121" i="4"/>
  <c r="AW121" i="21"/>
  <c r="AW132" i="24"/>
  <c r="AW132" i="26"/>
  <c r="AW132" i="4"/>
  <c r="AW132" i="20"/>
  <c r="AW132" i="21"/>
  <c r="AW132" i="23"/>
  <c r="AW132" i="22"/>
  <c r="AW132" i="25"/>
  <c r="AW128" i="23"/>
  <c r="AW128" i="22"/>
  <c r="AW128" i="25"/>
  <c r="AW128" i="24"/>
  <c r="AW128" i="26"/>
  <c r="AW128" i="4"/>
  <c r="AW128" i="20"/>
  <c r="AW128" i="21"/>
  <c r="AW124" i="24"/>
  <c r="AW124" i="26"/>
  <c r="AW124" i="4"/>
  <c r="AW124" i="20"/>
  <c r="AW124" i="21"/>
  <c r="AW124" i="23"/>
  <c r="AW124" i="22"/>
  <c r="AW124" i="25"/>
  <c r="AW120" i="23"/>
  <c r="AW120" i="22"/>
  <c r="AW120" i="25"/>
  <c r="AW120" i="24"/>
  <c r="AW120" i="26"/>
  <c r="AW120" i="4"/>
  <c r="AW120" i="20"/>
  <c r="AW120" i="21"/>
  <c r="AW119" i="25"/>
  <c r="AW119" i="26"/>
  <c r="AW119" i="20"/>
  <c r="AW119" i="4"/>
  <c r="AW119" i="21"/>
  <c r="AW119" i="22"/>
  <c r="AW119" i="23"/>
  <c r="AW119" i="24"/>
  <c r="AW118" i="23"/>
  <c r="AW118" i="22"/>
  <c r="AW118" i="25"/>
  <c r="AW118" i="24"/>
  <c r="AW118" i="26"/>
  <c r="AW118" i="4"/>
  <c r="AW118" i="20"/>
  <c r="AW118" i="21"/>
  <c r="AW117" i="25"/>
  <c r="AW117" i="26"/>
  <c r="AW117" i="20"/>
  <c r="AW117" i="4"/>
  <c r="AW117" i="21"/>
  <c r="AW117" i="22"/>
  <c r="AW117" i="23"/>
  <c r="AW117" i="24"/>
  <c r="AW116" i="22"/>
  <c r="AW116" i="23"/>
  <c r="AW116" i="25"/>
  <c r="AW116" i="24"/>
  <c r="AW116" i="26"/>
  <c r="AW116" i="4"/>
  <c r="AW116" i="20"/>
  <c r="AW116" i="21"/>
  <c r="AW115" i="25"/>
  <c r="AW115" i="26"/>
  <c r="AW115" i="20"/>
  <c r="AW115" i="4"/>
  <c r="AW115" i="21"/>
  <c r="AW115" i="22"/>
  <c r="AW115" i="23"/>
  <c r="AW115" i="24"/>
  <c r="AW114" i="22"/>
  <c r="AW114" i="23"/>
  <c r="AW114" i="25"/>
  <c r="AW114" i="24"/>
  <c r="AW114" i="26"/>
  <c r="AW114" i="4"/>
  <c r="AW114" i="20"/>
  <c r="AW114" i="21"/>
  <c r="AW113" i="25"/>
  <c r="AW113" i="26"/>
  <c r="AW113" i="20"/>
  <c r="AW113" i="4"/>
  <c r="AW113" i="21"/>
  <c r="AW113" i="22"/>
  <c r="AW113" i="23"/>
  <c r="AW113" i="24"/>
  <c r="AW112" i="22"/>
  <c r="AW112" i="23"/>
  <c r="AW112" i="25"/>
  <c r="AW112" i="24"/>
  <c r="AW112" i="26"/>
  <c r="AW112" i="4"/>
  <c r="AW112" i="20"/>
  <c r="AW112" i="21"/>
  <c r="AW111" i="25"/>
  <c r="AW111" i="26"/>
  <c r="AW111" i="20"/>
  <c r="AW111" i="4"/>
  <c r="AW111" i="21"/>
  <c r="AW111" i="22"/>
  <c r="AW111" i="23"/>
  <c r="AW111" i="24"/>
  <c r="AW110" i="22"/>
  <c r="AW110" i="23"/>
  <c r="AW110" i="25"/>
  <c r="AW110" i="24"/>
  <c r="AW110" i="26"/>
  <c r="AW110" i="4"/>
  <c r="AW110" i="20"/>
  <c r="AW110" i="21"/>
  <c r="AW109" i="25"/>
  <c r="AW109" i="26"/>
  <c r="AW109" i="20"/>
  <c r="AW109" i="4"/>
  <c r="AW109" i="21"/>
  <c r="AW109" i="22"/>
  <c r="AW109" i="23"/>
  <c r="AW109" i="24"/>
  <c r="AW108" i="22"/>
  <c r="AW108" i="23"/>
  <c r="AW108" i="20"/>
  <c r="AW108" i="4"/>
  <c r="AW108" i="21"/>
  <c r="AW108" i="25"/>
  <c r="AW108" i="24"/>
  <c r="AW108" i="26"/>
  <c r="AW107" i="20"/>
  <c r="AW107" i="23"/>
  <c r="AW107" i="25"/>
  <c r="AW107" i="26"/>
  <c r="AW107" i="21"/>
  <c r="AW107" i="22"/>
  <c r="AW107" i="4"/>
  <c r="AW107" i="24"/>
  <c r="AW106" i="20"/>
  <c r="AW106" i="21"/>
  <c r="AW106" i="22"/>
  <c r="AW106" i="23"/>
  <c r="AW106" i="25"/>
  <c r="AW106" i="24"/>
  <c r="AW106" i="26"/>
  <c r="AW106" i="4"/>
  <c r="AW105" i="20"/>
  <c r="AW105" i="4"/>
  <c r="AW105" i="21"/>
  <c r="AW105" i="22"/>
  <c r="AW105" i="23"/>
  <c r="AW105" i="24"/>
  <c r="AW105" i="25"/>
  <c r="AW105" i="26"/>
  <c r="AW104" i="20"/>
  <c r="AW104" i="21"/>
  <c r="AW104" i="22"/>
  <c r="AW104" i="23"/>
  <c r="AW104" i="24"/>
  <c r="AW104" i="25"/>
  <c r="AW104" i="26"/>
  <c r="AW104" i="4"/>
  <c r="AW103" i="20"/>
  <c r="AW103" i="4"/>
  <c r="AW103" i="21"/>
  <c r="AW103" i="22"/>
  <c r="AW103" i="23"/>
  <c r="AW103" i="24"/>
  <c r="AW103" i="25"/>
  <c r="AW103" i="26"/>
  <c r="AW102" i="20"/>
  <c r="AW102" i="21"/>
  <c r="AW102" i="22"/>
  <c r="AW102" i="23"/>
  <c r="AW102" i="24"/>
  <c r="AW102" i="25"/>
  <c r="AW102" i="26"/>
  <c r="AW102" i="4"/>
  <c r="AW101" i="20"/>
  <c r="AW101" i="4"/>
  <c r="AW101" i="21"/>
  <c r="AW101" i="22"/>
  <c r="AW101" i="23"/>
  <c r="AW101" i="24"/>
  <c r="AW101" i="25"/>
  <c r="AW101" i="26"/>
  <c r="AW100" i="20"/>
  <c r="AW100" i="21"/>
  <c r="AW100" i="22"/>
  <c r="AW100" i="23"/>
  <c r="AW100" i="24"/>
  <c r="AW100" i="25"/>
  <c r="AW100" i="26"/>
  <c r="AW100" i="4"/>
  <c r="AW99" i="20"/>
  <c r="AW99" i="4"/>
  <c r="AW99" i="21"/>
  <c r="AW99" i="22"/>
  <c r="AW99" i="23"/>
  <c r="AW99" i="24"/>
  <c r="AW99" i="25"/>
  <c r="AW99" i="26"/>
  <c r="AW98" i="20"/>
  <c r="AW98" i="21"/>
  <c r="AW98" i="22"/>
  <c r="AW98" i="23"/>
  <c r="AW98" i="24"/>
  <c r="AW98" i="25"/>
  <c r="AW98" i="26"/>
  <c r="AW98" i="4"/>
  <c r="AW97" i="20"/>
  <c r="AW97" i="4"/>
  <c r="AW97" i="21"/>
  <c r="AW97" i="22"/>
  <c r="AW97" i="23"/>
  <c r="AW97" i="24"/>
  <c r="AW97" i="25"/>
  <c r="AW97" i="26"/>
  <c r="AW96" i="20"/>
  <c r="AW96" i="21"/>
  <c r="AW96" i="22"/>
  <c r="AW96" i="23"/>
  <c r="AW96" i="24"/>
  <c r="AW96" i="25"/>
  <c r="AW96" i="26"/>
  <c r="AW96" i="4"/>
  <c r="AW95"/>
  <c r="AW95" i="20"/>
  <c r="AW95" i="21"/>
  <c r="AW95" i="22"/>
  <c r="AW95" i="23"/>
  <c r="AW95" i="24"/>
  <c r="AW95" i="25"/>
  <c r="AW95" i="26"/>
  <c r="AW94" i="20"/>
  <c r="AW94" i="21"/>
  <c r="AW94" i="22"/>
  <c r="AW94" i="23"/>
  <c r="AW94" i="24"/>
  <c r="AW94" i="25"/>
  <c r="AW94" i="26"/>
  <c r="AW94" i="4"/>
  <c r="AW93"/>
  <c r="AW93" i="20"/>
  <c r="AW93" i="21"/>
  <c r="AW93" i="22"/>
  <c r="AW93" i="23"/>
  <c r="AW93" i="24"/>
  <c r="AW93" i="25"/>
  <c r="AW93" i="26"/>
  <c r="AW92" i="20"/>
  <c r="AW92" i="21"/>
  <c r="AW92" i="22"/>
  <c r="AW92" i="23"/>
  <c r="AW92" i="24"/>
  <c r="AW92" i="25"/>
  <c r="AW92" i="26"/>
  <c r="AW92" i="4"/>
  <c r="AW91"/>
  <c r="AW91" i="20"/>
  <c r="AW91" i="21"/>
  <c r="AW91" i="22"/>
  <c r="AW91" i="23"/>
  <c r="AW91" i="24"/>
  <c r="AW91" i="25"/>
  <c r="AW91" i="26"/>
  <c r="AW90" i="20"/>
  <c r="AW90" i="21"/>
  <c r="AW90" i="22"/>
  <c r="AW90" i="23"/>
  <c r="AW90" i="24"/>
  <c r="AW90" i="25"/>
  <c r="AW90" i="26"/>
  <c r="AW90" i="4"/>
  <c r="AW89"/>
  <c r="AW89" i="20"/>
  <c r="AW89" i="21"/>
  <c r="AW89" i="22"/>
  <c r="AW89" i="23"/>
  <c r="AW89" i="24"/>
  <c r="AW89" i="25"/>
  <c r="AW89" i="26"/>
  <c r="AW88" i="20"/>
  <c r="AW88" i="21"/>
  <c r="AW88" i="22"/>
  <c r="AW88" i="23"/>
  <c r="AW88" i="24"/>
  <c r="AW88" i="25"/>
  <c r="AW88" i="26"/>
  <c r="AW88" i="4"/>
  <c r="AW87"/>
  <c r="AW87" i="20"/>
  <c r="AW87" i="21"/>
  <c r="AW87" i="22"/>
  <c r="AW87" i="23"/>
  <c r="AW87" i="24"/>
  <c r="AW87" i="25"/>
  <c r="AW87" i="26"/>
  <c r="AW86" i="20"/>
  <c r="AW86" i="21"/>
  <c r="AW86" i="22"/>
  <c r="AW86" i="23"/>
  <c r="AW86" i="24"/>
  <c r="AW86" i="25"/>
  <c r="AW86" i="26"/>
  <c r="AW86" i="4"/>
  <c r="AW85"/>
  <c r="AW85" i="20"/>
  <c r="AW85" i="21"/>
  <c r="AW85" i="22"/>
  <c r="AW85" i="23"/>
  <c r="AW85" i="24"/>
  <c r="AW85" i="25"/>
  <c r="AW85" i="26"/>
  <c r="AW84" i="20"/>
  <c r="AW84" i="21"/>
  <c r="AW84" i="22"/>
  <c r="AW84" i="23"/>
  <c r="AW84" i="24"/>
  <c r="AW84" i="25"/>
  <c r="AW84" i="26"/>
  <c r="AW84" i="4"/>
  <c r="AW83"/>
  <c r="AW83" i="20"/>
  <c r="AW83" i="21"/>
  <c r="AW83" i="22"/>
  <c r="AW83" i="23"/>
  <c r="AW83" i="24"/>
  <c r="AW83" i="25"/>
  <c r="AW83" i="26"/>
  <c r="AW82" i="20"/>
  <c r="AW82" i="21"/>
  <c r="AW82" i="22"/>
  <c r="AW82" i="23"/>
  <c r="AW82" i="24"/>
  <c r="AW82" i="25"/>
  <c r="AW82" i="26"/>
  <c r="AW82" i="4"/>
  <c r="AW81"/>
  <c r="AW81" i="20"/>
  <c r="AW81" i="21"/>
  <c r="AW81" i="22"/>
  <c r="AW81" i="23"/>
  <c r="AW81" i="24"/>
  <c r="AW81" i="25"/>
  <c r="AW81" i="26"/>
  <c r="AW80" i="20"/>
  <c r="AW80" i="21"/>
  <c r="AW80" i="22"/>
  <c r="AW80" i="23"/>
  <c r="AW80" i="24"/>
  <c r="AW80" i="25"/>
  <c r="AW80" i="26"/>
  <c r="AW80" i="4"/>
  <c r="AW79"/>
  <c r="AW79" i="20"/>
  <c r="AW79" i="21"/>
  <c r="AW79" i="22"/>
  <c r="AW79" i="23"/>
  <c r="AW79" i="24"/>
  <c r="AW79" i="25"/>
  <c r="AW79" i="26"/>
  <c r="AW78" i="20"/>
  <c r="AW78" i="21"/>
  <c r="AW78" i="22"/>
  <c r="AW78" i="23"/>
  <c r="AW78" i="24"/>
  <c r="AW78" i="25"/>
  <c r="AW78" i="26"/>
  <c r="AW78" i="4"/>
  <c r="AW77" i="21"/>
  <c r="AW77" i="4"/>
  <c r="AW77" i="20"/>
  <c r="AW77" i="22"/>
  <c r="AW77" i="23"/>
  <c r="AW77" i="24"/>
  <c r="AW77" i="25"/>
  <c r="AW77" i="26"/>
  <c r="AW76" i="20"/>
  <c r="AW76" i="21"/>
  <c r="AW76" i="22"/>
  <c r="AW76" i="23"/>
  <c r="AW76" i="24"/>
  <c r="AW76" i="25"/>
  <c r="AW76" i="26"/>
  <c r="AW76" i="4"/>
  <c r="AW58" i="25"/>
  <c r="AW58" i="26"/>
  <c r="AW58" i="4"/>
  <c r="AW58" i="20"/>
  <c r="AW58" i="21"/>
  <c r="AW58" i="22"/>
  <c r="AW58" i="24"/>
  <c r="AW58" i="23"/>
  <c r="AW59" i="22"/>
  <c r="AW59" i="23"/>
  <c r="AW59" i="24"/>
  <c r="AW59" i="25"/>
  <c r="AW59" i="26"/>
  <c r="AW59" i="4"/>
  <c r="AW59" i="20"/>
  <c r="AW59" i="21"/>
  <c r="AW60" i="25"/>
  <c r="AW60" i="26"/>
  <c r="AW60" i="4"/>
  <c r="AW60" i="20"/>
  <c r="AW60" i="21"/>
  <c r="AW60" i="22"/>
  <c r="AW60" i="24"/>
  <c r="AW60" i="23"/>
  <c r="AX119" i="27"/>
  <c r="AX119" i="22"/>
  <c r="AX119" i="26"/>
  <c r="AX119" i="21"/>
  <c r="AX119" i="25"/>
  <c r="AX119" i="20"/>
  <c r="AX119" i="24"/>
  <c r="AX119" i="4"/>
  <c r="AX119" i="23"/>
  <c r="AX117" i="20"/>
  <c r="AX117" i="24"/>
  <c r="AX117" i="4"/>
  <c r="AX117" i="23"/>
  <c r="AX117" i="27"/>
  <c r="AX117" i="22"/>
  <c r="AX117" i="26"/>
  <c r="AX117" i="21"/>
  <c r="AX117" i="25"/>
  <c r="AX115" i="27"/>
  <c r="AX115" i="22"/>
  <c r="AX115" i="26"/>
  <c r="AX115" i="21"/>
  <c r="AX115" i="25"/>
  <c r="AX115" i="20"/>
  <c r="AX115" i="24"/>
  <c r="AX115" i="4"/>
  <c r="AX115" i="23"/>
  <c r="AX113" i="20"/>
  <c r="AX113" i="24"/>
  <c r="AX113" i="4"/>
  <c r="AX113" i="23"/>
  <c r="AX113" i="27"/>
  <c r="AX113" i="22"/>
  <c r="AX113" i="26"/>
  <c r="AX113" i="21"/>
  <c r="AX113" i="25"/>
  <c r="AX111" i="27"/>
  <c r="AX111" i="22"/>
  <c r="AX111" i="26"/>
  <c r="AX111" i="21"/>
  <c r="AX111" i="25"/>
  <c r="AX111" i="20"/>
  <c r="AX111" i="24"/>
  <c r="AX111" i="4"/>
  <c r="AX111" i="23"/>
  <c r="AX109" i="20"/>
  <c r="AX109" i="24"/>
  <c r="AX109" i="4"/>
  <c r="AX109" i="23"/>
  <c r="AX109" i="27"/>
  <c r="AX109" i="22"/>
  <c r="AX109" i="26"/>
  <c r="AX109" i="21"/>
  <c r="AX109" i="25"/>
  <c r="AX107" i="27"/>
  <c r="AX107" i="22"/>
  <c r="AX107" i="26"/>
  <c r="AX107" i="21"/>
  <c r="AX107" i="25"/>
  <c r="AX107" i="20"/>
  <c r="AX107" i="24"/>
  <c r="AX107" i="4"/>
  <c r="AX107" i="23"/>
  <c r="AX105" i="20"/>
  <c r="AX105" i="24"/>
  <c r="AX105" i="4"/>
  <c r="AX105" i="23"/>
  <c r="AX105" i="27"/>
  <c r="AX105" i="22"/>
  <c r="AX105" i="26"/>
  <c r="AX105" i="21"/>
  <c r="AX105" i="25"/>
  <c r="AX103" i="27"/>
  <c r="AX103" i="22"/>
  <c r="AX103" i="26"/>
  <c r="AX103" i="21"/>
  <c r="AX103" i="25"/>
  <c r="AX103" i="20"/>
  <c r="AX103" i="24"/>
  <c r="AX103" i="4"/>
  <c r="AX103" i="23"/>
  <c r="AX101" i="20"/>
  <c r="AX101" i="24"/>
  <c r="AX101" i="4"/>
  <c r="AX101" i="23"/>
  <c r="AX101" i="27"/>
  <c r="AX101" i="22"/>
  <c r="AX101" i="26"/>
  <c r="AX101" i="21"/>
  <c r="AX101" i="25"/>
  <c r="AX99" i="27"/>
  <c r="AX99" i="22"/>
  <c r="AX99" i="26"/>
  <c r="AX99" i="21"/>
  <c r="AX99" i="25"/>
  <c r="AX99" i="20"/>
  <c r="AX99" i="24"/>
  <c r="AX99" i="4"/>
  <c r="AX99" i="23"/>
  <c r="AX97" i="4"/>
  <c r="AX97" i="24"/>
  <c r="AX97" i="20"/>
  <c r="AX97" i="23"/>
  <c r="AX97" i="27"/>
  <c r="AX97" i="22"/>
  <c r="AX97" i="26"/>
  <c r="AX97" i="21"/>
  <c r="AX97" i="25"/>
  <c r="AX96" i="27"/>
  <c r="AX96" i="22"/>
  <c r="AX96" i="26"/>
  <c r="AX96" i="21"/>
  <c r="AX96" i="25"/>
  <c r="AX96" i="20"/>
  <c r="AX96" i="24"/>
  <c r="AX96" i="4"/>
  <c r="AX96" i="23"/>
  <c r="AX94" i="20"/>
  <c r="AX94" i="24"/>
  <c r="AX94" i="4"/>
  <c r="AX94" i="23"/>
  <c r="AX94" i="27"/>
  <c r="AX94" i="22"/>
  <c r="AX94" i="26"/>
  <c r="AX94" i="21"/>
  <c r="AX94" i="25"/>
  <c r="AX92" i="27"/>
  <c r="AX92" i="22"/>
  <c r="AX92" i="26"/>
  <c r="AX92" i="21"/>
  <c r="AX92" i="25"/>
  <c r="AX92" i="20"/>
  <c r="AX92" i="24"/>
  <c r="AX92" i="4"/>
  <c r="AX92" i="23"/>
  <c r="AX90" i="20"/>
  <c r="AX90" i="24"/>
  <c r="AX90" i="4"/>
  <c r="AX90" i="23"/>
  <c r="AX90" i="27"/>
  <c r="AX90" i="22"/>
  <c r="AX90" i="26"/>
  <c r="AX90" i="21"/>
  <c r="AX90" i="25"/>
  <c r="AX88" i="27"/>
  <c r="AX88" i="22"/>
  <c r="AX88" i="26"/>
  <c r="AX88" i="21"/>
  <c r="AX88" i="25"/>
  <c r="AX88" i="20"/>
  <c r="AX88" i="24"/>
  <c r="AX88" i="4"/>
  <c r="AX88" i="23"/>
  <c r="AX86" i="20"/>
  <c r="AX86" i="24"/>
  <c r="AX86" i="4"/>
  <c r="AX86" i="23"/>
  <c r="AX86" i="27"/>
  <c r="AX86" i="22"/>
  <c r="AX86" i="26"/>
  <c r="AX86" i="21"/>
  <c r="AX86" i="25"/>
  <c r="AX84" i="27"/>
  <c r="AX84" i="22"/>
  <c r="AX84" i="26"/>
  <c r="AX84" i="21"/>
  <c r="AX84" i="25"/>
  <c r="AX84" i="20"/>
  <c r="AX84" i="24"/>
  <c r="AX84" i="4"/>
  <c r="AX84" i="23"/>
  <c r="AX82" i="20"/>
  <c r="AX82" i="24"/>
  <c r="AX82" i="4"/>
  <c r="AX82" i="23"/>
  <c r="AX82" i="27"/>
  <c r="AX82" i="22"/>
  <c r="AX82" i="26"/>
  <c r="AX82" i="21"/>
  <c r="AX82" i="25"/>
  <c r="AX80" i="27"/>
  <c r="AX80" i="22"/>
  <c r="AX80" i="26"/>
  <c r="AX80" i="25"/>
  <c r="AX80" i="24"/>
  <c r="AX80" i="21"/>
  <c r="AX80" i="20"/>
  <c r="AX80" i="4"/>
  <c r="AX80" i="23"/>
  <c r="AX78" i="20"/>
  <c r="AX78" i="24"/>
  <c r="AX78" i="4"/>
  <c r="AX78" i="23"/>
  <c r="AX78" i="22"/>
  <c r="AX78" i="21"/>
  <c r="AX78" i="27"/>
  <c r="AX78" i="26"/>
  <c r="AX78" i="25"/>
  <c r="AX76" i="27"/>
  <c r="AX76" i="22"/>
  <c r="AX76" i="26"/>
  <c r="AX76" i="25"/>
  <c r="AX76" i="24"/>
  <c r="AX76" i="21"/>
  <c r="AX76" i="20"/>
  <c r="AX76" i="4"/>
  <c r="AX76" i="23"/>
  <c r="AX74" i="20"/>
  <c r="AX74" i="24"/>
  <c r="AX74" i="4"/>
  <c r="AX74" i="23"/>
  <c r="AX74" i="22"/>
  <c r="AX74" i="21"/>
  <c r="AX74" i="27"/>
  <c r="AX74" i="26"/>
  <c r="AX74" i="25"/>
  <c r="AX72" i="27"/>
  <c r="AX72" i="22"/>
  <c r="AX72" i="26"/>
  <c r="AX72" i="25"/>
  <c r="AX72" i="24"/>
  <c r="AX72" i="21"/>
  <c r="AX72" i="20"/>
  <c r="AX72" i="4"/>
  <c r="AX72" i="23"/>
  <c r="AX70" i="20"/>
  <c r="AX70" i="24"/>
  <c r="AX70" i="4"/>
  <c r="AX70" i="23"/>
  <c r="AX70" i="22"/>
  <c r="AX70" i="21"/>
  <c r="AX70" i="27"/>
  <c r="AX70" i="26"/>
  <c r="AX70" i="25"/>
  <c r="AX68" i="20"/>
  <c r="AX68" i="25"/>
  <c r="AX68" i="23"/>
  <c r="AX68" i="22"/>
  <c r="AX68" i="21"/>
  <c r="AX68" i="26"/>
  <c r="AX68" i="27"/>
  <c r="AX68" i="4"/>
  <c r="AX68" i="24"/>
  <c r="AX66" i="21"/>
  <c r="AX66" i="24"/>
  <c r="AX66" i="4"/>
  <c r="AX66" i="25"/>
  <c r="AX66" i="20"/>
  <c r="AX66" i="22"/>
  <c r="AX66" i="26"/>
  <c r="AX66" i="23"/>
  <c r="AX66" i="27"/>
  <c r="AX64" i="20"/>
  <c r="AX64" i="24"/>
  <c r="AX64" i="4"/>
  <c r="AX64" i="23"/>
  <c r="AX64" i="27"/>
  <c r="AX64" i="22"/>
  <c r="AX64" i="26"/>
  <c r="AX64" i="21"/>
  <c r="AX64" i="25"/>
  <c r="AX62" i="22"/>
  <c r="AX62" i="26"/>
  <c r="AX62" i="21"/>
  <c r="AX62" i="25"/>
  <c r="AX62" i="20"/>
  <c r="AX62" i="24"/>
  <c r="AX62" i="4"/>
  <c r="AX62" i="23"/>
  <c r="AX62" i="27"/>
  <c r="AX58" i="20"/>
  <c r="AX58" i="24"/>
  <c r="AX58" i="4"/>
  <c r="AX58" i="23"/>
  <c r="AX58" i="27"/>
  <c r="AX58" i="22"/>
  <c r="AX58" i="26"/>
  <c r="AX58" i="21"/>
  <c r="AX58" i="25"/>
  <c r="AX60" i="22"/>
  <c r="AX60" i="26"/>
  <c r="AX60" i="21"/>
  <c r="AX60" i="25"/>
  <c r="AX60" i="4"/>
  <c r="AX60" i="24"/>
  <c r="AX60" i="20"/>
  <c r="AX60" i="23"/>
  <c r="AX60" i="27"/>
  <c r="AX59" i="20"/>
  <c r="AX59" i="24"/>
  <c r="AX59" i="4"/>
  <c r="AX59" i="23"/>
  <c r="AX59" i="27"/>
  <c r="AX59" i="22"/>
  <c r="AX59" i="26"/>
  <c r="AX59" i="21"/>
  <c r="AX59" i="25"/>
  <c r="AX152" i="21"/>
  <c r="AX152" i="25"/>
  <c r="AX152" i="4"/>
  <c r="AX152" i="24"/>
  <c r="AX152" i="20"/>
  <c r="AX152" i="23"/>
  <c r="AX152" i="26"/>
  <c r="AX152" i="22"/>
  <c r="AX152" i="27"/>
  <c r="AX148" i="26"/>
  <c r="AX148" i="22"/>
  <c r="AX148" i="27"/>
  <c r="AX148" i="21"/>
  <c r="AX148" i="25"/>
  <c r="AX148" i="4"/>
  <c r="AX148" i="24"/>
  <c r="AX148" i="20"/>
  <c r="AX148" i="23"/>
  <c r="AX144" i="20"/>
  <c r="AX144" i="23"/>
  <c r="AX144" i="26"/>
  <c r="AX144" i="22"/>
  <c r="AX144" i="27"/>
  <c r="AX144" i="21"/>
  <c r="AX144" i="25"/>
  <c r="AX144" i="4"/>
  <c r="AX144" i="24"/>
  <c r="AX140" i="22"/>
  <c r="AX140" i="27"/>
  <c r="AX140" i="21"/>
  <c r="AX140" i="25"/>
  <c r="AX140" i="4"/>
  <c r="AX140" i="24"/>
  <c r="AX140" i="20"/>
  <c r="AX140" i="23"/>
  <c r="AX140" i="26"/>
  <c r="AX136" i="23"/>
  <c r="AX136" i="26"/>
  <c r="AX136" i="22"/>
  <c r="AX136" i="27"/>
  <c r="AX136" i="21"/>
  <c r="AX136" i="25"/>
  <c r="AX136" i="4"/>
  <c r="AX136" i="24"/>
  <c r="AX136" i="20"/>
  <c r="AX155" i="4"/>
  <c r="AX155" i="23"/>
  <c r="AX155" i="26"/>
  <c r="AX155" i="22"/>
  <c r="AX155" i="25"/>
  <c r="AX155" i="21"/>
  <c r="AX155" i="27"/>
  <c r="AX155" i="20"/>
  <c r="AX155" i="24"/>
  <c r="AX151" i="22"/>
  <c r="AX151" i="25"/>
  <c r="AX151" i="21"/>
  <c r="AX151" i="23"/>
  <c r="AX151" i="26"/>
  <c r="AX151" i="24"/>
  <c r="AX151" i="4"/>
  <c r="AX151" i="20"/>
  <c r="AX151" i="27"/>
  <c r="AX147" i="4"/>
  <c r="AX147" i="23"/>
  <c r="AX147" i="26"/>
  <c r="AX147" i="22"/>
  <c r="AX147" i="25"/>
  <c r="AX147" i="21"/>
  <c r="AX147" i="27"/>
  <c r="AX147" i="20"/>
  <c r="AX147" i="24"/>
  <c r="AX143" i="22"/>
  <c r="AX143" i="27"/>
  <c r="AX143" i="21"/>
  <c r="AX143" i="25"/>
  <c r="AX143" i="20"/>
  <c r="AX143" i="24"/>
  <c r="AX143" i="4"/>
  <c r="AX143" i="23"/>
  <c r="AX143" i="26"/>
  <c r="AX139" i="25"/>
  <c r="AX139" i="20"/>
  <c r="AX139" i="24"/>
  <c r="AX139" i="4"/>
  <c r="AX139" i="23"/>
  <c r="AX139" i="26"/>
  <c r="AX139" i="22"/>
  <c r="AX139" i="27"/>
  <c r="AX139" i="21"/>
  <c r="AX132" i="27"/>
  <c r="AX132" i="21"/>
  <c r="AX132" i="25"/>
  <c r="AX132" i="4"/>
  <c r="AX132" i="24"/>
  <c r="AX132" i="20"/>
  <c r="AX132" i="23"/>
  <c r="AX132" i="26"/>
  <c r="AX132" i="22"/>
  <c r="AX128" i="4"/>
  <c r="AX128" i="24"/>
  <c r="AX128" i="20"/>
  <c r="AX128" i="23"/>
  <c r="AX128" i="26"/>
  <c r="AX128" i="22"/>
  <c r="AX128" i="27"/>
  <c r="AX128" i="21"/>
  <c r="AX128" i="25"/>
  <c r="AX124" i="23"/>
  <c r="AX124" i="22"/>
  <c r="AX124" i="27"/>
  <c r="AX124" i="21"/>
  <c r="AX124" i="26"/>
  <c r="AX124" i="25"/>
  <c r="AX124" i="4"/>
  <c r="AX124" i="24"/>
  <c r="AX124" i="20"/>
  <c r="AX120" i="25"/>
  <c r="AX120" i="4"/>
  <c r="AX120" i="24"/>
  <c r="AX120" i="20"/>
  <c r="AX120" i="23"/>
  <c r="AX120" i="26"/>
  <c r="AX120" i="22"/>
  <c r="AX120" i="27"/>
  <c r="AX120" i="21"/>
  <c r="AX118" i="26"/>
  <c r="AX118" i="22"/>
  <c r="AX118" i="27"/>
  <c r="AX118" i="21"/>
  <c r="AX118" i="25"/>
  <c r="AX118" i="4"/>
  <c r="AX118" i="24"/>
  <c r="AX118" i="20"/>
  <c r="AX118" i="23"/>
  <c r="AX116" i="26"/>
  <c r="AX116" i="22"/>
  <c r="AX116" i="27"/>
  <c r="AX116" i="21"/>
  <c r="AX116" i="23"/>
  <c r="AX116" i="24"/>
  <c r="AX116" i="4"/>
  <c r="AX116" i="25"/>
  <c r="AX116" i="20"/>
  <c r="AX114" i="23"/>
  <c r="AX114" i="26"/>
  <c r="AX114" i="22"/>
  <c r="AX114" i="27"/>
  <c r="AX114" i="21"/>
  <c r="AX114" i="25"/>
  <c r="AX114" i="4"/>
  <c r="AX114" i="24"/>
  <c r="AX114" i="20"/>
  <c r="AX112" i="21"/>
  <c r="AX112" i="25"/>
  <c r="AX112" i="4"/>
  <c r="AX112" i="24"/>
  <c r="AX112" i="20"/>
  <c r="AX112" i="23"/>
  <c r="AX112" i="26"/>
  <c r="AX112" i="22"/>
  <c r="AX112" i="27"/>
  <c r="AX110" i="23"/>
  <c r="AX110" i="26"/>
  <c r="AX110" i="22"/>
  <c r="AX110" i="27"/>
  <c r="AX110" i="21"/>
  <c r="AX110" i="25"/>
  <c r="AX110" i="4"/>
  <c r="AX110" i="24"/>
  <c r="AX110" i="20"/>
  <c r="AX108" i="21"/>
  <c r="AX108" i="25"/>
  <c r="AX108" i="4"/>
  <c r="AX108" i="24"/>
  <c r="AX108" i="20"/>
  <c r="AX108" i="23"/>
  <c r="AX108" i="26"/>
  <c r="AX108" i="22"/>
  <c r="AX108" i="27"/>
  <c r="AX106" i="23"/>
  <c r="AX106" i="26"/>
  <c r="AX106" i="22"/>
  <c r="AX106" i="27"/>
  <c r="AX106" i="21"/>
  <c r="AX106" i="25"/>
  <c r="AX106" i="4"/>
  <c r="AX106" i="24"/>
  <c r="AX106" i="20"/>
  <c r="AX104" i="21"/>
  <c r="AX104" i="25"/>
  <c r="AX104" i="4"/>
  <c r="AX104" i="24"/>
  <c r="AX104" i="20"/>
  <c r="AX104" i="23"/>
  <c r="AX104" i="26"/>
  <c r="AX104" i="22"/>
  <c r="AX104" i="27"/>
  <c r="AX102" i="23"/>
  <c r="AX102" i="26"/>
  <c r="AX102" i="22"/>
  <c r="AX102" i="27"/>
  <c r="AX102" i="21"/>
  <c r="AX102" i="25"/>
  <c r="AX102" i="4"/>
  <c r="AX102" i="24"/>
  <c r="AX102" i="20"/>
  <c r="AX100" i="21"/>
  <c r="AX100" i="25"/>
  <c r="AX100" i="4"/>
  <c r="AX100" i="24"/>
  <c r="AX100" i="20"/>
  <c r="AX100" i="23"/>
  <c r="AX100" i="26"/>
  <c r="AX100" i="22"/>
  <c r="AX100" i="27"/>
  <c r="AX98" i="23"/>
  <c r="AX98" i="26"/>
  <c r="AX98" i="22"/>
  <c r="AX98" i="27"/>
  <c r="AX98" i="21"/>
  <c r="AX98" i="25"/>
  <c r="AX98" i="4"/>
  <c r="AX98" i="24"/>
  <c r="AX98" i="20"/>
  <c r="AX135" i="21"/>
  <c r="AX135" i="25"/>
  <c r="AX135" i="20"/>
  <c r="AX135" i="24"/>
  <c r="AX135" i="4"/>
  <c r="AX135" i="23"/>
  <c r="AX135" i="26"/>
  <c r="AX135" i="22"/>
  <c r="AX135" i="27"/>
  <c r="AX131" i="22"/>
  <c r="AX131" i="27"/>
  <c r="AX131" i="21"/>
  <c r="AX131" i="25"/>
  <c r="AX131" i="20"/>
  <c r="AX131" i="24"/>
  <c r="AX131" i="4"/>
  <c r="AX131" i="23"/>
  <c r="AX131" i="26"/>
  <c r="AX127" i="24"/>
  <c r="AX127" i="4"/>
  <c r="AX127" i="23"/>
  <c r="AX127" i="26"/>
  <c r="AX127" i="22"/>
  <c r="AX127" i="27"/>
  <c r="AX127" i="21"/>
  <c r="AX127" i="25"/>
  <c r="AX127" i="20"/>
  <c r="AX123" i="26"/>
  <c r="AX123" i="22"/>
  <c r="AX123" i="27"/>
  <c r="AX123" i="21"/>
  <c r="AX123" i="25"/>
  <c r="AX123" i="20"/>
  <c r="AX123" i="24"/>
  <c r="AX123" i="4"/>
  <c r="AX123" i="23"/>
  <c r="AX61" i="26"/>
  <c r="AX61" i="4"/>
  <c r="AX61" i="24"/>
  <c r="AX61" i="20"/>
  <c r="AX61" i="23"/>
  <c r="AX61" i="25"/>
  <c r="AX61" i="21"/>
  <c r="AX61" i="27"/>
  <c r="AX61" i="22"/>
  <c r="AX63" i="25"/>
  <c r="AX63" i="24"/>
  <c r="AX63" i="27"/>
  <c r="AX63" i="23"/>
  <c r="AX63" i="26"/>
  <c r="AX63" i="21"/>
  <c r="AX63" i="22"/>
  <c r="AX63" i="20"/>
  <c r="AX63" i="4"/>
  <c r="AX153" i="21"/>
  <c r="AX153" i="26"/>
  <c r="AX153" i="20"/>
  <c r="AX153" i="24"/>
  <c r="AX153" i="4"/>
  <c r="AX153" i="22"/>
  <c r="AX153" i="25"/>
  <c r="AX153" i="23"/>
  <c r="AX153" i="27"/>
  <c r="AX149" i="21"/>
  <c r="AX149" i="26"/>
  <c r="AX149" i="20"/>
  <c r="AX149" i="24"/>
  <c r="AX149" i="4"/>
  <c r="AX149" i="22"/>
  <c r="AX149" i="25"/>
  <c r="AX149" i="23"/>
  <c r="AX149" i="27"/>
  <c r="AX145" i="21"/>
  <c r="AX145" i="26"/>
  <c r="AX145" i="20"/>
  <c r="AX145" i="24"/>
  <c r="AX145" i="4"/>
  <c r="AX145" i="22"/>
  <c r="AX145" i="25"/>
  <c r="AX145" i="23"/>
  <c r="AX145" i="27"/>
  <c r="AX154" i="21"/>
  <c r="AX154" i="25"/>
  <c r="AX154" i="20"/>
  <c r="AX154" i="24"/>
  <c r="AX154" i="4"/>
  <c r="AX154" i="22"/>
  <c r="AX154" i="27"/>
  <c r="AX154" i="23"/>
  <c r="AX154" i="26"/>
  <c r="AX150" i="21"/>
  <c r="AX150" i="25"/>
  <c r="AX150" i="20"/>
  <c r="AX150" i="24"/>
  <c r="AX150" i="4"/>
  <c r="AX150" i="22"/>
  <c r="AX150" i="27"/>
  <c r="AX150" i="23"/>
  <c r="AX150" i="26"/>
  <c r="AX146" i="21"/>
  <c r="AX146" i="25"/>
  <c r="AX146" i="20"/>
  <c r="AX146" i="24"/>
  <c r="AX146" i="4"/>
  <c r="AX146" i="22"/>
  <c r="AX146" i="27"/>
  <c r="AX146" i="23"/>
  <c r="AX146" i="26"/>
  <c r="AX142" i="21"/>
  <c r="AX142" i="25"/>
  <c r="AX142" i="20"/>
  <c r="AX142" i="24"/>
  <c r="AX142" i="4"/>
  <c r="AX142" i="22"/>
  <c r="AX142" i="27"/>
  <c r="AX142" i="23"/>
  <c r="AX142" i="26"/>
  <c r="AX138" i="21"/>
  <c r="AX138" i="25"/>
  <c r="AX138" i="20"/>
  <c r="AX138" i="24"/>
  <c r="AX138" i="4"/>
  <c r="AX138" i="22"/>
  <c r="AX138" i="27"/>
  <c r="AX138" i="23"/>
  <c r="AX138" i="26"/>
  <c r="AX141" i="21"/>
  <c r="AX141" i="25"/>
  <c r="AX141" i="20"/>
  <c r="AX141" i="24"/>
  <c r="AX141" i="4"/>
  <c r="AX141" i="22"/>
  <c r="AX141" i="27"/>
  <c r="AX141" i="23"/>
  <c r="AX141" i="26"/>
  <c r="AX137" i="21"/>
  <c r="AX137" i="24"/>
  <c r="AX137" i="20"/>
  <c r="AX137" i="25"/>
  <c r="AX137" i="4"/>
  <c r="AX137" i="22"/>
  <c r="AX137" i="27"/>
  <c r="AX137" i="23"/>
  <c r="AX137" i="26"/>
  <c r="AX134" i="21"/>
  <c r="AX134" i="25"/>
  <c r="AX134" i="20"/>
  <c r="AX134" i="24"/>
  <c r="AX134" i="4"/>
  <c r="AX134" i="22"/>
  <c r="AX134" i="27"/>
  <c r="AX134" i="23"/>
  <c r="AX134" i="26"/>
  <c r="AX130" i="21"/>
  <c r="AX130" i="25"/>
  <c r="AX130" i="20"/>
  <c r="AX130" i="24"/>
  <c r="AX130" i="4"/>
  <c r="AX130" i="22"/>
  <c r="AX130" i="27"/>
  <c r="AX130" i="23"/>
  <c r="AX130" i="26"/>
  <c r="AX126" i="21"/>
  <c r="AX126" i="25"/>
  <c r="AX126" i="20"/>
  <c r="AX126" i="24"/>
  <c r="AX126" i="4"/>
  <c r="AX126" i="22"/>
  <c r="AX126" i="27"/>
  <c r="AX126" i="23"/>
  <c r="AX126" i="26"/>
  <c r="AX122" i="21"/>
  <c r="AX122" i="25"/>
  <c r="AX122" i="20"/>
  <c r="AX122" i="24"/>
  <c r="AX122" i="4"/>
  <c r="AX122" i="22"/>
  <c r="AX122" i="27"/>
  <c r="AX122" i="23"/>
  <c r="AX122" i="26"/>
  <c r="AX133" i="21"/>
  <c r="AX133" i="25"/>
  <c r="AX133" i="20"/>
  <c r="AX133" i="24"/>
  <c r="AX133" i="4"/>
  <c r="AX133" i="22"/>
  <c r="AX133" i="27"/>
  <c r="AX133" i="23"/>
  <c r="AX133" i="26"/>
  <c r="AX129" i="21"/>
  <c r="AX129" i="25"/>
  <c r="AX129" i="20"/>
  <c r="AX129" i="24"/>
  <c r="AX129" i="4"/>
  <c r="AX129" i="22"/>
  <c r="AX129" i="27"/>
  <c r="AX129" i="23"/>
  <c r="AX129" i="26"/>
  <c r="AX125" i="21"/>
  <c r="AX125" i="25"/>
  <c r="AX125" i="20"/>
  <c r="AX125" i="24"/>
  <c r="AX125" i="4"/>
  <c r="AX125" i="22"/>
  <c r="AX125" i="27"/>
  <c r="AX125" i="23"/>
  <c r="AX125" i="26"/>
  <c r="AX121" i="21"/>
  <c r="AX121" i="25"/>
  <c r="AX121" i="20"/>
  <c r="AX121" i="24"/>
  <c r="AX121" i="4"/>
  <c r="AX121" i="22"/>
  <c r="AX121" i="27"/>
  <c r="AX121" i="23"/>
  <c r="AX121" i="26"/>
  <c r="AX95" i="22"/>
  <c r="AX95" i="25"/>
  <c r="AX95" i="20"/>
  <c r="AX95" i="24"/>
  <c r="AX95" i="4"/>
  <c r="AX95" i="23"/>
  <c r="AX95" i="27"/>
  <c r="AX95" i="21"/>
  <c r="AX95" i="26"/>
  <c r="AX93" i="22"/>
  <c r="AX93" i="25"/>
  <c r="AX93" i="20"/>
  <c r="AX93" i="24"/>
  <c r="AX93" i="4"/>
  <c r="AX93" i="23"/>
  <c r="AX93" i="27"/>
  <c r="AX93" i="21"/>
  <c r="AX93" i="26"/>
  <c r="AX91" i="22"/>
  <c r="AX91" i="25"/>
  <c r="AX91" i="20"/>
  <c r="AX91" i="24"/>
  <c r="AX91" i="4"/>
  <c r="AX91" i="23"/>
  <c r="AX91" i="27"/>
  <c r="AX91" i="21"/>
  <c r="AX91" i="26"/>
  <c r="AX89" i="22"/>
  <c r="AX89" i="25"/>
  <c r="AX89" i="20"/>
  <c r="AX89" i="24"/>
  <c r="AX89" i="4"/>
  <c r="AX89" i="23"/>
  <c r="AX89" i="27"/>
  <c r="AX89" i="21"/>
  <c r="AX89" i="26"/>
  <c r="AX87" i="22"/>
  <c r="AX87" i="25"/>
  <c r="AX87" i="20"/>
  <c r="AX87" i="24"/>
  <c r="AX87" i="4"/>
  <c r="AX87" i="23"/>
  <c r="AX87" i="27"/>
  <c r="AX87" i="21"/>
  <c r="AX87" i="26"/>
  <c r="AX85" i="22"/>
  <c r="AX85" i="25"/>
  <c r="AX85" i="20"/>
  <c r="AX85" i="24"/>
  <c r="AX85" i="4"/>
  <c r="AX85" i="23"/>
  <c r="AX85" i="27"/>
  <c r="AX85" i="21"/>
  <c r="AX85" i="26"/>
  <c r="AX83" i="22"/>
  <c r="AX83" i="25"/>
  <c r="AX83" i="20"/>
  <c r="AX83" i="24"/>
  <c r="AX83" i="4"/>
  <c r="AX83" i="23"/>
  <c r="AX83" i="27"/>
  <c r="AX83" i="21"/>
  <c r="AX83" i="26"/>
  <c r="AX81" i="22"/>
  <c r="AX81" i="25"/>
  <c r="AX81" i="20"/>
  <c r="AX81" i="24"/>
  <c r="AX81" i="4"/>
  <c r="AX81" i="23"/>
  <c r="AX81" i="27"/>
  <c r="AX81" i="21"/>
  <c r="AX81" i="26"/>
  <c r="AX79" i="22"/>
  <c r="AX79" i="25"/>
  <c r="AX79" i="20"/>
  <c r="AX79" i="24"/>
  <c r="AX79" i="4"/>
  <c r="AX79" i="23"/>
  <c r="AX79" i="27"/>
  <c r="AX79" i="21"/>
  <c r="AX79" i="26"/>
  <c r="AX77" i="22"/>
  <c r="AX77" i="25"/>
  <c r="AX77" i="20"/>
  <c r="AX77" i="24"/>
  <c r="AX77" i="4"/>
  <c r="AX77" i="23"/>
  <c r="AX77" i="27"/>
  <c r="AX77" i="21"/>
  <c r="AX77" i="26"/>
  <c r="AX75" i="22"/>
  <c r="AX75" i="25"/>
  <c r="AX75" i="20"/>
  <c r="AX75" i="24"/>
  <c r="AX75" i="4"/>
  <c r="AX75" i="23"/>
  <c r="AX75" i="27"/>
  <c r="AX75" i="21"/>
  <c r="AX75" i="26"/>
  <c r="AX73" i="22"/>
  <c r="AX73" i="25"/>
  <c r="AX73" i="20"/>
  <c r="AX73" i="24"/>
  <c r="AX73" i="4"/>
  <c r="AX73" i="23"/>
  <c r="AX73" i="27"/>
  <c r="AX73" i="21"/>
  <c r="AX73" i="26"/>
  <c r="AX71"/>
  <c r="AX71" i="25"/>
  <c r="AX71" i="20"/>
  <c r="AX71" i="4"/>
  <c r="AX71" i="24"/>
  <c r="AX71" i="23"/>
  <c r="AX71" i="27"/>
  <c r="AX71" i="21"/>
  <c r="AX71" i="22"/>
  <c r="AX69" i="26"/>
  <c r="AX69" i="22"/>
  <c r="AX69" i="25"/>
  <c r="AX69" i="20"/>
  <c r="AX69" i="24"/>
  <c r="AX69" i="4"/>
  <c r="AX69" i="23"/>
  <c r="AX69" i="27"/>
  <c r="AX69" i="21"/>
  <c r="AX67" i="25"/>
  <c r="AX67" i="20"/>
  <c r="AX67" i="24"/>
  <c r="AX67" i="4"/>
  <c r="AX67" i="23"/>
  <c r="AX67" i="27"/>
  <c r="AX67" i="21"/>
  <c r="AX67" i="26"/>
  <c r="AX67" i="22"/>
  <c r="AX65" i="26"/>
  <c r="AX65" i="22"/>
  <c r="AX65" i="25"/>
  <c r="AX65" i="20"/>
  <c r="AX65" i="24"/>
  <c r="AX65" i="4"/>
  <c r="AX65" i="23"/>
  <c r="AX65" i="27"/>
  <c r="AX65" i="21"/>
  <c r="AW123" i="28"/>
  <c r="AW107"/>
  <c r="AW93"/>
  <c r="AW131"/>
  <c r="AW84"/>
  <c r="AW79"/>
  <c r="AW116"/>
  <c r="AW114"/>
  <c r="AW65"/>
  <c r="AW95"/>
  <c r="AW75"/>
  <c r="AW132"/>
  <c r="AW145"/>
  <c r="AW126"/>
  <c r="AW88"/>
  <c r="AW133"/>
  <c r="AW63"/>
  <c r="AW144"/>
  <c r="AW67"/>
  <c r="AW130"/>
  <c r="AW117"/>
  <c r="AW73"/>
  <c r="AW87"/>
  <c r="AW118"/>
  <c r="AW136"/>
  <c r="AW106"/>
  <c r="AW108"/>
  <c r="AW99"/>
  <c r="AW152"/>
  <c r="AW60"/>
  <c r="AW135"/>
  <c r="AW86"/>
  <c r="AW139"/>
  <c r="AW128"/>
  <c r="AW94"/>
  <c r="AW113"/>
  <c r="AW115"/>
  <c r="AW112"/>
  <c r="AW143"/>
  <c r="AW111"/>
  <c r="AW140"/>
  <c r="AW97"/>
  <c r="AW129"/>
  <c r="AW142"/>
  <c r="AW138"/>
  <c r="AW61"/>
  <c r="AW153"/>
  <c r="AW148"/>
  <c r="AW151"/>
  <c r="AW59"/>
  <c r="AW155"/>
  <c r="AW150"/>
  <c r="AW70"/>
  <c r="AW98"/>
  <c r="AW66"/>
  <c r="AW122"/>
  <c r="AW68"/>
  <c r="AW102"/>
  <c r="AW149"/>
  <c r="AW96"/>
  <c r="AW72"/>
  <c r="AW89"/>
  <c r="AW110"/>
  <c r="AW124"/>
  <c r="AW76"/>
  <c r="AW83"/>
  <c r="AW58"/>
  <c r="AW125"/>
  <c r="AW69"/>
  <c r="AW85"/>
  <c r="AW105"/>
  <c r="AW146"/>
  <c r="AW81"/>
  <c r="AW90"/>
  <c r="AW64"/>
  <c r="AW154"/>
  <c r="AW91"/>
  <c r="AW80"/>
  <c r="AW134"/>
  <c r="AW71"/>
  <c r="AW103"/>
  <c r="AW120"/>
  <c r="AW127"/>
  <c r="AW82"/>
  <c r="AW147"/>
  <c r="AW121"/>
  <c r="AW78"/>
  <c r="AW104"/>
  <c r="AW109"/>
  <c r="AW100"/>
  <c r="AW137"/>
  <c r="AW119"/>
  <c r="AW74"/>
  <c r="AW62"/>
  <c r="AW101"/>
  <c r="AW77"/>
  <c r="AW141"/>
  <c r="AW92"/>
  <c r="AX66"/>
  <c r="AX122"/>
  <c r="AX85"/>
  <c r="AX117"/>
  <c r="AX145"/>
  <c r="AX131"/>
  <c r="AX137"/>
  <c r="AX89"/>
  <c r="AX96"/>
  <c r="AX61"/>
  <c r="AX58"/>
  <c r="AX87"/>
  <c r="AX107"/>
  <c r="AX65"/>
  <c r="AX121"/>
  <c r="AX90"/>
  <c r="AX127"/>
  <c r="AX100"/>
  <c r="AX60"/>
  <c r="AX74"/>
  <c r="AX129"/>
  <c r="AX95"/>
  <c r="AX150"/>
  <c r="AX76"/>
  <c r="AX62"/>
  <c r="AX149"/>
  <c r="AX118"/>
  <c r="AX123"/>
  <c r="AX73"/>
  <c r="AX115"/>
  <c r="AX141"/>
  <c r="AX154"/>
  <c r="AX112"/>
  <c r="AX110"/>
  <c r="AX79"/>
  <c r="AX130"/>
  <c r="AX151"/>
  <c r="AX103"/>
  <c r="AX92"/>
  <c r="AX102"/>
  <c r="AX136"/>
  <c r="AX104"/>
  <c r="AX94"/>
  <c r="AX144"/>
  <c r="AX70"/>
  <c r="AX152"/>
  <c r="AX108"/>
  <c r="AX64"/>
  <c r="AX59"/>
  <c r="AX111"/>
  <c r="AX82"/>
  <c r="AX132"/>
  <c r="AX109"/>
  <c r="AX146"/>
  <c r="AX80"/>
  <c r="AX140"/>
  <c r="AX128"/>
  <c r="AX91"/>
  <c r="AX98"/>
  <c r="AX84"/>
  <c r="AX148"/>
  <c r="AX71"/>
  <c r="AX125"/>
  <c r="AX105"/>
  <c r="AX101"/>
  <c r="AX138"/>
  <c r="AX114"/>
  <c r="AX75"/>
  <c r="AX135"/>
  <c r="AX83"/>
  <c r="AX124"/>
  <c r="AX67"/>
  <c r="AX81"/>
  <c r="AX119"/>
  <c r="AX78"/>
  <c r="AX106"/>
  <c r="AX155"/>
  <c r="AX120"/>
  <c r="AX86"/>
  <c r="AX63"/>
  <c r="AX134"/>
  <c r="AX99"/>
  <c r="AX113"/>
  <c r="AX153"/>
  <c r="AX97"/>
  <c r="AX126"/>
  <c r="AX116"/>
  <c r="AX72"/>
  <c r="AX69"/>
  <c r="AX139"/>
  <c r="AX88"/>
  <c r="AX142"/>
  <c r="AX93"/>
  <c r="AX147"/>
  <c r="AX133"/>
  <c r="AX77"/>
  <c r="AX68"/>
  <c r="AX143"/>
  <c r="AV95"/>
  <c r="AV146"/>
  <c r="AV124"/>
  <c r="AV145"/>
  <c r="AV76"/>
  <c r="AV66"/>
  <c r="AV93"/>
  <c r="AV97"/>
  <c r="AV137"/>
  <c r="AV100"/>
  <c r="AV113"/>
  <c r="AV61"/>
  <c r="AV129"/>
  <c r="AV83"/>
  <c r="AV63"/>
  <c r="AV139"/>
  <c r="AV85"/>
  <c r="AV130"/>
  <c r="AV91"/>
  <c r="AV152"/>
  <c r="AV68"/>
  <c r="AV143"/>
  <c r="AV62"/>
  <c r="AV136"/>
  <c r="AV64"/>
  <c r="AV99"/>
  <c r="AV58"/>
  <c r="AV128"/>
  <c r="AV69"/>
  <c r="AV70"/>
  <c r="AV144"/>
  <c r="AV84"/>
  <c r="AV77"/>
  <c r="AV116"/>
  <c r="AV117"/>
  <c r="AV75"/>
  <c r="AV72"/>
  <c r="AV87"/>
  <c r="AV134"/>
  <c r="AV147"/>
  <c r="AV133"/>
  <c r="AV107"/>
  <c r="AV150"/>
  <c r="AV102"/>
  <c r="AV149"/>
  <c r="AV78"/>
  <c r="AV115"/>
  <c r="AV60"/>
  <c r="AV127"/>
  <c r="AV86"/>
  <c r="AV109"/>
  <c r="AV67"/>
  <c r="AV112"/>
  <c r="AV79"/>
  <c r="AV118"/>
  <c r="AV125"/>
  <c r="AV94"/>
  <c r="AV120"/>
  <c r="AV148"/>
  <c r="AV155"/>
  <c r="AV154"/>
  <c r="AV132"/>
  <c r="AV90"/>
  <c r="AV80"/>
  <c r="AV110"/>
  <c r="AV111"/>
  <c r="AV101"/>
  <c r="AV121"/>
  <c r="AV81"/>
  <c r="AV71"/>
  <c r="AV108"/>
  <c r="AV92"/>
  <c r="AV105"/>
  <c r="AV131"/>
  <c r="AV126"/>
  <c r="AV141"/>
  <c r="AV138"/>
  <c r="AV106"/>
  <c r="AV82"/>
  <c r="AV142"/>
  <c r="AV59"/>
  <c r="AV103"/>
  <c r="AV114"/>
  <c r="AV96"/>
  <c r="AV119"/>
  <c r="AV140"/>
  <c r="AV65"/>
  <c r="AV89"/>
  <c r="AV74"/>
  <c r="AV151"/>
  <c r="AV135"/>
  <c r="AV153"/>
  <c r="AV122"/>
  <c r="AV98"/>
  <c r="AV88"/>
  <c r="AV104"/>
  <c r="AV123"/>
  <c r="AV73"/>
  <c r="AU85"/>
  <c r="AU138"/>
  <c r="AU80"/>
  <c r="AU155"/>
  <c r="AU126"/>
  <c r="AU143"/>
  <c r="AU152"/>
  <c r="AU111"/>
  <c r="AU70"/>
  <c r="AU114"/>
  <c r="AU141"/>
  <c r="AU150"/>
  <c r="AU127"/>
  <c r="AU61"/>
  <c r="AU65"/>
  <c r="AU147"/>
  <c r="AU76"/>
  <c r="AU74"/>
  <c r="AU136"/>
  <c r="AU102"/>
  <c r="AU95"/>
  <c r="AU125"/>
  <c r="AU92"/>
  <c r="AU142"/>
  <c r="AU124"/>
  <c r="AU96"/>
  <c r="AU153"/>
  <c r="AU75"/>
  <c r="AU106"/>
  <c r="AU117"/>
  <c r="AU129"/>
  <c r="AU149"/>
  <c r="AU69"/>
  <c r="AU116"/>
  <c r="AU110"/>
  <c r="AU135"/>
  <c r="AU105"/>
  <c r="AU104"/>
  <c r="AU103"/>
  <c r="AU78"/>
  <c r="AU131"/>
  <c r="AU59"/>
  <c r="AU134"/>
  <c r="AU84"/>
  <c r="AU72"/>
  <c r="AU145"/>
  <c r="AU154"/>
  <c r="AU132"/>
  <c r="AU93"/>
  <c r="AU128"/>
  <c r="AU119"/>
  <c r="AU148"/>
  <c r="AU62"/>
  <c r="AU81"/>
  <c r="AU97"/>
  <c r="AU123"/>
  <c r="AU133"/>
  <c r="AU58"/>
  <c r="AU77"/>
  <c r="AU88"/>
  <c r="AU137"/>
  <c r="AU139"/>
  <c r="AU66"/>
  <c r="AU118"/>
  <c r="AU82"/>
  <c r="AU144"/>
  <c r="AU140"/>
  <c r="AU71"/>
  <c r="AU68"/>
  <c r="AU94"/>
  <c r="AU89"/>
  <c r="AU146"/>
  <c r="AU98"/>
  <c r="AU60"/>
  <c r="AU120"/>
  <c r="AU90"/>
  <c r="AU112"/>
  <c r="AU122"/>
  <c r="AU113"/>
  <c r="AU115"/>
  <c r="AU63"/>
  <c r="AU83"/>
  <c r="AU121"/>
  <c r="AU130"/>
  <c r="AU64"/>
  <c r="AU73"/>
  <c r="AU100"/>
  <c r="AU107"/>
  <c r="AU91"/>
  <c r="AU101"/>
  <c r="AU109"/>
  <c r="AU151"/>
  <c r="AU108"/>
  <c r="AU87"/>
  <c r="AU99"/>
  <c r="AU86"/>
  <c r="AU67"/>
  <c r="AU79"/>
  <c r="AT89"/>
  <c r="AT90"/>
  <c r="AT97"/>
  <c r="AT62"/>
  <c r="AT149"/>
  <c r="AT112"/>
  <c r="AT109"/>
  <c r="AT108"/>
  <c r="AT103"/>
  <c r="AT127"/>
  <c r="AT135"/>
  <c r="AT116"/>
  <c r="AT136"/>
  <c r="AT133"/>
  <c r="AT92"/>
  <c r="AT154"/>
  <c r="AT59"/>
  <c r="AT80"/>
  <c r="AT139"/>
  <c r="AT131"/>
  <c r="AT132"/>
  <c r="AT140"/>
  <c r="AT121"/>
  <c r="AT71"/>
  <c r="AT84"/>
  <c r="AT67"/>
  <c r="AT118"/>
  <c r="AT72"/>
  <c r="AT113"/>
  <c r="AT125"/>
  <c r="AT152"/>
  <c r="AT102"/>
  <c r="AT129"/>
  <c r="AT76"/>
  <c r="AT61"/>
  <c r="AT73"/>
  <c r="AT65"/>
  <c r="AT69"/>
  <c r="AT78"/>
  <c r="AT77"/>
  <c r="AT145"/>
  <c r="AT79"/>
  <c r="AT141"/>
  <c r="AT75"/>
  <c r="AT64"/>
  <c r="AT104"/>
  <c r="AT151"/>
  <c r="AT68"/>
  <c r="AT66"/>
  <c r="AT94"/>
  <c r="AT147"/>
  <c r="AT74"/>
  <c r="AT117"/>
  <c r="AT99"/>
  <c r="AT155"/>
  <c r="AT95"/>
  <c r="AT60"/>
  <c r="AT87"/>
  <c r="AT137"/>
  <c r="AT88"/>
  <c r="AT153"/>
  <c r="AT115"/>
  <c r="AT83"/>
  <c r="AT91"/>
  <c r="AT148"/>
  <c r="AT128"/>
  <c r="AT100"/>
  <c r="AT142"/>
  <c r="AT86"/>
  <c r="AT98"/>
  <c r="AT82"/>
  <c r="AT134"/>
  <c r="AT106"/>
  <c r="AT63"/>
  <c r="AT124"/>
  <c r="AT144"/>
  <c r="AT120"/>
  <c r="AT101"/>
  <c r="AT143"/>
  <c r="AT122"/>
  <c r="AT130"/>
  <c r="AT138"/>
  <c r="AT126"/>
  <c r="AT119"/>
  <c r="AT150"/>
  <c r="AT110"/>
  <c r="AT107"/>
  <c r="AT105"/>
  <c r="AT114"/>
  <c r="AT146"/>
  <c r="AT58"/>
  <c r="AT93"/>
  <c r="AT96"/>
  <c r="AT111"/>
  <c r="AT70"/>
  <c r="AT85"/>
  <c r="AT123"/>
  <c r="AT81"/>
  <c r="AS149"/>
  <c r="AS140"/>
  <c r="AS78"/>
  <c r="AS87"/>
  <c r="AS83"/>
  <c r="AS96"/>
  <c r="AS88"/>
  <c r="AS71"/>
  <c r="AS73"/>
  <c r="AS130"/>
  <c r="AS131"/>
  <c r="AS74"/>
  <c r="AS75"/>
  <c r="AS82"/>
  <c r="AS145"/>
  <c r="AS152"/>
  <c r="AS121"/>
  <c r="AS97"/>
  <c r="AS79"/>
  <c r="AS141"/>
  <c r="AS108"/>
  <c r="AS92"/>
  <c r="AS100"/>
  <c r="AS151"/>
  <c r="AS95"/>
  <c r="AS65"/>
  <c r="AS142"/>
  <c r="AS60"/>
  <c r="AS110"/>
  <c r="AS120"/>
  <c r="AS150"/>
  <c r="AS111"/>
  <c r="AS66"/>
  <c r="AS137"/>
  <c r="AS64"/>
  <c r="AS117"/>
  <c r="AS63"/>
  <c r="AS102"/>
  <c r="AS125"/>
  <c r="AS67"/>
  <c r="AS107"/>
  <c r="AS138"/>
  <c r="AS135"/>
  <c r="AS59"/>
  <c r="AS126"/>
  <c r="AS90"/>
  <c r="AS98"/>
  <c r="AS72"/>
  <c r="AS132"/>
  <c r="AS147"/>
  <c r="AS114"/>
  <c r="AS84"/>
  <c r="AS89"/>
  <c r="AS153"/>
  <c r="AS148"/>
  <c r="AS129"/>
  <c r="AS77"/>
  <c r="AS93"/>
  <c r="AS119"/>
  <c r="AS139"/>
  <c r="AS62"/>
  <c r="AS144"/>
  <c r="AS81"/>
  <c r="AS104"/>
  <c r="AS127"/>
  <c r="AS154"/>
  <c r="AS91"/>
  <c r="AS118"/>
  <c r="AS146"/>
  <c r="AS76"/>
  <c r="AS122"/>
  <c r="AS61"/>
  <c r="AS115"/>
  <c r="AS86"/>
  <c r="AS128"/>
  <c r="AS80"/>
  <c r="AS99"/>
  <c r="AS70"/>
  <c r="AS123"/>
  <c r="AS109"/>
  <c r="AS94"/>
  <c r="AS143"/>
  <c r="AS112"/>
  <c r="AS134"/>
  <c r="AS103"/>
  <c r="AS58"/>
  <c r="AS116"/>
  <c r="AS133"/>
  <c r="AS136"/>
  <c r="AS68"/>
  <c r="AS155"/>
  <c r="AS101"/>
  <c r="AS85"/>
  <c r="AS105"/>
  <c r="AS113"/>
  <c r="AS106"/>
  <c r="AS124"/>
  <c r="AS69"/>
  <c r="AR112"/>
  <c r="AR109"/>
  <c r="AR118"/>
  <c r="AR140"/>
  <c r="AR154"/>
  <c r="AR113"/>
  <c r="AR128"/>
  <c r="AR69"/>
  <c r="AR97"/>
  <c r="AR76"/>
  <c r="AR125"/>
  <c r="AR94"/>
  <c r="AR58"/>
  <c r="AR152"/>
  <c r="AR102"/>
  <c r="AR71"/>
  <c r="AR136"/>
  <c r="AR149"/>
  <c r="AR122"/>
  <c r="AR143"/>
  <c r="AR93"/>
  <c r="AR141"/>
  <c r="AR66"/>
  <c r="AR105"/>
  <c r="AR60"/>
  <c r="AR74"/>
  <c r="AR139"/>
  <c r="AR87"/>
  <c r="AR130"/>
  <c r="AR78"/>
  <c r="AR96"/>
  <c r="AR137"/>
  <c r="AR132"/>
  <c r="AR88"/>
  <c r="AR133"/>
  <c r="AR81"/>
  <c r="AR142"/>
  <c r="AR70"/>
  <c r="AR64"/>
  <c r="AR83"/>
  <c r="AR131"/>
  <c r="AR90"/>
  <c r="AR127"/>
  <c r="AR101"/>
  <c r="AR61"/>
  <c r="AR135"/>
  <c r="AR108"/>
  <c r="AR77"/>
  <c r="AR114"/>
  <c r="AR89"/>
  <c r="AR134"/>
  <c r="AR95"/>
  <c r="AR138"/>
  <c r="AR86"/>
  <c r="AR72"/>
  <c r="AR117"/>
  <c r="AR65"/>
  <c r="AR115"/>
  <c r="AR120"/>
  <c r="AR155"/>
  <c r="AR103"/>
  <c r="AR123"/>
  <c r="AR124"/>
  <c r="AR111"/>
  <c r="AR63"/>
  <c r="AR98"/>
  <c r="AR84"/>
  <c r="AR144"/>
  <c r="AR147"/>
  <c r="AR79"/>
  <c r="AR116"/>
  <c r="AR121"/>
  <c r="AR99"/>
  <c r="AR151"/>
  <c r="AR68"/>
  <c r="AR107"/>
  <c r="AR82"/>
  <c r="AR110"/>
  <c r="AR80"/>
  <c r="AR104"/>
  <c r="AR59"/>
  <c r="AR75"/>
  <c r="AR146"/>
  <c r="AR126"/>
  <c r="AR67"/>
  <c r="AR145"/>
  <c r="AR148"/>
  <c r="AR119"/>
  <c r="AR153"/>
  <c r="AR106"/>
  <c r="AR150"/>
  <c r="AR100"/>
  <c r="AR129"/>
  <c r="AR92"/>
  <c r="AR73"/>
  <c r="AR85"/>
  <c r="AR62"/>
  <c r="AR91"/>
  <c r="AQ104"/>
  <c r="AQ127"/>
  <c r="AQ89"/>
  <c r="AQ140"/>
  <c r="AQ136"/>
  <c r="AQ98"/>
  <c r="AQ147"/>
  <c r="AQ65"/>
  <c r="AQ145"/>
  <c r="AQ76"/>
  <c r="AQ137"/>
  <c r="AQ116"/>
  <c r="AQ139"/>
  <c r="AQ102"/>
  <c r="AQ149"/>
  <c r="AQ80"/>
  <c r="AQ91"/>
  <c r="AQ143"/>
  <c r="AQ73"/>
  <c r="AQ60"/>
  <c r="AQ93"/>
  <c r="AQ68"/>
  <c r="AQ132"/>
  <c r="AQ146"/>
  <c r="AQ82"/>
  <c r="AQ122"/>
  <c r="AQ118"/>
  <c r="AQ141"/>
  <c r="AQ84"/>
  <c r="AQ79"/>
  <c r="AQ109"/>
  <c r="AQ83"/>
  <c r="AQ138"/>
  <c r="AQ100"/>
  <c r="AQ58"/>
  <c r="AQ155"/>
  <c r="AQ151"/>
  <c r="AQ74"/>
  <c r="AQ133"/>
  <c r="AQ96"/>
  <c r="AQ67"/>
  <c r="AQ115"/>
  <c r="AQ66"/>
  <c r="AQ86"/>
  <c r="AQ142"/>
  <c r="AQ128"/>
  <c r="AQ125"/>
  <c r="AQ154"/>
  <c r="AQ152"/>
  <c r="AQ92"/>
  <c r="AQ90"/>
  <c r="AQ126"/>
  <c r="AQ131"/>
  <c r="AQ101"/>
  <c r="AQ129"/>
  <c r="AQ88"/>
  <c r="AQ148"/>
  <c r="AQ121"/>
  <c r="AQ117"/>
  <c r="AQ97"/>
  <c r="AQ114"/>
  <c r="AQ123"/>
  <c r="AQ124"/>
  <c r="AQ94"/>
  <c r="AQ59"/>
  <c r="AQ120"/>
  <c r="AQ87"/>
  <c r="AQ112"/>
  <c r="AQ134"/>
  <c r="AQ62"/>
  <c r="AQ144"/>
  <c r="AQ110"/>
  <c r="AQ70"/>
  <c r="AQ63"/>
  <c r="AQ75"/>
  <c r="AQ81"/>
  <c r="AQ72"/>
  <c r="AQ111"/>
  <c r="AQ150"/>
  <c r="AQ78"/>
  <c r="AQ130"/>
  <c r="AQ106"/>
  <c r="AQ95"/>
  <c r="AQ119"/>
  <c r="AQ71"/>
  <c r="AQ77"/>
  <c r="AQ113"/>
  <c r="AQ153"/>
  <c r="AQ135"/>
  <c r="AQ103"/>
  <c r="AQ69"/>
  <c r="AQ107"/>
  <c r="AQ99"/>
  <c r="AQ64"/>
  <c r="AQ108"/>
  <c r="AQ105"/>
  <c r="AQ61"/>
  <c r="AQ85"/>
  <c r="AP94"/>
  <c r="AP106"/>
  <c r="AP150"/>
  <c r="AP151"/>
  <c r="AP103"/>
  <c r="AP115"/>
  <c r="AP133"/>
  <c r="AP97"/>
  <c r="AP79"/>
  <c r="AP91"/>
  <c r="AP129"/>
  <c r="AP149"/>
  <c r="AP85"/>
  <c r="AP111"/>
  <c r="AP92"/>
  <c r="AP59"/>
  <c r="AP108"/>
  <c r="AP120"/>
  <c r="AP138"/>
  <c r="AP145"/>
  <c r="AP139"/>
  <c r="AP135"/>
  <c r="AP90"/>
  <c r="AP143"/>
  <c r="AP67"/>
  <c r="AP116"/>
  <c r="AP66"/>
  <c r="AP78"/>
  <c r="AP63"/>
  <c r="AP70"/>
  <c r="AP86"/>
  <c r="AP64"/>
  <c r="AP128"/>
  <c r="AP140"/>
  <c r="AP81"/>
  <c r="AP132"/>
  <c r="AP82"/>
  <c r="AP98"/>
  <c r="AP123"/>
  <c r="AP69"/>
  <c r="AP60"/>
  <c r="AP65"/>
  <c r="AP144"/>
  <c r="AP89"/>
  <c r="AP110"/>
  <c r="AP122"/>
  <c r="AP102"/>
  <c r="AP114"/>
  <c r="AP73"/>
  <c r="AP142"/>
  <c r="AP101"/>
  <c r="AP113"/>
  <c r="AP93"/>
  <c r="AP105"/>
  <c r="AP126"/>
  <c r="AP71"/>
  <c r="AP152"/>
  <c r="AP155"/>
  <c r="AP146"/>
  <c r="AP147"/>
  <c r="AP117"/>
  <c r="AP84"/>
  <c r="AP83"/>
  <c r="AP134"/>
  <c r="AP75"/>
  <c r="AP87"/>
  <c r="AP68"/>
  <c r="AP80"/>
  <c r="AP96"/>
  <c r="AP154"/>
  <c r="AP88"/>
  <c r="AP62"/>
  <c r="AP99"/>
  <c r="AP148"/>
  <c r="AP127"/>
  <c r="AP76"/>
  <c r="AP119"/>
  <c r="AP131"/>
  <c r="AP125"/>
  <c r="AP77"/>
  <c r="AP95"/>
  <c r="AP107"/>
  <c r="AP153"/>
  <c r="AP74"/>
  <c r="AP104"/>
  <c r="AP130"/>
  <c r="AP121"/>
  <c r="AP141"/>
  <c r="AP124"/>
  <c r="AP136"/>
  <c r="AP118"/>
  <c r="AP137"/>
  <c r="AP100"/>
  <c r="AP112"/>
  <c r="AP58"/>
  <c r="AP61"/>
  <c r="AP109"/>
  <c r="AP72"/>
  <c r="D55" i="19"/>
  <c r="D47"/>
  <c r="D39"/>
  <c r="D31"/>
  <c r="D23"/>
  <c r="D15"/>
  <c r="D7"/>
  <c r="C26"/>
  <c r="C44"/>
  <c r="C13"/>
  <c r="C29"/>
  <c r="C49"/>
  <c r="C11"/>
  <c r="B24"/>
  <c r="C40"/>
  <c r="B52"/>
  <c r="B20"/>
  <c r="C35"/>
  <c r="B47"/>
  <c r="D54"/>
  <c r="D46"/>
  <c r="D38"/>
  <c r="D30"/>
  <c r="D22"/>
  <c r="D14"/>
  <c r="B7"/>
  <c r="C30"/>
  <c r="B46"/>
  <c r="B16"/>
  <c r="B29"/>
  <c r="B49"/>
  <c r="B11"/>
  <c r="B26"/>
  <c r="B40"/>
  <c r="B54"/>
  <c r="C21"/>
  <c r="B37"/>
  <c r="C51"/>
  <c r="B44"/>
  <c r="D49"/>
  <c r="D41"/>
  <c r="D33"/>
  <c r="D25"/>
  <c r="D17"/>
  <c r="D9"/>
  <c r="C22"/>
  <c r="B38"/>
  <c r="C12"/>
  <c r="B25"/>
  <c r="B41"/>
  <c r="C7"/>
  <c r="C19"/>
  <c r="B34"/>
  <c r="C50"/>
  <c r="C16"/>
  <c r="B31"/>
  <c r="C45"/>
  <c r="D56"/>
  <c r="D48"/>
  <c r="D40"/>
  <c r="D32"/>
  <c r="D24"/>
  <c r="D16"/>
  <c r="D8"/>
  <c r="C24"/>
  <c r="C42"/>
  <c r="B13"/>
  <c r="B27"/>
  <c r="B45"/>
  <c r="B10"/>
  <c r="B22"/>
  <c r="B36"/>
  <c r="B8"/>
  <c r="C25"/>
  <c r="C41"/>
  <c r="B55"/>
  <c r="D51"/>
  <c r="D43"/>
  <c r="D35"/>
  <c r="D27"/>
  <c r="D19"/>
  <c r="D11"/>
  <c r="B18"/>
  <c r="C36"/>
  <c r="C54"/>
  <c r="B21"/>
  <c r="C37"/>
  <c r="C55"/>
  <c r="B15"/>
  <c r="B32"/>
  <c r="C46"/>
  <c r="C9"/>
  <c r="C27"/>
  <c r="C43"/>
  <c r="C56"/>
  <c r="D50"/>
  <c r="D42"/>
  <c r="D34"/>
  <c r="D26"/>
  <c r="D18"/>
  <c r="D10"/>
  <c r="B19"/>
  <c r="C38"/>
  <c r="B9"/>
  <c r="C23"/>
  <c r="B39"/>
  <c r="B56"/>
  <c r="C18"/>
  <c r="C32"/>
  <c r="B48"/>
  <c r="B12"/>
  <c r="C31"/>
  <c r="B43"/>
  <c r="B2"/>
  <c r="D53"/>
  <c r="D45"/>
  <c r="D37"/>
  <c r="D29"/>
  <c r="D21"/>
  <c r="D13"/>
  <c r="C10"/>
  <c r="B30"/>
  <c r="C48"/>
  <c r="C17"/>
  <c r="C33"/>
  <c r="B51"/>
  <c r="C14"/>
  <c r="C28"/>
  <c r="B42"/>
  <c r="C8"/>
  <c r="B23"/>
  <c r="C39"/>
  <c r="C53"/>
  <c r="D52"/>
  <c r="D44"/>
  <c r="D36"/>
  <c r="D28"/>
  <c r="D20"/>
  <c r="D12"/>
  <c r="B14"/>
  <c r="C34"/>
  <c r="B50"/>
  <c r="B17"/>
  <c r="B35"/>
  <c r="B53"/>
  <c r="C15"/>
  <c r="B28"/>
  <c r="C52"/>
  <c r="C20"/>
  <c r="B33"/>
  <c r="C47"/>
  <c r="D27" i="29" l="1"/>
  <c r="D43"/>
  <c r="D59"/>
  <c r="AO37" i="27"/>
  <c r="AQ37"/>
  <c r="AS37"/>
  <c r="AY37"/>
  <c r="BA37"/>
  <c r="BD37"/>
  <c r="BF37"/>
  <c r="BH37"/>
  <c r="AQ35"/>
  <c r="AS35"/>
  <c r="AU35"/>
  <c r="AX35"/>
  <c r="AZ35"/>
  <c r="BB35"/>
  <c r="BE35"/>
  <c r="BG35"/>
  <c r="AP33"/>
  <c r="AR33"/>
  <c r="AT33"/>
  <c r="AX33"/>
  <c r="AZ33"/>
  <c r="BB33"/>
  <c r="BE33"/>
  <c r="BG33"/>
  <c r="AQ31"/>
  <c r="AT31"/>
  <c r="AV31"/>
  <c r="AX31"/>
  <c r="AZ31"/>
  <c r="BB31"/>
  <c r="BE31"/>
  <c r="BG31"/>
  <c r="AP29"/>
  <c r="AR29"/>
  <c r="AU29"/>
  <c r="AY29"/>
  <c r="BA29"/>
  <c r="BD29"/>
  <c r="BF29"/>
  <c r="BH29"/>
  <c r="AP27"/>
  <c r="AR27"/>
  <c r="AX27"/>
  <c r="AZ27"/>
  <c r="BB27"/>
  <c r="BE27"/>
  <c r="BG27"/>
  <c r="AQ25"/>
  <c r="AV25"/>
  <c r="AY25"/>
  <c r="BA25"/>
  <c r="BD25"/>
  <c r="BF25"/>
  <c r="BH25"/>
  <c r="D22"/>
  <c r="D26"/>
  <c r="D30"/>
  <c r="D34"/>
  <c r="D38"/>
  <c r="D42"/>
  <c r="D46"/>
  <c r="D50"/>
  <c r="D54"/>
  <c r="D58"/>
  <c r="AO23"/>
  <c r="AQ23"/>
  <c r="AU23"/>
  <c r="AX23"/>
  <c r="AZ23"/>
  <c r="BB23"/>
  <c r="BE23"/>
  <c r="BG23"/>
  <c r="AP37" i="26"/>
  <c r="AR37"/>
  <c r="AU37"/>
  <c r="AW37"/>
  <c r="AY37"/>
  <c r="BA37"/>
  <c r="BD37"/>
  <c r="BF37"/>
  <c r="BH37"/>
  <c r="AP35"/>
  <c r="AR35"/>
  <c r="AW35"/>
  <c r="AY35"/>
  <c r="BA35"/>
  <c r="BD35"/>
  <c r="BF35"/>
  <c r="BH35"/>
  <c r="AQ35"/>
  <c r="AS35"/>
  <c r="AX35"/>
  <c r="AZ35"/>
  <c r="BB35"/>
  <c r="BE35"/>
  <c r="BG35"/>
  <c r="AP33"/>
  <c r="AR33"/>
  <c r="AT33"/>
  <c r="AW33"/>
  <c r="AY33"/>
  <c r="BA33"/>
  <c r="BD33"/>
  <c r="BF33"/>
  <c r="BH33"/>
  <c r="AQ33"/>
  <c r="AS33"/>
  <c r="AX33"/>
  <c r="AZ33"/>
  <c r="BB33"/>
  <c r="BE33"/>
  <c r="BG33"/>
  <c r="AP31"/>
  <c r="AR31"/>
  <c r="AW31"/>
  <c r="AY31"/>
  <c r="BA31"/>
  <c r="BD31"/>
  <c r="BF31"/>
  <c r="BH31"/>
  <c r="AQ31"/>
  <c r="AT31"/>
  <c r="AX31"/>
  <c r="AZ31"/>
  <c r="BB31"/>
  <c r="BE31"/>
  <c r="BG31"/>
  <c r="AQ29"/>
  <c r="AX29"/>
  <c r="AZ29"/>
  <c r="BB29"/>
  <c r="BE29"/>
  <c r="BG29"/>
  <c r="AP29"/>
  <c r="AR29"/>
  <c r="AW29"/>
  <c r="AY29"/>
  <c r="BA29"/>
  <c r="BD29"/>
  <c r="BF29"/>
  <c r="BH29"/>
  <c r="AR25"/>
  <c r="AW25"/>
  <c r="AY25"/>
  <c r="BA25"/>
  <c r="BD25"/>
  <c r="BF25"/>
  <c r="BH25"/>
  <c r="AQ25"/>
  <c r="AU25"/>
  <c r="AV25"/>
  <c r="AX25"/>
  <c r="AZ25"/>
  <c r="BB25"/>
  <c r="BE25"/>
  <c r="BG25"/>
  <c r="AP23"/>
  <c r="AR23"/>
  <c r="AT23"/>
  <c r="AX23"/>
  <c r="AZ23"/>
  <c r="BB23"/>
  <c r="BE23"/>
  <c r="BG23"/>
  <c r="D34"/>
  <c r="D42"/>
  <c r="D50"/>
  <c r="D58"/>
  <c r="AO23"/>
  <c r="AQ23"/>
  <c r="AW23"/>
  <c r="AY23"/>
  <c r="BA23"/>
  <c r="BD23"/>
  <c r="BF23"/>
  <c r="BH23"/>
  <c r="D30"/>
  <c r="D38"/>
  <c r="D46"/>
  <c r="D54"/>
  <c r="AO38" i="25"/>
  <c r="AQ38"/>
  <c r="AV38"/>
  <c r="AX38"/>
  <c r="AZ38"/>
  <c r="BB38"/>
  <c r="BE38"/>
  <c r="BG38"/>
  <c r="AP38"/>
  <c r="AR38"/>
  <c r="AW38"/>
  <c r="AY38"/>
  <c r="BA38"/>
  <c r="BD38"/>
  <c r="BF38"/>
  <c r="BH38"/>
  <c r="AP36"/>
  <c r="AR36"/>
  <c r="AT36"/>
  <c r="AV36"/>
  <c r="AX36"/>
  <c r="AZ36"/>
  <c r="BB36"/>
  <c r="BE36"/>
  <c r="BG36"/>
  <c r="AO36"/>
  <c r="AQ36"/>
  <c r="AS36"/>
  <c r="AW36"/>
  <c r="AY36"/>
  <c r="BA36"/>
  <c r="BD36"/>
  <c r="BF36"/>
  <c r="BH36"/>
  <c r="AQ34"/>
  <c r="AS34"/>
  <c r="AW34"/>
  <c r="AY34"/>
  <c r="BA34"/>
  <c r="BD34"/>
  <c r="BF34"/>
  <c r="BH34"/>
  <c r="AP34"/>
  <c r="AR34"/>
  <c r="AT34"/>
  <c r="AV34"/>
  <c r="AX34"/>
  <c r="AZ34"/>
  <c r="BB34"/>
  <c r="BE34"/>
  <c r="BG34"/>
  <c r="AP33"/>
  <c r="AR33"/>
  <c r="AT33"/>
  <c r="AW33"/>
  <c r="AY33"/>
  <c r="BA33"/>
  <c r="BD33"/>
  <c r="BF33"/>
  <c r="BH33"/>
  <c r="AQ33"/>
  <c r="AS33"/>
  <c r="AV33"/>
  <c r="AX33"/>
  <c r="AZ33"/>
  <c r="BB33"/>
  <c r="BE33"/>
  <c r="BG33"/>
  <c r="AP31"/>
  <c r="AR31"/>
  <c r="AU31"/>
  <c r="AW31"/>
  <c r="AY31"/>
  <c r="BA31"/>
  <c r="BD31"/>
  <c r="BF31"/>
  <c r="BH31"/>
  <c r="AQ31"/>
  <c r="AT31"/>
  <c r="AV31"/>
  <c r="AX31"/>
  <c r="AZ31"/>
  <c r="BB31"/>
  <c r="BE31"/>
  <c r="BG31"/>
  <c r="AQ29"/>
  <c r="AW29"/>
  <c r="AY29"/>
  <c r="BA29"/>
  <c r="BD29"/>
  <c r="BF29"/>
  <c r="BH29"/>
  <c r="AP29"/>
  <c r="AR29"/>
  <c r="AV29"/>
  <c r="AX29"/>
  <c r="AZ29"/>
  <c r="BB29"/>
  <c r="BE29"/>
  <c r="BG29"/>
  <c r="AQ26"/>
  <c r="AV26"/>
  <c r="AX26"/>
  <c r="AZ26"/>
  <c r="BB26"/>
  <c r="BE26"/>
  <c r="BG26"/>
  <c r="AP26"/>
  <c r="AR26"/>
  <c r="AU26"/>
  <c r="AW26"/>
  <c r="AY26"/>
  <c r="BA26"/>
  <c r="BD26"/>
  <c r="BF26"/>
  <c r="BH26"/>
  <c r="AO24"/>
  <c r="AR24"/>
  <c r="AU24"/>
  <c r="AW24"/>
  <c r="AY24"/>
  <c r="BA24"/>
  <c r="BD24"/>
  <c r="BF24"/>
  <c r="BH24"/>
  <c r="AQ24"/>
  <c r="AS24"/>
  <c r="AV24"/>
  <c r="AX24"/>
  <c r="AZ24"/>
  <c r="BB24"/>
  <c r="BE24"/>
  <c r="BG24"/>
  <c r="AO37" i="24"/>
  <c r="AQ37"/>
  <c r="AS37"/>
  <c r="AV37"/>
  <c r="AX37"/>
  <c r="AZ37"/>
  <c r="BB37"/>
  <c r="BE37"/>
  <c r="BG37"/>
  <c r="AP37"/>
  <c r="AR37"/>
  <c r="AU37"/>
  <c r="AW37"/>
  <c r="AY37"/>
  <c r="BA37"/>
  <c r="BD37"/>
  <c r="BF37"/>
  <c r="BH37"/>
  <c r="AP35"/>
  <c r="AR35"/>
  <c r="AU35"/>
  <c r="AW35"/>
  <c r="AY35"/>
  <c r="BA35"/>
  <c r="BD35"/>
  <c r="BF35"/>
  <c r="BH35"/>
  <c r="AQ35"/>
  <c r="AV35"/>
  <c r="AX35"/>
  <c r="AZ35"/>
  <c r="BB35"/>
  <c r="BE35"/>
  <c r="BG35"/>
  <c r="AP31"/>
  <c r="AR31"/>
  <c r="AU31"/>
  <c r="AW31"/>
  <c r="AY31"/>
  <c r="BA31"/>
  <c r="BD31"/>
  <c r="BF31"/>
  <c r="BH31"/>
  <c r="AQ31"/>
  <c r="AV31"/>
  <c r="AX31"/>
  <c r="AZ31"/>
  <c r="BB31"/>
  <c r="BE31"/>
  <c r="BG31"/>
  <c r="AQ29"/>
  <c r="AV29"/>
  <c r="AX29"/>
  <c r="AZ29"/>
  <c r="BB29"/>
  <c r="BE29"/>
  <c r="BG29"/>
  <c r="AP29"/>
  <c r="AR29"/>
  <c r="AU29"/>
  <c r="AW29"/>
  <c r="AY29"/>
  <c r="BA29"/>
  <c r="BD29"/>
  <c r="BF29"/>
  <c r="BH29"/>
  <c r="AQ32"/>
  <c r="AV32"/>
  <c r="AX32"/>
  <c r="AZ32"/>
  <c r="BB32"/>
  <c r="BE32"/>
  <c r="BG32"/>
  <c r="AP32"/>
  <c r="AR32"/>
  <c r="AU32"/>
  <c r="AW32"/>
  <c r="AY32"/>
  <c r="BA32"/>
  <c r="BD32"/>
  <c r="BF32"/>
  <c r="BH32"/>
  <c r="AP27"/>
  <c r="AR27"/>
  <c r="AV27"/>
  <c r="AX27"/>
  <c r="AZ27"/>
  <c r="BB27"/>
  <c r="BE27"/>
  <c r="BG27"/>
  <c r="AO27"/>
  <c r="AQ27"/>
  <c r="AS27"/>
  <c r="AU27"/>
  <c r="AW27"/>
  <c r="AY27"/>
  <c r="BA27"/>
  <c r="BD27"/>
  <c r="BF27"/>
  <c r="BH27"/>
  <c r="AQ24"/>
  <c r="AS24"/>
  <c r="AV24"/>
  <c r="AX24"/>
  <c r="AZ24"/>
  <c r="BB24"/>
  <c r="BE24"/>
  <c r="BG24"/>
  <c r="AO24"/>
  <c r="AR24"/>
  <c r="AU24"/>
  <c r="AW24"/>
  <c r="AY24"/>
  <c r="BA24"/>
  <c r="BD24"/>
  <c r="BF24"/>
  <c r="BH24"/>
  <c r="AP37" i="23"/>
  <c r="AT37"/>
  <c r="AV37"/>
  <c r="AX37"/>
  <c r="AZ37"/>
  <c r="BB37"/>
  <c r="BE37"/>
  <c r="BG37"/>
  <c r="AO37"/>
  <c r="AQ37"/>
  <c r="AU37"/>
  <c r="AW37"/>
  <c r="AY37"/>
  <c r="BA37"/>
  <c r="BD37"/>
  <c r="BF37"/>
  <c r="BH37"/>
  <c r="AQ35"/>
  <c r="AT35"/>
  <c r="AV35"/>
  <c r="AX35"/>
  <c r="AZ35"/>
  <c r="BB35"/>
  <c r="BE35"/>
  <c r="BG35"/>
  <c r="AP35"/>
  <c r="AU35"/>
  <c r="AW35"/>
  <c r="AY35"/>
  <c r="BA35"/>
  <c r="BD35"/>
  <c r="BF35"/>
  <c r="BH35"/>
  <c r="AP33"/>
  <c r="AU33"/>
  <c r="AW33"/>
  <c r="AY33"/>
  <c r="BA33"/>
  <c r="BD33"/>
  <c r="BF33"/>
  <c r="BH33"/>
  <c r="AQ33"/>
  <c r="AT33"/>
  <c r="AV33"/>
  <c r="AX33"/>
  <c r="AZ33"/>
  <c r="BB33"/>
  <c r="BE33"/>
  <c r="BG33"/>
  <c r="AQ31"/>
  <c r="AT31"/>
  <c r="AV31"/>
  <c r="AX31"/>
  <c r="AZ31"/>
  <c r="BB31"/>
  <c r="BE31"/>
  <c r="BG31"/>
  <c r="AP31"/>
  <c r="AR31"/>
  <c r="AU31"/>
  <c r="AW31"/>
  <c r="AY31"/>
  <c r="BA31"/>
  <c r="BD31"/>
  <c r="BF31"/>
  <c r="BH31"/>
  <c r="AP29"/>
  <c r="AU29"/>
  <c r="AW29"/>
  <c r="AY29"/>
  <c r="BA29"/>
  <c r="BD29"/>
  <c r="BF29"/>
  <c r="BH29"/>
  <c r="AT29"/>
  <c r="AV29"/>
  <c r="AX29"/>
  <c r="AZ29"/>
  <c r="BB29"/>
  <c r="BE29"/>
  <c r="BG29"/>
  <c r="AP27"/>
  <c r="AU27"/>
  <c r="AW27"/>
  <c r="AY27"/>
  <c r="BA27"/>
  <c r="BD27"/>
  <c r="BF27"/>
  <c r="BH27"/>
  <c r="AO27"/>
  <c r="AQ27"/>
  <c r="AT27"/>
  <c r="AV27"/>
  <c r="AX27"/>
  <c r="AZ27"/>
  <c r="BB27"/>
  <c r="BE27"/>
  <c r="BG27"/>
  <c r="AQ25"/>
  <c r="AU25"/>
  <c r="AW25"/>
  <c r="AY25"/>
  <c r="BA25"/>
  <c r="BD25"/>
  <c r="AT25"/>
  <c r="AX25"/>
  <c r="BB25"/>
  <c r="BF25"/>
  <c r="BH25"/>
  <c r="AV25"/>
  <c r="AZ25"/>
  <c r="BE25"/>
  <c r="BG25"/>
  <c r="D33"/>
  <c r="D59"/>
  <c r="D49"/>
  <c r="AP23"/>
  <c r="AU23"/>
  <c r="AW23"/>
  <c r="AY23"/>
  <c r="BA23"/>
  <c r="BD23"/>
  <c r="BF23"/>
  <c r="BH23"/>
  <c r="AQ23"/>
  <c r="AT23"/>
  <c r="AX23"/>
  <c r="BB23"/>
  <c r="BG23"/>
  <c r="AO23"/>
  <c r="AV23"/>
  <c r="AZ23"/>
  <c r="BE23"/>
  <c r="AO37" i="22"/>
  <c r="AQ37"/>
  <c r="AT37"/>
  <c r="AV37"/>
  <c r="AX37"/>
  <c r="AZ37"/>
  <c r="BB37"/>
  <c r="BE37"/>
  <c r="BG37"/>
  <c r="AP37"/>
  <c r="AS37"/>
  <c r="AU37"/>
  <c r="AW37"/>
  <c r="AY37"/>
  <c r="BA37"/>
  <c r="BD37"/>
  <c r="BF37"/>
  <c r="BH37"/>
  <c r="AQ35"/>
  <c r="AS35"/>
  <c r="AU35"/>
  <c r="AW35"/>
  <c r="AY35"/>
  <c r="BA35"/>
  <c r="BD35"/>
  <c r="BF35"/>
  <c r="BH35"/>
  <c r="AP35"/>
  <c r="AT35"/>
  <c r="AV35"/>
  <c r="AX35"/>
  <c r="AZ35"/>
  <c r="BB35"/>
  <c r="BE35"/>
  <c r="BG35"/>
  <c r="AP33"/>
  <c r="AT33"/>
  <c r="AV33"/>
  <c r="AX33"/>
  <c r="AZ33"/>
  <c r="BB33"/>
  <c r="BE33"/>
  <c r="BG33"/>
  <c r="AQ33"/>
  <c r="AS33"/>
  <c r="AU33"/>
  <c r="AW33"/>
  <c r="AY33"/>
  <c r="BA33"/>
  <c r="BD33"/>
  <c r="BF33"/>
  <c r="BH33"/>
  <c r="AQ31"/>
  <c r="AS31"/>
  <c r="AU31"/>
  <c r="AW31"/>
  <c r="AY31"/>
  <c r="BA31"/>
  <c r="BD31"/>
  <c r="BF31"/>
  <c r="BH31"/>
  <c r="AP31"/>
  <c r="AT31"/>
  <c r="AV31"/>
  <c r="AX31"/>
  <c r="AZ31"/>
  <c r="BB31"/>
  <c r="BE31"/>
  <c r="BG31"/>
  <c r="AP29"/>
  <c r="AS29"/>
  <c r="AU29"/>
  <c r="AW29"/>
  <c r="AY29"/>
  <c r="BA29"/>
  <c r="BD29"/>
  <c r="BF29"/>
  <c r="BH29"/>
  <c r="AQ29"/>
  <c r="AT29"/>
  <c r="AV29"/>
  <c r="AX29"/>
  <c r="AZ29"/>
  <c r="BB29"/>
  <c r="BE29"/>
  <c r="BG29"/>
  <c r="AO27"/>
  <c r="AQ27"/>
  <c r="AS27"/>
  <c r="AU27"/>
  <c r="AW27"/>
  <c r="AY27"/>
  <c r="BA27"/>
  <c r="BD27"/>
  <c r="BF27"/>
  <c r="BH27"/>
  <c r="AP27"/>
  <c r="AT27"/>
  <c r="AV27"/>
  <c r="AX27"/>
  <c r="AZ27"/>
  <c r="BB27"/>
  <c r="BE27"/>
  <c r="BG27"/>
  <c r="AT25"/>
  <c r="AV25"/>
  <c r="AX25"/>
  <c r="AZ25"/>
  <c r="BB25"/>
  <c r="BE25"/>
  <c r="BG25"/>
  <c r="AQ25"/>
  <c r="AS25"/>
  <c r="AU25"/>
  <c r="AW25"/>
  <c r="AY25"/>
  <c r="BA25"/>
  <c r="BD25"/>
  <c r="BF25"/>
  <c r="BH25"/>
  <c r="D26"/>
  <c r="D34"/>
  <c r="D42"/>
  <c r="D50"/>
  <c r="D58"/>
  <c r="AP23"/>
  <c r="AT23"/>
  <c r="AV23"/>
  <c r="AX23"/>
  <c r="AZ23"/>
  <c r="BB23"/>
  <c r="BE23"/>
  <c r="BG23"/>
  <c r="D22"/>
  <c r="D30"/>
  <c r="D38"/>
  <c r="D46"/>
  <c r="D54"/>
  <c r="AO23"/>
  <c r="AQ23"/>
  <c r="AS23"/>
  <c r="AU23"/>
  <c r="AW23"/>
  <c r="AY23"/>
  <c r="BA23"/>
  <c r="BD23"/>
  <c r="BF23"/>
  <c r="BH23"/>
  <c r="AP37" i="21"/>
  <c r="AR37"/>
  <c r="AT37"/>
  <c r="AV37"/>
  <c r="AX37"/>
  <c r="AZ37"/>
  <c r="BB37"/>
  <c r="BE37"/>
  <c r="BG37"/>
  <c r="AO37"/>
  <c r="AS37"/>
  <c r="AU37"/>
  <c r="AW37"/>
  <c r="AY37"/>
  <c r="BA37"/>
  <c r="BD37"/>
  <c r="BF37"/>
  <c r="BH37"/>
  <c r="AS35"/>
  <c r="AU35"/>
  <c r="AW35"/>
  <c r="AY35"/>
  <c r="BA35"/>
  <c r="BD35"/>
  <c r="BF35"/>
  <c r="BH35"/>
  <c r="AP35"/>
  <c r="AR35"/>
  <c r="AT35"/>
  <c r="AV35"/>
  <c r="AX35"/>
  <c r="AZ35"/>
  <c r="BB35"/>
  <c r="BE35"/>
  <c r="BG35"/>
  <c r="AS33"/>
  <c r="AU33"/>
  <c r="AW33"/>
  <c r="AY33"/>
  <c r="BA33"/>
  <c r="BD33"/>
  <c r="BF33"/>
  <c r="BH33"/>
  <c r="AR33"/>
  <c r="AT33"/>
  <c r="AV33"/>
  <c r="AX33"/>
  <c r="AZ33"/>
  <c r="BB33"/>
  <c r="BE33"/>
  <c r="BG33"/>
  <c r="AS31"/>
  <c r="AU31"/>
  <c r="AW31"/>
  <c r="AY31"/>
  <c r="BA31"/>
  <c r="BD31"/>
  <c r="BF31"/>
  <c r="BH31"/>
  <c r="AP31"/>
  <c r="AR31"/>
  <c r="AT31"/>
  <c r="AV31"/>
  <c r="AX31"/>
  <c r="AZ31"/>
  <c r="BB31"/>
  <c r="BE31"/>
  <c r="BG31"/>
  <c r="AR29"/>
  <c r="AT29"/>
  <c r="AV29"/>
  <c r="AX29"/>
  <c r="AZ29"/>
  <c r="BB29"/>
  <c r="BE29"/>
  <c r="BG29"/>
  <c r="AS29"/>
  <c r="AU29"/>
  <c r="AW29"/>
  <c r="AY29"/>
  <c r="BA29"/>
  <c r="BD29"/>
  <c r="BF29"/>
  <c r="BH29"/>
  <c r="AP27"/>
  <c r="AR27"/>
  <c r="AT27"/>
  <c r="AV27"/>
  <c r="AX27"/>
  <c r="AZ27"/>
  <c r="BB27"/>
  <c r="BE27"/>
  <c r="BG27"/>
  <c r="AO27"/>
  <c r="AS27"/>
  <c r="AU27"/>
  <c r="AW27"/>
  <c r="AY27"/>
  <c r="BA27"/>
  <c r="BD27"/>
  <c r="BF27"/>
  <c r="BH27"/>
  <c r="AS25"/>
  <c r="AU25"/>
  <c r="AW25"/>
  <c r="AY25"/>
  <c r="BA25"/>
  <c r="BD25"/>
  <c r="BF25"/>
  <c r="BH25"/>
  <c r="AR25"/>
  <c r="AT25"/>
  <c r="AV25"/>
  <c r="AX25"/>
  <c r="AZ25"/>
  <c r="BB25"/>
  <c r="BE25"/>
  <c r="BG25"/>
  <c r="AR37" i="20"/>
  <c r="AT37"/>
  <c r="AV37"/>
  <c r="AX37"/>
  <c r="AZ37"/>
  <c r="BB37"/>
  <c r="BE37"/>
  <c r="BG37"/>
  <c r="AO37"/>
  <c r="AQ37"/>
  <c r="AS37"/>
  <c r="AU37"/>
  <c r="AW37"/>
  <c r="AY37"/>
  <c r="BA37"/>
  <c r="BD37"/>
  <c r="BF37"/>
  <c r="BH37"/>
  <c r="AR35"/>
  <c r="AT35"/>
  <c r="AV35"/>
  <c r="AX35"/>
  <c r="AZ35"/>
  <c r="BB35"/>
  <c r="BE35"/>
  <c r="BG35"/>
  <c r="AQ35"/>
  <c r="AS35"/>
  <c r="AU35"/>
  <c r="AW35"/>
  <c r="AY35"/>
  <c r="BA35"/>
  <c r="BD35"/>
  <c r="BF35"/>
  <c r="BH35"/>
  <c r="AQ33"/>
  <c r="AS33"/>
  <c r="AU33"/>
  <c r="AW33"/>
  <c r="AZ33"/>
  <c r="BB33"/>
  <c r="BE33"/>
  <c r="BG33"/>
  <c r="AR33"/>
  <c r="AT33"/>
  <c r="AV33"/>
  <c r="AX33"/>
  <c r="BA33"/>
  <c r="BD33"/>
  <c r="BF33"/>
  <c r="BH33"/>
  <c r="AR31"/>
  <c r="AT31"/>
  <c r="AV31"/>
  <c r="AX31"/>
  <c r="AZ31"/>
  <c r="BB31"/>
  <c r="BE31"/>
  <c r="BG31"/>
  <c r="AQ31"/>
  <c r="AS31"/>
  <c r="AU31"/>
  <c r="AW31"/>
  <c r="AY31"/>
  <c r="BA31"/>
  <c r="BD31"/>
  <c r="BF31"/>
  <c r="BH31"/>
  <c r="AQ29"/>
  <c r="AS29"/>
  <c r="AU29"/>
  <c r="AW29"/>
  <c r="AY29"/>
  <c r="BA29"/>
  <c r="BD29"/>
  <c r="BF29"/>
  <c r="BH29"/>
  <c r="AR29"/>
  <c r="AT29"/>
  <c r="AV29"/>
  <c r="AX29"/>
  <c r="AZ29"/>
  <c r="BB29"/>
  <c r="BE29"/>
  <c r="BG29"/>
  <c r="AR27"/>
  <c r="AT27"/>
  <c r="AV27"/>
  <c r="AX27"/>
  <c r="AZ27"/>
  <c r="BB27"/>
  <c r="BE27"/>
  <c r="BG27"/>
  <c r="AO27"/>
  <c r="AQ27"/>
  <c r="AS27"/>
  <c r="AU27"/>
  <c r="AW27"/>
  <c r="AY27"/>
  <c r="BA27"/>
  <c r="BD27"/>
  <c r="BF27"/>
  <c r="BH27"/>
  <c r="AQ25"/>
  <c r="AS25"/>
  <c r="AU25"/>
  <c r="AW25"/>
  <c r="AY25"/>
  <c r="BA25"/>
  <c r="BD25"/>
  <c r="BF25"/>
  <c r="BH25"/>
  <c r="AR25"/>
  <c r="AT25"/>
  <c r="AV25"/>
  <c r="AX25"/>
  <c r="AZ25"/>
  <c r="BB25"/>
  <c r="BE25"/>
  <c r="BG25"/>
  <c r="D21"/>
  <c r="D29"/>
  <c r="D37"/>
  <c r="D45"/>
  <c r="D53"/>
  <c r="AO23"/>
  <c r="AQ23"/>
  <c r="AS23"/>
  <c r="AU23"/>
  <c r="AW23"/>
  <c r="AY23"/>
  <c r="BA23"/>
  <c r="BD23"/>
  <c r="BF23"/>
  <c r="BH23"/>
  <c r="D17"/>
  <c r="D25"/>
  <c r="D33"/>
  <c r="D41"/>
  <c r="D49"/>
  <c r="D57"/>
  <c r="AR23"/>
  <c r="AT23"/>
  <c r="AV23"/>
  <c r="AX23"/>
  <c r="AZ23"/>
  <c r="BB23"/>
  <c r="BE23"/>
  <c r="BG23"/>
  <c r="AQ38" i="4"/>
  <c r="AS38"/>
  <c r="AP38"/>
  <c r="AR38"/>
  <c r="AT38"/>
  <c r="AV38"/>
  <c r="AX38"/>
  <c r="AZ38"/>
  <c r="BB38"/>
  <c r="BE38"/>
  <c r="BG38"/>
  <c r="AU38"/>
  <c r="BD38"/>
  <c r="BH38"/>
  <c r="AW38"/>
  <c r="BA38"/>
  <c r="BF38"/>
  <c r="AP36"/>
  <c r="AR36"/>
  <c r="AT36"/>
  <c r="AV36"/>
  <c r="AX36"/>
  <c r="AZ36"/>
  <c r="BB36"/>
  <c r="BE36"/>
  <c r="BG36"/>
  <c r="AQ36"/>
  <c r="AS36"/>
  <c r="AU36"/>
  <c r="AW36"/>
  <c r="BA36"/>
  <c r="BD36"/>
  <c r="BF36"/>
  <c r="BH36"/>
  <c r="AQ34"/>
  <c r="AS34"/>
  <c r="AU34"/>
  <c r="AW34"/>
  <c r="BA34"/>
  <c r="BD34"/>
  <c r="BF34"/>
  <c r="BH34"/>
  <c r="AP34"/>
  <c r="AR34"/>
  <c r="AT34"/>
  <c r="AV34"/>
  <c r="AX34"/>
  <c r="AZ34"/>
  <c r="BB34"/>
  <c r="BE34"/>
  <c r="BG34"/>
  <c r="AQ32"/>
  <c r="AS32"/>
  <c r="AU32"/>
  <c r="AW32"/>
  <c r="BA32"/>
  <c r="BD32"/>
  <c r="BF32"/>
  <c r="BH32"/>
  <c r="AP32"/>
  <c r="AR32"/>
  <c r="AT32"/>
  <c r="AV32"/>
  <c r="AX32"/>
  <c r="AZ32"/>
  <c r="BB32"/>
  <c r="BE32"/>
  <c r="BG32"/>
  <c r="AO30"/>
  <c r="AQ30"/>
  <c r="AS30"/>
  <c r="AU30"/>
  <c r="AW30"/>
  <c r="BA30"/>
  <c r="BD30"/>
  <c r="BF30"/>
  <c r="BH30"/>
  <c r="AP30"/>
  <c r="AR30"/>
  <c r="AT30"/>
  <c r="AV30"/>
  <c r="AX30"/>
  <c r="AZ30"/>
  <c r="BB30"/>
  <c r="BE30"/>
  <c r="BG30"/>
  <c r="AP28"/>
  <c r="AR28"/>
  <c r="AT28"/>
  <c r="AV28"/>
  <c r="AX28"/>
  <c r="AZ28"/>
  <c r="BB28"/>
  <c r="BE28"/>
  <c r="BG28"/>
  <c r="AQ28"/>
  <c r="AS28"/>
  <c r="AU28"/>
  <c r="AW28"/>
  <c r="BA28"/>
  <c r="BD28"/>
  <c r="BF28"/>
  <c r="BH28"/>
  <c r="AQ26"/>
  <c r="AS26"/>
  <c r="AU26"/>
  <c r="AW26"/>
  <c r="BA26"/>
  <c r="BD26"/>
  <c r="BF26"/>
  <c r="BH26"/>
  <c r="AP26"/>
  <c r="AR26"/>
  <c r="AT26"/>
  <c r="AV26"/>
  <c r="AX26"/>
  <c r="AZ26"/>
  <c r="BB26"/>
  <c r="BE26"/>
  <c r="BG26"/>
  <c r="AP24"/>
  <c r="AR24"/>
  <c r="AT24"/>
  <c r="AV24"/>
  <c r="AX24"/>
  <c r="AZ24"/>
  <c r="BB24"/>
  <c r="BE24"/>
  <c r="BG24"/>
  <c r="AQ24"/>
  <c r="AS24"/>
  <c r="AU24"/>
  <c r="AW24"/>
  <c r="BA24"/>
  <c r="BD24"/>
  <c r="BF24"/>
  <c r="BH24"/>
  <c r="AQ38" i="28"/>
  <c r="AS38"/>
  <c r="AU38"/>
  <c r="AW38"/>
  <c r="AY38"/>
  <c r="BA38"/>
  <c r="BD38"/>
  <c r="BF38"/>
  <c r="BH38"/>
  <c r="AP38"/>
  <c r="AR38"/>
  <c r="AT38"/>
  <c r="AV38"/>
  <c r="AX38"/>
  <c r="AZ38"/>
  <c r="BB38"/>
  <c r="BE38"/>
  <c r="BG38"/>
  <c r="AQ36"/>
  <c r="AS36"/>
  <c r="AU36"/>
  <c r="AW36"/>
  <c r="AY36"/>
  <c r="BA36"/>
  <c r="BD36"/>
  <c r="BF36"/>
  <c r="BH36"/>
  <c r="AP36"/>
  <c r="AR36"/>
  <c r="AT36"/>
  <c r="AV36"/>
  <c r="AX36"/>
  <c r="AZ36"/>
  <c r="BB36"/>
  <c r="BE36"/>
  <c r="BG36"/>
  <c r="AQ33"/>
  <c r="AS33"/>
  <c r="AU33"/>
  <c r="AW33"/>
  <c r="AY33"/>
  <c r="BA33"/>
  <c r="BD33"/>
  <c r="BF33"/>
  <c r="BH33"/>
  <c r="AP33"/>
  <c r="AR33"/>
  <c r="AT33"/>
  <c r="AV33"/>
  <c r="AX33"/>
  <c r="AZ33"/>
  <c r="BB33"/>
  <c r="BE33"/>
  <c r="BG33"/>
  <c r="AP32"/>
  <c r="AR32"/>
  <c r="AT32"/>
  <c r="AV32"/>
  <c r="AX32"/>
  <c r="AZ32"/>
  <c r="BB32"/>
  <c r="BE32"/>
  <c r="BG32"/>
  <c r="AQ32"/>
  <c r="AS32"/>
  <c r="AU32"/>
  <c r="AW32"/>
  <c r="AY32"/>
  <c r="BA32"/>
  <c r="BD32"/>
  <c r="BF32"/>
  <c r="BH32"/>
  <c r="AP30"/>
  <c r="AR30"/>
  <c r="AT30"/>
  <c r="AV30"/>
  <c r="AX30"/>
  <c r="AZ30"/>
  <c r="BB30"/>
  <c r="BE30"/>
  <c r="BG30"/>
  <c r="AQ30"/>
  <c r="AS30"/>
  <c r="AU30"/>
  <c r="AW30"/>
  <c r="AY30"/>
  <c r="BA30"/>
  <c r="BD30"/>
  <c r="BF30"/>
  <c r="BH30"/>
  <c r="AP28"/>
  <c r="AR28"/>
  <c r="AT28"/>
  <c r="AV28"/>
  <c r="AX28"/>
  <c r="AZ28"/>
  <c r="BB28"/>
  <c r="BE28"/>
  <c r="BG28"/>
  <c r="AQ28"/>
  <c r="AS28"/>
  <c r="AU28"/>
  <c r="AW28"/>
  <c r="AY28"/>
  <c r="BA28"/>
  <c r="BD28"/>
  <c r="BF28"/>
  <c r="BH28"/>
  <c r="AP26"/>
  <c r="AR26"/>
  <c r="AT26"/>
  <c r="AV26"/>
  <c r="AX26"/>
  <c r="AZ26"/>
  <c r="BB26"/>
  <c r="BE26"/>
  <c r="BG26"/>
  <c r="AQ26"/>
  <c r="AU26"/>
  <c r="AY26"/>
  <c r="BD26"/>
  <c r="BH26"/>
  <c r="AS26"/>
  <c r="AW26"/>
  <c r="BA26"/>
  <c r="BF26"/>
  <c r="AO38" i="3"/>
  <c r="AQ38"/>
  <c r="AS38"/>
  <c r="AU38"/>
  <c r="AW38"/>
  <c r="AY38"/>
  <c r="BA38"/>
  <c r="BD38"/>
  <c r="BF38"/>
  <c r="BH38"/>
  <c r="AP38"/>
  <c r="AR38"/>
  <c r="AT38"/>
  <c r="AV38"/>
  <c r="AX38"/>
  <c r="AZ38"/>
  <c r="BB38"/>
  <c r="BE38"/>
  <c r="BG38"/>
  <c r="AO35"/>
  <c r="AQ35"/>
  <c r="AS35"/>
  <c r="AU35"/>
  <c r="AW35"/>
  <c r="AY35"/>
  <c r="BA35"/>
  <c r="BD35"/>
  <c r="BF35"/>
  <c r="BH35"/>
  <c r="AP35"/>
  <c r="AR35"/>
  <c r="AT35"/>
  <c r="AV35"/>
  <c r="AX35"/>
  <c r="AZ35"/>
  <c r="BB35"/>
  <c r="BE35"/>
  <c r="BG35"/>
  <c r="AP32"/>
  <c r="AR32"/>
  <c r="AT32"/>
  <c r="AV32"/>
  <c r="AX32"/>
  <c r="AZ32"/>
  <c r="BB32"/>
  <c r="BE32"/>
  <c r="BG32"/>
  <c r="AO32"/>
  <c r="AQ32"/>
  <c r="AS32"/>
  <c r="AU32"/>
  <c r="AW32"/>
  <c r="AY32"/>
  <c r="BA32"/>
  <c r="BD32"/>
  <c r="BF32"/>
  <c r="BH32"/>
  <c r="AO30"/>
  <c r="AQ30"/>
  <c r="AS30"/>
  <c r="AU30"/>
  <c r="AW30"/>
  <c r="AY30"/>
  <c r="BA30"/>
  <c r="BD30"/>
  <c r="BF30"/>
  <c r="BH30"/>
  <c r="AP30"/>
  <c r="AR30"/>
  <c r="AT30"/>
  <c r="AV30"/>
  <c r="AX30"/>
  <c r="AZ30"/>
  <c r="BB30"/>
  <c r="BE30"/>
  <c r="BG30"/>
  <c r="AP28"/>
  <c r="AR28"/>
  <c r="AT28"/>
  <c r="AV28"/>
  <c r="AX28"/>
  <c r="AZ28"/>
  <c r="BB28"/>
  <c r="BE28"/>
  <c r="BG28"/>
  <c r="AO28"/>
  <c r="AQ28"/>
  <c r="AS28"/>
  <c r="AU28"/>
  <c r="AW28"/>
  <c r="AY28"/>
  <c r="BA28"/>
  <c r="BD28"/>
  <c r="BF28"/>
  <c r="BH28"/>
  <c r="AP26"/>
  <c r="AR26"/>
  <c r="AT26"/>
  <c r="AV26"/>
  <c r="AX26"/>
  <c r="AZ26"/>
  <c r="BB26"/>
  <c r="BE26"/>
  <c r="BG26"/>
  <c r="AO26"/>
  <c r="AQ26"/>
  <c r="AS26"/>
  <c r="AU26"/>
  <c r="AW26"/>
  <c r="AY26"/>
  <c r="BA26"/>
  <c r="BD26"/>
  <c r="BF26"/>
  <c r="BH26"/>
  <c r="AO24"/>
  <c r="AQ24"/>
  <c r="AS24"/>
  <c r="AU24"/>
  <c r="AW24"/>
  <c r="AY24"/>
  <c r="BA24"/>
  <c r="BD24"/>
  <c r="BF24"/>
  <c r="BH24"/>
  <c r="AP24"/>
  <c r="AR24"/>
  <c r="AT24"/>
  <c r="AV24"/>
  <c r="AX24"/>
  <c r="AZ24"/>
  <c r="BB24"/>
  <c r="BE24"/>
  <c r="BG24"/>
  <c r="AP33"/>
  <c r="AR33"/>
  <c r="AT33"/>
  <c r="AV33"/>
  <c r="AX33"/>
  <c r="AZ33"/>
  <c r="BB33"/>
  <c r="BE33"/>
  <c r="BG33"/>
  <c r="AO33"/>
  <c r="AQ33"/>
  <c r="AS33"/>
  <c r="AU33"/>
  <c r="AW33"/>
  <c r="AY33"/>
  <c r="BA33"/>
  <c r="BD33"/>
  <c r="BF33"/>
  <c r="BH33"/>
  <c r="AW14" i="27"/>
  <c r="AW14" i="29"/>
  <c r="BI26" i="31"/>
  <c r="D14" i="34"/>
  <c r="D12" i="36"/>
  <c r="D60" i="37"/>
  <c r="D59" i="32"/>
  <c r="D51"/>
  <c r="D42"/>
  <c r="D26"/>
  <c r="D12"/>
  <c r="BG38" i="31"/>
  <c r="BE38"/>
  <c r="BB38"/>
  <c r="AZ38"/>
  <c r="AX38"/>
  <c r="AV38"/>
  <c r="AQ38"/>
  <c r="AO38"/>
  <c r="BG37"/>
  <c r="BE37"/>
  <c r="BB37"/>
  <c r="AZ37"/>
  <c r="AX37"/>
  <c r="AV37"/>
  <c r="AS37"/>
  <c r="AQ37"/>
  <c r="AO37"/>
  <c r="BG35"/>
  <c r="BE35"/>
  <c r="BB35"/>
  <c r="AZ35"/>
  <c r="AX35"/>
  <c r="AU35"/>
  <c r="AS35"/>
  <c r="AQ35"/>
  <c r="BG34"/>
  <c r="BE34"/>
  <c r="BB34"/>
  <c r="AY34"/>
  <c r="AS34"/>
  <c r="AQ34"/>
  <c r="BH33"/>
  <c r="BF33"/>
  <c r="BD33"/>
  <c r="BA33"/>
  <c r="AX33"/>
  <c r="AT33"/>
  <c r="AR33"/>
  <c r="AP33"/>
  <c r="BH32"/>
  <c r="BF32"/>
  <c r="BD32"/>
  <c r="BA32"/>
  <c r="AX32"/>
  <c r="AU32"/>
  <c r="AQ32"/>
  <c r="BH31"/>
  <c r="BF31"/>
  <c r="BD31"/>
  <c r="BA31"/>
  <c r="AY31"/>
  <c r="AW31"/>
  <c r="AU31"/>
  <c r="AR31"/>
  <c r="AP31"/>
  <c r="BG30"/>
  <c r="BE30"/>
  <c r="BB30"/>
  <c r="AY30"/>
  <c r="AW30"/>
  <c r="AU30"/>
  <c r="AR30"/>
  <c r="AP30"/>
  <c r="BH29"/>
  <c r="BF29"/>
  <c r="BD29"/>
  <c r="BA29"/>
  <c r="AX29"/>
  <c r="AV29"/>
  <c r="AQ29"/>
  <c r="BG28"/>
  <c r="BE28"/>
  <c r="BB28"/>
  <c r="AY28"/>
  <c r="AR28"/>
  <c r="AP28"/>
  <c r="BG27"/>
  <c r="BE27"/>
  <c r="BB27"/>
  <c r="AY27"/>
  <c r="AV27"/>
  <c r="AS27"/>
  <c r="AQ27"/>
  <c r="AO27"/>
  <c r="BG26"/>
  <c r="BE26"/>
  <c r="BB26"/>
  <c r="AZ26"/>
  <c r="AX26"/>
  <c r="AV26"/>
  <c r="AQ26"/>
  <c r="BG25"/>
  <c r="BE25"/>
  <c r="BB25"/>
  <c r="AZ25"/>
  <c r="AX25"/>
  <c r="AU25"/>
  <c r="AR25"/>
  <c r="BG24"/>
  <c r="BE24"/>
  <c r="BB24"/>
  <c r="AY24"/>
  <c r="AU24"/>
  <c r="AR24"/>
  <c r="AO24"/>
  <c r="BH38" i="30"/>
  <c r="BF38"/>
  <c r="BD38"/>
  <c r="BA38"/>
  <c r="AY38"/>
  <c r="AV38"/>
  <c r="AQ38"/>
  <c r="AO38"/>
  <c r="BG37"/>
  <c r="BE37"/>
  <c r="BB37"/>
  <c r="AZ37"/>
  <c r="AW37"/>
  <c r="AU37"/>
  <c r="AR37"/>
  <c r="AP37"/>
  <c r="BH36"/>
  <c r="BF36"/>
  <c r="BD36"/>
  <c r="BA36"/>
  <c r="AW36"/>
  <c r="AU36"/>
  <c r="AS36"/>
  <c r="AQ36"/>
  <c r="AO36"/>
  <c r="BG35"/>
  <c r="BE35"/>
  <c r="BB35"/>
  <c r="AZ35"/>
  <c r="AX35"/>
  <c r="AU35"/>
  <c r="AS35"/>
  <c r="AQ35"/>
  <c r="BG34"/>
  <c r="BE34"/>
  <c r="BB34"/>
  <c r="AZ34"/>
  <c r="AX34"/>
  <c r="AV34"/>
  <c r="AT34"/>
  <c r="AR34"/>
  <c r="AP34"/>
  <c r="BG33"/>
  <c r="BE33"/>
  <c r="BB33"/>
  <c r="AZ33"/>
  <c r="AX33"/>
  <c r="AT33"/>
  <c r="AR33"/>
  <c r="AP33"/>
  <c r="BH32"/>
  <c r="BF32"/>
  <c r="BD32"/>
  <c r="BA32"/>
  <c r="AY32"/>
  <c r="AU32"/>
  <c r="AQ32"/>
  <c r="BH31"/>
  <c r="BF31"/>
  <c r="BD31"/>
  <c r="BA31"/>
  <c r="AY31"/>
  <c r="AW31"/>
  <c r="AU31"/>
  <c r="AR31"/>
  <c r="AP31"/>
  <c r="BG30"/>
  <c r="BE30"/>
  <c r="BB30"/>
  <c r="AZ30"/>
  <c r="AW30"/>
  <c r="AU30"/>
  <c r="AR30"/>
  <c r="AP30"/>
  <c r="BH29"/>
  <c r="BF29"/>
  <c r="BD29"/>
  <c r="BA29"/>
  <c r="AY29"/>
  <c r="AV29"/>
  <c r="AQ29"/>
  <c r="BG28"/>
  <c r="BE28"/>
  <c r="BB28"/>
  <c r="AZ28"/>
  <c r="AR28"/>
  <c r="AP28"/>
  <c r="BG27"/>
  <c r="BE27"/>
  <c r="BB27"/>
  <c r="AZ27"/>
  <c r="AX27"/>
  <c r="AR27"/>
  <c r="AP27"/>
  <c r="BH26"/>
  <c r="BF26"/>
  <c r="BD26"/>
  <c r="BA26"/>
  <c r="AY26"/>
  <c r="AV26"/>
  <c r="AQ26"/>
  <c r="BG25"/>
  <c r="BE25"/>
  <c r="BB25"/>
  <c r="AZ25"/>
  <c r="AV25"/>
  <c r="AQ25"/>
  <c r="BH24"/>
  <c r="BF24"/>
  <c r="BD24"/>
  <c r="BA24"/>
  <c r="AY24"/>
  <c r="AV24"/>
  <c r="AS24"/>
  <c r="AQ24"/>
  <c r="BH23"/>
  <c r="BF23"/>
  <c r="BD23"/>
  <c r="BA23"/>
  <c r="AX23"/>
  <c r="AU23"/>
  <c r="AQ23"/>
  <c r="AO23"/>
  <c r="D60"/>
  <c r="D44"/>
  <c r="D28"/>
  <c r="D13"/>
  <c r="D54" i="31"/>
  <c r="D46"/>
  <c r="D38"/>
  <c r="D30"/>
  <c r="D22"/>
  <c r="D15"/>
  <c r="BH36"/>
  <c r="BF36"/>
  <c r="BD36"/>
  <c r="BA36"/>
  <c r="AY36"/>
  <c r="AT36"/>
  <c r="AR36"/>
  <c r="AP36"/>
  <c r="BH23"/>
  <c r="BF23"/>
  <c r="BD23"/>
  <c r="BA23"/>
  <c r="AY23"/>
  <c r="AU23"/>
  <c r="AQ23"/>
  <c r="AO23"/>
  <c r="BH38" i="29"/>
  <c r="BF38"/>
  <c r="BD38"/>
  <c r="BA38"/>
  <c r="AY38"/>
  <c r="AV38"/>
  <c r="AQ38"/>
  <c r="AO38"/>
  <c r="BG37"/>
  <c r="BE37"/>
  <c r="BB37"/>
  <c r="AZ37"/>
  <c r="AX37"/>
  <c r="AV37"/>
  <c r="AS37"/>
  <c r="AQ37"/>
  <c r="AO37"/>
  <c r="BG36"/>
  <c r="BE36"/>
  <c r="BB36"/>
  <c r="AZ36"/>
  <c r="AX36"/>
  <c r="AU36"/>
  <c r="AS36"/>
  <c r="AQ36"/>
  <c r="AO36"/>
  <c r="BG35"/>
  <c r="BE35"/>
  <c r="BB35"/>
  <c r="AZ35"/>
  <c r="AX35"/>
  <c r="AU35"/>
  <c r="AS35"/>
  <c r="AQ35"/>
  <c r="BG34"/>
  <c r="BE34"/>
  <c r="BB34"/>
  <c r="AZ34"/>
  <c r="AX34"/>
  <c r="AV34"/>
  <c r="AT34"/>
  <c r="AR34"/>
  <c r="AP34"/>
  <c r="BG33"/>
  <c r="BE33"/>
  <c r="BB33"/>
  <c r="AZ33"/>
  <c r="AX33"/>
  <c r="AT33"/>
  <c r="AR33"/>
  <c r="AP33"/>
  <c r="BH32"/>
  <c r="BF32"/>
  <c r="BD32"/>
  <c r="BA32"/>
  <c r="AY32"/>
  <c r="AV32"/>
  <c r="AT32"/>
  <c r="AR32"/>
  <c r="AP32"/>
  <c r="BG31"/>
  <c r="BE31"/>
  <c r="BB31"/>
  <c r="AZ31"/>
  <c r="AX31"/>
  <c r="AV31"/>
  <c r="AT31"/>
  <c r="AQ31"/>
  <c r="BH30"/>
  <c r="BF30"/>
  <c r="BD30"/>
  <c r="BA30"/>
  <c r="AY30"/>
  <c r="AW30"/>
  <c r="AU30"/>
  <c r="AR30"/>
  <c r="AP30"/>
  <c r="BH29"/>
  <c r="BF29"/>
  <c r="BD29"/>
  <c r="BA29"/>
  <c r="AY29"/>
  <c r="AW29"/>
  <c r="AU29"/>
  <c r="AR29"/>
  <c r="AP29"/>
  <c r="BH28"/>
  <c r="BF28"/>
  <c r="BD28"/>
  <c r="BA28"/>
  <c r="AY28"/>
  <c r="AR28"/>
  <c r="AP28"/>
  <c r="BG27"/>
  <c r="BE27"/>
  <c r="BB27"/>
  <c r="AZ27"/>
  <c r="AX27"/>
  <c r="AR27"/>
  <c r="AP27"/>
  <c r="BH26"/>
  <c r="BF26"/>
  <c r="BD26"/>
  <c r="BA26"/>
  <c r="AY26"/>
  <c r="AU26"/>
  <c r="AR26"/>
  <c r="AP26"/>
  <c r="BH25"/>
  <c r="BF25"/>
  <c r="BD25"/>
  <c r="BA25"/>
  <c r="AY25"/>
  <c r="AV25"/>
  <c r="AQ25"/>
  <c r="BH24"/>
  <c r="BF24"/>
  <c r="BD24"/>
  <c r="BA24"/>
  <c r="AY24"/>
  <c r="AU24"/>
  <c r="AR24"/>
  <c r="AO24"/>
  <c r="BG23"/>
  <c r="BE23"/>
  <c r="BB23"/>
  <c r="AZ23"/>
  <c r="AX23"/>
  <c r="AU23"/>
  <c r="AQ23"/>
  <c r="AO23"/>
  <c r="D51"/>
  <c r="D19"/>
  <c r="BG38" i="27"/>
  <c r="BB38"/>
  <c r="AX38"/>
  <c r="BE37"/>
  <c r="AZ37"/>
  <c r="AR37"/>
  <c r="BH36"/>
  <c r="BD36"/>
  <c r="AY36"/>
  <c r="AT36"/>
  <c r="BF35"/>
  <c r="BA35"/>
  <c r="AW35"/>
  <c r="AR35"/>
  <c r="BH34"/>
  <c r="BD34"/>
  <c r="AY34"/>
  <c r="BF33"/>
  <c r="BA33"/>
  <c r="AV33"/>
  <c r="AQ33"/>
  <c r="BG32"/>
  <c r="BB32"/>
  <c r="AX32"/>
  <c r="BH31"/>
  <c r="BD31"/>
  <c r="AY31"/>
  <c r="AU31"/>
  <c r="AP31"/>
  <c r="BE30"/>
  <c r="AZ30"/>
  <c r="BE29"/>
  <c r="AZ29"/>
  <c r="BE28"/>
  <c r="AZ28"/>
  <c r="BH27"/>
  <c r="BD27"/>
  <c r="AY27"/>
  <c r="AS27"/>
  <c r="AO27"/>
  <c r="BE26"/>
  <c r="AZ26"/>
  <c r="BE25"/>
  <c r="AZ25"/>
  <c r="AU25"/>
  <c r="BE24"/>
  <c r="AZ24"/>
  <c r="BH23"/>
  <c r="BD23"/>
  <c r="AY23"/>
  <c r="AT23"/>
  <c r="AP23"/>
  <c r="D60"/>
  <c r="D52"/>
  <c r="D44"/>
  <c r="D36"/>
  <c r="D28"/>
  <c r="D20"/>
  <c r="BF38" i="26"/>
  <c r="BA38"/>
  <c r="AW38"/>
  <c r="BE37"/>
  <c r="AZ37"/>
  <c r="AV37"/>
  <c r="AQ37"/>
  <c r="BG36"/>
  <c r="AP38" i="27"/>
  <c r="AR38"/>
  <c r="AY38"/>
  <c r="BA38"/>
  <c r="BD38"/>
  <c r="BF38"/>
  <c r="BH38"/>
  <c r="AO36"/>
  <c r="AQ36"/>
  <c r="AS36"/>
  <c r="AX36"/>
  <c r="AZ36"/>
  <c r="BB36"/>
  <c r="BE36"/>
  <c r="BG36"/>
  <c r="AP34"/>
  <c r="AR34"/>
  <c r="AT34"/>
  <c r="AV34"/>
  <c r="AX34"/>
  <c r="AZ34"/>
  <c r="BB34"/>
  <c r="BE34"/>
  <c r="BG34"/>
  <c r="AP32"/>
  <c r="AR32"/>
  <c r="AT32"/>
  <c r="AV32"/>
  <c r="AY32"/>
  <c r="BA32"/>
  <c r="BD32"/>
  <c r="BF32"/>
  <c r="BH32"/>
  <c r="AP30"/>
  <c r="AR30"/>
  <c r="AU30"/>
  <c r="AY30"/>
  <c r="BA30"/>
  <c r="BD30"/>
  <c r="BF30"/>
  <c r="BH30"/>
  <c r="AP28"/>
  <c r="AR28"/>
  <c r="AY28"/>
  <c r="BA28"/>
  <c r="BD28"/>
  <c r="BF28"/>
  <c r="BH28"/>
  <c r="AP26"/>
  <c r="AR26"/>
  <c r="AU26"/>
  <c r="AY26"/>
  <c r="BA26"/>
  <c r="BD26"/>
  <c r="BF26"/>
  <c r="BH26"/>
  <c r="AO24"/>
  <c r="AR24"/>
  <c r="AU24"/>
  <c r="AY24"/>
  <c r="BA24"/>
  <c r="BD24"/>
  <c r="BF24"/>
  <c r="BH24"/>
  <c r="AP38" i="26"/>
  <c r="AR38"/>
  <c r="AX38"/>
  <c r="AZ38"/>
  <c r="BB38"/>
  <c r="BE38"/>
  <c r="BG38"/>
  <c r="AP36"/>
  <c r="AR36"/>
  <c r="AT36"/>
  <c r="AX36"/>
  <c r="AO36"/>
  <c r="AQ36"/>
  <c r="AS36"/>
  <c r="AU36"/>
  <c r="AW36"/>
  <c r="AY36"/>
  <c r="BA36"/>
  <c r="BD36"/>
  <c r="BF36"/>
  <c r="BH36"/>
  <c r="AQ34"/>
  <c r="AS34"/>
  <c r="AW34"/>
  <c r="AY34"/>
  <c r="BA34"/>
  <c r="BD34"/>
  <c r="BF34"/>
  <c r="BH34"/>
  <c r="AP34"/>
  <c r="AR34"/>
  <c r="AT34"/>
  <c r="AV34"/>
  <c r="AX34"/>
  <c r="AZ34"/>
  <c r="BB34"/>
  <c r="BE34"/>
  <c r="BG34"/>
  <c r="AQ32"/>
  <c r="AW32"/>
  <c r="AY32"/>
  <c r="BA32"/>
  <c r="BD32"/>
  <c r="BF32"/>
  <c r="BH32"/>
  <c r="AP32"/>
  <c r="AR32"/>
  <c r="AT32"/>
  <c r="AX32"/>
  <c r="AZ32"/>
  <c r="BB32"/>
  <c r="BE32"/>
  <c r="BG32"/>
  <c r="AO30"/>
  <c r="AQ30"/>
  <c r="AX30"/>
  <c r="AZ30"/>
  <c r="BB30"/>
  <c r="BE30"/>
  <c r="BG30"/>
  <c r="AP30"/>
  <c r="AR30"/>
  <c r="AW30"/>
  <c r="AY30"/>
  <c r="BA30"/>
  <c r="BD30"/>
  <c r="BF30"/>
  <c r="BH30"/>
  <c r="AQ28"/>
  <c r="AT28"/>
  <c r="AX28"/>
  <c r="AZ28"/>
  <c r="BB28"/>
  <c r="BE28"/>
  <c r="BG28"/>
  <c r="AP28"/>
  <c r="AR28"/>
  <c r="AW28"/>
  <c r="AY28"/>
  <c r="BA28"/>
  <c r="BD28"/>
  <c r="BF28"/>
  <c r="BH28"/>
  <c r="AO27"/>
  <c r="AQ27"/>
  <c r="AS27"/>
  <c r="AX27"/>
  <c r="AZ27"/>
  <c r="BB27"/>
  <c r="BE27"/>
  <c r="BG27"/>
  <c r="AP27"/>
  <c r="AR27"/>
  <c r="AW27"/>
  <c r="AY27"/>
  <c r="BA27"/>
  <c r="BD27"/>
  <c r="BF27"/>
  <c r="BH27"/>
  <c r="AO24"/>
  <c r="AR24"/>
  <c r="AW24"/>
  <c r="AY24"/>
  <c r="BA24"/>
  <c r="BD24"/>
  <c r="BF24"/>
  <c r="BH24"/>
  <c r="AQ24"/>
  <c r="AS24"/>
  <c r="AU24"/>
  <c r="AV24"/>
  <c r="AX24"/>
  <c r="AZ24"/>
  <c r="BB24"/>
  <c r="BE24"/>
  <c r="BG24"/>
  <c r="AP26"/>
  <c r="AR26"/>
  <c r="AW26"/>
  <c r="AY26"/>
  <c r="BA26"/>
  <c r="BD26"/>
  <c r="BF26"/>
  <c r="BH26"/>
  <c r="AQ26"/>
  <c r="AX26"/>
  <c r="AZ26"/>
  <c r="BB26"/>
  <c r="BE26"/>
  <c r="BG26"/>
  <c r="AO37" i="25"/>
  <c r="AQ37"/>
  <c r="AS37"/>
  <c r="AV37"/>
  <c r="AX37"/>
  <c r="AZ37"/>
  <c r="BB37"/>
  <c r="BE37"/>
  <c r="BG37"/>
  <c r="AP37"/>
  <c r="AR37"/>
  <c r="AW37"/>
  <c r="AY37"/>
  <c r="BA37"/>
  <c r="BD37"/>
  <c r="BF37"/>
  <c r="BH37"/>
  <c r="AP35"/>
  <c r="AR35"/>
  <c r="AT35"/>
  <c r="AW35"/>
  <c r="AY35"/>
  <c r="BA35"/>
  <c r="BD35"/>
  <c r="BF35"/>
  <c r="BH35"/>
  <c r="AQ35"/>
  <c r="AS35"/>
  <c r="AV35"/>
  <c r="AX35"/>
  <c r="AZ35"/>
  <c r="BB35"/>
  <c r="BE35"/>
  <c r="BG35"/>
  <c r="AQ32"/>
  <c r="AU32"/>
  <c r="AW32"/>
  <c r="AY32"/>
  <c r="BA32"/>
  <c r="BD32"/>
  <c r="BF32"/>
  <c r="BH32"/>
  <c r="AP32"/>
  <c r="AR32"/>
  <c r="AT32"/>
  <c r="AV32"/>
  <c r="AX32"/>
  <c r="AZ32"/>
  <c r="BB32"/>
  <c r="BE32"/>
  <c r="BG32"/>
  <c r="AP30"/>
  <c r="AR30"/>
  <c r="AV30"/>
  <c r="AX30"/>
  <c r="AZ30"/>
  <c r="BB30"/>
  <c r="BE30"/>
  <c r="BG30"/>
  <c r="AO30"/>
  <c r="AQ30"/>
  <c r="AW30"/>
  <c r="AY30"/>
  <c r="BA30"/>
  <c r="BD30"/>
  <c r="BF30"/>
  <c r="BH30"/>
  <c r="AP28"/>
  <c r="AR28"/>
  <c r="AV28"/>
  <c r="AX28"/>
  <c r="AZ28"/>
  <c r="BB28"/>
  <c r="BE28"/>
  <c r="BG28"/>
  <c r="AQ28"/>
  <c r="AT28"/>
  <c r="AW28"/>
  <c r="AY28"/>
  <c r="BA28"/>
  <c r="BD28"/>
  <c r="BF28"/>
  <c r="BH28"/>
  <c r="AO27"/>
  <c r="AQ27"/>
  <c r="AS27"/>
  <c r="AV27"/>
  <c r="AX27"/>
  <c r="AZ27"/>
  <c r="BB27"/>
  <c r="BE27"/>
  <c r="BG27"/>
  <c r="AP27"/>
  <c r="AR27"/>
  <c r="AW27"/>
  <c r="AY27"/>
  <c r="BA27"/>
  <c r="BD27"/>
  <c r="BF27"/>
  <c r="BH27"/>
  <c r="AQ25"/>
  <c r="AV25"/>
  <c r="AX25"/>
  <c r="AZ25"/>
  <c r="BB25"/>
  <c r="BE25"/>
  <c r="BG25"/>
  <c r="AR25"/>
  <c r="AU25"/>
  <c r="AW25"/>
  <c r="AY25"/>
  <c r="BA25"/>
  <c r="BD25"/>
  <c r="BF25"/>
  <c r="BH25"/>
  <c r="D22"/>
  <c r="D30"/>
  <c r="D38"/>
  <c r="D46"/>
  <c r="D51"/>
  <c r="D55"/>
  <c r="D59"/>
  <c r="AO23"/>
  <c r="AQ23"/>
  <c r="AV23"/>
  <c r="AX23"/>
  <c r="AZ23"/>
  <c r="BB23"/>
  <c r="BE23"/>
  <c r="BG23"/>
  <c r="D18"/>
  <c r="D26"/>
  <c r="D34"/>
  <c r="D42"/>
  <c r="D49"/>
  <c r="D53"/>
  <c r="D57"/>
  <c r="AP23"/>
  <c r="AR23"/>
  <c r="AT23"/>
  <c r="AW23"/>
  <c r="AY23"/>
  <c r="BA23"/>
  <c r="BD23"/>
  <c r="BF23"/>
  <c r="BH23"/>
  <c r="AO38" i="24"/>
  <c r="AQ38"/>
  <c r="AV38"/>
  <c r="AX38"/>
  <c r="AZ38"/>
  <c r="BB38"/>
  <c r="BE38"/>
  <c r="BG38"/>
  <c r="AP38"/>
  <c r="AR38"/>
  <c r="AU38"/>
  <c r="AW38"/>
  <c r="AY38"/>
  <c r="BA38"/>
  <c r="BD38"/>
  <c r="BF38"/>
  <c r="BH38"/>
  <c r="AP36"/>
  <c r="AR36"/>
  <c r="AV36"/>
  <c r="AX36"/>
  <c r="AZ36"/>
  <c r="BB36"/>
  <c r="BE36"/>
  <c r="BG36"/>
  <c r="AO36"/>
  <c r="AQ36"/>
  <c r="AS36"/>
  <c r="AU36"/>
  <c r="AW36"/>
  <c r="AY36"/>
  <c r="BA36"/>
  <c r="BD36"/>
  <c r="BF36"/>
  <c r="BH36"/>
  <c r="AP34"/>
  <c r="AR34"/>
  <c r="AU34"/>
  <c r="AW34"/>
  <c r="AY34"/>
  <c r="BA34"/>
  <c r="BD34"/>
  <c r="BF34"/>
  <c r="BH34"/>
  <c r="AQ34"/>
  <c r="AV34"/>
  <c r="AX34"/>
  <c r="AZ34"/>
  <c r="BB34"/>
  <c r="BE34"/>
  <c r="BG34"/>
  <c r="AQ33"/>
  <c r="AV33"/>
  <c r="AX33"/>
  <c r="AZ33"/>
  <c r="BB33"/>
  <c r="BE33"/>
  <c r="BG33"/>
  <c r="AP33"/>
  <c r="AR33"/>
  <c r="AU33"/>
  <c r="AW33"/>
  <c r="AY33"/>
  <c r="BA33"/>
  <c r="BD33"/>
  <c r="BF33"/>
  <c r="BH33"/>
  <c r="AO30"/>
  <c r="AQ30"/>
  <c r="AV30"/>
  <c r="AX30"/>
  <c r="AZ30"/>
  <c r="BB30"/>
  <c r="BE30"/>
  <c r="BG30"/>
  <c r="AP30"/>
  <c r="AR30"/>
  <c r="AU30"/>
  <c r="AW30"/>
  <c r="AY30"/>
  <c r="BA30"/>
  <c r="BD30"/>
  <c r="BF30"/>
  <c r="BH30"/>
  <c r="AQ28"/>
  <c r="AV28"/>
  <c r="AX28"/>
  <c r="AZ28"/>
  <c r="BB28"/>
  <c r="BE28"/>
  <c r="BG28"/>
  <c r="AP28"/>
  <c r="AR28"/>
  <c r="AU28"/>
  <c r="AW28"/>
  <c r="AY28"/>
  <c r="BA28"/>
  <c r="BD28"/>
  <c r="BF28"/>
  <c r="BH28"/>
  <c r="AR25"/>
  <c r="AU25"/>
  <c r="AW25"/>
  <c r="AY25"/>
  <c r="BA25"/>
  <c r="BD25"/>
  <c r="BF25"/>
  <c r="BH25"/>
  <c r="AQ25"/>
  <c r="AV25"/>
  <c r="AX25"/>
  <c r="AZ25"/>
  <c r="BB25"/>
  <c r="BE25"/>
  <c r="BG25"/>
  <c r="D34"/>
  <c r="AP23"/>
  <c r="AR23"/>
  <c r="AU23"/>
  <c r="AW23"/>
  <c r="AY23"/>
  <c r="BA23"/>
  <c r="BD23"/>
  <c r="BF23"/>
  <c r="BH23"/>
  <c r="D50"/>
  <c r="AO23"/>
  <c r="AQ23"/>
  <c r="AV23"/>
  <c r="AX23"/>
  <c r="AZ23"/>
  <c r="BB23"/>
  <c r="BE23"/>
  <c r="BG23"/>
  <c r="AP26"/>
  <c r="AR26"/>
  <c r="AU26"/>
  <c r="AW26"/>
  <c r="AY26"/>
  <c r="BA26"/>
  <c r="BD26"/>
  <c r="BF26"/>
  <c r="BH26"/>
  <c r="AQ26"/>
  <c r="AV26"/>
  <c r="AX26"/>
  <c r="AZ26"/>
  <c r="BB26"/>
  <c r="BE26"/>
  <c r="BG26"/>
  <c r="AP38" i="23"/>
  <c r="AR38"/>
  <c r="AU38"/>
  <c r="AW38"/>
  <c r="AY38"/>
  <c r="BA38"/>
  <c r="BD38"/>
  <c r="BF38"/>
  <c r="BH38"/>
  <c r="AO38"/>
  <c r="AQ38"/>
  <c r="AT38"/>
  <c r="AV38"/>
  <c r="AX38"/>
  <c r="AZ38"/>
  <c r="BB38"/>
  <c r="BE38"/>
  <c r="BG38"/>
  <c r="AO36"/>
  <c r="AQ36"/>
  <c r="AU36"/>
  <c r="AW36"/>
  <c r="AY36"/>
  <c r="BA36"/>
  <c r="BD36"/>
  <c r="BF36"/>
  <c r="BH36"/>
  <c r="AP36"/>
  <c r="AR36"/>
  <c r="AT36"/>
  <c r="AV36"/>
  <c r="AX36"/>
  <c r="AZ36"/>
  <c r="BB36"/>
  <c r="BE36"/>
  <c r="BG36"/>
  <c r="AQ34"/>
  <c r="AT34"/>
  <c r="AV34"/>
  <c r="AX34"/>
  <c r="AZ34"/>
  <c r="BB34"/>
  <c r="BE34"/>
  <c r="BG34"/>
  <c r="AP34"/>
  <c r="AU34"/>
  <c r="AW34"/>
  <c r="AY34"/>
  <c r="BA34"/>
  <c r="BD34"/>
  <c r="BF34"/>
  <c r="BH34"/>
  <c r="AP32"/>
  <c r="AU32"/>
  <c r="AW32"/>
  <c r="AY32"/>
  <c r="BA32"/>
  <c r="BD32"/>
  <c r="BF32"/>
  <c r="BH32"/>
  <c r="AQ32"/>
  <c r="AT32"/>
  <c r="AV32"/>
  <c r="AX32"/>
  <c r="AZ32"/>
  <c r="BB32"/>
  <c r="BE32"/>
  <c r="BG32"/>
  <c r="AP30"/>
  <c r="AR30"/>
  <c r="AU30"/>
  <c r="AW30"/>
  <c r="AY30"/>
  <c r="BA30"/>
  <c r="BD30"/>
  <c r="BF30"/>
  <c r="BH30"/>
  <c r="AO30"/>
  <c r="AQ30"/>
  <c r="AT30"/>
  <c r="AV30"/>
  <c r="AX30"/>
  <c r="AZ30"/>
  <c r="BB30"/>
  <c r="BE30"/>
  <c r="BG30"/>
  <c r="AQ28"/>
  <c r="AU28"/>
  <c r="AW28"/>
  <c r="AY28"/>
  <c r="BA28"/>
  <c r="BD28"/>
  <c r="BF28"/>
  <c r="BH28"/>
  <c r="AP28"/>
  <c r="AT28"/>
  <c r="AV28"/>
  <c r="AX28"/>
  <c r="AZ28"/>
  <c r="BB28"/>
  <c r="BE28"/>
  <c r="BG28"/>
  <c r="AP26"/>
  <c r="AU26"/>
  <c r="AW26"/>
  <c r="AY26"/>
  <c r="BA26"/>
  <c r="BD26"/>
  <c r="BF26"/>
  <c r="BH26"/>
  <c r="AT26"/>
  <c r="AV26"/>
  <c r="AX26"/>
  <c r="AZ26"/>
  <c r="BB26"/>
  <c r="BE26"/>
  <c r="BG26"/>
  <c r="AO24"/>
  <c r="AT24"/>
  <c r="AV24"/>
  <c r="AX24"/>
  <c r="AZ24"/>
  <c r="BB24"/>
  <c r="BE24"/>
  <c r="BG24"/>
  <c r="AQ24"/>
  <c r="AU24"/>
  <c r="AW24"/>
  <c r="AY24"/>
  <c r="BA24"/>
  <c r="BD24"/>
  <c r="BF24"/>
  <c r="BH24"/>
  <c r="AP38" i="22"/>
  <c r="AT38"/>
  <c r="AV38"/>
  <c r="AX38"/>
  <c r="AZ38"/>
  <c r="BB38"/>
  <c r="BE38"/>
  <c r="BG38"/>
  <c r="AO38"/>
  <c r="AQ38"/>
  <c r="AS38"/>
  <c r="AU38"/>
  <c r="AW38"/>
  <c r="AY38"/>
  <c r="BA38"/>
  <c r="BD38"/>
  <c r="BF38"/>
  <c r="BH38"/>
  <c r="AP36"/>
  <c r="AT36"/>
  <c r="AV36"/>
  <c r="AX36"/>
  <c r="AZ36"/>
  <c r="BB36"/>
  <c r="BE36"/>
  <c r="BG36"/>
  <c r="AO36"/>
  <c r="AQ36"/>
  <c r="AS36"/>
  <c r="AU36"/>
  <c r="AW36"/>
  <c r="AY36"/>
  <c r="BA36"/>
  <c r="BD36"/>
  <c r="BF36"/>
  <c r="BH36"/>
  <c r="AP34"/>
  <c r="AT34"/>
  <c r="AV34"/>
  <c r="AX34"/>
  <c r="AZ34"/>
  <c r="BB34"/>
  <c r="BE34"/>
  <c r="BG34"/>
  <c r="AQ34"/>
  <c r="AS34"/>
  <c r="AU34"/>
  <c r="AW34"/>
  <c r="AY34"/>
  <c r="BA34"/>
  <c r="BD34"/>
  <c r="BF34"/>
  <c r="BH34"/>
  <c r="AQ32"/>
  <c r="AS32"/>
  <c r="AU32"/>
  <c r="AW32"/>
  <c r="AY32"/>
  <c r="BA32"/>
  <c r="BD32"/>
  <c r="BF32"/>
  <c r="BH32"/>
  <c r="AP32"/>
  <c r="AT32"/>
  <c r="AV32"/>
  <c r="AX32"/>
  <c r="AZ32"/>
  <c r="BB32"/>
  <c r="BE32"/>
  <c r="BG32"/>
  <c r="AP30"/>
  <c r="AT30"/>
  <c r="AV30"/>
  <c r="AX30"/>
  <c r="AZ30"/>
  <c r="BB30"/>
  <c r="BE30"/>
  <c r="BG30"/>
  <c r="AO30"/>
  <c r="AQ30"/>
  <c r="AS30"/>
  <c r="AU30"/>
  <c r="AW30"/>
  <c r="AY30"/>
  <c r="BA30"/>
  <c r="BD30"/>
  <c r="BF30"/>
  <c r="BH30"/>
  <c r="AQ28"/>
  <c r="AS28"/>
  <c r="AU28"/>
  <c r="AW28"/>
  <c r="AY28"/>
  <c r="BA28"/>
  <c r="BD28"/>
  <c r="BF28"/>
  <c r="BH28"/>
  <c r="AP28"/>
  <c r="AT28"/>
  <c r="AV28"/>
  <c r="AX28"/>
  <c r="AZ28"/>
  <c r="BB28"/>
  <c r="BE28"/>
  <c r="BG28"/>
  <c r="AQ26"/>
  <c r="AT26"/>
  <c r="AV26"/>
  <c r="AX26"/>
  <c r="AZ26"/>
  <c r="BB26"/>
  <c r="BE26"/>
  <c r="BG26"/>
  <c r="AP26"/>
  <c r="AS26"/>
  <c r="AU26"/>
  <c r="AW26"/>
  <c r="AY26"/>
  <c r="BA26"/>
  <c r="BD26"/>
  <c r="BF26"/>
  <c r="BH26"/>
  <c r="AO24"/>
  <c r="AR24"/>
  <c r="AT24"/>
  <c r="AV24"/>
  <c r="AX24"/>
  <c r="AZ24"/>
  <c r="BB24"/>
  <c r="BE24"/>
  <c r="BG24"/>
  <c r="AQ24"/>
  <c r="AS24"/>
  <c r="AU24"/>
  <c r="AW24"/>
  <c r="AY24"/>
  <c r="BA24"/>
  <c r="BD24"/>
  <c r="BF24"/>
  <c r="BH24"/>
  <c r="AO38" i="21"/>
  <c r="AR38"/>
  <c r="AT38"/>
  <c r="AV38"/>
  <c r="AX38"/>
  <c r="AZ38"/>
  <c r="BB38"/>
  <c r="BE38"/>
  <c r="BG38"/>
  <c r="AS38"/>
  <c r="AU38"/>
  <c r="AW38"/>
  <c r="AY38"/>
  <c r="BA38"/>
  <c r="BD38"/>
  <c r="BF38"/>
  <c r="BH38"/>
  <c r="AS36"/>
  <c r="AU36"/>
  <c r="AW36"/>
  <c r="AY36"/>
  <c r="BA36"/>
  <c r="BD36"/>
  <c r="BF36"/>
  <c r="BH36"/>
  <c r="AO36"/>
  <c r="AR36"/>
  <c r="AT36"/>
  <c r="AV36"/>
  <c r="AX36"/>
  <c r="AZ36"/>
  <c r="BB36"/>
  <c r="BE36"/>
  <c r="BG36"/>
  <c r="AR34"/>
  <c r="AT34"/>
  <c r="AV34"/>
  <c r="AX34"/>
  <c r="AZ34"/>
  <c r="BB34"/>
  <c r="BE34"/>
  <c r="BG34"/>
  <c r="AS34"/>
  <c r="AU34"/>
  <c r="AW34"/>
  <c r="AY34"/>
  <c r="BA34"/>
  <c r="BD34"/>
  <c r="BF34"/>
  <c r="BH34"/>
  <c r="AS32"/>
  <c r="AU32"/>
  <c r="AW32"/>
  <c r="AY32"/>
  <c r="BA32"/>
  <c r="BD32"/>
  <c r="BF32"/>
  <c r="BH32"/>
  <c r="AP32"/>
  <c r="AR32"/>
  <c r="AT32"/>
  <c r="AV32"/>
  <c r="AX32"/>
  <c r="AZ32"/>
  <c r="BB32"/>
  <c r="BE32"/>
  <c r="BG32"/>
  <c r="AO30"/>
  <c r="AS30"/>
  <c r="AU30"/>
  <c r="AW30"/>
  <c r="AY30"/>
  <c r="BA30"/>
  <c r="BD30"/>
  <c r="BF30"/>
  <c r="BH30"/>
  <c r="AP30"/>
  <c r="AR30"/>
  <c r="AT30"/>
  <c r="AV30"/>
  <c r="AX30"/>
  <c r="AZ30"/>
  <c r="BB30"/>
  <c r="BE30"/>
  <c r="BG30"/>
  <c r="AP28"/>
  <c r="AR28"/>
  <c r="AT28"/>
  <c r="AV28"/>
  <c r="AX28"/>
  <c r="AZ28"/>
  <c r="BB28"/>
  <c r="BE28"/>
  <c r="BG28"/>
  <c r="AS28"/>
  <c r="AU28"/>
  <c r="AW28"/>
  <c r="AY28"/>
  <c r="BA28"/>
  <c r="BD28"/>
  <c r="BF28"/>
  <c r="BH28"/>
  <c r="AS26"/>
  <c r="AU26"/>
  <c r="AW26"/>
  <c r="AY26"/>
  <c r="BA26"/>
  <c r="BD26"/>
  <c r="BF26"/>
  <c r="BH26"/>
  <c r="AR26"/>
  <c r="AT26"/>
  <c r="AV26"/>
  <c r="AX26"/>
  <c r="AZ26"/>
  <c r="BB26"/>
  <c r="BE26"/>
  <c r="BG26"/>
  <c r="AS24"/>
  <c r="AU24"/>
  <c r="AW24"/>
  <c r="AY24"/>
  <c r="BA24"/>
  <c r="BD24"/>
  <c r="BF24"/>
  <c r="BH24"/>
  <c r="AO24"/>
  <c r="AR24"/>
  <c r="AT24"/>
  <c r="AV24"/>
  <c r="AX24"/>
  <c r="AZ24"/>
  <c r="BB24"/>
  <c r="BE24"/>
  <c r="BG24"/>
  <c r="D31"/>
  <c r="AO23"/>
  <c r="AS23"/>
  <c r="AU23"/>
  <c r="AW23"/>
  <c r="AY23"/>
  <c r="BA23"/>
  <c r="BD23"/>
  <c r="BF23"/>
  <c r="BH23"/>
  <c r="D47"/>
  <c r="AP23"/>
  <c r="AR23"/>
  <c r="AT23"/>
  <c r="AV23"/>
  <c r="AX23"/>
  <c r="AZ23"/>
  <c r="BB23"/>
  <c r="BE23"/>
  <c r="BG23"/>
  <c r="AO38" i="20"/>
  <c r="AQ38"/>
  <c r="AS38"/>
  <c r="AU38"/>
  <c r="AW38"/>
  <c r="AZ38"/>
  <c r="BB38"/>
  <c r="BE38"/>
  <c r="BG38"/>
  <c r="AR38"/>
  <c r="AT38"/>
  <c r="AV38"/>
  <c r="AX38"/>
  <c r="BA38"/>
  <c r="BD38"/>
  <c r="BF38"/>
  <c r="BH38"/>
  <c r="AO36"/>
  <c r="AQ36"/>
  <c r="AS36"/>
  <c r="AU36"/>
  <c r="AW36"/>
  <c r="AY36"/>
  <c r="BA36"/>
  <c r="BD36"/>
  <c r="BF36"/>
  <c r="BH36"/>
  <c r="AR36"/>
  <c r="AT36"/>
  <c r="AV36"/>
  <c r="AX36"/>
  <c r="AZ36"/>
  <c r="BB36"/>
  <c r="BE36"/>
  <c r="BG36"/>
  <c r="AR34"/>
  <c r="AT34"/>
  <c r="AV34"/>
  <c r="AX34"/>
  <c r="BA34"/>
  <c r="BD34"/>
  <c r="BF34"/>
  <c r="BH34"/>
  <c r="AQ34"/>
  <c r="AS34"/>
  <c r="AU34"/>
  <c r="AW34"/>
  <c r="AZ34"/>
  <c r="BB34"/>
  <c r="BE34"/>
  <c r="BG34"/>
  <c r="AR32"/>
  <c r="AT32"/>
  <c r="AV32"/>
  <c r="AX32"/>
  <c r="AZ32"/>
  <c r="BB32"/>
  <c r="BE32"/>
  <c r="BG32"/>
  <c r="AQ32"/>
  <c r="AS32"/>
  <c r="AU32"/>
  <c r="AW32"/>
  <c r="AY32"/>
  <c r="BA32"/>
  <c r="BD32"/>
  <c r="BF32"/>
  <c r="BH32"/>
  <c r="AR30"/>
  <c r="AT30"/>
  <c r="AV30"/>
  <c r="AX30"/>
  <c r="AZ30"/>
  <c r="BB30"/>
  <c r="BE30"/>
  <c r="BG30"/>
  <c r="AO30"/>
  <c r="AQ30"/>
  <c r="AS30"/>
  <c r="AU30"/>
  <c r="AW30"/>
  <c r="AY30"/>
  <c r="BA30"/>
  <c r="BD30"/>
  <c r="BF30"/>
  <c r="BH30"/>
  <c r="AR28"/>
  <c r="AT28"/>
  <c r="AV28"/>
  <c r="AX28"/>
  <c r="AZ28"/>
  <c r="BB28"/>
  <c r="BE28"/>
  <c r="BG28"/>
  <c r="AQ28"/>
  <c r="AS28"/>
  <c r="AU28"/>
  <c r="AW28"/>
  <c r="AY28"/>
  <c r="BA28"/>
  <c r="BD28"/>
  <c r="BF28"/>
  <c r="BH28"/>
  <c r="AR26"/>
  <c r="AT26"/>
  <c r="AV26"/>
  <c r="AX26"/>
  <c r="BA26"/>
  <c r="BD26"/>
  <c r="BF26"/>
  <c r="BH26"/>
  <c r="AQ26"/>
  <c r="AS26"/>
  <c r="AU26"/>
  <c r="AW26"/>
  <c r="AZ26"/>
  <c r="BB26"/>
  <c r="BE26"/>
  <c r="BG26"/>
  <c r="AQ24"/>
  <c r="AS24"/>
  <c r="AU24"/>
  <c r="AW24"/>
  <c r="AY24"/>
  <c r="BA24"/>
  <c r="BD24"/>
  <c r="BF24"/>
  <c r="BH24"/>
  <c r="AO24"/>
  <c r="AR24"/>
  <c r="AT24"/>
  <c r="AV24"/>
  <c r="AX24"/>
  <c r="AZ24"/>
  <c r="BB24"/>
  <c r="BE24"/>
  <c r="BG24"/>
  <c r="AO37" i="4"/>
  <c r="AQ37"/>
  <c r="AS37"/>
  <c r="AU37"/>
  <c r="AW37"/>
  <c r="BA37"/>
  <c r="BD37"/>
  <c r="BF37"/>
  <c r="BH37"/>
  <c r="AP37"/>
  <c r="AR37"/>
  <c r="AT37"/>
  <c r="AV37"/>
  <c r="AX37"/>
  <c r="AZ37"/>
  <c r="BB37"/>
  <c r="BE37"/>
  <c r="BG37"/>
  <c r="AP35"/>
  <c r="AR35"/>
  <c r="AT35"/>
  <c r="AV35"/>
  <c r="AX35"/>
  <c r="AZ35"/>
  <c r="BB35"/>
  <c r="BE35"/>
  <c r="BG35"/>
  <c r="AQ35"/>
  <c r="AS35"/>
  <c r="AU35"/>
  <c r="AW35"/>
  <c r="BA35"/>
  <c r="BD35"/>
  <c r="BF35"/>
  <c r="BH35"/>
  <c r="AQ33"/>
  <c r="AS33"/>
  <c r="AU33"/>
  <c r="AW33"/>
  <c r="BA33"/>
  <c r="BD33"/>
  <c r="BF33"/>
  <c r="BH33"/>
  <c r="AP33"/>
  <c r="AR33"/>
  <c r="AT33"/>
  <c r="AV33"/>
  <c r="AX33"/>
  <c r="AZ33"/>
  <c r="BB33"/>
  <c r="BE33"/>
  <c r="BG33"/>
  <c r="AQ31"/>
  <c r="AS31"/>
  <c r="AU31"/>
  <c r="AW31"/>
  <c r="BA31"/>
  <c r="BD31"/>
  <c r="BF31"/>
  <c r="BH31"/>
  <c r="AP31"/>
  <c r="AR31"/>
  <c r="AT31"/>
  <c r="AV31"/>
  <c r="AX31"/>
  <c r="AZ31"/>
  <c r="BB31"/>
  <c r="BE31"/>
  <c r="BG31"/>
  <c r="AP29"/>
  <c r="AR29"/>
  <c r="AT29"/>
  <c r="AV29"/>
  <c r="AX29"/>
  <c r="AZ29"/>
  <c r="BB29"/>
  <c r="BE29"/>
  <c r="BG29"/>
  <c r="AQ29"/>
  <c r="AS29"/>
  <c r="AU29"/>
  <c r="AW29"/>
  <c r="BA29"/>
  <c r="BD29"/>
  <c r="BF29"/>
  <c r="BH29"/>
  <c r="AP27"/>
  <c r="AR27"/>
  <c r="AT27"/>
  <c r="AV27"/>
  <c r="AX27"/>
  <c r="AZ27"/>
  <c r="BB27"/>
  <c r="BE27"/>
  <c r="BG27"/>
  <c r="AO27"/>
  <c r="AQ27"/>
  <c r="AS27"/>
  <c r="AU27"/>
  <c r="AW27"/>
  <c r="BA27"/>
  <c r="BD27"/>
  <c r="BF27"/>
  <c r="BH27"/>
  <c r="AQ25"/>
  <c r="AS25"/>
  <c r="AU25"/>
  <c r="AW25"/>
  <c r="BA25"/>
  <c r="BD25"/>
  <c r="BF25"/>
  <c r="BH25"/>
  <c r="AP25"/>
  <c r="AR25"/>
  <c r="AT25"/>
  <c r="AV25"/>
  <c r="AX25"/>
  <c r="AZ25"/>
  <c r="BB25"/>
  <c r="BE25"/>
  <c r="BG25"/>
  <c r="D19"/>
  <c r="D23"/>
  <c r="D27"/>
  <c r="D31"/>
  <c r="D35"/>
  <c r="D38"/>
  <c r="D40"/>
  <c r="D42"/>
  <c r="D44"/>
  <c r="D46"/>
  <c r="D48"/>
  <c r="D50"/>
  <c r="D52"/>
  <c r="D54"/>
  <c r="D56"/>
  <c r="D58"/>
  <c r="D60"/>
  <c r="D21"/>
  <c r="D25"/>
  <c r="D29"/>
  <c r="D33"/>
  <c r="D37"/>
  <c r="D39"/>
  <c r="D41"/>
  <c r="D43"/>
  <c r="D45"/>
  <c r="D47"/>
  <c r="D49"/>
  <c r="D51"/>
  <c r="D53"/>
  <c r="D55"/>
  <c r="D57"/>
  <c r="D59"/>
  <c r="AO23"/>
  <c r="AQ23"/>
  <c r="AS23"/>
  <c r="AU23"/>
  <c r="AW23"/>
  <c r="BA23"/>
  <c r="BD23"/>
  <c r="BF23"/>
  <c r="BH23"/>
  <c r="AP23"/>
  <c r="AR23"/>
  <c r="AT23"/>
  <c r="AV23"/>
  <c r="AX23"/>
  <c r="AZ23"/>
  <c r="BB23"/>
  <c r="BE23"/>
  <c r="BG23"/>
  <c r="AP37" i="28"/>
  <c r="AR37"/>
  <c r="AT37"/>
  <c r="AV37"/>
  <c r="AX37"/>
  <c r="AZ37"/>
  <c r="BB37"/>
  <c r="BE37"/>
  <c r="BG37"/>
  <c r="AQ37"/>
  <c r="AS37"/>
  <c r="AU37"/>
  <c r="AW37"/>
  <c r="AY37"/>
  <c r="BA37"/>
  <c r="BD37"/>
  <c r="BF37"/>
  <c r="BH37"/>
  <c r="AP35"/>
  <c r="AR35"/>
  <c r="AT35"/>
  <c r="AV35"/>
  <c r="AX35"/>
  <c r="AZ35"/>
  <c r="BB35"/>
  <c r="BE35"/>
  <c r="BG35"/>
  <c r="AQ35"/>
  <c r="AS35"/>
  <c r="AU35"/>
  <c r="AW35"/>
  <c r="AY35"/>
  <c r="BA35"/>
  <c r="BD35"/>
  <c r="BF35"/>
  <c r="BH35"/>
  <c r="AQ34"/>
  <c r="AS34"/>
  <c r="AU34"/>
  <c r="AW34"/>
  <c r="AY34"/>
  <c r="BA34"/>
  <c r="BD34"/>
  <c r="BF34"/>
  <c r="BH34"/>
  <c r="AP34"/>
  <c r="AR34"/>
  <c r="AT34"/>
  <c r="AV34"/>
  <c r="AX34"/>
  <c r="AZ34"/>
  <c r="BB34"/>
  <c r="BE34"/>
  <c r="BG34"/>
  <c r="AP31"/>
  <c r="AR31"/>
  <c r="AT31"/>
  <c r="AV31"/>
  <c r="AX31"/>
  <c r="AZ31"/>
  <c r="BB31"/>
  <c r="BE31"/>
  <c r="BG31"/>
  <c r="AQ31"/>
  <c r="AS31"/>
  <c r="AU31"/>
  <c r="AW31"/>
  <c r="AY31"/>
  <c r="BA31"/>
  <c r="BD31"/>
  <c r="BF31"/>
  <c r="BH31"/>
  <c r="AQ29"/>
  <c r="AS29"/>
  <c r="AU29"/>
  <c r="AW29"/>
  <c r="AY29"/>
  <c r="BA29"/>
  <c r="BD29"/>
  <c r="BF29"/>
  <c r="BH29"/>
  <c r="AP29"/>
  <c r="AR29"/>
  <c r="AT29"/>
  <c r="AV29"/>
  <c r="AX29"/>
  <c r="AZ29"/>
  <c r="BB29"/>
  <c r="BE29"/>
  <c r="BG29"/>
  <c r="AQ27"/>
  <c r="AS27"/>
  <c r="AU27"/>
  <c r="AW27"/>
  <c r="AY27"/>
  <c r="BA27"/>
  <c r="BD27"/>
  <c r="BF27"/>
  <c r="AP27"/>
  <c r="AT27"/>
  <c r="AX27"/>
  <c r="BB27"/>
  <c r="BG27"/>
  <c r="AR27"/>
  <c r="AV27"/>
  <c r="AZ27"/>
  <c r="BE27"/>
  <c r="BH27"/>
  <c r="AQ25"/>
  <c r="AS25"/>
  <c r="AU25"/>
  <c r="AW25"/>
  <c r="AY25"/>
  <c r="BA25"/>
  <c r="BD25"/>
  <c r="BF25"/>
  <c r="BH25"/>
  <c r="AP25"/>
  <c r="AT25"/>
  <c r="AX25"/>
  <c r="BB25"/>
  <c r="BG25"/>
  <c r="AR25"/>
  <c r="AV25"/>
  <c r="AZ25"/>
  <c r="BE25"/>
  <c r="AO24"/>
  <c r="AQ24"/>
  <c r="AS24"/>
  <c r="AU24"/>
  <c r="AW24"/>
  <c r="AY24"/>
  <c r="BA24"/>
  <c r="BD24"/>
  <c r="BF24"/>
  <c r="BH24"/>
  <c r="AR24"/>
  <c r="AV24"/>
  <c r="AZ24"/>
  <c r="BE24"/>
  <c r="AP24"/>
  <c r="AT24"/>
  <c r="AX24"/>
  <c r="BB24"/>
  <c r="BG24"/>
  <c r="D13"/>
  <c r="D17"/>
  <c r="D21"/>
  <c r="D24"/>
  <c r="D26"/>
  <c r="D28"/>
  <c r="D30"/>
  <c r="D32"/>
  <c r="D34"/>
  <c r="D36"/>
  <c r="D38"/>
  <c r="D40"/>
  <c r="D42"/>
  <c r="D44"/>
  <c r="D46"/>
  <c r="D48"/>
  <c r="D50"/>
  <c r="D52"/>
  <c r="D54"/>
  <c r="D56"/>
  <c r="D58"/>
  <c r="D60"/>
  <c r="AQ23"/>
  <c r="AS23"/>
  <c r="AU23"/>
  <c r="AW23"/>
  <c r="D15"/>
  <c r="D19"/>
  <c r="D23"/>
  <c r="D25"/>
  <c r="D27"/>
  <c r="D29"/>
  <c r="D31"/>
  <c r="D33"/>
  <c r="D35"/>
  <c r="D37"/>
  <c r="D39"/>
  <c r="D41"/>
  <c r="D43"/>
  <c r="D45"/>
  <c r="D47"/>
  <c r="D49"/>
  <c r="D51"/>
  <c r="D53"/>
  <c r="D55"/>
  <c r="D57"/>
  <c r="D59"/>
  <c r="AP23"/>
  <c r="AR23"/>
  <c r="AT23"/>
  <c r="AV23"/>
  <c r="AX23"/>
  <c r="AZ23"/>
  <c r="BB23"/>
  <c r="BE23"/>
  <c r="BG23"/>
  <c r="AY23"/>
  <c r="BD23"/>
  <c r="BH23"/>
  <c r="BA23"/>
  <c r="BF23"/>
  <c r="AP36" i="3"/>
  <c r="AR36"/>
  <c r="AT36"/>
  <c r="AV36"/>
  <c r="AX36"/>
  <c r="AZ36"/>
  <c r="BB36"/>
  <c r="BE36"/>
  <c r="BG36"/>
  <c r="AO36"/>
  <c r="AQ36"/>
  <c r="AS36"/>
  <c r="AU36"/>
  <c r="AW36"/>
  <c r="AY36"/>
  <c r="BA36"/>
  <c r="BD36"/>
  <c r="BF36"/>
  <c r="BH36"/>
  <c r="AO37"/>
  <c r="AQ37"/>
  <c r="AS37"/>
  <c r="AU37"/>
  <c r="AW37"/>
  <c r="AY37"/>
  <c r="BA37"/>
  <c r="BD37"/>
  <c r="BF37"/>
  <c r="BH37"/>
  <c r="AP37"/>
  <c r="AR37"/>
  <c r="AT37"/>
  <c r="AV37"/>
  <c r="AX37"/>
  <c r="AZ37"/>
  <c r="BB37"/>
  <c r="BE37"/>
  <c r="BG37"/>
  <c r="AO34"/>
  <c r="AQ34"/>
  <c r="AS34"/>
  <c r="AU34"/>
  <c r="AW34"/>
  <c r="AY34"/>
  <c r="BA34"/>
  <c r="BD34"/>
  <c r="BF34"/>
  <c r="BH34"/>
  <c r="AP34"/>
  <c r="AR34"/>
  <c r="AT34"/>
  <c r="AV34"/>
  <c r="AX34"/>
  <c r="AZ34"/>
  <c r="BB34"/>
  <c r="BE34"/>
  <c r="BG34"/>
  <c r="AP31"/>
  <c r="AR31"/>
  <c r="AT31"/>
  <c r="AV31"/>
  <c r="AX31"/>
  <c r="AZ31"/>
  <c r="BB31"/>
  <c r="BE31"/>
  <c r="BG31"/>
  <c r="AO31"/>
  <c r="AQ31"/>
  <c r="AS31"/>
  <c r="AU31"/>
  <c r="AW31"/>
  <c r="AY31"/>
  <c r="BA31"/>
  <c r="BD31"/>
  <c r="BF31"/>
  <c r="BH31"/>
  <c r="AP29"/>
  <c r="AR29"/>
  <c r="AT29"/>
  <c r="AV29"/>
  <c r="AX29"/>
  <c r="AZ29"/>
  <c r="BB29"/>
  <c r="BE29"/>
  <c r="BG29"/>
  <c r="AO29"/>
  <c r="AQ29"/>
  <c r="AS29"/>
  <c r="AU29"/>
  <c r="AW29"/>
  <c r="AY29"/>
  <c r="BA29"/>
  <c r="BD29"/>
  <c r="BF29"/>
  <c r="BH29"/>
  <c r="AO27"/>
  <c r="AQ27"/>
  <c r="AS27"/>
  <c r="AU27"/>
  <c r="AW27"/>
  <c r="AY27"/>
  <c r="BA27"/>
  <c r="BD27"/>
  <c r="BF27"/>
  <c r="BH27"/>
  <c r="AP27"/>
  <c r="AR27"/>
  <c r="AT27"/>
  <c r="AV27"/>
  <c r="AX27"/>
  <c r="AZ27"/>
  <c r="BB27"/>
  <c r="BE27"/>
  <c r="BG27"/>
  <c r="AO25"/>
  <c r="AQ25"/>
  <c r="AS25"/>
  <c r="AU25"/>
  <c r="AW25"/>
  <c r="AY25"/>
  <c r="BA25"/>
  <c r="BD25"/>
  <c r="BF25"/>
  <c r="BH25"/>
  <c r="AP25"/>
  <c r="AR25"/>
  <c r="AT25"/>
  <c r="AV25"/>
  <c r="AX25"/>
  <c r="AZ25"/>
  <c r="BB25"/>
  <c r="BE25"/>
  <c r="BG25"/>
  <c r="D30"/>
  <c r="D34"/>
  <c r="D38"/>
  <c r="D42"/>
  <c r="D46"/>
  <c r="D50"/>
  <c r="D54"/>
  <c r="D58"/>
  <c r="AP23"/>
  <c r="AR23"/>
  <c r="AT23"/>
  <c r="AV23"/>
  <c r="AX23"/>
  <c r="AZ23"/>
  <c r="BB23"/>
  <c r="BE23"/>
  <c r="BG23"/>
  <c r="D32"/>
  <c r="D36"/>
  <c r="D40"/>
  <c r="D44"/>
  <c r="D48"/>
  <c r="D52"/>
  <c r="D56"/>
  <c r="D60"/>
  <c r="AO23"/>
  <c r="AQ23"/>
  <c r="AS23"/>
  <c r="AU23"/>
  <c r="AW23"/>
  <c r="AY23"/>
  <c r="BA23"/>
  <c r="BD23"/>
  <c r="BF23"/>
  <c r="BH23"/>
  <c r="P27" i="37"/>
  <c r="P90"/>
  <c r="P36"/>
  <c r="P44" i="35"/>
  <c r="P24"/>
  <c r="P29"/>
  <c r="P35" i="33"/>
  <c r="P40"/>
  <c r="P44"/>
  <c r="P12"/>
  <c r="P21" i="36"/>
  <c r="P152"/>
  <c r="P34"/>
  <c r="P46" i="34"/>
  <c r="P30"/>
  <c r="P14"/>
  <c r="P43"/>
  <c r="P27"/>
  <c r="P50"/>
  <c r="P45" i="37"/>
  <c r="D60" i="33"/>
  <c r="D55" i="32"/>
  <c r="D47"/>
  <c r="D34"/>
  <c r="BH38" i="31"/>
  <c r="BF38"/>
  <c r="BD38"/>
  <c r="BA38"/>
  <c r="AY38"/>
  <c r="AW38"/>
  <c r="AU38"/>
  <c r="AR38"/>
  <c r="BH37"/>
  <c r="BF37"/>
  <c r="BD37"/>
  <c r="BA37"/>
  <c r="AY37"/>
  <c r="AW37"/>
  <c r="AU37"/>
  <c r="AR37"/>
  <c r="BH35"/>
  <c r="BF35"/>
  <c r="BD35"/>
  <c r="BA35"/>
  <c r="AY35"/>
  <c r="AW35"/>
  <c r="AT35"/>
  <c r="AR35"/>
  <c r="BH34"/>
  <c r="BF34"/>
  <c r="BD34"/>
  <c r="BA34"/>
  <c r="AX34"/>
  <c r="AV34"/>
  <c r="AT34"/>
  <c r="AR34"/>
  <c r="BG33"/>
  <c r="BE33"/>
  <c r="BB33"/>
  <c r="AY33"/>
  <c r="AV33"/>
  <c r="AS33"/>
  <c r="AQ33"/>
  <c r="BG32"/>
  <c r="BE32"/>
  <c r="BB32"/>
  <c r="AY32"/>
  <c r="AV32"/>
  <c r="AT32"/>
  <c r="AR32"/>
  <c r="BG31"/>
  <c r="BE31"/>
  <c r="BB31"/>
  <c r="AZ31"/>
  <c r="AX31"/>
  <c r="AV31"/>
  <c r="AT31"/>
  <c r="BH30"/>
  <c r="BF30"/>
  <c r="BD30"/>
  <c r="BA30"/>
  <c r="AX30"/>
  <c r="AV30"/>
  <c r="AQ30"/>
  <c r="BG29"/>
  <c r="BE29"/>
  <c r="BB29"/>
  <c r="AY29"/>
  <c r="AW29"/>
  <c r="AU29"/>
  <c r="AR29"/>
  <c r="BH28"/>
  <c r="BF28"/>
  <c r="BD28"/>
  <c r="BA28"/>
  <c r="AX28"/>
  <c r="AV28"/>
  <c r="AT28"/>
  <c r="BH27"/>
  <c r="BF27"/>
  <c r="BD27"/>
  <c r="BA27"/>
  <c r="AX27"/>
  <c r="AR27"/>
  <c r="BH26"/>
  <c r="BF26"/>
  <c r="BD26"/>
  <c r="BA26"/>
  <c r="AY26"/>
  <c r="AU26"/>
  <c r="AR26"/>
  <c r="BH25"/>
  <c r="BF25"/>
  <c r="BD25"/>
  <c r="BA25"/>
  <c r="AY25"/>
  <c r="AV25"/>
  <c r="BH24"/>
  <c r="BF24"/>
  <c r="BD24"/>
  <c r="BA24"/>
  <c r="AX24"/>
  <c r="AV24"/>
  <c r="AS24"/>
  <c r="BG38" i="30"/>
  <c r="BE38"/>
  <c r="BB38"/>
  <c r="AZ38"/>
  <c r="AW38"/>
  <c r="AU38"/>
  <c r="AR38"/>
  <c r="BH37"/>
  <c r="BF37"/>
  <c r="BD37"/>
  <c r="BA37"/>
  <c r="AY37"/>
  <c r="AV37"/>
  <c r="AS37"/>
  <c r="AQ37"/>
  <c r="BG36"/>
  <c r="BE36"/>
  <c r="BB36"/>
  <c r="AY36"/>
  <c r="AT36"/>
  <c r="AR36"/>
  <c r="BH35"/>
  <c r="BF35"/>
  <c r="BD35"/>
  <c r="BA35"/>
  <c r="AY35"/>
  <c r="AW35"/>
  <c r="AT35"/>
  <c r="AR35"/>
  <c r="BH34"/>
  <c r="BF34"/>
  <c r="BD34"/>
  <c r="BA34"/>
  <c r="AY34"/>
  <c r="AS34"/>
  <c r="BH33"/>
  <c r="BF33"/>
  <c r="BD33"/>
  <c r="BA33"/>
  <c r="AY33"/>
  <c r="AV33"/>
  <c r="AS33"/>
  <c r="AQ33"/>
  <c r="BG32"/>
  <c r="BE32"/>
  <c r="BB32"/>
  <c r="AZ32"/>
  <c r="AV32"/>
  <c r="AT32"/>
  <c r="AR32"/>
  <c r="BG31"/>
  <c r="BE31"/>
  <c r="BB31"/>
  <c r="AZ31"/>
  <c r="AX31"/>
  <c r="AV31"/>
  <c r="AT31"/>
  <c r="BH30"/>
  <c r="BF30"/>
  <c r="BD30"/>
  <c r="BA30"/>
  <c r="AY30"/>
  <c r="AV30"/>
  <c r="AQ30"/>
  <c r="BG29"/>
  <c r="BE29"/>
  <c r="BB29"/>
  <c r="AZ29"/>
  <c r="AW29"/>
  <c r="AU29"/>
  <c r="AR29"/>
  <c r="BH28"/>
  <c r="BF28"/>
  <c r="BD28"/>
  <c r="BA28"/>
  <c r="AY28"/>
  <c r="AV28"/>
  <c r="AT28"/>
  <c r="BH27"/>
  <c r="BF27"/>
  <c r="BD27"/>
  <c r="BA27"/>
  <c r="AY27"/>
  <c r="AV27"/>
  <c r="AS27"/>
  <c r="AQ27"/>
  <c r="BG26"/>
  <c r="BE26"/>
  <c r="BB26"/>
  <c r="AZ26"/>
  <c r="AU26"/>
  <c r="AR26"/>
  <c r="BH25"/>
  <c r="BF25"/>
  <c r="BD25"/>
  <c r="BA25"/>
  <c r="AY25"/>
  <c r="AU25"/>
  <c r="AR25"/>
  <c r="BG24"/>
  <c r="BE24"/>
  <c r="BB24"/>
  <c r="AZ24"/>
  <c r="AU24"/>
  <c r="AR24"/>
  <c r="BG23"/>
  <c r="BE23"/>
  <c r="BB23"/>
  <c r="AY23"/>
  <c r="AV23"/>
  <c r="AT23"/>
  <c r="AR23"/>
  <c r="AP23"/>
  <c r="D52"/>
  <c r="D36"/>
  <c r="D58" i="31"/>
  <c r="D50"/>
  <c r="D42"/>
  <c r="D34"/>
  <c r="D26"/>
  <c r="D18"/>
  <c r="BG36"/>
  <c r="BE36"/>
  <c r="BB36"/>
  <c r="AZ36"/>
  <c r="AW36"/>
  <c r="AU36"/>
  <c r="AS36"/>
  <c r="AQ36"/>
  <c r="BG23"/>
  <c r="BE23"/>
  <c r="BB23"/>
  <c r="AZ23"/>
  <c r="AV23"/>
  <c r="AT23"/>
  <c r="AR23"/>
  <c r="BG38" i="29"/>
  <c r="BE38"/>
  <c r="BB38"/>
  <c r="AZ38"/>
  <c r="AX38"/>
  <c r="AU38"/>
  <c r="AR38"/>
  <c r="BH37"/>
  <c r="BF37"/>
  <c r="BD37"/>
  <c r="BA37"/>
  <c r="AY37"/>
  <c r="AW37"/>
  <c r="AU37"/>
  <c r="AR37"/>
  <c r="BH36"/>
  <c r="BF36"/>
  <c r="BD36"/>
  <c r="BA36"/>
  <c r="AY36"/>
  <c r="AT36"/>
  <c r="AR36"/>
  <c r="BH35"/>
  <c r="BF35"/>
  <c r="BD35"/>
  <c r="BA35"/>
  <c r="AY35"/>
  <c r="AW35"/>
  <c r="AT35"/>
  <c r="AR35"/>
  <c r="BH34"/>
  <c r="BF34"/>
  <c r="BD34"/>
  <c r="BA34"/>
  <c r="AY34"/>
  <c r="AS34"/>
  <c r="BH33"/>
  <c r="BF33"/>
  <c r="BD33"/>
  <c r="BA33"/>
  <c r="AY33"/>
  <c r="AV33"/>
  <c r="AS33"/>
  <c r="AQ33"/>
  <c r="BG32"/>
  <c r="BE32"/>
  <c r="BB32"/>
  <c r="AZ32"/>
  <c r="AX32"/>
  <c r="AU32"/>
  <c r="BH31"/>
  <c r="BF31"/>
  <c r="BD31"/>
  <c r="BA31"/>
  <c r="AY31"/>
  <c r="AW31"/>
  <c r="AU31"/>
  <c r="AR31"/>
  <c r="BG30"/>
  <c r="BE30"/>
  <c r="BB30"/>
  <c r="AZ30"/>
  <c r="AX30"/>
  <c r="AV30"/>
  <c r="AQ30"/>
  <c r="BG29"/>
  <c r="BE29"/>
  <c r="BB29"/>
  <c r="AZ29"/>
  <c r="AX29"/>
  <c r="AV29"/>
  <c r="AQ29"/>
  <c r="BG28"/>
  <c r="BE28"/>
  <c r="BB28"/>
  <c r="AZ28"/>
  <c r="AX28"/>
  <c r="AV28"/>
  <c r="AT28"/>
  <c r="BH27"/>
  <c r="BF27"/>
  <c r="BD27"/>
  <c r="BA27"/>
  <c r="AY27"/>
  <c r="AV27"/>
  <c r="AS27"/>
  <c r="AQ27"/>
  <c r="BG26"/>
  <c r="BE26"/>
  <c r="BB26"/>
  <c r="AZ26"/>
  <c r="AX26"/>
  <c r="AV26"/>
  <c r="AQ26"/>
  <c r="BG25"/>
  <c r="BE25"/>
  <c r="BB25"/>
  <c r="AZ25"/>
  <c r="AX25"/>
  <c r="AU25"/>
  <c r="AR25"/>
  <c r="BG24"/>
  <c r="BE24"/>
  <c r="BB24"/>
  <c r="AZ24"/>
  <c r="AX24"/>
  <c r="AV24"/>
  <c r="AS24"/>
  <c r="BH23"/>
  <c r="BF23"/>
  <c r="BD23"/>
  <c r="BA23"/>
  <c r="AY23"/>
  <c r="AV23"/>
  <c r="AT23"/>
  <c r="AR23"/>
  <c r="AP23"/>
  <c r="D35"/>
  <c r="BE38" i="27"/>
  <c r="AZ38"/>
  <c r="AQ38"/>
  <c r="BG37"/>
  <c r="BB37"/>
  <c r="AX37"/>
  <c r="AV37"/>
  <c r="AP37"/>
  <c r="BF36"/>
  <c r="BA36"/>
  <c r="AW36"/>
  <c r="AR36"/>
  <c r="BH35"/>
  <c r="BD35"/>
  <c r="AY35"/>
  <c r="AT35"/>
  <c r="AP35"/>
  <c r="BF34"/>
  <c r="BA34"/>
  <c r="AS34"/>
  <c r="BH33"/>
  <c r="BD33"/>
  <c r="AY33"/>
  <c r="AS33"/>
  <c r="BE32"/>
  <c r="AZ32"/>
  <c r="AU32"/>
  <c r="AQ32"/>
  <c r="BF31"/>
  <c r="BA31"/>
  <c r="AW31"/>
  <c r="AR31"/>
  <c r="BG30"/>
  <c r="BB30"/>
  <c r="AX30"/>
  <c r="AV30"/>
  <c r="AQ30"/>
  <c r="BG29"/>
  <c r="BB29"/>
  <c r="AX29"/>
  <c r="AV29"/>
  <c r="AQ29"/>
  <c r="BG28"/>
  <c r="BB28"/>
  <c r="AX28"/>
  <c r="AV28"/>
  <c r="AQ28"/>
  <c r="BF27"/>
  <c r="BA27"/>
  <c r="AV27"/>
  <c r="AQ27"/>
  <c r="BG26"/>
  <c r="BB26"/>
  <c r="AX26"/>
  <c r="AV26"/>
  <c r="AQ26"/>
  <c r="BG25"/>
  <c r="BB25"/>
  <c r="AX25"/>
  <c r="AR25"/>
  <c r="BG24"/>
  <c r="BB24"/>
  <c r="AX24"/>
  <c r="AV24"/>
  <c r="AQ24"/>
  <c r="BF23"/>
  <c r="BA23"/>
  <c r="AV23"/>
  <c r="AR23"/>
  <c r="D56"/>
  <c r="D48"/>
  <c r="D40"/>
  <c r="D32"/>
  <c r="D24"/>
  <c r="BH38" i="26"/>
  <c r="BD38"/>
  <c r="AY38"/>
  <c r="AQ38"/>
  <c r="BG37"/>
  <c r="BB37"/>
  <c r="AX37"/>
  <c r="AS37"/>
  <c r="AO37"/>
  <c r="BE36"/>
  <c r="AZ36"/>
  <c r="D12" i="29"/>
  <c r="AU56" i="27"/>
  <c r="AU52"/>
  <c r="AU45"/>
  <c r="AW38"/>
  <c r="AW37"/>
  <c r="AW30"/>
  <c r="AW29"/>
  <c r="AV22"/>
  <c r="D18"/>
  <c r="AV14"/>
  <c r="AV38" i="26"/>
  <c r="AT52" i="25"/>
  <c r="AT50"/>
  <c r="AU41"/>
  <c r="AU38"/>
  <c r="AU37"/>
  <c r="AU36"/>
  <c r="AU14"/>
  <c r="AT12"/>
  <c r="AV31" i="26"/>
  <c r="AU30"/>
  <c r="AU29"/>
  <c r="AV26"/>
  <c r="AT14"/>
  <c r="AT12"/>
  <c r="AU23"/>
  <c r="AV33"/>
  <c r="AV32"/>
  <c r="AT35" i="24"/>
  <c r="AT34"/>
  <c r="AT31"/>
  <c r="AT23"/>
  <c r="D19"/>
  <c r="AS35" i="23"/>
  <c r="AS34"/>
  <c r="D15" i="25"/>
  <c r="AU35" i="26"/>
  <c r="AU31"/>
  <c r="AV30"/>
  <c r="AV29"/>
  <c r="AV28"/>
  <c r="AU26"/>
  <c r="D27"/>
  <c r="AV23"/>
  <c r="AU32"/>
  <c r="AV27"/>
  <c r="AT36" i="24"/>
  <c r="AT32"/>
  <c r="AT28"/>
  <c r="AT33"/>
  <c r="AS36" i="23"/>
  <c r="AS33"/>
  <c r="AS27"/>
  <c r="AR35" i="22"/>
  <c r="AR32"/>
  <c r="AR27"/>
  <c r="AR28"/>
  <c r="AR31"/>
  <c r="D18" i="23"/>
  <c r="AS24"/>
  <c r="AS37"/>
  <c r="AR29"/>
  <c r="AR26"/>
  <c r="AQ38" i="21"/>
  <c r="AQ37"/>
  <c r="AQ34"/>
  <c r="AQ29"/>
  <c r="AQ28"/>
  <c r="AQ27"/>
  <c r="D16"/>
  <c r="AP38" i="20"/>
  <c r="AP36"/>
  <c r="AP33"/>
  <c r="AP29"/>
  <c r="AP23"/>
  <c r="AR36" i="22"/>
  <c r="AR34"/>
  <c r="AR33"/>
  <c r="AR23"/>
  <c r="D19"/>
  <c r="AR25"/>
  <c r="AR38"/>
  <c r="AR30"/>
  <c r="AR24" i="23"/>
  <c r="AR37"/>
  <c r="AQ36" i="21"/>
  <c r="AQ35"/>
  <c r="AQ33"/>
  <c r="AQ32"/>
  <c r="AQ31"/>
  <c r="AQ30"/>
  <c r="AQ26"/>
  <c r="AQ25"/>
  <c r="AQ24"/>
  <c r="AQ23"/>
  <c r="AP37" i="20"/>
  <c r="AP35"/>
  <c r="AP34"/>
  <c r="AP32"/>
  <c r="AP31"/>
  <c r="AP30"/>
  <c r="AP28"/>
  <c r="AP27"/>
  <c r="AP26"/>
  <c r="D14"/>
  <c r="AY38" i="4"/>
  <c r="AY36"/>
  <c r="AY35"/>
  <c r="AY29"/>
  <c r="AY28"/>
  <c r="AY27"/>
  <c r="AO37" i="28"/>
  <c r="AO30"/>
  <c r="AY37" i="4"/>
  <c r="AY34"/>
  <c r="AY33"/>
  <c r="AY32"/>
  <c r="AY31"/>
  <c r="AY30"/>
  <c r="AY26"/>
  <c r="AY25"/>
  <c r="AY23"/>
  <c r="AO38" i="28"/>
  <c r="AO36"/>
  <c r="AO27"/>
  <c r="D12"/>
  <c r="D18" i="4"/>
  <c r="AY24"/>
  <c r="AO24"/>
  <c r="D29" i="3"/>
  <c r="AO23" i="28"/>
  <c r="P25" i="34"/>
  <c r="P41"/>
  <c r="P57"/>
  <c r="P24"/>
  <c r="P40"/>
  <c r="P56"/>
  <c r="P40" i="36"/>
  <c r="P23"/>
  <c r="P55"/>
  <c r="P42" i="33"/>
  <c r="P29"/>
  <c r="P19" i="35"/>
  <c r="P51"/>
  <c r="P38"/>
  <c r="P26" i="37"/>
  <c r="P13"/>
  <c r="P12" i="35"/>
  <c r="P95"/>
  <c r="P141"/>
  <c r="P113"/>
  <c r="P83"/>
  <c r="P134"/>
  <c r="P102"/>
  <c r="P71"/>
  <c r="P122"/>
  <c r="P90"/>
  <c r="P60"/>
  <c r="P108"/>
  <c r="P78"/>
  <c r="P154"/>
  <c r="P96"/>
  <c r="P73"/>
  <c r="P129"/>
  <c r="P84"/>
  <c r="P58"/>
  <c r="P118"/>
  <c r="P72"/>
  <c r="P153"/>
  <c r="P106"/>
  <c r="P59"/>
  <c r="P147"/>
  <c r="P124"/>
  <c r="P71" i="34"/>
  <c r="P98"/>
  <c r="P123"/>
  <c r="P147"/>
  <c r="P89"/>
  <c r="P120"/>
  <c r="P144"/>
  <c r="P127"/>
  <c r="P93"/>
  <c r="P146"/>
  <c r="P153"/>
  <c r="P91"/>
  <c r="P64"/>
  <c r="P115"/>
  <c r="P81"/>
  <c r="P140"/>
  <c r="P76"/>
  <c r="P100"/>
  <c r="P58"/>
  <c r="P102"/>
  <c r="P74"/>
  <c r="P136"/>
  <c r="P73"/>
  <c r="P135"/>
  <c r="P68"/>
  <c r="P90"/>
  <c r="P134"/>
  <c r="P96"/>
  <c r="P111"/>
  <c r="P138"/>
  <c r="P84"/>
  <c r="P141" i="33"/>
  <c r="P89"/>
  <c r="P109"/>
  <c r="P122"/>
  <c r="P11"/>
  <c r="P70"/>
  <c r="P96"/>
  <c r="P129"/>
  <c r="P71"/>
  <c r="P72"/>
  <c r="P106"/>
  <c r="P143"/>
  <c r="P97" i="37"/>
  <c r="P127"/>
  <c r="P103"/>
  <c r="P136"/>
  <c r="P93"/>
  <c r="P139"/>
  <c r="P12" i="36"/>
  <c r="P54" i="33"/>
  <c r="P42" i="35"/>
  <c r="P143" i="36"/>
  <c r="P118"/>
  <c r="P112"/>
  <c r="P131"/>
  <c r="P133"/>
  <c r="P55" i="37"/>
  <c r="P17"/>
  <c r="P56" i="35"/>
  <c r="P57" i="36"/>
  <c r="P44" i="34"/>
  <c r="D56"/>
  <c r="D48"/>
  <c r="D40"/>
  <c r="D32"/>
  <c r="D24"/>
  <c r="D16"/>
  <c r="D50" i="37"/>
  <c r="D42"/>
  <c r="D34"/>
  <c r="D26"/>
  <c r="D24"/>
  <c r="D22"/>
  <c r="D20"/>
  <c r="D18"/>
  <c r="D16"/>
  <c r="D14"/>
  <c r="D12"/>
  <c r="D57" i="32"/>
  <c r="D53"/>
  <c r="D49"/>
  <c r="D45"/>
  <c r="D38"/>
  <c r="D30"/>
  <c r="D22"/>
  <c r="D14"/>
  <c r="AZ17" i="31"/>
  <c r="AX53" i="30"/>
  <c r="AX38"/>
  <c r="AX37"/>
  <c r="AX24"/>
  <c r="AW57" i="29"/>
  <c r="AW49"/>
  <c r="AW38"/>
  <c r="AW36"/>
  <c r="D55"/>
  <c r="D47"/>
  <c r="D39"/>
  <c r="D31"/>
  <c r="D23"/>
  <c r="D15"/>
  <c r="AV57" i="27"/>
  <c r="AV55"/>
  <c r="AV54"/>
  <c r="AV51"/>
  <c r="AV38"/>
  <c r="AU51" i="26"/>
  <c r="AS53" i="24"/>
  <c r="AS52"/>
  <c r="AS51"/>
  <c r="AS50"/>
  <c r="AS47"/>
  <c r="D58"/>
  <c r="D42"/>
  <c r="D26"/>
  <c r="AR28" i="23"/>
  <c r="AR20"/>
  <c r="AR29" i="22"/>
  <c r="AQ14" i="23"/>
  <c r="D55"/>
  <c r="D41"/>
  <c r="D25"/>
  <c r="AQ22"/>
  <c r="AQ21"/>
  <c r="AQ29"/>
  <c r="AP57" i="21"/>
  <c r="AP55"/>
  <c r="AP53"/>
  <c r="AP51"/>
  <c r="AP49"/>
  <c r="AP45"/>
  <c r="AP43"/>
  <c r="AP41"/>
  <c r="AP39"/>
  <c r="AP38"/>
  <c r="AP36"/>
  <c r="AP34"/>
  <c r="AP33"/>
  <c r="AP29"/>
  <c r="AP26"/>
  <c r="AP18"/>
  <c r="AP14"/>
  <c r="AY57" i="20"/>
  <c r="AY53"/>
  <c r="AY49"/>
  <c r="AY43"/>
  <c r="AY39"/>
  <c r="AY38"/>
  <c r="AY34"/>
  <c r="AY33"/>
  <c r="AY26"/>
  <c r="AY14"/>
  <c r="AY13"/>
  <c r="D59"/>
  <c r="D55"/>
  <c r="D51"/>
  <c r="D47"/>
  <c r="D43"/>
  <c r="D39"/>
  <c r="D35"/>
  <c r="D31"/>
  <c r="D27"/>
  <c r="D23"/>
  <c r="D19"/>
  <c r="D15"/>
  <c r="P57" i="33"/>
  <c r="P22"/>
  <c r="P142"/>
  <c r="P95"/>
  <c r="P115"/>
  <c r="P152"/>
  <c r="P74"/>
  <c r="P135"/>
  <c r="O10"/>
  <c r="D5" s="1"/>
  <c r="P94"/>
  <c r="P126"/>
  <c r="P73"/>
  <c r="P98"/>
  <c r="P130"/>
  <c r="P77"/>
  <c r="P132"/>
  <c r="P151"/>
  <c r="P68"/>
  <c r="P121"/>
  <c r="P67"/>
  <c r="P88"/>
  <c r="P138"/>
  <c r="P87"/>
  <c r="P107"/>
  <c r="P140"/>
  <c r="P91"/>
  <c r="P111"/>
  <c r="P119" i="36"/>
  <c r="P68"/>
  <c r="P109"/>
  <c r="P105"/>
  <c r="P95"/>
  <c r="P92"/>
  <c r="P97"/>
  <c r="P87"/>
  <c r="P154"/>
  <c r="P120"/>
  <c r="P66"/>
  <c r="P146"/>
  <c r="P113"/>
  <c r="P107"/>
  <c r="P44"/>
  <c r="P28" i="34"/>
  <c r="P13"/>
  <c r="P145"/>
  <c r="P133"/>
  <c r="P94"/>
  <c r="P109"/>
  <c r="P141"/>
  <c r="P148"/>
  <c r="P128"/>
  <c r="P97"/>
  <c r="P151"/>
  <c r="P131"/>
  <c r="P60"/>
  <c r="P87"/>
  <c r="P85"/>
  <c r="P65"/>
  <c r="P101"/>
  <c r="P66"/>
  <c r="P92"/>
  <c r="P130"/>
  <c r="P152"/>
  <c r="P106"/>
  <c r="P105"/>
  <c r="P155"/>
  <c r="P108"/>
  <c r="P75"/>
  <c r="P79"/>
  <c r="P119"/>
  <c r="P122"/>
  <c r="P137"/>
  <c r="P110"/>
  <c r="P59"/>
  <c r="P72"/>
  <c r="P114"/>
  <c r="P80"/>
  <c r="P61"/>
  <c r="P116"/>
  <c r="P83"/>
  <c r="P103"/>
  <c r="O10"/>
  <c r="D5" s="1"/>
  <c r="P118"/>
  <c r="P122" i="37"/>
  <c r="P109"/>
  <c r="P89"/>
  <c r="P141"/>
  <c r="P132"/>
  <c r="P68"/>
  <c r="P83"/>
  <c r="P146"/>
  <c r="P123"/>
  <c r="P66"/>
  <c r="P61"/>
  <c r="P116"/>
  <c r="P39"/>
  <c r="P23"/>
  <c r="P33"/>
  <c r="P56"/>
  <c r="P24"/>
  <c r="P40" i="35"/>
  <c r="P26"/>
  <c r="P57"/>
  <c r="P41"/>
  <c r="P25"/>
  <c r="P39" i="33"/>
  <c r="P23"/>
  <c r="P56"/>
  <c r="P24"/>
  <c r="P41" i="36"/>
  <c r="P54"/>
  <c r="P38"/>
  <c r="P22"/>
  <c r="P34" i="34"/>
  <c r="P54"/>
  <c r="P18"/>
  <c r="P49" i="37"/>
  <c r="P30"/>
  <c r="P55" i="35"/>
  <c r="P41" i="33"/>
  <c r="D45" i="37"/>
  <c r="D41"/>
  <c r="D37"/>
  <c r="D33"/>
  <c r="D29"/>
  <c r="D56" i="36"/>
  <c r="D52"/>
  <c r="D48"/>
  <c r="D44"/>
  <c r="D40"/>
  <c r="D36"/>
  <c r="D32"/>
  <c r="D28"/>
  <c r="D24"/>
  <c r="D20"/>
  <c r="D16"/>
  <c r="D6" s="1"/>
  <c r="D54" i="34"/>
  <c r="D50"/>
  <c r="D46"/>
  <c r="D42"/>
  <c r="D38"/>
  <c r="D34"/>
  <c r="D30"/>
  <c r="D26"/>
  <c r="D22"/>
  <c r="D18"/>
  <c r="D6" s="1"/>
  <c r="D52" i="37"/>
  <c r="D48"/>
  <c r="D44"/>
  <c r="D40"/>
  <c r="D36"/>
  <c r="D32"/>
  <c r="D28"/>
  <c r="AO40" i="2"/>
  <c r="D60" i="32"/>
  <c r="D58"/>
  <c r="D56"/>
  <c r="D54"/>
  <c r="D52"/>
  <c r="D50"/>
  <c r="D48"/>
  <c r="D46"/>
  <c r="D44"/>
  <c r="D40"/>
  <c r="D36"/>
  <c r="D32"/>
  <c r="D28"/>
  <c r="D24"/>
  <c r="D20"/>
  <c r="D16"/>
  <c r="AZ55" i="31"/>
  <c r="AZ51"/>
  <c r="AZ33"/>
  <c r="AZ24"/>
  <c r="AZ16"/>
  <c r="AZ14"/>
  <c r="AX54" i="30"/>
  <c r="AX50"/>
  <c r="AX47"/>
  <c r="AX36"/>
  <c r="AX32"/>
  <c r="AX30"/>
  <c r="AX29"/>
  <c r="AX28"/>
  <c r="AX26"/>
  <c r="AX25"/>
  <c r="AZ23"/>
  <c r="AX19"/>
  <c r="D60" i="31"/>
  <c r="D56"/>
  <c r="D52"/>
  <c r="D48"/>
  <c r="D44"/>
  <c r="D40"/>
  <c r="D36"/>
  <c r="D32"/>
  <c r="D28"/>
  <c r="D24"/>
  <c r="D20"/>
  <c r="D16"/>
  <c r="AX36"/>
  <c r="AW12" i="29"/>
  <c r="AU57" i="27"/>
  <c r="AV56"/>
  <c r="AU55"/>
  <c r="AU53"/>
  <c r="AU51"/>
  <c r="AV50"/>
  <c r="AU49"/>
  <c r="AV48"/>
  <c r="AV45"/>
  <c r="AV39"/>
  <c r="AU38"/>
  <c r="AU37"/>
  <c r="AU36"/>
  <c r="AU55" i="26"/>
  <c r="AU44"/>
  <c r="AU46" i="25"/>
  <c r="AT45"/>
  <c r="AT44"/>
  <c r="AT35" i="26"/>
  <c r="AT16"/>
  <c r="D54" i="24"/>
  <c r="D46"/>
  <c r="D38"/>
  <c r="D30"/>
  <c r="D22"/>
  <c r="AS20"/>
  <c r="AR42" i="23"/>
  <c r="AR43" i="22"/>
  <c r="AR37"/>
  <c r="AR26"/>
  <c r="AR13"/>
  <c r="D57" i="23"/>
  <c r="D53"/>
  <c r="D45"/>
  <c r="D37"/>
  <c r="D29"/>
  <c r="D21"/>
  <c r="AQ43"/>
  <c r="AQ26"/>
  <c r="D55" i="21"/>
  <c r="D39"/>
  <c r="D23"/>
  <c r="AO57" i="4"/>
  <c r="AO55"/>
  <c r="AO53"/>
  <c r="AO51"/>
  <c r="AO49"/>
  <c r="AO45"/>
  <c r="AO43"/>
  <c r="AO41"/>
  <c r="AO38"/>
  <c r="AO36"/>
  <c r="P16" i="36"/>
  <c r="P32"/>
  <c r="P48"/>
  <c r="P15"/>
  <c r="P31"/>
  <c r="P47"/>
  <c r="P18" i="33"/>
  <c r="P34"/>
  <c r="P50"/>
  <c r="P21"/>
  <c r="P37"/>
  <c r="P53"/>
  <c r="P27" i="35"/>
  <c r="P43"/>
  <c r="P14"/>
  <c r="P30"/>
  <c r="P46"/>
  <c r="P18" i="37"/>
  <c r="P34"/>
  <c r="P50"/>
  <c r="P21"/>
  <c r="P37"/>
  <c r="P53"/>
  <c r="P26" i="36"/>
  <c r="P42"/>
  <c r="P13"/>
  <c r="P29"/>
  <c r="P45"/>
  <c r="P20" i="33"/>
  <c r="P36"/>
  <c r="P52"/>
  <c r="P27"/>
  <c r="P43"/>
  <c r="P21" i="35"/>
  <c r="P37"/>
  <c r="P53"/>
  <c r="P20"/>
  <c r="P36"/>
  <c r="P12" i="37"/>
  <c r="P28"/>
  <c r="P44"/>
  <c r="P19"/>
  <c r="P35"/>
  <c r="P63" i="35"/>
  <c r="P80"/>
  <c r="P112"/>
  <c r="P62"/>
  <c r="P82"/>
  <c r="P114"/>
  <c r="O10"/>
  <c r="D5" s="1"/>
  <c r="D7" s="1"/>
  <c r="P68"/>
  <c r="P131"/>
  <c r="P151"/>
  <c r="P70"/>
  <c r="P132"/>
  <c r="P150"/>
  <c r="P103"/>
  <c r="P119"/>
  <c r="P145"/>
  <c r="P97"/>
  <c r="P120"/>
  <c r="P144"/>
  <c r="P91"/>
  <c r="P107"/>
  <c r="P139"/>
  <c r="P85"/>
  <c r="P109"/>
  <c r="P138"/>
  <c r="P61"/>
  <c r="P64"/>
  <c r="P127"/>
  <c r="P149"/>
  <c r="P66"/>
  <c r="P128"/>
  <c r="P148"/>
  <c r="P99"/>
  <c r="P115"/>
  <c r="P143"/>
  <c r="P93"/>
  <c r="P117"/>
  <c r="P142"/>
  <c r="P87"/>
  <c r="P104"/>
  <c r="P137"/>
  <c r="P81"/>
  <c r="P105"/>
  <c r="P136"/>
  <c r="P75"/>
  <c r="P92"/>
  <c r="P126"/>
  <c r="P69"/>
  <c r="P94"/>
  <c r="P125"/>
  <c r="P60" i="33"/>
  <c r="P80"/>
  <c r="P112"/>
  <c r="P58"/>
  <c r="P82"/>
  <c r="P114"/>
  <c r="P62"/>
  <c r="P76"/>
  <c r="P108"/>
  <c r="P155"/>
  <c r="P78"/>
  <c r="P110"/>
  <c r="P154"/>
  <c r="P101"/>
  <c r="P119"/>
  <c r="P145"/>
  <c r="P99"/>
  <c r="P120"/>
  <c r="P144"/>
  <c r="P81"/>
  <c r="P100"/>
  <c r="P134"/>
  <c r="P79"/>
  <c r="P102"/>
  <c r="P133"/>
  <c r="P61"/>
  <c r="P64"/>
  <c r="P127"/>
  <c r="P149"/>
  <c r="P66"/>
  <c r="P128"/>
  <c r="P148"/>
  <c r="P59"/>
  <c r="P123"/>
  <c r="P147"/>
  <c r="P103"/>
  <c r="P124"/>
  <c r="P146"/>
  <c r="P85"/>
  <c r="P104"/>
  <c r="P137"/>
  <c r="P83"/>
  <c r="P105"/>
  <c r="P136"/>
  <c r="P65"/>
  <c r="P84"/>
  <c r="P116"/>
  <c r="P63"/>
  <c r="P86"/>
  <c r="P118"/>
  <c r="P65" i="37"/>
  <c r="P84"/>
  <c r="P63"/>
  <c r="P118"/>
  <c r="P64"/>
  <c r="P149"/>
  <c r="P128"/>
  <c r="P59"/>
  <c r="P147"/>
  <c r="P124"/>
  <c r="P85"/>
  <c r="P137"/>
  <c r="P105"/>
  <c r="P11"/>
  <c r="P131"/>
  <c r="P70"/>
  <c r="P150"/>
  <c r="P111"/>
  <c r="P91"/>
  <c r="P140"/>
  <c r="P107"/>
  <c r="P87"/>
  <c r="P138"/>
  <c r="P88"/>
  <c r="P67"/>
  <c r="P121"/>
  <c r="P29" i="34"/>
  <c r="P12"/>
  <c r="P28" i="36"/>
  <c r="P19"/>
  <c r="P51"/>
  <c r="P38" i="33"/>
  <c r="P25"/>
  <c r="P39" i="35"/>
  <c r="P14" i="37"/>
  <c r="P46"/>
  <c r="P15" i="34"/>
  <c r="P47"/>
  <c r="P64" i="36"/>
  <c r="P115"/>
  <c r="P81"/>
  <c r="P140"/>
  <c r="P93"/>
  <c r="P100"/>
  <c r="P79"/>
  <c r="P123"/>
  <c r="P89"/>
  <c r="P144"/>
  <c r="P76"/>
  <c r="P101"/>
  <c r="P117"/>
  <c r="P60"/>
  <c r="P151"/>
  <c r="P128"/>
  <c r="P130"/>
  <c r="P94"/>
  <c r="P85"/>
  <c r="P75"/>
  <c r="P155"/>
  <c r="P106"/>
  <c r="P141"/>
  <c r="P67"/>
  <c r="P15" i="37"/>
  <c r="P25"/>
  <c r="P54"/>
  <c r="P38"/>
  <c r="P22"/>
  <c r="P144"/>
  <c r="P120"/>
  <c r="P99"/>
  <c r="P145"/>
  <c r="P119"/>
  <c r="P101"/>
  <c r="P154"/>
  <c r="P110"/>
  <c r="P78"/>
  <c r="P155"/>
  <c r="P108"/>
  <c r="P76"/>
  <c r="P62"/>
  <c r="P114"/>
  <c r="P82"/>
  <c r="P58"/>
  <c r="P112"/>
  <c r="P80"/>
  <c r="P60"/>
  <c r="P133"/>
  <c r="P102"/>
  <c r="P79"/>
  <c r="P134"/>
  <c r="P100"/>
  <c r="P81"/>
  <c r="P152"/>
  <c r="P106"/>
  <c r="P74"/>
  <c r="P153"/>
  <c r="P135"/>
  <c r="P72"/>
  <c r="O10"/>
  <c r="D5" s="1"/>
  <c r="P125"/>
  <c r="P94"/>
  <c r="P71"/>
  <c r="P126"/>
  <c r="P92"/>
  <c r="P73"/>
  <c r="P129"/>
  <c r="P98"/>
  <c r="P75"/>
  <c r="P130"/>
  <c r="P96"/>
  <c r="P77"/>
  <c r="P142"/>
  <c r="P117"/>
  <c r="P95"/>
  <c r="P143"/>
  <c r="P115"/>
  <c r="P16" i="35"/>
  <c r="P50"/>
  <c r="P34"/>
  <c r="P18"/>
  <c r="P47"/>
  <c r="P31"/>
  <c r="P15"/>
  <c r="P51" i="33"/>
  <c r="P15"/>
  <c r="P49"/>
  <c r="P33"/>
  <c r="P17"/>
  <c r="P46"/>
  <c r="P30"/>
  <c r="P14"/>
  <c r="P53" i="36"/>
  <c r="P145"/>
  <c r="P122"/>
  <c r="P153"/>
  <c r="P138"/>
  <c r="P77"/>
  <c r="P111"/>
  <c r="P136"/>
  <c r="P104"/>
  <c r="P74"/>
  <c r="P139"/>
  <c r="P102"/>
  <c r="P98"/>
  <c r="P71"/>
  <c r="P65"/>
  <c r="P70"/>
  <c r="P125"/>
  <c r="P73"/>
  <c r="P78"/>
  <c r="P129"/>
  <c r="P96"/>
  <c r="P62"/>
  <c r="P134"/>
  <c r="P86"/>
  <c r="P90"/>
  <c r="P63"/>
  <c r="P142"/>
  <c r="P150"/>
  <c r="P135"/>
  <c r="P110"/>
  <c r="P59"/>
  <c r="P72"/>
  <c r="P121"/>
  <c r="P88"/>
  <c r="P69"/>
  <c r="P126"/>
  <c r="P99"/>
  <c r="P82"/>
  <c r="P58"/>
  <c r="P91"/>
  <c r="P137"/>
  <c r="P124"/>
  <c r="P149"/>
  <c r="P11"/>
  <c r="P114"/>
  <c r="P80"/>
  <c r="P61"/>
  <c r="P116"/>
  <c r="P83"/>
  <c r="P103"/>
  <c r="O10"/>
  <c r="D5" s="1"/>
  <c r="P14"/>
  <c r="P43"/>
  <c r="P27"/>
  <c r="P52"/>
  <c r="P36"/>
  <c r="P20"/>
  <c r="P47" i="37"/>
  <c r="P31"/>
  <c r="P48"/>
  <c r="P32"/>
  <c r="P16"/>
  <c r="P48" i="35"/>
  <c r="P32"/>
  <c r="P49"/>
  <c r="P33"/>
  <c r="P17"/>
  <c r="P47" i="33"/>
  <c r="P31"/>
  <c r="P48"/>
  <c r="P32"/>
  <c r="P16"/>
  <c r="P49" i="36"/>
  <c r="P33"/>
  <c r="P17"/>
  <c r="P46"/>
  <c r="P30"/>
  <c r="P42" i="34"/>
  <c r="P26"/>
  <c r="P55"/>
  <c r="P39"/>
  <c r="P23"/>
  <c r="P52"/>
  <c r="P57" i="37"/>
  <c r="P41"/>
  <c r="P21" i="34"/>
  <c r="P37"/>
  <c r="P53"/>
  <c r="P20"/>
  <c r="P36"/>
  <c r="AO41" i="2"/>
  <c r="AO39"/>
  <c r="AO37"/>
  <c r="AO35"/>
  <c r="AO32"/>
  <c r="AO31"/>
  <c r="AO29"/>
  <c r="AO27"/>
  <c r="AO25"/>
  <c r="AO23"/>
  <c r="AO21"/>
  <c r="AO19"/>
  <c r="AO17"/>
  <c r="AO15"/>
  <c r="AO12"/>
  <c r="AO10"/>
  <c r="AO8"/>
  <c r="AO7"/>
  <c r="AO43"/>
  <c r="AO45"/>
  <c r="AW45" s="1"/>
  <c r="AO47"/>
  <c r="AW47" s="1"/>
  <c r="AO49"/>
  <c r="AW49" s="1"/>
  <c r="AO51"/>
  <c r="AW51" s="1"/>
  <c r="AZ32" i="31"/>
  <c r="AZ30"/>
  <c r="AZ29"/>
  <c r="AZ28"/>
  <c r="D56" i="30"/>
  <c r="D48"/>
  <c r="D40"/>
  <c r="D32"/>
  <c r="D24"/>
  <c r="D16"/>
  <c r="D57" i="29"/>
  <c r="D53"/>
  <c r="D49"/>
  <c r="D45"/>
  <c r="D41"/>
  <c r="D37"/>
  <c r="D33"/>
  <c r="D29"/>
  <c r="D25"/>
  <c r="D21"/>
  <c r="D17"/>
  <c r="D13"/>
  <c r="AU23" i="25"/>
  <c r="AS34" i="24"/>
  <c r="AS33"/>
  <c r="AR56" i="23"/>
  <c r="AR52"/>
  <c r="AR48"/>
  <c r="AR47"/>
  <c r="AR46"/>
  <c r="AR41"/>
  <c r="AR34"/>
  <c r="AR33"/>
  <c r="AR27"/>
  <c r="D60" i="22"/>
  <c r="D56"/>
  <c r="D52"/>
  <c r="D48"/>
  <c r="D44"/>
  <c r="D40"/>
  <c r="D36"/>
  <c r="D32"/>
  <c r="D28"/>
  <c r="D24"/>
  <c r="D20"/>
  <c r="D51" i="23"/>
  <c r="D47"/>
  <c r="D43"/>
  <c r="D39"/>
  <c r="D35"/>
  <c r="D31"/>
  <c r="D27"/>
  <c r="D23"/>
  <c r="D19"/>
  <c r="D59" i="21"/>
  <c r="D51"/>
  <c r="D43"/>
  <c r="D35"/>
  <c r="D27"/>
  <c r="D19"/>
  <c r="AO38" i="2"/>
  <c r="AO36"/>
  <c r="AO34"/>
  <c r="AO33"/>
  <c r="AO30"/>
  <c r="AO28"/>
  <c r="AO26"/>
  <c r="AO24"/>
  <c r="AO22"/>
  <c r="AO20"/>
  <c r="AO16"/>
  <c r="AO14"/>
  <c r="AO13"/>
  <c r="AO11"/>
  <c r="AO9"/>
  <c r="AO6"/>
  <c r="AO44"/>
  <c r="AW44" s="1"/>
  <c r="AO46"/>
  <c r="AW46" s="1"/>
  <c r="AO48"/>
  <c r="AW48" s="1"/>
  <c r="AO50"/>
  <c r="AW50" s="1"/>
  <c r="D13" i="32"/>
  <c r="D15"/>
  <c r="D17"/>
  <c r="D19"/>
  <c r="D21"/>
  <c r="D23"/>
  <c r="D25"/>
  <c r="D27"/>
  <c r="D29"/>
  <c r="D31"/>
  <c r="D33"/>
  <c r="D35"/>
  <c r="D37"/>
  <c r="D39"/>
  <c r="D41"/>
  <c r="D43"/>
  <c r="P51" i="37"/>
  <c r="P52" i="35"/>
  <c r="AZ56" i="30"/>
  <c r="AZ56" i="31"/>
  <c r="AZ54" i="30"/>
  <c r="AZ54" i="31"/>
  <c r="AZ52"/>
  <c r="AZ50"/>
  <c r="AZ48"/>
  <c r="AZ47"/>
  <c r="AZ46"/>
  <c r="AZ45"/>
  <c r="AZ44"/>
  <c r="AZ43"/>
  <c r="AZ42"/>
  <c r="AZ41"/>
  <c r="AZ40"/>
  <c r="AZ39"/>
  <c r="AZ27"/>
  <c r="D58" i="30"/>
  <c r="D54"/>
  <c r="D50"/>
  <c r="D46"/>
  <c r="D42"/>
  <c r="D38"/>
  <c r="D34"/>
  <c r="D30"/>
  <c r="D26"/>
  <c r="D22"/>
  <c r="D18"/>
  <c r="D14"/>
  <c r="AX23" i="31"/>
  <c r="AX19"/>
  <c r="AW56" i="29"/>
  <c r="AW54"/>
  <c r="AW52"/>
  <c r="AW50"/>
  <c r="AW48"/>
  <c r="AW47"/>
  <c r="AW22"/>
  <c r="D59" i="27"/>
  <c r="D57"/>
  <c r="D55"/>
  <c r="D53"/>
  <c r="D51"/>
  <c r="D49"/>
  <c r="D47"/>
  <c r="D45"/>
  <c r="D43"/>
  <c r="D41"/>
  <c r="D39"/>
  <c r="D37"/>
  <c r="D35"/>
  <c r="D33"/>
  <c r="D31"/>
  <c r="D29"/>
  <c r="D27"/>
  <c r="D25"/>
  <c r="D23"/>
  <c r="D21"/>
  <c r="D19"/>
  <c r="AU57" i="26"/>
  <c r="AU53"/>
  <c r="AU47"/>
  <c r="AU43"/>
  <c r="AU38"/>
  <c r="AU21" i="25"/>
  <c r="D60"/>
  <c r="D58"/>
  <c r="D56"/>
  <c r="D54"/>
  <c r="D52"/>
  <c r="D50"/>
  <c r="D48"/>
  <c r="D44"/>
  <c r="D40"/>
  <c r="D36"/>
  <c r="D32"/>
  <c r="D28"/>
  <c r="D24"/>
  <c r="D20"/>
  <c r="D16"/>
  <c r="AT46" i="26"/>
  <c r="AT19"/>
  <c r="AT15"/>
  <c r="AS44" i="24"/>
  <c r="AS41"/>
  <c r="AS35"/>
  <c r="AS19"/>
  <c r="AR57" i="23"/>
  <c r="AR55"/>
  <c r="AR53"/>
  <c r="AR51"/>
  <c r="AR49"/>
  <c r="AR44"/>
  <c r="AR35"/>
  <c r="AR32"/>
  <c r="AR25"/>
  <c r="AR23"/>
  <c r="AR19"/>
  <c r="AR17" i="22"/>
  <c r="D59"/>
  <c r="D57"/>
  <c r="D55"/>
  <c r="D53"/>
  <c r="D51"/>
  <c r="D49"/>
  <c r="D47"/>
  <c r="D45"/>
  <c r="D43"/>
  <c r="D41"/>
  <c r="D39"/>
  <c r="D37"/>
  <c r="D35"/>
  <c r="D33"/>
  <c r="D31"/>
  <c r="D29"/>
  <c r="D27"/>
  <c r="D25"/>
  <c r="D23"/>
  <c r="D21"/>
  <c r="D60" i="23"/>
  <c r="D58"/>
  <c r="D56"/>
  <c r="D54"/>
  <c r="D52"/>
  <c r="D50"/>
  <c r="D48"/>
  <c r="D46"/>
  <c r="D44"/>
  <c r="D42"/>
  <c r="D40"/>
  <c r="D38"/>
  <c r="D36"/>
  <c r="D34"/>
  <c r="D32"/>
  <c r="D30"/>
  <c r="D28"/>
  <c r="D26"/>
  <c r="D24"/>
  <c r="D22"/>
  <c r="D20"/>
  <c r="D57" i="21"/>
  <c r="D53"/>
  <c r="D49"/>
  <c r="D45"/>
  <c r="D41"/>
  <c r="D37"/>
  <c r="D33"/>
  <c r="D29"/>
  <c r="D25"/>
  <c r="D21"/>
  <c r="D17"/>
  <c r="D60" i="20"/>
  <c r="D58"/>
  <c r="D56"/>
  <c r="D54"/>
  <c r="D52"/>
  <c r="D50"/>
  <c r="D48"/>
  <c r="D46"/>
  <c r="D44"/>
  <c r="D42"/>
  <c r="D40"/>
  <c r="D38"/>
  <c r="D36"/>
  <c r="D34"/>
  <c r="D32"/>
  <c r="D30"/>
  <c r="D28"/>
  <c r="D26"/>
  <c r="D24"/>
  <c r="D22"/>
  <c r="D20"/>
  <c r="D18"/>
  <c r="D16"/>
  <c r="D22" i="28"/>
  <c r="D20"/>
  <c r="D18"/>
  <c r="D16"/>
  <c r="D14"/>
  <c r="D36" i="4"/>
  <c r="D34"/>
  <c r="D32"/>
  <c r="D30"/>
  <c r="D28"/>
  <c r="D26"/>
  <c r="D24"/>
  <c r="D22"/>
  <c r="D20"/>
  <c r="D8" i="32"/>
  <c r="F7"/>
  <c r="D54" i="33"/>
  <c r="D50"/>
  <c r="D46"/>
  <c r="D42"/>
  <c r="D38"/>
  <c r="D34"/>
  <c r="D30"/>
  <c r="D26"/>
  <c r="D6" s="1"/>
  <c r="A3" i="32"/>
  <c r="AZ34" i="31"/>
  <c r="AZ22"/>
  <c r="AZ18"/>
  <c r="AZ36" i="30"/>
  <c r="D59"/>
  <c r="D57"/>
  <c r="D55"/>
  <c r="D53"/>
  <c r="D51"/>
  <c r="D49"/>
  <c r="D47"/>
  <c r="D45"/>
  <c r="D43"/>
  <c r="D41"/>
  <c r="D39"/>
  <c r="D37"/>
  <c r="D35"/>
  <c r="D33"/>
  <c r="D31"/>
  <c r="D29"/>
  <c r="D27"/>
  <c r="D25"/>
  <c r="D23"/>
  <c r="D21"/>
  <c r="D19"/>
  <c r="D17"/>
  <c r="D15"/>
  <c r="AU56" i="26"/>
  <c r="AU54"/>
  <c r="AU52"/>
  <c r="AU50"/>
  <c r="AU49"/>
  <c r="AU48"/>
  <c r="AU45"/>
  <c r="AU39"/>
  <c r="AU30" i="25"/>
  <c r="AU29"/>
  <c r="AU22"/>
  <c r="AU35"/>
  <c r="D60" i="26"/>
  <c r="D56"/>
  <c r="D52"/>
  <c r="D48"/>
  <c r="D44"/>
  <c r="D40"/>
  <c r="D36"/>
  <c r="D32"/>
  <c r="D28"/>
  <c r="AT41"/>
  <c r="D60" i="24"/>
  <c r="D56"/>
  <c r="D52"/>
  <c r="D48"/>
  <c r="D44"/>
  <c r="D40"/>
  <c r="D36"/>
  <c r="D32"/>
  <c r="D28"/>
  <c r="D24"/>
  <c r="D20"/>
  <c r="AR18" i="22"/>
  <c r="D7" i="33"/>
  <c r="G42" s="1"/>
  <c r="L42" s="1"/>
  <c r="M113" i="35"/>
  <c r="G26"/>
  <c r="L26" s="1"/>
  <c r="M101"/>
  <c r="G18"/>
  <c r="L18" s="1"/>
  <c r="M107"/>
  <c r="M80"/>
  <c r="M98"/>
  <c r="M71"/>
  <c r="M100"/>
  <c r="M73"/>
  <c r="M86"/>
  <c r="M103"/>
  <c r="M76"/>
  <c r="M102"/>
  <c r="M75"/>
  <c r="M93"/>
  <c r="G47"/>
  <c r="L47" s="1"/>
  <c r="G31"/>
  <c r="L31" s="1"/>
  <c r="G15"/>
  <c r="L15" s="1"/>
  <c r="G60"/>
  <c r="L60" s="1"/>
  <c r="G40"/>
  <c r="L40" s="1"/>
  <c r="M78"/>
  <c r="M90"/>
  <c r="M99"/>
  <c r="M72"/>
  <c r="M95"/>
  <c r="G49"/>
  <c r="L49" s="1"/>
  <c r="G33"/>
  <c r="L33" s="1"/>
  <c r="G17"/>
  <c r="L17" s="1"/>
  <c r="M108"/>
  <c r="M81"/>
  <c r="M94"/>
  <c r="M82"/>
  <c r="G58"/>
  <c r="L58" s="1"/>
  <c r="M84"/>
  <c r="G57"/>
  <c r="L57" s="1"/>
  <c r="M83"/>
  <c r="G59"/>
  <c r="L59" s="1"/>
  <c r="M85"/>
  <c r="M120"/>
  <c r="M105"/>
  <c r="M74"/>
  <c r="M96"/>
  <c r="G50"/>
  <c r="L50" s="1"/>
  <c r="G30"/>
  <c r="L30" s="1"/>
  <c r="G36"/>
  <c r="L36" s="1"/>
  <c r="G20"/>
  <c r="L20" s="1"/>
  <c r="M114"/>
  <c r="M87"/>
  <c r="G41"/>
  <c r="L41" s="1"/>
  <c r="G25"/>
  <c r="L25" s="1"/>
  <c r="M116"/>
  <c r="M89"/>
  <c r="G43"/>
  <c r="L43" s="1"/>
  <c r="G27"/>
  <c r="L27" s="1"/>
  <c r="G11"/>
  <c r="G48"/>
  <c r="L48" s="1"/>
  <c r="G56"/>
  <c r="L56" s="1"/>
  <c r="G52"/>
  <c r="L52" s="1"/>
  <c r="M119"/>
  <c r="M92"/>
  <c r="G46"/>
  <c r="L46" s="1"/>
  <c r="G22"/>
  <c r="L22" s="1"/>
  <c r="G24"/>
  <c r="L24" s="1"/>
  <c r="M118"/>
  <c r="M91"/>
  <c r="G45"/>
  <c r="L45" s="1"/>
  <c r="G29"/>
  <c r="L29" s="1"/>
  <c r="G13"/>
  <c r="L13" s="1"/>
  <c r="M104"/>
  <c r="M77"/>
  <c r="M117"/>
  <c r="G44"/>
  <c r="L44" s="1"/>
  <c r="M115"/>
  <c r="M88"/>
  <c r="G42"/>
  <c r="L42" s="1"/>
  <c r="G14"/>
  <c r="L14" s="1"/>
  <c r="G28"/>
  <c r="L28" s="1"/>
  <c r="G12"/>
  <c r="L12" s="1"/>
  <c r="M106"/>
  <c r="M79"/>
  <c r="M97"/>
  <c r="G51"/>
  <c r="L51" s="1"/>
  <c r="G35"/>
  <c r="L35" s="1"/>
  <c r="G19"/>
  <c r="L19" s="1"/>
  <c r="M70"/>
  <c r="M109"/>
  <c r="G34"/>
  <c r="L34" s="1"/>
  <c r="M111"/>
  <c r="G54"/>
  <c r="L54" s="1"/>
  <c r="G38"/>
  <c r="L38" s="1"/>
  <c r="G32"/>
  <c r="L32" s="1"/>
  <c r="G16"/>
  <c r="L16" s="1"/>
  <c r="M110"/>
  <c r="G53"/>
  <c r="L53" s="1"/>
  <c r="G37"/>
  <c r="L37" s="1"/>
  <c r="G21"/>
  <c r="L21" s="1"/>
  <c r="M112"/>
  <c r="G55"/>
  <c r="L55" s="1"/>
  <c r="G39"/>
  <c r="L39" s="1"/>
  <c r="G23"/>
  <c r="L23" s="1"/>
  <c r="G26" i="33"/>
  <c r="L26" s="1"/>
  <c r="M72"/>
  <c r="G19"/>
  <c r="L19" s="1"/>
  <c r="G51"/>
  <c r="L51" s="1"/>
  <c r="M108"/>
  <c r="G13"/>
  <c r="L13" s="1"/>
  <c r="G45"/>
  <c r="L45" s="1"/>
  <c r="M102"/>
  <c r="G38"/>
  <c r="L38" s="1"/>
  <c r="M84"/>
  <c r="G31"/>
  <c r="L31" s="1"/>
  <c r="M77"/>
  <c r="M90"/>
  <c r="M87"/>
  <c r="M96"/>
  <c r="M89"/>
  <c r="M86"/>
  <c r="G37"/>
  <c r="L37" s="1"/>
  <c r="M83"/>
  <c r="G30"/>
  <c r="L30" s="1"/>
  <c r="M76"/>
  <c r="G23"/>
  <c r="L23" s="1"/>
  <c r="G55"/>
  <c r="L55" s="1"/>
  <c r="G20"/>
  <c r="L20" s="1"/>
  <c r="G52"/>
  <c r="L52" s="1"/>
  <c r="G17"/>
  <c r="L17" s="1"/>
  <c r="G49"/>
  <c r="L49" s="1"/>
  <c r="M106"/>
  <c r="M88"/>
  <c r="M97"/>
  <c r="G32"/>
  <c r="L32" s="1"/>
  <c r="M78"/>
  <c r="M91"/>
  <c r="G58"/>
  <c r="L58" s="1"/>
  <c r="M93"/>
  <c r="G28"/>
  <c r="L28" s="1"/>
  <c r="M74"/>
  <c r="G25"/>
  <c r="L25" s="1"/>
  <c r="M71"/>
  <c r="G18"/>
  <c r="L18" s="1"/>
  <c r="G50"/>
  <c r="L50" s="1"/>
  <c r="M107"/>
  <c r="G43"/>
  <c r="L43" s="1"/>
  <c r="M100"/>
  <c r="G40"/>
  <c r="L40" s="1"/>
  <c r="G60"/>
  <c r="L60" s="1"/>
  <c r="G57"/>
  <c r="L57" s="1"/>
  <c r="M92"/>
  <c r="G59"/>
  <c r="L59" s="1"/>
  <c r="G56"/>
  <c r="L56" s="1"/>
  <c r="M95"/>
  <c r="U155" i="32"/>
  <c r="U151"/>
  <c r="U154"/>
  <c r="U150"/>
  <c r="U147"/>
  <c r="U143"/>
  <c r="U139"/>
  <c r="U135"/>
  <c r="U131"/>
  <c r="U127"/>
  <c r="U123"/>
  <c r="U119"/>
  <c r="U115"/>
  <c r="U111"/>
  <c r="U107"/>
  <c r="U103"/>
  <c r="U99"/>
  <c r="U95"/>
  <c r="U91"/>
  <c r="U87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144"/>
  <c r="U140"/>
  <c r="U136"/>
  <c r="U132"/>
  <c r="U128"/>
  <c r="U124"/>
  <c r="U120"/>
  <c r="U116"/>
  <c r="U112"/>
  <c r="U108"/>
  <c r="U104"/>
  <c r="U100"/>
  <c r="U96"/>
  <c r="U92"/>
  <c r="U88"/>
  <c r="U84"/>
  <c r="U80"/>
  <c r="U76"/>
  <c r="U72"/>
  <c r="U68"/>
  <c r="U64"/>
  <c r="U60"/>
  <c r="U56"/>
  <c r="U52"/>
  <c r="U48"/>
  <c r="U44"/>
  <c r="U40"/>
  <c r="U36"/>
  <c r="U32"/>
  <c r="U28"/>
  <c r="U24"/>
  <c r="U20"/>
  <c r="U16"/>
  <c r="U12"/>
  <c r="U153"/>
  <c r="U149"/>
  <c r="U152"/>
  <c r="U148"/>
  <c r="U145"/>
  <c r="U141"/>
  <c r="U137"/>
  <c r="U133"/>
  <c r="U129"/>
  <c r="U125"/>
  <c r="U121"/>
  <c r="U117"/>
  <c r="U113"/>
  <c r="U109"/>
  <c r="U105"/>
  <c r="U101"/>
  <c r="U97"/>
  <c r="U93"/>
  <c r="U89"/>
  <c r="U85"/>
  <c r="U81"/>
  <c r="U77"/>
  <c r="U73"/>
  <c r="U69"/>
  <c r="U65"/>
  <c r="U61"/>
  <c r="U57"/>
  <c r="U53"/>
  <c r="U49"/>
  <c r="U45"/>
  <c r="U41"/>
  <c r="U37"/>
  <c r="U33"/>
  <c r="U29"/>
  <c r="U25"/>
  <c r="U21"/>
  <c r="U17"/>
  <c r="U13"/>
  <c r="U146"/>
  <c r="U142"/>
  <c r="U138"/>
  <c r="U134"/>
  <c r="U130"/>
  <c r="U126"/>
  <c r="U122"/>
  <c r="U118"/>
  <c r="U114"/>
  <c r="U110"/>
  <c r="U106"/>
  <c r="U102"/>
  <c r="U98"/>
  <c r="U94"/>
  <c r="U90"/>
  <c r="U86"/>
  <c r="U82"/>
  <c r="U78"/>
  <c r="U74"/>
  <c r="U70"/>
  <c r="U66"/>
  <c r="U62"/>
  <c r="U58"/>
  <c r="U54"/>
  <c r="U50"/>
  <c r="U46"/>
  <c r="U42"/>
  <c r="U38"/>
  <c r="U34"/>
  <c r="U30"/>
  <c r="U26"/>
  <c r="U22"/>
  <c r="U18"/>
  <c r="U14"/>
  <c r="T154" i="39"/>
  <c r="T150"/>
  <c r="T146"/>
  <c r="T142"/>
  <c r="T138"/>
  <c r="T134"/>
  <c r="T155"/>
  <c r="T151"/>
  <c r="T147"/>
  <c r="T143"/>
  <c r="T139"/>
  <c r="T135"/>
  <c r="T131"/>
  <c r="T127"/>
  <c r="T123"/>
  <c r="T119"/>
  <c r="T115"/>
  <c r="T111"/>
  <c r="T107"/>
  <c r="T103"/>
  <c r="T128"/>
  <c r="T124"/>
  <c r="T120"/>
  <c r="T116"/>
  <c r="T112"/>
  <c r="T108"/>
  <c r="T104"/>
  <c r="T100"/>
  <c r="T96"/>
  <c r="T92"/>
  <c r="T88"/>
  <c r="T84"/>
  <c r="T80"/>
  <c r="T76"/>
  <c r="T72"/>
  <c r="T68"/>
  <c r="T64"/>
  <c r="T60"/>
  <c r="T56"/>
  <c r="O56" s="1"/>
  <c r="T52"/>
  <c r="O52" s="1"/>
  <c r="T101"/>
  <c r="T97"/>
  <c r="T93"/>
  <c r="T89"/>
  <c r="T85"/>
  <c r="T81"/>
  <c r="T77"/>
  <c r="T73"/>
  <c r="T69"/>
  <c r="T65"/>
  <c r="T61"/>
  <c r="T57"/>
  <c r="T53"/>
  <c r="T49"/>
  <c r="T45"/>
  <c r="T41"/>
  <c r="T37"/>
  <c r="T33"/>
  <c r="T29"/>
  <c r="T25"/>
  <c r="T21"/>
  <c r="T17"/>
  <c r="T13"/>
  <c r="T46"/>
  <c r="T38"/>
  <c r="T30"/>
  <c r="T22"/>
  <c r="T14"/>
  <c r="T36"/>
  <c r="T20"/>
  <c r="O20" s="1"/>
  <c r="T48"/>
  <c r="O48" s="1"/>
  <c r="T32"/>
  <c r="T16"/>
  <c r="O16" s="1"/>
  <c r="X154"/>
  <c r="X150"/>
  <c r="X146"/>
  <c r="X142"/>
  <c r="X138"/>
  <c r="X134"/>
  <c r="X130"/>
  <c r="X153"/>
  <c r="X149"/>
  <c r="X145"/>
  <c r="X141"/>
  <c r="X137"/>
  <c r="X133"/>
  <c r="X129"/>
  <c r="X125"/>
  <c r="X121"/>
  <c r="X117"/>
  <c r="X113"/>
  <c r="X109"/>
  <c r="X105"/>
  <c r="X128"/>
  <c r="X124"/>
  <c r="X120"/>
  <c r="X116"/>
  <c r="X112"/>
  <c r="X108"/>
  <c r="X104"/>
  <c r="X100"/>
  <c r="X96"/>
  <c r="X92"/>
  <c r="X88"/>
  <c r="X84"/>
  <c r="X80"/>
  <c r="X76"/>
  <c r="X72"/>
  <c r="X68"/>
  <c r="X64"/>
  <c r="X60"/>
  <c r="X56"/>
  <c r="X52"/>
  <c r="X101"/>
  <c r="X97"/>
  <c r="X93"/>
  <c r="X89"/>
  <c r="X85"/>
  <c r="X81"/>
  <c r="X77"/>
  <c r="X73"/>
  <c r="X69"/>
  <c r="X65"/>
  <c r="X61"/>
  <c r="X57"/>
  <c r="X53"/>
  <c r="X49"/>
  <c r="X45"/>
  <c r="X41"/>
  <c r="X37"/>
  <c r="X33"/>
  <c r="X29"/>
  <c r="X25"/>
  <c r="X21"/>
  <c r="X17"/>
  <c r="X13"/>
  <c r="X46"/>
  <c r="X38"/>
  <c r="X30"/>
  <c r="X22"/>
  <c r="X14"/>
  <c r="X40"/>
  <c r="O40" s="1"/>
  <c r="X24"/>
  <c r="X44"/>
  <c r="O44" s="1"/>
  <c r="X28"/>
  <c r="X12"/>
  <c r="O12" s="1"/>
  <c r="AF153"/>
  <c r="AF149"/>
  <c r="AF145"/>
  <c r="AF141"/>
  <c r="AF137"/>
  <c r="AF133"/>
  <c r="AF154"/>
  <c r="AF150"/>
  <c r="AF146"/>
  <c r="AF142"/>
  <c r="AF138"/>
  <c r="AF134"/>
  <c r="AF130"/>
  <c r="AF128"/>
  <c r="AF124"/>
  <c r="AF120"/>
  <c r="AF116"/>
  <c r="AF112"/>
  <c r="AF108"/>
  <c r="AF104"/>
  <c r="AF125"/>
  <c r="AF121"/>
  <c r="AF117"/>
  <c r="AF113"/>
  <c r="AF109"/>
  <c r="AF105"/>
  <c r="AF101"/>
  <c r="AF97"/>
  <c r="AF93"/>
  <c r="AF89"/>
  <c r="AF85"/>
  <c r="AF81"/>
  <c r="AF77"/>
  <c r="AF73"/>
  <c r="AF69"/>
  <c r="AF65"/>
  <c r="AF61"/>
  <c r="AF57"/>
  <c r="AF53"/>
  <c r="AF49"/>
  <c r="AF100"/>
  <c r="AF96"/>
  <c r="AF92"/>
  <c r="AF88"/>
  <c r="AF84"/>
  <c r="AF80"/>
  <c r="AF76"/>
  <c r="AF72"/>
  <c r="AF68"/>
  <c r="AF64"/>
  <c r="AF60"/>
  <c r="AF56"/>
  <c r="AF52"/>
  <c r="AF48"/>
  <c r="AF44"/>
  <c r="AF40"/>
  <c r="AF36"/>
  <c r="AF32"/>
  <c r="AF28"/>
  <c r="AF24"/>
  <c r="AF20"/>
  <c r="AF16"/>
  <c r="AF12"/>
  <c r="AF43"/>
  <c r="AF35"/>
  <c r="AF27"/>
  <c r="AF19"/>
  <c r="AF11"/>
  <c r="AF33"/>
  <c r="AF17"/>
  <c r="AF37"/>
  <c r="AF21"/>
  <c r="U19" i="18"/>
  <c r="M19"/>
  <c r="AB19"/>
  <c r="T19"/>
  <c r="L19"/>
  <c r="AA19"/>
  <c r="S19"/>
  <c r="K19"/>
  <c r="Z19"/>
  <c r="R19"/>
  <c r="AC11" i="38"/>
  <c r="AC13"/>
  <c r="AC15"/>
  <c r="AC17"/>
  <c r="AC19"/>
  <c r="AC21"/>
  <c r="AC23"/>
  <c r="AC25"/>
  <c r="AC27"/>
  <c r="AC29"/>
  <c r="AC31"/>
  <c r="AC33"/>
  <c r="AC35"/>
  <c r="AC37"/>
  <c r="AC39"/>
  <c r="AC41"/>
  <c r="AC43"/>
  <c r="AC45"/>
  <c r="AC47"/>
  <c r="AC49"/>
  <c r="AC51"/>
  <c r="AC53"/>
  <c r="AC55"/>
  <c r="AC57"/>
  <c r="AC59"/>
  <c r="AC61"/>
  <c r="AC63"/>
  <c r="AC65"/>
  <c r="AC67"/>
  <c r="AC69"/>
  <c r="AC71"/>
  <c r="AC73"/>
  <c r="AC75"/>
  <c r="AC77"/>
  <c r="AC79"/>
  <c r="AC81"/>
  <c r="AC83"/>
  <c r="AC85"/>
  <c r="AC87"/>
  <c r="AC89"/>
  <c r="AC91"/>
  <c r="AC93"/>
  <c r="AC95"/>
  <c r="AC97"/>
  <c r="AC99"/>
  <c r="AC101"/>
  <c r="AC103"/>
  <c r="AC105"/>
  <c r="AC107"/>
  <c r="AC109"/>
  <c r="AC111"/>
  <c r="AC113"/>
  <c r="AC115"/>
  <c r="AC117"/>
  <c r="AC119"/>
  <c r="AC121"/>
  <c r="AC123"/>
  <c r="AC125"/>
  <c r="AC127"/>
  <c r="AC129"/>
  <c r="AC131"/>
  <c r="AC133"/>
  <c r="AC135"/>
  <c r="AC137"/>
  <c r="AC139"/>
  <c r="AC141"/>
  <c r="AC143"/>
  <c r="AC145"/>
  <c r="AC147"/>
  <c r="AC149"/>
  <c r="AC151"/>
  <c r="AC153"/>
  <c r="U21" i="39"/>
  <c r="U37"/>
  <c r="U17"/>
  <c r="U33"/>
  <c r="U11"/>
  <c r="O11" s="1"/>
  <c r="U19"/>
  <c r="O19" s="1"/>
  <c r="U27"/>
  <c r="U35"/>
  <c r="U43"/>
  <c r="O43" s="1"/>
  <c r="U58"/>
  <c r="U62"/>
  <c r="U66"/>
  <c r="U70"/>
  <c r="U74"/>
  <c r="U78"/>
  <c r="U82"/>
  <c r="U86"/>
  <c r="U90"/>
  <c r="U94"/>
  <c r="U98"/>
  <c r="U102"/>
  <c r="U51"/>
  <c r="O51" s="1"/>
  <c r="U55"/>
  <c r="U59"/>
  <c r="U63"/>
  <c r="U67"/>
  <c r="U71"/>
  <c r="U75"/>
  <c r="U79"/>
  <c r="U83"/>
  <c r="U87"/>
  <c r="U91"/>
  <c r="U95"/>
  <c r="U99"/>
  <c r="U103"/>
  <c r="U107"/>
  <c r="U111"/>
  <c r="U115"/>
  <c r="U119"/>
  <c r="U123"/>
  <c r="U127"/>
  <c r="U106"/>
  <c r="U110"/>
  <c r="U114"/>
  <c r="U118"/>
  <c r="U122"/>
  <c r="U126"/>
  <c r="U129"/>
  <c r="U132"/>
  <c r="U136"/>
  <c r="U140"/>
  <c r="U144"/>
  <c r="U148"/>
  <c r="U152"/>
  <c r="U131"/>
  <c r="U135"/>
  <c r="U139"/>
  <c r="U143"/>
  <c r="U147"/>
  <c r="U151"/>
  <c r="Y25"/>
  <c r="Y41"/>
  <c r="Y21"/>
  <c r="Y37"/>
  <c r="Y11"/>
  <c r="Y19"/>
  <c r="Y27"/>
  <c r="Y35"/>
  <c r="Y43"/>
  <c r="Y12"/>
  <c r="Y16"/>
  <c r="Y20"/>
  <c r="Y24"/>
  <c r="Y28"/>
  <c r="Y32"/>
  <c r="Y36"/>
  <c r="Y40"/>
  <c r="Y44"/>
  <c r="Y48"/>
  <c r="Y52"/>
  <c r="Y56"/>
  <c r="Y60"/>
  <c r="Y64"/>
  <c r="Y68"/>
  <c r="Y72"/>
  <c r="Y76"/>
  <c r="Y80"/>
  <c r="Y84"/>
  <c r="Y88"/>
  <c r="Y92"/>
  <c r="Y96"/>
  <c r="Y100"/>
  <c r="Y49"/>
  <c r="Y53"/>
  <c r="Y57"/>
  <c r="Y61"/>
  <c r="Y65"/>
  <c r="Y69"/>
  <c r="Y73"/>
  <c r="Y77"/>
  <c r="Y81"/>
  <c r="Y85"/>
  <c r="Y89"/>
  <c r="Y93"/>
  <c r="Y97"/>
  <c r="Y101"/>
  <c r="Y105"/>
  <c r="Y109"/>
  <c r="Y113"/>
  <c r="Y117"/>
  <c r="Y121"/>
  <c r="Y125"/>
  <c r="Y104"/>
  <c r="Y108"/>
  <c r="Y112"/>
  <c r="Y116"/>
  <c r="Y120"/>
  <c r="Y124"/>
  <c r="Y128"/>
  <c r="Y130"/>
  <c r="Y134"/>
  <c r="Y138"/>
  <c r="Y142"/>
  <c r="Y146"/>
  <c r="Y150"/>
  <c r="Y154"/>
  <c r="Y133"/>
  <c r="Y137"/>
  <c r="Y141"/>
  <c r="Y145"/>
  <c r="Y149"/>
  <c r="U12" i="38"/>
  <c r="U20"/>
  <c r="U28"/>
  <c r="U36"/>
  <c r="U44"/>
  <c r="U52"/>
  <c r="U60"/>
  <c r="U68"/>
  <c r="U76"/>
  <c r="U84"/>
  <c r="U94"/>
  <c r="U110"/>
  <c r="U126"/>
  <c r="U142"/>
  <c r="U14"/>
  <c r="U22"/>
  <c r="U30"/>
  <c r="U38"/>
  <c r="U46"/>
  <c r="U54"/>
  <c r="O54" s="1"/>
  <c r="U62"/>
  <c r="U70"/>
  <c r="U78"/>
  <c r="U90"/>
  <c r="U106"/>
  <c r="U122"/>
  <c r="U138"/>
  <c r="U154"/>
  <c r="U13"/>
  <c r="U17"/>
  <c r="U21"/>
  <c r="U25"/>
  <c r="U29"/>
  <c r="U33"/>
  <c r="U37"/>
  <c r="U41"/>
  <c r="U45"/>
  <c r="U49"/>
  <c r="U53"/>
  <c r="U57"/>
  <c r="U61"/>
  <c r="U65"/>
  <c r="U69"/>
  <c r="U73"/>
  <c r="U77"/>
  <c r="U81"/>
  <c r="U85"/>
  <c r="U92"/>
  <c r="U100"/>
  <c r="U108"/>
  <c r="U116"/>
  <c r="U124"/>
  <c r="U132"/>
  <c r="U140"/>
  <c r="U148"/>
  <c r="U87"/>
  <c r="U91"/>
  <c r="U95"/>
  <c r="U99"/>
  <c r="U103"/>
  <c r="U107"/>
  <c r="U111"/>
  <c r="U115"/>
  <c r="U119"/>
  <c r="U123"/>
  <c r="U127"/>
  <c r="U131"/>
  <c r="U135"/>
  <c r="U139"/>
  <c r="U143"/>
  <c r="U147"/>
  <c r="U151"/>
  <c r="Y16"/>
  <c r="Y24"/>
  <c r="Y32"/>
  <c r="Y40"/>
  <c r="Y48"/>
  <c r="Y56"/>
  <c r="Y64"/>
  <c r="Y72"/>
  <c r="Y80"/>
  <c r="Y90"/>
  <c r="Y106"/>
  <c r="Y122"/>
  <c r="Y138"/>
  <c r="Y154"/>
  <c r="Y18"/>
  <c r="Y26"/>
  <c r="Y34"/>
  <c r="Y42"/>
  <c r="Y50"/>
  <c r="Y58"/>
  <c r="Y66"/>
  <c r="Y74"/>
  <c r="Y82"/>
  <c r="Y94"/>
  <c r="Y110"/>
  <c r="Y126"/>
  <c r="Y142"/>
  <c r="Y11"/>
  <c r="Y15"/>
  <c r="Y19"/>
  <c r="Y23"/>
  <c r="Y27"/>
  <c r="Y31"/>
  <c r="Y35"/>
  <c r="Y39"/>
  <c r="Y43"/>
  <c r="Y47"/>
  <c r="Y51"/>
  <c r="Y55"/>
  <c r="Y59"/>
  <c r="Y63"/>
  <c r="Y67"/>
  <c r="Y71"/>
  <c r="Y75"/>
  <c r="Y79"/>
  <c r="Y83"/>
  <c r="Y88"/>
  <c r="Y96"/>
  <c r="Y104"/>
  <c r="Y112"/>
  <c r="Y120"/>
  <c r="Y128"/>
  <c r="Y136"/>
  <c r="Y144"/>
  <c r="Y152"/>
  <c r="Y89"/>
  <c r="Y93"/>
  <c r="Y97"/>
  <c r="Y101"/>
  <c r="Y105"/>
  <c r="Y109"/>
  <c r="Y113"/>
  <c r="Y117"/>
  <c r="Y121"/>
  <c r="Y125"/>
  <c r="Y129"/>
  <c r="Y133"/>
  <c r="Y137"/>
  <c r="Y141"/>
  <c r="Y145"/>
  <c r="Y149"/>
  <c r="AG13"/>
  <c r="AG21"/>
  <c r="AG29"/>
  <c r="AG37"/>
  <c r="AG45"/>
  <c r="AG53"/>
  <c r="AG61"/>
  <c r="AG69"/>
  <c r="AG77"/>
  <c r="AG85"/>
  <c r="AG99"/>
  <c r="AG115"/>
  <c r="AG131"/>
  <c r="AG147"/>
  <c r="AG11"/>
  <c r="AG19"/>
  <c r="AG27"/>
  <c r="AG35"/>
  <c r="AG43"/>
  <c r="AG51"/>
  <c r="AG59"/>
  <c r="AG67"/>
  <c r="AG75"/>
  <c r="AG83"/>
  <c r="AG95"/>
  <c r="AG111"/>
  <c r="AG127"/>
  <c r="AG143"/>
  <c r="AG12"/>
  <c r="AG16"/>
  <c r="AG20"/>
  <c r="AG24"/>
  <c r="AG28"/>
  <c r="AG32"/>
  <c r="AG36"/>
  <c r="AG40"/>
  <c r="AG44"/>
  <c r="AG48"/>
  <c r="AG52"/>
  <c r="AG56"/>
  <c r="AG60"/>
  <c r="AG64"/>
  <c r="AG68"/>
  <c r="AG72"/>
  <c r="AG76"/>
  <c r="AG80"/>
  <c r="AG84"/>
  <c r="AG93"/>
  <c r="AG101"/>
  <c r="AG109"/>
  <c r="AG117"/>
  <c r="AG125"/>
  <c r="AG133"/>
  <c r="AG141"/>
  <c r="AG149"/>
  <c r="AG86"/>
  <c r="AG90"/>
  <c r="AG94"/>
  <c r="AG98"/>
  <c r="AG102"/>
  <c r="AG106"/>
  <c r="AG110"/>
  <c r="AG114"/>
  <c r="AG118"/>
  <c r="AG122"/>
  <c r="AG126"/>
  <c r="AG130"/>
  <c r="AG134"/>
  <c r="AG138"/>
  <c r="AG142"/>
  <c r="AG146"/>
  <c r="AG150"/>
  <c r="AK17"/>
  <c r="AK25"/>
  <c r="AK33"/>
  <c r="AK41"/>
  <c r="AK49"/>
  <c r="AK57"/>
  <c r="AK65"/>
  <c r="AK73"/>
  <c r="AK81"/>
  <c r="AK87"/>
  <c r="AK103"/>
  <c r="AK119"/>
  <c r="AK135"/>
  <c r="AK151"/>
  <c r="AK15"/>
  <c r="AK23"/>
  <c r="AK31"/>
  <c r="AK39"/>
  <c r="AK47"/>
  <c r="AK55"/>
  <c r="AK63"/>
  <c r="AK71"/>
  <c r="AK79"/>
  <c r="AK91"/>
  <c r="AK107"/>
  <c r="AK123"/>
  <c r="AK139"/>
  <c r="AK155"/>
  <c r="AK14"/>
  <c r="AK18"/>
  <c r="AK22"/>
  <c r="AK26"/>
  <c r="AK30"/>
  <c r="AK34"/>
  <c r="AK38"/>
  <c r="AK42"/>
  <c r="AK46"/>
  <c r="AK50"/>
  <c r="AK54"/>
  <c r="AK58"/>
  <c r="AK62"/>
  <c r="AK66"/>
  <c r="AK70"/>
  <c r="AK74"/>
  <c r="AK78"/>
  <c r="AK82"/>
  <c r="AK89"/>
  <c r="AK97"/>
  <c r="AK105"/>
  <c r="AK113"/>
  <c r="AK121"/>
  <c r="AK129"/>
  <c r="AK137"/>
  <c r="AK145"/>
  <c r="AK153"/>
  <c r="AK88"/>
  <c r="AK92"/>
  <c r="AK96"/>
  <c r="AK100"/>
  <c r="AK104"/>
  <c r="AK108"/>
  <c r="AK112"/>
  <c r="AK116"/>
  <c r="AK120"/>
  <c r="AK124"/>
  <c r="AK128"/>
  <c r="AK132"/>
  <c r="AK136"/>
  <c r="AK140"/>
  <c r="AK144"/>
  <c r="AK148"/>
  <c r="R13"/>
  <c r="R21"/>
  <c r="R29"/>
  <c r="R37"/>
  <c r="R45"/>
  <c r="R53"/>
  <c r="R61"/>
  <c r="R69"/>
  <c r="R77"/>
  <c r="R85"/>
  <c r="R95"/>
  <c r="R111"/>
  <c r="R127"/>
  <c r="R143"/>
  <c r="R11"/>
  <c r="R19"/>
  <c r="R27"/>
  <c r="R35"/>
  <c r="R43"/>
  <c r="R51"/>
  <c r="R59"/>
  <c r="R67"/>
  <c r="R75"/>
  <c r="R83"/>
  <c r="R99"/>
  <c r="R115"/>
  <c r="R131"/>
  <c r="R147"/>
  <c r="R12"/>
  <c r="R16"/>
  <c r="R20"/>
  <c r="R24"/>
  <c r="R28"/>
  <c r="R32"/>
  <c r="R36"/>
  <c r="R40"/>
  <c r="R44"/>
  <c r="R48"/>
  <c r="R52"/>
  <c r="R56"/>
  <c r="R60"/>
  <c r="R64"/>
  <c r="R68"/>
  <c r="R72"/>
  <c r="R76"/>
  <c r="R80"/>
  <c r="R84"/>
  <c r="R93"/>
  <c r="R101"/>
  <c r="R109"/>
  <c r="R117"/>
  <c r="R125"/>
  <c r="R133"/>
  <c r="R141"/>
  <c r="R149"/>
  <c r="R86"/>
  <c r="R90"/>
  <c r="R94"/>
  <c r="R98"/>
  <c r="R102"/>
  <c r="R106"/>
  <c r="R110"/>
  <c r="R114"/>
  <c r="R118"/>
  <c r="R122"/>
  <c r="R126"/>
  <c r="R130"/>
  <c r="R134"/>
  <c r="R138"/>
  <c r="R142"/>
  <c r="R146"/>
  <c r="R150"/>
  <c r="V17"/>
  <c r="V25"/>
  <c r="V33"/>
  <c r="V41"/>
  <c r="V49"/>
  <c r="V57"/>
  <c r="V65"/>
  <c r="V73"/>
  <c r="V81"/>
  <c r="V91"/>
  <c r="V107"/>
  <c r="V123"/>
  <c r="V139"/>
  <c r="V155"/>
  <c r="V15"/>
  <c r="V23"/>
  <c r="V31"/>
  <c r="V39"/>
  <c r="V47"/>
  <c r="V55"/>
  <c r="V63"/>
  <c r="V71"/>
  <c r="V79"/>
  <c r="V87"/>
  <c r="V103"/>
  <c r="V119"/>
  <c r="V135"/>
  <c r="V151"/>
  <c r="V14"/>
  <c r="V18"/>
  <c r="V22"/>
  <c r="V26"/>
  <c r="V30"/>
  <c r="V34"/>
  <c r="V38"/>
  <c r="V42"/>
  <c r="V46"/>
  <c r="V50"/>
  <c r="V54"/>
  <c r="V58"/>
  <c r="V62"/>
  <c r="V66"/>
  <c r="V70"/>
  <c r="V74"/>
  <c r="V78"/>
  <c r="V82"/>
  <c r="V89"/>
  <c r="V97"/>
  <c r="V105"/>
  <c r="V113"/>
  <c r="V121"/>
  <c r="V129"/>
  <c r="V137"/>
  <c r="V145"/>
  <c r="V153"/>
  <c r="V88"/>
  <c r="V92"/>
  <c r="V96"/>
  <c r="V100"/>
  <c r="V104"/>
  <c r="V108"/>
  <c r="V112"/>
  <c r="V116"/>
  <c r="V120"/>
  <c r="V124"/>
  <c r="V128"/>
  <c r="V132"/>
  <c r="V136"/>
  <c r="V140"/>
  <c r="V144"/>
  <c r="V148"/>
  <c r="Z13"/>
  <c r="Z21"/>
  <c r="Z29"/>
  <c r="Z37"/>
  <c r="Z45"/>
  <c r="Z53"/>
  <c r="Z61"/>
  <c r="Z69"/>
  <c r="Z77"/>
  <c r="Z85"/>
  <c r="Z95"/>
  <c r="Z111"/>
  <c r="Z127"/>
  <c r="Z143"/>
  <c r="Z11"/>
  <c r="Z19"/>
  <c r="Z27"/>
  <c r="Z35"/>
  <c r="Z43"/>
  <c r="Z51"/>
  <c r="Z59"/>
  <c r="Z67"/>
  <c r="Z75"/>
  <c r="Z83"/>
  <c r="Z99"/>
  <c r="Z115"/>
  <c r="Z131"/>
  <c r="Z147"/>
  <c r="Z12"/>
  <c r="Z16"/>
  <c r="Z20"/>
  <c r="Z24"/>
  <c r="Z28"/>
  <c r="Z32"/>
  <c r="Z36"/>
  <c r="Z40"/>
  <c r="Z44"/>
  <c r="Z48"/>
  <c r="Z52"/>
  <c r="Z56"/>
  <c r="Z60"/>
  <c r="Z64"/>
  <c r="Z68"/>
  <c r="Z72"/>
  <c r="Z76"/>
  <c r="Z80"/>
  <c r="Z84"/>
  <c r="Z93"/>
  <c r="Z101"/>
  <c r="Z109"/>
  <c r="Z117"/>
  <c r="Z125"/>
  <c r="Z133"/>
  <c r="Z141"/>
  <c r="Z149"/>
  <c r="Z86"/>
  <c r="Z90"/>
  <c r="Z94"/>
  <c r="Z98"/>
  <c r="Z102"/>
  <c r="Z106"/>
  <c r="Z110"/>
  <c r="Z114"/>
  <c r="Z118"/>
  <c r="Z122"/>
  <c r="Z126"/>
  <c r="Z130"/>
  <c r="Z134"/>
  <c r="Z138"/>
  <c r="Z142"/>
  <c r="Z146"/>
  <c r="Z150"/>
  <c r="AD18"/>
  <c r="AD26"/>
  <c r="AD34"/>
  <c r="AD42"/>
  <c r="AD50"/>
  <c r="AD58"/>
  <c r="AD66"/>
  <c r="AD74"/>
  <c r="AD82"/>
  <c r="AD100"/>
  <c r="AD116"/>
  <c r="AD132"/>
  <c r="AD148"/>
  <c r="AD16"/>
  <c r="AD24"/>
  <c r="AD32"/>
  <c r="AD40"/>
  <c r="AD48"/>
  <c r="AD56"/>
  <c r="AD64"/>
  <c r="AD72"/>
  <c r="AD80"/>
  <c r="AD88"/>
  <c r="AD104"/>
  <c r="AD120"/>
  <c r="AD136"/>
  <c r="AD152"/>
  <c r="AD13"/>
  <c r="AD17"/>
  <c r="AD21"/>
  <c r="AD25"/>
  <c r="AD29"/>
  <c r="AD33"/>
  <c r="AD37"/>
  <c r="AD41"/>
  <c r="AD45"/>
  <c r="AD49"/>
  <c r="AD53"/>
  <c r="AD57"/>
  <c r="AD61"/>
  <c r="AD65"/>
  <c r="AD69"/>
  <c r="AD73"/>
  <c r="AD77"/>
  <c r="AD81"/>
  <c r="AD85"/>
  <c r="AD90"/>
  <c r="AD98"/>
  <c r="AD106"/>
  <c r="AD114"/>
  <c r="AD122"/>
  <c r="AD130"/>
  <c r="AD138"/>
  <c r="AD146"/>
  <c r="AD154"/>
  <c r="AD89"/>
  <c r="AD93"/>
  <c r="AD97"/>
  <c r="AD101"/>
  <c r="AD105"/>
  <c r="AD109"/>
  <c r="AD113"/>
  <c r="AD117"/>
  <c r="AD121"/>
  <c r="AD125"/>
  <c r="AD129"/>
  <c r="AD133"/>
  <c r="AD137"/>
  <c r="AD141"/>
  <c r="AD145"/>
  <c r="AD149"/>
  <c r="AH14"/>
  <c r="AH22"/>
  <c r="AH30"/>
  <c r="AH38"/>
  <c r="AH46"/>
  <c r="AH54"/>
  <c r="AH62"/>
  <c r="AH70"/>
  <c r="AH78"/>
  <c r="AH88"/>
  <c r="AH104"/>
  <c r="AH120"/>
  <c r="AH136"/>
  <c r="AH152"/>
  <c r="AH16"/>
  <c r="AH24"/>
  <c r="AH32"/>
  <c r="AH40"/>
  <c r="AH48"/>
  <c r="AH56"/>
  <c r="AH64"/>
  <c r="AH72"/>
  <c r="AH80"/>
  <c r="AH92"/>
  <c r="AH108"/>
  <c r="AH124"/>
  <c r="AH140"/>
  <c r="AH11"/>
  <c r="AH15"/>
  <c r="AH19"/>
  <c r="AH23"/>
  <c r="AH27"/>
  <c r="AH31"/>
  <c r="AH35"/>
  <c r="AH39"/>
  <c r="AH43"/>
  <c r="AH47"/>
  <c r="AH51"/>
  <c r="AH55"/>
  <c r="AH59"/>
  <c r="AH63"/>
  <c r="AH67"/>
  <c r="AH71"/>
  <c r="AH75"/>
  <c r="AH79"/>
  <c r="AH83"/>
  <c r="AH86"/>
  <c r="AH94"/>
  <c r="AH102"/>
  <c r="AH110"/>
  <c r="AH118"/>
  <c r="AH126"/>
  <c r="AH134"/>
  <c r="AH142"/>
  <c r="AH150"/>
  <c r="AH87"/>
  <c r="AH91"/>
  <c r="AH95"/>
  <c r="AH99"/>
  <c r="AH103"/>
  <c r="AH107"/>
  <c r="AH111"/>
  <c r="AH115"/>
  <c r="AH119"/>
  <c r="AH123"/>
  <c r="AH127"/>
  <c r="AH131"/>
  <c r="AH135"/>
  <c r="AH139"/>
  <c r="AH143"/>
  <c r="AH147"/>
  <c r="AH151"/>
  <c r="AL18"/>
  <c r="AL26"/>
  <c r="AL34"/>
  <c r="AL42"/>
  <c r="AL50"/>
  <c r="AL58"/>
  <c r="AL66"/>
  <c r="AL74"/>
  <c r="AL82"/>
  <c r="AL100"/>
  <c r="AL116"/>
  <c r="AL132"/>
  <c r="AL148"/>
  <c r="AL16"/>
  <c r="AL24"/>
  <c r="AL32"/>
  <c r="AL40"/>
  <c r="AL48"/>
  <c r="AL56"/>
  <c r="AL64"/>
  <c r="AL72"/>
  <c r="AL80"/>
  <c r="AL88"/>
  <c r="AL104"/>
  <c r="AL120"/>
  <c r="AL136"/>
  <c r="AL152"/>
  <c r="AL13"/>
  <c r="AL17"/>
  <c r="AL21"/>
  <c r="AL25"/>
  <c r="AL29"/>
  <c r="AL33"/>
  <c r="AL37"/>
  <c r="AL41"/>
  <c r="AL45"/>
  <c r="AL49"/>
  <c r="AL53"/>
  <c r="AL57"/>
  <c r="AL61"/>
  <c r="AL65"/>
  <c r="AL69"/>
  <c r="AL73"/>
  <c r="AL77"/>
  <c r="AL81"/>
  <c r="AL85"/>
  <c r="AL90"/>
  <c r="AL98"/>
  <c r="AL106"/>
  <c r="AL114"/>
  <c r="AL122"/>
  <c r="AL130"/>
  <c r="AL138"/>
  <c r="AL146"/>
  <c r="AL154"/>
  <c r="AL89"/>
  <c r="AL93"/>
  <c r="AL97"/>
  <c r="AL101"/>
  <c r="AL105"/>
  <c r="AL109"/>
  <c r="AL113"/>
  <c r="AL117"/>
  <c r="AL121"/>
  <c r="AL125"/>
  <c r="AL129"/>
  <c r="AL133"/>
  <c r="AL137"/>
  <c r="AL141"/>
  <c r="AL145"/>
  <c r="AL149"/>
  <c r="AE16" i="39"/>
  <c r="AE32"/>
  <c r="AE48"/>
  <c r="AE20"/>
  <c r="AE36"/>
  <c r="AE14"/>
  <c r="AE22"/>
  <c r="AE30"/>
  <c r="AE38"/>
  <c r="AE46"/>
  <c r="AE13"/>
  <c r="AE17"/>
  <c r="AE21"/>
  <c r="AE25"/>
  <c r="AE29"/>
  <c r="AE33"/>
  <c r="AE37"/>
  <c r="AE41"/>
  <c r="AE45"/>
  <c r="AE49"/>
  <c r="AE53"/>
  <c r="AE57"/>
  <c r="AE61"/>
  <c r="AE65"/>
  <c r="AE69"/>
  <c r="AE73"/>
  <c r="AE77"/>
  <c r="AE81"/>
  <c r="AE85"/>
  <c r="AE89"/>
  <c r="AE93"/>
  <c r="AE97"/>
  <c r="AE101"/>
  <c r="AE52"/>
  <c r="AE56"/>
  <c r="AE60"/>
  <c r="AE64"/>
  <c r="AE68"/>
  <c r="AE72"/>
  <c r="AE76"/>
  <c r="AE80"/>
  <c r="AE84"/>
  <c r="AE88"/>
  <c r="AE92"/>
  <c r="AE96"/>
  <c r="AE100"/>
  <c r="AE104"/>
  <c r="AE108"/>
  <c r="AE112"/>
  <c r="AE116"/>
  <c r="AE120"/>
  <c r="AE124"/>
  <c r="AE128"/>
  <c r="AE105"/>
  <c r="AE109"/>
  <c r="AE113"/>
  <c r="AE117"/>
  <c r="AE121"/>
  <c r="AE125"/>
  <c r="AE129"/>
  <c r="AE133"/>
  <c r="AE137"/>
  <c r="AE141"/>
  <c r="AE145"/>
  <c r="AE149"/>
  <c r="AE153"/>
  <c r="AE130"/>
  <c r="AE134"/>
  <c r="AE138"/>
  <c r="AE142"/>
  <c r="AE146"/>
  <c r="AE150"/>
  <c r="AI20"/>
  <c r="AI36"/>
  <c r="AI16"/>
  <c r="AI32"/>
  <c r="AI14"/>
  <c r="AI22"/>
  <c r="AI30"/>
  <c r="AI38"/>
  <c r="AI46"/>
  <c r="AI13"/>
  <c r="AI17"/>
  <c r="AI21"/>
  <c r="AI25"/>
  <c r="AI29"/>
  <c r="AI33"/>
  <c r="AI37"/>
  <c r="AI41"/>
  <c r="AI45"/>
  <c r="AI49"/>
  <c r="AI53"/>
  <c r="AI57"/>
  <c r="AI61"/>
  <c r="AI65"/>
  <c r="AI69"/>
  <c r="AI73"/>
  <c r="AI77"/>
  <c r="AI81"/>
  <c r="AI85"/>
  <c r="AI89"/>
  <c r="AI93"/>
  <c r="AI97"/>
  <c r="AI101"/>
  <c r="AI50"/>
  <c r="O50" s="1"/>
  <c r="AI54"/>
  <c r="O54" s="1"/>
  <c r="AI58"/>
  <c r="AI62"/>
  <c r="AI66"/>
  <c r="AI70"/>
  <c r="AI74"/>
  <c r="AI78"/>
  <c r="AI82"/>
  <c r="AI86"/>
  <c r="AI90"/>
  <c r="AI94"/>
  <c r="AI98"/>
  <c r="AI102"/>
  <c r="AI106"/>
  <c r="AI110"/>
  <c r="AI114"/>
  <c r="AI118"/>
  <c r="AI122"/>
  <c r="AI126"/>
  <c r="AI103"/>
  <c r="AI107"/>
  <c r="AI111"/>
  <c r="AI115"/>
  <c r="AI119"/>
  <c r="AI123"/>
  <c r="AI127"/>
  <c r="AI131"/>
  <c r="AI135"/>
  <c r="AI139"/>
  <c r="AI143"/>
  <c r="AI147"/>
  <c r="AI151"/>
  <c r="AI155"/>
  <c r="AI132"/>
  <c r="AI136"/>
  <c r="AI140"/>
  <c r="AI144"/>
  <c r="AI148"/>
  <c r="AM16"/>
  <c r="AM32"/>
  <c r="AM12"/>
  <c r="AM28"/>
  <c r="AM44"/>
  <c r="AM18"/>
  <c r="O18" s="1"/>
  <c r="AM26"/>
  <c r="O26" s="1"/>
  <c r="AM34"/>
  <c r="O34" s="1"/>
  <c r="AM42"/>
  <c r="O42" s="1"/>
  <c r="AM11"/>
  <c r="AM15"/>
  <c r="O15" s="1"/>
  <c r="AM19"/>
  <c r="AM23"/>
  <c r="O23" s="1"/>
  <c r="AM27"/>
  <c r="AM31"/>
  <c r="O31" s="1"/>
  <c r="AM35"/>
  <c r="AM39"/>
  <c r="O39" s="1"/>
  <c r="AM43"/>
  <c r="AM47"/>
  <c r="O47" s="1"/>
  <c r="AM51"/>
  <c r="AM55"/>
  <c r="AM59"/>
  <c r="AM63"/>
  <c r="AM67"/>
  <c r="AM71"/>
  <c r="AM75"/>
  <c r="AM79"/>
  <c r="AM83"/>
  <c r="AM87"/>
  <c r="AM91"/>
  <c r="AM95"/>
  <c r="AM99"/>
  <c r="AM48"/>
  <c r="AM52"/>
  <c r="AM56"/>
  <c r="AM60"/>
  <c r="AM64"/>
  <c r="AM68"/>
  <c r="AM72"/>
  <c r="AM76"/>
  <c r="AM80"/>
  <c r="AM84"/>
  <c r="AM88"/>
  <c r="AM92"/>
  <c r="AM96"/>
  <c r="AM100"/>
  <c r="AM104"/>
  <c r="AM108"/>
  <c r="AM112"/>
  <c r="AM116"/>
  <c r="AM120"/>
  <c r="AM124"/>
  <c r="AM128"/>
  <c r="AM105"/>
  <c r="AM109"/>
  <c r="AM113"/>
  <c r="AM117"/>
  <c r="AM121"/>
  <c r="AM125"/>
  <c r="AM129"/>
  <c r="AM133"/>
  <c r="AM137"/>
  <c r="AM141"/>
  <c r="AM145"/>
  <c r="AM149"/>
  <c r="AM153"/>
  <c r="AM130"/>
  <c r="AM134"/>
  <c r="AM138"/>
  <c r="AM142"/>
  <c r="AM146"/>
  <c r="AM150"/>
  <c r="AL11" i="3"/>
  <c r="AL12"/>
  <c r="AL13"/>
  <c r="AL14"/>
  <c r="AL15"/>
  <c r="AL16"/>
  <c r="AL33"/>
  <c r="AL17"/>
  <c r="AL27"/>
  <c r="AL34"/>
  <c r="AL19"/>
  <c r="AL28"/>
  <c r="AL30"/>
  <c r="AL31"/>
  <c r="AL37"/>
  <c r="AL24"/>
  <c r="AL25"/>
  <c r="AL48"/>
  <c r="AL21"/>
  <c r="AL22"/>
  <c r="AL23"/>
  <c r="AL26"/>
  <c r="AL29"/>
  <c r="AL35"/>
  <c r="AL36"/>
  <c r="AL40"/>
  <c r="AL41"/>
  <c r="AL42"/>
  <c r="AL43"/>
  <c r="AL44"/>
  <c r="AL45"/>
  <c r="AL46"/>
  <c r="AL49"/>
  <c r="AL50"/>
  <c r="AL51"/>
  <c r="AL52"/>
  <c r="AL53"/>
  <c r="AL54"/>
  <c r="AL55"/>
  <c r="AL56"/>
  <c r="AL57"/>
  <c r="AL20"/>
  <c r="AL18"/>
  <c r="AL38"/>
  <c r="AL47"/>
  <c r="AL32"/>
  <c r="AL39"/>
  <c r="AH11"/>
  <c r="AH12"/>
  <c r="AH13"/>
  <c r="AH14"/>
  <c r="AH15"/>
  <c r="AH16"/>
  <c r="AH33"/>
  <c r="AH17"/>
  <c r="AH27"/>
  <c r="AH34"/>
  <c r="AH19"/>
  <c r="AH28"/>
  <c r="AH30"/>
  <c r="AH31"/>
  <c r="AH37"/>
  <c r="AH24"/>
  <c r="AH25"/>
  <c r="AH48"/>
  <c r="AH21"/>
  <c r="AH22"/>
  <c r="AH23"/>
  <c r="AH26"/>
  <c r="AH29"/>
  <c r="AH35"/>
  <c r="AH36"/>
  <c r="AH40"/>
  <c r="AH41"/>
  <c r="AH42"/>
  <c r="AH43"/>
  <c r="AH44"/>
  <c r="AH45"/>
  <c r="AH46"/>
  <c r="AH49"/>
  <c r="AH50"/>
  <c r="AH51"/>
  <c r="AH52"/>
  <c r="AH53"/>
  <c r="AH54"/>
  <c r="AH55"/>
  <c r="AH56"/>
  <c r="AH57"/>
  <c r="AH20"/>
  <c r="AH18"/>
  <c r="AH38"/>
  <c r="AH47"/>
  <c r="AH32"/>
  <c r="AH39"/>
  <c r="AD11"/>
  <c r="AD12"/>
  <c r="AD13"/>
  <c r="AD14"/>
  <c r="AD15"/>
  <c r="AD16"/>
  <c r="AD33"/>
  <c r="AD17"/>
  <c r="AD27"/>
  <c r="AD34"/>
  <c r="AD19"/>
  <c r="AD28"/>
  <c r="AD30"/>
  <c r="AD31"/>
  <c r="AD37"/>
  <c r="AD24"/>
  <c r="AD25"/>
  <c r="AD48"/>
  <c r="AD21"/>
  <c r="AD22"/>
  <c r="AD23"/>
  <c r="AD26"/>
  <c r="AD29"/>
  <c r="AD35"/>
  <c r="AD36"/>
  <c r="AD40"/>
  <c r="AD41"/>
  <c r="AD42"/>
  <c r="AD43"/>
  <c r="AD44"/>
  <c r="AD45"/>
  <c r="AD46"/>
  <c r="AD49"/>
  <c r="AD50"/>
  <c r="AD51"/>
  <c r="AD52"/>
  <c r="AD53"/>
  <c r="AD54"/>
  <c r="AD55"/>
  <c r="AD56"/>
  <c r="AD57"/>
  <c r="AD20"/>
  <c r="AD18"/>
  <c r="AD38"/>
  <c r="AD47"/>
  <c r="AD32"/>
  <c r="AD39"/>
  <c r="Z11"/>
  <c r="Z12"/>
  <c r="Z13"/>
  <c r="Z14"/>
  <c r="Z15"/>
  <c r="Z16"/>
  <c r="Z33"/>
  <c r="Z17"/>
  <c r="Z27"/>
  <c r="Z28"/>
  <c r="Z34"/>
  <c r="Z19"/>
  <c r="Z30"/>
  <c r="Z31"/>
  <c r="Z37"/>
  <c r="Z24"/>
  <c r="Z25"/>
  <c r="Z48"/>
  <c r="Z21"/>
  <c r="Z22"/>
  <c r="Z23"/>
  <c r="Z26"/>
  <c r="Z29"/>
  <c r="Z35"/>
  <c r="Z36"/>
  <c r="Z40"/>
  <c r="Z41"/>
  <c r="Z42"/>
  <c r="Z43"/>
  <c r="Z44"/>
  <c r="Z45"/>
  <c r="Z46"/>
  <c r="Z49"/>
  <c r="Z50"/>
  <c r="Z51"/>
  <c r="Z52"/>
  <c r="Z53"/>
  <c r="Z54"/>
  <c r="Z55"/>
  <c r="Z56"/>
  <c r="Z57"/>
  <c r="Z20"/>
  <c r="Z18"/>
  <c r="Z38"/>
  <c r="Z47"/>
  <c r="Z32"/>
  <c r="Z39"/>
  <c r="V11"/>
  <c r="V12"/>
  <c r="V13"/>
  <c r="V14"/>
  <c r="V15"/>
  <c r="V16"/>
  <c r="V33"/>
  <c r="V17"/>
  <c r="V27"/>
  <c r="V28"/>
  <c r="V34"/>
  <c r="V19"/>
  <c r="V30"/>
  <c r="V31"/>
  <c r="V37"/>
  <c r="V24"/>
  <c r="V25"/>
  <c r="V48"/>
  <c r="V21"/>
  <c r="V22"/>
  <c r="V23"/>
  <c r="V26"/>
  <c r="V29"/>
  <c r="V35"/>
  <c r="V36"/>
  <c r="V40"/>
  <c r="V41"/>
  <c r="V42"/>
  <c r="V43"/>
  <c r="V44"/>
  <c r="V45"/>
  <c r="V46"/>
  <c r="V49"/>
  <c r="V50"/>
  <c r="V51"/>
  <c r="V52"/>
  <c r="V53"/>
  <c r="V54"/>
  <c r="V55"/>
  <c r="V56"/>
  <c r="V57"/>
  <c r="V20"/>
  <c r="V18"/>
  <c r="V38"/>
  <c r="V47"/>
  <c r="V32"/>
  <c r="V39"/>
  <c r="R11"/>
  <c r="R12"/>
  <c r="R13"/>
  <c r="R14"/>
  <c r="R15"/>
  <c r="R16"/>
  <c r="R33"/>
  <c r="R17"/>
  <c r="R27"/>
  <c r="R28"/>
  <c r="R34"/>
  <c r="R19"/>
  <c r="R30"/>
  <c r="R31"/>
  <c r="R37"/>
  <c r="R24"/>
  <c r="R25"/>
  <c r="R48"/>
  <c r="R21"/>
  <c r="R22"/>
  <c r="R23"/>
  <c r="R26"/>
  <c r="R29"/>
  <c r="R35"/>
  <c r="R36"/>
  <c r="R40"/>
  <c r="R41"/>
  <c r="R42"/>
  <c r="R43"/>
  <c r="R44"/>
  <c r="R45"/>
  <c r="R46"/>
  <c r="R49"/>
  <c r="R50"/>
  <c r="R51"/>
  <c r="R52"/>
  <c r="R53"/>
  <c r="R54"/>
  <c r="R55"/>
  <c r="R56"/>
  <c r="R20"/>
  <c r="R18"/>
  <c r="R38"/>
  <c r="R47"/>
  <c r="R32"/>
  <c r="R39"/>
  <c r="R57"/>
  <c r="AM34"/>
  <c r="AM19"/>
  <c r="AM20"/>
  <c r="AJ11"/>
  <c r="AJ12"/>
  <c r="AJ13"/>
  <c r="AJ14"/>
  <c r="AJ15"/>
  <c r="AJ16"/>
  <c r="AJ33"/>
  <c r="AJ17"/>
  <c r="AJ27"/>
  <c r="AI34"/>
  <c r="AI19"/>
  <c r="AI20"/>
  <c r="AF11"/>
  <c r="AF12"/>
  <c r="AF13"/>
  <c r="AF14"/>
  <c r="AF15"/>
  <c r="AF16"/>
  <c r="AF33"/>
  <c r="AF17"/>
  <c r="AF27"/>
  <c r="AE34"/>
  <c r="AE19"/>
  <c r="AE20"/>
  <c r="AB11"/>
  <c r="AB12"/>
  <c r="AB13"/>
  <c r="AB14"/>
  <c r="AB15"/>
  <c r="AB16"/>
  <c r="AB33"/>
  <c r="AB17"/>
  <c r="AB27"/>
  <c r="AB28"/>
  <c r="AA34"/>
  <c r="AA19"/>
  <c r="AA20"/>
  <c r="X11"/>
  <c r="X12"/>
  <c r="X13"/>
  <c r="X14"/>
  <c r="X15"/>
  <c r="X16"/>
  <c r="X33"/>
  <c r="X17"/>
  <c r="X27"/>
  <c r="X28"/>
  <c r="W34"/>
  <c r="W19"/>
  <c r="W20"/>
  <c r="T11"/>
  <c r="T12"/>
  <c r="T13"/>
  <c r="T14"/>
  <c r="T15"/>
  <c r="T16"/>
  <c r="T33"/>
  <c r="T17"/>
  <c r="T27"/>
  <c r="T28"/>
  <c r="S34"/>
  <c r="S19"/>
  <c r="S20"/>
  <c r="AM57" i="29"/>
  <c r="AK57"/>
  <c r="AI57"/>
  <c r="AG57"/>
  <c r="AE57"/>
  <c r="AC57"/>
  <c r="AA57"/>
  <c r="Y57"/>
  <c r="W57"/>
  <c r="U57"/>
  <c r="S57"/>
  <c r="AM56"/>
  <c r="AK56"/>
  <c r="AI56"/>
  <c r="AG56"/>
  <c r="AE56"/>
  <c r="AC56"/>
  <c r="AA56"/>
  <c r="Y56"/>
  <c r="W56"/>
  <c r="U56"/>
  <c r="S56"/>
  <c r="AM55"/>
  <c r="AK55"/>
  <c r="AI55"/>
  <c r="AG55"/>
  <c r="AE55"/>
  <c r="AC55"/>
  <c r="AA55"/>
  <c r="Y55"/>
  <c r="W55"/>
  <c r="U55"/>
  <c r="S55"/>
  <c r="AM54"/>
  <c r="AK54"/>
  <c r="AI54"/>
  <c r="AG54"/>
  <c r="AE54"/>
  <c r="AC54"/>
  <c r="AA54"/>
  <c r="Y54"/>
  <c r="W54"/>
  <c r="U54"/>
  <c r="S54"/>
  <c r="AM53"/>
  <c r="AK53"/>
  <c r="AI53"/>
  <c r="AG53"/>
  <c r="AE53"/>
  <c r="AC53"/>
  <c r="AA53"/>
  <c r="Y53"/>
  <c r="W53"/>
  <c r="U53"/>
  <c r="S53"/>
  <c r="AM52"/>
  <c r="AK52"/>
  <c r="AI52"/>
  <c r="AG52"/>
  <c r="AE52"/>
  <c r="AC52"/>
  <c r="AA52"/>
  <c r="Y52"/>
  <c r="W52"/>
  <c r="U52"/>
  <c r="S52"/>
  <c r="AM51"/>
  <c r="AK51"/>
  <c r="AI51"/>
  <c r="AG51"/>
  <c r="AE51"/>
  <c r="AC51"/>
  <c r="AA51"/>
  <c r="Y51"/>
  <c r="W51"/>
  <c r="U51"/>
  <c r="S51"/>
  <c r="AM50"/>
  <c r="AK50"/>
  <c r="AI50"/>
  <c r="AG50"/>
  <c r="AE50"/>
  <c r="AC50"/>
  <c r="AA50"/>
  <c r="Y50"/>
  <c r="W50"/>
  <c r="U50"/>
  <c r="S50"/>
  <c r="AM49"/>
  <c r="AK49"/>
  <c r="AI49"/>
  <c r="AG49"/>
  <c r="AE49"/>
  <c r="AC49"/>
  <c r="AA49"/>
  <c r="Y49"/>
  <c r="W49"/>
  <c r="U49"/>
  <c r="S49"/>
  <c r="AM48"/>
  <c r="AK48"/>
  <c r="AI48"/>
  <c r="AG48"/>
  <c r="AE48"/>
  <c r="AC48"/>
  <c r="AA48"/>
  <c r="Y48"/>
  <c r="W48"/>
  <c r="U48"/>
  <c r="S48"/>
  <c r="AM47"/>
  <c r="AK47"/>
  <c r="AI47"/>
  <c r="AG47"/>
  <c r="AE47"/>
  <c r="AC47"/>
  <c r="AA47"/>
  <c r="Y47"/>
  <c r="W47"/>
  <c r="U47"/>
  <c r="S47"/>
  <c r="AM46"/>
  <c r="AK46"/>
  <c r="AI46"/>
  <c r="AG46"/>
  <c r="AE46"/>
  <c r="AC46"/>
  <c r="AA46"/>
  <c r="Y46"/>
  <c r="W46"/>
  <c r="U46"/>
  <c r="S46"/>
  <c r="AM45"/>
  <c r="AK45"/>
  <c r="AI45"/>
  <c r="AG45"/>
  <c r="AE45"/>
  <c r="AC45"/>
  <c r="AA45"/>
  <c r="Y45"/>
  <c r="W45"/>
  <c r="U45"/>
  <c r="S45"/>
  <c r="AM44"/>
  <c r="AK44"/>
  <c r="AI44"/>
  <c r="AG44"/>
  <c r="AE44"/>
  <c r="AC44"/>
  <c r="AA44"/>
  <c r="Y44"/>
  <c r="W44"/>
  <c r="U44"/>
  <c r="S44"/>
  <c r="AM43"/>
  <c r="AK43"/>
  <c r="AI43"/>
  <c r="AG43"/>
  <c r="AE43"/>
  <c r="AC43"/>
  <c r="AA43"/>
  <c r="Y43"/>
  <c r="W43"/>
  <c r="U43"/>
  <c r="S43"/>
  <c r="AM42"/>
  <c r="AK42"/>
  <c r="AI42"/>
  <c r="AG42"/>
  <c r="AE42"/>
  <c r="AC42"/>
  <c r="AA42"/>
  <c r="Y42"/>
  <c r="W42"/>
  <c r="U42"/>
  <c r="S42"/>
  <c r="AM41"/>
  <c r="AK41"/>
  <c r="AI41"/>
  <c r="AG41"/>
  <c r="AE41"/>
  <c r="AC41"/>
  <c r="AA41"/>
  <c r="Y41"/>
  <c r="W41"/>
  <c r="U41"/>
  <c r="S41"/>
  <c r="AM40"/>
  <c r="AK40"/>
  <c r="AI40"/>
  <c r="AG40"/>
  <c r="AE40"/>
  <c r="AC40"/>
  <c r="AA40"/>
  <c r="Y40"/>
  <c r="W40"/>
  <c r="U40"/>
  <c r="S40"/>
  <c r="AM39"/>
  <c r="AK39"/>
  <c r="AI39"/>
  <c r="AG39"/>
  <c r="AE39"/>
  <c r="AC39"/>
  <c r="AA39"/>
  <c r="Y39"/>
  <c r="W39"/>
  <c r="U39"/>
  <c r="S39"/>
  <c r="AM38"/>
  <c r="AK38"/>
  <c r="AI38"/>
  <c r="AG38"/>
  <c r="AE38"/>
  <c r="AC38"/>
  <c r="AA38"/>
  <c r="Y38"/>
  <c r="W38"/>
  <c r="U38"/>
  <c r="S38"/>
  <c r="AM37"/>
  <c r="AK37"/>
  <c r="AI37"/>
  <c r="AG37"/>
  <c r="AE37"/>
  <c r="AC37"/>
  <c r="AA37"/>
  <c r="Y37"/>
  <c r="W37"/>
  <c r="U37"/>
  <c r="S37"/>
  <c r="AM36"/>
  <c r="AK36"/>
  <c r="AI36"/>
  <c r="AG36"/>
  <c r="AE36"/>
  <c r="AC36"/>
  <c r="AA36"/>
  <c r="Y36"/>
  <c r="W36"/>
  <c r="U36"/>
  <c r="S36"/>
  <c r="AM35"/>
  <c r="AK35"/>
  <c r="AI35"/>
  <c r="AG35"/>
  <c r="AE35"/>
  <c r="AC35"/>
  <c r="AA35"/>
  <c r="Y35"/>
  <c r="W35"/>
  <c r="U35"/>
  <c r="S35"/>
  <c r="AM34"/>
  <c r="AK34"/>
  <c r="AI34"/>
  <c r="AG34"/>
  <c r="AE34"/>
  <c r="AC34"/>
  <c r="AA34"/>
  <c r="Y34"/>
  <c r="W34"/>
  <c r="U34"/>
  <c r="S34"/>
  <c r="AM33"/>
  <c r="AK33"/>
  <c r="AI33"/>
  <c r="AG33"/>
  <c r="AE33"/>
  <c r="AC33"/>
  <c r="AA33"/>
  <c r="Y33"/>
  <c r="W33"/>
  <c r="U33"/>
  <c r="S33"/>
  <c r="AM32"/>
  <c r="AK32"/>
  <c r="AI32"/>
  <c r="AG32"/>
  <c r="AE32"/>
  <c r="AC32"/>
  <c r="AA32"/>
  <c r="Y32"/>
  <c r="W32"/>
  <c r="U32"/>
  <c r="S32"/>
  <c r="AM31"/>
  <c r="AK31"/>
  <c r="AI31"/>
  <c r="AG31"/>
  <c r="AE31"/>
  <c r="AC31"/>
  <c r="AA31"/>
  <c r="Y31"/>
  <c r="W31"/>
  <c r="U31"/>
  <c r="S31"/>
  <c r="AM30"/>
  <c r="AK30"/>
  <c r="AI30"/>
  <c r="AG30"/>
  <c r="AE30"/>
  <c r="AC30"/>
  <c r="AA30"/>
  <c r="Y30"/>
  <c r="W30"/>
  <c r="U30"/>
  <c r="S30"/>
  <c r="AM29"/>
  <c r="AK29"/>
  <c r="AI29"/>
  <c r="AG29"/>
  <c r="AE29"/>
  <c r="AC29"/>
  <c r="AA29"/>
  <c r="Y29"/>
  <c r="W29"/>
  <c r="U29"/>
  <c r="S29"/>
  <c r="AM28"/>
  <c r="AK28"/>
  <c r="AI28"/>
  <c r="AG28"/>
  <c r="AE28"/>
  <c r="AC28"/>
  <c r="AA28"/>
  <c r="Y28"/>
  <c r="W28"/>
  <c r="U28"/>
  <c r="S28"/>
  <c r="AM27"/>
  <c r="AK27"/>
  <c r="AI27"/>
  <c r="AG27"/>
  <c r="AE27"/>
  <c r="AC27"/>
  <c r="AA27"/>
  <c r="Y27"/>
  <c r="W27"/>
  <c r="U27"/>
  <c r="S27"/>
  <c r="AM26"/>
  <c r="AK26"/>
  <c r="AI26"/>
  <c r="AG26"/>
  <c r="AE26"/>
  <c r="AC26"/>
  <c r="AA26"/>
  <c r="Y26"/>
  <c r="W26"/>
  <c r="U26"/>
  <c r="S26"/>
  <c r="AM25"/>
  <c r="AK25"/>
  <c r="AI25"/>
  <c r="AG25"/>
  <c r="AE25"/>
  <c r="AC25"/>
  <c r="AA25"/>
  <c r="Y25"/>
  <c r="W25"/>
  <c r="U25"/>
  <c r="S25"/>
  <c r="AM24"/>
  <c r="AK24"/>
  <c r="AI24"/>
  <c r="AG24"/>
  <c r="AE24"/>
  <c r="AC24"/>
  <c r="AA24"/>
  <c r="Y24"/>
  <c r="W24"/>
  <c r="U24"/>
  <c r="S24"/>
  <c r="AM23"/>
  <c r="AK23"/>
  <c r="AI23"/>
  <c r="AG23"/>
  <c r="AE23"/>
  <c r="AC23"/>
  <c r="AA23"/>
  <c r="Y23"/>
  <c r="W23"/>
  <c r="U23"/>
  <c r="S23"/>
  <c r="AM22"/>
  <c r="AK22"/>
  <c r="AI22"/>
  <c r="AG22"/>
  <c r="AE22"/>
  <c r="AC22"/>
  <c r="AA22"/>
  <c r="Y22"/>
  <c r="W22"/>
  <c r="U22"/>
  <c r="S22"/>
  <c r="AM21"/>
  <c r="AK21"/>
  <c r="AI21"/>
  <c r="AG21"/>
  <c r="AE21"/>
  <c r="AC21"/>
  <c r="AA21"/>
  <c r="Y21"/>
  <c r="W21"/>
  <c r="U21"/>
  <c r="S21"/>
  <c r="AM20"/>
  <c r="AK20"/>
  <c r="AI20"/>
  <c r="AG20"/>
  <c r="AE20"/>
  <c r="AC20"/>
  <c r="AA20"/>
  <c r="Y20"/>
  <c r="W20"/>
  <c r="U20"/>
  <c r="S20"/>
  <c r="AM19"/>
  <c r="AK19"/>
  <c r="AI19"/>
  <c r="AG19"/>
  <c r="AE19"/>
  <c r="AC19"/>
  <c r="AA19"/>
  <c r="Y19"/>
  <c r="W19"/>
  <c r="U19"/>
  <c r="S19"/>
  <c r="AM18"/>
  <c r="AK18"/>
  <c r="AI18"/>
  <c r="AG18"/>
  <c r="AE18"/>
  <c r="AC18"/>
  <c r="AA18"/>
  <c r="Y18"/>
  <c r="W18"/>
  <c r="U18"/>
  <c r="S18"/>
  <c r="AM17"/>
  <c r="AK17"/>
  <c r="AI17"/>
  <c r="AG17"/>
  <c r="AE17"/>
  <c r="AC17"/>
  <c r="AA17"/>
  <c r="Y17"/>
  <c r="W17"/>
  <c r="U17"/>
  <c r="S17"/>
  <c r="AM16"/>
  <c r="AK16"/>
  <c r="AI16"/>
  <c r="AG16"/>
  <c r="AE16"/>
  <c r="AC16"/>
  <c r="AA16"/>
  <c r="Y16"/>
  <c r="W16"/>
  <c r="U16"/>
  <c r="S16"/>
  <c r="AL15"/>
  <c r="AJ15"/>
  <c r="AH15"/>
  <c r="AF15"/>
  <c r="AD15"/>
  <c r="AB15"/>
  <c r="Z15"/>
  <c r="X15"/>
  <c r="V15"/>
  <c r="T15"/>
  <c r="R15"/>
  <c r="AM14"/>
  <c r="AK14"/>
  <c r="AI14"/>
  <c r="AG14"/>
  <c r="AE14"/>
  <c r="AC14"/>
  <c r="AA14"/>
  <c r="Y14"/>
  <c r="W14"/>
  <c r="U14"/>
  <c r="S14"/>
  <c r="AL12"/>
  <c r="AJ12"/>
  <c r="AH12"/>
  <c r="AF12"/>
  <c r="AD12"/>
  <c r="AB12"/>
  <c r="Z12"/>
  <c r="X12"/>
  <c r="V12"/>
  <c r="T12"/>
  <c r="R12"/>
  <c r="AM11"/>
  <c r="AK11"/>
  <c r="AI11"/>
  <c r="AG11"/>
  <c r="AE11"/>
  <c r="AC11"/>
  <c r="AA11"/>
  <c r="Y11"/>
  <c r="W11"/>
  <c r="U11"/>
  <c r="S11"/>
  <c r="AM57" i="27"/>
  <c r="AK57"/>
  <c r="AI57"/>
  <c r="AG57"/>
  <c r="AM56"/>
  <c r="AK56"/>
  <c r="AI56"/>
  <c r="AG56"/>
  <c r="AE56"/>
  <c r="AM55"/>
  <c r="AK55"/>
  <c r="AI55"/>
  <c r="AG55"/>
  <c r="AE55"/>
  <c r="AC55"/>
  <c r="AM54"/>
  <c r="AK54"/>
  <c r="AI54"/>
  <c r="AG54"/>
  <c r="AE54"/>
  <c r="AC54"/>
  <c r="AM53"/>
  <c r="AK53"/>
  <c r="AI53"/>
  <c r="AG53"/>
  <c r="AE53"/>
  <c r="AC53"/>
  <c r="AA53"/>
  <c r="AM52"/>
  <c r="AK52"/>
  <c r="AI52"/>
  <c r="AG52"/>
  <c r="AE52"/>
  <c r="AC52"/>
  <c r="AA52"/>
  <c r="Y52"/>
  <c r="AM51"/>
  <c r="AK51"/>
  <c r="AI51"/>
  <c r="AG51"/>
  <c r="AE51"/>
  <c r="AC51"/>
  <c r="AA51"/>
  <c r="Y51"/>
  <c r="AM50"/>
  <c r="AK50"/>
  <c r="AI50"/>
  <c r="AG50"/>
  <c r="AE50"/>
  <c r="AC50"/>
  <c r="AA50"/>
  <c r="Y50"/>
  <c r="W50"/>
  <c r="AM49"/>
  <c r="AK49"/>
  <c r="AI49"/>
  <c r="AG49"/>
  <c r="AE49"/>
  <c r="AC49"/>
  <c r="AA49"/>
  <c r="Y49"/>
  <c r="W49"/>
  <c r="U49"/>
  <c r="AM48"/>
  <c r="AK48"/>
  <c r="AI48"/>
  <c r="AG48"/>
  <c r="AE48"/>
  <c r="AC48"/>
  <c r="AA48"/>
  <c r="Y48"/>
  <c r="W48"/>
  <c r="U48"/>
  <c r="AM47"/>
  <c r="AK47"/>
  <c r="AI47"/>
  <c r="AG47"/>
  <c r="AE47"/>
  <c r="AC47"/>
  <c r="AA47"/>
  <c r="Y47"/>
  <c r="W47"/>
  <c r="U47"/>
  <c r="S47"/>
  <c r="AM46"/>
  <c r="AK46"/>
  <c r="AI46"/>
  <c r="AG46"/>
  <c r="AE46"/>
  <c r="AC46"/>
  <c r="AA46"/>
  <c r="Y46"/>
  <c r="W46"/>
  <c r="U46"/>
  <c r="S46"/>
  <c r="AL45"/>
  <c r="AJ45"/>
  <c r="AH45"/>
  <c r="AF45"/>
  <c r="AD45"/>
  <c r="AB45"/>
  <c r="Z45"/>
  <c r="X45"/>
  <c r="V45"/>
  <c r="T45"/>
  <c r="R45"/>
  <c r="AL44"/>
  <c r="AJ44"/>
  <c r="AH44"/>
  <c r="AF44"/>
  <c r="AD44"/>
  <c r="AB44"/>
  <c r="Z44"/>
  <c r="X44"/>
  <c r="V44"/>
  <c r="T44"/>
  <c r="R44"/>
  <c r="AL43"/>
  <c r="AJ43"/>
  <c r="AH43"/>
  <c r="AF43"/>
  <c r="AD43"/>
  <c r="AB43"/>
  <c r="Z43"/>
  <c r="X43"/>
  <c r="V43"/>
  <c r="T43"/>
  <c r="R43"/>
  <c r="AL42"/>
  <c r="AJ42"/>
  <c r="AH42"/>
  <c r="AF42"/>
  <c r="AD42"/>
  <c r="AB42"/>
  <c r="Z42"/>
  <c r="X42"/>
  <c r="V42"/>
  <c r="T42"/>
  <c r="R42"/>
  <c r="AL41"/>
  <c r="AJ41"/>
  <c r="AH41"/>
  <c r="AF41"/>
  <c r="AD41"/>
  <c r="AB41"/>
  <c r="Z41"/>
  <c r="X41"/>
  <c r="V41"/>
  <c r="T41"/>
  <c r="R41"/>
  <c r="AL40"/>
  <c r="AJ40"/>
  <c r="AH40"/>
  <c r="AF40"/>
  <c r="AD40"/>
  <c r="AB40"/>
  <c r="Z40"/>
  <c r="X40"/>
  <c r="V40"/>
  <c r="T40"/>
  <c r="R40"/>
  <c r="AM39"/>
  <c r="AK39"/>
  <c r="AI39"/>
  <c r="AG39"/>
  <c r="AE39"/>
  <c r="AC39"/>
  <c r="AA39"/>
  <c r="Y39"/>
  <c r="W39"/>
  <c r="U39"/>
  <c r="S39"/>
  <c r="AM38"/>
  <c r="AK38"/>
  <c r="AI38"/>
  <c r="AG38"/>
  <c r="AE38"/>
  <c r="AC38"/>
  <c r="AA38"/>
  <c r="Y38"/>
  <c r="W38"/>
  <c r="U38"/>
  <c r="S38"/>
  <c r="AM37"/>
  <c r="AK37"/>
  <c r="AI37"/>
  <c r="AG37"/>
  <c r="AE37"/>
  <c r="AC37"/>
  <c r="AA37"/>
  <c r="Y37"/>
  <c r="W37"/>
  <c r="U37"/>
  <c r="S37"/>
  <c r="AM36"/>
  <c r="AK36"/>
  <c r="AI36"/>
  <c r="AG36"/>
  <c r="AE36"/>
  <c r="AC36"/>
  <c r="AA36"/>
  <c r="Y36"/>
  <c r="W36"/>
  <c r="U36"/>
  <c r="S36"/>
  <c r="AM35"/>
  <c r="AK35"/>
  <c r="AI35"/>
  <c r="AG35"/>
  <c r="AE35"/>
  <c r="AC35"/>
  <c r="AA35"/>
  <c r="Y35"/>
  <c r="W35"/>
  <c r="U35"/>
  <c r="S35"/>
  <c r="AM34"/>
  <c r="AK34"/>
  <c r="AI34"/>
  <c r="AG34"/>
  <c r="AE34"/>
  <c r="AC34"/>
  <c r="AA34"/>
  <c r="Y34"/>
  <c r="W34"/>
  <c r="U34"/>
  <c r="S34"/>
  <c r="AM33"/>
  <c r="AK33"/>
  <c r="AI33"/>
  <c r="AG33"/>
  <c r="AE33"/>
  <c r="AC33"/>
  <c r="AA33"/>
  <c r="Y33"/>
  <c r="W33"/>
  <c r="U33"/>
  <c r="S33"/>
  <c r="AM32"/>
  <c r="AK32"/>
  <c r="AI32"/>
  <c r="AG32"/>
  <c r="AE32"/>
  <c r="AC32"/>
  <c r="AA32"/>
  <c r="Y32"/>
  <c r="W32"/>
  <c r="U32"/>
  <c r="S32"/>
  <c r="AL31"/>
  <c r="AJ31"/>
  <c r="AH31"/>
  <c r="AF31"/>
  <c r="AD31"/>
  <c r="AB31"/>
  <c r="Z31"/>
  <c r="X31"/>
  <c r="V31"/>
  <c r="T31"/>
  <c r="R31"/>
  <c r="AM30"/>
  <c r="AK30"/>
  <c r="AI30"/>
  <c r="AG30"/>
  <c r="AE30"/>
  <c r="AC30"/>
  <c r="AA30"/>
  <c r="Y30"/>
  <c r="W30"/>
  <c r="U30"/>
  <c r="S30"/>
  <c r="AM29"/>
  <c r="AK29"/>
  <c r="AI29"/>
  <c r="AG29"/>
  <c r="AE29"/>
  <c r="AC29"/>
  <c r="AA29"/>
  <c r="Y29"/>
  <c r="W29"/>
  <c r="U29"/>
  <c r="S29"/>
  <c r="AM28"/>
  <c r="AK28"/>
  <c r="AI28"/>
  <c r="AG28"/>
  <c r="AE28"/>
  <c r="AC28"/>
  <c r="AA28"/>
  <c r="Y28"/>
  <c r="W28"/>
  <c r="U28"/>
  <c r="S28"/>
  <c r="AM27"/>
  <c r="AK27"/>
  <c r="AI27"/>
  <c r="AG27"/>
  <c r="AE27"/>
  <c r="AC27"/>
  <c r="AA27"/>
  <c r="Y27"/>
  <c r="W27"/>
  <c r="U27"/>
  <c r="S27"/>
  <c r="AM26"/>
  <c r="AK26"/>
  <c r="AI26"/>
  <c r="AG26"/>
  <c r="AE26"/>
  <c r="AC26"/>
  <c r="AA26"/>
  <c r="Y26"/>
  <c r="W26"/>
  <c r="U26"/>
  <c r="S26"/>
  <c r="AL25"/>
  <c r="AJ25"/>
  <c r="AH25"/>
  <c r="AF25"/>
  <c r="AD25"/>
  <c r="AB25"/>
  <c r="Z25"/>
  <c r="X25"/>
  <c r="V25"/>
  <c r="T25"/>
  <c r="R25"/>
  <c r="AL24"/>
  <c r="AJ24"/>
  <c r="AH24"/>
  <c r="AF24"/>
  <c r="AD24"/>
  <c r="AB24"/>
  <c r="Z24"/>
  <c r="X24"/>
  <c r="V24"/>
  <c r="T24"/>
  <c r="R24"/>
  <c r="AM23"/>
  <c r="AK23"/>
  <c r="AI23"/>
  <c r="AG23"/>
  <c r="AE23"/>
  <c r="AC23"/>
  <c r="AA23"/>
  <c r="Y23"/>
  <c r="W23"/>
  <c r="U23"/>
  <c r="S23"/>
  <c r="AL22"/>
  <c r="AJ22"/>
  <c r="AH22"/>
  <c r="AF22"/>
  <c r="AD22"/>
  <c r="AB22"/>
  <c r="Z22"/>
  <c r="X22"/>
  <c r="V22"/>
  <c r="T22"/>
  <c r="R22"/>
  <c r="AL21"/>
  <c r="AJ21"/>
  <c r="AH21"/>
  <c r="AF21"/>
  <c r="AD21"/>
  <c r="AB21"/>
  <c r="Z21"/>
  <c r="X21"/>
  <c r="V21"/>
  <c r="T21"/>
  <c r="R21"/>
  <c r="AL20"/>
  <c r="AJ20"/>
  <c r="AH20"/>
  <c r="AF20"/>
  <c r="AD20"/>
  <c r="AB20"/>
  <c r="Z20"/>
  <c r="X20"/>
  <c r="V20"/>
  <c r="T20"/>
  <c r="R20"/>
  <c r="AM19"/>
  <c r="AK19"/>
  <c r="AI19"/>
  <c r="AG19"/>
  <c r="AE19"/>
  <c r="AC19"/>
  <c r="AA19"/>
  <c r="Y19"/>
  <c r="W19"/>
  <c r="U19"/>
  <c r="S19"/>
  <c r="AM18"/>
  <c r="AK18"/>
  <c r="AI18"/>
  <c r="AG18"/>
  <c r="AE18"/>
  <c r="AC18"/>
  <c r="AA18"/>
  <c r="Y18"/>
  <c r="W18"/>
  <c r="U18"/>
  <c r="S18"/>
  <c r="AL17"/>
  <c r="AJ17"/>
  <c r="AH17"/>
  <c r="AF17"/>
  <c r="AD17"/>
  <c r="AB17"/>
  <c r="Z17"/>
  <c r="X17"/>
  <c r="V17"/>
  <c r="T17"/>
  <c r="R17"/>
  <c r="AM16"/>
  <c r="AK16"/>
  <c r="AI16"/>
  <c r="AG16"/>
  <c r="AE16"/>
  <c r="AC16"/>
  <c r="AA16"/>
  <c r="Y16"/>
  <c r="W16"/>
  <c r="U16"/>
  <c r="S16"/>
  <c r="AL13"/>
  <c r="AJ13"/>
  <c r="AH13"/>
  <c r="AF13"/>
  <c r="AD13"/>
  <c r="AB13"/>
  <c r="Z13"/>
  <c r="X13"/>
  <c r="V13"/>
  <c r="T13"/>
  <c r="R13"/>
  <c r="AM15"/>
  <c r="AK15"/>
  <c r="AI15"/>
  <c r="AG15"/>
  <c r="AE15"/>
  <c r="AC15"/>
  <c r="AA15"/>
  <c r="Y15"/>
  <c r="W15"/>
  <c r="U15"/>
  <c r="S15"/>
  <c r="AM14"/>
  <c r="AK14"/>
  <c r="AI14"/>
  <c r="AG14"/>
  <c r="AE14"/>
  <c r="AC14"/>
  <c r="AA14"/>
  <c r="Y14"/>
  <c r="W14"/>
  <c r="U14"/>
  <c r="S14"/>
  <c r="AM12"/>
  <c r="AK12"/>
  <c r="AI12"/>
  <c r="AG12"/>
  <c r="AE12"/>
  <c r="AC12"/>
  <c r="AA12"/>
  <c r="Y12"/>
  <c r="W12"/>
  <c r="U12"/>
  <c r="S12"/>
  <c r="AL24" i="26"/>
  <c r="AM27"/>
  <c r="AK27"/>
  <c r="AI27"/>
  <c r="AL26"/>
  <c r="AJ26"/>
  <c r="AH26"/>
  <c r="AL20"/>
  <c r="AJ20"/>
  <c r="AH20"/>
  <c r="AF20"/>
  <c r="AL19"/>
  <c r="AJ19"/>
  <c r="AH19"/>
  <c r="AF19"/>
  <c r="AD19"/>
  <c r="AM22"/>
  <c r="AK22"/>
  <c r="AI22"/>
  <c r="AG22"/>
  <c r="AE22"/>
  <c r="AC22"/>
  <c r="AA22"/>
  <c r="AM17"/>
  <c r="AK17"/>
  <c r="AI17"/>
  <c r="AG17"/>
  <c r="AE17"/>
  <c r="AC17"/>
  <c r="AA17"/>
  <c r="AM18"/>
  <c r="AK18"/>
  <c r="AI18"/>
  <c r="AG18"/>
  <c r="AE18"/>
  <c r="AC18"/>
  <c r="AA18"/>
  <c r="Y18"/>
  <c r="AM15"/>
  <c r="AK15"/>
  <c r="AI15"/>
  <c r="AG15"/>
  <c r="AE15"/>
  <c r="AC15"/>
  <c r="AA15"/>
  <c r="Y15"/>
  <c r="W15"/>
  <c r="AL16"/>
  <c r="AJ16"/>
  <c r="AH16"/>
  <c r="AF16"/>
  <c r="AD16"/>
  <c r="AB16"/>
  <c r="Z16"/>
  <c r="X16"/>
  <c r="V16"/>
  <c r="AM13"/>
  <c r="AK13"/>
  <c r="AI13"/>
  <c r="AG13"/>
  <c r="AE13"/>
  <c r="AC13"/>
  <c r="AA13"/>
  <c r="Y13"/>
  <c r="W13"/>
  <c r="U13"/>
  <c r="AL25" i="28"/>
  <c r="AM24"/>
  <c r="AK24"/>
  <c r="AI24"/>
  <c r="AL23"/>
  <c r="AJ23"/>
  <c r="AH23"/>
  <c r="AM22"/>
  <c r="AK22"/>
  <c r="AI22"/>
  <c r="AG22"/>
  <c r="AE22"/>
  <c r="AL21"/>
  <c r="AJ21"/>
  <c r="AH21"/>
  <c r="AF21"/>
  <c r="AD21"/>
  <c r="AL20"/>
  <c r="AJ20"/>
  <c r="AH20"/>
  <c r="AF20"/>
  <c r="AD20"/>
  <c r="AB20"/>
  <c r="AM19"/>
  <c r="AK19"/>
  <c r="AI19"/>
  <c r="AG19"/>
  <c r="AE19"/>
  <c r="AC19"/>
  <c r="AA19"/>
  <c r="AM18"/>
  <c r="AK18"/>
  <c r="AI18"/>
  <c r="AG18"/>
  <c r="AE18"/>
  <c r="AC18"/>
  <c r="AA18"/>
  <c r="Y18"/>
  <c r="AM17"/>
  <c r="AK17"/>
  <c r="AI17"/>
  <c r="AG17"/>
  <c r="AE17"/>
  <c r="AC17"/>
  <c r="AA17"/>
  <c r="Y17"/>
  <c r="W17"/>
  <c r="AM16"/>
  <c r="AK16"/>
  <c r="AI16"/>
  <c r="AG16"/>
  <c r="AE16"/>
  <c r="AC16"/>
  <c r="AA16"/>
  <c r="Y16"/>
  <c r="W16"/>
  <c r="AL15"/>
  <c r="AJ15"/>
  <c r="AH15"/>
  <c r="AF15"/>
  <c r="AD15"/>
  <c r="AB15"/>
  <c r="Z15"/>
  <c r="X15"/>
  <c r="V15"/>
  <c r="AM14"/>
  <c r="AK14"/>
  <c r="AI14"/>
  <c r="AG14"/>
  <c r="AE14"/>
  <c r="AC14"/>
  <c r="AA14"/>
  <c r="Y14"/>
  <c r="W14"/>
  <c r="U14"/>
  <c r="S14"/>
  <c r="AM13"/>
  <c r="AK13"/>
  <c r="AI13"/>
  <c r="AG13"/>
  <c r="AE13"/>
  <c r="AC13"/>
  <c r="AA13"/>
  <c r="Y13"/>
  <c r="W13"/>
  <c r="U13"/>
  <c r="S13"/>
  <c r="AM11"/>
  <c r="AK11"/>
  <c r="AI11"/>
  <c r="AG11"/>
  <c r="AE11"/>
  <c r="AC11"/>
  <c r="AA11"/>
  <c r="Y11"/>
  <c r="W11"/>
  <c r="U11"/>
  <c r="S11"/>
  <c r="AK34" i="3"/>
  <c r="AK19"/>
  <c r="AK20"/>
  <c r="AG34"/>
  <c r="AG19"/>
  <c r="AG20"/>
  <c r="AC34"/>
  <c r="AC19"/>
  <c r="AC20"/>
  <c r="Y34"/>
  <c r="Y19"/>
  <c r="Y20"/>
  <c r="U34"/>
  <c r="U19"/>
  <c r="U20"/>
  <c r="AL14" i="25"/>
  <c r="AL13"/>
  <c r="AJ13"/>
  <c r="AL12"/>
  <c r="AJ12"/>
  <c r="AH12"/>
  <c r="AM23" i="23"/>
  <c r="AK23"/>
  <c r="AL22"/>
  <c r="AJ22"/>
  <c r="AM21"/>
  <c r="AK21"/>
  <c r="AI21"/>
  <c r="AG21"/>
  <c r="AL20"/>
  <c r="AJ20"/>
  <c r="AH20"/>
  <c r="AF20"/>
  <c r="AM19"/>
  <c r="AK19"/>
  <c r="AI19"/>
  <c r="AG19"/>
  <c r="AE19"/>
  <c r="AC19"/>
  <c r="AL18"/>
  <c r="AJ18"/>
  <c r="AH18"/>
  <c r="AF18"/>
  <c r="AD18"/>
  <c r="AB18"/>
  <c r="AM17"/>
  <c r="AK17"/>
  <c r="AI17"/>
  <c r="AG17"/>
  <c r="AE17"/>
  <c r="AC17"/>
  <c r="AA17"/>
  <c r="AL16"/>
  <c r="AJ16"/>
  <c r="AH16"/>
  <c r="AF16"/>
  <c r="AD16"/>
  <c r="AB16"/>
  <c r="Z16"/>
  <c r="AM15"/>
  <c r="AK15"/>
  <c r="AI15"/>
  <c r="AG15"/>
  <c r="AE15"/>
  <c r="AC15"/>
  <c r="AA15"/>
  <c r="Y15"/>
  <c r="W15"/>
  <c r="AL14"/>
  <c r="AJ14"/>
  <c r="AH14"/>
  <c r="AF14"/>
  <c r="AD14"/>
  <c r="AB14"/>
  <c r="Z14"/>
  <c r="X14"/>
  <c r="V14"/>
  <c r="AL13"/>
  <c r="AJ13"/>
  <c r="AH13"/>
  <c r="AF13"/>
  <c r="AD13"/>
  <c r="AB13"/>
  <c r="Z13"/>
  <c r="X13"/>
  <c r="V13"/>
  <c r="T13"/>
  <c r="AL12"/>
  <c r="AJ12"/>
  <c r="AH12"/>
  <c r="AF12"/>
  <c r="AD12"/>
  <c r="AB12"/>
  <c r="Z12"/>
  <c r="X12"/>
  <c r="V12"/>
  <c r="T12"/>
  <c r="R12"/>
  <c r="AM23" i="21"/>
  <c r="AL22"/>
  <c r="AM21"/>
  <c r="AK21"/>
  <c r="AI21"/>
  <c r="AL20"/>
  <c r="AJ20"/>
  <c r="AH20"/>
  <c r="AM19"/>
  <c r="AK19"/>
  <c r="AI19"/>
  <c r="AG19"/>
  <c r="AE19"/>
  <c r="AM18"/>
  <c r="AK18"/>
  <c r="AI18"/>
  <c r="AG18"/>
  <c r="AE18"/>
  <c r="AC18"/>
  <c r="AM17"/>
  <c r="AK17"/>
  <c r="AI17"/>
  <c r="AG17"/>
  <c r="AE17"/>
  <c r="AC17"/>
  <c r="AM13"/>
  <c r="AK13"/>
  <c r="AI13"/>
  <c r="AG13"/>
  <c r="AE13"/>
  <c r="AC13"/>
  <c r="AA13"/>
  <c r="AM16"/>
  <c r="AK16"/>
  <c r="AI16"/>
  <c r="AG16"/>
  <c r="AE16"/>
  <c r="AC16"/>
  <c r="AA16"/>
  <c r="Y16"/>
  <c r="AM15"/>
  <c r="AK15"/>
  <c r="AI15"/>
  <c r="AG15"/>
  <c r="AE15"/>
  <c r="AC15"/>
  <c r="AA15"/>
  <c r="Y15"/>
  <c r="AL14"/>
  <c r="AJ14"/>
  <c r="AH14"/>
  <c r="AF14"/>
  <c r="AD14"/>
  <c r="AB14"/>
  <c r="Z14"/>
  <c r="X14"/>
  <c r="AL11"/>
  <c r="AJ11"/>
  <c r="AH11"/>
  <c r="AF11"/>
  <c r="AD11"/>
  <c r="AB11"/>
  <c r="Z11"/>
  <c r="X11"/>
  <c r="V11"/>
  <c r="AM18" i="3"/>
  <c r="AJ28"/>
  <c r="AJ20"/>
  <c r="AF20"/>
  <c r="AM17"/>
  <c r="AI17"/>
  <c r="AE17"/>
  <c r="AM33"/>
  <c r="AI33"/>
  <c r="AE33"/>
  <c r="AM15"/>
  <c r="AI15"/>
  <c r="AE15"/>
  <c r="AA15"/>
  <c r="AM13"/>
  <c r="AI13"/>
  <c r="AE13"/>
  <c r="AA13"/>
  <c r="AM11"/>
  <c r="AI11"/>
  <c r="AE11"/>
  <c r="AA11"/>
  <c r="W11"/>
  <c r="S11"/>
  <c r="BC11"/>
  <c r="BC12"/>
  <c r="BC13"/>
  <c r="BC14"/>
  <c r="BC15"/>
  <c r="BC16"/>
  <c r="BC34"/>
  <c r="BC17"/>
  <c r="BC20"/>
  <c r="BC28"/>
  <c r="BC18"/>
  <c r="BC31"/>
  <c r="BC38"/>
  <c r="BC21"/>
  <c r="BC23"/>
  <c r="BC26"/>
  <c r="BC29"/>
  <c r="BC33"/>
  <c r="BC36"/>
  <c r="BC40"/>
  <c r="BC42"/>
  <c r="BC44"/>
  <c r="BC46"/>
  <c r="BC50"/>
  <c r="BC52"/>
  <c r="BC54"/>
  <c r="BC56"/>
  <c r="BC15" i="4"/>
  <c r="BC17"/>
  <c r="BC11"/>
  <c r="BC13" i="28"/>
  <c r="BC15"/>
  <c r="BC17"/>
  <c r="BC20"/>
  <c r="BC22"/>
  <c r="O22" s="1"/>
  <c r="BC23"/>
  <c r="O23" s="1"/>
  <c r="BC25"/>
  <c r="BC26"/>
  <c r="BC27"/>
  <c r="O27" s="1"/>
  <c r="BC31"/>
  <c r="BC34"/>
  <c r="BC35"/>
  <c r="BC36"/>
  <c r="O36" s="1"/>
  <c r="BC37"/>
  <c r="O37" s="1"/>
  <c r="BC38"/>
  <c r="O38" s="1"/>
  <c r="BC47"/>
  <c r="BC12" i="4"/>
  <c r="BC13"/>
  <c r="BC14"/>
  <c r="BC18"/>
  <c r="BC19"/>
  <c r="O19" s="1"/>
  <c r="BC23"/>
  <c r="O23" s="1"/>
  <c r="BC25"/>
  <c r="BC26"/>
  <c r="BC27"/>
  <c r="O27" s="1"/>
  <c r="BC28"/>
  <c r="BC29"/>
  <c r="BC30"/>
  <c r="O30" s="1"/>
  <c r="BC31"/>
  <c r="BC32"/>
  <c r="BC33"/>
  <c r="BC34"/>
  <c r="BC35"/>
  <c r="BC36"/>
  <c r="O36" s="1"/>
  <c r="BC37"/>
  <c r="O37" s="1"/>
  <c r="BC38"/>
  <c r="O38" s="1"/>
  <c r="BC39"/>
  <c r="BC40"/>
  <c r="O40" s="1"/>
  <c r="BC47" i="3"/>
  <c r="BC32"/>
  <c r="BC25"/>
  <c r="BC48"/>
  <c r="BC39"/>
  <c r="BC19"/>
  <c r="BC22"/>
  <c r="BC24"/>
  <c r="BC27"/>
  <c r="BC30"/>
  <c r="BC35"/>
  <c r="BC37"/>
  <c r="BC41"/>
  <c r="BC43"/>
  <c r="BC45"/>
  <c r="BC49"/>
  <c r="BC51"/>
  <c r="BC53"/>
  <c r="BC55"/>
  <c r="BC57"/>
  <c r="BC16" i="4"/>
  <c r="BC20"/>
  <c r="BC22"/>
  <c r="O22" s="1"/>
  <c r="BC21"/>
  <c r="O21" s="1"/>
  <c r="BC24"/>
  <c r="O24" s="1"/>
  <c r="BC12" i="28"/>
  <c r="BC11"/>
  <c r="BC14"/>
  <c r="BC16"/>
  <c r="BC18"/>
  <c r="BC19"/>
  <c r="O19" s="1"/>
  <c r="BC21"/>
  <c r="BC24"/>
  <c r="BC28"/>
  <c r="BC29"/>
  <c r="BC30"/>
  <c r="O30" s="1"/>
  <c r="BC32"/>
  <c r="BC33"/>
  <c r="BC39"/>
  <c r="BC40"/>
  <c r="O40" s="1"/>
  <c r="BC41"/>
  <c r="O41" s="1"/>
  <c r="BC42"/>
  <c r="O42" s="1"/>
  <c r="BC43"/>
  <c r="O43" s="1"/>
  <c r="BC44"/>
  <c r="O44" s="1"/>
  <c r="BC45"/>
  <c r="O45" s="1"/>
  <c r="BC46"/>
  <c r="O46" s="1"/>
  <c r="BC48"/>
  <c r="BC49"/>
  <c r="O49" s="1"/>
  <c r="BC50"/>
  <c r="O50" s="1"/>
  <c r="BC51"/>
  <c r="O51" s="1"/>
  <c r="BC52"/>
  <c r="O52" s="1"/>
  <c r="BC53"/>
  <c r="O53" s="1"/>
  <c r="BC54"/>
  <c r="O54" s="1"/>
  <c r="BC55"/>
  <c r="O55" s="1"/>
  <c r="BC56"/>
  <c r="O56" s="1"/>
  <c r="BC57"/>
  <c r="O57" s="1"/>
  <c r="BC41" i="4"/>
  <c r="O41" s="1"/>
  <c r="BC42"/>
  <c r="O42" s="1"/>
  <c r="BC43"/>
  <c r="O43" s="1"/>
  <c r="BC44"/>
  <c r="O44" s="1"/>
  <c r="BC45"/>
  <c r="O45" s="1"/>
  <c r="BC46"/>
  <c r="O46" s="1"/>
  <c r="BC47"/>
  <c r="BC48"/>
  <c r="BC49"/>
  <c r="O49" s="1"/>
  <c r="BC50"/>
  <c r="O50" s="1"/>
  <c r="BC51"/>
  <c r="O51" s="1"/>
  <c r="BC52"/>
  <c r="O52" s="1"/>
  <c r="BC53"/>
  <c r="O53" s="1"/>
  <c r="BC54"/>
  <c r="O54" s="1"/>
  <c r="BC55"/>
  <c r="O55" s="1"/>
  <c r="BC56"/>
  <c r="O56" s="1"/>
  <c r="BC57"/>
  <c r="O57" s="1"/>
  <c r="BC12" i="20"/>
  <c r="BC13"/>
  <c r="BC14"/>
  <c r="BC17"/>
  <c r="BC18"/>
  <c r="BC19"/>
  <c r="O19" s="1"/>
  <c r="BC21"/>
  <c r="BC24"/>
  <c r="BC25"/>
  <c r="BC26"/>
  <c r="BC27"/>
  <c r="O27" s="1"/>
  <c r="BC28"/>
  <c r="BC29"/>
  <c r="BC30"/>
  <c r="O30" s="1"/>
  <c r="BC31"/>
  <c r="BC32"/>
  <c r="BC33"/>
  <c r="BC34"/>
  <c r="BC35"/>
  <c r="BC36"/>
  <c r="O36" s="1"/>
  <c r="BC37"/>
  <c r="O37" s="1"/>
  <c r="BC38"/>
  <c r="O38" s="1"/>
  <c r="BC39"/>
  <c r="BC40"/>
  <c r="O40" s="1"/>
  <c r="BC41"/>
  <c r="O41" s="1"/>
  <c r="BC42"/>
  <c r="O42" s="1"/>
  <c r="BC43"/>
  <c r="O43" s="1"/>
  <c r="BC44"/>
  <c r="O44" s="1"/>
  <c r="BC45"/>
  <c r="O45" s="1"/>
  <c r="BC46"/>
  <c r="O46" s="1"/>
  <c r="BC47"/>
  <c r="BC48"/>
  <c r="BC49"/>
  <c r="O49" s="1"/>
  <c r="BC50"/>
  <c r="O50" s="1"/>
  <c r="BC51"/>
  <c r="O51" s="1"/>
  <c r="BC52"/>
  <c r="O52" s="1"/>
  <c r="BC53"/>
  <c r="O53" s="1"/>
  <c r="BC54"/>
  <c r="O54" s="1"/>
  <c r="BC55"/>
  <c r="O55" s="1"/>
  <c r="BC56"/>
  <c r="O56" s="1"/>
  <c r="BC57"/>
  <c r="O57" s="1"/>
  <c r="BC14" i="21"/>
  <c r="BC13"/>
  <c r="BC17"/>
  <c r="BC18"/>
  <c r="BC19"/>
  <c r="BC20"/>
  <c r="BC21"/>
  <c r="BC22"/>
  <c r="BC23"/>
  <c r="BC24"/>
  <c r="BC25"/>
  <c r="BC26"/>
  <c r="BC27"/>
  <c r="O27" s="1"/>
  <c r="BC28"/>
  <c r="BC29"/>
  <c r="BC30"/>
  <c r="O30" s="1"/>
  <c r="BC31"/>
  <c r="BC32"/>
  <c r="BC33"/>
  <c r="BC34"/>
  <c r="BC35"/>
  <c r="BC36"/>
  <c r="O36" s="1"/>
  <c r="BC37"/>
  <c r="O37" s="1"/>
  <c r="BC38"/>
  <c r="O38" s="1"/>
  <c r="BC39"/>
  <c r="BC40"/>
  <c r="O40" s="1"/>
  <c r="BC41"/>
  <c r="O41" s="1"/>
  <c r="BC42"/>
  <c r="O42" s="1"/>
  <c r="BC43"/>
  <c r="O43" s="1"/>
  <c r="BC44"/>
  <c r="O44" s="1"/>
  <c r="BC45"/>
  <c r="O45" s="1"/>
  <c r="BC46"/>
  <c r="O46" s="1"/>
  <c r="BC47"/>
  <c r="BC48"/>
  <c r="BC49"/>
  <c r="O49" s="1"/>
  <c r="BC50"/>
  <c r="O50" s="1"/>
  <c r="BC51"/>
  <c r="O51" s="1"/>
  <c r="BC52"/>
  <c r="O52" s="1"/>
  <c r="BC53"/>
  <c r="O53" s="1"/>
  <c r="BC54"/>
  <c r="O54" s="1"/>
  <c r="BC55"/>
  <c r="O55" s="1"/>
  <c r="BC56"/>
  <c r="O56" s="1"/>
  <c r="BC57"/>
  <c r="O57" s="1"/>
  <c r="BC43" i="23"/>
  <c r="O43" s="1"/>
  <c r="BC11"/>
  <c r="BC12"/>
  <c r="BC17"/>
  <c r="BC31" i="22"/>
  <c r="BC38"/>
  <c r="O38" s="1"/>
  <c r="BC25"/>
  <c r="BC11"/>
  <c r="BC13"/>
  <c r="BC15"/>
  <c r="BC17"/>
  <c r="BC19"/>
  <c r="O19" s="1"/>
  <c r="BC20"/>
  <c r="BC22"/>
  <c r="BC23"/>
  <c r="O23" s="1"/>
  <c r="BC26"/>
  <c r="BC27"/>
  <c r="O27" s="1"/>
  <c r="BC37"/>
  <c r="O37" s="1"/>
  <c r="BC40"/>
  <c r="O40" s="1"/>
  <c r="BC41"/>
  <c r="O41" s="1"/>
  <c r="BC42"/>
  <c r="O42" s="1"/>
  <c r="BC11" i="20"/>
  <c r="BC16"/>
  <c r="BC15"/>
  <c r="BC20"/>
  <c r="BC22"/>
  <c r="BC23"/>
  <c r="O23" s="1"/>
  <c r="BC12" i="21"/>
  <c r="BC11"/>
  <c r="BC15"/>
  <c r="BC16"/>
  <c r="BC26" i="23"/>
  <c r="BC29"/>
  <c r="BC21"/>
  <c r="BC22"/>
  <c r="BC37"/>
  <c r="O37" s="1"/>
  <c r="BC24"/>
  <c r="BC13"/>
  <c r="BC14"/>
  <c r="BC15"/>
  <c r="BC16"/>
  <c r="BC30" i="22"/>
  <c r="O30" s="1"/>
  <c r="BC18"/>
  <c r="BC28"/>
  <c r="BC39"/>
  <c r="BC45"/>
  <c r="O45" s="1"/>
  <c r="BC12"/>
  <c r="BC16"/>
  <c r="BC24"/>
  <c r="BC29"/>
  <c r="BC32"/>
  <c r="BC35"/>
  <c r="BC44"/>
  <c r="O44" s="1"/>
  <c r="BC49"/>
  <c r="O49" s="1"/>
  <c r="BC51"/>
  <c r="O51" s="1"/>
  <c r="BC53"/>
  <c r="O53" s="1"/>
  <c r="BC18" i="23"/>
  <c r="BC19"/>
  <c r="BC20"/>
  <c r="BC23"/>
  <c r="BC25"/>
  <c r="BC27"/>
  <c r="O27" s="1"/>
  <c r="BC28"/>
  <c r="BC30"/>
  <c r="BC31"/>
  <c r="BC32"/>
  <c r="BC33"/>
  <c r="BC34"/>
  <c r="BC35"/>
  <c r="BC36"/>
  <c r="O36" s="1"/>
  <c r="BC38"/>
  <c r="BC39"/>
  <c r="BC40"/>
  <c r="O40" s="1"/>
  <c r="BC41"/>
  <c r="O41" s="1"/>
  <c r="BC42"/>
  <c r="O42" s="1"/>
  <c r="BC44"/>
  <c r="O44" s="1"/>
  <c r="BC45"/>
  <c r="BC46"/>
  <c r="O46" s="1"/>
  <c r="BC47"/>
  <c r="BC48"/>
  <c r="BC49"/>
  <c r="O49" s="1"/>
  <c r="BC50"/>
  <c r="O50" s="1"/>
  <c r="BC51"/>
  <c r="O51" s="1"/>
  <c r="BC52"/>
  <c r="O52" s="1"/>
  <c r="BC53"/>
  <c r="O53" s="1"/>
  <c r="BC54"/>
  <c r="O54" s="1"/>
  <c r="BC55"/>
  <c r="O55" s="1"/>
  <c r="BC56"/>
  <c r="O56" s="1"/>
  <c r="BC57"/>
  <c r="O57" s="1"/>
  <c r="BC11" i="26"/>
  <c r="BC15" i="24"/>
  <c r="BC20"/>
  <c r="BC17"/>
  <c r="BC33"/>
  <c r="BC21"/>
  <c r="BC24"/>
  <c r="BC25"/>
  <c r="BC29"/>
  <c r="BC30"/>
  <c r="BC31"/>
  <c r="BC32"/>
  <c r="BC34"/>
  <c r="BC35"/>
  <c r="BC36"/>
  <c r="O36" s="1"/>
  <c r="BC43"/>
  <c r="BC44"/>
  <c r="O44" s="1"/>
  <c r="BC45"/>
  <c r="BC46"/>
  <c r="O46" s="1"/>
  <c r="BC47"/>
  <c r="BC48"/>
  <c r="BC49"/>
  <c r="O49" s="1"/>
  <c r="BC50"/>
  <c r="O50" s="1"/>
  <c r="BC51"/>
  <c r="O51" s="1"/>
  <c r="BC52"/>
  <c r="O52" s="1"/>
  <c r="BC53"/>
  <c r="O53" s="1"/>
  <c r="BC54"/>
  <c r="O54" s="1"/>
  <c r="BC55"/>
  <c r="O55" s="1"/>
  <c r="BC56"/>
  <c r="O56" s="1"/>
  <c r="BC57"/>
  <c r="O57" s="1"/>
  <c r="BC13" i="26"/>
  <c r="BC16"/>
  <c r="BC15"/>
  <c r="BC18"/>
  <c r="BC17"/>
  <c r="BC19"/>
  <c r="BC20"/>
  <c r="BC27"/>
  <c r="BC25"/>
  <c r="BC41"/>
  <c r="O41" s="1"/>
  <c r="BC32"/>
  <c r="BC33"/>
  <c r="BC23"/>
  <c r="BC21"/>
  <c r="BC14"/>
  <c r="BC24"/>
  <c r="BC28"/>
  <c r="BC30"/>
  <c r="BC34"/>
  <c r="BC40" i="25"/>
  <c r="O40" s="1"/>
  <c r="BC42"/>
  <c r="O42" s="1"/>
  <c r="BC12"/>
  <c r="BC14"/>
  <c r="BC16"/>
  <c r="BC18"/>
  <c r="BC20"/>
  <c r="BC22"/>
  <c r="BC24"/>
  <c r="BC26"/>
  <c r="BC28"/>
  <c r="BC30"/>
  <c r="BC32"/>
  <c r="BC34"/>
  <c r="BC36"/>
  <c r="O36" s="1"/>
  <c r="BC37"/>
  <c r="BC38"/>
  <c r="BC39"/>
  <c r="BC14" i="22"/>
  <c r="BC21"/>
  <c r="BC33"/>
  <c r="BC34"/>
  <c r="BC36"/>
  <c r="O36" s="1"/>
  <c r="BC43"/>
  <c r="O43" s="1"/>
  <c r="BC46"/>
  <c r="O46" s="1"/>
  <c r="BC47"/>
  <c r="BC48"/>
  <c r="BC50"/>
  <c r="O50" s="1"/>
  <c r="BC52"/>
  <c r="O52" s="1"/>
  <c r="BC54"/>
  <c r="O54" s="1"/>
  <c r="BC55"/>
  <c r="O55" s="1"/>
  <c r="BC56"/>
  <c r="O56" s="1"/>
  <c r="BC57"/>
  <c r="O57" s="1"/>
  <c r="BC13" i="24"/>
  <c r="BC18"/>
  <c r="BC19"/>
  <c r="O19" s="1"/>
  <c r="BC27"/>
  <c r="BC11"/>
  <c r="BC12"/>
  <c r="BC14"/>
  <c r="BC16"/>
  <c r="BC22"/>
  <c r="BC23"/>
  <c r="BC26"/>
  <c r="BC28"/>
  <c r="BC37"/>
  <c r="BC38"/>
  <c r="BC39"/>
  <c r="BC40"/>
  <c r="O40" s="1"/>
  <c r="BC41"/>
  <c r="O41" s="1"/>
  <c r="BC42"/>
  <c r="O42" s="1"/>
  <c r="BC46" i="26"/>
  <c r="O46" s="1"/>
  <c r="BC12"/>
  <c r="BC22"/>
  <c r="BC26"/>
  <c r="BC29"/>
  <c r="BC31"/>
  <c r="BC35" i="25"/>
  <c r="BC44"/>
  <c r="O44" s="1"/>
  <c r="BC11"/>
  <c r="BC13"/>
  <c r="BC15"/>
  <c r="BC17"/>
  <c r="BC19"/>
  <c r="BC21"/>
  <c r="BC23"/>
  <c r="BC25"/>
  <c r="BC27"/>
  <c r="BC29"/>
  <c r="BC31"/>
  <c r="BC33"/>
  <c r="BC41"/>
  <c r="O41" s="1"/>
  <c r="BC43"/>
  <c r="BC46"/>
  <c r="O46" s="1"/>
  <c r="BC47"/>
  <c r="BC48"/>
  <c r="BC49"/>
  <c r="O49" s="1"/>
  <c r="BC50"/>
  <c r="O50" s="1"/>
  <c r="BC51"/>
  <c r="O51" s="1"/>
  <c r="BC52"/>
  <c r="O52" s="1"/>
  <c r="BC53"/>
  <c r="O53" s="1"/>
  <c r="BC54"/>
  <c r="O54" s="1"/>
  <c r="BC55"/>
  <c r="O55" s="1"/>
  <c r="BC56"/>
  <c r="O56" s="1"/>
  <c r="BC57"/>
  <c r="O57" s="1"/>
  <c r="BC35" i="26"/>
  <c r="BC36"/>
  <c r="BC37"/>
  <c r="BC38"/>
  <c r="BC39"/>
  <c r="BC40"/>
  <c r="BC42"/>
  <c r="BC43"/>
  <c r="BC44"/>
  <c r="BC45"/>
  <c r="BC47"/>
  <c r="BC48"/>
  <c r="BC49"/>
  <c r="O49" s="1"/>
  <c r="BC50"/>
  <c r="O50" s="1"/>
  <c r="BC51"/>
  <c r="O51" s="1"/>
  <c r="BC52"/>
  <c r="O52" s="1"/>
  <c r="BC53"/>
  <c r="O53" s="1"/>
  <c r="BC54"/>
  <c r="O54" s="1"/>
  <c r="BC55"/>
  <c r="O55" s="1"/>
  <c r="BC56"/>
  <c r="O56" s="1"/>
  <c r="BC57"/>
  <c r="O57" s="1"/>
  <c r="BC12" i="27"/>
  <c r="BC19"/>
  <c r="BC21"/>
  <c r="BC22"/>
  <c r="BC25"/>
  <c r="BC26"/>
  <c r="BC32"/>
  <c r="BC41"/>
  <c r="BC42"/>
  <c r="BC43"/>
  <c r="BC44"/>
  <c r="BC45"/>
  <c r="BC12" i="29"/>
  <c r="BC15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O49" s="1"/>
  <c r="BC50"/>
  <c r="O50" s="1"/>
  <c r="BC51"/>
  <c r="O51" s="1"/>
  <c r="BC52"/>
  <c r="O52" s="1"/>
  <c r="BC53"/>
  <c r="O53" s="1"/>
  <c r="BC54"/>
  <c r="O54" s="1"/>
  <c r="BC55"/>
  <c r="O55" s="1"/>
  <c r="BC56"/>
  <c r="O56" s="1"/>
  <c r="BC57"/>
  <c r="O57" s="1"/>
  <c r="BC12" i="30"/>
  <c r="BC19"/>
  <c r="BC20"/>
  <c r="BC21"/>
  <c r="BC22"/>
  <c r="BC45" i="25"/>
  <c r="BC11" i="27"/>
  <c r="BC14"/>
  <c r="BC15"/>
  <c r="BC13"/>
  <c r="BC16"/>
  <c r="BC17"/>
  <c r="BC18"/>
  <c r="BC20"/>
  <c r="BC23"/>
  <c r="BC24"/>
  <c r="BC27"/>
  <c r="BC28"/>
  <c r="BC29"/>
  <c r="BC30"/>
  <c r="BC31"/>
  <c r="BC33"/>
  <c r="BC34"/>
  <c r="BC35"/>
  <c r="BC36"/>
  <c r="BC37"/>
  <c r="BC38"/>
  <c r="BC39"/>
  <c r="BC40"/>
  <c r="BC46"/>
  <c r="BC47"/>
  <c r="BC48"/>
  <c r="BC49"/>
  <c r="O49" s="1"/>
  <c r="BC50"/>
  <c r="O50" s="1"/>
  <c r="BC51"/>
  <c r="O51" s="1"/>
  <c r="BC52"/>
  <c r="O52" s="1"/>
  <c r="BC53"/>
  <c r="O53" s="1"/>
  <c r="BC54"/>
  <c r="O54" s="1"/>
  <c r="BC55"/>
  <c r="O55" s="1"/>
  <c r="BC56"/>
  <c r="O56" s="1"/>
  <c r="BC57"/>
  <c r="O57" s="1"/>
  <c r="BC13" i="29"/>
  <c r="BC11"/>
  <c r="BC14"/>
  <c r="BC16"/>
  <c r="BC13" i="31"/>
  <c r="BC19"/>
  <c r="BC23"/>
  <c r="BC36"/>
  <c r="BC11" i="30"/>
  <c r="BC13"/>
  <c r="BC14"/>
  <c r="BC15"/>
  <c r="BC16"/>
  <c r="BC17"/>
  <c r="BC18"/>
  <c r="BC23"/>
  <c r="BC24"/>
  <c r="BC25"/>
  <c r="BC26"/>
  <c r="BC27"/>
  <c r="BC28"/>
  <c r="BC29"/>
  <c r="BC30"/>
  <c r="BC31"/>
  <c r="BC32"/>
  <c r="BC33"/>
  <c r="BC34"/>
  <c r="BC35"/>
  <c r="BC11" i="31"/>
  <c r="BG57" i="32"/>
  <c r="BE57"/>
  <c r="BC57"/>
  <c r="BA57"/>
  <c r="AY57"/>
  <c r="AW57"/>
  <c r="AU57"/>
  <c r="AS57"/>
  <c r="AQ57"/>
  <c r="AO57"/>
  <c r="BH56"/>
  <c r="BF56"/>
  <c r="BD56"/>
  <c r="BB56"/>
  <c r="AZ56"/>
  <c r="AX56"/>
  <c r="AV56"/>
  <c r="AT56"/>
  <c r="AR56"/>
  <c r="AP56"/>
  <c r="BG55"/>
  <c r="BE55"/>
  <c r="BC55"/>
  <c r="BA55"/>
  <c r="AY55"/>
  <c r="AW55"/>
  <c r="AU55"/>
  <c r="AS55"/>
  <c r="AQ55"/>
  <c r="AO55"/>
  <c r="BH54"/>
  <c r="BF54"/>
  <c r="BD54"/>
  <c r="BB54"/>
  <c r="AZ54"/>
  <c r="AX54"/>
  <c r="AV54"/>
  <c r="AT54"/>
  <c r="AR54"/>
  <c r="AP54"/>
  <c r="BG53"/>
  <c r="BE53"/>
  <c r="BC53"/>
  <c r="BA53"/>
  <c r="AY53"/>
  <c r="AW53"/>
  <c r="AU53"/>
  <c r="AS53"/>
  <c r="AQ53"/>
  <c r="AO53"/>
  <c r="BH52"/>
  <c r="BF52"/>
  <c r="BD52"/>
  <c r="BB52"/>
  <c r="AZ52"/>
  <c r="AX52"/>
  <c r="AV52"/>
  <c r="AT52"/>
  <c r="AR52"/>
  <c r="AP52"/>
  <c r="BG51"/>
  <c r="BE51"/>
  <c r="BC51"/>
  <c r="BA51"/>
  <c r="AY51"/>
  <c r="AW51"/>
  <c r="AU51"/>
  <c r="AS51"/>
  <c r="AQ51"/>
  <c r="AO51"/>
  <c r="BH50"/>
  <c r="BF50"/>
  <c r="BD50"/>
  <c r="BB50"/>
  <c r="AZ50"/>
  <c r="AX50"/>
  <c r="AV50"/>
  <c r="AT50"/>
  <c r="AR50"/>
  <c r="AP50"/>
  <c r="BG49"/>
  <c r="BE49"/>
  <c r="BC49"/>
  <c r="BA49"/>
  <c r="AY49"/>
  <c r="AW49"/>
  <c r="AU49"/>
  <c r="AS49"/>
  <c r="AQ49"/>
  <c r="AO49"/>
  <c r="BH48"/>
  <c r="BF48"/>
  <c r="BD48"/>
  <c r="BB48"/>
  <c r="AZ48"/>
  <c r="AX48"/>
  <c r="AV48"/>
  <c r="AT48"/>
  <c r="AR48"/>
  <c r="AP48"/>
  <c r="BG47"/>
  <c r="BE47"/>
  <c r="BC47"/>
  <c r="BA47"/>
  <c r="AY47"/>
  <c r="AW47"/>
  <c r="AU47"/>
  <c r="AS47"/>
  <c r="AQ47"/>
  <c r="BH46"/>
  <c r="BF46"/>
  <c r="BD46"/>
  <c r="BB46"/>
  <c r="AZ46"/>
  <c r="AX46"/>
  <c r="AV46"/>
  <c r="AT46"/>
  <c r="AR46"/>
  <c r="AP46"/>
  <c r="BG45"/>
  <c r="BE45"/>
  <c r="BC45"/>
  <c r="BA45"/>
  <c r="AY45"/>
  <c r="AW45"/>
  <c r="AU45"/>
  <c r="AQ45"/>
  <c r="AO45"/>
  <c r="BH44"/>
  <c r="BF44"/>
  <c r="BD44"/>
  <c r="BB44"/>
  <c r="AZ44"/>
  <c r="AX44"/>
  <c r="AT44"/>
  <c r="AR44"/>
  <c r="AP44"/>
  <c r="BG43"/>
  <c r="BE43"/>
  <c r="BC43"/>
  <c r="BA43"/>
  <c r="AY43"/>
  <c r="AW43"/>
  <c r="AU43"/>
  <c r="AS43"/>
  <c r="AQ43"/>
  <c r="AO43"/>
  <c r="BH42"/>
  <c r="BF42"/>
  <c r="BD42"/>
  <c r="BB42"/>
  <c r="AZ42"/>
  <c r="AX42"/>
  <c r="AT42"/>
  <c r="AR42"/>
  <c r="AP42"/>
  <c r="BG41"/>
  <c r="BE41"/>
  <c r="BC41"/>
  <c r="BA41"/>
  <c r="AY41"/>
  <c r="AU41"/>
  <c r="AS41"/>
  <c r="AQ41"/>
  <c r="AO41"/>
  <c r="BH40"/>
  <c r="BF40"/>
  <c r="BD40"/>
  <c r="BB40"/>
  <c r="AZ40"/>
  <c r="AX40"/>
  <c r="AT40"/>
  <c r="AR40"/>
  <c r="AP40"/>
  <c r="BG39"/>
  <c r="BE39"/>
  <c r="BC39"/>
  <c r="BA39"/>
  <c r="AY39"/>
  <c r="AW39"/>
  <c r="AU39"/>
  <c r="AQ39"/>
  <c r="BH38"/>
  <c r="BF38"/>
  <c r="BD38"/>
  <c r="BB38"/>
  <c r="AZ38"/>
  <c r="AX38"/>
  <c r="AV38"/>
  <c r="AR38"/>
  <c r="AP38"/>
  <c r="BG37"/>
  <c r="BE37"/>
  <c r="BC37"/>
  <c r="BA37"/>
  <c r="AY37"/>
  <c r="AW37"/>
  <c r="AU37"/>
  <c r="AS37"/>
  <c r="AQ37"/>
  <c r="AO37"/>
  <c r="BH36"/>
  <c r="BF36"/>
  <c r="BD36"/>
  <c r="AZ36"/>
  <c r="AX36"/>
  <c r="AT36"/>
  <c r="AR36"/>
  <c r="AP36"/>
  <c r="BG35"/>
  <c r="BE35"/>
  <c r="BC35"/>
  <c r="BA35"/>
  <c r="AY35"/>
  <c r="AW35"/>
  <c r="AU35"/>
  <c r="AS35"/>
  <c r="AQ35"/>
  <c r="BH34"/>
  <c r="BF34"/>
  <c r="BD34"/>
  <c r="BB34"/>
  <c r="AZ34"/>
  <c r="AX34"/>
  <c r="AV34"/>
  <c r="AT34"/>
  <c r="AR34"/>
  <c r="AP34"/>
  <c r="BG33"/>
  <c r="BE33"/>
  <c r="BC33"/>
  <c r="BA33"/>
  <c r="AY33"/>
  <c r="AS33"/>
  <c r="AQ33"/>
  <c r="BH32"/>
  <c r="BF32"/>
  <c r="BD32"/>
  <c r="BB32"/>
  <c r="AZ32"/>
  <c r="AX32"/>
  <c r="AV32"/>
  <c r="AT32"/>
  <c r="AR32"/>
  <c r="AP32"/>
  <c r="BG31"/>
  <c r="BE31"/>
  <c r="BC31"/>
  <c r="BA31"/>
  <c r="AY31"/>
  <c r="AW31"/>
  <c r="AU31"/>
  <c r="AQ31"/>
  <c r="BH30"/>
  <c r="BF30"/>
  <c r="BD30"/>
  <c r="BB30"/>
  <c r="AZ30"/>
  <c r="AX30"/>
  <c r="AV30"/>
  <c r="AR30"/>
  <c r="AP30"/>
  <c r="BG29"/>
  <c r="BE29"/>
  <c r="BC29"/>
  <c r="BA29"/>
  <c r="AY29"/>
  <c r="AW29"/>
  <c r="AU29"/>
  <c r="AQ29"/>
  <c r="BH28"/>
  <c r="BF28"/>
  <c r="BD28"/>
  <c r="BB28"/>
  <c r="AZ28"/>
  <c r="AX28"/>
  <c r="AV28"/>
  <c r="AT28"/>
  <c r="AR28"/>
  <c r="AP28"/>
  <c r="BG27"/>
  <c r="BE27"/>
  <c r="BC27"/>
  <c r="BA27"/>
  <c r="AY27"/>
  <c r="AS27"/>
  <c r="AQ27"/>
  <c r="AO27"/>
  <c r="BH26"/>
  <c r="BF26"/>
  <c r="BD26"/>
  <c r="BB26"/>
  <c r="AZ26"/>
  <c r="AX26"/>
  <c r="AV26"/>
  <c r="AR26"/>
  <c r="AP26"/>
  <c r="BG25"/>
  <c r="BE25"/>
  <c r="BC25"/>
  <c r="BA25"/>
  <c r="AY25"/>
  <c r="AU25"/>
  <c r="AQ25"/>
  <c r="BH24"/>
  <c r="BF24"/>
  <c r="BD24"/>
  <c r="AZ24"/>
  <c r="AX24"/>
  <c r="AV24"/>
  <c r="AR24"/>
  <c r="BG23"/>
  <c r="BE23"/>
  <c r="BC23"/>
  <c r="BA23"/>
  <c r="AY23"/>
  <c r="AU23"/>
  <c r="AQ23"/>
  <c r="AO23"/>
  <c r="BH22"/>
  <c r="BF22"/>
  <c r="BD22"/>
  <c r="BB22"/>
  <c r="AZ22"/>
  <c r="AX22"/>
  <c r="AV22"/>
  <c r="AR22"/>
  <c r="BG21"/>
  <c r="BE21"/>
  <c r="BC21"/>
  <c r="BA21"/>
  <c r="AY21"/>
  <c r="AU21"/>
  <c r="AS21"/>
  <c r="AQ21"/>
  <c r="AO21"/>
  <c r="BH20"/>
  <c r="BF20"/>
  <c r="BD20"/>
  <c r="BB20"/>
  <c r="AZ20"/>
  <c r="AX20"/>
  <c r="AV20"/>
  <c r="AT20"/>
  <c r="AR20"/>
  <c r="BG19"/>
  <c r="BE19"/>
  <c r="BC19"/>
  <c r="BA19"/>
  <c r="AY19"/>
  <c r="AS19"/>
  <c r="AQ19"/>
  <c r="AO19"/>
  <c r="BH18"/>
  <c r="BF18"/>
  <c r="BD18"/>
  <c r="BB18"/>
  <c r="AZ18"/>
  <c r="AX18"/>
  <c r="AV18"/>
  <c r="AT18"/>
  <c r="AR18"/>
  <c r="AP18"/>
  <c r="BG17"/>
  <c r="BE17"/>
  <c r="BC17"/>
  <c r="BA17"/>
  <c r="AY17"/>
  <c r="AS17"/>
  <c r="AQ17"/>
  <c r="BH16"/>
  <c r="BF16"/>
  <c r="BD16"/>
  <c r="BB16"/>
  <c r="AZ16"/>
  <c r="AV16"/>
  <c r="AT16"/>
  <c r="BG15"/>
  <c r="BE15"/>
  <c r="BC15"/>
  <c r="BA15"/>
  <c r="AY15"/>
  <c r="AS15"/>
  <c r="AQ15"/>
  <c r="BH14"/>
  <c r="BF14"/>
  <c r="BD14"/>
  <c r="BB14"/>
  <c r="AZ14"/>
  <c r="AV14"/>
  <c r="AT14"/>
  <c r="AP14"/>
  <c r="BG13"/>
  <c r="BE13"/>
  <c r="BC13"/>
  <c r="BA13"/>
  <c r="AY13"/>
  <c r="AS13"/>
  <c r="AQ13"/>
  <c r="BH12"/>
  <c r="BF12"/>
  <c r="BD12"/>
  <c r="BB12"/>
  <c r="AZ12"/>
  <c r="AV12"/>
  <c r="AT12"/>
  <c r="AP12"/>
  <c r="BG11"/>
  <c r="BE11"/>
  <c r="BC11"/>
  <c r="AY11"/>
  <c r="AU11"/>
  <c r="AS11"/>
  <c r="BC57" i="31"/>
  <c r="O57" s="1"/>
  <c r="BC56"/>
  <c r="O56" s="1"/>
  <c r="BC55"/>
  <c r="O55" s="1"/>
  <c r="BC54"/>
  <c r="O54" s="1"/>
  <c r="BC53"/>
  <c r="O53" s="1"/>
  <c r="BC52"/>
  <c r="O52" s="1"/>
  <c r="BC51"/>
  <c r="O51" s="1"/>
  <c r="BC50"/>
  <c r="O50" s="1"/>
  <c r="BC49"/>
  <c r="O49" s="1"/>
  <c r="BC48"/>
  <c r="BC47"/>
  <c r="BC46"/>
  <c r="BC45"/>
  <c r="BC44"/>
  <c r="BC43"/>
  <c r="BC42"/>
  <c r="BC41"/>
  <c r="BC40"/>
  <c r="BC39"/>
  <c r="BC38"/>
  <c r="BC37"/>
  <c r="BC35"/>
  <c r="BC34"/>
  <c r="BC33"/>
  <c r="BC32"/>
  <c r="BC31"/>
  <c r="BC30"/>
  <c r="BC29"/>
  <c r="BC28"/>
  <c r="BC27"/>
  <c r="BC26"/>
  <c r="BC25"/>
  <c r="BC24"/>
  <c r="BC22"/>
  <c r="BC21"/>
  <c r="BC20"/>
  <c r="BC18"/>
  <c r="BC17"/>
  <c r="BC16"/>
  <c r="BC15"/>
  <c r="BC14"/>
  <c r="BC12"/>
  <c r="BC56" i="30"/>
  <c r="O56" s="1"/>
  <c r="BC54"/>
  <c r="O54" s="1"/>
  <c r="BC52"/>
  <c r="O52" s="1"/>
  <c r="BC50"/>
  <c r="O50" s="1"/>
  <c r="BC48"/>
  <c r="BC47"/>
  <c r="BC46"/>
  <c r="BC45"/>
  <c r="BC44"/>
  <c r="BC42"/>
  <c r="BC39"/>
  <c r="BC36"/>
  <c r="BH57" i="32"/>
  <c r="BF57"/>
  <c r="BD57"/>
  <c r="BB57"/>
  <c r="AZ57"/>
  <c r="AX57"/>
  <c r="AV57"/>
  <c r="AT57"/>
  <c r="AR57"/>
  <c r="AP57"/>
  <c r="BG56"/>
  <c r="BE56"/>
  <c r="BC56"/>
  <c r="BA56"/>
  <c r="AY56"/>
  <c r="AW56"/>
  <c r="AU56"/>
  <c r="AS56"/>
  <c r="AQ56"/>
  <c r="AO56"/>
  <c r="BH55"/>
  <c r="BF55"/>
  <c r="BD55"/>
  <c r="BB55"/>
  <c r="AZ55"/>
  <c r="AX55"/>
  <c r="AV55"/>
  <c r="AT55"/>
  <c r="AR55"/>
  <c r="AP55"/>
  <c r="BG54"/>
  <c r="BE54"/>
  <c r="BC54"/>
  <c r="BA54"/>
  <c r="AY54"/>
  <c r="AW54"/>
  <c r="AU54"/>
  <c r="AS54"/>
  <c r="AQ54"/>
  <c r="AO54"/>
  <c r="BH53"/>
  <c r="BF53"/>
  <c r="BD53"/>
  <c r="BB53"/>
  <c r="AZ53"/>
  <c r="AX53"/>
  <c r="AV53"/>
  <c r="AT53"/>
  <c r="AR53"/>
  <c r="AP53"/>
  <c r="BG52"/>
  <c r="BE52"/>
  <c r="BC52"/>
  <c r="BA52"/>
  <c r="AY52"/>
  <c r="AW52"/>
  <c r="AU52"/>
  <c r="AS52"/>
  <c r="AQ52"/>
  <c r="AO52"/>
  <c r="BH51"/>
  <c r="BF51"/>
  <c r="BD51"/>
  <c r="BB51"/>
  <c r="AZ51"/>
  <c r="AX51"/>
  <c r="AV51"/>
  <c r="AT51"/>
  <c r="AR51"/>
  <c r="AP51"/>
  <c r="BG50"/>
  <c r="BE50"/>
  <c r="BC50"/>
  <c r="BA50"/>
  <c r="AY50"/>
  <c r="AW50"/>
  <c r="AU50"/>
  <c r="AS50"/>
  <c r="AQ50"/>
  <c r="AO50"/>
  <c r="BH49"/>
  <c r="BF49"/>
  <c r="BD49"/>
  <c r="BB49"/>
  <c r="AZ49"/>
  <c r="AX49"/>
  <c r="AV49"/>
  <c r="AT49"/>
  <c r="AR49"/>
  <c r="AP49"/>
  <c r="BG48"/>
  <c r="BE48"/>
  <c r="BC48"/>
  <c r="BA48"/>
  <c r="AY48"/>
  <c r="AW48"/>
  <c r="AU48"/>
  <c r="AS48"/>
  <c r="AQ48"/>
  <c r="BH47"/>
  <c r="BF47"/>
  <c r="BD47"/>
  <c r="BB47"/>
  <c r="AZ47"/>
  <c r="AX47"/>
  <c r="AV47"/>
  <c r="AT47"/>
  <c r="AR47"/>
  <c r="AP47"/>
  <c r="BG46"/>
  <c r="BE46"/>
  <c r="BC46"/>
  <c r="BA46"/>
  <c r="AY46"/>
  <c r="AU46"/>
  <c r="AS46"/>
  <c r="AQ46"/>
  <c r="AO46"/>
  <c r="BH45"/>
  <c r="BF45"/>
  <c r="BD45"/>
  <c r="BB45"/>
  <c r="AZ45"/>
  <c r="AX45"/>
  <c r="AV45"/>
  <c r="AT45"/>
  <c r="AR45"/>
  <c r="AP45"/>
  <c r="BG44"/>
  <c r="BE44"/>
  <c r="BC44"/>
  <c r="BA44"/>
  <c r="AY44"/>
  <c r="AW44"/>
  <c r="AU44"/>
  <c r="AS44"/>
  <c r="AQ44"/>
  <c r="AO44"/>
  <c r="BH43"/>
  <c r="BF43"/>
  <c r="BD43"/>
  <c r="BB43"/>
  <c r="AZ43"/>
  <c r="AX43"/>
  <c r="AV43"/>
  <c r="AR43"/>
  <c r="AP43"/>
  <c r="BG42"/>
  <c r="BE42"/>
  <c r="BC42"/>
  <c r="BA42"/>
  <c r="AY42"/>
  <c r="AW42"/>
  <c r="AU42"/>
  <c r="AS42"/>
  <c r="AQ42"/>
  <c r="AO42"/>
  <c r="BH41"/>
  <c r="BF41"/>
  <c r="BD41"/>
  <c r="BB41"/>
  <c r="AZ41"/>
  <c r="AX41"/>
  <c r="AV41"/>
  <c r="AT41"/>
  <c r="AR41"/>
  <c r="AP41"/>
  <c r="BG40"/>
  <c r="BE40"/>
  <c r="BC40"/>
  <c r="BA40"/>
  <c r="AY40"/>
  <c r="AW40"/>
  <c r="AU40"/>
  <c r="AS40"/>
  <c r="AQ40"/>
  <c r="AO40"/>
  <c r="BH39"/>
  <c r="BF39"/>
  <c r="BD39"/>
  <c r="BB39"/>
  <c r="AZ39"/>
  <c r="AX39"/>
  <c r="AV39"/>
  <c r="AT39"/>
  <c r="AR39"/>
  <c r="AP39"/>
  <c r="BG38"/>
  <c r="BE38"/>
  <c r="BC38"/>
  <c r="BA38"/>
  <c r="AY38"/>
  <c r="AW38"/>
  <c r="AU38"/>
  <c r="AQ38"/>
  <c r="AO38"/>
  <c r="BH37"/>
  <c r="BF37"/>
  <c r="BD37"/>
  <c r="AZ37"/>
  <c r="AX37"/>
  <c r="AV37"/>
  <c r="AR37"/>
  <c r="AP37"/>
  <c r="BG36"/>
  <c r="BE36"/>
  <c r="BC36"/>
  <c r="BA36"/>
  <c r="AY36"/>
  <c r="AW36"/>
  <c r="AU36"/>
  <c r="AS36"/>
  <c r="AQ36"/>
  <c r="AO36"/>
  <c r="BH35"/>
  <c r="BF35"/>
  <c r="BD35"/>
  <c r="BB35"/>
  <c r="AZ35"/>
  <c r="AX35"/>
  <c r="AT35"/>
  <c r="AR35"/>
  <c r="AP35"/>
  <c r="BG34"/>
  <c r="BE34"/>
  <c r="BC34"/>
  <c r="BA34"/>
  <c r="AY34"/>
  <c r="AS34"/>
  <c r="AQ34"/>
  <c r="BH33"/>
  <c r="BF33"/>
  <c r="BD33"/>
  <c r="BB33"/>
  <c r="AZ33"/>
  <c r="AX33"/>
  <c r="AV33"/>
  <c r="AT33"/>
  <c r="AR33"/>
  <c r="AP33"/>
  <c r="BG32"/>
  <c r="BE32"/>
  <c r="BC32"/>
  <c r="BA32"/>
  <c r="AY32"/>
  <c r="AU32"/>
  <c r="AQ32"/>
  <c r="BH31"/>
  <c r="BF31"/>
  <c r="BD31"/>
  <c r="BB31"/>
  <c r="AZ31"/>
  <c r="AX31"/>
  <c r="AV31"/>
  <c r="AT31"/>
  <c r="AR31"/>
  <c r="AP31"/>
  <c r="BG30"/>
  <c r="BE30"/>
  <c r="BC30"/>
  <c r="BA30"/>
  <c r="AY30"/>
  <c r="AW30"/>
  <c r="AU30"/>
  <c r="AQ30"/>
  <c r="AO30"/>
  <c r="BH29"/>
  <c r="BF29"/>
  <c r="BD29"/>
  <c r="BB29"/>
  <c r="AZ29"/>
  <c r="AX29"/>
  <c r="AV29"/>
  <c r="AR29"/>
  <c r="AP29"/>
  <c r="BG28"/>
  <c r="BE28"/>
  <c r="BC28"/>
  <c r="BA28"/>
  <c r="AY28"/>
  <c r="AQ28"/>
  <c r="BH27"/>
  <c r="BF27"/>
  <c r="BD27"/>
  <c r="BB27"/>
  <c r="AZ27"/>
  <c r="AX27"/>
  <c r="AV27"/>
  <c r="AR27"/>
  <c r="AP27"/>
  <c r="BG26"/>
  <c r="BE26"/>
  <c r="BC26"/>
  <c r="BA26"/>
  <c r="AY26"/>
  <c r="AU26"/>
  <c r="AQ26"/>
  <c r="BH25"/>
  <c r="BF25"/>
  <c r="BD25"/>
  <c r="BB25"/>
  <c r="AZ25"/>
  <c r="AX25"/>
  <c r="AV25"/>
  <c r="AR25"/>
  <c r="BG24"/>
  <c r="BE24"/>
  <c r="BC24"/>
  <c r="BA24"/>
  <c r="AY24"/>
  <c r="AU24"/>
  <c r="AS24"/>
  <c r="AQ24"/>
  <c r="AO24"/>
  <c r="BH23"/>
  <c r="BF23"/>
  <c r="BD23"/>
  <c r="AZ23"/>
  <c r="AX23"/>
  <c r="AV23"/>
  <c r="AT23"/>
  <c r="AR23"/>
  <c r="AP23"/>
  <c r="BG22"/>
  <c r="BE22"/>
  <c r="BC22"/>
  <c r="BA22"/>
  <c r="AY22"/>
  <c r="AW22"/>
  <c r="AU22"/>
  <c r="AS22"/>
  <c r="AQ22"/>
  <c r="AO22"/>
  <c r="BH21"/>
  <c r="BF21"/>
  <c r="BD21"/>
  <c r="BB21"/>
  <c r="AZ21"/>
  <c r="AX21"/>
  <c r="AV21"/>
  <c r="AR21"/>
  <c r="BG20"/>
  <c r="BE20"/>
  <c r="BC20"/>
  <c r="BA20"/>
  <c r="AY20"/>
  <c r="AS20"/>
  <c r="AQ20"/>
  <c r="BH19"/>
  <c r="BF19"/>
  <c r="BD19"/>
  <c r="AZ19"/>
  <c r="AX19"/>
  <c r="AV19"/>
  <c r="AT19"/>
  <c r="AR19"/>
  <c r="AP19"/>
  <c r="BG18"/>
  <c r="BE18"/>
  <c r="BC18"/>
  <c r="BA18"/>
  <c r="AY18"/>
  <c r="AQ18"/>
  <c r="BH17"/>
  <c r="BF17"/>
  <c r="BD17"/>
  <c r="BB17"/>
  <c r="AZ17"/>
  <c r="AV17"/>
  <c r="AT17"/>
  <c r="AR17"/>
  <c r="BG16"/>
  <c r="BE16"/>
  <c r="BC16"/>
  <c r="BA16"/>
  <c r="AY16"/>
  <c r="AU16"/>
  <c r="AS16"/>
  <c r="BH15"/>
  <c r="BF15"/>
  <c r="BD15"/>
  <c r="BB15"/>
  <c r="AZ15"/>
  <c r="AV15"/>
  <c r="AT15"/>
  <c r="BG14"/>
  <c r="BE14"/>
  <c r="BC14"/>
  <c r="BA14"/>
  <c r="AY14"/>
  <c r="AW14"/>
  <c r="AU14"/>
  <c r="AS14"/>
  <c r="AQ14"/>
  <c r="BH13"/>
  <c r="BF13"/>
  <c r="BD13"/>
  <c r="AV13"/>
  <c r="AT13"/>
  <c r="AR13"/>
  <c r="AP13"/>
  <c r="BG12"/>
  <c r="BE12"/>
  <c r="BC12"/>
  <c r="AW12"/>
  <c r="AU12"/>
  <c r="AS12"/>
  <c r="BH11"/>
  <c r="BF11"/>
  <c r="BD11"/>
  <c r="BB11"/>
  <c r="AZ11"/>
  <c r="AV11"/>
  <c r="AT11"/>
  <c r="BC57" i="30"/>
  <c r="O57" s="1"/>
  <c r="BC55"/>
  <c r="O55" s="1"/>
  <c r="BC53"/>
  <c r="O53" s="1"/>
  <c r="BC51"/>
  <c r="O51" s="1"/>
  <c r="BC49"/>
  <c r="O49" s="1"/>
  <c r="BC43"/>
  <c r="BC41"/>
  <c r="BC40"/>
  <c r="BC38"/>
  <c r="BC37"/>
  <c r="D59" i="31"/>
  <c r="D57"/>
  <c r="D55"/>
  <c r="D53"/>
  <c r="D51"/>
  <c r="D49"/>
  <c r="D47"/>
  <c r="D45"/>
  <c r="D43"/>
  <c r="D41"/>
  <c r="D39"/>
  <c r="D37"/>
  <c r="D35"/>
  <c r="D33"/>
  <c r="D31"/>
  <c r="D29"/>
  <c r="D27"/>
  <c r="D25"/>
  <c r="D23"/>
  <c r="D21"/>
  <c r="D19"/>
  <c r="D17"/>
  <c r="D60" i="29"/>
  <c r="D58"/>
  <c r="D56"/>
  <c r="D54"/>
  <c r="D52"/>
  <c r="D50"/>
  <c r="D48"/>
  <c r="D46"/>
  <c r="D44"/>
  <c r="D42"/>
  <c r="D40"/>
  <c r="D38"/>
  <c r="D36"/>
  <c r="D34"/>
  <c r="D32"/>
  <c r="D30"/>
  <c r="D28"/>
  <c r="D26"/>
  <c r="D24"/>
  <c r="D22"/>
  <c r="D20"/>
  <c r="D18"/>
  <c r="D16"/>
  <c r="D14"/>
  <c r="D47" i="25"/>
  <c r="D45"/>
  <c r="D43"/>
  <c r="D41"/>
  <c r="D39"/>
  <c r="D37"/>
  <c r="D35"/>
  <c r="D33"/>
  <c r="D31"/>
  <c r="D29"/>
  <c r="D27"/>
  <c r="D25"/>
  <c r="D23"/>
  <c r="D21"/>
  <c r="D19"/>
  <c r="D17"/>
  <c r="D59" i="26"/>
  <c r="D57"/>
  <c r="D55"/>
  <c r="D53"/>
  <c r="D51"/>
  <c r="D49"/>
  <c r="D47"/>
  <c r="D45"/>
  <c r="D43"/>
  <c r="D41"/>
  <c r="D39"/>
  <c r="D37"/>
  <c r="D35"/>
  <c r="D33"/>
  <c r="D31"/>
  <c r="D29"/>
  <c r="D59" i="24"/>
  <c r="D57"/>
  <c r="D55"/>
  <c r="D53"/>
  <c r="D51"/>
  <c r="D49"/>
  <c r="D47"/>
  <c r="D45"/>
  <c r="D43"/>
  <c r="D41"/>
  <c r="D39"/>
  <c r="D37"/>
  <c r="D35"/>
  <c r="D33"/>
  <c r="D31"/>
  <c r="D29"/>
  <c r="D27"/>
  <c r="D25"/>
  <c r="D23"/>
  <c r="D21"/>
  <c r="AT13"/>
  <c r="D60" i="21"/>
  <c r="D58"/>
  <c r="D56"/>
  <c r="D54"/>
  <c r="D52"/>
  <c r="D50"/>
  <c r="D48"/>
  <c r="D46"/>
  <c r="D44"/>
  <c r="D42"/>
  <c r="D40"/>
  <c r="D38"/>
  <c r="D36"/>
  <c r="D34"/>
  <c r="D32"/>
  <c r="D30"/>
  <c r="D28"/>
  <c r="D26"/>
  <c r="D24"/>
  <c r="D22"/>
  <c r="D20"/>
  <c r="D18"/>
  <c r="D59" i="3"/>
  <c r="D57"/>
  <c r="D55"/>
  <c r="D53"/>
  <c r="D51"/>
  <c r="D49"/>
  <c r="D47"/>
  <c r="D45"/>
  <c r="D43"/>
  <c r="D41"/>
  <c r="D39"/>
  <c r="D37"/>
  <c r="D35"/>
  <c r="D33"/>
  <c r="D31"/>
  <c r="U27" i="18"/>
  <c r="W27"/>
  <c r="Y27"/>
  <c r="AA27"/>
  <c r="H27"/>
  <c r="L27"/>
  <c r="P27"/>
  <c r="R27"/>
  <c r="V27"/>
  <c r="X27"/>
  <c r="Z27"/>
  <c r="AB27"/>
  <c r="O24" i="28" l="1"/>
  <c r="O35" i="39"/>
  <c r="O32"/>
  <c r="M109" i="33"/>
  <c r="M112"/>
  <c r="M119"/>
  <c r="M110"/>
  <c r="M113"/>
  <c r="M70"/>
  <c r="G24"/>
  <c r="L24" s="1"/>
  <c r="M73"/>
  <c r="G27"/>
  <c r="L27" s="1"/>
  <c r="M80"/>
  <c r="G34"/>
  <c r="L34" s="1"/>
  <c r="M98"/>
  <c r="G41"/>
  <c r="L41" s="1"/>
  <c r="M101"/>
  <c r="G44"/>
  <c r="L44" s="1"/>
  <c r="G12"/>
  <c r="L12" s="1"/>
  <c r="M111"/>
  <c r="M118"/>
  <c r="M105"/>
  <c r="G48"/>
  <c r="L48" s="1"/>
  <c r="G16"/>
  <c r="L16" s="1"/>
  <c r="M115"/>
  <c r="M120"/>
  <c r="M79"/>
  <c r="G33"/>
  <c r="L33" s="1"/>
  <c r="M82"/>
  <c r="G36"/>
  <c r="L36" s="1"/>
  <c r="M85"/>
  <c r="G39"/>
  <c r="L39" s="1"/>
  <c r="M103"/>
  <c r="G46"/>
  <c r="L46" s="1"/>
  <c r="G14"/>
  <c r="L14" s="1"/>
  <c r="G53"/>
  <c r="L53" s="1"/>
  <c r="G21"/>
  <c r="L21" s="1"/>
  <c r="M116"/>
  <c r="G11"/>
  <c r="M114"/>
  <c r="M117"/>
  <c r="M104"/>
  <c r="G47"/>
  <c r="L47" s="1"/>
  <c r="G15"/>
  <c r="L15" s="1"/>
  <c r="G54"/>
  <c r="L54" s="1"/>
  <c r="G22"/>
  <c r="L22" s="1"/>
  <c r="M75"/>
  <c r="G29"/>
  <c r="L29" s="1"/>
  <c r="M94"/>
  <c r="M81"/>
  <c r="G35"/>
  <c r="L35" s="1"/>
  <c r="M99"/>
  <c r="O27" i="39"/>
  <c r="O28"/>
  <c r="O24"/>
  <c r="O36"/>
  <c r="D6" i="37"/>
  <c r="D7" s="1"/>
  <c r="D7" i="36"/>
  <c r="D7" i="34"/>
  <c r="O19" i="21"/>
  <c r="O23"/>
  <c r="O19" i="23"/>
  <c r="O21" i="28"/>
  <c r="D14" i="25"/>
  <c r="D12"/>
  <c r="D21" i="26"/>
  <c r="D17" i="23"/>
  <c r="D16" i="4"/>
  <c r="D11" i="25"/>
  <c r="D26" i="26"/>
  <c r="D15" i="24"/>
  <c r="D13" i="25"/>
  <c r="D17" i="22"/>
  <c r="D11" i="23"/>
  <c r="D15" i="22"/>
  <c r="D15" i="4"/>
  <c r="AC152" i="32"/>
  <c r="AC148"/>
  <c r="AC144"/>
  <c r="AC140"/>
  <c r="AC136"/>
  <c r="AC132"/>
  <c r="AC128"/>
  <c r="AC124"/>
  <c r="AC120"/>
  <c r="AC116"/>
  <c r="AC112"/>
  <c r="AC108"/>
  <c r="AC104"/>
  <c r="AC100"/>
  <c r="AC96"/>
  <c r="AC92"/>
  <c r="AC88"/>
  <c r="AC84"/>
  <c r="AC80"/>
  <c r="AC76"/>
  <c r="AC72"/>
  <c r="AC68"/>
  <c r="AC64"/>
  <c r="AC60"/>
  <c r="AC56"/>
  <c r="AC52"/>
  <c r="AC48"/>
  <c r="AC44"/>
  <c r="AC40"/>
  <c r="AC36"/>
  <c r="AC32"/>
  <c r="AC28"/>
  <c r="AC24"/>
  <c r="AC20"/>
  <c r="AC16"/>
  <c r="AC12"/>
  <c r="AC153"/>
  <c r="AC149"/>
  <c r="AC145"/>
  <c r="AC141"/>
  <c r="AC137"/>
  <c r="AC133"/>
  <c r="AC129"/>
  <c r="AC125"/>
  <c r="AC121"/>
  <c r="AC117"/>
  <c r="AC113"/>
  <c r="AC109"/>
  <c r="AC105"/>
  <c r="AC101"/>
  <c r="AC97"/>
  <c r="AC93"/>
  <c r="AC89"/>
  <c r="AC85"/>
  <c r="AC81"/>
  <c r="AC77"/>
  <c r="AC73"/>
  <c r="AC69"/>
  <c r="AC65"/>
  <c r="AC61"/>
  <c r="AC57"/>
  <c r="AC53"/>
  <c r="AC49"/>
  <c r="AC45"/>
  <c r="AC41"/>
  <c r="AC37"/>
  <c r="AC33"/>
  <c r="AC29"/>
  <c r="AC25"/>
  <c r="AC21"/>
  <c r="AC17"/>
  <c r="AC13"/>
  <c r="AC154"/>
  <c r="AC150"/>
  <c r="AC146"/>
  <c r="AC142"/>
  <c r="AC138"/>
  <c r="AC134"/>
  <c r="AC130"/>
  <c r="AC126"/>
  <c r="AC122"/>
  <c r="AC118"/>
  <c r="AC114"/>
  <c r="AC110"/>
  <c r="AC106"/>
  <c r="AC102"/>
  <c r="AC98"/>
  <c r="AC94"/>
  <c r="AC90"/>
  <c r="AC86"/>
  <c r="AC82"/>
  <c r="AC78"/>
  <c r="AC74"/>
  <c r="AC70"/>
  <c r="AC66"/>
  <c r="AC62"/>
  <c r="AC58"/>
  <c r="AC54"/>
  <c r="AC50"/>
  <c r="AC46"/>
  <c r="AC42"/>
  <c r="AC38"/>
  <c r="AC34"/>
  <c r="AC30"/>
  <c r="AC26"/>
  <c r="AC22"/>
  <c r="AC18"/>
  <c r="AC14"/>
  <c r="AC155"/>
  <c r="AC151"/>
  <c r="AC147"/>
  <c r="AC143"/>
  <c r="AC139"/>
  <c r="AC135"/>
  <c r="AC131"/>
  <c r="AC127"/>
  <c r="AC123"/>
  <c r="AC119"/>
  <c r="AC115"/>
  <c r="AC111"/>
  <c r="AC107"/>
  <c r="AC103"/>
  <c r="AC99"/>
  <c r="AC95"/>
  <c r="AC91"/>
  <c r="AC87"/>
  <c r="AC83"/>
  <c r="AC79"/>
  <c r="AC75"/>
  <c r="AC71"/>
  <c r="AC67"/>
  <c r="AC63"/>
  <c r="AC59"/>
  <c r="AC55"/>
  <c r="AC51"/>
  <c r="AC47"/>
  <c r="AC43"/>
  <c r="AC39"/>
  <c r="AC35"/>
  <c r="AC31"/>
  <c r="AC27"/>
  <c r="AC23"/>
  <c r="AC19"/>
  <c r="AC15"/>
  <c r="AC11"/>
  <c r="V152"/>
  <c r="V148"/>
  <c r="V153"/>
  <c r="V149"/>
  <c r="V144"/>
  <c r="V140"/>
  <c r="V136"/>
  <c r="V132"/>
  <c r="V128"/>
  <c r="V124"/>
  <c r="V120"/>
  <c r="V116"/>
  <c r="V112"/>
  <c r="V108"/>
  <c r="V104"/>
  <c r="V100"/>
  <c r="V96"/>
  <c r="V92"/>
  <c r="V88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145"/>
  <c r="V141"/>
  <c r="V137"/>
  <c r="V133"/>
  <c r="V129"/>
  <c r="V125"/>
  <c r="V121"/>
  <c r="V117"/>
  <c r="V113"/>
  <c r="V109"/>
  <c r="V105"/>
  <c r="V101"/>
  <c r="V97"/>
  <c r="V93"/>
  <c r="V89"/>
  <c r="V85"/>
  <c r="V81"/>
  <c r="V77"/>
  <c r="V73"/>
  <c r="V69"/>
  <c r="V65"/>
  <c r="V61"/>
  <c r="V57"/>
  <c r="V53"/>
  <c r="V49"/>
  <c r="V45"/>
  <c r="V41"/>
  <c r="V37"/>
  <c r="V33"/>
  <c r="V29"/>
  <c r="V25"/>
  <c r="V21"/>
  <c r="V17"/>
  <c r="V13"/>
  <c r="V154"/>
  <c r="V150"/>
  <c r="V155"/>
  <c r="V151"/>
  <c r="V146"/>
  <c r="V142"/>
  <c r="V138"/>
  <c r="V134"/>
  <c r="V130"/>
  <c r="V126"/>
  <c r="V122"/>
  <c r="V118"/>
  <c r="V114"/>
  <c r="V110"/>
  <c r="V106"/>
  <c r="V102"/>
  <c r="V98"/>
  <c r="V94"/>
  <c r="V90"/>
  <c r="V86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47"/>
  <c r="V143"/>
  <c r="V139"/>
  <c r="V135"/>
  <c r="V131"/>
  <c r="V127"/>
  <c r="V123"/>
  <c r="V119"/>
  <c r="V115"/>
  <c r="V111"/>
  <c r="V107"/>
  <c r="V103"/>
  <c r="V99"/>
  <c r="V95"/>
  <c r="V91"/>
  <c r="V87"/>
  <c r="V83"/>
  <c r="V79"/>
  <c r="V75"/>
  <c r="V71"/>
  <c r="V67"/>
  <c r="V63"/>
  <c r="V59"/>
  <c r="V55"/>
  <c r="V51"/>
  <c r="V47"/>
  <c r="V43"/>
  <c r="V39"/>
  <c r="V35"/>
  <c r="V31"/>
  <c r="V27"/>
  <c r="V23"/>
  <c r="V19"/>
  <c r="V15"/>
  <c r="V11"/>
  <c r="AL153"/>
  <c r="AL149"/>
  <c r="AL154"/>
  <c r="AL150"/>
  <c r="AL145"/>
  <c r="AL141"/>
  <c r="AL137"/>
  <c r="AL133"/>
  <c r="AL129"/>
  <c r="AL125"/>
  <c r="AL121"/>
  <c r="AL117"/>
  <c r="AL113"/>
  <c r="AL109"/>
  <c r="AL105"/>
  <c r="AL101"/>
  <c r="AL97"/>
  <c r="AL93"/>
  <c r="AL89"/>
  <c r="AL85"/>
  <c r="AL81"/>
  <c r="AL77"/>
  <c r="AL73"/>
  <c r="AL69"/>
  <c r="AL65"/>
  <c r="AL61"/>
  <c r="AL57"/>
  <c r="AL53"/>
  <c r="AL49"/>
  <c r="AL45"/>
  <c r="AL41"/>
  <c r="AL37"/>
  <c r="AL33"/>
  <c r="AL29"/>
  <c r="AL25"/>
  <c r="AL21"/>
  <c r="AL17"/>
  <c r="AL13"/>
  <c r="AL146"/>
  <c r="AL142"/>
  <c r="AL138"/>
  <c r="AL134"/>
  <c r="AL130"/>
  <c r="AL126"/>
  <c r="AL122"/>
  <c r="AL118"/>
  <c r="AL114"/>
  <c r="AL110"/>
  <c r="AL106"/>
  <c r="AL102"/>
  <c r="AL98"/>
  <c r="AL94"/>
  <c r="AL90"/>
  <c r="AL86"/>
  <c r="AL82"/>
  <c r="AL78"/>
  <c r="AL74"/>
  <c r="AL70"/>
  <c r="AL66"/>
  <c r="AL62"/>
  <c r="AL58"/>
  <c r="AL54"/>
  <c r="AL50"/>
  <c r="AL46"/>
  <c r="AL42"/>
  <c r="AL38"/>
  <c r="AL34"/>
  <c r="AL30"/>
  <c r="AL26"/>
  <c r="AL22"/>
  <c r="AL18"/>
  <c r="AL14"/>
  <c r="AL155"/>
  <c r="AL151"/>
  <c r="AL147"/>
  <c r="AL152"/>
  <c r="AL148"/>
  <c r="AL143"/>
  <c r="AL139"/>
  <c r="AL135"/>
  <c r="AL131"/>
  <c r="AL127"/>
  <c r="AL123"/>
  <c r="AL119"/>
  <c r="AL115"/>
  <c r="AL111"/>
  <c r="AL107"/>
  <c r="AL103"/>
  <c r="AL99"/>
  <c r="AL95"/>
  <c r="AL91"/>
  <c r="AL87"/>
  <c r="AL83"/>
  <c r="AL79"/>
  <c r="AL75"/>
  <c r="AL71"/>
  <c r="AL67"/>
  <c r="AL63"/>
  <c r="AL59"/>
  <c r="AL55"/>
  <c r="AL51"/>
  <c r="AL47"/>
  <c r="AL43"/>
  <c r="AL39"/>
  <c r="AL35"/>
  <c r="AL31"/>
  <c r="AL27"/>
  <c r="AL23"/>
  <c r="AL19"/>
  <c r="AL15"/>
  <c r="AL11"/>
  <c r="AL144"/>
  <c r="AL140"/>
  <c r="AL136"/>
  <c r="AL132"/>
  <c r="AL128"/>
  <c r="AL124"/>
  <c r="AL120"/>
  <c r="AL116"/>
  <c r="AL112"/>
  <c r="AL108"/>
  <c r="AL104"/>
  <c r="AL100"/>
  <c r="AL96"/>
  <c r="AL92"/>
  <c r="AL88"/>
  <c r="AL84"/>
  <c r="AL80"/>
  <c r="AL76"/>
  <c r="AL72"/>
  <c r="AL68"/>
  <c r="AL64"/>
  <c r="AL60"/>
  <c r="AL56"/>
  <c r="AL52"/>
  <c r="AL48"/>
  <c r="AL44"/>
  <c r="AL40"/>
  <c r="AL36"/>
  <c r="AL32"/>
  <c r="AL28"/>
  <c r="AL24"/>
  <c r="AL20"/>
  <c r="AL16"/>
  <c r="AL12"/>
  <c r="AE152"/>
  <c r="AE148"/>
  <c r="AE153"/>
  <c r="AE149"/>
  <c r="AE146"/>
  <c r="AE142"/>
  <c r="AE138"/>
  <c r="AE134"/>
  <c r="AE130"/>
  <c r="AE126"/>
  <c r="AE122"/>
  <c r="AE118"/>
  <c r="AE114"/>
  <c r="AE110"/>
  <c r="AE106"/>
  <c r="AE102"/>
  <c r="AE98"/>
  <c r="AE94"/>
  <c r="AE90"/>
  <c r="AE86"/>
  <c r="AE82"/>
  <c r="AE78"/>
  <c r="AE74"/>
  <c r="AE70"/>
  <c r="AE66"/>
  <c r="AE62"/>
  <c r="AE58"/>
  <c r="AE54"/>
  <c r="AE50"/>
  <c r="AE46"/>
  <c r="AE42"/>
  <c r="AE38"/>
  <c r="AE34"/>
  <c r="AE30"/>
  <c r="AE26"/>
  <c r="AE22"/>
  <c r="AE18"/>
  <c r="AE14"/>
  <c r="AE145"/>
  <c r="AE141"/>
  <c r="AE137"/>
  <c r="AE133"/>
  <c r="AE129"/>
  <c r="AE125"/>
  <c r="AE121"/>
  <c r="AE117"/>
  <c r="AE113"/>
  <c r="AE109"/>
  <c r="AE105"/>
  <c r="AE101"/>
  <c r="AE97"/>
  <c r="AE93"/>
  <c r="AE89"/>
  <c r="AE85"/>
  <c r="AE81"/>
  <c r="AE77"/>
  <c r="AE73"/>
  <c r="AE69"/>
  <c r="AE65"/>
  <c r="AE61"/>
  <c r="AE57"/>
  <c r="AE53"/>
  <c r="AE49"/>
  <c r="AE45"/>
  <c r="AE41"/>
  <c r="AE37"/>
  <c r="AE33"/>
  <c r="AE29"/>
  <c r="AE25"/>
  <c r="AE21"/>
  <c r="AE17"/>
  <c r="AE13"/>
  <c r="AE154"/>
  <c r="AE150"/>
  <c r="AE155"/>
  <c r="AE151"/>
  <c r="AE147"/>
  <c r="AE144"/>
  <c r="AE140"/>
  <c r="AE136"/>
  <c r="AE132"/>
  <c r="AE128"/>
  <c r="AE124"/>
  <c r="AE120"/>
  <c r="AE116"/>
  <c r="AE112"/>
  <c r="AE108"/>
  <c r="AE104"/>
  <c r="AE100"/>
  <c r="AE96"/>
  <c r="AE92"/>
  <c r="AE88"/>
  <c r="AE84"/>
  <c r="AE80"/>
  <c r="AE76"/>
  <c r="AE72"/>
  <c r="AE68"/>
  <c r="AE64"/>
  <c r="AE60"/>
  <c r="AE56"/>
  <c r="AE52"/>
  <c r="AE48"/>
  <c r="AE44"/>
  <c r="AE40"/>
  <c r="AE36"/>
  <c r="AE32"/>
  <c r="AE28"/>
  <c r="AE24"/>
  <c r="AE20"/>
  <c r="AE16"/>
  <c r="AE12"/>
  <c r="AE143"/>
  <c r="AE139"/>
  <c r="AE135"/>
  <c r="AE131"/>
  <c r="AE127"/>
  <c r="AE123"/>
  <c r="AE119"/>
  <c r="AE115"/>
  <c r="AE111"/>
  <c r="AE107"/>
  <c r="AE103"/>
  <c r="AE99"/>
  <c r="AE95"/>
  <c r="AE91"/>
  <c r="AE87"/>
  <c r="AE83"/>
  <c r="AE79"/>
  <c r="AE75"/>
  <c r="AE71"/>
  <c r="AE67"/>
  <c r="AE63"/>
  <c r="AE59"/>
  <c r="AE55"/>
  <c r="AE51"/>
  <c r="AE47"/>
  <c r="AE43"/>
  <c r="AE39"/>
  <c r="AE35"/>
  <c r="AE31"/>
  <c r="AE27"/>
  <c r="AE23"/>
  <c r="AE19"/>
  <c r="AE15"/>
  <c r="AE11"/>
  <c r="X152"/>
  <c r="X148"/>
  <c r="X153"/>
  <c r="X149"/>
  <c r="X146"/>
  <c r="X142"/>
  <c r="X138"/>
  <c r="X134"/>
  <c r="X130"/>
  <c r="X126"/>
  <c r="X122"/>
  <c r="X118"/>
  <c r="X114"/>
  <c r="X110"/>
  <c r="X106"/>
  <c r="X102"/>
  <c r="X98"/>
  <c r="X94"/>
  <c r="X90"/>
  <c r="X86"/>
  <c r="X82"/>
  <c r="X78"/>
  <c r="X74"/>
  <c r="X70"/>
  <c r="X66"/>
  <c r="X62"/>
  <c r="X58"/>
  <c r="X54"/>
  <c r="X50"/>
  <c r="X46"/>
  <c r="X42"/>
  <c r="X38"/>
  <c r="X34"/>
  <c r="X30"/>
  <c r="X26"/>
  <c r="X22"/>
  <c r="X18"/>
  <c r="X14"/>
  <c r="X145"/>
  <c r="X141"/>
  <c r="X137"/>
  <c r="X133"/>
  <c r="X129"/>
  <c r="X125"/>
  <c r="X121"/>
  <c r="X117"/>
  <c r="X113"/>
  <c r="X109"/>
  <c r="X105"/>
  <c r="X101"/>
  <c r="X97"/>
  <c r="X93"/>
  <c r="X89"/>
  <c r="X85"/>
  <c r="X81"/>
  <c r="X77"/>
  <c r="X73"/>
  <c r="X69"/>
  <c r="X65"/>
  <c r="X61"/>
  <c r="X57"/>
  <c r="X53"/>
  <c r="X49"/>
  <c r="X45"/>
  <c r="X41"/>
  <c r="X37"/>
  <c r="X33"/>
  <c r="X29"/>
  <c r="X25"/>
  <c r="X21"/>
  <c r="X17"/>
  <c r="X13"/>
  <c r="X154"/>
  <c r="X150"/>
  <c r="X155"/>
  <c r="X151"/>
  <c r="X147"/>
  <c r="X144"/>
  <c r="X140"/>
  <c r="X136"/>
  <c r="X132"/>
  <c r="X128"/>
  <c r="X124"/>
  <c r="X120"/>
  <c r="X116"/>
  <c r="X112"/>
  <c r="X108"/>
  <c r="X104"/>
  <c r="X100"/>
  <c r="X96"/>
  <c r="X92"/>
  <c r="X88"/>
  <c r="X84"/>
  <c r="X80"/>
  <c r="X76"/>
  <c r="X72"/>
  <c r="X68"/>
  <c r="X64"/>
  <c r="X60"/>
  <c r="X56"/>
  <c r="X52"/>
  <c r="X48"/>
  <c r="X44"/>
  <c r="X40"/>
  <c r="X36"/>
  <c r="X32"/>
  <c r="X28"/>
  <c r="X24"/>
  <c r="X20"/>
  <c r="X16"/>
  <c r="X12"/>
  <c r="X143"/>
  <c r="X139"/>
  <c r="X135"/>
  <c r="X131"/>
  <c r="X127"/>
  <c r="X123"/>
  <c r="X119"/>
  <c r="X115"/>
  <c r="X111"/>
  <c r="X107"/>
  <c r="X103"/>
  <c r="X99"/>
  <c r="X95"/>
  <c r="X91"/>
  <c r="X87"/>
  <c r="X83"/>
  <c r="X79"/>
  <c r="X75"/>
  <c r="X71"/>
  <c r="X67"/>
  <c r="X63"/>
  <c r="X59"/>
  <c r="X55"/>
  <c r="X51"/>
  <c r="X47"/>
  <c r="X43"/>
  <c r="X39"/>
  <c r="X35"/>
  <c r="X31"/>
  <c r="X27"/>
  <c r="X23"/>
  <c r="X19"/>
  <c r="X15"/>
  <c r="X11"/>
  <c r="O39" i="3"/>
  <c r="O47"/>
  <c r="O18"/>
  <c r="O56"/>
  <c r="O54"/>
  <c r="O52"/>
  <c r="O50"/>
  <c r="O46"/>
  <c r="O44"/>
  <c r="O42"/>
  <c r="O40"/>
  <c r="O35"/>
  <c r="O26"/>
  <c r="O22"/>
  <c r="O48"/>
  <c r="O24"/>
  <c r="O31"/>
  <c r="O19"/>
  <c r="O28"/>
  <c r="O17"/>
  <c r="O16"/>
  <c r="O14"/>
  <c r="O12"/>
  <c r="O47" i="38"/>
  <c r="O31"/>
  <c r="O15"/>
  <c r="O52"/>
  <c r="O44"/>
  <c r="O36"/>
  <c r="O28"/>
  <c r="O20"/>
  <c r="O12"/>
  <c r="O43"/>
  <c r="O27"/>
  <c r="O11"/>
  <c r="O45"/>
  <c r="O29"/>
  <c r="O13"/>
  <c r="O46"/>
  <c r="O30"/>
  <c r="O14"/>
  <c r="O14" i="39"/>
  <c r="O30"/>
  <c r="O46"/>
  <c r="O17"/>
  <c r="O25"/>
  <c r="O33"/>
  <c r="O41"/>
  <c r="O49"/>
  <c r="O57"/>
  <c r="AK154" i="32"/>
  <c r="AK150"/>
  <c r="AK155"/>
  <c r="AK151"/>
  <c r="AK147"/>
  <c r="AK144"/>
  <c r="AK140"/>
  <c r="AK136"/>
  <c r="AK132"/>
  <c r="AK128"/>
  <c r="AK124"/>
  <c r="AK120"/>
  <c r="AK116"/>
  <c r="AK112"/>
  <c r="AK108"/>
  <c r="AK104"/>
  <c r="AK100"/>
  <c r="AK96"/>
  <c r="AK92"/>
  <c r="AK88"/>
  <c r="AK84"/>
  <c r="AK80"/>
  <c r="AK76"/>
  <c r="AK72"/>
  <c r="AK68"/>
  <c r="AK64"/>
  <c r="AK60"/>
  <c r="AK56"/>
  <c r="AK52"/>
  <c r="AK48"/>
  <c r="AK44"/>
  <c r="AK40"/>
  <c r="AK36"/>
  <c r="AK32"/>
  <c r="AK28"/>
  <c r="AK24"/>
  <c r="AK20"/>
  <c r="AK16"/>
  <c r="AK12"/>
  <c r="AK143"/>
  <c r="AK139"/>
  <c r="AK135"/>
  <c r="AK131"/>
  <c r="AK127"/>
  <c r="AK123"/>
  <c r="AK119"/>
  <c r="AK115"/>
  <c r="AK111"/>
  <c r="AK107"/>
  <c r="AK103"/>
  <c r="AK99"/>
  <c r="AK95"/>
  <c r="AK91"/>
  <c r="AK87"/>
  <c r="AK83"/>
  <c r="AK79"/>
  <c r="AK75"/>
  <c r="AK71"/>
  <c r="AK67"/>
  <c r="AK63"/>
  <c r="AK59"/>
  <c r="AK55"/>
  <c r="AK51"/>
  <c r="AK47"/>
  <c r="AK43"/>
  <c r="AK39"/>
  <c r="AK35"/>
  <c r="AK31"/>
  <c r="AK27"/>
  <c r="AK23"/>
  <c r="AK19"/>
  <c r="AK15"/>
  <c r="AK11"/>
  <c r="AK152"/>
  <c r="AK148"/>
  <c r="AK153"/>
  <c r="AK149"/>
  <c r="AK146"/>
  <c r="AK142"/>
  <c r="AK138"/>
  <c r="AK134"/>
  <c r="AK130"/>
  <c r="AK126"/>
  <c r="AK122"/>
  <c r="AK118"/>
  <c r="AK114"/>
  <c r="AK110"/>
  <c r="AK106"/>
  <c r="AK102"/>
  <c r="AK98"/>
  <c r="AK94"/>
  <c r="AK90"/>
  <c r="AK86"/>
  <c r="AK82"/>
  <c r="AK78"/>
  <c r="AK74"/>
  <c r="AK70"/>
  <c r="AK66"/>
  <c r="AK62"/>
  <c r="AK58"/>
  <c r="AK54"/>
  <c r="AK50"/>
  <c r="AK46"/>
  <c r="AK42"/>
  <c r="AK38"/>
  <c r="AK34"/>
  <c r="AK30"/>
  <c r="AK26"/>
  <c r="AK22"/>
  <c r="AK18"/>
  <c r="AK14"/>
  <c r="AK145"/>
  <c r="AK141"/>
  <c r="AK137"/>
  <c r="AK133"/>
  <c r="AK129"/>
  <c r="AK125"/>
  <c r="AK121"/>
  <c r="AK117"/>
  <c r="AK113"/>
  <c r="AK109"/>
  <c r="AK105"/>
  <c r="AK101"/>
  <c r="AK97"/>
  <c r="AK93"/>
  <c r="AK89"/>
  <c r="AK85"/>
  <c r="AK81"/>
  <c r="AK77"/>
  <c r="AK73"/>
  <c r="AK69"/>
  <c r="AK65"/>
  <c r="AK61"/>
  <c r="AK57"/>
  <c r="AK53"/>
  <c r="AK49"/>
  <c r="AK45"/>
  <c r="AK41"/>
  <c r="AK37"/>
  <c r="AK33"/>
  <c r="AK29"/>
  <c r="AK25"/>
  <c r="AK21"/>
  <c r="AK17"/>
  <c r="AK13"/>
  <c r="AD155"/>
  <c r="AD151"/>
  <c r="AD147"/>
  <c r="AD152"/>
  <c r="AD148"/>
  <c r="AD143"/>
  <c r="AD139"/>
  <c r="AD135"/>
  <c r="AD131"/>
  <c r="AD127"/>
  <c r="AD123"/>
  <c r="AD119"/>
  <c r="AD115"/>
  <c r="AD111"/>
  <c r="AD107"/>
  <c r="AD103"/>
  <c r="AD99"/>
  <c r="AD95"/>
  <c r="AD91"/>
  <c r="AD87"/>
  <c r="AD83"/>
  <c r="AD79"/>
  <c r="AD75"/>
  <c r="AD71"/>
  <c r="AD67"/>
  <c r="AD63"/>
  <c r="AD59"/>
  <c r="AD55"/>
  <c r="AD51"/>
  <c r="AD47"/>
  <c r="AD43"/>
  <c r="AD39"/>
  <c r="AD35"/>
  <c r="AD31"/>
  <c r="AD27"/>
  <c r="AD23"/>
  <c r="AD19"/>
  <c r="AD15"/>
  <c r="AD11"/>
  <c r="AD144"/>
  <c r="AD140"/>
  <c r="AD136"/>
  <c r="AD132"/>
  <c r="AD128"/>
  <c r="AD124"/>
  <c r="AD120"/>
  <c r="AD116"/>
  <c r="AD112"/>
  <c r="AD108"/>
  <c r="AD104"/>
  <c r="AD100"/>
  <c r="AD96"/>
  <c r="AD92"/>
  <c r="AD88"/>
  <c r="AD84"/>
  <c r="AD80"/>
  <c r="AD76"/>
  <c r="AD72"/>
  <c r="AD68"/>
  <c r="AD64"/>
  <c r="AD60"/>
  <c r="AD56"/>
  <c r="AD52"/>
  <c r="AD48"/>
  <c r="AD44"/>
  <c r="AD40"/>
  <c r="AD36"/>
  <c r="AD32"/>
  <c r="AD28"/>
  <c r="AD24"/>
  <c r="AD20"/>
  <c r="AD16"/>
  <c r="AD12"/>
  <c r="AD153"/>
  <c r="AD149"/>
  <c r="AD154"/>
  <c r="AD150"/>
  <c r="AD145"/>
  <c r="AD141"/>
  <c r="AD137"/>
  <c r="AD133"/>
  <c r="AD129"/>
  <c r="AD125"/>
  <c r="AD121"/>
  <c r="AD117"/>
  <c r="AD113"/>
  <c r="AD109"/>
  <c r="AD105"/>
  <c r="AD101"/>
  <c r="AD97"/>
  <c r="AD93"/>
  <c r="AD89"/>
  <c r="AD85"/>
  <c r="AD81"/>
  <c r="AD77"/>
  <c r="AD73"/>
  <c r="AD69"/>
  <c r="AD65"/>
  <c r="AD61"/>
  <c r="AD57"/>
  <c r="AD53"/>
  <c r="AD49"/>
  <c r="AD45"/>
  <c r="AD41"/>
  <c r="AD37"/>
  <c r="AD33"/>
  <c r="AD29"/>
  <c r="AD25"/>
  <c r="AD21"/>
  <c r="AD17"/>
  <c r="AD13"/>
  <c r="AD146"/>
  <c r="AD142"/>
  <c r="AD138"/>
  <c r="AD134"/>
  <c r="AD130"/>
  <c r="AD126"/>
  <c r="AD122"/>
  <c r="AD118"/>
  <c r="AD114"/>
  <c r="AD110"/>
  <c r="AD106"/>
  <c r="AD102"/>
  <c r="AD98"/>
  <c r="AD94"/>
  <c r="AD90"/>
  <c r="AD86"/>
  <c r="AD82"/>
  <c r="AD78"/>
  <c r="AD74"/>
  <c r="AD70"/>
  <c r="AD66"/>
  <c r="AD62"/>
  <c r="AD58"/>
  <c r="AD54"/>
  <c r="AD50"/>
  <c r="AD46"/>
  <c r="AD42"/>
  <c r="AD38"/>
  <c r="AD34"/>
  <c r="AD30"/>
  <c r="AD26"/>
  <c r="AD22"/>
  <c r="AD18"/>
  <c r="AD14"/>
  <c r="W155"/>
  <c r="W151"/>
  <c r="W147"/>
  <c r="W152"/>
  <c r="W148"/>
  <c r="W143"/>
  <c r="W139"/>
  <c r="W135"/>
  <c r="W131"/>
  <c r="W127"/>
  <c r="W123"/>
  <c r="W119"/>
  <c r="W115"/>
  <c r="W111"/>
  <c r="W107"/>
  <c r="W103"/>
  <c r="W99"/>
  <c r="W95"/>
  <c r="W91"/>
  <c r="W87"/>
  <c r="W83"/>
  <c r="W79"/>
  <c r="W75"/>
  <c r="W71"/>
  <c r="W67"/>
  <c r="W63"/>
  <c r="W59"/>
  <c r="W55"/>
  <c r="W51"/>
  <c r="W47"/>
  <c r="W43"/>
  <c r="W39"/>
  <c r="W35"/>
  <c r="W31"/>
  <c r="W27"/>
  <c r="W23"/>
  <c r="W19"/>
  <c r="W15"/>
  <c r="W11"/>
  <c r="W144"/>
  <c r="W140"/>
  <c r="W136"/>
  <c r="W132"/>
  <c r="W128"/>
  <c r="W124"/>
  <c r="W120"/>
  <c r="W116"/>
  <c r="W112"/>
  <c r="W108"/>
  <c r="W104"/>
  <c r="W100"/>
  <c r="W96"/>
  <c r="W92"/>
  <c r="W88"/>
  <c r="W84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153"/>
  <c r="W149"/>
  <c r="W154"/>
  <c r="W150"/>
  <c r="W145"/>
  <c r="W141"/>
  <c r="W137"/>
  <c r="W133"/>
  <c r="W129"/>
  <c r="W125"/>
  <c r="W121"/>
  <c r="W117"/>
  <c r="W113"/>
  <c r="W109"/>
  <c r="W105"/>
  <c r="W101"/>
  <c r="W97"/>
  <c r="W93"/>
  <c r="W89"/>
  <c r="W85"/>
  <c r="W81"/>
  <c r="W77"/>
  <c r="W73"/>
  <c r="W69"/>
  <c r="W65"/>
  <c r="W61"/>
  <c r="W57"/>
  <c r="W53"/>
  <c r="W49"/>
  <c r="W45"/>
  <c r="W41"/>
  <c r="W37"/>
  <c r="W33"/>
  <c r="W29"/>
  <c r="W25"/>
  <c r="W21"/>
  <c r="W17"/>
  <c r="W13"/>
  <c r="W146"/>
  <c r="W142"/>
  <c r="W138"/>
  <c r="W134"/>
  <c r="W130"/>
  <c r="W126"/>
  <c r="W122"/>
  <c r="W118"/>
  <c r="W114"/>
  <c r="W110"/>
  <c r="W106"/>
  <c r="W102"/>
  <c r="W98"/>
  <c r="W94"/>
  <c r="W90"/>
  <c r="W86"/>
  <c r="W82"/>
  <c r="W78"/>
  <c r="W74"/>
  <c r="W70"/>
  <c r="W66"/>
  <c r="W62"/>
  <c r="W58"/>
  <c r="W54"/>
  <c r="W50"/>
  <c r="W46"/>
  <c r="W42"/>
  <c r="W38"/>
  <c r="W34"/>
  <c r="W30"/>
  <c r="W26"/>
  <c r="W22"/>
  <c r="W18"/>
  <c r="W14"/>
  <c r="AM154"/>
  <c r="AM150"/>
  <c r="AM155"/>
  <c r="AM151"/>
  <c r="AM147"/>
  <c r="AM144"/>
  <c r="AM140"/>
  <c r="AM136"/>
  <c r="AM132"/>
  <c r="AM128"/>
  <c r="AM124"/>
  <c r="AM120"/>
  <c r="AM116"/>
  <c r="AM112"/>
  <c r="AM108"/>
  <c r="AM104"/>
  <c r="AM100"/>
  <c r="AM96"/>
  <c r="AM92"/>
  <c r="AM88"/>
  <c r="AM84"/>
  <c r="AM80"/>
  <c r="AM76"/>
  <c r="AM72"/>
  <c r="AM68"/>
  <c r="AM64"/>
  <c r="AM60"/>
  <c r="AM56"/>
  <c r="AM52"/>
  <c r="AM48"/>
  <c r="AM44"/>
  <c r="AM40"/>
  <c r="AM36"/>
  <c r="AM32"/>
  <c r="AM28"/>
  <c r="AM24"/>
  <c r="AM20"/>
  <c r="AM16"/>
  <c r="AM12"/>
  <c r="AM143"/>
  <c r="AM139"/>
  <c r="AM135"/>
  <c r="AM131"/>
  <c r="AM127"/>
  <c r="AM123"/>
  <c r="AM119"/>
  <c r="AM115"/>
  <c r="AM111"/>
  <c r="AM107"/>
  <c r="AM103"/>
  <c r="AM99"/>
  <c r="AM95"/>
  <c r="AM91"/>
  <c r="AM87"/>
  <c r="AM83"/>
  <c r="AM79"/>
  <c r="AM75"/>
  <c r="AM71"/>
  <c r="AM67"/>
  <c r="AM63"/>
  <c r="AM59"/>
  <c r="AM55"/>
  <c r="AM51"/>
  <c r="AM47"/>
  <c r="AM43"/>
  <c r="AM39"/>
  <c r="AM35"/>
  <c r="AM31"/>
  <c r="AM27"/>
  <c r="AM23"/>
  <c r="AM19"/>
  <c r="AM15"/>
  <c r="AM11"/>
  <c r="AM152"/>
  <c r="AM148"/>
  <c r="AM153"/>
  <c r="AM149"/>
  <c r="AM146"/>
  <c r="AM142"/>
  <c r="AM138"/>
  <c r="AM134"/>
  <c r="AM130"/>
  <c r="AM126"/>
  <c r="AM122"/>
  <c r="AM118"/>
  <c r="AM114"/>
  <c r="AM110"/>
  <c r="AM106"/>
  <c r="AM102"/>
  <c r="AM98"/>
  <c r="AM94"/>
  <c r="AM90"/>
  <c r="AM86"/>
  <c r="AM82"/>
  <c r="AM78"/>
  <c r="AM74"/>
  <c r="AM70"/>
  <c r="AM66"/>
  <c r="AM62"/>
  <c r="AM58"/>
  <c r="AM54"/>
  <c r="AM50"/>
  <c r="AM46"/>
  <c r="AM42"/>
  <c r="AM38"/>
  <c r="AM34"/>
  <c r="AM30"/>
  <c r="AM26"/>
  <c r="AM22"/>
  <c r="AM18"/>
  <c r="AM14"/>
  <c r="AM145"/>
  <c r="AM141"/>
  <c r="AM137"/>
  <c r="AM133"/>
  <c r="AM129"/>
  <c r="AM125"/>
  <c r="AM121"/>
  <c r="AM117"/>
  <c r="AM113"/>
  <c r="AM109"/>
  <c r="AM105"/>
  <c r="AM101"/>
  <c r="AM97"/>
  <c r="AM93"/>
  <c r="AM89"/>
  <c r="AM85"/>
  <c r="AM81"/>
  <c r="AM77"/>
  <c r="AM73"/>
  <c r="AM69"/>
  <c r="AM65"/>
  <c r="AM61"/>
  <c r="AM57"/>
  <c r="AM53"/>
  <c r="AM49"/>
  <c r="AM45"/>
  <c r="AM41"/>
  <c r="AM37"/>
  <c r="AM33"/>
  <c r="AM29"/>
  <c r="AM25"/>
  <c r="AM21"/>
  <c r="AM17"/>
  <c r="AM13"/>
  <c r="AF155"/>
  <c r="AF151"/>
  <c r="AF147"/>
  <c r="AF152"/>
  <c r="AF148"/>
  <c r="AF143"/>
  <c r="AF139"/>
  <c r="AF135"/>
  <c r="AF131"/>
  <c r="AF127"/>
  <c r="AF123"/>
  <c r="AF119"/>
  <c r="AF115"/>
  <c r="AF111"/>
  <c r="AF107"/>
  <c r="AF103"/>
  <c r="AF99"/>
  <c r="AF95"/>
  <c r="AF91"/>
  <c r="AF87"/>
  <c r="AF83"/>
  <c r="AF79"/>
  <c r="AF75"/>
  <c r="AF71"/>
  <c r="AF67"/>
  <c r="AF63"/>
  <c r="AF59"/>
  <c r="AF55"/>
  <c r="AF51"/>
  <c r="AF47"/>
  <c r="AF43"/>
  <c r="AF39"/>
  <c r="AF35"/>
  <c r="AF31"/>
  <c r="AF27"/>
  <c r="AF23"/>
  <c r="AF19"/>
  <c r="AF15"/>
  <c r="AF11"/>
  <c r="AF144"/>
  <c r="AF140"/>
  <c r="AF136"/>
  <c r="AF132"/>
  <c r="AF128"/>
  <c r="AF124"/>
  <c r="AF120"/>
  <c r="AF116"/>
  <c r="AF112"/>
  <c r="AF108"/>
  <c r="AF104"/>
  <c r="AF100"/>
  <c r="AF96"/>
  <c r="AF92"/>
  <c r="AF88"/>
  <c r="AF84"/>
  <c r="AF80"/>
  <c r="AF76"/>
  <c r="AF72"/>
  <c r="AF68"/>
  <c r="AF64"/>
  <c r="AF60"/>
  <c r="AF56"/>
  <c r="AF52"/>
  <c r="AF48"/>
  <c r="AF44"/>
  <c r="AF40"/>
  <c r="AF36"/>
  <c r="AF32"/>
  <c r="AF28"/>
  <c r="AF24"/>
  <c r="AF20"/>
  <c r="AF16"/>
  <c r="AF12"/>
  <c r="AF153"/>
  <c r="AF149"/>
  <c r="AF154"/>
  <c r="AF150"/>
  <c r="AF145"/>
  <c r="AF141"/>
  <c r="AF137"/>
  <c r="AF133"/>
  <c r="AF129"/>
  <c r="AF125"/>
  <c r="AF121"/>
  <c r="AF117"/>
  <c r="AF113"/>
  <c r="AF109"/>
  <c r="AF105"/>
  <c r="AF101"/>
  <c r="AF97"/>
  <c r="AF93"/>
  <c r="AF89"/>
  <c r="AF85"/>
  <c r="AF81"/>
  <c r="AF77"/>
  <c r="AF73"/>
  <c r="AF69"/>
  <c r="AF65"/>
  <c r="AF61"/>
  <c r="AF57"/>
  <c r="AF53"/>
  <c r="AF49"/>
  <c r="AF45"/>
  <c r="AF41"/>
  <c r="AF37"/>
  <c r="AF33"/>
  <c r="AF29"/>
  <c r="AF25"/>
  <c r="AF21"/>
  <c r="AF17"/>
  <c r="AF13"/>
  <c r="AF146"/>
  <c r="AF142"/>
  <c r="AF138"/>
  <c r="AF134"/>
  <c r="AF130"/>
  <c r="AF126"/>
  <c r="AF122"/>
  <c r="AF118"/>
  <c r="AF114"/>
  <c r="AF110"/>
  <c r="AF106"/>
  <c r="AF102"/>
  <c r="AF98"/>
  <c r="AF94"/>
  <c r="AF90"/>
  <c r="AF86"/>
  <c r="AF82"/>
  <c r="AF78"/>
  <c r="AF74"/>
  <c r="AF70"/>
  <c r="AF66"/>
  <c r="AF62"/>
  <c r="AF58"/>
  <c r="AF54"/>
  <c r="AF50"/>
  <c r="AF46"/>
  <c r="AF42"/>
  <c r="AF38"/>
  <c r="AF34"/>
  <c r="AF30"/>
  <c r="AF26"/>
  <c r="AF22"/>
  <c r="AF18"/>
  <c r="AF14"/>
  <c r="G8" i="33"/>
  <c r="V29" i="18" s="1"/>
  <c r="L11" i="33"/>
  <c r="L11" i="35"/>
  <c r="G8"/>
  <c r="X29" i="18" s="1"/>
  <c r="O57" i="3"/>
  <c r="O32"/>
  <c r="O38"/>
  <c r="O20"/>
  <c r="O55"/>
  <c r="O53"/>
  <c r="O51"/>
  <c r="O49"/>
  <c r="O45"/>
  <c r="O43"/>
  <c r="O41"/>
  <c r="O36"/>
  <c r="O29"/>
  <c r="O23"/>
  <c r="O21"/>
  <c r="O25"/>
  <c r="O37"/>
  <c r="O30"/>
  <c r="O34"/>
  <c r="O27"/>
  <c r="O33"/>
  <c r="O15"/>
  <c r="O13"/>
  <c r="O11"/>
  <c r="O50" i="38"/>
  <c r="O42"/>
  <c r="O34"/>
  <c r="O26"/>
  <c r="O18"/>
  <c r="O55"/>
  <c r="O39"/>
  <c r="O23"/>
  <c r="O56"/>
  <c r="O48"/>
  <c r="O40"/>
  <c r="O32"/>
  <c r="O24"/>
  <c r="O16"/>
  <c r="O51"/>
  <c r="O35"/>
  <c r="O19"/>
  <c r="O53"/>
  <c r="O37"/>
  <c r="O21"/>
  <c r="O57"/>
  <c r="O49"/>
  <c r="O41"/>
  <c r="O33"/>
  <c r="O25"/>
  <c r="O17"/>
  <c r="O38"/>
  <c r="O22"/>
  <c r="O55" i="39"/>
  <c r="O22"/>
  <c r="O38"/>
  <c r="O13"/>
  <c r="O21"/>
  <c r="O29"/>
  <c r="O37"/>
  <c r="O45"/>
  <c r="O53"/>
  <c r="CB55" i="2"/>
  <c r="CB53"/>
  <c r="CB51"/>
  <c r="CB49"/>
  <c r="CB47"/>
  <c r="CB45"/>
  <c r="CB54"/>
  <c r="CB52"/>
  <c r="CB50"/>
  <c r="CB48"/>
  <c r="CB46"/>
  <c r="CB44"/>
  <c r="CB43"/>
  <c r="CB6"/>
  <c r="CB7"/>
  <c r="CB8"/>
  <c r="CB9"/>
  <c r="CB10"/>
  <c r="CB11"/>
  <c r="CB12"/>
  <c r="CB13"/>
  <c r="CB14"/>
  <c r="CB15"/>
  <c r="CB16"/>
  <c r="CB17"/>
  <c r="CB19"/>
  <c r="CB20"/>
  <c r="CB21"/>
  <c r="CB22"/>
  <c r="CB23"/>
  <c r="CB24"/>
  <c r="CB25"/>
  <c r="CB26"/>
  <c r="CB27"/>
  <c r="CB28"/>
  <c r="CB29"/>
  <c r="CB30"/>
  <c r="CB31"/>
  <c r="CB32"/>
  <c r="CB33"/>
  <c r="CB18"/>
  <c r="CB34"/>
  <c r="CB35"/>
  <c r="CB36"/>
  <c r="CB37"/>
  <c r="CB38"/>
  <c r="CB39"/>
  <c r="CB40"/>
  <c r="CB41"/>
  <c r="CB42"/>
  <c r="CB56"/>
  <c r="CB57"/>
  <c r="CB58"/>
  <c r="CB59"/>
  <c r="CB60"/>
  <c r="CB61"/>
  <c r="CB62"/>
  <c r="CB63"/>
  <c r="CB64"/>
  <c r="CB65"/>
  <c r="CB66"/>
  <c r="CB67"/>
  <c r="CB68"/>
  <c r="CB69"/>
  <c r="CB70"/>
  <c r="CB71"/>
  <c r="CB72"/>
  <c r="CB73"/>
  <c r="CB74"/>
  <c r="CB75"/>
  <c r="CB76"/>
  <c r="CB77"/>
  <c r="CB78"/>
  <c r="CB79"/>
  <c r="CB80"/>
  <c r="CB81"/>
  <c r="CB82"/>
  <c r="CB83"/>
  <c r="CB84"/>
  <c r="CB85"/>
  <c r="CB86"/>
  <c r="CB87"/>
  <c r="CB88"/>
  <c r="CB89"/>
  <c r="CB90"/>
  <c r="CB91"/>
  <c r="CB92"/>
  <c r="CB93"/>
  <c r="CB94"/>
  <c r="CB95"/>
  <c r="CB96"/>
  <c r="CB97"/>
  <c r="CB98"/>
  <c r="CB99"/>
  <c r="CB100"/>
  <c r="CB101"/>
  <c r="CB102"/>
  <c r="CB103"/>
  <c r="CB104"/>
  <c r="CB105"/>
  <c r="CB106"/>
  <c r="CB107"/>
  <c r="CB108"/>
  <c r="CB109"/>
  <c r="CB110"/>
  <c r="CB111"/>
  <c r="CB112"/>
  <c r="CB113"/>
  <c r="CB114"/>
  <c r="CB115"/>
  <c r="CB116"/>
  <c r="CB117"/>
  <c r="CB118"/>
  <c r="CB119"/>
  <c r="CB120"/>
  <c r="CB121"/>
  <c r="CB122"/>
  <c r="CB123"/>
  <c r="CB124"/>
  <c r="CB125"/>
  <c r="CB126"/>
  <c r="CB127"/>
  <c r="CB128"/>
  <c r="CB129"/>
  <c r="CB130"/>
  <c r="CB131"/>
  <c r="CB132"/>
  <c r="CB133"/>
  <c r="CB134"/>
  <c r="CB135"/>
  <c r="CB136"/>
  <c r="CB137"/>
  <c r="CB138"/>
  <c r="CB139"/>
  <c r="CB140"/>
  <c r="CB141"/>
  <c r="CB142"/>
  <c r="CB143"/>
  <c r="CB144"/>
  <c r="CB145"/>
  <c r="CB146"/>
  <c r="CB147"/>
  <c r="CB148"/>
  <c r="CB149"/>
  <c r="CB150"/>
  <c r="X2"/>
  <c r="BX55"/>
  <c r="BX53"/>
  <c r="BX51"/>
  <c r="BX49"/>
  <c r="BX47"/>
  <c r="BX45"/>
  <c r="BX54"/>
  <c r="BX52"/>
  <c r="BX50"/>
  <c r="BX48"/>
  <c r="BX46"/>
  <c r="BX44"/>
  <c r="BX43"/>
  <c r="BX6"/>
  <c r="BX7"/>
  <c r="BX8"/>
  <c r="BX9"/>
  <c r="BX10"/>
  <c r="BX11"/>
  <c r="BX12"/>
  <c r="BX13"/>
  <c r="BX14"/>
  <c r="BX15"/>
  <c r="BX16"/>
  <c r="BX17"/>
  <c r="BX19"/>
  <c r="BX20"/>
  <c r="BX21"/>
  <c r="BX22"/>
  <c r="BX23"/>
  <c r="BX24"/>
  <c r="BX25"/>
  <c r="BX26"/>
  <c r="BX27"/>
  <c r="BX28"/>
  <c r="BX29"/>
  <c r="BX30"/>
  <c r="BX31"/>
  <c r="BX32"/>
  <c r="BX33"/>
  <c r="BX18"/>
  <c r="BX34"/>
  <c r="BX35"/>
  <c r="BX36"/>
  <c r="BX37"/>
  <c r="BX38"/>
  <c r="BX39"/>
  <c r="BX40"/>
  <c r="BX41"/>
  <c r="BX42"/>
  <c r="BX56"/>
  <c r="BX57"/>
  <c r="BX58"/>
  <c r="BX59"/>
  <c r="BX60"/>
  <c r="BX61"/>
  <c r="BX62"/>
  <c r="BX63"/>
  <c r="BX64"/>
  <c r="BX65"/>
  <c r="BX66"/>
  <c r="BX67"/>
  <c r="BX68"/>
  <c r="BX69"/>
  <c r="BX70"/>
  <c r="BX71"/>
  <c r="BX72"/>
  <c r="BX73"/>
  <c r="BX74"/>
  <c r="BX75"/>
  <c r="BX76"/>
  <c r="BX77"/>
  <c r="BX78"/>
  <c r="BX79"/>
  <c r="BX80"/>
  <c r="BX81"/>
  <c r="BX82"/>
  <c r="BX83"/>
  <c r="BX84"/>
  <c r="BX85"/>
  <c r="BX86"/>
  <c r="BX87"/>
  <c r="BX88"/>
  <c r="BX89"/>
  <c r="BX90"/>
  <c r="BX91"/>
  <c r="BX92"/>
  <c r="BX93"/>
  <c r="BX94"/>
  <c r="BX95"/>
  <c r="BX96"/>
  <c r="BX97"/>
  <c r="BX98"/>
  <c r="BX99"/>
  <c r="BX100"/>
  <c r="BX101"/>
  <c r="BX102"/>
  <c r="BX103"/>
  <c r="BX104"/>
  <c r="BX105"/>
  <c r="BX106"/>
  <c r="BX107"/>
  <c r="BX108"/>
  <c r="BX109"/>
  <c r="BX110"/>
  <c r="BX111"/>
  <c r="BX112"/>
  <c r="BX113"/>
  <c r="BX114"/>
  <c r="BX115"/>
  <c r="BX116"/>
  <c r="BX117"/>
  <c r="BX118"/>
  <c r="BX119"/>
  <c r="BX120"/>
  <c r="BX121"/>
  <c r="BX122"/>
  <c r="BX123"/>
  <c r="BX124"/>
  <c r="BX125"/>
  <c r="BX126"/>
  <c r="BX127"/>
  <c r="BX128"/>
  <c r="BX129"/>
  <c r="BX130"/>
  <c r="BX131"/>
  <c r="BX132"/>
  <c r="BX133"/>
  <c r="BX134"/>
  <c r="BX135"/>
  <c r="BX136"/>
  <c r="BX137"/>
  <c r="BX138"/>
  <c r="BX139"/>
  <c r="BX140"/>
  <c r="BX141"/>
  <c r="BX142"/>
  <c r="BX143"/>
  <c r="BX144"/>
  <c r="BX145"/>
  <c r="BX146"/>
  <c r="BX147"/>
  <c r="BX148"/>
  <c r="BX149"/>
  <c r="BX150"/>
  <c r="T2"/>
  <c r="BT55"/>
  <c r="BT53"/>
  <c r="BT51"/>
  <c r="BT49"/>
  <c r="BT47"/>
  <c r="BT45"/>
  <c r="BT54"/>
  <c r="BT52"/>
  <c r="BT50"/>
  <c r="BT48"/>
  <c r="BT46"/>
  <c r="BT44"/>
  <c r="BT43"/>
  <c r="BT6"/>
  <c r="BT7"/>
  <c r="BT8"/>
  <c r="BT9"/>
  <c r="BT10"/>
  <c r="BT11"/>
  <c r="BT12"/>
  <c r="BT13"/>
  <c r="BT14"/>
  <c r="BT15"/>
  <c r="BT16"/>
  <c r="BT17"/>
  <c r="BT19"/>
  <c r="BT20"/>
  <c r="BT21"/>
  <c r="BT22"/>
  <c r="BT23"/>
  <c r="BT24"/>
  <c r="BT25"/>
  <c r="BT26"/>
  <c r="BT27"/>
  <c r="BT28"/>
  <c r="BT29"/>
  <c r="BT30"/>
  <c r="BT31"/>
  <c r="BT32"/>
  <c r="BT33"/>
  <c r="BT18"/>
  <c r="BT34"/>
  <c r="BT35"/>
  <c r="BT36"/>
  <c r="BT37"/>
  <c r="BT38"/>
  <c r="BT39"/>
  <c r="BT40"/>
  <c r="BT41"/>
  <c r="BT42"/>
  <c r="BT56"/>
  <c r="BT57"/>
  <c r="BT58"/>
  <c r="BT59"/>
  <c r="BT60"/>
  <c r="BT61"/>
  <c r="BT62"/>
  <c r="BT63"/>
  <c r="BT64"/>
  <c r="BT65"/>
  <c r="BT66"/>
  <c r="BT67"/>
  <c r="BT68"/>
  <c r="BT69"/>
  <c r="BT70"/>
  <c r="BT71"/>
  <c r="BT72"/>
  <c r="BT73"/>
  <c r="BT74"/>
  <c r="BT75"/>
  <c r="BT76"/>
  <c r="BT77"/>
  <c r="BT78"/>
  <c r="BT79"/>
  <c r="BT80"/>
  <c r="BT81"/>
  <c r="BT82"/>
  <c r="BT83"/>
  <c r="BT84"/>
  <c r="BT85"/>
  <c r="BT86"/>
  <c r="BT87"/>
  <c r="BT88"/>
  <c r="BT89"/>
  <c r="BT90"/>
  <c r="BT91"/>
  <c r="BT92"/>
  <c r="BT93"/>
  <c r="BT94"/>
  <c r="BT95"/>
  <c r="BT96"/>
  <c r="BT97"/>
  <c r="BT98"/>
  <c r="BT99"/>
  <c r="BT100"/>
  <c r="BT101"/>
  <c r="BT102"/>
  <c r="BT103"/>
  <c r="BT104"/>
  <c r="BT105"/>
  <c r="BT106"/>
  <c r="BT107"/>
  <c r="BT108"/>
  <c r="BT109"/>
  <c r="BT110"/>
  <c r="BT111"/>
  <c r="BT112"/>
  <c r="BT113"/>
  <c r="BT114"/>
  <c r="BT115"/>
  <c r="BT116"/>
  <c r="BT117"/>
  <c r="BT118"/>
  <c r="BT119"/>
  <c r="BT120"/>
  <c r="BT121"/>
  <c r="BT122"/>
  <c r="BT123"/>
  <c r="BT124"/>
  <c r="BT125"/>
  <c r="BT126"/>
  <c r="BT127"/>
  <c r="BT128"/>
  <c r="BT129"/>
  <c r="BT130"/>
  <c r="BT131"/>
  <c r="BT132"/>
  <c r="BT133"/>
  <c r="BT134"/>
  <c r="BT135"/>
  <c r="BT136"/>
  <c r="BT137"/>
  <c r="BT138"/>
  <c r="BT139"/>
  <c r="BT140"/>
  <c r="BT141"/>
  <c r="BT142"/>
  <c r="BT143"/>
  <c r="BT144"/>
  <c r="BT145"/>
  <c r="BT146"/>
  <c r="BT147"/>
  <c r="BT148"/>
  <c r="BT149"/>
  <c r="BT150"/>
  <c r="P2"/>
  <c r="CC54"/>
  <c r="CC52"/>
  <c r="CC50"/>
  <c r="CC48"/>
  <c r="CC46"/>
  <c r="CC55"/>
  <c r="CC53"/>
  <c r="CC51"/>
  <c r="CC49"/>
  <c r="CC47"/>
  <c r="CC45"/>
  <c r="CC43"/>
  <c r="CC6"/>
  <c r="CC7"/>
  <c r="CC8"/>
  <c r="CC9"/>
  <c r="CC10"/>
  <c r="CC11"/>
  <c r="CC12"/>
  <c r="CC13"/>
  <c r="CC14"/>
  <c r="CC44"/>
  <c r="CC15"/>
  <c r="CC16"/>
  <c r="CC17"/>
  <c r="CC19"/>
  <c r="CC20"/>
  <c r="CC21"/>
  <c r="CC22"/>
  <c r="CC23"/>
  <c r="CC24"/>
  <c r="CC25"/>
  <c r="CC26"/>
  <c r="CC27"/>
  <c r="CC28"/>
  <c r="CC29"/>
  <c r="CC30"/>
  <c r="CC31"/>
  <c r="CC32"/>
  <c r="CC33"/>
  <c r="CC18"/>
  <c r="CC34"/>
  <c r="CC35"/>
  <c r="CC36"/>
  <c r="CC37"/>
  <c r="CC38"/>
  <c r="CC40"/>
  <c r="CC42"/>
  <c r="Y2"/>
  <c r="CC39"/>
  <c r="CC41"/>
  <c r="CC56"/>
  <c r="CC57"/>
  <c r="CC58"/>
  <c r="CC59"/>
  <c r="CC60"/>
  <c r="CC61"/>
  <c r="CC62"/>
  <c r="CC63"/>
  <c r="CC64"/>
  <c r="CC65"/>
  <c r="CC66"/>
  <c r="CC67"/>
  <c r="CC68"/>
  <c r="CC69"/>
  <c r="CC70"/>
  <c r="CC71"/>
  <c r="CC72"/>
  <c r="CC73"/>
  <c r="CC74"/>
  <c r="CC75"/>
  <c r="CC76"/>
  <c r="CC77"/>
  <c r="CC78"/>
  <c r="CC79"/>
  <c r="CC80"/>
  <c r="CC81"/>
  <c r="CC82"/>
  <c r="CC83"/>
  <c r="CC84"/>
  <c r="CC85"/>
  <c r="CC86"/>
  <c r="CC87"/>
  <c r="CC88"/>
  <c r="CC89"/>
  <c r="CC90"/>
  <c r="CC91"/>
  <c r="CC92"/>
  <c r="CC93"/>
  <c r="CC94"/>
  <c r="CC95"/>
  <c r="CC96"/>
  <c r="CC97"/>
  <c r="CC98"/>
  <c r="CC99"/>
  <c r="CC100"/>
  <c r="CC101"/>
  <c r="CC102"/>
  <c r="CC103"/>
  <c r="CC104"/>
  <c r="CC105"/>
  <c r="CC106"/>
  <c r="CC107"/>
  <c r="CC108"/>
  <c r="CC109"/>
  <c r="CC110"/>
  <c r="CC111"/>
  <c r="CC112"/>
  <c r="CC113"/>
  <c r="CC114"/>
  <c r="CC115"/>
  <c r="CC116"/>
  <c r="CC117"/>
  <c r="CC118"/>
  <c r="CC119"/>
  <c r="CC120"/>
  <c r="CC121"/>
  <c r="CC122"/>
  <c r="CC123"/>
  <c r="CC124"/>
  <c r="CC125"/>
  <c r="CC126"/>
  <c r="CC127"/>
  <c r="CC128"/>
  <c r="CC129"/>
  <c r="CC130"/>
  <c r="CC131"/>
  <c r="CC132"/>
  <c r="CC133"/>
  <c r="CC134"/>
  <c r="CC135"/>
  <c r="CC136"/>
  <c r="CC137"/>
  <c r="CC138"/>
  <c r="CC139"/>
  <c r="CC140"/>
  <c r="CC141"/>
  <c r="CC142"/>
  <c r="CC143"/>
  <c r="CC144"/>
  <c r="CC145"/>
  <c r="CC146"/>
  <c r="CC147"/>
  <c r="CC148"/>
  <c r="CC149"/>
  <c r="CC150"/>
  <c r="BY54"/>
  <c r="BY52"/>
  <c r="BY50"/>
  <c r="BY48"/>
  <c r="BY46"/>
  <c r="BY55"/>
  <c r="BY53"/>
  <c r="BY51"/>
  <c r="BY49"/>
  <c r="BY47"/>
  <c r="BY45"/>
  <c r="BY43"/>
  <c r="BY6"/>
  <c r="BY7"/>
  <c r="BY8"/>
  <c r="BY9"/>
  <c r="BY10"/>
  <c r="BY11"/>
  <c r="BY12"/>
  <c r="BY13"/>
  <c r="BY14"/>
  <c r="BY44"/>
  <c r="BY15"/>
  <c r="BY16"/>
  <c r="BY17"/>
  <c r="BY19"/>
  <c r="BY20"/>
  <c r="BY21"/>
  <c r="BY22"/>
  <c r="BY23"/>
  <c r="BY24"/>
  <c r="BY25"/>
  <c r="BY26"/>
  <c r="BY27"/>
  <c r="BY28"/>
  <c r="BY29"/>
  <c r="BY30"/>
  <c r="BY31"/>
  <c r="BY32"/>
  <c r="BY33"/>
  <c r="BY18"/>
  <c r="BY34"/>
  <c r="BY35"/>
  <c r="BY36"/>
  <c r="BY37"/>
  <c r="BY38"/>
  <c r="BY40"/>
  <c r="BY42"/>
  <c r="U2"/>
  <c r="BY39"/>
  <c r="BY41"/>
  <c r="BY56"/>
  <c r="BY57"/>
  <c r="BY58"/>
  <c r="BY59"/>
  <c r="BY60"/>
  <c r="BY61"/>
  <c r="BY62"/>
  <c r="BY63"/>
  <c r="BY64"/>
  <c r="BY65"/>
  <c r="BY66"/>
  <c r="BY67"/>
  <c r="BY68"/>
  <c r="BY69"/>
  <c r="BY70"/>
  <c r="BY71"/>
  <c r="BY72"/>
  <c r="BY73"/>
  <c r="BY74"/>
  <c r="BY75"/>
  <c r="BY76"/>
  <c r="BY77"/>
  <c r="BY78"/>
  <c r="BY79"/>
  <c r="BY80"/>
  <c r="BY81"/>
  <c r="BY82"/>
  <c r="BY83"/>
  <c r="BY84"/>
  <c r="BY85"/>
  <c r="BY86"/>
  <c r="BY87"/>
  <c r="BY88"/>
  <c r="BY89"/>
  <c r="BY90"/>
  <c r="BY91"/>
  <c r="BY92"/>
  <c r="BY93"/>
  <c r="BY94"/>
  <c r="BY95"/>
  <c r="BY96"/>
  <c r="BY97"/>
  <c r="BY98"/>
  <c r="BY99"/>
  <c r="BY100"/>
  <c r="BY101"/>
  <c r="BY102"/>
  <c r="BY103"/>
  <c r="BY104"/>
  <c r="BY105"/>
  <c r="BY106"/>
  <c r="BY107"/>
  <c r="BY108"/>
  <c r="BY109"/>
  <c r="BY110"/>
  <c r="BY111"/>
  <c r="BY112"/>
  <c r="BY113"/>
  <c r="BY114"/>
  <c r="BY115"/>
  <c r="BY116"/>
  <c r="BY117"/>
  <c r="BY118"/>
  <c r="BY119"/>
  <c r="BY120"/>
  <c r="BY121"/>
  <c r="BY122"/>
  <c r="BY123"/>
  <c r="BY124"/>
  <c r="BY125"/>
  <c r="BY126"/>
  <c r="BY127"/>
  <c r="BY128"/>
  <c r="BY129"/>
  <c r="BY130"/>
  <c r="BY131"/>
  <c r="BY132"/>
  <c r="BY133"/>
  <c r="BY134"/>
  <c r="BY135"/>
  <c r="BY136"/>
  <c r="BY137"/>
  <c r="BY138"/>
  <c r="BY139"/>
  <c r="BY140"/>
  <c r="BY141"/>
  <c r="BY142"/>
  <c r="BY143"/>
  <c r="BY144"/>
  <c r="BY145"/>
  <c r="BY146"/>
  <c r="BY147"/>
  <c r="BY148"/>
  <c r="BY149"/>
  <c r="BY150"/>
  <c r="CD55"/>
  <c r="CD53"/>
  <c r="CD51"/>
  <c r="CD49"/>
  <c r="CD47"/>
  <c r="CD45"/>
  <c r="CD54"/>
  <c r="CD52"/>
  <c r="CD50"/>
  <c r="CD48"/>
  <c r="CD46"/>
  <c r="CD44"/>
  <c r="CD43"/>
  <c r="CD6"/>
  <c r="CD7"/>
  <c r="CD8"/>
  <c r="CD9"/>
  <c r="CD10"/>
  <c r="CD11"/>
  <c r="CD12"/>
  <c r="CD13"/>
  <c r="CD14"/>
  <c r="CD15"/>
  <c r="CD16"/>
  <c r="CD17"/>
  <c r="CD19"/>
  <c r="CD20"/>
  <c r="CD21"/>
  <c r="CD22"/>
  <c r="CD23"/>
  <c r="CD24"/>
  <c r="CD25"/>
  <c r="CD26"/>
  <c r="CD27"/>
  <c r="CD28"/>
  <c r="CD29"/>
  <c r="CD30"/>
  <c r="CD31"/>
  <c r="CD32"/>
  <c r="CD33"/>
  <c r="CD18"/>
  <c r="CD34"/>
  <c r="CD35"/>
  <c r="CD36"/>
  <c r="CD37"/>
  <c r="CD38"/>
  <c r="CD39"/>
  <c r="CD40"/>
  <c r="CD41"/>
  <c r="CD42"/>
  <c r="CD56"/>
  <c r="CD57"/>
  <c r="CD58"/>
  <c r="CD59"/>
  <c r="CD60"/>
  <c r="CD61"/>
  <c r="CD62"/>
  <c r="CD63"/>
  <c r="CD64"/>
  <c r="CD65"/>
  <c r="CD66"/>
  <c r="CD67"/>
  <c r="CD68"/>
  <c r="CD69"/>
  <c r="CD70"/>
  <c r="CD71"/>
  <c r="CD72"/>
  <c r="CD73"/>
  <c r="CD74"/>
  <c r="CD75"/>
  <c r="CD76"/>
  <c r="CD77"/>
  <c r="CD78"/>
  <c r="CD79"/>
  <c r="CD80"/>
  <c r="CD81"/>
  <c r="CD82"/>
  <c r="CD83"/>
  <c r="CD84"/>
  <c r="CD85"/>
  <c r="CD86"/>
  <c r="CD87"/>
  <c r="CD88"/>
  <c r="CD89"/>
  <c r="CD90"/>
  <c r="CD91"/>
  <c r="CD92"/>
  <c r="CD93"/>
  <c r="CD94"/>
  <c r="CD95"/>
  <c r="CD96"/>
  <c r="CD97"/>
  <c r="CD98"/>
  <c r="CD99"/>
  <c r="CD100"/>
  <c r="CD101"/>
  <c r="CD102"/>
  <c r="CD103"/>
  <c r="CD104"/>
  <c r="CD105"/>
  <c r="CD106"/>
  <c r="CD107"/>
  <c r="CD108"/>
  <c r="CD109"/>
  <c r="CD110"/>
  <c r="CD111"/>
  <c r="CD112"/>
  <c r="CD113"/>
  <c r="CD114"/>
  <c r="CD115"/>
  <c r="CD116"/>
  <c r="CD117"/>
  <c r="CD118"/>
  <c r="CD119"/>
  <c r="CD120"/>
  <c r="CD121"/>
  <c r="CD122"/>
  <c r="CD123"/>
  <c r="CD124"/>
  <c r="CD125"/>
  <c r="CD126"/>
  <c r="CD127"/>
  <c r="CD128"/>
  <c r="CD129"/>
  <c r="CD130"/>
  <c r="CD131"/>
  <c r="CD132"/>
  <c r="CD133"/>
  <c r="CD134"/>
  <c r="CD135"/>
  <c r="CD136"/>
  <c r="CD137"/>
  <c r="CD138"/>
  <c r="CD139"/>
  <c r="CD140"/>
  <c r="CD141"/>
  <c r="CD142"/>
  <c r="CD143"/>
  <c r="CD144"/>
  <c r="CD145"/>
  <c r="CD146"/>
  <c r="CD147"/>
  <c r="CD148"/>
  <c r="CD149"/>
  <c r="CD150"/>
  <c r="Z2"/>
  <c r="BZ55"/>
  <c r="BZ53"/>
  <c r="BZ51"/>
  <c r="BZ49"/>
  <c r="BZ47"/>
  <c r="BZ45"/>
  <c r="BZ54"/>
  <c r="BZ52"/>
  <c r="BZ50"/>
  <c r="BZ48"/>
  <c r="BZ46"/>
  <c r="BZ44"/>
  <c r="BZ43"/>
  <c r="BZ6"/>
  <c r="BZ7"/>
  <c r="BZ8"/>
  <c r="BZ9"/>
  <c r="BZ10"/>
  <c r="BZ11"/>
  <c r="BZ12"/>
  <c r="BZ13"/>
  <c r="BZ14"/>
  <c r="BZ15"/>
  <c r="BZ16"/>
  <c r="BZ17"/>
  <c r="BZ19"/>
  <c r="BZ20"/>
  <c r="BZ21"/>
  <c r="BZ22"/>
  <c r="BZ23"/>
  <c r="BZ24"/>
  <c r="BZ25"/>
  <c r="BZ26"/>
  <c r="BZ27"/>
  <c r="BZ28"/>
  <c r="BZ29"/>
  <c r="BZ30"/>
  <c r="BZ31"/>
  <c r="BZ32"/>
  <c r="BZ33"/>
  <c r="BZ18"/>
  <c r="BZ34"/>
  <c r="BZ35"/>
  <c r="BZ36"/>
  <c r="BZ37"/>
  <c r="BZ38"/>
  <c r="BZ39"/>
  <c r="BZ40"/>
  <c r="BZ41"/>
  <c r="BZ42"/>
  <c r="BZ56"/>
  <c r="BZ57"/>
  <c r="BZ58"/>
  <c r="BZ59"/>
  <c r="BZ60"/>
  <c r="BZ61"/>
  <c r="BZ62"/>
  <c r="BZ63"/>
  <c r="BZ64"/>
  <c r="BZ65"/>
  <c r="BZ66"/>
  <c r="BZ67"/>
  <c r="BZ68"/>
  <c r="BZ69"/>
  <c r="BZ70"/>
  <c r="BZ71"/>
  <c r="BZ72"/>
  <c r="BZ73"/>
  <c r="BZ74"/>
  <c r="BZ75"/>
  <c r="BZ76"/>
  <c r="BZ77"/>
  <c r="BZ78"/>
  <c r="BZ79"/>
  <c r="BZ80"/>
  <c r="BZ81"/>
  <c r="BZ82"/>
  <c r="BZ83"/>
  <c r="BZ84"/>
  <c r="BZ85"/>
  <c r="BZ86"/>
  <c r="BZ87"/>
  <c r="BZ88"/>
  <c r="BZ89"/>
  <c r="BZ90"/>
  <c r="BZ91"/>
  <c r="BZ92"/>
  <c r="BZ93"/>
  <c r="BZ94"/>
  <c r="BZ95"/>
  <c r="BZ96"/>
  <c r="BZ97"/>
  <c r="BZ98"/>
  <c r="BZ99"/>
  <c r="BZ100"/>
  <c r="BZ101"/>
  <c r="BZ102"/>
  <c r="BZ103"/>
  <c r="BZ104"/>
  <c r="BZ105"/>
  <c r="BZ106"/>
  <c r="BZ107"/>
  <c r="BZ108"/>
  <c r="BZ109"/>
  <c r="BZ110"/>
  <c r="BZ111"/>
  <c r="BZ112"/>
  <c r="BZ113"/>
  <c r="BZ114"/>
  <c r="BZ115"/>
  <c r="BZ116"/>
  <c r="BZ117"/>
  <c r="BZ118"/>
  <c r="BZ119"/>
  <c r="BZ120"/>
  <c r="BZ121"/>
  <c r="BZ122"/>
  <c r="BZ123"/>
  <c r="BZ124"/>
  <c r="BZ125"/>
  <c r="BZ126"/>
  <c r="BZ127"/>
  <c r="BZ128"/>
  <c r="BZ129"/>
  <c r="BZ130"/>
  <c r="BZ131"/>
  <c r="BZ132"/>
  <c r="BZ133"/>
  <c r="BZ134"/>
  <c r="BZ135"/>
  <c r="BZ136"/>
  <c r="BZ137"/>
  <c r="BZ138"/>
  <c r="BZ139"/>
  <c r="BZ140"/>
  <c r="BZ141"/>
  <c r="BZ142"/>
  <c r="BZ143"/>
  <c r="BZ144"/>
  <c r="BZ145"/>
  <c r="BZ146"/>
  <c r="BZ147"/>
  <c r="BZ148"/>
  <c r="BZ149"/>
  <c r="BZ150"/>
  <c r="V2"/>
  <c r="BR55"/>
  <c r="BR53"/>
  <c r="BR51"/>
  <c r="BR49"/>
  <c r="BR47"/>
  <c r="BR45"/>
  <c r="BR54"/>
  <c r="BR52"/>
  <c r="BR50"/>
  <c r="BR48"/>
  <c r="BR46"/>
  <c r="BR44"/>
  <c r="BR43"/>
  <c r="BR6"/>
  <c r="BR7"/>
  <c r="BR8"/>
  <c r="BR9"/>
  <c r="BR10"/>
  <c r="BR11"/>
  <c r="BR12"/>
  <c r="BR13"/>
  <c r="BR14"/>
  <c r="BR15"/>
  <c r="BR16"/>
  <c r="BR17"/>
  <c r="BR19"/>
  <c r="BR20"/>
  <c r="BR21"/>
  <c r="BR22"/>
  <c r="BR23"/>
  <c r="BR24"/>
  <c r="BR25"/>
  <c r="BR26"/>
  <c r="BR27"/>
  <c r="BR28"/>
  <c r="BR29"/>
  <c r="BR30"/>
  <c r="BR31"/>
  <c r="BR32"/>
  <c r="BR33"/>
  <c r="BR18"/>
  <c r="BR34"/>
  <c r="BR35"/>
  <c r="BR36"/>
  <c r="BR37"/>
  <c r="BR38"/>
  <c r="BR39"/>
  <c r="BR40"/>
  <c r="BR41"/>
  <c r="BR42"/>
  <c r="BR56"/>
  <c r="BR57"/>
  <c r="BR58"/>
  <c r="BR59"/>
  <c r="BR60"/>
  <c r="BR61"/>
  <c r="BR62"/>
  <c r="BR63"/>
  <c r="BR64"/>
  <c r="BR65"/>
  <c r="BR66"/>
  <c r="BR67"/>
  <c r="BR68"/>
  <c r="BR69"/>
  <c r="BR70"/>
  <c r="BR71"/>
  <c r="BR72"/>
  <c r="BR73"/>
  <c r="BR74"/>
  <c r="BR75"/>
  <c r="BR76"/>
  <c r="BR77"/>
  <c r="BR78"/>
  <c r="BR79"/>
  <c r="BR80"/>
  <c r="BR81"/>
  <c r="BR82"/>
  <c r="BR83"/>
  <c r="BR84"/>
  <c r="BR85"/>
  <c r="BR86"/>
  <c r="BR87"/>
  <c r="BR88"/>
  <c r="BR89"/>
  <c r="BR90"/>
  <c r="BR91"/>
  <c r="BR92"/>
  <c r="BR93"/>
  <c r="BR94"/>
  <c r="BR95"/>
  <c r="BR96"/>
  <c r="BR97"/>
  <c r="BR98"/>
  <c r="BR99"/>
  <c r="BR100"/>
  <c r="BR101"/>
  <c r="BR102"/>
  <c r="BR103"/>
  <c r="BR104"/>
  <c r="BR105"/>
  <c r="BR106"/>
  <c r="BR107"/>
  <c r="BR108"/>
  <c r="BR109"/>
  <c r="BR110"/>
  <c r="BR111"/>
  <c r="BR112"/>
  <c r="BR113"/>
  <c r="BR114"/>
  <c r="BR115"/>
  <c r="BR116"/>
  <c r="BR117"/>
  <c r="BR118"/>
  <c r="BR119"/>
  <c r="BR120"/>
  <c r="BR121"/>
  <c r="BR122"/>
  <c r="BR123"/>
  <c r="BR124"/>
  <c r="BR125"/>
  <c r="BR126"/>
  <c r="BR127"/>
  <c r="BR128"/>
  <c r="BR129"/>
  <c r="BR130"/>
  <c r="BR131"/>
  <c r="BR132"/>
  <c r="BR133"/>
  <c r="BR134"/>
  <c r="BR135"/>
  <c r="BR136"/>
  <c r="BR137"/>
  <c r="BR138"/>
  <c r="BR139"/>
  <c r="BR140"/>
  <c r="BR141"/>
  <c r="BR142"/>
  <c r="BR143"/>
  <c r="BR144"/>
  <c r="BR145"/>
  <c r="BR146"/>
  <c r="BR147"/>
  <c r="BR148"/>
  <c r="BR149"/>
  <c r="BR150"/>
  <c r="N2"/>
  <c r="BN55"/>
  <c r="BN53"/>
  <c r="BN51"/>
  <c r="BN49"/>
  <c r="BN47"/>
  <c r="BN45"/>
  <c r="BN54"/>
  <c r="BN52"/>
  <c r="BN50"/>
  <c r="BN48"/>
  <c r="BN46"/>
  <c r="BN44"/>
  <c r="BN43"/>
  <c r="BN6"/>
  <c r="BN7"/>
  <c r="BN8"/>
  <c r="BN9"/>
  <c r="BN10"/>
  <c r="BN11"/>
  <c r="BN12"/>
  <c r="BN13"/>
  <c r="BN14"/>
  <c r="BN15"/>
  <c r="BN16"/>
  <c r="BN17"/>
  <c r="BN19"/>
  <c r="BN20"/>
  <c r="BN21"/>
  <c r="BN22"/>
  <c r="BN23"/>
  <c r="BN24"/>
  <c r="BN25"/>
  <c r="BN26"/>
  <c r="BN27"/>
  <c r="BN28"/>
  <c r="BN29"/>
  <c r="BN30"/>
  <c r="BN31"/>
  <c r="BN32"/>
  <c r="BN33"/>
  <c r="BN18"/>
  <c r="BN34"/>
  <c r="BN35"/>
  <c r="BN36"/>
  <c r="BN37"/>
  <c r="BN38"/>
  <c r="BN39"/>
  <c r="BN40"/>
  <c r="BN41"/>
  <c r="BN42"/>
  <c r="BN56"/>
  <c r="BN57"/>
  <c r="BN58"/>
  <c r="BN59"/>
  <c r="BN60"/>
  <c r="BN61"/>
  <c r="BN62"/>
  <c r="BN63"/>
  <c r="BN64"/>
  <c r="BN65"/>
  <c r="BN66"/>
  <c r="BN67"/>
  <c r="BN68"/>
  <c r="BN69"/>
  <c r="BN70"/>
  <c r="BN71"/>
  <c r="BN72"/>
  <c r="BN73"/>
  <c r="BN74"/>
  <c r="BN75"/>
  <c r="BN76"/>
  <c r="BN77"/>
  <c r="BN78"/>
  <c r="BN79"/>
  <c r="BN80"/>
  <c r="BN81"/>
  <c r="BN82"/>
  <c r="BN83"/>
  <c r="BN84"/>
  <c r="BN85"/>
  <c r="BN86"/>
  <c r="BN87"/>
  <c r="BN88"/>
  <c r="BN89"/>
  <c r="BN90"/>
  <c r="BN91"/>
  <c r="BN92"/>
  <c r="BN93"/>
  <c r="BN94"/>
  <c r="BN95"/>
  <c r="BN96"/>
  <c r="BN97"/>
  <c r="BN98"/>
  <c r="BN99"/>
  <c r="BN100"/>
  <c r="BN101"/>
  <c r="BN102"/>
  <c r="BN103"/>
  <c r="BN104"/>
  <c r="BN105"/>
  <c r="BN106"/>
  <c r="BN107"/>
  <c r="BN108"/>
  <c r="BN109"/>
  <c r="BN110"/>
  <c r="BN111"/>
  <c r="BN112"/>
  <c r="BN113"/>
  <c r="BN114"/>
  <c r="BN115"/>
  <c r="BN116"/>
  <c r="BN117"/>
  <c r="BN118"/>
  <c r="BN119"/>
  <c r="BN120"/>
  <c r="BN121"/>
  <c r="BN122"/>
  <c r="BN123"/>
  <c r="BN124"/>
  <c r="BN125"/>
  <c r="BN126"/>
  <c r="BN127"/>
  <c r="BN128"/>
  <c r="BN129"/>
  <c r="BN130"/>
  <c r="BN131"/>
  <c r="BN132"/>
  <c r="BN133"/>
  <c r="BN134"/>
  <c r="BN135"/>
  <c r="BN136"/>
  <c r="BN137"/>
  <c r="BN138"/>
  <c r="BN139"/>
  <c r="BN140"/>
  <c r="BN141"/>
  <c r="BN142"/>
  <c r="BN143"/>
  <c r="BN144"/>
  <c r="BN145"/>
  <c r="BN146"/>
  <c r="BN147"/>
  <c r="BN148"/>
  <c r="BN149"/>
  <c r="BN150"/>
  <c r="J2"/>
  <c r="BJ55"/>
  <c r="BJ53"/>
  <c r="BJ51"/>
  <c r="BJ49"/>
  <c r="BJ47"/>
  <c r="BJ45"/>
  <c r="BJ54"/>
  <c r="BJ52"/>
  <c r="BJ50"/>
  <c r="BJ48"/>
  <c r="BJ46"/>
  <c r="BJ44"/>
  <c r="BJ43"/>
  <c r="BJ6"/>
  <c r="BJ7"/>
  <c r="BJ8"/>
  <c r="BJ9"/>
  <c r="BJ10"/>
  <c r="BJ11"/>
  <c r="BJ12"/>
  <c r="BJ13"/>
  <c r="BJ14"/>
  <c r="BJ15"/>
  <c r="BJ16"/>
  <c r="BJ17"/>
  <c r="BJ19"/>
  <c r="BJ20"/>
  <c r="BJ21"/>
  <c r="BJ22"/>
  <c r="BJ23"/>
  <c r="BJ24"/>
  <c r="BJ25"/>
  <c r="BJ26"/>
  <c r="BJ27"/>
  <c r="BJ28"/>
  <c r="BJ29"/>
  <c r="BJ30"/>
  <c r="BJ31"/>
  <c r="BJ32"/>
  <c r="BJ33"/>
  <c r="BJ18"/>
  <c r="BJ34"/>
  <c r="BJ35"/>
  <c r="BJ36"/>
  <c r="BJ37"/>
  <c r="BJ38"/>
  <c r="BJ39"/>
  <c r="BJ40"/>
  <c r="BJ41"/>
  <c r="BJ42"/>
  <c r="BJ56"/>
  <c r="BJ57"/>
  <c r="BJ58"/>
  <c r="BJ59"/>
  <c r="BJ60"/>
  <c r="BJ61"/>
  <c r="BJ62"/>
  <c r="BJ63"/>
  <c r="BJ64"/>
  <c r="BJ65"/>
  <c r="BJ66"/>
  <c r="BJ67"/>
  <c r="BJ68"/>
  <c r="BJ69"/>
  <c r="BJ70"/>
  <c r="BJ71"/>
  <c r="BJ72"/>
  <c r="BJ73"/>
  <c r="BJ74"/>
  <c r="BJ75"/>
  <c r="BJ76"/>
  <c r="BJ77"/>
  <c r="BJ78"/>
  <c r="BJ79"/>
  <c r="BJ80"/>
  <c r="BJ81"/>
  <c r="BJ82"/>
  <c r="BJ83"/>
  <c r="BJ84"/>
  <c r="BJ85"/>
  <c r="BJ86"/>
  <c r="BJ87"/>
  <c r="BJ88"/>
  <c r="BJ89"/>
  <c r="BJ90"/>
  <c r="BJ91"/>
  <c r="BJ92"/>
  <c r="BJ93"/>
  <c r="BJ94"/>
  <c r="BJ95"/>
  <c r="BJ96"/>
  <c r="BJ97"/>
  <c r="BJ98"/>
  <c r="BJ99"/>
  <c r="BJ100"/>
  <c r="BJ101"/>
  <c r="BJ102"/>
  <c r="BJ103"/>
  <c r="BJ104"/>
  <c r="BJ105"/>
  <c r="BJ106"/>
  <c r="BJ107"/>
  <c r="BJ108"/>
  <c r="BJ109"/>
  <c r="BJ110"/>
  <c r="BJ111"/>
  <c r="BJ112"/>
  <c r="BJ113"/>
  <c r="BJ114"/>
  <c r="BJ115"/>
  <c r="BJ116"/>
  <c r="BJ117"/>
  <c r="BJ118"/>
  <c r="BJ119"/>
  <c r="BJ120"/>
  <c r="BJ121"/>
  <c r="BJ122"/>
  <c r="BJ123"/>
  <c r="BJ124"/>
  <c r="BJ125"/>
  <c r="BJ126"/>
  <c r="BJ127"/>
  <c r="BJ128"/>
  <c r="BJ129"/>
  <c r="BJ130"/>
  <c r="BJ131"/>
  <c r="BJ132"/>
  <c r="BJ133"/>
  <c r="BJ134"/>
  <c r="BJ135"/>
  <c r="BJ136"/>
  <c r="BJ137"/>
  <c r="BJ138"/>
  <c r="BJ139"/>
  <c r="BJ140"/>
  <c r="BJ141"/>
  <c r="BJ142"/>
  <c r="BJ143"/>
  <c r="BJ144"/>
  <c r="BJ145"/>
  <c r="BJ146"/>
  <c r="BJ147"/>
  <c r="BJ148"/>
  <c r="BJ149"/>
  <c r="BJ150"/>
  <c r="F2"/>
  <c r="CA54"/>
  <c r="CA52"/>
  <c r="CA50"/>
  <c r="CA48"/>
  <c r="CA46"/>
  <c r="CA55"/>
  <c r="CA53"/>
  <c r="CA51"/>
  <c r="CA49"/>
  <c r="CA47"/>
  <c r="CA45"/>
  <c r="CA43"/>
  <c r="CA6"/>
  <c r="CA7"/>
  <c r="CA8"/>
  <c r="CA9"/>
  <c r="CA10"/>
  <c r="CA11"/>
  <c r="CA12"/>
  <c r="CA13"/>
  <c r="CA14"/>
  <c r="CA44"/>
  <c r="CA15"/>
  <c r="CA16"/>
  <c r="CA17"/>
  <c r="CA19"/>
  <c r="CA20"/>
  <c r="CA21"/>
  <c r="CA22"/>
  <c r="CA23"/>
  <c r="CA24"/>
  <c r="CA25"/>
  <c r="CA26"/>
  <c r="CA27"/>
  <c r="CA28"/>
  <c r="CA29"/>
  <c r="CA30"/>
  <c r="CA31"/>
  <c r="CA32"/>
  <c r="CA33"/>
  <c r="CA18"/>
  <c r="CA34"/>
  <c r="CA35"/>
  <c r="CA36"/>
  <c r="CA37"/>
  <c r="CA39"/>
  <c r="CA41"/>
  <c r="CA56"/>
  <c r="CA57"/>
  <c r="CA58"/>
  <c r="CA59"/>
  <c r="CA60"/>
  <c r="CA61"/>
  <c r="CA62"/>
  <c r="CA63"/>
  <c r="CA64"/>
  <c r="CA65"/>
  <c r="CA66"/>
  <c r="CA67"/>
  <c r="CA68"/>
  <c r="CA69"/>
  <c r="CA70"/>
  <c r="CA71"/>
  <c r="CA72"/>
  <c r="CA73"/>
  <c r="CA74"/>
  <c r="CA75"/>
  <c r="CA76"/>
  <c r="CA77"/>
  <c r="CA78"/>
  <c r="CA79"/>
  <c r="CA80"/>
  <c r="CA81"/>
  <c r="CA82"/>
  <c r="CA83"/>
  <c r="CA84"/>
  <c r="CA85"/>
  <c r="CA86"/>
  <c r="CA87"/>
  <c r="CA88"/>
  <c r="CA89"/>
  <c r="CA90"/>
  <c r="CA91"/>
  <c r="CA92"/>
  <c r="CA93"/>
  <c r="CA94"/>
  <c r="CA95"/>
  <c r="CA96"/>
  <c r="CA97"/>
  <c r="CA98"/>
  <c r="CA99"/>
  <c r="CA100"/>
  <c r="CA101"/>
  <c r="CA102"/>
  <c r="CA103"/>
  <c r="CA104"/>
  <c r="CA105"/>
  <c r="CA106"/>
  <c r="CA107"/>
  <c r="CA108"/>
  <c r="CA109"/>
  <c r="CA110"/>
  <c r="CA111"/>
  <c r="CA112"/>
  <c r="CA113"/>
  <c r="CA114"/>
  <c r="CA115"/>
  <c r="CA116"/>
  <c r="CA117"/>
  <c r="CA118"/>
  <c r="CA119"/>
  <c r="CA120"/>
  <c r="CA121"/>
  <c r="CA122"/>
  <c r="CA123"/>
  <c r="CA124"/>
  <c r="CA125"/>
  <c r="CA126"/>
  <c r="CA127"/>
  <c r="CA128"/>
  <c r="CA129"/>
  <c r="CA38"/>
  <c r="CA40"/>
  <c r="CA42"/>
  <c r="CA130"/>
  <c r="CA131"/>
  <c r="CA132"/>
  <c r="CA133"/>
  <c r="CA134"/>
  <c r="CA135"/>
  <c r="CA136"/>
  <c r="CA137"/>
  <c r="CA138"/>
  <c r="CA139"/>
  <c r="CA140"/>
  <c r="CA141"/>
  <c r="CA142"/>
  <c r="CA143"/>
  <c r="CA144"/>
  <c r="CA145"/>
  <c r="CA146"/>
  <c r="CA147"/>
  <c r="CA148"/>
  <c r="CA149"/>
  <c r="CA150"/>
  <c r="W2"/>
  <c r="BW54"/>
  <c r="BW52"/>
  <c r="BW50"/>
  <c r="BW48"/>
  <c r="BW46"/>
  <c r="BW44"/>
  <c r="BW55"/>
  <c r="BW53"/>
  <c r="BW51"/>
  <c r="BW49"/>
  <c r="BW47"/>
  <c r="BW45"/>
  <c r="BW43"/>
  <c r="BW6"/>
  <c r="BW7"/>
  <c r="BW8"/>
  <c r="BW9"/>
  <c r="BW10"/>
  <c r="BW11"/>
  <c r="BW12"/>
  <c r="BW13"/>
  <c r="BW14"/>
  <c r="BW15"/>
  <c r="BW16"/>
  <c r="BW17"/>
  <c r="BW19"/>
  <c r="BW20"/>
  <c r="BW21"/>
  <c r="BW22"/>
  <c r="BW23"/>
  <c r="BW24"/>
  <c r="BW25"/>
  <c r="BW26"/>
  <c r="BW27"/>
  <c r="BW28"/>
  <c r="BW29"/>
  <c r="BW30"/>
  <c r="BW31"/>
  <c r="BW32"/>
  <c r="BW33"/>
  <c r="BW18"/>
  <c r="BW34"/>
  <c r="BW35"/>
  <c r="BW36"/>
  <c r="BW37"/>
  <c r="BW39"/>
  <c r="BW41"/>
  <c r="BW56"/>
  <c r="BW57"/>
  <c r="BW58"/>
  <c r="BW59"/>
  <c r="BW60"/>
  <c r="BW61"/>
  <c r="BW62"/>
  <c r="BW63"/>
  <c r="BW64"/>
  <c r="BW65"/>
  <c r="BW66"/>
  <c r="BW67"/>
  <c r="BW68"/>
  <c r="BW69"/>
  <c r="BW70"/>
  <c r="BW71"/>
  <c r="BW72"/>
  <c r="BW73"/>
  <c r="BW74"/>
  <c r="BW75"/>
  <c r="BW76"/>
  <c r="BW77"/>
  <c r="BW78"/>
  <c r="BW79"/>
  <c r="BW80"/>
  <c r="BW81"/>
  <c r="BW82"/>
  <c r="BW83"/>
  <c r="BW84"/>
  <c r="BW85"/>
  <c r="BW86"/>
  <c r="BW87"/>
  <c r="BW88"/>
  <c r="BW89"/>
  <c r="BW90"/>
  <c r="BW91"/>
  <c r="BW92"/>
  <c r="BW93"/>
  <c r="BW94"/>
  <c r="BW95"/>
  <c r="BW96"/>
  <c r="BW97"/>
  <c r="BW98"/>
  <c r="BW99"/>
  <c r="BW100"/>
  <c r="BW101"/>
  <c r="BW102"/>
  <c r="BW103"/>
  <c r="BW104"/>
  <c r="BW105"/>
  <c r="BW106"/>
  <c r="BW107"/>
  <c r="BW108"/>
  <c r="BW109"/>
  <c r="BW110"/>
  <c r="BW111"/>
  <c r="BW112"/>
  <c r="BW113"/>
  <c r="BW114"/>
  <c r="BW115"/>
  <c r="BW116"/>
  <c r="BW117"/>
  <c r="BW118"/>
  <c r="BW119"/>
  <c r="BW120"/>
  <c r="BW121"/>
  <c r="BW122"/>
  <c r="BW123"/>
  <c r="BW124"/>
  <c r="BW125"/>
  <c r="BW126"/>
  <c r="BW127"/>
  <c r="BW128"/>
  <c r="BW129"/>
  <c r="BW130"/>
  <c r="BW38"/>
  <c r="BW40"/>
  <c r="BW42"/>
  <c r="BW131"/>
  <c r="BW132"/>
  <c r="BW133"/>
  <c r="BW134"/>
  <c r="BW135"/>
  <c r="BW136"/>
  <c r="BW137"/>
  <c r="BW138"/>
  <c r="BW139"/>
  <c r="BW140"/>
  <c r="BW141"/>
  <c r="BW142"/>
  <c r="BW143"/>
  <c r="BW144"/>
  <c r="BW145"/>
  <c r="BW146"/>
  <c r="BW147"/>
  <c r="BW148"/>
  <c r="BW149"/>
  <c r="BW150"/>
  <c r="S2"/>
  <c r="P45" i="39" l="1"/>
  <c r="P22" i="38"/>
  <c r="M119" i="37"/>
  <c r="M112"/>
  <c r="M109"/>
  <c r="M120"/>
  <c r="M115"/>
  <c r="G16"/>
  <c r="L16" s="1"/>
  <c r="G48"/>
  <c r="L48" s="1"/>
  <c r="M105"/>
  <c r="M118"/>
  <c r="M111"/>
  <c r="G12"/>
  <c r="L12" s="1"/>
  <c r="G44"/>
  <c r="L44" s="1"/>
  <c r="M101"/>
  <c r="G41"/>
  <c r="L41" s="1"/>
  <c r="M98"/>
  <c r="G34"/>
  <c r="L34" s="1"/>
  <c r="M80"/>
  <c r="G27"/>
  <c r="L27" s="1"/>
  <c r="M73"/>
  <c r="G24"/>
  <c r="L24" s="1"/>
  <c r="M70"/>
  <c r="M113"/>
  <c r="M110"/>
  <c r="G30"/>
  <c r="L30" s="1"/>
  <c r="M76"/>
  <c r="G23"/>
  <c r="L23" s="1"/>
  <c r="G55"/>
  <c r="L55" s="1"/>
  <c r="G20"/>
  <c r="L20" s="1"/>
  <c r="G52"/>
  <c r="L52" s="1"/>
  <c r="G17"/>
  <c r="L17" s="1"/>
  <c r="G49"/>
  <c r="L49" s="1"/>
  <c r="M106"/>
  <c r="G42"/>
  <c r="L42" s="1"/>
  <c r="M99"/>
  <c r="G35"/>
  <c r="L35" s="1"/>
  <c r="M81"/>
  <c r="M94"/>
  <c r="G29"/>
  <c r="L29" s="1"/>
  <c r="M75"/>
  <c r="G22"/>
  <c r="L22" s="1"/>
  <c r="G54"/>
  <c r="L54" s="1"/>
  <c r="G15"/>
  <c r="L15" s="1"/>
  <c r="G47"/>
  <c r="L47" s="1"/>
  <c r="M104"/>
  <c r="M117"/>
  <c r="M114"/>
  <c r="G11"/>
  <c r="M116"/>
  <c r="G21"/>
  <c r="L21" s="1"/>
  <c r="G53"/>
  <c r="L53" s="1"/>
  <c r="M92"/>
  <c r="G59"/>
  <c r="L59" s="1"/>
  <c r="G56"/>
  <c r="L56" s="1"/>
  <c r="M95"/>
  <c r="M88"/>
  <c r="M97"/>
  <c r="G32"/>
  <c r="L32" s="1"/>
  <c r="M78"/>
  <c r="M91"/>
  <c r="G58"/>
  <c r="L58" s="1"/>
  <c r="M93"/>
  <c r="G28"/>
  <c r="L28" s="1"/>
  <c r="M74"/>
  <c r="G25"/>
  <c r="L25" s="1"/>
  <c r="M71"/>
  <c r="G18"/>
  <c r="L18" s="1"/>
  <c r="G50"/>
  <c r="L50" s="1"/>
  <c r="M107"/>
  <c r="G43"/>
  <c r="L43" s="1"/>
  <c r="M100"/>
  <c r="G40"/>
  <c r="L40" s="1"/>
  <c r="G60"/>
  <c r="L60" s="1"/>
  <c r="G57"/>
  <c r="L57" s="1"/>
  <c r="G14"/>
  <c r="L14" s="1"/>
  <c r="G46"/>
  <c r="L46" s="1"/>
  <c r="M103"/>
  <c r="G39"/>
  <c r="L39" s="1"/>
  <c r="M85"/>
  <c r="G36"/>
  <c r="L36" s="1"/>
  <c r="M82"/>
  <c r="G33"/>
  <c r="L33" s="1"/>
  <c r="M79"/>
  <c r="G26"/>
  <c r="L26" s="1"/>
  <c r="M72"/>
  <c r="G19"/>
  <c r="L19" s="1"/>
  <c r="G51"/>
  <c r="L51" s="1"/>
  <c r="M108"/>
  <c r="G13"/>
  <c r="L13" s="1"/>
  <c r="G45"/>
  <c r="L45" s="1"/>
  <c r="M102"/>
  <c r="G38"/>
  <c r="L38" s="1"/>
  <c r="M84"/>
  <c r="G31"/>
  <c r="L31" s="1"/>
  <c r="M77"/>
  <c r="M90"/>
  <c r="M87"/>
  <c r="M96"/>
  <c r="M89"/>
  <c r="M86"/>
  <c r="G37"/>
  <c r="L37" s="1"/>
  <c r="M83"/>
  <c r="M108" i="36"/>
  <c r="G31"/>
  <c r="L31" s="1"/>
  <c r="G57"/>
  <c r="L57" s="1"/>
  <c r="G21"/>
  <c r="L21" s="1"/>
  <c r="G27"/>
  <c r="L27" s="1"/>
  <c r="M71"/>
  <c r="G48"/>
  <c r="L48" s="1"/>
  <c r="G16"/>
  <c r="L16" s="1"/>
  <c r="M72"/>
  <c r="G53"/>
  <c r="L53" s="1"/>
  <c r="G13"/>
  <c r="L13" s="1"/>
  <c r="M101"/>
  <c r="M86"/>
  <c r="G39"/>
  <c r="L39" s="1"/>
  <c r="M82"/>
  <c r="G33"/>
  <c r="L33" s="1"/>
  <c r="M75"/>
  <c r="M103"/>
  <c r="G55"/>
  <c r="L55" s="1"/>
  <c r="G51"/>
  <c r="L51" s="1"/>
  <c r="M78"/>
  <c r="G29"/>
  <c r="L29" s="1"/>
  <c r="M87"/>
  <c r="M120"/>
  <c r="M84"/>
  <c r="M83"/>
  <c r="G34"/>
  <c r="L34" s="1"/>
  <c r="M97"/>
  <c r="M118"/>
  <c r="G59"/>
  <c r="L59" s="1"/>
  <c r="G25"/>
  <c r="L25" s="1"/>
  <c r="G42"/>
  <c r="L42" s="1"/>
  <c r="M109"/>
  <c r="G30"/>
  <c r="L30" s="1"/>
  <c r="G60"/>
  <c r="L60" s="1"/>
  <c r="G28"/>
  <c r="L28" s="1"/>
  <c r="M80"/>
  <c r="M98"/>
  <c r="M105"/>
  <c r="M113"/>
  <c r="G54"/>
  <c r="L54" s="1"/>
  <c r="M89"/>
  <c r="G40"/>
  <c r="L40" s="1"/>
  <c r="M114"/>
  <c r="M76"/>
  <c r="G58"/>
  <c r="L58" s="1"/>
  <c r="M117"/>
  <c r="G46"/>
  <c r="L46" s="1"/>
  <c r="M85"/>
  <c r="G36"/>
  <c r="L36" s="1"/>
  <c r="M110"/>
  <c r="G47"/>
  <c r="L47" s="1"/>
  <c r="M119"/>
  <c r="G41"/>
  <c r="L41" s="1"/>
  <c r="M91"/>
  <c r="G11"/>
  <c r="M81"/>
  <c r="G32"/>
  <c r="L32" s="1"/>
  <c r="M90"/>
  <c r="M88"/>
  <c r="G37"/>
  <c r="L37" s="1"/>
  <c r="M107"/>
  <c r="M77"/>
  <c r="M92"/>
  <c r="G17"/>
  <c r="L17" s="1"/>
  <c r="G49"/>
  <c r="L49" s="1"/>
  <c r="M111"/>
  <c r="M79"/>
  <c r="M106"/>
  <c r="M96"/>
  <c r="G35"/>
  <c r="L35" s="1"/>
  <c r="G45"/>
  <c r="L45" s="1"/>
  <c r="M115"/>
  <c r="M99"/>
  <c r="M102"/>
  <c r="M104"/>
  <c r="M95"/>
  <c r="G38"/>
  <c r="L38" s="1"/>
  <c r="M73"/>
  <c r="M112"/>
  <c r="G43"/>
  <c r="L43" s="1"/>
  <c r="M100"/>
  <c r="G15"/>
  <c r="L15" s="1"/>
  <c r="G18"/>
  <c r="L18" s="1"/>
  <c r="M93"/>
  <c r="G44"/>
  <c r="L44" s="1"/>
  <c r="G12"/>
  <c r="L12" s="1"/>
  <c r="M116"/>
  <c r="M74"/>
  <c r="G19"/>
  <c r="L19" s="1"/>
  <c r="G26"/>
  <c r="L26" s="1"/>
  <c r="G22"/>
  <c r="L22" s="1"/>
  <c r="G56"/>
  <c r="L56" s="1"/>
  <c r="G24"/>
  <c r="L24" s="1"/>
  <c r="M94"/>
  <c r="M70"/>
  <c r="G23"/>
  <c r="L23" s="1"/>
  <c r="G50"/>
  <c r="L50" s="1"/>
  <c r="G14"/>
  <c r="L14" s="1"/>
  <c r="G52"/>
  <c r="L52" s="1"/>
  <c r="G20"/>
  <c r="L20" s="1"/>
  <c r="M94" i="34"/>
  <c r="M108"/>
  <c r="M78"/>
  <c r="M87"/>
  <c r="G21"/>
  <c r="L21" s="1"/>
  <c r="G34"/>
  <c r="L34" s="1"/>
  <c r="M97"/>
  <c r="M102"/>
  <c r="M76"/>
  <c r="G41"/>
  <c r="L41" s="1"/>
  <c r="M79"/>
  <c r="G30"/>
  <c r="L30" s="1"/>
  <c r="G60"/>
  <c r="L60" s="1"/>
  <c r="G28"/>
  <c r="L28" s="1"/>
  <c r="G55"/>
  <c r="L55" s="1"/>
  <c r="M80"/>
  <c r="G15"/>
  <c r="L15" s="1"/>
  <c r="G29"/>
  <c r="L29" s="1"/>
  <c r="M107"/>
  <c r="G22"/>
  <c r="L22" s="1"/>
  <c r="G56"/>
  <c r="L56" s="1"/>
  <c r="G24"/>
  <c r="L24" s="1"/>
  <c r="M114"/>
  <c r="G59"/>
  <c r="L59" s="1"/>
  <c r="G57"/>
  <c r="L57" s="1"/>
  <c r="G42"/>
  <c r="L42" s="1"/>
  <c r="M113"/>
  <c r="M99"/>
  <c r="M106"/>
  <c r="M70"/>
  <c r="G11"/>
  <c r="M81"/>
  <c r="G32"/>
  <c r="L32" s="1"/>
  <c r="M110"/>
  <c r="M96"/>
  <c r="M82"/>
  <c r="M117"/>
  <c r="M119"/>
  <c r="M71"/>
  <c r="M116"/>
  <c r="G53"/>
  <c r="L53" s="1"/>
  <c r="G45"/>
  <c r="L45" s="1"/>
  <c r="M95"/>
  <c r="M103"/>
  <c r="M72"/>
  <c r="M104"/>
  <c r="G17"/>
  <c r="L17" s="1"/>
  <c r="G18"/>
  <c r="L18" s="1"/>
  <c r="G14"/>
  <c r="L14" s="1"/>
  <c r="G52"/>
  <c r="L52" s="1"/>
  <c r="G20"/>
  <c r="L20" s="1"/>
  <c r="G47"/>
  <c r="L47" s="1"/>
  <c r="G51"/>
  <c r="L51" s="1"/>
  <c r="G43"/>
  <c r="L43" s="1"/>
  <c r="G58"/>
  <c r="L58" s="1"/>
  <c r="M115"/>
  <c r="G38"/>
  <c r="L38" s="1"/>
  <c r="M73"/>
  <c r="M109"/>
  <c r="M74"/>
  <c r="G19"/>
  <c r="L19" s="1"/>
  <c r="M91"/>
  <c r="M93"/>
  <c r="G44"/>
  <c r="L44" s="1"/>
  <c r="G12"/>
  <c r="L12" s="1"/>
  <c r="G31"/>
  <c r="L31" s="1"/>
  <c r="M92"/>
  <c r="M100"/>
  <c r="G13"/>
  <c r="L13" s="1"/>
  <c r="G54"/>
  <c r="L54" s="1"/>
  <c r="M89"/>
  <c r="G40"/>
  <c r="L40" s="1"/>
  <c r="M86"/>
  <c r="M112"/>
  <c r="M101"/>
  <c r="G35"/>
  <c r="L35" s="1"/>
  <c r="G33"/>
  <c r="L33" s="1"/>
  <c r="M105"/>
  <c r="M120"/>
  <c r="M84"/>
  <c r="G37"/>
  <c r="L37" s="1"/>
  <c r="M83"/>
  <c r="G48"/>
  <c r="L48" s="1"/>
  <c r="G16"/>
  <c r="L16" s="1"/>
  <c r="M90"/>
  <c r="G39"/>
  <c r="L39" s="1"/>
  <c r="G49"/>
  <c r="L49" s="1"/>
  <c r="G25"/>
  <c r="L25" s="1"/>
  <c r="G50"/>
  <c r="L50" s="1"/>
  <c r="M77"/>
  <c r="M98"/>
  <c r="G23"/>
  <c r="L23" s="1"/>
  <c r="G27"/>
  <c r="L27" s="1"/>
  <c r="M75"/>
  <c r="M118"/>
  <c r="M88"/>
  <c r="G26"/>
  <c r="L26" s="1"/>
  <c r="M111"/>
  <c r="G46"/>
  <c r="L46" s="1"/>
  <c r="M85"/>
  <c r="G36"/>
  <c r="L36" s="1"/>
  <c r="D11" i="3"/>
  <c r="O10"/>
  <c r="D5" s="1"/>
  <c r="P101"/>
  <c r="P114"/>
  <c r="P119"/>
  <c r="P100"/>
  <c r="P120"/>
  <c r="P83"/>
  <c r="P94"/>
  <c r="P105"/>
  <c r="P117"/>
  <c r="P60"/>
  <c r="P118"/>
  <c r="P123"/>
  <c r="P92"/>
  <c r="P103"/>
  <c r="P98"/>
  <c r="P124"/>
  <c r="P91"/>
  <c r="P121"/>
  <c r="P85"/>
  <c r="P96"/>
  <c r="P122"/>
  <c r="P127"/>
  <c r="P84"/>
  <c r="P106"/>
  <c r="P128"/>
  <c r="P63"/>
  <c r="P78"/>
  <c r="P89"/>
  <c r="P125"/>
  <c r="P66"/>
  <c r="P93"/>
  <c r="P104"/>
  <c r="P126"/>
  <c r="P131"/>
  <c r="P76"/>
  <c r="P87"/>
  <c r="P82"/>
  <c r="P132"/>
  <c r="P75"/>
  <c r="P102"/>
  <c r="P97"/>
  <c r="P129"/>
  <c r="P69"/>
  <c r="P80"/>
  <c r="P130"/>
  <c r="P135"/>
  <c r="P68"/>
  <c r="P95"/>
  <c r="P90"/>
  <c r="P136"/>
  <c r="P73"/>
  <c r="P133"/>
  <c r="P155"/>
  <c r="P77"/>
  <c r="P88"/>
  <c r="P134"/>
  <c r="P139"/>
  <c r="P71"/>
  <c r="P64"/>
  <c r="P140"/>
  <c r="P86"/>
  <c r="P81"/>
  <c r="P137"/>
  <c r="P153"/>
  <c r="P138"/>
  <c r="P143"/>
  <c r="P79"/>
  <c r="P74"/>
  <c r="P144"/>
  <c r="P62"/>
  <c r="P141"/>
  <c r="P154"/>
  <c r="P72"/>
  <c r="P142"/>
  <c r="P147"/>
  <c r="P148"/>
  <c r="P59"/>
  <c r="P70"/>
  <c r="P61"/>
  <c r="P145"/>
  <c r="P11"/>
  <c r="P146"/>
  <c r="P151"/>
  <c r="P152"/>
  <c r="P65"/>
  <c r="P149"/>
  <c r="P111"/>
  <c r="P150"/>
  <c r="P112"/>
  <c r="P99"/>
  <c r="P109"/>
  <c r="P67"/>
  <c r="P110"/>
  <c r="P115"/>
  <c r="P108"/>
  <c r="P116"/>
  <c r="P107"/>
  <c r="P58"/>
  <c r="P113"/>
  <c r="D15"/>
  <c r="P15"/>
  <c r="D26"/>
  <c r="P25"/>
  <c r="D19"/>
  <c r="P20"/>
  <c r="D25"/>
  <c r="P32"/>
  <c r="AP143" i="2"/>
  <c r="AP135"/>
  <c r="AP127"/>
  <c r="AP119"/>
  <c r="AP111"/>
  <c r="AP103"/>
  <c r="AP95"/>
  <c r="AP87"/>
  <c r="AP79"/>
  <c r="AP144"/>
  <c r="AP136"/>
  <c r="AP128"/>
  <c r="AP120"/>
  <c r="AP112"/>
  <c r="AP104"/>
  <c r="AP96"/>
  <c r="AP88"/>
  <c r="AP80"/>
  <c r="AP70"/>
  <c r="AP62"/>
  <c r="AP54"/>
  <c r="AP73"/>
  <c r="AP65"/>
  <c r="AP57"/>
  <c r="AP149"/>
  <c r="AP141"/>
  <c r="AP133"/>
  <c r="AP125"/>
  <c r="AP117"/>
  <c r="AP109"/>
  <c r="AP101"/>
  <c r="AP93"/>
  <c r="AP85"/>
  <c r="AP150"/>
  <c r="AP142"/>
  <c r="AP134"/>
  <c r="AP126"/>
  <c r="AP118"/>
  <c r="AP110"/>
  <c r="AP102"/>
  <c r="AP94"/>
  <c r="AP86"/>
  <c r="AP76"/>
  <c r="AP68"/>
  <c r="AP60"/>
  <c r="AP78"/>
  <c r="AP71"/>
  <c r="AP63"/>
  <c r="AP55"/>
  <c r="AP147"/>
  <c r="AP139"/>
  <c r="AP131"/>
  <c r="AP123"/>
  <c r="AP115"/>
  <c r="AP107"/>
  <c r="AP99"/>
  <c r="AP91"/>
  <c r="AP83"/>
  <c r="AP148"/>
  <c r="AP140"/>
  <c r="AP132"/>
  <c r="AP124"/>
  <c r="AP116"/>
  <c r="AP108"/>
  <c r="AP100"/>
  <c r="AP92"/>
  <c r="AP84"/>
  <c r="AP74"/>
  <c r="AP66"/>
  <c r="AP58"/>
  <c r="AP77"/>
  <c r="AP69"/>
  <c r="AP61"/>
  <c r="AP53"/>
  <c r="AP145"/>
  <c r="AP137"/>
  <c r="AP129"/>
  <c r="AP121"/>
  <c r="AP113"/>
  <c r="AP105"/>
  <c r="AP97"/>
  <c r="AP89"/>
  <c r="AP81"/>
  <c r="AP146"/>
  <c r="AP138"/>
  <c r="AP130"/>
  <c r="AP122"/>
  <c r="AP114"/>
  <c r="AP106"/>
  <c r="AP98"/>
  <c r="AP90"/>
  <c r="AP82"/>
  <c r="AP72"/>
  <c r="AP64"/>
  <c r="AP56"/>
  <c r="AP75"/>
  <c r="AP67"/>
  <c r="AP59"/>
  <c r="P145" i="38"/>
  <c r="P122"/>
  <c r="P119"/>
  <c r="P86"/>
  <c r="P97"/>
  <c r="P65"/>
  <c r="P144"/>
  <c r="P121"/>
  <c r="P120"/>
  <c r="P88"/>
  <c r="P103"/>
  <c r="P71"/>
  <c r="P155"/>
  <c r="P139"/>
  <c r="P108"/>
  <c r="P107"/>
  <c r="P74"/>
  <c r="P85"/>
  <c r="P154"/>
  <c r="P138"/>
  <c r="P110"/>
  <c r="P109"/>
  <c r="P76"/>
  <c r="P91"/>
  <c r="P60"/>
  <c r="P141"/>
  <c r="P112"/>
  <c r="P111"/>
  <c r="P78"/>
  <c r="P89"/>
  <c r="P62"/>
  <c r="P140"/>
  <c r="P114"/>
  <c r="P113"/>
  <c r="P80"/>
  <c r="P95"/>
  <c r="P63"/>
  <c r="P151"/>
  <c r="P134"/>
  <c r="P131"/>
  <c r="P98"/>
  <c r="P66"/>
  <c r="P77"/>
  <c r="P150"/>
  <c r="P133"/>
  <c r="P132"/>
  <c r="P100"/>
  <c r="P68"/>
  <c r="P83"/>
  <c r="O10"/>
  <c r="D5" s="1"/>
  <c r="D7" s="1"/>
  <c r="P153"/>
  <c r="P137"/>
  <c r="P135"/>
  <c r="P102"/>
  <c r="P70"/>
  <c r="P81"/>
  <c r="P152"/>
  <c r="P136"/>
  <c r="P106"/>
  <c r="P104"/>
  <c r="P72"/>
  <c r="P87"/>
  <c r="P11"/>
  <c r="P147"/>
  <c r="P126"/>
  <c r="P123"/>
  <c r="P90"/>
  <c r="P101"/>
  <c r="P69"/>
  <c r="P146"/>
  <c r="P125"/>
  <c r="P124"/>
  <c r="P92"/>
  <c r="P59"/>
  <c r="P75"/>
  <c r="P149"/>
  <c r="P130"/>
  <c r="P127"/>
  <c r="P94"/>
  <c r="P105"/>
  <c r="P73"/>
  <c r="P148"/>
  <c r="P129"/>
  <c r="P128"/>
  <c r="P96"/>
  <c r="P64"/>
  <c r="P79"/>
  <c r="P61"/>
  <c r="P143"/>
  <c r="P116"/>
  <c r="P115"/>
  <c r="P82"/>
  <c r="P93"/>
  <c r="P58"/>
  <c r="P142"/>
  <c r="P118"/>
  <c r="P117"/>
  <c r="P84"/>
  <c r="P99"/>
  <c r="P67"/>
  <c r="D12" i="3"/>
  <c r="P12"/>
  <c r="D16"/>
  <c r="P16"/>
  <c r="D20"/>
  <c r="P28"/>
  <c r="D22"/>
  <c r="P31"/>
  <c r="D27"/>
  <c r="P48"/>
  <c r="D21"/>
  <c r="P18"/>
  <c r="D28"/>
  <c r="P39"/>
  <c r="P29" i="39"/>
  <c r="P13"/>
  <c r="P22"/>
  <c r="P17" i="38"/>
  <c r="P33"/>
  <c r="P49"/>
  <c r="P21"/>
  <c r="P53"/>
  <c r="P35"/>
  <c r="P16"/>
  <c r="P32"/>
  <c r="P48"/>
  <c r="P23"/>
  <c r="P55"/>
  <c r="P26"/>
  <c r="P42"/>
  <c r="P27" i="3"/>
  <c r="P30"/>
  <c r="P23"/>
  <c r="P36"/>
  <c r="P43"/>
  <c r="P49"/>
  <c r="P53"/>
  <c r="P49" i="39"/>
  <c r="P33"/>
  <c r="P17"/>
  <c r="P30"/>
  <c r="P14" i="38"/>
  <c r="P46"/>
  <c r="P29"/>
  <c r="P43"/>
  <c r="P20"/>
  <c r="P36"/>
  <c r="P52"/>
  <c r="P31"/>
  <c r="P26" i="3"/>
  <c r="P40"/>
  <c r="P44"/>
  <c r="P50"/>
  <c r="P54"/>
  <c r="O55" i="32"/>
  <c r="O54"/>
  <c r="O53"/>
  <c r="O52"/>
  <c r="P20" i="39"/>
  <c r="P40"/>
  <c r="P12"/>
  <c r="P35"/>
  <c r="P54"/>
  <c r="P42"/>
  <c r="P23"/>
  <c r="P39"/>
  <c r="P56"/>
  <c r="P48"/>
  <c r="P24"/>
  <c r="P27"/>
  <c r="P54" i="38"/>
  <c r="P18" i="39"/>
  <c r="P94"/>
  <c r="P73"/>
  <c r="P129"/>
  <c r="P90"/>
  <c r="P69"/>
  <c r="P125"/>
  <c r="P99"/>
  <c r="P153"/>
  <c r="P106"/>
  <c r="P79"/>
  <c r="P143"/>
  <c r="P117"/>
  <c r="P58"/>
  <c r="P112"/>
  <c r="P80"/>
  <c r="O10"/>
  <c r="D5" s="1"/>
  <c r="D7" s="1"/>
  <c r="P108"/>
  <c r="P105"/>
  <c r="P154"/>
  <c r="P119"/>
  <c r="P85"/>
  <c r="P144"/>
  <c r="P98"/>
  <c r="P62"/>
  <c r="P133"/>
  <c r="P91"/>
  <c r="P149"/>
  <c r="P128"/>
  <c r="P87"/>
  <c r="P147"/>
  <c r="P124"/>
  <c r="P64"/>
  <c r="P137"/>
  <c r="P104"/>
  <c r="P60"/>
  <c r="P116"/>
  <c r="P84"/>
  <c r="P76"/>
  <c r="P141"/>
  <c r="P113"/>
  <c r="P72"/>
  <c r="P139"/>
  <c r="P109"/>
  <c r="P63"/>
  <c r="P122"/>
  <c r="P88"/>
  <c r="P68"/>
  <c r="P131"/>
  <c r="P97"/>
  <c r="P150"/>
  <c r="D13" i="3"/>
  <c r="P13"/>
  <c r="D17"/>
  <c r="P34"/>
  <c r="D23"/>
  <c r="P38"/>
  <c r="AR143" i="2"/>
  <c r="AR135"/>
  <c r="AR127"/>
  <c r="AR119"/>
  <c r="AR111"/>
  <c r="AR103"/>
  <c r="AR95"/>
  <c r="AR87"/>
  <c r="AR79"/>
  <c r="AR144"/>
  <c r="AR136"/>
  <c r="AR128"/>
  <c r="AR120"/>
  <c r="AR112"/>
  <c r="AR104"/>
  <c r="AR96"/>
  <c r="AR88"/>
  <c r="AR78"/>
  <c r="AR70"/>
  <c r="AR62"/>
  <c r="AR54"/>
  <c r="AR73"/>
  <c r="AR65"/>
  <c r="AR57"/>
  <c r="AR149"/>
  <c r="AR141"/>
  <c r="AR133"/>
  <c r="AR125"/>
  <c r="AR117"/>
  <c r="AR109"/>
  <c r="AR101"/>
  <c r="AR93"/>
  <c r="AR85"/>
  <c r="AR150"/>
  <c r="AR142"/>
  <c r="AR134"/>
  <c r="AR126"/>
  <c r="AR118"/>
  <c r="AR110"/>
  <c r="AR102"/>
  <c r="AR94"/>
  <c r="AR86"/>
  <c r="AR76"/>
  <c r="AR68"/>
  <c r="AR60"/>
  <c r="AR80"/>
  <c r="AR71"/>
  <c r="AR63"/>
  <c r="AR55"/>
  <c r="AR147"/>
  <c r="AR139"/>
  <c r="AR131"/>
  <c r="AR123"/>
  <c r="AR115"/>
  <c r="AR107"/>
  <c r="AR99"/>
  <c r="AR91"/>
  <c r="AR83"/>
  <c r="AR148"/>
  <c r="AR140"/>
  <c r="AR132"/>
  <c r="AR124"/>
  <c r="AR116"/>
  <c r="AR108"/>
  <c r="AR100"/>
  <c r="AR92"/>
  <c r="AR84"/>
  <c r="AR74"/>
  <c r="AR66"/>
  <c r="AR58"/>
  <c r="AR77"/>
  <c r="AR69"/>
  <c r="AR61"/>
  <c r="AR53"/>
  <c r="AR145"/>
  <c r="AR137"/>
  <c r="AR129"/>
  <c r="AR121"/>
  <c r="AR113"/>
  <c r="AR105"/>
  <c r="AR97"/>
  <c r="AR89"/>
  <c r="AR81"/>
  <c r="AR146"/>
  <c r="AR138"/>
  <c r="AR130"/>
  <c r="AR122"/>
  <c r="AR114"/>
  <c r="AR106"/>
  <c r="AR98"/>
  <c r="AR90"/>
  <c r="AR82"/>
  <c r="AR72"/>
  <c r="AR64"/>
  <c r="AR56"/>
  <c r="AR75"/>
  <c r="AR67"/>
  <c r="AR59"/>
  <c r="D14" i="3"/>
  <c r="P14"/>
  <c r="D18"/>
  <c r="P17"/>
  <c r="D24"/>
  <c r="P47"/>
  <c r="P53" i="39"/>
  <c r="P37"/>
  <c r="P21"/>
  <c r="P38"/>
  <c r="P55"/>
  <c r="P38" i="38"/>
  <c r="P25"/>
  <c r="P41"/>
  <c r="P57"/>
  <c r="P37"/>
  <c r="P19"/>
  <c r="P51"/>
  <c r="P24"/>
  <c r="P40"/>
  <c r="P56"/>
  <c r="P39"/>
  <c r="P18"/>
  <c r="P34"/>
  <c r="P50"/>
  <c r="P33" i="3"/>
  <c r="P37"/>
  <c r="P21"/>
  <c r="P29"/>
  <c r="P41"/>
  <c r="P45"/>
  <c r="P51"/>
  <c r="P55"/>
  <c r="P57"/>
  <c r="P57" i="39"/>
  <c r="P41"/>
  <c r="P25"/>
  <c r="P46"/>
  <c r="P14"/>
  <c r="P30" i="38"/>
  <c r="P13"/>
  <c r="P45"/>
  <c r="P27"/>
  <c r="P12"/>
  <c r="P28"/>
  <c r="P44"/>
  <c r="P15"/>
  <c r="P47"/>
  <c r="P19" i="3"/>
  <c r="P24"/>
  <c r="P22"/>
  <c r="P35"/>
  <c r="P42"/>
  <c r="P46"/>
  <c r="P52"/>
  <c r="P56"/>
  <c r="O51" i="32"/>
  <c r="O50"/>
  <c r="O49"/>
  <c r="O57"/>
  <c r="O56"/>
  <c r="P52" i="39"/>
  <c r="P32"/>
  <c r="P44"/>
  <c r="P19"/>
  <c r="P51"/>
  <c r="P26"/>
  <c r="P15"/>
  <c r="P31"/>
  <c r="P47"/>
  <c r="D6" i="25"/>
  <c r="P36" i="39"/>
  <c r="P16"/>
  <c r="P28"/>
  <c r="P43"/>
  <c r="P50"/>
  <c r="P34"/>
  <c r="P71"/>
  <c r="P130"/>
  <c r="P96"/>
  <c r="P67"/>
  <c r="P126"/>
  <c r="P92"/>
  <c r="P66"/>
  <c r="P135"/>
  <c r="P101"/>
  <c r="P152"/>
  <c r="P115"/>
  <c r="P81"/>
  <c r="P142"/>
  <c r="P78"/>
  <c r="P59"/>
  <c r="P114"/>
  <c r="P103"/>
  <c r="P155"/>
  <c r="P110"/>
  <c r="P83"/>
  <c r="P145"/>
  <c r="P120"/>
  <c r="P75"/>
  <c r="P134"/>
  <c r="P100"/>
  <c r="P11"/>
  <c r="P127"/>
  <c r="P93"/>
  <c r="P148"/>
  <c r="P123"/>
  <c r="P89"/>
  <c r="P146"/>
  <c r="P102"/>
  <c r="P70"/>
  <c r="P136"/>
  <c r="P82"/>
  <c r="P61"/>
  <c r="P118"/>
  <c r="P111"/>
  <c r="P77"/>
  <c r="P140"/>
  <c r="P107"/>
  <c r="P74"/>
  <c r="P138"/>
  <c r="P86"/>
  <c r="P65"/>
  <c r="P121"/>
  <c r="P95"/>
  <c r="P151"/>
  <c r="P132"/>
  <c r="G8" i="37" l="1"/>
  <c r="Z29" i="18" s="1"/>
  <c r="L11" i="37"/>
  <c r="G8" i="34"/>
  <c r="W29" i="18" s="1"/>
  <c r="L11" i="34"/>
  <c r="G8" i="36"/>
  <c r="Y29" i="18" s="1"/>
  <c r="L11" i="36"/>
  <c r="M120" i="39"/>
  <c r="M104"/>
  <c r="M91"/>
  <c r="M115"/>
  <c r="G19"/>
  <c r="L19" s="1"/>
  <c r="G27"/>
  <c r="L27" s="1"/>
  <c r="G35"/>
  <c r="L35" s="1"/>
  <c r="G43"/>
  <c r="L43" s="1"/>
  <c r="G51"/>
  <c r="L51" s="1"/>
  <c r="G59"/>
  <c r="L59" s="1"/>
  <c r="M76"/>
  <c r="M84"/>
  <c r="M108"/>
  <c r="G16"/>
  <c r="L16" s="1"/>
  <c r="G24"/>
  <c r="L24" s="1"/>
  <c r="G32"/>
  <c r="L32" s="1"/>
  <c r="G40"/>
  <c r="L40" s="1"/>
  <c r="G48"/>
  <c r="L48" s="1"/>
  <c r="G56"/>
  <c r="L56" s="1"/>
  <c r="M73"/>
  <c r="M81"/>
  <c r="M97"/>
  <c r="G13"/>
  <c r="L13" s="1"/>
  <c r="G21"/>
  <c r="L21" s="1"/>
  <c r="G29"/>
  <c r="L29" s="1"/>
  <c r="G37"/>
  <c r="L37" s="1"/>
  <c r="G45"/>
  <c r="L45" s="1"/>
  <c r="G53"/>
  <c r="L53" s="1"/>
  <c r="M70"/>
  <c r="M78"/>
  <c r="M94"/>
  <c r="M118"/>
  <c r="M100"/>
  <c r="M87"/>
  <c r="M111"/>
  <c r="G15"/>
  <c r="L15" s="1"/>
  <c r="G23"/>
  <c r="L23" s="1"/>
  <c r="G31"/>
  <c r="L31" s="1"/>
  <c r="G39"/>
  <c r="L39" s="1"/>
  <c r="G47"/>
  <c r="L47" s="1"/>
  <c r="G55"/>
  <c r="L55" s="1"/>
  <c r="M72"/>
  <c r="M80"/>
  <c r="M96"/>
  <c r="G12"/>
  <c r="L12" s="1"/>
  <c r="G20"/>
  <c r="L20" s="1"/>
  <c r="G28"/>
  <c r="L28" s="1"/>
  <c r="G36"/>
  <c r="L36" s="1"/>
  <c r="G44"/>
  <c r="L44" s="1"/>
  <c r="G52"/>
  <c r="L52" s="1"/>
  <c r="G60"/>
  <c r="L60" s="1"/>
  <c r="M98"/>
  <c r="M85"/>
  <c r="M109"/>
  <c r="G17"/>
  <c r="L17" s="1"/>
  <c r="G25"/>
  <c r="L25" s="1"/>
  <c r="G33"/>
  <c r="L33" s="1"/>
  <c r="G41"/>
  <c r="L41" s="1"/>
  <c r="G49"/>
  <c r="L49" s="1"/>
  <c r="G57"/>
  <c r="L57" s="1"/>
  <c r="M74"/>
  <c r="M82"/>
  <c r="M106"/>
  <c r="G18"/>
  <c r="L18" s="1"/>
  <c r="G26"/>
  <c r="L26" s="1"/>
  <c r="G34"/>
  <c r="L34" s="1"/>
  <c r="G42"/>
  <c r="L42" s="1"/>
  <c r="G50"/>
  <c r="L50" s="1"/>
  <c r="G58"/>
  <c r="L58" s="1"/>
  <c r="M75"/>
  <c r="M83"/>
  <c r="M107"/>
  <c r="G11"/>
  <c r="M105"/>
  <c r="M92"/>
  <c r="M116"/>
  <c r="M102"/>
  <c r="M89"/>
  <c r="M113"/>
  <c r="M99"/>
  <c r="M86"/>
  <c r="M110"/>
  <c r="G14"/>
  <c r="L14" s="1"/>
  <c r="G22"/>
  <c r="L22" s="1"/>
  <c r="G30"/>
  <c r="L30" s="1"/>
  <c r="G38"/>
  <c r="L38" s="1"/>
  <c r="G46"/>
  <c r="L46" s="1"/>
  <c r="G54"/>
  <c r="L54" s="1"/>
  <c r="M71"/>
  <c r="M79"/>
  <c r="M95"/>
  <c r="M119"/>
  <c r="M101"/>
  <c r="M88"/>
  <c r="M112"/>
  <c r="M77"/>
  <c r="M93"/>
  <c r="M117"/>
  <c r="M103"/>
  <c r="M90"/>
  <c r="M114"/>
  <c r="M120" i="38"/>
  <c r="M107"/>
  <c r="M94"/>
  <c r="M78"/>
  <c r="G50"/>
  <c r="L50" s="1"/>
  <c r="G42"/>
  <c r="L42" s="1"/>
  <c r="G34"/>
  <c r="L34" s="1"/>
  <c r="G26"/>
  <c r="L26" s="1"/>
  <c r="G18"/>
  <c r="L18" s="1"/>
  <c r="M116"/>
  <c r="M100"/>
  <c r="M87"/>
  <c r="M71"/>
  <c r="M113"/>
  <c r="G60"/>
  <c r="L60" s="1"/>
  <c r="M92"/>
  <c r="M76"/>
  <c r="M110"/>
  <c r="M97"/>
  <c r="M81"/>
  <c r="G53"/>
  <c r="L53" s="1"/>
  <c r="G45"/>
  <c r="L45" s="1"/>
  <c r="G37"/>
  <c r="L37" s="1"/>
  <c r="G29"/>
  <c r="L29" s="1"/>
  <c r="G21"/>
  <c r="L21" s="1"/>
  <c r="G13"/>
  <c r="L13" s="1"/>
  <c r="M119"/>
  <c r="M103"/>
  <c r="M82"/>
  <c r="G54"/>
  <c r="L54" s="1"/>
  <c r="G46"/>
  <c r="L46" s="1"/>
  <c r="G38"/>
  <c r="L38" s="1"/>
  <c r="G30"/>
  <c r="L30" s="1"/>
  <c r="G22"/>
  <c r="L22" s="1"/>
  <c r="G14"/>
  <c r="L14" s="1"/>
  <c r="M112"/>
  <c r="G59"/>
  <c r="L59" s="1"/>
  <c r="M91"/>
  <c r="M75"/>
  <c r="M109"/>
  <c r="M96"/>
  <c r="M80"/>
  <c r="G52"/>
  <c r="L52" s="1"/>
  <c r="G44"/>
  <c r="L44" s="1"/>
  <c r="G36"/>
  <c r="L36" s="1"/>
  <c r="G28"/>
  <c r="L28" s="1"/>
  <c r="G20"/>
  <c r="L20" s="1"/>
  <c r="G12"/>
  <c r="L12" s="1"/>
  <c r="M114"/>
  <c r="M98"/>
  <c r="M85"/>
  <c r="G57"/>
  <c r="L57" s="1"/>
  <c r="G49"/>
  <c r="L49" s="1"/>
  <c r="G41"/>
  <c r="L41" s="1"/>
  <c r="G33"/>
  <c r="L33" s="1"/>
  <c r="G25"/>
  <c r="L25" s="1"/>
  <c r="G17"/>
  <c r="L17" s="1"/>
  <c r="M115"/>
  <c r="M99"/>
  <c r="M86"/>
  <c r="M70"/>
  <c r="M108"/>
  <c r="M95"/>
  <c r="M79"/>
  <c r="G51"/>
  <c r="L51" s="1"/>
  <c r="G43"/>
  <c r="L43" s="1"/>
  <c r="G35"/>
  <c r="L35" s="1"/>
  <c r="G27"/>
  <c r="L27" s="1"/>
  <c r="G19"/>
  <c r="L19" s="1"/>
  <c r="G11"/>
  <c r="M105"/>
  <c r="M84"/>
  <c r="G56"/>
  <c r="L56" s="1"/>
  <c r="G48"/>
  <c r="L48" s="1"/>
  <c r="G40"/>
  <c r="L40" s="1"/>
  <c r="G32"/>
  <c r="L32" s="1"/>
  <c r="G24"/>
  <c r="L24" s="1"/>
  <c r="G16"/>
  <c r="L16" s="1"/>
  <c r="M118"/>
  <c r="M102"/>
  <c r="M89"/>
  <c r="M73"/>
  <c r="M111"/>
  <c r="G58"/>
  <c r="L58" s="1"/>
  <c r="M90"/>
  <c r="M74"/>
  <c r="M104"/>
  <c r="M83"/>
  <c r="G55"/>
  <c r="L55" s="1"/>
  <c r="G47"/>
  <c r="L47" s="1"/>
  <c r="G39"/>
  <c r="L39" s="1"/>
  <c r="G31"/>
  <c r="L31" s="1"/>
  <c r="G23"/>
  <c r="L23" s="1"/>
  <c r="G15"/>
  <c r="L15" s="1"/>
  <c r="M117"/>
  <c r="M101"/>
  <c r="M88"/>
  <c r="M72"/>
  <c r="M106"/>
  <c r="M93"/>
  <c r="M77"/>
  <c r="D6" i="3"/>
  <c r="D7" s="1"/>
  <c r="AT135" i="2" l="1"/>
  <c r="AT119"/>
  <c r="AT103"/>
  <c r="AT87"/>
  <c r="AT144"/>
  <c r="AT128"/>
  <c r="AT112"/>
  <c r="AT96"/>
  <c r="AT80"/>
  <c r="AT62"/>
  <c r="AT73"/>
  <c r="AT57"/>
  <c r="AT141"/>
  <c r="AT125"/>
  <c r="AT109"/>
  <c r="AT93"/>
  <c r="AT150"/>
  <c r="AT134"/>
  <c r="AT118"/>
  <c r="AT102"/>
  <c r="AT86"/>
  <c r="AT68"/>
  <c r="AT78"/>
  <c r="AT63"/>
  <c r="AT147"/>
  <c r="AT131"/>
  <c r="AT115"/>
  <c r="AT99"/>
  <c r="AT83"/>
  <c r="AT140"/>
  <c r="AT124"/>
  <c r="AT108"/>
  <c r="AT92"/>
  <c r="AT74"/>
  <c r="AT58"/>
  <c r="AT69"/>
  <c r="AT53"/>
  <c r="AT137"/>
  <c r="AT121"/>
  <c r="AT105"/>
  <c r="AT89"/>
  <c r="AT146"/>
  <c r="AT130"/>
  <c r="AT114"/>
  <c r="AT98"/>
  <c r="AT82"/>
  <c r="AT64"/>
  <c r="AT75"/>
  <c r="AT59"/>
  <c r="AT143"/>
  <c r="AT127"/>
  <c r="AT111"/>
  <c r="AT95"/>
  <c r="AT79"/>
  <c r="AT136"/>
  <c r="AT120"/>
  <c r="AT104"/>
  <c r="AT88"/>
  <c r="AT70"/>
  <c r="AT54"/>
  <c r="AT65"/>
  <c r="AT149"/>
  <c r="AT133"/>
  <c r="AT117"/>
  <c r="AT101"/>
  <c r="AT85"/>
  <c r="AT142"/>
  <c r="AT126"/>
  <c r="AT110"/>
  <c r="AT94"/>
  <c r="AT76"/>
  <c r="AT60"/>
  <c r="AT71"/>
  <c r="AT55"/>
  <c r="AT139"/>
  <c r="AT123"/>
  <c r="AT107"/>
  <c r="AT91"/>
  <c r="AT148"/>
  <c r="AT132"/>
  <c r="AT116"/>
  <c r="AT100"/>
  <c r="AT84"/>
  <c r="AT66"/>
  <c r="AT77"/>
  <c r="AT61"/>
  <c r="AT145"/>
  <c r="AT129"/>
  <c r="AT113"/>
  <c r="AT97"/>
  <c r="AT81"/>
  <c r="AT138"/>
  <c r="AT122"/>
  <c r="AT106"/>
  <c r="AT90"/>
  <c r="AT72"/>
  <c r="AT56"/>
  <c r="AT67"/>
  <c r="AS146"/>
  <c r="AS130"/>
  <c r="AS114"/>
  <c r="AS98"/>
  <c r="AS82"/>
  <c r="AS139"/>
  <c r="AS123"/>
  <c r="AS107"/>
  <c r="AS91"/>
  <c r="AS73"/>
  <c r="AS57"/>
  <c r="AS68"/>
  <c r="AS148"/>
  <c r="AS132"/>
  <c r="AS116"/>
  <c r="AS100"/>
  <c r="AS84"/>
  <c r="AS141"/>
  <c r="AS125"/>
  <c r="AS109"/>
  <c r="AS93"/>
  <c r="AS75"/>
  <c r="AS59"/>
  <c r="AS70"/>
  <c r="AS54"/>
  <c r="AS142"/>
  <c r="AS126"/>
  <c r="AS110"/>
  <c r="AS94"/>
  <c r="AS78"/>
  <c r="AS135"/>
  <c r="AS119"/>
  <c r="AS103"/>
  <c r="AS87"/>
  <c r="AS69"/>
  <c r="AS53"/>
  <c r="AS64"/>
  <c r="AS144"/>
  <c r="AS128"/>
  <c r="AS112"/>
  <c r="AS96"/>
  <c r="AS80"/>
  <c r="AS137"/>
  <c r="AS121"/>
  <c r="AS105"/>
  <c r="AS89"/>
  <c r="AS71"/>
  <c r="AS55"/>
  <c r="AS66"/>
  <c r="AS138"/>
  <c r="AS122"/>
  <c r="AS106"/>
  <c r="AS90"/>
  <c r="AS147"/>
  <c r="AS131"/>
  <c r="AS115"/>
  <c r="AS99"/>
  <c r="AS83"/>
  <c r="AS65"/>
  <c r="AS76"/>
  <c r="AS60"/>
  <c r="AS140"/>
  <c r="AS124"/>
  <c r="AS108"/>
  <c r="AS92"/>
  <c r="AS149"/>
  <c r="AS133"/>
  <c r="AS117"/>
  <c r="AS101"/>
  <c r="AS85"/>
  <c r="AS67"/>
  <c r="AS81"/>
  <c r="AS62"/>
  <c r="AS150"/>
  <c r="AS134"/>
  <c r="AS118"/>
  <c r="AS102"/>
  <c r="AS86"/>
  <c r="AS143"/>
  <c r="AS127"/>
  <c r="AS111"/>
  <c r="AS95"/>
  <c r="AS77"/>
  <c r="AS61"/>
  <c r="AS72"/>
  <c r="AS56"/>
  <c r="AS136"/>
  <c r="AS120"/>
  <c r="AS104"/>
  <c r="AS88"/>
  <c r="AS145"/>
  <c r="AS129"/>
  <c r="AS113"/>
  <c r="AS97"/>
  <c r="AS79"/>
  <c r="AS63"/>
  <c r="AS74"/>
  <c r="AS58"/>
  <c r="AQ146"/>
  <c r="AQ130"/>
  <c r="AQ114"/>
  <c r="AQ98"/>
  <c r="AQ82"/>
  <c r="AQ139"/>
  <c r="AQ123"/>
  <c r="AQ107"/>
  <c r="AQ91"/>
  <c r="AQ73"/>
  <c r="AQ57"/>
  <c r="AQ68"/>
  <c r="AQ148"/>
  <c r="AQ132"/>
  <c r="AQ116"/>
  <c r="AQ100"/>
  <c r="AQ84"/>
  <c r="AQ141"/>
  <c r="AQ125"/>
  <c r="AQ109"/>
  <c r="AQ93"/>
  <c r="AQ75"/>
  <c r="AQ59"/>
  <c r="AQ70"/>
  <c r="AQ54"/>
  <c r="AQ142"/>
  <c r="AQ126"/>
  <c r="AQ110"/>
  <c r="AQ94"/>
  <c r="AQ78"/>
  <c r="AQ135"/>
  <c r="AQ119"/>
  <c r="AQ103"/>
  <c r="AQ87"/>
  <c r="AQ69"/>
  <c r="AQ53"/>
  <c r="AQ64"/>
  <c r="AQ144"/>
  <c r="AQ128"/>
  <c r="AQ112"/>
  <c r="AQ96"/>
  <c r="AQ80"/>
  <c r="AQ137"/>
  <c r="AQ121"/>
  <c r="AQ105"/>
  <c r="AQ89"/>
  <c r="AQ71"/>
  <c r="AQ55"/>
  <c r="AQ66"/>
  <c r="AQ138"/>
  <c r="AQ122"/>
  <c r="AQ106"/>
  <c r="AQ90"/>
  <c r="AQ147"/>
  <c r="AQ131"/>
  <c r="AQ115"/>
  <c r="AQ99"/>
  <c r="AQ83"/>
  <c r="AQ65"/>
  <c r="AQ76"/>
  <c r="AQ60"/>
  <c r="AQ140"/>
  <c r="AQ124"/>
  <c r="AQ108"/>
  <c r="AQ92"/>
  <c r="AQ149"/>
  <c r="AQ133"/>
  <c r="AQ117"/>
  <c r="AQ101"/>
  <c r="AQ85"/>
  <c r="AQ67"/>
  <c r="AQ79"/>
  <c r="AQ62"/>
  <c r="AQ150"/>
  <c r="AQ134"/>
  <c r="AQ118"/>
  <c r="AQ102"/>
  <c r="AQ86"/>
  <c r="AQ143"/>
  <c r="AQ127"/>
  <c r="AQ111"/>
  <c r="AQ95"/>
  <c r="AQ77"/>
  <c r="AQ61"/>
  <c r="AQ72"/>
  <c r="AQ56"/>
  <c r="AQ136"/>
  <c r="AQ120"/>
  <c r="AQ104"/>
  <c r="AQ88"/>
  <c r="AQ145"/>
  <c r="AQ129"/>
  <c r="AQ113"/>
  <c r="AQ97"/>
  <c r="AQ81"/>
  <c r="AQ63"/>
  <c r="AQ74"/>
  <c r="AQ58"/>
  <c r="G12" i="3"/>
  <c r="L12" s="1"/>
  <c r="AA7" i="2" s="1"/>
  <c r="G14" i="3"/>
  <c r="L14" s="1"/>
  <c r="AA9" i="2" s="1"/>
  <c r="G16" i="3"/>
  <c r="L16" s="1"/>
  <c r="AA11" i="2" s="1"/>
  <c r="G18" i="3"/>
  <c r="L18" s="1"/>
  <c r="AA12" i="2" s="1"/>
  <c r="G20" i="3"/>
  <c r="L20" s="1"/>
  <c r="AA24" i="2" s="1"/>
  <c r="G22" i="3"/>
  <c r="L22" s="1"/>
  <c r="AA27" i="2" s="1"/>
  <c r="G25" i="3"/>
  <c r="L25" s="1"/>
  <c r="AA28" i="2" s="1"/>
  <c r="G27" i="3"/>
  <c r="L27" s="1"/>
  <c r="AA43" i="2" s="1"/>
  <c r="G29" i="3"/>
  <c r="L29" s="1"/>
  <c r="G31"/>
  <c r="L31" s="1"/>
  <c r="G33"/>
  <c r="L33" s="1"/>
  <c r="G35"/>
  <c r="L35" s="1"/>
  <c r="G37"/>
  <c r="L37" s="1"/>
  <c r="G39"/>
  <c r="L39" s="1"/>
  <c r="G41"/>
  <c r="L41" s="1"/>
  <c r="G43"/>
  <c r="L43" s="1"/>
  <c r="G45"/>
  <c r="L45" s="1"/>
  <c r="G47"/>
  <c r="L47" s="1"/>
  <c r="G49"/>
  <c r="L49" s="1"/>
  <c r="G51"/>
  <c r="L51" s="1"/>
  <c r="G53"/>
  <c r="L53" s="1"/>
  <c r="G55"/>
  <c r="L55" s="1"/>
  <c r="G57"/>
  <c r="L57" s="1"/>
  <c r="G59"/>
  <c r="L59" s="1"/>
  <c r="G11"/>
  <c r="G13"/>
  <c r="L13" s="1"/>
  <c r="AA8" i="2" s="1"/>
  <c r="G15" i="3"/>
  <c r="L15" s="1"/>
  <c r="AA10" i="2" s="1"/>
  <c r="G17" i="3"/>
  <c r="L17" s="1"/>
  <c r="AA30" i="2" s="1"/>
  <c r="G19" i="3"/>
  <c r="L19" s="1"/>
  <c r="AA15" i="2" s="1"/>
  <c r="G21" i="3"/>
  <c r="L21" s="1"/>
  <c r="AA13" i="2" s="1"/>
  <c r="G24" i="3"/>
  <c r="L24" s="1"/>
  <c r="AA42" i="2" s="1"/>
  <c r="G26" i="3"/>
  <c r="L26" s="1"/>
  <c r="AA21" i="2" s="1"/>
  <c r="G28" i="3"/>
  <c r="L28" s="1"/>
  <c r="AA34" i="2" s="1"/>
  <c r="G30" i="3"/>
  <c r="L30" s="1"/>
  <c r="G32"/>
  <c r="L32" s="1"/>
  <c r="G34"/>
  <c r="L34" s="1"/>
  <c r="G36"/>
  <c r="L36" s="1"/>
  <c r="G38"/>
  <c r="L38" s="1"/>
  <c r="G40"/>
  <c r="L40" s="1"/>
  <c r="G42"/>
  <c r="L42" s="1"/>
  <c r="G44"/>
  <c r="L44" s="1"/>
  <c r="G46"/>
  <c r="L46" s="1"/>
  <c r="G48"/>
  <c r="L48" s="1"/>
  <c r="G50"/>
  <c r="L50" s="1"/>
  <c r="G52"/>
  <c r="L52" s="1"/>
  <c r="G54"/>
  <c r="L54" s="1"/>
  <c r="G56"/>
  <c r="L56" s="1"/>
  <c r="G58"/>
  <c r="L58" s="1"/>
  <c r="G60"/>
  <c r="L60" s="1"/>
  <c r="M89"/>
  <c r="M73"/>
  <c r="M112"/>
  <c r="M70"/>
  <c r="M95"/>
  <c r="M97"/>
  <c r="M116"/>
  <c r="M118"/>
  <c r="M103"/>
  <c r="M102"/>
  <c r="M101"/>
  <c r="M83"/>
  <c r="M82"/>
  <c r="M85"/>
  <c r="M104"/>
  <c r="M107"/>
  <c r="M106"/>
  <c r="M88"/>
  <c r="M91"/>
  <c r="M84"/>
  <c r="M79"/>
  <c r="M99"/>
  <c r="M98"/>
  <c r="M113"/>
  <c r="M86"/>
  <c r="M71"/>
  <c r="M92"/>
  <c r="M77"/>
  <c r="M94"/>
  <c r="M93"/>
  <c r="M76"/>
  <c r="M96"/>
  <c r="M119"/>
  <c r="M100"/>
  <c r="M90"/>
  <c r="M110"/>
  <c r="M75"/>
  <c r="M74"/>
  <c r="M109"/>
  <c r="M108"/>
  <c r="M111"/>
  <c r="M78"/>
  <c r="M81"/>
  <c r="M80"/>
  <c r="M115"/>
  <c r="M114"/>
  <c r="M117"/>
  <c r="M87"/>
  <c r="M105"/>
  <c r="M72"/>
  <c r="L11" i="38"/>
  <c r="G8"/>
  <c r="AA29" i="18" s="1"/>
  <c r="L11" i="39"/>
  <c r="G8"/>
  <c r="AB29" i="18" s="1"/>
  <c r="AO33" i="25" l="1"/>
  <c r="AO33" i="23"/>
  <c r="O33" s="1"/>
  <c r="AO33" i="24"/>
  <c r="O33" s="1"/>
  <c r="AO33" i="28"/>
  <c r="O33" s="1"/>
  <c r="AO33" i="30"/>
  <c r="AO33" i="29"/>
  <c r="AO33" i="31"/>
  <c r="AO33" i="26"/>
  <c r="AO33" i="22"/>
  <c r="O33" s="1"/>
  <c r="AO33" i="21"/>
  <c r="O33" s="1"/>
  <c r="AO33" i="20"/>
  <c r="O33" s="1"/>
  <c r="AO33" i="27"/>
  <c r="AO33" i="4"/>
  <c r="O33" s="1"/>
  <c r="AO33" i="32"/>
  <c r="AO29" i="29"/>
  <c r="AO29" i="26"/>
  <c r="AO29" i="25"/>
  <c r="AO29" i="23"/>
  <c r="AO29" i="30"/>
  <c r="AO29" i="4"/>
  <c r="O29" s="1"/>
  <c r="AO29" i="24"/>
  <c r="AO29" i="22"/>
  <c r="O29" s="1"/>
  <c r="AO29" i="21"/>
  <c r="O29" s="1"/>
  <c r="AO29" i="20"/>
  <c r="O29" s="1"/>
  <c r="AO29" i="31"/>
  <c r="AO29" i="27"/>
  <c r="AO29" i="28"/>
  <c r="O29" s="1"/>
  <c r="AO29" i="32"/>
  <c r="AO26" i="29"/>
  <c r="AO26" i="27"/>
  <c r="AO26" i="31"/>
  <c r="AO26" i="26"/>
  <c r="AO26" i="24"/>
  <c r="AO26" i="22"/>
  <c r="O26" s="1"/>
  <c r="AO26" i="21"/>
  <c r="O26" s="1"/>
  <c r="AO26" i="28"/>
  <c r="O26" s="1"/>
  <c r="AO26" i="25"/>
  <c r="AO26" i="30"/>
  <c r="AO26" i="23"/>
  <c r="AO26" i="20"/>
  <c r="O26" s="1"/>
  <c r="AO26" i="4"/>
  <c r="O26" s="1"/>
  <c r="AO26" i="32"/>
  <c r="AO35" i="26"/>
  <c r="AO35" i="25"/>
  <c r="O35" s="1"/>
  <c r="AO35" i="28"/>
  <c r="O35" s="1"/>
  <c r="AO35" i="27"/>
  <c r="AO35" i="24"/>
  <c r="O35" s="1"/>
  <c r="AO35" i="23"/>
  <c r="O35" s="1"/>
  <c r="AO35" i="22"/>
  <c r="O35" s="1"/>
  <c r="AO35" i="21"/>
  <c r="O35" s="1"/>
  <c r="AO35" i="20"/>
  <c r="O35" s="1"/>
  <c r="AO35" i="31"/>
  <c r="AO35" i="30"/>
  <c r="AO35" i="29"/>
  <c r="AO35" i="4"/>
  <c r="O35" s="1"/>
  <c r="AO35" i="32"/>
  <c r="AO39" i="28"/>
  <c r="O39" s="1"/>
  <c r="AO39" i="22"/>
  <c r="O39" s="1"/>
  <c r="AO39" i="4"/>
  <c r="O39" s="1"/>
  <c r="AO39" i="20"/>
  <c r="O39" s="1"/>
  <c r="AO39" i="21"/>
  <c r="O39" s="1"/>
  <c r="AO39" i="24"/>
  <c r="AO39" i="23"/>
  <c r="AO39" i="27"/>
  <c r="AO39" i="25"/>
  <c r="AO39" i="26"/>
  <c r="AO39" i="29"/>
  <c r="AO39" i="30"/>
  <c r="AO39" i="31"/>
  <c r="AO39" i="32"/>
  <c r="AO47" i="28"/>
  <c r="O47" s="1"/>
  <c r="AO47" i="22"/>
  <c r="O47" s="1"/>
  <c r="AO47" i="4"/>
  <c r="O47" s="1"/>
  <c r="AO47" i="20"/>
  <c r="O47" s="1"/>
  <c r="AO47" i="21"/>
  <c r="O47" s="1"/>
  <c r="AO47" i="23"/>
  <c r="O47" s="1"/>
  <c r="AO47" i="24"/>
  <c r="O47" s="1"/>
  <c r="AO47" i="27"/>
  <c r="O47" s="1"/>
  <c r="AO47" i="25"/>
  <c r="O47" s="1"/>
  <c r="AO47" i="26"/>
  <c r="O47" s="1"/>
  <c r="AO47" i="29"/>
  <c r="O47" s="1"/>
  <c r="AO47" i="30"/>
  <c r="O47" s="1"/>
  <c r="AO47" i="31"/>
  <c r="O47" s="1"/>
  <c r="AW42" i="2"/>
  <c r="AO47" i="32"/>
  <c r="O47" s="1"/>
  <c r="AO20" i="4"/>
  <c r="O20" s="1"/>
  <c r="AO20" i="28"/>
  <c r="O20" s="1"/>
  <c r="AO20" i="20"/>
  <c r="AO20" i="21"/>
  <c r="AO20" i="26"/>
  <c r="AO20" i="25"/>
  <c r="AO20" i="22"/>
  <c r="AO20" i="23"/>
  <c r="AO20" i="24"/>
  <c r="AO20" i="27"/>
  <c r="AO20" i="29"/>
  <c r="AO20" i="30"/>
  <c r="AO20" i="31"/>
  <c r="AO20" i="32"/>
  <c r="AO15" i="28"/>
  <c r="O15" s="1"/>
  <c r="AO15" i="4"/>
  <c r="O15" s="1"/>
  <c r="AO15" i="21"/>
  <c r="AO15" i="23"/>
  <c r="AO15" i="22"/>
  <c r="AO15" i="20"/>
  <c r="AO15" i="26"/>
  <c r="AO15" i="24"/>
  <c r="AO15" i="25"/>
  <c r="AO15" i="29"/>
  <c r="AO15" i="30"/>
  <c r="AO15" i="27"/>
  <c r="AO15" i="31"/>
  <c r="AO15" i="32"/>
  <c r="G8" i="3"/>
  <c r="L11"/>
  <c r="AA6" i="2" s="1"/>
  <c r="AA150"/>
  <c r="AA146"/>
  <c r="AA142"/>
  <c r="AA138"/>
  <c r="AA134"/>
  <c r="AA147"/>
  <c r="AA143"/>
  <c r="AA139"/>
  <c r="AA135"/>
  <c r="AA131"/>
  <c r="AA128"/>
  <c r="AA124"/>
  <c r="AA120"/>
  <c r="AA116"/>
  <c r="AA129"/>
  <c r="AA125"/>
  <c r="AA121"/>
  <c r="AA117"/>
  <c r="AA56"/>
  <c r="AA57"/>
  <c r="AA58"/>
  <c r="AA59"/>
  <c r="AA60"/>
  <c r="AA61"/>
  <c r="AA63"/>
  <c r="AA62"/>
  <c r="AA64"/>
  <c r="AA65"/>
  <c r="AA66"/>
  <c r="AA67"/>
  <c r="AA68"/>
  <c r="AA69"/>
  <c r="AA148"/>
  <c r="AA144"/>
  <c r="AA140"/>
  <c r="AA136"/>
  <c r="AA132"/>
  <c r="AA149"/>
  <c r="AA145"/>
  <c r="AA141"/>
  <c r="AA137"/>
  <c r="AA133"/>
  <c r="AA130"/>
  <c r="AA126"/>
  <c r="AA122"/>
  <c r="AA118"/>
  <c r="AA127"/>
  <c r="AA123"/>
  <c r="AA119"/>
  <c r="AA115"/>
  <c r="AA114"/>
  <c r="AA113"/>
  <c r="AA112"/>
  <c r="AA111"/>
  <c r="AA110"/>
  <c r="AA109"/>
  <c r="AA108"/>
  <c r="AA107"/>
  <c r="AA106"/>
  <c r="AA105"/>
  <c r="AA104"/>
  <c r="AA103"/>
  <c r="AA102"/>
  <c r="AA101"/>
  <c r="AA100"/>
  <c r="AA99"/>
  <c r="AA98"/>
  <c r="AA97"/>
  <c r="AA96"/>
  <c r="AA95"/>
  <c r="AA94"/>
  <c r="AA93"/>
  <c r="AA92"/>
  <c r="AA91"/>
  <c r="AA90"/>
  <c r="AA89"/>
  <c r="AA88"/>
  <c r="AA87"/>
  <c r="AA86"/>
  <c r="AA85"/>
  <c r="AA84"/>
  <c r="AA83"/>
  <c r="AA82"/>
  <c r="AA81"/>
  <c r="AA80"/>
  <c r="AA79"/>
  <c r="AA78"/>
  <c r="AA77"/>
  <c r="AA76"/>
  <c r="AA75"/>
  <c r="AA74"/>
  <c r="AA73"/>
  <c r="AA72"/>
  <c r="AA71"/>
  <c r="AA70"/>
  <c r="AA53"/>
  <c r="AA54"/>
  <c r="AA55"/>
  <c r="AO32" i="28"/>
  <c r="O32" s="1"/>
  <c r="AO32" i="4"/>
  <c r="O32" s="1"/>
  <c r="AO32" i="22"/>
  <c r="O32" s="1"/>
  <c r="AO32" i="20"/>
  <c r="O32" s="1"/>
  <c r="AO32" i="21"/>
  <c r="O32" s="1"/>
  <c r="AO32" i="26"/>
  <c r="AO32" i="25"/>
  <c r="AO32" i="23"/>
  <c r="AO32" i="24"/>
  <c r="AO32" i="27"/>
  <c r="AO32" i="30"/>
  <c r="AO32" i="29"/>
  <c r="AO32" i="31"/>
  <c r="AO32" i="32"/>
  <c r="AO28" i="28"/>
  <c r="O28" s="1"/>
  <c r="AO28" i="4"/>
  <c r="O28" s="1"/>
  <c r="AO28" i="22"/>
  <c r="O28" s="1"/>
  <c r="AO28" i="20"/>
  <c r="O28" s="1"/>
  <c r="AO28" i="21"/>
  <c r="O28" s="1"/>
  <c r="AO28" i="24"/>
  <c r="AO28" i="26"/>
  <c r="AO28" i="25"/>
  <c r="AO28" i="23"/>
  <c r="AO28" i="27"/>
  <c r="AO28" i="30"/>
  <c r="AO28" i="29"/>
  <c r="AO28" i="31"/>
  <c r="AO28" i="32"/>
  <c r="AO16" i="4"/>
  <c r="O16" s="1"/>
  <c r="AO16" i="28"/>
  <c r="O16" s="1"/>
  <c r="AO16" i="23"/>
  <c r="AO16" i="20"/>
  <c r="AO16" i="21"/>
  <c r="AO16" i="22"/>
  <c r="AO16" i="24"/>
  <c r="AO16" i="26"/>
  <c r="AO16" i="25"/>
  <c r="AO16" i="30"/>
  <c r="AO16" i="27"/>
  <c r="AO16" i="29"/>
  <c r="AO16" i="31"/>
  <c r="AO16" i="32"/>
  <c r="AO12" i="4"/>
  <c r="AO12" i="28"/>
  <c r="O12" s="1"/>
  <c r="AO12" i="20"/>
  <c r="AO12" i="21"/>
  <c r="AO12" i="23"/>
  <c r="AO12" i="22"/>
  <c r="AO12" i="24"/>
  <c r="AO12" i="25"/>
  <c r="AO12" i="26"/>
  <c r="AO12" i="29"/>
  <c r="AO12" i="27"/>
  <c r="AO12" i="30"/>
  <c r="AO12" i="31"/>
  <c r="AO12" i="32"/>
  <c r="AV147" i="2"/>
  <c r="AV143"/>
  <c r="AV139"/>
  <c r="AV135"/>
  <c r="AV131"/>
  <c r="AV127"/>
  <c r="AV123"/>
  <c r="AV119"/>
  <c r="AV115"/>
  <c r="AV111"/>
  <c r="AV107"/>
  <c r="AV103"/>
  <c r="AV99"/>
  <c r="AV95"/>
  <c r="AV91"/>
  <c r="AV87"/>
  <c r="AV83"/>
  <c r="AV79"/>
  <c r="AV150"/>
  <c r="AV146"/>
  <c r="AV142"/>
  <c r="AV138"/>
  <c r="AV134"/>
  <c r="AV130"/>
  <c r="AV126"/>
  <c r="AV122"/>
  <c r="AV118"/>
  <c r="AV114"/>
  <c r="AV110"/>
  <c r="AV106"/>
  <c r="AV102"/>
  <c r="AV98"/>
  <c r="AV94"/>
  <c r="AV90"/>
  <c r="AV86"/>
  <c r="AV82"/>
  <c r="AV76"/>
  <c r="AV72"/>
  <c r="AV68"/>
  <c r="AV64"/>
  <c r="AV60"/>
  <c r="AV56"/>
  <c r="AV80"/>
  <c r="AV73"/>
  <c r="AV69"/>
  <c r="AV65"/>
  <c r="AV61"/>
  <c r="AV57"/>
  <c r="AV53"/>
  <c r="AV149"/>
  <c r="AV145"/>
  <c r="AV141"/>
  <c r="AV137"/>
  <c r="AV133"/>
  <c r="AV129"/>
  <c r="AV125"/>
  <c r="AV121"/>
  <c r="AV117"/>
  <c r="AV113"/>
  <c r="AV109"/>
  <c r="AV105"/>
  <c r="AV101"/>
  <c r="AV97"/>
  <c r="AV93"/>
  <c r="AV89"/>
  <c r="AV85"/>
  <c r="AV81"/>
  <c r="AV77"/>
  <c r="AV148"/>
  <c r="AV144"/>
  <c r="AV140"/>
  <c r="AV136"/>
  <c r="AV132"/>
  <c r="AV128"/>
  <c r="AV124"/>
  <c r="AV120"/>
  <c r="AV116"/>
  <c r="AV112"/>
  <c r="AV108"/>
  <c r="AV104"/>
  <c r="AV100"/>
  <c r="AV96"/>
  <c r="AV92"/>
  <c r="AV88"/>
  <c r="AV84"/>
  <c r="AV78"/>
  <c r="AV74"/>
  <c r="AV70"/>
  <c r="AV66"/>
  <c r="AV62"/>
  <c r="AV58"/>
  <c r="AV54"/>
  <c r="AV75"/>
  <c r="AV71"/>
  <c r="AV67"/>
  <c r="AV63"/>
  <c r="AV59"/>
  <c r="AV55"/>
  <c r="AU148"/>
  <c r="AU144"/>
  <c r="AU140"/>
  <c r="AU136"/>
  <c r="AU132"/>
  <c r="AU128"/>
  <c r="AU124"/>
  <c r="AU120"/>
  <c r="AU116"/>
  <c r="AU112"/>
  <c r="AU108"/>
  <c r="AU104"/>
  <c r="AU100"/>
  <c r="AU96"/>
  <c r="AU92"/>
  <c r="AU88"/>
  <c r="AU84"/>
  <c r="AU80"/>
  <c r="AU149"/>
  <c r="AU145"/>
  <c r="AU141"/>
  <c r="AU137"/>
  <c r="AU133"/>
  <c r="AU129"/>
  <c r="AU125"/>
  <c r="AU121"/>
  <c r="AU117"/>
  <c r="AU113"/>
  <c r="AU109"/>
  <c r="AU105"/>
  <c r="AU101"/>
  <c r="AU97"/>
  <c r="AU93"/>
  <c r="AU89"/>
  <c r="AU85"/>
  <c r="AU81"/>
  <c r="AU75"/>
  <c r="AU71"/>
  <c r="AU67"/>
  <c r="AU63"/>
  <c r="AU59"/>
  <c r="AU55"/>
  <c r="AU79"/>
  <c r="AU74"/>
  <c r="AU70"/>
  <c r="AU66"/>
  <c r="AU62"/>
  <c r="AU58"/>
  <c r="AU54"/>
  <c r="AU150"/>
  <c r="AU146"/>
  <c r="AU142"/>
  <c r="AU138"/>
  <c r="AU134"/>
  <c r="AU130"/>
  <c r="AU126"/>
  <c r="AU122"/>
  <c r="AU118"/>
  <c r="AU114"/>
  <c r="AU110"/>
  <c r="AU106"/>
  <c r="AU102"/>
  <c r="AU98"/>
  <c r="AU94"/>
  <c r="AU90"/>
  <c r="AU86"/>
  <c r="AU82"/>
  <c r="AU78"/>
  <c r="AU147"/>
  <c r="AU143"/>
  <c r="AU139"/>
  <c r="AU135"/>
  <c r="AU131"/>
  <c r="AU127"/>
  <c r="AU123"/>
  <c r="AU119"/>
  <c r="AU115"/>
  <c r="AU111"/>
  <c r="AU107"/>
  <c r="AU103"/>
  <c r="AU99"/>
  <c r="AU95"/>
  <c r="AU91"/>
  <c r="AU87"/>
  <c r="AU83"/>
  <c r="AU77"/>
  <c r="AU73"/>
  <c r="AU69"/>
  <c r="AU65"/>
  <c r="AU61"/>
  <c r="AU57"/>
  <c r="AU53"/>
  <c r="AU76"/>
  <c r="AU72"/>
  <c r="AU68"/>
  <c r="AU64"/>
  <c r="AU60"/>
  <c r="AU56"/>
  <c r="AO25" i="28"/>
  <c r="O25" s="1"/>
  <c r="AO25" i="4"/>
  <c r="O25" s="1"/>
  <c r="D17" s="1"/>
  <c r="AO25" i="20"/>
  <c r="AO25" i="21"/>
  <c r="AO25" i="22"/>
  <c r="AO25" i="26"/>
  <c r="AO25" i="23"/>
  <c r="AO25" i="24"/>
  <c r="AO25" i="25"/>
  <c r="AO25" i="27"/>
  <c r="AO25" i="30"/>
  <c r="AO25" i="29"/>
  <c r="AO25" i="31"/>
  <c r="AO25" i="32"/>
  <c r="AO18" i="28"/>
  <c r="O18" s="1"/>
  <c r="AO18" i="4"/>
  <c r="O18" s="1"/>
  <c r="AO18" i="20"/>
  <c r="O18" s="1"/>
  <c r="AO18" i="21"/>
  <c r="O18" s="1"/>
  <c r="AO18" i="23"/>
  <c r="AO18" i="22"/>
  <c r="O18" s="1"/>
  <c r="AO18" i="24"/>
  <c r="AO18" i="26"/>
  <c r="AO18" i="25"/>
  <c r="AO18" i="30"/>
  <c r="AO18" i="27"/>
  <c r="AO18" i="29"/>
  <c r="AO18" i="31"/>
  <c r="AO18" i="32"/>
  <c r="AO34" i="28"/>
  <c r="O34" s="1"/>
  <c r="AO34" i="4"/>
  <c r="O34" s="1"/>
  <c r="AO34" i="22"/>
  <c r="O34" s="1"/>
  <c r="AO34" i="20"/>
  <c r="O34" s="1"/>
  <c r="AO34" i="21"/>
  <c r="O34" s="1"/>
  <c r="AO34" i="26"/>
  <c r="AO34" i="25"/>
  <c r="AO34" i="23"/>
  <c r="O34" s="1"/>
  <c r="AO34" i="24"/>
  <c r="O34" s="1"/>
  <c r="D18" s="1"/>
  <c r="AO34" i="27"/>
  <c r="AO34" i="29"/>
  <c r="AO34" i="30"/>
  <c r="AO34" i="31"/>
  <c r="AW30" i="2"/>
  <c r="AO34" i="32"/>
  <c r="AO13" i="28"/>
  <c r="O13" s="1"/>
  <c r="AO13" i="4"/>
  <c r="O13" s="1"/>
  <c r="AO13" i="22"/>
  <c r="O13" s="1"/>
  <c r="AO13" i="20"/>
  <c r="O13" s="1"/>
  <c r="AO13" i="21"/>
  <c r="O13" s="1"/>
  <c r="AO13" i="23"/>
  <c r="O13" s="1"/>
  <c r="AO13" i="26"/>
  <c r="AO13" i="24"/>
  <c r="O13" s="1"/>
  <c r="AO13" i="25"/>
  <c r="AO13" i="31"/>
  <c r="AO13" i="27"/>
  <c r="AO13" i="29"/>
  <c r="AO13" i="30"/>
  <c r="AO13" i="32"/>
  <c r="AO48" i="28"/>
  <c r="O48" s="1"/>
  <c r="AO48" i="22"/>
  <c r="O48" s="1"/>
  <c r="AO48" i="4"/>
  <c r="O48" s="1"/>
  <c r="AO48" i="20"/>
  <c r="O48" s="1"/>
  <c r="AO48" i="21"/>
  <c r="O48" s="1"/>
  <c r="AO48" i="23"/>
  <c r="O48" s="1"/>
  <c r="AO48" i="24"/>
  <c r="O48" s="1"/>
  <c r="AO48" i="27"/>
  <c r="O48" s="1"/>
  <c r="AO48" i="25"/>
  <c r="O48" s="1"/>
  <c r="AO48" i="26"/>
  <c r="O48" s="1"/>
  <c r="AO48" i="29"/>
  <c r="O48" s="1"/>
  <c r="AO48" i="30"/>
  <c r="O48" s="1"/>
  <c r="AO48" i="31"/>
  <c r="O48" s="1"/>
  <c r="AW43" i="2"/>
  <c r="AO48" i="32"/>
  <c r="O48" s="1"/>
  <c r="AO31" i="28"/>
  <c r="O31" s="1"/>
  <c r="AO31" i="4"/>
  <c r="O31" s="1"/>
  <c r="AO31" i="20"/>
  <c r="O31" s="1"/>
  <c r="AO31" i="21"/>
  <c r="O31" s="1"/>
  <c r="AO31" i="22"/>
  <c r="O31" s="1"/>
  <c r="D11" s="1"/>
  <c r="AO31" i="23"/>
  <c r="AO31" i="24"/>
  <c r="AO31" i="26"/>
  <c r="AO31" i="25"/>
  <c r="AO31" i="27"/>
  <c r="AO31" i="30"/>
  <c r="AO31" i="29"/>
  <c r="AO31" i="31"/>
  <c r="AO31" i="32"/>
  <c r="AO17" i="28"/>
  <c r="O17" s="1"/>
  <c r="AO17" i="4"/>
  <c r="O17" s="1"/>
  <c r="AO17" i="20"/>
  <c r="AO17" i="23"/>
  <c r="AO17" i="22"/>
  <c r="AO17" i="21"/>
  <c r="AO17" i="26"/>
  <c r="AO17" i="24"/>
  <c r="AO17" i="25"/>
  <c r="AO17" i="29"/>
  <c r="AO17" i="30"/>
  <c r="AO17" i="27"/>
  <c r="AO17" i="31"/>
  <c r="AO17" i="32"/>
  <c r="AO14" i="28"/>
  <c r="O14" s="1"/>
  <c r="AO14" i="4"/>
  <c r="O14" s="1"/>
  <c r="AO14" i="23"/>
  <c r="AO14" i="20"/>
  <c r="O14" s="1"/>
  <c r="AO14" i="21"/>
  <c r="O14" s="1"/>
  <c r="AO14" i="22"/>
  <c r="AO14" i="24"/>
  <c r="AO14" i="26"/>
  <c r="AO14" i="25"/>
  <c r="AO14" i="27"/>
  <c r="AO14" i="30"/>
  <c r="AO14" i="29"/>
  <c r="AO14" i="31"/>
  <c r="AO14" i="32"/>
  <c r="G4" i="18"/>
  <c r="G27" l="1"/>
  <c r="D13" i="22"/>
  <c r="D18"/>
  <c r="D12" i="4"/>
  <c r="D14" i="22"/>
  <c r="AO59" i="31"/>
  <c r="AO59" i="32"/>
  <c r="AO59" i="24"/>
  <c r="AO59" i="4"/>
  <c r="AO59" i="23"/>
  <c r="AO59" i="20"/>
  <c r="AO59" i="21"/>
  <c r="AO59" i="29"/>
  <c r="AO59" i="30"/>
  <c r="AO59" i="25"/>
  <c r="AO59" i="22"/>
  <c r="AO59" i="26"/>
  <c r="AO59" i="27"/>
  <c r="AO59" i="28"/>
  <c r="AO75" i="32"/>
  <c r="AO75" i="31"/>
  <c r="AO75" i="30"/>
  <c r="AO75" i="29"/>
  <c r="AO75" i="25"/>
  <c r="AO75" i="22"/>
  <c r="AO75" i="26"/>
  <c r="AO75" i="27"/>
  <c r="AO75" i="28"/>
  <c r="AO75" i="24"/>
  <c r="AO75" i="4"/>
  <c r="AO75" i="23"/>
  <c r="AO75" i="20"/>
  <c r="AO75" i="21"/>
  <c r="AO77" i="32"/>
  <c r="AO77" i="31"/>
  <c r="AO77" i="30"/>
  <c r="AO77" i="29"/>
  <c r="AO77" i="26"/>
  <c r="AO77" i="27"/>
  <c r="AO77" i="4"/>
  <c r="AO77" i="23"/>
  <c r="AO77" i="28"/>
  <c r="AO77" i="25"/>
  <c r="AO77" i="21"/>
  <c r="AO77" i="20"/>
  <c r="AO77" i="24"/>
  <c r="AO77" i="22"/>
  <c r="AO79" i="32"/>
  <c r="AO79" i="31"/>
  <c r="AO79" i="22"/>
  <c r="AO79" i="26"/>
  <c r="AO79" i="23"/>
  <c r="AO79" i="4"/>
  <c r="AO79" i="21"/>
  <c r="AO79" i="29"/>
  <c r="AO79" i="30"/>
  <c r="AO79" i="25"/>
  <c r="AO79" i="20"/>
  <c r="AO79" i="24"/>
  <c r="AO79" i="27"/>
  <c r="AO79" i="28"/>
  <c r="AO81" i="32"/>
  <c r="AO81" i="31"/>
  <c r="AO81" i="29"/>
  <c r="AO81" i="24"/>
  <c r="AO81" i="27"/>
  <c r="AO81" i="22"/>
  <c r="AO81" i="4"/>
  <c r="AO81" i="23"/>
  <c r="AO81" i="30"/>
  <c r="AO81" i="28"/>
  <c r="AO81" i="20"/>
  <c r="AO81" i="26"/>
  <c r="AO81" i="21"/>
  <c r="AO81" i="25"/>
  <c r="AO83" i="32"/>
  <c r="AO83" i="31"/>
  <c r="AO83" i="28"/>
  <c r="AO83" i="20"/>
  <c r="AO83" i="21"/>
  <c r="AO83" i="25"/>
  <c r="AO83" i="22"/>
  <c r="AO83" i="26"/>
  <c r="AO83" i="30"/>
  <c r="AO83" i="29"/>
  <c r="AO83" i="27"/>
  <c r="AO83" i="24"/>
  <c r="AO83" i="4"/>
  <c r="AO83" i="23"/>
  <c r="AO85" i="32"/>
  <c r="AO85" i="31"/>
  <c r="AO85" i="27"/>
  <c r="AO85" i="24"/>
  <c r="AO85" i="4"/>
  <c r="AO85" i="23"/>
  <c r="AO85" i="21"/>
  <c r="AO85" i="29"/>
  <c r="AO85" i="30"/>
  <c r="AO85" i="26"/>
  <c r="AO85" i="20"/>
  <c r="AO85" i="25"/>
  <c r="AO85" i="22"/>
  <c r="AO85" i="28"/>
  <c r="AO87" i="32"/>
  <c r="AO87" i="31"/>
  <c r="AO87" i="30"/>
  <c r="AO87" i="29"/>
  <c r="AO87" i="4"/>
  <c r="AO87" i="21"/>
  <c r="AO87" i="25"/>
  <c r="AO87" i="20"/>
  <c r="AO87" i="24"/>
  <c r="AO87" i="28"/>
  <c r="AO87" i="27"/>
  <c r="AO87" i="22"/>
  <c r="AO87" i="26"/>
  <c r="AO87" i="23"/>
  <c r="AO89" i="32"/>
  <c r="AO89" i="31"/>
  <c r="AO89" i="29"/>
  <c r="AO89" i="26"/>
  <c r="AO89" i="21"/>
  <c r="AO89" i="22"/>
  <c r="AO89" i="27"/>
  <c r="AO89" i="23"/>
  <c r="AO89" i="30"/>
  <c r="AO89" i="24"/>
  <c r="AO89" i="25"/>
  <c r="AO89" i="20"/>
  <c r="AO89" i="4"/>
  <c r="AO89" i="28"/>
  <c r="AO91" i="32"/>
  <c r="AO91" i="31"/>
  <c r="AO91" i="28"/>
  <c r="AO91" i="25"/>
  <c r="AO91" i="20"/>
  <c r="AO91" i="24"/>
  <c r="AO91" i="27"/>
  <c r="AO91" i="30"/>
  <c r="AO91" i="29"/>
  <c r="AO91" i="22"/>
  <c r="AO91" i="26"/>
  <c r="AO91" i="23"/>
  <c r="AO91" i="4"/>
  <c r="AO91" i="21"/>
  <c r="AO93" i="32"/>
  <c r="AO93" i="31"/>
  <c r="AO93" i="25"/>
  <c r="AO93" i="21"/>
  <c r="AO93" i="24"/>
  <c r="AO93" i="20"/>
  <c r="AO93" i="27"/>
  <c r="AO93" i="30"/>
  <c r="AO93" i="29"/>
  <c r="AO93" i="23"/>
  <c r="AO93" i="26"/>
  <c r="AO93" i="22"/>
  <c r="AO93" i="4"/>
  <c r="AO93" i="28"/>
  <c r="AO95" i="32"/>
  <c r="AO95" i="31"/>
  <c r="AO95" i="30"/>
  <c r="AO95" i="29"/>
  <c r="AO95" i="25"/>
  <c r="AO95" i="20"/>
  <c r="AO95" i="24"/>
  <c r="AO95" i="27"/>
  <c r="AO95" i="28"/>
  <c r="AO95" i="22"/>
  <c r="AO95" i="26"/>
  <c r="AO95" i="23"/>
  <c r="AO95" i="4"/>
  <c r="AO95" i="21"/>
  <c r="AO97" i="32"/>
  <c r="AO97" i="31"/>
  <c r="AO97" i="30"/>
  <c r="AO97" i="29"/>
  <c r="AO97" i="22"/>
  <c r="AO97" i="21"/>
  <c r="AO97" i="4"/>
  <c r="AO97" i="23"/>
  <c r="AO97" i="28"/>
  <c r="AO97" i="25"/>
  <c r="AO97" i="27"/>
  <c r="AO97" i="24"/>
  <c r="AO97" i="26"/>
  <c r="AO97" i="20"/>
  <c r="AO99" i="31"/>
  <c r="AO99" i="32"/>
  <c r="AO99" i="29"/>
  <c r="AO99" i="22"/>
  <c r="AO99" i="27"/>
  <c r="AO99" i="24"/>
  <c r="AO99" i="4"/>
  <c r="AO99" i="23"/>
  <c r="AO99" i="30"/>
  <c r="AO99" i="28"/>
  <c r="AO99" i="20"/>
  <c r="AO99" i="26"/>
  <c r="AO99" i="21"/>
  <c r="AO99" i="25"/>
  <c r="AO101" i="31"/>
  <c r="AO101" i="32"/>
  <c r="AO101" i="29"/>
  <c r="AO101" i="27"/>
  <c r="AO101" i="24"/>
  <c r="AO101" i="4"/>
  <c r="AO101" i="23"/>
  <c r="AO101" i="21"/>
  <c r="AO101" i="30"/>
  <c r="AO101" i="26"/>
  <c r="AO101" i="20"/>
  <c r="AO101" i="25"/>
  <c r="AO101" i="22"/>
  <c r="AO101" i="28"/>
  <c r="AO103" i="31"/>
  <c r="AO103" i="32"/>
  <c r="AO103" i="30"/>
  <c r="AO103" i="29"/>
  <c r="AO103" i="20"/>
  <c r="AO103" i="26"/>
  <c r="AO103" i="21"/>
  <c r="AO103" i="25"/>
  <c r="AO103" i="28"/>
  <c r="AO103" i="22"/>
  <c r="AO103" i="27"/>
  <c r="AO103" i="24"/>
  <c r="AO103" i="4"/>
  <c r="AO103" i="23"/>
  <c r="AO105" i="32"/>
  <c r="AO105" i="31"/>
  <c r="AO105" i="24"/>
  <c r="AO105" i="22"/>
  <c r="AO105" i="26"/>
  <c r="AO105" i="27"/>
  <c r="AO105" i="4"/>
  <c r="AO105" i="29"/>
  <c r="AO105" i="30"/>
  <c r="AO105" i="23"/>
  <c r="AO105" i="25"/>
  <c r="AO105" i="20"/>
  <c r="AO105" i="21"/>
  <c r="AO105" i="28"/>
  <c r="AO107" i="32"/>
  <c r="AO107" i="31"/>
  <c r="AO107" i="22"/>
  <c r="AO107" i="26"/>
  <c r="AO107" i="23"/>
  <c r="AO107" i="4"/>
  <c r="AO107" i="21"/>
  <c r="AO107" i="29"/>
  <c r="AO107" i="30"/>
  <c r="AO107" i="25"/>
  <c r="AO107" i="20"/>
  <c r="AO107" i="24"/>
  <c r="AO107" i="27"/>
  <c r="AO107" i="28"/>
  <c r="AO109" i="32"/>
  <c r="AO109" i="31"/>
  <c r="AO109" i="26"/>
  <c r="AO109" i="21"/>
  <c r="AO109" i="25"/>
  <c r="AO109" i="22"/>
  <c r="AO109" i="27"/>
  <c r="AO109" i="29"/>
  <c r="AO109" i="30"/>
  <c r="AO109" i="24"/>
  <c r="AO109" i="4"/>
  <c r="AO109" i="23"/>
  <c r="AO109" i="20"/>
  <c r="AO109" i="28"/>
  <c r="AO111" i="32"/>
  <c r="AO111" i="31"/>
  <c r="AO111" i="24"/>
  <c r="AO111" i="4"/>
  <c r="AO111" i="23"/>
  <c r="AO111" i="20"/>
  <c r="AO111" i="21"/>
  <c r="AO111" i="29"/>
  <c r="AO111" i="30"/>
  <c r="AO111" i="25"/>
  <c r="AO111" i="22"/>
  <c r="AO111" i="26"/>
  <c r="AO111" i="27"/>
  <c r="AO111" i="28"/>
  <c r="AO113" i="32"/>
  <c r="AO113" i="31"/>
  <c r="AO113" i="30"/>
  <c r="AO113" i="29"/>
  <c r="AO113" i="22"/>
  <c r="AO113" i="26"/>
  <c r="AO113" i="23"/>
  <c r="AO113" i="4"/>
  <c r="AO113" i="28"/>
  <c r="AO113" i="24"/>
  <c r="AO113" i="21"/>
  <c r="AO113" i="25"/>
  <c r="AO113" i="20"/>
  <c r="AO113" i="27"/>
  <c r="AO115" i="32"/>
  <c r="AO115" i="31"/>
  <c r="AO115" i="30"/>
  <c r="AO115" i="29"/>
  <c r="AO115" i="27"/>
  <c r="AO115" i="22"/>
  <c r="AO115" i="26"/>
  <c r="AO115" i="23"/>
  <c r="AO115" i="28"/>
  <c r="AO115" i="4"/>
  <c r="AO115" i="21"/>
  <c r="AO115" i="25"/>
  <c r="AO115" i="20"/>
  <c r="AO115" i="24"/>
  <c r="AO117" i="32"/>
  <c r="AO117" i="31"/>
  <c r="AO117" i="30"/>
  <c r="AO117" i="29"/>
  <c r="AO117" i="20"/>
  <c r="AO117" i="26"/>
  <c r="AO117" i="21"/>
  <c r="AO117" i="25"/>
  <c r="AO117" i="28"/>
  <c r="AO117" i="22"/>
  <c r="AO117" i="27"/>
  <c r="AO117" i="24"/>
  <c r="AO117" i="4"/>
  <c r="AO117" i="23"/>
  <c r="AO119" i="32"/>
  <c r="AO119" i="31"/>
  <c r="AO119" i="30"/>
  <c r="AO119" i="29"/>
  <c r="AO119" i="27"/>
  <c r="AO119" i="22"/>
  <c r="AO119" i="26"/>
  <c r="AO119" i="23"/>
  <c r="AO119" i="28"/>
  <c r="AO119" i="4"/>
  <c r="AO119" i="21"/>
  <c r="AO119" i="25"/>
  <c r="AO119" i="20"/>
  <c r="AO119" i="24"/>
  <c r="AO124" i="31"/>
  <c r="AO124" i="32"/>
  <c r="AO124" i="30"/>
  <c r="AO124" i="29"/>
  <c r="AO124" i="24"/>
  <c r="AO124" i="4"/>
  <c r="AO124" i="23"/>
  <c r="AO124" i="20"/>
  <c r="AO124" i="28"/>
  <c r="AO124" i="26"/>
  <c r="AO124" i="21"/>
  <c r="AO124" i="25"/>
  <c r="AO124" i="22"/>
  <c r="AO124" i="27"/>
  <c r="AO132" i="31"/>
  <c r="AO132" i="32"/>
  <c r="AO132" i="29"/>
  <c r="AO132" i="22"/>
  <c r="AO132" i="27"/>
  <c r="AO132" i="24"/>
  <c r="AO132" i="4"/>
  <c r="AO132" i="23"/>
  <c r="AO132" i="30"/>
  <c r="AO132" i="20"/>
  <c r="AO132" i="26"/>
  <c r="AO132" i="21"/>
  <c r="AO132" i="25"/>
  <c r="AO132" i="28"/>
  <c r="AO127" i="32"/>
  <c r="AO127" i="31"/>
  <c r="AO127" i="30"/>
  <c r="AO127" i="25"/>
  <c r="AO127" i="22"/>
  <c r="AO127" i="26"/>
  <c r="AO127" i="27"/>
  <c r="AO127" i="29"/>
  <c r="AO127" i="24"/>
  <c r="AO127" i="4"/>
  <c r="AO127" i="23"/>
  <c r="AO127" i="20"/>
  <c r="AO127" i="21"/>
  <c r="AO127" i="28"/>
  <c r="AO135" i="32"/>
  <c r="AO135" i="31"/>
  <c r="AO135" i="4"/>
  <c r="AO135" i="21"/>
  <c r="AO135" i="25"/>
  <c r="AO135" i="20"/>
  <c r="AO135" i="24"/>
  <c r="AO135" i="29"/>
  <c r="AO135" i="30"/>
  <c r="AO135" i="27"/>
  <c r="AO135" i="22"/>
  <c r="AO135" i="26"/>
  <c r="AO135" i="23"/>
  <c r="AO135" i="28"/>
  <c r="AO142" i="32"/>
  <c r="AO142" i="31"/>
  <c r="AO142" i="30"/>
  <c r="AO142" i="29"/>
  <c r="AO142" i="25"/>
  <c r="AO142" i="22"/>
  <c r="AO142" i="26"/>
  <c r="AO142" i="27"/>
  <c r="AO142" i="28"/>
  <c r="AO142" i="24"/>
  <c r="AO142" i="4"/>
  <c r="AO142" i="23"/>
  <c r="AO142" i="20"/>
  <c r="AO142" i="21"/>
  <c r="AO150" i="32"/>
  <c r="AO150" i="31"/>
  <c r="AO150" i="20"/>
  <c r="AO150" i="21"/>
  <c r="AO150" i="25"/>
  <c r="AO150" i="22"/>
  <c r="AO150" i="26"/>
  <c r="AO150" i="30"/>
  <c r="AO150" i="29"/>
  <c r="AO150" i="27"/>
  <c r="AO150" i="24"/>
  <c r="AO150" i="4"/>
  <c r="AO150" i="23"/>
  <c r="AO150" i="28"/>
  <c r="AO137" i="32"/>
  <c r="AO137" i="31"/>
  <c r="AO137" i="20"/>
  <c r="AO137" i="27"/>
  <c r="AO137" i="22"/>
  <c r="AO137" i="26"/>
  <c r="AO137" i="23"/>
  <c r="AO137" i="30"/>
  <c r="AO137" i="29"/>
  <c r="AO137" i="4"/>
  <c r="AO137" i="24"/>
  <c r="AO137" i="21"/>
  <c r="AO137" i="25"/>
  <c r="AO137" i="28"/>
  <c r="AO145" i="32"/>
  <c r="AO145" i="31"/>
  <c r="AO145" i="30"/>
  <c r="AO145" i="29"/>
  <c r="AO145" i="24"/>
  <c r="AO145" i="4"/>
  <c r="AO145" i="23"/>
  <c r="AO145" i="20"/>
  <c r="AO145" i="28"/>
  <c r="AO145" i="26"/>
  <c r="AO145" i="21"/>
  <c r="AO145" i="25"/>
  <c r="AO145" i="22"/>
  <c r="AO145" i="27"/>
  <c r="AO153" i="32"/>
  <c r="AO153" i="31"/>
  <c r="AO153" i="20"/>
  <c r="AO153" i="27"/>
  <c r="AO153" i="22"/>
  <c r="AO153" i="26"/>
  <c r="AO153" i="23"/>
  <c r="AO153" i="29"/>
  <c r="AO153" i="30"/>
  <c r="AO153" i="4"/>
  <c r="AO153" i="24"/>
  <c r="AO153" i="21"/>
  <c r="AO153" i="25"/>
  <c r="AO153" i="28"/>
  <c r="AO73" i="32"/>
  <c r="AO73" i="31"/>
  <c r="AO73" i="29"/>
  <c r="AO73" i="27"/>
  <c r="AO73" i="24"/>
  <c r="AO73" i="4"/>
  <c r="AO73" i="23"/>
  <c r="AO73" i="30"/>
  <c r="AO73" i="28"/>
  <c r="AO73" i="20"/>
  <c r="AO73" i="21"/>
  <c r="AO73" i="25"/>
  <c r="AO73" i="22"/>
  <c r="AO73" i="26"/>
  <c r="AO71" i="32"/>
  <c r="AO71" i="31"/>
  <c r="AO71" i="29"/>
  <c r="AO71" i="20"/>
  <c r="AO71" i="21"/>
  <c r="AO71" i="25"/>
  <c r="AO71" i="22"/>
  <c r="AO71" i="26"/>
  <c r="AO71" i="30"/>
  <c r="AO71" i="27"/>
  <c r="AO71" i="24"/>
  <c r="AO71" i="4"/>
  <c r="AO71" i="23"/>
  <c r="AO71" i="28"/>
  <c r="AO69" i="32"/>
  <c r="AO69" i="31"/>
  <c r="AO69" i="30"/>
  <c r="AO69" i="27"/>
  <c r="AO69" i="24"/>
  <c r="AO69" i="4"/>
  <c r="AO69" i="23"/>
  <c r="AO69" i="29"/>
  <c r="AO69" i="20"/>
  <c r="AO69" i="21"/>
  <c r="AO69" i="25"/>
  <c r="AO69" i="22"/>
  <c r="AO69" i="26"/>
  <c r="AO69" i="28"/>
  <c r="AO68" i="32"/>
  <c r="AO68" i="31"/>
  <c r="AO68" i="20"/>
  <c r="AO68" i="27"/>
  <c r="AO68" i="22"/>
  <c r="AO68" i="26"/>
  <c r="AO68" i="23"/>
  <c r="AO68" i="30"/>
  <c r="AO68" i="29"/>
  <c r="AO68" i="4"/>
  <c r="AO68" i="24"/>
  <c r="AO68" i="21"/>
  <c r="AO68" i="25"/>
  <c r="AO68" i="28"/>
  <c r="AO65" i="32"/>
  <c r="AO65" i="31"/>
  <c r="AO65" i="30"/>
  <c r="AO65" i="25"/>
  <c r="AO65" i="20"/>
  <c r="AO65" i="24"/>
  <c r="AO65" i="27"/>
  <c r="AO65" i="29"/>
  <c r="AO65" i="22"/>
  <c r="AO65" i="26"/>
  <c r="AO65" i="23"/>
  <c r="AO65" i="4"/>
  <c r="AO65" i="21"/>
  <c r="AO65" i="28"/>
  <c r="AO63" i="32"/>
  <c r="AO63" i="31"/>
  <c r="AO63" i="30"/>
  <c r="AO63" i="22"/>
  <c r="AO63" i="26"/>
  <c r="AO63" i="23"/>
  <c r="AO63" i="4"/>
  <c r="AO63" i="29"/>
  <c r="AO63" i="24"/>
  <c r="AO63" i="21"/>
  <c r="AO63" i="25"/>
  <c r="AO63" i="20"/>
  <c r="AO63" i="27"/>
  <c r="AO63" i="28"/>
  <c r="AO61" i="32"/>
  <c r="AO61" i="31"/>
  <c r="AO61" i="29"/>
  <c r="AO61" i="24"/>
  <c r="AO61" i="4"/>
  <c r="AO61" i="23"/>
  <c r="AO61" i="20"/>
  <c r="AO61" i="21"/>
  <c r="AO61" i="30"/>
  <c r="AO61" i="28"/>
  <c r="AO61" i="25"/>
  <c r="AO61" i="22"/>
  <c r="AO61" i="26"/>
  <c r="AO61" i="27"/>
  <c r="AO126" i="32"/>
  <c r="AO126" i="31"/>
  <c r="AO126" i="29"/>
  <c r="AO126" i="22"/>
  <c r="AO126" i="27"/>
  <c r="AO126" i="20"/>
  <c r="AO126" i="24"/>
  <c r="AO126" i="30"/>
  <c r="AO126" i="28"/>
  <c r="AO126" i="4"/>
  <c r="AO126" i="23"/>
  <c r="AO126" i="21"/>
  <c r="AO126" i="26"/>
  <c r="AO126" i="25"/>
  <c r="AO134" i="32"/>
  <c r="AO134" i="31"/>
  <c r="AO134" i="28"/>
  <c r="AO134" i="4"/>
  <c r="AO134" i="21"/>
  <c r="AO134" i="25"/>
  <c r="AO134" i="20"/>
  <c r="AO134" i="24"/>
  <c r="AO134" i="30"/>
  <c r="AO134" i="29"/>
  <c r="AO134" i="27"/>
  <c r="AO134" i="22"/>
  <c r="AO134" i="26"/>
  <c r="AO134" i="23"/>
  <c r="AO125" i="32"/>
  <c r="AO125" i="31"/>
  <c r="AO125" i="30"/>
  <c r="AO125" i="24"/>
  <c r="AO125" i="4"/>
  <c r="AO125" i="23"/>
  <c r="AO125" i="20"/>
  <c r="AO125" i="29"/>
  <c r="AO125" i="26"/>
  <c r="AO125" i="21"/>
  <c r="AO125" i="25"/>
  <c r="AO125" i="22"/>
  <c r="AO125" i="27"/>
  <c r="AO125" i="28"/>
  <c r="AO133" i="32"/>
  <c r="AO133" i="31"/>
  <c r="AO133" i="20"/>
  <c r="AO133" i="27"/>
  <c r="AO133" i="22"/>
  <c r="AO133" i="26"/>
  <c r="AO133" i="23"/>
  <c r="AO133" i="29"/>
  <c r="AO133" i="30"/>
  <c r="AO133" i="4"/>
  <c r="AO133" i="24"/>
  <c r="AO133" i="21"/>
  <c r="AO133" i="25"/>
  <c r="AO133" i="28"/>
  <c r="AO140" i="32"/>
  <c r="AO140" i="31"/>
  <c r="AO140" i="29"/>
  <c r="AO140" i="24"/>
  <c r="AO140" i="4"/>
  <c r="AO140" i="23"/>
  <c r="AO140" i="20"/>
  <c r="AO140" i="30"/>
  <c r="AO140" i="28"/>
  <c r="AO140" i="26"/>
  <c r="AO140" i="21"/>
  <c r="AO140" i="25"/>
  <c r="AO140" i="22"/>
  <c r="AO140" i="27"/>
  <c r="AO148" i="32"/>
  <c r="AO148" i="31"/>
  <c r="AO148" i="29"/>
  <c r="AO148" i="22"/>
  <c r="AO148" i="27"/>
  <c r="AO148" i="24"/>
  <c r="AO148" i="4"/>
  <c r="AO148" i="23"/>
  <c r="AO148" i="30"/>
  <c r="AO148" i="20"/>
  <c r="AO148" i="26"/>
  <c r="AO148" i="21"/>
  <c r="AO148" i="25"/>
  <c r="AO148" i="28"/>
  <c r="AO139" i="32"/>
  <c r="AO139" i="31"/>
  <c r="AO139" i="30"/>
  <c r="AO139" i="29"/>
  <c r="AO139" i="24"/>
  <c r="AO139" i="21"/>
  <c r="AO139" i="25"/>
  <c r="AO139" i="20"/>
  <c r="AO139" i="23"/>
  <c r="AO139" i="28"/>
  <c r="AO139" i="27"/>
  <c r="AO139" i="22"/>
  <c r="AO139" i="26"/>
  <c r="AO139" i="4"/>
  <c r="AO147" i="32"/>
  <c r="AO147" i="31"/>
  <c r="AO147" i="28"/>
  <c r="AO147" i="27"/>
  <c r="AO147" i="25"/>
  <c r="AO147" i="4"/>
  <c r="AO147" i="22"/>
  <c r="AO147" i="30"/>
  <c r="AO147" i="29"/>
  <c r="AO147" i="20"/>
  <c r="AO147" i="21"/>
  <c r="AO147" i="24"/>
  <c r="AO147" i="23"/>
  <c r="AO147" i="26"/>
  <c r="AO155" i="32"/>
  <c r="AO155" i="31"/>
  <c r="AO155" i="24"/>
  <c r="AO155" i="4"/>
  <c r="AO155" i="23"/>
  <c r="AO155" i="20"/>
  <c r="AO155" i="21"/>
  <c r="AO155" i="29"/>
  <c r="AO155" i="30"/>
  <c r="AO155" i="25"/>
  <c r="AO155" i="22"/>
  <c r="AO155" i="26"/>
  <c r="AO155" i="27"/>
  <c r="AO155" i="28"/>
  <c r="G29" i="18"/>
  <c r="G28" s="1"/>
  <c r="D14" i="4"/>
  <c r="D13" i="21"/>
  <c r="D13" i="4"/>
  <c r="D11" i="24"/>
  <c r="D12" i="22"/>
  <c r="D11" i="28"/>
  <c r="D6" s="1"/>
  <c r="AO60" i="32"/>
  <c r="AO60" i="31"/>
  <c r="AO60" i="24"/>
  <c r="AO60" i="4"/>
  <c r="AO60" i="23"/>
  <c r="AO60" i="20"/>
  <c r="AO60" i="21"/>
  <c r="AO60" i="29"/>
  <c r="AO60" i="30"/>
  <c r="AO60" i="25"/>
  <c r="AO60" i="22"/>
  <c r="AO60" i="26"/>
  <c r="AO60" i="27"/>
  <c r="AO60" i="28"/>
  <c r="AO58" i="32"/>
  <c r="AO58" i="31"/>
  <c r="AO58" i="30"/>
  <c r="AO58" i="29"/>
  <c r="AO58" i="4"/>
  <c r="AO58" i="25"/>
  <c r="AO58" i="21"/>
  <c r="AO58" i="24"/>
  <c r="AO58" i="28"/>
  <c r="AO58" i="20"/>
  <c r="AO58" i="27"/>
  <c r="AO58" i="23"/>
  <c r="AO58" i="26"/>
  <c r="AO58" i="22"/>
  <c r="AO76" i="31"/>
  <c r="AO76" i="32"/>
  <c r="AO76" i="29"/>
  <c r="AO76" i="22"/>
  <c r="AO76" i="26"/>
  <c r="AO76" i="23"/>
  <c r="AO76" i="4"/>
  <c r="AO76" i="21"/>
  <c r="AO76" i="30"/>
  <c r="AO76" i="28"/>
  <c r="AO76" i="25"/>
  <c r="AO76" i="20"/>
  <c r="AO76" i="24"/>
  <c r="AO76" i="27"/>
  <c r="AO78" i="31"/>
  <c r="AO78" i="32"/>
  <c r="AO78" i="30"/>
  <c r="AO78" i="29"/>
  <c r="AO78" i="22"/>
  <c r="AO78" i="26"/>
  <c r="AO78" i="23"/>
  <c r="AO78" i="4"/>
  <c r="AO78" i="28"/>
  <c r="AO78" i="24"/>
  <c r="AO78" i="21"/>
  <c r="AO78" i="25"/>
  <c r="AO78" i="20"/>
  <c r="AO78" i="27"/>
  <c r="AO80" i="31"/>
  <c r="AO80" i="32"/>
  <c r="AO80" i="29"/>
  <c r="AO80" i="22"/>
  <c r="AO80" i="26"/>
  <c r="AO80" i="23"/>
  <c r="AO80" i="4"/>
  <c r="AO80" i="21"/>
  <c r="AO80" i="30"/>
  <c r="AO80" i="28"/>
  <c r="AO80" i="25"/>
  <c r="AO80" i="20"/>
  <c r="AO80" i="24"/>
  <c r="AO80" i="27"/>
  <c r="AO82" i="31"/>
  <c r="AO82" i="32"/>
  <c r="AO82" i="30"/>
  <c r="AO82" i="29"/>
  <c r="AO82" i="22"/>
  <c r="AO82" i="26"/>
  <c r="AO82" i="23"/>
  <c r="AO82" i="4"/>
  <c r="AO82" i="28"/>
  <c r="AO82" i="24"/>
  <c r="AO82" i="21"/>
  <c r="AO82" i="25"/>
  <c r="AO82" i="20"/>
  <c r="AO82" i="27"/>
  <c r="AO84" i="31"/>
  <c r="AO84" i="32"/>
  <c r="AO84" i="28"/>
  <c r="AO84" i="20"/>
  <c r="AO84" i="21"/>
  <c r="AO84" i="25"/>
  <c r="AO84" i="22"/>
  <c r="AO84" i="26"/>
  <c r="AO84" i="30"/>
  <c r="AO84" i="29"/>
  <c r="AO84" i="27"/>
  <c r="AO84" i="24"/>
  <c r="AO84" i="4"/>
  <c r="AO84" i="23"/>
  <c r="AO86" i="31"/>
  <c r="AO86" i="32"/>
  <c r="AO86" i="22"/>
  <c r="AO86" i="27"/>
  <c r="AO86" i="24"/>
  <c r="AO86" i="4"/>
  <c r="AO86" i="23"/>
  <c r="AO86" i="30"/>
  <c r="AO86" i="29"/>
  <c r="AO86" i="20"/>
  <c r="AO86" i="26"/>
  <c r="AO86" i="21"/>
  <c r="AO86" i="25"/>
  <c r="AO86" i="28"/>
  <c r="AO88" i="31"/>
  <c r="AO88" i="32"/>
  <c r="AO88" i="30"/>
  <c r="AO88" i="29"/>
  <c r="AO88" i="4"/>
  <c r="AO88" i="21"/>
  <c r="AO88" i="25"/>
  <c r="AO88" i="20"/>
  <c r="AO88" i="24"/>
  <c r="AO88" i="28"/>
  <c r="AO88" i="27"/>
  <c r="AO88" i="22"/>
  <c r="AO88" i="26"/>
  <c r="AO88" i="23"/>
  <c r="AO90" i="31"/>
  <c r="AO90" i="32"/>
  <c r="AO90" i="20"/>
  <c r="AO90" i="27"/>
  <c r="AO90" i="22"/>
  <c r="AO90" i="26"/>
  <c r="AO90" i="23"/>
  <c r="AO90" i="30"/>
  <c r="AO90" i="29"/>
  <c r="AO90" i="4"/>
  <c r="AO90" i="24"/>
  <c r="AO90" i="21"/>
  <c r="AO90" i="25"/>
  <c r="AO90" i="28"/>
  <c r="AO92" i="31"/>
  <c r="AO92" i="32"/>
  <c r="AO92" i="29"/>
  <c r="AO92" i="25"/>
  <c r="AO92" i="22"/>
  <c r="AO92" i="26"/>
  <c r="AO92" i="27"/>
  <c r="AO92" i="30"/>
  <c r="AO92" i="28"/>
  <c r="AO92" i="24"/>
  <c r="AO92" i="4"/>
  <c r="AO92" i="23"/>
  <c r="AO92" i="20"/>
  <c r="AO92" i="21"/>
  <c r="AO94" i="31"/>
  <c r="AO94" i="32"/>
  <c r="AO94" i="30"/>
  <c r="AO94" i="24"/>
  <c r="AO94" i="4"/>
  <c r="AO94" i="23"/>
  <c r="AO94" i="20"/>
  <c r="AO94" i="29"/>
  <c r="AO94" i="26"/>
  <c r="AO94" i="21"/>
  <c r="AO94" i="25"/>
  <c r="AO94" i="22"/>
  <c r="AO94" i="27"/>
  <c r="AO94" i="28"/>
  <c r="AO96" i="31"/>
  <c r="AO96" i="32"/>
  <c r="AO96" i="28"/>
  <c r="AO96" i="25"/>
  <c r="AO96" i="20"/>
  <c r="AO96" i="24"/>
  <c r="AO96" i="27"/>
  <c r="AO96" i="30"/>
  <c r="AO96" i="29"/>
  <c r="AO96" i="22"/>
  <c r="AO96" i="26"/>
  <c r="AO96" i="23"/>
  <c r="AO96" i="4"/>
  <c r="AO96" i="21"/>
  <c r="AO98" i="31"/>
  <c r="AO98" i="32"/>
  <c r="AO98" i="30"/>
  <c r="AO98" i="22"/>
  <c r="AO98" i="26"/>
  <c r="AO98" i="23"/>
  <c r="AO98" i="4"/>
  <c r="AO98" i="29"/>
  <c r="AO98" i="24"/>
  <c r="AO98" i="21"/>
  <c r="AO98" i="25"/>
  <c r="AO98" i="20"/>
  <c r="AO98" i="27"/>
  <c r="AO98" i="28"/>
  <c r="AO100" i="31"/>
  <c r="AO100" i="32"/>
  <c r="AO100" i="29"/>
  <c r="AO100" i="22"/>
  <c r="AO100" i="27"/>
  <c r="AO100" i="24"/>
  <c r="AO100" i="4"/>
  <c r="AO100" i="23"/>
  <c r="AO100" i="30"/>
  <c r="AO100" i="28"/>
  <c r="AO100" i="20"/>
  <c r="AO100" i="26"/>
  <c r="AO100" i="21"/>
  <c r="AO100" i="25"/>
  <c r="AO102" i="31"/>
  <c r="AO102" i="32"/>
  <c r="AO102" i="22"/>
  <c r="AO102" i="27"/>
  <c r="AO102" i="24"/>
  <c r="AO102" i="4"/>
  <c r="AO102" i="23"/>
  <c r="AO102" i="30"/>
  <c r="AO102" i="29"/>
  <c r="AO102" i="20"/>
  <c r="AO102" i="26"/>
  <c r="AO102" i="21"/>
  <c r="AO102" i="25"/>
  <c r="AO102" i="28"/>
  <c r="AO104" i="31"/>
  <c r="AO104" i="32"/>
  <c r="AO104" i="30"/>
  <c r="AO104" i="29"/>
  <c r="AO104" i="4"/>
  <c r="AO104" i="24"/>
  <c r="AO104" i="21"/>
  <c r="AO104" i="25"/>
  <c r="AO104" i="28"/>
  <c r="AO104" i="20"/>
  <c r="AO104" i="27"/>
  <c r="AO104" i="22"/>
  <c r="AO104" i="26"/>
  <c r="AO104" i="23"/>
  <c r="AO106" i="31"/>
  <c r="AO106" i="32"/>
  <c r="AO106" i="4"/>
  <c r="AO106" i="21"/>
  <c r="AO106" i="25"/>
  <c r="AO106" i="20"/>
  <c r="AO106" i="24"/>
  <c r="AO106" i="29"/>
  <c r="AO106" i="30"/>
  <c r="AO106" i="27"/>
  <c r="AO106" i="22"/>
  <c r="AO106" i="26"/>
  <c r="AO106" i="23"/>
  <c r="AO106" i="28"/>
  <c r="AO108" i="31"/>
  <c r="AO108" i="32"/>
  <c r="AO108" i="29"/>
  <c r="AO108" i="24"/>
  <c r="AO108" i="4"/>
  <c r="AO108" i="23"/>
  <c r="AO108" i="20"/>
  <c r="AO108" i="30"/>
  <c r="AO108" i="28"/>
  <c r="AO108" i="26"/>
  <c r="AO108" i="21"/>
  <c r="AO108" i="25"/>
  <c r="AO108" i="22"/>
  <c r="AO108" i="27"/>
  <c r="AO110" i="31"/>
  <c r="AO110" i="32"/>
  <c r="AO110" i="22"/>
  <c r="AO110" i="26"/>
  <c r="AO110" i="23"/>
  <c r="AO110" i="4"/>
  <c r="AO110" i="21"/>
  <c r="AO110" i="29"/>
  <c r="AO110" i="30"/>
  <c r="AO110" i="25"/>
  <c r="AO110" i="20"/>
  <c r="AO110" i="24"/>
  <c r="AO110" i="27"/>
  <c r="AO110" i="28"/>
  <c r="AO112" i="31"/>
  <c r="AO112" i="32"/>
  <c r="AO112" i="24"/>
  <c r="AO112" i="21"/>
  <c r="AO112" i="25"/>
  <c r="AO112" i="20"/>
  <c r="AO112" i="27"/>
  <c r="AO112" i="29"/>
  <c r="AO112" i="30"/>
  <c r="AO112" i="22"/>
  <c r="AO112" i="26"/>
  <c r="AO112" i="23"/>
  <c r="AO112" i="4"/>
  <c r="AO112" i="28"/>
  <c r="AO114" i="31"/>
  <c r="AO114" i="32"/>
  <c r="AO114" i="30"/>
  <c r="AO114" i="29"/>
  <c r="AO114" i="25"/>
  <c r="AO114" i="20"/>
  <c r="AO114" i="24"/>
  <c r="AO114" i="27"/>
  <c r="AO114" i="28"/>
  <c r="AO114" i="22"/>
  <c r="AO114" i="26"/>
  <c r="AO114" i="23"/>
  <c r="AO114" i="4"/>
  <c r="AO114" i="21"/>
  <c r="AO116" i="31"/>
  <c r="AO116" i="32"/>
  <c r="AO116" i="30"/>
  <c r="AO116" i="4"/>
  <c r="AO116" i="24"/>
  <c r="AO116" i="25"/>
  <c r="AO116" i="21"/>
  <c r="AO116" i="29"/>
  <c r="AO116" i="26"/>
  <c r="AO116" i="20"/>
  <c r="AO116" i="22"/>
  <c r="AO116" i="27"/>
  <c r="AO116" i="23"/>
  <c r="AO116" i="28"/>
  <c r="AO118" i="31"/>
  <c r="AO118" i="32"/>
  <c r="AO118" i="30"/>
  <c r="AO118" i="27"/>
  <c r="AO118" i="23"/>
  <c r="AO118" i="26"/>
  <c r="AO118" i="22"/>
  <c r="AO118" i="29"/>
  <c r="AO118" i="4"/>
  <c r="AO118" i="20"/>
  <c r="AO118" i="24"/>
  <c r="AO118" i="21"/>
  <c r="AO118" i="25"/>
  <c r="AO118" i="28"/>
  <c r="AO120" i="31"/>
  <c r="AO120" i="32"/>
  <c r="AO120" i="30"/>
  <c r="AO120" i="29"/>
  <c r="AO120" i="20"/>
  <c r="AO120" i="26"/>
  <c r="AO120" i="21"/>
  <c r="AO120" i="25"/>
  <c r="AO120" i="28"/>
  <c r="AO120" i="22"/>
  <c r="AO120" i="27"/>
  <c r="AO120" i="24"/>
  <c r="AO120" i="4"/>
  <c r="AO120" i="23"/>
  <c r="AO128" i="31"/>
  <c r="AO128" i="32"/>
  <c r="AO128" i="26"/>
  <c r="AO128" i="21"/>
  <c r="AO128" i="25"/>
  <c r="AO128" i="22"/>
  <c r="AO128" i="27"/>
  <c r="AO128" i="30"/>
  <c r="AO128" i="29"/>
  <c r="AO128" i="24"/>
  <c r="AO128" i="4"/>
  <c r="AO128" i="23"/>
  <c r="AO128" i="20"/>
  <c r="AO128" i="28"/>
  <c r="AO123" i="32"/>
  <c r="AO123" i="31"/>
  <c r="AO123" i="30"/>
  <c r="AO123" i="20"/>
  <c r="AO123" i="26"/>
  <c r="AO123" i="27"/>
  <c r="AO123" i="23"/>
  <c r="AO123" i="29"/>
  <c r="AO123" i="4"/>
  <c r="AO123" i="22"/>
  <c r="AO123" i="25"/>
  <c r="AO123" i="21"/>
  <c r="AO123" i="24"/>
  <c r="AO123" i="28"/>
  <c r="AO131" i="32"/>
  <c r="AO131" i="31"/>
  <c r="AO131" i="29"/>
  <c r="AO131" i="26"/>
  <c r="AO131" i="4"/>
  <c r="AO131" i="22"/>
  <c r="AO131" i="27"/>
  <c r="AO131" i="23"/>
  <c r="AO131" i="30"/>
  <c r="AO131" i="28"/>
  <c r="AO131" i="24"/>
  <c r="AO131" i="20"/>
  <c r="AO131" i="25"/>
  <c r="AO131" i="21"/>
  <c r="AO138" i="32"/>
  <c r="AO138" i="31"/>
  <c r="AO138" i="30"/>
  <c r="AO138" i="29"/>
  <c r="AO138" i="27"/>
  <c r="AO138" i="22"/>
  <c r="AO138" i="26"/>
  <c r="AO138" i="23"/>
  <c r="AO138" i="28"/>
  <c r="AO138" i="4"/>
  <c r="AO138" i="21"/>
  <c r="AO138" i="25"/>
  <c r="AO138" i="20"/>
  <c r="AO138" i="24"/>
  <c r="AO146" i="32"/>
  <c r="AO146" i="31"/>
  <c r="AO146" i="25"/>
  <c r="AO146" i="4"/>
  <c r="AO146" i="22"/>
  <c r="AO146" i="24"/>
  <c r="AO146" i="21"/>
  <c r="AO146" i="30"/>
  <c r="AO146" i="29"/>
  <c r="AO146" i="20"/>
  <c r="AO146" i="26"/>
  <c r="AO146" i="27"/>
  <c r="AO146" i="23"/>
  <c r="AO146" i="28"/>
  <c r="AO154" i="32"/>
  <c r="AO154" i="31"/>
  <c r="AO154" i="30"/>
  <c r="AO154" i="27"/>
  <c r="AO154" i="22"/>
  <c r="AO154" i="26"/>
  <c r="AO154" i="23"/>
  <c r="AO154" i="29"/>
  <c r="AO154" i="4"/>
  <c r="AO154" i="21"/>
  <c r="AO154" i="25"/>
  <c r="AO154" i="20"/>
  <c r="AO154" i="24"/>
  <c r="AO154" i="28"/>
  <c r="AO141" i="32"/>
  <c r="AO141" i="31"/>
  <c r="AO141" i="29"/>
  <c r="AO141" i="25"/>
  <c r="AO141" i="27"/>
  <c r="AO141" i="4"/>
  <c r="AO141" i="22"/>
  <c r="AO141" i="20"/>
  <c r="AO141" i="30"/>
  <c r="AO141" i="21"/>
  <c r="AO141" i="24"/>
  <c r="AO141" i="26"/>
  <c r="AO141" i="23"/>
  <c r="AO141" i="28"/>
  <c r="AO149" i="32"/>
  <c r="AO149" i="31"/>
  <c r="AO149" i="29"/>
  <c r="AO149" i="20"/>
  <c r="AO149" i="26"/>
  <c r="AO149" i="21"/>
  <c r="AO149" i="25"/>
  <c r="AO149" i="30"/>
  <c r="AO149" i="28"/>
  <c r="AO149" i="22"/>
  <c r="AO149" i="27"/>
  <c r="AO149" i="24"/>
  <c r="AO149" i="4"/>
  <c r="AO149" i="23"/>
  <c r="AO74" i="32"/>
  <c r="AO74" i="31"/>
  <c r="AO74" i="30"/>
  <c r="AO74" i="27"/>
  <c r="AO74" i="24"/>
  <c r="AO74" i="4"/>
  <c r="AO74" i="23"/>
  <c r="AO74" i="29"/>
  <c r="AO74" i="20"/>
  <c r="AO74" i="21"/>
  <c r="AO74" i="25"/>
  <c r="AO74" i="22"/>
  <c r="AO74" i="26"/>
  <c r="AO74" i="28"/>
  <c r="AO72" i="32"/>
  <c r="AO72" i="31"/>
  <c r="AO72" i="29"/>
  <c r="AO72" i="27"/>
  <c r="AO72" i="23"/>
  <c r="AO72" i="26"/>
  <c r="AO72" i="22"/>
  <c r="AO72" i="30"/>
  <c r="AO72" i="28"/>
  <c r="AO72" i="4"/>
  <c r="AO72" i="21"/>
  <c r="AO72" i="24"/>
  <c r="AO72" i="20"/>
  <c r="AO72" i="25"/>
  <c r="AO70" i="32"/>
  <c r="AO70" i="31"/>
  <c r="AO70" i="30"/>
  <c r="AO70" i="29"/>
  <c r="AO70" i="20"/>
  <c r="AO70" i="21"/>
  <c r="AO70" i="25"/>
  <c r="AO70" i="23"/>
  <c r="AO70" i="4"/>
  <c r="AO70" i="28"/>
  <c r="AO70" i="27"/>
  <c r="AO70" i="24"/>
  <c r="AO70" i="22"/>
  <c r="AO70" i="26"/>
  <c r="AO67" i="32"/>
  <c r="AO67" i="31"/>
  <c r="AO67" i="30"/>
  <c r="AO67" i="29"/>
  <c r="AO67" i="20"/>
  <c r="AO67" i="26"/>
  <c r="AO67" i="21"/>
  <c r="AO67" i="25"/>
  <c r="AO67" i="28"/>
  <c r="AO67" i="22"/>
  <c r="AO67" i="27"/>
  <c r="AO67" i="24"/>
  <c r="AO67" i="4"/>
  <c r="AO67" i="23"/>
  <c r="AO66" i="32"/>
  <c r="AO66" i="31"/>
  <c r="AO66" i="26"/>
  <c r="AO66" i="21"/>
  <c r="AO66" i="25"/>
  <c r="AO66" i="22"/>
  <c r="AO66" i="27"/>
  <c r="AO66" i="29"/>
  <c r="AO66" i="30"/>
  <c r="AO66" i="24"/>
  <c r="AO66" i="4"/>
  <c r="AO66" i="23"/>
  <c r="AO66" i="20"/>
  <c r="AO66" i="28"/>
  <c r="AO64" i="32"/>
  <c r="AO64" i="31"/>
  <c r="AO64" i="30"/>
  <c r="AO64" i="22"/>
  <c r="AO64" i="26"/>
  <c r="AO64" i="23"/>
  <c r="AO64" i="4"/>
  <c r="AO64" i="29"/>
  <c r="AO64" i="24"/>
  <c r="AO64" i="21"/>
  <c r="AO64" i="25"/>
  <c r="AO64" i="20"/>
  <c r="AO64" i="27"/>
  <c r="AO64" i="28"/>
  <c r="AO62" i="32"/>
  <c r="AO62" i="31"/>
  <c r="AO62" i="30"/>
  <c r="AO62" i="27"/>
  <c r="AO62" i="22"/>
  <c r="AO62" i="23"/>
  <c r="AO62" i="26"/>
  <c r="AO62" i="29"/>
  <c r="AO62" i="24"/>
  <c r="AO62" i="21"/>
  <c r="AO62" i="20"/>
  <c r="AO62" i="25"/>
  <c r="AO62" i="4"/>
  <c r="AO62" i="28"/>
  <c r="AO122" i="32"/>
  <c r="AO122" i="31"/>
  <c r="AO122" i="29"/>
  <c r="AO122" i="27"/>
  <c r="AO122" i="22"/>
  <c r="AO122" i="26"/>
  <c r="AO122" i="23"/>
  <c r="AO122" i="30"/>
  <c r="AO122" i="28"/>
  <c r="AO122" i="4"/>
  <c r="AO122" i="21"/>
  <c r="AO122" i="25"/>
  <c r="AO122" i="20"/>
  <c r="AO122" i="24"/>
  <c r="AO130" i="32"/>
  <c r="AO130" i="31"/>
  <c r="AO130" i="29"/>
  <c r="AO130" i="22"/>
  <c r="AO130" i="26"/>
  <c r="AO130" i="23"/>
  <c r="AO130" i="4"/>
  <c r="AO130" i="21"/>
  <c r="AO130" i="30"/>
  <c r="AO130" i="25"/>
  <c r="AO130" i="20"/>
  <c r="AO130" i="24"/>
  <c r="AO130" i="27"/>
  <c r="AO130" i="28"/>
  <c r="AO121" i="32"/>
  <c r="AO121" i="31"/>
  <c r="AO121" i="30"/>
  <c r="AO121" i="4"/>
  <c r="AO121" i="25"/>
  <c r="AO121" i="26"/>
  <c r="AO121" i="22"/>
  <c r="AO121" i="29"/>
  <c r="AO121" i="23"/>
  <c r="AO121" i="20"/>
  <c r="AO121" i="27"/>
  <c r="AO121" i="24"/>
  <c r="AO121" i="21"/>
  <c r="AO121" i="28"/>
  <c r="AO129" i="32"/>
  <c r="AO129" i="31"/>
  <c r="AO129" i="29"/>
  <c r="AO129" i="25"/>
  <c r="AO129" i="27"/>
  <c r="AO129" i="20"/>
  <c r="AO129" i="26"/>
  <c r="AO129" i="4"/>
  <c r="AO129" i="30"/>
  <c r="AO129" i="28"/>
  <c r="AO129" i="22"/>
  <c r="AO129" i="24"/>
  <c r="AO129" i="21"/>
  <c r="AO129" i="23"/>
  <c r="AO136" i="32"/>
  <c r="AO136" i="31"/>
  <c r="AO136" i="29"/>
  <c r="AO136" i="26"/>
  <c r="AO136" i="23"/>
  <c r="AO136" i="4"/>
  <c r="AO136" i="22"/>
  <c r="AO136" i="30"/>
  <c r="AO136" i="28"/>
  <c r="AO136" i="27"/>
  <c r="AO136" i="24"/>
  <c r="AO136" i="21"/>
  <c r="AO136" i="25"/>
  <c r="AO136" i="20"/>
  <c r="AO144" i="32"/>
  <c r="AO144" i="31"/>
  <c r="AO144" i="29"/>
  <c r="AO144" i="24"/>
  <c r="AO144" i="21"/>
  <c r="AO144" i="25"/>
  <c r="AO144" i="20"/>
  <c r="AO144" i="27"/>
  <c r="AO144" i="30"/>
  <c r="AO144" i="22"/>
  <c r="AO144" i="26"/>
  <c r="AO144" i="23"/>
  <c r="AO144" i="4"/>
  <c r="AO144" i="28"/>
  <c r="AO152" i="32"/>
  <c r="AO152" i="31"/>
  <c r="AO152" i="30"/>
  <c r="AO152" i="20"/>
  <c r="AO152" i="26"/>
  <c r="AO152" i="21"/>
  <c r="AO152" i="25"/>
  <c r="AO152" i="29"/>
  <c r="AO152" i="22"/>
  <c r="AO152" i="27"/>
  <c r="AO152" i="24"/>
  <c r="AO152" i="4"/>
  <c r="AO152" i="23"/>
  <c r="AO152" i="28"/>
  <c r="AO143" i="32"/>
  <c r="AO143" i="31"/>
  <c r="AO143" i="28"/>
  <c r="AO143" i="22"/>
  <c r="AO143" i="26"/>
  <c r="AO143" i="23"/>
  <c r="AO143" i="4"/>
  <c r="AO143" i="21"/>
  <c r="AO143" i="30"/>
  <c r="AO143" i="29"/>
  <c r="AO143" i="25"/>
  <c r="AO143" i="20"/>
  <c r="AO143" i="24"/>
  <c r="AO143" i="27"/>
  <c r="AO151" i="32"/>
  <c r="AO151" i="31"/>
  <c r="AO151" i="30"/>
  <c r="AO151" i="29"/>
  <c r="AO151" i="27"/>
  <c r="AO151" i="22"/>
  <c r="AO151" i="26"/>
  <c r="AO151" i="23"/>
  <c r="AO151" i="28"/>
  <c r="AO151" i="4"/>
  <c r="AO151" i="21"/>
  <c r="AO151" i="25"/>
  <c r="AO151" i="20"/>
  <c r="AO151" i="24"/>
  <c r="AO11" i="4"/>
  <c r="O11" s="1"/>
  <c r="AO11" i="28"/>
  <c r="O11" s="1"/>
  <c r="P16" s="1"/>
  <c r="AO11" i="20"/>
  <c r="O11" s="1"/>
  <c r="AO11" i="22"/>
  <c r="AO11" i="21"/>
  <c r="AO11" i="23"/>
  <c r="AO11" i="26"/>
  <c r="AO11" i="24"/>
  <c r="AO11" i="25"/>
  <c r="AO11" i="31"/>
  <c r="AO11" i="27"/>
  <c r="AO11" i="29"/>
  <c r="AO11" i="30"/>
  <c r="AO11" i="32"/>
  <c r="CF6" i="2"/>
  <c r="D11" i="4"/>
  <c r="D6" s="1"/>
  <c r="D16" i="22"/>
  <c r="P17" i="28"/>
  <c r="P20"/>
  <c r="O10" l="1"/>
  <c r="D5" s="1"/>
  <c r="P11"/>
  <c r="P82"/>
  <c r="P124"/>
  <c r="P76"/>
  <c r="P140"/>
  <c r="P93"/>
  <c r="P142"/>
  <c r="P104"/>
  <c r="P69"/>
  <c r="P99"/>
  <c r="P110"/>
  <c r="P113"/>
  <c r="P103"/>
  <c r="P97"/>
  <c r="P79"/>
  <c r="P127"/>
  <c r="P81"/>
  <c r="P136"/>
  <c r="P92"/>
  <c r="P145"/>
  <c r="P105"/>
  <c r="P141"/>
  <c r="P58"/>
  <c r="P123"/>
  <c r="P73"/>
  <c r="P151"/>
  <c r="P66"/>
  <c r="P129"/>
  <c r="P61"/>
  <c r="P139"/>
  <c r="P121"/>
  <c r="P128"/>
  <c r="P83"/>
  <c r="P138"/>
  <c r="P131"/>
  <c r="P155"/>
  <c r="P89"/>
  <c r="P112"/>
  <c r="P111"/>
  <c r="P148"/>
  <c r="P117"/>
  <c r="P70"/>
  <c r="P74"/>
  <c r="P150"/>
  <c r="P88"/>
  <c r="P96"/>
  <c r="P132"/>
  <c r="P106"/>
  <c r="P94"/>
  <c r="P119"/>
  <c r="P101"/>
  <c r="P152"/>
  <c r="P68"/>
  <c r="P100"/>
  <c r="P137"/>
  <c r="P90"/>
  <c r="P114"/>
  <c r="P63"/>
  <c r="P118"/>
  <c r="P109"/>
  <c r="P108"/>
  <c r="P133"/>
  <c r="P95"/>
  <c r="P126"/>
  <c r="P107"/>
  <c r="P59"/>
  <c r="P122"/>
  <c r="P86"/>
  <c r="P87"/>
  <c r="P153"/>
  <c r="P130"/>
  <c r="P72"/>
  <c r="P84"/>
  <c r="P71"/>
  <c r="P147"/>
  <c r="P80"/>
  <c r="P134"/>
  <c r="P149"/>
  <c r="P115"/>
  <c r="P64"/>
  <c r="P125"/>
  <c r="P85"/>
  <c r="P62"/>
  <c r="P135"/>
  <c r="P144"/>
  <c r="P75"/>
  <c r="P77"/>
  <c r="P143"/>
  <c r="P102"/>
  <c r="P67"/>
  <c r="P120"/>
  <c r="P78"/>
  <c r="P98"/>
  <c r="P154"/>
  <c r="P91"/>
  <c r="P60"/>
  <c r="P65"/>
  <c r="P146"/>
  <c r="P116"/>
  <c r="P55"/>
  <c r="P51"/>
  <c r="P46"/>
  <c r="P42"/>
  <c r="P33"/>
  <c r="P37"/>
  <c r="P26"/>
  <c r="P56"/>
  <c r="P52"/>
  <c r="P45"/>
  <c r="P41"/>
  <c r="P24"/>
  <c r="P38"/>
  <c r="P27"/>
  <c r="P57"/>
  <c r="P53"/>
  <c r="P49"/>
  <c r="P44"/>
  <c r="P40"/>
  <c r="P30"/>
  <c r="P35"/>
  <c r="P23"/>
  <c r="P21"/>
  <c r="P54"/>
  <c r="P50"/>
  <c r="P43"/>
  <c r="P29"/>
  <c r="P19"/>
  <c r="P36"/>
  <c r="P22"/>
  <c r="CF48" i="2"/>
  <c r="CF52"/>
  <c r="CF49"/>
  <c r="CF45"/>
  <c r="CF14"/>
  <c r="CF17"/>
  <c r="CF20"/>
  <c r="CF22"/>
  <c r="CF26"/>
  <c r="CF32"/>
  <c r="CF18"/>
  <c r="CF35"/>
  <c r="CF37"/>
  <c r="CF41"/>
  <c r="CF38"/>
  <c r="CF50"/>
  <c r="CF46"/>
  <c r="CF51"/>
  <c r="CF47"/>
  <c r="CF44"/>
  <c r="CF16"/>
  <c r="CF19"/>
  <c r="CF23"/>
  <c r="CF25"/>
  <c r="CF29"/>
  <c r="CF31"/>
  <c r="CF33"/>
  <c r="CF36"/>
  <c r="CF39"/>
  <c r="CF40"/>
  <c r="AA2"/>
  <c r="CF34"/>
  <c r="CF42"/>
  <c r="CF15"/>
  <c r="CF10"/>
  <c r="CF28"/>
  <c r="CF24"/>
  <c r="CF11"/>
  <c r="CF7"/>
  <c r="CF21"/>
  <c r="CF13"/>
  <c r="CF30"/>
  <c r="CF8"/>
  <c r="CF43"/>
  <c r="CF27"/>
  <c r="CF12"/>
  <c r="CF9"/>
  <c r="BI52"/>
  <c r="BI48"/>
  <c r="BI44"/>
  <c r="BI53"/>
  <c r="BI49"/>
  <c r="BI45"/>
  <c r="BI6"/>
  <c r="BI8"/>
  <c r="BI10"/>
  <c r="BI12"/>
  <c r="BI14"/>
  <c r="BI16"/>
  <c r="BI19"/>
  <c r="BI21"/>
  <c r="BI23"/>
  <c r="BI25"/>
  <c r="BI27"/>
  <c r="BI29"/>
  <c r="BI31"/>
  <c r="BI33"/>
  <c r="BI34"/>
  <c r="BI36"/>
  <c r="BI38"/>
  <c r="BI42"/>
  <c r="BI39"/>
  <c r="BI56"/>
  <c r="BI58"/>
  <c r="BI60"/>
  <c r="BI62"/>
  <c r="BI64"/>
  <c r="BI66"/>
  <c r="BI68"/>
  <c r="BI70"/>
  <c r="BI72"/>
  <c r="BI74"/>
  <c r="BI76"/>
  <c r="BI78"/>
  <c r="BI80"/>
  <c r="BI82"/>
  <c r="BI84"/>
  <c r="BI86"/>
  <c r="BI88"/>
  <c r="BI90"/>
  <c r="BI92"/>
  <c r="BI94"/>
  <c r="BI96"/>
  <c r="BI98"/>
  <c r="BI100"/>
  <c r="BI102"/>
  <c r="BI104"/>
  <c r="BI106"/>
  <c r="BI108"/>
  <c r="BI110"/>
  <c r="BI112"/>
  <c r="BI114"/>
  <c r="BI116"/>
  <c r="BI118"/>
  <c r="BI120"/>
  <c r="BI122"/>
  <c r="BI124"/>
  <c r="BI126"/>
  <c r="BI128"/>
  <c r="BI130"/>
  <c r="BI132"/>
  <c r="BI134"/>
  <c r="BI136"/>
  <c r="BI138"/>
  <c r="BI140"/>
  <c r="BI142"/>
  <c r="BI144"/>
  <c r="BI146"/>
  <c r="BI148"/>
  <c r="BI150"/>
  <c r="BI54"/>
  <c r="BI50"/>
  <c r="BI46"/>
  <c r="BI55"/>
  <c r="BI51"/>
  <c r="BI47"/>
  <c r="BI43"/>
  <c r="BI7"/>
  <c r="BI9"/>
  <c r="BI11"/>
  <c r="BI13"/>
  <c r="BI15"/>
  <c r="BI17"/>
  <c r="BI20"/>
  <c r="BI22"/>
  <c r="BI24"/>
  <c r="BI26"/>
  <c r="BI28"/>
  <c r="BI30"/>
  <c r="BI32"/>
  <c r="BI18"/>
  <c r="BI35"/>
  <c r="BI37"/>
  <c r="BI40"/>
  <c r="E2"/>
  <c r="BI41"/>
  <c r="BI57"/>
  <c r="BI59"/>
  <c r="BI61"/>
  <c r="BI63"/>
  <c r="BI65"/>
  <c r="BI67"/>
  <c r="BI69"/>
  <c r="BI71"/>
  <c r="BI73"/>
  <c r="BI75"/>
  <c r="BI77"/>
  <c r="BI79"/>
  <c r="BI81"/>
  <c r="BI83"/>
  <c r="BI85"/>
  <c r="BI87"/>
  <c r="BI89"/>
  <c r="BI91"/>
  <c r="BI93"/>
  <c r="BI95"/>
  <c r="BI97"/>
  <c r="BI99"/>
  <c r="BI101"/>
  <c r="BI103"/>
  <c r="BI105"/>
  <c r="BI107"/>
  <c r="BI109"/>
  <c r="BI111"/>
  <c r="BI113"/>
  <c r="BI115"/>
  <c r="BI117"/>
  <c r="BI119"/>
  <c r="BI121"/>
  <c r="BI123"/>
  <c r="BI125"/>
  <c r="BI127"/>
  <c r="BI129"/>
  <c r="BI131"/>
  <c r="BI133"/>
  <c r="BI135"/>
  <c r="BI137"/>
  <c r="BI139"/>
  <c r="BI141"/>
  <c r="BI143"/>
  <c r="BI145"/>
  <c r="BI147"/>
  <c r="BI149"/>
  <c r="D7" i="28"/>
  <c r="D6" i="22"/>
  <c r="P15" i="28"/>
  <c r="P32"/>
  <c r="P28"/>
  <c r="P25"/>
  <c r="P14"/>
  <c r="D12" i="20"/>
  <c r="P12" i="28"/>
  <c r="P39"/>
  <c r="P47"/>
  <c r="P18"/>
  <c r="P34"/>
  <c r="P13"/>
  <c r="P48"/>
  <c r="P31"/>
  <c r="G11" l="1"/>
  <c r="G13"/>
  <c r="L13" s="1"/>
  <c r="G15"/>
  <c r="L15" s="1"/>
  <c r="G17"/>
  <c r="L17" s="1"/>
  <c r="G19"/>
  <c r="L19" s="1"/>
  <c r="G21"/>
  <c r="L21" s="1"/>
  <c r="G23"/>
  <c r="L23" s="1"/>
  <c r="G25"/>
  <c r="L25" s="1"/>
  <c r="G27"/>
  <c r="L27" s="1"/>
  <c r="G29"/>
  <c r="L29" s="1"/>
  <c r="G31"/>
  <c r="L31" s="1"/>
  <c r="G33"/>
  <c r="L33" s="1"/>
  <c r="G35"/>
  <c r="L35" s="1"/>
  <c r="G37"/>
  <c r="L37" s="1"/>
  <c r="G39"/>
  <c r="L39" s="1"/>
  <c r="G41"/>
  <c r="L41" s="1"/>
  <c r="G43"/>
  <c r="L43" s="1"/>
  <c r="G45"/>
  <c r="L45" s="1"/>
  <c r="G47"/>
  <c r="L47" s="1"/>
  <c r="G49"/>
  <c r="L49" s="1"/>
  <c r="G51"/>
  <c r="L51" s="1"/>
  <c r="G53"/>
  <c r="L53" s="1"/>
  <c r="G55"/>
  <c r="L55" s="1"/>
  <c r="G57"/>
  <c r="L57" s="1"/>
  <c r="G59"/>
  <c r="L59" s="1"/>
  <c r="G12"/>
  <c r="L12" s="1"/>
  <c r="G14"/>
  <c r="L14" s="1"/>
  <c r="G16"/>
  <c r="L16" s="1"/>
  <c r="G18"/>
  <c r="L18" s="1"/>
  <c r="G20"/>
  <c r="L20" s="1"/>
  <c r="G22"/>
  <c r="L22" s="1"/>
  <c r="G24"/>
  <c r="L24" s="1"/>
  <c r="G26"/>
  <c r="L26" s="1"/>
  <c r="G28"/>
  <c r="L28" s="1"/>
  <c r="G30"/>
  <c r="L30" s="1"/>
  <c r="G32"/>
  <c r="L32" s="1"/>
  <c r="G34"/>
  <c r="L34" s="1"/>
  <c r="G36"/>
  <c r="L36" s="1"/>
  <c r="G38"/>
  <c r="L38" s="1"/>
  <c r="G40"/>
  <c r="L40" s="1"/>
  <c r="G42"/>
  <c r="L42" s="1"/>
  <c r="G44"/>
  <c r="L44" s="1"/>
  <c r="G46"/>
  <c r="L46" s="1"/>
  <c r="G48"/>
  <c r="L48" s="1"/>
  <c r="G50"/>
  <c r="L50" s="1"/>
  <c r="G52"/>
  <c r="L52" s="1"/>
  <c r="G54"/>
  <c r="L54" s="1"/>
  <c r="G56"/>
  <c r="L56" s="1"/>
  <c r="G58"/>
  <c r="L58" s="1"/>
  <c r="G60"/>
  <c r="L60" s="1"/>
  <c r="M82"/>
  <c r="M76"/>
  <c r="M78"/>
  <c r="M89"/>
  <c r="M83"/>
  <c r="M85"/>
  <c r="M79"/>
  <c r="M94"/>
  <c r="M88"/>
  <c r="M90"/>
  <c r="M109"/>
  <c r="M95"/>
  <c r="M97"/>
  <c r="M112"/>
  <c r="M114"/>
  <c r="M108"/>
  <c r="M120"/>
  <c r="M116"/>
  <c r="M118"/>
  <c r="M100"/>
  <c r="M72"/>
  <c r="M74"/>
  <c r="M119"/>
  <c r="M101"/>
  <c r="M103"/>
  <c r="M75"/>
  <c r="M81"/>
  <c r="M105"/>
  <c r="M77"/>
  <c r="M84"/>
  <c r="M86"/>
  <c r="M80"/>
  <c r="M91"/>
  <c r="M93"/>
  <c r="M87"/>
  <c r="M110"/>
  <c r="M96"/>
  <c r="M106"/>
  <c r="M92"/>
  <c r="M111"/>
  <c r="M113"/>
  <c r="M107"/>
  <c r="M70"/>
  <c r="M115"/>
  <c r="M117"/>
  <c r="M99"/>
  <c r="M71"/>
  <c r="M73"/>
  <c r="M102"/>
  <c r="M104"/>
  <c r="M98"/>
  <c r="L11" l="1"/>
  <c r="AK7" i="2" s="1"/>
  <c r="G8" i="28"/>
  <c r="Q29" i="18" s="1"/>
  <c r="Q28" s="1"/>
  <c r="AK150" i="2"/>
  <c r="AK146"/>
  <c r="AK142"/>
  <c r="AK138"/>
  <c r="AK134"/>
  <c r="AK130"/>
  <c r="AK147"/>
  <c r="AK143"/>
  <c r="AK139"/>
  <c r="AK135"/>
  <c r="AK131"/>
  <c r="AK128"/>
  <c r="AK124"/>
  <c r="AK120"/>
  <c r="AK116"/>
  <c r="AK129"/>
  <c r="AK125"/>
  <c r="AK121"/>
  <c r="AK117"/>
  <c r="AK56"/>
  <c r="AK57"/>
  <c r="AK58"/>
  <c r="AK59"/>
  <c r="AK60"/>
  <c r="AK62"/>
  <c r="AK64"/>
  <c r="AK65"/>
  <c r="AK66"/>
  <c r="AK67"/>
  <c r="AK68"/>
  <c r="AK69"/>
  <c r="AK61"/>
  <c r="AK63"/>
  <c r="AK148"/>
  <c r="AK144"/>
  <c r="AK140"/>
  <c r="AK136"/>
  <c r="AK132"/>
  <c r="AK149"/>
  <c r="AK145"/>
  <c r="AK141"/>
  <c r="AK137"/>
  <c r="AK133"/>
  <c r="AK126"/>
  <c r="AK122"/>
  <c r="AK118"/>
  <c r="AK127"/>
  <c r="AK123"/>
  <c r="AK119"/>
  <c r="AK115"/>
  <c r="AK114"/>
  <c r="AK113"/>
  <c r="AK112"/>
  <c r="AK111"/>
  <c r="AK110"/>
  <c r="AK109"/>
  <c r="AK108"/>
  <c r="AK107"/>
  <c r="AK106"/>
  <c r="AK105"/>
  <c r="AK104"/>
  <c r="AK103"/>
  <c r="AK102"/>
  <c r="AK101"/>
  <c r="AK91"/>
  <c r="AK90"/>
  <c r="AK89"/>
  <c r="AK88"/>
  <c r="AK87"/>
  <c r="AK86"/>
  <c r="AK85"/>
  <c r="AK84"/>
  <c r="AK83"/>
  <c r="AK82"/>
  <c r="AK81"/>
  <c r="AK80"/>
  <c r="AK79"/>
  <c r="AK78"/>
  <c r="AK77"/>
  <c r="AK76"/>
  <c r="AK75"/>
  <c r="AK74"/>
  <c r="AK73"/>
  <c r="AK72"/>
  <c r="AK71"/>
  <c r="AK70"/>
  <c r="AK100"/>
  <c r="AK99"/>
  <c r="AK98"/>
  <c r="AK97"/>
  <c r="AK96"/>
  <c r="AK95"/>
  <c r="AK94"/>
  <c r="AK93"/>
  <c r="AK92"/>
  <c r="AK53"/>
  <c r="AK54"/>
  <c r="AK55"/>
  <c r="AY59" i="32" l="1"/>
  <c r="AY59" i="31"/>
  <c r="AY59" i="30"/>
  <c r="AY59" i="24"/>
  <c r="AY59" i="26"/>
  <c r="AY59" i="25"/>
  <c r="AY59" i="27"/>
  <c r="AY59" i="29"/>
  <c r="AY59" i="20"/>
  <c r="AY59" i="22"/>
  <c r="AY59" i="4"/>
  <c r="AY59" i="21"/>
  <c r="AY59" i="23"/>
  <c r="AY97" i="32"/>
  <c r="AY97" i="31"/>
  <c r="AY97" i="30"/>
  <c r="AY97" i="21"/>
  <c r="AY97" i="26"/>
  <c r="AY97" i="27"/>
  <c r="AY97" i="20"/>
  <c r="AY97" i="29"/>
  <c r="AY97" i="24"/>
  <c r="AY97" i="4"/>
  <c r="AY97" i="23"/>
  <c r="AY97" i="22"/>
  <c r="AY97" i="25"/>
  <c r="AY99" i="32"/>
  <c r="AY99" i="31"/>
  <c r="AY99" i="30"/>
  <c r="AY99" i="26"/>
  <c r="AY99" i="4"/>
  <c r="AY99" i="22"/>
  <c r="AY99" i="25"/>
  <c r="AY99" i="29"/>
  <c r="AY99" i="20"/>
  <c r="AY99" i="23"/>
  <c r="AY99" i="24"/>
  <c r="AY99" i="27"/>
  <c r="AY99" i="21"/>
  <c r="AY101" i="32"/>
  <c r="AY101" i="31"/>
  <c r="AY101" i="30"/>
  <c r="AY101" i="26"/>
  <c r="AY101" i="20"/>
  <c r="AY101" i="24"/>
  <c r="AY101" i="27"/>
  <c r="AY101" i="22"/>
  <c r="AY101" i="25"/>
  <c r="AY101" i="23"/>
  <c r="AY101" i="29"/>
  <c r="AY101" i="4"/>
  <c r="AY101" i="21"/>
  <c r="AY103" i="32"/>
  <c r="AY103" i="31"/>
  <c r="AY103" i="30"/>
  <c r="AY103" i="26"/>
  <c r="AY103" i="20"/>
  <c r="AY103" i="4"/>
  <c r="AY103" i="27"/>
  <c r="AY103" i="24"/>
  <c r="AY103" i="23"/>
  <c r="AY103" i="25"/>
  <c r="AY103" i="29"/>
  <c r="AY103" i="22"/>
  <c r="AY103" i="21"/>
  <c r="AY105" i="31"/>
  <c r="AY105" i="32"/>
  <c r="AY105" i="30"/>
  <c r="AY105" i="21"/>
  <c r="AY105" i="22"/>
  <c r="AY105" i="24"/>
  <c r="AY105" i="27"/>
  <c r="AY105" i="4"/>
  <c r="AY105" i="23"/>
  <c r="AY105" i="26"/>
  <c r="AY105" i="29"/>
  <c r="AY105" i="25"/>
  <c r="AY105" i="20"/>
  <c r="AY76" i="32"/>
  <c r="AY76" i="31"/>
  <c r="AY76" i="30"/>
  <c r="AY76" i="20"/>
  <c r="AY76" i="4"/>
  <c r="AY76" i="23"/>
  <c r="AY76" i="24"/>
  <c r="AY76" i="29"/>
  <c r="AY76" i="22"/>
  <c r="AY76" i="25"/>
  <c r="AY76" i="21"/>
  <c r="AY76" i="26"/>
  <c r="AY76" i="27"/>
  <c r="AY78" i="32"/>
  <c r="AY78" i="31"/>
  <c r="AY78" i="30"/>
  <c r="AY78" i="21"/>
  <c r="AY78" i="24"/>
  <c r="AY78" i="4"/>
  <c r="AY78" i="23"/>
  <c r="AY78" i="29"/>
  <c r="AY78" i="27"/>
  <c r="AY78" i="22"/>
  <c r="AY78" i="25"/>
  <c r="AY78" i="20"/>
  <c r="AY78" i="26"/>
  <c r="AY80" i="32"/>
  <c r="AY80" i="31"/>
  <c r="AY80" i="30"/>
  <c r="AY80" i="22"/>
  <c r="AY80" i="25"/>
  <c r="AY80" i="24"/>
  <c r="AY80" i="23"/>
  <c r="AY80" i="29"/>
  <c r="AY80" i="27"/>
  <c r="AY80" i="20"/>
  <c r="AY80" i="26"/>
  <c r="AY80" i="4"/>
  <c r="AY80" i="21"/>
  <c r="AY82" i="32"/>
  <c r="AY82" i="31"/>
  <c r="AY82" i="30"/>
  <c r="AY82" i="4"/>
  <c r="AY82" i="23"/>
  <c r="AY82" i="27"/>
  <c r="AY82" i="24"/>
  <c r="AY82" i="29"/>
  <c r="AY82" i="25"/>
  <c r="AY82" i="20"/>
  <c r="AY82" i="22"/>
  <c r="AY82" i="26"/>
  <c r="AY82" i="21"/>
  <c r="AY84" i="32"/>
  <c r="AY84" i="31"/>
  <c r="AY84" i="21"/>
  <c r="AY84" i="24"/>
  <c r="AY84" i="22"/>
  <c r="AY84" i="4"/>
  <c r="AY84" i="29"/>
  <c r="AY84" i="30"/>
  <c r="AY84" i="23"/>
  <c r="AY84" i="26"/>
  <c r="AY84" i="27"/>
  <c r="AY84" i="20"/>
  <c r="AY84" i="25"/>
  <c r="AY86" i="32"/>
  <c r="AY86" i="31"/>
  <c r="AY86" i="30"/>
  <c r="AY86" i="22"/>
  <c r="AY86" i="4"/>
  <c r="AY86" i="20"/>
  <c r="AY86" i="26"/>
  <c r="AY86" i="27"/>
  <c r="AY86" i="24"/>
  <c r="AY86" i="25"/>
  <c r="AY86" i="29"/>
  <c r="AY86" i="23"/>
  <c r="AY86" i="21"/>
  <c r="AY88" i="32"/>
  <c r="AY88" i="31"/>
  <c r="AY88" i="30"/>
  <c r="AY88" i="25"/>
  <c r="AY88" i="21"/>
  <c r="AY88" i="20"/>
  <c r="AY88" i="26"/>
  <c r="AY88" i="29"/>
  <c r="AY88" i="4"/>
  <c r="AY88" i="24"/>
  <c r="AY88" i="23"/>
  <c r="AY88" i="27"/>
  <c r="AY88" i="22"/>
  <c r="AY90" i="32"/>
  <c r="AY90" i="31"/>
  <c r="AY90" i="30"/>
  <c r="AY90" i="25"/>
  <c r="AY90" i="20"/>
  <c r="AY90" i="26"/>
  <c r="AY90" i="21"/>
  <c r="AY90" i="24"/>
  <c r="AY90" i="4"/>
  <c r="AY90" i="22"/>
  <c r="AY90" i="29"/>
  <c r="AY90" i="23"/>
  <c r="AY90" i="27"/>
  <c r="AY92" i="32"/>
  <c r="AY92" i="31"/>
  <c r="AY92" i="30"/>
  <c r="AY92" i="26"/>
  <c r="AY92" i="27"/>
  <c r="AY92" i="22"/>
  <c r="AY92" i="25"/>
  <c r="AY92" i="21"/>
  <c r="AY92" i="23"/>
  <c r="AY92" i="24"/>
  <c r="AY92" i="29"/>
  <c r="AY92" i="20"/>
  <c r="AY92" i="4"/>
  <c r="AY94" i="32"/>
  <c r="AY94" i="31"/>
  <c r="AY94" i="20"/>
  <c r="AY94" i="26"/>
  <c r="AY94" i="27"/>
  <c r="AY94" i="22"/>
  <c r="AY94" i="25"/>
  <c r="AY94" i="30"/>
  <c r="AY94" i="4"/>
  <c r="AY94" i="23"/>
  <c r="AY94" i="29"/>
  <c r="AY94" i="21"/>
  <c r="AY94" i="24"/>
  <c r="AY96" i="32"/>
  <c r="AY96" i="31"/>
  <c r="AY96" i="4"/>
  <c r="AY96" i="21"/>
  <c r="AY96" i="27"/>
  <c r="AY96" i="20"/>
  <c r="AY96" i="26"/>
  <c r="AY96" i="30"/>
  <c r="AY96" i="24"/>
  <c r="AY96" i="23"/>
  <c r="AY96" i="29"/>
  <c r="AY96" i="22"/>
  <c r="AY96" i="25"/>
  <c r="AY107" i="31"/>
  <c r="AY107" i="32"/>
  <c r="AY107" i="27"/>
  <c r="AY107" i="20"/>
  <c r="AY107" i="4"/>
  <c r="AY107" i="23"/>
  <c r="AY107" i="24"/>
  <c r="AY107" i="30"/>
  <c r="AY107" i="21"/>
  <c r="AY107" i="25"/>
  <c r="AY107" i="29"/>
  <c r="AY107" i="22"/>
  <c r="AY107" i="26"/>
  <c r="AY109" i="31"/>
  <c r="AY109" i="32"/>
  <c r="AY109" i="27"/>
  <c r="AY109" i="20"/>
  <c r="AY109" i="23"/>
  <c r="AY109" i="22"/>
  <c r="AY109" i="29"/>
  <c r="AY109" i="30"/>
  <c r="AY109" i="4"/>
  <c r="AY109" i="21"/>
  <c r="AY109" i="24"/>
  <c r="AY109" i="26"/>
  <c r="AY109" i="25"/>
  <c r="AY111" i="31"/>
  <c r="AY111" i="32"/>
  <c r="AY111" i="25"/>
  <c r="AY111" i="23"/>
  <c r="AY111" i="27"/>
  <c r="AY111" i="24"/>
  <c r="AY111" i="29"/>
  <c r="AY111" i="30"/>
  <c r="AY111" i="22"/>
  <c r="AY111" i="26"/>
  <c r="AY111" i="21"/>
  <c r="AY111" i="4"/>
  <c r="AY111" i="20"/>
  <c r="AY113" i="31"/>
  <c r="AY113" i="32"/>
  <c r="AY113" i="4"/>
  <c r="AY113" i="21"/>
  <c r="AY113" i="22"/>
  <c r="AY113" i="26"/>
  <c r="AY113" i="25"/>
  <c r="AY113" i="30"/>
  <c r="AY113" i="27"/>
  <c r="AY113" i="20"/>
  <c r="AY113" i="29"/>
  <c r="AY113" i="24"/>
  <c r="AY113" i="23"/>
  <c r="AY115" i="31"/>
  <c r="AY115" i="32"/>
  <c r="AY115" i="23"/>
  <c r="AY115" i="25"/>
  <c r="AY115" i="20"/>
  <c r="AY115" i="4"/>
  <c r="AY115" i="24"/>
  <c r="AY115" i="30"/>
  <c r="AY115" i="21"/>
  <c r="AY115" i="27"/>
  <c r="AY115" i="29"/>
  <c r="AY115" i="22"/>
  <c r="AY115" i="26"/>
  <c r="AY117" i="31"/>
  <c r="AY117" i="32"/>
  <c r="AY117" i="27"/>
  <c r="AY117" i="20"/>
  <c r="AY117" i="23"/>
  <c r="AY117" i="22"/>
  <c r="AY117" i="29"/>
  <c r="AY117" i="30"/>
  <c r="AY117" i="4"/>
  <c r="AY117" i="21"/>
  <c r="AY117" i="24"/>
  <c r="AY117" i="26"/>
  <c r="AY117" i="25"/>
  <c r="AY119" i="31"/>
  <c r="AY119" i="32"/>
  <c r="AY119" i="30"/>
  <c r="AY119" i="21"/>
  <c r="AY119" i="4"/>
  <c r="AY119" i="24"/>
  <c r="AY119" i="22"/>
  <c r="AY119" i="26"/>
  <c r="AY119" i="23"/>
  <c r="AY119" i="27"/>
  <c r="AY119" i="29"/>
  <c r="AY119" i="20"/>
  <c r="AY119" i="25"/>
  <c r="AY124" i="32"/>
  <c r="AY124" i="31"/>
  <c r="AY124" i="30"/>
  <c r="AY124" i="27"/>
  <c r="AY124" i="4"/>
  <c r="AY124" i="21"/>
  <c r="AY124" i="25"/>
  <c r="AY124" i="20"/>
  <c r="AY124" i="26"/>
  <c r="AY124" i="24"/>
  <c r="AY124" i="29"/>
  <c r="AY124" i="23"/>
  <c r="AY124" i="22"/>
  <c r="AY132" i="32"/>
  <c r="AY132" i="31"/>
  <c r="AY132" i="23"/>
  <c r="AY132" i="22"/>
  <c r="AY132" i="26"/>
  <c r="AY132" i="24"/>
  <c r="AY132" i="29"/>
  <c r="AY132" i="30"/>
  <c r="AY132" i="21"/>
  <c r="AY132" i="25"/>
  <c r="AY132" i="20"/>
  <c r="AY132" i="27"/>
  <c r="AY132" i="4"/>
  <c r="AY127" i="31"/>
  <c r="AY127" i="32"/>
  <c r="AY127" i="22"/>
  <c r="AY127" i="20"/>
  <c r="AY127" i="25"/>
  <c r="AY127" i="24"/>
  <c r="AY127" i="29"/>
  <c r="AY127" i="30"/>
  <c r="AY127" i="23"/>
  <c r="AY127" i="27"/>
  <c r="AY127" i="21"/>
  <c r="AY127" i="26"/>
  <c r="AY127" i="4"/>
  <c r="AY138" i="32"/>
  <c r="AY138" i="31"/>
  <c r="AY138" i="21"/>
  <c r="AY138" i="24"/>
  <c r="AY138" i="22"/>
  <c r="AY138" i="20"/>
  <c r="AY138" i="29"/>
  <c r="AY138" i="30"/>
  <c r="AY138" i="25"/>
  <c r="AY138" i="27"/>
  <c r="AY138" i="4"/>
  <c r="AY138" i="23"/>
  <c r="AY138" i="26"/>
  <c r="AY146" i="32"/>
  <c r="AY146" i="31"/>
  <c r="AY146" i="23"/>
  <c r="AY146" i="26"/>
  <c r="AY146" i="25"/>
  <c r="AY146" i="27"/>
  <c r="AY146" i="4"/>
  <c r="AY146" i="30"/>
  <c r="AY146" i="22"/>
  <c r="AY146" i="20"/>
  <c r="AY146" i="29"/>
  <c r="AY146" i="21"/>
  <c r="AY146" i="24"/>
  <c r="AY154" i="32"/>
  <c r="AY154" i="31"/>
  <c r="AY154" i="21"/>
  <c r="AY154" i="24"/>
  <c r="AY154" i="22"/>
  <c r="AY154" i="20"/>
  <c r="AY154" i="29"/>
  <c r="AY154" i="30"/>
  <c r="AY154" i="25"/>
  <c r="AY154" i="27"/>
  <c r="AY154" i="4"/>
  <c r="AY154" i="23"/>
  <c r="AY154" i="26"/>
  <c r="AY141" i="32"/>
  <c r="AY141" i="31"/>
  <c r="AY141" i="30"/>
  <c r="AY141" i="4"/>
  <c r="AY141" i="21"/>
  <c r="AY141" i="22"/>
  <c r="AY141" i="23"/>
  <c r="AY141" i="27"/>
  <c r="AY141" i="25"/>
  <c r="AY141" i="20"/>
  <c r="AY141" i="29"/>
  <c r="AY141" i="26"/>
  <c r="AY141" i="24"/>
  <c r="AY149" i="32"/>
  <c r="AY149" i="31"/>
  <c r="AY149" i="22"/>
  <c r="AY149" i="23"/>
  <c r="AY149" i="21"/>
  <c r="AY149" i="4"/>
  <c r="AY149" i="29"/>
  <c r="AY149" i="30"/>
  <c r="AY149" i="20"/>
  <c r="AY149" i="27"/>
  <c r="AY149" i="24"/>
  <c r="AY149" i="25"/>
  <c r="AY149" i="26"/>
  <c r="AY68" i="32"/>
  <c r="AY68" i="31"/>
  <c r="AY68" i="30"/>
  <c r="AY68" i="21"/>
  <c r="AY68" i="22"/>
  <c r="AY68" i="27"/>
  <c r="AY68" i="4"/>
  <c r="AY68" i="25"/>
  <c r="AY68" i="23"/>
  <c r="AY68" i="20"/>
  <c r="AY68" i="29"/>
  <c r="AY68" i="24"/>
  <c r="AY68" i="26"/>
  <c r="AY74" i="32"/>
  <c r="AY74" i="31"/>
  <c r="AY74" i="27"/>
  <c r="AY74" i="4"/>
  <c r="AY74" i="22"/>
  <c r="AY74" i="25"/>
  <c r="AY74" i="29"/>
  <c r="AY74" i="30"/>
  <c r="AY74" i="21"/>
  <c r="AY74" i="24"/>
  <c r="AY74" i="26"/>
  <c r="AY74" i="20"/>
  <c r="AY74" i="23"/>
  <c r="AY72" i="32"/>
  <c r="AY72" i="31"/>
  <c r="AY72" i="26"/>
  <c r="AY72" i="20"/>
  <c r="AY72" i="25"/>
  <c r="AY72" i="21"/>
  <c r="AY72" i="24"/>
  <c r="AY72" i="30"/>
  <c r="AY72" i="4"/>
  <c r="AY72" i="22"/>
  <c r="AY72" i="29"/>
  <c r="AY72" i="23"/>
  <c r="AY72" i="27"/>
  <c r="AY70" i="32"/>
  <c r="AY70" i="31"/>
  <c r="AY70" i="30"/>
  <c r="AY70" i="26"/>
  <c r="AY70" i="20"/>
  <c r="AY70" i="25"/>
  <c r="AY70" i="21"/>
  <c r="AY70" i="24"/>
  <c r="AY70" i="4"/>
  <c r="AY70" i="22"/>
  <c r="AY70" i="29"/>
  <c r="AY70" i="23"/>
  <c r="AY70" i="27"/>
  <c r="AY67" i="32"/>
  <c r="AY67" i="31"/>
  <c r="AY67" i="26"/>
  <c r="AY67" i="21"/>
  <c r="AY67" i="20"/>
  <c r="AY67" i="25"/>
  <c r="AY67" i="29"/>
  <c r="AY67" i="30"/>
  <c r="AY67" i="4"/>
  <c r="AY67" i="24"/>
  <c r="AY67" i="22"/>
  <c r="AY67" i="27"/>
  <c r="AY67" i="23"/>
  <c r="AY64" i="32"/>
  <c r="AY64" i="31"/>
  <c r="AY64" i="26"/>
  <c r="AY64" i="27"/>
  <c r="AY64" i="24"/>
  <c r="AY64" i="22"/>
  <c r="AY64" i="29"/>
  <c r="AY64" i="30"/>
  <c r="AY64" i="21"/>
  <c r="AY64" i="25"/>
  <c r="AY64" i="20"/>
  <c r="AY64" i="23"/>
  <c r="AY64" i="4"/>
  <c r="AY62" i="32"/>
  <c r="AY62" i="31"/>
  <c r="AY62" i="30"/>
  <c r="AY62" i="27"/>
  <c r="AY62" i="4"/>
  <c r="AY62" i="23"/>
  <c r="AY62" i="20"/>
  <c r="AY62" i="25"/>
  <c r="AY62" i="21"/>
  <c r="AY62" i="22"/>
  <c r="AY62" i="29"/>
  <c r="AY62" i="24"/>
  <c r="AY62" i="26"/>
  <c r="AY122" i="32"/>
  <c r="AY122" i="31"/>
  <c r="AY122" i="30"/>
  <c r="AY122" i="20"/>
  <c r="AY122" i="25"/>
  <c r="AY122" i="24"/>
  <c r="AY122" i="23"/>
  <c r="AY122" i="27"/>
  <c r="AY122" i="4"/>
  <c r="AY122" i="22"/>
  <c r="AY122" i="29"/>
  <c r="AY122" i="26"/>
  <c r="AY122" i="21"/>
  <c r="AY130" i="32"/>
  <c r="AY130" i="31"/>
  <c r="AY130" i="30"/>
  <c r="AY130" i="26"/>
  <c r="AY130" i="21"/>
  <c r="AY130" i="4"/>
  <c r="AY130" i="22"/>
  <c r="AY130" i="29"/>
  <c r="AY130" i="24"/>
  <c r="AY130" i="23"/>
  <c r="AY130" i="27"/>
  <c r="AY130" i="20"/>
  <c r="AY130" i="25"/>
  <c r="AY121" i="32"/>
  <c r="AY121" i="31"/>
  <c r="AY121" i="30"/>
  <c r="AY121" i="23"/>
  <c r="AY121" i="20"/>
  <c r="AY121" i="4"/>
  <c r="AY121" i="21"/>
  <c r="AY121" i="29"/>
  <c r="AY121" i="24"/>
  <c r="AY121" i="27"/>
  <c r="AY121" i="25"/>
  <c r="AY121" i="26"/>
  <c r="AY121" i="22"/>
  <c r="AY129" i="32"/>
  <c r="AY129" i="31"/>
  <c r="AY129" i="23"/>
  <c r="AY129" i="20"/>
  <c r="AY129" i="4"/>
  <c r="AY129" i="21"/>
  <c r="AY129" i="29"/>
  <c r="AY129" i="30"/>
  <c r="AY129" i="24"/>
  <c r="AY129" i="27"/>
  <c r="AY129" i="25"/>
  <c r="AY129" i="26"/>
  <c r="AY129" i="22"/>
  <c r="AY136" i="32"/>
  <c r="AY136" i="31"/>
  <c r="AY136" i="23"/>
  <c r="AY136" i="20"/>
  <c r="AY136" i="4"/>
  <c r="AY136" i="21"/>
  <c r="AY136" i="22"/>
  <c r="AY136" i="30"/>
  <c r="AY136" i="26"/>
  <c r="AY136" i="25"/>
  <c r="AY136" i="29"/>
  <c r="AY136" i="27"/>
  <c r="AY136" i="24"/>
  <c r="AY144" i="32"/>
  <c r="AY144" i="31"/>
  <c r="AY144" i="30"/>
  <c r="AY144" i="27"/>
  <c r="AY144" i="24"/>
  <c r="AY144" i="26"/>
  <c r="AY144" i="25"/>
  <c r="AY144" i="29"/>
  <c r="AY144" i="4"/>
  <c r="AY144" i="21"/>
  <c r="AY144" i="22"/>
  <c r="AY144" i="23"/>
  <c r="AY144" i="20"/>
  <c r="AY152" i="32"/>
  <c r="AY152" i="31"/>
  <c r="AY152" i="23"/>
  <c r="AY152" i="20"/>
  <c r="AY152" i="4"/>
  <c r="AY152" i="21"/>
  <c r="AY152" i="22"/>
  <c r="AY152" i="30"/>
  <c r="AY152" i="26"/>
  <c r="AY152" i="25"/>
  <c r="AY152" i="29"/>
  <c r="AY152" i="27"/>
  <c r="AY152" i="24"/>
  <c r="AY139" i="32"/>
  <c r="AY139" i="31"/>
  <c r="AY139" i="30"/>
  <c r="AY139" i="25"/>
  <c r="AY139" i="21"/>
  <c r="AY139" i="24"/>
  <c r="AY139" i="27"/>
  <c r="AY139" i="29"/>
  <c r="AY139" i="22"/>
  <c r="AY139" i="26"/>
  <c r="AY139" i="4"/>
  <c r="AY139" i="23"/>
  <c r="AY139" i="20"/>
  <c r="AY147" i="32"/>
  <c r="AY147" i="31"/>
  <c r="AY147" i="30"/>
  <c r="AY147" i="25"/>
  <c r="AY147" i="21"/>
  <c r="AY147" i="24"/>
  <c r="AY147" i="27"/>
  <c r="AY147" i="29"/>
  <c r="AY147" i="22"/>
  <c r="AY147" i="26"/>
  <c r="AY147" i="4"/>
  <c r="AY147" i="23"/>
  <c r="AY147" i="20"/>
  <c r="AY155" i="32"/>
  <c r="AY155" i="31"/>
  <c r="AY155" i="30"/>
  <c r="AY155" i="25"/>
  <c r="AY155" i="4"/>
  <c r="AY155" i="20"/>
  <c r="AY155" i="27"/>
  <c r="AY155" i="29"/>
  <c r="AY155" i="24"/>
  <c r="AY155" i="21"/>
  <c r="AY155" i="22"/>
  <c r="AY155" i="26"/>
  <c r="AY155" i="23"/>
  <c r="AY12" i="4"/>
  <c r="O12" s="1"/>
  <c r="AY12" i="20"/>
  <c r="O12" s="1"/>
  <c r="AY12" i="23"/>
  <c r="AY12" i="21"/>
  <c r="AY12" i="22"/>
  <c r="AY12" i="25"/>
  <c r="AY12" i="24"/>
  <c r="AY12" i="26"/>
  <c r="AY12" i="27"/>
  <c r="AY12" i="29"/>
  <c r="AY12" i="30"/>
  <c r="AY12" i="31"/>
  <c r="AY12" i="32"/>
  <c r="CP7" i="2"/>
  <c r="AY60" i="31"/>
  <c r="AY60" i="32"/>
  <c r="AY60" i="4"/>
  <c r="AY60" i="22"/>
  <c r="AY60" i="24"/>
  <c r="AY60" i="23"/>
  <c r="AY60" i="29"/>
  <c r="AY60" i="30"/>
  <c r="AY60" i="26"/>
  <c r="AY60" i="27"/>
  <c r="AY60" i="21"/>
  <c r="AY60" i="20"/>
  <c r="AY60" i="25"/>
  <c r="AY58" i="31"/>
  <c r="AY58" i="32"/>
  <c r="AY58" i="30"/>
  <c r="AY58" i="27"/>
  <c r="AY58" i="21"/>
  <c r="AY58" i="20"/>
  <c r="AY58" i="22"/>
  <c r="AY58" i="25"/>
  <c r="AY58" i="23"/>
  <c r="AY58" i="26"/>
  <c r="AY58" i="29"/>
  <c r="AY58" i="24"/>
  <c r="AY58" i="4"/>
  <c r="AY98" i="31"/>
  <c r="AY98" i="32"/>
  <c r="AY98" i="22"/>
  <c r="AY98" i="4"/>
  <c r="AY98" i="24"/>
  <c r="AY98" i="25"/>
  <c r="AY98" i="29"/>
  <c r="AY98" i="30"/>
  <c r="AY98" i="23"/>
  <c r="AY98" i="27"/>
  <c r="AY98" i="21"/>
  <c r="AY98" i="26"/>
  <c r="AY98" i="20"/>
  <c r="AY100" i="31"/>
  <c r="AY100" i="32"/>
  <c r="AY100" i="22"/>
  <c r="AY100" i="4"/>
  <c r="AY100" i="24"/>
  <c r="AY100" i="25"/>
  <c r="AY100" i="29"/>
  <c r="AY100" i="30"/>
  <c r="AY100" i="23"/>
  <c r="AY100" i="27"/>
  <c r="AY100" i="21"/>
  <c r="AY100" i="26"/>
  <c r="AY100" i="20"/>
  <c r="AY102" i="31"/>
  <c r="AY102" i="32"/>
  <c r="AY102" i="20"/>
  <c r="AY102" i="22"/>
  <c r="AY102" i="4"/>
  <c r="AY102" i="24"/>
  <c r="AY102" i="29"/>
  <c r="AY102" i="30"/>
  <c r="AY102" i="25"/>
  <c r="AY102" i="23"/>
  <c r="AY102" i="27"/>
  <c r="AY102" i="21"/>
  <c r="AY102" i="26"/>
  <c r="AY104" i="31"/>
  <c r="AY104" i="32"/>
  <c r="AY104" i="30"/>
  <c r="AY104" i="21"/>
  <c r="AY104" i="4"/>
  <c r="AY104" i="25"/>
  <c r="AY104" i="23"/>
  <c r="AY104" i="27"/>
  <c r="AY104" i="22"/>
  <c r="AY104" i="26"/>
  <c r="AY104" i="29"/>
  <c r="AY104" i="20"/>
  <c r="AY104" i="24"/>
  <c r="AY75" i="31"/>
  <c r="AY75" i="32"/>
  <c r="AY75" i="30"/>
  <c r="AY75" i="21"/>
  <c r="AY75" i="25"/>
  <c r="AY75" i="20"/>
  <c r="AY75" i="24"/>
  <c r="AY75" i="29"/>
  <c r="AY75" i="23"/>
  <c r="AY75" i="26"/>
  <c r="AY75" i="22"/>
  <c r="AY75" i="4"/>
  <c r="AY75" i="27"/>
  <c r="AY77" i="31"/>
  <c r="AY77" i="32"/>
  <c r="AY77" i="30"/>
  <c r="AY77" i="20"/>
  <c r="AY77" i="26"/>
  <c r="AY77" i="21"/>
  <c r="AY77" i="22"/>
  <c r="AY77" i="23"/>
  <c r="AY77" i="27"/>
  <c r="AY77" i="4"/>
  <c r="AY77" i="29"/>
  <c r="AY77" i="25"/>
  <c r="AY77" i="24"/>
  <c r="AY79" i="31"/>
  <c r="AY79" i="32"/>
  <c r="AY79" i="21"/>
  <c r="AY79" i="25"/>
  <c r="AY79" i="24"/>
  <c r="AY79" i="26"/>
  <c r="AY79" i="29"/>
  <c r="AY79" i="30"/>
  <c r="AY79" i="20"/>
  <c r="AY79" i="22"/>
  <c r="AY79" i="23"/>
  <c r="AY79" i="27"/>
  <c r="AY79" i="4"/>
  <c r="AY81" i="31"/>
  <c r="AY81" i="32"/>
  <c r="AY81" i="26"/>
  <c r="AY81" i="25"/>
  <c r="AY81" i="20"/>
  <c r="AY81" i="22"/>
  <c r="AY81" i="29"/>
  <c r="AY81" i="30"/>
  <c r="AY81" i="4"/>
  <c r="AY81" i="24"/>
  <c r="AY81" i="21"/>
  <c r="AY81" i="23"/>
  <c r="AY81" i="27"/>
  <c r="AY83" i="31"/>
  <c r="AY83" i="32"/>
  <c r="AY83" i="26"/>
  <c r="AY83" i="20"/>
  <c r="AY83" i="22"/>
  <c r="AY83" i="25"/>
  <c r="AY83" i="24"/>
  <c r="AY83" i="30"/>
  <c r="AY83" i="4"/>
  <c r="AY83" i="27"/>
  <c r="AY83" i="29"/>
  <c r="AY83" i="21"/>
  <c r="AY83" i="23"/>
  <c r="AY85" i="31"/>
  <c r="AY85" i="32"/>
  <c r="AY85" i="30"/>
  <c r="AY85" i="20"/>
  <c r="AY85" i="4"/>
  <c r="AY85" i="21"/>
  <c r="AY85" i="24"/>
  <c r="AY85" i="29"/>
  <c r="AY85" i="27"/>
  <c r="AY85" i="26"/>
  <c r="AY85" i="25"/>
  <c r="AY85" i="22"/>
  <c r="AY85" i="23"/>
  <c r="AY87" i="31"/>
  <c r="AY87" i="32"/>
  <c r="AY87" i="30"/>
  <c r="AY87" i="25"/>
  <c r="AY87" i="24"/>
  <c r="AY87" i="4"/>
  <c r="AY87" i="21"/>
  <c r="AY87" i="29"/>
  <c r="AY87" i="23"/>
  <c r="AY87" i="27"/>
  <c r="AY87" i="26"/>
  <c r="AY87" i="20"/>
  <c r="AY87" i="22"/>
  <c r="AY89" i="31"/>
  <c r="AY89" i="32"/>
  <c r="AY89" i="30"/>
  <c r="AY89" i="27"/>
  <c r="AY89" i="26"/>
  <c r="AY89" i="24"/>
  <c r="AY89" i="21"/>
  <c r="AY89" i="29"/>
  <c r="AY89" i="23"/>
  <c r="AY89" i="20"/>
  <c r="AY89" i="22"/>
  <c r="AY89" i="4"/>
  <c r="AY89" i="25"/>
  <c r="AY91" i="31"/>
  <c r="AY91" i="32"/>
  <c r="AY91" i="30"/>
  <c r="AY91" i="4"/>
  <c r="AY91" i="21"/>
  <c r="AY91" i="23"/>
  <c r="AY91" i="24"/>
  <c r="AY91" i="29"/>
  <c r="AY91" i="26"/>
  <c r="AY91" i="20"/>
  <c r="AY91" i="27"/>
  <c r="AY91" i="22"/>
  <c r="AY91" i="25"/>
  <c r="AY93" i="31"/>
  <c r="AY93" i="32"/>
  <c r="AY93" i="20"/>
  <c r="AY93" i="26"/>
  <c r="AY93" i="21"/>
  <c r="AY93" i="22"/>
  <c r="AY93" i="23"/>
  <c r="AY93" i="30"/>
  <c r="AY93" i="27"/>
  <c r="AY93" i="4"/>
  <c r="AY93" i="29"/>
  <c r="AY93" i="25"/>
  <c r="AY93" i="24"/>
  <c r="AY95" i="31"/>
  <c r="AY95" i="32"/>
  <c r="AY95" i="21"/>
  <c r="AY95" i="25"/>
  <c r="AY95" i="24"/>
  <c r="AY95" i="26"/>
  <c r="AY95" i="29"/>
  <c r="AY95" i="30"/>
  <c r="AY95" i="20"/>
  <c r="AY95" i="22"/>
  <c r="AY95" i="23"/>
  <c r="AY95" i="27"/>
  <c r="AY95" i="4"/>
  <c r="AY106" i="32"/>
  <c r="AY106" i="31"/>
  <c r="AY106" i="24"/>
  <c r="AY106" i="22"/>
  <c r="AY106" i="26"/>
  <c r="AY106" i="4"/>
  <c r="AY106" i="29"/>
  <c r="AY106" i="30"/>
  <c r="AY106" i="21"/>
  <c r="AY106" i="25"/>
  <c r="AY106" i="23"/>
  <c r="AY106" i="27"/>
  <c r="AY106" i="20"/>
  <c r="AY108" i="32"/>
  <c r="AY108" i="31"/>
  <c r="AY108" i="20"/>
  <c r="AY108" i="21"/>
  <c r="AY108" i="25"/>
  <c r="AY108" i="24"/>
  <c r="AY108" i="29"/>
  <c r="AY108" i="30"/>
  <c r="AY108" i="26"/>
  <c r="AY108" i="4"/>
  <c r="AY108" i="23"/>
  <c r="AY108" i="27"/>
  <c r="AY108" i="22"/>
  <c r="AY110" i="32"/>
  <c r="AY110" i="31"/>
  <c r="AY110" i="22"/>
  <c r="AY110" i="26"/>
  <c r="AY110" i="4"/>
  <c r="AY110" i="24"/>
  <c r="AY110" i="29"/>
  <c r="AY110" i="30"/>
  <c r="AY110" i="25"/>
  <c r="AY110" i="23"/>
  <c r="AY110" i="21"/>
  <c r="AY110" i="27"/>
  <c r="AY110" i="20"/>
  <c r="AY112" i="32"/>
  <c r="AY112" i="31"/>
  <c r="AY112" i="30"/>
  <c r="AY112" i="25"/>
  <c r="AY112" i="20"/>
  <c r="AY112" i="24"/>
  <c r="AY112" i="21"/>
  <c r="AY112" i="29"/>
  <c r="AY112" i="22"/>
  <c r="AY112" i="26"/>
  <c r="AY112" i="27"/>
  <c r="AY112" i="4"/>
  <c r="AY112" i="23"/>
  <c r="AY114" i="32"/>
  <c r="AY114" i="31"/>
  <c r="AY114" i="22"/>
  <c r="AY114" i="26"/>
  <c r="AY114" i="27"/>
  <c r="AY114" i="4"/>
  <c r="AY114" i="21"/>
  <c r="AY114" i="30"/>
  <c r="AY114" i="25"/>
  <c r="AY114" i="23"/>
  <c r="AY114" i="29"/>
  <c r="AY114" i="20"/>
  <c r="AY114" i="24"/>
  <c r="AY116" i="32"/>
  <c r="AY116" i="31"/>
  <c r="AY116" i="25"/>
  <c r="AY116" i="20"/>
  <c r="AY116" i="23"/>
  <c r="AY116" i="27"/>
  <c r="AY116" i="29"/>
  <c r="AY116" i="30"/>
  <c r="AY116" i="22"/>
  <c r="AY116" i="24"/>
  <c r="AY116" i="26"/>
  <c r="AY116" i="4"/>
  <c r="AY116" i="21"/>
  <c r="AY118" i="32"/>
  <c r="AY118" i="31"/>
  <c r="AY118" i="4"/>
  <c r="AY118" i="22"/>
  <c r="AY118" i="21"/>
  <c r="AY118" i="27"/>
  <c r="AY118" i="29"/>
  <c r="AY118" i="30"/>
  <c r="AY118" i="20"/>
  <c r="AY118" i="24"/>
  <c r="AY118" i="25"/>
  <c r="AY118" i="23"/>
  <c r="AY118" i="26"/>
  <c r="AY120" i="32"/>
  <c r="AY120" i="31"/>
  <c r="AY120" i="20"/>
  <c r="AY120" i="27"/>
  <c r="AY120" i="24"/>
  <c r="AY120" i="21"/>
  <c r="AY120" i="25"/>
  <c r="AY120" i="30"/>
  <c r="AY120" i="22"/>
  <c r="AY120" i="26"/>
  <c r="AY120" i="29"/>
  <c r="AY120" i="4"/>
  <c r="AY120" i="23"/>
  <c r="AY128" i="32"/>
  <c r="AY128" i="31"/>
  <c r="AY128" i="4"/>
  <c r="AY128" i="23"/>
  <c r="AY128" i="22"/>
  <c r="AY128" i="26"/>
  <c r="AY128" i="29"/>
  <c r="AY128" i="30"/>
  <c r="AY128" i="24"/>
  <c r="AY128" i="21"/>
  <c r="AY128" i="25"/>
  <c r="AY128" i="20"/>
  <c r="AY128" i="27"/>
  <c r="AY123" i="31"/>
  <c r="AY123" i="32"/>
  <c r="AY123" i="30"/>
  <c r="AY123" i="4"/>
  <c r="AY123" i="22"/>
  <c r="AY123" i="20"/>
  <c r="AY123" i="25"/>
  <c r="AY123" i="29"/>
  <c r="AY123" i="24"/>
  <c r="AY123" i="23"/>
  <c r="AY123" i="27"/>
  <c r="AY123" i="21"/>
  <c r="AY123" i="26"/>
  <c r="AY131" i="32"/>
  <c r="AY131" i="31"/>
  <c r="AY131" i="30"/>
  <c r="AY131" i="21"/>
  <c r="AY131" i="20"/>
  <c r="AY131" i="24"/>
  <c r="AY131" i="23"/>
  <c r="AY131" i="27"/>
  <c r="AY131" i="22"/>
  <c r="AY131" i="25"/>
  <c r="AY131" i="29"/>
  <c r="AY131" i="26"/>
  <c r="AY131" i="4"/>
  <c r="AY142" i="32"/>
  <c r="AY142" i="31"/>
  <c r="AY142" i="30"/>
  <c r="AY142" i="26"/>
  <c r="AY142" i="21"/>
  <c r="AY142" i="24"/>
  <c r="AY142" i="22"/>
  <c r="AY142" i="29"/>
  <c r="AY142" i="20"/>
  <c r="AY142" i="25"/>
  <c r="AY142" i="27"/>
  <c r="AY142" i="4"/>
  <c r="AY142" i="23"/>
  <c r="AY150" i="32"/>
  <c r="AY150" i="31"/>
  <c r="AY150" i="26"/>
  <c r="AY150" i="21"/>
  <c r="AY150" i="24"/>
  <c r="AY150" i="22"/>
  <c r="AY150" i="29"/>
  <c r="AY150" i="30"/>
  <c r="AY150" i="20"/>
  <c r="AY150" i="25"/>
  <c r="AY150" i="27"/>
  <c r="AY150" i="4"/>
  <c r="AY150" i="23"/>
  <c r="AY137" i="32"/>
  <c r="AY137" i="31"/>
  <c r="AY137" i="21"/>
  <c r="AY137" i="26"/>
  <c r="AY137" i="24"/>
  <c r="AY137" i="25"/>
  <c r="AY137" i="29"/>
  <c r="AY137" i="30"/>
  <c r="AY137" i="20"/>
  <c r="AY137" i="22"/>
  <c r="AY137" i="23"/>
  <c r="AY137" i="27"/>
  <c r="AY137" i="4"/>
  <c r="AY145" i="32"/>
  <c r="AY145" i="31"/>
  <c r="AY145" i="30"/>
  <c r="AY145" i="24"/>
  <c r="AY145" i="26"/>
  <c r="AY145" i="20"/>
  <c r="AY145" i="25"/>
  <c r="AY145" i="29"/>
  <c r="AY145" i="22"/>
  <c r="AY145" i="27"/>
  <c r="AY145" i="23"/>
  <c r="AY145" i="21"/>
  <c r="AY145" i="4"/>
  <c r="AY153" i="32"/>
  <c r="AY153" i="31"/>
  <c r="AY153" i="24"/>
  <c r="AY153" i="4"/>
  <c r="AY153" i="20"/>
  <c r="AY153" i="22"/>
  <c r="AY153" i="23"/>
  <c r="AY153" i="30"/>
  <c r="AY153" i="26"/>
  <c r="AY153" i="25"/>
  <c r="AY153" i="29"/>
  <c r="AY153" i="21"/>
  <c r="AY153" i="27"/>
  <c r="AY66" i="32"/>
  <c r="AY66" i="31"/>
  <c r="AY66" i="27"/>
  <c r="AY66" i="20"/>
  <c r="AY66" i="4"/>
  <c r="AY66" i="25"/>
  <c r="AY66" i="29"/>
  <c r="AY66" i="30"/>
  <c r="AY66" i="23"/>
  <c r="AY66" i="22"/>
  <c r="AY66" i="24"/>
  <c r="AY66" i="21"/>
  <c r="AY66" i="26"/>
  <c r="AY73" i="32"/>
  <c r="AY73" i="31"/>
  <c r="AY73" i="30"/>
  <c r="AY73" i="21"/>
  <c r="AY73" i="25"/>
  <c r="AY73" i="23"/>
  <c r="AY73" i="27"/>
  <c r="AY73" i="29"/>
  <c r="AY73" i="22"/>
  <c r="AY73" i="4"/>
  <c r="AY73" i="20"/>
  <c r="AY73" i="24"/>
  <c r="AY73" i="26"/>
  <c r="AY71" i="32"/>
  <c r="AY71" i="31"/>
  <c r="AY71" i="23"/>
  <c r="AY71" i="21"/>
  <c r="AY71" i="25"/>
  <c r="AY71" i="20"/>
  <c r="AY71" i="29"/>
  <c r="AY71" i="30"/>
  <c r="AY71" i="24"/>
  <c r="AY71" i="26"/>
  <c r="AY71" i="27"/>
  <c r="AY71" i="22"/>
  <c r="AY71" i="4"/>
  <c r="AY69" i="32"/>
  <c r="AY69" i="31"/>
  <c r="AY69" i="30"/>
  <c r="AY69" i="22"/>
  <c r="AY69" i="4"/>
  <c r="AY69" i="24"/>
  <c r="AY69" i="26"/>
  <c r="AY69" i="27"/>
  <c r="AY69" i="25"/>
  <c r="AY69" i="20"/>
  <c r="AY69" i="29"/>
  <c r="AY69" i="23"/>
  <c r="AY69" i="21"/>
  <c r="AY65" i="32"/>
  <c r="AY65" i="31"/>
  <c r="AY65" i="24"/>
  <c r="AY65" i="23"/>
  <c r="AY65" i="21"/>
  <c r="AY65" i="25"/>
  <c r="AY65" i="29"/>
  <c r="AY65" i="30"/>
  <c r="AY65" i="20"/>
  <c r="AY65" i="27"/>
  <c r="AY65" i="26"/>
  <c r="AY65" i="22"/>
  <c r="AY65" i="4"/>
  <c r="AY63" i="32"/>
  <c r="AY63" i="31"/>
  <c r="AY63" i="30"/>
  <c r="AY63" i="4"/>
  <c r="AY63" i="23"/>
  <c r="AY63" i="27"/>
  <c r="AY63" i="20"/>
  <c r="AY63" i="24"/>
  <c r="AY63" i="26"/>
  <c r="AY63" i="22"/>
  <c r="AY63" i="29"/>
  <c r="AY63" i="21"/>
  <c r="AY63" i="25"/>
  <c r="AY61" i="32"/>
  <c r="AY61" i="31"/>
  <c r="AY61" i="20"/>
  <c r="AY61" i="24"/>
  <c r="AY61" i="26"/>
  <c r="AY61" i="25"/>
  <c r="AY61" i="29"/>
  <c r="AY61" i="30"/>
  <c r="AY61" i="22"/>
  <c r="AY61" i="27"/>
  <c r="AY61" i="21"/>
  <c r="AY61" i="23"/>
  <c r="AY61" i="4"/>
  <c r="AY126" i="32"/>
  <c r="AY126" i="31"/>
  <c r="AY126" i="30"/>
  <c r="AY126" i="25"/>
  <c r="AY126" i="26"/>
  <c r="AY126" i="23"/>
  <c r="AY126" i="27"/>
  <c r="AY126" i="20"/>
  <c r="AY126" i="22"/>
  <c r="AY126" i="24"/>
  <c r="AY126" i="29"/>
  <c r="AY126" i="21"/>
  <c r="AY126" i="4"/>
  <c r="AY134" i="32"/>
  <c r="AY134" i="31"/>
  <c r="AY134" i="25"/>
  <c r="AY134" i="26"/>
  <c r="AY134" i="23"/>
  <c r="AY134" i="27"/>
  <c r="AY134" i="20"/>
  <c r="AY134" i="30"/>
  <c r="AY134" i="22"/>
  <c r="AY134" i="24"/>
  <c r="AY134" i="29"/>
  <c r="AY134" i="21"/>
  <c r="AY134" i="4"/>
  <c r="AY125" i="32"/>
  <c r="AY125" i="31"/>
  <c r="AY125" i="22"/>
  <c r="AY125" i="23"/>
  <c r="AY125" i="27"/>
  <c r="AY125" i="25"/>
  <c r="AY125" i="26"/>
  <c r="AY125" i="30"/>
  <c r="AY125" i="21"/>
  <c r="AY125" i="24"/>
  <c r="AY125" i="29"/>
  <c r="AY125" i="20"/>
  <c r="AY125" i="4"/>
  <c r="AY133" i="32"/>
  <c r="AY133" i="31"/>
  <c r="AY133" i="30"/>
  <c r="AY133" i="20"/>
  <c r="AY133" i="4"/>
  <c r="AY133" i="21"/>
  <c r="AY133" i="24"/>
  <c r="AY133" i="29"/>
  <c r="AY133" i="27"/>
  <c r="AY133" i="25"/>
  <c r="AY133" i="26"/>
  <c r="AY133" i="22"/>
  <c r="AY133" i="23"/>
  <c r="AY140" i="32"/>
  <c r="AY140" i="31"/>
  <c r="AY140" i="30"/>
  <c r="AY140" i="24"/>
  <c r="AY140" i="26"/>
  <c r="AY140" i="25"/>
  <c r="AY140" i="4"/>
  <c r="AY140" i="29"/>
  <c r="AY140" i="21"/>
  <c r="AY140" i="22"/>
  <c r="AY140" i="23"/>
  <c r="AY140" i="20"/>
  <c r="AY140" i="27"/>
  <c r="AY148" i="32"/>
  <c r="AY148" i="31"/>
  <c r="AY148" i="30"/>
  <c r="AY148" i="24"/>
  <c r="AY148" i="26"/>
  <c r="AY148" i="25"/>
  <c r="AY148" i="4"/>
  <c r="AY148" i="29"/>
  <c r="AY148" i="21"/>
  <c r="AY148" i="22"/>
  <c r="AY148" i="23"/>
  <c r="AY148" i="20"/>
  <c r="AY148" i="27"/>
  <c r="AY135" i="32"/>
  <c r="AY135" i="31"/>
  <c r="AY135" i="21"/>
  <c r="AY135" i="24"/>
  <c r="AY135" i="27"/>
  <c r="AY135" i="22"/>
  <c r="AY135" i="29"/>
  <c r="AY135" i="30"/>
  <c r="AY135" i="26"/>
  <c r="AY135" i="4"/>
  <c r="AY135" i="23"/>
  <c r="AY135" i="20"/>
  <c r="AY135" i="25"/>
  <c r="AY143" i="32"/>
  <c r="AY143" i="31"/>
  <c r="AY143" i="30"/>
  <c r="AY143" i="21"/>
  <c r="AY143" i="24"/>
  <c r="AY143" i="27"/>
  <c r="AY143" i="22"/>
  <c r="AY143" i="29"/>
  <c r="AY143" i="26"/>
  <c r="AY143" i="4"/>
  <c r="AY143" i="23"/>
  <c r="AY143" i="20"/>
  <c r="AY143" i="25"/>
  <c r="AY151" i="32"/>
  <c r="AY151" i="31"/>
  <c r="AY151" i="30"/>
  <c r="AY151" i="24"/>
  <c r="AY151" i="23"/>
  <c r="AY151" i="27"/>
  <c r="AY151" i="22"/>
  <c r="AY151" i="29"/>
  <c r="AY151" i="26"/>
  <c r="AY151" i="21"/>
  <c r="AY151" i="4"/>
  <c r="AY151" i="20"/>
  <c r="AY151" i="25"/>
  <c r="CP48" i="2"/>
  <c r="CP52"/>
  <c r="CP49"/>
  <c r="CP45"/>
  <c r="CP6"/>
  <c r="CP8"/>
  <c r="CP10"/>
  <c r="CP12"/>
  <c r="CP14"/>
  <c r="CP15"/>
  <c r="CP17"/>
  <c r="CP20"/>
  <c r="CP22"/>
  <c r="CP24"/>
  <c r="CP26"/>
  <c r="CP28"/>
  <c r="CP30"/>
  <c r="CP32"/>
  <c r="CP18"/>
  <c r="CP35"/>
  <c r="CP38"/>
  <c r="CP42"/>
  <c r="CP39"/>
  <c r="AK2"/>
  <c r="CP50"/>
  <c r="CP46"/>
  <c r="CP51"/>
  <c r="CP47"/>
  <c r="CP43"/>
  <c r="CP9"/>
  <c r="CP11"/>
  <c r="CP13"/>
  <c r="CP44"/>
  <c r="CP16"/>
  <c r="CP19"/>
  <c r="CP21"/>
  <c r="CP23"/>
  <c r="CP25"/>
  <c r="CP27"/>
  <c r="CP29"/>
  <c r="CP31"/>
  <c r="CP33"/>
  <c r="CP34"/>
  <c r="CP36"/>
  <c r="CP40"/>
  <c r="CP37"/>
  <c r="CP41"/>
  <c r="D11" i="20" l="1"/>
  <c r="P12" i="4"/>
  <c r="P14"/>
  <c r="P13"/>
  <c r="P34"/>
  <c r="P15"/>
  <c r="P31"/>
  <c r="P18"/>
  <c r="P25"/>
  <c r="P32"/>
  <c r="P28"/>
  <c r="P16"/>
  <c r="P39"/>
  <c r="O10"/>
  <c r="D5" s="1"/>
  <c r="D7" s="1"/>
  <c r="P150"/>
  <c r="P67"/>
  <c r="P75"/>
  <c r="P66"/>
  <c r="P72"/>
  <c r="P100"/>
  <c r="P80"/>
  <c r="P86"/>
  <c r="P87"/>
  <c r="P90"/>
  <c r="P78"/>
  <c r="P145"/>
  <c r="P92"/>
  <c r="P94"/>
  <c r="P117"/>
  <c r="P62"/>
  <c r="P76"/>
  <c r="P105"/>
  <c r="P74"/>
  <c r="P153"/>
  <c r="P98"/>
  <c r="P115"/>
  <c r="P149"/>
  <c r="P132"/>
  <c r="P68"/>
  <c r="P85"/>
  <c r="P154"/>
  <c r="P133"/>
  <c r="P91"/>
  <c r="P77"/>
  <c r="P101"/>
  <c r="P126"/>
  <c r="P128"/>
  <c r="P118"/>
  <c r="P93"/>
  <c r="P60"/>
  <c r="P121"/>
  <c r="P70"/>
  <c r="P83"/>
  <c r="P108"/>
  <c r="P144"/>
  <c r="P136"/>
  <c r="P127"/>
  <c r="P120"/>
  <c r="P152"/>
  <c r="P63"/>
  <c r="P58"/>
  <c r="P135"/>
  <c r="P143"/>
  <c r="P21"/>
  <c r="P52"/>
  <c r="P42"/>
  <c r="P36"/>
  <c r="P57"/>
  <c r="P49"/>
  <c r="P37"/>
  <c r="P27"/>
  <c r="P50"/>
  <c r="P38"/>
  <c r="P23"/>
  <c r="P22"/>
  <c r="P51"/>
  <c r="P41"/>
  <c r="P29"/>
  <c r="P17"/>
  <c r="P47"/>
  <c r="P48"/>
  <c r="P20"/>
  <c r="P61"/>
  <c r="P119"/>
  <c r="P130"/>
  <c r="P146"/>
  <c r="P137"/>
  <c r="P131"/>
  <c r="P125"/>
  <c r="P103"/>
  <c r="P155"/>
  <c r="P59"/>
  <c r="P147"/>
  <c r="P122"/>
  <c r="P84"/>
  <c r="P109"/>
  <c r="P138"/>
  <c r="P95"/>
  <c r="P82"/>
  <c r="P65"/>
  <c r="P129"/>
  <c r="P139"/>
  <c r="P81"/>
  <c r="P99"/>
  <c r="P71"/>
  <c r="P114"/>
  <c r="P11"/>
  <c r="P73"/>
  <c r="P79"/>
  <c r="P106"/>
  <c r="P142"/>
  <c r="P124"/>
  <c r="P110"/>
  <c r="P104"/>
  <c r="P116"/>
  <c r="P112"/>
  <c r="P102"/>
  <c r="P113"/>
  <c r="P148"/>
  <c r="P151"/>
  <c r="P69"/>
  <c r="P107"/>
  <c r="P111"/>
  <c r="P123"/>
  <c r="P64"/>
  <c r="P141"/>
  <c r="P134"/>
  <c r="P97"/>
  <c r="P96"/>
  <c r="P140"/>
  <c r="P89"/>
  <c r="P88"/>
  <c r="P56"/>
  <c r="P46"/>
  <c r="P40"/>
  <c r="P26"/>
  <c r="P53"/>
  <c r="P43"/>
  <c r="P33"/>
  <c r="P54"/>
  <c r="P44"/>
  <c r="P30"/>
  <c r="P24"/>
  <c r="P55"/>
  <c r="P45"/>
  <c r="P35"/>
  <c r="P19"/>
  <c r="G11" l="1"/>
  <c r="G13"/>
  <c r="L13" s="1"/>
  <c r="AB12" i="2" s="1"/>
  <c r="G15" i="4"/>
  <c r="L15" s="1"/>
  <c r="AB17" i="2" s="1"/>
  <c r="G17" i="4"/>
  <c r="L17" s="1"/>
  <c r="AB20" i="2" s="1"/>
  <c r="G19" i="4"/>
  <c r="L19" s="1"/>
  <c r="G21"/>
  <c r="L21" s="1"/>
  <c r="G23"/>
  <c r="L23" s="1"/>
  <c r="G25"/>
  <c r="L25" s="1"/>
  <c r="G27"/>
  <c r="L27" s="1"/>
  <c r="G29"/>
  <c r="L29" s="1"/>
  <c r="G31"/>
  <c r="L31" s="1"/>
  <c r="G33"/>
  <c r="L33" s="1"/>
  <c r="G35"/>
  <c r="L35" s="1"/>
  <c r="G37"/>
  <c r="L37" s="1"/>
  <c r="G39"/>
  <c r="L39" s="1"/>
  <c r="G41"/>
  <c r="L41" s="1"/>
  <c r="G43"/>
  <c r="L43" s="1"/>
  <c r="G45"/>
  <c r="L45" s="1"/>
  <c r="G47"/>
  <c r="L47" s="1"/>
  <c r="G49"/>
  <c r="L49" s="1"/>
  <c r="G51"/>
  <c r="L51" s="1"/>
  <c r="G53"/>
  <c r="L53" s="1"/>
  <c r="G55"/>
  <c r="L55" s="1"/>
  <c r="G57"/>
  <c r="L57" s="1"/>
  <c r="G59"/>
  <c r="L59" s="1"/>
  <c r="G12"/>
  <c r="L12" s="1"/>
  <c r="AB11" i="2" s="1"/>
  <c r="G14" i="4"/>
  <c r="L14" s="1"/>
  <c r="AB15" i="2" s="1"/>
  <c r="G16" i="4"/>
  <c r="L16" s="1"/>
  <c r="AB16" i="2" s="1"/>
  <c r="G18" i="4"/>
  <c r="L18" s="1"/>
  <c r="G20"/>
  <c r="L20" s="1"/>
  <c r="G22"/>
  <c r="L22" s="1"/>
  <c r="G24"/>
  <c r="L24" s="1"/>
  <c r="G26"/>
  <c r="L26" s="1"/>
  <c r="G28"/>
  <c r="L28" s="1"/>
  <c r="G30"/>
  <c r="L30" s="1"/>
  <c r="G32"/>
  <c r="L32" s="1"/>
  <c r="G34"/>
  <c r="L34" s="1"/>
  <c r="G36"/>
  <c r="L36" s="1"/>
  <c r="G38"/>
  <c r="L38" s="1"/>
  <c r="G40"/>
  <c r="L40" s="1"/>
  <c r="G42"/>
  <c r="L42" s="1"/>
  <c r="G44"/>
  <c r="L44" s="1"/>
  <c r="G46"/>
  <c r="L46" s="1"/>
  <c r="G48"/>
  <c r="L48" s="1"/>
  <c r="G50"/>
  <c r="L50" s="1"/>
  <c r="G52"/>
  <c r="L52" s="1"/>
  <c r="G54"/>
  <c r="L54" s="1"/>
  <c r="G56"/>
  <c r="L56" s="1"/>
  <c r="G58"/>
  <c r="L58" s="1"/>
  <c r="G60"/>
  <c r="L60" s="1"/>
  <c r="M77"/>
  <c r="M107"/>
  <c r="M86"/>
  <c r="M79"/>
  <c r="M116"/>
  <c r="M71"/>
  <c r="M114"/>
  <c r="M97"/>
  <c r="M113"/>
  <c r="M115"/>
  <c r="M91"/>
  <c r="M70"/>
  <c r="M99"/>
  <c r="M98"/>
  <c r="M72"/>
  <c r="M112"/>
  <c r="M120"/>
  <c r="M81"/>
  <c r="M111"/>
  <c r="M117"/>
  <c r="M75"/>
  <c r="M108"/>
  <c r="M101"/>
  <c r="M102"/>
  <c r="M96"/>
  <c r="M109"/>
  <c r="M88"/>
  <c r="M84"/>
  <c r="M100"/>
  <c r="M74"/>
  <c r="M103"/>
  <c r="M90"/>
  <c r="M82"/>
  <c r="M78"/>
  <c r="M110"/>
  <c r="M73"/>
  <c r="M85"/>
  <c r="M93"/>
  <c r="M106"/>
  <c r="M92"/>
  <c r="M87"/>
  <c r="M118"/>
  <c r="M94"/>
  <c r="M89"/>
  <c r="M76"/>
  <c r="M119"/>
  <c r="M95"/>
  <c r="M104"/>
  <c r="M83"/>
  <c r="M80"/>
  <c r="M105"/>
  <c r="AP25" i="30" l="1"/>
  <c r="AP25" i="26"/>
  <c r="AP25" i="23"/>
  <c r="AP25" i="22"/>
  <c r="O25" s="1"/>
  <c r="AP25" i="21"/>
  <c r="O25" s="1"/>
  <c r="AP25" i="31"/>
  <c r="AP25" i="25"/>
  <c r="AP25" i="24"/>
  <c r="AP25" i="29"/>
  <c r="AP25" i="27"/>
  <c r="AP25" i="20"/>
  <c r="O25" s="1"/>
  <c r="AP25" i="32"/>
  <c r="AB147" i="2"/>
  <c r="AB143"/>
  <c r="AB139"/>
  <c r="AB135"/>
  <c r="AB131"/>
  <c r="AB148"/>
  <c r="AB144"/>
  <c r="AB140"/>
  <c r="AB136"/>
  <c r="AB132"/>
  <c r="AB129"/>
  <c r="AB125"/>
  <c r="AB121"/>
  <c r="AB117"/>
  <c r="AB114"/>
  <c r="AB112"/>
  <c r="AB110"/>
  <c r="AB108"/>
  <c r="AB106"/>
  <c r="AB104"/>
  <c r="AB102"/>
  <c r="AB100"/>
  <c r="AB98"/>
  <c r="AB96"/>
  <c r="AB94"/>
  <c r="AB130"/>
  <c r="AB126"/>
  <c r="AB122"/>
  <c r="AB118"/>
  <c r="AB91"/>
  <c r="AB89"/>
  <c r="AB87"/>
  <c r="AB85"/>
  <c r="AB83"/>
  <c r="AB81"/>
  <c r="AB79"/>
  <c r="AB77"/>
  <c r="AB75"/>
  <c r="AB73"/>
  <c r="AB71"/>
  <c r="AB69"/>
  <c r="AB67"/>
  <c r="AB65"/>
  <c r="AB63"/>
  <c r="AB61"/>
  <c r="AB54"/>
  <c r="AB57"/>
  <c r="AB59"/>
  <c r="AB149"/>
  <c r="AB145"/>
  <c r="AB141"/>
  <c r="AB137"/>
  <c r="AB133"/>
  <c r="AB150"/>
  <c r="AB146"/>
  <c r="AB142"/>
  <c r="AB138"/>
  <c r="AB134"/>
  <c r="AB127"/>
  <c r="AB123"/>
  <c r="AB119"/>
  <c r="AB115"/>
  <c r="AB113"/>
  <c r="AB111"/>
  <c r="AB109"/>
  <c r="AB107"/>
  <c r="AB105"/>
  <c r="AB103"/>
  <c r="AB101"/>
  <c r="AB99"/>
  <c r="AB97"/>
  <c r="AB95"/>
  <c r="AB93"/>
  <c r="AB128"/>
  <c r="AB124"/>
  <c r="AB120"/>
  <c r="AB116"/>
  <c r="AB92"/>
  <c r="AB90"/>
  <c r="AB88"/>
  <c r="AB86"/>
  <c r="AB84"/>
  <c r="AB82"/>
  <c r="AB80"/>
  <c r="AB78"/>
  <c r="AB76"/>
  <c r="AB74"/>
  <c r="AB72"/>
  <c r="AB70"/>
  <c r="AB68"/>
  <c r="AB66"/>
  <c r="AB64"/>
  <c r="AB62"/>
  <c r="AB53"/>
  <c r="AB55"/>
  <c r="AB56"/>
  <c r="AB58"/>
  <c r="AB60"/>
  <c r="AP20" i="20"/>
  <c r="O20" s="1"/>
  <c r="AP20" i="21"/>
  <c r="O20" s="1"/>
  <c r="AP20" i="22"/>
  <c r="O20" s="1"/>
  <c r="AP20" i="23"/>
  <c r="O20" s="1"/>
  <c r="AP20" i="24"/>
  <c r="O20" s="1"/>
  <c r="AP20" i="26"/>
  <c r="AP20" i="25"/>
  <c r="AP20" i="27"/>
  <c r="AP20" i="29"/>
  <c r="AP20" i="30"/>
  <c r="AP20" i="31"/>
  <c r="AP20" i="32"/>
  <c r="AP22" i="20"/>
  <c r="O22" s="1"/>
  <c r="AP22" i="21"/>
  <c r="O22" s="1"/>
  <c r="AP22" i="23"/>
  <c r="O22" s="1"/>
  <c r="AP22" i="24"/>
  <c r="AP22" i="26"/>
  <c r="AP22" i="22"/>
  <c r="O22" s="1"/>
  <c r="AP22" i="25"/>
  <c r="AP22" i="27"/>
  <c r="AP22" i="29"/>
  <c r="AP22" i="30"/>
  <c r="AP22" i="31"/>
  <c r="AP22" i="32"/>
  <c r="G8" i="4"/>
  <c r="L11"/>
  <c r="AB10" i="2" s="1"/>
  <c r="AP21" i="21"/>
  <c r="O21" s="1"/>
  <c r="AP21" i="23"/>
  <c r="O21" s="1"/>
  <c r="AP21" i="22"/>
  <c r="O21" s="1"/>
  <c r="AP21" i="20"/>
  <c r="O21" s="1"/>
  <c r="AP21" i="25"/>
  <c r="AP21" i="24"/>
  <c r="AP21" i="26"/>
  <c r="AP21" i="29"/>
  <c r="AP21" i="30"/>
  <c r="AP21" i="27"/>
  <c r="AP21" i="31"/>
  <c r="AP21" i="32"/>
  <c r="AP16" i="20"/>
  <c r="O16" s="1"/>
  <c r="AP16" i="21"/>
  <c r="AP16" i="22"/>
  <c r="AP16" i="23"/>
  <c r="AP16" i="24"/>
  <c r="AP16" i="26"/>
  <c r="AP16" i="25"/>
  <c r="AP16" i="27"/>
  <c r="AP16" i="29"/>
  <c r="AP16" i="30"/>
  <c r="AP16" i="31"/>
  <c r="AP16" i="32"/>
  <c r="AP24" i="21"/>
  <c r="O24" s="1"/>
  <c r="AP24" i="23"/>
  <c r="O24" s="1"/>
  <c r="AP24" i="22"/>
  <c r="O24" s="1"/>
  <c r="AP24" i="20"/>
  <c r="O24" s="1"/>
  <c r="AP24" i="24"/>
  <c r="AP24" i="26"/>
  <c r="AP24" i="25"/>
  <c r="AP24" i="29"/>
  <c r="AP24" i="27"/>
  <c r="AP24" i="30"/>
  <c r="AP24" i="31"/>
  <c r="AP24" i="32"/>
  <c r="AP17" i="21"/>
  <c r="O17" s="1"/>
  <c r="AP17" i="20"/>
  <c r="O17" s="1"/>
  <c r="AP17" i="23"/>
  <c r="O17" s="1"/>
  <c r="AP17" i="24"/>
  <c r="O17" s="1"/>
  <c r="AP17" i="25"/>
  <c r="AP17" i="22"/>
  <c r="O17" s="1"/>
  <c r="AP17" i="26"/>
  <c r="AP17" i="27"/>
  <c r="AP17" i="29"/>
  <c r="AP17" i="30"/>
  <c r="AP17" i="31"/>
  <c r="AP17" i="32"/>
  <c r="I4" i="18"/>
  <c r="I27" l="1"/>
  <c r="D13" i="20"/>
  <c r="D6" s="1"/>
  <c r="H29" i="18"/>
  <c r="H28" s="1"/>
  <c r="D14" i="23"/>
  <c r="D14" i="24"/>
  <c r="AP63" i="31"/>
  <c r="AP63" i="32"/>
  <c r="AP63" i="25"/>
  <c r="AP63" i="20"/>
  <c r="AP63" i="24"/>
  <c r="AP63" i="26"/>
  <c r="AP63" i="30"/>
  <c r="AP63" i="21"/>
  <c r="AP63" i="22"/>
  <c r="AP63" i="29"/>
  <c r="AP63" i="23"/>
  <c r="AP63" i="27"/>
  <c r="AP60" i="31"/>
  <c r="AP60" i="32"/>
  <c r="AP60" i="30"/>
  <c r="AP60" i="22"/>
  <c r="AP60" i="21"/>
  <c r="AP60" i="26"/>
  <c r="AP60" i="25"/>
  <c r="AP60" i="29"/>
  <c r="AP60" i="27"/>
  <c r="AP60" i="20"/>
  <c r="AP60" i="24"/>
  <c r="AP60" i="23"/>
  <c r="AP67" i="31"/>
  <c r="AP67" i="32"/>
  <c r="AP67" i="21"/>
  <c r="AP67" i="20"/>
  <c r="AP67" i="25"/>
  <c r="AP67" i="27"/>
  <c r="AP67" i="30"/>
  <c r="AP67" i="26"/>
  <c r="AP67" i="22"/>
  <c r="AP67" i="23"/>
  <c r="AP67" i="29"/>
  <c r="AP67" i="24"/>
  <c r="AP71" i="31"/>
  <c r="AP71" i="32"/>
  <c r="AP71" i="24"/>
  <c r="AP71" i="27"/>
  <c r="AP71" i="21"/>
  <c r="AP71" i="25"/>
  <c r="AP71" i="30"/>
  <c r="AP71" i="22"/>
  <c r="AP71" i="20"/>
  <c r="AP71" i="26"/>
  <c r="AP71" i="23"/>
  <c r="AP71" i="29"/>
  <c r="AP75" i="31"/>
  <c r="AP75" i="32"/>
  <c r="AP75" i="30"/>
  <c r="AP75" i="22"/>
  <c r="AP75" i="20"/>
  <c r="AP75" i="26"/>
  <c r="AP75" i="23"/>
  <c r="AP75" i="29"/>
  <c r="AP75" i="24"/>
  <c r="AP75" i="27"/>
  <c r="AP75" i="21"/>
  <c r="AP75" i="25"/>
  <c r="AP79" i="31"/>
  <c r="AP79" i="32"/>
  <c r="AP79" i="25"/>
  <c r="AP79" i="26"/>
  <c r="AP79" i="27"/>
  <c r="AP79" i="29"/>
  <c r="AP79" i="24"/>
  <c r="AP79" i="30"/>
  <c r="AP79" i="23"/>
  <c r="AP79" i="21"/>
  <c r="AP79" i="20"/>
  <c r="AP79" i="22"/>
  <c r="AP83" i="31"/>
  <c r="AP83" i="32"/>
  <c r="AP83" i="21"/>
  <c r="AP83" i="25"/>
  <c r="AP83" i="22"/>
  <c r="AP83" i="20"/>
  <c r="AP83" i="30"/>
  <c r="AP83" i="26"/>
  <c r="AP83" i="23"/>
  <c r="AP83" i="29"/>
  <c r="AP83" i="24"/>
  <c r="AP83" i="27"/>
  <c r="AP87" i="31"/>
  <c r="AP87" i="32"/>
  <c r="AP87" i="30"/>
  <c r="AP87" i="26"/>
  <c r="AP87" i="23"/>
  <c r="AP87" i="29"/>
  <c r="AP87" i="24"/>
  <c r="AP87" i="27"/>
  <c r="AP87" i="21"/>
  <c r="AP87" i="25"/>
  <c r="AP87" i="22"/>
  <c r="AP87" i="20"/>
  <c r="AP91" i="31"/>
  <c r="AP91" i="32"/>
  <c r="AP91" i="30"/>
  <c r="AP91" i="22"/>
  <c r="AP91" i="29"/>
  <c r="AP91" i="23"/>
  <c r="AP91" i="27"/>
  <c r="AP91" i="20"/>
  <c r="AP91" i="25"/>
  <c r="AP91" i="24"/>
  <c r="AP91" i="26"/>
  <c r="AP91" i="21"/>
  <c r="AP95" i="31"/>
  <c r="AP95" i="32"/>
  <c r="AP95" i="30"/>
  <c r="AP95" i="26"/>
  <c r="AP95" i="23"/>
  <c r="AP95" i="29"/>
  <c r="AP95" i="24"/>
  <c r="AP95" i="27"/>
  <c r="AP95" i="21"/>
  <c r="AP95" i="25"/>
  <c r="AP95" i="22"/>
  <c r="AP95" i="20"/>
  <c r="AP121" i="32"/>
  <c r="AP121" i="31"/>
  <c r="AP121" i="30"/>
  <c r="AP121" i="20"/>
  <c r="AP121" i="25"/>
  <c r="AP121" i="24"/>
  <c r="AP121" i="26"/>
  <c r="AP121" i="29"/>
  <c r="AP121" i="27"/>
  <c r="AP121" i="23"/>
  <c r="AP121" i="22"/>
  <c r="AP121" i="21"/>
  <c r="AP129" i="32"/>
  <c r="AP129" i="31"/>
  <c r="AP129" i="22"/>
  <c r="AP129" i="26"/>
  <c r="AP129" i="25"/>
  <c r="AP129" i="27"/>
  <c r="AP129" i="30"/>
  <c r="AP129" i="23"/>
  <c r="AP129" i="21"/>
  <c r="AP129" i="29"/>
  <c r="AP129" i="24"/>
  <c r="AP129" i="20"/>
  <c r="AP98" i="32"/>
  <c r="AP98" i="31"/>
  <c r="AP98" i="30"/>
  <c r="AP98" i="27"/>
  <c r="AP98" i="29"/>
  <c r="AP98" i="21"/>
  <c r="AP98" i="22"/>
  <c r="AP98" i="23"/>
  <c r="AP98" i="26"/>
  <c r="AP98" i="24"/>
  <c r="AP98" i="25"/>
  <c r="AP98" i="20"/>
  <c r="AP102" i="32"/>
  <c r="AP102" i="31"/>
  <c r="AP102" i="30"/>
  <c r="AP102" i="24"/>
  <c r="AP102" i="22"/>
  <c r="AP102" i="20"/>
  <c r="AP102" i="26"/>
  <c r="AP102" i="25"/>
  <c r="AP102" i="23"/>
  <c r="AP102" i="27"/>
  <c r="AP102" i="21"/>
  <c r="AP102" i="29"/>
  <c r="AP106" i="32"/>
  <c r="AP106" i="31"/>
  <c r="AP106" i="30"/>
  <c r="AP106" i="27"/>
  <c r="AP106" i="23"/>
  <c r="AP106" i="25"/>
  <c r="AP106" i="29"/>
  <c r="AP106" i="24"/>
  <c r="AP106" i="26"/>
  <c r="AP106" i="20"/>
  <c r="AP106" i="22"/>
  <c r="AP106" i="21"/>
  <c r="AP110" i="32"/>
  <c r="AP110" i="31"/>
  <c r="AP110" i="30"/>
  <c r="AP110" i="27"/>
  <c r="AP110" i="21"/>
  <c r="AP110" i="29"/>
  <c r="AP110" i="24"/>
  <c r="AP110" i="22"/>
  <c r="AP110" i="20"/>
  <c r="AP110" i="26"/>
  <c r="AP110" i="25"/>
  <c r="AP110" i="23"/>
  <c r="AP114" i="32"/>
  <c r="AP114" i="31"/>
  <c r="AP114" i="26"/>
  <c r="AP114" i="23"/>
  <c r="AP114" i="25"/>
  <c r="AP114" i="21"/>
  <c r="AP114" i="30"/>
  <c r="AP114" i="27"/>
  <c r="AP114" i="29"/>
  <c r="AP114" i="20"/>
  <c r="AP114" i="22"/>
  <c r="AP114" i="24"/>
  <c r="AP118" i="32"/>
  <c r="AP118" i="31"/>
  <c r="AP118" i="30"/>
  <c r="AP118" i="23"/>
  <c r="AP118" i="21"/>
  <c r="AP118" i="20"/>
  <c r="AP118" i="22"/>
  <c r="AP118" i="25"/>
  <c r="AP118" i="27"/>
  <c r="AP118" i="29"/>
  <c r="AP118" i="26"/>
  <c r="AP118" i="24"/>
  <c r="AP124" i="32"/>
  <c r="AP124" i="31"/>
  <c r="AP124" i="26"/>
  <c r="AP124" i="25"/>
  <c r="AP124" i="20"/>
  <c r="AP124" i="29"/>
  <c r="AP124" i="22"/>
  <c r="AP124" i="30"/>
  <c r="AP124" i="24"/>
  <c r="AP124" i="23"/>
  <c r="AP124" i="21"/>
  <c r="AP124" i="27"/>
  <c r="AP132" i="32"/>
  <c r="AP132" i="31"/>
  <c r="AP132" i="26"/>
  <c r="AP132" i="23"/>
  <c r="AP132" i="29"/>
  <c r="AP132" i="27"/>
  <c r="AP132" i="30"/>
  <c r="AP132" i="25"/>
  <c r="AP132" i="21"/>
  <c r="AP132" i="20"/>
  <c r="AP132" i="22"/>
  <c r="AP132" i="24"/>
  <c r="AP143" i="32"/>
  <c r="AP143" i="31"/>
  <c r="AP143" i="30"/>
  <c r="AP143" i="21"/>
  <c r="AP143" i="22"/>
  <c r="AP143" i="24"/>
  <c r="AP143" i="27"/>
  <c r="AP143" i="20"/>
  <c r="AP143" i="23"/>
  <c r="AP143" i="25"/>
  <c r="AP143" i="29"/>
  <c r="AP143" i="26"/>
  <c r="AP151" i="32"/>
  <c r="AP151" i="31"/>
  <c r="AP151" i="26"/>
  <c r="AP151" i="22"/>
  <c r="AP151" i="29"/>
  <c r="AP151" i="25"/>
  <c r="AP151" i="30"/>
  <c r="AP151" i="24"/>
  <c r="AP151" i="20"/>
  <c r="AP151" i="21"/>
  <c r="AP151" i="23"/>
  <c r="AP151" i="27"/>
  <c r="AP138" i="32"/>
  <c r="AP138" i="31"/>
  <c r="AP138" i="30"/>
  <c r="AP138" i="23"/>
  <c r="AP138" i="25"/>
  <c r="AP138" i="27"/>
  <c r="AP138" i="20"/>
  <c r="AP138" i="29"/>
  <c r="AP138" i="24"/>
  <c r="AP138" i="26"/>
  <c r="AP138" i="21"/>
  <c r="AP138" i="22"/>
  <c r="AP146" i="32"/>
  <c r="AP146" i="31"/>
  <c r="AP146" i="23"/>
  <c r="AP146" i="24"/>
  <c r="AP146" i="27"/>
  <c r="AP146" i="21"/>
  <c r="AP146" i="29"/>
  <c r="AP146" i="30"/>
  <c r="AP146" i="20"/>
  <c r="AP146" i="26"/>
  <c r="AP146" i="25"/>
  <c r="AP146" i="22"/>
  <c r="AP154" i="32"/>
  <c r="AP154" i="31"/>
  <c r="AP154" i="27"/>
  <c r="AP154" i="21"/>
  <c r="AP154" i="20"/>
  <c r="AP154" i="26"/>
  <c r="AP154" i="30"/>
  <c r="AP154" i="25"/>
  <c r="AP154" i="24"/>
  <c r="AP154" i="29"/>
  <c r="AP154" i="23"/>
  <c r="AP154" i="22"/>
  <c r="AP62" i="32"/>
  <c r="AP62" i="31"/>
  <c r="AP62" i="21"/>
  <c r="AP62" i="24"/>
  <c r="AP62" i="25"/>
  <c r="AP62" i="23"/>
  <c r="AP62" i="30"/>
  <c r="AP62" i="22"/>
  <c r="AP62" i="26"/>
  <c r="AP62" i="29"/>
  <c r="AP62" i="27"/>
  <c r="AP62" i="20"/>
  <c r="AP66" i="32"/>
  <c r="AP66" i="31"/>
  <c r="AP66" i="21"/>
  <c r="AP66" i="26"/>
  <c r="AP66" i="29"/>
  <c r="AP66" i="27"/>
  <c r="AP66" i="23"/>
  <c r="AP66" i="30"/>
  <c r="AP66" i="22"/>
  <c r="AP66" i="25"/>
  <c r="AP66" i="20"/>
  <c r="AP66" i="24"/>
  <c r="AP70" i="32"/>
  <c r="AP70" i="31"/>
  <c r="AP70" i="30"/>
  <c r="AP70" i="27"/>
  <c r="AP70" i="23"/>
  <c r="AP70" i="26"/>
  <c r="AP70" i="20"/>
  <c r="AP70" i="22"/>
  <c r="AP70" i="29"/>
  <c r="AP70" i="24"/>
  <c r="AP70" i="25"/>
  <c r="AP70" i="21"/>
  <c r="AP74" i="32"/>
  <c r="AP74" i="31"/>
  <c r="AP74" i="26"/>
  <c r="AP74" i="27"/>
  <c r="AP74" i="20"/>
  <c r="AP74" i="21"/>
  <c r="AP74" i="30"/>
  <c r="AP74" i="23"/>
  <c r="AP74" i="24"/>
  <c r="AP74" i="29"/>
  <c r="AP74" i="22"/>
  <c r="AP74" i="25"/>
  <c r="AP78" i="32"/>
  <c r="AP78" i="31"/>
  <c r="AP78" i="30"/>
  <c r="AP78" i="23"/>
  <c r="AP78" i="26"/>
  <c r="AP78" i="20"/>
  <c r="AP78" i="29"/>
  <c r="AP78" i="24"/>
  <c r="AP78" i="25"/>
  <c r="AP78" i="21"/>
  <c r="AP78" i="27"/>
  <c r="AP78" i="22"/>
  <c r="AP82" i="32"/>
  <c r="AP82" i="31"/>
  <c r="AP82" i="30"/>
  <c r="AP82" i="24"/>
  <c r="AP82" i="27"/>
  <c r="AP82" i="21"/>
  <c r="AP82" i="25"/>
  <c r="AP82" i="23"/>
  <c r="AP82" i="22"/>
  <c r="AP82" i="26"/>
  <c r="AP82" i="20"/>
  <c r="AP82" i="29"/>
  <c r="AP86" i="32"/>
  <c r="AP86" i="31"/>
  <c r="AP86" i="21"/>
  <c r="AP86" i="25"/>
  <c r="AP86" i="24"/>
  <c r="AP86" i="27"/>
  <c r="AP86" i="30"/>
  <c r="AP86" i="20"/>
  <c r="AP86" i="23"/>
  <c r="AP86" i="22"/>
  <c r="AP86" i="26"/>
  <c r="AP86" i="29"/>
  <c r="AP90" i="32"/>
  <c r="AP90" i="31"/>
  <c r="AP90" i="30"/>
  <c r="AP90" i="20"/>
  <c r="AP90" i="23"/>
  <c r="AP90" i="22"/>
  <c r="AP90" i="26"/>
  <c r="AP90" i="29"/>
  <c r="AP90" i="21"/>
  <c r="AP90" i="25"/>
  <c r="AP90" i="24"/>
  <c r="AP90" i="27"/>
  <c r="AP94" i="32"/>
  <c r="AP94" i="31"/>
  <c r="AP94" i="27"/>
  <c r="AP94" i="23"/>
  <c r="AP94" i="25"/>
  <c r="AP94" i="29"/>
  <c r="AP94" i="30"/>
  <c r="AP94" i="20"/>
  <c r="AP94" i="22"/>
  <c r="AP94" i="24"/>
  <c r="AP94" i="21"/>
  <c r="AP94" i="26"/>
  <c r="AP123" i="32"/>
  <c r="AP123" i="31"/>
  <c r="AP123" i="27"/>
  <c r="AP123" i="22"/>
  <c r="AP123" i="25"/>
  <c r="AP123" i="29"/>
  <c r="AP123" i="20"/>
  <c r="AP123" i="30"/>
  <c r="AP123" i="21"/>
  <c r="AP123" i="24"/>
  <c r="AP123" i="23"/>
  <c r="AP123" i="26"/>
  <c r="AP131" i="32"/>
  <c r="AP131" i="31"/>
  <c r="AP131" i="22"/>
  <c r="AP131" i="26"/>
  <c r="AP131" i="25"/>
  <c r="AP131" i="27"/>
  <c r="AP131" i="30"/>
  <c r="AP131" i="21"/>
  <c r="AP131" i="23"/>
  <c r="AP131" i="29"/>
  <c r="AP131" i="20"/>
  <c r="AP131" i="24"/>
  <c r="AP99" i="32"/>
  <c r="AP99" i="31"/>
  <c r="AP99" i="30"/>
  <c r="AP99" i="25"/>
  <c r="AP99" i="21"/>
  <c r="AP99" i="20"/>
  <c r="AP99" i="24"/>
  <c r="AP99" i="23"/>
  <c r="AP99" i="26"/>
  <c r="AP99" i="27"/>
  <c r="AP99" i="22"/>
  <c r="AP99" i="29"/>
  <c r="AP103" i="32"/>
  <c r="AP103" i="31"/>
  <c r="AP103" i="30"/>
  <c r="AP103" i="27"/>
  <c r="AP103" i="25"/>
  <c r="AP103" i="29"/>
  <c r="AP103" i="26"/>
  <c r="AP103" i="21"/>
  <c r="AP103" i="22"/>
  <c r="AP103" i="24"/>
  <c r="AP103" i="23"/>
  <c r="AP103" i="20"/>
  <c r="AP107" i="32"/>
  <c r="AP107" i="31"/>
  <c r="AP107" i="30"/>
  <c r="AP107" i="23"/>
  <c r="AP107" i="26"/>
  <c r="AP107" i="27"/>
  <c r="AP107" i="22"/>
  <c r="AP107" i="29"/>
  <c r="AP107" i="25"/>
  <c r="AP107" i="21"/>
  <c r="AP107" i="20"/>
  <c r="AP107" i="24"/>
  <c r="AP111" i="32"/>
  <c r="AP111" i="31"/>
  <c r="AP111" i="30"/>
  <c r="AP111" i="25"/>
  <c r="AP111" i="29"/>
  <c r="AP111" i="22"/>
  <c r="AP111" i="21"/>
  <c r="AP111" i="26"/>
  <c r="AP111" i="24"/>
  <c r="AP111" i="27"/>
  <c r="AP111" i="20"/>
  <c r="AP111" i="23"/>
  <c r="AP115" i="32"/>
  <c r="AP115" i="31"/>
  <c r="AP115" i="24"/>
  <c r="AP115" i="27"/>
  <c r="AP115" i="20"/>
  <c r="AP115" i="23"/>
  <c r="AP115" i="30"/>
  <c r="AP115" i="25"/>
  <c r="AP115" i="29"/>
  <c r="AP115" i="22"/>
  <c r="AP115" i="21"/>
  <c r="AP115" i="26"/>
  <c r="AP119" i="32"/>
  <c r="AP119" i="31"/>
  <c r="AP119" i="30"/>
  <c r="AP119" i="27"/>
  <c r="AP119" i="22"/>
  <c r="AP119" i="29"/>
  <c r="AP119" i="25"/>
  <c r="AP119" i="21"/>
  <c r="AP119" i="20"/>
  <c r="AP119" i="24"/>
  <c r="AP119" i="23"/>
  <c r="AP119" i="26"/>
  <c r="AP126" i="32"/>
  <c r="AP126" i="31"/>
  <c r="AP126" i="25"/>
  <c r="AP126" i="20"/>
  <c r="AP126" i="27"/>
  <c r="AP126" i="29"/>
  <c r="AP126" i="26"/>
  <c r="AP126" i="30"/>
  <c r="AP126" i="21"/>
  <c r="AP126" i="22"/>
  <c r="AP126" i="24"/>
  <c r="AP126" i="23"/>
  <c r="AP134" i="32"/>
  <c r="AP134" i="31"/>
  <c r="AP134" i="30"/>
  <c r="AP134" i="22"/>
  <c r="AP134" i="20"/>
  <c r="AP134" i="26"/>
  <c r="AP134" i="23"/>
  <c r="AP134" i="29"/>
  <c r="AP134" i="24"/>
  <c r="AP134" i="27"/>
  <c r="AP134" i="21"/>
  <c r="AP134" i="25"/>
  <c r="AP141" i="32"/>
  <c r="AP141" i="31"/>
  <c r="AP141" i="22"/>
  <c r="AP141" i="20"/>
  <c r="AP141" i="26"/>
  <c r="AP141" i="29"/>
  <c r="AP141" i="27"/>
  <c r="AP141" i="30"/>
  <c r="AP141" i="21"/>
  <c r="AP141" i="25"/>
  <c r="AP141" i="23"/>
  <c r="AP141" i="24"/>
  <c r="AP149" i="32"/>
  <c r="AP149" i="31"/>
  <c r="AP149" i="30"/>
  <c r="AP149" i="21"/>
  <c r="AP149" i="25"/>
  <c r="AP149" i="23"/>
  <c r="AP149" i="29"/>
  <c r="AP149" i="24"/>
  <c r="AP149" i="26"/>
  <c r="AP149" i="20"/>
  <c r="AP149" i="22"/>
  <c r="AP149" i="27"/>
  <c r="AP136" i="32"/>
  <c r="AP136" i="31"/>
  <c r="AP136" i="23"/>
  <c r="AP136" i="24"/>
  <c r="AP136" i="27"/>
  <c r="AP136" i="22"/>
  <c r="AP136" i="30"/>
  <c r="AP136" i="21"/>
  <c r="AP136" i="26"/>
  <c r="AP136" i="25"/>
  <c r="AP136" i="20"/>
  <c r="AP136" i="29"/>
  <c r="AP144" i="32"/>
  <c r="AP144" i="31"/>
  <c r="AP144" i="20"/>
  <c r="AP144" i="24"/>
  <c r="AP144" i="29"/>
  <c r="AP144" i="21"/>
  <c r="AP144" i="30"/>
  <c r="AP144" i="26"/>
  <c r="AP144" i="27"/>
  <c r="AP144" i="25"/>
  <c r="AP144" i="23"/>
  <c r="AP144" i="22"/>
  <c r="AP152" i="32"/>
  <c r="AP152" i="31"/>
  <c r="AP152" i="30"/>
  <c r="AP152" i="23"/>
  <c r="AP152" i="20"/>
  <c r="AP152" i="27"/>
  <c r="AP152" i="26"/>
  <c r="AP152" i="21"/>
  <c r="AP152" i="24"/>
  <c r="AP152" i="25"/>
  <c r="AP152" i="22"/>
  <c r="AP152" i="29"/>
  <c r="D16" i="24"/>
  <c r="D13" i="23"/>
  <c r="AP15" i="20"/>
  <c r="O15" s="1"/>
  <c r="AP15" i="21"/>
  <c r="O15" s="1"/>
  <c r="AP15" i="23"/>
  <c r="AP15" i="22"/>
  <c r="AP15" i="24"/>
  <c r="AP15" i="25"/>
  <c r="AP15" i="26"/>
  <c r="AP15" i="27"/>
  <c r="AP15" i="29"/>
  <c r="AP15" i="30"/>
  <c r="AP15" i="31"/>
  <c r="AP15" i="32"/>
  <c r="CG10" i="2"/>
  <c r="AP65" i="31"/>
  <c r="AP65" i="32"/>
  <c r="AP65" i="23"/>
  <c r="AP65" i="20"/>
  <c r="AP65" i="26"/>
  <c r="AP65" i="27"/>
  <c r="AP65" i="30"/>
  <c r="AP65" i="22"/>
  <c r="AP65" i="21"/>
  <c r="AP65" i="25"/>
  <c r="AP65" i="29"/>
  <c r="AP65" i="24"/>
  <c r="AP61" i="31"/>
  <c r="AP61" i="32"/>
  <c r="AP61" i="30"/>
  <c r="AP61" i="26"/>
  <c r="AP61" i="21"/>
  <c r="AP61" i="23"/>
  <c r="AP61" i="27"/>
  <c r="AP61" i="24"/>
  <c r="AP61" i="22"/>
  <c r="AP61" i="20"/>
  <c r="AP61" i="25"/>
  <c r="AP61" i="29"/>
  <c r="AP58" i="32"/>
  <c r="AP58" i="31"/>
  <c r="AP58" i="23"/>
  <c r="AP58" i="27"/>
  <c r="AP58" i="20"/>
  <c r="AP58" i="25"/>
  <c r="AP58" i="30"/>
  <c r="AP58" i="24"/>
  <c r="AP58" i="21"/>
  <c r="AP58" i="29"/>
  <c r="AP58" i="26"/>
  <c r="AP58" i="22"/>
  <c r="AP69" i="31"/>
  <c r="AP69" i="32"/>
  <c r="AP69" i="30"/>
  <c r="AP69" i="21"/>
  <c r="AP69" i="29"/>
  <c r="AP69" i="25"/>
  <c r="AP69" i="23"/>
  <c r="AP69" i="27"/>
  <c r="AP69" i="20"/>
  <c r="AP69" i="24"/>
  <c r="AP69" i="22"/>
  <c r="AP69" i="26"/>
  <c r="AP73" i="31"/>
  <c r="AP73" i="32"/>
  <c r="AP73" i="20"/>
  <c r="AP73" i="25"/>
  <c r="AP73" i="23"/>
  <c r="AP73" i="26"/>
  <c r="AP73" i="21"/>
  <c r="AP73" i="30"/>
  <c r="AP73" i="24"/>
  <c r="AP73" i="22"/>
  <c r="AP73" i="29"/>
  <c r="AP73" i="27"/>
  <c r="AP77" i="31"/>
  <c r="AP77" i="32"/>
  <c r="AP77" i="30"/>
  <c r="AP77" i="27"/>
  <c r="AP77" i="23"/>
  <c r="AP77" i="22"/>
  <c r="AP77" i="21"/>
  <c r="AP77" i="20"/>
  <c r="AP77" i="25"/>
  <c r="AP77" i="24"/>
  <c r="AP77" i="26"/>
  <c r="AP77" i="29"/>
  <c r="AP81" i="31"/>
  <c r="AP81" i="32"/>
  <c r="AP81" i="30"/>
  <c r="AP81" i="24"/>
  <c r="AP81" i="22"/>
  <c r="AP81" i="20"/>
  <c r="AP81" i="27"/>
  <c r="AP81" i="29"/>
  <c r="AP81" i="25"/>
  <c r="AP81" i="23"/>
  <c r="AP81" i="26"/>
  <c r="AP81" i="21"/>
  <c r="AP85" i="31"/>
  <c r="AP85" i="32"/>
  <c r="AP85" i="26"/>
  <c r="AP85" i="21"/>
  <c r="AP85" i="20"/>
  <c r="AP85" i="22"/>
  <c r="AP85" i="30"/>
  <c r="AP85" i="24"/>
  <c r="AP85" i="27"/>
  <c r="AP85" i="29"/>
  <c r="AP85" i="25"/>
  <c r="AP85" i="23"/>
  <c r="AP89" i="31"/>
  <c r="AP89" i="32"/>
  <c r="AP89" i="20"/>
  <c r="AP89" i="24"/>
  <c r="AP89" i="26"/>
  <c r="AP89" i="25"/>
  <c r="AP89" i="22"/>
  <c r="AP89" i="30"/>
  <c r="AP89" i="23"/>
  <c r="AP89" i="27"/>
  <c r="AP89" i="21"/>
  <c r="AP89" i="29"/>
  <c r="AP93" i="31"/>
  <c r="AP93" i="32"/>
  <c r="AP93" i="30"/>
  <c r="AP93" i="24"/>
  <c r="AP93" i="26"/>
  <c r="AP93" i="29"/>
  <c r="AP93" i="27"/>
  <c r="AP93" i="23"/>
  <c r="AP93" i="22"/>
  <c r="AP93" i="21"/>
  <c r="AP93" i="20"/>
  <c r="AP93" i="25"/>
  <c r="AP97" i="31"/>
  <c r="AP97" i="32"/>
  <c r="AP97" i="23"/>
  <c r="AP97" i="25"/>
  <c r="AP97" i="21"/>
  <c r="AP97" i="27"/>
  <c r="AP97" i="30"/>
  <c r="AP97" i="24"/>
  <c r="AP97" i="22"/>
  <c r="AP97" i="20"/>
  <c r="AP97" i="29"/>
  <c r="AP97" i="26"/>
  <c r="AP125" i="32"/>
  <c r="AP125" i="31"/>
  <c r="AP125" i="20"/>
  <c r="AP125" i="25"/>
  <c r="AP125" i="24"/>
  <c r="AP125" i="26"/>
  <c r="AP125" i="30"/>
  <c r="AP125" i="27"/>
  <c r="AP125" i="23"/>
  <c r="AP125" i="22"/>
  <c r="AP125" i="21"/>
  <c r="AP125" i="29"/>
  <c r="AP133" i="32"/>
  <c r="AP133" i="31"/>
  <c r="AP133" i="30"/>
  <c r="AP133" i="24"/>
  <c r="AP133" i="22"/>
  <c r="AP133" i="20"/>
  <c r="AP133" i="27"/>
  <c r="AP133" i="29"/>
  <c r="AP133" i="23"/>
  <c r="AP133" i="25"/>
  <c r="AP133" i="21"/>
  <c r="AP133" i="26"/>
  <c r="AP100" i="32"/>
  <c r="AP100" i="31"/>
  <c r="AP100" i="22"/>
  <c r="AP100" i="21"/>
  <c r="AP100" i="27"/>
  <c r="AP100" i="26"/>
  <c r="AP100" i="30"/>
  <c r="AP100" i="20"/>
  <c r="AP100" i="25"/>
  <c r="AP100" i="23"/>
  <c r="AP100" i="29"/>
  <c r="AP100" i="24"/>
  <c r="AP104" i="32"/>
  <c r="AP104" i="31"/>
  <c r="AP104" i="30"/>
  <c r="AP104" i="24"/>
  <c r="AP104" i="26"/>
  <c r="AP104" i="29"/>
  <c r="AP104" i="27"/>
  <c r="AP104" i="23"/>
  <c r="AP104" i="22"/>
  <c r="AP104" i="20"/>
  <c r="AP104" i="21"/>
  <c r="AP104" i="25"/>
  <c r="AP108" i="32"/>
  <c r="AP108" i="31"/>
  <c r="AP108" i="30"/>
  <c r="AP108" i="26"/>
  <c r="AP108" i="20"/>
  <c r="AP108" i="22"/>
  <c r="AP108" i="24"/>
  <c r="AP108" i="27"/>
  <c r="AP108" i="21"/>
  <c r="AP108" i="29"/>
  <c r="AP108" i="25"/>
  <c r="AP108" i="23"/>
  <c r="AP112" i="32"/>
  <c r="AP112" i="31"/>
  <c r="AP112" i="22"/>
  <c r="AP112" i="20"/>
  <c r="AP112" i="21"/>
  <c r="AP112" i="25"/>
  <c r="AP112" i="30"/>
  <c r="AP112" i="24"/>
  <c r="AP112" i="26"/>
  <c r="AP112" i="29"/>
  <c r="AP112" i="27"/>
  <c r="AP112" i="23"/>
  <c r="AP116" i="32"/>
  <c r="AP116" i="31"/>
  <c r="AP116" i="24"/>
  <c r="AP116" i="27"/>
  <c r="AP116" i="21"/>
  <c r="AP116" i="25"/>
  <c r="AP116" i="30"/>
  <c r="AP116" i="23"/>
  <c r="AP116" i="29"/>
  <c r="AP116" i="22"/>
  <c r="AP116" i="26"/>
  <c r="AP116" i="20"/>
  <c r="AP120" i="32"/>
  <c r="AP120" i="31"/>
  <c r="AP120" i="30"/>
  <c r="AP120" i="21"/>
  <c r="AP120" i="25"/>
  <c r="AP120" i="23"/>
  <c r="AP120" i="29"/>
  <c r="AP120" i="22"/>
  <c r="AP120" i="26"/>
  <c r="AP120" i="20"/>
  <c r="AP120" i="24"/>
  <c r="AP120" i="27"/>
  <c r="AP128" i="32"/>
  <c r="AP128" i="31"/>
  <c r="AP128" i="30"/>
  <c r="AP128" i="21"/>
  <c r="AP128" i="25"/>
  <c r="AP128" i="29"/>
  <c r="AP128" i="26"/>
  <c r="AP128" i="20"/>
  <c r="AP128" i="24"/>
  <c r="AP128" i="22"/>
  <c r="AP128" i="23"/>
  <c r="AP128" i="27"/>
  <c r="AP139" i="32"/>
  <c r="AP139" i="31"/>
  <c r="AP139" i="30"/>
  <c r="AP139" i="25"/>
  <c r="AP139" i="21"/>
  <c r="AP139" i="29"/>
  <c r="AP139" i="24"/>
  <c r="AP139" i="22"/>
  <c r="AP139" i="20"/>
  <c r="AP139" i="27"/>
  <c r="AP139" i="26"/>
  <c r="AP139" i="23"/>
  <c r="AP147" i="32"/>
  <c r="AP147" i="31"/>
  <c r="AP147" i="26"/>
  <c r="AP147" i="23"/>
  <c r="AP147" i="20"/>
  <c r="AP147" i="22"/>
  <c r="AP147" i="30"/>
  <c r="AP147" i="21"/>
  <c r="AP147" i="25"/>
  <c r="AP147" i="24"/>
  <c r="AP147" i="29"/>
  <c r="AP147" i="27"/>
  <c r="AP155" i="32"/>
  <c r="AP155" i="31"/>
  <c r="AP155" i="30"/>
  <c r="AP155" i="25"/>
  <c r="AP155" i="21"/>
  <c r="AP155" i="20"/>
  <c r="AP155" i="24"/>
  <c r="AP155" i="29"/>
  <c r="AP155" i="23"/>
  <c r="AP155" i="26"/>
  <c r="AP155" i="27"/>
  <c r="AP155" i="22"/>
  <c r="AP142" i="32"/>
  <c r="AP142" i="31"/>
  <c r="AP142" i="25"/>
  <c r="AP142" i="22"/>
  <c r="AP142" i="29"/>
  <c r="AP142" i="23"/>
  <c r="AP142" i="24"/>
  <c r="AP142" i="30"/>
  <c r="AP142" i="27"/>
  <c r="AP142" i="21"/>
  <c r="AP142" i="20"/>
  <c r="AP142" i="26"/>
  <c r="AP150" i="32"/>
  <c r="AP150" i="31"/>
  <c r="AP150" i="30"/>
  <c r="AP150" i="24"/>
  <c r="AP150" i="27"/>
  <c r="AP150" i="23"/>
  <c r="AP150" i="22"/>
  <c r="AP150" i="26"/>
  <c r="AP150" i="20"/>
  <c r="AP150" i="21"/>
  <c r="AP150" i="25"/>
  <c r="AP150" i="29"/>
  <c r="AP64" i="32"/>
  <c r="AP64" i="31"/>
  <c r="AP64" i="21"/>
  <c r="AP64" i="25"/>
  <c r="AP64" i="24"/>
  <c r="AP64" i="29"/>
  <c r="AP64" i="30"/>
  <c r="AP64" i="27"/>
  <c r="AP64" i="20"/>
  <c r="AP64" i="22"/>
  <c r="AP64" i="26"/>
  <c r="AP64" i="23"/>
  <c r="AP59" i="32"/>
  <c r="AP59" i="31"/>
  <c r="AP59" i="20"/>
  <c r="AP59" i="24"/>
  <c r="AP59" i="22"/>
  <c r="AP59" i="26"/>
  <c r="AP59" i="23"/>
  <c r="AP59" i="30"/>
  <c r="AP59" i="25"/>
  <c r="AP59" i="27"/>
  <c r="AP59" i="21"/>
  <c r="AP59" i="29"/>
  <c r="AP68" i="32"/>
  <c r="AP68" i="31"/>
  <c r="AP68" i="23"/>
  <c r="AP68" i="26"/>
  <c r="AP68" i="29"/>
  <c r="AP68" i="22"/>
  <c r="AP68" i="27"/>
  <c r="AP68" i="30"/>
  <c r="AP68" i="24"/>
  <c r="AP68" i="21"/>
  <c r="AP68" i="25"/>
  <c r="AP68" i="20"/>
  <c r="AP72" i="32"/>
  <c r="AP72" i="31"/>
  <c r="AP72" i="30"/>
  <c r="AP72" i="22"/>
  <c r="AP72" i="25"/>
  <c r="AP72" i="29"/>
  <c r="AP72" i="24"/>
  <c r="AP72" i="23"/>
  <c r="AP72" i="21"/>
  <c r="AP72" i="26"/>
  <c r="AP72" i="27"/>
  <c r="AP72" i="20"/>
  <c r="AP76" i="32"/>
  <c r="AP76" i="31"/>
  <c r="AP76" i="21"/>
  <c r="AP76" i="26"/>
  <c r="AP76" i="27"/>
  <c r="AP76" i="20"/>
  <c r="AP76" i="30"/>
  <c r="AP76" i="22"/>
  <c r="AP76" i="25"/>
  <c r="AP76" i="29"/>
  <c r="AP76" i="24"/>
  <c r="AP76" i="23"/>
  <c r="AP80" i="32"/>
  <c r="AP80" i="31"/>
  <c r="AP80" i="27"/>
  <c r="AP80" i="20"/>
  <c r="AP80" i="21"/>
  <c r="AP80" i="25"/>
  <c r="AP80" i="29"/>
  <c r="AP80" i="30"/>
  <c r="AP80" i="24"/>
  <c r="AP80" i="23"/>
  <c r="AP80" i="22"/>
  <c r="AP80" i="26"/>
  <c r="AP84" i="32"/>
  <c r="AP84" i="31"/>
  <c r="AP84" i="25"/>
  <c r="AP84" i="26"/>
  <c r="AP84" i="27"/>
  <c r="AP84" i="20"/>
  <c r="AP84" i="30"/>
  <c r="AP84" i="21"/>
  <c r="AP84" i="22"/>
  <c r="AP84" i="29"/>
  <c r="AP84" i="24"/>
  <c r="AP84" i="23"/>
  <c r="AP88" i="32"/>
  <c r="AP88" i="31"/>
  <c r="AP88" i="30"/>
  <c r="AP88" i="21"/>
  <c r="AP88" i="22"/>
  <c r="AP88" i="29"/>
  <c r="AP88" i="24"/>
  <c r="AP88" i="23"/>
  <c r="AP88" i="25"/>
  <c r="AP88" i="26"/>
  <c r="AP88" i="27"/>
  <c r="AP88" i="20"/>
  <c r="AP92" i="32"/>
  <c r="AP92" i="31"/>
  <c r="AP92" i="20"/>
  <c r="AP92" i="23"/>
  <c r="AP92" i="22"/>
  <c r="AP92" i="26"/>
  <c r="AP92" i="30"/>
  <c r="AP92" i="27"/>
  <c r="AP92" i="25"/>
  <c r="AP92" i="21"/>
  <c r="AP92" i="24"/>
  <c r="AP92" i="29"/>
  <c r="AP96" i="32"/>
  <c r="AP96" i="31"/>
  <c r="AP96" i="30"/>
  <c r="AP96" i="25"/>
  <c r="AP96" i="26"/>
  <c r="AP96" i="27"/>
  <c r="AP96" i="20"/>
  <c r="AP96" i="21"/>
  <c r="AP96" i="22"/>
  <c r="AP96" i="29"/>
  <c r="AP96" i="24"/>
  <c r="AP96" i="23"/>
  <c r="AP127" i="32"/>
  <c r="AP127" i="31"/>
  <c r="AP127" i="26"/>
  <c r="AP127" i="25"/>
  <c r="AP127" i="23"/>
  <c r="AP127" i="29"/>
  <c r="AP127" i="24"/>
  <c r="AP127" i="30"/>
  <c r="AP127" i="22"/>
  <c r="AP127" i="21"/>
  <c r="AP127" i="27"/>
  <c r="AP127" i="20"/>
  <c r="AP135" i="32"/>
  <c r="AP135" i="31"/>
  <c r="AP135" i="21"/>
  <c r="AP135" i="25"/>
  <c r="AP135" i="23"/>
  <c r="AP135" i="26"/>
  <c r="AP135" i="30"/>
  <c r="AP135" i="20"/>
  <c r="AP135" i="22"/>
  <c r="AP135" i="24"/>
  <c r="AP135" i="29"/>
  <c r="AP135" i="27"/>
  <c r="AP101" i="32"/>
  <c r="AP101" i="31"/>
  <c r="AP101" i="30"/>
  <c r="AP101" i="27"/>
  <c r="AP101" i="24"/>
  <c r="AP101" i="23"/>
  <c r="AP101" i="26"/>
  <c r="AP101" i="20"/>
  <c r="AP101" i="22"/>
  <c r="AP101" i="29"/>
  <c r="AP101" i="25"/>
  <c r="AP101" i="21"/>
  <c r="AP105" i="32"/>
  <c r="AP105" i="31"/>
  <c r="AP105" i="30"/>
  <c r="AP105" i="23"/>
  <c r="AP105" i="26"/>
  <c r="AP105" i="20"/>
  <c r="AP105" i="22"/>
  <c r="AP105" i="29"/>
  <c r="AP105" i="25"/>
  <c r="AP105" i="21"/>
  <c r="AP105" i="27"/>
  <c r="AP105" i="24"/>
  <c r="AP109" i="32"/>
  <c r="AP109" i="31"/>
  <c r="AP109" i="30"/>
  <c r="AP109" i="23"/>
  <c r="AP109" i="26"/>
  <c r="AP109" i="20"/>
  <c r="AP109" i="22"/>
  <c r="AP109" i="29"/>
  <c r="AP109" i="25"/>
  <c r="AP109" i="21"/>
  <c r="AP109" i="27"/>
  <c r="AP109" i="24"/>
  <c r="AP113" i="32"/>
  <c r="AP113" i="31"/>
  <c r="AP113" i="27"/>
  <c r="AP113" i="24"/>
  <c r="AP113" i="23"/>
  <c r="AP113" i="26"/>
  <c r="AP113" i="30"/>
  <c r="AP113" i="20"/>
  <c r="AP113" i="22"/>
  <c r="AP113" i="29"/>
  <c r="AP113" i="25"/>
  <c r="AP113" i="21"/>
  <c r="AP117" i="32"/>
  <c r="AP117" i="31"/>
  <c r="AP117" i="30"/>
  <c r="AP117" i="27"/>
  <c r="AP117" i="21"/>
  <c r="AP117" i="25"/>
  <c r="AP117" i="24"/>
  <c r="AP117" i="20"/>
  <c r="AP117" i="26"/>
  <c r="AP117" i="23"/>
  <c r="AP117" i="22"/>
  <c r="AP117" i="29"/>
  <c r="AP122" i="32"/>
  <c r="AP122" i="31"/>
  <c r="AP122" i="30"/>
  <c r="AP122" i="24"/>
  <c r="AP122" i="22"/>
  <c r="AP122" i="21"/>
  <c r="AP122" i="29"/>
  <c r="AP122" i="27"/>
  <c r="AP122" i="23"/>
  <c r="AP122" i="25"/>
  <c r="AP122" i="20"/>
  <c r="AP122" i="26"/>
  <c r="AP130" i="32"/>
  <c r="AP130" i="31"/>
  <c r="AP130" i="30"/>
  <c r="AP130" i="21"/>
  <c r="AP130" i="25"/>
  <c r="AP130" i="29"/>
  <c r="AP130" i="22"/>
  <c r="AP130" i="20"/>
  <c r="AP130" i="26"/>
  <c r="AP130" i="23"/>
  <c r="AP130" i="24"/>
  <c r="AP130" i="27"/>
  <c r="AP137" i="32"/>
  <c r="AP137" i="31"/>
  <c r="AP137" i="30"/>
  <c r="AP137" i="21"/>
  <c r="AP137" i="22"/>
  <c r="AP137" i="29"/>
  <c r="AP137" i="25"/>
  <c r="AP137" i="20"/>
  <c r="AP137" i="27"/>
  <c r="AP137" i="24"/>
  <c r="AP137" i="23"/>
  <c r="AP137" i="26"/>
  <c r="AP145" i="32"/>
  <c r="AP145" i="31"/>
  <c r="AP145" i="22"/>
  <c r="AP145" i="27"/>
  <c r="AP145" i="26"/>
  <c r="AP145" i="23"/>
  <c r="AP145" i="21"/>
  <c r="AP145" i="30"/>
  <c r="AP145" i="20"/>
  <c r="AP145" i="24"/>
  <c r="AP145" i="29"/>
  <c r="AP145" i="25"/>
  <c r="AP153" i="32"/>
  <c r="AP153" i="31"/>
  <c r="AP153" i="27"/>
  <c r="AP153" i="23"/>
  <c r="AP153" i="25"/>
  <c r="AP153" i="22"/>
  <c r="AP153" i="30"/>
  <c r="AP153" i="24"/>
  <c r="AP153" i="26"/>
  <c r="AP153" i="20"/>
  <c r="AP153" i="29"/>
  <c r="AP153" i="21"/>
  <c r="AP140" i="32"/>
  <c r="AP140" i="31"/>
  <c r="AP140" i="21"/>
  <c r="AP140" i="24"/>
  <c r="AP140" i="26"/>
  <c r="AP140" i="22"/>
  <c r="AP140" i="30"/>
  <c r="AP140" i="20"/>
  <c r="AP140" i="29"/>
  <c r="AP140" i="27"/>
  <c r="AP140" i="25"/>
  <c r="AP140" i="23"/>
  <c r="AP148" i="32"/>
  <c r="AP148" i="31"/>
  <c r="AP148" i="30"/>
  <c r="AP148" i="22"/>
  <c r="AP148" i="25"/>
  <c r="AP148" i="24"/>
  <c r="AP148" i="21"/>
  <c r="AP148" i="29"/>
  <c r="AP148" i="20"/>
  <c r="AP148" i="27"/>
  <c r="AP148" i="26"/>
  <c r="AP148" i="23"/>
  <c r="P17" i="20"/>
  <c r="P21"/>
  <c r="P15" l="1"/>
  <c r="P12"/>
  <c r="P32"/>
  <c r="P13"/>
  <c r="P28"/>
  <c r="P39"/>
  <c r="P11"/>
  <c r="P153"/>
  <c r="P62"/>
  <c r="P115"/>
  <c r="P89"/>
  <c r="P154"/>
  <c r="P88"/>
  <c r="P146"/>
  <c r="P102"/>
  <c r="P63"/>
  <c r="P76"/>
  <c r="P142"/>
  <c r="P129"/>
  <c r="P114"/>
  <c r="P119"/>
  <c r="P110"/>
  <c r="P138"/>
  <c r="P64"/>
  <c r="P77"/>
  <c r="P58"/>
  <c r="P131"/>
  <c r="P59"/>
  <c r="P100"/>
  <c r="P68"/>
  <c r="P93"/>
  <c r="P55"/>
  <c r="P35"/>
  <c r="P44"/>
  <c r="P57"/>
  <c r="P37"/>
  <c r="P52"/>
  <c r="P30"/>
  <c r="P117"/>
  <c r="P86"/>
  <c r="P81"/>
  <c r="P108"/>
  <c r="P126"/>
  <c r="P140"/>
  <c r="P136"/>
  <c r="P70"/>
  <c r="P66"/>
  <c r="P96"/>
  <c r="P151"/>
  <c r="P97"/>
  <c r="P139"/>
  <c r="P134"/>
  <c r="P124"/>
  <c r="P60"/>
  <c r="P149"/>
  <c r="P145"/>
  <c r="P104"/>
  <c r="P120"/>
  <c r="P99"/>
  <c r="P141"/>
  <c r="P61"/>
  <c r="P128"/>
  <c r="P91"/>
  <c r="P51"/>
  <c r="P29"/>
  <c r="P40"/>
  <c r="P53"/>
  <c r="P33"/>
  <c r="P46"/>
  <c r="P19"/>
  <c r="P48"/>
  <c r="P14"/>
  <c r="P34"/>
  <c r="P47"/>
  <c r="P18"/>
  <c r="P103"/>
  <c r="P78"/>
  <c r="P121"/>
  <c r="P82"/>
  <c r="P150"/>
  <c r="P65"/>
  <c r="P84"/>
  <c r="P123"/>
  <c r="P83"/>
  <c r="P113"/>
  <c r="P112"/>
  <c r="P92"/>
  <c r="P105"/>
  <c r="P147"/>
  <c r="P135"/>
  <c r="P79"/>
  <c r="P118"/>
  <c r="P130"/>
  <c r="P69"/>
  <c r="P148"/>
  <c r="P101"/>
  <c r="P152"/>
  <c r="P132"/>
  <c r="P107"/>
  <c r="P106"/>
  <c r="P45"/>
  <c r="P54"/>
  <c r="P36"/>
  <c r="P49"/>
  <c r="P27"/>
  <c r="P42"/>
  <c r="P25"/>
  <c r="O10"/>
  <c r="D5" s="1"/>
  <c r="P133"/>
  <c r="P85"/>
  <c r="P127"/>
  <c r="P73"/>
  <c r="P111"/>
  <c r="P87"/>
  <c r="P75"/>
  <c r="P71"/>
  <c r="P116"/>
  <c r="P122"/>
  <c r="P95"/>
  <c r="P74"/>
  <c r="P125"/>
  <c r="P67"/>
  <c r="P143"/>
  <c r="P137"/>
  <c r="P72"/>
  <c r="P94"/>
  <c r="P155"/>
  <c r="P90"/>
  <c r="P109"/>
  <c r="P144"/>
  <c r="P80"/>
  <c r="P98"/>
  <c r="P23"/>
  <c r="P41"/>
  <c r="P50"/>
  <c r="P26"/>
  <c r="P43"/>
  <c r="P56"/>
  <c r="P38"/>
  <c r="BK52" i="2"/>
  <c r="BK48"/>
  <c r="BK44"/>
  <c r="BK53"/>
  <c r="BK49"/>
  <c r="BK45"/>
  <c r="BK6"/>
  <c r="BK8"/>
  <c r="BK10"/>
  <c r="BK12"/>
  <c r="BK14"/>
  <c r="BK16"/>
  <c r="BK19"/>
  <c r="BK21"/>
  <c r="BK23"/>
  <c r="BK25"/>
  <c r="BK27"/>
  <c r="BK29"/>
  <c r="BK31"/>
  <c r="BK33"/>
  <c r="BK34"/>
  <c r="BK36"/>
  <c r="BK39"/>
  <c r="BK56"/>
  <c r="BK58"/>
  <c r="BK60"/>
  <c r="BK62"/>
  <c r="BK64"/>
  <c r="BK66"/>
  <c r="BK68"/>
  <c r="BK70"/>
  <c r="BK72"/>
  <c r="BK74"/>
  <c r="BK76"/>
  <c r="BK78"/>
  <c r="BK80"/>
  <c r="BK82"/>
  <c r="BK84"/>
  <c r="BK86"/>
  <c r="BK88"/>
  <c r="BK90"/>
  <c r="BK92"/>
  <c r="BK94"/>
  <c r="BK96"/>
  <c r="BK98"/>
  <c r="BK100"/>
  <c r="BK102"/>
  <c r="BK104"/>
  <c r="BK106"/>
  <c r="BK108"/>
  <c r="BK110"/>
  <c r="BK112"/>
  <c r="BK114"/>
  <c r="BK116"/>
  <c r="BK118"/>
  <c r="BK120"/>
  <c r="BK122"/>
  <c r="BK124"/>
  <c r="BK126"/>
  <c r="BK128"/>
  <c r="BK130"/>
  <c r="BK38"/>
  <c r="BK42"/>
  <c r="BK132"/>
  <c r="BK134"/>
  <c r="BK136"/>
  <c r="BK138"/>
  <c r="BK140"/>
  <c r="BK142"/>
  <c r="BK144"/>
  <c r="BK146"/>
  <c r="BK148"/>
  <c r="BK150"/>
  <c r="BK54"/>
  <c r="BK50"/>
  <c r="BK46"/>
  <c r="BK55"/>
  <c r="BK51"/>
  <c r="BK47"/>
  <c r="BK43"/>
  <c r="BK7"/>
  <c r="BK9"/>
  <c r="BK11"/>
  <c r="BK13"/>
  <c r="BK15"/>
  <c r="BK17"/>
  <c r="BK20"/>
  <c r="BK22"/>
  <c r="BK24"/>
  <c r="BK26"/>
  <c r="BK28"/>
  <c r="BK30"/>
  <c r="BK32"/>
  <c r="BK18"/>
  <c r="BK35"/>
  <c r="BK37"/>
  <c r="BK41"/>
  <c r="BK57"/>
  <c r="BK59"/>
  <c r="BK61"/>
  <c r="BK63"/>
  <c r="BK65"/>
  <c r="BK67"/>
  <c r="BK69"/>
  <c r="BK71"/>
  <c r="BK73"/>
  <c r="BK75"/>
  <c r="BK77"/>
  <c r="BK79"/>
  <c r="BK81"/>
  <c r="BK83"/>
  <c r="BK85"/>
  <c r="BK87"/>
  <c r="BK89"/>
  <c r="BK91"/>
  <c r="BK93"/>
  <c r="BK95"/>
  <c r="BK97"/>
  <c r="BK99"/>
  <c r="BK101"/>
  <c r="BK103"/>
  <c r="BK105"/>
  <c r="BK107"/>
  <c r="BK109"/>
  <c r="BK111"/>
  <c r="BK113"/>
  <c r="BK115"/>
  <c r="BK117"/>
  <c r="BK119"/>
  <c r="BK121"/>
  <c r="BK123"/>
  <c r="BK125"/>
  <c r="BK127"/>
  <c r="BK129"/>
  <c r="G2"/>
  <c r="BK40"/>
  <c r="BK131"/>
  <c r="BK133"/>
  <c r="BK135"/>
  <c r="BK137"/>
  <c r="BK139"/>
  <c r="BK141"/>
  <c r="BK143"/>
  <c r="BK145"/>
  <c r="BK147"/>
  <c r="BK149"/>
  <c r="P24" i="20"/>
  <c r="P22"/>
  <c r="P16"/>
  <c r="D14" i="21"/>
  <c r="CG49" i="2"/>
  <c r="CG45"/>
  <c r="CG50"/>
  <c r="CG46"/>
  <c r="CG43"/>
  <c r="CG7"/>
  <c r="CG9"/>
  <c r="CG13"/>
  <c r="CG22"/>
  <c r="CG24"/>
  <c r="CG26"/>
  <c r="CG28"/>
  <c r="CG30"/>
  <c r="CG32"/>
  <c r="CG18"/>
  <c r="CG35"/>
  <c r="CG37"/>
  <c r="CG39"/>
  <c r="CG41"/>
  <c r="AB2"/>
  <c r="CG51"/>
  <c r="CG47"/>
  <c r="CG52"/>
  <c r="CG48"/>
  <c r="CG44"/>
  <c r="CG6"/>
  <c r="CG8"/>
  <c r="CG14"/>
  <c r="CG19"/>
  <c r="CG21"/>
  <c r="CG23"/>
  <c r="CG25"/>
  <c r="CG27"/>
  <c r="CG29"/>
  <c r="CG31"/>
  <c r="CG33"/>
  <c r="CG34"/>
  <c r="CG36"/>
  <c r="CG38"/>
  <c r="CG40"/>
  <c r="CG42"/>
  <c r="CG17"/>
  <c r="CG16"/>
  <c r="CG20"/>
  <c r="CG15"/>
  <c r="CG11"/>
  <c r="CG12"/>
  <c r="P31" i="20"/>
  <c r="P20"/>
  <c r="D7"/>
  <c r="G11" l="1"/>
  <c r="G13"/>
  <c r="L13" s="1"/>
  <c r="AC11" i="2" s="1"/>
  <c r="G15" i="20"/>
  <c r="L15" s="1"/>
  <c r="G17"/>
  <c r="L17" s="1"/>
  <c r="G19"/>
  <c r="L19" s="1"/>
  <c r="G21"/>
  <c r="L21" s="1"/>
  <c r="G23"/>
  <c r="L23" s="1"/>
  <c r="G25"/>
  <c r="L25" s="1"/>
  <c r="G27"/>
  <c r="L27" s="1"/>
  <c r="G29"/>
  <c r="L29" s="1"/>
  <c r="G31"/>
  <c r="L31" s="1"/>
  <c r="G33"/>
  <c r="L33" s="1"/>
  <c r="G35"/>
  <c r="L35" s="1"/>
  <c r="G37"/>
  <c r="L37" s="1"/>
  <c r="G39"/>
  <c r="L39" s="1"/>
  <c r="G41"/>
  <c r="L41" s="1"/>
  <c r="G43"/>
  <c r="L43" s="1"/>
  <c r="G45"/>
  <c r="L45" s="1"/>
  <c r="G47"/>
  <c r="L47" s="1"/>
  <c r="G49"/>
  <c r="L49" s="1"/>
  <c r="G51"/>
  <c r="L51" s="1"/>
  <c r="G53"/>
  <c r="L53" s="1"/>
  <c r="G55"/>
  <c r="L55" s="1"/>
  <c r="G57"/>
  <c r="L57" s="1"/>
  <c r="G59"/>
  <c r="L59" s="1"/>
  <c r="G12"/>
  <c r="L12" s="1"/>
  <c r="AC6" i="2" s="1"/>
  <c r="G14" i="20"/>
  <c r="L14" s="1"/>
  <c r="G16"/>
  <c r="L16" s="1"/>
  <c r="G18"/>
  <c r="L18" s="1"/>
  <c r="G20"/>
  <c r="L20" s="1"/>
  <c r="G22"/>
  <c r="L22" s="1"/>
  <c r="G24"/>
  <c r="L24" s="1"/>
  <c r="G26"/>
  <c r="L26" s="1"/>
  <c r="G28"/>
  <c r="L28" s="1"/>
  <c r="G30"/>
  <c r="L30" s="1"/>
  <c r="G32"/>
  <c r="L32" s="1"/>
  <c r="G34"/>
  <c r="L34" s="1"/>
  <c r="G36"/>
  <c r="L36" s="1"/>
  <c r="G38"/>
  <c r="L38" s="1"/>
  <c r="G40"/>
  <c r="L40" s="1"/>
  <c r="G42"/>
  <c r="L42" s="1"/>
  <c r="G44"/>
  <c r="L44" s="1"/>
  <c r="G46"/>
  <c r="L46" s="1"/>
  <c r="G48"/>
  <c r="L48" s="1"/>
  <c r="G50"/>
  <c r="L50" s="1"/>
  <c r="G52"/>
  <c r="L52" s="1"/>
  <c r="G54"/>
  <c r="L54" s="1"/>
  <c r="G56"/>
  <c r="L56" s="1"/>
  <c r="G58"/>
  <c r="L58" s="1"/>
  <c r="G60"/>
  <c r="L60" s="1"/>
  <c r="M95"/>
  <c r="M115"/>
  <c r="M82"/>
  <c r="M111"/>
  <c r="M72"/>
  <c r="M92"/>
  <c r="M110"/>
  <c r="M102"/>
  <c r="M86"/>
  <c r="M120"/>
  <c r="M77"/>
  <c r="M96"/>
  <c r="M101"/>
  <c r="M87"/>
  <c r="M73"/>
  <c r="M83"/>
  <c r="M97"/>
  <c r="M117"/>
  <c r="M84"/>
  <c r="M113"/>
  <c r="M71"/>
  <c r="M94"/>
  <c r="M112"/>
  <c r="M76"/>
  <c r="M88"/>
  <c r="M75"/>
  <c r="M79"/>
  <c r="M104"/>
  <c r="M103"/>
  <c r="M89"/>
  <c r="M109"/>
  <c r="M85"/>
  <c r="M105"/>
  <c r="M119"/>
  <c r="M98"/>
  <c r="M93"/>
  <c r="M70"/>
  <c r="M80"/>
  <c r="M114"/>
  <c r="M78"/>
  <c r="M90"/>
  <c r="M108"/>
  <c r="M100"/>
  <c r="M106"/>
  <c r="M118"/>
  <c r="M91"/>
  <c r="M116"/>
  <c r="M99"/>
  <c r="M107"/>
  <c r="M74"/>
  <c r="M81"/>
  <c r="AQ11" i="22" l="1"/>
  <c r="AQ11" i="21"/>
  <c r="O11" s="1"/>
  <c r="AQ11" i="23"/>
  <c r="AQ11" i="26"/>
  <c r="AQ11" i="24"/>
  <c r="AQ11" i="25"/>
  <c r="AQ11" i="31"/>
  <c r="AQ11" i="27"/>
  <c r="AQ11" i="29"/>
  <c r="AQ11" i="30"/>
  <c r="AQ11" i="32"/>
  <c r="AQ16" i="23"/>
  <c r="AQ16" i="21"/>
  <c r="O16" s="1"/>
  <c r="AQ16" i="24"/>
  <c r="AQ16" i="26"/>
  <c r="AQ16" i="25"/>
  <c r="AQ16" i="22"/>
  <c r="AQ16" i="30"/>
  <c r="AQ16" i="27"/>
  <c r="AQ16" i="29"/>
  <c r="AQ16" i="31"/>
  <c r="AQ16" i="32"/>
  <c r="AC150" i="2"/>
  <c r="AC146"/>
  <c r="AC142"/>
  <c r="AC138"/>
  <c r="AC134"/>
  <c r="AC147"/>
  <c r="AC143"/>
  <c r="AC139"/>
  <c r="AC135"/>
  <c r="AC131"/>
  <c r="AC128"/>
  <c r="AC124"/>
  <c r="AC120"/>
  <c r="AC116"/>
  <c r="AC129"/>
  <c r="AC125"/>
  <c r="AC121"/>
  <c r="AC117"/>
  <c r="AC56"/>
  <c r="AC57"/>
  <c r="AC58"/>
  <c r="AC59"/>
  <c r="AC60"/>
  <c r="AC62"/>
  <c r="AC64"/>
  <c r="AC65"/>
  <c r="AC66"/>
  <c r="AC67"/>
  <c r="AC68"/>
  <c r="AC69"/>
  <c r="AC61"/>
  <c r="AC63"/>
  <c r="AC148"/>
  <c r="AC144"/>
  <c r="AC140"/>
  <c r="AC136"/>
  <c r="AC132"/>
  <c r="AC149"/>
  <c r="AC145"/>
  <c r="AC141"/>
  <c r="AC137"/>
  <c r="AC133"/>
  <c r="AC130"/>
  <c r="AC126"/>
  <c r="AC122"/>
  <c r="AC118"/>
  <c r="AC127"/>
  <c r="AC123"/>
  <c r="AC119"/>
  <c r="AC115"/>
  <c r="AC114"/>
  <c r="AC113"/>
  <c r="AC112"/>
  <c r="AC111"/>
  <c r="AC110"/>
  <c r="AC109"/>
  <c r="AC108"/>
  <c r="AC107"/>
  <c r="AC106"/>
  <c r="AC105"/>
  <c r="AC104"/>
  <c r="AC103"/>
  <c r="AC102"/>
  <c r="AC101"/>
  <c r="AC92"/>
  <c r="AC91"/>
  <c r="AC90"/>
  <c r="AC89"/>
  <c r="AC88"/>
  <c r="AC87"/>
  <c r="AC86"/>
  <c r="AC85"/>
  <c r="AC84"/>
  <c r="AC83"/>
  <c r="AC82"/>
  <c r="AC81"/>
  <c r="AC80"/>
  <c r="AC79"/>
  <c r="AC78"/>
  <c r="AC77"/>
  <c r="AC76"/>
  <c r="AC75"/>
  <c r="AC74"/>
  <c r="AC73"/>
  <c r="AC72"/>
  <c r="AC71"/>
  <c r="AC70"/>
  <c r="AC100"/>
  <c r="AC99"/>
  <c r="AC98"/>
  <c r="AC97"/>
  <c r="AC96"/>
  <c r="AC95"/>
  <c r="AC94"/>
  <c r="AC93"/>
  <c r="AC53"/>
  <c r="AC54"/>
  <c r="AC55"/>
  <c r="G8" i="20"/>
  <c r="L11"/>
  <c r="AC7" i="2" s="1"/>
  <c r="J4" i="18"/>
  <c r="J27" l="1"/>
  <c r="AQ12" i="21"/>
  <c r="O12" s="1"/>
  <c r="AQ12" i="23"/>
  <c r="AQ12" i="22"/>
  <c r="AQ12" i="24"/>
  <c r="AQ12" i="25"/>
  <c r="AQ12" i="26"/>
  <c r="AQ12" i="29"/>
  <c r="AQ12" i="27"/>
  <c r="AQ12" i="30"/>
  <c r="AQ12" i="31"/>
  <c r="AQ12" i="32"/>
  <c r="I29" i="18"/>
  <c r="I28" s="1"/>
  <c r="AQ59" i="32"/>
  <c r="AQ59" i="31"/>
  <c r="AQ59" i="30"/>
  <c r="AQ59" i="21"/>
  <c r="AQ59" i="29"/>
  <c r="AQ59" i="27"/>
  <c r="AQ59" i="24"/>
  <c r="AQ59" i="25"/>
  <c r="AQ59" i="22"/>
  <c r="AQ59" i="23"/>
  <c r="AQ59" i="26"/>
  <c r="AQ98" i="31"/>
  <c r="AQ98" i="32"/>
  <c r="AQ98" i="26"/>
  <c r="AQ98" i="29"/>
  <c r="AQ98" i="23"/>
  <c r="AQ98" i="25"/>
  <c r="AQ98" i="30"/>
  <c r="AQ98" i="24"/>
  <c r="AQ98" i="21"/>
  <c r="AQ98" i="22"/>
  <c r="AQ98" i="27"/>
  <c r="AQ100" i="31"/>
  <c r="AQ100" i="32"/>
  <c r="AQ100" i="30"/>
  <c r="AQ100" i="26"/>
  <c r="AQ100" i="29"/>
  <c r="AQ100" i="24"/>
  <c r="AQ100" i="25"/>
  <c r="AQ100" i="23"/>
  <c r="AQ100" i="21"/>
  <c r="AQ100" i="22"/>
  <c r="AQ100" i="27"/>
  <c r="AQ102" i="31"/>
  <c r="AQ102" i="32"/>
  <c r="AQ102" i="30"/>
  <c r="AQ102" i="23"/>
  <c r="AQ102" i="29"/>
  <c r="AQ102" i="24"/>
  <c r="AQ102" i="21"/>
  <c r="AQ102" i="22"/>
  <c r="AQ102" i="27"/>
  <c r="AQ102" i="25"/>
  <c r="AQ102" i="26"/>
  <c r="AQ104" i="31"/>
  <c r="AQ104" i="32"/>
  <c r="AQ104" i="30"/>
  <c r="AQ104" i="25"/>
  <c r="AQ104" i="29"/>
  <c r="AQ104" i="24"/>
  <c r="AQ104" i="27"/>
  <c r="AQ104" i="21"/>
  <c r="AQ104" i="23"/>
  <c r="AQ104" i="22"/>
  <c r="AQ104" i="26"/>
  <c r="AQ75" i="31"/>
  <c r="AQ75" i="32"/>
  <c r="AQ75" i="30"/>
  <c r="AQ75" i="23"/>
  <c r="AQ75" i="29"/>
  <c r="AQ75" i="25"/>
  <c r="AQ75" i="26"/>
  <c r="AQ75" i="21"/>
  <c r="AQ75" i="22"/>
  <c r="AQ75" i="27"/>
  <c r="AQ75" i="24"/>
  <c r="AQ77" i="31"/>
  <c r="AQ77" i="32"/>
  <c r="AQ77" i="30"/>
  <c r="AQ77" i="23"/>
  <c r="AQ77" i="29"/>
  <c r="AQ77" i="21"/>
  <c r="AQ77" i="24"/>
  <c r="AQ77" i="22"/>
  <c r="AQ77" i="27"/>
  <c r="AQ77" i="25"/>
  <c r="AQ77" i="26"/>
  <c r="AQ79" i="31"/>
  <c r="AQ79" i="32"/>
  <c r="AQ79" i="30"/>
  <c r="AQ79" i="22"/>
  <c r="AQ79" i="29"/>
  <c r="AQ79" i="25"/>
  <c r="AQ79" i="26"/>
  <c r="AQ79" i="21"/>
  <c r="AQ79" i="23"/>
  <c r="AQ79" i="27"/>
  <c r="AQ79" i="24"/>
  <c r="AQ81" i="31"/>
  <c r="AQ81" i="32"/>
  <c r="AQ81" i="22"/>
  <c r="AQ81" i="29"/>
  <c r="AQ81" i="24"/>
  <c r="AQ81" i="25"/>
  <c r="AQ81" i="30"/>
  <c r="AQ81" i="23"/>
  <c r="AQ81" i="21"/>
  <c r="AQ81" i="26"/>
  <c r="AQ81" i="27"/>
  <c r="AQ83" i="31"/>
  <c r="AQ83" i="32"/>
  <c r="AQ83" i="30"/>
  <c r="AQ83" i="25"/>
  <c r="AQ83" i="29"/>
  <c r="AQ83" i="23"/>
  <c r="AQ83" i="26"/>
  <c r="AQ83" i="24"/>
  <c r="AQ83" i="21"/>
  <c r="AQ83" i="22"/>
  <c r="AQ83" i="27"/>
  <c r="AQ85" i="31"/>
  <c r="AQ85" i="32"/>
  <c r="AQ85" i="21"/>
  <c r="AQ85" i="29"/>
  <c r="AQ85" i="26"/>
  <c r="AQ85" i="25"/>
  <c r="AQ85" i="30"/>
  <c r="AQ85" i="23"/>
  <c r="AQ85" i="24"/>
  <c r="AQ85" i="27"/>
  <c r="AQ85" i="22"/>
  <c r="AQ87" i="31"/>
  <c r="AQ87" i="32"/>
  <c r="AQ87" i="30"/>
  <c r="AQ87" i="27"/>
  <c r="AQ87" i="29"/>
  <c r="AQ87" i="26"/>
  <c r="AQ87" i="22"/>
  <c r="AQ87" i="23"/>
  <c r="AQ87" i="25"/>
  <c r="AQ87" i="24"/>
  <c r="AQ87" i="21"/>
  <c r="AQ89" i="31"/>
  <c r="AQ89" i="32"/>
  <c r="AQ89" i="24"/>
  <c r="AQ89" i="29"/>
  <c r="AQ89" i="27"/>
  <c r="AQ89" i="22"/>
  <c r="AQ89" i="30"/>
  <c r="AQ89" i="26"/>
  <c r="AQ89" i="25"/>
  <c r="AQ89" i="21"/>
  <c r="AQ89" i="23"/>
  <c r="AQ91" i="31"/>
  <c r="AQ91" i="32"/>
  <c r="AQ91" i="30"/>
  <c r="AQ91" i="27"/>
  <c r="AQ91" i="29"/>
  <c r="AQ91" i="26"/>
  <c r="AQ91" i="23"/>
  <c r="AQ91" i="25"/>
  <c r="AQ91" i="22"/>
  <c r="AQ91" i="21"/>
  <c r="AQ91" i="24"/>
  <c r="AQ93" i="31"/>
  <c r="AQ93" i="32"/>
  <c r="AQ93" i="30"/>
  <c r="AQ93" i="22"/>
  <c r="AQ93" i="29"/>
  <c r="AQ93" i="23"/>
  <c r="AQ93" i="26"/>
  <c r="AQ93" i="24"/>
  <c r="AQ93" i="21"/>
  <c r="AQ93" i="25"/>
  <c r="AQ93" i="27"/>
  <c r="AQ95" i="31"/>
  <c r="AQ95" i="32"/>
  <c r="AQ95" i="22"/>
  <c r="AQ95" i="29"/>
  <c r="AQ95" i="25"/>
  <c r="AQ95" i="26"/>
  <c r="AQ95" i="30"/>
  <c r="AQ95" i="21"/>
  <c r="AQ95" i="23"/>
  <c r="AQ95" i="27"/>
  <c r="AQ95" i="24"/>
  <c r="AQ97" i="31"/>
  <c r="AQ97" i="32"/>
  <c r="AQ97" i="30"/>
  <c r="AQ97" i="22"/>
  <c r="AQ97" i="29"/>
  <c r="AQ97" i="24"/>
  <c r="AQ97" i="25"/>
  <c r="AQ97" i="23"/>
  <c r="AQ97" i="21"/>
  <c r="AQ97" i="26"/>
  <c r="AQ97" i="27"/>
  <c r="AQ107" i="31"/>
  <c r="AQ107" i="32"/>
  <c r="AQ107" i="21"/>
  <c r="AQ107" i="29"/>
  <c r="AQ107" i="25"/>
  <c r="AQ107" i="26"/>
  <c r="AQ107" i="30"/>
  <c r="AQ107" i="24"/>
  <c r="AQ107" i="23"/>
  <c r="AQ107" i="27"/>
  <c r="AQ107" i="22"/>
  <c r="AQ109" i="31"/>
  <c r="AQ109" i="32"/>
  <c r="AQ109" i="30"/>
  <c r="AQ109" i="22"/>
  <c r="AQ109" i="29"/>
  <c r="AQ109" i="23"/>
  <c r="AQ109" i="21"/>
  <c r="AQ109" i="26"/>
  <c r="AQ109" i="25"/>
  <c r="AQ109" i="24"/>
  <c r="AQ109" i="27"/>
  <c r="AQ111" i="31"/>
  <c r="AQ111" i="32"/>
  <c r="AQ111" i="24"/>
  <c r="AQ111" i="29"/>
  <c r="AQ111" i="25"/>
  <c r="AQ111" i="27"/>
  <c r="AQ111" i="30"/>
  <c r="AQ111" i="26"/>
  <c r="AQ111" i="23"/>
  <c r="AQ111" i="22"/>
  <c r="AQ111" i="21"/>
  <c r="AQ113" i="31"/>
  <c r="AQ113" i="32"/>
  <c r="AQ113" i="26"/>
  <c r="AQ113" i="29"/>
  <c r="AQ113" i="23"/>
  <c r="AQ113" i="25"/>
  <c r="AQ113" i="30"/>
  <c r="AQ113" i="24"/>
  <c r="AQ113" i="21"/>
  <c r="AQ113" i="22"/>
  <c r="AQ113" i="27"/>
  <c r="AQ115" i="31"/>
  <c r="AQ115" i="32"/>
  <c r="AQ115" i="26"/>
  <c r="AQ115" i="29"/>
  <c r="AQ115" i="24"/>
  <c r="AQ115" i="27"/>
  <c r="AQ115" i="30"/>
  <c r="AQ115" i="22"/>
  <c r="AQ115" i="25"/>
  <c r="AQ115" i="23"/>
  <c r="AQ115" i="21"/>
  <c r="AQ117" i="31"/>
  <c r="AQ117" i="32"/>
  <c r="AQ117" i="30"/>
  <c r="AQ117" i="27"/>
  <c r="AQ117" i="29"/>
  <c r="AQ117" i="25"/>
  <c r="AQ117" i="22"/>
  <c r="AQ117" i="23"/>
  <c r="AQ117" i="26"/>
  <c r="AQ117" i="24"/>
  <c r="AQ117" i="21"/>
  <c r="AQ119" i="31"/>
  <c r="AQ119" i="32"/>
  <c r="AQ119" i="30"/>
  <c r="AQ119" i="22"/>
  <c r="AQ119" i="29"/>
  <c r="AQ119" i="23"/>
  <c r="AQ119" i="26"/>
  <c r="AQ119" i="24"/>
  <c r="AQ119" i="21"/>
  <c r="AQ119" i="25"/>
  <c r="AQ119" i="27"/>
  <c r="AQ124" i="32"/>
  <c r="AQ124" i="31"/>
  <c r="AQ124" i="22"/>
  <c r="AQ124" i="29"/>
  <c r="AQ124" i="24"/>
  <c r="AQ124" i="21"/>
  <c r="AQ124" i="30"/>
  <c r="AQ124" i="26"/>
  <c r="AQ124" i="23"/>
  <c r="AQ124" i="27"/>
  <c r="AQ124" i="25"/>
  <c r="AQ132" i="32"/>
  <c r="AQ132" i="31"/>
  <c r="AQ132" i="21"/>
  <c r="AQ132" i="29"/>
  <c r="AQ132" i="26"/>
  <c r="AQ132" i="25"/>
  <c r="AQ132" i="30"/>
  <c r="AQ132" i="23"/>
  <c r="AQ132" i="24"/>
  <c r="AQ132" i="27"/>
  <c r="AQ132" i="22"/>
  <c r="AQ127" i="31"/>
  <c r="AQ127" i="32"/>
  <c r="AQ127" i="30"/>
  <c r="AQ127" i="25"/>
  <c r="AQ127" i="29"/>
  <c r="AQ127" i="22"/>
  <c r="AQ127" i="27"/>
  <c r="AQ127" i="24"/>
  <c r="AQ127" i="21"/>
  <c r="AQ127" i="26"/>
  <c r="AQ127" i="23"/>
  <c r="AQ135" i="32"/>
  <c r="AQ135" i="31"/>
  <c r="AQ135" i="30"/>
  <c r="AQ135" i="25"/>
  <c r="AQ135" i="29"/>
  <c r="AQ135" i="22"/>
  <c r="AQ135" i="27"/>
  <c r="AQ135" i="24"/>
  <c r="AQ135" i="21"/>
  <c r="AQ135" i="26"/>
  <c r="AQ135" i="23"/>
  <c r="AQ142" i="32"/>
  <c r="AQ142" i="31"/>
  <c r="AQ142" i="21"/>
  <c r="AQ142" i="29"/>
  <c r="AQ142" i="26"/>
  <c r="AQ142" i="25"/>
  <c r="AQ142" i="30"/>
  <c r="AQ142" i="23"/>
  <c r="AQ142" i="24"/>
  <c r="AQ142" i="27"/>
  <c r="AQ142" i="22"/>
  <c r="AQ150" i="32"/>
  <c r="AQ150" i="31"/>
  <c r="AQ150" i="30"/>
  <c r="AQ150" i="22"/>
  <c r="AQ150" i="29"/>
  <c r="AQ150" i="24"/>
  <c r="AQ150" i="21"/>
  <c r="AQ150" i="26"/>
  <c r="AQ150" i="23"/>
  <c r="AQ150" i="27"/>
  <c r="AQ150" i="25"/>
  <c r="AQ137" i="32"/>
  <c r="AQ137" i="31"/>
  <c r="AQ137" i="21"/>
  <c r="AQ137" i="29"/>
  <c r="AQ137" i="22"/>
  <c r="AQ137" i="26"/>
  <c r="AQ137" i="30"/>
  <c r="AQ137" i="27"/>
  <c r="AQ137" i="24"/>
  <c r="AQ137" i="25"/>
  <c r="AQ137" i="23"/>
  <c r="AQ145" i="32"/>
  <c r="AQ145" i="31"/>
  <c r="AQ145" i="21"/>
  <c r="AQ145" i="29"/>
  <c r="AQ145" i="22"/>
  <c r="AQ145" i="26"/>
  <c r="AQ145" i="30"/>
  <c r="AQ145" i="27"/>
  <c r="AQ145" i="24"/>
  <c r="AQ145" i="25"/>
  <c r="AQ145" i="23"/>
  <c r="AQ153" i="32"/>
  <c r="AQ153" i="31"/>
  <c r="AQ153" i="30"/>
  <c r="AQ153" i="27"/>
  <c r="AQ153" i="29"/>
  <c r="AQ153" i="22"/>
  <c r="AQ153" i="26"/>
  <c r="AQ153" i="21"/>
  <c r="AQ153" i="24"/>
  <c r="AQ153" i="25"/>
  <c r="AQ153" i="23"/>
  <c r="AQ66" i="32"/>
  <c r="AQ66" i="31"/>
  <c r="AQ66" i="30"/>
  <c r="AQ66" i="23"/>
  <c r="AQ66" i="29"/>
  <c r="AQ66" i="27"/>
  <c r="AQ66" i="22"/>
  <c r="AQ66" i="25"/>
  <c r="AQ66" i="26"/>
  <c r="AQ66" i="21"/>
  <c r="AQ66" i="24"/>
  <c r="AQ73" i="32"/>
  <c r="AQ73" i="31"/>
  <c r="AQ73" i="24"/>
  <c r="AQ73" i="29"/>
  <c r="AQ73" i="27"/>
  <c r="AQ73" i="21"/>
  <c r="AQ73" i="30"/>
  <c r="AQ73" i="26"/>
  <c r="AQ73" i="25"/>
  <c r="AQ73" i="22"/>
  <c r="AQ73" i="23"/>
  <c r="AQ71" i="32"/>
  <c r="AQ71" i="31"/>
  <c r="AQ71" i="30"/>
  <c r="AQ71" i="25"/>
  <c r="AQ71" i="29"/>
  <c r="AQ71" i="22"/>
  <c r="AQ71" i="27"/>
  <c r="AQ71" i="24"/>
  <c r="AQ71" i="21"/>
  <c r="AQ71" i="26"/>
  <c r="AQ71" i="23"/>
  <c r="AQ69" i="32"/>
  <c r="AQ69" i="31"/>
  <c r="AQ69" i="30"/>
  <c r="AQ69" i="27"/>
  <c r="AQ69" i="29"/>
  <c r="AQ69" i="22"/>
  <c r="AQ69" i="23"/>
  <c r="AQ69" i="26"/>
  <c r="AQ69" i="24"/>
  <c r="AQ69" i="25"/>
  <c r="AQ69" i="21"/>
  <c r="AQ65" i="32"/>
  <c r="AQ65" i="31"/>
  <c r="AQ65" i="30"/>
  <c r="AQ65" i="25"/>
  <c r="AQ65" i="29"/>
  <c r="AQ65" i="21"/>
  <c r="AQ65" i="23"/>
  <c r="AQ65" i="27"/>
  <c r="AQ65" i="24"/>
  <c r="AQ65" i="26"/>
  <c r="AQ65" i="22"/>
  <c r="AQ63" i="32"/>
  <c r="AQ63" i="31"/>
  <c r="AQ63" i="27"/>
  <c r="AQ63" i="29"/>
  <c r="AQ63" i="24"/>
  <c r="AQ63" i="23"/>
  <c r="AQ63" i="30"/>
  <c r="AQ63" i="21"/>
  <c r="AQ63" i="22"/>
  <c r="AQ63" i="26"/>
  <c r="AQ63" i="25"/>
  <c r="AQ61" i="32"/>
  <c r="AQ61" i="31"/>
  <c r="AQ61" i="21"/>
  <c r="AQ61" i="29"/>
  <c r="AQ61" i="27"/>
  <c r="AQ61" i="24"/>
  <c r="AQ61" i="30"/>
  <c r="AQ61" i="25"/>
  <c r="AQ61" i="22"/>
  <c r="AQ61" i="23"/>
  <c r="AQ61" i="26"/>
  <c r="AQ126" i="32"/>
  <c r="AQ126" i="31"/>
  <c r="AQ126" i="22"/>
  <c r="AQ126" i="29"/>
  <c r="AQ126" i="23"/>
  <c r="AQ126" i="26"/>
  <c r="AQ126" i="30"/>
  <c r="AQ126" i="24"/>
  <c r="AQ126" i="21"/>
  <c r="AQ126" i="25"/>
  <c r="AQ126" i="27"/>
  <c r="AQ134" i="32"/>
  <c r="AQ134" i="31"/>
  <c r="AQ134" i="27"/>
  <c r="AQ134" i="29"/>
  <c r="AQ134" i="21"/>
  <c r="AQ134" i="22"/>
  <c r="AQ134" i="30"/>
  <c r="AQ134" i="23"/>
  <c r="AQ134" i="24"/>
  <c r="AQ134" i="25"/>
  <c r="AQ134" i="26"/>
  <c r="AQ125" i="32"/>
  <c r="AQ125" i="31"/>
  <c r="AQ125" i="30"/>
  <c r="AQ125" i="24"/>
  <c r="AQ125" i="29"/>
  <c r="AQ125" i="25"/>
  <c r="AQ125" i="27"/>
  <c r="AQ125" i="26"/>
  <c r="AQ125" i="23"/>
  <c r="AQ125" i="22"/>
  <c r="AQ125" i="21"/>
  <c r="AQ133" i="32"/>
  <c r="AQ133" i="31"/>
  <c r="AQ133" i="24"/>
  <c r="AQ133" i="29"/>
  <c r="AQ133" i="25"/>
  <c r="AQ133" i="27"/>
  <c r="AQ133" i="30"/>
  <c r="AQ133" i="26"/>
  <c r="AQ133" i="23"/>
  <c r="AQ133" i="22"/>
  <c r="AQ133" i="21"/>
  <c r="AQ140" i="32"/>
  <c r="AQ140" i="31"/>
  <c r="AQ140" i="30"/>
  <c r="AQ140" i="23"/>
  <c r="AQ140" i="29"/>
  <c r="AQ140" i="25"/>
  <c r="AQ140" i="26"/>
  <c r="AQ140" i="22"/>
  <c r="AQ140" i="27"/>
  <c r="AQ140" i="24"/>
  <c r="AQ140" i="21"/>
  <c r="AQ148" i="32"/>
  <c r="AQ148" i="31"/>
  <c r="AQ148" i="23"/>
  <c r="AQ148" i="29"/>
  <c r="AQ148" i="25"/>
  <c r="AQ148" i="26"/>
  <c r="AQ148" i="30"/>
  <c r="AQ148" i="22"/>
  <c r="AQ148" i="27"/>
  <c r="AQ148" i="24"/>
  <c r="AQ148" i="21"/>
  <c r="AQ139" i="32"/>
  <c r="AQ139" i="31"/>
  <c r="AQ139" i="23"/>
  <c r="AQ139" i="29"/>
  <c r="AQ139" i="27"/>
  <c r="AQ139" i="22"/>
  <c r="AQ139" i="30"/>
  <c r="AQ139" i="24"/>
  <c r="AQ139" i="21"/>
  <c r="AQ139" i="26"/>
  <c r="AQ139" i="25"/>
  <c r="AQ147" i="32"/>
  <c r="AQ147" i="31"/>
  <c r="AQ147" i="23"/>
  <c r="AQ147" i="29"/>
  <c r="AQ147" i="27"/>
  <c r="AQ147" i="22"/>
  <c r="AQ147" i="30"/>
  <c r="AQ147" i="24"/>
  <c r="AQ147" i="21"/>
  <c r="AQ147" i="26"/>
  <c r="AQ147" i="25"/>
  <c r="AQ155" i="32"/>
  <c r="AQ155" i="31"/>
  <c r="AQ155" i="30"/>
  <c r="AQ155" i="25"/>
  <c r="AQ155" i="29"/>
  <c r="AQ155" i="27"/>
  <c r="AQ155" i="23"/>
  <c r="AQ155" i="21"/>
  <c r="AQ155" i="24"/>
  <c r="AQ155" i="22"/>
  <c r="AQ155" i="26"/>
  <c r="D15" i="21"/>
  <c r="P16"/>
  <c r="AQ60" i="31"/>
  <c r="AQ60" i="32"/>
  <c r="AQ60" i="26"/>
  <c r="AQ60" i="29"/>
  <c r="AQ60" i="27"/>
  <c r="AQ60" i="25"/>
  <c r="AQ60" i="30"/>
  <c r="AQ60" i="21"/>
  <c r="AQ60" i="22"/>
  <c r="AQ60" i="23"/>
  <c r="AQ60" i="24"/>
  <c r="AQ58" i="31"/>
  <c r="AQ58" i="32"/>
  <c r="AQ58" i="30"/>
  <c r="AQ58" i="21"/>
  <c r="AQ58" i="29"/>
  <c r="AQ58" i="22"/>
  <c r="AQ58" i="25"/>
  <c r="AQ58" i="27"/>
  <c r="AQ58" i="24"/>
  <c r="AQ58" i="26"/>
  <c r="AQ58" i="23"/>
  <c r="AQ99" i="32"/>
  <c r="AQ99" i="31"/>
  <c r="AQ99" i="25"/>
  <c r="AQ99" i="29"/>
  <c r="AQ99" i="23"/>
  <c r="AQ99" i="26"/>
  <c r="AQ99" i="30"/>
  <c r="AQ99" i="24"/>
  <c r="AQ99" i="21"/>
  <c r="AQ99" i="22"/>
  <c r="AQ99" i="27"/>
  <c r="AQ101" i="32"/>
  <c r="AQ101" i="31"/>
  <c r="AQ101" i="30"/>
  <c r="AQ101" i="21"/>
  <c r="AQ101" i="29"/>
  <c r="AQ101" i="26"/>
  <c r="AQ101" i="23"/>
  <c r="AQ101" i="25"/>
  <c r="AQ101" i="22"/>
  <c r="AQ101" i="27"/>
  <c r="AQ101" i="24"/>
  <c r="AQ103" i="32"/>
  <c r="AQ103" i="31"/>
  <c r="AQ103" i="26"/>
  <c r="AQ103" i="29"/>
  <c r="AQ103" i="24"/>
  <c r="AQ103" i="27"/>
  <c r="AQ103" i="30"/>
  <c r="AQ103" i="21"/>
  <c r="AQ103" i="23"/>
  <c r="AQ103" i="22"/>
  <c r="AQ103" i="25"/>
  <c r="AQ105" i="31"/>
  <c r="AQ105" i="32"/>
  <c r="AQ105" i="30"/>
  <c r="AQ105" i="26"/>
  <c r="AQ105" i="29"/>
  <c r="AQ105" i="21"/>
  <c r="AQ105" i="24"/>
  <c r="AQ105" i="23"/>
  <c r="AQ105" i="25"/>
  <c r="AQ105" i="27"/>
  <c r="AQ105" i="22"/>
  <c r="AQ76" i="32"/>
  <c r="AQ76" i="31"/>
  <c r="AQ76" i="21"/>
  <c r="AQ76" i="29"/>
  <c r="AQ76" i="23"/>
  <c r="AQ76" i="24"/>
  <c r="AQ76" i="30"/>
  <c r="AQ76" i="25"/>
  <c r="AQ76" i="26"/>
  <c r="AQ76" i="22"/>
  <c r="AQ76" i="27"/>
  <c r="AQ78" i="32"/>
  <c r="AQ78" i="31"/>
  <c r="AQ78" i="30"/>
  <c r="AQ78" i="27"/>
  <c r="AQ78" i="29"/>
  <c r="AQ78" i="25"/>
  <c r="AQ78" i="23"/>
  <c r="AQ78" i="26"/>
  <c r="AQ78" i="22"/>
  <c r="AQ78" i="21"/>
  <c r="AQ78" i="24"/>
  <c r="AQ80" i="32"/>
  <c r="AQ80" i="31"/>
  <c r="AQ80" i="26"/>
  <c r="AQ80" i="29"/>
  <c r="AQ80" i="22"/>
  <c r="AQ80" i="27"/>
  <c r="AQ80" i="30"/>
  <c r="AQ80" i="23"/>
  <c r="AQ80" i="21"/>
  <c r="AQ80" i="25"/>
  <c r="AQ80" i="24"/>
  <c r="AQ82" i="32"/>
  <c r="AQ82" i="31"/>
  <c r="AQ82" i="30"/>
  <c r="AQ82" i="23"/>
  <c r="AQ82" i="29"/>
  <c r="AQ82" i="21"/>
  <c r="AQ82" i="22"/>
  <c r="AQ82" i="27"/>
  <c r="AQ82" i="24"/>
  <c r="AQ82" i="25"/>
  <c r="AQ82" i="26"/>
  <c r="AQ84" i="32"/>
  <c r="AQ84" i="31"/>
  <c r="AQ84" i="25"/>
  <c r="AQ84" i="29"/>
  <c r="AQ84" i="21"/>
  <c r="AQ84" i="24"/>
  <c r="AQ84" i="30"/>
  <c r="AQ84" i="22"/>
  <c r="AQ84" i="27"/>
  <c r="AQ84" i="23"/>
  <c r="AQ84" i="26"/>
  <c r="AQ86" i="32"/>
  <c r="AQ86" i="31"/>
  <c r="AQ86" i="23"/>
  <c r="AQ86" i="29"/>
  <c r="AQ86" i="24"/>
  <c r="AQ86" i="21"/>
  <c r="AQ86" i="30"/>
  <c r="AQ86" i="22"/>
  <c r="AQ86" i="27"/>
  <c r="AQ86" i="25"/>
  <c r="AQ86" i="26"/>
  <c r="AQ88" i="32"/>
  <c r="AQ88" i="31"/>
  <c r="AQ88" i="30"/>
  <c r="AQ88" i="22"/>
  <c r="AQ88" i="29"/>
  <c r="AQ88" i="24"/>
  <c r="AQ88" i="25"/>
  <c r="AQ88" i="23"/>
  <c r="AQ88" i="21"/>
  <c r="AQ88" i="26"/>
  <c r="AQ88" i="27"/>
  <c r="AQ90" i="32"/>
  <c r="AQ90" i="31"/>
  <c r="AQ90" i="26"/>
  <c r="AQ90" i="29"/>
  <c r="AQ90" i="21"/>
  <c r="AQ90" i="23"/>
  <c r="AQ90" i="30"/>
  <c r="AQ90" i="27"/>
  <c r="AQ90" i="24"/>
  <c r="AQ90" i="25"/>
  <c r="AQ90" i="22"/>
  <c r="AQ92" i="32"/>
  <c r="AQ92" i="31"/>
  <c r="AQ92" i="27"/>
  <c r="AQ92" i="29"/>
  <c r="AQ92" i="24"/>
  <c r="AQ92" i="23"/>
  <c r="AQ92" i="30"/>
  <c r="AQ92" i="21"/>
  <c r="AQ92" i="22"/>
  <c r="AQ92" i="26"/>
  <c r="AQ92" i="25"/>
  <c r="AQ94" i="32"/>
  <c r="AQ94" i="31"/>
  <c r="AQ94" i="23"/>
  <c r="AQ94" i="29"/>
  <c r="AQ94" i="27"/>
  <c r="AQ94" i="22"/>
  <c r="AQ94" i="30"/>
  <c r="AQ94" i="24"/>
  <c r="AQ94" i="21"/>
  <c r="AQ94" i="26"/>
  <c r="AQ94" i="25"/>
  <c r="AQ96" i="32"/>
  <c r="AQ96" i="31"/>
  <c r="AQ96" i="30"/>
  <c r="AQ96" i="23"/>
  <c r="AQ96" i="29"/>
  <c r="AQ96" i="25"/>
  <c r="AQ96" i="24"/>
  <c r="AQ96" i="27"/>
  <c r="AQ96" i="26"/>
  <c r="AQ96" i="21"/>
  <c r="AQ96" i="22"/>
  <c r="AQ106" i="32"/>
  <c r="AQ106" i="31"/>
  <c r="AQ106" i="30"/>
  <c r="AQ106" i="25"/>
  <c r="AQ106" i="29"/>
  <c r="AQ106" i="24"/>
  <c r="AQ106" i="27"/>
  <c r="AQ106" i="21"/>
  <c r="AQ106" i="23"/>
  <c r="AQ106" i="22"/>
  <c r="AQ106" i="26"/>
  <c r="AQ108" i="32"/>
  <c r="AQ108" i="31"/>
  <c r="AQ108" i="30"/>
  <c r="AQ108" i="23"/>
  <c r="AQ108" i="29"/>
  <c r="AQ108" i="25"/>
  <c r="AQ108" i="24"/>
  <c r="AQ108" i="27"/>
  <c r="AQ108" i="26"/>
  <c r="AQ108" i="21"/>
  <c r="AQ108" i="22"/>
  <c r="AQ110" i="32"/>
  <c r="AQ110" i="31"/>
  <c r="AQ110" i="30"/>
  <c r="AQ110" i="25"/>
  <c r="AQ110" i="29"/>
  <c r="AQ110" i="21"/>
  <c r="AQ110" i="24"/>
  <c r="AQ110" i="23"/>
  <c r="AQ110" i="26"/>
  <c r="AQ110" i="27"/>
  <c r="AQ110" i="22"/>
  <c r="AQ112" i="32"/>
  <c r="AQ112" i="31"/>
  <c r="AQ112" i="25"/>
  <c r="AQ112" i="29"/>
  <c r="AQ112" i="21"/>
  <c r="AQ112" i="24"/>
  <c r="AQ112" i="30"/>
  <c r="AQ112" i="22"/>
  <c r="AQ112" i="27"/>
  <c r="AQ112" i="23"/>
  <c r="AQ112" i="26"/>
  <c r="AQ114" i="32"/>
  <c r="AQ114" i="31"/>
  <c r="AQ114" i="30"/>
  <c r="AQ114" i="21"/>
  <c r="AQ114" i="29"/>
  <c r="AQ114" i="27"/>
  <c r="AQ114" i="24"/>
  <c r="AQ114" i="26"/>
  <c r="AQ114" i="22"/>
  <c r="AQ114" i="23"/>
  <c r="AQ114" i="25"/>
  <c r="AQ116" i="32"/>
  <c r="AQ116" i="31"/>
  <c r="AQ116" i="25"/>
  <c r="AQ116" i="29"/>
  <c r="AQ116" i="27"/>
  <c r="AQ116" i="26"/>
  <c r="AQ116" i="30"/>
  <c r="AQ116" i="21"/>
  <c r="AQ116" i="22"/>
  <c r="AQ116" i="24"/>
  <c r="AQ116" i="23"/>
  <c r="AQ118" i="32"/>
  <c r="AQ118" i="31"/>
  <c r="AQ118" i="30"/>
  <c r="AQ118" i="26"/>
  <c r="AQ118" i="29"/>
  <c r="AQ118" i="24"/>
  <c r="AQ118" i="27"/>
  <c r="AQ118" i="21"/>
  <c r="AQ118" i="23"/>
  <c r="AQ118" i="22"/>
  <c r="AQ118" i="25"/>
  <c r="AQ120" i="32"/>
  <c r="AQ120" i="31"/>
  <c r="AQ120" i="30"/>
  <c r="AQ120" i="26"/>
  <c r="AQ120" i="29"/>
  <c r="AQ120" i="22"/>
  <c r="AQ120" i="21"/>
  <c r="AQ120" i="27"/>
  <c r="AQ120" i="25"/>
  <c r="AQ120" i="24"/>
  <c r="AQ120" i="23"/>
  <c r="AQ128" i="32"/>
  <c r="AQ128" i="31"/>
  <c r="AQ128" i="30"/>
  <c r="AQ128" i="23"/>
  <c r="AQ128" i="29"/>
  <c r="AQ128" i="25"/>
  <c r="AQ128" i="26"/>
  <c r="AQ128" i="22"/>
  <c r="AQ128" i="27"/>
  <c r="AQ128" i="24"/>
  <c r="AQ128" i="21"/>
  <c r="AQ123" i="31"/>
  <c r="AQ123" i="32"/>
  <c r="AQ123" i="30"/>
  <c r="AQ123" i="27"/>
  <c r="AQ123" i="29"/>
  <c r="AQ123" i="24"/>
  <c r="AQ123" i="23"/>
  <c r="AQ123" i="21"/>
  <c r="AQ123" i="22"/>
  <c r="AQ123" i="26"/>
  <c r="AQ123" i="25"/>
  <c r="AQ131" i="32"/>
  <c r="AQ131" i="31"/>
  <c r="AQ131" i="25"/>
  <c r="AQ131" i="29"/>
  <c r="AQ131" i="22"/>
  <c r="AQ131" i="27"/>
  <c r="AQ131" i="30"/>
  <c r="AQ131" i="24"/>
  <c r="AQ131" i="21"/>
  <c r="AQ131" i="26"/>
  <c r="AQ131" i="23"/>
  <c r="AQ138" i="32"/>
  <c r="AQ138" i="31"/>
  <c r="AQ138" i="30"/>
  <c r="AQ138" i="23"/>
  <c r="AQ138" i="29"/>
  <c r="AQ138" i="27"/>
  <c r="AQ138" i="22"/>
  <c r="AQ138" i="25"/>
  <c r="AQ138" i="26"/>
  <c r="AQ138" i="21"/>
  <c r="AQ138" i="24"/>
  <c r="AQ146" i="32"/>
  <c r="AQ146" i="31"/>
  <c r="AQ146" i="24"/>
  <c r="AQ146" i="29"/>
  <c r="AQ146" i="26"/>
  <c r="AQ146" i="23"/>
  <c r="AQ146" i="30"/>
  <c r="AQ146" i="27"/>
  <c r="AQ146" i="25"/>
  <c r="AQ146" i="21"/>
  <c r="AQ146" i="22"/>
  <c r="AQ154" i="32"/>
  <c r="AQ154" i="31"/>
  <c r="AQ154" i="24"/>
  <c r="AQ154" i="29"/>
  <c r="AQ154" i="26"/>
  <c r="AQ154" i="23"/>
  <c r="AQ154" i="30"/>
  <c r="AQ154" i="27"/>
  <c r="AQ154" i="25"/>
  <c r="AQ154" i="21"/>
  <c r="AQ154" i="22"/>
  <c r="AQ141" i="32"/>
  <c r="AQ141" i="31"/>
  <c r="AQ141" i="30"/>
  <c r="AQ141" i="25"/>
  <c r="AQ141" i="29"/>
  <c r="AQ141" i="21"/>
  <c r="AQ141" i="23"/>
  <c r="AQ141" i="27"/>
  <c r="AQ141" i="24"/>
  <c r="AQ141" i="26"/>
  <c r="AQ141" i="22"/>
  <c r="AQ149" i="32"/>
  <c r="AQ149" i="31"/>
  <c r="AQ149" i="23"/>
  <c r="AQ149" i="29"/>
  <c r="AQ149" i="27"/>
  <c r="AQ149" i="22"/>
  <c r="AQ149" i="30"/>
  <c r="AQ149" i="24"/>
  <c r="AQ149" i="21"/>
  <c r="AQ149" i="26"/>
  <c r="AQ149" i="25"/>
  <c r="AQ68" i="32"/>
  <c r="AQ68" i="31"/>
  <c r="AQ68" i="24"/>
  <c r="AQ68" i="29"/>
  <c r="AQ68" i="26"/>
  <c r="AQ68" i="25"/>
  <c r="AQ68" i="30"/>
  <c r="AQ68" i="22"/>
  <c r="AQ68" i="27"/>
  <c r="AQ68" i="23"/>
  <c r="AQ68" i="21"/>
  <c r="AQ74" i="32"/>
  <c r="AQ74" i="31"/>
  <c r="AQ74" i="21"/>
  <c r="AQ74" i="29"/>
  <c r="AQ74" i="25"/>
  <c r="AQ74" i="24"/>
  <c r="AQ74" i="30"/>
  <c r="AQ74" i="27"/>
  <c r="AQ74" i="22"/>
  <c r="AQ74" i="23"/>
  <c r="AQ74" i="26"/>
  <c r="AQ72" i="32"/>
  <c r="AQ72" i="31"/>
  <c r="AQ72" i="30"/>
  <c r="AQ72" i="24"/>
  <c r="AQ72" i="29"/>
  <c r="AQ72" i="22"/>
  <c r="AQ72" i="27"/>
  <c r="AQ72" i="26"/>
  <c r="AQ72" i="25"/>
  <c r="AQ72" i="21"/>
  <c r="AQ72" i="23"/>
  <c r="AQ70" i="32"/>
  <c r="AQ70" i="31"/>
  <c r="AQ70" i="30"/>
  <c r="AQ70" i="26"/>
  <c r="AQ70" i="29"/>
  <c r="AQ70" i="21"/>
  <c r="AQ70" i="23"/>
  <c r="AQ70" i="27"/>
  <c r="AQ70" i="24"/>
  <c r="AQ70" i="25"/>
  <c r="AQ70" i="22"/>
  <c r="AQ67" i="32"/>
  <c r="AQ67" i="31"/>
  <c r="AQ67" i="30"/>
  <c r="AQ67" i="21"/>
  <c r="AQ67" i="29"/>
  <c r="AQ67" i="26"/>
  <c r="AQ67" i="27"/>
  <c r="AQ67" i="24"/>
  <c r="AQ67" i="23"/>
  <c r="AQ67" i="22"/>
  <c r="AQ67" i="25"/>
  <c r="AQ64" i="32"/>
  <c r="AQ64" i="31"/>
  <c r="AQ64" i="26"/>
  <c r="AQ64" i="29"/>
  <c r="AQ64" i="24"/>
  <c r="AQ64" i="27"/>
  <c r="AQ64" i="30"/>
  <c r="AQ64" i="21"/>
  <c r="AQ64" i="23"/>
  <c r="AQ64" i="22"/>
  <c r="AQ64" i="25"/>
  <c r="AQ62" i="32"/>
  <c r="AQ62" i="31"/>
  <c r="AQ62" i="30"/>
  <c r="AQ62" i="22"/>
  <c r="AQ62" i="29"/>
  <c r="AQ62" i="24"/>
  <c r="AQ62" i="25"/>
  <c r="AQ62" i="23"/>
  <c r="AQ62" i="21"/>
  <c r="AQ62" i="26"/>
  <c r="AQ62" i="27"/>
  <c r="AQ122" i="32"/>
  <c r="AQ122" i="31"/>
  <c r="AQ122" i="25"/>
  <c r="AQ122" i="29"/>
  <c r="AQ122" i="22"/>
  <c r="AQ122" i="27"/>
  <c r="AQ122" i="30"/>
  <c r="AQ122" i="24"/>
  <c r="AQ122" i="21"/>
  <c r="AQ122" i="26"/>
  <c r="AQ122" i="23"/>
  <c r="AQ130" i="32"/>
  <c r="AQ130" i="31"/>
  <c r="AQ130" i="30"/>
  <c r="AQ130" i="25"/>
  <c r="AQ130" i="29"/>
  <c r="AQ130" i="22"/>
  <c r="AQ130" i="27"/>
  <c r="AQ130" i="24"/>
  <c r="AQ130" i="21"/>
  <c r="AQ130" i="26"/>
  <c r="AQ130" i="23"/>
  <c r="AQ121" i="32"/>
  <c r="AQ121" i="31"/>
  <c r="AQ121" i="26"/>
  <c r="AQ121" i="29"/>
  <c r="AQ121" i="22"/>
  <c r="AQ121" i="21"/>
  <c r="AQ121" i="30"/>
  <c r="AQ121" i="27"/>
  <c r="AQ121" i="25"/>
  <c r="AQ121" i="24"/>
  <c r="AQ121" i="23"/>
  <c r="AQ129" i="32"/>
  <c r="AQ129" i="31"/>
  <c r="AQ129" i="30"/>
  <c r="AQ129" i="23"/>
  <c r="AQ129" i="29"/>
  <c r="AQ129" i="25"/>
  <c r="AQ129" i="26"/>
  <c r="AQ129" i="22"/>
  <c r="AQ129" i="27"/>
  <c r="AQ129" i="24"/>
  <c r="AQ129" i="21"/>
  <c r="AQ136" i="32"/>
  <c r="AQ136" i="31"/>
  <c r="AQ136" i="27"/>
  <c r="AQ136" i="29"/>
  <c r="AQ136" i="24"/>
  <c r="AQ136" i="23"/>
  <c r="AQ136" i="30"/>
  <c r="AQ136" i="21"/>
  <c r="AQ136" i="22"/>
  <c r="AQ136" i="26"/>
  <c r="AQ136" i="25"/>
  <c r="AQ144" i="32"/>
  <c r="AQ144" i="31"/>
  <c r="AQ144" i="25"/>
  <c r="AQ144" i="29"/>
  <c r="AQ144" i="22"/>
  <c r="AQ144" i="27"/>
  <c r="AQ144" i="30"/>
  <c r="AQ144" i="24"/>
  <c r="AQ144" i="21"/>
  <c r="AQ144" i="26"/>
  <c r="AQ144" i="23"/>
  <c r="AQ152" i="32"/>
  <c r="AQ152" i="31"/>
  <c r="AQ152" i="25"/>
  <c r="AQ152" i="29"/>
  <c r="AQ152" i="22"/>
  <c r="AQ152" i="27"/>
  <c r="AQ152" i="30"/>
  <c r="AQ152" i="24"/>
  <c r="AQ152" i="21"/>
  <c r="AQ152" i="26"/>
  <c r="AQ152" i="23"/>
  <c r="AQ143" i="32"/>
  <c r="AQ143" i="31"/>
  <c r="AQ143" i="25"/>
  <c r="AQ143" i="29"/>
  <c r="AQ143" i="21"/>
  <c r="AQ143" i="23"/>
  <c r="AQ143" i="30"/>
  <c r="AQ143" i="27"/>
  <c r="AQ143" i="24"/>
  <c r="AQ143" i="26"/>
  <c r="AQ143" i="22"/>
  <c r="AQ151" i="32"/>
  <c r="AQ151" i="31"/>
  <c r="AQ151" i="27"/>
  <c r="AQ151" i="29"/>
  <c r="AQ151" i="26"/>
  <c r="AQ151" i="22"/>
  <c r="AQ151" i="30"/>
  <c r="AQ151" i="24"/>
  <c r="AQ151" i="21"/>
  <c r="AQ151" i="23"/>
  <c r="AQ151" i="25"/>
  <c r="D12" i="21"/>
  <c r="O10"/>
  <c r="D5" s="1"/>
  <c r="P92"/>
  <c r="P58"/>
  <c r="P106"/>
  <c r="P132"/>
  <c r="P121"/>
  <c r="P81"/>
  <c r="P145"/>
  <c r="P87"/>
  <c r="P93"/>
  <c r="P128"/>
  <c r="P86"/>
  <c r="P107"/>
  <c r="P123"/>
  <c r="P137"/>
  <c r="P104"/>
  <c r="P142"/>
  <c r="P61"/>
  <c r="P108"/>
  <c r="P68"/>
  <c r="P64"/>
  <c r="P155"/>
  <c r="P102"/>
  <c r="P111"/>
  <c r="P79"/>
  <c r="P124"/>
  <c r="P116"/>
  <c r="P67"/>
  <c r="P96"/>
  <c r="P147"/>
  <c r="P100"/>
  <c r="P143"/>
  <c r="P71"/>
  <c r="P131"/>
  <c r="P154"/>
  <c r="P153"/>
  <c r="P120"/>
  <c r="P82"/>
  <c r="P80"/>
  <c r="P74"/>
  <c r="P148"/>
  <c r="P141"/>
  <c r="P103"/>
  <c r="P88"/>
  <c r="P62"/>
  <c r="P144"/>
  <c r="P138"/>
  <c r="P115"/>
  <c r="P97"/>
  <c r="P73"/>
  <c r="P114"/>
  <c r="P146"/>
  <c r="P78"/>
  <c r="P60"/>
  <c r="P99"/>
  <c r="P134"/>
  <c r="P135"/>
  <c r="P127"/>
  <c r="P126"/>
  <c r="P105"/>
  <c r="P75"/>
  <c r="P65"/>
  <c r="P94"/>
  <c r="P59"/>
  <c r="P151"/>
  <c r="P66"/>
  <c r="P84"/>
  <c r="P83"/>
  <c r="P152"/>
  <c r="P98"/>
  <c r="P101"/>
  <c r="P150"/>
  <c r="P122"/>
  <c r="P118"/>
  <c r="P91"/>
  <c r="P11"/>
  <c r="P70"/>
  <c r="P95"/>
  <c r="P109"/>
  <c r="P119"/>
  <c r="P125"/>
  <c r="P133"/>
  <c r="P112"/>
  <c r="P72"/>
  <c r="P89"/>
  <c r="P90"/>
  <c r="P117"/>
  <c r="P130"/>
  <c r="P139"/>
  <c r="P77"/>
  <c r="P76"/>
  <c r="P69"/>
  <c r="P110"/>
  <c r="P140"/>
  <c r="P149"/>
  <c r="P85"/>
  <c r="P129"/>
  <c r="P63"/>
  <c r="P136"/>
  <c r="P113"/>
  <c r="P54"/>
  <c r="P50"/>
  <c r="P44"/>
  <c r="P40"/>
  <c r="P36"/>
  <c r="P26"/>
  <c r="P19"/>
  <c r="P23"/>
  <c r="P57"/>
  <c r="P53"/>
  <c r="P49"/>
  <c r="P43"/>
  <c r="P37"/>
  <c r="P33"/>
  <c r="P27"/>
  <c r="P56"/>
  <c r="P52"/>
  <c r="P46"/>
  <c r="P42"/>
  <c r="P38"/>
  <c r="P30"/>
  <c r="P55"/>
  <c r="P51"/>
  <c r="P45"/>
  <c r="P41"/>
  <c r="P35"/>
  <c r="P29"/>
  <c r="P48"/>
  <c r="P13"/>
  <c r="P34"/>
  <c r="P28"/>
  <c r="P47"/>
  <c r="P39"/>
  <c r="P14"/>
  <c r="P31"/>
  <c r="P18"/>
  <c r="P25"/>
  <c r="P32"/>
  <c r="P17"/>
  <c r="P24"/>
  <c r="P21"/>
  <c r="P22"/>
  <c r="P20"/>
  <c r="P15"/>
  <c r="CH48" i="2" l="1"/>
  <c r="CH52"/>
  <c r="CH49"/>
  <c r="CH45"/>
  <c r="CH8"/>
  <c r="CH10"/>
  <c r="CH12"/>
  <c r="CH14"/>
  <c r="CH15"/>
  <c r="CH17"/>
  <c r="CH20"/>
  <c r="CH22"/>
  <c r="CH24"/>
  <c r="CH26"/>
  <c r="CH28"/>
  <c r="CH30"/>
  <c r="CH32"/>
  <c r="CH18"/>
  <c r="CH35"/>
  <c r="CH38"/>
  <c r="CH42"/>
  <c r="CH37"/>
  <c r="CH41"/>
  <c r="CH50"/>
  <c r="CH46"/>
  <c r="CH51"/>
  <c r="CH47"/>
  <c r="CH43"/>
  <c r="CH9"/>
  <c r="CH13"/>
  <c r="CH44"/>
  <c r="CH16"/>
  <c r="CH19"/>
  <c r="CH21"/>
  <c r="CH23"/>
  <c r="CH25"/>
  <c r="CH27"/>
  <c r="CH29"/>
  <c r="CH31"/>
  <c r="CH33"/>
  <c r="CH34"/>
  <c r="CH36"/>
  <c r="CH40"/>
  <c r="AC2"/>
  <c r="CH39"/>
  <c r="CH6"/>
  <c r="CH11"/>
  <c r="BL53"/>
  <c r="BL49"/>
  <c r="BL45"/>
  <c r="BL52"/>
  <c r="BL48"/>
  <c r="BL44"/>
  <c r="BL6"/>
  <c r="BL8"/>
  <c r="BL10"/>
  <c r="BL12"/>
  <c r="BL14"/>
  <c r="BL16"/>
  <c r="BL19"/>
  <c r="BL21"/>
  <c r="BL23"/>
  <c r="BL25"/>
  <c r="BL27"/>
  <c r="BL29"/>
  <c r="BL31"/>
  <c r="BL33"/>
  <c r="BL34"/>
  <c r="BL36"/>
  <c r="BL38"/>
  <c r="BL40"/>
  <c r="BL42"/>
  <c r="BL57"/>
  <c r="BL59"/>
  <c r="BL61"/>
  <c r="BL63"/>
  <c r="BL65"/>
  <c r="BL67"/>
  <c r="BL69"/>
  <c r="BL71"/>
  <c r="BL73"/>
  <c r="BL75"/>
  <c r="BL77"/>
  <c r="BL79"/>
  <c r="BL81"/>
  <c r="BL83"/>
  <c r="BL85"/>
  <c r="BL87"/>
  <c r="BL89"/>
  <c r="BL91"/>
  <c r="BL93"/>
  <c r="BL95"/>
  <c r="BL97"/>
  <c r="BL99"/>
  <c r="BL101"/>
  <c r="BL103"/>
  <c r="BL105"/>
  <c r="BL107"/>
  <c r="BL109"/>
  <c r="BL111"/>
  <c r="BL113"/>
  <c r="BL115"/>
  <c r="BL117"/>
  <c r="BL119"/>
  <c r="BL121"/>
  <c r="BL123"/>
  <c r="BL125"/>
  <c r="BL127"/>
  <c r="BL129"/>
  <c r="BL131"/>
  <c r="BL133"/>
  <c r="BL135"/>
  <c r="BL137"/>
  <c r="BL139"/>
  <c r="BL141"/>
  <c r="BL143"/>
  <c r="BL145"/>
  <c r="BL147"/>
  <c r="BL149"/>
  <c r="H2"/>
  <c r="BL55"/>
  <c r="BL51"/>
  <c r="BL47"/>
  <c r="BL54"/>
  <c r="BL50"/>
  <c r="BL46"/>
  <c r="BL43"/>
  <c r="BL7"/>
  <c r="BL9"/>
  <c r="BL11"/>
  <c r="BL13"/>
  <c r="BL15"/>
  <c r="BL17"/>
  <c r="BL20"/>
  <c r="BL22"/>
  <c r="BL24"/>
  <c r="BL26"/>
  <c r="BL28"/>
  <c r="BL30"/>
  <c r="BL32"/>
  <c r="BL18"/>
  <c r="BL35"/>
  <c r="BL37"/>
  <c r="BL39"/>
  <c r="BL41"/>
  <c r="BL56"/>
  <c r="BL58"/>
  <c r="BL60"/>
  <c r="BL62"/>
  <c r="BL64"/>
  <c r="BL66"/>
  <c r="BL68"/>
  <c r="BL70"/>
  <c r="BL72"/>
  <c r="BL74"/>
  <c r="BL76"/>
  <c r="BL78"/>
  <c r="BL80"/>
  <c r="BL82"/>
  <c r="BL84"/>
  <c r="BL86"/>
  <c r="BL88"/>
  <c r="BL90"/>
  <c r="BL92"/>
  <c r="BL94"/>
  <c r="BL96"/>
  <c r="BL98"/>
  <c r="BL100"/>
  <c r="BL102"/>
  <c r="BL104"/>
  <c r="BL106"/>
  <c r="BL108"/>
  <c r="BL110"/>
  <c r="BL112"/>
  <c r="BL114"/>
  <c r="BL116"/>
  <c r="BL118"/>
  <c r="BL120"/>
  <c r="BL122"/>
  <c r="BL124"/>
  <c r="BL126"/>
  <c r="BL128"/>
  <c r="BL130"/>
  <c r="BL132"/>
  <c r="BL134"/>
  <c r="BL136"/>
  <c r="BL138"/>
  <c r="BL140"/>
  <c r="BL142"/>
  <c r="BL144"/>
  <c r="BL146"/>
  <c r="BL148"/>
  <c r="BL150"/>
  <c r="CH7"/>
  <c r="D11" i="21"/>
  <c r="D6" s="1"/>
  <c r="D7" s="1"/>
  <c r="P12"/>
  <c r="G11" l="1"/>
  <c r="G13"/>
  <c r="L13" s="1"/>
  <c r="AD9" i="2" s="1"/>
  <c r="G15" i="21"/>
  <c r="L15" s="1"/>
  <c r="AD11" i="2" s="1"/>
  <c r="G17" i="21"/>
  <c r="L17" s="1"/>
  <c r="G19"/>
  <c r="L19" s="1"/>
  <c r="G21"/>
  <c r="L21" s="1"/>
  <c r="G23"/>
  <c r="L23" s="1"/>
  <c r="G25"/>
  <c r="L25" s="1"/>
  <c r="G27"/>
  <c r="L27" s="1"/>
  <c r="G29"/>
  <c r="L29" s="1"/>
  <c r="G31"/>
  <c r="L31" s="1"/>
  <c r="G33"/>
  <c r="L33" s="1"/>
  <c r="G35"/>
  <c r="L35" s="1"/>
  <c r="G37"/>
  <c r="L37" s="1"/>
  <c r="G39"/>
  <c r="L39" s="1"/>
  <c r="G41"/>
  <c r="L41" s="1"/>
  <c r="G43"/>
  <c r="L43" s="1"/>
  <c r="G45"/>
  <c r="L45" s="1"/>
  <c r="G47"/>
  <c r="L47" s="1"/>
  <c r="G49"/>
  <c r="L49" s="1"/>
  <c r="G51"/>
  <c r="L51" s="1"/>
  <c r="G53"/>
  <c r="L53" s="1"/>
  <c r="G55"/>
  <c r="L55" s="1"/>
  <c r="G57"/>
  <c r="L57" s="1"/>
  <c r="G59"/>
  <c r="L59" s="1"/>
  <c r="G12"/>
  <c r="L12" s="1"/>
  <c r="AD6" i="2" s="1"/>
  <c r="G14" i="21"/>
  <c r="L14" s="1"/>
  <c r="AD10" i="2" s="1"/>
  <c r="G16" i="21"/>
  <c r="L16" s="1"/>
  <c r="G18"/>
  <c r="L18" s="1"/>
  <c r="G20"/>
  <c r="L20" s="1"/>
  <c r="G22"/>
  <c r="L22" s="1"/>
  <c r="G24"/>
  <c r="L24" s="1"/>
  <c r="G26"/>
  <c r="L26" s="1"/>
  <c r="G28"/>
  <c r="L28" s="1"/>
  <c r="G30"/>
  <c r="L30" s="1"/>
  <c r="G32"/>
  <c r="L32" s="1"/>
  <c r="G34"/>
  <c r="L34" s="1"/>
  <c r="G36"/>
  <c r="L36" s="1"/>
  <c r="G38"/>
  <c r="L38" s="1"/>
  <c r="G40"/>
  <c r="L40" s="1"/>
  <c r="G42"/>
  <c r="L42" s="1"/>
  <c r="G44"/>
  <c r="L44" s="1"/>
  <c r="G46"/>
  <c r="L46" s="1"/>
  <c r="G48"/>
  <c r="L48" s="1"/>
  <c r="G50"/>
  <c r="L50" s="1"/>
  <c r="G52"/>
  <c r="L52" s="1"/>
  <c r="G54"/>
  <c r="L54" s="1"/>
  <c r="G56"/>
  <c r="L56" s="1"/>
  <c r="G58"/>
  <c r="L58" s="1"/>
  <c r="G60"/>
  <c r="L60" s="1"/>
  <c r="M75"/>
  <c r="M93"/>
  <c r="M95"/>
  <c r="M89"/>
  <c r="M104"/>
  <c r="M77"/>
  <c r="M117"/>
  <c r="M96"/>
  <c r="M119"/>
  <c r="M108"/>
  <c r="M102"/>
  <c r="M120"/>
  <c r="M74"/>
  <c r="M113"/>
  <c r="M99"/>
  <c r="M72"/>
  <c r="M106"/>
  <c r="M98"/>
  <c r="M114"/>
  <c r="M80"/>
  <c r="M81"/>
  <c r="M70"/>
  <c r="M109"/>
  <c r="M78"/>
  <c r="M116"/>
  <c r="M101"/>
  <c r="M76"/>
  <c r="M94"/>
  <c r="M100"/>
  <c r="M91"/>
  <c r="M115"/>
  <c r="M97"/>
  <c r="M110"/>
  <c r="M107"/>
  <c r="M103"/>
  <c r="M92"/>
  <c r="M84"/>
  <c r="M111"/>
  <c r="M105"/>
  <c r="M79"/>
  <c r="M86"/>
  <c r="M90"/>
  <c r="M118"/>
  <c r="M83"/>
  <c r="M73"/>
  <c r="M82"/>
  <c r="M87"/>
  <c r="M112"/>
  <c r="M88"/>
  <c r="M71"/>
  <c r="M85"/>
  <c r="AD147" i="2" l="1"/>
  <c r="AD143"/>
  <c r="AD139"/>
  <c r="AD135"/>
  <c r="AD131"/>
  <c r="AD148"/>
  <c r="AD144"/>
  <c r="AD140"/>
  <c r="AD136"/>
  <c r="AD132"/>
  <c r="AD129"/>
  <c r="AD125"/>
  <c r="AD121"/>
  <c r="AD117"/>
  <c r="AD114"/>
  <c r="AD112"/>
  <c r="AD110"/>
  <c r="AD108"/>
  <c r="AD106"/>
  <c r="AD104"/>
  <c r="AD102"/>
  <c r="AD100"/>
  <c r="AD98"/>
  <c r="AD96"/>
  <c r="AD94"/>
  <c r="AD130"/>
  <c r="AD126"/>
  <c r="AD122"/>
  <c r="AD118"/>
  <c r="AD91"/>
  <c r="AD89"/>
  <c r="AD87"/>
  <c r="AD85"/>
  <c r="AD83"/>
  <c r="AD81"/>
  <c r="AD79"/>
  <c r="AD77"/>
  <c r="AD75"/>
  <c r="AD73"/>
  <c r="AD71"/>
  <c r="AD69"/>
  <c r="AD67"/>
  <c r="AD65"/>
  <c r="AD63"/>
  <c r="AD61"/>
  <c r="AD54"/>
  <c r="AD57"/>
  <c r="AD59"/>
  <c r="AD149"/>
  <c r="AD145"/>
  <c r="AD141"/>
  <c r="AD137"/>
  <c r="AD133"/>
  <c r="AD150"/>
  <c r="AD146"/>
  <c r="AD142"/>
  <c r="AD138"/>
  <c r="AD134"/>
  <c r="AD127"/>
  <c r="AD123"/>
  <c r="AD119"/>
  <c r="AD115"/>
  <c r="AD113"/>
  <c r="AD111"/>
  <c r="AD109"/>
  <c r="AD107"/>
  <c r="AD105"/>
  <c r="AD103"/>
  <c r="AD101"/>
  <c r="AD99"/>
  <c r="AD97"/>
  <c r="AD95"/>
  <c r="AD93"/>
  <c r="AD128"/>
  <c r="AD124"/>
  <c r="AD120"/>
  <c r="AD116"/>
  <c r="AD92"/>
  <c r="AD90"/>
  <c r="AD88"/>
  <c r="AD86"/>
  <c r="AD84"/>
  <c r="AD82"/>
  <c r="AD80"/>
  <c r="AD78"/>
  <c r="AD76"/>
  <c r="AD74"/>
  <c r="AD72"/>
  <c r="AD70"/>
  <c r="AD68"/>
  <c r="AD66"/>
  <c r="AD64"/>
  <c r="AD62"/>
  <c r="AD53"/>
  <c r="AD55"/>
  <c r="AD56"/>
  <c r="AD58"/>
  <c r="AD60"/>
  <c r="AR11" i="23"/>
  <c r="O11" s="1"/>
  <c r="AR11" i="22"/>
  <c r="O11" s="1"/>
  <c r="AR11" i="24"/>
  <c r="O11" s="1"/>
  <c r="AR11" i="25"/>
  <c r="O11" s="1"/>
  <c r="AR11" i="26"/>
  <c r="O11" s="1"/>
  <c r="AR11" i="27"/>
  <c r="AR11" i="29"/>
  <c r="AR11" i="30"/>
  <c r="AR11" i="31"/>
  <c r="AR11" i="32"/>
  <c r="AR14" i="22"/>
  <c r="O14" s="1"/>
  <c r="AR14" i="23"/>
  <c r="O14" s="1"/>
  <c r="AR14" i="24"/>
  <c r="O14" s="1"/>
  <c r="AR14" i="26"/>
  <c r="O14" s="1"/>
  <c r="AR14" i="25"/>
  <c r="O14" s="1"/>
  <c r="AR14" i="29"/>
  <c r="AR14" i="27"/>
  <c r="O14" s="1"/>
  <c r="AR14" i="30"/>
  <c r="AR14" i="31"/>
  <c r="AR14" i="32"/>
  <c r="AR15" i="23"/>
  <c r="O15" s="1"/>
  <c r="AR15" i="22"/>
  <c r="O15" s="1"/>
  <c r="AR15" i="24"/>
  <c r="O15" s="1"/>
  <c r="AR15" i="25"/>
  <c r="AR15" i="26"/>
  <c r="AR15" i="27"/>
  <c r="AR15" i="29"/>
  <c r="AR15" i="30"/>
  <c r="AR15" i="31"/>
  <c r="AR15" i="32"/>
  <c r="AR16" i="22"/>
  <c r="O16" s="1"/>
  <c r="AR16" i="23"/>
  <c r="O16" s="1"/>
  <c r="AR16" i="24"/>
  <c r="O16" s="1"/>
  <c r="AR16" i="26"/>
  <c r="O16" s="1"/>
  <c r="AR16" i="25"/>
  <c r="O16" s="1"/>
  <c r="AR16" i="27"/>
  <c r="AR16" i="29"/>
  <c r="AR16" i="30"/>
  <c r="AR16" i="31"/>
  <c r="AR16" i="32"/>
  <c r="G8" i="21"/>
  <c r="L11"/>
  <c r="AD7" i="2" s="1"/>
  <c r="K4" i="18"/>
  <c r="K27" l="1"/>
  <c r="J29"/>
  <c r="J28" s="1"/>
  <c r="D12" i="24"/>
  <c r="D13" i="27"/>
  <c r="D11" i="26"/>
  <c r="AR63" i="32"/>
  <c r="AR63" i="31"/>
  <c r="AR63" i="26"/>
  <c r="AR63" i="24"/>
  <c r="AR63" i="23"/>
  <c r="AR63" i="27"/>
  <c r="AR63" i="30"/>
  <c r="AR63" i="25"/>
  <c r="AR63" i="29"/>
  <c r="AR63" i="22"/>
  <c r="AR60" i="31"/>
  <c r="AR60" i="32"/>
  <c r="AR60" i="30"/>
  <c r="AR60" i="26"/>
  <c r="AR60" i="29"/>
  <c r="AR60" i="24"/>
  <c r="AR60" i="27"/>
  <c r="AR60" i="22"/>
  <c r="AR60" i="23"/>
  <c r="AR60" i="25"/>
  <c r="AR67" i="32"/>
  <c r="AR67" i="31"/>
  <c r="AR67" i="30"/>
  <c r="AR67" i="24"/>
  <c r="AR67" i="29"/>
  <c r="AR67" i="23"/>
  <c r="AR67" i="22"/>
  <c r="AR67" i="25"/>
  <c r="AR67" i="26"/>
  <c r="AR67" i="27"/>
  <c r="AR71" i="32"/>
  <c r="AR71" i="31"/>
  <c r="AR71" i="30"/>
  <c r="AR71" i="27"/>
  <c r="AR71" i="26"/>
  <c r="AR71" i="22"/>
  <c r="AR71" i="29"/>
  <c r="AR71" i="24"/>
  <c r="AR71" i="25"/>
  <c r="AR71" i="23"/>
  <c r="AR75" i="32"/>
  <c r="AR75" i="31"/>
  <c r="AR75" i="24"/>
  <c r="AR75" i="23"/>
  <c r="AR75" i="22"/>
  <c r="AR75" i="29"/>
  <c r="AR75" i="30"/>
  <c r="AR75" i="25"/>
  <c r="AR75" i="26"/>
  <c r="AR75" i="27"/>
  <c r="AR79" i="32"/>
  <c r="AR79" i="31"/>
  <c r="AR79" i="30"/>
  <c r="AR79" i="25"/>
  <c r="AR79" i="26"/>
  <c r="AR79" i="27"/>
  <c r="AR79" i="24"/>
  <c r="AR79" i="23"/>
  <c r="AR79" i="22"/>
  <c r="AR79" i="29"/>
  <c r="AR83" i="32"/>
  <c r="AR83" i="31"/>
  <c r="AR83" i="30"/>
  <c r="AR83" i="27"/>
  <c r="AR83" i="26"/>
  <c r="AR83" i="25"/>
  <c r="AR83" i="29"/>
  <c r="AR83" i="22"/>
  <c r="AR83" i="23"/>
  <c r="AR83" i="24"/>
  <c r="AR87" i="32"/>
  <c r="AR87" i="31"/>
  <c r="AR87" i="30"/>
  <c r="AR87" i="25"/>
  <c r="AR87" i="27"/>
  <c r="AR87" i="23"/>
  <c r="AR87" i="22"/>
  <c r="AR87" i="26"/>
  <c r="AR87" i="24"/>
  <c r="AR87" i="29"/>
  <c r="AR91" i="32"/>
  <c r="AR91" i="31"/>
  <c r="AR91" i="25"/>
  <c r="AR91" i="26"/>
  <c r="AR91" i="27"/>
  <c r="AR91" i="30"/>
  <c r="AR91" i="24"/>
  <c r="AR91" i="23"/>
  <c r="AR91" i="22"/>
  <c r="AR91" i="29"/>
  <c r="AR95" i="32"/>
  <c r="AR95" i="31"/>
  <c r="AR95" i="24"/>
  <c r="AR95" i="23"/>
  <c r="AR95" i="22"/>
  <c r="AR95" i="29"/>
  <c r="AR95" i="30"/>
  <c r="AR95" i="25"/>
  <c r="AR95" i="26"/>
  <c r="AR95" i="27"/>
  <c r="AR121" i="31"/>
  <c r="AR121" i="32"/>
  <c r="AR121" i="24"/>
  <c r="AR121" i="27"/>
  <c r="AR121" i="25"/>
  <c r="AR121" i="29"/>
  <c r="AR121" i="30"/>
  <c r="AR121" i="22"/>
  <c r="AR121" i="23"/>
  <c r="AR121" i="26"/>
  <c r="AR129" i="31"/>
  <c r="AR129" i="32"/>
  <c r="AR129" i="22"/>
  <c r="AR129" i="25"/>
  <c r="AR129" i="26"/>
  <c r="AR129" i="23"/>
  <c r="AR129" i="30"/>
  <c r="AR129" i="27"/>
  <c r="AR129" i="29"/>
  <c r="AR129" i="24"/>
  <c r="AR98" i="31"/>
  <c r="AR98" i="32"/>
  <c r="AR98" i="30"/>
  <c r="AR98" i="26"/>
  <c r="AR98" i="25"/>
  <c r="AR98" i="22"/>
  <c r="AR98" i="29"/>
  <c r="AR98" i="27"/>
  <c r="AR98" i="24"/>
  <c r="AR98" i="23"/>
  <c r="AR102" i="31"/>
  <c r="AR102" i="32"/>
  <c r="AR102" i="27"/>
  <c r="AR102" i="23"/>
  <c r="AR102" i="25"/>
  <c r="AR102" i="22"/>
  <c r="AR102" i="30"/>
  <c r="AR102" i="24"/>
  <c r="AR102" i="26"/>
  <c r="AR102" i="29"/>
  <c r="AR106" i="31"/>
  <c r="AR106" i="32"/>
  <c r="AR106" i="24"/>
  <c r="AR106" i="27"/>
  <c r="AR106" i="26"/>
  <c r="AR106" i="29"/>
  <c r="AR106" i="30"/>
  <c r="AR106" i="23"/>
  <c r="AR106" i="22"/>
  <c r="AR106" i="25"/>
  <c r="AR110" i="31"/>
  <c r="AR110" i="32"/>
  <c r="AR110" i="30"/>
  <c r="AR110" i="24"/>
  <c r="AR110" i="27"/>
  <c r="AR110" i="26"/>
  <c r="AR110" i="29"/>
  <c r="AR110" i="23"/>
  <c r="AR110" i="22"/>
  <c r="AR110" i="25"/>
  <c r="AR114" i="31"/>
  <c r="AR114" i="32"/>
  <c r="AR114" i="30"/>
  <c r="AR114" i="25"/>
  <c r="AR114" i="29"/>
  <c r="AR114" i="22"/>
  <c r="AR114" i="23"/>
  <c r="AR114" i="26"/>
  <c r="AR114" i="27"/>
  <c r="AR114" i="24"/>
  <c r="AR118" i="31"/>
  <c r="AR118" i="32"/>
  <c r="AR118" i="23"/>
  <c r="AR118" i="27"/>
  <c r="AR118" i="25"/>
  <c r="AR118" i="22"/>
  <c r="AR118" i="30"/>
  <c r="AR118" i="26"/>
  <c r="AR118" i="29"/>
  <c r="AR118" i="24"/>
  <c r="AR124" i="32"/>
  <c r="AR124" i="31"/>
  <c r="AR124" i="30"/>
  <c r="AR124" i="22"/>
  <c r="AR124" i="24"/>
  <c r="AR124" i="25"/>
  <c r="AR124" i="23"/>
  <c r="AR124" i="27"/>
  <c r="AR124" i="29"/>
  <c r="AR124" i="26"/>
  <c r="AR132" i="32"/>
  <c r="AR132" i="31"/>
  <c r="AR132" i="23"/>
  <c r="AR132" i="22"/>
  <c r="AR132" i="26"/>
  <c r="AR132" i="29"/>
  <c r="AR132" i="30"/>
  <c r="AR132" i="27"/>
  <c r="AR132" i="25"/>
  <c r="AR132" i="24"/>
  <c r="AR143" i="32"/>
  <c r="AR143" i="31"/>
  <c r="AR143" i="30"/>
  <c r="AR143" i="22"/>
  <c r="AR143" i="24"/>
  <c r="AR143" i="25"/>
  <c r="AR143" i="26"/>
  <c r="AR143" i="27"/>
  <c r="AR143" i="23"/>
  <c r="AR143" i="29"/>
  <c r="AR151" i="32"/>
  <c r="AR151" i="31"/>
  <c r="AR151" i="30"/>
  <c r="AR151" i="25"/>
  <c r="AR151" i="23"/>
  <c r="AR151" i="22"/>
  <c r="AR151" i="29"/>
  <c r="AR151" i="24"/>
  <c r="AR151" i="26"/>
  <c r="AR151" i="27"/>
  <c r="AR138" i="32"/>
  <c r="AR138" i="31"/>
  <c r="AR138" i="27"/>
  <c r="AR138" i="29"/>
  <c r="AR138" i="23"/>
  <c r="AR138" i="30"/>
  <c r="AR138" i="26"/>
  <c r="AR138" i="25"/>
  <c r="AR138" i="24"/>
  <c r="AR138" i="22"/>
  <c r="AR146" i="32"/>
  <c r="AR146" i="31"/>
  <c r="AR146" i="30"/>
  <c r="AR146" i="23"/>
  <c r="AR146" i="22"/>
  <c r="AR146" i="27"/>
  <c r="AR146" i="25"/>
  <c r="AR146" i="24"/>
  <c r="AR146" i="29"/>
  <c r="AR146" i="26"/>
  <c r="AR154" i="32"/>
  <c r="AR154" i="31"/>
  <c r="AR154" i="30"/>
  <c r="AR154" i="27"/>
  <c r="AR154" i="29"/>
  <c r="AR154" i="25"/>
  <c r="AR154" i="22"/>
  <c r="AR154" i="23"/>
  <c r="AR154" i="26"/>
  <c r="AR154" i="24"/>
  <c r="AR62" i="32"/>
  <c r="AR62" i="31"/>
  <c r="AR62" i="22"/>
  <c r="AR62" i="25"/>
  <c r="AR62" i="26"/>
  <c r="AR62" i="23"/>
  <c r="AR62" i="30"/>
  <c r="AR62" i="27"/>
  <c r="AR62" i="29"/>
  <c r="AR62" i="24"/>
  <c r="AR66" i="32"/>
  <c r="AR66" i="31"/>
  <c r="AR66" i="24"/>
  <c r="AR66" i="23"/>
  <c r="AR66" i="27"/>
  <c r="AR66" i="22"/>
  <c r="AR66" i="30"/>
  <c r="AR66" i="29"/>
  <c r="AR66" i="25"/>
  <c r="AR66" i="26"/>
  <c r="AR70" i="32"/>
  <c r="AR70" i="31"/>
  <c r="AR70" i="23"/>
  <c r="AR70" i="24"/>
  <c r="AR70" i="22"/>
  <c r="AR70" i="30"/>
  <c r="AR70" i="26"/>
  <c r="AR70" i="27"/>
  <c r="AR70" i="25"/>
  <c r="AR70" i="29"/>
  <c r="AR74" i="32"/>
  <c r="AR74" i="31"/>
  <c r="AR74" i="23"/>
  <c r="AR74" i="27"/>
  <c r="AR74" i="22"/>
  <c r="AR74" i="29"/>
  <c r="AR74" i="30"/>
  <c r="AR74" i="25"/>
  <c r="AR74" i="26"/>
  <c r="AR74" i="24"/>
  <c r="AR78" i="32"/>
  <c r="AR78" i="31"/>
  <c r="AR78" i="29"/>
  <c r="AR78" i="25"/>
  <c r="AR78" i="26"/>
  <c r="AR78" i="30"/>
  <c r="AR78" i="24"/>
  <c r="AR78" i="23"/>
  <c r="AR78" i="27"/>
  <c r="AR78" i="22"/>
  <c r="AR82" i="32"/>
  <c r="AR82" i="31"/>
  <c r="AR82" i="22"/>
  <c r="AR82" i="29"/>
  <c r="AR82" i="24"/>
  <c r="AR82" i="30"/>
  <c r="AR82" i="23"/>
  <c r="AR82" i="25"/>
  <c r="AR82" i="27"/>
  <c r="AR82" i="26"/>
  <c r="AR86" i="32"/>
  <c r="AR86" i="31"/>
  <c r="AR86" i="30"/>
  <c r="AR86" i="22"/>
  <c r="AR86" i="24"/>
  <c r="AR86" i="23"/>
  <c r="AR86" i="29"/>
  <c r="AR86" i="25"/>
  <c r="AR86" i="27"/>
  <c r="AR86" i="26"/>
  <c r="AR90" i="32"/>
  <c r="AR90" i="31"/>
  <c r="AR90" i="30"/>
  <c r="AR90" i="23"/>
  <c r="AR90" i="24"/>
  <c r="AR90" i="22"/>
  <c r="AR90" i="26"/>
  <c r="AR90" i="27"/>
  <c r="AR90" i="25"/>
  <c r="AR90" i="29"/>
  <c r="AR94" i="32"/>
  <c r="AR94" i="31"/>
  <c r="AR94" i="30"/>
  <c r="AR94" i="25"/>
  <c r="AR94" i="26"/>
  <c r="AR94" i="24"/>
  <c r="AR94" i="23"/>
  <c r="AR94" i="27"/>
  <c r="AR94" i="22"/>
  <c r="AR94" i="29"/>
  <c r="AR123" i="32"/>
  <c r="AR123" i="31"/>
  <c r="AR123" i="22"/>
  <c r="AR123" i="24"/>
  <c r="AR123" i="26"/>
  <c r="AR123" i="30"/>
  <c r="AR123" i="27"/>
  <c r="AR123" i="25"/>
  <c r="AR123" i="23"/>
  <c r="AR123" i="29"/>
  <c r="AR131" i="32"/>
  <c r="AR131" i="31"/>
  <c r="AR131" i="30"/>
  <c r="AR131" i="23"/>
  <c r="AR131" i="29"/>
  <c r="AR131" i="27"/>
  <c r="AR131" i="26"/>
  <c r="AR131" i="22"/>
  <c r="AR131" i="25"/>
  <c r="AR131" i="24"/>
  <c r="AR99" i="32"/>
  <c r="AR99" i="31"/>
  <c r="AR99" i="30"/>
  <c r="AR99" i="23"/>
  <c r="AR99" i="22"/>
  <c r="AR99" i="25"/>
  <c r="AR99" i="24"/>
  <c r="AR99" i="26"/>
  <c r="AR99" i="29"/>
  <c r="AR99" i="27"/>
  <c r="AR103" i="32"/>
  <c r="AR103" i="31"/>
  <c r="AR103" i="22"/>
  <c r="AR103" i="29"/>
  <c r="AR103" i="26"/>
  <c r="AR103" i="30"/>
  <c r="AR103" i="24"/>
  <c r="AR103" i="25"/>
  <c r="AR103" i="27"/>
  <c r="AR103" i="23"/>
  <c r="AR107" i="32"/>
  <c r="AR107" i="31"/>
  <c r="AR107" i="30"/>
  <c r="AR107" i="22"/>
  <c r="AR107" i="26"/>
  <c r="AR107" i="23"/>
  <c r="AR107" i="29"/>
  <c r="AR107" i="25"/>
  <c r="AR107" i="24"/>
  <c r="AR107" i="27"/>
  <c r="AR111" i="32"/>
  <c r="AR111" i="31"/>
  <c r="AR111" i="30"/>
  <c r="AR111" i="25"/>
  <c r="AR111" i="24"/>
  <c r="AR111" i="27"/>
  <c r="AR111" i="22"/>
  <c r="AR111" i="26"/>
  <c r="AR111" i="23"/>
  <c r="AR111" i="29"/>
  <c r="AR115" i="32"/>
  <c r="AR115" i="31"/>
  <c r="AR115" i="30"/>
  <c r="AR115" i="22"/>
  <c r="AR115" i="26"/>
  <c r="AR115" i="23"/>
  <c r="AR115" i="29"/>
  <c r="AR115" i="25"/>
  <c r="AR115" i="24"/>
  <c r="AR115" i="27"/>
  <c r="AR119" i="32"/>
  <c r="AR119" i="31"/>
  <c r="AR119" i="25"/>
  <c r="AR119" i="24"/>
  <c r="AR119" i="23"/>
  <c r="AR119" i="30"/>
  <c r="AR119" i="22"/>
  <c r="AR119" i="26"/>
  <c r="AR119" i="27"/>
  <c r="AR119" i="29"/>
  <c r="AR126" i="32"/>
  <c r="AR126" i="31"/>
  <c r="AR126" i="24"/>
  <c r="AR126" i="22"/>
  <c r="AR126" i="26"/>
  <c r="AR126" i="30"/>
  <c r="AR126" i="23"/>
  <c r="AR126" i="27"/>
  <c r="AR126" i="25"/>
  <c r="AR126" i="29"/>
  <c r="AR134" i="32"/>
  <c r="AR134" i="31"/>
  <c r="AR134" i="22"/>
  <c r="AR134" i="29"/>
  <c r="AR134" i="25"/>
  <c r="AR134" i="30"/>
  <c r="AR134" i="27"/>
  <c r="AR134" i="26"/>
  <c r="AR134" i="23"/>
  <c r="AR134" i="24"/>
  <c r="AR141" i="32"/>
  <c r="AR141" i="31"/>
  <c r="AR141" i="26"/>
  <c r="AR141" i="25"/>
  <c r="AR141" i="23"/>
  <c r="AR141" i="30"/>
  <c r="AR141" i="24"/>
  <c r="AR141" i="27"/>
  <c r="AR141" i="22"/>
  <c r="AR141" i="29"/>
  <c r="AR149" i="32"/>
  <c r="AR149" i="31"/>
  <c r="AR149" i="22"/>
  <c r="AR149" i="26"/>
  <c r="AR149" i="25"/>
  <c r="AR149" i="23"/>
  <c r="AR149" i="30"/>
  <c r="AR149" i="29"/>
  <c r="AR149" i="24"/>
  <c r="AR149" i="27"/>
  <c r="AR136" i="32"/>
  <c r="AR136" i="31"/>
  <c r="AR136" i="29"/>
  <c r="AR136" i="24"/>
  <c r="AR136" i="23"/>
  <c r="AR136" i="30"/>
  <c r="AR136" i="27"/>
  <c r="AR136" i="25"/>
  <c r="AR136" i="22"/>
  <c r="AR136" i="26"/>
  <c r="AR144" i="32"/>
  <c r="AR144" i="31"/>
  <c r="AR144" i="30"/>
  <c r="AR144" i="25"/>
  <c r="AR144" i="24"/>
  <c r="AR144" i="23"/>
  <c r="AR144" i="22"/>
  <c r="AR144" i="26"/>
  <c r="AR144" i="27"/>
  <c r="AR144" i="29"/>
  <c r="AR152" i="32"/>
  <c r="AR152" i="31"/>
  <c r="AR152" i="24"/>
  <c r="AR152" i="23"/>
  <c r="AR152" i="27"/>
  <c r="AR152" i="30"/>
  <c r="AR152" i="25"/>
  <c r="AR152" i="22"/>
  <c r="AR152" i="26"/>
  <c r="AR152" i="29"/>
  <c r="AR12" i="23"/>
  <c r="O12" s="1"/>
  <c r="AR12" i="22"/>
  <c r="O12" s="1"/>
  <c r="P12" s="1"/>
  <c r="AR12" i="26"/>
  <c r="O12" s="1"/>
  <c r="AR12" i="24"/>
  <c r="O12" s="1"/>
  <c r="AR12" i="25"/>
  <c r="O12" s="1"/>
  <c r="AR12" i="27"/>
  <c r="O12" s="1"/>
  <c r="AR12" i="30"/>
  <c r="AR12" i="29"/>
  <c r="AR12" i="31"/>
  <c r="AR12" i="32"/>
  <c r="CI7" i="2"/>
  <c r="D13" i="26"/>
  <c r="O10" i="22"/>
  <c r="D5" s="1"/>
  <c r="D7" s="1"/>
  <c r="P112"/>
  <c r="P68"/>
  <c r="P85"/>
  <c r="P151"/>
  <c r="P114"/>
  <c r="P98"/>
  <c r="P73"/>
  <c r="P142"/>
  <c r="P69"/>
  <c r="P127"/>
  <c r="P128"/>
  <c r="P136"/>
  <c r="P106"/>
  <c r="P66"/>
  <c r="P148"/>
  <c r="P101"/>
  <c r="P89"/>
  <c r="P70"/>
  <c r="P137"/>
  <c r="P86"/>
  <c r="P63"/>
  <c r="P149"/>
  <c r="P78"/>
  <c r="P147"/>
  <c r="P11"/>
  <c r="P71"/>
  <c r="P82"/>
  <c r="P91"/>
  <c r="P90"/>
  <c r="P80"/>
  <c r="P83"/>
  <c r="P111"/>
  <c r="P60"/>
  <c r="P145"/>
  <c r="P113"/>
  <c r="P120"/>
  <c r="P119"/>
  <c r="P58"/>
  <c r="P155"/>
  <c r="P72"/>
  <c r="P105"/>
  <c r="P110"/>
  <c r="P92"/>
  <c r="P146"/>
  <c r="P153"/>
  <c r="P143"/>
  <c r="P74"/>
  <c r="P132"/>
  <c r="P121"/>
  <c r="P64"/>
  <c r="P107"/>
  <c r="P67"/>
  <c r="P95"/>
  <c r="P99"/>
  <c r="P102"/>
  <c r="P126"/>
  <c r="P104"/>
  <c r="P140"/>
  <c r="P133"/>
  <c r="P129"/>
  <c r="P144"/>
  <c r="P130"/>
  <c r="P154"/>
  <c r="P134"/>
  <c r="P75"/>
  <c r="P59"/>
  <c r="P79"/>
  <c r="P77"/>
  <c r="P96"/>
  <c r="P87"/>
  <c r="P62"/>
  <c r="P141"/>
  <c r="P138"/>
  <c r="P97"/>
  <c r="P124"/>
  <c r="P61"/>
  <c r="P125"/>
  <c r="P94"/>
  <c r="P150"/>
  <c r="P122"/>
  <c r="P116"/>
  <c r="P88"/>
  <c r="P118"/>
  <c r="P84"/>
  <c r="P103"/>
  <c r="P109"/>
  <c r="P139"/>
  <c r="P100"/>
  <c r="P65"/>
  <c r="P131"/>
  <c r="P81"/>
  <c r="P123"/>
  <c r="P108"/>
  <c r="P115"/>
  <c r="P76"/>
  <c r="P152"/>
  <c r="P93"/>
  <c r="P135"/>
  <c r="P117"/>
  <c r="P57"/>
  <c r="P52"/>
  <c r="P36"/>
  <c r="P51"/>
  <c r="P40"/>
  <c r="P23"/>
  <c r="P56"/>
  <c r="P50"/>
  <c r="P53"/>
  <c r="P35"/>
  <c r="P41"/>
  <c r="P26"/>
  <c r="P55"/>
  <c r="P46"/>
  <c r="P33"/>
  <c r="P44"/>
  <c r="P42"/>
  <c r="P27"/>
  <c r="P45"/>
  <c r="P30"/>
  <c r="P38"/>
  <c r="P54"/>
  <c r="P43"/>
  <c r="P49"/>
  <c r="P29"/>
  <c r="P37"/>
  <c r="P19"/>
  <c r="P32"/>
  <c r="P18"/>
  <c r="P47"/>
  <c r="P31"/>
  <c r="P25"/>
  <c r="P28"/>
  <c r="P13"/>
  <c r="P34"/>
  <c r="P39"/>
  <c r="P48"/>
  <c r="P24"/>
  <c r="P21"/>
  <c r="P20"/>
  <c r="P17"/>
  <c r="P22"/>
  <c r="AR65" i="32"/>
  <c r="AR65" i="31"/>
  <c r="AR65" i="30"/>
  <c r="AR65" i="25"/>
  <c r="AR65" i="29"/>
  <c r="AR65" i="22"/>
  <c r="AR65" i="26"/>
  <c r="AR65" i="24"/>
  <c r="AR65" i="23"/>
  <c r="AR65" i="27"/>
  <c r="AR61" i="32"/>
  <c r="AR61" i="31"/>
  <c r="AR61" i="27"/>
  <c r="AR61" i="29"/>
  <c r="AR61" i="23"/>
  <c r="AR61" i="30"/>
  <c r="AR61" i="24"/>
  <c r="AR61" i="26"/>
  <c r="AR61" i="22"/>
  <c r="AR61" i="25"/>
  <c r="AR58" i="32"/>
  <c r="AR58" i="31"/>
  <c r="AR58" i="30"/>
  <c r="AR58" i="24"/>
  <c r="AR58" i="23"/>
  <c r="AR58" i="22"/>
  <c r="AR58" i="27"/>
  <c r="AR58" i="26"/>
  <c r="AR58" i="25"/>
  <c r="AR58" i="29"/>
  <c r="AR69" i="32"/>
  <c r="AR69" i="31"/>
  <c r="AR69" i="30"/>
  <c r="AR69" i="26"/>
  <c r="AR69" i="22"/>
  <c r="AR69" i="29"/>
  <c r="AR69" i="24"/>
  <c r="AR69" i="23"/>
  <c r="AR69" i="25"/>
  <c r="AR69" i="27"/>
  <c r="AR73" i="32"/>
  <c r="AR73" i="31"/>
  <c r="AR73" i="24"/>
  <c r="AR73" i="29"/>
  <c r="AR73" i="23"/>
  <c r="AR73" i="30"/>
  <c r="AR73" i="22"/>
  <c r="AR73" i="25"/>
  <c r="AR73" i="26"/>
  <c r="AR73" i="27"/>
  <c r="AR77" i="32"/>
  <c r="AR77" i="31"/>
  <c r="AR77" i="27"/>
  <c r="AR77" i="26"/>
  <c r="AR77" i="25"/>
  <c r="AR77" i="29"/>
  <c r="AR77" i="30"/>
  <c r="AR77" i="22"/>
  <c r="AR77" i="23"/>
  <c r="AR77" i="24"/>
  <c r="AR81" i="32"/>
  <c r="AR81" i="31"/>
  <c r="AR81" i="30"/>
  <c r="AR81" i="22"/>
  <c r="AR81" i="26"/>
  <c r="AR81" i="24"/>
  <c r="AR81" i="27"/>
  <c r="AR81" i="25"/>
  <c r="AR81" i="23"/>
  <c r="AR81" i="29"/>
  <c r="AR85" i="32"/>
  <c r="AR85" i="31"/>
  <c r="AR85" i="24"/>
  <c r="AR85" i="23"/>
  <c r="AR85" i="22"/>
  <c r="AR85" i="29"/>
  <c r="AR85" i="30"/>
  <c r="AR85" i="25"/>
  <c r="AR85" i="26"/>
  <c r="AR85" i="27"/>
  <c r="AR89" i="32"/>
  <c r="AR89" i="31"/>
  <c r="AR89" i="25"/>
  <c r="AR89" i="26"/>
  <c r="AR89" i="27"/>
  <c r="AR89" i="30"/>
  <c r="AR89" i="24"/>
  <c r="AR89" i="23"/>
  <c r="AR89" i="22"/>
  <c r="AR89" i="29"/>
  <c r="AR93" i="32"/>
  <c r="AR93" i="31"/>
  <c r="AR93" i="25"/>
  <c r="AR93" i="23"/>
  <c r="AR93" i="27"/>
  <c r="AR93" i="26"/>
  <c r="AR93" i="30"/>
  <c r="AR93" i="22"/>
  <c r="AR93" i="29"/>
  <c r="AR93" i="24"/>
  <c r="AR97" i="32"/>
  <c r="AR97" i="31"/>
  <c r="AR97" i="30"/>
  <c r="AR97" i="22"/>
  <c r="AR97" i="26"/>
  <c r="AR97" i="24"/>
  <c r="AR97" i="29"/>
  <c r="AR97" i="25"/>
  <c r="AR97" i="27"/>
  <c r="AR97" i="23"/>
  <c r="AR125" i="31"/>
  <c r="AR125" i="32"/>
  <c r="AR125" i="24"/>
  <c r="AR125" i="27"/>
  <c r="AR125" i="22"/>
  <c r="AR125" i="29"/>
  <c r="AR125" i="30"/>
  <c r="AR125" i="26"/>
  <c r="AR125" i="25"/>
  <c r="AR125" i="23"/>
  <c r="AR133" i="31"/>
  <c r="AR133" i="32"/>
  <c r="AR133" i="30"/>
  <c r="AR133" i="25"/>
  <c r="AR133" i="23"/>
  <c r="AR133" i="29"/>
  <c r="AR133" i="24"/>
  <c r="AR133" i="27"/>
  <c r="AR133" i="22"/>
  <c r="AR133" i="26"/>
  <c r="AR100" i="31"/>
  <c r="AR100" i="32"/>
  <c r="AR100" i="30"/>
  <c r="AR100" i="26"/>
  <c r="AR100" i="25"/>
  <c r="AR100" i="22"/>
  <c r="AR100" i="29"/>
  <c r="AR100" i="27"/>
  <c r="AR100" i="24"/>
  <c r="AR100" i="23"/>
  <c r="AR104" i="31"/>
  <c r="AR104" i="32"/>
  <c r="AR104" i="30"/>
  <c r="AR104" i="22"/>
  <c r="AR104" i="25"/>
  <c r="AR104" i="26"/>
  <c r="AR104" i="23"/>
  <c r="AR104" i="24"/>
  <c r="AR104" i="27"/>
  <c r="AR104" i="29"/>
  <c r="AR108" i="31"/>
  <c r="AR108" i="32"/>
  <c r="AR108" i="30"/>
  <c r="AR108" i="25"/>
  <c r="AR108" i="24"/>
  <c r="AR108" i="26"/>
  <c r="AR108" i="22"/>
  <c r="AR108" i="27"/>
  <c r="AR108" i="29"/>
  <c r="AR108" i="23"/>
  <c r="AR112" i="31"/>
  <c r="AR112" i="32"/>
  <c r="AR112" i="30"/>
  <c r="AR112" i="26"/>
  <c r="AR112" i="24"/>
  <c r="AR112" i="27"/>
  <c r="AR112" i="25"/>
  <c r="AR112" i="23"/>
  <c r="AR112" i="29"/>
  <c r="AR112" i="22"/>
  <c r="AR116" i="31"/>
  <c r="AR116" i="32"/>
  <c r="AR116" i="30"/>
  <c r="AR116" i="27"/>
  <c r="AR116" i="22"/>
  <c r="AR116" i="25"/>
  <c r="AR116" i="26"/>
  <c r="AR116" i="23"/>
  <c r="AR116" i="29"/>
  <c r="AR116" i="24"/>
  <c r="AR120" i="31"/>
  <c r="AR120" i="32"/>
  <c r="AR120" i="24"/>
  <c r="AR120" i="29"/>
  <c r="AR120" i="27"/>
  <c r="AR120" i="30"/>
  <c r="AR120" i="26"/>
  <c r="AR120" i="23"/>
  <c r="AR120" i="22"/>
  <c r="AR120" i="25"/>
  <c r="AR128" i="32"/>
  <c r="AR128" i="31"/>
  <c r="AR128" i="30"/>
  <c r="AR128" i="26"/>
  <c r="AR128" i="27"/>
  <c r="AR128" i="24"/>
  <c r="AR128" i="22"/>
  <c r="AR128" i="29"/>
  <c r="AR128" i="25"/>
  <c r="AR128" i="23"/>
  <c r="AR139" i="32"/>
  <c r="AR139" i="31"/>
  <c r="AR139" i="29"/>
  <c r="AR139" i="22"/>
  <c r="AR139" i="26"/>
  <c r="AR139" i="30"/>
  <c r="AR139" i="25"/>
  <c r="AR139" i="23"/>
  <c r="AR139" i="24"/>
  <c r="AR139" i="27"/>
  <c r="AR147" i="32"/>
  <c r="AR147" i="31"/>
  <c r="AR147" i="22"/>
  <c r="AR147" i="25"/>
  <c r="AR147" i="26"/>
  <c r="AR147" i="27"/>
  <c r="AR147" i="30"/>
  <c r="AR147" i="24"/>
  <c r="AR147" i="29"/>
  <c r="AR147" i="23"/>
  <c r="AR155" i="32"/>
  <c r="AR155" i="31"/>
  <c r="AR155" i="30"/>
  <c r="AR155" i="25"/>
  <c r="AR155" i="27"/>
  <c r="AR155" i="22"/>
  <c r="AR155" i="26"/>
  <c r="AR155" i="24"/>
  <c r="AR155" i="23"/>
  <c r="AR155" i="29"/>
  <c r="AR142" i="32"/>
  <c r="AR142" i="31"/>
  <c r="AR142" i="30"/>
  <c r="AR142" i="26"/>
  <c r="AR142" i="29"/>
  <c r="AR142" i="22"/>
  <c r="AR142" i="24"/>
  <c r="AR142" i="25"/>
  <c r="AR142" i="27"/>
  <c r="AR142" i="23"/>
  <c r="AR150" i="32"/>
  <c r="AR150" i="31"/>
  <c r="AR150" i="22"/>
  <c r="AR150" i="29"/>
  <c r="AR150" i="25"/>
  <c r="AR150" i="30"/>
  <c r="AR150" i="27"/>
  <c r="AR150" i="26"/>
  <c r="AR150" i="23"/>
  <c r="AR150" i="24"/>
  <c r="AR64" i="32"/>
  <c r="AR64" i="31"/>
  <c r="AR64" i="24"/>
  <c r="AR64" i="22"/>
  <c r="AR64" i="27"/>
  <c r="AR64" i="26"/>
  <c r="AR64" i="30"/>
  <c r="AR64" i="23"/>
  <c r="AR64" i="29"/>
  <c r="AR64" i="25"/>
  <c r="AR59" i="32"/>
  <c r="AR59" i="31"/>
  <c r="AR59" i="26"/>
  <c r="AR59" i="23"/>
  <c r="AR59" i="22"/>
  <c r="AR59" i="25"/>
  <c r="AR59" i="30"/>
  <c r="AR59" i="24"/>
  <c r="AR59" i="29"/>
  <c r="AR59" i="27"/>
  <c r="AR68" i="32"/>
  <c r="AR68" i="31"/>
  <c r="AR68" i="30"/>
  <c r="AR68" i="22"/>
  <c r="AR68" i="29"/>
  <c r="AR68" i="24"/>
  <c r="AR68" i="23"/>
  <c r="AR68" i="25"/>
  <c r="AR68" i="27"/>
  <c r="AR68" i="26"/>
  <c r="AR72" i="32"/>
  <c r="AR72" i="31"/>
  <c r="AR72" i="30"/>
  <c r="AR72" i="22"/>
  <c r="AR72" i="29"/>
  <c r="AR72" i="24"/>
  <c r="AR72" i="23"/>
  <c r="AR72" i="25"/>
  <c r="AR72" i="27"/>
  <c r="AR72" i="26"/>
  <c r="AR76" i="32"/>
  <c r="AR76" i="31"/>
  <c r="AR76" i="27"/>
  <c r="AR76" i="23"/>
  <c r="AR76" i="29"/>
  <c r="AR76" i="22"/>
  <c r="AR76" i="30"/>
  <c r="AR76" i="25"/>
  <c r="AR76" i="24"/>
  <c r="AR76" i="26"/>
  <c r="AR80" i="32"/>
  <c r="AR80" i="31"/>
  <c r="AR80" i="30"/>
  <c r="AR80" i="23"/>
  <c r="AR80" i="25"/>
  <c r="AR80" i="27"/>
  <c r="AR80" i="26"/>
  <c r="AR80" i="22"/>
  <c r="AR80" i="29"/>
  <c r="AR80" i="24"/>
  <c r="AR84" i="32"/>
  <c r="AR84" i="31"/>
  <c r="AR84" i="30"/>
  <c r="AR84" i="22"/>
  <c r="AR84" i="29"/>
  <c r="AR84" i="24"/>
  <c r="AR84" i="23"/>
  <c r="AR84" i="25"/>
  <c r="AR84" i="27"/>
  <c r="AR84" i="26"/>
  <c r="AR88" i="32"/>
  <c r="AR88" i="31"/>
  <c r="AR88" i="24"/>
  <c r="AR88" i="23"/>
  <c r="AR88" i="27"/>
  <c r="AR88" i="22"/>
  <c r="AR88" i="30"/>
  <c r="AR88" i="29"/>
  <c r="AR88" i="25"/>
  <c r="AR88" i="26"/>
  <c r="AR92" i="32"/>
  <c r="AR92" i="31"/>
  <c r="AR92" i="30"/>
  <c r="AR92" i="22"/>
  <c r="AR92" i="24"/>
  <c r="AR92" i="23"/>
  <c r="AR92" i="29"/>
  <c r="AR92" i="25"/>
  <c r="AR92" i="27"/>
  <c r="AR92" i="26"/>
  <c r="AR96" i="32"/>
  <c r="AR96" i="31"/>
  <c r="AR96" i="30"/>
  <c r="AR96" i="27"/>
  <c r="AR96" i="23"/>
  <c r="AR96" i="29"/>
  <c r="AR96" i="22"/>
  <c r="AR96" i="25"/>
  <c r="AR96" i="24"/>
  <c r="AR96" i="26"/>
  <c r="AR127" i="32"/>
  <c r="AR127" i="31"/>
  <c r="AR127" i="30"/>
  <c r="AR127" i="24"/>
  <c r="AR127" i="29"/>
  <c r="AR127" i="22"/>
  <c r="AR127" i="27"/>
  <c r="AR127" i="26"/>
  <c r="AR127" i="25"/>
  <c r="AR127" i="23"/>
  <c r="AR135" i="32"/>
  <c r="AR135" i="31"/>
  <c r="AR135" i="24"/>
  <c r="AR135" i="27"/>
  <c r="AR135" i="22"/>
  <c r="AR135" i="29"/>
  <c r="AR135" i="30"/>
  <c r="AR135" i="26"/>
  <c r="AR135" i="25"/>
  <c r="AR135" i="23"/>
  <c r="AR101" i="32"/>
  <c r="AR101" i="31"/>
  <c r="AR101" i="24"/>
  <c r="AR101" i="25"/>
  <c r="AR101" i="22"/>
  <c r="AR101" i="29"/>
  <c r="AR101" i="30"/>
  <c r="AR101" i="23"/>
  <c r="AR101" i="27"/>
  <c r="AR101" i="26"/>
  <c r="AR105" i="32"/>
  <c r="AR105" i="31"/>
  <c r="AR105" i="30"/>
  <c r="AR105" i="27"/>
  <c r="AR105" i="24"/>
  <c r="AR105" i="22"/>
  <c r="AR105" i="29"/>
  <c r="AR105" i="25"/>
  <c r="AR105" i="23"/>
  <c r="AR105" i="26"/>
  <c r="AR109" i="32"/>
  <c r="AR109" i="31"/>
  <c r="AR109" i="29"/>
  <c r="AR109" i="27"/>
  <c r="AR109" i="25"/>
  <c r="AR109" i="22"/>
  <c r="AR109" i="30"/>
  <c r="AR109" i="24"/>
  <c r="AR109" i="26"/>
  <c r="AR109" i="23"/>
  <c r="AR113" i="32"/>
  <c r="AR113" i="31"/>
  <c r="AR113" i="22"/>
  <c r="AR113" i="25"/>
  <c r="AR113" i="26"/>
  <c r="AR113" i="30"/>
  <c r="AR113" i="27"/>
  <c r="AR113" i="24"/>
  <c r="AR113" i="23"/>
  <c r="AR113" i="29"/>
  <c r="AR117" i="32"/>
  <c r="AR117" i="31"/>
  <c r="AR117" i="25"/>
  <c r="AR117" i="24"/>
  <c r="AR117" i="23"/>
  <c r="AR117" i="30"/>
  <c r="AR117" i="22"/>
  <c r="AR117" i="26"/>
  <c r="AR117" i="27"/>
  <c r="AR117" i="29"/>
  <c r="AR122" i="32"/>
  <c r="AR122" i="31"/>
  <c r="AR122" i="30"/>
  <c r="AR122" i="22"/>
  <c r="AR122" i="23"/>
  <c r="AR122" i="26"/>
  <c r="AR122" i="24"/>
  <c r="AR122" i="27"/>
  <c r="AR122" i="29"/>
  <c r="AR122" i="25"/>
  <c r="AR130" i="32"/>
  <c r="AR130" i="31"/>
  <c r="AR130" i="22"/>
  <c r="AR130" i="26"/>
  <c r="AR130" i="25"/>
  <c r="AR130" i="30"/>
  <c r="AR130" i="27"/>
  <c r="AR130" i="23"/>
  <c r="AR130" i="29"/>
  <c r="AR130" i="24"/>
  <c r="AR137" i="32"/>
  <c r="AR137" i="31"/>
  <c r="AR137" i="30"/>
  <c r="AR137" i="23"/>
  <c r="AR137" i="25"/>
  <c r="AR137" i="29"/>
  <c r="AR137" i="24"/>
  <c r="AR137" i="22"/>
  <c r="AR137" i="27"/>
  <c r="AR137" i="26"/>
  <c r="AR145" i="32"/>
  <c r="AR145" i="31"/>
  <c r="AR145" i="30"/>
  <c r="AR145" i="25"/>
  <c r="AR145" i="26"/>
  <c r="AR145" i="23"/>
  <c r="AR145" i="27"/>
  <c r="AR145" i="24"/>
  <c r="AR145" i="22"/>
  <c r="AR145" i="29"/>
  <c r="AR153" i="32"/>
  <c r="AR153" i="31"/>
  <c r="AR153" i="27"/>
  <c r="AR153" i="29"/>
  <c r="AR153" i="24"/>
  <c r="AR153" i="30"/>
  <c r="AR153" i="25"/>
  <c r="AR153" i="22"/>
  <c r="AR153" i="23"/>
  <c r="AR153" i="26"/>
  <c r="AR140" i="32"/>
  <c r="AR140" i="31"/>
  <c r="AR140" i="30"/>
  <c r="AR140" i="24"/>
  <c r="AR140" i="22"/>
  <c r="AR140" i="26"/>
  <c r="AR140" i="23"/>
  <c r="AR140" i="25"/>
  <c r="AR140" i="27"/>
  <c r="AR140" i="29"/>
  <c r="AR148" i="32"/>
  <c r="AR148" i="31"/>
  <c r="AR148" i="26"/>
  <c r="AR148" i="29"/>
  <c r="AR148" i="24"/>
  <c r="AR148" i="30"/>
  <c r="AR148" i="23"/>
  <c r="AR148" i="27"/>
  <c r="AR148" i="22"/>
  <c r="AR148" i="25"/>
  <c r="P16" i="22"/>
  <c r="P15"/>
  <c r="BM52" i="2" l="1"/>
  <c r="BM48"/>
  <c r="BM44"/>
  <c r="BM53"/>
  <c r="BM49"/>
  <c r="BM45"/>
  <c r="BM6"/>
  <c r="BM8"/>
  <c r="BM10"/>
  <c r="BM12"/>
  <c r="BM14"/>
  <c r="BM16"/>
  <c r="BM19"/>
  <c r="BM21"/>
  <c r="BM23"/>
  <c r="BM25"/>
  <c r="BM27"/>
  <c r="BM29"/>
  <c r="BM31"/>
  <c r="BM33"/>
  <c r="BM34"/>
  <c r="BM36"/>
  <c r="BM38"/>
  <c r="BM42"/>
  <c r="BM39"/>
  <c r="BM56"/>
  <c r="BM58"/>
  <c r="BM60"/>
  <c r="BM62"/>
  <c r="BM64"/>
  <c r="BM66"/>
  <c r="BM68"/>
  <c r="BM70"/>
  <c r="BM72"/>
  <c r="BM74"/>
  <c r="BM76"/>
  <c r="BM78"/>
  <c r="BM80"/>
  <c r="BM82"/>
  <c r="BM84"/>
  <c r="BM86"/>
  <c r="BM88"/>
  <c r="BM90"/>
  <c r="BM92"/>
  <c r="BM94"/>
  <c r="BM96"/>
  <c r="BM98"/>
  <c r="BM100"/>
  <c r="BM102"/>
  <c r="BM104"/>
  <c r="BM106"/>
  <c r="BM108"/>
  <c r="BM110"/>
  <c r="BM112"/>
  <c r="BM114"/>
  <c r="BM116"/>
  <c r="BM118"/>
  <c r="BM120"/>
  <c r="BM122"/>
  <c r="BM124"/>
  <c r="BM126"/>
  <c r="BM128"/>
  <c r="BM130"/>
  <c r="BM132"/>
  <c r="BM134"/>
  <c r="BM136"/>
  <c r="BM138"/>
  <c r="BM140"/>
  <c r="BM142"/>
  <c r="BM144"/>
  <c r="BM146"/>
  <c r="BM148"/>
  <c r="BM150"/>
  <c r="BM54"/>
  <c r="BM50"/>
  <c r="BM46"/>
  <c r="BM55"/>
  <c r="BM51"/>
  <c r="BM47"/>
  <c r="BM43"/>
  <c r="BM7"/>
  <c r="BM9"/>
  <c r="BM11"/>
  <c r="BM13"/>
  <c r="BM15"/>
  <c r="BM17"/>
  <c r="BM20"/>
  <c r="BM22"/>
  <c r="BM24"/>
  <c r="BM26"/>
  <c r="BM28"/>
  <c r="BM30"/>
  <c r="BM32"/>
  <c r="BM18"/>
  <c r="BM35"/>
  <c r="BM37"/>
  <c r="BM40"/>
  <c r="I2"/>
  <c r="BM41"/>
  <c r="BM57"/>
  <c r="BM59"/>
  <c r="BM61"/>
  <c r="BM63"/>
  <c r="BM65"/>
  <c r="BM67"/>
  <c r="BM69"/>
  <c r="BM71"/>
  <c r="BM73"/>
  <c r="BM75"/>
  <c r="BM77"/>
  <c r="BM79"/>
  <c r="BM81"/>
  <c r="BM83"/>
  <c r="BM85"/>
  <c r="BM87"/>
  <c r="BM89"/>
  <c r="BM91"/>
  <c r="BM93"/>
  <c r="BM95"/>
  <c r="BM97"/>
  <c r="BM99"/>
  <c r="BM101"/>
  <c r="BM103"/>
  <c r="BM105"/>
  <c r="BM107"/>
  <c r="BM109"/>
  <c r="BM111"/>
  <c r="BM113"/>
  <c r="BM115"/>
  <c r="BM117"/>
  <c r="BM119"/>
  <c r="BM121"/>
  <c r="BM123"/>
  <c r="BM125"/>
  <c r="BM127"/>
  <c r="BM129"/>
  <c r="BM131"/>
  <c r="BM133"/>
  <c r="BM135"/>
  <c r="BM137"/>
  <c r="BM139"/>
  <c r="BM141"/>
  <c r="BM143"/>
  <c r="BM145"/>
  <c r="BM147"/>
  <c r="BM149"/>
  <c r="G20" i="22"/>
  <c r="L20" s="1"/>
  <c r="G22"/>
  <c r="L22" s="1"/>
  <c r="G24"/>
  <c r="L24" s="1"/>
  <c r="G26"/>
  <c r="L26" s="1"/>
  <c r="G28"/>
  <c r="L28" s="1"/>
  <c r="G30"/>
  <c r="L30" s="1"/>
  <c r="G32"/>
  <c r="L32" s="1"/>
  <c r="G34"/>
  <c r="L34" s="1"/>
  <c r="G36"/>
  <c r="L36" s="1"/>
  <c r="G38"/>
  <c r="L38" s="1"/>
  <c r="G40"/>
  <c r="L40" s="1"/>
  <c r="G42"/>
  <c r="L42" s="1"/>
  <c r="G44"/>
  <c r="L44" s="1"/>
  <c r="G46"/>
  <c r="L46" s="1"/>
  <c r="G48"/>
  <c r="L48" s="1"/>
  <c r="G50"/>
  <c r="L50" s="1"/>
  <c r="G52"/>
  <c r="L52" s="1"/>
  <c r="G54"/>
  <c r="L54" s="1"/>
  <c r="G56"/>
  <c r="L56" s="1"/>
  <c r="G58"/>
  <c r="L58" s="1"/>
  <c r="G60"/>
  <c r="L60" s="1"/>
  <c r="G12"/>
  <c r="L12" s="1"/>
  <c r="AE13" i="2" s="1"/>
  <c r="G18" i="22"/>
  <c r="L18" s="1"/>
  <c r="AE21" i="2" s="1"/>
  <c r="G14" i="22"/>
  <c r="L14" s="1"/>
  <c r="AE24" i="2" s="1"/>
  <c r="G11" i="22"/>
  <c r="G13"/>
  <c r="L13" s="1"/>
  <c r="AE27" i="2" s="1"/>
  <c r="G15" i="22"/>
  <c r="L15" s="1"/>
  <c r="AE18" i="2" s="1"/>
  <c r="G16" i="22"/>
  <c r="L16" s="1"/>
  <c r="AE34" i="2" s="1"/>
  <c r="G17" i="22"/>
  <c r="L17" s="1"/>
  <c r="AE40" i="2" s="1"/>
  <c r="G19" i="22"/>
  <c r="L19" s="1"/>
  <c r="G21"/>
  <c r="L21" s="1"/>
  <c r="G23"/>
  <c r="L23" s="1"/>
  <c r="G25"/>
  <c r="L25" s="1"/>
  <c r="G27"/>
  <c r="L27" s="1"/>
  <c r="G29"/>
  <c r="L29" s="1"/>
  <c r="G31"/>
  <c r="L31" s="1"/>
  <c r="G33"/>
  <c r="L33" s="1"/>
  <c r="G35"/>
  <c r="L35" s="1"/>
  <c r="G37"/>
  <c r="L37" s="1"/>
  <c r="G39"/>
  <c r="L39" s="1"/>
  <c r="G41"/>
  <c r="L41" s="1"/>
  <c r="G43"/>
  <c r="L43" s="1"/>
  <c r="G45"/>
  <c r="L45" s="1"/>
  <c r="G47"/>
  <c r="L47" s="1"/>
  <c r="G49"/>
  <c r="L49" s="1"/>
  <c r="G51"/>
  <c r="L51" s="1"/>
  <c r="G53"/>
  <c r="L53" s="1"/>
  <c r="G55"/>
  <c r="L55" s="1"/>
  <c r="G57"/>
  <c r="L57" s="1"/>
  <c r="G59"/>
  <c r="L59" s="1"/>
  <c r="M77"/>
  <c r="M81"/>
  <c r="M106"/>
  <c r="M84"/>
  <c r="M120"/>
  <c r="M97"/>
  <c r="M98"/>
  <c r="M119"/>
  <c r="M109"/>
  <c r="M95"/>
  <c r="M111"/>
  <c r="M73"/>
  <c r="M114"/>
  <c r="M104"/>
  <c r="M108"/>
  <c r="M105"/>
  <c r="M102"/>
  <c r="M118"/>
  <c r="M80"/>
  <c r="M70"/>
  <c r="M83"/>
  <c r="M72"/>
  <c r="M94"/>
  <c r="M91"/>
  <c r="M100"/>
  <c r="M86"/>
  <c r="M76"/>
  <c r="M99"/>
  <c r="M88"/>
  <c r="M101"/>
  <c r="M89"/>
  <c r="M107"/>
  <c r="M93"/>
  <c r="M110"/>
  <c r="M79"/>
  <c r="M75"/>
  <c r="M90"/>
  <c r="M96"/>
  <c r="M113"/>
  <c r="M103"/>
  <c r="M115"/>
  <c r="M85"/>
  <c r="M112"/>
  <c r="M116"/>
  <c r="M71"/>
  <c r="M92"/>
  <c r="M82"/>
  <c r="M78"/>
  <c r="M74"/>
  <c r="M117"/>
  <c r="M87"/>
  <c r="D12" i="27"/>
  <c r="CI49" i="2"/>
  <c r="CI45"/>
  <c r="CI50"/>
  <c r="CI46"/>
  <c r="CI43"/>
  <c r="CI13"/>
  <c r="CI15"/>
  <c r="CI17"/>
  <c r="CI20"/>
  <c r="CI22"/>
  <c r="CI24"/>
  <c r="CI26"/>
  <c r="CI28"/>
  <c r="CI30"/>
  <c r="CI32"/>
  <c r="CI18"/>
  <c r="CI35"/>
  <c r="CI37"/>
  <c r="CI39"/>
  <c r="CI41"/>
  <c r="AD2"/>
  <c r="CI51"/>
  <c r="CI47"/>
  <c r="CI52"/>
  <c r="CI48"/>
  <c r="CI44"/>
  <c r="CI8"/>
  <c r="CI12"/>
  <c r="CI14"/>
  <c r="CI16"/>
  <c r="CI19"/>
  <c r="CI21"/>
  <c r="CI23"/>
  <c r="CI25"/>
  <c r="CI27"/>
  <c r="CI29"/>
  <c r="CI31"/>
  <c r="CI33"/>
  <c r="CI34"/>
  <c r="CI36"/>
  <c r="CI38"/>
  <c r="CI40"/>
  <c r="CI42"/>
  <c r="CI10"/>
  <c r="CI6"/>
  <c r="CI9"/>
  <c r="CI11"/>
  <c r="P14" i="22"/>
  <c r="AS23" i="27" l="1"/>
  <c r="AS23" i="25"/>
  <c r="O23" s="1"/>
  <c r="AS23" i="24"/>
  <c r="O23" s="1"/>
  <c r="AS23" i="32"/>
  <c r="AS23" i="26"/>
  <c r="O23" s="1"/>
  <c r="AS23" i="30"/>
  <c r="AS23" i="31"/>
  <c r="AS23" i="29"/>
  <c r="AS23" i="23"/>
  <c r="O23" s="1"/>
  <c r="AS26" i="31"/>
  <c r="AS26" i="26"/>
  <c r="AS26" i="24"/>
  <c r="AS26" i="29"/>
  <c r="AS26" i="23"/>
  <c r="O26" s="1"/>
  <c r="AS26" i="25"/>
  <c r="AS26" i="30"/>
  <c r="AS26" i="27"/>
  <c r="AS26" i="32"/>
  <c r="AS32" i="31"/>
  <c r="AS32" i="26"/>
  <c r="O32" s="1"/>
  <c r="AS32" i="25"/>
  <c r="O32" s="1"/>
  <c r="AS32" i="29"/>
  <c r="AS32" i="32"/>
  <c r="AS32" i="27"/>
  <c r="AS32" i="30"/>
  <c r="AS32" i="23"/>
  <c r="O32" s="1"/>
  <c r="AS32" i="24"/>
  <c r="O32" s="1"/>
  <c r="AS29" i="26"/>
  <c r="AS29" i="25"/>
  <c r="AS29" i="30"/>
  <c r="AS29" i="27"/>
  <c r="AS29" i="24"/>
  <c r="AS29" i="31"/>
  <c r="AS29" i="29"/>
  <c r="AS29" i="23"/>
  <c r="O29" s="1"/>
  <c r="AS29" i="32"/>
  <c r="AS45" i="23"/>
  <c r="O45" s="1"/>
  <c r="AS45" i="25"/>
  <c r="O45" s="1"/>
  <c r="AS45" i="24"/>
  <c r="O45" s="1"/>
  <c r="AS45" i="26"/>
  <c r="O45" s="1"/>
  <c r="AS45" i="27"/>
  <c r="O45" s="1"/>
  <c r="AS45" i="29"/>
  <c r="O45" s="1"/>
  <c r="AS45" i="30"/>
  <c r="O45" s="1"/>
  <c r="AS45" i="31"/>
  <c r="O45" s="1"/>
  <c r="AW40" i="2"/>
  <c r="AS45" i="32"/>
  <c r="O45" s="1"/>
  <c r="AS38" i="23"/>
  <c r="O38" s="1"/>
  <c r="D15" s="1"/>
  <c r="AS38" i="24"/>
  <c r="AS38" i="25"/>
  <c r="AS38" i="27"/>
  <c r="AS38" i="26"/>
  <c r="AS38" i="29"/>
  <c r="AS38" i="30"/>
  <c r="AS38" i="31"/>
  <c r="AS38" i="32"/>
  <c r="L11" i="22"/>
  <c r="AE26" i="2" s="1"/>
  <c r="G8" i="22"/>
  <c r="AS25" i="23"/>
  <c r="O25" s="1"/>
  <c r="D16" s="1"/>
  <c r="AS25" i="26"/>
  <c r="AS25" i="24"/>
  <c r="AS25" i="25"/>
  <c r="AS25" i="27"/>
  <c r="AS25" i="30"/>
  <c r="AS25" i="29"/>
  <c r="AS25" i="31"/>
  <c r="AS25" i="32"/>
  <c r="AE150" i="2"/>
  <c r="AE146"/>
  <c r="AE142"/>
  <c r="AE138"/>
  <c r="AE134"/>
  <c r="AE147"/>
  <c r="AE143"/>
  <c r="AE139"/>
  <c r="AE135"/>
  <c r="AE131"/>
  <c r="AE128"/>
  <c r="AE124"/>
  <c r="AE120"/>
  <c r="AE116"/>
  <c r="AE129"/>
  <c r="AE125"/>
  <c r="AE121"/>
  <c r="AE117"/>
  <c r="AE56"/>
  <c r="AE57"/>
  <c r="AE58"/>
  <c r="AE59"/>
  <c r="AE60"/>
  <c r="AE61"/>
  <c r="AE63"/>
  <c r="AE62"/>
  <c r="AE64"/>
  <c r="AE65"/>
  <c r="AE66"/>
  <c r="AE67"/>
  <c r="AE68"/>
  <c r="AE69"/>
  <c r="AE148"/>
  <c r="AE144"/>
  <c r="AE140"/>
  <c r="AE136"/>
  <c r="AE132"/>
  <c r="AE149"/>
  <c r="AE145"/>
  <c r="AE141"/>
  <c r="AE137"/>
  <c r="AE133"/>
  <c r="AE130"/>
  <c r="AE126"/>
  <c r="AE122"/>
  <c r="AE118"/>
  <c r="AE127"/>
  <c r="AE123"/>
  <c r="AE119"/>
  <c r="AE115"/>
  <c r="AE114"/>
  <c r="AE113"/>
  <c r="AE112"/>
  <c r="AE111"/>
  <c r="AE110"/>
  <c r="AE109"/>
  <c r="AE108"/>
  <c r="AE107"/>
  <c r="AE106"/>
  <c r="AE105"/>
  <c r="AE104"/>
  <c r="AE103"/>
  <c r="AE102"/>
  <c r="AE101"/>
  <c r="AE100"/>
  <c r="AE99"/>
  <c r="AE98"/>
  <c r="AE97"/>
  <c r="AE96"/>
  <c r="AE95"/>
  <c r="AE94"/>
  <c r="AE93"/>
  <c r="AE92"/>
  <c r="AE91"/>
  <c r="AE90"/>
  <c r="AE89"/>
  <c r="AE88"/>
  <c r="AE87"/>
  <c r="AE86"/>
  <c r="AE85"/>
  <c r="AE84"/>
  <c r="AE83"/>
  <c r="AE82"/>
  <c r="AE81"/>
  <c r="AE80"/>
  <c r="AE79"/>
  <c r="AE78"/>
  <c r="AE77"/>
  <c r="AE76"/>
  <c r="AE75"/>
  <c r="AE74"/>
  <c r="AE73"/>
  <c r="AE72"/>
  <c r="AE71"/>
  <c r="AE70"/>
  <c r="AE53"/>
  <c r="AE54"/>
  <c r="AE55"/>
  <c r="AS39" i="23"/>
  <c r="O39" s="1"/>
  <c r="AS39" i="24"/>
  <c r="O39" s="1"/>
  <c r="AS39" i="27"/>
  <c r="O39" s="1"/>
  <c r="AS39" i="25"/>
  <c r="O39" s="1"/>
  <c r="AS39" i="26"/>
  <c r="O39" s="1"/>
  <c r="AS39" i="29"/>
  <c r="O39" s="1"/>
  <c r="AS39" i="30"/>
  <c r="O39" s="1"/>
  <c r="AS39" i="31"/>
  <c r="O39" s="1"/>
  <c r="AS39" i="32"/>
  <c r="O39" s="1"/>
  <c r="AW34" i="2"/>
  <c r="AS31" i="23"/>
  <c r="O31" s="1"/>
  <c r="AS31" i="24"/>
  <c r="O31" s="1"/>
  <c r="AS31" i="26"/>
  <c r="O31" s="1"/>
  <c r="AS31" i="25"/>
  <c r="O31" s="1"/>
  <c r="AS31" i="27"/>
  <c r="O31" s="1"/>
  <c r="AS31" i="30"/>
  <c r="O31" s="1"/>
  <c r="AS31" i="29"/>
  <c r="O31" s="1"/>
  <c r="AS31" i="31"/>
  <c r="O31" s="1"/>
  <c r="AS31" i="32"/>
  <c r="O31" s="1"/>
  <c r="AW27" i="2"/>
  <c r="AS28" i="23"/>
  <c r="O28" s="1"/>
  <c r="AS28" i="24"/>
  <c r="O28" s="1"/>
  <c r="D17" s="1"/>
  <c r="AS28" i="26"/>
  <c r="AS28" i="25"/>
  <c r="AS28" i="27"/>
  <c r="AS28" i="30"/>
  <c r="AS28" i="29"/>
  <c r="AS28" i="31"/>
  <c r="AS28" i="32"/>
  <c r="AW24" i="2"/>
  <c r="AS18" i="23"/>
  <c r="O18" s="1"/>
  <c r="AS18" i="24"/>
  <c r="O18" s="1"/>
  <c r="AS18" i="26"/>
  <c r="AS18" i="25"/>
  <c r="AS18" i="30"/>
  <c r="AS18" i="27"/>
  <c r="AS18" i="29"/>
  <c r="AS18" i="31"/>
  <c r="AS18" i="32"/>
  <c r="N4" i="18"/>
  <c r="N27" l="1"/>
  <c r="AS60" i="32"/>
  <c r="AS60" i="31"/>
  <c r="AS60" i="30"/>
  <c r="AS60" i="25"/>
  <c r="AS60" i="26"/>
  <c r="AS60" i="24"/>
  <c r="AS60" i="23"/>
  <c r="AS60" i="27"/>
  <c r="AS60" i="29"/>
  <c r="AS58" i="32"/>
  <c r="AS58" i="31"/>
  <c r="AS58" i="30"/>
  <c r="AS58" i="24"/>
  <c r="AS58" i="25"/>
  <c r="AS58" i="27"/>
  <c r="AS58" i="29"/>
  <c r="AS58" i="26"/>
  <c r="AS58" i="23"/>
  <c r="AS76" i="31"/>
  <c r="AS76" i="32"/>
  <c r="AS76" i="27"/>
  <c r="AS76" i="29"/>
  <c r="AS76" i="26"/>
  <c r="AS76" i="30"/>
  <c r="AS76" i="25"/>
  <c r="AS76" i="24"/>
  <c r="AS76" i="23"/>
  <c r="AS78" i="31"/>
  <c r="AS78" i="32"/>
  <c r="AS78" i="30"/>
  <c r="AS78" i="23"/>
  <c r="AS78" i="29"/>
  <c r="AS78" i="25"/>
  <c r="AS78" i="26"/>
  <c r="AS78" i="24"/>
  <c r="AS78" i="27"/>
  <c r="AS80" i="31"/>
  <c r="AS80" i="32"/>
  <c r="AS80" i="30"/>
  <c r="AS80" i="27"/>
  <c r="AS80" i="29"/>
  <c r="AS80" i="24"/>
  <c r="AS80" i="26"/>
  <c r="AS80" i="25"/>
  <c r="AS80" i="23"/>
  <c r="AS82" i="31"/>
  <c r="AS82" i="32"/>
  <c r="AS82" i="30"/>
  <c r="AS82" i="27"/>
  <c r="AS82" i="29"/>
  <c r="AS82" i="25"/>
  <c r="AS82" i="24"/>
  <c r="AS82" i="26"/>
  <c r="AS82" i="23"/>
  <c r="AS84" i="31"/>
  <c r="AS84" i="32"/>
  <c r="AS84" i="30"/>
  <c r="AS84" i="26"/>
  <c r="AS84" i="29"/>
  <c r="AS84" i="23"/>
  <c r="AS84" i="27"/>
  <c r="AS84" i="25"/>
  <c r="AS84" i="24"/>
  <c r="AS86" i="31"/>
  <c r="AS86" i="32"/>
  <c r="AS86" i="30"/>
  <c r="AS86" i="23"/>
  <c r="AS86" i="29"/>
  <c r="AS86" i="27"/>
  <c r="AS86" i="24"/>
  <c r="AS86" i="25"/>
  <c r="AS86" i="26"/>
  <c r="AS88" i="31"/>
  <c r="AS88" i="32"/>
  <c r="AS88" i="27"/>
  <c r="AS88" i="24"/>
  <c r="AS88" i="26"/>
  <c r="AS88" i="30"/>
  <c r="AS88" i="29"/>
  <c r="AS88" i="25"/>
  <c r="AS88" i="23"/>
  <c r="AS90" i="31"/>
  <c r="AS90" i="32"/>
  <c r="AS90" i="30"/>
  <c r="AS90" i="23"/>
  <c r="AS90" i="29"/>
  <c r="AS90" i="24"/>
  <c r="AS90" i="25"/>
  <c r="AS90" i="27"/>
  <c r="AS90" i="26"/>
  <c r="AS92" i="31"/>
  <c r="AS92" i="32"/>
  <c r="AS92" i="30"/>
  <c r="AS92" i="23"/>
  <c r="AS92" i="29"/>
  <c r="AS92" i="27"/>
  <c r="AS92" i="24"/>
  <c r="AS92" i="26"/>
  <c r="AS92" i="25"/>
  <c r="AS94" i="31"/>
  <c r="AS94" i="32"/>
  <c r="AS94" i="30"/>
  <c r="AS94" i="24"/>
  <c r="AS94" i="25"/>
  <c r="AS94" i="23"/>
  <c r="AS94" i="29"/>
  <c r="AS94" i="26"/>
  <c r="AS94" i="27"/>
  <c r="AS96" i="31"/>
  <c r="AS96" i="32"/>
  <c r="AS96" i="26"/>
  <c r="AS96" i="29"/>
  <c r="AS96" i="27"/>
  <c r="AS96" i="30"/>
  <c r="AS96" i="25"/>
  <c r="AS96" i="24"/>
  <c r="AS96" i="23"/>
  <c r="AS98" i="32"/>
  <c r="AS98" i="31"/>
  <c r="AS98" i="30"/>
  <c r="AS98" i="23"/>
  <c r="AS98" i="27"/>
  <c r="AS98" i="25"/>
  <c r="AS98" i="29"/>
  <c r="AS98" i="26"/>
  <c r="AS98" i="24"/>
  <c r="AS100" i="32"/>
  <c r="AS100" i="31"/>
  <c r="AS100" i="26"/>
  <c r="AS100" i="23"/>
  <c r="AS100" i="24"/>
  <c r="AS100" i="30"/>
  <c r="AS100" i="27"/>
  <c r="AS100" i="25"/>
  <c r="AS100" i="29"/>
  <c r="AS102" i="32"/>
  <c r="AS102" i="31"/>
  <c r="AS102" i="30"/>
  <c r="AS102" i="27"/>
  <c r="AS102" i="23"/>
  <c r="AS102" i="26"/>
  <c r="AS102" i="29"/>
  <c r="AS102" i="24"/>
  <c r="AS102" i="25"/>
  <c r="AS104" i="32"/>
  <c r="AS104" i="31"/>
  <c r="AS104" i="30"/>
  <c r="AS104" i="27"/>
  <c r="AS104" i="29"/>
  <c r="AS104" i="26"/>
  <c r="AS104" i="23"/>
  <c r="AS104" i="24"/>
  <c r="AS104" i="25"/>
  <c r="AS106" i="31"/>
  <c r="AS106" i="32"/>
  <c r="AS106" i="30"/>
  <c r="AS106" i="29"/>
  <c r="AS106" i="27"/>
  <c r="AS106" i="23"/>
  <c r="AS106" i="25"/>
  <c r="AS106" i="24"/>
  <c r="AS106" i="26"/>
  <c r="AS108" i="31"/>
  <c r="AS108" i="32"/>
  <c r="AS108" i="30"/>
  <c r="AS108" i="26"/>
  <c r="AS108" i="27"/>
  <c r="AS108" i="24"/>
  <c r="AS108" i="25"/>
  <c r="AS108" i="23"/>
  <c r="AS108" i="29"/>
  <c r="AS110" i="31"/>
  <c r="AS110" i="32"/>
  <c r="AS110" i="30"/>
  <c r="AS110" i="25"/>
  <c r="AS110" i="23"/>
  <c r="AS110" i="29"/>
  <c r="AS110" i="27"/>
  <c r="AS110" i="26"/>
  <c r="AS110" i="24"/>
  <c r="AS112" i="31"/>
  <c r="AS112" i="32"/>
  <c r="AS112" i="30"/>
  <c r="AS112" i="27"/>
  <c r="AS112" i="24"/>
  <c r="AS112" i="23"/>
  <c r="AS112" i="26"/>
  <c r="AS112" i="25"/>
  <c r="AS112" i="29"/>
  <c r="AS114" i="31"/>
  <c r="AS114" i="32"/>
  <c r="AS114" i="30"/>
  <c r="AS114" i="29"/>
  <c r="AS114" i="27"/>
  <c r="AS114" i="24"/>
  <c r="AS114" i="26"/>
  <c r="AS114" i="23"/>
  <c r="AS114" i="25"/>
  <c r="AS116" i="31"/>
  <c r="AS116" i="32"/>
  <c r="AS116" i="30"/>
  <c r="AS116" i="25"/>
  <c r="AS116" i="26"/>
  <c r="AS116" i="24"/>
  <c r="AS116" i="29"/>
  <c r="AS116" i="23"/>
  <c r="AS116" i="27"/>
  <c r="AS118" i="31"/>
  <c r="AS118" i="32"/>
  <c r="AS118" i="30"/>
  <c r="AS118" i="26"/>
  <c r="AS118" i="29"/>
  <c r="AS118" i="24"/>
  <c r="AS118" i="27"/>
  <c r="AS118" i="25"/>
  <c r="AS118" i="23"/>
  <c r="AS120" i="31"/>
  <c r="AS120" i="32"/>
  <c r="AS120" i="30"/>
  <c r="AS120" i="25"/>
  <c r="AS120" i="27"/>
  <c r="AS120" i="24"/>
  <c r="AS120" i="29"/>
  <c r="AS120" i="26"/>
  <c r="AS120" i="23"/>
  <c r="AS128" i="31"/>
  <c r="AS128" i="32"/>
  <c r="AS128" i="30"/>
  <c r="AS128" i="23"/>
  <c r="AS128" i="27"/>
  <c r="AS128" i="26"/>
  <c r="AS128" i="29"/>
  <c r="AS128" i="25"/>
  <c r="AS128" i="24"/>
  <c r="AS123" i="32"/>
  <c r="AS123" i="31"/>
  <c r="AS123" i="30"/>
  <c r="AS123" i="24"/>
  <c r="AS123" i="27"/>
  <c r="AS123" i="23"/>
  <c r="AS123" i="25"/>
  <c r="AS123" i="26"/>
  <c r="AS123" i="29"/>
  <c r="AS131" i="32"/>
  <c r="AS131" i="31"/>
  <c r="AS131" i="30"/>
  <c r="AS131" i="23"/>
  <c r="AS131" i="26"/>
  <c r="AS131" i="27"/>
  <c r="AS131" i="25"/>
  <c r="AS131" i="24"/>
  <c r="AS131" i="29"/>
  <c r="AS138" i="32"/>
  <c r="AS138" i="31"/>
  <c r="AS138" i="30"/>
  <c r="AS138" i="25"/>
  <c r="AS138" i="24"/>
  <c r="AS138" i="23"/>
  <c r="AS138" i="29"/>
  <c r="AS138" i="26"/>
  <c r="AS138" i="27"/>
  <c r="AS146" i="32"/>
  <c r="AS146" i="31"/>
  <c r="AS146" i="30"/>
  <c r="AS146" i="27"/>
  <c r="AS146" i="29"/>
  <c r="AS146" i="25"/>
  <c r="AS146" i="26"/>
  <c r="AS146" i="23"/>
  <c r="AS146" i="24"/>
  <c r="AS154" i="32"/>
  <c r="AS154" i="31"/>
  <c r="AS154" i="30"/>
  <c r="AS154" i="23"/>
  <c r="AS154" i="29"/>
  <c r="AS154" i="26"/>
  <c r="AS154" i="24"/>
  <c r="AS154" i="25"/>
  <c r="AS154" i="27"/>
  <c r="AS141" i="32"/>
  <c r="AS141" i="31"/>
  <c r="AS141" i="25"/>
  <c r="AS141" i="29"/>
  <c r="AS141" i="26"/>
  <c r="AS141" i="30"/>
  <c r="AS141" i="27"/>
  <c r="AS141" i="24"/>
  <c r="AS141" i="23"/>
  <c r="AS149" i="32"/>
  <c r="AS149" i="31"/>
  <c r="AS149" i="30"/>
  <c r="AS149" i="26"/>
  <c r="AS149" i="25"/>
  <c r="AS149" i="23"/>
  <c r="AS149" i="29"/>
  <c r="AS149" i="24"/>
  <c r="AS149" i="27"/>
  <c r="AS74" i="32"/>
  <c r="AS74" i="31"/>
  <c r="AS74" i="30"/>
  <c r="AS74" i="23"/>
  <c r="AS74" i="29"/>
  <c r="AS74" i="26"/>
  <c r="AS74" i="25"/>
  <c r="AS74" i="27"/>
  <c r="AS74" i="24"/>
  <c r="AS72" i="32"/>
  <c r="AS72" i="31"/>
  <c r="AS72" i="30"/>
  <c r="AS72" i="23"/>
  <c r="AS72" i="29"/>
  <c r="AS72" i="26"/>
  <c r="AS72" i="25"/>
  <c r="AS72" i="27"/>
  <c r="AS72" i="24"/>
  <c r="AS70" i="32"/>
  <c r="AS70" i="31"/>
  <c r="AS70" i="30"/>
  <c r="AS70" i="26"/>
  <c r="AS70" i="23"/>
  <c r="AS70" i="27"/>
  <c r="AS70" i="24"/>
  <c r="AS70" i="25"/>
  <c r="AS70" i="29"/>
  <c r="AS67" i="32"/>
  <c r="AS67" i="31"/>
  <c r="AS67" i="30"/>
  <c r="AS67" i="25"/>
  <c r="AS67" i="29"/>
  <c r="AS67" i="26"/>
  <c r="AS67" i="27"/>
  <c r="AS67" i="24"/>
  <c r="AS67" i="23"/>
  <c r="AS66" i="32"/>
  <c r="AS66" i="31"/>
  <c r="AS66" i="30"/>
  <c r="AS66" i="23"/>
  <c r="AS66" i="25"/>
  <c r="AS66" i="26"/>
  <c r="AS66" i="24"/>
  <c r="AS66" i="29"/>
  <c r="AS66" i="27"/>
  <c r="AS64" i="32"/>
  <c r="AS64" i="31"/>
  <c r="AS64" i="30"/>
  <c r="AS64" i="24"/>
  <c r="AS64" i="26"/>
  <c r="AS64" i="29"/>
  <c r="AS64" i="23"/>
  <c r="AS64" i="27"/>
  <c r="AS64" i="25"/>
  <c r="AS62" i="32"/>
  <c r="AS62" i="31"/>
  <c r="AS62" i="30"/>
  <c r="AS62" i="26"/>
  <c r="AS62" i="27"/>
  <c r="AS62" i="25"/>
  <c r="AS62" i="24"/>
  <c r="AS62" i="23"/>
  <c r="AS62" i="29"/>
  <c r="AS122" i="32"/>
  <c r="AS122" i="31"/>
  <c r="AS122" i="30"/>
  <c r="AS122" i="27"/>
  <c r="AS122" i="23"/>
  <c r="AS122" i="26"/>
  <c r="AS122" i="29"/>
  <c r="AS122" i="25"/>
  <c r="AS122" i="24"/>
  <c r="AS130" i="32"/>
  <c r="AS130" i="31"/>
  <c r="AS130" i="25"/>
  <c r="AS130" i="29"/>
  <c r="AS130" i="23"/>
  <c r="AS130" i="30"/>
  <c r="AS130" i="27"/>
  <c r="AS130" i="24"/>
  <c r="AS130" i="26"/>
  <c r="AS121" i="32"/>
  <c r="AS121" i="31"/>
  <c r="AS121" i="30"/>
  <c r="AS121" i="23"/>
  <c r="AS121" i="27"/>
  <c r="AS121" i="29"/>
  <c r="AS121" i="25"/>
  <c r="AS121" i="24"/>
  <c r="AS121" i="26"/>
  <c r="AS129" i="32"/>
  <c r="AS129" i="31"/>
  <c r="AS129" i="30"/>
  <c r="AS129" i="26"/>
  <c r="AS129" i="25"/>
  <c r="AS129" i="24"/>
  <c r="AS129" i="23"/>
  <c r="AS129" i="27"/>
  <c r="AS129" i="29"/>
  <c r="AS136" i="32"/>
  <c r="AS136" i="31"/>
  <c r="AS136" i="30"/>
  <c r="AS136" i="27"/>
  <c r="AS136" i="24"/>
  <c r="AS136" i="25"/>
  <c r="AS136" i="29"/>
  <c r="AS136" i="26"/>
  <c r="AS136" i="23"/>
  <c r="AS144" i="32"/>
  <c r="AS144" i="31"/>
  <c r="AS144" i="30"/>
  <c r="AS144" i="26"/>
  <c r="AS144" i="29"/>
  <c r="AS144" i="23"/>
  <c r="AS144" i="25"/>
  <c r="AS144" i="27"/>
  <c r="AS144" i="24"/>
  <c r="AS152" i="32"/>
  <c r="AS152" i="31"/>
  <c r="AS152" i="30"/>
  <c r="AS152" i="25"/>
  <c r="AS152" i="29"/>
  <c r="AS152" i="26"/>
  <c r="AS152" i="23"/>
  <c r="AS152" i="24"/>
  <c r="AS152" i="27"/>
  <c r="AS143" i="32"/>
  <c r="AS143" i="31"/>
  <c r="AS143" i="30"/>
  <c r="AS143" i="24"/>
  <c r="AS143" i="29"/>
  <c r="AS143" i="25"/>
  <c r="AS143" i="27"/>
  <c r="AS143" i="23"/>
  <c r="AS143" i="26"/>
  <c r="AS151" i="32"/>
  <c r="AS151" i="31"/>
  <c r="AS151" i="30"/>
  <c r="AS151" i="25"/>
  <c r="AS151" i="29"/>
  <c r="AS151" i="24"/>
  <c r="AS151" i="23"/>
  <c r="AS151" i="27"/>
  <c r="AS151" i="26"/>
  <c r="AS30" i="23"/>
  <c r="O30" s="1"/>
  <c r="AS30" i="26"/>
  <c r="AS30" i="25"/>
  <c r="AS30" i="24"/>
  <c r="AS30" i="27"/>
  <c r="AS30" i="30"/>
  <c r="AS30" i="29"/>
  <c r="AS30" i="31"/>
  <c r="AW26" i="2"/>
  <c r="AS30" i="32"/>
  <c r="P31" i="23"/>
  <c r="P25"/>
  <c r="P45"/>
  <c r="D13" i="24"/>
  <c r="D6" s="1"/>
  <c r="AS59" i="31"/>
  <c r="AS59" i="32"/>
  <c r="AS59" i="30"/>
  <c r="AS59" i="24"/>
  <c r="AS59" i="27"/>
  <c r="AS59" i="26"/>
  <c r="AS59" i="25"/>
  <c r="AS59" i="23"/>
  <c r="AS59" i="29"/>
  <c r="AS75" i="32"/>
  <c r="AS75" i="31"/>
  <c r="AS75" i="30"/>
  <c r="AS75" i="25"/>
  <c r="AS75" i="23"/>
  <c r="AS75" i="24"/>
  <c r="AS75" i="27"/>
  <c r="AS75" i="26"/>
  <c r="AS75" i="29"/>
  <c r="AS77" i="32"/>
  <c r="AS77" i="31"/>
  <c r="AS77" i="30"/>
  <c r="AS77" i="24"/>
  <c r="AS77" i="29"/>
  <c r="AS77" i="23"/>
  <c r="AS77" i="25"/>
  <c r="AS77" i="27"/>
  <c r="AS77" i="26"/>
  <c r="AS79" i="32"/>
  <c r="AS79" i="31"/>
  <c r="AS79" i="30"/>
  <c r="AS79" i="27"/>
  <c r="AS79" i="23"/>
  <c r="AS79" i="24"/>
  <c r="AS79" i="26"/>
  <c r="AS79" i="25"/>
  <c r="AS79" i="29"/>
  <c r="AS81" i="32"/>
  <c r="AS81" i="31"/>
  <c r="AS81" i="30"/>
  <c r="AS81" i="29"/>
  <c r="AS81" i="27"/>
  <c r="AS81" i="25"/>
  <c r="AS81" i="23"/>
  <c r="AS81" i="24"/>
  <c r="AS81" i="26"/>
  <c r="AS83" i="32"/>
  <c r="AS83" i="31"/>
  <c r="AS83" i="30"/>
  <c r="AS83" i="26"/>
  <c r="AS83" i="29"/>
  <c r="AS83" i="25"/>
  <c r="AS83" i="27"/>
  <c r="AS83" i="23"/>
  <c r="AS83" i="24"/>
  <c r="AS85" i="32"/>
  <c r="AS85" i="31"/>
  <c r="AS85" i="30"/>
  <c r="AS85" i="27"/>
  <c r="AS85" i="23"/>
  <c r="AS85" i="25"/>
  <c r="AS85" i="26"/>
  <c r="AS85" i="24"/>
  <c r="AS85" i="29"/>
  <c r="AS87" i="32"/>
  <c r="AS87" i="31"/>
  <c r="AS87" i="25"/>
  <c r="AS87" i="29"/>
  <c r="AS87" i="24"/>
  <c r="AS87" i="30"/>
  <c r="AS87" i="23"/>
  <c r="AS87" i="26"/>
  <c r="AS87" i="27"/>
  <c r="AS89" i="32"/>
  <c r="AS89" i="31"/>
  <c r="AS89" i="30"/>
  <c r="AS89" i="29"/>
  <c r="AS89" i="26"/>
  <c r="AS89" i="24"/>
  <c r="AS89" i="27"/>
  <c r="AS89" i="23"/>
  <c r="AS89" i="25"/>
  <c r="AS91" i="32"/>
  <c r="AS91" i="31"/>
  <c r="AS91" i="30"/>
  <c r="AS91" i="26"/>
  <c r="AS91" i="29"/>
  <c r="AS91" i="25"/>
  <c r="AS91" i="27"/>
  <c r="AS91" i="23"/>
  <c r="AS91" i="24"/>
  <c r="AS93" i="32"/>
  <c r="AS93" i="31"/>
  <c r="AS93" i="30"/>
  <c r="AS93" i="25"/>
  <c r="AS93" i="29"/>
  <c r="AS93" i="24"/>
  <c r="AS93" i="26"/>
  <c r="AS93" i="27"/>
  <c r="AS93" i="23"/>
  <c r="AS95" i="32"/>
  <c r="AS95" i="31"/>
  <c r="AS95" i="30"/>
  <c r="AS95" i="27"/>
  <c r="AS95" i="24"/>
  <c r="AS95" i="25"/>
  <c r="AS95" i="23"/>
  <c r="AS95" i="29"/>
  <c r="AS95" i="26"/>
  <c r="AS97" i="32"/>
  <c r="AS97" i="31"/>
  <c r="AS97" i="23"/>
  <c r="AS97" i="30"/>
  <c r="AS97" i="26"/>
  <c r="AS97" i="25"/>
  <c r="AS97" i="24"/>
  <c r="AS97" i="27"/>
  <c r="AS97" i="29"/>
  <c r="AS99" i="32"/>
  <c r="AS99" i="31"/>
  <c r="AS99" i="23"/>
  <c r="AS99" i="27"/>
  <c r="AS99" i="24"/>
  <c r="AS99" i="30"/>
  <c r="AS99" i="29"/>
  <c r="AS99" i="25"/>
  <c r="AS99" i="26"/>
  <c r="AS101" i="32"/>
  <c r="AS101" i="31"/>
  <c r="AS101" i="23"/>
  <c r="AS101" i="25"/>
  <c r="AS101" i="24"/>
  <c r="AS101" i="30"/>
  <c r="AS101" i="29"/>
  <c r="AS101" i="26"/>
  <c r="AS101" i="27"/>
  <c r="AS103" i="32"/>
  <c r="AS103" i="31"/>
  <c r="AS103" i="30"/>
  <c r="AS103" i="29"/>
  <c r="AS103" i="25"/>
  <c r="AS103" i="26"/>
  <c r="AS103" i="24"/>
  <c r="AS103" i="23"/>
  <c r="AS103" i="27"/>
  <c r="AS105" i="32"/>
  <c r="AS105" i="31"/>
  <c r="AS105" i="24"/>
  <c r="AS105" i="23"/>
  <c r="AS105" i="25"/>
  <c r="AS105" i="30"/>
  <c r="AS105" i="29"/>
  <c r="AS105" i="27"/>
  <c r="AS105" i="26"/>
  <c r="AS107" i="32"/>
  <c r="AS107" i="31"/>
  <c r="AS107" i="26"/>
  <c r="AS107" i="25"/>
  <c r="AS107" i="24"/>
  <c r="AS107" i="30"/>
  <c r="AS107" i="29"/>
  <c r="AS107" i="23"/>
  <c r="AS107" i="27"/>
  <c r="AS109" i="32"/>
  <c r="AS109" i="31"/>
  <c r="AS109" i="27"/>
  <c r="AS109" i="29"/>
  <c r="AS109" i="25"/>
  <c r="AS109" i="30"/>
  <c r="AS109" i="23"/>
  <c r="AS109" i="26"/>
  <c r="AS109" i="24"/>
  <c r="AS111" i="32"/>
  <c r="AS111" i="31"/>
  <c r="AS111" i="30"/>
  <c r="AS111" i="25"/>
  <c r="AS111" i="29"/>
  <c r="AS111" i="23"/>
  <c r="AS111" i="24"/>
  <c r="AS111" i="27"/>
  <c r="AS111" i="26"/>
  <c r="AS113" i="32"/>
  <c r="AS113" i="31"/>
  <c r="AS113" i="23"/>
  <c r="AS113" i="25"/>
  <c r="AS113" i="27"/>
  <c r="AS113" i="30"/>
  <c r="AS113" i="29"/>
  <c r="AS113" i="24"/>
  <c r="AS113" i="26"/>
  <c r="AS115" i="32"/>
  <c r="AS115" i="31"/>
  <c r="AS115" i="30"/>
  <c r="AS115" i="25"/>
  <c r="AS115" i="23"/>
  <c r="AS115" i="24"/>
  <c r="AS115" i="29"/>
  <c r="AS115" i="26"/>
  <c r="AS115" i="27"/>
  <c r="AS117" i="32"/>
  <c r="AS117" i="31"/>
  <c r="AS117" i="23"/>
  <c r="AS117" i="29"/>
  <c r="AS117" i="27"/>
  <c r="AS117" i="30"/>
  <c r="AS117" i="24"/>
  <c r="AS117" i="25"/>
  <c r="AS117" i="26"/>
  <c r="AS119" i="32"/>
  <c r="AS119" i="31"/>
  <c r="AS119" i="26"/>
  <c r="AS119" i="23"/>
  <c r="AS119" i="24"/>
  <c r="AS119" i="30"/>
  <c r="AS119" i="29"/>
  <c r="AS119" i="25"/>
  <c r="AS119" i="27"/>
  <c r="AS124" i="31"/>
  <c r="AS124" i="32"/>
  <c r="AS124" i="30"/>
  <c r="AS124" i="25"/>
  <c r="AS124" i="26"/>
  <c r="AS124" i="29"/>
  <c r="AS124" i="23"/>
  <c r="AS124" i="24"/>
  <c r="AS124" i="27"/>
  <c r="AS132" i="31"/>
  <c r="AS132" i="32"/>
  <c r="AS132" i="30"/>
  <c r="AS132" i="29"/>
  <c r="AS132" i="27"/>
  <c r="AS132" i="25"/>
  <c r="AS132" i="23"/>
  <c r="AS132" i="24"/>
  <c r="AS132" i="26"/>
  <c r="AS127" i="32"/>
  <c r="AS127" i="31"/>
  <c r="AS127" i="30"/>
  <c r="AS127" i="24"/>
  <c r="AS127" i="23"/>
  <c r="AS127" i="26"/>
  <c r="AS127" i="29"/>
  <c r="AS127" i="27"/>
  <c r="AS127" i="25"/>
  <c r="AS135" i="32"/>
  <c r="AS135" i="31"/>
  <c r="AS135" i="30"/>
  <c r="AS135" i="26"/>
  <c r="AS135" i="27"/>
  <c r="AS135" i="25"/>
  <c r="AS135" i="24"/>
  <c r="AS135" i="23"/>
  <c r="AS135" i="29"/>
  <c r="AS142" i="32"/>
  <c r="AS142" i="31"/>
  <c r="AS142" i="30"/>
  <c r="AS142" i="24"/>
  <c r="AS142" i="27"/>
  <c r="AS142" i="25"/>
  <c r="AS142" i="26"/>
  <c r="AS142" i="23"/>
  <c r="AS142" i="29"/>
  <c r="AS150" i="32"/>
  <c r="AS150" i="31"/>
  <c r="AS150" i="30"/>
  <c r="AS150" i="26"/>
  <c r="AS150" i="24"/>
  <c r="AS150" i="23"/>
  <c r="AS150" i="25"/>
  <c r="AS150" i="27"/>
  <c r="AS150" i="29"/>
  <c r="AS137" i="32"/>
  <c r="AS137" i="31"/>
  <c r="AS137" i="25"/>
  <c r="AS137" i="29"/>
  <c r="AS137" i="24"/>
  <c r="AS137" i="30"/>
  <c r="AS137" i="23"/>
  <c r="AS137" i="26"/>
  <c r="AS137" i="27"/>
  <c r="AS145" i="32"/>
  <c r="AS145" i="31"/>
  <c r="AS145" i="30"/>
  <c r="AS145" i="23"/>
  <c r="AS145" i="27"/>
  <c r="AS145" i="29"/>
  <c r="AS145" i="25"/>
  <c r="AS145" i="24"/>
  <c r="AS145" i="26"/>
  <c r="AS153" i="32"/>
  <c r="AS153" i="31"/>
  <c r="AS153" i="24"/>
  <c r="AS153" i="29"/>
  <c r="AS153" i="26"/>
  <c r="AS153" i="30"/>
  <c r="AS153" i="27"/>
  <c r="AS153" i="23"/>
  <c r="AS153" i="25"/>
  <c r="AS73" i="32"/>
  <c r="AS73" i="31"/>
  <c r="AS73" i="30"/>
  <c r="AS73" i="25"/>
  <c r="AS73" i="24"/>
  <c r="AS73" i="29"/>
  <c r="AS73" i="26"/>
  <c r="AS73" i="23"/>
  <c r="AS73" i="27"/>
  <c r="AS71" i="32"/>
  <c r="AS71" i="31"/>
  <c r="AS71" i="23"/>
  <c r="AS71" i="29"/>
  <c r="AS71" i="27"/>
  <c r="AS71" i="30"/>
  <c r="AS71" i="26"/>
  <c r="AS71" i="25"/>
  <c r="AS71" i="24"/>
  <c r="AS69" i="32"/>
  <c r="AS69" i="31"/>
  <c r="AS69" i="30"/>
  <c r="AS69" i="27"/>
  <c r="AS69" i="24"/>
  <c r="AS69" i="23"/>
  <c r="AS69" i="29"/>
  <c r="AS69" i="26"/>
  <c r="AS69" i="25"/>
  <c r="AS68" i="32"/>
  <c r="AS68" i="31"/>
  <c r="AS68" i="30"/>
  <c r="AS68" i="25"/>
  <c r="AS68" i="26"/>
  <c r="AS68" i="27"/>
  <c r="AS68" i="29"/>
  <c r="AS68" i="23"/>
  <c r="AS68" i="24"/>
  <c r="AS65" i="32"/>
  <c r="AS65" i="31"/>
  <c r="AS65" i="30"/>
  <c r="AS65" i="26"/>
  <c r="AS65" i="27"/>
  <c r="AS65" i="23"/>
  <c r="AS65" i="25"/>
  <c r="AS65" i="24"/>
  <c r="AS65" i="29"/>
  <c r="AS63" i="32"/>
  <c r="AS63" i="31"/>
  <c r="AS63" i="30"/>
  <c r="AS63" i="27"/>
  <c r="AS63" i="25"/>
  <c r="AS63" i="26"/>
  <c r="AS63" i="23"/>
  <c r="AS63" i="24"/>
  <c r="AS63" i="29"/>
  <c r="AS61" i="32"/>
  <c r="AS61" i="31"/>
  <c r="AS61" i="30"/>
  <c r="AS61" i="24"/>
  <c r="AS61" i="29"/>
  <c r="AS61" i="26"/>
  <c r="AS61" i="25"/>
  <c r="AS61" i="27"/>
  <c r="AS61" i="23"/>
  <c r="AS126" i="32"/>
  <c r="AS126" i="31"/>
  <c r="AS126" i="30"/>
  <c r="AS126" i="25"/>
  <c r="AS126" i="23"/>
  <c r="AS126" i="27"/>
  <c r="AS126" i="29"/>
  <c r="AS126" i="24"/>
  <c r="AS126" i="26"/>
  <c r="AS134" i="32"/>
  <c r="AS134" i="31"/>
  <c r="AS134" i="23"/>
  <c r="AS134" i="26"/>
  <c r="AS134" i="25"/>
  <c r="AS134" i="30"/>
  <c r="AS134" i="29"/>
  <c r="AS134" i="24"/>
  <c r="AS134" i="27"/>
  <c r="AS125" i="32"/>
  <c r="AS125" i="31"/>
  <c r="AS125" i="30"/>
  <c r="AS125" i="26"/>
  <c r="AS125" i="23"/>
  <c r="AS125" i="29"/>
  <c r="AS125" i="24"/>
  <c r="AS125" i="27"/>
  <c r="AS125" i="25"/>
  <c r="AS133" i="32"/>
  <c r="AS133" i="31"/>
  <c r="AS133" i="30"/>
  <c r="AS133" i="23"/>
  <c r="AS133" i="25"/>
  <c r="AS133" i="24"/>
  <c r="AS133" i="29"/>
  <c r="AS133" i="26"/>
  <c r="AS133" i="27"/>
  <c r="AS140" i="32"/>
  <c r="AS140" i="31"/>
  <c r="AS140" i="30"/>
  <c r="AS140" i="25"/>
  <c r="AS140" i="27"/>
  <c r="AS140" i="26"/>
  <c r="AS140" i="29"/>
  <c r="AS140" i="24"/>
  <c r="AS140" i="23"/>
  <c r="AS148" i="32"/>
  <c r="AS148" i="31"/>
  <c r="AS148" i="30"/>
  <c r="AS148" i="26"/>
  <c r="AS148" i="23"/>
  <c r="AS148" i="25"/>
  <c r="AS148" i="29"/>
  <c r="AS148" i="27"/>
  <c r="AS148" i="24"/>
  <c r="AS139" i="32"/>
  <c r="AS139" i="31"/>
  <c r="AS139" i="30"/>
  <c r="AS139" i="27"/>
  <c r="AS139" i="23"/>
  <c r="AS139" i="26"/>
  <c r="AS139" i="24"/>
  <c r="AS139" i="25"/>
  <c r="AS139" i="29"/>
  <c r="AS147" i="32"/>
  <c r="AS147" i="31"/>
  <c r="AS147" i="30"/>
  <c r="AS147" i="23"/>
  <c r="AS147" i="29"/>
  <c r="AS147" i="26"/>
  <c r="AS147" i="24"/>
  <c r="AS147" i="27"/>
  <c r="AS147" i="25"/>
  <c r="AS155" i="32"/>
  <c r="AS155" i="31"/>
  <c r="AS155" i="30"/>
  <c r="AS155" i="26"/>
  <c r="AS155" i="29"/>
  <c r="AS155" i="24"/>
  <c r="AS155" i="27"/>
  <c r="AS155" i="25"/>
  <c r="AS155" i="23"/>
  <c r="K29" i="18"/>
  <c r="K28" s="1"/>
  <c r="CJ26" i="2" s="1"/>
  <c r="P28" i="23"/>
  <c r="P39"/>
  <c r="P38"/>
  <c r="P30" l="1"/>
  <c r="D12"/>
  <c r="D6" s="1"/>
  <c r="BP53" i="2"/>
  <c r="BP49"/>
  <c r="BP45"/>
  <c r="BP52"/>
  <c r="BP48"/>
  <c r="BP44"/>
  <c r="BP6"/>
  <c r="BP8"/>
  <c r="BP10"/>
  <c r="BP12"/>
  <c r="BP14"/>
  <c r="BP16"/>
  <c r="BP19"/>
  <c r="BP21"/>
  <c r="BP23"/>
  <c r="BP25"/>
  <c r="BP27"/>
  <c r="BP29"/>
  <c r="BP31"/>
  <c r="BP33"/>
  <c r="BP34"/>
  <c r="BP36"/>
  <c r="BP38"/>
  <c r="BP40"/>
  <c r="BP42"/>
  <c r="BP57"/>
  <c r="BP59"/>
  <c r="BP61"/>
  <c r="BP63"/>
  <c r="BP65"/>
  <c r="BP67"/>
  <c r="BP69"/>
  <c r="BP71"/>
  <c r="BP73"/>
  <c r="BP75"/>
  <c r="BP77"/>
  <c r="BP79"/>
  <c r="BP81"/>
  <c r="BP83"/>
  <c r="BP85"/>
  <c r="BP87"/>
  <c r="BP89"/>
  <c r="BP91"/>
  <c r="BP93"/>
  <c r="BP95"/>
  <c r="BP97"/>
  <c r="BP99"/>
  <c r="BP101"/>
  <c r="BP103"/>
  <c r="BP105"/>
  <c r="BP107"/>
  <c r="BP109"/>
  <c r="BP111"/>
  <c r="BP113"/>
  <c r="BP115"/>
  <c r="BP117"/>
  <c r="BP119"/>
  <c r="BP121"/>
  <c r="BP123"/>
  <c r="BP125"/>
  <c r="BP127"/>
  <c r="BP129"/>
  <c r="BP131"/>
  <c r="BP133"/>
  <c r="BP135"/>
  <c r="BP137"/>
  <c r="BP139"/>
  <c r="BP141"/>
  <c r="BP143"/>
  <c r="BP145"/>
  <c r="BP147"/>
  <c r="BP149"/>
  <c r="L2"/>
  <c r="BP55"/>
  <c r="BP51"/>
  <c r="BP47"/>
  <c r="BP54"/>
  <c r="BP50"/>
  <c r="BP46"/>
  <c r="BP43"/>
  <c r="BP7"/>
  <c r="BP9"/>
  <c r="BP11"/>
  <c r="BP13"/>
  <c r="BP15"/>
  <c r="BP17"/>
  <c r="BP20"/>
  <c r="BP22"/>
  <c r="BP24"/>
  <c r="BP26"/>
  <c r="BP28"/>
  <c r="BP30"/>
  <c r="BP32"/>
  <c r="BP18"/>
  <c r="BP35"/>
  <c r="BP37"/>
  <c r="BP39"/>
  <c r="BP41"/>
  <c r="BP56"/>
  <c r="BP58"/>
  <c r="BP60"/>
  <c r="BP62"/>
  <c r="BP64"/>
  <c r="BP66"/>
  <c r="BP68"/>
  <c r="BP70"/>
  <c r="BP72"/>
  <c r="BP74"/>
  <c r="BP76"/>
  <c r="BP78"/>
  <c r="BP80"/>
  <c r="BP82"/>
  <c r="BP84"/>
  <c r="BP86"/>
  <c r="BP88"/>
  <c r="BP90"/>
  <c r="BP92"/>
  <c r="BP94"/>
  <c r="BP96"/>
  <c r="BP98"/>
  <c r="BP100"/>
  <c r="BP102"/>
  <c r="BP104"/>
  <c r="BP106"/>
  <c r="BP108"/>
  <c r="BP110"/>
  <c r="BP112"/>
  <c r="BP114"/>
  <c r="BP116"/>
  <c r="BP118"/>
  <c r="BP120"/>
  <c r="BP122"/>
  <c r="BP124"/>
  <c r="BP126"/>
  <c r="BP128"/>
  <c r="BP130"/>
  <c r="BP132"/>
  <c r="BP134"/>
  <c r="BP136"/>
  <c r="BP138"/>
  <c r="BP140"/>
  <c r="BP142"/>
  <c r="BP144"/>
  <c r="BP146"/>
  <c r="BP148"/>
  <c r="BP150"/>
  <c r="P126" i="23"/>
  <c r="P114"/>
  <c r="P112"/>
  <c r="P97"/>
  <c r="P116"/>
  <c r="P132"/>
  <c r="P86"/>
  <c r="P117"/>
  <c r="P144"/>
  <c r="P70"/>
  <c r="P150"/>
  <c r="P134"/>
  <c r="P29"/>
  <c r="P44"/>
  <c r="P23"/>
  <c r="P13"/>
  <c r="P17"/>
  <c r="P65"/>
  <c r="P69"/>
  <c r="P109"/>
  <c r="P103"/>
  <c r="P145"/>
  <c r="P85"/>
  <c r="P67"/>
  <c r="P152"/>
  <c r="P138"/>
  <c r="P137"/>
  <c r="P91"/>
  <c r="P111"/>
  <c r="P43"/>
  <c r="P36"/>
  <c r="P37"/>
  <c r="P47"/>
  <c r="P20"/>
  <c r="P115"/>
  <c r="P68"/>
  <c r="P151"/>
  <c r="P94"/>
  <c r="P154"/>
  <c r="P77"/>
  <c r="P113"/>
  <c r="P122"/>
  <c r="P58"/>
  <c r="P107"/>
  <c r="P146"/>
  <c r="P125"/>
  <c r="P55"/>
  <c r="P57"/>
  <c r="P26"/>
  <c r="P48"/>
  <c r="P15"/>
  <c r="P131"/>
  <c r="P61"/>
  <c r="P129"/>
  <c r="P128"/>
  <c r="P93"/>
  <c r="P119"/>
  <c r="P143"/>
  <c r="P121"/>
  <c r="P120"/>
  <c r="P136"/>
  <c r="P127"/>
  <c r="P106"/>
  <c r="P51"/>
  <c r="P53"/>
  <c r="P56"/>
  <c r="P34"/>
  <c r="P12"/>
  <c r="P14"/>
  <c r="CJ48" i="2"/>
  <c r="CJ52"/>
  <c r="CJ49"/>
  <c r="CJ45"/>
  <c r="CJ6"/>
  <c r="CJ8"/>
  <c r="CJ10"/>
  <c r="CJ12"/>
  <c r="CJ14"/>
  <c r="CJ15"/>
  <c r="CJ17"/>
  <c r="CJ20"/>
  <c r="CJ22"/>
  <c r="CJ28"/>
  <c r="CJ30"/>
  <c r="CJ32"/>
  <c r="CJ35"/>
  <c r="CJ37"/>
  <c r="CJ41"/>
  <c r="AE2"/>
  <c r="CJ50"/>
  <c r="CJ46"/>
  <c r="CJ51"/>
  <c r="CJ47"/>
  <c r="CJ43"/>
  <c r="CJ7"/>
  <c r="CJ9"/>
  <c r="CJ11"/>
  <c r="CJ44"/>
  <c r="CJ16"/>
  <c r="CJ19"/>
  <c r="CJ23"/>
  <c r="CJ25"/>
  <c r="CJ29"/>
  <c r="CJ31"/>
  <c r="CJ33"/>
  <c r="CJ36"/>
  <c r="CJ39"/>
  <c r="CJ38"/>
  <c r="CJ42"/>
  <c r="CJ18"/>
  <c r="CJ21"/>
  <c r="CJ27"/>
  <c r="CJ13"/>
  <c r="CJ40"/>
  <c r="CJ34"/>
  <c r="CJ24"/>
  <c r="O10" i="23"/>
  <c r="D5" s="1"/>
  <c r="D7" s="1"/>
  <c r="P135"/>
  <c r="P118"/>
  <c r="P82"/>
  <c r="P66"/>
  <c r="P104"/>
  <c r="P147"/>
  <c r="P71"/>
  <c r="P98"/>
  <c r="P72"/>
  <c r="P155"/>
  <c r="P59"/>
  <c r="P78"/>
  <c r="P42"/>
  <c r="P49"/>
  <c r="P52"/>
  <c r="P32"/>
  <c r="P88"/>
  <c r="P89"/>
  <c r="P92"/>
  <c r="P63"/>
  <c r="P139"/>
  <c r="P60"/>
  <c r="P96"/>
  <c r="P130"/>
  <c r="P87"/>
  <c r="P100"/>
  <c r="P90"/>
  <c r="P140"/>
  <c r="P74"/>
  <c r="P35"/>
  <c r="P40"/>
  <c r="P46"/>
  <c r="P22"/>
  <c r="P153"/>
  <c r="P62"/>
  <c r="P73"/>
  <c r="P105"/>
  <c r="P84"/>
  <c r="P99"/>
  <c r="P64"/>
  <c r="P83"/>
  <c r="P124"/>
  <c r="P11"/>
  <c r="P101"/>
  <c r="P80"/>
  <c r="P95"/>
  <c r="P54"/>
  <c r="P33"/>
  <c r="P41"/>
  <c r="P24"/>
  <c r="P108"/>
  <c r="P142"/>
  <c r="P149"/>
  <c r="P133"/>
  <c r="P75"/>
  <c r="P81"/>
  <c r="P123"/>
  <c r="P148"/>
  <c r="P110"/>
  <c r="P76"/>
  <c r="P79"/>
  <c r="P141"/>
  <c r="P102"/>
  <c r="P50"/>
  <c r="P19"/>
  <c r="P27"/>
  <c r="P21"/>
  <c r="P16"/>
  <c r="P18"/>
  <c r="G11" l="1"/>
  <c r="G13"/>
  <c r="L13" s="1"/>
  <c r="AF16" i="2" s="1"/>
  <c r="G15" i="23"/>
  <c r="L15" s="1"/>
  <c r="AF33" i="2" s="1"/>
  <c r="G17" i="23"/>
  <c r="L17" s="1"/>
  <c r="AF38" i="2" s="1"/>
  <c r="G19" i="23"/>
  <c r="L19" s="1"/>
  <c r="G21"/>
  <c r="L21" s="1"/>
  <c r="G23"/>
  <c r="L23" s="1"/>
  <c r="G25"/>
  <c r="L25" s="1"/>
  <c r="G27"/>
  <c r="L27" s="1"/>
  <c r="G29"/>
  <c r="L29" s="1"/>
  <c r="G31"/>
  <c r="L31" s="1"/>
  <c r="G33"/>
  <c r="L33" s="1"/>
  <c r="G35"/>
  <c r="L35" s="1"/>
  <c r="G37"/>
  <c r="L37" s="1"/>
  <c r="G39"/>
  <c r="L39" s="1"/>
  <c r="G41"/>
  <c r="L41" s="1"/>
  <c r="G43"/>
  <c r="L43" s="1"/>
  <c r="G45"/>
  <c r="L45" s="1"/>
  <c r="G47"/>
  <c r="L47" s="1"/>
  <c r="G49"/>
  <c r="L49" s="1"/>
  <c r="G51"/>
  <c r="L51" s="1"/>
  <c r="G53"/>
  <c r="L53" s="1"/>
  <c r="G55"/>
  <c r="L55" s="1"/>
  <c r="G57"/>
  <c r="L57" s="1"/>
  <c r="G59"/>
  <c r="L59" s="1"/>
  <c r="G12"/>
  <c r="L12" s="1"/>
  <c r="AF25" i="2" s="1"/>
  <c r="G14" i="23"/>
  <c r="L14" s="1"/>
  <c r="AF17" i="2" s="1"/>
  <c r="G16" i="23"/>
  <c r="L16" s="1"/>
  <c r="AF20" i="2" s="1"/>
  <c r="G18" i="23"/>
  <c r="L18" s="1"/>
  <c r="G20"/>
  <c r="L20" s="1"/>
  <c r="G22"/>
  <c r="L22" s="1"/>
  <c r="G24"/>
  <c r="L24" s="1"/>
  <c r="G26"/>
  <c r="L26" s="1"/>
  <c r="G28"/>
  <c r="L28" s="1"/>
  <c r="G30"/>
  <c r="L30" s="1"/>
  <c r="G32"/>
  <c r="L32" s="1"/>
  <c r="G34"/>
  <c r="L34" s="1"/>
  <c r="G36"/>
  <c r="L36" s="1"/>
  <c r="G38"/>
  <c r="L38" s="1"/>
  <c r="G40"/>
  <c r="L40" s="1"/>
  <c r="G42"/>
  <c r="L42" s="1"/>
  <c r="G44"/>
  <c r="L44" s="1"/>
  <c r="G46"/>
  <c r="L46" s="1"/>
  <c r="G48"/>
  <c r="L48" s="1"/>
  <c r="G50"/>
  <c r="L50" s="1"/>
  <c r="G52"/>
  <c r="L52" s="1"/>
  <c r="G54"/>
  <c r="L54" s="1"/>
  <c r="G56"/>
  <c r="L56" s="1"/>
  <c r="G58"/>
  <c r="L58" s="1"/>
  <c r="G60"/>
  <c r="L60" s="1"/>
  <c r="M90"/>
  <c r="M111"/>
  <c r="M88"/>
  <c r="M95"/>
  <c r="M110"/>
  <c r="M84"/>
  <c r="M118"/>
  <c r="M86"/>
  <c r="M81"/>
  <c r="M73"/>
  <c r="M79"/>
  <c r="M115"/>
  <c r="M102"/>
  <c r="M77"/>
  <c r="M114"/>
  <c r="M116"/>
  <c r="M92"/>
  <c r="M113"/>
  <c r="M97"/>
  <c r="M108"/>
  <c r="M72"/>
  <c r="M85"/>
  <c r="M112"/>
  <c r="M82"/>
  <c r="M93"/>
  <c r="M105"/>
  <c r="M117"/>
  <c r="M120"/>
  <c r="M87"/>
  <c r="M94"/>
  <c r="M119"/>
  <c r="M96"/>
  <c r="M101"/>
  <c r="M78"/>
  <c r="M104"/>
  <c r="M98"/>
  <c r="M106"/>
  <c r="M103"/>
  <c r="M75"/>
  <c r="M109"/>
  <c r="M91"/>
  <c r="M80"/>
  <c r="M71"/>
  <c r="M100"/>
  <c r="M99"/>
  <c r="M89"/>
  <c r="M74"/>
  <c r="M70"/>
  <c r="M76"/>
  <c r="M107"/>
  <c r="M83"/>
  <c r="AT38" i="25" l="1"/>
  <c r="O38" s="1"/>
  <c r="AT38" i="29"/>
  <c r="O38" s="1"/>
  <c r="AT38" i="26"/>
  <c r="O38" s="1"/>
  <c r="AT38" i="24"/>
  <c r="O38" s="1"/>
  <c r="AT38" i="32"/>
  <c r="O38" s="1"/>
  <c r="AT38" i="31"/>
  <c r="O38" s="1"/>
  <c r="AT38" i="30"/>
  <c r="O38" s="1"/>
  <c r="AT38" i="27"/>
  <c r="O38" s="1"/>
  <c r="AT25" i="29"/>
  <c r="AT25" i="27"/>
  <c r="AT25" i="26"/>
  <c r="O25" s="1"/>
  <c r="AT25" i="30"/>
  <c r="AT25" i="25"/>
  <c r="O25" s="1"/>
  <c r="AT25" i="31"/>
  <c r="AT25" i="24"/>
  <c r="O25" s="1"/>
  <c r="AT25" i="32"/>
  <c r="AT30" i="31"/>
  <c r="O30" s="1"/>
  <c r="AT30" i="27"/>
  <c r="O30" s="1"/>
  <c r="AT30" i="26"/>
  <c r="O30" s="1"/>
  <c r="AT30" i="25"/>
  <c r="O30" s="1"/>
  <c r="AT30" i="30"/>
  <c r="O30" s="1"/>
  <c r="AT30" i="29"/>
  <c r="O30" s="1"/>
  <c r="AT30" i="24"/>
  <c r="O30" s="1"/>
  <c r="AT30" i="32"/>
  <c r="O30" s="1"/>
  <c r="AF147" i="2"/>
  <c r="AF143"/>
  <c r="AF139"/>
  <c r="AF135"/>
  <c r="AF131"/>
  <c r="AF148"/>
  <c r="AF144"/>
  <c r="AF140"/>
  <c r="AF136"/>
  <c r="AF132"/>
  <c r="AF129"/>
  <c r="AF125"/>
  <c r="AF121"/>
  <c r="AF117"/>
  <c r="AF114"/>
  <c r="AF112"/>
  <c r="AF110"/>
  <c r="AF108"/>
  <c r="AF106"/>
  <c r="AF104"/>
  <c r="AF102"/>
  <c r="AF100"/>
  <c r="AF98"/>
  <c r="AF96"/>
  <c r="AF94"/>
  <c r="AF92"/>
  <c r="AF130"/>
  <c r="AF126"/>
  <c r="AF122"/>
  <c r="AF118"/>
  <c r="AF91"/>
  <c r="AF89"/>
  <c r="AF87"/>
  <c r="AF85"/>
  <c r="AF83"/>
  <c r="AF81"/>
  <c r="AF79"/>
  <c r="AF77"/>
  <c r="AF75"/>
  <c r="AF73"/>
  <c r="AF71"/>
  <c r="AF69"/>
  <c r="AF67"/>
  <c r="AF65"/>
  <c r="AF63"/>
  <c r="AF61"/>
  <c r="AF54"/>
  <c r="AF57"/>
  <c r="AF59"/>
  <c r="AF149"/>
  <c r="AF145"/>
  <c r="AF141"/>
  <c r="AF137"/>
  <c r="AF133"/>
  <c r="AF150"/>
  <c r="AF146"/>
  <c r="AF142"/>
  <c r="AF138"/>
  <c r="AF134"/>
  <c r="AF127"/>
  <c r="AF123"/>
  <c r="AF119"/>
  <c r="AF115"/>
  <c r="AF113"/>
  <c r="AF111"/>
  <c r="AF109"/>
  <c r="AF107"/>
  <c r="AF105"/>
  <c r="AF103"/>
  <c r="AF101"/>
  <c r="AF99"/>
  <c r="AF97"/>
  <c r="AF95"/>
  <c r="AF93"/>
  <c r="AF128"/>
  <c r="AF124"/>
  <c r="AF120"/>
  <c r="AF116"/>
  <c r="AF90"/>
  <c r="AF88"/>
  <c r="AF86"/>
  <c r="AF84"/>
  <c r="AF82"/>
  <c r="AF80"/>
  <c r="AF78"/>
  <c r="AF76"/>
  <c r="AF74"/>
  <c r="AF72"/>
  <c r="AF70"/>
  <c r="AF68"/>
  <c r="AF66"/>
  <c r="AF64"/>
  <c r="AF62"/>
  <c r="AF53"/>
  <c r="AF55"/>
  <c r="AF56"/>
  <c r="AF58"/>
  <c r="AF60"/>
  <c r="AT22" i="24"/>
  <c r="O22" s="1"/>
  <c r="AT22" i="26"/>
  <c r="O22" s="1"/>
  <c r="AT22" i="25"/>
  <c r="O22" s="1"/>
  <c r="AT22" i="27"/>
  <c r="O22" s="1"/>
  <c r="AT22" i="29"/>
  <c r="O22" s="1"/>
  <c r="AT22" i="30"/>
  <c r="O22" s="1"/>
  <c r="AT22" i="31"/>
  <c r="O22" s="1"/>
  <c r="AT22" i="32"/>
  <c r="O22" s="1"/>
  <c r="AW17" i="2"/>
  <c r="AT37" i="24"/>
  <c r="O37" s="1"/>
  <c r="AT37" i="25"/>
  <c r="O37" s="1"/>
  <c r="AT37" i="26"/>
  <c r="O37" s="1"/>
  <c r="AT37" i="29"/>
  <c r="O37" s="1"/>
  <c r="AT37" i="27"/>
  <c r="O37" s="1"/>
  <c r="AT37" i="30"/>
  <c r="O37" s="1"/>
  <c r="AT37" i="31"/>
  <c r="O37" s="1"/>
  <c r="D14" s="1"/>
  <c r="AW33" i="2"/>
  <c r="AT37" i="32"/>
  <c r="G8" i="23"/>
  <c r="L11"/>
  <c r="AF22" i="2" s="1"/>
  <c r="AT24" i="24"/>
  <c r="O24" s="1"/>
  <c r="AT24" i="26"/>
  <c r="O24" s="1"/>
  <c r="D24" s="1"/>
  <c r="AT24" i="25"/>
  <c r="O24" s="1"/>
  <c r="AT24" i="29"/>
  <c r="AT24" i="27"/>
  <c r="AT24" i="30"/>
  <c r="AT24" i="31"/>
  <c r="AT24" i="32"/>
  <c r="AW20" i="2"/>
  <c r="AT29" i="26"/>
  <c r="O29" s="1"/>
  <c r="AT29" i="25"/>
  <c r="O29" s="1"/>
  <c r="AT29" i="24"/>
  <c r="O29" s="1"/>
  <c r="AT29" i="29"/>
  <c r="O29" s="1"/>
  <c r="AT29" i="27"/>
  <c r="O29" s="1"/>
  <c r="AT29" i="30"/>
  <c r="O29" s="1"/>
  <c r="AT29" i="31"/>
  <c r="O29" s="1"/>
  <c r="AW25" i="2"/>
  <c r="AT29" i="32"/>
  <c r="O29" s="1"/>
  <c r="AT43" i="24"/>
  <c r="O43" s="1"/>
  <c r="AT43" i="25"/>
  <c r="O43" s="1"/>
  <c r="AT43" i="26"/>
  <c r="O43" s="1"/>
  <c r="AT43" i="27"/>
  <c r="O43" s="1"/>
  <c r="AT43" i="29"/>
  <c r="O43" s="1"/>
  <c r="AT43" i="30"/>
  <c r="O43" s="1"/>
  <c r="AT43" i="31"/>
  <c r="O43" s="1"/>
  <c r="AW38" i="2"/>
  <c r="AT43" i="32"/>
  <c r="O43" s="1"/>
  <c r="AT21" i="25"/>
  <c r="O21" s="1"/>
  <c r="AT21" i="24"/>
  <c r="O21" s="1"/>
  <c r="AT21" i="26"/>
  <c r="O21" s="1"/>
  <c r="AT21" i="29"/>
  <c r="AT21" i="30"/>
  <c r="AT21" i="27"/>
  <c r="AT21" i="31"/>
  <c r="AT21" i="32"/>
  <c r="M4" i="18"/>
  <c r="AT27" i="27" l="1"/>
  <c r="AT27" i="30"/>
  <c r="AT27" i="29"/>
  <c r="AT27" i="26"/>
  <c r="AT27" i="24"/>
  <c r="O27" s="1"/>
  <c r="AT27" i="25"/>
  <c r="AT27" i="31"/>
  <c r="AT27" i="32"/>
  <c r="M27" i="18"/>
  <c r="L29"/>
  <c r="L28" s="1"/>
  <c r="AT63" i="31"/>
  <c r="AT63" i="32"/>
  <c r="AT63" i="26"/>
  <c r="AT63" i="27"/>
  <c r="AT63" i="29"/>
  <c r="AT63" i="30"/>
  <c r="AT63" i="24"/>
  <c r="AT63" i="25"/>
  <c r="AT60" i="32"/>
  <c r="AT60" i="31"/>
  <c r="AT60" i="30"/>
  <c r="AT60" i="25"/>
  <c r="AT60" i="27"/>
  <c r="AT60" i="29"/>
  <c r="AT60" i="26"/>
  <c r="AT60" i="24"/>
  <c r="AT67" i="31"/>
  <c r="AT67" i="32"/>
  <c r="AT67" i="30"/>
  <c r="AT67" i="24"/>
  <c r="AT67" i="27"/>
  <c r="AT67" i="29"/>
  <c r="AT67" i="25"/>
  <c r="AT67" i="26"/>
  <c r="AT71" i="31"/>
  <c r="AT71" i="32"/>
  <c r="AT71" i="30"/>
  <c r="AT71" i="27"/>
  <c r="AT71" i="29"/>
  <c r="AT71" i="26"/>
  <c r="AT71" i="25"/>
  <c r="AT71" i="24"/>
  <c r="AT75" i="31"/>
  <c r="AT75" i="32"/>
  <c r="AT75" i="30"/>
  <c r="AT75" i="26"/>
  <c r="AT75" i="24"/>
  <c r="AT75" i="29"/>
  <c r="AT75" i="27"/>
  <c r="AT75" i="25"/>
  <c r="AT79" i="31"/>
  <c r="AT79" i="32"/>
  <c r="AT79" i="30"/>
  <c r="AT79" i="25"/>
  <c r="AT79" i="26"/>
  <c r="AT79" i="24"/>
  <c r="AT79" i="29"/>
  <c r="AT79" i="27"/>
  <c r="AT83" i="31"/>
  <c r="AT83" i="32"/>
  <c r="AT83" i="27"/>
  <c r="AT83" i="24"/>
  <c r="AT83" i="25"/>
  <c r="AT83" i="26"/>
  <c r="AT83" i="30"/>
  <c r="AT83" i="29"/>
  <c r="AT87" i="31"/>
  <c r="AT87" i="32"/>
  <c r="AT87" i="30"/>
  <c r="AT87" i="24"/>
  <c r="AT87" i="25"/>
  <c r="AT87" i="29"/>
  <c r="AT87" i="27"/>
  <c r="AT87" i="26"/>
  <c r="AT91" i="31"/>
  <c r="AT91" i="32"/>
  <c r="AT91" i="30"/>
  <c r="AT91" i="26"/>
  <c r="AT91" i="27"/>
  <c r="AT91" i="24"/>
  <c r="AT91" i="29"/>
  <c r="AT91" i="25"/>
  <c r="AT95" i="31"/>
  <c r="AT95" i="32"/>
  <c r="AT95" i="30"/>
  <c r="AT95" i="24"/>
  <c r="AT95" i="25"/>
  <c r="AT95" i="29"/>
  <c r="AT95" i="26"/>
  <c r="AT95" i="27"/>
  <c r="AT125" i="32"/>
  <c r="AT125" i="31"/>
  <c r="AT125" i="24"/>
  <c r="AT125" i="25"/>
  <c r="AT125" i="26"/>
  <c r="AT125" i="30"/>
  <c r="AT125" i="27"/>
  <c r="AT125" i="29"/>
  <c r="AT133" i="32"/>
  <c r="AT133" i="31"/>
  <c r="AT133" i="27"/>
  <c r="AT133" i="24"/>
  <c r="AT133" i="25"/>
  <c r="AT133" i="30"/>
  <c r="AT133" i="29"/>
  <c r="AT133" i="26"/>
  <c r="AT100" i="32"/>
  <c r="AT100" i="31"/>
  <c r="AT100" i="27"/>
  <c r="AT100" i="24"/>
  <c r="AT100" i="29"/>
  <c r="AT100" i="30"/>
  <c r="AT100" i="25"/>
  <c r="AT100" i="26"/>
  <c r="AT104" i="32"/>
  <c r="AT104" i="31"/>
  <c r="AT104" i="29"/>
  <c r="AT104" i="25"/>
  <c r="AT104" i="24"/>
  <c r="AT104" i="30"/>
  <c r="AT104" i="26"/>
  <c r="AT104" i="27"/>
  <c r="AT108" i="32"/>
  <c r="AT108" i="31"/>
  <c r="AT108" i="30"/>
  <c r="AT108" i="25"/>
  <c r="AT108" i="26"/>
  <c r="AT108" i="27"/>
  <c r="AT108" i="24"/>
  <c r="AT108" i="29"/>
  <c r="AT112" i="32"/>
  <c r="AT112" i="31"/>
  <c r="AT112" i="25"/>
  <c r="AT112" i="26"/>
  <c r="AT112" i="24"/>
  <c r="AT112" i="30"/>
  <c r="AT112" i="29"/>
  <c r="AT112" i="27"/>
  <c r="AT116" i="32"/>
  <c r="AT116" i="31"/>
  <c r="AT116" i="27"/>
  <c r="AT116" i="29"/>
  <c r="AT116" i="25"/>
  <c r="AT116" i="30"/>
  <c r="AT116" i="24"/>
  <c r="AT116" i="26"/>
  <c r="AT120" i="32"/>
  <c r="AT120" i="31"/>
  <c r="AT120" i="27"/>
  <c r="AT120" i="24"/>
  <c r="AT120" i="25"/>
  <c r="AT120" i="26"/>
  <c r="AT120" i="30"/>
  <c r="AT120" i="29"/>
  <c r="AT128" i="31"/>
  <c r="AT128" i="32"/>
  <c r="AT128" i="30"/>
  <c r="AT128" i="26"/>
  <c r="AT128" i="27"/>
  <c r="AT128" i="24"/>
  <c r="AT128" i="29"/>
  <c r="AT128" i="25"/>
  <c r="AT139" i="32"/>
  <c r="AT139" i="31"/>
  <c r="AT139" i="29"/>
  <c r="AT139" i="26"/>
  <c r="AT139" i="27"/>
  <c r="AT139" i="30"/>
  <c r="AT139" i="25"/>
  <c r="AT139" i="24"/>
  <c r="AT147" i="32"/>
  <c r="AT147" i="31"/>
  <c r="AT147" i="30"/>
  <c r="AT147" i="26"/>
  <c r="AT147" i="29"/>
  <c r="AT147" i="25"/>
  <c r="AT147" i="24"/>
  <c r="AT147" i="27"/>
  <c r="AT155" i="32"/>
  <c r="AT155" i="31"/>
  <c r="AT155" i="26"/>
  <c r="AT155" i="29"/>
  <c r="AT155" i="25"/>
  <c r="AT155" i="30"/>
  <c r="AT155" i="24"/>
  <c r="AT155" i="27"/>
  <c r="AT142" i="32"/>
  <c r="AT142" i="31"/>
  <c r="AT142" i="25"/>
  <c r="AT142" i="24"/>
  <c r="AT142" i="29"/>
  <c r="AT142" i="30"/>
  <c r="AT142" i="27"/>
  <c r="AT142" i="26"/>
  <c r="AT150" i="32"/>
  <c r="AT150" i="31"/>
  <c r="AT150" i="30"/>
  <c r="AT150" i="24"/>
  <c r="AT150" i="29"/>
  <c r="AT150" i="26"/>
  <c r="AT150" i="25"/>
  <c r="AT150" i="27"/>
  <c r="AT64" i="32"/>
  <c r="AT64" i="31"/>
  <c r="AT64" i="30"/>
  <c r="AT64" i="25"/>
  <c r="AT64" i="24"/>
  <c r="AT64" i="26"/>
  <c r="AT64" i="27"/>
  <c r="AT64" i="29"/>
  <c r="AT59" i="32"/>
  <c r="AT59" i="31"/>
  <c r="AT59" i="30"/>
  <c r="AT59" i="25"/>
  <c r="AT59" i="29"/>
  <c r="AT59" i="26"/>
  <c r="AT59" i="27"/>
  <c r="AT59" i="24"/>
  <c r="AT68" i="32"/>
  <c r="AT68" i="31"/>
  <c r="AT68" i="30"/>
  <c r="AT68" i="26"/>
  <c r="AT68" i="25"/>
  <c r="AT68" i="27"/>
  <c r="AT68" i="29"/>
  <c r="AT68" i="24"/>
  <c r="AT72" i="32"/>
  <c r="AT72" i="31"/>
  <c r="AT72" i="30"/>
  <c r="AT72" i="26"/>
  <c r="AT72" i="25"/>
  <c r="AT72" i="27"/>
  <c r="AT72" i="24"/>
  <c r="AT72" i="29"/>
  <c r="AT76" i="32"/>
  <c r="AT76" i="31"/>
  <c r="AT76" i="27"/>
  <c r="AT76" i="29"/>
  <c r="AT76" i="26"/>
  <c r="AT76" i="30"/>
  <c r="AT76" i="24"/>
  <c r="AT76" i="25"/>
  <c r="AT80" i="32"/>
  <c r="AT80" i="31"/>
  <c r="AT80" i="30"/>
  <c r="AT80" i="29"/>
  <c r="AT80" i="24"/>
  <c r="AT80" i="26"/>
  <c r="AT80" i="27"/>
  <c r="AT80" i="25"/>
  <c r="AT84" i="32"/>
  <c r="AT84" i="31"/>
  <c r="AT84" i="24"/>
  <c r="AT84" i="26"/>
  <c r="AT84" i="27"/>
  <c r="AT84" i="30"/>
  <c r="AT84" i="25"/>
  <c r="AT84" i="29"/>
  <c r="AT88" i="32"/>
  <c r="AT88" i="31"/>
  <c r="AT88" i="25"/>
  <c r="AT88" i="24"/>
  <c r="AT88" i="29"/>
  <c r="AT88" i="30"/>
  <c r="AT88" i="27"/>
  <c r="AT88" i="26"/>
  <c r="AT92" i="32"/>
  <c r="AT92" i="31"/>
  <c r="AT92" i="26"/>
  <c r="AT92" i="29"/>
  <c r="AT92" i="27"/>
  <c r="AT92" i="30"/>
  <c r="AT92" i="24"/>
  <c r="AT92" i="25"/>
  <c r="AT96" i="32"/>
  <c r="AT96" i="31"/>
  <c r="AT96" i="30"/>
  <c r="AT96" i="27"/>
  <c r="AT96" i="25"/>
  <c r="AT96" i="24"/>
  <c r="AT96" i="26"/>
  <c r="AT96" i="29"/>
  <c r="AT127" i="32"/>
  <c r="AT127" i="31"/>
  <c r="AT127" i="30"/>
  <c r="AT127" i="26"/>
  <c r="AT127" i="24"/>
  <c r="AT127" i="27"/>
  <c r="AT127" i="29"/>
  <c r="AT127" i="25"/>
  <c r="AT135" i="32"/>
  <c r="AT135" i="31"/>
  <c r="AT135" i="27"/>
  <c r="AT135" i="29"/>
  <c r="AT135" i="25"/>
  <c r="AT135" i="24"/>
  <c r="AT135" i="30"/>
  <c r="AT135" i="26"/>
  <c r="AT99" i="32"/>
  <c r="AT99" i="31"/>
  <c r="AT99" i="30"/>
  <c r="AT99" i="26"/>
  <c r="AT99" i="24"/>
  <c r="AT99" i="27"/>
  <c r="AT99" i="25"/>
  <c r="AT99" i="29"/>
  <c r="AT103" i="32"/>
  <c r="AT103" i="31"/>
  <c r="AT103" i="24"/>
  <c r="AT103" i="25"/>
  <c r="AT103" i="26"/>
  <c r="AT103" i="27"/>
  <c r="AT103" i="30"/>
  <c r="AT103" i="29"/>
  <c r="AT107" i="32"/>
  <c r="AT107" i="31"/>
  <c r="AT107" i="30"/>
  <c r="AT107" i="27"/>
  <c r="AT107" i="29"/>
  <c r="AT107" i="24"/>
  <c r="AT107" i="25"/>
  <c r="AT107" i="26"/>
  <c r="AT111" i="32"/>
  <c r="AT111" i="31"/>
  <c r="AT111" i="24"/>
  <c r="AT111" i="26"/>
  <c r="AT111" i="25"/>
  <c r="AT111" i="29"/>
  <c r="AT111" i="30"/>
  <c r="AT111" i="27"/>
  <c r="AT115" i="32"/>
  <c r="AT115" i="31"/>
  <c r="AT115" i="25"/>
  <c r="AT115" i="27"/>
  <c r="AT115" i="29"/>
  <c r="AT115" i="30"/>
  <c r="AT115" i="24"/>
  <c r="AT115" i="26"/>
  <c r="AT119" i="32"/>
  <c r="AT119" i="31"/>
  <c r="AT119" i="24"/>
  <c r="AT119" i="26"/>
  <c r="AT119" i="27"/>
  <c r="AT119" i="30"/>
  <c r="AT119" i="25"/>
  <c r="AT119" i="29"/>
  <c r="AT126" i="32"/>
  <c r="AT126" i="31"/>
  <c r="AT126" i="30"/>
  <c r="AT126" i="27"/>
  <c r="AT126" i="29"/>
  <c r="AT126" i="24"/>
  <c r="AT126" i="26"/>
  <c r="AT126" i="25"/>
  <c r="AT134" i="32"/>
  <c r="AT134" i="31"/>
  <c r="AT134" i="25"/>
  <c r="AT134" i="27"/>
  <c r="AT134" i="29"/>
  <c r="AT134" i="30"/>
  <c r="AT134" i="24"/>
  <c r="AT134" i="26"/>
  <c r="AT141" i="32"/>
  <c r="AT141" i="31"/>
  <c r="AT141" i="27"/>
  <c r="AT141" i="26"/>
  <c r="AT141" i="25"/>
  <c r="AT141" i="30"/>
  <c r="AT141" i="29"/>
  <c r="AT141" i="24"/>
  <c r="AT149" i="32"/>
  <c r="AT149" i="31"/>
  <c r="AT149" i="30"/>
  <c r="AT149" i="26"/>
  <c r="AT149" i="24"/>
  <c r="AT149" i="25"/>
  <c r="AT149" i="27"/>
  <c r="AT149" i="29"/>
  <c r="AT136" i="32"/>
  <c r="AT136" i="31"/>
  <c r="AT136" i="30"/>
  <c r="AT136" i="25"/>
  <c r="AT136" i="27"/>
  <c r="AT136" i="29"/>
  <c r="AT136" i="26"/>
  <c r="AT136" i="24"/>
  <c r="AT144" i="32"/>
  <c r="AT144" i="31"/>
  <c r="AT144" i="30"/>
  <c r="AT144" i="25"/>
  <c r="AT144" i="24"/>
  <c r="AT144" i="29"/>
  <c r="AT144" i="27"/>
  <c r="AT144" i="26"/>
  <c r="AT152" i="32"/>
  <c r="AT152" i="31"/>
  <c r="AT152" i="30"/>
  <c r="AT152" i="25"/>
  <c r="AT152" i="26"/>
  <c r="AT152" i="24"/>
  <c r="AT152" i="29"/>
  <c r="AT152" i="27"/>
  <c r="D25" i="26"/>
  <c r="AT26" i="24"/>
  <c r="O26" s="1"/>
  <c r="P26" s="1"/>
  <c r="AT26" i="26"/>
  <c r="O26" s="1"/>
  <c r="D20" s="1"/>
  <c r="AT26" i="25"/>
  <c r="O26" s="1"/>
  <c r="AT26" i="27"/>
  <c r="AT26" i="29"/>
  <c r="AT26" i="30"/>
  <c r="AT26" i="31"/>
  <c r="AW22" i="2"/>
  <c r="AT26" i="32"/>
  <c r="CK22" i="2"/>
  <c r="AT65" i="31"/>
  <c r="AT65" i="32"/>
  <c r="AT65" i="30"/>
  <c r="AT65" i="25"/>
  <c r="AT65" i="26"/>
  <c r="AT65" i="29"/>
  <c r="AT65" i="24"/>
  <c r="AT65" i="27"/>
  <c r="AT61" i="31"/>
  <c r="AT61" i="32"/>
  <c r="AT61" i="27"/>
  <c r="AT61" i="29"/>
  <c r="AT61" i="24"/>
  <c r="AT61" i="30"/>
  <c r="AT61" i="25"/>
  <c r="AT61" i="26"/>
  <c r="AT58" i="31"/>
  <c r="AT58" i="32"/>
  <c r="AT58" i="30"/>
  <c r="AT58" i="26"/>
  <c r="AT58" i="29"/>
  <c r="AT58" i="24"/>
  <c r="AT58" i="27"/>
  <c r="AT58" i="25"/>
  <c r="AT69" i="31"/>
  <c r="AT69" i="32"/>
  <c r="AT69" i="30"/>
  <c r="AT69" i="27"/>
  <c r="AT69" i="26"/>
  <c r="AT69" i="25"/>
  <c r="AT69" i="29"/>
  <c r="AT69" i="24"/>
  <c r="AT73" i="31"/>
  <c r="AT73" i="32"/>
  <c r="AT73" i="24"/>
  <c r="AT73" i="27"/>
  <c r="AT73" i="25"/>
  <c r="AT73" i="30"/>
  <c r="AT73" i="26"/>
  <c r="AT73" i="29"/>
  <c r="AT77" i="31"/>
  <c r="AT77" i="32"/>
  <c r="AT77" i="30"/>
  <c r="AT77" i="26"/>
  <c r="AT77" i="25"/>
  <c r="AT77" i="29"/>
  <c r="AT77" i="24"/>
  <c r="AT77" i="27"/>
  <c r="AT81" i="31"/>
  <c r="AT81" i="32"/>
  <c r="AT81" i="30"/>
  <c r="AT81" i="26"/>
  <c r="AT81" i="24"/>
  <c r="AT81" i="29"/>
  <c r="AT81" i="25"/>
  <c r="AT81" i="27"/>
  <c r="AT85" i="31"/>
  <c r="AT85" i="32"/>
  <c r="AT85" i="26"/>
  <c r="AT85" i="24"/>
  <c r="AT85" i="29"/>
  <c r="AT85" i="30"/>
  <c r="AT85" i="25"/>
  <c r="AT85" i="27"/>
  <c r="AT89" i="31"/>
  <c r="AT89" i="32"/>
  <c r="AT89" i="30"/>
  <c r="AT89" i="25"/>
  <c r="AT89" i="29"/>
  <c r="AT89" i="24"/>
  <c r="AT89" i="27"/>
  <c r="AT89" i="26"/>
  <c r="AT93" i="31"/>
  <c r="AT93" i="32"/>
  <c r="AT93" i="27"/>
  <c r="AT93" i="25"/>
  <c r="AT93" i="24"/>
  <c r="AT93" i="30"/>
  <c r="AT93" i="26"/>
  <c r="AT93" i="29"/>
  <c r="AT121" i="32"/>
  <c r="AT121" i="31"/>
  <c r="AT121" i="30"/>
  <c r="AT121" i="26"/>
  <c r="AT121" i="29"/>
  <c r="AT121" i="24"/>
  <c r="AT121" i="27"/>
  <c r="AT121" i="25"/>
  <c r="AT129" i="32"/>
  <c r="AT129" i="31"/>
  <c r="AT129" i="30"/>
  <c r="AT129" i="26"/>
  <c r="AT129" i="29"/>
  <c r="AT129" i="24"/>
  <c r="AT129" i="27"/>
  <c r="AT129" i="25"/>
  <c r="AT98" i="32"/>
  <c r="AT98" i="31"/>
  <c r="AT98" i="27"/>
  <c r="AT98" i="25"/>
  <c r="AT98" i="24"/>
  <c r="AT98" i="30"/>
  <c r="AT98" i="26"/>
  <c r="AT98" i="29"/>
  <c r="AT102" i="32"/>
  <c r="AT102" i="31"/>
  <c r="AT102" i="25"/>
  <c r="AT102" i="29"/>
  <c r="AT102" i="24"/>
  <c r="AT102" i="30"/>
  <c r="AT102" i="26"/>
  <c r="AT102" i="27"/>
  <c r="AT106" i="32"/>
  <c r="AT106" i="31"/>
  <c r="AT106" i="30"/>
  <c r="AT106" i="25"/>
  <c r="AT106" i="26"/>
  <c r="AT106" i="24"/>
  <c r="AT106" i="27"/>
  <c r="AT106" i="29"/>
  <c r="AT110" i="32"/>
  <c r="AT110" i="31"/>
  <c r="AT110" i="30"/>
  <c r="AT110" i="27"/>
  <c r="AT110" i="25"/>
  <c r="AT110" i="24"/>
  <c r="AT110" i="26"/>
  <c r="AT110" i="29"/>
  <c r="AT114" i="32"/>
  <c r="AT114" i="31"/>
  <c r="AT114" i="30"/>
  <c r="AT114" i="25"/>
  <c r="AT114" i="26"/>
  <c r="AT114" i="24"/>
  <c r="AT114" i="27"/>
  <c r="AT114" i="29"/>
  <c r="AT118" i="32"/>
  <c r="AT118" i="31"/>
  <c r="AT118" i="30"/>
  <c r="AT118" i="26"/>
  <c r="AT118" i="25"/>
  <c r="AT118" i="29"/>
  <c r="AT118" i="24"/>
  <c r="AT118" i="27"/>
  <c r="AT124" i="31"/>
  <c r="AT124" i="32"/>
  <c r="AT124" i="25"/>
  <c r="AT124" i="26"/>
  <c r="AT124" i="24"/>
  <c r="AT124" i="27"/>
  <c r="AT124" i="30"/>
  <c r="AT124" i="29"/>
  <c r="AT132" i="32"/>
  <c r="AT132" i="31"/>
  <c r="AT132" i="26"/>
  <c r="AT132" i="25"/>
  <c r="AT132" i="29"/>
  <c r="AT132" i="30"/>
  <c r="AT132" i="27"/>
  <c r="AT132" i="24"/>
  <c r="AT143" i="32"/>
  <c r="AT143" i="31"/>
  <c r="AT143" i="30"/>
  <c r="AT143" i="27"/>
  <c r="AT143" i="29"/>
  <c r="AT143" i="24"/>
  <c r="AT143" i="25"/>
  <c r="AT143" i="26"/>
  <c r="AT151" i="32"/>
  <c r="AT151" i="31"/>
  <c r="AT151" i="29"/>
  <c r="AT151" i="27"/>
  <c r="AT151" i="24"/>
  <c r="AT151" i="26"/>
  <c r="AT151" i="30"/>
  <c r="AT151" i="25"/>
  <c r="AT138" i="32"/>
  <c r="AT138" i="31"/>
  <c r="AT138" i="30"/>
  <c r="AT138" i="25"/>
  <c r="AT138" i="24"/>
  <c r="AT138" i="29"/>
  <c r="AT138" i="26"/>
  <c r="AT138" i="27"/>
  <c r="AT146" i="32"/>
  <c r="AT146" i="31"/>
  <c r="AT146" i="26"/>
  <c r="AT146" i="27"/>
  <c r="AT146" i="24"/>
  <c r="AT146" i="30"/>
  <c r="AT146" i="25"/>
  <c r="AT146" i="29"/>
  <c r="AT154" i="32"/>
  <c r="AT154" i="31"/>
  <c r="AT154" i="27"/>
  <c r="AT154" i="29"/>
  <c r="AT154" i="24"/>
  <c r="AT154" i="30"/>
  <c r="AT154" i="26"/>
  <c r="AT154" i="25"/>
  <c r="AT62" i="32"/>
  <c r="AT62" i="31"/>
  <c r="AT62" i="30"/>
  <c r="AT62" i="25"/>
  <c r="AT62" i="27"/>
  <c r="AT62" i="29"/>
  <c r="AT62" i="26"/>
  <c r="AT62" i="24"/>
  <c r="AT66" i="32"/>
  <c r="AT66" i="31"/>
  <c r="AT66" i="30"/>
  <c r="AT66" i="26"/>
  <c r="AT66" i="25"/>
  <c r="AT66" i="27"/>
  <c r="AT66" i="24"/>
  <c r="AT66" i="29"/>
  <c r="AT70" i="32"/>
  <c r="AT70" i="31"/>
  <c r="AT70" i="30"/>
  <c r="AT70" i="27"/>
  <c r="AT70" i="25"/>
  <c r="AT70" i="29"/>
  <c r="AT70" i="24"/>
  <c r="AT70" i="26"/>
  <c r="AT74" i="32"/>
  <c r="AT74" i="31"/>
  <c r="AT74" i="25"/>
  <c r="AT74" i="24"/>
  <c r="AT74" i="29"/>
  <c r="AT74" i="30"/>
  <c r="AT74" i="27"/>
  <c r="AT74" i="26"/>
  <c r="AT78" i="32"/>
  <c r="AT78" i="31"/>
  <c r="AT78" i="29"/>
  <c r="AT78" i="24"/>
  <c r="AT78" i="25"/>
  <c r="AT78" i="30"/>
  <c r="AT78" i="26"/>
  <c r="AT78" i="27"/>
  <c r="AT82" i="32"/>
  <c r="AT82" i="31"/>
  <c r="AT82" i="24"/>
  <c r="AT82" i="29"/>
  <c r="AT82" i="26"/>
  <c r="AT82" i="30"/>
  <c r="AT82" i="25"/>
  <c r="AT82" i="27"/>
  <c r="AT86" i="32"/>
  <c r="AT86" i="31"/>
  <c r="AT86" i="27"/>
  <c r="AT86" i="25"/>
  <c r="AT86" i="24"/>
  <c r="AT86" i="26"/>
  <c r="AT86" i="30"/>
  <c r="AT86" i="29"/>
  <c r="AT90" i="32"/>
  <c r="AT90" i="31"/>
  <c r="AT90" i="26"/>
  <c r="AT90" i="25"/>
  <c r="AT90" i="27"/>
  <c r="AT90" i="30"/>
  <c r="AT90" i="29"/>
  <c r="AT90" i="24"/>
  <c r="AT94" i="32"/>
  <c r="AT94" i="31"/>
  <c r="AT94" i="26"/>
  <c r="AT94" i="25"/>
  <c r="AT94" i="27"/>
  <c r="AT94" i="30"/>
  <c r="AT94" i="29"/>
  <c r="AT94" i="24"/>
  <c r="AT123" i="32"/>
  <c r="AT123" i="31"/>
  <c r="AT123" i="25"/>
  <c r="AT123" i="26"/>
  <c r="AT123" i="24"/>
  <c r="AT123" i="27"/>
  <c r="AT123" i="30"/>
  <c r="AT123" i="29"/>
  <c r="AT131" i="32"/>
  <c r="AT131" i="31"/>
  <c r="AT131" i="29"/>
  <c r="AT131" i="24"/>
  <c r="AT131" i="27"/>
  <c r="AT131" i="25"/>
  <c r="AT131" i="30"/>
  <c r="AT131" i="26"/>
  <c r="AT97" i="32"/>
  <c r="AT97" i="31"/>
  <c r="AT97" i="24"/>
  <c r="AT97" i="25"/>
  <c r="AT97" i="26"/>
  <c r="AT97" i="30"/>
  <c r="AT97" i="29"/>
  <c r="AT97" i="27"/>
  <c r="AT101" i="32"/>
  <c r="AT101" i="31"/>
  <c r="AT101" i="30"/>
  <c r="AT101" i="24"/>
  <c r="AT101" i="25"/>
  <c r="AT101" i="27"/>
  <c r="AT101" i="26"/>
  <c r="AT101" i="29"/>
  <c r="AT105" i="32"/>
  <c r="AT105" i="31"/>
  <c r="AT105" i="30"/>
  <c r="AT105" i="24"/>
  <c r="AT105" i="26"/>
  <c r="AT105" i="27"/>
  <c r="AT105" i="25"/>
  <c r="AT105" i="29"/>
  <c r="AT109" i="32"/>
  <c r="AT109" i="31"/>
  <c r="AT109" i="29"/>
  <c r="AT109" i="27"/>
  <c r="AT109" i="24"/>
  <c r="AT109" i="26"/>
  <c r="AT109" i="30"/>
  <c r="AT109" i="25"/>
  <c r="AT113" i="32"/>
  <c r="AT113" i="31"/>
  <c r="AT113" i="27"/>
  <c r="AT113" i="24"/>
  <c r="AT113" i="25"/>
  <c r="AT113" i="30"/>
  <c r="AT113" i="26"/>
  <c r="AT113" i="29"/>
  <c r="AT117" i="32"/>
  <c r="AT117" i="31"/>
  <c r="AT117" i="30"/>
  <c r="AT117" i="26"/>
  <c r="AT117" i="25"/>
  <c r="AT117" i="27"/>
  <c r="AT117" i="24"/>
  <c r="AT117" i="29"/>
  <c r="AT122" i="32"/>
  <c r="AT122" i="31"/>
  <c r="AT122" i="25"/>
  <c r="AT122" i="27"/>
  <c r="AT122" i="29"/>
  <c r="AT122" i="30"/>
  <c r="AT122" i="24"/>
  <c r="AT122" i="26"/>
  <c r="AT130" i="32"/>
  <c r="AT130" i="31"/>
  <c r="AT130" i="30"/>
  <c r="AT130" i="26"/>
  <c r="AT130" i="25"/>
  <c r="AT130" i="27"/>
  <c r="AT130" i="24"/>
  <c r="AT130" i="29"/>
  <c r="AT137" i="32"/>
  <c r="AT137" i="31"/>
  <c r="AT137" i="30"/>
  <c r="AT137" i="25"/>
  <c r="AT137" i="26"/>
  <c r="AT137" i="29"/>
  <c r="AT137" i="24"/>
  <c r="AT137" i="27"/>
  <c r="AT145" i="32"/>
  <c r="AT145" i="31"/>
  <c r="AT145" i="30"/>
  <c r="AT145" i="25"/>
  <c r="AT145" i="29"/>
  <c r="AT145" i="24"/>
  <c r="AT145" i="27"/>
  <c r="AT145" i="26"/>
  <c r="AT153" i="32"/>
  <c r="AT153" i="31"/>
  <c r="AT153" i="27"/>
  <c r="AT153" i="29"/>
  <c r="AT153" i="24"/>
  <c r="AT153" i="30"/>
  <c r="AT153" i="26"/>
  <c r="AT153" i="25"/>
  <c r="AT140" i="32"/>
  <c r="AT140" i="31"/>
  <c r="AT140" i="25"/>
  <c r="AT140" i="24"/>
  <c r="AT140" i="29"/>
  <c r="AT140" i="30"/>
  <c r="AT140" i="26"/>
  <c r="AT140" i="27"/>
  <c r="AT148" i="32"/>
  <c r="AT148" i="31"/>
  <c r="AT148" i="26"/>
  <c r="AT148" i="24"/>
  <c r="AT148" i="27"/>
  <c r="AT148" i="25"/>
  <c r="AT148" i="30"/>
  <c r="AT148" i="29"/>
  <c r="BO52" i="2" l="1"/>
  <c r="BO48"/>
  <c r="BO44"/>
  <c r="BO53"/>
  <c r="BO49"/>
  <c r="BO45"/>
  <c r="BO6"/>
  <c r="BO8"/>
  <c r="BO10"/>
  <c r="BO12"/>
  <c r="BO14"/>
  <c r="BO16"/>
  <c r="BO19"/>
  <c r="BO21"/>
  <c r="BO23"/>
  <c r="BO25"/>
  <c r="BO27"/>
  <c r="BO29"/>
  <c r="BO31"/>
  <c r="BO33"/>
  <c r="BO34"/>
  <c r="BO36"/>
  <c r="BO39"/>
  <c r="BO56"/>
  <c r="BO58"/>
  <c r="BO60"/>
  <c r="BO62"/>
  <c r="BO64"/>
  <c r="BO66"/>
  <c r="BO68"/>
  <c r="BO70"/>
  <c r="BO72"/>
  <c r="BO74"/>
  <c r="BO76"/>
  <c r="BO78"/>
  <c r="BO80"/>
  <c r="BO82"/>
  <c r="BO84"/>
  <c r="BO86"/>
  <c r="BO88"/>
  <c r="BO90"/>
  <c r="BO92"/>
  <c r="BO94"/>
  <c r="BO96"/>
  <c r="BO98"/>
  <c r="BO100"/>
  <c r="BO102"/>
  <c r="BO104"/>
  <c r="BO106"/>
  <c r="BO108"/>
  <c r="BO110"/>
  <c r="BO112"/>
  <c r="BO114"/>
  <c r="BO116"/>
  <c r="BO118"/>
  <c r="BO120"/>
  <c r="BO122"/>
  <c r="BO124"/>
  <c r="BO126"/>
  <c r="BO128"/>
  <c r="BO130"/>
  <c r="BO38"/>
  <c r="BO42"/>
  <c r="BO132"/>
  <c r="BO134"/>
  <c r="BO136"/>
  <c r="BO138"/>
  <c r="BO140"/>
  <c r="BO142"/>
  <c r="BO144"/>
  <c r="BO146"/>
  <c r="BO148"/>
  <c r="BO150"/>
  <c r="BO54"/>
  <c r="BO50"/>
  <c r="BO46"/>
  <c r="BO55"/>
  <c r="BO51"/>
  <c r="BO47"/>
  <c r="BO43"/>
  <c r="BO7"/>
  <c r="BO9"/>
  <c r="BO11"/>
  <c r="BO13"/>
  <c r="BO15"/>
  <c r="BO17"/>
  <c r="BO20"/>
  <c r="BO22"/>
  <c r="BO24"/>
  <c r="BO26"/>
  <c r="BO28"/>
  <c r="BO30"/>
  <c r="BO32"/>
  <c r="BO18"/>
  <c r="BO35"/>
  <c r="BO37"/>
  <c r="BO41"/>
  <c r="BO57"/>
  <c r="BO59"/>
  <c r="BO61"/>
  <c r="BO63"/>
  <c r="BO65"/>
  <c r="BO67"/>
  <c r="BO69"/>
  <c r="BO71"/>
  <c r="BO73"/>
  <c r="BO75"/>
  <c r="BO77"/>
  <c r="BO79"/>
  <c r="BO81"/>
  <c r="BO83"/>
  <c r="BO85"/>
  <c r="BO87"/>
  <c r="BO89"/>
  <c r="BO91"/>
  <c r="BO93"/>
  <c r="BO95"/>
  <c r="BO97"/>
  <c r="BO99"/>
  <c r="BO101"/>
  <c r="BO103"/>
  <c r="BO105"/>
  <c r="BO107"/>
  <c r="BO109"/>
  <c r="BO111"/>
  <c r="BO113"/>
  <c r="BO115"/>
  <c r="BO117"/>
  <c r="BO119"/>
  <c r="BO121"/>
  <c r="BO123"/>
  <c r="BO125"/>
  <c r="BO127"/>
  <c r="BO129"/>
  <c r="K2"/>
  <c r="BO40"/>
  <c r="BO131"/>
  <c r="BO133"/>
  <c r="BO135"/>
  <c r="BO137"/>
  <c r="BO139"/>
  <c r="BO141"/>
  <c r="BO143"/>
  <c r="BO145"/>
  <c r="BO147"/>
  <c r="BO149"/>
  <c r="P123" i="24"/>
  <c r="P110"/>
  <c r="P153"/>
  <c r="P14"/>
  <c r="P136"/>
  <c r="P147"/>
  <c r="P122"/>
  <c r="P145"/>
  <c r="P115"/>
  <c r="P90"/>
  <c r="P142"/>
  <c r="P74"/>
  <c r="P19"/>
  <c r="P45"/>
  <c r="P31"/>
  <c r="P155"/>
  <c r="P98"/>
  <c r="P79"/>
  <c r="P130"/>
  <c r="P120"/>
  <c r="P97"/>
  <c r="P85"/>
  <c r="P88"/>
  <c r="P68"/>
  <c r="P30"/>
  <c r="P69"/>
  <c r="P141"/>
  <c r="P87"/>
  <c r="P65"/>
  <c r="P75"/>
  <c r="P121"/>
  <c r="P12"/>
  <c r="P95"/>
  <c r="P94"/>
  <c r="P152"/>
  <c r="P91"/>
  <c r="P132"/>
  <c r="P70"/>
  <c r="P58"/>
  <c r="P126"/>
  <c r="P133"/>
  <c r="P139"/>
  <c r="P150"/>
  <c r="P76"/>
  <c r="P106"/>
  <c r="P109"/>
  <c r="P107"/>
  <c r="P59"/>
  <c r="P96"/>
  <c r="P86"/>
  <c r="P140"/>
  <c r="P100"/>
  <c r="P16"/>
  <c r="P39"/>
  <c r="P78"/>
  <c r="P62"/>
  <c r="P84"/>
  <c r="P116"/>
  <c r="P138"/>
  <c r="P61"/>
  <c r="P77"/>
  <c r="P129"/>
  <c r="P114"/>
  <c r="P102"/>
  <c r="P113"/>
  <c r="P111"/>
  <c r="P83"/>
  <c r="P27"/>
  <c r="P104"/>
  <c r="P112"/>
  <c r="P144"/>
  <c r="P72"/>
  <c r="P149"/>
  <c r="P60"/>
  <c r="P20"/>
  <c r="P105"/>
  <c r="P103"/>
  <c r="P154"/>
  <c r="P66"/>
  <c r="P64"/>
  <c r="P128"/>
  <c r="P18"/>
  <c r="P25"/>
  <c r="P21"/>
  <c r="P24"/>
  <c r="P51"/>
  <c r="P44"/>
  <c r="P53"/>
  <c r="P56"/>
  <c r="P52"/>
  <c r="P46"/>
  <c r="P36"/>
  <c r="P47"/>
  <c r="P42"/>
  <c r="P55"/>
  <c r="P50"/>
  <c r="CK49" i="2"/>
  <c r="CK45"/>
  <c r="CK50"/>
  <c r="CK46"/>
  <c r="CK43"/>
  <c r="CK7"/>
  <c r="CK9"/>
  <c r="CK11"/>
  <c r="CK13"/>
  <c r="CK15"/>
  <c r="CK24"/>
  <c r="CK26"/>
  <c r="CK28"/>
  <c r="CK30"/>
  <c r="CK32"/>
  <c r="CK18"/>
  <c r="CK35"/>
  <c r="CK37"/>
  <c r="CK39"/>
  <c r="CK41"/>
  <c r="AF2"/>
  <c r="CK51"/>
  <c r="CK47"/>
  <c r="CK52"/>
  <c r="CK48"/>
  <c r="CK44"/>
  <c r="CK6"/>
  <c r="CK8"/>
  <c r="CK10"/>
  <c r="CK12"/>
  <c r="CK14"/>
  <c r="CK19"/>
  <c r="CK21"/>
  <c r="CK23"/>
  <c r="CK27"/>
  <c r="CK29"/>
  <c r="CK31"/>
  <c r="CK34"/>
  <c r="CK36"/>
  <c r="CK40"/>
  <c r="CK42"/>
  <c r="CK33"/>
  <c r="CK25"/>
  <c r="CK38"/>
  <c r="CK16"/>
  <c r="CK17"/>
  <c r="CK20"/>
  <c r="P15" i="24"/>
  <c r="P81"/>
  <c r="P80"/>
  <c r="P143"/>
  <c r="P89"/>
  <c r="P101"/>
  <c r="P134"/>
  <c r="P93"/>
  <c r="P117"/>
  <c r="P11"/>
  <c r="P13"/>
  <c r="P151"/>
  <c r="P108"/>
  <c r="P71"/>
  <c r="P92"/>
  <c r="P33"/>
  <c r="P99"/>
  <c r="P127"/>
  <c r="P131"/>
  <c r="O10"/>
  <c r="D5" s="1"/>
  <c r="D7" s="1"/>
  <c r="P118"/>
  <c r="P82"/>
  <c r="P148"/>
  <c r="P67"/>
  <c r="P137"/>
  <c r="P135"/>
  <c r="P125"/>
  <c r="P124"/>
  <c r="P119"/>
  <c r="P146"/>
  <c r="P63"/>
  <c r="P73"/>
  <c r="P17"/>
  <c r="P38"/>
  <c r="P28"/>
  <c r="P22"/>
  <c r="P37"/>
  <c r="P29"/>
  <c r="P57"/>
  <c r="P35"/>
  <c r="P34"/>
  <c r="P49"/>
  <c r="P48"/>
  <c r="P32"/>
  <c r="P41"/>
  <c r="P40"/>
  <c r="P54"/>
  <c r="P23"/>
  <c r="P43"/>
  <c r="G11" l="1"/>
  <c r="G12"/>
  <c r="L12" s="1"/>
  <c r="AG10" i="2" s="1"/>
  <c r="G13" i="24"/>
  <c r="L13" s="1"/>
  <c r="AG13" i="2" s="1"/>
  <c r="G16" i="24"/>
  <c r="L16" s="1"/>
  <c r="AG12" i="2" s="1"/>
  <c r="G15" i="24"/>
  <c r="L15" s="1"/>
  <c r="AG14" i="2" s="1"/>
  <c r="G14" i="24"/>
  <c r="L14" s="1"/>
  <c r="AG15" i="2" s="1"/>
  <c r="G17" i="24"/>
  <c r="L17" s="1"/>
  <c r="AG23" i="2" s="1"/>
  <c r="G18" i="24"/>
  <c r="L18" s="1"/>
  <c r="AG29" i="2" s="1"/>
  <c r="G20" i="24"/>
  <c r="L20" s="1"/>
  <c r="G22"/>
  <c r="L22" s="1"/>
  <c r="G24"/>
  <c r="L24" s="1"/>
  <c r="G26"/>
  <c r="L26" s="1"/>
  <c r="G28"/>
  <c r="L28" s="1"/>
  <c r="G30"/>
  <c r="L30" s="1"/>
  <c r="G32"/>
  <c r="L32" s="1"/>
  <c r="G34"/>
  <c r="L34" s="1"/>
  <c r="G36"/>
  <c r="L36" s="1"/>
  <c r="G38"/>
  <c r="L38" s="1"/>
  <c r="G40"/>
  <c r="L40" s="1"/>
  <c r="G42"/>
  <c r="L42" s="1"/>
  <c r="G44"/>
  <c r="L44" s="1"/>
  <c r="G46"/>
  <c r="L46" s="1"/>
  <c r="G48"/>
  <c r="L48" s="1"/>
  <c r="G50"/>
  <c r="L50" s="1"/>
  <c r="G52"/>
  <c r="L52" s="1"/>
  <c r="G54"/>
  <c r="L54" s="1"/>
  <c r="G56"/>
  <c r="L56" s="1"/>
  <c r="G58"/>
  <c r="L58" s="1"/>
  <c r="G60"/>
  <c r="L60" s="1"/>
  <c r="G19"/>
  <c r="L19" s="1"/>
  <c r="G21"/>
  <c r="L21" s="1"/>
  <c r="G23"/>
  <c r="L23" s="1"/>
  <c r="G25"/>
  <c r="L25" s="1"/>
  <c r="G27"/>
  <c r="L27" s="1"/>
  <c r="G29"/>
  <c r="L29" s="1"/>
  <c r="G31"/>
  <c r="L31" s="1"/>
  <c r="G33"/>
  <c r="L33" s="1"/>
  <c r="G35"/>
  <c r="L35" s="1"/>
  <c r="G37"/>
  <c r="L37" s="1"/>
  <c r="G39"/>
  <c r="L39" s="1"/>
  <c r="G41"/>
  <c r="L41" s="1"/>
  <c r="G43"/>
  <c r="L43" s="1"/>
  <c r="G45"/>
  <c r="L45" s="1"/>
  <c r="G47"/>
  <c r="L47" s="1"/>
  <c r="G49"/>
  <c r="L49" s="1"/>
  <c r="G51"/>
  <c r="L51" s="1"/>
  <c r="G53"/>
  <c r="L53" s="1"/>
  <c r="G55"/>
  <c r="L55" s="1"/>
  <c r="G57"/>
  <c r="L57" s="1"/>
  <c r="G59"/>
  <c r="L59" s="1"/>
  <c r="M71"/>
  <c r="M107"/>
  <c r="M84"/>
  <c r="M100"/>
  <c r="M103"/>
  <c r="M98"/>
  <c r="M87"/>
  <c r="M115"/>
  <c r="M118"/>
  <c r="M117"/>
  <c r="M108"/>
  <c r="M120"/>
  <c r="M105"/>
  <c r="M104"/>
  <c r="M97"/>
  <c r="M109"/>
  <c r="M90"/>
  <c r="M93"/>
  <c r="M88"/>
  <c r="M112"/>
  <c r="M99"/>
  <c r="M102"/>
  <c r="M101"/>
  <c r="M82"/>
  <c r="M106"/>
  <c r="M95"/>
  <c r="M94"/>
  <c r="M83"/>
  <c r="M77"/>
  <c r="M86"/>
  <c r="M92"/>
  <c r="M111"/>
  <c r="M79"/>
  <c r="M110"/>
  <c r="M119"/>
  <c r="M113"/>
  <c r="M81"/>
  <c r="M75"/>
  <c r="M80"/>
  <c r="M73"/>
  <c r="M74"/>
  <c r="M72"/>
  <c r="M89"/>
  <c r="M91"/>
  <c r="M96"/>
  <c r="M78"/>
  <c r="M116"/>
  <c r="M114"/>
  <c r="M70"/>
  <c r="M76"/>
  <c r="M85"/>
  <c r="AU28" i="30" l="1"/>
  <c r="AU28" i="29"/>
  <c r="AU28" i="27"/>
  <c r="AU28" i="32"/>
  <c r="AU28" i="31"/>
  <c r="AU28" i="26"/>
  <c r="O28" s="1"/>
  <c r="AU28" i="25"/>
  <c r="O28" s="1"/>
  <c r="AU34" i="27"/>
  <c r="AU34" i="26"/>
  <c r="O34" s="1"/>
  <c r="AU34" i="29"/>
  <c r="AU34" i="25"/>
  <c r="O34" s="1"/>
  <c r="AU34" i="31"/>
  <c r="AU34" i="30"/>
  <c r="AU34" i="32"/>
  <c r="AU27" i="26"/>
  <c r="O27" s="1"/>
  <c r="AU27" i="25"/>
  <c r="O27" s="1"/>
  <c r="AU27" i="30"/>
  <c r="AU27" i="27"/>
  <c r="AU27" i="29"/>
  <c r="AU27" i="31"/>
  <c r="AU27" i="32"/>
  <c r="AU19" i="26"/>
  <c r="O19" s="1"/>
  <c r="AU19" i="25"/>
  <c r="O19" s="1"/>
  <c r="AU19" i="27"/>
  <c r="AU19" i="30"/>
  <c r="AU19" i="29"/>
  <c r="AU19" i="31"/>
  <c r="AU19" i="32"/>
  <c r="AU18" i="25"/>
  <c r="O18" s="1"/>
  <c r="AU18" i="26"/>
  <c r="O18" s="1"/>
  <c r="AU18" i="30"/>
  <c r="AU18" i="27"/>
  <c r="AU18" i="29"/>
  <c r="AU18" i="31"/>
  <c r="AU18" i="32"/>
  <c r="L11" i="24"/>
  <c r="AG8" i="2" s="1"/>
  <c r="G8" i="24"/>
  <c r="M29" i="18" s="1"/>
  <c r="M28" s="1"/>
  <c r="AG150" i="2"/>
  <c r="AG146"/>
  <c r="AG142"/>
  <c r="AG138"/>
  <c r="AG134"/>
  <c r="AG147"/>
  <c r="AG143"/>
  <c r="AG139"/>
  <c r="AG135"/>
  <c r="AG131"/>
  <c r="AG128"/>
  <c r="AG124"/>
  <c r="AG120"/>
  <c r="AG116"/>
  <c r="AG129"/>
  <c r="AG125"/>
  <c r="AG121"/>
  <c r="AG117"/>
  <c r="AG56"/>
  <c r="AG57"/>
  <c r="AG58"/>
  <c r="AG59"/>
  <c r="AG60"/>
  <c r="AG62"/>
  <c r="AG64"/>
  <c r="AG65"/>
  <c r="AG66"/>
  <c r="AG67"/>
  <c r="AG68"/>
  <c r="AG69"/>
  <c r="AG61"/>
  <c r="AG63"/>
  <c r="AG148"/>
  <c r="AG144"/>
  <c r="AG140"/>
  <c r="AG136"/>
  <c r="AG132"/>
  <c r="AG149"/>
  <c r="AG145"/>
  <c r="AG141"/>
  <c r="AG137"/>
  <c r="AG133"/>
  <c r="AG130"/>
  <c r="AG126"/>
  <c r="AG122"/>
  <c r="AG118"/>
  <c r="AG127"/>
  <c r="AG123"/>
  <c r="AG119"/>
  <c r="AG115"/>
  <c r="AG114"/>
  <c r="AG113"/>
  <c r="AG112"/>
  <c r="AG111"/>
  <c r="AG110"/>
  <c r="AG109"/>
  <c r="AG108"/>
  <c r="AG107"/>
  <c r="AG106"/>
  <c r="AG105"/>
  <c r="AG104"/>
  <c r="AG103"/>
  <c r="AG102"/>
  <c r="AG101"/>
  <c r="AG91"/>
  <c r="AG90"/>
  <c r="AG89"/>
  <c r="AG88"/>
  <c r="AG87"/>
  <c r="AG86"/>
  <c r="AG85"/>
  <c r="AG84"/>
  <c r="AG83"/>
  <c r="AG82"/>
  <c r="AG81"/>
  <c r="AG80"/>
  <c r="AG79"/>
  <c r="AG78"/>
  <c r="AG77"/>
  <c r="AG76"/>
  <c r="AG75"/>
  <c r="AG74"/>
  <c r="AG73"/>
  <c r="AG72"/>
  <c r="AG71"/>
  <c r="AG70"/>
  <c r="AG100"/>
  <c r="AG99"/>
  <c r="AG98"/>
  <c r="AG97"/>
  <c r="AG96"/>
  <c r="AG95"/>
  <c r="AG94"/>
  <c r="AG93"/>
  <c r="AG92"/>
  <c r="AG53"/>
  <c r="AG54"/>
  <c r="AG55"/>
  <c r="AU33" i="26"/>
  <c r="O33" s="1"/>
  <c r="D22" s="1"/>
  <c r="AU33" i="25"/>
  <c r="O33" s="1"/>
  <c r="AU33" i="30"/>
  <c r="AU33" i="27"/>
  <c r="AU33" i="29"/>
  <c r="AU33" i="31"/>
  <c r="AU33" i="32"/>
  <c r="CL29" i="2"/>
  <c r="AU20" i="25"/>
  <c r="O20" s="1"/>
  <c r="AU20" i="26"/>
  <c r="O20" s="1"/>
  <c r="AU20" i="27"/>
  <c r="AU20" i="29"/>
  <c r="AU20" i="30"/>
  <c r="AU20" i="31"/>
  <c r="AU20" i="32"/>
  <c r="CL15" i="2"/>
  <c r="AU17" i="26"/>
  <c r="O17" s="1"/>
  <c r="AU17" i="25"/>
  <c r="O17" s="1"/>
  <c r="AU17" i="29"/>
  <c r="AU17" i="30"/>
  <c r="AU17" i="27"/>
  <c r="AU17" i="31"/>
  <c r="AU17" i="32"/>
  <c r="CL12" i="2"/>
  <c r="AU15" i="26"/>
  <c r="O15" s="1"/>
  <c r="AU15" i="25"/>
  <c r="O15" s="1"/>
  <c r="AU15" i="29"/>
  <c r="AU15" i="30"/>
  <c r="AU15" i="27"/>
  <c r="AU15" i="31"/>
  <c r="AU15" i="32"/>
  <c r="CL10" i="2"/>
  <c r="D14" i="26" l="1"/>
  <c r="AU60" i="31"/>
  <c r="AU60" i="32"/>
  <c r="AU60" i="25"/>
  <c r="AU60" i="27"/>
  <c r="AU60" i="30"/>
  <c r="AU60" i="29"/>
  <c r="AU60" i="26"/>
  <c r="AU58" i="31"/>
  <c r="AU58" i="32"/>
  <c r="AU58" i="30"/>
  <c r="AU58" i="27"/>
  <c r="AU58" i="25"/>
  <c r="AU58" i="29"/>
  <c r="AU58" i="26"/>
  <c r="AU98" i="32"/>
  <c r="AU98" i="31"/>
  <c r="AU98" i="29"/>
  <c r="AU98" i="26"/>
  <c r="AU98" i="30"/>
  <c r="AU98" i="27"/>
  <c r="AU98" i="25"/>
  <c r="AU100" i="32"/>
  <c r="AU100" i="31"/>
  <c r="AU100" i="29"/>
  <c r="AU100" i="25"/>
  <c r="AU100" i="26"/>
  <c r="AU100" i="30"/>
  <c r="AU100" i="27"/>
  <c r="AU102" i="32"/>
  <c r="AU102" i="31"/>
  <c r="AU102" i="30"/>
  <c r="AU102" i="27"/>
  <c r="AU102" i="26"/>
  <c r="AU102" i="29"/>
  <c r="AU102" i="25"/>
  <c r="AU104" i="32"/>
  <c r="AU104" i="31"/>
  <c r="AU104" i="29"/>
  <c r="AU104" i="27"/>
  <c r="AU104" i="30"/>
  <c r="AU104" i="26"/>
  <c r="AU104" i="25"/>
  <c r="AU75" i="31"/>
  <c r="AU75" i="32"/>
  <c r="AU75" i="29"/>
  <c r="AU75" i="25"/>
  <c r="AU75" i="26"/>
  <c r="AU75" i="30"/>
  <c r="AU75" i="27"/>
  <c r="AU77" i="31"/>
  <c r="AU77" i="32"/>
  <c r="AU77" i="29"/>
  <c r="AU77" i="26"/>
  <c r="AU77" i="25"/>
  <c r="AU77" i="30"/>
  <c r="AU77" i="27"/>
  <c r="AU79" i="31"/>
  <c r="AU79" i="32"/>
  <c r="AU79" i="25"/>
  <c r="AU79" i="26"/>
  <c r="AU79" i="30"/>
  <c r="AU79" i="29"/>
  <c r="AU79" i="27"/>
  <c r="AU81" i="31"/>
  <c r="AU81" i="32"/>
  <c r="AU81" i="30"/>
  <c r="AU81" i="27"/>
  <c r="AU81" i="26"/>
  <c r="AU81" i="29"/>
  <c r="AU81" i="25"/>
  <c r="AU83" i="31"/>
  <c r="AU83" i="32"/>
  <c r="AU83" i="30"/>
  <c r="AU83" i="27"/>
  <c r="AU83" i="25"/>
  <c r="AU83" i="26"/>
  <c r="AU83" i="29"/>
  <c r="AU85" i="31"/>
  <c r="AU85" i="32"/>
  <c r="AU85" i="30"/>
  <c r="AU85" i="25"/>
  <c r="AU85" i="29"/>
  <c r="AU85" i="27"/>
  <c r="AU85" i="26"/>
  <c r="AU87" i="31"/>
  <c r="AU87" i="32"/>
  <c r="AU87" i="25"/>
  <c r="AU87" i="27"/>
  <c r="AU87" i="26"/>
  <c r="AU87" i="30"/>
  <c r="AU87" i="29"/>
  <c r="AU89" i="31"/>
  <c r="AU89" i="32"/>
  <c r="AU89" i="30"/>
  <c r="AU89" i="26"/>
  <c r="AU89" i="27"/>
  <c r="AU89" i="29"/>
  <c r="AU89" i="25"/>
  <c r="AU91" i="31"/>
  <c r="AU91" i="32"/>
  <c r="AU91" i="29"/>
  <c r="AU91" i="25"/>
  <c r="AU91" i="30"/>
  <c r="AU91" i="27"/>
  <c r="AU91" i="26"/>
  <c r="AU93" i="31"/>
  <c r="AU93" i="32"/>
  <c r="AU93" i="25"/>
  <c r="AU93" i="26"/>
  <c r="AU93" i="29"/>
  <c r="AU93" i="30"/>
  <c r="AU93" i="27"/>
  <c r="AU95" i="31"/>
  <c r="AU95" i="32"/>
  <c r="AU95" i="30"/>
  <c r="AU95" i="25"/>
  <c r="AU95" i="29"/>
  <c r="AU95" i="27"/>
  <c r="AU95" i="26"/>
  <c r="AU106" i="32"/>
  <c r="AU106" i="31"/>
  <c r="AU106" i="26"/>
  <c r="AU106" i="27"/>
  <c r="AU106" i="25"/>
  <c r="AU106" i="30"/>
  <c r="AU106" i="29"/>
  <c r="AU108" i="32"/>
  <c r="AU108" i="31"/>
  <c r="AU108" i="29"/>
  <c r="AU108" i="26"/>
  <c r="AU108" i="27"/>
  <c r="AU108" i="30"/>
  <c r="AU108" i="25"/>
  <c r="AU110" i="32"/>
  <c r="AU110" i="31"/>
  <c r="AU110" i="30"/>
  <c r="AU110" i="26"/>
  <c r="AU110" i="29"/>
  <c r="AU110" i="25"/>
  <c r="AU110" i="27"/>
  <c r="AU112" i="32"/>
  <c r="AU112" i="31"/>
  <c r="AU112" i="30"/>
  <c r="AU112" i="27"/>
  <c r="AU112" i="26"/>
  <c r="AU112" i="29"/>
  <c r="AU112" i="25"/>
  <c r="AU114" i="32"/>
  <c r="AU114" i="31"/>
  <c r="AU114" i="29"/>
  <c r="AU114" i="27"/>
  <c r="AU114" i="26"/>
  <c r="AU114" i="30"/>
  <c r="AU114" i="25"/>
  <c r="AU116" i="32"/>
  <c r="AU116" i="31"/>
  <c r="AU116" i="30"/>
  <c r="AU116" i="27"/>
  <c r="AU116" i="25"/>
  <c r="AU116" i="29"/>
  <c r="AU116" i="26"/>
  <c r="AU118" i="32"/>
  <c r="AU118" i="31"/>
  <c r="AU118" i="30"/>
  <c r="AU118" i="25"/>
  <c r="AU118" i="29"/>
  <c r="AU118" i="27"/>
  <c r="AU118" i="26"/>
  <c r="AU120" i="32"/>
  <c r="AU120" i="31"/>
  <c r="AU120" i="29"/>
  <c r="AU120" i="27"/>
  <c r="AU120" i="25"/>
  <c r="AU120" i="30"/>
  <c r="AU120" i="26"/>
  <c r="AU128" i="32"/>
  <c r="AU128" i="31"/>
  <c r="AU128" i="29"/>
  <c r="AU128" i="27"/>
  <c r="AU128" i="26"/>
  <c r="AU128" i="30"/>
  <c r="AU128" i="25"/>
  <c r="AU123" i="32"/>
  <c r="AU123" i="31"/>
  <c r="AU123" i="30"/>
  <c r="AU123" i="29"/>
  <c r="AU123" i="27"/>
  <c r="AU123" i="26"/>
  <c r="AU123" i="25"/>
  <c r="AU131" i="32"/>
  <c r="AU131" i="31"/>
  <c r="AU131" i="30"/>
  <c r="AU131" i="29"/>
  <c r="AU131" i="27"/>
  <c r="AU131" i="26"/>
  <c r="AU131" i="25"/>
  <c r="AU138" i="32"/>
  <c r="AU138" i="31"/>
  <c r="AU138" i="30"/>
  <c r="AU138" i="27"/>
  <c r="AU138" i="25"/>
  <c r="AU138" i="29"/>
  <c r="AU138" i="26"/>
  <c r="AU146" i="32"/>
  <c r="AU146" i="31"/>
  <c r="AU146" i="26"/>
  <c r="AU146" i="27"/>
  <c r="AU146" i="30"/>
  <c r="AU146" i="25"/>
  <c r="AU146" i="29"/>
  <c r="AU154" i="32"/>
  <c r="AU154" i="31"/>
  <c r="AU154" i="30"/>
  <c r="AU154" i="27"/>
  <c r="AU154" i="25"/>
  <c r="AU154" i="29"/>
  <c r="AU154" i="26"/>
  <c r="AU141" i="32"/>
  <c r="AU141" i="31"/>
  <c r="AU141" i="26"/>
  <c r="AU141" i="29"/>
  <c r="AU141" i="30"/>
  <c r="AU141" i="27"/>
  <c r="AU141" i="25"/>
  <c r="AU149" i="32"/>
  <c r="AU149" i="31"/>
  <c r="AU149" i="29"/>
  <c r="AU149" i="26"/>
  <c r="AU149" i="30"/>
  <c r="AU149" i="27"/>
  <c r="AU149" i="25"/>
  <c r="AU68" i="32"/>
  <c r="AU68" i="31"/>
  <c r="AU68" i="30"/>
  <c r="AU68" i="27"/>
  <c r="AU68" i="25"/>
  <c r="AU68" i="29"/>
  <c r="AU68" i="26"/>
  <c r="AU74" i="32"/>
  <c r="AU74" i="31"/>
  <c r="AU74" i="30"/>
  <c r="AU74" i="25"/>
  <c r="AU74" i="27"/>
  <c r="AU74" i="29"/>
  <c r="AU74" i="26"/>
  <c r="AU72" i="32"/>
  <c r="AU72" i="31"/>
  <c r="AU72" i="30"/>
  <c r="AU72" i="26"/>
  <c r="AU72" i="29"/>
  <c r="AU72" i="25"/>
  <c r="AU72" i="27"/>
  <c r="AU70" i="32"/>
  <c r="AU70" i="31"/>
  <c r="AU70" i="26"/>
  <c r="AU70" i="27"/>
  <c r="AU70" i="25"/>
  <c r="AU70" i="30"/>
  <c r="AU70" i="29"/>
  <c r="AU67" i="32"/>
  <c r="AU67" i="31"/>
  <c r="AU67" i="29"/>
  <c r="AU67" i="27"/>
  <c r="AU67" i="30"/>
  <c r="AU67" i="25"/>
  <c r="AU67" i="26"/>
  <c r="AU64" i="32"/>
  <c r="AU64" i="31"/>
  <c r="AU64" i="29"/>
  <c r="AU64" i="26"/>
  <c r="AU64" i="30"/>
  <c r="AU64" i="25"/>
  <c r="AU64" i="27"/>
  <c r="AU62" i="32"/>
  <c r="AU62" i="31"/>
  <c r="AU62" i="29"/>
  <c r="AU62" i="25"/>
  <c r="AU62" i="27"/>
  <c r="AU62" i="30"/>
  <c r="AU62" i="26"/>
  <c r="AU122" i="32"/>
  <c r="AU122" i="31"/>
  <c r="AU122" i="25"/>
  <c r="AU122" i="26"/>
  <c r="AU122" i="30"/>
  <c r="AU122" i="29"/>
  <c r="AU122" i="27"/>
  <c r="AU130" i="32"/>
  <c r="AU130" i="31"/>
  <c r="AU130" i="30"/>
  <c r="AU130" i="29"/>
  <c r="AU130" i="27"/>
  <c r="AU130" i="25"/>
  <c r="AU130" i="26"/>
  <c r="AU121" i="32"/>
  <c r="AU121" i="31"/>
  <c r="AU121" i="30"/>
  <c r="AU121" i="26"/>
  <c r="AU121" i="25"/>
  <c r="AU121" i="29"/>
  <c r="AU121" i="27"/>
  <c r="AU129" i="32"/>
  <c r="AU129" i="31"/>
  <c r="AU129" i="26"/>
  <c r="AU129" i="29"/>
  <c r="AU129" i="30"/>
  <c r="AU129" i="25"/>
  <c r="AU129" i="27"/>
  <c r="AU136" i="32"/>
  <c r="AU136" i="31"/>
  <c r="AU136" i="30"/>
  <c r="AU136" i="26"/>
  <c r="AU136" i="27"/>
  <c r="AU136" i="25"/>
  <c r="AU136" i="29"/>
  <c r="AU144" i="32"/>
  <c r="AU144" i="31"/>
  <c r="AU144" i="30"/>
  <c r="AU144" i="26"/>
  <c r="AU144" i="27"/>
  <c r="AU144" i="25"/>
  <c r="AU144" i="29"/>
  <c r="AU152" i="32"/>
  <c r="AU152" i="31"/>
  <c r="AU152" i="30"/>
  <c r="AU152" i="27"/>
  <c r="AU152" i="26"/>
  <c r="AU152" i="29"/>
  <c r="AU152" i="25"/>
  <c r="AU143" i="32"/>
  <c r="AU143" i="31"/>
  <c r="AU143" i="29"/>
  <c r="AU143" i="25"/>
  <c r="AU143" i="30"/>
  <c r="AU143" i="26"/>
  <c r="AU143" i="27"/>
  <c r="AU151" i="32"/>
  <c r="AU151" i="31"/>
  <c r="AU151" i="25"/>
  <c r="AU151" i="26"/>
  <c r="AU151" i="29"/>
  <c r="AU151" i="30"/>
  <c r="AU151" i="27"/>
  <c r="CL48" i="2"/>
  <c r="CL52"/>
  <c r="CL49"/>
  <c r="CL45"/>
  <c r="CL6"/>
  <c r="CL17"/>
  <c r="CL20"/>
  <c r="CL22"/>
  <c r="CL24"/>
  <c r="CL26"/>
  <c r="CL28"/>
  <c r="CL30"/>
  <c r="CL32"/>
  <c r="CL18"/>
  <c r="CL35"/>
  <c r="CL38"/>
  <c r="CL42"/>
  <c r="CL39"/>
  <c r="AG2"/>
  <c r="CL50"/>
  <c r="CL46"/>
  <c r="CL51"/>
  <c r="CL47"/>
  <c r="CL43"/>
  <c r="CL7"/>
  <c r="CL9"/>
  <c r="CL11"/>
  <c r="CL44"/>
  <c r="CL16"/>
  <c r="CL19"/>
  <c r="CL21"/>
  <c r="CL25"/>
  <c r="CL27"/>
  <c r="CL31"/>
  <c r="CL33"/>
  <c r="CL34"/>
  <c r="CL36"/>
  <c r="CL40"/>
  <c r="CL37"/>
  <c r="CL41"/>
  <c r="D19" i="26"/>
  <c r="CL23" i="2"/>
  <c r="D16" i="26"/>
  <c r="D18"/>
  <c r="D23"/>
  <c r="AU59" i="32"/>
  <c r="AU59" i="31"/>
  <c r="AU59" i="30"/>
  <c r="AU59" i="27"/>
  <c r="AU59" i="26"/>
  <c r="AU59" i="29"/>
  <c r="AU59" i="25"/>
  <c r="AU97" i="31"/>
  <c r="AU97" i="32"/>
  <c r="AU97" i="30"/>
  <c r="AU97" i="25"/>
  <c r="AU97" i="26"/>
  <c r="AU97" i="29"/>
  <c r="AU97" i="27"/>
  <c r="AU99" i="31"/>
  <c r="AU99" i="32"/>
  <c r="AU99" i="29"/>
  <c r="AU99" i="25"/>
  <c r="AU99" i="30"/>
  <c r="AU99" i="27"/>
  <c r="AU99" i="26"/>
  <c r="AU101" i="31"/>
  <c r="AU101" i="32"/>
  <c r="AU101" i="30"/>
  <c r="AU101" i="25"/>
  <c r="AU101" i="27"/>
  <c r="AU101" i="29"/>
  <c r="AU101" i="26"/>
  <c r="AU103" i="31"/>
  <c r="AU103" i="32"/>
  <c r="AU103" i="30"/>
  <c r="AU103" i="26"/>
  <c r="AU103" i="29"/>
  <c r="AU103" i="25"/>
  <c r="AU103" i="27"/>
  <c r="AU105" i="31"/>
  <c r="AU105" i="32"/>
  <c r="AU105" i="27"/>
  <c r="AU105" i="25"/>
  <c r="AU105" i="30"/>
  <c r="AU105" i="26"/>
  <c r="AU105" i="29"/>
  <c r="AU76" i="32"/>
  <c r="AU76" i="31"/>
  <c r="AU76" i="30"/>
  <c r="AU76" i="29"/>
  <c r="AU76" i="26"/>
  <c r="AU76" i="25"/>
  <c r="AU76" i="27"/>
  <c r="AU78" i="32"/>
  <c r="AU78" i="31"/>
  <c r="AU78" i="30"/>
  <c r="AU78" i="26"/>
  <c r="AU78" i="27"/>
  <c r="AU78" i="29"/>
  <c r="AU78" i="25"/>
  <c r="AU80" i="32"/>
  <c r="AU80" i="31"/>
  <c r="AU80" i="30"/>
  <c r="AU80" i="26"/>
  <c r="AU80" i="25"/>
  <c r="AU80" i="27"/>
  <c r="AU80" i="29"/>
  <c r="AU82" i="32"/>
  <c r="AU82" i="31"/>
  <c r="AU82" i="30"/>
  <c r="AU82" i="26"/>
  <c r="AU82" i="27"/>
  <c r="AU82" i="29"/>
  <c r="AU82" i="25"/>
  <c r="AU84" i="32"/>
  <c r="AU84" i="31"/>
  <c r="AU84" i="29"/>
  <c r="AU84" i="27"/>
  <c r="AU84" i="30"/>
  <c r="AU84" i="25"/>
  <c r="AU84" i="26"/>
  <c r="AU86" i="32"/>
  <c r="AU86" i="31"/>
  <c r="AU86" i="30"/>
  <c r="AU86" i="29"/>
  <c r="AU86" i="27"/>
  <c r="AU86" i="26"/>
  <c r="AU86" i="25"/>
  <c r="AU88" i="32"/>
  <c r="AU88" i="31"/>
  <c r="AU88" i="30"/>
  <c r="AU88" i="29"/>
  <c r="AU88" i="27"/>
  <c r="AU88" i="25"/>
  <c r="AU88" i="26"/>
  <c r="AU90" i="32"/>
  <c r="AU90" i="31"/>
  <c r="AU90" i="30"/>
  <c r="AU90" i="29"/>
  <c r="AU90" i="26"/>
  <c r="AU90" i="27"/>
  <c r="AU90" i="25"/>
  <c r="AU92" i="32"/>
  <c r="AU92" i="31"/>
  <c r="AU92" i="30"/>
  <c r="AU92" i="25"/>
  <c r="AU92" i="27"/>
  <c r="AU92" i="29"/>
  <c r="AU92" i="26"/>
  <c r="AU94" i="32"/>
  <c r="AU94" i="31"/>
  <c r="AU94" i="25"/>
  <c r="AU94" i="29"/>
  <c r="AU94" i="30"/>
  <c r="AU94" i="26"/>
  <c r="AU94" i="27"/>
  <c r="AU96" i="32"/>
  <c r="AU96" i="31"/>
  <c r="AU96" i="30"/>
  <c r="AU96" i="26"/>
  <c r="AU96" i="27"/>
  <c r="AU96" i="29"/>
  <c r="AU96" i="25"/>
  <c r="AU107" i="31"/>
  <c r="AU107" i="32"/>
  <c r="AU107" i="30"/>
  <c r="AU107" i="26"/>
  <c r="AU107" i="29"/>
  <c r="AU107" i="25"/>
  <c r="AU107" i="27"/>
  <c r="AU109" i="31"/>
  <c r="AU109" i="32"/>
  <c r="AU109" i="30"/>
  <c r="AU109" i="27"/>
  <c r="AU109" i="26"/>
  <c r="AU109" i="29"/>
  <c r="AU109" i="25"/>
  <c r="AU111" i="31"/>
  <c r="AU111" i="32"/>
  <c r="AU111" i="30"/>
  <c r="AU111" i="25"/>
  <c r="AU111" i="26"/>
  <c r="AU111" i="29"/>
  <c r="AU111" i="27"/>
  <c r="AU113" i="31"/>
  <c r="AU113" i="32"/>
  <c r="AU113" i="29"/>
  <c r="AU113" i="25"/>
  <c r="AU113" i="26"/>
  <c r="AU113" i="30"/>
  <c r="AU113" i="27"/>
  <c r="AU115" i="31"/>
  <c r="AU115" i="32"/>
  <c r="AU115" i="30"/>
  <c r="AU115" i="29"/>
  <c r="AU115" i="25"/>
  <c r="AU115" i="26"/>
  <c r="AU115" i="27"/>
  <c r="AU117" i="31"/>
  <c r="AU117" i="32"/>
  <c r="AU117" i="30"/>
  <c r="AU117" i="27"/>
  <c r="AU117" i="25"/>
  <c r="AU117" i="29"/>
  <c r="AU117" i="26"/>
  <c r="AU119" i="31"/>
  <c r="AU119" i="32"/>
  <c r="AU119" i="30"/>
  <c r="AU119" i="26"/>
  <c r="AU119" i="27"/>
  <c r="AU119" i="25"/>
  <c r="AU119" i="29"/>
  <c r="AU124" i="32"/>
  <c r="AU124" i="31"/>
  <c r="AU124" i="26"/>
  <c r="AU124" i="25"/>
  <c r="AU124" i="30"/>
  <c r="AU124" i="29"/>
  <c r="AU124" i="27"/>
  <c r="AU132" i="32"/>
  <c r="AU132" i="31"/>
  <c r="AU132" i="29"/>
  <c r="AU132" i="26"/>
  <c r="AU132" i="27"/>
  <c r="AU132" i="30"/>
  <c r="AU132" i="25"/>
  <c r="AU127" i="32"/>
  <c r="AU127" i="31"/>
  <c r="AU127" i="26"/>
  <c r="AU127" i="27"/>
  <c r="AU127" i="25"/>
  <c r="AU127" i="30"/>
  <c r="AU127" i="29"/>
  <c r="AU135" i="32"/>
  <c r="AU135" i="31"/>
  <c r="AU135" i="30"/>
  <c r="AU135" i="25"/>
  <c r="AU135" i="26"/>
  <c r="AU135" i="29"/>
  <c r="AU135" i="27"/>
  <c r="AU142" i="32"/>
  <c r="AU142" i="31"/>
  <c r="AU142" i="30"/>
  <c r="AU142" i="27"/>
  <c r="AU142" i="26"/>
  <c r="AU142" i="29"/>
  <c r="AU142" i="25"/>
  <c r="AU150" i="32"/>
  <c r="AU150" i="31"/>
  <c r="AU150" i="30"/>
  <c r="AU150" i="26"/>
  <c r="AU150" i="25"/>
  <c r="AU150" i="29"/>
  <c r="AU150" i="27"/>
  <c r="AU137" i="32"/>
  <c r="AU137" i="31"/>
  <c r="AU137" i="30"/>
  <c r="AU137" i="25"/>
  <c r="AU137" i="27"/>
  <c r="AU137" i="29"/>
  <c r="AU137" i="26"/>
  <c r="AU145" i="32"/>
  <c r="AU145" i="31"/>
  <c r="AU145" i="29"/>
  <c r="AU145" i="26"/>
  <c r="AU145" i="25"/>
  <c r="AU145" i="30"/>
  <c r="AU145" i="27"/>
  <c r="AU153" i="32"/>
  <c r="AU153" i="31"/>
  <c r="AU153" i="30"/>
  <c r="AU153" i="26"/>
  <c r="AU153" i="25"/>
  <c r="AU153" i="29"/>
  <c r="AU153" i="27"/>
  <c r="AU66" i="32"/>
  <c r="AU66" i="31"/>
  <c r="AU66" i="25"/>
  <c r="AU66" i="27"/>
  <c r="AU66" i="30"/>
  <c r="AU66" i="29"/>
  <c r="AU66" i="26"/>
  <c r="AU73" i="32"/>
  <c r="AU73" i="31"/>
  <c r="AU73" i="27"/>
  <c r="AU73" i="25"/>
  <c r="AU73" i="30"/>
  <c r="AU73" i="29"/>
  <c r="AU73" i="26"/>
  <c r="AU71" i="32"/>
  <c r="AU71" i="31"/>
  <c r="AU71" i="25"/>
  <c r="AU71" i="26"/>
  <c r="AU71" i="30"/>
  <c r="AU71" i="29"/>
  <c r="AU71" i="27"/>
  <c r="AU69" i="32"/>
  <c r="AU69" i="31"/>
  <c r="AU69" i="30"/>
  <c r="AU69" i="27"/>
  <c r="AU69" i="29"/>
  <c r="AU69" i="26"/>
  <c r="AU69" i="25"/>
  <c r="AU65" i="32"/>
  <c r="AU65" i="31"/>
  <c r="AU65" i="26"/>
  <c r="AU65" i="25"/>
  <c r="AU65" i="30"/>
  <c r="AU65" i="29"/>
  <c r="AU65" i="27"/>
  <c r="AU63" i="32"/>
  <c r="AU63" i="31"/>
  <c r="AU63" i="30"/>
  <c r="AU63" i="25"/>
  <c r="AU63" i="26"/>
  <c r="AU63" i="29"/>
  <c r="AU63" i="27"/>
  <c r="AU61" i="32"/>
  <c r="AU61" i="31"/>
  <c r="AU61" i="29"/>
  <c r="AU61" i="27"/>
  <c r="AU61" i="30"/>
  <c r="AU61" i="25"/>
  <c r="AU61" i="26"/>
  <c r="AU126" i="32"/>
  <c r="AU126" i="31"/>
  <c r="AU126" i="29"/>
  <c r="AU126" i="26"/>
  <c r="AU126" i="30"/>
  <c r="AU126" i="27"/>
  <c r="AU126" i="25"/>
  <c r="AU134" i="32"/>
  <c r="AU134" i="31"/>
  <c r="AU134" i="25"/>
  <c r="AU134" i="27"/>
  <c r="AU134" i="26"/>
  <c r="AU134" i="30"/>
  <c r="AU134" i="29"/>
  <c r="AU125" i="32"/>
  <c r="AU125" i="31"/>
  <c r="AU125" i="30"/>
  <c r="AU125" i="26"/>
  <c r="AU125" i="27"/>
  <c r="AU125" i="29"/>
  <c r="AU125" i="25"/>
  <c r="AU133" i="32"/>
  <c r="AU133" i="31"/>
  <c r="AU133" i="30"/>
  <c r="AU133" i="26"/>
  <c r="AU133" i="27"/>
  <c r="AU133" i="29"/>
  <c r="AU133" i="25"/>
  <c r="AU140" i="32"/>
  <c r="AU140" i="31"/>
  <c r="AU140" i="30"/>
  <c r="AU140" i="26"/>
  <c r="AU140" i="27"/>
  <c r="AU140" i="29"/>
  <c r="AU140" i="25"/>
  <c r="AU148" i="32"/>
  <c r="AU148" i="31"/>
  <c r="AU148" i="27"/>
  <c r="AU148" i="25"/>
  <c r="AU148" i="26"/>
  <c r="AU148" i="30"/>
  <c r="AU148" i="29"/>
  <c r="AU139" i="32"/>
  <c r="AU139" i="31"/>
  <c r="AU139" i="30"/>
  <c r="AU139" i="25"/>
  <c r="AU139" i="27"/>
  <c r="AU139" i="26"/>
  <c r="AU139" i="29"/>
  <c r="AU147" i="32"/>
  <c r="AU147" i="31"/>
  <c r="AU147" i="30"/>
  <c r="AU147" i="26"/>
  <c r="AU147" i="25"/>
  <c r="AU147" i="29"/>
  <c r="AU147" i="27"/>
  <c r="AU155" i="32"/>
  <c r="AU155" i="31"/>
  <c r="AU155" i="29"/>
  <c r="AU155" i="26"/>
  <c r="AU155" i="30"/>
  <c r="AU155" i="25"/>
  <c r="AU155" i="27"/>
  <c r="AU13" i="26"/>
  <c r="O13" s="1"/>
  <c r="AU13" i="25"/>
  <c r="O13" s="1"/>
  <c r="P20" s="1"/>
  <c r="AU13" i="31"/>
  <c r="AU13" i="27"/>
  <c r="AU13" i="29"/>
  <c r="AU13" i="30"/>
  <c r="AU13" i="32"/>
  <c r="CL8" i="2"/>
  <c r="D15" i="26"/>
  <c r="D17"/>
  <c r="CL13" i="2"/>
  <c r="CL14"/>
  <c r="P27" i="25" l="1"/>
  <c r="P15"/>
  <c r="D12" i="26"/>
  <c r="D6" s="1"/>
  <c r="P33" i="25"/>
  <c r="P13"/>
  <c r="P75"/>
  <c r="P131"/>
  <c r="P83"/>
  <c r="P120"/>
  <c r="P107"/>
  <c r="P66"/>
  <c r="P70"/>
  <c r="P153"/>
  <c r="P143"/>
  <c r="P149"/>
  <c r="P87"/>
  <c r="P139"/>
  <c r="P63"/>
  <c r="P102"/>
  <c r="P154"/>
  <c r="P93"/>
  <c r="P138"/>
  <c r="P94"/>
  <c r="P133"/>
  <c r="P137"/>
  <c r="P145"/>
  <c r="P127"/>
  <c r="P140"/>
  <c r="P104"/>
  <c r="P124"/>
  <c r="P150"/>
  <c r="P68"/>
  <c r="P90"/>
  <c r="P142"/>
  <c r="P119"/>
  <c r="P113"/>
  <c r="P86"/>
  <c r="P81"/>
  <c r="P76"/>
  <c r="P105"/>
  <c r="P72"/>
  <c r="P67"/>
  <c r="P96"/>
  <c r="P111"/>
  <c r="P97"/>
  <c r="P117"/>
  <c r="P141"/>
  <c r="P144"/>
  <c r="P11"/>
  <c r="P95"/>
  <c r="P61"/>
  <c r="P73"/>
  <c r="P69"/>
  <c r="P91"/>
  <c r="P92"/>
  <c r="P40"/>
  <c r="P53"/>
  <c r="P36"/>
  <c r="P52"/>
  <c r="P23"/>
  <c r="P51"/>
  <c r="P42"/>
  <c r="P50"/>
  <c r="P48"/>
  <c r="P47"/>
  <c r="O10"/>
  <c r="D5" s="1"/>
  <c r="D7" s="1"/>
  <c r="P84"/>
  <c r="P65"/>
  <c r="P100"/>
  <c r="P82"/>
  <c r="P115"/>
  <c r="P126"/>
  <c r="P79"/>
  <c r="P60"/>
  <c r="P64"/>
  <c r="P108"/>
  <c r="P128"/>
  <c r="P155"/>
  <c r="P106"/>
  <c r="P109"/>
  <c r="P89"/>
  <c r="P123"/>
  <c r="P103"/>
  <c r="P114"/>
  <c r="P116"/>
  <c r="P59"/>
  <c r="P88"/>
  <c r="P85"/>
  <c r="P58"/>
  <c r="P129"/>
  <c r="P146"/>
  <c r="P152"/>
  <c r="P98"/>
  <c r="P135"/>
  <c r="P112"/>
  <c r="P125"/>
  <c r="P99"/>
  <c r="P151"/>
  <c r="P147"/>
  <c r="P74"/>
  <c r="P80"/>
  <c r="P122"/>
  <c r="P62"/>
  <c r="P136"/>
  <c r="P134"/>
  <c r="P78"/>
  <c r="P77"/>
  <c r="P118"/>
  <c r="P130"/>
  <c r="P101"/>
  <c r="P132"/>
  <c r="P121"/>
  <c r="P110"/>
  <c r="P148"/>
  <c r="P71"/>
  <c r="P44"/>
  <c r="P57"/>
  <c r="P49"/>
  <c r="P56"/>
  <c r="P46"/>
  <c r="P55"/>
  <c r="P35"/>
  <c r="P54"/>
  <c r="P41"/>
  <c r="P32"/>
  <c r="P34"/>
  <c r="P16"/>
  <c r="P12"/>
  <c r="P14"/>
  <c r="P39"/>
  <c r="P25"/>
  <c r="P28"/>
  <c r="P31"/>
  <c r="P38"/>
  <c r="P45"/>
  <c r="P30"/>
  <c r="P24"/>
  <c r="P29"/>
  <c r="P21"/>
  <c r="P22"/>
  <c r="P43"/>
  <c r="P37"/>
  <c r="P26"/>
  <c r="P19"/>
  <c r="P18"/>
  <c r="P17"/>
  <c r="G11" l="1"/>
  <c r="G12"/>
  <c r="L12" s="1"/>
  <c r="AH35" i="2" s="1"/>
  <c r="G13" i="25"/>
  <c r="L13" s="1"/>
  <c r="AH37" i="2" s="1"/>
  <c r="G14" i="25"/>
  <c r="L14" s="1"/>
  <c r="AH39" i="2" s="1"/>
  <c r="G16" i="25"/>
  <c r="L16" s="1"/>
  <c r="G18"/>
  <c r="L18" s="1"/>
  <c r="G20"/>
  <c r="L20" s="1"/>
  <c r="G22"/>
  <c r="L22" s="1"/>
  <c r="G24"/>
  <c r="L24" s="1"/>
  <c r="G26"/>
  <c r="L26" s="1"/>
  <c r="G28"/>
  <c r="L28" s="1"/>
  <c r="G30"/>
  <c r="L30" s="1"/>
  <c r="G32"/>
  <c r="L32" s="1"/>
  <c r="G34"/>
  <c r="L34" s="1"/>
  <c r="G36"/>
  <c r="L36" s="1"/>
  <c r="G38"/>
  <c r="L38" s="1"/>
  <c r="G40"/>
  <c r="L40" s="1"/>
  <c r="G42"/>
  <c r="L42" s="1"/>
  <c r="G44"/>
  <c r="L44" s="1"/>
  <c r="G46"/>
  <c r="L46" s="1"/>
  <c r="G48"/>
  <c r="L48" s="1"/>
  <c r="G50"/>
  <c r="L50" s="1"/>
  <c r="G52"/>
  <c r="L52" s="1"/>
  <c r="G54"/>
  <c r="L54" s="1"/>
  <c r="G56"/>
  <c r="L56" s="1"/>
  <c r="G58"/>
  <c r="L58" s="1"/>
  <c r="G60"/>
  <c r="L60" s="1"/>
  <c r="G15"/>
  <c r="L15" s="1"/>
  <c r="G17"/>
  <c r="L17" s="1"/>
  <c r="G19"/>
  <c r="L19" s="1"/>
  <c r="G21"/>
  <c r="L21" s="1"/>
  <c r="G23"/>
  <c r="L23" s="1"/>
  <c r="G25"/>
  <c r="L25" s="1"/>
  <c r="G27"/>
  <c r="L27" s="1"/>
  <c r="G29"/>
  <c r="L29" s="1"/>
  <c r="G31"/>
  <c r="L31" s="1"/>
  <c r="G33"/>
  <c r="L33" s="1"/>
  <c r="G35"/>
  <c r="L35" s="1"/>
  <c r="G37"/>
  <c r="L37" s="1"/>
  <c r="G39"/>
  <c r="L39" s="1"/>
  <c r="G41"/>
  <c r="L41" s="1"/>
  <c r="G43"/>
  <c r="L43" s="1"/>
  <c r="G45"/>
  <c r="L45" s="1"/>
  <c r="G47"/>
  <c r="L47" s="1"/>
  <c r="G49"/>
  <c r="L49" s="1"/>
  <c r="G51"/>
  <c r="L51" s="1"/>
  <c r="G53"/>
  <c r="L53" s="1"/>
  <c r="G55"/>
  <c r="L55" s="1"/>
  <c r="G57"/>
  <c r="L57" s="1"/>
  <c r="G59"/>
  <c r="L59" s="1"/>
  <c r="M115"/>
  <c r="M96"/>
  <c r="M85"/>
  <c r="M74"/>
  <c r="M116"/>
  <c r="M81"/>
  <c r="M94"/>
  <c r="M83"/>
  <c r="M101"/>
  <c r="M114"/>
  <c r="M95"/>
  <c r="M84"/>
  <c r="M102"/>
  <c r="M91"/>
  <c r="M80"/>
  <c r="M98"/>
  <c r="M111"/>
  <c r="M92"/>
  <c r="M73"/>
  <c r="M78"/>
  <c r="M75"/>
  <c r="M117"/>
  <c r="M90"/>
  <c r="M79"/>
  <c r="M76"/>
  <c r="M86"/>
  <c r="M104"/>
  <c r="M72"/>
  <c r="M106"/>
  <c r="M87"/>
  <c r="M105"/>
  <c r="M110"/>
  <c r="M70"/>
  <c r="M112"/>
  <c r="M93"/>
  <c r="M103"/>
  <c r="M71"/>
  <c r="M113"/>
  <c r="M99"/>
  <c r="M120"/>
  <c r="M109"/>
  <c r="M82"/>
  <c r="M100"/>
  <c r="M97"/>
  <c r="M118"/>
  <c r="M107"/>
  <c r="M88"/>
  <c r="M77"/>
  <c r="M119"/>
  <c r="M108"/>
  <c r="M89"/>
  <c r="AV42" i="27" l="1"/>
  <c r="O42" s="1"/>
  <c r="AV42" i="29"/>
  <c r="O42" s="1"/>
  <c r="AV42" i="26"/>
  <c r="O42" s="1"/>
  <c r="AV42" i="30"/>
  <c r="O42" s="1"/>
  <c r="AV42" i="31"/>
  <c r="O42" s="1"/>
  <c r="AW37" i="2"/>
  <c r="AV42" i="32"/>
  <c r="O42" s="1"/>
  <c r="L11" i="25"/>
  <c r="AH31" i="2" s="1"/>
  <c r="G8" i="25"/>
  <c r="N29" i="18" s="1"/>
  <c r="N28" s="1"/>
  <c r="AH147" i="2"/>
  <c r="AH143"/>
  <c r="AH139"/>
  <c r="AH135"/>
  <c r="AH131"/>
  <c r="AH148"/>
  <c r="AH144"/>
  <c r="AH140"/>
  <c r="AH136"/>
  <c r="AH132"/>
  <c r="AH129"/>
  <c r="AH125"/>
  <c r="AH121"/>
  <c r="AH117"/>
  <c r="AH114"/>
  <c r="AH112"/>
  <c r="AH110"/>
  <c r="AH108"/>
  <c r="AH106"/>
  <c r="AH104"/>
  <c r="AH102"/>
  <c r="AH100"/>
  <c r="AH98"/>
  <c r="AH96"/>
  <c r="AH94"/>
  <c r="AH92"/>
  <c r="AH130"/>
  <c r="AH126"/>
  <c r="AH122"/>
  <c r="AH118"/>
  <c r="AH91"/>
  <c r="AH89"/>
  <c r="AH87"/>
  <c r="AH85"/>
  <c r="AH83"/>
  <c r="AH81"/>
  <c r="AH79"/>
  <c r="AH77"/>
  <c r="AH75"/>
  <c r="AH73"/>
  <c r="AH71"/>
  <c r="AH69"/>
  <c r="AH67"/>
  <c r="AH65"/>
  <c r="AH63"/>
  <c r="AH61"/>
  <c r="AH54"/>
  <c r="AH57"/>
  <c r="AH59"/>
  <c r="AH149"/>
  <c r="AH145"/>
  <c r="AH141"/>
  <c r="AH137"/>
  <c r="AH133"/>
  <c r="AH150"/>
  <c r="AH146"/>
  <c r="AH142"/>
  <c r="AH138"/>
  <c r="AH134"/>
  <c r="AH127"/>
  <c r="AH123"/>
  <c r="AH119"/>
  <c r="AH115"/>
  <c r="AH113"/>
  <c r="AH111"/>
  <c r="AH109"/>
  <c r="AH107"/>
  <c r="AH105"/>
  <c r="AH103"/>
  <c r="AH101"/>
  <c r="AH99"/>
  <c r="AH97"/>
  <c r="AH95"/>
  <c r="AH93"/>
  <c r="AH128"/>
  <c r="AH124"/>
  <c r="AH120"/>
  <c r="AH116"/>
  <c r="AH90"/>
  <c r="AH88"/>
  <c r="AH86"/>
  <c r="AH84"/>
  <c r="AH82"/>
  <c r="AH80"/>
  <c r="AH78"/>
  <c r="AH76"/>
  <c r="AH74"/>
  <c r="AH72"/>
  <c r="AH70"/>
  <c r="AH68"/>
  <c r="AH66"/>
  <c r="AH64"/>
  <c r="AH62"/>
  <c r="AH53"/>
  <c r="AH55"/>
  <c r="AH56"/>
  <c r="AH58"/>
  <c r="AH60"/>
  <c r="AV44" i="27"/>
  <c r="O44" s="1"/>
  <c r="AV44" i="29"/>
  <c r="O44" s="1"/>
  <c r="AV44" i="26"/>
  <c r="O44" s="1"/>
  <c r="AV44" i="30"/>
  <c r="O44" s="1"/>
  <c r="AV44" i="31"/>
  <c r="O44" s="1"/>
  <c r="AW39" i="2"/>
  <c r="AV44" i="32"/>
  <c r="O44" s="1"/>
  <c r="CM39" i="2"/>
  <c r="AV40" i="29"/>
  <c r="O40" s="1"/>
  <c r="AV40" i="26"/>
  <c r="O40" s="1"/>
  <c r="AV40" i="27"/>
  <c r="O40" s="1"/>
  <c r="AV40" i="30"/>
  <c r="O40" s="1"/>
  <c r="AV40" i="31"/>
  <c r="O40" s="1"/>
  <c r="AW35" i="2"/>
  <c r="AV40" i="32"/>
  <c r="O40" s="1"/>
  <c r="CM35" i="2"/>
  <c r="AV36" i="27" l="1"/>
  <c r="O36" s="1"/>
  <c r="AV36" i="30"/>
  <c r="O36" s="1"/>
  <c r="AV36" i="26"/>
  <c r="O36" s="1"/>
  <c r="AV36" i="32"/>
  <c r="AV36" i="31"/>
  <c r="O36" s="1"/>
  <c r="AV36" i="29"/>
  <c r="O36" s="1"/>
  <c r="AV63" i="32"/>
  <c r="AV63" i="31"/>
  <c r="AV63" i="26"/>
  <c r="AV63" i="30"/>
  <c r="AV63" i="27"/>
  <c r="AV63" i="29"/>
  <c r="AV60" i="32"/>
  <c r="AV60" i="31"/>
  <c r="AV60" i="26"/>
  <c r="AV60" i="29"/>
  <c r="AV60" i="30"/>
  <c r="AV60" i="27"/>
  <c r="AV67" i="32"/>
  <c r="AV67" i="31"/>
  <c r="AV67" i="30"/>
  <c r="AV67" i="26"/>
  <c r="AV67" i="29"/>
  <c r="AV67" i="27"/>
  <c r="AV71" i="32"/>
  <c r="AV71" i="31"/>
  <c r="AV71" i="26"/>
  <c r="AV71" i="29"/>
  <c r="AV71" i="30"/>
  <c r="AV71" i="27"/>
  <c r="AV75" i="32"/>
  <c r="AV75" i="31"/>
  <c r="AV75" i="26"/>
  <c r="AV75" i="30"/>
  <c r="AV75" i="27"/>
  <c r="AV75" i="29"/>
  <c r="AV79" i="32"/>
  <c r="AV79" i="31"/>
  <c r="AV79" i="30"/>
  <c r="AV79" i="26"/>
  <c r="AV79" i="29"/>
  <c r="AV79" i="27"/>
  <c r="AV83" i="32"/>
  <c r="AV83" i="31"/>
  <c r="AV83" i="29"/>
  <c r="AV83" i="30"/>
  <c r="AV83" i="27"/>
  <c r="AV83" i="26"/>
  <c r="AV87" i="32"/>
  <c r="AV87" i="31"/>
  <c r="AV87" i="30"/>
  <c r="AV87" i="29"/>
  <c r="AV87" i="27"/>
  <c r="AV87" i="26"/>
  <c r="AV91" i="32"/>
  <c r="AV91" i="31"/>
  <c r="AV91" i="30"/>
  <c r="AV91" i="26"/>
  <c r="AV91" i="29"/>
  <c r="AV91" i="27"/>
  <c r="AV95" i="32"/>
  <c r="AV95" i="31"/>
  <c r="AV95" i="30"/>
  <c r="AV95" i="29"/>
  <c r="AV95" i="27"/>
  <c r="AV95" i="26"/>
  <c r="AV125" i="31"/>
  <c r="AV125" i="32"/>
  <c r="AV125" i="27"/>
  <c r="AV125" i="29"/>
  <c r="AV125" i="30"/>
  <c r="AV125" i="26"/>
  <c r="AV133" i="31"/>
  <c r="AV133" i="32"/>
  <c r="AV133" i="30"/>
  <c r="AV133" i="29"/>
  <c r="AV133" i="27"/>
  <c r="AV133" i="26"/>
  <c r="AV100" i="31"/>
  <c r="AV100" i="32"/>
  <c r="AV100" i="26"/>
  <c r="AV100" i="27"/>
  <c r="AV100" i="30"/>
  <c r="AV100" i="29"/>
  <c r="AV104" i="31"/>
  <c r="AV104" i="32"/>
  <c r="AV104" i="27"/>
  <c r="AV104" i="30"/>
  <c r="AV104" i="26"/>
  <c r="AV104" i="29"/>
  <c r="AV108" i="31"/>
  <c r="AV108" i="32"/>
  <c r="AV108" i="30"/>
  <c r="AV108" i="29"/>
  <c r="AV108" i="27"/>
  <c r="AV108" i="26"/>
  <c r="AV112" i="31"/>
  <c r="AV112" i="32"/>
  <c r="AV112" i="30"/>
  <c r="AV112" i="26"/>
  <c r="AV112" i="27"/>
  <c r="AV112" i="29"/>
  <c r="AV116" i="31"/>
  <c r="AV116" i="32"/>
  <c r="AV116" i="29"/>
  <c r="AV116" i="30"/>
  <c r="AV116" i="27"/>
  <c r="AV116" i="26"/>
  <c r="AV120" i="31"/>
  <c r="AV120" i="32"/>
  <c r="AV120" i="30"/>
  <c r="AV120" i="27"/>
  <c r="AV120" i="29"/>
  <c r="AV120" i="26"/>
  <c r="AV128" i="32"/>
  <c r="AV128" i="31"/>
  <c r="AV128" i="30"/>
  <c r="AV128" i="26"/>
  <c r="AV128" i="27"/>
  <c r="AV128" i="29"/>
  <c r="AV139" i="32"/>
  <c r="AV139" i="31"/>
  <c r="AV139" i="26"/>
  <c r="AV139" i="29"/>
  <c r="AV139" i="30"/>
  <c r="AV139" i="27"/>
  <c r="AV147" i="32"/>
  <c r="AV147" i="31"/>
  <c r="AV147" i="26"/>
  <c r="AV147" i="29"/>
  <c r="AV147" i="30"/>
  <c r="AV147" i="27"/>
  <c r="AV155" i="32"/>
  <c r="AV155" i="31"/>
  <c r="AV155" i="26"/>
  <c r="AV155" i="30"/>
  <c r="AV155" i="27"/>
  <c r="AV155" i="29"/>
  <c r="AV142" i="32"/>
  <c r="AV142" i="31"/>
  <c r="AV142" i="30"/>
  <c r="AV142" i="27"/>
  <c r="AV142" i="26"/>
  <c r="AV142" i="29"/>
  <c r="AV150" i="32"/>
  <c r="AV150" i="31"/>
  <c r="AV150" i="26"/>
  <c r="AV150" i="30"/>
  <c r="AV150" i="27"/>
  <c r="AV150" i="29"/>
  <c r="AV64" i="32"/>
  <c r="AV64" i="31"/>
  <c r="AV64" i="27"/>
  <c r="AV64" i="26"/>
  <c r="AV64" i="30"/>
  <c r="AV64" i="29"/>
  <c r="AV59" i="32"/>
  <c r="AV59" i="31"/>
  <c r="AV59" i="26"/>
  <c r="AV59" i="27"/>
  <c r="AV59" i="30"/>
  <c r="AV59" i="29"/>
  <c r="AV68" i="32"/>
  <c r="AV68" i="31"/>
  <c r="AV68" i="30"/>
  <c r="AV68" i="29"/>
  <c r="AV68" i="26"/>
  <c r="AV68" i="27"/>
  <c r="AV72" i="32"/>
  <c r="AV72" i="31"/>
  <c r="AV72" i="30"/>
  <c r="AV72" i="29"/>
  <c r="AV72" i="26"/>
  <c r="AV72" i="27"/>
  <c r="AV76" i="32"/>
  <c r="AV76" i="31"/>
  <c r="AV76" i="30"/>
  <c r="AV76" i="26"/>
  <c r="AV76" i="27"/>
  <c r="AV76" i="29"/>
  <c r="AV80" i="32"/>
  <c r="AV80" i="31"/>
  <c r="AV80" i="27"/>
  <c r="AV80" i="29"/>
  <c r="AV80" i="30"/>
  <c r="AV80" i="26"/>
  <c r="AV84" i="32"/>
  <c r="AV84" i="31"/>
  <c r="AV84" i="30"/>
  <c r="AV84" i="27"/>
  <c r="AV84" i="29"/>
  <c r="AV84" i="26"/>
  <c r="AV88" i="32"/>
  <c r="AV88" i="31"/>
  <c r="AV88" i="29"/>
  <c r="AV88" i="30"/>
  <c r="AV88" i="27"/>
  <c r="AV88" i="26"/>
  <c r="AV92" i="32"/>
  <c r="AV92" i="31"/>
  <c r="AV92" i="30"/>
  <c r="AV92" i="27"/>
  <c r="AV92" i="29"/>
  <c r="AV92" i="26"/>
  <c r="AV96" i="32"/>
  <c r="AV96" i="31"/>
  <c r="AV96" i="26"/>
  <c r="AV96" i="29"/>
  <c r="AV96" i="30"/>
  <c r="AV96" i="27"/>
  <c r="AV127" i="32"/>
  <c r="AV127" i="31"/>
  <c r="AV127" i="27"/>
  <c r="AV127" i="26"/>
  <c r="AV127" i="30"/>
  <c r="AV127" i="29"/>
  <c r="AV135" i="32"/>
  <c r="AV135" i="31"/>
  <c r="AV135" i="27"/>
  <c r="AV135" i="26"/>
  <c r="AV135" i="30"/>
  <c r="AV135" i="29"/>
  <c r="AV99" i="32"/>
  <c r="AV99" i="31"/>
  <c r="AV99" i="30"/>
  <c r="AV99" i="27"/>
  <c r="AV99" i="26"/>
  <c r="AV99" i="29"/>
  <c r="AV103" i="32"/>
  <c r="AV103" i="31"/>
  <c r="AV103" i="27"/>
  <c r="AV103" i="29"/>
  <c r="AV103" i="30"/>
  <c r="AV103" i="26"/>
  <c r="AV107" i="32"/>
  <c r="AV107" i="31"/>
  <c r="AV107" i="29"/>
  <c r="AV107" i="30"/>
  <c r="AV107" i="27"/>
  <c r="AV107" i="26"/>
  <c r="AV111" i="32"/>
  <c r="AV111" i="31"/>
  <c r="AV111" i="26"/>
  <c r="AV111" i="30"/>
  <c r="AV111" i="27"/>
  <c r="AV111" i="29"/>
  <c r="AV115" i="32"/>
  <c r="AV115" i="31"/>
  <c r="AV115" i="27"/>
  <c r="AV115" i="29"/>
  <c r="AV115" i="30"/>
  <c r="AV115" i="26"/>
  <c r="AV119" i="32"/>
  <c r="AV119" i="31"/>
  <c r="AV119" i="29"/>
  <c r="AV119" i="30"/>
  <c r="AV119" i="27"/>
  <c r="AV119" i="26"/>
  <c r="AV126" i="32"/>
  <c r="AV126" i="31"/>
  <c r="AV126" i="30"/>
  <c r="AV126" i="29"/>
  <c r="AV126" i="27"/>
  <c r="AV126" i="26"/>
  <c r="AV134" i="32"/>
  <c r="AV134" i="31"/>
  <c r="AV134" i="30"/>
  <c r="AV134" i="27"/>
  <c r="AV134" i="29"/>
  <c r="AV134" i="26"/>
  <c r="AV141" i="32"/>
  <c r="AV141" i="31"/>
  <c r="AV141" i="27"/>
  <c r="AV141" i="29"/>
  <c r="AV141" i="30"/>
  <c r="AV141" i="26"/>
  <c r="AV149" i="32"/>
  <c r="AV149" i="31"/>
  <c r="AV149" i="30"/>
  <c r="AV149" i="29"/>
  <c r="AV149" i="27"/>
  <c r="AV149" i="26"/>
  <c r="AV136" i="32"/>
  <c r="AV136" i="31"/>
  <c r="AV136" i="27"/>
  <c r="AV136" i="29"/>
  <c r="AV136" i="30"/>
  <c r="AV136" i="26"/>
  <c r="AV144" i="32"/>
  <c r="AV144" i="31"/>
  <c r="AV144" i="30"/>
  <c r="AV144" i="26"/>
  <c r="AV144" i="29"/>
  <c r="AV144" i="27"/>
  <c r="AV152" i="32"/>
  <c r="AV152" i="31"/>
  <c r="AV152" i="30"/>
  <c r="AV152" i="26"/>
  <c r="AV152" i="29"/>
  <c r="AV152" i="27"/>
  <c r="AV35" i="29"/>
  <c r="O35" s="1"/>
  <c r="AV35" i="26"/>
  <c r="O35" s="1"/>
  <c r="P44" s="1"/>
  <c r="AV35" i="27"/>
  <c r="O35" s="1"/>
  <c r="AV35" i="30"/>
  <c r="O35" s="1"/>
  <c r="AV35" i="31"/>
  <c r="O35" s="1"/>
  <c r="AW31" i="2"/>
  <c r="AV35" i="32"/>
  <c r="O35" s="1"/>
  <c r="CM31" i="2"/>
  <c r="AV65" i="32"/>
  <c r="AV65" i="31"/>
  <c r="AV65" i="26"/>
  <c r="AV65" i="27"/>
  <c r="AV65" i="30"/>
  <c r="AV65" i="29"/>
  <c r="AV61" i="32"/>
  <c r="AV61" i="31"/>
  <c r="AV61" i="30"/>
  <c r="AV61" i="26"/>
  <c r="AV61" i="29"/>
  <c r="AV61" i="27"/>
  <c r="AV58" i="31"/>
  <c r="AV58" i="32"/>
  <c r="AV58" i="26"/>
  <c r="AV58" i="30"/>
  <c r="AV58" i="27"/>
  <c r="AV58" i="29"/>
  <c r="AV69" i="32"/>
  <c r="AV69" i="31"/>
  <c r="AV69" i="30"/>
  <c r="AV69" i="29"/>
  <c r="AV69" i="26"/>
  <c r="AV69" i="27"/>
  <c r="AV73" i="32"/>
  <c r="AV73" i="31"/>
  <c r="AV73" i="30"/>
  <c r="AV73" i="27"/>
  <c r="AV73" i="26"/>
  <c r="AV73" i="29"/>
  <c r="AV77" i="32"/>
  <c r="AV77" i="31"/>
  <c r="AV77" i="30"/>
  <c r="AV77" i="26"/>
  <c r="AV77" i="27"/>
  <c r="AV77" i="29"/>
  <c r="AV81" i="32"/>
  <c r="AV81" i="31"/>
  <c r="AV81" i="29"/>
  <c r="AV81" i="30"/>
  <c r="AV81" i="27"/>
  <c r="AV81" i="26"/>
  <c r="AV85" i="32"/>
  <c r="AV85" i="31"/>
  <c r="AV85" i="29"/>
  <c r="AV85" i="30"/>
  <c r="AV85" i="26"/>
  <c r="AV85" i="27"/>
  <c r="AV89" i="32"/>
  <c r="AV89" i="31"/>
  <c r="AV89" i="27"/>
  <c r="AV89" i="30"/>
  <c r="AV89" i="26"/>
  <c r="AV89" i="29"/>
  <c r="AV93" i="32"/>
  <c r="AV93" i="31"/>
  <c r="AV93" i="26"/>
  <c r="AV93" i="30"/>
  <c r="AV93" i="27"/>
  <c r="AV93" i="29"/>
  <c r="AV121" i="31"/>
  <c r="AV121" i="32"/>
  <c r="AV121" i="30"/>
  <c r="AV121" i="27"/>
  <c r="AV121" i="26"/>
  <c r="AV121" i="29"/>
  <c r="AV129" i="31"/>
  <c r="AV129" i="32"/>
  <c r="AV129" i="26"/>
  <c r="AV129" i="27"/>
  <c r="AV129" i="30"/>
  <c r="AV129" i="29"/>
  <c r="AV98" i="31"/>
  <c r="AV98" i="32"/>
  <c r="AV98" i="30"/>
  <c r="AV98" i="27"/>
  <c r="AV98" i="29"/>
  <c r="AV98" i="26"/>
  <c r="AV102" i="31"/>
  <c r="AV102" i="32"/>
  <c r="AV102" i="27"/>
  <c r="AV102" i="30"/>
  <c r="AV102" i="26"/>
  <c r="AV102" i="29"/>
  <c r="AV106" i="31"/>
  <c r="AV106" i="32"/>
  <c r="AV106" i="30"/>
  <c r="AV106" i="27"/>
  <c r="AV106" i="29"/>
  <c r="AV106" i="26"/>
  <c r="AV110" i="31"/>
  <c r="AV110" i="32"/>
  <c r="AV110" i="26"/>
  <c r="AV110" i="27"/>
  <c r="AV110" i="30"/>
  <c r="AV110" i="29"/>
  <c r="AV114" i="31"/>
  <c r="AV114" i="32"/>
  <c r="AV114" i="30"/>
  <c r="AV114" i="29"/>
  <c r="AV114" i="27"/>
  <c r="AV114" i="26"/>
  <c r="AV118" i="31"/>
  <c r="AV118" i="32"/>
  <c r="AV118" i="29"/>
  <c r="AV118" i="30"/>
  <c r="AV118" i="27"/>
  <c r="AV118" i="26"/>
  <c r="AV124" i="32"/>
  <c r="AV124" i="31"/>
  <c r="AV124" i="30"/>
  <c r="AV124" i="27"/>
  <c r="AV124" i="29"/>
  <c r="AV124" i="26"/>
  <c r="AV132" i="32"/>
  <c r="AV132" i="31"/>
  <c r="AV132" i="27"/>
  <c r="AV132" i="30"/>
  <c r="AV132" i="26"/>
  <c r="AV132" i="29"/>
  <c r="AV143" i="32"/>
  <c r="AV143" i="31"/>
  <c r="AV143" i="30"/>
  <c r="AV143" i="26"/>
  <c r="AV143" i="27"/>
  <c r="AV143" i="29"/>
  <c r="AV151" i="32"/>
  <c r="AV151" i="31"/>
  <c r="AV151" i="30"/>
  <c r="AV151" i="26"/>
  <c r="AV151" i="27"/>
  <c r="AV151" i="29"/>
  <c r="AV138" i="32"/>
  <c r="AV138" i="31"/>
  <c r="AV138" i="29"/>
  <c r="AV138" i="30"/>
  <c r="AV138" i="27"/>
  <c r="AV138" i="26"/>
  <c r="AV146" i="32"/>
  <c r="AV146" i="31"/>
  <c r="AV146" i="30"/>
  <c r="AV146" i="29"/>
  <c r="AV146" i="27"/>
  <c r="AV146" i="26"/>
  <c r="AV154" i="32"/>
  <c r="AV154" i="31"/>
  <c r="AV154" i="30"/>
  <c r="AV154" i="26"/>
  <c r="AV154" i="27"/>
  <c r="AV154" i="29"/>
  <c r="AV62" i="32"/>
  <c r="AV62" i="31"/>
  <c r="AV62" i="30"/>
  <c r="AV62" i="26"/>
  <c r="AV62" i="27"/>
  <c r="AV62" i="29"/>
  <c r="AV66" i="32"/>
  <c r="AV66" i="31"/>
  <c r="AV66" i="27"/>
  <c r="AV66" i="26"/>
  <c r="AV66" i="30"/>
  <c r="AV66" i="29"/>
  <c r="AV70" i="32"/>
  <c r="AV70" i="31"/>
  <c r="AV70" i="30"/>
  <c r="AV70" i="29"/>
  <c r="AV70" i="27"/>
  <c r="AV70" i="26"/>
  <c r="AV74" i="32"/>
  <c r="AV74" i="31"/>
  <c r="AV74" i="30"/>
  <c r="AV74" i="27"/>
  <c r="AV74" i="26"/>
  <c r="AV74" i="29"/>
  <c r="AV78" i="32"/>
  <c r="AV78" i="31"/>
  <c r="AV78" i="29"/>
  <c r="AV78" i="30"/>
  <c r="AV78" i="27"/>
  <c r="AV78" i="26"/>
  <c r="AV82" i="32"/>
  <c r="AV82" i="31"/>
  <c r="AV82" i="30"/>
  <c r="AV82" i="29"/>
  <c r="AV82" i="26"/>
  <c r="AV82" i="27"/>
  <c r="AV86" i="32"/>
  <c r="AV86" i="31"/>
  <c r="AV86" i="30"/>
  <c r="AV86" i="27"/>
  <c r="AV86" i="29"/>
  <c r="AV86" i="26"/>
  <c r="AV90" i="32"/>
  <c r="AV90" i="31"/>
  <c r="AV90" i="30"/>
  <c r="AV90" i="29"/>
  <c r="AV90" i="26"/>
  <c r="AV90" i="27"/>
  <c r="AV94" i="32"/>
  <c r="AV94" i="31"/>
  <c r="AV94" i="27"/>
  <c r="AV94" i="26"/>
  <c r="AV94" i="30"/>
  <c r="AV94" i="29"/>
  <c r="AV123" i="32"/>
  <c r="AV123" i="31"/>
  <c r="AV123" i="26"/>
  <c r="AV123" i="27"/>
  <c r="AV123" i="30"/>
  <c r="AV123" i="29"/>
  <c r="AV131" i="32"/>
  <c r="AV131" i="31"/>
  <c r="AV131" i="30"/>
  <c r="AV131" i="26"/>
  <c r="AV131" i="27"/>
  <c r="AV131" i="29"/>
  <c r="AV97" i="32"/>
  <c r="AV97" i="31"/>
  <c r="AV97" i="26"/>
  <c r="AV97" i="30"/>
  <c r="AV97" i="27"/>
  <c r="AV97" i="29"/>
  <c r="AV101" i="32"/>
  <c r="AV101" i="31"/>
  <c r="AV101" i="27"/>
  <c r="AV101" i="26"/>
  <c r="AV101" i="30"/>
  <c r="AV101" i="29"/>
  <c r="AV105" i="32"/>
  <c r="AV105" i="31"/>
  <c r="AV105" i="30"/>
  <c r="AV105" i="29"/>
  <c r="AV105" i="27"/>
  <c r="AV105" i="26"/>
  <c r="AV109" i="32"/>
  <c r="AV109" i="31"/>
  <c r="AV109" i="29"/>
  <c r="AV109" i="30"/>
  <c r="AV109" i="27"/>
  <c r="AV109" i="26"/>
  <c r="AV113" i="32"/>
  <c r="AV113" i="31"/>
  <c r="AV113" i="30"/>
  <c r="AV113" i="26"/>
  <c r="AV113" i="29"/>
  <c r="AV113" i="27"/>
  <c r="AV117" i="32"/>
  <c r="AV117" i="31"/>
  <c r="AV117" i="26"/>
  <c r="AV117" i="29"/>
  <c r="AV117" i="30"/>
  <c r="AV117" i="27"/>
  <c r="AV122" i="32"/>
  <c r="AV122" i="31"/>
  <c r="AV122" i="30"/>
  <c r="AV122" i="27"/>
  <c r="AV122" i="26"/>
  <c r="AV122" i="29"/>
  <c r="AV130" i="32"/>
  <c r="AV130" i="31"/>
  <c r="AV130" i="30"/>
  <c r="AV130" i="29"/>
  <c r="AV130" i="27"/>
  <c r="AV130" i="26"/>
  <c r="AV137" i="32"/>
  <c r="AV137" i="31"/>
  <c r="AV137" i="30"/>
  <c r="AV137" i="29"/>
  <c r="AV137" i="27"/>
  <c r="AV137" i="26"/>
  <c r="AV145" i="32"/>
  <c r="AV145" i="31"/>
  <c r="AV145" i="30"/>
  <c r="AV145" i="26"/>
  <c r="AV145" i="27"/>
  <c r="AV145" i="29"/>
  <c r="AV153" i="32"/>
  <c r="AV153" i="31"/>
  <c r="AV153" i="27"/>
  <c r="AV153" i="29"/>
  <c r="AV153" i="30"/>
  <c r="AV153" i="26"/>
  <c r="AV140" i="32"/>
  <c r="AV140" i="31"/>
  <c r="AV140" i="30"/>
  <c r="AV140" i="26"/>
  <c r="AV140" i="29"/>
  <c r="AV140" i="27"/>
  <c r="AV148" i="32"/>
  <c r="AV148" i="31"/>
  <c r="AV148" i="29"/>
  <c r="AV148" i="30"/>
  <c r="AV148" i="27"/>
  <c r="AV148" i="26"/>
  <c r="CM49" i="2"/>
  <c r="CM45"/>
  <c r="CM50"/>
  <c r="CM46"/>
  <c r="CM43"/>
  <c r="CM7"/>
  <c r="CM9"/>
  <c r="CM11"/>
  <c r="CM13"/>
  <c r="CM15"/>
  <c r="CM17"/>
  <c r="CM20"/>
  <c r="CM22"/>
  <c r="CM24"/>
  <c r="CM26"/>
  <c r="CM28"/>
  <c r="CM30"/>
  <c r="CM32"/>
  <c r="CM18"/>
  <c r="CM41"/>
  <c r="AH2"/>
  <c r="CM51"/>
  <c r="CM47"/>
  <c r="CM52"/>
  <c r="CM48"/>
  <c r="CM44"/>
  <c r="CM6"/>
  <c r="CM8"/>
  <c r="CM10"/>
  <c r="CM12"/>
  <c r="CM14"/>
  <c r="CM16"/>
  <c r="CM19"/>
  <c r="CM21"/>
  <c r="CM23"/>
  <c r="CM25"/>
  <c r="CM27"/>
  <c r="CM29"/>
  <c r="CM33"/>
  <c r="CM34"/>
  <c r="CM36"/>
  <c r="CM38"/>
  <c r="CM40"/>
  <c r="CM42"/>
  <c r="P40" i="26"/>
  <c r="CM37" i="2"/>
  <c r="P42" i="26" l="1"/>
  <c r="P49"/>
  <c r="P47"/>
  <c r="P57"/>
  <c r="P48"/>
  <c r="P53"/>
  <c r="P34"/>
  <c r="P35"/>
  <c r="P18"/>
  <c r="P19"/>
  <c r="P13"/>
  <c r="P14"/>
  <c r="P23"/>
  <c r="P83"/>
  <c r="P153"/>
  <c r="P150"/>
  <c r="P107"/>
  <c r="P132"/>
  <c r="P119"/>
  <c r="P136"/>
  <c r="P81"/>
  <c r="P148"/>
  <c r="P135"/>
  <c r="P154"/>
  <c r="P129"/>
  <c r="P145"/>
  <c r="P60"/>
  <c r="P104"/>
  <c r="P138"/>
  <c r="P97"/>
  <c r="P114"/>
  <c r="P65"/>
  <c r="P131"/>
  <c r="P75"/>
  <c r="P82"/>
  <c r="P77"/>
  <c r="P102"/>
  <c r="P12"/>
  <c r="P123"/>
  <c r="P78"/>
  <c r="P91"/>
  <c r="P87"/>
  <c r="P59"/>
  <c r="P79"/>
  <c r="P80"/>
  <c r="P74"/>
  <c r="P73"/>
  <c r="P121"/>
  <c r="P69"/>
  <c r="P125"/>
  <c r="P46"/>
  <c r="P41"/>
  <c r="P62"/>
  <c r="P58"/>
  <c r="P111"/>
  <c r="P155"/>
  <c r="P92"/>
  <c r="P105"/>
  <c r="P85"/>
  <c r="P63"/>
  <c r="P127"/>
  <c r="P95"/>
  <c r="P120"/>
  <c r="P143"/>
  <c r="P137"/>
  <c r="P25"/>
  <c r="P39"/>
  <c r="P45"/>
  <c r="P43"/>
  <c r="P24"/>
  <c r="P37"/>
  <c r="P26"/>
  <c r="P20"/>
  <c r="P15"/>
  <c r="P16"/>
  <c r="P32"/>
  <c r="P94"/>
  <c r="P122"/>
  <c r="P70"/>
  <c r="P116"/>
  <c r="P133"/>
  <c r="P71"/>
  <c r="P117"/>
  <c r="P98"/>
  <c r="P110"/>
  <c r="P101"/>
  <c r="P146"/>
  <c r="P144"/>
  <c r="P89"/>
  <c r="P67"/>
  <c r="P149"/>
  <c r="P64"/>
  <c r="P134"/>
  <c r="P109"/>
  <c r="P86"/>
  <c r="P88"/>
  <c r="P93"/>
  <c r="P61"/>
  <c r="P108"/>
  <c r="P113"/>
  <c r="P147"/>
  <c r="P118"/>
  <c r="P68"/>
  <c r="P126"/>
  <c r="P96"/>
  <c r="P66"/>
  <c r="P103"/>
  <c r="P128"/>
  <c r="P76"/>
  <c r="P99"/>
  <c r="P115"/>
  <c r="P141"/>
  <c r="P90"/>
  <c r="P124"/>
  <c r="P151"/>
  <c r="P130"/>
  <c r="P152"/>
  <c r="P100"/>
  <c r="P106"/>
  <c r="P84"/>
  <c r="P140"/>
  <c r="P11"/>
  <c r="P142"/>
  <c r="P112"/>
  <c r="P139"/>
  <c r="P72"/>
  <c r="O10"/>
  <c r="D5" s="1"/>
  <c r="D7" s="1"/>
  <c r="P31"/>
  <c r="P28"/>
  <c r="P38"/>
  <c r="P30"/>
  <c r="P21"/>
  <c r="P29"/>
  <c r="P22"/>
  <c r="P33"/>
  <c r="P17"/>
  <c r="P27"/>
  <c r="P51"/>
  <c r="P36"/>
  <c r="P50"/>
  <c r="P56"/>
  <c r="P55"/>
  <c r="P52"/>
  <c r="P54"/>
  <c r="G11" l="1"/>
  <c r="G13"/>
  <c r="L13" s="1"/>
  <c r="AI11" i="2" s="1"/>
  <c r="G15" i="26"/>
  <c r="L15" s="1"/>
  <c r="AI13" i="2" s="1"/>
  <c r="G17" i="26"/>
  <c r="L17" s="1"/>
  <c r="AI14" i="2" s="1"/>
  <c r="G19" i="26"/>
  <c r="L19" s="1"/>
  <c r="AI23" i="2" s="1"/>
  <c r="G21" i="26"/>
  <c r="L21" s="1"/>
  <c r="AI36" i="2" s="1"/>
  <c r="G23" i="26"/>
  <c r="L23" s="1"/>
  <c r="AI29" i="2" s="1"/>
  <c r="G25" i="26"/>
  <c r="L25" s="1"/>
  <c r="AI16" i="2" s="1"/>
  <c r="G27" i="26"/>
  <c r="L27" s="1"/>
  <c r="G29"/>
  <c r="L29" s="1"/>
  <c r="G31"/>
  <c r="L31" s="1"/>
  <c r="G33"/>
  <c r="L33" s="1"/>
  <c r="G35"/>
  <c r="L35" s="1"/>
  <c r="G37"/>
  <c r="L37" s="1"/>
  <c r="G39"/>
  <c r="L39" s="1"/>
  <c r="G41"/>
  <c r="L41" s="1"/>
  <c r="G43"/>
  <c r="L43" s="1"/>
  <c r="G45"/>
  <c r="L45" s="1"/>
  <c r="G47"/>
  <c r="L47" s="1"/>
  <c r="G49"/>
  <c r="L49" s="1"/>
  <c r="G51"/>
  <c r="L51" s="1"/>
  <c r="G53"/>
  <c r="L53" s="1"/>
  <c r="G55"/>
  <c r="L55" s="1"/>
  <c r="G57"/>
  <c r="L57" s="1"/>
  <c r="G59"/>
  <c r="L59" s="1"/>
  <c r="G12"/>
  <c r="L12" s="1"/>
  <c r="AI8" i="2" s="1"/>
  <c r="G14" i="26"/>
  <c r="L14" s="1"/>
  <c r="AI10" i="2" s="1"/>
  <c r="G16" i="26"/>
  <c r="L16" s="1"/>
  <c r="AI12" i="2" s="1"/>
  <c r="G18" i="26"/>
  <c r="L18" s="1"/>
  <c r="AI15" i="2" s="1"/>
  <c r="G20" i="26"/>
  <c r="L20" s="1"/>
  <c r="AI21" i="2" s="1"/>
  <c r="G22" i="26"/>
  <c r="L22" s="1"/>
  <c r="AI28" i="2" s="1"/>
  <c r="G24" i="26"/>
  <c r="L24" s="1"/>
  <c r="AI19" i="2" s="1"/>
  <c r="G26" i="26"/>
  <c r="L26" s="1"/>
  <c r="AI41" i="2" s="1"/>
  <c r="G28" i="26"/>
  <c r="L28" s="1"/>
  <c r="G30"/>
  <c r="L30" s="1"/>
  <c r="G32"/>
  <c r="L32" s="1"/>
  <c r="G34"/>
  <c r="L34" s="1"/>
  <c r="G36"/>
  <c r="L36" s="1"/>
  <c r="G38"/>
  <c r="L38" s="1"/>
  <c r="G40"/>
  <c r="L40" s="1"/>
  <c r="G42"/>
  <c r="L42" s="1"/>
  <c r="G44"/>
  <c r="L44" s="1"/>
  <c r="G46"/>
  <c r="L46" s="1"/>
  <c r="G48"/>
  <c r="L48" s="1"/>
  <c r="G50"/>
  <c r="L50" s="1"/>
  <c r="G52"/>
  <c r="L52" s="1"/>
  <c r="G54"/>
  <c r="L54" s="1"/>
  <c r="G56"/>
  <c r="L56" s="1"/>
  <c r="G58"/>
  <c r="L58" s="1"/>
  <c r="G60"/>
  <c r="L60" s="1"/>
  <c r="M80"/>
  <c r="M89"/>
  <c r="M99"/>
  <c r="M119"/>
  <c r="M93"/>
  <c r="M90"/>
  <c r="M98"/>
  <c r="M75"/>
  <c r="M117"/>
  <c r="M91"/>
  <c r="M92"/>
  <c r="M70"/>
  <c r="M87"/>
  <c r="M72"/>
  <c r="M74"/>
  <c r="M112"/>
  <c r="M84"/>
  <c r="M77"/>
  <c r="M73"/>
  <c r="M115"/>
  <c r="M114"/>
  <c r="M110"/>
  <c r="M105"/>
  <c r="M118"/>
  <c r="M106"/>
  <c r="M101"/>
  <c r="M120"/>
  <c r="M94"/>
  <c r="M83"/>
  <c r="M79"/>
  <c r="M100"/>
  <c r="M108"/>
  <c r="M107"/>
  <c r="M81"/>
  <c r="M86"/>
  <c r="M111"/>
  <c r="M109"/>
  <c r="M82"/>
  <c r="M76"/>
  <c r="M113"/>
  <c r="M78"/>
  <c r="M102"/>
  <c r="M71"/>
  <c r="M97"/>
  <c r="M95"/>
  <c r="M88"/>
  <c r="M104"/>
  <c r="M96"/>
  <c r="M116"/>
  <c r="M85"/>
  <c r="M103"/>
  <c r="AW34" i="31" l="1"/>
  <c r="O34" s="1"/>
  <c r="AW34" i="30"/>
  <c r="O34" s="1"/>
  <c r="AW34" i="32"/>
  <c r="O34" s="1"/>
  <c r="AW34" i="29"/>
  <c r="O34" s="1"/>
  <c r="AW34" i="27"/>
  <c r="O34" s="1"/>
  <c r="AW28" i="31"/>
  <c r="O28" s="1"/>
  <c r="AW28" i="30"/>
  <c r="O28" s="1"/>
  <c r="AW28" i="29"/>
  <c r="O28" s="1"/>
  <c r="AW28" i="27"/>
  <c r="O28" s="1"/>
  <c r="AW28" i="32"/>
  <c r="O28" s="1"/>
  <c r="AW24" i="31"/>
  <c r="O24" s="1"/>
  <c r="AW24" i="29"/>
  <c r="O24" s="1"/>
  <c r="AW24" i="30"/>
  <c r="O24" s="1"/>
  <c r="AW24" i="27"/>
  <c r="O24" s="1"/>
  <c r="AW24" i="32"/>
  <c r="AW26" i="29"/>
  <c r="O26" s="1"/>
  <c r="AW26" i="31"/>
  <c r="O26" s="1"/>
  <c r="AW26" i="27"/>
  <c r="O26" s="1"/>
  <c r="AW26" i="30"/>
  <c r="O26" s="1"/>
  <c r="AW26" i="32"/>
  <c r="O26" s="1"/>
  <c r="AW46" i="27"/>
  <c r="O46" s="1"/>
  <c r="AW46" i="29"/>
  <c r="O46" s="1"/>
  <c r="AW46" i="30"/>
  <c r="O46" s="1"/>
  <c r="AW46" i="31"/>
  <c r="O46" s="1"/>
  <c r="AW41" i="2"/>
  <c r="AW46" i="32"/>
  <c r="O46" s="1"/>
  <c r="AW32" i="27"/>
  <c r="O32" s="1"/>
  <c r="AW32" i="30"/>
  <c r="O32" s="1"/>
  <c r="AW32" i="29"/>
  <c r="O32" s="1"/>
  <c r="AW32" i="31"/>
  <c r="O32" s="1"/>
  <c r="AW32" i="32"/>
  <c r="O32" s="1"/>
  <c r="AW28" i="2"/>
  <c r="AW20" i="27"/>
  <c r="O20" s="1"/>
  <c r="AW20" i="29"/>
  <c r="O20" s="1"/>
  <c r="AW20" i="30"/>
  <c r="O20" s="1"/>
  <c r="AW20" i="31"/>
  <c r="O20" s="1"/>
  <c r="AW20" i="32"/>
  <c r="O20" s="1"/>
  <c r="AW15" i="2"/>
  <c r="AW15" i="29"/>
  <c r="AW15" i="30"/>
  <c r="AW15" i="27"/>
  <c r="O15" s="1"/>
  <c r="AW15" i="31"/>
  <c r="AW15" i="32"/>
  <c r="AI150" i="2"/>
  <c r="AI146"/>
  <c r="AI142"/>
  <c r="AI138"/>
  <c r="AI134"/>
  <c r="AI147"/>
  <c r="AI143"/>
  <c r="AI139"/>
  <c r="AI135"/>
  <c r="AI131"/>
  <c r="AI128"/>
  <c r="AI124"/>
  <c r="AI120"/>
  <c r="AI116"/>
  <c r="AI129"/>
  <c r="AI125"/>
  <c r="AI121"/>
  <c r="AI117"/>
  <c r="AI56"/>
  <c r="AI57"/>
  <c r="AI58"/>
  <c r="AI59"/>
  <c r="AI60"/>
  <c r="AI61"/>
  <c r="AI63"/>
  <c r="AI62"/>
  <c r="AI64"/>
  <c r="AI65"/>
  <c r="AI66"/>
  <c r="AI67"/>
  <c r="AI68"/>
  <c r="AI69"/>
  <c r="AI148"/>
  <c r="AI144"/>
  <c r="AI140"/>
  <c r="AI136"/>
  <c r="AI132"/>
  <c r="AI149"/>
  <c r="AI145"/>
  <c r="AI141"/>
  <c r="AI137"/>
  <c r="AI133"/>
  <c r="AI130"/>
  <c r="AI126"/>
  <c r="AI122"/>
  <c r="AI118"/>
  <c r="AI127"/>
  <c r="AI123"/>
  <c r="AI119"/>
  <c r="AI115"/>
  <c r="AI114"/>
  <c r="AI113"/>
  <c r="AI112"/>
  <c r="AI111"/>
  <c r="AI110"/>
  <c r="AI109"/>
  <c r="AI108"/>
  <c r="AI107"/>
  <c r="AI106"/>
  <c r="AI105"/>
  <c r="AI104"/>
  <c r="AI103"/>
  <c r="AI102"/>
  <c r="AI101"/>
  <c r="AI100"/>
  <c r="AI99"/>
  <c r="AI98"/>
  <c r="AI97"/>
  <c r="AI96"/>
  <c r="AI95"/>
  <c r="AI94"/>
  <c r="AI93"/>
  <c r="AI92"/>
  <c r="AI91"/>
  <c r="AI90"/>
  <c r="AI89"/>
  <c r="AI88"/>
  <c r="AI87"/>
  <c r="AI86"/>
  <c r="AI85"/>
  <c r="AI84"/>
  <c r="AI83"/>
  <c r="AI82"/>
  <c r="AI81"/>
  <c r="AI80"/>
  <c r="AI79"/>
  <c r="AI78"/>
  <c r="AI77"/>
  <c r="AI76"/>
  <c r="AI75"/>
  <c r="AI74"/>
  <c r="AI73"/>
  <c r="AI72"/>
  <c r="AI71"/>
  <c r="AI70"/>
  <c r="AI53"/>
  <c r="AI54"/>
  <c r="AI55"/>
  <c r="AW33" i="30"/>
  <c r="O33" s="1"/>
  <c r="AW33" i="27"/>
  <c r="O33" s="1"/>
  <c r="AW33" i="29"/>
  <c r="O33" s="1"/>
  <c r="AW33" i="31"/>
  <c r="O33" s="1"/>
  <c r="AW33" i="32"/>
  <c r="O33" s="1"/>
  <c r="AW29" i="2"/>
  <c r="AW27" i="30"/>
  <c r="O27" s="1"/>
  <c r="AW27" i="27"/>
  <c r="O27" s="1"/>
  <c r="AW27" i="29"/>
  <c r="O27" s="1"/>
  <c r="AW27" i="31"/>
  <c r="O27" s="1"/>
  <c r="AW27" i="32"/>
  <c r="O27" s="1"/>
  <c r="AW23" i="2"/>
  <c r="AW18" i="30"/>
  <c r="O18" s="1"/>
  <c r="AW18" i="27"/>
  <c r="O18" s="1"/>
  <c r="AW18" i="29"/>
  <c r="O18" s="1"/>
  <c r="AW18" i="31"/>
  <c r="O18" s="1"/>
  <c r="AW18" i="32"/>
  <c r="O18" s="1"/>
  <c r="AW13" i="2"/>
  <c r="G8" i="26"/>
  <c r="L11"/>
  <c r="AI6" i="2" s="1"/>
  <c r="AW23" i="27"/>
  <c r="O23" s="1"/>
  <c r="AW23" i="29"/>
  <c r="O23" s="1"/>
  <c r="AW23" i="31"/>
  <c r="O23" s="1"/>
  <c r="AW23" i="30"/>
  <c r="O23" s="1"/>
  <c r="AW23" i="32"/>
  <c r="AW25" i="27"/>
  <c r="O25" s="1"/>
  <c r="AW25" i="30"/>
  <c r="O25" s="1"/>
  <c r="AW25" i="29"/>
  <c r="O25" s="1"/>
  <c r="AW25" i="31"/>
  <c r="O25" s="1"/>
  <c r="AW25" i="32"/>
  <c r="O25" s="1"/>
  <c r="AW21" i="2"/>
  <c r="AW17" i="29"/>
  <c r="AW17" i="30"/>
  <c r="AW17" i="27"/>
  <c r="O17" s="1"/>
  <c r="AW17" i="31"/>
  <c r="AW17" i="32"/>
  <c r="AW13" i="31"/>
  <c r="AW13" i="27"/>
  <c r="O13" s="1"/>
  <c r="AW13" i="29"/>
  <c r="AW13" i="30"/>
  <c r="AW13" i="32"/>
  <c r="AW21" i="27"/>
  <c r="O21" s="1"/>
  <c r="AW21" i="29"/>
  <c r="O21" s="1"/>
  <c r="AW21" i="30"/>
  <c r="O21" s="1"/>
  <c r="AW21" i="31"/>
  <c r="O21" s="1"/>
  <c r="AW21" i="32"/>
  <c r="O21" s="1"/>
  <c r="AW16" i="2"/>
  <c r="AW41" i="27"/>
  <c r="O41" s="1"/>
  <c r="AW41" i="29"/>
  <c r="O41" s="1"/>
  <c r="AW41" i="30"/>
  <c r="O41" s="1"/>
  <c r="AW41" i="31"/>
  <c r="O41" s="1"/>
  <c r="AW36" i="2"/>
  <c r="AW41" i="32"/>
  <c r="O41" s="1"/>
  <c r="AW19" i="27"/>
  <c r="O19" s="1"/>
  <c r="AW19" i="30"/>
  <c r="O19" s="1"/>
  <c r="AW19" i="29"/>
  <c r="O19" s="1"/>
  <c r="AW19" i="31"/>
  <c r="O19" s="1"/>
  <c r="AW19" i="32"/>
  <c r="AW16" i="30"/>
  <c r="AW16" i="27"/>
  <c r="O16" s="1"/>
  <c r="AW16" i="29"/>
  <c r="AW16" i="31"/>
  <c r="AW16" i="32"/>
  <c r="O4" i="18"/>
  <c r="O27" l="1"/>
  <c r="D16" i="27"/>
  <c r="D12" i="31"/>
  <c r="AW11"/>
  <c r="AW11" i="27"/>
  <c r="O11" s="1"/>
  <c r="AW11" i="29"/>
  <c r="AW11" i="30"/>
  <c r="AW11" i="32"/>
  <c r="AW59" i="31"/>
  <c r="AW59" i="32"/>
  <c r="AW59" i="29"/>
  <c r="AW59" i="30"/>
  <c r="AW59" i="27"/>
  <c r="AW75" i="32"/>
  <c r="AW75" i="31"/>
  <c r="AW75" i="27"/>
  <c r="AW75" i="30"/>
  <c r="AW75" i="29"/>
  <c r="AW77" i="32"/>
  <c r="AW77" i="31"/>
  <c r="AW77" i="29"/>
  <c r="AW77" i="30"/>
  <c r="AW77" i="27"/>
  <c r="AW79" i="32"/>
  <c r="AW79" i="31"/>
  <c r="AW79" i="30"/>
  <c r="AW79" i="27"/>
  <c r="AW79" i="29"/>
  <c r="AW81" i="32"/>
  <c r="AW81" i="31"/>
  <c r="AW81" i="27"/>
  <c r="AW81" i="30"/>
  <c r="AW81" i="29"/>
  <c r="AW83" i="32"/>
  <c r="AW83" i="31"/>
  <c r="AW83" i="29"/>
  <c r="AW83" i="30"/>
  <c r="AW83" i="27"/>
  <c r="AW85" i="32"/>
  <c r="AW85" i="31"/>
  <c r="AW85" i="29"/>
  <c r="AW85" i="30"/>
  <c r="AW85" i="27"/>
  <c r="AW87" i="32"/>
  <c r="AW87" i="31"/>
  <c r="AW87" i="29"/>
  <c r="AW87" i="30"/>
  <c r="AW87" i="27"/>
  <c r="AW89" i="32"/>
  <c r="AW89" i="31"/>
  <c r="AW89" i="27"/>
  <c r="AW89" i="30"/>
  <c r="AW89" i="29"/>
  <c r="AW91" i="32"/>
  <c r="AW91" i="31"/>
  <c r="AW91" i="30"/>
  <c r="AW91" i="29"/>
  <c r="AW91" i="27"/>
  <c r="AW93" i="32"/>
  <c r="AW93" i="31"/>
  <c r="AW93" i="30"/>
  <c r="AW93" i="29"/>
  <c r="AW93" i="27"/>
  <c r="AW95" i="32"/>
  <c r="AW95" i="31"/>
  <c r="AW95" i="29"/>
  <c r="AW95" i="30"/>
  <c r="AW95" i="27"/>
  <c r="AW97" i="31"/>
  <c r="AW97" i="32"/>
  <c r="AW97" i="27"/>
  <c r="AW97" i="30"/>
  <c r="AW97" i="29"/>
  <c r="AW99" i="31"/>
  <c r="AW99" i="32"/>
  <c r="AW99" i="29"/>
  <c r="AW99" i="30"/>
  <c r="AW99" i="27"/>
  <c r="AW101" i="31"/>
  <c r="AW101" i="32"/>
  <c r="AW101" i="30"/>
  <c r="AW101" i="27"/>
  <c r="AW101" i="29"/>
  <c r="AW103" i="31"/>
  <c r="AW103" i="32"/>
  <c r="AW103" i="29"/>
  <c r="AW103" i="30"/>
  <c r="AW103" i="27"/>
  <c r="AW105" i="32"/>
  <c r="AW105" i="31"/>
  <c r="AW105" i="30"/>
  <c r="AW105" i="27"/>
  <c r="AW105" i="29"/>
  <c r="AW107" i="32"/>
  <c r="AW107" i="31"/>
  <c r="AW107" i="30"/>
  <c r="AW107" i="27"/>
  <c r="AW107" i="29"/>
  <c r="AW109" i="32"/>
  <c r="AW109" i="31"/>
  <c r="AW109" i="30"/>
  <c r="AW109" i="27"/>
  <c r="AW109" i="29"/>
  <c r="AW111" i="32"/>
  <c r="AW111" i="31"/>
  <c r="AW111" i="27"/>
  <c r="AW111" i="30"/>
  <c r="AW111" i="29"/>
  <c r="AW113" i="32"/>
  <c r="AW113" i="31"/>
  <c r="AW113" i="27"/>
  <c r="AW113" i="30"/>
  <c r="AW113" i="29"/>
  <c r="AW115" i="32"/>
  <c r="AW115" i="31"/>
  <c r="AW115" i="29"/>
  <c r="AW115" i="30"/>
  <c r="AW115" i="27"/>
  <c r="AW117" i="32"/>
  <c r="AW117" i="31"/>
  <c r="AW117" i="30"/>
  <c r="AW117" i="29"/>
  <c r="AW117" i="27"/>
  <c r="AW119" i="32"/>
  <c r="AW119" i="31"/>
  <c r="AW119" i="29"/>
  <c r="AW119" i="30"/>
  <c r="AW119" i="27"/>
  <c r="AW124" i="31"/>
  <c r="AW124" i="32"/>
  <c r="AW124" i="30"/>
  <c r="AW124" i="29"/>
  <c r="AW124" i="27"/>
  <c r="AW132" i="31"/>
  <c r="AW132" i="32"/>
  <c r="AW132" i="27"/>
  <c r="AW132" i="30"/>
  <c r="AW132" i="29"/>
  <c r="AW127" i="32"/>
  <c r="AW127" i="31"/>
  <c r="AW127" i="29"/>
  <c r="AW127" i="30"/>
  <c r="AW127" i="27"/>
  <c r="AW135" i="32"/>
  <c r="AW135" i="31"/>
  <c r="AW135" i="27"/>
  <c r="AW135" i="30"/>
  <c r="AW135" i="29"/>
  <c r="AW142" i="32"/>
  <c r="AW142" i="31"/>
  <c r="AW142" i="30"/>
  <c r="AW142" i="29"/>
  <c r="AW142" i="27"/>
  <c r="AW150" i="32"/>
  <c r="AW150" i="31"/>
  <c r="AW150" i="29"/>
  <c r="AW150" i="30"/>
  <c r="AW150" i="27"/>
  <c r="AW137" i="32"/>
  <c r="AW137" i="31"/>
  <c r="AW137" i="29"/>
  <c r="AW137" i="30"/>
  <c r="AW137" i="27"/>
  <c r="AW145" i="32"/>
  <c r="AW145" i="31"/>
  <c r="AW145" i="30"/>
  <c r="AW145" i="27"/>
  <c r="AW145" i="29"/>
  <c r="AW153" i="32"/>
  <c r="AW153" i="31"/>
  <c r="AW153" i="29"/>
  <c r="AW153" i="30"/>
  <c r="AW153" i="27"/>
  <c r="AW73" i="32"/>
  <c r="AW73" i="31"/>
  <c r="AW73" i="27"/>
  <c r="AW73" i="30"/>
  <c r="AW73" i="29"/>
  <c r="AW71" i="32"/>
  <c r="AW71" i="31"/>
  <c r="AW71" i="30"/>
  <c r="AW71" i="29"/>
  <c r="AW71" i="27"/>
  <c r="AW69" i="32"/>
  <c r="AW69" i="31"/>
  <c r="AW69" i="30"/>
  <c r="AW69" i="27"/>
  <c r="AW69" i="29"/>
  <c r="AW68" i="32"/>
  <c r="AW68" i="31"/>
  <c r="AW68" i="30"/>
  <c r="AW68" i="27"/>
  <c r="AW68" i="29"/>
  <c r="AW65" i="32"/>
  <c r="AW65" i="31"/>
  <c r="AW65" i="27"/>
  <c r="AW65" i="30"/>
  <c r="AW65" i="29"/>
  <c r="AW63" i="32"/>
  <c r="AW63" i="31"/>
  <c r="AW63" i="27"/>
  <c r="AW63" i="30"/>
  <c r="AW63" i="29"/>
  <c r="AW61" i="32"/>
  <c r="AW61" i="31"/>
  <c r="AW61" i="29"/>
  <c r="AW61" i="30"/>
  <c r="AW61" i="27"/>
  <c r="AW126" i="32"/>
  <c r="AW126" i="31"/>
  <c r="AW126" i="27"/>
  <c r="AW126" i="30"/>
  <c r="AW126" i="29"/>
  <c r="AW134" i="32"/>
  <c r="AW134" i="31"/>
  <c r="AW134" i="30"/>
  <c r="AW134" i="29"/>
  <c r="AW134" i="27"/>
  <c r="AW125" i="32"/>
  <c r="AW125" i="31"/>
  <c r="AW125" i="27"/>
  <c r="AW125" i="30"/>
  <c r="AW125" i="29"/>
  <c r="AW133" i="32"/>
  <c r="AW133" i="31"/>
  <c r="AW133" i="30"/>
  <c r="AW133" i="27"/>
  <c r="AW133" i="29"/>
  <c r="AW140" i="32"/>
  <c r="AW140" i="31"/>
  <c r="AW140" i="30"/>
  <c r="AW140" i="27"/>
  <c r="AW140" i="29"/>
  <c r="AW148" i="32"/>
  <c r="AW148" i="31"/>
  <c r="AW148" i="27"/>
  <c r="AW148" i="30"/>
  <c r="AW148" i="29"/>
  <c r="AW139" i="32"/>
  <c r="AW139" i="31"/>
  <c r="AW139" i="27"/>
  <c r="AW139" i="30"/>
  <c r="AW139" i="29"/>
  <c r="AW147" i="32"/>
  <c r="AW147" i="31"/>
  <c r="AW147" i="27"/>
  <c r="AW147" i="30"/>
  <c r="AW147" i="29"/>
  <c r="AW155" i="32"/>
  <c r="AW155" i="31"/>
  <c r="AW155" i="27"/>
  <c r="AW155" i="30"/>
  <c r="AW155" i="29"/>
  <c r="P41" i="27"/>
  <c r="P25"/>
  <c r="P27"/>
  <c r="P20"/>
  <c r="P46"/>
  <c r="D15"/>
  <c r="P13"/>
  <c r="D17"/>
  <c r="P17"/>
  <c r="D13" i="31"/>
  <c r="O29" i="18"/>
  <c r="O28" s="1"/>
  <c r="CN6" i="2" s="1"/>
  <c r="AW60" i="32"/>
  <c r="AW60" i="31"/>
  <c r="AW60" i="27"/>
  <c r="AW60" i="30"/>
  <c r="AW60" i="29"/>
  <c r="AW58" i="32"/>
  <c r="AW58" i="31"/>
  <c r="AW58" i="27"/>
  <c r="AW58" i="30"/>
  <c r="AW58" i="29"/>
  <c r="AW76" i="31"/>
  <c r="AW76" i="32"/>
  <c r="AW76" i="29"/>
  <c r="AW76" i="30"/>
  <c r="AW76" i="27"/>
  <c r="AW78" i="31"/>
  <c r="AW78" i="32"/>
  <c r="AW78" i="29"/>
  <c r="AW78" i="30"/>
  <c r="AW78" i="27"/>
  <c r="AW80" i="31"/>
  <c r="AW80" i="32"/>
  <c r="AW80" i="30"/>
  <c r="AW80" i="27"/>
  <c r="AW80" i="29"/>
  <c r="AW82" i="31"/>
  <c r="AW82" i="32"/>
  <c r="AW82" i="30"/>
  <c r="AW82" i="27"/>
  <c r="AW82" i="29"/>
  <c r="AW84" i="31"/>
  <c r="AW84" i="32"/>
  <c r="AW84" i="29"/>
  <c r="AW84" i="30"/>
  <c r="AW84" i="27"/>
  <c r="AW86" i="31"/>
  <c r="AW86" i="32"/>
  <c r="AW86" i="30"/>
  <c r="AW86" i="29"/>
  <c r="AW86" i="27"/>
  <c r="AW88" i="31"/>
  <c r="AW88" i="32"/>
  <c r="AW88" i="30"/>
  <c r="AW88" i="27"/>
  <c r="AW88" i="29"/>
  <c r="AW90" i="31"/>
  <c r="AW90" i="32"/>
  <c r="AW90" i="30"/>
  <c r="AW90" i="27"/>
  <c r="AW90" i="29"/>
  <c r="AW92" i="31"/>
  <c r="AW92" i="32"/>
  <c r="AW92" i="30"/>
  <c r="AW92" i="29"/>
  <c r="AW92" i="27"/>
  <c r="AW94" i="31"/>
  <c r="AW94" i="32"/>
  <c r="AW94" i="30"/>
  <c r="AW94" i="29"/>
  <c r="AW94" i="27"/>
  <c r="AW96" i="31"/>
  <c r="AW96" i="32"/>
  <c r="AW96" i="30"/>
  <c r="AW96" i="27"/>
  <c r="AW96" i="29"/>
  <c r="AW98" i="31"/>
  <c r="AW98" i="32"/>
  <c r="AW98" i="30"/>
  <c r="AW98" i="27"/>
  <c r="AW98" i="29"/>
  <c r="AW100" i="31"/>
  <c r="AW100" i="32"/>
  <c r="AW100" i="27"/>
  <c r="AW100" i="30"/>
  <c r="AW100" i="29"/>
  <c r="AW102" i="31"/>
  <c r="AW102" i="32"/>
  <c r="AW102" i="30"/>
  <c r="AW102" i="27"/>
  <c r="AW102" i="29"/>
  <c r="AW104" i="31"/>
  <c r="AW104" i="32"/>
  <c r="AW104" i="29"/>
  <c r="AW104" i="30"/>
  <c r="AW104" i="27"/>
  <c r="AW106" i="31"/>
  <c r="AW106" i="32"/>
  <c r="AW106" i="30"/>
  <c r="AW106" i="27"/>
  <c r="AW106" i="29"/>
  <c r="AW108" i="31"/>
  <c r="AW108" i="32"/>
  <c r="AW108" i="30"/>
  <c r="AW108" i="27"/>
  <c r="AW108" i="29"/>
  <c r="AW110" i="31"/>
  <c r="AW110" i="32"/>
  <c r="AW110" i="30"/>
  <c r="AW110" i="27"/>
  <c r="AW110" i="29"/>
  <c r="AW112" i="31"/>
  <c r="AW112" i="32"/>
  <c r="AW112" i="30"/>
  <c r="AW112" i="27"/>
  <c r="AW112" i="29"/>
  <c r="AW114" i="31"/>
  <c r="AW114" i="32"/>
  <c r="AW114" i="30"/>
  <c r="AW114" i="27"/>
  <c r="AW114" i="29"/>
  <c r="AW116" i="31"/>
  <c r="AW116" i="32"/>
  <c r="AW116" i="27"/>
  <c r="AW116" i="30"/>
  <c r="AW116" i="29"/>
  <c r="AW118" i="31"/>
  <c r="AW118" i="32"/>
  <c r="AW118" i="30"/>
  <c r="AW118" i="29"/>
  <c r="AW118" i="27"/>
  <c r="AW120" i="31"/>
  <c r="AW120" i="32"/>
  <c r="AW120" i="30"/>
  <c r="AW120" i="29"/>
  <c r="AW120" i="27"/>
  <c r="AW128" i="31"/>
  <c r="AW128" i="32"/>
  <c r="AW128" i="30"/>
  <c r="AW128" i="29"/>
  <c r="AW128" i="27"/>
  <c r="AW123" i="32"/>
  <c r="AW123" i="31"/>
  <c r="AW123" i="27"/>
  <c r="AW123" i="30"/>
  <c r="AW123" i="29"/>
  <c r="AW131" i="32"/>
  <c r="AW131" i="31"/>
  <c r="AW131" i="30"/>
  <c r="AW131" i="29"/>
  <c r="AW131" i="27"/>
  <c r="AW138" i="32"/>
  <c r="AW138" i="31"/>
  <c r="AW138" i="29"/>
  <c r="AW138" i="30"/>
  <c r="AW138" i="27"/>
  <c r="AW146" i="32"/>
  <c r="AW146" i="31"/>
  <c r="AW146" i="27"/>
  <c r="AW146" i="30"/>
  <c r="AW146" i="29"/>
  <c r="AW154" i="32"/>
  <c r="AW154" i="31"/>
  <c r="AW154" i="30"/>
  <c r="AW154" i="27"/>
  <c r="AW154" i="29"/>
  <c r="AW141" i="32"/>
  <c r="AW141" i="31"/>
  <c r="AW141" i="27"/>
  <c r="AW141" i="30"/>
  <c r="AW141" i="29"/>
  <c r="AW149" i="32"/>
  <c r="AW149" i="31"/>
  <c r="AW149" i="30"/>
  <c r="AW149" i="29"/>
  <c r="AW149" i="27"/>
  <c r="AW74" i="32"/>
  <c r="AW74" i="31"/>
  <c r="AW74" i="30"/>
  <c r="AW74" i="29"/>
  <c r="AW74" i="27"/>
  <c r="AW72" i="32"/>
  <c r="AW72" i="31"/>
  <c r="AW72" i="30"/>
  <c r="AW72" i="29"/>
  <c r="AW72" i="27"/>
  <c r="AW70" i="32"/>
  <c r="AW70" i="31"/>
  <c r="AW70" i="30"/>
  <c r="AW70" i="27"/>
  <c r="AW70" i="29"/>
  <c r="AW67" i="32"/>
  <c r="AW67" i="31"/>
  <c r="AW67" i="30"/>
  <c r="AW67" i="29"/>
  <c r="AW67" i="27"/>
  <c r="AW66" i="32"/>
  <c r="AW66" i="31"/>
  <c r="AW66" i="29"/>
  <c r="AW66" i="30"/>
  <c r="AW66" i="27"/>
  <c r="AW64" i="32"/>
  <c r="AW64" i="31"/>
  <c r="AW64" i="27"/>
  <c r="AW64" i="30"/>
  <c r="AW64" i="29"/>
  <c r="AW62" i="32"/>
  <c r="AW62" i="31"/>
  <c r="AW62" i="27"/>
  <c r="AW62" i="30"/>
  <c r="AW62" i="29"/>
  <c r="AW122" i="32"/>
  <c r="AW122" i="31"/>
  <c r="AW122" i="30"/>
  <c r="AW122" i="27"/>
  <c r="AW122" i="29"/>
  <c r="AW130" i="32"/>
  <c r="AW130" i="31"/>
  <c r="AW130" i="30"/>
  <c r="AW130" i="27"/>
  <c r="AW130" i="29"/>
  <c r="AW121" i="32"/>
  <c r="AW121" i="31"/>
  <c r="AW121" i="30"/>
  <c r="AW121" i="29"/>
  <c r="AW121" i="27"/>
  <c r="AW129" i="32"/>
  <c r="AW129" i="31"/>
  <c r="AW129" i="29"/>
  <c r="AW129" i="30"/>
  <c r="AW129" i="27"/>
  <c r="AW136" i="32"/>
  <c r="AW136" i="31"/>
  <c r="AW136" i="27"/>
  <c r="AW136" i="30"/>
  <c r="AW136" i="29"/>
  <c r="AW144" i="32"/>
  <c r="AW144" i="31"/>
  <c r="AW144" i="30"/>
  <c r="AW144" i="27"/>
  <c r="AW144" i="29"/>
  <c r="AW152" i="32"/>
  <c r="AW152" i="31"/>
  <c r="AW152" i="30"/>
  <c r="AW152" i="27"/>
  <c r="AW152" i="29"/>
  <c r="AW143" i="32"/>
  <c r="AW143" i="31"/>
  <c r="AW143" i="30"/>
  <c r="AW143" i="27"/>
  <c r="AW143" i="29"/>
  <c r="AW151" i="32"/>
  <c r="AW151" i="31"/>
  <c r="AW151" i="30"/>
  <c r="AW151" i="29"/>
  <c r="AW151" i="27"/>
  <c r="D14"/>
  <c r="P15"/>
  <c r="P19"/>
  <c r="P21"/>
  <c r="P23"/>
  <c r="P18"/>
  <c r="P33"/>
  <c r="P32"/>
  <c r="D11" l="1"/>
  <c r="D6" s="1"/>
  <c r="O10"/>
  <c r="D5" s="1"/>
  <c r="P152"/>
  <c r="P90"/>
  <c r="P66"/>
  <c r="P146"/>
  <c r="P137"/>
  <c r="P104"/>
  <c r="P76"/>
  <c r="P126"/>
  <c r="P60"/>
  <c r="P131"/>
  <c r="P119"/>
  <c r="P83"/>
  <c r="P141"/>
  <c r="P130"/>
  <c r="P108"/>
  <c r="P143"/>
  <c r="P82"/>
  <c r="P91"/>
  <c r="P73"/>
  <c r="P113"/>
  <c r="P64"/>
  <c r="P115"/>
  <c r="P94"/>
  <c r="P77"/>
  <c r="P110"/>
  <c r="P109"/>
  <c r="P105"/>
  <c r="P86"/>
  <c r="P100"/>
  <c r="P72"/>
  <c r="P89"/>
  <c r="P101"/>
  <c r="P78"/>
  <c r="P75"/>
  <c r="P118"/>
  <c r="P95"/>
  <c r="P80"/>
  <c r="P155"/>
  <c r="P150"/>
  <c r="P147"/>
  <c r="P149"/>
  <c r="P106"/>
  <c r="P61"/>
  <c r="P151"/>
  <c r="P153"/>
  <c r="P112"/>
  <c r="P140"/>
  <c r="P114"/>
  <c r="P133"/>
  <c r="P107"/>
  <c r="P99"/>
  <c r="P11"/>
  <c r="P117"/>
  <c r="P125"/>
  <c r="P98"/>
  <c r="P145"/>
  <c r="P79"/>
  <c r="P62"/>
  <c r="P67"/>
  <c r="P63"/>
  <c r="P92"/>
  <c r="P96"/>
  <c r="P84"/>
  <c r="P70"/>
  <c r="P127"/>
  <c r="P69"/>
  <c r="P122"/>
  <c r="P136"/>
  <c r="P148"/>
  <c r="P135"/>
  <c r="P59"/>
  <c r="P111"/>
  <c r="P139"/>
  <c r="P123"/>
  <c r="P121"/>
  <c r="P129"/>
  <c r="P85"/>
  <c r="P103"/>
  <c r="P102"/>
  <c r="P128"/>
  <c r="P134"/>
  <c r="P144"/>
  <c r="P116"/>
  <c r="P88"/>
  <c r="P132"/>
  <c r="P87"/>
  <c r="P81"/>
  <c r="P65"/>
  <c r="P124"/>
  <c r="P120"/>
  <c r="P58"/>
  <c r="P93"/>
  <c r="P138"/>
  <c r="P71"/>
  <c r="P74"/>
  <c r="P68"/>
  <c r="P154"/>
  <c r="P142"/>
  <c r="P97"/>
  <c r="P56"/>
  <c r="P52"/>
  <c r="P57"/>
  <c r="P53"/>
  <c r="P49"/>
  <c r="P54"/>
  <c r="P50"/>
  <c r="P55"/>
  <c r="P51"/>
  <c r="P36"/>
  <c r="P48"/>
  <c r="P34"/>
  <c r="P47"/>
  <c r="P14"/>
  <c r="P12"/>
  <c r="P45"/>
  <c r="P28"/>
  <c r="P39"/>
  <c r="P31"/>
  <c r="P38"/>
  <c r="P30"/>
  <c r="P37"/>
  <c r="P43"/>
  <c r="P22"/>
  <c r="P29"/>
  <c r="P24"/>
  <c r="P26"/>
  <c r="P40"/>
  <c r="P44"/>
  <c r="P42"/>
  <c r="P35"/>
  <c r="BQ52" i="2"/>
  <c r="BQ48"/>
  <c r="BQ44"/>
  <c r="BQ53"/>
  <c r="BQ49"/>
  <c r="BQ45"/>
  <c r="BQ6"/>
  <c r="BQ8"/>
  <c r="BQ10"/>
  <c r="BQ12"/>
  <c r="BQ14"/>
  <c r="BQ16"/>
  <c r="BQ19"/>
  <c r="BQ21"/>
  <c r="BQ23"/>
  <c r="BQ25"/>
  <c r="BQ27"/>
  <c r="BQ29"/>
  <c r="BQ31"/>
  <c r="BQ33"/>
  <c r="BQ34"/>
  <c r="BQ36"/>
  <c r="BQ38"/>
  <c r="BQ42"/>
  <c r="BQ39"/>
  <c r="BQ56"/>
  <c r="BQ58"/>
  <c r="BQ60"/>
  <c r="BQ62"/>
  <c r="BQ64"/>
  <c r="BQ66"/>
  <c r="BQ68"/>
  <c r="BQ70"/>
  <c r="BQ72"/>
  <c r="BQ74"/>
  <c r="BQ76"/>
  <c r="BQ78"/>
  <c r="BQ80"/>
  <c r="BQ82"/>
  <c r="BQ84"/>
  <c r="BQ86"/>
  <c r="BQ88"/>
  <c r="BQ90"/>
  <c r="BQ92"/>
  <c r="BQ94"/>
  <c r="BQ96"/>
  <c r="BQ98"/>
  <c r="BQ100"/>
  <c r="BQ102"/>
  <c r="BQ104"/>
  <c r="BQ106"/>
  <c r="BQ108"/>
  <c r="BQ110"/>
  <c r="BQ112"/>
  <c r="BQ114"/>
  <c r="BQ116"/>
  <c r="BQ118"/>
  <c r="BQ120"/>
  <c r="BQ122"/>
  <c r="BQ124"/>
  <c r="BQ126"/>
  <c r="BQ128"/>
  <c r="BQ130"/>
  <c r="BQ132"/>
  <c r="BQ134"/>
  <c r="BQ136"/>
  <c r="BQ138"/>
  <c r="BQ140"/>
  <c r="BQ142"/>
  <c r="BQ144"/>
  <c r="BQ146"/>
  <c r="BQ148"/>
  <c r="BQ150"/>
  <c r="BQ54"/>
  <c r="BQ50"/>
  <c r="BQ46"/>
  <c r="BQ55"/>
  <c r="BQ51"/>
  <c r="BQ47"/>
  <c r="BQ43"/>
  <c r="BQ7"/>
  <c r="BQ9"/>
  <c r="BQ11"/>
  <c r="BQ13"/>
  <c r="BQ15"/>
  <c r="BQ17"/>
  <c r="BQ20"/>
  <c r="BQ22"/>
  <c r="BQ24"/>
  <c r="BQ26"/>
  <c r="BQ28"/>
  <c r="BQ30"/>
  <c r="BQ32"/>
  <c r="BQ18"/>
  <c r="BQ35"/>
  <c r="BQ37"/>
  <c r="BQ40"/>
  <c r="M2"/>
  <c r="BQ41"/>
  <c r="BQ57"/>
  <c r="BQ59"/>
  <c r="BQ61"/>
  <c r="BQ63"/>
  <c r="BQ65"/>
  <c r="BQ67"/>
  <c r="BQ69"/>
  <c r="BQ71"/>
  <c r="BQ73"/>
  <c r="BQ75"/>
  <c r="BQ77"/>
  <c r="BQ79"/>
  <c r="BQ81"/>
  <c r="BQ83"/>
  <c r="BQ85"/>
  <c r="BQ87"/>
  <c r="BQ89"/>
  <c r="BQ91"/>
  <c r="BQ93"/>
  <c r="BQ95"/>
  <c r="BQ97"/>
  <c r="BQ99"/>
  <c r="BQ101"/>
  <c r="BQ103"/>
  <c r="BQ105"/>
  <c r="BQ107"/>
  <c r="BQ109"/>
  <c r="BQ111"/>
  <c r="BQ113"/>
  <c r="BQ115"/>
  <c r="BQ117"/>
  <c r="BQ119"/>
  <c r="BQ121"/>
  <c r="BQ123"/>
  <c r="BQ125"/>
  <c r="BQ127"/>
  <c r="BQ129"/>
  <c r="BQ131"/>
  <c r="BQ133"/>
  <c r="BQ135"/>
  <c r="BQ137"/>
  <c r="BQ139"/>
  <c r="BQ141"/>
  <c r="BQ143"/>
  <c r="BQ145"/>
  <c r="BQ147"/>
  <c r="BQ149"/>
  <c r="P16" i="27"/>
  <c r="CN48" i="2"/>
  <c r="CN52"/>
  <c r="CN49"/>
  <c r="CN45"/>
  <c r="CN17"/>
  <c r="CN20"/>
  <c r="CN22"/>
  <c r="CN24"/>
  <c r="CN26"/>
  <c r="CN30"/>
  <c r="CN32"/>
  <c r="CN18"/>
  <c r="CN35"/>
  <c r="CN37"/>
  <c r="CN40"/>
  <c r="AI2"/>
  <c r="CN50"/>
  <c r="CN46"/>
  <c r="CN51"/>
  <c r="CN47"/>
  <c r="CN43"/>
  <c r="CN7"/>
  <c r="CN9"/>
  <c r="CN44"/>
  <c r="CN25"/>
  <c r="CN27"/>
  <c r="CN31"/>
  <c r="CN33"/>
  <c r="CN34"/>
  <c r="CN39"/>
  <c r="CN38"/>
  <c r="CN42"/>
  <c r="CN15"/>
  <c r="CN29"/>
  <c r="CN13"/>
  <c r="CN19"/>
  <c r="CN21"/>
  <c r="CN8"/>
  <c r="CN11"/>
  <c r="CN41"/>
  <c r="CN28"/>
  <c r="CN10"/>
  <c r="CN23"/>
  <c r="CN12"/>
  <c r="CN16"/>
  <c r="CN36"/>
  <c r="CN14"/>
  <c r="D7" i="27" l="1"/>
  <c r="G12" s="1"/>
  <c r="L12" s="1"/>
  <c r="AJ7" i="2" s="1"/>
  <c r="G18" i="27"/>
  <c r="L18" s="1"/>
  <c r="G22"/>
  <c r="L22" s="1"/>
  <c r="G26"/>
  <c r="L26" s="1"/>
  <c r="G30"/>
  <c r="L30" s="1"/>
  <c r="G34"/>
  <c r="L34" s="1"/>
  <c r="G38"/>
  <c r="L38" s="1"/>
  <c r="G42"/>
  <c r="L42" s="1"/>
  <c r="G46"/>
  <c r="L46" s="1"/>
  <c r="G50"/>
  <c r="L50" s="1"/>
  <c r="G54"/>
  <c r="L54" s="1"/>
  <c r="G58"/>
  <c r="L58" s="1"/>
  <c r="G60"/>
  <c r="L60" s="1"/>
  <c r="G11"/>
  <c r="G13"/>
  <c r="L13" s="1"/>
  <c r="AJ9" i="2" s="1"/>
  <c r="G15" i="27"/>
  <c r="L15" s="1"/>
  <c r="AJ8" i="2" s="1"/>
  <c r="G17" i="27"/>
  <c r="L17" s="1"/>
  <c r="AJ12" i="2" s="1"/>
  <c r="G19" i="27"/>
  <c r="L19" s="1"/>
  <c r="G21"/>
  <c r="L21" s="1"/>
  <c r="G23"/>
  <c r="L23" s="1"/>
  <c r="G25"/>
  <c r="L25" s="1"/>
  <c r="G27"/>
  <c r="L27" s="1"/>
  <c r="G29"/>
  <c r="L29" s="1"/>
  <c r="G31"/>
  <c r="L31" s="1"/>
  <c r="G33"/>
  <c r="L33" s="1"/>
  <c r="G35"/>
  <c r="L35" s="1"/>
  <c r="G37"/>
  <c r="L37" s="1"/>
  <c r="G39"/>
  <c r="L39" s="1"/>
  <c r="G41"/>
  <c r="L41" s="1"/>
  <c r="G43"/>
  <c r="L43" s="1"/>
  <c r="G45"/>
  <c r="L45" s="1"/>
  <c r="G47"/>
  <c r="L47" s="1"/>
  <c r="G49"/>
  <c r="L49" s="1"/>
  <c r="G51"/>
  <c r="L51" s="1"/>
  <c r="G53"/>
  <c r="L53" s="1"/>
  <c r="G55"/>
  <c r="L55" s="1"/>
  <c r="G57"/>
  <c r="L57" s="1"/>
  <c r="G59"/>
  <c r="L59" s="1"/>
  <c r="M80"/>
  <c r="M110"/>
  <c r="M99"/>
  <c r="M116"/>
  <c r="M96"/>
  <c r="M83"/>
  <c r="M115"/>
  <c r="M92"/>
  <c r="M71"/>
  <c r="M100"/>
  <c r="M78"/>
  <c r="M70"/>
  <c r="M109"/>
  <c r="M104"/>
  <c r="M74"/>
  <c r="M76"/>
  <c r="M111"/>
  <c r="M105"/>
  <c r="M84"/>
  <c r="M117"/>
  <c r="M90"/>
  <c r="M102"/>
  <c r="M119"/>
  <c r="M85"/>
  <c r="M93"/>
  <c r="M120"/>
  <c r="M95"/>
  <c r="M86"/>
  <c r="M107"/>
  <c r="M103"/>
  <c r="M94"/>
  <c r="M91"/>
  <c r="M79"/>
  <c r="M72"/>
  <c r="M114"/>
  <c r="M77"/>
  <c r="M97"/>
  <c r="M106"/>
  <c r="M101"/>
  <c r="M118"/>
  <c r="M112"/>
  <c r="M75"/>
  <c r="M113"/>
  <c r="M81"/>
  <c r="M108"/>
  <c r="M98"/>
  <c r="M88"/>
  <c r="M87"/>
  <c r="M73"/>
  <c r="M89"/>
  <c r="M82"/>
  <c r="G14" l="1"/>
  <c r="L14" s="1"/>
  <c r="AJ10" i="2" s="1"/>
  <c r="G56" i="27"/>
  <c r="L56" s="1"/>
  <c r="G52"/>
  <c r="L52" s="1"/>
  <c r="G48"/>
  <c r="L48" s="1"/>
  <c r="G44"/>
  <c r="L44" s="1"/>
  <c r="G40"/>
  <c r="L40" s="1"/>
  <c r="G36"/>
  <c r="L36" s="1"/>
  <c r="G32"/>
  <c r="L32" s="1"/>
  <c r="G28"/>
  <c r="L28" s="1"/>
  <c r="G24"/>
  <c r="L24" s="1"/>
  <c r="G20"/>
  <c r="L20" s="1"/>
  <c r="G16"/>
  <c r="L16" s="1"/>
  <c r="AJ11" i="2" s="1"/>
  <c r="AX17" i="29"/>
  <c r="O17" s="1"/>
  <c r="AX17" i="30"/>
  <c r="O17" s="1"/>
  <c r="AX17" i="31"/>
  <c r="O17" s="1"/>
  <c r="AX17" i="32"/>
  <c r="O17" s="1"/>
  <c r="AW12" i="2"/>
  <c r="AX14" i="29"/>
  <c r="O14" s="1"/>
  <c r="AX14" i="30"/>
  <c r="O14" s="1"/>
  <c r="AX14" i="31"/>
  <c r="O14" s="1"/>
  <c r="AX14" i="32"/>
  <c r="O14" s="1"/>
  <c r="AW9" i="2"/>
  <c r="AX16" i="29"/>
  <c r="O16" s="1"/>
  <c r="AX16" i="30"/>
  <c r="O16" s="1"/>
  <c r="AX16" i="31"/>
  <c r="O16" s="1"/>
  <c r="AX16" i="32"/>
  <c r="O16" s="1"/>
  <c r="AW11" i="2"/>
  <c r="AX12" i="30"/>
  <c r="O12" s="1"/>
  <c r="AX12" i="29"/>
  <c r="O12" s="1"/>
  <c r="AX12" i="31"/>
  <c r="AX12" i="32"/>
  <c r="AX13" i="29"/>
  <c r="O13" s="1"/>
  <c r="AX13" i="30"/>
  <c r="AX13" i="31"/>
  <c r="AX13" i="32"/>
  <c r="L11" i="27"/>
  <c r="AJ6" i="2" s="1"/>
  <c r="G8" i="27"/>
  <c r="AJ147" i="2"/>
  <c r="AJ143"/>
  <c r="AJ139"/>
  <c r="AJ135"/>
  <c r="AJ131"/>
  <c r="AJ148"/>
  <c r="AJ144"/>
  <c r="AJ140"/>
  <c r="AJ136"/>
  <c r="AJ132"/>
  <c r="AJ129"/>
  <c r="AJ125"/>
  <c r="AJ121"/>
  <c r="AJ117"/>
  <c r="AJ114"/>
  <c r="AJ112"/>
  <c r="AJ110"/>
  <c r="AJ108"/>
  <c r="AJ106"/>
  <c r="AJ104"/>
  <c r="AJ102"/>
  <c r="AJ100"/>
  <c r="AJ98"/>
  <c r="AJ96"/>
  <c r="AJ94"/>
  <c r="AJ92"/>
  <c r="AJ130"/>
  <c r="AJ126"/>
  <c r="AJ122"/>
  <c r="AJ118"/>
  <c r="AJ91"/>
  <c r="AJ89"/>
  <c r="AJ87"/>
  <c r="AJ85"/>
  <c r="AJ83"/>
  <c r="AJ81"/>
  <c r="AJ79"/>
  <c r="AJ77"/>
  <c r="AJ75"/>
  <c r="AJ73"/>
  <c r="AJ71"/>
  <c r="AJ69"/>
  <c r="AJ67"/>
  <c r="AJ65"/>
  <c r="AJ63"/>
  <c r="AJ61"/>
  <c r="AJ54"/>
  <c r="AJ57"/>
  <c r="AJ59"/>
  <c r="AJ149"/>
  <c r="AJ145"/>
  <c r="AJ141"/>
  <c r="AJ137"/>
  <c r="AJ133"/>
  <c r="AJ150"/>
  <c r="AJ146"/>
  <c r="AJ142"/>
  <c r="AJ138"/>
  <c r="AJ134"/>
  <c r="AJ127"/>
  <c r="AJ123"/>
  <c r="AJ119"/>
  <c r="AJ115"/>
  <c r="AJ113"/>
  <c r="AJ111"/>
  <c r="AJ109"/>
  <c r="AJ107"/>
  <c r="AJ105"/>
  <c r="AJ103"/>
  <c r="AJ101"/>
  <c r="AJ99"/>
  <c r="AJ97"/>
  <c r="AJ95"/>
  <c r="AJ93"/>
  <c r="AJ128"/>
  <c r="AJ124"/>
  <c r="AJ120"/>
  <c r="AJ116"/>
  <c r="AJ90"/>
  <c r="AJ88"/>
  <c r="AJ86"/>
  <c r="AJ84"/>
  <c r="AJ82"/>
  <c r="AJ80"/>
  <c r="AJ78"/>
  <c r="AJ76"/>
  <c r="AJ74"/>
  <c r="AJ72"/>
  <c r="AJ70"/>
  <c r="AJ68"/>
  <c r="AJ66"/>
  <c r="AJ64"/>
  <c r="AJ62"/>
  <c r="AJ53"/>
  <c r="AJ55"/>
  <c r="AJ56"/>
  <c r="AJ58"/>
  <c r="AJ60"/>
  <c r="AX15" i="29"/>
  <c r="O15" s="1"/>
  <c r="AX15" i="30"/>
  <c r="O15" s="1"/>
  <c r="AX15" i="31"/>
  <c r="O15" s="1"/>
  <c r="AX15" i="32"/>
  <c r="O15" s="1"/>
  <c r="AW10" i="2"/>
  <c r="Q4" i="18"/>
  <c r="Q27" l="1"/>
  <c r="AX63" i="31"/>
  <c r="AX63" i="32"/>
  <c r="AX63" i="29"/>
  <c r="AX63" i="30"/>
  <c r="AX60" i="31"/>
  <c r="AX60" i="32"/>
  <c r="AX60" i="29"/>
  <c r="AX60" i="30"/>
  <c r="AX67" i="31"/>
  <c r="AX67" i="32"/>
  <c r="AX67" i="29"/>
  <c r="AX67" i="30"/>
  <c r="AX71" i="31"/>
  <c r="AX71" i="32"/>
  <c r="AX71" i="29"/>
  <c r="AX71" i="30"/>
  <c r="AX75" i="31"/>
  <c r="AX75" i="32"/>
  <c r="AX75" i="29"/>
  <c r="AX75" i="30"/>
  <c r="AX79" i="31"/>
  <c r="AX79" i="32"/>
  <c r="AX79" i="29"/>
  <c r="AX79" i="30"/>
  <c r="AX83" i="31"/>
  <c r="AX83" i="32"/>
  <c r="AX83" i="29"/>
  <c r="AX83" i="30"/>
  <c r="AX87" i="31"/>
  <c r="AX87" i="32"/>
  <c r="AX87" i="29"/>
  <c r="AX87" i="30"/>
  <c r="AX91" i="31"/>
  <c r="AX91" i="32"/>
  <c r="AX91" i="29"/>
  <c r="AX91" i="30"/>
  <c r="AX95" i="31"/>
  <c r="AX95" i="32"/>
  <c r="AX95" i="29"/>
  <c r="AX95" i="30"/>
  <c r="AX125" i="32"/>
  <c r="AX125" i="31"/>
  <c r="AX125" i="29"/>
  <c r="AX125" i="30"/>
  <c r="AX133" i="32"/>
  <c r="AX133" i="31"/>
  <c r="AX133" i="29"/>
  <c r="AX133" i="30"/>
  <c r="AX100" i="32"/>
  <c r="AX100" i="31"/>
  <c r="AX100" i="29"/>
  <c r="AX100" i="30"/>
  <c r="AX104" i="32"/>
  <c r="AX104" i="31"/>
  <c r="AX104" i="29"/>
  <c r="AX104" i="30"/>
  <c r="AX108" i="32"/>
  <c r="AX108" i="31"/>
  <c r="AX108" i="29"/>
  <c r="AX108" i="30"/>
  <c r="AX112" i="32"/>
  <c r="AX112" i="31"/>
  <c r="AX112" i="29"/>
  <c r="AX112" i="30"/>
  <c r="AX116" i="32"/>
  <c r="AX116" i="31"/>
  <c r="AX116" i="29"/>
  <c r="AX116" i="30"/>
  <c r="AX120" i="32"/>
  <c r="AX120" i="31"/>
  <c r="AX120" i="29"/>
  <c r="AX120" i="30"/>
  <c r="AX128" i="32"/>
  <c r="AX128" i="31"/>
  <c r="AX128" i="29"/>
  <c r="AX128" i="30"/>
  <c r="AX139" i="32"/>
  <c r="AX139" i="31"/>
  <c r="AX139" i="29"/>
  <c r="AX139" i="30"/>
  <c r="AX147" i="32"/>
  <c r="AX147" i="31"/>
  <c r="AX147" i="29"/>
  <c r="AX147" i="30"/>
  <c r="AX155" i="32"/>
  <c r="AX155" i="31"/>
  <c r="AX155" i="29"/>
  <c r="AX155" i="30"/>
  <c r="AX142" i="32"/>
  <c r="AX142" i="31"/>
  <c r="AX142" i="29"/>
  <c r="AX142" i="30"/>
  <c r="AX150" i="32"/>
  <c r="AX150" i="31"/>
  <c r="AX150" i="29"/>
  <c r="AX150" i="30"/>
  <c r="AX64" i="32"/>
  <c r="AX64" i="31"/>
  <c r="AX64" i="29"/>
  <c r="AX64" i="30"/>
  <c r="AX59" i="32"/>
  <c r="AX59" i="31"/>
  <c r="AX59" i="29"/>
  <c r="AX59" i="30"/>
  <c r="AX68" i="32"/>
  <c r="AX68" i="31"/>
  <c r="AX68" i="29"/>
  <c r="AX68" i="30"/>
  <c r="AX72" i="32"/>
  <c r="AX72" i="31"/>
  <c r="AX72" i="29"/>
  <c r="AX72" i="30"/>
  <c r="AX76" i="32"/>
  <c r="AX76" i="31"/>
  <c r="AX76" i="29"/>
  <c r="AX76" i="30"/>
  <c r="AX80" i="32"/>
  <c r="AX80" i="31"/>
  <c r="AX80" i="29"/>
  <c r="AX80" i="30"/>
  <c r="AX84" i="32"/>
  <c r="AX84" i="31"/>
  <c r="AX84" i="29"/>
  <c r="AX84" i="30"/>
  <c r="AX88" i="32"/>
  <c r="AX88" i="31"/>
  <c r="AX88" i="29"/>
  <c r="AX88" i="30"/>
  <c r="AX92" i="32"/>
  <c r="AX92" i="31"/>
  <c r="AX92" i="29"/>
  <c r="AX92" i="30"/>
  <c r="AX96" i="32"/>
  <c r="AX96" i="31"/>
  <c r="AX96" i="29"/>
  <c r="AX96" i="30"/>
  <c r="AX127" i="32"/>
  <c r="AX127" i="31"/>
  <c r="AX127" i="29"/>
  <c r="AX127" i="30"/>
  <c r="AX135" i="32"/>
  <c r="AX135" i="31"/>
  <c r="AX135" i="29"/>
  <c r="AX135" i="30"/>
  <c r="AX99" i="32"/>
  <c r="AX99" i="31"/>
  <c r="AX99" i="29"/>
  <c r="AX99" i="30"/>
  <c r="AX103" i="32"/>
  <c r="AX103" i="31"/>
  <c r="AX103" i="29"/>
  <c r="AX103" i="30"/>
  <c r="AX107" i="32"/>
  <c r="AX107" i="31"/>
  <c r="AX107" i="29"/>
  <c r="AX107" i="30"/>
  <c r="AX111" i="32"/>
  <c r="AX111" i="31"/>
  <c r="AX111" i="29"/>
  <c r="AX111" i="30"/>
  <c r="AX115" i="32"/>
  <c r="AX115" i="31"/>
  <c r="AX115" i="29"/>
  <c r="AX115" i="30"/>
  <c r="AX119" i="32"/>
  <c r="AX119" i="31"/>
  <c r="AX119" i="29"/>
  <c r="AX119" i="30"/>
  <c r="AX126" i="32"/>
  <c r="AX126" i="31"/>
  <c r="AX126" i="29"/>
  <c r="AX126" i="30"/>
  <c r="AX134" i="32"/>
  <c r="AX134" i="31"/>
  <c r="AX134" i="29"/>
  <c r="AX134" i="30"/>
  <c r="AX141" i="32"/>
  <c r="AX141" i="31"/>
  <c r="AX141" i="29"/>
  <c r="AX141" i="30"/>
  <c r="AX149" i="32"/>
  <c r="AX149" i="31"/>
  <c r="AX149" i="29"/>
  <c r="AX149" i="30"/>
  <c r="AX136" i="32"/>
  <c r="AX136" i="31"/>
  <c r="AX136" i="29"/>
  <c r="AX136" i="30"/>
  <c r="AX144" i="32"/>
  <c r="AX144" i="31"/>
  <c r="AX144" i="29"/>
  <c r="AX144" i="30"/>
  <c r="AX152" i="32"/>
  <c r="AX152" i="31"/>
  <c r="AX152" i="29"/>
  <c r="AX152" i="30"/>
  <c r="AX11" i="29"/>
  <c r="O11" s="1"/>
  <c r="AX11" i="30"/>
  <c r="O11" s="1"/>
  <c r="AX11" i="31"/>
  <c r="AX11" i="32"/>
  <c r="D11" i="29"/>
  <c r="D6" s="1"/>
  <c r="P13"/>
  <c r="D12" i="30"/>
  <c r="P15" i="29"/>
  <c r="P16"/>
  <c r="P14"/>
  <c r="P17"/>
  <c r="AX65" i="31"/>
  <c r="AX65" i="32"/>
  <c r="AX65" i="29"/>
  <c r="AX65" i="30"/>
  <c r="AX61" i="31"/>
  <c r="AX61" i="32"/>
  <c r="AX61" i="29"/>
  <c r="AX61" i="30"/>
  <c r="AX58" i="32"/>
  <c r="AX58" i="31"/>
  <c r="AX58" i="29"/>
  <c r="AX58" i="30"/>
  <c r="AX69" i="31"/>
  <c r="AX69" i="32"/>
  <c r="AX69" i="29"/>
  <c r="AX69" i="30"/>
  <c r="AX73" i="31"/>
  <c r="AX73" i="32"/>
  <c r="AX73" i="29"/>
  <c r="AX73" i="30"/>
  <c r="AX77" i="31"/>
  <c r="AX77" i="32"/>
  <c r="AX77" i="29"/>
  <c r="AX77" i="30"/>
  <c r="AX81" i="31"/>
  <c r="AX81" i="32"/>
  <c r="AX81" i="29"/>
  <c r="AX81" i="30"/>
  <c r="AX85" i="31"/>
  <c r="AX85" i="32"/>
  <c r="AX85" i="29"/>
  <c r="AX85" i="30"/>
  <c r="AX89" i="31"/>
  <c r="AX89" i="32"/>
  <c r="AX89" i="29"/>
  <c r="AX89" i="30"/>
  <c r="AX93" i="31"/>
  <c r="AX93" i="32"/>
  <c r="AX93" i="29"/>
  <c r="AX93" i="30"/>
  <c r="AX121" i="32"/>
  <c r="AX121" i="31"/>
  <c r="AX121" i="29"/>
  <c r="AX121" i="30"/>
  <c r="AX129" i="32"/>
  <c r="AX129" i="31"/>
  <c r="AX129" i="29"/>
  <c r="AX129" i="30"/>
  <c r="AX98" i="32"/>
  <c r="AX98" i="31"/>
  <c r="AX98" i="29"/>
  <c r="AX98" i="30"/>
  <c r="AX102" i="32"/>
  <c r="AX102" i="31"/>
  <c r="AX102" i="29"/>
  <c r="AX102" i="30"/>
  <c r="AX106" i="32"/>
  <c r="AX106" i="31"/>
  <c r="AX106" i="29"/>
  <c r="AX106" i="30"/>
  <c r="AX110" i="32"/>
  <c r="AX110" i="31"/>
  <c r="AX110" i="29"/>
  <c r="AX110" i="30"/>
  <c r="AX114" i="32"/>
  <c r="AX114" i="31"/>
  <c r="AX114" i="29"/>
  <c r="AX114" i="30"/>
  <c r="AX118" i="32"/>
  <c r="AX118" i="31"/>
  <c r="AX118" i="29"/>
  <c r="AX118" i="30"/>
  <c r="AX124" i="32"/>
  <c r="AX124" i="31"/>
  <c r="AX124" i="29"/>
  <c r="AX124" i="30"/>
  <c r="AX132" i="32"/>
  <c r="AX132" i="31"/>
  <c r="AX132" i="29"/>
  <c r="AX132" i="30"/>
  <c r="AX143" i="32"/>
  <c r="AX143" i="31"/>
  <c r="AX143" i="29"/>
  <c r="AX143" i="30"/>
  <c r="AX151" i="32"/>
  <c r="AX151" i="31"/>
  <c r="AX151" i="29"/>
  <c r="AX151" i="30"/>
  <c r="AX138" i="32"/>
  <c r="AX138" i="31"/>
  <c r="AX138" i="29"/>
  <c r="AX138" i="30"/>
  <c r="AX146" i="32"/>
  <c r="AX146" i="31"/>
  <c r="AX146" i="29"/>
  <c r="AX146" i="30"/>
  <c r="AX154" i="32"/>
  <c r="AX154" i="31"/>
  <c r="AX154" i="29"/>
  <c r="AX154" i="30"/>
  <c r="AX62" i="32"/>
  <c r="AX62" i="31"/>
  <c r="AX62" i="29"/>
  <c r="AX62" i="30"/>
  <c r="AX66" i="32"/>
  <c r="AX66" i="31"/>
  <c r="AX66" i="29"/>
  <c r="AX66" i="30"/>
  <c r="AX70" i="32"/>
  <c r="AX70" i="31"/>
  <c r="AX70" i="29"/>
  <c r="AX70" i="30"/>
  <c r="AX74" i="32"/>
  <c r="AX74" i="31"/>
  <c r="AX74" i="29"/>
  <c r="AX74" i="30"/>
  <c r="AX78" i="32"/>
  <c r="AX78" i="31"/>
  <c r="AX78" i="29"/>
  <c r="AX78" i="30"/>
  <c r="AX82" i="32"/>
  <c r="AX82" i="31"/>
  <c r="AX82" i="29"/>
  <c r="AX82" i="30"/>
  <c r="AX86" i="32"/>
  <c r="AX86" i="31"/>
  <c r="AX86" i="29"/>
  <c r="AX86" i="30"/>
  <c r="AX90" i="32"/>
  <c r="AX90" i="31"/>
  <c r="AX90" i="29"/>
  <c r="AX90" i="30"/>
  <c r="AX94" i="32"/>
  <c r="AX94" i="31"/>
  <c r="AX94" i="29"/>
  <c r="AX94" i="30"/>
  <c r="AX123" i="32"/>
  <c r="AX123" i="31"/>
  <c r="AX123" i="29"/>
  <c r="AX123" i="30"/>
  <c r="AX131" i="32"/>
  <c r="AX131" i="31"/>
  <c r="AX131" i="29"/>
  <c r="AX131" i="30"/>
  <c r="AX97" i="32"/>
  <c r="AX97" i="31"/>
  <c r="AX97" i="29"/>
  <c r="AX97" i="30"/>
  <c r="AX101" i="32"/>
  <c r="AX101" i="31"/>
  <c r="AX101" i="29"/>
  <c r="AX101" i="30"/>
  <c r="AX105" i="32"/>
  <c r="AX105" i="31"/>
  <c r="AX105" i="29"/>
  <c r="AX105" i="30"/>
  <c r="AX109" i="32"/>
  <c r="AX109" i="31"/>
  <c r="AX109" i="29"/>
  <c r="AX109" i="30"/>
  <c r="AX113" i="32"/>
  <c r="AX113" i="31"/>
  <c r="AX113" i="29"/>
  <c r="AX113" i="30"/>
  <c r="AX117" i="32"/>
  <c r="AX117" i="31"/>
  <c r="AX117" i="29"/>
  <c r="AX117" i="30"/>
  <c r="AX122" i="32"/>
  <c r="AX122" i="31"/>
  <c r="AX122" i="29"/>
  <c r="AX122" i="30"/>
  <c r="AX130" i="32"/>
  <c r="AX130" i="31"/>
  <c r="AX130" i="29"/>
  <c r="AX130" i="30"/>
  <c r="AX137" i="32"/>
  <c r="AX137" i="31"/>
  <c r="AX137" i="29"/>
  <c r="AX137" i="30"/>
  <c r="AX145" i="32"/>
  <c r="AX145" i="31"/>
  <c r="AX145" i="29"/>
  <c r="AX145" i="30"/>
  <c r="AX153" i="32"/>
  <c r="AX153" i="31"/>
  <c r="AX153" i="29"/>
  <c r="AX153" i="30"/>
  <c r="AX140" i="32"/>
  <c r="AX140" i="31"/>
  <c r="AX140" i="29"/>
  <c r="AX140" i="30"/>
  <c r="AX148" i="32"/>
  <c r="AX148" i="31"/>
  <c r="AX148" i="29"/>
  <c r="AX148" i="30"/>
  <c r="P29" i="18"/>
  <c r="P28" s="1"/>
  <c r="P12" i="29"/>
  <c r="D11" i="30" l="1"/>
  <c r="D6" s="1"/>
  <c r="BS52" i="2"/>
  <c r="BS48"/>
  <c r="BS44"/>
  <c r="BS53"/>
  <c r="BS49"/>
  <c r="BS45"/>
  <c r="BS6"/>
  <c r="BS8"/>
  <c r="BS10"/>
  <c r="BS12"/>
  <c r="BS14"/>
  <c r="BS16"/>
  <c r="BS19"/>
  <c r="BS21"/>
  <c r="BS23"/>
  <c r="BS25"/>
  <c r="BS27"/>
  <c r="BS29"/>
  <c r="BS31"/>
  <c r="BS33"/>
  <c r="BS34"/>
  <c r="BS36"/>
  <c r="BS39"/>
  <c r="BS56"/>
  <c r="BS58"/>
  <c r="BS60"/>
  <c r="BS62"/>
  <c r="BS64"/>
  <c r="BS66"/>
  <c r="BS68"/>
  <c r="BS70"/>
  <c r="BS72"/>
  <c r="BS74"/>
  <c r="BS76"/>
  <c r="BS78"/>
  <c r="BS80"/>
  <c r="BS82"/>
  <c r="BS84"/>
  <c r="BS86"/>
  <c r="BS88"/>
  <c r="BS90"/>
  <c r="BS92"/>
  <c r="BS94"/>
  <c r="BS96"/>
  <c r="BS98"/>
  <c r="BS100"/>
  <c r="BS102"/>
  <c r="BS104"/>
  <c r="BS106"/>
  <c r="BS108"/>
  <c r="BS110"/>
  <c r="BS112"/>
  <c r="BS114"/>
  <c r="BS116"/>
  <c r="BS118"/>
  <c r="BS120"/>
  <c r="BS122"/>
  <c r="BS124"/>
  <c r="BS126"/>
  <c r="BS128"/>
  <c r="BS130"/>
  <c r="BS38"/>
  <c r="BS42"/>
  <c r="BS132"/>
  <c r="BS134"/>
  <c r="BS136"/>
  <c r="BS138"/>
  <c r="BS140"/>
  <c r="BS142"/>
  <c r="BS144"/>
  <c r="BS146"/>
  <c r="BS148"/>
  <c r="BS150"/>
  <c r="BS54"/>
  <c r="BS50"/>
  <c r="BS46"/>
  <c r="BS55"/>
  <c r="BS51"/>
  <c r="BS47"/>
  <c r="BS43"/>
  <c r="BS7"/>
  <c r="BS9"/>
  <c r="BS11"/>
  <c r="BS13"/>
  <c r="BS15"/>
  <c r="BS17"/>
  <c r="BS20"/>
  <c r="BS22"/>
  <c r="BS24"/>
  <c r="BS26"/>
  <c r="BS28"/>
  <c r="BS30"/>
  <c r="BS32"/>
  <c r="BS18"/>
  <c r="BS35"/>
  <c r="BS37"/>
  <c r="BS41"/>
  <c r="BS57"/>
  <c r="BS59"/>
  <c r="BS61"/>
  <c r="BS63"/>
  <c r="BS65"/>
  <c r="BS67"/>
  <c r="BS69"/>
  <c r="BS71"/>
  <c r="BS73"/>
  <c r="BS75"/>
  <c r="BS77"/>
  <c r="BS79"/>
  <c r="BS81"/>
  <c r="BS83"/>
  <c r="BS85"/>
  <c r="BS87"/>
  <c r="BS89"/>
  <c r="BS91"/>
  <c r="BS93"/>
  <c r="BS95"/>
  <c r="BS97"/>
  <c r="BS99"/>
  <c r="BS101"/>
  <c r="BS103"/>
  <c r="BS105"/>
  <c r="BS107"/>
  <c r="BS109"/>
  <c r="BS111"/>
  <c r="BS113"/>
  <c r="BS115"/>
  <c r="BS117"/>
  <c r="BS119"/>
  <c r="BS121"/>
  <c r="BS123"/>
  <c r="BS125"/>
  <c r="BS127"/>
  <c r="BS129"/>
  <c r="O2"/>
  <c r="BS40"/>
  <c r="BS131"/>
  <c r="BS133"/>
  <c r="BS135"/>
  <c r="BS137"/>
  <c r="BS139"/>
  <c r="BS141"/>
  <c r="BS143"/>
  <c r="BS145"/>
  <c r="BS147"/>
  <c r="BS149"/>
  <c r="CO49"/>
  <c r="CO45"/>
  <c r="CO50"/>
  <c r="CO46"/>
  <c r="CO43"/>
  <c r="CO13"/>
  <c r="CO15"/>
  <c r="CO17"/>
  <c r="CO20"/>
  <c r="CO22"/>
  <c r="CO24"/>
  <c r="CO26"/>
  <c r="CO28"/>
  <c r="CO30"/>
  <c r="CO32"/>
  <c r="CO18"/>
  <c r="CO35"/>
  <c r="CO37"/>
  <c r="CO39"/>
  <c r="CO41"/>
  <c r="AJ2"/>
  <c r="CO51"/>
  <c r="CO47"/>
  <c r="CO52"/>
  <c r="CO48"/>
  <c r="CO44"/>
  <c r="CO14"/>
  <c r="CO16"/>
  <c r="CO19"/>
  <c r="CO21"/>
  <c r="CO23"/>
  <c r="CO25"/>
  <c r="CO27"/>
  <c r="CO29"/>
  <c r="CO31"/>
  <c r="CO33"/>
  <c r="CO34"/>
  <c r="CO36"/>
  <c r="CO38"/>
  <c r="CO40"/>
  <c r="CO42"/>
  <c r="CO12"/>
  <c r="CO9"/>
  <c r="CO11"/>
  <c r="CO7"/>
  <c r="CO8"/>
  <c r="CO10"/>
  <c r="O10" i="29"/>
  <c r="D5" s="1"/>
  <c r="P115"/>
  <c r="P113"/>
  <c r="P84"/>
  <c r="P64"/>
  <c r="P121"/>
  <c r="P152"/>
  <c r="P107"/>
  <c r="P85"/>
  <c r="P114"/>
  <c r="P72"/>
  <c r="P82"/>
  <c r="P63"/>
  <c r="P109"/>
  <c r="P144"/>
  <c r="P147"/>
  <c r="P69"/>
  <c r="P104"/>
  <c r="P94"/>
  <c r="P151"/>
  <c r="P122"/>
  <c r="P89"/>
  <c r="P134"/>
  <c r="P96"/>
  <c r="P138"/>
  <c r="P119"/>
  <c r="P76"/>
  <c r="P126"/>
  <c r="P111"/>
  <c r="P91"/>
  <c r="P120"/>
  <c r="P124"/>
  <c r="P81"/>
  <c r="P136"/>
  <c r="P123"/>
  <c r="P61"/>
  <c r="P103"/>
  <c r="P140"/>
  <c r="P143"/>
  <c r="P99"/>
  <c r="P95"/>
  <c r="P154"/>
  <c r="P110"/>
  <c r="P116"/>
  <c r="P73"/>
  <c r="P60"/>
  <c r="P80"/>
  <c r="P59"/>
  <c r="P62"/>
  <c r="P11"/>
  <c r="P106"/>
  <c r="P128"/>
  <c r="P108"/>
  <c r="P90"/>
  <c r="P101"/>
  <c r="P67"/>
  <c r="P132"/>
  <c r="P100"/>
  <c r="P129"/>
  <c r="P131"/>
  <c r="P71"/>
  <c r="P130"/>
  <c r="P133"/>
  <c r="P93"/>
  <c r="P83"/>
  <c r="P148"/>
  <c r="P150"/>
  <c r="P117"/>
  <c r="P153"/>
  <c r="P58"/>
  <c r="P112"/>
  <c r="P127"/>
  <c r="P135"/>
  <c r="P68"/>
  <c r="P87"/>
  <c r="P97"/>
  <c r="P118"/>
  <c r="P105"/>
  <c r="P98"/>
  <c r="P78"/>
  <c r="P149"/>
  <c r="P142"/>
  <c r="P92"/>
  <c r="P125"/>
  <c r="P77"/>
  <c r="P70"/>
  <c r="P75"/>
  <c r="P74"/>
  <c r="P102"/>
  <c r="P137"/>
  <c r="P66"/>
  <c r="P86"/>
  <c r="P145"/>
  <c r="P141"/>
  <c r="P65"/>
  <c r="P155"/>
  <c r="P88"/>
  <c r="P139"/>
  <c r="P79"/>
  <c r="P146"/>
  <c r="P57"/>
  <c r="P53"/>
  <c r="P49"/>
  <c r="P56"/>
  <c r="P52"/>
  <c r="P36"/>
  <c r="P55"/>
  <c r="P51"/>
  <c r="P54"/>
  <c r="P50"/>
  <c r="P48"/>
  <c r="P34"/>
  <c r="P47"/>
  <c r="P31"/>
  <c r="P38"/>
  <c r="P39"/>
  <c r="P28"/>
  <c r="P45"/>
  <c r="P30"/>
  <c r="P22"/>
  <c r="P37"/>
  <c r="P43"/>
  <c r="P29"/>
  <c r="P24"/>
  <c r="P26"/>
  <c r="P42"/>
  <c r="P44"/>
  <c r="P40"/>
  <c r="P35"/>
  <c r="P21"/>
  <c r="P25"/>
  <c r="P23"/>
  <c r="P18"/>
  <c r="P19"/>
  <c r="P41"/>
  <c r="P27"/>
  <c r="P33"/>
  <c r="P20"/>
  <c r="P32"/>
  <c r="P46"/>
  <c r="D7"/>
  <c r="CO6" i="2"/>
  <c r="G11" i="29" l="1"/>
  <c r="G12"/>
  <c r="L12" s="1"/>
  <c r="G14"/>
  <c r="L14" s="1"/>
  <c r="G16"/>
  <c r="L16" s="1"/>
  <c r="G18"/>
  <c r="L18" s="1"/>
  <c r="G20"/>
  <c r="L20" s="1"/>
  <c r="G22"/>
  <c r="L22" s="1"/>
  <c r="G24"/>
  <c r="L24" s="1"/>
  <c r="G26"/>
  <c r="L26" s="1"/>
  <c r="G28"/>
  <c r="L28" s="1"/>
  <c r="G30"/>
  <c r="L30" s="1"/>
  <c r="G32"/>
  <c r="L32" s="1"/>
  <c r="G34"/>
  <c r="L34" s="1"/>
  <c r="G36"/>
  <c r="L36" s="1"/>
  <c r="G38"/>
  <c r="L38" s="1"/>
  <c r="G40"/>
  <c r="L40" s="1"/>
  <c r="G42"/>
  <c r="L42" s="1"/>
  <c r="G44"/>
  <c r="L44" s="1"/>
  <c r="G46"/>
  <c r="L46" s="1"/>
  <c r="G48"/>
  <c r="L48" s="1"/>
  <c r="G50"/>
  <c r="L50" s="1"/>
  <c r="G52"/>
  <c r="L52" s="1"/>
  <c r="G54"/>
  <c r="L54" s="1"/>
  <c r="G56"/>
  <c r="L56" s="1"/>
  <c r="G58"/>
  <c r="L58" s="1"/>
  <c r="G60"/>
  <c r="L60" s="1"/>
  <c r="G13"/>
  <c r="L13" s="1"/>
  <c r="G15"/>
  <c r="L15" s="1"/>
  <c r="G17"/>
  <c r="L17" s="1"/>
  <c r="G19"/>
  <c r="L19" s="1"/>
  <c r="G21"/>
  <c r="L21" s="1"/>
  <c r="G23"/>
  <c r="L23" s="1"/>
  <c r="G25"/>
  <c r="L25" s="1"/>
  <c r="G27"/>
  <c r="L27" s="1"/>
  <c r="G29"/>
  <c r="L29" s="1"/>
  <c r="G31"/>
  <c r="L31" s="1"/>
  <c r="G33"/>
  <c r="L33" s="1"/>
  <c r="G35"/>
  <c r="L35" s="1"/>
  <c r="G37"/>
  <c r="L37" s="1"/>
  <c r="G39"/>
  <c r="L39" s="1"/>
  <c r="G41"/>
  <c r="L41" s="1"/>
  <c r="G43"/>
  <c r="L43" s="1"/>
  <c r="G45"/>
  <c r="L45" s="1"/>
  <c r="G47"/>
  <c r="L47" s="1"/>
  <c r="G49"/>
  <c r="L49" s="1"/>
  <c r="G51"/>
  <c r="L51" s="1"/>
  <c r="G53"/>
  <c r="L53" s="1"/>
  <c r="G55"/>
  <c r="L55" s="1"/>
  <c r="G57"/>
  <c r="L57" s="1"/>
  <c r="G59"/>
  <c r="L59" s="1"/>
  <c r="M113"/>
  <c r="M95"/>
  <c r="M120"/>
  <c r="M107"/>
  <c r="M71"/>
  <c r="M84"/>
  <c r="M88"/>
  <c r="M85"/>
  <c r="M110"/>
  <c r="M79"/>
  <c r="M83"/>
  <c r="M94"/>
  <c r="M73"/>
  <c r="M112"/>
  <c r="M72"/>
  <c r="M100"/>
  <c r="M76"/>
  <c r="M80"/>
  <c r="M82"/>
  <c r="M115"/>
  <c r="M99"/>
  <c r="M75"/>
  <c r="M92"/>
  <c r="M93"/>
  <c r="M118"/>
  <c r="M108"/>
  <c r="M78"/>
  <c r="M103"/>
  <c r="M74"/>
  <c r="M111"/>
  <c r="M106"/>
  <c r="M81"/>
  <c r="M77"/>
  <c r="M102"/>
  <c r="M114"/>
  <c r="M89"/>
  <c r="M98"/>
  <c r="M87"/>
  <c r="M91"/>
  <c r="M116"/>
  <c r="M117"/>
  <c r="M70"/>
  <c r="M101"/>
  <c r="M97"/>
  <c r="M90"/>
  <c r="M119"/>
  <c r="M109"/>
  <c r="M86"/>
  <c r="M96"/>
  <c r="M105"/>
  <c r="M104"/>
  <c r="L11" l="1"/>
  <c r="AL8" i="2" s="1"/>
  <c r="G8" i="29"/>
  <c r="R29" i="18" s="1"/>
  <c r="R28" s="1"/>
  <c r="AL147" i="2"/>
  <c r="AL143"/>
  <c r="AL139"/>
  <c r="AL135"/>
  <c r="AL131"/>
  <c r="AL148"/>
  <c r="AL144"/>
  <c r="AL140"/>
  <c r="AL136"/>
  <c r="AL132"/>
  <c r="AL129"/>
  <c r="AL125"/>
  <c r="AL121"/>
  <c r="AL117"/>
  <c r="AL114"/>
  <c r="AL112"/>
  <c r="AL110"/>
  <c r="AL108"/>
  <c r="AL106"/>
  <c r="AL104"/>
  <c r="AL102"/>
  <c r="AL100"/>
  <c r="AL98"/>
  <c r="AL96"/>
  <c r="AL94"/>
  <c r="AL92"/>
  <c r="AL126"/>
  <c r="AL122"/>
  <c r="AL118"/>
  <c r="AL91"/>
  <c r="AL89"/>
  <c r="AL87"/>
  <c r="AL85"/>
  <c r="AL83"/>
  <c r="AL81"/>
  <c r="AL79"/>
  <c r="AL77"/>
  <c r="AL75"/>
  <c r="AL73"/>
  <c r="AL71"/>
  <c r="AL69"/>
  <c r="AL67"/>
  <c r="AL65"/>
  <c r="AL63"/>
  <c r="AL61"/>
  <c r="AL54"/>
  <c r="AL57"/>
  <c r="AL59"/>
  <c r="AL149"/>
  <c r="AL145"/>
  <c r="AL141"/>
  <c r="AL137"/>
  <c r="AL133"/>
  <c r="AL150"/>
  <c r="AL146"/>
  <c r="AL142"/>
  <c r="AL138"/>
  <c r="AL134"/>
  <c r="AL130"/>
  <c r="AL127"/>
  <c r="AL123"/>
  <c r="AL119"/>
  <c r="AL115"/>
  <c r="AL113"/>
  <c r="AL111"/>
  <c r="AL109"/>
  <c r="AL107"/>
  <c r="AL105"/>
  <c r="AL103"/>
  <c r="AL101"/>
  <c r="AL99"/>
  <c r="AL97"/>
  <c r="AL95"/>
  <c r="AL93"/>
  <c r="AL128"/>
  <c r="AL124"/>
  <c r="AL120"/>
  <c r="AL116"/>
  <c r="AL90"/>
  <c r="AL88"/>
  <c r="AL86"/>
  <c r="AL84"/>
  <c r="AL82"/>
  <c r="AL80"/>
  <c r="AL78"/>
  <c r="AL76"/>
  <c r="AL74"/>
  <c r="AL72"/>
  <c r="AL70"/>
  <c r="AL68"/>
  <c r="AL66"/>
  <c r="AL64"/>
  <c r="AL62"/>
  <c r="AL53"/>
  <c r="AL55"/>
  <c r="AL56"/>
  <c r="AL58"/>
  <c r="AL60"/>
  <c r="AZ63" i="32" l="1"/>
  <c r="AZ63" i="31"/>
  <c r="AZ63" i="30"/>
  <c r="AZ60" i="31"/>
  <c r="AZ60" i="32"/>
  <c r="AZ60" i="30"/>
  <c r="AZ67" i="32"/>
  <c r="AZ67" i="31"/>
  <c r="AZ67" i="30"/>
  <c r="AZ71" i="32"/>
  <c r="AZ71" i="31"/>
  <c r="AZ71" i="30"/>
  <c r="AZ75" i="32"/>
  <c r="AZ75" i="31"/>
  <c r="AZ75" i="30"/>
  <c r="AZ79" i="32"/>
  <c r="AZ79" i="31"/>
  <c r="AZ79" i="30"/>
  <c r="AZ83" i="32"/>
  <c r="AZ83" i="31"/>
  <c r="AZ83" i="30"/>
  <c r="AZ87" i="32"/>
  <c r="AZ87" i="31"/>
  <c r="AZ87" i="30"/>
  <c r="AZ91" i="32"/>
  <c r="AZ91" i="31"/>
  <c r="AZ91" i="30"/>
  <c r="AZ95" i="32"/>
  <c r="AZ95" i="31"/>
  <c r="AZ95" i="30"/>
  <c r="AZ125" i="31"/>
  <c r="AZ125" i="32"/>
  <c r="AZ125" i="30"/>
  <c r="AZ133" i="31"/>
  <c r="AZ133" i="32"/>
  <c r="AZ133" i="30"/>
  <c r="AZ100" i="31"/>
  <c r="AZ100" i="32"/>
  <c r="AZ100" i="30"/>
  <c r="AZ104" i="31"/>
  <c r="AZ104" i="32"/>
  <c r="AZ104" i="30"/>
  <c r="AZ108" i="31"/>
  <c r="AZ108" i="32"/>
  <c r="AZ108" i="30"/>
  <c r="AZ112" i="31"/>
  <c r="AZ112" i="32"/>
  <c r="AZ112" i="30"/>
  <c r="AZ116" i="31"/>
  <c r="AZ116" i="32"/>
  <c r="AZ116" i="30"/>
  <c r="AZ120" i="31"/>
  <c r="AZ120" i="32"/>
  <c r="AZ120" i="30"/>
  <c r="AZ128" i="32"/>
  <c r="AZ128" i="31"/>
  <c r="AZ128" i="30"/>
  <c r="AZ135" i="32"/>
  <c r="AZ135" i="31"/>
  <c r="AZ135" i="30"/>
  <c r="AZ143" i="32"/>
  <c r="AZ143" i="31"/>
  <c r="AZ143" i="30"/>
  <c r="AZ151" i="32"/>
  <c r="AZ151" i="31"/>
  <c r="AZ151" i="30"/>
  <c r="AZ138" i="32"/>
  <c r="AZ138" i="31"/>
  <c r="AZ138" i="30"/>
  <c r="AZ146" i="32"/>
  <c r="AZ146" i="31"/>
  <c r="AZ146" i="30"/>
  <c r="AZ154" i="32"/>
  <c r="AZ154" i="31"/>
  <c r="AZ154" i="30"/>
  <c r="AZ62" i="32"/>
  <c r="AZ62" i="31"/>
  <c r="AZ62" i="30"/>
  <c r="AZ66" i="32"/>
  <c r="AZ66" i="31"/>
  <c r="AZ66" i="30"/>
  <c r="AZ70" i="32"/>
  <c r="AZ70" i="31"/>
  <c r="AZ70" i="30"/>
  <c r="AZ74" i="32"/>
  <c r="AZ74" i="31"/>
  <c r="AZ74" i="30"/>
  <c r="AZ78" i="32"/>
  <c r="AZ78" i="31"/>
  <c r="AZ78" i="30"/>
  <c r="AZ82" i="32"/>
  <c r="AZ82" i="31"/>
  <c r="AZ82" i="30"/>
  <c r="AZ86" i="32"/>
  <c r="AZ86" i="31"/>
  <c r="AZ86" i="30"/>
  <c r="AZ90" i="32"/>
  <c r="AZ90" i="31"/>
  <c r="AZ90" i="30"/>
  <c r="AZ94" i="32"/>
  <c r="AZ94" i="31"/>
  <c r="AZ94" i="30"/>
  <c r="AZ123" i="32"/>
  <c r="AZ123" i="31"/>
  <c r="AZ123" i="30"/>
  <c r="AZ131" i="32"/>
  <c r="AZ131" i="31"/>
  <c r="AZ131" i="30"/>
  <c r="AZ99" i="32"/>
  <c r="AZ99" i="31"/>
  <c r="AZ99" i="30"/>
  <c r="AZ103" i="32"/>
  <c r="AZ103" i="31"/>
  <c r="AZ103" i="30"/>
  <c r="AZ107" i="32"/>
  <c r="AZ107" i="31"/>
  <c r="AZ107" i="30"/>
  <c r="AZ111" i="32"/>
  <c r="AZ111" i="31"/>
  <c r="AZ111" i="30"/>
  <c r="AZ115" i="32"/>
  <c r="AZ115" i="31"/>
  <c r="AZ115" i="30"/>
  <c r="AZ119" i="32"/>
  <c r="AZ119" i="31"/>
  <c r="AZ119" i="30"/>
  <c r="AZ126" i="32"/>
  <c r="AZ126" i="31"/>
  <c r="AZ126" i="30"/>
  <c r="AZ134" i="32"/>
  <c r="AZ134" i="31"/>
  <c r="AZ134" i="30"/>
  <c r="AZ141" i="32"/>
  <c r="AZ141" i="31"/>
  <c r="AZ141" i="30"/>
  <c r="AZ149" i="32"/>
  <c r="AZ149" i="31"/>
  <c r="AZ149" i="30"/>
  <c r="AZ136" i="32"/>
  <c r="AZ136" i="31"/>
  <c r="AZ136" i="30"/>
  <c r="AZ144" i="32"/>
  <c r="AZ144" i="31"/>
  <c r="AZ144" i="30"/>
  <c r="AZ152" i="32"/>
  <c r="AZ152" i="31"/>
  <c r="AZ152" i="30"/>
  <c r="AZ13"/>
  <c r="O13" s="1"/>
  <c r="AZ13" i="31"/>
  <c r="O13" s="1"/>
  <c r="AZ13" i="32"/>
  <c r="CQ8" i="2"/>
  <c r="AZ65" i="32"/>
  <c r="AZ65" i="31"/>
  <c r="AZ65" i="30"/>
  <c r="AZ61" i="32"/>
  <c r="AZ61" i="31"/>
  <c r="AZ61" i="30"/>
  <c r="AZ58" i="32"/>
  <c r="AZ58" i="31"/>
  <c r="AZ58" i="30"/>
  <c r="AZ69" i="32"/>
  <c r="AZ69" i="31"/>
  <c r="AZ69" i="30"/>
  <c r="AZ73" i="32"/>
  <c r="AZ73" i="31"/>
  <c r="AZ73" i="30"/>
  <c r="AZ77" i="32"/>
  <c r="AZ77" i="31"/>
  <c r="AZ77" i="30"/>
  <c r="AZ81" i="32"/>
  <c r="AZ81" i="31"/>
  <c r="AZ81" i="30"/>
  <c r="AZ85" i="32"/>
  <c r="AZ85" i="31"/>
  <c r="AZ85" i="30"/>
  <c r="AZ89" i="32"/>
  <c r="AZ89" i="31"/>
  <c r="AZ89" i="30"/>
  <c r="AZ93" i="32"/>
  <c r="AZ93" i="31"/>
  <c r="AZ93" i="30"/>
  <c r="AZ121" i="31"/>
  <c r="AZ121" i="32"/>
  <c r="AZ121" i="30"/>
  <c r="AZ129" i="31"/>
  <c r="AZ129" i="32"/>
  <c r="AZ129" i="30"/>
  <c r="AZ98" i="31"/>
  <c r="AZ98" i="32"/>
  <c r="AZ98" i="30"/>
  <c r="AZ102" i="31"/>
  <c r="AZ102" i="32"/>
  <c r="AZ102" i="30"/>
  <c r="AZ106" i="31"/>
  <c r="AZ106" i="32"/>
  <c r="AZ106" i="30"/>
  <c r="AZ110" i="31"/>
  <c r="AZ110" i="32"/>
  <c r="AZ110" i="30"/>
  <c r="AZ114" i="31"/>
  <c r="AZ114" i="32"/>
  <c r="AZ114" i="30"/>
  <c r="AZ118" i="31"/>
  <c r="AZ118" i="32"/>
  <c r="AZ118" i="30"/>
  <c r="AZ124" i="32"/>
  <c r="AZ124" i="31"/>
  <c r="AZ124" i="30"/>
  <c r="AZ132" i="32"/>
  <c r="AZ132" i="31"/>
  <c r="AZ132" i="30"/>
  <c r="AZ139" i="32"/>
  <c r="AZ139" i="31"/>
  <c r="AZ139" i="30"/>
  <c r="AZ147" i="32"/>
  <c r="AZ147" i="31"/>
  <c r="AZ147" i="30"/>
  <c r="AZ155" i="32"/>
  <c r="AZ155" i="31"/>
  <c r="AZ155" i="30"/>
  <c r="AZ142" i="32"/>
  <c r="AZ142" i="31"/>
  <c r="AZ142" i="30"/>
  <c r="AZ150" i="32"/>
  <c r="AZ150" i="31"/>
  <c r="AZ150" i="30"/>
  <c r="AZ64" i="32"/>
  <c r="AZ64" i="31"/>
  <c r="AZ64" i="30"/>
  <c r="AZ59" i="32"/>
  <c r="AZ59" i="31"/>
  <c r="AZ59" i="30"/>
  <c r="AZ68" i="32"/>
  <c r="AZ68" i="31"/>
  <c r="AZ68" i="30"/>
  <c r="AZ72" i="32"/>
  <c r="AZ72" i="31"/>
  <c r="AZ72" i="30"/>
  <c r="AZ76" i="32"/>
  <c r="AZ76" i="31"/>
  <c r="AZ76" i="30"/>
  <c r="AZ80" i="32"/>
  <c r="AZ80" i="31"/>
  <c r="AZ80" i="30"/>
  <c r="AZ84" i="32"/>
  <c r="AZ84" i="31"/>
  <c r="AZ84" i="30"/>
  <c r="AZ88" i="32"/>
  <c r="AZ88" i="31"/>
  <c r="AZ88" i="30"/>
  <c r="AZ92" i="32"/>
  <c r="AZ92" i="31"/>
  <c r="AZ92" i="30"/>
  <c r="AZ96" i="32"/>
  <c r="AZ96" i="31"/>
  <c r="AZ96" i="30"/>
  <c r="AZ127" i="32"/>
  <c r="AZ127" i="31"/>
  <c r="AZ127" i="30"/>
  <c r="AZ97" i="32"/>
  <c r="AZ97" i="31"/>
  <c r="AZ97" i="30"/>
  <c r="AZ101" i="32"/>
  <c r="AZ101" i="31"/>
  <c r="AZ101" i="30"/>
  <c r="AZ105" i="32"/>
  <c r="AZ105" i="31"/>
  <c r="AZ105" i="30"/>
  <c r="AZ109" i="32"/>
  <c r="AZ109" i="31"/>
  <c r="AZ109" i="30"/>
  <c r="AZ113" i="32"/>
  <c r="AZ113" i="31"/>
  <c r="AZ113" i="30"/>
  <c r="AZ117" i="32"/>
  <c r="AZ117" i="31"/>
  <c r="AZ117" i="30"/>
  <c r="AZ122" i="32"/>
  <c r="AZ122" i="31"/>
  <c r="AZ122" i="30"/>
  <c r="AZ130" i="32"/>
  <c r="AZ130" i="31"/>
  <c r="AZ130" i="30"/>
  <c r="AZ137" i="32"/>
  <c r="AZ137" i="31"/>
  <c r="AZ137" i="30"/>
  <c r="AZ145" i="32"/>
  <c r="AZ145" i="31"/>
  <c r="AZ145" i="30"/>
  <c r="AZ153" i="32"/>
  <c r="AZ153" i="31"/>
  <c r="AZ153" i="30"/>
  <c r="AZ140" i="32"/>
  <c r="AZ140" i="31"/>
  <c r="AZ140" i="30"/>
  <c r="AZ148" i="32"/>
  <c r="AZ148" i="31"/>
  <c r="AZ148" i="30"/>
  <c r="CQ49" i="2"/>
  <c r="CQ45"/>
  <c r="CQ50"/>
  <c r="CQ46"/>
  <c r="CQ43"/>
  <c r="CQ7"/>
  <c r="CQ9"/>
  <c r="CQ11"/>
  <c r="CQ13"/>
  <c r="CQ15"/>
  <c r="CQ17"/>
  <c r="CQ20"/>
  <c r="CQ22"/>
  <c r="CQ24"/>
  <c r="CQ26"/>
  <c r="CQ28"/>
  <c r="CQ30"/>
  <c r="CQ32"/>
  <c r="CQ18"/>
  <c r="CQ35"/>
  <c r="CQ37"/>
  <c r="CQ39"/>
  <c r="CQ41"/>
  <c r="AL2"/>
  <c r="CQ51"/>
  <c r="CQ47"/>
  <c r="CQ52"/>
  <c r="CQ48"/>
  <c r="CQ44"/>
  <c r="CQ6"/>
  <c r="CQ10"/>
  <c r="CQ12"/>
  <c r="CQ14"/>
  <c r="CQ16"/>
  <c r="CQ19"/>
  <c r="CQ21"/>
  <c r="CQ23"/>
  <c r="CQ25"/>
  <c r="CQ27"/>
  <c r="CQ29"/>
  <c r="CQ31"/>
  <c r="CQ33"/>
  <c r="CQ34"/>
  <c r="CQ36"/>
  <c r="CQ38"/>
  <c r="CQ40"/>
  <c r="CQ42"/>
  <c r="D11" i="31" l="1"/>
  <c r="D6" s="1"/>
  <c r="P13" i="30"/>
  <c r="P15"/>
  <c r="P16"/>
  <c r="P14"/>
  <c r="P17"/>
  <c r="P12"/>
  <c r="O10"/>
  <c r="D5" s="1"/>
  <c r="D7" s="1"/>
  <c r="P112"/>
  <c r="P106"/>
  <c r="P80"/>
  <c r="P147"/>
  <c r="P81"/>
  <c r="P58"/>
  <c r="P61"/>
  <c r="P66"/>
  <c r="P123"/>
  <c r="P129"/>
  <c r="P88"/>
  <c r="P77"/>
  <c r="P142"/>
  <c r="P139"/>
  <c r="P137"/>
  <c r="P62"/>
  <c r="P141"/>
  <c r="P121"/>
  <c r="P96"/>
  <c r="P153"/>
  <c r="P136"/>
  <c r="P111"/>
  <c r="P145"/>
  <c r="P73"/>
  <c r="P100"/>
  <c r="P65"/>
  <c r="P118"/>
  <c r="P131"/>
  <c r="P85"/>
  <c r="P138"/>
  <c r="P60"/>
  <c r="P107"/>
  <c r="P148"/>
  <c r="P99"/>
  <c r="P98"/>
  <c r="P154"/>
  <c r="P143"/>
  <c r="P70"/>
  <c r="P110"/>
  <c r="P68"/>
  <c r="P89"/>
  <c r="P150"/>
  <c r="P116"/>
  <c r="P82"/>
  <c r="P86"/>
  <c r="P134"/>
  <c r="P78"/>
  <c r="P67"/>
  <c r="P130"/>
  <c r="P49"/>
  <c r="P50"/>
  <c r="P56"/>
  <c r="P53"/>
  <c r="P54"/>
  <c r="P48"/>
  <c r="P47"/>
  <c r="P31"/>
  <c r="P45"/>
  <c r="P30"/>
  <c r="P24"/>
  <c r="P37"/>
  <c r="P26"/>
  <c r="P44"/>
  <c r="P35"/>
  <c r="P33"/>
  <c r="P46"/>
  <c r="P41"/>
  <c r="P18"/>
  <c r="P25"/>
  <c r="P109"/>
  <c r="P72"/>
  <c r="P149"/>
  <c r="P76"/>
  <c r="P135"/>
  <c r="P91"/>
  <c r="P132"/>
  <c r="P71"/>
  <c r="P94"/>
  <c r="P79"/>
  <c r="P63"/>
  <c r="P97"/>
  <c r="P127"/>
  <c r="P113"/>
  <c r="P124"/>
  <c r="P11"/>
  <c r="P128"/>
  <c r="P87"/>
  <c r="P59"/>
  <c r="P114"/>
  <c r="P103"/>
  <c r="P69"/>
  <c r="P125"/>
  <c r="P83"/>
  <c r="P155"/>
  <c r="P144"/>
  <c r="P84"/>
  <c r="P74"/>
  <c r="P133"/>
  <c r="P119"/>
  <c r="P75"/>
  <c r="P102"/>
  <c r="P64"/>
  <c r="P122"/>
  <c r="P117"/>
  <c r="P126"/>
  <c r="P105"/>
  <c r="P140"/>
  <c r="P104"/>
  <c r="P93"/>
  <c r="P152"/>
  <c r="P115"/>
  <c r="P101"/>
  <c r="P151"/>
  <c r="P108"/>
  <c r="P90"/>
  <c r="P146"/>
  <c r="P92"/>
  <c r="P120"/>
  <c r="P95"/>
  <c r="P57"/>
  <c r="P55"/>
  <c r="P51"/>
  <c r="P36"/>
  <c r="P52"/>
  <c r="P34"/>
  <c r="P28"/>
  <c r="P39"/>
  <c r="P38"/>
  <c r="P29"/>
  <c r="P43"/>
  <c r="P22"/>
  <c r="P40"/>
  <c r="P42"/>
  <c r="P19"/>
  <c r="P20"/>
  <c r="P21"/>
  <c r="P23"/>
  <c r="P32"/>
  <c r="P27"/>
  <c r="G12" l="1"/>
  <c r="L12" s="1"/>
  <c r="AM7" i="2" s="1"/>
  <c r="G13" i="30"/>
  <c r="L13" s="1"/>
  <c r="G15"/>
  <c r="L15" s="1"/>
  <c r="G17"/>
  <c r="L17" s="1"/>
  <c r="G19"/>
  <c r="L19" s="1"/>
  <c r="G21"/>
  <c r="L21" s="1"/>
  <c r="G23"/>
  <c r="L23" s="1"/>
  <c r="G25"/>
  <c r="L25" s="1"/>
  <c r="G27"/>
  <c r="L27" s="1"/>
  <c r="G29"/>
  <c r="L29" s="1"/>
  <c r="G31"/>
  <c r="L31" s="1"/>
  <c r="G33"/>
  <c r="L33" s="1"/>
  <c r="G35"/>
  <c r="L35" s="1"/>
  <c r="G37"/>
  <c r="L37" s="1"/>
  <c r="G39"/>
  <c r="L39" s="1"/>
  <c r="G41"/>
  <c r="L41" s="1"/>
  <c r="G43"/>
  <c r="L43" s="1"/>
  <c r="G45"/>
  <c r="L45" s="1"/>
  <c r="G47"/>
  <c r="L47" s="1"/>
  <c r="G49"/>
  <c r="L49" s="1"/>
  <c r="G51"/>
  <c r="L51" s="1"/>
  <c r="G53"/>
  <c r="L53" s="1"/>
  <c r="G55"/>
  <c r="L55" s="1"/>
  <c r="G57"/>
  <c r="L57" s="1"/>
  <c r="G59"/>
  <c r="L59" s="1"/>
  <c r="G11"/>
  <c r="G14"/>
  <c r="L14" s="1"/>
  <c r="G16"/>
  <c r="L16" s="1"/>
  <c r="G18"/>
  <c r="L18" s="1"/>
  <c r="G20"/>
  <c r="L20" s="1"/>
  <c r="G22"/>
  <c r="L22" s="1"/>
  <c r="G24"/>
  <c r="L24" s="1"/>
  <c r="G26"/>
  <c r="L26" s="1"/>
  <c r="G28"/>
  <c r="L28" s="1"/>
  <c r="G30"/>
  <c r="L30" s="1"/>
  <c r="G32"/>
  <c r="L32" s="1"/>
  <c r="G34"/>
  <c r="L34" s="1"/>
  <c r="G36"/>
  <c r="L36" s="1"/>
  <c r="G38"/>
  <c r="L38" s="1"/>
  <c r="G40"/>
  <c r="L40" s="1"/>
  <c r="G42"/>
  <c r="L42" s="1"/>
  <c r="G44"/>
  <c r="L44" s="1"/>
  <c r="G46"/>
  <c r="L46" s="1"/>
  <c r="G48"/>
  <c r="L48" s="1"/>
  <c r="G50"/>
  <c r="L50" s="1"/>
  <c r="G52"/>
  <c r="L52" s="1"/>
  <c r="G54"/>
  <c r="L54" s="1"/>
  <c r="G56"/>
  <c r="L56" s="1"/>
  <c r="G58"/>
  <c r="L58" s="1"/>
  <c r="G60"/>
  <c r="L60" s="1"/>
  <c r="M91"/>
  <c r="M86"/>
  <c r="M72"/>
  <c r="M97"/>
  <c r="M92"/>
  <c r="M87"/>
  <c r="M73"/>
  <c r="M105"/>
  <c r="M77"/>
  <c r="M116"/>
  <c r="M101"/>
  <c r="M111"/>
  <c r="M83"/>
  <c r="M78"/>
  <c r="M117"/>
  <c r="M102"/>
  <c r="M112"/>
  <c r="M84"/>
  <c r="M70"/>
  <c r="M95"/>
  <c r="M90"/>
  <c r="M85"/>
  <c r="M71"/>
  <c r="M96"/>
  <c r="M104"/>
  <c r="M114"/>
  <c r="M99"/>
  <c r="M109"/>
  <c r="M81"/>
  <c r="M120"/>
  <c r="M76"/>
  <c r="M115"/>
  <c r="M100"/>
  <c r="M110"/>
  <c r="M82"/>
  <c r="M93"/>
  <c r="M88"/>
  <c r="M74"/>
  <c r="M106"/>
  <c r="M94"/>
  <c r="M89"/>
  <c r="M75"/>
  <c r="M107"/>
  <c r="M79"/>
  <c r="M118"/>
  <c r="M103"/>
  <c r="M113"/>
  <c r="M98"/>
  <c r="M108"/>
  <c r="M80"/>
  <c r="M119"/>
  <c r="BA12" i="31" l="1"/>
  <c r="O12" s="1"/>
  <c r="BA12" i="32"/>
  <c r="O12" s="1"/>
  <c r="AW7" i="2"/>
  <c r="L11" i="30"/>
  <c r="AM6" i="2" s="1"/>
  <c r="G8" i="30"/>
  <c r="AM150" i="2"/>
  <c r="AM146"/>
  <c r="AM142"/>
  <c r="AM138"/>
  <c r="AM134"/>
  <c r="AM130"/>
  <c r="AM147"/>
  <c r="AM143"/>
  <c r="AM139"/>
  <c r="AM135"/>
  <c r="AM131"/>
  <c r="AM128"/>
  <c r="AM124"/>
  <c r="AM120"/>
  <c r="AM116"/>
  <c r="AM129"/>
  <c r="AM125"/>
  <c r="AM121"/>
  <c r="AM117"/>
  <c r="AM56"/>
  <c r="AM57"/>
  <c r="AM58"/>
  <c r="AM59"/>
  <c r="AM60"/>
  <c r="AM61"/>
  <c r="AM63"/>
  <c r="AM62"/>
  <c r="AM64"/>
  <c r="AM65"/>
  <c r="AM66"/>
  <c r="AM67"/>
  <c r="AM68"/>
  <c r="AM69"/>
  <c r="AM148"/>
  <c r="AM144"/>
  <c r="AM140"/>
  <c r="AM136"/>
  <c r="AM132"/>
  <c r="AM149"/>
  <c r="AM145"/>
  <c r="AM141"/>
  <c r="AM137"/>
  <c r="AM133"/>
  <c r="AM126"/>
  <c r="AM122"/>
  <c r="AM118"/>
  <c r="AM127"/>
  <c r="AM123"/>
  <c r="AM119"/>
  <c r="AM115"/>
  <c r="AM114"/>
  <c r="AM113"/>
  <c r="AM112"/>
  <c r="AM111"/>
  <c r="AM110"/>
  <c r="AM109"/>
  <c r="AM108"/>
  <c r="AM107"/>
  <c r="AM106"/>
  <c r="AM105"/>
  <c r="AM104"/>
  <c r="AM103"/>
  <c r="AM102"/>
  <c r="AM101"/>
  <c r="AM100"/>
  <c r="AM99"/>
  <c r="AM98"/>
  <c r="AM97"/>
  <c r="AM96"/>
  <c r="AM95"/>
  <c r="AM94"/>
  <c r="AM93"/>
  <c r="AM92"/>
  <c r="AM91"/>
  <c r="AM90"/>
  <c r="AM89"/>
  <c r="AM88"/>
  <c r="AM87"/>
  <c r="AM86"/>
  <c r="AM85"/>
  <c r="AM84"/>
  <c r="AM83"/>
  <c r="AM82"/>
  <c r="AM81"/>
  <c r="AM80"/>
  <c r="AM79"/>
  <c r="AM78"/>
  <c r="AM77"/>
  <c r="AM76"/>
  <c r="AM75"/>
  <c r="AM74"/>
  <c r="AM73"/>
  <c r="AM72"/>
  <c r="AM71"/>
  <c r="AM70"/>
  <c r="AM53"/>
  <c r="AM54"/>
  <c r="AM55"/>
  <c r="T4" i="18"/>
  <c r="T27" l="1"/>
  <c r="BA59" i="31"/>
  <c r="BA59" i="32"/>
  <c r="BA75"/>
  <c r="BA75" i="31"/>
  <c r="BA77" i="32"/>
  <c r="BA77" i="31"/>
  <c r="BA79" i="32"/>
  <c r="BA79" i="31"/>
  <c r="BA81" i="32"/>
  <c r="BA81" i="31"/>
  <c r="BA83" i="32"/>
  <c r="BA83" i="31"/>
  <c r="BA85" i="32"/>
  <c r="BA85" i="31"/>
  <c r="BA87" i="32"/>
  <c r="BA87" i="31"/>
  <c r="BA89" i="32"/>
  <c r="BA89" i="31"/>
  <c r="BA91" i="32"/>
  <c r="BA91" i="31"/>
  <c r="BA93" i="32"/>
  <c r="BA93" i="31"/>
  <c r="BA95" i="32"/>
  <c r="BA95" i="31"/>
  <c r="BA97" i="32"/>
  <c r="BA97" i="31"/>
  <c r="BA99" i="32"/>
  <c r="BA99" i="31"/>
  <c r="BA101" i="32"/>
  <c r="BA101" i="31"/>
  <c r="BA103" i="32"/>
  <c r="BA103" i="31"/>
  <c r="BA105" i="32"/>
  <c r="BA105" i="31"/>
  <c r="BA107" i="32"/>
  <c r="BA107" i="31"/>
  <c r="BA109" i="32"/>
  <c r="BA109" i="31"/>
  <c r="BA111" i="32"/>
  <c r="BA111" i="31"/>
  <c r="BA113" i="32"/>
  <c r="BA113" i="31"/>
  <c r="BA115" i="32"/>
  <c r="BA115" i="31"/>
  <c r="BA117" i="32"/>
  <c r="BA117" i="31"/>
  <c r="BA119" i="32"/>
  <c r="BA119" i="31"/>
  <c r="BA124"/>
  <c r="BA124" i="32"/>
  <c r="BA132" i="31"/>
  <c r="BA132" i="32"/>
  <c r="BA127"/>
  <c r="BA127" i="31"/>
  <c r="BA138" i="32"/>
  <c r="BA138" i="31"/>
  <c r="BA146" i="32"/>
  <c r="BA146" i="31"/>
  <c r="BA154" i="32"/>
  <c r="BA154" i="31"/>
  <c r="BA141" i="32"/>
  <c r="BA141" i="31"/>
  <c r="BA149" i="32"/>
  <c r="BA149" i="31"/>
  <c r="BA74" i="32"/>
  <c r="BA74" i="31"/>
  <c r="BA72" i="32"/>
  <c r="BA72" i="31"/>
  <c r="BA70" i="32"/>
  <c r="BA70" i="31"/>
  <c r="BA67" i="32"/>
  <c r="BA67" i="31"/>
  <c r="BA66" i="32"/>
  <c r="BA66" i="31"/>
  <c r="BA64" i="32"/>
  <c r="BA64" i="31"/>
  <c r="BA62" i="32"/>
  <c r="BA62" i="31"/>
  <c r="BA122" i="32"/>
  <c r="BA122" i="31"/>
  <c r="BA130" i="32"/>
  <c r="BA130" i="31"/>
  <c r="BA121" i="32"/>
  <c r="BA121" i="31"/>
  <c r="BA129" i="32"/>
  <c r="BA129" i="31"/>
  <c r="BA136" i="32"/>
  <c r="BA136" i="31"/>
  <c r="BA144" i="32"/>
  <c r="BA144" i="31"/>
  <c r="BA152" i="32"/>
  <c r="BA152" i="31"/>
  <c r="BA139" i="32"/>
  <c r="BA139" i="31"/>
  <c r="BA147" i="32"/>
  <c r="BA147" i="31"/>
  <c r="BA155" i="32"/>
  <c r="BA155" i="31"/>
  <c r="BA11"/>
  <c r="O11" s="1"/>
  <c r="BA11" i="32"/>
  <c r="O11" s="1"/>
  <c r="AW6" i="2"/>
  <c r="P12" i="31"/>
  <c r="BA60" i="32"/>
  <c r="BA60" i="31"/>
  <c r="BA58" i="32"/>
  <c r="BA58" i="31"/>
  <c r="BA76"/>
  <c r="BA76" i="32"/>
  <c r="BA78" i="31"/>
  <c r="BA78" i="32"/>
  <c r="BA80" i="31"/>
  <c r="BA80" i="32"/>
  <c r="BA82" i="31"/>
  <c r="BA82" i="32"/>
  <c r="BA84" i="31"/>
  <c r="BA84" i="32"/>
  <c r="BA86" i="31"/>
  <c r="BA86" i="32"/>
  <c r="BA88" i="31"/>
  <c r="BA88" i="32"/>
  <c r="BA90" i="31"/>
  <c r="BA90" i="32"/>
  <c r="BA92" i="31"/>
  <c r="BA92" i="32"/>
  <c r="BA94" i="31"/>
  <c r="BA94" i="32"/>
  <c r="BA96" i="31"/>
  <c r="BA96" i="32"/>
  <c r="BA98"/>
  <c r="BA98" i="31"/>
  <c r="BA100" i="32"/>
  <c r="BA100" i="31"/>
  <c r="BA102" i="32"/>
  <c r="BA102" i="31"/>
  <c r="BA104" i="32"/>
  <c r="BA104" i="31"/>
  <c r="BA106"/>
  <c r="BA106" i="32"/>
  <c r="BA108" i="31"/>
  <c r="BA108" i="32"/>
  <c r="BA110" i="31"/>
  <c r="BA110" i="32"/>
  <c r="BA112" i="31"/>
  <c r="BA112" i="32"/>
  <c r="BA114" i="31"/>
  <c r="BA114" i="32"/>
  <c r="BA116" i="31"/>
  <c r="BA116" i="32"/>
  <c r="BA118" i="31"/>
  <c r="BA118" i="32"/>
  <c r="BA120" i="31"/>
  <c r="BA120" i="32"/>
  <c r="BA128" i="31"/>
  <c r="BA128" i="32"/>
  <c r="BA123"/>
  <c r="BA123" i="31"/>
  <c r="BA131" i="32"/>
  <c r="BA131" i="31"/>
  <c r="BA142" i="32"/>
  <c r="BA142" i="31"/>
  <c r="BA150" i="32"/>
  <c r="BA150" i="31"/>
  <c r="BA137" i="32"/>
  <c r="BA137" i="31"/>
  <c r="BA145" i="32"/>
  <c r="BA145" i="31"/>
  <c r="BA153" i="32"/>
  <c r="BA153" i="31"/>
  <c r="BA73" i="32"/>
  <c r="BA73" i="31"/>
  <c r="BA71" i="32"/>
  <c r="BA71" i="31"/>
  <c r="BA69" i="32"/>
  <c r="BA69" i="31"/>
  <c r="BA68" i="32"/>
  <c r="BA68" i="31"/>
  <c r="BA65" i="32"/>
  <c r="BA65" i="31"/>
  <c r="BA63" i="32"/>
  <c r="BA63" i="31"/>
  <c r="BA61" i="32"/>
  <c r="BA61" i="31"/>
  <c r="BA126" i="32"/>
  <c r="BA126" i="31"/>
  <c r="BA134" i="32"/>
  <c r="BA134" i="31"/>
  <c r="BA125" i="32"/>
  <c r="BA125" i="31"/>
  <c r="BA133" i="32"/>
  <c r="BA133" i="31"/>
  <c r="BA140" i="32"/>
  <c r="BA140" i="31"/>
  <c r="BA148" i="32"/>
  <c r="BA148" i="31"/>
  <c r="BA135" i="32"/>
  <c r="BA135" i="31"/>
  <c r="BA143" i="32"/>
  <c r="BA143" i="31"/>
  <c r="BA151" i="32"/>
  <c r="BA151" i="31"/>
  <c r="S29" i="18"/>
  <c r="S28" s="1"/>
  <c r="CR48" i="2" l="1"/>
  <c r="CR52"/>
  <c r="CR49"/>
  <c r="CR45"/>
  <c r="CR8"/>
  <c r="CR10"/>
  <c r="CR12"/>
  <c r="CR14"/>
  <c r="CR15"/>
  <c r="CR17"/>
  <c r="CR20"/>
  <c r="CR22"/>
  <c r="CR24"/>
  <c r="CR26"/>
  <c r="CR28"/>
  <c r="CR30"/>
  <c r="CR32"/>
  <c r="CR18"/>
  <c r="CR35"/>
  <c r="CR37"/>
  <c r="CR41"/>
  <c r="CR40"/>
  <c r="AM2"/>
  <c r="CR50"/>
  <c r="CR46"/>
  <c r="CR51"/>
  <c r="CR47"/>
  <c r="CR43"/>
  <c r="CR9"/>
  <c r="CR11"/>
  <c r="CR13"/>
  <c r="CR44"/>
  <c r="CR16"/>
  <c r="CR19"/>
  <c r="CR21"/>
  <c r="CR23"/>
  <c r="CR25"/>
  <c r="CR27"/>
  <c r="CR29"/>
  <c r="CR31"/>
  <c r="CR33"/>
  <c r="CR34"/>
  <c r="CR36"/>
  <c r="CR39"/>
  <c r="CR38"/>
  <c r="CR42"/>
  <c r="CR7"/>
  <c r="BV53"/>
  <c r="BV49"/>
  <c r="BV45"/>
  <c r="BV52"/>
  <c r="BV48"/>
  <c r="BV44"/>
  <c r="BV6"/>
  <c r="BV8"/>
  <c r="BV10"/>
  <c r="BV12"/>
  <c r="BV14"/>
  <c r="BV16"/>
  <c r="BV19"/>
  <c r="BV21"/>
  <c r="BV23"/>
  <c r="BV25"/>
  <c r="BV27"/>
  <c r="BV29"/>
  <c r="BV31"/>
  <c r="BV33"/>
  <c r="BV34"/>
  <c r="BV36"/>
  <c r="BV38"/>
  <c r="BV40"/>
  <c r="BV42"/>
  <c r="BV57"/>
  <c r="BV59"/>
  <c r="BV61"/>
  <c r="BV63"/>
  <c r="BV65"/>
  <c r="BV67"/>
  <c r="BV69"/>
  <c r="BV71"/>
  <c r="BV73"/>
  <c r="BV75"/>
  <c r="BV77"/>
  <c r="BV79"/>
  <c r="BV81"/>
  <c r="BV83"/>
  <c r="BV85"/>
  <c r="BV87"/>
  <c r="BV89"/>
  <c r="BV91"/>
  <c r="BV93"/>
  <c r="BV95"/>
  <c r="BV97"/>
  <c r="BV99"/>
  <c r="BV101"/>
  <c r="BV103"/>
  <c r="BV105"/>
  <c r="BV107"/>
  <c r="BV109"/>
  <c r="BV111"/>
  <c r="BV113"/>
  <c r="BV115"/>
  <c r="BV117"/>
  <c r="BV119"/>
  <c r="BV121"/>
  <c r="BV123"/>
  <c r="BV125"/>
  <c r="BV127"/>
  <c r="BV129"/>
  <c r="BV131"/>
  <c r="BV133"/>
  <c r="BV135"/>
  <c r="BV137"/>
  <c r="BV139"/>
  <c r="BV141"/>
  <c r="BV143"/>
  <c r="BV145"/>
  <c r="BV147"/>
  <c r="BV149"/>
  <c r="R2"/>
  <c r="BV55"/>
  <c r="BV51"/>
  <c r="BV47"/>
  <c r="BV54"/>
  <c r="BV50"/>
  <c r="BV46"/>
  <c r="BV43"/>
  <c r="BV7"/>
  <c r="BV9"/>
  <c r="BV11"/>
  <c r="BV13"/>
  <c r="BV15"/>
  <c r="BV17"/>
  <c r="BV20"/>
  <c r="BV22"/>
  <c r="BV24"/>
  <c r="BV26"/>
  <c r="BV28"/>
  <c r="BV30"/>
  <c r="BV32"/>
  <c r="BV18"/>
  <c r="BV35"/>
  <c r="BV37"/>
  <c r="BV39"/>
  <c r="BV41"/>
  <c r="BV56"/>
  <c r="BV58"/>
  <c r="BV60"/>
  <c r="BV62"/>
  <c r="BV64"/>
  <c r="BV66"/>
  <c r="BV68"/>
  <c r="BV70"/>
  <c r="BV72"/>
  <c r="BV74"/>
  <c r="BV76"/>
  <c r="BV78"/>
  <c r="BV80"/>
  <c r="BV82"/>
  <c r="BV84"/>
  <c r="BV86"/>
  <c r="BV88"/>
  <c r="BV90"/>
  <c r="BV92"/>
  <c r="BV94"/>
  <c r="BV96"/>
  <c r="BV98"/>
  <c r="BV100"/>
  <c r="BV102"/>
  <c r="BV104"/>
  <c r="BV106"/>
  <c r="BV108"/>
  <c r="BV110"/>
  <c r="BV112"/>
  <c r="BV114"/>
  <c r="BV116"/>
  <c r="BV118"/>
  <c r="BV120"/>
  <c r="BV122"/>
  <c r="BV124"/>
  <c r="BV126"/>
  <c r="BV128"/>
  <c r="BV130"/>
  <c r="BV132"/>
  <c r="BV134"/>
  <c r="BV136"/>
  <c r="BV138"/>
  <c r="BV140"/>
  <c r="BV142"/>
  <c r="BV144"/>
  <c r="BV146"/>
  <c r="BV148"/>
  <c r="BV150"/>
  <c r="O10" i="31"/>
  <c r="D5" s="1"/>
  <c r="D7" s="1"/>
  <c r="P153"/>
  <c r="P130"/>
  <c r="P120"/>
  <c r="P126"/>
  <c r="P90"/>
  <c r="P101"/>
  <c r="P148"/>
  <c r="P142"/>
  <c r="P73"/>
  <c r="P92"/>
  <c r="P104"/>
  <c r="P70"/>
  <c r="P145"/>
  <c r="P136"/>
  <c r="P105"/>
  <c r="P134"/>
  <c r="P98"/>
  <c r="P121"/>
  <c r="P75"/>
  <c r="P66"/>
  <c r="P125"/>
  <c r="P124"/>
  <c r="P74"/>
  <c r="P95"/>
  <c r="P68"/>
  <c r="P119"/>
  <c r="P149"/>
  <c r="P72"/>
  <c r="P139"/>
  <c r="P107"/>
  <c r="P144"/>
  <c r="P67"/>
  <c r="P150"/>
  <c r="P113"/>
  <c r="P117"/>
  <c r="P65"/>
  <c r="P87"/>
  <c r="P86"/>
  <c r="P102"/>
  <c r="P111"/>
  <c r="P143"/>
  <c r="P115"/>
  <c r="P64"/>
  <c r="P77"/>
  <c r="P106"/>
  <c r="P138"/>
  <c r="P110"/>
  <c r="P61"/>
  <c r="P79"/>
  <c r="P122"/>
  <c r="P89"/>
  <c r="P94"/>
  <c r="P147"/>
  <c r="P123"/>
  <c r="P58"/>
  <c r="P60"/>
  <c r="P100"/>
  <c r="P114"/>
  <c r="P132"/>
  <c r="P91"/>
  <c r="P103"/>
  <c r="P11"/>
  <c r="P137"/>
  <c r="P112"/>
  <c r="P151"/>
  <c r="P131"/>
  <c r="P81"/>
  <c r="P93"/>
  <c r="P140"/>
  <c r="P146"/>
  <c r="P84"/>
  <c r="P76"/>
  <c r="P96"/>
  <c r="P69"/>
  <c r="P99"/>
  <c r="P135"/>
  <c r="P127"/>
  <c r="P155"/>
  <c r="P108"/>
  <c r="P97"/>
  <c r="P85"/>
  <c r="P129"/>
  <c r="P133"/>
  <c r="P118"/>
  <c r="P83"/>
  <c r="P88"/>
  <c r="P63"/>
  <c r="P71"/>
  <c r="P141"/>
  <c r="P152"/>
  <c r="P116"/>
  <c r="P82"/>
  <c r="P78"/>
  <c r="P62"/>
  <c r="P154"/>
  <c r="P128"/>
  <c r="P109"/>
  <c r="P80"/>
  <c r="P59"/>
  <c r="P50"/>
  <c r="P54"/>
  <c r="P51"/>
  <c r="P55"/>
  <c r="P52"/>
  <c r="P56"/>
  <c r="P36"/>
  <c r="P49"/>
  <c r="P53"/>
  <c r="P57"/>
  <c r="P48"/>
  <c r="P34"/>
  <c r="P47"/>
  <c r="P39"/>
  <c r="P28"/>
  <c r="P38"/>
  <c r="P31"/>
  <c r="P45"/>
  <c r="P30"/>
  <c r="P43"/>
  <c r="P29"/>
  <c r="P24"/>
  <c r="P37"/>
  <c r="P22"/>
  <c r="P26"/>
  <c r="P44"/>
  <c r="P40"/>
  <c r="P42"/>
  <c r="P35"/>
  <c r="P27"/>
  <c r="P32"/>
  <c r="P25"/>
  <c r="P33"/>
  <c r="P20"/>
  <c r="P46"/>
  <c r="P19"/>
  <c r="P21"/>
  <c r="P23"/>
  <c r="P41"/>
  <c r="P18"/>
  <c r="P15"/>
  <c r="P16"/>
  <c r="P14"/>
  <c r="P17"/>
  <c r="P13"/>
  <c r="CR6" i="2"/>
  <c r="G12" i="31" l="1"/>
  <c r="L12" s="1"/>
  <c r="AN14" i="2" s="1"/>
  <c r="G14" i="31"/>
  <c r="L14" s="1"/>
  <c r="AN32" i="2" s="1"/>
  <c r="BB37" i="32" s="1"/>
  <c r="O37" s="1"/>
  <c r="G16" i="31"/>
  <c r="L16" s="1"/>
  <c r="G18"/>
  <c r="L18" s="1"/>
  <c r="G20"/>
  <c r="L20" s="1"/>
  <c r="G22"/>
  <c r="L22" s="1"/>
  <c r="G24"/>
  <c r="L24" s="1"/>
  <c r="G26"/>
  <c r="L26" s="1"/>
  <c r="G28"/>
  <c r="L28" s="1"/>
  <c r="G30"/>
  <c r="L30" s="1"/>
  <c r="G32"/>
  <c r="L32" s="1"/>
  <c r="G34"/>
  <c r="L34" s="1"/>
  <c r="G36"/>
  <c r="L36" s="1"/>
  <c r="G38"/>
  <c r="L38" s="1"/>
  <c r="G40"/>
  <c r="L40" s="1"/>
  <c r="G42"/>
  <c r="L42" s="1"/>
  <c r="G44"/>
  <c r="L44" s="1"/>
  <c r="G46"/>
  <c r="L46" s="1"/>
  <c r="G48"/>
  <c r="L48" s="1"/>
  <c r="G50"/>
  <c r="L50" s="1"/>
  <c r="G52"/>
  <c r="L52" s="1"/>
  <c r="G54"/>
  <c r="L54" s="1"/>
  <c r="G56"/>
  <c r="L56" s="1"/>
  <c r="G58"/>
  <c r="L58" s="1"/>
  <c r="G60"/>
  <c r="L60" s="1"/>
  <c r="G11"/>
  <c r="G13"/>
  <c r="L13" s="1"/>
  <c r="AN19" i="2" s="1"/>
  <c r="BB24" i="32" s="1"/>
  <c r="O24" s="1"/>
  <c r="G15" i="31"/>
  <c r="L15" s="1"/>
  <c r="G17"/>
  <c r="L17" s="1"/>
  <c r="G19"/>
  <c r="L19" s="1"/>
  <c r="G21"/>
  <c r="L21" s="1"/>
  <c r="G23"/>
  <c r="L23" s="1"/>
  <c r="G25"/>
  <c r="L25" s="1"/>
  <c r="G27"/>
  <c r="L27" s="1"/>
  <c r="G29"/>
  <c r="L29" s="1"/>
  <c r="G31"/>
  <c r="L31" s="1"/>
  <c r="G33"/>
  <c r="L33" s="1"/>
  <c r="G35"/>
  <c r="L35" s="1"/>
  <c r="G37"/>
  <c r="L37" s="1"/>
  <c r="G39"/>
  <c r="L39" s="1"/>
  <c r="G41"/>
  <c r="L41" s="1"/>
  <c r="G43"/>
  <c r="L43" s="1"/>
  <c r="G45"/>
  <c r="L45" s="1"/>
  <c r="G47"/>
  <c r="L47" s="1"/>
  <c r="G49"/>
  <c r="L49" s="1"/>
  <c r="G51"/>
  <c r="L51" s="1"/>
  <c r="G53"/>
  <c r="L53" s="1"/>
  <c r="G55"/>
  <c r="L55" s="1"/>
  <c r="G57"/>
  <c r="L57" s="1"/>
  <c r="G59"/>
  <c r="L59" s="1"/>
  <c r="M96"/>
  <c r="M107"/>
  <c r="M81"/>
  <c r="M75"/>
  <c r="M84"/>
  <c r="M119"/>
  <c r="M79"/>
  <c r="M73"/>
  <c r="M85"/>
  <c r="M120"/>
  <c r="M100"/>
  <c r="M106"/>
  <c r="M90"/>
  <c r="M88"/>
  <c r="M91"/>
  <c r="M89"/>
  <c r="M92"/>
  <c r="M111"/>
  <c r="M101"/>
  <c r="M117"/>
  <c r="M77"/>
  <c r="M71"/>
  <c r="M72"/>
  <c r="M78"/>
  <c r="M114"/>
  <c r="M80"/>
  <c r="M74"/>
  <c r="M83"/>
  <c r="M97"/>
  <c r="M108"/>
  <c r="M98"/>
  <c r="M95"/>
  <c r="M109"/>
  <c r="M99"/>
  <c r="M110"/>
  <c r="M94"/>
  <c r="M112"/>
  <c r="M102"/>
  <c r="M115"/>
  <c r="M105"/>
  <c r="M113"/>
  <c r="M103"/>
  <c r="M116"/>
  <c r="M76"/>
  <c r="M70"/>
  <c r="M87"/>
  <c r="M93"/>
  <c r="M86"/>
  <c r="M82"/>
  <c r="M118"/>
  <c r="M104"/>
  <c r="BB23" i="32" l="1"/>
  <c r="O23" s="1"/>
  <c r="D11" s="1"/>
  <c r="D6" s="1"/>
  <c r="AW19" i="2"/>
  <c r="BB19" i="32"/>
  <c r="O19" s="1"/>
  <c r="AW14" i="2"/>
  <c r="AN148"/>
  <c r="BB153" i="32" s="1"/>
  <c r="AN144" i="2"/>
  <c r="BB149" i="32" s="1"/>
  <c r="AN140" i="2"/>
  <c r="BB145" i="32" s="1"/>
  <c r="AN136" i="2"/>
  <c r="BB141" i="32" s="1"/>
  <c r="AN132" i="2"/>
  <c r="BB137" i="32" s="1"/>
  <c r="AN128" i="2"/>
  <c r="BB133" i="32" s="1"/>
  <c r="AN124" i="2"/>
  <c r="BB129" i="32" s="1"/>
  <c r="AN120" i="2"/>
  <c r="BB125" i="32" s="1"/>
  <c r="AN116" i="2"/>
  <c r="BB121" i="32" s="1"/>
  <c r="AN112" i="2"/>
  <c r="BB117" i="32" s="1"/>
  <c r="AN108" i="2"/>
  <c r="BB113" i="32" s="1"/>
  <c r="AN104" i="2"/>
  <c r="BB109" i="32" s="1"/>
  <c r="AN100" i="2"/>
  <c r="BB105" i="32" s="1"/>
  <c r="AN96" i="2"/>
  <c r="BB101" i="32" s="1"/>
  <c r="AN92" i="2"/>
  <c r="BB97" i="32" s="1"/>
  <c r="AN88" i="2"/>
  <c r="BB93" i="32" s="1"/>
  <c r="AN84" i="2"/>
  <c r="BB89" i="32" s="1"/>
  <c r="AN80" i="2"/>
  <c r="BB85" i="32" s="1"/>
  <c r="AN76" i="2"/>
  <c r="BB81" i="32" s="1"/>
  <c r="AN72" i="2"/>
  <c r="BB77" i="32" s="1"/>
  <c r="AN67" i="2"/>
  <c r="BB72" i="32" s="1"/>
  <c r="AN63" i="2"/>
  <c r="BB68" i="32" s="1"/>
  <c r="AN59" i="2"/>
  <c r="BB64" i="32" s="1"/>
  <c r="AN55" i="2"/>
  <c r="BB60" i="32" s="1"/>
  <c r="AN149" i="2"/>
  <c r="BB154" i="32" s="1"/>
  <c r="AN145" i="2"/>
  <c r="BB150" i="32" s="1"/>
  <c r="AN141" i="2"/>
  <c r="BB146" i="32" s="1"/>
  <c r="AN137" i="2"/>
  <c r="BB142" i="32" s="1"/>
  <c r="AN133" i="2"/>
  <c r="BB138" i="32" s="1"/>
  <c r="AN129" i="2"/>
  <c r="BB134" i="32" s="1"/>
  <c r="AN125" i="2"/>
  <c r="BB130" i="32" s="1"/>
  <c r="AN121" i="2"/>
  <c r="BB126" i="32" s="1"/>
  <c r="AN117" i="2"/>
  <c r="BB122" i="32" s="1"/>
  <c r="AN113" i="2"/>
  <c r="BB118" i="32" s="1"/>
  <c r="AN109" i="2"/>
  <c r="BB114" i="32" s="1"/>
  <c r="AN105" i="2"/>
  <c r="BB110" i="32" s="1"/>
  <c r="AN101" i="2"/>
  <c r="BB106" i="32" s="1"/>
  <c r="AN97" i="2"/>
  <c r="BB102" i="32" s="1"/>
  <c r="AN93" i="2"/>
  <c r="BB98" i="32" s="1"/>
  <c r="AN89" i="2"/>
  <c r="BB94" i="32" s="1"/>
  <c r="AN85" i="2"/>
  <c r="BB90" i="32" s="1"/>
  <c r="AN81" i="2"/>
  <c r="BB86" i="32" s="1"/>
  <c r="AN77" i="2"/>
  <c r="BB82" i="32" s="1"/>
  <c r="AN73" i="2"/>
  <c r="BB78" i="32" s="1"/>
  <c r="AN70" i="2"/>
  <c r="BB75" i="32" s="1"/>
  <c r="AN66" i="2"/>
  <c r="BB71" i="32" s="1"/>
  <c r="AN62" i="2"/>
  <c r="BB67" i="32" s="1"/>
  <c r="AN58" i="2"/>
  <c r="BB63" i="32" s="1"/>
  <c r="AN54" i="2"/>
  <c r="BB59" i="32" s="1"/>
  <c r="AN150" i="2"/>
  <c r="BB155" i="32" s="1"/>
  <c r="AN146" i="2"/>
  <c r="BB151" i="32" s="1"/>
  <c r="AN142" i="2"/>
  <c r="BB147" i="32" s="1"/>
  <c r="AN138" i="2"/>
  <c r="BB143" i="32" s="1"/>
  <c r="AN134" i="2"/>
  <c r="BB139" i="32" s="1"/>
  <c r="AN130" i="2"/>
  <c r="BB135" i="32" s="1"/>
  <c r="AN126" i="2"/>
  <c r="BB131" i="32" s="1"/>
  <c r="AN122" i="2"/>
  <c r="BB127" i="32" s="1"/>
  <c r="AN118" i="2"/>
  <c r="BB123" i="32" s="1"/>
  <c r="AN114" i="2"/>
  <c r="BB119" i="32" s="1"/>
  <c r="AN110" i="2"/>
  <c r="BB115" i="32" s="1"/>
  <c r="AN106" i="2"/>
  <c r="BB111" i="32" s="1"/>
  <c r="AN102" i="2"/>
  <c r="BB107" i="32" s="1"/>
  <c r="AN98" i="2"/>
  <c r="BB103" i="32" s="1"/>
  <c r="AN94" i="2"/>
  <c r="BB99" i="32" s="1"/>
  <c r="AN90" i="2"/>
  <c r="BB95" i="32" s="1"/>
  <c r="AN86" i="2"/>
  <c r="BB91" i="32" s="1"/>
  <c r="AN82" i="2"/>
  <c r="BB87" i="32" s="1"/>
  <c r="AN78" i="2"/>
  <c r="BB83" i="32" s="1"/>
  <c r="AN74" i="2"/>
  <c r="BB79" i="32" s="1"/>
  <c r="AN69" i="2"/>
  <c r="BB74" i="32" s="1"/>
  <c r="AN65" i="2"/>
  <c r="BB70" i="32" s="1"/>
  <c r="AN61" i="2"/>
  <c r="BB66" i="32" s="1"/>
  <c r="AN57" i="2"/>
  <c r="BB62" i="32" s="1"/>
  <c r="AN53" i="2"/>
  <c r="BB58" i="32" s="1"/>
  <c r="AN147" i="2"/>
  <c r="BB152" i="32" s="1"/>
  <c r="AN143" i="2"/>
  <c r="BB148" i="32" s="1"/>
  <c r="AN139" i="2"/>
  <c r="BB144" i="32" s="1"/>
  <c r="AN135" i="2"/>
  <c r="BB140" i="32" s="1"/>
  <c r="AN131" i="2"/>
  <c r="BB136" i="32" s="1"/>
  <c r="AN127" i="2"/>
  <c r="BB132" i="32" s="1"/>
  <c r="AN123" i="2"/>
  <c r="BB128" i="32" s="1"/>
  <c r="AN119" i="2"/>
  <c r="BB124" i="32" s="1"/>
  <c r="AN115" i="2"/>
  <c r="BB120" i="32" s="1"/>
  <c r="AN111" i="2"/>
  <c r="BB116" i="32" s="1"/>
  <c r="AN107" i="2"/>
  <c r="BB112" i="32" s="1"/>
  <c r="AN103" i="2"/>
  <c r="BB108" i="32" s="1"/>
  <c r="AN99" i="2"/>
  <c r="BB104" i="32" s="1"/>
  <c r="AN95" i="2"/>
  <c r="BB100" i="32" s="1"/>
  <c r="AN91" i="2"/>
  <c r="BB96" i="32" s="1"/>
  <c r="AN87" i="2"/>
  <c r="BB92" i="32" s="1"/>
  <c r="AN83" i="2"/>
  <c r="BB88" i="32" s="1"/>
  <c r="AN79" i="2"/>
  <c r="BB84" i="32" s="1"/>
  <c r="AN75" i="2"/>
  <c r="BB80" i="32" s="1"/>
  <c r="AN71" i="2"/>
  <c r="BB76" i="32" s="1"/>
  <c r="AN68" i="2"/>
  <c r="BB73" i="32" s="1"/>
  <c r="AN64" i="2"/>
  <c r="BB69" i="32" s="1"/>
  <c r="AN60" i="2"/>
  <c r="BB65" i="32" s="1"/>
  <c r="AN56" i="2"/>
  <c r="BB61" i="32" s="1"/>
  <c r="G8" i="31"/>
  <c r="L11"/>
  <c r="AN8" i="2" s="1"/>
  <c r="AW32"/>
  <c r="BB36" i="32"/>
  <c r="O36" s="1"/>
  <c r="S4" i="18"/>
  <c r="S27" l="1"/>
  <c r="T29"/>
  <c r="T28" s="1"/>
  <c r="BB13" i="32"/>
  <c r="O13" s="1"/>
  <c r="P23" s="1"/>
  <c r="CS8" i="2"/>
  <c r="AW8"/>
  <c r="BU52" l="1"/>
  <c r="BU48"/>
  <c r="BU44"/>
  <c r="BU53"/>
  <c r="DC53" s="1"/>
  <c r="AX53" s="1"/>
  <c r="AY53" s="1"/>
  <c r="BU49"/>
  <c r="BU45"/>
  <c r="BU6"/>
  <c r="BU8"/>
  <c r="BU10"/>
  <c r="BU12"/>
  <c r="BU14"/>
  <c r="BU16"/>
  <c r="BU19"/>
  <c r="BU21"/>
  <c r="BU23"/>
  <c r="BU25"/>
  <c r="BU27"/>
  <c r="BU29"/>
  <c r="BU31"/>
  <c r="BU33"/>
  <c r="BU34"/>
  <c r="BU36"/>
  <c r="BU38"/>
  <c r="BU42"/>
  <c r="BU39"/>
  <c r="BU56"/>
  <c r="DC56" s="1"/>
  <c r="AX56" s="1"/>
  <c r="AY56" s="1"/>
  <c r="BU58"/>
  <c r="DC58" s="1"/>
  <c r="AX58" s="1"/>
  <c r="AY58" s="1"/>
  <c r="BU60"/>
  <c r="DC60" s="1"/>
  <c r="AX60" s="1"/>
  <c r="AY60" s="1"/>
  <c r="BU62"/>
  <c r="DC62" s="1"/>
  <c r="AX62" s="1"/>
  <c r="AY62" s="1"/>
  <c r="BU64"/>
  <c r="DC64" s="1"/>
  <c r="AX64" s="1"/>
  <c r="AY64" s="1"/>
  <c r="BU66"/>
  <c r="DC66" s="1"/>
  <c r="AX66" s="1"/>
  <c r="AY66" s="1"/>
  <c r="BU68"/>
  <c r="DC68" s="1"/>
  <c r="AX68" s="1"/>
  <c r="AY68" s="1"/>
  <c r="BU70"/>
  <c r="DC70" s="1"/>
  <c r="AX70" s="1"/>
  <c r="AY70" s="1"/>
  <c r="BU72"/>
  <c r="DC72" s="1"/>
  <c r="AX72" s="1"/>
  <c r="AY72" s="1"/>
  <c r="BU74"/>
  <c r="DC74" s="1"/>
  <c r="AX74" s="1"/>
  <c r="AY74" s="1"/>
  <c r="BU76"/>
  <c r="DC76" s="1"/>
  <c r="AX76" s="1"/>
  <c r="AY76" s="1"/>
  <c r="BU78"/>
  <c r="DC78" s="1"/>
  <c r="AX78" s="1"/>
  <c r="AY78" s="1"/>
  <c r="BU80"/>
  <c r="DC80" s="1"/>
  <c r="AX80" s="1"/>
  <c r="AY80" s="1"/>
  <c r="BU82"/>
  <c r="DC82" s="1"/>
  <c r="AX82" s="1"/>
  <c r="AY82" s="1"/>
  <c r="BU84"/>
  <c r="DC84" s="1"/>
  <c r="AX84" s="1"/>
  <c r="AY84" s="1"/>
  <c r="BU86"/>
  <c r="DC86" s="1"/>
  <c r="AX86" s="1"/>
  <c r="AY86" s="1"/>
  <c r="BU88"/>
  <c r="DC88" s="1"/>
  <c r="AX88" s="1"/>
  <c r="AY88" s="1"/>
  <c r="BU90"/>
  <c r="DC90" s="1"/>
  <c r="AX90" s="1"/>
  <c r="AY90" s="1"/>
  <c r="BU92"/>
  <c r="DC92" s="1"/>
  <c r="AX92" s="1"/>
  <c r="AY92" s="1"/>
  <c r="BU94"/>
  <c r="DC94" s="1"/>
  <c r="AX94" s="1"/>
  <c r="AY94" s="1"/>
  <c r="BU96"/>
  <c r="DC96" s="1"/>
  <c r="AX96" s="1"/>
  <c r="AY96" s="1"/>
  <c r="BU98"/>
  <c r="DC98" s="1"/>
  <c r="AX98" s="1"/>
  <c r="AY98" s="1"/>
  <c r="BU100"/>
  <c r="DC100" s="1"/>
  <c r="AX100" s="1"/>
  <c r="AY100" s="1"/>
  <c r="BU102"/>
  <c r="DC102" s="1"/>
  <c r="AX102" s="1"/>
  <c r="AY102" s="1"/>
  <c r="BU104"/>
  <c r="DC104" s="1"/>
  <c r="AX104" s="1"/>
  <c r="AY104" s="1"/>
  <c r="BU106"/>
  <c r="DC106" s="1"/>
  <c r="AX106" s="1"/>
  <c r="AY106" s="1"/>
  <c r="BU108"/>
  <c r="DC108" s="1"/>
  <c r="AX108" s="1"/>
  <c r="AY108" s="1"/>
  <c r="BU110"/>
  <c r="DC110" s="1"/>
  <c r="AX110" s="1"/>
  <c r="AY110" s="1"/>
  <c r="BU112"/>
  <c r="DC112" s="1"/>
  <c r="AX112" s="1"/>
  <c r="AY112" s="1"/>
  <c r="BU114"/>
  <c r="DC114" s="1"/>
  <c r="AX114" s="1"/>
  <c r="AY114" s="1"/>
  <c r="BU116"/>
  <c r="DC116" s="1"/>
  <c r="AX116" s="1"/>
  <c r="AY116" s="1"/>
  <c r="BU118"/>
  <c r="DC118" s="1"/>
  <c r="AX118" s="1"/>
  <c r="AY118" s="1"/>
  <c r="BU120"/>
  <c r="DC120" s="1"/>
  <c r="AX120" s="1"/>
  <c r="AY120" s="1"/>
  <c r="BU122"/>
  <c r="DC122" s="1"/>
  <c r="AX122" s="1"/>
  <c r="AY122" s="1"/>
  <c r="BU124"/>
  <c r="DC124" s="1"/>
  <c r="AX124" s="1"/>
  <c r="AY124" s="1"/>
  <c r="BU126"/>
  <c r="DC126" s="1"/>
  <c r="AX126" s="1"/>
  <c r="AY126" s="1"/>
  <c r="BU128"/>
  <c r="DC128" s="1"/>
  <c r="AX128" s="1"/>
  <c r="AY128" s="1"/>
  <c r="BU130"/>
  <c r="DC130" s="1"/>
  <c r="AX130" s="1"/>
  <c r="AY130" s="1"/>
  <c r="BU132"/>
  <c r="DC132" s="1"/>
  <c r="AX132" s="1"/>
  <c r="AY132" s="1"/>
  <c r="BU134"/>
  <c r="DC134" s="1"/>
  <c r="AX134" s="1"/>
  <c r="AY134" s="1"/>
  <c r="BU136"/>
  <c r="DC136" s="1"/>
  <c r="AX136" s="1"/>
  <c r="AY136" s="1"/>
  <c r="BU138"/>
  <c r="DC138" s="1"/>
  <c r="AX138" s="1"/>
  <c r="AY138" s="1"/>
  <c r="BU140"/>
  <c r="DC140" s="1"/>
  <c r="AX140" s="1"/>
  <c r="AY140" s="1"/>
  <c r="BU142"/>
  <c r="DC142" s="1"/>
  <c r="AX142" s="1"/>
  <c r="AY142" s="1"/>
  <c r="BU144"/>
  <c r="DC144" s="1"/>
  <c r="AX144" s="1"/>
  <c r="AY144" s="1"/>
  <c r="BU146"/>
  <c r="DC146" s="1"/>
  <c r="AX146" s="1"/>
  <c r="AY146" s="1"/>
  <c r="BU148"/>
  <c r="DC148" s="1"/>
  <c r="AX148" s="1"/>
  <c r="AY148" s="1"/>
  <c r="BU150"/>
  <c r="DC150" s="1"/>
  <c r="AX150" s="1"/>
  <c r="AY150" s="1"/>
  <c r="BU54"/>
  <c r="DC54" s="1"/>
  <c r="AX54" s="1"/>
  <c r="AY54" s="1"/>
  <c r="BU50"/>
  <c r="BU46"/>
  <c r="BU55"/>
  <c r="DC55" s="1"/>
  <c r="AX55" s="1"/>
  <c r="AY55" s="1"/>
  <c r="BU51"/>
  <c r="BU47"/>
  <c r="BU43"/>
  <c r="BU7"/>
  <c r="BU9"/>
  <c r="BU11"/>
  <c r="BU13"/>
  <c r="BU15"/>
  <c r="BU17"/>
  <c r="BU20"/>
  <c r="BU22"/>
  <c r="BU24"/>
  <c r="BU26"/>
  <c r="BU28"/>
  <c r="BU30"/>
  <c r="BU32"/>
  <c r="BU18"/>
  <c r="BU35"/>
  <c r="BU37"/>
  <c r="BU40"/>
  <c r="Q2"/>
  <c r="BU41"/>
  <c r="BU57"/>
  <c r="DC57" s="1"/>
  <c r="AX57" s="1"/>
  <c r="AY57" s="1"/>
  <c r="BU59"/>
  <c r="DC59" s="1"/>
  <c r="AX59" s="1"/>
  <c r="AY59" s="1"/>
  <c r="BU61"/>
  <c r="DC61" s="1"/>
  <c r="AX61" s="1"/>
  <c r="AY61" s="1"/>
  <c r="BU63"/>
  <c r="DC63" s="1"/>
  <c r="AX63" s="1"/>
  <c r="AY63" s="1"/>
  <c r="BU65"/>
  <c r="DC65" s="1"/>
  <c r="AX65" s="1"/>
  <c r="AY65" s="1"/>
  <c r="BU67"/>
  <c r="DC67" s="1"/>
  <c r="AX67" s="1"/>
  <c r="AY67" s="1"/>
  <c r="BU69"/>
  <c r="DC69" s="1"/>
  <c r="AX69" s="1"/>
  <c r="AY69" s="1"/>
  <c r="BU71"/>
  <c r="DC71" s="1"/>
  <c r="AX71" s="1"/>
  <c r="AY71" s="1"/>
  <c r="BU73"/>
  <c r="DC73" s="1"/>
  <c r="AX73" s="1"/>
  <c r="AY73" s="1"/>
  <c r="BU75"/>
  <c r="DC75" s="1"/>
  <c r="AX75" s="1"/>
  <c r="AY75" s="1"/>
  <c r="BU77"/>
  <c r="DC77" s="1"/>
  <c r="AX77" s="1"/>
  <c r="AY77" s="1"/>
  <c r="BU79"/>
  <c r="DC79" s="1"/>
  <c r="AX79" s="1"/>
  <c r="AY79" s="1"/>
  <c r="BU81"/>
  <c r="DC81" s="1"/>
  <c r="AX81" s="1"/>
  <c r="AY81" s="1"/>
  <c r="BU83"/>
  <c r="DC83" s="1"/>
  <c r="AX83" s="1"/>
  <c r="AY83" s="1"/>
  <c r="BU85"/>
  <c r="DC85" s="1"/>
  <c r="AX85" s="1"/>
  <c r="AY85" s="1"/>
  <c r="BU87"/>
  <c r="DC87" s="1"/>
  <c r="AX87" s="1"/>
  <c r="AY87" s="1"/>
  <c r="BU89"/>
  <c r="DC89" s="1"/>
  <c r="AX89" s="1"/>
  <c r="AY89" s="1"/>
  <c r="BU91"/>
  <c r="DC91" s="1"/>
  <c r="AX91" s="1"/>
  <c r="AY91" s="1"/>
  <c r="BU93"/>
  <c r="DC93" s="1"/>
  <c r="AX93" s="1"/>
  <c r="AY93" s="1"/>
  <c r="BU95"/>
  <c r="DC95" s="1"/>
  <c r="AX95" s="1"/>
  <c r="AY95" s="1"/>
  <c r="BU97"/>
  <c r="DC97" s="1"/>
  <c r="AX97" s="1"/>
  <c r="AY97" s="1"/>
  <c r="BU99"/>
  <c r="DC99" s="1"/>
  <c r="AX99" s="1"/>
  <c r="AY99" s="1"/>
  <c r="BU101"/>
  <c r="DC101" s="1"/>
  <c r="AX101" s="1"/>
  <c r="AY101" s="1"/>
  <c r="BU103"/>
  <c r="DC103" s="1"/>
  <c r="AX103" s="1"/>
  <c r="AY103" s="1"/>
  <c r="BU105"/>
  <c r="DC105" s="1"/>
  <c r="AX105" s="1"/>
  <c r="AY105" s="1"/>
  <c r="BU107"/>
  <c r="DC107" s="1"/>
  <c r="AX107" s="1"/>
  <c r="AY107" s="1"/>
  <c r="BU109"/>
  <c r="DC109" s="1"/>
  <c r="AX109" s="1"/>
  <c r="AY109" s="1"/>
  <c r="BU111"/>
  <c r="DC111" s="1"/>
  <c r="AX111" s="1"/>
  <c r="AY111" s="1"/>
  <c r="BU113"/>
  <c r="DC113" s="1"/>
  <c r="AX113" s="1"/>
  <c r="AY113" s="1"/>
  <c r="BU115"/>
  <c r="DC115" s="1"/>
  <c r="AX115" s="1"/>
  <c r="AY115" s="1"/>
  <c r="BU117"/>
  <c r="DC117" s="1"/>
  <c r="AX117" s="1"/>
  <c r="AY117" s="1"/>
  <c r="BU119"/>
  <c r="DC119" s="1"/>
  <c r="AX119" s="1"/>
  <c r="AY119" s="1"/>
  <c r="BU121"/>
  <c r="DC121" s="1"/>
  <c r="AX121" s="1"/>
  <c r="AY121" s="1"/>
  <c r="BU123"/>
  <c r="DC123" s="1"/>
  <c r="AX123" s="1"/>
  <c r="AY123" s="1"/>
  <c r="BU125"/>
  <c r="DC125" s="1"/>
  <c r="AX125" s="1"/>
  <c r="AY125" s="1"/>
  <c r="BU127"/>
  <c r="DC127" s="1"/>
  <c r="AX127" s="1"/>
  <c r="AY127" s="1"/>
  <c r="BU129"/>
  <c r="DC129" s="1"/>
  <c r="AX129" s="1"/>
  <c r="AY129" s="1"/>
  <c r="BU131"/>
  <c r="DC131" s="1"/>
  <c r="AX131" s="1"/>
  <c r="AY131" s="1"/>
  <c r="BU133"/>
  <c r="DC133" s="1"/>
  <c r="AX133" s="1"/>
  <c r="AY133" s="1"/>
  <c r="BU135"/>
  <c r="DC135" s="1"/>
  <c r="AX135" s="1"/>
  <c r="AY135" s="1"/>
  <c r="BU137"/>
  <c r="DC137" s="1"/>
  <c r="AX137" s="1"/>
  <c r="AY137" s="1"/>
  <c r="BU139"/>
  <c r="DC139" s="1"/>
  <c r="AX139" s="1"/>
  <c r="AY139" s="1"/>
  <c r="BU141"/>
  <c r="DC141" s="1"/>
  <c r="AX141" s="1"/>
  <c r="AY141" s="1"/>
  <c r="BU143"/>
  <c r="DC143" s="1"/>
  <c r="AX143" s="1"/>
  <c r="AY143" s="1"/>
  <c r="BU145"/>
  <c r="DC145" s="1"/>
  <c r="AX145" s="1"/>
  <c r="AY145" s="1"/>
  <c r="BU147"/>
  <c r="DC147" s="1"/>
  <c r="AX147" s="1"/>
  <c r="AY147" s="1"/>
  <c r="BU149"/>
  <c r="DC149" s="1"/>
  <c r="AX149" s="1"/>
  <c r="AY149" s="1"/>
  <c r="P19" i="32"/>
  <c r="P36"/>
  <c r="P13"/>
  <c r="P12"/>
  <c r="O10"/>
  <c r="D5" s="1"/>
  <c r="D7" s="1"/>
  <c r="P105"/>
  <c r="P137"/>
  <c r="P85"/>
  <c r="P94"/>
  <c r="P126"/>
  <c r="P73"/>
  <c r="P98"/>
  <c r="P130"/>
  <c r="P77"/>
  <c r="P117"/>
  <c r="P143"/>
  <c r="P97"/>
  <c r="P120"/>
  <c r="P145"/>
  <c r="P101"/>
  <c r="P110"/>
  <c r="P155"/>
  <c r="P76"/>
  <c r="P114"/>
  <c r="P58"/>
  <c r="P80"/>
  <c r="P133"/>
  <c r="P79"/>
  <c r="P100"/>
  <c r="P152"/>
  <c r="P74"/>
  <c r="P135"/>
  <c r="P146"/>
  <c r="P103"/>
  <c r="P123"/>
  <c r="P148"/>
  <c r="P66"/>
  <c r="P127"/>
  <c r="P61"/>
  <c r="P86"/>
  <c r="P116"/>
  <c r="P65"/>
  <c r="P90"/>
  <c r="P122"/>
  <c r="P69"/>
  <c r="P109"/>
  <c r="P139"/>
  <c r="P89"/>
  <c r="P113"/>
  <c r="P141"/>
  <c r="P93"/>
  <c r="P132"/>
  <c r="P151"/>
  <c r="P68"/>
  <c r="P51"/>
  <c r="P55"/>
  <c r="P49"/>
  <c r="P54"/>
  <c r="P50"/>
  <c r="P34"/>
  <c r="P38"/>
  <c r="P31"/>
  <c r="P45"/>
  <c r="P37"/>
  <c r="P29"/>
  <c r="P22"/>
  <c r="P42"/>
  <c r="P44"/>
  <c r="P33"/>
  <c r="P32"/>
  <c r="P25"/>
  <c r="P20"/>
  <c r="P27"/>
  <c r="P14"/>
  <c r="P15"/>
  <c r="P136"/>
  <c r="P83"/>
  <c r="P104"/>
  <c r="P125"/>
  <c r="P71"/>
  <c r="P92"/>
  <c r="P129"/>
  <c r="P75"/>
  <c r="P96"/>
  <c r="P142"/>
  <c r="P95"/>
  <c r="P115"/>
  <c r="P144"/>
  <c r="P99"/>
  <c r="P119"/>
  <c r="P154"/>
  <c r="P78"/>
  <c r="P108"/>
  <c r="P62"/>
  <c r="P82"/>
  <c r="P112"/>
  <c r="P60"/>
  <c r="P102"/>
  <c r="P134"/>
  <c r="P81"/>
  <c r="P106"/>
  <c r="P153"/>
  <c r="P72"/>
  <c r="P124"/>
  <c r="P147"/>
  <c r="P59"/>
  <c r="P128"/>
  <c r="P149"/>
  <c r="P64"/>
  <c r="P118"/>
  <c r="P63"/>
  <c r="P84"/>
  <c r="P121"/>
  <c r="P67"/>
  <c r="P88"/>
  <c r="P138"/>
  <c r="P87"/>
  <c r="P107"/>
  <c r="P140"/>
  <c r="P91"/>
  <c r="P111"/>
  <c r="P150"/>
  <c r="P70"/>
  <c r="P131"/>
  <c r="P11"/>
  <c r="P53"/>
  <c r="P57"/>
  <c r="P52"/>
  <c r="P56"/>
  <c r="P48"/>
  <c r="P47"/>
  <c r="P28"/>
  <c r="P39"/>
  <c r="P30"/>
  <c r="P43"/>
  <c r="P24"/>
  <c r="P26"/>
  <c r="P40"/>
  <c r="P35"/>
  <c r="P41"/>
  <c r="P46"/>
  <c r="P18"/>
  <c r="P21"/>
  <c r="P16"/>
  <c r="P17"/>
  <c r="CS49" i="2"/>
  <c r="CS45"/>
  <c r="CS50"/>
  <c r="CS46"/>
  <c r="CS43"/>
  <c r="CS7"/>
  <c r="CS9"/>
  <c r="CS11"/>
  <c r="CS13"/>
  <c r="CS15"/>
  <c r="CS17"/>
  <c r="CS20"/>
  <c r="CS22"/>
  <c r="CS24"/>
  <c r="CS26"/>
  <c r="CS28"/>
  <c r="CS30"/>
  <c r="CS18"/>
  <c r="CS35"/>
  <c r="CS37"/>
  <c r="CS39"/>
  <c r="CS41"/>
  <c r="AN2"/>
  <c r="CS51"/>
  <c r="CS47"/>
  <c r="CS52"/>
  <c r="CS48"/>
  <c r="CS44"/>
  <c r="CS6"/>
  <c r="CS10"/>
  <c r="CS12"/>
  <c r="CS16"/>
  <c r="CS21"/>
  <c r="CS23"/>
  <c r="CS25"/>
  <c r="CS27"/>
  <c r="CS29"/>
  <c r="CS31"/>
  <c r="CS33"/>
  <c r="CS34"/>
  <c r="CS36"/>
  <c r="CS38"/>
  <c r="CS40"/>
  <c r="CS42"/>
  <c r="CS19"/>
  <c r="CS14"/>
  <c r="CS32"/>
  <c r="G12" i="32" l="1"/>
  <c r="L12" s="1"/>
  <c r="G14"/>
  <c r="L14" s="1"/>
  <c r="G16"/>
  <c r="L16" s="1"/>
  <c r="G18"/>
  <c r="L18" s="1"/>
  <c r="G20"/>
  <c r="L20" s="1"/>
  <c r="G22"/>
  <c r="L22" s="1"/>
  <c r="G24"/>
  <c r="L24" s="1"/>
  <c r="G26"/>
  <c r="L26" s="1"/>
  <c r="G28"/>
  <c r="L28" s="1"/>
  <c r="G30"/>
  <c r="L30" s="1"/>
  <c r="G32"/>
  <c r="L32" s="1"/>
  <c r="G34"/>
  <c r="L34" s="1"/>
  <c r="G36"/>
  <c r="L36" s="1"/>
  <c r="G38"/>
  <c r="L38" s="1"/>
  <c r="G40"/>
  <c r="L40" s="1"/>
  <c r="G42"/>
  <c r="L42" s="1"/>
  <c r="G44"/>
  <c r="L44" s="1"/>
  <c r="G46"/>
  <c r="L46" s="1"/>
  <c r="G48"/>
  <c r="L48" s="1"/>
  <c r="G50"/>
  <c r="L50" s="1"/>
  <c r="G52"/>
  <c r="L52" s="1"/>
  <c r="G54"/>
  <c r="L54" s="1"/>
  <c r="G56"/>
  <c r="L56" s="1"/>
  <c r="G58"/>
  <c r="L58" s="1"/>
  <c r="G60"/>
  <c r="L60" s="1"/>
  <c r="G11"/>
  <c r="G13"/>
  <c r="L13" s="1"/>
  <c r="G15"/>
  <c r="L15" s="1"/>
  <c r="G17"/>
  <c r="L17" s="1"/>
  <c r="G19"/>
  <c r="L19" s="1"/>
  <c r="G21"/>
  <c r="L21" s="1"/>
  <c r="G23"/>
  <c r="L23" s="1"/>
  <c r="G25"/>
  <c r="L25" s="1"/>
  <c r="G27"/>
  <c r="L27" s="1"/>
  <c r="G29"/>
  <c r="L29" s="1"/>
  <c r="G31"/>
  <c r="L31" s="1"/>
  <c r="G33"/>
  <c r="L33" s="1"/>
  <c r="G35"/>
  <c r="L35" s="1"/>
  <c r="G37"/>
  <c r="L37" s="1"/>
  <c r="G39"/>
  <c r="L39" s="1"/>
  <c r="G41"/>
  <c r="L41" s="1"/>
  <c r="G43"/>
  <c r="L43" s="1"/>
  <c r="G45"/>
  <c r="L45" s="1"/>
  <c r="G47"/>
  <c r="L47" s="1"/>
  <c r="G49"/>
  <c r="L49" s="1"/>
  <c r="G51"/>
  <c r="L51" s="1"/>
  <c r="G53"/>
  <c r="L53" s="1"/>
  <c r="G55"/>
  <c r="L55" s="1"/>
  <c r="G57"/>
  <c r="L57" s="1"/>
  <c r="G59"/>
  <c r="L59" s="1"/>
  <c r="M84"/>
  <c r="M111"/>
  <c r="M77"/>
  <c r="M104"/>
  <c r="M74"/>
  <c r="M101"/>
  <c r="M71"/>
  <c r="M98"/>
  <c r="M96"/>
  <c r="M73"/>
  <c r="M100"/>
  <c r="M70"/>
  <c r="M92"/>
  <c r="M119"/>
  <c r="M85"/>
  <c r="M112"/>
  <c r="M82"/>
  <c r="M109"/>
  <c r="M79"/>
  <c r="M106"/>
  <c r="M72"/>
  <c r="M99"/>
  <c r="M97"/>
  <c r="M94"/>
  <c r="M91"/>
  <c r="M118"/>
  <c r="M93"/>
  <c r="M90"/>
  <c r="M117"/>
  <c r="M87"/>
  <c r="M114"/>
  <c r="M80"/>
  <c r="M107"/>
  <c r="M89"/>
  <c r="M116"/>
  <c r="M86"/>
  <c r="M113"/>
  <c r="M83"/>
  <c r="M110"/>
  <c r="M76"/>
  <c r="M103"/>
  <c r="M95"/>
  <c r="M120"/>
  <c r="M88"/>
  <c r="M115"/>
  <c r="M81"/>
  <c r="M108"/>
  <c r="M78"/>
  <c r="M105"/>
  <c r="M75"/>
  <c r="M102"/>
  <c r="Q152" i="27"/>
  <c r="Q152" i="30"/>
  <c r="Q152" i="29"/>
  <c r="Q152" i="34"/>
  <c r="Q152" i="22"/>
  <c r="Q152" i="32"/>
  <c r="Q152" i="24"/>
  <c r="Q152" i="33"/>
  <c r="Q152" i="20"/>
  <c r="Q152" i="21"/>
  <c r="Q152" i="38"/>
  <c r="Q152" i="37"/>
  <c r="Q152" i="3"/>
  <c r="Q152" i="36"/>
  <c r="Q152" i="25"/>
  <c r="Q152" i="26"/>
  <c r="Q152" i="28"/>
  <c r="Q152" i="35"/>
  <c r="Q152" i="4"/>
  <c r="Q152" i="23"/>
  <c r="Q152" i="31"/>
  <c r="Q152" i="39"/>
  <c r="Q148" i="30"/>
  <c r="Q148" i="38"/>
  <c r="Q148" i="29"/>
  <c r="Q148" i="33"/>
  <c r="Q148" i="24"/>
  <c r="Q148" i="25"/>
  <c r="Q148" i="39"/>
  <c r="Q148" i="37"/>
  <c r="Q148" i="20"/>
  <c r="Q148" i="34"/>
  <c r="Q148" i="32"/>
  <c r="Q148" i="26"/>
  <c r="Q148" i="28"/>
  <c r="Q148" i="31"/>
  <c r="Q148" i="23"/>
  <c r="Q148" i="3"/>
  <c r="Q148" i="22"/>
  <c r="Q148" i="4"/>
  <c r="Q148" i="35"/>
  <c r="Q148" i="36"/>
  <c r="Q148" i="27"/>
  <c r="Q148" i="21"/>
  <c r="Q144"/>
  <c r="Q144" i="30"/>
  <c r="Q144" i="29"/>
  <c r="Q144" i="34"/>
  <c r="Q144" i="24"/>
  <c r="Q144" i="32"/>
  <c r="Q144" i="20"/>
  <c r="Q144" i="33"/>
  <c r="Q144" i="28"/>
  <c r="Q144" i="38"/>
  <c r="Q144" i="31"/>
  <c r="Q144" i="37"/>
  <c r="Q144" i="26"/>
  <c r="Q144" i="36"/>
  <c r="Q144" i="25"/>
  <c r="Q144" i="22"/>
  <c r="Q144" i="4"/>
  <c r="Q144" i="35"/>
  <c r="Q144" i="23"/>
  <c r="Q144" i="3"/>
  <c r="Q144" i="39"/>
  <c r="Q144" i="27"/>
  <c r="Q140" i="25"/>
  <c r="Q140" i="30"/>
  <c r="Q140" i="29"/>
  <c r="Q140" i="34"/>
  <c r="Q140" i="24"/>
  <c r="Q140" i="27"/>
  <c r="Q140" i="39"/>
  <c r="Q140" i="38"/>
  <c r="Q140" i="32"/>
  <c r="Q140" i="35"/>
  <c r="Q140" i="21"/>
  <c r="Q140" i="37"/>
  <c r="Q140" i="20"/>
  <c r="Q140" i="36"/>
  <c r="Q140" i="3"/>
  <c r="Q140" i="28"/>
  <c r="Q140" i="23"/>
  <c r="Q140" i="22"/>
  <c r="Q140" i="4"/>
  <c r="Q140" i="31"/>
  <c r="Q140" i="33"/>
  <c r="Q140" i="26"/>
  <c r="Q136" i="21"/>
  <c r="Q136" i="27"/>
  <c r="Q136" i="29"/>
  <c r="Q136" i="33"/>
  <c r="Q136" i="20"/>
  <c r="Q136" i="35"/>
  <c r="Q136" i="34"/>
  <c r="Q136" i="25"/>
  <c r="Q136" i="31"/>
  <c r="Q136" i="22"/>
  <c r="Q136" i="37"/>
  <c r="Q136" i="3"/>
  <c r="Q136" i="23"/>
  <c r="Q136" i="24"/>
  <c r="Q136" i="26"/>
  <c r="Q136" i="32"/>
  <c r="Q136" i="4"/>
  <c r="Q136" i="36"/>
  <c r="Q136" i="28"/>
  <c r="Q136" i="30"/>
  <c r="Q136" i="38"/>
  <c r="Q136" i="39"/>
  <c r="Q132"/>
  <c r="Q132" i="27"/>
  <c r="Q132" i="29"/>
  <c r="Q132" i="37"/>
  <c r="Q132" i="25"/>
  <c r="Q132" i="23"/>
  <c r="Q132" i="38"/>
  <c r="Q132" i="35"/>
  <c r="Q132" i="28"/>
  <c r="Q132" i="20"/>
  <c r="Q132" i="3"/>
  <c r="Q132" i="36"/>
  <c r="Q132" i="24"/>
  <c r="Q132" i="33"/>
  <c r="Q132" i="22"/>
  <c r="Q132" i="32"/>
  <c r="Q132" i="4"/>
  <c r="Q132" i="31"/>
  <c r="Q132" i="21"/>
  <c r="Q132" i="34"/>
  <c r="Q132" i="30"/>
  <c r="Q132" i="26"/>
  <c r="Q128" i="39"/>
  <c r="Q128" i="38"/>
  <c r="Q128" i="29"/>
  <c r="Q128" i="22"/>
  <c r="Q128" i="25"/>
  <c r="Q128" i="34"/>
  <c r="Q128" i="4"/>
  <c r="Q128" i="30"/>
  <c r="Q128" i="31"/>
  <c r="Q128" i="36"/>
  <c r="Q128" i="35"/>
  <c r="Q128" i="20"/>
  <c r="Q128" i="21"/>
  <c r="Q128" i="28"/>
  <c r="Q128" i="32"/>
  <c r="Q128" i="27"/>
  <c r="Q128" i="23"/>
  <c r="Q128" i="33"/>
  <c r="Q128" i="26"/>
  <c r="Q128" i="3"/>
  <c r="Q128" i="37"/>
  <c r="Q128" i="24"/>
  <c r="Q124" i="21"/>
  <c r="Q124" i="30"/>
  <c r="Q124" i="29"/>
  <c r="Q124" i="33"/>
  <c r="Q124" i="23"/>
  <c r="Q124" i="4"/>
  <c r="Q124" i="39"/>
  <c r="Q124" i="37"/>
  <c r="Q124" i="25"/>
  <c r="Q124" i="36"/>
  <c r="Q124" i="27"/>
  <c r="Q124" i="38"/>
  <c r="Q124" i="24"/>
  <c r="Q124" i="35"/>
  <c r="Q124" i="26"/>
  <c r="Q124" i="22"/>
  <c r="Q124" i="28"/>
  <c r="Q124" i="3"/>
  <c r="Q124" i="31"/>
  <c r="Q124" i="32"/>
  <c r="Q124" i="34"/>
  <c r="Q124" i="20"/>
  <c r="Q120" i="34"/>
  <c r="Q120" i="24"/>
  <c r="Q120" i="38"/>
  <c r="Q120" i="33"/>
  <c r="Q120" i="30"/>
  <c r="Q120" i="3"/>
  <c r="Q120" i="31"/>
  <c r="Q120" i="28"/>
  <c r="Q120" i="23"/>
  <c r="Q120" i="27"/>
  <c r="Q120" i="39"/>
  <c r="Q120" i="35"/>
  <c r="Q120" i="25"/>
  <c r="Q120" i="20"/>
  <c r="Q120" i="21"/>
  <c r="Q120" i="36"/>
  <c r="Q120" i="32"/>
  <c r="Q120" i="37"/>
  <c r="Q120" i="26"/>
  <c r="Q120" i="4"/>
  <c r="Q120" i="22"/>
  <c r="Q120" i="29"/>
  <c r="Q116" i="20"/>
  <c r="Q116" i="30"/>
  <c r="Q116" i="29"/>
  <c r="Q116" i="33"/>
  <c r="Q116" i="25"/>
  <c r="Q116" i="3"/>
  <c r="Q116" i="39"/>
  <c r="Q116" i="37"/>
  <c r="Q116" i="22"/>
  <c r="Q116" i="32"/>
  <c r="Q116" i="34"/>
  <c r="Q116" i="38"/>
  <c r="Q116" i="23"/>
  <c r="Q116" i="35"/>
  <c r="Q116" i="4"/>
  <c r="Q116" i="21"/>
  <c r="Q116" i="28"/>
  <c r="Q116" i="24"/>
  <c r="Q116" i="31"/>
  <c r="Q116" i="36"/>
  <c r="Q116" i="27"/>
  <c r="Q116" i="26"/>
  <c r="Q112" i="39"/>
  <c r="Q112" i="24"/>
  <c r="Q112" i="29"/>
  <c r="Q112" i="37"/>
  <c r="Q112" i="3"/>
  <c r="Q112" i="27"/>
  <c r="Q112" i="20"/>
  <c r="Q112" i="30"/>
  <c r="Q112" i="31"/>
  <c r="Q112" i="35"/>
  <c r="Q112" i="4"/>
  <c r="Q112" i="36"/>
  <c r="Q112" i="26"/>
  <c r="Q112" i="33"/>
  <c r="Q112" i="32"/>
  <c r="Q112" i="21"/>
  <c r="Q112" i="25"/>
  <c r="Q112" i="34"/>
  <c r="Q112" i="23"/>
  <c r="Q112" i="22"/>
  <c r="Q112" i="38"/>
  <c r="Q112" i="28"/>
  <c r="Q108" i="39"/>
  <c r="Q108" i="31"/>
  <c r="Q108" i="23"/>
  <c r="Q108" i="37"/>
  <c r="Q108" i="28"/>
  <c r="Q108" i="38"/>
  <c r="Q108" i="33"/>
  <c r="Q108" i="35"/>
  <c r="Q108" i="21"/>
  <c r="Q108" i="27"/>
  <c r="Q108" i="32"/>
  <c r="Q108" i="36"/>
  <c r="Q108" i="30"/>
  <c r="Q108" i="34"/>
  <c r="Q108" i="22"/>
  <c r="Q108" i="3"/>
  <c r="Q108" i="24"/>
  <c r="Q108" i="25"/>
  <c r="Q108" i="26"/>
  <c r="Q108" i="4"/>
  <c r="Q108" i="20"/>
  <c r="Q108" i="29"/>
  <c r="Q104" i="39"/>
  <c r="Q104" i="4"/>
  <c r="Q104" i="29"/>
  <c r="Q104" i="37"/>
  <c r="Q104" i="28"/>
  <c r="Q104" i="20"/>
  <c r="Q104" i="23"/>
  <c r="Q104" i="24"/>
  <c r="Q104" i="21"/>
  <c r="Q104" i="25"/>
  <c r="Q104" i="35"/>
  <c r="Q104" i="36"/>
  <c r="Q104" i="30"/>
  <c r="Q104" i="33"/>
  <c r="Q104" i="22"/>
  <c r="Q104" i="3"/>
  <c r="Q104" i="26"/>
  <c r="Q104" i="34"/>
  <c r="Q104" i="31"/>
  <c r="Q104" i="32"/>
  <c r="Q104" i="27"/>
  <c r="Q104" i="38"/>
  <c r="Q100" i="39"/>
  <c r="Q100" i="27"/>
  <c r="Q100" i="29"/>
  <c r="Q100" i="38"/>
  <c r="Q100" i="22"/>
  <c r="Q100" i="21"/>
  <c r="Q100" i="37"/>
  <c r="Q100" i="36"/>
  <c r="Q100" i="30"/>
  <c r="Q100" i="25"/>
  <c r="Q100" i="3"/>
  <c r="Q100" i="35"/>
  <c r="Q100" i="31"/>
  <c r="Q100" i="34"/>
  <c r="Q100" i="28"/>
  <c r="Q100" i="4"/>
  <c r="Q100" i="26"/>
  <c r="Q100" i="20"/>
  <c r="Q100" i="32"/>
  <c r="Q100" i="33"/>
  <c r="Q100" i="23"/>
  <c r="Q100" i="24"/>
  <c r="Q96" i="39"/>
  <c r="Q96" i="24"/>
  <c r="Q96" i="29"/>
  <c r="Q96" i="37"/>
  <c r="Q96" i="28"/>
  <c r="Q96" i="25"/>
  <c r="Q96" i="3"/>
  <c r="Q96" i="21"/>
  <c r="Q96" i="31"/>
  <c r="Q96" i="35"/>
  <c r="Q96" i="20"/>
  <c r="Q96" i="36"/>
  <c r="Q96" i="27"/>
  <c r="Q96" i="33"/>
  <c r="Q96" i="30"/>
  <c r="Q96" i="22"/>
  <c r="Q96" i="4"/>
  <c r="Q96" i="34"/>
  <c r="Q96" i="26"/>
  <c r="Q96" i="32"/>
  <c r="Q96" i="38"/>
  <c r="Q96" i="23"/>
  <c r="Q92" i="26"/>
  <c r="Q92" i="23"/>
  <c r="Q92" i="29"/>
  <c r="Q92" i="34"/>
  <c r="Q92" i="3"/>
  <c r="Q92" i="24"/>
  <c r="Q92" i="39"/>
  <c r="Q92" i="38"/>
  <c r="Q92" i="25"/>
  <c r="Q92" i="35"/>
  <c r="Q92" i="27"/>
  <c r="Q92" i="37"/>
  <c r="Q92" i="28"/>
  <c r="Q92" i="36"/>
  <c r="Q92" i="31"/>
  <c r="Q92" i="4"/>
  <c r="Q92" i="30"/>
  <c r="Q92" i="32"/>
  <c r="Q92" i="22"/>
  <c r="Q92" i="20"/>
  <c r="Q92" i="33"/>
  <c r="Q92" i="21"/>
  <c r="Q88" i="23"/>
  <c r="Q88" i="22"/>
  <c r="Q88" i="29"/>
  <c r="Q88" i="33"/>
  <c r="Q88" i="3"/>
  <c r="Q88" i="35"/>
  <c r="Q88" i="34"/>
  <c r="Q88" i="27"/>
  <c r="Q88" i="26"/>
  <c r="Q88" i="21"/>
  <c r="Q88" i="37"/>
  <c r="Q88" i="20"/>
  <c r="Q88" i="31"/>
  <c r="Q88" i="28"/>
  <c r="Q88" i="32"/>
  <c r="Q88" i="4"/>
  <c r="Q88" i="24"/>
  <c r="Q88" i="36"/>
  <c r="Q88" i="30"/>
  <c r="Q88" i="25"/>
  <c r="Q88" i="38"/>
  <c r="Q88" i="39"/>
  <c r="Q84" i="26"/>
  <c r="Q84" i="27"/>
  <c r="Q84" i="29"/>
  <c r="Q84" i="34"/>
  <c r="Q84" i="3"/>
  <c r="Q84" i="24"/>
  <c r="Q84" i="39"/>
  <c r="Q84" i="38"/>
  <c r="Q84" i="28"/>
  <c r="Q84" i="21"/>
  <c r="Q84" i="33"/>
  <c r="Q84" i="37"/>
  <c r="Q84" i="22"/>
  <c r="Q84" i="36"/>
  <c r="Q84" i="23"/>
  <c r="Q84" i="25"/>
  <c r="Q84" i="4"/>
  <c r="Q84" i="30"/>
  <c r="Q84" i="31"/>
  <c r="Q84" i="35"/>
  <c r="Q84" i="20"/>
  <c r="Q84" i="32"/>
  <c r="Q80" i="25"/>
  <c r="Q80" i="20"/>
  <c r="Q80" i="29"/>
  <c r="Q80" i="34"/>
  <c r="Q80" i="4"/>
  <c r="Q80" i="23"/>
  <c r="Q80" i="21"/>
  <c r="Q80" i="33"/>
  <c r="Q80" i="22"/>
  <c r="Q80" i="38"/>
  <c r="Q80" i="32"/>
  <c r="Q80" i="37"/>
  <c r="Q80" i="31"/>
  <c r="Q80" i="36"/>
  <c r="Q80" i="28"/>
  <c r="Q80" i="24"/>
  <c r="Q80" i="27"/>
  <c r="Q80" i="35"/>
  <c r="Q80" i="30"/>
  <c r="Q80" i="26"/>
  <c r="Q80" i="39"/>
  <c r="Q80" i="3"/>
  <c r="Q76" i="39"/>
  <c r="Q76" i="38"/>
  <c r="Q76" i="29"/>
  <c r="Q76" i="30"/>
  <c r="Q76" i="21"/>
  <c r="Q76" i="20"/>
  <c r="Q76" i="37"/>
  <c r="Q76" i="36"/>
  <c r="Q76" i="31"/>
  <c r="Q76" i="33"/>
  <c r="Q76" i="26"/>
  <c r="Q76" i="24"/>
  <c r="Q76" i="32"/>
  <c r="Q76" i="4"/>
  <c r="Q76" i="3"/>
  <c r="Q76" i="25"/>
  <c r="Q76" i="27"/>
  <c r="Q76" i="28"/>
  <c r="Q76" i="35"/>
  <c r="Q76" i="34"/>
  <c r="Q76" i="22"/>
  <c r="Q76" i="23"/>
  <c r="Q72" i="39"/>
  <c r="Q72" i="22"/>
  <c r="Q72" i="29"/>
  <c r="Q72" i="37"/>
  <c r="Q72" i="24"/>
  <c r="Q72" i="20"/>
  <c r="Q72" i="23"/>
  <c r="Q72" i="21"/>
  <c r="Q72" i="4"/>
  <c r="Q72" i="26"/>
  <c r="Q72" i="35"/>
  <c r="Q72" i="36"/>
  <c r="Q72" i="31"/>
  <c r="Q72" i="33"/>
  <c r="Q72" i="28"/>
  <c r="Q72" i="25"/>
  <c r="Q72" i="27"/>
  <c r="Q72" i="34"/>
  <c r="Q72" i="30"/>
  <c r="Q72" i="3"/>
  <c r="Q72" i="32"/>
  <c r="Q72" i="38"/>
  <c r="Q68" i="39"/>
  <c r="Q68" i="20"/>
  <c r="Q68" i="29"/>
  <c r="Q68" i="37"/>
  <c r="Q68" i="28"/>
  <c r="Q68" i="31"/>
  <c r="Q68" i="38"/>
  <c r="Q68" i="35"/>
  <c r="Q68" i="27"/>
  <c r="Q68" i="4"/>
  <c r="Q68" i="22"/>
  <c r="Q68" i="36"/>
  <c r="Q68" i="26"/>
  <c r="Q68" i="33"/>
  <c r="Q68" i="30"/>
  <c r="Q68" i="24"/>
  <c r="Q68" i="23"/>
  <c r="Q68" i="25"/>
  <c r="Q68" i="3"/>
  <c r="Q68" i="34"/>
  <c r="Q68" i="32"/>
  <c r="Q68" i="21"/>
  <c r="Q64" i="39"/>
  <c r="Q64" i="26"/>
  <c r="Q64" i="29"/>
  <c r="Q64" i="37"/>
  <c r="Q64" i="25"/>
  <c r="Q64" i="22"/>
  <c r="Q64" i="20"/>
  <c r="Q64" i="23"/>
  <c r="Q64" i="3"/>
  <c r="Q64" i="35"/>
  <c r="Q64" i="32"/>
  <c r="Q64" i="36"/>
  <c r="Q64" i="31"/>
  <c r="Q64" i="33"/>
  <c r="Q64" i="28"/>
  <c r="Q64" i="21"/>
  <c r="Q64" i="27"/>
  <c r="Q64" i="34"/>
  <c r="Q64" i="30"/>
  <c r="Q64" i="4"/>
  <c r="Q64" i="38"/>
  <c r="Q64" i="24"/>
  <c r="H56" i="19"/>
  <c r="Q60" i="38"/>
  <c r="Q60" i="31"/>
  <c r="Q60" i="35"/>
  <c r="Q60" i="20"/>
  <c r="Q60" i="23"/>
  <c r="Q60" i="26"/>
  <c r="Q60" i="21"/>
  <c r="Q60" i="39"/>
  <c r="Q60" i="37"/>
  <c r="Q60" i="22"/>
  <c r="Q60" i="36"/>
  <c r="Q60" i="3"/>
  <c r="F56" i="19"/>
  <c r="Q60" i="27"/>
  <c r="Q60" i="4"/>
  <c r="Q60" i="29"/>
  <c r="Q60" i="33"/>
  <c r="Q60" i="25"/>
  <c r="G56" i="19"/>
  <c r="Q60" i="28"/>
  <c r="Q60" i="32"/>
  <c r="Q60" i="24"/>
  <c r="Q60" i="34"/>
  <c r="Q60" i="30"/>
  <c r="Q155" i="23"/>
  <c r="Q155" i="34"/>
  <c r="Q155" i="3"/>
  <c r="Q155" i="22"/>
  <c r="Q155" i="28"/>
  <c r="Q155" i="26"/>
  <c r="Q155" i="20"/>
  <c r="Q155" i="37"/>
  <c r="Q155" i="36"/>
  <c r="Q155" i="33"/>
  <c r="Q155" i="4"/>
  <c r="Q155" i="25"/>
  <c r="Q155" i="30"/>
  <c r="Q155" i="38"/>
  <c r="Q155" i="27"/>
  <c r="Q155" i="35"/>
  <c r="Q155" i="39"/>
  <c r="Q155" i="29"/>
  <c r="Q155" i="24"/>
  <c r="Q155" i="31"/>
  <c r="Q155" i="21"/>
  <c r="Q155" i="32"/>
  <c r="Q151"/>
  <c r="Q151" i="35"/>
  <c r="Q151" i="28"/>
  <c r="Q151" i="20"/>
  <c r="Q151" i="33"/>
  <c r="Q151" i="4"/>
  <c r="Q151" i="23"/>
  <c r="Q151" i="26"/>
  <c r="Q151" i="22"/>
  <c r="Q151" i="30"/>
  <c r="Q151" i="34"/>
  <c r="Q151" i="27"/>
  <c r="Q151" i="24"/>
  <c r="Q151" i="39"/>
  <c r="Q151" i="31"/>
  <c r="Q151" i="38"/>
  <c r="Q151" i="37"/>
  <c r="Q151" i="36"/>
  <c r="Q151" i="21"/>
  <c r="Q151" i="3"/>
  <c r="Q151" i="29"/>
  <c r="Q151" i="25"/>
  <c r="Q147" i="28"/>
  <c r="Q147" i="34"/>
  <c r="Q147" i="24"/>
  <c r="Q147" i="20"/>
  <c r="Q147" i="22"/>
  <c r="Q147" i="32"/>
  <c r="Q147" i="30"/>
  <c r="Q147" i="37"/>
  <c r="Q147" i="36"/>
  <c r="Q147" i="33"/>
  <c r="Q147" i="27"/>
  <c r="Q147" i="4"/>
  <c r="Q147" i="26"/>
  <c r="Q147" i="38"/>
  <c r="Q147" i="3"/>
  <c r="Q147" i="35"/>
  <c r="Q147" i="39"/>
  <c r="Q147" i="29"/>
  <c r="Q147" i="21"/>
  <c r="Q147" i="23"/>
  <c r="Q147" i="25"/>
  <c r="Q147" i="31"/>
  <c r="Q143" i="28"/>
  <c r="Q143" i="34"/>
  <c r="Q143" i="21"/>
  <c r="Q143" i="24"/>
  <c r="Q143" i="27"/>
  <c r="Q143" i="25"/>
  <c r="Q143" i="23"/>
  <c r="Q143" i="26"/>
  <c r="Q143" i="30"/>
  <c r="Q143" i="31"/>
  <c r="Q143" i="37"/>
  <c r="Q143" i="3"/>
  <c r="Q143" i="20"/>
  <c r="Q143" i="38"/>
  <c r="Q143" i="32"/>
  <c r="Q143" i="35"/>
  <c r="Q143" i="36"/>
  <c r="Q143" i="33"/>
  <c r="Q143" i="4"/>
  <c r="Q143" i="39"/>
  <c r="Q143" i="29"/>
  <c r="Q143" i="22"/>
  <c r="Q139" i="37"/>
  <c r="Q139" i="25"/>
  <c r="Q139" i="3"/>
  <c r="Q139" i="39"/>
  <c r="Q139" i="31"/>
  <c r="Q139" i="38"/>
  <c r="Q139" i="32"/>
  <c r="Q139" i="29"/>
  <c r="Q139" i="4"/>
  <c r="Q139" i="36"/>
  <c r="Q139" i="23"/>
  <c r="Q139" i="20"/>
  <c r="Q139" i="35"/>
  <c r="Q139" i="28"/>
  <c r="Q139" i="22"/>
  <c r="Q139" i="33"/>
  <c r="Q139" i="26"/>
  <c r="Q139" i="30"/>
  <c r="Q139" i="34"/>
  <c r="Q139" i="27"/>
  <c r="Q139" i="21"/>
  <c r="Q139" i="24"/>
  <c r="Q135" i="37"/>
  <c r="Q135" i="4"/>
  <c r="Q135" i="36"/>
  <c r="Q135" i="25"/>
  <c r="Q135" i="32"/>
  <c r="Q135" i="26"/>
  <c r="Q135" i="35"/>
  <c r="Q135" i="3"/>
  <c r="Q135" i="30"/>
  <c r="Q135" i="24"/>
  <c r="Q135" i="39"/>
  <c r="Q135" i="28"/>
  <c r="Q135" i="21"/>
  <c r="Q135" i="29"/>
  <c r="Q135" i="34"/>
  <c r="Q135" i="27"/>
  <c r="Q135" i="23"/>
  <c r="Q135" i="20"/>
  <c r="Q135" i="33"/>
  <c r="Q135" i="31"/>
  <c r="Q135" i="22"/>
  <c r="Q135" i="38"/>
  <c r="Q131" i="24"/>
  <c r="Q131" i="22"/>
  <c r="Q131" i="27"/>
  <c r="Q131" i="4"/>
  <c r="Q131" i="32"/>
  <c r="Q131" i="25"/>
  <c r="Q131" i="31"/>
  <c r="Q131" i="38"/>
  <c r="Q131" i="33"/>
  <c r="Q131" i="30"/>
  <c r="Q131" i="34"/>
  <c r="Q131" i="39"/>
  <c r="Q131" i="26"/>
  <c r="Q131" i="29"/>
  <c r="Q131" i="28"/>
  <c r="Q131" i="23"/>
  <c r="Q131" i="3"/>
  <c r="Q131" i="37"/>
  <c r="Q131" i="36"/>
  <c r="Q131" i="21"/>
  <c r="Q131" i="35"/>
  <c r="Q131" i="20"/>
  <c r="Q127" i="37"/>
  <c r="Q127" i="3"/>
  <c r="Q127" i="36"/>
  <c r="Q127" i="31"/>
  <c r="Q127" i="27"/>
  <c r="Q127" i="30"/>
  <c r="Q127" i="35"/>
  <c r="Q127" i="25"/>
  <c r="Q127" i="20"/>
  <c r="Q127" i="39"/>
  <c r="Q127" i="32"/>
  <c r="Q127" i="24"/>
  <c r="Q127" i="23"/>
  <c r="Q127" i="29"/>
  <c r="Q127" i="34"/>
  <c r="Q127" i="21"/>
  <c r="Q127" i="4"/>
  <c r="Q127" i="28"/>
  <c r="Q127" i="33"/>
  <c r="Q127" i="26"/>
  <c r="Q127" i="38"/>
  <c r="Q127" i="22"/>
  <c r="Q123" i="37"/>
  <c r="Q123" i="27"/>
  <c r="Q123" i="36"/>
  <c r="Q123" i="22"/>
  <c r="Q123" i="3"/>
  <c r="Q123" i="23"/>
  <c r="Q123" i="25"/>
  <c r="Q123" i="31"/>
  <c r="Q123" i="32"/>
  <c r="Q123" i="33"/>
  <c r="Q123" i="4"/>
  <c r="Q123" i="24"/>
  <c r="Q123" i="30"/>
  <c r="Q123" i="29"/>
  <c r="Q123" i="34"/>
  <c r="Q123" i="26"/>
  <c r="Q123" i="21"/>
  <c r="Q123" i="39"/>
  <c r="Q123" i="38"/>
  <c r="Q123" i="28"/>
  <c r="Q123" i="35"/>
  <c r="Q123" i="20"/>
  <c r="Q119" i="37"/>
  <c r="Q119" i="30"/>
  <c r="Q119" i="36"/>
  <c r="Q119" i="22"/>
  <c r="Q119" i="26"/>
  <c r="Q119" i="27"/>
  <c r="Q119" i="35"/>
  <c r="Q119" i="20"/>
  <c r="Q119" i="28"/>
  <c r="Q119" i="3"/>
  <c r="Q119" i="39"/>
  <c r="Q119" i="32"/>
  <c r="Q119" i="21"/>
  <c r="Q119" i="29"/>
  <c r="Q119" i="34"/>
  <c r="Q119" i="25"/>
  <c r="Q119" i="31"/>
  <c r="Q119" i="23"/>
  <c r="Q119" i="33"/>
  <c r="Q119" i="24"/>
  <c r="Q119" i="4"/>
  <c r="Q119" i="38"/>
  <c r="Q115" i="30"/>
  <c r="Q115" i="26"/>
  <c r="Q115" i="31"/>
  <c r="Q115" i="3"/>
  <c r="Q115" i="20"/>
  <c r="Q115" i="27"/>
  <c r="Q115" i="22"/>
  <c r="Q115" i="35"/>
  <c r="Q115" i="36"/>
  <c r="Q115" i="21"/>
  <c r="Q115" i="24"/>
  <c r="Q115" i="25"/>
  <c r="Q115" i="38"/>
  <c r="Q115" i="29"/>
  <c r="Q115" i="33"/>
  <c r="Q115" i="23"/>
  <c r="Q115" i="28"/>
  <c r="Q115" i="39"/>
  <c r="Q115" i="37"/>
  <c r="Q115" i="4"/>
  <c r="Q115" i="34"/>
  <c r="Q115" i="32"/>
  <c r="Q111" i="38"/>
  <c r="Q111" i="4"/>
  <c r="Q111" i="35"/>
  <c r="Q111" i="28"/>
  <c r="Q111" i="21"/>
  <c r="Q111" i="25"/>
  <c r="Q111" i="36"/>
  <c r="Q111" i="22"/>
  <c r="Q111" i="31"/>
  <c r="Q111" i="39"/>
  <c r="Q111" i="30"/>
  <c r="Q111" i="20"/>
  <c r="Q111" i="23"/>
  <c r="Q111" i="29"/>
  <c r="Q111" i="33"/>
  <c r="Q111" i="27"/>
  <c r="Q111" i="24"/>
  <c r="Q111" i="32"/>
  <c r="Q111" i="34"/>
  <c r="Q111" i="26"/>
  <c r="Q111" i="37"/>
  <c r="Q111" i="3"/>
  <c r="Q107" i="4"/>
  <c r="Q107" i="24"/>
  <c r="Q107" i="27"/>
  <c r="Q107" i="3"/>
  <c r="Q107" i="32"/>
  <c r="Q107" i="21"/>
  <c r="Q107" i="20"/>
  <c r="Q107" i="35"/>
  <c r="Q107" i="34"/>
  <c r="Q107" i="22"/>
  <c r="Q107" i="30"/>
  <c r="Q107" i="28"/>
  <c r="Q107" i="38"/>
  <c r="Q107" i="29"/>
  <c r="Q107" i="33"/>
  <c r="Q107" i="23"/>
  <c r="Q107" i="26"/>
  <c r="Q107" i="39"/>
  <c r="Q107" i="37"/>
  <c r="Q107" i="25"/>
  <c r="Q107" i="36"/>
  <c r="Q107" i="31"/>
  <c r="Q103" i="38"/>
  <c r="Q103" i="25"/>
  <c r="Q103" i="35"/>
  <c r="Q103" i="4"/>
  <c r="Q103" i="23"/>
  <c r="Q103" i="3"/>
  <c r="Q103" i="36"/>
  <c r="Q103" i="26"/>
  <c r="Q103" i="21"/>
  <c r="Q103" i="31"/>
  <c r="Q103" i="39"/>
  <c r="Q103" i="20"/>
  <c r="Q103" i="30"/>
  <c r="Q103" i="29"/>
  <c r="Q103" i="33"/>
  <c r="Q103" i="22"/>
  <c r="Q103" i="32"/>
  <c r="Q103" i="28"/>
  <c r="Q103" i="34"/>
  <c r="Q103" i="24"/>
  <c r="Q103" i="27"/>
  <c r="Q103" i="37"/>
  <c r="Q99"/>
  <c r="Q99" i="26"/>
  <c r="Q99" i="36"/>
  <c r="Q99" i="24"/>
  <c r="Q99" i="31"/>
  <c r="Q99" i="27"/>
  <c r="Q99" i="30"/>
  <c r="Q99" i="3"/>
  <c r="Q99" i="35"/>
  <c r="Q99" i="21"/>
  <c r="Q99" i="25"/>
  <c r="Q99" i="32"/>
  <c r="Q99" i="20"/>
  <c r="Q99" i="29"/>
  <c r="Q99" i="34"/>
  <c r="Q99" i="22"/>
  <c r="Q99" i="28"/>
  <c r="Q99" i="39"/>
  <c r="Q99" i="38"/>
  <c r="Q99" i="23"/>
  <c r="Q99" i="4"/>
  <c r="Q99" i="33"/>
  <c r="Q95" i="38"/>
  <c r="Q95" i="31"/>
  <c r="Q95" i="35"/>
  <c r="Q95" i="3"/>
  <c r="Q95" i="4"/>
  <c r="Q95" i="25"/>
  <c r="Q95" i="36"/>
  <c r="Q95" i="30"/>
  <c r="Q95" i="20"/>
  <c r="Q95" i="39"/>
  <c r="Q95" i="26"/>
  <c r="Q95" i="28"/>
  <c r="Q95" i="21"/>
  <c r="Q95" i="29"/>
  <c r="Q95" i="33"/>
  <c r="Q95" i="23"/>
  <c r="Q95" i="27"/>
  <c r="Q95" i="24"/>
  <c r="Q95" i="34"/>
  <c r="Q95" i="22"/>
  <c r="Q95" i="37"/>
  <c r="Q95" i="32"/>
  <c r="Q91" i="37"/>
  <c r="Q91" i="23"/>
  <c r="Q91" i="36"/>
  <c r="Q91" i="27"/>
  <c r="Q91" i="32"/>
  <c r="Q91" i="24"/>
  <c r="Q91" i="31"/>
  <c r="Q91" i="3"/>
  <c r="Q91" i="26"/>
  <c r="Q91" i="33"/>
  <c r="Q91" i="22"/>
  <c r="Q91" i="28"/>
  <c r="Q91" i="20"/>
  <c r="Q91" i="29"/>
  <c r="Q91" i="34"/>
  <c r="Q91" i="25"/>
  <c r="Q91" i="4"/>
  <c r="Q91" i="39"/>
  <c r="Q91" i="38"/>
  <c r="Q91" i="21"/>
  <c r="Q91" i="35"/>
  <c r="Q91" i="30"/>
  <c r="Q87" i="38"/>
  <c r="Q87" i="31"/>
  <c r="Q87" i="35"/>
  <c r="Q87" i="23"/>
  <c r="Q87" i="20"/>
  <c r="Q87" i="3"/>
  <c r="Q87" i="36"/>
  <c r="Q87" i="30"/>
  <c r="Q87" i="25"/>
  <c r="Q87" i="32"/>
  <c r="Q87" i="39"/>
  <c r="Q87" i="28"/>
  <c r="Q87" i="4"/>
  <c r="Q87" i="29"/>
  <c r="Q87" i="33"/>
  <c r="Q87" i="22"/>
  <c r="Q87" i="27"/>
  <c r="Q87" i="26"/>
  <c r="Q87" i="34"/>
  <c r="Q87" i="21"/>
  <c r="Q87" i="24"/>
  <c r="Q87" i="37"/>
  <c r="Q83" i="36"/>
  <c r="Q83" i="3"/>
  <c r="Q83" i="33"/>
  <c r="Q83" i="32"/>
  <c r="Q83" i="20"/>
  <c r="Q83" i="28"/>
  <c r="Q83" i="25"/>
  <c r="Q83" i="27"/>
  <c r="Q83" i="34"/>
  <c r="Q83" i="23"/>
  <c r="Q83" i="26"/>
  <c r="Q83" i="39"/>
  <c r="Q83" i="24"/>
  <c r="Q83" i="29"/>
  <c r="Q83" i="37"/>
  <c r="Q83" i="4"/>
  <c r="Q83" i="31"/>
  <c r="Q83" i="38"/>
  <c r="Q83" i="35"/>
  <c r="Q83" i="22"/>
  <c r="Q83" i="21"/>
  <c r="Q83" i="30"/>
  <c r="Q79" i="38"/>
  <c r="Q79" i="26"/>
  <c r="Q79" i="35"/>
  <c r="Q79" i="31"/>
  <c r="Q79" i="27"/>
  <c r="Q79" i="30"/>
  <c r="Q79" i="36"/>
  <c r="Q79" i="3"/>
  <c r="Q79" i="24"/>
  <c r="Q79" i="39"/>
  <c r="Q79" i="32"/>
  <c r="Q79" i="4"/>
  <c r="Q79" i="21"/>
  <c r="Q79" i="29"/>
  <c r="Q79" i="33"/>
  <c r="Q79" i="25"/>
  <c r="Q79" i="22"/>
  <c r="Q79" i="28"/>
  <c r="Q79" i="34"/>
  <c r="Q79" i="20"/>
  <c r="Q79" i="37"/>
  <c r="Q79" i="23"/>
  <c r="Q75" i="39"/>
  <c r="Q75" i="21"/>
  <c r="Q75" i="29"/>
  <c r="Q75" i="38"/>
  <c r="Q75" i="24"/>
  <c r="Q75" i="31"/>
  <c r="Q75" i="37"/>
  <c r="Q75" i="36"/>
  <c r="Q75" i="3"/>
  <c r="Q75" i="33"/>
  <c r="Q75" i="32"/>
  <c r="Q75" i="35"/>
  <c r="Q75" i="20"/>
  <c r="Q75" i="34"/>
  <c r="Q75" i="30"/>
  <c r="Q75" i="23"/>
  <c r="Q75" i="4"/>
  <c r="Q75" i="25"/>
  <c r="Q75" i="22"/>
  <c r="Q75" i="28"/>
  <c r="Q75" i="27"/>
  <c r="Q75" i="26"/>
  <c r="Q71" i="4"/>
  <c r="Q71" i="22"/>
  <c r="Q71" i="29"/>
  <c r="Q71" i="34"/>
  <c r="Q71" i="24"/>
  <c r="Q71" i="26"/>
  <c r="Q71" i="28"/>
  <c r="Q71" i="33"/>
  <c r="Q71" i="32"/>
  <c r="Q71" i="25"/>
  <c r="Q71" i="38"/>
  <c r="Q71" i="37"/>
  <c r="Q71" i="3"/>
  <c r="Q71" i="36"/>
  <c r="Q71" i="31"/>
  <c r="Q71" i="27"/>
  <c r="Q71" i="30"/>
  <c r="Q71" i="35"/>
  <c r="Q71" i="20"/>
  <c r="Q71" i="21"/>
  <c r="Q71" i="23"/>
  <c r="Q71" i="39"/>
  <c r="Q67"/>
  <c r="Q67" i="25"/>
  <c r="Q67" i="29"/>
  <c r="Q67" i="37"/>
  <c r="Q67" i="23"/>
  <c r="Q67" i="31"/>
  <c r="Q67" i="38"/>
  <c r="Q67" i="35"/>
  <c r="Q67" i="3"/>
  <c r="Q67" i="28"/>
  <c r="Q67" i="27"/>
  <c r="Q67" i="36"/>
  <c r="Q67" i="22"/>
  <c r="Q67" i="33"/>
  <c r="Q67" i="30"/>
  <c r="Q67" i="20"/>
  <c r="Q67" i="24"/>
  <c r="Q67" i="26"/>
  <c r="Q67" i="21"/>
  <c r="Q67" i="34"/>
  <c r="Q67" i="32"/>
  <c r="Q67" i="4"/>
  <c r="Q63" i="39"/>
  <c r="Q63" i="38"/>
  <c r="Q63" i="29"/>
  <c r="Q63" i="25"/>
  <c r="Q63" i="20"/>
  <c r="Q63" i="34"/>
  <c r="Q63" i="28"/>
  <c r="Q63" i="4"/>
  <c r="Q63" i="30"/>
  <c r="Q63" i="36"/>
  <c r="Q63" i="35"/>
  <c r="Q63" i="27"/>
  <c r="Q63" i="26"/>
  <c r="Q63" i="24"/>
  <c r="Q63" i="31"/>
  <c r="Q63" i="22"/>
  <c r="Q63" i="32"/>
  <c r="Q63" i="33"/>
  <c r="Q63" i="3"/>
  <c r="Q63" i="21"/>
  <c r="Q63" i="37"/>
  <c r="Q63" i="23"/>
  <c r="Q154" i="37"/>
  <c r="Q154" i="20"/>
  <c r="Q154" i="36"/>
  <c r="Q154" i="30"/>
  <c r="Q154" i="28"/>
  <c r="Q154" i="31"/>
  <c r="Q154" i="35"/>
  <c r="Q154" i="26"/>
  <c r="Q154" i="27"/>
  <c r="Q154" i="23"/>
  <c r="Q154" i="39"/>
  <c r="Q154" i="4"/>
  <c r="Q154" i="32"/>
  <c r="Q154" i="29"/>
  <c r="Q154" i="34"/>
  <c r="Q154" i="25"/>
  <c r="Q154" i="22"/>
  <c r="Q154" i="24"/>
  <c r="Q154" i="33"/>
  <c r="Q154" i="21"/>
  <c r="Q154" i="3"/>
  <c r="Q154" i="38"/>
  <c r="Q150" i="22"/>
  <c r="Q150" i="21"/>
  <c r="Q150" i="25"/>
  <c r="Q150" i="24"/>
  <c r="Q150" i="32"/>
  <c r="Q150" i="26"/>
  <c r="Q150" i="31"/>
  <c r="Q150" i="38"/>
  <c r="Q150" i="36"/>
  <c r="Q150" i="30"/>
  <c r="Q150" i="34"/>
  <c r="Q150" i="28"/>
  <c r="Q150" i="20"/>
  <c r="Q150" i="29"/>
  <c r="Q150" i="33"/>
  <c r="Q150" i="27"/>
  <c r="Q150" i="23"/>
  <c r="Q150" i="39"/>
  <c r="Q150" i="37"/>
  <c r="Q150" i="3"/>
  <c r="Q150" i="35"/>
  <c r="Q150" i="4"/>
  <c r="Q146" i="35"/>
  <c r="Q146" i="23"/>
  <c r="Q146" i="34"/>
  <c r="Q146" i="3"/>
  <c r="Q146" i="32"/>
  <c r="Q146" i="4"/>
  <c r="Q146" i="33"/>
  <c r="Q146" i="22"/>
  <c r="Q146" i="30"/>
  <c r="Q146" i="37"/>
  <c r="Q146" i="31"/>
  <c r="Q146" i="39"/>
  <c r="Q146" i="21"/>
  <c r="Q146" i="29"/>
  <c r="Q146" i="38"/>
  <c r="Q146" i="25"/>
  <c r="Q146" i="26"/>
  <c r="Q146" i="20"/>
  <c r="Q146" i="27"/>
  <c r="Q146" i="24"/>
  <c r="Q146" i="36"/>
  <c r="Q146" i="28"/>
  <c r="Q142" i="39"/>
  <c r="Q142" i="25"/>
  <c r="Q142" i="29"/>
  <c r="Q142" i="37"/>
  <c r="Q142" i="21"/>
  <c r="Q142" i="28"/>
  <c r="Q142" i="38"/>
  <c r="Q142" i="35"/>
  <c r="Q142" i="32"/>
  <c r="Q142" i="34"/>
  <c r="Q142" i="26"/>
  <c r="Q142" i="36"/>
  <c r="Q142" i="4"/>
  <c r="Q142" i="33"/>
  <c r="Q142" i="24"/>
  <c r="Q142" i="20"/>
  <c r="Q142" i="3"/>
  <c r="Q142" i="27"/>
  <c r="Q142" i="30"/>
  <c r="Q142" i="31"/>
  <c r="Q142" i="22"/>
  <c r="Q142" i="23"/>
  <c r="Q138" i="39"/>
  <c r="Q138" i="21"/>
  <c r="Q138" i="29"/>
  <c r="Q138" i="28"/>
  <c r="Q138" i="24"/>
  <c r="Q138" i="35"/>
  <c r="Q138" i="34"/>
  <c r="Q138" i="4"/>
  <c r="Q138" i="31"/>
  <c r="Q138" i="23"/>
  <c r="Q138" i="36"/>
  <c r="Q138" i="26"/>
  <c r="Q138" i="22"/>
  <c r="Q138" i="27"/>
  <c r="Q138" i="25"/>
  <c r="Q138" i="32"/>
  <c r="Q138" i="3"/>
  <c r="Q138" i="33"/>
  <c r="Q138" i="20"/>
  <c r="Q138" i="30"/>
  <c r="Q138" i="38"/>
  <c r="Q138" i="37"/>
  <c r="Q134" i="39"/>
  <c r="Q134" i="32"/>
  <c r="Q134" i="29"/>
  <c r="Q134" i="38"/>
  <c r="Q134" i="31"/>
  <c r="Q134" i="3"/>
  <c r="Q134" i="37"/>
  <c r="Q134" i="36"/>
  <c r="Q134" i="24"/>
  <c r="Q134" i="21"/>
  <c r="Q134" i="22"/>
  <c r="Q134" i="35"/>
  <c r="Q134" i="30"/>
  <c r="Q134" i="34"/>
  <c r="Q134" i="20"/>
  <c r="Q134" i="28"/>
  <c r="Q134" i="23"/>
  <c r="Q134" i="4"/>
  <c r="Q134" i="27"/>
  <c r="Q134" i="33"/>
  <c r="Q134" i="26"/>
  <c r="Q134" i="25"/>
  <c r="Q130" i="23"/>
  <c r="Q130" i="30"/>
  <c r="Q130" i="29"/>
  <c r="Q130" i="34"/>
  <c r="Q130" i="26"/>
  <c r="Q130" i="32"/>
  <c r="Q130" i="28"/>
  <c r="Q130" i="33"/>
  <c r="Q130" i="20"/>
  <c r="Q130" i="38"/>
  <c r="Q130" i="31"/>
  <c r="Q130" i="37"/>
  <c r="Q130" i="27"/>
  <c r="Q130" i="36"/>
  <c r="Q130" i="21"/>
  <c r="Q130" i="3"/>
  <c r="Q130" i="22"/>
  <c r="Q130" i="35"/>
  <c r="Q130" i="4"/>
  <c r="Q130" i="24"/>
  <c r="Q130" i="39"/>
  <c r="Q130" i="25"/>
  <c r="Q126" i="20"/>
  <c r="Q126" i="38"/>
  <c r="Q126" i="29"/>
  <c r="Q126" i="33"/>
  <c r="Q126" i="23"/>
  <c r="Q126" i="30"/>
  <c r="Q126" i="39"/>
  <c r="Q126" i="37"/>
  <c r="Q126" i="32"/>
  <c r="Q126" i="36"/>
  <c r="Q126" i="26"/>
  <c r="Q126" i="21"/>
  <c r="Q126" i="25"/>
  <c r="Q126" i="22"/>
  <c r="Q126" i="28"/>
  <c r="Q126" i="3"/>
  <c r="Q126" i="31"/>
  <c r="Q126" i="24"/>
  <c r="Q126" i="35"/>
  <c r="Q126" i="34"/>
  <c r="Q126" i="27"/>
  <c r="Q126" i="4"/>
  <c r="Q122" i="28"/>
  <c r="Q122" i="25"/>
  <c r="Q122" i="29"/>
  <c r="Q122" i="33"/>
  <c r="Q122" i="24"/>
  <c r="Q122" i="4"/>
  <c r="Q122" i="21"/>
  <c r="Q122" i="34"/>
  <c r="Q122" i="31"/>
  <c r="Q122" i="3"/>
  <c r="Q122" i="37"/>
  <c r="Q122" i="38"/>
  <c r="Q122" i="23"/>
  <c r="Q122" i="35"/>
  <c r="Q122" i="27"/>
  <c r="Q122" i="32"/>
  <c r="Q122" i="20"/>
  <c r="Q122" i="36"/>
  <c r="Q122" i="22"/>
  <c r="Q122" i="30"/>
  <c r="Q122" i="26"/>
  <c r="Q122" i="39"/>
  <c r="Q118" i="23"/>
  <c r="Q118" i="32"/>
  <c r="Q118" i="29"/>
  <c r="Q118" i="33"/>
  <c r="Q118" i="3"/>
  <c r="Q118" i="28"/>
  <c r="Q118" i="39"/>
  <c r="Q118" i="37"/>
  <c r="Q118" i="20"/>
  <c r="Q118" i="26"/>
  <c r="Q118" i="34"/>
  <c r="Q118" i="38"/>
  <c r="Q118" i="22"/>
  <c r="Q118" i="35"/>
  <c r="Q118" i="30"/>
  <c r="Q118" i="24"/>
  <c r="Q118" i="31"/>
  <c r="Q118" i="27"/>
  <c r="Q118" i="21"/>
  <c r="Q118" i="36"/>
  <c r="Q118" i="25"/>
  <c r="Q118" i="4"/>
  <c r="Q114" i="39"/>
  <c r="Q114" i="27"/>
  <c r="Q114" i="29"/>
  <c r="Q114" i="38"/>
  <c r="Q114" i="24"/>
  <c r="Q114" i="4"/>
  <c r="Q114" i="3"/>
  <c r="Q114" i="21"/>
  <c r="Q114" i="22"/>
  <c r="Q114" i="36"/>
  <c r="Q114" i="32"/>
  <c r="Q114" i="35"/>
  <c r="Q114" i="31"/>
  <c r="Q114" i="34"/>
  <c r="Q114" i="28"/>
  <c r="Q114" i="26"/>
  <c r="Q114" i="25"/>
  <c r="Q114" i="33"/>
  <c r="Q114" i="30"/>
  <c r="Q114" i="23"/>
  <c r="Q114" i="37"/>
  <c r="Q114" i="20"/>
  <c r="Q110" i="22"/>
  <c r="Q110" i="20"/>
  <c r="Q110" i="29"/>
  <c r="Q110" i="34"/>
  <c r="Q110" i="4"/>
  <c r="Q110" i="24"/>
  <c r="Q110" i="39"/>
  <c r="Q110" i="38"/>
  <c r="Q110" i="23"/>
  <c r="Q110" i="35"/>
  <c r="Q110" i="26"/>
  <c r="Q110" i="37"/>
  <c r="Q110" i="31"/>
  <c r="Q110" i="36"/>
  <c r="Q110" i="28"/>
  <c r="Q110" i="3"/>
  <c r="Q110" i="27"/>
  <c r="Q110" i="25"/>
  <c r="Q110" i="32"/>
  <c r="Q110" i="21"/>
  <c r="Q110" i="33"/>
  <c r="Q110" i="30"/>
  <c r="Q106" i="39"/>
  <c r="Q106" i="32"/>
  <c r="Q106" i="29"/>
  <c r="Q106" i="38"/>
  <c r="Q106" i="31"/>
  <c r="Q106" i="4"/>
  <c r="Q106" i="25"/>
  <c r="Q106" i="22"/>
  <c r="Q106" i="21"/>
  <c r="Q106" i="28"/>
  <c r="Q106" i="36"/>
  <c r="Q106" i="35"/>
  <c r="Q106" i="30"/>
  <c r="Q106" i="34"/>
  <c r="Q106" i="26"/>
  <c r="Q106" i="3"/>
  <c r="Q106" i="27"/>
  <c r="Q106" i="33"/>
  <c r="Q106" i="23"/>
  <c r="Q106" i="24"/>
  <c r="Q106" i="20"/>
  <c r="Q106" i="37"/>
  <c r="Q102" i="39"/>
  <c r="Q102" i="20"/>
  <c r="Q102" i="29"/>
  <c r="Q102" i="38"/>
  <c r="Q102" i="24"/>
  <c r="Q102" i="25"/>
  <c r="Q102" i="37"/>
  <c r="Q102" i="36"/>
  <c r="Q102" i="28"/>
  <c r="Q102" i="4"/>
  <c r="Q102" i="23"/>
  <c r="Q102" i="35"/>
  <c r="Q102" i="22"/>
  <c r="Q102" i="34"/>
  <c r="Q102" i="3"/>
  <c r="Q102" i="32"/>
  <c r="Q102" i="21"/>
  <c r="Q102" i="31"/>
  <c r="Q102" i="26"/>
  <c r="Q102" i="33"/>
  <c r="Q102" i="30"/>
  <c r="Q102" i="27"/>
  <c r="Q98" i="39"/>
  <c r="Q98" i="30"/>
  <c r="Q98" i="29"/>
  <c r="Q98" i="37"/>
  <c r="Q98" i="23"/>
  <c r="Q98" i="3"/>
  <c r="Q98" i="21"/>
  <c r="Q98" i="22"/>
  <c r="Q98" i="25"/>
  <c r="Q98" i="35"/>
  <c r="Q98" i="20"/>
  <c r="Q98" i="36"/>
  <c r="Q98" i="4"/>
  <c r="Q98" i="33"/>
  <c r="Q98" i="28"/>
  <c r="Q98" i="32"/>
  <c r="Q98" i="26"/>
  <c r="Q98" i="34"/>
  <c r="Q98" i="27"/>
  <c r="Q98" i="31"/>
  <c r="Q98" i="38"/>
  <c r="Q98" i="24"/>
  <c r="Q94" i="22"/>
  <c r="Q94" i="20"/>
  <c r="Q94" i="29"/>
  <c r="Q94" i="34"/>
  <c r="Q94" i="3"/>
  <c r="Q94" i="25"/>
  <c r="Q94" i="39"/>
  <c r="Q94" i="38"/>
  <c r="Q94" i="24"/>
  <c r="Q94" i="35"/>
  <c r="Q94" i="26"/>
  <c r="Q94" i="37"/>
  <c r="Q94" i="31"/>
  <c r="Q94" i="36"/>
  <c r="Q94" i="28"/>
  <c r="Q94" i="21"/>
  <c r="Q94" i="27"/>
  <c r="Q94" i="4"/>
  <c r="Q94" i="32"/>
  <c r="Q94" i="23"/>
  <c r="Q94" i="33"/>
  <c r="Q94" i="30"/>
  <c r="Q90" i="39"/>
  <c r="Q90" i="30"/>
  <c r="Q90" i="29"/>
  <c r="Q90" i="38"/>
  <c r="Q90" i="4"/>
  <c r="Q90" i="24"/>
  <c r="Q90" i="3"/>
  <c r="Q90" i="22"/>
  <c r="Q90" i="27"/>
  <c r="Q90" i="20"/>
  <c r="Q90" i="36"/>
  <c r="Q90" i="35"/>
  <c r="Q90" i="23"/>
  <c r="Q90" i="34"/>
  <c r="Q90" i="21"/>
  <c r="Q90" i="32"/>
  <c r="Q90" i="31"/>
  <c r="Q90" i="33"/>
  <c r="Q90" i="28"/>
  <c r="Q90" i="26"/>
  <c r="Q90" i="25"/>
  <c r="Q90" i="37"/>
  <c r="Q86" i="20"/>
  <c r="Q86" i="4"/>
  <c r="Q86" i="29"/>
  <c r="Q86" i="33"/>
  <c r="Q86" i="23"/>
  <c r="Q86" i="24"/>
  <c r="Q86" i="39"/>
  <c r="Q86" i="37"/>
  <c r="Q86" i="27"/>
  <c r="Q86" i="22"/>
  <c r="Q86" i="34"/>
  <c r="Q86" i="38"/>
  <c r="Q86" i="28"/>
  <c r="Q86" i="35"/>
  <c r="Q86" i="31"/>
  <c r="Q86" i="21"/>
  <c r="Q86" i="30"/>
  <c r="Q86" i="32"/>
  <c r="Q86" i="3"/>
  <c r="Q86" i="36"/>
  <c r="Q86" i="26"/>
  <c r="Q86" i="25"/>
  <c r="Q82" i="4"/>
  <c r="Q82" i="27"/>
  <c r="Q82" i="29"/>
  <c r="Q82" i="33"/>
  <c r="Q82" i="26"/>
  <c r="Q82" i="20"/>
  <c r="Q82" i="22"/>
  <c r="Q82" i="34"/>
  <c r="Q82" i="23"/>
  <c r="Q82" i="37"/>
  <c r="Q82" i="32"/>
  <c r="Q82" i="38"/>
  <c r="Q82" i="31"/>
  <c r="Q82" i="35"/>
  <c r="Q82" i="28"/>
  <c r="Q82" i="3"/>
  <c r="Q82" i="25"/>
  <c r="Q82" i="36"/>
  <c r="Q82" i="30"/>
  <c r="Q82" i="21"/>
  <c r="Q82" i="39"/>
  <c r="Q82" i="24"/>
  <c r="Q78" i="39"/>
  <c r="Q78" i="25"/>
  <c r="Q78" i="29"/>
  <c r="Q78" i="37"/>
  <c r="Q78" i="23"/>
  <c r="Q78" i="26"/>
  <c r="Q78" i="38"/>
  <c r="Q78" i="35"/>
  <c r="Q78" i="21"/>
  <c r="Q78" i="34"/>
  <c r="Q78" i="4"/>
  <c r="Q78" i="36"/>
  <c r="Q78" i="31"/>
  <c r="Q78" i="33"/>
  <c r="Q78" i="28"/>
  <c r="Q78" i="22"/>
  <c r="Q78" i="27"/>
  <c r="Q78" i="3"/>
  <c r="Q78" i="32"/>
  <c r="Q78" i="20"/>
  <c r="Q78" i="24"/>
  <c r="Q78" i="30"/>
  <c r="Q74" i="39"/>
  <c r="Q74" i="22"/>
  <c r="Q74" i="29"/>
  <c r="Q74" i="37"/>
  <c r="Q74" i="28"/>
  <c r="Q74" i="21"/>
  <c r="Q74" i="4"/>
  <c r="Q74" i="25"/>
  <c r="Q74" i="3"/>
  <c r="Q74" i="31"/>
  <c r="Q74" i="35"/>
  <c r="Q74" i="36"/>
  <c r="Q74" i="24"/>
  <c r="Q74" i="33"/>
  <c r="Q74" i="30"/>
  <c r="Q74" i="26"/>
  <c r="Q74" i="20"/>
  <c r="Q74" i="34"/>
  <c r="Q74" i="27"/>
  <c r="Q74" i="32"/>
  <c r="Q74" i="23"/>
  <c r="Q74" i="38"/>
  <c r="Q70" i="32"/>
  <c r="Q70" i="22"/>
  <c r="Q70" i="29"/>
  <c r="Q70" i="34"/>
  <c r="Q70" i="27"/>
  <c r="Q70" i="20"/>
  <c r="Q70" i="39"/>
  <c r="Q70" i="38"/>
  <c r="Q70" i="24"/>
  <c r="Q70" i="3"/>
  <c r="Q70" i="33"/>
  <c r="Q70" i="37"/>
  <c r="Q70" i="26"/>
  <c r="Q70" i="36"/>
  <c r="Q70" i="4"/>
  <c r="Q70" i="31"/>
  <c r="Q70" i="23"/>
  <c r="Q70" i="30"/>
  <c r="Q70" i="25"/>
  <c r="Q70" i="35"/>
  <c r="Q70" i="28"/>
  <c r="Q70" i="21"/>
  <c r="Q66" i="39"/>
  <c r="Q66" i="23"/>
  <c r="Q66" i="29"/>
  <c r="Q66" i="38"/>
  <c r="Q66" i="28"/>
  <c r="Q66" i="26"/>
  <c r="Q66" i="4"/>
  <c r="Q66" i="20"/>
  <c r="Q66" i="31"/>
  <c r="Q66" i="36"/>
  <c r="Q66" i="21"/>
  <c r="Q66" i="35"/>
  <c r="Q66" i="24"/>
  <c r="Q66" i="34"/>
  <c r="Q66" i="30"/>
  <c r="Q66" i="25"/>
  <c r="Q66" i="22"/>
  <c r="Q66" i="33"/>
  <c r="Q66" i="27"/>
  <c r="Q66" i="32"/>
  <c r="Q66" i="37"/>
  <c r="Q66" i="3"/>
  <c r="Q62" i="39"/>
  <c r="Q62" i="22"/>
  <c r="Q62" i="29"/>
  <c r="Q62" i="38"/>
  <c r="Q62" i="21"/>
  <c r="Q62" i="3"/>
  <c r="Q62" i="37"/>
  <c r="Q62" i="36"/>
  <c r="Q62" i="31"/>
  <c r="Q62" i="33"/>
  <c r="Q62" i="24"/>
  <c r="Q62" i="35"/>
  <c r="Q62" i="32"/>
  <c r="Q62" i="34"/>
  <c r="Q62" i="23"/>
  <c r="Q62" i="27"/>
  <c r="Q62" i="4"/>
  <c r="Q62" i="28"/>
  <c r="Q62" i="20"/>
  <c r="Q62" i="26"/>
  <c r="Q62" i="30"/>
  <c r="Q62" i="25"/>
  <c r="G55" i="19"/>
  <c r="Q59" i="22"/>
  <c r="Q59" i="28"/>
  <c r="Q59" i="29"/>
  <c r="Q59" i="33"/>
  <c r="Q59" i="25"/>
  <c r="H55" i="19"/>
  <c r="Q59" i="26"/>
  <c r="Q59" i="39"/>
  <c r="Q59" i="37"/>
  <c r="Q59" i="24"/>
  <c r="Q59" i="36"/>
  <c r="Q59" i="21"/>
  <c r="Q59" i="38"/>
  <c r="Q59" i="31"/>
  <c r="Q59" i="35"/>
  <c r="Q59" i="3"/>
  <c r="Q59" i="23"/>
  <c r="Q59" i="4"/>
  <c r="F55" i="19"/>
  <c r="Q59" i="27"/>
  <c r="Q59" i="32"/>
  <c r="Q59" i="20"/>
  <c r="Q59" i="34"/>
  <c r="Q59" i="30"/>
  <c r="Q153" i="35"/>
  <c r="Q153" i="24"/>
  <c r="Q153" i="34"/>
  <c r="Q153" i="23"/>
  <c r="Q153" i="32"/>
  <c r="Q153" i="21"/>
  <c r="Q153" i="33"/>
  <c r="Q153" i="28"/>
  <c r="Q153" i="30"/>
  <c r="Q153" i="3"/>
  <c r="Q153" i="37"/>
  <c r="Q153" i="39"/>
  <c r="Q153" i="25"/>
  <c r="Q153" i="29"/>
  <c r="Q153" i="38"/>
  <c r="Q153" i="26"/>
  <c r="Q153" i="20"/>
  <c r="Q153" i="27"/>
  <c r="Q153" i="22"/>
  <c r="Q153" i="31"/>
  <c r="Q153" i="4"/>
  <c r="Q153" i="36"/>
  <c r="Q149"/>
  <c r="Q149" i="26"/>
  <c r="Q149" i="33"/>
  <c r="Q149" i="22"/>
  <c r="Q149" i="23"/>
  <c r="Q149" i="28"/>
  <c r="Q149" i="24"/>
  <c r="Q149" i="31"/>
  <c r="Q149" i="34"/>
  <c r="Q149" i="27"/>
  <c r="Q149" i="4"/>
  <c r="Q149" i="39"/>
  <c r="Q149" i="30"/>
  <c r="Q149" i="29"/>
  <c r="Q149" i="37"/>
  <c r="Q149" i="20"/>
  <c r="Q149" i="21"/>
  <c r="Q149" i="38"/>
  <c r="Q149" i="35"/>
  <c r="Q149" i="3"/>
  <c r="Q149" i="32"/>
  <c r="Q149" i="25"/>
  <c r="Q145" i="38"/>
  <c r="Q145" i="21"/>
  <c r="Q145" i="35"/>
  <c r="Q145" i="23"/>
  <c r="Q145" i="3"/>
  <c r="Q145" i="28"/>
  <c r="Q145" i="36"/>
  <c r="Q145" i="22"/>
  <c r="Q145" i="26"/>
  <c r="Q145" i="39"/>
  <c r="Q145" i="25"/>
  <c r="Q145" i="27"/>
  <c r="Q145" i="30"/>
  <c r="Q145" i="29"/>
  <c r="Q145" i="33"/>
  <c r="Q145" i="4"/>
  <c r="Q145" i="32"/>
  <c r="Q145" i="20"/>
  <c r="Q145" i="34"/>
  <c r="Q145" i="24"/>
  <c r="Q145" i="37"/>
  <c r="Q145" i="31"/>
  <c r="Q141" i="35"/>
  <c r="Q141" i="31"/>
  <c r="Q141" i="34"/>
  <c r="Q141" i="28"/>
  <c r="Q141" i="20"/>
  <c r="Q141" i="32"/>
  <c r="Q141" i="30"/>
  <c r="Q141" i="23"/>
  <c r="Q141" i="3"/>
  <c r="Q141" i="26"/>
  <c r="Q141" i="25"/>
  <c r="Q141" i="39"/>
  <c r="Q141" i="27"/>
  <c r="Q141" i="29"/>
  <c r="Q141" i="38"/>
  <c r="Q141" i="24"/>
  <c r="Q141" i="4"/>
  <c r="Q141" i="37"/>
  <c r="Q141" i="36"/>
  <c r="Q141" i="22"/>
  <c r="Q141" i="33"/>
  <c r="Q141" i="21"/>
  <c r="Q137" i="38"/>
  <c r="Q137" i="4"/>
  <c r="Q137" i="35"/>
  <c r="Q137" i="26"/>
  <c r="Q137" i="21"/>
  <c r="Q137" i="28"/>
  <c r="Q137" i="36"/>
  <c r="Q137" i="23"/>
  <c r="Q137" i="25"/>
  <c r="Q137" i="31"/>
  <c r="Q137" i="39"/>
  <c r="Q137" i="27"/>
  <c r="Q137" i="30"/>
  <c r="Q137" i="29"/>
  <c r="Q137" i="33"/>
  <c r="Q137" i="22"/>
  <c r="Q137" i="32"/>
  <c r="Q137" i="20"/>
  <c r="Q137" i="34"/>
  <c r="Q137" i="24"/>
  <c r="Q137" i="3"/>
  <c r="Q137" i="37"/>
  <c r="Q133" i="36"/>
  <c r="Q133" i="20"/>
  <c r="Q133" i="33"/>
  <c r="Q133" i="30"/>
  <c r="Q133" i="31"/>
  <c r="Q133" i="26"/>
  <c r="Q133" i="24"/>
  <c r="Q133" i="23"/>
  <c r="Q133" i="34"/>
  <c r="Q133" i="22"/>
  <c r="Q133" i="32"/>
  <c r="Q133" i="39"/>
  <c r="Q133" i="25"/>
  <c r="Q133" i="29"/>
  <c r="Q133" i="37"/>
  <c r="Q133" i="27"/>
  <c r="Q133" i="21"/>
  <c r="Q133" i="38"/>
  <c r="Q133" i="35"/>
  <c r="Q133" i="3"/>
  <c r="Q133" i="28"/>
  <c r="Q133" i="4"/>
  <c r="Q129" i="36"/>
  <c r="Q129" i="23"/>
  <c r="Q129" i="33"/>
  <c r="Q129" i="28"/>
  <c r="Q129" i="27"/>
  <c r="Q129" i="30"/>
  <c r="Q129" i="34"/>
  <c r="Q129" i="24"/>
  <c r="Q129" i="26"/>
  <c r="Q129" i="38"/>
  <c r="Q129" i="3"/>
  <c r="Q129" i="39"/>
  <c r="Q129" i="31"/>
  <c r="Q129" i="29"/>
  <c r="Q129" i="37"/>
  <c r="Q129" i="4"/>
  <c r="Q129" i="22"/>
  <c r="Q129" i="25"/>
  <c r="Q129" i="21"/>
  <c r="Q129" i="20"/>
  <c r="Q129" i="35"/>
  <c r="Q129" i="32"/>
  <c r="Q125" i="37"/>
  <c r="Q125" i="31"/>
  <c r="Q125" i="36"/>
  <c r="Q125" i="23"/>
  <c r="Q125" i="22"/>
  <c r="Q125" i="28"/>
  <c r="Q125" i="21"/>
  <c r="Q125" i="4"/>
  <c r="Q125" i="32"/>
  <c r="Q125" i="33"/>
  <c r="Q125" i="25"/>
  <c r="Q125" i="26"/>
  <c r="Q125" i="24"/>
  <c r="Q125" i="29"/>
  <c r="Q125" i="34"/>
  <c r="Q125" i="30"/>
  <c r="Q125" i="20"/>
  <c r="Q125" i="39"/>
  <c r="Q125" i="38"/>
  <c r="Q125" i="3"/>
  <c r="Q125" i="35"/>
  <c r="Q125" i="27"/>
  <c r="Q121" i="38"/>
  <c r="Q121" i="21"/>
  <c r="Q121" i="35"/>
  <c r="Q121" i="20"/>
  <c r="Q121" i="32"/>
  <c r="Q121" i="22"/>
  <c r="Q121" i="36"/>
  <c r="Q121" i="28"/>
  <c r="Q121" i="30"/>
  <c r="Q121" i="25"/>
  <c r="Q121" i="39"/>
  <c r="Q121" i="23"/>
  <c r="Q121" i="26"/>
  <c r="Q121" i="29"/>
  <c r="Q121" i="33"/>
  <c r="Q121" i="24"/>
  <c r="Q121" i="4"/>
  <c r="Q121" i="27"/>
  <c r="Q121" i="34"/>
  <c r="Q121" i="31"/>
  <c r="Q121" i="3"/>
  <c r="Q121" i="37"/>
  <c r="Q117" i="36"/>
  <c r="Q117" i="20"/>
  <c r="Q117" i="33"/>
  <c r="Q117" i="27"/>
  <c r="Q117" i="32"/>
  <c r="Q117" i="21"/>
  <c r="Q117" i="31"/>
  <c r="Q117" i="3"/>
  <c r="Q117" i="34"/>
  <c r="Q117" i="30"/>
  <c r="Q117" i="26"/>
  <c r="Q117" i="39"/>
  <c r="Q117" i="4"/>
  <c r="Q117" i="29"/>
  <c r="Q117" i="37"/>
  <c r="Q117" i="25"/>
  <c r="Q117" i="22"/>
  <c r="Q117" i="38"/>
  <c r="Q117" i="35"/>
  <c r="Q117" i="24"/>
  <c r="Q117" i="23"/>
  <c r="Q117" i="28"/>
  <c r="Q113" i="37"/>
  <c r="Q113" i="27"/>
  <c r="Q113" i="36"/>
  <c r="Q113" i="24"/>
  <c r="Q113" i="31"/>
  <c r="Q113" i="25"/>
  <c r="Q113" i="35"/>
  <c r="Q113" i="21"/>
  <c r="Q113" i="4"/>
  <c r="Q113" i="39"/>
  <c r="Q113" i="30"/>
  <c r="Q113" i="32"/>
  <c r="Q113" i="3"/>
  <c r="Q113" i="29"/>
  <c r="Q113" i="34"/>
  <c r="Q113" i="22"/>
  <c r="Q113" i="23"/>
  <c r="Q113" i="26"/>
  <c r="Q113" i="33"/>
  <c r="Q113" i="28"/>
  <c r="Q113" i="38"/>
  <c r="Q113" i="20"/>
  <c r="Q109" i="28"/>
  <c r="Q109" i="24"/>
  <c r="Q109" i="29"/>
  <c r="Q109" i="34"/>
  <c r="Q109" i="27"/>
  <c r="Q109" i="26"/>
  <c r="Q109" i="39"/>
  <c r="Q109" i="38"/>
  <c r="Q109" i="23"/>
  <c r="Q109" i="35"/>
  <c r="Q109" i="25"/>
  <c r="Q109" i="37"/>
  <c r="Q109" i="31"/>
  <c r="Q109" i="36"/>
  <c r="Q109" i="22"/>
  <c r="Q109" i="4"/>
  <c r="Q109" i="20"/>
  <c r="Q109" i="3"/>
  <c r="Q109" i="32"/>
  <c r="Q109" i="21"/>
  <c r="Q109" i="33"/>
  <c r="Q109" i="30"/>
  <c r="Q105" i="39"/>
  <c r="Q105" i="25"/>
  <c r="Q105" i="29"/>
  <c r="Q105" i="37"/>
  <c r="Q105" i="27"/>
  <c r="Q105" i="4"/>
  <c r="Q105" i="30"/>
  <c r="Q105" i="23"/>
  <c r="Q105" i="32"/>
  <c r="Q105" i="20"/>
  <c r="Q105" i="35"/>
  <c r="Q105" i="36"/>
  <c r="Q105" i="31"/>
  <c r="Q105" i="33"/>
  <c r="Q105" i="22"/>
  <c r="Q105" i="24"/>
  <c r="Q105" i="3"/>
  <c r="Q105" i="34"/>
  <c r="Q105" i="28"/>
  <c r="Q105" i="21"/>
  <c r="Q105" i="26"/>
  <c r="Q105" i="38"/>
  <c r="Q101" i="22"/>
  <c r="Q101" i="30"/>
  <c r="Q101" i="29"/>
  <c r="Q101" i="34"/>
  <c r="Q101" i="4"/>
  <c r="Q101" i="21"/>
  <c r="Q101" i="39"/>
  <c r="Q101" i="38"/>
  <c r="Q101" i="23"/>
  <c r="Q101" i="32"/>
  <c r="Q101" i="33"/>
  <c r="Q101" i="37"/>
  <c r="Q101" i="27"/>
  <c r="Q101" i="36"/>
  <c r="Q101" i="20"/>
  <c r="Q101" i="3"/>
  <c r="Q101" i="24"/>
  <c r="Q101" i="25"/>
  <c r="Q101" i="31"/>
  <c r="Q101" i="35"/>
  <c r="Q101" i="26"/>
  <c r="Q101" i="28"/>
  <c r="Q97" i="39"/>
  <c r="Q97" i="30"/>
  <c r="Q97" i="29"/>
  <c r="Q97" i="38"/>
  <c r="Q97" i="28"/>
  <c r="Q97" i="21"/>
  <c r="Q97" i="26"/>
  <c r="Q97" i="27"/>
  <c r="Q97" i="3"/>
  <c r="Q97" i="36"/>
  <c r="Q97" i="20"/>
  <c r="Q97" i="35"/>
  <c r="Q97" i="22"/>
  <c r="Q97" i="34"/>
  <c r="Q97" i="24"/>
  <c r="Q97" i="32"/>
  <c r="Q97" i="31"/>
  <c r="Q97" i="33"/>
  <c r="Q97" i="25"/>
  <c r="Q97" i="4"/>
  <c r="Q97" i="37"/>
  <c r="Q97" i="23"/>
  <c r="Q93" i="39"/>
  <c r="Q93" i="31"/>
  <c r="Q93" i="29"/>
  <c r="Q93" i="38"/>
  <c r="Q93" i="27"/>
  <c r="Q93" i="22"/>
  <c r="Q93" i="37"/>
  <c r="Q93" i="36"/>
  <c r="Q93" i="4"/>
  <c r="Q93" i="33"/>
  <c r="Q93" i="3"/>
  <c r="Q93" i="35"/>
  <c r="Q93" i="20"/>
  <c r="Q93" i="34"/>
  <c r="Q93" i="24"/>
  <c r="Q93" i="21"/>
  <c r="Q93" i="30"/>
  <c r="Q93" i="23"/>
  <c r="Q93" i="32"/>
  <c r="Q93" i="28"/>
  <c r="Q93" i="26"/>
  <c r="Q93" i="25"/>
  <c r="Q89" i="39"/>
  <c r="Q89" i="38"/>
  <c r="Q89" i="29"/>
  <c r="Q89" i="25"/>
  <c r="Q89" i="3"/>
  <c r="Q89" i="34"/>
  <c r="Q89" i="22"/>
  <c r="Q89" i="21"/>
  <c r="Q89" i="27"/>
  <c r="Q89" i="24"/>
  <c r="Q89" i="36"/>
  <c r="Q89" i="31"/>
  <c r="Q89" i="20"/>
  <c r="Q89" i="30"/>
  <c r="Q89" i="26"/>
  <c r="Q89" i="4"/>
  <c r="Q89" i="28"/>
  <c r="Q89" i="33"/>
  <c r="Q89" i="23"/>
  <c r="Q89" i="32"/>
  <c r="Q89" i="35"/>
  <c r="Q89" i="37"/>
  <c r="Q85" i="39"/>
  <c r="Q85" i="32"/>
  <c r="Q85" i="29"/>
  <c r="Q85" i="38"/>
  <c r="Q85" i="31"/>
  <c r="Q85" i="23"/>
  <c r="Q85" i="37"/>
  <c r="Q85" i="36"/>
  <c r="Q85" i="24"/>
  <c r="Q85" i="21"/>
  <c r="Q85" i="3"/>
  <c r="Q85" i="35"/>
  <c r="Q85" i="30"/>
  <c r="Q85" i="34"/>
  <c r="Q85" i="26"/>
  <c r="Q85" i="28"/>
  <c r="Q85" i="4"/>
  <c r="Q85" i="20"/>
  <c r="Q85" i="22"/>
  <c r="Q85" i="33"/>
  <c r="Q85" i="25"/>
  <c r="Q85" i="27"/>
  <c r="Q81" i="39"/>
  <c r="Q81" i="26"/>
  <c r="Q81" i="29"/>
  <c r="Q81" i="37"/>
  <c r="Q81" i="4"/>
  <c r="Q81" i="28"/>
  <c r="Q81" i="23"/>
  <c r="Q81" i="25"/>
  <c r="Q81" i="31"/>
  <c r="Q81" i="35"/>
  <c r="Q81" i="3"/>
  <c r="Q81" i="36"/>
  <c r="Q81" i="22"/>
  <c r="Q81" i="33"/>
  <c r="Q81" i="30"/>
  <c r="Q81" i="21"/>
  <c r="Q81" i="24"/>
  <c r="Q81" i="34"/>
  <c r="Q81" i="20"/>
  <c r="Q81" i="32"/>
  <c r="Q81" i="38"/>
  <c r="Q81" i="27"/>
  <c r="Q77" i="39"/>
  <c r="Q77" i="30"/>
  <c r="Q77" i="29"/>
  <c r="Q77" i="37"/>
  <c r="Q77" i="22"/>
  <c r="Q77" i="25"/>
  <c r="Q77" i="38"/>
  <c r="Q77" i="35"/>
  <c r="Q77" i="28"/>
  <c r="Q77" i="34"/>
  <c r="Q77" i="23"/>
  <c r="Q77" i="36"/>
  <c r="Q77" i="27"/>
  <c r="Q77" i="33"/>
  <c r="Q77" i="20"/>
  <c r="Q77" i="3"/>
  <c r="Q77" i="24"/>
  <c r="Q77" i="26"/>
  <c r="Q77" i="31"/>
  <c r="Q77" i="32"/>
  <c r="Q77" i="21"/>
  <c r="Q77" i="4"/>
  <c r="Q73" i="36"/>
  <c r="Q73" i="3"/>
  <c r="Q73" i="33"/>
  <c r="Q73" i="30"/>
  <c r="Q73" i="26"/>
  <c r="Q73" i="22"/>
  <c r="Q73" i="34"/>
  <c r="Q73" i="4"/>
  <c r="Q73" i="32"/>
  <c r="Q73" i="24"/>
  <c r="Q73" i="38"/>
  <c r="Q73" i="39"/>
  <c r="Q73" i="23"/>
  <c r="Q73" i="29"/>
  <c r="Q73" i="37"/>
  <c r="Q73" i="25"/>
  <c r="Q73" i="28"/>
  <c r="Q73" i="20"/>
  <c r="Q73" i="21"/>
  <c r="Q73" i="27"/>
  <c r="Q73" i="31"/>
  <c r="Q73" i="35"/>
  <c r="Q69" i="37"/>
  <c r="Q69" i="32"/>
  <c r="Q69" i="36"/>
  <c r="Q69" i="22"/>
  <c r="Q69" i="25"/>
  <c r="Q69" i="20"/>
  <c r="Q69" i="27"/>
  <c r="Q69" i="24"/>
  <c r="Q69" i="35"/>
  <c r="Q69" i="4"/>
  <c r="Q69" i="30"/>
  <c r="Q69" i="21"/>
  <c r="Q69" i="26"/>
  <c r="Q69" i="29"/>
  <c r="Q69" i="34"/>
  <c r="Q69" i="31"/>
  <c r="Q69" i="3"/>
  <c r="Q69" i="39"/>
  <c r="Q69" i="38"/>
  <c r="Q69" i="28"/>
  <c r="Q69" i="23"/>
  <c r="Q69" i="33"/>
  <c r="Q65" i="35"/>
  <c r="Q65" i="31"/>
  <c r="Q65" i="34"/>
  <c r="Q65" i="25"/>
  <c r="Q65" i="26"/>
  <c r="Q65" i="4"/>
  <c r="Q65" i="33"/>
  <c r="Q65" i="30"/>
  <c r="Q65" i="20"/>
  <c r="Q65" i="37"/>
  <c r="Q65" i="21"/>
  <c r="Q65" i="39"/>
  <c r="Q65" i="23"/>
  <c r="Q65" i="29"/>
  <c r="Q65" i="38"/>
  <c r="Q65" i="24"/>
  <c r="Q65" i="27"/>
  <c r="Q65" i="3"/>
  <c r="Q65" i="28"/>
  <c r="Q65" i="22"/>
  <c r="Q65" i="36"/>
  <c r="Q65" i="32"/>
  <c r="Q61" i="38"/>
  <c r="Q61" i="25"/>
  <c r="Q61" i="35"/>
  <c r="Q61" i="28"/>
  <c r="Q61" i="4"/>
  <c r="Q61" i="22"/>
  <c r="Q61" i="30"/>
  <c r="Q61" i="21"/>
  <c r="Q61" i="26"/>
  <c r="Q61" i="34"/>
  <c r="Q61" i="27"/>
  <c r="Q61" i="3"/>
  <c r="Q61" i="20"/>
  <c r="Q61" i="29"/>
  <c r="Q61" i="33"/>
  <c r="Q61" i="23"/>
  <c r="Q61" i="24"/>
  <c r="Q61" i="39"/>
  <c r="Q61" i="37"/>
  <c r="Q61" i="32"/>
  <c r="Q61" i="36"/>
  <c r="Q61" i="31"/>
  <c r="H54" i="19"/>
  <c r="Q58" i="35"/>
  <c r="Q58" i="38"/>
  <c r="Q58" i="23"/>
  <c r="Q58" i="4"/>
  <c r="Q58" i="22"/>
  <c r="Q58" i="3"/>
  <c r="Q58" i="37"/>
  <c r="Q58" i="36"/>
  <c r="Q58" i="24"/>
  <c r="Q58" i="27"/>
  <c r="Q58" i="30"/>
  <c r="Q58" i="28"/>
  <c r="F54" i="19"/>
  <c r="Q58" i="26"/>
  <c r="Q58" i="21"/>
  <c r="Q58" i="39"/>
  <c r="Q58" i="25"/>
  <c r="Q58" i="33"/>
  <c r="G54" i="19"/>
  <c r="Q58" i="32"/>
  <c r="Q58" i="34"/>
  <c r="Q58" i="20"/>
  <c r="Q58" i="29"/>
  <c r="Q58" i="31"/>
  <c r="G8" i="32" l="1"/>
  <c r="U29" i="18" s="1"/>
  <c r="L11" i="32"/>
  <c r="AO18" i="2" s="1"/>
  <c r="AW18" s="1"/>
  <c r="U28" i="18" l="1"/>
  <c r="V28"/>
  <c r="W28"/>
  <c r="X28"/>
  <c r="Y28"/>
  <c r="Z28"/>
  <c r="AA28"/>
  <c r="AO60" i="2"/>
  <c r="AW60" s="1"/>
  <c r="AO68"/>
  <c r="AW68" s="1"/>
  <c r="AO76"/>
  <c r="AW76" s="1"/>
  <c r="AO84"/>
  <c r="AW84" s="1"/>
  <c r="AO92"/>
  <c r="AW92" s="1"/>
  <c r="AO100"/>
  <c r="AW100" s="1"/>
  <c r="AO108"/>
  <c r="AW108" s="1"/>
  <c r="AO116"/>
  <c r="AW116" s="1"/>
  <c r="AO124"/>
  <c r="AW124" s="1"/>
  <c r="AO57"/>
  <c r="AW57" s="1"/>
  <c r="AO65"/>
  <c r="AW65" s="1"/>
  <c r="AO73"/>
  <c r="AW73" s="1"/>
  <c r="AO81"/>
  <c r="AW81" s="1"/>
  <c r="AO89"/>
  <c r="AW89" s="1"/>
  <c r="AO97"/>
  <c r="AW97" s="1"/>
  <c r="AO105"/>
  <c r="AW105" s="1"/>
  <c r="AO113"/>
  <c r="AW113" s="1"/>
  <c r="AO121"/>
  <c r="AW121" s="1"/>
  <c r="AO130"/>
  <c r="AW130" s="1"/>
  <c r="AO138"/>
  <c r="AW138" s="1"/>
  <c r="AO146"/>
  <c r="AW146" s="1"/>
  <c r="AO129"/>
  <c r="AW129" s="1"/>
  <c r="AO137"/>
  <c r="AW137" s="1"/>
  <c r="AO145"/>
  <c r="AW145" s="1"/>
  <c r="AO91"/>
  <c r="AW91" s="1"/>
  <c r="AO107"/>
  <c r="AW107" s="1"/>
  <c r="AO119"/>
  <c r="AW119" s="1"/>
  <c r="AO140"/>
  <c r="AW140" s="1"/>
  <c r="AO131"/>
  <c r="AW131" s="1"/>
  <c r="AO143"/>
  <c r="AW143" s="1"/>
  <c r="AO58"/>
  <c r="AW58" s="1"/>
  <c r="AO66"/>
  <c r="AW66" s="1"/>
  <c r="AO74"/>
  <c r="AW74" s="1"/>
  <c r="AO82"/>
  <c r="AW82" s="1"/>
  <c r="AO90"/>
  <c r="AW90" s="1"/>
  <c r="AO98"/>
  <c r="AW98" s="1"/>
  <c r="AO106"/>
  <c r="AW106" s="1"/>
  <c r="AO114"/>
  <c r="AW114" s="1"/>
  <c r="AO122"/>
  <c r="AW122" s="1"/>
  <c r="AO55"/>
  <c r="AW55" s="1"/>
  <c r="AO63"/>
  <c r="AW63" s="1"/>
  <c r="AO71"/>
  <c r="AW71" s="1"/>
  <c r="AO79"/>
  <c r="AW79" s="1"/>
  <c r="AO87"/>
  <c r="AW87" s="1"/>
  <c r="AO103"/>
  <c r="AW103" s="1"/>
  <c r="AO123"/>
  <c r="AW123" s="1"/>
  <c r="AO136"/>
  <c r="AW136" s="1"/>
  <c r="AO127"/>
  <c r="AW127" s="1"/>
  <c r="AO147"/>
  <c r="AW147" s="1"/>
  <c r="AO56"/>
  <c r="AW56" s="1"/>
  <c r="AO64"/>
  <c r="AW64" s="1"/>
  <c r="AO72"/>
  <c r="AW72" s="1"/>
  <c r="AO80"/>
  <c r="AW80" s="1"/>
  <c r="AO88"/>
  <c r="AW88" s="1"/>
  <c r="AO96"/>
  <c r="AW96" s="1"/>
  <c r="AO104"/>
  <c r="AW104" s="1"/>
  <c r="AO112"/>
  <c r="AW112" s="1"/>
  <c r="AO120"/>
  <c r="AW120" s="1"/>
  <c r="AO53"/>
  <c r="AW53" s="1"/>
  <c r="AO61"/>
  <c r="AW61" s="1"/>
  <c r="AO69"/>
  <c r="AW69" s="1"/>
  <c r="AO77"/>
  <c r="AW77" s="1"/>
  <c r="AO85"/>
  <c r="AW85" s="1"/>
  <c r="AO93"/>
  <c r="AW93" s="1"/>
  <c r="AO101"/>
  <c r="AW101" s="1"/>
  <c r="AO109"/>
  <c r="AW109" s="1"/>
  <c r="AO117"/>
  <c r="AW117" s="1"/>
  <c r="AO125"/>
  <c r="AW125" s="1"/>
  <c r="AO134"/>
  <c r="AW134" s="1"/>
  <c r="AO142"/>
  <c r="AW142" s="1"/>
  <c r="AO150"/>
  <c r="AW150" s="1"/>
  <c r="AO133"/>
  <c r="AW133" s="1"/>
  <c r="AO141"/>
  <c r="AW141" s="1"/>
  <c r="AO149"/>
  <c r="AW149" s="1"/>
  <c r="AO99"/>
  <c r="AW99" s="1"/>
  <c r="AO111"/>
  <c r="AW111" s="1"/>
  <c r="AO128"/>
  <c r="AW128" s="1"/>
  <c r="AO148"/>
  <c r="AW148" s="1"/>
  <c r="AO135"/>
  <c r="AW135" s="1"/>
  <c r="AO54"/>
  <c r="AW54" s="1"/>
  <c r="AO62"/>
  <c r="AW62" s="1"/>
  <c r="AO70"/>
  <c r="AW70" s="1"/>
  <c r="AO78"/>
  <c r="AW78" s="1"/>
  <c r="AO86"/>
  <c r="AW86" s="1"/>
  <c r="AO94"/>
  <c r="AW94" s="1"/>
  <c r="AO102"/>
  <c r="AW102" s="1"/>
  <c r="AO110"/>
  <c r="AW110" s="1"/>
  <c r="AO118"/>
  <c r="AW118" s="1"/>
  <c r="AO126"/>
  <c r="AW126" s="1"/>
  <c r="AO59"/>
  <c r="AW59" s="1"/>
  <c r="AO67"/>
  <c r="AW67" s="1"/>
  <c r="AO75"/>
  <c r="AW75" s="1"/>
  <c r="AO83"/>
  <c r="AW83" s="1"/>
  <c r="AO95"/>
  <c r="AW95" s="1"/>
  <c r="AO115"/>
  <c r="AW115" s="1"/>
  <c r="AO132"/>
  <c r="AW132" s="1"/>
  <c r="AO144"/>
  <c r="AW144" s="1"/>
  <c r="AO139"/>
  <c r="AW139" s="1"/>
  <c r="CZ48" l="1"/>
  <c r="CZ52"/>
  <c r="CZ49"/>
  <c r="CZ45"/>
  <c r="CZ6"/>
  <c r="CZ8"/>
  <c r="CZ10"/>
  <c r="CZ12"/>
  <c r="CZ14"/>
  <c r="CZ15"/>
  <c r="CZ17"/>
  <c r="CZ20"/>
  <c r="CZ22"/>
  <c r="CZ24"/>
  <c r="CZ26"/>
  <c r="CZ28"/>
  <c r="CZ30"/>
  <c r="CZ32"/>
  <c r="CZ18"/>
  <c r="CZ35"/>
  <c r="CZ37"/>
  <c r="CZ41"/>
  <c r="CZ38"/>
  <c r="CZ42"/>
  <c r="CZ50"/>
  <c r="CZ46"/>
  <c r="CZ51"/>
  <c r="CZ47"/>
  <c r="CZ43"/>
  <c r="CZ7"/>
  <c r="CZ9"/>
  <c r="CZ11"/>
  <c r="CZ13"/>
  <c r="CZ44"/>
  <c r="CZ16"/>
  <c r="CZ19"/>
  <c r="CZ21"/>
  <c r="CZ23"/>
  <c r="CZ25"/>
  <c r="CZ27"/>
  <c r="CZ29"/>
  <c r="CZ31"/>
  <c r="CZ33"/>
  <c r="CZ34"/>
  <c r="CZ36"/>
  <c r="CZ39"/>
  <c r="AU2"/>
  <c r="CZ40"/>
  <c r="CX48"/>
  <c r="CX52"/>
  <c r="CX49"/>
  <c r="CX43"/>
  <c r="CX7"/>
  <c r="CX9"/>
  <c r="CX11"/>
  <c r="CX13"/>
  <c r="CX45"/>
  <c r="CX15"/>
  <c r="CX17"/>
  <c r="CX20"/>
  <c r="CX22"/>
  <c r="CX24"/>
  <c r="CX26"/>
  <c r="CX28"/>
  <c r="CX30"/>
  <c r="CX32"/>
  <c r="CX18"/>
  <c r="CX35"/>
  <c r="CX38"/>
  <c r="CX42"/>
  <c r="CX37"/>
  <c r="CX41"/>
  <c r="CX50"/>
  <c r="CX46"/>
  <c r="CX51"/>
  <c r="CX47"/>
  <c r="CX6"/>
  <c r="CX8"/>
  <c r="CX10"/>
  <c r="CX12"/>
  <c r="CX14"/>
  <c r="CX44"/>
  <c r="CX16"/>
  <c r="CX19"/>
  <c r="CX21"/>
  <c r="CX23"/>
  <c r="CX25"/>
  <c r="CX27"/>
  <c r="CX29"/>
  <c r="CX31"/>
  <c r="CX33"/>
  <c r="CX34"/>
  <c r="CX36"/>
  <c r="CX40"/>
  <c r="AS2"/>
  <c r="CX39"/>
  <c r="CV48"/>
  <c r="CV52"/>
  <c r="CV49"/>
  <c r="CV45"/>
  <c r="CV6"/>
  <c r="CV8"/>
  <c r="CV10"/>
  <c r="CV12"/>
  <c r="CV14"/>
  <c r="CV15"/>
  <c r="CV17"/>
  <c r="CV20"/>
  <c r="CV22"/>
  <c r="CV24"/>
  <c r="CV26"/>
  <c r="CV28"/>
  <c r="CV30"/>
  <c r="CV32"/>
  <c r="CV18"/>
  <c r="CV35"/>
  <c r="CV37"/>
  <c r="CV41"/>
  <c r="CV38"/>
  <c r="CV42"/>
  <c r="CV50"/>
  <c r="CV46"/>
  <c r="CV51"/>
  <c r="CV47"/>
  <c r="CV43"/>
  <c r="CV7"/>
  <c r="CV9"/>
  <c r="CV11"/>
  <c r="CV13"/>
  <c r="CV44"/>
  <c r="CV16"/>
  <c r="CV19"/>
  <c r="CV21"/>
  <c r="CV23"/>
  <c r="CV25"/>
  <c r="CV27"/>
  <c r="CV29"/>
  <c r="CV31"/>
  <c r="CV33"/>
  <c r="CV34"/>
  <c r="CV36"/>
  <c r="CV39"/>
  <c r="AQ2"/>
  <c r="CV40"/>
  <c r="CT48"/>
  <c r="CT52"/>
  <c r="CT49"/>
  <c r="CT45"/>
  <c r="CT6"/>
  <c r="CT8"/>
  <c r="CT10"/>
  <c r="CT12"/>
  <c r="CT14"/>
  <c r="CT15"/>
  <c r="CT17"/>
  <c r="CT20"/>
  <c r="CT22"/>
  <c r="CT24"/>
  <c r="CT26"/>
  <c r="CT28"/>
  <c r="CT30"/>
  <c r="CT32"/>
  <c r="CT18"/>
  <c r="CT35"/>
  <c r="CT38"/>
  <c r="CT42"/>
  <c r="CT37"/>
  <c r="CT41"/>
  <c r="CT50"/>
  <c r="CT46"/>
  <c r="CT51"/>
  <c r="CT47"/>
  <c r="CT43"/>
  <c r="CT7"/>
  <c r="CT9"/>
  <c r="CT11"/>
  <c r="CT13"/>
  <c r="CT44"/>
  <c r="CT16"/>
  <c r="CT19"/>
  <c r="CT21"/>
  <c r="CT23"/>
  <c r="CT25"/>
  <c r="CT27"/>
  <c r="CT29"/>
  <c r="CT31"/>
  <c r="CT33"/>
  <c r="CT34"/>
  <c r="CT36"/>
  <c r="CT40"/>
  <c r="AO2"/>
  <c r="CT39"/>
  <c r="AB28" i="18"/>
  <c r="AZ4" i="1"/>
  <c r="AZ4" i="2"/>
  <c r="CY49"/>
  <c r="CY45"/>
  <c r="CY50"/>
  <c r="CY46"/>
  <c r="CY43"/>
  <c r="CY7"/>
  <c r="CY9"/>
  <c r="CY11"/>
  <c r="CY13"/>
  <c r="CY15"/>
  <c r="CY17"/>
  <c r="CY20"/>
  <c r="CY22"/>
  <c r="CY24"/>
  <c r="CY26"/>
  <c r="CY28"/>
  <c r="CY30"/>
  <c r="CY32"/>
  <c r="CY18"/>
  <c r="CY35"/>
  <c r="CY37"/>
  <c r="CY39"/>
  <c r="CY41"/>
  <c r="AT2"/>
  <c r="CY51"/>
  <c r="CY47"/>
  <c r="CY52"/>
  <c r="CY48"/>
  <c r="CY44"/>
  <c r="CY6"/>
  <c r="CY8"/>
  <c r="CY10"/>
  <c r="CY12"/>
  <c r="CY14"/>
  <c r="CY16"/>
  <c r="CY19"/>
  <c r="CY21"/>
  <c r="CY23"/>
  <c r="CY25"/>
  <c r="CY27"/>
  <c r="CY29"/>
  <c r="CY31"/>
  <c r="CY33"/>
  <c r="CY34"/>
  <c r="CY36"/>
  <c r="CY38"/>
  <c r="CY40"/>
  <c r="CY42"/>
  <c r="CW49"/>
  <c r="CW45"/>
  <c r="CW50"/>
  <c r="CW46"/>
  <c r="CW43"/>
  <c r="CW7"/>
  <c r="CW9"/>
  <c r="CW11"/>
  <c r="CW13"/>
  <c r="CW15"/>
  <c r="CW17"/>
  <c r="CW20"/>
  <c r="CW22"/>
  <c r="CW24"/>
  <c r="CW26"/>
  <c r="CW28"/>
  <c r="CW30"/>
  <c r="CW32"/>
  <c r="CW18"/>
  <c r="CW35"/>
  <c r="CW37"/>
  <c r="CW39"/>
  <c r="CW41"/>
  <c r="AR2"/>
  <c r="CW51"/>
  <c r="CW47"/>
  <c r="CW52"/>
  <c r="CW48"/>
  <c r="CW44"/>
  <c r="CW6"/>
  <c r="CW8"/>
  <c r="CW10"/>
  <c r="CW12"/>
  <c r="CW14"/>
  <c r="CW16"/>
  <c r="CW19"/>
  <c r="CW21"/>
  <c r="CW23"/>
  <c r="CW25"/>
  <c r="CW27"/>
  <c r="CW29"/>
  <c r="CW31"/>
  <c r="CW33"/>
  <c r="CW34"/>
  <c r="CW36"/>
  <c r="CW38"/>
  <c r="CW40"/>
  <c r="CW42"/>
  <c r="CU49"/>
  <c r="CU45"/>
  <c r="CU50"/>
  <c r="CU46"/>
  <c r="CU43"/>
  <c r="CU7"/>
  <c r="CU9"/>
  <c r="CU11"/>
  <c r="CU13"/>
  <c r="CU15"/>
  <c r="CU17"/>
  <c r="CU20"/>
  <c r="CU22"/>
  <c r="CU24"/>
  <c r="CU26"/>
  <c r="CU28"/>
  <c r="CU30"/>
  <c r="CU32"/>
  <c r="CU18"/>
  <c r="CU35"/>
  <c r="CU37"/>
  <c r="CU39"/>
  <c r="CU41"/>
  <c r="AP2"/>
  <c r="CU51"/>
  <c r="CU47"/>
  <c r="CU52"/>
  <c r="CU48"/>
  <c r="CU44"/>
  <c r="CU6"/>
  <c r="CU8"/>
  <c r="CU10"/>
  <c r="CU12"/>
  <c r="CU14"/>
  <c r="CU16"/>
  <c r="CU19"/>
  <c r="CU21"/>
  <c r="CU23"/>
  <c r="CU25"/>
  <c r="CU27"/>
  <c r="CU29"/>
  <c r="CU31"/>
  <c r="CU33"/>
  <c r="CU34"/>
  <c r="CU36"/>
  <c r="CU38"/>
  <c r="CU40"/>
  <c r="CU42"/>
  <c r="AZ55"/>
  <c r="AZ134"/>
  <c r="AZ122"/>
  <c r="AZ110"/>
  <c r="AZ94"/>
  <c r="AZ74"/>
  <c r="AZ76"/>
  <c r="AZ131"/>
  <c r="AZ103"/>
  <c r="AZ133"/>
  <c r="AZ101"/>
  <c r="AZ149"/>
  <c r="AZ148"/>
  <c r="AZ130"/>
  <c r="AZ102"/>
  <c r="AZ56"/>
  <c r="AZ96"/>
  <c r="AZ66"/>
  <c r="AZ135"/>
  <c r="AZ99"/>
  <c r="AZ79"/>
  <c r="AZ137"/>
  <c r="AZ105"/>
  <c r="AZ85"/>
  <c r="AZ65"/>
  <c r="AZ136"/>
  <c r="AZ126"/>
  <c r="AZ112"/>
  <c r="AZ98"/>
  <c r="AZ82"/>
  <c r="AZ80"/>
  <c r="AZ139"/>
  <c r="AZ107"/>
  <c r="AZ63"/>
  <c r="AZ117"/>
  <c r="AZ57"/>
  <c r="AZ150"/>
  <c r="AZ140"/>
  <c r="AZ114"/>
  <c r="AZ64"/>
  <c r="AZ100"/>
  <c r="AZ72"/>
  <c r="AZ143"/>
  <c r="AZ111"/>
  <c r="AZ83"/>
  <c r="AZ59"/>
  <c r="AZ109"/>
  <c r="AZ89"/>
  <c r="AZ73"/>
  <c r="AZ138"/>
  <c r="AZ128"/>
  <c r="AZ118"/>
  <c r="AZ106"/>
  <c r="AZ86"/>
  <c r="AZ88"/>
  <c r="AZ62"/>
  <c r="AZ115"/>
  <c r="AZ71"/>
  <c r="AZ125"/>
  <c r="AZ61"/>
  <c r="AZ141"/>
  <c r="AZ142"/>
  <c r="AZ116"/>
  <c r="AZ68"/>
  <c r="AZ104"/>
  <c r="AZ84"/>
  <c r="AZ147"/>
  <c r="AZ119"/>
  <c r="AZ87"/>
  <c r="AZ67"/>
  <c r="AZ113"/>
  <c r="AZ93"/>
  <c r="AZ77"/>
  <c r="AZ144"/>
  <c r="AZ132"/>
  <c r="AZ120"/>
  <c r="AZ108"/>
  <c r="AZ90"/>
  <c r="AZ60"/>
  <c r="AZ70"/>
  <c r="AZ123"/>
  <c r="AZ91"/>
  <c r="AZ129"/>
  <c r="AZ69"/>
  <c r="AZ145"/>
  <c r="AZ146"/>
  <c r="AZ124"/>
  <c r="AZ78"/>
  <c r="AZ53"/>
  <c r="AZ92"/>
  <c r="AZ58"/>
  <c r="AZ127"/>
  <c r="AZ95"/>
  <c r="AZ75"/>
  <c r="AZ121"/>
  <c r="AZ97"/>
  <c r="AZ81"/>
  <c r="AZ54"/>
  <c r="DA49" l="1"/>
  <c r="DC49" s="1"/>
  <c r="AX49" s="1"/>
  <c r="AY49" s="1"/>
  <c r="DA45"/>
  <c r="DC45" s="1"/>
  <c r="AX45" s="1"/>
  <c r="AY45" s="1"/>
  <c r="DA50"/>
  <c r="DC50" s="1"/>
  <c r="AX50" s="1"/>
  <c r="AY50" s="1"/>
  <c r="DA46"/>
  <c r="DC46" s="1"/>
  <c r="AX46" s="1"/>
  <c r="AY46" s="1"/>
  <c r="DA43"/>
  <c r="DC43" s="1"/>
  <c r="AX43" s="1"/>
  <c r="DA7"/>
  <c r="DC7" s="1"/>
  <c r="AX7" s="1"/>
  <c r="DA9"/>
  <c r="DC9" s="1"/>
  <c r="AX9" s="1"/>
  <c r="DA11"/>
  <c r="DC11" s="1"/>
  <c r="AX11" s="1"/>
  <c r="DA13"/>
  <c r="DC13" s="1"/>
  <c r="AX13" s="1"/>
  <c r="DA15"/>
  <c r="DC15" s="1"/>
  <c r="AX15" s="1"/>
  <c r="DA17"/>
  <c r="DC17" s="1"/>
  <c r="AX17" s="1"/>
  <c r="DA20"/>
  <c r="DC20" s="1"/>
  <c r="AX20" s="1"/>
  <c r="DA22"/>
  <c r="DC22" s="1"/>
  <c r="AX22" s="1"/>
  <c r="DA24"/>
  <c r="DC24" s="1"/>
  <c r="AX24" s="1"/>
  <c r="DA26"/>
  <c r="DC26" s="1"/>
  <c r="AX26" s="1"/>
  <c r="DA28"/>
  <c r="DC28" s="1"/>
  <c r="AX28" s="1"/>
  <c r="DA30"/>
  <c r="DC30" s="1"/>
  <c r="AX30" s="1"/>
  <c r="DA32"/>
  <c r="DC32" s="1"/>
  <c r="AX32" s="1"/>
  <c r="DA18"/>
  <c r="DC18" s="1"/>
  <c r="AX18" s="1"/>
  <c r="DA35"/>
  <c r="DC35" s="1"/>
  <c r="AX35" s="1"/>
  <c r="DA37"/>
  <c r="DC37" s="1"/>
  <c r="AX37" s="1"/>
  <c r="DA39"/>
  <c r="DC39" s="1"/>
  <c r="AX39" s="1"/>
  <c r="DA41"/>
  <c r="DC41" s="1"/>
  <c r="AX41" s="1"/>
  <c r="AV2"/>
  <c r="DA51"/>
  <c r="DC51" s="1"/>
  <c r="AX51" s="1"/>
  <c r="AY51" s="1"/>
  <c r="DA47"/>
  <c r="DC47" s="1"/>
  <c r="AX47" s="1"/>
  <c r="AY47" s="1"/>
  <c r="DA52"/>
  <c r="DC52" s="1"/>
  <c r="AX52" s="1"/>
  <c r="AY52" s="1"/>
  <c r="DA48"/>
  <c r="DC48" s="1"/>
  <c r="AX48" s="1"/>
  <c r="AY48" s="1"/>
  <c r="DA44"/>
  <c r="DC44" s="1"/>
  <c r="AX44" s="1"/>
  <c r="AY44" s="1"/>
  <c r="DA6"/>
  <c r="DC6" s="1"/>
  <c r="AX6" s="1"/>
  <c r="DA8"/>
  <c r="DC8" s="1"/>
  <c r="AX8" s="1"/>
  <c r="DA10"/>
  <c r="DC10" s="1"/>
  <c r="AX10" s="1"/>
  <c r="DA12"/>
  <c r="DC12" s="1"/>
  <c r="AX12" s="1"/>
  <c r="DA14"/>
  <c r="DC14" s="1"/>
  <c r="AX14" s="1"/>
  <c r="DA16"/>
  <c r="DC16" s="1"/>
  <c r="AX16" s="1"/>
  <c r="DA19"/>
  <c r="DC19" s="1"/>
  <c r="AX19" s="1"/>
  <c r="DA21"/>
  <c r="DC21" s="1"/>
  <c r="AX21" s="1"/>
  <c r="DA23"/>
  <c r="DC23" s="1"/>
  <c r="AX23" s="1"/>
  <c r="DA25"/>
  <c r="DC25" s="1"/>
  <c r="AX25" s="1"/>
  <c r="DA27"/>
  <c r="DC27" s="1"/>
  <c r="AX27" s="1"/>
  <c r="DA29"/>
  <c r="DC29" s="1"/>
  <c r="AX29" s="1"/>
  <c r="DA31"/>
  <c r="DC31" s="1"/>
  <c r="AX31" s="1"/>
  <c r="DA33"/>
  <c r="DC33" s="1"/>
  <c r="AX33" s="1"/>
  <c r="DA34"/>
  <c r="DC34" s="1"/>
  <c r="AX34" s="1"/>
  <c r="DA36"/>
  <c r="DC36" s="1"/>
  <c r="AX36" s="1"/>
  <c r="DA38"/>
  <c r="DC38" s="1"/>
  <c r="AX38" s="1"/>
  <c r="DA40"/>
  <c r="DC40" s="1"/>
  <c r="AX40" s="1"/>
  <c r="DA42"/>
  <c r="DC42" s="1"/>
  <c r="AX42" s="1"/>
  <c r="AY42" l="1"/>
  <c r="G43" i="19" s="1"/>
  <c r="AY40" i="2"/>
  <c r="H41" i="19" s="1"/>
  <c r="F45"/>
  <c r="Q49" i="26"/>
  <c r="Q49" i="32"/>
  <c r="Q49" i="20"/>
  <c r="Q49" i="37"/>
  <c r="Q49" i="39"/>
  <c r="G45" i="19"/>
  <c r="Q49" i="36"/>
  <c r="Q49" i="34"/>
  <c r="Q49" i="3"/>
  <c r="Q49" i="35"/>
  <c r="Q49" i="22"/>
  <c r="H45" i="19"/>
  <c r="Q49" i="31"/>
  <c r="Q49" i="21"/>
  <c r="Q49" i="33"/>
  <c r="Q49" i="27"/>
  <c r="Q49" i="23"/>
  <c r="Q49" i="4"/>
  <c r="Q49" i="25"/>
  <c r="Q49" i="29"/>
  <c r="Q49" i="24"/>
  <c r="Q49" i="28"/>
  <c r="Q49" i="30"/>
  <c r="Q49" i="38"/>
  <c r="F53" i="19"/>
  <c r="Q57" i="38"/>
  <c r="Q57" i="25"/>
  <c r="Q57" i="39"/>
  <c r="Q57" i="28"/>
  <c r="Q57" i="31"/>
  <c r="G53" i="19"/>
  <c r="Q57" i="26"/>
  <c r="Q57" i="36"/>
  <c r="Q57" i="27"/>
  <c r="Q57" i="32"/>
  <c r="Q57" i="4"/>
  <c r="H53" i="19"/>
  <c r="Q57" i="29"/>
  <c r="Q57" i="35"/>
  <c r="Q57" i="37"/>
  <c r="Q57" i="22"/>
  <c r="Q57" i="34"/>
  <c r="Q57" i="3"/>
  <c r="Q57" i="20"/>
  <c r="Q57" i="23"/>
  <c r="Q57" i="21"/>
  <c r="Q57" i="30"/>
  <c r="Q57" i="33"/>
  <c r="Q57" i="24"/>
  <c r="F52" i="19"/>
  <c r="Q56" i="25"/>
  <c r="Q56" i="35"/>
  <c r="Q56" i="36"/>
  <c r="Q56" i="27"/>
  <c r="Q56" i="32"/>
  <c r="G52" i="19"/>
  <c r="Q56" i="26"/>
  <c r="Q56" i="39"/>
  <c r="Q56" i="34"/>
  <c r="Q56" i="38"/>
  <c r="Q56" i="20"/>
  <c r="H52" i="19"/>
  <c r="Q56" i="22"/>
  <c r="Q56" i="33"/>
  <c r="Q56" i="24"/>
  <c r="Q56" i="23"/>
  <c r="Q56" i="31"/>
  <c r="Q56" i="30"/>
  <c r="Q56" i="3"/>
  <c r="Q56" i="28"/>
  <c r="Q56" i="29"/>
  <c r="Q56" i="37"/>
  <c r="Q56" i="21"/>
  <c r="Q56" i="4"/>
  <c r="H51" i="19"/>
  <c r="Q55" i="39"/>
  <c r="Q55" i="24"/>
  <c r="Q55" i="28"/>
  <c r="Q55" i="22"/>
  <c r="Q55" i="30"/>
  <c r="G51" i="19"/>
  <c r="Q55" i="29"/>
  <c r="Q55" i="32"/>
  <c r="Q55" i="25"/>
  <c r="Q55" i="37"/>
  <c r="Q55" i="33"/>
  <c r="Q55" i="34"/>
  <c r="F51" i="19"/>
  <c r="Q55" i="27"/>
  <c r="Q55" i="38"/>
  <c r="Q55" i="36"/>
  <c r="Q55" i="3"/>
  <c r="Q55" i="21"/>
  <c r="Q55" i="4"/>
  <c r="Q55" i="20"/>
  <c r="Q55" i="35"/>
  <c r="Q55" i="23"/>
  <c r="Q55" i="26"/>
  <c r="Q55" i="31"/>
  <c r="H50" i="19"/>
  <c r="Q54" i="23"/>
  <c r="Q54" i="30"/>
  <c r="Q54" i="31"/>
  <c r="Q54" i="32"/>
  <c r="Q54" i="27"/>
  <c r="Q54" i="25"/>
  <c r="Q54" i="34"/>
  <c r="Q54" i="37"/>
  <c r="Q54" i="20"/>
  <c r="Q54" i="33"/>
  <c r="Q54" i="29"/>
  <c r="Q54" i="35"/>
  <c r="F50" i="19"/>
  <c r="Q54" i="28"/>
  <c r="Q54" i="26"/>
  <c r="Q54" i="38"/>
  <c r="Q54" i="36"/>
  <c r="Q54" i="24"/>
  <c r="G50" i="19"/>
  <c r="Q54" i="22"/>
  <c r="Q54" i="4"/>
  <c r="Q54" i="21"/>
  <c r="Q54" i="39"/>
  <c r="Q54" i="3"/>
  <c r="AY36" i="2"/>
  <c r="AY33"/>
  <c r="AY29"/>
  <c r="AY25"/>
  <c r="AY21"/>
  <c r="AY16"/>
  <c r="AY12"/>
  <c r="AY8"/>
  <c r="AY41"/>
  <c r="AY37"/>
  <c r="AY18"/>
  <c r="AY30"/>
  <c r="AY26"/>
  <c r="AY22"/>
  <c r="AY17"/>
  <c r="AY13"/>
  <c r="AY9"/>
  <c r="AY43"/>
  <c r="Q47" i="25"/>
  <c r="H49" i="19"/>
  <c r="Q53" i="25"/>
  <c r="Q53" i="38"/>
  <c r="Q53" i="3"/>
  <c r="Q53" i="21"/>
  <c r="Q53" i="24"/>
  <c r="Q53" i="20"/>
  <c r="G49" i="19"/>
  <c r="Q53" i="30"/>
  <c r="Q53" i="32"/>
  <c r="Q53" i="26"/>
  <c r="Q53" i="22"/>
  <c r="Q53" i="34"/>
  <c r="F49" i="19"/>
  <c r="Q53" i="28"/>
  <c r="Q53" i="35"/>
  <c r="Q53" i="31"/>
  <c r="Q53" i="29"/>
  <c r="Q53" i="4"/>
  <c r="Q53" i="37"/>
  <c r="Q53" i="27"/>
  <c r="Q53" i="33"/>
  <c r="Q53" i="39"/>
  <c r="Q53" i="23"/>
  <c r="Q53" i="36"/>
  <c r="H48" i="19"/>
  <c r="Q52" i="35"/>
  <c r="Q52" i="26"/>
  <c r="Q52" i="32"/>
  <c r="Q52" i="3"/>
  <c r="Q52" i="23"/>
  <c r="Q52" i="22"/>
  <c r="Q52" i="20"/>
  <c r="Q52" i="36"/>
  <c r="Q52" i="27"/>
  <c r="Q52" i="38"/>
  <c r="Q52" i="37"/>
  <c r="Q52" i="25"/>
  <c r="F48" i="19"/>
  <c r="Q52" i="29"/>
  <c r="Q52" i="33"/>
  <c r="Q52" i="39"/>
  <c r="Q52" i="24"/>
  <c r="Q52" i="34"/>
  <c r="G48" i="19"/>
  <c r="Q52" i="21"/>
  <c r="Q52" i="4"/>
  <c r="Q52" i="30"/>
  <c r="Q52" i="28"/>
  <c r="Q52" i="31"/>
  <c r="F47" i="19"/>
  <c r="Q51" i="39"/>
  <c r="Q51" i="3"/>
  <c r="Q51" i="25"/>
  <c r="Q51" i="31"/>
  <c r="Q51" i="30"/>
  <c r="G47" i="19"/>
  <c r="Q51" i="34"/>
  <c r="Q51" i="32"/>
  <c r="Q51" i="35"/>
  <c r="Q51" i="28"/>
  <c r="Q51" i="27"/>
  <c r="H47" i="19"/>
  <c r="Q51" i="26"/>
  <c r="Q51" i="20"/>
  <c r="Q51" i="21"/>
  <c r="Q51" i="23"/>
  <c r="Q51" i="24"/>
  <c r="Q51" i="22"/>
  <c r="Q51" i="37"/>
  <c r="Q51" i="38"/>
  <c r="Q51" i="33"/>
  <c r="Q51" i="36"/>
  <c r="Q51" i="29"/>
  <c r="Q51" i="4"/>
  <c r="F46" i="19"/>
  <c r="Q50" i="4"/>
  <c r="Q50" i="31"/>
  <c r="Q50" i="36"/>
  <c r="Q50" i="24"/>
  <c r="Q50" i="32"/>
  <c r="G46" i="19"/>
  <c r="Q50" i="30"/>
  <c r="Q50" i="37"/>
  <c r="Q50" i="27"/>
  <c r="Q50" i="35"/>
  <c r="Q50" i="38"/>
  <c r="H46" i="19"/>
  <c r="Q50" i="23"/>
  <c r="Q50" i="28"/>
  <c r="Q50" i="39"/>
  <c r="Q50" i="22"/>
  <c r="Q50" i="33"/>
  <c r="Q50" i="21"/>
  <c r="Q50" i="26"/>
  <c r="Q50" i="20"/>
  <c r="Q50" i="34"/>
  <c r="Q50" i="3"/>
  <c r="Q50" i="29"/>
  <c r="Q50" i="25"/>
  <c r="AY38" i="2"/>
  <c r="AY34"/>
  <c r="AY31"/>
  <c r="AY27"/>
  <c r="AY23"/>
  <c r="AY19"/>
  <c r="AY14"/>
  <c r="AY10"/>
  <c r="AY6"/>
  <c r="AY39"/>
  <c r="AY35"/>
  <c r="AY32"/>
  <c r="AY28"/>
  <c r="AY24"/>
  <c r="AY20"/>
  <c r="AY15"/>
  <c r="AY11"/>
  <c r="AY7"/>
  <c r="AZ47"/>
  <c r="AZ48"/>
  <c r="AZ49"/>
  <c r="AZ46"/>
  <c r="AZ51"/>
  <c r="AZ45"/>
  <c r="AZ44"/>
  <c r="AZ52"/>
  <c r="AZ50"/>
  <c r="Q47" i="23" l="1"/>
  <c r="Q47" i="35"/>
  <c r="Q47" i="39"/>
  <c r="Q47" i="21"/>
  <c r="Q47" i="22"/>
  <c r="H43" i="19"/>
  <c r="Q45" i="25"/>
  <c r="Q47" i="36"/>
  <c r="Q47" i="30"/>
  <c r="Q47" i="27"/>
  <c r="Q47" i="29"/>
  <c r="Q47" i="3"/>
  <c r="Q47" i="37"/>
  <c r="Q45" i="36"/>
  <c r="Q45" i="3"/>
  <c r="Q47" i="4"/>
  <c r="Q47" i="38"/>
  <c r="Q47" i="28"/>
  <c r="Q47" i="33"/>
  <c r="Q47" i="20"/>
  <c r="F43" i="19"/>
  <c r="Q47" i="34"/>
  <c r="Q47" i="32"/>
  <c r="Q47" i="26"/>
  <c r="Q47" i="24"/>
  <c r="Q47" i="31"/>
  <c r="Q45" i="20"/>
  <c r="Q45" i="37"/>
  <c r="Q45" i="26"/>
  <c r="Q45" i="22"/>
  <c r="Q45" i="39"/>
  <c r="F41" i="19"/>
  <c r="Q45" i="33"/>
  <c r="Q45" i="30"/>
  <c r="G41" i="19"/>
  <c r="Q45" i="31"/>
  <c r="Q45" i="28"/>
  <c r="Q45" i="35"/>
  <c r="Q45" i="24"/>
  <c r="Q45" i="38"/>
  <c r="Q45" i="21"/>
  <c r="Q45" i="4"/>
  <c r="Q45" i="27"/>
  <c r="Q45" i="32"/>
  <c r="Q45" i="29"/>
  <c r="Q45" i="34"/>
  <c r="Q45" i="23"/>
  <c r="G8" i="19"/>
  <c r="F8"/>
  <c r="Q12" i="31"/>
  <c r="Q12" i="38"/>
  <c r="Q12" i="33"/>
  <c r="Q12" i="35"/>
  <c r="Q12" i="39"/>
  <c r="Q12" i="23"/>
  <c r="Q12" i="32"/>
  <c r="Q12" i="24"/>
  <c r="Q12" i="28"/>
  <c r="Q12" i="36"/>
  <c r="Q12" i="27"/>
  <c r="H8" i="19"/>
  <c r="Q12" i="4"/>
  <c r="Q12" i="20"/>
  <c r="Q12" i="29"/>
  <c r="Q12" i="25"/>
  <c r="Q12" i="37"/>
  <c r="Q12" i="30"/>
  <c r="Q12" i="3"/>
  <c r="Q12" i="34"/>
  <c r="Q12" i="21"/>
  <c r="Q12" i="26"/>
  <c r="Q12" i="22"/>
  <c r="H16" i="19"/>
  <c r="Q20" i="28"/>
  <c r="Q20" i="27"/>
  <c r="Q20" i="23"/>
  <c r="Q20" i="29"/>
  <c r="Q20" i="31"/>
  <c r="Q20" i="33"/>
  <c r="Q20" i="35"/>
  <c r="Q20" i="36"/>
  <c r="Q20" i="20"/>
  <c r="Q20" i="26"/>
  <c r="Q20" i="22"/>
  <c r="G16" i="19"/>
  <c r="F16"/>
  <c r="Q20" i="24"/>
  <c r="Q20" i="38"/>
  <c r="Q20" i="39"/>
  <c r="Q20" i="32"/>
  <c r="Q20" i="37"/>
  <c r="Q20" i="34"/>
  <c r="Q20" i="21"/>
  <c r="Q20" i="4"/>
  <c r="Q20" i="30"/>
  <c r="Q20" i="25"/>
  <c r="Q20" i="3"/>
  <c r="G24" i="19"/>
  <c r="F24"/>
  <c r="Q28" i="25"/>
  <c r="Q28" i="29"/>
  <c r="Q28" i="39"/>
  <c r="Q28" i="31"/>
  <c r="Q28" i="23"/>
  <c r="Q28" i="27"/>
  <c r="Q28" i="30"/>
  <c r="Q28" i="24"/>
  <c r="Q28" i="32"/>
  <c r="Q28" i="33"/>
  <c r="Q28" i="38"/>
  <c r="H24" i="19"/>
  <c r="Q28" i="4"/>
  <c r="Q28" i="34"/>
  <c r="Q28" i="26"/>
  <c r="Q28" i="3"/>
  <c r="Q28" i="22"/>
  <c r="Q28" i="20"/>
  <c r="Q28" i="35"/>
  <c r="Q28" i="28"/>
  <c r="Q28" i="21"/>
  <c r="Q28" i="36"/>
  <c r="Q28" i="37"/>
  <c r="H32" i="19"/>
  <c r="Q36" i="28"/>
  <c r="Q36" i="38"/>
  <c r="Q36" i="20"/>
  <c r="Q36" i="23"/>
  <c r="Q36" i="21"/>
  <c r="Q36" i="31"/>
  <c r="Q36" i="27"/>
  <c r="Q36" i="37"/>
  <c r="Q36" i="32"/>
  <c r="Q36" i="24"/>
  <c r="Q36" i="3"/>
  <c r="G32" i="19"/>
  <c r="F32"/>
  <c r="Q36" i="35"/>
  <c r="Q36" i="34"/>
  <c r="Q36" i="26"/>
  <c r="Q36" i="39"/>
  <c r="Q36" i="36"/>
  <c r="Q36" i="33"/>
  <c r="Q36" i="29"/>
  <c r="Q36" i="30"/>
  <c r="Q36" i="22"/>
  <c r="Q36" i="4"/>
  <c r="Q36" i="25"/>
  <c r="G40" i="19"/>
  <c r="F40"/>
  <c r="Q44" i="26"/>
  <c r="Q44" i="33"/>
  <c r="Q44" i="39"/>
  <c r="Q44" i="25"/>
  <c r="Q44" i="23"/>
  <c r="Q44" i="31"/>
  <c r="Q44" i="24"/>
  <c r="Q44" i="21"/>
  <c r="Q44" i="34"/>
  <c r="Q44" i="4"/>
  <c r="Q44" i="28"/>
  <c r="H40" i="19"/>
  <c r="Q44" i="29"/>
  <c r="Q44" i="32"/>
  <c r="Q44" i="36"/>
  <c r="Q44" i="27"/>
  <c r="Q44" i="3"/>
  <c r="Q44" i="20"/>
  <c r="Q44" i="30"/>
  <c r="Q44" i="37"/>
  <c r="Q44" i="22"/>
  <c r="Q44" i="35"/>
  <c r="Q44" i="38"/>
  <c r="F11" i="19"/>
  <c r="Q15" i="23"/>
  <c r="Q15" i="3"/>
  <c r="Q15" i="39"/>
  <c r="Q15" i="32"/>
  <c r="Q15" i="38"/>
  <c r="Q15" i="24"/>
  <c r="Q15" i="37"/>
  <c r="Q15" i="31"/>
  <c r="Q15" i="27"/>
  <c r="Q15" i="25"/>
  <c r="Q15" i="28"/>
  <c r="H11" i="19"/>
  <c r="G11"/>
  <c r="Q15" i="4"/>
  <c r="Q15" i="26"/>
  <c r="Q15" i="21"/>
  <c r="Q15" i="30"/>
  <c r="Q15" i="36"/>
  <c r="Q15" i="22"/>
  <c r="Q15" i="20"/>
  <c r="Q15" i="34"/>
  <c r="Q15" i="35"/>
  <c r="Q15" i="33"/>
  <c r="Q15" i="29"/>
  <c r="F19" i="19"/>
  <c r="Q23" i="3"/>
  <c r="Q23" i="27"/>
  <c r="Q23" i="26"/>
  <c r="Q23" i="38"/>
  <c r="Q23" i="29"/>
  <c r="Q23" i="31"/>
  <c r="Q23" i="21"/>
  <c r="Q23" i="39"/>
  <c r="Q23" i="32"/>
  <c r="Q23" i="35"/>
  <c r="Q23" i="23"/>
  <c r="H19" i="19"/>
  <c r="G19"/>
  <c r="Q23" i="22"/>
  <c r="Q23" i="24"/>
  <c r="Q23" i="36"/>
  <c r="Q23" i="33"/>
  <c r="Q23" i="34"/>
  <c r="Q23" i="20"/>
  <c r="Q23" i="28"/>
  <c r="Q23" i="4"/>
  <c r="Q23" i="30"/>
  <c r="Q23" i="25"/>
  <c r="Q23" i="37"/>
  <c r="H27" i="19"/>
  <c r="G27"/>
  <c r="Q31" i="30"/>
  <c r="Q31" i="21"/>
  <c r="Q31" i="29"/>
  <c r="Q31" i="39"/>
  <c r="Q31" i="20"/>
  <c r="Q31" i="38"/>
  <c r="Q31" i="32"/>
  <c r="Q31" i="28"/>
  <c r="Q31" i="23"/>
  <c r="Q31" i="24"/>
  <c r="Q31" i="27"/>
  <c r="F27" i="19"/>
  <c r="Q31" i="34"/>
  <c r="Q31" i="26"/>
  <c r="Q31" i="22"/>
  <c r="Q31" i="36"/>
  <c r="Q31" i="3"/>
  <c r="Q31" i="4"/>
  <c r="Q31" i="33"/>
  <c r="Q31" i="31"/>
  <c r="Q31" i="35"/>
  <c r="Q31" i="25"/>
  <c r="Q31" i="37"/>
  <c r="F35" i="19"/>
  <c r="Q39" i="26"/>
  <c r="Q39" i="20"/>
  <c r="Q39" i="29"/>
  <c r="Q39" i="22"/>
  <c r="Q39" i="3"/>
  <c r="Q39" i="28"/>
  <c r="Q39" i="35"/>
  <c r="Q39" i="23"/>
  <c r="Q39" i="24"/>
  <c r="Q39" i="39"/>
  <c r="Q39" i="4"/>
  <c r="H35" i="19"/>
  <c r="G35"/>
  <c r="Q39" i="32"/>
  <c r="Q39" i="36"/>
  <c r="Q39" i="37"/>
  <c r="Q39" i="31"/>
  <c r="Q39" i="38"/>
  <c r="Q39" i="25"/>
  <c r="Q39" i="33"/>
  <c r="Q39" i="27"/>
  <c r="Q39" i="30"/>
  <c r="Q39" i="21"/>
  <c r="Q39" i="34"/>
  <c r="G10" i="19"/>
  <c r="F10"/>
  <c r="Q14" i="28"/>
  <c r="Q14" i="36"/>
  <c r="Q14" i="34"/>
  <c r="Q14" i="27"/>
  <c r="Q14" i="20"/>
  <c r="Q14" i="22"/>
  <c r="Q14" i="37"/>
  <c r="Q14" i="29"/>
  <c r="Q14" i="35"/>
  <c r="Q14" i="31"/>
  <c r="Q14" i="4"/>
  <c r="H10" i="19"/>
  <c r="Q14" i="24"/>
  <c r="Q14" i="39"/>
  <c r="Q14" i="25"/>
  <c r="Q14" i="3"/>
  <c r="Q14" i="38"/>
  <c r="Q14" i="33"/>
  <c r="Q14" i="26"/>
  <c r="Q14" i="21"/>
  <c r="Q14" i="30"/>
  <c r="Q14" i="23"/>
  <c r="Q14" i="32"/>
  <c r="H18" i="19"/>
  <c r="Q22" i="26"/>
  <c r="Q22" i="20"/>
  <c r="Q22" i="35"/>
  <c r="Q22" i="4"/>
  <c r="Q22" i="29"/>
  <c r="Q22" i="32"/>
  <c r="Q22" i="31"/>
  <c r="Q22" i="33"/>
  <c r="Q22" i="39"/>
  <c r="Q22" i="38"/>
  <c r="Q22" i="36"/>
  <c r="G18" i="19"/>
  <c r="F18"/>
  <c r="Q22" i="3"/>
  <c r="Q22" i="21"/>
  <c r="Q22" i="23"/>
  <c r="Q22" i="25"/>
  <c r="Q22" i="30"/>
  <c r="Q22" i="27"/>
  <c r="Q22" i="37"/>
  <c r="Q22" i="24"/>
  <c r="Q22" i="34"/>
  <c r="Q22" i="22"/>
  <c r="Q22" i="28"/>
  <c r="G26" i="19"/>
  <c r="F26"/>
  <c r="Q30" i="26"/>
  <c r="Q30" i="4"/>
  <c r="Q30" i="37"/>
  <c r="Q30" i="22"/>
  <c r="Q30" i="31"/>
  <c r="Q30" i="23"/>
  <c r="Q30" i="21"/>
  <c r="Q30" i="35"/>
  <c r="Q30" i="33"/>
  <c r="Q30" i="38"/>
  <c r="Q30" i="28"/>
  <c r="H26" i="19"/>
  <c r="Q30" i="20"/>
  <c r="Q30" i="30"/>
  <c r="Q30" i="32"/>
  <c r="Q30" i="27"/>
  <c r="Q30" i="29"/>
  <c r="Q30" i="25"/>
  <c r="Q30" i="36"/>
  <c r="Q30" i="34"/>
  <c r="Q30" i="24"/>
  <c r="Q30" i="39"/>
  <c r="Q30" i="3"/>
  <c r="H34" i="19"/>
  <c r="Q38" i="38"/>
  <c r="Q38" i="29"/>
  <c r="Q38" i="28"/>
  <c r="Q38" i="34"/>
  <c r="Q38" i="23"/>
  <c r="Q38" i="26"/>
  <c r="Q38" i="21"/>
  <c r="Q38" i="20"/>
  <c r="Q38" i="32"/>
  <c r="Q38" i="27"/>
  <c r="Q38" i="35"/>
  <c r="G34" i="19"/>
  <c r="F34"/>
  <c r="Q38" i="22"/>
  <c r="Q38" i="25"/>
  <c r="Q38" i="31"/>
  <c r="Q38" i="37"/>
  <c r="Q38" i="4"/>
  <c r="Q38" i="3"/>
  <c r="Q38" i="30"/>
  <c r="Q38" i="33"/>
  <c r="Q38" i="36"/>
  <c r="Q38" i="24"/>
  <c r="Q38" i="39"/>
  <c r="G42" i="19"/>
  <c r="F42"/>
  <c r="Q46" i="34"/>
  <c r="Q46" i="28"/>
  <c r="Q46" i="23"/>
  <c r="Q46" i="21"/>
  <c r="Q46" i="26"/>
  <c r="Q46" i="35"/>
  <c r="Q46" i="36"/>
  <c r="Q46" i="22"/>
  <c r="Q46" i="38"/>
  <c r="Q46" i="4"/>
  <c r="Q46" i="3"/>
  <c r="H42" i="19"/>
  <c r="Q46" i="39"/>
  <c r="Q46" i="25"/>
  <c r="Q46" i="20"/>
  <c r="Q46" i="33"/>
  <c r="Q46" i="30"/>
  <c r="Q46" i="32"/>
  <c r="Q46" i="37"/>
  <c r="Q46" i="24"/>
  <c r="Q46" i="29"/>
  <c r="Q46" i="31"/>
  <c r="Q46" i="27"/>
  <c r="F13" i="19"/>
  <c r="Q17" i="29"/>
  <c r="Q17" i="27"/>
  <c r="Q17" i="33"/>
  <c r="Q17" i="21"/>
  <c r="Q17" i="3"/>
  <c r="Q17" i="20"/>
  <c r="Q17" i="4"/>
  <c r="Q17" i="37"/>
  <c r="Q17" i="28"/>
  <c r="Q17" i="38"/>
  <c r="Q17" i="35"/>
  <c r="H13" i="19"/>
  <c r="G13"/>
  <c r="Q17" i="23"/>
  <c r="Q17" i="25"/>
  <c r="Q17" i="36"/>
  <c r="Q17" i="39"/>
  <c r="Q17" i="22"/>
  <c r="Q17" i="34"/>
  <c r="Q17" i="31"/>
  <c r="Q17" i="26"/>
  <c r="Q17" i="30"/>
  <c r="Q17" i="32"/>
  <c r="Q17" i="24"/>
  <c r="H21" i="19"/>
  <c r="G21"/>
  <c r="Q25" i="35"/>
  <c r="Q25" i="38"/>
  <c r="Q25" i="3"/>
  <c r="Q25" i="33"/>
  <c r="Q25" i="24"/>
  <c r="Q25" i="28"/>
  <c r="Q25" i="39"/>
  <c r="Q25" i="36"/>
  <c r="Q25" i="20"/>
  <c r="Q25" i="30"/>
  <c r="Q25" i="26"/>
  <c r="F21" i="19"/>
  <c r="Q25" i="21"/>
  <c r="Q25" i="25"/>
  <c r="Q25" i="27"/>
  <c r="Q25" i="34"/>
  <c r="Q25" i="32"/>
  <c r="Q25" i="29"/>
  <c r="Q25" i="23"/>
  <c r="Q25" i="22"/>
  <c r="Q25" i="31"/>
  <c r="Q25" i="4"/>
  <c r="Q25" i="37"/>
  <c r="F29" i="19"/>
  <c r="Q33" i="33"/>
  <c r="Q33" i="22"/>
  <c r="Q33" i="36"/>
  <c r="Q33" i="38"/>
  <c r="Q33" i="3"/>
  <c r="Q33" i="27"/>
  <c r="Q33" i="23"/>
  <c r="Q33" i="39"/>
  <c r="Q33" i="24"/>
  <c r="Q33" i="26"/>
  <c r="Q33" i="30"/>
  <c r="H29" i="19"/>
  <c r="G29"/>
  <c r="Q33" i="25"/>
  <c r="Q33" i="32"/>
  <c r="Q33" i="29"/>
  <c r="Q33" i="37"/>
  <c r="Q33" i="28"/>
  <c r="Q33" i="34"/>
  <c r="Q33" i="31"/>
  <c r="Q33" i="21"/>
  <c r="Q33" i="35"/>
  <c r="Q33" i="4"/>
  <c r="Q33" i="20"/>
  <c r="H37" i="19"/>
  <c r="G37"/>
  <c r="Q41" i="34"/>
  <c r="Q41" i="24"/>
  <c r="Q41" i="3"/>
  <c r="Q41" i="39"/>
  <c r="Q41" i="38"/>
  <c r="Q41" i="29"/>
  <c r="Q41" i="32"/>
  <c r="Q41" i="31"/>
  <c r="Q41" i="37"/>
  <c r="Q41" i="23"/>
  <c r="Q41" i="26"/>
  <c r="F37" i="19"/>
  <c r="Q41" i="30"/>
  <c r="Q41" i="28"/>
  <c r="Q41" i="22"/>
  <c r="Q41" i="20"/>
  <c r="Q41" i="33"/>
  <c r="Q41" i="25"/>
  <c r="Q41" i="35"/>
  <c r="Q41" i="4"/>
  <c r="Q41" i="36"/>
  <c r="Q41" i="21"/>
  <c r="Q41" i="27"/>
  <c r="H12" i="19"/>
  <c r="Q16" i="39"/>
  <c r="Q16" i="30"/>
  <c r="Q16" i="27"/>
  <c r="Q16" i="34"/>
  <c r="Q16" i="31"/>
  <c r="Q16" i="37"/>
  <c r="Q16" i="35"/>
  <c r="Q16" i="26"/>
  <c r="Q16" i="38"/>
  <c r="Q16" i="25"/>
  <c r="Q16" i="24"/>
  <c r="G12" i="19"/>
  <c r="F12"/>
  <c r="Q16" i="32"/>
  <c r="Q16" i="3"/>
  <c r="Q16" i="36"/>
  <c r="Q16" i="21"/>
  <c r="Q16" i="22"/>
  <c r="Q16" i="29"/>
  <c r="Q16" i="4"/>
  <c r="Q16" i="20"/>
  <c r="Q16" i="23"/>
  <c r="Q16" i="28"/>
  <c r="Q16" i="33"/>
  <c r="H20" i="19"/>
  <c r="Q24" i="32"/>
  <c r="Q24" i="25"/>
  <c r="Q24" i="36"/>
  <c r="Q24" i="27"/>
  <c r="Q24" i="3"/>
  <c r="Q24" i="21"/>
  <c r="Q24" i="35"/>
  <c r="Q24" i="20"/>
  <c r="Q24" i="29"/>
  <c r="Q24" i="38"/>
  <c r="Q24" i="4"/>
  <c r="G20" i="19"/>
  <c r="F20"/>
  <c r="Q24" i="26"/>
  <c r="Q24" i="34"/>
  <c r="Q24" i="24"/>
  <c r="Q24" i="30"/>
  <c r="Q24" i="39"/>
  <c r="Q24" i="37"/>
  <c r="Q24" i="28"/>
  <c r="Q24" i="22"/>
  <c r="Q24" i="33"/>
  <c r="Q24" i="23"/>
  <c r="Q24" i="31"/>
  <c r="G28" i="19"/>
  <c r="F28"/>
  <c r="Q32" i="38"/>
  <c r="Q32" i="23"/>
  <c r="Q32" i="37"/>
  <c r="Q32" i="39"/>
  <c r="Q32" i="3"/>
  <c r="Q32" i="4"/>
  <c r="Q32" i="31"/>
  <c r="Q32" i="30"/>
  <c r="Q32" i="27"/>
  <c r="Q32" i="33"/>
  <c r="Q32" i="25"/>
  <c r="H28" i="19"/>
  <c r="Q32" i="36"/>
  <c r="Q32" i="28"/>
  <c r="Q32" i="20"/>
  <c r="Q32" i="34"/>
  <c r="Q32" i="24"/>
  <c r="Q32" i="32"/>
  <c r="Q32" i="26"/>
  <c r="Q32" i="21"/>
  <c r="Q32" i="29"/>
  <c r="Q32" i="35"/>
  <c r="Q32" i="22"/>
  <c r="H36" i="19"/>
  <c r="Q40" i="30"/>
  <c r="Q40" i="25"/>
  <c r="Q40" i="22"/>
  <c r="Q40" i="21"/>
  <c r="Q40" i="31"/>
  <c r="Q40" i="23"/>
  <c r="Q40" i="4"/>
  <c r="Q40" i="39"/>
  <c r="Q40" i="36"/>
  <c r="Q40" i="26"/>
  <c r="Q40" i="35"/>
  <c r="G36" i="19"/>
  <c r="F36"/>
  <c r="Q40" i="3"/>
  <c r="Q40" i="38"/>
  <c r="Q40" i="29"/>
  <c r="Q40" i="33"/>
  <c r="Q40" i="20"/>
  <c r="Q40" i="27"/>
  <c r="Q40" i="34"/>
  <c r="Q40" i="24"/>
  <c r="Q40" i="37"/>
  <c r="Q40" i="28"/>
  <c r="Q40" i="32"/>
  <c r="H7" i="19"/>
  <c r="G7"/>
  <c r="Q11" i="22"/>
  <c r="Q11" i="35"/>
  <c r="Q11" i="25"/>
  <c r="Q11" i="30"/>
  <c r="Q11" i="29"/>
  <c r="Q11" i="24"/>
  <c r="Q11" i="38"/>
  <c r="Q11" i="31"/>
  <c r="Q11" i="34"/>
  <c r="Q11" i="20"/>
  <c r="Q11" i="26"/>
  <c r="F7" i="19"/>
  <c r="Q11" i="3"/>
  <c r="Q11" i="21"/>
  <c r="Q11" i="39"/>
  <c r="Q11" i="33"/>
  <c r="Q11" i="27"/>
  <c r="Q11" i="36"/>
  <c r="Q11" i="37"/>
  <c r="Q11" i="4"/>
  <c r="Q11" i="23"/>
  <c r="Q11" i="28"/>
  <c r="Q11" i="32"/>
  <c r="F15" i="19"/>
  <c r="Q19" i="24"/>
  <c r="Q19" i="32"/>
  <c r="Q19" i="33"/>
  <c r="Q19" i="21"/>
  <c r="Q19" i="30"/>
  <c r="Q19" i="29"/>
  <c r="Q19" i="3"/>
  <c r="Q19" i="22"/>
  <c r="Q19" i="20"/>
  <c r="Q19" i="39"/>
  <c r="Q19" i="35"/>
  <c r="H15" i="19"/>
  <c r="G15"/>
  <c r="Q19" i="23"/>
  <c r="Q19" i="26"/>
  <c r="Q19" i="37"/>
  <c r="Q19" i="25"/>
  <c r="Q19" i="27"/>
  <c r="Q19" i="38"/>
  <c r="Q19" i="28"/>
  <c r="Q19" i="36"/>
  <c r="Q19" i="34"/>
  <c r="Q19" i="31"/>
  <c r="Q19" i="4"/>
  <c r="F23" i="19"/>
  <c r="Q27" i="26"/>
  <c r="Q27" i="21"/>
  <c r="Q27" i="23"/>
  <c r="Q27" i="33"/>
  <c r="Q27" i="37"/>
  <c r="Q27" i="24"/>
  <c r="Q27" i="34"/>
  <c r="Q27" i="31"/>
  <c r="Q27" i="36"/>
  <c r="Q27" i="30"/>
  <c r="Q27" i="25"/>
  <c r="H23" i="19"/>
  <c r="G23"/>
  <c r="Q27" i="38"/>
  <c r="Q27" i="35"/>
  <c r="Q27" i="27"/>
  <c r="Q27" i="3"/>
  <c r="Q27" i="32"/>
  <c r="Q27" i="4"/>
  <c r="Q27" i="20"/>
  <c r="Q27" i="39"/>
  <c r="Q27" i="29"/>
  <c r="Q27" i="28"/>
  <c r="Q27" i="22"/>
  <c r="H31" i="19"/>
  <c r="G31"/>
  <c r="Q35" i="29"/>
  <c r="Q35" i="24"/>
  <c r="Q35" i="36"/>
  <c r="Q35" i="38"/>
  <c r="Q35" i="4"/>
  <c r="Q35" i="34"/>
  <c r="Q35" i="25"/>
  <c r="Q35" i="32"/>
  <c r="Q35" i="21"/>
  <c r="Q35" i="23"/>
  <c r="Q35" i="35"/>
  <c r="F31" i="19"/>
  <c r="Q35" i="22"/>
  <c r="Q35" i="28"/>
  <c r="Q35" i="37"/>
  <c r="Q35" i="20"/>
  <c r="Q35" i="33"/>
  <c r="Q35" i="3"/>
  <c r="Q35" i="26"/>
  <c r="Q35" i="27"/>
  <c r="Q35" i="31"/>
  <c r="Q35" i="30"/>
  <c r="Q35" i="39"/>
  <c r="F39" i="19"/>
  <c r="Q43" i="25"/>
  <c r="Q43" i="36"/>
  <c r="Q43" i="28"/>
  <c r="Q43" i="27"/>
  <c r="Q43" i="33"/>
  <c r="Q43" i="26"/>
  <c r="Q43" i="34"/>
  <c r="Q43" i="37"/>
  <c r="Q43" i="4"/>
  <c r="Q43" i="30"/>
  <c r="Q43" i="32"/>
  <c r="H39" i="19"/>
  <c r="G39"/>
  <c r="Q43" i="23"/>
  <c r="Q43" i="22"/>
  <c r="Q43" i="31"/>
  <c r="Q43" i="21"/>
  <c r="Q43" i="20"/>
  <c r="Q43" i="38"/>
  <c r="Q43" i="39"/>
  <c r="Q43" i="35"/>
  <c r="Q43" i="3"/>
  <c r="Q43" i="29"/>
  <c r="Q43" i="24"/>
  <c r="G44" i="19"/>
  <c r="F44"/>
  <c r="Q48" i="33"/>
  <c r="Q48" i="22"/>
  <c r="Q48" i="26"/>
  <c r="Q48" i="31"/>
  <c r="Q48" i="35"/>
  <c r="Q48" i="32"/>
  <c r="Q48" i="38"/>
  <c r="Q48" i="3"/>
  <c r="Q48" i="29"/>
  <c r="Q48" i="30"/>
  <c r="Q48" i="4"/>
  <c r="H44" i="19"/>
  <c r="Q48" i="27"/>
  <c r="Q48" i="28"/>
  <c r="Q48" i="39"/>
  <c r="Q48" i="34"/>
  <c r="Q48" i="25"/>
  <c r="Q48" i="23"/>
  <c r="Q48" i="36"/>
  <c r="Q48" i="21"/>
  <c r="Q48" i="24"/>
  <c r="Q48" i="20"/>
  <c r="Q48" i="37"/>
  <c r="H14" i="19"/>
  <c r="Q18" i="29"/>
  <c r="Q18" i="28"/>
  <c r="Q18" i="33"/>
  <c r="Q18" i="20"/>
  <c r="Q18" i="27"/>
  <c r="Q18" i="30"/>
  <c r="Q18" i="23"/>
  <c r="Q18" i="34"/>
  <c r="Q18" i="22"/>
  <c r="Q18" i="26"/>
  <c r="Q18" i="36"/>
  <c r="G14" i="19"/>
  <c r="F14"/>
  <c r="Q18" i="31"/>
  <c r="Q18" i="38"/>
  <c r="Q18" i="25"/>
  <c r="Q18" i="21"/>
  <c r="Q18" i="37"/>
  <c r="Q18" i="3"/>
  <c r="Q18" i="32"/>
  <c r="Q18" i="24"/>
  <c r="Q18" i="39"/>
  <c r="Q18" i="35"/>
  <c r="Q18" i="4"/>
  <c r="G22" i="19"/>
  <c r="F22"/>
  <c r="Q26" i="33"/>
  <c r="Q26" i="29"/>
  <c r="Q26" i="24"/>
  <c r="Q26" i="37"/>
  <c r="Q26" i="28"/>
  <c r="Q26" i="27"/>
  <c r="Q26" i="26"/>
  <c r="Q26" i="4"/>
  <c r="Q26" i="39"/>
  <c r="Q26" i="20"/>
  <c r="Q26" i="34"/>
  <c r="H22" i="19"/>
  <c r="Q26" i="31"/>
  <c r="Q26" i="32"/>
  <c r="Q26" i="38"/>
  <c r="Q26" i="30"/>
  <c r="Q26" i="22"/>
  <c r="Q26" i="36"/>
  <c r="Q26" i="35"/>
  <c r="Q26" i="23"/>
  <c r="Q26" i="21"/>
  <c r="Q26" i="3"/>
  <c r="Q26" i="25"/>
  <c r="H30" i="19"/>
  <c r="Q34" i="23"/>
  <c r="Q34" i="33"/>
  <c r="Q34" i="22"/>
  <c r="Q34" i="3"/>
  <c r="Q34" i="29"/>
  <c r="Q34" i="31"/>
  <c r="Q34" i="28"/>
  <c r="Q34" i="26"/>
  <c r="Q34" i="38"/>
  <c r="Q34" i="32"/>
  <c r="Q34" i="25"/>
  <c r="G30" i="19"/>
  <c r="F30"/>
  <c r="Q34" i="20"/>
  <c r="Q34" i="36"/>
  <c r="Q34" i="39"/>
  <c r="Q34" i="21"/>
  <c r="Q34" i="4"/>
  <c r="Q34" i="34"/>
  <c r="Q34" i="37"/>
  <c r="Q34" i="24"/>
  <c r="Q34" i="27"/>
  <c r="Q34" i="35"/>
  <c r="Q34" i="30"/>
  <c r="G38" i="19"/>
  <c r="F38"/>
  <c r="Q42" i="38"/>
  <c r="Q42" i="34"/>
  <c r="Q42" i="29"/>
  <c r="Q42" i="26"/>
  <c r="Q42" i="24"/>
  <c r="Q42" i="39"/>
  <c r="Q42" i="22"/>
  <c r="Q42" i="20"/>
  <c r="Q42" i="33"/>
  <c r="Q42" i="35"/>
  <c r="Q42" i="27"/>
  <c r="H38" i="19"/>
  <c r="Q42" i="25"/>
  <c r="Q42" i="30"/>
  <c r="Q42" i="21"/>
  <c r="Q42" i="28"/>
  <c r="Q42" i="32"/>
  <c r="Q42" i="23"/>
  <c r="Q42" i="3"/>
  <c r="Q42" i="36"/>
  <c r="Q42" i="37"/>
  <c r="Q42" i="4"/>
  <c r="Q42" i="31"/>
  <c r="H9" i="19"/>
  <c r="G9"/>
  <c r="Q13" i="33"/>
  <c r="Q13" i="25"/>
  <c r="Q13" i="23"/>
  <c r="Q13" i="35"/>
  <c r="Q13" i="3"/>
  <c r="Q13" i="36"/>
  <c r="Q13" i="38"/>
  <c r="Q13" i="32"/>
  <c r="Q13" i="34"/>
  <c r="Q13" i="31"/>
  <c r="Q13" i="21"/>
  <c r="F9" i="19"/>
  <c r="Q13" i="26"/>
  <c r="Q13" i="30"/>
  <c r="Q13" i="39"/>
  <c r="Q13" i="24"/>
  <c r="Q13" i="28"/>
  <c r="Q13" i="20"/>
  <c r="Q13" i="37"/>
  <c r="Q13" i="29"/>
  <c r="Q13" i="22"/>
  <c r="Q13" i="4"/>
  <c r="Q13" i="27"/>
  <c r="F17" i="19"/>
  <c r="Q21" i="27"/>
  <c r="Q21" i="34"/>
  <c r="Q21" i="38"/>
  <c r="Q21" i="25"/>
  <c r="Q21" i="36"/>
  <c r="Q21" i="22"/>
  <c r="Q21" i="30"/>
  <c r="Q21" i="37"/>
  <c r="Q21" i="21"/>
  <c r="Q21" i="39"/>
  <c r="Q21" i="20"/>
  <c r="H17" i="19"/>
  <c r="G17"/>
  <c r="Q21" i="33"/>
  <c r="Q21" i="24"/>
  <c r="Q21" i="31"/>
  <c r="Q21" i="35"/>
  <c r="Q21" i="28"/>
  <c r="Q21" i="26"/>
  <c r="Q21" i="3"/>
  <c r="Q21" i="32"/>
  <c r="Q21" i="4"/>
  <c r="Q21" i="23"/>
  <c r="Q21" i="29"/>
  <c r="H25" i="19"/>
  <c r="G25"/>
  <c r="Q29" i="3"/>
  <c r="Q29" i="26"/>
  <c r="Q29" i="33"/>
  <c r="Q29" i="24"/>
  <c r="Q29" i="34"/>
  <c r="Q29" i="30"/>
  <c r="Q29" i="28"/>
  <c r="Q29" i="32"/>
  <c r="Q29" i="29"/>
  <c r="Q29" i="37"/>
  <c r="Q29" i="35"/>
  <c r="F25" i="19"/>
  <c r="Q29" i="38"/>
  <c r="Q29" i="23"/>
  <c r="Q29" i="21"/>
  <c r="Q29" i="39"/>
  <c r="Q29" i="25"/>
  <c r="Q29" i="31"/>
  <c r="Q29" i="36"/>
  <c r="Q29" i="4"/>
  <c r="Q29" i="27"/>
  <c r="Q29" i="20"/>
  <c r="Q29" i="22"/>
  <c r="F33" i="19"/>
  <c r="Q37" i="28"/>
  <c r="Q37" i="33"/>
  <c r="Q37" i="3"/>
  <c r="Q37" i="26"/>
  <c r="Q37" i="20"/>
  <c r="Q37" i="37"/>
  <c r="Q37" i="22"/>
  <c r="Q37" i="36"/>
  <c r="Q37" i="39"/>
  <c r="Q37" i="34"/>
  <c r="Q37" i="24"/>
  <c r="H33" i="19"/>
  <c r="G33"/>
  <c r="Q37" i="32"/>
  <c r="Q37" i="21"/>
  <c r="Q37" i="27"/>
  <c r="Q37" i="4"/>
  <c r="Q37" i="30"/>
  <c r="Q37" i="23"/>
  <c r="Q37" i="25"/>
  <c r="Q37" i="35"/>
  <c r="Q37" i="38"/>
  <c r="Q37" i="29"/>
  <c r="Q37" i="31"/>
  <c r="AZ42" i="2"/>
  <c r="AZ24"/>
  <c r="AZ34"/>
  <c r="AZ11"/>
  <c r="AZ22"/>
  <c r="AZ25"/>
  <c r="AZ19"/>
  <c r="AZ41"/>
  <c r="AZ28"/>
  <c r="AZ38"/>
  <c r="AZ32"/>
  <c r="AZ17"/>
  <c r="AZ20"/>
  <c r="AZ37"/>
  <c r="AZ33"/>
  <c r="AZ27"/>
  <c r="AZ12"/>
  <c r="AZ35"/>
  <c r="AZ43"/>
  <c r="AZ40"/>
  <c r="AZ39"/>
  <c r="AZ26"/>
  <c r="AZ6"/>
  <c r="AZ8"/>
  <c r="AZ7"/>
  <c r="AZ9"/>
  <c r="AZ29"/>
  <c r="AZ14"/>
  <c r="AZ13"/>
  <c r="AZ10"/>
  <c r="AZ21"/>
  <c r="AZ31"/>
  <c r="AZ16"/>
  <c r="AZ15"/>
  <c r="AZ18"/>
  <c r="AZ36"/>
  <c r="AZ23"/>
  <c r="AZ30"/>
</calcChain>
</file>

<file path=xl/sharedStrings.xml><?xml version="1.0" encoding="utf-8"?>
<sst xmlns="http://schemas.openxmlformats.org/spreadsheetml/2006/main" count="916" uniqueCount="238">
  <si>
    <t>Прошлогодние соревнования</t>
  </si>
  <si>
    <t>№</t>
  </si>
  <si>
    <t>Дата:</t>
  </si>
  <si>
    <t>Город:</t>
  </si>
  <si>
    <t>Название:</t>
  </si>
  <si>
    <t>Дата</t>
  </si>
  <si>
    <t>Город</t>
  </si>
  <si>
    <t>Название</t>
  </si>
  <si>
    <t>a</t>
  </si>
  <si>
    <t>Москва</t>
  </si>
  <si>
    <t>Rollerclub Cup</t>
  </si>
  <si>
    <t>b</t>
  </si>
  <si>
    <t>Воронеж</t>
  </si>
  <si>
    <t>Инлайн Весна</t>
  </si>
  <si>
    <t>Санкт-Петербург</t>
  </si>
  <si>
    <t>SPB Battle</t>
  </si>
  <si>
    <t>c</t>
  </si>
  <si>
    <t>Париж</t>
  </si>
  <si>
    <t>PSWC</t>
  </si>
  <si>
    <t>d</t>
  </si>
  <si>
    <t>Feel the Style</t>
  </si>
  <si>
    <t>Пекин</t>
  </si>
  <si>
    <t>Battle Masters Beijing</t>
  </si>
  <si>
    <t>Саратов</t>
  </si>
  <si>
    <t>Style'64 Contest</t>
  </si>
  <si>
    <t>e</t>
  </si>
  <si>
    <t>Минск</t>
  </si>
  <si>
    <t>Belaruss Slalom Series</t>
  </si>
  <si>
    <t>Киев</t>
  </si>
  <si>
    <t>Kiev Slalom Battle</t>
  </si>
  <si>
    <t>Северодвинск</t>
  </si>
  <si>
    <t>White Sea Cup</t>
  </si>
  <si>
    <t>f</t>
  </si>
  <si>
    <t>Чемпионат ФРС</t>
  </si>
  <si>
    <t>Берлин</t>
  </si>
  <si>
    <t>Inline Games</t>
  </si>
  <si>
    <t>Лондон</t>
  </si>
  <si>
    <t>Шанхай</t>
  </si>
  <si>
    <t>Shanghai Grand Prix</t>
  </si>
  <si>
    <t>Донецк</t>
  </si>
  <si>
    <t>X-Town Fall 2011</t>
  </si>
  <si>
    <t>Гайзинген</t>
  </si>
  <si>
    <t>Чемпионат Мира</t>
  </si>
  <si>
    <t>15</t>
  </si>
  <si>
    <t>16</t>
  </si>
  <si>
    <t>17</t>
  </si>
  <si>
    <t>18</t>
  </si>
  <si>
    <t>19</t>
  </si>
  <si>
    <t>20</t>
  </si>
  <si>
    <t>Сегодня=</t>
  </si>
  <si>
    <t>Фамилия</t>
  </si>
  <si>
    <t>Имя</t>
  </si>
  <si>
    <t>ID</t>
  </si>
  <si>
    <t>Баллы за 2012</t>
  </si>
  <si>
    <t>Баллы за год</t>
  </si>
  <si>
    <t>Итоговый рейтинг</t>
  </si>
  <si>
    <t>∆</t>
  </si>
  <si>
    <t>Красноярск</t>
  </si>
  <si>
    <t>Ульяновск</t>
  </si>
  <si>
    <t>Пенза</t>
  </si>
  <si>
    <t>Самара</t>
  </si>
  <si>
    <t>Предварительный уровень соревнований</t>
  </si>
  <si>
    <t>Предварительная сумма всех рейтингов</t>
  </si>
  <si>
    <t>Предварительная сумма рейтингов участников</t>
  </si>
  <si>
    <t>Сила соревнований</t>
  </si>
  <si>
    <t>Понижающий коэффициент (&lt;10 чел.)</t>
  </si>
  <si>
    <t>Текущий рейтинг</t>
  </si>
  <si>
    <t>Место</t>
  </si>
  <si>
    <t>Баллы за место</t>
  </si>
  <si>
    <t>Баллы в рейтинг</t>
  </si>
  <si>
    <t>ФамИмя</t>
  </si>
  <si>
    <t>Сумма</t>
  </si>
  <si>
    <t>Баттл</t>
  </si>
  <si>
    <t>Чемпионат Европы</t>
  </si>
  <si>
    <t>Таблица для включения в рейтинг соревновнаий с интервалом</t>
  </si>
  <si>
    <t>Соревы</t>
  </si>
  <si>
    <t>Кузнецова</t>
  </si>
  <si>
    <t>Дарья</t>
  </si>
  <si>
    <t>Полина</t>
  </si>
  <si>
    <t>Лысенко</t>
  </si>
  <si>
    <t>Кристина</t>
  </si>
  <si>
    <t>Семенихина</t>
  </si>
  <si>
    <t>Ольга</t>
  </si>
  <si>
    <t>Кулагина</t>
  </si>
  <si>
    <t>Юлия</t>
  </si>
  <si>
    <t>Лыткарино</t>
  </si>
  <si>
    <t>Бабий</t>
  </si>
  <si>
    <t>Анжелика</t>
  </si>
  <si>
    <t>Ставинова</t>
  </si>
  <si>
    <t>Софья</t>
  </si>
  <si>
    <t>Дубинчик</t>
  </si>
  <si>
    <t>Ксения</t>
  </si>
  <si>
    <t>Харченко</t>
  </si>
  <si>
    <t>Алла</t>
  </si>
  <si>
    <t>Моска</t>
  </si>
  <si>
    <t>Шабалкина</t>
  </si>
  <si>
    <t>Александра</t>
  </si>
  <si>
    <t>Костикова</t>
  </si>
  <si>
    <t>Татьяна</t>
  </si>
  <si>
    <t>Бударина</t>
  </si>
  <si>
    <t>Мария</t>
  </si>
  <si>
    <t>Куршакова</t>
  </si>
  <si>
    <t>Николаева</t>
  </si>
  <si>
    <t>Екатерина</t>
  </si>
  <si>
    <t>Родионова</t>
  </si>
  <si>
    <t>Акулова</t>
  </si>
  <si>
    <t>Надежда</t>
  </si>
  <si>
    <t>Спиридонова</t>
  </si>
  <si>
    <t>Осинина</t>
  </si>
  <si>
    <t/>
  </si>
  <si>
    <t>Шемякинская</t>
  </si>
  <si>
    <t>Яна</t>
  </si>
  <si>
    <t>Гусева</t>
  </si>
  <si>
    <t>Рождественская</t>
  </si>
  <si>
    <t>Виговская</t>
  </si>
  <si>
    <t>Елизавета</t>
  </si>
  <si>
    <t>Валерия</t>
  </si>
  <si>
    <t>Диденко</t>
  </si>
  <si>
    <t>Фесенко</t>
  </si>
  <si>
    <t>Наталья</t>
  </si>
  <si>
    <t>Шурыгина</t>
  </si>
  <si>
    <t>Карандеева</t>
  </si>
  <si>
    <t>Анна</t>
  </si>
  <si>
    <t>Зенкова</t>
  </si>
  <si>
    <t>Анастасия</t>
  </si>
  <si>
    <t>Давыдова</t>
  </si>
  <si>
    <t>Алина</t>
  </si>
  <si>
    <t>Мурашко</t>
  </si>
  <si>
    <t>Санникова</t>
  </si>
  <si>
    <t>Степанова</t>
  </si>
  <si>
    <t>Евгения</t>
  </si>
  <si>
    <t>Васанова</t>
  </si>
  <si>
    <t>Алиса</t>
  </si>
  <si>
    <t>Первененок</t>
  </si>
  <si>
    <t>Оксана</t>
  </si>
  <si>
    <t>Строганова</t>
  </si>
  <si>
    <t>Зеленина</t>
  </si>
  <si>
    <t>Елена</t>
  </si>
  <si>
    <t>Сайфуллина</t>
  </si>
  <si>
    <t>Эльмира</t>
  </si>
  <si>
    <t>Редкова</t>
  </si>
  <si>
    <t>Пименова</t>
  </si>
  <si>
    <t>Михайлиди</t>
  </si>
  <si>
    <t>Макарова</t>
  </si>
  <si>
    <t>Курчатов</t>
  </si>
  <si>
    <t>Battle Masters Beijin</t>
  </si>
  <si>
    <t>g</t>
  </si>
  <si>
    <t>Бегунова</t>
  </si>
  <si>
    <t>Каберова</t>
  </si>
  <si>
    <t>Индира</t>
  </si>
  <si>
    <t>Барышникова</t>
  </si>
  <si>
    <t>Вручную</t>
  </si>
  <si>
    <t>дней и учётом их цикличности</t>
  </si>
  <si>
    <t>h</t>
  </si>
  <si>
    <t>Surname</t>
  </si>
  <si>
    <t>Name</t>
  </si>
  <si>
    <t>Place</t>
  </si>
  <si>
    <t>Russian Championship</t>
  </si>
  <si>
    <t>Freestyle Slalom, Women</t>
  </si>
  <si>
    <t>Номер сорев</t>
  </si>
  <si>
    <t>Семёнова</t>
  </si>
  <si>
    <t>2 первых!</t>
  </si>
  <si>
    <t>2012</t>
  </si>
  <si>
    <t>Фристайл слалом, женщины</t>
  </si>
  <si>
    <t>Ω</t>
  </si>
  <si>
    <t>__Классика</t>
  </si>
  <si>
    <t>Рез-ты Ω</t>
  </si>
  <si>
    <t>Сегодня</t>
  </si>
  <si>
    <t>Лист предыдущих сорев</t>
  </si>
  <si>
    <t>linked date</t>
  </si>
  <si>
    <t>sheet</t>
  </si>
  <si>
    <t>Ранг</t>
  </si>
  <si>
    <t>Дельта</t>
  </si>
  <si>
    <t>ic135</t>
  </si>
  <si>
    <t>rc125</t>
  </si>
  <si>
    <t>ib150</t>
  </si>
  <si>
    <t>rb075</t>
  </si>
  <si>
    <t>rc100</t>
  </si>
  <si>
    <t>ic100</t>
  </si>
  <si>
    <t>ic150</t>
  </si>
  <si>
    <t>Баллы для М</t>
  </si>
  <si>
    <t>4th</t>
  </si>
  <si>
    <t>Код</t>
  </si>
  <si>
    <t>Северо-двинск</t>
  </si>
  <si>
    <t>Одесса</t>
  </si>
  <si>
    <t>Odessa Roller Fest 2012</t>
  </si>
  <si>
    <t>Санкт-Вендел</t>
  </si>
  <si>
    <t>Этап WSSA</t>
  </si>
  <si>
    <t>iс100</t>
  </si>
  <si>
    <t>Лишуй</t>
  </si>
  <si>
    <t>ib175</t>
  </si>
  <si>
    <t>i</t>
  </si>
  <si>
    <t>Таганрог</t>
  </si>
  <si>
    <t>X-Town Fall 2012</t>
  </si>
  <si>
    <t>j</t>
  </si>
  <si>
    <t>Фомина</t>
  </si>
  <si>
    <t>Мелетьева</t>
  </si>
  <si>
    <t>Kuznetsova Daria</t>
  </si>
  <si>
    <t>Semenova Polina</t>
  </si>
  <si>
    <t>Semenikhina Olga</t>
  </si>
  <si>
    <t>Babiy Anzhelika</t>
  </si>
  <si>
    <t>Kulagina Yulia</t>
  </si>
  <si>
    <t>Lysenko Kristina</t>
  </si>
  <si>
    <t>Stavinova Sofiya</t>
  </si>
  <si>
    <t>Dubinchik Ksenia</t>
  </si>
  <si>
    <t>Davydova Alina</t>
  </si>
  <si>
    <t>Kharchenko Alla</t>
  </si>
  <si>
    <t>Budarina Maria</t>
  </si>
  <si>
    <t>Kostikova Tatiana</t>
  </si>
  <si>
    <t>Kaberova Indira</t>
  </si>
  <si>
    <t>Nikolaeva Ekaterina</t>
  </si>
  <si>
    <t>Zenkova Anastasia</t>
  </si>
  <si>
    <t>Sannikova Natalia</t>
  </si>
  <si>
    <t>Kurshakova Kristina</t>
  </si>
  <si>
    <t>Shemyakinskaya Yana</t>
  </si>
  <si>
    <t>Guseva Polina</t>
  </si>
  <si>
    <t>Vasanova Alisa</t>
  </si>
  <si>
    <t>Dubinchik Natalia</t>
  </si>
  <si>
    <t>Shabalkina Aleksandra</t>
  </si>
  <si>
    <t>Osinina Aleksandra</t>
  </si>
  <si>
    <t>Fomina Natalya</t>
  </si>
  <si>
    <t>Shurigina Mariya</t>
  </si>
  <si>
    <t>Karandeeva Anna</t>
  </si>
  <si>
    <t>Rozhdestvenskaya Olga</t>
  </si>
  <si>
    <t>Begunova Maria</t>
  </si>
  <si>
    <t>Meletyeva Valeria</t>
  </si>
  <si>
    <t>Osinina Natalia</t>
  </si>
  <si>
    <t>Stepanova Evgeniya</t>
  </si>
  <si>
    <t>Baryshnikova Aleksandra</t>
  </si>
  <si>
    <t>Pervenenok Oksana</t>
  </si>
  <si>
    <t>Stroganova Alexandra</t>
  </si>
  <si>
    <t>Rodionova Daria</t>
  </si>
  <si>
    <t>Spiridonova Tatiana</t>
  </si>
  <si>
    <t>Fesenko Daria</t>
  </si>
  <si>
    <t>Murashko Daria</t>
  </si>
  <si>
    <t>Гродно</t>
  </si>
  <si>
    <t>Grodno Battle</t>
  </si>
  <si>
    <t>ib075</t>
  </si>
</sst>
</file>

<file path=xl/styles.xml><?xml version="1.0" encoding="utf-8"?>
<styleSheet xmlns="http://schemas.openxmlformats.org/spreadsheetml/2006/main">
  <numFmts count="6">
    <numFmt numFmtId="164" formatCode="mm/dd/yy"/>
    <numFmt numFmtId="165" formatCode="dd\.mm\.yy"/>
    <numFmt numFmtId="166" formatCode="dd/mm/yy"/>
    <numFmt numFmtId="167" formatCode="0;[Red]\-0"/>
    <numFmt numFmtId="168" formatCode="mm/dd/yyyy"/>
    <numFmt numFmtId="169" formatCode="dd/mm/yy;@"/>
  </numFmts>
  <fonts count="42">
    <font>
      <sz val="10"/>
      <name val="Arial Cyr"/>
      <family val="2"/>
    </font>
    <font>
      <b/>
      <sz val="12"/>
      <name val="Arial Cyr"/>
      <family val="2"/>
    </font>
    <font>
      <b/>
      <sz val="10"/>
      <name val="Arial Cyr"/>
      <family val="2"/>
    </font>
    <font>
      <sz val="10"/>
      <name val="Arial"/>
      <family val="2"/>
    </font>
    <font>
      <b/>
      <sz val="10"/>
      <color rgb="FF004586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sz val="10"/>
      <color rgb="FFFFD320"/>
      <name val="Arial"/>
      <family val="2"/>
    </font>
    <font>
      <sz val="10"/>
      <color rgb="FFFFFFFF"/>
      <name val="Arial"/>
      <family val="2"/>
    </font>
    <font>
      <b/>
      <sz val="10"/>
      <color rgb="FFFFFFFF"/>
      <name val="Arial"/>
      <family val="2"/>
    </font>
    <font>
      <sz val="8"/>
      <color rgb="FFFFFFFF"/>
      <name val="Arial"/>
      <family val="2"/>
    </font>
    <font>
      <sz val="8"/>
      <name val="Arial"/>
      <family val="2"/>
    </font>
    <font>
      <sz val="13"/>
      <name val="Arial"/>
      <family val="2"/>
    </font>
    <font>
      <sz val="10"/>
      <color rgb="FF0000FF"/>
      <name val="Arial"/>
      <family val="2"/>
    </font>
    <font>
      <sz val="10"/>
      <color rgb="FF00AE00"/>
      <name val="Arial"/>
      <family val="2"/>
    </font>
    <font>
      <sz val="12"/>
      <name val="Arial"/>
      <family val="2"/>
    </font>
    <font>
      <sz val="10"/>
      <color rgb="FFC0C0C0"/>
      <name val="Arial"/>
      <family val="2"/>
    </font>
    <font>
      <sz val="10"/>
      <color rgb="FFFF00FF"/>
      <name val="Arial"/>
      <family val="2"/>
    </font>
    <font>
      <sz val="10"/>
      <color rgb="FFFF0000"/>
      <name val="Arial Cyr"/>
      <family val="2"/>
    </font>
    <font>
      <b/>
      <sz val="10"/>
      <name val="Arial Black"/>
      <family val="2"/>
    </font>
    <font>
      <b/>
      <sz val="14"/>
      <name val="Arial"/>
      <family val="2"/>
    </font>
    <font>
      <sz val="10"/>
      <color theme="0" tint="-0.24994659260841701"/>
      <name val="Arial"/>
      <family val="2"/>
    </font>
    <font>
      <sz val="9"/>
      <color rgb="FFFFFFFF"/>
      <name val="Arial Cyr"/>
      <family val="2"/>
    </font>
    <font>
      <b/>
      <sz val="14"/>
      <name val="Arial Cyr"/>
      <family val="2"/>
    </font>
    <font>
      <b/>
      <sz val="10"/>
      <name val="Arial Cyr"/>
      <charset val="204"/>
    </font>
    <font>
      <b/>
      <sz val="12"/>
      <name val="Calibri"/>
      <family val="2"/>
    </font>
    <font>
      <sz val="10"/>
      <color theme="0"/>
      <name val="Arial"/>
      <family val="2"/>
    </font>
    <font>
      <b/>
      <sz val="12"/>
      <name val="Arial Cyr"/>
      <charset val="204"/>
    </font>
    <font>
      <b/>
      <sz val="20"/>
      <name val="Arial Cyr"/>
      <charset val="204"/>
    </font>
    <font>
      <sz val="10"/>
      <color rgb="FFFFFFFF"/>
      <name val="Arial Cyr"/>
      <family val="2"/>
    </font>
    <font>
      <b/>
      <sz val="10"/>
      <color theme="0"/>
      <name val="Arial Black"/>
      <family val="2"/>
    </font>
    <font>
      <sz val="10"/>
      <color theme="4" tint="-0.249977111117893"/>
      <name val="Arial"/>
      <family val="2"/>
    </font>
    <font>
      <sz val="10"/>
      <color rgb="FFFFCC00"/>
      <name val="Arial"/>
      <family val="2"/>
    </font>
    <font>
      <sz val="11"/>
      <color rgb="FF000000"/>
      <name val="Calibri"/>
      <family val="2"/>
      <charset val="204"/>
    </font>
    <font>
      <sz val="10"/>
      <name val="Times New Roman"/>
      <family val="1"/>
      <charset val="204"/>
    </font>
    <font>
      <sz val="10"/>
      <name val="Arial"/>
      <family val="2"/>
      <charset val="204"/>
    </font>
    <font>
      <b/>
      <sz val="10"/>
      <name val="Arial"/>
      <family val="2"/>
      <charset val="204"/>
    </font>
    <font>
      <b/>
      <sz val="10"/>
      <color indexed="18"/>
      <name val="Arial"/>
      <family val="2"/>
      <charset val="204"/>
    </font>
    <font>
      <b/>
      <sz val="10"/>
      <color indexed="9"/>
      <name val="Arial"/>
      <family val="2"/>
      <charset val="204"/>
    </font>
    <font>
      <sz val="10"/>
      <color indexed="9"/>
      <name val="Arial"/>
      <family val="2"/>
      <charset val="204"/>
    </font>
    <font>
      <i/>
      <sz val="10"/>
      <color indexed="10"/>
      <name val="Arial"/>
      <family val="2"/>
      <charset val="204"/>
    </font>
    <font>
      <sz val="10"/>
      <name val="Arial Cyr"/>
      <family val="2"/>
    </font>
  </fonts>
  <fills count="37">
    <fill>
      <patternFill patternType="none"/>
    </fill>
    <fill>
      <patternFill patternType="gray125"/>
    </fill>
    <fill>
      <patternFill patternType="solid">
        <fgColor rgb="FFFFFF00"/>
        <bgColor rgb="FFFFFF66"/>
      </patternFill>
    </fill>
    <fill>
      <patternFill patternType="solid">
        <fgColor rgb="FFCCCCCC"/>
        <bgColor rgb="FFC0C0C0"/>
      </patternFill>
    </fill>
    <fill>
      <patternFill patternType="solid">
        <fgColor rgb="FF99CCFF"/>
        <bgColor rgb="FFC0C0C0"/>
      </patternFill>
    </fill>
    <fill>
      <patternFill patternType="solid">
        <fgColor rgb="FF808080"/>
        <bgColor rgb="FF969696"/>
      </patternFill>
    </fill>
    <fill>
      <patternFill patternType="solid">
        <fgColor rgb="FFFF8080"/>
        <bgColor rgb="FFFF99CC"/>
      </patternFill>
    </fill>
    <fill>
      <patternFill patternType="solid">
        <fgColor rgb="FFC0C0C0"/>
        <bgColor rgb="FFCCCCCC"/>
      </patternFill>
    </fill>
    <fill>
      <patternFill patternType="solid">
        <fgColor rgb="FFFFFF66"/>
        <bgColor rgb="FFFFFF99"/>
      </patternFill>
    </fill>
    <fill>
      <patternFill patternType="solid">
        <fgColor rgb="FFFFCC99"/>
        <bgColor rgb="FFCCCCCC"/>
      </patternFill>
    </fill>
    <fill>
      <patternFill patternType="solid">
        <fgColor rgb="FFEB613D"/>
        <bgColor rgb="FFFF8080"/>
      </patternFill>
    </fill>
    <fill>
      <patternFill patternType="solid">
        <fgColor rgb="FFFFFF99"/>
        <bgColor rgb="FFFFFFCC"/>
      </patternFill>
    </fill>
    <fill>
      <patternFill patternType="solid">
        <fgColor rgb="FFCFE7F5"/>
        <bgColor rgb="FFCCFFFF"/>
      </patternFill>
    </fill>
    <fill>
      <patternFill patternType="solid">
        <fgColor rgb="FFFFCC00"/>
        <bgColor rgb="FFFFD320"/>
      </patternFill>
    </fill>
    <fill>
      <patternFill patternType="solid">
        <fgColor rgb="FFFF00FF"/>
        <bgColor rgb="FFFF00FF"/>
      </patternFill>
    </fill>
    <fill>
      <patternFill patternType="solid">
        <fgColor rgb="FFFF9900"/>
        <bgColor rgb="FFFFCC00"/>
      </patternFill>
    </fill>
    <fill>
      <patternFill patternType="solid">
        <fgColor rgb="FFFF0000"/>
        <bgColor rgb="FF993300"/>
      </patternFill>
    </fill>
    <fill>
      <patternFill patternType="solid">
        <fgColor rgb="FFFFFF00"/>
        <bgColor rgb="FFFFD320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00B0F0"/>
        <bgColor rgb="FFCCCCCC"/>
      </patternFill>
    </fill>
    <fill>
      <patternFill patternType="solid">
        <fgColor rgb="FFCCCC00"/>
        <bgColor rgb="FFFFD320"/>
      </patternFill>
    </fill>
    <fill>
      <patternFill patternType="solid">
        <fgColor rgb="FFCCCC00"/>
        <bgColor rgb="FFFFFFCC"/>
      </patternFill>
    </fill>
    <fill>
      <patternFill patternType="solid">
        <fgColor rgb="FFFFCC00"/>
        <bgColor rgb="FFFFCC00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37"/>
        <bgColor indexed="60"/>
      </patternFill>
    </fill>
    <fill>
      <patternFill patternType="solid">
        <fgColor indexed="24"/>
        <bgColor indexed="44"/>
      </patternFill>
    </fill>
    <fill>
      <patternFill patternType="solid">
        <fgColor indexed="30"/>
        <bgColor indexed="21"/>
      </patternFill>
    </fill>
    <fill>
      <patternFill patternType="solid">
        <fgColor indexed="59"/>
        <bgColor indexed="63"/>
      </patternFill>
    </fill>
    <fill>
      <patternFill patternType="solid">
        <fgColor indexed="52"/>
        <bgColor indexed="29"/>
      </patternFill>
    </fill>
    <fill>
      <patternFill patternType="solid">
        <fgColor indexed="49"/>
        <bgColor indexed="11"/>
      </patternFill>
    </fill>
    <fill>
      <patternFill patternType="solid">
        <fgColor indexed="14"/>
        <bgColor indexed="33"/>
      </patternFill>
    </fill>
    <fill>
      <patternFill patternType="solid">
        <fgColor indexed="16"/>
        <bgColor indexed="20"/>
      </patternFill>
    </fill>
    <fill>
      <patternFill patternType="solid">
        <fgColor indexed="62"/>
        <bgColor indexed="32"/>
      </patternFill>
    </fill>
    <fill>
      <patternFill patternType="solid">
        <fgColor indexed="51"/>
        <bgColor indexed="34"/>
      </patternFill>
    </fill>
  </fills>
  <borders count="63">
    <border>
      <left/>
      <right/>
      <top/>
      <bottom/>
      <diagonal/>
    </border>
    <border>
      <left style="thick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  <border>
      <left style="hair">
        <color auto="1"/>
      </left>
      <right/>
      <top style="hair">
        <color auto="1"/>
      </top>
      <bottom/>
      <diagonal/>
    </border>
    <border>
      <left/>
      <right/>
      <top style="hair">
        <color auto="1"/>
      </top>
      <bottom/>
      <diagonal/>
    </border>
    <border>
      <left/>
      <right style="thick">
        <color auto="1"/>
      </right>
      <top style="hair">
        <color auto="1"/>
      </top>
      <bottom/>
      <diagonal/>
    </border>
    <border>
      <left/>
      <right style="thick">
        <color auto="1"/>
      </right>
      <top/>
      <bottom/>
      <diagonal/>
    </border>
    <border>
      <left/>
      <right/>
      <top/>
      <bottom style="hair">
        <color auto="1"/>
      </bottom>
      <diagonal/>
    </border>
    <border>
      <left style="thick">
        <color auto="1"/>
      </left>
      <right style="thick">
        <color auto="1"/>
      </right>
      <top style="thick">
        <color auto="1"/>
      </top>
      <bottom/>
      <diagonal/>
    </border>
    <border>
      <left style="thick">
        <color auto="1"/>
      </left>
      <right/>
      <top style="thick">
        <color auto="1"/>
      </top>
      <bottom/>
      <diagonal/>
    </border>
    <border>
      <left/>
      <right/>
      <top style="thick">
        <color auto="1"/>
      </top>
      <bottom/>
      <diagonal/>
    </border>
    <border>
      <left style="thick">
        <color auto="1"/>
      </left>
      <right/>
      <top style="thick">
        <color auto="1"/>
      </top>
      <bottom style="thick">
        <color auto="1"/>
      </bottom>
      <diagonal/>
    </border>
    <border>
      <left style="thick">
        <color auto="1"/>
      </left>
      <right/>
      <top/>
      <bottom style="thick">
        <color auto="1"/>
      </bottom>
      <diagonal/>
    </border>
    <border>
      <left/>
      <right style="thick">
        <color auto="1"/>
      </right>
      <top/>
      <bottom style="thick">
        <color auto="1"/>
      </bottom>
      <diagonal/>
    </border>
    <border>
      <left style="thick">
        <color auto="1"/>
      </left>
      <right style="thick">
        <color auto="1"/>
      </right>
      <top/>
      <bottom style="thick">
        <color auto="1"/>
      </bottom>
      <diagonal/>
    </border>
    <border>
      <left/>
      <right/>
      <top/>
      <bottom style="thick">
        <color auto="1"/>
      </bottom>
      <diagonal/>
    </border>
    <border>
      <left style="thick">
        <color auto="1"/>
      </left>
      <right/>
      <top/>
      <bottom/>
      <diagonal/>
    </border>
    <border>
      <left style="thick">
        <color auto="1"/>
      </left>
      <right style="thick">
        <color auto="1"/>
      </right>
      <top/>
      <bottom/>
      <diagonal/>
    </border>
    <border>
      <left/>
      <right style="thick">
        <color auto="1"/>
      </right>
      <top style="thick">
        <color auto="1"/>
      </top>
      <bottom style="thick">
        <color auto="1"/>
      </bottom>
      <diagonal/>
    </border>
    <border>
      <left/>
      <right/>
      <top style="thick">
        <color auto="1"/>
      </top>
      <bottom style="thick">
        <color auto="1"/>
      </bottom>
      <diagonal/>
    </border>
    <border>
      <left/>
      <right style="thick">
        <color auto="1"/>
      </right>
      <top style="thick">
        <color auto="1"/>
      </top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ck">
        <color auto="1"/>
      </top>
      <bottom style="thin">
        <color auto="1"/>
      </bottom>
      <diagonal/>
    </border>
    <border>
      <left style="thick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 style="thick">
        <color auto="1"/>
      </right>
      <top style="thin">
        <color auto="1"/>
      </top>
      <bottom style="thick">
        <color auto="1"/>
      </bottom>
      <diagonal/>
    </border>
    <border>
      <left/>
      <right style="thin">
        <color auto="1"/>
      </right>
      <top style="thick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ck">
        <color auto="1"/>
      </bottom>
      <diagonal/>
    </border>
    <border>
      <left style="thick">
        <color auto="1"/>
      </left>
      <right style="thick">
        <color auto="1"/>
      </right>
      <top style="thick">
        <color auto="1"/>
      </top>
      <bottom style="thin">
        <color auto="1"/>
      </bottom>
      <diagonal/>
    </border>
    <border>
      <left style="thick">
        <color auto="1"/>
      </left>
      <right style="thick">
        <color auto="1"/>
      </right>
      <top style="thin">
        <color auto="1"/>
      </top>
      <bottom style="thin">
        <color auto="1"/>
      </bottom>
      <diagonal/>
    </border>
    <border>
      <left style="thick">
        <color auto="1"/>
      </left>
      <right style="thick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/>
      <top style="thick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ck">
        <color auto="1"/>
      </bottom>
      <diagonal/>
    </border>
    <border>
      <left/>
      <right style="medium">
        <color auto="1"/>
      </right>
      <top style="thick">
        <color auto="1"/>
      </top>
      <bottom/>
      <diagonal/>
    </border>
    <border>
      <left/>
      <right style="medium">
        <color auto="1"/>
      </right>
      <top/>
      <bottom style="thick">
        <color auto="1"/>
      </bottom>
      <diagonal/>
    </border>
    <border>
      <left/>
      <right style="medium">
        <color theme="0"/>
      </right>
      <top style="medium">
        <color theme="0"/>
      </top>
      <bottom style="medium">
        <color theme="0"/>
      </bottom>
      <diagonal/>
    </border>
    <border>
      <left style="medium">
        <color theme="0"/>
      </left>
      <right style="thick">
        <color auto="1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 style="medium">
        <color theme="0"/>
      </top>
      <bottom style="thick">
        <color auto="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thick">
        <color auto="1"/>
      </bottom>
      <diagonal/>
    </border>
    <border>
      <left style="medium">
        <color theme="0"/>
      </left>
      <right style="thick">
        <color auto="1"/>
      </right>
      <top style="medium">
        <color theme="0"/>
      </top>
      <bottom style="thick">
        <color auto="1"/>
      </bottom>
      <diagonal/>
    </border>
    <border>
      <left/>
      <right style="medium">
        <color theme="0"/>
      </right>
      <top style="thick">
        <color auto="1"/>
      </top>
      <bottom style="medium">
        <color theme="0"/>
      </bottom>
      <diagonal/>
    </border>
    <border>
      <left style="medium">
        <color theme="0"/>
      </left>
      <right style="medium">
        <color theme="0"/>
      </right>
      <top style="thick">
        <color auto="1"/>
      </top>
      <bottom style="medium">
        <color theme="0"/>
      </bottom>
      <diagonal/>
    </border>
    <border>
      <left style="medium">
        <color theme="0"/>
      </left>
      <right style="thick">
        <color auto="1"/>
      </right>
      <top style="thick">
        <color auto="1"/>
      </top>
      <bottom style="medium">
        <color theme="0"/>
      </bottom>
      <diagonal/>
    </border>
    <border>
      <left style="thick">
        <color auto="1"/>
      </left>
      <right style="thick">
        <color auto="1"/>
      </right>
      <top/>
      <bottom style="medium">
        <color auto="1"/>
      </bottom>
      <diagonal/>
    </border>
    <border>
      <left/>
      <right/>
      <top style="thin">
        <color auto="1"/>
      </top>
      <bottom/>
      <diagonal/>
    </border>
    <border>
      <left style="thick">
        <color auto="1"/>
      </left>
      <right/>
      <top style="thin">
        <color auto="1"/>
      </top>
      <bottom style="thick">
        <color auto="1"/>
      </bottom>
      <diagonal/>
    </border>
    <border>
      <left/>
      <right/>
      <top style="thin">
        <color auto="1"/>
      </top>
      <bottom style="thick">
        <color auto="1"/>
      </bottom>
      <diagonal/>
    </border>
    <border>
      <left/>
      <right style="thick">
        <color auto="1"/>
      </right>
      <top style="thin">
        <color auto="1"/>
      </top>
      <bottom style="thick">
        <color auto="1"/>
      </bottom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</borders>
  <cellStyleXfs count="18">
    <xf numFmtId="0" fontId="0" fillId="0" borderId="0"/>
    <xf numFmtId="0" fontId="33" fillId="0" borderId="0"/>
    <xf numFmtId="0" fontId="34" fillId="0" borderId="0">
      <alignment vertical="top" wrapText="1"/>
    </xf>
    <xf numFmtId="0" fontId="34" fillId="27" borderId="0" applyNumberFormat="0" applyBorder="0" applyProtection="0">
      <alignment vertical="top" wrapText="1"/>
    </xf>
    <xf numFmtId="0" fontId="37" fillId="0" borderId="0" applyNumberFormat="0" applyBorder="0" applyProtection="0">
      <alignment vertical="top" wrapText="1"/>
    </xf>
    <xf numFmtId="0" fontId="36" fillId="28" borderId="0" applyNumberFormat="0" applyBorder="0" applyProtection="0">
      <alignment vertical="center" wrapText="1"/>
    </xf>
    <xf numFmtId="0" fontId="36" fillId="29" borderId="0" applyNumberFormat="0" applyBorder="0" applyProtection="0">
      <alignment vertical="center" wrapText="1"/>
    </xf>
    <xf numFmtId="0" fontId="38" fillId="30" borderId="0" applyNumberFormat="0" applyBorder="0" applyProtection="0">
      <alignment vertical="center" wrapText="1"/>
    </xf>
    <xf numFmtId="0" fontId="36" fillId="31" borderId="0" applyNumberFormat="0" applyBorder="0" applyProtection="0">
      <alignment vertical="center" wrapText="1"/>
    </xf>
    <xf numFmtId="0" fontId="36" fillId="32" borderId="0" applyNumberFormat="0" applyBorder="0" applyProtection="0">
      <alignment vertical="center" wrapText="1"/>
    </xf>
    <xf numFmtId="0" fontId="36" fillId="33" borderId="0" applyNumberFormat="0" applyBorder="0" applyProtection="0">
      <alignment vertical="center" wrapText="1"/>
    </xf>
    <xf numFmtId="0" fontId="38" fillId="34" borderId="0" applyNumberFormat="0" applyBorder="0" applyProtection="0">
      <alignment vertical="center" wrapText="1"/>
    </xf>
    <xf numFmtId="0" fontId="38" fillId="27" borderId="0" applyNumberFormat="0" applyBorder="0" applyProtection="0">
      <alignment vertical="center" wrapText="1"/>
    </xf>
    <xf numFmtId="0" fontId="38" fillId="35" borderId="0" applyNumberFormat="0" applyBorder="0" applyProtection="0">
      <alignment vertical="center" wrapText="1"/>
    </xf>
    <xf numFmtId="0" fontId="36" fillId="36" borderId="0" applyNumberFormat="0" applyBorder="0" applyProtection="0">
      <alignment vertical="center" wrapText="1"/>
    </xf>
    <xf numFmtId="0" fontId="39" fillId="0" borderId="0" applyNumberFormat="0" applyFill="0" applyBorder="0" applyProtection="0">
      <alignment vertical="top" wrapText="1"/>
    </xf>
    <xf numFmtId="0" fontId="40" fillId="0" borderId="0" applyNumberFormat="0" applyFill="0" applyBorder="0" applyProtection="0">
      <alignment vertical="top" wrapText="1"/>
    </xf>
    <xf numFmtId="0" fontId="41" fillId="0" borderId="0"/>
  </cellStyleXfs>
  <cellXfs count="233">
    <xf numFmtId="0" fontId="0" fillId="0" borderId="0" xfId="0"/>
    <xf numFmtId="0" fontId="0" fillId="0" borderId="0" xfId="0" applyAlignment="1">
      <alignment horizontal="center"/>
    </xf>
    <xf numFmtId="49" fontId="0" fillId="0" borderId="0" xfId="0" applyNumberFormat="1" applyAlignment="1">
      <alignment horizontal="center"/>
    </xf>
    <xf numFmtId="49" fontId="0" fillId="0" borderId="0" xfId="0" applyNumberFormat="1"/>
    <xf numFmtId="164" fontId="0" fillId="0" borderId="0" xfId="0" applyNumberFormat="1"/>
    <xf numFmtId="0" fontId="3" fillId="0" borderId="0" xfId="0" applyFont="1"/>
    <xf numFmtId="0" fontId="3" fillId="0" borderId="0" xfId="0" applyFont="1"/>
    <xf numFmtId="0" fontId="3" fillId="0" borderId="0" xfId="0" applyFont="1" applyBorder="1"/>
    <xf numFmtId="0" fontId="3" fillId="4" borderId="7" xfId="0" applyFont="1" applyFill="1" applyBorder="1" applyAlignment="1">
      <alignment horizontal="center"/>
    </xf>
    <xf numFmtId="166" fontId="8" fillId="5" borderId="8" xfId="0" applyNumberFormat="1" applyFont="1" applyFill="1" applyBorder="1" applyAlignment="1">
      <alignment horizontal="center"/>
    </xf>
    <xf numFmtId="166" fontId="3" fillId="4" borderId="8" xfId="0" applyNumberFormat="1" applyFont="1" applyFill="1" applyBorder="1" applyAlignment="1">
      <alignment horizontal="center"/>
    </xf>
    <xf numFmtId="166" fontId="3" fillId="2" borderId="10" xfId="0" applyNumberFormat="1" applyFont="1" applyFill="1" applyBorder="1" applyAlignment="1">
      <alignment horizontal="center"/>
    </xf>
    <xf numFmtId="0" fontId="6" fillId="4" borderId="13" xfId="0" applyFont="1" applyFill="1" applyBorder="1" applyAlignment="1">
      <alignment horizontal="center" vertical="center" wrapText="1" shrinkToFit="1"/>
    </xf>
    <xf numFmtId="0" fontId="10" fillId="5" borderId="13" xfId="0" applyFont="1" applyFill="1" applyBorder="1" applyAlignment="1">
      <alignment horizontal="center" vertical="top" wrapText="1" shrinkToFit="1"/>
    </xf>
    <xf numFmtId="0" fontId="3" fillId="2" borderId="1" xfId="0" applyFont="1" applyFill="1" applyBorder="1" applyAlignment="1">
      <alignment horizontal="center" vertical="center" wrapText="1" shrinkToFit="1"/>
    </xf>
    <xf numFmtId="0" fontId="3" fillId="6" borderId="1" xfId="0" applyFont="1" applyFill="1" applyBorder="1" applyAlignment="1">
      <alignment horizontal="center" vertical="center" wrapText="1" shrinkToFit="1"/>
    </xf>
    <xf numFmtId="0" fontId="12" fillId="0" borderId="1" xfId="0" applyFont="1" applyBorder="1" applyAlignment="1">
      <alignment horizontal="center" vertical="center" wrapText="1" shrinkToFit="1"/>
    </xf>
    <xf numFmtId="0" fontId="3" fillId="9" borderId="15" xfId="0" applyFont="1" applyFill="1" applyBorder="1"/>
    <xf numFmtId="0" fontId="3" fillId="9" borderId="0" xfId="0" applyFont="1" applyFill="1"/>
    <xf numFmtId="0" fontId="3" fillId="9" borderId="5" xfId="0" applyFont="1" applyFill="1" applyBorder="1"/>
    <xf numFmtId="2" fontId="13" fillId="0" borderId="0" xfId="0" applyNumberFormat="1" applyFont="1"/>
    <xf numFmtId="2" fontId="6" fillId="9" borderId="7" xfId="0" applyNumberFormat="1" applyFont="1" applyFill="1" applyBorder="1"/>
    <xf numFmtId="2" fontId="9" fillId="10" borderId="7" xfId="0" applyNumberFormat="1" applyFont="1" applyFill="1" applyBorder="1"/>
    <xf numFmtId="0" fontId="6" fillId="11" borderId="7" xfId="0" applyFont="1" applyFill="1" applyBorder="1" applyAlignment="1">
      <alignment horizontal="center"/>
    </xf>
    <xf numFmtId="167" fontId="14" fillId="0" borderId="16" xfId="0" applyNumberFormat="1" applyFont="1" applyBorder="1" applyAlignment="1">
      <alignment horizontal="center"/>
    </xf>
    <xf numFmtId="2" fontId="6" fillId="9" borderId="16" xfId="0" applyNumberFormat="1" applyFont="1" applyFill="1" applyBorder="1"/>
    <xf numFmtId="2" fontId="9" fillId="10" borderId="16" xfId="0" applyNumberFormat="1" applyFont="1" applyFill="1" applyBorder="1"/>
    <xf numFmtId="0" fontId="6" fillId="11" borderId="16" xfId="0" applyFont="1" applyFill="1" applyBorder="1" applyAlignment="1">
      <alignment horizontal="center"/>
    </xf>
    <xf numFmtId="0" fontId="3" fillId="9" borderId="11" xfId="0" applyFont="1" applyFill="1" applyBorder="1"/>
    <xf numFmtId="0" fontId="3" fillId="9" borderId="14" xfId="0" applyFont="1" applyFill="1" applyBorder="1"/>
    <xf numFmtId="0" fontId="3" fillId="9" borderId="12" xfId="0" applyFont="1" applyFill="1" applyBorder="1"/>
    <xf numFmtId="2" fontId="6" fillId="9" borderId="13" xfId="0" applyNumberFormat="1" applyFont="1" applyFill="1" applyBorder="1"/>
    <xf numFmtId="2" fontId="9" fillId="10" borderId="13" xfId="0" applyNumberFormat="1" applyFont="1" applyFill="1" applyBorder="1"/>
    <xf numFmtId="0" fontId="6" fillId="11" borderId="13" xfId="0" applyFont="1" applyFill="1" applyBorder="1" applyAlignment="1">
      <alignment horizontal="center"/>
    </xf>
    <xf numFmtId="167" fontId="14" fillId="0" borderId="13" xfId="0" applyNumberFormat="1" applyFont="1" applyBorder="1" applyAlignment="1">
      <alignment horizontal="center"/>
    </xf>
    <xf numFmtId="2" fontId="3" fillId="0" borderId="0" xfId="0" applyNumberFormat="1" applyFont="1"/>
    <xf numFmtId="0" fontId="6" fillId="12" borderId="5" xfId="0" applyFont="1" applyFill="1" applyBorder="1"/>
    <xf numFmtId="0" fontId="3" fillId="11" borderId="0" xfId="0" applyFont="1" applyFill="1"/>
    <xf numFmtId="2" fontId="6" fillId="12" borderId="5" xfId="0" applyNumberFormat="1" applyFont="1" applyFill="1" applyBorder="1"/>
    <xf numFmtId="0" fontId="3" fillId="11" borderId="14" xfId="0" applyFont="1" applyFill="1" applyBorder="1"/>
    <xf numFmtId="2" fontId="6" fillId="12" borderId="12" xfId="0" applyNumberFormat="1" applyFont="1" applyFill="1" applyBorder="1"/>
    <xf numFmtId="0" fontId="15" fillId="12" borderId="10" xfId="0" applyFont="1" applyFill="1" applyBorder="1" applyAlignment="1">
      <alignment horizontal="center" vertical="center"/>
    </xf>
    <xf numFmtId="0" fontId="15" fillId="12" borderId="18" xfId="0" applyFont="1" applyFill="1" applyBorder="1" applyAlignment="1">
      <alignment horizontal="center" vertical="center"/>
    </xf>
    <xf numFmtId="2" fontId="3" fillId="0" borderId="15" xfId="0" applyNumberFormat="1" applyFont="1" applyBorder="1"/>
    <xf numFmtId="2" fontId="6" fillId="0" borderId="5" xfId="0" applyNumberFormat="1" applyFont="1" applyBorder="1"/>
    <xf numFmtId="2" fontId="16" fillId="0" borderId="0" xfId="0" applyNumberFormat="1" applyFont="1"/>
    <xf numFmtId="0" fontId="17" fillId="0" borderId="0" xfId="0" applyFont="1"/>
    <xf numFmtId="2" fontId="3" fillId="0" borderId="11" xfId="0" applyNumberFormat="1" applyFont="1" applyBorder="1"/>
    <xf numFmtId="0" fontId="3" fillId="0" borderId="14" xfId="0" applyFont="1" applyBorder="1"/>
    <xf numFmtId="2" fontId="6" fillId="0" borderId="12" xfId="0" applyNumberFormat="1" applyFont="1" applyBorder="1"/>
    <xf numFmtId="2" fontId="3" fillId="0" borderId="0" xfId="0" applyNumberFormat="1" applyFont="1" applyBorder="1"/>
    <xf numFmtId="0" fontId="0" fillId="0" borderId="0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0" xfId="0"/>
    <xf numFmtId="2" fontId="0" fillId="0" borderId="0" xfId="0" applyNumberFormat="1"/>
    <xf numFmtId="166" fontId="0" fillId="0" borderId="0" xfId="0" applyNumberFormat="1"/>
    <xf numFmtId="0" fontId="3" fillId="0" borderId="0" xfId="0" applyFont="1" applyAlignment="1">
      <alignment horizontal="center"/>
    </xf>
    <xf numFmtId="0" fontId="11" fillId="12" borderId="1" xfId="0" applyFont="1" applyFill="1" applyBorder="1" applyAlignment="1">
      <alignment horizontal="center" vertical="center" wrapText="1"/>
    </xf>
    <xf numFmtId="0" fontId="21" fillId="0" borderId="0" xfId="0" applyFont="1"/>
    <xf numFmtId="0" fontId="11" fillId="8" borderId="1" xfId="0" applyFont="1" applyFill="1" applyBorder="1" applyAlignment="1">
      <alignment horizontal="center" vertical="center" wrapText="1" shrinkToFit="1"/>
    </xf>
    <xf numFmtId="166" fontId="9" fillId="6" borderId="17" xfId="0" applyNumberFormat="1" applyFont="1" applyFill="1" applyBorder="1" applyAlignment="1">
      <alignment horizontal="center"/>
    </xf>
    <xf numFmtId="0" fontId="3" fillId="0" borderId="0" xfId="0" applyNumberFormat="1" applyFont="1" applyAlignment="1">
      <alignment horizontal="center"/>
    </xf>
    <xf numFmtId="2" fontId="6" fillId="0" borderId="0" xfId="0" applyNumberFormat="1" applyFont="1" applyFill="1" applyBorder="1"/>
    <xf numFmtId="166" fontId="3" fillId="0" borderId="0" xfId="0" applyNumberFormat="1" applyFont="1" applyFill="1" applyBorder="1" applyAlignment="1">
      <alignment horizontal="center"/>
    </xf>
    <xf numFmtId="2" fontId="3" fillId="0" borderId="0" xfId="0" applyNumberFormat="1" applyFont="1" applyFill="1" applyBorder="1"/>
    <xf numFmtId="2" fontId="3" fillId="0" borderId="0" xfId="0" applyNumberFormat="1" applyFont="1" applyFill="1" applyBorder="1" applyAlignment="1">
      <alignment horizontal="center"/>
    </xf>
    <xf numFmtId="0" fontId="19" fillId="0" borderId="0" xfId="0" applyFont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3" fillId="0" borderId="0" xfId="0" applyNumberFormat="1" applyFont="1" applyFill="1" applyBorder="1" applyAlignment="1">
      <alignment horizontal="center"/>
    </xf>
    <xf numFmtId="49" fontId="3" fillId="0" borderId="24" xfId="0" applyNumberFormat="1" applyFont="1" applyBorder="1" applyAlignment="1">
      <alignment horizontal="center"/>
    </xf>
    <xf numFmtId="14" fontId="4" fillId="0" borderId="25" xfId="0" applyNumberFormat="1" applyFont="1" applyBorder="1" applyAlignment="1">
      <alignment horizontal="center"/>
    </xf>
    <xf numFmtId="49" fontId="3" fillId="0" borderId="25" xfId="0" applyNumberFormat="1" applyFont="1" applyBorder="1"/>
    <xf numFmtId="0" fontId="0" fillId="0" borderId="24" xfId="0" applyBorder="1" applyAlignment="1">
      <alignment horizontal="center"/>
    </xf>
    <xf numFmtId="0" fontId="0" fillId="0" borderId="25" xfId="0" applyBorder="1"/>
    <xf numFmtId="0" fontId="0" fillId="0" borderId="26" xfId="0" applyBorder="1"/>
    <xf numFmtId="14" fontId="4" fillId="0" borderId="27" xfId="0" applyNumberFormat="1" applyFont="1" applyBorder="1" applyAlignment="1">
      <alignment horizontal="center"/>
    </xf>
    <xf numFmtId="49" fontId="3" fillId="0" borderId="27" xfId="0" applyNumberFormat="1" applyFont="1" applyBorder="1"/>
    <xf numFmtId="0" fontId="0" fillId="0" borderId="28" xfId="0" applyBorder="1" applyAlignment="1">
      <alignment horizontal="center"/>
    </xf>
    <xf numFmtId="0" fontId="0" fillId="0" borderId="29" xfId="0" applyBorder="1"/>
    <xf numFmtId="0" fontId="0" fillId="0" borderId="30" xfId="0" applyBorder="1"/>
    <xf numFmtId="49" fontId="3" fillId="0" borderId="31" xfId="0" applyNumberFormat="1" applyFont="1" applyBorder="1" applyAlignment="1">
      <alignment horizontal="center"/>
    </xf>
    <xf numFmtId="49" fontId="3" fillId="0" borderId="36" xfId="0" applyNumberFormat="1" applyFont="1" applyBorder="1"/>
    <xf numFmtId="49" fontId="3" fillId="0" borderId="26" xfId="0" applyNumberFormat="1" applyFont="1" applyBorder="1"/>
    <xf numFmtId="0" fontId="0" fillId="0" borderId="37" xfId="0" applyBorder="1"/>
    <xf numFmtId="49" fontId="3" fillId="21" borderId="33" xfId="0" applyNumberFormat="1" applyFont="1" applyFill="1" applyBorder="1" applyAlignment="1">
      <alignment horizontal="center"/>
    </xf>
    <xf numFmtId="49" fontId="3" fillId="21" borderId="34" xfId="0" applyNumberFormat="1" applyFont="1" applyFill="1" applyBorder="1" applyAlignment="1">
      <alignment horizontal="center"/>
    </xf>
    <xf numFmtId="0" fontId="0" fillId="21" borderId="34" xfId="0" applyFill="1" applyBorder="1" applyAlignment="1">
      <alignment horizontal="center"/>
    </xf>
    <xf numFmtId="0" fontId="0" fillId="21" borderId="35" xfId="0" applyFill="1" applyBorder="1" applyAlignment="1">
      <alignment horizontal="center"/>
    </xf>
    <xf numFmtId="0" fontId="3" fillId="0" borderId="31" xfId="0" applyFont="1" applyBorder="1" applyAlignment="1">
      <alignment horizontal="center"/>
    </xf>
    <xf numFmtId="0" fontId="3" fillId="0" borderId="24" xfId="0" applyFont="1" applyBorder="1" applyAlignment="1">
      <alignment horizontal="center"/>
    </xf>
    <xf numFmtId="49" fontId="25" fillId="21" borderId="1" xfId="0" applyNumberFormat="1" applyFont="1" applyFill="1" applyBorder="1" applyAlignment="1">
      <alignment horizontal="center" vertical="center"/>
    </xf>
    <xf numFmtId="49" fontId="2" fillId="0" borderId="1" xfId="0" applyNumberFormat="1" applyFont="1" applyBorder="1" applyAlignment="1">
      <alignment horizontal="center" vertical="center"/>
    </xf>
    <xf numFmtId="0" fontId="0" fillId="0" borderId="0" xfId="0" applyAlignment="1">
      <alignment vertical="center"/>
    </xf>
    <xf numFmtId="0" fontId="25" fillId="20" borderId="1" xfId="0" applyFont="1" applyFill="1" applyBorder="1" applyAlignment="1">
      <alignment horizontal="center" vertical="center"/>
    </xf>
    <xf numFmtId="49" fontId="2" fillId="20" borderId="1" xfId="0" applyNumberFormat="1" applyFont="1" applyFill="1" applyBorder="1" applyAlignment="1">
      <alignment horizontal="center" vertical="center"/>
    </xf>
    <xf numFmtId="49" fontId="3" fillId="20" borderId="33" xfId="0" applyNumberFormat="1" applyFont="1" applyFill="1" applyBorder="1" applyAlignment="1">
      <alignment horizontal="center"/>
    </xf>
    <xf numFmtId="49" fontId="3" fillId="20" borderId="34" xfId="0" applyNumberFormat="1" applyFont="1" applyFill="1" applyBorder="1" applyAlignment="1">
      <alignment horizontal="center"/>
    </xf>
    <xf numFmtId="0" fontId="0" fillId="20" borderId="34" xfId="0" applyFill="1" applyBorder="1" applyAlignment="1">
      <alignment horizontal="center"/>
    </xf>
    <xf numFmtId="0" fontId="0" fillId="20" borderId="35" xfId="0" applyFill="1" applyBorder="1" applyAlignment="1">
      <alignment horizontal="center"/>
    </xf>
    <xf numFmtId="0" fontId="3" fillId="20" borderId="33" xfId="0" applyFont="1" applyFill="1" applyBorder="1" applyAlignment="1">
      <alignment horizontal="center"/>
    </xf>
    <xf numFmtId="0" fontId="3" fillId="20" borderId="34" xfId="0" applyFont="1" applyFill="1" applyBorder="1" applyAlignment="1">
      <alignment horizontal="center"/>
    </xf>
    <xf numFmtId="0" fontId="0" fillId="0" borderId="32" xfId="0" applyBorder="1" applyAlignment="1">
      <alignment horizontal="center"/>
    </xf>
    <xf numFmtId="14" fontId="3" fillId="0" borderId="16" xfId="0" applyNumberFormat="1" applyFont="1" applyFill="1" applyBorder="1" applyAlignment="1">
      <alignment horizontal="center"/>
    </xf>
    <xf numFmtId="14" fontId="0" fillId="0" borderId="16" xfId="0" applyNumberFormat="1" applyFill="1" applyBorder="1" applyAlignment="1">
      <alignment horizontal="center"/>
    </xf>
    <xf numFmtId="168" fontId="2" fillId="0" borderId="16" xfId="0" applyNumberFormat="1" applyFont="1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2" xfId="0" applyBorder="1" applyAlignment="1">
      <alignment horizontal="center"/>
    </xf>
    <xf numFmtId="0" fontId="0" fillId="0" borderId="7" xfId="0" applyBorder="1" applyAlignment="1">
      <alignment horizontal="center"/>
    </xf>
    <xf numFmtId="14" fontId="6" fillId="0" borderId="13" xfId="0" applyNumberFormat="1" applyFont="1" applyBorder="1" applyAlignment="1">
      <alignment horizontal="center"/>
    </xf>
    <xf numFmtId="0" fontId="1" fillId="0" borderId="16" xfId="0" applyFont="1" applyFill="1" applyBorder="1" applyAlignment="1">
      <alignment horizontal="center" vertical="center"/>
    </xf>
    <xf numFmtId="0" fontId="1" fillId="0" borderId="13" xfId="0" applyFont="1" applyFill="1" applyBorder="1" applyAlignment="1">
      <alignment horizontal="center" vertical="center"/>
    </xf>
    <xf numFmtId="0" fontId="27" fillId="0" borderId="7" xfId="0" applyFont="1" applyFill="1" applyBorder="1" applyAlignment="1">
      <alignment horizontal="center" vertical="center"/>
    </xf>
    <xf numFmtId="0" fontId="1" fillId="0" borderId="1" xfId="0" applyFont="1" applyBorder="1" applyAlignment="1">
      <alignment horizontal="center" vertical="center" textRotation="180" wrapText="1"/>
    </xf>
    <xf numFmtId="0" fontId="1" fillId="0" borderId="1" xfId="0" applyFont="1" applyBorder="1" applyAlignment="1">
      <alignment horizontal="center" vertical="center" textRotation="180"/>
    </xf>
    <xf numFmtId="0" fontId="2" fillId="0" borderId="0" xfId="0" applyFont="1" applyBorder="1" applyAlignment="1">
      <alignment horizontal="center" wrapText="1"/>
    </xf>
    <xf numFmtId="0" fontId="0" fillId="2" borderId="19" xfId="0" applyFill="1" applyBorder="1" applyAlignment="1">
      <alignment horizontal="center"/>
    </xf>
    <xf numFmtId="0" fontId="2" fillId="0" borderId="7" xfId="0" applyFont="1" applyBorder="1" applyAlignment="1">
      <alignment horizontal="center" wrapText="1"/>
    </xf>
    <xf numFmtId="0" fontId="0" fillId="0" borderId="0" xfId="0" applyBorder="1" applyAlignment="1">
      <alignment horizontal="center" wrapText="1"/>
    </xf>
    <xf numFmtId="0" fontId="0" fillId="2" borderId="5" xfId="0" applyFill="1" applyBorder="1" applyAlignment="1">
      <alignment horizontal="center"/>
    </xf>
    <xf numFmtId="0" fontId="2" fillId="0" borderId="16" xfId="0" applyFont="1" applyBorder="1" applyAlignment="1">
      <alignment horizontal="center" wrapText="1"/>
    </xf>
    <xf numFmtId="0" fontId="0" fillId="13" borderId="5" xfId="0" applyFill="1" applyBorder="1" applyAlignment="1">
      <alignment horizontal="center"/>
    </xf>
    <xf numFmtId="0" fontId="0" fillId="14" borderId="5" xfId="0" applyFill="1" applyBorder="1" applyAlignment="1">
      <alignment horizontal="center"/>
    </xf>
    <xf numFmtId="0" fontId="18" fillId="14" borderId="5" xfId="0" applyFont="1" applyFill="1" applyBorder="1" applyAlignment="1">
      <alignment horizontal="center"/>
    </xf>
    <xf numFmtId="0" fontId="0" fillId="15" borderId="5" xfId="0" applyFill="1" applyBorder="1" applyAlignment="1">
      <alignment horizontal="center"/>
    </xf>
    <xf numFmtId="0" fontId="0" fillId="16" borderId="5" xfId="0" applyFill="1" applyBorder="1" applyAlignment="1">
      <alignment horizontal="center"/>
    </xf>
    <xf numFmtId="0" fontId="2" fillId="0" borderId="16" xfId="0" applyFont="1" applyBorder="1" applyAlignment="1">
      <alignment horizontal="center"/>
    </xf>
    <xf numFmtId="0" fontId="2" fillId="0" borderId="13" xfId="0" applyFont="1" applyBorder="1" applyAlignment="1">
      <alignment horizontal="center"/>
    </xf>
    <xf numFmtId="0" fontId="0" fillId="0" borderId="14" xfId="0" applyBorder="1" applyAlignment="1">
      <alignment horizontal="center" wrapText="1"/>
    </xf>
    <xf numFmtId="0" fontId="1" fillId="0" borderId="16" xfId="0" applyNumberFormat="1" applyFont="1" applyFill="1" applyBorder="1" applyAlignment="1">
      <alignment horizontal="center" vertical="center"/>
    </xf>
    <xf numFmtId="0" fontId="22" fillId="5" borderId="45" xfId="0" applyFont="1" applyFill="1" applyBorder="1" applyAlignment="1">
      <alignment horizontal="center" vertical="top" wrapText="1"/>
    </xf>
    <xf numFmtId="0" fontId="22" fillId="5" borderId="46" xfId="0" applyFont="1" applyFill="1" applyBorder="1" applyAlignment="1">
      <alignment horizontal="center" vertical="top" wrapText="1"/>
    </xf>
    <xf numFmtId="0" fontId="22" fillId="5" borderId="47" xfId="0" applyFont="1" applyFill="1" applyBorder="1" applyAlignment="1">
      <alignment horizontal="center" vertical="top" wrapText="1"/>
    </xf>
    <xf numFmtId="169" fontId="29" fillId="5" borderId="40" xfId="0" applyNumberFormat="1" applyFont="1" applyFill="1" applyBorder="1" applyAlignment="1">
      <alignment horizontal="center" vertical="top" wrapText="1"/>
    </xf>
    <xf numFmtId="169" fontId="0" fillId="0" borderId="0" xfId="0" applyNumberFormat="1" applyAlignment="1">
      <alignment horizontal="center"/>
    </xf>
    <xf numFmtId="169" fontId="29" fillId="5" borderId="41" xfId="0" applyNumberFormat="1" applyFont="1" applyFill="1" applyBorder="1" applyAlignment="1">
      <alignment horizontal="center" vertical="top" wrapText="1"/>
    </xf>
    <xf numFmtId="2" fontId="26" fillId="7" borderId="7" xfId="0" applyNumberFormat="1" applyFont="1" applyFill="1" applyBorder="1" applyAlignment="1">
      <alignment horizontal="center"/>
    </xf>
    <xf numFmtId="2" fontId="26" fillId="7" borderId="16" xfId="0" applyNumberFormat="1" applyFont="1" applyFill="1" applyBorder="1" applyAlignment="1">
      <alignment horizontal="center"/>
    </xf>
    <xf numFmtId="14" fontId="30" fillId="3" borderId="7" xfId="0" applyNumberFormat="1" applyFont="1" applyFill="1" applyBorder="1" applyAlignment="1">
      <alignment horizontal="center"/>
    </xf>
    <xf numFmtId="0" fontId="26" fillId="7" borderId="48" xfId="0" applyNumberFormat="1" applyFont="1" applyFill="1" applyBorder="1" applyAlignment="1">
      <alignment horizontal="center"/>
    </xf>
    <xf numFmtId="0" fontId="26" fillId="7" borderId="23" xfId="0" applyNumberFormat="1" applyFont="1" applyFill="1" applyBorder="1" applyAlignment="1">
      <alignment horizontal="center"/>
    </xf>
    <xf numFmtId="0" fontId="26" fillId="7" borderId="20" xfId="0" applyNumberFormat="1" applyFont="1" applyFill="1" applyBorder="1" applyAlignment="1">
      <alignment horizontal="center"/>
    </xf>
    <xf numFmtId="0" fontId="0" fillId="22" borderId="0" xfId="0" applyNumberFormat="1" applyFill="1" applyBorder="1" applyAlignment="1">
      <alignment wrapText="1"/>
    </xf>
    <xf numFmtId="0" fontId="0" fillId="22" borderId="0" xfId="0" applyNumberFormat="1" applyFont="1" applyFill="1" applyBorder="1" applyAlignment="1">
      <alignment wrapText="1"/>
    </xf>
    <xf numFmtId="0" fontId="3" fillId="0" borderId="0" xfId="0" applyFont="1" applyAlignment="1">
      <alignment horizontal="center" vertical="center"/>
    </xf>
    <xf numFmtId="2" fontId="3" fillId="0" borderId="21" xfId="0" applyNumberFormat="1" applyFont="1" applyBorder="1" applyAlignment="1">
      <alignment horizontal="center"/>
    </xf>
    <xf numFmtId="2" fontId="3" fillId="0" borderId="22" xfId="0" applyNumberFormat="1" applyFont="1" applyBorder="1" applyAlignment="1">
      <alignment horizontal="center"/>
    </xf>
    <xf numFmtId="2" fontId="6" fillId="0" borderId="0" xfId="0" applyNumberFormat="1" applyFont="1" applyBorder="1"/>
    <xf numFmtId="2" fontId="3" fillId="0" borderId="0" xfId="0" applyNumberFormat="1" applyFont="1" applyBorder="1" applyAlignment="1">
      <alignment horizontal="center"/>
    </xf>
    <xf numFmtId="2" fontId="3" fillId="0" borderId="0" xfId="0" applyNumberFormat="1" applyFont="1" applyAlignment="1">
      <alignment horizontal="center" vertical="center"/>
    </xf>
    <xf numFmtId="2" fontId="3" fillId="0" borderId="49" xfId="0" applyNumberFormat="1" applyFont="1" applyBorder="1" applyAlignment="1">
      <alignment horizontal="center"/>
    </xf>
    <xf numFmtId="0" fontId="3" fillId="0" borderId="0" xfId="0" applyNumberFormat="1" applyFont="1" applyBorder="1" applyAlignment="1">
      <alignment horizontal="center"/>
    </xf>
    <xf numFmtId="0" fontId="3" fillId="0" borderId="9" xfId="0" applyNumberFormat="1" applyFont="1" applyFill="1" applyBorder="1" applyAlignment="1">
      <alignment horizontal="center"/>
    </xf>
    <xf numFmtId="0" fontId="3" fillId="0" borderId="38" xfId="0" applyNumberFormat="1" applyFont="1" applyFill="1" applyBorder="1" applyAlignment="1">
      <alignment horizontal="center"/>
    </xf>
    <xf numFmtId="0" fontId="3" fillId="11" borderId="10" xfId="0" applyFont="1" applyFill="1" applyBorder="1"/>
    <xf numFmtId="2" fontId="6" fillId="12" borderId="17" xfId="0" applyNumberFormat="1" applyFont="1" applyFill="1" applyBorder="1"/>
    <xf numFmtId="0" fontId="24" fillId="20" borderId="1" xfId="0" applyFont="1" applyFill="1" applyBorder="1" applyAlignment="1">
      <alignment horizontal="center" vertical="center"/>
    </xf>
    <xf numFmtId="2" fontId="31" fillId="0" borderId="0" xfId="0" applyNumberFormat="1" applyFont="1"/>
    <xf numFmtId="2" fontId="11" fillId="0" borderId="0" xfId="0" applyNumberFormat="1" applyFont="1" applyFill="1" applyBorder="1" applyAlignment="1">
      <alignment horizontal="center" vertical="top" wrapText="1"/>
    </xf>
    <xf numFmtId="2" fontId="15" fillId="0" borderId="0" xfId="0" applyNumberFormat="1" applyFont="1" applyFill="1" applyBorder="1" applyAlignment="1">
      <alignment horizontal="center"/>
    </xf>
    <xf numFmtId="2" fontId="15" fillId="0" borderId="0" xfId="0" applyNumberFormat="1" applyFont="1" applyFill="1" applyBorder="1" applyAlignment="1">
      <alignment horizontal="center" wrapText="1"/>
    </xf>
    <xf numFmtId="2" fontId="22" fillId="5" borderId="42" xfId="0" applyNumberFormat="1" applyFont="1" applyFill="1" applyBorder="1" applyAlignment="1">
      <alignment horizontal="center" vertical="top" wrapText="1"/>
    </xf>
    <xf numFmtId="2" fontId="22" fillId="5" borderId="43" xfId="0" applyNumberFormat="1" applyFont="1" applyFill="1" applyBorder="1" applyAlignment="1">
      <alignment horizontal="center" vertical="top" wrapText="1"/>
    </xf>
    <xf numFmtId="2" fontId="22" fillId="5" borderId="44" xfId="0" applyNumberFormat="1" applyFont="1" applyFill="1" applyBorder="1" applyAlignment="1">
      <alignment horizontal="center" vertical="top" wrapText="1"/>
    </xf>
    <xf numFmtId="0" fontId="3" fillId="11" borderId="0" xfId="0" applyFont="1" applyFill="1" applyBorder="1"/>
    <xf numFmtId="0" fontId="3" fillId="0" borderId="0" xfId="0" applyFont="1" applyFill="1" applyBorder="1" applyAlignment="1"/>
    <xf numFmtId="0" fontId="6" fillId="0" borderId="0" xfId="0" applyNumberFormat="1" applyFont="1" applyFill="1" applyBorder="1" applyAlignment="1">
      <alignment horizontal="center"/>
    </xf>
    <xf numFmtId="0" fontId="6" fillId="0" borderId="0" xfId="0" applyFont="1" applyFill="1" applyBorder="1" applyAlignment="1"/>
    <xf numFmtId="0" fontId="6" fillId="12" borderId="17" xfId="0" applyNumberFormat="1" applyFont="1" applyFill="1" applyBorder="1" applyAlignment="1">
      <alignment horizontal="center"/>
    </xf>
    <xf numFmtId="0" fontId="3" fillId="11" borderId="15" xfId="0" applyFont="1" applyFill="1" applyBorder="1" applyAlignment="1">
      <alignment horizontal="left" indent="1"/>
    </xf>
    <xf numFmtId="0" fontId="3" fillId="11" borderId="11" xfId="0" applyFont="1" applyFill="1" applyBorder="1" applyAlignment="1">
      <alignment horizontal="left" indent="1"/>
    </xf>
    <xf numFmtId="0" fontId="3" fillId="0" borderId="14" xfId="0" applyNumberFormat="1" applyFont="1" applyFill="1" applyBorder="1" applyAlignment="1">
      <alignment horizontal="center"/>
    </xf>
    <xf numFmtId="0" fontId="3" fillId="0" borderId="39" xfId="0" applyNumberFormat="1" applyFont="1" applyFill="1" applyBorder="1" applyAlignment="1">
      <alignment horizontal="center"/>
    </xf>
    <xf numFmtId="2" fontId="26" fillId="7" borderId="9" xfId="0" applyNumberFormat="1" applyFont="1" applyFill="1" applyBorder="1" applyAlignment="1">
      <alignment horizontal="center"/>
    </xf>
    <xf numFmtId="2" fontId="26" fillId="7" borderId="38" xfId="0" applyNumberFormat="1" applyFont="1" applyFill="1" applyBorder="1" applyAlignment="1">
      <alignment horizontal="center"/>
    </xf>
    <xf numFmtId="2" fontId="3" fillId="0" borderId="25" xfId="0" applyNumberFormat="1" applyFont="1" applyBorder="1" applyAlignment="1">
      <alignment horizontal="center" vertical="center"/>
    </xf>
    <xf numFmtId="0" fontId="3" fillId="25" borderId="3" xfId="0" applyFont="1" applyFill="1" applyBorder="1"/>
    <xf numFmtId="165" fontId="7" fillId="25" borderId="6" xfId="0" applyNumberFormat="1" applyFont="1" applyFill="1" applyBorder="1" applyAlignment="1">
      <alignment horizontal="center"/>
    </xf>
    <xf numFmtId="0" fontId="32" fillId="25" borderId="0" xfId="0" applyFont="1" applyFill="1"/>
    <xf numFmtId="164" fontId="11" fillId="4" borderId="13" xfId="0" applyNumberFormat="1" applyFont="1" applyFill="1" applyBorder="1" applyAlignment="1">
      <alignment horizontal="center" vertical="top" wrapText="1"/>
    </xf>
    <xf numFmtId="165" fontId="3" fillId="25" borderId="6" xfId="0" applyNumberFormat="1" applyFont="1" applyFill="1" applyBorder="1" applyAlignment="1">
      <alignment horizontal="center"/>
    </xf>
    <xf numFmtId="0" fontId="3" fillId="25" borderId="6" xfId="0" applyFont="1" applyFill="1" applyBorder="1" applyAlignment="1">
      <alignment horizontal="center"/>
    </xf>
    <xf numFmtId="49" fontId="5" fillId="2" borderId="14" xfId="0" applyNumberFormat="1" applyFont="1" applyFill="1" applyBorder="1" applyAlignment="1">
      <alignment vertical="center"/>
    </xf>
    <xf numFmtId="0" fontId="5" fillId="2" borderId="14" xfId="0" applyFont="1" applyFill="1" applyBorder="1" applyAlignment="1">
      <alignment vertical="center"/>
    </xf>
    <xf numFmtId="0" fontId="3" fillId="25" borderId="3" xfId="0" applyFont="1" applyFill="1" applyBorder="1" applyAlignment="1">
      <alignment horizontal="center"/>
    </xf>
    <xf numFmtId="0" fontId="3" fillId="25" borderId="4" xfId="0" applyFont="1" applyFill="1" applyBorder="1" applyAlignment="1">
      <alignment horizontal="center"/>
    </xf>
    <xf numFmtId="0" fontId="3" fillId="25" borderId="0" xfId="0" applyFont="1" applyFill="1"/>
    <xf numFmtId="0" fontId="3" fillId="25" borderId="0" xfId="0" applyFont="1" applyFill="1" applyAlignment="1">
      <alignment horizontal="center"/>
    </xf>
    <xf numFmtId="0" fontId="3" fillId="25" borderId="5" xfId="0" applyFont="1" applyFill="1" applyBorder="1" applyAlignment="1">
      <alignment horizontal="center"/>
    </xf>
    <xf numFmtId="0" fontId="3" fillId="25" borderId="10" xfId="0" applyFont="1" applyFill="1" applyBorder="1"/>
    <xf numFmtId="169" fontId="3" fillId="25" borderId="17" xfId="0" applyNumberFormat="1" applyFont="1" applyFill="1" applyBorder="1" applyAlignment="1">
      <alignment horizontal="center"/>
    </xf>
    <xf numFmtId="0" fontId="3" fillId="25" borderId="0" xfId="0" applyFont="1" applyFill="1" applyBorder="1" applyAlignment="1">
      <alignment horizontal="center"/>
    </xf>
    <xf numFmtId="0" fontId="3" fillId="25" borderId="11" xfId="0" applyFont="1" applyFill="1" applyBorder="1" applyAlignment="1">
      <alignment horizontal="center"/>
    </xf>
    <xf numFmtId="0" fontId="32" fillId="25" borderId="12" xfId="0" applyFont="1" applyFill="1" applyBorder="1" applyAlignment="1">
      <alignment horizontal="center"/>
    </xf>
    <xf numFmtId="0" fontId="0" fillId="26" borderId="0" xfId="0" applyFill="1"/>
    <xf numFmtId="2" fontId="3" fillId="26" borderId="0" xfId="0" applyNumberFormat="1" applyFont="1" applyFill="1"/>
    <xf numFmtId="0" fontId="3" fillId="26" borderId="0" xfId="0" applyNumberFormat="1" applyFont="1" applyFill="1"/>
    <xf numFmtId="0" fontId="35" fillId="26" borderId="0" xfId="2" applyFont="1" applyFill="1" applyAlignment="1">
      <alignment horizontal="left" vertical="top" indent="1"/>
    </xf>
    <xf numFmtId="0" fontId="35" fillId="26" borderId="0" xfId="2" applyFont="1" applyFill="1" applyAlignment="1">
      <alignment vertical="top"/>
    </xf>
    <xf numFmtId="0" fontId="3" fillId="11" borderId="62" xfId="0" applyFont="1" applyFill="1" applyBorder="1" applyAlignment="1">
      <alignment horizontal="center"/>
    </xf>
    <xf numFmtId="0" fontId="3" fillId="11" borderId="23" xfId="0" applyFont="1" applyFill="1" applyBorder="1" applyAlignment="1">
      <alignment horizontal="left"/>
    </xf>
    <xf numFmtId="0" fontId="15" fillId="12" borderId="55" xfId="0" applyFont="1" applyFill="1" applyBorder="1" applyAlignment="1">
      <alignment horizontal="center" vertical="center"/>
    </xf>
    <xf numFmtId="0" fontId="3" fillId="11" borderId="0" xfId="0" applyFont="1" applyFill="1" applyBorder="1" applyAlignment="1">
      <alignment horizontal="left"/>
    </xf>
    <xf numFmtId="0" fontId="3" fillId="11" borderId="59" xfId="0" applyFont="1" applyFill="1" applyBorder="1" applyAlignment="1">
      <alignment horizontal="center"/>
    </xf>
    <xf numFmtId="0" fontId="15" fillId="12" borderId="55" xfId="0" applyFont="1" applyFill="1" applyBorder="1" applyAlignment="1">
      <alignment horizontal="center" vertical="center" wrapText="1"/>
    </xf>
    <xf numFmtId="0" fontId="3" fillId="11" borderId="54" xfId="0" applyFont="1" applyFill="1" applyBorder="1" applyAlignment="1">
      <alignment horizontal="center"/>
    </xf>
    <xf numFmtId="0" fontId="3" fillId="0" borderId="60" xfId="0" applyNumberFormat="1" applyFont="1" applyBorder="1" applyAlignment="1">
      <alignment horizontal="center"/>
    </xf>
    <xf numFmtId="0" fontId="3" fillId="11" borderId="53" xfId="0" applyFont="1" applyFill="1" applyBorder="1" applyAlignment="1">
      <alignment horizontal="left"/>
    </xf>
    <xf numFmtId="0" fontId="3" fillId="0" borderId="61" xfId="0" applyNumberFormat="1" applyFont="1" applyBorder="1" applyAlignment="1">
      <alignment horizontal="center"/>
    </xf>
    <xf numFmtId="0" fontId="3" fillId="0" borderId="20" xfId="0" applyNumberFormat="1" applyFont="1" applyBorder="1" applyAlignment="1">
      <alignment horizontal="center"/>
    </xf>
    <xf numFmtId="168" fontId="0" fillId="0" borderId="0" xfId="0" applyNumberFormat="1"/>
    <xf numFmtId="14" fontId="0" fillId="0" borderId="0" xfId="0" applyNumberFormat="1"/>
    <xf numFmtId="49" fontId="23" fillId="19" borderId="0" xfId="0" applyNumberFormat="1" applyFont="1" applyFill="1" applyBorder="1" applyAlignment="1">
      <alignment horizontal="center" vertical="center"/>
    </xf>
    <xf numFmtId="0" fontId="23" fillId="18" borderId="0" xfId="0" applyFont="1" applyFill="1" applyAlignment="1">
      <alignment horizontal="center" vertical="center"/>
    </xf>
    <xf numFmtId="0" fontId="20" fillId="2" borderId="2" xfId="0" applyFont="1" applyFill="1" applyBorder="1" applyAlignment="1">
      <alignment horizontal="center" vertical="center"/>
    </xf>
    <xf numFmtId="0" fontId="20" fillId="2" borderId="3" xfId="0" applyFont="1" applyFill="1" applyBorder="1" applyAlignment="1">
      <alignment horizontal="center" vertical="center"/>
    </xf>
    <xf numFmtId="49" fontId="5" fillId="2" borderId="0" xfId="0" applyNumberFormat="1" applyFont="1" applyFill="1" applyBorder="1" applyAlignment="1">
      <alignment horizontal="center" vertical="center"/>
    </xf>
    <xf numFmtId="0" fontId="5" fillId="2" borderId="0" xfId="0" applyFont="1" applyFill="1" applyBorder="1" applyAlignment="1">
      <alignment horizontal="center" vertical="center"/>
    </xf>
    <xf numFmtId="14" fontId="20" fillId="23" borderId="8" xfId="0" applyNumberFormat="1" applyFont="1" applyFill="1" applyBorder="1" applyAlignment="1">
      <alignment horizontal="center" vertical="center"/>
    </xf>
    <xf numFmtId="0" fontId="5" fillId="23" borderId="17" xfId="0" applyFont="1" applyFill="1" applyBorder="1" applyAlignment="1">
      <alignment horizontal="center" vertical="center" wrapText="1"/>
    </xf>
    <xf numFmtId="0" fontId="5" fillId="23" borderId="19" xfId="0" applyFont="1" applyFill="1" applyBorder="1" applyAlignment="1">
      <alignment horizontal="center" vertical="center" wrapText="1"/>
    </xf>
    <xf numFmtId="0" fontId="6" fillId="24" borderId="50" xfId="0" applyFont="1" applyFill="1" applyBorder="1" applyAlignment="1">
      <alignment horizontal="center" vertical="center"/>
    </xf>
    <xf numFmtId="0" fontId="6" fillId="24" borderId="51" xfId="0" applyFont="1" applyFill="1" applyBorder="1" applyAlignment="1">
      <alignment horizontal="center" vertical="center"/>
    </xf>
    <xf numFmtId="0" fontId="6" fillId="24" borderId="52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28" fillId="0" borderId="8" xfId="0" applyFont="1" applyBorder="1" applyAlignment="1">
      <alignment horizontal="center" vertical="center"/>
    </xf>
    <xf numFmtId="0" fontId="28" fillId="0" borderId="15" xfId="0" applyFont="1" applyBorder="1" applyAlignment="1">
      <alignment horizontal="center" vertical="center"/>
    </xf>
    <xf numFmtId="0" fontId="28" fillId="0" borderId="11" xfId="0" applyFont="1" applyBorder="1" applyAlignment="1">
      <alignment horizontal="center" vertical="center"/>
    </xf>
    <xf numFmtId="14" fontId="5" fillId="17" borderId="56" xfId="0" applyNumberFormat="1" applyFont="1" applyFill="1" applyBorder="1" applyAlignment="1">
      <alignment horizontal="center" vertical="center"/>
    </xf>
    <xf numFmtId="0" fontId="5" fillId="17" borderId="57" xfId="0" applyFont="1" applyFill="1" applyBorder="1" applyAlignment="1">
      <alignment horizontal="center" vertical="center" wrapText="1"/>
    </xf>
    <xf numFmtId="0" fontId="5" fillId="17" borderId="58" xfId="0" applyFont="1" applyFill="1" applyBorder="1" applyAlignment="1">
      <alignment horizontal="center" vertical="center" wrapText="1"/>
    </xf>
    <xf numFmtId="14" fontId="5" fillId="17" borderId="57" xfId="0" applyNumberFormat="1" applyFont="1" applyFill="1" applyBorder="1" applyAlignment="1">
      <alignment horizontal="center" vertical="center"/>
    </xf>
    <xf numFmtId="14" fontId="5" fillId="17" borderId="58" xfId="0" applyNumberFormat="1" applyFont="1" applyFill="1" applyBorder="1" applyAlignment="1">
      <alignment horizontal="center" vertical="center"/>
    </xf>
    <xf numFmtId="0" fontId="5" fillId="17" borderId="56" xfId="0" applyFont="1" applyFill="1" applyBorder="1" applyAlignment="1">
      <alignment horizontal="center" vertical="center" wrapText="1"/>
    </xf>
  </cellXfs>
  <cellStyles count="18">
    <cellStyle name="1Red" xfId="3"/>
    <cellStyle name="Blue Double" xfId="4"/>
    <cellStyle name="Chart-aqua" xfId="5"/>
    <cellStyle name="Chart-d.blue" xfId="6"/>
    <cellStyle name="Chart-d.green" xfId="7"/>
    <cellStyle name="Chart-d.yellow" xfId="8"/>
    <cellStyle name="Chart-lt.green" xfId="9"/>
    <cellStyle name="Chart-lt.mag." xfId="10"/>
    <cellStyle name="Chart-purple" xfId="11"/>
    <cellStyle name="Chart-red" xfId="12"/>
    <cellStyle name="Chart-violet" xfId="13"/>
    <cellStyle name="Chart-yellow" xfId="14"/>
    <cellStyle name="Invisible" xfId="15"/>
    <cellStyle name="Normal" xfId="0" builtinId="0"/>
    <cellStyle name="Normal 2" xfId="2"/>
    <cellStyle name="Normal 3" xfId="1"/>
    <cellStyle name="Normal 4" xfId="17"/>
    <cellStyle name="Red Alert" xfId="16"/>
  </cellStyles>
  <dxfs count="249">
    <dxf>
      <font>
        <color rgb="FFCCCC0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theme="6" tint="-0.24994659260841701"/>
      </font>
    </dxf>
    <dxf>
      <font>
        <color rgb="FFFFFF99"/>
      </font>
      <fill>
        <patternFill>
          <bgColor rgb="FFFFFF99"/>
        </patternFill>
      </fill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rgb="FFFFFF99"/>
      </font>
      <fill>
        <patternFill>
          <bgColor rgb="FFFFFF99"/>
        </patternFill>
      </fill>
    </dxf>
    <dxf>
      <font>
        <color rgb="FFFFFF99"/>
      </font>
      <fill>
        <patternFill>
          <bgColor rgb="FFFFFF99"/>
        </patternFill>
      </fill>
    </dxf>
    <dxf>
      <font>
        <color rgb="FFFFFF99"/>
      </font>
      <fill>
        <patternFill>
          <bgColor rgb="FFFFFF99"/>
        </patternFill>
      </fill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theme="6" tint="-0.24994659260841701"/>
      </font>
    </dxf>
    <dxf>
      <font>
        <color rgb="FFFFFF99"/>
      </font>
      <fill>
        <patternFill>
          <bgColor rgb="FFFFFF99"/>
        </patternFill>
      </fill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rgb="FFFFFF99"/>
      </font>
      <fill>
        <patternFill>
          <bgColor rgb="FFFFFF99"/>
        </patternFill>
      </fill>
    </dxf>
    <dxf>
      <font>
        <color rgb="FFFFFF99"/>
      </font>
      <fill>
        <patternFill>
          <bgColor rgb="FFFFFF99"/>
        </patternFill>
      </fill>
    </dxf>
    <dxf>
      <font>
        <color rgb="FFFFFF99"/>
      </font>
      <fill>
        <patternFill>
          <bgColor rgb="FFFFFF99"/>
        </patternFill>
      </fill>
    </dxf>
    <dxf>
      <font>
        <color rgb="FFCCCC0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theme="6" tint="-0.24994659260841701"/>
      </font>
    </dxf>
    <dxf>
      <font>
        <color rgb="FFFFFF99"/>
      </font>
      <fill>
        <patternFill>
          <bgColor rgb="FFFFFF99"/>
        </patternFill>
      </fill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rgb="FFFFFF99"/>
      </font>
      <fill>
        <patternFill>
          <bgColor rgb="FFFFFF99"/>
        </patternFill>
      </fill>
    </dxf>
    <dxf>
      <font>
        <color rgb="FFFFFF99"/>
      </font>
      <fill>
        <patternFill>
          <bgColor rgb="FFFFFF99"/>
        </patternFill>
      </fill>
    </dxf>
    <dxf>
      <font>
        <color rgb="FFFFFF99"/>
      </font>
      <fill>
        <patternFill>
          <bgColor rgb="FFFFFF99"/>
        </patternFill>
      </fill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theme="6" tint="-0.24994659260841701"/>
      </font>
    </dxf>
    <dxf>
      <font>
        <color rgb="FFFFFF99"/>
      </font>
      <fill>
        <patternFill>
          <bgColor rgb="FFFFFF99"/>
        </patternFill>
      </fill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rgb="FFFFFF99"/>
      </font>
      <fill>
        <patternFill>
          <bgColor rgb="FFFFFF99"/>
        </patternFill>
      </fill>
    </dxf>
    <dxf>
      <font>
        <color rgb="FFFFFF99"/>
      </font>
      <fill>
        <patternFill>
          <bgColor rgb="FFFFFF99"/>
        </patternFill>
      </fill>
    </dxf>
    <dxf>
      <font>
        <color rgb="FFFFFF99"/>
      </font>
      <fill>
        <patternFill>
          <bgColor rgb="FFFFFF99"/>
        </patternFill>
      </fill>
    </dxf>
    <dxf>
      <font>
        <color rgb="FFCCCC0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theme="6" tint="-0.24994659260841701"/>
      </font>
    </dxf>
    <dxf>
      <font>
        <color rgb="FFFFFF99"/>
      </font>
      <fill>
        <patternFill>
          <bgColor rgb="FFFFFF99"/>
        </patternFill>
      </fill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rgb="FFFFFF99"/>
      </font>
      <fill>
        <patternFill>
          <bgColor rgb="FFFFFF99"/>
        </patternFill>
      </fill>
    </dxf>
    <dxf>
      <font>
        <color rgb="FFFFFF99"/>
      </font>
      <fill>
        <patternFill>
          <bgColor rgb="FFFFFF99"/>
        </patternFill>
      </fill>
    </dxf>
    <dxf>
      <font>
        <color rgb="FFFFFF99"/>
      </font>
      <fill>
        <patternFill>
          <bgColor rgb="FFFFFF99"/>
        </patternFill>
      </fill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theme="6" tint="-0.24994659260841701"/>
      </font>
    </dxf>
    <dxf>
      <font>
        <color rgb="FFFFFF99"/>
      </font>
      <fill>
        <patternFill>
          <bgColor rgb="FFFFFF99"/>
        </patternFill>
      </fill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rgb="FFFFFF99"/>
      </font>
      <fill>
        <patternFill>
          <bgColor rgb="FFFFFF99"/>
        </patternFill>
      </fill>
    </dxf>
    <dxf>
      <font>
        <color rgb="FFFFFF99"/>
      </font>
      <fill>
        <patternFill>
          <bgColor rgb="FFFFFF99"/>
        </patternFill>
      </fill>
    </dxf>
    <dxf>
      <font>
        <color rgb="FFFFFF99"/>
      </font>
      <fill>
        <patternFill>
          <bgColor rgb="FFFFFF99"/>
        </patternFill>
      </fill>
    </dxf>
    <dxf>
      <font>
        <color rgb="FFCCCC0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theme="6" tint="-0.24994659260841701"/>
      </font>
    </dxf>
    <dxf>
      <font>
        <color rgb="FFFFFF99"/>
      </font>
      <fill>
        <patternFill>
          <bgColor rgb="FFFFFF99"/>
        </patternFill>
      </fill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rgb="FFFFFF99"/>
      </font>
      <fill>
        <patternFill>
          <bgColor rgb="FFFFFF99"/>
        </patternFill>
      </fill>
    </dxf>
    <dxf>
      <font>
        <color rgb="FFFFFF99"/>
      </font>
      <fill>
        <patternFill>
          <bgColor rgb="FFFFFF99"/>
        </patternFill>
      </fill>
    </dxf>
    <dxf>
      <font>
        <color rgb="FFFFFF99"/>
      </font>
      <fill>
        <patternFill>
          <bgColor rgb="FFFFFF99"/>
        </patternFill>
      </fill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theme="6" tint="-0.24994659260841701"/>
      </font>
    </dxf>
    <dxf>
      <font>
        <color rgb="FFFFFF99"/>
      </font>
      <fill>
        <patternFill>
          <bgColor rgb="FFFFFF99"/>
        </patternFill>
      </fill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rgb="FFFFFF99"/>
      </font>
      <fill>
        <patternFill>
          <bgColor rgb="FFFFFF99"/>
        </patternFill>
      </fill>
    </dxf>
    <dxf>
      <font>
        <color rgb="FFFFFF99"/>
      </font>
      <fill>
        <patternFill>
          <bgColor rgb="FFFFFF99"/>
        </patternFill>
      </fill>
    </dxf>
    <dxf>
      <font>
        <color rgb="FFFFFF99"/>
      </font>
      <fill>
        <patternFill>
          <bgColor rgb="FFFFFF99"/>
        </patternFill>
      </fill>
    </dxf>
    <dxf>
      <font>
        <color rgb="FFCCCC0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theme="6" tint="-0.24994659260841701"/>
      </font>
    </dxf>
    <dxf>
      <font>
        <color rgb="FFFFFF99"/>
      </font>
      <fill>
        <patternFill>
          <bgColor rgb="FFFFFF99"/>
        </patternFill>
      </fill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rgb="FFFFFF99"/>
      </font>
      <fill>
        <patternFill>
          <bgColor rgb="FFFFFF99"/>
        </patternFill>
      </fill>
    </dxf>
    <dxf>
      <font>
        <color rgb="FFFFFF99"/>
      </font>
      <fill>
        <patternFill>
          <bgColor rgb="FFFFFF99"/>
        </patternFill>
      </fill>
    </dxf>
    <dxf>
      <font>
        <color rgb="FFFFFF99"/>
      </font>
      <fill>
        <patternFill>
          <bgColor rgb="FFFFFF99"/>
        </patternFill>
      </fill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theme="6" tint="-0.24994659260841701"/>
      </font>
    </dxf>
    <dxf>
      <font>
        <color rgb="FFFFFF99"/>
      </font>
      <fill>
        <patternFill>
          <bgColor rgb="FFFFFF99"/>
        </patternFill>
      </fill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rgb="FFFFFF99"/>
      </font>
      <fill>
        <patternFill>
          <bgColor rgb="FFFFFF99"/>
        </patternFill>
      </fill>
    </dxf>
    <dxf>
      <font>
        <color rgb="FFFFFF99"/>
      </font>
      <fill>
        <patternFill>
          <bgColor rgb="FFFFFF99"/>
        </patternFill>
      </fill>
    </dxf>
    <dxf>
      <font>
        <color rgb="FFFFFF99"/>
      </font>
      <fill>
        <patternFill>
          <bgColor rgb="FFFFFF99"/>
        </patternFill>
      </fill>
    </dxf>
    <dxf>
      <font>
        <color rgb="FFCCCC0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theme="6" tint="-0.24994659260841701"/>
      </font>
    </dxf>
    <dxf>
      <font>
        <color rgb="FFFFFF99"/>
      </font>
      <fill>
        <patternFill>
          <bgColor rgb="FFFFFF99"/>
        </patternFill>
      </fill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rgb="FFFFFF99"/>
      </font>
      <fill>
        <patternFill>
          <bgColor rgb="FFFFFF99"/>
        </patternFill>
      </fill>
    </dxf>
    <dxf>
      <font>
        <color rgb="FFFFFF99"/>
      </font>
      <fill>
        <patternFill>
          <bgColor rgb="FFFFFF99"/>
        </patternFill>
      </fill>
    </dxf>
    <dxf>
      <font>
        <color rgb="FFFFFF99"/>
      </font>
      <fill>
        <patternFill>
          <bgColor rgb="FFFFFF99"/>
        </patternFill>
      </fill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theme="6" tint="-0.24994659260841701"/>
      </font>
    </dxf>
    <dxf>
      <font>
        <color rgb="FFFFFF99"/>
      </font>
      <fill>
        <patternFill>
          <bgColor rgb="FFFFFF99"/>
        </patternFill>
      </fill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rgb="FFFFFF99"/>
      </font>
      <fill>
        <patternFill>
          <bgColor rgb="FFFFFF99"/>
        </patternFill>
      </fill>
    </dxf>
    <dxf>
      <font>
        <color rgb="FFFFFF99"/>
      </font>
      <fill>
        <patternFill>
          <bgColor rgb="FFFFFF99"/>
        </patternFill>
      </fill>
    </dxf>
    <dxf>
      <font>
        <color rgb="FFFFFF99"/>
      </font>
      <fill>
        <patternFill>
          <bgColor rgb="FFFFFF99"/>
        </patternFill>
      </fill>
    </dxf>
    <dxf>
      <font>
        <color rgb="FFCCCC0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theme="6" tint="-0.24994659260841701"/>
      </font>
    </dxf>
    <dxf>
      <font>
        <color rgb="FFFFFF99"/>
      </font>
      <fill>
        <patternFill>
          <bgColor rgb="FFFFFF99"/>
        </patternFill>
      </fill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rgb="FFFFFF99"/>
      </font>
      <fill>
        <patternFill>
          <bgColor rgb="FFFFFF99"/>
        </patternFill>
      </fill>
    </dxf>
    <dxf>
      <font>
        <color rgb="FFFFFF99"/>
      </font>
      <fill>
        <patternFill>
          <bgColor rgb="FFFFFF99"/>
        </patternFill>
      </fill>
    </dxf>
    <dxf>
      <font>
        <color rgb="FFFFFF99"/>
      </font>
      <fill>
        <patternFill>
          <bgColor rgb="FFFFFF99"/>
        </patternFill>
      </fill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theme="6" tint="-0.24994659260841701"/>
      </font>
    </dxf>
    <dxf>
      <font>
        <color rgb="FFFFFF99"/>
      </font>
      <fill>
        <patternFill>
          <bgColor rgb="FFFFFF99"/>
        </patternFill>
      </fill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rgb="FFFFFF99"/>
      </font>
      <fill>
        <patternFill>
          <bgColor rgb="FFFFFF99"/>
        </patternFill>
      </fill>
    </dxf>
    <dxf>
      <font>
        <color rgb="FFFFFF99"/>
      </font>
      <fill>
        <patternFill>
          <bgColor rgb="FFFFFF99"/>
        </patternFill>
      </fill>
    </dxf>
    <dxf>
      <font>
        <color rgb="FFFFFF99"/>
      </font>
      <fill>
        <patternFill>
          <bgColor rgb="FFFFFF99"/>
        </patternFill>
      </fill>
    </dxf>
    <dxf>
      <font>
        <color rgb="FFCCCC0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theme="6" tint="-0.24994659260841701"/>
      </font>
    </dxf>
    <dxf>
      <font>
        <color rgb="FFFFFF99"/>
      </font>
      <fill>
        <patternFill>
          <bgColor rgb="FFFFFF99"/>
        </patternFill>
      </fill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rgb="FFFFFF99"/>
      </font>
      <fill>
        <patternFill>
          <bgColor rgb="FFFFFF99"/>
        </patternFill>
      </fill>
    </dxf>
    <dxf>
      <font>
        <color rgb="FFFFFF99"/>
      </font>
      <fill>
        <patternFill>
          <bgColor rgb="FFFFFF99"/>
        </patternFill>
      </fill>
    </dxf>
    <dxf>
      <font>
        <color rgb="FFFFFF99"/>
      </font>
      <fill>
        <patternFill>
          <bgColor rgb="FFFFFF99"/>
        </patternFill>
      </fill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theme="6" tint="-0.24994659260841701"/>
      </font>
    </dxf>
    <dxf>
      <font>
        <color rgb="FFFFFF99"/>
      </font>
      <fill>
        <patternFill>
          <bgColor rgb="FFFFFF99"/>
        </patternFill>
      </fill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rgb="FFFFFF99"/>
      </font>
      <fill>
        <patternFill>
          <bgColor rgb="FFFFFF99"/>
        </patternFill>
      </fill>
    </dxf>
    <dxf>
      <font>
        <color rgb="FFFFFF99"/>
      </font>
      <fill>
        <patternFill>
          <bgColor rgb="FFFFFF99"/>
        </patternFill>
      </fill>
    </dxf>
    <dxf>
      <font>
        <color rgb="FFFFFF99"/>
      </font>
      <fill>
        <patternFill>
          <bgColor rgb="FFFFFF99"/>
        </patternFill>
      </fill>
    </dxf>
    <dxf>
      <font>
        <color rgb="FFCCCC0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theme="6" tint="-0.24994659260841701"/>
      </font>
    </dxf>
    <dxf>
      <font>
        <color rgb="FFFFFF99"/>
      </font>
      <fill>
        <patternFill>
          <bgColor rgb="FFFFFF99"/>
        </patternFill>
      </fill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rgb="FFFFFF99"/>
      </font>
      <fill>
        <patternFill>
          <bgColor rgb="FFFFFF99"/>
        </patternFill>
      </fill>
    </dxf>
    <dxf>
      <font>
        <color rgb="FFFFFF99"/>
      </font>
      <fill>
        <patternFill>
          <bgColor rgb="FFFFFF99"/>
        </patternFill>
      </fill>
    </dxf>
    <dxf>
      <font>
        <color rgb="FFFFFF99"/>
      </font>
      <fill>
        <patternFill>
          <bgColor rgb="FFFFFF99"/>
        </patternFill>
      </fill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theme="6" tint="-0.24994659260841701"/>
      </font>
    </dxf>
    <dxf>
      <font>
        <color rgb="FFFFFF99"/>
      </font>
      <fill>
        <patternFill>
          <bgColor rgb="FFFFFF99"/>
        </patternFill>
      </fill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rgb="FFFFFF99"/>
      </font>
      <fill>
        <patternFill>
          <bgColor rgb="FFFFFF99"/>
        </patternFill>
      </fill>
    </dxf>
    <dxf>
      <font>
        <color rgb="FFFFFF99"/>
      </font>
      <fill>
        <patternFill>
          <bgColor rgb="FFFFFF99"/>
        </patternFill>
      </fill>
    </dxf>
    <dxf>
      <font>
        <color rgb="FFFFFF99"/>
      </font>
      <fill>
        <patternFill>
          <bgColor rgb="FFFFFF99"/>
        </patternFill>
      </fill>
    </dxf>
    <dxf>
      <font>
        <color rgb="FFCCCC0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theme="6" tint="-0.24994659260841701"/>
      </font>
    </dxf>
    <dxf>
      <font>
        <color rgb="FFFFFF99"/>
      </font>
      <fill>
        <patternFill>
          <bgColor rgb="FFFFFF99"/>
        </patternFill>
      </fill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rgb="FFFFFF99"/>
      </font>
      <fill>
        <patternFill>
          <bgColor rgb="FFFFFF99"/>
        </patternFill>
      </fill>
    </dxf>
    <dxf>
      <font>
        <color rgb="FFFFFF99"/>
      </font>
      <fill>
        <patternFill>
          <bgColor rgb="FFFFFF99"/>
        </patternFill>
      </fill>
    </dxf>
    <dxf>
      <font>
        <color rgb="FFFFFF99"/>
      </font>
      <fill>
        <patternFill>
          <bgColor rgb="FFFFFF99"/>
        </patternFill>
      </fill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theme="6" tint="-0.24994659260841701"/>
      </font>
    </dxf>
    <dxf>
      <font>
        <color rgb="FFFFFF99"/>
      </font>
      <fill>
        <patternFill>
          <bgColor rgb="FFFFFF99"/>
        </patternFill>
      </fill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rgb="FFFFFF99"/>
      </font>
      <fill>
        <patternFill>
          <bgColor rgb="FFFFFF99"/>
        </patternFill>
      </fill>
    </dxf>
    <dxf>
      <font>
        <color rgb="FFFFFF99"/>
      </font>
      <fill>
        <patternFill>
          <bgColor rgb="FFFFFF99"/>
        </patternFill>
      </fill>
    </dxf>
    <dxf>
      <font>
        <color rgb="FFFFFF99"/>
      </font>
      <fill>
        <patternFill>
          <bgColor rgb="FFFFFF99"/>
        </patternFill>
      </fill>
    </dxf>
    <dxf>
      <font>
        <color rgb="FFCCCC0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theme="6" tint="-0.24994659260841701"/>
      </font>
    </dxf>
    <dxf>
      <font>
        <color rgb="FFFFFF99"/>
      </font>
      <fill>
        <patternFill>
          <bgColor rgb="FFFFFF99"/>
        </patternFill>
      </fill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rgb="FFFFFF99"/>
      </font>
      <fill>
        <patternFill>
          <bgColor rgb="FFFFFF99"/>
        </patternFill>
      </fill>
    </dxf>
    <dxf>
      <font>
        <color rgb="FFFFFF99"/>
      </font>
      <fill>
        <patternFill>
          <bgColor rgb="FFFFFF99"/>
        </patternFill>
      </fill>
    </dxf>
    <dxf>
      <font>
        <color rgb="FFFFFF99"/>
      </font>
      <fill>
        <patternFill>
          <bgColor rgb="FFFFFF99"/>
        </patternFill>
      </fill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theme="6" tint="-0.24994659260841701"/>
      </font>
    </dxf>
    <dxf>
      <font>
        <color rgb="FFFFFF99"/>
      </font>
      <fill>
        <patternFill>
          <bgColor rgb="FFFFFF99"/>
        </patternFill>
      </fill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rgb="FFFFFF99"/>
      </font>
      <fill>
        <patternFill>
          <bgColor rgb="FFFFFF99"/>
        </patternFill>
      </fill>
    </dxf>
    <dxf>
      <font>
        <color rgb="FFFFFF99"/>
      </font>
      <fill>
        <patternFill>
          <bgColor rgb="FFFFFF99"/>
        </patternFill>
      </fill>
    </dxf>
    <dxf>
      <font>
        <color rgb="FFFFFF99"/>
      </font>
      <fill>
        <patternFill>
          <bgColor rgb="FFFFFF99"/>
        </patternFill>
      </fill>
    </dxf>
    <dxf>
      <font>
        <color rgb="FFCCCC0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theme="6" tint="-0.24994659260841701"/>
      </font>
    </dxf>
    <dxf>
      <font>
        <color rgb="FFFFFF99"/>
      </font>
      <fill>
        <patternFill>
          <bgColor rgb="FFFFFF99"/>
        </patternFill>
      </fill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rgb="FFFFFF99"/>
      </font>
      <fill>
        <patternFill>
          <bgColor rgb="FFFFFF99"/>
        </patternFill>
      </fill>
    </dxf>
    <dxf>
      <font>
        <color rgb="FFFFFF99"/>
      </font>
      <fill>
        <patternFill>
          <bgColor rgb="FFFFFF99"/>
        </patternFill>
      </fill>
    </dxf>
    <dxf>
      <font>
        <color rgb="FFFFFF99"/>
      </font>
      <fill>
        <patternFill>
          <bgColor rgb="FFFFFF99"/>
        </patternFill>
      </fill>
    </dxf>
    <dxf>
      <font>
        <color rgb="FFCCCC0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theme="6" tint="-0.24994659260841701"/>
      </font>
    </dxf>
    <dxf>
      <font>
        <color rgb="FFFFFF99"/>
      </font>
      <fill>
        <patternFill>
          <bgColor rgb="FFFFFF99"/>
        </patternFill>
      </fill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rgb="FFFFFF99"/>
      </font>
      <fill>
        <patternFill>
          <bgColor rgb="FFFFFF99"/>
        </patternFill>
      </fill>
    </dxf>
    <dxf>
      <font>
        <color rgb="FFFFFF99"/>
      </font>
      <fill>
        <patternFill>
          <bgColor rgb="FFFFFF99"/>
        </patternFill>
      </fill>
    </dxf>
    <dxf>
      <font>
        <color rgb="FFFFFF99"/>
      </font>
      <fill>
        <patternFill>
          <bgColor rgb="FFFFFF99"/>
        </patternFill>
      </fill>
    </dxf>
    <dxf>
      <font>
        <color rgb="FFCCCC0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theme="6" tint="-0.24994659260841701"/>
      </font>
    </dxf>
    <dxf>
      <font>
        <color rgb="FFFFFF99"/>
      </font>
      <fill>
        <patternFill>
          <bgColor rgb="FFFFFF99"/>
        </patternFill>
      </fill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rgb="FFFFFF99"/>
      </font>
      <fill>
        <patternFill>
          <bgColor rgb="FFFFFF99"/>
        </patternFill>
      </fill>
    </dxf>
    <dxf>
      <font>
        <color rgb="FFFFFF99"/>
      </font>
      <fill>
        <patternFill>
          <bgColor rgb="FFFFFF99"/>
        </patternFill>
      </fill>
    </dxf>
    <dxf>
      <font>
        <color rgb="FFFFFF99"/>
      </font>
      <fill>
        <patternFill>
          <bgColor rgb="FFFFFF99"/>
        </patternFill>
      </fill>
    </dxf>
    <dxf>
      <font>
        <color rgb="FFCCCC0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theme="6" tint="-0.24994659260841701"/>
      </font>
    </dxf>
    <dxf>
      <font>
        <color rgb="FFFFFF99"/>
      </font>
      <fill>
        <patternFill>
          <bgColor rgb="FFFFFF99"/>
        </patternFill>
      </fill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rgb="FFFFFF99"/>
      </font>
      <fill>
        <patternFill>
          <bgColor rgb="FFFFFF99"/>
        </patternFill>
      </fill>
    </dxf>
    <dxf>
      <font>
        <color rgb="FFFFFF99"/>
      </font>
      <fill>
        <patternFill>
          <bgColor rgb="FFFFFF99"/>
        </patternFill>
      </fill>
    </dxf>
    <dxf>
      <font>
        <color rgb="FFFFFF99"/>
      </font>
      <fill>
        <patternFill>
          <bgColor rgb="FFFFFF99"/>
        </patternFill>
      </fill>
    </dxf>
    <dxf>
      <font>
        <color rgb="FFCCCC0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theme="6" tint="-0.24994659260841701"/>
      </font>
    </dxf>
    <dxf>
      <font>
        <color rgb="FFFFFF99"/>
      </font>
      <fill>
        <patternFill>
          <bgColor rgb="FFFFFF99"/>
        </patternFill>
      </fill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rgb="FFFFFF99"/>
      </font>
      <fill>
        <patternFill>
          <bgColor rgb="FFFFFF99"/>
        </patternFill>
      </fill>
    </dxf>
    <dxf>
      <font>
        <color rgb="FFFFFF99"/>
      </font>
      <fill>
        <patternFill>
          <bgColor rgb="FFFFFF99"/>
        </patternFill>
      </fill>
    </dxf>
    <dxf>
      <font>
        <color rgb="FFFFFF99"/>
      </font>
      <fill>
        <patternFill>
          <bgColor rgb="FFFFFF99"/>
        </patternFill>
      </fill>
    </dxf>
    <dxf>
      <font>
        <color rgb="FFCCCC0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theme="6" tint="-0.24994659260841701"/>
      </font>
    </dxf>
    <dxf>
      <font>
        <color rgb="FFFFFF99"/>
      </font>
      <fill>
        <patternFill>
          <bgColor rgb="FFFFFF99"/>
        </patternFill>
      </fill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rgb="FFFFFF99"/>
      </font>
      <fill>
        <patternFill>
          <bgColor rgb="FFFFFF99"/>
        </patternFill>
      </fill>
    </dxf>
    <dxf>
      <font>
        <color rgb="FFFFFF99"/>
      </font>
      <fill>
        <patternFill>
          <bgColor rgb="FFFFFF99"/>
        </patternFill>
      </fill>
    </dxf>
    <dxf>
      <font>
        <color rgb="FFFFFF99"/>
      </font>
      <fill>
        <patternFill>
          <bgColor rgb="FFFFFF99"/>
        </patternFill>
      </fill>
    </dxf>
    <dxf>
      <font>
        <color rgb="FFCCCC0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theme="6" tint="-0.24994659260841701"/>
      </font>
    </dxf>
    <dxf>
      <font>
        <color rgb="FFFFFF99"/>
      </font>
      <fill>
        <patternFill>
          <bgColor rgb="FFFFFF99"/>
        </patternFill>
      </fill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rgb="FFFFFF99"/>
      </font>
      <fill>
        <patternFill>
          <bgColor rgb="FFFFFF99"/>
        </patternFill>
      </fill>
    </dxf>
    <dxf>
      <font>
        <color rgb="FFFFFF99"/>
      </font>
      <fill>
        <patternFill>
          <bgColor rgb="FFFFFF99"/>
        </patternFill>
      </fill>
    </dxf>
    <dxf>
      <font>
        <color rgb="FFFFFF99"/>
      </font>
      <fill>
        <patternFill>
          <bgColor rgb="FFFFFF99"/>
        </patternFill>
      </fill>
    </dxf>
    <dxf>
      <font>
        <color rgb="FFCCCC0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theme="6" tint="-0.24994659260841701"/>
      </font>
    </dxf>
    <dxf>
      <font>
        <color rgb="FFFFFF99"/>
      </font>
      <fill>
        <patternFill>
          <bgColor rgb="FFFFFF99"/>
        </patternFill>
      </fill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rgb="FFFFFF99"/>
      </font>
      <fill>
        <patternFill>
          <bgColor rgb="FFFFFF99"/>
        </patternFill>
      </fill>
    </dxf>
    <dxf>
      <font>
        <color rgb="FFFFFF99"/>
      </font>
      <fill>
        <patternFill>
          <bgColor rgb="FFFFFF99"/>
        </patternFill>
      </fill>
    </dxf>
    <dxf>
      <font>
        <color rgb="FFFFFF99"/>
      </font>
      <fill>
        <patternFill>
          <bgColor rgb="FFFFFF99"/>
        </patternFill>
      </fill>
    </dxf>
    <dxf>
      <font>
        <color rgb="FFCCCC0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theme="6" tint="-0.24994659260841701"/>
      </font>
    </dxf>
    <dxf>
      <font>
        <color rgb="FFFFFF99"/>
      </font>
      <fill>
        <patternFill>
          <bgColor rgb="FFFFFF99"/>
        </patternFill>
      </fill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rgb="FFFFFF99"/>
      </font>
      <fill>
        <patternFill>
          <bgColor rgb="FFFFFF99"/>
        </patternFill>
      </fill>
    </dxf>
    <dxf>
      <font>
        <color rgb="FFFFFF99"/>
      </font>
      <fill>
        <patternFill>
          <bgColor rgb="FFFFFF99"/>
        </patternFill>
      </fill>
    </dxf>
    <dxf>
      <font>
        <color rgb="FFCCCC0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theme="6" tint="-0.24994659260841701"/>
      </font>
    </dxf>
    <dxf>
      <font>
        <color rgb="FFFFFF99"/>
      </font>
      <fill>
        <patternFill>
          <bgColor rgb="FFFFFF99"/>
        </patternFill>
      </fill>
    </dxf>
    <dxf>
      <font>
        <color rgb="FFCCCC00"/>
      </font>
    </dxf>
    <dxf>
      <font>
        <color theme="6" tint="-0.24994659260841701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b/>
        <i val="0"/>
        <color rgb="FFFF0000"/>
      </font>
      <fill>
        <patternFill patternType="none">
          <bgColor auto="1"/>
        </patternFill>
      </fill>
    </dxf>
    <dxf>
      <font>
        <color theme="0"/>
      </font>
      <fill>
        <patternFill>
          <bgColor theme="0" tint="-0.49998474074526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AE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FE7F5"/>
      <rgbColor rgb="00660066"/>
      <rgbColor rgb="00FF8080"/>
      <rgbColor rgb="000066CC"/>
      <rgbColor rgb="00CCCCCC"/>
      <rgbColor rgb="00000080"/>
      <rgbColor rgb="00FF00FF"/>
      <rgbColor rgb="00FFFF66"/>
      <rgbColor rgb="0000FFFF"/>
      <rgbColor rgb="00800080"/>
      <rgbColor rgb="00800000"/>
      <rgbColor rgb="00008080"/>
      <rgbColor rgb="000000FF"/>
      <rgbColor rgb="0000CCFF"/>
      <rgbColor rgb="00CCFFFF"/>
      <rgbColor rgb="00E6E64C"/>
      <rgbColor rgb="00FFFF99"/>
      <rgbColor rgb="0099CCFF"/>
      <rgbColor rgb="00FF99CC"/>
      <rgbColor rgb="00CC99FF"/>
      <rgbColor rgb="00FFCC99"/>
      <rgbColor rgb="003366FF"/>
      <rgbColor rgb="0033CCCC"/>
      <rgbColor rgb="00FFD320"/>
      <rgbColor rgb="00FFCC00"/>
      <rgbColor rgb="00FF9900"/>
      <rgbColor rgb="00EB613D"/>
      <rgbColor rgb="00666699"/>
      <rgbColor rgb="00969696"/>
      <rgbColor rgb="00004586"/>
      <rgbColor rgb="00339966"/>
      <rgbColor rgb="00003300"/>
      <rgbColor rgb="00333300"/>
      <rgbColor rgb="00993300"/>
      <rgbColor rgb="00993366"/>
      <rgbColor rgb="00333399"/>
      <rgbColor rgb="00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CC00"/>
      <color rgb="FFCCCC00"/>
      <color rgb="FFCCFF99"/>
      <color rgb="FFCCFF66"/>
      <color rgb="FFFFFF99"/>
      <color rgb="FFFFFF66"/>
      <color rgb="FF00FFFF"/>
    </mru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Relationship Id="rId30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B1:AZ27"/>
  <sheetViews>
    <sheetView zoomScale="90" zoomScaleNormal="90" workbookViewId="0">
      <selection activeCell="F20" sqref="F20"/>
    </sheetView>
  </sheetViews>
  <sheetFormatPr defaultRowHeight="12.75"/>
  <cols>
    <col min="1" max="1" width="5.140625"/>
    <col min="2" max="2" width="4.140625" style="1" customWidth="1"/>
    <col min="3" max="3" width="4.5703125"/>
    <col min="4" max="4" width="13.85546875"/>
    <col min="5" max="5" width="19.42578125"/>
    <col min="6" max="6" width="24.7109375"/>
    <col min="7" max="7" width="6.140625" style="1" customWidth="1"/>
    <col min="8" max="8" width="2.42578125" customWidth="1"/>
    <col min="9" max="9" width="2.5703125" customWidth="1"/>
    <col min="10" max="10" width="4.42578125" style="1" customWidth="1"/>
    <col min="11" max="11" width="4.5703125" customWidth="1"/>
    <col min="12" max="12" width="13.140625"/>
    <col min="13" max="13" width="17.140625"/>
    <col min="14" max="14" width="22"/>
    <col min="15" max="15" width="5.42578125" style="1" customWidth="1"/>
    <col min="16" max="16" width="10.140625" hidden="1" customWidth="1"/>
    <col min="17" max="17" width="6" hidden="1" customWidth="1"/>
  </cols>
  <sheetData>
    <row r="1" spans="2:52" ht="13.5" customHeight="1">
      <c r="B1" s="211" t="s">
        <v>162</v>
      </c>
      <c r="C1" s="211"/>
      <c r="D1" s="211" t="s">
        <v>163</v>
      </c>
      <c r="E1" s="211"/>
      <c r="F1" s="211"/>
      <c r="G1" s="211"/>
      <c r="J1" s="212" t="s">
        <v>0</v>
      </c>
      <c r="K1" s="212"/>
      <c r="L1" s="212"/>
      <c r="M1" s="212"/>
      <c r="N1" s="212"/>
      <c r="O1" s="212"/>
    </row>
    <row r="2" spans="2:52" ht="15.75" customHeight="1">
      <c r="B2" s="211"/>
      <c r="C2" s="211"/>
      <c r="D2" s="211"/>
      <c r="E2" s="211"/>
      <c r="F2" s="211"/>
      <c r="G2" s="211"/>
      <c r="J2" s="212"/>
      <c r="K2" s="212"/>
      <c r="L2" s="212"/>
      <c r="M2" s="212"/>
      <c r="N2" s="212"/>
      <c r="O2" s="212"/>
    </row>
    <row r="3" spans="2:52" ht="13.5" thickBot="1">
      <c r="B3" s="2"/>
      <c r="C3" s="3"/>
      <c r="D3" s="3"/>
      <c r="E3" s="3"/>
      <c r="F3" s="3"/>
      <c r="P3" s="1" t="s">
        <v>169</v>
      </c>
      <c r="Q3" s="1" t="s">
        <v>170</v>
      </c>
    </row>
    <row r="4" spans="2:52" ht="17.25" thickTop="1" thickBot="1">
      <c r="B4" s="90" t="s">
        <v>164</v>
      </c>
      <c r="C4" s="91" t="s">
        <v>1</v>
      </c>
      <c r="D4" s="91" t="s">
        <v>2</v>
      </c>
      <c r="E4" s="91" t="s">
        <v>3</v>
      </c>
      <c r="F4" s="91" t="s">
        <v>4</v>
      </c>
      <c r="G4" s="155" t="s">
        <v>182</v>
      </c>
      <c r="H4" s="92"/>
      <c r="I4" s="92"/>
      <c r="J4" s="93" t="s">
        <v>164</v>
      </c>
      <c r="K4" s="91" t="s">
        <v>1</v>
      </c>
      <c r="L4" s="91" t="s">
        <v>5</v>
      </c>
      <c r="M4" s="91" t="s">
        <v>6</v>
      </c>
      <c r="N4" s="91" t="s">
        <v>7</v>
      </c>
      <c r="O4" s="94" t="s">
        <v>182</v>
      </c>
      <c r="P4" s="133">
        <v>36526</v>
      </c>
      <c r="Q4" s="1"/>
      <c r="AZ4">
        <f ca="1">HLOOKUP(0,Mask!$G$28:$AB$30,3,0)</f>
        <v>15</v>
      </c>
    </row>
    <row r="5" spans="2:52" ht="13.5" thickTop="1">
      <c r="B5" s="84" t="s">
        <v>8</v>
      </c>
      <c r="C5" s="80">
        <v>1</v>
      </c>
      <c r="D5" s="75">
        <v>40984</v>
      </c>
      <c r="E5" s="76" t="s">
        <v>9</v>
      </c>
      <c r="F5" s="81" t="s">
        <v>10</v>
      </c>
      <c r="G5" s="99" t="s">
        <v>173</v>
      </c>
      <c r="H5" s="5"/>
      <c r="I5" s="5"/>
      <c r="J5" s="99" t="s">
        <v>8</v>
      </c>
      <c r="K5" s="88">
        <v>1</v>
      </c>
      <c r="L5" s="75">
        <v>40620</v>
      </c>
      <c r="M5" s="76" t="s">
        <v>9</v>
      </c>
      <c r="N5" s="81" t="s">
        <v>10</v>
      </c>
      <c r="O5" s="95"/>
      <c r="P5" s="133">
        <f>IF(ISBLANK($J5),$P$4,VLOOKUP($J5,$B$5:$D$26,3,0))</f>
        <v>40984</v>
      </c>
      <c r="Q5" s="1">
        <f>IF(ISBLANK($J5),0,VLOOKUP($J5,$B$5:$C$26,2,0))</f>
        <v>1</v>
      </c>
    </row>
    <row r="6" spans="2:52">
      <c r="B6" s="85" t="s">
        <v>11</v>
      </c>
      <c r="C6" s="69">
        <v>2</v>
      </c>
      <c r="D6" s="70">
        <v>41036</v>
      </c>
      <c r="E6" s="71" t="s">
        <v>12</v>
      </c>
      <c r="F6" s="82" t="s">
        <v>13</v>
      </c>
      <c r="G6" s="100" t="s">
        <v>174</v>
      </c>
      <c r="H6" s="5"/>
      <c r="I6" s="5"/>
      <c r="J6" s="100"/>
      <c r="K6" s="89">
        <v>2</v>
      </c>
      <c r="L6" s="70">
        <v>40628</v>
      </c>
      <c r="M6" s="71" t="s">
        <v>14</v>
      </c>
      <c r="N6" s="82" t="s">
        <v>15</v>
      </c>
      <c r="O6" s="96"/>
      <c r="P6" s="133">
        <f t="shared" ref="P6:P26" si="0">IF(ISBLANK($J6),$P$4,VLOOKUP($J6,$B$5:$D$26,3,0))</f>
        <v>36526</v>
      </c>
      <c r="Q6" s="1">
        <f t="shared" ref="Q6:Q26" si="1">IF(ISBLANK($J6),0,VLOOKUP($J6,$B$5:$C$26,2,0))</f>
        <v>0</v>
      </c>
    </row>
    <row r="7" spans="2:52">
      <c r="B7" s="85" t="s">
        <v>16</v>
      </c>
      <c r="C7" s="69">
        <v>3</v>
      </c>
      <c r="D7" s="70">
        <v>41048</v>
      </c>
      <c r="E7" s="71" t="s">
        <v>21</v>
      </c>
      <c r="F7" s="82" t="s">
        <v>145</v>
      </c>
      <c r="G7" s="100" t="s">
        <v>175</v>
      </c>
      <c r="H7" s="5"/>
      <c r="I7" s="5"/>
      <c r="J7" s="100" t="s">
        <v>11</v>
      </c>
      <c r="K7" s="89">
        <v>3</v>
      </c>
      <c r="L7" s="70">
        <v>40670</v>
      </c>
      <c r="M7" s="71" t="s">
        <v>12</v>
      </c>
      <c r="N7" s="82" t="s">
        <v>13</v>
      </c>
      <c r="O7" s="96"/>
      <c r="P7" s="133">
        <f t="shared" si="0"/>
        <v>41036</v>
      </c>
      <c r="Q7" s="1">
        <f t="shared" si="1"/>
        <v>2</v>
      </c>
    </row>
    <row r="8" spans="2:52">
      <c r="B8" s="85" t="s">
        <v>19</v>
      </c>
      <c r="C8" s="69">
        <v>4</v>
      </c>
      <c r="D8" s="70">
        <v>41054</v>
      </c>
      <c r="E8" s="71" t="s">
        <v>17</v>
      </c>
      <c r="F8" s="82" t="s">
        <v>18</v>
      </c>
      <c r="G8" s="100" t="s">
        <v>173</v>
      </c>
      <c r="H8" s="5"/>
      <c r="I8" s="5"/>
      <c r="J8" s="100" t="s">
        <v>16</v>
      </c>
      <c r="K8" s="89">
        <v>4</v>
      </c>
      <c r="L8" s="70">
        <v>40684</v>
      </c>
      <c r="M8" s="71" t="s">
        <v>21</v>
      </c>
      <c r="N8" s="82" t="s">
        <v>22</v>
      </c>
      <c r="O8" s="96"/>
      <c r="P8" s="133">
        <f t="shared" si="0"/>
        <v>41048</v>
      </c>
      <c r="Q8" s="1">
        <f t="shared" si="1"/>
        <v>3</v>
      </c>
    </row>
    <row r="9" spans="2:52">
      <c r="B9" s="85" t="s">
        <v>25</v>
      </c>
      <c r="C9" s="69">
        <v>5</v>
      </c>
      <c r="D9" s="70">
        <v>41072</v>
      </c>
      <c r="E9" s="71" t="s">
        <v>14</v>
      </c>
      <c r="F9" s="82" t="s">
        <v>20</v>
      </c>
      <c r="G9" s="100" t="s">
        <v>176</v>
      </c>
      <c r="H9" s="5"/>
      <c r="I9" s="5"/>
      <c r="J9" s="100" t="s">
        <v>19</v>
      </c>
      <c r="K9" s="89">
        <v>5</v>
      </c>
      <c r="L9" s="70">
        <v>40690</v>
      </c>
      <c r="M9" s="71" t="s">
        <v>17</v>
      </c>
      <c r="N9" s="82" t="s">
        <v>18</v>
      </c>
      <c r="O9" s="96"/>
      <c r="P9" s="133">
        <f t="shared" si="0"/>
        <v>41054</v>
      </c>
      <c r="Q9" s="1">
        <f t="shared" si="1"/>
        <v>4</v>
      </c>
    </row>
    <row r="10" spans="2:52">
      <c r="B10" s="85" t="s">
        <v>32</v>
      </c>
      <c r="C10" s="69">
        <v>6</v>
      </c>
      <c r="D10" s="70">
        <v>41083</v>
      </c>
      <c r="E10" s="71" t="s">
        <v>23</v>
      </c>
      <c r="F10" s="82" t="s">
        <v>24</v>
      </c>
      <c r="G10" s="100" t="s">
        <v>177</v>
      </c>
      <c r="H10" s="5"/>
      <c r="I10" s="5"/>
      <c r="J10" s="100"/>
      <c r="K10" s="89">
        <v>6</v>
      </c>
      <c r="L10" s="70">
        <v>40705</v>
      </c>
      <c r="M10" s="71" t="s">
        <v>28</v>
      </c>
      <c r="N10" s="82" t="s">
        <v>29</v>
      </c>
      <c r="O10" s="96"/>
      <c r="P10" s="133">
        <f t="shared" si="0"/>
        <v>36526</v>
      </c>
      <c r="Q10" s="1">
        <f t="shared" si="1"/>
        <v>0</v>
      </c>
    </row>
    <row r="11" spans="2:52">
      <c r="B11" s="85"/>
      <c r="C11" s="69">
        <v>7</v>
      </c>
      <c r="D11" s="70">
        <v>41090</v>
      </c>
      <c r="E11" s="71" t="s">
        <v>26</v>
      </c>
      <c r="F11" s="82" t="s">
        <v>27</v>
      </c>
      <c r="G11" s="100" t="s">
        <v>178</v>
      </c>
      <c r="H11" s="5"/>
      <c r="I11" s="5"/>
      <c r="J11" s="100" t="s">
        <v>32</v>
      </c>
      <c r="K11" s="89">
        <v>7</v>
      </c>
      <c r="L11" s="70">
        <v>40719</v>
      </c>
      <c r="M11" s="71" t="s">
        <v>23</v>
      </c>
      <c r="N11" s="82" t="s">
        <v>24</v>
      </c>
      <c r="O11" s="96"/>
      <c r="P11" s="133">
        <f t="shared" si="0"/>
        <v>41083</v>
      </c>
      <c r="Q11" s="1">
        <f t="shared" si="1"/>
        <v>6</v>
      </c>
    </row>
    <row r="12" spans="2:52">
      <c r="B12" s="85"/>
      <c r="C12" s="69">
        <v>8</v>
      </c>
      <c r="D12" s="70">
        <v>41104</v>
      </c>
      <c r="E12" s="71" t="s">
        <v>183</v>
      </c>
      <c r="F12" s="82" t="s">
        <v>31</v>
      </c>
      <c r="G12" s="100" t="s">
        <v>176</v>
      </c>
      <c r="H12" s="5"/>
      <c r="I12" s="5"/>
      <c r="J12" s="100" t="s">
        <v>25</v>
      </c>
      <c r="K12" s="89">
        <v>8</v>
      </c>
      <c r="L12" s="70">
        <v>40733</v>
      </c>
      <c r="M12" s="71" t="s">
        <v>14</v>
      </c>
      <c r="N12" s="82" t="s">
        <v>20</v>
      </c>
      <c r="O12" s="96"/>
      <c r="P12" s="133">
        <f t="shared" si="0"/>
        <v>41072</v>
      </c>
      <c r="Q12" s="1">
        <f t="shared" si="1"/>
        <v>5</v>
      </c>
    </row>
    <row r="13" spans="2:52">
      <c r="B13" s="85" t="s">
        <v>146</v>
      </c>
      <c r="C13" s="69">
        <v>9</v>
      </c>
      <c r="D13" s="70">
        <v>41111</v>
      </c>
      <c r="E13" s="71" t="s">
        <v>9</v>
      </c>
      <c r="F13" s="82" t="s">
        <v>33</v>
      </c>
      <c r="G13" s="100" t="s">
        <v>174</v>
      </c>
      <c r="H13" s="5"/>
      <c r="I13" s="5"/>
      <c r="J13" s="100" t="s">
        <v>146</v>
      </c>
      <c r="K13" s="89">
        <v>9</v>
      </c>
      <c r="L13" s="70">
        <v>40747</v>
      </c>
      <c r="M13" s="71" t="s">
        <v>9</v>
      </c>
      <c r="N13" s="82" t="s">
        <v>33</v>
      </c>
      <c r="O13" s="96"/>
      <c r="P13" s="133">
        <f t="shared" si="0"/>
        <v>41111</v>
      </c>
      <c r="Q13" s="1">
        <f t="shared" si="1"/>
        <v>9</v>
      </c>
    </row>
    <row r="14" spans="2:52">
      <c r="B14" s="85" t="s">
        <v>153</v>
      </c>
      <c r="C14" s="69">
        <v>10</v>
      </c>
      <c r="D14" s="70">
        <v>41117</v>
      </c>
      <c r="E14" s="71" t="s">
        <v>34</v>
      </c>
      <c r="F14" s="82" t="s">
        <v>73</v>
      </c>
      <c r="G14" s="100" t="s">
        <v>179</v>
      </c>
      <c r="H14" s="5"/>
      <c r="I14" s="5"/>
      <c r="J14" s="100"/>
      <c r="K14" s="89">
        <v>10</v>
      </c>
      <c r="L14" s="70">
        <v>40754</v>
      </c>
      <c r="M14" s="71" t="s">
        <v>34</v>
      </c>
      <c r="N14" s="82" t="s">
        <v>35</v>
      </c>
      <c r="O14" s="96"/>
      <c r="P14" s="133">
        <f t="shared" si="0"/>
        <v>36526</v>
      </c>
      <c r="Q14" s="1">
        <f t="shared" si="1"/>
        <v>0</v>
      </c>
    </row>
    <row r="15" spans="2:52">
      <c r="B15" s="85"/>
      <c r="C15" s="69">
        <v>11</v>
      </c>
      <c r="D15" s="70">
        <v>41013</v>
      </c>
      <c r="E15" s="71" t="s">
        <v>186</v>
      </c>
      <c r="F15" s="82" t="s">
        <v>187</v>
      </c>
      <c r="G15" s="100" t="s">
        <v>188</v>
      </c>
      <c r="H15" s="5"/>
      <c r="I15" s="5"/>
      <c r="J15" s="100" t="s">
        <v>153</v>
      </c>
      <c r="K15" s="89">
        <v>11</v>
      </c>
      <c r="L15" s="70">
        <v>40774</v>
      </c>
      <c r="M15" s="71" t="s">
        <v>36</v>
      </c>
      <c r="N15" s="82" t="s">
        <v>73</v>
      </c>
      <c r="O15" s="96"/>
      <c r="P15" s="133">
        <f t="shared" si="0"/>
        <v>41117</v>
      </c>
      <c r="Q15" s="1">
        <f t="shared" si="1"/>
        <v>10</v>
      </c>
    </row>
    <row r="16" spans="2:52">
      <c r="B16" s="85"/>
      <c r="C16" s="69">
        <v>12</v>
      </c>
      <c r="D16" s="70">
        <v>41132</v>
      </c>
      <c r="E16" s="71" t="s">
        <v>184</v>
      </c>
      <c r="F16" s="82" t="s">
        <v>185</v>
      </c>
      <c r="G16" s="100" t="s">
        <v>188</v>
      </c>
      <c r="H16" s="5"/>
      <c r="I16" s="5"/>
      <c r="J16" s="100"/>
      <c r="K16" s="89">
        <v>12</v>
      </c>
      <c r="L16" s="70">
        <v>40778</v>
      </c>
      <c r="M16" s="71" t="s">
        <v>37</v>
      </c>
      <c r="N16" s="82" t="s">
        <v>38</v>
      </c>
      <c r="O16" s="96"/>
      <c r="P16" s="133">
        <f t="shared" si="0"/>
        <v>36526</v>
      </c>
      <c r="Q16" s="1">
        <f t="shared" si="1"/>
        <v>0</v>
      </c>
    </row>
    <row r="17" spans="2:17">
      <c r="B17" s="85" t="s">
        <v>191</v>
      </c>
      <c r="C17" s="69">
        <v>13</v>
      </c>
      <c r="D17" s="70">
        <v>41145</v>
      </c>
      <c r="E17" s="71" t="s">
        <v>189</v>
      </c>
      <c r="F17" s="82" t="s">
        <v>42</v>
      </c>
      <c r="G17" s="100" t="s">
        <v>190</v>
      </c>
      <c r="H17" s="5"/>
      <c r="I17" s="5"/>
      <c r="J17" s="100" t="s">
        <v>194</v>
      </c>
      <c r="K17" s="89">
        <v>13</v>
      </c>
      <c r="L17" s="70">
        <v>40810</v>
      </c>
      <c r="M17" s="71" t="s">
        <v>39</v>
      </c>
      <c r="N17" s="82" t="s">
        <v>40</v>
      </c>
      <c r="O17" s="96"/>
      <c r="P17" s="133">
        <f t="shared" si="0"/>
        <v>41161</v>
      </c>
      <c r="Q17" s="1">
        <f t="shared" si="1"/>
        <v>14</v>
      </c>
    </row>
    <row r="18" spans="2:17">
      <c r="B18" s="85" t="s">
        <v>194</v>
      </c>
      <c r="C18" s="69">
        <v>14</v>
      </c>
      <c r="D18" s="70">
        <v>41161</v>
      </c>
      <c r="E18" s="71" t="s">
        <v>39</v>
      </c>
      <c r="F18" s="82" t="s">
        <v>193</v>
      </c>
      <c r="G18" s="100" t="s">
        <v>178</v>
      </c>
      <c r="H18" s="5"/>
      <c r="I18" s="5"/>
      <c r="J18" s="100" t="s">
        <v>191</v>
      </c>
      <c r="K18" s="89">
        <v>14</v>
      </c>
      <c r="L18" s="70">
        <v>40837</v>
      </c>
      <c r="M18" s="71" t="s">
        <v>41</v>
      </c>
      <c r="N18" s="82" t="s">
        <v>42</v>
      </c>
      <c r="O18" s="96"/>
      <c r="P18" s="133">
        <f t="shared" si="0"/>
        <v>41145</v>
      </c>
      <c r="Q18" s="1">
        <f t="shared" si="1"/>
        <v>13</v>
      </c>
    </row>
    <row r="19" spans="2:17">
      <c r="B19" s="85"/>
      <c r="C19" s="69" t="s">
        <v>43</v>
      </c>
      <c r="D19" s="70">
        <v>41216</v>
      </c>
      <c r="E19" s="71" t="s">
        <v>235</v>
      </c>
      <c r="F19" s="82" t="s">
        <v>236</v>
      </c>
      <c r="G19" s="100" t="s">
        <v>237</v>
      </c>
      <c r="H19" s="5"/>
      <c r="I19" s="5"/>
      <c r="J19" s="100"/>
      <c r="K19" s="89">
        <v>15</v>
      </c>
      <c r="L19" s="70"/>
      <c r="M19" s="71"/>
      <c r="N19" s="82"/>
      <c r="O19" s="96"/>
      <c r="P19" s="133">
        <f t="shared" si="0"/>
        <v>36526</v>
      </c>
      <c r="Q19" s="1">
        <f t="shared" si="1"/>
        <v>0</v>
      </c>
    </row>
    <row r="20" spans="2:17">
      <c r="B20" s="85"/>
      <c r="C20" s="69" t="s">
        <v>44</v>
      </c>
      <c r="D20" s="70"/>
      <c r="E20" s="71"/>
      <c r="F20" s="82"/>
      <c r="G20" s="100"/>
      <c r="H20" s="5"/>
      <c r="I20" s="5"/>
      <c r="J20" s="100"/>
      <c r="K20" s="89">
        <v>16</v>
      </c>
      <c r="L20" s="70"/>
      <c r="M20" s="71"/>
      <c r="N20" s="82"/>
      <c r="O20" s="96"/>
      <c r="P20" s="133">
        <f t="shared" si="0"/>
        <v>36526</v>
      </c>
      <c r="Q20" s="1">
        <f t="shared" si="1"/>
        <v>0</v>
      </c>
    </row>
    <row r="21" spans="2:17">
      <c r="B21" s="85"/>
      <c r="C21" s="69" t="s">
        <v>45</v>
      </c>
      <c r="D21" s="70"/>
      <c r="E21" s="71"/>
      <c r="F21" s="82"/>
      <c r="G21" s="100"/>
      <c r="H21" s="5"/>
      <c r="I21" s="5"/>
      <c r="J21" s="100"/>
      <c r="K21" s="89" t="s">
        <v>45</v>
      </c>
      <c r="L21" s="70"/>
      <c r="M21" s="71"/>
      <c r="N21" s="82"/>
      <c r="O21" s="96"/>
      <c r="P21" s="133">
        <f t="shared" si="0"/>
        <v>36526</v>
      </c>
      <c r="Q21" s="1">
        <f t="shared" si="1"/>
        <v>0</v>
      </c>
    </row>
    <row r="22" spans="2:17">
      <c r="B22" s="85"/>
      <c r="C22" s="69" t="s">
        <v>46</v>
      </c>
      <c r="D22" s="70"/>
      <c r="E22" s="71"/>
      <c r="F22" s="82"/>
      <c r="G22" s="100"/>
      <c r="H22" s="5"/>
      <c r="I22" s="5"/>
      <c r="J22" s="100"/>
      <c r="K22" s="89" t="s">
        <v>46</v>
      </c>
      <c r="L22" s="70"/>
      <c r="M22" s="71"/>
      <c r="N22" s="82"/>
      <c r="O22" s="96"/>
      <c r="P22" s="133">
        <f t="shared" si="0"/>
        <v>36526</v>
      </c>
      <c r="Q22" s="1">
        <f t="shared" si="1"/>
        <v>0</v>
      </c>
    </row>
    <row r="23" spans="2:17">
      <c r="B23" s="85"/>
      <c r="C23" s="69" t="s">
        <v>47</v>
      </c>
      <c r="D23" s="70"/>
      <c r="E23" s="71"/>
      <c r="F23" s="82"/>
      <c r="G23" s="100"/>
      <c r="H23" s="5"/>
      <c r="I23" s="5"/>
      <c r="J23" s="100"/>
      <c r="K23" s="89" t="s">
        <v>47</v>
      </c>
      <c r="L23" s="70"/>
      <c r="M23" s="71"/>
      <c r="N23" s="82"/>
      <c r="O23" s="96"/>
      <c r="P23" s="133">
        <f t="shared" si="0"/>
        <v>36526</v>
      </c>
      <c r="Q23" s="1">
        <f t="shared" si="1"/>
        <v>0</v>
      </c>
    </row>
    <row r="24" spans="2:17">
      <c r="B24" s="85"/>
      <c r="C24" s="69" t="s">
        <v>48</v>
      </c>
      <c r="D24" s="70"/>
      <c r="E24" s="71"/>
      <c r="F24" s="82"/>
      <c r="G24" s="100"/>
      <c r="H24" s="5"/>
      <c r="I24" s="5"/>
      <c r="J24" s="100"/>
      <c r="K24" s="89" t="s">
        <v>48</v>
      </c>
      <c r="L24" s="70"/>
      <c r="M24" s="71"/>
      <c r="N24" s="82"/>
      <c r="O24" s="96"/>
      <c r="P24" s="133">
        <f t="shared" si="0"/>
        <v>36526</v>
      </c>
      <c r="Q24" s="1">
        <f t="shared" si="1"/>
        <v>0</v>
      </c>
    </row>
    <row r="25" spans="2:17">
      <c r="B25" s="86"/>
      <c r="C25" s="72">
        <v>21</v>
      </c>
      <c r="D25" s="73"/>
      <c r="E25" s="73"/>
      <c r="F25" s="74"/>
      <c r="G25" s="97"/>
      <c r="J25" s="97"/>
      <c r="K25" s="72">
        <v>21</v>
      </c>
      <c r="L25" s="73"/>
      <c r="M25" s="73"/>
      <c r="N25" s="74"/>
      <c r="O25" s="97"/>
      <c r="P25" s="133">
        <f t="shared" si="0"/>
        <v>36526</v>
      </c>
      <c r="Q25" s="1">
        <f t="shared" si="1"/>
        <v>0</v>
      </c>
    </row>
    <row r="26" spans="2:17" ht="13.5" thickBot="1">
      <c r="B26" s="87"/>
      <c r="C26" s="101">
        <v>22</v>
      </c>
      <c r="D26" s="78"/>
      <c r="E26" s="78"/>
      <c r="F26" s="83"/>
      <c r="G26" s="98"/>
      <c r="J26" s="98"/>
      <c r="K26" s="77">
        <v>22</v>
      </c>
      <c r="L26" s="78"/>
      <c r="M26" s="78"/>
      <c r="N26" s="79"/>
      <c r="O26" s="98"/>
      <c r="P26" s="133">
        <f t="shared" si="0"/>
        <v>36526</v>
      </c>
      <c r="Q26" s="1">
        <f t="shared" si="1"/>
        <v>0</v>
      </c>
    </row>
    <row r="27" spans="2:17" ht="13.5" thickTop="1"/>
  </sheetData>
  <mergeCells count="3">
    <mergeCell ref="B1:C2"/>
    <mergeCell ref="D1:G2"/>
    <mergeCell ref="J1:O2"/>
  </mergeCells>
  <conditionalFormatting sqref="B5:B26">
    <cfRule type="expression" dxfId="248" priority="3">
      <formula>ISNA(VLOOKUP($B5,$J$5:$J$26,1,0))</formula>
    </cfRule>
    <cfRule type="duplicateValues" dxfId="247" priority="4"/>
  </conditionalFormatting>
  <conditionalFormatting sqref="J5:J26">
    <cfRule type="expression" dxfId="246" priority="1">
      <formula>ISNA(VLOOKUP($J5,$B$5:$B$26,1,0))</formula>
    </cfRule>
    <cfRule type="duplicateValues" dxfId="245" priority="2"/>
  </conditionalFormatting>
  <pageMargins left="0.78749999999999998" right="0.78749999999999998" top="1.0249999999999999" bottom="1.0249999999999999" header="0.78749999999999998" footer="0.78749999999999998"/>
  <pageSetup firstPageNumber="0" orientation="portrait" r:id="rId1"/>
  <headerFooter>
    <oddHeader>&amp;C&amp;"Arial,Regular"&amp;A</oddHeader>
    <oddFooter>&amp;C&amp;"Arial,Regular"Page &amp;P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>
  <dimension ref="A1:AMO158"/>
  <sheetViews>
    <sheetView topLeftCell="A2" zoomScale="90" zoomScaleNormal="90" workbookViewId="0">
      <selection activeCell="A14" sqref="A14"/>
    </sheetView>
  </sheetViews>
  <sheetFormatPr defaultRowHeight="12.75"/>
  <cols>
    <col min="1" max="1" width="17.7109375" style="6" customWidth="1"/>
    <col min="2" max="2" width="15.85546875" style="6" customWidth="1"/>
    <col min="3" max="3" width="16.7109375" style="6" bestFit="1" customWidth="1"/>
    <col min="4" max="4" width="9.140625" style="6"/>
    <col min="5" max="5" width="5.5703125" style="6" customWidth="1"/>
    <col min="6" max="6" width="6.85546875" style="6" customWidth="1"/>
    <col min="7" max="7" width="8.28515625" style="6" customWidth="1"/>
    <col min="8" max="8" width="11.28515625" style="6" customWidth="1"/>
    <col min="9" max="9" width="9.5703125" style="6" customWidth="1"/>
    <col min="10" max="10" width="15.140625" style="6" customWidth="1"/>
    <col min="11" max="11" width="23" style="6" hidden="1" customWidth="1"/>
    <col min="12" max="12" width="13.28515625" style="6" hidden="1" customWidth="1"/>
    <col min="13" max="13" width="6.85546875" style="6" hidden="1" customWidth="1"/>
    <col min="14" max="14" width="20.42578125" style="6" hidden="1" customWidth="1"/>
    <col min="15" max="17" width="9.140625" style="35" hidden="1" customWidth="1"/>
    <col min="18" max="60" width="9.140625" style="6" hidden="1" customWidth="1"/>
    <col min="61" max="61" width="8.42578125" style="56" hidden="1" customWidth="1"/>
    <col min="62" max="62" width="9.140625" style="56" hidden="1" customWidth="1"/>
    <col min="63" max="63" width="9.140625" style="6" customWidth="1"/>
    <col min="64" max="1029" width="9.140625" style="6"/>
    <col min="1030" max="16384" width="9.140625" style="53"/>
  </cols>
  <sheetData>
    <row r="1" spans="1:62" ht="14.25" customHeight="1" thickTop="1" thickBot="1">
      <c r="A1" s="217">
        <f>Contests!$D$12</f>
        <v>41104</v>
      </c>
      <c r="B1" s="218" t="str">
        <f>Contests!$E$12&amp;", "&amp;Contests!$F$12</f>
        <v>Северо-двинск, White Sea Cup</v>
      </c>
      <c r="C1" s="218"/>
      <c r="D1" s="218"/>
    </row>
    <row r="2" spans="1:62" ht="15.75" customHeight="1" thickTop="1">
      <c r="A2" s="217" t="str">
        <f>"     "&amp;Contests!D1</f>
        <v xml:space="preserve">     Фристайл слалом, женщины</v>
      </c>
      <c r="B2" s="219"/>
      <c r="C2" s="219"/>
      <c r="D2" s="219"/>
      <c r="M2" s="56"/>
    </row>
    <row r="3" spans="1:62" ht="13.5" thickBot="1">
      <c r="A3" s="220" t="str">
        <f>IF(OR($M$5="ic",$M$5="ib"),"Международные соревнования","Российские соревнования")</f>
        <v>Российские соревнования</v>
      </c>
      <c r="B3" s="221"/>
      <c r="C3" s="221"/>
      <c r="D3" s="222"/>
      <c r="F3" s="164"/>
      <c r="G3" s="164"/>
      <c r="H3" s="164"/>
      <c r="I3" s="164"/>
    </row>
    <row r="4" spans="1:62" ht="13.5" thickTop="1">
      <c r="A4" s="168" t="s">
        <v>61</v>
      </c>
      <c r="B4" s="163"/>
      <c r="C4" s="163"/>
      <c r="D4" s="36">
        <f>IF(ISBLANK(Contests!$G$12),1,VALUE(RIGHT(Contests!$G$12,3)))</f>
        <v>75</v>
      </c>
      <c r="F4" s="67"/>
      <c r="G4" s="67"/>
      <c r="H4" s="67"/>
      <c r="I4" s="67"/>
    </row>
    <row r="5" spans="1:62">
      <c r="A5" s="168" t="s">
        <v>62</v>
      </c>
      <c r="B5" s="37"/>
      <c r="C5" s="37"/>
      <c r="D5" s="38">
        <f>IF(O10=0,1,O10)</f>
        <v>5269.0318877549907</v>
      </c>
      <c r="G5" s="164"/>
      <c r="H5" s="164"/>
      <c r="I5" s="165"/>
      <c r="M5" s="56" t="str">
        <f>LEFT(Contests!$G$12,2)</f>
        <v>rb</v>
      </c>
    </row>
    <row r="6" spans="1:62" ht="13.5" thickBot="1">
      <c r="A6" s="168" t="s">
        <v>63</v>
      </c>
      <c r="B6" s="37"/>
      <c r="C6" s="37"/>
      <c r="D6" s="38">
        <f>SUM(D11:D60)</f>
        <v>0</v>
      </c>
      <c r="F6" s="166"/>
      <c r="G6" s="166"/>
      <c r="H6" s="166"/>
      <c r="I6" s="166"/>
      <c r="M6" s="56" t="b">
        <f>OR($M$5="rb",$M$5="rc",$M$5="")</f>
        <v>1</v>
      </c>
    </row>
    <row r="7" spans="1:62" ht="14.25" thickTop="1" thickBot="1">
      <c r="A7" s="168" t="s">
        <v>64</v>
      </c>
      <c r="B7" s="37"/>
      <c r="C7" s="37"/>
      <c r="D7" s="38">
        <f>IF(AND(NOT($M$6),D6/D5&lt;0.5),0.5,D6/D5)</f>
        <v>0</v>
      </c>
      <c r="F7" s="153" t="str">
        <f>IF($M$6,"","Людей")</f>
        <v/>
      </c>
      <c r="G7" s="167">
        <v>20</v>
      </c>
      <c r="M7" s="56">
        <f>IF($G$7&gt;=10,10,$G$7)</f>
        <v>10</v>
      </c>
    </row>
    <row r="8" spans="1:62" ht="14.25" thickTop="1" thickBot="1">
      <c r="A8" s="169" t="s">
        <v>65</v>
      </c>
      <c r="B8" s="39"/>
      <c r="C8" s="39"/>
      <c r="D8" s="40">
        <f>IF($M6,VLOOKUP("",$K11:$M60,3,0),1-(10-$M$7)*0.05)</f>
        <v>0.7</v>
      </c>
      <c r="E8" s="58"/>
      <c r="F8" s="153" t="s">
        <v>71</v>
      </c>
      <c r="G8" s="154">
        <f>SUM(G11:G60)</f>
        <v>169.57499999999999</v>
      </c>
      <c r="M8" s="56">
        <f>IF(OR($M$5="rc",$M$5="ic"),2,3)</f>
        <v>3</v>
      </c>
    </row>
    <row r="9" spans="1:62" ht="14.25" thickTop="1" thickBot="1"/>
    <row r="10" spans="1:62" ht="25.5" customHeight="1" thickTop="1" thickBot="1">
      <c r="A10" s="41" t="s">
        <v>50</v>
      </c>
      <c r="B10" s="42" t="s">
        <v>51</v>
      </c>
      <c r="C10" s="42" t="s">
        <v>6</v>
      </c>
      <c r="D10" s="57" t="s">
        <v>66</v>
      </c>
      <c r="E10" s="57" t="s">
        <v>67</v>
      </c>
      <c r="F10" s="57" t="s">
        <v>68</v>
      </c>
      <c r="G10" s="57" t="s">
        <v>69</v>
      </c>
      <c r="K10" s="143" t="s">
        <v>70</v>
      </c>
      <c r="L10" s="143" t="s">
        <v>180</v>
      </c>
      <c r="M10" s="35"/>
      <c r="N10" s="143" t="s">
        <v>71</v>
      </c>
      <c r="O10" s="148">
        <f>SUM(O11:O157)</f>
        <v>5269.0318877549907</v>
      </c>
      <c r="P10" s="148" t="s">
        <v>171</v>
      </c>
      <c r="Q10" s="148" t="s">
        <v>172</v>
      </c>
    </row>
    <row r="11" spans="1:62" ht="13.5" thickTop="1">
      <c r="A11" s="37" t="s">
        <v>108</v>
      </c>
      <c r="B11" s="37" t="s">
        <v>96</v>
      </c>
      <c r="C11" s="37" t="str">
        <f>IF(ISBLANK($A11),"",VLOOKUP($K11,Main!BC$6:BD$150,2,0))</f>
        <v>Северодвинск</v>
      </c>
      <c r="D11" s="43">
        <f>VLOOKUP($K11,$N$11:$O$155,2,0)</f>
        <v>0</v>
      </c>
      <c r="E11" s="6">
        <v>1</v>
      </c>
      <c r="F11" s="6">
        <f>VLOOKUP($E11,Mask!$A$2:$C$102,$M$8,0)</f>
        <v>100</v>
      </c>
      <c r="G11" s="44">
        <f>F11*(1+$D$7)*$D$4/100*$D$8</f>
        <v>52.5</v>
      </c>
      <c r="H11" s="56"/>
      <c r="K11" s="6" t="str">
        <f t="shared" ref="K11:K61" si="0">A11&amp;B11</f>
        <v>ОсининаАлександра</v>
      </c>
      <c r="L11" s="35">
        <f t="shared" ref="L11:L60" si="1">G11</f>
        <v>52.5</v>
      </c>
      <c r="M11" s="6">
        <v>0.5</v>
      </c>
      <c r="N11" s="35" t="str">
        <f>Main!$A6&amp;Main!$B6</f>
        <v>КузнецоваДарья</v>
      </c>
      <c r="O11" s="144">
        <f t="shared" ref="O11:O74" si="2">IF(N11="",0,LARGE($R11:$BH11,1)+LARGE($R11:$BH11,2)+LARGE($R11:$BH11,3))</f>
        <v>690.87613131299031</v>
      </c>
      <c r="P11" s="150">
        <f>RANK($O11,$O$11:$O$155)</f>
        <v>1</v>
      </c>
      <c r="Q11" s="150">
        <f ca="1">IF(Main!$AY6&lt;&gt;"#",$P11-Main!$AY6,"#")</f>
        <v>0</v>
      </c>
      <c r="R11" s="35">
        <f>Main!E6*Mask!G$12</f>
        <v>0</v>
      </c>
      <c r="S11" s="35">
        <f>Main!F6*Mask!H$12</f>
        <v>0</v>
      </c>
      <c r="T11" s="35">
        <f>Main!G6*Mask!I$12</f>
        <v>0</v>
      </c>
      <c r="U11" s="35">
        <f>Main!H6*Mask!J$12</f>
        <v>0</v>
      </c>
      <c r="V11" s="35">
        <f>Main!I6*Mask!K$12</f>
        <v>0</v>
      </c>
      <c r="W11" s="35">
        <f>Main!J6*Mask!L$12</f>
        <v>0</v>
      </c>
      <c r="X11" s="35">
        <f>Main!K6*Mask!M$12</f>
        <v>0</v>
      </c>
      <c r="Y11" s="35">
        <f>Main!L6*Mask!N$12</f>
        <v>0</v>
      </c>
      <c r="Z11" s="35">
        <f>Main!M6*Mask!O$12</f>
        <v>205.08642696295217</v>
      </c>
      <c r="AA11" s="35">
        <f>Main!N6*Mask!P$12</f>
        <v>0</v>
      </c>
      <c r="AB11" s="35">
        <f>Main!O6*Mask!Q$12</f>
        <v>0</v>
      </c>
      <c r="AC11" s="35">
        <f>Main!P6*Mask!R$12</f>
        <v>0</v>
      </c>
      <c r="AD11" s="35">
        <f>Main!Q6*Mask!S$12</f>
        <v>0</v>
      </c>
      <c r="AE11" s="35">
        <f>Main!R6*Mask!T$12</f>
        <v>123.375</v>
      </c>
      <c r="AF11" s="35">
        <f>Main!S6*Mask!U$12</f>
        <v>0</v>
      </c>
      <c r="AG11" s="35">
        <f>Main!T6*Mask!V$12</f>
        <v>0</v>
      </c>
      <c r="AH11" s="35">
        <f>Main!U6*Mask!W$12</f>
        <v>0</v>
      </c>
      <c r="AI11" s="35">
        <f>Main!V6*Mask!X$12</f>
        <v>0</v>
      </c>
      <c r="AJ11" s="35">
        <f>Main!W6*Mask!Y$12</f>
        <v>0</v>
      </c>
      <c r="AK11" s="35">
        <f>Main!X6*Mask!Z$12</f>
        <v>0</v>
      </c>
      <c r="AL11" s="35">
        <f>Main!Y6*Mask!AA$12</f>
        <v>0</v>
      </c>
      <c r="AM11" s="35">
        <f>Main!Z6*Mask!AB$12</f>
        <v>0</v>
      </c>
      <c r="AN11" s="35"/>
      <c r="AO11" s="35">
        <f>IF(OR($A$1&lt;=Main!AA$4,ISBLANK($N11)),0,Main!AA6)</f>
        <v>278.10380955911239</v>
      </c>
      <c r="AP11" s="35">
        <f>IF(OR($A$1&lt;=Main!AB$4,ISBLANK($N11)),0,Main!AB6)</f>
        <v>0</v>
      </c>
      <c r="AQ11" s="35">
        <f>IF(OR($A$1&lt;=Main!AC$4,ISBLANK($N11)),0,Main!AC6)</f>
        <v>77.242500000000007</v>
      </c>
      <c r="AR11" s="35">
        <f>IF(OR($A$1&lt;=Main!AD$4,ISBLANK($N11)),0,Main!AD6)</f>
        <v>207.6858947909258</v>
      </c>
      <c r="AS11" s="35">
        <f>IF(OR($A$1&lt;=Main!AE$4,ISBLANK($N11)),0,Main!AE6)</f>
        <v>0</v>
      </c>
      <c r="AT11" s="35">
        <f>IF(OR($A$1&lt;=Main!AF$4,ISBLANK($N11)),0,Main!AF6)</f>
        <v>0</v>
      </c>
      <c r="AU11" s="35">
        <f>IF(OR($A$1&lt;=Main!AG$4,ISBLANK($N11)),0,Main!AG6)</f>
        <v>0</v>
      </c>
      <c r="AV11" s="35">
        <f>IF(OR($A$1&lt;=Main!AH$4,ISBLANK($N11)),0,Main!AH6)</f>
        <v>0</v>
      </c>
      <c r="AW11" s="35">
        <f>IF(OR($A$1&lt;=Main!AI$4,ISBLANK($N11)),0,Main!AI6)</f>
        <v>0</v>
      </c>
      <c r="AX11" s="35">
        <f>IF(OR($A$1&lt;=Main!AJ$4,ISBLANK($N11)),0,Main!AJ6)</f>
        <v>0</v>
      </c>
      <c r="AY11" s="35">
        <f>IF(OR($A$1&lt;=Main!AK$4,ISBLANK($N11)),0,Main!AK6)</f>
        <v>0</v>
      </c>
      <c r="AZ11" s="35">
        <f>IF(OR($A$1&lt;=Main!AL$4,ISBLANK($N11)),0,Main!AL6)</f>
        <v>0</v>
      </c>
      <c r="BA11" s="35">
        <f>IF(OR($A$1&lt;=Main!AM$4,ISBLANK($N11)),0,Main!AM6)</f>
        <v>0</v>
      </c>
      <c r="BB11" s="35">
        <f>IF(OR($A$1&lt;=Main!AN$4,ISBLANK($N11)),0,Main!AN6)</f>
        <v>0</v>
      </c>
      <c r="BC11" s="35">
        <f>IF(OR($A$1&lt;=Main!AO$4,ISBLANK($N11)),0,Main!AO6)</f>
        <v>0</v>
      </c>
      <c r="BD11" s="35">
        <f>IF(OR($A$1&lt;=Main!AP$4,ISBLANK($N11)),0,Main!AP6)</f>
        <v>0</v>
      </c>
      <c r="BE11" s="35">
        <f>IF(OR($A$1&lt;=Main!AQ$4,ISBLANK($N11)),0,Main!AQ6)</f>
        <v>0</v>
      </c>
      <c r="BF11" s="35">
        <f>IF(OR($A$1&lt;=Main!AR$4,ISBLANK($N11)),0,Main!AR6)</f>
        <v>0</v>
      </c>
      <c r="BG11" s="35">
        <f>IF(OR($A$1&lt;=Main!AS$4,ISBLANK($N11)),0,Main!AS6)</f>
        <v>0</v>
      </c>
      <c r="BH11" s="35">
        <f>IF(OR($A$1&lt;=Main!AT$4,ISBLANK($N11)),0,Main!AT6)</f>
        <v>0</v>
      </c>
      <c r="BI11" s="35">
        <f>IF(OR($A$1&lt;=Main!AU$4,ISBLANK($N11)),0,Main!AU6)</f>
        <v>0</v>
      </c>
      <c r="BJ11" s="35">
        <f>IF(OR($A$1&lt;=Main!AV$4,ISBLANK($N11)),0,Main!AV6)</f>
        <v>0</v>
      </c>
    </row>
    <row r="12" spans="1:62">
      <c r="A12" s="37" t="s">
        <v>113</v>
      </c>
      <c r="B12" s="37" t="s">
        <v>82</v>
      </c>
      <c r="C12" s="37" t="str">
        <f>IF(ISBLANK($A12),"",VLOOKUP($K12,Main!BC$6:BD$150,2,0))</f>
        <v>Северодвинск</v>
      </c>
      <c r="D12" s="43">
        <f t="shared" ref="D12:D60" si="3">VLOOKUP($K12,$N$11:$O$155,2,0)</f>
        <v>0</v>
      </c>
      <c r="E12" s="6">
        <v>2</v>
      </c>
      <c r="F12" s="6">
        <f>VLOOKUP($E12,Mask!$A$2:$C$102,$M$8,0)</f>
        <v>85</v>
      </c>
      <c r="G12" s="44">
        <f t="shared" ref="G12:G60" si="4">F12*(1+$D$7)*$D$4/100*$D$8</f>
        <v>44.625</v>
      </c>
      <c r="K12" s="6" t="str">
        <f t="shared" si="0"/>
        <v>РождественскаяОльга</v>
      </c>
      <c r="L12" s="35">
        <f t="shared" si="1"/>
        <v>44.625</v>
      </c>
      <c r="M12" s="6">
        <v>0.55000000000000004</v>
      </c>
      <c r="N12" s="35" t="str">
        <f>Main!$A7&amp;Main!$B7</f>
        <v>СемёноваПолина</v>
      </c>
      <c r="O12" s="145">
        <f t="shared" si="2"/>
        <v>660.68589479092577</v>
      </c>
      <c r="P12" s="150">
        <f t="shared" ref="P12:P75" si="5">RANK($O12,$O$11:$O$155)</f>
        <v>2</v>
      </c>
      <c r="Q12" s="150">
        <f ca="1">IF(Main!$AY7&lt;&gt;"#",$P12-Main!$AY7,"#")</f>
        <v>0</v>
      </c>
      <c r="R12" s="35">
        <f>Main!E7*Mask!G$12</f>
        <v>0</v>
      </c>
      <c r="S12" s="35">
        <f>Main!F7*Mask!H$12</f>
        <v>0</v>
      </c>
      <c r="T12" s="35">
        <f>Main!G7*Mask!I$12</f>
        <v>0</v>
      </c>
      <c r="U12" s="35">
        <f>Main!H7*Mask!J$12</f>
        <v>0</v>
      </c>
      <c r="V12" s="35">
        <f>Main!I7*Mask!K$12</f>
        <v>0</v>
      </c>
      <c r="W12" s="35">
        <f>Main!J7*Mask!L$12</f>
        <v>0</v>
      </c>
      <c r="X12" s="35">
        <f>Main!K7*Mask!M$12</f>
        <v>0</v>
      </c>
      <c r="Y12" s="35">
        <f>Main!L7*Mask!N$12</f>
        <v>0</v>
      </c>
      <c r="Z12" s="35">
        <f>Main!M7*Mask!O$12</f>
        <v>0</v>
      </c>
      <c r="AA12" s="35">
        <f>Main!N7*Mask!P$12</f>
        <v>187.5</v>
      </c>
      <c r="AB12" s="35">
        <f>Main!O7*Mask!Q$12</f>
        <v>258.75</v>
      </c>
      <c r="AC12" s="35">
        <f>Main!P7*Mask!R$12</f>
        <v>0</v>
      </c>
      <c r="AD12" s="35">
        <f>Main!Q7*Mask!S$12</f>
        <v>0</v>
      </c>
      <c r="AE12" s="35">
        <f>Main!R7*Mask!T$12</f>
        <v>194.25</v>
      </c>
      <c r="AF12" s="35">
        <f>Main!S7*Mask!U$12</f>
        <v>0</v>
      </c>
      <c r="AG12" s="35">
        <f>Main!T7*Mask!V$12</f>
        <v>0</v>
      </c>
      <c r="AH12" s="35">
        <f>Main!U7*Mask!W$12</f>
        <v>0</v>
      </c>
      <c r="AI12" s="35">
        <f>Main!V7*Mask!X$12</f>
        <v>0</v>
      </c>
      <c r="AJ12" s="35">
        <f>Main!W7*Mask!Y$12</f>
        <v>0</v>
      </c>
      <c r="AK12" s="35">
        <f>Main!X7*Mask!Z$12</f>
        <v>0</v>
      </c>
      <c r="AL12" s="35">
        <f>Main!Y7*Mask!AA$12</f>
        <v>0</v>
      </c>
      <c r="AM12" s="35">
        <f>Main!Z7*Mask!AB$12</f>
        <v>0</v>
      </c>
      <c r="AN12" s="35"/>
      <c r="AO12" s="35">
        <f>IF(OR($A$1&lt;=Main!AA$4,ISBLANK($N12)),0,Main!AA7)</f>
        <v>178.95375571629839</v>
      </c>
      <c r="AP12" s="35">
        <f>IF(OR($A$1&lt;=Main!AB$4,ISBLANK($N12)),0,Main!AB7)</f>
        <v>0</v>
      </c>
      <c r="AQ12" s="35">
        <f>IF(OR($A$1&lt;=Main!AC$4,ISBLANK($N12)),0,Main!AC7)</f>
        <v>123.75</v>
      </c>
      <c r="AR12" s="35">
        <f>IF(OR($A$1&lt;=Main!AD$4,ISBLANK($N12)),0,Main!AD7)</f>
        <v>207.6858947909258</v>
      </c>
      <c r="AS12" s="35">
        <f>IF(OR($A$1&lt;=Main!AE$4,ISBLANK($N12)),0,Main!AE7)</f>
        <v>0</v>
      </c>
      <c r="AT12" s="35">
        <f>IF(OR($A$1&lt;=Main!AF$4,ISBLANK($N12)),0,Main!AF7)</f>
        <v>0</v>
      </c>
      <c r="AU12" s="35">
        <f>IF(OR($A$1&lt;=Main!AG$4,ISBLANK($N12)),0,Main!AG7)</f>
        <v>0</v>
      </c>
      <c r="AV12" s="35">
        <f>IF(OR($A$1&lt;=Main!AH$4,ISBLANK($N12)),0,Main!AH7)</f>
        <v>0</v>
      </c>
      <c r="AW12" s="35">
        <f>IF(OR($A$1&lt;=Main!AI$4,ISBLANK($N12)),0,Main!AI7)</f>
        <v>0</v>
      </c>
      <c r="AX12" s="35">
        <f>IF(OR($A$1&lt;=Main!AJ$4,ISBLANK($N12)),0,Main!AJ7)</f>
        <v>0</v>
      </c>
      <c r="AY12" s="35">
        <f>IF(OR($A$1&lt;=Main!AK$4,ISBLANK($N12)),0,Main!AK7)</f>
        <v>127.5</v>
      </c>
      <c r="AZ12" s="35">
        <f>IF(OR($A$1&lt;=Main!AL$4,ISBLANK($N12)),0,Main!AL7)</f>
        <v>0</v>
      </c>
      <c r="BA12" s="35">
        <f>IF(OR($A$1&lt;=Main!AM$4,ISBLANK($N12)),0,Main!AM7)</f>
        <v>0</v>
      </c>
      <c r="BB12" s="35">
        <f>IF(OR($A$1&lt;=Main!AN$4,ISBLANK($N12)),0,Main!AN7)</f>
        <v>0</v>
      </c>
      <c r="BC12" s="35">
        <f>IF(OR($A$1&lt;=Main!AO$4,ISBLANK($N12)),0,Main!AO7)</f>
        <v>0</v>
      </c>
      <c r="BD12" s="35">
        <f>IF(OR($A$1&lt;=Main!AP$4,ISBLANK($N12)),0,Main!AP7)</f>
        <v>0</v>
      </c>
      <c r="BE12" s="35">
        <f>IF(OR($A$1&lt;=Main!AQ$4,ISBLANK($N12)),0,Main!AQ7)</f>
        <v>0</v>
      </c>
      <c r="BF12" s="35">
        <f>IF(OR($A$1&lt;=Main!AR$4,ISBLANK($N12)),0,Main!AR7)</f>
        <v>0</v>
      </c>
      <c r="BG12" s="35">
        <f>IF(OR($A$1&lt;=Main!AS$4,ISBLANK($N12)),0,Main!AS7)</f>
        <v>0</v>
      </c>
      <c r="BH12" s="35">
        <f>IF(OR($A$1&lt;=Main!AT$4,ISBLANK($N12)),0,Main!AT7)</f>
        <v>0</v>
      </c>
      <c r="BI12" s="35">
        <f>IF(OR($A$1&lt;=Main!AU$4,ISBLANK($N12)),0,Main!AU7)</f>
        <v>0</v>
      </c>
      <c r="BJ12" s="35">
        <f>IF(OR($A$1&lt;=Main!AV$4,ISBLANK($N12)),0,Main!AV7)</f>
        <v>0</v>
      </c>
    </row>
    <row r="13" spans="1:62">
      <c r="A13" s="37" t="s">
        <v>196</v>
      </c>
      <c r="B13" s="37" t="s">
        <v>116</v>
      </c>
      <c r="C13" s="37" t="str">
        <f>IF(ISBLANK($A13),"",VLOOKUP($K13,Main!BC$6:BD$150,2,0))</f>
        <v>Северодвинск</v>
      </c>
      <c r="D13" s="43">
        <f t="shared" si="3"/>
        <v>0</v>
      </c>
      <c r="E13" s="6">
        <v>3</v>
      </c>
      <c r="F13" s="6">
        <f>VLOOKUP($E13,Mask!$A$2:$C$102,$M$8,0)</f>
        <v>74</v>
      </c>
      <c r="G13" s="44">
        <f t="shared" si="4"/>
        <v>38.849999999999994</v>
      </c>
      <c r="K13" s="6" t="str">
        <f t="shared" si="0"/>
        <v>МелетьеваВалерия</v>
      </c>
      <c r="L13" s="35">
        <f t="shared" si="1"/>
        <v>38.849999999999994</v>
      </c>
      <c r="M13" s="6">
        <v>0.6</v>
      </c>
      <c r="N13" s="35" t="str">
        <f>Main!$A8&amp;Main!$B8</f>
        <v>СеменихинаОльга</v>
      </c>
      <c r="O13" s="145">
        <f t="shared" si="2"/>
        <v>441.75129054592207</v>
      </c>
      <c r="P13" s="150">
        <f t="shared" si="5"/>
        <v>4</v>
      </c>
      <c r="Q13" s="150">
        <f ca="1">IF(Main!$AY8&lt;&gt;"#",$P13-Main!$AY8,"#")</f>
        <v>1</v>
      </c>
      <c r="R13" s="35">
        <f>Main!E8*Mask!G$12</f>
        <v>0</v>
      </c>
      <c r="S13" s="35">
        <f>Main!F8*Mask!H$12</f>
        <v>0</v>
      </c>
      <c r="T13" s="35">
        <f>Main!G8*Mask!I$12</f>
        <v>0</v>
      </c>
      <c r="U13" s="35">
        <f>Main!H8*Mask!J$12</f>
        <v>0</v>
      </c>
      <c r="V13" s="35">
        <f>Main!I8*Mask!K$12</f>
        <v>0</v>
      </c>
      <c r="W13" s="35">
        <f>Main!J8*Mask!L$12</f>
        <v>0</v>
      </c>
      <c r="X13" s="35">
        <f>Main!K8*Mask!M$12</f>
        <v>0</v>
      </c>
      <c r="Y13" s="35">
        <f>Main!L8*Mask!N$12</f>
        <v>0</v>
      </c>
      <c r="Z13" s="35">
        <f>Main!M8*Mask!O$12</f>
        <v>112.79753482962371</v>
      </c>
      <c r="AA13" s="35">
        <f>Main!N8*Mask!P$12</f>
        <v>0</v>
      </c>
      <c r="AB13" s="35">
        <f>Main!O8*Mask!Q$12</f>
        <v>0</v>
      </c>
      <c r="AC13" s="35">
        <f>Main!P8*Mask!R$12</f>
        <v>0</v>
      </c>
      <c r="AD13" s="35">
        <f>Main!Q8*Mask!S$12</f>
        <v>0</v>
      </c>
      <c r="AE13" s="35">
        <f>Main!R8*Mask!T$12</f>
        <v>0</v>
      </c>
      <c r="AF13" s="35">
        <f>Main!S8*Mask!U$12</f>
        <v>0</v>
      </c>
      <c r="AG13" s="35">
        <f>Main!T8*Mask!V$12</f>
        <v>0</v>
      </c>
      <c r="AH13" s="35">
        <f>Main!U8*Mask!W$12</f>
        <v>0</v>
      </c>
      <c r="AI13" s="35">
        <f>Main!V8*Mask!X$12</f>
        <v>0</v>
      </c>
      <c r="AJ13" s="35">
        <f>Main!W8*Mask!Y$12</f>
        <v>0</v>
      </c>
      <c r="AK13" s="35">
        <f>Main!X8*Mask!Z$12</f>
        <v>0</v>
      </c>
      <c r="AL13" s="35">
        <f>Main!Y8*Mask!AA$12</f>
        <v>0</v>
      </c>
      <c r="AM13" s="35">
        <f>Main!Z8*Mask!AB$12</f>
        <v>0</v>
      </c>
      <c r="AN13" s="35"/>
      <c r="AO13" s="35">
        <f>IF(OR($A$1&lt;=Main!AA$4,ISBLANK($N13)),0,Main!AA8)</f>
        <v>178.95375571629839</v>
      </c>
      <c r="AP13" s="35">
        <f>IF(OR($A$1&lt;=Main!AB$4,ISBLANK($N13)),0,Main!AB8)</f>
        <v>0</v>
      </c>
      <c r="AQ13" s="35">
        <f>IF(OR($A$1&lt;=Main!AC$4,ISBLANK($N13)),0,Main!AC8)</f>
        <v>0</v>
      </c>
      <c r="AR13" s="35">
        <f>IF(OR($A$1&lt;=Main!AD$4,ISBLANK($N13)),0,Main!AD8)</f>
        <v>0</v>
      </c>
      <c r="AS13" s="35">
        <f>IF(OR($A$1&lt;=Main!AE$4,ISBLANK($N13)),0,Main!AE8)</f>
        <v>0</v>
      </c>
      <c r="AT13" s="35">
        <f>IF(OR($A$1&lt;=Main!AF$4,ISBLANK($N13)),0,Main!AF8)</f>
        <v>0</v>
      </c>
      <c r="AU13" s="35">
        <f>IF(OR($A$1&lt;=Main!AG$4,ISBLANK($N13)),0,Main!AG8)</f>
        <v>150</v>
      </c>
      <c r="AV13" s="35">
        <f>IF(OR($A$1&lt;=Main!AH$4,ISBLANK($N13)),0,Main!AH8)</f>
        <v>0</v>
      </c>
      <c r="AW13" s="35">
        <f>IF(OR($A$1&lt;=Main!AI$4,ISBLANK($N13)),0,Main!AI8)</f>
        <v>0</v>
      </c>
      <c r="AX13" s="35">
        <f>IF(OR($A$1&lt;=Main!AJ$4,ISBLANK($N13)),0,Main!AJ8)</f>
        <v>0</v>
      </c>
      <c r="AY13" s="35">
        <f>IF(OR($A$1&lt;=Main!AK$4,ISBLANK($N13)),0,Main!AK8)</f>
        <v>0</v>
      </c>
      <c r="AZ13" s="35">
        <f>IF(OR($A$1&lt;=Main!AL$4,ISBLANK($N13)),0,Main!AL8)</f>
        <v>0</v>
      </c>
      <c r="BA13" s="35">
        <f>IF(OR($A$1&lt;=Main!AM$4,ISBLANK($N13)),0,Main!AM8)</f>
        <v>0</v>
      </c>
      <c r="BB13" s="35">
        <f>IF(OR($A$1&lt;=Main!AN$4,ISBLANK($N13)),0,Main!AN8)</f>
        <v>0</v>
      </c>
      <c r="BC13" s="35">
        <f>IF(OR($A$1&lt;=Main!AO$4,ISBLANK($N13)),0,Main!AO8)</f>
        <v>0</v>
      </c>
      <c r="BD13" s="35">
        <f>IF(OR($A$1&lt;=Main!AP$4,ISBLANK($N13)),0,Main!AP8)</f>
        <v>0</v>
      </c>
      <c r="BE13" s="35">
        <f>IF(OR($A$1&lt;=Main!AQ$4,ISBLANK($N13)),0,Main!AQ8)</f>
        <v>0</v>
      </c>
      <c r="BF13" s="35">
        <f>IF(OR($A$1&lt;=Main!AR$4,ISBLANK($N13)),0,Main!AR8)</f>
        <v>0</v>
      </c>
      <c r="BG13" s="35">
        <f>IF(OR($A$1&lt;=Main!AS$4,ISBLANK($N13)),0,Main!AS8)</f>
        <v>0</v>
      </c>
      <c r="BH13" s="35">
        <f>IF(OR($A$1&lt;=Main!AT$4,ISBLANK($N13)),0,Main!AT8)</f>
        <v>0</v>
      </c>
      <c r="BI13" s="35">
        <f>IF(OR($A$1&lt;=Main!AU$4,ISBLANK($N13)),0,Main!AU8)</f>
        <v>0</v>
      </c>
      <c r="BJ13" s="35">
        <f>IF(OR($A$1&lt;=Main!AV$4,ISBLANK($N13)),0,Main!AV8)</f>
        <v>0</v>
      </c>
    </row>
    <row r="14" spans="1:62">
      <c r="A14" s="37" t="s">
        <v>108</v>
      </c>
      <c r="B14" s="37" t="s">
        <v>119</v>
      </c>
      <c r="C14" s="37" t="str">
        <f>IF(ISBLANK($A14),"",VLOOKUP($K14,Main!BC$6:BD$150,2,0))</f>
        <v>Северодвинск</v>
      </c>
      <c r="D14" s="43">
        <f t="shared" si="3"/>
        <v>0</v>
      </c>
      <c r="E14" s="6">
        <v>4</v>
      </c>
      <c r="F14" s="6">
        <f>VLOOKUP($E14,Mask!$A$2:$C$102,$M$8,0)</f>
        <v>64</v>
      </c>
      <c r="G14" s="44">
        <f t="shared" si="4"/>
        <v>33.599999999999994</v>
      </c>
      <c r="K14" s="6" t="str">
        <f t="shared" si="0"/>
        <v>ОсининаНаталья</v>
      </c>
      <c r="L14" s="35">
        <f t="shared" si="1"/>
        <v>33.599999999999994</v>
      </c>
      <c r="M14" s="6">
        <v>0.65</v>
      </c>
      <c r="N14" s="35" t="str">
        <f>Main!$A9&amp;Main!$B9</f>
        <v>БабийАнжелика</v>
      </c>
      <c r="O14" s="145">
        <f t="shared" si="2"/>
        <v>418.94510167711837</v>
      </c>
      <c r="P14" s="150">
        <f t="shared" si="5"/>
        <v>6</v>
      </c>
      <c r="Q14" s="150">
        <f ca="1">IF(Main!$AY9&lt;&gt;"#",$P14-Main!$AY9,"#")</f>
        <v>2</v>
      </c>
      <c r="R14" s="35">
        <f>Main!E9*Mask!G$12</f>
        <v>0</v>
      </c>
      <c r="S14" s="35">
        <f>Main!F9*Mask!H$12</f>
        <v>0</v>
      </c>
      <c r="T14" s="35">
        <f>Main!G9*Mask!I$12</f>
        <v>0</v>
      </c>
      <c r="U14" s="35">
        <f>Main!H9*Mask!J$12</f>
        <v>0</v>
      </c>
      <c r="V14" s="35">
        <f>Main!I9*Mask!K$12</f>
        <v>0</v>
      </c>
      <c r="W14" s="35">
        <f>Main!J9*Mask!L$12</f>
        <v>0</v>
      </c>
      <c r="X14" s="35">
        <f>Main!K9*Mask!M$12</f>
        <v>0</v>
      </c>
      <c r="Y14" s="35">
        <f>Main!L9*Mask!N$12</f>
        <v>0</v>
      </c>
      <c r="Z14" s="35">
        <f>Main!M9*Mask!O$12</f>
        <v>131.25531325628941</v>
      </c>
      <c r="AA14" s="35">
        <f>Main!N9*Mask!P$12</f>
        <v>0</v>
      </c>
      <c r="AB14" s="35">
        <f>Main!O9*Mask!Q$12</f>
        <v>0</v>
      </c>
      <c r="AC14" s="35">
        <f>Main!P9*Mask!R$12</f>
        <v>0</v>
      </c>
      <c r="AD14" s="35">
        <f>Main!Q9*Mask!S$12</f>
        <v>0</v>
      </c>
      <c r="AE14" s="35">
        <f>Main!R9*Mask!T$12</f>
        <v>63</v>
      </c>
      <c r="AF14" s="35">
        <f>Main!S9*Mask!U$12</f>
        <v>0</v>
      </c>
      <c r="AG14" s="35">
        <f>Main!T9*Mask!V$12</f>
        <v>0</v>
      </c>
      <c r="AH14" s="35">
        <f>Main!U9*Mask!W$12</f>
        <v>0</v>
      </c>
      <c r="AI14" s="35">
        <f>Main!V9*Mask!X$12</f>
        <v>0</v>
      </c>
      <c r="AJ14" s="35">
        <f>Main!W9*Mask!Y$12</f>
        <v>0</v>
      </c>
      <c r="AK14" s="35">
        <f>Main!X9*Mask!Z$12</f>
        <v>0</v>
      </c>
      <c r="AL14" s="35">
        <f>Main!Y9*Mask!AA$12</f>
        <v>0</v>
      </c>
      <c r="AM14" s="35">
        <f>Main!Z9*Mask!AB$12</f>
        <v>0</v>
      </c>
      <c r="AN14" s="35"/>
      <c r="AO14" s="35">
        <f>IF(OR($A$1&lt;=Main!AA$4,ISBLANK($N14)),0,Main!AA9)</f>
        <v>154.77081575463646</v>
      </c>
      <c r="AP14" s="35">
        <f>IF(OR($A$1&lt;=Main!AB$4,ISBLANK($N14)),0,Main!AB9)</f>
        <v>0</v>
      </c>
      <c r="AQ14" s="35">
        <f>IF(OR($A$1&lt;=Main!AC$4,ISBLANK($N14)),0,Main!AC9)</f>
        <v>0</v>
      </c>
      <c r="AR14" s="35">
        <f>IF(OR($A$1&lt;=Main!AD$4,ISBLANK($N14)),0,Main!AD9)</f>
        <v>132.9189726661925</v>
      </c>
      <c r="AS14" s="35">
        <f>IF(OR($A$1&lt;=Main!AE$4,ISBLANK($N14)),0,Main!AE9)</f>
        <v>0</v>
      </c>
      <c r="AT14" s="35">
        <f>IF(OR($A$1&lt;=Main!AF$4,ISBLANK($N14)),0,Main!AF9)</f>
        <v>0</v>
      </c>
      <c r="AU14" s="35">
        <f>IF(OR($A$1&lt;=Main!AG$4,ISBLANK($N14)),0,Main!AG9)</f>
        <v>0</v>
      </c>
      <c r="AV14" s="35">
        <f>IF(OR($A$1&lt;=Main!AH$4,ISBLANK($N14)),0,Main!AH9)</f>
        <v>0</v>
      </c>
      <c r="AW14" s="35">
        <f>IF(OR($A$1&lt;=Main!AI$4,ISBLANK($N14)),0,Main!AI9)</f>
        <v>0</v>
      </c>
      <c r="AX14" s="35">
        <f>IF(OR($A$1&lt;=Main!AJ$4,ISBLANK($N14)),0,Main!AJ9)</f>
        <v>0</v>
      </c>
      <c r="AY14" s="35">
        <f>IF(OR($A$1&lt;=Main!AK$4,ISBLANK($N14)),0,Main!AK9)</f>
        <v>0</v>
      </c>
      <c r="AZ14" s="35">
        <f>IF(OR($A$1&lt;=Main!AL$4,ISBLANK($N14)),0,Main!AL9)</f>
        <v>0</v>
      </c>
      <c r="BA14" s="35">
        <f>IF(OR($A$1&lt;=Main!AM$4,ISBLANK($N14)),0,Main!AM9)</f>
        <v>0</v>
      </c>
      <c r="BB14" s="35">
        <f>IF(OR($A$1&lt;=Main!AN$4,ISBLANK($N14)),0,Main!AN9)</f>
        <v>0</v>
      </c>
      <c r="BC14" s="35">
        <f>IF(OR($A$1&lt;=Main!AO$4,ISBLANK($N14)),0,Main!AO9)</f>
        <v>0</v>
      </c>
      <c r="BD14" s="35">
        <f>IF(OR($A$1&lt;=Main!AP$4,ISBLANK($N14)),0,Main!AP9)</f>
        <v>0</v>
      </c>
      <c r="BE14" s="35">
        <f>IF(OR($A$1&lt;=Main!AQ$4,ISBLANK($N14)),0,Main!AQ9)</f>
        <v>0</v>
      </c>
      <c r="BF14" s="35">
        <f>IF(OR($A$1&lt;=Main!AR$4,ISBLANK($N14)),0,Main!AR9)</f>
        <v>0</v>
      </c>
      <c r="BG14" s="35">
        <f>IF(OR($A$1&lt;=Main!AS$4,ISBLANK($N14)),0,Main!AS9)</f>
        <v>0</v>
      </c>
      <c r="BH14" s="35">
        <f>IF(OR($A$1&lt;=Main!AT$4,ISBLANK($N14)),0,Main!AT9)</f>
        <v>0</v>
      </c>
      <c r="BI14" s="35">
        <f>IF(OR($A$1&lt;=Main!AU$4,ISBLANK($N14)),0,Main!AU9)</f>
        <v>0</v>
      </c>
      <c r="BJ14" s="35">
        <f>IF(OR($A$1&lt;=Main!AV$4,ISBLANK($N14)),0,Main!AV9)</f>
        <v>0</v>
      </c>
    </row>
    <row r="15" spans="1:62">
      <c r="A15" s="37"/>
      <c r="B15" s="37"/>
      <c r="C15" s="37" t="str">
        <f>IF(ISBLANK($A15),"",VLOOKUP($K15,Main!BC$6:BD$150,2,0))</f>
        <v/>
      </c>
      <c r="D15" s="43">
        <f t="shared" si="3"/>
        <v>0</v>
      </c>
      <c r="F15" s="6">
        <f>VLOOKUP($E15,Mask!$A$2:$C$102,$M$8,0)</f>
        <v>0</v>
      </c>
      <c r="G15" s="44">
        <f t="shared" si="4"/>
        <v>0</v>
      </c>
      <c r="K15" s="6" t="str">
        <f t="shared" si="0"/>
        <v/>
      </c>
      <c r="L15" s="35">
        <f t="shared" si="1"/>
        <v>0</v>
      </c>
      <c r="M15" s="6">
        <v>0.7</v>
      </c>
      <c r="N15" s="35" t="str">
        <f>Main!$A10&amp;Main!$B10</f>
        <v>КулагинаЮлия</v>
      </c>
      <c r="O15" s="145">
        <f t="shared" si="2"/>
        <v>438.73110670075528</v>
      </c>
      <c r="P15" s="150">
        <f t="shared" si="5"/>
        <v>5</v>
      </c>
      <c r="Q15" s="150">
        <f ca="1">IF(Main!$AY10&lt;&gt;"#",$P15-Main!$AY10,"#")</f>
        <v>0</v>
      </c>
      <c r="R15" s="35">
        <f>Main!E10*Mask!G$12</f>
        <v>0</v>
      </c>
      <c r="S15" s="35">
        <f>Main!F10*Mask!H$12</f>
        <v>0</v>
      </c>
      <c r="T15" s="35">
        <f>Main!G10*Mask!I$12</f>
        <v>0</v>
      </c>
      <c r="U15" s="35">
        <f>Main!H10*Mask!J$12</f>
        <v>0</v>
      </c>
      <c r="V15" s="35">
        <f>Main!I10*Mask!K$12</f>
        <v>0</v>
      </c>
      <c r="W15" s="35">
        <f>Main!J10*Mask!L$12</f>
        <v>0</v>
      </c>
      <c r="X15" s="35">
        <f>Main!K10*Mask!M$12</f>
        <v>0</v>
      </c>
      <c r="Y15" s="35">
        <f>Main!L10*Mask!N$12</f>
        <v>0</v>
      </c>
      <c r="Z15" s="35">
        <f>Main!M10*Mask!O$12</f>
        <v>151.76395595258461</v>
      </c>
      <c r="AA15" s="35">
        <f>Main!N10*Mask!P$12</f>
        <v>0</v>
      </c>
      <c r="AB15" s="35">
        <f>Main!O10*Mask!Q$12</f>
        <v>0</v>
      </c>
      <c r="AC15" s="35">
        <f>Main!P10*Mask!R$12</f>
        <v>134.4</v>
      </c>
      <c r="AD15" s="35">
        <f>Main!Q10*Mask!S$12</f>
        <v>0</v>
      </c>
      <c r="AE15" s="35">
        <f>Main!R10*Mask!T$12</f>
        <v>0</v>
      </c>
      <c r="AF15" s="35">
        <f>Main!S10*Mask!U$12</f>
        <v>0</v>
      </c>
      <c r="AG15" s="35">
        <f>Main!T10*Mask!V$12</f>
        <v>0</v>
      </c>
      <c r="AH15" s="35">
        <f>Main!U10*Mask!W$12</f>
        <v>0</v>
      </c>
      <c r="AI15" s="35">
        <f>Main!V10*Mask!X$12</f>
        <v>0</v>
      </c>
      <c r="AJ15" s="35">
        <f>Main!W10*Mask!Y$12</f>
        <v>0</v>
      </c>
      <c r="AK15" s="35">
        <f>Main!X10*Mask!Z$12</f>
        <v>0</v>
      </c>
      <c r="AL15" s="35">
        <f>Main!Y10*Mask!AA$12</f>
        <v>0</v>
      </c>
      <c r="AM15" s="35">
        <f>Main!Z10*Mask!AB$12</f>
        <v>0</v>
      </c>
      <c r="AN15" s="35"/>
      <c r="AO15" s="35">
        <f>IF(OR($A$1&lt;=Main!AA$4,ISBLANK($N15)),0,Main!AA10)</f>
        <v>96.731759846647776</v>
      </c>
      <c r="AP15" s="35">
        <f>IF(OR($A$1&lt;=Main!AB$4,ISBLANK($N15)),0,Main!AB10)</f>
        <v>136.96715074817061</v>
      </c>
      <c r="AQ15" s="35">
        <f>IF(OR($A$1&lt;=Main!AC$4,ISBLANK($N15)),0,Main!AC10)</f>
        <v>0</v>
      </c>
      <c r="AR15" s="35">
        <f>IF(OR($A$1&lt;=Main!AD$4,ISBLANK($N15)),0,Main!AD10)</f>
        <v>114.22724213500921</v>
      </c>
      <c r="AS15" s="35">
        <f>IF(OR($A$1&lt;=Main!AE$4,ISBLANK($N15)),0,Main!AE10)</f>
        <v>0</v>
      </c>
      <c r="AT15" s="35">
        <f>IF(OR($A$1&lt;=Main!AF$4,ISBLANK($N15)),0,Main!AF10)</f>
        <v>0</v>
      </c>
      <c r="AU15" s="35">
        <f>IF(OR($A$1&lt;=Main!AG$4,ISBLANK($N15)),0,Main!AG10)</f>
        <v>150</v>
      </c>
      <c r="AV15" s="35">
        <f>IF(OR($A$1&lt;=Main!AH$4,ISBLANK($N15)),0,Main!AH10)</f>
        <v>0</v>
      </c>
      <c r="AW15" s="35">
        <f>IF(OR($A$1&lt;=Main!AI$4,ISBLANK($N15)),0,Main!AI10)</f>
        <v>0</v>
      </c>
      <c r="AX15" s="35">
        <f>IF(OR($A$1&lt;=Main!AJ$4,ISBLANK($N15)),0,Main!AJ10)</f>
        <v>0</v>
      </c>
      <c r="AY15" s="35">
        <f>IF(OR($A$1&lt;=Main!AK$4,ISBLANK($N15)),0,Main!AK10)</f>
        <v>0</v>
      </c>
      <c r="AZ15" s="35">
        <f>IF(OR($A$1&lt;=Main!AL$4,ISBLANK($N15)),0,Main!AL10)</f>
        <v>0</v>
      </c>
      <c r="BA15" s="35">
        <f>IF(OR($A$1&lt;=Main!AM$4,ISBLANK($N15)),0,Main!AM10)</f>
        <v>0</v>
      </c>
      <c r="BB15" s="35">
        <f>IF(OR($A$1&lt;=Main!AN$4,ISBLANK($N15)),0,Main!AN10)</f>
        <v>0</v>
      </c>
      <c r="BC15" s="35">
        <f>IF(OR($A$1&lt;=Main!AO$4,ISBLANK($N15)),0,Main!AO10)</f>
        <v>0</v>
      </c>
      <c r="BD15" s="35">
        <f>IF(OR($A$1&lt;=Main!AP$4,ISBLANK($N15)),0,Main!AP10)</f>
        <v>0</v>
      </c>
      <c r="BE15" s="35">
        <f>IF(OR($A$1&lt;=Main!AQ$4,ISBLANK($N15)),0,Main!AQ10)</f>
        <v>0</v>
      </c>
      <c r="BF15" s="35">
        <f>IF(OR($A$1&lt;=Main!AR$4,ISBLANK($N15)),0,Main!AR10)</f>
        <v>0</v>
      </c>
      <c r="BG15" s="35">
        <f>IF(OR($A$1&lt;=Main!AS$4,ISBLANK($N15)),0,Main!AS10)</f>
        <v>0</v>
      </c>
      <c r="BH15" s="35">
        <f>IF(OR($A$1&lt;=Main!AT$4,ISBLANK($N15)),0,Main!AT10)</f>
        <v>0</v>
      </c>
      <c r="BI15" s="35">
        <f>IF(OR($A$1&lt;=Main!AU$4,ISBLANK($N15)),0,Main!AU10)</f>
        <v>0</v>
      </c>
      <c r="BJ15" s="35">
        <f>IF(OR($A$1&lt;=Main!AV$4,ISBLANK($N15)),0,Main!AV10)</f>
        <v>0</v>
      </c>
    </row>
    <row r="16" spans="1:62">
      <c r="A16" s="37"/>
      <c r="B16" s="37"/>
      <c r="C16" s="37" t="str">
        <f>IF(ISBLANK($A16),"",VLOOKUP($K16,Main!BC$6:BD$150,2,0))</f>
        <v/>
      </c>
      <c r="D16" s="43">
        <f t="shared" si="3"/>
        <v>0</v>
      </c>
      <c r="F16" s="6">
        <f>VLOOKUP($E16,Mask!$A$2:$C$102,$M$8,0)</f>
        <v>0</v>
      </c>
      <c r="G16" s="44">
        <f t="shared" si="4"/>
        <v>0</v>
      </c>
      <c r="K16" s="6" t="str">
        <f t="shared" si="0"/>
        <v/>
      </c>
      <c r="L16" s="35">
        <f t="shared" si="1"/>
        <v>0</v>
      </c>
      <c r="M16" s="6">
        <v>0.75</v>
      </c>
      <c r="N16" s="35" t="str">
        <f>Main!$A11&amp;Main!$B11</f>
        <v>ЛысенкоКристина</v>
      </c>
      <c r="O16" s="145">
        <f t="shared" si="2"/>
        <v>484.99554105445441</v>
      </c>
      <c r="P16" s="150">
        <f t="shared" si="5"/>
        <v>3</v>
      </c>
      <c r="Q16" s="150">
        <f ca="1">IF(Main!$AY11&lt;&gt;"#",$P16-Main!$AY11,"#")</f>
        <v>-3</v>
      </c>
      <c r="R16" s="35">
        <f>Main!E11*Mask!G$12</f>
        <v>0</v>
      </c>
      <c r="S16" s="35">
        <f>Main!F11*Mask!H$12</f>
        <v>0</v>
      </c>
      <c r="T16" s="35">
        <f>Main!G11*Mask!I$12</f>
        <v>0</v>
      </c>
      <c r="U16" s="35">
        <f>Main!H11*Mask!J$12</f>
        <v>0</v>
      </c>
      <c r="V16" s="35">
        <f>Main!I11*Mask!K$12</f>
        <v>0</v>
      </c>
      <c r="W16" s="35">
        <f>Main!J11*Mask!L$12</f>
        <v>0</v>
      </c>
      <c r="X16" s="35">
        <f>Main!K11*Mask!M$12</f>
        <v>0</v>
      </c>
      <c r="Y16" s="35">
        <f>Main!L11*Mask!N$12</f>
        <v>0</v>
      </c>
      <c r="Z16" s="35">
        <f>Main!M11*Mask!O$12</f>
        <v>174.32346291850936</v>
      </c>
      <c r="AA16" s="35">
        <f>Main!N11*Mask!P$12</f>
        <v>0</v>
      </c>
      <c r="AB16" s="35">
        <f>Main!O11*Mask!Q$12</f>
        <v>0</v>
      </c>
      <c r="AC16" s="35">
        <f>Main!P11*Mask!R$12</f>
        <v>0</v>
      </c>
      <c r="AD16" s="35">
        <f>Main!Q11*Mask!S$12</f>
        <v>0</v>
      </c>
      <c r="AE16" s="35">
        <f>Main!R11*Mask!T$12</f>
        <v>194.25</v>
      </c>
      <c r="AF16" s="35">
        <f>Main!S11*Mask!U$12</f>
        <v>0</v>
      </c>
      <c r="AG16" s="35">
        <f>Main!T11*Mask!V$12</f>
        <v>0</v>
      </c>
      <c r="AH16" s="35">
        <f>Main!U11*Mask!W$12</f>
        <v>0</v>
      </c>
      <c r="AI16" s="35">
        <f>Main!V11*Mask!X$12</f>
        <v>0</v>
      </c>
      <c r="AJ16" s="35">
        <f>Main!W11*Mask!Y$12</f>
        <v>0</v>
      </c>
      <c r="AK16" s="35">
        <f>Main!X11*Mask!Z$12</f>
        <v>0</v>
      </c>
      <c r="AL16" s="35">
        <f>Main!Y11*Mask!AA$12</f>
        <v>0</v>
      </c>
      <c r="AM16" s="35">
        <f>Main!Z11*Mask!AB$12</f>
        <v>0</v>
      </c>
      <c r="AN16" s="35"/>
      <c r="AO16" s="35">
        <f>IF(OR($A$1&lt;=Main!AA$4,ISBLANK($N16)),0,Main!AA11)</f>
        <v>82.221995869650613</v>
      </c>
      <c r="AP16" s="35">
        <f>IF(OR($A$1&lt;=Main!AB$4,ISBLANK($N16)),0,Main!AB11)</f>
        <v>116.42207813594504</v>
      </c>
      <c r="AQ16" s="35">
        <f>IF(OR($A$1&lt;=Main!AC$4,ISBLANK($N16)),0,Main!AC11)</f>
        <v>77.242500000000007</v>
      </c>
      <c r="AR16" s="35">
        <f>IF(OR($A$1&lt;=Main!AD$4,ISBLANK($N16)),0,Main!AD11)</f>
        <v>70.613204228914782</v>
      </c>
      <c r="AS16" s="35">
        <f>IF(OR($A$1&lt;=Main!AE$4,ISBLANK($N16)),0,Main!AE11)</f>
        <v>0</v>
      </c>
      <c r="AT16" s="35">
        <f>IF(OR($A$1&lt;=Main!AF$4,ISBLANK($N16)),0,Main!AF11)</f>
        <v>0</v>
      </c>
      <c r="AU16" s="35">
        <f>IF(OR($A$1&lt;=Main!AG$4,ISBLANK($N16)),0,Main!AG11)</f>
        <v>0</v>
      </c>
      <c r="AV16" s="35">
        <f>IF(OR($A$1&lt;=Main!AH$4,ISBLANK($N16)),0,Main!AH11)</f>
        <v>0</v>
      </c>
      <c r="AW16" s="35">
        <f>IF(OR($A$1&lt;=Main!AI$4,ISBLANK($N16)),0,Main!AI11)</f>
        <v>0</v>
      </c>
      <c r="AX16" s="35">
        <f>IF(OR($A$1&lt;=Main!AJ$4,ISBLANK($N16)),0,Main!AJ11)</f>
        <v>0</v>
      </c>
      <c r="AY16" s="35">
        <f>IF(OR($A$1&lt;=Main!AK$4,ISBLANK($N16)),0,Main!AK11)</f>
        <v>0</v>
      </c>
      <c r="AZ16" s="35">
        <f>IF(OR($A$1&lt;=Main!AL$4,ISBLANK($N16)),0,Main!AL11)</f>
        <v>0</v>
      </c>
      <c r="BA16" s="35">
        <f>IF(OR($A$1&lt;=Main!AM$4,ISBLANK($N16)),0,Main!AM11)</f>
        <v>0</v>
      </c>
      <c r="BB16" s="35">
        <f>IF(OR($A$1&lt;=Main!AN$4,ISBLANK($N16)),0,Main!AN11)</f>
        <v>0</v>
      </c>
      <c r="BC16" s="35">
        <f>IF(OR($A$1&lt;=Main!AO$4,ISBLANK($N16)),0,Main!AO11)</f>
        <v>0</v>
      </c>
      <c r="BD16" s="35">
        <f>IF(OR($A$1&lt;=Main!AP$4,ISBLANK($N16)),0,Main!AP11)</f>
        <v>0</v>
      </c>
      <c r="BE16" s="35">
        <f>IF(OR($A$1&lt;=Main!AQ$4,ISBLANK($N16)),0,Main!AQ11)</f>
        <v>0</v>
      </c>
      <c r="BF16" s="35">
        <f>IF(OR($A$1&lt;=Main!AR$4,ISBLANK($N16)),0,Main!AR11)</f>
        <v>0</v>
      </c>
      <c r="BG16" s="35">
        <f>IF(OR($A$1&lt;=Main!AS$4,ISBLANK($N16)),0,Main!AS11)</f>
        <v>0</v>
      </c>
      <c r="BH16" s="35">
        <f>IF(OR($A$1&lt;=Main!AT$4,ISBLANK($N16)),0,Main!AT11)</f>
        <v>0</v>
      </c>
      <c r="BI16" s="35">
        <f>IF(OR($A$1&lt;=Main!AU$4,ISBLANK($N16)),0,Main!AU11)</f>
        <v>0</v>
      </c>
      <c r="BJ16" s="35">
        <f>IF(OR($A$1&lt;=Main!AV$4,ISBLANK($N16)),0,Main!AV11)</f>
        <v>0</v>
      </c>
    </row>
    <row r="17" spans="1:63">
      <c r="A17" s="37"/>
      <c r="B17" s="37"/>
      <c r="C17" s="37" t="str">
        <f>IF(ISBLANK($A17),"",VLOOKUP($K17,Main!BC$6:BD$150,2,0))</f>
        <v/>
      </c>
      <c r="D17" s="43">
        <f t="shared" si="3"/>
        <v>0</v>
      </c>
      <c r="F17" s="6">
        <f>VLOOKUP($E17,Mask!$A$2:$C$102,$M$8,0)</f>
        <v>0</v>
      </c>
      <c r="G17" s="44">
        <f t="shared" si="4"/>
        <v>0</v>
      </c>
      <c r="K17" s="6" t="str">
        <f t="shared" si="0"/>
        <v/>
      </c>
      <c r="L17" s="35">
        <f t="shared" si="1"/>
        <v>0</v>
      </c>
      <c r="M17" s="6">
        <v>0.8</v>
      </c>
      <c r="N17" s="35" t="str">
        <f>Main!$A12&amp;Main!$B12</f>
        <v>СтавиноваСофья</v>
      </c>
      <c r="O17" s="145">
        <f t="shared" si="2"/>
        <v>224.28754463670629</v>
      </c>
      <c r="P17" s="150">
        <f t="shared" si="5"/>
        <v>7</v>
      </c>
      <c r="Q17" s="150">
        <f ca="1">IF(Main!$AY12&lt;&gt;"#",$P17-Main!$AY12,"#")</f>
        <v>0</v>
      </c>
      <c r="R17" s="35">
        <f>Main!E12*Mask!G$12</f>
        <v>0</v>
      </c>
      <c r="S17" s="35">
        <f>Main!F12*Mask!H$12</f>
        <v>0</v>
      </c>
      <c r="T17" s="35">
        <f>Main!G12*Mask!I$12</f>
        <v>0</v>
      </c>
      <c r="U17" s="35">
        <f>Main!H12*Mask!J$12</f>
        <v>0</v>
      </c>
      <c r="V17" s="35">
        <f>Main!I12*Mask!K$12</f>
        <v>0</v>
      </c>
      <c r="W17" s="35">
        <f>Main!J12*Mask!L$12</f>
        <v>0</v>
      </c>
      <c r="X17" s="35">
        <f>Main!K12*Mask!M$12</f>
        <v>0</v>
      </c>
      <c r="Y17" s="35">
        <f>Main!L12*Mask!N$12</f>
        <v>0</v>
      </c>
      <c r="Z17" s="35">
        <f>Main!M12*Mask!O$12</f>
        <v>69.729385167403748</v>
      </c>
      <c r="AA17" s="35">
        <f>Main!N12*Mask!P$12</f>
        <v>0</v>
      </c>
      <c r="AB17" s="35">
        <f>Main!O12*Mask!Q$12</f>
        <v>0</v>
      </c>
      <c r="AC17" s="35">
        <f>Main!P12*Mask!R$12</f>
        <v>0</v>
      </c>
      <c r="AD17" s="35">
        <f>Main!Q12*Mask!S$12</f>
        <v>0</v>
      </c>
      <c r="AE17" s="35">
        <f>Main!R12*Mask!T$12</f>
        <v>36.75</v>
      </c>
      <c r="AF17" s="35">
        <f>Main!S12*Mask!U$12</f>
        <v>0</v>
      </c>
      <c r="AG17" s="35">
        <f>Main!T12*Mask!V$12</f>
        <v>0</v>
      </c>
      <c r="AH17" s="35">
        <f>Main!U12*Mask!W$12</f>
        <v>0</v>
      </c>
      <c r="AI17" s="35">
        <f>Main!V12*Mask!X$12</f>
        <v>0</v>
      </c>
      <c r="AJ17" s="35">
        <f>Main!W12*Mask!Y$12</f>
        <v>0</v>
      </c>
      <c r="AK17" s="35">
        <f>Main!X12*Mask!Z$12</f>
        <v>0</v>
      </c>
      <c r="AL17" s="35">
        <f>Main!Y12*Mask!AA$12</f>
        <v>0</v>
      </c>
      <c r="AM17" s="35">
        <f>Main!Z12*Mask!AB$12</f>
        <v>0</v>
      </c>
      <c r="AN17" s="35"/>
      <c r="AO17" s="35">
        <f>IF(OR($A$1&lt;=Main!AA$4,ISBLANK($N17)),0,Main!AA12)</f>
        <v>53.202467915656278</v>
      </c>
      <c r="AP17" s="35">
        <f>IF(OR($A$1&lt;=Main!AB$4,ISBLANK($N17)),0,Main!AB12)</f>
        <v>101.35569155364625</v>
      </c>
      <c r="AQ17" s="35">
        <f>IF(OR($A$1&lt;=Main!AC$4,ISBLANK($N17)),0,Main!AC12)</f>
        <v>0</v>
      </c>
      <c r="AR17" s="35">
        <f>IF(OR($A$1&lt;=Main!AD$4,ISBLANK($N17)),0,Main!AD12)</f>
        <v>0</v>
      </c>
      <c r="AS17" s="35">
        <f>IF(OR($A$1&lt;=Main!AE$4,ISBLANK($N17)),0,Main!AE12)</f>
        <v>0</v>
      </c>
      <c r="AT17" s="35">
        <f>IF(OR($A$1&lt;=Main!AF$4,ISBLANK($N17)),0,Main!AF12)</f>
        <v>0</v>
      </c>
      <c r="AU17" s="35">
        <f>IF(OR($A$1&lt;=Main!AG$4,ISBLANK($N17)),0,Main!AG12)</f>
        <v>51</v>
      </c>
      <c r="AV17" s="35">
        <f>IF(OR($A$1&lt;=Main!AH$4,ISBLANK($N17)),0,Main!AH12)</f>
        <v>0</v>
      </c>
      <c r="AW17" s="35">
        <f>IF(OR($A$1&lt;=Main!AI$4,ISBLANK($N17)),0,Main!AI12)</f>
        <v>0</v>
      </c>
      <c r="AX17" s="35">
        <f>IF(OR($A$1&lt;=Main!AJ$4,ISBLANK($N17)),0,Main!AJ12)</f>
        <v>0</v>
      </c>
      <c r="AY17" s="35">
        <f>IF(OR($A$1&lt;=Main!AK$4,ISBLANK($N17)),0,Main!AK12)</f>
        <v>0</v>
      </c>
      <c r="AZ17" s="35">
        <f>IF(OR($A$1&lt;=Main!AL$4,ISBLANK($N17)),0,Main!AL12)</f>
        <v>0</v>
      </c>
      <c r="BA17" s="35">
        <f>IF(OR($A$1&lt;=Main!AM$4,ISBLANK($N17)),0,Main!AM12)</f>
        <v>0</v>
      </c>
      <c r="BB17" s="35">
        <f>IF(OR($A$1&lt;=Main!AN$4,ISBLANK($N17)),0,Main!AN12)</f>
        <v>0</v>
      </c>
      <c r="BC17" s="35">
        <f>IF(OR($A$1&lt;=Main!AO$4,ISBLANK($N17)),0,Main!AO12)</f>
        <v>0</v>
      </c>
      <c r="BD17" s="35">
        <f>IF(OR($A$1&lt;=Main!AP$4,ISBLANK($N17)),0,Main!AP12)</f>
        <v>0</v>
      </c>
      <c r="BE17" s="35">
        <f>IF(OR($A$1&lt;=Main!AQ$4,ISBLANK($N17)),0,Main!AQ12)</f>
        <v>0</v>
      </c>
      <c r="BF17" s="35">
        <f>IF(OR($A$1&lt;=Main!AR$4,ISBLANK($N17)),0,Main!AR12)</f>
        <v>0</v>
      </c>
      <c r="BG17" s="35">
        <f>IF(OR($A$1&lt;=Main!AS$4,ISBLANK($N17)),0,Main!AS12)</f>
        <v>0</v>
      </c>
      <c r="BH17" s="35">
        <f>IF(OR($A$1&lt;=Main!AT$4,ISBLANK($N17)),0,Main!AT12)</f>
        <v>0</v>
      </c>
      <c r="BI17" s="35">
        <f>IF(OR($A$1&lt;=Main!AU$4,ISBLANK($N17)),0,Main!AU12)</f>
        <v>0</v>
      </c>
      <c r="BJ17" s="35">
        <f>IF(OR($A$1&lt;=Main!AV$4,ISBLANK($N17)),0,Main!AV12)</f>
        <v>0</v>
      </c>
      <c r="BK17" s="56"/>
    </row>
    <row r="18" spans="1:63">
      <c r="A18" s="37"/>
      <c r="B18" s="37"/>
      <c r="C18" s="37" t="str">
        <f>IF(ISBLANK($A18),"",VLOOKUP($K18,Main!BC$6:BD$150,2,0))</f>
        <v/>
      </c>
      <c r="D18" s="43">
        <f t="shared" si="3"/>
        <v>0</v>
      </c>
      <c r="F18" s="6">
        <f>VLOOKUP($E18,Mask!$A$2:$C$102,$M$8,0)</f>
        <v>0</v>
      </c>
      <c r="G18" s="44">
        <f t="shared" si="4"/>
        <v>0</v>
      </c>
      <c r="K18" s="6" t="str">
        <f t="shared" si="0"/>
        <v/>
      </c>
      <c r="L18" s="35">
        <f t="shared" si="1"/>
        <v>0</v>
      </c>
      <c r="M18" s="6">
        <v>0.85</v>
      </c>
      <c r="N18" s="35" t="str">
        <f>Main!$A13&amp;Main!$B13</f>
        <v>ДубинчикКсения</v>
      </c>
      <c r="O18" s="145">
        <f t="shared" si="2"/>
        <v>183.65012075248393</v>
      </c>
      <c r="P18" s="150">
        <f t="shared" si="5"/>
        <v>8</v>
      </c>
      <c r="Q18" s="150">
        <f ca="1">IF(Main!$AY13&lt;&gt;"#",$P18-Main!$AY13,"#")</f>
        <v>0</v>
      </c>
      <c r="R18" s="35">
        <f>Main!E13*Mask!G$12</f>
        <v>0</v>
      </c>
      <c r="S18" s="35">
        <f>Main!F13*Mask!H$12</f>
        <v>0</v>
      </c>
      <c r="T18" s="35">
        <f>Main!G13*Mask!I$12</f>
        <v>0</v>
      </c>
      <c r="U18" s="35">
        <f>Main!H13*Mask!J$12</f>
        <v>0</v>
      </c>
      <c r="V18" s="35">
        <f>Main!I13*Mask!K$12</f>
        <v>0</v>
      </c>
      <c r="W18" s="35">
        <f>Main!J13*Mask!L$12</f>
        <v>0</v>
      </c>
      <c r="X18" s="35">
        <f>Main!K13*Mask!M$12</f>
        <v>0</v>
      </c>
      <c r="Y18" s="35">
        <f>Main!L13*Mask!N$12</f>
        <v>0</v>
      </c>
      <c r="Z18" s="35">
        <f>Main!M13*Mask!O$12</f>
        <v>51.271606740738044</v>
      </c>
      <c r="AA18" s="35">
        <f>Main!N13*Mask!P$12</f>
        <v>0</v>
      </c>
      <c r="AB18" s="35">
        <f>Main!O13*Mask!Q$12</f>
        <v>0</v>
      </c>
      <c r="AC18" s="35">
        <f>Main!P13*Mask!R$12</f>
        <v>0</v>
      </c>
      <c r="AD18" s="35">
        <f>Main!Q13*Mask!S$12</f>
        <v>0</v>
      </c>
      <c r="AE18" s="35">
        <f>Main!R13*Mask!T$12</f>
        <v>0</v>
      </c>
      <c r="AF18" s="35">
        <f>Main!S13*Mask!U$12</f>
        <v>0</v>
      </c>
      <c r="AG18" s="35">
        <f>Main!T13*Mask!V$12</f>
        <v>0</v>
      </c>
      <c r="AH18" s="35">
        <f>Main!U13*Mask!W$12</f>
        <v>0</v>
      </c>
      <c r="AI18" s="35">
        <f>Main!V13*Mask!X$12</f>
        <v>0</v>
      </c>
      <c r="AJ18" s="35">
        <f>Main!W13*Mask!Y$12</f>
        <v>0</v>
      </c>
      <c r="AK18" s="35">
        <f>Main!X13*Mask!Z$12</f>
        <v>0</v>
      </c>
      <c r="AL18" s="35">
        <f>Main!Y13*Mask!AA$12</f>
        <v>0</v>
      </c>
      <c r="AM18" s="35">
        <f>Main!Z13*Mask!AB$12</f>
        <v>0</v>
      </c>
      <c r="AN18" s="35"/>
      <c r="AO18" s="35">
        <f>IF(OR($A$1&lt;=Main!AA$4,ISBLANK($N18)),0,Main!AA13)</f>
        <v>33.856115946326724</v>
      </c>
      <c r="AP18" s="35">
        <f>IF(OR($A$1&lt;=Main!AB$4,ISBLANK($N18)),0,Main!AB13)</f>
        <v>0</v>
      </c>
      <c r="AQ18" s="35">
        <f>IF(OR($A$1&lt;=Main!AC$4,ISBLANK($N18)),0,Main!AC13)</f>
        <v>0</v>
      </c>
      <c r="AR18" s="35">
        <f>IF(OR($A$1&lt;=Main!AD$4,ISBLANK($N18)),0,Main!AD13)</f>
        <v>0</v>
      </c>
      <c r="AS18" s="35">
        <f>IF(OR($A$1&lt;=Main!AE$4,ISBLANK($N18)),0,Main!AE13)</f>
        <v>61.878514011745885</v>
      </c>
      <c r="AT18" s="35">
        <f>IF(OR($A$1&lt;=Main!AF$4,ISBLANK($N18)),0,Main!AF13)</f>
        <v>0</v>
      </c>
      <c r="AU18" s="35">
        <f>IF(OR($A$1&lt;=Main!AG$4,ISBLANK($N18)),0,Main!AG13)</f>
        <v>70.5</v>
      </c>
      <c r="AV18" s="35">
        <f>IF(OR($A$1&lt;=Main!AH$4,ISBLANK($N18)),0,Main!AH13)</f>
        <v>0</v>
      </c>
      <c r="AW18" s="35">
        <f>IF(OR($A$1&lt;=Main!AI$4,ISBLANK($N18)),0,Main!AI13)</f>
        <v>0</v>
      </c>
      <c r="AX18" s="35">
        <f>IF(OR($A$1&lt;=Main!AJ$4,ISBLANK($N18)),0,Main!AJ13)</f>
        <v>0</v>
      </c>
      <c r="AY18" s="35">
        <f>IF(OR($A$1&lt;=Main!AK$4,ISBLANK($N18)),0,Main!AK13)</f>
        <v>0</v>
      </c>
      <c r="AZ18" s="35">
        <f>IF(OR($A$1&lt;=Main!AL$4,ISBLANK($N18)),0,Main!AL13)</f>
        <v>0</v>
      </c>
      <c r="BA18" s="35">
        <f>IF(OR($A$1&lt;=Main!AM$4,ISBLANK($N18)),0,Main!AM13)</f>
        <v>0</v>
      </c>
      <c r="BB18" s="35">
        <f>IF(OR($A$1&lt;=Main!AN$4,ISBLANK($N18)),0,Main!AN13)</f>
        <v>0</v>
      </c>
      <c r="BC18" s="35">
        <f>IF(OR($A$1&lt;=Main!AO$4,ISBLANK($N18)),0,Main!AO13)</f>
        <v>0</v>
      </c>
      <c r="BD18" s="35">
        <f>IF(OR($A$1&lt;=Main!AP$4,ISBLANK($N18)),0,Main!AP13)</f>
        <v>0</v>
      </c>
      <c r="BE18" s="35">
        <f>IF(OR($A$1&lt;=Main!AQ$4,ISBLANK($N18)),0,Main!AQ13)</f>
        <v>0</v>
      </c>
      <c r="BF18" s="35">
        <f>IF(OR($A$1&lt;=Main!AR$4,ISBLANK($N18)),0,Main!AR13)</f>
        <v>0</v>
      </c>
      <c r="BG18" s="35">
        <f>IF(OR($A$1&lt;=Main!AS$4,ISBLANK($N18)),0,Main!AS13)</f>
        <v>0</v>
      </c>
      <c r="BH18" s="35">
        <f>IF(OR($A$1&lt;=Main!AT$4,ISBLANK($N18)),0,Main!AT13)</f>
        <v>0</v>
      </c>
      <c r="BI18" s="35">
        <f>IF(OR($A$1&lt;=Main!AU$4,ISBLANK($N18)),0,Main!AU13)</f>
        <v>0</v>
      </c>
      <c r="BJ18" s="35">
        <f>IF(OR($A$1&lt;=Main!AV$4,ISBLANK($N18)),0,Main!AV13)</f>
        <v>0</v>
      </c>
    </row>
    <row r="19" spans="1:63">
      <c r="A19" s="37"/>
      <c r="B19" s="37"/>
      <c r="C19" s="37" t="str">
        <f>IF(ISBLANK($A19),"",VLOOKUP($K19,Main!BC$6:BD$150,2,0))</f>
        <v/>
      </c>
      <c r="D19" s="43">
        <f t="shared" si="3"/>
        <v>0</v>
      </c>
      <c r="F19" s="6">
        <f>VLOOKUP($E19,Mask!$A$2:$C$102,$M$8,0)</f>
        <v>0</v>
      </c>
      <c r="G19" s="44">
        <f t="shared" si="4"/>
        <v>0</v>
      </c>
      <c r="K19" s="6" t="str">
        <f t="shared" si="0"/>
        <v/>
      </c>
      <c r="L19" s="35">
        <f t="shared" si="1"/>
        <v>0</v>
      </c>
      <c r="M19" s="6">
        <v>0.9</v>
      </c>
      <c r="N19" s="35" t="str">
        <f>Main!$A14&amp;Main!$B14</f>
        <v>ДавыдоваАлина</v>
      </c>
      <c r="O19" s="145">
        <f t="shared" si="2"/>
        <v>37.5</v>
      </c>
      <c r="P19" s="150">
        <f t="shared" si="5"/>
        <v>26</v>
      </c>
      <c r="Q19" s="150">
        <f ca="1">IF(Main!$AY14&lt;&gt;"#",$P19-Main!$AY14,"#")</f>
        <v>17</v>
      </c>
      <c r="R19" s="35">
        <f>Main!E14*Mask!G$12</f>
        <v>0</v>
      </c>
      <c r="S19" s="35">
        <f>Main!F14*Mask!H$12</f>
        <v>0</v>
      </c>
      <c r="T19" s="35">
        <f>Main!G14*Mask!I$12</f>
        <v>0</v>
      </c>
      <c r="U19" s="35">
        <f>Main!H14*Mask!J$12</f>
        <v>0</v>
      </c>
      <c r="V19" s="35">
        <f>Main!I14*Mask!K$12</f>
        <v>0</v>
      </c>
      <c r="W19" s="35">
        <f>Main!J14*Mask!L$12</f>
        <v>0</v>
      </c>
      <c r="X19" s="35">
        <f>Main!K14*Mask!M$12</f>
        <v>0</v>
      </c>
      <c r="Y19" s="35">
        <f>Main!L14*Mask!N$12</f>
        <v>0</v>
      </c>
      <c r="Z19" s="35">
        <f>Main!M14*Mask!O$12</f>
        <v>0</v>
      </c>
      <c r="AA19" s="35">
        <f>Main!N14*Mask!P$12</f>
        <v>0</v>
      </c>
      <c r="AB19" s="35">
        <f>Main!O14*Mask!Q$12</f>
        <v>0</v>
      </c>
      <c r="AC19" s="35">
        <f>Main!P14*Mask!R$12</f>
        <v>0</v>
      </c>
      <c r="AD19" s="35">
        <f>Main!Q14*Mask!S$12</f>
        <v>0</v>
      </c>
      <c r="AE19" s="35">
        <f>Main!R14*Mask!T$12</f>
        <v>0</v>
      </c>
      <c r="AF19" s="35">
        <f>Main!S14*Mask!U$12</f>
        <v>0</v>
      </c>
      <c r="AG19" s="35">
        <f>Main!T14*Mask!V$12</f>
        <v>0</v>
      </c>
      <c r="AH19" s="35">
        <f>Main!U14*Mask!W$12</f>
        <v>0</v>
      </c>
      <c r="AI19" s="35">
        <f>Main!V14*Mask!X$12</f>
        <v>0</v>
      </c>
      <c r="AJ19" s="35">
        <f>Main!W14*Mask!Y$12</f>
        <v>0</v>
      </c>
      <c r="AK19" s="35">
        <f>Main!X14*Mask!Z$12</f>
        <v>0</v>
      </c>
      <c r="AL19" s="35">
        <f>Main!Y14*Mask!AA$12</f>
        <v>0</v>
      </c>
      <c r="AM19" s="35">
        <f>Main!Z14*Mask!AB$12</f>
        <v>0</v>
      </c>
      <c r="AN19" s="35"/>
      <c r="AO19" s="35">
        <f>IF(OR($A$1&lt;=Main!AA$4,ISBLANK($N19)),0,Main!AA14)</f>
        <v>0</v>
      </c>
      <c r="AP19" s="35">
        <f>IF(OR($A$1&lt;=Main!AB$4,ISBLANK($N19)),0,Main!AB14)</f>
        <v>0</v>
      </c>
      <c r="AQ19" s="35">
        <f>IF(OR($A$1&lt;=Main!AC$4,ISBLANK($N19)),0,Main!AC14)</f>
        <v>0</v>
      </c>
      <c r="AR19" s="35">
        <f>IF(OR($A$1&lt;=Main!AD$4,ISBLANK($N19)),0,Main!AD14)</f>
        <v>0</v>
      </c>
      <c r="AS19" s="35">
        <f>IF(OR($A$1&lt;=Main!AE$4,ISBLANK($N19)),0,Main!AE14)</f>
        <v>0</v>
      </c>
      <c r="AT19" s="35">
        <f>IF(OR($A$1&lt;=Main!AF$4,ISBLANK($N19)),0,Main!AF14)</f>
        <v>0</v>
      </c>
      <c r="AU19" s="35">
        <f>IF(OR($A$1&lt;=Main!AG$4,ISBLANK($N19)),0,Main!AG14)</f>
        <v>37.5</v>
      </c>
      <c r="AV19" s="35">
        <f>IF(OR($A$1&lt;=Main!AH$4,ISBLANK($N19)),0,Main!AH14)</f>
        <v>0</v>
      </c>
      <c r="AW19" s="35">
        <f>IF(OR($A$1&lt;=Main!AI$4,ISBLANK($N19)),0,Main!AI14)</f>
        <v>0</v>
      </c>
      <c r="AX19" s="35">
        <f>IF(OR($A$1&lt;=Main!AJ$4,ISBLANK($N19)),0,Main!AJ14)</f>
        <v>0</v>
      </c>
      <c r="AY19" s="35">
        <f>IF(OR($A$1&lt;=Main!AK$4,ISBLANK($N19)),0,Main!AK14)</f>
        <v>0</v>
      </c>
      <c r="AZ19" s="35">
        <f>IF(OR($A$1&lt;=Main!AL$4,ISBLANK($N19)),0,Main!AL14)</f>
        <v>0</v>
      </c>
      <c r="BA19" s="35">
        <f>IF(OR($A$1&lt;=Main!AM$4,ISBLANK($N19)),0,Main!AM14)</f>
        <v>0</v>
      </c>
      <c r="BB19" s="35">
        <f>IF(OR($A$1&lt;=Main!AN$4,ISBLANK($N19)),0,Main!AN14)</f>
        <v>0</v>
      </c>
      <c r="BC19" s="35">
        <f>IF(OR($A$1&lt;=Main!AO$4,ISBLANK($N19)),0,Main!AO14)</f>
        <v>0</v>
      </c>
      <c r="BD19" s="35">
        <f>IF(OR($A$1&lt;=Main!AP$4,ISBLANK($N19)),0,Main!AP14)</f>
        <v>0</v>
      </c>
      <c r="BE19" s="35">
        <f>IF(OR($A$1&lt;=Main!AQ$4,ISBLANK($N19)),0,Main!AQ14)</f>
        <v>0</v>
      </c>
      <c r="BF19" s="35">
        <f>IF(OR($A$1&lt;=Main!AR$4,ISBLANK($N19)),0,Main!AR14)</f>
        <v>0</v>
      </c>
      <c r="BG19" s="35">
        <f>IF(OR($A$1&lt;=Main!AS$4,ISBLANK($N19)),0,Main!AS14)</f>
        <v>0</v>
      </c>
      <c r="BH19" s="35">
        <f>IF(OR($A$1&lt;=Main!AT$4,ISBLANK($N19)),0,Main!AT14)</f>
        <v>0</v>
      </c>
      <c r="BI19" s="35">
        <f>IF(OR($A$1&lt;=Main!AU$4,ISBLANK($N19)),0,Main!AU14)</f>
        <v>0</v>
      </c>
      <c r="BJ19" s="35">
        <f>IF(OR($A$1&lt;=Main!AV$4,ISBLANK($N19)),0,Main!AV14)</f>
        <v>0</v>
      </c>
    </row>
    <row r="20" spans="1:63">
      <c r="A20" s="37"/>
      <c r="B20" s="37"/>
      <c r="C20" s="37" t="str">
        <f>IF(ISBLANK($A20),"",VLOOKUP($K20,Main!BC$6:BD$150,2,0))</f>
        <v/>
      </c>
      <c r="D20" s="43">
        <f t="shared" si="3"/>
        <v>0</v>
      </c>
      <c r="F20" s="6">
        <f>VLOOKUP($E20,Mask!$A$2:$C$102,$M$8,0)</f>
        <v>0</v>
      </c>
      <c r="G20" s="44">
        <f t="shared" si="4"/>
        <v>0</v>
      </c>
      <c r="K20" s="6" t="str">
        <f t="shared" si="0"/>
        <v/>
      </c>
      <c r="L20" s="35">
        <f t="shared" si="1"/>
        <v>0</v>
      </c>
      <c r="M20" s="6">
        <v>0.95</v>
      </c>
      <c r="N20" s="35" t="str">
        <f>Main!$A15&amp;Main!$B15</f>
        <v>ХарченкоАлла</v>
      </c>
      <c r="O20" s="145">
        <f t="shared" si="2"/>
        <v>181.14387033400257</v>
      </c>
      <c r="P20" s="150">
        <f t="shared" si="5"/>
        <v>9</v>
      </c>
      <c r="Q20" s="150">
        <f ca="1">IF(Main!$AY15&lt;&gt;"#",$P20-Main!$AY15,"#")</f>
        <v>-1</v>
      </c>
      <c r="R20" s="35">
        <f>Main!E15*Mask!G$12</f>
        <v>0</v>
      </c>
      <c r="S20" s="35">
        <f>Main!F15*Mask!H$12</f>
        <v>0</v>
      </c>
      <c r="T20" s="35">
        <f>Main!G15*Mask!I$12</f>
        <v>0</v>
      </c>
      <c r="U20" s="35">
        <f>Main!H15*Mask!J$12</f>
        <v>0</v>
      </c>
      <c r="V20" s="35">
        <f>Main!I15*Mask!K$12</f>
        <v>0</v>
      </c>
      <c r="W20" s="35">
        <f>Main!J15*Mask!L$12</f>
        <v>0</v>
      </c>
      <c r="X20" s="35">
        <f>Main!K15*Mask!M$12</f>
        <v>0</v>
      </c>
      <c r="Y20" s="35">
        <f>Main!L15*Mask!N$12</f>
        <v>0</v>
      </c>
      <c r="Z20" s="35">
        <f>Main!M15*Mask!O$12</f>
        <v>45.119013931849487</v>
      </c>
      <c r="AA20" s="35">
        <f>Main!N15*Mask!P$12</f>
        <v>0</v>
      </c>
      <c r="AB20" s="35">
        <f>Main!O15*Mask!Q$12</f>
        <v>0</v>
      </c>
      <c r="AC20" s="35">
        <f>Main!P15*Mask!R$12</f>
        <v>0</v>
      </c>
      <c r="AD20" s="35">
        <f>Main!Q15*Mask!S$12</f>
        <v>0</v>
      </c>
      <c r="AE20" s="35">
        <f>Main!R15*Mask!T$12</f>
        <v>0</v>
      </c>
      <c r="AF20" s="35">
        <f>Main!S15*Mask!U$12</f>
        <v>0</v>
      </c>
      <c r="AG20" s="35">
        <f>Main!T15*Mask!V$12</f>
        <v>0</v>
      </c>
      <c r="AH20" s="35">
        <f>Main!U15*Mask!W$12</f>
        <v>0</v>
      </c>
      <c r="AI20" s="35">
        <f>Main!V15*Mask!X$12</f>
        <v>0</v>
      </c>
      <c r="AJ20" s="35">
        <f>Main!W15*Mask!Y$12</f>
        <v>0</v>
      </c>
      <c r="AK20" s="35">
        <f>Main!X15*Mask!Z$12</f>
        <v>0</v>
      </c>
      <c r="AL20" s="35">
        <f>Main!Y15*Mask!AA$12</f>
        <v>0</v>
      </c>
      <c r="AM20" s="35">
        <f>Main!Z15*Mask!AB$12</f>
        <v>0</v>
      </c>
      <c r="AN20" s="35"/>
      <c r="AO20" s="35">
        <f>IF(OR($A$1&lt;=Main!AA$4,ISBLANK($N20)),0,Main!AA15)</f>
        <v>48.365879923323888</v>
      </c>
      <c r="AP20" s="35">
        <f>IF(OR($A$1&lt;=Main!AB$4,ISBLANK($N20)),0,Main!AB15)</f>
        <v>87.658976478829203</v>
      </c>
      <c r="AQ20" s="35">
        <f>IF(OR($A$1&lt;=Main!AC$4,ISBLANK($N20)),0,Main!AC15)</f>
        <v>0</v>
      </c>
      <c r="AR20" s="35">
        <f>IF(OR($A$1&lt;=Main!AD$4,ISBLANK($N20)),0,Main!AD15)</f>
        <v>0</v>
      </c>
      <c r="AS20" s="35">
        <f>IF(OR($A$1&lt;=Main!AE$4,ISBLANK($N20)),0,Main!AE15)</f>
        <v>0</v>
      </c>
      <c r="AT20" s="35">
        <f>IF(OR($A$1&lt;=Main!AF$4,ISBLANK($N20)),0,Main!AF15)</f>
        <v>0</v>
      </c>
      <c r="AU20" s="35">
        <f>IF(OR($A$1&lt;=Main!AG$4,ISBLANK($N20)),0,Main!AG15)</f>
        <v>43.5</v>
      </c>
      <c r="AV20" s="35">
        <f>IF(OR($A$1&lt;=Main!AH$4,ISBLANK($N20)),0,Main!AH15)</f>
        <v>0</v>
      </c>
      <c r="AW20" s="35">
        <f>IF(OR($A$1&lt;=Main!AI$4,ISBLANK($N20)),0,Main!AI15)</f>
        <v>0</v>
      </c>
      <c r="AX20" s="35">
        <f>IF(OR($A$1&lt;=Main!AJ$4,ISBLANK($N20)),0,Main!AJ15)</f>
        <v>0</v>
      </c>
      <c r="AY20" s="35">
        <f>IF(OR($A$1&lt;=Main!AK$4,ISBLANK($N20)),0,Main!AK15)</f>
        <v>0</v>
      </c>
      <c r="AZ20" s="35">
        <f>IF(OR($A$1&lt;=Main!AL$4,ISBLANK($N20)),0,Main!AL15)</f>
        <v>0</v>
      </c>
      <c r="BA20" s="35">
        <f>IF(OR($A$1&lt;=Main!AM$4,ISBLANK($N20)),0,Main!AM15)</f>
        <v>0</v>
      </c>
      <c r="BB20" s="35">
        <f>IF(OR($A$1&lt;=Main!AN$4,ISBLANK($N20)),0,Main!AN15)</f>
        <v>0</v>
      </c>
      <c r="BC20" s="35">
        <f>IF(OR($A$1&lt;=Main!AO$4,ISBLANK($N20)),0,Main!AO15)</f>
        <v>0</v>
      </c>
      <c r="BD20" s="35">
        <f>IF(OR($A$1&lt;=Main!AP$4,ISBLANK($N20)),0,Main!AP15)</f>
        <v>0</v>
      </c>
      <c r="BE20" s="35">
        <f>IF(OR($A$1&lt;=Main!AQ$4,ISBLANK($N20)),0,Main!AQ15)</f>
        <v>0</v>
      </c>
      <c r="BF20" s="35">
        <f>IF(OR($A$1&lt;=Main!AR$4,ISBLANK($N20)),0,Main!AR15)</f>
        <v>0</v>
      </c>
      <c r="BG20" s="35">
        <f>IF(OR($A$1&lt;=Main!AS$4,ISBLANK($N20)),0,Main!AS15)</f>
        <v>0</v>
      </c>
      <c r="BH20" s="35">
        <f>IF(OR($A$1&lt;=Main!AT$4,ISBLANK($N20)),0,Main!AT15)</f>
        <v>0</v>
      </c>
      <c r="BI20" s="35">
        <f>IF(OR($A$1&lt;=Main!AU$4,ISBLANK($N20)),0,Main!AU15)</f>
        <v>0</v>
      </c>
      <c r="BJ20" s="35">
        <f>IF(OR($A$1&lt;=Main!AV$4,ISBLANK($N20)),0,Main!AV15)</f>
        <v>0</v>
      </c>
    </row>
    <row r="21" spans="1:63">
      <c r="A21" s="37"/>
      <c r="B21" s="37"/>
      <c r="C21" s="37" t="str">
        <f>IF(ISBLANK($A21),"",VLOOKUP($K21,Main!BC$6:BD$150,2,0))</f>
        <v/>
      </c>
      <c r="D21" s="43">
        <f t="shared" si="3"/>
        <v>0</v>
      </c>
      <c r="F21" s="6">
        <f>VLOOKUP($E21,Mask!$A$2:$C$102,$M$8,0)</f>
        <v>0</v>
      </c>
      <c r="G21" s="44">
        <f t="shared" si="4"/>
        <v>0</v>
      </c>
      <c r="K21" s="6" t="str">
        <f t="shared" si="0"/>
        <v/>
      </c>
      <c r="L21" s="35">
        <f t="shared" si="1"/>
        <v>0</v>
      </c>
      <c r="M21" s="6">
        <v>1</v>
      </c>
      <c r="N21" s="35" t="str">
        <f>Main!$A16&amp;Main!$B16</f>
        <v>БударинаМария</v>
      </c>
      <c r="O21" s="145">
        <f t="shared" si="2"/>
        <v>129.76444429110111</v>
      </c>
      <c r="P21" s="150">
        <f t="shared" si="5"/>
        <v>12</v>
      </c>
      <c r="Q21" s="150">
        <f ca="1">IF(Main!$AY16&lt;&gt;"#",$P21-Main!$AY16,"#")</f>
        <v>1</v>
      </c>
      <c r="R21" s="35">
        <f>Main!E16*Mask!G$12</f>
        <v>0</v>
      </c>
      <c r="S21" s="35">
        <f>Main!F16*Mask!H$12</f>
        <v>0</v>
      </c>
      <c r="T21" s="35">
        <f>Main!G16*Mask!I$12</f>
        <v>0</v>
      </c>
      <c r="U21" s="35">
        <f>Main!H16*Mask!J$12</f>
        <v>0</v>
      </c>
      <c r="V21" s="35">
        <f>Main!I16*Mask!K$12</f>
        <v>0</v>
      </c>
      <c r="W21" s="35">
        <f>Main!J16*Mask!L$12</f>
        <v>0</v>
      </c>
      <c r="X21" s="35">
        <f>Main!K16*Mask!M$12</f>
        <v>0</v>
      </c>
      <c r="Y21" s="35">
        <f>Main!L16*Mask!N$12</f>
        <v>0</v>
      </c>
      <c r="Z21" s="35">
        <f>Main!M16*Mask!O$12</f>
        <v>0</v>
      </c>
      <c r="AA21" s="35">
        <f>Main!N16*Mask!P$12</f>
        <v>0</v>
      </c>
      <c r="AB21" s="35">
        <f>Main!O16*Mask!Q$12</f>
        <v>0</v>
      </c>
      <c r="AC21" s="35">
        <f>Main!P16*Mask!R$12</f>
        <v>0</v>
      </c>
      <c r="AD21" s="35">
        <f>Main!Q16*Mask!S$12</f>
        <v>0</v>
      </c>
      <c r="AE21" s="35">
        <f>Main!R16*Mask!T$12</f>
        <v>0</v>
      </c>
      <c r="AF21" s="35">
        <f>Main!S16*Mask!U$12</f>
        <v>0</v>
      </c>
      <c r="AG21" s="35">
        <f>Main!T16*Mask!V$12</f>
        <v>0</v>
      </c>
      <c r="AH21" s="35">
        <f>Main!U16*Mask!W$12</f>
        <v>0</v>
      </c>
      <c r="AI21" s="35">
        <f>Main!V16*Mask!X$12</f>
        <v>0</v>
      </c>
      <c r="AJ21" s="35">
        <f>Main!W16*Mask!Y$12</f>
        <v>0</v>
      </c>
      <c r="AK21" s="35">
        <f>Main!X16*Mask!Z$12</f>
        <v>0</v>
      </c>
      <c r="AL21" s="35">
        <f>Main!Y16*Mask!AA$12</f>
        <v>0</v>
      </c>
      <c r="AM21" s="35">
        <f>Main!Z16*Mask!AB$12</f>
        <v>0</v>
      </c>
      <c r="AN21" s="35"/>
      <c r="AO21" s="35">
        <f>IF(OR($A$1&lt;=Main!AA$4,ISBLANK($N21)),0,Main!AA16)</f>
        <v>0</v>
      </c>
      <c r="AP21" s="35">
        <f>IF(OR($A$1&lt;=Main!AB$4,ISBLANK($N21)),0,Main!AB16)</f>
        <v>64.374560851640197</v>
      </c>
      <c r="AQ21" s="35">
        <f>IF(OR($A$1&lt;=Main!AC$4,ISBLANK($N21)),0,Main!AC16)</f>
        <v>0</v>
      </c>
      <c r="AR21" s="35">
        <f>IF(OR($A$1&lt;=Main!AD$4,ISBLANK($N21)),0,Main!AD16)</f>
        <v>0</v>
      </c>
      <c r="AS21" s="35">
        <f>IF(OR($A$1&lt;=Main!AE$4,ISBLANK($N21)),0,Main!AE16)</f>
        <v>0</v>
      </c>
      <c r="AT21" s="35">
        <f>IF(OR($A$1&lt;=Main!AF$4,ISBLANK($N21)),0,Main!AF16)</f>
        <v>65.389883439460917</v>
      </c>
      <c r="AU21" s="35">
        <f>IF(OR($A$1&lt;=Main!AG$4,ISBLANK($N21)),0,Main!AG16)</f>
        <v>0</v>
      </c>
      <c r="AV21" s="35">
        <f>IF(OR($A$1&lt;=Main!AH$4,ISBLANK($N21)),0,Main!AH16)</f>
        <v>0</v>
      </c>
      <c r="AW21" s="35">
        <f>IF(OR($A$1&lt;=Main!AI$4,ISBLANK($N21)),0,Main!AI16)</f>
        <v>0</v>
      </c>
      <c r="AX21" s="35">
        <f>IF(OR($A$1&lt;=Main!AJ$4,ISBLANK($N21)),0,Main!AJ16)</f>
        <v>0</v>
      </c>
      <c r="AY21" s="35">
        <f>IF(OR($A$1&lt;=Main!AK$4,ISBLANK($N21)),0,Main!AK16)</f>
        <v>0</v>
      </c>
      <c r="AZ21" s="35">
        <f>IF(OR($A$1&lt;=Main!AL$4,ISBLANK($N21)),0,Main!AL16)</f>
        <v>0</v>
      </c>
      <c r="BA21" s="35">
        <f>IF(OR($A$1&lt;=Main!AM$4,ISBLANK($N21)),0,Main!AM16)</f>
        <v>0</v>
      </c>
      <c r="BB21" s="35">
        <f>IF(OR($A$1&lt;=Main!AN$4,ISBLANK($N21)),0,Main!AN16)</f>
        <v>0</v>
      </c>
      <c r="BC21" s="35">
        <f>IF(OR($A$1&lt;=Main!AO$4,ISBLANK($N21)),0,Main!AO16)</f>
        <v>0</v>
      </c>
      <c r="BD21" s="35">
        <f>IF(OR($A$1&lt;=Main!AP$4,ISBLANK($N21)),0,Main!AP16)</f>
        <v>0</v>
      </c>
      <c r="BE21" s="35">
        <f>IF(OR($A$1&lt;=Main!AQ$4,ISBLANK($N21)),0,Main!AQ16)</f>
        <v>0</v>
      </c>
      <c r="BF21" s="35">
        <f>IF(OR($A$1&lt;=Main!AR$4,ISBLANK($N21)),0,Main!AR16)</f>
        <v>0</v>
      </c>
      <c r="BG21" s="35">
        <f>IF(OR($A$1&lt;=Main!AS$4,ISBLANK($N21)),0,Main!AS16)</f>
        <v>0</v>
      </c>
      <c r="BH21" s="35">
        <f>IF(OR($A$1&lt;=Main!AT$4,ISBLANK($N21)),0,Main!AT16)</f>
        <v>0</v>
      </c>
      <c r="BI21" s="35">
        <f>IF(OR($A$1&lt;=Main!AU$4,ISBLANK($N21)),0,Main!AU16)</f>
        <v>0</v>
      </c>
      <c r="BJ21" s="35">
        <f>IF(OR($A$1&lt;=Main!AV$4,ISBLANK($N21)),0,Main!AV16)</f>
        <v>0</v>
      </c>
    </row>
    <row r="22" spans="1:63">
      <c r="A22" s="37"/>
      <c r="B22" s="37"/>
      <c r="C22" s="37" t="str">
        <f>IF(ISBLANK($A22),"",VLOOKUP($K22,Main!BC$6:BD$150,2,0))</f>
        <v/>
      </c>
      <c r="D22" s="43">
        <f t="shared" si="3"/>
        <v>0</v>
      </c>
      <c r="F22" s="6">
        <f>VLOOKUP($E22,Mask!$A$2:$C$102,$M$8,0)</f>
        <v>0</v>
      </c>
      <c r="G22" s="44">
        <f t="shared" si="4"/>
        <v>0</v>
      </c>
      <c r="K22" s="6" t="str">
        <f t="shared" si="0"/>
        <v/>
      </c>
      <c r="L22" s="35">
        <f t="shared" si="1"/>
        <v>0</v>
      </c>
      <c r="M22" s="6">
        <v>1</v>
      </c>
      <c r="N22" s="35" t="str">
        <f>Main!$A17&amp;Main!$B17</f>
        <v>КостиковаТатьяна</v>
      </c>
      <c r="O22" s="145">
        <f t="shared" si="2"/>
        <v>131.88534561589248</v>
      </c>
      <c r="P22" s="150">
        <f t="shared" si="5"/>
        <v>11</v>
      </c>
      <c r="Q22" s="150">
        <f ca="1">IF(Main!$AY17&lt;&gt;"#",$P22-Main!$AY17,"#")</f>
        <v>-1</v>
      </c>
      <c r="R22" s="35">
        <f>Main!E17*Mask!G$12</f>
        <v>0</v>
      </c>
      <c r="S22" s="35">
        <f>Main!F17*Mask!H$12</f>
        <v>0</v>
      </c>
      <c r="T22" s="35">
        <f>Main!G17*Mask!I$12</f>
        <v>0</v>
      </c>
      <c r="U22" s="35">
        <f>Main!H17*Mask!J$12</f>
        <v>0</v>
      </c>
      <c r="V22" s="35">
        <f>Main!I17*Mask!K$12</f>
        <v>0</v>
      </c>
      <c r="W22" s="35">
        <f>Main!J17*Mask!L$12</f>
        <v>0</v>
      </c>
      <c r="X22" s="35">
        <f>Main!K17*Mask!M$12</f>
        <v>0</v>
      </c>
      <c r="Y22" s="35">
        <f>Main!L17*Mask!N$12</f>
        <v>0</v>
      </c>
      <c r="Z22" s="35">
        <f>Main!M17*Mask!O$12</f>
        <v>0</v>
      </c>
      <c r="AA22" s="35">
        <f>Main!N17*Mask!P$12</f>
        <v>0</v>
      </c>
      <c r="AB22" s="35">
        <f>Main!O17*Mask!Q$12</f>
        <v>0</v>
      </c>
      <c r="AC22" s="35">
        <f>Main!P17*Mask!R$12</f>
        <v>0</v>
      </c>
      <c r="AD22" s="35">
        <f>Main!Q17*Mask!S$12</f>
        <v>0</v>
      </c>
      <c r="AE22" s="35">
        <f>Main!R17*Mask!T$12</f>
        <v>0</v>
      </c>
      <c r="AF22" s="35">
        <f>Main!S17*Mask!U$12</f>
        <v>0</v>
      </c>
      <c r="AG22" s="35">
        <f>Main!T17*Mask!V$12</f>
        <v>0</v>
      </c>
      <c r="AH22" s="35">
        <f>Main!U17*Mask!W$12</f>
        <v>0</v>
      </c>
      <c r="AI22" s="35">
        <f>Main!V17*Mask!X$12</f>
        <v>0</v>
      </c>
      <c r="AJ22" s="35">
        <f>Main!W17*Mask!Y$12</f>
        <v>0</v>
      </c>
      <c r="AK22" s="35">
        <f>Main!X17*Mask!Z$12</f>
        <v>0</v>
      </c>
      <c r="AL22" s="35">
        <f>Main!Y17*Mask!AA$12</f>
        <v>0</v>
      </c>
      <c r="AM22" s="35">
        <f>Main!Z17*Mask!AB$12</f>
        <v>0</v>
      </c>
      <c r="AN22" s="35"/>
      <c r="AO22" s="35">
        <f>IF(OR($A$1&lt;=Main!AA$4,ISBLANK($N22)),0,Main!AA17)</f>
        <v>0</v>
      </c>
      <c r="AP22" s="35">
        <f>IF(OR($A$1&lt;=Main!AB$4,ISBLANK($N22)),0,Main!AB17)</f>
        <v>75.331932911493837</v>
      </c>
      <c r="AQ22" s="35">
        <f>IF(OR($A$1&lt;=Main!AC$4,ISBLANK($N22)),0,Main!AC17)</f>
        <v>0</v>
      </c>
      <c r="AR22" s="35">
        <f>IF(OR($A$1&lt;=Main!AD$4,ISBLANK($N22)),0,Main!AD17)</f>
        <v>0</v>
      </c>
      <c r="AS22" s="35">
        <f>IF(OR($A$1&lt;=Main!AE$4,ISBLANK($N22)),0,Main!AE17)</f>
        <v>0</v>
      </c>
      <c r="AT22" s="35">
        <f>IF(OR($A$1&lt;=Main!AF$4,ISBLANK($N22)),0,Main!AF17)</f>
        <v>56.553412704398632</v>
      </c>
      <c r="AU22" s="35">
        <f>IF(OR($A$1&lt;=Main!AG$4,ISBLANK($N22)),0,Main!AG17)</f>
        <v>0</v>
      </c>
      <c r="AV22" s="35">
        <f>IF(OR($A$1&lt;=Main!AH$4,ISBLANK($N22)),0,Main!AH17)</f>
        <v>0</v>
      </c>
      <c r="AW22" s="35">
        <f>IF(OR($A$1&lt;=Main!AI$4,ISBLANK($N22)),0,Main!AI17)</f>
        <v>0</v>
      </c>
      <c r="AX22" s="35">
        <f>IF(OR($A$1&lt;=Main!AJ$4,ISBLANK($N22)),0,Main!AJ17)</f>
        <v>0</v>
      </c>
      <c r="AY22" s="35">
        <f>IF(OR($A$1&lt;=Main!AK$4,ISBLANK($N22)),0,Main!AK17)</f>
        <v>0</v>
      </c>
      <c r="AZ22" s="35">
        <f>IF(OR($A$1&lt;=Main!AL$4,ISBLANK($N22)),0,Main!AL17)</f>
        <v>0</v>
      </c>
      <c r="BA22" s="35">
        <f>IF(OR($A$1&lt;=Main!AM$4,ISBLANK($N22)),0,Main!AM17)</f>
        <v>0</v>
      </c>
      <c r="BB22" s="35">
        <f>IF(OR($A$1&lt;=Main!AN$4,ISBLANK($N22)),0,Main!AN17)</f>
        <v>0</v>
      </c>
      <c r="BC22" s="35">
        <f>IF(OR($A$1&lt;=Main!AO$4,ISBLANK($N22)),0,Main!AO17)</f>
        <v>0</v>
      </c>
      <c r="BD22" s="35">
        <f>IF(OR($A$1&lt;=Main!AP$4,ISBLANK($N22)),0,Main!AP17)</f>
        <v>0</v>
      </c>
      <c r="BE22" s="35">
        <f>IF(OR($A$1&lt;=Main!AQ$4,ISBLANK($N22)),0,Main!AQ17)</f>
        <v>0</v>
      </c>
      <c r="BF22" s="35">
        <f>IF(OR($A$1&lt;=Main!AR$4,ISBLANK($N22)),0,Main!AR17)</f>
        <v>0</v>
      </c>
      <c r="BG22" s="35">
        <f>IF(OR($A$1&lt;=Main!AS$4,ISBLANK($N22)),0,Main!AS17)</f>
        <v>0</v>
      </c>
      <c r="BH22" s="35">
        <f>IF(OR($A$1&lt;=Main!AT$4,ISBLANK($N22)),0,Main!AT17)</f>
        <v>0</v>
      </c>
      <c r="BI22" s="35">
        <f>IF(OR($A$1&lt;=Main!AU$4,ISBLANK($N22)),0,Main!AU17)</f>
        <v>0</v>
      </c>
      <c r="BJ22" s="35">
        <f>IF(OR($A$1&lt;=Main!AV$4,ISBLANK($N22)),0,Main!AV17)</f>
        <v>0</v>
      </c>
    </row>
    <row r="23" spans="1:63">
      <c r="A23" s="37"/>
      <c r="B23" s="37"/>
      <c r="C23" s="37" t="str">
        <f>IF(ISBLANK($A23),"",VLOOKUP($K23,Main!BC$6:BD$150,2,0))</f>
        <v/>
      </c>
      <c r="D23" s="43">
        <f t="shared" si="3"/>
        <v>0</v>
      </c>
      <c r="F23" s="6">
        <f>VLOOKUP($E23,Mask!$A$2:$C$102,$M$8,0)</f>
        <v>0</v>
      </c>
      <c r="G23" s="44">
        <f t="shared" si="4"/>
        <v>0</v>
      </c>
      <c r="K23" s="6" t="str">
        <f t="shared" si="0"/>
        <v/>
      </c>
      <c r="L23" s="35">
        <f t="shared" si="1"/>
        <v>0</v>
      </c>
      <c r="M23" s="6">
        <v>1</v>
      </c>
      <c r="N23" s="35" t="str">
        <f>Main!$A18&amp;Main!$B18</f>
        <v>ШурыгинаМария</v>
      </c>
      <c r="O23" s="145">
        <f t="shared" si="2"/>
        <v>45.664038478188509</v>
      </c>
      <c r="P23" s="150">
        <f t="shared" si="5"/>
        <v>23</v>
      </c>
      <c r="Q23" s="150">
        <f ca="1">IF(Main!$AY18&lt;&gt;"#",$P23-Main!$AY18,"#")</f>
        <v>10</v>
      </c>
      <c r="R23" s="35">
        <f>Main!E18*Mask!G$12</f>
        <v>0</v>
      </c>
      <c r="S23" s="35">
        <f>Main!F18*Mask!H$12</f>
        <v>0</v>
      </c>
      <c r="T23" s="35">
        <f>Main!G18*Mask!I$12</f>
        <v>0</v>
      </c>
      <c r="U23" s="35">
        <f>Main!H18*Mask!J$12</f>
        <v>0</v>
      </c>
      <c r="V23" s="35">
        <f>Main!I18*Mask!K$12</f>
        <v>0</v>
      </c>
      <c r="W23" s="35">
        <f>Main!J18*Mask!L$12</f>
        <v>0</v>
      </c>
      <c r="X23" s="35">
        <f>Main!K18*Mask!M$12</f>
        <v>0</v>
      </c>
      <c r="Y23" s="35">
        <f>Main!L18*Mask!N$12</f>
        <v>0</v>
      </c>
      <c r="Z23" s="35">
        <f>Main!M18*Mask!O$12</f>
        <v>0</v>
      </c>
      <c r="AA23" s="35">
        <f>Main!N18*Mask!P$12</f>
        <v>0</v>
      </c>
      <c r="AB23" s="35">
        <f>Main!O18*Mask!Q$12</f>
        <v>0</v>
      </c>
      <c r="AC23" s="35">
        <f>Main!P18*Mask!R$12</f>
        <v>0</v>
      </c>
      <c r="AD23" s="35">
        <f>Main!Q18*Mask!S$12</f>
        <v>0</v>
      </c>
      <c r="AE23" s="35">
        <f>Main!R18*Mask!T$12</f>
        <v>0</v>
      </c>
      <c r="AF23" s="35">
        <f>Main!S18*Mask!U$12</f>
        <v>0</v>
      </c>
      <c r="AG23" s="35">
        <f>Main!T18*Mask!V$12</f>
        <v>0</v>
      </c>
      <c r="AH23" s="35">
        <f>Main!U18*Mask!W$12</f>
        <v>0</v>
      </c>
      <c r="AI23" s="35">
        <f>Main!V18*Mask!X$12</f>
        <v>0</v>
      </c>
      <c r="AJ23" s="35">
        <f>Main!W18*Mask!Y$12</f>
        <v>0</v>
      </c>
      <c r="AK23" s="35">
        <f>Main!X18*Mask!Z$12</f>
        <v>0</v>
      </c>
      <c r="AL23" s="35">
        <f>Main!Y18*Mask!AA$12</f>
        <v>0</v>
      </c>
      <c r="AM23" s="35">
        <f>Main!Z18*Mask!AB$12</f>
        <v>0</v>
      </c>
      <c r="AN23" s="35"/>
      <c r="AO23" s="35">
        <f>IF(OR($A$1&lt;=Main!AA$4,ISBLANK($N23)),0,Main!AA18)</f>
        <v>5.625</v>
      </c>
      <c r="AP23" s="35">
        <f>IF(OR($A$1&lt;=Main!AB$4,ISBLANK($N23)),0,Main!AB18)</f>
        <v>0</v>
      </c>
      <c r="AQ23" s="35">
        <f>IF(OR($A$1&lt;=Main!AC$4,ISBLANK($N23)),0,Main!AC18)</f>
        <v>0</v>
      </c>
      <c r="AR23" s="35">
        <f>IF(OR($A$1&lt;=Main!AD$4,ISBLANK($N23)),0,Main!AD18)</f>
        <v>0</v>
      </c>
      <c r="AS23" s="35">
        <f>IF(OR($A$1&lt;=Main!AE$4,ISBLANK($N23)),0,Main!AE18)</f>
        <v>40.039038478188509</v>
      </c>
      <c r="AT23" s="35">
        <f>IF(OR($A$1&lt;=Main!AF$4,ISBLANK($N23)),0,Main!AF18)</f>
        <v>0</v>
      </c>
      <c r="AU23" s="35">
        <f>IF(OR($A$1&lt;=Main!AG$4,ISBLANK($N23)),0,Main!AG18)</f>
        <v>0</v>
      </c>
      <c r="AV23" s="35">
        <f>IF(OR($A$1&lt;=Main!AH$4,ISBLANK($N23)),0,Main!AH18)</f>
        <v>0</v>
      </c>
      <c r="AW23" s="35">
        <f>IF(OR($A$1&lt;=Main!AI$4,ISBLANK($N23)),0,Main!AI18)</f>
        <v>0</v>
      </c>
      <c r="AX23" s="35">
        <f>IF(OR($A$1&lt;=Main!AJ$4,ISBLANK($N23)),0,Main!AJ18)</f>
        <v>0</v>
      </c>
      <c r="AY23" s="35">
        <f>IF(OR($A$1&lt;=Main!AK$4,ISBLANK($N23)),0,Main!AK18)</f>
        <v>0</v>
      </c>
      <c r="AZ23" s="35">
        <f>IF(OR($A$1&lt;=Main!AL$4,ISBLANK($N23)),0,Main!AL18)</f>
        <v>0</v>
      </c>
      <c r="BA23" s="35">
        <f>IF(OR($A$1&lt;=Main!AM$4,ISBLANK($N23)),0,Main!AM18)</f>
        <v>0</v>
      </c>
      <c r="BB23" s="35">
        <f>IF(OR($A$1&lt;=Main!AN$4,ISBLANK($N23)),0,Main!AN18)</f>
        <v>0</v>
      </c>
      <c r="BC23" s="35">
        <f>IF(OR($A$1&lt;=Main!AO$4,ISBLANK($N23)),0,Main!AO18)</f>
        <v>0</v>
      </c>
      <c r="BD23" s="35">
        <f>IF(OR($A$1&lt;=Main!AP$4,ISBLANK($N23)),0,Main!AP18)</f>
        <v>0</v>
      </c>
      <c r="BE23" s="35">
        <f>IF(OR($A$1&lt;=Main!AQ$4,ISBLANK($N23)),0,Main!AQ18)</f>
        <v>0</v>
      </c>
      <c r="BF23" s="35">
        <f>IF(OR($A$1&lt;=Main!AR$4,ISBLANK($N23)),0,Main!AR18)</f>
        <v>0</v>
      </c>
      <c r="BG23" s="35">
        <f>IF(OR($A$1&lt;=Main!AS$4,ISBLANK($N23)),0,Main!AS18)</f>
        <v>0</v>
      </c>
      <c r="BH23" s="35">
        <f>IF(OR($A$1&lt;=Main!AT$4,ISBLANK($N23)),0,Main!AT18)</f>
        <v>0</v>
      </c>
      <c r="BI23" s="35">
        <f>IF(OR($A$1&lt;=Main!AU$4,ISBLANK($N23)),0,Main!AU18)</f>
        <v>0</v>
      </c>
      <c r="BJ23" s="35">
        <f>IF(OR($A$1&lt;=Main!AV$4,ISBLANK($N23)),0,Main!AV18)</f>
        <v>0</v>
      </c>
    </row>
    <row r="24" spans="1:63">
      <c r="A24" s="37"/>
      <c r="B24" s="37"/>
      <c r="C24" s="37" t="str">
        <f>IF(ISBLANK($A24),"",VLOOKUP($K24,Main!BC$6:BD$150,2,0))</f>
        <v/>
      </c>
      <c r="D24" s="43">
        <f t="shared" si="3"/>
        <v>0</v>
      </c>
      <c r="F24" s="6">
        <f>VLOOKUP($E24,Mask!$A$2:$C$102,$M$8,0)</f>
        <v>0</v>
      </c>
      <c r="G24" s="44">
        <f t="shared" si="4"/>
        <v>0</v>
      </c>
      <c r="K24" s="6" t="str">
        <f t="shared" si="0"/>
        <v/>
      </c>
      <c r="L24" s="35">
        <f t="shared" si="1"/>
        <v>0</v>
      </c>
      <c r="M24" s="6">
        <v>1</v>
      </c>
      <c r="N24" s="35" t="str">
        <f>Main!$A19&amp;Main!$B19</f>
        <v>КабероваИндира</v>
      </c>
      <c r="O24" s="145">
        <f t="shared" si="2"/>
        <v>0</v>
      </c>
      <c r="P24" s="150">
        <f t="shared" si="5"/>
        <v>34</v>
      </c>
      <c r="Q24" s="150">
        <f ca="1">IF(Main!$AY19&lt;&gt;"#",$P24-Main!$AY19,"#")</f>
        <v>20</v>
      </c>
      <c r="R24" s="35">
        <f>Main!E19*Mask!G$12</f>
        <v>0</v>
      </c>
      <c r="S24" s="35">
        <f>Main!F19*Mask!H$12</f>
        <v>0</v>
      </c>
      <c r="T24" s="35">
        <f>Main!G19*Mask!I$12</f>
        <v>0</v>
      </c>
      <c r="U24" s="35">
        <f>Main!H19*Mask!J$12</f>
        <v>0</v>
      </c>
      <c r="V24" s="35">
        <f>Main!I19*Mask!K$12</f>
        <v>0</v>
      </c>
      <c r="W24" s="35">
        <f>Main!J19*Mask!L$12</f>
        <v>0</v>
      </c>
      <c r="X24" s="35">
        <f>Main!K19*Mask!M$12</f>
        <v>0</v>
      </c>
      <c r="Y24" s="35">
        <f>Main!L19*Mask!N$12</f>
        <v>0</v>
      </c>
      <c r="Z24" s="35">
        <f>Main!M19*Mask!O$12</f>
        <v>0</v>
      </c>
      <c r="AA24" s="35">
        <f>Main!N19*Mask!P$12</f>
        <v>0</v>
      </c>
      <c r="AB24" s="35">
        <f>Main!O19*Mask!Q$12</f>
        <v>0</v>
      </c>
      <c r="AC24" s="35">
        <f>Main!P19*Mask!R$12</f>
        <v>0</v>
      </c>
      <c r="AD24" s="35">
        <f>Main!Q19*Mask!S$12</f>
        <v>0</v>
      </c>
      <c r="AE24" s="35">
        <f>Main!R19*Mask!T$12</f>
        <v>0</v>
      </c>
      <c r="AF24" s="35">
        <f>Main!S19*Mask!U$12</f>
        <v>0</v>
      </c>
      <c r="AG24" s="35">
        <f>Main!T19*Mask!V$12</f>
        <v>0</v>
      </c>
      <c r="AH24" s="35">
        <f>Main!U19*Mask!W$12</f>
        <v>0</v>
      </c>
      <c r="AI24" s="35">
        <f>Main!V19*Mask!X$12</f>
        <v>0</v>
      </c>
      <c r="AJ24" s="35">
        <f>Main!W19*Mask!Y$12</f>
        <v>0</v>
      </c>
      <c r="AK24" s="35">
        <f>Main!X19*Mask!Z$12</f>
        <v>0</v>
      </c>
      <c r="AL24" s="35">
        <f>Main!Y19*Mask!AA$12</f>
        <v>0</v>
      </c>
      <c r="AM24" s="35">
        <f>Main!Z19*Mask!AB$12</f>
        <v>0</v>
      </c>
      <c r="AN24" s="35"/>
      <c r="AO24" s="35">
        <f>IF(OR($A$1&lt;=Main!AA$4,ISBLANK($N24)),0,Main!AA19)</f>
        <v>0</v>
      </c>
      <c r="AP24" s="35">
        <f>IF(OR($A$1&lt;=Main!AB$4,ISBLANK($N24)),0,Main!AB19)</f>
        <v>0</v>
      </c>
      <c r="AQ24" s="35">
        <f>IF(OR($A$1&lt;=Main!AC$4,ISBLANK($N24)),0,Main!AC19)</f>
        <v>0</v>
      </c>
      <c r="AR24" s="35">
        <f>IF(OR($A$1&lt;=Main!AD$4,ISBLANK($N24)),0,Main!AD19)</f>
        <v>0</v>
      </c>
      <c r="AS24" s="35">
        <f>IF(OR($A$1&lt;=Main!AE$4,ISBLANK($N24)),0,Main!AE19)</f>
        <v>0</v>
      </c>
      <c r="AT24" s="35">
        <f>IF(OR($A$1&lt;=Main!AF$4,ISBLANK($N24)),0,Main!AF19)</f>
        <v>0</v>
      </c>
      <c r="AU24" s="35">
        <f>IF(OR($A$1&lt;=Main!AG$4,ISBLANK($N24)),0,Main!AG19)</f>
        <v>0</v>
      </c>
      <c r="AV24" s="35">
        <f>IF(OR($A$1&lt;=Main!AH$4,ISBLANK($N24)),0,Main!AH19)</f>
        <v>0</v>
      </c>
      <c r="AW24" s="35">
        <f>IF(OR($A$1&lt;=Main!AI$4,ISBLANK($N24)),0,Main!AI19)</f>
        <v>0</v>
      </c>
      <c r="AX24" s="35">
        <f>IF(OR($A$1&lt;=Main!AJ$4,ISBLANK($N24)),0,Main!AJ19)</f>
        <v>0</v>
      </c>
      <c r="AY24" s="35">
        <f>IF(OR($A$1&lt;=Main!AK$4,ISBLANK($N24)),0,Main!AK19)</f>
        <v>0</v>
      </c>
      <c r="AZ24" s="35">
        <f>IF(OR($A$1&lt;=Main!AL$4,ISBLANK($N24)),0,Main!AL19)</f>
        <v>0</v>
      </c>
      <c r="BA24" s="35">
        <f>IF(OR($A$1&lt;=Main!AM$4,ISBLANK($N24)),0,Main!AM19)</f>
        <v>0</v>
      </c>
      <c r="BB24" s="35">
        <f>IF(OR($A$1&lt;=Main!AN$4,ISBLANK($N24)),0,Main!AN19)</f>
        <v>0</v>
      </c>
      <c r="BC24" s="35">
        <f>IF(OR($A$1&lt;=Main!AO$4,ISBLANK($N24)),0,Main!AO19)</f>
        <v>0</v>
      </c>
      <c r="BD24" s="35">
        <f>IF(OR($A$1&lt;=Main!AP$4,ISBLANK($N24)),0,Main!AP19)</f>
        <v>0</v>
      </c>
      <c r="BE24" s="35">
        <f>IF(OR($A$1&lt;=Main!AQ$4,ISBLANK($N24)),0,Main!AQ19)</f>
        <v>0</v>
      </c>
      <c r="BF24" s="35">
        <f>IF(OR($A$1&lt;=Main!AR$4,ISBLANK($N24)),0,Main!AR19)</f>
        <v>0</v>
      </c>
      <c r="BG24" s="35">
        <f>IF(OR($A$1&lt;=Main!AS$4,ISBLANK($N24)),0,Main!AS19)</f>
        <v>0</v>
      </c>
      <c r="BH24" s="35">
        <f>IF(OR($A$1&lt;=Main!AT$4,ISBLANK($N24)),0,Main!AT19)</f>
        <v>0</v>
      </c>
      <c r="BI24" s="35">
        <f>IF(OR($A$1&lt;=Main!AU$4,ISBLANK($N24)),0,Main!AU19)</f>
        <v>0</v>
      </c>
      <c r="BJ24" s="35">
        <f>IF(OR($A$1&lt;=Main!AV$4,ISBLANK($N24)),0,Main!AV19)</f>
        <v>0</v>
      </c>
    </row>
    <row r="25" spans="1:63">
      <c r="A25" s="37"/>
      <c r="B25" s="37"/>
      <c r="C25" s="37" t="str">
        <f>IF(ISBLANK($A25),"",VLOOKUP($K25,Main!BC$6:BD$150,2,0))</f>
        <v/>
      </c>
      <c r="D25" s="43">
        <f t="shared" si="3"/>
        <v>0</v>
      </c>
      <c r="F25" s="6">
        <f>VLOOKUP($E25,Mask!$A$2:$C$102,$M$8,0)</f>
        <v>0</v>
      </c>
      <c r="G25" s="44">
        <f t="shared" si="4"/>
        <v>0</v>
      </c>
      <c r="K25" s="6" t="str">
        <f t="shared" si="0"/>
        <v/>
      </c>
      <c r="L25" s="35">
        <f t="shared" si="1"/>
        <v>0</v>
      </c>
      <c r="M25" s="6">
        <v>1</v>
      </c>
      <c r="N25" s="35" t="str">
        <f>Main!$A20&amp;Main!$B20</f>
        <v>НиколаеваЕкатерина</v>
      </c>
      <c r="O25" s="145">
        <f t="shared" si="2"/>
        <v>96.318272754060985</v>
      </c>
      <c r="P25" s="150">
        <f t="shared" si="5"/>
        <v>14</v>
      </c>
      <c r="Q25" s="150">
        <f ca="1">IF(Main!$AY20&lt;&gt;"#",$P25-Main!$AY20,"#")</f>
        <v>-1</v>
      </c>
      <c r="R25" s="35">
        <f>Main!E20*Mask!G$12</f>
        <v>0</v>
      </c>
      <c r="S25" s="35">
        <f>Main!F20*Mask!H$12</f>
        <v>0</v>
      </c>
      <c r="T25" s="35">
        <f>Main!G20*Mask!I$12</f>
        <v>0</v>
      </c>
      <c r="U25" s="35">
        <f>Main!H20*Mask!J$12</f>
        <v>0</v>
      </c>
      <c r="V25" s="35">
        <f>Main!I20*Mask!K$12</f>
        <v>0</v>
      </c>
      <c r="W25" s="35">
        <f>Main!J20*Mask!L$12</f>
        <v>0</v>
      </c>
      <c r="X25" s="35">
        <f>Main!K20*Mask!M$12</f>
        <v>0</v>
      </c>
      <c r="Y25" s="35">
        <f>Main!L20*Mask!N$12</f>
        <v>0</v>
      </c>
      <c r="Z25" s="35">
        <f>Main!M20*Mask!O$12</f>
        <v>0</v>
      </c>
      <c r="AA25" s="35">
        <f>Main!N20*Mask!P$12</f>
        <v>0</v>
      </c>
      <c r="AB25" s="35">
        <f>Main!O20*Mask!Q$12</f>
        <v>0</v>
      </c>
      <c r="AC25" s="35">
        <f>Main!P20*Mask!R$12</f>
        <v>0</v>
      </c>
      <c r="AD25" s="35">
        <f>Main!Q20*Mask!S$12</f>
        <v>0</v>
      </c>
      <c r="AE25" s="35">
        <f>Main!R20*Mask!T$12</f>
        <v>0</v>
      </c>
      <c r="AF25" s="35">
        <f>Main!S20*Mask!U$12</f>
        <v>0</v>
      </c>
      <c r="AG25" s="35">
        <f>Main!T20*Mask!V$12</f>
        <v>0</v>
      </c>
      <c r="AH25" s="35">
        <f>Main!U20*Mask!W$12</f>
        <v>0</v>
      </c>
      <c r="AI25" s="35">
        <f>Main!V20*Mask!X$12</f>
        <v>0</v>
      </c>
      <c r="AJ25" s="35">
        <f>Main!W20*Mask!Y$12</f>
        <v>0</v>
      </c>
      <c r="AK25" s="35">
        <f>Main!X20*Mask!Z$12</f>
        <v>0</v>
      </c>
      <c r="AL25" s="35">
        <f>Main!Y20*Mask!AA$12</f>
        <v>0</v>
      </c>
      <c r="AM25" s="35">
        <f>Main!Z20*Mask!AB$12</f>
        <v>0</v>
      </c>
      <c r="AN25" s="35"/>
      <c r="AO25" s="35">
        <f>IF(OR($A$1&lt;=Main!AA$4,ISBLANK($N25)),0,Main!AA20)</f>
        <v>0</v>
      </c>
      <c r="AP25" s="35">
        <f>IF(OR($A$1&lt;=Main!AB$4,ISBLANK($N25)),0,Main!AB20)</f>
        <v>54.786860299268241</v>
      </c>
      <c r="AQ25" s="35">
        <f>IF(OR($A$1&lt;=Main!AC$4,ISBLANK($N25)),0,Main!AC20)</f>
        <v>0</v>
      </c>
      <c r="AR25" s="35">
        <f>IF(OR($A$1&lt;=Main!AD$4,ISBLANK($N25)),0,Main!AD20)</f>
        <v>0</v>
      </c>
      <c r="AS25" s="35">
        <f>IF(OR($A$1&lt;=Main!AE$4,ISBLANK($N25)),0,Main!AE20)</f>
        <v>0</v>
      </c>
      <c r="AT25" s="35">
        <f>IF(OR($A$1&lt;=Main!AF$4,ISBLANK($N25)),0,Main!AF20)</f>
        <v>41.531412454792751</v>
      </c>
      <c r="AU25" s="35">
        <f>IF(OR($A$1&lt;=Main!AG$4,ISBLANK($N25)),0,Main!AG20)</f>
        <v>0</v>
      </c>
      <c r="AV25" s="35">
        <f>IF(OR($A$1&lt;=Main!AH$4,ISBLANK($N25)),0,Main!AH20)</f>
        <v>0</v>
      </c>
      <c r="AW25" s="35">
        <f>IF(OR($A$1&lt;=Main!AI$4,ISBLANK($N25)),0,Main!AI20)</f>
        <v>0</v>
      </c>
      <c r="AX25" s="35">
        <f>IF(OR($A$1&lt;=Main!AJ$4,ISBLANK($N25)),0,Main!AJ20)</f>
        <v>0</v>
      </c>
      <c r="AY25" s="35">
        <f>IF(OR($A$1&lt;=Main!AK$4,ISBLANK($N25)),0,Main!AK20)</f>
        <v>0</v>
      </c>
      <c r="AZ25" s="35">
        <f>IF(OR($A$1&lt;=Main!AL$4,ISBLANK($N25)),0,Main!AL20)</f>
        <v>0</v>
      </c>
      <c r="BA25" s="35">
        <f>IF(OR($A$1&lt;=Main!AM$4,ISBLANK($N25)),0,Main!AM20)</f>
        <v>0</v>
      </c>
      <c r="BB25" s="35">
        <f>IF(OR($A$1&lt;=Main!AN$4,ISBLANK($N25)),0,Main!AN20)</f>
        <v>0</v>
      </c>
      <c r="BC25" s="35">
        <f>IF(OR($A$1&lt;=Main!AO$4,ISBLANK($N25)),0,Main!AO20)</f>
        <v>0</v>
      </c>
      <c r="BD25" s="35">
        <f>IF(OR($A$1&lt;=Main!AP$4,ISBLANK($N25)),0,Main!AP20)</f>
        <v>0</v>
      </c>
      <c r="BE25" s="35">
        <f>IF(OR($A$1&lt;=Main!AQ$4,ISBLANK($N25)),0,Main!AQ20)</f>
        <v>0</v>
      </c>
      <c r="BF25" s="35">
        <f>IF(OR($A$1&lt;=Main!AR$4,ISBLANK($N25)),0,Main!AR20)</f>
        <v>0</v>
      </c>
      <c r="BG25" s="35">
        <f>IF(OR($A$1&lt;=Main!AS$4,ISBLANK($N25)),0,Main!AS20)</f>
        <v>0</v>
      </c>
      <c r="BH25" s="35">
        <f>IF(OR($A$1&lt;=Main!AT$4,ISBLANK($N25)),0,Main!AT20)</f>
        <v>0</v>
      </c>
      <c r="BI25" s="35">
        <f>IF(OR($A$1&lt;=Main!AU$4,ISBLANK($N25)),0,Main!AU20)</f>
        <v>0</v>
      </c>
      <c r="BJ25" s="35">
        <f>IF(OR($A$1&lt;=Main!AV$4,ISBLANK($N25)),0,Main!AV20)</f>
        <v>0</v>
      </c>
    </row>
    <row r="26" spans="1:63">
      <c r="A26" s="37"/>
      <c r="B26" s="37"/>
      <c r="C26" s="37" t="str">
        <f>IF(ISBLANK($A26),"",VLOOKUP($K26,Main!BC$6:BD$150,2,0))</f>
        <v/>
      </c>
      <c r="D26" s="43">
        <f t="shared" si="3"/>
        <v>0</v>
      </c>
      <c r="F26" s="6">
        <f>VLOOKUP($E26,Mask!$A$2:$C$102,$M$8,0)</f>
        <v>0</v>
      </c>
      <c r="G26" s="44">
        <f t="shared" si="4"/>
        <v>0</v>
      </c>
      <c r="K26" s="6" t="str">
        <f t="shared" si="0"/>
        <v/>
      </c>
      <c r="L26" s="35">
        <f t="shared" si="1"/>
        <v>0</v>
      </c>
      <c r="M26" s="6">
        <v>1</v>
      </c>
      <c r="N26" s="35" t="str">
        <f>Main!$A21&amp;Main!$B21</f>
        <v>ЗенковаАнастасия</v>
      </c>
      <c r="O26" s="145">
        <f t="shared" si="2"/>
        <v>44.097757574027909</v>
      </c>
      <c r="P26" s="150">
        <f t="shared" si="5"/>
        <v>25</v>
      </c>
      <c r="Q26" s="150">
        <f ca="1">IF(Main!$AY21&lt;&gt;"#",$P26-Main!$AY21,"#")</f>
        <v>9</v>
      </c>
      <c r="R26" s="35">
        <f>Main!E21*Mask!G$12</f>
        <v>0</v>
      </c>
      <c r="S26" s="35">
        <f>Main!F21*Mask!H$12</f>
        <v>0</v>
      </c>
      <c r="T26" s="35">
        <f>Main!G21*Mask!I$12</f>
        <v>0</v>
      </c>
      <c r="U26" s="35">
        <f>Main!H21*Mask!J$12</f>
        <v>0</v>
      </c>
      <c r="V26" s="35">
        <f>Main!I21*Mask!K$12</f>
        <v>0</v>
      </c>
      <c r="W26" s="35">
        <f>Main!J21*Mask!L$12</f>
        <v>0</v>
      </c>
      <c r="X26" s="35">
        <f>Main!K21*Mask!M$12</f>
        <v>0</v>
      </c>
      <c r="Y26" s="35">
        <f>Main!L21*Mask!N$12</f>
        <v>0</v>
      </c>
      <c r="Z26" s="35">
        <f>Main!M21*Mask!O$12</f>
        <v>0</v>
      </c>
      <c r="AA26" s="35">
        <f>Main!N21*Mask!P$12</f>
        <v>0</v>
      </c>
      <c r="AB26" s="35">
        <f>Main!O21*Mask!Q$12</f>
        <v>0</v>
      </c>
      <c r="AC26" s="35">
        <f>Main!P21*Mask!R$12</f>
        <v>0</v>
      </c>
      <c r="AD26" s="35">
        <f>Main!Q21*Mask!S$12</f>
        <v>0</v>
      </c>
      <c r="AE26" s="35">
        <f>Main!R21*Mask!T$12</f>
        <v>0</v>
      </c>
      <c r="AF26" s="35">
        <f>Main!S21*Mask!U$12</f>
        <v>0</v>
      </c>
      <c r="AG26" s="35">
        <f>Main!T21*Mask!V$12</f>
        <v>0</v>
      </c>
      <c r="AH26" s="35">
        <f>Main!U21*Mask!W$12</f>
        <v>0</v>
      </c>
      <c r="AI26" s="35">
        <f>Main!V21*Mask!X$12</f>
        <v>0</v>
      </c>
      <c r="AJ26" s="35">
        <f>Main!W21*Mask!Y$12</f>
        <v>0</v>
      </c>
      <c r="AK26" s="35">
        <f>Main!X21*Mask!Z$12</f>
        <v>0</v>
      </c>
      <c r="AL26" s="35">
        <f>Main!Y21*Mask!AA$12</f>
        <v>0</v>
      </c>
      <c r="AM26" s="35">
        <f>Main!Z21*Mask!AB$12</f>
        <v>0</v>
      </c>
      <c r="AN26" s="35"/>
      <c r="AO26" s="35">
        <f>IF(OR($A$1&lt;=Main!AA$4,ISBLANK($N26)),0,Main!AA21)</f>
        <v>19.346351969329557</v>
      </c>
      <c r="AP26" s="35">
        <f>IF(OR($A$1&lt;=Main!AB$4,ISBLANK($N26)),0,Main!AB21)</f>
        <v>0</v>
      </c>
      <c r="AQ26" s="35">
        <f>IF(OR($A$1&lt;=Main!AC$4,ISBLANK($N26)),0,Main!AC21)</f>
        <v>0</v>
      </c>
      <c r="AR26" s="35">
        <f>IF(OR($A$1&lt;=Main!AD$4,ISBLANK($N26)),0,Main!AD21)</f>
        <v>0</v>
      </c>
      <c r="AS26" s="35">
        <f>IF(OR($A$1&lt;=Main!AE$4,ISBLANK($N26)),0,Main!AE21)</f>
        <v>24.751405604698352</v>
      </c>
      <c r="AT26" s="35">
        <f>IF(OR($A$1&lt;=Main!AF$4,ISBLANK($N26)),0,Main!AF21)</f>
        <v>0</v>
      </c>
      <c r="AU26" s="35">
        <f>IF(OR($A$1&lt;=Main!AG$4,ISBLANK($N26)),0,Main!AG21)</f>
        <v>0</v>
      </c>
      <c r="AV26" s="35">
        <f>IF(OR($A$1&lt;=Main!AH$4,ISBLANK($N26)),0,Main!AH21)</f>
        <v>0</v>
      </c>
      <c r="AW26" s="35">
        <f>IF(OR($A$1&lt;=Main!AI$4,ISBLANK($N26)),0,Main!AI21)</f>
        <v>0</v>
      </c>
      <c r="AX26" s="35">
        <f>IF(OR($A$1&lt;=Main!AJ$4,ISBLANK($N26)),0,Main!AJ21)</f>
        <v>0</v>
      </c>
      <c r="AY26" s="35">
        <f>IF(OR($A$1&lt;=Main!AK$4,ISBLANK($N26)),0,Main!AK21)</f>
        <v>0</v>
      </c>
      <c r="AZ26" s="35">
        <f>IF(OR($A$1&lt;=Main!AL$4,ISBLANK($N26)),0,Main!AL21)</f>
        <v>0</v>
      </c>
      <c r="BA26" s="35">
        <f>IF(OR($A$1&lt;=Main!AM$4,ISBLANK($N26)),0,Main!AM21)</f>
        <v>0</v>
      </c>
      <c r="BB26" s="35">
        <f>IF(OR($A$1&lt;=Main!AN$4,ISBLANK($N26)),0,Main!AN21)</f>
        <v>0</v>
      </c>
      <c r="BC26" s="35">
        <f>IF(OR($A$1&lt;=Main!AO$4,ISBLANK($N26)),0,Main!AO21)</f>
        <v>0</v>
      </c>
      <c r="BD26" s="35">
        <f>IF(OR($A$1&lt;=Main!AP$4,ISBLANK($N26)),0,Main!AP21)</f>
        <v>0</v>
      </c>
      <c r="BE26" s="35">
        <f>IF(OR($A$1&lt;=Main!AQ$4,ISBLANK($N26)),0,Main!AQ21)</f>
        <v>0</v>
      </c>
      <c r="BF26" s="35">
        <f>IF(OR($A$1&lt;=Main!AR$4,ISBLANK($N26)),0,Main!AR21)</f>
        <v>0</v>
      </c>
      <c r="BG26" s="35">
        <f>IF(OR($A$1&lt;=Main!AS$4,ISBLANK($N26)),0,Main!AS21)</f>
        <v>0</v>
      </c>
      <c r="BH26" s="35">
        <f>IF(OR($A$1&lt;=Main!AT$4,ISBLANK($N26)),0,Main!AT21)</f>
        <v>0</v>
      </c>
      <c r="BI26" s="35">
        <f>IF(OR($A$1&lt;=Main!AU$4,ISBLANK($N26)),0,Main!AU21)</f>
        <v>0</v>
      </c>
      <c r="BJ26" s="35">
        <f>IF(OR($A$1&lt;=Main!AV$4,ISBLANK($N26)),0,Main!AV21)</f>
        <v>0</v>
      </c>
    </row>
    <row r="27" spans="1:63">
      <c r="A27" s="37"/>
      <c r="B27" s="37"/>
      <c r="C27" s="37" t="str">
        <f>IF(ISBLANK($A27),"",VLOOKUP($K27,Main!BC$6:BD$150,2,0))</f>
        <v/>
      </c>
      <c r="D27" s="43">
        <f t="shared" si="3"/>
        <v>0</v>
      </c>
      <c r="F27" s="6">
        <f>VLOOKUP($E27,Mask!$A$2:$C$102,$M$8,0)</f>
        <v>0</v>
      </c>
      <c r="G27" s="44">
        <f t="shared" si="4"/>
        <v>0</v>
      </c>
      <c r="K27" s="6" t="str">
        <f t="shared" si="0"/>
        <v/>
      </c>
      <c r="L27" s="35">
        <f t="shared" si="1"/>
        <v>0</v>
      </c>
      <c r="M27" s="6">
        <v>1</v>
      </c>
      <c r="N27" s="35" t="str">
        <f>Main!$A22&amp;Main!$B22</f>
        <v>РодионоваДарья</v>
      </c>
      <c r="O27" s="145">
        <f t="shared" si="2"/>
        <v>88.364707350622865</v>
      </c>
      <c r="P27" s="150">
        <f t="shared" si="5"/>
        <v>15</v>
      </c>
      <c r="Q27" s="150">
        <f ca="1">IF(Main!$AY22&lt;&gt;"#",$P27-Main!$AY22,"#")</f>
        <v>-2</v>
      </c>
      <c r="R27" s="35">
        <f>Main!E22*Mask!G$12</f>
        <v>0</v>
      </c>
      <c r="S27" s="35">
        <f>Main!F22*Mask!H$12</f>
        <v>0</v>
      </c>
      <c r="T27" s="35">
        <f>Main!G22*Mask!I$12</f>
        <v>0</v>
      </c>
      <c r="U27" s="35">
        <f>Main!H22*Mask!J$12</f>
        <v>0</v>
      </c>
      <c r="V27" s="35">
        <f>Main!I22*Mask!K$12</f>
        <v>0</v>
      </c>
      <c r="W27" s="35">
        <f>Main!J22*Mask!L$12</f>
        <v>0</v>
      </c>
      <c r="X27" s="35">
        <f>Main!K22*Mask!M$12</f>
        <v>0</v>
      </c>
      <c r="Y27" s="35">
        <f>Main!L22*Mask!N$12</f>
        <v>0</v>
      </c>
      <c r="Z27" s="35">
        <f>Main!M22*Mask!O$12</f>
        <v>0</v>
      </c>
      <c r="AA27" s="35">
        <f>Main!N22*Mask!P$12</f>
        <v>0</v>
      </c>
      <c r="AB27" s="35">
        <f>Main!O22*Mask!Q$12</f>
        <v>0</v>
      </c>
      <c r="AC27" s="35">
        <f>Main!P22*Mask!R$12</f>
        <v>0</v>
      </c>
      <c r="AD27" s="35">
        <f>Main!Q22*Mask!S$12</f>
        <v>0</v>
      </c>
      <c r="AE27" s="35">
        <f>Main!R22*Mask!T$12</f>
        <v>0</v>
      </c>
      <c r="AF27" s="35">
        <f>Main!S22*Mask!U$12</f>
        <v>0</v>
      </c>
      <c r="AG27" s="35">
        <f>Main!T22*Mask!V$12</f>
        <v>0</v>
      </c>
      <c r="AH27" s="35">
        <f>Main!U22*Mask!W$12</f>
        <v>0</v>
      </c>
      <c r="AI27" s="35">
        <f>Main!V22*Mask!X$12</f>
        <v>0</v>
      </c>
      <c r="AJ27" s="35">
        <f>Main!W22*Mask!Y$12</f>
        <v>0</v>
      </c>
      <c r="AK27" s="35">
        <f>Main!X22*Mask!Z$12</f>
        <v>0</v>
      </c>
      <c r="AL27" s="35">
        <f>Main!Y22*Mask!AA$12</f>
        <v>0</v>
      </c>
      <c r="AM27" s="35">
        <f>Main!Z22*Mask!AB$12</f>
        <v>0</v>
      </c>
      <c r="AN27" s="35"/>
      <c r="AO27" s="35">
        <f>IF(OR($A$1&lt;=Main!AA$4,ISBLANK($N27)),0,Main!AA22)</f>
        <v>0</v>
      </c>
      <c r="AP27" s="35">
        <f>IF(OR($A$1&lt;=Main!AB$4,ISBLANK($N27)),0,Main!AB22)</f>
        <v>0</v>
      </c>
      <c r="AQ27" s="35">
        <f>IF(OR($A$1&lt;=Main!AC$4,ISBLANK($N27)),0,Main!AC22)</f>
        <v>0</v>
      </c>
      <c r="AR27" s="35">
        <f>IF(OR($A$1&lt;=Main!AD$4,ISBLANK($N27)),0,Main!AD22)</f>
        <v>0</v>
      </c>
      <c r="AS27" s="35">
        <f>IF(OR($A$1&lt;=Main!AE$4,ISBLANK($N27)),0,Main!AE22)</f>
        <v>0</v>
      </c>
      <c r="AT27" s="35">
        <f>IF(OR($A$1&lt;=Main!AF$4,ISBLANK($N27)),0,Main!AF22)</f>
        <v>88.364707350622865</v>
      </c>
      <c r="AU27" s="35">
        <f>IF(OR($A$1&lt;=Main!AG$4,ISBLANK($N27)),0,Main!AG22)</f>
        <v>0</v>
      </c>
      <c r="AV27" s="35">
        <f>IF(OR($A$1&lt;=Main!AH$4,ISBLANK($N27)),0,Main!AH22)</f>
        <v>0</v>
      </c>
      <c r="AW27" s="35">
        <f>IF(OR($A$1&lt;=Main!AI$4,ISBLANK($N27)),0,Main!AI22)</f>
        <v>0</v>
      </c>
      <c r="AX27" s="35">
        <f>IF(OR($A$1&lt;=Main!AJ$4,ISBLANK($N27)),0,Main!AJ22)</f>
        <v>0</v>
      </c>
      <c r="AY27" s="35">
        <f>IF(OR($A$1&lt;=Main!AK$4,ISBLANK($N27)),0,Main!AK22)</f>
        <v>0</v>
      </c>
      <c r="AZ27" s="35">
        <f>IF(OR($A$1&lt;=Main!AL$4,ISBLANK($N27)),0,Main!AL22)</f>
        <v>0</v>
      </c>
      <c r="BA27" s="35">
        <f>IF(OR($A$1&lt;=Main!AM$4,ISBLANK($N27)),0,Main!AM22)</f>
        <v>0</v>
      </c>
      <c r="BB27" s="35">
        <f>IF(OR($A$1&lt;=Main!AN$4,ISBLANK($N27)),0,Main!AN22)</f>
        <v>0</v>
      </c>
      <c r="BC27" s="35">
        <f>IF(OR($A$1&lt;=Main!AO$4,ISBLANK($N27)),0,Main!AO22)</f>
        <v>0</v>
      </c>
      <c r="BD27" s="35">
        <f>IF(OR($A$1&lt;=Main!AP$4,ISBLANK($N27)),0,Main!AP22)</f>
        <v>0</v>
      </c>
      <c r="BE27" s="35">
        <f>IF(OR($A$1&lt;=Main!AQ$4,ISBLANK($N27)),0,Main!AQ22)</f>
        <v>0</v>
      </c>
      <c r="BF27" s="35">
        <f>IF(OR($A$1&lt;=Main!AR$4,ISBLANK($N27)),0,Main!AR22)</f>
        <v>0</v>
      </c>
      <c r="BG27" s="35">
        <f>IF(OR($A$1&lt;=Main!AS$4,ISBLANK($N27)),0,Main!AS22)</f>
        <v>0</v>
      </c>
      <c r="BH27" s="35">
        <f>IF(OR($A$1&lt;=Main!AT$4,ISBLANK($N27)),0,Main!AT22)</f>
        <v>0</v>
      </c>
      <c r="BI27" s="35">
        <f>IF(OR($A$1&lt;=Main!AU$4,ISBLANK($N27)),0,Main!AU22)</f>
        <v>0</v>
      </c>
      <c r="BJ27" s="35">
        <f>IF(OR($A$1&lt;=Main!AV$4,ISBLANK($N27)),0,Main!AV22)</f>
        <v>0</v>
      </c>
    </row>
    <row r="28" spans="1:63">
      <c r="A28" s="37"/>
      <c r="B28" s="37"/>
      <c r="C28" s="37" t="str">
        <f>IF(ISBLANK($A28),"",VLOOKUP($K28,Main!BC$6:BD$150,2,0))</f>
        <v/>
      </c>
      <c r="D28" s="43">
        <f t="shared" si="3"/>
        <v>0</v>
      </c>
      <c r="F28" s="6">
        <f>VLOOKUP($E28,Mask!$A$2:$C$102,$M$8,0)</f>
        <v>0</v>
      </c>
      <c r="G28" s="44">
        <f t="shared" si="4"/>
        <v>0</v>
      </c>
      <c r="H28" s="46"/>
      <c r="I28" s="46"/>
      <c r="K28" s="6" t="str">
        <f t="shared" si="0"/>
        <v/>
      </c>
      <c r="L28" s="35">
        <f t="shared" si="1"/>
        <v>0</v>
      </c>
      <c r="M28" s="6">
        <v>1</v>
      </c>
      <c r="N28" s="35" t="str">
        <f>Main!$A23&amp;Main!$B23</f>
        <v>СанниковаНаталья</v>
      </c>
      <c r="O28" s="145">
        <f t="shared" si="2"/>
        <v>30</v>
      </c>
      <c r="P28" s="150">
        <f t="shared" si="5"/>
        <v>28</v>
      </c>
      <c r="Q28" s="150">
        <f ca="1">IF(Main!$AY23&lt;&gt;"#",$P28-Main!$AY23,"#")</f>
        <v>10</v>
      </c>
      <c r="R28" s="35">
        <f>Main!E23*Mask!G$12</f>
        <v>0</v>
      </c>
      <c r="S28" s="35">
        <f>Main!F23*Mask!H$12</f>
        <v>0</v>
      </c>
      <c r="T28" s="35">
        <f>Main!G23*Mask!I$12</f>
        <v>0</v>
      </c>
      <c r="U28" s="35">
        <f>Main!H23*Mask!J$12</f>
        <v>0</v>
      </c>
      <c r="V28" s="35">
        <f>Main!I23*Mask!K$12</f>
        <v>0</v>
      </c>
      <c r="W28" s="35">
        <f>Main!J23*Mask!L$12</f>
        <v>0</v>
      </c>
      <c r="X28" s="35">
        <f>Main!K23*Mask!M$12</f>
        <v>0</v>
      </c>
      <c r="Y28" s="35">
        <f>Main!L23*Mask!N$12</f>
        <v>0</v>
      </c>
      <c r="Z28" s="35">
        <f>Main!M23*Mask!O$12</f>
        <v>0</v>
      </c>
      <c r="AA28" s="35">
        <f>Main!N23*Mask!P$12</f>
        <v>0</v>
      </c>
      <c r="AB28" s="35">
        <f>Main!O23*Mask!Q$12</f>
        <v>0</v>
      </c>
      <c r="AC28" s="35">
        <f>Main!P23*Mask!R$12</f>
        <v>0</v>
      </c>
      <c r="AD28" s="35">
        <f>Main!Q23*Mask!S$12</f>
        <v>0</v>
      </c>
      <c r="AE28" s="35">
        <f>Main!R23*Mask!T$12</f>
        <v>0</v>
      </c>
      <c r="AF28" s="35">
        <f>Main!S23*Mask!U$12</f>
        <v>0</v>
      </c>
      <c r="AG28" s="35">
        <f>Main!T23*Mask!V$12</f>
        <v>0</v>
      </c>
      <c r="AH28" s="35">
        <f>Main!U23*Mask!W$12</f>
        <v>0</v>
      </c>
      <c r="AI28" s="35">
        <f>Main!V23*Mask!X$12</f>
        <v>0</v>
      </c>
      <c r="AJ28" s="35">
        <f>Main!W23*Mask!Y$12</f>
        <v>0</v>
      </c>
      <c r="AK28" s="35">
        <f>Main!X23*Mask!Z$12</f>
        <v>0</v>
      </c>
      <c r="AL28" s="35">
        <f>Main!Y23*Mask!AA$12</f>
        <v>0</v>
      </c>
      <c r="AM28" s="35">
        <f>Main!Z23*Mask!AB$12</f>
        <v>0</v>
      </c>
      <c r="AN28" s="35"/>
      <c r="AO28" s="35">
        <f>IF(OR($A$1&lt;=Main!AA$4,ISBLANK($N28)),0,Main!AA23)</f>
        <v>0</v>
      </c>
      <c r="AP28" s="35">
        <f>IF(OR($A$1&lt;=Main!AB$4,ISBLANK($N28)),0,Main!AB23)</f>
        <v>0</v>
      </c>
      <c r="AQ28" s="35">
        <f>IF(OR($A$1&lt;=Main!AC$4,ISBLANK($N28)),0,Main!AC23)</f>
        <v>0</v>
      </c>
      <c r="AR28" s="35">
        <f>IF(OR($A$1&lt;=Main!AD$4,ISBLANK($N28)),0,Main!AD23)</f>
        <v>0</v>
      </c>
      <c r="AS28" s="35">
        <f>IF(OR($A$1&lt;=Main!AE$4,ISBLANK($N28)),0,Main!AE23)</f>
        <v>0</v>
      </c>
      <c r="AT28" s="35">
        <f>IF(OR($A$1&lt;=Main!AF$4,ISBLANK($N28)),0,Main!AF23)</f>
        <v>0</v>
      </c>
      <c r="AU28" s="35">
        <f>IF(OR($A$1&lt;=Main!AG$4,ISBLANK($N28)),0,Main!AG23)</f>
        <v>30</v>
      </c>
      <c r="AV28" s="35">
        <f>IF(OR($A$1&lt;=Main!AH$4,ISBLANK($N28)),0,Main!AH23)</f>
        <v>0</v>
      </c>
      <c r="AW28" s="35">
        <f>IF(OR($A$1&lt;=Main!AI$4,ISBLANK($N28)),0,Main!AI23)</f>
        <v>0</v>
      </c>
      <c r="AX28" s="35">
        <f>IF(OR($A$1&lt;=Main!AJ$4,ISBLANK($N28)),0,Main!AJ23)</f>
        <v>0</v>
      </c>
      <c r="AY28" s="35">
        <f>IF(OR($A$1&lt;=Main!AK$4,ISBLANK($N28)),0,Main!AK23)</f>
        <v>0</v>
      </c>
      <c r="AZ28" s="35">
        <f>IF(OR($A$1&lt;=Main!AL$4,ISBLANK($N28)),0,Main!AL23)</f>
        <v>0</v>
      </c>
      <c r="BA28" s="35">
        <f>IF(OR($A$1&lt;=Main!AM$4,ISBLANK($N28)),0,Main!AM23)</f>
        <v>0</v>
      </c>
      <c r="BB28" s="35">
        <f>IF(OR($A$1&lt;=Main!AN$4,ISBLANK($N28)),0,Main!AN23)</f>
        <v>0</v>
      </c>
      <c r="BC28" s="35">
        <f>IF(OR($A$1&lt;=Main!AO$4,ISBLANK($N28)),0,Main!AO23)</f>
        <v>0</v>
      </c>
      <c r="BD28" s="35">
        <f>IF(OR($A$1&lt;=Main!AP$4,ISBLANK($N28)),0,Main!AP23)</f>
        <v>0</v>
      </c>
      <c r="BE28" s="35">
        <f>IF(OR($A$1&lt;=Main!AQ$4,ISBLANK($N28)),0,Main!AQ23)</f>
        <v>0</v>
      </c>
      <c r="BF28" s="35">
        <f>IF(OR($A$1&lt;=Main!AR$4,ISBLANK($N28)),0,Main!AR23)</f>
        <v>0</v>
      </c>
      <c r="BG28" s="35">
        <f>IF(OR($A$1&lt;=Main!AS$4,ISBLANK($N28)),0,Main!AS23)</f>
        <v>0</v>
      </c>
      <c r="BH28" s="35">
        <f>IF(OR($A$1&lt;=Main!AT$4,ISBLANK($N28)),0,Main!AT23)</f>
        <v>0</v>
      </c>
      <c r="BI28" s="35">
        <f>IF(OR($A$1&lt;=Main!AU$4,ISBLANK($N28)),0,Main!AU23)</f>
        <v>0</v>
      </c>
      <c r="BJ28" s="35">
        <f>IF(OR($A$1&lt;=Main!AV$4,ISBLANK($N28)),0,Main!AV23)</f>
        <v>0</v>
      </c>
    </row>
    <row r="29" spans="1:63">
      <c r="A29" s="37"/>
      <c r="B29" s="37"/>
      <c r="C29" s="37" t="str">
        <f>IF(ISBLANK($A29),"",VLOOKUP($K29,Main!BC$6:BD$150,2,0))</f>
        <v/>
      </c>
      <c r="D29" s="43">
        <f t="shared" si="3"/>
        <v>0</v>
      </c>
      <c r="F29" s="6">
        <f>VLOOKUP($E29,Mask!$A$2:$C$102,$M$8,0)</f>
        <v>0</v>
      </c>
      <c r="G29" s="44">
        <f t="shared" si="4"/>
        <v>0</v>
      </c>
      <c r="K29" s="6" t="str">
        <f t="shared" si="0"/>
        <v/>
      </c>
      <c r="L29" s="35">
        <f t="shared" si="1"/>
        <v>0</v>
      </c>
      <c r="M29" s="6">
        <v>1</v>
      </c>
      <c r="N29" s="35" t="str">
        <f>Main!$A24&amp;Main!$B24</f>
        <v>КуршаковаКристина</v>
      </c>
      <c r="O29" s="145">
        <f t="shared" si="2"/>
        <v>123.88257647333909</v>
      </c>
      <c r="P29" s="150">
        <f t="shared" si="5"/>
        <v>13</v>
      </c>
      <c r="Q29" s="150">
        <f ca="1">IF(Main!$AY24&lt;&gt;"#",$P29-Main!$AY24,"#")</f>
        <v>-6</v>
      </c>
      <c r="R29" s="35">
        <f>Main!E24*Mask!G$12</f>
        <v>0</v>
      </c>
      <c r="S29" s="35">
        <f>Main!F24*Mask!H$12</f>
        <v>0</v>
      </c>
      <c r="T29" s="35">
        <f>Main!G24*Mask!I$12</f>
        <v>0</v>
      </c>
      <c r="U29" s="35">
        <f>Main!H24*Mask!J$12</f>
        <v>0</v>
      </c>
      <c r="V29" s="35">
        <f>Main!I24*Mask!K$12</f>
        <v>0</v>
      </c>
      <c r="W29" s="35">
        <f>Main!J24*Mask!L$12</f>
        <v>0</v>
      </c>
      <c r="X29" s="35">
        <f>Main!K24*Mask!M$12</f>
        <v>0</v>
      </c>
      <c r="Y29" s="35">
        <f>Main!L24*Mask!N$12</f>
        <v>0</v>
      </c>
      <c r="Z29" s="35">
        <f>Main!M24*Mask!O$12</f>
        <v>41.017285392590438</v>
      </c>
      <c r="AA29" s="35">
        <f>Main!N24*Mask!P$12</f>
        <v>0</v>
      </c>
      <c r="AB29" s="35">
        <f>Main!O24*Mask!Q$12</f>
        <v>0</v>
      </c>
      <c r="AC29" s="35">
        <f>Main!P24*Mask!R$12</f>
        <v>0</v>
      </c>
      <c r="AD29" s="35">
        <f>Main!Q24*Mask!S$12</f>
        <v>0</v>
      </c>
      <c r="AE29" s="35">
        <f>Main!R24*Mask!T$12</f>
        <v>0</v>
      </c>
      <c r="AF29" s="35">
        <f>Main!S24*Mask!U$12</f>
        <v>0</v>
      </c>
      <c r="AG29" s="35">
        <f>Main!T24*Mask!V$12</f>
        <v>0</v>
      </c>
      <c r="AH29" s="35">
        <f>Main!U24*Mask!W$12</f>
        <v>0</v>
      </c>
      <c r="AI29" s="35">
        <f>Main!V24*Mask!X$12</f>
        <v>0</v>
      </c>
      <c r="AJ29" s="35">
        <f>Main!W24*Mask!Y$12</f>
        <v>0</v>
      </c>
      <c r="AK29" s="35">
        <f>Main!X24*Mask!Z$12</f>
        <v>0</v>
      </c>
      <c r="AL29" s="35">
        <f>Main!Y24*Mask!AA$12</f>
        <v>0</v>
      </c>
      <c r="AM29" s="35">
        <f>Main!Z24*Mask!AB$12</f>
        <v>0</v>
      </c>
      <c r="AN29" s="35"/>
      <c r="AO29" s="35">
        <f>IF(OR($A$1&lt;=Main!AA$4,ISBLANK($N29)),0,Main!AA24)</f>
        <v>36.274409942492923</v>
      </c>
      <c r="AP29" s="35">
        <f>IF(OR($A$1&lt;=Main!AB$4,ISBLANK($N29)),0,Main!AB24)</f>
        <v>0</v>
      </c>
      <c r="AQ29" s="35">
        <f>IF(OR($A$1&lt;=Main!AC$4,ISBLANK($N29)),0,Main!AC24)</f>
        <v>0</v>
      </c>
      <c r="AR29" s="35">
        <f>IF(OR($A$1&lt;=Main!AD$4,ISBLANK($N29)),0,Main!AD24)</f>
        <v>0</v>
      </c>
      <c r="AS29" s="35">
        <f>IF(OR($A$1&lt;=Main!AE$4,ISBLANK($N29)),0,Main!AE24)</f>
        <v>46.590881138255725</v>
      </c>
      <c r="AT29" s="35">
        <f>IF(OR($A$1&lt;=Main!AF$4,ISBLANK($N29)),0,Main!AF24)</f>
        <v>0</v>
      </c>
      <c r="AU29" s="35">
        <f>IF(OR($A$1&lt;=Main!AG$4,ISBLANK($N29)),0,Main!AG24)</f>
        <v>0</v>
      </c>
      <c r="AV29" s="35">
        <f>IF(OR($A$1&lt;=Main!AH$4,ISBLANK($N29)),0,Main!AH24)</f>
        <v>0</v>
      </c>
      <c r="AW29" s="35">
        <f>IF(OR($A$1&lt;=Main!AI$4,ISBLANK($N29)),0,Main!AI24)</f>
        <v>0</v>
      </c>
      <c r="AX29" s="35">
        <f>IF(OR($A$1&lt;=Main!AJ$4,ISBLANK($N29)),0,Main!AJ24)</f>
        <v>0</v>
      </c>
      <c r="AY29" s="35">
        <f>IF(OR($A$1&lt;=Main!AK$4,ISBLANK($N29)),0,Main!AK24)</f>
        <v>0</v>
      </c>
      <c r="AZ29" s="35">
        <f>IF(OR($A$1&lt;=Main!AL$4,ISBLANK($N29)),0,Main!AL24)</f>
        <v>0</v>
      </c>
      <c r="BA29" s="35">
        <f>IF(OR($A$1&lt;=Main!AM$4,ISBLANK($N29)),0,Main!AM24)</f>
        <v>0</v>
      </c>
      <c r="BB29" s="35">
        <f>IF(OR($A$1&lt;=Main!AN$4,ISBLANK($N29)),0,Main!AN24)</f>
        <v>0</v>
      </c>
      <c r="BC29" s="35">
        <f>IF(OR($A$1&lt;=Main!AO$4,ISBLANK($N29)),0,Main!AO24)</f>
        <v>0</v>
      </c>
      <c r="BD29" s="35">
        <f>IF(OR($A$1&lt;=Main!AP$4,ISBLANK($N29)),0,Main!AP24)</f>
        <v>0</v>
      </c>
      <c r="BE29" s="35">
        <f>IF(OR($A$1&lt;=Main!AQ$4,ISBLANK($N29)),0,Main!AQ24)</f>
        <v>0</v>
      </c>
      <c r="BF29" s="35">
        <f>IF(OR($A$1&lt;=Main!AR$4,ISBLANK($N29)),0,Main!AR24)</f>
        <v>0</v>
      </c>
      <c r="BG29" s="35">
        <f>IF(OR($A$1&lt;=Main!AS$4,ISBLANK($N29)),0,Main!AS24)</f>
        <v>0</v>
      </c>
      <c r="BH29" s="35">
        <f>IF(OR($A$1&lt;=Main!AT$4,ISBLANK($N29)),0,Main!AT24)</f>
        <v>0</v>
      </c>
      <c r="BI29" s="35">
        <f>IF(OR($A$1&lt;=Main!AU$4,ISBLANK($N29)),0,Main!AU24)</f>
        <v>0</v>
      </c>
      <c r="BJ29" s="35">
        <f>IF(OR($A$1&lt;=Main!AV$4,ISBLANK($N29)),0,Main!AV24)</f>
        <v>0</v>
      </c>
    </row>
    <row r="30" spans="1:63">
      <c r="A30" s="37"/>
      <c r="B30" s="37"/>
      <c r="C30" s="37" t="str">
        <f>IF(ISBLANK($A30),"",VLOOKUP($K30,Main!BC$6:BD$150,2,0))</f>
        <v/>
      </c>
      <c r="D30" s="43">
        <f t="shared" si="3"/>
        <v>0</v>
      </c>
      <c r="F30" s="6">
        <f>VLOOKUP($E30,Mask!$A$2:$C$102,$M$8,0)</f>
        <v>0</v>
      </c>
      <c r="G30" s="44">
        <f t="shared" si="4"/>
        <v>0</v>
      </c>
      <c r="K30" s="6" t="str">
        <f t="shared" si="0"/>
        <v/>
      </c>
      <c r="L30" s="35">
        <f t="shared" si="1"/>
        <v>0</v>
      </c>
      <c r="M30" s="6">
        <v>1</v>
      </c>
      <c r="N30" s="35" t="str">
        <f>Main!$A25&amp;Main!$B25</f>
        <v>СпиридоноваТатьяна</v>
      </c>
      <c r="O30" s="145">
        <f t="shared" si="2"/>
        <v>75.110001248029434</v>
      </c>
      <c r="P30" s="150">
        <f t="shared" si="5"/>
        <v>17</v>
      </c>
      <c r="Q30" s="150">
        <f ca="1">IF(Main!$AY25&lt;&gt;"#",$P30-Main!$AY25,"#")</f>
        <v>-3</v>
      </c>
      <c r="R30" s="35">
        <f>Main!E25*Mask!G$12</f>
        <v>0</v>
      </c>
      <c r="S30" s="35">
        <f>Main!F25*Mask!H$12</f>
        <v>0</v>
      </c>
      <c r="T30" s="35">
        <f>Main!G25*Mask!I$12</f>
        <v>0</v>
      </c>
      <c r="U30" s="35">
        <f>Main!H25*Mask!J$12</f>
        <v>0</v>
      </c>
      <c r="V30" s="35">
        <f>Main!I25*Mask!K$12</f>
        <v>0</v>
      </c>
      <c r="W30" s="35">
        <f>Main!J25*Mask!L$12</f>
        <v>0</v>
      </c>
      <c r="X30" s="35">
        <f>Main!K25*Mask!M$12</f>
        <v>0</v>
      </c>
      <c r="Y30" s="35">
        <f>Main!L25*Mask!N$12</f>
        <v>0</v>
      </c>
      <c r="Z30" s="35">
        <f>Main!M25*Mask!O$12</f>
        <v>0</v>
      </c>
      <c r="AA30" s="35">
        <f>Main!N25*Mask!P$12</f>
        <v>0</v>
      </c>
      <c r="AB30" s="35">
        <f>Main!O25*Mask!Q$12</f>
        <v>0</v>
      </c>
      <c r="AC30" s="35">
        <f>Main!P25*Mask!R$12</f>
        <v>0</v>
      </c>
      <c r="AD30" s="35">
        <f>Main!Q25*Mask!S$12</f>
        <v>0</v>
      </c>
      <c r="AE30" s="35">
        <f>Main!R25*Mask!T$12</f>
        <v>0</v>
      </c>
      <c r="AF30" s="35">
        <f>Main!S25*Mask!U$12</f>
        <v>0</v>
      </c>
      <c r="AG30" s="35">
        <f>Main!T25*Mask!V$12</f>
        <v>0</v>
      </c>
      <c r="AH30" s="35">
        <f>Main!U25*Mask!W$12</f>
        <v>0</v>
      </c>
      <c r="AI30" s="35">
        <f>Main!V25*Mask!X$12</f>
        <v>0</v>
      </c>
      <c r="AJ30" s="35">
        <f>Main!W25*Mask!Y$12</f>
        <v>0</v>
      </c>
      <c r="AK30" s="35">
        <f>Main!X25*Mask!Z$12</f>
        <v>0</v>
      </c>
      <c r="AL30" s="35">
        <f>Main!Y25*Mask!AA$12</f>
        <v>0</v>
      </c>
      <c r="AM30" s="35">
        <f>Main!Z25*Mask!AB$12</f>
        <v>0</v>
      </c>
      <c r="AN30" s="35"/>
      <c r="AO30" s="35">
        <f>IF(OR($A$1&lt;=Main!AA$4,ISBLANK($N30)),0,Main!AA25)</f>
        <v>0</v>
      </c>
      <c r="AP30" s="35">
        <f>IF(OR($A$1&lt;=Main!AB$4,ISBLANK($N30)),0,Main!AB25)</f>
        <v>0</v>
      </c>
      <c r="AQ30" s="35">
        <f>IF(OR($A$1&lt;=Main!AC$4,ISBLANK($N30)),0,Main!AC25)</f>
        <v>0</v>
      </c>
      <c r="AR30" s="35">
        <f>IF(OR($A$1&lt;=Main!AD$4,ISBLANK($N30)),0,Main!AD25)</f>
        <v>0</v>
      </c>
      <c r="AS30" s="35">
        <f>IF(OR($A$1&lt;=Main!AE$4,ISBLANK($N30)),0,Main!AE25)</f>
        <v>0</v>
      </c>
      <c r="AT30" s="35">
        <f>IF(OR($A$1&lt;=Main!AF$4,ISBLANK($N30)),0,Main!AF25)</f>
        <v>75.110001248029434</v>
      </c>
      <c r="AU30" s="35">
        <f>IF(OR($A$1&lt;=Main!AG$4,ISBLANK($N30)),0,Main!AG25)</f>
        <v>0</v>
      </c>
      <c r="AV30" s="35">
        <f>IF(OR($A$1&lt;=Main!AH$4,ISBLANK($N30)),0,Main!AH25)</f>
        <v>0</v>
      </c>
      <c r="AW30" s="35">
        <f>IF(OR($A$1&lt;=Main!AI$4,ISBLANK($N30)),0,Main!AI25)</f>
        <v>0</v>
      </c>
      <c r="AX30" s="35">
        <f>IF(OR($A$1&lt;=Main!AJ$4,ISBLANK($N30)),0,Main!AJ25)</f>
        <v>0</v>
      </c>
      <c r="AY30" s="35">
        <f>IF(OR($A$1&lt;=Main!AK$4,ISBLANK($N30)),0,Main!AK25)</f>
        <v>0</v>
      </c>
      <c r="AZ30" s="35">
        <f>IF(OR($A$1&lt;=Main!AL$4,ISBLANK($N30)),0,Main!AL25)</f>
        <v>0</v>
      </c>
      <c r="BA30" s="35">
        <f>IF(OR($A$1&lt;=Main!AM$4,ISBLANK($N30)),0,Main!AM25)</f>
        <v>0</v>
      </c>
      <c r="BB30" s="35">
        <f>IF(OR($A$1&lt;=Main!AN$4,ISBLANK($N30)),0,Main!AN25)</f>
        <v>0</v>
      </c>
      <c r="BC30" s="35">
        <f>IF(OR($A$1&lt;=Main!AO$4,ISBLANK($N30)),0,Main!AO25)</f>
        <v>0</v>
      </c>
      <c r="BD30" s="35">
        <f>IF(OR($A$1&lt;=Main!AP$4,ISBLANK($N30)),0,Main!AP25)</f>
        <v>0</v>
      </c>
      <c r="BE30" s="35">
        <f>IF(OR($A$1&lt;=Main!AQ$4,ISBLANK($N30)),0,Main!AQ25)</f>
        <v>0</v>
      </c>
      <c r="BF30" s="35">
        <f>IF(OR($A$1&lt;=Main!AR$4,ISBLANK($N30)),0,Main!AR25)</f>
        <v>0</v>
      </c>
      <c r="BG30" s="35">
        <f>IF(OR($A$1&lt;=Main!AS$4,ISBLANK($N30)),0,Main!AS25)</f>
        <v>0</v>
      </c>
      <c r="BH30" s="35">
        <f>IF(OR($A$1&lt;=Main!AT$4,ISBLANK($N30)),0,Main!AT25)</f>
        <v>0</v>
      </c>
      <c r="BI30" s="35">
        <f>IF(OR($A$1&lt;=Main!AU$4,ISBLANK($N30)),0,Main!AU25)</f>
        <v>0</v>
      </c>
      <c r="BJ30" s="35">
        <f>IF(OR($A$1&lt;=Main!AV$4,ISBLANK($N30)),0,Main!AV25)</f>
        <v>0</v>
      </c>
    </row>
    <row r="31" spans="1:63">
      <c r="A31" s="37"/>
      <c r="B31" s="37"/>
      <c r="C31" s="37" t="str">
        <f>IF(ISBLANK($A31),"",VLOOKUP($K31,Main!BC$6:BD$150,2,0))</f>
        <v/>
      </c>
      <c r="D31" s="43">
        <f t="shared" si="3"/>
        <v>0</v>
      </c>
      <c r="F31" s="6">
        <f>VLOOKUP($E31,Mask!$A$2:$C$102,$M$8,0)</f>
        <v>0</v>
      </c>
      <c r="G31" s="44">
        <f t="shared" si="4"/>
        <v>0</v>
      </c>
      <c r="K31" s="6" t="str">
        <f t="shared" si="0"/>
        <v/>
      </c>
      <c r="L31" s="35">
        <f t="shared" si="1"/>
        <v>0</v>
      </c>
      <c r="M31" s="6">
        <v>1</v>
      </c>
      <c r="N31" s="35" t="str">
        <f>Main!$A26&amp;Main!$B26</f>
        <v>ШемякинскаяЯна</v>
      </c>
      <c r="O31" s="145">
        <f t="shared" si="2"/>
        <v>72.798251778524559</v>
      </c>
      <c r="P31" s="150">
        <f t="shared" si="5"/>
        <v>18</v>
      </c>
      <c r="Q31" s="150">
        <f ca="1">IF(Main!$AY26&lt;&gt;"#",$P31-Main!$AY26,"#")</f>
        <v>-3</v>
      </c>
      <c r="R31" s="35">
        <f>Main!E26*Mask!G$12</f>
        <v>0</v>
      </c>
      <c r="S31" s="35">
        <f>Main!F26*Mask!H$12</f>
        <v>0</v>
      </c>
      <c r="T31" s="35">
        <f>Main!G26*Mask!I$12</f>
        <v>0</v>
      </c>
      <c r="U31" s="35">
        <f>Main!H26*Mask!J$12</f>
        <v>0</v>
      </c>
      <c r="V31" s="35">
        <f>Main!I26*Mask!K$12</f>
        <v>0</v>
      </c>
      <c r="W31" s="35">
        <f>Main!J26*Mask!L$12</f>
        <v>0</v>
      </c>
      <c r="X31" s="35">
        <f>Main!K26*Mask!M$12</f>
        <v>0</v>
      </c>
      <c r="Y31" s="35">
        <f>Main!L26*Mask!N$12</f>
        <v>0</v>
      </c>
      <c r="Z31" s="35">
        <f>Main!M26*Mask!O$12</f>
        <v>0</v>
      </c>
      <c r="AA31" s="35">
        <f>Main!N26*Mask!P$12</f>
        <v>0</v>
      </c>
      <c r="AB31" s="35">
        <f>Main!O26*Mask!Q$12</f>
        <v>0</v>
      </c>
      <c r="AC31" s="35">
        <f>Main!P26*Mask!R$12</f>
        <v>0</v>
      </c>
      <c r="AD31" s="35">
        <f>Main!Q26*Mask!S$12</f>
        <v>0</v>
      </c>
      <c r="AE31" s="35">
        <f>Main!R26*Mask!T$12</f>
        <v>0</v>
      </c>
      <c r="AF31" s="35">
        <f>Main!S26*Mask!U$12</f>
        <v>0</v>
      </c>
      <c r="AG31" s="35">
        <f>Main!T26*Mask!V$12</f>
        <v>0</v>
      </c>
      <c r="AH31" s="35">
        <f>Main!U26*Mask!W$12</f>
        <v>0</v>
      </c>
      <c r="AI31" s="35">
        <f>Main!V26*Mask!X$12</f>
        <v>0</v>
      </c>
      <c r="AJ31" s="35">
        <f>Main!W26*Mask!Y$12</f>
        <v>0</v>
      </c>
      <c r="AK31" s="35">
        <f>Main!X26*Mask!Z$12</f>
        <v>0</v>
      </c>
      <c r="AL31" s="35">
        <f>Main!Y26*Mask!AA$12</f>
        <v>0</v>
      </c>
      <c r="AM31" s="35">
        <f>Main!Z26*Mask!AB$12</f>
        <v>0</v>
      </c>
      <c r="AN31" s="35"/>
      <c r="AO31" s="35">
        <f>IF(OR($A$1&lt;=Main!AA$4,ISBLANK($N31)),0,Main!AA26)</f>
        <v>0</v>
      </c>
      <c r="AP31" s="35">
        <f>IF(OR($A$1&lt;=Main!AB$4,ISBLANK($N31)),0,Main!AB26)</f>
        <v>0</v>
      </c>
      <c r="AQ31" s="35">
        <f>IF(OR($A$1&lt;=Main!AC$4,ISBLANK($N31)),0,Main!AC26)</f>
        <v>0</v>
      </c>
      <c r="AR31" s="35">
        <f>IF(OR($A$1&lt;=Main!AD$4,ISBLANK($N31)),0,Main!AD26)</f>
        <v>0</v>
      </c>
      <c r="AS31" s="35">
        <f>IF(OR($A$1&lt;=Main!AE$4,ISBLANK($N31)),0,Main!AE26)</f>
        <v>72.798251778524559</v>
      </c>
      <c r="AT31" s="35">
        <f>IF(OR($A$1&lt;=Main!AF$4,ISBLANK($N31)),0,Main!AF26)</f>
        <v>0</v>
      </c>
      <c r="AU31" s="35">
        <f>IF(OR($A$1&lt;=Main!AG$4,ISBLANK($N31)),0,Main!AG26)</f>
        <v>0</v>
      </c>
      <c r="AV31" s="35">
        <f>IF(OR($A$1&lt;=Main!AH$4,ISBLANK($N31)),0,Main!AH26)</f>
        <v>0</v>
      </c>
      <c r="AW31" s="35">
        <f>IF(OR($A$1&lt;=Main!AI$4,ISBLANK($N31)),0,Main!AI26)</f>
        <v>0</v>
      </c>
      <c r="AX31" s="35">
        <f>IF(OR($A$1&lt;=Main!AJ$4,ISBLANK($N31)),0,Main!AJ26)</f>
        <v>0</v>
      </c>
      <c r="AY31" s="35">
        <f>IF(OR($A$1&lt;=Main!AK$4,ISBLANK($N31)),0,Main!AK26)</f>
        <v>0</v>
      </c>
      <c r="AZ31" s="35">
        <f>IF(OR($A$1&lt;=Main!AL$4,ISBLANK($N31)),0,Main!AL26)</f>
        <v>0</v>
      </c>
      <c r="BA31" s="35">
        <f>IF(OR($A$1&lt;=Main!AM$4,ISBLANK($N31)),0,Main!AM26)</f>
        <v>0</v>
      </c>
      <c r="BB31" s="35">
        <f>IF(OR($A$1&lt;=Main!AN$4,ISBLANK($N31)),0,Main!AN26)</f>
        <v>0</v>
      </c>
      <c r="BC31" s="35">
        <f>IF(OR($A$1&lt;=Main!AO$4,ISBLANK($N31)),0,Main!AO26)</f>
        <v>0</v>
      </c>
      <c r="BD31" s="35">
        <f>IF(OR($A$1&lt;=Main!AP$4,ISBLANK($N31)),0,Main!AP26)</f>
        <v>0</v>
      </c>
      <c r="BE31" s="35">
        <f>IF(OR($A$1&lt;=Main!AQ$4,ISBLANK($N31)),0,Main!AQ26)</f>
        <v>0</v>
      </c>
      <c r="BF31" s="35">
        <f>IF(OR($A$1&lt;=Main!AR$4,ISBLANK($N31)),0,Main!AR26)</f>
        <v>0</v>
      </c>
      <c r="BG31" s="35">
        <f>IF(OR($A$1&lt;=Main!AS$4,ISBLANK($N31)),0,Main!AS26)</f>
        <v>0</v>
      </c>
      <c r="BH31" s="35">
        <f>IF(OR($A$1&lt;=Main!AT$4,ISBLANK($N31)),0,Main!AT26)</f>
        <v>0</v>
      </c>
      <c r="BI31" s="35">
        <f>IF(OR($A$1&lt;=Main!AU$4,ISBLANK($N31)),0,Main!AU26)</f>
        <v>0</v>
      </c>
      <c r="BJ31" s="35">
        <f>IF(OR($A$1&lt;=Main!AV$4,ISBLANK($N31)),0,Main!AV26)</f>
        <v>0</v>
      </c>
    </row>
    <row r="32" spans="1:63">
      <c r="A32" s="37"/>
      <c r="B32" s="37"/>
      <c r="C32" s="37" t="str">
        <f>IF(ISBLANK($A32),"",VLOOKUP($K32,Main!BC$6:BD$150,2,0))</f>
        <v/>
      </c>
      <c r="D32" s="43">
        <f t="shared" si="3"/>
        <v>0</v>
      </c>
      <c r="F32" s="6">
        <f>VLOOKUP($E32,Mask!$A$2:$C$102,$M$8,0)</f>
        <v>0</v>
      </c>
      <c r="G32" s="44">
        <f t="shared" si="4"/>
        <v>0</v>
      </c>
      <c r="K32" s="6" t="str">
        <f t="shared" si="0"/>
        <v/>
      </c>
      <c r="L32" s="35">
        <f t="shared" si="1"/>
        <v>0</v>
      </c>
      <c r="M32" s="6">
        <v>1</v>
      </c>
      <c r="N32" s="35" t="str">
        <f>Main!$A27&amp;Main!$B27</f>
        <v>ГусеваПолина</v>
      </c>
      <c r="O32" s="145">
        <f t="shared" si="2"/>
        <v>72.612484786396195</v>
      </c>
      <c r="P32" s="150">
        <f t="shared" si="5"/>
        <v>19</v>
      </c>
      <c r="Q32" s="150">
        <f ca="1">IF(Main!$AY27&lt;&gt;"#",$P32-Main!$AY27,"#")</f>
        <v>-3</v>
      </c>
      <c r="R32" s="35">
        <f>Main!E27*Mask!G$12</f>
        <v>0</v>
      </c>
      <c r="S32" s="35">
        <f>Main!F27*Mask!H$12</f>
        <v>0</v>
      </c>
      <c r="T32" s="35">
        <f>Main!G27*Mask!I$12</f>
        <v>0</v>
      </c>
      <c r="U32" s="35">
        <f>Main!H27*Mask!J$12</f>
        <v>0</v>
      </c>
      <c r="V32" s="35">
        <f>Main!I27*Mask!K$12</f>
        <v>0</v>
      </c>
      <c r="W32" s="35">
        <f>Main!J27*Mask!L$12</f>
        <v>0</v>
      </c>
      <c r="X32" s="35">
        <f>Main!K27*Mask!M$12</f>
        <v>0</v>
      </c>
      <c r="Y32" s="35">
        <f>Main!L27*Mask!N$12</f>
        <v>0</v>
      </c>
      <c r="Z32" s="35">
        <f>Main!M27*Mask!O$12</f>
        <v>0</v>
      </c>
      <c r="AA32" s="35">
        <f>Main!N27*Mask!P$12</f>
        <v>0</v>
      </c>
      <c r="AB32" s="35">
        <f>Main!O27*Mask!Q$12</f>
        <v>0</v>
      </c>
      <c r="AC32" s="35">
        <f>Main!P27*Mask!R$12</f>
        <v>0</v>
      </c>
      <c r="AD32" s="35">
        <f>Main!Q27*Mask!S$12</f>
        <v>0</v>
      </c>
      <c r="AE32" s="35">
        <f>Main!R27*Mask!T$12</f>
        <v>0</v>
      </c>
      <c r="AF32" s="35">
        <f>Main!S27*Mask!U$12</f>
        <v>0</v>
      </c>
      <c r="AG32" s="35">
        <f>Main!T27*Mask!V$12</f>
        <v>0</v>
      </c>
      <c r="AH32" s="35">
        <f>Main!U27*Mask!W$12</f>
        <v>0</v>
      </c>
      <c r="AI32" s="35">
        <f>Main!V27*Mask!X$12</f>
        <v>0</v>
      </c>
      <c r="AJ32" s="35">
        <f>Main!W27*Mask!Y$12</f>
        <v>0</v>
      </c>
      <c r="AK32" s="35">
        <f>Main!X27*Mask!Z$12</f>
        <v>0</v>
      </c>
      <c r="AL32" s="35">
        <f>Main!Y27*Mask!AA$12</f>
        <v>0</v>
      </c>
      <c r="AM32" s="35">
        <f>Main!Z27*Mask!AB$12</f>
        <v>0</v>
      </c>
      <c r="AN32" s="35"/>
      <c r="AO32" s="35">
        <f>IF(OR($A$1&lt;=Main!AA$4,ISBLANK($N32)),0,Main!AA27)</f>
        <v>18.741778470288008</v>
      </c>
      <c r="AP32" s="35">
        <f>IF(OR($A$1&lt;=Main!AB$4,ISBLANK($N32)),0,Main!AB27)</f>
        <v>0</v>
      </c>
      <c r="AQ32" s="35">
        <f>IF(OR($A$1&lt;=Main!AC$4,ISBLANK($N32)),0,Main!AC27)</f>
        <v>0</v>
      </c>
      <c r="AR32" s="35">
        <f>IF(OR($A$1&lt;=Main!AD$4,ISBLANK($N32)),0,Main!AD27)</f>
        <v>0</v>
      </c>
      <c r="AS32" s="35">
        <f>IF(OR($A$1&lt;=Main!AE$4,ISBLANK($N32)),0,Main!AE27)</f>
        <v>53.870706316108183</v>
      </c>
      <c r="AT32" s="35">
        <f>IF(OR($A$1&lt;=Main!AF$4,ISBLANK($N32)),0,Main!AF27)</f>
        <v>0</v>
      </c>
      <c r="AU32" s="35">
        <f>IF(OR($A$1&lt;=Main!AG$4,ISBLANK($N32)),0,Main!AG27)</f>
        <v>0</v>
      </c>
      <c r="AV32" s="35">
        <f>IF(OR($A$1&lt;=Main!AH$4,ISBLANK($N32)),0,Main!AH27)</f>
        <v>0</v>
      </c>
      <c r="AW32" s="35">
        <f>IF(OR($A$1&lt;=Main!AI$4,ISBLANK($N32)),0,Main!AI27)</f>
        <v>0</v>
      </c>
      <c r="AX32" s="35">
        <f>IF(OR($A$1&lt;=Main!AJ$4,ISBLANK($N32)),0,Main!AJ27)</f>
        <v>0</v>
      </c>
      <c r="AY32" s="35">
        <f>IF(OR($A$1&lt;=Main!AK$4,ISBLANK($N32)),0,Main!AK27)</f>
        <v>0</v>
      </c>
      <c r="AZ32" s="35">
        <f>IF(OR($A$1&lt;=Main!AL$4,ISBLANK($N32)),0,Main!AL27)</f>
        <v>0</v>
      </c>
      <c r="BA32" s="35">
        <f>IF(OR($A$1&lt;=Main!AM$4,ISBLANK($N32)),0,Main!AM27)</f>
        <v>0</v>
      </c>
      <c r="BB32" s="35">
        <f>IF(OR($A$1&lt;=Main!AN$4,ISBLANK($N32)),0,Main!AN27)</f>
        <v>0</v>
      </c>
      <c r="BC32" s="35">
        <f>IF(OR($A$1&lt;=Main!AO$4,ISBLANK($N32)),0,Main!AO27)</f>
        <v>0</v>
      </c>
      <c r="BD32" s="35">
        <f>IF(OR($A$1&lt;=Main!AP$4,ISBLANK($N32)),0,Main!AP27)</f>
        <v>0</v>
      </c>
      <c r="BE32" s="35">
        <f>IF(OR($A$1&lt;=Main!AQ$4,ISBLANK($N32)),0,Main!AQ27)</f>
        <v>0</v>
      </c>
      <c r="BF32" s="35">
        <f>IF(OR($A$1&lt;=Main!AR$4,ISBLANK($N32)),0,Main!AR27)</f>
        <v>0</v>
      </c>
      <c r="BG32" s="35">
        <f>IF(OR($A$1&lt;=Main!AS$4,ISBLANK($N32)),0,Main!AS27)</f>
        <v>0</v>
      </c>
      <c r="BH32" s="35">
        <f>IF(OR($A$1&lt;=Main!AT$4,ISBLANK($N32)),0,Main!AT27)</f>
        <v>0</v>
      </c>
      <c r="BI32" s="35">
        <f>IF(OR($A$1&lt;=Main!AU$4,ISBLANK($N32)),0,Main!AU27)</f>
        <v>0</v>
      </c>
      <c r="BJ32" s="35">
        <f>IF(OR($A$1&lt;=Main!AV$4,ISBLANK($N32)),0,Main!AV27)</f>
        <v>0</v>
      </c>
    </row>
    <row r="33" spans="1:62">
      <c r="A33" s="37"/>
      <c r="B33" s="37"/>
      <c r="C33" s="37" t="str">
        <f>IF(ISBLANK($A33),"",VLOOKUP($K33,Main!BC$6:BD$150,2,0))</f>
        <v/>
      </c>
      <c r="D33" s="43">
        <f t="shared" si="3"/>
        <v>0</v>
      </c>
      <c r="F33" s="6">
        <f>VLOOKUP($E33,Mask!$A$2:$C$102,$M$8,0)</f>
        <v>0</v>
      </c>
      <c r="G33" s="44">
        <f t="shared" si="4"/>
        <v>0</v>
      </c>
      <c r="K33" s="6" t="str">
        <f t="shared" si="0"/>
        <v/>
      </c>
      <c r="L33" s="35">
        <f t="shared" si="1"/>
        <v>0</v>
      </c>
      <c r="M33" s="6">
        <v>1</v>
      </c>
      <c r="N33" s="35" t="str">
        <f>Main!$A28&amp;Main!$B28</f>
        <v>ВасановаАлиса</v>
      </c>
      <c r="O33" s="145">
        <f t="shared" si="2"/>
        <v>24.182939961661944</v>
      </c>
      <c r="P33" s="150">
        <f t="shared" si="5"/>
        <v>31</v>
      </c>
      <c r="Q33" s="150">
        <f ca="1">IF(Main!$AY28&lt;&gt;"#",$P33-Main!$AY28,"#")</f>
        <v>8</v>
      </c>
      <c r="R33" s="35">
        <f>Main!E28*Mask!G$12</f>
        <v>0</v>
      </c>
      <c r="S33" s="35">
        <f>Main!F28*Mask!H$12</f>
        <v>0</v>
      </c>
      <c r="T33" s="35">
        <f>Main!G28*Mask!I$12</f>
        <v>0</v>
      </c>
      <c r="U33" s="35">
        <f>Main!H28*Mask!J$12</f>
        <v>0</v>
      </c>
      <c r="V33" s="35">
        <f>Main!I28*Mask!K$12</f>
        <v>0</v>
      </c>
      <c r="W33" s="35">
        <f>Main!J28*Mask!L$12</f>
        <v>0</v>
      </c>
      <c r="X33" s="35">
        <f>Main!K28*Mask!M$12</f>
        <v>0</v>
      </c>
      <c r="Y33" s="35">
        <f>Main!L28*Mask!N$12</f>
        <v>0</v>
      </c>
      <c r="Z33" s="35">
        <f>Main!M28*Mask!O$12</f>
        <v>0</v>
      </c>
      <c r="AA33" s="35">
        <f>Main!N28*Mask!P$12</f>
        <v>0</v>
      </c>
      <c r="AB33" s="35">
        <f>Main!O28*Mask!Q$12</f>
        <v>0</v>
      </c>
      <c r="AC33" s="35">
        <f>Main!P28*Mask!R$12</f>
        <v>0</v>
      </c>
      <c r="AD33" s="35">
        <f>Main!Q28*Mask!S$12</f>
        <v>0</v>
      </c>
      <c r="AE33" s="35">
        <f>Main!R28*Mask!T$12</f>
        <v>0</v>
      </c>
      <c r="AF33" s="35">
        <f>Main!S28*Mask!U$12</f>
        <v>0</v>
      </c>
      <c r="AG33" s="35">
        <f>Main!T28*Mask!V$12</f>
        <v>0</v>
      </c>
      <c r="AH33" s="35">
        <f>Main!U28*Mask!W$12</f>
        <v>0</v>
      </c>
      <c r="AI33" s="35">
        <f>Main!V28*Mask!X$12</f>
        <v>0</v>
      </c>
      <c r="AJ33" s="35">
        <f>Main!W28*Mask!Y$12</f>
        <v>0</v>
      </c>
      <c r="AK33" s="35">
        <f>Main!X28*Mask!Z$12</f>
        <v>0</v>
      </c>
      <c r="AL33" s="35">
        <f>Main!Y28*Mask!AA$12</f>
        <v>0</v>
      </c>
      <c r="AM33" s="35">
        <f>Main!Z28*Mask!AB$12</f>
        <v>0</v>
      </c>
      <c r="AN33" s="35"/>
      <c r="AO33" s="35">
        <f>IF(OR($A$1&lt;=Main!AA$4,ISBLANK($N33)),0,Main!AA28)</f>
        <v>24.182939961661944</v>
      </c>
      <c r="AP33" s="35">
        <f>IF(OR($A$1&lt;=Main!AB$4,ISBLANK($N33)),0,Main!AB28)</f>
        <v>0</v>
      </c>
      <c r="AQ33" s="35">
        <f>IF(OR($A$1&lt;=Main!AC$4,ISBLANK($N33)),0,Main!AC28)</f>
        <v>0</v>
      </c>
      <c r="AR33" s="35">
        <f>IF(OR($A$1&lt;=Main!AD$4,ISBLANK($N33)),0,Main!AD28)</f>
        <v>0</v>
      </c>
      <c r="AS33" s="35">
        <f>IF(OR($A$1&lt;=Main!AE$4,ISBLANK($N33)),0,Main!AE28)</f>
        <v>0</v>
      </c>
      <c r="AT33" s="35">
        <f>IF(OR($A$1&lt;=Main!AF$4,ISBLANK($N33)),0,Main!AF28)</f>
        <v>0</v>
      </c>
      <c r="AU33" s="35">
        <f>IF(OR($A$1&lt;=Main!AG$4,ISBLANK($N33)),0,Main!AG28)</f>
        <v>0</v>
      </c>
      <c r="AV33" s="35">
        <f>IF(OR($A$1&lt;=Main!AH$4,ISBLANK($N33)),0,Main!AH28)</f>
        <v>0</v>
      </c>
      <c r="AW33" s="35">
        <f>IF(OR($A$1&lt;=Main!AI$4,ISBLANK($N33)),0,Main!AI28)</f>
        <v>0</v>
      </c>
      <c r="AX33" s="35">
        <f>IF(OR($A$1&lt;=Main!AJ$4,ISBLANK($N33)),0,Main!AJ28)</f>
        <v>0</v>
      </c>
      <c r="AY33" s="35">
        <f>IF(OR($A$1&lt;=Main!AK$4,ISBLANK($N33)),0,Main!AK28)</f>
        <v>0</v>
      </c>
      <c r="AZ33" s="35">
        <f>IF(OR($A$1&lt;=Main!AL$4,ISBLANK($N33)),0,Main!AL28)</f>
        <v>0</v>
      </c>
      <c r="BA33" s="35">
        <f>IF(OR($A$1&lt;=Main!AM$4,ISBLANK($N33)),0,Main!AM28)</f>
        <v>0</v>
      </c>
      <c r="BB33" s="35">
        <f>IF(OR($A$1&lt;=Main!AN$4,ISBLANK($N33)),0,Main!AN28)</f>
        <v>0</v>
      </c>
      <c r="BC33" s="35">
        <f>IF(OR($A$1&lt;=Main!AO$4,ISBLANK($N33)),0,Main!AO28)</f>
        <v>0</v>
      </c>
      <c r="BD33" s="35">
        <f>IF(OR($A$1&lt;=Main!AP$4,ISBLANK($N33)),0,Main!AP28)</f>
        <v>0</v>
      </c>
      <c r="BE33" s="35">
        <f>IF(OR($A$1&lt;=Main!AQ$4,ISBLANK($N33)),0,Main!AQ28)</f>
        <v>0</v>
      </c>
      <c r="BF33" s="35">
        <f>IF(OR($A$1&lt;=Main!AR$4,ISBLANK($N33)),0,Main!AR28)</f>
        <v>0</v>
      </c>
      <c r="BG33" s="35">
        <f>IF(OR($A$1&lt;=Main!AS$4,ISBLANK($N33)),0,Main!AS28)</f>
        <v>0</v>
      </c>
      <c r="BH33" s="35">
        <f>IF(OR($A$1&lt;=Main!AT$4,ISBLANK($N33)),0,Main!AT28)</f>
        <v>0</v>
      </c>
      <c r="BI33" s="35">
        <f>IF(OR($A$1&lt;=Main!AU$4,ISBLANK($N33)),0,Main!AU28)</f>
        <v>0</v>
      </c>
      <c r="BJ33" s="35">
        <f>IF(OR($A$1&lt;=Main!AV$4,ISBLANK($N33)),0,Main!AV28)</f>
        <v>0</v>
      </c>
    </row>
    <row r="34" spans="1:62">
      <c r="A34" s="37"/>
      <c r="B34" s="37"/>
      <c r="C34" s="37" t="str">
        <f>IF(ISBLANK($A34),"",VLOOKUP($K34,Main!BC$6:BD$150,2,0))</f>
        <v/>
      </c>
      <c r="D34" s="43">
        <f t="shared" si="3"/>
        <v>0</v>
      </c>
      <c r="F34" s="6">
        <f>VLOOKUP($E34,Mask!$A$2:$C$102,$M$8,0)</f>
        <v>0</v>
      </c>
      <c r="G34" s="44">
        <f t="shared" si="4"/>
        <v>0</v>
      </c>
      <c r="K34" s="6" t="str">
        <f t="shared" si="0"/>
        <v/>
      </c>
      <c r="L34" s="35">
        <f t="shared" si="1"/>
        <v>0</v>
      </c>
      <c r="M34" s="6">
        <v>1</v>
      </c>
      <c r="N34" s="35" t="str">
        <f>Main!$A29&amp;Main!$B29</f>
        <v>ДубинчикНаталья</v>
      </c>
      <c r="O34" s="145">
        <f t="shared" si="2"/>
        <v>27</v>
      </c>
      <c r="P34" s="150">
        <f t="shared" si="5"/>
        <v>30</v>
      </c>
      <c r="Q34" s="150">
        <f ca="1">IF(Main!$AY29&lt;&gt;"#",$P34-Main!$AY29,"#")</f>
        <v>6</v>
      </c>
      <c r="R34" s="35">
        <f>Main!E29*Mask!G$12</f>
        <v>0</v>
      </c>
      <c r="S34" s="35">
        <f>Main!F29*Mask!H$12</f>
        <v>0</v>
      </c>
      <c r="T34" s="35">
        <f>Main!G29*Mask!I$12</f>
        <v>0</v>
      </c>
      <c r="U34" s="35">
        <f>Main!H29*Mask!J$12</f>
        <v>0</v>
      </c>
      <c r="V34" s="35">
        <f>Main!I29*Mask!K$12</f>
        <v>0</v>
      </c>
      <c r="W34" s="35">
        <f>Main!J29*Mask!L$12</f>
        <v>0</v>
      </c>
      <c r="X34" s="35">
        <f>Main!K29*Mask!M$12</f>
        <v>0</v>
      </c>
      <c r="Y34" s="35">
        <f>Main!L29*Mask!N$12</f>
        <v>0</v>
      </c>
      <c r="Z34" s="35">
        <f>Main!M29*Mask!O$12</f>
        <v>0</v>
      </c>
      <c r="AA34" s="35">
        <f>Main!N29*Mask!P$12</f>
        <v>0</v>
      </c>
      <c r="AB34" s="35">
        <f>Main!O29*Mask!Q$12</f>
        <v>0</v>
      </c>
      <c r="AC34" s="35">
        <f>Main!P29*Mask!R$12</f>
        <v>0</v>
      </c>
      <c r="AD34" s="35">
        <f>Main!Q29*Mask!S$12</f>
        <v>0</v>
      </c>
      <c r="AE34" s="35">
        <f>Main!R29*Mask!T$12</f>
        <v>0</v>
      </c>
      <c r="AF34" s="35">
        <f>Main!S29*Mask!U$12</f>
        <v>0</v>
      </c>
      <c r="AG34" s="35">
        <f>Main!T29*Mask!V$12</f>
        <v>0</v>
      </c>
      <c r="AH34" s="35">
        <f>Main!U29*Mask!W$12</f>
        <v>0</v>
      </c>
      <c r="AI34" s="35">
        <f>Main!V29*Mask!X$12</f>
        <v>0</v>
      </c>
      <c r="AJ34" s="35">
        <f>Main!W29*Mask!Y$12</f>
        <v>0</v>
      </c>
      <c r="AK34" s="35">
        <f>Main!X29*Mask!Z$12</f>
        <v>0</v>
      </c>
      <c r="AL34" s="35">
        <f>Main!Y29*Mask!AA$12</f>
        <v>0</v>
      </c>
      <c r="AM34" s="35">
        <f>Main!Z29*Mask!AB$12</f>
        <v>0</v>
      </c>
      <c r="AN34" s="35"/>
      <c r="AO34" s="35">
        <f>IF(OR($A$1&lt;=Main!AA$4,ISBLANK($N34)),0,Main!AA29)</f>
        <v>0</v>
      </c>
      <c r="AP34" s="35">
        <f>IF(OR($A$1&lt;=Main!AB$4,ISBLANK($N34)),0,Main!AB29)</f>
        <v>0</v>
      </c>
      <c r="AQ34" s="35">
        <f>IF(OR($A$1&lt;=Main!AC$4,ISBLANK($N34)),0,Main!AC29)</f>
        <v>0</v>
      </c>
      <c r="AR34" s="35">
        <f>IF(OR($A$1&lt;=Main!AD$4,ISBLANK($N34)),0,Main!AD29)</f>
        <v>0</v>
      </c>
      <c r="AS34" s="35">
        <f>IF(OR($A$1&lt;=Main!AE$4,ISBLANK($N34)),0,Main!AE29)</f>
        <v>0</v>
      </c>
      <c r="AT34" s="35">
        <f>IF(OR($A$1&lt;=Main!AF$4,ISBLANK($N34)),0,Main!AF29)</f>
        <v>0</v>
      </c>
      <c r="AU34" s="35">
        <f>IF(OR($A$1&lt;=Main!AG$4,ISBLANK($N34)),0,Main!AG29)</f>
        <v>27</v>
      </c>
      <c r="AV34" s="35">
        <f>IF(OR($A$1&lt;=Main!AH$4,ISBLANK($N34)),0,Main!AH29)</f>
        <v>0</v>
      </c>
      <c r="AW34" s="35">
        <f>IF(OR($A$1&lt;=Main!AI$4,ISBLANK($N34)),0,Main!AI29)</f>
        <v>0</v>
      </c>
      <c r="AX34" s="35">
        <f>IF(OR($A$1&lt;=Main!AJ$4,ISBLANK($N34)),0,Main!AJ29)</f>
        <v>0</v>
      </c>
      <c r="AY34" s="35">
        <f>IF(OR($A$1&lt;=Main!AK$4,ISBLANK($N34)),0,Main!AK29)</f>
        <v>0</v>
      </c>
      <c r="AZ34" s="35">
        <f>IF(OR($A$1&lt;=Main!AL$4,ISBLANK($N34)),0,Main!AL29)</f>
        <v>0</v>
      </c>
      <c r="BA34" s="35">
        <f>IF(OR($A$1&lt;=Main!AM$4,ISBLANK($N34)),0,Main!AM29)</f>
        <v>0</v>
      </c>
      <c r="BB34" s="35">
        <f>IF(OR($A$1&lt;=Main!AN$4,ISBLANK($N34)),0,Main!AN29)</f>
        <v>0</v>
      </c>
      <c r="BC34" s="35">
        <f>IF(OR($A$1&lt;=Main!AO$4,ISBLANK($N34)),0,Main!AO29)</f>
        <v>0</v>
      </c>
      <c r="BD34" s="35">
        <f>IF(OR($A$1&lt;=Main!AP$4,ISBLANK($N34)),0,Main!AP29)</f>
        <v>0</v>
      </c>
      <c r="BE34" s="35">
        <f>IF(OR($A$1&lt;=Main!AQ$4,ISBLANK($N34)),0,Main!AQ29)</f>
        <v>0</v>
      </c>
      <c r="BF34" s="35">
        <f>IF(OR($A$1&lt;=Main!AR$4,ISBLANK($N34)),0,Main!AR29)</f>
        <v>0</v>
      </c>
      <c r="BG34" s="35">
        <f>IF(OR($A$1&lt;=Main!AS$4,ISBLANK($N34)),0,Main!AS29)</f>
        <v>0</v>
      </c>
      <c r="BH34" s="35">
        <f>IF(OR($A$1&lt;=Main!AT$4,ISBLANK($N34)),0,Main!AT29)</f>
        <v>0</v>
      </c>
      <c r="BI34" s="35">
        <f>IF(OR($A$1&lt;=Main!AU$4,ISBLANK($N34)),0,Main!AU29)</f>
        <v>0</v>
      </c>
      <c r="BJ34" s="35">
        <f>IF(OR($A$1&lt;=Main!AV$4,ISBLANK($N34)),0,Main!AV29)</f>
        <v>0</v>
      </c>
    </row>
    <row r="35" spans="1:62">
      <c r="A35" s="37"/>
      <c r="B35" s="37"/>
      <c r="C35" s="37" t="str">
        <f>IF(ISBLANK($A35),"",VLOOKUP($K35,Main!BC$6:BD$150,2,0))</f>
        <v/>
      </c>
      <c r="D35" s="43">
        <f t="shared" si="3"/>
        <v>0</v>
      </c>
      <c r="F35" s="6">
        <f>VLOOKUP($E35,Mask!$A$2:$C$102,$M$8,0)</f>
        <v>0</v>
      </c>
      <c r="G35" s="44">
        <f t="shared" si="4"/>
        <v>0</v>
      </c>
      <c r="K35" s="6" t="str">
        <f t="shared" si="0"/>
        <v/>
      </c>
      <c r="L35" s="35">
        <f t="shared" si="1"/>
        <v>0</v>
      </c>
      <c r="M35" s="6">
        <v>1</v>
      </c>
      <c r="N35" s="35" t="str">
        <f>Main!$A30&amp;Main!$B30</f>
        <v>ШабалкинаАлександра</v>
      </c>
      <c r="O35" s="145">
        <f t="shared" si="2"/>
        <v>156.84797057674243</v>
      </c>
      <c r="P35" s="150">
        <f t="shared" si="5"/>
        <v>10</v>
      </c>
      <c r="Q35" s="150">
        <f ca="1">IF(Main!$AY30&lt;&gt;"#",$P35-Main!$AY30,"#")</f>
        <v>-15</v>
      </c>
      <c r="R35" s="35">
        <f>Main!E30*Mask!G$12</f>
        <v>0</v>
      </c>
      <c r="S35" s="35">
        <f>Main!F30*Mask!H$12</f>
        <v>0</v>
      </c>
      <c r="T35" s="35">
        <f>Main!G30*Mask!I$12</f>
        <v>0</v>
      </c>
      <c r="U35" s="35">
        <f>Main!H30*Mask!J$12</f>
        <v>0</v>
      </c>
      <c r="V35" s="35">
        <f>Main!I30*Mask!K$12</f>
        <v>0</v>
      </c>
      <c r="W35" s="35">
        <f>Main!J30*Mask!L$12</f>
        <v>0</v>
      </c>
      <c r="X35" s="35">
        <f>Main!K30*Mask!M$12</f>
        <v>0</v>
      </c>
      <c r="Y35" s="35">
        <f>Main!L30*Mask!N$12</f>
        <v>0</v>
      </c>
      <c r="Z35" s="35">
        <f>Main!M30*Mask!O$12</f>
        <v>96.390620672587545</v>
      </c>
      <c r="AA35" s="35">
        <f>Main!N30*Mask!P$12</f>
        <v>0</v>
      </c>
      <c r="AB35" s="35">
        <f>Main!O30*Mask!Q$12</f>
        <v>0</v>
      </c>
      <c r="AC35" s="35">
        <f>Main!P30*Mask!R$12</f>
        <v>0</v>
      </c>
      <c r="AD35" s="35">
        <f>Main!Q30*Mask!S$12</f>
        <v>0</v>
      </c>
      <c r="AE35" s="35">
        <f>Main!R30*Mask!T$12</f>
        <v>0</v>
      </c>
      <c r="AF35" s="35">
        <f>Main!S30*Mask!U$12</f>
        <v>0</v>
      </c>
      <c r="AG35" s="35">
        <f>Main!T30*Mask!V$12</f>
        <v>0</v>
      </c>
      <c r="AH35" s="35">
        <f>Main!U30*Mask!W$12</f>
        <v>0</v>
      </c>
      <c r="AI35" s="35">
        <f>Main!V30*Mask!X$12</f>
        <v>0</v>
      </c>
      <c r="AJ35" s="35">
        <f>Main!W30*Mask!Y$12</f>
        <v>0</v>
      </c>
      <c r="AK35" s="35">
        <f>Main!X30*Mask!Z$12</f>
        <v>0</v>
      </c>
      <c r="AL35" s="35">
        <f>Main!Y30*Mask!AA$12</f>
        <v>0</v>
      </c>
      <c r="AM35" s="35">
        <f>Main!Z30*Mask!AB$12</f>
        <v>0</v>
      </c>
      <c r="AN35" s="35"/>
      <c r="AO35" s="35">
        <f>IF(OR($A$1&lt;=Main!AA$4,ISBLANK($N35)),0,Main!AA30)</f>
        <v>60.457349904154874</v>
      </c>
      <c r="AP35" s="35">
        <f>IF(OR($A$1&lt;=Main!AB$4,ISBLANK($N35)),0,Main!AB30)</f>
        <v>0</v>
      </c>
      <c r="AQ35" s="35">
        <f>IF(OR($A$1&lt;=Main!AC$4,ISBLANK($N35)),0,Main!AC30)</f>
        <v>0</v>
      </c>
      <c r="AR35" s="35">
        <f>IF(OR($A$1&lt;=Main!AD$4,ISBLANK($N35)),0,Main!AD30)</f>
        <v>0</v>
      </c>
      <c r="AS35" s="35">
        <f>IF(OR($A$1&lt;=Main!AE$4,ISBLANK($N35)),0,Main!AE30)</f>
        <v>0</v>
      </c>
      <c r="AT35" s="35">
        <f>IF(OR($A$1&lt;=Main!AF$4,ISBLANK($N35)),0,Main!AF30)</f>
        <v>0</v>
      </c>
      <c r="AU35" s="35">
        <f>IF(OR($A$1&lt;=Main!AG$4,ISBLANK($N35)),0,Main!AG30)</f>
        <v>0</v>
      </c>
      <c r="AV35" s="35">
        <f>IF(OR($A$1&lt;=Main!AH$4,ISBLANK($N35)),0,Main!AH30)</f>
        <v>0</v>
      </c>
      <c r="AW35" s="35">
        <f>IF(OR($A$1&lt;=Main!AI$4,ISBLANK($N35)),0,Main!AI30)</f>
        <v>0</v>
      </c>
      <c r="AX35" s="35">
        <f>IF(OR($A$1&lt;=Main!AJ$4,ISBLANK($N35)),0,Main!AJ30)</f>
        <v>0</v>
      </c>
      <c r="AY35" s="35">
        <f>IF(OR($A$1&lt;=Main!AK$4,ISBLANK($N35)),0,Main!AK30)</f>
        <v>0</v>
      </c>
      <c r="AZ35" s="35">
        <f>IF(OR($A$1&lt;=Main!AL$4,ISBLANK($N35)),0,Main!AL30)</f>
        <v>0</v>
      </c>
      <c r="BA35" s="35">
        <f>IF(OR($A$1&lt;=Main!AM$4,ISBLANK($N35)),0,Main!AM30)</f>
        <v>0</v>
      </c>
      <c r="BB35" s="35">
        <f>IF(OR($A$1&lt;=Main!AN$4,ISBLANK($N35)),0,Main!AN30)</f>
        <v>0</v>
      </c>
      <c r="BC35" s="35">
        <f>IF(OR($A$1&lt;=Main!AO$4,ISBLANK($N35)),0,Main!AO30)</f>
        <v>0</v>
      </c>
      <c r="BD35" s="35">
        <f>IF(OR($A$1&lt;=Main!AP$4,ISBLANK($N35)),0,Main!AP30)</f>
        <v>0</v>
      </c>
      <c r="BE35" s="35">
        <f>IF(OR($A$1&lt;=Main!AQ$4,ISBLANK($N35)),0,Main!AQ30)</f>
        <v>0</v>
      </c>
      <c r="BF35" s="35">
        <f>IF(OR($A$1&lt;=Main!AR$4,ISBLANK($N35)),0,Main!AR30)</f>
        <v>0</v>
      </c>
      <c r="BG35" s="35">
        <f>IF(OR($A$1&lt;=Main!AS$4,ISBLANK($N35)),0,Main!AS30)</f>
        <v>0</v>
      </c>
      <c r="BH35" s="35">
        <f>IF(OR($A$1&lt;=Main!AT$4,ISBLANK($N35)),0,Main!AT30)</f>
        <v>0</v>
      </c>
      <c r="BI35" s="35">
        <f>IF(OR($A$1&lt;=Main!AU$4,ISBLANK($N35)),0,Main!AU30)</f>
        <v>0</v>
      </c>
      <c r="BJ35" s="35">
        <f>IF(OR($A$1&lt;=Main!AV$4,ISBLANK($N35)),0,Main!AV30)</f>
        <v>0</v>
      </c>
    </row>
    <row r="36" spans="1:62">
      <c r="A36" s="37"/>
      <c r="B36" s="37"/>
      <c r="C36" s="37" t="str">
        <f>IF(ISBLANK($A36),"",VLOOKUP($K36,Main!BC$6:BD$150,2,0))</f>
        <v/>
      </c>
      <c r="D36" s="43">
        <f t="shared" si="3"/>
        <v>0</v>
      </c>
      <c r="F36" s="6">
        <f>VLOOKUP($E36,Mask!$A$2:$C$102,$M$8,0)</f>
        <v>0</v>
      </c>
      <c r="G36" s="44">
        <f t="shared" si="4"/>
        <v>0</v>
      </c>
      <c r="K36" s="6" t="str">
        <f t="shared" si="0"/>
        <v/>
      </c>
      <c r="L36" s="35">
        <f t="shared" si="1"/>
        <v>0</v>
      </c>
      <c r="M36" s="6">
        <v>1</v>
      </c>
      <c r="N36" s="35" t="str">
        <f>Main!$A31&amp;Main!$B31</f>
        <v>ОсининаАлександра</v>
      </c>
      <c r="O36" s="145">
        <f t="shared" si="2"/>
        <v>0</v>
      </c>
      <c r="P36" s="150">
        <f t="shared" si="5"/>
        <v>34</v>
      </c>
      <c r="Q36" s="150">
        <f ca="1">IF(Main!$AY31&lt;&gt;"#",$P36-Main!$AY31,"#")</f>
        <v>8</v>
      </c>
      <c r="R36" s="35">
        <f>Main!E31*Mask!G$12</f>
        <v>0</v>
      </c>
      <c r="S36" s="35">
        <f>Main!F31*Mask!H$12</f>
        <v>0</v>
      </c>
      <c r="T36" s="35">
        <f>Main!G31*Mask!I$12</f>
        <v>0</v>
      </c>
      <c r="U36" s="35">
        <f>Main!H31*Mask!J$12</f>
        <v>0</v>
      </c>
      <c r="V36" s="35">
        <f>Main!I31*Mask!K$12</f>
        <v>0</v>
      </c>
      <c r="W36" s="35">
        <f>Main!J31*Mask!L$12</f>
        <v>0</v>
      </c>
      <c r="X36" s="35">
        <f>Main!K31*Mask!M$12</f>
        <v>0</v>
      </c>
      <c r="Y36" s="35">
        <f>Main!L31*Mask!N$12</f>
        <v>0</v>
      </c>
      <c r="Z36" s="35">
        <f>Main!M31*Mask!O$12</f>
        <v>0</v>
      </c>
      <c r="AA36" s="35">
        <f>Main!N31*Mask!P$12</f>
        <v>0</v>
      </c>
      <c r="AB36" s="35">
        <f>Main!O31*Mask!Q$12</f>
        <v>0</v>
      </c>
      <c r="AC36" s="35">
        <f>Main!P31*Mask!R$12</f>
        <v>0</v>
      </c>
      <c r="AD36" s="35">
        <f>Main!Q31*Mask!S$12</f>
        <v>0</v>
      </c>
      <c r="AE36" s="35">
        <f>Main!R31*Mask!T$12</f>
        <v>0</v>
      </c>
      <c r="AF36" s="35">
        <f>Main!S31*Mask!U$12</f>
        <v>0</v>
      </c>
      <c r="AG36" s="35">
        <f>Main!T31*Mask!V$12</f>
        <v>0</v>
      </c>
      <c r="AH36" s="35">
        <f>Main!U31*Mask!W$12</f>
        <v>0</v>
      </c>
      <c r="AI36" s="35">
        <f>Main!V31*Mask!X$12</f>
        <v>0</v>
      </c>
      <c r="AJ36" s="35">
        <f>Main!W31*Mask!Y$12</f>
        <v>0</v>
      </c>
      <c r="AK36" s="35">
        <f>Main!X31*Mask!Z$12</f>
        <v>0</v>
      </c>
      <c r="AL36" s="35">
        <f>Main!Y31*Mask!AA$12</f>
        <v>0</v>
      </c>
      <c r="AM36" s="35">
        <f>Main!Z31*Mask!AB$12</f>
        <v>0</v>
      </c>
      <c r="AN36" s="35"/>
      <c r="AO36" s="35">
        <f>IF(OR($A$1&lt;=Main!AA$4,ISBLANK($N36)),0,Main!AA31)</f>
        <v>0</v>
      </c>
      <c r="AP36" s="35">
        <f>IF(OR($A$1&lt;=Main!AB$4,ISBLANK($N36)),0,Main!AB31)</f>
        <v>0</v>
      </c>
      <c r="AQ36" s="35">
        <f>IF(OR($A$1&lt;=Main!AC$4,ISBLANK($N36)),0,Main!AC31)</f>
        <v>0</v>
      </c>
      <c r="AR36" s="35">
        <f>IF(OR($A$1&lt;=Main!AD$4,ISBLANK($N36)),0,Main!AD31)</f>
        <v>0</v>
      </c>
      <c r="AS36" s="35">
        <f>IF(OR($A$1&lt;=Main!AE$4,ISBLANK($N36)),0,Main!AE31)</f>
        <v>0</v>
      </c>
      <c r="AT36" s="35">
        <f>IF(OR($A$1&lt;=Main!AF$4,ISBLANK($N36)),0,Main!AF31)</f>
        <v>0</v>
      </c>
      <c r="AU36" s="35">
        <f>IF(OR($A$1&lt;=Main!AG$4,ISBLANK($N36)),0,Main!AG31)</f>
        <v>0</v>
      </c>
      <c r="AV36" s="35">
        <f>IF(OR($A$1&lt;=Main!AH$4,ISBLANK($N36)),0,Main!AH31)</f>
        <v>0</v>
      </c>
      <c r="AW36" s="35">
        <f>IF(OR($A$1&lt;=Main!AI$4,ISBLANK($N36)),0,Main!AI31)</f>
        <v>0</v>
      </c>
      <c r="AX36" s="35">
        <f>IF(OR($A$1&lt;=Main!AJ$4,ISBLANK($N36)),0,Main!AJ31)</f>
        <v>0</v>
      </c>
      <c r="AY36" s="35">
        <f>IF(OR($A$1&lt;=Main!AK$4,ISBLANK($N36)),0,Main!AK31)</f>
        <v>0</v>
      </c>
      <c r="AZ36" s="35">
        <f>IF(OR($A$1&lt;=Main!AL$4,ISBLANK($N36)),0,Main!AL31)</f>
        <v>0</v>
      </c>
      <c r="BA36" s="35">
        <f>IF(OR($A$1&lt;=Main!AM$4,ISBLANK($N36)),0,Main!AM31)</f>
        <v>0</v>
      </c>
      <c r="BB36" s="35">
        <f>IF(OR($A$1&lt;=Main!AN$4,ISBLANK($N36)),0,Main!AN31)</f>
        <v>0</v>
      </c>
      <c r="BC36" s="35">
        <f>IF(OR($A$1&lt;=Main!AO$4,ISBLANK($N36)),0,Main!AO31)</f>
        <v>0</v>
      </c>
      <c r="BD36" s="35">
        <f>IF(OR($A$1&lt;=Main!AP$4,ISBLANK($N36)),0,Main!AP31)</f>
        <v>0</v>
      </c>
      <c r="BE36" s="35">
        <f>IF(OR($A$1&lt;=Main!AQ$4,ISBLANK($N36)),0,Main!AQ31)</f>
        <v>0</v>
      </c>
      <c r="BF36" s="35">
        <f>IF(OR($A$1&lt;=Main!AR$4,ISBLANK($N36)),0,Main!AR31)</f>
        <v>0</v>
      </c>
      <c r="BG36" s="35">
        <f>IF(OR($A$1&lt;=Main!AS$4,ISBLANK($N36)),0,Main!AS31)</f>
        <v>0</v>
      </c>
      <c r="BH36" s="35">
        <f>IF(OR($A$1&lt;=Main!AT$4,ISBLANK($N36)),0,Main!AT31)</f>
        <v>0</v>
      </c>
      <c r="BI36" s="35">
        <f>IF(OR($A$1&lt;=Main!AU$4,ISBLANK($N36)),0,Main!AU31)</f>
        <v>0</v>
      </c>
      <c r="BJ36" s="35">
        <f>IF(OR($A$1&lt;=Main!AV$4,ISBLANK($N36)),0,Main!AV31)</f>
        <v>0</v>
      </c>
    </row>
    <row r="37" spans="1:62">
      <c r="A37" s="37"/>
      <c r="B37" s="37"/>
      <c r="C37" s="37" t="str">
        <f>IF(ISBLANK($A37),"",VLOOKUP($K37,Main!BC$6:BD$150,2,0))</f>
        <v/>
      </c>
      <c r="D37" s="43">
        <f t="shared" si="3"/>
        <v>0</v>
      </c>
      <c r="F37" s="6">
        <f>VLOOKUP($E37,Mask!$A$2:$C$102,$M$8,0)</f>
        <v>0</v>
      </c>
      <c r="G37" s="44">
        <f t="shared" si="4"/>
        <v>0</v>
      </c>
      <c r="K37" s="6" t="str">
        <f t="shared" si="0"/>
        <v/>
      </c>
      <c r="L37" s="35">
        <f t="shared" si="1"/>
        <v>0</v>
      </c>
      <c r="M37" s="6">
        <v>1</v>
      </c>
      <c r="N37" s="35" t="str">
        <f>Main!$A32&amp;Main!$B32</f>
        <v>ФоминаНаталья</v>
      </c>
      <c r="O37" s="145">
        <f t="shared" si="2"/>
        <v>0</v>
      </c>
      <c r="P37" s="150">
        <f t="shared" si="5"/>
        <v>34</v>
      </c>
      <c r="Q37" s="150">
        <f ca="1">IF(Main!$AY32&lt;&gt;"#",$P37-Main!$AY32,"#")</f>
        <v>7</v>
      </c>
      <c r="R37" s="35">
        <f>Main!E32*Mask!G$12</f>
        <v>0</v>
      </c>
      <c r="S37" s="35">
        <f>Main!F32*Mask!H$12</f>
        <v>0</v>
      </c>
      <c r="T37" s="35">
        <f>Main!G32*Mask!I$12</f>
        <v>0</v>
      </c>
      <c r="U37" s="35">
        <f>Main!H32*Mask!J$12</f>
        <v>0</v>
      </c>
      <c r="V37" s="35">
        <f>Main!I32*Mask!K$12</f>
        <v>0</v>
      </c>
      <c r="W37" s="35">
        <f>Main!J32*Mask!L$12</f>
        <v>0</v>
      </c>
      <c r="X37" s="35">
        <f>Main!K32*Mask!M$12</f>
        <v>0</v>
      </c>
      <c r="Y37" s="35">
        <f>Main!L32*Mask!N$12</f>
        <v>0</v>
      </c>
      <c r="Z37" s="35">
        <f>Main!M32*Mask!O$12</f>
        <v>0</v>
      </c>
      <c r="AA37" s="35">
        <f>Main!N32*Mask!P$12</f>
        <v>0</v>
      </c>
      <c r="AB37" s="35">
        <f>Main!O32*Mask!Q$12</f>
        <v>0</v>
      </c>
      <c r="AC37" s="35">
        <f>Main!P32*Mask!R$12</f>
        <v>0</v>
      </c>
      <c r="AD37" s="35">
        <f>Main!Q32*Mask!S$12</f>
        <v>0</v>
      </c>
      <c r="AE37" s="35">
        <f>Main!R32*Mask!T$12</f>
        <v>0</v>
      </c>
      <c r="AF37" s="35">
        <f>Main!S32*Mask!U$12</f>
        <v>0</v>
      </c>
      <c r="AG37" s="35">
        <f>Main!T32*Mask!V$12</f>
        <v>0</v>
      </c>
      <c r="AH37" s="35">
        <f>Main!U32*Mask!W$12</f>
        <v>0</v>
      </c>
      <c r="AI37" s="35">
        <f>Main!V32*Mask!X$12</f>
        <v>0</v>
      </c>
      <c r="AJ37" s="35">
        <f>Main!W32*Mask!Y$12</f>
        <v>0</v>
      </c>
      <c r="AK37" s="35">
        <f>Main!X32*Mask!Z$12</f>
        <v>0</v>
      </c>
      <c r="AL37" s="35">
        <f>Main!Y32*Mask!AA$12</f>
        <v>0</v>
      </c>
      <c r="AM37" s="35">
        <f>Main!Z32*Mask!AB$12</f>
        <v>0</v>
      </c>
      <c r="AN37" s="35"/>
      <c r="AO37" s="35">
        <f>IF(OR($A$1&lt;=Main!AA$4,ISBLANK($N37)),0,Main!AA32)</f>
        <v>0</v>
      </c>
      <c r="AP37" s="35">
        <f>IF(OR($A$1&lt;=Main!AB$4,ISBLANK($N37)),0,Main!AB32)</f>
        <v>0</v>
      </c>
      <c r="AQ37" s="35">
        <f>IF(OR($A$1&lt;=Main!AC$4,ISBLANK($N37)),0,Main!AC32)</f>
        <v>0</v>
      </c>
      <c r="AR37" s="35">
        <f>IF(OR($A$1&lt;=Main!AD$4,ISBLANK($N37)),0,Main!AD32)</f>
        <v>0</v>
      </c>
      <c r="AS37" s="35">
        <f>IF(OR($A$1&lt;=Main!AE$4,ISBLANK($N37)),0,Main!AE32)</f>
        <v>0</v>
      </c>
      <c r="AT37" s="35">
        <f>IF(OR($A$1&lt;=Main!AF$4,ISBLANK($N37)),0,Main!AF32)</f>
        <v>0</v>
      </c>
      <c r="AU37" s="35">
        <f>IF(OR($A$1&lt;=Main!AG$4,ISBLANK($N37)),0,Main!AG32)</f>
        <v>0</v>
      </c>
      <c r="AV37" s="35">
        <f>IF(OR($A$1&lt;=Main!AH$4,ISBLANK($N37)),0,Main!AH32)</f>
        <v>0</v>
      </c>
      <c r="AW37" s="35">
        <f>IF(OR($A$1&lt;=Main!AI$4,ISBLANK($N37)),0,Main!AI32)</f>
        <v>0</v>
      </c>
      <c r="AX37" s="35">
        <f>IF(OR($A$1&lt;=Main!AJ$4,ISBLANK($N37)),0,Main!AJ32)</f>
        <v>0</v>
      </c>
      <c r="AY37" s="35">
        <f>IF(OR($A$1&lt;=Main!AK$4,ISBLANK($N37)),0,Main!AK32)</f>
        <v>0</v>
      </c>
      <c r="AZ37" s="35">
        <f>IF(OR($A$1&lt;=Main!AL$4,ISBLANK($N37)),0,Main!AL32)</f>
        <v>0</v>
      </c>
      <c r="BA37" s="35">
        <f>IF(OR($A$1&lt;=Main!AM$4,ISBLANK($N37)),0,Main!AM32)</f>
        <v>0</v>
      </c>
      <c r="BB37" s="35">
        <f>IF(OR($A$1&lt;=Main!AN$4,ISBLANK($N37)),0,Main!AN32)</f>
        <v>0</v>
      </c>
      <c r="BC37" s="35">
        <f>IF(OR($A$1&lt;=Main!AO$4,ISBLANK($N37)),0,Main!AO32)</f>
        <v>0</v>
      </c>
      <c r="BD37" s="35">
        <f>IF(OR($A$1&lt;=Main!AP$4,ISBLANK($N37)),0,Main!AP32)</f>
        <v>0</v>
      </c>
      <c r="BE37" s="35">
        <f>IF(OR($A$1&lt;=Main!AQ$4,ISBLANK($N37)),0,Main!AQ32)</f>
        <v>0</v>
      </c>
      <c r="BF37" s="35">
        <f>IF(OR($A$1&lt;=Main!AR$4,ISBLANK($N37)),0,Main!AR32)</f>
        <v>0</v>
      </c>
      <c r="BG37" s="35">
        <f>IF(OR($A$1&lt;=Main!AS$4,ISBLANK($N37)),0,Main!AS32)</f>
        <v>0</v>
      </c>
      <c r="BH37" s="35">
        <f>IF(OR($A$1&lt;=Main!AT$4,ISBLANK($N37)),0,Main!AT32)</f>
        <v>0</v>
      </c>
      <c r="BI37" s="35">
        <f>IF(OR($A$1&lt;=Main!AU$4,ISBLANK($N37)),0,Main!AU32)</f>
        <v>0</v>
      </c>
      <c r="BJ37" s="35">
        <f>IF(OR($A$1&lt;=Main!AV$4,ISBLANK($N37)),0,Main!AV32)</f>
        <v>0</v>
      </c>
    </row>
    <row r="38" spans="1:62">
      <c r="A38" s="37"/>
      <c r="B38" s="37"/>
      <c r="C38" s="37" t="str">
        <f>IF(ISBLANK($A38),"",VLOOKUP($K38,Main!BC$6:BD$150,2,0))</f>
        <v/>
      </c>
      <c r="D38" s="43">
        <f t="shared" si="3"/>
        <v>0</v>
      </c>
      <c r="F38" s="6">
        <f>VLOOKUP($E38,Mask!$A$2:$C$102,$M$8,0)</f>
        <v>0</v>
      </c>
      <c r="G38" s="44">
        <f t="shared" si="4"/>
        <v>0</v>
      </c>
      <c r="K38" s="6" t="str">
        <f t="shared" si="0"/>
        <v/>
      </c>
      <c r="L38" s="35">
        <f t="shared" si="1"/>
        <v>0</v>
      </c>
      <c r="M38" s="6">
        <v>1</v>
      </c>
      <c r="N38" s="35" t="str">
        <f>Main!$A33&amp;Main!$B33</f>
        <v>ФесенкоДарья</v>
      </c>
      <c r="O38" s="145">
        <f t="shared" si="2"/>
        <v>48.600589042842572</v>
      </c>
      <c r="P38" s="150">
        <f t="shared" si="5"/>
        <v>22</v>
      </c>
      <c r="Q38" s="150">
        <f ca="1">IF(Main!$AY33&lt;&gt;"#",$P38-Main!$AY33,"#")</f>
        <v>-6</v>
      </c>
      <c r="R38" s="35">
        <f>Main!E33*Mask!G$12</f>
        <v>0</v>
      </c>
      <c r="S38" s="35">
        <f>Main!F33*Mask!H$12</f>
        <v>0</v>
      </c>
      <c r="T38" s="35">
        <f>Main!G33*Mask!I$12</f>
        <v>0</v>
      </c>
      <c r="U38" s="35">
        <f>Main!H33*Mask!J$12</f>
        <v>0</v>
      </c>
      <c r="V38" s="35">
        <f>Main!I33*Mask!K$12</f>
        <v>0</v>
      </c>
      <c r="W38" s="35">
        <f>Main!J33*Mask!L$12</f>
        <v>0</v>
      </c>
      <c r="X38" s="35">
        <f>Main!K33*Mask!M$12</f>
        <v>0</v>
      </c>
      <c r="Y38" s="35">
        <f>Main!L33*Mask!N$12</f>
        <v>0</v>
      </c>
      <c r="Z38" s="35">
        <f>Main!M33*Mask!O$12</f>
        <v>0</v>
      </c>
      <c r="AA38" s="35">
        <f>Main!N33*Mask!P$12</f>
        <v>0</v>
      </c>
      <c r="AB38" s="35">
        <f>Main!O33*Mask!Q$12</f>
        <v>0</v>
      </c>
      <c r="AC38" s="35">
        <f>Main!P33*Mask!R$12</f>
        <v>0</v>
      </c>
      <c r="AD38" s="35">
        <f>Main!Q33*Mask!S$12</f>
        <v>0</v>
      </c>
      <c r="AE38" s="35">
        <f>Main!R33*Mask!T$12</f>
        <v>0</v>
      </c>
      <c r="AF38" s="35">
        <f>Main!S33*Mask!U$12</f>
        <v>0</v>
      </c>
      <c r="AG38" s="35">
        <f>Main!T33*Mask!V$12</f>
        <v>0</v>
      </c>
      <c r="AH38" s="35">
        <f>Main!U33*Mask!W$12</f>
        <v>0</v>
      </c>
      <c r="AI38" s="35">
        <f>Main!V33*Mask!X$12</f>
        <v>0</v>
      </c>
      <c r="AJ38" s="35">
        <f>Main!W33*Mask!Y$12</f>
        <v>0</v>
      </c>
      <c r="AK38" s="35">
        <f>Main!X33*Mask!Z$12</f>
        <v>0</v>
      </c>
      <c r="AL38" s="35">
        <f>Main!Y33*Mask!AA$12</f>
        <v>0</v>
      </c>
      <c r="AM38" s="35">
        <f>Main!Z33*Mask!AB$12</f>
        <v>0</v>
      </c>
      <c r="AN38" s="35"/>
      <c r="AO38" s="35">
        <f>IF(OR($A$1&lt;=Main!AA$4,ISBLANK($N38)),0,Main!AA33)</f>
        <v>0</v>
      </c>
      <c r="AP38" s="35">
        <f>IF(OR($A$1&lt;=Main!AB$4,ISBLANK($N38)),0,Main!AB33)</f>
        <v>0</v>
      </c>
      <c r="AQ38" s="35">
        <f>IF(OR($A$1&lt;=Main!AC$4,ISBLANK($N38)),0,Main!AC33)</f>
        <v>0</v>
      </c>
      <c r="AR38" s="35">
        <f>IF(OR($A$1&lt;=Main!AD$4,ISBLANK($N38)),0,Main!AD33)</f>
        <v>0</v>
      </c>
      <c r="AS38" s="35">
        <f>IF(OR($A$1&lt;=Main!AE$4,ISBLANK($N38)),0,Main!AE33)</f>
        <v>0</v>
      </c>
      <c r="AT38" s="35">
        <f>IF(OR($A$1&lt;=Main!AF$4,ISBLANK($N38)),0,Main!AF33)</f>
        <v>48.600589042842572</v>
      </c>
      <c r="AU38" s="35">
        <f>IF(OR($A$1&lt;=Main!AG$4,ISBLANK($N38)),0,Main!AG33)</f>
        <v>0</v>
      </c>
      <c r="AV38" s="35">
        <f>IF(OR($A$1&lt;=Main!AH$4,ISBLANK($N38)),0,Main!AH33)</f>
        <v>0</v>
      </c>
      <c r="AW38" s="35">
        <f>IF(OR($A$1&lt;=Main!AI$4,ISBLANK($N38)),0,Main!AI33)</f>
        <v>0</v>
      </c>
      <c r="AX38" s="35">
        <f>IF(OR($A$1&lt;=Main!AJ$4,ISBLANK($N38)),0,Main!AJ33)</f>
        <v>0</v>
      </c>
      <c r="AY38" s="35">
        <f>IF(OR($A$1&lt;=Main!AK$4,ISBLANK($N38)),0,Main!AK33)</f>
        <v>0</v>
      </c>
      <c r="AZ38" s="35">
        <f>IF(OR($A$1&lt;=Main!AL$4,ISBLANK($N38)),0,Main!AL33)</f>
        <v>0</v>
      </c>
      <c r="BA38" s="35">
        <f>IF(OR($A$1&lt;=Main!AM$4,ISBLANK($N38)),0,Main!AM33)</f>
        <v>0</v>
      </c>
      <c r="BB38" s="35">
        <f>IF(OR($A$1&lt;=Main!AN$4,ISBLANK($N38)),0,Main!AN33)</f>
        <v>0</v>
      </c>
      <c r="BC38" s="35">
        <f>IF(OR($A$1&lt;=Main!AO$4,ISBLANK($N38)),0,Main!AO33)</f>
        <v>0</v>
      </c>
      <c r="BD38" s="35">
        <f>IF(OR($A$1&lt;=Main!AP$4,ISBLANK($N38)),0,Main!AP33)</f>
        <v>0</v>
      </c>
      <c r="BE38" s="35">
        <f>IF(OR($A$1&lt;=Main!AQ$4,ISBLANK($N38)),0,Main!AQ33)</f>
        <v>0</v>
      </c>
      <c r="BF38" s="35">
        <f>IF(OR($A$1&lt;=Main!AR$4,ISBLANK($N38)),0,Main!AR33)</f>
        <v>0</v>
      </c>
      <c r="BG38" s="35">
        <f>IF(OR($A$1&lt;=Main!AS$4,ISBLANK($N38)),0,Main!AS33)</f>
        <v>0</v>
      </c>
      <c r="BH38" s="35">
        <f>IF(OR($A$1&lt;=Main!AT$4,ISBLANK($N38)),0,Main!AT33)</f>
        <v>0</v>
      </c>
      <c r="BI38" s="35">
        <f>IF(OR($A$1&lt;=Main!AU$4,ISBLANK($N38)),0,Main!AU33)</f>
        <v>0</v>
      </c>
      <c r="BJ38" s="35">
        <f>IF(OR($A$1&lt;=Main!AV$4,ISBLANK($N38)),0,Main!AV33)</f>
        <v>0</v>
      </c>
    </row>
    <row r="39" spans="1:62">
      <c r="A39" s="37"/>
      <c r="B39" s="37"/>
      <c r="C39" s="37" t="str">
        <f>IF(ISBLANK($A39),"",VLOOKUP($K39,Main!BC$6:BD$150,2,0))</f>
        <v/>
      </c>
      <c r="D39" s="43">
        <f t="shared" si="3"/>
        <v>0</v>
      </c>
      <c r="F39" s="6">
        <f>VLOOKUP($E39,Mask!$A$2:$C$102,$M$8,0)</f>
        <v>0</v>
      </c>
      <c r="G39" s="44">
        <f t="shared" si="4"/>
        <v>0</v>
      </c>
      <c r="K39" s="6" t="str">
        <f t="shared" si="0"/>
        <v/>
      </c>
      <c r="L39" s="35">
        <f t="shared" si="1"/>
        <v>0</v>
      </c>
      <c r="M39" s="6">
        <v>1</v>
      </c>
      <c r="N39" s="35" t="str">
        <f>Main!$A34&amp;Main!$B34</f>
        <v>КарандееваАнна</v>
      </c>
      <c r="O39" s="145">
        <f t="shared" si="2"/>
        <v>45.097501318654423</v>
      </c>
      <c r="P39" s="150">
        <f t="shared" si="5"/>
        <v>24</v>
      </c>
      <c r="Q39" s="150">
        <f ca="1">IF(Main!$AY34&lt;&gt;"#",$P39-Main!$AY34,"#")</f>
        <v>-5</v>
      </c>
      <c r="R39" s="35">
        <f>Main!E34*Mask!G$12</f>
        <v>0</v>
      </c>
      <c r="S39" s="35">
        <f>Main!F34*Mask!H$12</f>
        <v>0</v>
      </c>
      <c r="T39" s="35">
        <f>Main!G34*Mask!I$12</f>
        <v>0</v>
      </c>
      <c r="U39" s="35">
        <f>Main!H34*Mask!J$12</f>
        <v>0</v>
      </c>
      <c r="V39" s="35">
        <f>Main!I34*Mask!K$12</f>
        <v>0</v>
      </c>
      <c r="W39" s="35">
        <f>Main!J34*Mask!L$12</f>
        <v>0</v>
      </c>
      <c r="X39" s="35">
        <f>Main!K34*Mask!M$12</f>
        <v>0</v>
      </c>
      <c r="Y39" s="35">
        <f>Main!L34*Mask!N$12</f>
        <v>0</v>
      </c>
      <c r="Z39" s="35">
        <f>Main!M34*Mask!O$12</f>
        <v>0</v>
      </c>
      <c r="AA39" s="35">
        <f>Main!N34*Mask!P$12</f>
        <v>0</v>
      </c>
      <c r="AB39" s="35">
        <f>Main!O34*Mask!Q$12</f>
        <v>0</v>
      </c>
      <c r="AC39" s="35">
        <f>Main!P34*Mask!R$12</f>
        <v>0</v>
      </c>
      <c r="AD39" s="35">
        <f>Main!Q34*Mask!S$12</f>
        <v>0</v>
      </c>
      <c r="AE39" s="35">
        <f>Main!R34*Mask!T$12</f>
        <v>0</v>
      </c>
      <c r="AF39" s="35">
        <f>Main!S34*Mask!U$12</f>
        <v>0</v>
      </c>
      <c r="AG39" s="35">
        <f>Main!T34*Mask!V$12</f>
        <v>0</v>
      </c>
      <c r="AH39" s="35">
        <f>Main!U34*Mask!W$12</f>
        <v>0</v>
      </c>
      <c r="AI39" s="35">
        <f>Main!V34*Mask!X$12</f>
        <v>0</v>
      </c>
      <c r="AJ39" s="35">
        <f>Main!W34*Mask!Y$12</f>
        <v>0</v>
      </c>
      <c r="AK39" s="35">
        <f>Main!X34*Mask!Z$12</f>
        <v>0</v>
      </c>
      <c r="AL39" s="35">
        <f>Main!Y34*Mask!AA$12</f>
        <v>0</v>
      </c>
      <c r="AM39" s="35">
        <f>Main!Z34*Mask!AB$12</f>
        <v>0</v>
      </c>
      <c r="AN39" s="35"/>
      <c r="AO39" s="35">
        <f>IF(OR($A$1&lt;=Main!AA$4,ISBLANK($N39)),0,Main!AA34)</f>
        <v>10.882322982747876</v>
      </c>
      <c r="AP39" s="35">
        <f>IF(OR($A$1&lt;=Main!AB$4,ISBLANK($N39)),0,Main!AB34)</f>
        <v>0</v>
      </c>
      <c r="AQ39" s="35">
        <f>IF(OR($A$1&lt;=Main!AC$4,ISBLANK($N39)),0,Main!AC34)</f>
        <v>0</v>
      </c>
      <c r="AR39" s="35">
        <f>IF(OR($A$1&lt;=Main!AD$4,ISBLANK($N39)),0,Main!AD34)</f>
        <v>0</v>
      </c>
      <c r="AS39" s="35">
        <f>IF(OR($A$1&lt;=Main!AE$4,ISBLANK($N39)),0,Main!AE34)</f>
        <v>34.21517833590655</v>
      </c>
      <c r="AT39" s="35">
        <f>IF(OR($A$1&lt;=Main!AF$4,ISBLANK($N39)),0,Main!AF34)</f>
        <v>0</v>
      </c>
      <c r="AU39" s="35">
        <f>IF(OR($A$1&lt;=Main!AG$4,ISBLANK($N39)),0,Main!AG34)</f>
        <v>0</v>
      </c>
      <c r="AV39" s="35">
        <f>IF(OR($A$1&lt;=Main!AH$4,ISBLANK($N39)),0,Main!AH34)</f>
        <v>0</v>
      </c>
      <c r="AW39" s="35">
        <f>IF(OR($A$1&lt;=Main!AI$4,ISBLANK($N39)),0,Main!AI34)</f>
        <v>0</v>
      </c>
      <c r="AX39" s="35">
        <f>IF(OR($A$1&lt;=Main!AJ$4,ISBLANK($N39)),0,Main!AJ34)</f>
        <v>0</v>
      </c>
      <c r="AY39" s="35">
        <f>IF(OR($A$1&lt;=Main!AK$4,ISBLANK($N39)),0,Main!AK34)</f>
        <v>0</v>
      </c>
      <c r="AZ39" s="35">
        <f>IF(OR($A$1&lt;=Main!AL$4,ISBLANK($N39)),0,Main!AL34)</f>
        <v>0</v>
      </c>
      <c r="BA39" s="35">
        <f>IF(OR($A$1&lt;=Main!AM$4,ISBLANK($N39)),0,Main!AM34)</f>
        <v>0</v>
      </c>
      <c r="BB39" s="35">
        <f>IF(OR($A$1&lt;=Main!AN$4,ISBLANK($N39)),0,Main!AN34)</f>
        <v>0</v>
      </c>
      <c r="BC39" s="35">
        <f>IF(OR($A$1&lt;=Main!AO$4,ISBLANK($N39)),0,Main!AO34)</f>
        <v>0</v>
      </c>
      <c r="BD39" s="35">
        <f>IF(OR($A$1&lt;=Main!AP$4,ISBLANK($N39)),0,Main!AP34)</f>
        <v>0</v>
      </c>
      <c r="BE39" s="35">
        <f>IF(OR($A$1&lt;=Main!AQ$4,ISBLANK($N39)),0,Main!AQ34)</f>
        <v>0</v>
      </c>
      <c r="BF39" s="35">
        <f>IF(OR($A$1&lt;=Main!AR$4,ISBLANK($N39)),0,Main!AR34)</f>
        <v>0</v>
      </c>
      <c r="BG39" s="35">
        <f>IF(OR($A$1&lt;=Main!AS$4,ISBLANK($N39)),0,Main!AS34)</f>
        <v>0</v>
      </c>
      <c r="BH39" s="35">
        <f>IF(OR($A$1&lt;=Main!AT$4,ISBLANK($N39)),0,Main!AT34)</f>
        <v>0</v>
      </c>
      <c r="BI39" s="35">
        <f>IF(OR($A$1&lt;=Main!AU$4,ISBLANK($N39)),0,Main!AU34)</f>
        <v>0</v>
      </c>
      <c r="BJ39" s="35">
        <f>IF(OR($A$1&lt;=Main!AV$4,ISBLANK($N39)),0,Main!AV34)</f>
        <v>0</v>
      </c>
    </row>
    <row r="40" spans="1:62">
      <c r="A40" s="37"/>
      <c r="B40" s="37"/>
      <c r="C40" s="37" t="str">
        <f>IF(ISBLANK($A40),"",VLOOKUP($K40,Main!BC$6:BD$150,2,0))</f>
        <v/>
      </c>
      <c r="D40" s="43">
        <f t="shared" si="3"/>
        <v>0</v>
      </c>
      <c r="F40" s="6">
        <f>VLOOKUP($E40,Mask!$A$2:$C$102,$M$8,0)</f>
        <v>0</v>
      </c>
      <c r="G40" s="44">
        <f t="shared" si="4"/>
        <v>0</v>
      </c>
      <c r="K40" s="6" t="str">
        <f t="shared" si="0"/>
        <v/>
      </c>
      <c r="L40" s="35">
        <f t="shared" si="1"/>
        <v>0</v>
      </c>
      <c r="M40" s="6">
        <v>1</v>
      </c>
      <c r="N40" s="35" t="str">
        <f>Main!$A35&amp;Main!$B35</f>
        <v>РождественскаяОльга</v>
      </c>
      <c r="O40" s="145">
        <f t="shared" si="2"/>
        <v>0</v>
      </c>
      <c r="P40" s="150">
        <f t="shared" si="5"/>
        <v>34</v>
      </c>
      <c r="Q40" s="150">
        <f ca="1">IF(Main!$AY35&lt;&gt;"#",$P40-Main!$AY35,"#")</f>
        <v>4</v>
      </c>
      <c r="R40" s="35">
        <f>Main!E35*Mask!G$12</f>
        <v>0</v>
      </c>
      <c r="S40" s="35">
        <f>Main!F35*Mask!H$12</f>
        <v>0</v>
      </c>
      <c r="T40" s="35">
        <f>Main!G35*Mask!I$12</f>
        <v>0</v>
      </c>
      <c r="U40" s="35">
        <f>Main!H35*Mask!J$12</f>
        <v>0</v>
      </c>
      <c r="V40" s="35">
        <f>Main!I35*Mask!K$12</f>
        <v>0</v>
      </c>
      <c r="W40" s="35">
        <f>Main!J35*Mask!L$12</f>
        <v>0</v>
      </c>
      <c r="X40" s="35">
        <f>Main!K35*Mask!M$12</f>
        <v>0</v>
      </c>
      <c r="Y40" s="35">
        <f>Main!L35*Mask!N$12</f>
        <v>0</v>
      </c>
      <c r="Z40" s="35">
        <f>Main!M35*Mask!O$12</f>
        <v>0</v>
      </c>
      <c r="AA40" s="35">
        <f>Main!N35*Mask!P$12</f>
        <v>0</v>
      </c>
      <c r="AB40" s="35">
        <f>Main!O35*Mask!Q$12</f>
        <v>0</v>
      </c>
      <c r="AC40" s="35">
        <f>Main!P35*Mask!R$12</f>
        <v>0</v>
      </c>
      <c r="AD40" s="35">
        <f>Main!Q35*Mask!S$12</f>
        <v>0</v>
      </c>
      <c r="AE40" s="35">
        <f>Main!R35*Mask!T$12</f>
        <v>0</v>
      </c>
      <c r="AF40" s="35">
        <f>Main!S35*Mask!U$12</f>
        <v>0</v>
      </c>
      <c r="AG40" s="35">
        <f>Main!T35*Mask!V$12</f>
        <v>0</v>
      </c>
      <c r="AH40" s="35">
        <f>Main!U35*Mask!W$12</f>
        <v>0</v>
      </c>
      <c r="AI40" s="35">
        <f>Main!V35*Mask!X$12</f>
        <v>0</v>
      </c>
      <c r="AJ40" s="35">
        <f>Main!W35*Mask!Y$12</f>
        <v>0</v>
      </c>
      <c r="AK40" s="35">
        <f>Main!X35*Mask!Z$12</f>
        <v>0</v>
      </c>
      <c r="AL40" s="35">
        <f>Main!Y35*Mask!AA$12</f>
        <v>0</v>
      </c>
      <c r="AM40" s="35">
        <f>Main!Z35*Mask!AB$12</f>
        <v>0</v>
      </c>
      <c r="AN40" s="35"/>
      <c r="AO40" s="35">
        <f>IF(OR($A$1&lt;=Main!AA$4,ISBLANK($N40)),0,Main!AA35)</f>
        <v>0</v>
      </c>
      <c r="AP40" s="35">
        <f>IF(OR($A$1&lt;=Main!AB$4,ISBLANK($N40)),0,Main!AB35)</f>
        <v>0</v>
      </c>
      <c r="AQ40" s="35">
        <f>IF(OR($A$1&lt;=Main!AC$4,ISBLANK($N40)),0,Main!AC35)</f>
        <v>0</v>
      </c>
      <c r="AR40" s="35">
        <f>IF(OR($A$1&lt;=Main!AD$4,ISBLANK($N40)),0,Main!AD35)</f>
        <v>0</v>
      </c>
      <c r="AS40" s="35">
        <f>IF(OR($A$1&lt;=Main!AE$4,ISBLANK($N40)),0,Main!AE35)</f>
        <v>0</v>
      </c>
      <c r="AT40" s="35">
        <f>IF(OR($A$1&lt;=Main!AF$4,ISBLANK($N40)),0,Main!AF35)</f>
        <v>0</v>
      </c>
      <c r="AU40" s="35">
        <f>IF(OR($A$1&lt;=Main!AG$4,ISBLANK($N40)),0,Main!AG35)</f>
        <v>0</v>
      </c>
      <c r="AV40" s="35">
        <f>IF(OR($A$1&lt;=Main!AH$4,ISBLANK($N40)),0,Main!AH35)</f>
        <v>0</v>
      </c>
      <c r="AW40" s="35">
        <f>IF(OR($A$1&lt;=Main!AI$4,ISBLANK($N40)),0,Main!AI35)</f>
        <v>0</v>
      </c>
      <c r="AX40" s="35">
        <f>IF(OR($A$1&lt;=Main!AJ$4,ISBLANK($N40)),0,Main!AJ35)</f>
        <v>0</v>
      </c>
      <c r="AY40" s="35">
        <f>IF(OR($A$1&lt;=Main!AK$4,ISBLANK($N40)),0,Main!AK35)</f>
        <v>0</v>
      </c>
      <c r="AZ40" s="35">
        <f>IF(OR($A$1&lt;=Main!AL$4,ISBLANK($N40)),0,Main!AL35)</f>
        <v>0</v>
      </c>
      <c r="BA40" s="35">
        <f>IF(OR($A$1&lt;=Main!AM$4,ISBLANK($N40)),0,Main!AM35)</f>
        <v>0</v>
      </c>
      <c r="BB40" s="35">
        <f>IF(OR($A$1&lt;=Main!AN$4,ISBLANK($N40)),0,Main!AN35)</f>
        <v>0</v>
      </c>
      <c r="BC40" s="35">
        <f>IF(OR($A$1&lt;=Main!AO$4,ISBLANK($N40)),0,Main!AO35)</f>
        <v>0</v>
      </c>
      <c r="BD40" s="35">
        <f>IF(OR($A$1&lt;=Main!AP$4,ISBLANK($N40)),0,Main!AP35)</f>
        <v>0</v>
      </c>
      <c r="BE40" s="35">
        <f>IF(OR($A$1&lt;=Main!AQ$4,ISBLANK($N40)),0,Main!AQ35)</f>
        <v>0</v>
      </c>
      <c r="BF40" s="35">
        <f>IF(OR($A$1&lt;=Main!AR$4,ISBLANK($N40)),0,Main!AR35)</f>
        <v>0</v>
      </c>
      <c r="BG40" s="35">
        <f>IF(OR($A$1&lt;=Main!AS$4,ISBLANK($N40)),0,Main!AS35)</f>
        <v>0</v>
      </c>
      <c r="BH40" s="35">
        <f>IF(OR($A$1&lt;=Main!AT$4,ISBLANK($N40)),0,Main!AT35)</f>
        <v>0</v>
      </c>
      <c r="BI40" s="35">
        <f>IF(OR($A$1&lt;=Main!AU$4,ISBLANK($N40)),0,Main!AU35)</f>
        <v>0</v>
      </c>
      <c r="BJ40" s="35">
        <f>IF(OR($A$1&lt;=Main!AV$4,ISBLANK($N40)),0,Main!AV35)</f>
        <v>0</v>
      </c>
    </row>
    <row r="41" spans="1:62">
      <c r="A41" s="37"/>
      <c r="B41" s="37"/>
      <c r="C41" s="37" t="str">
        <f>IF(ISBLANK($A41),"",VLOOKUP($K41,Main!BC$6:BD$150,2,0))</f>
        <v/>
      </c>
      <c r="D41" s="43">
        <f t="shared" si="3"/>
        <v>0</v>
      </c>
      <c r="F41" s="6">
        <f>VLOOKUP($E41,Mask!$A$2:$C$102,$M$8,0)</f>
        <v>0</v>
      </c>
      <c r="G41" s="44">
        <f t="shared" si="4"/>
        <v>0</v>
      </c>
      <c r="K41" s="6" t="str">
        <f t="shared" si="0"/>
        <v/>
      </c>
      <c r="L41" s="35">
        <f t="shared" si="1"/>
        <v>0</v>
      </c>
      <c r="M41" s="6">
        <v>1</v>
      </c>
      <c r="N41" s="35" t="str">
        <f>Main!$A36&amp;Main!$B36</f>
        <v>БегуноваМария</v>
      </c>
      <c r="O41" s="145">
        <f t="shared" si="2"/>
        <v>0</v>
      </c>
      <c r="P41" s="150">
        <f t="shared" si="5"/>
        <v>34</v>
      </c>
      <c r="Q41" s="150">
        <f ca="1">IF(Main!$AY36&lt;&gt;"#",$P41-Main!$AY36,"#")</f>
        <v>3</v>
      </c>
      <c r="R41" s="35">
        <f>Main!E36*Mask!G$12</f>
        <v>0</v>
      </c>
      <c r="S41" s="35">
        <f>Main!F36*Mask!H$12</f>
        <v>0</v>
      </c>
      <c r="T41" s="35">
        <f>Main!G36*Mask!I$12</f>
        <v>0</v>
      </c>
      <c r="U41" s="35">
        <f>Main!H36*Mask!J$12</f>
        <v>0</v>
      </c>
      <c r="V41" s="35">
        <f>Main!I36*Mask!K$12</f>
        <v>0</v>
      </c>
      <c r="W41" s="35">
        <f>Main!J36*Mask!L$12</f>
        <v>0</v>
      </c>
      <c r="X41" s="35">
        <f>Main!K36*Mask!M$12</f>
        <v>0</v>
      </c>
      <c r="Y41" s="35">
        <f>Main!L36*Mask!N$12</f>
        <v>0</v>
      </c>
      <c r="Z41" s="35">
        <f>Main!M36*Mask!O$12</f>
        <v>0</v>
      </c>
      <c r="AA41" s="35">
        <f>Main!N36*Mask!P$12</f>
        <v>0</v>
      </c>
      <c r="AB41" s="35">
        <f>Main!O36*Mask!Q$12</f>
        <v>0</v>
      </c>
      <c r="AC41" s="35">
        <f>Main!P36*Mask!R$12</f>
        <v>0</v>
      </c>
      <c r="AD41" s="35">
        <f>Main!Q36*Mask!S$12</f>
        <v>0</v>
      </c>
      <c r="AE41" s="35">
        <f>Main!R36*Mask!T$12</f>
        <v>0</v>
      </c>
      <c r="AF41" s="35">
        <f>Main!S36*Mask!U$12</f>
        <v>0</v>
      </c>
      <c r="AG41" s="35">
        <f>Main!T36*Mask!V$12</f>
        <v>0</v>
      </c>
      <c r="AH41" s="35">
        <f>Main!U36*Mask!W$12</f>
        <v>0</v>
      </c>
      <c r="AI41" s="35">
        <f>Main!V36*Mask!X$12</f>
        <v>0</v>
      </c>
      <c r="AJ41" s="35">
        <f>Main!W36*Mask!Y$12</f>
        <v>0</v>
      </c>
      <c r="AK41" s="35">
        <f>Main!X36*Mask!Z$12</f>
        <v>0</v>
      </c>
      <c r="AL41" s="35">
        <f>Main!Y36*Mask!AA$12</f>
        <v>0</v>
      </c>
      <c r="AM41" s="35">
        <f>Main!Z36*Mask!AB$12</f>
        <v>0</v>
      </c>
      <c r="AN41" s="35"/>
      <c r="AO41" s="35">
        <f>IF(OR($A$1&lt;=Main!AA$4,ISBLANK($N41)),0,Main!AA36)</f>
        <v>0</v>
      </c>
      <c r="AP41" s="35">
        <f>IF(OR($A$1&lt;=Main!AB$4,ISBLANK($N41)),0,Main!AB36)</f>
        <v>0</v>
      </c>
      <c r="AQ41" s="35">
        <f>IF(OR($A$1&lt;=Main!AC$4,ISBLANK($N41)),0,Main!AC36)</f>
        <v>0</v>
      </c>
      <c r="AR41" s="35">
        <f>IF(OR($A$1&lt;=Main!AD$4,ISBLANK($N41)),0,Main!AD36)</f>
        <v>0</v>
      </c>
      <c r="AS41" s="35">
        <f>IF(OR($A$1&lt;=Main!AE$4,ISBLANK($N41)),0,Main!AE36)</f>
        <v>0</v>
      </c>
      <c r="AT41" s="35">
        <f>IF(OR($A$1&lt;=Main!AF$4,ISBLANK($N41)),0,Main!AF36)</f>
        <v>0</v>
      </c>
      <c r="AU41" s="35">
        <f>IF(OR($A$1&lt;=Main!AG$4,ISBLANK($N41)),0,Main!AG36)</f>
        <v>0</v>
      </c>
      <c r="AV41" s="35">
        <f>IF(OR($A$1&lt;=Main!AH$4,ISBLANK($N41)),0,Main!AH36)</f>
        <v>0</v>
      </c>
      <c r="AW41" s="35">
        <f>IF(OR($A$1&lt;=Main!AI$4,ISBLANK($N41)),0,Main!AI36)</f>
        <v>0</v>
      </c>
      <c r="AX41" s="35">
        <f>IF(OR($A$1&lt;=Main!AJ$4,ISBLANK($N41)),0,Main!AJ36)</f>
        <v>0</v>
      </c>
      <c r="AY41" s="35">
        <f>IF(OR($A$1&lt;=Main!AK$4,ISBLANK($N41)),0,Main!AK36)</f>
        <v>0</v>
      </c>
      <c r="AZ41" s="35">
        <f>IF(OR($A$1&lt;=Main!AL$4,ISBLANK($N41)),0,Main!AL36)</f>
        <v>0</v>
      </c>
      <c r="BA41" s="35">
        <f>IF(OR($A$1&lt;=Main!AM$4,ISBLANK($N41)),0,Main!AM36)</f>
        <v>0</v>
      </c>
      <c r="BB41" s="35">
        <f>IF(OR($A$1&lt;=Main!AN$4,ISBLANK($N41)),0,Main!AN36)</f>
        <v>0</v>
      </c>
      <c r="BC41" s="35">
        <f>IF(OR($A$1&lt;=Main!AO$4,ISBLANK($N41)),0,Main!AO36)</f>
        <v>0</v>
      </c>
      <c r="BD41" s="35">
        <f>IF(OR($A$1&lt;=Main!AP$4,ISBLANK($N41)),0,Main!AP36)</f>
        <v>0</v>
      </c>
      <c r="BE41" s="35">
        <f>IF(OR($A$1&lt;=Main!AQ$4,ISBLANK($N41)),0,Main!AQ36)</f>
        <v>0</v>
      </c>
      <c r="BF41" s="35">
        <f>IF(OR($A$1&lt;=Main!AR$4,ISBLANK($N41)),0,Main!AR36)</f>
        <v>0</v>
      </c>
      <c r="BG41" s="35">
        <f>IF(OR($A$1&lt;=Main!AS$4,ISBLANK($N41)),0,Main!AS36)</f>
        <v>0</v>
      </c>
      <c r="BH41" s="35">
        <f>IF(OR($A$1&lt;=Main!AT$4,ISBLANK($N41)),0,Main!AT36)</f>
        <v>0</v>
      </c>
      <c r="BI41" s="35">
        <f>IF(OR($A$1&lt;=Main!AU$4,ISBLANK($N41)),0,Main!AU36)</f>
        <v>0</v>
      </c>
      <c r="BJ41" s="35">
        <f>IF(OR($A$1&lt;=Main!AV$4,ISBLANK($N41)),0,Main!AV36)</f>
        <v>0</v>
      </c>
    </row>
    <row r="42" spans="1:62">
      <c r="A42" s="37"/>
      <c r="B42" s="37"/>
      <c r="C42" s="37" t="str">
        <f>IF(ISBLANK($A42),"",VLOOKUP($K42,Main!BC$6:BD$150,2,0))</f>
        <v/>
      </c>
      <c r="D42" s="43">
        <f t="shared" si="3"/>
        <v>0</v>
      </c>
      <c r="F42" s="6">
        <f>VLOOKUP($E42,Mask!$A$2:$C$102,$M$8,0)</f>
        <v>0</v>
      </c>
      <c r="G42" s="44">
        <f t="shared" si="4"/>
        <v>0</v>
      </c>
      <c r="K42" s="6" t="str">
        <f t="shared" si="0"/>
        <v/>
      </c>
      <c r="L42" s="35">
        <f t="shared" si="1"/>
        <v>0</v>
      </c>
      <c r="M42" s="6">
        <v>1</v>
      </c>
      <c r="N42" s="35" t="str">
        <f>Main!$A37&amp;Main!$B37</f>
        <v>МелетьеваВалерия</v>
      </c>
      <c r="O42" s="145">
        <f t="shared" si="2"/>
        <v>0</v>
      </c>
      <c r="P42" s="150">
        <f t="shared" si="5"/>
        <v>34</v>
      </c>
      <c r="Q42" s="150">
        <f ca="1">IF(Main!$AY37&lt;&gt;"#",$P42-Main!$AY37,"#")</f>
        <v>2</v>
      </c>
      <c r="R42" s="35">
        <f>Main!E37*Mask!G$12</f>
        <v>0</v>
      </c>
      <c r="S42" s="35">
        <f>Main!F37*Mask!H$12</f>
        <v>0</v>
      </c>
      <c r="T42" s="35">
        <f>Main!G37*Mask!I$12</f>
        <v>0</v>
      </c>
      <c r="U42" s="35">
        <f>Main!H37*Mask!J$12</f>
        <v>0</v>
      </c>
      <c r="V42" s="35">
        <f>Main!I37*Mask!K$12</f>
        <v>0</v>
      </c>
      <c r="W42" s="35">
        <f>Main!J37*Mask!L$12</f>
        <v>0</v>
      </c>
      <c r="X42" s="35">
        <f>Main!K37*Mask!M$12</f>
        <v>0</v>
      </c>
      <c r="Y42" s="35">
        <f>Main!L37*Mask!N$12</f>
        <v>0</v>
      </c>
      <c r="Z42" s="35">
        <f>Main!M37*Mask!O$12</f>
        <v>0</v>
      </c>
      <c r="AA42" s="35">
        <f>Main!N37*Mask!P$12</f>
        <v>0</v>
      </c>
      <c r="AB42" s="35">
        <f>Main!O37*Mask!Q$12</f>
        <v>0</v>
      </c>
      <c r="AC42" s="35">
        <f>Main!P37*Mask!R$12</f>
        <v>0</v>
      </c>
      <c r="AD42" s="35">
        <f>Main!Q37*Mask!S$12</f>
        <v>0</v>
      </c>
      <c r="AE42" s="35">
        <f>Main!R37*Mask!T$12</f>
        <v>0</v>
      </c>
      <c r="AF42" s="35">
        <f>Main!S37*Mask!U$12</f>
        <v>0</v>
      </c>
      <c r="AG42" s="35">
        <f>Main!T37*Mask!V$12</f>
        <v>0</v>
      </c>
      <c r="AH42" s="35">
        <f>Main!U37*Mask!W$12</f>
        <v>0</v>
      </c>
      <c r="AI42" s="35">
        <f>Main!V37*Mask!X$12</f>
        <v>0</v>
      </c>
      <c r="AJ42" s="35">
        <f>Main!W37*Mask!Y$12</f>
        <v>0</v>
      </c>
      <c r="AK42" s="35">
        <f>Main!X37*Mask!Z$12</f>
        <v>0</v>
      </c>
      <c r="AL42" s="35">
        <f>Main!Y37*Mask!AA$12</f>
        <v>0</v>
      </c>
      <c r="AM42" s="35">
        <f>Main!Z37*Mask!AB$12</f>
        <v>0</v>
      </c>
      <c r="AN42" s="35"/>
      <c r="AO42" s="35">
        <f>IF(OR($A$1&lt;=Main!AA$4,ISBLANK($N42)),0,Main!AA37)</f>
        <v>0</v>
      </c>
      <c r="AP42" s="35">
        <f>IF(OR($A$1&lt;=Main!AB$4,ISBLANK($N42)),0,Main!AB37)</f>
        <v>0</v>
      </c>
      <c r="AQ42" s="35">
        <f>IF(OR($A$1&lt;=Main!AC$4,ISBLANK($N42)),0,Main!AC37)</f>
        <v>0</v>
      </c>
      <c r="AR42" s="35">
        <f>IF(OR($A$1&lt;=Main!AD$4,ISBLANK($N42)),0,Main!AD37)</f>
        <v>0</v>
      </c>
      <c r="AS42" s="35">
        <f>IF(OR($A$1&lt;=Main!AE$4,ISBLANK($N42)),0,Main!AE37)</f>
        <v>0</v>
      </c>
      <c r="AT42" s="35">
        <f>IF(OR($A$1&lt;=Main!AF$4,ISBLANK($N42)),0,Main!AF37)</f>
        <v>0</v>
      </c>
      <c r="AU42" s="35">
        <f>IF(OR($A$1&lt;=Main!AG$4,ISBLANK($N42)),0,Main!AG37)</f>
        <v>0</v>
      </c>
      <c r="AV42" s="35">
        <f>IF(OR($A$1&lt;=Main!AH$4,ISBLANK($N42)),0,Main!AH37)</f>
        <v>0</v>
      </c>
      <c r="AW42" s="35">
        <f>IF(OR($A$1&lt;=Main!AI$4,ISBLANK($N42)),0,Main!AI37)</f>
        <v>0</v>
      </c>
      <c r="AX42" s="35">
        <f>IF(OR($A$1&lt;=Main!AJ$4,ISBLANK($N42)),0,Main!AJ37)</f>
        <v>0</v>
      </c>
      <c r="AY42" s="35">
        <f>IF(OR($A$1&lt;=Main!AK$4,ISBLANK($N42)),0,Main!AK37)</f>
        <v>0</v>
      </c>
      <c r="AZ42" s="35">
        <f>IF(OR($A$1&lt;=Main!AL$4,ISBLANK($N42)),0,Main!AL37)</f>
        <v>0</v>
      </c>
      <c r="BA42" s="35">
        <f>IF(OR($A$1&lt;=Main!AM$4,ISBLANK($N42)),0,Main!AM37)</f>
        <v>0</v>
      </c>
      <c r="BB42" s="35">
        <f>IF(OR($A$1&lt;=Main!AN$4,ISBLANK($N42)),0,Main!AN37)</f>
        <v>0</v>
      </c>
      <c r="BC42" s="35">
        <f>IF(OR($A$1&lt;=Main!AO$4,ISBLANK($N42)),0,Main!AO37)</f>
        <v>0</v>
      </c>
      <c r="BD42" s="35">
        <f>IF(OR($A$1&lt;=Main!AP$4,ISBLANK($N42)),0,Main!AP37)</f>
        <v>0</v>
      </c>
      <c r="BE42" s="35">
        <f>IF(OR($A$1&lt;=Main!AQ$4,ISBLANK($N42)),0,Main!AQ37)</f>
        <v>0</v>
      </c>
      <c r="BF42" s="35">
        <f>IF(OR($A$1&lt;=Main!AR$4,ISBLANK($N42)),0,Main!AR37)</f>
        <v>0</v>
      </c>
      <c r="BG42" s="35">
        <f>IF(OR($A$1&lt;=Main!AS$4,ISBLANK($N42)),0,Main!AS37)</f>
        <v>0</v>
      </c>
      <c r="BH42" s="35">
        <f>IF(OR($A$1&lt;=Main!AT$4,ISBLANK($N42)),0,Main!AT37)</f>
        <v>0</v>
      </c>
      <c r="BI42" s="35">
        <f>IF(OR($A$1&lt;=Main!AU$4,ISBLANK($N42)),0,Main!AU37)</f>
        <v>0</v>
      </c>
      <c r="BJ42" s="35">
        <f>IF(OR($A$1&lt;=Main!AV$4,ISBLANK($N42)),0,Main!AV37)</f>
        <v>0</v>
      </c>
    </row>
    <row r="43" spans="1:62">
      <c r="A43" s="37"/>
      <c r="B43" s="37"/>
      <c r="C43" s="37" t="str">
        <f>IF(ISBLANK($A43),"",VLOOKUP($K43,Main!BC$6:BD$150,2,0))</f>
        <v/>
      </c>
      <c r="D43" s="43">
        <f t="shared" si="3"/>
        <v>0</v>
      </c>
      <c r="F43" s="6">
        <f>VLOOKUP($E43,Mask!$A$2:$C$102,$M$8,0)</f>
        <v>0</v>
      </c>
      <c r="G43" s="44">
        <f t="shared" si="4"/>
        <v>0</v>
      </c>
      <c r="K43" s="6" t="str">
        <f t="shared" si="0"/>
        <v/>
      </c>
      <c r="L43" s="35">
        <f t="shared" si="1"/>
        <v>0</v>
      </c>
      <c r="M43" s="6">
        <v>1</v>
      </c>
      <c r="N43" s="35" t="str">
        <f>Main!$A38&amp;Main!$B38</f>
        <v>МурашкоДарья</v>
      </c>
      <c r="O43" s="145">
        <f t="shared" si="2"/>
        <v>35.345882940249147</v>
      </c>
      <c r="P43" s="150">
        <f t="shared" si="5"/>
        <v>27</v>
      </c>
      <c r="Q43" s="150">
        <f ca="1">IF(Main!$AY38&lt;&gt;"#",$P43-Main!$AY38,"#")</f>
        <v>-6</v>
      </c>
      <c r="R43" s="35">
        <f>Main!E38*Mask!G$12</f>
        <v>0</v>
      </c>
      <c r="S43" s="35">
        <f>Main!F38*Mask!H$12</f>
        <v>0</v>
      </c>
      <c r="T43" s="35">
        <f>Main!G38*Mask!I$12</f>
        <v>0</v>
      </c>
      <c r="U43" s="35">
        <f>Main!H38*Mask!J$12</f>
        <v>0</v>
      </c>
      <c r="V43" s="35">
        <f>Main!I38*Mask!K$12</f>
        <v>0</v>
      </c>
      <c r="W43" s="35">
        <f>Main!J38*Mask!L$12</f>
        <v>0</v>
      </c>
      <c r="X43" s="35">
        <f>Main!K38*Mask!M$12</f>
        <v>0</v>
      </c>
      <c r="Y43" s="35">
        <f>Main!L38*Mask!N$12</f>
        <v>0</v>
      </c>
      <c r="Z43" s="35">
        <f>Main!M38*Mask!O$12</f>
        <v>0</v>
      </c>
      <c r="AA43" s="35">
        <f>Main!N38*Mask!P$12</f>
        <v>0</v>
      </c>
      <c r="AB43" s="35">
        <f>Main!O38*Mask!Q$12</f>
        <v>0</v>
      </c>
      <c r="AC43" s="35">
        <f>Main!P38*Mask!R$12</f>
        <v>0</v>
      </c>
      <c r="AD43" s="35">
        <f>Main!Q38*Mask!S$12</f>
        <v>0</v>
      </c>
      <c r="AE43" s="35">
        <f>Main!R38*Mask!T$12</f>
        <v>0</v>
      </c>
      <c r="AF43" s="35">
        <f>Main!S38*Mask!U$12</f>
        <v>0</v>
      </c>
      <c r="AG43" s="35">
        <f>Main!T38*Mask!V$12</f>
        <v>0</v>
      </c>
      <c r="AH43" s="35">
        <f>Main!U38*Mask!W$12</f>
        <v>0</v>
      </c>
      <c r="AI43" s="35">
        <f>Main!V38*Mask!X$12</f>
        <v>0</v>
      </c>
      <c r="AJ43" s="35">
        <f>Main!W38*Mask!Y$12</f>
        <v>0</v>
      </c>
      <c r="AK43" s="35">
        <f>Main!X38*Mask!Z$12</f>
        <v>0</v>
      </c>
      <c r="AL43" s="35">
        <f>Main!Y38*Mask!AA$12</f>
        <v>0</v>
      </c>
      <c r="AM43" s="35">
        <f>Main!Z38*Mask!AB$12</f>
        <v>0</v>
      </c>
      <c r="AN43" s="35"/>
      <c r="AO43" s="35">
        <f>IF(OR($A$1&lt;=Main!AA$4,ISBLANK($N43)),0,Main!AA38)</f>
        <v>0</v>
      </c>
      <c r="AP43" s="35">
        <f>IF(OR($A$1&lt;=Main!AB$4,ISBLANK($N43)),0,Main!AB38)</f>
        <v>0</v>
      </c>
      <c r="AQ43" s="35">
        <f>IF(OR($A$1&lt;=Main!AC$4,ISBLANK($N43)),0,Main!AC38)</f>
        <v>0</v>
      </c>
      <c r="AR43" s="35">
        <f>IF(OR($A$1&lt;=Main!AD$4,ISBLANK($N43)),0,Main!AD38)</f>
        <v>0</v>
      </c>
      <c r="AS43" s="35">
        <f>IF(OR($A$1&lt;=Main!AE$4,ISBLANK($N43)),0,Main!AE38)</f>
        <v>0</v>
      </c>
      <c r="AT43" s="35">
        <f>IF(OR($A$1&lt;=Main!AF$4,ISBLANK($N43)),0,Main!AF38)</f>
        <v>35.345882940249147</v>
      </c>
      <c r="AU43" s="35">
        <f>IF(OR($A$1&lt;=Main!AG$4,ISBLANK($N43)),0,Main!AG38)</f>
        <v>0</v>
      </c>
      <c r="AV43" s="35">
        <f>IF(OR($A$1&lt;=Main!AH$4,ISBLANK($N43)),0,Main!AH38)</f>
        <v>0</v>
      </c>
      <c r="AW43" s="35">
        <f>IF(OR($A$1&lt;=Main!AI$4,ISBLANK($N43)),0,Main!AI38)</f>
        <v>0</v>
      </c>
      <c r="AX43" s="35">
        <f>IF(OR($A$1&lt;=Main!AJ$4,ISBLANK($N43)),0,Main!AJ38)</f>
        <v>0</v>
      </c>
      <c r="AY43" s="35">
        <f>IF(OR($A$1&lt;=Main!AK$4,ISBLANK($N43)),0,Main!AK38)</f>
        <v>0</v>
      </c>
      <c r="AZ43" s="35">
        <f>IF(OR($A$1&lt;=Main!AL$4,ISBLANK($N43)),0,Main!AL38)</f>
        <v>0</v>
      </c>
      <c r="BA43" s="35">
        <f>IF(OR($A$1&lt;=Main!AM$4,ISBLANK($N43)),0,Main!AM38)</f>
        <v>0</v>
      </c>
      <c r="BB43" s="35">
        <f>IF(OR($A$1&lt;=Main!AN$4,ISBLANK($N43)),0,Main!AN38)</f>
        <v>0</v>
      </c>
      <c r="BC43" s="35">
        <f>IF(OR($A$1&lt;=Main!AO$4,ISBLANK($N43)),0,Main!AO38)</f>
        <v>0</v>
      </c>
      <c r="BD43" s="35">
        <f>IF(OR($A$1&lt;=Main!AP$4,ISBLANK($N43)),0,Main!AP38)</f>
        <v>0</v>
      </c>
      <c r="BE43" s="35">
        <f>IF(OR($A$1&lt;=Main!AQ$4,ISBLANK($N43)),0,Main!AQ38)</f>
        <v>0</v>
      </c>
      <c r="BF43" s="35">
        <f>IF(OR($A$1&lt;=Main!AR$4,ISBLANK($N43)),0,Main!AR38)</f>
        <v>0</v>
      </c>
      <c r="BG43" s="35">
        <f>IF(OR($A$1&lt;=Main!AS$4,ISBLANK($N43)),0,Main!AS38)</f>
        <v>0</v>
      </c>
      <c r="BH43" s="35">
        <f>IF(OR($A$1&lt;=Main!AT$4,ISBLANK($N43)),0,Main!AT38)</f>
        <v>0</v>
      </c>
      <c r="BI43" s="35">
        <f>IF(OR($A$1&lt;=Main!AU$4,ISBLANK($N43)),0,Main!AU38)</f>
        <v>0</v>
      </c>
      <c r="BJ43" s="35">
        <f>IF(OR($A$1&lt;=Main!AV$4,ISBLANK($N43)),0,Main!AV38)</f>
        <v>0</v>
      </c>
    </row>
    <row r="44" spans="1:62">
      <c r="A44" s="37"/>
      <c r="B44" s="37"/>
      <c r="C44" s="37" t="str">
        <f>IF(ISBLANK($A44),"",VLOOKUP($K44,Main!BC$6:BD$150,2,0))</f>
        <v/>
      </c>
      <c r="D44" s="43">
        <f t="shared" si="3"/>
        <v>0</v>
      </c>
      <c r="F44" s="6">
        <f>VLOOKUP($E44,Mask!$A$2:$C$102,$M$8,0)</f>
        <v>0</v>
      </c>
      <c r="G44" s="44">
        <f t="shared" si="4"/>
        <v>0</v>
      </c>
      <c r="K44" s="6" t="str">
        <f t="shared" si="0"/>
        <v/>
      </c>
      <c r="L44" s="35">
        <f t="shared" si="1"/>
        <v>0</v>
      </c>
      <c r="M44" s="6">
        <v>1</v>
      </c>
      <c r="N44" s="35" t="str">
        <f>Main!$A39&amp;Main!$B39</f>
        <v>ОсининаНаталья</v>
      </c>
      <c r="O44" s="145">
        <f t="shared" si="2"/>
        <v>0</v>
      </c>
      <c r="P44" s="150">
        <f t="shared" si="5"/>
        <v>34</v>
      </c>
      <c r="Q44" s="150">
        <f ca="1">IF(Main!$AY39&lt;&gt;"#",$P44-Main!$AY39,"#")</f>
        <v>0</v>
      </c>
      <c r="R44" s="35">
        <f>Main!E39*Mask!G$12</f>
        <v>0</v>
      </c>
      <c r="S44" s="35">
        <f>Main!F39*Mask!H$12</f>
        <v>0</v>
      </c>
      <c r="T44" s="35">
        <f>Main!G39*Mask!I$12</f>
        <v>0</v>
      </c>
      <c r="U44" s="35">
        <f>Main!H39*Mask!J$12</f>
        <v>0</v>
      </c>
      <c r="V44" s="35">
        <f>Main!I39*Mask!K$12</f>
        <v>0</v>
      </c>
      <c r="W44" s="35">
        <f>Main!J39*Mask!L$12</f>
        <v>0</v>
      </c>
      <c r="X44" s="35">
        <f>Main!K39*Mask!M$12</f>
        <v>0</v>
      </c>
      <c r="Y44" s="35">
        <f>Main!L39*Mask!N$12</f>
        <v>0</v>
      </c>
      <c r="Z44" s="35">
        <f>Main!M39*Mask!O$12</f>
        <v>0</v>
      </c>
      <c r="AA44" s="35">
        <f>Main!N39*Mask!P$12</f>
        <v>0</v>
      </c>
      <c r="AB44" s="35">
        <f>Main!O39*Mask!Q$12</f>
        <v>0</v>
      </c>
      <c r="AC44" s="35">
        <f>Main!P39*Mask!R$12</f>
        <v>0</v>
      </c>
      <c r="AD44" s="35">
        <f>Main!Q39*Mask!S$12</f>
        <v>0</v>
      </c>
      <c r="AE44" s="35">
        <f>Main!R39*Mask!T$12</f>
        <v>0</v>
      </c>
      <c r="AF44" s="35">
        <f>Main!S39*Mask!U$12</f>
        <v>0</v>
      </c>
      <c r="AG44" s="35">
        <f>Main!T39*Mask!V$12</f>
        <v>0</v>
      </c>
      <c r="AH44" s="35">
        <f>Main!U39*Mask!W$12</f>
        <v>0</v>
      </c>
      <c r="AI44" s="35">
        <f>Main!V39*Mask!X$12</f>
        <v>0</v>
      </c>
      <c r="AJ44" s="35">
        <f>Main!W39*Mask!Y$12</f>
        <v>0</v>
      </c>
      <c r="AK44" s="35">
        <f>Main!X39*Mask!Z$12</f>
        <v>0</v>
      </c>
      <c r="AL44" s="35">
        <f>Main!Y39*Mask!AA$12</f>
        <v>0</v>
      </c>
      <c r="AM44" s="35">
        <f>Main!Z39*Mask!AB$12</f>
        <v>0</v>
      </c>
      <c r="AN44" s="35"/>
      <c r="AO44" s="35">
        <f>IF(OR($A$1&lt;=Main!AA$4,ISBLANK($N44)),0,Main!AA39)</f>
        <v>0</v>
      </c>
      <c r="AP44" s="35">
        <f>IF(OR($A$1&lt;=Main!AB$4,ISBLANK($N44)),0,Main!AB39)</f>
        <v>0</v>
      </c>
      <c r="AQ44" s="35">
        <f>IF(OR($A$1&lt;=Main!AC$4,ISBLANK($N44)),0,Main!AC39)</f>
        <v>0</v>
      </c>
      <c r="AR44" s="35">
        <f>IF(OR($A$1&lt;=Main!AD$4,ISBLANK($N44)),0,Main!AD39)</f>
        <v>0</v>
      </c>
      <c r="AS44" s="35">
        <f>IF(OR($A$1&lt;=Main!AE$4,ISBLANK($N44)),0,Main!AE39)</f>
        <v>0</v>
      </c>
      <c r="AT44" s="35">
        <f>IF(OR($A$1&lt;=Main!AF$4,ISBLANK($N44)),0,Main!AF39)</f>
        <v>0</v>
      </c>
      <c r="AU44" s="35">
        <f>IF(OR($A$1&lt;=Main!AG$4,ISBLANK($N44)),0,Main!AG39)</f>
        <v>0</v>
      </c>
      <c r="AV44" s="35">
        <f>IF(OR($A$1&lt;=Main!AH$4,ISBLANK($N44)),0,Main!AH39)</f>
        <v>0</v>
      </c>
      <c r="AW44" s="35">
        <f>IF(OR($A$1&lt;=Main!AI$4,ISBLANK($N44)),0,Main!AI39)</f>
        <v>0</v>
      </c>
      <c r="AX44" s="35">
        <f>IF(OR($A$1&lt;=Main!AJ$4,ISBLANK($N44)),0,Main!AJ39)</f>
        <v>0</v>
      </c>
      <c r="AY44" s="35">
        <f>IF(OR($A$1&lt;=Main!AK$4,ISBLANK($N44)),0,Main!AK39)</f>
        <v>0</v>
      </c>
      <c r="AZ44" s="35">
        <f>IF(OR($A$1&lt;=Main!AL$4,ISBLANK($N44)),0,Main!AL39)</f>
        <v>0</v>
      </c>
      <c r="BA44" s="35">
        <f>IF(OR($A$1&lt;=Main!AM$4,ISBLANK($N44)),0,Main!AM39)</f>
        <v>0</v>
      </c>
      <c r="BB44" s="35">
        <f>IF(OR($A$1&lt;=Main!AN$4,ISBLANK($N44)),0,Main!AN39)</f>
        <v>0</v>
      </c>
      <c r="BC44" s="35">
        <f>IF(OR($A$1&lt;=Main!AO$4,ISBLANK($N44)),0,Main!AO39)</f>
        <v>0</v>
      </c>
      <c r="BD44" s="35">
        <f>IF(OR($A$1&lt;=Main!AP$4,ISBLANK($N44)),0,Main!AP39)</f>
        <v>0</v>
      </c>
      <c r="BE44" s="35">
        <f>IF(OR($A$1&lt;=Main!AQ$4,ISBLANK($N44)),0,Main!AQ39)</f>
        <v>0</v>
      </c>
      <c r="BF44" s="35">
        <f>IF(OR($A$1&lt;=Main!AR$4,ISBLANK($N44)),0,Main!AR39)</f>
        <v>0</v>
      </c>
      <c r="BG44" s="35">
        <f>IF(OR($A$1&lt;=Main!AS$4,ISBLANK($N44)),0,Main!AS39)</f>
        <v>0</v>
      </c>
      <c r="BH44" s="35">
        <f>IF(OR($A$1&lt;=Main!AT$4,ISBLANK($N44)),0,Main!AT39)</f>
        <v>0</v>
      </c>
      <c r="BI44" s="35">
        <f>IF(OR($A$1&lt;=Main!AU$4,ISBLANK($N44)),0,Main!AU39)</f>
        <v>0</v>
      </c>
      <c r="BJ44" s="35">
        <f>IF(OR($A$1&lt;=Main!AV$4,ISBLANK($N44)),0,Main!AV39)</f>
        <v>0</v>
      </c>
    </row>
    <row r="45" spans="1:62">
      <c r="A45" s="37"/>
      <c r="B45" s="37"/>
      <c r="C45" s="37" t="str">
        <f>IF(ISBLANK($A45),"",VLOOKUP($K45,Main!BC$6:BD$150,2,0))</f>
        <v/>
      </c>
      <c r="D45" s="43">
        <f t="shared" si="3"/>
        <v>0</v>
      </c>
      <c r="F45" s="6">
        <f>VLOOKUP($E45,Mask!$A$2:$C$102,$M$8,0)</f>
        <v>0</v>
      </c>
      <c r="G45" s="44">
        <f t="shared" si="4"/>
        <v>0</v>
      </c>
      <c r="K45" s="6" t="str">
        <f t="shared" si="0"/>
        <v/>
      </c>
      <c r="L45" s="35">
        <f t="shared" si="1"/>
        <v>0</v>
      </c>
      <c r="M45" s="6">
        <v>1</v>
      </c>
      <c r="N45" s="35" t="str">
        <f>Main!$A40&amp;Main!$B40</f>
        <v>СтепановаЕвгения</v>
      </c>
      <c r="O45" s="145">
        <f t="shared" si="2"/>
        <v>29.119300711409824</v>
      </c>
      <c r="P45" s="150">
        <f t="shared" si="5"/>
        <v>29</v>
      </c>
      <c r="Q45" s="150">
        <f ca="1">IF(Main!$AY40&lt;&gt;"#",$P45-Main!$AY40,"#")</f>
        <v>-6</v>
      </c>
      <c r="R45" s="35">
        <f>Main!E40*Mask!G$12</f>
        <v>0</v>
      </c>
      <c r="S45" s="35">
        <f>Main!F40*Mask!H$12</f>
        <v>0</v>
      </c>
      <c r="T45" s="35">
        <f>Main!G40*Mask!I$12</f>
        <v>0</v>
      </c>
      <c r="U45" s="35">
        <f>Main!H40*Mask!J$12</f>
        <v>0</v>
      </c>
      <c r="V45" s="35">
        <f>Main!I40*Mask!K$12</f>
        <v>0</v>
      </c>
      <c r="W45" s="35">
        <f>Main!J40*Mask!L$12</f>
        <v>0</v>
      </c>
      <c r="X45" s="35">
        <f>Main!K40*Mask!M$12</f>
        <v>0</v>
      </c>
      <c r="Y45" s="35">
        <f>Main!L40*Mask!N$12</f>
        <v>0</v>
      </c>
      <c r="Z45" s="35">
        <f>Main!M40*Mask!O$12</f>
        <v>0</v>
      </c>
      <c r="AA45" s="35">
        <f>Main!N40*Mask!P$12</f>
        <v>0</v>
      </c>
      <c r="AB45" s="35">
        <f>Main!O40*Mask!Q$12</f>
        <v>0</v>
      </c>
      <c r="AC45" s="35">
        <f>Main!P40*Mask!R$12</f>
        <v>0</v>
      </c>
      <c r="AD45" s="35">
        <f>Main!Q40*Mask!S$12</f>
        <v>0</v>
      </c>
      <c r="AE45" s="35">
        <f>Main!R40*Mask!T$12</f>
        <v>0</v>
      </c>
      <c r="AF45" s="35">
        <f>Main!S40*Mask!U$12</f>
        <v>0</v>
      </c>
      <c r="AG45" s="35">
        <f>Main!T40*Mask!V$12</f>
        <v>0</v>
      </c>
      <c r="AH45" s="35">
        <f>Main!U40*Mask!W$12</f>
        <v>0</v>
      </c>
      <c r="AI45" s="35">
        <f>Main!V40*Mask!X$12</f>
        <v>0</v>
      </c>
      <c r="AJ45" s="35">
        <f>Main!W40*Mask!Y$12</f>
        <v>0</v>
      </c>
      <c r="AK45" s="35">
        <f>Main!X40*Mask!Z$12</f>
        <v>0</v>
      </c>
      <c r="AL45" s="35">
        <f>Main!Y40*Mask!AA$12</f>
        <v>0</v>
      </c>
      <c r="AM45" s="35">
        <f>Main!Z40*Mask!AB$12</f>
        <v>0</v>
      </c>
      <c r="AN45" s="35"/>
      <c r="AO45" s="35">
        <f>IF(OR($A$1&lt;=Main!AA$4,ISBLANK($N45)),0,Main!AA40)</f>
        <v>0</v>
      </c>
      <c r="AP45" s="35">
        <f>IF(OR($A$1&lt;=Main!AB$4,ISBLANK($N45)),0,Main!AB40)</f>
        <v>0</v>
      </c>
      <c r="AQ45" s="35">
        <f>IF(OR($A$1&lt;=Main!AC$4,ISBLANK($N45)),0,Main!AC40)</f>
        <v>0</v>
      </c>
      <c r="AR45" s="35">
        <f>IF(OR($A$1&lt;=Main!AD$4,ISBLANK($N45)),0,Main!AD40)</f>
        <v>0</v>
      </c>
      <c r="AS45" s="35">
        <f>IF(OR($A$1&lt;=Main!AE$4,ISBLANK($N45)),0,Main!AE40)</f>
        <v>29.119300711409824</v>
      </c>
      <c r="AT45" s="35">
        <f>IF(OR($A$1&lt;=Main!AF$4,ISBLANK($N45)),0,Main!AF40)</f>
        <v>0</v>
      </c>
      <c r="AU45" s="35">
        <f>IF(OR($A$1&lt;=Main!AG$4,ISBLANK($N45)),0,Main!AG40)</f>
        <v>0</v>
      </c>
      <c r="AV45" s="35">
        <f>IF(OR($A$1&lt;=Main!AH$4,ISBLANK($N45)),0,Main!AH40)</f>
        <v>0</v>
      </c>
      <c r="AW45" s="35">
        <f>IF(OR($A$1&lt;=Main!AI$4,ISBLANK($N45)),0,Main!AI40)</f>
        <v>0</v>
      </c>
      <c r="AX45" s="35">
        <f>IF(OR($A$1&lt;=Main!AJ$4,ISBLANK($N45)),0,Main!AJ40)</f>
        <v>0</v>
      </c>
      <c r="AY45" s="35">
        <f>IF(OR($A$1&lt;=Main!AK$4,ISBLANK($N45)),0,Main!AK40)</f>
        <v>0</v>
      </c>
      <c r="AZ45" s="35">
        <f>IF(OR($A$1&lt;=Main!AL$4,ISBLANK($N45)),0,Main!AL40)</f>
        <v>0</v>
      </c>
      <c r="BA45" s="35">
        <f>IF(OR($A$1&lt;=Main!AM$4,ISBLANK($N45)),0,Main!AM40)</f>
        <v>0</v>
      </c>
      <c r="BB45" s="35">
        <f>IF(OR($A$1&lt;=Main!AN$4,ISBLANK($N45)),0,Main!AN40)</f>
        <v>0</v>
      </c>
      <c r="BC45" s="35">
        <f>IF(OR($A$1&lt;=Main!AO$4,ISBLANK($N45)),0,Main!AO40)</f>
        <v>0</v>
      </c>
      <c r="BD45" s="35">
        <f>IF(OR($A$1&lt;=Main!AP$4,ISBLANK($N45)),0,Main!AP40)</f>
        <v>0</v>
      </c>
      <c r="BE45" s="35">
        <f>IF(OR($A$1&lt;=Main!AQ$4,ISBLANK($N45)),0,Main!AQ40)</f>
        <v>0</v>
      </c>
      <c r="BF45" s="35">
        <f>IF(OR($A$1&lt;=Main!AR$4,ISBLANK($N45)),0,Main!AR40)</f>
        <v>0</v>
      </c>
      <c r="BG45" s="35">
        <f>IF(OR($A$1&lt;=Main!AS$4,ISBLANK($N45)),0,Main!AS40)</f>
        <v>0</v>
      </c>
      <c r="BH45" s="35">
        <f>IF(OR($A$1&lt;=Main!AT$4,ISBLANK($N45)),0,Main!AT40)</f>
        <v>0</v>
      </c>
      <c r="BI45" s="35">
        <f>IF(OR($A$1&lt;=Main!AU$4,ISBLANK($N45)),0,Main!AU40)</f>
        <v>0</v>
      </c>
      <c r="BJ45" s="35">
        <f>IF(OR($A$1&lt;=Main!AV$4,ISBLANK($N45)),0,Main!AV40)</f>
        <v>0</v>
      </c>
    </row>
    <row r="46" spans="1:62">
      <c r="A46" s="37"/>
      <c r="B46" s="37"/>
      <c r="C46" s="37" t="str">
        <f>IF(ISBLANK($A46),"",VLOOKUP($K46,Main!BC$6:BD$150,2,0))</f>
        <v/>
      </c>
      <c r="D46" s="43">
        <f t="shared" si="3"/>
        <v>0</v>
      </c>
      <c r="F46" s="6">
        <f>VLOOKUP($E46,Mask!$A$2:$C$102,$M$8,0)</f>
        <v>0</v>
      </c>
      <c r="G46" s="44">
        <f t="shared" si="4"/>
        <v>0</v>
      </c>
      <c r="K46" s="6" t="str">
        <f t="shared" si="0"/>
        <v/>
      </c>
      <c r="L46" s="35">
        <f t="shared" si="1"/>
        <v>0</v>
      </c>
      <c r="M46" s="6">
        <v>1</v>
      </c>
      <c r="N46" s="35" t="str">
        <f>Main!$A41&amp;Main!$B41</f>
        <v>БарышниковаАлександра</v>
      </c>
      <c r="O46" s="145">
        <f t="shared" si="2"/>
        <v>0</v>
      </c>
      <c r="P46" s="150">
        <f t="shared" si="5"/>
        <v>34</v>
      </c>
      <c r="Q46" s="150">
        <f ca="1">IF(Main!$AY41&lt;&gt;"#",$P46-Main!$AY41,"#")</f>
        <v>-2</v>
      </c>
      <c r="R46" s="35">
        <f>Main!E41*Mask!G$12</f>
        <v>0</v>
      </c>
      <c r="S46" s="35">
        <f>Main!F41*Mask!H$12</f>
        <v>0</v>
      </c>
      <c r="T46" s="35">
        <f>Main!G41*Mask!I$12</f>
        <v>0</v>
      </c>
      <c r="U46" s="35">
        <f>Main!H41*Mask!J$12</f>
        <v>0</v>
      </c>
      <c r="V46" s="35">
        <f>Main!I41*Mask!K$12</f>
        <v>0</v>
      </c>
      <c r="W46" s="35">
        <f>Main!J41*Mask!L$12</f>
        <v>0</v>
      </c>
      <c r="X46" s="35">
        <f>Main!K41*Mask!M$12</f>
        <v>0</v>
      </c>
      <c r="Y46" s="35">
        <f>Main!L41*Mask!N$12</f>
        <v>0</v>
      </c>
      <c r="Z46" s="35">
        <f>Main!M41*Mask!O$12</f>
        <v>0</v>
      </c>
      <c r="AA46" s="35">
        <f>Main!N41*Mask!P$12</f>
        <v>0</v>
      </c>
      <c r="AB46" s="35">
        <f>Main!O41*Mask!Q$12</f>
        <v>0</v>
      </c>
      <c r="AC46" s="35">
        <f>Main!P41*Mask!R$12</f>
        <v>0</v>
      </c>
      <c r="AD46" s="35">
        <f>Main!Q41*Mask!S$12</f>
        <v>0</v>
      </c>
      <c r="AE46" s="35">
        <f>Main!R41*Mask!T$12</f>
        <v>0</v>
      </c>
      <c r="AF46" s="35">
        <f>Main!S41*Mask!U$12</f>
        <v>0</v>
      </c>
      <c r="AG46" s="35">
        <f>Main!T41*Mask!V$12</f>
        <v>0</v>
      </c>
      <c r="AH46" s="35">
        <f>Main!U41*Mask!W$12</f>
        <v>0</v>
      </c>
      <c r="AI46" s="35">
        <f>Main!V41*Mask!X$12</f>
        <v>0</v>
      </c>
      <c r="AJ46" s="35">
        <f>Main!W41*Mask!Y$12</f>
        <v>0</v>
      </c>
      <c r="AK46" s="35">
        <f>Main!X41*Mask!Z$12</f>
        <v>0</v>
      </c>
      <c r="AL46" s="35">
        <f>Main!Y41*Mask!AA$12</f>
        <v>0</v>
      </c>
      <c r="AM46" s="35">
        <f>Main!Z41*Mask!AB$12</f>
        <v>0</v>
      </c>
      <c r="AN46" s="35"/>
      <c r="AO46" s="35">
        <f>IF(OR($A$1&lt;=Main!AA$4,ISBLANK($N46)),0,Main!AA41)</f>
        <v>0</v>
      </c>
      <c r="AP46" s="35">
        <f>IF(OR($A$1&lt;=Main!AB$4,ISBLANK($N46)),0,Main!AB41)</f>
        <v>0</v>
      </c>
      <c r="AQ46" s="35">
        <f>IF(OR($A$1&lt;=Main!AC$4,ISBLANK($N46)),0,Main!AC41)</f>
        <v>0</v>
      </c>
      <c r="AR46" s="35">
        <f>IF(OR($A$1&lt;=Main!AD$4,ISBLANK($N46)),0,Main!AD41)</f>
        <v>0</v>
      </c>
      <c r="AS46" s="35">
        <f>IF(OR($A$1&lt;=Main!AE$4,ISBLANK($N46)),0,Main!AE41)</f>
        <v>0</v>
      </c>
      <c r="AT46" s="35">
        <f>IF(OR($A$1&lt;=Main!AF$4,ISBLANK($N46)),0,Main!AF41)</f>
        <v>0</v>
      </c>
      <c r="AU46" s="35">
        <f>IF(OR($A$1&lt;=Main!AG$4,ISBLANK($N46)),0,Main!AG41)</f>
        <v>0</v>
      </c>
      <c r="AV46" s="35">
        <f>IF(OR($A$1&lt;=Main!AH$4,ISBLANK($N46)),0,Main!AH41)</f>
        <v>0</v>
      </c>
      <c r="AW46" s="35">
        <f>IF(OR($A$1&lt;=Main!AI$4,ISBLANK($N46)),0,Main!AI41)</f>
        <v>0</v>
      </c>
      <c r="AX46" s="35">
        <f>IF(OR($A$1&lt;=Main!AJ$4,ISBLANK($N46)),0,Main!AJ41)</f>
        <v>0</v>
      </c>
      <c r="AY46" s="35">
        <f>IF(OR($A$1&lt;=Main!AK$4,ISBLANK($N46)),0,Main!AK41)</f>
        <v>0</v>
      </c>
      <c r="AZ46" s="35">
        <f>IF(OR($A$1&lt;=Main!AL$4,ISBLANK($N46)),0,Main!AL41)</f>
        <v>0</v>
      </c>
      <c r="BA46" s="35">
        <f>IF(OR($A$1&lt;=Main!AM$4,ISBLANK($N46)),0,Main!AM41)</f>
        <v>0</v>
      </c>
      <c r="BB46" s="35">
        <f>IF(OR($A$1&lt;=Main!AN$4,ISBLANK($N46)),0,Main!AN41)</f>
        <v>0</v>
      </c>
      <c r="BC46" s="35">
        <f>IF(OR($A$1&lt;=Main!AO$4,ISBLANK($N46)),0,Main!AO41)</f>
        <v>0</v>
      </c>
      <c r="BD46" s="35">
        <f>IF(OR($A$1&lt;=Main!AP$4,ISBLANK($N46)),0,Main!AP41)</f>
        <v>0</v>
      </c>
      <c r="BE46" s="35">
        <f>IF(OR($A$1&lt;=Main!AQ$4,ISBLANK($N46)),0,Main!AQ41)</f>
        <v>0</v>
      </c>
      <c r="BF46" s="35">
        <f>IF(OR($A$1&lt;=Main!AR$4,ISBLANK($N46)),0,Main!AR41)</f>
        <v>0</v>
      </c>
      <c r="BG46" s="35">
        <f>IF(OR($A$1&lt;=Main!AS$4,ISBLANK($N46)),0,Main!AS41)</f>
        <v>0</v>
      </c>
      <c r="BH46" s="35">
        <f>IF(OR($A$1&lt;=Main!AT$4,ISBLANK($N46)),0,Main!AT41)</f>
        <v>0</v>
      </c>
      <c r="BI46" s="35">
        <f>IF(OR($A$1&lt;=Main!AU$4,ISBLANK($N46)),0,Main!AU41)</f>
        <v>0</v>
      </c>
      <c r="BJ46" s="35">
        <f>IF(OR($A$1&lt;=Main!AV$4,ISBLANK($N46)),0,Main!AV41)</f>
        <v>0</v>
      </c>
    </row>
    <row r="47" spans="1:62">
      <c r="A47" s="37"/>
      <c r="B47" s="37"/>
      <c r="C47" s="37" t="str">
        <f>IF(ISBLANK($A47),"",VLOOKUP($K47,Main!BC$6:BD$150,2,0))</f>
        <v/>
      </c>
      <c r="D47" s="43">
        <f t="shared" si="3"/>
        <v>0</v>
      </c>
      <c r="F47" s="6">
        <f>VLOOKUP($E47,Mask!$A$2:$C$102,$M$8,0)</f>
        <v>0</v>
      </c>
      <c r="G47" s="44">
        <f t="shared" si="4"/>
        <v>0</v>
      </c>
      <c r="K47" s="6" t="str">
        <f t="shared" si="0"/>
        <v/>
      </c>
      <c r="L47" s="35">
        <f t="shared" si="1"/>
        <v>0</v>
      </c>
      <c r="M47" s="6">
        <v>1</v>
      </c>
      <c r="N47" s="35" t="str">
        <f>Main!$A42&amp;Main!$B42</f>
        <v>ПервененокОксана</v>
      </c>
      <c r="O47" s="145">
        <f t="shared" si="2"/>
        <v>18.741778470288008</v>
      </c>
      <c r="P47" s="150">
        <f t="shared" si="5"/>
        <v>32</v>
      </c>
      <c r="Q47" s="150">
        <f ca="1">IF(Main!$AY42&lt;&gt;"#",$P47-Main!$AY42,"#")</f>
        <v>-5</v>
      </c>
      <c r="R47" s="35">
        <f>Main!E42*Mask!G$12</f>
        <v>0</v>
      </c>
      <c r="S47" s="35">
        <f>Main!F42*Mask!H$12</f>
        <v>0</v>
      </c>
      <c r="T47" s="35">
        <f>Main!G42*Mask!I$12</f>
        <v>0</v>
      </c>
      <c r="U47" s="35">
        <f>Main!H42*Mask!J$12</f>
        <v>0</v>
      </c>
      <c r="V47" s="35">
        <f>Main!I42*Mask!K$12</f>
        <v>0</v>
      </c>
      <c r="W47" s="35">
        <f>Main!J42*Mask!L$12</f>
        <v>0</v>
      </c>
      <c r="X47" s="35">
        <f>Main!K42*Mask!M$12</f>
        <v>0</v>
      </c>
      <c r="Y47" s="35">
        <f>Main!L42*Mask!N$12</f>
        <v>0</v>
      </c>
      <c r="Z47" s="35">
        <f>Main!M42*Mask!O$12</f>
        <v>0</v>
      </c>
      <c r="AA47" s="35">
        <f>Main!N42*Mask!P$12</f>
        <v>0</v>
      </c>
      <c r="AB47" s="35">
        <f>Main!O42*Mask!Q$12</f>
        <v>0</v>
      </c>
      <c r="AC47" s="35">
        <f>Main!P42*Mask!R$12</f>
        <v>0</v>
      </c>
      <c r="AD47" s="35">
        <f>Main!Q42*Mask!S$12</f>
        <v>0</v>
      </c>
      <c r="AE47" s="35">
        <f>Main!R42*Mask!T$12</f>
        <v>0</v>
      </c>
      <c r="AF47" s="35">
        <f>Main!S42*Mask!U$12</f>
        <v>0</v>
      </c>
      <c r="AG47" s="35">
        <f>Main!T42*Mask!V$12</f>
        <v>0</v>
      </c>
      <c r="AH47" s="35">
        <f>Main!U42*Mask!W$12</f>
        <v>0</v>
      </c>
      <c r="AI47" s="35">
        <f>Main!V42*Mask!X$12</f>
        <v>0</v>
      </c>
      <c r="AJ47" s="35">
        <f>Main!W42*Mask!Y$12</f>
        <v>0</v>
      </c>
      <c r="AK47" s="35">
        <f>Main!X42*Mask!Z$12</f>
        <v>0</v>
      </c>
      <c r="AL47" s="35">
        <f>Main!Y42*Mask!AA$12</f>
        <v>0</v>
      </c>
      <c r="AM47" s="35">
        <f>Main!Z42*Mask!AB$12</f>
        <v>0</v>
      </c>
      <c r="AN47" s="35"/>
      <c r="AO47" s="35">
        <f>IF(OR($A$1&lt;=Main!AA$4,ISBLANK($N47)),0,Main!AA42)</f>
        <v>18.741778470288008</v>
      </c>
      <c r="AP47" s="35">
        <f>IF(OR($A$1&lt;=Main!AB$4,ISBLANK($N47)),0,Main!AB42)</f>
        <v>0</v>
      </c>
      <c r="AQ47" s="35">
        <f>IF(OR($A$1&lt;=Main!AC$4,ISBLANK($N47)),0,Main!AC42)</f>
        <v>0</v>
      </c>
      <c r="AR47" s="35">
        <f>IF(OR($A$1&lt;=Main!AD$4,ISBLANK($N47)),0,Main!AD42)</f>
        <v>0</v>
      </c>
      <c r="AS47" s="35">
        <f>IF(OR($A$1&lt;=Main!AE$4,ISBLANK($N47)),0,Main!AE42)</f>
        <v>0</v>
      </c>
      <c r="AT47" s="35">
        <f>IF(OR($A$1&lt;=Main!AF$4,ISBLANK($N47)),0,Main!AF42)</f>
        <v>0</v>
      </c>
      <c r="AU47" s="35">
        <f>IF(OR($A$1&lt;=Main!AG$4,ISBLANK($N47)),0,Main!AG42)</f>
        <v>0</v>
      </c>
      <c r="AV47" s="35">
        <f>IF(OR($A$1&lt;=Main!AH$4,ISBLANK($N47)),0,Main!AH42)</f>
        <v>0</v>
      </c>
      <c r="AW47" s="35">
        <f>IF(OR($A$1&lt;=Main!AI$4,ISBLANK($N47)),0,Main!AI42)</f>
        <v>0</v>
      </c>
      <c r="AX47" s="35">
        <f>IF(OR($A$1&lt;=Main!AJ$4,ISBLANK($N47)),0,Main!AJ42)</f>
        <v>0</v>
      </c>
      <c r="AY47" s="35">
        <f>IF(OR($A$1&lt;=Main!AK$4,ISBLANK($N47)),0,Main!AK42)</f>
        <v>0</v>
      </c>
      <c r="AZ47" s="35">
        <f>IF(OR($A$1&lt;=Main!AL$4,ISBLANK($N47)),0,Main!AL42)</f>
        <v>0</v>
      </c>
      <c r="BA47" s="35">
        <f>IF(OR($A$1&lt;=Main!AM$4,ISBLANK($N47)),0,Main!AM42)</f>
        <v>0</v>
      </c>
      <c r="BB47" s="35">
        <f>IF(OR($A$1&lt;=Main!AN$4,ISBLANK($N47)),0,Main!AN42)</f>
        <v>0</v>
      </c>
      <c r="BC47" s="35">
        <f>IF(OR($A$1&lt;=Main!AO$4,ISBLANK($N47)),0,Main!AO42)</f>
        <v>0</v>
      </c>
      <c r="BD47" s="35">
        <f>IF(OR($A$1&lt;=Main!AP$4,ISBLANK($N47)),0,Main!AP42)</f>
        <v>0</v>
      </c>
      <c r="BE47" s="35">
        <f>IF(OR($A$1&lt;=Main!AQ$4,ISBLANK($N47)),0,Main!AQ42)</f>
        <v>0</v>
      </c>
      <c r="BF47" s="35">
        <f>IF(OR($A$1&lt;=Main!AR$4,ISBLANK($N47)),0,Main!AR42)</f>
        <v>0</v>
      </c>
      <c r="BG47" s="35">
        <f>IF(OR($A$1&lt;=Main!AS$4,ISBLANK($N47)),0,Main!AS42)</f>
        <v>0</v>
      </c>
      <c r="BH47" s="35">
        <f>IF(OR($A$1&lt;=Main!AT$4,ISBLANK($N47)),0,Main!AT42)</f>
        <v>0</v>
      </c>
      <c r="BI47" s="35">
        <f>IF(OR($A$1&lt;=Main!AU$4,ISBLANK($N47)),0,Main!AU42)</f>
        <v>0</v>
      </c>
      <c r="BJ47" s="35">
        <f>IF(OR($A$1&lt;=Main!AV$4,ISBLANK($N47)),0,Main!AV42)</f>
        <v>0</v>
      </c>
    </row>
    <row r="48" spans="1:62">
      <c r="A48" s="37"/>
      <c r="B48" s="37"/>
      <c r="C48" s="37" t="str">
        <f>IF(ISBLANK($A48),"",VLOOKUP($K48,Main!BC$6:BD$150,2,0))</f>
        <v/>
      </c>
      <c r="D48" s="43">
        <f t="shared" si="3"/>
        <v>0</v>
      </c>
      <c r="F48" s="6">
        <f>VLOOKUP($E48,Mask!$A$2:$C$102,$M$8,0)</f>
        <v>0</v>
      </c>
      <c r="G48" s="44">
        <f t="shared" si="4"/>
        <v>0</v>
      </c>
      <c r="K48" s="6" t="str">
        <f t="shared" si="0"/>
        <v/>
      </c>
      <c r="L48" s="35">
        <f t="shared" si="1"/>
        <v>0</v>
      </c>
      <c r="M48" s="6">
        <v>1</v>
      </c>
      <c r="N48" s="35" t="str">
        <f>Main!$A43&amp;Main!$B43</f>
        <v>СтрогановаАлександра</v>
      </c>
      <c r="O48" s="145">
        <f t="shared" si="2"/>
        <v>16.928057973163362</v>
      </c>
      <c r="P48" s="150">
        <f t="shared" si="5"/>
        <v>33</v>
      </c>
      <c r="Q48" s="150">
        <f ca="1">IF(Main!$AY43&lt;&gt;"#",$P48-Main!$AY43,"#")</f>
        <v>-5</v>
      </c>
      <c r="R48" s="35">
        <f>Main!E43*Mask!G$12</f>
        <v>0</v>
      </c>
      <c r="S48" s="35">
        <f>Main!F43*Mask!H$12</f>
        <v>0</v>
      </c>
      <c r="T48" s="35">
        <f>Main!G43*Mask!I$12</f>
        <v>0</v>
      </c>
      <c r="U48" s="35">
        <f>Main!H43*Mask!J$12</f>
        <v>0</v>
      </c>
      <c r="V48" s="35">
        <f>Main!I43*Mask!K$12</f>
        <v>0</v>
      </c>
      <c r="W48" s="35">
        <f>Main!J43*Mask!L$12</f>
        <v>0</v>
      </c>
      <c r="X48" s="35">
        <f>Main!K43*Mask!M$12</f>
        <v>0</v>
      </c>
      <c r="Y48" s="35">
        <f>Main!L43*Mask!N$12</f>
        <v>0</v>
      </c>
      <c r="Z48" s="35">
        <f>Main!M43*Mask!O$12</f>
        <v>0</v>
      </c>
      <c r="AA48" s="35">
        <f>Main!N43*Mask!P$12</f>
        <v>0</v>
      </c>
      <c r="AB48" s="35">
        <f>Main!O43*Mask!Q$12</f>
        <v>0</v>
      </c>
      <c r="AC48" s="35">
        <f>Main!P43*Mask!R$12</f>
        <v>0</v>
      </c>
      <c r="AD48" s="35">
        <f>Main!Q43*Mask!S$12</f>
        <v>0</v>
      </c>
      <c r="AE48" s="35">
        <f>Main!R43*Mask!T$12</f>
        <v>0</v>
      </c>
      <c r="AF48" s="35">
        <f>Main!S43*Mask!U$12</f>
        <v>0</v>
      </c>
      <c r="AG48" s="35">
        <f>Main!T43*Mask!V$12</f>
        <v>0</v>
      </c>
      <c r="AH48" s="35">
        <f>Main!U43*Mask!W$12</f>
        <v>0</v>
      </c>
      <c r="AI48" s="35">
        <f>Main!V43*Mask!X$12</f>
        <v>0</v>
      </c>
      <c r="AJ48" s="35">
        <f>Main!W43*Mask!Y$12</f>
        <v>0</v>
      </c>
      <c r="AK48" s="35">
        <f>Main!X43*Mask!Z$12</f>
        <v>0</v>
      </c>
      <c r="AL48" s="35">
        <f>Main!Y43*Mask!AA$12</f>
        <v>0</v>
      </c>
      <c r="AM48" s="35">
        <f>Main!Z43*Mask!AB$12</f>
        <v>0</v>
      </c>
      <c r="AN48" s="35"/>
      <c r="AO48" s="35">
        <f>IF(OR($A$1&lt;=Main!AA$4,ISBLANK($N48)),0,Main!AA43)</f>
        <v>16.928057973163362</v>
      </c>
      <c r="AP48" s="35">
        <f>IF(OR($A$1&lt;=Main!AB$4,ISBLANK($N48)),0,Main!AB43)</f>
        <v>0</v>
      </c>
      <c r="AQ48" s="35">
        <f>IF(OR($A$1&lt;=Main!AC$4,ISBLANK($N48)),0,Main!AC43)</f>
        <v>0</v>
      </c>
      <c r="AR48" s="35">
        <f>IF(OR($A$1&lt;=Main!AD$4,ISBLANK($N48)),0,Main!AD43)</f>
        <v>0</v>
      </c>
      <c r="AS48" s="35">
        <f>IF(OR($A$1&lt;=Main!AE$4,ISBLANK($N48)),0,Main!AE43)</f>
        <v>0</v>
      </c>
      <c r="AT48" s="35">
        <f>IF(OR($A$1&lt;=Main!AF$4,ISBLANK($N48)),0,Main!AF43)</f>
        <v>0</v>
      </c>
      <c r="AU48" s="35">
        <f>IF(OR($A$1&lt;=Main!AG$4,ISBLANK($N48)),0,Main!AG43)</f>
        <v>0</v>
      </c>
      <c r="AV48" s="35">
        <f>IF(OR($A$1&lt;=Main!AH$4,ISBLANK($N48)),0,Main!AH43)</f>
        <v>0</v>
      </c>
      <c r="AW48" s="35">
        <f>IF(OR($A$1&lt;=Main!AI$4,ISBLANK($N48)),0,Main!AI43)</f>
        <v>0</v>
      </c>
      <c r="AX48" s="35">
        <f>IF(OR($A$1&lt;=Main!AJ$4,ISBLANK($N48)),0,Main!AJ43)</f>
        <v>0</v>
      </c>
      <c r="AY48" s="35">
        <f>IF(OR($A$1&lt;=Main!AK$4,ISBLANK($N48)),0,Main!AK43)</f>
        <v>0</v>
      </c>
      <c r="AZ48" s="35">
        <f>IF(OR($A$1&lt;=Main!AL$4,ISBLANK($N48)),0,Main!AL43)</f>
        <v>0</v>
      </c>
      <c r="BA48" s="35">
        <f>IF(OR($A$1&lt;=Main!AM$4,ISBLANK($N48)),0,Main!AM43)</f>
        <v>0</v>
      </c>
      <c r="BB48" s="35">
        <f>IF(OR($A$1&lt;=Main!AN$4,ISBLANK($N48)),0,Main!AN43)</f>
        <v>0</v>
      </c>
      <c r="BC48" s="35">
        <f>IF(OR($A$1&lt;=Main!AO$4,ISBLANK($N48)),0,Main!AO43)</f>
        <v>0</v>
      </c>
      <c r="BD48" s="35">
        <f>IF(OR($A$1&lt;=Main!AP$4,ISBLANK($N48)),0,Main!AP43)</f>
        <v>0</v>
      </c>
      <c r="BE48" s="35">
        <f>IF(OR($A$1&lt;=Main!AQ$4,ISBLANK($N48)),0,Main!AQ43)</f>
        <v>0</v>
      </c>
      <c r="BF48" s="35">
        <f>IF(OR($A$1&lt;=Main!AR$4,ISBLANK($N48)),0,Main!AR43)</f>
        <v>0</v>
      </c>
      <c r="BG48" s="35">
        <f>IF(OR($A$1&lt;=Main!AS$4,ISBLANK($N48)),0,Main!AS43)</f>
        <v>0</v>
      </c>
      <c r="BH48" s="35">
        <f>IF(OR($A$1&lt;=Main!AT$4,ISBLANK($N48)),0,Main!AT43)</f>
        <v>0</v>
      </c>
      <c r="BI48" s="35">
        <f>IF(OR($A$1&lt;=Main!AU$4,ISBLANK($N48)),0,Main!AU43)</f>
        <v>0</v>
      </c>
      <c r="BJ48" s="35">
        <f>IF(OR($A$1&lt;=Main!AV$4,ISBLANK($N48)),0,Main!AV43)</f>
        <v>0</v>
      </c>
    </row>
    <row r="49" spans="1:62">
      <c r="A49" s="37"/>
      <c r="B49" s="37"/>
      <c r="C49" s="37" t="str">
        <f>IF(ISBLANK($A49),"",VLOOKUP($K49,Main!BC$6:BD$150,2,0))</f>
        <v/>
      </c>
      <c r="D49" s="43">
        <f t="shared" si="3"/>
        <v>0</v>
      </c>
      <c r="F49" s="6">
        <f>VLOOKUP($E49,Mask!$A$2:$C$102,$M$8,0)</f>
        <v>0</v>
      </c>
      <c r="G49" s="44">
        <f t="shared" si="4"/>
        <v>0</v>
      </c>
      <c r="K49" s="6" t="str">
        <f t="shared" si="0"/>
        <v/>
      </c>
      <c r="L49" s="35">
        <f t="shared" si="1"/>
        <v>0</v>
      </c>
      <c r="M49" s="6">
        <v>1</v>
      </c>
      <c r="N49" s="35" t="str">
        <f>Main!$A44&amp;Main!$B44</f>
        <v>ДиденкоМария</v>
      </c>
      <c r="O49" s="145">
        <f t="shared" si="2"/>
        <v>52.59375</v>
      </c>
      <c r="P49" s="150">
        <f t="shared" si="5"/>
        <v>21</v>
      </c>
      <c r="Q49" s="150" t="str">
        <f ca="1">IF(Main!$AY44&lt;&gt;"#",$P49-Main!$AY44,"#")</f>
        <v>#</v>
      </c>
      <c r="R49" s="35">
        <f>Main!E44*Mask!G$12</f>
        <v>0</v>
      </c>
      <c r="S49" s="35">
        <f>Main!F44*Mask!H$12</f>
        <v>0</v>
      </c>
      <c r="T49" s="35">
        <f>Main!G44*Mask!I$12</f>
        <v>0</v>
      </c>
      <c r="U49" s="35">
        <f>Main!H44*Mask!J$12</f>
        <v>0</v>
      </c>
      <c r="V49" s="35">
        <f>Main!I44*Mask!K$12</f>
        <v>0</v>
      </c>
      <c r="W49" s="35">
        <f>Main!J44*Mask!L$12</f>
        <v>0</v>
      </c>
      <c r="X49" s="35">
        <f>Main!K44*Mask!M$12</f>
        <v>0</v>
      </c>
      <c r="Y49" s="35">
        <f>Main!L44*Mask!N$12</f>
        <v>0</v>
      </c>
      <c r="Z49" s="35">
        <f>Main!M44*Mask!O$12</f>
        <v>0</v>
      </c>
      <c r="AA49" s="35">
        <f>Main!N44*Mask!P$12</f>
        <v>0</v>
      </c>
      <c r="AB49" s="35">
        <f>Main!O44*Mask!Q$12</f>
        <v>0</v>
      </c>
      <c r="AC49" s="35">
        <f>Main!P44*Mask!R$12</f>
        <v>0</v>
      </c>
      <c r="AD49" s="35">
        <f>Main!Q44*Mask!S$12</f>
        <v>52.59375</v>
      </c>
      <c r="AE49" s="35">
        <f>Main!R44*Mask!T$12</f>
        <v>0</v>
      </c>
      <c r="AF49" s="35">
        <f>Main!S44*Mask!U$12</f>
        <v>0</v>
      </c>
      <c r="AG49" s="35">
        <f>Main!T44*Mask!V$12</f>
        <v>0</v>
      </c>
      <c r="AH49" s="35">
        <f>Main!U44*Mask!W$12</f>
        <v>0</v>
      </c>
      <c r="AI49" s="35">
        <f>Main!V44*Mask!X$12</f>
        <v>0</v>
      </c>
      <c r="AJ49" s="35">
        <f>Main!W44*Mask!Y$12</f>
        <v>0</v>
      </c>
      <c r="AK49" s="35">
        <f>Main!X44*Mask!Z$12</f>
        <v>0</v>
      </c>
      <c r="AL49" s="35">
        <f>Main!Y44*Mask!AA$12</f>
        <v>0</v>
      </c>
      <c r="AM49" s="35">
        <f>Main!Z44*Mask!AB$12</f>
        <v>0</v>
      </c>
      <c r="AN49" s="35"/>
      <c r="AO49" s="35">
        <f>IF(OR($A$1&lt;=Main!AA$4,ISBLANK($N49)),0,Main!AA44)</f>
        <v>0</v>
      </c>
      <c r="AP49" s="35">
        <f>IF(OR($A$1&lt;=Main!AB$4,ISBLANK($N49)),0,Main!AB44)</f>
        <v>0</v>
      </c>
      <c r="AQ49" s="35">
        <f>IF(OR($A$1&lt;=Main!AC$4,ISBLANK($N49)),0,Main!AC44)</f>
        <v>0</v>
      </c>
      <c r="AR49" s="35">
        <f>IF(OR($A$1&lt;=Main!AD$4,ISBLANK($N49)),0,Main!AD44)</f>
        <v>0</v>
      </c>
      <c r="AS49" s="35">
        <f>IF(OR($A$1&lt;=Main!AE$4,ISBLANK($N49)),0,Main!AE44)</f>
        <v>0</v>
      </c>
      <c r="AT49" s="35">
        <f>IF(OR($A$1&lt;=Main!AF$4,ISBLANK($N49)),0,Main!AF44)</f>
        <v>0</v>
      </c>
      <c r="AU49" s="35">
        <f>IF(OR($A$1&lt;=Main!AG$4,ISBLANK($N49)),0,Main!AG44)</f>
        <v>0</v>
      </c>
      <c r="AV49" s="35">
        <f>IF(OR($A$1&lt;=Main!AH$4,ISBLANK($N49)),0,Main!AH44)</f>
        <v>0</v>
      </c>
      <c r="AW49" s="35">
        <f>IF(OR($A$1&lt;=Main!AI$4,ISBLANK($N49)),0,Main!AI44)</f>
        <v>0</v>
      </c>
      <c r="AX49" s="35">
        <f>IF(OR($A$1&lt;=Main!AJ$4,ISBLANK($N49)),0,Main!AJ44)</f>
        <v>0</v>
      </c>
      <c r="AY49" s="35">
        <f>IF(OR($A$1&lt;=Main!AK$4,ISBLANK($N49)),0,Main!AK44)</f>
        <v>0</v>
      </c>
      <c r="AZ49" s="35">
        <f>IF(OR($A$1&lt;=Main!AL$4,ISBLANK($N49)),0,Main!AL44)</f>
        <v>0</v>
      </c>
      <c r="BA49" s="35">
        <f>IF(OR($A$1&lt;=Main!AM$4,ISBLANK($N49)),0,Main!AM44)</f>
        <v>0</v>
      </c>
      <c r="BB49" s="35">
        <f>IF(OR($A$1&lt;=Main!AN$4,ISBLANK($N49)),0,Main!AN44)</f>
        <v>0</v>
      </c>
      <c r="BC49" s="35">
        <f>IF(OR($A$1&lt;=Main!AO$4,ISBLANK($N49)),0,Main!AO44)</f>
        <v>0</v>
      </c>
      <c r="BD49" s="35">
        <f>IF(OR($A$1&lt;=Main!AP$4,ISBLANK($N49)),0,Main!AP44)</f>
        <v>0</v>
      </c>
      <c r="BE49" s="35">
        <f>IF(OR($A$1&lt;=Main!AQ$4,ISBLANK($N49)),0,Main!AQ44)</f>
        <v>0</v>
      </c>
      <c r="BF49" s="35">
        <f>IF(OR($A$1&lt;=Main!AR$4,ISBLANK($N49)),0,Main!AR44)</f>
        <v>0</v>
      </c>
      <c r="BG49" s="35">
        <f>IF(OR($A$1&lt;=Main!AS$4,ISBLANK($N49)),0,Main!AS44)</f>
        <v>0</v>
      </c>
      <c r="BH49" s="35">
        <f>IF(OR($A$1&lt;=Main!AT$4,ISBLANK($N49)),0,Main!AT44)</f>
        <v>0</v>
      </c>
      <c r="BI49" s="35">
        <f>IF(OR($A$1&lt;=Main!AU$4,ISBLANK($N49)),0,Main!AU44)</f>
        <v>0</v>
      </c>
      <c r="BJ49" s="35">
        <f>IF(OR($A$1&lt;=Main!AV$4,ISBLANK($N49)),0,Main!AV44)</f>
        <v>0</v>
      </c>
    </row>
    <row r="50" spans="1:62">
      <c r="A50" s="37"/>
      <c r="B50" s="37"/>
      <c r="C50" s="37" t="str">
        <f>IF(ISBLANK($A50),"",VLOOKUP($K50,Main!BC$6:BD$150,2,0))</f>
        <v/>
      </c>
      <c r="D50" s="43">
        <f t="shared" si="3"/>
        <v>0</v>
      </c>
      <c r="F50" s="6">
        <f>VLOOKUP($E50,Mask!$A$2:$C$102,$M$8,0)</f>
        <v>0</v>
      </c>
      <c r="G50" s="44">
        <f t="shared" si="4"/>
        <v>0</v>
      </c>
      <c r="K50" s="6" t="str">
        <f t="shared" si="0"/>
        <v/>
      </c>
      <c r="L50" s="35">
        <f t="shared" si="1"/>
        <v>0</v>
      </c>
      <c r="M50" s="6">
        <v>1</v>
      </c>
      <c r="N50" s="35" t="str">
        <f>Main!$A45&amp;Main!$B45</f>
        <v>АкуловаНадежда</v>
      </c>
      <c r="O50" s="145">
        <f t="shared" si="2"/>
        <v>82.034570785180875</v>
      </c>
      <c r="P50" s="150">
        <f t="shared" si="5"/>
        <v>16</v>
      </c>
      <c r="Q50" s="150" t="str">
        <f ca="1">IF(Main!$AY45&lt;&gt;"#",$P50-Main!$AY45,"#")</f>
        <v>#</v>
      </c>
      <c r="R50" s="35">
        <f>Main!E45*Mask!G$12</f>
        <v>0</v>
      </c>
      <c r="S50" s="35">
        <f>Main!F45*Mask!H$12</f>
        <v>0</v>
      </c>
      <c r="T50" s="35">
        <f>Main!G45*Mask!I$12</f>
        <v>0</v>
      </c>
      <c r="U50" s="35">
        <f>Main!H45*Mask!J$12</f>
        <v>0</v>
      </c>
      <c r="V50" s="35">
        <f>Main!I45*Mask!K$12</f>
        <v>0</v>
      </c>
      <c r="W50" s="35">
        <f>Main!J45*Mask!L$12</f>
        <v>0</v>
      </c>
      <c r="X50" s="35">
        <f>Main!K45*Mask!M$12</f>
        <v>0</v>
      </c>
      <c r="Y50" s="35">
        <f>Main!L45*Mask!N$12</f>
        <v>0</v>
      </c>
      <c r="Z50" s="35">
        <f>Main!M45*Mask!O$12</f>
        <v>82.034570785180875</v>
      </c>
      <c r="AA50" s="35">
        <f>Main!N45*Mask!P$12</f>
        <v>0</v>
      </c>
      <c r="AB50" s="35">
        <f>Main!O45*Mask!Q$12</f>
        <v>0</v>
      </c>
      <c r="AC50" s="35">
        <f>Main!P45*Mask!R$12</f>
        <v>0</v>
      </c>
      <c r="AD50" s="35">
        <f>Main!Q45*Mask!S$12</f>
        <v>0</v>
      </c>
      <c r="AE50" s="35">
        <f>Main!R45*Mask!T$12</f>
        <v>0</v>
      </c>
      <c r="AF50" s="35">
        <f>Main!S45*Mask!U$12</f>
        <v>0</v>
      </c>
      <c r="AG50" s="35">
        <f>Main!T45*Mask!V$12</f>
        <v>0</v>
      </c>
      <c r="AH50" s="35">
        <f>Main!U45*Mask!W$12</f>
        <v>0</v>
      </c>
      <c r="AI50" s="35">
        <f>Main!V45*Mask!X$12</f>
        <v>0</v>
      </c>
      <c r="AJ50" s="35">
        <f>Main!W45*Mask!Y$12</f>
        <v>0</v>
      </c>
      <c r="AK50" s="35">
        <f>Main!X45*Mask!Z$12</f>
        <v>0</v>
      </c>
      <c r="AL50" s="35">
        <f>Main!Y45*Mask!AA$12</f>
        <v>0</v>
      </c>
      <c r="AM50" s="35">
        <f>Main!Z45*Mask!AB$12</f>
        <v>0</v>
      </c>
      <c r="AN50" s="35"/>
      <c r="AO50" s="35">
        <f>IF(OR($A$1&lt;=Main!AA$4,ISBLANK($N50)),0,Main!AA45)</f>
        <v>0</v>
      </c>
      <c r="AP50" s="35">
        <f>IF(OR($A$1&lt;=Main!AB$4,ISBLANK($N50)),0,Main!AB45)</f>
        <v>0</v>
      </c>
      <c r="AQ50" s="35">
        <f>IF(OR($A$1&lt;=Main!AC$4,ISBLANK($N50)),0,Main!AC45)</f>
        <v>0</v>
      </c>
      <c r="AR50" s="35">
        <f>IF(OR($A$1&lt;=Main!AD$4,ISBLANK($N50)),0,Main!AD45)</f>
        <v>0</v>
      </c>
      <c r="AS50" s="35">
        <f>IF(OR($A$1&lt;=Main!AE$4,ISBLANK($N50)),0,Main!AE45)</f>
        <v>0</v>
      </c>
      <c r="AT50" s="35">
        <f>IF(OR($A$1&lt;=Main!AF$4,ISBLANK($N50)),0,Main!AF45)</f>
        <v>0</v>
      </c>
      <c r="AU50" s="35">
        <f>IF(OR($A$1&lt;=Main!AG$4,ISBLANK($N50)),0,Main!AG45)</f>
        <v>0</v>
      </c>
      <c r="AV50" s="35">
        <f>IF(OR($A$1&lt;=Main!AH$4,ISBLANK($N50)),0,Main!AH45)</f>
        <v>0</v>
      </c>
      <c r="AW50" s="35">
        <f>IF(OR($A$1&lt;=Main!AI$4,ISBLANK($N50)),0,Main!AI45)</f>
        <v>0</v>
      </c>
      <c r="AX50" s="35">
        <f>IF(OR($A$1&lt;=Main!AJ$4,ISBLANK($N50)),0,Main!AJ45)</f>
        <v>0</v>
      </c>
      <c r="AY50" s="35">
        <f>IF(OR($A$1&lt;=Main!AK$4,ISBLANK($N50)),0,Main!AK45)</f>
        <v>0</v>
      </c>
      <c r="AZ50" s="35">
        <f>IF(OR($A$1&lt;=Main!AL$4,ISBLANK($N50)),0,Main!AL45)</f>
        <v>0</v>
      </c>
      <c r="BA50" s="35">
        <f>IF(OR($A$1&lt;=Main!AM$4,ISBLANK($N50)),0,Main!AM45)</f>
        <v>0</v>
      </c>
      <c r="BB50" s="35">
        <f>IF(OR($A$1&lt;=Main!AN$4,ISBLANK($N50)),0,Main!AN45)</f>
        <v>0</v>
      </c>
      <c r="BC50" s="35">
        <f>IF(OR($A$1&lt;=Main!AO$4,ISBLANK($N50)),0,Main!AO45)</f>
        <v>0</v>
      </c>
      <c r="BD50" s="35">
        <f>IF(OR($A$1&lt;=Main!AP$4,ISBLANK($N50)),0,Main!AP45)</f>
        <v>0</v>
      </c>
      <c r="BE50" s="35">
        <f>IF(OR($A$1&lt;=Main!AQ$4,ISBLANK($N50)),0,Main!AQ45)</f>
        <v>0</v>
      </c>
      <c r="BF50" s="35">
        <f>IF(OR($A$1&lt;=Main!AR$4,ISBLANK($N50)),0,Main!AR45)</f>
        <v>0</v>
      </c>
      <c r="BG50" s="35">
        <f>IF(OR($A$1&lt;=Main!AS$4,ISBLANK($N50)),0,Main!AS45)</f>
        <v>0</v>
      </c>
      <c r="BH50" s="35">
        <f>IF(OR($A$1&lt;=Main!AT$4,ISBLANK($N50)),0,Main!AT45)</f>
        <v>0</v>
      </c>
      <c r="BI50" s="35">
        <f>IF(OR($A$1&lt;=Main!AU$4,ISBLANK($N50)),0,Main!AU45)</f>
        <v>0</v>
      </c>
      <c r="BJ50" s="35">
        <f>IF(OR($A$1&lt;=Main!AV$4,ISBLANK($N50)),0,Main!AV45)</f>
        <v>0</v>
      </c>
    </row>
    <row r="51" spans="1:62">
      <c r="A51" s="37"/>
      <c r="B51" s="37"/>
      <c r="C51" s="37" t="str">
        <f>IF(ISBLANK($A51),"",VLOOKUP($K51,Main!BC$6:BD$150,2,0))</f>
        <v/>
      </c>
      <c r="D51" s="43">
        <f t="shared" si="3"/>
        <v>0</v>
      </c>
      <c r="F51" s="6">
        <f>VLOOKUP($E51,Mask!$A$2:$C$102,$M$8,0)</f>
        <v>0</v>
      </c>
      <c r="G51" s="44">
        <f t="shared" si="4"/>
        <v>0</v>
      </c>
      <c r="K51" s="6" t="str">
        <f t="shared" si="0"/>
        <v/>
      </c>
      <c r="L51" s="35">
        <f t="shared" si="1"/>
        <v>0</v>
      </c>
      <c r="M51" s="6">
        <v>1</v>
      </c>
      <c r="N51" s="35" t="str">
        <f>Main!$A46&amp;Main!$B46</f>
        <v>ВиговскаяЕлизавета</v>
      </c>
      <c r="O51" s="145">
        <f t="shared" si="2"/>
        <v>59.475063819256135</v>
      </c>
      <c r="P51" s="150">
        <f t="shared" si="5"/>
        <v>20</v>
      </c>
      <c r="Q51" s="150" t="str">
        <f ca="1">IF(Main!$AY46&lt;&gt;"#",$P51-Main!$AY46,"#")</f>
        <v>#</v>
      </c>
      <c r="R51" s="35">
        <f>Main!E46*Mask!G$12</f>
        <v>0</v>
      </c>
      <c r="S51" s="35">
        <f>Main!F46*Mask!H$12</f>
        <v>0</v>
      </c>
      <c r="T51" s="35">
        <f>Main!G46*Mask!I$12</f>
        <v>0</v>
      </c>
      <c r="U51" s="35">
        <f>Main!H46*Mask!J$12</f>
        <v>0</v>
      </c>
      <c r="V51" s="35">
        <f>Main!I46*Mask!K$12</f>
        <v>0</v>
      </c>
      <c r="W51" s="35">
        <f>Main!J46*Mask!L$12</f>
        <v>0</v>
      </c>
      <c r="X51" s="35">
        <f>Main!K46*Mask!M$12</f>
        <v>0</v>
      </c>
      <c r="Y51" s="35">
        <f>Main!L46*Mask!N$12</f>
        <v>0</v>
      </c>
      <c r="Z51" s="35">
        <f>Main!M46*Mask!O$12</f>
        <v>59.475063819256135</v>
      </c>
      <c r="AA51" s="35">
        <f>Main!N46*Mask!P$12</f>
        <v>0</v>
      </c>
      <c r="AB51" s="35">
        <f>Main!O46*Mask!Q$12</f>
        <v>0</v>
      </c>
      <c r="AC51" s="35">
        <f>Main!P46*Mask!R$12</f>
        <v>0</v>
      </c>
      <c r="AD51" s="35">
        <f>Main!Q46*Mask!S$12</f>
        <v>0</v>
      </c>
      <c r="AE51" s="35">
        <f>Main!R46*Mask!T$12</f>
        <v>0</v>
      </c>
      <c r="AF51" s="35">
        <f>Main!S46*Mask!U$12</f>
        <v>0</v>
      </c>
      <c r="AG51" s="35">
        <f>Main!T46*Mask!V$12</f>
        <v>0</v>
      </c>
      <c r="AH51" s="35">
        <f>Main!U46*Mask!W$12</f>
        <v>0</v>
      </c>
      <c r="AI51" s="35">
        <f>Main!V46*Mask!X$12</f>
        <v>0</v>
      </c>
      <c r="AJ51" s="35">
        <f>Main!W46*Mask!Y$12</f>
        <v>0</v>
      </c>
      <c r="AK51" s="35">
        <f>Main!X46*Mask!Z$12</f>
        <v>0</v>
      </c>
      <c r="AL51" s="35">
        <f>Main!Y46*Mask!AA$12</f>
        <v>0</v>
      </c>
      <c r="AM51" s="35">
        <f>Main!Z46*Mask!AB$12</f>
        <v>0</v>
      </c>
      <c r="AN51" s="35"/>
      <c r="AO51" s="35">
        <f>IF(OR($A$1&lt;=Main!AA$4,ISBLANK($N51)),0,Main!AA46)</f>
        <v>0</v>
      </c>
      <c r="AP51" s="35">
        <f>IF(OR($A$1&lt;=Main!AB$4,ISBLANK($N51)),0,Main!AB46)</f>
        <v>0</v>
      </c>
      <c r="AQ51" s="35">
        <f>IF(OR($A$1&lt;=Main!AC$4,ISBLANK($N51)),0,Main!AC46)</f>
        <v>0</v>
      </c>
      <c r="AR51" s="35">
        <f>IF(OR($A$1&lt;=Main!AD$4,ISBLANK($N51)),0,Main!AD46)</f>
        <v>0</v>
      </c>
      <c r="AS51" s="35">
        <f>IF(OR($A$1&lt;=Main!AE$4,ISBLANK($N51)),0,Main!AE46)</f>
        <v>0</v>
      </c>
      <c r="AT51" s="35">
        <f>IF(OR($A$1&lt;=Main!AF$4,ISBLANK($N51)),0,Main!AF46)</f>
        <v>0</v>
      </c>
      <c r="AU51" s="35">
        <f>IF(OR($A$1&lt;=Main!AG$4,ISBLANK($N51)),0,Main!AG46)</f>
        <v>0</v>
      </c>
      <c r="AV51" s="35">
        <f>IF(OR($A$1&lt;=Main!AH$4,ISBLANK($N51)),0,Main!AH46)</f>
        <v>0</v>
      </c>
      <c r="AW51" s="35">
        <f>IF(OR($A$1&lt;=Main!AI$4,ISBLANK($N51)),0,Main!AI46)</f>
        <v>0</v>
      </c>
      <c r="AX51" s="35">
        <f>IF(OR($A$1&lt;=Main!AJ$4,ISBLANK($N51)),0,Main!AJ46)</f>
        <v>0</v>
      </c>
      <c r="AY51" s="35">
        <f>IF(OR($A$1&lt;=Main!AK$4,ISBLANK($N51)),0,Main!AK46)</f>
        <v>0</v>
      </c>
      <c r="AZ51" s="35">
        <f>IF(OR($A$1&lt;=Main!AL$4,ISBLANK($N51)),0,Main!AL46)</f>
        <v>0</v>
      </c>
      <c r="BA51" s="35">
        <f>IF(OR($A$1&lt;=Main!AM$4,ISBLANK($N51)),0,Main!AM46)</f>
        <v>0</v>
      </c>
      <c r="BB51" s="35">
        <f>IF(OR($A$1&lt;=Main!AN$4,ISBLANK($N51)),0,Main!AN46)</f>
        <v>0</v>
      </c>
      <c r="BC51" s="35">
        <f>IF(OR($A$1&lt;=Main!AO$4,ISBLANK($N51)),0,Main!AO46)</f>
        <v>0</v>
      </c>
      <c r="BD51" s="35">
        <f>IF(OR($A$1&lt;=Main!AP$4,ISBLANK($N51)),0,Main!AP46)</f>
        <v>0</v>
      </c>
      <c r="BE51" s="35">
        <f>IF(OR($A$1&lt;=Main!AQ$4,ISBLANK($N51)),0,Main!AQ46)</f>
        <v>0</v>
      </c>
      <c r="BF51" s="35">
        <f>IF(OR($A$1&lt;=Main!AR$4,ISBLANK($N51)),0,Main!AR46)</f>
        <v>0</v>
      </c>
      <c r="BG51" s="35">
        <f>IF(OR($A$1&lt;=Main!AS$4,ISBLANK($N51)),0,Main!AS46)</f>
        <v>0</v>
      </c>
      <c r="BH51" s="35">
        <f>IF(OR($A$1&lt;=Main!AT$4,ISBLANK($N51)),0,Main!AT46)</f>
        <v>0</v>
      </c>
      <c r="BI51" s="35">
        <f>IF(OR($A$1&lt;=Main!AU$4,ISBLANK($N51)),0,Main!AU46)</f>
        <v>0</v>
      </c>
      <c r="BJ51" s="35">
        <f>IF(OR($A$1&lt;=Main!AV$4,ISBLANK($N51)),0,Main!AV46)</f>
        <v>0</v>
      </c>
    </row>
    <row r="52" spans="1:62">
      <c r="A52" s="37"/>
      <c r="B52" s="37"/>
      <c r="C52" s="37" t="str">
        <f>IF(ISBLANK($A52),"",VLOOKUP($K52,Main!BC$6:BD$150,2,0))</f>
        <v/>
      </c>
      <c r="D52" s="43">
        <f t="shared" si="3"/>
        <v>0</v>
      </c>
      <c r="F52" s="6">
        <f>VLOOKUP($E52,Mask!$A$2:$C$102,$M$8,0)</f>
        <v>0</v>
      </c>
      <c r="G52" s="44">
        <f t="shared" si="4"/>
        <v>0</v>
      </c>
      <c r="K52" s="6" t="str">
        <f t="shared" si="0"/>
        <v/>
      </c>
      <c r="L52" s="35">
        <f t="shared" si="1"/>
        <v>0</v>
      </c>
      <c r="M52" s="6">
        <v>1</v>
      </c>
      <c r="N52" s="35" t="str">
        <f>Main!$A47&amp;Main!$B47</f>
        <v>ЗеленинаЕлена</v>
      </c>
      <c r="O52" s="145">
        <f t="shared" si="2"/>
        <v>0</v>
      </c>
      <c r="P52" s="150">
        <f t="shared" si="5"/>
        <v>34</v>
      </c>
      <c r="Q52" s="150" t="str">
        <f ca="1">IF(Main!$AY47&lt;&gt;"#",$P52-Main!$AY47,"#")</f>
        <v>#</v>
      </c>
      <c r="R52" s="35">
        <f>Main!E47*Mask!G$12</f>
        <v>0</v>
      </c>
      <c r="S52" s="35">
        <f>Main!F47*Mask!H$12</f>
        <v>0</v>
      </c>
      <c r="T52" s="35">
        <f>Main!G47*Mask!I$12</f>
        <v>0</v>
      </c>
      <c r="U52" s="35">
        <f>Main!H47*Mask!J$12</f>
        <v>0</v>
      </c>
      <c r="V52" s="35">
        <f>Main!I47*Mask!K$12</f>
        <v>0</v>
      </c>
      <c r="W52" s="35">
        <f>Main!J47*Mask!L$12</f>
        <v>0</v>
      </c>
      <c r="X52" s="35">
        <f>Main!K47*Mask!M$12</f>
        <v>0</v>
      </c>
      <c r="Y52" s="35">
        <f>Main!L47*Mask!N$12</f>
        <v>0</v>
      </c>
      <c r="Z52" s="35">
        <f>Main!M47*Mask!O$12</f>
        <v>0</v>
      </c>
      <c r="AA52" s="35">
        <f>Main!N47*Mask!P$12</f>
        <v>0</v>
      </c>
      <c r="AB52" s="35">
        <f>Main!O47*Mask!Q$12</f>
        <v>0</v>
      </c>
      <c r="AC52" s="35">
        <f>Main!P47*Mask!R$12</f>
        <v>0</v>
      </c>
      <c r="AD52" s="35">
        <f>Main!Q47*Mask!S$12</f>
        <v>0</v>
      </c>
      <c r="AE52" s="35">
        <f>Main!R47*Mask!T$12</f>
        <v>0</v>
      </c>
      <c r="AF52" s="35">
        <f>Main!S47*Mask!U$12</f>
        <v>0</v>
      </c>
      <c r="AG52" s="35">
        <f>Main!T47*Mask!V$12</f>
        <v>0</v>
      </c>
      <c r="AH52" s="35">
        <f>Main!U47*Mask!W$12</f>
        <v>0</v>
      </c>
      <c r="AI52" s="35">
        <f>Main!V47*Mask!X$12</f>
        <v>0</v>
      </c>
      <c r="AJ52" s="35">
        <f>Main!W47*Mask!Y$12</f>
        <v>0</v>
      </c>
      <c r="AK52" s="35">
        <f>Main!X47*Mask!Z$12</f>
        <v>0</v>
      </c>
      <c r="AL52" s="35">
        <f>Main!Y47*Mask!AA$12</f>
        <v>0</v>
      </c>
      <c r="AM52" s="35">
        <f>Main!Z47*Mask!AB$12</f>
        <v>0</v>
      </c>
      <c r="AN52" s="35"/>
      <c r="AO52" s="35">
        <f>IF(OR($A$1&lt;=Main!AA$4,ISBLANK($N52)),0,Main!AA47)</f>
        <v>0</v>
      </c>
      <c r="AP52" s="35">
        <f>IF(OR($A$1&lt;=Main!AB$4,ISBLANK($N52)),0,Main!AB47)</f>
        <v>0</v>
      </c>
      <c r="AQ52" s="35">
        <f>IF(OR($A$1&lt;=Main!AC$4,ISBLANK($N52)),0,Main!AC47)</f>
        <v>0</v>
      </c>
      <c r="AR52" s="35">
        <f>IF(OR($A$1&lt;=Main!AD$4,ISBLANK($N52)),0,Main!AD47)</f>
        <v>0</v>
      </c>
      <c r="AS52" s="35">
        <f>IF(OR($A$1&lt;=Main!AE$4,ISBLANK($N52)),0,Main!AE47)</f>
        <v>0</v>
      </c>
      <c r="AT52" s="35">
        <f>IF(OR($A$1&lt;=Main!AF$4,ISBLANK($N52)),0,Main!AF47)</f>
        <v>0</v>
      </c>
      <c r="AU52" s="35">
        <f>IF(OR($A$1&lt;=Main!AG$4,ISBLANK($N52)),0,Main!AG47)</f>
        <v>0</v>
      </c>
      <c r="AV52" s="35">
        <f>IF(OR($A$1&lt;=Main!AH$4,ISBLANK($N52)),0,Main!AH47)</f>
        <v>0</v>
      </c>
      <c r="AW52" s="35">
        <f>IF(OR($A$1&lt;=Main!AI$4,ISBLANK($N52)),0,Main!AI47)</f>
        <v>0</v>
      </c>
      <c r="AX52" s="35">
        <f>IF(OR($A$1&lt;=Main!AJ$4,ISBLANK($N52)),0,Main!AJ47)</f>
        <v>0</v>
      </c>
      <c r="AY52" s="35">
        <f>IF(OR($A$1&lt;=Main!AK$4,ISBLANK($N52)),0,Main!AK47)</f>
        <v>0</v>
      </c>
      <c r="AZ52" s="35">
        <f>IF(OR($A$1&lt;=Main!AL$4,ISBLANK($N52)),0,Main!AL47)</f>
        <v>0</v>
      </c>
      <c r="BA52" s="35">
        <f>IF(OR($A$1&lt;=Main!AM$4,ISBLANK($N52)),0,Main!AM47)</f>
        <v>0</v>
      </c>
      <c r="BB52" s="35">
        <f>IF(OR($A$1&lt;=Main!AN$4,ISBLANK($N52)),0,Main!AN47)</f>
        <v>0</v>
      </c>
      <c r="BC52" s="35">
        <f>IF(OR($A$1&lt;=Main!AO$4,ISBLANK($N52)),0,Main!AO47)</f>
        <v>0</v>
      </c>
      <c r="BD52" s="35">
        <f>IF(OR($A$1&lt;=Main!AP$4,ISBLANK($N52)),0,Main!AP47)</f>
        <v>0</v>
      </c>
      <c r="BE52" s="35">
        <f>IF(OR($A$1&lt;=Main!AQ$4,ISBLANK($N52)),0,Main!AQ47)</f>
        <v>0</v>
      </c>
      <c r="BF52" s="35">
        <f>IF(OR($A$1&lt;=Main!AR$4,ISBLANK($N52)),0,Main!AR47)</f>
        <v>0</v>
      </c>
      <c r="BG52" s="35">
        <f>IF(OR($A$1&lt;=Main!AS$4,ISBLANK($N52)),0,Main!AS47)</f>
        <v>0</v>
      </c>
      <c r="BH52" s="35">
        <f>IF(OR($A$1&lt;=Main!AT$4,ISBLANK($N52)),0,Main!AT47)</f>
        <v>0</v>
      </c>
      <c r="BI52" s="35">
        <f>IF(OR($A$1&lt;=Main!AU$4,ISBLANK($N52)),0,Main!AU47)</f>
        <v>0</v>
      </c>
      <c r="BJ52" s="35">
        <f>IF(OR($A$1&lt;=Main!AV$4,ISBLANK($N52)),0,Main!AV47)</f>
        <v>0</v>
      </c>
    </row>
    <row r="53" spans="1:62">
      <c r="A53" s="37"/>
      <c r="B53" s="37"/>
      <c r="C53" s="37" t="str">
        <f>IF(ISBLANK($A53),"",VLOOKUP($K53,Main!BC$6:BD$150,2,0))</f>
        <v/>
      </c>
      <c r="D53" s="43">
        <f t="shared" si="3"/>
        <v>0</v>
      </c>
      <c r="F53" s="6">
        <f>VLOOKUP($E53,Mask!$A$2:$C$102,$M$8,0)</f>
        <v>0</v>
      </c>
      <c r="G53" s="44">
        <f t="shared" si="4"/>
        <v>0</v>
      </c>
      <c r="K53" s="6" t="str">
        <f t="shared" si="0"/>
        <v/>
      </c>
      <c r="L53" s="35">
        <f t="shared" si="1"/>
        <v>0</v>
      </c>
      <c r="M53" s="6">
        <v>1</v>
      </c>
      <c r="N53" s="35" t="str">
        <f>Main!$A48&amp;Main!$B48</f>
        <v>СайфуллинаЭльмира</v>
      </c>
      <c r="O53" s="145">
        <f t="shared" si="2"/>
        <v>0</v>
      </c>
      <c r="P53" s="150">
        <f t="shared" si="5"/>
        <v>34</v>
      </c>
      <c r="Q53" s="150" t="str">
        <f ca="1">IF(Main!$AY48&lt;&gt;"#",$P53-Main!$AY48,"#")</f>
        <v>#</v>
      </c>
      <c r="R53" s="35">
        <f>Main!E48*Mask!G$12</f>
        <v>0</v>
      </c>
      <c r="S53" s="35">
        <f>Main!F48*Mask!H$12</f>
        <v>0</v>
      </c>
      <c r="T53" s="35">
        <f>Main!G48*Mask!I$12</f>
        <v>0</v>
      </c>
      <c r="U53" s="35">
        <f>Main!H48*Mask!J$12</f>
        <v>0</v>
      </c>
      <c r="V53" s="35">
        <f>Main!I48*Mask!K$12</f>
        <v>0</v>
      </c>
      <c r="W53" s="35">
        <f>Main!J48*Mask!L$12</f>
        <v>0</v>
      </c>
      <c r="X53" s="35">
        <f>Main!K48*Mask!M$12</f>
        <v>0</v>
      </c>
      <c r="Y53" s="35">
        <f>Main!L48*Mask!N$12</f>
        <v>0</v>
      </c>
      <c r="Z53" s="35">
        <f>Main!M48*Mask!O$12</f>
        <v>0</v>
      </c>
      <c r="AA53" s="35">
        <f>Main!N48*Mask!P$12</f>
        <v>0</v>
      </c>
      <c r="AB53" s="35">
        <f>Main!O48*Mask!Q$12</f>
        <v>0</v>
      </c>
      <c r="AC53" s="35">
        <f>Main!P48*Mask!R$12</f>
        <v>0</v>
      </c>
      <c r="AD53" s="35">
        <f>Main!Q48*Mask!S$12</f>
        <v>0</v>
      </c>
      <c r="AE53" s="35">
        <f>Main!R48*Mask!T$12</f>
        <v>0</v>
      </c>
      <c r="AF53" s="35">
        <f>Main!S48*Mask!U$12</f>
        <v>0</v>
      </c>
      <c r="AG53" s="35">
        <f>Main!T48*Mask!V$12</f>
        <v>0</v>
      </c>
      <c r="AH53" s="35">
        <f>Main!U48*Mask!W$12</f>
        <v>0</v>
      </c>
      <c r="AI53" s="35">
        <f>Main!V48*Mask!X$12</f>
        <v>0</v>
      </c>
      <c r="AJ53" s="35">
        <f>Main!W48*Mask!Y$12</f>
        <v>0</v>
      </c>
      <c r="AK53" s="35">
        <f>Main!X48*Mask!Z$12</f>
        <v>0</v>
      </c>
      <c r="AL53" s="35">
        <f>Main!Y48*Mask!AA$12</f>
        <v>0</v>
      </c>
      <c r="AM53" s="35">
        <f>Main!Z48*Mask!AB$12</f>
        <v>0</v>
      </c>
      <c r="AN53" s="35"/>
      <c r="AO53" s="35">
        <f>IF(OR($A$1&lt;=Main!AA$4,ISBLANK($N53)),0,Main!AA48)</f>
        <v>0</v>
      </c>
      <c r="AP53" s="35">
        <f>IF(OR($A$1&lt;=Main!AB$4,ISBLANK($N53)),0,Main!AB48)</f>
        <v>0</v>
      </c>
      <c r="AQ53" s="35">
        <f>IF(OR($A$1&lt;=Main!AC$4,ISBLANK($N53)),0,Main!AC48)</f>
        <v>0</v>
      </c>
      <c r="AR53" s="35">
        <f>IF(OR($A$1&lt;=Main!AD$4,ISBLANK($N53)),0,Main!AD48)</f>
        <v>0</v>
      </c>
      <c r="AS53" s="35">
        <f>IF(OR($A$1&lt;=Main!AE$4,ISBLANK($N53)),0,Main!AE48)</f>
        <v>0</v>
      </c>
      <c r="AT53" s="35">
        <f>IF(OR($A$1&lt;=Main!AF$4,ISBLANK($N53)),0,Main!AF48)</f>
        <v>0</v>
      </c>
      <c r="AU53" s="35">
        <f>IF(OR($A$1&lt;=Main!AG$4,ISBLANK($N53)),0,Main!AG48)</f>
        <v>0</v>
      </c>
      <c r="AV53" s="35">
        <f>IF(OR($A$1&lt;=Main!AH$4,ISBLANK($N53)),0,Main!AH48)</f>
        <v>0</v>
      </c>
      <c r="AW53" s="35">
        <f>IF(OR($A$1&lt;=Main!AI$4,ISBLANK($N53)),0,Main!AI48)</f>
        <v>0</v>
      </c>
      <c r="AX53" s="35">
        <f>IF(OR($A$1&lt;=Main!AJ$4,ISBLANK($N53)),0,Main!AJ48)</f>
        <v>0</v>
      </c>
      <c r="AY53" s="35">
        <f>IF(OR($A$1&lt;=Main!AK$4,ISBLANK($N53)),0,Main!AK48)</f>
        <v>0</v>
      </c>
      <c r="AZ53" s="35">
        <f>IF(OR($A$1&lt;=Main!AL$4,ISBLANK($N53)),0,Main!AL48)</f>
        <v>0</v>
      </c>
      <c r="BA53" s="35">
        <f>IF(OR($A$1&lt;=Main!AM$4,ISBLANK($N53)),0,Main!AM48)</f>
        <v>0</v>
      </c>
      <c r="BB53" s="35">
        <f>IF(OR($A$1&lt;=Main!AN$4,ISBLANK($N53)),0,Main!AN48)</f>
        <v>0</v>
      </c>
      <c r="BC53" s="35">
        <f>IF(OR($A$1&lt;=Main!AO$4,ISBLANK($N53)),0,Main!AO48)</f>
        <v>0</v>
      </c>
      <c r="BD53" s="35">
        <f>IF(OR($A$1&lt;=Main!AP$4,ISBLANK($N53)),0,Main!AP48)</f>
        <v>0</v>
      </c>
      <c r="BE53" s="35">
        <f>IF(OR($A$1&lt;=Main!AQ$4,ISBLANK($N53)),0,Main!AQ48)</f>
        <v>0</v>
      </c>
      <c r="BF53" s="35">
        <f>IF(OR($A$1&lt;=Main!AR$4,ISBLANK($N53)),0,Main!AR48)</f>
        <v>0</v>
      </c>
      <c r="BG53" s="35">
        <f>IF(OR($A$1&lt;=Main!AS$4,ISBLANK($N53)),0,Main!AS48)</f>
        <v>0</v>
      </c>
      <c r="BH53" s="35">
        <f>IF(OR($A$1&lt;=Main!AT$4,ISBLANK($N53)),0,Main!AT48)</f>
        <v>0</v>
      </c>
      <c r="BI53" s="35">
        <f>IF(OR($A$1&lt;=Main!AU$4,ISBLANK($N53)),0,Main!AU48)</f>
        <v>0</v>
      </c>
      <c r="BJ53" s="35">
        <f>IF(OR($A$1&lt;=Main!AV$4,ISBLANK($N53)),0,Main!AV48)</f>
        <v>0</v>
      </c>
    </row>
    <row r="54" spans="1:62">
      <c r="A54" s="37"/>
      <c r="B54" s="37"/>
      <c r="C54" s="37" t="str">
        <f>IF(ISBLANK($A54),"",VLOOKUP($K54,Main!BC$6:BD$150,2,0))</f>
        <v/>
      </c>
      <c r="D54" s="43">
        <f t="shared" si="3"/>
        <v>0</v>
      </c>
      <c r="F54" s="6">
        <f>VLOOKUP($E54,Mask!$A$2:$C$102,$M$8,0)</f>
        <v>0</v>
      </c>
      <c r="G54" s="44">
        <f t="shared" si="4"/>
        <v>0</v>
      </c>
      <c r="K54" s="6" t="str">
        <f t="shared" si="0"/>
        <v/>
      </c>
      <c r="L54" s="35">
        <f t="shared" si="1"/>
        <v>0</v>
      </c>
      <c r="M54" s="6">
        <v>1</v>
      </c>
      <c r="N54" s="35" t="str">
        <f>Main!$A49&amp;Main!$B49</f>
        <v>РедковаНаталья</v>
      </c>
      <c r="O54" s="145">
        <f t="shared" si="2"/>
        <v>0</v>
      </c>
      <c r="P54" s="150">
        <f t="shared" si="5"/>
        <v>34</v>
      </c>
      <c r="Q54" s="150" t="str">
        <f ca="1">IF(Main!$AY49&lt;&gt;"#",$P54-Main!$AY49,"#")</f>
        <v>#</v>
      </c>
      <c r="R54" s="35">
        <f>Main!E49*Mask!G$12</f>
        <v>0</v>
      </c>
      <c r="S54" s="35">
        <f>Main!F49*Mask!H$12</f>
        <v>0</v>
      </c>
      <c r="T54" s="35">
        <f>Main!G49*Mask!I$12</f>
        <v>0</v>
      </c>
      <c r="U54" s="35">
        <f>Main!H49*Mask!J$12</f>
        <v>0</v>
      </c>
      <c r="V54" s="35">
        <f>Main!I49*Mask!K$12</f>
        <v>0</v>
      </c>
      <c r="W54" s="35">
        <f>Main!J49*Mask!L$12</f>
        <v>0</v>
      </c>
      <c r="X54" s="35">
        <f>Main!K49*Mask!M$12</f>
        <v>0</v>
      </c>
      <c r="Y54" s="35">
        <f>Main!L49*Mask!N$12</f>
        <v>0</v>
      </c>
      <c r="Z54" s="35">
        <f>Main!M49*Mask!O$12</f>
        <v>0</v>
      </c>
      <c r="AA54" s="35">
        <f>Main!N49*Mask!P$12</f>
        <v>0</v>
      </c>
      <c r="AB54" s="35">
        <f>Main!O49*Mask!Q$12</f>
        <v>0</v>
      </c>
      <c r="AC54" s="35">
        <f>Main!P49*Mask!R$12</f>
        <v>0</v>
      </c>
      <c r="AD54" s="35">
        <f>Main!Q49*Mask!S$12</f>
        <v>0</v>
      </c>
      <c r="AE54" s="35">
        <f>Main!R49*Mask!T$12</f>
        <v>0</v>
      </c>
      <c r="AF54" s="35">
        <f>Main!S49*Mask!U$12</f>
        <v>0</v>
      </c>
      <c r="AG54" s="35">
        <f>Main!T49*Mask!V$12</f>
        <v>0</v>
      </c>
      <c r="AH54" s="35">
        <f>Main!U49*Mask!W$12</f>
        <v>0</v>
      </c>
      <c r="AI54" s="35">
        <f>Main!V49*Mask!X$12</f>
        <v>0</v>
      </c>
      <c r="AJ54" s="35">
        <f>Main!W49*Mask!Y$12</f>
        <v>0</v>
      </c>
      <c r="AK54" s="35">
        <f>Main!X49*Mask!Z$12</f>
        <v>0</v>
      </c>
      <c r="AL54" s="35">
        <f>Main!Y49*Mask!AA$12</f>
        <v>0</v>
      </c>
      <c r="AM54" s="35">
        <f>Main!Z49*Mask!AB$12</f>
        <v>0</v>
      </c>
      <c r="AN54" s="35"/>
      <c r="AO54" s="35">
        <f>IF(OR($A$1&lt;=Main!AA$4,ISBLANK($N54)),0,Main!AA49)</f>
        <v>0</v>
      </c>
      <c r="AP54" s="35">
        <f>IF(OR($A$1&lt;=Main!AB$4,ISBLANK($N54)),0,Main!AB49)</f>
        <v>0</v>
      </c>
      <c r="AQ54" s="35">
        <f>IF(OR($A$1&lt;=Main!AC$4,ISBLANK($N54)),0,Main!AC49)</f>
        <v>0</v>
      </c>
      <c r="AR54" s="35">
        <f>IF(OR($A$1&lt;=Main!AD$4,ISBLANK($N54)),0,Main!AD49)</f>
        <v>0</v>
      </c>
      <c r="AS54" s="35">
        <f>IF(OR($A$1&lt;=Main!AE$4,ISBLANK($N54)),0,Main!AE49)</f>
        <v>0</v>
      </c>
      <c r="AT54" s="35">
        <f>IF(OR($A$1&lt;=Main!AF$4,ISBLANK($N54)),0,Main!AF49)</f>
        <v>0</v>
      </c>
      <c r="AU54" s="35">
        <f>IF(OR($A$1&lt;=Main!AG$4,ISBLANK($N54)),0,Main!AG49)</f>
        <v>0</v>
      </c>
      <c r="AV54" s="35">
        <f>IF(OR($A$1&lt;=Main!AH$4,ISBLANK($N54)),0,Main!AH49)</f>
        <v>0</v>
      </c>
      <c r="AW54" s="35">
        <f>IF(OR($A$1&lt;=Main!AI$4,ISBLANK($N54)),0,Main!AI49)</f>
        <v>0</v>
      </c>
      <c r="AX54" s="35">
        <f>IF(OR($A$1&lt;=Main!AJ$4,ISBLANK($N54)),0,Main!AJ49)</f>
        <v>0</v>
      </c>
      <c r="AY54" s="35">
        <f>IF(OR($A$1&lt;=Main!AK$4,ISBLANK($N54)),0,Main!AK49)</f>
        <v>0</v>
      </c>
      <c r="AZ54" s="35">
        <f>IF(OR($A$1&lt;=Main!AL$4,ISBLANK($N54)),0,Main!AL49)</f>
        <v>0</v>
      </c>
      <c r="BA54" s="35">
        <f>IF(OR($A$1&lt;=Main!AM$4,ISBLANK($N54)),0,Main!AM49)</f>
        <v>0</v>
      </c>
      <c r="BB54" s="35">
        <f>IF(OR($A$1&lt;=Main!AN$4,ISBLANK($N54)),0,Main!AN49)</f>
        <v>0</v>
      </c>
      <c r="BC54" s="35">
        <f>IF(OR($A$1&lt;=Main!AO$4,ISBLANK($N54)),0,Main!AO49)</f>
        <v>0</v>
      </c>
      <c r="BD54" s="35">
        <f>IF(OR($A$1&lt;=Main!AP$4,ISBLANK($N54)),0,Main!AP49)</f>
        <v>0</v>
      </c>
      <c r="BE54" s="35">
        <f>IF(OR($A$1&lt;=Main!AQ$4,ISBLANK($N54)),0,Main!AQ49)</f>
        <v>0</v>
      </c>
      <c r="BF54" s="35">
        <f>IF(OR($A$1&lt;=Main!AR$4,ISBLANK($N54)),0,Main!AR49)</f>
        <v>0</v>
      </c>
      <c r="BG54" s="35">
        <f>IF(OR($A$1&lt;=Main!AS$4,ISBLANK($N54)),0,Main!AS49)</f>
        <v>0</v>
      </c>
      <c r="BH54" s="35">
        <f>IF(OR($A$1&lt;=Main!AT$4,ISBLANK($N54)),0,Main!AT49)</f>
        <v>0</v>
      </c>
      <c r="BI54" s="35">
        <f>IF(OR($A$1&lt;=Main!AU$4,ISBLANK($N54)),0,Main!AU49)</f>
        <v>0</v>
      </c>
      <c r="BJ54" s="35">
        <f>IF(OR($A$1&lt;=Main!AV$4,ISBLANK($N54)),0,Main!AV49)</f>
        <v>0</v>
      </c>
    </row>
    <row r="55" spans="1:62">
      <c r="A55" s="37"/>
      <c r="B55" s="37"/>
      <c r="C55" s="37" t="str">
        <f>IF(ISBLANK($A55),"",VLOOKUP($K55,Main!BC$6:BD$150,2,0))</f>
        <v/>
      </c>
      <c r="D55" s="43">
        <f t="shared" si="3"/>
        <v>0</v>
      </c>
      <c r="F55" s="6">
        <f>VLOOKUP($E55,Mask!$A$2:$C$102,$M$8,0)</f>
        <v>0</v>
      </c>
      <c r="G55" s="44">
        <f t="shared" si="4"/>
        <v>0</v>
      </c>
      <c r="K55" s="6" t="str">
        <f t="shared" si="0"/>
        <v/>
      </c>
      <c r="L55" s="35">
        <f t="shared" si="1"/>
        <v>0</v>
      </c>
      <c r="M55" s="6">
        <v>1</v>
      </c>
      <c r="N55" s="35" t="str">
        <f>Main!$A50&amp;Main!$B50</f>
        <v>ПименоваАлександра</v>
      </c>
      <c r="O55" s="145">
        <f t="shared" si="2"/>
        <v>0</v>
      </c>
      <c r="P55" s="150">
        <f t="shared" si="5"/>
        <v>34</v>
      </c>
      <c r="Q55" s="150" t="str">
        <f ca="1">IF(Main!$AY50&lt;&gt;"#",$P55-Main!$AY50,"#")</f>
        <v>#</v>
      </c>
      <c r="R55" s="35">
        <f>Main!E50*Mask!G$12</f>
        <v>0</v>
      </c>
      <c r="S55" s="35">
        <f>Main!F50*Mask!H$12</f>
        <v>0</v>
      </c>
      <c r="T55" s="35">
        <f>Main!G50*Mask!I$12</f>
        <v>0</v>
      </c>
      <c r="U55" s="35">
        <f>Main!H50*Mask!J$12</f>
        <v>0</v>
      </c>
      <c r="V55" s="35">
        <f>Main!I50*Mask!K$12</f>
        <v>0</v>
      </c>
      <c r="W55" s="35">
        <f>Main!J50*Mask!L$12</f>
        <v>0</v>
      </c>
      <c r="X55" s="35">
        <f>Main!K50*Mask!M$12</f>
        <v>0</v>
      </c>
      <c r="Y55" s="35">
        <f>Main!L50*Mask!N$12</f>
        <v>0</v>
      </c>
      <c r="Z55" s="35">
        <f>Main!M50*Mask!O$12</f>
        <v>0</v>
      </c>
      <c r="AA55" s="35">
        <f>Main!N50*Mask!P$12</f>
        <v>0</v>
      </c>
      <c r="AB55" s="35">
        <f>Main!O50*Mask!Q$12</f>
        <v>0</v>
      </c>
      <c r="AC55" s="35">
        <f>Main!P50*Mask!R$12</f>
        <v>0</v>
      </c>
      <c r="AD55" s="35">
        <f>Main!Q50*Mask!S$12</f>
        <v>0</v>
      </c>
      <c r="AE55" s="35">
        <f>Main!R50*Mask!T$12</f>
        <v>0</v>
      </c>
      <c r="AF55" s="35">
        <f>Main!S50*Mask!U$12</f>
        <v>0</v>
      </c>
      <c r="AG55" s="35">
        <f>Main!T50*Mask!V$12</f>
        <v>0</v>
      </c>
      <c r="AH55" s="35">
        <f>Main!U50*Mask!W$12</f>
        <v>0</v>
      </c>
      <c r="AI55" s="35">
        <f>Main!V50*Mask!X$12</f>
        <v>0</v>
      </c>
      <c r="AJ55" s="35">
        <f>Main!W50*Mask!Y$12</f>
        <v>0</v>
      </c>
      <c r="AK55" s="35">
        <f>Main!X50*Mask!Z$12</f>
        <v>0</v>
      </c>
      <c r="AL55" s="35">
        <f>Main!Y50*Mask!AA$12</f>
        <v>0</v>
      </c>
      <c r="AM55" s="35">
        <f>Main!Z50*Mask!AB$12</f>
        <v>0</v>
      </c>
      <c r="AN55" s="35"/>
      <c r="AO55" s="35">
        <f>IF(OR($A$1&lt;=Main!AA$4,ISBLANK($N55)),0,Main!AA50)</f>
        <v>0</v>
      </c>
      <c r="AP55" s="35">
        <f>IF(OR($A$1&lt;=Main!AB$4,ISBLANK($N55)),0,Main!AB50)</f>
        <v>0</v>
      </c>
      <c r="AQ55" s="35">
        <f>IF(OR($A$1&lt;=Main!AC$4,ISBLANK($N55)),0,Main!AC50)</f>
        <v>0</v>
      </c>
      <c r="AR55" s="35">
        <f>IF(OR($A$1&lt;=Main!AD$4,ISBLANK($N55)),0,Main!AD50)</f>
        <v>0</v>
      </c>
      <c r="AS55" s="35">
        <f>IF(OR($A$1&lt;=Main!AE$4,ISBLANK($N55)),0,Main!AE50)</f>
        <v>0</v>
      </c>
      <c r="AT55" s="35">
        <f>IF(OR($A$1&lt;=Main!AF$4,ISBLANK($N55)),0,Main!AF50)</f>
        <v>0</v>
      </c>
      <c r="AU55" s="35">
        <f>IF(OR($A$1&lt;=Main!AG$4,ISBLANK($N55)),0,Main!AG50)</f>
        <v>0</v>
      </c>
      <c r="AV55" s="35">
        <f>IF(OR($A$1&lt;=Main!AH$4,ISBLANK($N55)),0,Main!AH50)</f>
        <v>0</v>
      </c>
      <c r="AW55" s="35">
        <f>IF(OR($A$1&lt;=Main!AI$4,ISBLANK($N55)),0,Main!AI50)</f>
        <v>0</v>
      </c>
      <c r="AX55" s="35">
        <f>IF(OR($A$1&lt;=Main!AJ$4,ISBLANK($N55)),0,Main!AJ50)</f>
        <v>0</v>
      </c>
      <c r="AY55" s="35">
        <f>IF(OR($A$1&lt;=Main!AK$4,ISBLANK($N55)),0,Main!AK50)</f>
        <v>0</v>
      </c>
      <c r="AZ55" s="35">
        <f>IF(OR($A$1&lt;=Main!AL$4,ISBLANK($N55)),0,Main!AL50)</f>
        <v>0</v>
      </c>
      <c r="BA55" s="35">
        <f>IF(OR($A$1&lt;=Main!AM$4,ISBLANK($N55)),0,Main!AM50)</f>
        <v>0</v>
      </c>
      <c r="BB55" s="35">
        <f>IF(OR($A$1&lt;=Main!AN$4,ISBLANK($N55)),0,Main!AN50)</f>
        <v>0</v>
      </c>
      <c r="BC55" s="35">
        <f>IF(OR($A$1&lt;=Main!AO$4,ISBLANK($N55)),0,Main!AO50)</f>
        <v>0</v>
      </c>
      <c r="BD55" s="35">
        <f>IF(OR($A$1&lt;=Main!AP$4,ISBLANK($N55)),0,Main!AP50)</f>
        <v>0</v>
      </c>
      <c r="BE55" s="35">
        <f>IF(OR($A$1&lt;=Main!AQ$4,ISBLANK($N55)),0,Main!AQ50)</f>
        <v>0</v>
      </c>
      <c r="BF55" s="35">
        <f>IF(OR($A$1&lt;=Main!AR$4,ISBLANK($N55)),0,Main!AR50)</f>
        <v>0</v>
      </c>
      <c r="BG55" s="35">
        <f>IF(OR($A$1&lt;=Main!AS$4,ISBLANK($N55)),0,Main!AS50)</f>
        <v>0</v>
      </c>
      <c r="BH55" s="35">
        <f>IF(OR($A$1&lt;=Main!AT$4,ISBLANK($N55)),0,Main!AT50)</f>
        <v>0</v>
      </c>
      <c r="BI55" s="35">
        <f>IF(OR($A$1&lt;=Main!AU$4,ISBLANK($N55)),0,Main!AU50)</f>
        <v>0</v>
      </c>
      <c r="BJ55" s="35">
        <f>IF(OR($A$1&lt;=Main!AV$4,ISBLANK($N55)),0,Main!AV50)</f>
        <v>0</v>
      </c>
    </row>
    <row r="56" spans="1:62">
      <c r="A56" s="37"/>
      <c r="B56" s="37"/>
      <c r="C56" s="37" t="str">
        <f>IF(ISBLANK($A56),"",VLOOKUP($K56,Main!BC$6:BD$150,2,0))</f>
        <v/>
      </c>
      <c r="D56" s="43">
        <f t="shared" si="3"/>
        <v>0</v>
      </c>
      <c r="F56" s="6">
        <f>VLOOKUP($E56,Mask!$A$2:$C$102,$M$8,0)</f>
        <v>0</v>
      </c>
      <c r="G56" s="44">
        <f t="shared" si="4"/>
        <v>0</v>
      </c>
      <c r="K56" s="6" t="str">
        <f t="shared" si="0"/>
        <v/>
      </c>
      <c r="L56" s="35">
        <f t="shared" si="1"/>
        <v>0</v>
      </c>
      <c r="M56" s="6">
        <v>1</v>
      </c>
      <c r="N56" s="35" t="str">
        <f>Main!$A51&amp;Main!$B51</f>
        <v>МихайлидиОльга</v>
      </c>
      <c r="O56" s="145">
        <f t="shared" si="2"/>
        <v>0</v>
      </c>
      <c r="P56" s="150">
        <f t="shared" si="5"/>
        <v>34</v>
      </c>
      <c r="Q56" s="150" t="str">
        <f ca="1">IF(Main!$AY51&lt;&gt;"#",$P56-Main!$AY51,"#")</f>
        <v>#</v>
      </c>
      <c r="R56" s="35">
        <f>Main!E51*Mask!G$12</f>
        <v>0</v>
      </c>
      <c r="S56" s="35">
        <f>Main!F51*Mask!H$12</f>
        <v>0</v>
      </c>
      <c r="T56" s="35">
        <f>Main!G51*Mask!I$12</f>
        <v>0</v>
      </c>
      <c r="U56" s="35">
        <f>Main!H51*Mask!J$12</f>
        <v>0</v>
      </c>
      <c r="V56" s="35">
        <f>Main!I51*Mask!K$12</f>
        <v>0</v>
      </c>
      <c r="W56" s="35">
        <f>Main!J51*Mask!L$12</f>
        <v>0</v>
      </c>
      <c r="X56" s="35">
        <f>Main!K51*Mask!M$12</f>
        <v>0</v>
      </c>
      <c r="Y56" s="35">
        <f>Main!L51*Mask!N$12</f>
        <v>0</v>
      </c>
      <c r="Z56" s="35">
        <f>Main!M51*Mask!O$12</f>
        <v>0</v>
      </c>
      <c r="AA56" s="35">
        <f>Main!N51*Mask!P$12</f>
        <v>0</v>
      </c>
      <c r="AB56" s="35">
        <f>Main!O51*Mask!Q$12</f>
        <v>0</v>
      </c>
      <c r="AC56" s="35">
        <f>Main!P51*Mask!R$12</f>
        <v>0</v>
      </c>
      <c r="AD56" s="35">
        <f>Main!Q51*Mask!S$12</f>
        <v>0</v>
      </c>
      <c r="AE56" s="35">
        <f>Main!R51*Mask!T$12</f>
        <v>0</v>
      </c>
      <c r="AF56" s="35">
        <f>Main!S51*Mask!U$12</f>
        <v>0</v>
      </c>
      <c r="AG56" s="35">
        <f>Main!T51*Mask!V$12</f>
        <v>0</v>
      </c>
      <c r="AH56" s="35">
        <f>Main!U51*Mask!W$12</f>
        <v>0</v>
      </c>
      <c r="AI56" s="35">
        <f>Main!V51*Mask!X$12</f>
        <v>0</v>
      </c>
      <c r="AJ56" s="35">
        <f>Main!W51*Mask!Y$12</f>
        <v>0</v>
      </c>
      <c r="AK56" s="35">
        <f>Main!X51*Mask!Z$12</f>
        <v>0</v>
      </c>
      <c r="AL56" s="35">
        <f>Main!Y51*Mask!AA$12</f>
        <v>0</v>
      </c>
      <c r="AM56" s="35">
        <f>Main!Z51*Mask!AB$12</f>
        <v>0</v>
      </c>
      <c r="AN56" s="35"/>
      <c r="AO56" s="35">
        <f>IF(OR($A$1&lt;=Main!AA$4,ISBLANK($N56)),0,Main!AA51)</f>
        <v>0</v>
      </c>
      <c r="AP56" s="35">
        <f>IF(OR($A$1&lt;=Main!AB$4,ISBLANK($N56)),0,Main!AB51)</f>
        <v>0</v>
      </c>
      <c r="AQ56" s="35">
        <f>IF(OR($A$1&lt;=Main!AC$4,ISBLANK($N56)),0,Main!AC51)</f>
        <v>0</v>
      </c>
      <c r="AR56" s="35">
        <f>IF(OR($A$1&lt;=Main!AD$4,ISBLANK($N56)),0,Main!AD51)</f>
        <v>0</v>
      </c>
      <c r="AS56" s="35">
        <f>IF(OR($A$1&lt;=Main!AE$4,ISBLANK($N56)),0,Main!AE51)</f>
        <v>0</v>
      </c>
      <c r="AT56" s="35">
        <f>IF(OR($A$1&lt;=Main!AF$4,ISBLANK($N56)),0,Main!AF51)</f>
        <v>0</v>
      </c>
      <c r="AU56" s="35">
        <f>IF(OR($A$1&lt;=Main!AG$4,ISBLANK($N56)),0,Main!AG51)</f>
        <v>0</v>
      </c>
      <c r="AV56" s="35">
        <f>IF(OR($A$1&lt;=Main!AH$4,ISBLANK($N56)),0,Main!AH51)</f>
        <v>0</v>
      </c>
      <c r="AW56" s="35">
        <f>IF(OR($A$1&lt;=Main!AI$4,ISBLANK($N56)),0,Main!AI51)</f>
        <v>0</v>
      </c>
      <c r="AX56" s="35">
        <f>IF(OR($A$1&lt;=Main!AJ$4,ISBLANK($N56)),0,Main!AJ51)</f>
        <v>0</v>
      </c>
      <c r="AY56" s="35">
        <f>IF(OR($A$1&lt;=Main!AK$4,ISBLANK($N56)),0,Main!AK51)</f>
        <v>0</v>
      </c>
      <c r="AZ56" s="35">
        <f>IF(OR($A$1&lt;=Main!AL$4,ISBLANK($N56)),0,Main!AL51)</f>
        <v>0</v>
      </c>
      <c r="BA56" s="35">
        <f>IF(OR($A$1&lt;=Main!AM$4,ISBLANK($N56)),0,Main!AM51)</f>
        <v>0</v>
      </c>
      <c r="BB56" s="35">
        <f>IF(OR($A$1&lt;=Main!AN$4,ISBLANK($N56)),0,Main!AN51)</f>
        <v>0</v>
      </c>
      <c r="BC56" s="35">
        <f>IF(OR($A$1&lt;=Main!AO$4,ISBLANK($N56)),0,Main!AO51)</f>
        <v>0</v>
      </c>
      <c r="BD56" s="35">
        <f>IF(OR($A$1&lt;=Main!AP$4,ISBLANK($N56)),0,Main!AP51)</f>
        <v>0</v>
      </c>
      <c r="BE56" s="35">
        <f>IF(OR($A$1&lt;=Main!AQ$4,ISBLANK($N56)),0,Main!AQ51)</f>
        <v>0</v>
      </c>
      <c r="BF56" s="35">
        <f>IF(OR($A$1&lt;=Main!AR$4,ISBLANK($N56)),0,Main!AR51)</f>
        <v>0</v>
      </c>
      <c r="BG56" s="35">
        <f>IF(OR($A$1&lt;=Main!AS$4,ISBLANK($N56)),0,Main!AS51)</f>
        <v>0</v>
      </c>
      <c r="BH56" s="35">
        <f>IF(OR($A$1&lt;=Main!AT$4,ISBLANK($N56)),0,Main!AT51)</f>
        <v>0</v>
      </c>
      <c r="BI56" s="35">
        <f>IF(OR($A$1&lt;=Main!AU$4,ISBLANK($N56)),0,Main!AU51)</f>
        <v>0</v>
      </c>
      <c r="BJ56" s="35">
        <f>IF(OR($A$1&lt;=Main!AV$4,ISBLANK($N56)),0,Main!AV51)</f>
        <v>0</v>
      </c>
    </row>
    <row r="57" spans="1:62">
      <c r="A57" s="37"/>
      <c r="B57" s="37"/>
      <c r="C57" s="37" t="str">
        <f>IF(ISBLANK($A57),"",VLOOKUP($K57,Main!BC$6:BD$150,2,0))</f>
        <v/>
      </c>
      <c r="D57" s="43">
        <f t="shared" si="3"/>
        <v>0</v>
      </c>
      <c r="F57" s="6">
        <f>VLOOKUP($E57,Mask!$A$2:$C$102,$M$8,0)</f>
        <v>0</v>
      </c>
      <c r="G57" s="44">
        <f t="shared" si="4"/>
        <v>0</v>
      </c>
      <c r="K57" s="6" t="str">
        <f t="shared" si="0"/>
        <v/>
      </c>
      <c r="L57" s="35">
        <f t="shared" si="1"/>
        <v>0</v>
      </c>
      <c r="M57" s="6">
        <v>1</v>
      </c>
      <c r="N57" s="35" t="str">
        <f>Main!$A52&amp;Main!$B52</f>
        <v>МакароваОльга</v>
      </c>
      <c r="O57" s="145">
        <f t="shared" si="2"/>
        <v>0</v>
      </c>
      <c r="P57" s="150">
        <f t="shared" si="5"/>
        <v>34</v>
      </c>
      <c r="Q57" s="150" t="str">
        <f ca="1">IF(Main!$AY52&lt;&gt;"#",$P57-Main!$AY52,"#")</f>
        <v>#</v>
      </c>
      <c r="R57" s="35">
        <f>Main!E52*Mask!G$12</f>
        <v>0</v>
      </c>
      <c r="S57" s="35">
        <f>Main!F52*Mask!H$12</f>
        <v>0</v>
      </c>
      <c r="T57" s="35">
        <f>Main!G52*Mask!I$12</f>
        <v>0</v>
      </c>
      <c r="U57" s="35">
        <f>Main!H52*Mask!J$12</f>
        <v>0</v>
      </c>
      <c r="V57" s="35">
        <f>Main!I52*Mask!K$12</f>
        <v>0</v>
      </c>
      <c r="W57" s="35">
        <f>Main!J52*Mask!L$12</f>
        <v>0</v>
      </c>
      <c r="X57" s="35">
        <f>Main!K52*Mask!M$12</f>
        <v>0</v>
      </c>
      <c r="Y57" s="35">
        <f>Main!L52*Mask!N$12</f>
        <v>0</v>
      </c>
      <c r="Z57" s="35">
        <f>Main!M52*Mask!O$12</f>
        <v>0</v>
      </c>
      <c r="AA57" s="35">
        <f>Main!N52*Mask!P$12</f>
        <v>0</v>
      </c>
      <c r="AB57" s="35">
        <f>Main!O52*Mask!Q$12</f>
        <v>0</v>
      </c>
      <c r="AC57" s="35">
        <f>Main!P52*Mask!R$12</f>
        <v>0</v>
      </c>
      <c r="AD57" s="35">
        <f>Main!Q52*Mask!S$12</f>
        <v>0</v>
      </c>
      <c r="AE57" s="35">
        <f>Main!R52*Mask!T$12</f>
        <v>0</v>
      </c>
      <c r="AF57" s="35">
        <f>Main!S52*Mask!U$12</f>
        <v>0</v>
      </c>
      <c r="AG57" s="35">
        <f>Main!T52*Mask!V$12</f>
        <v>0</v>
      </c>
      <c r="AH57" s="35">
        <f>Main!U52*Mask!W$12</f>
        <v>0</v>
      </c>
      <c r="AI57" s="35">
        <f>Main!V52*Mask!X$12</f>
        <v>0</v>
      </c>
      <c r="AJ57" s="35">
        <f>Main!W52*Mask!Y$12</f>
        <v>0</v>
      </c>
      <c r="AK57" s="35">
        <f>Main!X52*Mask!Z$12</f>
        <v>0</v>
      </c>
      <c r="AL57" s="35">
        <f>Main!Y52*Mask!AA$12</f>
        <v>0</v>
      </c>
      <c r="AM57" s="35">
        <f>Main!Z52*Mask!AB$12</f>
        <v>0</v>
      </c>
      <c r="AN57" s="35"/>
      <c r="AO57" s="35">
        <f>IF(OR($A$1&lt;=Main!AA$4,ISBLANK($N57)),0,Main!AA52)</f>
        <v>0</v>
      </c>
      <c r="AP57" s="35">
        <f>IF(OR($A$1&lt;=Main!AB$4,ISBLANK($N57)),0,Main!AB52)</f>
        <v>0</v>
      </c>
      <c r="AQ57" s="35">
        <f>IF(OR($A$1&lt;=Main!AC$4,ISBLANK($N57)),0,Main!AC52)</f>
        <v>0</v>
      </c>
      <c r="AR57" s="35">
        <f>IF(OR($A$1&lt;=Main!AD$4,ISBLANK($N57)),0,Main!AD52)</f>
        <v>0</v>
      </c>
      <c r="AS57" s="35">
        <f>IF(OR($A$1&lt;=Main!AE$4,ISBLANK($N57)),0,Main!AE52)</f>
        <v>0</v>
      </c>
      <c r="AT57" s="35">
        <f>IF(OR($A$1&lt;=Main!AF$4,ISBLANK($N57)),0,Main!AF52)</f>
        <v>0</v>
      </c>
      <c r="AU57" s="35">
        <f>IF(OR($A$1&lt;=Main!AG$4,ISBLANK($N57)),0,Main!AG52)</f>
        <v>0</v>
      </c>
      <c r="AV57" s="35">
        <f>IF(OR($A$1&lt;=Main!AH$4,ISBLANK($N57)),0,Main!AH52)</f>
        <v>0</v>
      </c>
      <c r="AW57" s="35">
        <f>IF(OR($A$1&lt;=Main!AI$4,ISBLANK($N57)),0,Main!AI52)</f>
        <v>0</v>
      </c>
      <c r="AX57" s="35">
        <f>IF(OR($A$1&lt;=Main!AJ$4,ISBLANK($N57)),0,Main!AJ52)</f>
        <v>0</v>
      </c>
      <c r="AY57" s="35">
        <f>IF(OR($A$1&lt;=Main!AK$4,ISBLANK($N57)),0,Main!AK52)</f>
        <v>0</v>
      </c>
      <c r="AZ57" s="35">
        <f>IF(OR($A$1&lt;=Main!AL$4,ISBLANK($N57)),0,Main!AL52)</f>
        <v>0</v>
      </c>
      <c r="BA57" s="35">
        <f>IF(OR($A$1&lt;=Main!AM$4,ISBLANK($N57)),0,Main!AM52)</f>
        <v>0</v>
      </c>
      <c r="BB57" s="35">
        <f>IF(OR($A$1&lt;=Main!AN$4,ISBLANK($N57)),0,Main!AN52)</f>
        <v>0</v>
      </c>
      <c r="BC57" s="35">
        <f>IF(OR($A$1&lt;=Main!AO$4,ISBLANK($N57)),0,Main!AO52)</f>
        <v>0</v>
      </c>
      <c r="BD57" s="35">
        <f>IF(OR($A$1&lt;=Main!AP$4,ISBLANK($N57)),0,Main!AP52)</f>
        <v>0</v>
      </c>
      <c r="BE57" s="35">
        <f>IF(OR($A$1&lt;=Main!AQ$4,ISBLANK($N57)),0,Main!AQ52)</f>
        <v>0</v>
      </c>
      <c r="BF57" s="35">
        <f>IF(OR($A$1&lt;=Main!AR$4,ISBLANK($N57)),0,Main!AR52)</f>
        <v>0</v>
      </c>
      <c r="BG57" s="35">
        <f>IF(OR($A$1&lt;=Main!AS$4,ISBLANK($N57)),0,Main!AS52)</f>
        <v>0</v>
      </c>
      <c r="BH57" s="35">
        <f>IF(OR($A$1&lt;=Main!AT$4,ISBLANK($N57)),0,Main!AT52)</f>
        <v>0</v>
      </c>
      <c r="BI57" s="35">
        <f>IF(OR($A$1&lt;=Main!AU$4,ISBLANK($N57)),0,Main!AU52)</f>
        <v>0</v>
      </c>
      <c r="BJ57" s="35">
        <f>IF(OR($A$1&lt;=Main!AV$4,ISBLANK($N57)),0,Main!AV52)</f>
        <v>0</v>
      </c>
    </row>
    <row r="58" spans="1:62">
      <c r="A58" s="37"/>
      <c r="B58" s="37"/>
      <c r="C58" s="37" t="str">
        <f>IF(ISBLANK($A58),"",VLOOKUP($K58,Main!BC$6:BD$150,2,0))</f>
        <v/>
      </c>
      <c r="D58" s="43">
        <f t="shared" si="3"/>
        <v>0</v>
      </c>
      <c r="F58" s="6">
        <f>VLOOKUP($E58,Mask!$A$2:$C$102,$M$8,0)</f>
        <v>0</v>
      </c>
      <c r="G58" s="44">
        <f t="shared" si="4"/>
        <v>0</v>
      </c>
      <c r="K58" s="6" t="str">
        <f t="shared" si="0"/>
        <v/>
      </c>
      <c r="L58" s="35">
        <f t="shared" si="1"/>
        <v>0</v>
      </c>
      <c r="M58" s="6">
        <v>1</v>
      </c>
      <c r="N58" s="35" t="str">
        <f>Main!$A53&amp;Main!$B53</f>
        <v/>
      </c>
      <c r="O58" s="145">
        <f t="shared" si="2"/>
        <v>0</v>
      </c>
      <c r="P58" s="150">
        <f t="shared" si="5"/>
        <v>34</v>
      </c>
      <c r="Q58" s="150" t="str">
        <f ca="1">IF(Main!$AY53&lt;&gt;"#",$P58-Main!$AY53,"#")</f>
        <v>#</v>
      </c>
      <c r="R58" s="35">
        <f>Main!E53*Mask!G$12</f>
        <v>0</v>
      </c>
      <c r="S58" s="35">
        <f>Main!F53*Mask!H$12</f>
        <v>0</v>
      </c>
      <c r="T58" s="35">
        <f>Main!G53*Mask!I$12</f>
        <v>0</v>
      </c>
      <c r="U58" s="35">
        <f>Main!H53*Mask!J$12</f>
        <v>0</v>
      </c>
      <c r="V58" s="35">
        <f>Main!I53*Mask!K$12</f>
        <v>0</v>
      </c>
      <c r="W58" s="35">
        <f>Main!J53*Mask!L$12</f>
        <v>0</v>
      </c>
      <c r="X58" s="35">
        <f>Main!K53*Mask!M$12</f>
        <v>0</v>
      </c>
      <c r="Y58" s="35">
        <f>Main!L53*Mask!N$12</f>
        <v>0</v>
      </c>
      <c r="Z58" s="35">
        <f>Main!M53*Mask!O$12</f>
        <v>0</v>
      </c>
      <c r="AA58" s="35">
        <f>Main!N53*Mask!P$12</f>
        <v>0</v>
      </c>
      <c r="AB58" s="35">
        <f>Main!O53*Mask!Q$12</f>
        <v>0</v>
      </c>
      <c r="AC58" s="35">
        <f>Main!P53*Mask!R$12</f>
        <v>0</v>
      </c>
      <c r="AD58" s="35">
        <f>Main!Q53*Mask!S$12</f>
        <v>0</v>
      </c>
      <c r="AE58" s="35">
        <f>Main!R53*Mask!T$12</f>
        <v>0</v>
      </c>
      <c r="AF58" s="35">
        <f>Main!S53*Mask!U$12</f>
        <v>0</v>
      </c>
      <c r="AG58" s="35">
        <f>Main!T53*Mask!V$12</f>
        <v>0</v>
      </c>
      <c r="AH58" s="35">
        <f>Main!U53*Mask!W$12</f>
        <v>0</v>
      </c>
      <c r="AI58" s="35">
        <f>Main!V53*Mask!X$12</f>
        <v>0</v>
      </c>
      <c r="AJ58" s="35">
        <f>Main!W53*Mask!Y$12</f>
        <v>0</v>
      </c>
      <c r="AK58" s="35">
        <f>Main!X53*Mask!Z$12</f>
        <v>0</v>
      </c>
      <c r="AL58" s="35">
        <f>Main!Y53*Mask!AA$12</f>
        <v>0</v>
      </c>
      <c r="AM58" s="35">
        <f>Main!Z53*Mask!AB$12</f>
        <v>0</v>
      </c>
      <c r="AN58" s="35"/>
      <c r="AO58" s="35">
        <f>IF(OR($A$1&lt;=Main!AA$4,ISBLANK($N58)),0,Main!AA53)</f>
        <v>0</v>
      </c>
      <c r="AP58" s="35">
        <f>IF(OR($A$1&lt;=Main!AB$4,ISBLANK($N58)),0,Main!AB53)</f>
        <v>0</v>
      </c>
      <c r="AQ58" s="35">
        <f>IF(OR($A$1&lt;=Main!AC$4,ISBLANK($N58)),0,Main!AC53)</f>
        <v>0</v>
      </c>
      <c r="AR58" s="35">
        <f>IF(OR($A$1&lt;=Main!AD$4,ISBLANK($N58)),0,Main!AD53)</f>
        <v>0</v>
      </c>
      <c r="AS58" s="35">
        <f>IF(OR($A$1&lt;=Main!AE$4,ISBLANK($N58)),0,Main!AE53)</f>
        <v>0</v>
      </c>
      <c r="AT58" s="35">
        <f>IF(OR($A$1&lt;=Main!AF$4,ISBLANK($N58)),0,Main!AF53)</f>
        <v>0</v>
      </c>
      <c r="AU58" s="35">
        <f>IF(OR($A$1&lt;=Main!AG$4,ISBLANK($N58)),0,Main!AG53)</f>
        <v>0</v>
      </c>
      <c r="AV58" s="35">
        <f>IF(OR($A$1&lt;=Main!AH$4,ISBLANK($N58)),0,Main!AH53)</f>
        <v>0</v>
      </c>
      <c r="AW58" s="35">
        <f>IF(OR($A$1&lt;=Main!AI$4,ISBLANK($N58)),0,Main!AI53)</f>
        <v>0</v>
      </c>
      <c r="AX58" s="35">
        <f>IF(OR($A$1&lt;=Main!AJ$4,ISBLANK($N58)),0,Main!AJ53)</f>
        <v>0</v>
      </c>
      <c r="AY58" s="35">
        <f>IF(OR($A$1&lt;=Main!AK$4,ISBLANK($N58)),0,Main!AK53)</f>
        <v>0</v>
      </c>
      <c r="AZ58" s="35">
        <f>IF(OR($A$1&lt;=Main!AL$4,ISBLANK($N58)),0,Main!AL53)</f>
        <v>0</v>
      </c>
      <c r="BA58" s="35">
        <f>IF(OR($A$1&lt;=Main!AM$4,ISBLANK($N58)),0,Main!AM53)</f>
        <v>0</v>
      </c>
      <c r="BB58" s="35">
        <f>IF(OR($A$1&lt;=Main!AN$4,ISBLANK($N58)),0,Main!AN53)</f>
        <v>0</v>
      </c>
      <c r="BC58" s="35">
        <f>IF(OR($A$1&lt;=Main!AO$4,ISBLANK($N58)),0,Main!AO53)</f>
        <v>0</v>
      </c>
      <c r="BD58" s="35">
        <f>IF(OR($A$1&lt;=Main!AP$4,ISBLANK($N58)),0,Main!AP53)</f>
        <v>0</v>
      </c>
      <c r="BE58" s="35">
        <f>IF(OR($A$1&lt;=Main!AQ$4,ISBLANK($N58)),0,Main!AQ53)</f>
        <v>0</v>
      </c>
      <c r="BF58" s="35">
        <f>IF(OR($A$1&lt;=Main!AR$4,ISBLANK($N58)),0,Main!AR53)</f>
        <v>0</v>
      </c>
      <c r="BG58" s="35">
        <f>IF(OR($A$1&lt;=Main!AS$4,ISBLANK($N58)),0,Main!AS53)</f>
        <v>0</v>
      </c>
      <c r="BH58" s="35">
        <f>IF(OR($A$1&lt;=Main!AT$4,ISBLANK($N58)),0,Main!AT53)</f>
        <v>0</v>
      </c>
      <c r="BI58" s="35">
        <f>IF(OR($A$1&lt;=Main!AU$4,ISBLANK($N58)),0,Main!AU53)</f>
        <v>0</v>
      </c>
      <c r="BJ58" s="35">
        <f>IF(OR($A$1&lt;=Main!AV$4,ISBLANK($N58)),0,Main!AV53)</f>
        <v>0</v>
      </c>
    </row>
    <row r="59" spans="1:62">
      <c r="A59" s="37"/>
      <c r="B59" s="37"/>
      <c r="C59" s="37" t="str">
        <f>IF(ISBLANK($A59),"",VLOOKUP($K59,Main!BC$6:BD$150,2,0))</f>
        <v/>
      </c>
      <c r="D59" s="43">
        <f t="shared" si="3"/>
        <v>0</v>
      </c>
      <c r="F59" s="6">
        <f>VLOOKUP($E59,Mask!$A$2:$C$102,$M$8,0)</f>
        <v>0</v>
      </c>
      <c r="G59" s="44">
        <f t="shared" si="4"/>
        <v>0</v>
      </c>
      <c r="K59" s="6" t="str">
        <f t="shared" si="0"/>
        <v/>
      </c>
      <c r="L59" s="35">
        <f t="shared" si="1"/>
        <v>0</v>
      </c>
      <c r="M59" s="6">
        <v>1</v>
      </c>
      <c r="N59" s="35" t="str">
        <f>Main!$A54&amp;Main!$B54</f>
        <v/>
      </c>
      <c r="O59" s="145">
        <f t="shared" si="2"/>
        <v>0</v>
      </c>
      <c r="P59" s="150">
        <f t="shared" si="5"/>
        <v>34</v>
      </c>
      <c r="Q59" s="150" t="str">
        <f ca="1">IF(Main!$AY54&lt;&gt;"#",$P59-Main!$AY54,"#")</f>
        <v>#</v>
      </c>
      <c r="R59" s="35">
        <f>Main!E54*Mask!G$12</f>
        <v>0</v>
      </c>
      <c r="S59" s="35">
        <f>Main!F54*Mask!H$12</f>
        <v>0</v>
      </c>
      <c r="T59" s="35">
        <f>Main!G54*Mask!I$12</f>
        <v>0</v>
      </c>
      <c r="U59" s="35">
        <f>Main!H54*Mask!J$12</f>
        <v>0</v>
      </c>
      <c r="V59" s="35">
        <f>Main!I54*Mask!K$12</f>
        <v>0</v>
      </c>
      <c r="W59" s="35">
        <f>Main!J54*Mask!L$12</f>
        <v>0</v>
      </c>
      <c r="X59" s="35">
        <f>Main!K54*Mask!M$12</f>
        <v>0</v>
      </c>
      <c r="Y59" s="35">
        <f>Main!L54*Mask!N$12</f>
        <v>0</v>
      </c>
      <c r="Z59" s="35">
        <f>Main!M54*Mask!O$12</f>
        <v>0</v>
      </c>
      <c r="AA59" s="35">
        <f>Main!N54*Mask!P$12</f>
        <v>0</v>
      </c>
      <c r="AB59" s="35">
        <f>Main!O54*Mask!Q$12</f>
        <v>0</v>
      </c>
      <c r="AC59" s="35">
        <f>Main!P54*Mask!R$12</f>
        <v>0</v>
      </c>
      <c r="AD59" s="35">
        <f>Main!Q54*Mask!S$12</f>
        <v>0</v>
      </c>
      <c r="AE59" s="35">
        <f>Main!R54*Mask!T$12</f>
        <v>0</v>
      </c>
      <c r="AF59" s="35">
        <f>Main!S54*Mask!U$12</f>
        <v>0</v>
      </c>
      <c r="AG59" s="35">
        <f>Main!T54*Mask!V$12</f>
        <v>0</v>
      </c>
      <c r="AH59" s="35">
        <f>Main!U54*Mask!W$12</f>
        <v>0</v>
      </c>
      <c r="AI59" s="35">
        <f>Main!V54*Mask!X$12</f>
        <v>0</v>
      </c>
      <c r="AJ59" s="35">
        <f>Main!W54*Mask!Y$12</f>
        <v>0</v>
      </c>
      <c r="AK59" s="35">
        <f>Main!X54*Mask!Z$12</f>
        <v>0</v>
      </c>
      <c r="AL59" s="35">
        <f>Main!Y54*Mask!AA$12</f>
        <v>0</v>
      </c>
      <c r="AM59" s="35">
        <f>Main!Z54*Mask!AB$12</f>
        <v>0</v>
      </c>
      <c r="AN59" s="35"/>
      <c r="AO59" s="35">
        <f>IF(OR($A$1&lt;=Main!AA$4,ISBLANK($N59)),0,Main!AA54)</f>
        <v>0</v>
      </c>
      <c r="AP59" s="35">
        <f>IF(OR($A$1&lt;=Main!AB$4,ISBLANK($N59)),0,Main!AB54)</f>
        <v>0</v>
      </c>
      <c r="AQ59" s="35">
        <f>IF(OR($A$1&lt;=Main!AC$4,ISBLANK($N59)),0,Main!AC54)</f>
        <v>0</v>
      </c>
      <c r="AR59" s="35">
        <f>IF(OR($A$1&lt;=Main!AD$4,ISBLANK($N59)),0,Main!AD54)</f>
        <v>0</v>
      </c>
      <c r="AS59" s="35">
        <f>IF(OR($A$1&lt;=Main!AE$4,ISBLANK($N59)),0,Main!AE54)</f>
        <v>0</v>
      </c>
      <c r="AT59" s="35">
        <f>IF(OR($A$1&lt;=Main!AF$4,ISBLANK($N59)),0,Main!AF54)</f>
        <v>0</v>
      </c>
      <c r="AU59" s="35">
        <f>IF(OR($A$1&lt;=Main!AG$4,ISBLANK($N59)),0,Main!AG54)</f>
        <v>0</v>
      </c>
      <c r="AV59" s="35">
        <f>IF(OR($A$1&lt;=Main!AH$4,ISBLANK($N59)),0,Main!AH54)</f>
        <v>0</v>
      </c>
      <c r="AW59" s="35">
        <f>IF(OR($A$1&lt;=Main!AI$4,ISBLANK($N59)),0,Main!AI54)</f>
        <v>0</v>
      </c>
      <c r="AX59" s="35">
        <f>IF(OR($A$1&lt;=Main!AJ$4,ISBLANK($N59)),0,Main!AJ54)</f>
        <v>0</v>
      </c>
      <c r="AY59" s="35">
        <f>IF(OR($A$1&lt;=Main!AK$4,ISBLANK($N59)),0,Main!AK54)</f>
        <v>0</v>
      </c>
      <c r="AZ59" s="35">
        <f>IF(OR($A$1&lt;=Main!AL$4,ISBLANK($N59)),0,Main!AL54)</f>
        <v>0</v>
      </c>
      <c r="BA59" s="35">
        <f>IF(OR($A$1&lt;=Main!AM$4,ISBLANK($N59)),0,Main!AM54)</f>
        <v>0</v>
      </c>
      <c r="BB59" s="35">
        <f>IF(OR($A$1&lt;=Main!AN$4,ISBLANK($N59)),0,Main!AN54)</f>
        <v>0</v>
      </c>
      <c r="BC59" s="35">
        <f>IF(OR($A$1&lt;=Main!AO$4,ISBLANK($N59)),0,Main!AO54)</f>
        <v>0</v>
      </c>
      <c r="BD59" s="35">
        <f>IF(OR($A$1&lt;=Main!AP$4,ISBLANK($N59)),0,Main!AP54)</f>
        <v>0</v>
      </c>
      <c r="BE59" s="35">
        <f>IF(OR($A$1&lt;=Main!AQ$4,ISBLANK($N59)),0,Main!AQ54)</f>
        <v>0</v>
      </c>
      <c r="BF59" s="35">
        <f>IF(OR($A$1&lt;=Main!AR$4,ISBLANK($N59)),0,Main!AR54)</f>
        <v>0</v>
      </c>
      <c r="BG59" s="35">
        <f>IF(OR($A$1&lt;=Main!AS$4,ISBLANK($N59)),0,Main!AS54)</f>
        <v>0</v>
      </c>
      <c r="BH59" s="35">
        <f>IF(OR($A$1&lt;=Main!AT$4,ISBLANK($N59)),0,Main!AT54)</f>
        <v>0</v>
      </c>
      <c r="BI59" s="35">
        <f>IF(OR($A$1&lt;=Main!AU$4,ISBLANK($N59)),0,Main!AU54)</f>
        <v>0</v>
      </c>
      <c r="BJ59" s="35">
        <f>IF(OR($A$1&lt;=Main!AV$4,ISBLANK($N59)),0,Main!AV54)</f>
        <v>0</v>
      </c>
    </row>
    <row r="60" spans="1:62" ht="13.5" thickBot="1">
      <c r="A60" s="37"/>
      <c r="B60" s="37"/>
      <c r="C60" s="37" t="str">
        <f>IF(ISBLANK($A60),"",VLOOKUP($K60,Main!BC$6:BD$150,2,0))</f>
        <v/>
      </c>
      <c r="D60" s="47">
        <f t="shared" si="3"/>
        <v>0</v>
      </c>
      <c r="E60" s="48"/>
      <c r="F60" s="48">
        <f>VLOOKUP($E60,Mask!$A$2:$C$102,$M$8,0)</f>
        <v>0</v>
      </c>
      <c r="G60" s="49">
        <f t="shared" si="4"/>
        <v>0</v>
      </c>
      <c r="K60" s="6" t="str">
        <f t="shared" si="0"/>
        <v/>
      </c>
      <c r="L60" s="35">
        <f t="shared" si="1"/>
        <v>0</v>
      </c>
      <c r="M60" s="6">
        <v>1</v>
      </c>
      <c r="N60" s="35" t="str">
        <f>Main!$A55&amp;Main!$B55</f>
        <v/>
      </c>
      <c r="O60" s="145">
        <f t="shared" si="2"/>
        <v>0</v>
      </c>
      <c r="P60" s="150">
        <f t="shared" si="5"/>
        <v>34</v>
      </c>
      <c r="Q60" s="150" t="str">
        <f ca="1">IF(Main!$AY55&lt;&gt;"#",$P60-Main!$AY55,"#")</f>
        <v>#</v>
      </c>
      <c r="R60" s="35">
        <f>Main!E55*Mask!G$12</f>
        <v>0</v>
      </c>
      <c r="S60" s="35">
        <f>Main!F55*Mask!H$12</f>
        <v>0</v>
      </c>
      <c r="T60" s="35">
        <f>Main!G55*Mask!I$12</f>
        <v>0</v>
      </c>
      <c r="U60" s="35">
        <f>Main!H55*Mask!J$12</f>
        <v>0</v>
      </c>
      <c r="V60" s="35">
        <f>Main!I55*Mask!K$12</f>
        <v>0</v>
      </c>
      <c r="W60" s="35">
        <f>Main!J55*Mask!L$12</f>
        <v>0</v>
      </c>
      <c r="X60" s="35">
        <f>Main!K55*Mask!M$12</f>
        <v>0</v>
      </c>
      <c r="Y60" s="35">
        <f>Main!L55*Mask!N$12</f>
        <v>0</v>
      </c>
      <c r="Z60" s="35">
        <f>Main!M55*Mask!O$12</f>
        <v>0</v>
      </c>
      <c r="AA60" s="35">
        <f>Main!N55*Mask!P$12</f>
        <v>0</v>
      </c>
      <c r="AB60" s="35">
        <f>Main!O55*Mask!Q$12</f>
        <v>0</v>
      </c>
      <c r="AC60" s="35">
        <f>Main!P55*Mask!R$12</f>
        <v>0</v>
      </c>
      <c r="AD60" s="35">
        <f>Main!Q55*Mask!S$12</f>
        <v>0</v>
      </c>
      <c r="AE60" s="35">
        <f>Main!R55*Mask!T$12</f>
        <v>0</v>
      </c>
      <c r="AF60" s="35">
        <f>Main!S55*Mask!U$12</f>
        <v>0</v>
      </c>
      <c r="AG60" s="35">
        <f>Main!T55*Mask!V$12</f>
        <v>0</v>
      </c>
      <c r="AH60" s="35">
        <f>Main!U55*Mask!W$12</f>
        <v>0</v>
      </c>
      <c r="AI60" s="35">
        <f>Main!V55*Mask!X$12</f>
        <v>0</v>
      </c>
      <c r="AJ60" s="35">
        <f>Main!W55*Mask!Y$12</f>
        <v>0</v>
      </c>
      <c r="AK60" s="35">
        <f>Main!X55*Mask!Z$12</f>
        <v>0</v>
      </c>
      <c r="AL60" s="35">
        <f>Main!Y55*Mask!AA$12</f>
        <v>0</v>
      </c>
      <c r="AM60" s="35">
        <f>Main!Z55*Mask!AB$12</f>
        <v>0</v>
      </c>
      <c r="AN60" s="35"/>
      <c r="AO60" s="35">
        <f>IF(OR($A$1&lt;=Main!AA$4,ISBLANK($N60)),0,Main!AA55)</f>
        <v>0</v>
      </c>
      <c r="AP60" s="35">
        <f>IF(OR($A$1&lt;=Main!AB$4,ISBLANK($N60)),0,Main!AB55)</f>
        <v>0</v>
      </c>
      <c r="AQ60" s="35">
        <f>IF(OR($A$1&lt;=Main!AC$4,ISBLANK($N60)),0,Main!AC55)</f>
        <v>0</v>
      </c>
      <c r="AR60" s="35">
        <f>IF(OR($A$1&lt;=Main!AD$4,ISBLANK($N60)),0,Main!AD55)</f>
        <v>0</v>
      </c>
      <c r="AS60" s="35">
        <f>IF(OR($A$1&lt;=Main!AE$4,ISBLANK($N60)),0,Main!AE55)</f>
        <v>0</v>
      </c>
      <c r="AT60" s="35">
        <f>IF(OR($A$1&lt;=Main!AF$4,ISBLANK($N60)),0,Main!AF55)</f>
        <v>0</v>
      </c>
      <c r="AU60" s="35">
        <f>IF(OR($A$1&lt;=Main!AG$4,ISBLANK($N60)),0,Main!AG55)</f>
        <v>0</v>
      </c>
      <c r="AV60" s="35">
        <f>IF(OR($A$1&lt;=Main!AH$4,ISBLANK($N60)),0,Main!AH55)</f>
        <v>0</v>
      </c>
      <c r="AW60" s="35">
        <f>IF(OR($A$1&lt;=Main!AI$4,ISBLANK($N60)),0,Main!AI55)</f>
        <v>0</v>
      </c>
      <c r="AX60" s="35">
        <f>IF(OR($A$1&lt;=Main!AJ$4,ISBLANK($N60)),0,Main!AJ55)</f>
        <v>0</v>
      </c>
      <c r="AY60" s="35">
        <f>IF(OR($A$1&lt;=Main!AK$4,ISBLANK($N60)),0,Main!AK55)</f>
        <v>0</v>
      </c>
      <c r="AZ60" s="35">
        <f>IF(OR($A$1&lt;=Main!AL$4,ISBLANK($N60)),0,Main!AL55)</f>
        <v>0</v>
      </c>
      <c r="BA60" s="35">
        <f>IF(OR($A$1&lt;=Main!AM$4,ISBLANK($N60)),0,Main!AM55)</f>
        <v>0</v>
      </c>
      <c r="BB60" s="35">
        <f>IF(OR($A$1&lt;=Main!AN$4,ISBLANK($N60)),0,Main!AN55)</f>
        <v>0</v>
      </c>
      <c r="BC60" s="35">
        <f>IF(OR($A$1&lt;=Main!AO$4,ISBLANK($N60)),0,Main!AO55)</f>
        <v>0</v>
      </c>
      <c r="BD60" s="35">
        <f>IF(OR($A$1&lt;=Main!AP$4,ISBLANK($N60)),0,Main!AP55)</f>
        <v>0</v>
      </c>
      <c r="BE60" s="35">
        <f>IF(OR($A$1&lt;=Main!AQ$4,ISBLANK($N60)),0,Main!AQ55)</f>
        <v>0</v>
      </c>
      <c r="BF60" s="35">
        <f>IF(OR($A$1&lt;=Main!AR$4,ISBLANK($N60)),0,Main!AR55)</f>
        <v>0</v>
      </c>
      <c r="BG60" s="35">
        <f>IF(OR($A$1&lt;=Main!AS$4,ISBLANK($N60)),0,Main!AS55)</f>
        <v>0</v>
      </c>
      <c r="BH60" s="35">
        <f>IF(OR($A$1&lt;=Main!AT$4,ISBLANK($N60)),0,Main!AT55)</f>
        <v>0</v>
      </c>
      <c r="BI60" s="35">
        <f>IF(OR($A$1&lt;=Main!AU$4,ISBLANK($N60)),0,Main!AU55)</f>
        <v>0</v>
      </c>
      <c r="BJ60" s="35">
        <f>IF(OR($A$1&lt;=Main!AV$4,ISBLANK($N60)),0,Main!AV55)</f>
        <v>0</v>
      </c>
    </row>
    <row r="61" spans="1:62" ht="13.5" thickTop="1">
      <c r="D61" s="50"/>
      <c r="G61" s="35"/>
      <c r="K61" s="6" t="str">
        <f t="shared" si="0"/>
        <v/>
      </c>
      <c r="L61" s="35"/>
      <c r="M61" s="35"/>
      <c r="N61" s="35" t="str">
        <f>Main!$A56&amp;Main!$B56</f>
        <v/>
      </c>
      <c r="O61" s="145">
        <f t="shared" si="2"/>
        <v>0</v>
      </c>
      <c r="P61" s="150">
        <f t="shared" si="5"/>
        <v>34</v>
      </c>
      <c r="Q61" s="150" t="str">
        <f ca="1">IF(Main!$AY56&lt;&gt;"#",$P61-Main!$AY56,"#")</f>
        <v>#</v>
      </c>
      <c r="R61" s="35">
        <f>Main!E56*Mask!G$12</f>
        <v>0</v>
      </c>
      <c r="S61" s="35">
        <f>Main!F56*Mask!H$12</f>
        <v>0</v>
      </c>
      <c r="T61" s="35">
        <f>Main!G56*Mask!I$12</f>
        <v>0</v>
      </c>
      <c r="U61" s="35">
        <f>Main!H56*Mask!J$12</f>
        <v>0</v>
      </c>
      <c r="V61" s="35">
        <f>Main!I56*Mask!K$12</f>
        <v>0</v>
      </c>
      <c r="W61" s="35">
        <f>Main!J56*Mask!L$12</f>
        <v>0</v>
      </c>
      <c r="X61" s="35">
        <f>Main!K56*Mask!M$12</f>
        <v>0</v>
      </c>
      <c r="Y61" s="35">
        <f>Main!L56*Mask!N$12</f>
        <v>0</v>
      </c>
      <c r="Z61" s="35">
        <f>Main!M56*Mask!O$12</f>
        <v>0</v>
      </c>
      <c r="AA61" s="35">
        <f>Main!N56*Mask!P$12</f>
        <v>0</v>
      </c>
      <c r="AB61" s="35">
        <f>Main!O56*Mask!Q$12</f>
        <v>0</v>
      </c>
      <c r="AC61" s="35">
        <f>Main!P56*Mask!R$12</f>
        <v>0</v>
      </c>
      <c r="AD61" s="35">
        <f>Main!Q56*Mask!S$12</f>
        <v>0</v>
      </c>
      <c r="AE61" s="35">
        <f>Main!R56*Mask!T$12</f>
        <v>0</v>
      </c>
      <c r="AF61" s="35">
        <f>Main!S56*Mask!U$12</f>
        <v>0</v>
      </c>
      <c r="AG61" s="35">
        <f>Main!T56*Mask!V$12</f>
        <v>0</v>
      </c>
      <c r="AH61" s="35">
        <f>Main!U56*Mask!W$12</f>
        <v>0</v>
      </c>
      <c r="AI61" s="35">
        <f>Main!V56*Mask!X$12</f>
        <v>0</v>
      </c>
      <c r="AJ61" s="35">
        <f>Main!W56*Mask!Y$12</f>
        <v>0</v>
      </c>
      <c r="AK61" s="35">
        <f>Main!X56*Mask!Z$12</f>
        <v>0</v>
      </c>
      <c r="AL61" s="35">
        <f>Main!Y56*Mask!AA$12</f>
        <v>0</v>
      </c>
      <c r="AM61" s="35">
        <f>Main!Z56*Mask!AB$12</f>
        <v>0</v>
      </c>
      <c r="AN61" s="35"/>
      <c r="AO61" s="35">
        <f>IF(OR($A$1&lt;=Main!AA$4,ISBLANK($N61)),0,Main!AA56)</f>
        <v>0</v>
      </c>
      <c r="AP61" s="35">
        <f>IF(OR($A$1&lt;=Main!AB$4,ISBLANK($N61)),0,Main!AB56)</f>
        <v>0</v>
      </c>
      <c r="AQ61" s="35">
        <f>IF(OR($A$1&lt;=Main!AC$4,ISBLANK($N61)),0,Main!AC56)</f>
        <v>0</v>
      </c>
      <c r="AR61" s="35">
        <f>IF(OR($A$1&lt;=Main!AD$4,ISBLANK($N61)),0,Main!AD56)</f>
        <v>0</v>
      </c>
      <c r="AS61" s="35">
        <f>IF(OR($A$1&lt;=Main!AE$4,ISBLANK($N61)),0,Main!AE56)</f>
        <v>0</v>
      </c>
      <c r="AT61" s="35">
        <f>IF(OR($A$1&lt;=Main!AF$4,ISBLANK($N61)),0,Main!AF56)</f>
        <v>0</v>
      </c>
      <c r="AU61" s="35">
        <f>IF(OR($A$1&lt;=Main!AG$4,ISBLANK($N61)),0,Main!AG56)</f>
        <v>0</v>
      </c>
      <c r="AV61" s="35">
        <f>IF(OR($A$1&lt;=Main!AH$4,ISBLANK($N61)),0,Main!AH56)</f>
        <v>0</v>
      </c>
      <c r="AW61" s="35">
        <f>IF(OR($A$1&lt;=Main!AI$4,ISBLANK($N61)),0,Main!AI56)</f>
        <v>0</v>
      </c>
      <c r="AX61" s="35">
        <f>IF(OR($A$1&lt;=Main!AJ$4,ISBLANK($N61)),0,Main!AJ56)</f>
        <v>0</v>
      </c>
      <c r="AY61" s="35">
        <f>IF(OR($A$1&lt;=Main!AK$4,ISBLANK($N61)),0,Main!AK56)</f>
        <v>0</v>
      </c>
      <c r="AZ61" s="35">
        <f>IF(OR($A$1&lt;=Main!AL$4,ISBLANK($N61)),0,Main!AL56)</f>
        <v>0</v>
      </c>
      <c r="BA61" s="35">
        <f>IF(OR($A$1&lt;=Main!AM$4,ISBLANK($N61)),0,Main!AM56)</f>
        <v>0</v>
      </c>
      <c r="BB61" s="35">
        <f>IF(OR($A$1&lt;=Main!AN$4,ISBLANK($N61)),0,Main!AN56)</f>
        <v>0</v>
      </c>
      <c r="BC61" s="35">
        <f>IF(OR($A$1&lt;=Main!AO$4,ISBLANK($N61)),0,Main!AO56)</f>
        <v>0</v>
      </c>
      <c r="BD61" s="35">
        <f>IF(OR($A$1&lt;=Main!AP$4,ISBLANK($N61)),0,Main!AP56)</f>
        <v>0</v>
      </c>
      <c r="BE61" s="35">
        <f>IF(OR($A$1&lt;=Main!AQ$4,ISBLANK($N61)),0,Main!AQ56)</f>
        <v>0</v>
      </c>
      <c r="BF61" s="35">
        <f>IF(OR($A$1&lt;=Main!AR$4,ISBLANK($N61)),0,Main!AR56)</f>
        <v>0</v>
      </c>
      <c r="BG61" s="35">
        <f>IF(OR($A$1&lt;=Main!AS$4,ISBLANK($N61)),0,Main!AS56)</f>
        <v>0</v>
      </c>
      <c r="BH61" s="35">
        <f>IF(OR($A$1&lt;=Main!AT$4,ISBLANK($N61)),0,Main!AT56)</f>
        <v>0</v>
      </c>
      <c r="BI61" s="35">
        <f>IF(OR($A$1&lt;=Main!AU$4,ISBLANK($N61)),0,Main!AU56)</f>
        <v>0</v>
      </c>
      <c r="BJ61" s="35">
        <f>IF(OR($A$1&lt;=Main!AV$4,ISBLANK($N61)),0,Main!AV56)</f>
        <v>0</v>
      </c>
    </row>
    <row r="62" spans="1:62">
      <c r="N62" s="6" t="str">
        <f>Main!$A57&amp;Main!$B57</f>
        <v/>
      </c>
      <c r="O62" s="145">
        <f t="shared" si="2"/>
        <v>0</v>
      </c>
      <c r="P62" s="150">
        <f t="shared" si="5"/>
        <v>34</v>
      </c>
      <c r="Q62" s="150" t="str">
        <f ca="1">IF(Main!$AY57&lt;&gt;"#",$P62-Main!$AY57,"#")</f>
        <v>#</v>
      </c>
      <c r="R62" s="35">
        <f>Main!E57*Mask!G$12</f>
        <v>0</v>
      </c>
      <c r="S62" s="35">
        <f>Main!F57*Mask!H$12</f>
        <v>0</v>
      </c>
      <c r="T62" s="35">
        <f>Main!G57*Mask!I$12</f>
        <v>0</v>
      </c>
      <c r="U62" s="35">
        <f>Main!H57*Mask!J$12</f>
        <v>0</v>
      </c>
      <c r="V62" s="35">
        <f>Main!I57*Mask!K$12</f>
        <v>0</v>
      </c>
      <c r="W62" s="35">
        <f>Main!J57*Mask!L$12</f>
        <v>0</v>
      </c>
      <c r="X62" s="35">
        <f>Main!K57*Mask!M$12</f>
        <v>0</v>
      </c>
      <c r="Y62" s="35">
        <f>Main!L57*Mask!N$12</f>
        <v>0</v>
      </c>
      <c r="Z62" s="35">
        <f>Main!M57*Mask!O$12</f>
        <v>0</v>
      </c>
      <c r="AA62" s="35">
        <f>Main!N57*Mask!P$12</f>
        <v>0</v>
      </c>
      <c r="AB62" s="35">
        <f>Main!O57*Mask!Q$12</f>
        <v>0</v>
      </c>
      <c r="AC62" s="35">
        <f>Main!P57*Mask!R$12</f>
        <v>0</v>
      </c>
      <c r="AD62" s="35">
        <f>Main!Q57*Mask!S$12</f>
        <v>0</v>
      </c>
      <c r="AE62" s="35">
        <f>Main!R57*Mask!T$12</f>
        <v>0</v>
      </c>
      <c r="AF62" s="35">
        <f>Main!S57*Mask!U$12</f>
        <v>0</v>
      </c>
      <c r="AG62" s="35">
        <f>Main!T57*Mask!V$12</f>
        <v>0</v>
      </c>
      <c r="AH62" s="35">
        <f>Main!U57*Mask!W$12</f>
        <v>0</v>
      </c>
      <c r="AI62" s="35">
        <f>Main!V57*Mask!X$12</f>
        <v>0</v>
      </c>
      <c r="AJ62" s="35">
        <f>Main!W57*Mask!Y$12</f>
        <v>0</v>
      </c>
      <c r="AK62" s="35">
        <f>Main!X57*Mask!Z$12</f>
        <v>0</v>
      </c>
      <c r="AL62" s="35">
        <f>Main!Y57*Mask!AA$12</f>
        <v>0</v>
      </c>
      <c r="AM62" s="35">
        <f>Main!Z57*Mask!AB$12</f>
        <v>0</v>
      </c>
      <c r="AN62" s="35"/>
      <c r="AO62" s="35">
        <f>IF(OR($A$1&lt;=Main!AA$4,ISBLANK($N62)),0,Main!AA57)</f>
        <v>0</v>
      </c>
      <c r="AP62" s="35">
        <f>IF(OR($A$1&lt;=Main!AB$4,ISBLANK($N62)),0,Main!AB57)</f>
        <v>0</v>
      </c>
      <c r="AQ62" s="35">
        <f>IF(OR($A$1&lt;=Main!AC$4,ISBLANK($N62)),0,Main!AC57)</f>
        <v>0</v>
      </c>
      <c r="AR62" s="35">
        <f>IF(OR($A$1&lt;=Main!AD$4,ISBLANK($N62)),0,Main!AD57)</f>
        <v>0</v>
      </c>
      <c r="AS62" s="35">
        <f>IF(OR($A$1&lt;=Main!AE$4,ISBLANK($N62)),0,Main!AE57)</f>
        <v>0</v>
      </c>
      <c r="AT62" s="35">
        <f>IF(OR($A$1&lt;=Main!AF$4,ISBLANK($N62)),0,Main!AF57)</f>
        <v>0</v>
      </c>
      <c r="AU62" s="35">
        <f>IF(OR($A$1&lt;=Main!AG$4,ISBLANK($N62)),0,Main!AG57)</f>
        <v>0</v>
      </c>
      <c r="AV62" s="35">
        <f>IF(OR($A$1&lt;=Main!AH$4,ISBLANK($N62)),0,Main!AH57)</f>
        <v>0</v>
      </c>
      <c r="AW62" s="35">
        <f>IF(OR($A$1&lt;=Main!AI$4,ISBLANK($N62)),0,Main!AI57)</f>
        <v>0</v>
      </c>
      <c r="AX62" s="35">
        <f>IF(OR($A$1&lt;=Main!AJ$4,ISBLANK($N62)),0,Main!AJ57)</f>
        <v>0</v>
      </c>
      <c r="AY62" s="35">
        <f>IF(OR($A$1&lt;=Main!AK$4,ISBLANK($N62)),0,Main!AK57)</f>
        <v>0</v>
      </c>
      <c r="AZ62" s="35">
        <f>IF(OR($A$1&lt;=Main!AL$4,ISBLANK($N62)),0,Main!AL57)</f>
        <v>0</v>
      </c>
      <c r="BA62" s="35">
        <f>IF(OR($A$1&lt;=Main!AM$4,ISBLANK($N62)),0,Main!AM57)</f>
        <v>0</v>
      </c>
      <c r="BB62" s="35">
        <f>IF(OR($A$1&lt;=Main!AN$4,ISBLANK($N62)),0,Main!AN57)</f>
        <v>0</v>
      </c>
      <c r="BC62" s="35">
        <f>IF(OR($A$1&lt;=Main!AO$4,ISBLANK($N62)),0,Main!AO57)</f>
        <v>0</v>
      </c>
      <c r="BD62" s="35">
        <f>IF(OR($A$1&lt;=Main!AP$4,ISBLANK($N62)),0,Main!AP57)</f>
        <v>0</v>
      </c>
      <c r="BE62" s="35">
        <f>IF(OR($A$1&lt;=Main!AQ$4,ISBLANK($N62)),0,Main!AQ57)</f>
        <v>0</v>
      </c>
      <c r="BF62" s="35">
        <f>IF(OR($A$1&lt;=Main!AR$4,ISBLANK($N62)),0,Main!AR57)</f>
        <v>0</v>
      </c>
      <c r="BG62" s="35">
        <f>IF(OR($A$1&lt;=Main!AS$4,ISBLANK($N62)),0,Main!AS57)</f>
        <v>0</v>
      </c>
      <c r="BH62" s="35">
        <f>IF(OR($A$1&lt;=Main!AT$4,ISBLANK($N62)),0,Main!AT57)</f>
        <v>0</v>
      </c>
      <c r="BI62" s="35">
        <f>IF(OR($A$1&lt;=Main!AU$4,ISBLANK($N62)),0,Main!AU57)</f>
        <v>0</v>
      </c>
      <c r="BJ62" s="35">
        <f>IF(OR($A$1&lt;=Main!AV$4,ISBLANK($N62)),0,Main!AV57)</f>
        <v>0</v>
      </c>
    </row>
    <row r="63" spans="1:62">
      <c r="N63" s="6" t="str">
        <f>Main!$A58&amp;Main!$B58</f>
        <v/>
      </c>
      <c r="O63" s="145">
        <f t="shared" si="2"/>
        <v>0</v>
      </c>
      <c r="P63" s="150">
        <f t="shared" si="5"/>
        <v>34</v>
      </c>
      <c r="Q63" s="150" t="str">
        <f ca="1">IF(Main!$AY58&lt;&gt;"#",$P63-Main!$AY58,"#")</f>
        <v>#</v>
      </c>
      <c r="R63" s="35">
        <f>Main!E58*Mask!G$12</f>
        <v>0</v>
      </c>
      <c r="S63" s="35">
        <f>Main!F58*Mask!H$12</f>
        <v>0</v>
      </c>
      <c r="T63" s="35">
        <f>Main!G58*Mask!I$12</f>
        <v>0</v>
      </c>
      <c r="U63" s="35">
        <f>Main!H58*Mask!J$12</f>
        <v>0</v>
      </c>
      <c r="V63" s="35">
        <f>Main!I58*Mask!K$12</f>
        <v>0</v>
      </c>
      <c r="W63" s="35">
        <f>Main!J58*Mask!L$12</f>
        <v>0</v>
      </c>
      <c r="X63" s="35">
        <f>Main!K58*Mask!M$12</f>
        <v>0</v>
      </c>
      <c r="Y63" s="35">
        <f>Main!L58*Mask!N$12</f>
        <v>0</v>
      </c>
      <c r="Z63" s="35">
        <f>Main!M58*Mask!O$12</f>
        <v>0</v>
      </c>
      <c r="AA63" s="35">
        <f>Main!N58*Mask!P$12</f>
        <v>0</v>
      </c>
      <c r="AB63" s="35">
        <f>Main!O58*Mask!Q$12</f>
        <v>0</v>
      </c>
      <c r="AC63" s="35">
        <f>Main!P58*Mask!R$12</f>
        <v>0</v>
      </c>
      <c r="AD63" s="35">
        <f>Main!Q58*Mask!S$12</f>
        <v>0</v>
      </c>
      <c r="AE63" s="35">
        <f>Main!R58*Mask!T$12</f>
        <v>0</v>
      </c>
      <c r="AF63" s="35">
        <f>Main!S58*Mask!U$12</f>
        <v>0</v>
      </c>
      <c r="AG63" s="35">
        <f>Main!T58*Mask!V$12</f>
        <v>0</v>
      </c>
      <c r="AH63" s="35">
        <f>Main!U58*Mask!W$12</f>
        <v>0</v>
      </c>
      <c r="AI63" s="35">
        <f>Main!V58*Mask!X$12</f>
        <v>0</v>
      </c>
      <c r="AJ63" s="35">
        <f>Main!W58*Mask!Y$12</f>
        <v>0</v>
      </c>
      <c r="AK63" s="35">
        <f>Main!X58*Mask!Z$12</f>
        <v>0</v>
      </c>
      <c r="AL63" s="35">
        <f>Main!Y58*Mask!AA$12</f>
        <v>0</v>
      </c>
      <c r="AM63" s="35">
        <f>Main!Z58*Mask!AB$12</f>
        <v>0</v>
      </c>
      <c r="AN63" s="35"/>
      <c r="AO63" s="35">
        <f>IF(OR($A$1&lt;=Main!AA$4,ISBLANK($N63)),0,Main!AA58)</f>
        <v>0</v>
      </c>
      <c r="AP63" s="35">
        <f>IF(OR($A$1&lt;=Main!AB$4,ISBLANK($N63)),0,Main!AB58)</f>
        <v>0</v>
      </c>
      <c r="AQ63" s="35">
        <f>IF(OR($A$1&lt;=Main!AC$4,ISBLANK($N63)),0,Main!AC58)</f>
        <v>0</v>
      </c>
      <c r="AR63" s="35">
        <f>IF(OR($A$1&lt;=Main!AD$4,ISBLANK($N63)),0,Main!AD58)</f>
        <v>0</v>
      </c>
      <c r="AS63" s="35">
        <f>IF(OR($A$1&lt;=Main!AE$4,ISBLANK($N63)),0,Main!AE58)</f>
        <v>0</v>
      </c>
      <c r="AT63" s="35">
        <f>IF(OR($A$1&lt;=Main!AF$4,ISBLANK($N63)),0,Main!AF58)</f>
        <v>0</v>
      </c>
      <c r="AU63" s="35">
        <f>IF(OR($A$1&lt;=Main!AG$4,ISBLANK($N63)),0,Main!AG58)</f>
        <v>0</v>
      </c>
      <c r="AV63" s="35">
        <f>IF(OR($A$1&lt;=Main!AH$4,ISBLANK($N63)),0,Main!AH58)</f>
        <v>0</v>
      </c>
      <c r="AW63" s="35">
        <f>IF(OR($A$1&lt;=Main!AI$4,ISBLANK($N63)),0,Main!AI58)</f>
        <v>0</v>
      </c>
      <c r="AX63" s="35">
        <f>IF(OR($A$1&lt;=Main!AJ$4,ISBLANK($N63)),0,Main!AJ58)</f>
        <v>0</v>
      </c>
      <c r="AY63" s="35">
        <f>IF(OR($A$1&lt;=Main!AK$4,ISBLANK($N63)),0,Main!AK58)</f>
        <v>0</v>
      </c>
      <c r="AZ63" s="35">
        <f>IF(OR($A$1&lt;=Main!AL$4,ISBLANK($N63)),0,Main!AL58)</f>
        <v>0</v>
      </c>
      <c r="BA63" s="35">
        <f>IF(OR($A$1&lt;=Main!AM$4,ISBLANK($N63)),0,Main!AM58)</f>
        <v>0</v>
      </c>
      <c r="BB63" s="35">
        <f>IF(OR($A$1&lt;=Main!AN$4,ISBLANK($N63)),0,Main!AN58)</f>
        <v>0</v>
      </c>
      <c r="BC63" s="35">
        <f>IF(OR($A$1&lt;=Main!AO$4,ISBLANK($N63)),0,Main!AO58)</f>
        <v>0</v>
      </c>
      <c r="BD63" s="35">
        <f>IF(OR($A$1&lt;=Main!AP$4,ISBLANK($N63)),0,Main!AP58)</f>
        <v>0</v>
      </c>
      <c r="BE63" s="35">
        <f>IF(OR($A$1&lt;=Main!AQ$4,ISBLANK($N63)),0,Main!AQ58)</f>
        <v>0</v>
      </c>
      <c r="BF63" s="35">
        <f>IF(OR($A$1&lt;=Main!AR$4,ISBLANK($N63)),0,Main!AR58)</f>
        <v>0</v>
      </c>
      <c r="BG63" s="35">
        <f>IF(OR($A$1&lt;=Main!AS$4,ISBLANK($N63)),0,Main!AS58)</f>
        <v>0</v>
      </c>
      <c r="BH63" s="35">
        <f>IF(OR($A$1&lt;=Main!AT$4,ISBLANK($N63)),0,Main!AT58)</f>
        <v>0</v>
      </c>
      <c r="BI63" s="35">
        <f>IF(OR($A$1&lt;=Main!AU$4,ISBLANK($N63)),0,Main!AU58)</f>
        <v>0</v>
      </c>
      <c r="BJ63" s="35">
        <f>IF(OR($A$1&lt;=Main!AV$4,ISBLANK($N63)),0,Main!AV58)</f>
        <v>0</v>
      </c>
    </row>
    <row r="64" spans="1:62">
      <c r="N64" s="6" t="str">
        <f>Main!$A59&amp;Main!$B59</f>
        <v/>
      </c>
      <c r="O64" s="145">
        <f t="shared" si="2"/>
        <v>0</v>
      </c>
      <c r="P64" s="150">
        <f t="shared" si="5"/>
        <v>34</v>
      </c>
      <c r="Q64" s="150" t="str">
        <f ca="1">IF(Main!$AY59&lt;&gt;"#",$P64-Main!$AY59,"#")</f>
        <v>#</v>
      </c>
      <c r="R64" s="35">
        <f>Main!E59*Mask!G$12</f>
        <v>0</v>
      </c>
      <c r="S64" s="35">
        <f>Main!F59*Mask!H$12</f>
        <v>0</v>
      </c>
      <c r="T64" s="35">
        <f>Main!G59*Mask!I$12</f>
        <v>0</v>
      </c>
      <c r="U64" s="35">
        <f>Main!H59*Mask!J$12</f>
        <v>0</v>
      </c>
      <c r="V64" s="35">
        <f>Main!I59*Mask!K$12</f>
        <v>0</v>
      </c>
      <c r="W64" s="35">
        <f>Main!J59*Mask!L$12</f>
        <v>0</v>
      </c>
      <c r="X64" s="35">
        <f>Main!K59*Mask!M$12</f>
        <v>0</v>
      </c>
      <c r="Y64" s="35">
        <f>Main!L59*Mask!N$12</f>
        <v>0</v>
      </c>
      <c r="Z64" s="35">
        <f>Main!M59*Mask!O$12</f>
        <v>0</v>
      </c>
      <c r="AA64" s="35">
        <f>Main!N59*Mask!P$12</f>
        <v>0</v>
      </c>
      <c r="AB64" s="35">
        <f>Main!O59*Mask!Q$12</f>
        <v>0</v>
      </c>
      <c r="AC64" s="35">
        <f>Main!P59*Mask!R$12</f>
        <v>0</v>
      </c>
      <c r="AD64" s="35">
        <f>Main!Q59*Mask!S$12</f>
        <v>0</v>
      </c>
      <c r="AE64" s="35">
        <f>Main!R59*Mask!T$12</f>
        <v>0</v>
      </c>
      <c r="AF64" s="35">
        <f>Main!S59*Mask!U$12</f>
        <v>0</v>
      </c>
      <c r="AG64" s="35">
        <f>Main!T59*Mask!V$12</f>
        <v>0</v>
      </c>
      <c r="AH64" s="35">
        <f>Main!U59*Mask!W$12</f>
        <v>0</v>
      </c>
      <c r="AI64" s="35">
        <f>Main!V59*Mask!X$12</f>
        <v>0</v>
      </c>
      <c r="AJ64" s="35">
        <f>Main!W59*Mask!Y$12</f>
        <v>0</v>
      </c>
      <c r="AK64" s="35">
        <f>Main!X59*Mask!Z$12</f>
        <v>0</v>
      </c>
      <c r="AL64" s="35">
        <f>Main!Y59*Mask!AA$12</f>
        <v>0</v>
      </c>
      <c r="AM64" s="35">
        <f>Main!Z59*Mask!AB$12</f>
        <v>0</v>
      </c>
      <c r="AN64" s="35"/>
      <c r="AO64" s="35">
        <f>IF(OR($A$1&lt;=Main!AA$4,ISBLANK($N64)),0,Main!AA59)</f>
        <v>0</v>
      </c>
      <c r="AP64" s="35">
        <f>IF(OR($A$1&lt;=Main!AB$4,ISBLANK($N64)),0,Main!AB59)</f>
        <v>0</v>
      </c>
      <c r="AQ64" s="35">
        <f>IF(OR($A$1&lt;=Main!AC$4,ISBLANK($N64)),0,Main!AC59)</f>
        <v>0</v>
      </c>
      <c r="AR64" s="35">
        <f>IF(OR($A$1&lt;=Main!AD$4,ISBLANK($N64)),0,Main!AD59)</f>
        <v>0</v>
      </c>
      <c r="AS64" s="35">
        <f>IF(OR($A$1&lt;=Main!AE$4,ISBLANK($N64)),0,Main!AE59)</f>
        <v>0</v>
      </c>
      <c r="AT64" s="35">
        <f>IF(OR($A$1&lt;=Main!AF$4,ISBLANK($N64)),0,Main!AF59)</f>
        <v>0</v>
      </c>
      <c r="AU64" s="35">
        <f>IF(OR($A$1&lt;=Main!AG$4,ISBLANK($N64)),0,Main!AG59)</f>
        <v>0</v>
      </c>
      <c r="AV64" s="35">
        <f>IF(OR($A$1&lt;=Main!AH$4,ISBLANK($N64)),0,Main!AH59)</f>
        <v>0</v>
      </c>
      <c r="AW64" s="35">
        <f>IF(OR($A$1&lt;=Main!AI$4,ISBLANK($N64)),0,Main!AI59)</f>
        <v>0</v>
      </c>
      <c r="AX64" s="35">
        <f>IF(OR($A$1&lt;=Main!AJ$4,ISBLANK($N64)),0,Main!AJ59)</f>
        <v>0</v>
      </c>
      <c r="AY64" s="35">
        <f>IF(OR($A$1&lt;=Main!AK$4,ISBLANK($N64)),0,Main!AK59)</f>
        <v>0</v>
      </c>
      <c r="AZ64" s="35">
        <f>IF(OR($A$1&lt;=Main!AL$4,ISBLANK($N64)),0,Main!AL59)</f>
        <v>0</v>
      </c>
      <c r="BA64" s="35">
        <f>IF(OR($A$1&lt;=Main!AM$4,ISBLANK($N64)),0,Main!AM59)</f>
        <v>0</v>
      </c>
      <c r="BB64" s="35">
        <f>IF(OR($A$1&lt;=Main!AN$4,ISBLANK($N64)),0,Main!AN59)</f>
        <v>0</v>
      </c>
      <c r="BC64" s="35">
        <f>IF(OR($A$1&lt;=Main!AO$4,ISBLANK($N64)),0,Main!AO59)</f>
        <v>0</v>
      </c>
      <c r="BD64" s="35">
        <f>IF(OR($A$1&lt;=Main!AP$4,ISBLANK($N64)),0,Main!AP59)</f>
        <v>0</v>
      </c>
      <c r="BE64" s="35">
        <f>IF(OR($A$1&lt;=Main!AQ$4,ISBLANK($N64)),0,Main!AQ59)</f>
        <v>0</v>
      </c>
      <c r="BF64" s="35">
        <f>IF(OR($A$1&lt;=Main!AR$4,ISBLANK($N64)),0,Main!AR59)</f>
        <v>0</v>
      </c>
      <c r="BG64" s="35">
        <f>IF(OR($A$1&lt;=Main!AS$4,ISBLANK($N64)),0,Main!AS59)</f>
        <v>0</v>
      </c>
      <c r="BH64" s="35">
        <f>IF(OR($A$1&lt;=Main!AT$4,ISBLANK($N64)),0,Main!AT59)</f>
        <v>0</v>
      </c>
      <c r="BI64" s="35">
        <f>IF(OR($A$1&lt;=Main!AU$4,ISBLANK($N64)),0,Main!AU59)</f>
        <v>0</v>
      </c>
      <c r="BJ64" s="35">
        <f>IF(OR($A$1&lt;=Main!AV$4,ISBLANK($N64)),0,Main!AV59)</f>
        <v>0</v>
      </c>
    </row>
    <row r="65" spans="12:62">
      <c r="N65" s="6" t="str">
        <f>Main!$A60&amp;Main!$B60</f>
        <v/>
      </c>
      <c r="O65" s="145">
        <f t="shared" si="2"/>
        <v>0</v>
      </c>
      <c r="P65" s="150">
        <f t="shared" si="5"/>
        <v>34</v>
      </c>
      <c r="Q65" s="150" t="str">
        <f ca="1">IF(Main!$AY60&lt;&gt;"#",$P65-Main!$AY60,"#")</f>
        <v>#</v>
      </c>
      <c r="R65" s="35">
        <f>Main!E60*Mask!G$12</f>
        <v>0</v>
      </c>
      <c r="S65" s="35">
        <f>Main!F60*Mask!H$12</f>
        <v>0</v>
      </c>
      <c r="T65" s="35">
        <f>Main!G60*Mask!I$12</f>
        <v>0</v>
      </c>
      <c r="U65" s="35">
        <f>Main!H60*Mask!J$12</f>
        <v>0</v>
      </c>
      <c r="V65" s="35">
        <f>Main!I60*Mask!K$12</f>
        <v>0</v>
      </c>
      <c r="W65" s="35">
        <f>Main!J60*Mask!L$12</f>
        <v>0</v>
      </c>
      <c r="X65" s="35">
        <f>Main!K60*Mask!M$12</f>
        <v>0</v>
      </c>
      <c r="Y65" s="35">
        <f>Main!L60*Mask!N$12</f>
        <v>0</v>
      </c>
      <c r="Z65" s="35">
        <f>Main!M60*Mask!O$12</f>
        <v>0</v>
      </c>
      <c r="AA65" s="35">
        <f>Main!N60*Mask!P$12</f>
        <v>0</v>
      </c>
      <c r="AB65" s="35">
        <f>Main!O60*Mask!Q$12</f>
        <v>0</v>
      </c>
      <c r="AC65" s="35">
        <f>Main!P60*Mask!R$12</f>
        <v>0</v>
      </c>
      <c r="AD65" s="35">
        <f>Main!Q60*Mask!S$12</f>
        <v>0</v>
      </c>
      <c r="AE65" s="35">
        <f>Main!R60*Mask!T$12</f>
        <v>0</v>
      </c>
      <c r="AF65" s="35">
        <f>Main!S60*Mask!U$12</f>
        <v>0</v>
      </c>
      <c r="AG65" s="35">
        <f>Main!T60*Mask!V$12</f>
        <v>0</v>
      </c>
      <c r="AH65" s="35">
        <f>Main!U60*Mask!W$12</f>
        <v>0</v>
      </c>
      <c r="AI65" s="35">
        <f>Main!V60*Mask!X$12</f>
        <v>0</v>
      </c>
      <c r="AJ65" s="35">
        <f>Main!W60*Mask!Y$12</f>
        <v>0</v>
      </c>
      <c r="AK65" s="35">
        <f>Main!X60*Mask!Z$12</f>
        <v>0</v>
      </c>
      <c r="AL65" s="35">
        <f>Main!Y60*Mask!AA$12</f>
        <v>0</v>
      </c>
      <c r="AM65" s="35">
        <f>Main!Z60*Mask!AB$12</f>
        <v>0</v>
      </c>
      <c r="AN65" s="35"/>
      <c r="AO65" s="35">
        <f>IF(OR($A$1&lt;=Main!AA$4,ISBLANK($N65)),0,Main!AA60)</f>
        <v>0</v>
      </c>
      <c r="AP65" s="35">
        <f>IF(OR($A$1&lt;=Main!AB$4,ISBLANK($N65)),0,Main!AB60)</f>
        <v>0</v>
      </c>
      <c r="AQ65" s="35">
        <f>IF(OR($A$1&lt;=Main!AC$4,ISBLANK($N65)),0,Main!AC60)</f>
        <v>0</v>
      </c>
      <c r="AR65" s="35">
        <f>IF(OR($A$1&lt;=Main!AD$4,ISBLANK($N65)),0,Main!AD60)</f>
        <v>0</v>
      </c>
      <c r="AS65" s="35">
        <f>IF(OR($A$1&lt;=Main!AE$4,ISBLANK($N65)),0,Main!AE60)</f>
        <v>0</v>
      </c>
      <c r="AT65" s="35">
        <f>IF(OR($A$1&lt;=Main!AF$4,ISBLANK($N65)),0,Main!AF60)</f>
        <v>0</v>
      </c>
      <c r="AU65" s="35">
        <f>IF(OR($A$1&lt;=Main!AG$4,ISBLANK($N65)),0,Main!AG60)</f>
        <v>0</v>
      </c>
      <c r="AV65" s="35">
        <f>IF(OR($A$1&lt;=Main!AH$4,ISBLANK($N65)),0,Main!AH60)</f>
        <v>0</v>
      </c>
      <c r="AW65" s="35">
        <f>IF(OR($A$1&lt;=Main!AI$4,ISBLANK($N65)),0,Main!AI60)</f>
        <v>0</v>
      </c>
      <c r="AX65" s="35">
        <f>IF(OR($A$1&lt;=Main!AJ$4,ISBLANK($N65)),0,Main!AJ60)</f>
        <v>0</v>
      </c>
      <c r="AY65" s="35">
        <f>IF(OR($A$1&lt;=Main!AK$4,ISBLANK($N65)),0,Main!AK60)</f>
        <v>0</v>
      </c>
      <c r="AZ65" s="35">
        <f>IF(OR($A$1&lt;=Main!AL$4,ISBLANK($N65)),0,Main!AL60)</f>
        <v>0</v>
      </c>
      <c r="BA65" s="35">
        <f>IF(OR($A$1&lt;=Main!AM$4,ISBLANK($N65)),0,Main!AM60)</f>
        <v>0</v>
      </c>
      <c r="BB65" s="35">
        <f>IF(OR($A$1&lt;=Main!AN$4,ISBLANK($N65)),0,Main!AN60)</f>
        <v>0</v>
      </c>
      <c r="BC65" s="35">
        <f>IF(OR($A$1&lt;=Main!AO$4,ISBLANK($N65)),0,Main!AO60)</f>
        <v>0</v>
      </c>
      <c r="BD65" s="35">
        <f>IF(OR($A$1&lt;=Main!AP$4,ISBLANK($N65)),0,Main!AP60)</f>
        <v>0</v>
      </c>
      <c r="BE65" s="35">
        <f>IF(OR($A$1&lt;=Main!AQ$4,ISBLANK($N65)),0,Main!AQ60)</f>
        <v>0</v>
      </c>
      <c r="BF65" s="35">
        <f>IF(OR($A$1&lt;=Main!AR$4,ISBLANK($N65)),0,Main!AR60)</f>
        <v>0</v>
      </c>
      <c r="BG65" s="35">
        <f>IF(OR($A$1&lt;=Main!AS$4,ISBLANK($N65)),0,Main!AS60)</f>
        <v>0</v>
      </c>
      <c r="BH65" s="35">
        <f>IF(OR($A$1&lt;=Main!AT$4,ISBLANK($N65)),0,Main!AT60)</f>
        <v>0</v>
      </c>
      <c r="BI65" s="35">
        <f>IF(OR($A$1&lt;=Main!AU$4,ISBLANK($N65)),0,Main!AU60)</f>
        <v>0</v>
      </c>
      <c r="BJ65" s="35">
        <f>IF(OR($A$1&lt;=Main!AV$4,ISBLANK($N65)),0,Main!AV60)</f>
        <v>0</v>
      </c>
    </row>
    <row r="66" spans="12:62">
      <c r="N66" s="6" t="str">
        <f>Main!$A61&amp;Main!$B61</f>
        <v/>
      </c>
      <c r="O66" s="145">
        <f t="shared" si="2"/>
        <v>0</v>
      </c>
      <c r="P66" s="150">
        <f t="shared" si="5"/>
        <v>34</v>
      </c>
      <c r="Q66" s="150" t="str">
        <f ca="1">IF(Main!$AY61&lt;&gt;"#",$P66-Main!$AY61,"#")</f>
        <v>#</v>
      </c>
      <c r="R66" s="35">
        <f>Main!E61*Mask!G$12</f>
        <v>0</v>
      </c>
      <c r="S66" s="35">
        <f>Main!F61*Mask!H$12</f>
        <v>0</v>
      </c>
      <c r="T66" s="35">
        <f>Main!G61*Mask!I$12</f>
        <v>0</v>
      </c>
      <c r="U66" s="35">
        <f>Main!H61*Mask!J$12</f>
        <v>0</v>
      </c>
      <c r="V66" s="35">
        <f>Main!I61*Mask!K$12</f>
        <v>0</v>
      </c>
      <c r="W66" s="35">
        <f>Main!J61*Mask!L$12</f>
        <v>0</v>
      </c>
      <c r="X66" s="35">
        <f>Main!K61*Mask!M$12</f>
        <v>0</v>
      </c>
      <c r="Y66" s="35">
        <f>Main!L61*Mask!N$12</f>
        <v>0</v>
      </c>
      <c r="Z66" s="35">
        <f>Main!M61*Mask!O$12</f>
        <v>0</v>
      </c>
      <c r="AA66" s="35">
        <f>Main!N61*Mask!P$12</f>
        <v>0</v>
      </c>
      <c r="AB66" s="35">
        <f>Main!O61*Mask!Q$12</f>
        <v>0</v>
      </c>
      <c r="AC66" s="35">
        <f>Main!P61*Mask!R$12</f>
        <v>0</v>
      </c>
      <c r="AD66" s="35">
        <f>Main!Q61*Mask!S$12</f>
        <v>0</v>
      </c>
      <c r="AE66" s="35">
        <f>Main!R61*Mask!T$12</f>
        <v>0</v>
      </c>
      <c r="AF66" s="35">
        <f>Main!S61*Mask!U$12</f>
        <v>0</v>
      </c>
      <c r="AG66" s="35">
        <f>Main!T61*Mask!V$12</f>
        <v>0</v>
      </c>
      <c r="AH66" s="35">
        <f>Main!U61*Mask!W$12</f>
        <v>0</v>
      </c>
      <c r="AI66" s="35">
        <f>Main!V61*Mask!X$12</f>
        <v>0</v>
      </c>
      <c r="AJ66" s="35">
        <f>Main!W61*Mask!Y$12</f>
        <v>0</v>
      </c>
      <c r="AK66" s="35">
        <f>Main!X61*Mask!Z$12</f>
        <v>0</v>
      </c>
      <c r="AL66" s="35">
        <f>Main!Y61*Mask!AA$12</f>
        <v>0</v>
      </c>
      <c r="AM66" s="35">
        <f>Main!Z61*Mask!AB$12</f>
        <v>0</v>
      </c>
      <c r="AN66" s="35"/>
      <c r="AO66" s="35">
        <f>IF(OR($A$1&lt;=Main!AA$4,ISBLANK($N66)),0,Main!AA61)</f>
        <v>0</v>
      </c>
      <c r="AP66" s="35">
        <f>IF(OR($A$1&lt;=Main!AB$4,ISBLANK($N66)),0,Main!AB61)</f>
        <v>0</v>
      </c>
      <c r="AQ66" s="35">
        <f>IF(OR($A$1&lt;=Main!AC$4,ISBLANK($N66)),0,Main!AC61)</f>
        <v>0</v>
      </c>
      <c r="AR66" s="35">
        <f>IF(OR($A$1&lt;=Main!AD$4,ISBLANK($N66)),0,Main!AD61)</f>
        <v>0</v>
      </c>
      <c r="AS66" s="35">
        <f>IF(OR($A$1&lt;=Main!AE$4,ISBLANK($N66)),0,Main!AE61)</f>
        <v>0</v>
      </c>
      <c r="AT66" s="35">
        <f>IF(OR($A$1&lt;=Main!AF$4,ISBLANK($N66)),0,Main!AF61)</f>
        <v>0</v>
      </c>
      <c r="AU66" s="35">
        <f>IF(OR($A$1&lt;=Main!AG$4,ISBLANK($N66)),0,Main!AG61)</f>
        <v>0</v>
      </c>
      <c r="AV66" s="35">
        <f>IF(OR($A$1&lt;=Main!AH$4,ISBLANK($N66)),0,Main!AH61)</f>
        <v>0</v>
      </c>
      <c r="AW66" s="35">
        <f>IF(OR($A$1&lt;=Main!AI$4,ISBLANK($N66)),0,Main!AI61)</f>
        <v>0</v>
      </c>
      <c r="AX66" s="35">
        <f>IF(OR($A$1&lt;=Main!AJ$4,ISBLANK($N66)),0,Main!AJ61)</f>
        <v>0</v>
      </c>
      <c r="AY66" s="35">
        <f>IF(OR($A$1&lt;=Main!AK$4,ISBLANK($N66)),0,Main!AK61)</f>
        <v>0</v>
      </c>
      <c r="AZ66" s="35">
        <f>IF(OR($A$1&lt;=Main!AL$4,ISBLANK($N66)),0,Main!AL61)</f>
        <v>0</v>
      </c>
      <c r="BA66" s="35">
        <f>IF(OR($A$1&lt;=Main!AM$4,ISBLANK($N66)),0,Main!AM61)</f>
        <v>0</v>
      </c>
      <c r="BB66" s="35">
        <f>IF(OR($A$1&lt;=Main!AN$4,ISBLANK($N66)),0,Main!AN61)</f>
        <v>0</v>
      </c>
      <c r="BC66" s="35">
        <f>IF(OR($A$1&lt;=Main!AO$4,ISBLANK($N66)),0,Main!AO61)</f>
        <v>0</v>
      </c>
      <c r="BD66" s="35">
        <f>IF(OR($A$1&lt;=Main!AP$4,ISBLANK($N66)),0,Main!AP61)</f>
        <v>0</v>
      </c>
      <c r="BE66" s="35">
        <f>IF(OR($A$1&lt;=Main!AQ$4,ISBLANK($N66)),0,Main!AQ61)</f>
        <v>0</v>
      </c>
      <c r="BF66" s="35">
        <f>IF(OR($A$1&lt;=Main!AR$4,ISBLANK($N66)),0,Main!AR61)</f>
        <v>0</v>
      </c>
      <c r="BG66" s="35">
        <f>IF(OR($A$1&lt;=Main!AS$4,ISBLANK($N66)),0,Main!AS61)</f>
        <v>0</v>
      </c>
      <c r="BH66" s="35">
        <f>IF(OR($A$1&lt;=Main!AT$4,ISBLANK($N66)),0,Main!AT61)</f>
        <v>0</v>
      </c>
      <c r="BI66" s="35">
        <f>IF(OR($A$1&lt;=Main!AU$4,ISBLANK($N66)),0,Main!AU61)</f>
        <v>0</v>
      </c>
      <c r="BJ66" s="35">
        <f>IF(OR($A$1&lt;=Main!AV$4,ISBLANK($N66)),0,Main!AV61)</f>
        <v>0</v>
      </c>
    </row>
    <row r="67" spans="12:62">
      <c r="N67" s="6" t="str">
        <f>Main!$A62&amp;Main!$B62</f>
        <v/>
      </c>
      <c r="O67" s="145">
        <f t="shared" si="2"/>
        <v>0</v>
      </c>
      <c r="P67" s="150">
        <f t="shared" si="5"/>
        <v>34</v>
      </c>
      <c r="Q67" s="150" t="str">
        <f ca="1">IF(Main!$AY62&lt;&gt;"#",$P67-Main!$AY62,"#")</f>
        <v>#</v>
      </c>
      <c r="R67" s="35">
        <f>Main!E62*Mask!G$12</f>
        <v>0</v>
      </c>
      <c r="S67" s="35">
        <f>Main!F62*Mask!H$12</f>
        <v>0</v>
      </c>
      <c r="T67" s="35">
        <f>Main!G62*Mask!I$12</f>
        <v>0</v>
      </c>
      <c r="U67" s="35">
        <f>Main!H62*Mask!J$12</f>
        <v>0</v>
      </c>
      <c r="V67" s="35">
        <f>Main!I62*Mask!K$12</f>
        <v>0</v>
      </c>
      <c r="W67" s="35">
        <f>Main!J62*Mask!L$12</f>
        <v>0</v>
      </c>
      <c r="X67" s="35">
        <f>Main!K62*Mask!M$12</f>
        <v>0</v>
      </c>
      <c r="Y67" s="35">
        <f>Main!L62*Mask!N$12</f>
        <v>0</v>
      </c>
      <c r="Z67" s="35">
        <f>Main!M62*Mask!O$12</f>
        <v>0</v>
      </c>
      <c r="AA67" s="35">
        <f>Main!N62*Mask!P$12</f>
        <v>0</v>
      </c>
      <c r="AB67" s="35">
        <f>Main!O62*Mask!Q$12</f>
        <v>0</v>
      </c>
      <c r="AC67" s="35">
        <f>Main!P62*Mask!R$12</f>
        <v>0</v>
      </c>
      <c r="AD67" s="35">
        <f>Main!Q62*Mask!S$12</f>
        <v>0</v>
      </c>
      <c r="AE67" s="35">
        <f>Main!R62*Mask!T$12</f>
        <v>0</v>
      </c>
      <c r="AF67" s="35">
        <f>Main!S62*Mask!U$12</f>
        <v>0</v>
      </c>
      <c r="AG67" s="35">
        <f>Main!T62*Mask!V$12</f>
        <v>0</v>
      </c>
      <c r="AH67" s="35">
        <f>Main!U62*Mask!W$12</f>
        <v>0</v>
      </c>
      <c r="AI67" s="35">
        <f>Main!V62*Mask!X$12</f>
        <v>0</v>
      </c>
      <c r="AJ67" s="35">
        <f>Main!W62*Mask!Y$12</f>
        <v>0</v>
      </c>
      <c r="AK67" s="35">
        <f>Main!X62*Mask!Z$12</f>
        <v>0</v>
      </c>
      <c r="AL67" s="35">
        <f>Main!Y62*Mask!AA$12</f>
        <v>0</v>
      </c>
      <c r="AM67" s="35">
        <f>Main!Z62*Mask!AB$12</f>
        <v>0</v>
      </c>
      <c r="AN67" s="35"/>
      <c r="AO67" s="35">
        <f>IF(OR($A$1&lt;=Main!AA$4,ISBLANK($N67)),0,Main!AA62)</f>
        <v>0</v>
      </c>
      <c r="AP67" s="35">
        <f>IF(OR($A$1&lt;=Main!AB$4,ISBLANK($N67)),0,Main!AB62)</f>
        <v>0</v>
      </c>
      <c r="AQ67" s="35">
        <f>IF(OR($A$1&lt;=Main!AC$4,ISBLANK($N67)),0,Main!AC62)</f>
        <v>0</v>
      </c>
      <c r="AR67" s="35">
        <f>IF(OR($A$1&lt;=Main!AD$4,ISBLANK($N67)),0,Main!AD62)</f>
        <v>0</v>
      </c>
      <c r="AS67" s="35">
        <f>IF(OR($A$1&lt;=Main!AE$4,ISBLANK($N67)),0,Main!AE62)</f>
        <v>0</v>
      </c>
      <c r="AT67" s="35">
        <f>IF(OR($A$1&lt;=Main!AF$4,ISBLANK($N67)),0,Main!AF62)</f>
        <v>0</v>
      </c>
      <c r="AU67" s="35">
        <f>IF(OR($A$1&lt;=Main!AG$4,ISBLANK($N67)),0,Main!AG62)</f>
        <v>0</v>
      </c>
      <c r="AV67" s="35">
        <f>IF(OR($A$1&lt;=Main!AH$4,ISBLANK($N67)),0,Main!AH62)</f>
        <v>0</v>
      </c>
      <c r="AW67" s="35">
        <f>IF(OR($A$1&lt;=Main!AI$4,ISBLANK($N67)),0,Main!AI62)</f>
        <v>0</v>
      </c>
      <c r="AX67" s="35">
        <f>IF(OR($A$1&lt;=Main!AJ$4,ISBLANK($N67)),0,Main!AJ62)</f>
        <v>0</v>
      </c>
      <c r="AY67" s="35">
        <f>IF(OR($A$1&lt;=Main!AK$4,ISBLANK($N67)),0,Main!AK62)</f>
        <v>0</v>
      </c>
      <c r="AZ67" s="35">
        <f>IF(OR($A$1&lt;=Main!AL$4,ISBLANK($N67)),0,Main!AL62)</f>
        <v>0</v>
      </c>
      <c r="BA67" s="35">
        <f>IF(OR($A$1&lt;=Main!AM$4,ISBLANK($N67)),0,Main!AM62)</f>
        <v>0</v>
      </c>
      <c r="BB67" s="35">
        <f>IF(OR($A$1&lt;=Main!AN$4,ISBLANK($N67)),0,Main!AN62)</f>
        <v>0</v>
      </c>
      <c r="BC67" s="35">
        <f>IF(OR($A$1&lt;=Main!AO$4,ISBLANK($N67)),0,Main!AO62)</f>
        <v>0</v>
      </c>
      <c r="BD67" s="35">
        <f>IF(OR($A$1&lt;=Main!AP$4,ISBLANK($N67)),0,Main!AP62)</f>
        <v>0</v>
      </c>
      <c r="BE67" s="35">
        <f>IF(OR($A$1&lt;=Main!AQ$4,ISBLANK($N67)),0,Main!AQ62)</f>
        <v>0</v>
      </c>
      <c r="BF67" s="35">
        <f>IF(OR($A$1&lt;=Main!AR$4,ISBLANK($N67)),0,Main!AR62)</f>
        <v>0</v>
      </c>
      <c r="BG67" s="35">
        <f>IF(OR($A$1&lt;=Main!AS$4,ISBLANK($N67)),0,Main!AS62)</f>
        <v>0</v>
      </c>
      <c r="BH67" s="35">
        <f>IF(OR($A$1&lt;=Main!AT$4,ISBLANK($N67)),0,Main!AT62)</f>
        <v>0</v>
      </c>
      <c r="BI67" s="35">
        <f>IF(OR($A$1&lt;=Main!AU$4,ISBLANK($N67)),0,Main!AU62)</f>
        <v>0</v>
      </c>
      <c r="BJ67" s="35">
        <f>IF(OR($A$1&lt;=Main!AV$4,ISBLANK($N67)),0,Main!AV62)</f>
        <v>0</v>
      </c>
    </row>
    <row r="68" spans="12:62">
      <c r="N68" s="6" t="str">
        <f>Main!$A63&amp;Main!$B63</f>
        <v/>
      </c>
      <c r="O68" s="145">
        <f t="shared" si="2"/>
        <v>0</v>
      </c>
      <c r="P68" s="150">
        <f t="shared" si="5"/>
        <v>34</v>
      </c>
      <c r="Q68" s="150" t="str">
        <f ca="1">IF(Main!$AY63&lt;&gt;"#",$P68-Main!$AY63,"#")</f>
        <v>#</v>
      </c>
      <c r="R68" s="35">
        <f>Main!E63*Mask!G$12</f>
        <v>0</v>
      </c>
      <c r="S68" s="35">
        <f>Main!F63*Mask!H$12</f>
        <v>0</v>
      </c>
      <c r="T68" s="35">
        <f>Main!G63*Mask!I$12</f>
        <v>0</v>
      </c>
      <c r="U68" s="35">
        <f>Main!H63*Mask!J$12</f>
        <v>0</v>
      </c>
      <c r="V68" s="35">
        <f>Main!I63*Mask!K$12</f>
        <v>0</v>
      </c>
      <c r="W68" s="35">
        <f>Main!J63*Mask!L$12</f>
        <v>0</v>
      </c>
      <c r="X68" s="35">
        <f>Main!K63*Mask!M$12</f>
        <v>0</v>
      </c>
      <c r="Y68" s="35">
        <f>Main!L63*Mask!N$12</f>
        <v>0</v>
      </c>
      <c r="Z68" s="35">
        <f>Main!M63*Mask!O$12</f>
        <v>0</v>
      </c>
      <c r="AA68" s="35">
        <f>Main!N63*Mask!P$12</f>
        <v>0</v>
      </c>
      <c r="AB68" s="35">
        <f>Main!O63*Mask!Q$12</f>
        <v>0</v>
      </c>
      <c r="AC68" s="35">
        <f>Main!P63*Mask!R$12</f>
        <v>0</v>
      </c>
      <c r="AD68" s="35">
        <f>Main!Q63*Mask!S$12</f>
        <v>0</v>
      </c>
      <c r="AE68" s="35">
        <f>Main!R63*Mask!T$12</f>
        <v>0</v>
      </c>
      <c r="AF68" s="35">
        <f>Main!S63*Mask!U$12</f>
        <v>0</v>
      </c>
      <c r="AG68" s="35">
        <f>Main!T63*Mask!V$12</f>
        <v>0</v>
      </c>
      <c r="AH68" s="35">
        <f>Main!U63*Mask!W$12</f>
        <v>0</v>
      </c>
      <c r="AI68" s="35">
        <f>Main!V63*Mask!X$12</f>
        <v>0</v>
      </c>
      <c r="AJ68" s="35">
        <f>Main!W63*Mask!Y$12</f>
        <v>0</v>
      </c>
      <c r="AK68" s="35">
        <f>Main!X63*Mask!Z$12</f>
        <v>0</v>
      </c>
      <c r="AL68" s="35">
        <f>Main!Y63*Mask!AA$12</f>
        <v>0</v>
      </c>
      <c r="AM68" s="35">
        <f>Main!Z63*Mask!AB$12</f>
        <v>0</v>
      </c>
      <c r="AN68" s="35"/>
      <c r="AO68" s="35">
        <f>IF(OR($A$1&lt;=Main!AA$4,ISBLANK($N68)),0,Main!AA63)</f>
        <v>0</v>
      </c>
      <c r="AP68" s="35">
        <f>IF(OR($A$1&lt;=Main!AB$4,ISBLANK($N68)),0,Main!AB63)</f>
        <v>0</v>
      </c>
      <c r="AQ68" s="35">
        <f>IF(OR($A$1&lt;=Main!AC$4,ISBLANK($N68)),0,Main!AC63)</f>
        <v>0</v>
      </c>
      <c r="AR68" s="35">
        <f>IF(OR($A$1&lt;=Main!AD$4,ISBLANK($N68)),0,Main!AD63)</f>
        <v>0</v>
      </c>
      <c r="AS68" s="35">
        <f>IF(OR($A$1&lt;=Main!AE$4,ISBLANK($N68)),0,Main!AE63)</f>
        <v>0</v>
      </c>
      <c r="AT68" s="35">
        <f>IF(OR($A$1&lt;=Main!AF$4,ISBLANK($N68)),0,Main!AF63)</f>
        <v>0</v>
      </c>
      <c r="AU68" s="35">
        <f>IF(OR($A$1&lt;=Main!AG$4,ISBLANK($N68)),0,Main!AG63)</f>
        <v>0</v>
      </c>
      <c r="AV68" s="35">
        <f>IF(OR($A$1&lt;=Main!AH$4,ISBLANK($N68)),0,Main!AH63)</f>
        <v>0</v>
      </c>
      <c r="AW68" s="35">
        <f>IF(OR($A$1&lt;=Main!AI$4,ISBLANK($N68)),0,Main!AI63)</f>
        <v>0</v>
      </c>
      <c r="AX68" s="35">
        <f>IF(OR($A$1&lt;=Main!AJ$4,ISBLANK($N68)),0,Main!AJ63)</f>
        <v>0</v>
      </c>
      <c r="AY68" s="35">
        <f>IF(OR($A$1&lt;=Main!AK$4,ISBLANK($N68)),0,Main!AK63)</f>
        <v>0</v>
      </c>
      <c r="AZ68" s="35">
        <f>IF(OR($A$1&lt;=Main!AL$4,ISBLANK($N68)),0,Main!AL63)</f>
        <v>0</v>
      </c>
      <c r="BA68" s="35">
        <f>IF(OR($A$1&lt;=Main!AM$4,ISBLANK($N68)),0,Main!AM63)</f>
        <v>0</v>
      </c>
      <c r="BB68" s="35">
        <f>IF(OR($A$1&lt;=Main!AN$4,ISBLANK($N68)),0,Main!AN63)</f>
        <v>0</v>
      </c>
      <c r="BC68" s="35">
        <f>IF(OR($A$1&lt;=Main!AO$4,ISBLANK($N68)),0,Main!AO63)</f>
        <v>0</v>
      </c>
      <c r="BD68" s="35">
        <f>IF(OR($A$1&lt;=Main!AP$4,ISBLANK($N68)),0,Main!AP63)</f>
        <v>0</v>
      </c>
      <c r="BE68" s="35">
        <f>IF(OR($A$1&lt;=Main!AQ$4,ISBLANK($N68)),0,Main!AQ63)</f>
        <v>0</v>
      </c>
      <c r="BF68" s="35">
        <f>IF(OR($A$1&lt;=Main!AR$4,ISBLANK($N68)),0,Main!AR63)</f>
        <v>0</v>
      </c>
      <c r="BG68" s="35">
        <f>IF(OR($A$1&lt;=Main!AS$4,ISBLANK($N68)),0,Main!AS63)</f>
        <v>0</v>
      </c>
      <c r="BH68" s="35">
        <f>IF(OR($A$1&lt;=Main!AT$4,ISBLANK($N68)),0,Main!AT63)</f>
        <v>0</v>
      </c>
      <c r="BI68" s="35">
        <f>IF(OR($A$1&lt;=Main!AU$4,ISBLANK($N68)),0,Main!AU63)</f>
        <v>0</v>
      </c>
      <c r="BJ68" s="35">
        <f>IF(OR($A$1&lt;=Main!AV$4,ISBLANK($N68)),0,Main!AV63)</f>
        <v>0</v>
      </c>
    </row>
    <row r="69" spans="12:62">
      <c r="N69" s="6" t="str">
        <f>Main!$A64&amp;Main!$B64</f>
        <v/>
      </c>
      <c r="O69" s="145">
        <f t="shared" si="2"/>
        <v>0</v>
      </c>
      <c r="P69" s="150">
        <f t="shared" si="5"/>
        <v>34</v>
      </c>
      <c r="Q69" s="150" t="str">
        <f ca="1">IF(Main!$AY64&lt;&gt;"#",$P69-Main!$AY64,"#")</f>
        <v>#</v>
      </c>
      <c r="R69" s="35">
        <f>Main!E64*Mask!G$12</f>
        <v>0</v>
      </c>
      <c r="S69" s="35">
        <f>Main!F64*Mask!H$12</f>
        <v>0</v>
      </c>
      <c r="T69" s="35">
        <f>Main!G64*Mask!I$12</f>
        <v>0</v>
      </c>
      <c r="U69" s="35">
        <f>Main!H64*Mask!J$12</f>
        <v>0</v>
      </c>
      <c r="V69" s="35">
        <f>Main!I64*Mask!K$12</f>
        <v>0</v>
      </c>
      <c r="W69" s="35">
        <f>Main!J64*Mask!L$12</f>
        <v>0</v>
      </c>
      <c r="X69" s="35">
        <f>Main!K64*Mask!M$12</f>
        <v>0</v>
      </c>
      <c r="Y69" s="35">
        <f>Main!L64*Mask!N$12</f>
        <v>0</v>
      </c>
      <c r="Z69" s="35">
        <f>Main!M64*Mask!O$12</f>
        <v>0</v>
      </c>
      <c r="AA69" s="35">
        <f>Main!N64*Mask!P$12</f>
        <v>0</v>
      </c>
      <c r="AB69" s="35">
        <f>Main!O64*Mask!Q$12</f>
        <v>0</v>
      </c>
      <c r="AC69" s="35">
        <f>Main!P64*Mask!R$12</f>
        <v>0</v>
      </c>
      <c r="AD69" s="35">
        <f>Main!Q64*Mask!S$12</f>
        <v>0</v>
      </c>
      <c r="AE69" s="35">
        <f>Main!R64*Mask!T$12</f>
        <v>0</v>
      </c>
      <c r="AF69" s="35">
        <f>Main!S64*Mask!U$12</f>
        <v>0</v>
      </c>
      <c r="AG69" s="35">
        <f>Main!T64*Mask!V$12</f>
        <v>0</v>
      </c>
      <c r="AH69" s="35">
        <f>Main!U64*Mask!W$12</f>
        <v>0</v>
      </c>
      <c r="AI69" s="35">
        <f>Main!V64*Mask!X$12</f>
        <v>0</v>
      </c>
      <c r="AJ69" s="35">
        <f>Main!W64*Mask!Y$12</f>
        <v>0</v>
      </c>
      <c r="AK69" s="35">
        <f>Main!X64*Mask!Z$12</f>
        <v>0</v>
      </c>
      <c r="AL69" s="35">
        <f>Main!Y64*Mask!AA$12</f>
        <v>0</v>
      </c>
      <c r="AM69" s="35">
        <f>Main!Z64*Mask!AB$12</f>
        <v>0</v>
      </c>
      <c r="AN69" s="35"/>
      <c r="AO69" s="35">
        <f>IF(OR($A$1&lt;=Main!AA$4,ISBLANK($N69)),0,Main!AA64)</f>
        <v>0</v>
      </c>
      <c r="AP69" s="35">
        <f>IF(OR($A$1&lt;=Main!AB$4,ISBLANK($N69)),0,Main!AB64)</f>
        <v>0</v>
      </c>
      <c r="AQ69" s="35">
        <f>IF(OR($A$1&lt;=Main!AC$4,ISBLANK($N69)),0,Main!AC64)</f>
        <v>0</v>
      </c>
      <c r="AR69" s="35">
        <f>IF(OR($A$1&lt;=Main!AD$4,ISBLANK($N69)),0,Main!AD64)</f>
        <v>0</v>
      </c>
      <c r="AS69" s="35">
        <f>IF(OR($A$1&lt;=Main!AE$4,ISBLANK($N69)),0,Main!AE64)</f>
        <v>0</v>
      </c>
      <c r="AT69" s="35">
        <f>IF(OR($A$1&lt;=Main!AF$4,ISBLANK($N69)),0,Main!AF64)</f>
        <v>0</v>
      </c>
      <c r="AU69" s="35">
        <f>IF(OR($A$1&lt;=Main!AG$4,ISBLANK($N69)),0,Main!AG64)</f>
        <v>0</v>
      </c>
      <c r="AV69" s="35">
        <f>IF(OR($A$1&lt;=Main!AH$4,ISBLANK($N69)),0,Main!AH64)</f>
        <v>0</v>
      </c>
      <c r="AW69" s="35">
        <f>IF(OR($A$1&lt;=Main!AI$4,ISBLANK($N69)),0,Main!AI64)</f>
        <v>0</v>
      </c>
      <c r="AX69" s="35">
        <f>IF(OR($A$1&lt;=Main!AJ$4,ISBLANK($N69)),0,Main!AJ64)</f>
        <v>0</v>
      </c>
      <c r="AY69" s="35">
        <f>IF(OR($A$1&lt;=Main!AK$4,ISBLANK($N69)),0,Main!AK64)</f>
        <v>0</v>
      </c>
      <c r="AZ69" s="35">
        <f>IF(OR($A$1&lt;=Main!AL$4,ISBLANK($N69)),0,Main!AL64)</f>
        <v>0</v>
      </c>
      <c r="BA69" s="35">
        <f>IF(OR($A$1&lt;=Main!AM$4,ISBLANK($N69)),0,Main!AM64)</f>
        <v>0</v>
      </c>
      <c r="BB69" s="35">
        <f>IF(OR($A$1&lt;=Main!AN$4,ISBLANK($N69)),0,Main!AN64)</f>
        <v>0</v>
      </c>
      <c r="BC69" s="35">
        <f>IF(OR($A$1&lt;=Main!AO$4,ISBLANK($N69)),0,Main!AO64)</f>
        <v>0</v>
      </c>
      <c r="BD69" s="35">
        <f>IF(OR($A$1&lt;=Main!AP$4,ISBLANK($N69)),0,Main!AP64)</f>
        <v>0</v>
      </c>
      <c r="BE69" s="35">
        <f>IF(OR($A$1&lt;=Main!AQ$4,ISBLANK($N69)),0,Main!AQ64)</f>
        <v>0</v>
      </c>
      <c r="BF69" s="35">
        <f>IF(OR($A$1&lt;=Main!AR$4,ISBLANK($N69)),0,Main!AR64)</f>
        <v>0</v>
      </c>
      <c r="BG69" s="35">
        <f>IF(OR($A$1&lt;=Main!AS$4,ISBLANK($N69)),0,Main!AS64)</f>
        <v>0</v>
      </c>
      <c r="BH69" s="35">
        <f>IF(OR($A$1&lt;=Main!AT$4,ISBLANK($N69)),0,Main!AT64)</f>
        <v>0</v>
      </c>
      <c r="BI69" s="35">
        <f>IF(OR($A$1&lt;=Main!AU$4,ISBLANK($N69)),0,Main!AU64)</f>
        <v>0</v>
      </c>
      <c r="BJ69" s="35">
        <f>IF(OR($A$1&lt;=Main!AV$4,ISBLANK($N69)),0,Main!AV64)</f>
        <v>0</v>
      </c>
    </row>
    <row r="70" spans="12:62">
      <c r="L70" s="146">
        <f>VLOOKUP($E11,Mask!$A$2:$C$102,$M$8,0)</f>
        <v>100</v>
      </c>
      <c r="M70" s="6">
        <f>L70*(1+$D$7)*$D$4/100*$D$8</f>
        <v>52.5</v>
      </c>
      <c r="N70" s="6" t="str">
        <f>Main!$A65&amp;Main!$B65</f>
        <v/>
      </c>
      <c r="O70" s="145">
        <f t="shared" si="2"/>
        <v>0</v>
      </c>
      <c r="P70" s="150">
        <f t="shared" si="5"/>
        <v>34</v>
      </c>
      <c r="Q70" s="150" t="str">
        <f ca="1">IF(Main!$AY65&lt;&gt;"#",$P70-Main!$AY65,"#")</f>
        <v>#</v>
      </c>
      <c r="R70" s="35">
        <f>Main!E65*Mask!G$12</f>
        <v>0</v>
      </c>
      <c r="S70" s="35">
        <f>Main!F65*Mask!H$12</f>
        <v>0</v>
      </c>
      <c r="T70" s="35">
        <f>Main!G65*Mask!I$12</f>
        <v>0</v>
      </c>
      <c r="U70" s="35">
        <f>Main!H65*Mask!J$12</f>
        <v>0</v>
      </c>
      <c r="V70" s="35">
        <f>Main!I65*Mask!K$12</f>
        <v>0</v>
      </c>
      <c r="W70" s="35">
        <f>Main!J65*Mask!L$12</f>
        <v>0</v>
      </c>
      <c r="X70" s="35">
        <f>Main!K65*Mask!M$12</f>
        <v>0</v>
      </c>
      <c r="Y70" s="35">
        <f>Main!L65*Mask!N$12</f>
        <v>0</v>
      </c>
      <c r="Z70" s="35">
        <f>Main!M65*Mask!O$12</f>
        <v>0</v>
      </c>
      <c r="AA70" s="35">
        <f>Main!N65*Mask!P$12</f>
        <v>0</v>
      </c>
      <c r="AB70" s="35">
        <f>Main!O65*Mask!Q$12</f>
        <v>0</v>
      </c>
      <c r="AC70" s="35">
        <f>Main!P65*Mask!R$12</f>
        <v>0</v>
      </c>
      <c r="AD70" s="35">
        <f>Main!Q65*Mask!S$12</f>
        <v>0</v>
      </c>
      <c r="AE70" s="35">
        <f>Main!R65*Mask!T$12</f>
        <v>0</v>
      </c>
      <c r="AF70" s="35">
        <f>Main!S65*Mask!U$12</f>
        <v>0</v>
      </c>
      <c r="AG70" s="35">
        <f>Main!T65*Mask!V$12</f>
        <v>0</v>
      </c>
      <c r="AH70" s="35">
        <f>Main!U65*Mask!W$12</f>
        <v>0</v>
      </c>
      <c r="AI70" s="35">
        <f>Main!V65*Mask!X$12</f>
        <v>0</v>
      </c>
      <c r="AJ70" s="35">
        <f>Main!W65*Mask!Y$12</f>
        <v>0</v>
      </c>
      <c r="AK70" s="35">
        <f>Main!X65*Mask!Z$12</f>
        <v>0</v>
      </c>
      <c r="AL70" s="35">
        <f>Main!Y65*Mask!AA$12</f>
        <v>0</v>
      </c>
      <c r="AM70" s="35">
        <f>Main!Z65*Mask!AB$12</f>
        <v>0</v>
      </c>
      <c r="AN70" s="35"/>
      <c r="AO70" s="35">
        <f>IF(OR($A$1&lt;=Main!AA$4,ISBLANK($N70)),0,Main!AA65)</f>
        <v>0</v>
      </c>
      <c r="AP70" s="35">
        <f>IF(OR($A$1&lt;=Main!AB$4,ISBLANK($N70)),0,Main!AB65)</f>
        <v>0</v>
      </c>
      <c r="AQ70" s="35">
        <f>IF(OR($A$1&lt;=Main!AC$4,ISBLANK($N70)),0,Main!AC65)</f>
        <v>0</v>
      </c>
      <c r="AR70" s="35">
        <f>IF(OR($A$1&lt;=Main!AD$4,ISBLANK($N70)),0,Main!AD65)</f>
        <v>0</v>
      </c>
      <c r="AS70" s="35">
        <f>IF(OR($A$1&lt;=Main!AE$4,ISBLANK($N70)),0,Main!AE65)</f>
        <v>0</v>
      </c>
      <c r="AT70" s="35">
        <f>IF(OR($A$1&lt;=Main!AF$4,ISBLANK($N70)),0,Main!AF65)</f>
        <v>0</v>
      </c>
      <c r="AU70" s="35">
        <f>IF(OR($A$1&lt;=Main!AG$4,ISBLANK($N70)),0,Main!AG65)</f>
        <v>0</v>
      </c>
      <c r="AV70" s="35">
        <f>IF(OR($A$1&lt;=Main!AH$4,ISBLANK($N70)),0,Main!AH65)</f>
        <v>0</v>
      </c>
      <c r="AW70" s="35">
        <f>IF(OR($A$1&lt;=Main!AI$4,ISBLANK($N70)),0,Main!AI65)</f>
        <v>0</v>
      </c>
      <c r="AX70" s="35">
        <f>IF(OR($A$1&lt;=Main!AJ$4,ISBLANK($N70)),0,Main!AJ65)</f>
        <v>0</v>
      </c>
      <c r="AY70" s="35">
        <f>IF(OR($A$1&lt;=Main!AK$4,ISBLANK($N70)),0,Main!AK65)</f>
        <v>0</v>
      </c>
      <c r="AZ70" s="35">
        <f>IF(OR($A$1&lt;=Main!AL$4,ISBLANK($N70)),0,Main!AL65)</f>
        <v>0</v>
      </c>
      <c r="BA70" s="35">
        <f>IF(OR($A$1&lt;=Main!AM$4,ISBLANK($N70)),0,Main!AM65)</f>
        <v>0</v>
      </c>
      <c r="BB70" s="35">
        <f>IF(OR($A$1&lt;=Main!AN$4,ISBLANK($N70)),0,Main!AN65)</f>
        <v>0</v>
      </c>
      <c r="BC70" s="35">
        <f>IF(OR($A$1&lt;=Main!AO$4,ISBLANK($N70)),0,Main!AO65)</f>
        <v>0</v>
      </c>
      <c r="BD70" s="35">
        <f>IF(OR($A$1&lt;=Main!AP$4,ISBLANK($N70)),0,Main!AP65)</f>
        <v>0</v>
      </c>
      <c r="BE70" s="35">
        <f>IF(OR($A$1&lt;=Main!AQ$4,ISBLANK($N70)),0,Main!AQ65)</f>
        <v>0</v>
      </c>
      <c r="BF70" s="35">
        <f>IF(OR($A$1&lt;=Main!AR$4,ISBLANK($N70)),0,Main!AR65)</f>
        <v>0</v>
      </c>
      <c r="BG70" s="35">
        <f>IF(OR($A$1&lt;=Main!AS$4,ISBLANK($N70)),0,Main!AS65)</f>
        <v>0</v>
      </c>
      <c r="BH70" s="35">
        <f>IF(OR($A$1&lt;=Main!AT$4,ISBLANK($N70)),0,Main!AT65)</f>
        <v>0</v>
      </c>
      <c r="BI70" s="35">
        <f>IF(OR($A$1&lt;=Main!AU$4,ISBLANK($N70)),0,Main!AU65)</f>
        <v>0</v>
      </c>
      <c r="BJ70" s="35">
        <f>IF(OR($A$1&lt;=Main!AV$4,ISBLANK($N70)),0,Main!AV65)</f>
        <v>0</v>
      </c>
    </row>
    <row r="71" spans="12:62">
      <c r="L71" s="146">
        <f>VLOOKUP($E12,Mask!$A$2:$C$102,$M$8,0)</f>
        <v>85</v>
      </c>
      <c r="M71" s="6">
        <f t="shared" ref="M71:M119" si="6">L71*(1+$D$7)*$D$4/100*$D$8</f>
        <v>44.625</v>
      </c>
      <c r="N71" s="6" t="str">
        <f>Main!$A66&amp;Main!$B66</f>
        <v/>
      </c>
      <c r="O71" s="145">
        <f t="shared" si="2"/>
        <v>0</v>
      </c>
      <c r="P71" s="150">
        <f t="shared" si="5"/>
        <v>34</v>
      </c>
      <c r="Q71" s="150" t="str">
        <f ca="1">IF(Main!$AY66&lt;&gt;"#",$P71-Main!$AY66,"#")</f>
        <v>#</v>
      </c>
      <c r="R71" s="35">
        <f>Main!E66*Mask!G$12</f>
        <v>0</v>
      </c>
      <c r="S71" s="35">
        <f>Main!F66*Mask!H$12</f>
        <v>0</v>
      </c>
      <c r="T71" s="35">
        <f>Main!G66*Mask!I$12</f>
        <v>0</v>
      </c>
      <c r="U71" s="35">
        <f>Main!H66*Mask!J$12</f>
        <v>0</v>
      </c>
      <c r="V71" s="35">
        <f>Main!I66*Mask!K$12</f>
        <v>0</v>
      </c>
      <c r="W71" s="35">
        <f>Main!J66*Mask!L$12</f>
        <v>0</v>
      </c>
      <c r="X71" s="35">
        <f>Main!K66*Mask!M$12</f>
        <v>0</v>
      </c>
      <c r="Y71" s="35">
        <f>Main!L66*Mask!N$12</f>
        <v>0</v>
      </c>
      <c r="Z71" s="35">
        <f>Main!M66*Mask!O$12</f>
        <v>0</v>
      </c>
      <c r="AA71" s="35">
        <f>Main!N66*Mask!P$12</f>
        <v>0</v>
      </c>
      <c r="AB71" s="35">
        <f>Main!O66*Mask!Q$12</f>
        <v>0</v>
      </c>
      <c r="AC71" s="35">
        <f>Main!P66*Mask!R$12</f>
        <v>0</v>
      </c>
      <c r="AD71" s="35">
        <f>Main!Q66*Mask!S$12</f>
        <v>0</v>
      </c>
      <c r="AE71" s="35">
        <f>Main!R66*Mask!T$12</f>
        <v>0</v>
      </c>
      <c r="AF71" s="35">
        <f>Main!S66*Mask!U$12</f>
        <v>0</v>
      </c>
      <c r="AG71" s="35">
        <f>Main!T66*Mask!V$12</f>
        <v>0</v>
      </c>
      <c r="AH71" s="35">
        <f>Main!U66*Mask!W$12</f>
        <v>0</v>
      </c>
      <c r="AI71" s="35">
        <f>Main!V66*Mask!X$12</f>
        <v>0</v>
      </c>
      <c r="AJ71" s="35">
        <f>Main!W66*Mask!Y$12</f>
        <v>0</v>
      </c>
      <c r="AK71" s="35">
        <f>Main!X66*Mask!Z$12</f>
        <v>0</v>
      </c>
      <c r="AL71" s="35">
        <f>Main!Y66*Mask!AA$12</f>
        <v>0</v>
      </c>
      <c r="AM71" s="35">
        <f>Main!Z66*Mask!AB$12</f>
        <v>0</v>
      </c>
      <c r="AN71" s="35"/>
      <c r="AO71" s="35">
        <f>IF(OR($A$1&lt;=Main!AA$4,ISBLANK($N71)),0,Main!AA66)</f>
        <v>0</v>
      </c>
      <c r="AP71" s="35">
        <f>IF(OR($A$1&lt;=Main!AB$4,ISBLANK($N71)),0,Main!AB66)</f>
        <v>0</v>
      </c>
      <c r="AQ71" s="35">
        <f>IF(OR($A$1&lt;=Main!AC$4,ISBLANK($N71)),0,Main!AC66)</f>
        <v>0</v>
      </c>
      <c r="AR71" s="35">
        <f>IF(OR($A$1&lt;=Main!AD$4,ISBLANK($N71)),0,Main!AD66)</f>
        <v>0</v>
      </c>
      <c r="AS71" s="35">
        <f>IF(OR($A$1&lt;=Main!AE$4,ISBLANK($N71)),0,Main!AE66)</f>
        <v>0</v>
      </c>
      <c r="AT71" s="35">
        <f>IF(OR($A$1&lt;=Main!AF$4,ISBLANK($N71)),0,Main!AF66)</f>
        <v>0</v>
      </c>
      <c r="AU71" s="35">
        <f>IF(OR($A$1&lt;=Main!AG$4,ISBLANK($N71)),0,Main!AG66)</f>
        <v>0</v>
      </c>
      <c r="AV71" s="35">
        <f>IF(OR($A$1&lt;=Main!AH$4,ISBLANK($N71)),0,Main!AH66)</f>
        <v>0</v>
      </c>
      <c r="AW71" s="35">
        <f>IF(OR($A$1&lt;=Main!AI$4,ISBLANK($N71)),0,Main!AI66)</f>
        <v>0</v>
      </c>
      <c r="AX71" s="35">
        <f>IF(OR($A$1&lt;=Main!AJ$4,ISBLANK($N71)),0,Main!AJ66)</f>
        <v>0</v>
      </c>
      <c r="AY71" s="35">
        <f>IF(OR($A$1&lt;=Main!AK$4,ISBLANK($N71)),0,Main!AK66)</f>
        <v>0</v>
      </c>
      <c r="AZ71" s="35">
        <f>IF(OR($A$1&lt;=Main!AL$4,ISBLANK($N71)),0,Main!AL66)</f>
        <v>0</v>
      </c>
      <c r="BA71" s="35">
        <f>IF(OR($A$1&lt;=Main!AM$4,ISBLANK($N71)),0,Main!AM66)</f>
        <v>0</v>
      </c>
      <c r="BB71" s="35">
        <f>IF(OR($A$1&lt;=Main!AN$4,ISBLANK($N71)),0,Main!AN66)</f>
        <v>0</v>
      </c>
      <c r="BC71" s="35">
        <f>IF(OR($A$1&lt;=Main!AO$4,ISBLANK($N71)),0,Main!AO66)</f>
        <v>0</v>
      </c>
      <c r="BD71" s="35">
        <f>IF(OR($A$1&lt;=Main!AP$4,ISBLANK($N71)),0,Main!AP66)</f>
        <v>0</v>
      </c>
      <c r="BE71" s="35">
        <f>IF(OR($A$1&lt;=Main!AQ$4,ISBLANK($N71)),0,Main!AQ66)</f>
        <v>0</v>
      </c>
      <c r="BF71" s="35">
        <f>IF(OR($A$1&lt;=Main!AR$4,ISBLANK($N71)),0,Main!AR66)</f>
        <v>0</v>
      </c>
      <c r="BG71" s="35">
        <f>IF(OR($A$1&lt;=Main!AS$4,ISBLANK($N71)),0,Main!AS66)</f>
        <v>0</v>
      </c>
      <c r="BH71" s="35">
        <f>IF(OR($A$1&lt;=Main!AT$4,ISBLANK($N71)),0,Main!AT66)</f>
        <v>0</v>
      </c>
      <c r="BI71" s="35">
        <f>IF(OR($A$1&lt;=Main!AU$4,ISBLANK($N71)),0,Main!AU66)</f>
        <v>0</v>
      </c>
      <c r="BJ71" s="35">
        <f>IF(OR($A$1&lt;=Main!AV$4,ISBLANK($N71)),0,Main!AV66)</f>
        <v>0</v>
      </c>
    </row>
    <row r="72" spans="12:62">
      <c r="L72" s="146">
        <f>VLOOKUP($E13,Mask!$A$2:$C$102,$M$8,0)</f>
        <v>74</v>
      </c>
      <c r="M72" s="6">
        <f t="shared" si="6"/>
        <v>38.849999999999994</v>
      </c>
      <c r="N72" s="6" t="str">
        <f>Main!$A67&amp;Main!$B67</f>
        <v/>
      </c>
      <c r="O72" s="145">
        <f t="shared" si="2"/>
        <v>0</v>
      </c>
      <c r="P72" s="150">
        <f t="shared" si="5"/>
        <v>34</v>
      </c>
      <c r="Q72" s="150" t="str">
        <f ca="1">IF(Main!$AY67&lt;&gt;"#",$P72-Main!$AY67,"#")</f>
        <v>#</v>
      </c>
      <c r="R72" s="35">
        <f>Main!E67*Mask!G$12</f>
        <v>0</v>
      </c>
      <c r="S72" s="35">
        <f>Main!F67*Mask!H$12</f>
        <v>0</v>
      </c>
      <c r="T72" s="35">
        <f>Main!G67*Mask!I$12</f>
        <v>0</v>
      </c>
      <c r="U72" s="35">
        <f>Main!H67*Mask!J$12</f>
        <v>0</v>
      </c>
      <c r="V72" s="35">
        <f>Main!I67*Mask!K$12</f>
        <v>0</v>
      </c>
      <c r="W72" s="35">
        <f>Main!J67*Mask!L$12</f>
        <v>0</v>
      </c>
      <c r="X72" s="35">
        <f>Main!K67*Mask!M$12</f>
        <v>0</v>
      </c>
      <c r="Y72" s="35">
        <f>Main!L67*Mask!N$12</f>
        <v>0</v>
      </c>
      <c r="Z72" s="35">
        <f>Main!M67*Mask!O$12</f>
        <v>0</v>
      </c>
      <c r="AA72" s="35">
        <f>Main!N67*Mask!P$12</f>
        <v>0</v>
      </c>
      <c r="AB72" s="35">
        <f>Main!O67*Mask!Q$12</f>
        <v>0</v>
      </c>
      <c r="AC72" s="35">
        <f>Main!P67*Mask!R$12</f>
        <v>0</v>
      </c>
      <c r="AD72" s="35">
        <f>Main!Q67*Mask!S$12</f>
        <v>0</v>
      </c>
      <c r="AE72" s="35">
        <f>Main!R67*Mask!T$12</f>
        <v>0</v>
      </c>
      <c r="AF72" s="35">
        <f>Main!S67*Mask!U$12</f>
        <v>0</v>
      </c>
      <c r="AG72" s="35">
        <f>Main!T67*Mask!V$12</f>
        <v>0</v>
      </c>
      <c r="AH72" s="35">
        <f>Main!U67*Mask!W$12</f>
        <v>0</v>
      </c>
      <c r="AI72" s="35">
        <f>Main!V67*Mask!X$12</f>
        <v>0</v>
      </c>
      <c r="AJ72" s="35">
        <f>Main!W67*Mask!Y$12</f>
        <v>0</v>
      </c>
      <c r="AK72" s="35">
        <f>Main!X67*Mask!Z$12</f>
        <v>0</v>
      </c>
      <c r="AL72" s="35">
        <f>Main!Y67*Mask!AA$12</f>
        <v>0</v>
      </c>
      <c r="AM72" s="35">
        <f>Main!Z67*Mask!AB$12</f>
        <v>0</v>
      </c>
      <c r="AN72" s="35"/>
      <c r="AO72" s="35">
        <f>IF(OR($A$1&lt;=Main!AA$4,ISBLANK($N72)),0,Main!AA67)</f>
        <v>0</v>
      </c>
      <c r="AP72" s="35">
        <f>IF(OR($A$1&lt;=Main!AB$4,ISBLANK($N72)),0,Main!AB67)</f>
        <v>0</v>
      </c>
      <c r="AQ72" s="35">
        <f>IF(OR($A$1&lt;=Main!AC$4,ISBLANK($N72)),0,Main!AC67)</f>
        <v>0</v>
      </c>
      <c r="AR72" s="35">
        <f>IF(OR($A$1&lt;=Main!AD$4,ISBLANK($N72)),0,Main!AD67)</f>
        <v>0</v>
      </c>
      <c r="AS72" s="35">
        <f>IF(OR($A$1&lt;=Main!AE$4,ISBLANK($N72)),0,Main!AE67)</f>
        <v>0</v>
      </c>
      <c r="AT72" s="35">
        <f>IF(OR($A$1&lt;=Main!AF$4,ISBLANK($N72)),0,Main!AF67)</f>
        <v>0</v>
      </c>
      <c r="AU72" s="35">
        <f>IF(OR($A$1&lt;=Main!AG$4,ISBLANK($N72)),0,Main!AG67)</f>
        <v>0</v>
      </c>
      <c r="AV72" s="35">
        <f>IF(OR($A$1&lt;=Main!AH$4,ISBLANK($N72)),0,Main!AH67)</f>
        <v>0</v>
      </c>
      <c r="AW72" s="35">
        <f>IF(OR($A$1&lt;=Main!AI$4,ISBLANK($N72)),0,Main!AI67)</f>
        <v>0</v>
      </c>
      <c r="AX72" s="35">
        <f>IF(OR($A$1&lt;=Main!AJ$4,ISBLANK($N72)),0,Main!AJ67)</f>
        <v>0</v>
      </c>
      <c r="AY72" s="35">
        <f>IF(OR($A$1&lt;=Main!AK$4,ISBLANK($N72)),0,Main!AK67)</f>
        <v>0</v>
      </c>
      <c r="AZ72" s="35">
        <f>IF(OR($A$1&lt;=Main!AL$4,ISBLANK($N72)),0,Main!AL67)</f>
        <v>0</v>
      </c>
      <c r="BA72" s="35">
        <f>IF(OR($A$1&lt;=Main!AM$4,ISBLANK($N72)),0,Main!AM67)</f>
        <v>0</v>
      </c>
      <c r="BB72" s="35">
        <f>IF(OR($A$1&lt;=Main!AN$4,ISBLANK($N72)),0,Main!AN67)</f>
        <v>0</v>
      </c>
      <c r="BC72" s="35">
        <f>IF(OR($A$1&lt;=Main!AO$4,ISBLANK($N72)),0,Main!AO67)</f>
        <v>0</v>
      </c>
      <c r="BD72" s="35">
        <f>IF(OR($A$1&lt;=Main!AP$4,ISBLANK($N72)),0,Main!AP67)</f>
        <v>0</v>
      </c>
      <c r="BE72" s="35">
        <f>IF(OR($A$1&lt;=Main!AQ$4,ISBLANK($N72)),0,Main!AQ67)</f>
        <v>0</v>
      </c>
      <c r="BF72" s="35">
        <f>IF(OR($A$1&lt;=Main!AR$4,ISBLANK($N72)),0,Main!AR67)</f>
        <v>0</v>
      </c>
      <c r="BG72" s="35">
        <f>IF(OR($A$1&lt;=Main!AS$4,ISBLANK($N72)),0,Main!AS67)</f>
        <v>0</v>
      </c>
      <c r="BH72" s="35">
        <f>IF(OR($A$1&lt;=Main!AT$4,ISBLANK($N72)),0,Main!AT67)</f>
        <v>0</v>
      </c>
      <c r="BI72" s="35">
        <f>IF(OR($A$1&lt;=Main!AU$4,ISBLANK($N72)),0,Main!AU67)</f>
        <v>0</v>
      </c>
      <c r="BJ72" s="35">
        <f>IF(OR($A$1&lt;=Main!AV$4,ISBLANK($N72)),0,Main!AV67)</f>
        <v>0</v>
      </c>
    </row>
    <row r="73" spans="12:62">
      <c r="L73" s="146">
        <f>VLOOKUP($E14,Mask!$A$2:$C$102,$M$8,0)</f>
        <v>64</v>
      </c>
      <c r="M73" s="6">
        <f t="shared" si="6"/>
        <v>33.599999999999994</v>
      </c>
      <c r="N73" s="6" t="str">
        <f>Main!$A68&amp;Main!$B68</f>
        <v/>
      </c>
      <c r="O73" s="145">
        <f t="shared" si="2"/>
        <v>0</v>
      </c>
      <c r="P73" s="150">
        <f t="shared" si="5"/>
        <v>34</v>
      </c>
      <c r="Q73" s="150" t="str">
        <f ca="1">IF(Main!$AY68&lt;&gt;"#",$P73-Main!$AY68,"#")</f>
        <v>#</v>
      </c>
      <c r="R73" s="35">
        <f>Main!E68*Mask!G$12</f>
        <v>0</v>
      </c>
      <c r="S73" s="35">
        <f>Main!F68*Mask!H$12</f>
        <v>0</v>
      </c>
      <c r="T73" s="35">
        <f>Main!G68*Mask!I$12</f>
        <v>0</v>
      </c>
      <c r="U73" s="35">
        <f>Main!H68*Mask!J$12</f>
        <v>0</v>
      </c>
      <c r="V73" s="35">
        <f>Main!I68*Mask!K$12</f>
        <v>0</v>
      </c>
      <c r="W73" s="35">
        <f>Main!J68*Mask!L$12</f>
        <v>0</v>
      </c>
      <c r="X73" s="35">
        <f>Main!K68*Mask!M$12</f>
        <v>0</v>
      </c>
      <c r="Y73" s="35">
        <f>Main!L68*Mask!N$12</f>
        <v>0</v>
      </c>
      <c r="Z73" s="35">
        <f>Main!M68*Mask!O$12</f>
        <v>0</v>
      </c>
      <c r="AA73" s="35">
        <f>Main!N68*Mask!P$12</f>
        <v>0</v>
      </c>
      <c r="AB73" s="35">
        <f>Main!O68*Mask!Q$12</f>
        <v>0</v>
      </c>
      <c r="AC73" s="35">
        <f>Main!P68*Mask!R$12</f>
        <v>0</v>
      </c>
      <c r="AD73" s="35">
        <f>Main!Q68*Mask!S$12</f>
        <v>0</v>
      </c>
      <c r="AE73" s="35">
        <f>Main!R68*Mask!T$12</f>
        <v>0</v>
      </c>
      <c r="AF73" s="35">
        <f>Main!S68*Mask!U$12</f>
        <v>0</v>
      </c>
      <c r="AG73" s="35">
        <f>Main!T68*Mask!V$12</f>
        <v>0</v>
      </c>
      <c r="AH73" s="35">
        <f>Main!U68*Mask!W$12</f>
        <v>0</v>
      </c>
      <c r="AI73" s="35">
        <f>Main!V68*Mask!X$12</f>
        <v>0</v>
      </c>
      <c r="AJ73" s="35">
        <f>Main!W68*Mask!Y$12</f>
        <v>0</v>
      </c>
      <c r="AK73" s="35">
        <f>Main!X68*Mask!Z$12</f>
        <v>0</v>
      </c>
      <c r="AL73" s="35">
        <f>Main!Y68*Mask!AA$12</f>
        <v>0</v>
      </c>
      <c r="AM73" s="35">
        <f>Main!Z68*Mask!AB$12</f>
        <v>0</v>
      </c>
      <c r="AN73" s="35"/>
      <c r="AO73" s="35">
        <f>IF(OR($A$1&lt;=Main!AA$4,ISBLANK($N73)),0,Main!AA68)</f>
        <v>0</v>
      </c>
      <c r="AP73" s="35">
        <f>IF(OR($A$1&lt;=Main!AB$4,ISBLANK($N73)),0,Main!AB68)</f>
        <v>0</v>
      </c>
      <c r="AQ73" s="35">
        <f>IF(OR($A$1&lt;=Main!AC$4,ISBLANK($N73)),0,Main!AC68)</f>
        <v>0</v>
      </c>
      <c r="AR73" s="35">
        <f>IF(OR($A$1&lt;=Main!AD$4,ISBLANK($N73)),0,Main!AD68)</f>
        <v>0</v>
      </c>
      <c r="AS73" s="35">
        <f>IF(OR($A$1&lt;=Main!AE$4,ISBLANK($N73)),0,Main!AE68)</f>
        <v>0</v>
      </c>
      <c r="AT73" s="35">
        <f>IF(OR($A$1&lt;=Main!AF$4,ISBLANK($N73)),0,Main!AF68)</f>
        <v>0</v>
      </c>
      <c r="AU73" s="35">
        <f>IF(OR($A$1&lt;=Main!AG$4,ISBLANK($N73)),0,Main!AG68)</f>
        <v>0</v>
      </c>
      <c r="AV73" s="35">
        <f>IF(OR($A$1&lt;=Main!AH$4,ISBLANK($N73)),0,Main!AH68)</f>
        <v>0</v>
      </c>
      <c r="AW73" s="35">
        <f>IF(OR($A$1&lt;=Main!AI$4,ISBLANK($N73)),0,Main!AI68)</f>
        <v>0</v>
      </c>
      <c r="AX73" s="35">
        <f>IF(OR($A$1&lt;=Main!AJ$4,ISBLANK($N73)),0,Main!AJ68)</f>
        <v>0</v>
      </c>
      <c r="AY73" s="35">
        <f>IF(OR($A$1&lt;=Main!AK$4,ISBLANK($N73)),0,Main!AK68)</f>
        <v>0</v>
      </c>
      <c r="AZ73" s="35">
        <f>IF(OR($A$1&lt;=Main!AL$4,ISBLANK($N73)),0,Main!AL68)</f>
        <v>0</v>
      </c>
      <c r="BA73" s="35">
        <f>IF(OR($A$1&lt;=Main!AM$4,ISBLANK($N73)),0,Main!AM68)</f>
        <v>0</v>
      </c>
      <c r="BB73" s="35">
        <f>IF(OR($A$1&lt;=Main!AN$4,ISBLANK($N73)),0,Main!AN68)</f>
        <v>0</v>
      </c>
      <c r="BC73" s="35">
        <f>IF(OR($A$1&lt;=Main!AO$4,ISBLANK($N73)),0,Main!AO68)</f>
        <v>0</v>
      </c>
      <c r="BD73" s="35">
        <f>IF(OR($A$1&lt;=Main!AP$4,ISBLANK($N73)),0,Main!AP68)</f>
        <v>0</v>
      </c>
      <c r="BE73" s="35">
        <f>IF(OR($A$1&lt;=Main!AQ$4,ISBLANK($N73)),0,Main!AQ68)</f>
        <v>0</v>
      </c>
      <c r="BF73" s="35">
        <f>IF(OR($A$1&lt;=Main!AR$4,ISBLANK($N73)),0,Main!AR68)</f>
        <v>0</v>
      </c>
      <c r="BG73" s="35">
        <f>IF(OR($A$1&lt;=Main!AS$4,ISBLANK($N73)),0,Main!AS68)</f>
        <v>0</v>
      </c>
      <c r="BH73" s="35">
        <f>IF(OR($A$1&lt;=Main!AT$4,ISBLANK($N73)),0,Main!AT68)</f>
        <v>0</v>
      </c>
      <c r="BI73" s="35">
        <f>IF(OR($A$1&lt;=Main!AU$4,ISBLANK($N73)),0,Main!AU68)</f>
        <v>0</v>
      </c>
      <c r="BJ73" s="35">
        <f>IF(OR($A$1&lt;=Main!AV$4,ISBLANK($N73)),0,Main!AV68)</f>
        <v>0</v>
      </c>
    </row>
    <row r="74" spans="12:62">
      <c r="L74" s="146">
        <f>VLOOKUP($E15,Mask!$A$2:$C$102,$M$8,0)</f>
        <v>0</v>
      </c>
      <c r="M74" s="6">
        <f t="shared" si="6"/>
        <v>0</v>
      </c>
      <c r="N74" s="6" t="str">
        <f>Main!$A69&amp;Main!$B69</f>
        <v/>
      </c>
      <c r="O74" s="145">
        <f t="shared" si="2"/>
        <v>0</v>
      </c>
      <c r="P74" s="150">
        <f t="shared" si="5"/>
        <v>34</v>
      </c>
      <c r="Q74" s="150" t="str">
        <f ca="1">IF(Main!$AY69&lt;&gt;"#",$P74-Main!$AY69,"#")</f>
        <v>#</v>
      </c>
      <c r="R74" s="35">
        <f>Main!E69*Mask!G$12</f>
        <v>0</v>
      </c>
      <c r="S74" s="35">
        <f>Main!F69*Mask!H$12</f>
        <v>0</v>
      </c>
      <c r="T74" s="35">
        <f>Main!G69*Mask!I$12</f>
        <v>0</v>
      </c>
      <c r="U74" s="35">
        <f>Main!H69*Mask!J$12</f>
        <v>0</v>
      </c>
      <c r="V74" s="35">
        <f>Main!I69*Mask!K$12</f>
        <v>0</v>
      </c>
      <c r="W74" s="35">
        <f>Main!J69*Mask!L$12</f>
        <v>0</v>
      </c>
      <c r="X74" s="35">
        <f>Main!K69*Mask!M$12</f>
        <v>0</v>
      </c>
      <c r="Y74" s="35">
        <f>Main!L69*Mask!N$12</f>
        <v>0</v>
      </c>
      <c r="Z74" s="35">
        <f>Main!M69*Mask!O$12</f>
        <v>0</v>
      </c>
      <c r="AA74" s="35">
        <f>Main!N69*Mask!P$12</f>
        <v>0</v>
      </c>
      <c r="AB74" s="35">
        <f>Main!O69*Mask!Q$12</f>
        <v>0</v>
      </c>
      <c r="AC74" s="35">
        <f>Main!P69*Mask!R$12</f>
        <v>0</v>
      </c>
      <c r="AD74" s="35">
        <f>Main!Q69*Mask!S$12</f>
        <v>0</v>
      </c>
      <c r="AE74" s="35">
        <f>Main!R69*Mask!T$12</f>
        <v>0</v>
      </c>
      <c r="AF74" s="35">
        <f>Main!S69*Mask!U$12</f>
        <v>0</v>
      </c>
      <c r="AG74" s="35">
        <f>Main!T69*Mask!V$12</f>
        <v>0</v>
      </c>
      <c r="AH74" s="35">
        <f>Main!U69*Mask!W$12</f>
        <v>0</v>
      </c>
      <c r="AI74" s="35">
        <f>Main!V69*Mask!X$12</f>
        <v>0</v>
      </c>
      <c r="AJ74" s="35">
        <f>Main!W69*Mask!Y$12</f>
        <v>0</v>
      </c>
      <c r="AK74" s="35">
        <f>Main!X69*Mask!Z$12</f>
        <v>0</v>
      </c>
      <c r="AL74" s="35">
        <f>Main!Y69*Mask!AA$12</f>
        <v>0</v>
      </c>
      <c r="AM74" s="35">
        <f>Main!Z69*Mask!AB$12</f>
        <v>0</v>
      </c>
      <c r="AN74" s="35"/>
      <c r="AO74" s="35">
        <f>IF(OR($A$1&lt;=Main!AA$4,ISBLANK($N74)),0,Main!AA69)</f>
        <v>0</v>
      </c>
      <c r="AP74" s="35">
        <f>IF(OR($A$1&lt;=Main!AB$4,ISBLANK($N74)),0,Main!AB69)</f>
        <v>0</v>
      </c>
      <c r="AQ74" s="35">
        <f>IF(OR($A$1&lt;=Main!AC$4,ISBLANK($N74)),0,Main!AC69)</f>
        <v>0</v>
      </c>
      <c r="AR74" s="35">
        <f>IF(OR($A$1&lt;=Main!AD$4,ISBLANK($N74)),0,Main!AD69)</f>
        <v>0</v>
      </c>
      <c r="AS74" s="35">
        <f>IF(OR($A$1&lt;=Main!AE$4,ISBLANK($N74)),0,Main!AE69)</f>
        <v>0</v>
      </c>
      <c r="AT74" s="35">
        <f>IF(OR($A$1&lt;=Main!AF$4,ISBLANK($N74)),0,Main!AF69)</f>
        <v>0</v>
      </c>
      <c r="AU74" s="35">
        <f>IF(OR($A$1&lt;=Main!AG$4,ISBLANK($N74)),0,Main!AG69)</f>
        <v>0</v>
      </c>
      <c r="AV74" s="35">
        <f>IF(OR($A$1&lt;=Main!AH$4,ISBLANK($N74)),0,Main!AH69)</f>
        <v>0</v>
      </c>
      <c r="AW74" s="35">
        <f>IF(OR($A$1&lt;=Main!AI$4,ISBLANK($N74)),0,Main!AI69)</f>
        <v>0</v>
      </c>
      <c r="AX74" s="35">
        <f>IF(OR($A$1&lt;=Main!AJ$4,ISBLANK($N74)),0,Main!AJ69)</f>
        <v>0</v>
      </c>
      <c r="AY74" s="35">
        <f>IF(OR($A$1&lt;=Main!AK$4,ISBLANK($N74)),0,Main!AK69)</f>
        <v>0</v>
      </c>
      <c r="AZ74" s="35">
        <f>IF(OR($A$1&lt;=Main!AL$4,ISBLANK($N74)),0,Main!AL69)</f>
        <v>0</v>
      </c>
      <c r="BA74" s="35">
        <f>IF(OR($A$1&lt;=Main!AM$4,ISBLANK($N74)),0,Main!AM69)</f>
        <v>0</v>
      </c>
      <c r="BB74" s="35">
        <f>IF(OR($A$1&lt;=Main!AN$4,ISBLANK($N74)),0,Main!AN69)</f>
        <v>0</v>
      </c>
      <c r="BC74" s="35">
        <f>IF(OR($A$1&lt;=Main!AO$4,ISBLANK($N74)),0,Main!AO69)</f>
        <v>0</v>
      </c>
      <c r="BD74" s="35">
        <f>IF(OR($A$1&lt;=Main!AP$4,ISBLANK($N74)),0,Main!AP69)</f>
        <v>0</v>
      </c>
      <c r="BE74" s="35">
        <f>IF(OR($A$1&lt;=Main!AQ$4,ISBLANK($N74)),0,Main!AQ69)</f>
        <v>0</v>
      </c>
      <c r="BF74" s="35">
        <f>IF(OR($A$1&lt;=Main!AR$4,ISBLANK($N74)),0,Main!AR69)</f>
        <v>0</v>
      </c>
      <c r="BG74" s="35">
        <f>IF(OR($A$1&lt;=Main!AS$4,ISBLANK($N74)),0,Main!AS69)</f>
        <v>0</v>
      </c>
      <c r="BH74" s="35">
        <f>IF(OR($A$1&lt;=Main!AT$4,ISBLANK($N74)),0,Main!AT69)</f>
        <v>0</v>
      </c>
      <c r="BI74" s="35">
        <f>IF(OR($A$1&lt;=Main!AU$4,ISBLANK($N74)),0,Main!AU69)</f>
        <v>0</v>
      </c>
      <c r="BJ74" s="35">
        <f>IF(OR($A$1&lt;=Main!AV$4,ISBLANK($N74)),0,Main!AV69)</f>
        <v>0</v>
      </c>
    </row>
    <row r="75" spans="12:62">
      <c r="L75" s="146">
        <f>VLOOKUP($E16,Mask!$A$2:$C$102,$M$8,0)</f>
        <v>0</v>
      </c>
      <c r="M75" s="6">
        <f t="shared" si="6"/>
        <v>0</v>
      </c>
      <c r="N75" s="6" t="str">
        <f>Main!$A70&amp;Main!$B70</f>
        <v/>
      </c>
      <c r="O75" s="145">
        <f t="shared" ref="O75:O138" si="7">IF(N75="",0,LARGE($R75:$BH75,1)+LARGE($R75:$BH75,2)+LARGE($R75:$BH75,3))</f>
        <v>0</v>
      </c>
      <c r="P75" s="150">
        <f t="shared" si="5"/>
        <v>34</v>
      </c>
      <c r="Q75" s="150" t="str">
        <f ca="1">IF(Main!$AY70&lt;&gt;"#",$P75-Main!$AY70,"#")</f>
        <v>#</v>
      </c>
      <c r="R75" s="35">
        <f>Main!E70*Mask!G$12</f>
        <v>0</v>
      </c>
      <c r="S75" s="35">
        <f>Main!F70*Mask!H$12</f>
        <v>0</v>
      </c>
      <c r="T75" s="35">
        <f>Main!G70*Mask!I$12</f>
        <v>0</v>
      </c>
      <c r="U75" s="35">
        <f>Main!H70*Mask!J$12</f>
        <v>0</v>
      </c>
      <c r="V75" s="35">
        <f>Main!I70*Mask!K$12</f>
        <v>0</v>
      </c>
      <c r="W75" s="35">
        <f>Main!J70*Mask!L$12</f>
        <v>0</v>
      </c>
      <c r="X75" s="35">
        <f>Main!K70*Mask!M$12</f>
        <v>0</v>
      </c>
      <c r="Y75" s="35">
        <f>Main!L70*Mask!N$12</f>
        <v>0</v>
      </c>
      <c r="Z75" s="35">
        <f>Main!M70*Mask!O$12</f>
        <v>0</v>
      </c>
      <c r="AA75" s="35">
        <f>Main!N70*Mask!P$12</f>
        <v>0</v>
      </c>
      <c r="AB75" s="35">
        <f>Main!O70*Mask!Q$12</f>
        <v>0</v>
      </c>
      <c r="AC75" s="35">
        <f>Main!P70*Mask!R$12</f>
        <v>0</v>
      </c>
      <c r="AD75" s="35">
        <f>Main!Q70*Mask!S$12</f>
        <v>0</v>
      </c>
      <c r="AE75" s="35">
        <f>Main!R70*Mask!T$12</f>
        <v>0</v>
      </c>
      <c r="AF75" s="35">
        <f>Main!S70*Mask!U$12</f>
        <v>0</v>
      </c>
      <c r="AG75" s="35">
        <f>Main!T70*Mask!V$12</f>
        <v>0</v>
      </c>
      <c r="AH75" s="35">
        <f>Main!U70*Mask!W$12</f>
        <v>0</v>
      </c>
      <c r="AI75" s="35">
        <f>Main!V70*Mask!X$12</f>
        <v>0</v>
      </c>
      <c r="AJ75" s="35">
        <f>Main!W70*Mask!Y$12</f>
        <v>0</v>
      </c>
      <c r="AK75" s="35">
        <f>Main!X70*Mask!Z$12</f>
        <v>0</v>
      </c>
      <c r="AL75" s="35">
        <f>Main!Y70*Mask!AA$12</f>
        <v>0</v>
      </c>
      <c r="AM75" s="35">
        <f>Main!Z70*Mask!AB$12</f>
        <v>0</v>
      </c>
      <c r="AN75" s="35"/>
      <c r="AO75" s="35">
        <f>IF(OR($A$1&lt;=Main!AA$4,ISBLANK($N75)),0,Main!AA70)</f>
        <v>0</v>
      </c>
      <c r="AP75" s="35">
        <f>IF(OR($A$1&lt;=Main!AB$4,ISBLANK($N75)),0,Main!AB70)</f>
        <v>0</v>
      </c>
      <c r="AQ75" s="35">
        <f>IF(OR($A$1&lt;=Main!AC$4,ISBLANK($N75)),0,Main!AC70)</f>
        <v>0</v>
      </c>
      <c r="AR75" s="35">
        <f>IF(OR($A$1&lt;=Main!AD$4,ISBLANK($N75)),0,Main!AD70)</f>
        <v>0</v>
      </c>
      <c r="AS75" s="35">
        <f>IF(OR($A$1&lt;=Main!AE$4,ISBLANK($N75)),0,Main!AE70)</f>
        <v>0</v>
      </c>
      <c r="AT75" s="35">
        <f>IF(OR($A$1&lt;=Main!AF$4,ISBLANK($N75)),0,Main!AF70)</f>
        <v>0</v>
      </c>
      <c r="AU75" s="35">
        <f>IF(OR($A$1&lt;=Main!AG$4,ISBLANK($N75)),0,Main!AG70)</f>
        <v>0</v>
      </c>
      <c r="AV75" s="35">
        <f>IF(OR($A$1&lt;=Main!AH$4,ISBLANK($N75)),0,Main!AH70)</f>
        <v>0</v>
      </c>
      <c r="AW75" s="35">
        <f>IF(OR($A$1&lt;=Main!AI$4,ISBLANK($N75)),0,Main!AI70)</f>
        <v>0</v>
      </c>
      <c r="AX75" s="35">
        <f>IF(OR($A$1&lt;=Main!AJ$4,ISBLANK($N75)),0,Main!AJ70)</f>
        <v>0</v>
      </c>
      <c r="AY75" s="35">
        <f>IF(OR($A$1&lt;=Main!AK$4,ISBLANK($N75)),0,Main!AK70)</f>
        <v>0</v>
      </c>
      <c r="AZ75" s="35">
        <f>IF(OR($A$1&lt;=Main!AL$4,ISBLANK($N75)),0,Main!AL70)</f>
        <v>0</v>
      </c>
      <c r="BA75" s="35">
        <f>IF(OR($A$1&lt;=Main!AM$4,ISBLANK($N75)),0,Main!AM70)</f>
        <v>0</v>
      </c>
      <c r="BB75" s="35">
        <f>IF(OR($A$1&lt;=Main!AN$4,ISBLANK($N75)),0,Main!AN70)</f>
        <v>0</v>
      </c>
      <c r="BC75" s="35">
        <f>IF(OR($A$1&lt;=Main!AO$4,ISBLANK($N75)),0,Main!AO70)</f>
        <v>0</v>
      </c>
      <c r="BD75" s="35">
        <f>IF(OR($A$1&lt;=Main!AP$4,ISBLANK($N75)),0,Main!AP70)</f>
        <v>0</v>
      </c>
      <c r="BE75" s="35">
        <f>IF(OR($A$1&lt;=Main!AQ$4,ISBLANK($N75)),0,Main!AQ70)</f>
        <v>0</v>
      </c>
      <c r="BF75" s="35">
        <f>IF(OR($A$1&lt;=Main!AR$4,ISBLANK($N75)),0,Main!AR70)</f>
        <v>0</v>
      </c>
      <c r="BG75" s="35">
        <f>IF(OR($A$1&lt;=Main!AS$4,ISBLANK($N75)),0,Main!AS70)</f>
        <v>0</v>
      </c>
      <c r="BH75" s="35">
        <f>IF(OR($A$1&lt;=Main!AT$4,ISBLANK($N75)),0,Main!AT70)</f>
        <v>0</v>
      </c>
      <c r="BI75" s="35">
        <f>IF(OR($A$1&lt;=Main!AU$4,ISBLANK($N75)),0,Main!AU70)</f>
        <v>0</v>
      </c>
      <c r="BJ75" s="35">
        <f>IF(OR($A$1&lt;=Main!AV$4,ISBLANK($N75)),0,Main!AV70)</f>
        <v>0</v>
      </c>
    </row>
    <row r="76" spans="12:62">
      <c r="L76" s="146">
        <f>VLOOKUP($E17,Mask!$A$2:$C$102,$M$8,0)</f>
        <v>0</v>
      </c>
      <c r="M76" s="6">
        <f t="shared" si="6"/>
        <v>0</v>
      </c>
      <c r="N76" s="6" t="str">
        <f>Main!$A71&amp;Main!$B71</f>
        <v/>
      </c>
      <c r="O76" s="145">
        <f t="shared" si="7"/>
        <v>0</v>
      </c>
      <c r="P76" s="150">
        <f t="shared" ref="P76:P139" si="8">RANK($O76,$O$11:$O$155)</f>
        <v>34</v>
      </c>
      <c r="Q76" s="150" t="str">
        <f ca="1">IF(Main!$AY71&lt;&gt;"#",$P76-Main!$AY71,"#")</f>
        <v>#</v>
      </c>
      <c r="R76" s="35">
        <f>Main!E71*Mask!G$12</f>
        <v>0</v>
      </c>
      <c r="S76" s="35">
        <f>Main!F71*Mask!H$12</f>
        <v>0</v>
      </c>
      <c r="T76" s="35">
        <f>Main!G71*Mask!I$12</f>
        <v>0</v>
      </c>
      <c r="U76" s="35">
        <f>Main!H71*Mask!J$12</f>
        <v>0</v>
      </c>
      <c r="V76" s="35">
        <f>Main!I71*Mask!K$12</f>
        <v>0</v>
      </c>
      <c r="W76" s="35">
        <f>Main!J71*Mask!L$12</f>
        <v>0</v>
      </c>
      <c r="X76" s="35">
        <f>Main!K71*Mask!M$12</f>
        <v>0</v>
      </c>
      <c r="Y76" s="35">
        <f>Main!L71*Mask!N$12</f>
        <v>0</v>
      </c>
      <c r="Z76" s="35">
        <f>Main!M71*Mask!O$12</f>
        <v>0</v>
      </c>
      <c r="AA76" s="35">
        <f>Main!N71*Mask!P$12</f>
        <v>0</v>
      </c>
      <c r="AB76" s="35">
        <f>Main!O71*Mask!Q$12</f>
        <v>0</v>
      </c>
      <c r="AC76" s="35">
        <f>Main!P71*Mask!R$12</f>
        <v>0</v>
      </c>
      <c r="AD76" s="35">
        <f>Main!Q71*Mask!S$12</f>
        <v>0</v>
      </c>
      <c r="AE76" s="35">
        <f>Main!R71*Mask!T$12</f>
        <v>0</v>
      </c>
      <c r="AF76" s="35">
        <f>Main!S71*Mask!U$12</f>
        <v>0</v>
      </c>
      <c r="AG76" s="35">
        <f>Main!T71*Mask!V$12</f>
        <v>0</v>
      </c>
      <c r="AH76" s="35">
        <f>Main!U71*Mask!W$12</f>
        <v>0</v>
      </c>
      <c r="AI76" s="35">
        <f>Main!V71*Mask!X$12</f>
        <v>0</v>
      </c>
      <c r="AJ76" s="35">
        <f>Main!W71*Mask!Y$12</f>
        <v>0</v>
      </c>
      <c r="AK76" s="35">
        <f>Main!X71*Mask!Z$12</f>
        <v>0</v>
      </c>
      <c r="AL76" s="35">
        <f>Main!Y71*Mask!AA$12</f>
        <v>0</v>
      </c>
      <c r="AM76" s="35">
        <f>Main!Z71*Mask!AB$12</f>
        <v>0</v>
      </c>
      <c r="AN76" s="35"/>
      <c r="AO76" s="35">
        <f>IF(OR($A$1&lt;=Main!AA$4,ISBLANK($N76)),0,Main!AA71)</f>
        <v>0</v>
      </c>
      <c r="AP76" s="35">
        <f>IF(OR($A$1&lt;=Main!AB$4,ISBLANK($N76)),0,Main!AB71)</f>
        <v>0</v>
      </c>
      <c r="AQ76" s="35">
        <f>IF(OR($A$1&lt;=Main!AC$4,ISBLANK($N76)),0,Main!AC71)</f>
        <v>0</v>
      </c>
      <c r="AR76" s="35">
        <f>IF(OR($A$1&lt;=Main!AD$4,ISBLANK($N76)),0,Main!AD71)</f>
        <v>0</v>
      </c>
      <c r="AS76" s="35">
        <f>IF(OR($A$1&lt;=Main!AE$4,ISBLANK($N76)),0,Main!AE71)</f>
        <v>0</v>
      </c>
      <c r="AT76" s="35">
        <f>IF(OR($A$1&lt;=Main!AF$4,ISBLANK($N76)),0,Main!AF71)</f>
        <v>0</v>
      </c>
      <c r="AU76" s="35">
        <f>IF(OR($A$1&lt;=Main!AG$4,ISBLANK($N76)),0,Main!AG71)</f>
        <v>0</v>
      </c>
      <c r="AV76" s="35">
        <f>IF(OR($A$1&lt;=Main!AH$4,ISBLANK($N76)),0,Main!AH71)</f>
        <v>0</v>
      </c>
      <c r="AW76" s="35">
        <f>IF(OR($A$1&lt;=Main!AI$4,ISBLANK($N76)),0,Main!AI71)</f>
        <v>0</v>
      </c>
      <c r="AX76" s="35">
        <f>IF(OR($A$1&lt;=Main!AJ$4,ISBLANK($N76)),0,Main!AJ71)</f>
        <v>0</v>
      </c>
      <c r="AY76" s="35">
        <f>IF(OR($A$1&lt;=Main!AK$4,ISBLANK($N76)),0,Main!AK71)</f>
        <v>0</v>
      </c>
      <c r="AZ76" s="35">
        <f>IF(OR($A$1&lt;=Main!AL$4,ISBLANK($N76)),0,Main!AL71)</f>
        <v>0</v>
      </c>
      <c r="BA76" s="35">
        <f>IF(OR($A$1&lt;=Main!AM$4,ISBLANK($N76)),0,Main!AM71)</f>
        <v>0</v>
      </c>
      <c r="BB76" s="35">
        <f>IF(OR($A$1&lt;=Main!AN$4,ISBLANK($N76)),0,Main!AN71)</f>
        <v>0</v>
      </c>
      <c r="BC76" s="35">
        <f>IF(OR($A$1&lt;=Main!AO$4,ISBLANK($N76)),0,Main!AO71)</f>
        <v>0</v>
      </c>
      <c r="BD76" s="35">
        <f>IF(OR($A$1&lt;=Main!AP$4,ISBLANK($N76)),0,Main!AP71)</f>
        <v>0</v>
      </c>
      <c r="BE76" s="35">
        <f>IF(OR($A$1&lt;=Main!AQ$4,ISBLANK($N76)),0,Main!AQ71)</f>
        <v>0</v>
      </c>
      <c r="BF76" s="35">
        <f>IF(OR($A$1&lt;=Main!AR$4,ISBLANK($N76)),0,Main!AR71)</f>
        <v>0</v>
      </c>
      <c r="BG76" s="35">
        <f>IF(OR($A$1&lt;=Main!AS$4,ISBLANK($N76)),0,Main!AS71)</f>
        <v>0</v>
      </c>
      <c r="BH76" s="35">
        <f>IF(OR($A$1&lt;=Main!AT$4,ISBLANK($N76)),0,Main!AT71)</f>
        <v>0</v>
      </c>
      <c r="BI76" s="35">
        <f>IF(OR($A$1&lt;=Main!AU$4,ISBLANK($N76)),0,Main!AU71)</f>
        <v>0</v>
      </c>
      <c r="BJ76" s="35">
        <f>IF(OR($A$1&lt;=Main!AV$4,ISBLANK($N76)),0,Main!AV71)</f>
        <v>0</v>
      </c>
    </row>
    <row r="77" spans="12:62">
      <c r="L77" s="146">
        <f>VLOOKUP($E18,Mask!$A$2:$C$102,$M$8,0)</f>
        <v>0</v>
      </c>
      <c r="M77" s="6">
        <f t="shared" si="6"/>
        <v>0</v>
      </c>
      <c r="N77" s="6" t="str">
        <f>Main!$A72&amp;Main!$B72</f>
        <v/>
      </c>
      <c r="O77" s="145">
        <f t="shared" si="7"/>
        <v>0</v>
      </c>
      <c r="P77" s="150">
        <f t="shared" si="8"/>
        <v>34</v>
      </c>
      <c r="Q77" s="150" t="str">
        <f ca="1">IF(Main!$AY72&lt;&gt;"#",$P77-Main!$AY72,"#")</f>
        <v>#</v>
      </c>
      <c r="R77" s="35">
        <f>Main!E72*Mask!G$12</f>
        <v>0</v>
      </c>
      <c r="S77" s="35">
        <f>Main!F72*Mask!H$12</f>
        <v>0</v>
      </c>
      <c r="T77" s="35">
        <f>Main!G72*Mask!I$12</f>
        <v>0</v>
      </c>
      <c r="U77" s="35">
        <f>Main!H72*Mask!J$12</f>
        <v>0</v>
      </c>
      <c r="V77" s="35">
        <f>Main!I72*Mask!K$12</f>
        <v>0</v>
      </c>
      <c r="W77" s="35">
        <f>Main!J72*Mask!L$12</f>
        <v>0</v>
      </c>
      <c r="X77" s="35">
        <f>Main!K72*Mask!M$12</f>
        <v>0</v>
      </c>
      <c r="Y77" s="35">
        <f>Main!L72*Mask!N$12</f>
        <v>0</v>
      </c>
      <c r="Z77" s="35">
        <f>Main!M72*Mask!O$12</f>
        <v>0</v>
      </c>
      <c r="AA77" s="35">
        <f>Main!N72*Mask!P$12</f>
        <v>0</v>
      </c>
      <c r="AB77" s="35">
        <f>Main!O72*Mask!Q$12</f>
        <v>0</v>
      </c>
      <c r="AC77" s="35">
        <f>Main!P72*Mask!R$12</f>
        <v>0</v>
      </c>
      <c r="AD77" s="35">
        <f>Main!Q72*Mask!S$12</f>
        <v>0</v>
      </c>
      <c r="AE77" s="35">
        <f>Main!R72*Mask!T$12</f>
        <v>0</v>
      </c>
      <c r="AF77" s="35">
        <f>Main!S72*Mask!U$12</f>
        <v>0</v>
      </c>
      <c r="AG77" s="35">
        <f>Main!T72*Mask!V$12</f>
        <v>0</v>
      </c>
      <c r="AH77" s="35">
        <f>Main!U72*Mask!W$12</f>
        <v>0</v>
      </c>
      <c r="AI77" s="35">
        <f>Main!V72*Mask!X$12</f>
        <v>0</v>
      </c>
      <c r="AJ77" s="35">
        <f>Main!W72*Mask!Y$12</f>
        <v>0</v>
      </c>
      <c r="AK77" s="35">
        <f>Main!X72*Mask!Z$12</f>
        <v>0</v>
      </c>
      <c r="AL77" s="35">
        <f>Main!Y72*Mask!AA$12</f>
        <v>0</v>
      </c>
      <c r="AM77" s="35">
        <f>Main!Z72*Mask!AB$12</f>
        <v>0</v>
      </c>
      <c r="AN77" s="35"/>
      <c r="AO77" s="35">
        <f>IF(OR($A$1&lt;=Main!AA$4,ISBLANK($N77)),0,Main!AA72)</f>
        <v>0</v>
      </c>
      <c r="AP77" s="35">
        <f>IF(OR($A$1&lt;=Main!AB$4,ISBLANK($N77)),0,Main!AB72)</f>
        <v>0</v>
      </c>
      <c r="AQ77" s="35">
        <f>IF(OR($A$1&lt;=Main!AC$4,ISBLANK($N77)),0,Main!AC72)</f>
        <v>0</v>
      </c>
      <c r="AR77" s="35">
        <f>IF(OR($A$1&lt;=Main!AD$4,ISBLANK($N77)),0,Main!AD72)</f>
        <v>0</v>
      </c>
      <c r="AS77" s="35">
        <f>IF(OR($A$1&lt;=Main!AE$4,ISBLANK($N77)),0,Main!AE72)</f>
        <v>0</v>
      </c>
      <c r="AT77" s="35">
        <f>IF(OR($A$1&lt;=Main!AF$4,ISBLANK($N77)),0,Main!AF72)</f>
        <v>0</v>
      </c>
      <c r="AU77" s="35">
        <f>IF(OR($A$1&lt;=Main!AG$4,ISBLANK($N77)),0,Main!AG72)</f>
        <v>0</v>
      </c>
      <c r="AV77" s="35">
        <f>IF(OR($A$1&lt;=Main!AH$4,ISBLANK($N77)),0,Main!AH72)</f>
        <v>0</v>
      </c>
      <c r="AW77" s="35">
        <f>IF(OR($A$1&lt;=Main!AI$4,ISBLANK($N77)),0,Main!AI72)</f>
        <v>0</v>
      </c>
      <c r="AX77" s="35">
        <f>IF(OR($A$1&lt;=Main!AJ$4,ISBLANK($N77)),0,Main!AJ72)</f>
        <v>0</v>
      </c>
      <c r="AY77" s="35">
        <f>IF(OR($A$1&lt;=Main!AK$4,ISBLANK($N77)),0,Main!AK72)</f>
        <v>0</v>
      </c>
      <c r="AZ77" s="35">
        <f>IF(OR($A$1&lt;=Main!AL$4,ISBLANK($N77)),0,Main!AL72)</f>
        <v>0</v>
      </c>
      <c r="BA77" s="35">
        <f>IF(OR($A$1&lt;=Main!AM$4,ISBLANK($N77)),0,Main!AM72)</f>
        <v>0</v>
      </c>
      <c r="BB77" s="35">
        <f>IF(OR($A$1&lt;=Main!AN$4,ISBLANK($N77)),0,Main!AN72)</f>
        <v>0</v>
      </c>
      <c r="BC77" s="35">
        <f>IF(OR($A$1&lt;=Main!AO$4,ISBLANK($N77)),0,Main!AO72)</f>
        <v>0</v>
      </c>
      <c r="BD77" s="35">
        <f>IF(OR($A$1&lt;=Main!AP$4,ISBLANK($N77)),0,Main!AP72)</f>
        <v>0</v>
      </c>
      <c r="BE77" s="35">
        <f>IF(OR($A$1&lt;=Main!AQ$4,ISBLANK($N77)),0,Main!AQ72)</f>
        <v>0</v>
      </c>
      <c r="BF77" s="35">
        <f>IF(OR($A$1&lt;=Main!AR$4,ISBLANK($N77)),0,Main!AR72)</f>
        <v>0</v>
      </c>
      <c r="BG77" s="35">
        <f>IF(OR($A$1&lt;=Main!AS$4,ISBLANK($N77)),0,Main!AS72)</f>
        <v>0</v>
      </c>
      <c r="BH77" s="35">
        <f>IF(OR($A$1&lt;=Main!AT$4,ISBLANK($N77)),0,Main!AT72)</f>
        <v>0</v>
      </c>
      <c r="BI77" s="35">
        <f>IF(OR($A$1&lt;=Main!AU$4,ISBLANK($N77)),0,Main!AU72)</f>
        <v>0</v>
      </c>
      <c r="BJ77" s="35">
        <f>IF(OR($A$1&lt;=Main!AV$4,ISBLANK($N77)),0,Main!AV72)</f>
        <v>0</v>
      </c>
    </row>
    <row r="78" spans="12:62">
      <c r="L78" s="146">
        <f>VLOOKUP($E19,Mask!$A$2:$C$102,$M$8,0)</f>
        <v>0</v>
      </c>
      <c r="M78" s="6">
        <f t="shared" si="6"/>
        <v>0</v>
      </c>
      <c r="N78" s="6" t="str">
        <f>Main!$A73&amp;Main!$B73</f>
        <v/>
      </c>
      <c r="O78" s="145">
        <f t="shared" si="7"/>
        <v>0</v>
      </c>
      <c r="P78" s="150">
        <f t="shared" si="8"/>
        <v>34</v>
      </c>
      <c r="Q78" s="150" t="str">
        <f ca="1">IF(Main!$AY73&lt;&gt;"#",$P78-Main!$AY73,"#")</f>
        <v>#</v>
      </c>
      <c r="R78" s="35">
        <f>Main!E73*Mask!G$12</f>
        <v>0</v>
      </c>
      <c r="S78" s="35">
        <f>Main!F73*Mask!H$12</f>
        <v>0</v>
      </c>
      <c r="T78" s="35">
        <f>Main!G73*Mask!I$12</f>
        <v>0</v>
      </c>
      <c r="U78" s="35">
        <f>Main!H73*Mask!J$12</f>
        <v>0</v>
      </c>
      <c r="V78" s="35">
        <f>Main!I73*Mask!K$12</f>
        <v>0</v>
      </c>
      <c r="W78" s="35">
        <f>Main!J73*Mask!L$12</f>
        <v>0</v>
      </c>
      <c r="X78" s="35">
        <f>Main!K73*Mask!M$12</f>
        <v>0</v>
      </c>
      <c r="Y78" s="35">
        <f>Main!L73*Mask!N$12</f>
        <v>0</v>
      </c>
      <c r="Z78" s="35">
        <f>Main!M73*Mask!O$12</f>
        <v>0</v>
      </c>
      <c r="AA78" s="35">
        <f>Main!N73*Mask!P$12</f>
        <v>0</v>
      </c>
      <c r="AB78" s="35">
        <f>Main!O73*Mask!Q$12</f>
        <v>0</v>
      </c>
      <c r="AC78" s="35">
        <f>Main!P73*Mask!R$12</f>
        <v>0</v>
      </c>
      <c r="AD78" s="35">
        <f>Main!Q73*Mask!S$12</f>
        <v>0</v>
      </c>
      <c r="AE78" s="35">
        <f>Main!R73*Mask!T$12</f>
        <v>0</v>
      </c>
      <c r="AF78" s="35">
        <f>Main!S73*Mask!U$12</f>
        <v>0</v>
      </c>
      <c r="AG78" s="35">
        <f>Main!T73*Mask!V$12</f>
        <v>0</v>
      </c>
      <c r="AH78" s="35">
        <f>Main!U73*Mask!W$12</f>
        <v>0</v>
      </c>
      <c r="AI78" s="35">
        <f>Main!V73*Mask!X$12</f>
        <v>0</v>
      </c>
      <c r="AJ78" s="35">
        <f>Main!W73*Mask!Y$12</f>
        <v>0</v>
      </c>
      <c r="AK78" s="35">
        <f>Main!X73*Mask!Z$12</f>
        <v>0</v>
      </c>
      <c r="AL78" s="35">
        <f>Main!Y73*Mask!AA$12</f>
        <v>0</v>
      </c>
      <c r="AM78" s="35">
        <f>Main!Z73*Mask!AB$12</f>
        <v>0</v>
      </c>
      <c r="AN78" s="35"/>
      <c r="AO78" s="35">
        <f>IF(OR($A$1&lt;=Main!AA$4,ISBLANK($N78)),0,Main!AA73)</f>
        <v>0</v>
      </c>
      <c r="AP78" s="35">
        <f>IF(OR($A$1&lt;=Main!AB$4,ISBLANK($N78)),0,Main!AB73)</f>
        <v>0</v>
      </c>
      <c r="AQ78" s="35">
        <f>IF(OR($A$1&lt;=Main!AC$4,ISBLANK($N78)),0,Main!AC73)</f>
        <v>0</v>
      </c>
      <c r="AR78" s="35">
        <f>IF(OR($A$1&lt;=Main!AD$4,ISBLANK($N78)),0,Main!AD73)</f>
        <v>0</v>
      </c>
      <c r="AS78" s="35">
        <f>IF(OR($A$1&lt;=Main!AE$4,ISBLANK($N78)),0,Main!AE73)</f>
        <v>0</v>
      </c>
      <c r="AT78" s="35">
        <f>IF(OR($A$1&lt;=Main!AF$4,ISBLANK($N78)),0,Main!AF73)</f>
        <v>0</v>
      </c>
      <c r="AU78" s="35">
        <f>IF(OR($A$1&lt;=Main!AG$4,ISBLANK($N78)),0,Main!AG73)</f>
        <v>0</v>
      </c>
      <c r="AV78" s="35">
        <f>IF(OR($A$1&lt;=Main!AH$4,ISBLANK($N78)),0,Main!AH73)</f>
        <v>0</v>
      </c>
      <c r="AW78" s="35">
        <f>IF(OR($A$1&lt;=Main!AI$4,ISBLANK($N78)),0,Main!AI73)</f>
        <v>0</v>
      </c>
      <c r="AX78" s="35">
        <f>IF(OR($A$1&lt;=Main!AJ$4,ISBLANK($N78)),0,Main!AJ73)</f>
        <v>0</v>
      </c>
      <c r="AY78" s="35">
        <f>IF(OR($A$1&lt;=Main!AK$4,ISBLANK($N78)),0,Main!AK73)</f>
        <v>0</v>
      </c>
      <c r="AZ78" s="35">
        <f>IF(OR($A$1&lt;=Main!AL$4,ISBLANK($N78)),0,Main!AL73)</f>
        <v>0</v>
      </c>
      <c r="BA78" s="35">
        <f>IF(OR($A$1&lt;=Main!AM$4,ISBLANK($N78)),0,Main!AM73)</f>
        <v>0</v>
      </c>
      <c r="BB78" s="35">
        <f>IF(OR($A$1&lt;=Main!AN$4,ISBLANK($N78)),0,Main!AN73)</f>
        <v>0</v>
      </c>
      <c r="BC78" s="35">
        <f>IF(OR($A$1&lt;=Main!AO$4,ISBLANK($N78)),0,Main!AO73)</f>
        <v>0</v>
      </c>
      <c r="BD78" s="35">
        <f>IF(OR($A$1&lt;=Main!AP$4,ISBLANK($N78)),0,Main!AP73)</f>
        <v>0</v>
      </c>
      <c r="BE78" s="35">
        <f>IF(OR($A$1&lt;=Main!AQ$4,ISBLANK($N78)),0,Main!AQ73)</f>
        <v>0</v>
      </c>
      <c r="BF78" s="35">
        <f>IF(OR($A$1&lt;=Main!AR$4,ISBLANK($N78)),0,Main!AR73)</f>
        <v>0</v>
      </c>
      <c r="BG78" s="35">
        <f>IF(OR($A$1&lt;=Main!AS$4,ISBLANK($N78)),0,Main!AS73)</f>
        <v>0</v>
      </c>
      <c r="BH78" s="35">
        <f>IF(OR($A$1&lt;=Main!AT$4,ISBLANK($N78)),0,Main!AT73)</f>
        <v>0</v>
      </c>
      <c r="BI78" s="35">
        <f>IF(OR($A$1&lt;=Main!AU$4,ISBLANK($N78)),0,Main!AU73)</f>
        <v>0</v>
      </c>
      <c r="BJ78" s="35">
        <f>IF(OR($A$1&lt;=Main!AV$4,ISBLANK($N78)),0,Main!AV73)</f>
        <v>0</v>
      </c>
    </row>
    <row r="79" spans="12:62">
      <c r="L79" s="146">
        <f>VLOOKUP($E20,Mask!$A$2:$C$102,$M$8,0)</f>
        <v>0</v>
      </c>
      <c r="M79" s="6">
        <f t="shared" si="6"/>
        <v>0</v>
      </c>
      <c r="N79" s="6" t="str">
        <f>Main!$A74&amp;Main!$B74</f>
        <v/>
      </c>
      <c r="O79" s="145">
        <f t="shared" si="7"/>
        <v>0</v>
      </c>
      <c r="P79" s="150">
        <f t="shared" si="8"/>
        <v>34</v>
      </c>
      <c r="Q79" s="150" t="str">
        <f ca="1">IF(Main!$AY74&lt;&gt;"#",$P79-Main!$AY74,"#")</f>
        <v>#</v>
      </c>
      <c r="R79" s="35">
        <f>Main!E74*Mask!G$12</f>
        <v>0</v>
      </c>
      <c r="S79" s="35">
        <f>Main!F74*Mask!H$12</f>
        <v>0</v>
      </c>
      <c r="T79" s="35">
        <f>Main!G74*Mask!I$12</f>
        <v>0</v>
      </c>
      <c r="U79" s="35">
        <f>Main!H74*Mask!J$12</f>
        <v>0</v>
      </c>
      <c r="V79" s="35">
        <f>Main!I74*Mask!K$12</f>
        <v>0</v>
      </c>
      <c r="W79" s="35">
        <f>Main!J74*Mask!L$12</f>
        <v>0</v>
      </c>
      <c r="X79" s="35">
        <f>Main!K74*Mask!M$12</f>
        <v>0</v>
      </c>
      <c r="Y79" s="35">
        <f>Main!L74*Mask!N$12</f>
        <v>0</v>
      </c>
      <c r="Z79" s="35">
        <f>Main!M74*Mask!O$12</f>
        <v>0</v>
      </c>
      <c r="AA79" s="35">
        <f>Main!N74*Mask!P$12</f>
        <v>0</v>
      </c>
      <c r="AB79" s="35">
        <f>Main!O74*Mask!Q$12</f>
        <v>0</v>
      </c>
      <c r="AC79" s="35">
        <f>Main!P74*Mask!R$12</f>
        <v>0</v>
      </c>
      <c r="AD79" s="35">
        <f>Main!Q74*Mask!S$12</f>
        <v>0</v>
      </c>
      <c r="AE79" s="35">
        <f>Main!R74*Mask!T$12</f>
        <v>0</v>
      </c>
      <c r="AF79" s="35">
        <f>Main!S74*Mask!U$12</f>
        <v>0</v>
      </c>
      <c r="AG79" s="35">
        <f>Main!T74*Mask!V$12</f>
        <v>0</v>
      </c>
      <c r="AH79" s="35">
        <f>Main!U74*Mask!W$12</f>
        <v>0</v>
      </c>
      <c r="AI79" s="35">
        <f>Main!V74*Mask!X$12</f>
        <v>0</v>
      </c>
      <c r="AJ79" s="35">
        <f>Main!W74*Mask!Y$12</f>
        <v>0</v>
      </c>
      <c r="AK79" s="35">
        <f>Main!X74*Mask!Z$12</f>
        <v>0</v>
      </c>
      <c r="AL79" s="35">
        <f>Main!Y74*Mask!AA$12</f>
        <v>0</v>
      </c>
      <c r="AM79" s="35">
        <f>Main!Z74*Mask!AB$12</f>
        <v>0</v>
      </c>
      <c r="AN79" s="35"/>
      <c r="AO79" s="35">
        <f>IF(OR($A$1&lt;=Main!AA$4,ISBLANK($N79)),0,Main!AA74)</f>
        <v>0</v>
      </c>
      <c r="AP79" s="35">
        <f>IF(OR($A$1&lt;=Main!AB$4,ISBLANK($N79)),0,Main!AB74)</f>
        <v>0</v>
      </c>
      <c r="AQ79" s="35">
        <f>IF(OR($A$1&lt;=Main!AC$4,ISBLANK($N79)),0,Main!AC74)</f>
        <v>0</v>
      </c>
      <c r="AR79" s="35">
        <f>IF(OR($A$1&lt;=Main!AD$4,ISBLANK($N79)),0,Main!AD74)</f>
        <v>0</v>
      </c>
      <c r="AS79" s="35">
        <f>IF(OR($A$1&lt;=Main!AE$4,ISBLANK($N79)),0,Main!AE74)</f>
        <v>0</v>
      </c>
      <c r="AT79" s="35">
        <f>IF(OR($A$1&lt;=Main!AF$4,ISBLANK($N79)),0,Main!AF74)</f>
        <v>0</v>
      </c>
      <c r="AU79" s="35">
        <f>IF(OR($A$1&lt;=Main!AG$4,ISBLANK($N79)),0,Main!AG74)</f>
        <v>0</v>
      </c>
      <c r="AV79" s="35">
        <f>IF(OR($A$1&lt;=Main!AH$4,ISBLANK($N79)),0,Main!AH74)</f>
        <v>0</v>
      </c>
      <c r="AW79" s="35">
        <f>IF(OR($A$1&lt;=Main!AI$4,ISBLANK($N79)),0,Main!AI74)</f>
        <v>0</v>
      </c>
      <c r="AX79" s="35">
        <f>IF(OR($A$1&lt;=Main!AJ$4,ISBLANK($N79)),0,Main!AJ74)</f>
        <v>0</v>
      </c>
      <c r="AY79" s="35">
        <f>IF(OR($A$1&lt;=Main!AK$4,ISBLANK($N79)),0,Main!AK74)</f>
        <v>0</v>
      </c>
      <c r="AZ79" s="35">
        <f>IF(OR($A$1&lt;=Main!AL$4,ISBLANK($N79)),0,Main!AL74)</f>
        <v>0</v>
      </c>
      <c r="BA79" s="35">
        <f>IF(OR($A$1&lt;=Main!AM$4,ISBLANK($N79)),0,Main!AM74)</f>
        <v>0</v>
      </c>
      <c r="BB79" s="35">
        <f>IF(OR($A$1&lt;=Main!AN$4,ISBLANK($N79)),0,Main!AN74)</f>
        <v>0</v>
      </c>
      <c r="BC79" s="35">
        <f>IF(OR($A$1&lt;=Main!AO$4,ISBLANK($N79)),0,Main!AO74)</f>
        <v>0</v>
      </c>
      <c r="BD79" s="35">
        <f>IF(OR($A$1&lt;=Main!AP$4,ISBLANK($N79)),0,Main!AP74)</f>
        <v>0</v>
      </c>
      <c r="BE79" s="35">
        <f>IF(OR($A$1&lt;=Main!AQ$4,ISBLANK($N79)),0,Main!AQ74)</f>
        <v>0</v>
      </c>
      <c r="BF79" s="35">
        <f>IF(OR($A$1&lt;=Main!AR$4,ISBLANK($N79)),0,Main!AR74)</f>
        <v>0</v>
      </c>
      <c r="BG79" s="35">
        <f>IF(OR($A$1&lt;=Main!AS$4,ISBLANK($N79)),0,Main!AS74)</f>
        <v>0</v>
      </c>
      <c r="BH79" s="35">
        <f>IF(OR($A$1&lt;=Main!AT$4,ISBLANK($N79)),0,Main!AT74)</f>
        <v>0</v>
      </c>
      <c r="BI79" s="35">
        <f>IF(OR($A$1&lt;=Main!AU$4,ISBLANK($N79)),0,Main!AU74)</f>
        <v>0</v>
      </c>
      <c r="BJ79" s="35">
        <f>IF(OR($A$1&lt;=Main!AV$4,ISBLANK($N79)),0,Main!AV74)</f>
        <v>0</v>
      </c>
    </row>
    <row r="80" spans="12:62">
      <c r="L80" s="146">
        <f>VLOOKUP($E21,Mask!$A$2:$C$102,$M$8,0)</f>
        <v>0</v>
      </c>
      <c r="M80" s="6">
        <f t="shared" si="6"/>
        <v>0</v>
      </c>
      <c r="N80" s="6" t="str">
        <f>Main!$A75&amp;Main!$B75</f>
        <v/>
      </c>
      <c r="O80" s="145">
        <f t="shared" si="7"/>
        <v>0</v>
      </c>
      <c r="P80" s="150">
        <f t="shared" si="8"/>
        <v>34</v>
      </c>
      <c r="Q80" s="150" t="str">
        <f ca="1">IF(Main!$AY75&lt;&gt;"#",$P80-Main!$AY75,"#")</f>
        <v>#</v>
      </c>
      <c r="R80" s="35">
        <f>Main!E75*Mask!G$12</f>
        <v>0</v>
      </c>
      <c r="S80" s="35">
        <f>Main!F75*Mask!H$12</f>
        <v>0</v>
      </c>
      <c r="T80" s="35">
        <f>Main!G75*Mask!I$12</f>
        <v>0</v>
      </c>
      <c r="U80" s="35">
        <f>Main!H75*Mask!J$12</f>
        <v>0</v>
      </c>
      <c r="V80" s="35">
        <f>Main!I75*Mask!K$12</f>
        <v>0</v>
      </c>
      <c r="W80" s="35">
        <f>Main!J75*Mask!L$12</f>
        <v>0</v>
      </c>
      <c r="X80" s="35">
        <f>Main!K75*Mask!M$12</f>
        <v>0</v>
      </c>
      <c r="Y80" s="35">
        <f>Main!L75*Mask!N$12</f>
        <v>0</v>
      </c>
      <c r="Z80" s="35">
        <f>Main!M75*Mask!O$12</f>
        <v>0</v>
      </c>
      <c r="AA80" s="35">
        <f>Main!N75*Mask!P$12</f>
        <v>0</v>
      </c>
      <c r="AB80" s="35">
        <f>Main!O75*Mask!Q$12</f>
        <v>0</v>
      </c>
      <c r="AC80" s="35">
        <f>Main!P75*Mask!R$12</f>
        <v>0</v>
      </c>
      <c r="AD80" s="35">
        <f>Main!Q75*Mask!S$12</f>
        <v>0</v>
      </c>
      <c r="AE80" s="35">
        <f>Main!R75*Mask!T$12</f>
        <v>0</v>
      </c>
      <c r="AF80" s="35">
        <f>Main!S75*Mask!U$12</f>
        <v>0</v>
      </c>
      <c r="AG80" s="35">
        <f>Main!T75*Mask!V$12</f>
        <v>0</v>
      </c>
      <c r="AH80" s="35">
        <f>Main!U75*Mask!W$12</f>
        <v>0</v>
      </c>
      <c r="AI80" s="35">
        <f>Main!V75*Mask!X$12</f>
        <v>0</v>
      </c>
      <c r="AJ80" s="35">
        <f>Main!W75*Mask!Y$12</f>
        <v>0</v>
      </c>
      <c r="AK80" s="35">
        <f>Main!X75*Mask!Z$12</f>
        <v>0</v>
      </c>
      <c r="AL80" s="35">
        <f>Main!Y75*Mask!AA$12</f>
        <v>0</v>
      </c>
      <c r="AM80" s="35">
        <f>Main!Z75*Mask!AB$12</f>
        <v>0</v>
      </c>
      <c r="AN80" s="35"/>
      <c r="AO80" s="35">
        <f>IF(OR($A$1&lt;=Main!AA$4,ISBLANK($N80)),0,Main!AA75)</f>
        <v>0</v>
      </c>
      <c r="AP80" s="35">
        <f>IF(OR($A$1&lt;=Main!AB$4,ISBLANK($N80)),0,Main!AB75)</f>
        <v>0</v>
      </c>
      <c r="AQ80" s="35">
        <f>IF(OR($A$1&lt;=Main!AC$4,ISBLANK($N80)),0,Main!AC75)</f>
        <v>0</v>
      </c>
      <c r="AR80" s="35">
        <f>IF(OR($A$1&lt;=Main!AD$4,ISBLANK($N80)),0,Main!AD75)</f>
        <v>0</v>
      </c>
      <c r="AS80" s="35">
        <f>IF(OR($A$1&lt;=Main!AE$4,ISBLANK($N80)),0,Main!AE75)</f>
        <v>0</v>
      </c>
      <c r="AT80" s="35">
        <f>IF(OR($A$1&lt;=Main!AF$4,ISBLANK($N80)),0,Main!AF75)</f>
        <v>0</v>
      </c>
      <c r="AU80" s="35">
        <f>IF(OR($A$1&lt;=Main!AG$4,ISBLANK($N80)),0,Main!AG75)</f>
        <v>0</v>
      </c>
      <c r="AV80" s="35">
        <f>IF(OR($A$1&lt;=Main!AH$4,ISBLANK($N80)),0,Main!AH75)</f>
        <v>0</v>
      </c>
      <c r="AW80" s="35">
        <f>IF(OR($A$1&lt;=Main!AI$4,ISBLANK($N80)),0,Main!AI75)</f>
        <v>0</v>
      </c>
      <c r="AX80" s="35">
        <f>IF(OR($A$1&lt;=Main!AJ$4,ISBLANK($N80)),0,Main!AJ75)</f>
        <v>0</v>
      </c>
      <c r="AY80" s="35">
        <f>IF(OR($A$1&lt;=Main!AK$4,ISBLANK($N80)),0,Main!AK75)</f>
        <v>0</v>
      </c>
      <c r="AZ80" s="35">
        <f>IF(OR($A$1&lt;=Main!AL$4,ISBLANK($N80)),0,Main!AL75)</f>
        <v>0</v>
      </c>
      <c r="BA80" s="35">
        <f>IF(OR($A$1&lt;=Main!AM$4,ISBLANK($N80)),0,Main!AM75)</f>
        <v>0</v>
      </c>
      <c r="BB80" s="35">
        <f>IF(OR($A$1&lt;=Main!AN$4,ISBLANK($N80)),0,Main!AN75)</f>
        <v>0</v>
      </c>
      <c r="BC80" s="35">
        <f>IF(OR($A$1&lt;=Main!AO$4,ISBLANK($N80)),0,Main!AO75)</f>
        <v>0</v>
      </c>
      <c r="BD80" s="35">
        <f>IF(OR($A$1&lt;=Main!AP$4,ISBLANK($N80)),0,Main!AP75)</f>
        <v>0</v>
      </c>
      <c r="BE80" s="35">
        <f>IF(OR($A$1&lt;=Main!AQ$4,ISBLANK($N80)),0,Main!AQ75)</f>
        <v>0</v>
      </c>
      <c r="BF80" s="35">
        <f>IF(OR($A$1&lt;=Main!AR$4,ISBLANK($N80)),0,Main!AR75)</f>
        <v>0</v>
      </c>
      <c r="BG80" s="35">
        <f>IF(OR($A$1&lt;=Main!AS$4,ISBLANK($N80)),0,Main!AS75)</f>
        <v>0</v>
      </c>
      <c r="BH80" s="35">
        <f>IF(OR($A$1&lt;=Main!AT$4,ISBLANK($N80)),0,Main!AT75)</f>
        <v>0</v>
      </c>
      <c r="BI80" s="35">
        <f>IF(OR($A$1&lt;=Main!AU$4,ISBLANK($N80)),0,Main!AU75)</f>
        <v>0</v>
      </c>
      <c r="BJ80" s="35">
        <f>IF(OR($A$1&lt;=Main!AV$4,ISBLANK($N80)),0,Main!AV75)</f>
        <v>0</v>
      </c>
    </row>
    <row r="81" spans="12:62">
      <c r="L81" s="146">
        <f>VLOOKUP($E22,Mask!$A$2:$C$102,$M$8,0)</f>
        <v>0</v>
      </c>
      <c r="M81" s="6">
        <f t="shared" si="6"/>
        <v>0</v>
      </c>
      <c r="N81" s="6" t="str">
        <f>Main!$A76&amp;Main!$B76</f>
        <v/>
      </c>
      <c r="O81" s="145">
        <f t="shared" si="7"/>
        <v>0</v>
      </c>
      <c r="P81" s="150">
        <f t="shared" si="8"/>
        <v>34</v>
      </c>
      <c r="Q81" s="150" t="str">
        <f ca="1">IF(Main!$AY76&lt;&gt;"#",$P81-Main!$AY76,"#")</f>
        <v>#</v>
      </c>
      <c r="R81" s="35">
        <f>Main!E76*Mask!G$12</f>
        <v>0</v>
      </c>
      <c r="S81" s="35">
        <f>Main!F76*Mask!H$12</f>
        <v>0</v>
      </c>
      <c r="T81" s="35">
        <f>Main!G76*Mask!I$12</f>
        <v>0</v>
      </c>
      <c r="U81" s="35">
        <f>Main!H76*Mask!J$12</f>
        <v>0</v>
      </c>
      <c r="V81" s="35">
        <f>Main!I76*Mask!K$12</f>
        <v>0</v>
      </c>
      <c r="W81" s="35">
        <f>Main!J76*Mask!L$12</f>
        <v>0</v>
      </c>
      <c r="X81" s="35">
        <f>Main!K76*Mask!M$12</f>
        <v>0</v>
      </c>
      <c r="Y81" s="35">
        <f>Main!L76*Mask!N$12</f>
        <v>0</v>
      </c>
      <c r="Z81" s="35">
        <f>Main!M76*Mask!O$12</f>
        <v>0</v>
      </c>
      <c r="AA81" s="35">
        <f>Main!N76*Mask!P$12</f>
        <v>0</v>
      </c>
      <c r="AB81" s="35">
        <f>Main!O76*Mask!Q$12</f>
        <v>0</v>
      </c>
      <c r="AC81" s="35">
        <f>Main!P76*Mask!R$12</f>
        <v>0</v>
      </c>
      <c r="AD81" s="35">
        <f>Main!Q76*Mask!S$12</f>
        <v>0</v>
      </c>
      <c r="AE81" s="35">
        <f>Main!R76*Mask!T$12</f>
        <v>0</v>
      </c>
      <c r="AF81" s="35">
        <f>Main!S76*Mask!U$12</f>
        <v>0</v>
      </c>
      <c r="AG81" s="35">
        <f>Main!T76*Mask!V$12</f>
        <v>0</v>
      </c>
      <c r="AH81" s="35">
        <f>Main!U76*Mask!W$12</f>
        <v>0</v>
      </c>
      <c r="AI81" s="35">
        <f>Main!V76*Mask!X$12</f>
        <v>0</v>
      </c>
      <c r="AJ81" s="35">
        <f>Main!W76*Mask!Y$12</f>
        <v>0</v>
      </c>
      <c r="AK81" s="35">
        <f>Main!X76*Mask!Z$12</f>
        <v>0</v>
      </c>
      <c r="AL81" s="35">
        <f>Main!Y76*Mask!AA$12</f>
        <v>0</v>
      </c>
      <c r="AM81" s="35">
        <f>Main!Z76*Mask!AB$12</f>
        <v>0</v>
      </c>
      <c r="AN81" s="35"/>
      <c r="AO81" s="35">
        <f>IF(OR($A$1&lt;=Main!AA$4,ISBLANK($N81)),0,Main!AA76)</f>
        <v>0</v>
      </c>
      <c r="AP81" s="35">
        <f>IF(OR($A$1&lt;=Main!AB$4,ISBLANK($N81)),0,Main!AB76)</f>
        <v>0</v>
      </c>
      <c r="AQ81" s="35">
        <f>IF(OR($A$1&lt;=Main!AC$4,ISBLANK($N81)),0,Main!AC76)</f>
        <v>0</v>
      </c>
      <c r="AR81" s="35">
        <f>IF(OR($A$1&lt;=Main!AD$4,ISBLANK($N81)),0,Main!AD76)</f>
        <v>0</v>
      </c>
      <c r="AS81" s="35">
        <f>IF(OR($A$1&lt;=Main!AE$4,ISBLANK($N81)),0,Main!AE76)</f>
        <v>0</v>
      </c>
      <c r="AT81" s="35">
        <f>IF(OR($A$1&lt;=Main!AF$4,ISBLANK($N81)),0,Main!AF76)</f>
        <v>0</v>
      </c>
      <c r="AU81" s="35">
        <f>IF(OR($A$1&lt;=Main!AG$4,ISBLANK($N81)),0,Main!AG76)</f>
        <v>0</v>
      </c>
      <c r="AV81" s="35">
        <f>IF(OR($A$1&lt;=Main!AH$4,ISBLANK($N81)),0,Main!AH76)</f>
        <v>0</v>
      </c>
      <c r="AW81" s="35">
        <f>IF(OR($A$1&lt;=Main!AI$4,ISBLANK($N81)),0,Main!AI76)</f>
        <v>0</v>
      </c>
      <c r="AX81" s="35">
        <f>IF(OR($A$1&lt;=Main!AJ$4,ISBLANK($N81)),0,Main!AJ76)</f>
        <v>0</v>
      </c>
      <c r="AY81" s="35">
        <f>IF(OR($A$1&lt;=Main!AK$4,ISBLANK($N81)),0,Main!AK76)</f>
        <v>0</v>
      </c>
      <c r="AZ81" s="35">
        <f>IF(OR($A$1&lt;=Main!AL$4,ISBLANK($N81)),0,Main!AL76)</f>
        <v>0</v>
      </c>
      <c r="BA81" s="35">
        <f>IF(OR($A$1&lt;=Main!AM$4,ISBLANK($N81)),0,Main!AM76)</f>
        <v>0</v>
      </c>
      <c r="BB81" s="35">
        <f>IF(OR($A$1&lt;=Main!AN$4,ISBLANK($N81)),0,Main!AN76)</f>
        <v>0</v>
      </c>
      <c r="BC81" s="35">
        <f>IF(OR($A$1&lt;=Main!AO$4,ISBLANK($N81)),0,Main!AO76)</f>
        <v>0</v>
      </c>
      <c r="BD81" s="35">
        <f>IF(OR($A$1&lt;=Main!AP$4,ISBLANK($N81)),0,Main!AP76)</f>
        <v>0</v>
      </c>
      <c r="BE81" s="35">
        <f>IF(OR($A$1&lt;=Main!AQ$4,ISBLANK($N81)),0,Main!AQ76)</f>
        <v>0</v>
      </c>
      <c r="BF81" s="35">
        <f>IF(OR($A$1&lt;=Main!AR$4,ISBLANK($N81)),0,Main!AR76)</f>
        <v>0</v>
      </c>
      <c r="BG81" s="35">
        <f>IF(OR($A$1&lt;=Main!AS$4,ISBLANK($N81)),0,Main!AS76)</f>
        <v>0</v>
      </c>
      <c r="BH81" s="35">
        <f>IF(OR($A$1&lt;=Main!AT$4,ISBLANK($N81)),0,Main!AT76)</f>
        <v>0</v>
      </c>
      <c r="BI81" s="35">
        <f>IF(OR($A$1&lt;=Main!AU$4,ISBLANK($N81)),0,Main!AU76)</f>
        <v>0</v>
      </c>
      <c r="BJ81" s="35">
        <f>IF(OR($A$1&lt;=Main!AV$4,ISBLANK($N81)),0,Main!AV76)</f>
        <v>0</v>
      </c>
    </row>
    <row r="82" spans="12:62">
      <c r="L82" s="146">
        <f>VLOOKUP($E23,Mask!$A$2:$C$102,$M$8,0)</f>
        <v>0</v>
      </c>
      <c r="M82" s="6">
        <f t="shared" si="6"/>
        <v>0</v>
      </c>
      <c r="N82" s="6" t="str">
        <f>Main!$A77&amp;Main!$B77</f>
        <v/>
      </c>
      <c r="O82" s="145">
        <f t="shared" si="7"/>
        <v>0</v>
      </c>
      <c r="P82" s="150">
        <f t="shared" si="8"/>
        <v>34</v>
      </c>
      <c r="Q82" s="150" t="str">
        <f ca="1">IF(Main!$AY77&lt;&gt;"#",$P82-Main!$AY77,"#")</f>
        <v>#</v>
      </c>
      <c r="R82" s="35">
        <f>Main!E77*Mask!G$12</f>
        <v>0</v>
      </c>
      <c r="S82" s="35">
        <f>Main!F77*Mask!H$12</f>
        <v>0</v>
      </c>
      <c r="T82" s="35">
        <f>Main!G77*Mask!I$12</f>
        <v>0</v>
      </c>
      <c r="U82" s="35">
        <f>Main!H77*Mask!J$12</f>
        <v>0</v>
      </c>
      <c r="V82" s="35">
        <f>Main!I77*Mask!K$12</f>
        <v>0</v>
      </c>
      <c r="W82" s="35">
        <f>Main!J77*Mask!L$12</f>
        <v>0</v>
      </c>
      <c r="X82" s="35">
        <f>Main!K77*Mask!M$12</f>
        <v>0</v>
      </c>
      <c r="Y82" s="35">
        <f>Main!L77*Mask!N$12</f>
        <v>0</v>
      </c>
      <c r="Z82" s="35">
        <f>Main!M77*Mask!O$12</f>
        <v>0</v>
      </c>
      <c r="AA82" s="35">
        <f>Main!N77*Mask!P$12</f>
        <v>0</v>
      </c>
      <c r="AB82" s="35">
        <f>Main!O77*Mask!Q$12</f>
        <v>0</v>
      </c>
      <c r="AC82" s="35">
        <f>Main!P77*Mask!R$12</f>
        <v>0</v>
      </c>
      <c r="AD82" s="35">
        <f>Main!Q77*Mask!S$12</f>
        <v>0</v>
      </c>
      <c r="AE82" s="35">
        <f>Main!R77*Mask!T$12</f>
        <v>0</v>
      </c>
      <c r="AF82" s="35">
        <f>Main!S77*Mask!U$12</f>
        <v>0</v>
      </c>
      <c r="AG82" s="35">
        <f>Main!T77*Mask!V$12</f>
        <v>0</v>
      </c>
      <c r="AH82" s="35">
        <f>Main!U77*Mask!W$12</f>
        <v>0</v>
      </c>
      <c r="AI82" s="35">
        <f>Main!V77*Mask!X$12</f>
        <v>0</v>
      </c>
      <c r="AJ82" s="35">
        <f>Main!W77*Mask!Y$12</f>
        <v>0</v>
      </c>
      <c r="AK82" s="35">
        <f>Main!X77*Mask!Z$12</f>
        <v>0</v>
      </c>
      <c r="AL82" s="35">
        <f>Main!Y77*Mask!AA$12</f>
        <v>0</v>
      </c>
      <c r="AM82" s="35">
        <f>Main!Z77*Mask!AB$12</f>
        <v>0</v>
      </c>
      <c r="AN82" s="35"/>
      <c r="AO82" s="35">
        <f>IF(OR($A$1&lt;=Main!AA$4,ISBLANK($N82)),0,Main!AA77)</f>
        <v>0</v>
      </c>
      <c r="AP82" s="35">
        <f>IF(OR($A$1&lt;=Main!AB$4,ISBLANK($N82)),0,Main!AB77)</f>
        <v>0</v>
      </c>
      <c r="AQ82" s="35">
        <f>IF(OR($A$1&lt;=Main!AC$4,ISBLANK($N82)),0,Main!AC77)</f>
        <v>0</v>
      </c>
      <c r="AR82" s="35">
        <f>IF(OR($A$1&lt;=Main!AD$4,ISBLANK($N82)),0,Main!AD77)</f>
        <v>0</v>
      </c>
      <c r="AS82" s="35">
        <f>IF(OR($A$1&lt;=Main!AE$4,ISBLANK($N82)),0,Main!AE77)</f>
        <v>0</v>
      </c>
      <c r="AT82" s="35">
        <f>IF(OR($A$1&lt;=Main!AF$4,ISBLANK($N82)),0,Main!AF77)</f>
        <v>0</v>
      </c>
      <c r="AU82" s="35">
        <f>IF(OR($A$1&lt;=Main!AG$4,ISBLANK($N82)),0,Main!AG77)</f>
        <v>0</v>
      </c>
      <c r="AV82" s="35">
        <f>IF(OR($A$1&lt;=Main!AH$4,ISBLANK($N82)),0,Main!AH77)</f>
        <v>0</v>
      </c>
      <c r="AW82" s="35">
        <f>IF(OR($A$1&lt;=Main!AI$4,ISBLANK($N82)),0,Main!AI77)</f>
        <v>0</v>
      </c>
      <c r="AX82" s="35">
        <f>IF(OR($A$1&lt;=Main!AJ$4,ISBLANK($N82)),0,Main!AJ77)</f>
        <v>0</v>
      </c>
      <c r="AY82" s="35">
        <f>IF(OR($A$1&lt;=Main!AK$4,ISBLANK($N82)),0,Main!AK77)</f>
        <v>0</v>
      </c>
      <c r="AZ82" s="35">
        <f>IF(OR($A$1&lt;=Main!AL$4,ISBLANK($N82)),0,Main!AL77)</f>
        <v>0</v>
      </c>
      <c r="BA82" s="35">
        <f>IF(OR($A$1&lt;=Main!AM$4,ISBLANK($N82)),0,Main!AM77)</f>
        <v>0</v>
      </c>
      <c r="BB82" s="35">
        <f>IF(OR($A$1&lt;=Main!AN$4,ISBLANK($N82)),0,Main!AN77)</f>
        <v>0</v>
      </c>
      <c r="BC82" s="35">
        <f>IF(OR($A$1&lt;=Main!AO$4,ISBLANK($N82)),0,Main!AO77)</f>
        <v>0</v>
      </c>
      <c r="BD82" s="35">
        <f>IF(OR($A$1&lt;=Main!AP$4,ISBLANK($N82)),0,Main!AP77)</f>
        <v>0</v>
      </c>
      <c r="BE82" s="35">
        <f>IF(OR($A$1&lt;=Main!AQ$4,ISBLANK($N82)),0,Main!AQ77)</f>
        <v>0</v>
      </c>
      <c r="BF82" s="35">
        <f>IF(OR($A$1&lt;=Main!AR$4,ISBLANK($N82)),0,Main!AR77)</f>
        <v>0</v>
      </c>
      <c r="BG82" s="35">
        <f>IF(OR($A$1&lt;=Main!AS$4,ISBLANK($N82)),0,Main!AS77)</f>
        <v>0</v>
      </c>
      <c r="BH82" s="35">
        <f>IF(OR($A$1&lt;=Main!AT$4,ISBLANK($N82)),0,Main!AT77)</f>
        <v>0</v>
      </c>
      <c r="BI82" s="35">
        <f>IF(OR($A$1&lt;=Main!AU$4,ISBLANK($N82)),0,Main!AU77)</f>
        <v>0</v>
      </c>
      <c r="BJ82" s="35">
        <f>IF(OR($A$1&lt;=Main!AV$4,ISBLANK($N82)),0,Main!AV77)</f>
        <v>0</v>
      </c>
    </row>
    <row r="83" spans="12:62">
      <c r="L83" s="146">
        <f>VLOOKUP($E24,Mask!$A$2:$C$102,$M$8,0)</f>
        <v>0</v>
      </c>
      <c r="M83" s="6">
        <f t="shared" si="6"/>
        <v>0</v>
      </c>
      <c r="N83" s="6" t="str">
        <f>Main!$A78&amp;Main!$B78</f>
        <v/>
      </c>
      <c r="O83" s="145">
        <f t="shared" si="7"/>
        <v>0</v>
      </c>
      <c r="P83" s="150">
        <f t="shared" si="8"/>
        <v>34</v>
      </c>
      <c r="Q83" s="150" t="str">
        <f ca="1">IF(Main!$AY78&lt;&gt;"#",$P83-Main!$AY78,"#")</f>
        <v>#</v>
      </c>
      <c r="R83" s="35">
        <f>Main!E78*Mask!G$12</f>
        <v>0</v>
      </c>
      <c r="S83" s="35">
        <f>Main!F78*Mask!H$12</f>
        <v>0</v>
      </c>
      <c r="T83" s="35">
        <f>Main!G78*Mask!I$12</f>
        <v>0</v>
      </c>
      <c r="U83" s="35">
        <f>Main!H78*Mask!J$12</f>
        <v>0</v>
      </c>
      <c r="V83" s="35">
        <f>Main!I78*Mask!K$12</f>
        <v>0</v>
      </c>
      <c r="W83" s="35">
        <f>Main!J78*Mask!L$12</f>
        <v>0</v>
      </c>
      <c r="X83" s="35">
        <f>Main!K78*Mask!M$12</f>
        <v>0</v>
      </c>
      <c r="Y83" s="35">
        <f>Main!L78*Mask!N$12</f>
        <v>0</v>
      </c>
      <c r="Z83" s="35">
        <f>Main!M78*Mask!O$12</f>
        <v>0</v>
      </c>
      <c r="AA83" s="35">
        <f>Main!N78*Mask!P$12</f>
        <v>0</v>
      </c>
      <c r="AB83" s="35">
        <f>Main!O78*Mask!Q$12</f>
        <v>0</v>
      </c>
      <c r="AC83" s="35">
        <f>Main!P78*Mask!R$12</f>
        <v>0</v>
      </c>
      <c r="AD83" s="35">
        <f>Main!Q78*Mask!S$12</f>
        <v>0</v>
      </c>
      <c r="AE83" s="35">
        <f>Main!R78*Mask!T$12</f>
        <v>0</v>
      </c>
      <c r="AF83" s="35">
        <f>Main!S78*Mask!U$12</f>
        <v>0</v>
      </c>
      <c r="AG83" s="35">
        <f>Main!T78*Mask!V$12</f>
        <v>0</v>
      </c>
      <c r="AH83" s="35">
        <f>Main!U78*Mask!W$12</f>
        <v>0</v>
      </c>
      <c r="AI83" s="35">
        <f>Main!V78*Mask!X$12</f>
        <v>0</v>
      </c>
      <c r="AJ83" s="35">
        <f>Main!W78*Mask!Y$12</f>
        <v>0</v>
      </c>
      <c r="AK83" s="35">
        <f>Main!X78*Mask!Z$12</f>
        <v>0</v>
      </c>
      <c r="AL83" s="35">
        <f>Main!Y78*Mask!AA$12</f>
        <v>0</v>
      </c>
      <c r="AM83" s="35">
        <f>Main!Z78*Mask!AB$12</f>
        <v>0</v>
      </c>
      <c r="AN83" s="35"/>
      <c r="AO83" s="35">
        <f>IF(OR($A$1&lt;=Main!AA$4,ISBLANK($N83)),0,Main!AA78)</f>
        <v>0</v>
      </c>
      <c r="AP83" s="35">
        <f>IF(OR($A$1&lt;=Main!AB$4,ISBLANK($N83)),0,Main!AB78)</f>
        <v>0</v>
      </c>
      <c r="AQ83" s="35">
        <f>IF(OR($A$1&lt;=Main!AC$4,ISBLANK($N83)),0,Main!AC78)</f>
        <v>0</v>
      </c>
      <c r="AR83" s="35">
        <f>IF(OR($A$1&lt;=Main!AD$4,ISBLANK($N83)),0,Main!AD78)</f>
        <v>0</v>
      </c>
      <c r="AS83" s="35">
        <f>IF(OR($A$1&lt;=Main!AE$4,ISBLANK($N83)),0,Main!AE78)</f>
        <v>0</v>
      </c>
      <c r="AT83" s="35">
        <f>IF(OR($A$1&lt;=Main!AF$4,ISBLANK($N83)),0,Main!AF78)</f>
        <v>0</v>
      </c>
      <c r="AU83" s="35">
        <f>IF(OR($A$1&lt;=Main!AG$4,ISBLANK($N83)),0,Main!AG78)</f>
        <v>0</v>
      </c>
      <c r="AV83" s="35">
        <f>IF(OR($A$1&lt;=Main!AH$4,ISBLANK($N83)),0,Main!AH78)</f>
        <v>0</v>
      </c>
      <c r="AW83" s="35">
        <f>IF(OR($A$1&lt;=Main!AI$4,ISBLANK($N83)),0,Main!AI78)</f>
        <v>0</v>
      </c>
      <c r="AX83" s="35">
        <f>IF(OR($A$1&lt;=Main!AJ$4,ISBLANK($N83)),0,Main!AJ78)</f>
        <v>0</v>
      </c>
      <c r="AY83" s="35">
        <f>IF(OR($A$1&lt;=Main!AK$4,ISBLANK($N83)),0,Main!AK78)</f>
        <v>0</v>
      </c>
      <c r="AZ83" s="35">
        <f>IF(OR($A$1&lt;=Main!AL$4,ISBLANK($N83)),0,Main!AL78)</f>
        <v>0</v>
      </c>
      <c r="BA83" s="35">
        <f>IF(OR($A$1&lt;=Main!AM$4,ISBLANK($N83)),0,Main!AM78)</f>
        <v>0</v>
      </c>
      <c r="BB83" s="35">
        <f>IF(OR($A$1&lt;=Main!AN$4,ISBLANK($N83)),0,Main!AN78)</f>
        <v>0</v>
      </c>
      <c r="BC83" s="35">
        <f>IF(OR($A$1&lt;=Main!AO$4,ISBLANK($N83)),0,Main!AO78)</f>
        <v>0</v>
      </c>
      <c r="BD83" s="35">
        <f>IF(OR($A$1&lt;=Main!AP$4,ISBLANK($N83)),0,Main!AP78)</f>
        <v>0</v>
      </c>
      <c r="BE83" s="35">
        <f>IF(OR($A$1&lt;=Main!AQ$4,ISBLANK($N83)),0,Main!AQ78)</f>
        <v>0</v>
      </c>
      <c r="BF83" s="35">
        <f>IF(OR($A$1&lt;=Main!AR$4,ISBLANK($N83)),0,Main!AR78)</f>
        <v>0</v>
      </c>
      <c r="BG83" s="35">
        <f>IF(OR($A$1&lt;=Main!AS$4,ISBLANK($N83)),0,Main!AS78)</f>
        <v>0</v>
      </c>
      <c r="BH83" s="35">
        <f>IF(OR($A$1&lt;=Main!AT$4,ISBLANK($N83)),0,Main!AT78)</f>
        <v>0</v>
      </c>
      <c r="BI83" s="35">
        <f>IF(OR($A$1&lt;=Main!AU$4,ISBLANK($N83)),0,Main!AU78)</f>
        <v>0</v>
      </c>
      <c r="BJ83" s="35">
        <f>IF(OR($A$1&lt;=Main!AV$4,ISBLANK($N83)),0,Main!AV78)</f>
        <v>0</v>
      </c>
    </row>
    <row r="84" spans="12:62">
      <c r="L84" s="146">
        <f>VLOOKUP($E25,Mask!$A$2:$C$102,$M$8,0)</f>
        <v>0</v>
      </c>
      <c r="M84" s="6">
        <f t="shared" si="6"/>
        <v>0</v>
      </c>
      <c r="N84" s="6" t="str">
        <f>Main!$A79&amp;Main!$B79</f>
        <v/>
      </c>
      <c r="O84" s="145">
        <f t="shared" si="7"/>
        <v>0</v>
      </c>
      <c r="P84" s="150">
        <f t="shared" si="8"/>
        <v>34</v>
      </c>
      <c r="Q84" s="150" t="str">
        <f ca="1">IF(Main!$AY79&lt;&gt;"#",$P84-Main!$AY79,"#")</f>
        <v>#</v>
      </c>
      <c r="R84" s="35">
        <f>Main!E79*Mask!G$12</f>
        <v>0</v>
      </c>
      <c r="S84" s="35">
        <f>Main!F79*Mask!H$12</f>
        <v>0</v>
      </c>
      <c r="T84" s="35">
        <f>Main!G79*Mask!I$12</f>
        <v>0</v>
      </c>
      <c r="U84" s="35">
        <f>Main!H79*Mask!J$12</f>
        <v>0</v>
      </c>
      <c r="V84" s="35">
        <f>Main!I79*Mask!K$12</f>
        <v>0</v>
      </c>
      <c r="W84" s="35">
        <f>Main!J79*Mask!L$12</f>
        <v>0</v>
      </c>
      <c r="X84" s="35">
        <f>Main!K79*Mask!M$12</f>
        <v>0</v>
      </c>
      <c r="Y84" s="35">
        <f>Main!L79*Mask!N$12</f>
        <v>0</v>
      </c>
      <c r="Z84" s="35">
        <f>Main!M79*Mask!O$12</f>
        <v>0</v>
      </c>
      <c r="AA84" s="35">
        <f>Main!N79*Mask!P$12</f>
        <v>0</v>
      </c>
      <c r="AB84" s="35">
        <f>Main!O79*Mask!Q$12</f>
        <v>0</v>
      </c>
      <c r="AC84" s="35">
        <f>Main!P79*Mask!R$12</f>
        <v>0</v>
      </c>
      <c r="AD84" s="35">
        <f>Main!Q79*Mask!S$12</f>
        <v>0</v>
      </c>
      <c r="AE84" s="35">
        <f>Main!R79*Mask!T$12</f>
        <v>0</v>
      </c>
      <c r="AF84" s="35">
        <f>Main!S79*Mask!U$12</f>
        <v>0</v>
      </c>
      <c r="AG84" s="35">
        <f>Main!T79*Mask!V$12</f>
        <v>0</v>
      </c>
      <c r="AH84" s="35">
        <f>Main!U79*Mask!W$12</f>
        <v>0</v>
      </c>
      <c r="AI84" s="35">
        <f>Main!V79*Mask!X$12</f>
        <v>0</v>
      </c>
      <c r="AJ84" s="35">
        <f>Main!W79*Mask!Y$12</f>
        <v>0</v>
      </c>
      <c r="AK84" s="35">
        <f>Main!X79*Mask!Z$12</f>
        <v>0</v>
      </c>
      <c r="AL84" s="35">
        <f>Main!Y79*Mask!AA$12</f>
        <v>0</v>
      </c>
      <c r="AM84" s="35">
        <f>Main!Z79*Mask!AB$12</f>
        <v>0</v>
      </c>
      <c r="AN84" s="35"/>
      <c r="AO84" s="35">
        <f>IF(OR($A$1&lt;=Main!AA$4,ISBLANK($N84)),0,Main!AA79)</f>
        <v>0</v>
      </c>
      <c r="AP84" s="35">
        <f>IF(OR($A$1&lt;=Main!AB$4,ISBLANK($N84)),0,Main!AB79)</f>
        <v>0</v>
      </c>
      <c r="AQ84" s="35">
        <f>IF(OR($A$1&lt;=Main!AC$4,ISBLANK($N84)),0,Main!AC79)</f>
        <v>0</v>
      </c>
      <c r="AR84" s="35">
        <f>IF(OR($A$1&lt;=Main!AD$4,ISBLANK($N84)),0,Main!AD79)</f>
        <v>0</v>
      </c>
      <c r="AS84" s="35">
        <f>IF(OR($A$1&lt;=Main!AE$4,ISBLANK($N84)),0,Main!AE79)</f>
        <v>0</v>
      </c>
      <c r="AT84" s="35">
        <f>IF(OR($A$1&lt;=Main!AF$4,ISBLANK($N84)),0,Main!AF79)</f>
        <v>0</v>
      </c>
      <c r="AU84" s="35">
        <f>IF(OR($A$1&lt;=Main!AG$4,ISBLANK($N84)),0,Main!AG79)</f>
        <v>0</v>
      </c>
      <c r="AV84" s="35">
        <f>IF(OR($A$1&lt;=Main!AH$4,ISBLANK($N84)),0,Main!AH79)</f>
        <v>0</v>
      </c>
      <c r="AW84" s="35">
        <f>IF(OR($A$1&lt;=Main!AI$4,ISBLANK($N84)),0,Main!AI79)</f>
        <v>0</v>
      </c>
      <c r="AX84" s="35">
        <f>IF(OR($A$1&lt;=Main!AJ$4,ISBLANK($N84)),0,Main!AJ79)</f>
        <v>0</v>
      </c>
      <c r="AY84" s="35">
        <f>IF(OR($A$1&lt;=Main!AK$4,ISBLANK($N84)),0,Main!AK79)</f>
        <v>0</v>
      </c>
      <c r="AZ84" s="35">
        <f>IF(OR($A$1&lt;=Main!AL$4,ISBLANK($N84)),0,Main!AL79)</f>
        <v>0</v>
      </c>
      <c r="BA84" s="35">
        <f>IF(OR($A$1&lt;=Main!AM$4,ISBLANK($N84)),0,Main!AM79)</f>
        <v>0</v>
      </c>
      <c r="BB84" s="35">
        <f>IF(OR($A$1&lt;=Main!AN$4,ISBLANK($N84)),0,Main!AN79)</f>
        <v>0</v>
      </c>
      <c r="BC84" s="35">
        <f>IF(OR($A$1&lt;=Main!AO$4,ISBLANK($N84)),0,Main!AO79)</f>
        <v>0</v>
      </c>
      <c r="BD84" s="35">
        <f>IF(OR($A$1&lt;=Main!AP$4,ISBLANK($N84)),0,Main!AP79)</f>
        <v>0</v>
      </c>
      <c r="BE84" s="35">
        <f>IF(OR($A$1&lt;=Main!AQ$4,ISBLANK($N84)),0,Main!AQ79)</f>
        <v>0</v>
      </c>
      <c r="BF84" s="35">
        <f>IF(OR($A$1&lt;=Main!AR$4,ISBLANK($N84)),0,Main!AR79)</f>
        <v>0</v>
      </c>
      <c r="BG84" s="35">
        <f>IF(OR($A$1&lt;=Main!AS$4,ISBLANK($N84)),0,Main!AS79)</f>
        <v>0</v>
      </c>
      <c r="BH84" s="35">
        <f>IF(OR($A$1&lt;=Main!AT$4,ISBLANK($N84)),0,Main!AT79)</f>
        <v>0</v>
      </c>
      <c r="BI84" s="35">
        <f>IF(OR($A$1&lt;=Main!AU$4,ISBLANK($N84)),0,Main!AU79)</f>
        <v>0</v>
      </c>
      <c r="BJ84" s="35">
        <f>IF(OR($A$1&lt;=Main!AV$4,ISBLANK($N84)),0,Main!AV79)</f>
        <v>0</v>
      </c>
    </row>
    <row r="85" spans="12:62">
      <c r="L85" s="146">
        <f>VLOOKUP($E26,Mask!$A$2:$C$102,$M$8,0)</f>
        <v>0</v>
      </c>
      <c r="M85" s="6">
        <f t="shared" si="6"/>
        <v>0</v>
      </c>
      <c r="N85" s="6" t="str">
        <f>Main!$A80&amp;Main!$B80</f>
        <v/>
      </c>
      <c r="O85" s="145">
        <f t="shared" si="7"/>
        <v>0</v>
      </c>
      <c r="P85" s="150">
        <f t="shared" si="8"/>
        <v>34</v>
      </c>
      <c r="Q85" s="150" t="str">
        <f ca="1">IF(Main!$AY80&lt;&gt;"#",$P85-Main!$AY80,"#")</f>
        <v>#</v>
      </c>
      <c r="R85" s="35">
        <f>Main!E80*Mask!G$12</f>
        <v>0</v>
      </c>
      <c r="S85" s="35">
        <f>Main!F80*Mask!H$12</f>
        <v>0</v>
      </c>
      <c r="T85" s="35">
        <f>Main!G80*Mask!I$12</f>
        <v>0</v>
      </c>
      <c r="U85" s="35">
        <f>Main!H80*Mask!J$12</f>
        <v>0</v>
      </c>
      <c r="V85" s="35">
        <f>Main!I80*Mask!K$12</f>
        <v>0</v>
      </c>
      <c r="W85" s="35">
        <f>Main!J80*Mask!L$12</f>
        <v>0</v>
      </c>
      <c r="X85" s="35">
        <f>Main!K80*Mask!M$12</f>
        <v>0</v>
      </c>
      <c r="Y85" s="35">
        <f>Main!L80*Mask!N$12</f>
        <v>0</v>
      </c>
      <c r="Z85" s="35">
        <f>Main!M80*Mask!O$12</f>
        <v>0</v>
      </c>
      <c r="AA85" s="35">
        <f>Main!N80*Mask!P$12</f>
        <v>0</v>
      </c>
      <c r="AB85" s="35">
        <f>Main!O80*Mask!Q$12</f>
        <v>0</v>
      </c>
      <c r="AC85" s="35">
        <f>Main!P80*Mask!R$12</f>
        <v>0</v>
      </c>
      <c r="AD85" s="35">
        <f>Main!Q80*Mask!S$12</f>
        <v>0</v>
      </c>
      <c r="AE85" s="35">
        <f>Main!R80*Mask!T$12</f>
        <v>0</v>
      </c>
      <c r="AF85" s="35">
        <f>Main!S80*Mask!U$12</f>
        <v>0</v>
      </c>
      <c r="AG85" s="35">
        <f>Main!T80*Mask!V$12</f>
        <v>0</v>
      </c>
      <c r="AH85" s="35">
        <f>Main!U80*Mask!W$12</f>
        <v>0</v>
      </c>
      <c r="AI85" s="35">
        <f>Main!V80*Mask!X$12</f>
        <v>0</v>
      </c>
      <c r="AJ85" s="35">
        <f>Main!W80*Mask!Y$12</f>
        <v>0</v>
      </c>
      <c r="AK85" s="35">
        <f>Main!X80*Mask!Z$12</f>
        <v>0</v>
      </c>
      <c r="AL85" s="35">
        <f>Main!Y80*Mask!AA$12</f>
        <v>0</v>
      </c>
      <c r="AM85" s="35">
        <f>Main!Z80*Mask!AB$12</f>
        <v>0</v>
      </c>
      <c r="AN85" s="35"/>
      <c r="AO85" s="35">
        <f>IF(OR($A$1&lt;=Main!AA$4,ISBLANK($N85)),0,Main!AA80)</f>
        <v>0</v>
      </c>
      <c r="AP85" s="35">
        <f>IF(OR($A$1&lt;=Main!AB$4,ISBLANK($N85)),0,Main!AB80)</f>
        <v>0</v>
      </c>
      <c r="AQ85" s="35">
        <f>IF(OR($A$1&lt;=Main!AC$4,ISBLANK($N85)),0,Main!AC80)</f>
        <v>0</v>
      </c>
      <c r="AR85" s="35">
        <f>IF(OR($A$1&lt;=Main!AD$4,ISBLANK($N85)),0,Main!AD80)</f>
        <v>0</v>
      </c>
      <c r="AS85" s="35">
        <f>IF(OR($A$1&lt;=Main!AE$4,ISBLANK($N85)),0,Main!AE80)</f>
        <v>0</v>
      </c>
      <c r="AT85" s="35">
        <f>IF(OR($A$1&lt;=Main!AF$4,ISBLANK($N85)),0,Main!AF80)</f>
        <v>0</v>
      </c>
      <c r="AU85" s="35">
        <f>IF(OR($A$1&lt;=Main!AG$4,ISBLANK($N85)),0,Main!AG80)</f>
        <v>0</v>
      </c>
      <c r="AV85" s="35">
        <f>IF(OR($A$1&lt;=Main!AH$4,ISBLANK($N85)),0,Main!AH80)</f>
        <v>0</v>
      </c>
      <c r="AW85" s="35">
        <f>IF(OR($A$1&lt;=Main!AI$4,ISBLANK($N85)),0,Main!AI80)</f>
        <v>0</v>
      </c>
      <c r="AX85" s="35">
        <f>IF(OR($A$1&lt;=Main!AJ$4,ISBLANK($N85)),0,Main!AJ80)</f>
        <v>0</v>
      </c>
      <c r="AY85" s="35">
        <f>IF(OR($A$1&lt;=Main!AK$4,ISBLANK($N85)),0,Main!AK80)</f>
        <v>0</v>
      </c>
      <c r="AZ85" s="35">
        <f>IF(OR($A$1&lt;=Main!AL$4,ISBLANK($N85)),0,Main!AL80)</f>
        <v>0</v>
      </c>
      <c r="BA85" s="35">
        <f>IF(OR($A$1&lt;=Main!AM$4,ISBLANK($N85)),0,Main!AM80)</f>
        <v>0</v>
      </c>
      <c r="BB85" s="35">
        <f>IF(OR($A$1&lt;=Main!AN$4,ISBLANK($N85)),0,Main!AN80)</f>
        <v>0</v>
      </c>
      <c r="BC85" s="35">
        <f>IF(OR($A$1&lt;=Main!AO$4,ISBLANK($N85)),0,Main!AO80)</f>
        <v>0</v>
      </c>
      <c r="BD85" s="35">
        <f>IF(OR($A$1&lt;=Main!AP$4,ISBLANK($N85)),0,Main!AP80)</f>
        <v>0</v>
      </c>
      <c r="BE85" s="35">
        <f>IF(OR($A$1&lt;=Main!AQ$4,ISBLANK($N85)),0,Main!AQ80)</f>
        <v>0</v>
      </c>
      <c r="BF85" s="35">
        <f>IF(OR($A$1&lt;=Main!AR$4,ISBLANK($N85)),0,Main!AR80)</f>
        <v>0</v>
      </c>
      <c r="BG85" s="35">
        <f>IF(OR($A$1&lt;=Main!AS$4,ISBLANK($N85)),0,Main!AS80)</f>
        <v>0</v>
      </c>
      <c r="BH85" s="35">
        <f>IF(OR($A$1&lt;=Main!AT$4,ISBLANK($N85)),0,Main!AT80)</f>
        <v>0</v>
      </c>
      <c r="BI85" s="35">
        <f>IF(OR($A$1&lt;=Main!AU$4,ISBLANK($N85)),0,Main!AU80)</f>
        <v>0</v>
      </c>
      <c r="BJ85" s="35">
        <f>IF(OR($A$1&lt;=Main!AV$4,ISBLANK($N85)),0,Main!AV80)</f>
        <v>0</v>
      </c>
    </row>
    <row r="86" spans="12:62">
      <c r="L86" s="146">
        <f>VLOOKUP($E27,Mask!$A$2:$C$102,$M$8,0)</f>
        <v>0</v>
      </c>
      <c r="M86" s="6">
        <f t="shared" si="6"/>
        <v>0</v>
      </c>
      <c r="N86" s="6" t="str">
        <f>Main!$A81&amp;Main!$B81</f>
        <v/>
      </c>
      <c r="O86" s="145">
        <f t="shared" si="7"/>
        <v>0</v>
      </c>
      <c r="P86" s="150">
        <f t="shared" si="8"/>
        <v>34</v>
      </c>
      <c r="Q86" s="150" t="str">
        <f ca="1">IF(Main!$AY81&lt;&gt;"#",$P86-Main!$AY81,"#")</f>
        <v>#</v>
      </c>
      <c r="R86" s="35">
        <f>Main!E81*Mask!G$12</f>
        <v>0</v>
      </c>
      <c r="S86" s="35">
        <f>Main!F81*Mask!H$12</f>
        <v>0</v>
      </c>
      <c r="T86" s="35">
        <f>Main!G81*Mask!I$12</f>
        <v>0</v>
      </c>
      <c r="U86" s="35">
        <f>Main!H81*Mask!J$12</f>
        <v>0</v>
      </c>
      <c r="V86" s="35">
        <f>Main!I81*Mask!K$12</f>
        <v>0</v>
      </c>
      <c r="W86" s="35">
        <f>Main!J81*Mask!L$12</f>
        <v>0</v>
      </c>
      <c r="X86" s="35">
        <f>Main!K81*Mask!M$12</f>
        <v>0</v>
      </c>
      <c r="Y86" s="35">
        <f>Main!L81*Mask!N$12</f>
        <v>0</v>
      </c>
      <c r="Z86" s="35">
        <f>Main!M81*Mask!O$12</f>
        <v>0</v>
      </c>
      <c r="AA86" s="35">
        <f>Main!N81*Mask!P$12</f>
        <v>0</v>
      </c>
      <c r="AB86" s="35">
        <f>Main!O81*Mask!Q$12</f>
        <v>0</v>
      </c>
      <c r="AC86" s="35">
        <f>Main!P81*Mask!R$12</f>
        <v>0</v>
      </c>
      <c r="AD86" s="35">
        <f>Main!Q81*Mask!S$12</f>
        <v>0</v>
      </c>
      <c r="AE86" s="35">
        <f>Main!R81*Mask!T$12</f>
        <v>0</v>
      </c>
      <c r="AF86" s="35">
        <f>Main!S81*Mask!U$12</f>
        <v>0</v>
      </c>
      <c r="AG86" s="35">
        <f>Main!T81*Mask!V$12</f>
        <v>0</v>
      </c>
      <c r="AH86" s="35">
        <f>Main!U81*Mask!W$12</f>
        <v>0</v>
      </c>
      <c r="AI86" s="35">
        <f>Main!V81*Mask!X$12</f>
        <v>0</v>
      </c>
      <c r="AJ86" s="35">
        <f>Main!W81*Mask!Y$12</f>
        <v>0</v>
      </c>
      <c r="AK86" s="35">
        <f>Main!X81*Mask!Z$12</f>
        <v>0</v>
      </c>
      <c r="AL86" s="35">
        <f>Main!Y81*Mask!AA$12</f>
        <v>0</v>
      </c>
      <c r="AM86" s="35">
        <f>Main!Z81*Mask!AB$12</f>
        <v>0</v>
      </c>
      <c r="AN86" s="35"/>
      <c r="AO86" s="35">
        <f>IF(OR($A$1&lt;=Main!AA$4,ISBLANK($N86)),0,Main!AA81)</f>
        <v>0</v>
      </c>
      <c r="AP86" s="35">
        <f>IF(OR($A$1&lt;=Main!AB$4,ISBLANK($N86)),0,Main!AB81)</f>
        <v>0</v>
      </c>
      <c r="AQ86" s="35">
        <f>IF(OR($A$1&lt;=Main!AC$4,ISBLANK($N86)),0,Main!AC81)</f>
        <v>0</v>
      </c>
      <c r="AR86" s="35">
        <f>IF(OR($A$1&lt;=Main!AD$4,ISBLANK($N86)),0,Main!AD81)</f>
        <v>0</v>
      </c>
      <c r="AS86" s="35">
        <f>IF(OR($A$1&lt;=Main!AE$4,ISBLANK($N86)),0,Main!AE81)</f>
        <v>0</v>
      </c>
      <c r="AT86" s="35">
        <f>IF(OR($A$1&lt;=Main!AF$4,ISBLANK($N86)),0,Main!AF81)</f>
        <v>0</v>
      </c>
      <c r="AU86" s="35">
        <f>IF(OR($A$1&lt;=Main!AG$4,ISBLANK($N86)),0,Main!AG81)</f>
        <v>0</v>
      </c>
      <c r="AV86" s="35">
        <f>IF(OR($A$1&lt;=Main!AH$4,ISBLANK($N86)),0,Main!AH81)</f>
        <v>0</v>
      </c>
      <c r="AW86" s="35">
        <f>IF(OR($A$1&lt;=Main!AI$4,ISBLANK($N86)),0,Main!AI81)</f>
        <v>0</v>
      </c>
      <c r="AX86" s="35">
        <f>IF(OR($A$1&lt;=Main!AJ$4,ISBLANK($N86)),0,Main!AJ81)</f>
        <v>0</v>
      </c>
      <c r="AY86" s="35">
        <f>IF(OR($A$1&lt;=Main!AK$4,ISBLANK($N86)),0,Main!AK81)</f>
        <v>0</v>
      </c>
      <c r="AZ86" s="35">
        <f>IF(OR($A$1&lt;=Main!AL$4,ISBLANK($N86)),0,Main!AL81)</f>
        <v>0</v>
      </c>
      <c r="BA86" s="35">
        <f>IF(OR($A$1&lt;=Main!AM$4,ISBLANK($N86)),0,Main!AM81)</f>
        <v>0</v>
      </c>
      <c r="BB86" s="35">
        <f>IF(OR($A$1&lt;=Main!AN$4,ISBLANK($N86)),0,Main!AN81)</f>
        <v>0</v>
      </c>
      <c r="BC86" s="35">
        <f>IF(OR($A$1&lt;=Main!AO$4,ISBLANK($N86)),0,Main!AO81)</f>
        <v>0</v>
      </c>
      <c r="BD86" s="35">
        <f>IF(OR($A$1&lt;=Main!AP$4,ISBLANK($N86)),0,Main!AP81)</f>
        <v>0</v>
      </c>
      <c r="BE86" s="35">
        <f>IF(OR($A$1&lt;=Main!AQ$4,ISBLANK($N86)),0,Main!AQ81)</f>
        <v>0</v>
      </c>
      <c r="BF86" s="35">
        <f>IF(OR($A$1&lt;=Main!AR$4,ISBLANK($N86)),0,Main!AR81)</f>
        <v>0</v>
      </c>
      <c r="BG86" s="35">
        <f>IF(OR($A$1&lt;=Main!AS$4,ISBLANK($N86)),0,Main!AS81)</f>
        <v>0</v>
      </c>
      <c r="BH86" s="35">
        <f>IF(OR($A$1&lt;=Main!AT$4,ISBLANK($N86)),0,Main!AT81)</f>
        <v>0</v>
      </c>
      <c r="BI86" s="35">
        <f>IF(OR($A$1&lt;=Main!AU$4,ISBLANK($N86)),0,Main!AU81)</f>
        <v>0</v>
      </c>
      <c r="BJ86" s="35">
        <f>IF(OR($A$1&lt;=Main!AV$4,ISBLANK($N86)),0,Main!AV81)</f>
        <v>0</v>
      </c>
    </row>
    <row r="87" spans="12:62">
      <c r="L87" s="146">
        <f>VLOOKUP($E28,Mask!$A$2:$C$102,$M$8,0)</f>
        <v>0</v>
      </c>
      <c r="M87" s="6">
        <f t="shared" si="6"/>
        <v>0</v>
      </c>
      <c r="N87" s="6" t="str">
        <f>Main!$A82&amp;Main!$B82</f>
        <v/>
      </c>
      <c r="O87" s="145">
        <f t="shared" si="7"/>
        <v>0</v>
      </c>
      <c r="P87" s="150">
        <f t="shared" si="8"/>
        <v>34</v>
      </c>
      <c r="Q87" s="150" t="str">
        <f ca="1">IF(Main!$AY82&lt;&gt;"#",$P87-Main!$AY82,"#")</f>
        <v>#</v>
      </c>
      <c r="R87" s="35">
        <f>Main!E82*Mask!G$12</f>
        <v>0</v>
      </c>
      <c r="S87" s="35">
        <f>Main!F82*Mask!H$12</f>
        <v>0</v>
      </c>
      <c r="T87" s="35">
        <f>Main!G82*Mask!I$12</f>
        <v>0</v>
      </c>
      <c r="U87" s="35">
        <f>Main!H82*Mask!J$12</f>
        <v>0</v>
      </c>
      <c r="V87" s="35">
        <f>Main!I82*Mask!K$12</f>
        <v>0</v>
      </c>
      <c r="W87" s="35">
        <f>Main!J82*Mask!L$12</f>
        <v>0</v>
      </c>
      <c r="X87" s="35">
        <f>Main!K82*Mask!M$12</f>
        <v>0</v>
      </c>
      <c r="Y87" s="35">
        <f>Main!L82*Mask!N$12</f>
        <v>0</v>
      </c>
      <c r="Z87" s="35">
        <f>Main!M82*Mask!O$12</f>
        <v>0</v>
      </c>
      <c r="AA87" s="35">
        <f>Main!N82*Mask!P$12</f>
        <v>0</v>
      </c>
      <c r="AB87" s="35">
        <f>Main!O82*Mask!Q$12</f>
        <v>0</v>
      </c>
      <c r="AC87" s="35">
        <f>Main!P82*Mask!R$12</f>
        <v>0</v>
      </c>
      <c r="AD87" s="35">
        <f>Main!Q82*Mask!S$12</f>
        <v>0</v>
      </c>
      <c r="AE87" s="35">
        <f>Main!R82*Mask!T$12</f>
        <v>0</v>
      </c>
      <c r="AF87" s="35">
        <f>Main!S82*Mask!U$12</f>
        <v>0</v>
      </c>
      <c r="AG87" s="35">
        <f>Main!T82*Mask!V$12</f>
        <v>0</v>
      </c>
      <c r="AH87" s="35">
        <f>Main!U82*Mask!W$12</f>
        <v>0</v>
      </c>
      <c r="AI87" s="35">
        <f>Main!V82*Mask!X$12</f>
        <v>0</v>
      </c>
      <c r="AJ87" s="35">
        <f>Main!W82*Mask!Y$12</f>
        <v>0</v>
      </c>
      <c r="AK87" s="35">
        <f>Main!X82*Mask!Z$12</f>
        <v>0</v>
      </c>
      <c r="AL87" s="35">
        <f>Main!Y82*Mask!AA$12</f>
        <v>0</v>
      </c>
      <c r="AM87" s="35">
        <f>Main!Z82*Mask!AB$12</f>
        <v>0</v>
      </c>
      <c r="AN87" s="35"/>
      <c r="AO87" s="35">
        <f>IF(OR($A$1&lt;=Main!AA$4,ISBLANK($N87)),0,Main!AA82)</f>
        <v>0</v>
      </c>
      <c r="AP87" s="35">
        <f>IF(OR($A$1&lt;=Main!AB$4,ISBLANK($N87)),0,Main!AB82)</f>
        <v>0</v>
      </c>
      <c r="AQ87" s="35">
        <f>IF(OR($A$1&lt;=Main!AC$4,ISBLANK($N87)),0,Main!AC82)</f>
        <v>0</v>
      </c>
      <c r="AR87" s="35">
        <f>IF(OR($A$1&lt;=Main!AD$4,ISBLANK($N87)),0,Main!AD82)</f>
        <v>0</v>
      </c>
      <c r="AS87" s="35">
        <f>IF(OR($A$1&lt;=Main!AE$4,ISBLANK($N87)),0,Main!AE82)</f>
        <v>0</v>
      </c>
      <c r="AT87" s="35">
        <f>IF(OR($A$1&lt;=Main!AF$4,ISBLANK($N87)),0,Main!AF82)</f>
        <v>0</v>
      </c>
      <c r="AU87" s="35">
        <f>IF(OR($A$1&lt;=Main!AG$4,ISBLANK($N87)),0,Main!AG82)</f>
        <v>0</v>
      </c>
      <c r="AV87" s="35">
        <f>IF(OR($A$1&lt;=Main!AH$4,ISBLANK($N87)),0,Main!AH82)</f>
        <v>0</v>
      </c>
      <c r="AW87" s="35">
        <f>IF(OR($A$1&lt;=Main!AI$4,ISBLANK($N87)),0,Main!AI82)</f>
        <v>0</v>
      </c>
      <c r="AX87" s="35">
        <f>IF(OR($A$1&lt;=Main!AJ$4,ISBLANK($N87)),0,Main!AJ82)</f>
        <v>0</v>
      </c>
      <c r="AY87" s="35">
        <f>IF(OR($A$1&lt;=Main!AK$4,ISBLANK($N87)),0,Main!AK82)</f>
        <v>0</v>
      </c>
      <c r="AZ87" s="35">
        <f>IF(OR($A$1&lt;=Main!AL$4,ISBLANK($N87)),0,Main!AL82)</f>
        <v>0</v>
      </c>
      <c r="BA87" s="35">
        <f>IF(OR($A$1&lt;=Main!AM$4,ISBLANK($N87)),0,Main!AM82)</f>
        <v>0</v>
      </c>
      <c r="BB87" s="35">
        <f>IF(OR($A$1&lt;=Main!AN$4,ISBLANK($N87)),0,Main!AN82)</f>
        <v>0</v>
      </c>
      <c r="BC87" s="35">
        <f>IF(OR($A$1&lt;=Main!AO$4,ISBLANK($N87)),0,Main!AO82)</f>
        <v>0</v>
      </c>
      <c r="BD87" s="35">
        <f>IF(OR($A$1&lt;=Main!AP$4,ISBLANK($N87)),0,Main!AP82)</f>
        <v>0</v>
      </c>
      <c r="BE87" s="35">
        <f>IF(OR($A$1&lt;=Main!AQ$4,ISBLANK($N87)),0,Main!AQ82)</f>
        <v>0</v>
      </c>
      <c r="BF87" s="35">
        <f>IF(OR($A$1&lt;=Main!AR$4,ISBLANK($N87)),0,Main!AR82)</f>
        <v>0</v>
      </c>
      <c r="BG87" s="35">
        <f>IF(OR($A$1&lt;=Main!AS$4,ISBLANK($N87)),0,Main!AS82)</f>
        <v>0</v>
      </c>
      <c r="BH87" s="35">
        <f>IF(OR($A$1&lt;=Main!AT$4,ISBLANK($N87)),0,Main!AT82)</f>
        <v>0</v>
      </c>
      <c r="BI87" s="35">
        <f>IF(OR($A$1&lt;=Main!AU$4,ISBLANK($N87)),0,Main!AU82)</f>
        <v>0</v>
      </c>
      <c r="BJ87" s="35">
        <f>IF(OR($A$1&lt;=Main!AV$4,ISBLANK($N87)),0,Main!AV82)</f>
        <v>0</v>
      </c>
    </row>
    <row r="88" spans="12:62">
      <c r="L88" s="146">
        <f>VLOOKUP($E29,Mask!$A$2:$C$102,$M$8,0)</f>
        <v>0</v>
      </c>
      <c r="M88" s="6">
        <f t="shared" si="6"/>
        <v>0</v>
      </c>
      <c r="N88" s="6" t="str">
        <f>Main!$A83&amp;Main!$B83</f>
        <v/>
      </c>
      <c r="O88" s="145">
        <f t="shared" si="7"/>
        <v>0</v>
      </c>
      <c r="P88" s="150">
        <f t="shared" si="8"/>
        <v>34</v>
      </c>
      <c r="Q88" s="150" t="str">
        <f ca="1">IF(Main!$AY83&lt;&gt;"#",$P88-Main!$AY83,"#")</f>
        <v>#</v>
      </c>
      <c r="R88" s="35">
        <f>Main!E83*Mask!G$12</f>
        <v>0</v>
      </c>
      <c r="S88" s="35">
        <f>Main!F83*Mask!H$12</f>
        <v>0</v>
      </c>
      <c r="T88" s="35">
        <f>Main!G83*Mask!I$12</f>
        <v>0</v>
      </c>
      <c r="U88" s="35">
        <f>Main!H83*Mask!J$12</f>
        <v>0</v>
      </c>
      <c r="V88" s="35">
        <f>Main!I83*Mask!K$12</f>
        <v>0</v>
      </c>
      <c r="W88" s="35">
        <f>Main!J83*Mask!L$12</f>
        <v>0</v>
      </c>
      <c r="X88" s="35">
        <f>Main!K83*Mask!M$12</f>
        <v>0</v>
      </c>
      <c r="Y88" s="35">
        <f>Main!L83*Mask!N$12</f>
        <v>0</v>
      </c>
      <c r="Z88" s="35">
        <f>Main!M83*Mask!O$12</f>
        <v>0</v>
      </c>
      <c r="AA88" s="35">
        <f>Main!N83*Mask!P$12</f>
        <v>0</v>
      </c>
      <c r="AB88" s="35">
        <f>Main!O83*Mask!Q$12</f>
        <v>0</v>
      </c>
      <c r="AC88" s="35">
        <f>Main!P83*Mask!R$12</f>
        <v>0</v>
      </c>
      <c r="AD88" s="35">
        <f>Main!Q83*Mask!S$12</f>
        <v>0</v>
      </c>
      <c r="AE88" s="35">
        <f>Main!R83*Mask!T$12</f>
        <v>0</v>
      </c>
      <c r="AF88" s="35">
        <f>Main!S83*Mask!U$12</f>
        <v>0</v>
      </c>
      <c r="AG88" s="35">
        <f>Main!T83*Mask!V$12</f>
        <v>0</v>
      </c>
      <c r="AH88" s="35">
        <f>Main!U83*Mask!W$12</f>
        <v>0</v>
      </c>
      <c r="AI88" s="35">
        <f>Main!V83*Mask!X$12</f>
        <v>0</v>
      </c>
      <c r="AJ88" s="35">
        <f>Main!W83*Mask!Y$12</f>
        <v>0</v>
      </c>
      <c r="AK88" s="35">
        <f>Main!X83*Mask!Z$12</f>
        <v>0</v>
      </c>
      <c r="AL88" s="35">
        <f>Main!Y83*Mask!AA$12</f>
        <v>0</v>
      </c>
      <c r="AM88" s="35">
        <f>Main!Z83*Mask!AB$12</f>
        <v>0</v>
      </c>
      <c r="AN88" s="35"/>
      <c r="AO88" s="35">
        <f>IF(OR($A$1&lt;=Main!AA$4,ISBLANK($N88)),0,Main!AA83)</f>
        <v>0</v>
      </c>
      <c r="AP88" s="35">
        <f>IF(OR($A$1&lt;=Main!AB$4,ISBLANK($N88)),0,Main!AB83)</f>
        <v>0</v>
      </c>
      <c r="AQ88" s="35">
        <f>IF(OR($A$1&lt;=Main!AC$4,ISBLANK($N88)),0,Main!AC83)</f>
        <v>0</v>
      </c>
      <c r="AR88" s="35">
        <f>IF(OR($A$1&lt;=Main!AD$4,ISBLANK($N88)),0,Main!AD83)</f>
        <v>0</v>
      </c>
      <c r="AS88" s="35">
        <f>IF(OR($A$1&lt;=Main!AE$4,ISBLANK($N88)),0,Main!AE83)</f>
        <v>0</v>
      </c>
      <c r="AT88" s="35">
        <f>IF(OR($A$1&lt;=Main!AF$4,ISBLANK($N88)),0,Main!AF83)</f>
        <v>0</v>
      </c>
      <c r="AU88" s="35">
        <f>IF(OR($A$1&lt;=Main!AG$4,ISBLANK($N88)),0,Main!AG83)</f>
        <v>0</v>
      </c>
      <c r="AV88" s="35">
        <f>IF(OR($A$1&lt;=Main!AH$4,ISBLANK($N88)),0,Main!AH83)</f>
        <v>0</v>
      </c>
      <c r="AW88" s="35">
        <f>IF(OR($A$1&lt;=Main!AI$4,ISBLANK($N88)),0,Main!AI83)</f>
        <v>0</v>
      </c>
      <c r="AX88" s="35">
        <f>IF(OR($A$1&lt;=Main!AJ$4,ISBLANK($N88)),0,Main!AJ83)</f>
        <v>0</v>
      </c>
      <c r="AY88" s="35">
        <f>IF(OR($A$1&lt;=Main!AK$4,ISBLANK($N88)),0,Main!AK83)</f>
        <v>0</v>
      </c>
      <c r="AZ88" s="35">
        <f>IF(OR($A$1&lt;=Main!AL$4,ISBLANK($N88)),0,Main!AL83)</f>
        <v>0</v>
      </c>
      <c r="BA88" s="35">
        <f>IF(OR($A$1&lt;=Main!AM$4,ISBLANK($N88)),0,Main!AM83)</f>
        <v>0</v>
      </c>
      <c r="BB88" s="35">
        <f>IF(OR($A$1&lt;=Main!AN$4,ISBLANK($N88)),0,Main!AN83)</f>
        <v>0</v>
      </c>
      <c r="BC88" s="35">
        <f>IF(OR($A$1&lt;=Main!AO$4,ISBLANK($N88)),0,Main!AO83)</f>
        <v>0</v>
      </c>
      <c r="BD88" s="35">
        <f>IF(OR($A$1&lt;=Main!AP$4,ISBLANK($N88)),0,Main!AP83)</f>
        <v>0</v>
      </c>
      <c r="BE88" s="35">
        <f>IF(OR($A$1&lt;=Main!AQ$4,ISBLANK($N88)),0,Main!AQ83)</f>
        <v>0</v>
      </c>
      <c r="BF88" s="35">
        <f>IF(OR($A$1&lt;=Main!AR$4,ISBLANK($N88)),0,Main!AR83)</f>
        <v>0</v>
      </c>
      <c r="BG88" s="35">
        <f>IF(OR($A$1&lt;=Main!AS$4,ISBLANK($N88)),0,Main!AS83)</f>
        <v>0</v>
      </c>
      <c r="BH88" s="35">
        <f>IF(OR($A$1&lt;=Main!AT$4,ISBLANK($N88)),0,Main!AT83)</f>
        <v>0</v>
      </c>
      <c r="BI88" s="35">
        <f>IF(OR($A$1&lt;=Main!AU$4,ISBLANK($N88)),0,Main!AU83)</f>
        <v>0</v>
      </c>
      <c r="BJ88" s="35">
        <f>IF(OR($A$1&lt;=Main!AV$4,ISBLANK($N88)),0,Main!AV83)</f>
        <v>0</v>
      </c>
    </row>
    <row r="89" spans="12:62">
      <c r="L89" s="146">
        <f>VLOOKUP($E30,Mask!$A$2:$C$102,$M$8,0)</f>
        <v>0</v>
      </c>
      <c r="M89" s="6">
        <f t="shared" si="6"/>
        <v>0</v>
      </c>
      <c r="N89" s="6" t="str">
        <f>Main!$A84&amp;Main!$B84</f>
        <v/>
      </c>
      <c r="O89" s="145">
        <f t="shared" si="7"/>
        <v>0</v>
      </c>
      <c r="P89" s="150">
        <f t="shared" si="8"/>
        <v>34</v>
      </c>
      <c r="Q89" s="150" t="str">
        <f ca="1">IF(Main!$AY84&lt;&gt;"#",$P89-Main!$AY84,"#")</f>
        <v>#</v>
      </c>
      <c r="R89" s="35">
        <f>Main!E84*Mask!G$12</f>
        <v>0</v>
      </c>
      <c r="S89" s="35">
        <f>Main!F84*Mask!H$12</f>
        <v>0</v>
      </c>
      <c r="T89" s="35">
        <f>Main!G84*Mask!I$12</f>
        <v>0</v>
      </c>
      <c r="U89" s="35">
        <f>Main!H84*Mask!J$12</f>
        <v>0</v>
      </c>
      <c r="V89" s="35">
        <f>Main!I84*Mask!K$12</f>
        <v>0</v>
      </c>
      <c r="W89" s="35">
        <f>Main!J84*Mask!L$12</f>
        <v>0</v>
      </c>
      <c r="X89" s="35">
        <f>Main!K84*Mask!M$12</f>
        <v>0</v>
      </c>
      <c r="Y89" s="35">
        <f>Main!L84*Mask!N$12</f>
        <v>0</v>
      </c>
      <c r="Z89" s="35">
        <f>Main!M84*Mask!O$12</f>
        <v>0</v>
      </c>
      <c r="AA89" s="35">
        <f>Main!N84*Mask!P$12</f>
        <v>0</v>
      </c>
      <c r="AB89" s="35">
        <f>Main!O84*Mask!Q$12</f>
        <v>0</v>
      </c>
      <c r="AC89" s="35">
        <f>Main!P84*Mask!R$12</f>
        <v>0</v>
      </c>
      <c r="AD89" s="35">
        <f>Main!Q84*Mask!S$12</f>
        <v>0</v>
      </c>
      <c r="AE89" s="35">
        <f>Main!R84*Mask!T$12</f>
        <v>0</v>
      </c>
      <c r="AF89" s="35">
        <f>Main!S84*Mask!U$12</f>
        <v>0</v>
      </c>
      <c r="AG89" s="35">
        <f>Main!T84*Mask!V$12</f>
        <v>0</v>
      </c>
      <c r="AH89" s="35">
        <f>Main!U84*Mask!W$12</f>
        <v>0</v>
      </c>
      <c r="AI89" s="35">
        <f>Main!V84*Mask!X$12</f>
        <v>0</v>
      </c>
      <c r="AJ89" s="35">
        <f>Main!W84*Mask!Y$12</f>
        <v>0</v>
      </c>
      <c r="AK89" s="35">
        <f>Main!X84*Mask!Z$12</f>
        <v>0</v>
      </c>
      <c r="AL89" s="35">
        <f>Main!Y84*Mask!AA$12</f>
        <v>0</v>
      </c>
      <c r="AM89" s="35">
        <f>Main!Z84*Mask!AB$12</f>
        <v>0</v>
      </c>
      <c r="AN89" s="35"/>
      <c r="AO89" s="35">
        <f>IF(OR($A$1&lt;=Main!AA$4,ISBLANK($N89)),0,Main!AA84)</f>
        <v>0</v>
      </c>
      <c r="AP89" s="35">
        <f>IF(OR($A$1&lt;=Main!AB$4,ISBLANK($N89)),0,Main!AB84)</f>
        <v>0</v>
      </c>
      <c r="AQ89" s="35">
        <f>IF(OR($A$1&lt;=Main!AC$4,ISBLANK($N89)),0,Main!AC84)</f>
        <v>0</v>
      </c>
      <c r="AR89" s="35">
        <f>IF(OR($A$1&lt;=Main!AD$4,ISBLANK($N89)),0,Main!AD84)</f>
        <v>0</v>
      </c>
      <c r="AS89" s="35">
        <f>IF(OR($A$1&lt;=Main!AE$4,ISBLANK($N89)),0,Main!AE84)</f>
        <v>0</v>
      </c>
      <c r="AT89" s="35">
        <f>IF(OR($A$1&lt;=Main!AF$4,ISBLANK($N89)),0,Main!AF84)</f>
        <v>0</v>
      </c>
      <c r="AU89" s="35">
        <f>IF(OR($A$1&lt;=Main!AG$4,ISBLANK($N89)),0,Main!AG84)</f>
        <v>0</v>
      </c>
      <c r="AV89" s="35">
        <f>IF(OR($A$1&lt;=Main!AH$4,ISBLANK($N89)),0,Main!AH84)</f>
        <v>0</v>
      </c>
      <c r="AW89" s="35">
        <f>IF(OR($A$1&lt;=Main!AI$4,ISBLANK($N89)),0,Main!AI84)</f>
        <v>0</v>
      </c>
      <c r="AX89" s="35">
        <f>IF(OR($A$1&lt;=Main!AJ$4,ISBLANK($N89)),0,Main!AJ84)</f>
        <v>0</v>
      </c>
      <c r="AY89" s="35">
        <f>IF(OR($A$1&lt;=Main!AK$4,ISBLANK($N89)),0,Main!AK84)</f>
        <v>0</v>
      </c>
      <c r="AZ89" s="35">
        <f>IF(OR($A$1&lt;=Main!AL$4,ISBLANK($N89)),0,Main!AL84)</f>
        <v>0</v>
      </c>
      <c r="BA89" s="35">
        <f>IF(OR($A$1&lt;=Main!AM$4,ISBLANK($N89)),0,Main!AM84)</f>
        <v>0</v>
      </c>
      <c r="BB89" s="35">
        <f>IF(OR($A$1&lt;=Main!AN$4,ISBLANK($N89)),0,Main!AN84)</f>
        <v>0</v>
      </c>
      <c r="BC89" s="35">
        <f>IF(OR($A$1&lt;=Main!AO$4,ISBLANK($N89)),0,Main!AO84)</f>
        <v>0</v>
      </c>
      <c r="BD89" s="35">
        <f>IF(OR($A$1&lt;=Main!AP$4,ISBLANK($N89)),0,Main!AP84)</f>
        <v>0</v>
      </c>
      <c r="BE89" s="35">
        <f>IF(OR($A$1&lt;=Main!AQ$4,ISBLANK($N89)),0,Main!AQ84)</f>
        <v>0</v>
      </c>
      <c r="BF89" s="35">
        <f>IF(OR($A$1&lt;=Main!AR$4,ISBLANK($N89)),0,Main!AR84)</f>
        <v>0</v>
      </c>
      <c r="BG89" s="35">
        <f>IF(OR($A$1&lt;=Main!AS$4,ISBLANK($N89)),0,Main!AS84)</f>
        <v>0</v>
      </c>
      <c r="BH89" s="35">
        <f>IF(OR($A$1&lt;=Main!AT$4,ISBLANK($N89)),0,Main!AT84)</f>
        <v>0</v>
      </c>
      <c r="BI89" s="35">
        <f>IF(OR($A$1&lt;=Main!AU$4,ISBLANK($N89)),0,Main!AU84)</f>
        <v>0</v>
      </c>
      <c r="BJ89" s="35">
        <f>IF(OR($A$1&lt;=Main!AV$4,ISBLANK($N89)),0,Main!AV84)</f>
        <v>0</v>
      </c>
    </row>
    <row r="90" spans="12:62">
      <c r="L90" s="146">
        <f>VLOOKUP($E31,Mask!$A$2:$C$102,$M$8,0)</f>
        <v>0</v>
      </c>
      <c r="M90" s="6">
        <f t="shared" si="6"/>
        <v>0</v>
      </c>
      <c r="N90" s="6" t="str">
        <f>Main!$A85&amp;Main!$B85</f>
        <v/>
      </c>
      <c r="O90" s="145">
        <f t="shared" si="7"/>
        <v>0</v>
      </c>
      <c r="P90" s="150">
        <f t="shared" si="8"/>
        <v>34</v>
      </c>
      <c r="Q90" s="150" t="str">
        <f ca="1">IF(Main!$AY85&lt;&gt;"#",$P90-Main!$AY85,"#")</f>
        <v>#</v>
      </c>
      <c r="R90" s="35">
        <f>Main!E85*Mask!G$12</f>
        <v>0</v>
      </c>
      <c r="S90" s="35">
        <f>Main!F85*Mask!H$12</f>
        <v>0</v>
      </c>
      <c r="T90" s="35">
        <f>Main!G85*Mask!I$12</f>
        <v>0</v>
      </c>
      <c r="U90" s="35">
        <f>Main!H85*Mask!J$12</f>
        <v>0</v>
      </c>
      <c r="V90" s="35">
        <f>Main!I85*Mask!K$12</f>
        <v>0</v>
      </c>
      <c r="W90" s="35">
        <f>Main!J85*Mask!L$12</f>
        <v>0</v>
      </c>
      <c r="X90" s="35">
        <f>Main!K85*Mask!M$12</f>
        <v>0</v>
      </c>
      <c r="Y90" s="35">
        <f>Main!L85*Mask!N$12</f>
        <v>0</v>
      </c>
      <c r="Z90" s="35">
        <f>Main!M85*Mask!O$12</f>
        <v>0</v>
      </c>
      <c r="AA90" s="35">
        <f>Main!N85*Mask!P$12</f>
        <v>0</v>
      </c>
      <c r="AB90" s="35">
        <f>Main!O85*Mask!Q$12</f>
        <v>0</v>
      </c>
      <c r="AC90" s="35">
        <f>Main!P85*Mask!R$12</f>
        <v>0</v>
      </c>
      <c r="AD90" s="35">
        <f>Main!Q85*Mask!S$12</f>
        <v>0</v>
      </c>
      <c r="AE90" s="35">
        <f>Main!R85*Mask!T$12</f>
        <v>0</v>
      </c>
      <c r="AF90" s="35">
        <f>Main!S85*Mask!U$12</f>
        <v>0</v>
      </c>
      <c r="AG90" s="35">
        <f>Main!T85*Mask!V$12</f>
        <v>0</v>
      </c>
      <c r="AH90" s="35">
        <f>Main!U85*Mask!W$12</f>
        <v>0</v>
      </c>
      <c r="AI90" s="35">
        <f>Main!V85*Mask!X$12</f>
        <v>0</v>
      </c>
      <c r="AJ90" s="35">
        <f>Main!W85*Mask!Y$12</f>
        <v>0</v>
      </c>
      <c r="AK90" s="35">
        <f>Main!X85*Mask!Z$12</f>
        <v>0</v>
      </c>
      <c r="AL90" s="35">
        <f>Main!Y85*Mask!AA$12</f>
        <v>0</v>
      </c>
      <c r="AM90" s="35">
        <f>Main!Z85*Mask!AB$12</f>
        <v>0</v>
      </c>
      <c r="AN90" s="35"/>
      <c r="AO90" s="35">
        <f>IF(OR($A$1&lt;=Main!AA$4,ISBLANK($N90)),0,Main!AA85)</f>
        <v>0</v>
      </c>
      <c r="AP90" s="35">
        <f>IF(OR($A$1&lt;=Main!AB$4,ISBLANK($N90)),0,Main!AB85)</f>
        <v>0</v>
      </c>
      <c r="AQ90" s="35">
        <f>IF(OR($A$1&lt;=Main!AC$4,ISBLANK($N90)),0,Main!AC85)</f>
        <v>0</v>
      </c>
      <c r="AR90" s="35">
        <f>IF(OR($A$1&lt;=Main!AD$4,ISBLANK($N90)),0,Main!AD85)</f>
        <v>0</v>
      </c>
      <c r="AS90" s="35">
        <f>IF(OR($A$1&lt;=Main!AE$4,ISBLANK($N90)),0,Main!AE85)</f>
        <v>0</v>
      </c>
      <c r="AT90" s="35">
        <f>IF(OR($A$1&lt;=Main!AF$4,ISBLANK($N90)),0,Main!AF85)</f>
        <v>0</v>
      </c>
      <c r="AU90" s="35">
        <f>IF(OR($A$1&lt;=Main!AG$4,ISBLANK($N90)),0,Main!AG85)</f>
        <v>0</v>
      </c>
      <c r="AV90" s="35">
        <f>IF(OR($A$1&lt;=Main!AH$4,ISBLANK($N90)),0,Main!AH85)</f>
        <v>0</v>
      </c>
      <c r="AW90" s="35">
        <f>IF(OR($A$1&lt;=Main!AI$4,ISBLANK($N90)),0,Main!AI85)</f>
        <v>0</v>
      </c>
      <c r="AX90" s="35">
        <f>IF(OR($A$1&lt;=Main!AJ$4,ISBLANK($N90)),0,Main!AJ85)</f>
        <v>0</v>
      </c>
      <c r="AY90" s="35">
        <f>IF(OR($A$1&lt;=Main!AK$4,ISBLANK($N90)),0,Main!AK85)</f>
        <v>0</v>
      </c>
      <c r="AZ90" s="35">
        <f>IF(OR($A$1&lt;=Main!AL$4,ISBLANK($N90)),0,Main!AL85)</f>
        <v>0</v>
      </c>
      <c r="BA90" s="35">
        <f>IF(OR($A$1&lt;=Main!AM$4,ISBLANK($N90)),0,Main!AM85)</f>
        <v>0</v>
      </c>
      <c r="BB90" s="35">
        <f>IF(OR($A$1&lt;=Main!AN$4,ISBLANK($N90)),0,Main!AN85)</f>
        <v>0</v>
      </c>
      <c r="BC90" s="35">
        <f>IF(OR($A$1&lt;=Main!AO$4,ISBLANK($N90)),0,Main!AO85)</f>
        <v>0</v>
      </c>
      <c r="BD90" s="35">
        <f>IF(OR($A$1&lt;=Main!AP$4,ISBLANK($N90)),0,Main!AP85)</f>
        <v>0</v>
      </c>
      <c r="BE90" s="35">
        <f>IF(OR($A$1&lt;=Main!AQ$4,ISBLANK($N90)),0,Main!AQ85)</f>
        <v>0</v>
      </c>
      <c r="BF90" s="35">
        <f>IF(OR($A$1&lt;=Main!AR$4,ISBLANK($N90)),0,Main!AR85)</f>
        <v>0</v>
      </c>
      <c r="BG90" s="35">
        <f>IF(OR($A$1&lt;=Main!AS$4,ISBLANK($N90)),0,Main!AS85)</f>
        <v>0</v>
      </c>
      <c r="BH90" s="35">
        <f>IF(OR($A$1&lt;=Main!AT$4,ISBLANK($N90)),0,Main!AT85)</f>
        <v>0</v>
      </c>
      <c r="BI90" s="35">
        <f>IF(OR($A$1&lt;=Main!AU$4,ISBLANK($N90)),0,Main!AU85)</f>
        <v>0</v>
      </c>
      <c r="BJ90" s="35">
        <f>IF(OR($A$1&lt;=Main!AV$4,ISBLANK($N90)),0,Main!AV85)</f>
        <v>0</v>
      </c>
    </row>
    <row r="91" spans="12:62">
      <c r="L91" s="146">
        <f>VLOOKUP($E32,Mask!$A$2:$C$102,$M$8,0)</f>
        <v>0</v>
      </c>
      <c r="M91" s="6">
        <f t="shared" si="6"/>
        <v>0</v>
      </c>
      <c r="N91" s="6" t="str">
        <f>Main!$A86&amp;Main!$B86</f>
        <v/>
      </c>
      <c r="O91" s="145">
        <f t="shared" si="7"/>
        <v>0</v>
      </c>
      <c r="P91" s="150">
        <f t="shared" si="8"/>
        <v>34</v>
      </c>
      <c r="Q91" s="150" t="str">
        <f ca="1">IF(Main!$AY86&lt;&gt;"#",$P91-Main!$AY86,"#")</f>
        <v>#</v>
      </c>
      <c r="R91" s="35">
        <f>Main!E86*Mask!G$12</f>
        <v>0</v>
      </c>
      <c r="S91" s="35">
        <f>Main!F86*Mask!H$12</f>
        <v>0</v>
      </c>
      <c r="T91" s="35">
        <f>Main!G86*Mask!I$12</f>
        <v>0</v>
      </c>
      <c r="U91" s="35">
        <f>Main!H86*Mask!J$12</f>
        <v>0</v>
      </c>
      <c r="V91" s="35">
        <f>Main!I86*Mask!K$12</f>
        <v>0</v>
      </c>
      <c r="W91" s="35">
        <f>Main!J86*Mask!L$12</f>
        <v>0</v>
      </c>
      <c r="X91" s="35">
        <f>Main!K86*Mask!M$12</f>
        <v>0</v>
      </c>
      <c r="Y91" s="35">
        <f>Main!L86*Mask!N$12</f>
        <v>0</v>
      </c>
      <c r="Z91" s="35">
        <f>Main!M86*Mask!O$12</f>
        <v>0</v>
      </c>
      <c r="AA91" s="35">
        <f>Main!N86*Mask!P$12</f>
        <v>0</v>
      </c>
      <c r="AB91" s="35">
        <f>Main!O86*Mask!Q$12</f>
        <v>0</v>
      </c>
      <c r="AC91" s="35">
        <f>Main!P86*Mask!R$12</f>
        <v>0</v>
      </c>
      <c r="AD91" s="35">
        <f>Main!Q86*Mask!S$12</f>
        <v>0</v>
      </c>
      <c r="AE91" s="35">
        <f>Main!R86*Mask!T$12</f>
        <v>0</v>
      </c>
      <c r="AF91" s="35">
        <f>Main!S86*Mask!U$12</f>
        <v>0</v>
      </c>
      <c r="AG91" s="35">
        <f>Main!T86*Mask!V$12</f>
        <v>0</v>
      </c>
      <c r="AH91" s="35">
        <f>Main!U86*Mask!W$12</f>
        <v>0</v>
      </c>
      <c r="AI91" s="35">
        <f>Main!V86*Mask!X$12</f>
        <v>0</v>
      </c>
      <c r="AJ91" s="35">
        <f>Main!W86*Mask!Y$12</f>
        <v>0</v>
      </c>
      <c r="AK91" s="35">
        <f>Main!X86*Mask!Z$12</f>
        <v>0</v>
      </c>
      <c r="AL91" s="35">
        <f>Main!Y86*Mask!AA$12</f>
        <v>0</v>
      </c>
      <c r="AM91" s="35">
        <f>Main!Z86*Mask!AB$12</f>
        <v>0</v>
      </c>
      <c r="AN91" s="35"/>
      <c r="AO91" s="35">
        <f>IF(OR($A$1&lt;=Main!AA$4,ISBLANK($N91)),0,Main!AA86)</f>
        <v>0</v>
      </c>
      <c r="AP91" s="35">
        <f>IF(OR($A$1&lt;=Main!AB$4,ISBLANK($N91)),0,Main!AB86)</f>
        <v>0</v>
      </c>
      <c r="AQ91" s="35">
        <f>IF(OR($A$1&lt;=Main!AC$4,ISBLANK($N91)),0,Main!AC86)</f>
        <v>0</v>
      </c>
      <c r="AR91" s="35">
        <f>IF(OR($A$1&lt;=Main!AD$4,ISBLANK($N91)),0,Main!AD86)</f>
        <v>0</v>
      </c>
      <c r="AS91" s="35">
        <f>IF(OR($A$1&lt;=Main!AE$4,ISBLANK($N91)),0,Main!AE86)</f>
        <v>0</v>
      </c>
      <c r="AT91" s="35">
        <f>IF(OR($A$1&lt;=Main!AF$4,ISBLANK($N91)),0,Main!AF86)</f>
        <v>0</v>
      </c>
      <c r="AU91" s="35">
        <f>IF(OR($A$1&lt;=Main!AG$4,ISBLANK($N91)),0,Main!AG86)</f>
        <v>0</v>
      </c>
      <c r="AV91" s="35">
        <f>IF(OR($A$1&lt;=Main!AH$4,ISBLANK($N91)),0,Main!AH86)</f>
        <v>0</v>
      </c>
      <c r="AW91" s="35">
        <f>IF(OR($A$1&lt;=Main!AI$4,ISBLANK($N91)),0,Main!AI86)</f>
        <v>0</v>
      </c>
      <c r="AX91" s="35">
        <f>IF(OR($A$1&lt;=Main!AJ$4,ISBLANK($N91)),0,Main!AJ86)</f>
        <v>0</v>
      </c>
      <c r="AY91" s="35">
        <f>IF(OR($A$1&lt;=Main!AK$4,ISBLANK($N91)),0,Main!AK86)</f>
        <v>0</v>
      </c>
      <c r="AZ91" s="35">
        <f>IF(OR($A$1&lt;=Main!AL$4,ISBLANK($N91)),0,Main!AL86)</f>
        <v>0</v>
      </c>
      <c r="BA91" s="35">
        <f>IF(OR($A$1&lt;=Main!AM$4,ISBLANK($N91)),0,Main!AM86)</f>
        <v>0</v>
      </c>
      <c r="BB91" s="35">
        <f>IF(OR($A$1&lt;=Main!AN$4,ISBLANK($N91)),0,Main!AN86)</f>
        <v>0</v>
      </c>
      <c r="BC91" s="35">
        <f>IF(OR($A$1&lt;=Main!AO$4,ISBLANK($N91)),0,Main!AO86)</f>
        <v>0</v>
      </c>
      <c r="BD91" s="35">
        <f>IF(OR($A$1&lt;=Main!AP$4,ISBLANK($N91)),0,Main!AP86)</f>
        <v>0</v>
      </c>
      <c r="BE91" s="35">
        <f>IF(OR($A$1&lt;=Main!AQ$4,ISBLANK($N91)),0,Main!AQ86)</f>
        <v>0</v>
      </c>
      <c r="BF91" s="35">
        <f>IF(OR($A$1&lt;=Main!AR$4,ISBLANK($N91)),0,Main!AR86)</f>
        <v>0</v>
      </c>
      <c r="BG91" s="35">
        <f>IF(OR($A$1&lt;=Main!AS$4,ISBLANK($N91)),0,Main!AS86)</f>
        <v>0</v>
      </c>
      <c r="BH91" s="35">
        <f>IF(OR($A$1&lt;=Main!AT$4,ISBLANK($N91)),0,Main!AT86)</f>
        <v>0</v>
      </c>
      <c r="BI91" s="35">
        <f>IF(OR($A$1&lt;=Main!AU$4,ISBLANK($N91)),0,Main!AU86)</f>
        <v>0</v>
      </c>
      <c r="BJ91" s="35">
        <f>IF(OR($A$1&lt;=Main!AV$4,ISBLANK($N91)),0,Main!AV86)</f>
        <v>0</v>
      </c>
    </row>
    <row r="92" spans="12:62">
      <c r="L92" s="146">
        <f>VLOOKUP($E33,Mask!$A$2:$C$102,$M$8,0)</f>
        <v>0</v>
      </c>
      <c r="M92" s="6">
        <f t="shared" si="6"/>
        <v>0</v>
      </c>
      <c r="N92" s="6" t="str">
        <f>Main!$A87&amp;Main!$B87</f>
        <v/>
      </c>
      <c r="O92" s="145">
        <f t="shared" si="7"/>
        <v>0</v>
      </c>
      <c r="P92" s="150">
        <f t="shared" si="8"/>
        <v>34</v>
      </c>
      <c r="Q92" s="150" t="str">
        <f ca="1">IF(Main!$AY87&lt;&gt;"#",$P92-Main!$AY87,"#")</f>
        <v>#</v>
      </c>
      <c r="R92" s="35">
        <f>Main!E87*Mask!G$12</f>
        <v>0</v>
      </c>
      <c r="S92" s="35">
        <f>Main!F87*Mask!H$12</f>
        <v>0</v>
      </c>
      <c r="T92" s="35">
        <f>Main!G87*Mask!I$12</f>
        <v>0</v>
      </c>
      <c r="U92" s="35">
        <f>Main!H87*Mask!J$12</f>
        <v>0</v>
      </c>
      <c r="V92" s="35">
        <f>Main!I87*Mask!K$12</f>
        <v>0</v>
      </c>
      <c r="W92" s="35">
        <f>Main!J87*Mask!L$12</f>
        <v>0</v>
      </c>
      <c r="X92" s="35">
        <f>Main!K87*Mask!M$12</f>
        <v>0</v>
      </c>
      <c r="Y92" s="35">
        <f>Main!L87*Mask!N$12</f>
        <v>0</v>
      </c>
      <c r="Z92" s="35">
        <f>Main!M87*Mask!O$12</f>
        <v>0</v>
      </c>
      <c r="AA92" s="35">
        <f>Main!N87*Mask!P$12</f>
        <v>0</v>
      </c>
      <c r="AB92" s="35">
        <f>Main!O87*Mask!Q$12</f>
        <v>0</v>
      </c>
      <c r="AC92" s="35">
        <f>Main!P87*Mask!R$12</f>
        <v>0</v>
      </c>
      <c r="AD92" s="35">
        <f>Main!Q87*Mask!S$12</f>
        <v>0</v>
      </c>
      <c r="AE92" s="35">
        <f>Main!R87*Mask!T$12</f>
        <v>0</v>
      </c>
      <c r="AF92" s="35">
        <f>Main!S87*Mask!U$12</f>
        <v>0</v>
      </c>
      <c r="AG92" s="35">
        <f>Main!T87*Mask!V$12</f>
        <v>0</v>
      </c>
      <c r="AH92" s="35">
        <f>Main!U87*Mask!W$12</f>
        <v>0</v>
      </c>
      <c r="AI92" s="35">
        <f>Main!V87*Mask!X$12</f>
        <v>0</v>
      </c>
      <c r="AJ92" s="35">
        <f>Main!W87*Mask!Y$12</f>
        <v>0</v>
      </c>
      <c r="AK92" s="35">
        <f>Main!X87*Mask!Z$12</f>
        <v>0</v>
      </c>
      <c r="AL92" s="35">
        <f>Main!Y87*Mask!AA$12</f>
        <v>0</v>
      </c>
      <c r="AM92" s="35">
        <f>Main!Z87*Mask!AB$12</f>
        <v>0</v>
      </c>
      <c r="AN92" s="35"/>
      <c r="AO92" s="35">
        <f>IF(OR($A$1&lt;=Main!AA$4,ISBLANK($N92)),0,Main!AA87)</f>
        <v>0</v>
      </c>
      <c r="AP92" s="35">
        <f>IF(OR($A$1&lt;=Main!AB$4,ISBLANK($N92)),0,Main!AB87)</f>
        <v>0</v>
      </c>
      <c r="AQ92" s="35">
        <f>IF(OR($A$1&lt;=Main!AC$4,ISBLANK($N92)),0,Main!AC87)</f>
        <v>0</v>
      </c>
      <c r="AR92" s="35">
        <f>IF(OR($A$1&lt;=Main!AD$4,ISBLANK($N92)),0,Main!AD87)</f>
        <v>0</v>
      </c>
      <c r="AS92" s="35">
        <f>IF(OR($A$1&lt;=Main!AE$4,ISBLANK($N92)),0,Main!AE87)</f>
        <v>0</v>
      </c>
      <c r="AT92" s="35">
        <f>IF(OR($A$1&lt;=Main!AF$4,ISBLANK($N92)),0,Main!AF87)</f>
        <v>0</v>
      </c>
      <c r="AU92" s="35">
        <f>IF(OR($A$1&lt;=Main!AG$4,ISBLANK($N92)),0,Main!AG87)</f>
        <v>0</v>
      </c>
      <c r="AV92" s="35">
        <f>IF(OR($A$1&lt;=Main!AH$4,ISBLANK($N92)),0,Main!AH87)</f>
        <v>0</v>
      </c>
      <c r="AW92" s="35">
        <f>IF(OR($A$1&lt;=Main!AI$4,ISBLANK($N92)),0,Main!AI87)</f>
        <v>0</v>
      </c>
      <c r="AX92" s="35">
        <f>IF(OR($A$1&lt;=Main!AJ$4,ISBLANK($N92)),0,Main!AJ87)</f>
        <v>0</v>
      </c>
      <c r="AY92" s="35">
        <f>IF(OR($A$1&lt;=Main!AK$4,ISBLANK($N92)),0,Main!AK87)</f>
        <v>0</v>
      </c>
      <c r="AZ92" s="35">
        <f>IF(OR($A$1&lt;=Main!AL$4,ISBLANK($N92)),0,Main!AL87)</f>
        <v>0</v>
      </c>
      <c r="BA92" s="35">
        <f>IF(OR($A$1&lt;=Main!AM$4,ISBLANK($N92)),0,Main!AM87)</f>
        <v>0</v>
      </c>
      <c r="BB92" s="35">
        <f>IF(OR($A$1&lt;=Main!AN$4,ISBLANK($N92)),0,Main!AN87)</f>
        <v>0</v>
      </c>
      <c r="BC92" s="35">
        <f>IF(OR($A$1&lt;=Main!AO$4,ISBLANK($N92)),0,Main!AO87)</f>
        <v>0</v>
      </c>
      <c r="BD92" s="35">
        <f>IF(OR($A$1&lt;=Main!AP$4,ISBLANK($N92)),0,Main!AP87)</f>
        <v>0</v>
      </c>
      <c r="BE92" s="35">
        <f>IF(OR($A$1&lt;=Main!AQ$4,ISBLANK($N92)),0,Main!AQ87)</f>
        <v>0</v>
      </c>
      <c r="BF92" s="35">
        <f>IF(OR($A$1&lt;=Main!AR$4,ISBLANK($N92)),0,Main!AR87)</f>
        <v>0</v>
      </c>
      <c r="BG92" s="35">
        <f>IF(OR($A$1&lt;=Main!AS$4,ISBLANK($N92)),0,Main!AS87)</f>
        <v>0</v>
      </c>
      <c r="BH92" s="35">
        <f>IF(OR($A$1&lt;=Main!AT$4,ISBLANK($N92)),0,Main!AT87)</f>
        <v>0</v>
      </c>
      <c r="BI92" s="35">
        <f>IF(OR($A$1&lt;=Main!AU$4,ISBLANK($N92)),0,Main!AU87)</f>
        <v>0</v>
      </c>
      <c r="BJ92" s="35">
        <f>IF(OR($A$1&lt;=Main!AV$4,ISBLANK($N92)),0,Main!AV87)</f>
        <v>0</v>
      </c>
    </row>
    <row r="93" spans="12:62">
      <c r="L93" s="146">
        <f>VLOOKUP($E34,Mask!$A$2:$C$102,$M$8,0)</f>
        <v>0</v>
      </c>
      <c r="M93" s="6">
        <f t="shared" si="6"/>
        <v>0</v>
      </c>
      <c r="N93" s="6" t="str">
        <f>Main!$A88&amp;Main!$B88</f>
        <v/>
      </c>
      <c r="O93" s="145">
        <f t="shared" si="7"/>
        <v>0</v>
      </c>
      <c r="P93" s="150">
        <f t="shared" si="8"/>
        <v>34</v>
      </c>
      <c r="Q93" s="150" t="str">
        <f ca="1">IF(Main!$AY88&lt;&gt;"#",$P93-Main!$AY88,"#")</f>
        <v>#</v>
      </c>
      <c r="R93" s="35">
        <f>Main!E88*Mask!G$12</f>
        <v>0</v>
      </c>
      <c r="S93" s="35">
        <f>Main!F88*Mask!H$12</f>
        <v>0</v>
      </c>
      <c r="T93" s="35">
        <f>Main!G88*Mask!I$12</f>
        <v>0</v>
      </c>
      <c r="U93" s="35">
        <f>Main!H88*Mask!J$12</f>
        <v>0</v>
      </c>
      <c r="V93" s="35">
        <f>Main!I88*Mask!K$12</f>
        <v>0</v>
      </c>
      <c r="W93" s="35">
        <f>Main!J88*Mask!L$12</f>
        <v>0</v>
      </c>
      <c r="X93" s="35">
        <f>Main!K88*Mask!M$12</f>
        <v>0</v>
      </c>
      <c r="Y93" s="35">
        <f>Main!L88*Mask!N$12</f>
        <v>0</v>
      </c>
      <c r="Z93" s="35">
        <f>Main!M88*Mask!O$12</f>
        <v>0</v>
      </c>
      <c r="AA93" s="35">
        <f>Main!N88*Mask!P$12</f>
        <v>0</v>
      </c>
      <c r="AB93" s="35">
        <f>Main!O88*Mask!Q$12</f>
        <v>0</v>
      </c>
      <c r="AC93" s="35">
        <f>Main!P88*Mask!R$12</f>
        <v>0</v>
      </c>
      <c r="AD93" s="35">
        <f>Main!Q88*Mask!S$12</f>
        <v>0</v>
      </c>
      <c r="AE93" s="35">
        <f>Main!R88*Mask!T$12</f>
        <v>0</v>
      </c>
      <c r="AF93" s="35">
        <f>Main!S88*Mask!U$12</f>
        <v>0</v>
      </c>
      <c r="AG93" s="35">
        <f>Main!T88*Mask!V$12</f>
        <v>0</v>
      </c>
      <c r="AH93" s="35">
        <f>Main!U88*Mask!W$12</f>
        <v>0</v>
      </c>
      <c r="AI93" s="35">
        <f>Main!V88*Mask!X$12</f>
        <v>0</v>
      </c>
      <c r="AJ93" s="35">
        <f>Main!W88*Mask!Y$12</f>
        <v>0</v>
      </c>
      <c r="AK93" s="35">
        <f>Main!X88*Mask!Z$12</f>
        <v>0</v>
      </c>
      <c r="AL93" s="35">
        <f>Main!Y88*Mask!AA$12</f>
        <v>0</v>
      </c>
      <c r="AM93" s="35">
        <f>Main!Z88*Mask!AB$12</f>
        <v>0</v>
      </c>
      <c r="AN93" s="35"/>
      <c r="AO93" s="35">
        <f>IF(OR($A$1&lt;=Main!AA$4,ISBLANK($N93)),0,Main!AA88)</f>
        <v>0</v>
      </c>
      <c r="AP93" s="35">
        <f>IF(OR($A$1&lt;=Main!AB$4,ISBLANK($N93)),0,Main!AB88)</f>
        <v>0</v>
      </c>
      <c r="AQ93" s="35">
        <f>IF(OR($A$1&lt;=Main!AC$4,ISBLANK($N93)),0,Main!AC88)</f>
        <v>0</v>
      </c>
      <c r="AR93" s="35">
        <f>IF(OR($A$1&lt;=Main!AD$4,ISBLANK($N93)),0,Main!AD88)</f>
        <v>0</v>
      </c>
      <c r="AS93" s="35">
        <f>IF(OR($A$1&lt;=Main!AE$4,ISBLANK($N93)),0,Main!AE88)</f>
        <v>0</v>
      </c>
      <c r="AT93" s="35">
        <f>IF(OR($A$1&lt;=Main!AF$4,ISBLANK($N93)),0,Main!AF88)</f>
        <v>0</v>
      </c>
      <c r="AU93" s="35">
        <f>IF(OR($A$1&lt;=Main!AG$4,ISBLANK($N93)),0,Main!AG88)</f>
        <v>0</v>
      </c>
      <c r="AV93" s="35">
        <f>IF(OR($A$1&lt;=Main!AH$4,ISBLANK($N93)),0,Main!AH88)</f>
        <v>0</v>
      </c>
      <c r="AW93" s="35">
        <f>IF(OR($A$1&lt;=Main!AI$4,ISBLANK($N93)),0,Main!AI88)</f>
        <v>0</v>
      </c>
      <c r="AX93" s="35">
        <f>IF(OR($A$1&lt;=Main!AJ$4,ISBLANK($N93)),0,Main!AJ88)</f>
        <v>0</v>
      </c>
      <c r="AY93" s="35">
        <f>IF(OR($A$1&lt;=Main!AK$4,ISBLANK($N93)),0,Main!AK88)</f>
        <v>0</v>
      </c>
      <c r="AZ93" s="35">
        <f>IF(OR($A$1&lt;=Main!AL$4,ISBLANK($N93)),0,Main!AL88)</f>
        <v>0</v>
      </c>
      <c r="BA93" s="35">
        <f>IF(OR($A$1&lt;=Main!AM$4,ISBLANK($N93)),0,Main!AM88)</f>
        <v>0</v>
      </c>
      <c r="BB93" s="35">
        <f>IF(OR($A$1&lt;=Main!AN$4,ISBLANK($N93)),0,Main!AN88)</f>
        <v>0</v>
      </c>
      <c r="BC93" s="35">
        <f>IF(OR($A$1&lt;=Main!AO$4,ISBLANK($N93)),0,Main!AO88)</f>
        <v>0</v>
      </c>
      <c r="BD93" s="35">
        <f>IF(OR($A$1&lt;=Main!AP$4,ISBLANK($N93)),0,Main!AP88)</f>
        <v>0</v>
      </c>
      <c r="BE93" s="35">
        <f>IF(OR($A$1&lt;=Main!AQ$4,ISBLANK($N93)),0,Main!AQ88)</f>
        <v>0</v>
      </c>
      <c r="BF93" s="35">
        <f>IF(OR($A$1&lt;=Main!AR$4,ISBLANK($N93)),0,Main!AR88)</f>
        <v>0</v>
      </c>
      <c r="BG93" s="35">
        <f>IF(OR($A$1&lt;=Main!AS$4,ISBLANK($N93)),0,Main!AS88)</f>
        <v>0</v>
      </c>
      <c r="BH93" s="35">
        <f>IF(OR($A$1&lt;=Main!AT$4,ISBLANK($N93)),0,Main!AT88)</f>
        <v>0</v>
      </c>
      <c r="BI93" s="35">
        <f>IF(OR($A$1&lt;=Main!AU$4,ISBLANK($N93)),0,Main!AU88)</f>
        <v>0</v>
      </c>
      <c r="BJ93" s="35">
        <f>IF(OR($A$1&lt;=Main!AV$4,ISBLANK($N93)),0,Main!AV88)</f>
        <v>0</v>
      </c>
    </row>
    <row r="94" spans="12:62">
      <c r="L94" s="146">
        <f>VLOOKUP($E35,Mask!$A$2:$C$102,$M$8,0)</f>
        <v>0</v>
      </c>
      <c r="M94" s="6">
        <f t="shared" si="6"/>
        <v>0</v>
      </c>
      <c r="N94" s="6" t="str">
        <f>Main!$A89&amp;Main!$B89</f>
        <v/>
      </c>
      <c r="O94" s="145">
        <f t="shared" si="7"/>
        <v>0</v>
      </c>
      <c r="P94" s="150">
        <f t="shared" si="8"/>
        <v>34</v>
      </c>
      <c r="Q94" s="150" t="str">
        <f ca="1">IF(Main!$AY89&lt;&gt;"#",$P94-Main!$AY89,"#")</f>
        <v>#</v>
      </c>
      <c r="R94" s="35">
        <f>Main!E89*Mask!G$12</f>
        <v>0</v>
      </c>
      <c r="S94" s="35">
        <f>Main!F89*Mask!H$12</f>
        <v>0</v>
      </c>
      <c r="T94" s="35">
        <f>Main!G89*Mask!I$12</f>
        <v>0</v>
      </c>
      <c r="U94" s="35">
        <f>Main!H89*Mask!J$12</f>
        <v>0</v>
      </c>
      <c r="V94" s="35">
        <f>Main!I89*Mask!K$12</f>
        <v>0</v>
      </c>
      <c r="W94" s="35">
        <f>Main!J89*Mask!L$12</f>
        <v>0</v>
      </c>
      <c r="X94" s="35">
        <f>Main!K89*Mask!M$12</f>
        <v>0</v>
      </c>
      <c r="Y94" s="35">
        <f>Main!L89*Mask!N$12</f>
        <v>0</v>
      </c>
      <c r="Z94" s="35">
        <f>Main!M89*Mask!O$12</f>
        <v>0</v>
      </c>
      <c r="AA94" s="35">
        <f>Main!N89*Mask!P$12</f>
        <v>0</v>
      </c>
      <c r="AB94" s="35">
        <f>Main!O89*Mask!Q$12</f>
        <v>0</v>
      </c>
      <c r="AC94" s="35">
        <f>Main!P89*Mask!R$12</f>
        <v>0</v>
      </c>
      <c r="AD94" s="35">
        <f>Main!Q89*Mask!S$12</f>
        <v>0</v>
      </c>
      <c r="AE94" s="35">
        <f>Main!R89*Mask!T$12</f>
        <v>0</v>
      </c>
      <c r="AF94" s="35">
        <f>Main!S89*Mask!U$12</f>
        <v>0</v>
      </c>
      <c r="AG94" s="35">
        <f>Main!T89*Mask!V$12</f>
        <v>0</v>
      </c>
      <c r="AH94" s="35">
        <f>Main!U89*Mask!W$12</f>
        <v>0</v>
      </c>
      <c r="AI94" s="35">
        <f>Main!V89*Mask!X$12</f>
        <v>0</v>
      </c>
      <c r="AJ94" s="35">
        <f>Main!W89*Mask!Y$12</f>
        <v>0</v>
      </c>
      <c r="AK94" s="35">
        <f>Main!X89*Mask!Z$12</f>
        <v>0</v>
      </c>
      <c r="AL94" s="35">
        <f>Main!Y89*Mask!AA$12</f>
        <v>0</v>
      </c>
      <c r="AM94" s="35">
        <f>Main!Z89*Mask!AB$12</f>
        <v>0</v>
      </c>
      <c r="AN94" s="35"/>
      <c r="AO94" s="35">
        <f>IF(OR($A$1&lt;=Main!AA$4,ISBLANK($N94)),0,Main!AA89)</f>
        <v>0</v>
      </c>
      <c r="AP94" s="35">
        <f>IF(OR($A$1&lt;=Main!AB$4,ISBLANK($N94)),0,Main!AB89)</f>
        <v>0</v>
      </c>
      <c r="AQ94" s="35">
        <f>IF(OR($A$1&lt;=Main!AC$4,ISBLANK($N94)),0,Main!AC89)</f>
        <v>0</v>
      </c>
      <c r="AR94" s="35">
        <f>IF(OR($A$1&lt;=Main!AD$4,ISBLANK($N94)),0,Main!AD89)</f>
        <v>0</v>
      </c>
      <c r="AS94" s="35">
        <f>IF(OR($A$1&lt;=Main!AE$4,ISBLANK($N94)),0,Main!AE89)</f>
        <v>0</v>
      </c>
      <c r="AT94" s="35">
        <f>IF(OR($A$1&lt;=Main!AF$4,ISBLANK($N94)),0,Main!AF89)</f>
        <v>0</v>
      </c>
      <c r="AU94" s="35">
        <f>IF(OR($A$1&lt;=Main!AG$4,ISBLANK($N94)),0,Main!AG89)</f>
        <v>0</v>
      </c>
      <c r="AV94" s="35">
        <f>IF(OR($A$1&lt;=Main!AH$4,ISBLANK($N94)),0,Main!AH89)</f>
        <v>0</v>
      </c>
      <c r="AW94" s="35">
        <f>IF(OR($A$1&lt;=Main!AI$4,ISBLANK($N94)),0,Main!AI89)</f>
        <v>0</v>
      </c>
      <c r="AX94" s="35">
        <f>IF(OR($A$1&lt;=Main!AJ$4,ISBLANK($N94)),0,Main!AJ89)</f>
        <v>0</v>
      </c>
      <c r="AY94" s="35">
        <f>IF(OR($A$1&lt;=Main!AK$4,ISBLANK($N94)),0,Main!AK89)</f>
        <v>0</v>
      </c>
      <c r="AZ94" s="35">
        <f>IF(OR($A$1&lt;=Main!AL$4,ISBLANK($N94)),0,Main!AL89)</f>
        <v>0</v>
      </c>
      <c r="BA94" s="35">
        <f>IF(OR($A$1&lt;=Main!AM$4,ISBLANK($N94)),0,Main!AM89)</f>
        <v>0</v>
      </c>
      <c r="BB94" s="35">
        <f>IF(OR($A$1&lt;=Main!AN$4,ISBLANK($N94)),0,Main!AN89)</f>
        <v>0</v>
      </c>
      <c r="BC94" s="35">
        <f>IF(OR($A$1&lt;=Main!AO$4,ISBLANK($N94)),0,Main!AO89)</f>
        <v>0</v>
      </c>
      <c r="BD94" s="35">
        <f>IF(OR($A$1&lt;=Main!AP$4,ISBLANK($N94)),0,Main!AP89)</f>
        <v>0</v>
      </c>
      <c r="BE94" s="35">
        <f>IF(OR($A$1&lt;=Main!AQ$4,ISBLANK($N94)),0,Main!AQ89)</f>
        <v>0</v>
      </c>
      <c r="BF94" s="35">
        <f>IF(OR($A$1&lt;=Main!AR$4,ISBLANK($N94)),0,Main!AR89)</f>
        <v>0</v>
      </c>
      <c r="BG94" s="35">
        <f>IF(OR($A$1&lt;=Main!AS$4,ISBLANK($N94)),0,Main!AS89)</f>
        <v>0</v>
      </c>
      <c r="BH94" s="35">
        <f>IF(OR($A$1&lt;=Main!AT$4,ISBLANK($N94)),0,Main!AT89)</f>
        <v>0</v>
      </c>
      <c r="BI94" s="35">
        <f>IF(OR($A$1&lt;=Main!AU$4,ISBLANK($N94)),0,Main!AU89)</f>
        <v>0</v>
      </c>
      <c r="BJ94" s="35">
        <f>IF(OR($A$1&lt;=Main!AV$4,ISBLANK($N94)),0,Main!AV89)</f>
        <v>0</v>
      </c>
    </row>
    <row r="95" spans="12:62">
      <c r="L95" s="146">
        <f>VLOOKUP($E36,Mask!$A$2:$C$102,$M$8,0)</f>
        <v>0</v>
      </c>
      <c r="M95" s="6">
        <f t="shared" si="6"/>
        <v>0</v>
      </c>
      <c r="N95" s="6" t="str">
        <f>Main!$A90&amp;Main!$B90</f>
        <v/>
      </c>
      <c r="O95" s="145">
        <f t="shared" si="7"/>
        <v>0</v>
      </c>
      <c r="P95" s="150">
        <f t="shared" si="8"/>
        <v>34</v>
      </c>
      <c r="Q95" s="150" t="str">
        <f ca="1">IF(Main!$AY90&lt;&gt;"#",$P95-Main!$AY90,"#")</f>
        <v>#</v>
      </c>
      <c r="R95" s="35">
        <f>Main!E90*Mask!G$12</f>
        <v>0</v>
      </c>
      <c r="S95" s="35">
        <f>Main!F90*Mask!H$12</f>
        <v>0</v>
      </c>
      <c r="T95" s="35">
        <f>Main!G90*Mask!I$12</f>
        <v>0</v>
      </c>
      <c r="U95" s="35">
        <f>Main!H90*Mask!J$12</f>
        <v>0</v>
      </c>
      <c r="V95" s="35">
        <f>Main!I90*Mask!K$12</f>
        <v>0</v>
      </c>
      <c r="W95" s="35">
        <f>Main!J90*Mask!L$12</f>
        <v>0</v>
      </c>
      <c r="X95" s="35">
        <f>Main!K90*Mask!M$12</f>
        <v>0</v>
      </c>
      <c r="Y95" s="35">
        <f>Main!L90*Mask!N$12</f>
        <v>0</v>
      </c>
      <c r="Z95" s="35">
        <f>Main!M90*Mask!O$12</f>
        <v>0</v>
      </c>
      <c r="AA95" s="35">
        <f>Main!N90*Mask!P$12</f>
        <v>0</v>
      </c>
      <c r="AB95" s="35">
        <f>Main!O90*Mask!Q$12</f>
        <v>0</v>
      </c>
      <c r="AC95" s="35">
        <f>Main!P90*Mask!R$12</f>
        <v>0</v>
      </c>
      <c r="AD95" s="35">
        <f>Main!Q90*Mask!S$12</f>
        <v>0</v>
      </c>
      <c r="AE95" s="35">
        <f>Main!R90*Mask!T$12</f>
        <v>0</v>
      </c>
      <c r="AF95" s="35">
        <f>Main!S90*Mask!U$12</f>
        <v>0</v>
      </c>
      <c r="AG95" s="35">
        <f>Main!T90*Mask!V$12</f>
        <v>0</v>
      </c>
      <c r="AH95" s="35">
        <f>Main!U90*Mask!W$12</f>
        <v>0</v>
      </c>
      <c r="AI95" s="35">
        <f>Main!V90*Mask!X$12</f>
        <v>0</v>
      </c>
      <c r="AJ95" s="35">
        <f>Main!W90*Mask!Y$12</f>
        <v>0</v>
      </c>
      <c r="AK95" s="35">
        <f>Main!X90*Mask!Z$12</f>
        <v>0</v>
      </c>
      <c r="AL95" s="35">
        <f>Main!Y90*Mask!AA$12</f>
        <v>0</v>
      </c>
      <c r="AM95" s="35">
        <f>Main!Z90*Mask!AB$12</f>
        <v>0</v>
      </c>
      <c r="AN95" s="35"/>
      <c r="AO95" s="35">
        <f>IF(OR($A$1&lt;=Main!AA$4,ISBLANK($N95)),0,Main!AA90)</f>
        <v>0</v>
      </c>
      <c r="AP95" s="35">
        <f>IF(OR($A$1&lt;=Main!AB$4,ISBLANK($N95)),0,Main!AB90)</f>
        <v>0</v>
      </c>
      <c r="AQ95" s="35">
        <f>IF(OR($A$1&lt;=Main!AC$4,ISBLANK($N95)),0,Main!AC90)</f>
        <v>0</v>
      </c>
      <c r="AR95" s="35">
        <f>IF(OR($A$1&lt;=Main!AD$4,ISBLANK($N95)),0,Main!AD90)</f>
        <v>0</v>
      </c>
      <c r="AS95" s="35">
        <f>IF(OR($A$1&lt;=Main!AE$4,ISBLANK($N95)),0,Main!AE90)</f>
        <v>0</v>
      </c>
      <c r="AT95" s="35">
        <f>IF(OR($A$1&lt;=Main!AF$4,ISBLANK($N95)),0,Main!AF90)</f>
        <v>0</v>
      </c>
      <c r="AU95" s="35">
        <f>IF(OR($A$1&lt;=Main!AG$4,ISBLANK($N95)),0,Main!AG90)</f>
        <v>0</v>
      </c>
      <c r="AV95" s="35">
        <f>IF(OR($A$1&lt;=Main!AH$4,ISBLANK($N95)),0,Main!AH90)</f>
        <v>0</v>
      </c>
      <c r="AW95" s="35">
        <f>IF(OR($A$1&lt;=Main!AI$4,ISBLANK($N95)),0,Main!AI90)</f>
        <v>0</v>
      </c>
      <c r="AX95" s="35">
        <f>IF(OR($A$1&lt;=Main!AJ$4,ISBLANK($N95)),0,Main!AJ90)</f>
        <v>0</v>
      </c>
      <c r="AY95" s="35">
        <f>IF(OR($A$1&lt;=Main!AK$4,ISBLANK($N95)),0,Main!AK90)</f>
        <v>0</v>
      </c>
      <c r="AZ95" s="35">
        <f>IF(OR($A$1&lt;=Main!AL$4,ISBLANK($N95)),0,Main!AL90)</f>
        <v>0</v>
      </c>
      <c r="BA95" s="35">
        <f>IF(OR($A$1&lt;=Main!AM$4,ISBLANK($N95)),0,Main!AM90)</f>
        <v>0</v>
      </c>
      <c r="BB95" s="35">
        <f>IF(OR($A$1&lt;=Main!AN$4,ISBLANK($N95)),0,Main!AN90)</f>
        <v>0</v>
      </c>
      <c r="BC95" s="35">
        <f>IF(OR($A$1&lt;=Main!AO$4,ISBLANK($N95)),0,Main!AO90)</f>
        <v>0</v>
      </c>
      <c r="BD95" s="35">
        <f>IF(OR($A$1&lt;=Main!AP$4,ISBLANK($N95)),0,Main!AP90)</f>
        <v>0</v>
      </c>
      <c r="BE95" s="35">
        <f>IF(OR($A$1&lt;=Main!AQ$4,ISBLANK($N95)),0,Main!AQ90)</f>
        <v>0</v>
      </c>
      <c r="BF95" s="35">
        <f>IF(OR($A$1&lt;=Main!AR$4,ISBLANK($N95)),0,Main!AR90)</f>
        <v>0</v>
      </c>
      <c r="BG95" s="35">
        <f>IF(OR($A$1&lt;=Main!AS$4,ISBLANK($N95)),0,Main!AS90)</f>
        <v>0</v>
      </c>
      <c r="BH95" s="35">
        <f>IF(OR($A$1&lt;=Main!AT$4,ISBLANK($N95)),0,Main!AT90)</f>
        <v>0</v>
      </c>
      <c r="BI95" s="35">
        <f>IF(OR($A$1&lt;=Main!AU$4,ISBLANK($N95)),0,Main!AU90)</f>
        <v>0</v>
      </c>
      <c r="BJ95" s="35">
        <f>IF(OR($A$1&lt;=Main!AV$4,ISBLANK($N95)),0,Main!AV90)</f>
        <v>0</v>
      </c>
    </row>
    <row r="96" spans="12:62">
      <c r="L96" s="146">
        <f>VLOOKUP($E37,Mask!$A$2:$C$102,$M$8,0)</f>
        <v>0</v>
      </c>
      <c r="M96" s="6">
        <f t="shared" si="6"/>
        <v>0</v>
      </c>
      <c r="N96" s="6" t="str">
        <f>Main!$A91&amp;Main!$B91</f>
        <v/>
      </c>
      <c r="O96" s="145">
        <f t="shared" si="7"/>
        <v>0</v>
      </c>
      <c r="P96" s="150">
        <f t="shared" si="8"/>
        <v>34</v>
      </c>
      <c r="Q96" s="150" t="str">
        <f ca="1">IF(Main!$AY91&lt;&gt;"#",$P96-Main!$AY91,"#")</f>
        <v>#</v>
      </c>
      <c r="R96" s="35">
        <f>Main!E91*Mask!G$12</f>
        <v>0</v>
      </c>
      <c r="S96" s="35">
        <f>Main!F91*Mask!H$12</f>
        <v>0</v>
      </c>
      <c r="T96" s="35">
        <f>Main!G91*Mask!I$12</f>
        <v>0</v>
      </c>
      <c r="U96" s="35">
        <f>Main!H91*Mask!J$12</f>
        <v>0</v>
      </c>
      <c r="V96" s="35">
        <f>Main!I91*Mask!K$12</f>
        <v>0</v>
      </c>
      <c r="W96" s="35">
        <f>Main!J91*Mask!L$12</f>
        <v>0</v>
      </c>
      <c r="X96" s="35">
        <f>Main!K91*Mask!M$12</f>
        <v>0</v>
      </c>
      <c r="Y96" s="35">
        <f>Main!L91*Mask!N$12</f>
        <v>0</v>
      </c>
      <c r="Z96" s="35">
        <f>Main!M91*Mask!O$12</f>
        <v>0</v>
      </c>
      <c r="AA96" s="35">
        <f>Main!N91*Mask!P$12</f>
        <v>0</v>
      </c>
      <c r="AB96" s="35">
        <f>Main!O91*Mask!Q$12</f>
        <v>0</v>
      </c>
      <c r="AC96" s="35">
        <f>Main!P91*Mask!R$12</f>
        <v>0</v>
      </c>
      <c r="AD96" s="35">
        <f>Main!Q91*Mask!S$12</f>
        <v>0</v>
      </c>
      <c r="AE96" s="35">
        <f>Main!R91*Mask!T$12</f>
        <v>0</v>
      </c>
      <c r="AF96" s="35">
        <f>Main!S91*Mask!U$12</f>
        <v>0</v>
      </c>
      <c r="AG96" s="35">
        <f>Main!T91*Mask!V$12</f>
        <v>0</v>
      </c>
      <c r="AH96" s="35">
        <f>Main!U91*Mask!W$12</f>
        <v>0</v>
      </c>
      <c r="AI96" s="35">
        <f>Main!V91*Mask!X$12</f>
        <v>0</v>
      </c>
      <c r="AJ96" s="35">
        <f>Main!W91*Mask!Y$12</f>
        <v>0</v>
      </c>
      <c r="AK96" s="35">
        <f>Main!X91*Mask!Z$12</f>
        <v>0</v>
      </c>
      <c r="AL96" s="35">
        <f>Main!Y91*Mask!AA$12</f>
        <v>0</v>
      </c>
      <c r="AM96" s="35">
        <f>Main!Z91*Mask!AB$12</f>
        <v>0</v>
      </c>
      <c r="AN96" s="35"/>
      <c r="AO96" s="35">
        <f>IF(OR($A$1&lt;=Main!AA$4,ISBLANK($N96)),0,Main!AA91)</f>
        <v>0</v>
      </c>
      <c r="AP96" s="35">
        <f>IF(OR($A$1&lt;=Main!AB$4,ISBLANK($N96)),0,Main!AB91)</f>
        <v>0</v>
      </c>
      <c r="AQ96" s="35">
        <f>IF(OR($A$1&lt;=Main!AC$4,ISBLANK($N96)),0,Main!AC91)</f>
        <v>0</v>
      </c>
      <c r="AR96" s="35">
        <f>IF(OR($A$1&lt;=Main!AD$4,ISBLANK($N96)),0,Main!AD91)</f>
        <v>0</v>
      </c>
      <c r="AS96" s="35">
        <f>IF(OR($A$1&lt;=Main!AE$4,ISBLANK($N96)),0,Main!AE91)</f>
        <v>0</v>
      </c>
      <c r="AT96" s="35">
        <f>IF(OR($A$1&lt;=Main!AF$4,ISBLANK($N96)),0,Main!AF91)</f>
        <v>0</v>
      </c>
      <c r="AU96" s="35">
        <f>IF(OR($A$1&lt;=Main!AG$4,ISBLANK($N96)),0,Main!AG91)</f>
        <v>0</v>
      </c>
      <c r="AV96" s="35">
        <f>IF(OR($A$1&lt;=Main!AH$4,ISBLANK($N96)),0,Main!AH91)</f>
        <v>0</v>
      </c>
      <c r="AW96" s="35">
        <f>IF(OR($A$1&lt;=Main!AI$4,ISBLANK($N96)),0,Main!AI91)</f>
        <v>0</v>
      </c>
      <c r="AX96" s="35">
        <f>IF(OR($A$1&lt;=Main!AJ$4,ISBLANK($N96)),0,Main!AJ91)</f>
        <v>0</v>
      </c>
      <c r="AY96" s="35">
        <f>IF(OR($A$1&lt;=Main!AK$4,ISBLANK($N96)),0,Main!AK91)</f>
        <v>0</v>
      </c>
      <c r="AZ96" s="35">
        <f>IF(OR($A$1&lt;=Main!AL$4,ISBLANK($N96)),0,Main!AL91)</f>
        <v>0</v>
      </c>
      <c r="BA96" s="35">
        <f>IF(OR($A$1&lt;=Main!AM$4,ISBLANK($N96)),0,Main!AM91)</f>
        <v>0</v>
      </c>
      <c r="BB96" s="35">
        <f>IF(OR($A$1&lt;=Main!AN$4,ISBLANK($N96)),0,Main!AN91)</f>
        <v>0</v>
      </c>
      <c r="BC96" s="35">
        <f>IF(OR($A$1&lt;=Main!AO$4,ISBLANK($N96)),0,Main!AO91)</f>
        <v>0</v>
      </c>
      <c r="BD96" s="35">
        <f>IF(OR($A$1&lt;=Main!AP$4,ISBLANK($N96)),0,Main!AP91)</f>
        <v>0</v>
      </c>
      <c r="BE96" s="35">
        <f>IF(OR($A$1&lt;=Main!AQ$4,ISBLANK($N96)),0,Main!AQ91)</f>
        <v>0</v>
      </c>
      <c r="BF96" s="35">
        <f>IF(OR($A$1&lt;=Main!AR$4,ISBLANK($N96)),0,Main!AR91)</f>
        <v>0</v>
      </c>
      <c r="BG96" s="35">
        <f>IF(OR($A$1&lt;=Main!AS$4,ISBLANK($N96)),0,Main!AS91)</f>
        <v>0</v>
      </c>
      <c r="BH96" s="35">
        <f>IF(OR($A$1&lt;=Main!AT$4,ISBLANK($N96)),0,Main!AT91)</f>
        <v>0</v>
      </c>
      <c r="BI96" s="35">
        <f>IF(OR($A$1&lt;=Main!AU$4,ISBLANK($N96)),0,Main!AU91)</f>
        <v>0</v>
      </c>
      <c r="BJ96" s="35">
        <f>IF(OR($A$1&lt;=Main!AV$4,ISBLANK($N96)),0,Main!AV91)</f>
        <v>0</v>
      </c>
    </row>
    <row r="97" spans="12:62">
      <c r="L97" s="146">
        <f>VLOOKUP($E38,Mask!$A$2:$C$102,$M$8,0)</f>
        <v>0</v>
      </c>
      <c r="M97" s="6">
        <f t="shared" si="6"/>
        <v>0</v>
      </c>
      <c r="N97" s="6" t="str">
        <f>Main!$A92&amp;Main!$B92</f>
        <v/>
      </c>
      <c r="O97" s="145">
        <f t="shared" si="7"/>
        <v>0</v>
      </c>
      <c r="P97" s="150">
        <f t="shared" si="8"/>
        <v>34</v>
      </c>
      <c r="Q97" s="150" t="str">
        <f ca="1">IF(Main!$AY92&lt;&gt;"#",$P97-Main!$AY92,"#")</f>
        <v>#</v>
      </c>
      <c r="R97" s="35">
        <f>Main!E92*Mask!G$12</f>
        <v>0</v>
      </c>
      <c r="S97" s="35">
        <f>Main!F92*Mask!H$12</f>
        <v>0</v>
      </c>
      <c r="T97" s="35">
        <f>Main!G92*Mask!I$12</f>
        <v>0</v>
      </c>
      <c r="U97" s="35">
        <f>Main!H92*Mask!J$12</f>
        <v>0</v>
      </c>
      <c r="V97" s="35">
        <f>Main!I92*Mask!K$12</f>
        <v>0</v>
      </c>
      <c r="W97" s="35">
        <f>Main!J92*Mask!L$12</f>
        <v>0</v>
      </c>
      <c r="X97" s="35">
        <f>Main!K92*Mask!M$12</f>
        <v>0</v>
      </c>
      <c r="Y97" s="35">
        <f>Main!L92*Mask!N$12</f>
        <v>0</v>
      </c>
      <c r="Z97" s="35">
        <f>Main!M92*Mask!O$12</f>
        <v>0</v>
      </c>
      <c r="AA97" s="35">
        <f>Main!N92*Mask!P$12</f>
        <v>0</v>
      </c>
      <c r="AB97" s="35">
        <f>Main!O92*Mask!Q$12</f>
        <v>0</v>
      </c>
      <c r="AC97" s="35">
        <f>Main!P92*Mask!R$12</f>
        <v>0</v>
      </c>
      <c r="AD97" s="35">
        <f>Main!Q92*Mask!S$12</f>
        <v>0</v>
      </c>
      <c r="AE97" s="35">
        <f>Main!R92*Mask!T$12</f>
        <v>0</v>
      </c>
      <c r="AF97" s="35">
        <f>Main!S92*Mask!U$12</f>
        <v>0</v>
      </c>
      <c r="AG97" s="35">
        <f>Main!T92*Mask!V$12</f>
        <v>0</v>
      </c>
      <c r="AH97" s="35">
        <f>Main!U92*Mask!W$12</f>
        <v>0</v>
      </c>
      <c r="AI97" s="35">
        <f>Main!V92*Mask!X$12</f>
        <v>0</v>
      </c>
      <c r="AJ97" s="35">
        <f>Main!W92*Mask!Y$12</f>
        <v>0</v>
      </c>
      <c r="AK97" s="35">
        <f>Main!X92*Mask!Z$12</f>
        <v>0</v>
      </c>
      <c r="AL97" s="35">
        <f>Main!Y92*Mask!AA$12</f>
        <v>0</v>
      </c>
      <c r="AM97" s="35">
        <f>Main!Z92*Mask!AB$12</f>
        <v>0</v>
      </c>
      <c r="AN97" s="35"/>
      <c r="AO97" s="35">
        <f>IF(OR($A$1&lt;=Main!AA$4,ISBLANK($N97)),0,Main!AA92)</f>
        <v>0</v>
      </c>
      <c r="AP97" s="35">
        <f>IF(OR($A$1&lt;=Main!AB$4,ISBLANK($N97)),0,Main!AB92)</f>
        <v>0</v>
      </c>
      <c r="AQ97" s="35">
        <f>IF(OR($A$1&lt;=Main!AC$4,ISBLANK($N97)),0,Main!AC92)</f>
        <v>0</v>
      </c>
      <c r="AR97" s="35">
        <f>IF(OR($A$1&lt;=Main!AD$4,ISBLANK($N97)),0,Main!AD92)</f>
        <v>0</v>
      </c>
      <c r="AS97" s="35">
        <f>IF(OR($A$1&lt;=Main!AE$4,ISBLANK($N97)),0,Main!AE92)</f>
        <v>0</v>
      </c>
      <c r="AT97" s="35">
        <f>IF(OR($A$1&lt;=Main!AF$4,ISBLANK($N97)),0,Main!AF92)</f>
        <v>0</v>
      </c>
      <c r="AU97" s="35">
        <f>IF(OR($A$1&lt;=Main!AG$4,ISBLANK($N97)),0,Main!AG92)</f>
        <v>0</v>
      </c>
      <c r="AV97" s="35">
        <f>IF(OR($A$1&lt;=Main!AH$4,ISBLANK($N97)),0,Main!AH92)</f>
        <v>0</v>
      </c>
      <c r="AW97" s="35">
        <f>IF(OR($A$1&lt;=Main!AI$4,ISBLANK($N97)),0,Main!AI92)</f>
        <v>0</v>
      </c>
      <c r="AX97" s="35">
        <f>IF(OR($A$1&lt;=Main!AJ$4,ISBLANK($N97)),0,Main!AJ92)</f>
        <v>0</v>
      </c>
      <c r="AY97" s="35">
        <f>IF(OR($A$1&lt;=Main!AK$4,ISBLANK($N97)),0,Main!AK92)</f>
        <v>0</v>
      </c>
      <c r="AZ97" s="35">
        <f>IF(OR($A$1&lt;=Main!AL$4,ISBLANK($N97)),0,Main!AL92)</f>
        <v>0</v>
      </c>
      <c r="BA97" s="35">
        <f>IF(OR($A$1&lt;=Main!AM$4,ISBLANK($N97)),0,Main!AM92)</f>
        <v>0</v>
      </c>
      <c r="BB97" s="35">
        <f>IF(OR($A$1&lt;=Main!AN$4,ISBLANK($N97)),0,Main!AN92)</f>
        <v>0</v>
      </c>
      <c r="BC97" s="35">
        <f>IF(OR($A$1&lt;=Main!AO$4,ISBLANK($N97)),0,Main!AO92)</f>
        <v>0</v>
      </c>
      <c r="BD97" s="35">
        <f>IF(OR($A$1&lt;=Main!AP$4,ISBLANK($N97)),0,Main!AP92)</f>
        <v>0</v>
      </c>
      <c r="BE97" s="35">
        <f>IF(OR($A$1&lt;=Main!AQ$4,ISBLANK($N97)),0,Main!AQ92)</f>
        <v>0</v>
      </c>
      <c r="BF97" s="35">
        <f>IF(OR($A$1&lt;=Main!AR$4,ISBLANK($N97)),0,Main!AR92)</f>
        <v>0</v>
      </c>
      <c r="BG97" s="35">
        <f>IF(OR($A$1&lt;=Main!AS$4,ISBLANK($N97)),0,Main!AS92)</f>
        <v>0</v>
      </c>
      <c r="BH97" s="35">
        <f>IF(OR($A$1&lt;=Main!AT$4,ISBLANK($N97)),0,Main!AT92)</f>
        <v>0</v>
      </c>
      <c r="BI97" s="35">
        <f>IF(OR($A$1&lt;=Main!AU$4,ISBLANK($N97)),0,Main!AU92)</f>
        <v>0</v>
      </c>
      <c r="BJ97" s="35">
        <f>IF(OR($A$1&lt;=Main!AV$4,ISBLANK($N97)),0,Main!AV92)</f>
        <v>0</v>
      </c>
    </row>
    <row r="98" spans="12:62">
      <c r="L98" s="146">
        <f>VLOOKUP($E39,Mask!$A$2:$C$102,$M$8,0)</f>
        <v>0</v>
      </c>
      <c r="M98" s="6">
        <f t="shared" si="6"/>
        <v>0</v>
      </c>
      <c r="N98" s="6" t="str">
        <f>Main!$A93&amp;Main!$B93</f>
        <v/>
      </c>
      <c r="O98" s="145">
        <f t="shared" si="7"/>
        <v>0</v>
      </c>
      <c r="P98" s="150">
        <f t="shared" si="8"/>
        <v>34</v>
      </c>
      <c r="Q98" s="150" t="str">
        <f ca="1">IF(Main!$AY93&lt;&gt;"#",$P98-Main!$AY93,"#")</f>
        <v>#</v>
      </c>
      <c r="R98" s="35">
        <f>Main!E93*Mask!G$12</f>
        <v>0</v>
      </c>
      <c r="S98" s="35">
        <f>Main!F93*Mask!H$12</f>
        <v>0</v>
      </c>
      <c r="T98" s="35">
        <f>Main!G93*Mask!I$12</f>
        <v>0</v>
      </c>
      <c r="U98" s="35">
        <f>Main!H93*Mask!J$12</f>
        <v>0</v>
      </c>
      <c r="V98" s="35">
        <f>Main!I93*Mask!K$12</f>
        <v>0</v>
      </c>
      <c r="W98" s="35">
        <f>Main!J93*Mask!L$12</f>
        <v>0</v>
      </c>
      <c r="X98" s="35">
        <f>Main!K93*Mask!M$12</f>
        <v>0</v>
      </c>
      <c r="Y98" s="35">
        <f>Main!L93*Mask!N$12</f>
        <v>0</v>
      </c>
      <c r="Z98" s="35">
        <f>Main!M93*Mask!O$12</f>
        <v>0</v>
      </c>
      <c r="AA98" s="35">
        <f>Main!N93*Mask!P$12</f>
        <v>0</v>
      </c>
      <c r="AB98" s="35">
        <f>Main!O93*Mask!Q$12</f>
        <v>0</v>
      </c>
      <c r="AC98" s="35">
        <f>Main!P93*Mask!R$12</f>
        <v>0</v>
      </c>
      <c r="AD98" s="35">
        <f>Main!Q93*Mask!S$12</f>
        <v>0</v>
      </c>
      <c r="AE98" s="35">
        <f>Main!R93*Mask!T$12</f>
        <v>0</v>
      </c>
      <c r="AF98" s="35">
        <f>Main!S93*Mask!U$12</f>
        <v>0</v>
      </c>
      <c r="AG98" s="35">
        <f>Main!T93*Mask!V$12</f>
        <v>0</v>
      </c>
      <c r="AH98" s="35">
        <f>Main!U93*Mask!W$12</f>
        <v>0</v>
      </c>
      <c r="AI98" s="35">
        <f>Main!V93*Mask!X$12</f>
        <v>0</v>
      </c>
      <c r="AJ98" s="35">
        <f>Main!W93*Mask!Y$12</f>
        <v>0</v>
      </c>
      <c r="AK98" s="35">
        <f>Main!X93*Mask!Z$12</f>
        <v>0</v>
      </c>
      <c r="AL98" s="35">
        <f>Main!Y93*Mask!AA$12</f>
        <v>0</v>
      </c>
      <c r="AM98" s="35">
        <f>Main!Z93*Mask!AB$12</f>
        <v>0</v>
      </c>
      <c r="AN98" s="35"/>
      <c r="AO98" s="35">
        <f>IF(OR($A$1&lt;=Main!AA$4,ISBLANK($N98)),0,Main!AA93)</f>
        <v>0</v>
      </c>
      <c r="AP98" s="35">
        <f>IF(OR($A$1&lt;=Main!AB$4,ISBLANK($N98)),0,Main!AB93)</f>
        <v>0</v>
      </c>
      <c r="AQ98" s="35">
        <f>IF(OR($A$1&lt;=Main!AC$4,ISBLANK($N98)),0,Main!AC93)</f>
        <v>0</v>
      </c>
      <c r="AR98" s="35">
        <f>IF(OR($A$1&lt;=Main!AD$4,ISBLANK($N98)),0,Main!AD93)</f>
        <v>0</v>
      </c>
      <c r="AS98" s="35">
        <f>IF(OR($A$1&lt;=Main!AE$4,ISBLANK($N98)),0,Main!AE93)</f>
        <v>0</v>
      </c>
      <c r="AT98" s="35">
        <f>IF(OR($A$1&lt;=Main!AF$4,ISBLANK($N98)),0,Main!AF93)</f>
        <v>0</v>
      </c>
      <c r="AU98" s="35">
        <f>IF(OR($A$1&lt;=Main!AG$4,ISBLANK($N98)),0,Main!AG93)</f>
        <v>0</v>
      </c>
      <c r="AV98" s="35">
        <f>IF(OR($A$1&lt;=Main!AH$4,ISBLANK($N98)),0,Main!AH93)</f>
        <v>0</v>
      </c>
      <c r="AW98" s="35">
        <f>IF(OR($A$1&lt;=Main!AI$4,ISBLANK($N98)),0,Main!AI93)</f>
        <v>0</v>
      </c>
      <c r="AX98" s="35">
        <f>IF(OR($A$1&lt;=Main!AJ$4,ISBLANK($N98)),0,Main!AJ93)</f>
        <v>0</v>
      </c>
      <c r="AY98" s="35">
        <f>IF(OR($A$1&lt;=Main!AK$4,ISBLANK($N98)),0,Main!AK93)</f>
        <v>0</v>
      </c>
      <c r="AZ98" s="35">
        <f>IF(OR($A$1&lt;=Main!AL$4,ISBLANK($N98)),0,Main!AL93)</f>
        <v>0</v>
      </c>
      <c r="BA98" s="35">
        <f>IF(OR($A$1&lt;=Main!AM$4,ISBLANK($N98)),0,Main!AM93)</f>
        <v>0</v>
      </c>
      <c r="BB98" s="35">
        <f>IF(OR($A$1&lt;=Main!AN$4,ISBLANK($N98)),0,Main!AN93)</f>
        <v>0</v>
      </c>
      <c r="BC98" s="35">
        <f>IF(OR($A$1&lt;=Main!AO$4,ISBLANK($N98)),0,Main!AO93)</f>
        <v>0</v>
      </c>
      <c r="BD98" s="35">
        <f>IF(OR($A$1&lt;=Main!AP$4,ISBLANK($N98)),0,Main!AP93)</f>
        <v>0</v>
      </c>
      <c r="BE98" s="35">
        <f>IF(OR($A$1&lt;=Main!AQ$4,ISBLANK($N98)),0,Main!AQ93)</f>
        <v>0</v>
      </c>
      <c r="BF98" s="35">
        <f>IF(OR($A$1&lt;=Main!AR$4,ISBLANK($N98)),0,Main!AR93)</f>
        <v>0</v>
      </c>
      <c r="BG98" s="35">
        <f>IF(OR($A$1&lt;=Main!AS$4,ISBLANK($N98)),0,Main!AS93)</f>
        <v>0</v>
      </c>
      <c r="BH98" s="35">
        <f>IF(OR($A$1&lt;=Main!AT$4,ISBLANK($N98)),0,Main!AT93)</f>
        <v>0</v>
      </c>
      <c r="BI98" s="35">
        <f>IF(OR($A$1&lt;=Main!AU$4,ISBLANK($N98)),0,Main!AU93)</f>
        <v>0</v>
      </c>
      <c r="BJ98" s="35">
        <f>IF(OR($A$1&lt;=Main!AV$4,ISBLANK($N98)),0,Main!AV93)</f>
        <v>0</v>
      </c>
    </row>
    <row r="99" spans="12:62">
      <c r="L99" s="146">
        <f>VLOOKUP($E40,Mask!$A$2:$C$102,$M$8,0)</f>
        <v>0</v>
      </c>
      <c r="M99" s="6">
        <f t="shared" si="6"/>
        <v>0</v>
      </c>
      <c r="N99" s="6" t="str">
        <f>Main!$A94&amp;Main!$B94</f>
        <v/>
      </c>
      <c r="O99" s="145">
        <f t="shared" si="7"/>
        <v>0</v>
      </c>
      <c r="P99" s="150">
        <f t="shared" si="8"/>
        <v>34</v>
      </c>
      <c r="Q99" s="150" t="str">
        <f ca="1">IF(Main!$AY94&lt;&gt;"#",$P99-Main!$AY94,"#")</f>
        <v>#</v>
      </c>
      <c r="R99" s="35">
        <f>Main!E94*Mask!G$12</f>
        <v>0</v>
      </c>
      <c r="S99" s="35">
        <f>Main!F94*Mask!H$12</f>
        <v>0</v>
      </c>
      <c r="T99" s="35">
        <f>Main!G94*Mask!I$12</f>
        <v>0</v>
      </c>
      <c r="U99" s="35">
        <f>Main!H94*Mask!J$12</f>
        <v>0</v>
      </c>
      <c r="V99" s="35">
        <f>Main!I94*Mask!K$12</f>
        <v>0</v>
      </c>
      <c r="W99" s="35">
        <f>Main!J94*Mask!L$12</f>
        <v>0</v>
      </c>
      <c r="X99" s="35">
        <f>Main!K94*Mask!M$12</f>
        <v>0</v>
      </c>
      <c r="Y99" s="35">
        <f>Main!L94*Mask!N$12</f>
        <v>0</v>
      </c>
      <c r="Z99" s="35">
        <f>Main!M94*Mask!O$12</f>
        <v>0</v>
      </c>
      <c r="AA99" s="35">
        <f>Main!N94*Mask!P$12</f>
        <v>0</v>
      </c>
      <c r="AB99" s="35">
        <f>Main!O94*Mask!Q$12</f>
        <v>0</v>
      </c>
      <c r="AC99" s="35">
        <f>Main!P94*Mask!R$12</f>
        <v>0</v>
      </c>
      <c r="AD99" s="35">
        <f>Main!Q94*Mask!S$12</f>
        <v>0</v>
      </c>
      <c r="AE99" s="35">
        <f>Main!R94*Mask!T$12</f>
        <v>0</v>
      </c>
      <c r="AF99" s="35">
        <f>Main!S94*Mask!U$12</f>
        <v>0</v>
      </c>
      <c r="AG99" s="35">
        <f>Main!T94*Mask!V$12</f>
        <v>0</v>
      </c>
      <c r="AH99" s="35">
        <f>Main!U94*Mask!W$12</f>
        <v>0</v>
      </c>
      <c r="AI99" s="35">
        <f>Main!V94*Mask!X$12</f>
        <v>0</v>
      </c>
      <c r="AJ99" s="35">
        <f>Main!W94*Mask!Y$12</f>
        <v>0</v>
      </c>
      <c r="AK99" s="35">
        <f>Main!X94*Mask!Z$12</f>
        <v>0</v>
      </c>
      <c r="AL99" s="35">
        <f>Main!Y94*Mask!AA$12</f>
        <v>0</v>
      </c>
      <c r="AM99" s="35">
        <f>Main!Z94*Mask!AB$12</f>
        <v>0</v>
      </c>
      <c r="AN99" s="35"/>
      <c r="AO99" s="35">
        <f>IF(OR($A$1&lt;=Main!AA$4,ISBLANK($N99)),0,Main!AA94)</f>
        <v>0</v>
      </c>
      <c r="AP99" s="35">
        <f>IF(OR($A$1&lt;=Main!AB$4,ISBLANK($N99)),0,Main!AB94)</f>
        <v>0</v>
      </c>
      <c r="AQ99" s="35">
        <f>IF(OR($A$1&lt;=Main!AC$4,ISBLANK($N99)),0,Main!AC94)</f>
        <v>0</v>
      </c>
      <c r="AR99" s="35">
        <f>IF(OR($A$1&lt;=Main!AD$4,ISBLANK($N99)),0,Main!AD94)</f>
        <v>0</v>
      </c>
      <c r="AS99" s="35">
        <f>IF(OR($A$1&lt;=Main!AE$4,ISBLANK($N99)),0,Main!AE94)</f>
        <v>0</v>
      </c>
      <c r="AT99" s="35">
        <f>IF(OR($A$1&lt;=Main!AF$4,ISBLANK($N99)),0,Main!AF94)</f>
        <v>0</v>
      </c>
      <c r="AU99" s="35">
        <f>IF(OR($A$1&lt;=Main!AG$4,ISBLANK($N99)),0,Main!AG94)</f>
        <v>0</v>
      </c>
      <c r="AV99" s="35">
        <f>IF(OR($A$1&lt;=Main!AH$4,ISBLANK($N99)),0,Main!AH94)</f>
        <v>0</v>
      </c>
      <c r="AW99" s="35">
        <f>IF(OR($A$1&lt;=Main!AI$4,ISBLANK($N99)),0,Main!AI94)</f>
        <v>0</v>
      </c>
      <c r="AX99" s="35">
        <f>IF(OR($A$1&lt;=Main!AJ$4,ISBLANK($N99)),0,Main!AJ94)</f>
        <v>0</v>
      </c>
      <c r="AY99" s="35">
        <f>IF(OR($A$1&lt;=Main!AK$4,ISBLANK($N99)),0,Main!AK94)</f>
        <v>0</v>
      </c>
      <c r="AZ99" s="35">
        <f>IF(OR($A$1&lt;=Main!AL$4,ISBLANK($N99)),0,Main!AL94)</f>
        <v>0</v>
      </c>
      <c r="BA99" s="35">
        <f>IF(OR($A$1&lt;=Main!AM$4,ISBLANK($N99)),0,Main!AM94)</f>
        <v>0</v>
      </c>
      <c r="BB99" s="35">
        <f>IF(OR($A$1&lt;=Main!AN$4,ISBLANK($N99)),0,Main!AN94)</f>
        <v>0</v>
      </c>
      <c r="BC99" s="35">
        <f>IF(OR($A$1&lt;=Main!AO$4,ISBLANK($N99)),0,Main!AO94)</f>
        <v>0</v>
      </c>
      <c r="BD99" s="35">
        <f>IF(OR($A$1&lt;=Main!AP$4,ISBLANK($N99)),0,Main!AP94)</f>
        <v>0</v>
      </c>
      <c r="BE99" s="35">
        <f>IF(OR($A$1&lt;=Main!AQ$4,ISBLANK($N99)),0,Main!AQ94)</f>
        <v>0</v>
      </c>
      <c r="BF99" s="35">
        <f>IF(OR($A$1&lt;=Main!AR$4,ISBLANK($N99)),0,Main!AR94)</f>
        <v>0</v>
      </c>
      <c r="BG99" s="35">
        <f>IF(OR($A$1&lt;=Main!AS$4,ISBLANK($N99)),0,Main!AS94)</f>
        <v>0</v>
      </c>
      <c r="BH99" s="35">
        <f>IF(OR($A$1&lt;=Main!AT$4,ISBLANK($N99)),0,Main!AT94)</f>
        <v>0</v>
      </c>
      <c r="BI99" s="35">
        <f>IF(OR($A$1&lt;=Main!AU$4,ISBLANK($N99)),0,Main!AU94)</f>
        <v>0</v>
      </c>
      <c r="BJ99" s="35">
        <f>IF(OR($A$1&lt;=Main!AV$4,ISBLANK($N99)),0,Main!AV94)</f>
        <v>0</v>
      </c>
    </row>
    <row r="100" spans="12:62">
      <c r="L100" s="146">
        <f>VLOOKUP($E41,Mask!$A$2:$C$102,$M$8,0)</f>
        <v>0</v>
      </c>
      <c r="M100" s="6">
        <f t="shared" si="6"/>
        <v>0</v>
      </c>
      <c r="N100" s="6" t="str">
        <f>Main!$A95&amp;Main!$B95</f>
        <v/>
      </c>
      <c r="O100" s="145">
        <f t="shared" si="7"/>
        <v>0</v>
      </c>
      <c r="P100" s="150">
        <f t="shared" si="8"/>
        <v>34</v>
      </c>
      <c r="Q100" s="150" t="str">
        <f ca="1">IF(Main!$AY95&lt;&gt;"#",$P100-Main!$AY95,"#")</f>
        <v>#</v>
      </c>
      <c r="R100" s="35">
        <f>Main!E95*Mask!G$12</f>
        <v>0</v>
      </c>
      <c r="S100" s="35">
        <f>Main!F95*Mask!H$12</f>
        <v>0</v>
      </c>
      <c r="T100" s="35">
        <f>Main!G95*Mask!I$12</f>
        <v>0</v>
      </c>
      <c r="U100" s="35">
        <f>Main!H95*Mask!J$12</f>
        <v>0</v>
      </c>
      <c r="V100" s="35">
        <f>Main!I95*Mask!K$12</f>
        <v>0</v>
      </c>
      <c r="W100" s="35">
        <f>Main!J95*Mask!L$12</f>
        <v>0</v>
      </c>
      <c r="X100" s="35">
        <f>Main!K95*Mask!M$12</f>
        <v>0</v>
      </c>
      <c r="Y100" s="35">
        <f>Main!L95*Mask!N$12</f>
        <v>0</v>
      </c>
      <c r="Z100" s="35">
        <f>Main!M95*Mask!O$12</f>
        <v>0</v>
      </c>
      <c r="AA100" s="35">
        <f>Main!N95*Mask!P$12</f>
        <v>0</v>
      </c>
      <c r="AB100" s="35">
        <f>Main!O95*Mask!Q$12</f>
        <v>0</v>
      </c>
      <c r="AC100" s="35">
        <f>Main!P95*Mask!R$12</f>
        <v>0</v>
      </c>
      <c r="AD100" s="35">
        <f>Main!Q95*Mask!S$12</f>
        <v>0</v>
      </c>
      <c r="AE100" s="35">
        <f>Main!R95*Mask!T$12</f>
        <v>0</v>
      </c>
      <c r="AF100" s="35">
        <f>Main!S95*Mask!U$12</f>
        <v>0</v>
      </c>
      <c r="AG100" s="35">
        <f>Main!T95*Mask!V$12</f>
        <v>0</v>
      </c>
      <c r="AH100" s="35">
        <f>Main!U95*Mask!W$12</f>
        <v>0</v>
      </c>
      <c r="AI100" s="35">
        <f>Main!V95*Mask!X$12</f>
        <v>0</v>
      </c>
      <c r="AJ100" s="35">
        <f>Main!W95*Mask!Y$12</f>
        <v>0</v>
      </c>
      <c r="AK100" s="35">
        <f>Main!X95*Mask!Z$12</f>
        <v>0</v>
      </c>
      <c r="AL100" s="35">
        <f>Main!Y95*Mask!AA$12</f>
        <v>0</v>
      </c>
      <c r="AM100" s="35">
        <f>Main!Z95*Mask!AB$12</f>
        <v>0</v>
      </c>
      <c r="AN100" s="35"/>
      <c r="AO100" s="35">
        <f>IF(OR($A$1&lt;=Main!AA$4,ISBLANK($N100)),0,Main!AA95)</f>
        <v>0</v>
      </c>
      <c r="AP100" s="35">
        <f>IF(OR($A$1&lt;=Main!AB$4,ISBLANK($N100)),0,Main!AB95)</f>
        <v>0</v>
      </c>
      <c r="AQ100" s="35">
        <f>IF(OR($A$1&lt;=Main!AC$4,ISBLANK($N100)),0,Main!AC95)</f>
        <v>0</v>
      </c>
      <c r="AR100" s="35">
        <f>IF(OR($A$1&lt;=Main!AD$4,ISBLANK($N100)),0,Main!AD95)</f>
        <v>0</v>
      </c>
      <c r="AS100" s="35">
        <f>IF(OR($A$1&lt;=Main!AE$4,ISBLANK($N100)),0,Main!AE95)</f>
        <v>0</v>
      </c>
      <c r="AT100" s="35">
        <f>IF(OR($A$1&lt;=Main!AF$4,ISBLANK($N100)),0,Main!AF95)</f>
        <v>0</v>
      </c>
      <c r="AU100" s="35">
        <f>IF(OR($A$1&lt;=Main!AG$4,ISBLANK($N100)),0,Main!AG95)</f>
        <v>0</v>
      </c>
      <c r="AV100" s="35">
        <f>IF(OR($A$1&lt;=Main!AH$4,ISBLANK($N100)),0,Main!AH95)</f>
        <v>0</v>
      </c>
      <c r="AW100" s="35">
        <f>IF(OR($A$1&lt;=Main!AI$4,ISBLANK($N100)),0,Main!AI95)</f>
        <v>0</v>
      </c>
      <c r="AX100" s="35">
        <f>IF(OR($A$1&lt;=Main!AJ$4,ISBLANK($N100)),0,Main!AJ95)</f>
        <v>0</v>
      </c>
      <c r="AY100" s="35">
        <f>IF(OR($A$1&lt;=Main!AK$4,ISBLANK($N100)),0,Main!AK95)</f>
        <v>0</v>
      </c>
      <c r="AZ100" s="35">
        <f>IF(OR($A$1&lt;=Main!AL$4,ISBLANK($N100)),0,Main!AL95)</f>
        <v>0</v>
      </c>
      <c r="BA100" s="35">
        <f>IF(OR($A$1&lt;=Main!AM$4,ISBLANK($N100)),0,Main!AM95)</f>
        <v>0</v>
      </c>
      <c r="BB100" s="35">
        <f>IF(OR($A$1&lt;=Main!AN$4,ISBLANK($N100)),0,Main!AN95)</f>
        <v>0</v>
      </c>
      <c r="BC100" s="35">
        <f>IF(OR($A$1&lt;=Main!AO$4,ISBLANK($N100)),0,Main!AO95)</f>
        <v>0</v>
      </c>
      <c r="BD100" s="35">
        <f>IF(OR($A$1&lt;=Main!AP$4,ISBLANK($N100)),0,Main!AP95)</f>
        <v>0</v>
      </c>
      <c r="BE100" s="35">
        <f>IF(OR($A$1&lt;=Main!AQ$4,ISBLANK($N100)),0,Main!AQ95)</f>
        <v>0</v>
      </c>
      <c r="BF100" s="35">
        <f>IF(OR($A$1&lt;=Main!AR$4,ISBLANK($N100)),0,Main!AR95)</f>
        <v>0</v>
      </c>
      <c r="BG100" s="35">
        <f>IF(OR($A$1&lt;=Main!AS$4,ISBLANK($N100)),0,Main!AS95)</f>
        <v>0</v>
      </c>
      <c r="BH100" s="35">
        <f>IF(OR($A$1&lt;=Main!AT$4,ISBLANK($N100)),0,Main!AT95)</f>
        <v>0</v>
      </c>
      <c r="BI100" s="35">
        <f>IF(OR($A$1&lt;=Main!AU$4,ISBLANK($N100)),0,Main!AU95)</f>
        <v>0</v>
      </c>
      <c r="BJ100" s="35">
        <f>IF(OR($A$1&lt;=Main!AV$4,ISBLANK($N100)),0,Main!AV95)</f>
        <v>0</v>
      </c>
    </row>
    <row r="101" spans="12:62">
      <c r="L101" s="146">
        <f>VLOOKUP($E42,Mask!$A$2:$C$102,$M$8,0)</f>
        <v>0</v>
      </c>
      <c r="M101" s="6">
        <f t="shared" si="6"/>
        <v>0</v>
      </c>
      <c r="N101" s="6" t="str">
        <f>Main!$A96&amp;Main!$B96</f>
        <v/>
      </c>
      <c r="O101" s="145">
        <f t="shared" si="7"/>
        <v>0</v>
      </c>
      <c r="P101" s="150">
        <f t="shared" si="8"/>
        <v>34</v>
      </c>
      <c r="Q101" s="150" t="str">
        <f ca="1">IF(Main!$AY96&lt;&gt;"#",$P101-Main!$AY96,"#")</f>
        <v>#</v>
      </c>
      <c r="R101" s="35">
        <f>Main!E96*Mask!G$12</f>
        <v>0</v>
      </c>
      <c r="S101" s="35">
        <f>Main!F96*Mask!H$12</f>
        <v>0</v>
      </c>
      <c r="T101" s="35">
        <f>Main!G96*Mask!I$12</f>
        <v>0</v>
      </c>
      <c r="U101" s="35">
        <f>Main!H96*Mask!J$12</f>
        <v>0</v>
      </c>
      <c r="V101" s="35">
        <f>Main!I96*Mask!K$12</f>
        <v>0</v>
      </c>
      <c r="W101" s="35">
        <f>Main!J96*Mask!L$12</f>
        <v>0</v>
      </c>
      <c r="X101" s="35">
        <f>Main!K96*Mask!M$12</f>
        <v>0</v>
      </c>
      <c r="Y101" s="35">
        <f>Main!L96*Mask!N$12</f>
        <v>0</v>
      </c>
      <c r="Z101" s="35">
        <f>Main!M96*Mask!O$12</f>
        <v>0</v>
      </c>
      <c r="AA101" s="35">
        <f>Main!N96*Mask!P$12</f>
        <v>0</v>
      </c>
      <c r="AB101" s="35">
        <f>Main!O96*Mask!Q$12</f>
        <v>0</v>
      </c>
      <c r="AC101" s="35">
        <f>Main!P96*Mask!R$12</f>
        <v>0</v>
      </c>
      <c r="AD101" s="35">
        <f>Main!Q96*Mask!S$12</f>
        <v>0</v>
      </c>
      <c r="AE101" s="35">
        <f>Main!R96*Mask!T$12</f>
        <v>0</v>
      </c>
      <c r="AF101" s="35">
        <f>Main!S96*Mask!U$12</f>
        <v>0</v>
      </c>
      <c r="AG101" s="35">
        <f>Main!T96*Mask!V$12</f>
        <v>0</v>
      </c>
      <c r="AH101" s="35">
        <f>Main!U96*Mask!W$12</f>
        <v>0</v>
      </c>
      <c r="AI101" s="35">
        <f>Main!V96*Mask!X$12</f>
        <v>0</v>
      </c>
      <c r="AJ101" s="35">
        <f>Main!W96*Mask!Y$12</f>
        <v>0</v>
      </c>
      <c r="AK101" s="35">
        <f>Main!X96*Mask!Z$12</f>
        <v>0</v>
      </c>
      <c r="AL101" s="35">
        <f>Main!Y96*Mask!AA$12</f>
        <v>0</v>
      </c>
      <c r="AM101" s="35">
        <f>Main!Z96*Mask!AB$12</f>
        <v>0</v>
      </c>
      <c r="AN101" s="35"/>
      <c r="AO101" s="35">
        <f>IF(OR($A$1&lt;=Main!AA$4,ISBLANK($N101)),0,Main!AA96)</f>
        <v>0</v>
      </c>
      <c r="AP101" s="35">
        <f>IF(OR($A$1&lt;=Main!AB$4,ISBLANK($N101)),0,Main!AB96)</f>
        <v>0</v>
      </c>
      <c r="AQ101" s="35">
        <f>IF(OR($A$1&lt;=Main!AC$4,ISBLANK($N101)),0,Main!AC96)</f>
        <v>0</v>
      </c>
      <c r="AR101" s="35">
        <f>IF(OR($A$1&lt;=Main!AD$4,ISBLANK($N101)),0,Main!AD96)</f>
        <v>0</v>
      </c>
      <c r="AS101" s="35">
        <f>IF(OR($A$1&lt;=Main!AE$4,ISBLANK($N101)),0,Main!AE96)</f>
        <v>0</v>
      </c>
      <c r="AT101" s="35">
        <f>IF(OR($A$1&lt;=Main!AF$4,ISBLANK($N101)),0,Main!AF96)</f>
        <v>0</v>
      </c>
      <c r="AU101" s="35">
        <f>IF(OR($A$1&lt;=Main!AG$4,ISBLANK($N101)),0,Main!AG96)</f>
        <v>0</v>
      </c>
      <c r="AV101" s="35">
        <f>IF(OR($A$1&lt;=Main!AH$4,ISBLANK($N101)),0,Main!AH96)</f>
        <v>0</v>
      </c>
      <c r="AW101" s="35">
        <f>IF(OR($A$1&lt;=Main!AI$4,ISBLANK($N101)),0,Main!AI96)</f>
        <v>0</v>
      </c>
      <c r="AX101" s="35">
        <f>IF(OR($A$1&lt;=Main!AJ$4,ISBLANK($N101)),0,Main!AJ96)</f>
        <v>0</v>
      </c>
      <c r="AY101" s="35">
        <f>IF(OR($A$1&lt;=Main!AK$4,ISBLANK($N101)),0,Main!AK96)</f>
        <v>0</v>
      </c>
      <c r="AZ101" s="35">
        <f>IF(OR($A$1&lt;=Main!AL$4,ISBLANK($N101)),0,Main!AL96)</f>
        <v>0</v>
      </c>
      <c r="BA101" s="35">
        <f>IF(OR($A$1&lt;=Main!AM$4,ISBLANK($N101)),0,Main!AM96)</f>
        <v>0</v>
      </c>
      <c r="BB101" s="35">
        <f>IF(OR($A$1&lt;=Main!AN$4,ISBLANK($N101)),0,Main!AN96)</f>
        <v>0</v>
      </c>
      <c r="BC101" s="35">
        <f>IF(OR($A$1&lt;=Main!AO$4,ISBLANK($N101)),0,Main!AO96)</f>
        <v>0</v>
      </c>
      <c r="BD101" s="35">
        <f>IF(OR($A$1&lt;=Main!AP$4,ISBLANK($N101)),0,Main!AP96)</f>
        <v>0</v>
      </c>
      <c r="BE101" s="35">
        <f>IF(OR($A$1&lt;=Main!AQ$4,ISBLANK($N101)),0,Main!AQ96)</f>
        <v>0</v>
      </c>
      <c r="BF101" s="35">
        <f>IF(OR($A$1&lt;=Main!AR$4,ISBLANK($N101)),0,Main!AR96)</f>
        <v>0</v>
      </c>
      <c r="BG101" s="35">
        <f>IF(OR($A$1&lt;=Main!AS$4,ISBLANK($N101)),0,Main!AS96)</f>
        <v>0</v>
      </c>
      <c r="BH101" s="35">
        <f>IF(OR($A$1&lt;=Main!AT$4,ISBLANK($N101)),0,Main!AT96)</f>
        <v>0</v>
      </c>
      <c r="BI101" s="35">
        <f>IF(OR($A$1&lt;=Main!AU$4,ISBLANK($N101)),0,Main!AU96)</f>
        <v>0</v>
      </c>
      <c r="BJ101" s="35">
        <f>IF(OR($A$1&lt;=Main!AV$4,ISBLANK($N101)),0,Main!AV96)</f>
        <v>0</v>
      </c>
    </row>
    <row r="102" spans="12:62">
      <c r="L102" s="146">
        <f>VLOOKUP($E43,Mask!$A$2:$C$102,$M$8,0)</f>
        <v>0</v>
      </c>
      <c r="M102" s="6">
        <f t="shared" si="6"/>
        <v>0</v>
      </c>
      <c r="N102" s="6" t="str">
        <f>Main!$A97&amp;Main!$B97</f>
        <v/>
      </c>
      <c r="O102" s="145">
        <f t="shared" si="7"/>
        <v>0</v>
      </c>
      <c r="P102" s="150">
        <f t="shared" si="8"/>
        <v>34</v>
      </c>
      <c r="Q102" s="150" t="str">
        <f ca="1">IF(Main!$AY97&lt;&gt;"#",$P102-Main!$AY97,"#")</f>
        <v>#</v>
      </c>
      <c r="R102" s="35">
        <f>Main!E97*Mask!G$12</f>
        <v>0</v>
      </c>
      <c r="S102" s="35">
        <f>Main!F97*Mask!H$12</f>
        <v>0</v>
      </c>
      <c r="T102" s="35">
        <f>Main!G97*Mask!I$12</f>
        <v>0</v>
      </c>
      <c r="U102" s="35">
        <f>Main!H97*Mask!J$12</f>
        <v>0</v>
      </c>
      <c r="V102" s="35">
        <f>Main!I97*Mask!K$12</f>
        <v>0</v>
      </c>
      <c r="W102" s="35">
        <f>Main!J97*Mask!L$12</f>
        <v>0</v>
      </c>
      <c r="X102" s="35">
        <f>Main!K97*Mask!M$12</f>
        <v>0</v>
      </c>
      <c r="Y102" s="35">
        <f>Main!L97*Mask!N$12</f>
        <v>0</v>
      </c>
      <c r="Z102" s="35">
        <f>Main!M97*Mask!O$12</f>
        <v>0</v>
      </c>
      <c r="AA102" s="35">
        <f>Main!N97*Mask!P$12</f>
        <v>0</v>
      </c>
      <c r="AB102" s="35">
        <f>Main!O97*Mask!Q$12</f>
        <v>0</v>
      </c>
      <c r="AC102" s="35">
        <f>Main!P97*Mask!R$12</f>
        <v>0</v>
      </c>
      <c r="AD102" s="35">
        <f>Main!Q97*Mask!S$12</f>
        <v>0</v>
      </c>
      <c r="AE102" s="35">
        <f>Main!R97*Mask!T$12</f>
        <v>0</v>
      </c>
      <c r="AF102" s="35">
        <f>Main!S97*Mask!U$12</f>
        <v>0</v>
      </c>
      <c r="AG102" s="35">
        <f>Main!T97*Mask!V$12</f>
        <v>0</v>
      </c>
      <c r="AH102" s="35">
        <f>Main!U97*Mask!W$12</f>
        <v>0</v>
      </c>
      <c r="AI102" s="35">
        <f>Main!V97*Mask!X$12</f>
        <v>0</v>
      </c>
      <c r="AJ102" s="35">
        <f>Main!W97*Mask!Y$12</f>
        <v>0</v>
      </c>
      <c r="AK102" s="35">
        <f>Main!X97*Mask!Z$12</f>
        <v>0</v>
      </c>
      <c r="AL102" s="35">
        <f>Main!Y97*Mask!AA$12</f>
        <v>0</v>
      </c>
      <c r="AM102" s="35">
        <f>Main!Z97*Mask!AB$12</f>
        <v>0</v>
      </c>
      <c r="AN102" s="35"/>
      <c r="AO102" s="35">
        <f>IF(OR($A$1&lt;=Main!AA$4,ISBLANK($N102)),0,Main!AA97)</f>
        <v>0</v>
      </c>
      <c r="AP102" s="35">
        <f>IF(OR($A$1&lt;=Main!AB$4,ISBLANK($N102)),0,Main!AB97)</f>
        <v>0</v>
      </c>
      <c r="AQ102" s="35">
        <f>IF(OR($A$1&lt;=Main!AC$4,ISBLANK($N102)),0,Main!AC97)</f>
        <v>0</v>
      </c>
      <c r="AR102" s="35">
        <f>IF(OR($A$1&lt;=Main!AD$4,ISBLANK($N102)),0,Main!AD97)</f>
        <v>0</v>
      </c>
      <c r="AS102" s="35">
        <f>IF(OR($A$1&lt;=Main!AE$4,ISBLANK($N102)),0,Main!AE97)</f>
        <v>0</v>
      </c>
      <c r="AT102" s="35">
        <f>IF(OR($A$1&lt;=Main!AF$4,ISBLANK($N102)),0,Main!AF97)</f>
        <v>0</v>
      </c>
      <c r="AU102" s="35">
        <f>IF(OR($A$1&lt;=Main!AG$4,ISBLANK($N102)),0,Main!AG97)</f>
        <v>0</v>
      </c>
      <c r="AV102" s="35">
        <f>IF(OR($A$1&lt;=Main!AH$4,ISBLANK($N102)),0,Main!AH97)</f>
        <v>0</v>
      </c>
      <c r="AW102" s="35">
        <f>IF(OR($A$1&lt;=Main!AI$4,ISBLANK($N102)),0,Main!AI97)</f>
        <v>0</v>
      </c>
      <c r="AX102" s="35">
        <f>IF(OR($A$1&lt;=Main!AJ$4,ISBLANK($N102)),0,Main!AJ97)</f>
        <v>0</v>
      </c>
      <c r="AY102" s="35">
        <f>IF(OR($A$1&lt;=Main!AK$4,ISBLANK($N102)),0,Main!AK97)</f>
        <v>0</v>
      </c>
      <c r="AZ102" s="35">
        <f>IF(OR($A$1&lt;=Main!AL$4,ISBLANK($N102)),0,Main!AL97)</f>
        <v>0</v>
      </c>
      <c r="BA102" s="35">
        <f>IF(OR($A$1&lt;=Main!AM$4,ISBLANK($N102)),0,Main!AM97)</f>
        <v>0</v>
      </c>
      <c r="BB102" s="35">
        <f>IF(OR($A$1&lt;=Main!AN$4,ISBLANK($N102)),0,Main!AN97)</f>
        <v>0</v>
      </c>
      <c r="BC102" s="35">
        <f>IF(OR($A$1&lt;=Main!AO$4,ISBLANK($N102)),0,Main!AO97)</f>
        <v>0</v>
      </c>
      <c r="BD102" s="35">
        <f>IF(OR($A$1&lt;=Main!AP$4,ISBLANK($N102)),0,Main!AP97)</f>
        <v>0</v>
      </c>
      <c r="BE102" s="35">
        <f>IF(OR($A$1&lt;=Main!AQ$4,ISBLANK($N102)),0,Main!AQ97)</f>
        <v>0</v>
      </c>
      <c r="BF102" s="35">
        <f>IF(OR($A$1&lt;=Main!AR$4,ISBLANK($N102)),0,Main!AR97)</f>
        <v>0</v>
      </c>
      <c r="BG102" s="35">
        <f>IF(OR($A$1&lt;=Main!AS$4,ISBLANK($N102)),0,Main!AS97)</f>
        <v>0</v>
      </c>
      <c r="BH102" s="35">
        <f>IF(OR($A$1&lt;=Main!AT$4,ISBLANK($N102)),0,Main!AT97)</f>
        <v>0</v>
      </c>
      <c r="BI102" s="35">
        <f>IF(OR($A$1&lt;=Main!AU$4,ISBLANK($N102)),0,Main!AU97)</f>
        <v>0</v>
      </c>
      <c r="BJ102" s="35">
        <f>IF(OR($A$1&lt;=Main!AV$4,ISBLANK($N102)),0,Main!AV97)</f>
        <v>0</v>
      </c>
    </row>
    <row r="103" spans="12:62">
      <c r="L103" s="146">
        <f>VLOOKUP($E44,Mask!$A$2:$C$102,$M$8,0)</f>
        <v>0</v>
      </c>
      <c r="M103" s="6">
        <f t="shared" si="6"/>
        <v>0</v>
      </c>
      <c r="N103" s="6" t="str">
        <f>Main!$A98&amp;Main!$B98</f>
        <v/>
      </c>
      <c r="O103" s="145">
        <f t="shared" si="7"/>
        <v>0</v>
      </c>
      <c r="P103" s="150">
        <f t="shared" si="8"/>
        <v>34</v>
      </c>
      <c r="Q103" s="150" t="str">
        <f ca="1">IF(Main!$AY98&lt;&gt;"#",$P103-Main!$AY98,"#")</f>
        <v>#</v>
      </c>
      <c r="R103" s="35">
        <f>Main!E98*Mask!G$12</f>
        <v>0</v>
      </c>
      <c r="S103" s="35">
        <f>Main!F98*Mask!H$12</f>
        <v>0</v>
      </c>
      <c r="T103" s="35">
        <f>Main!G98*Mask!I$12</f>
        <v>0</v>
      </c>
      <c r="U103" s="35">
        <f>Main!H98*Mask!J$12</f>
        <v>0</v>
      </c>
      <c r="V103" s="35">
        <f>Main!I98*Mask!K$12</f>
        <v>0</v>
      </c>
      <c r="W103" s="35">
        <f>Main!J98*Mask!L$12</f>
        <v>0</v>
      </c>
      <c r="X103" s="35">
        <f>Main!K98*Mask!M$12</f>
        <v>0</v>
      </c>
      <c r="Y103" s="35">
        <f>Main!L98*Mask!N$12</f>
        <v>0</v>
      </c>
      <c r="Z103" s="35">
        <f>Main!M98*Mask!O$12</f>
        <v>0</v>
      </c>
      <c r="AA103" s="35">
        <f>Main!N98*Mask!P$12</f>
        <v>0</v>
      </c>
      <c r="AB103" s="35">
        <f>Main!O98*Mask!Q$12</f>
        <v>0</v>
      </c>
      <c r="AC103" s="35">
        <f>Main!P98*Mask!R$12</f>
        <v>0</v>
      </c>
      <c r="AD103" s="35">
        <f>Main!Q98*Mask!S$12</f>
        <v>0</v>
      </c>
      <c r="AE103" s="35">
        <f>Main!R98*Mask!T$12</f>
        <v>0</v>
      </c>
      <c r="AF103" s="35">
        <f>Main!S98*Mask!U$12</f>
        <v>0</v>
      </c>
      <c r="AG103" s="35">
        <f>Main!T98*Mask!V$12</f>
        <v>0</v>
      </c>
      <c r="AH103" s="35">
        <f>Main!U98*Mask!W$12</f>
        <v>0</v>
      </c>
      <c r="AI103" s="35">
        <f>Main!V98*Mask!X$12</f>
        <v>0</v>
      </c>
      <c r="AJ103" s="35">
        <f>Main!W98*Mask!Y$12</f>
        <v>0</v>
      </c>
      <c r="AK103" s="35">
        <f>Main!X98*Mask!Z$12</f>
        <v>0</v>
      </c>
      <c r="AL103" s="35">
        <f>Main!Y98*Mask!AA$12</f>
        <v>0</v>
      </c>
      <c r="AM103" s="35">
        <f>Main!Z98*Mask!AB$12</f>
        <v>0</v>
      </c>
      <c r="AN103" s="35"/>
      <c r="AO103" s="35">
        <f>IF(OR($A$1&lt;=Main!AA$4,ISBLANK($N103)),0,Main!AA98)</f>
        <v>0</v>
      </c>
      <c r="AP103" s="35">
        <f>IF(OR($A$1&lt;=Main!AB$4,ISBLANK($N103)),0,Main!AB98)</f>
        <v>0</v>
      </c>
      <c r="AQ103" s="35">
        <f>IF(OR($A$1&lt;=Main!AC$4,ISBLANK($N103)),0,Main!AC98)</f>
        <v>0</v>
      </c>
      <c r="AR103" s="35">
        <f>IF(OR($A$1&lt;=Main!AD$4,ISBLANK($N103)),0,Main!AD98)</f>
        <v>0</v>
      </c>
      <c r="AS103" s="35">
        <f>IF(OR($A$1&lt;=Main!AE$4,ISBLANK($N103)),0,Main!AE98)</f>
        <v>0</v>
      </c>
      <c r="AT103" s="35">
        <f>IF(OR($A$1&lt;=Main!AF$4,ISBLANK($N103)),0,Main!AF98)</f>
        <v>0</v>
      </c>
      <c r="AU103" s="35">
        <f>IF(OR($A$1&lt;=Main!AG$4,ISBLANK($N103)),0,Main!AG98)</f>
        <v>0</v>
      </c>
      <c r="AV103" s="35">
        <f>IF(OR($A$1&lt;=Main!AH$4,ISBLANK($N103)),0,Main!AH98)</f>
        <v>0</v>
      </c>
      <c r="AW103" s="35">
        <f>IF(OR($A$1&lt;=Main!AI$4,ISBLANK($N103)),0,Main!AI98)</f>
        <v>0</v>
      </c>
      <c r="AX103" s="35">
        <f>IF(OR($A$1&lt;=Main!AJ$4,ISBLANK($N103)),0,Main!AJ98)</f>
        <v>0</v>
      </c>
      <c r="AY103" s="35">
        <f>IF(OR($A$1&lt;=Main!AK$4,ISBLANK($N103)),0,Main!AK98)</f>
        <v>0</v>
      </c>
      <c r="AZ103" s="35">
        <f>IF(OR($A$1&lt;=Main!AL$4,ISBLANK($N103)),0,Main!AL98)</f>
        <v>0</v>
      </c>
      <c r="BA103" s="35">
        <f>IF(OR($A$1&lt;=Main!AM$4,ISBLANK($N103)),0,Main!AM98)</f>
        <v>0</v>
      </c>
      <c r="BB103" s="35">
        <f>IF(OR($A$1&lt;=Main!AN$4,ISBLANK($N103)),0,Main!AN98)</f>
        <v>0</v>
      </c>
      <c r="BC103" s="35">
        <f>IF(OR($A$1&lt;=Main!AO$4,ISBLANK($N103)),0,Main!AO98)</f>
        <v>0</v>
      </c>
      <c r="BD103" s="35">
        <f>IF(OR($A$1&lt;=Main!AP$4,ISBLANK($N103)),0,Main!AP98)</f>
        <v>0</v>
      </c>
      <c r="BE103" s="35">
        <f>IF(OR($A$1&lt;=Main!AQ$4,ISBLANK($N103)),0,Main!AQ98)</f>
        <v>0</v>
      </c>
      <c r="BF103" s="35">
        <f>IF(OR($A$1&lt;=Main!AR$4,ISBLANK($N103)),0,Main!AR98)</f>
        <v>0</v>
      </c>
      <c r="BG103" s="35">
        <f>IF(OR($A$1&lt;=Main!AS$4,ISBLANK($N103)),0,Main!AS98)</f>
        <v>0</v>
      </c>
      <c r="BH103" s="35">
        <f>IF(OR($A$1&lt;=Main!AT$4,ISBLANK($N103)),0,Main!AT98)</f>
        <v>0</v>
      </c>
      <c r="BI103" s="35">
        <f>IF(OR($A$1&lt;=Main!AU$4,ISBLANK($N103)),0,Main!AU98)</f>
        <v>0</v>
      </c>
      <c r="BJ103" s="35">
        <f>IF(OR($A$1&lt;=Main!AV$4,ISBLANK($N103)),0,Main!AV98)</f>
        <v>0</v>
      </c>
    </row>
    <row r="104" spans="12:62">
      <c r="L104" s="146">
        <f>VLOOKUP($E45,Mask!$A$2:$C$102,$M$8,0)</f>
        <v>0</v>
      </c>
      <c r="M104" s="6">
        <f t="shared" si="6"/>
        <v>0</v>
      </c>
      <c r="N104" s="6" t="str">
        <f>Main!$A99&amp;Main!$B99</f>
        <v/>
      </c>
      <c r="O104" s="145">
        <f t="shared" si="7"/>
        <v>0</v>
      </c>
      <c r="P104" s="150">
        <f t="shared" si="8"/>
        <v>34</v>
      </c>
      <c r="Q104" s="150" t="str">
        <f ca="1">IF(Main!$AY99&lt;&gt;"#",$P104-Main!$AY99,"#")</f>
        <v>#</v>
      </c>
      <c r="R104" s="35">
        <f>Main!E99*Mask!G$12</f>
        <v>0</v>
      </c>
      <c r="S104" s="35">
        <f>Main!F99*Mask!H$12</f>
        <v>0</v>
      </c>
      <c r="T104" s="35">
        <f>Main!G99*Mask!I$12</f>
        <v>0</v>
      </c>
      <c r="U104" s="35">
        <f>Main!H99*Mask!J$12</f>
        <v>0</v>
      </c>
      <c r="V104" s="35">
        <f>Main!I99*Mask!K$12</f>
        <v>0</v>
      </c>
      <c r="W104" s="35">
        <f>Main!J99*Mask!L$12</f>
        <v>0</v>
      </c>
      <c r="X104" s="35">
        <f>Main!K99*Mask!M$12</f>
        <v>0</v>
      </c>
      <c r="Y104" s="35">
        <f>Main!L99*Mask!N$12</f>
        <v>0</v>
      </c>
      <c r="Z104" s="35">
        <f>Main!M99*Mask!O$12</f>
        <v>0</v>
      </c>
      <c r="AA104" s="35">
        <f>Main!N99*Mask!P$12</f>
        <v>0</v>
      </c>
      <c r="AB104" s="35">
        <f>Main!O99*Mask!Q$12</f>
        <v>0</v>
      </c>
      <c r="AC104" s="35">
        <f>Main!P99*Mask!R$12</f>
        <v>0</v>
      </c>
      <c r="AD104" s="35">
        <f>Main!Q99*Mask!S$12</f>
        <v>0</v>
      </c>
      <c r="AE104" s="35">
        <f>Main!R99*Mask!T$12</f>
        <v>0</v>
      </c>
      <c r="AF104" s="35">
        <f>Main!S99*Mask!U$12</f>
        <v>0</v>
      </c>
      <c r="AG104" s="35">
        <f>Main!T99*Mask!V$12</f>
        <v>0</v>
      </c>
      <c r="AH104" s="35">
        <f>Main!U99*Mask!W$12</f>
        <v>0</v>
      </c>
      <c r="AI104" s="35">
        <f>Main!V99*Mask!X$12</f>
        <v>0</v>
      </c>
      <c r="AJ104" s="35">
        <f>Main!W99*Mask!Y$12</f>
        <v>0</v>
      </c>
      <c r="AK104" s="35">
        <f>Main!X99*Mask!Z$12</f>
        <v>0</v>
      </c>
      <c r="AL104" s="35">
        <f>Main!Y99*Mask!AA$12</f>
        <v>0</v>
      </c>
      <c r="AM104" s="35">
        <f>Main!Z99*Mask!AB$12</f>
        <v>0</v>
      </c>
      <c r="AN104" s="35"/>
      <c r="AO104" s="35">
        <f>IF(OR($A$1&lt;=Main!AA$4,ISBLANK($N104)),0,Main!AA99)</f>
        <v>0</v>
      </c>
      <c r="AP104" s="35">
        <f>IF(OR($A$1&lt;=Main!AB$4,ISBLANK($N104)),0,Main!AB99)</f>
        <v>0</v>
      </c>
      <c r="AQ104" s="35">
        <f>IF(OR($A$1&lt;=Main!AC$4,ISBLANK($N104)),0,Main!AC99)</f>
        <v>0</v>
      </c>
      <c r="AR104" s="35">
        <f>IF(OR($A$1&lt;=Main!AD$4,ISBLANK($N104)),0,Main!AD99)</f>
        <v>0</v>
      </c>
      <c r="AS104" s="35">
        <f>IF(OR($A$1&lt;=Main!AE$4,ISBLANK($N104)),0,Main!AE99)</f>
        <v>0</v>
      </c>
      <c r="AT104" s="35">
        <f>IF(OR($A$1&lt;=Main!AF$4,ISBLANK($N104)),0,Main!AF99)</f>
        <v>0</v>
      </c>
      <c r="AU104" s="35">
        <f>IF(OR($A$1&lt;=Main!AG$4,ISBLANK($N104)),0,Main!AG99)</f>
        <v>0</v>
      </c>
      <c r="AV104" s="35">
        <f>IF(OR($A$1&lt;=Main!AH$4,ISBLANK($N104)),0,Main!AH99)</f>
        <v>0</v>
      </c>
      <c r="AW104" s="35">
        <f>IF(OR($A$1&lt;=Main!AI$4,ISBLANK($N104)),0,Main!AI99)</f>
        <v>0</v>
      </c>
      <c r="AX104" s="35">
        <f>IF(OR($A$1&lt;=Main!AJ$4,ISBLANK($N104)),0,Main!AJ99)</f>
        <v>0</v>
      </c>
      <c r="AY104" s="35">
        <f>IF(OR($A$1&lt;=Main!AK$4,ISBLANK($N104)),0,Main!AK99)</f>
        <v>0</v>
      </c>
      <c r="AZ104" s="35">
        <f>IF(OR($A$1&lt;=Main!AL$4,ISBLANK($N104)),0,Main!AL99)</f>
        <v>0</v>
      </c>
      <c r="BA104" s="35">
        <f>IF(OR($A$1&lt;=Main!AM$4,ISBLANK($N104)),0,Main!AM99)</f>
        <v>0</v>
      </c>
      <c r="BB104" s="35">
        <f>IF(OR($A$1&lt;=Main!AN$4,ISBLANK($N104)),0,Main!AN99)</f>
        <v>0</v>
      </c>
      <c r="BC104" s="35">
        <f>IF(OR($A$1&lt;=Main!AO$4,ISBLANK($N104)),0,Main!AO99)</f>
        <v>0</v>
      </c>
      <c r="BD104" s="35">
        <f>IF(OR($A$1&lt;=Main!AP$4,ISBLANK($N104)),0,Main!AP99)</f>
        <v>0</v>
      </c>
      <c r="BE104" s="35">
        <f>IF(OR($A$1&lt;=Main!AQ$4,ISBLANK($N104)),0,Main!AQ99)</f>
        <v>0</v>
      </c>
      <c r="BF104" s="35">
        <f>IF(OR($A$1&lt;=Main!AR$4,ISBLANK($N104)),0,Main!AR99)</f>
        <v>0</v>
      </c>
      <c r="BG104" s="35">
        <f>IF(OR($A$1&lt;=Main!AS$4,ISBLANK($N104)),0,Main!AS99)</f>
        <v>0</v>
      </c>
      <c r="BH104" s="35">
        <f>IF(OR($A$1&lt;=Main!AT$4,ISBLANK($N104)),0,Main!AT99)</f>
        <v>0</v>
      </c>
      <c r="BI104" s="35">
        <f>IF(OR($A$1&lt;=Main!AU$4,ISBLANK($N104)),0,Main!AU99)</f>
        <v>0</v>
      </c>
      <c r="BJ104" s="35">
        <f>IF(OR($A$1&lt;=Main!AV$4,ISBLANK($N104)),0,Main!AV99)</f>
        <v>0</v>
      </c>
    </row>
    <row r="105" spans="12:62">
      <c r="L105" s="146">
        <f>VLOOKUP($E46,Mask!$A$2:$C$102,$M$8,0)</f>
        <v>0</v>
      </c>
      <c r="M105" s="6">
        <f t="shared" si="6"/>
        <v>0</v>
      </c>
      <c r="N105" s="6" t="str">
        <f>Main!$A100&amp;Main!$B100</f>
        <v/>
      </c>
      <c r="O105" s="145">
        <f t="shared" si="7"/>
        <v>0</v>
      </c>
      <c r="P105" s="150">
        <f t="shared" si="8"/>
        <v>34</v>
      </c>
      <c r="Q105" s="150" t="str">
        <f ca="1">IF(Main!$AY100&lt;&gt;"#",$P105-Main!$AY100,"#")</f>
        <v>#</v>
      </c>
      <c r="R105" s="35">
        <f>Main!E100*Mask!G$12</f>
        <v>0</v>
      </c>
      <c r="S105" s="35">
        <f>Main!F100*Mask!H$12</f>
        <v>0</v>
      </c>
      <c r="T105" s="35">
        <f>Main!G100*Mask!I$12</f>
        <v>0</v>
      </c>
      <c r="U105" s="35">
        <f>Main!H100*Mask!J$12</f>
        <v>0</v>
      </c>
      <c r="V105" s="35">
        <f>Main!I100*Mask!K$12</f>
        <v>0</v>
      </c>
      <c r="W105" s="35">
        <f>Main!J100*Mask!L$12</f>
        <v>0</v>
      </c>
      <c r="X105" s="35">
        <f>Main!K100*Mask!M$12</f>
        <v>0</v>
      </c>
      <c r="Y105" s="35">
        <f>Main!L100*Mask!N$12</f>
        <v>0</v>
      </c>
      <c r="Z105" s="35">
        <f>Main!M100*Mask!O$12</f>
        <v>0</v>
      </c>
      <c r="AA105" s="35">
        <f>Main!N100*Mask!P$12</f>
        <v>0</v>
      </c>
      <c r="AB105" s="35">
        <f>Main!O100*Mask!Q$12</f>
        <v>0</v>
      </c>
      <c r="AC105" s="35">
        <f>Main!P100*Mask!R$12</f>
        <v>0</v>
      </c>
      <c r="AD105" s="35">
        <f>Main!Q100*Mask!S$12</f>
        <v>0</v>
      </c>
      <c r="AE105" s="35">
        <f>Main!R100*Mask!T$12</f>
        <v>0</v>
      </c>
      <c r="AF105" s="35">
        <f>Main!S100*Mask!U$12</f>
        <v>0</v>
      </c>
      <c r="AG105" s="35">
        <f>Main!T100*Mask!V$12</f>
        <v>0</v>
      </c>
      <c r="AH105" s="35">
        <f>Main!U100*Mask!W$12</f>
        <v>0</v>
      </c>
      <c r="AI105" s="35">
        <f>Main!V100*Mask!X$12</f>
        <v>0</v>
      </c>
      <c r="AJ105" s="35">
        <f>Main!W100*Mask!Y$12</f>
        <v>0</v>
      </c>
      <c r="AK105" s="35">
        <f>Main!X100*Mask!Z$12</f>
        <v>0</v>
      </c>
      <c r="AL105" s="35">
        <f>Main!Y100*Mask!AA$12</f>
        <v>0</v>
      </c>
      <c r="AM105" s="35">
        <f>Main!Z100*Mask!AB$12</f>
        <v>0</v>
      </c>
      <c r="AN105" s="35"/>
      <c r="AO105" s="35">
        <f>IF(OR($A$1&lt;=Main!AA$4,ISBLANK($N105)),0,Main!AA100)</f>
        <v>0</v>
      </c>
      <c r="AP105" s="35">
        <f>IF(OR($A$1&lt;=Main!AB$4,ISBLANK($N105)),0,Main!AB100)</f>
        <v>0</v>
      </c>
      <c r="AQ105" s="35">
        <f>IF(OR($A$1&lt;=Main!AC$4,ISBLANK($N105)),0,Main!AC100)</f>
        <v>0</v>
      </c>
      <c r="AR105" s="35">
        <f>IF(OR($A$1&lt;=Main!AD$4,ISBLANK($N105)),0,Main!AD100)</f>
        <v>0</v>
      </c>
      <c r="AS105" s="35">
        <f>IF(OR($A$1&lt;=Main!AE$4,ISBLANK($N105)),0,Main!AE100)</f>
        <v>0</v>
      </c>
      <c r="AT105" s="35">
        <f>IF(OR($A$1&lt;=Main!AF$4,ISBLANK($N105)),0,Main!AF100)</f>
        <v>0</v>
      </c>
      <c r="AU105" s="35">
        <f>IF(OR($A$1&lt;=Main!AG$4,ISBLANK($N105)),0,Main!AG100)</f>
        <v>0</v>
      </c>
      <c r="AV105" s="35">
        <f>IF(OR($A$1&lt;=Main!AH$4,ISBLANK($N105)),0,Main!AH100)</f>
        <v>0</v>
      </c>
      <c r="AW105" s="35">
        <f>IF(OR($A$1&lt;=Main!AI$4,ISBLANK($N105)),0,Main!AI100)</f>
        <v>0</v>
      </c>
      <c r="AX105" s="35">
        <f>IF(OR($A$1&lt;=Main!AJ$4,ISBLANK($N105)),0,Main!AJ100)</f>
        <v>0</v>
      </c>
      <c r="AY105" s="35">
        <f>IF(OR($A$1&lt;=Main!AK$4,ISBLANK($N105)),0,Main!AK100)</f>
        <v>0</v>
      </c>
      <c r="AZ105" s="35">
        <f>IF(OR($A$1&lt;=Main!AL$4,ISBLANK($N105)),0,Main!AL100)</f>
        <v>0</v>
      </c>
      <c r="BA105" s="35">
        <f>IF(OR($A$1&lt;=Main!AM$4,ISBLANK($N105)),0,Main!AM100)</f>
        <v>0</v>
      </c>
      <c r="BB105" s="35">
        <f>IF(OR($A$1&lt;=Main!AN$4,ISBLANK($N105)),0,Main!AN100)</f>
        <v>0</v>
      </c>
      <c r="BC105" s="35">
        <f>IF(OR($A$1&lt;=Main!AO$4,ISBLANK($N105)),0,Main!AO100)</f>
        <v>0</v>
      </c>
      <c r="BD105" s="35">
        <f>IF(OR($A$1&lt;=Main!AP$4,ISBLANK($N105)),0,Main!AP100)</f>
        <v>0</v>
      </c>
      <c r="BE105" s="35">
        <f>IF(OR($A$1&lt;=Main!AQ$4,ISBLANK($N105)),0,Main!AQ100)</f>
        <v>0</v>
      </c>
      <c r="BF105" s="35">
        <f>IF(OR($A$1&lt;=Main!AR$4,ISBLANK($N105)),0,Main!AR100)</f>
        <v>0</v>
      </c>
      <c r="BG105" s="35">
        <f>IF(OR($A$1&lt;=Main!AS$4,ISBLANK($N105)),0,Main!AS100)</f>
        <v>0</v>
      </c>
      <c r="BH105" s="35">
        <f>IF(OR($A$1&lt;=Main!AT$4,ISBLANK($N105)),0,Main!AT100)</f>
        <v>0</v>
      </c>
      <c r="BI105" s="35">
        <f>IF(OR($A$1&lt;=Main!AU$4,ISBLANK($N105)),0,Main!AU100)</f>
        <v>0</v>
      </c>
      <c r="BJ105" s="35">
        <f>IF(OR($A$1&lt;=Main!AV$4,ISBLANK($N105)),0,Main!AV100)</f>
        <v>0</v>
      </c>
    </row>
    <row r="106" spans="12:62">
      <c r="L106" s="146">
        <f>VLOOKUP($E47,Mask!$A$2:$C$102,$M$8,0)</f>
        <v>0</v>
      </c>
      <c r="M106" s="6">
        <f t="shared" si="6"/>
        <v>0</v>
      </c>
      <c r="N106" s="6" t="str">
        <f>Main!$A101&amp;Main!$B101</f>
        <v/>
      </c>
      <c r="O106" s="145">
        <f t="shared" si="7"/>
        <v>0</v>
      </c>
      <c r="P106" s="150">
        <f t="shared" si="8"/>
        <v>34</v>
      </c>
      <c r="Q106" s="150" t="str">
        <f ca="1">IF(Main!$AY101&lt;&gt;"#",$P106-Main!$AY101,"#")</f>
        <v>#</v>
      </c>
      <c r="R106" s="35">
        <f>Main!E101*Mask!G$12</f>
        <v>0</v>
      </c>
      <c r="S106" s="35">
        <f>Main!F101*Mask!H$12</f>
        <v>0</v>
      </c>
      <c r="T106" s="35">
        <f>Main!G101*Mask!I$12</f>
        <v>0</v>
      </c>
      <c r="U106" s="35">
        <f>Main!H101*Mask!J$12</f>
        <v>0</v>
      </c>
      <c r="V106" s="35">
        <f>Main!I101*Mask!K$12</f>
        <v>0</v>
      </c>
      <c r="W106" s="35">
        <f>Main!J101*Mask!L$12</f>
        <v>0</v>
      </c>
      <c r="X106" s="35">
        <f>Main!K101*Mask!M$12</f>
        <v>0</v>
      </c>
      <c r="Y106" s="35">
        <f>Main!L101*Mask!N$12</f>
        <v>0</v>
      </c>
      <c r="Z106" s="35">
        <f>Main!M101*Mask!O$12</f>
        <v>0</v>
      </c>
      <c r="AA106" s="35">
        <f>Main!N101*Mask!P$12</f>
        <v>0</v>
      </c>
      <c r="AB106" s="35">
        <f>Main!O101*Mask!Q$12</f>
        <v>0</v>
      </c>
      <c r="AC106" s="35">
        <f>Main!P101*Mask!R$12</f>
        <v>0</v>
      </c>
      <c r="AD106" s="35">
        <f>Main!Q101*Mask!S$12</f>
        <v>0</v>
      </c>
      <c r="AE106" s="35">
        <f>Main!R101*Mask!T$12</f>
        <v>0</v>
      </c>
      <c r="AF106" s="35">
        <f>Main!S101*Mask!U$12</f>
        <v>0</v>
      </c>
      <c r="AG106" s="35">
        <f>Main!T101*Mask!V$12</f>
        <v>0</v>
      </c>
      <c r="AH106" s="35">
        <f>Main!U101*Mask!W$12</f>
        <v>0</v>
      </c>
      <c r="AI106" s="35">
        <f>Main!V101*Mask!X$12</f>
        <v>0</v>
      </c>
      <c r="AJ106" s="35">
        <f>Main!W101*Mask!Y$12</f>
        <v>0</v>
      </c>
      <c r="AK106" s="35">
        <f>Main!X101*Mask!Z$12</f>
        <v>0</v>
      </c>
      <c r="AL106" s="35">
        <f>Main!Y101*Mask!AA$12</f>
        <v>0</v>
      </c>
      <c r="AM106" s="35">
        <f>Main!Z101*Mask!AB$12</f>
        <v>0</v>
      </c>
      <c r="AN106" s="35"/>
      <c r="AO106" s="35">
        <f>IF(OR($A$1&lt;=Main!AA$4,ISBLANK($N106)),0,Main!AA101)</f>
        <v>0</v>
      </c>
      <c r="AP106" s="35">
        <f>IF(OR($A$1&lt;=Main!AB$4,ISBLANK($N106)),0,Main!AB101)</f>
        <v>0</v>
      </c>
      <c r="AQ106" s="35">
        <f>IF(OR($A$1&lt;=Main!AC$4,ISBLANK($N106)),0,Main!AC101)</f>
        <v>0</v>
      </c>
      <c r="AR106" s="35">
        <f>IF(OR($A$1&lt;=Main!AD$4,ISBLANK($N106)),0,Main!AD101)</f>
        <v>0</v>
      </c>
      <c r="AS106" s="35">
        <f>IF(OR($A$1&lt;=Main!AE$4,ISBLANK($N106)),0,Main!AE101)</f>
        <v>0</v>
      </c>
      <c r="AT106" s="35">
        <f>IF(OR($A$1&lt;=Main!AF$4,ISBLANK($N106)),0,Main!AF101)</f>
        <v>0</v>
      </c>
      <c r="AU106" s="35">
        <f>IF(OR($A$1&lt;=Main!AG$4,ISBLANK($N106)),0,Main!AG101)</f>
        <v>0</v>
      </c>
      <c r="AV106" s="35">
        <f>IF(OR($A$1&lt;=Main!AH$4,ISBLANK($N106)),0,Main!AH101)</f>
        <v>0</v>
      </c>
      <c r="AW106" s="35">
        <f>IF(OR($A$1&lt;=Main!AI$4,ISBLANK($N106)),0,Main!AI101)</f>
        <v>0</v>
      </c>
      <c r="AX106" s="35">
        <f>IF(OR($A$1&lt;=Main!AJ$4,ISBLANK($N106)),0,Main!AJ101)</f>
        <v>0</v>
      </c>
      <c r="AY106" s="35">
        <f>IF(OR($A$1&lt;=Main!AK$4,ISBLANK($N106)),0,Main!AK101)</f>
        <v>0</v>
      </c>
      <c r="AZ106" s="35">
        <f>IF(OR($A$1&lt;=Main!AL$4,ISBLANK($N106)),0,Main!AL101)</f>
        <v>0</v>
      </c>
      <c r="BA106" s="35">
        <f>IF(OR($A$1&lt;=Main!AM$4,ISBLANK($N106)),0,Main!AM101)</f>
        <v>0</v>
      </c>
      <c r="BB106" s="35">
        <f>IF(OR($A$1&lt;=Main!AN$4,ISBLANK($N106)),0,Main!AN101)</f>
        <v>0</v>
      </c>
      <c r="BC106" s="35">
        <f>IF(OR($A$1&lt;=Main!AO$4,ISBLANK($N106)),0,Main!AO101)</f>
        <v>0</v>
      </c>
      <c r="BD106" s="35">
        <f>IF(OR($A$1&lt;=Main!AP$4,ISBLANK($N106)),0,Main!AP101)</f>
        <v>0</v>
      </c>
      <c r="BE106" s="35">
        <f>IF(OR($A$1&lt;=Main!AQ$4,ISBLANK($N106)),0,Main!AQ101)</f>
        <v>0</v>
      </c>
      <c r="BF106" s="35">
        <f>IF(OR($A$1&lt;=Main!AR$4,ISBLANK($N106)),0,Main!AR101)</f>
        <v>0</v>
      </c>
      <c r="BG106" s="35">
        <f>IF(OR($A$1&lt;=Main!AS$4,ISBLANK($N106)),0,Main!AS101)</f>
        <v>0</v>
      </c>
      <c r="BH106" s="35">
        <f>IF(OR($A$1&lt;=Main!AT$4,ISBLANK($N106)),0,Main!AT101)</f>
        <v>0</v>
      </c>
      <c r="BI106" s="35">
        <f>IF(OR($A$1&lt;=Main!AU$4,ISBLANK($N106)),0,Main!AU101)</f>
        <v>0</v>
      </c>
      <c r="BJ106" s="35">
        <f>IF(OR($A$1&lt;=Main!AV$4,ISBLANK($N106)),0,Main!AV101)</f>
        <v>0</v>
      </c>
    </row>
    <row r="107" spans="12:62">
      <c r="L107" s="146">
        <f>VLOOKUP($E48,Mask!$A$2:$C$102,$M$8,0)</f>
        <v>0</v>
      </c>
      <c r="M107" s="6">
        <f t="shared" si="6"/>
        <v>0</v>
      </c>
      <c r="N107" s="6" t="str">
        <f>Main!$A102&amp;Main!$B102</f>
        <v/>
      </c>
      <c r="O107" s="145">
        <f t="shared" si="7"/>
        <v>0</v>
      </c>
      <c r="P107" s="150">
        <f t="shared" si="8"/>
        <v>34</v>
      </c>
      <c r="Q107" s="150" t="str">
        <f ca="1">IF(Main!$AY102&lt;&gt;"#",$P107-Main!$AY102,"#")</f>
        <v>#</v>
      </c>
      <c r="R107" s="35">
        <f>Main!E102*Mask!G$12</f>
        <v>0</v>
      </c>
      <c r="S107" s="35">
        <f>Main!F102*Mask!H$12</f>
        <v>0</v>
      </c>
      <c r="T107" s="35">
        <f>Main!G102*Mask!I$12</f>
        <v>0</v>
      </c>
      <c r="U107" s="35">
        <f>Main!H102*Mask!J$12</f>
        <v>0</v>
      </c>
      <c r="V107" s="35">
        <f>Main!I102*Mask!K$12</f>
        <v>0</v>
      </c>
      <c r="W107" s="35">
        <f>Main!J102*Mask!L$12</f>
        <v>0</v>
      </c>
      <c r="X107" s="35">
        <f>Main!K102*Mask!M$12</f>
        <v>0</v>
      </c>
      <c r="Y107" s="35">
        <f>Main!L102*Mask!N$12</f>
        <v>0</v>
      </c>
      <c r="Z107" s="35">
        <f>Main!M102*Mask!O$12</f>
        <v>0</v>
      </c>
      <c r="AA107" s="35">
        <f>Main!N102*Mask!P$12</f>
        <v>0</v>
      </c>
      <c r="AB107" s="35">
        <f>Main!O102*Mask!Q$12</f>
        <v>0</v>
      </c>
      <c r="AC107" s="35">
        <f>Main!P102*Mask!R$12</f>
        <v>0</v>
      </c>
      <c r="AD107" s="35">
        <f>Main!Q102*Mask!S$12</f>
        <v>0</v>
      </c>
      <c r="AE107" s="35">
        <f>Main!R102*Mask!T$12</f>
        <v>0</v>
      </c>
      <c r="AF107" s="35">
        <f>Main!S102*Mask!U$12</f>
        <v>0</v>
      </c>
      <c r="AG107" s="35">
        <f>Main!T102*Mask!V$12</f>
        <v>0</v>
      </c>
      <c r="AH107" s="35">
        <f>Main!U102*Mask!W$12</f>
        <v>0</v>
      </c>
      <c r="AI107" s="35">
        <f>Main!V102*Mask!X$12</f>
        <v>0</v>
      </c>
      <c r="AJ107" s="35">
        <f>Main!W102*Mask!Y$12</f>
        <v>0</v>
      </c>
      <c r="AK107" s="35">
        <f>Main!X102*Mask!Z$12</f>
        <v>0</v>
      </c>
      <c r="AL107" s="35">
        <f>Main!Y102*Mask!AA$12</f>
        <v>0</v>
      </c>
      <c r="AM107" s="35">
        <f>Main!Z102*Mask!AB$12</f>
        <v>0</v>
      </c>
      <c r="AN107" s="35"/>
      <c r="AO107" s="35">
        <f>IF(OR($A$1&lt;=Main!AA$4,ISBLANK($N107)),0,Main!AA102)</f>
        <v>0</v>
      </c>
      <c r="AP107" s="35">
        <f>IF(OR($A$1&lt;=Main!AB$4,ISBLANK($N107)),0,Main!AB102)</f>
        <v>0</v>
      </c>
      <c r="AQ107" s="35">
        <f>IF(OR($A$1&lt;=Main!AC$4,ISBLANK($N107)),0,Main!AC102)</f>
        <v>0</v>
      </c>
      <c r="AR107" s="35">
        <f>IF(OR($A$1&lt;=Main!AD$4,ISBLANK($N107)),0,Main!AD102)</f>
        <v>0</v>
      </c>
      <c r="AS107" s="35">
        <f>IF(OR($A$1&lt;=Main!AE$4,ISBLANK($N107)),0,Main!AE102)</f>
        <v>0</v>
      </c>
      <c r="AT107" s="35">
        <f>IF(OR($A$1&lt;=Main!AF$4,ISBLANK($N107)),0,Main!AF102)</f>
        <v>0</v>
      </c>
      <c r="AU107" s="35">
        <f>IF(OR($A$1&lt;=Main!AG$4,ISBLANK($N107)),0,Main!AG102)</f>
        <v>0</v>
      </c>
      <c r="AV107" s="35">
        <f>IF(OR($A$1&lt;=Main!AH$4,ISBLANK($N107)),0,Main!AH102)</f>
        <v>0</v>
      </c>
      <c r="AW107" s="35">
        <f>IF(OR($A$1&lt;=Main!AI$4,ISBLANK($N107)),0,Main!AI102)</f>
        <v>0</v>
      </c>
      <c r="AX107" s="35">
        <f>IF(OR($A$1&lt;=Main!AJ$4,ISBLANK($N107)),0,Main!AJ102)</f>
        <v>0</v>
      </c>
      <c r="AY107" s="35">
        <f>IF(OR($A$1&lt;=Main!AK$4,ISBLANK($N107)),0,Main!AK102)</f>
        <v>0</v>
      </c>
      <c r="AZ107" s="35">
        <f>IF(OR($A$1&lt;=Main!AL$4,ISBLANK($N107)),0,Main!AL102)</f>
        <v>0</v>
      </c>
      <c r="BA107" s="35">
        <f>IF(OR($A$1&lt;=Main!AM$4,ISBLANK($N107)),0,Main!AM102)</f>
        <v>0</v>
      </c>
      <c r="BB107" s="35">
        <f>IF(OR($A$1&lt;=Main!AN$4,ISBLANK($N107)),0,Main!AN102)</f>
        <v>0</v>
      </c>
      <c r="BC107" s="35">
        <f>IF(OR($A$1&lt;=Main!AO$4,ISBLANK($N107)),0,Main!AO102)</f>
        <v>0</v>
      </c>
      <c r="BD107" s="35">
        <f>IF(OR($A$1&lt;=Main!AP$4,ISBLANK($N107)),0,Main!AP102)</f>
        <v>0</v>
      </c>
      <c r="BE107" s="35">
        <f>IF(OR($A$1&lt;=Main!AQ$4,ISBLANK($N107)),0,Main!AQ102)</f>
        <v>0</v>
      </c>
      <c r="BF107" s="35">
        <f>IF(OR($A$1&lt;=Main!AR$4,ISBLANK($N107)),0,Main!AR102)</f>
        <v>0</v>
      </c>
      <c r="BG107" s="35">
        <f>IF(OR($A$1&lt;=Main!AS$4,ISBLANK($N107)),0,Main!AS102)</f>
        <v>0</v>
      </c>
      <c r="BH107" s="35">
        <f>IF(OR($A$1&lt;=Main!AT$4,ISBLANK($N107)),0,Main!AT102)</f>
        <v>0</v>
      </c>
      <c r="BI107" s="35">
        <f>IF(OR($A$1&lt;=Main!AU$4,ISBLANK($N107)),0,Main!AU102)</f>
        <v>0</v>
      </c>
      <c r="BJ107" s="35">
        <f>IF(OR($A$1&lt;=Main!AV$4,ISBLANK($N107)),0,Main!AV102)</f>
        <v>0</v>
      </c>
    </row>
    <row r="108" spans="12:62">
      <c r="L108" s="146">
        <f>VLOOKUP($E49,Mask!$A$2:$C$102,$M$8,0)</f>
        <v>0</v>
      </c>
      <c r="M108" s="6">
        <f t="shared" si="6"/>
        <v>0</v>
      </c>
      <c r="N108" s="6" t="str">
        <f>Main!$A103&amp;Main!$B103</f>
        <v/>
      </c>
      <c r="O108" s="145">
        <f t="shared" si="7"/>
        <v>0</v>
      </c>
      <c r="P108" s="150">
        <f t="shared" si="8"/>
        <v>34</v>
      </c>
      <c r="Q108" s="150" t="str">
        <f ca="1">IF(Main!$AY103&lt;&gt;"#",$P108-Main!$AY103,"#")</f>
        <v>#</v>
      </c>
      <c r="R108" s="35">
        <f>Main!E103*Mask!G$12</f>
        <v>0</v>
      </c>
      <c r="S108" s="35">
        <f>Main!F103*Mask!H$12</f>
        <v>0</v>
      </c>
      <c r="T108" s="35">
        <f>Main!G103*Mask!I$12</f>
        <v>0</v>
      </c>
      <c r="U108" s="35">
        <f>Main!H103*Mask!J$12</f>
        <v>0</v>
      </c>
      <c r="V108" s="35">
        <f>Main!I103*Mask!K$12</f>
        <v>0</v>
      </c>
      <c r="W108" s="35">
        <f>Main!J103*Mask!L$12</f>
        <v>0</v>
      </c>
      <c r="X108" s="35">
        <f>Main!K103*Mask!M$12</f>
        <v>0</v>
      </c>
      <c r="Y108" s="35">
        <f>Main!L103*Mask!N$12</f>
        <v>0</v>
      </c>
      <c r="Z108" s="35">
        <f>Main!M103*Mask!O$12</f>
        <v>0</v>
      </c>
      <c r="AA108" s="35">
        <f>Main!N103*Mask!P$12</f>
        <v>0</v>
      </c>
      <c r="AB108" s="35">
        <f>Main!O103*Mask!Q$12</f>
        <v>0</v>
      </c>
      <c r="AC108" s="35">
        <f>Main!P103*Mask!R$12</f>
        <v>0</v>
      </c>
      <c r="AD108" s="35">
        <f>Main!Q103*Mask!S$12</f>
        <v>0</v>
      </c>
      <c r="AE108" s="35">
        <f>Main!R103*Mask!T$12</f>
        <v>0</v>
      </c>
      <c r="AF108" s="35">
        <f>Main!S103*Mask!U$12</f>
        <v>0</v>
      </c>
      <c r="AG108" s="35">
        <f>Main!T103*Mask!V$12</f>
        <v>0</v>
      </c>
      <c r="AH108" s="35">
        <f>Main!U103*Mask!W$12</f>
        <v>0</v>
      </c>
      <c r="AI108" s="35">
        <f>Main!V103*Mask!X$12</f>
        <v>0</v>
      </c>
      <c r="AJ108" s="35">
        <f>Main!W103*Mask!Y$12</f>
        <v>0</v>
      </c>
      <c r="AK108" s="35">
        <f>Main!X103*Mask!Z$12</f>
        <v>0</v>
      </c>
      <c r="AL108" s="35">
        <f>Main!Y103*Mask!AA$12</f>
        <v>0</v>
      </c>
      <c r="AM108" s="35">
        <f>Main!Z103*Mask!AB$12</f>
        <v>0</v>
      </c>
      <c r="AN108" s="35"/>
      <c r="AO108" s="35">
        <f>IF(OR($A$1&lt;=Main!AA$4,ISBLANK($N108)),0,Main!AA103)</f>
        <v>0</v>
      </c>
      <c r="AP108" s="35">
        <f>IF(OR($A$1&lt;=Main!AB$4,ISBLANK($N108)),0,Main!AB103)</f>
        <v>0</v>
      </c>
      <c r="AQ108" s="35">
        <f>IF(OR($A$1&lt;=Main!AC$4,ISBLANK($N108)),0,Main!AC103)</f>
        <v>0</v>
      </c>
      <c r="AR108" s="35">
        <f>IF(OR($A$1&lt;=Main!AD$4,ISBLANK($N108)),0,Main!AD103)</f>
        <v>0</v>
      </c>
      <c r="AS108" s="35">
        <f>IF(OR($A$1&lt;=Main!AE$4,ISBLANK($N108)),0,Main!AE103)</f>
        <v>0</v>
      </c>
      <c r="AT108" s="35">
        <f>IF(OR($A$1&lt;=Main!AF$4,ISBLANK($N108)),0,Main!AF103)</f>
        <v>0</v>
      </c>
      <c r="AU108" s="35">
        <f>IF(OR($A$1&lt;=Main!AG$4,ISBLANK($N108)),0,Main!AG103)</f>
        <v>0</v>
      </c>
      <c r="AV108" s="35">
        <f>IF(OR($A$1&lt;=Main!AH$4,ISBLANK($N108)),0,Main!AH103)</f>
        <v>0</v>
      </c>
      <c r="AW108" s="35">
        <f>IF(OR($A$1&lt;=Main!AI$4,ISBLANK($N108)),0,Main!AI103)</f>
        <v>0</v>
      </c>
      <c r="AX108" s="35">
        <f>IF(OR($A$1&lt;=Main!AJ$4,ISBLANK($N108)),0,Main!AJ103)</f>
        <v>0</v>
      </c>
      <c r="AY108" s="35">
        <f>IF(OR($A$1&lt;=Main!AK$4,ISBLANK($N108)),0,Main!AK103)</f>
        <v>0</v>
      </c>
      <c r="AZ108" s="35">
        <f>IF(OR($A$1&lt;=Main!AL$4,ISBLANK($N108)),0,Main!AL103)</f>
        <v>0</v>
      </c>
      <c r="BA108" s="35">
        <f>IF(OR($A$1&lt;=Main!AM$4,ISBLANK($N108)),0,Main!AM103)</f>
        <v>0</v>
      </c>
      <c r="BB108" s="35">
        <f>IF(OR($A$1&lt;=Main!AN$4,ISBLANK($N108)),0,Main!AN103)</f>
        <v>0</v>
      </c>
      <c r="BC108" s="35">
        <f>IF(OR($A$1&lt;=Main!AO$4,ISBLANK($N108)),0,Main!AO103)</f>
        <v>0</v>
      </c>
      <c r="BD108" s="35">
        <f>IF(OR($A$1&lt;=Main!AP$4,ISBLANK($N108)),0,Main!AP103)</f>
        <v>0</v>
      </c>
      <c r="BE108" s="35">
        <f>IF(OR($A$1&lt;=Main!AQ$4,ISBLANK($N108)),0,Main!AQ103)</f>
        <v>0</v>
      </c>
      <c r="BF108" s="35">
        <f>IF(OR($A$1&lt;=Main!AR$4,ISBLANK($N108)),0,Main!AR103)</f>
        <v>0</v>
      </c>
      <c r="BG108" s="35">
        <f>IF(OR($A$1&lt;=Main!AS$4,ISBLANK($N108)),0,Main!AS103)</f>
        <v>0</v>
      </c>
      <c r="BH108" s="35">
        <f>IF(OR($A$1&lt;=Main!AT$4,ISBLANK($N108)),0,Main!AT103)</f>
        <v>0</v>
      </c>
      <c r="BI108" s="35">
        <f>IF(OR($A$1&lt;=Main!AU$4,ISBLANK($N108)),0,Main!AU103)</f>
        <v>0</v>
      </c>
      <c r="BJ108" s="35">
        <f>IF(OR($A$1&lt;=Main!AV$4,ISBLANK($N108)),0,Main!AV103)</f>
        <v>0</v>
      </c>
    </row>
    <row r="109" spans="12:62">
      <c r="L109" s="146">
        <f>VLOOKUP($E50,Mask!$A$2:$C$102,$M$8,0)</f>
        <v>0</v>
      </c>
      <c r="M109" s="6">
        <f t="shared" si="6"/>
        <v>0</v>
      </c>
      <c r="N109" s="6" t="str">
        <f>Main!$A104&amp;Main!$B104</f>
        <v/>
      </c>
      <c r="O109" s="145">
        <f t="shared" si="7"/>
        <v>0</v>
      </c>
      <c r="P109" s="150">
        <f t="shared" si="8"/>
        <v>34</v>
      </c>
      <c r="Q109" s="150" t="str">
        <f ca="1">IF(Main!$AY104&lt;&gt;"#",$P109-Main!$AY104,"#")</f>
        <v>#</v>
      </c>
      <c r="R109" s="35">
        <f>Main!E104*Mask!G$12</f>
        <v>0</v>
      </c>
      <c r="S109" s="35">
        <f>Main!F104*Mask!H$12</f>
        <v>0</v>
      </c>
      <c r="T109" s="35">
        <f>Main!G104*Mask!I$12</f>
        <v>0</v>
      </c>
      <c r="U109" s="35">
        <f>Main!H104*Mask!J$12</f>
        <v>0</v>
      </c>
      <c r="V109" s="35">
        <f>Main!I104*Mask!K$12</f>
        <v>0</v>
      </c>
      <c r="W109" s="35">
        <f>Main!J104*Mask!L$12</f>
        <v>0</v>
      </c>
      <c r="X109" s="35">
        <f>Main!K104*Mask!M$12</f>
        <v>0</v>
      </c>
      <c r="Y109" s="35">
        <f>Main!L104*Mask!N$12</f>
        <v>0</v>
      </c>
      <c r="Z109" s="35">
        <f>Main!M104*Mask!O$12</f>
        <v>0</v>
      </c>
      <c r="AA109" s="35">
        <f>Main!N104*Mask!P$12</f>
        <v>0</v>
      </c>
      <c r="AB109" s="35">
        <f>Main!O104*Mask!Q$12</f>
        <v>0</v>
      </c>
      <c r="AC109" s="35">
        <f>Main!P104*Mask!R$12</f>
        <v>0</v>
      </c>
      <c r="AD109" s="35">
        <f>Main!Q104*Mask!S$12</f>
        <v>0</v>
      </c>
      <c r="AE109" s="35">
        <f>Main!R104*Mask!T$12</f>
        <v>0</v>
      </c>
      <c r="AF109" s="35">
        <f>Main!S104*Mask!U$12</f>
        <v>0</v>
      </c>
      <c r="AG109" s="35">
        <f>Main!T104*Mask!V$12</f>
        <v>0</v>
      </c>
      <c r="AH109" s="35">
        <f>Main!U104*Mask!W$12</f>
        <v>0</v>
      </c>
      <c r="AI109" s="35">
        <f>Main!V104*Mask!X$12</f>
        <v>0</v>
      </c>
      <c r="AJ109" s="35">
        <f>Main!W104*Mask!Y$12</f>
        <v>0</v>
      </c>
      <c r="AK109" s="35">
        <f>Main!X104*Mask!Z$12</f>
        <v>0</v>
      </c>
      <c r="AL109" s="35">
        <f>Main!Y104*Mask!AA$12</f>
        <v>0</v>
      </c>
      <c r="AM109" s="35">
        <f>Main!Z104*Mask!AB$12</f>
        <v>0</v>
      </c>
      <c r="AN109" s="35"/>
      <c r="AO109" s="35">
        <f>IF(OR($A$1&lt;=Main!AA$4,ISBLANK($N109)),0,Main!AA104)</f>
        <v>0</v>
      </c>
      <c r="AP109" s="35">
        <f>IF(OR($A$1&lt;=Main!AB$4,ISBLANK($N109)),0,Main!AB104)</f>
        <v>0</v>
      </c>
      <c r="AQ109" s="35">
        <f>IF(OR($A$1&lt;=Main!AC$4,ISBLANK($N109)),0,Main!AC104)</f>
        <v>0</v>
      </c>
      <c r="AR109" s="35">
        <f>IF(OR($A$1&lt;=Main!AD$4,ISBLANK($N109)),0,Main!AD104)</f>
        <v>0</v>
      </c>
      <c r="AS109" s="35">
        <f>IF(OR($A$1&lt;=Main!AE$4,ISBLANK($N109)),0,Main!AE104)</f>
        <v>0</v>
      </c>
      <c r="AT109" s="35">
        <f>IF(OR($A$1&lt;=Main!AF$4,ISBLANK($N109)),0,Main!AF104)</f>
        <v>0</v>
      </c>
      <c r="AU109" s="35">
        <f>IF(OR($A$1&lt;=Main!AG$4,ISBLANK($N109)),0,Main!AG104)</f>
        <v>0</v>
      </c>
      <c r="AV109" s="35">
        <f>IF(OR($A$1&lt;=Main!AH$4,ISBLANK($N109)),0,Main!AH104)</f>
        <v>0</v>
      </c>
      <c r="AW109" s="35">
        <f>IF(OR($A$1&lt;=Main!AI$4,ISBLANK($N109)),0,Main!AI104)</f>
        <v>0</v>
      </c>
      <c r="AX109" s="35">
        <f>IF(OR($A$1&lt;=Main!AJ$4,ISBLANK($N109)),0,Main!AJ104)</f>
        <v>0</v>
      </c>
      <c r="AY109" s="35">
        <f>IF(OR($A$1&lt;=Main!AK$4,ISBLANK($N109)),0,Main!AK104)</f>
        <v>0</v>
      </c>
      <c r="AZ109" s="35">
        <f>IF(OR($A$1&lt;=Main!AL$4,ISBLANK($N109)),0,Main!AL104)</f>
        <v>0</v>
      </c>
      <c r="BA109" s="35">
        <f>IF(OR($A$1&lt;=Main!AM$4,ISBLANK($N109)),0,Main!AM104)</f>
        <v>0</v>
      </c>
      <c r="BB109" s="35">
        <f>IF(OR($A$1&lt;=Main!AN$4,ISBLANK($N109)),0,Main!AN104)</f>
        <v>0</v>
      </c>
      <c r="BC109" s="35">
        <f>IF(OR($A$1&lt;=Main!AO$4,ISBLANK($N109)),0,Main!AO104)</f>
        <v>0</v>
      </c>
      <c r="BD109" s="35">
        <f>IF(OR($A$1&lt;=Main!AP$4,ISBLANK($N109)),0,Main!AP104)</f>
        <v>0</v>
      </c>
      <c r="BE109" s="35">
        <f>IF(OR($A$1&lt;=Main!AQ$4,ISBLANK($N109)),0,Main!AQ104)</f>
        <v>0</v>
      </c>
      <c r="BF109" s="35">
        <f>IF(OR($A$1&lt;=Main!AR$4,ISBLANK($N109)),0,Main!AR104)</f>
        <v>0</v>
      </c>
      <c r="BG109" s="35">
        <f>IF(OR($A$1&lt;=Main!AS$4,ISBLANK($N109)),0,Main!AS104)</f>
        <v>0</v>
      </c>
      <c r="BH109" s="35">
        <f>IF(OR($A$1&lt;=Main!AT$4,ISBLANK($N109)),0,Main!AT104)</f>
        <v>0</v>
      </c>
      <c r="BI109" s="35">
        <f>IF(OR($A$1&lt;=Main!AU$4,ISBLANK($N109)),0,Main!AU104)</f>
        <v>0</v>
      </c>
      <c r="BJ109" s="35">
        <f>IF(OR($A$1&lt;=Main!AV$4,ISBLANK($N109)),0,Main!AV104)</f>
        <v>0</v>
      </c>
    </row>
    <row r="110" spans="12:62">
      <c r="L110" s="146">
        <f>VLOOKUP($E51,Mask!$A$2:$C$102,$M$8,0)</f>
        <v>0</v>
      </c>
      <c r="M110" s="6">
        <f t="shared" si="6"/>
        <v>0</v>
      </c>
      <c r="N110" s="6" t="str">
        <f>Main!$A105&amp;Main!$B105</f>
        <v/>
      </c>
      <c r="O110" s="145">
        <f t="shared" si="7"/>
        <v>0</v>
      </c>
      <c r="P110" s="150">
        <f t="shared" si="8"/>
        <v>34</v>
      </c>
      <c r="Q110" s="150" t="str">
        <f ca="1">IF(Main!$AY105&lt;&gt;"#",$P110-Main!$AY105,"#")</f>
        <v>#</v>
      </c>
      <c r="R110" s="35">
        <f>Main!E105*Mask!G$12</f>
        <v>0</v>
      </c>
      <c r="S110" s="35">
        <f>Main!F105*Mask!H$12</f>
        <v>0</v>
      </c>
      <c r="T110" s="35">
        <f>Main!G105*Mask!I$12</f>
        <v>0</v>
      </c>
      <c r="U110" s="35">
        <f>Main!H105*Mask!J$12</f>
        <v>0</v>
      </c>
      <c r="V110" s="35">
        <f>Main!I105*Mask!K$12</f>
        <v>0</v>
      </c>
      <c r="W110" s="35">
        <f>Main!J105*Mask!L$12</f>
        <v>0</v>
      </c>
      <c r="X110" s="35">
        <f>Main!K105*Mask!M$12</f>
        <v>0</v>
      </c>
      <c r="Y110" s="35">
        <f>Main!L105*Mask!N$12</f>
        <v>0</v>
      </c>
      <c r="Z110" s="35">
        <f>Main!M105*Mask!O$12</f>
        <v>0</v>
      </c>
      <c r="AA110" s="35">
        <f>Main!N105*Mask!P$12</f>
        <v>0</v>
      </c>
      <c r="AB110" s="35">
        <f>Main!O105*Mask!Q$12</f>
        <v>0</v>
      </c>
      <c r="AC110" s="35">
        <f>Main!P105*Mask!R$12</f>
        <v>0</v>
      </c>
      <c r="AD110" s="35">
        <f>Main!Q105*Mask!S$12</f>
        <v>0</v>
      </c>
      <c r="AE110" s="35">
        <f>Main!R105*Mask!T$12</f>
        <v>0</v>
      </c>
      <c r="AF110" s="35">
        <f>Main!S105*Mask!U$12</f>
        <v>0</v>
      </c>
      <c r="AG110" s="35">
        <f>Main!T105*Mask!V$12</f>
        <v>0</v>
      </c>
      <c r="AH110" s="35">
        <f>Main!U105*Mask!W$12</f>
        <v>0</v>
      </c>
      <c r="AI110" s="35">
        <f>Main!V105*Mask!X$12</f>
        <v>0</v>
      </c>
      <c r="AJ110" s="35">
        <f>Main!W105*Mask!Y$12</f>
        <v>0</v>
      </c>
      <c r="AK110" s="35">
        <f>Main!X105*Mask!Z$12</f>
        <v>0</v>
      </c>
      <c r="AL110" s="35">
        <f>Main!Y105*Mask!AA$12</f>
        <v>0</v>
      </c>
      <c r="AM110" s="35">
        <f>Main!Z105*Mask!AB$12</f>
        <v>0</v>
      </c>
      <c r="AN110" s="35"/>
      <c r="AO110" s="35">
        <f>IF(OR($A$1&lt;=Main!AA$4,ISBLANK($N110)),0,Main!AA105)</f>
        <v>0</v>
      </c>
      <c r="AP110" s="35">
        <f>IF(OR($A$1&lt;=Main!AB$4,ISBLANK($N110)),0,Main!AB105)</f>
        <v>0</v>
      </c>
      <c r="AQ110" s="35">
        <f>IF(OR($A$1&lt;=Main!AC$4,ISBLANK($N110)),0,Main!AC105)</f>
        <v>0</v>
      </c>
      <c r="AR110" s="35">
        <f>IF(OR($A$1&lt;=Main!AD$4,ISBLANK($N110)),0,Main!AD105)</f>
        <v>0</v>
      </c>
      <c r="AS110" s="35">
        <f>IF(OR($A$1&lt;=Main!AE$4,ISBLANK($N110)),0,Main!AE105)</f>
        <v>0</v>
      </c>
      <c r="AT110" s="35">
        <f>IF(OR($A$1&lt;=Main!AF$4,ISBLANK($N110)),0,Main!AF105)</f>
        <v>0</v>
      </c>
      <c r="AU110" s="35">
        <f>IF(OR($A$1&lt;=Main!AG$4,ISBLANK($N110)),0,Main!AG105)</f>
        <v>0</v>
      </c>
      <c r="AV110" s="35">
        <f>IF(OR($A$1&lt;=Main!AH$4,ISBLANK($N110)),0,Main!AH105)</f>
        <v>0</v>
      </c>
      <c r="AW110" s="35">
        <f>IF(OR($A$1&lt;=Main!AI$4,ISBLANK($N110)),0,Main!AI105)</f>
        <v>0</v>
      </c>
      <c r="AX110" s="35">
        <f>IF(OR($A$1&lt;=Main!AJ$4,ISBLANK($N110)),0,Main!AJ105)</f>
        <v>0</v>
      </c>
      <c r="AY110" s="35">
        <f>IF(OR($A$1&lt;=Main!AK$4,ISBLANK($N110)),0,Main!AK105)</f>
        <v>0</v>
      </c>
      <c r="AZ110" s="35">
        <f>IF(OR($A$1&lt;=Main!AL$4,ISBLANK($N110)),0,Main!AL105)</f>
        <v>0</v>
      </c>
      <c r="BA110" s="35">
        <f>IF(OR($A$1&lt;=Main!AM$4,ISBLANK($N110)),0,Main!AM105)</f>
        <v>0</v>
      </c>
      <c r="BB110" s="35">
        <f>IF(OR($A$1&lt;=Main!AN$4,ISBLANK($N110)),0,Main!AN105)</f>
        <v>0</v>
      </c>
      <c r="BC110" s="35">
        <f>IF(OR($A$1&lt;=Main!AO$4,ISBLANK($N110)),0,Main!AO105)</f>
        <v>0</v>
      </c>
      <c r="BD110" s="35">
        <f>IF(OR($A$1&lt;=Main!AP$4,ISBLANK($N110)),0,Main!AP105)</f>
        <v>0</v>
      </c>
      <c r="BE110" s="35">
        <f>IF(OR($A$1&lt;=Main!AQ$4,ISBLANK($N110)),0,Main!AQ105)</f>
        <v>0</v>
      </c>
      <c r="BF110" s="35">
        <f>IF(OR($A$1&lt;=Main!AR$4,ISBLANK($N110)),0,Main!AR105)</f>
        <v>0</v>
      </c>
      <c r="BG110" s="35">
        <f>IF(OR($A$1&lt;=Main!AS$4,ISBLANK($N110)),0,Main!AS105)</f>
        <v>0</v>
      </c>
      <c r="BH110" s="35">
        <f>IF(OR($A$1&lt;=Main!AT$4,ISBLANK($N110)),0,Main!AT105)</f>
        <v>0</v>
      </c>
      <c r="BI110" s="35">
        <f>IF(OR($A$1&lt;=Main!AU$4,ISBLANK($N110)),0,Main!AU105)</f>
        <v>0</v>
      </c>
      <c r="BJ110" s="35">
        <f>IF(OR($A$1&lt;=Main!AV$4,ISBLANK($N110)),0,Main!AV105)</f>
        <v>0</v>
      </c>
    </row>
    <row r="111" spans="12:62">
      <c r="L111" s="146">
        <f>VLOOKUP($E52,Mask!$A$2:$C$102,$M$8,0)</f>
        <v>0</v>
      </c>
      <c r="M111" s="6">
        <f t="shared" si="6"/>
        <v>0</v>
      </c>
      <c r="N111" s="6" t="str">
        <f>Main!$A106&amp;Main!$B106</f>
        <v/>
      </c>
      <c r="O111" s="145">
        <f t="shared" si="7"/>
        <v>0</v>
      </c>
      <c r="P111" s="150">
        <f t="shared" si="8"/>
        <v>34</v>
      </c>
      <c r="Q111" s="150" t="str">
        <f ca="1">IF(Main!$AY106&lt;&gt;"#",$P111-Main!$AY106,"#")</f>
        <v>#</v>
      </c>
      <c r="R111" s="35">
        <f>Main!E106*Mask!G$12</f>
        <v>0</v>
      </c>
      <c r="S111" s="35">
        <f>Main!F106*Mask!H$12</f>
        <v>0</v>
      </c>
      <c r="T111" s="35">
        <f>Main!G106*Mask!I$12</f>
        <v>0</v>
      </c>
      <c r="U111" s="35">
        <f>Main!H106*Mask!J$12</f>
        <v>0</v>
      </c>
      <c r="V111" s="35">
        <f>Main!I106*Mask!K$12</f>
        <v>0</v>
      </c>
      <c r="W111" s="35">
        <f>Main!J106*Mask!L$12</f>
        <v>0</v>
      </c>
      <c r="X111" s="35">
        <f>Main!K106*Mask!M$12</f>
        <v>0</v>
      </c>
      <c r="Y111" s="35">
        <f>Main!L106*Mask!N$12</f>
        <v>0</v>
      </c>
      <c r="Z111" s="35">
        <f>Main!M106*Mask!O$12</f>
        <v>0</v>
      </c>
      <c r="AA111" s="35">
        <f>Main!N106*Mask!P$12</f>
        <v>0</v>
      </c>
      <c r="AB111" s="35">
        <f>Main!O106*Mask!Q$12</f>
        <v>0</v>
      </c>
      <c r="AC111" s="35">
        <f>Main!P106*Mask!R$12</f>
        <v>0</v>
      </c>
      <c r="AD111" s="35">
        <f>Main!Q106*Mask!S$12</f>
        <v>0</v>
      </c>
      <c r="AE111" s="35">
        <f>Main!R106*Mask!T$12</f>
        <v>0</v>
      </c>
      <c r="AF111" s="35">
        <f>Main!S106*Mask!U$12</f>
        <v>0</v>
      </c>
      <c r="AG111" s="35">
        <f>Main!T106*Mask!V$12</f>
        <v>0</v>
      </c>
      <c r="AH111" s="35">
        <f>Main!U106*Mask!W$12</f>
        <v>0</v>
      </c>
      <c r="AI111" s="35">
        <f>Main!V106*Mask!X$12</f>
        <v>0</v>
      </c>
      <c r="AJ111" s="35">
        <f>Main!W106*Mask!Y$12</f>
        <v>0</v>
      </c>
      <c r="AK111" s="35">
        <f>Main!X106*Mask!Z$12</f>
        <v>0</v>
      </c>
      <c r="AL111" s="35">
        <f>Main!Y106*Mask!AA$12</f>
        <v>0</v>
      </c>
      <c r="AM111" s="35">
        <f>Main!Z106*Mask!AB$12</f>
        <v>0</v>
      </c>
      <c r="AN111" s="35"/>
      <c r="AO111" s="35">
        <f>IF(OR($A$1&lt;=Main!AA$4,ISBLANK($N111)),0,Main!AA106)</f>
        <v>0</v>
      </c>
      <c r="AP111" s="35">
        <f>IF(OR($A$1&lt;=Main!AB$4,ISBLANK($N111)),0,Main!AB106)</f>
        <v>0</v>
      </c>
      <c r="AQ111" s="35">
        <f>IF(OR($A$1&lt;=Main!AC$4,ISBLANK($N111)),0,Main!AC106)</f>
        <v>0</v>
      </c>
      <c r="AR111" s="35">
        <f>IF(OR($A$1&lt;=Main!AD$4,ISBLANK($N111)),0,Main!AD106)</f>
        <v>0</v>
      </c>
      <c r="AS111" s="35">
        <f>IF(OR($A$1&lt;=Main!AE$4,ISBLANK($N111)),0,Main!AE106)</f>
        <v>0</v>
      </c>
      <c r="AT111" s="35">
        <f>IF(OR($A$1&lt;=Main!AF$4,ISBLANK($N111)),0,Main!AF106)</f>
        <v>0</v>
      </c>
      <c r="AU111" s="35">
        <f>IF(OR($A$1&lt;=Main!AG$4,ISBLANK($N111)),0,Main!AG106)</f>
        <v>0</v>
      </c>
      <c r="AV111" s="35">
        <f>IF(OR($A$1&lt;=Main!AH$4,ISBLANK($N111)),0,Main!AH106)</f>
        <v>0</v>
      </c>
      <c r="AW111" s="35">
        <f>IF(OR($A$1&lt;=Main!AI$4,ISBLANK($N111)),0,Main!AI106)</f>
        <v>0</v>
      </c>
      <c r="AX111" s="35">
        <f>IF(OR($A$1&lt;=Main!AJ$4,ISBLANK($N111)),0,Main!AJ106)</f>
        <v>0</v>
      </c>
      <c r="AY111" s="35">
        <f>IF(OR($A$1&lt;=Main!AK$4,ISBLANK($N111)),0,Main!AK106)</f>
        <v>0</v>
      </c>
      <c r="AZ111" s="35">
        <f>IF(OR($A$1&lt;=Main!AL$4,ISBLANK($N111)),0,Main!AL106)</f>
        <v>0</v>
      </c>
      <c r="BA111" s="35">
        <f>IF(OR($A$1&lt;=Main!AM$4,ISBLANK($N111)),0,Main!AM106)</f>
        <v>0</v>
      </c>
      <c r="BB111" s="35">
        <f>IF(OR($A$1&lt;=Main!AN$4,ISBLANK($N111)),0,Main!AN106)</f>
        <v>0</v>
      </c>
      <c r="BC111" s="35">
        <f>IF(OR($A$1&lt;=Main!AO$4,ISBLANK($N111)),0,Main!AO106)</f>
        <v>0</v>
      </c>
      <c r="BD111" s="35">
        <f>IF(OR($A$1&lt;=Main!AP$4,ISBLANK($N111)),0,Main!AP106)</f>
        <v>0</v>
      </c>
      <c r="BE111" s="35">
        <f>IF(OR($A$1&lt;=Main!AQ$4,ISBLANK($N111)),0,Main!AQ106)</f>
        <v>0</v>
      </c>
      <c r="BF111" s="35">
        <f>IF(OR($A$1&lt;=Main!AR$4,ISBLANK($N111)),0,Main!AR106)</f>
        <v>0</v>
      </c>
      <c r="BG111" s="35">
        <f>IF(OR($A$1&lt;=Main!AS$4,ISBLANK($N111)),0,Main!AS106)</f>
        <v>0</v>
      </c>
      <c r="BH111" s="35">
        <f>IF(OR($A$1&lt;=Main!AT$4,ISBLANK($N111)),0,Main!AT106)</f>
        <v>0</v>
      </c>
      <c r="BI111" s="35">
        <f>IF(OR($A$1&lt;=Main!AU$4,ISBLANK($N111)),0,Main!AU106)</f>
        <v>0</v>
      </c>
      <c r="BJ111" s="35">
        <f>IF(OR($A$1&lt;=Main!AV$4,ISBLANK($N111)),0,Main!AV106)</f>
        <v>0</v>
      </c>
    </row>
    <row r="112" spans="12:62">
      <c r="L112" s="146">
        <f>VLOOKUP($E53,Mask!$A$2:$C$102,$M$8,0)</f>
        <v>0</v>
      </c>
      <c r="M112" s="6">
        <f t="shared" si="6"/>
        <v>0</v>
      </c>
      <c r="N112" s="6" t="str">
        <f>Main!$A107&amp;Main!$B107</f>
        <v/>
      </c>
      <c r="O112" s="145">
        <f t="shared" si="7"/>
        <v>0</v>
      </c>
      <c r="P112" s="150">
        <f t="shared" si="8"/>
        <v>34</v>
      </c>
      <c r="Q112" s="150" t="str">
        <f ca="1">IF(Main!$AY107&lt;&gt;"#",$P112-Main!$AY107,"#")</f>
        <v>#</v>
      </c>
      <c r="R112" s="35">
        <f>Main!E107*Mask!G$12</f>
        <v>0</v>
      </c>
      <c r="S112" s="35">
        <f>Main!F107*Mask!H$12</f>
        <v>0</v>
      </c>
      <c r="T112" s="35">
        <f>Main!G107*Mask!I$12</f>
        <v>0</v>
      </c>
      <c r="U112" s="35">
        <f>Main!H107*Mask!J$12</f>
        <v>0</v>
      </c>
      <c r="V112" s="35">
        <f>Main!I107*Mask!K$12</f>
        <v>0</v>
      </c>
      <c r="W112" s="35">
        <f>Main!J107*Mask!L$12</f>
        <v>0</v>
      </c>
      <c r="X112" s="35">
        <f>Main!K107*Mask!M$12</f>
        <v>0</v>
      </c>
      <c r="Y112" s="35">
        <f>Main!L107*Mask!N$12</f>
        <v>0</v>
      </c>
      <c r="Z112" s="35">
        <f>Main!M107*Mask!O$12</f>
        <v>0</v>
      </c>
      <c r="AA112" s="35">
        <f>Main!N107*Mask!P$12</f>
        <v>0</v>
      </c>
      <c r="AB112" s="35">
        <f>Main!O107*Mask!Q$12</f>
        <v>0</v>
      </c>
      <c r="AC112" s="35">
        <f>Main!P107*Mask!R$12</f>
        <v>0</v>
      </c>
      <c r="AD112" s="35">
        <f>Main!Q107*Mask!S$12</f>
        <v>0</v>
      </c>
      <c r="AE112" s="35">
        <f>Main!R107*Mask!T$12</f>
        <v>0</v>
      </c>
      <c r="AF112" s="35">
        <f>Main!S107*Mask!U$12</f>
        <v>0</v>
      </c>
      <c r="AG112" s="35">
        <f>Main!T107*Mask!V$12</f>
        <v>0</v>
      </c>
      <c r="AH112" s="35">
        <f>Main!U107*Mask!W$12</f>
        <v>0</v>
      </c>
      <c r="AI112" s="35">
        <f>Main!V107*Mask!X$12</f>
        <v>0</v>
      </c>
      <c r="AJ112" s="35">
        <f>Main!W107*Mask!Y$12</f>
        <v>0</v>
      </c>
      <c r="AK112" s="35">
        <f>Main!X107*Mask!Z$12</f>
        <v>0</v>
      </c>
      <c r="AL112" s="35">
        <f>Main!Y107*Mask!AA$12</f>
        <v>0</v>
      </c>
      <c r="AM112" s="35">
        <f>Main!Z107*Mask!AB$12</f>
        <v>0</v>
      </c>
      <c r="AN112" s="35"/>
      <c r="AO112" s="35">
        <f>IF(OR($A$1&lt;=Main!AA$4,ISBLANK($N112)),0,Main!AA107)</f>
        <v>0</v>
      </c>
      <c r="AP112" s="35">
        <f>IF(OR($A$1&lt;=Main!AB$4,ISBLANK($N112)),0,Main!AB107)</f>
        <v>0</v>
      </c>
      <c r="AQ112" s="35">
        <f>IF(OR($A$1&lt;=Main!AC$4,ISBLANK($N112)),0,Main!AC107)</f>
        <v>0</v>
      </c>
      <c r="AR112" s="35">
        <f>IF(OR($A$1&lt;=Main!AD$4,ISBLANK($N112)),0,Main!AD107)</f>
        <v>0</v>
      </c>
      <c r="AS112" s="35">
        <f>IF(OR($A$1&lt;=Main!AE$4,ISBLANK($N112)),0,Main!AE107)</f>
        <v>0</v>
      </c>
      <c r="AT112" s="35">
        <f>IF(OR($A$1&lt;=Main!AF$4,ISBLANK($N112)),0,Main!AF107)</f>
        <v>0</v>
      </c>
      <c r="AU112" s="35">
        <f>IF(OR($A$1&lt;=Main!AG$4,ISBLANK($N112)),0,Main!AG107)</f>
        <v>0</v>
      </c>
      <c r="AV112" s="35">
        <f>IF(OR($A$1&lt;=Main!AH$4,ISBLANK($N112)),0,Main!AH107)</f>
        <v>0</v>
      </c>
      <c r="AW112" s="35">
        <f>IF(OR($A$1&lt;=Main!AI$4,ISBLANK($N112)),0,Main!AI107)</f>
        <v>0</v>
      </c>
      <c r="AX112" s="35">
        <f>IF(OR($A$1&lt;=Main!AJ$4,ISBLANK($N112)),0,Main!AJ107)</f>
        <v>0</v>
      </c>
      <c r="AY112" s="35">
        <f>IF(OR($A$1&lt;=Main!AK$4,ISBLANK($N112)),0,Main!AK107)</f>
        <v>0</v>
      </c>
      <c r="AZ112" s="35">
        <f>IF(OR($A$1&lt;=Main!AL$4,ISBLANK($N112)),0,Main!AL107)</f>
        <v>0</v>
      </c>
      <c r="BA112" s="35">
        <f>IF(OR($A$1&lt;=Main!AM$4,ISBLANK($N112)),0,Main!AM107)</f>
        <v>0</v>
      </c>
      <c r="BB112" s="35">
        <f>IF(OR($A$1&lt;=Main!AN$4,ISBLANK($N112)),0,Main!AN107)</f>
        <v>0</v>
      </c>
      <c r="BC112" s="35">
        <f>IF(OR($A$1&lt;=Main!AO$4,ISBLANK($N112)),0,Main!AO107)</f>
        <v>0</v>
      </c>
      <c r="BD112" s="35">
        <f>IF(OR($A$1&lt;=Main!AP$4,ISBLANK($N112)),0,Main!AP107)</f>
        <v>0</v>
      </c>
      <c r="BE112" s="35">
        <f>IF(OR($A$1&lt;=Main!AQ$4,ISBLANK($N112)),0,Main!AQ107)</f>
        <v>0</v>
      </c>
      <c r="BF112" s="35">
        <f>IF(OR($A$1&lt;=Main!AR$4,ISBLANK($N112)),0,Main!AR107)</f>
        <v>0</v>
      </c>
      <c r="BG112" s="35">
        <f>IF(OR($A$1&lt;=Main!AS$4,ISBLANK($N112)),0,Main!AS107)</f>
        <v>0</v>
      </c>
      <c r="BH112" s="35">
        <f>IF(OR($A$1&lt;=Main!AT$4,ISBLANK($N112)),0,Main!AT107)</f>
        <v>0</v>
      </c>
      <c r="BI112" s="35">
        <f>IF(OR($A$1&lt;=Main!AU$4,ISBLANK($N112)),0,Main!AU107)</f>
        <v>0</v>
      </c>
      <c r="BJ112" s="35">
        <f>IF(OR($A$1&lt;=Main!AV$4,ISBLANK($N112)),0,Main!AV107)</f>
        <v>0</v>
      </c>
    </row>
    <row r="113" spans="12:62">
      <c r="L113" s="146">
        <f>VLOOKUP($E54,Mask!$A$2:$C$102,$M$8,0)</f>
        <v>0</v>
      </c>
      <c r="M113" s="6">
        <f t="shared" si="6"/>
        <v>0</v>
      </c>
      <c r="N113" s="6" t="str">
        <f>Main!$A108&amp;Main!$B108</f>
        <v/>
      </c>
      <c r="O113" s="145">
        <f t="shared" si="7"/>
        <v>0</v>
      </c>
      <c r="P113" s="150">
        <f t="shared" si="8"/>
        <v>34</v>
      </c>
      <c r="Q113" s="150" t="str">
        <f ca="1">IF(Main!$AY108&lt;&gt;"#",$P113-Main!$AY108,"#")</f>
        <v>#</v>
      </c>
      <c r="R113" s="35">
        <f>Main!E108*Mask!G$12</f>
        <v>0</v>
      </c>
      <c r="S113" s="35">
        <f>Main!F108*Mask!H$12</f>
        <v>0</v>
      </c>
      <c r="T113" s="35">
        <f>Main!G108*Mask!I$12</f>
        <v>0</v>
      </c>
      <c r="U113" s="35">
        <f>Main!H108*Mask!J$12</f>
        <v>0</v>
      </c>
      <c r="V113" s="35">
        <f>Main!I108*Mask!K$12</f>
        <v>0</v>
      </c>
      <c r="W113" s="35">
        <f>Main!J108*Mask!L$12</f>
        <v>0</v>
      </c>
      <c r="X113" s="35">
        <f>Main!K108*Mask!M$12</f>
        <v>0</v>
      </c>
      <c r="Y113" s="35">
        <f>Main!L108*Mask!N$12</f>
        <v>0</v>
      </c>
      <c r="Z113" s="35">
        <f>Main!M108*Mask!O$12</f>
        <v>0</v>
      </c>
      <c r="AA113" s="35">
        <f>Main!N108*Mask!P$12</f>
        <v>0</v>
      </c>
      <c r="AB113" s="35">
        <f>Main!O108*Mask!Q$12</f>
        <v>0</v>
      </c>
      <c r="AC113" s="35">
        <f>Main!P108*Mask!R$12</f>
        <v>0</v>
      </c>
      <c r="AD113" s="35">
        <f>Main!Q108*Mask!S$12</f>
        <v>0</v>
      </c>
      <c r="AE113" s="35">
        <f>Main!R108*Mask!T$12</f>
        <v>0</v>
      </c>
      <c r="AF113" s="35">
        <f>Main!S108*Mask!U$12</f>
        <v>0</v>
      </c>
      <c r="AG113" s="35">
        <f>Main!T108*Mask!V$12</f>
        <v>0</v>
      </c>
      <c r="AH113" s="35">
        <f>Main!U108*Mask!W$12</f>
        <v>0</v>
      </c>
      <c r="AI113" s="35">
        <f>Main!V108*Mask!X$12</f>
        <v>0</v>
      </c>
      <c r="AJ113" s="35">
        <f>Main!W108*Mask!Y$12</f>
        <v>0</v>
      </c>
      <c r="AK113" s="35">
        <f>Main!X108*Mask!Z$12</f>
        <v>0</v>
      </c>
      <c r="AL113" s="35">
        <f>Main!Y108*Mask!AA$12</f>
        <v>0</v>
      </c>
      <c r="AM113" s="35">
        <f>Main!Z108*Mask!AB$12</f>
        <v>0</v>
      </c>
      <c r="AN113" s="35"/>
      <c r="AO113" s="35">
        <f>IF(OR($A$1&lt;=Main!AA$4,ISBLANK($N113)),0,Main!AA108)</f>
        <v>0</v>
      </c>
      <c r="AP113" s="35">
        <f>IF(OR($A$1&lt;=Main!AB$4,ISBLANK($N113)),0,Main!AB108)</f>
        <v>0</v>
      </c>
      <c r="AQ113" s="35">
        <f>IF(OR($A$1&lt;=Main!AC$4,ISBLANK($N113)),0,Main!AC108)</f>
        <v>0</v>
      </c>
      <c r="AR113" s="35">
        <f>IF(OR($A$1&lt;=Main!AD$4,ISBLANK($N113)),0,Main!AD108)</f>
        <v>0</v>
      </c>
      <c r="AS113" s="35">
        <f>IF(OR($A$1&lt;=Main!AE$4,ISBLANK($N113)),0,Main!AE108)</f>
        <v>0</v>
      </c>
      <c r="AT113" s="35">
        <f>IF(OR($A$1&lt;=Main!AF$4,ISBLANK($N113)),0,Main!AF108)</f>
        <v>0</v>
      </c>
      <c r="AU113" s="35">
        <f>IF(OR($A$1&lt;=Main!AG$4,ISBLANK($N113)),0,Main!AG108)</f>
        <v>0</v>
      </c>
      <c r="AV113" s="35">
        <f>IF(OR($A$1&lt;=Main!AH$4,ISBLANK($N113)),0,Main!AH108)</f>
        <v>0</v>
      </c>
      <c r="AW113" s="35">
        <f>IF(OR($A$1&lt;=Main!AI$4,ISBLANK($N113)),0,Main!AI108)</f>
        <v>0</v>
      </c>
      <c r="AX113" s="35">
        <f>IF(OR($A$1&lt;=Main!AJ$4,ISBLANK($N113)),0,Main!AJ108)</f>
        <v>0</v>
      </c>
      <c r="AY113" s="35">
        <f>IF(OR($A$1&lt;=Main!AK$4,ISBLANK($N113)),0,Main!AK108)</f>
        <v>0</v>
      </c>
      <c r="AZ113" s="35">
        <f>IF(OR($A$1&lt;=Main!AL$4,ISBLANK($N113)),0,Main!AL108)</f>
        <v>0</v>
      </c>
      <c r="BA113" s="35">
        <f>IF(OR($A$1&lt;=Main!AM$4,ISBLANK($N113)),0,Main!AM108)</f>
        <v>0</v>
      </c>
      <c r="BB113" s="35">
        <f>IF(OR($A$1&lt;=Main!AN$4,ISBLANK($N113)),0,Main!AN108)</f>
        <v>0</v>
      </c>
      <c r="BC113" s="35">
        <f>IF(OR($A$1&lt;=Main!AO$4,ISBLANK($N113)),0,Main!AO108)</f>
        <v>0</v>
      </c>
      <c r="BD113" s="35">
        <f>IF(OR($A$1&lt;=Main!AP$4,ISBLANK($N113)),0,Main!AP108)</f>
        <v>0</v>
      </c>
      <c r="BE113" s="35">
        <f>IF(OR($A$1&lt;=Main!AQ$4,ISBLANK($N113)),0,Main!AQ108)</f>
        <v>0</v>
      </c>
      <c r="BF113" s="35">
        <f>IF(OR($A$1&lt;=Main!AR$4,ISBLANK($N113)),0,Main!AR108)</f>
        <v>0</v>
      </c>
      <c r="BG113" s="35">
        <f>IF(OR($A$1&lt;=Main!AS$4,ISBLANK($N113)),0,Main!AS108)</f>
        <v>0</v>
      </c>
      <c r="BH113" s="35">
        <f>IF(OR($A$1&lt;=Main!AT$4,ISBLANK($N113)),0,Main!AT108)</f>
        <v>0</v>
      </c>
      <c r="BI113" s="35">
        <f>IF(OR($A$1&lt;=Main!AU$4,ISBLANK($N113)),0,Main!AU108)</f>
        <v>0</v>
      </c>
      <c r="BJ113" s="35">
        <f>IF(OR($A$1&lt;=Main!AV$4,ISBLANK($N113)),0,Main!AV108)</f>
        <v>0</v>
      </c>
    </row>
    <row r="114" spans="12:62">
      <c r="L114" s="146">
        <f>VLOOKUP($E55,Mask!$A$2:$C$102,$M$8,0)</f>
        <v>0</v>
      </c>
      <c r="M114" s="6">
        <f t="shared" si="6"/>
        <v>0</v>
      </c>
      <c r="N114" s="6" t="str">
        <f>Main!$A109&amp;Main!$B109</f>
        <v/>
      </c>
      <c r="O114" s="145">
        <f t="shared" si="7"/>
        <v>0</v>
      </c>
      <c r="P114" s="150">
        <f t="shared" si="8"/>
        <v>34</v>
      </c>
      <c r="Q114" s="150" t="str">
        <f ca="1">IF(Main!$AY109&lt;&gt;"#",$P114-Main!$AY109,"#")</f>
        <v>#</v>
      </c>
      <c r="R114" s="35">
        <f>Main!E109*Mask!G$12</f>
        <v>0</v>
      </c>
      <c r="S114" s="35">
        <f>Main!F109*Mask!H$12</f>
        <v>0</v>
      </c>
      <c r="T114" s="35">
        <f>Main!G109*Mask!I$12</f>
        <v>0</v>
      </c>
      <c r="U114" s="35">
        <f>Main!H109*Mask!J$12</f>
        <v>0</v>
      </c>
      <c r="V114" s="35">
        <f>Main!I109*Mask!K$12</f>
        <v>0</v>
      </c>
      <c r="W114" s="35">
        <f>Main!J109*Mask!L$12</f>
        <v>0</v>
      </c>
      <c r="X114" s="35">
        <f>Main!K109*Mask!M$12</f>
        <v>0</v>
      </c>
      <c r="Y114" s="35">
        <f>Main!L109*Mask!N$12</f>
        <v>0</v>
      </c>
      <c r="Z114" s="35">
        <f>Main!M109*Mask!O$12</f>
        <v>0</v>
      </c>
      <c r="AA114" s="35">
        <f>Main!N109*Mask!P$12</f>
        <v>0</v>
      </c>
      <c r="AB114" s="35">
        <f>Main!O109*Mask!Q$12</f>
        <v>0</v>
      </c>
      <c r="AC114" s="35">
        <f>Main!P109*Mask!R$12</f>
        <v>0</v>
      </c>
      <c r="AD114" s="35">
        <f>Main!Q109*Mask!S$12</f>
        <v>0</v>
      </c>
      <c r="AE114" s="35">
        <f>Main!R109*Mask!T$12</f>
        <v>0</v>
      </c>
      <c r="AF114" s="35">
        <f>Main!S109*Mask!U$12</f>
        <v>0</v>
      </c>
      <c r="AG114" s="35">
        <f>Main!T109*Mask!V$12</f>
        <v>0</v>
      </c>
      <c r="AH114" s="35">
        <f>Main!U109*Mask!W$12</f>
        <v>0</v>
      </c>
      <c r="AI114" s="35">
        <f>Main!V109*Mask!X$12</f>
        <v>0</v>
      </c>
      <c r="AJ114" s="35">
        <f>Main!W109*Mask!Y$12</f>
        <v>0</v>
      </c>
      <c r="AK114" s="35">
        <f>Main!X109*Mask!Z$12</f>
        <v>0</v>
      </c>
      <c r="AL114" s="35">
        <f>Main!Y109*Mask!AA$12</f>
        <v>0</v>
      </c>
      <c r="AM114" s="35">
        <f>Main!Z109*Mask!AB$12</f>
        <v>0</v>
      </c>
      <c r="AN114" s="35"/>
      <c r="AO114" s="35">
        <f>IF(OR($A$1&lt;=Main!AA$4,ISBLANK($N114)),0,Main!AA109)</f>
        <v>0</v>
      </c>
      <c r="AP114" s="35">
        <f>IF(OR($A$1&lt;=Main!AB$4,ISBLANK($N114)),0,Main!AB109)</f>
        <v>0</v>
      </c>
      <c r="AQ114" s="35">
        <f>IF(OR($A$1&lt;=Main!AC$4,ISBLANK($N114)),0,Main!AC109)</f>
        <v>0</v>
      </c>
      <c r="AR114" s="35">
        <f>IF(OR($A$1&lt;=Main!AD$4,ISBLANK($N114)),0,Main!AD109)</f>
        <v>0</v>
      </c>
      <c r="AS114" s="35">
        <f>IF(OR($A$1&lt;=Main!AE$4,ISBLANK($N114)),0,Main!AE109)</f>
        <v>0</v>
      </c>
      <c r="AT114" s="35">
        <f>IF(OR($A$1&lt;=Main!AF$4,ISBLANK($N114)),0,Main!AF109)</f>
        <v>0</v>
      </c>
      <c r="AU114" s="35">
        <f>IF(OR($A$1&lt;=Main!AG$4,ISBLANK($N114)),0,Main!AG109)</f>
        <v>0</v>
      </c>
      <c r="AV114" s="35">
        <f>IF(OR($A$1&lt;=Main!AH$4,ISBLANK($N114)),0,Main!AH109)</f>
        <v>0</v>
      </c>
      <c r="AW114" s="35">
        <f>IF(OR($A$1&lt;=Main!AI$4,ISBLANK($N114)),0,Main!AI109)</f>
        <v>0</v>
      </c>
      <c r="AX114" s="35">
        <f>IF(OR($A$1&lt;=Main!AJ$4,ISBLANK($N114)),0,Main!AJ109)</f>
        <v>0</v>
      </c>
      <c r="AY114" s="35">
        <f>IF(OR($A$1&lt;=Main!AK$4,ISBLANK($N114)),0,Main!AK109)</f>
        <v>0</v>
      </c>
      <c r="AZ114" s="35">
        <f>IF(OR($A$1&lt;=Main!AL$4,ISBLANK($N114)),0,Main!AL109)</f>
        <v>0</v>
      </c>
      <c r="BA114" s="35">
        <f>IF(OR($A$1&lt;=Main!AM$4,ISBLANK($N114)),0,Main!AM109)</f>
        <v>0</v>
      </c>
      <c r="BB114" s="35">
        <f>IF(OR($A$1&lt;=Main!AN$4,ISBLANK($N114)),0,Main!AN109)</f>
        <v>0</v>
      </c>
      <c r="BC114" s="35">
        <f>IF(OR($A$1&lt;=Main!AO$4,ISBLANK($N114)),0,Main!AO109)</f>
        <v>0</v>
      </c>
      <c r="BD114" s="35">
        <f>IF(OR($A$1&lt;=Main!AP$4,ISBLANK($N114)),0,Main!AP109)</f>
        <v>0</v>
      </c>
      <c r="BE114" s="35">
        <f>IF(OR($A$1&lt;=Main!AQ$4,ISBLANK($N114)),0,Main!AQ109)</f>
        <v>0</v>
      </c>
      <c r="BF114" s="35">
        <f>IF(OR($A$1&lt;=Main!AR$4,ISBLANK($N114)),0,Main!AR109)</f>
        <v>0</v>
      </c>
      <c r="BG114" s="35">
        <f>IF(OR($A$1&lt;=Main!AS$4,ISBLANK($N114)),0,Main!AS109)</f>
        <v>0</v>
      </c>
      <c r="BH114" s="35">
        <f>IF(OR($A$1&lt;=Main!AT$4,ISBLANK($N114)),0,Main!AT109)</f>
        <v>0</v>
      </c>
      <c r="BI114" s="35">
        <f>IF(OR($A$1&lt;=Main!AU$4,ISBLANK($N114)),0,Main!AU109)</f>
        <v>0</v>
      </c>
      <c r="BJ114" s="35">
        <f>IF(OR($A$1&lt;=Main!AV$4,ISBLANK($N114)),0,Main!AV109)</f>
        <v>0</v>
      </c>
    </row>
    <row r="115" spans="12:62">
      <c r="L115" s="146">
        <f>VLOOKUP($E56,Mask!$A$2:$C$102,$M$8,0)</f>
        <v>0</v>
      </c>
      <c r="M115" s="6">
        <f t="shared" si="6"/>
        <v>0</v>
      </c>
      <c r="N115" s="6" t="str">
        <f>Main!$A110&amp;Main!$B110</f>
        <v/>
      </c>
      <c r="O115" s="145">
        <f t="shared" si="7"/>
        <v>0</v>
      </c>
      <c r="P115" s="150">
        <f t="shared" si="8"/>
        <v>34</v>
      </c>
      <c r="Q115" s="150" t="str">
        <f ca="1">IF(Main!$AY110&lt;&gt;"#",$P115-Main!$AY110,"#")</f>
        <v>#</v>
      </c>
      <c r="R115" s="35">
        <f>Main!E110*Mask!G$12</f>
        <v>0</v>
      </c>
      <c r="S115" s="35">
        <f>Main!F110*Mask!H$12</f>
        <v>0</v>
      </c>
      <c r="T115" s="35">
        <f>Main!G110*Mask!I$12</f>
        <v>0</v>
      </c>
      <c r="U115" s="35">
        <f>Main!H110*Mask!J$12</f>
        <v>0</v>
      </c>
      <c r="V115" s="35">
        <f>Main!I110*Mask!K$12</f>
        <v>0</v>
      </c>
      <c r="W115" s="35">
        <f>Main!J110*Mask!L$12</f>
        <v>0</v>
      </c>
      <c r="X115" s="35">
        <f>Main!K110*Mask!M$12</f>
        <v>0</v>
      </c>
      <c r="Y115" s="35">
        <f>Main!L110*Mask!N$12</f>
        <v>0</v>
      </c>
      <c r="Z115" s="35">
        <f>Main!M110*Mask!O$12</f>
        <v>0</v>
      </c>
      <c r="AA115" s="35">
        <f>Main!N110*Mask!P$12</f>
        <v>0</v>
      </c>
      <c r="AB115" s="35">
        <f>Main!O110*Mask!Q$12</f>
        <v>0</v>
      </c>
      <c r="AC115" s="35">
        <f>Main!P110*Mask!R$12</f>
        <v>0</v>
      </c>
      <c r="AD115" s="35">
        <f>Main!Q110*Mask!S$12</f>
        <v>0</v>
      </c>
      <c r="AE115" s="35">
        <f>Main!R110*Mask!T$12</f>
        <v>0</v>
      </c>
      <c r="AF115" s="35">
        <f>Main!S110*Mask!U$12</f>
        <v>0</v>
      </c>
      <c r="AG115" s="35">
        <f>Main!T110*Mask!V$12</f>
        <v>0</v>
      </c>
      <c r="AH115" s="35">
        <f>Main!U110*Mask!W$12</f>
        <v>0</v>
      </c>
      <c r="AI115" s="35">
        <f>Main!V110*Mask!X$12</f>
        <v>0</v>
      </c>
      <c r="AJ115" s="35">
        <f>Main!W110*Mask!Y$12</f>
        <v>0</v>
      </c>
      <c r="AK115" s="35">
        <f>Main!X110*Mask!Z$12</f>
        <v>0</v>
      </c>
      <c r="AL115" s="35">
        <f>Main!Y110*Mask!AA$12</f>
        <v>0</v>
      </c>
      <c r="AM115" s="35">
        <f>Main!Z110*Mask!AB$12</f>
        <v>0</v>
      </c>
      <c r="AN115" s="35"/>
      <c r="AO115" s="35">
        <f>IF(OR($A$1&lt;=Main!AA$4,ISBLANK($N115)),0,Main!AA110)</f>
        <v>0</v>
      </c>
      <c r="AP115" s="35">
        <f>IF(OR($A$1&lt;=Main!AB$4,ISBLANK($N115)),0,Main!AB110)</f>
        <v>0</v>
      </c>
      <c r="AQ115" s="35">
        <f>IF(OR($A$1&lt;=Main!AC$4,ISBLANK($N115)),0,Main!AC110)</f>
        <v>0</v>
      </c>
      <c r="AR115" s="35">
        <f>IF(OR($A$1&lt;=Main!AD$4,ISBLANK($N115)),0,Main!AD110)</f>
        <v>0</v>
      </c>
      <c r="AS115" s="35">
        <f>IF(OR($A$1&lt;=Main!AE$4,ISBLANK($N115)),0,Main!AE110)</f>
        <v>0</v>
      </c>
      <c r="AT115" s="35">
        <f>IF(OR($A$1&lt;=Main!AF$4,ISBLANK($N115)),0,Main!AF110)</f>
        <v>0</v>
      </c>
      <c r="AU115" s="35">
        <f>IF(OR($A$1&lt;=Main!AG$4,ISBLANK($N115)),0,Main!AG110)</f>
        <v>0</v>
      </c>
      <c r="AV115" s="35">
        <f>IF(OR($A$1&lt;=Main!AH$4,ISBLANK($N115)),0,Main!AH110)</f>
        <v>0</v>
      </c>
      <c r="AW115" s="35">
        <f>IF(OR($A$1&lt;=Main!AI$4,ISBLANK($N115)),0,Main!AI110)</f>
        <v>0</v>
      </c>
      <c r="AX115" s="35">
        <f>IF(OR($A$1&lt;=Main!AJ$4,ISBLANK($N115)),0,Main!AJ110)</f>
        <v>0</v>
      </c>
      <c r="AY115" s="35">
        <f>IF(OR($A$1&lt;=Main!AK$4,ISBLANK($N115)),0,Main!AK110)</f>
        <v>0</v>
      </c>
      <c r="AZ115" s="35">
        <f>IF(OR($A$1&lt;=Main!AL$4,ISBLANK($N115)),0,Main!AL110)</f>
        <v>0</v>
      </c>
      <c r="BA115" s="35">
        <f>IF(OR($A$1&lt;=Main!AM$4,ISBLANK($N115)),0,Main!AM110)</f>
        <v>0</v>
      </c>
      <c r="BB115" s="35">
        <f>IF(OR($A$1&lt;=Main!AN$4,ISBLANK($N115)),0,Main!AN110)</f>
        <v>0</v>
      </c>
      <c r="BC115" s="35">
        <f>IF(OR($A$1&lt;=Main!AO$4,ISBLANK($N115)),0,Main!AO110)</f>
        <v>0</v>
      </c>
      <c r="BD115" s="35">
        <f>IF(OR($A$1&lt;=Main!AP$4,ISBLANK($N115)),0,Main!AP110)</f>
        <v>0</v>
      </c>
      <c r="BE115" s="35">
        <f>IF(OR($A$1&lt;=Main!AQ$4,ISBLANK($N115)),0,Main!AQ110)</f>
        <v>0</v>
      </c>
      <c r="BF115" s="35">
        <f>IF(OR($A$1&lt;=Main!AR$4,ISBLANK($N115)),0,Main!AR110)</f>
        <v>0</v>
      </c>
      <c r="BG115" s="35">
        <f>IF(OR($A$1&lt;=Main!AS$4,ISBLANK($N115)),0,Main!AS110)</f>
        <v>0</v>
      </c>
      <c r="BH115" s="35">
        <f>IF(OR($A$1&lt;=Main!AT$4,ISBLANK($N115)),0,Main!AT110)</f>
        <v>0</v>
      </c>
      <c r="BI115" s="35">
        <f>IF(OR($A$1&lt;=Main!AU$4,ISBLANK($N115)),0,Main!AU110)</f>
        <v>0</v>
      </c>
      <c r="BJ115" s="35">
        <f>IF(OR($A$1&lt;=Main!AV$4,ISBLANK($N115)),0,Main!AV110)</f>
        <v>0</v>
      </c>
    </row>
    <row r="116" spans="12:62">
      <c r="L116" s="146">
        <f>VLOOKUP($E57,Mask!$A$2:$C$102,$M$8,0)</f>
        <v>0</v>
      </c>
      <c r="M116" s="6">
        <f t="shared" si="6"/>
        <v>0</v>
      </c>
      <c r="N116" s="6" t="str">
        <f>Main!$A111&amp;Main!$B111</f>
        <v/>
      </c>
      <c r="O116" s="145">
        <f t="shared" si="7"/>
        <v>0</v>
      </c>
      <c r="P116" s="150">
        <f t="shared" si="8"/>
        <v>34</v>
      </c>
      <c r="Q116" s="150" t="str">
        <f ca="1">IF(Main!$AY111&lt;&gt;"#",$P116-Main!$AY111,"#")</f>
        <v>#</v>
      </c>
      <c r="R116" s="35">
        <f>Main!E111*Mask!G$12</f>
        <v>0</v>
      </c>
      <c r="S116" s="35">
        <f>Main!F111*Mask!H$12</f>
        <v>0</v>
      </c>
      <c r="T116" s="35">
        <f>Main!G111*Mask!I$12</f>
        <v>0</v>
      </c>
      <c r="U116" s="35">
        <f>Main!H111*Mask!J$12</f>
        <v>0</v>
      </c>
      <c r="V116" s="35">
        <f>Main!I111*Mask!K$12</f>
        <v>0</v>
      </c>
      <c r="W116" s="35">
        <f>Main!J111*Mask!L$12</f>
        <v>0</v>
      </c>
      <c r="X116" s="35">
        <f>Main!K111*Mask!M$12</f>
        <v>0</v>
      </c>
      <c r="Y116" s="35">
        <f>Main!L111*Mask!N$12</f>
        <v>0</v>
      </c>
      <c r="Z116" s="35">
        <f>Main!M111*Mask!O$12</f>
        <v>0</v>
      </c>
      <c r="AA116" s="35">
        <f>Main!N111*Mask!P$12</f>
        <v>0</v>
      </c>
      <c r="AB116" s="35">
        <f>Main!O111*Mask!Q$12</f>
        <v>0</v>
      </c>
      <c r="AC116" s="35">
        <f>Main!P111*Mask!R$12</f>
        <v>0</v>
      </c>
      <c r="AD116" s="35">
        <f>Main!Q111*Mask!S$12</f>
        <v>0</v>
      </c>
      <c r="AE116" s="35">
        <f>Main!R111*Mask!T$12</f>
        <v>0</v>
      </c>
      <c r="AF116" s="35">
        <f>Main!S111*Mask!U$12</f>
        <v>0</v>
      </c>
      <c r="AG116" s="35">
        <f>Main!T111*Mask!V$12</f>
        <v>0</v>
      </c>
      <c r="AH116" s="35">
        <f>Main!U111*Mask!W$12</f>
        <v>0</v>
      </c>
      <c r="AI116" s="35">
        <f>Main!V111*Mask!X$12</f>
        <v>0</v>
      </c>
      <c r="AJ116" s="35">
        <f>Main!W111*Mask!Y$12</f>
        <v>0</v>
      </c>
      <c r="AK116" s="35">
        <f>Main!X111*Mask!Z$12</f>
        <v>0</v>
      </c>
      <c r="AL116" s="35">
        <f>Main!Y111*Mask!AA$12</f>
        <v>0</v>
      </c>
      <c r="AM116" s="35">
        <f>Main!Z111*Mask!AB$12</f>
        <v>0</v>
      </c>
      <c r="AN116" s="35"/>
      <c r="AO116" s="35">
        <f>IF(OR($A$1&lt;=Main!AA$4,ISBLANK($N116)),0,Main!AA111)</f>
        <v>0</v>
      </c>
      <c r="AP116" s="35">
        <f>IF(OR($A$1&lt;=Main!AB$4,ISBLANK($N116)),0,Main!AB111)</f>
        <v>0</v>
      </c>
      <c r="AQ116" s="35">
        <f>IF(OR($A$1&lt;=Main!AC$4,ISBLANK($N116)),0,Main!AC111)</f>
        <v>0</v>
      </c>
      <c r="AR116" s="35">
        <f>IF(OR($A$1&lt;=Main!AD$4,ISBLANK($N116)),0,Main!AD111)</f>
        <v>0</v>
      </c>
      <c r="AS116" s="35">
        <f>IF(OR($A$1&lt;=Main!AE$4,ISBLANK($N116)),0,Main!AE111)</f>
        <v>0</v>
      </c>
      <c r="AT116" s="35">
        <f>IF(OR($A$1&lt;=Main!AF$4,ISBLANK($N116)),0,Main!AF111)</f>
        <v>0</v>
      </c>
      <c r="AU116" s="35">
        <f>IF(OR($A$1&lt;=Main!AG$4,ISBLANK($N116)),0,Main!AG111)</f>
        <v>0</v>
      </c>
      <c r="AV116" s="35">
        <f>IF(OR($A$1&lt;=Main!AH$4,ISBLANK($N116)),0,Main!AH111)</f>
        <v>0</v>
      </c>
      <c r="AW116" s="35">
        <f>IF(OR($A$1&lt;=Main!AI$4,ISBLANK($N116)),0,Main!AI111)</f>
        <v>0</v>
      </c>
      <c r="AX116" s="35">
        <f>IF(OR($A$1&lt;=Main!AJ$4,ISBLANK($N116)),0,Main!AJ111)</f>
        <v>0</v>
      </c>
      <c r="AY116" s="35">
        <f>IF(OR($A$1&lt;=Main!AK$4,ISBLANK($N116)),0,Main!AK111)</f>
        <v>0</v>
      </c>
      <c r="AZ116" s="35">
        <f>IF(OR($A$1&lt;=Main!AL$4,ISBLANK($N116)),0,Main!AL111)</f>
        <v>0</v>
      </c>
      <c r="BA116" s="35">
        <f>IF(OR($A$1&lt;=Main!AM$4,ISBLANK($N116)),0,Main!AM111)</f>
        <v>0</v>
      </c>
      <c r="BB116" s="35">
        <f>IF(OR($A$1&lt;=Main!AN$4,ISBLANK($N116)),0,Main!AN111)</f>
        <v>0</v>
      </c>
      <c r="BC116" s="35">
        <f>IF(OR($A$1&lt;=Main!AO$4,ISBLANK($N116)),0,Main!AO111)</f>
        <v>0</v>
      </c>
      <c r="BD116" s="35">
        <f>IF(OR($A$1&lt;=Main!AP$4,ISBLANK($N116)),0,Main!AP111)</f>
        <v>0</v>
      </c>
      <c r="BE116" s="35">
        <f>IF(OR($A$1&lt;=Main!AQ$4,ISBLANK($N116)),0,Main!AQ111)</f>
        <v>0</v>
      </c>
      <c r="BF116" s="35">
        <f>IF(OR($A$1&lt;=Main!AR$4,ISBLANK($N116)),0,Main!AR111)</f>
        <v>0</v>
      </c>
      <c r="BG116" s="35">
        <f>IF(OR($A$1&lt;=Main!AS$4,ISBLANK($N116)),0,Main!AS111)</f>
        <v>0</v>
      </c>
      <c r="BH116" s="35">
        <f>IF(OR($A$1&lt;=Main!AT$4,ISBLANK($N116)),0,Main!AT111)</f>
        <v>0</v>
      </c>
      <c r="BI116" s="35">
        <f>IF(OR($A$1&lt;=Main!AU$4,ISBLANK($N116)),0,Main!AU111)</f>
        <v>0</v>
      </c>
      <c r="BJ116" s="35">
        <f>IF(OR($A$1&lt;=Main!AV$4,ISBLANK($N116)),0,Main!AV111)</f>
        <v>0</v>
      </c>
    </row>
    <row r="117" spans="12:62">
      <c r="L117" s="146">
        <f>VLOOKUP($E58,Mask!$A$2:$C$102,$M$8,0)</f>
        <v>0</v>
      </c>
      <c r="M117" s="6">
        <f t="shared" si="6"/>
        <v>0</v>
      </c>
      <c r="N117" s="6" t="str">
        <f>Main!$A112&amp;Main!$B112</f>
        <v/>
      </c>
      <c r="O117" s="145">
        <f t="shared" si="7"/>
        <v>0</v>
      </c>
      <c r="P117" s="150">
        <f t="shared" si="8"/>
        <v>34</v>
      </c>
      <c r="Q117" s="150" t="str">
        <f ca="1">IF(Main!$AY112&lt;&gt;"#",$P117-Main!$AY112,"#")</f>
        <v>#</v>
      </c>
      <c r="R117" s="35">
        <f>Main!E112*Mask!G$12</f>
        <v>0</v>
      </c>
      <c r="S117" s="35">
        <f>Main!F112*Mask!H$12</f>
        <v>0</v>
      </c>
      <c r="T117" s="35">
        <f>Main!G112*Mask!I$12</f>
        <v>0</v>
      </c>
      <c r="U117" s="35">
        <f>Main!H112*Mask!J$12</f>
        <v>0</v>
      </c>
      <c r="V117" s="35">
        <f>Main!I112*Mask!K$12</f>
        <v>0</v>
      </c>
      <c r="W117" s="35">
        <f>Main!J112*Mask!L$12</f>
        <v>0</v>
      </c>
      <c r="X117" s="35">
        <f>Main!K112*Mask!M$12</f>
        <v>0</v>
      </c>
      <c r="Y117" s="35">
        <f>Main!L112*Mask!N$12</f>
        <v>0</v>
      </c>
      <c r="Z117" s="35">
        <f>Main!M112*Mask!O$12</f>
        <v>0</v>
      </c>
      <c r="AA117" s="35">
        <f>Main!N112*Mask!P$12</f>
        <v>0</v>
      </c>
      <c r="AB117" s="35">
        <f>Main!O112*Mask!Q$12</f>
        <v>0</v>
      </c>
      <c r="AC117" s="35">
        <f>Main!P112*Mask!R$12</f>
        <v>0</v>
      </c>
      <c r="AD117" s="35">
        <f>Main!Q112*Mask!S$12</f>
        <v>0</v>
      </c>
      <c r="AE117" s="35">
        <f>Main!R112*Mask!T$12</f>
        <v>0</v>
      </c>
      <c r="AF117" s="35">
        <f>Main!S112*Mask!U$12</f>
        <v>0</v>
      </c>
      <c r="AG117" s="35">
        <f>Main!T112*Mask!V$12</f>
        <v>0</v>
      </c>
      <c r="AH117" s="35">
        <f>Main!U112*Mask!W$12</f>
        <v>0</v>
      </c>
      <c r="AI117" s="35">
        <f>Main!V112*Mask!X$12</f>
        <v>0</v>
      </c>
      <c r="AJ117" s="35">
        <f>Main!W112*Mask!Y$12</f>
        <v>0</v>
      </c>
      <c r="AK117" s="35">
        <f>Main!X112*Mask!Z$12</f>
        <v>0</v>
      </c>
      <c r="AL117" s="35">
        <f>Main!Y112*Mask!AA$12</f>
        <v>0</v>
      </c>
      <c r="AM117" s="35">
        <f>Main!Z112*Mask!AB$12</f>
        <v>0</v>
      </c>
      <c r="AN117" s="35"/>
      <c r="AO117" s="35">
        <f>IF(OR($A$1&lt;=Main!AA$4,ISBLANK($N117)),0,Main!AA112)</f>
        <v>0</v>
      </c>
      <c r="AP117" s="35">
        <f>IF(OR($A$1&lt;=Main!AB$4,ISBLANK($N117)),0,Main!AB112)</f>
        <v>0</v>
      </c>
      <c r="AQ117" s="35">
        <f>IF(OR($A$1&lt;=Main!AC$4,ISBLANK($N117)),0,Main!AC112)</f>
        <v>0</v>
      </c>
      <c r="AR117" s="35">
        <f>IF(OR($A$1&lt;=Main!AD$4,ISBLANK($N117)),0,Main!AD112)</f>
        <v>0</v>
      </c>
      <c r="AS117" s="35">
        <f>IF(OR($A$1&lt;=Main!AE$4,ISBLANK($N117)),0,Main!AE112)</f>
        <v>0</v>
      </c>
      <c r="AT117" s="35">
        <f>IF(OR($A$1&lt;=Main!AF$4,ISBLANK($N117)),0,Main!AF112)</f>
        <v>0</v>
      </c>
      <c r="AU117" s="35">
        <f>IF(OR($A$1&lt;=Main!AG$4,ISBLANK($N117)),0,Main!AG112)</f>
        <v>0</v>
      </c>
      <c r="AV117" s="35">
        <f>IF(OR($A$1&lt;=Main!AH$4,ISBLANK($N117)),0,Main!AH112)</f>
        <v>0</v>
      </c>
      <c r="AW117" s="35">
        <f>IF(OR($A$1&lt;=Main!AI$4,ISBLANK($N117)),0,Main!AI112)</f>
        <v>0</v>
      </c>
      <c r="AX117" s="35">
        <f>IF(OR($A$1&lt;=Main!AJ$4,ISBLANK($N117)),0,Main!AJ112)</f>
        <v>0</v>
      </c>
      <c r="AY117" s="35">
        <f>IF(OR($A$1&lt;=Main!AK$4,ISBLANK($N117)),0,Main!AK112)</f>
        <v>0</v>
      </c>
      <c r="AZ117" s="35">
        <f>IF(OR($A$1&lt;=Main!AL$4,ISBLANK($N117)),0,Main!AL112)</f>
        <v>0</v>
      </c>
      <c r="BA117" s="35">
        <f>IF(OR($A$1&lt;=Main!AM$4,ISBLANK($N117)),0,Main!AM112)</f>
        <v>0</v>
      </c>
      <c r="BB117" s="35">
        <f>IF(OR($A$1&lt;=Main!AN$4,ISBLANK($N117)),0,Main!AN112)</f>
        <v>0</v>
      </c>
      <c r="BC117" s="35">
        <f>IF(OR($A$1&lt;=Main!AO$4,ISBLANK($N117)),0,Main!AO112)</f>
        <v>0</v>
      </c>
      <c r="BD117" s="35">
        <f>IF(OR($A$1&lt;=Main!AP$4,ISBLANK($N117)),0,Main!AP112)</f>
        <v>0</v>
      </c>
      <c r="BE117" s="35">
        <f>IF(OR($A$1&lt;=Main!AQ$4,ISBLANK($N117)),0,Main!AQ112)</f>
        <v>0</v>
      </c>
      <c r="BF117" s="35">
        <f>IF(OR($A$1&lt;=Main!AR$4,ISBLANK($N117)),0,Main!AR112)</f>
        <v>0</v>
      </c>
      <c r="BG117" s="35">
        <f>IF(OR($A$1&lt;=Main!AS$4,ISBLANK($N117)),0,Main!AS112)</f>
        <v>0</v>
      </c>
      <c r="BH117" s="35">
        <f>IF(OR($A$1&lt;=Main!AT$4,ISBLANK($N117)),0,Main!AT112)</f>
        <v>0</v>
      </c>
      <c r="BI117" s="35">
        <f>IF(OR($A$1&lt;=Main!AU$4,ISBLANK($N117)),0,Main!AU112)</f>
        <v>0</v>
      </c>
      <c r="BJ117" s="35">
        <f>IF(OR($A$1&lt;=Main!AV$4,ISBLANK($N117)),0,Main!AV112)</f>
        <v>0</v>
      </c>
    </row>
    <row r="118" spans="12:62">
      <c r="L118" s="146">
        <f>VLOOKUP($E59,Mask!$A$2:$C$102,$M$8,0)</f>
        <v>0</v>
      </c>
      <c r="M118" s="6">
        <f t="shared" si="6"/>
        <v>0</v>
      </c>
      <c r="N118" s="6" t="str">
        <f>Main!$A113&amp;Main!$B113</f>
        <v/>
      </c>
      <c r="O118" s="145">
        <f t="shared" si="7"/>
        <v>0</v>
      </c>
      <c r="P118" s="150">
        <f t="shared" si="8"/>
        <v>34</v>
      </c>
      <c r="Q118" s="150" t="str">
        <f ca="1">IF(Main!$AY113&lt;&gt;"#",$P118-Main!$AY113,"#")</f>
        <v>#</v>
      </c>
      <c r="R118" s="35">
        <f>Main!E113*Mask!G$12</f>
        <v>0</v>
      </c>
      <c r="S118" s="35">
        <f>Main!F113*Mask!H$12</f>
        <v>0</v>
      </c>
      <c r="T118" s="35">
        <f>Main!G113*Mask!I$12</f>
        <v>0</v>
      </c>
      <c r="U118" s="35">
        <f>Main!H113*Mask!J$12</f>
        <v>0</v>
      </c>
      <c r="V118" s="35">
        <f>Main!I113*Mask!K$12</f>
        <v>0</v>
      </c>
      <c r="W118" s="35">
        <f>Main!J113*Mask!L$12</f>
        <v>0</v>
      </c>
      <c r="X118" s="35">
        <f>Main!K113*Mask!M$12</f>
        <v>0</v>
      </c>
      <c r="Y118" s="35">
        <f>Main!L113*Mask!N$12</f>
        <v>0</v>
      </c>
      <c r="Z118" s="35">
        <f>Main!M113*Mask!O$12</f>
        <v>0</v>
      </c>
      <c r="AA118" s="35">
        <f>Main!N113*Mask!P$12</f>
        <v>0</v>
      </c>
      <c r="AB118" s="35">
        <f>Main!O113*Mask!Q$12</f>
        <v>0</v>
      </c>
      <c r="AC118" s="35">
        <f>Main!P113*Mask!R$12</f>
        <v>0</v>
      </c>
      <c r="AD118" s="35">
        <f>Main!Q113*Mask!S$12</f>
        <v>0</v>
      </c>
      <c r="AE118" s="35">
        <f>Main!R113*Mask!T$12</f>
        <v>0</v>
      </c>
      <c r="AF118" s="35">
        <f>Main!S113*Mask!U$12</f>
        <v>0</v>
      </c>
      <c r="AG118" s="35">
        <f>Main!T113*Mask!V$12</f>
        <v>0</v>
      </c>
      <c r="AH118" s="35">
        <f>Main!U113*Mask!W$12</f>
        <v>0</v>
      </c>
      <c r="AI118" s="35">
        <f>Main!V113*Mask!X$12</f>
        <v>0</v>
      </c>
      <c r="AJ118" s="35">
        <f>Main!W113*Mask!Y$12</f>
        <v>0</v>
      </c>
      <c r="AK118" s="35">
        <f>Main!X113*Mask!Z$12</f>
        <v>0</v>
      </c>
      <c r="AL118" s="35">
        <f>Main!Y113*Mask!AA$12</f>
        <v>0</v>
      </c>
      <c r="AM118" s="35">
        <f>Main!Z113*Mask!AB$12</f>
        <v>0</v>
      </c>
      <c r="AN118" s="35"/>
      <c r="AO118" s="35">
        <f>IF(OR($A$1&lt;=Main!AA$4,ISBLANK($N118)),0,Main!AA113)</f>
        <v>0</v>
      </c>
      <c r="AP118" s="35">
        <f>IF(OR($A$1&lt;=Main!AB$4,ISBLANK($N118)),0,Main!AB113)</f>
        <v>0</v>
      </c>
      <c r="AQ118" s="35">
        <f>IF(OR($A$1&lt;=Main!AC$4,ISBLANK($N118)),0,Main!AC113)</f>
        <v>0</v>
      </c>
      <c r="AR118" s="35">
        <f>IF(OR($A$1&lt;=Main!AD$4,ISBLANK($N118)),0,Main!AD113)</f>
        <v>0</v>
      </c>
      <c r="AS118" s="35">
        <f>IF(OR($A$1&lt;=Main!AE$4,ISBLANK($N118)),0,Main!AE113)</f>
        <v>0</v>
      </c>
      <c r="AT118" s="35">
        <f>IF(OR($A$1&lt;=Main!AF$4,ISBLANK($N118)),0,Main!AF113)</f>
        <v>0</v>
      </c>
      <c r="AU118" s="35">
        <f>IF(OR($A$1&lt;=Main!AG$4,ISBLANK($N118)),0,Main!AG113)</f>
        <v>0</v>
      </c>
      <c r="AV118" s="35">
        <f>IF(OR($A$1&lt;=Main!AH$4,ISBLANK($N118)),0,Main!AH113)</f>
        <v>0</v>
      </c>
      <c r="AW118" s="35">
        <f>IF(OR($A$1&lt;=Main!AI$4,ISBLANK($N118)),0,Main!AI113)</f>
        <v>0</v>
      </c>
      <c r="AX118" s="35">
        <f>IF(OR($A$1&lt;=Main!AJ$4,ISBLANK($N118)),0,Main!AJ113)</f>
        <v>0</v>
      </c>
      <c r="AY118" s="35">
        <f>IF(OR($A$1&lt;=Main!AK$4,ISBLANK($N118)),0,Main!AK113)</f>
        <v>0</v>
      </c>
      <c r="AZ118" s="35">
        <f>IF(OR($A$1&lt;=Main!AL$4,ISBLANK($N118)),0,Main!AL113)</f>
        <v>0</v>
      </c>
      <c r="BA118" s="35">
        <f>IF(OR($A$1&lt;=Main!AM$4,ISBLANK($N118)),0,Main!AM113)</f>
        <v>0</v>
      </c>
      <c r="BB118" s="35">
        <f>IF(OR($A$1&lt;=Main!AN$4,ISBLANK($N118)),0,Main!AN113)</f>
        <v>0</v>
      </c>
      <c r="BC118" s="35">
        <f>IF(OR($A$1&lt;=Main!AO$4,ISBLANK($N118)),0,Main!AO113)</f>
        <v>0</v>
      </c>
      <c r="BD118" s="35">
        <f>IF(OR($A$1&lt;=Main!AP$4,ISBLANK($N118)),0,Main!AP113)</f>
        <v>0</v>
      </c>
      <c r="BE118" s="35">
        <f>IF(OR($A$1&lt;=Main!AQ$4,ISBLANK($N118)),0,Main!AQ113)</f>
        <v>0</v>
      </c>
      <c r="BF118" s="35">
        <f>IF(OR($A$1&lt;=Main!AR$4,ISBLANK($N118)),0,Main!AR113)</f>
        <v>0</v>
      </c>
      <c r="BG118" s="35">
        <f>IF(OR($A$1&lt;=Main!AS$4,ISBLANK($N118)),0,Main!AS113)</f>
        <v>0</v>
      </c>
      <c r="BH118" s="35">
        <f>IF(OR($A$1&lt;=Main!AT$4,ISBLANK($N118)),0,Main!AT113)</f>
        <v>0</v>
      </c>
      <c r="BI118" s="35">
        <f>IF(OR($A$1&lt;=Main!AU$4,ISBLANK($N118)),0,Main!AU113)</f>
        <v>0</v>
      </c>
      <c r="BJ118" s="35">
        <f>IF(OR($A$1&lt;=Main!AV$4,ISBLANK($N118)),0,Main!AV113)</f>
        <v>0</v>
      </c>
    </row>
    <row r="119" spans="12:62">
      <c r="L119" s="146">
        <f>VLOOKUP($E60,Mask!$A$2:$C$102,$M$8,0)</f>
        <v>0</v>
      </c>
      <c r="M119" s="6">
        <f t="shared" si="6"/>
        <v>0</v>
      </c>
      <c r="N119" s="6" t="str">
        <f>Main!$A114&amp;Main!$B114</f>
        <v/>
      </c>
      <c r="O119" s="145">
        <f t="shared" si="7"/>
        <v>0</v>
      </c>
      <c r="P119" s="150">
        <f t="shared" si="8"/>
        <v>34</v>
      </c>
      <c r="Q119" s="150" t="str">
        <f ca="1">IF(Main!$AY114&lt;&gt;"#",$P119-Main!$AY114,"#")</f>
        <v>#</v>
      </c>
      <c r="R119" s="35">
        <f>Main!E114*Mask!G$12</f>
        <v>0</v>
      </c>
      <c r="S119" s="35">
        <f>Main!F114*Mask!H$12</f>
        <v>0</v>
      </c>
      <c r="T119" s="35">
        <f>Main!G114*Mask!I$12</f>
        <v>0</v>
      </c>
      <c r="U119" s="35">
        <f>Main!H114*Mask!J$12</f>
        <v>0</v>
      </c>
      <c r="V119" s="35">
        <f>Main!I114*Mask!K$12</f>
        <v>0</v>
      </c>
      <c r="W119" s="35">
        <f>Main!J114*Mask!L$12</f>
        <v>0</v>
      </c>
      <c r="X119" s="35">
        <f>Main!K114*Mask!M$12</f>
        <v>0</v>
      </c>
      <c r="Y119" s="35">
        <f>Main!L114*Mask!N$12</f>
        <v>0</v>
      </c>
      <c r="Z119" s="35">
        <f>Main!M114*Mask!O$12</f>
        <v>0</v>
      </c>
      <c r="AA119" s="35">
        <f>Main!N114*Mask!P$12</f>
        <v>0</v>
      </c>
      <c r="AB119" s="35">
        <f>Main!O114*Mask!Q$12</f>
        <v>0</v>
      </c>
      <c r="AC119" s="35">
        <f>Main!P114*Mask!R$12</f>
        <v>0</v>
      </c>
      <c r="AD119" s="35">
        <f>Main!Q114*Mask!S$12</f>
        <v>0</v>
      </c>
      <c r="AE119" s="35">
        <f>Main!R114*Mask!T$12</f>
        <v>0</v>
      </c>
      <c r="AF119" s="35">
        <f>Main!S114*Mask!U$12</f>
        <v>0</v>
      </c>
      <c r="AG119" s="35">
        <f>Main!T114*Mask!V$12</f>
        <v>0</v>
      </c>
      <c r="AH119" s="35">
        <f>Main!U114*Mask!W$12</f>
        <v>0</v>
      </c>
      <c r="AI119" s="35">
        <f>Main!V114*Mask!X$12</f>
        <v>0</v>
      </c>
      <c r="AJ119" s="35">
        <f>Main!W114*Mask!Y$12</f>
        <v>0</v>
      </c>
      <c r="AK119" s="35">
        <f>Main!X114*Mask!Z$12</f>
        <v>0</v>
      </c>
      <c r="AL119" s="35">
        <f>Main!Y114*Mask!AA$12</f>
        <v>0</v>
      </c>
      <c r="AM119" s="35">
        <f>Main!Z114*Mask!AB$12</f>
        <v>0</v>
      </c>
      <c r="AN119" s="35"/>
      <c r="AO119" s="35">
        <f>IF(OR($A$1&lt;=Main!AA$4,ISBLANK($N119)),0,Main!AA114)</f>
        <v>0</v>
      </c>
      <c r="AP119" s="35">
        <f>IF(OR($A$1&lt;=Main!AB$4,ISBLANK($N119)),0,Main!AB114)</f>
        <v>0</v>
      </c>
      <c r="AQ119" s="35">
        <f>IF(OR($A$1&lt;=Main!AC$4,ISBLANK($N119)),0,Main!AC114)</f>
        <v>0</v>
      </c>
      <c r="AR119" s="35">
        <f>IF(OR($A$1&lt;=Main!AD$4,ISBLANK($N119)),0,Main!AD114)</f>
        <v>0</v>
      </c>
      <c r="AS119" s="35">
        <f>IF(OR($A$1&lt;=Main!AE$4,ISBLANK($N119)),0,Main!AE114)</f>
        <v>0</v>
      </c>
      <c r="AT119" s="35">
        <f>IF(OR($A$1&lt;=Main!AF$4,ISBLANK($N119)),0,Main!AF114)</f>
        <v>0</v>
      </c>
      <c r="AU119" s="35">
        <f>IF(OR($A$1&lt;=Main!AG$4,ISBLANK($N119)),0,Main!AG114)</f>
        <v>0</v>
      </c>
      <c r="AV119" s="35">
        <f>IF(OR($A$1&lt;=Main!AH$4,ISBLANK($N119)),0,Main!AH114)</f>
        <v>0</v>
      </c>
      <c r="AW119" s="35">
        <f>IF(OR($A$1&lt;=Main!AI$4,ISBLANK($N119)),0,Main!AI114)</f>
        <v>0</v>
      </c>
      <c r="AX119" s="35">
        <f>IF(OR($A$1&lt;=Main!AJ$4,ISBLANK($N119)),0,Main!AJ114)</f>
        <v>0</v>
      </c>
      <c r="AY119" s="35">
        <f>IF(OR($A$1&lt;=Main!AK$4,ISBLANK($N119)),0,Main!AK114)</f>
        <v>0</v>
      </c>
      <c r="AZ119" s="35">
        <f>IF(OR($A$1&lt;=Main!AL$4,ISBLANK($N119)),0,Main!AL114)</f>
        <v>0</v>
      </c>
      <c r="BA119" s="35">
        <f>IF(OR($A$1&lt;=Main!AM$4,ISBLANK($N119)),0,Main!AM114)</f>
        <v>0</v>
      </c>
      <c r="BB119" s="35">
        <f>IF(OR($A$1&lt;=Main!AN$4,ISBLANK($N119)),0,Main!AN114)</f>
        <v>0</v>
      </c>
      <c r="BC119" s="35">
        <f>IF(OR($A$1&lt;=Main!AO$4,ISBLANK($N119)),0,Main!AO114)</f>
        <v>0</v>
      </c>
      <c r="BD119" s="35">
        <f>IF(OR($A$1&lt;=Main!AP$4,ISBLANK($N119)),0,Main!AP114)</f>
        <v>0</v>
      </c>
      <c r="BE119" s="35">
        <f>IF(OR($A$1&lt;=Main!AQ$4,ISBLANK($N119)),0,Main!AQ114)</f>
        <v>0</v>
      </c>
      <c r="BF119" s="35">
        <f>IF(OR($A$1&lt;=Main!AR$4,ISBLANK($N119)),0,Main!AR114)</f>
        <v>0</v>
      </c>
      <c r="BG119" s="35">
        <f>IF(OR($A$1&lt;=Main!AS$4,ISBLANK($N119)),0,Main!AS114)</f>
        <v>0</v>
      </c>
      <c r="BH119" s="35">
        <f>IF(OR($A$1&lt;=Main!AT$4,ISBLANK($N119)),0,Main!AT114)</f>
        <v>0</v>
      </c>
      <c r="BI119" s="35">
        <f>IF(OR($A$1&lt;=Main!AU$4,ISBLANK($N119)),0,Main!AU114)</f>
        <v>0</v>
      </c>
      <c r="BJ119" s="35">
        <f>IF(OR($A$1&lt;=Main!AV$4,ISBLANK($N119)),0,Main!AV114)</f>
        <v>0</v>
      </c>
    </row>
    <row r="120" spans="12:62">
      <c r="L120" s="146" t="e">
        <f>VLOOKUP($E60,Mask!$A$2:$B$102,$K$6,0)</f>
        <v>#VALUE!</v>
      </c>
      <c r="M120" s="6" t="e">
        <f t="shared" ref="M120" si="9">L120*(1+$D$7)*$D$3/100*$D$8</f>
        <v>#VALUE!</v>
      </c>
      <c r="N120" s="6" t="str">
        <f>Main!$A115&amp;Main!$B115</f>
        <v/>
      </c>
      <c r="O120" s="145">
        <f t="shared" si="7"/>
        <v>0</v>
      </c>
      <c r="P120" s="150">
        <f t="shared" si="8"/>
        <v>34</v>
      </c>
      <c r="Q120" s="150" t="str">
        <f ca="1">IF(Main!$AY115&lt;&gt;"#",$P120-Main!$AY115,"#")</f>
        <v>#</v>
      </c>
      <c r="R120" s="35">
        <f>Main!E115*Mask!G$12</f>
        <v>0</v>
      </c>
      <c r="S120" s="35">
        <f>Main!F115*Mask!H$12</f>
        <v>0</v>
      </c>
      <c r="T120" s="35">
        <f>Main!G115*Mask!I$12</f>
        <v>0</v>
      </c>
      <c r="U120" s="35">
        <f>Main!H115*Mask!J$12</f>
        <v>0</v>
      </c>
      <c r="V120" s="35">
        <f>Main!I115*Mask!K$12</f>
        <v>0</v>
      </c>
      <c r="W120" s="35">
        <f>Main!J115*Mask!L$12</f>
        <v>0</v>
      </c>
      <c r="X120" s="35">
        <f>Main!K115*Mask!M$12</f>
        <v>0</v>
      </c>
      <c r="Y120" s="35">
        <f>Main!L115*Mask!N$12</f>
        <v>0</v>
      </c>
      <c r="Z120" s="35">
        <f>Main!M115*Mask!O$12</f>
        <v>0</v>
      </c>
      <c r="AA120" s="35">
        <f>Main!N115*Mask!P$12</f>
        <v>0</v>
      </c>
      <c r="AB120" s="35">
        <f>Main!O115*Mask!Q$12</f>
        <v>0</v>
      </c>
      <c r="AC120" s="35">
        <f>Main!P115*Mask!R$12</f>
        <v>0</v>
      </c>
      <c r="AD120" s="35">
        <f>Main!Q115*Mask!S$12</f>
        <v>0</v>
      </c>
      <c r="AE120" s="35">
        <f>Main!R115*Mask!T$12</f>
        <v>0</v>
      </c>
      <c r="AF120" s="35">
        <f>Main!S115*Mask!U$12</f>
        <v>0</v>
      </c>
      <c r="AG120" s="35">
        <f>Main!T115*Mask!V$12</f>
        <v>0</v>
      </c>
      <c r="AH120" s="35">
        <f>Main!U115*Mask!W$12</f>
        <v>0</v>
      </c>
      <c r="AI120" s="35">
        <f>Main!V115*Mask!X$12</f>
        <v>0</v>
      </c>
      <c r="AJ120" s="35">
        <f>Main!W115*Mask!Y$12</f>
        <v>0</v>
      </c>
      <c r="AK120" s="35">
        <f>Main!X115*Mask!Z$12</f>
        <v>0</v>
      </c>
      <c r="AL120" s="35">
        <f>Main!Y115*Mask!AA$12</f>
        <v>0</v>
      </c>
      <c r="AM120" s="35">
        <f>Main!Z115*Mask!AB$12</f>
        <v>0</v>
      </c>
      <c r="AN120" s="35"/>
      <c r="AO120" s="35">
        <f>IF(OR($A$1&lt;=Main!AA$4,ISBLANK($N120)),0,Main!AA115)</f>
        <v>0</v>
      </c>
      <c r="AP120" s="35">
        <f>IF(OR($A$1&lt;=Main!AB$4,ISBLANK($N120)),0,Main!AB115)</f>
        <v>0</v>
      </c>
      <c r="AQ120" s="35">
        <f>IF(OR($A$1&lt;=Main!AC$4,ISBLANK($N120)),0,Main!AC115)</f>
        <v>0</v>
      </c>
      <c r="AR120" s="35">
        <f>IF(OR($A$1&lt;=Main!AD$4,ISBLANK($N120)),0,Main!AD115)</f>
        <v>0</v>
      </c>
      <c r="AS120" s="35">
        <f>IF(OR($A$1&lt;=Main!AE$4,ISBLANK($N120)),0,Main!AE115)</f>
        <v>0</v>
      </c>
      <c r="AT120" s="35">
        <f>IF(OR($A$1&lt;=Main!AF$4,ISBLANK($N120)),0,Main!AF115)</f>
        <v>0</v>
      </c>
      <c r="AU120" s="35">
        <f>IF(OR($A$1&lt;=Main!AG$4,ISBLANK($N120)),0,Main!AG115)</f>
        <v>0</v>
      </c>
      <c r="AV120" s="35">
        <f>IF(OR($A$1&lt;=Main!AH$4,ISBLANK($N120)),0,Main!AH115)</f>
        <v>0</v>
      </c>
      <c r="AW120" s="35">
        <f>IF(OR($A$1&lt;=Main!AI$4,ISBLANK($N120)),0,Main!AI115)</f>
        <v>0</v>
      </c>
      <c r="AX120" s="35">
        <f>IF(OR($A$1&lt;=Main!AJ$4,ISBLANK($N120)),0,Main!AJ115)</f>
        <v>0</v>
      </c>
      <c r="AY120" s="35">
        <f>IF(OR($A$1&lt;=Main!AK$4,ISBLANK($N120)),0,Main!AK115)</f>
        <v>0</v>
      </c>
      <c r="AZ120" s="35">
        <f>IF(OR($A$1&lt;=Main!AL$4,ISBLANK($N120)),0,Main!AL115)</f>
        <v>0</v>
      </c>
      <c r="BA120" s="35">
        <f>IF(OR($A$1&lt;=Main!AM$4,ISBLANK($N120)),0,Main!AM115)</f>
        <v>0</v>
      </c>
      <c r="BB120" s="35">
        <f>IF(OR($A$1&lt;=Main!AN$4,ISBLANK($N120)),0,Main!AN115)</f>
        <v>0</v>
      </c>
      <c r="BC120" s="35">
        <f>IF(OR($A$1&lt;=Main!AO$4,ISBLANK($N120)),0,Main!AO115)</f>
        <v>0</v>
      </c>
      <c r="BD120" s="35">
        <f>IF(OR($A$1&lt;=Main!AP$4,ISBLANK($N120)),0,Main!AP115)</f>
        <v>0</v>
      </c>
      <c r="BE120" s="35">
        <f>IF(OR($A$1&lt;=Main!AQ$4,ISBLANK($N120)),0,Main!AQ115)</f>
        <v>0</v>
      </c>
      <c r="BF120" s="35">
        <f>IF(OR($A$1&lt;=Main!AR$4,ISBLANK($N120)),0,Main!AR115)</f>
        <v>0</v>
      </c>
      <c r="BG120" s="35">
        <f>IF(OR($A$1&lt;=Main!AS$4,ISBLANK($N120)),0,Main!AS115)</f>
        <v>0</v>
      </c>
      <c r="BH120" s="35">
        <f>IF(OR($A$1&lt;=Main!AT$4,ISBLANK($N120)),0,Main!AT115)</f>
        <v>0</v>
      </c>
      <c r="BI120" s="35">
        <f>IF(OR($A$1&lt;=Main!AU$4,ISBLANK($N120)),0,Main!AU115)</f>
        <v>0</v>
      </c>
      <c r="BJ120" s="35">
        <f>IF(OR($A$1&lt;=Main!AV$4,ISBLANK($N120)),0,Main!AV115)</f>
        <v>0</v>
      </c>
    </row>
    <row r="121" spans="12:62">
      <c r="L121" s="146"/>
      <c r="M121" s="6" t="str">
        <f>Main!$A116&amp;Main!$B116</f>
        <v/>
      </c>
      <c r="N121" s="6" t="str">
        <f>Main!$A116&amp;Main!$B116</f>
        <v/>
      </c>
      <c r="O121" s="145">
        <f t="shared" si="7"/>
        <v>0</v>
      </c>
      <c r="P121" s="150">
        <f t="shared" si="8"/>
        <v>34</v>
      </c>
      <c r="Q121" s="150" t="str">
        <f ca="1">IF(Main!$AY116&lt;&gt;"#",$P121-Main!$AY116,"#")</f>
        <v>#</v>
      </c>
      <c r="R121" s="35">
        <f>Main!E116*Mask!G$12</f>
        <v>0</v>
      </c>
      <c r="S121" s="35">
        <f>Main!F116*Mask!H$12</f>
        <v>0</v>
      </c>
      <c r="T121" s="35">
        <f>Main!G116*Mask!I$12</f>
        <v>0</v>
      </c>
      <c r="U121" s="35">
        <f>Main!H116*Mask!J$12</f>
        <v>0</v>
      </c>
      <c r="V121" s="35">
        <f>Main!I116*Mask!K$12</f>
        <v>0</v>
      </c>
      <c r="W121" s="35">
        <f>Main!J116*Mask!L$12</f>
        <v>0</v>
      </c>
      <c r="X121" s="35">
        <f>Main!K116*Mask!M$12</f>
        <v>0</v>
      </c>
      <c r="Y121" s="35">
        <f>Main!L116*Mask!N$12</f>
        <v>0</v>
      </c>
      <c r="Z121" s="35">
        <f>Main!M116*Mask!O$12</f>
        <v>0</v>
      </c>
      <c r="AA121" s="35">
        <f>Main!N116*Mask!P$12</f>
        <v>0</v>
      </c>
      <c r="AB121" s="35">
        <f>Main!O116*Mask!Q$12</f>
        <v>0</v>
      </c>
      <c r="AC121" s="35">
        <f>Main!P116*Mask!R$12</f>
        <v>0</v>
      </c>
      <c r="AD121" s="35">
        <f>Main!Q116*Mask!S$12</f>
        <v>0</v>
      </c>
      <c r="AE121" s="35">
        <f>Main!R116*Mask!T$12</f>
        <v>0</v>
      </c>
      <c r="AF121" s="35">
        <f>Main!S116*Mask!U$12</f>
        <v>0</v>
      </c>
      <c r="AG121" s="35">
        <f>Main!T116*Mask!V$12</f>
        <v>0</v>
      </c>
      <c r="AH121" s="35">
        <f>Main!U116*Mask!W$12</f>
        <v>0</v>
      </c>
      <c r="AI121" s="35">
        <f>Main!V116*Mask!X$12</f>
        <v>0</v>
      </c>
      <c r="AJ121" s="35">
        <f>Main!W116*Mask!Y$12</f>
        <v>0</v>
      </c>
      <c r="AK121" s="35">
        <f>Main!X116*Mask!Z$12</f>
        <v>0</v>
      </c>
      <c r="AL121" s="35">
        <f>Main!Y116*Mask!AA$12</f>
        <v>0</v>
      </c>
      <c r="AM121" s="35">
        <f>Main!Z116*Mask!AB$12</f>
        <v>0</v>
      </c>
      <c r="AN121" s="35"/>
      <c r="AO121" s="35">
        <f>IF(OR($A$1&lt;=Main!AA$4,ISBLANK($N121)),0,Main!AA116)</f>
        <v>0</v>
      </c>
      <c r="AP121" s="35">
        <f>IF(OR($A$1&lt;=Main!AB$4,ISBLANK($N121)),0,Main!AB116)</f>
        <v>0</v>
      </c>
      <c r="AQ121" s="35">
        <f>IF(OR($A$1&lt;=Main!AC$4,ISBLANK($N121)),0,Main!AC116)</f>
        <v>0</v>
      </c>
      <c r="AR121" s="35">
        <f>IF(OR($A$1&lt;=Main!AD$4,ISBLANK($N121)),0,Main!AD116)</f>
        <v>0</v>
      </c>
      <c r="AS121" s="35">
        <f>IF(OR($A$1&lt;=Main!AE$4,ISBLANK($N121)),0,Main!AE116)</f>
        <v>0</v>
      </c>
      <c r="AT121" s="35">
        <f>IF(OR($A$1&lt;=Main!AF$4,ISBLANK($N121)),0,Main!AF116)</f>
        <v>0</v>
      </c>
      <c r="AU121" s="35">
        <f>IF(OR($A$1&lt;=Main!AG$4,ISBLANK($N121)),0,Main!AG116)</f>
        <v>0</v>
      </c>
      <c r="AV121" s="35">
        <f>IF(OR($A$1&lt;=Main!AH$4,ISBLANK($N121)),0,Main!AH116)</f>
        <v>0</v>
      </c>
      <c r="AW121" s="35">
        <f>IF(OR($A$1&lt;=Main!AI$4,ISBLANK($N121)),0,Main!AI116)</f>
        <v>0</v>
      </c>
      <c r="AX121" s="35">
        <f>IF(OR($A$1&lt;=Main!AJ$4,ISBLANK($N121)),0,Main!AJ116)</f>
        <v>0</v>
      </c>
      <c r="AY121" s="35">
        <f>IF(OR($A$1&lt;=Main!AK$4,ISBLANK($N121)),0,Main!AK116)</f>
        <v>0</v>
      </c>
      <c r="AZ121" s="35">
        <f>IF(OR($A$1&lt;=Main!AL$4,ISBLANK($N121)),0,Main!AL116)</f>
        <v>0</v>
      </c>
      <c r="BA121" s="35">
        <f>IF(OR($A$1&lt;=Main!AM$4,ISBLANK($N121)),0,Main!AM116)</f>
        <v>0</v>
      </c>
      <c r="BB121" s="35">
        <f>IF(OR($A$1&lt;=Main!AN$4,ISBLANK($N121)),0,Main!AN116)</f>
        <v>0</v>
      </c>
      <c r="BC121" s="35">
        <f>IF(OR($A$1&lt;=Main!AO$4,ISBLANK($N121)),0,Main!AO116)</f>
        <v>0</v>
      </c>
      <c r="BD121" s="35">
        <f>IF(OR($A$1&lt;=Main!AP$4,ISBLANK($N121)),0,Main!AP116)</f>
        <v>0</v>
      </c>
      <c r="BE121" s="35">
        <f>IF(OR($A$1&lt;=Main!AQ$4,ISBLANK($N121)),0,Main!AQ116)</f>
        <v>0</v>
      </c>
      <c r="BF121" s="35">
        <f>IF(OR($A$1&lt;=Main!AR$4,ISBLANK($N121)),0,Main!AR116)</f>
        <v>0</v>
      </c>
      <c r="BG121" s="35">
        <f>IF(OR($A$1&lt;=Main!AS$4,ISBLANK($N121)),0,Main!AS116)</f>
        <v>0</v>
      </c>
      <c r="BH121" s="35">
        <f>IF(OR($A$1&lt;=Main!AT$4,ISBLANK($N121)),0,Main!AT116)</f>
        <v>0</v>
      </c>
      <c r="BI121" s="35">
        <f>IF(OR($A$1&lt;=Main!AU$4,ISBLANK($N121)),0,Main!AU116)</f>
        <v>0</v>
      </c>
      <c r="BJ121" s="35">
        <f>IF(OR($A$1&lt;=Main!AV$4,ISBLANK($N121)),0,Main!AV116)</f>
        <v>0</v>
      </c>
    </row>
    <row r="122" spans="12:62">
      <c r="M122" s="6" t="str">
        <f>Main!$A117&amp;Main!$B117</f>
        <v/>
      </c>
      <c r="N122" s="6" t="str">
        <f>Main!$A117&amp;Main!$B117</f>
        <v/>
      </c>
      <c r="O122" s="145">
        <f t="shared" si="7"/>
        <v>0</v>
      </c>
      <c r="P122" s="150">
        <f t="shared" si="8"/>
        <v>34</v>
      </c>
      <c r="Q122" s="150" t="str">
        <f ca="1">IF(Main!$AY117&lt;&gt;"#",$P122-Main!$AY117,"#")</f>
        <v>#</v>
      </c>
      <c r="R122" s="35">
        <f>Main!E117*Mask!G$12</f>
        <v>0</v>
      </c>
      <c r="S122" s="35">
        <f>Main!F117*Mask!H$12</f>
        <v>0</v>
      </c>
      <c r="T122" s="35">
        <f>Main!G117*Mask!I$12</f>
        <v>0</v>
      </c>
      <c r="U122" s="35">
        <f>Main!H117*Mask!J$12</f>
        <v>0</v>
      </c>
      <c r="V122" s="35">
        <f>Main!I117*Mask!K$12</f>
        <v>0</v>
      </c>
      <c r="W122" s="35">
        <f>Main!J117*Mask!L$12</f>
        <v>0</v>
      </c>
      <c r="X122" s="35">
        <f>Main!K117*Mask!M$12</f>
        <v>0</v>
      </c>
      <c r="Y122" s="35">
        <f>Main!L117*Mask!N$12</f>
        <v>0</v>
      </c>
      <c r="Z122" s="35">
        <f>Main!M117*Mask!O$12</f>
        <v>0</v>
      </c>
      <c r="AA122" s="35">
        <f>Main!N117*Mask!P$12</f>
        <v>0</v>
      </c>
      <c r="AB122" s="35">
        <f>Main!O117*Mask!Q$12</f>
        <v>0</v>
      </c>
      <c r="AC122" s="35">
        <f>Main!P117*Mask!R$12</f>
        <v>0</v>
      </c>
      <c r="AD122" s="35">
        <f>Main!Q117*Mask!S$12</f>
        <v>0</v>
      </c>
      <c r="AE122" s="35">
        <f>Main!R117*Mask!T$12</f>
        <v>0</v>
      </c>
      <c r="AF122" s="35">
        <f>Main!S117*Mask!U$12</f>
        <v>0</v>
      </c>
      <c r="AG122" s="35">
        <f>Main!T117*Mask!V$12</f>
        <v>0</v>
      </c>
      <c r="AH122" s="35">
        <f>Main!U117*Mask!W$12</f>
        <v>0</v>
      </c>
      <c r="AI122" s="35">
        <f>Main!V117*Mask!X$12</f>
        <v>0</v>
      </c>
      <c r="AJ122" s="35">
        <f>Main!W117*Mask!Y$12</f>
        <v>0</v>
      </c>
      <c r="AK122" s="35">
        <f>Main!X117*Mask!Z$12</f>
        <v>0</v>
      </c>
      <c r="AL122" s="35">
        <f>Main!Y117*Mask!AA$12</f>
        <v>0</v>
      </c>
      <c r="AM122" s="35">
        <f>Main!Z117*Mask!AB$12</f>
        <v>0</v>
      </c>
      <c r="AN122" s="35"/>
      <c r="AO122" s="35">
        <f>IF(OR($A$1&lt;=Main!AA$4,ISBLANK($N122)),0,Main!AA117)</f>
        <v>0</v>
      </c>
      <c r="AP122" s="35">
        <f>IF(OR($A$1&lt;=Main!AB$4,ISBLANK($N122)),0,Main!AB117)</f>
        <v>0</v>
      </c>
      <c r="AQ122" s="35">
        <f>IF(OR($A$1&lt;=Main!AC$4,ISBLANK($N122)),0,Main!AC117)</f>
        <v>0</v>
      </c>
      <c r="AR122" s="35">
        <f>IF(OR($A$1&lt;=Main!AD$4,ISBLANK($N122)),0,Main!AD117)</f>
        <v>0</v>
      </c>
      <c r="AS122" s="35">
        <f>IF(OR($A$1&lt;=Main!AE$4,ISBLANK($N122)),0,Main!AE117)</f>
        <v>0</v>
      </c>
      <c r="AT122" s="35">
        <f>IF(OR($A$1&lt;=Main!AF$4,ISBLANK($N122)),0,Main!AF117)</f>
        <v>0</v>
      </c>
      <c r="AU122" s="35">
        <f>IF(OR($A$1&lt;=Main!AG$4,ISBLANK($N122)),0,Main!AG117)</f>
        <v>0</v>
      </c>
      <c r="AV122" s="35">
        <f>IF(OR($A$1&lt;=Main!AH$4,ISBLANK($N122)),0,Main!AH117)</f>
        <v>0</v>
      </c>
      <c r="AW122" s="35">
        <f>IF(OR($A$1&lt;=Main!AI$4,ISBLANK($N122)),0,Main!AI117)</f>
        <v>0</v>
      </c>
      <c r="AX122" s="35">
        <f>IF(OR($A$1&lt;=Main!AJ$4,ISBLANK($N122)),0,Main!AJ117)</f>
        <v>0</v>
      </c>
      <c r="AY122" s="35">
        <f>IF(OR($A$1&lt;=Main!AK$4,ISBLANK($N122)),0,Main!AK117)</f>
        <v>0</v>
      </c>
      <c r="AZ122" s="35">
        <f>IF(OR($A$1&lt;=Main!AL$4,ISBLANK($N122)),0,Main!AL117)</f>
        <v>0</v>
      </c>
      <c r="BA122" s="35">
        <f>IF(OR($A$1&lt;=Main!AM$4,ISBLANK($N122)),0,Main!AM117)</f>
        <v>0</v>
      </c>
      <c r="BB122" s="35">
        <f>IF(OR($A$1&lt;=Main!AN$4,ISBLANK($N122)),0,Main!AN117)</f>
        <v>0</v>
      </c>
      <c r="BC122" s="35">
        <f>IF(OR($A$1&lt;=Main!AO$4,ISBLANK($N122)),0,Main!AO117)</f>
        <v>0</v>
      </c>
      <c r="BD122" s="35">
        <f>IF(OR($A$1&lt;=Main!AP$4,ISBLANK($N122)),0,Main!AP117)</f>
        <v>0</v>
      </c>
      <c r="BE122" s="35">
        <f>IF(OR($A$1&lt;=Main!AQ$4,ISBLANK($N122)),0,Main!AQ117)</f>
        <v>0</v>
      </c>
      <c r="BF122" s="35">
        <f>IF(OR($A$1&lt;=Main!AR$4,ISBLANK($N122)),0,Main!AR117)</f>
        <v>0</v>
      </c>
      <c r="BG122" s="35">
        <f>IF(OR($A$1&lt;=Main!AS$4,ISBLANK($N122)),0,Main!AS117)</f>
        <v>0</v>
      </c>
      <c r="BH122" s="35">
        <f>IF(OR($A$1&lt;=Main!AT$4,ISBLANK($N122)),0,Main!AT117)</f>
        <v>0</v>
      </c>
      <c r="BI122" s="35">
        <f>IF(OR($A$1&lt;=Main!AU$4,ISBLANK($N122)),0,Main!AU117)</f>
        <v>0</v>
      </c>
      <c r="BJ122" s="35">
        <f>IF(OR($A$1&lt;=Main!AV$4,ISBLANK($N122)),0,Main!AV117)</f>
        <v>0</v>
      </c>
    </row>
    <row r="123" spans="12:62">
      <c r="M123" s="6" t="str">
        <f>Main!$A118&amp;Main!$B118</f>
        <v/>
      </c>
      <c r="N123" s="6" t="str">
        <f>Main!$A118&amp;Main!$B118</f>
        <v/>
      </c>
      <c r="O123" s="145">
        <f t="shared" si="7"/>
        <v>0</v>
      </c>
      <c r="P123" s="150">
        <f t="shared" si="8"/>
        <v>34</v>
      </c>
      <c r="Q123" s="150" t="str">
        <f ca="1">IF(Main!$AY118&lt;&gt;"#",$P123-Main!$AY118,"#")</f>
        <v>#</v>
      </c>
      <c r="R123" s="35">
        <f>Main!E118*Mask!G$12</f>
        <v>0</v>
      </c>
      <c r="S123" s="35">
        <f>Main!F118*Mask!H$12</f>
        <v>0</v>
      </c>
      <c r="T123" s="35">
        <f>Main!G118*Mask!I$12</f>
        <v>0</v>
      </c>
      <c r="U123" s="35">
        <f>Main!H118*Mask!J$12</f>
        <v>0</v>
      </c>
      <c r="V123" s="35">
        <f>Main!I118*Mask!K$12</f>
        <v>0</v>
      </c>
      <c r="W123" s="35">
        <f>Main!J118*Mask!L$12</f>
        <v>0</v>
      </c>
      <c r="X123" s="35">
        <f>Main!K118*Mask!M$12</f>
        <v>0</v>
      </c>
      <c r="Y123" s="35">
        <f>Main!L118*Mask!N$12</f>
        <v>0</v>
      </c>
      <c r="Z123" s="35">
        <f>Main!M118*Mask!O$12</f>
        <v>0</v>
      </c>
      <c r="AA123" s="35">
        <f>Main!N118*Mask!P$12</f>
        <v>0</v>
      </c>
      <c r="AB123" s="35">
        <f>Main!O118*Mask!Q$12</f>
        <v>0</v>
      </c>
      <c r="AC123" s="35">
        <f>Main!P118*Mask!R$12</f>
        <v>0</v>
      </c>
      <c r="AD123" s="35">
        <f>Main!Q118*Mask!S$12</f>
        <v>0</v>
      </c>
      <c r="AE123" s="35">
        <f>Main!R118*Mask!T$12</f>
        <v>0</v>
      </c>
      <c r="AF123" s="35">
        <f>Main!S118*Mask!U$12</f>
        <v>0</v>
      </c>
      <c r="AG123" s="35">
        <f>Main!T118*Mask!V$12</f>
        <v>0</v>
      </c>
      <c r="AH123" s="35">
        <f>Main!U118*Mask!W$12</f>
        <v>0</v>
      </c>
      <c r="AI123" s="35">
        <f>Main!V118*Mask!X$12</f>
        <v>0</v>
      </c>
      <c r="AJ123" s="35">
        <f>Main!W118*Mask!Y$12</f>
        <v>0</v>
      </c>
      <c r="AK123" s="35">
        <f>Main!X118*Mask!Z$12</f>
        <v>0</v>
      </c>
      <c r="AL123" s="35">
        <f>Main!Y118*Mask!AA$12</f>
        <v>0</v>
      </c>
      <c r="AM123" s="35">
        <f>Main!Z118*Mask!AB$12</f>
        <v>0</v>
      </c>
      <c r="AN123" s="35"/>
      <c r="AO123" s="35">
        <f>IF(OR($A$1&lt;=Main!AA$4,ISBLANK($N123)),0,Main!AA118)</f>
        <v>0</v>
      </c>
      <c r="AP123" s="35">
        <f>IF(OR($A$1&lt;=Main!AB$4,ISBLANK($N123)),0,Main!AB118)</f>
        <v>0</v>
      </c>
      <c r="AQ123" s="35">
        <f>IF(OR($A$1&lt;=Main!AC$4,ISBLANK($N123)),0,Main!AC118)</f>
        <v>0</v>
      </c>
      <c r="AR123" s="35">
        <f>IF(OR($A$1&lt;=Main!AD$4,ISBLANK($N123)),0,Main!AD118)</f>
        <v>0</v>
      </c>
      <c r="AS123" s="35">
        <f>IF(OR($A$1&lt;=Main!AE$4,ISBLANK($N123)),0,Main!AE118)</f>
        <v>0</v>
      </c>
      <c r="AT123" s="35">
        <f>IF(OR($A$1&lt;=Main!AF$4,ISBLANK($N123)),0,Main!AF118)</f>
        <v>0</v>
      </c>
      <c r="AU123" s="35">
        <f>IF(OR($A$1&lt;=Main!AG$4,ISBLANK($N123)),0,Main!AG118)</f>
        <v>0</v>
      </c>
      <c r="AV123" s="35">
        <f>IF(OR($A$1&lt;=Main!AH$4,ISBLANK($N123)),0,Main!AH118)</f>
        <v>0</v>
      </c>
      <c r="AW123" s="35">
        <f>IF(OR($A$1&lt;=Main!AI$4,ISBLANK($N123)),0,Main!AI118)</f>
        <v>0</v>
      </c>
      <c r="AX123" s="35">
        <f>IF(OR($A$1&lt;=Main!AJ$4,ISBLANK($N123)),0,Main!AJ118)</f>
        <v>0</v>
      </c>
      <c r="AY123" s="35">
        <f>IF(OR($A$1&lt;=Main!AK$4,ISBLANK($N123)),0,Main!AK118)</f>
        <v>0</v>
      </c>
      <c r="AZ123" s="35">
        <f>IF(OR($A$1&lt;=Main!AL$4,ISBLANK($N123)),0,Main!AL118)</f>
        <v>0</v>
      </c>
      <c r="BA123" s="35">
        <f>IF(OR($A$1&lt;=Main!AM$4,ISBLANK($N123)),0,Main!AM118)</f>
        <v>0</v>
      </c>
      <c r="BB123" s="35">
        <f>IF(OR($A$1&lt;=Main!AN$4,ISBLANK($N123)),0,Main!AN118)</f>
        <v>0</v>
      </c>
      <c r="BC123" s="35">
        <f>IF(OR($A$1&lt;=Main!AO$4,ISBLANK($N123)),0,Main!AO118)</f>
        <v>0</v>
      </c>
      <c r="BD123" s="35">
        <f>IF(OR($A$1&lt;=Main!AP$4,ISBLANK($N123)),0,Main!AP118)</f>
        <v>0</v>
      </c>
      <c r="BE123" s="35">
        <f>IF(OR($A$1&lt;=Main!AQ$4,ISBLANK($N123)),0,Main!AQ118)</f>
        <v>0</v>
      </c>
      <c r="BF123" s="35">
        <f>IF(OR($A$1&lt;=Main!AR$4,ISBLANK($N123)),0,Main!AR118)</f>
        <v>0</v>
      </c>
      <c r="BG123" s="35">
        <f>IF(OR($A$1&lt;=Main!AS$4,ISBLANK($N123)),0,Main!AS118)</f>
        <v>0</v>
      </c>
      <c r="BH123" s="35">
        <f>IF(OR($A$1&lt;=Main!AT$4,ISBLANK($N123)),0,Main!AT118)</f>
        <v>0</v>
      </c>
      <c r="BI123" s="35">
        <f>IF(OR($A$1&lt;=Main!AU$4,ISBLANK($N123)),0,Main!AU118)</f>
        <v>0</v>
      </c>
      <c r="BJ123" s="35">
        <f>IF(OR($A$1&lt;=Main!AV$4,ISBLANK($N123)),0,Main!AV118)</f>
        <v>0</v>
      </c>
    </row>
    <row r="124" spans="12:62">
      <c r="M124" s="6" t="str">
        <f>Main!$A119&amp;Main!$B119</f>
        <v/>
      </c>
      <c r="N124" s="6" t="str">
        <f>Main!$A119&amp;Main!$B119</f>
        <v/>
      </c>
      <c r="O124" s="145">
        <f t="shared" si="7"/>
        <v>0</v>
      </c>
      <c r="P124" s="150">
        <f t="shared" si="8"/>
        <v>34</v>
      </c>
      <c r="Q124" s="150" t="str">
        <f ca="1">IF(Main!$AY119&lt;&gt;"#",$P124-Main!$AY119,"#")</f>
        <v>#</v>
      </c>
      <c r="R124" s="35">
        <f>Main!E119*Mask!G$12</f>
        <v>0</v>
      </c>
      <c r="S124" s="35">
        <f>Main!F119*Mask!H$12</f>
        <v>0</v>
      </c>
      <c r="T124" s="35">
        <f>Main!G119*Mask!I$12</f>
        <v>0</v>
      </c>
      <c r="U124" s="35">
        <f>Main!H119*Mask!J$12</f>
        <v>0</v>
      </c>
      <c r="V124" s="35">
        <f>Main!I119*Mask!K$12</f>
        <v>0</v>
      </c>
      <c r="W124" s="35">
        <f>Main!J119*Mask!L$12</f>
        <v>0</v>
      </c>
      <c r="X124" s="35">
        <f>Main!K119*Mask!M$12</f>
        <v>0</v>
      </c>
      <c r="Y124" s="35">
        <f>Main!L119*Mask!N$12</f>
        <v>0</v>
      </c>
      <c r="Z124" s="35">
        <f>Main!M119*Mask!O$12</f>
        <v>0</v>
      </c>
      <c r="AA124" s="35">
        <f>Main!N119*Mask!P$12</f>
        <v>0</v>
      </c>
      <c r="AB124" s="35">
        <f>Main!O119*Mask!Q$12</f>
        <v>0</v>
      </c>
      <c r="AC124" s="35">
        <f>Main!P119*Mask!R$12</f>
        <v>0</v>
      </c>
      <c r="AD124" s="35">
        <f>Main!Q119*Mask!S$12</f>
        <v>0</v>
      </c>
      <c r="AE124" s="35">
        <f>Main!R119*Mask!T$12</f>
        <v>0</v>
      </c>
      <c r="AF124" s="35">
        <f>Main!S119*Mask!U$12</f>
        <v>0</v>
      </c>
      <c r="AG124" s="35">
        <f>Main!T119*Mask!V$12</f>
        <v>0</v>
      </c>
      <c r="AH124" s="35">
        <f>Main!U119*Mask!W$12</f>
        <v>0</v>
      </c>
      <c r="AI124" s="35">
        <f>Main!V119*Mask!X$12</f>
        <v>0</v>
      </c>
      <c r="AJ124" s="35">
        <f>Main!W119*Mask!Y$12</f>
        <v>0</v>
      </c>
      <c r="AK124" s="35">
        <f>Main!X119*Mask!Z$12</f>
        <v>0</v>
      </c>
      <c r="AL124" s="35">
        <f>Main!Y119*Mask!AA$12</f>
        <v>0</v>
      </c>
      <c r="AM124" s="35">
        <f>Main!Z119*Mask!AB$12</f>
        <v>0</v>
      </c>
      <c r="AN124" s="35"/>
      <c r="AO124" s="35">
        <f>IF(OR($A$1&lt;=Main!AA$4,ISBLANK($N124)),0,Main!AA119)</f>
        <v>0</v>
      </c>
      <c r="AP124" s="35">
        <f>IF(OR($A$1&lt;=Main!AB$4,ISBLANK($N124)),0,Main!AB119)</f>
        <v>0</v>
      </c>
      <c r="AQ124" s="35">
        <f>IF(OR($A$1&lt;=Main!AC$4,ISBLANK($N124)),0,Main!AC119)</f>
        <v>0</v>
      </c>
      <c r="AR124" s="35">
        <f>IF(OR($A$1&lt;=Main!AD$4,ISBLANK($N124)),0,Main!AD119)</f>
        <v>0</v>
      </c>
      <c r="AS124" s="35">
        <f>IF(OR($A$1&lt;=Main!AE$4,ISBLANK($N124)),0,Main!AE119)</f>
        <v>0</v>
      </c>
      <c r="AT124" s="35">
        <f>IF(OR($A$1&lt;=Main!AF$4,ISBLANK($N124)),0,Main!AF119)</f>
        <v>0</v>
      </c>
      <c r="AU124" s="35">
        <f>IF(OR($A$1&lt;=Main!AG$4,ISBLANK($N124)),0,Main!AG119)</f>
        <v>0</v>
      </c>
      <c r="AV124" s="35">
        <f>IF(OR($A$1&lt;=Main!AH$4,ISBLANK($N124)),0,Main!AH119)</f>
        <v>0</v>
      </c>
      <c r="AW124" s="35">
        <f>IF(OR($A$1&lt;=Main!AI$4,ISBLANK($N124)),0,Main!AI119)</f>
        <v>0</v>
      </c>
      <c r="AX124" s="35">
        <f>IF(OR($A$1&lt;=Main!AJ$4,ISBLANK($N124)),0,Main!AJ119)</f>
        <v>0</v>
      </c>
      <c r="AY124" s="35">
        <f>IF(OR($A$1&lt;=Main!AK$4,ISBLANK($N124)),0,Main!AK119)</f>
        <v>0</v>
      </c>
      <c r="AZ124" s="35">
        <f>IF(OR($A$1&lt;=Main!AL$4,ISBLANK($N124)),0,Main!AL119)</f>
        <v>0</v>
      </c>
      <c r="BA124" s="35">
        <f>IF(OR($A$1&lt;=Main!AM$4,ISBLANK($N124)),0,Main!AM119)</f>
        <v>0</v>
      </c>
      <c r="BB124" s="35">
        <f>IF(OR($A$1&lt;=Main!AN$4,ISBLANK($N124)),0,Main!AN119)</f>
        <v>0</v>
      </c>
      <c r="BC124" s="35">
        <f>IF(OR($A$1&lt;=Main!AO$4,ISBLANK($N124)),0,Main!AO119)</f>
        <v>0</v>
      </c>
      <c r="BD124" s="35">
        <f>IF(OR($A$1&lt;=Main!AP$4,ISBLANK($N124)),0,Main!AP119)</f>
        <v>0</v>
      </c>
      <c r="BE124" s="35">
        <f>IF(OR($A$1&lt;=Main!AQ$4,ISBLANK($N124)),0,Main!AQ119)</f>
        <v>0</v>
      </c>
      <c r="BF124" s="35">
        <f>IF(OR($A$1&lt;=Main!AR$4,ISBLANK($N124)),0,Main!AR119)</f>
        <v>0</v>
      </c>
      <c r="BG124" s="35">
        <f>IF(OR($A$1&lt;=Main!AS$4,ISBLANK($N124)),0,Main!AS119)</f>
        <v>0</v>
      </c>
      <c r="BH124" s="35">
        <f>IF(OR($A$1&lt;=Main!AT$4,ISBLANK($N124)),0,Main!AT119)</f>
        <v>0</v>
      </c>
      <c r="BI124" s="35">
        <f>IF(OR($A$1&lt;=Main!AU$4,ISBLANK($N124)),0,Main!AU119)</f>
        <v>0</v>
      </c>
      <c r="BJ124" s="35">
        <f>IF(OR($A$1&lt;=Main!AV$4,ISBLANK($N124)),0,Main!AV119)</f>
        <v>0</v>
      </c>
    </row>
    <row r="125" spans="12:62">
      <c r="M125" s="6" t="str">
        <f>Main!$A120&amp;Main!$B120</f>
        <v/>
      </c>
      <c r="N125" s="6" t="str">
        <f>Main!$A120&amp;Main!$B120</f>
        <v/>
      </c>
      <c r="O125" s="145">
        <f t="shared" si="7"/>
        <v>0</v>
      </c>
      <c r="P125" s="150">
        <f t="shared" si="8"/>
        <v>34</v>
      </c>
      <c r="Q125" s="150" t="str">
        <f ca="1">IF(Main!$AY120&lt;&gt;"#",$P125-Main!$AY120,"#")</f>
        <v>#</v>
      </c>
      <c r="R125" s="35">
        <f>Main!E120*Mask!G$12</f>
        <v>0</v>
      </c>
      <c r="S125" s="35">
        <f>Main!F120*Mask!H$12</f>
        <v>0</v>
      </c>
      <c r="T125" s="35">
        <f>Main!G120*Mask!I$12</f>
        <v>0</v>
      </c>
      <c r="U125" s="35">
        <f>Main!H120*Mask!J$12</f>
        <v>0</v>
      </c>
      <c r="V125" s="35">
        <f>Main!I120*Mask!K$12</f>
        <v>0</v>
      </c>
      <c r="W125" s="35">
        <f>Main!J120*Mask!L$12</f>
        <v>0</v>
      </c>
      <c r="X125" s="35">
        <f>Main!K120*Mask!M$12</f>
        <v>0</v>
      </c>
      <c r="Y125" s="35">
        <f>Main!L120*Mask!N$12</f>
        <v>0</v>
      </c>
      <c r="Z125" s="35">
        <f>Main!M120*Mask!O$12</f>
        <v>0</v>
      </c>
      <c r="AA125" s="35">
        <f>Main!N120*Mask!P$12</f>
        <v>0</v>
      </c>
      <c r="AB125" s="35">
        <f>Main!O120*Mask!Q$12</f>
        <v>0</v>
      </c>
      <c r="AC125" s="35">
        <f>Main!P120*Mask!R$12</f>
        <v>0</v>
      </c>
      <c r="AD125" s="35">
        <f>Main!Q120*Mask!S$12</f>
        <v>0</v>
      </c>
      <c r="AE125" s="35">
        <f>Main!R120*Mask!T$12</f>
        <v>0</v>
      </c>
      <c r="AF125" s="35">
        <f>Main!S120*Mask!U$12</f>
        <v>0</v>
      </c>
      <c r="AG125" s="35">
        <f>Main!T120*Mask!V$12</f>
        <v>0</v>
      </c>
      <c r="AH125" s="35">
        <f>Main!U120*Mask!W$12</f>
        <v>0</v>
      </c>
      <c r="AI125" s="35">
        <f>Main!V120*Mask!X$12</f>
        <v>0</v>
      </c>
      <c r="AJ125" s="35">
        <f>Main!W120*Mask!Y$12</f>
        <v>0</v>
      </c>
      <c r="AK125" s="35">
        <f>Main!X120*Mask!Z$12</f>
        <v>0</v>
      </c>
      <c r="AL125" s="35">
        <f>Main!Y120*Mask!AA$12</f>
        <v>0</v>
      </c>
      <c r="AM125" s="35">
        <f>Main!Z120*Mask!AB$12</f>
        <v>0</v>
      </c>
      <c r="AN125" s="35"/>
      <c r="AO125" s="35">
        <f>IF(OR($A$1&lt;=Main!AA$4,ISBLANK($N125)),0,Main!AA120)</f>
        <v>0</v>
      </c>
      <c r="AP125" s="35">
        <f>IF(OR($A$1&lt;=Main!AB$4,ISBLANK($N125)),0,Main!AB120)</f>
        <v>0</v>
      </c>
      <c r="AQ125" s="35">
        <f>IF(OR($A$1&lt;=Main!AC$4,ISBLANK($N125)),0,Main!AC120)</f>
        <v>0</v>
      </c>
      <c r="AR125" s="35">
        <f>IF(OR($A$1&lt;=Main!AD$4,ISBLANK($N125)),0,Main!AD120)</f>
        <v>0</v>
      </c>
      <c r="AS125" s="35">
        <f>IF(OR($A$1&lt;=Main!AE$4,ISBLANK($N125)),0,Main!AE120)</f>
        <v>0</v>
      </c>
      <c r="AT125" s="35">
        <f>IF(OR($A$1&lt;=Main!AF$4,ISBLANK($N125)),0,Main!AF120)</f>
        <v>0</v>
      </c>
      <c r="AU125" s="35">
        <f>IF(OR($A$1&lt;=Main!AG$4,ISBLANK($N125)),0,Main!AG120)</f>
        <v>0</v>
      </c>
      <c r="AV125" s="35">
        <f>IF(OR($A$1&lt;=Main!AH$4,ISBLANK($N125)),0,Main!AH120)</f>
        <v>0</v>
      </c>
      <c r="AW125" s="35">
        <f>IF(OR($A$1&lt;=Main!AI$4,ISBLANK($N125)),0,Main!AI120)</f>
        <v>0</v>
      </c>
      <c r="AX125" s="35">
        <f>IF(OR($A$1&lt;=Main!AJ$4,ISBLANK($N125)),0,Main!AJ120)</f>
        <v>0</v>
      </c>
      <c r="AY125" s="35">
        <f>IF(OR($A$1&lt;=Main!AK$4,ISBLANK($N125)),0,Main!AK120)</f>
        <v>0</v>
      </c>
      <c r="AZ125" s="35">
        <f>IF(OR($A$1&lt;=Main!AL$4,ISBLANK($N125)),0,Main!AL120)</f>
        <v>0</v>
      </c>
      <c r="BA125" s="35">
        <f>IF(OR($A$1&lt;=Main!AM$4,ISBLANK($N125)),0,Main!AM120)</f>
        <v>0</v>
      </c>
      <c r="BB125" s="35">
        <f>IF(OR($A$1&lt;=Main!AN$4,ISBLANK($N125)),0,Main!AN120)</f>
        <v>0</v>
      </c>
      <c r="BC125" s="35">
        <f>IF(OR($A$1&lt;=Main!AO$4,ISBLANK($N125)),0,Main!AO120)</f>
        <v>0</v>
      </c>
      <c r="BD125" s="35">
        <f>IF(OR($A$1&lt;=Main!AP$4,ISBLANK($N125)),0,Main!AP120)</f>
        <v>0</v>
      </c>
      <c r="BE125" s="35">
        <f>IF(OR($A$1&lt;=Main!AQ$4,ISBLANK($N125)),0,Main!AQ120)</f>
        <v>0</v>
      </c>
      <c r="BF125" s="35">
        <f>IF(OR($A$1&lt;=Main!AR$4,ISBLANK($N125)),0,Main!AR120)</f>
        <v>0</v>
      </c>
      <c r="BG125" s="35">
        <f>IF(OR($A$1&lt;=Main!AS$4,ISBLANK($N125)),0,Main!AS120)</f>
        <v>0</v>
      </c>
      <c r="BH125" s="35">
        <f>IF(OR($A$1&lt;=Main!AT$4,ISBLANK($N125)),0,Main!AT120)</f>
        <v>0</v>
      </c>
      <c r="BI125" s="35">
        <f>IF(OR($A$1&lt;=Main!AU$4,ISBLANK($N125)),0,Main!AU120)</f>
        <v>0</v>
      </c>
      <c r="BJ125" s="35">
        <f>IF(OR($A$1&lt;=Main!AV$4,ISBLANK($N125)),0,Main!AV120)</f>
        <v>0</v>
      </c>
    </row>
    <row r="126" spans="12:62">
      <c r="M126" s="6" t="str">
        <f>Main!$A121&amp;Main!$B121</f>
        <v/>
      </c>
      <c r="N126" s="6" t="str">
        <f>Main!$A121&amp;Main!$B121</f>
        <v/>
      </c>
      <c r="O126" s="145">
        <f t="shared" si="7"/>
        <v>0</v>
      </c>
      <c r="P126" s="150">
        <f t="shared" si="8"/>
        <v>34</v>
      </c>
      <c r="Q126" s="150" t="str">
        <f ca="1">IF(Main!$AY121&lt;&gt;"#",$P126-Main!$AY121,"#")</f>
        <v>#</v>
      </c>
      <c r="R126" s="35">
        <f>Main!E121*Mask!G$12</f>
        <v>0</v>
      </c>
      <c r="S126" s="35">
        <f>Main!F121*Mask!H$12</f>
        <v>0</v>
      </c>
      <c r="T126" s="35">
        <f>Main!G121*Mask!I$12</f>
        <v>0</v>
      </c>
      <c r="U126" s="35">
        <f>Main!H121*Mask!J$12</f>
        <v>0</v>
      </c>
      <c r="V126" s="35">
        <f>Main!I121*Mask!K$12</f>
        <v>0</v>
      </c>
      <c r="W126" s="35">
        <f>Main!J121*Mask!L$12</f>
        <v>0</v>
      </c>
      <c r="X126" s="35">
        <f>Main!K121*Mask!M$12</f>
        <v>0</v>
      </c>
      <c r="Y126" s="35">
        <f>Main!L121*Mask!N$12</f>
        <v>0</v>
      </c>
      <c r="Z126" s="35">
        <f>Main!M121*Mask!O$12</f>
        <v>0</v>
      </c>
      <c r="AA126" s="35">
        <f>Main!N121*Mask!P$12</f>
        <v>0</v>
      </c>
      <c r="AB126" s="35">
        <f>Main!O121*Mask!Q$12</f>
        <v>0</v>
      </c>
      <c r="AC126" s="35">
        <f>Main!P121*Mask!R$12</f>
        <v>0</v>
      </c>
      <c r="AD126" s="35">
        <f>Main!Q121*Mask!S$12</f>
        <v>0</v>
      </c>
      <c r="AE126" s="35">
        <f>Main!R121*Mask!T$12</f>
        <v>0</v>
      </c>
      <c r="AF126" s="35">
        <f>Main!S121*Mask!U$12</f>
        <v>0</v>
      </c>
      <c r="AG126" s="35">
        <f>Main!T121*Mask!V$12</f>
        <v>0</v>
      </c>
      <c r="AH126" s="35">
        <f>Main!U121*Mask!W$12</f>
        <v>0</v>
      </c>
      <c r="AI126" s="35">
        <f>Main!V121*Mask!X$12</f>
        <v>0</v>
      </c>
      <c r="AJ126" s="35">
        <f>Main!W121*Mask!Y$12</f>
        <v>0</v>
      </c>
      <c r="AK126" s="35">
        <f>Main!X121*Mask!Z$12</f>
        <v>0</v>
      </c>
      <c r="AL126" s="35">
        <f>Main!Y121*Mask!AA$12</f>
        <v>0</v>
      </c>
      <c r="AM126" s="35">
        <f>Main!Z121*Mask!AB$12</f>
        <v>0</v>
      </c>
      <c r="AN126" s="35"/>
      <c r="AO126" s="35">
        <f>IF(OR($A$1&lt;=Main!AA$4,ISBLANK($N126)),0,Main!AA121)</f>
        <v>0</v>
      </c>
      <c r="AP126" s="35">
        <f>IF(OR($A$1&lt;=Main!AB$4,ISBLANK($N126)),0,Main!AB121)</f>
        <v>0</v>
      </c>
      <c r="AQ126" s="35">
        <f>IF(OR($A$1&lt;=Main!AC$4,ISBLANK($N126)),0,Main!AC121)</f>
        <v>0</v>
      </c>
      <c r="AR126" s="35">
        <f>IF(OR($A$1&lt;=Main!AD$4,ISBLANK($N126)),0,Main!AD121)</f>
        <v>0</v>
      </c>
      <c r="AS126" s="35">
        <f>IF(OR($A$1&lt;=Main!AE$4,ISBLANK($N126)),0,Main!AE121)</f>
        <v>0</v>
      </c>
      <c r="AT126" s="35">
        <f>IF(OR($A$1&lt;=Main!AF$4,ISBLANK($N126)),0,Main!AF121)</f>
        <v>0</v>
      </c>
      <c r="AU126" s="35">
        <f>IF(OR($A$1&lt;=Main!AG$4,ISBLANK($N126)),0,Main!AG121)</f>
        <v>0</v>
      </c>
      <c r="AV126" s="35">
        <f>IF(OR($A$1&lt;=Main!AH$4,ISBLANK($N126)),0,Main!AH121)</f>
        <v>0</v>
      </c>
      <c r="AW126" s="35">
        <f>IF(OR($A$1&lt;=Main!AI$4,ISBLANK($N126)),0,Main!AI121)</f>
        <v>0</v>
      </c>
      <c r="AX126" s="35">
        <f>IF(OR($A$1&lt;=Main!AJ$4,ISBLANK($N126)),0,Main!AJ121)</f>
        <v>0</v>
      </c>
      <c r="AY126" s="35">
        <f>IF(OR($A$1&lt;=Main!AK$4,ISBLANK($N126)),0,Main!AK121)</f>
        <v>0</v>
      </c>
      <c r="AZ126" s="35">
        <f>IF(OR($A$1&lt;=Main!AL$4,ISBLANK($N126)),0,Main!AL121)</f>
        <v>0</v>
      </c>
      <c r="BA126" s="35">
        <f>IF(OR($A$1&lt;=Main!AM$4,ISBLANK($N126)),0,Main!AM121)</f>
        <v>0</v>
      </c>
      <c r="BB126" s="35">
        <f>IF(OR($A$1&lt;=Main!AN$4,ISBLANK($N126)),0,Main!AN121)</f>
        <v>0</v>
      </c>
      <c r="BC126" s="35">
        <f>IF(OR($A$1&lt;=Main!AO$4,ISBLANK($N126)),0,Main!AO121)</f>
        <v>0</v>
      </c>
      <c r="BD126" s="35">
        <f>IF(OR($A$1&lt;=Main!AP$4,ISBLANK($N126)),0,Main!AP121)</f>
        <v>0</v>
      </c>
      <c r="BE126" s="35">
        <f>IF(OR($A$1&lt;=Main!AQ$4,ISBLANK($N126)),0,Main!AQ121)</f>
        <v>0</v>
      </c>
      <c r="BF126" s="35">
        <f>IF(OR($A$1&lt;=Main!AR$4,ISBLANK($N126)),0,Main!AR121)</f>
        <v>0</v>
      </c>
      <c r="BG126" s="35">
        <f>IF(OR($A$1&lt;=Main!AS$4,ISBLANK($N126)),0,Main!AS121)</f>
        <v>0</v>
      </c>
      <c r="BH126" s="35">
        <f>IF(OR($A$1&lt;=Main!AT$4,ISBLANK($N126)),0,Main!AT121)</f>
        <v>0</v>
      </c>
      <c r="BI126" s="35">
        <f>IF(OR($A$1&lt;=Main!AU$4,ISBLANK($N126)),0,Main!AU121)</f>
        <v>0</v>
      </c>
      <c r="BJ126" s="35">
        <f>IF(OR($A$1&lt;=Main!AV$4,ISBLANK($N126)),0,Main!AV121)</f>
        <v>0</v>
      </c>
    </row>
    <row r="127" spans="12:62">
      <c r="M127" s="6" t="str">
        <f>Main!$A122&amp;Main!$B122</f>
        <v/>
      </c>
      <c r="N127" s="6" t="str">
        <f>Main!$A122&amp;Main!$B122</f>
        <v/>
      </c>
      <c r="O127" s="145">
        <f t="shared" si="7"/>
        <v>0</v>
      </c>
      <c r="P127" s="150">
        <f t="shared" si="8"/>
        <v>34</v>
      </c>
      <c r="Q127" s="150" t="str">
        <f ca="1">IF(Main!$AY122&lt;&gt;"#",$P127-Main!$AY122,"#")</f>
        <v>#</v>
      </c>
      <c r="R127" s="35">
        <f>Main!E122*Mask!G$12</f>
        <v>0</v>
      </c>
      <c r="S127" s="35">
        <f>Main!F122*Mask!H$12</f>
        <v>0</v>
      </c>
      <c r="T127" s="35">
        <f>Main!G122*Mask!I$12</f>
        <v>0</v>
      </c>
      <c r="U127" s="35">
        <f>Main!H122*Mask!J$12</f>
        <v>0</v>
      </c>
      <c r="V127" s="35">
        <f>Main!I122*Mask!K$12</f>
        <v>0</v>
      </c>
      <c r="W127" s="35">
        <f>Main!J122*Mask!L$12</f>
        <v>0</v>
      </c>
      <c r="X127" s="35">
        <f>Main!K122*Mask!M$12</f>
        <v>0</v>
      </c>
      <c r="Y127" s="35">
        <f>Main!L122*Mask!N$12</f>
        <v>0</v>
      </c>
      <c r="Z127" s="35">
        <f>Main!M122*Mask!O$12</f>
        <v>0</v>
      </c>
      <c r="AA127" s="35">
        <f>Main!N122*Mask!P$12</f>
        <v>0</v>
      </c>
      <c r="AB127" s="35">
        <f>Main!O122*Mask!Q$12</f>
        <v>0</v>
      </c>
      <c r="AC127" s="35">
        <f>Main!P122*Mask!R$12</f>
        <v>0</v>
      </c>
      <c r="AD127" s="35">
        <f>Main!Q122*Mask!S$12</f>
        <v>0</v>
      </c>
      <c r="AE127" s="35">
        <f>Main!R122*Mask!T$12</f>
        <v>0</v>
      </c>
      <c r="AF127" s="35">
        <f>Main!S122*Mask!U$12</f>
        <v>0</v>
      </c>
      <c r="AG127" s="35">
        <f>Main!T122*Mask!V$12</f>
        <v>0</v>
      </c>
      <c r="AH127" s="35">
        <f>Main!U122*Mask!W$12</f>
        <v>0</v>
      </c>
      <c r="AI127" s="35">
        <f>Main!V122*Mask!X$12</f>
        <v>0</v>
      </c>
      <c r="AJ127" s="35">
        <f>Main!W122*Mask!Y$12</f>
        <v>0</v>
      </c>
      <c r="AK127" s="35">
        <f>Main!X122*Mask!Z$12</f>
        <v>0</v>
      </c>
      <c r="AL127" s="35">
        <f>Main!Y122*Mask!AA$12</f>
        <v>0</v>
      </c>
      <c r="AM127" s="35">
        <f>Main!Z122*Mask!AB$12</f>
        <v>0</v>
      </c>
      <c r="AN127" s="35"/>
      <c r="AO127" s="35">
        <f>IF(OR($A$1&lt;=Main!AA$4,ISBLANK($N127)),0,Main!AA122)</f>
        <v>0</v>
      </c>
      <c r="AP127" s="35">
        <f>IF(OR($A$1&lt;=Main!AB$4,ISBLANK($N127)),0,Main!AB122)</f>
        <v>0</v>
      </c>
      <c r="AQ127" s="35">
        <f>IF(OR($A$1&lt;=Main!AC$4,ISBLANK($N127)),0,Main!AC122)</f>
        <v>0</v>
      </c>
      <c r="AR127" s="35">
        <f>IF(OR($A$1&lt;=Main!AD$4,ISBLANK($N127)),0,Main!AD122)</f>
        <v>0</v>
      </c>
      <c r="AS127" s="35">
        <f>IF(OR($A$1&lt;=Main!AE$4,ISBLANK($N127)),0,Main!AE122)</f>
        <v>0</v>
      </c>
      <c r="AT127" s="35">
        <f>IF(OR($A$1&lt;=Main!AF$4,ISBLANK($N127)),0,Main!AF122)</f>
        <v>0</v>
      </c>
      <c r="AU127" s="35">
        <f>IF(OR($A$1&lt;=Main!AG$4,ISBLANK($N127)),0,Main!AG122)</f>
        <v>0</v>
      </c>
      <c r="AV127" s="35">
        <f>IF(OR($A$1&lt;=Main!AH$4,ISBLANK($N127)),0,Main!AH122)</f>
        <v>0</v>
      </c>
      <c r="AW127" s="35">
        <f>IF(OR($A$1&lt;=Main!AI$4,ISBLANK($N127)),0,Main!AI122)</f>
        <v>0</v>
      </c>
      <c r="AX127" s="35">
        <f>IF(OR($A$1&lt;=Main!AJ$4,ISBLANK($N127)),0,Main!AJ122)</f>
        <v>0</v>
      </c>
      <c r="AY127" s="35">
        <f>IF(OR($A$1&lt;=Main!AK$4,ISBLANK($N127)),0,Main!AK122)</f>
        <v>0</v>
      </c>
      <c r="AZ127" s="35">
        <f>IF(OR($A$1&lt;=Main!AL$4,ISBLANK($N127)),0,Main!AL122)</f>
        <v>0</v>
      </c>
      <c r="BA127" s="35">
        <f>IF(OR($A$1&lt;=Main!AM$4,ISBLANK($N127)),0,Main!AM122)</f>
        <v>0</v>
      </c>
      <c r="BB127" s="35">
        <f>IF(OR($A$1&lt;=Main!AN$4,ISBLANK($N127)),0,Main!AN122)</f>
        <v>0</v>
      </c>
      <c r="BC127" s="35">
        <f>IF(OR($A$1&lt;=Main!AO$4,ISBLANK($N127)),0,Main!AO122)</f>
        <v>0</v>
      </c>
      <c r="BD127" s="35">
        <f>IF(OR($A$1&lt;=Main!AP$4,ISBLANK($N127)),0,Main!AP122)</f>
        <v>0</v>
      </c>
      <c r="BE127" s="35">
        <f>IF(OR($A$1&lt;=Main!AQ$4,ISBLANK($N127)),0,Main!AQ122)</f>
        <v>0</v>
      </c>
      <c r="BF127" s="35">
        <f>IF(OR($A$1&lt;=Main!AR$4,ISBLANK($N127)),0,Main!AR122)</f>
        <v>0</v>
      </c>
      <c r="BG127" s="35">
        <f>IF(OR($A$1&lt;=Main!AS$4,ISBLANK($N127)),0,Main!AS122)</f>
        <v>0</v>
      </c>
      <c r="BH127" s="35">
        <f>IF(OR($A$1&lt;=Main!AT$4,ISBLANK($N127)),0,Main!AT122)</f>
        <v>0</v>
      </c>
      <c r="BI127" s="35">
        <f>IF(OR($A$1&lt;=Main!AU$4,ISBLANK($N127)),0,Main!AU122)</f>
        <v>0</v>
      </c>
      <c r="BJ127" s="35">
        <f>IF(OR($A$1&lt;=Main!AV$4,ISBLANK($N127)),0,Main!AV122)</f>
        <v>0</v>
      </c>
    </row>
    <row r="128" spans="12:62">
      <c r="M128" s="6" t="str">
        <f>Main!$A123&amp;Main!$B123</f>
        <v/>
      </c>
      <c r="N128" s="6" t="str">
        <f>Main!$A123&amp;Main!$B123</f>
        <v/>
      </c>
      <c r="O128" s="145">
        <f t="shared" si="7"/>
        <v>0</v>
      </c>
      <c r="P128" s="150">
        <f t="shared" si="8"/>
        <v>34</v>
      </c>
      <c r="Q128" s="150" t="str">
        <f ca="1">IF(Main!$AY123&lt;&gt;"#",$P128-Main!$AY123,"#")</f>
        <v>#</v>
      </c>
      <c r="R128" s="35">
        <f>Main!E123*Mask!G$12</f>
        <v>0</v>
      </c>
      <c r="S128" s="35">
        <f>Main!F123*Mask!H$12</f>
        <v>0</v>
      </c>
      <c r="T128" s="35">
        <f>Main!G123*Mask!I$12</f>
        <v>0</v>
      </c>
      <c r="U128" s="35">
        <f>Main!H123*Mask!J$12</f>
        <v>0</v>
      </c>
      <c r="V128" s="35">
        <f>Main!I123*Mask!K$12</f>
        <v>0</v>
      </c>
      <c r="W128" s="35">
        <f>Main!J123*Mask!L$12</f>
        <v>0</v>
      </c>
      <c r="X128" s="35">
        <f>Main!K123*Mask!M$12</f>
        <v>0</v>
      </c>
      <c r="Y128" s="35">
        <f>Main!L123*Mask!N$12</f>
        <v>0</v>
      </c>
      <c r="Z128" s="35">
        <f>Main!M123*Mask!O$12</f>
        <v>0</v>
      </c>
      <c r="AA128" s="35">
        <f>Main!N123*Mask!P$12</f>
        <v>0</v>
      </c>
      <c r="AB128" s="35">
        <f>Main!O123*Mask!Q$12</f>
        <v>0</v>
      </c>
      <c r="AC128" s="35">
        <f>Main!P123*Mask!R$12</f>
        <v>0</v>
      </c>
      <c r="AD128" s="35">
        <f>Main!Q123*Mask!S$12</f>
        <v>0</v>
      </c>
      <c r="AE128" s="35">
        <f>Main!R123*Mask!T$12</f>
        <v>0</v>
      </c>
      <c r="AF128" s="35">
        <f>Main!S123*Mask!U$12</f>
        <v>0</v>
      </c>
      <c r="AG128" s="35">
        <f>Main!T123*Mask!V$12</f>
        <v>0</v>
      </c>
      <c r="AH128" s="35">
        <f>Main!U123*Mask!W$12</f>
        <v>0</v>
      </c>
      <c r="AI128" s="35">
        <f>Main!V123*Mask!X$12</f>
        <v>0</v>
      </c>
      <c r="AJ128" s="35">
        <f>Main!W123*Mask!Y$12</f>
        <v>0</v>
      </c>
      <c r="AK128" s="35">
        <f>Main!X123*Mask!Z$12</f>
        <v>0</v>
      </c>
      <c r="AL128" s="35">
        <f>Main!Y123*Mask!AA$12</f>
        <v>0</v>
      </c>
      <c r="AM128" s="35">
        <f>Main!Z123*Mask!AB$12</f>
        <v>0</v>
      </c>
      <c r="AN128" s="35"/>
      <c r="AO128" s="35">
        <f>IF(OR($A$1&lt;=Main!AA$4,ISBLANK($N128)),0,Main!AA123)</f>
        <v>0</v>
      </c>
      <c r="AP128" s="35">
        <f>IF(OR($A$1&lt;=Main!AB$4,ISBLANK($N128)),0,Main!AB123)</f>
        <v>0</v>
      </c>
      <c r="AQ128" s="35">
        <f>IF(OR($A$1&lt;=Main!AC$4,ISBLANK($N128)),0,Main!AC123)</f>
        <v>0</v>
      </c>
      <c r="AR128" s="35">
        <f>IF(OR($A$1&lt;=Main!AD$4,ISBLANK($N128)),0,Main!AD123)</f>
        <v>0</v>
      </c>
      <c r="AS128" s="35">
        <f>IF(OR($A$1&lt;=Main!AE$4,ISBLANK($N128)),0,Main!AE123)</f>
        <v>0</v>
      </c>
      <c r="AT128" s="35">
        <f>IF(OR($A$1&lt;=Main!AF$4,ISBLANK($N128)),0,Main!AF123)</f>
        <v>0</v>
      </c>
      <c r="AU128" s="35">
        <f>IF(OR($A$1&lt;=Main!AG$4,ISBLANK($N128)),0,Main!AG123)</f>
        <v>0</v>
      </c>
      <c r="AV128" s="35">
        <f>IF(OR($A$1&lt;=Main!AH$4,ISBLANK($N128)),0,Main!AH123)</f>
        <v>0</v>
      </c>
      <c r="AW128" s="35">
        <f>IF(OR($A$1&lt;=Main!AI$4,ISBLANK($N128)),0,Main!AI123)</f>
        <v>0</v>
      </c>
      <c r="AX128" s="35">
        <f>IF(OR($A$1&lt;=Main!AJ$4,ISBLANK($N128)),0,Main!AJ123)</f>
        <v>0</v>
      </c>
      <c r="AY128" s="35">
        <f>IF(OR($A$1&lt;=Main!AK$4,ISBLANK($N128)),0,Main!AK123)</f>
        <v>0</v>
      </c>
      <c r="AZ128" s="35">
        <f>IF(OR($A$1&lt;=Main!AL$4,ISBLANK($N128)),0,Main!AL123)</f>
        <v>0</v>
      </c>
      <c r="BA128" s="35">
        <f>IF(OR($A$1&lt;=Main!AM$4,ISBLANK($N128)),0,Main!AM123)</f>
        <v>0</v>
      </c>
      <c r="BB128" s="35">
        <f>IF(OR($A$1&lt;=Main!AN$4,ISBLANK($N128)),0,Main!AN123)</f>
        <v>0</v>
      </c>
      <c r="BC128" s="35">
        <f>IF(OR($A$1&lt;=Main!AO$4,ISBLANK($N128)),0,Main!AO123)</f>
        <v>0</v>
      </c>
      <c r="BD128" s="35">
        <f>IF(OR($A$1&lt;=Main!AP$4,ISBLANK($N128)),0,Main!AP123)</f>
        <v>0</v>
      </c>
      <c r="BE128" s="35">
        <f>IF(OR($A$1&lt;=Main!AQ$4,ISBLANK($N128)),0,Main!AQ123)</f>
        <v>0</v>
      </c>
      <c r="BF128" s="35">
        <f>IF(OR($A$1&lt;=Main!AR$4,ISBLANK($N128)),0,Main!AR123)</f>
        <v>0</v>
      </c>
      <c r="BG128" s="35">
        <f>IF(OR($A$1&lt;=Main!AS$4,ISBLANK($N128)),0,Main!AS123)</f>
        <v>0</v>
      </c>
      <c r="BH128" s="35">
        <f>IF(OR($A$1&lt;=Main!AT$4,ISBLANK($N128)),0,Main!AT123)</f>
        <v>0</v>
      </c>
      <c r="BI128" s="35">
        <f>IF(OR($A$1&lt;=Main!AU$4,ISBLANK($N128)),0,Main!AU123)</f>
        <v>0</v>
      </c>
      <c r="BJ128" s="35">
        <f>IF(OR($A$1&lt;=Main!AV$4,ISBLANK($N128)),0,Main!AV123)</f>
        <v>0</v>
      </c>
    </row>
    <row r="129" spans="13:62">
      <c r="M129" s="6" t="str">
        <f>Main!$A124&amp;Main!$B124</f>
        <v/>
      </c>
      <c r="N129" s="6" t="str">
        <f>Main!$A124&amp;Main!$B124</f>
        <v/>
      </c>
      <c r="O129" s="145">
        <f t="shared" si="7"/>
        <v>0</v>
      </c>
      <c r="P129" s="150">
        <f t="shared" si="8"/>
        <v>34</v>
      </c>
      <c r="Q129" s="150" t="str">
        <f ca="1">IF(Main!$AY124&lt;&gt;"#",$P129-Main!$AY124,"#")</f>
        <v>#</v>
      </c>
      <c r="R129" s="35">
        <f>Main!E124*Mask!G$12</f>
        <v>0</v>
      </c>
      <c r="S129" s="35">
        <f>Main!F124*Mask!H$12</f>
        <v>0</v>
      </c>
      <c r="T129" s="35">
        <f>Main!G124*Mask!I$12</f>
        <v>0</v>
      </c>
      <c r="U129" s="35">
        <f>Main!H124*Mask!J$12</f>
        <v>0</v>
      </c>
      <c r="V129" s="35">
        <f>Main!I124*Mask!K$12</f>
        <v>0</v>
      </c>
      <c r="W129" s="35">
        <f>Main!J124*Mask!L$12</f>
        <v>0</v>
      </c>
      <c r="X129" s="35">
        <f>Main!K124*Mask!M$12</f>
        <v>0</v>
      </c>
      <c r="Y129" s="35">
        <f>Main!L124*Mask!N$12</f>
        <v>0</v>
      </c>
      <c r="Z129" s="35">
        <f>Main!M124*Mask!O$12</f>
        <v>0</v>
      </c>
      <c r="AA129" s="35">
        <f>Main!N124*Mask!P$12</f>
        <v>0</v>
      </c>
      <c r="AB129" s="35">
        <f>Main!O124*Mask!Q$12</f>
        <v>0</v>
      </c>
      <c r="AC129" s="35">
        <f>Main!P124*Mask!R$12</f>
        <v>0</v>
      </c>
      <c r="AD129" s="35">
        <f>Main!Q124*Mask!S$12</f>
        <v>0</v>
      </c>
      <c r="AE129" s="35">
        <f>Main!R124*Mask!T$12</f>
        <v>0</v>
      </c>
      <c r="AF129" s="35">
        <f>Main!S124*Mask!U$12</f>
        <v>0</v>
      </c>
      <c r="AG129" s="35">
        <f>Main!T124*Mask!V$12</f>
        <v>0</v>
      </c>
      <c r="AH129" s="35">
        <f>Main!U124*Mask!W$12</f>
        <v>0</v>
      </c>
      <c r="AI129" s="35">
        <f>Main!V124*Mask!X$12</f>
        <v>0</v>
      </c>
      <c r="AJ129" s="35">
        <f>Main!W124*Mask!Y$12</f>
        <v>0</v>
      </c>
      <c r="AK129" s="35">
        <f>Main!X124*Mask!Z$12</f>
        <v>0</v>
      </c>
      <c r="AL129" s="35">
        <f>Main!Y124*Mask!AA$12</f>
        <v>0</v>
      </c>
      <c r="AM129" s="35">
        <f>Main!Z124*Mask!AB$12</f>
        <v>0</v>
      </c>
      <c r="AN129" s="35"/>
      <c r="AO129" s="35">
        <f>IF(OR($A$1&lt;=Main!AA$4,ISBLANK($N129)),0,Main!AA124)</f>
        <v>0</v>
      </c>
      <c r="AP129" s="35">
        <f>IF(OR($A$1&lt;=Main!AB$4,ISBLANK($N129)),0,Main!AB124)</f>
        <v>0</v>
      </c>
      <c r="AQ129" s="35">
        <f>IF(OR($A$1&lt;=Main!AC$4,ISBLANK($N129)),0,Main!AC124)</f>
        <v>0</v>
      </c>
      <c r="AR129" s="35">
        <f>IF(OR($A$1&lt;=Main!AD$4,ISBLANK($N129)),0,Main!AD124)</f>
        <v>0</v>
      </c>
      <c r="AS129" s="35">
        <f>IF(OR($A$1&lt;=Main!AE$4,ISBLANK($N129)),0,Main!AE124)</f>
        <v>0</v>
      </c>
      <c r="AT129" s="35">
        <f>IF(OR($A$1&lt;=Main!AF$4,ISBLANK($N129)),0,Main!AF124)</f>
        <v>0</v>
      </c>
      <c r="AU129" s="35">
        <f>IF(OR($A$1&lt;=Main!AG$4,ISBLANK($N129)),0,Main!AG124)</f>
        <v>0</v>
      </c>
      <c r="AV129" s="35">
        <f>IF(OR($A$1&lt;=Main!AH$4,ISBLANK($N129)),0,Main!AH124)</f>
        <v>0</v>
      </c>
      <c r="AW129" s="35">
        <f>IF(OR($A$1&lt;=Main!AI$4,ISBLANK($N129)),0,Main!AI124)</f>
        <v>0</v>
      </c>
      <c r="AX129" s="35">
        <f>IF(OR($A$1&lt;=Main!AJ$4,ISBLANK($N129)),0,Main!AJ124)</f>
        <v>0</v>
      </c>
      <c r="AY129" s="35">
        <f>IF(OR($A$1&lt;=Main!AK$4,ISBLANK($N129)),0,Main!AK124)</f>
        <v>0</v>
      </c>
      <c r="AZ129" s="35">
        <f>IF(OR($A$1&lt;=Main!AL$4,ISBLANK($N129)),0,Main!AL124)</f>
        <v>0</v>
      </c>
      <c r="BA129" s="35">
        <f>IF(OR($A$1&lt;=Main!AM$4,ISBLANK($N129)),0,Main!AM124)</f>
        <v>0</v>
      </c>
      <c r="BB129" s="35">
        <f>IF(OR($A$1&lt;=Main!AN$4,ISBLANK($N129)),0,Main!AN124)</f>
        <v>0</v>
      </c>
      <c r="BC129" s="35">
        <f>IF(OR($A$1&lt;=Main!AO$4,ISBLANK($N129)),0,Main!AO124)</f>
        <v>0</v>
      </c>
      <c r="BD129" s="35">
        <f>IF(OR($A$1&lt;=Main!AP$4,ISBLANK($N129)),0,Main!AP124)</f>
        <v>0</v>
      </c>
      <c r="BE129" s="35">
        <f>IF(OR($A$1&lt;=Main!AQ$4,ISBLANK($N129)),0,Main!AQ124)</f>
        <v>0</v>
      </c>
      <c r="BF129" s="35">
        <f>IF(OR($A$1&lt;=Main!AR$4,ISBLANK($N129)),0,Main!AR124)</f>
        <v>0</v>
      </c>
      <c r="BG129" s="35">
        <f>IF(OR($A$1&lt;=Main!AS$4,ISBLANK($N129)),0,Main!AS124)</f>
        <v>0</v>
      </c>
      <c r="BH129" s="35">
        <f>IF(OR($A$1&lt;=Main!AT$4,ISBLANK($N129)),0,Main!AT124)</f>
        <v>0</v>
      </c>
      <c r="BI129" s="35">
        <f>IF(OR($A$1&lt;=Main!AU$4,ISBLANK($N129)),0,Main!AU124)</f>
        <v>0</v>
      </c>
      <c r="BJ129" s="35">
        <f>IF(OR($A$1&lt;=Main!AV$4,ISBLANK($N129)),0,Main!AV124)</f>
        <v>0</v>
      </c>
    </row>
    <row r="130" spans="13:62">
      <c r="M130" s="6" t="str">
        <f>Main!$A125&amp;Main!$B125</f>
        <v/>
      </c>
      <c r="N130" s="6" t="str">
        <f>Main!$A125&amp;Main!$B125</f>
        <v/>
      </c>
      <c r="O130" s="145">
        <f t="shared" si="7"/>
        <v>0</v>
      </c>
      <c r="P130" s="150">
        <f t="shared" si="8"/>
        <v>34</v>
      </c>
      <c r="Q130" s="150" t="str">
        <f ca="1">IF(Main!$AY125&lt;&gt;"#",$P130-Main!$AY125,"#")</f>
        <v>#</v>
      </c>
      <c r="R130" s="35">
        <f>Main!E125*Mask!G$12</f>
        <v>0</v>
      </c>
      <c r="S130" s="35">
        <f>Main!F125*Mask!H$12</f>
        <v>0</v>
      </c>
      <c r="T130" s="35">
        <f>Main!G125*Mask!I$12</f>
        <v>0</v>
      </c>
      <c r="U130" s="35">
        <f>Main!H125*Mask!J$12</f>
        <v>0</v>
      </c>
      <c r="V130" s="35">
        <f>Main!I125*Mask!K$12</f>
        <v>0</v>
      </c>
      <c r="W130" s="35">
        <f>Main!J125*Mask!L$12</f>
        <v>0</v>
      </c>
      <c r="X130" s="35">
        <f>Main!K125*Mask!M$12</f>
        <v>0</v>
      </c>
      <c r="Y130" s="35">
        <f>Main!L125*Mask!N$12</f>
        <v>0</v>
      </c>
      <c r="Z130" s="35">
        <f>Main!M125*Mask!O$12</f>
        <v>0</v>
      </c>
      <c r="AA130" s="35">
        <f>Main!N125*Mask!P$12</f>
        <v>0</v>
      </c>
      <c r="AB130" s="35">
        <f>Main!O125*Mask!Q$12</f>
        <v>0</v>
      </c>
      <c r="AC130" s="35">
        <f>Main!P125*Mask!R$12</f>
        <v>0</v>
      </c>
      <c r="AD130" s="35">
        <f>Main!Q125*Mask!S$12</f>
        <v>0</v>
      </c>
      <c r="AE130" s="35">
        <f>Main!R125*Mask!T$12</f>
        <v>0</v>
      </c>
      <c r="AF130" s="35">
        <f>Main!S125*Mask!U$12</f>
        <v>0</v>
      </c>
      <c r="AG130" s="35">
        <f>Main!T125*Mask!V$12</f>
        <v>0</v>
      </c>
      <c r="AH130" s="35">
        <f>Main!U125*Mask!W$12</f>
        <v>0</v>
      </c>
      <c r="AI130" s="35">
        <f>Main!V125*Mask!X$12</f>
        <v>0</v>
      </c>
      <c r="AJ130" s="35">
        <f>Main!W125*Mask!Y$12</f>
        <v>0</v>
      </c>
      <c r="AK130" s="35">
        <f>Main!X125*Mask!Z$12</f>
        <v>0</v>
      </c>
      <c r="AL130" s="35">
        <f>Main!Y125*Mask!AA$12</f>
        <v>0</v>
      </c>
      <c r="AM130" s="35">
        <f>Main!Z125*Mask!AB$12</f>
        <v>0</v>
      </c>
      <c r="AN130" s="35"/>
      <c r="AO130" s="35">
        <f>IF(OR($A$1&lt;=Main!AA$4,ISBLANK($N130)),0,Main!AA125)</f>
        <v>0</v>
      </c>
      <c r="AP130" s="35">
        <f>IF(OR($A$1&lt;=Main!AB$4,ISBLANK($N130)),0,Main!AB125)</f>
        <v>0</v>
      </c>
      <c r="AQ130" s="35">
        <f>IF(OR($A$1&lt;=Main!AC$4,ISBLANK($N130)),0,Main!AC125)</f>
        <v>0</v>
      </c>
      <c r="AR130" s="35">
        <f>IF(OR($A$1&lt;=Main!AD$4,ISBLANK($N130)),0,Main!AD125)</f>
        <v>0</v>
      </c>
      <c r="AS130" s="35">
        <f>IF(OR($A$1&lt;=Main!AE$4,ISBLANK($N130)),0,Main!AE125)</f>
        <v>0</v>
      </c>
      <c r="AT130" s="35">
        <f>IF(OR($A$1&lt;=Main!AF$4,ISBLANK($N130)),0,Main!AF125)</f>
        <v>0</v>
      </c>
      <c r="AU130" s="35">
        <f>IF(OR($A$1&lt;=Main!AG$4,ISBLANK($N130)),0,Main!AG125)</f>
        <v>0</v>
      </c>
      <c r="AV130" s="35">
        <f>IF(OR($A$1&lt;=Main!AH$4,ISBLANK($N130)),0,Main!AH125)</f>
        <v>0</v>
      </c>
      <c r="AW130" s="35">
        <f>IF(OR($A$1&lt;=Main!AI$4,ISBLANK($N130)),0,Main!AI125)</f>
        <v>0</v>
      </c>
      <c r="AX130" s="35">
        <f>IF(OR($A$1&lt;=Main!AJ$4,ISBLANK($N130)),0,Main!AJ125)</f>
        <v>0</v>
      </c>
      <c r="AY130" s="35">
        <f>IF(OR($A$1&lt;=Main!AK$4,ISBLANK($N130)),0,Main!AK125)</f>
        <v>0</v>
      </c>
      <c r="AZ130" s="35">
        <f>IF(OR($A$1&lt;=Main!AL$4,ISBLANK($N130)),0,Main!AL125)</f>
        <v>0</v>
      </c>
      <c r="BA130" s="35">
        <f>IF(OR($A$1&lt;=Main!AM$4,ISBLANK($N130)),0,Main!AM125)</f>
        <v>0</v>
      </c>
      <c r="BB130" s="35">
        <f>IF(OR($A$1&lt;=Main!AN$4,ISBLANK($N130)),0,Main!AN125)</f>
        <v>0</v>
      </c>
      <c r="BC130" s="35">
        <f>IF(OR($A$1&lt;=Main!AO$4,ISBLANK($N130)),0,Main!AO125)</f>
        <v>0</v>
      </c>
      <c r="BD130" s="35">
        <f>IF(OR($A$1&lt;=Main!AP$4,ISBLANK($N130)),0,Main!AP125)</f>
        <v>0</v>
      </c>
      <c r="BE130" s="35">
        <f>IF(OR($A$1&lt;=Main!AQ$4,ISBLANK($N130)),0,Main!AQ125)</f>
        <v>0</v>
      </c>
      <c r="BF130" s="35">
        <f>IF(OR($A$1&lt;=Main!AR$4,ISBLANK($N130)),0,Main!AR125)</f>
        <v>0</v>
      </c>
      <c r="BG130" s="35">
        <f>IF(OR($A$1&lt;=Main!AS$4,ISBLANK($N130)),0,Main!AS125)</f>
        <v>0</v>
      </c>
      <c r="BH130" s="35">
        <f>IF(OR($A$1&lt;=Main!AT$4,ISBLANK($N130)),0,Main!AT125)</f>
        <v>0</v>
      </c>
      <c r="BI130" s="35">
        <f>IF(OR($A$1&lt;=Main!AU$4,ISBLANK($N130)),0,Main!AU125)</f>
        <v>0</v>
      </c>
      <c r="BJ130" s="35">
        <f>IF(OR($A$1&lt;=Main!AV$4,ISBLANK($N130)),0,Main!AV125)</f>
        <v>0</v>
      </c>
    </row>
    <row r="131" spans="13:62">
      <c r="M131" s="6" t="str">
        <f>Main!$A126&amp;Main!$B126</f>
        <v/>
      </c>
      <c r="N131" s="6" t="str">
        <f>Main!$A126&amp;Main!$B126</f>
        <v/>
      </c>
      <c r="O131" s="145">
        <f t="shared" si="7"/>
        <v>0</v>
      </c>
      <c r="P131" s="150">
        <f t="shared" si="8"/>
        <v>34</v>
      </c>
      <c r="Q131" s="150" t="str">
        <f ca="1">IF(Main!$AY126&lt;&gt;"#",$P131-Main!$AY126,"#")</f>
        <v>#</v>
      </c>
      <c r="R131" s="35">
        <f>Main!E126*Mask!G$12</f>
        <v>0</v>
      </c>
      <c r="S131" s="35">
        <f>Main!F126*Mask!H$12</f>
        <v>0</v>
      </c>
      <c r="T131" s="35">
        <f>Main!G126*Mask!I$12</f>
        <v>0</v>
      </c>
      <c r="U131" s="35">
        <f>Main!H126*Mask!J$12</f>
        <v>0</v>
      </c>
      <c r="V131" s="35">
        <f>Main!I126*Mask!K$12</f>
        <v>0</v>
      </c>
      <c r="W131" s="35">
        <f>Main!J126*Mask!L$12</f>
        <v>0</v>
      </c>
      <c r="X131" s="35">
        <f>Main!K126*Mask!M$12</f>
        <v>0</v>
      </c>
      <c r="Y131" s="35">
        <f>Main!L126*Mask!N$12</f>
        <v>0</v>
      </c>
      <c r="Z131" s="35">
        <f>Main!M126*Mask!O$12</f>
        <v>0</v>
      </c>
      <c r="AA131" s="35">
        <f>Main!N126*Mask!P$12</f>
        <v>0</v>
      </c>
      <c r="AB131" s="35">
        <f>Main!O126*Mask!Q$12</f>
        <v>0</v>
      </c>
      <c r="AC131" s="35">
        <f>Main!P126*Mask!R$12</f>
        <v>0</v>
      </c>
      <c r="AD131" s="35">
        <f>Main!Q126*Mask!S$12</f>
        <v>0</v>
      </c>
      <c r="AE131" s="35">
        <f>Main!R126*Mask!T$12</f>
        <v>0</v>
      </c>
      <c r="AF131" s="35">
        <f>Main!S126*Mask!U$12</f>
        <v>0</v>
      </c>
      <c r="AG131" s="35">
        <f>Main!T126*Mask!V$12</f>
        <v>0</v>
      </c>
      <c r="AH131" s="35">
        <f>Main!U126*Mask!W$12</f>
        <v>0</v>
      </c>
      <c r="AI131" s="35">
        <f>Main!V126*Mask!X$12</f>
        <v>0</v>
      </c>
      <c r="AJ131" s="35">
        <f>Main!W126*Mask!Y$12</f>
        <v>0</v>
      </c>
      <c r="AK131" s="35">
        <f>Main!X126*Mask!Z$12</f>
        <v>0</v>
      </c>
      <c r="AL131" s="35">
        <f>Main!Y126*Mask!AA$12</f>
        <v>0</v>
      </c>
      <c r="AM131" s="35">
        <f>Main!Z126*Mask!AB$12</f>
        <v>0</v>
      </c>
      <c r="AN131" s="35"/>
      <c r="AO131" s="35">
        <f>IF(OR($A$1&lt;=Main!AA$4,ISBLANK($N131)),0,Main!AA126)</f>
        <v>0</v>
      </c>
      <c r="AP131" s="35">
        <f>IF(OR($A$1&lt;=Main!AB$4,ISBLANK($N131)),0,Main!AB126)</f>
        <v>0</v>
      </c>
      <c r="AQ131" s="35">
        <f>IF(OR($A$1&lt;=Main!AC$4,ISBLANK($N131)),0,Main!AC126)</f>
        <v>0</v>
      </c>
      <c r="AR131" s="35">
        <f>IF(OR($A$1&lt;=Main!AD$4,ISBLANK($N131)),0,Main!AD126)</f>
        <v>0</v>
      </c>
      <c r="AS131" s="35">
        <f>IF(OR($A$1&lt;=Main!AE$4,ISBLANK($N131)),0,Main!AE126)</f>
        <v>0</v>
      </c>
      <c r="AT131" s="35">
        <f>IF(OR($A$1&lt;=Main!AF$4,ISBLANK($N131)),0,Main!AF126)</f>
        <v>0</v>
      </c>
      <c r="AU131" s="35">
        <f>IF(OR($A$1&lt;=Main!AG$4,ISBLANK($N131)),0,Main!AG126)</f>
        <v>0</v>
      </c>
      <c r="AV131" s="35">
        <f>IF(OR($A$1&lt;=Main!AH$4,ISBLANK($N131)),0,Main!AH126)</f>
        <v>0</v>
      </c>
      <c r="AW131" s="35">
        <f>IF(OR($A$1&lt;=Main!AI$4,ISBLANK($N131)),0,Main!AI126)</f>
        <v>0</v>
      </c>
      <c r="AX131" s="35">
        <f>IF(OR($A$1&lt;=Main!AJ$4,ISBLANK($N131)),0,Main!AJ126)</f>
        <v>0</v>
      </c>
      <c r="AY131" s="35">
        <f>IF(OR($A$1&lt;=Main!AK$4,ISBLANK($N131)),0,Main!AK126)</f>
        <v>0</v>
      </c>
      <c r="AZ131" s="35">
        <f>IF(OR($A$1&lt;=Main!AL$4,ISBLANK($N131)),0,Main!AL126)</f>
        <v>0</v>
      </c>
      <c r="BA131" s="35">
        <f>IF(OR($A$1&lt;=Main!AM$4,ISBLANK($N131)),0,Main!AM126)</f>
        <v>0</v>
      </c>
      <c r="BB131" s="35">
        <f>IF(OR($A$1&lt;=Main!AN$4,ISBLANK($N131)),0,Main!AN126)</f>
        <v>0</v>
      </c>
      <c r="BC131" s="35">
        <f>IF(OR($A$1&lt;=Main!AO$4,ISBLANK($N131)),0,Main!AO126)</f>
        <v>0</v>
      </c>
      <c r="BD131" s="35">
        <f>IF(OR($A$1&lt;=Main!AP$4,ISBLANK($N131)),0,Main!AP126)</f>
        <v>0</v>
      </c>
      <c r="BE131" s="35">
        <f>IF(OR($A$1&lt;=Main!AQ$4,ISBLANK($N131)),0,Main!AQ126)</f>
        <v>0</v>
      </c>
      <c r="BF131" s="35">
        <f>IF(OR($A$1&lt;=Main!AR$4,ISBLANK($N131)),0,Main!AR126)</f>
        <v>0</v>
      </c>
      <c r="BG131" s="35">
        <f>IF(OR($A$1&lt;=Main!AS$4,ISBLANK($N131)),0,Main!AS126)</f>
        <v>0</v>
      </c>
      <c r="BH131" s="35">
        <f>IF(OR($A$1&lt;=Main!AT$4,ISBLANK($N131)),0,Main!AT126)</f>
        <v>0</v>
      </c>
      <c r="BI131" s="35">
        <f>IF(OR($A$1&lt;=Main!AU$4,ISBLANK($N131)),0,Main!AU126)</f>
        <v>0</v>
      </c>
      <c r="BJ131" s="35">
        <f>IF(OR($A$1&lt;=Main!AV$4,ISBLANK($N131)),0,Main!AV126)</f>
        <v>0</v>
      </c>
    </row>
    <row r="132" spans="13:62">
      <c r="M132" s="6" t="str">
        <f>Main!$A127&amp;Main!$B127</f>
        <v/>
      </c>
      <c r="N132" s="6" t="str">
        <f>Main!$A127&amp;Main!$B127</f>
        <v/>
      </c>
      <c r="O132" s="145">
        <f t="shared" si="7"/>
        <v>0</v>
      </c>
      <c r="P132" s="150">
        <f t="shared" si="8"/>
        <v>34</v>
      </c>
      <c r="Q132" s="150" t="str">
        <f ca="1">IF(Main!$AY127&lt;&gt;"#",$P132-Main!$AY127,"#")</f>
        <v>#</v>
      </c>
      <c r="R132" s="35">
        <f>Main!E127*Mask!G$12</f>
        <v>0</v>
      </c>
      <c r="S132" s="35">
        <f>Main!F127*Mask!H$12</f>
        <v>0</v>
      </c>
      <c r="T132" s="35">
        <f>Main!G127*Mask!I$12</f>
        <v>0</v>
      </c>
      <c r="U132" s="35">
        <f>Main!H127*Mask!J$12</f>
        <v>0</v>
      </c>
      <c r="V132" s="35">
        <f>Main!I127*Mask!K$12</f>
        <v>0</v>
      </c>
      <c r="W132" s="35">
        <f>Main!J127*Mask!L$12</f>
        <v>0</v>
      </c>
      <c r="X132" s="35">
        <f>Main!K127*Mask!M$12</f>
        <v>0</v>
      </c>
      <c r="Y132" s="35">
        <f>Main!L127*Mask!N$12</f>
        <v>0</v>
      </c>
      <c r="Z132" s="35">
        <f>Main!M127*Mask!O$12</f>
        <v>0</v>
      </c>
      <c r="AA132" s="35">
        <f>Main!N127*Mask!P$12</f>
        <v>0</v>
      </c>
      <c r="AB132" s="35">
        <f>Main!O127*Mask!Q$12</f>
        <v>0</v>
      </c>
      <c r="AC132" s="35">
        <f>Main!P127*Mask!R$12</f>
        <v>0</v>
      </c>
      <c r="AD132" s="35">
        <f>Main!Q127*Mask!S$12</f>
        <v>0</v>
      </c>
      <c r="AE132" s="35">
        <f>Main!R127*Mask!T$12</f>
        <v>0</v>
      </c>
      <c r="AF132" s="35">
        <f>Main!S127*Mask!U$12</f>
        <v>0</v>
      </c>
      <c r="AG132" s="35">
        <f>Main!T127*Mask!V$12</f>
        <v>0</v>
      </c>
      <c r="AH132" s="35">
        <f>Main!U127*Mask!W$12</f>
        <v>0</v>
      </c>
      <c r="AI132" s="35">
        <f>Main!V127*Mask!X$12</f>
        <v>0</v>
      </c>
      <c r="AJ132" s="35">
        <f>Main!W127*Mask!Y$12</f>
        <v>0</v>
      </c>
      <c r="AK132" s="35">
        <f>Main!X127*Mask!Z$12</f>
        <v>0</v>
      </c>
      <c r="AL132" s="35">
        <f>Main!Y127*Mask!AA$12</f>
        <v>0</v>
      </c>
      <c r="AM132" s="35">
        <f>Main!Z127*Mask!AB$12</f>
        <v>0</v>
      </c>
      <c r="AN132" s="35"/>
      <c r="AO132" s="35">
        <f>IF(OR($A$1&lt;=Main!AA$4,ISBLANK($N132)),0,Main!AA127)</f>
        <v>0</v>
      </c>
      <c r="AP132" s="35">
        <f>IF(OR($A$1&lt;=Main!AB$4,ISBLANK($N132)),0,Main!AB127)</f>
        <v>0</v>
      </c>
      <c r="AQ132" s="35">
        <f>IF(OR($A$1&lt;=Main!AC$4,ISBLANK($N132)),0,Main!AC127)</f>
        <v>0</v>
      </c>
      <c r="AR132" s="35">
        <f>IF(OR($A$1&lt;=Main!AD$4,ISBLANK($N132)),0,Main!AD127)</f>
        <v>0</v>
      </c>
      <c r="AS132" s="35">
        <f>IF(OR($A$1&lt;=Main!AE$4,ISBLANK($N132)),0,Main!AE127)</f>
        <v>0</v>
      </c>
      <c r="AT132" s="35">
        <f>IF(OR($A$1&lt;=Main!AF$4,ISBLANK($N132)),0,Main!AF127)</f>
        <v>0</v>
      </c>
      <c r="AU132" s="35">
        <f>IF(OR($A$1&lt;=Main!AG$4,ISBLANK($N132)),0,Main!AG127)</f>
        <v>0</v>
      </c>
      <c r="AV132" s="35">
        <f>IF(OR($A$1&lt;=Main!AH$4,ISBLANK($N132)),0,Main!AH127)</f>
        <v>0</v>
      </c>
      <c r="AW132" s="35">
        <f>IF(OR($A$1&lt;=Main!AI$4,ISBLANK($N132)),0,Main!AI127)</f>
        <v>0</v>
      </c>
      <c r="AX132" s="35">
        <f>IF(OR($A$1&lt;=Main!AJ$4,ISBLANK($N132)),0,Main!AJ127)</f>
        <v>0</v>
      </c>
      <c r="AY132" s="35">
        <f>IF(OR($A$1&lt;=Main!AK$4,ISBLANK($N132)),0,Main!AK127)</f>
        <v>0</v>
      </c>
      <c r="AZ132" s="35">
        <f>IF(OR($A$1&lt;=Main!AL$4,ISBLANK($N132)),0,Main!AL127)</f>
        <v>0</v>
      </c>
      <c r="BA132" s="35">
        <f>IF(OR($A$1&lt;=Main!AM$4,ISBLANK($N132)),0,Main!AM127)</f>
        <v>0</v>
      </c>
      <c r="BB132" s="35">
        <f>IF(OR($A$1&lt;=Main!AN$4,ISBLANK($N132)),0,Main!AN127)</f>
        <v>0</v>
      </c>
      <c r="BC132" s="35">
        <f>IF(OR($A$1&lt;=Main!AO$4,ISBLANK($N132)),0,Main!AO127)</f>
        <v>0</v>
      </c>
      <c r="BD132" s="35">
        <f>IF(OR($A$1&lt;=Main!AP$4,ISBLANK($N132)),0,Main!AP127)</f>
        <v>0</v>
      </c>
      <c r="BE132" s="35">
        <f>IF(OR($A$1&lt;=Main!AQ$4,ISBLANK($N132)),0,Main!AQ127)</f>
        <v>0</v>
      </c>
      <c r="BF132" s="35">
        <f>IF(OR($A$1&lt;=Main!AR$4,ISBLANK($N132)),0,Main!AR127)</f>
        <v>0</v>
      </c>
      <c r="BG132" s="35">
        <f>IF(OR($A$1&lt;=Main!AS$4,ISBLANK($N132)),0,Main!AS127)</f>
        <v>0</v>
      </c>
      <c r="BH132" s="35">
        <f>IF(OR($A$1&lt;=Main!AT$4,ISBLANK($N132)),0,Main!AT127)</f>
        <v>0</v>
      </c>
      <c r="BI132" s="35">
        <f>IF(OR($A$1&lt;=Main!AU$4,ISBLANK($N132)),0,Main!AU127)</f>
        <v>0</v>
      </c>
      <c r="BJ132" s="35">
        <f>IF(OR($A$1&lt;=Main!AV$4,ISBLANK($N132)),0,Main!AV127)</f>
        <v>0</v>
      </c>
    </row>
    <row r="133" spans="13:62">
      <c r="M133" s="6" t="str">
        <f>Main!$A128&amp;Main!$B128</f>
        <v/>
      </c>
      <c r="N133" s="6" t="str">
        <f>Main!$A128&amp;Main!$B128</f>
        <v/>
      </c>
      <c r="O133" s="145">
        <f t="shared" si="7"/>
        <v>0</v>
      </c>
      <c r="P133" s="150">
        <f t="shared" si="8"/>
        <v>34</v>
      </c>
      <c r="Q133" s="150" t="str">
        <f ca="1">IF(Main!$AY128&lt;&gt;"#",$P133-Main!$AY128,"#")</f>
        <v>#</v>
      </c>
      <c r="R133" s="35">
        <f>Main!E128*Mask!G$12</f>
        <v>0</v>
      </c>
      <c r="S133" s="35">
        <f>Main!F128*Mask!H$12</f>
        <v>0</v>
      </c>
      <c r="T133" s="35">
        <f>Main!G128*Mask!I$12</f>
        <v>0</v>
      </c>
      <c r="U133" s="35">
        <f>Main!H128*Mask!J$12</f>
        <v>0</v>
      </c>
      <c r="V133" s="35">
        <f>Main!I128*Mask!K$12</f>
        <v>0</v>
      </c>
      <c r="W133" s="35">
        <f>Main!J128*Mask!L$12</f>
        <v>0</v>
      </c>
      <c r="X133" s="35">
        <f>Main!K128*Mask!M$12</f>
        <v>0</v>
      </c>
      <c r="Y133" s="35">
        <f>Main!L128*Mask!N$12</f>
        <v>0</v>
      </c>
      <c r="Z133" s="35">
        <f>Main!M128*Mask!O$12</f>
        <v>0</v>
      </c>
      <c r="AA133" s="35">
        <f>Main!N128*Mask!P$12</f>
        <v>0</v>
      </c>
      <c r="AB133" s="35">
        <f>Main!O128*Mask!Q$12</f>
        <v>0</v>
      </c>
      <c r="AC133" s="35">
        <f>Main!P128*Mask!R$12</f>
        <v>0</v>
      </c>
      <c r="AD133" s="35">
        <f>Main!Q128*Mask!S$12</f>
        <v>0</v>
      </c>
      <c r="AE133" s="35">
        <f>Main!R128*Mask!T$12</f>
        <v>0</v>
      </c>
      <c r="AF133" s="35">
        <f>Main!S128*Mask!U$12</f>
        <v>0</v>
      </c>
      <c r="AG133" s="35">
        <f>Main!T128*Mask!V$12</f>
        <v>0</v>
      </c>
      <c r="AH133" s="35">
        <f>Main!U128*Mask!W$12</f>
        <v>0</v>
      </c>
      <c r="AI133" s="35">
        <f>Main!V128*Mask!X$12</f>
        <v>0</v>
      </c>
      <c r="AJ133" s="35">
        <f>Main!W128*Mask!Y$12</f>
        <v>0</v>
      </c>
      <c r="AK133" s="35">
        <f>Main!X128*Mask!Z$12</f>
        <v>0</v>
      </c>
      <c r="AL133" s="35">
        <f>Main!Y128*Mask!AA$12</f>
        <v>0</v>
      </c>
      <c r="AM133" s="35">
        <f>Main!Z128*Mask!AB$12</f>
        <v>0</v>
      </c>
      <c r="AN133" s="35"/>
      <c r="AO133" s="35">
        <f>IF(OR($A$1&lt;=Main!AA$4,ISBLANK($N133)),0,Main!AA128)</f>
        <v>0</v>
      </c>
      <c r="AP133" s="35">
        <f>IF(OR($A$1&lt;=Main!AB$4,ISBLANK($N133)),0,Main!AB128)</f>
        <v>0</v>
      </c>
      <c r="AQ133" s="35">
        <f>IF(OR($A$1&lt;=Main!AC$4,ISBLANK($N133)),0,Main!AC128)</f>
        <v>0</v>
      </c>
      <c r="AR133" s="35">
        <f>IF(OR($A$1&lt;=Main!AD$4,ISBLANK($N133)),0,Main!AD128)</f>
        <v>0</v>
      </c>
      <c r="AS133" s="35">
        <f>IF(OR($A$1&lt;=Main!AE$4,ISBLANK($N133)),0,Main!AE128)</f>
        <v>0</v>
      </c>
      <c r="AT133" s="35">
        <f>IF(OR($A$1&lt;=Main!AF$4,ISBLANK($N133)),0,Main!AF128)</f>
        <v>0</v>
      </c>
      <c r="AU133" s="35">
        <f>IF(OR($A$1&lt;=Main!AG$4,ISBLANK($N133)),0,Main!AG128)</f>
        <v>0</v>
      </c>
      <c r="AV133" s="35">
        <f>IF(OR($A$1&lt;=Main!AH$4,ISBLANK($N133)),0,Main!AH128)</f>
        <v>0</v>
      </c>
      <c r="AW133" s="35">
        <f>IF(OR($A$1&lt;=Main!AI$4,ISBLANK($N133)),0,Main!AI128)</f>
        <v>0</v>
      </c>
      <c r="AX133" s="35">
        <f>IF(OR($A$1&lt;=Main!AJ$4,ISBLANK($N133)),0,Main!AJ128)</f>
        <v>0</v>
      </c>
      <c r="AY133" s="35">
        <f>IF(OR($A$1&lt;=Main!AK$4,ISBLANK($N133)),0,Main!AK128)</f>
        <v>0</v>
      </c>
      <c r="AZ133" s="35">
        <f>IF(OR($A$1&lt;=Main!AL$4,ISBLANK($N133)),0,Main!AL128)</f>
        <v>0</v>
      </c>
      <c r="BA133" s="35">
        <f>IF(OR($A$1&lt;=Main!AM$4,ISBLANK($N133)),0,Main!AM128)</f>
        <v>0</v>
      </c>
      <c r="BB133" s="35">
        <f>IF(OR($A$1&lt;=Main!AN$4,ISBLANK($N133)),0,Main!AN128)</f>
        <v>0</v>
      </c>
      <c r="BC133" s="35">
        <f>IF(OR($A$1&lt;=Main!AO$4,ISBLANK($N133)),0,Main!AO128)</f>
        <v>0</v>
      </c>
      <c r="BD133" s="35">
        <f>IF(OR($A$1&lt;=Main!AP$4,ISBLANK($N133)),0,Main!AP128)</f>
        <v>0</v>
      </c>
      <c r="BE133" s="35">
        <f>IF(OR($A$1&lt;=Main!AQ$4,ISBLANK($N133)),0,Main!AQ128)</f>
        <v>0</v>
      </c>
      <c r="BF133" s="35">
        <f>IF(OR($A$1&lt;=Main!AR$4,ISBLANK($N133)),0,Main!AR128)</f>
        <v>0</v>
      </c>
      <c r="BG133" s="35">
        <f>IF(OR($A$1&lt;=Main!AS$4,ISBLANK($N133)),0,Main!AS128)</f>
        <v>0</v>
      </c>
      <c r="BH133" s="35">
        <f>IF(OR($A$1&lt;=Main!AT$4,ISBLANK($N133)),0,Main!AT128)</f>
        <v>0</v>
      </c>
      <c r="BI133" s="35">
        <f>IF(OR($A$1&lt;=Main!AU$4,ISBLANK($N133)),0,Main!AU128)</f>
        <v>0</v>
      </c>
      <c r="BJ133" s="35">
        <f>IF(OR($A$1&lt;=Main!AV$4,ISBLANK($N133)),0,Main!AV128)</f>
        <v>0</v>
      </c>
    </row>
    <row r="134" spans="13:62">
      <c r="M134" s="6" t="str">
        <f>Main!$A129&amp;Main!$B129</f>
        <v/>
      </c>
      <c r="N134" s="6" t="str">
        <f>Main!$A129&amp;Main!$B129</f>
        <v/>
      </c>
      <c r="O134" s="145">
        <f t="shared" si="7"/>
        <v>0</v>
      </c>
      <c r="P134" s="150">
        <f t="shared" si="8"/>
        <v>34</v>
      </c>
      <c r="Q134" s="150" t="str">
        <f ca="1">IF(Main!$AY129&lt;&gt;"#",$P134-Main!$AY129,"#")</f>
        <v>#</v>
      </c>
      <c r="R134" s="35">
        <f>Main!E129*Mask!G$12</f>
        <v>0</v>
      </c>
      <c r="S134" s="35">
        <f>Main!F129*Mask!H$12</f>
        <v>0</v>
      </c>
      <c r="T134" s="35">
        <f>Main!G129*Mask!I$12</f>
        <v>0</v>
      </c>
      <c r="U134" s="35">
        <f>Main!H129*Mask!J$12</f>
        <v>0</v>
      </c>
      <c r="V134" s="35">
        <f>Main!I129*Mask!K$12</f>
        <v>0</v>
      </c>
      <c r="W134" s="35">
        <f>Main!J129*Mask!L$12</f>
        <v>0</v>
      </c>
      <c r="X134" s="35">
        <f>Main!K129*Mask!M$12</f>
        <v>0</v>
      </c>
      <c r="Y134" s="35">
        <f>Main!L129*Mask!N$12</f>
        <v>0</v>
      </c>
      <c r="Z134" s="35">
        <f>Main!M129*Mask!O$12</f>
        <v>0</v>
      </c>
      <c r="AA134" s="35">
        <f>Main!N129*Mask!P$12</f>
        <v>0</v>
      </c>
      <c r="AB134" s="35">
        <f>Main!O129*Mask!Q$12</f>
        <v>0</v>
      </c>
      <c r="AC134" s="35">
        <f>Main!P129*Mask!R$12</f>
        <v>0</v>
      </c>
      <c r="AD134" s="35">
        <f>Main!Q129*Mask!S$12</f>
        <v>0</v>
      </c>
      <c r="AE134" s="35">
        <f>Main!R129*Mask!T$12</f>
        <v>0</v>
      </c>
      <c r="AF134" s="35">
        <f>Main!S129*Mask!U$12</f>
        <v>0</v>
      </c>
      <c r="AG134" s="35">
        <f>Main!T129*Mask!V$12</f>
        <v>0</v>
      </c>
      <c r="AH134" s="35">
        <f>Main!U129*Mask!W$12</f>
        <v>0</v>
      </c>
      <c r="AI134" s="35">
        <f>Main!V129*Mask!X$12</f>
        <v>0</v>
      </c>
      <c r="AJ134" s="35">
        <f>Main!W129*Mask!Y$12</f>
        <v>0</v>
      </c>
      <c r="AK134" s="35">
        <f>Main!X129*Mask!Z$12</f>
        <v>0</v>
      </c>
      <c r="AL134" s="35">
        <f>Main!Y129*Mask!AA$12</f>
        <v>0</v>
      </c>
      <c r="AM134" s="35">
        <f>Main!Z129*Mask!AB$12</f>
        <v>0</v>
      </c>
      <c r="AN134" s="35"/>
      <c r="AO134" s="35">
        <f>IF(OR($A$1&lt;=Main!AA$4,ISBLANK($N134)),0,Main!AA129)</f>
        <v>0</v>
      </c>
      <c r="AP134" s="35">
        <f>IF(OR($A$1&lt;=Main!AB$4,ISBLANK($N134)),0,Main!AB129)</f>
        <v>0</v>
      </c>
      <c r="AQ134" s="35">
        <f>IF(OR($A$1&lt;=Main!AC$4,ISBLANK($N134)),0,Main!AC129)</f>
        <v>0</v>
      </c>
      <c r="AR134" s="35">
        <f>IF(OR($A$1&lt;=Main!AD$4,ISBLANK($N134)),0,Main!AD129)</f>
        <v>0</v>
      </c>
      <c r="AS134" s="35">
        <f>IF(OR($A$1&lt;=Main!AE$4,ISBLANK($N134)),0,Main!AE129)</f>
        <v>0</v>
      </c>
      <c r="AT134" s="35">
        <f>IF(OR($A$1&lt;=Main!AF$4,ISBLANK($N134)),0,Main!AF129)</f>
        <v>0</v>
      </c>
      <c r="AU134" s="35">
        <f>IF(OR($A$1&lt;=Main!AG$4,ISBLANK($N134)),0,Main!AG129)</f>
        <v>0</v>
      </c>
      <c r="AV134" s="35">
        <f>IF(OR($A$1&lt;=Main!AH$4,ISBLANK($N134)),0,Main!AH129)</f>
        <v>0</v>
      </c>
      <c r="AW134" s="35">
        <f>IF(OR($A$1&lt;=Main!AI$4,ISBLANK($N134)),0,Main!AI129)</f>
        <v>0</v>
      </c>
      <c r="AX134" s="35">
        <f>IF(OR($A$1&lt;=Main!AJ$4,ISBLANK($N134)),0,Main!AJ129)</f>
        <v>0</v>
      </c>
      <c r="AY134" s="35">
        <f>IF(OR($A$1&lt;=Main!AK$4,ISBLANK($N134)),0,Main!AK129)</f>
        <v>0</v>
      </c>
      <c r="AZ134" s="35">
        <f>IF(OR($A$1&lt;=Main!AL$4,ISBLANK($N134)),0,Main!AL129)</f>
        <v>0</v>
      </c>
      <c r="BA134" s="35">
        <f>IF(OR($A$1&lt;=Main!AM$4,ISBLANK($N134)),0,Main!AM129)</f>
        <v>0</v>
      </c>
      <c r="BB134" s="35">
        <f>IF(OR($A$1&lt;=Main!AN$4,ISBLANK($N134)),0,Main!AN129)</f>
        <v>0</v>
      </c>
      <c r="BC134" s="35">
        <f>IF(OR($A$1&lt;=Main!AO$4,ISBLANK($N134)),0,Main!AO129)</f>
        <v>0</v>
      </c>
      <c r="BD134" s="35">
        <f>IF(OR($A$1&lt;=Main!AP$4,ISBLANK($N134)),0,Main!AP129)</f>
        <v>0</v>
      </c>
      <c r="BE134" s="35">
        <f>IF(OR($A$1&lt;=Main!AQ$4,ISBLANK($N134)),0,Main!AQ129)</f>
        <v>0</v>
      </c>
      <c r="BF134" s="35">
        <f>IF(OR($A$1&lt;=Main!AR$4,ISBLANK($N134)),0,Main!AR129)</f>
        <v>0</v>
      </c>
      <c r="BG134" s="35">
        <f>IF(OR($A$1&lt;=Main!AS$4,ISBLANK($N134)),0,Main!AS129)</f>
        <v>0</v>
      </c>
      <c r="BH134" s="35">
        <f>IF(OR($A$1&lt;=Main!AT$4,ISBLANK($N134)),0,Main!AT129)</f>
        <v>0</v>
      </c>
      <c r="BI134" s="35">
        <f>IF(OR($A$1&lt;=Main!AU$4,ISBLANK($N134)),0,Main!AU129)</f>
        <v>0</v>
      </c>
      <c r="BJ134" s="35">
        <f>IF(OR($A$1&lt;=Main!AV$4,ISBLANK($N134)),0,Main!AV129)</f>
        <v>0</v>
      </c>
    </row>
    <row r="135" spans="13:62">
      <c r="M135" s="6" t="str">
        <f>Main!$A130&amp;Main!$B130</f>
        <v/>
      </c>
      <c r="N135" s="6" t="str">
        <f>Main!$A130&amp;Main!$B130</f>
        <v/>
      </c>
      <c r="O135" s="145">
        <f t="shared" si="7"/>
        <v>0</v>
      </c>
      <c r="P135" s="150">
        <f t="shared" si="8"/>
        <v>34</v>
      </c>
      <c r="Q135" s="150" t="str">
        <f ca="1">IF(Main!$AY130&lt;&gt;"#",$P135-Main!$AY130,"#")</f>
        <v>#</v>
      </c>
      <c r="R135" s="35">
        <f>Main!E130*Mask!G$12</f>
        <v>0</v>
      </c>
      <c r="S135" s="35">
        <f>Main!F130*Mask!H$12</f>
        <v>0</v>
      </c>
      <c r="T135" s="35">
        <f>Main!G130*Mask!I$12</f>
        <v>0</v>
      </c>
      <c r="U135" s="35">
        <f>Main!H130*Mask!J$12</f>
        <v>0</v>
      </c>
      <c r="V135" s="35">
        <f>Main!I130*Mask!K$12</f>
        <v>0</v>
      </c>
      <c r="W135" s="35">
        <f>Main!J130*Mask!L$12</f>
        <v>0</v>
      </c>
      <c r="X135" s="35">
        <f>Main!K130*Mask!M$12</f>
        <v>0</v>
      </c>
      <c r="Y135" s="35">
        <f>Main!L130*Mask!N$12</f>
        <v>0</v>
      </c>
      <c r="Z135" s="35">
        <f>Main!M130*Mask!O$12</f>
        <v>0</v>
      </c>
      <c r="AA135" s="35">
        <f>Main!N130*Mask!P$12</f>
        <v>0</v>
      </c>
      <c r="AB135" s="35">
        <f>Main!O130*Mask!Q$12</f>
        <v>0</v>
      </c>
      <c r="AC135" s="35">
        <f>Main!P130*Mask!R$12</f>
        <v>0</v>
      </c>
      <c r="AD135" s="35">
        <f>Main!Q130*Mask!S$12</f>
        <v>0</v>
      </c>
      <c r="AE135" s="35">
        <f>Main!R130*Mask!T$12</f>
        <v>0</v>
      </c>
      <c r="AF135" s="35">
        <f>Main!S130*Mask!U$12</f>
        <v>0</v>
      </c>
      <c r="AG135" s="35">
        <f>Main!T130*Mask!V$12</f>
        <v>0</v>
      </c>
      <c r="AH135" s="35">
        <f>Main!U130*Mask!W$12</f>
        <v>0</v>
      </c>
      <c r="AI135" s="35">
        <f>Main!V130*Mask!X$12</f>
        <v>0</v>
      </c>
      <c r="AJ135" s="35">
        <f>Main!W130*Mask!Y$12</f>
        <v>0</v>
      </c>
      <c r="AK135" s="35">
        <f>Main!X130*Mask!Z$12</f>
        <v>0</v>
      </c>
      <c r="AL135" s="35">
        <f>Main!Y130*Mask!AA$12</f>
        <v>0</v>
      </c>
      <c r="AM135" s="35">
        <f>Main!Z130*Mask!AB$12</f>
        <v>0</v>
      </c>
      <c r="AN135" s="35"/>
      <c r="AO135" s="35">
        <f>IF(OR($A$1&lt;=Main!AA$4,ISBLANK($N135)),0,Main!AA130)</f>
        <v>0</v>
      </c>
      <c r="AP135" s="35">
        <f>IF(OR($A$1&lt;=Main!AB$4,ISBLANK($N135)),0,Main!AB130)</f>
        <v>0</v>
      </c>
      <c r="AQ135" s="35">
        <f>IF(OR($A$1&lt;=Main!AC$4,ISBLANK($N135)),0,Main!AC130)</f>
        <v>0</v>
      </c>
      <c r="AR135" s="35">
        <f>IF(OR($A$1&lt;=Main!AD$4,ISBLANK($N135)),0,Main!AD130)</f>
        <v>0</v>
      </c>
      <c r="AS135" s="35">
        <f>IF(OR($A$1&lt;=Main!AE$4,ISBLANK($N135)),0,Main!AE130)</f>
        <v>0</v>
      </c>
      <c r="AT135" s="35">
        <f>IF(OR($A$1&lt;=Main!AF$4,ISBLANK($N135)),0,Main!AF130)</f>
        <v>0</v>
      </c>
      <c r="AU135" s="35">
        <f>IF(OR($A$1&lt;=Main!AG$4,ISBLANK($N135)),0,Main!AG130)</f>
        <v>0</v>
      </c>
      <c r="AV135" s="35">
        <f>IF(OR($A$1&lt;=Main!AH$4,ISBLANK($N135)),0,Main!AH130)</f>
        <v>0</v>
      </c>
      <c r="AW135" s="35">
        <f>IF(OR($A$1&lt;=Main!AI$4,ISBLANK($N135)),0,Main!AI130)</f>
        <v>0</v>
      </c>
      <c r="AX135" s="35">
        <f>IF(OR($A$1&lt;=Main!AJ$4,ISBLANK($N135)),0,Main!AJ130)</f>
        <v>0</v>
      </c>
      <c r="AY135" s="35">
        <f>IF(OR($A$1&lt;=Main!AK$4,ISBLANK($N135)),0,Main!AK130)</f>
        <v>0</v>
      </c>
      <c r="AZ135" s="35">
        <f>IF(OR($A$1&lt;=Main!AL$4,ISBLANK($N135)),0,Main!AL130)</f>
        <v>0</v>
      </c>
      <c r="BA135" s="35">
        <f>IF(OR($A$1&lt;=Main!AM$4,ISBLANK($N135)),0,Main!AM130)</f>
        <v>0</v>
      </c>
      <c r="BB135" s="35">
        <f>IF(OR($A$1&lt;=Main!AN$4,ISBLANK($N135)),0,Main!AN130)</f>
        <v>0</v>
      </c>
      <c r="BC135" s="35">
        <f>IF(OR($A$1&lt;=Main!AO$4,ISBLANK($N135)),0,Main!AO130)</f>
        <v>0</v>
      </c>
      <c r="BD135" s="35">
        <f>IF(OR($A$1&lt;=Main!AP$4,ISBLANK($N135)),0,Main!AP130)</f>
        <v>0</v>
      </c>
      <c r="BE135" s="35">
        <f>IF(OR($A$1&lt;=Main!AQ$4,ISBLANK($N135)),0,Main!AQ130)</f>
        <v>0</v>
      </c>
      <c r="BF135" s="35">
        <f>IF(OR($A$1&lt;=Main!AR$4,ISBLANK($N135)),0,Main!AR130)</f>
        <v>0</v>
      </c>
      <c r="BG135" s="35">
        <f>IF(OR($A$1&lt;=Main!AS$4,ISBLANK($N135)),0,Main!AS130)</f>
        <v>0</v>
      </c>
      <c r="BH135" s="35">
        <f>IF(OR($A$1&lt;=Main!AT$4,ISBLANK($N135)),0,Main!AT130)</f>
        <v>0</v>
      </c>
      <c r="BI135" s="35">
        <f>IF(OR($A$1&lt;=Main!AU$4,ISBLANK($N135)),0,Main!AU130)</f>
        <v>0</v>
      </c>
      <c r="BJ135" s="35">
        <f>IF(OR($A$1&lt;=Main!AV$4,ISBLANK($N135)),0,Main!AV130)</f>
        <v>0</v>
      </c>
    </row>
    <row r="136" spans="13:62">
      <c r="M136" s="6" t="str">
        <f>Main!$A131&amp;Main!$B131</f>
        <v/>
      </c>
      <c r="N136" s="6" t="str">
        <f>Main!$A131&amp;Main!$B131</f>
        <v/>
      </c>
      <c r="O136" s="145">
        <f t="shared" si="7"/>
        <v>0</v>
      </c>
      <c r="P136" s="150">
        <f t="shared" si="8"/>
        <v>34</v>
      </c>
      <c r="Q136" s="150" t="str">
        <f ca="1">IF(Main!$AY131&lt;&gt;"#",$P136-Main!$AY131,"#")</f>
        <v>#</v>
      </c>
      <c r="R136" s="35">
        <f>Main!E131*Mask!G$12</f>
        <v>0</v>
      </c>
      <c r="S136" s="35">
        <f>Main!F131*Mask!H$12</f>
        <v>0</v>
      </c>
      <c r="T136" s="35">
        <f>Main!G131*Mask!I$12</f>
        <v>0</v>
      </c>
      <c r="U136" s="35">
        <f>Main!H131*Mask!J$12</f>
        <v>0</v>
      </c>
      <c r="V136" s="35">
        <f>Main!I131*Mask!K$12</f>
        <v>0</v>
      </c>
      <c r="W136" s="35">
        <f>Main!J131*Mask!L$12</f>
        <v>0</v>
      </c>
      <c r="X136" s="35">
        <f>Main!K131*Mask!M$12</f>
        <v>0</v>
      </c>
      <c r="Y136" s="35">
        <f>Main!L131*Mask!N$12</f>
        <v>0</v>
      </c>
      <c r="Z136" s="35">
        <f>Main!M131*Mask!O$12</f>
        <v>0</v>
      </c>
      <c r="AA136" s="35">
        <f>Main!N131*Mask!P$12</f>
        <v>0</v>
      </c>
      <c r="AB136" s="35">
        <f>Main!O131*Mask!Q$12</f>
        <v>0</v>
      </c>
      <c r="AC136" s="35">
        <f>Main!P131*Mask!R$12</f>
        <v>0</v>
      </c>
      <c r="AD136" s="35">
        <f>Main!Q131*Mask!S$12</f>
        <v>0</v>
      </c>
      <c r="AE136" s="35">
        <f>Main!R131*Mask!T$12</f>
        <v>0</v>
      </c>
      <c r="AF136" s="35">
        <f>Main!S131*Mask!U$12</f>
        <v>0</v>
      </c>
      <c r="AG136" s="35">
        <f>Main!T131*Mask!V$12</f>
        <v>0</v>
      </c>
      <c r="AH136" s="35">
        <f>Main!U131*Mask!W$12</f>
        <v>0</v>
      </c>
      <c r="AI136" s="35">
        <f>Main!V131*Mask!X$12</f>
        <v>0</v>
      </c>
      <c r="AJ136" s="35">
        <f>Main!W131*Mask!Y$12</f>
        <v>0</v>
      </c>
      <c r="AK136" s="35">
        <f>Main!X131*Mask!Z$12</f>
        <v>0</v>
      </c>
      <c r="AL136" s="35">
        <f>Main!Y131*Mask!AA$12</f>
        <v>0</v>
      </c>
      <c r="AM136" s="35">
        <f>Main!Z131*Mask!AB$12</f>
        <v>0</v>
      </c>
      <c r="AN136" s="35"/>
      <c r="AO136" s="35">
        <f>IF(OR($A$1&lt;=Main!AA$4,ISBLANK($N136)),0,Main!AA131)</f>
        <v>0</v>
      </c>
      <c r="AP136" s="35">
        <f>IF(OR($A$1&lt;=Main!AB$4,ISBLANK($N136)),0,Main!AB131)</f>
        <v>0</v>
      </c>
      <c r="AQ136" s="35">
        <f>IF(OR($A$1&lt;=Main!AC$4,ISBLANK($N136)),0,Main!AC131)</f>
        <v>0</v>
      </c>
      <c r="AR136" s="35">
        <f>IF(OR($A$1&lt;=Main!AD$4,ISBLANK($N136)),0,Main!AD131)</f>
        <v>0</v>
      </c>
      <c r="AS136" s="35">
        <f>IF(OR($A$1&lt;=Main!AE$4,ISBLANK($N136)),0,Main!AE131)</f>
        <v>0</v>
      </c>
      <c r="AT136" s="35">
        <f>IF(OR($A$1&lt;=Main!AF$4,ISBLANK($N136)),0,Main!AF131)</f>
        <v>0</v>
      </c>
      <c r="AU136" s="35">
        <f>IF(OR($A$1&lt;=Main!AG$4,ISBLANK($N136)),0,Main!AG131)</f>
        <v>0</v>
      </c>
      <c r="AV136" s="35">
        <f>IF(OR($A$1&lt;=Main!AH$4,ISBLANK($N136)),0,Main!AH131)</f>
        <v>0</v>
      </c>
      <c r="AW136" s="35">
        <f>IF(OR($A$1&lt;=Main!AI$4,ISBLANK($N136)),0,Main!AI131)</f>
        <v>0</v>
      </c>
      <c r="AX136" s="35">
        <f>IF(OR($A$1&lt;=Main!AJ$4,ISBLANK($N136)),0,Main!AJ131)</f>
        <v>0</v>
      </c>
      <c r="AY136" s="35">
        <f>IF(OR($A$1&lt;=Main!AK$4,ISBLANK($N136)),0,Main!AK131)</f>
        <v>0</v>
      </c>
      <c r="AZ136" s="35">
        <f>IF(OR($A$1&lt;=Main!AL$4,ISBLANK($N136)),0,Main!AL131)</f>
        <v>0</v>
      </c>
      <c r="BA136" s="35">
        <f>IF(OR($A$1&lt;=Main!AM$4,ISBLANK($N136)),0,Main!AM131)</f>
        <v>0</v>
      </c>
      <c r="BB136" s="35">
        <f>IF(OR($A$1&lt;=Main!AN$4,ISBLANK($N136)),0,Main!AN131)</f>
        <v>0</v>
      </c>
      <c r="BC136" s="35">
        <f>IF(OR($A$1&lt;=Main!AO$4,ISBLANK($N136)),0,Main!AO131)</f>
        <v>0</v>
      </c>
      <c r="BD136" s="35">
        <f>IF(OR($A$1&lt;=Main!AP$4,ISBLANK($N136)),0,Main!AP131)</f>
        <v>0</v>
      </c>
      <c r="BE136" s="35">
        <f>IF(OR($A$1&lt;=Main!AQ$4,ISBLANK($N136)),0,Main!AQ131)</f>
        <v>0</v>
      </c>
      <c r="BF136" s="35">
        <f>IF(OR($A$1&lt;=Main!AR$4,ISBLANK($N136)),0,Main!AR131)</f>
        <v>0</v>
      </c>
      <c r="BG136" s="35">
        <f>IF(OR($A$1&lt;=Main!AS$4,ISBLANK($N136)),0,Main!AS131)</f>
        <v>0</v>
      </c>
      <c r="BH136" s="35">
        <f>IF(OR($A$1&lt;=Main!AT$4,ISBLANK($N136)),0,Main!AT131)</f>
        <v>0</v>
      </c>
      <c r="BI136" s="35">
        <f>IF(OR($A$1&lt;=Main!AU$4,ISBLANK($N136)),0,Main!AU131)</f>
        <v>0</v>
      </c>
      <c r="BJ136" s="35">
        <f>IF(OR($A$1&lt;=Main!AV$4,ISBLANK($N136)),0,Main!AV131)</f>
        <v>0</v>
      </c>
    </row>
    <row r="137" spans="13:62">
      <c r="M137" s="6" t="str">
        <f>Main!$A132&amp;Main!$B132</f>
        <v/>
      </c>
      <c r="N137" s="6" t="str">
        <f>Main!$A132&amp;Main!$B132</f>
        <v/>
      </c>
      <c r="O137" s="145">
        <f t="shared" si="7"/>
        <v>0</v>
      </c>
      <c r="P137" s="150">
        <f t="shared" si="8"/>
        <v>34</v>
      </c>
      <c r="Q137" s="150" t="str">
        <f ca="1">IF(Main!$AY132&lt;&gt;"#",$P137-Main!$AY132,"#")</f>
        <v>#</v>
      </c>
      <c r="R137" s="35">
        <f>Main!E132*Mask!G$12</f>
        <v>0</v>
      </c>
      <c r="S137" s="35">
        <f>Main!F132*Mask!H$12</f>
        <v>0</v>
      </c>
      <c r="T137" s="35">
        <f>Main!G132*Mask!I$12</f>
        <v>0</v>
      </c>
      <c r="U137" s="35">
        <f>Main!H132*Mask!J$12</f>
        <v>0</v>
      </c>
      <c r="V137" s="35">
        <f>Main!I132*Mask!K$12</f>
        <v>0</v>
      </c>
      <c r="W137" s="35">
        <f>Main!J132*Mask!L$12</f>
        <v>0</v>
      </c>
      <c r="X137" s="35">
        <f>Main!K132*Mask!M$12</f>
        <v>0</v>
      </c>
      <c r="Y137" s="35">
        <f>Main!L132*Mask!N$12</f>
        <v>0</v>
      </c>
      <c r="Z137" s="35">
        <f>Main!M132*Mask!O$12</f>
        <v>0</v>
      </c>
      <c r="AA137" s="35">
        <f>Main!N132*Mask!P$12</f>
        <v>0</v>
      </c>
      <c r="AB137" s="35">
        <f>Main!O132*Mask!Q$12</f>
        <v>0</v>
      </c>
      <c r="AC137" s="35">
        <f>Main!P132*Mask!R$12</f>
        <v>0</v>
      </c>
      <c r="AD137" s="35">
        <f>Main!Q132*Mask!S$12</f>
        <v>0</v>
      </c>
      <c r="AE137" s="35">
        <f>Main!R132*Mask!T$12</f>
        <v>0</v>
      </c>
      <c r="AF137" s="35">
        <f>Main!S132*Mask!U$12</f>
        <v>0</v>
      </c>
      <c r="AG137" s="35">
        <f>Main!T132*Mask!V$12</f>
        <v>0</v>
      </c>
      <c r="AH137" s="35">
        <f>Main!U132*Mask!W$12</f>
        <v>0</v>
      </c>
      <c r="AI137" s="35">
        <f>Main!V132*Mask!X$12</f>
        <v>0</v>
      </c>
      <c r="AJ137" s="35">
        <f>Main!W132*Mask!Y$12</f>
        <v>0</v>
      </c>
      <c r="AK137" s="35">
        <f>Main!X132*Mask!Z$12</f>
        <v>0</v>
      </c>
      <c r="AL137" s="35">
        <f>Main!Y132*Mask!AA$12</f>
        <v>0</v>
      </c>
      <c r="AM137" s="35">
        <f>Main!Z132*Mask!AB$12</f>
        <v>0</v>
      </c>
      <c r="AN137" s="35"/>
      <c r="AO137" s="35">
        <f>IF(OR($A$1&lt;=Main!AA$4,ISBLANK($N137)),0,Main!AA132)</f>
        <v>0</v>
      </c>
      <c r="AP137" s="35">
        <f>IF(OR($A$1&lt;=Main!AB$4,ISBLANK($N137)),0,Main!AB132)</f>
        <v>0</v>
      </c>
      <c r="AQ137" s="35">
        <f>IF(OR($A$1&lt;=Main!AC$4,ISBLANK($N137)),0,Main!AC132)</f>
        <v>0</v>
      </c>
      <c r="AR137" s="35">
        <f>IF(OR($A$1&lt;=Main!AD$4,ISBLANK($N137)),0,Main!AD132)</f>
        <v>0</v>
      </c>
      <c r="AS137" s="35">
        <f>IF(OR($A$1&lt;=Main!AE$4,ISBLANK($N137)),0,Main!AE132)</f>
        <v>0</v>
      </c>
      <c r="AT137" s="35">
        <f>IF(OR($A$1&lt;=Main!AF$4,ISBLANK($N137)),0,Main!AF132)</f>
        <v>0</v>
      </c>
      <c r="AU137" s="35">
        <f>IF(OR($A$1&lt;=Main!AG$4,ISBLANK($N137)),0,Main!AG132)</f>
        <v>0</v>
      </c>
      <c r="AV137" s="35">
        <f>IF(OR($A$1&lt;=Main!AH$4,ISBLANK($N137)),0,Main!AH132)</f>
        <v>0</v>
      </c>
      <c r="AW137" s="35">
        <f>IF(OR($A$1&lt;=Main!AI$4,ISBLANK($N137)),0,Main!AI132)</f>
        <v>0</v>
      </c>
      <c r="AX137" s="35">
        <f>IF(OR($A$1&lt;=Main!AJ$4,ISBLANK($N137)),0,Main!AJ132)</f>
        <v>0</v>
      </c>
      <c r="AY137" s="35">
        <f>IF(OR($A$1&lt;=Main!AK$4,ISBLANK($N137)),0,Main!AK132)</f>
        <v>0</v>
      </c>
      <c r="AZ137" s="35">
        <f>IF(OR($A$1&lt;=Main!AL$4,ISBLANK($N137)),0,Main!AL132)</f>
        <v>0</v>
      </c>
      <c r="BA137" s="35">
        <f>IF(OR($A$1&lt;=Main!AM$4,ISBLANK($N137)),0,Main!AM132)</f>
        <v>0</v>
      </c>
      <c r="BB137" s="35">
        <f>IF(OR($A$1&lt;=Main!AN$4,ISBLANK($N137)),0,Main!AN132)</f>
        <v>0</v>
      </c>
      <c r="BC137" s="35">
        <f>IF(OR($A$1&lt;=Main!AO$4,ISBLANK($N137)),0,Main!AO132)</f>
        <v>0</v>
      </c>
      <c r="BD137" s="35">
        <f>IF(OR($A$1&lt;=Main!AP$4,ISBLANK($N137)),0,Main!AP132)</f>
        <v>0</v>
      </c>
      <c r="BE137" s="35">
        <f>IF(OR($A$1&lt;=Main!AQ$4,ISBLANK($N137)),0,Main!AQ132)</f>
        <v>0</v>
      </c>
      <c r="BF137" s="35">
        <f>IF(OR($A$1&lt;=Main!AR$4,ISBLANK($N137)),0,Main!AR132)</f>
        <v>0</v>
      </c>
      <c r="BG137" s="35">
        <f>IF(OR($A$1&lt;=Main!AS$4,ISBLANK($N137)),0,Main!AS132)</f>
        <v>0</v>
      </c>
      <c r="BH137" s="35">
        <f>IF(OR($A$1&lt;=Main!AT$4,ISBLANK($N137)),0,Main!AT132)</f>
        <v>0</v>
      </c>
      <c r="BI137" s="35">
        <f>IF(OR($A$1&lt;=Main!AU$4,ISBLANK($N137)),0,Main!AU132)</f>
        <v>0</v>
      </c>
      <c r="BJ137" s="35">
        <f>IF(OR($A$1&lt;=Main!AV$4,ISBLANK($N137)),0,Main!AV132)</f>
        <v>0</v>
      </c>
    </row>
    <row r="138" spans="13:62">
      <c r="M138" s="6" t="str">
        <f>Main!$A133&amp;Main!$B133</f>
        <v/>
      </c>
      <c r="N138" s="6" t="str">
        <f>Main!$A133&amp;Main!$B133</f>
        <v/>
      </c>
      <c r="O138" s="145">
        <f t="shared" si="7"/>
        <v>0</v>
      </c>
      <c r="P138" s="150">
        <f t="shared" si="8"/>
        <v>34</v>
      </c>
      <c r="Q138" s="150" t="str">
        <f ca="1">IF(Main!$AY133&lt;&gt;"#",$P138-Main!$AY133,"#")</f>
        <v>#</v>
      </c>
      <c r="R138" s="35">
        <f>Main!E133*Mask!G$12</f>
        <v>0</v>
      </c>
      <c r="S138" s="35">
        <f>Main!F133*Mask!H$12</f>
        <v>0</v>
      </c>
      <c r="T138" s="35">
        <f>Main!G133*Mask!I$12</f>
        <v>0</v>
      </c>
      <c r="U138" s="35">
        <f>Main!H133*Mask!J$12</f>
        <v>0</v>
      </c>
      <c r="V138" s="35">
        <f>Main!I133*Mask!K$12</f>
        <v>0</v>
      </c>
      <c r="W138" s="35">
        <f>Main!J133*Mask!L$12</f>
        <v>0</v>
      </c>
      <c r="X138" s="35">
        <f>Main!K133*Mask!M$12</f>
        <v>0</v>
      </c>
      <c r="Y138" s="35">
        <f>Main!L133*Mask!N$12</f>
        <v>0</v>
      </c>
      <c r="Z138" s="35">
        <f>Main!M133*Mask!O$12</f>
        <v>0</v>
      </c>
      <c r="AA138" s="35">
        <f>Main!N133*Mask!P$12</f>
        <v>0</v>
      </c>
      <c r="AB138" s="35">
        <f>Main!O133*Mask!Q$12</f>
        <v>0</v>
      </c>
      <c r="AC138" s="35">
        <f>Main!P133*Mask!R$12</f>
        <v>0</v>
      </c>
      <c r="AD138" s="35">
        <f>Main!Q133*Mask!S$12</f>
        <v>0</v>
      </c>
      <c r="AE138" s="35">
        <f>Main!R133*Mask!T$12</f>
        <v>0</v>
      </c>
      <c r="AF138" s="35">
        <f>Main!S133*Mask!U$12</f>
        <v>0</v>
      </c>
      <c r="AG138" s="35">
        <f>Main!T133*Mask!V$12</f>
        <v>0</v>
      </c>
      <c r="AH138" s="35">
        <f>Main!U133*Mask!W$12</f>
        <v>0</v>
      </c>
      <c r="AI138" s="35">
        <f>Main!V133*Mask!X$12</f>
        <v>0</v>
      </c>
      <c r="AJ138" s="35">
        <f>Main!W133*Mask!Y$12</f>
        <v>0</v>
      </c>
      <c r="AK138" s="35">
        <f>Main!X133*Mask!Z$12</f>
        <v>0</v>
      </c>
      <c r="AL138" s="35">
        <f>Main!Y133*Mask!AA$12</f>
        <v>0</v>
      </c>
      <c r="AM138" s="35">
        <f>Main!Z133*Mask!AB$12</f>
        <v>0</v>
      </c>
      <c r="AN138" s="35"/>
      <c r="AO138" s="35">
        <f>IF(OR($A$1&lt;=Main!AA$4,ISBLANK($N138)),0,Main!AA133)</f>
        <v>0</v>
      </c>
      <c r="AP138" s="35">
        <f>IF(OR($A$1&lt;=Main!AB$4,ISBLANK($N138)),0,Main!AB133)</f>
        <v>0</v>
      </c>
      <c r="AQ138" s="35">
        <f>IF(OR($A$1&lt;=Main!AC$4,ISBLANK($N138)),0,Main!AC133)</f>
        <v>0</v>
      </c>
      <c r="AR138" s="35">
        <f>IF(OR($A$1&lt;=Main!AD$4,ISBLANK($N138)),0,Main!AD133)</f>
        <v>0</v>
      </c>
      <c r="AS138" s="35">
        <f>IF(OR($A$1&lt;=Main!AE$4,ISBLANK($N138)),0,Main!AE133)</f>
        <v>0</v>
      </c>
      <c r="AT138" s="35">
        <f>IF(OR($A$1&lt;=Main!AF$4,ISBLANK($N138)),0,Main!AF133)</f>
        <v>0</v>
      </c>
      <c r="AU138" s="35">
        <f>IF(OR($A$1&lt;=Main!AG$4,ISBLANK($N138)),0,Main!AG133)</f>
        <v>0</v>
      </c>
      <c r="AV138" s="35">
        <f>IF(OR($A$1&lt;=Main!AH$4,ISBLANK($N138)),0,Main!AH133)</f>
        <v>0</v>
      </c>
      <c r="AW138" s="35">
        <f>IF(OR($A$1&lt;=Main!AI$4,ISBLANK($N138)),0,Main!AI133)</f>
        <v>0</v>
      </c>
      <c r="AX138" s="35">
        <f>IF(OR($A$1&lt;=Main!AJ$4,ISBLANK($N138)),0,Main!AJ133)</f>
        <v>0</v>
      </c>
      <c r="AY138" s="35">
        <f>IF(OR($A$1&lt;=Main!AK$4,ISBLANK($N138)),0,Main!AK133)</f>
        <v>0</v>
      </c>
      <c r="AZ138" s="35">
        <f>IF(OR($A$1&lt;=Main!AL$4,ISBLANK($N138)),0,Main!AL133)</f>
        <v>0</v>
      </c>
      <c r="BA138" s="35">
        <f>IF(OR($A$1&lt;=Main!AM$4,ISBLANK($N138)),0,Main!AM133)</f>
        <v>0</v>
      </c>
      <c r="BB138" s="35">
        <f>IF(OR($A$1&lt;=Main!AN$4,ISBLANK($N138)),0,Main!AN133)</f>
        <v>0</v>
      </c>
      <c r="BC138" s="35">
        <f>IF(OR($A$1&lt;=Main!AO$4,ISBLANK($N138)),0,Main!AO133)</f>
        <v>0</v>
      </c>
      <c r="BD138" s="35">
        <f>IF(OR($A$1&lt;=Main!AP$4,ISBLANK($N138)),0,Main!AP133)</f>
        <v>0</v>
      </c>
      <c r="BE138" s="35">
        <f>IF(OR($A$1&lt;=Main!AQ$4,ISBLANK($N138)),0,Main!AQ133)</f>
        <v>0</v>
      </c>
      <c r="BF138" s="35">
        <f>IF(OR($A$1&lt;=Main!AR$4,ISBLANK($N138)),0,Main!AR133)</f>
        <v>0</v>
      </c>
      <c r="BG138" s="35">
        <f>IF(OR($A$1&lt;=Main!AS$4,ISBLANK($N138)),0,Main!AS133)</f>
        <v>0</v>
      </c>
      <c r="BH138" s="35">
        <f>IF(OR($A$1&lt;=Main!AT$4,ISBLANK($N138)),0,Main!AT133)</f>
        <v>0</v>
      </c>
      <c r="BI138" s="35">
        <f>IF(OR($A$1&lt;=Main!AU$4,ISBLANK($N138)),0,Main!AU133)</f>
        <v>0</v>
      </c>
      <c r="BJ138" s="35">
        <f>IF(OR($A$1&lt;=Main!AV$4,ISBLANK($N138)),0,Main!AV133)</f>
        <v>0</v>
      </c>
    </row>
    <row r="139" spans="13:62">
      <c r="M139" s="6" t="str">
        <f>Main!$A134&amp;Main!$B134</f>
        <v/>
      </c>
      <c r="N139" s="6" t="str">
        <f>Main!$A134&amp;Main!$B134</f>
        <v/>
      </c>
      <c r="O139" s="145">
        <f t="shared" ref="O139:O155" si="10">IF(N139="",0,LARGE($R139:$BH139,1)+LARGE($R139:$BH139,2)+LARGE($R139:$BH139,3))</f>
        <v>0</v>
      </c>
      <c r="P139" s="150">
        <f t="shared" si="8"/>
        <v>34</v>
      </c>
      <c r="Q139" s="150" t="str">
        <f ca="1">IF(Main!$AY134&lt;&gt;"#",$P139-Main!$AY134,"#")</f>
        <v>#</v>
      </c>
      <c r="R139" s="35">
        <f>Main!E134*Mask!G$12</f>
        <v>0</v>
      </c>
      <c r="S139" s="35">
        <f>Main!F134*Mask!H$12</f>
        <v>0</v>
      </c>
      <c r="T139" s="35">
        <f>Main!G134*Mask!I$12</f>
        <v>0</v>
      </c>
      <c r="U139" s="35">
        <f>Main!H134*Mask!J$12</f>
        <v>0</v>
      </c>
      <c r="V139" s="35">
        <f>Main!I134*Mask!K$12</f>
        <v>0</v>
      </c>
      <c r="W139" s="35">
        <f>Main!J134*Mask!L$12</f>
        <v>0</v>
      </c>
      <c r="X139" s="35">
        <f>Main!K134*Mask!M$12</f>
        <v>0</v>
      </c>
      <c r="Y139" s="35">
        <f>Main!L134*Mask!N$12</f>
        <v>0</v>
      </c>
      <c r="Z139" s="35">
        <f>Main!M134*Mask!O$12</f>
        <v>0</v>
      </c>
      <c r="AA139" s="35">
        <f>Main!N134*Mask!P$12</f>
        <v>0</v>
      </c>
      <c r="AB139" s="35">
        <f>Main!O134*Mask!Q$12</f>
        <v>0</v>
      </c>
      <c r="AC139" s="35">
        <f>Main!P134*Mask!R$12</f>
        <v>0</v>
      </c>
      <c r="AD139" s="35">
        <f>Main!Q134*Mask!S$12</f>
        <v>0</v>
      </c>
      <c r="AE139" s="35">
        <f>Main!R134*Mask!T$12</f>
        <v>0</v>
      </c>
      <c r="AF139" s="35">
        <f>Main!S134*Mask!U$12</f>
        <v>0</v>
      </c>
      <c r="AG139" s="35">
        <f>Main!T134*Mask!V$12</f>
        <v>0</v>
      </c>
      <c r="AH139" s="35">
        <f>Main!U134*Mask!W$12</f>
        <v>0</v>
      </c>
      <c r="AI139" s="35">
        <f>Main!V134*Mask!X$12</f>
        <v>0</v>
      </c>
      <c r="AJ139" s="35">
        <f>Main!W134*Mask!Y$12</f>
        <v>0</v>
      </c>
      <c r="AK139" s="35">
        <f>Main!X134*Mask!Z$12</f>
        <v>0</v>
      </c>
      <c r="AL139" s="35">
        <f>Main!Y134*Mask!AA$12</f>
        <v>0</v>
      </c>
      <c r="AM139" s="35">
        <f>Main!Z134*Mask!AB$12</f>
        <v>0</v>
      </c>
      <c r="AN139" s="35"/>
      <c r="AO139" s="35">
        <f>IF(OR($A$1&lt;=Main!AA$4,ISBLANK($N139)),0,Main!AA134)</f>
        <v>0</v>
      </c>
      <c r="AP139" s="35">
        <f>IF(OR($A$1&lt;=Main!AB$4,ISBLANK($N139)),0,Main!AB134)</f>
        <v>0</v>
      </c>
      <c r="AQ139" s="35">
        <f>IF(OR($A$1&lt;=Main!AC$4,ISBLANK($N139)),0,Main!AC134)</f>
        <v>0</v>
      </c>
      <c r="AR139" s="35">
        <f>IF(OR($A$1&lt;=Main!AD$4,ISBLANK($N139)),0,Main!AD134)</f>
        <v>0</v>
      </c>
      <c r="AS139" s="35">
        <f>IF(OR($A$1&lt;=Main!AE$4,ISBLANK($N139)),0,Main!AE134)</f>
        <v>0</v>
      </c>
      <c r="AT139" s="35">
        <f>IF(OR($A$1&lt;=Main!AF$4,ISBLANK($N139)),0,Main!AF134)</f>
        <v>0</v>
      </c>
      <c r="AU139" s="35">
        <f>IF(OR($A$1&lt;=Main!AG$4,ISBLANK($N139)),0,Main!AG134)</f>
        <v>0</v>
      </c>
      <c r="AV139" s="35">
        <f>IF(OR($A$1&lt;=Main!AH$4,ISBLANK($N139)),0,Main!AH134)</f>
        <v>0</v>
      </c>
      <c r="AW139" s="35">
        <f>IF(OR($A$1&lt;=Main!AI$4,ISBLANK($N139)),0,Main!AI134)</f>
        <v>0</v>
      </c>
      <c r="AX139" s="35">
        <f>IF(OR($A$1&lt;=Main!AJ$4,ISBLANK($N139)),0,Main!AJ134)</f>
        <v>0</v>
      </c>
      <c r="AY139" s="35">
        <f>IF(OR($A$1&lt;=Main!AK$4,ISBLANK($N139)),0,Main!AK134)</f>
        <v>0</v>
      </c>
      <c r="AZ139" s="35">
        <f>IF(OR($A$1&lt;=Main!AL$4,ISBLANK($N139)),0,Main!AL134)</f>
        <v>0</v>
      </c>
      <c r="BA139" s="35">
        <f>IF(OR($A$1&lt;=Main!AM$4,ISBLANK($N139)),0,Main!AM134)</f>
        <v>0</v>
      </c>
      <c r="BB139" s="35">
        <f>IF(OR($A$1&lt;=Main!AN$4,ISBLANK($N139)),0,Main!AN134)</f>
        <v>0</v>
      </c>
      <c r="BC139" s="35">
        <f>IF(OR($A$1&lt;=Main!AO$4,ISBLANK($N139)),0,Main!AO134)</f>
        <v>0</v>
      </c>
      <c r="BD139" s="35">
        <f>IF(OR($A$1&lt;=Main!AP$4,ISBLANK($N139)),0,Main!AP134)</f>
        <v>0</v>
      </c>
      <c r="BE139" s="35">
        <f>IF(OR($A$1&lt;=Main!AQ$4,ISBLANK($N139)),0,Main!AQ134)</f>
        <v>0</v>
      </c>
      <c r="BF139" s="35">
        <f>IF(OR($A$1&lt;=Main!AR$4,ISBLANK($N139)),0,Main!AR134)</f>
        <v>0</v>
      </c>
      <c r="BG139" s="35">
        <f>IF(OR($A$1&lt;=Main!AS$4,ISBLANK($N139)),0,Main!AS134)</f>
        <v>0</v>
      </c>
      <c r="BH139" s="35">
        <f>IF(OR($A$1&lt;=Main!AT$4,ISBLANK($N139)),0,Main!AT134)</f>
        <v>0</v>
      </c>
      <c r="BI139" s="35">
        <f>IF(OR($A$1&lt;=Main!AU$4,ISBLANK($N139)),0,Main!AU134)</f>
        <v>0</v>
      </c>
      <c r="BJ139" s="35">
        <f>IF(OR($A$1&lt;=Main!AV$4,ISBLANK($N139)),0,Main!AV134)</f>
        <v>0</v>
      </c>
    </row>
    <row r="140" spans="13:62">
      <c r="M140" s="6" t="str">
        <f>Main!$A135&amp;Main!$B135</f>
        <v/>
      </c>
      <c r="N140" s="6" t="str">
        <f>Main!$A135&amp;Main!$B135</f>
        <v/>
      </c>
      <c r="O140" s="145">
        <f t="shared" si="10"/>
        <v>0</v>
      </c>
      <c r="P140" s="150">
        <f t="shared" ref="P140:P155" si="11">RANK($O140,$O$11:$O$155)</f>
        <v>34</v>
      </c>
      <c r="Q140" s="150" t="str">
        <f ca="1">IF(Main!$AY135&lt;&gt;"#",$P140-Main!$AY135,"#")</f>
        <v>#</v>
      </c>
      <c r="R140" s="35">
        <f>Main!E135*Mask!G$12</f>
        <v>0</v>
      </c>
      <c r="S140" s="35">
        <f>Main!F135*Mask!H$12</f>
        <v>0</v>
      </c>
      <c r="T140" s="35">
        <f>Main!G135*Mask!I$12</f>
        <v>0</v>
      </c>
      <c r="U140" s="35">
        <f>Main!H135*Mask!J$12</f>
        <v>0</v>
      </c>
      <c r="V140" s="35">
        <f>Main!I135*Mask!K$12</f>
        <v>0</v>
      </c>
      <c r="W140" s="35">
        <f>Main!J135*Mask!L$12</f>
        <v>0</v>
      </c>
      <c r="X140" s="35">
        <f>Main!K135*Mask!M$12</f>
        <v>0</v>
      </c>
      <c r="Y140" s="35">
        <f>Main!L135*Mask!N$12</f>
        <v>0</v>
      </c>
      <c r="Z140" s="35">
        <f>Main!M135*Mask!O$12</f>
        <v>0</v>
      </c>
      <c r="AA140" s="35">
        <f>Main!N135*Mask!P$12</f>
        <v>0</v>
      </c>
      <c r="AB140" s="35">
        <f>Main!O135*Mask!Q$12</f>
        <v>0</v>
      </c>
      <c r="AC140" s="35">
        <f>Main!P135*Mask!R$12</f>
        <v>0</v>
      </c>
      <c r="AD140" s="35">
        <f>Main!Q135*Mask!S$12</f>
        <v>0</v>
      </c>
      <c r="AE140" s="35">
        <f>Main!R135*Mask!T$12</f>
        <v>0</v>
      </c>
      <c r="AF140" s="35">
        <f>Main!S135*Mask!U$12</f>
        <v>0</v>
      </c>
      <c r="AG140" s="35">
        <f>Main!T135*Mask!V$12</f>
        <v>0</v>
      </c>
      <c r="AH140" s="35">
        <f>Main!U135*Mask!W$12</f>
        <v>0</v>
      </c>
      <c r="AI140" s="35">
        <f>Main!V135*Mask!X$12</f>
        <v>0</v>
      </c>
      <c r="AJ140" s="35">
        <f>Main!W135*Mask!Y$12</f>
        <v>0</v>
      </c>
      <c r="AK140" s="35">
        <f>Main!X135*Mask!Z$12</f>
        <v>0</v>
      </c>
      <c r="AL140" s="35">
        <f>Main!Y135*Mask!AA$12</f>
        <v>0</v>
      </c>
      <c r="AM140" s="35">
        <f>Main!Z135*Mask!AB$12</f>
        <v>0</v>
      </c>
      <c r="AN140" s="35"/>
      <c r="AO140" s="35">
        <f>IF(OR($A$1&lt;=Main!AA$4,ISBLANK($N140)),0,Main!AA135)</f>
        <v>0</v>
      </c>
      <c r="AP140" s="35">
        <f>IF(OR($A$1&lt;=Main!AB$4,ISBLANK($N140)),0,Main!AB135)</f>
        <v>0</v>
      </c>
      <c r="AQ140" s="35">
        <f>IF(OR($A$1&lt;=Main!AC$4,ISBLANK($N140)),0,Main!AC135)</f>
        <v>0</v>
      </c>
      <c r="AR140" s="35">
        <f>IF(OR($A$1&lt;=Main!AD$4,ISBLANK($N140)),0,Main!AD135)</f>
        <v>0</v>
      </c>
      <c r="AS140" s="35">
        <f>IF(OR($A$1&lt;=Main!AE$4,ISBLANK($N140)),0,Main!AE135)</f>
        <v>0</v>
      </c>
      <c r="AT140" s="35">
        <f>IF(OR($A$1&lt;=Main!AF$4,ISBLANK($N140)),0,Main!AF135)</f>
        <v>0</v>
      </c>
      <c r="AU140" s="35">
        <f>IF(OR($A$1&lt;=Main!AG$4,ISBLANK($N140)),0,Main!AG135)</f>
        <v>0</v>
      </c>
      <c r="AV140" s="35">
        <f>IF(OR($A$1&lt;=Main!AH$4,ISBLANK($N140)),0,Main!AH135)</f>
        <v>0</v>
      </c>
      <c r="AW140" s="35">
        <f>IF(OR($A$1&lt;=Main!AI$4,ISBLANK($N140)),0,Main!AI135)</f>
        <v>0</v>
      </c>
      <c r="AX140" s="35">
        <f>IF(OR($A$1&lt;=Main!AJ$4,ISBLANK($N140)),0,Main!AJ135)</f>
        <v>0</v>
      </c>
      <c r="AY140" s="35">
        <f>IF(OR($A$1&lt;=Main!AK$4,ISBLANK($N140)),0,Main!AK135)</f>
        <v>0</v>
      </c>
      <c r="AZ140" s="35">
        <f>IF(OR($A$1&lt;=Main!AL$4,ISBLANK($N140)),0,Main!AL135)</f>
        <v>0</v>
      </c>
      <c r="BA140" s="35">
        <f>IF(OR($A$1&lt;=Main!AM$4,ISBLANK($N140)),0,Main!AM135)</f>
        <v>0</v>
      </c>
      <c r="BB140" s="35">
        <f>IF(OR($A$1&lt;=Main!AN$4,ISBLANK($N140)),0,Main!AN135)</f>
        <v>0</v>
      </c>
      <c r="BC140" s="35">
        <f>IF(OR($A$1&lt;=Main!AO$4,ISBLANK($N140)),0,Main!AO135)</f>
        <v>0</v>
      </c>
      <c r="BD140" s="35">
        <f>IF(OR($A$1&lt;=Main!AP$4,ISBLANK($N140)),0,Main!AP135)</f>
        <v>0</v>
      </c>
      <c r="BE140" s="35">
        <f>IF(OR($A$1&lt;=Main!AQ$4,ISBLANK($N140)),0,Main!AQ135)</f>
        <v>0</v>
      </c>
      <c r="BF140" s="35">
        <f>IF(OR($A$1&lt;=Main!AR$4,ISBLANK($N140)),0,Main!AR135)</f>
        <v>0</v>
      </c>
      <c r="BG140" s="35">
        <f>IF(OR($A$1&lt;=Main!AS$4,ISBLANK($N140)),0,Main!AS135)</f>
        <v>0</v>
      </c>
      <c r="BH140" s="35">
        <f>IF(OR($A$1&lt;=Main!AT$4,ISBLANK($N140)),0,Main!AT135)</f>
        <v>0</v>
      </c>
      <c r="BI140" s="35">
        <f>IF(OR($A$1&lt;=Main!AU$4,ISBLANK($N140)),0,Main!AU135)</f>
        <v>0</v>
      </c>
      <c r="BJ140" s="35">
        <f>IF(OR($A$1&lt;=Main!AV$4,ISBLANK($N140)),0,Main!AV135)</f>
        <v>0</v>
      </c>
    </row>
    <row r="141" spans="13:62">
      <c r="M141" s="6" t="str">
        <f>Main!$A136&amp;Main!$B136</f>
        <v/>
      </c>
      <c r="N141" s="6" t="str">
        <f>Main!$A136&amp;Main!$B136</f>
        <v/>
      </c>
      <c r="O141" s="145">
        <f t="shared" si="10"/>
        <v>0</v>
      </c>
      <c r="P141" s="150">
        <f t="shared" si="11"/>
        <v>34</v>
      </c>
      <c r="Q141" s="150" t="str">
        <f ca="1">IF(Main!$AY136&lt;&gt;"#",$P141-Main!$AY136,"#")</f>
        <v>#</v>
      </c>
      <c r="R141" s="35">
        <f>Main!E136*Mask!G$12</f>
        <v>0</v>
      </c>
      <c r="S141" s="35">
        <f>Main!F136*Mask!H$12</f>
        <v>0</v>
      </c>
      <c r="T141" s="35">
        <f>Main!G136*Mask!I$12</f>
        <v>0</v>
      </c>
      <c r="U141" s="35">
        <f>Main!H136*Mask!J$12</f>
        <v>0</v>
      </c>
      <c r="V141" s="35">
        <f>Main!I136*Mask!K$12</f>
        <v>0</v>
      </c>
      <c r="W141" s="35">
        <f>Main!J136*Mask!L$12</f>
        <v>0</v>
      </c>
      <c r="X141" s="35">
        <f>Main!K136*Mask!M$12</f>
        <v>0</v>
      </c>
      <c r="Y141" s="35">
        <f>Main!L136*Mask!N$12</f>
        <v>0</v>
      </c>
      <c r="Z141" s="35">
        <f>Main!M136*Mask!O$12</f>
        <v>0</v>
      </c>
      <c r="AA141" s="35">
        <f>Main!N136*Mask!P$12</f>
        <v>0</v>
      </c>
      <c r="AB141" s="35">
        <f>Main!O136*Mask!Q$12</f>
        <v>0</v>
      </c>
      <c r="AC141" s="35">
        <f>Main!P136*Mask!R$12</f>
        <v>0</v>
      </c>
      <c r="AD141" s="35">
        <f>Main!Q136*Mask!S$12</f>
        <v>0</v>
      </c>
      <c r="AE141" s="35">
        <f>Main!R136*Mask!T$12</f>
        <v>0</v>
      </c>
      <c r="AF141" s="35">
        <f>Main!S136*Mask!U$12</f>
        <v>0</v>
      </c>
      <c r="AG141" s="35">
        <f>Main!T136*Mask!V$12</f>
        <v>0</v>
      </c>
      <c r="AH141" s="35">
        <f>Main!U136*Mask!W$12</f>
        <v>0</v>
      </c>
      <c r="AI141" s="35">
        <f>Main!V136*Mask!X$12</f>
        <v>0</v>
      </c>
      <c r="AJ141" s="35">
        <f>Main!W136*Mask!Y$12</f>
        <v>0</v>
      </c>
      <c r="AK141" s="35">
        <f>Main!X136*Mask!Z$12</f>
        <v>0</v>
      </c>
      <c r="AL141" s="35">
        <f>Main!Y136*Mask!AA$12</f>
        <v>0</v>
      </c>
      <c r="AM141" s="35">
        <f>Main!Z136*Mask!AB$12</f>
        <v>0</v>
      </c>
      <c r="AN141" s="35"/>
      <c r="AO141" s="35">
        <f>IF(OR($A$1&lt;=Main!AA$4,ISBLANK($N141)),0,Main!AA136)</f>
        <v>0</v>
      </c>
      <c r="AP141" s="35">
        <f>IF(OR($A$1&lt;=Main!AB$4,ISBLANK($N141)),0,Main!AB136)</f>
        <v>0</v>
      </c>
      <c r="AQ141" s="35">
        <f>IF(OR($A$1&lt;=Main!AC$4,ISBLANK($N141)),0,Main!AC136)</f>
        <v>0</v>
      </c>
      <c r="AR141" s="35">
        <f>IF(OR($A$1&lt;=Main!AD$4,ISBLANK($N141)),0,Main!AD136)</f>
        <v>0</v>
      </c>
      <c r="AS141" s="35">
        <f>IF(OR($A$1&lt;=Main!AE$4,ISBLANK($N141)),0,Main!AE136)</f>
        <v>0</v>
      </c>
      <c r="AT141" s="35">
        <f>IF(OR($A$1&lt;=Main!AF$4,ISBLANK($N141)),0,Main!AF136)</f>
        <v>0</v>
      </c>
      <c r="AU141" s="35">
        <f>IF(OR($A$1&lt;=Main!AG$4,ISBLANK($N141)),0,Main!AG136)</f>
        <v>0</v>
      </c>
      <c r="AV141" s="35">
        <f>IF(OR($A$1&lt;=Main!AH$4,ISBLANK($N141)),0,Main!AH136)</f>
        <v>0</v>
      </c>
      <c r="AW141" s="35">
        <f>IF(OR($A$1&lt;=Main!AI$4,ISBLANK($N141)),0,Main!AI136)</f>
        <v>0</v>
      </c>
      <c r="AX141" s="35">
        <f>IF(OR($A$1&lt;=Main!AJ$4,ISBLANK($N141)),0,Main!AJ136)</f>
        <v>0</v>
      </c>
      <c r="AY141" s="35">
        <f>IF(OR($A$1&lt;=Main!AK$4,ISBLANK($N141)),0,Main!AK136)</f>
        <v>0</v>
      </c>
      <c r="AZ141" s="35">
        <f>IF(OR($A$1&lt;=Main!AL$4,ISBLANK($N141)),0,Main!AL136)</f>
        <v>0</v>
      </c>
      <c r="BA141" s="35">
        <f>IF(OR($A$1&lt;=Main!AM$4,ISBLANK($N141)),0,Main!AM136)</f>
        <v>0</v>
      </c>
      <c r="BB141" s="35">
        <f>IF(OR($A$1&lt;=Main!AN$4,ISBLANK($N141)),0,Main!AN136)</f>
        <v>0</v>
      </c>
      <c r="BC141" s="35">
        <f>IF(OR($A$1&lt;=Main!AO$4,ISBLANK($N141)),0,Main!AO136)</f>
        <v>0</v>
      </c>
      <c r="BD141" s="35">
        <f>IF(OR($A$1&lt;=Main!AP$4,ISBLANK($N141)),0,Main!AP136)</f>
        <v>0</v>
      </c>
      <c r="BE141" s="35">
        <f>IF(OR($A$1&lt;=Main!AQ$4,ISBLANK($N141)),0,Main!AQ136)</f>
        <v>0</v>
      </c>
      <c r="BF141" s="35">
        <f>IF(OR($A$1&lt;=Main!AR$4,ISBLANK($N141)),0,Main!AR136)</f>
        <v>0</v>
      </c>
      <c r="BG141" s="35">
        <f>IF(OR($A$1&lt;=Main!AS$4,ISBLANK($N141)),0,Main!AS136)</f>
        <v>0</v>
      </c>
      <c r="BH141" s="35">
        <f>IF(OR($A$1&lt;=Main!AT$4,ISBLANK($N141)),0,Main!AT136)</f>
        <v>0</v>
      </c>
      <c r="BI141" s="35">
        <f>IF(OR($A$1&lt;=Main!AU$4,ISBLANK($N141)),0,Main!AU136)</f>
        <v>0</v>
      </c>
      <c r="BJ141" s="35">
        <f>IF(OR($A$1&lt;=Main!AV$4,ISBLANK($N141)),0,Main!AV136)</f>
        <v>0</v>
      </c>
    </row>
    <row r="142" spans="13:62">
      <c r="M142" s="6" t="str">
        <f>Main!$A137&amp;Main!$B137</f>
        <v/>
      </c>
      <c r="N142" s="6" t="str">
        <f>Main!$A137&amp;Main!$B137</f>
        <v/>
      </c>
      <c r="O142" s="145">
        <f t="shared" si="10"/>
        <v>0</v>
      </c>
      <c r="P142" s="150">
        <f t="shared" si="11"/>
        <v>34</v>
      </c>
      <c r="Q142" s="150" t="str">
        <f ca="1">IF(Main!$AY137&lt;&gt;"#",$P142-Main!$AY137,"#")</f>
        <v>#</v>
      </c>
      <c r="R142" s="35">
        <f>Main!E137*Mask!G$12</f>
        <v>0</v>
      </c>
      <c r="S142" s="35">
        <f>Main!F137*Mask!H$12</f>
        <v>0</v>
      </c>
      <c r="T142" s="35">
        <f>Main!G137*Mask!I$12</f>
        <v>0</v>
      </c>
      <c r="U142" s="35">
        <f>Main!H137*Mask!J$12</f>
        <v>0</v>
      </c>
      <c r="V142" s="35">
        <f>Main!I137*Mask!K$12</f>
        <v>0</v>
      </c>
      <c r="W142" s="35">
        <f>Main!J137*Mask!L$12</f>
        <v>0</v>
      </c>
      <c r="X142" s="35">
        <f>Main!K137*Mask!M$12</f>
        <v>0</v>
      </c>
      <c r="Y142" s="35">
        <f>Main!L137*Mask!N$12</f>
        <v>0</v>
      </c>
      <c r="Z142" s="35">
        <f>Main!M137*Mask!O$12</f>
        <v>0</v>
      </c>
      <c r="AA142" s="35">
        <f>Main!N137*Mask!P$12</f>
        <v>0</v>
      </c>
      <c r="AB142" s="35">
        <f>Main!O137*Mask!Q$12</f>
        <v>0</v>
      </c>
      <c r="AC142" s="35">
        <f>Main!P137*Mask!R$12</f>
        <v>0</v>
      </c>
      <c r="AD142" s="35">
        <f>Main!Q137*Mask!S$12</f>
        <v>0</v>
      </c>
      <c r="AE142" s="35">
        <f>Main!R137*Mask!T$12</f>
        <v>0</v>
      </c>
      <c r="AF142" s="35">
        <f>Main!S137*Mask!U$12</f>
        <v>0</v>
      </c>
      <c r="AG142" s="35">
        <f>Main!T137*Mask!V$12</f>
        <v>0</v>
      </c>
      <c r="AH142" s="35">
        <f>Main!U137*Mask!W$12</f>
        <v>0</v>
      </c>
      <c r="AI142" s="35">
        <f>Main!V137*Mask!X$12</f>
        <v>0</v>
      </c>
      <c r="AJ142" s="35">
        <f>Main!W137*Mask!Y$12</f>
        <v>0</v>
      </c>
      <c r="AK142" s="35">
        <f>Main!X137*Mask!Z$12</f>
        <v>0</v>
      </c>
      <c r="AL142" s="35">
        <f>Main!Y137*Mask!AA$12</f>
        <v>0</v>
      </c>
      <c r="AM142" s="35">
        <f>Main!Z137*Mask!AB$12</f>
        <v>0</v>
      </c>
      <c r="AN142" s="35"/>
      <c r="AO142" s="35">
        <f>IF(OR($A$1&lt;=Main!AA$4,ISBLANK($N142)),0,Main!AA137)</f>
        <v>0</v>
      </c>
      <c r="AP142" s="35">
        <f>IF(OR($A$1&lt;=Main!AB$4,ISBLANK($N142)),0,Main!AB137)</f>
        <v>0</v>
      </c>
      <c r="AQ142" s="35">
        <f>IF(OR($A$1&lt;=Main!AC$4,ISBLANK($N142)),0,Main!AC137)</f>
        <v>0</v>
      </c>
      <c r="AR142" s="35">
        <f>IF(OR($A$1&lt;=Main!AD$4,ISBLANK($N142)),0,Main!AD137)</f>
        <v>0</v>
      </c>
      <c r="AS142" s="35">
        <f>IF(OR($A$1&lt;=Main!AE$4,ISBLANK($N142)),0,Main!AE137)</f>
        <v>0</v>
      </c>
      <c r="AT142" s="35">
        <f>IF(OR($A$1&lt;=Main!AF$4,ISBLANK($N142)),0,Main!AF137)</f>
        <v>0</v>
      </c>
      <c r="AU142" s="35">
        <f>IF(OR($A$1&lt;=Main!AG$4,ISBLANK($N142)),0,Main!AG137)</f>
        <v>0</v>
      </c>
      <c r="AV142" s="35">
        <f>IF(OR($A$1&lt;=Main!AH$4,ISBLANK($N142)),0,Main!AH137)</f>
        <v>0</v>
      </c>
      <c r="AW142" s="35">
        <f>IF(OR($A$1&lt;=Main!AI$4,ISBLANK($N142)),0,Main!AI137)</f>
        <v>0</v>
      </c>
      <c r="AX142" s="35">
        <f>IF(OR($A$1&lt;=Main!AJ$4,ISBLANK($N142)),0,Main!AJ137)</f>
        <v>0</v>
      </c>
      <c r="AY142" s="35">
        <f>IF(OR($A$1&lt;=Main!AK$4,ISBLANK($N142)),0,Main!AK137)</f>
        <v>0</v>
      </c>
      <c r="AZ142" s="35">
        <f>IF(OR($A$1&lt;=Main!AL$4,ISBLANK($N142)),0,Main!AL137)</f>
        <v>0</v>
      </c>
      <c r="BA142" s="35">
        <f>IF(OR($A$1&lt;=Main!AM$4,ISBLANK($N142)),0,Main!AM137)</f>
        <v>0</v>
      </c>
      <c r="BB142" s="35">
        <f>IF(OR($A$1&lt;=Main!AN$4,ISBLANK($N142)),0,Main!AN137)</f>
        <v>0</v>
      </c>
      <c r="BC142" s="35">
        <f>IF(OR($A$1&lt;=Main!AO$4,ISBLANK($N142)),0,Main!AO137)</f>
        <v>0</v>
      </c>
      <c r="BD142" s="35">
        <f>IF(OR($A$1&lt;=Main!AP$4,ISBLANK($N142)),0,Main!AP137)</f>
        <v>0</v>
      </c>
      <c r="BE142" s="35">
        <f>IF(OR($A$1&lt;=Main!AQ$4,ISBLANK($N142)),0,Main!AQ137)</f>
        <v>0</v>
      </c>
      <c r="BF142" s="35">
        <f>IF(OR($A$1&lt;=Main!AR$4,ISBLANK($N142)),0,Main!AR137)</f>
        <v>0</v>
      </c>
      <c r="BG142" s="35">
        <f>IF(OR($A$1&lt;=Main!AS$4,ISBLANK($N142)),0,Main!AS137)</f>
        <v>0</v>
      </c>
      <c r="BH142" s="35">
        <f>IF(OR($A$1&lt;=Main!AT$4,ISBLANK($N142)),0,Main!AT137)</f>
        <v>0</v>
      </c>
      <c r="BI142" s="35">
        <f>IF(OR($A$1&lt;=Main!AU$4,ISBLANK($N142)),0,Main!AU137)</f>
        <v>0</v>
      </c>
      <c r="BJ142" s="35">
        <f>IF(OR($A$1&lt;=Main!AV$4,ISBLANK($N142)),0,Main!AV137)</f>
        <v>0</v>
      </c>
    </row>
    <row r="143" spans="13:62">
      <c r="M143" s="6" t="str">
        <f>Main!$A138&amp;Main!$B138</f>
        <v/>
      </c>
      <c r="N143" s="6" t="str">
        <f>Main!$A138&amp;Main!$B138</f>
        <v/>
      </c>
      <c r="O143" s="145">
        <f t="shared" si="10"/>
        <v>0</v>
      </c>
      <c r="P143" s="150">
        <f t="shared" si="11"/>
        <v>34</v>
      </c>
      <c r="Q143" s="150" t="str">
        <f ca="1">IF(Main!$AY138&lt;&gt;"#",$P143-Main!$AY138,"#")</f>
        <v>#</v>
      </c>
      <c r="R143" s="35">
        <f>Main!E138*Mask!G$12</f>
        <v>0</v>
      </c>
      <c r="S143" s="35">
        <f>Main!F138*Mask!H$12</f>
        <v>0</v>
      </c>
      <c r="T143" s="35">
        <f>Main!G138*Mask!I$12</f>
        <v>0</v>
      </c>
      <c r="U143" s="35">
        <f>Main!H138*Mask!J$12</f>
        <v>0</v>
      </c>
      <c r="V143" s="35">
        <f>Main!I138*Mask!K$12</f>
        <v>0</v>
      </c>
      <c r="W143" s="35">
        <f>Main!J138*Mask!L$12</f>
        <v>0</v>
      </c>
      <c r="X143" s="35">
        <f>Main!K138*Mask!M$12</f>
        <v>0</v>
      </c>
      <c r="Y143" s="35">
        <f>Main!L138*Mask!N$12</f>
        <v>0</v>
      </c>
      <c r="Z143" s="35">
        <f>Main!M138*Mask!O$12</f>
        <v>0</v>
      </c>
      <c r="AA143" s="35">
        <f>Main!N138*Mask!P$12</f>
        <v>0</v>
      </c>
      <c r="AB143" s="35">
        <f>Main!O138*Mask!Q$12</f>
        <v>0</v>
      </c>
      <c r="AC143" s="35">
        <f>Main!P138*Mask!R$12</f>
        <v>0</v>
      </c>
      <c r="AD143" s="35">
        <f>Main!Q138*Mask!S$12</f>
        <v>0</v>
      </c>
      <c r="AE143" s="35">
        <f>Main!R138*Mask!T$12</f>
        <v>0</v>
      </c>
      <c r="AF143" s="35">
        <f>Main!S138*Mask!U$12</f>
        <v>0</v>
      </c>
      <c r="AG143" s="35">
        <f>Main!T138*Mask!V$12</f>
        <v>0</v>
      </c>
      <c r="AH143" s="35">
        <f>Main!U138*Mask!W$12</f>
        <v>0</v>
      </c>
      <c r="AI143" s="35">
        <f>Main!V138*Mask!X$12</f>
        <v>0</v>
      </c>
      <c r="AJ143" s="35">
        <f>Main!W138*Mask!Y$12</f>
        <v>0</v>
      </c>
      <c r="AK143" s="35">
        <f>Main!X138*Mask!Z$12</f>
        <v>0</v>
      </c>
      <c r="AL143" s="35">
        <f>Main!Y138*Mask!AA$12</f>
        <v>0</v>
      </c>
      <c r="AM143" s="35">
        <f>Main!Z138*Mask!AB$12</f>
        <v>0</v>
      </c>
      <c r="AN143" s="35"/>
      <c r="AO143" s="35">
        <f>IF(OR($A$1&lt;=Main!AA$4,ISBLANK($N143)),0,Main!AA138)</f>
        <v>0</v>
      </c>
      <c r="AP143" s="35">
        <f>IF(OR($A$1&lt;=Main!AB$4,ISBLANK($N143)),0,Main!AB138)</f>
        <v>0</v>
      </c>
      <c r="AQ143" s="35">
        <f>IF(OR($A$1&lt;=Main!AC$4,ISBLANK($N143)),0,Main!AC138)</f>
        <v>0</v>
      </c>
      <c r="AR143" s="35">
        <f>IF(OR($A$1&lt;=Main!AD$4,ISBLANK($N143)),0,Main!AD138)</f>
        <v>0</v>
      </c>
      <c r="AS143" s="35">
        <f>IF(OR($A$1&lt;=Main!AE$4,ISBLANK($N143)),0,Main!AE138)</f>
        <v>0</v>
      </c>
      <c r="AT143" s="35">
        <f>IF(OR($A$1&lt;=Main!AF$4,ISBLANK($N143)),0,Main!AF138)</f>
        <v>0</v>
      </c>
      <c r="AU143" s="35">
        <f>IF(OR($A$1&lt;=Main!AG$4,ISBLANK($N143)),0,Main!AG138)</f>
        <v>0</v>
      </c>
      <c r="AV143" s="35">
        <f>IF(OR($A$1&lt;=Main!AH$4,ISBLANK($N143)),0,Main!AH138)</f>
        <v>0</v>
      </c>
      <c r="AW143" s="35">
        <f>IF(OR($A$1&lt;=Main!AI$4,ISBLANK($N143)),0,Main!AI138)</f>
        <v>0</v>
      </c>
      <c r="AX143" s="35">
        <f>IF(OR($A$1&lt;=Main!AJ$4,ISBLANK($N143)),0,Main!AJ138)</f>
        <v>0</v>
      </c>
      <c r="AY143" s="35">
        <f>IF(OR($A$1&lt;=Main!AK$4,ISBLANK($N143)),0,Main!AK138)</f>
        <v>0</v>
      </c>
      <c r="AZ143" s="35">
        <f>IF(OR($A$1&lt;=Main!AL$4,ISBLANK($N143)),0,Main!AL138)</f>
        <v>0</v>
      </c>
      <c r="BA143" s="35">
        <f>IF(OR($A$1&lt;=Main!AM$4,ISBLANK($N143)),0,Main!AM138)</f>
        <v>0</v>
      </c>
      <c r="BB143" s="35">
        <f>IF(OR($A$1&lt;=Main!AN$4,ISBLANK($N143)),0,Main!AN138)</f>
        <v>0</v>
      </c>
      <c r="BC143" s="35">
        <f>IF(OR($A$1&lt;=Main!AO$4,ISBLANK($N143)),0,Main!AO138)</f>
        <v>0</v>
      </c>
      <c r="BD143" s="35">
        <f>IF(OR($A$1&lt;=Main!AP$4,ISBLANK($N143)),0,Main!AP138)</f>
        <v>0</v>
      </c>
      <c r="BE143" s="35">
        <f>IF(OR($A$1&lt;=Main!AQ$4,ISBLANK($N143)),0,Main!AQ138)</f>
        <v>0</v>
      </c>
      <c r="BF143" s="35">
        <f>IF(OR($A$1&lt;=Main!AR$4,ISBLANK($N143)),0,Main!AR138)</f>
        <v>0</v>
      </c>
      <c r="BG143" s="35">
        <f>IF(OR($A$1&lt;=Main!AS$4,ISBLANK($N143)),0,Main!AS138)</f>
        <v>0</v>
      </c>
      <c r="BH143" s="35">
        <f>IF(OR($A$1&lt;=Main!AT$4,ISBLANK($N143)),0,Main!AT138)</f>
        <v>0</v>
      </c>
      <c r="BI143" s="35">
        <f>IF(OR($A$1&lt;=Main!AU$4,ISBLANK($N143)),0,Main!AU138)</f>
        <v>0</v>
      </c>
      <c r="BJ143" s="35">
        <f>IF(OR($A$1&lt;=Main!AV$4,ISBLANK($N143)),0,Main!AV138)</f>
        <v>0</v>
      </c>
    </row>
    <row r="144" spans="13:62">
      <c r="M144" s="6" t="str">
        <f>Main!$A139&amp;Main!$B139</f>
        <v/>
      </c>
      <c r="N144" s="6" t="str">
        <f>Main!$A139&amp;Main!$B139</f>
        <v/>
      </c>
      <c r="O144" s="145">
        <f t="shared" si="10"/>
        <v>0</v>
      </c>
      <c r="P144" s="150">
        <f t="shared" si="11"/>
        <v>34</v>
      </c>
      <c r="Q144" s="150" t="str">
        <f ca="1">IF(Main!$AY139&lt;&gt;"#",$P144-Main!$AY139,"#")</f>
        <v>#</v>
      </c>
      <c r="R144" s="35">
        <f>Main!E139*Mask!G$12</f>
        <v>0</v>
      </c>
      <c r="S144" s="35">
        <f>Main!F139*Mask!H$12</f>
        <v>0</v>
      </c>
      <c r="T144" s="35">
        <f>Main!G139*Mask!I$12</f>
        <v>0</v>
      </c>
      <c r="U144" s="35">
        <f>Main!H139*Mask!J$12</f>
        <v>0</v>
      </c>
      <c r="V144" s="35">
        <f>Main!I139*Mask!K$12</f>
        <v>0</v>
      </c>
      <c r="W144" s="35">
        <f>Main!J139*Mask!L$12</f>
        <v>0</v>
      </c>
      <c r="X144" s="35">
        <f>Main!K139*Mask!M$12</f>
        <v>0</v>
      </c>
      <c r="Y144" s="35">
        <f>Main!L139*Mask!N$12</f>
        <v>0</v>
      </c>
      <c r="Z144" s="35">
        <f>Main!M139*Mask!O$12</f>
        <v>0</v>
      </c>
      <c r="AA144" s="35">
        <f>Main!N139*Mask!P$12</f>
        <v>0</v>
      </c>
      <c r="AB144" s="35">
        <f>Main!O139*Mask!Q$12</f>
        <v>0</v>
      </c>
      <c r="AC144" s="35">
        <f>Main!P139*Mask!R$12</f>
        <v>0</v>
      </c>
      <c r="AD144" s="35">
        <f>Main!Q139*Mask!S$12</f>
        <v>0</v>
      </c>
      <c r="AE144" s="35">
        <f>Main!R139*Mask!T$12</f>
        <v>0</v>
      </c>
      <c r="AF144" s="35">
        <f>Main!S139*Mask!U$12</f>
        <v>0</v>
      </c>
      <c r="AG144" s="35">
        <f>Main!T139*Mask!V$12</f>
        <v>0</v>
      </c>
      <c r="AH144" s="35">
        <f>Main!U139*Mask!W$12</f>
        <v>0</v>
      </c>
      <c r="AI144" s="35">
        <f>Main!V139*Mask!X$12</f>
        <v>0</v>
      </c>
      <c r="AJ144" s="35">
        <f>Main!W139*Mask!Y$12</f>
        <v>0</v>
      </c>
      <c r="AK144" s="35">
        <f>Main!X139*Mask!Z$12</f>
        <v>0</v>
      </c>
      <c r="AL144" s="35">
        <f>Main!Y139*Mask!AA$12</f>
        <v>0</v>
      </c>
      <c r="AM144" s="35">
        <f>Main!Z139*Mask!AB$12</f>
        <v>0</v>
      </c>
      <c r="AN144" s="35"/>
      <c r="AO144" s="35">
        <f>IF(OR($A$1&lt;=Main!AA$4,ISBLANK($N144)),0,Main!AA139)</f>
        <v>0</v>
      </c>
      <c r="AP144" s="35">
        <f>IF(OR($A$1&lt;=Main!AB$4,ISBLANK($N144)),0,Main!AB139)</f>
        <v>0</v>
      </c>
      <c r="AQ144" s="35">
        <f>IF(OR($A$1&lt;=Main!AC$4,ISBLANK($N144)),0,Main!AC139)</f>
        <v>0</v>
      </c>
      <c r="AR144" s="35">
        <f>IF(OR($A$1&lt;=Main!AD$4,ISBLANK($N144)),0,Main!AD139)</f>
        <v>0</v>
      </c>
      <c r="AS144" s="35">
        <f>IF(OR($A$1&lt;=Main!AE$4,ISBLANK($N144)),0,Main!AE139)</f>
        <v>0</v>
      </c>
      <c r="AT144" s="35">
        <f>IF(OR($A$1&lt;=Main!AF$4,ISBLANK($N144)),0,Main!AF139)</f>
        <v>0</v>
      </c>
      <c r="AU144" s="35">
        <f>IF(OR($A$1&lt;=Main!AG$4,ISBLANK($N144)),0,Main!AG139)</f>
        <v>0</v>
      </c>
      <c r="AV144" s="35">
        <f>IF(OR($A$1&lt;=Main!AH$4,ISBLANK($N144)),0,Main!AH139)</f>
        <v>0</v>
      </c>
      <c r="AW144" s="35">
        <f>IF(OR($A$1&lt;=Main!AI$4,ISBLANK($N144)),0,Main!AI139)</f>
        <v>0</v>
      </c>
      <c r="AX144" s="35">
        <f>IF(OR($A$1&lt;=Main!AJ$4,ISBLANK($N144)),0,Main!AJ139)</f>
        <v>0</v>
      </c>
      <c r="AY144" s="35">
        <f>IF(OR($A$1&lt;=Main!AK$4,ISBLANK($N144)),0,Main!AK139)</f>
        <v>0</v>
      </c>
      <c r="AZ144" s="35">
        <f>IF(OR($A$1&lt;=Main!AL$4,ISBLANK($N144)),0,Main!AL139)</f>
        <v>0</v>
      </c>
      <c r="BA144" s="35">
        <f>IF(OR($A$1&lt;=Main!AM$4,ISBLANK($N144)),0,Main!AM139)</f>
        <v>0</v>
      </c>
      <c r="BB144" s="35">
        <f>IF(OR($A$1&lt;=Main!AN$4,ISBLANK($N144)),0,Main!AN139)</f>
        <v>0</v>
      </c>
      <c r="BC144" s="35">
        <f>IF(OR($A$1&lt;=Main!AO$4,ISBLANK($N144)),0,Main!AO139)</f>
        <v>0</v>
      </c>
      <c r="BD144" s="35">
        <f>IF(OR($A$1&lt;=Main!AP$4,ISBLANK($N144)),0,Main!AP139)</f>
        <v>0</v>
      </c>
      <c r="BE144" s="35">
        <f>IF(OR($A$1&lt;=Main!AQ$4,ISBLANK($N144)),0,Main!AQ139)</f>
        <v>0</v>
      </c>
      <c r="BF144" s="35">
        <f>IF(OR($A$1&lt;=Main!AR$4,ISBLANK($N144)),0,Main!AR139)</f>
        <v>0</v>
      </c>
      <c r="BG144" s="35">
        <f>IF(OR($A$1&lt;=Main!AS$4,ISBLANK($N144)),0,Main!AS139)</f>
        <v>0</v>
      </c>
      <c r="BH144" s="35">
        <f>IF(OR($A$1&lt;=Main!AT$4,ISBLANK($N144)),0,Main!AT139)</f>
        <v>0</v>
      </c>
      <c r="BI144" s="35">
        <f>IF(OR($A$1&lt;=Main!AU$4,ISBLANK($N144)),0,Main!AU139)</f>
        <v>0</v>
      </c>
      <c r="BJ144" s="35">
        <f>IF(OR($A$1&lt;=Main!AV$4,ISBLANK($N144)),0,Main!AV139)</f>
        <v>0</v>
      </c>
    </row>
    <row r="145" spans="13:62">
      <c r="M145" s="6" t="str">
        <f>Main!$A140&amp;Main!$B140</f>
        <v/>
      </c>
      <c r="N145" s="6" t="str">
        <f>Main!$A140&amp;Main!$B140</f>
        <v/>
      </c>
      <c r="O145" s="145">
        <f t="shared" si="10"/>
        <v>0</v>
      </c>
      <c r="P145" s="150">
        <f t="shared" si="11"/>
        <v>34</v>
      </c>
      <c r="Q145" s="150" t="str">
        <f ca="1">IF(Main!$AY140&lt;&gt;"#",$P145-Main!$AY140,"#")</f>
        <v>#</v>
      </c>
      <c r="R145" s="35">
        <f>Main!E140*Mask!G$12</f>
        <v>0</v>
      </c>
      <c r="S145" s="35">
        <f>Main!F140*Mask!H$12</f>
        <v>0</v>
      </c>
      <c r="T145" s="35">
        <f>Main!G140*Mask!I$12</f>
        <v>0</v>
      </c>
      <c r="U145" s="35">
        <f>Main!H140*Mask!J$12</f>
        <v>0</v>
      </c>
      <c r="V145" s="35">
        <f>Main!I140*Mask!K$12</f>
        <v>0</v>
      </c>
      <c r="W145" s="35">
        <f>Main!J140*Mask!L$12</f>
        <v>0</v>
      </c>
      <c r="X145" s="35">
        <f>Main!K140*Mask!M$12</f>
        <v>0</v>
      </c>
      <c r="Y145" s="35">
        <f>Main!L140*Mask!N$12</f>
        <v>0</v>
      </c>
      <c r="Z145" s="35">
        <f>Main!M140*Mask!O$12</f>
        <v>0</v>
      </c>
      <c r="AA145" s="35">
        <f>Main!N140*Mask!P$12</f>
        <v>0</v>
      </c>
      <c r="AB145" s="35">
        <f>Main!O140*Mask!Q$12</f>
        <v>0</v>
      </c>
      <c r="AC145" s="35">
        <f>Main!P140*Mask!R$12</f>
        <v>0</v>
      </c>
      <c r="AD145" s="35">
        <f>Main!Q140*Mask!S$12</f>
        <v>0</v>
      </c>
      <c r="AE145" s="35">
        <f>Main!R140*Mask!T$12</f>
        <v>0</v>
      </c>
      <c r="AF145" s="35">
        <f>Main!S140*Mask!U$12</f>
        <v>0</v>
      </c>
      <c r="AG145" s="35">
        <f>Main!T140*Mask!V$12</f>
        <v>0</v>
      </c>
      <c r="AH145" s="35">
        <f>Main!U140*Mask!W$12</f>
        <v>0</v>
      </c>
      <c r="AI145" s="35">
        <f>Main!V140*Mask!X$12</f>
        <v>0</v>
      </c>
      <c r="AJ145" s="35">
        <f>Main!W140*Mask!Y$12</f>
        <v>0</v>
      </c>
      <c r="AK145" s="35">
        <f>Main!X140*Mask!Z$12</f>
        <v>0</v>
      </c>
      <c r="AL145" s="35">
        <f>Main!Y140*Mask!AA$12</f>
        <v>0</v>
      </c>
      <c r="AM145" s="35">
        <f>Main!Z140*Mask!AB$12</f>
        <v>0</v>
      </c>
      <c r="AN145" s="35"/>
      <c r="AO145" s="35">
        <f>IF(OR($A$1&lt;=Main!AA$4,ISBLANK($N145)),0,Main!AA140)</f>
        <v>0</v>
      </c>
      <c r="AP145" s="35">
        <f>IF(OR($A$1&lt;=Main!AB$4,ISBLANK($N145)),0,Main!AB140)</f>
        <v>0</v>
      </c>
      <c r="AQ145" s="35">
        <f>IF(OR($A$1&lt;=Main!AC$4,ISBLANK($N145)),0,Main!AC140)</f>
        <v>0</v>
      </c>
      <c r="AR145" s="35">
        <f>IF(OR($A$1&lt;=Main!AD$4,ISBLANK($N145)),0,Main!AD140)</f>
        <v>0</v>
      </c>
      <c r="AS145" s="35">
        <f>IF(OR($A$1&lt;=Main!AE$4,ISBLANK($N145)),0,Main!AE140)</f>
        <v>0</v>
      </c>
      <c r="AT145" s="35">
        <f>IF(OR($A$1&lt;=Main!AF$4,ISBLANK($N145)),0,Main!AF140)</f>
        <v>0</v>
      </c>
      <c r="AU145" s="35">
        <f>IF(OR($A$1&lt;=Main!AG$4,ISBLANK($N145)),0,Main!AG140)</f>
        <v>0</v>
      </c>
      <c r="AV145" s="35">
        <f>IF(OR($A$1&lt;=Main!AH$4,ISBLANK($N145)),0,Main!AH140)</f>
        <v>0</v>
      </c>
      <c r="AW145" s="35">
        <f>IF(OR($A$1&lt;=Main!AI$4,ISBLANK($N145)),0,Main!AI140)</f>
        <v>0</v>
      </c>
      <c r="AX145" s="35">
        <f>IF(OR($A$1&lt;=Main!AJ$4,ISBLANK($N145)),0,Main!AJ140)</f>
        <v>0</v>
      </c>
      <c r="AY145" s="35">
        <f>IF(OR($A$1&lt;=Main!AK$4,ISBLANK($N145)),0,Main!AK140)</f>
        <v>0</v>
      </c>
      <c r="AZ145" s="35">
        <f>IF(OR($A$1&lt;=Main!AL$4,ISBLANK($N145)),0,Main!AL140)</f>
        <v>0</v>
      </c>
      <c r="BA145" s="35">
        <f>IF(OR($A$1&lt;=Main!AM$4,ISBLANK($N145)),0,Main!AM140)</f>
        <v>0</v>
      </c>
      <c r="BB145" s="35">
        <f>IF(OR($A$1&lt;=Main!AN$4,ISBLANK($N145)),0,Main!AN140)</f>
        <v>0</v>
      </c>
      <c r="BC145" s="35">
        <f>IF(OR($A$1&lt;=Main!AO$4,ISBLANK($N145)),0,Main!AO140)</f>
        <v>0</v>
      </c>
      <c r="BD145" s="35">
        <f>IF(OR($A$1&lt;=Main!AP$4,ISBLANK($N145)),0,Main!AP140)</f>
        <v>0</v>
      </c>
      <c r="BE145" s="35">
        <f>IF(OR($A$1&lt;=Main!AQ$4,ISBLANK($N145)),0,Main!AQ140)</f>
        <v>0</v>
      </c>
      <c r="BF145" s="35">
        <f>IF(OR($A$1&lt;=Main!AR$4,ISBLANK($N145)),0,Main!AR140)</f>
        <v>0</v>
      </c>
      <c r="BG145" s="35">
        <f>IF(OR($A$1&lt;=Main!AS$4,ISBLANK($N145)),0,Main!AS140)</f>
        <v>0</v>
      </c>
      <c r="BH145" s="35">
        <f>IF(OR($A$1&lt;=Main!AT$4,ISBLANK($N145)),0,Main!AT140)</f>
        <v>0</v>
      </c>
      <c r="BI145" s="35">
        <f>IF(OR($A$1&lt;=Main!AU$4,ISBLANK($N145)),0,Main!AU140)</f>
        <v>0</v>
      </c>
      <c r="BJ145" s="35">
        <f>IF(OR($A$1&lt;=Main!AV$4,ISBLANK($N145)),0,Main!AV140)</f>
        <v>0</v>
      </c>
    </row>
    <row r="146" spans="13:62">
      <c r="M146" s="6" t="str">
        <f>Main!$A141&amp;Main!$B141</f>
        <v/>
      </c>
      <c r="N146" s="6" t="str">
        <f>Main!$A141&amp;Main!$B141</f>
        <v/>
      </c>
      <c r="O146" s="145">
        <f t="shared" si="10"/>
        <v>0</v>
      </c>
      <c r="P146" s="150">
        <f t="shared" si="11"/>
        <v>34</v>
      </c>
      <c r="Q146" s="150" t="str">
        <f ca="1">IF(Main!$AY141&lt;&gt;"#",$P146-Main!$AY141,"#")</f>
        <v>#</v>
      </c>
      <c r="R146" s="35">
        <f>Main!E141*Mask!G$12</f>
        <v>0</v>
      </c>
      <c r="S146" s="35">
        <f>Main!F141*Mask!H$12</f>
        <v>0</v>
      </c>
      <c r="T146" s="35">
        <f>Main!G141*Mask!I$12</f>
        <v>0</v>
      </c>
      <c r="U146" s="35">
        <f>Main!H141*Mask!J$12</f>
        <v>0</v>
      </c>
      <c r="V146" s="35">
        <f>Main!I141*Mask!K$12</f>
        <v>0</v>
      </c>
      <c r="W146" s="35">
        <f>Main!J141*Mask!L$12</f>
        <v>0</v>
      </c>
      <c r="X146" s="35">
        <f>Main!K141*Mask!M$12</f>
        <v>0</v>
      </c>
      <c r="Y146" s="35">
        <f>Main!L141*Mask!N$12</f>
        <v>0</v>
      </c>
      <c r="Z146" s="35">
        <f>Main!M141*Mask!O$12</f>
        <v>0</v>
      </c>
      <c r="AA146" s="35">
        <f>Main!N141*Mask!P$12</f>
        <v>0</v>
      </c>
      <c r="AB146" s="35">
        <f>Main!O141*Mask!Q$12</f>
        <v>0</v>
      </c>
      <c r="AC146" s="35">
        <f>Main!P141*Mask!R$12</f>
        <v>0</v>
      </c>
      <c r="AD146" s="35">
        <f>Main!Q141*Mask!S$12</f>
        <v>0</v>
      </c>
      <c r="AE146" s="35">
        <f>Main!R141*Mask!T$12</f>
        <v>0</v>
      </c>
      <c r="AF146" s="35">
        <f>Main!S141*Mask!U$12</f>
        <v>0</v>
      </c>
      <c r="AG146" s="35">
        <f>Main!T141*Mask!V$12</f>
        <v>0</v>
      </c>
      <c r="AH146" s="35">
        <f>Main!U141*Mask!W$12</f>
        <v>0</v>
      </c>
      <c r="AI146" s="35">
        <f>Main!V141*Mask!X$12</f>
        <v>0</v>
      </c>
      <c r="AJ146" s="35">
        <f>Main!W141*Mask!Y$12</f>
        <v>0</v>
      </c>
      <c r="AK146" s="35">
        <f>Main!X141*Mask!Z$12</f>
        <v>0</v>
      </c>
      <c r="AL146" s="35">
        <f>Main!Y141*Mask!AA$12</f>
        <v>0</v>
      </c>
      <c r="AM146" s="35">
        <f>Main!Z141*Mask!AB$12</f>
        <v>0</v>
      </c>
      <c r="AN146" s="35"/>
      <c r="AO146" s="35">
        <f>IF(OR($A$1&lt;=Main!AA$4,ISBLANK($N146)),0,Main!AA141)</f>
        <v>0</v>
      </c>
      <c r="AP146" s="35">
        <f>IF(OR($A$1&lt;=Main!AB$4,ISBLANK($N146)),0,Main!AB141)</f>
        <v>0</v>
      </c>
      <c r="AQ146" s="35">
        <f>IF(OR($A$1&lt;=Main!AC$4,ISBLANK($N146)),0,Main!AC141)</f>
        <v>0</v>
      </c>
      <c r="AR146" s="35">
        <f>IF(OR($A$1&lt;=Main!AD$4,ISBLANK($N146)),0,Main!AD141)</f>
        <v>0</v>
      </c>
      <c r="AS146" s="35">
        <f>IF(OR($A$1&lt;=Main!AE$4,ISBLANK($N146)),0,Main!AE141)</f>
        <v>0</v>
      </c>
      <c r="AT146" s="35">
        <f>IF(OR($A$1&lt;=Main!AF$4,ISBLANK($N146)),0,Main!AF141)</f>
        <v>0</v>
      </c>
      <c r="AU146" s="35">
        <f>IF(OR($A$1&lt;=Main!AG$4,ISBLANK($N146)),0,Main!AG141)</f>
        <v>0</v>
      </c>
      <c r="AV146" s="35">
        <f>IF(OR($A$1&lt;=Main!AH$4,ISBLANK($N146)),0,Main!AH141)</f>
        <v>0</v>
      </c>
      <c r="AW146" s="35">
        <f>IF(OR($A$1&lt;=Main!AI$4,ISBLANK($N146)),0,Main!AI141)</f>
        <v>0</v>
      </c>
      <c r="AX146" s="35">
        <f>IF(OR($A$1&lt;=Main!AJ$4,ISBLANK($N146)),0,Main!AJ141)</f>
        <v>0</v>
      </c>
      <c r="AY146" s="35">
        <f>IF(OR($A$1&lt;=Main!AK$4,ISBLANK($N146)),0,Main!AK141)</f>
        <v>0</v>
      </c>
      <c r="AZ146" s="35">
        <f>IF(OR($A$1&lt;=Main!AL$4,ISBLANK($N146)),0,Main!AL141)</f>
        <v>0</v>
      </c>
      <c r="BA146" s="35">
        <f>IF(OR($A$1&lt;=Main!AM$4,ISBLANK($N146)),0,Main!AM141)</f>
        <v>0</v>
      </c>
      <c r="BB146" s="35">
        <f>IF(OR($A$1&lt;=Main!AN$4,ISBLANK($N146)),0,Main!AN141)</f>
        <v>0</v>
      </c>
      <c r="BC146" s="35">
        <f>IF(OR($A$1&lt;=Main!AO$4,ISBLANK($N146)),0,Main!AO141)</f>
        <v>0</v>
      </c>
      <c r="BD146" s="35">
        <f>IF(OR($A$1&lt;=Main!AP$4,ISBLANK($N146)),0,Main!AP141)</f>
        <v>0</v>
      </c>
      <c r="BE146" s="35">
        <f>IF(OR($A$1&lt;=Main!AQ$4,ISBLANK($N146)),0,Main!AQ141)</f>
        <v>0</v>
      </c>
      <c r="BF146" s="35">
        <f>IF(OR($A$1&lt;=Main!AR$4,ISBLANK($N146)),0,Main!AR141)</f>
        <v>0</v>
      </c>
      <c r="BG146" s="35">
        <f>IF(OR($A$1&lt;=Main!AS$4,ISBLANK($N146)),0,Main!AS141)</f>
        <v>0</v>
      </c>
      <c r="BH146" s="35">
        <f>IF(OR($A$1&lt;=Main!AT$4,ISBLANK($N146)),0,Main!AT141)</f>
        <v>0</v>
      </c>
      <c r="BI146" s="35">
        <f>IF(OR($A$1&lt;=Main!AU$4,ISBLANK($N146)),0,Main!AU141)</f>
        <v>0</v>
      </c>
      <c r="BJ146" s="35">
        <f>IF(OR($A$1&lt;=Main!AV$4,ISBLANK($N146)),0,Main!AV141)</f>
        <v>0</v>
      </c>
    </row>
    <row r="147" spans="13:62">
      <c r="M147" s="6" t="str">
        <f>Main!$A142&amp;Main!$B142</f>
        <v/>
      </c>
      <c r="N147" s="6" t="str">
        <f>Main!$A142&amp;Main!$B142</f>
        <v/>
      </c>
      <c r="O147" s="145">
        <f t="shared" si="10"/>
        <v>0</v>
      </c>
      <c r="P147" s="150">
        <f t="shared" si="11"/>
        <v>34</v>
      </c>
      <c r="Q147" s="150" t="str">
        <f ca="1">IF(Main!$AY142&lt;&gt;"#",$P147-Main!$AY142,"#")</f>
        <v>#</v>
      </c>
      <c r="R147" s="35">
        <f>Main!E142*Mask!G$12</f>
        <v>0</v>
      </c>
      <c r="S147" s="35">
        <f>Main!F142*Mask!H$12</f>
        <v>0</v>
      </c>
      <c r="T147" s="35">
        <f>Main!G142*Mask!I$12</f>
        <v>0</v>
      </c>
      <c r="U147" s="35">
        <f>Main!H142*Mask!J$12</f>
        <v>0</v>
      </c>
      <c r="V147" s="35">
        <f>Main!I142*Mask!K$12</f>
        <v>0</v>
      </c>
      <c r="W147" s="35">
        <f>Main!J142*Mask!L$12</f>
        <v>0</v>
      </c>
      <c r="X147" s="35">
        <f>Main!K142*Mask!M$12</f>
        <v>0</v>
      </c>
      <c r="Y147" s="35">
        <f>Main!L142*Mask!N$12</f>
        <v>0</v>
      </c>
      <c r="Z147" s="35">
        <f>Main!M142*Mask!O$12</f>
        <v>0</v>
      </c>
      <c r="AA147" s="35">
        <f>Main!N142*Mask!P$12</f>
        <v>0</v>
      </c>
      <c r="AB147" s="35">
        <f>Main!O142*Mask!Q$12</f>
        <v>0</v>
      </c>
      <c r="AC147" s="35">
        <f>Main!P142*Mask!R$12</f>
        <v>0</v>
      </c>
      <c r="AD147" s="35">
        <f>Main!Q142*Mask!S$12</f>
        <v>0</v>
      </c>
      <c r="AE147" s="35">
        <f>Main!R142*Mask!T$12</f>
        <v>0</v>
      </c>
      <c r="AF147" s="35">
        <f>Main!S142*Mask!U$12</f>
        <v>0</v>
      </c>
      <c r="AG147" s="35">
        <f>Main!T142*Mask!V$12</f>
        <v>0</v>
      </c>
      <c r="AH147" s="35">
        <f>Main!U142*Mask!W$12</f>
        <v>0</v>
      </c>
      <c r="AI147" s="35">
        <f>Main!V142*Mask!X$12</f>
        <v>0</v>
      </c>
      <c r="AJ147" s="35">
        <f>Main!W142*Mask!Y$12</f>
        <v>0</v>
      </c>
      <c r="AK147" s="35">
        <f>Main!X142*Mask!Z$12</f>
        <v>0</v>
      </c>
      <c r="AL147" s="35">
        <f>Main!Y142*Mask!AA$12</f>
        <v>0</v>
      </c>
      <c r="AM147" s="35">
        <f>Main!Z142*Mask!AB$12</f>
        <v>0</v>
      </c>
      <c r="AN147" s="35"/>
      <c r="AO147" s="35">
        <f>IF(OR($A$1&lt;=Main!AA$4,ISBLANK($N147)),0,Main!AA142)</f>
        <v>0</v>
      </c>
      <c r="AP147" s="35">
        <f>IF(OR($A$1&lt;=Main!AB$4,ISBLANK($N147)),0,Main!AB142)</f>
        <v>0</v>
      </c>
      <c r="AQ147" s="35">
        <f>IF(OR($A$1&lt;=Main!AC$4,ISBLANK($N147)),0,Main!AC142)</f>
        <v>0</v>
      </c>
      <c r="AR147" s="35">
        <f>IF(OR($A$1&lt;=Main!AD$4,ISBLANK($N147)),0,Main!AD142)</f>
        <v>0</v>
      </c>
      <c r="AS147" s="35">
        <f>IF(OR($A$1&lt;=Main!AE$4,ISBLANK($N147)),0,Main!AE142)</f>
        <v>0</v>
      </c>
      <c r="AT147" s="35">
        <f>IF(OR($A$1&lt;=Main!AF$4,ISBLANK($N147)),0,Main!AF142)</f>
        <v>0</v>
      </c>
      <c r="AU147" s="35">
        <f>IF(OR($A$1&lt;=Main!AG$4,ISBLANK($N147)),0,Main!AG142)</f>
        <v>0</v>
      </c>
      <c r="AV147" s="35">
        <f>IF(OR($A$1&lt;=Main!AH$4,ISBLANK($N147)),0,Main!AH142)</f>
        <v>0</v>
      </c>
      <c r="AW147" s="35">
        <f>IF(OR($A$1&lt;=Main!AI$4,ISBLANK($N147)),0,Main!AI142)</f>
        <v>0</v>
      </c>
      <c r="AX147" s="35">
        <f>IF(OR($A$1&lt;=Main!AJ$4,ISBLANK($N147)),0,Main!AJ142)</f>
        <v>0</v>
      </c>
      <c r="AY147" s="35">
        <f>IF(OR($A$1&lt;=Main!AK$4,ISBLANK($N147)),0,Main!AK142)</f>
        <v>0</v>
      </c>
      <c r="AZ147" s="35">
        <f>IF(OR($A$1&lt;=Main!AL$4,ISBLANK($N147)),0,Main!AL142)</f>
        <v>0</v>
      </c>
      <c r="BA147" s="35">
        <f>IF(OR($A$1&lt;=Main!AM$4,ISBLANK($N147)),0,Main!AM142)</f>
        <v>0</v>
      </c>
      <c r="BB147" s="35">
        <f>IF(OR($A$1&lt;=Main!AN$4,ISBLANK($N147)),0,Main!AN142)</f>
        <v>0</v>
      </c>
      <c r="BC147" s="35">
        <f>IF(OR($A$1&lt;=Main!AO$4,ISBLANK($N147)),0,Main!AO142)</f>
        <v>0</v>
      </c>
      <c r="BD147" s="35">
        <f>IF(OR($A$1&lt;=Main!AP$4,ISBLANK($N147)),0,Main!AP142)</f>
        <v>0</v>
      </c>
      <c r="BE147" s="35">
        <f>IF(OR($A$1&lt;=Main!AQ$4,ISBLANK($N147)),0,Main!AQ142)</f>
        <v>0</v>
      </c>
      <c r="BF147" s="35">
        <f>IF(OR($A$1&lt;=Main!AR$4,ISBLANK($N147)),0,Main!AR142)</f>
        <v>0</v>
      </c>
      <c r="BG147" s="35">
        <f>IF(OR($A$1&lt;=Main!AS$4,ISBLANK($N147)),0,Main!AS142)</f>
        <v>0</v>
      </c>
      <c r="BH147" s="35">
        <f>IF(OR($A$1&lt;=Main!AT$4,ISBLANK($N147)),0,Main!AT142)</f>
        <v>0</v>
      </c>
      <c r="BI147" s="35">
        <f>IF(OR($A$1&lt;=Main!AU$4,ISBLANK($N147)),0,Main!AU142)</f>
        <v>0</v>
      </c>
      <c r="BJ147" s="35">
        <f>IF(OR($A$1&lt;=Main!AV$4,ISBLANK($N147)),0,Main!AV142)</f>
        <v>0</v>
      </c>
    </row>
    <row r="148" spans="13:62">
      <c r="M148" s="6" t="str">
        <f>Main!$A143&amp;Main!$B143</f>
        <v/>
      </c>
      <c r="N148" s="6" t="str">
        <f>Main!$A143&amp;Main!$B143</f>
        <v/>
      </c>
      <c r="O148" s="145">
        <f t="shared" si="10"/>
        <v>0</v>
      </c>
      <c r="P148" s="150">
        <f t="shared" si="11"/>
        <v>34</v>
      </c>
      <c r="Q148" s="150" t="str">
        <f ca="1">IF(Main!$AY143&lt;&gt;"#",$P148-Main!$AY143,"#")</f>
        <v>#</v>
      </c>
      <c r="R148" s="35">
        <f>Main!E143*Mask!G$12</f>
        <v>0</v>
      </c>
      <c r="S148" s="35">
        <f>Main!F143*Mask!H$12</f>
        <v>0</v>
      </c>
      <c r="T148" s="35">
        <f>Main!G143*Mask!I$12</f>
        <v>0</v>
      </c>
      <c r="U148" s="35">
        <f>Main!H143*Mask!J$12</f>
        <v>0</v>
      </c>
      <c r="V148" s="35">
        <f>Main!I143*Mask!K$12</f>
        <v>0</v>
      </c>
      <c r="W148" s="35">
        <f>Main!J143*Mask!L$12</f>
        <v>0</v>
      </c>
      <c r="X148" s="35">
        <f>Main!K143*Mask!M$12</f>
        <v>0</v>
      </c>
      <c r="Y148" s="35">
        <f>Main!L143*Mask!N$12</f>
        <v>0</v>
      </c>
      <c r="Z148" s="35">
        <f>Main!M143*Mask!O$12</f>
        <v>0</v>
      </c>
      <c r="AA148" s="35">
        <f>Main!N143*Mask!P$12</f>
        <v>0</v>
      </c>
      <c r="AB148" s="35">
        <f>Main!O143*Mask!Q$12</f>
        <v>0</v>
      </c>
      <c r="AC148" s="35">
        <f>Main!P143*Mask!R$12</f>
        <v>0</v>
      </c>
      <c r="AD148" s="35">
        <f>Main!Q143*Mask!S$12</f>
        <v>0</v>
      </c>
      <c r="AE148" s="35">
        <f>Main!R143*Mask!T$12</f>
        <v>0</v>
      </c>
      <c r="AF148" s="35">
        <f>Main!S143*Mask!U$12</f>
        <v>0</v>
      </c>
      <c r="AG148" s="35">
        <f>Main!T143*Mask!V$12</f>
        <v>0</v>
      </c>
      <c r="AH148" s="35">
        <f>Main!U143*Mask!W$12</f>
        <v>0</v>
      </c>
      <c r="AI148" s="35">
        <f>Main!V143*Mask!X$12</f>
        <v>0</v>
      </c>
      <c r="AJ148" s="35">
        <f>Main!W143*Mask!Y$12</f>
        <v>0</v>
      </c>
      <c r="AK148" s="35">
        <f>Main!X143*Mask!Z$12</f>
        <v>0</v>
      </c>
      <c r="AL148" s="35">
        <f>Main!Y143*Mask!AA$12</f>
        <v>0</v>
      </c>
      <c r="AM148" s="35">
        <f>Main!Z143*Mask!AB$12</f>
        <v>0</v>
      </c>
      <c r="AN148" s="35"/>
      <c r="AO148" s="35">
        <f>IF(OR($A$1&lt;=Main!AA$4,ISBLANK($N148)),0,Main!AA143)</f>
        <v>0</v>
      </c>
      <c r="AP148" s="35">
        <f>IF(OR($A$1&lt;=Main!AB$4,ISBLANK($N148)),0,Main!AB143)</f>
        <v>0</v>
      </c>
      <c r="AQ148" s="35">
        <f>IF(OR($A$1&lt;=Main!AC$4,ISBLANK($N148)),0,Main!AC143)</f>
        <v>0</v>
      </c>
      <c r="AR148" s="35">
        <f>IF(OR($A$1&lt;=Main!AD$4,ISBLANK($N148)),0,Main!AD143)</f>
        <v>0</v>
      </c>
      <c r="AS148" s="35">
        <f>IF(OR($A$1&lt;=Main!AE$4,ISBLANK($N148)),0,Main!AE143)</f>
        <v>0</v>
      </c>
      <c r="AT148" s="35">
        <f>IF(OR($A$1&lt;=Main!AF$4,ISBLANK($N148)),0,Main!AF143)</f>
        <v>0</v>
      </c>
      <c r="AU148" s="35">
        <f>IF(OR($A$1&lt;=Main!AG$4,ISBLANK($N148)),0,Main!AG143)</f>
        <v>0</v>
      </c>
      <c r="AV148" s="35">
        <f>IF(OR($A$1&lt;=Main!AH$4,ISBLANK($N148)),0,Main!AH143)</f>
        <v>0</v>
      </c>
      <c r="AW148" s="35">
        <f>IF(OR($A$1&lt;=Main!AI$4,ISBLANK($N148)),0,Main!AI143)</f>
        <v>0</v>
      </c>
      <c r="AX148" s="35">
        <f>IF(OR($A$1&lt;=Main!AJ$4,ISBLANK($N148)),0,Main!AJ143)</f>
        <v>0</v>
      </c>
      <c r="AY148" s="35">
        <f>IF(OR($A$1&lt;=Main!AK$4,ISBLANK($N148)),0,Main!AK143)</f>
        <v>0</v>
      </c>
      <c r="AZ148" s="35">
        <f>IF(OR($A$1&lt;=Main!AL$4,ISBLANK($N148)),0,Main!AL143)</f>
        <v>0</v>
      </c>
      <c r="BA148" s="35">
        <f>IF(OR($A$1&lt;=Main!AM$4,ISBLANK($N148)),0,Main!AM143)</f>
        <v>0</v>
      </c>
      <c r="BB148" s="35">
        <f>IF(OR($A$1&lt;=Main!AN$4,ISBLANK($N148)),0,Main!AN143)</f>
        <v>0</v>
      </c>
      <c r="BC148" s="35">
        <f>IF(OR($A$1&lt;=Main!AO$4,ISBLANK($N148)),0,Main!AO143)</f>
        <v>0</v>
      </c>
      <c r="BD148" s="35">
        <f>IF(OR($A$1&lt;=Main!AP$4,ISBLANK($N148)),0,Main!AP143)</f>
        <v>0</v>
      </c>
      <c r="BE148" s="35">
        <f>IF(OR($A$1&lt;=Main!AQ$4,ISBLANK($N148)),0,Main!AQ143)</f>
        <v>0</v>
      </c>
      <c r="BF148" s="35">
        <f>IF(OR($A$1&lt;=Main!AR$4,ISBLANK($N148)),0,Main!AR143)</f>
        <v>0</v>
      </c>
      <c r="BG148" s="35">
        <f>IF(OR($A$1&lt;=Main!AS$4,ISBLANK($N148)),0,Main!AS143)</f>
        <v>0</v>
      </c>
      <c r="BH148" s="35">
        <f>IF(OR($A$1&lt;=Main!AT$4,ISBLANK($N148)),0,Main!AT143)</f>
        <v>0</v>
      </c>
      <c r="BI148" s="35">
        <f>IF(OR($A$1&lt;=Main!AU$4,ISBLANK($N148)),0,Main!AU143)</f>
        <v>0</v>
      </c>
      <c r="BJ148" s="35">
        <f>IF(OR($A$1&lt;=Main!AV$4,ISBLANK($N148)),0,Main!AV143)</f>
        <v>0</v>
      </c>
    </row>
    <row r="149" spans="13:62">
      <c r="M149" s="6" t="str">
        <f>Main!$A144&amp;Main!$B144</f>
        <v/>
      </c>
      <c r="N149" s="6" t="str">
        <f>Main!$A144&amp;Main!$B144</f>
        <v/>
      </c>
      <c r="O149" s="145">
        <f t="shared" si="10"/>
        <v>0</v>
      </c>
      <c r="P149" s="150">
        <f t="shared" si="11"/>
        <v>34</v>
      </c>
      <c r="Q149" s="150" t="str">
        <f ca="1">IF(Main!$AY144&lt;&gt;"#",$P149-Main!$AY144,"#")</f>
        <v>#</v>
      </c>
      <c r="R149" s="35">
        <f>Main!E144*Mask!G$12</f>
        <v>0</v>
      </c>
      <c r="S149" s="35">
        <f>Main!F144*Mask!H$12</f>
        <v>0</v>
      </c>
      <c r="T149" s="35">
        <f>Main!G144*Mask!I$12</f>
        <v>0</v>
      </c>
      <c r="U149" s="35">
        <f>Main!H144*Mask!J$12</f>
        <v>0</v>
      </c>
      <c r="V149" s="35">
        <f>Main!I144*Mask!K$12</f>
        <v>0</v>
      </c>
      <c r="W149" s="35">
        <f>Main!J144*Mask!L$12</f>
        <v>0</v>
      </c>
      <c r="X149" s="35">
        <f>Main!K144*Mask!M$12</f>
        <v>0</v>
      </c>
      <c r="Y149" s="35">
        <f>Main!L144*Mask!N$12</f>
        <v>0</v>
      </c>
      <c r="Z149" s="35">
        <f>Main!M144*Mask!O$12</f>
        <v>0</v>
      </c>
      <c r="AA149" s="35">
        <f>Main!N144*Mask!P$12</f>
        <v>0</v>
      </c>
      <c r="AB149" s="35">
        <f>Main!O144*Mask!Q$12</f>
        <v>0</v>
      </c>
      <c r="AC149" s="35">
        <f>Main!P144*Mask!R$12</f>
        <v>0</v>
      </c>
      <c r="AD149" s="35">
        <f>Main!Q144*Mask!S$12</f>
        <v>0</v>
      </c>
      <c r="AE149" s="35">
        <f>Main!R144*Mask!T$12</f>
        <v>0</v>
      </c>
      <c r="AF149" s="35">
        <f>Main!S144*Mask!U$12</f>
        <v>0</v>
      </c>
      <c r="AG149" s="35">
        <f>Main!T144*Mask!V$12</f>
        <v>0</v>
      </c>
      <c r="AH149" s="35">
        <f>Main!U144*Mask!W$12</f>
        <v>0</v>
      </c>
      <c r="AI149" s="35">
        <f>Main!V144*Mask!X$12</f>
        <v>0</v>
      </c>
      <c r="AJ149" s="35">
        <f>Main!W144*Mask!Y$12</f>
        <v>0</v>
      </c>
      <c r="AK149" s="35">
        <f>Main!X144*Mask!Z$12</f>
        <v>0</v>
      </c>
      <c r="AL149" s="35">
        <f>Main!Y144*Mask!AA$12</f>
        <v>0</v>
      </c>
      <c r="AM149" s="35">
        <f>Main!Z144*Mask!AB$12</f>
        <v>0</v>
      </c>
      <c r="AN149" s="35"/>
      <c r="AO149" s="35">
        <f>IF(OR($A$1&lt;=Main!AA$4,ISBLANK($N149)),0,Main!AA144)</f>
        <v>0</v>
      </c>
      <c r="AP149" s="35">
        <f>IF(OR($A$1&lt;=Main!AB$4,ISBLANK($N149)),0,Main!AB144)</f>
        <v>0</v>
      </c>
      <c r="AQ149" s="35">
        <f>IF(OR($A$1&lt;=Main!AC$4,ISBLANK($N149)),0,Main!AC144)</f>
        <v>0</v>
      </c>
      <c r="AR149" s="35">
        <f>IF(OR($A$1&lt;=Main!AD$4,ISBLANK($N149)),0,Main!AD144)</f>
        <v>0</v>
      </c>
      <c r="AS149" s="35">
        <f>IF(OR($A$1&lt;=Main!AE$4,ISBLANK($N149)),0,Main!AE144)</f>
        <v>0</v>
      </c>
      <c r="AT149" s="35">
        <f>IF(OR($A$1&lt;=Main!AF$4,ISBLANK($N149)),0,Main!AF144)</f>
        <v>0</v>
      </c>
      <c r="AU149" s="35">
        <f>IF(OR($A$1&lt;=Main!AG$4,ISBLANK($N149)),0,Main!AG144)</f>
        <v>0</v>
      </c>
      <c r="AV149" s="35">
        <f>IF(OR($A$1&lt;=Main!AH$4,ISBLANK($N149)),0,Main!AH144)</f>
        <v>0</v>
      </c>
      <c r="AW149" s="35">
        <f>IF(OR($A$1&lt;=Main!AI$4,ISBLANK($N149)),0,Main!AI144)</f>
        <v>0</v>
      </c>
      <c r="AX149" s="35">
        <f>IF(OR($A$1&lt;=Main!AJ$4,ISBLANK($N149)),0,Main!AJ144)</f>
        <v>0</v>
      </c>
      <c r="AY149" s="35">
        <f>IF(OR($A$1&lt;=Main!AK$4,ISBLANK($N149)),0,Main!AK144)</f>
        <v>0</v>
      </c>
      <c r="AZ149" s="35">
        <f>IF(OR($A$1&lt;=Main!AL$4,ISBLANK($N149)),0,Main!AL144)</f>
        <v>0</v>
      </c>
      <c r="BA149" s="35">
        <f>IF(OR($A$1&lt;=Main!AM$4,ISBLANK($N149)),0,Main!AM144)</f>
        <v>0</v>
      </c>
      <c r="BB149" s="35">
        <f>IF(OR($A$1&lt;=Main!AN$4,ISBLANK($N149)),0,Main!AN144)</f>
        <v>0</v>
      </c>
      <c r="BC149" s="35">
        <f>IF(OR($A$1&lt;=Main!AO$4,ISBLANK($N149)),0,Main!AO144)</f>
        <v>0</v>
      </c>
      <c r="BD149" s="35">
        <f>IF(OR($A$1&lt;=Main!AP$4,ISBLANK($N149)),0,Main!AP144)</f>
        <v>0</v>
      </c>
      <c r="BE149" s="35">
        <f>IF(OR($A$1&lt;=Main!AQ$4,ISBLANK($N149)),0,Main!AQ144)</f>
        <v>0</v>
      </c>
      <c r="BF149" s="35">
        <f>IF(OR($A$1&lt;=Main!AR$4,ISBLANK($N149)),0,Main!AR144)</f>
        <v>0</v>
      </c>
      <c r="BG149" s="35">
        <f>IF(OR($A$1&lt;=Main!AS$4,ISBLANK($N149)),0,Main!AS144)</f>
        <v>0</v>
      </c>
      <c r="BH149" s="35">
        <f>IF(OR($A$1&lt;=Main!AT$4,ISBLANK($N149)),0,Main!AT144)</f>
        <v>0</v>
      </c>
      <c r="BI149" s="35">
        <f>IF(OR($A$1&lt;=Main!AU$4,ISBLANK($N149)),0,Main!AU144)</f>
        <v>0</v>
      </c>
      <c r="BJ149" s="35">
        <f>IF(OR($A$1&lt;=Main!AV$4,ISBLANK($N149)),0,Main!AV144)</f>
        <v>0</v>
      </c>
    </row>
    <row r="150" spans="13:62">
      <c r="M150" s="6" t="str">
        <f>Main!$A145&amp;Main!$B145</f>
        <v/>
      </c>
      <c r="N150" s="6" t="str">
        <f>Main!$A145&amp;Main!$B145</f>
        <v/>
      </c>
      <c r="O150" s="145">
        <f t="shared" si="10"/>
        <v>0</v>
      </c>
      <c r="P150" s="150">
        <f t="shared" si="11"/>
        <v>34</v>
      </c>
      <c r="Q150" s="150" t="str">
        <f ca="1">IF(Main!$AY145&lt;&gt;"#",$P150-Main!$AY145,"#")</f>
        <v>#</v>
      </c>
      <c r="R150" s="35">
        <f>Main!E145*Mask!G$12</f>
        <v>0</v>
      </c>
      <c r="S150" s="35">
        <f>Main!F145*Mask!H$12</f>
        <v>0</v>
      </c>
      <c r="T150" s="35">
        <f>Main!G145*Mask!I$12</f>
        <v>0</v>
      </c>
      <c r="U150" s="35">
        <f>Main!H145*Mask!J$12</f>
        <v>0</v>
      </c>
      <c r="V150" s="35">
        <f>Main!I145*Mask!K$12</f>
        <v>0</v>
      </c>
      <c r="W150" s="35">
        <f>Main!J145*Mask!L$12</f>
        <v>0</v>
      </c>
      <c r="X150" s="35">
        <f>Main!K145*Mask!M$12</f>
        <v>0</v>
      </c>
      <c r="Y150" s="35">
        <f>Main!L145*Mask!N$12</f>
        <v>0</v>
      </c>
      <c r="Z150" s="35">
        <f>Main!M145*Mask!O$12</f>
        <v>0</v>
      </c>
      <c r="AA150" s="35">
        <f>Main!N145*Mask!P$12</f>
        <v>0</v>
      </c>
      <c r="AB150" s="35">
        <f>Main!O145*Mask!Q$12</f>
        <v>0</v>
      </c>
      <c r="AC150" s="35">
        <f>Main!P145*Mask!R$12</f>
        <v>0</v>
      </c>
      <c r="AD150" s="35">
        <f>Main!Q145*Mask!S$12</f>
        <v>0</v>
      </c>
      <c r="AE150" s="35">
        <f>Main!R145*Mask!T$12</f>
        <v>0</v>
      </c>
      <c r="AF150" s="35">
        <f>Main!S145*Mask!U$12</f>
        <v>0</v>
      </c>
      <c r="AG150" s="35">
        <f>Main!T145*Mask!V$12</f>
        <v>0</v>
      </c>
      <c r="AH150" s="35">
        <f>Main!U145*Mask!W$12</f>
        <v>0</v>
      </c>
      <c r="AI150" s="35">
        <f>Main!V145*Mask!X$12</f>
        <v>0</v>
      </c>
      <c r="AJ150" s="35">
        <f>Main!W145*Mask!Y$12</f>
        <v>0</v>
      </c>
      <c r="AK150" s="35">
        <f>Main!X145*Mask!Z$12</f>
        <v>0</v>
      </c>
      <c r="AL150" s="35">
        <f>Main!Y145*Mask!AA$12</f>
        <v>0</v>
      </c>
      <c r="AM150" s="35">
        <f>Main!Z145*Mask!AB$12</f>
        <v>0</v>
      </c>
      <c r="AN150" s="35"/>
      <c r="AO150" s="35">
        <f>IF(OR($A$1&lt;=Main!AA$4,ISBLANK($N150)),0,Main!AA145)</f>
        <v>0</v>
      </c>
      <c r="AP150" s="35">
        <f>IF(OR($A$1&lt;=Main!AB$4,ISBLANK($N150)),0,Main!AB145)</f>
        <v>0</v>
      </c>
      <c r="AQ150" s="35">
        <f>IF(OR($A$1&lt;=Main!AC$4,ISBLANK($N150)),0,Main!AC145)</f>
        <v>0</v>
      </c>
      <c r="AR150" s="35">
        <f>IF(OR($A$1&lt;=Main!AD$4,ISBLANK($N150)),0,Main!AD145)</f>
        <v>0</v>
      </c>
      <c r="AS150" s="35">
        <f>IF(OR($A$1&lt;=Main!AE$4,ISBLANK($N150)),0,Main!AE145)</f>
        <v>0</v>
      </c>
      <c r="AT150" s="35">
        <f>IF(OR($A$1&lt;=Main!AF$4,ISBLANK($N150)),0,Main!AF145)</f>
        <v>0</v>
      </c>
      <c r="AU150" s="35">
        <f>IF(OR($A$1&lt;=Main!AG$4,ISBLANK($N150)),0,Main!AG145)</f>
        <v>0</v>
      </c>
      <c r="AV150" s="35">
        <f>IF(OR($A$1&lt;=Main!AH$4,ISBLANK($N150)),0,Main!AH145)</f>
        <v>0</v>
      </c>
      <c r="AW150" s="35">
        <f>IF(OR($A$1&lt;=Main!AI$4,ISBLANK($N150)),0,Main!AI145)</f>
        <v>0</v>
      </c>
      <c r="AX150" s="35">
        <f>IF(OR($A$1&lt;=Main!AJ$4,ISBLANK($N150)),0,Main!AJ145)</f>
        <v>0</v>
      </c>
      <c r="AY150" s="35">
        <f>IF(OR($A$1&lt;=Main!AK$4,ISBLANK($N150)),0,Main!AK145)</f>
        <v>0</v>
      </c>
      <c r="AZ150" s="35">
        <f>IF(OR($A$1&lt;=Main!AL$4,ISBLANK($N150)),0,Main!AL145)</f>
        <v>0</v>
      </c>
      <c r="BA150" s="35">
        <f>IF(OR($A$1&lt;=Main!AM$4,ISBLANK($N150)),0,Main!AM145)</f>
        <v>0</v>
      </c>
      <c r="BB150" s="35">
        <f>IF(OR($A$1&lt;=Main!AN$4,ISBLANK($N150)),0,Main!AN145)</f>
        <v>0</v>
      </c>
      <c r="BC150" s="35">
        <f>IF(OR($A$1&lt;=Main!AO$4,ISBLANK($N150)),0,Main!AO145)</f>
        <v>0</v>
      </c>
      <c r="BD150" s="35">
        <f>IF(OR($A$1&lt;=Main!AP$4,ISBLANK($N150)),0,Main!AP145)</f>
        <v>0</v>
      </c>
      <c r="BE150" s="35">
        <f>IF(OR($A$1&lt;=Main!AQ$4,ISBLANK($N150)),0,Main!AQ145)</f>
        <v>0</v>
      </c>
      <c r="BF150" s="35">
        <f>IF(OR($A$1&lt;=Main!AR$4,ISBLANK($N150)),0,Main!AR145)</f>
        <v>0</v>
      </c>
      <c r="BG150" s="35">
        <f>IF(OR($A$1&lt;=Main!AS$4,ISBLANK($N150)),0,Main!AS145)</f>
        <v>0</v>
      </c>
      <c r="BH150" s="35">
        <f>IF(OR($A$1&lt;=Main!AT$4,ISBLANK($N150)),0,Main!AT145)</f>
        <v>0</v>
      </c>
      <c r="BI150" s="35">
        <f>IF(OR($A$1&lt;=Main!AU$4,ISBLANK($N150)),0,Main!AU145)</f>
        <v>0</v>
      </c>
      <c r="BJ150" s="35">
        <f>IF(OR($A$1&lt;=Main!AV$4,ISBLANK($N150)),0,Main!AV145)</f>
        <v>0</v>
      </c>
    </row>
    <row r="151" spans="13:62">
      <c r="M151" s="6" t="str">
        <f>Main!$A146&amp;Main!$B146</f>
        <v/>
      </c>
      <c r="N151" s="6" t="str">
        <f>Main!$A146&amp;Main!$B146</f>
        <v/>
      </c>
      <c r="O151" s="145">
        <f t="shared" si="10"/>
        <v>0</v>
      </c>
      <c r="P151" s="150">
        <f t="shared" si="11"/>
        <v>34</v>
      </c>
      <c r="Q151" s="150" t="str">
        <f ca="1">IF(Main!$AY146&lt;&gt;"#",$P151-Main!$AY146,"#")</f>
        <v>#</v>
      </c>
      <c r="R151" s="35">
        <f>Main!E146*Mask!G$12</f>
        <v>0</v>
      </c>
      <c r="S151" s="35">
        <f>Main!F146*Mask!H$12</f>
        <v>0</v>
      </c>
      <c r="T151" s="35">
        <f>Main!G146*Mask!I$12</f>
        <v>0</v>
      </c>
      <c r="U151" s="35">
        <f>Main!H146*Mask!J$12</f>
        <v>0</v>
      </c>
      <c r="V151" s="35">
        <f>Main!I146*Mask!K$12</f>
        <v>0</v>
      </c>
      <c r="W151" s="35">
        <f>Main!J146*Mask!L$12</f>
        <v>0</v>
      </c>
      <c r="X151" s="35">
        <f>Main!K146*Mask!M$12</f>
        <v>0</v>
      </c>
      <c r="Y151" s="35">
        <f>Main!L146*Mask!N$12</f>
        <v>0</v>
      </c>
      <c r="Z151" s="35">
        <f>Main!M146*Mask!O$12</f>
        <v>0</v>
      </c>
      <c r="AA151" s="35">
        <f>Main!N146*Mask!P$12</f>
        <v>0</v>
      </c>
      <c r="AB151" s="35">
        <f>Main!O146*Mask!Q$12</f>
        <v>0</v>
      </c>
      <c r="AC151" s="35">
        <f>Main!P146*Mask!R$12</f>
        <v>0</v>
      </c>
      <c r="AD151" s="35">
        <f>Main!Q146*Mask!S$12</f>
        <v>0</v>
      </c>
      <c r="AE151" s="35">
        <f>Main!R146*Mask!T$12</f>
        <v>0</v>
      </c>
      <c r="AF151" s="35">
        <f>Main!S146*Mask!U$12</f>
        <v>0</v>
      </c>
      <c r="AG151" s="35">
        <f>Main!T146*Mask!V$12</f>
        <v>0</v>
      </c>
      <c r="AH151" s="35">
        <f>Main!U146*Mask!W$12</f>
        <v>0</v>
      </c>
      <c r="AI151" s="35">
        <f>Main!V146*Mask!X$12</f>
        <v>0</v>
      </c>
      <c r="AJ151" s="35">
        <f>Main!W146*Mask!Y$12</f>
        <v>0</v>
      </c>
      <c r="AK151" s="35">
        <f>Main!X146*Mask!Z$12</f>
        <v>0</v>
      </c>
      <c r="AL151" s="35">
        <f>Main!Y146*Mask!AA$12</f>
        <v>0</v>
      </c>
      <c r="AM151" s="35">
        <f>Main!Z146*Mask!AB$12</f>
        <v>0</v>
      </c>
      <c r="AN151" s="35"/>
      <c r="AO151" s="35">
        <f>IF(OR($A$1&lt;=Main!AA$4,ISBLANK($N151)),0,Main!AA146)</f>
        <v>0</v>
      </c>
      <c r="AP151" s="35">
        <f>IF(OR($A$1&lt;=Main!AB$4,ISBLANK($N151)),0,Main!AB146)</f>
        <v>0</v>
      </c>
      <c r="AQ151" s="35">
        <f>IF(OR($A$1&lt;=Main!AC$4,ISBLANK($N151)),0,Main!AC146)</f>
        <v>0</v>
      </c>
      <c r="AR151" s="35">
        <f>IF(OR($A$1&lt;=Main!AD$4,ISBLANK($N151)),0,Main!AD146)</f>
        <v>0</v>
      </c>
      <c r="AS151" s="35">
        <f>IF(OR($A$1&lt;=Main!AE$4,ISBLANK($N151)),0,Main!AE146)</f>
        <v>0</v>
      </c>
      <c r="AT151" s="35">
        <f>IF(OR($A$1&lt;=Main!AF$4,ISBLANK($N151)),0,Main!AF146)</f>
        <v>0</v>
      </c>
      <c r="AU151" s="35">
        <f>IF(OR($A$1&lt;=Main!AG$4,ISBLANK($N151)),0,Main!AG146)</f>
        <v>0</v>
      </c>
      <c r="AV151" s="35">
        <f>IF(OR($A$1&lt;=Main!AH$4,ISBLANK($N151)),0,Main!AH146)</f>
        <v>0</v>
      </c>
      <c r="AW151" s="35">
        <f>IF(OR($A$1&lt;=Main!AI$4,ISBLANK($N151)),0,Main!AI146)</f>
        <v>0</v>
      </c>
      <c r="AX151" s="35">
        <f>IF(OR($A$1&lt;=Main!AJ$4,ISBLANK($N151)),0,Main!AJ146)</f>
        <v>0</v>
      </c>
      <c r="AY151" s="35">
        <f>IF(OR($A$1&lt;=Main!AK$4,ISBLANK($N151)),0,Main!AK146)</f>
        <v>0</v>
      </c>
      <c r="AZ151" s="35">
        <f>IF(OR($A$1&lt;=Main!AL$4,ISBLANK($N151)),0,Main!AL146)</f>
        <v>0</v>
      </c>
      <c r="BA151" s="35">
        <f>IF(OR($A$1&lt;=Main!AM$4,ISBLANK($N151)),0,Main!AM146)</f>
        <v>0</v>
      </c>
      <c r="BB151" s="35">
        <f>IF(OR($A$1&lt;=Main!AN$4,ISBLANK($N151)),0,Main!AN146)</f>
        <v>0</v>
      </c>
      <c r="BC151" s="35">
        <f>IF(OR($A$1&lt;=Main!AO$4,ISBLANK($N151)),0,Main!AO146)</f>
        <v>0</v>
      </c>
      <c r="BD151" s="35">
        <f>IF(OR($A$1&lt;=Main!AP$4,ISBLANK($N151)),0,Main!AP146)</f>
        <v>0</v>
      </c>
      <c r="BE151" s="35">
        <f>IF(OR($A$1&lt;=Main!AQ$4,ISBLANK($N151)),0,Main!AQ146)</f>
        <v>0</v>
      </c>
      <c r="BF151" s="35">
        <f>IF(OR($A$1&lt;=Main!AR$4,ISBLANK($N151)),0,Main!AR146)</f>
        <v>0</v>
      </c>
      <c r="BG151" s="35">
        <f>IF(OR($A$1&lt;=Main!AS$4,ISBLANK($N151)),0,Main!AS146)</f>
        <v>0</v>
      </c>
      <c r="BH151" s="35">
        <f>IF(OR($A$1&lt;=Main!AT$4,ISBLANK($N151)),0,Main!AT146)</f>
        <v>0</v>
      </c>
      <c r="BI151" s="35">
        <f>IF(OR($A$1&lt;=Main!AU$4,ISBLANK($N151)),0,Main!AU146)</f>
        <v>0</v>
      </c>
      <c r="BJ151" s="35">
        <f>IF(OR($A$1&lt;=Main!AV$4,ISBLANK($N151)),0,Main!AV146)</f>
        <v>0</v>
      </c>
    </row>
    <row r="152" spans="13:62">
      <c r="M152" s="6" t="str">
        <f>Main!$A147&amp;Main!$B147</f>
        <v/>
      </c>
      <c r="N152" s="6" t="str">
        <f>Main!$A147&amp;Main!$B147</f>
        <v/>
      </c>
      <c r="O152" s="145">
        <f t="shared" si="10"/>
        <v>0</v>
      </c>
      <c r="P152" s="150">
        <f t="shared" si="11"/>
        <v>34</v>
      </c>
      <c r="Q152" s="150" t="str">
        <f ca="1">IF(Main!$AY147&lt;&gt;"#",$P152-Main!$AY147,"#")</f>
        <v>#</v>
      </c>
      <c r="R152" s="35">
        <f>Main!E147*Mask!G$12</f>
        <v>0</v>
      </c>
      <c r="S152" s="35">
        <f>Main!F147*Mask!H$12</f>
        <v>0</v>
      </c>
      <c r="T152" s="35">
        <f>Main!G147*Mask!I$12</f>
        <v>0</v>
      </c>
      <c r="U152" s="35">
        <f>Main!H147*Mask!J$12</f>
        <v>0</v>
      </c>
      <c r="V152" s="35">
        <f>Main!I147*Mask!K$12</f>
        <v>0</v>
      </c>
      <c r="W152" s="35">
        <f>Main!J147*Mask!L$12</f>
        <v>0</v>
      </c>
      <c r="X152" s="35">
        <f>Main!K147*Mask!M$12</f>
        <v>0</v>
      </c>
      <c r="Y152" s="35">
        <f>Main!L147*Mask!N$12</f>
        <v>0</v>
      </c>
      <c r="Z152" s="35">
        <f>Main!M147*Mask!O$12</f>
        <v>0</v>
      </c>
      <c r="AA152" s="35">
        <f>Main!N147*Mask!P$12</f>
        <v>0</v>
      </c>
      <c r="AB152" s="35">
        <f>Main!O147*Mask!Q$12</f>
        <v>0</v>
      </c>
      <c r="AC152" s="35">
        <f>Main!P147*Mask!R$12</f>
        <v>0</v>
      </c>
      <c r="AD152" s="35">
        <f>Main!Q147*Mask!S$12</f>
        <v>0</v>
      </c>
      <c r="AE152" s="35">
        <f>Main!R147*Mask!T$12</f>
        <v>0</v>
      </c>
      <c r="AF152" s="35">
        <f>Main!S147*Mask!U$12</f>
        <v>0</v>
      </c>
      <c r="AG152" s="35">
        <f>Main!T147*Mask!V$12</f>
        <v>0</v>
      </c>
      <c r="AH152" s="35">
        <f>Main!U147*Mask!W$12</f>
        <v>0</v>
      </c>
      <c r="AI152" s="35">
        <f>Main!V147*Mask!X$12</f>
        <v>0</v>
      </c>
      <c r="AJ152" s="35">
        <f>Main!W147*Mask!Y$12</f>
        <v>0</v>
      </c>
      <c r="AK152" s="35">
        <f>Main!X147*Mask!Z$12</f>
        <v>0</v>
      </c>
      <c r="AL152" s="35">
        <f>Main!Y147*Mask!AA$12</f>
        <v>0</v>
      </c>
      <c r="AM152" s="35">
        <f>Main!Z147*Mask!AB$12</f>
        <v>0</v>
      </c>
      <c r="AN152" s="35"/>
      <c r="AO152" s="35">
        <f>IF(OR($A$1&lt;=Main!AA$4,ISBLANK($N152)),0,Main!AA147)</f>
        <v>0</v>
      </c>
      <c r="AP152" s="35">
        <f>IF(OR($A$1&lt;=Main!AB$4,ISBLANK($N152)),0,Main!AB147)</f>
        <v>0</v>
      </c>
      <c r="AQ152" s="35">
        <f>IF(OR($A$1&lt;=Main!AC$4,ISBLANK($N152)),0,Main!AC147)</f>
        <v>0</v>
      </c>
      <c r="AR152" s="35">
        <f>IF(OR($A$1&lt;=Main!AD$4,ISBLANK($N152)),0,Main!AD147)</f>
        <v>0</v>
      </c>
      <c r="AS152" s="35">
        <f>IF(OR($A$1&lt;=Main!AE$4,ISBLANK($N152)),0,Main!AE147)</f>
        <v>0</v>
      </c>
      <c r="AT152" s="35">
        <f>IF(OR($A$1&lt;=Main!AF$4,ISBLANK($N152)),0,Main!AF147)</f>
        <v>0</v>
      </c>
      <c r="AU152" s="35">
        <f>IF(OR($A$1&lt;=Main!AG$4,ISBLANK($N152)),0,Main!AG147)</f>
        <v>0</v>
      </c>
      <c r="AV152" s="35">
        <f>IF(OR($A$1&lt;=Main!AH$4,ISBLANK($N152)),0,Main!AH147)</f>
        <v>0</v>
      </c>
      <c r="AW152" s="35">
        <f>IF(OR($A$1&lt;=Main!AI$4,ISBLANK($N152)),0,Main!AI147)</f>
        <v>0</v>
      </c>
      <c r="AX152" s="35">
        <f>IF(OR($A$1&lt;=Main!AJ$4,ISBLANK($N152)),0,Main!AJ147)</f>
        <v>0</v>
      </c>
      <c r="AY152" s="35">
        <f>IF(OR($A$1&lt;=Main!AK$4,ISBLANK($N152)),0,Main!AK147)</f>
        <v>0</v>
      </c>
      <c r="AZ152" s="35">
        <f>IF(OR($A$1&lt;=Main!AL$4,ISBLANK($N152)),0,Main!AL147)</f>
        <v>0</v>
      </c>
      <c r="BA152" s="35">
        <f>IF(OR($A$1&lt;=Main!AM$4,ISBLANK($N152)),0,Main!AM147)</f>
        <v>0</v>
      </c>
      <c r="BB152" s="35">
        <f>IF(OR($A$1&lt;=Main!AN$4,ISBLANK($N152)),0,Main!AN147)</f>
        <v>0</v>
      </c>
      <c r="BC152" s="35">
        <f>IF(OR($A$1&lt;=Main!AO$4,ISBLANK($N152)),0,Main!AO147)</f>
        <v>0</v>
      </c>
      <c r="BD152" s="35">
        <f>IF(OR($A$1&lt;=Main!AP$4,ISBLANK($N152)),0,Main!AP147)</f>
        <v>0</v>
      </c>
      <c r="BE152" s="35">
        <f>IF(OR($A$1&lt;=Main!AQ$4,ISBLANK($N152)),0,Main!AQ147)</f>
        <v>0</v>
      </c>
      <c r="BF152" s="35">
        <f>IF(OR($A$1&lt;=Main!AR$4,ISBLANK($N152)),0,Main!AR147)</f>
        <v>0</v>
      </c>
      <c r="BG152" s="35">
        <f>IF(OR($A$1&lt;=Main!AS$4,ISBLANK($N152)),0,Main!AS147)</f>
        <v>0</v>
      </c>
      <c r="BH152" s="35">
        <f>IF(OR($A$1&lt;=Main!AT$4,ISBLANK($N152)),0,Main!AT147)</f>
        <v>0</v>
      </c>
      <c r="BI152" s="35">
        <f>IF(OR($A$1&lt;=Main!AU$4,ISBLANK($N152)),0,Main!AU147)</f>
        <v>0</v>
      </c>
      <c r="BJ152" s="35">
        <f>IF(OR($A$1&lt;=Main!AV$4,ISBLANK($N152)),0,Main!AV147)</f>
        <v>0</v>
      </c>
    </row>
    <row r="153" spans="13:62">
      <c r="M153" s="6" t="str">
        <f>Main!$A148&amp;Main!$B148</f>
        <v/>
      </c>
      <c r="N153" s="6" t="str">
        <f>Main!$A148&amp;Main!$B148</f>
        <v/>
      </c>
      <c r="O153" s="145">
        <f t="shared" si="10"/>
        <v>0</v>
      </c>
      <c r="P153" s="150">
        <f t="shared" si="11"/>
        <v>34</v>
      </c>
      <c r="Q153" s="150" t="str">
        <f ca="1">IF(Main!$AY148&lt;&gt;"#",$P153-Main!$AY148,"#")</f>
        <v>#</v>
      </c>
      <c r="R153" s="35">
        <f>Main!E148*Mask!G$12</f>
        <v>0</v>
      </c>
      <c r="S153" s="35">
        <f>Main!F148*Mask!H$12</f>
        <v>0</v>
      </c>
      <c r="T153" s="35">
        <f>Main!G148*Mask!I$12</f>
        <v>0</v>
      </c>
      <c r="U153" s="35">
        <f>Main!H148*Mask!J$12</f>
        <v>0</v>
      </c>
      <c r="V153" s="35">
        <f>Main!I148*Mask!K$12</f>
        <v>0</v>
      </c>
      <c r="W153" s="35">
        <f>Main!J148*Mask!L$12</f>
        <v>0</v>
      </c>
      <c r="X153" s="35">
        <f>Main!K148*Mask!M$12</f>
        <v>0</v>
      </c>
      <c r="Y153" s="35">
        <f>Main!L148*Mask!N$12</f>
        <v>0</v>
      </c>
      <c r="Z153" s="35">
        <f>Main!M148*Mask!O$12</f>
        <v>0</v>
      </c>
      <c r="AA153" s="35">
        <f>Main!N148*Mask!P$12</f>
        <v>0</v>
      </c>
      <c r="AB153" s="35">
        <f>Main!O148*Mask!Q$12</f>
        <v>0</v>
      </c>
      <c r="AC153" s="35">
        <f>Main!P148*Mask!R$12</f>
        <v>0</v>
      </c>
      <c r="AD153" s="35">
        <f>Main!Q148*Mask!S$12</f>
        <v>0</v>
      </c>
      <c r="AE153" s="35">
        <f>Main!R148*Mask!T$12</f>
        <v>0</v>
      </c>
      <c r="AF153" s="35">
        <f>Main!S148*Mask!U$12</f>
        <v>0</v>
      </c>
      <c r="AG153" s="35">
        <f>Main!T148*Mask!V$12</f>
        <v>0</v>
      </c>
      <c r="AH153" s="35">
        <f>Main!U148*Mask!W$12</f>
        <v>0</v>
      </c>
      <c r="AI153" s="35">
        <f>Main!V148*Mask!X$12</f>
        <v>0</v>
      </c>
      <c r="AJ153" s="35">
        <f>Main!W148*Mask!Y$12</f>
        <v>0</v>
      </c>
      <c r="AK153" s="35">
        <f>Main!X148*Mask!Z$12</f>
        <v>0</v>
      </c>
      <c r="AL153" s="35">
        <f>Main!Y148*Mask!AA$12</f>
        <v>0</v>
      </c>
      <c r="AM153" s="35">
        <f>Main!Z148*Mask!AB$12</f>
        <v>0</v>
      </c>
      <c r="AN153" s="35"/>
      <c r="AO153" s="35">
        <f>IF(OR($A$1&lt;=Main!AA$4,ISBLANK($N153)),0,Main!AA148)</f>
        <v>0</v>
      </c>
      <c r="AP153" s="35">
        <f>IF(OR($A$1&lt;=Main!AB$4,ISBLANK($N153)),0,Main!AB148)</f>
        <v>0</v>
      </c>
      <c r="AQ153" s="35">
        <f>IF(OR($A$1&lt;=Main!AC$4,ISBLANK($N153)),0,Main!AC148)</f>
        <v>0</v>
      </c>
      <c r="AR153" s="35">
        <f>IF(OR($A$1&lt;=Main!AD$4,ISBLANK($N153)),0,Main!AD148)</f>
        <v>0</v>
      </c>
      <c r="AS153" s="35">
        <f>IF(OR($A$1&lt;=Main!AE$4,ISBLANK($N153)),0,Main!AE148)</f>
        <v>0</v>
      </c>
      <c r="AT153" s="35">
        <f>IF(OR($A$1&lt;=Main!AF$4,ISBLANK($N153)),0,Main!AF148)</f>
        <v>0</v>
      </c>
      <c r="AU153" s="35">
        <f>IF(OR($A$1&lt;=Main!AG$4,ISBLANK($N153)),0,Main!AG148)</f>
        <v>0</v>
      </c>
      <c r="AV153" s="35">
        <f>IF(OR($A$1&lt;=Main!AH$4,ISBLANK($N153)),0,Main!AH148)</f>
        <v>0</v>
      </c>
      <c r="AW153" s="35">
        <f>IF(OR($A$1&lt;=Main!AI$4,ISBLANK($N153)),0,Main!AI148)</f>
        <v>0</v>
      </c>
      <c r="AX153" s="35">
        <f>IF(OR($A$1&lt;=Main!AJ$4,ISBLANK($N153)),0,Main!AJ148)</f>
        <v>0</v>
      </c>
      <c r="AY153" s="35">
        <f>IF(OR($A$1&lt;=Main!AK$4,ISBLANK($N153)),0,Main!AK148)</f>
        <v>0</v>
      </c>
      <c r="AZ153" s="35">
        <f>IF(OR($A$1&lt;=Main!AL$4,ISBLANK($N153)),0,Main!AL148)</f>
        <v>0</v>
      </c>
      <c r="BA153" s="35">
        <f>IF(OR($A$1&lt;=Main!AM$4,ISBLANK($N153)),0,Main!AM148)</f>
        <v>0</v>
      </c>
      <c r="BB153" s="35">
        <f>IF(OR($A$1&lt;=Main!AN$4,ISBLANK($N153)),0,Main!AN148)</f>
        <v>0</v>
      </c>
      <c r="BC153" s="35">
        <f>IF(OR($A$1&lt;=Main!AO$4,ISBLANK($N153)),0,Main!AO148)</f>
        <v>0</v>
      </c>
      <c r="BD153" s="35">
        <f>IF(OR($A$1&lt;=Main!AP$4,ISBLANK($N153)),0,Main!AP148)</f>
        <v>0</v>
      </c>
      <c r="BE153" s="35">
        <f>IF(OR($A$1&lt;=Main!AQ$4,ISBLANK($N153)),0,Main!AQ148)</f>
        <v>0</v>
      </c>
      <c r="BF153" s="35">
        <f>IF(OR($A$1&lt;=Main!AR$4,ISBLANK($N153)),0,Main!AR148)</f>
        <v>0</v>
      </c>
      <c r="BG153" s="35">
        <f>IF(OR($A$1&lt;=Main!AS$4,ISBLANK($N153)),0,Main!AS148)</f>
        <v>0</v>
      </c>
      <c r="BH153" s="35">
        <f>IF(OR($A$1&lt;=Main!AT$4,ISBLANK($N153)),0,Main!AT148)</f>
        <v>0</v>
      </c>
      <c r="BI153" s="35">
        <f>IF(OR($A$1&lt;=Main!AU$4,ISBLANK($N153)),0,Main!AU148)</f>
        <v>0</v>
      </c>
      <c r="BJ153" s="35">
        <f>IF(OR($A$1&lt;=Main!AV$4,ISBLANK($N153)),0,Main!AV148)</f>
        <v>0</v>
      </c>
    </row>
    <row r="154" spans="13:62">
      <c r="M154" s="6" t="str">
        <f>Main!$A149&amp;Main!$B149</f>
        <v/>
      </c>
      <c r="N154" s="6" t="str">
        <f>Main!$A149&amp;Main!$B149</f>
        <v/>
      </c>
      <c r="O154" s="145">
        <f t="shared" si="10"/>
        <v>0</v>
      </c>
      <c r="P154" s="150">
        <f t="shared" si="11"/>
        <v>34</v>
      </c>
      <c r="Q154" s="150" t="str">
        <f ca="1">IF(Main!$AY149&lt;&gt;"#",$P154-Main!$AY149,"#")</f>
        <v>#</v>
      </c>
      <c r="R154" s="35">
        <f>Main!E149*Mask!G$12</f>
        <v>0</v>
      </c>
      <c r="S154" s="35">
        <f>Main!F149*Mask!H$12</f>
        <v>0</v>
      </c>
      <c r="T154" s="35">
        <f>Main!G149*Mask!I$12</f>
        <v>0</v>
      </c>
      <c r="U154" s="35">
        <f>Main!H149*Mask!J$12</f>
        <v>0</v>
      </c>
      <c r="V154" s="35">
        <f>Main!I149*Mask!K$12</f>
        <v>0</v>
      </c>
      <c r="W154" s="35">
        <f>Main!J149*Mask!L$12</f>
        <v>0</v>
      </c>
      <c r="X154" s="35">
        <f>Main!K149*Mask!M$12</f>
        <v>0</v>
      </c>
      <c r="Y154" s="35">
        <f>Main!L149*Mask!N$12</f>
        <v>0</v>
      </c>
      <c r="Z154" s="35">
        <f>Main!M149*Mask!O$12</f>
        <v>0</v>
      </c>
      <c r="AA154" s="35">
        <f>Main!N149*Mask!P$12</f>
        <v>0</v>
      </c>
      <c r="AB154" s="35">
        <f>Main!O149*Mask!Q$12</f>
        <v>0</v>
      </c>
      <c r="AC154" s="35">
        <f>Main!P149*Mask!R$12</f>
        <v>0</v>
      </c>
      <c r="AD154" s="35">
        <f>Main!Q149*Mask!S$12</f>
        <v>0</v>
      </c>
      <c r="AE154" s="35">
        <f>Main!R149*Mask!T$12</f>
        <v>0</v>
      </c>
      <c r="AF154" s="35">
        <f>Main!S149*Mask!U$12</f>
        <v>0</v>
      </c>
      <c r="AG154" s="35">
        <f>Main!T149*Mask!V$12</f>
        <v>0</v>
      </c>
      <c r="AH154" s="35">
        <f>Main!U149*Mask!W$12</f>
        <v>0</v>
      </c>
      <c r="AI154" s="35">
        <f>Main!V149*Mask!X$12</f>
        <v>0</v>
      </c>
      <c r="AJ154" s="35">
        <f>Main!W149*Mask!Y$12</f>
        <v>0</v>
      </c>
      <c r="AK154" s="35">
        <f>Main!X149*Mask!Z$12</f>
        <v>0</v>
      </c>
      <c r="AL154" s="35">
        <f>Main!Y149*Mask!AA$12</f>
        <v>0</v>
      </c>
      <c r="AM154" s="35">
        <f>Main!Z149*Mask!AB$12</f>
        <v>0</v>
      </c>
      <c r="AN154" s="35"/>
      <c r="AO154" s="35">
        <f>IF(OR($A$1&lt;=Main!AA$4,ISBLANK($N154)),0,Main!AA149)</f>
        <v>0</v>
      </c>
      <c r="AP154" s="35">
        <f>IF(OR($A$1&lt;=Main!AB$4,ISBLANK($N154)),0,Main!AB149)</f>
        <v>0</v>
      </c>
      <c r="AQ154" s="35">
        <f>IF(OR($A$1&lt;=Main!AC$4,ISBLANK($N154)),0,Main!AC149)</f>
        <v>0</v>
      </c>
      <c r="AR154" s="35">
        <f>IF(OR($A$1&lt;=Main!AD$4,ISBLANK($N154)),0,Main!AD149)</f>
        <v>0</v>
      </c>
      <c r="AS154" s="35">
        <f>IF(OR($A$1&lt;=Main!AE$4,ISBLANK($N154)),0,Main!AE149)</f>
        <v>0</v>
      </c>
      <c r="AT154" s="35">
        <f>IF(OR($A$1&lt;=Main!AF$4,ISBLANK($N154)),0,Main!AF149)</f>
        <v>0</v>
      </c>
      <c r="AU154" s="35">
        <f>IF(OR($A$1&lt;=Main!AG$4,ISBLANK($N154)),0,Main!AG149)</f>
        <v>0</v>
      </c>
      <c r="AV154" s="35">
        <f>IF(OR($A$1&lt;=Main!AH$4,ISBLANK($N154)),0,Main!AH149)</f>
        <v>0</v>
      </c>
      <c r="AW154" s="35">
        <f>IF(OR($A$1&lt;=Main!AI$4,ISBLANK($N154)),0,Main!AI149)</f>
        <v>0</v>
      </c>
      <c r="AX154" s="35">
        <f>IF(OR($A$1&lt;=Main!AJ$4,ISBLANK($N154)),0,Main!AJ149)</f>
        <v>0</v>
      </c>
      <c r="AY154" s="35">
        <f>IF(OR($A$1&lt;=Main!AK$4,ISBLANK($N154)),0,Main!AK149)</f>
        <v>0</v>
      </c>
      <c r="AZ154" s="35">
        <f>IF(OR($A$1&lt;=Main!AL$4,ISBLANK($N154)),0,Main!AL149)</f>
        <v>0</v>
      </c>
      <c r="BA154" s="35">
        <f>IF(OR($A$1&lt;=Main!AM$4,ISBLANK($N154)),0,Main!AM149)</f>
        <v>0</v>
      </c>
      <c r="BB154" s="35">
        <f>IF(OR($A$1&lt;=Main!AN$4,ISBLANK($N154)),0,Main!AN149)</f>
        <v>0</v>
      </c>
      <c r="BC154" s="35">
        <f>IF(OR($A$1&lt;=Main!AO$4,ISBLANK($N154)),0,Main!AO149)</f>
        <v>0</v>
      </c>
      <c r="BD154" s="35">
        <f>IF(OR($A$1&lt;=Main!AP$4,ISBLANK($N154)),0,Main!AP149)</f>
        <v>0</v>
      </c>
      <c r="BE154" s="35">
        <f>IF(OR($A$1&lt;=Main!AQ$4,ISBLANK($N154)),0,Main!AQ149)</f>
        <v>0</v>
      </c>
      <c r="BF154" s="35">
        <f>IF(OR($A$1&lt;=Main!AR$4,ISBLANK($N154)),0,Main!AR149)</f>
        <v>0</v>
      </c>
      <c r="BG154" s="35">
        <f>IF(OR($A$1&lt;=Main!AS$4,ISBLANK($N154)),0,Main!AS149)</f>
        <v>0</v>
      </c>
      <c r="BH154" s="35">
        <f>IF(OR($A$1&lt;=Main!AT$4,ISBLANK($N154)),0,Main!AT149)</f>
        <v>0</v>
      </c>
      <c r="BI154" s="35">
        <f>IF(OR($A$1&lt;=Main!AU$4,ISBLANK($N154)),0,Main!AU149)</f>
        <v>0</v>
      </c>
      <c r="BJ154" s="35">
        <f>IF(OR($A$1&lt;=Main!AV$4,ISBLANK($N154)),0,Main!AV149)</f>
        <v>0</v>
      </c>
    </row>
    <row r="155" spans="13:62">
      <c r="M155" s="6" t="str">
        <f>Main!$A150&amp;Main!$B150</f>
        <v/>
      </c>
      <c r="N155" s="6" t="str">
        <f>Main!$A150&amp;Main!$B150</f>
        <v/>
      </c>
      <c r="O155" s="145">
        <f t="shared" si="10"/>
        <v>0</v>
      </c>
      <c r="P155" s="150">
        <f t="shared" si="11"/>
        <v>34</v>
      </c>
      <c r="Q155" s="150" t="str">
        <f ca="1">IF(Main!$AY150&lt;&gt;"#",$P155-Main!$AY150,"#")</f>
        <v>#</v>
      </c>
      <c r="R155" s="35">
        <f>Main!E150*Mask!G$12</f>
        <v>0</v>
      </c>
      <c r="S155" s="35">
        <f>Main!F150*Mask!H$12</f>
        <v>0</v>
      </c>
      <c r="T155" s="35">
        <f>Main!G150*Mask!I$12</f>
        <v>0</v>
      </c>
      <c r="U155" s="35">
        <f>Main!H150*Mask!J$12</f>
        <v>0</v>
      </c>
      <c r="V155" s="35">
        <f>Main!I150*Mask!K$12</f>
        <v>0</v>
      </c>
      <c r="W155" s="35">
        <f>Main!J150*Mask!L$12</f>
        <v>0</v>
      </c>
      <c r="X155" s="35">
        <f>Main!K150*Mask!M$12</f>
        <v>0</v>
      </c>
      <c r="Y155" s="35">
        <f>Main!L150*Mask!N$12</f>
        <v>0</v>
      </c>
      <c r="Z155" s="35">
        <f>Main!M150*Mask!O$12</f>
        <v>0</v>
      </c>
      <c r="AA155" s="35">
        <f>Main!N150*Mask!P$12</f>
        <v>0</v>
      </c>
      <c r="AB155" s="35">
        <f>Main!O150*Mask!Q$12</f>
        <v>0</v>
      </c>
      <c r="AC155" s="35">
        <f>Main!P150*Mask!R$12</f>
        <v>0</v>
      </c>
      <c r="AD155" s="35">
        <f>Main!Q150*Mask!S$12</f>
        <v>0</v>
      </c>
      <c r="AE155" s="35">
        <f>Main!R150*Mask!T$12</f>
        <v>0</v>
      </c>
      <c r="AF155" s="35">
        <f>Main!S150*Mask!U$12</f>
        <v>0</v>
      </c>
      <c r="AG155" s="35">
        <f>Main!T150*Mask!V$12</f>
        <v>0</v>
      </c>
      <c r="AH155" s="35">
        <f>Main!U150*Mask!W$12</f>
        <v>0</v>
      </c>
      <c r="AI155" s="35">
        <f>Main!V150*Mask!X$12</f>
        <v>0</v>
      </c>
      <c r="AJ155" s="35">
        <f>Main!W150*Mask!Y$12</f>
        <v>0</v>
      </c>
      <c r="AK155" s="35">
        <f>Main!X150*Mask!Z$12</f>
        <v>0</v>
      </c>
      <c r="AL155" s="35">
        <f>Main!Y150*Mask!AA$12</f>
        <v>0</v>
      </c>
      <c r="AM155" s="35">
        <f>Main!Z150*Mask!AB$12</f>
        <v>0</v>
      </c>
      <c r="AN155" s="35"/>
      <c r="AO155" s="35">
        <f>IF(OR($A$1&lt;=Main!AA$4,ISBLANK($N155)),0,Main!AA150)</f>
        <v>0</v>
      </c>
      <c r="AP155" s="35">
        <f>IF(OR($A$1&lt;=Main!AB$4,ISBLANK($N155)),0,Main!AB150)</f>
        <v>0</v>
      </c>
      <c r="AQ155" s="35">
        <f>IF(OR($A$1&lt;=Main!AC$4,ISBLANK($N155)),0,Main!AC150)</f>
        <v>0</v>
      </c>
      <c r="AR155" s="35">
        <f>IF(OR($A$1&lt;=Main!AD$4,ISBLANK($N155)),0,Main!AD150)</f>
        <v>0</v>
      </c>
      <c r="AS155" s="35">
        <f>IF(OR($A$1&lt;=Main!AE$4,ISBLANK($N155)),0,Main!AE150)</f>
        <v>0</v>
      </c>
      <c r="AT155" s="35">
        <f>IF(OR($A$1&lt;=Main!AF$4,ISBLANK($N155)),0,Main!AF150)</f>
        <v>0</v>
      </c>
      <c r="AU155" s="35">
        <f>IF(OR($A$1&lt;=Main!AG$4,ISBLANK($N155)),0,Main!AG150)</f>
        <v>0</v>
      </c>
      <c r="AV155" s="35">
        <f>IF(OR($A$1&lt;=Main!AH$4,ISBLANK($N155)),0,Main!AH150)</f>
        <v>0</v>
      </c>
      <c r="AW155" s="35">
        <f>IF(OR($A$1&lt;=Main!AI$4,ISBLANK($N155)),0,Main!AI150)</f>
        <v>0</v>
      </c>
      <c r="AX155" s="35">
        <f>IF(OR($A$1&lt;=Main!AJ$4,ISBLANK($N155)),0,Main!AJ150)</f>
        <v>0</v>
      </c>
      <c r="AY155" s="35">
        <f>IF(OR($A$1&lt;=Main!AK$4,ISBLANK($N155)),0,Main!AK150)</f>
        <v>0</v>
      </c>
      <c r="AZ155" s="35">
        <f>IF(OR($A$1&lt;=Main!AL$4,ISBLANK($N155)),0,Main!AL150)</f>
        <v>0</v>
      </c>
      <c r="BA155" s="35">
        <f>IF(OR($A$1&lt;=Main!AM$4,ISBLANK($N155)),0,Main!AM150)</f>
        <v>0</v>
      </c>
      <c r="BB155" s="35">
        <f>IF(OR($A$1&lt;=Main!AN$4,ISBLANK($N155)),0,Main!AN150)</f>
        <v>0</v>
      </c>
      <c r="BC155" s="35">
        <f>IF(OR($A$1&lt;=Main!AO$4,ISBLANK($N155)),0,Main!AO150)</f>
        <v>0</v>
      </c>
      <c r="BD155" s="35">
        <f>IF(OR($A$1&lt;=Main!AP$4,ISBLANK($N155)),0,Main!AP150)</f>
        <v>0</v>
      </c>
      <c r="BE155" s="35">
        <f>IF(OR($A$1&lt;=Main!AQ$4,ISBLANK($N155)),0,Main!AQ150)</f>
        <v>0</v>
      </c>
      <c r="BF155" s="35">
        <f>IF(OR($A$1&lt;=Main!AR$4,ISBLANK($N155)),0,Main!AR150)</f>
        <v>0</v>
      </c>
      <c r="BG155" s="35">
        <f>IF(OR($A$1&lt;=Main!AS$4,ISBLANK($N155)),0,Main!AS150)</f>
        <v>0</v>
      </c>
      <c r="BH155" s="35">
        <f>IF(OR($A$1&lt;=Main!AT$4,ISBLANK($N155)),0,Main!AT150)</f>
        <v>0</v>
      </c>
      <c r="BI155" s="35">
        <f>IF(OR($A$1&lt;=Main!AU$4,ISBLANK($N155)),0,Main!AU150)</f>
        <v>0</v>
      </c>
      <c r="BJ155" s="35">
        <f>IF(OR($A$1&lt;=Main!AV$4,ISBLANK($N155)),0,Main!AV150)</f>
        <v>0</v>
      </c>
    </row>
    <row r="156" spans="13:62">
      <c r="O156" s="149"/>
      <c r="P156" s="147"/>
      <c r="Q156" s="147"/>
      <c r="R156" s="35"/>
      <c r="S156" s="35"/>
      <c r="T156" s="35"/>
      <c r="U156" s="35"/>
      <c r="V156" s="35"/>
      <c r="W156" s="35"/>
      <c r="X156" s="35"/>
      <c r="Y156" s="35"/>
      <c r="Z156" s="35"/>
      <c r="AA156" s="35"/>
      <c r="AB156" s="35"/>
      <c r="AC156" s="35"/>
      <c r="AD156" s="35"/>
      <c r="AE156" s="35"/>
      <c r="AF156" s="35"/>
      <c r="AG156" s="35"/>
      <c r="AH156" s="35"/>
      <c r="AI156" s="35"/>
      <c r="AJ156" s="35"/>
      <c r="AK156" s="35"/>
      <c r="AL156" s="35"/>
      <c r="AM156" s="35"/>
      <c r="AN156" s="35"/>
      <c r="AO156" s="35"/>
      <c r="AP156" s="35"/>
      <c r="AQ156" s="35"/>
      <c r="AR156" s="35"/>
      <c r="AS156" s="35"/>
      <c r="AT156" s="35"/>
      <c r="AU156" s="35"/>
      <c r="AV156" s="35"/>
      <c r="AW156" s="35"/>
      <c r="AX156" s="35"/>
      <c r="AY156" s="35"/>
      <c r="AZ156" s="35"/>
      <c r="BA156" s="35"/>
      <c r="BB156" s="35"/>
      <c r="BC156" s="35"/>
      <c r="BD156" s="35"/>
      <c r="BE156" s="35"/>
      <c r="BF156" s="35"/>
      <c r="BG156" s="35"/>
      <c r="BH156" s="35"/>
    </row>
    <row r="157" spans="13:62">
      <c r="O157" s="147"/>
      <c r="P157" s="147"/>
      <c r="Q157" s="147"/>
      <c r="R157" s="35"/>
      <c r="S157" s="35"/>
      <c r="T157" s="35"/>
      <c r="U157" s="35"/>
      <c r="V157" s="35"/>
      <c r="W157" s="35"/>
      <c r="X157" s="35"/>
      <c r="Y157" s="35"/>
      <c r="Z157" s="35"/>
      <c r="AA157" s="35"/>
      <c r="AB157" s="35"/>
      <c r="AC157" s="35"/>
      <c r="AD157" s="35"/>
      <c r="AE157" s="35"/>
      <c r="AF157" s="35"/>
      <c r="AG157" s="35"/>
      <c r="AH157" s="35"/>
      <c r="AI157" s="35"/>
      <c r="AJ157" s="35"/>
      <c r="AK157" s="35"/>
      <c r="AL157" s="35"/>
      <c r="AM157" s="35"/>
      <c r="AN157" s="35"/>
      <c r="AO157" s="35"/>
      <c r="AP157" s="35"/>
      <c r="AQ157" s="35"/>
      <c r="AR157" s="35"/>
      <c r="AS157" s="35"/>
      <c r="AT157" s="35"/>
      <c r="AU157" s="35"/>
      <c r="AV157" s="35"/>
      <c r="AW157" s="35"/>
      <c r="AX157" s="35"/>
      <c r="AY157" s="35"/>
      <c r="AZ157" s="35"/>
      <c r="BA157" s="35"/>
      <c r="BB157" s="35"/>
      <c r="BC157" s="35"/>
      <c r="BD157" s="35"/>
      <c r="BE157" s="35"/>
      <c r="BF157" s="35"/>
      <c r="BG157" s="35"/>
      <c r="BH157" s="35"/>
    </row>
    <row r="158" spans="13:62">
      <c r="O158" s="147"/>
      <c r="P158" s="147"/>
      <c r="Q158" s="147"/>
      <c r="R158" s="35"/>
      <c r="S158" s="35"/>
      <c r="T158" s="35"/>
      <c r="U158" s="35"/>
      <c r="V158" s="35"/>
      <c r="W158" s="35"/>
      <c r="X158" s="35"/>
      <c r="Y158" s="35"/>
      <c r="Z158" s="35"/>
      <c r="AA158" s="35"/>
      <c r="AB158" s="35"/>
      <c r="AC158" s="35"/>
      <c r="AD158" s="35"/>
      <c r="AE158" s="35"/>
      <c r="AF158" s="35"/>
      <c r="AG158" s="35"/>
      <c r="AH158" s="35"/>
      <c r="AI158" s="35"/>
      <c r="AJ158" s="35"/>
      <c r="AK158" s="35"/>
      <c r="AL158" s="35"/>
      <c r="AM158" s="35"/>
      <c r="AN158" s="35"/>
    </row>
  </sheetData>
  <mergeCells count="3">
    <mergeCell ref="A1:A2"/>
    <mergeCell ref="B1:D2"/>
    <mergeCell ref="A3:D3"/>
  </mergeCells>
  <conditionalFormatting sqref="I4">
    <cfRule type="expression" dxfId="196" priority="8">
      <formula>$M$3</formula>
    </cfRule>
  </conditionalFormatting>
  <conditionalFormatting sqref="I4">
    <cfRule type="expression" dxfId="195" priority="7">
      <formula>$M$3</formula>
    </cfRule>
  </conditionalFormatting>
  <conditionalFormatting sqref="I4">
    <cfRule type="expression" dxfId="194" priority="6">
      <formula>$M$3</formula>
    </cfRule>
  </conditionalFormatting>
  <conditionalFormatting sqref="F7:G7">
    <cfRule type="expression" dxfId="193" priority="5">
      <formula>$M$6</formula>
    </cfRule>
  </conditionalFormatting>
  <conditionalFormatting sqref="I4">
    <cfRule type="expression" dxfId="192" priority="4">
      <formula>$M$3</formula>
    </cfRule>
  </conditionalFormatting>
  <conditionalFormatting sqref="F11:G60">
    <cfRule type="expression" dxfId="191" priority="3">
      <formula>F11&lt;&gt;L70</formula>
    </cfRule>
  </conditionalFormatting>
  <conditionalFormatting sqref="F7:G7">
    <cfRule type="expression" dxfId="190" priority="2">
      <formula>$M$6</formula>
    </cfRule>
  </conditionalFormatting>
  <conditionalFormatting sqref="A1:A2">
    <cfRule type="expression" dxfId="189" priority="1">
      <formula>$M$5=""</formula>
    </cfRule>
  </conditionalFormatting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>
  <dimension ref="A1:AMO158"/>
  <sheetViews>
    <sheetView topLeftCell="A3" workbookViewId="0">
      <selection activeCell="I17" sqref="I17"/>
    </sheetView>
  </sheetViews>
  <sheetFormatPr defaultRowHeight="12.75"/>
  <cols>
    <col min="1" max="1" width="17.7109375" style="6" customWidth="1"/>
    <col min="2" max="2" width="15.85546875" style="6" customWidth="1"/>
    <col min="3" max="3" width="16.7109375" style="6" bestFit="1" customWidth="1"/>
    <col min="4" max="4" width="9.140625" style="6"/>
    <col min="5" max="5" width="5.5703125" style="6" customWidth="1"/>
    <col min="6" max="6" width="6.85546875" style="6" customWidth="1"/>
    <col min="7" max="7" width="8.28515625" style="6" customWidth="1"/>
    <col min="8" max="8" width="11.28515625" style="6" customWidth="1"/>
    <col min="9" max="9" width="9.5703125" style="6" customWidth="1"/>
    <col min="10" max="10" width="15.140625" style="6" customWidth="1"/>
    <col min="11" max="11" width="23" style="6" hidden="1" customWidth="1"/>
    <col min="12" max="12" width="13.28515625" style="6" hidden="1" customWidth="1"/>
    <col min="13" max="13" width="6.85546875" style="6" hidden="1" customWidth="1"/>
    <col min="14" max="14" width="20.42578125" style="6" hidden="1" customWidth="1"/>
    <col min="15" max="17" width="9.140625" style="35" hidden="1" customWidth="1"/>
    <col min="18" max="60" width="9.140625" style="6" hidden="1" customWidth="1"/>
    <col min="61" max="61" width="8.42578125" style="56" hidden="1" customWidth="1"/>
    <col min="62" max="62" width="9.140625" style="56" hidden="1" customWidth="1"/>
    <col min="63" max="63" width="9.140625" style="6" customWidth="1"/>
    <col min="64" max="1029" width="9.140625" style="6"/>
    <col min="1030" max="16384" width="9.140625" style="53"/>
  </cols>
  <sheetData>
    <row r="1" spans="1:62" ht="14.25" customHeight="1" thickTop="1" thickBot="1">
      <c r="A1" s="217">
        <f>Contests!$D$13</f>
        <v>41111</v>
      </c>
      <c r="B1" s="218" t="str">
        <f>Contests!$E$13&amp;", "&amp;Contests!$F$13</f>
        <v>Москва, Чемпионат ФРС</v>
      </c>
      <c r="C1" s="218"/>
      <c r="D1" s="218"/>
    </row>
    <row r="2" spans="1:62" ht="15.75" customHeight="1" thickTop="1">
      <c r="A2" s="217" t="str">
        <f>"     "&amp;Contests!D1</f>
        <v xml:space="preserve">     Фристайл слалом, женщины</v>
      </c>
      <c r="B2" s="219"/>
      <c r="C2" s="219"/>
      <c r="D2" s="219"/>
      <c r="M2" s="56"/>
    </row>
    <row r="3" spans="1:62" ht="13.5" thickBot="1">
      <c r="A3" s="220" t="str">
        <f>IF(OR($M$5="ic",$M$5="ib"),"Международные соревнования","Российские соревнования")</f>
        <v>Российские соревнования</v>
      </c>
      <c r="B3" s="221"/>
      <c r="C3" s="221"/>
      <c r="D3" s="222"/>
      <c r="F3" s="164"/>
      <c r="G3" s="164"/>
      <c r="H3" s="164"/>
      <c r="I3" s="164"/>
    </row>
    <row r="4" spans="1:62" ht="13.5" thickTop="1">
      <c r="A4" s="168" t="s">
        <v>61</v>
      </c>
      <c r="B4" s="163"/>
      <c r="C4" s="163"/>
      <c r="D4" s="36">
        <f>IF(ISBLANK(Contests!$G$13),1,VALUE(RIGHT(Contests!$G$13,3)))</f>
        <v>125</v>
      </c>
      <c r="F4" s="67"/>
      <c r="G4" s="67"/>
      <c r="H4" s="67"/>
      <c r="I4" s="67"/>
    </row>
    <row r="5" spans="1:62">
      <c r="A5" s="168" t="s">
        <v>62</v>
      </c>
      <c r="B5" s="37"/>
      <c r="C5" s="37"/>
      <c r="D5" s="38">
        <f>IF(O10=0,1,O10)</f>
        <v>5438.6068877549915</v>
      </c>
      <c r="G5" s="164"/>
      <c r="H5" s="164"/>
      <c r="I5" s="165"/>
      <c r="M5" s="56" t="str">
        <f>LEFT(Contests!$G$13,2)</f>
        <v>rc</v>
      </c>
    </row>
    <row r="6" spans="1:62" ht="13.5" thickBot="1">
      <c r="A6" s="168" t="s">
        <v>63</v>
      </c>
      <c r="B6" s="37"/>
      <c r="C6" s="37"/>
      <c r="D6" s="38">
        <f>SUM(D11:D60)</f>
        <v>2937.9807471641057</v>
      </c>
      <c r="F6" s="166"/>
      <c r="G6" s="166"/>
      <c r="H6" s="166"/>
      <c r="I6" s="166"/>
      <c r="M6" s="56" t="b">
        <f>OR($M$5="rb",$M$5="rc",$M$5="")</f>
        <v>1</v>
      </c>
    </row>
    <row r="7" spans="1:62" ht="14.25" thickTop="1" thickBot="1">
      <c r="A7" s="168" t="s">
        <v>64</v>
      </c>
      <c r="B7" s="37"/>
      <c r="C7" s="37"/>
      <c r="D7" s="38">
        <f>IF(AND(NOT($M$6),D6/D5&lt;0.5),0.5,D6/D5)</f>
        <v>0.54020833051547834</v>
      </c>
      <c r="F7" s="153" t="str">
        <f>IF($M$6,"","Людей")</f>
        <v/>
      </c>
      <c r="G7" s="167">
        <v>20</v>
      </c>
      <c r="M7" s="56">
        <f>IF($G$7&gt;=10,10,$G$7)</f>
        <v>10</v>
      </c>
    </row>
    <row r="8" spans="1:62" ht="14.25" thickTop="1" thickBot="1">
      <c r="A8" s="169" t="s">
        <v>65</v>
      </c>
      <c r="B8" s="39"/>
      <c r="C8" s="39"/>
      <c r="D8" s="40">
        <f>IF($M6,VLOOKUP("",$K11:$M60,3,0),1-(10-$M$7)*0.05)</f>
        <v>1</v>
      </c>
      <c r="E8" s="58"/>
      <c r="F8" s="153" t="s">
        <v>71</v>
      </c>
      <c r="G8" s="154">
        <f>SUM(G11:G60)</f>
        <v>1261.0455706095481</v>
      </c>
      <c r="M8" s="56">
        <f>IF(OR($M$5="rc",$M$5="ic"),2,3)</f>
        <v>2</v>
      </c>
    </row>
    <row r="9" spans="1:62" ht="14.25" thickTop="1" thickBot="1"/>
    <row r="10" spans="1:62" ht="25.5" customHeight="1" thickTop="1" thickBot="1">
      <c r="A10" s="41" t="s">
        <v>50</v>
      </c>
      <c r="B10" s="42" t="s">
        <v>51</v>
      </c>
      <c r="C10" s="42" t="s">
        <v>6</v>
      </c>
      <c r="D10" s="57" t="s">
        <v>66</v>
      </c>
      <c r="E10" s="57" t="s">
        <v>67</v>
      </c>
      <c r="F10" s="57" t="s">
        <v>68</v>
      </c>
      <c r="G10" s="57" t="s">
        <v>69</v>
      </c>
      <c r="K10" s="143" t="s">
        <v>70</v>
      </c>
      <c r="L10" s="143" t="s">
        <v>180</v>
      </c>
      <c r="M10" s="35"/>
      <c r="N10" s="143" t="s">
        <v>71</v>
      </c>
      <c r="O10" s="148">
        <f>SUM(O11:O157)</f>
        <v>5438.6068877549915</v>
      </c>
      <c r="P10" s="148" t="s">
        <v>171</v>
      </c>
      <c r="Q10" s="148" t="s">
        <v>172</v>
      </c>
    </row>
    <row r="11" spans="1:62" ht="13.5" thickTop="1">
      <c r="A11" s="37" t="s">
        <v>76</v>
      </c>
      <c r="B11" s="37" t="s">
        <v>77</v>
      </c>
      <c r="C11" s="37" t="str">
        <f>IF(ISBLANK($A11),"",VLOOKUP($K11,Main!BC$6:BD$150,2,0))</f>
        <v>Москва</v>
      </c>
      <c r="D11" s="43">
        <f>VLOOKUP($K11,$N$11:$O$155,2,0)</f>
        <v>690.87613131299031</v>
      </c>
      <c r="E11" s="6">
        <v>1</v>
      </c>
      <c r="F11" s="6">
        <f>VLOOKUP($E11,Mask!$A$2:$C$102,$M$8,0)</f>
        <v>100</v>
      </c>
      <c r="G11" s="44">
        <f>F11*(1+$D$7)*$D$4/100*$D$8</f>
        <v>192.52604131443479</v>
      </c>
      <c r="H11" s="56"/>
      <c r="K11" s="6" t="str">
        <f t="shared" ref="K11:K61" si="0">A11&amp;B11</f>
        <v>КузнецоваДарья</v>
      </c>
      <c r="L11" s="35">
        <f t="shared" ref="L11:L60" si="1">G11</f>
        <v>192.52604131443479</v>
      </c>
      <c r="M11" s="6">
        <v>0.5</v>
      </c>
      <c r="N11" s="35" t="str">
        <f>Main!$A6&amp;Main!$B6</f>
        <v>КузнецоваДарья</v>
      </c>
      <c r="O11" s="144">
        <f t="shared" ref="O11:O74" si="2">IF(N11="",0,LARGE($R11:$BH11,1)+LARGE($R11:$BH11,2)+LARGE($R11:$BH11,3))</f>
        <v>690.87613131299031</v>
      </c>
      <c r="P11" s="150">
        <f>RANK($O11,$O$11:$O$155)</f>
        <v>1</v>
      </c>
      <c r="Q11" s="150">
        <f ca="1">IF(Main!$AY6&lt;&gt;"#",$P11-Main!$AY6,"#")</f>
        <v>0</v>
      </c>
      <c r="R11" s="35">
        <f>Main!E6*Mask!G$13</f>
        <v>0</v>
      </c>
      <c r="S11" s="35">
        <f>Main!F6*Mask!H$13</f>
        <v>0</v>
      </c>
      <c r="T11" s="35">
        <f>Main!G6*Mask!I$13</f>
        <v>0</v>
      </c>
      <c r="U11" s="35">
        <f>Main!H6*Mask!J$13</f>
        <v>0</v>
      </c>
      <c r="V11" s="35">
        <f>Main!I6*Mask!K$13</f>
        <v>0</v>
      </c>
      <c r="W11" s="35">
        <f>Main!J6*Mask!L$13</f>
        <v>0</v>
      </c>
      <c r="X11" s="35">
        <f>Main!K6*Mask!M$13</f>
        <v>0</v>
      </c>
      <c r="Y11" s="35">
        <f>Main!L6*Mask!N$13</f>
        <v>0</v>
      </c>
      <c r="Z11" s="35">
        <f>Main!M6*Mask!O$13</f>
        <v>205.08642696295217</v>
      </c>
      <c r="AA11" s="35">
        <f>Main!N6*Mask!P$13</f>
        <v>0</v>
      </c>
      <c r="AB11" s="35">
        <f>Main!O6*Mask!Q$13</f>
        <v>0</v>
      </c>
      <c r="AC11" s="35">
        <f>Main!P6*Mask!R$13</f>
        <v>0</v>
      </c>
      <c r="AD11" s="35">
        <f>Main!Q6*Mask!S$13</f>
        <v>0</v>
      </c>
      <c r="AE11" s="35">
        <f>Main!R6*Mask!T$13</f>
        <v>123.375</v>
      </c>
      <c r="AF11" s="35">
        <f>Main!S6*Mask!U$13</f>
        <v>0</v>
      </c>
      <c r="AG11" s="35">
        <f>Main!T6*Mask!V$13</f>
        <v>0</v>
      </c>
      <c r="AH11" s="35">
        <f>Main!U6*Mask!W$13</f>
        <v>0</v>
      </c>
      <c r="AI11" s="35">
        <f>Main!V6*Mask!X$13</f>
        <v>0</v>
      </c>
      <c r="AJ11" s="35">
        <f>Main!W6*Mask!Y$13</f>
        <v>0</v>
      </c>
      <c r="AK11" s="35">
        <f>Main!X6*Mask!Z$13</f>
        <v>0</v>
      </c>
      <c r="AL11" s="35">
        <f>Main!Y6*Mask!AA$13</f>
        <v>0</v>
      </c>
      <c r="AM11" s="35">
        <f>Main!Z6*Mask!AB$13</f>
        <v>0</v>
      </c>
      <c r="AN11" s="35"/>
      <c r="AO11" s="35">
        <f>IF(OR($A$1&lt;=Main!AA$4,ISBLANK($N11)),0,Main!AA6)</f>
        <v>278.10380955911239</v>
      </c>
      <c r="AP11" s="35">
        <f>IF(OR($A$1&lt;=Main!AB$4,ISBLANK($N11)),0,Main!AB6)</f>
        <v>0</v>
      </c>
      <c r="AQ11" s="35">
        <f>IF(OR($A$1&lt;=Main!AC$4,ISBLANK($N11)),0,Main!AC6)</f>
        <v>77.242500000000007</v>
      </c>
      <c r="AR11" s="35">
        <f>IF(OR($A$1&lt;=Main!AD$4,ISBLANK($N11)),0,Main!AD6)</f>
        <v>207.6858947909258</v>
      </c>
      <c r="AS11" s="35">
        <f>IF(OR($A$1&lt;=Main!AE$4,ISBLANK($N11)),0,Main!AE6)</f>
        <v>0</v>
      </c>
      <c r="AT11" s="35">
        <f>IF(OR($A$1&lt;=Main!AF$4,ISBLANK($N11)),0,Main!AF6)</f>
        <v>0</v>
      </c>
      <c r="AU11" s="35">
        <f>IF(OR($A$1&lt;=Main!AG$4,ISBLANK($N11)),0,Main!AG6)</f>
        <v>0</v>
      </c>
      <c r="AV11" s="35">
        <f>IF(OR($A$1&lt;=Main!AH$4,ISBLANK($N11)),0,Main!AH6)</f>
        <v>0</v>
      </c>
      <c r="AW11" s="35">
        <f>IF(OR($A$1&lt;=Main!AI$4,ISBLANK($N11)),0,Main!AI6)</f>
        <v>0</v>
      </c>
      <c r="AX11" s="35">
        <f>IF(OR($A$1&lt;=Main!AJ$4,ISBLANK($N11)),0,Main!AJ6)</f>
        <v>0</v>
      </c>
      <c r="AY11" s="35">
        <f>IF(OR($A$1&lt;=Main!AK$4,ISBLANK($N11)),0,Main!AK6)</f>
        <v>0</v>
      </c>
      <c r="AZ11" s="35">
        <f>IF(OR($A$1&lt;=Main!AL$4,ISBLANK($N11)),0,Main!AL6)</f>
        <v>0</v>
      </c>
      <c r="BA11" s="35">
        <f>IF(OR($A$1&lt;=Main!AM$4,ISBLANK($N11)),0,Main!AM6)</f>
        <v>0</v>
      </c>
      <c r="BB11" s="35">
        <f>IF(OR($A$1&lt;=Main!AN$4,ISBLANK($N11)),0,Main!AN6)</f>
        <v>0</v>
      </c>
      <c r="BC11" s="35">
        <f>IF(OR($A$1&lt;=Main!AO$4,ISBLANK($N11)),0,Main!AO6)</f>
        <v>0</v>
      </c>
      <c r="BD11" s="35">
        <f>IF(OR($A$1&lt;=Main!AP$4,ISBLANK($N11)),0,Main!AP6)</f>
        <v>0</v>
      </c>
      <c r="BE11" s="35">
        <f>IF(OR($A$1&lt;=Main!AQ$4,ISBLANK($N11)),0,Main!AQ6)</f>
        <v>0</v>
      </c>
      <c r="BF11" s="35">
        <f>IF(OR($A$1&lt;=Main!AR$4,ISBLANK($N11)),0,Main!AR6)</f>
        <v>0</v>
      </c>
      <c r="BG11" s="35">
        <f>IF(OR($A$1&lt;=Main!AS$4,ISBLANK($N11)),0,Main!AS6)</f>
        <v>0</v>
      </c>
      <c r="BH11" s="35">
        <f>IF(OR($A$1&lt;=Main!AT$4,ISBLANK($N11)),0,Main!AT6)</f>
        <v>0</v>
      </c>
      <c r="BI11" s="35">
        <f>IF(OR($A$1&lt;=Main!AU$4,ISBLANK($N11)),0,Main!AU6)</f>
        <v>0</v>
      </c>
      <c r="BJ11" s="35">
        <f>IF(OR($A$1&lt;=Main!AV$4,ISBLANK($N11)),0,Main!AV6)</f>
        <v>0</v>
      </c>
    </row>
    <row r="12" spans="1:62">
      <c r="A12" s="37" t="s">
        <v>81</v>
      </c>
      <c r="B12" s="37" t="s">
        <v>82</v>
      </c>
      <c r="C12" s="37" t="str">
        <f>IF(ISBLANK($A12),"",VLOOKUP($K12,Main!BC$6:BD$150,2,0))</f>
        <v>Москва</v>
      </c>
      <c r="D12" s="43">
        <f t="shared" ref="D12:D60" si="3">VLOOKUP($K12,$N$11:$O$155,2,0)</f>
        <v>441.75129054592207</v>
      </c>
      <c r="E12" s="6">
        <v>2</v>
      </c>
      <c r="F12" s="6">
        <f>VLOOKUP($E12,Mask!$A$2:$C$102,$M$8,0)</f>
        <v>85</v>
      </c>
      <c r="G12" s="44">
        <f t="shared" ref="G12:G60" si="4">F12*(1+$D$7)*$D$4/100*$D$8</f>
        <v>163.64713511726958</v>
      </c>
      <c r="K12" s="6" t="str">
        <f t="shared" si="0"/>
        <v>СеменихинаОльга</v>
      </c>
      <c r="L12" s="35">
        <f t="shared" si="1"/>
        <v>163.64713511726958</v>
      </c>
      <c r="M12" s="6">
        <v>0.55000000000000004</v>
      </c>
      <c r="N12" s="35" t="str">
        <f>Main!$A7&amp;Main!$B7</f>
        <v>СемёноваПолина</v>
      </c>
      <c r="O12" s="145">
        <f t="shared" si="2"/>
        <v>660.68589479092577</v>
      </c>
      <c r="P12" s="150">
        <f t="shared" ref="P12:P75" si="5">RANK($O12,$O$11:$O$155)</f>
        <v>2</v>
      </c>
      <c r="Q12" s="150">
        <f ca="1">IF(Main!$AY7&lt;&gt;"#",$P12-Main!$AY7,"#")</f>
        <v>0</v>
      </c>
      <c r="R12" s="35">
        <f>Main!E7*Mask!G$13</f>
        <v>0</v>
      </c>
      <c r="S12" s="35">
        <f>Main!F7*Mask!H$13</f>
        <v>0</v>
      </c>
      <c r="T12" s="35">
        <f>Main!G7*Mask!I$13</f>
        <v>0</v>
      </c>
      <c r="U12" s="35">
        <f>Main!H7*Mask!J$13</f>
        <v>0</v>
      </c>
      <c r="V12" s="35">
        <f>Main!I7*Mask!K$13</f>
        <v>0</v>
      </c>
      <c r="W12" s="35">
        <f>Main!J7*Mask!L$13</f>
        <v>0</v>
      </c>
      <c r="X12" s="35">
        <f>Main!K7*Mask!M$13</f>
        <v>0</v>
      </c>
      <c r="Y12" s="35">
        <f>Main!L7*Mask!N$13</f>
        <v>0</v>
      </c>
      <c r="Z12" s="35">
        <f>Main!M7*Mask!O$13</f>
        <v>0</v>
      </c>
      <c r="AA12" s="35">
        <f>Main!N7*Mask!P$13</f>
        <v>187.5</v>
      </c>
      <c r="AB12" s="35">
        <f>Main!O7*Mask!Q$13</f>
        <v>258.75</v>
      </c>
      <c r="AC12" s="35">
        <f>Main!P7*Mask!R$13</f>
        <v>0</v>
      </c>
      <c r="AD12" s="35">
        <f>Main!Q7*Mask!S$13</f>
        <v>0</v>
      </c>
      <c r="AE12" s="35">
        <f>Main!R7*Mask!T$13</f>
        <v>194.25</v>
      </c>
      <c r="AF12" s="35">
        <f>Main!S7*Mask!U$13</f>
        <v>0</v>
      </c>
      <c r="AG12" s="35">
        <f>Main!T7*Mask!V$13</f>
        <v>0</v>
      </c>
      <c r="AH12" s="35">
        <f>Main!U7*Mask!W$13</f>
        <v>0</v>
      </c>
      <c r="AI12" s="35">
        <f>Main!V7*Mask!X$13</f>
        <v>0</v>
      </c>
      <c r="AJ12" s="35">
        <f>Main!W7*Mask!Y$13</f>
        <v>0</v>
      </c>
      <c r="AK12" s="35">
        <f>Main!X7*Mask!Z$13</f>
        <v>0</v>
      </c>
      <c r="AL12" s="35">
        <f>Main!Y7*Mask!AA$13</f>
        <v>0</v>
      </c>
      <c r="AM12" s="35">
        <f>Main!Z7*Mask!AB$13</f>
        <v>0</v>
      </c>
      <c r="AN12" s="35"/>
      <c r="AO12" s="35">
        <f>IF(OR($A$1&lt;=Main!AA$4,ISBLANK($N12)),0,Main!AA7)</f>
        <v>178.95375571629839</v>
      </c>
      <c r="AP12" s="35">
        <f>IF(OR($A$1&lt;=Main!AB$4,ISBLANK($N12)),0,Main!AB7)</f>
        <v>0</v>
      </c>
      <c r="AQ12" s="35">
        <f>IF(OR($A$1&lt;=Main!AC$4,ISBLANK($N12)),0,Main!AC7)</f>
        <v>123.75</v>
      </c>
      <c r="AR12" s="35">
        <f>IF(OR($A$1&lt;=Main!AD$4,ISBLANK($N12)),0,Main!AD7)</f>
        <v>207.6858947909258</v>
      </c>
      <c r="AS12" s="35">
        <f>IF(OR($A$1&lt;=Main!AE$4,ISBLANK($N12)),0,Main!AE7)</f>
        <v>0</v>
      </c>
      <c r="AT12" s="35">
        <f>IF(OR($A$1&lt;=Main!AF$4,ISBLANK($N12)),0,Main!AF7)</f>
        <v>0</v>
      </c>
      <c r="AU12" s="35">
        <f>IF(OR($A$1&lt;=Main!AG$4,ISBLANK($N12)),0,Main!AG7)</f>
        <v>0</v>
      </c>
      <c r="AV12" s="35">
        <f>IF(OR($A$1&lt;=Main!AH$4,ISBLANK($N12)),0,Main!AH7)</f>
        <v>0</v>
      </c>
      <c r="AW12" s="35">
        <f>IF(OR($A$1&lt;=Main!AI$4,ISBLANK($N12)),0,Main!AI7)</f>
        <v>0</v>
      </c>
      <c r="AX12" s="35">
        <f>IF(OR($A$1&lt;=Main!AJ$4,ISBLANK($N12)),0,Main!AJ7)</f>
        <v>0</v>
      </c>
      <c r="AY12" s="35">
        <f>IF(OR($A$1&lt;=Main!AK$4,ISBLANK($N12)),0,Main!AK7)</f>
        <v>127.5</v>
      </c>
      <c r="AZ12" s="35">
        <f>IF(OR($A$1&lt;=Main!AL$4,ISBLANK($N12)),0,Main!AL7)</f>
        <v>0</v>
      </c>
      <c r="BA12" s="35">
        <f>IF(OR($A$1&lt;=Main!AM$4,ISBLANK($N12)),0,Main!AM7)</f>
        <v>0</v>
      </c>
      <c r="BB12" s="35">
        <f>IF(OR($A$1&lt;=Main!AN$4,ISBLANK($N12)),0,Main!AN7)</f>
        <v>0</v>
      </c>
      <c r="BC12" s="35">
        <f>IF(OR($A$1&lt;=Main!AO$4,ISBLANK($N12)),0,Main!AO7)</f>
        <v>0</v>
      </c>
      <c r="BD12" s="35">
        <f>IF(OR($A$1&lt;=Main!AP$4,ISBLANK($N12)),0,Main!AP7)</f>
        <v>0</v>
      </c>
      <c r="BE12" s="35">
        <f>IF(OR($A$1&lt;=Main!AQ$4,ISBLANK($N12)),0,Main!AQ7)</f>
        <v>0</v>
      </c>
      <c r="BF12" s="35">
        <f>IF(OR($A$1&lt;=Main!AR$4,ISBLANK($N12)),0,Main!AR7)</f>
        <v>0</v>
      </c>
      <c r="BG12" s="35">
        <f>IF(OR($A$1&lt;=Main!AS$4,ISBLANK($N12)),0,Main!AS7)</f>
        <v>0</v>
      </c>
      <c r="BH12" s="35">
        <f>IF(OR($A$1&lt;=Main!AT$4,ISBLANK($N12)),0,Main!AT7)</f>
        <v>0</v>
      </c>
      <c r="BI12" s="35">
        <f>IF(OR($A$1&lt;=Main!AU$4,ISBLANK($N12)),0,Main!AU7)</f>
        <v>0</v>
      </c>
      <c r="BJ12" s="35">
        <f>IF(OR($A$1&lt;=Main!AV$4,ISBLANK($N12)),0,Main!AV7)</f>
        <v>0</v>
      </c>
    </row>
    <row r="13" spans="1:62">
      <c r="A13" s="37" t="s">
        <v>79</v>
      </c>
      <c r="B13" s="37" t="s">
        <v>80</v>
      </c>
      <c r="C13" s="37" t="str">
        <f>IF(ISBLANK($A13),"",VLOOKUP($K13,Main!BC$6:BD$150,2,0))</f>
        <v>Москва</v>
      </c>
      <c r="D13" s="43">
        <f t="shared" si="3"/>
        <v>484.99554105445441</v>
      </c>
      <c r="E13" s="6">
        <v>3</v>
      </c>
      <c r="F13" s="6">
        <f>VLOOKUP($E13,Mask!$A$2:$C$102,$M$8,0)</f>
        <v>74</v>
      </c>
      <c r="G13" s="44">
        <f t="shared" si="4"/>
        <v>142.46927057268175</v>
      </c>
      <c r="K13" s="6" t="str">
        <f t="shared" si="0"/>
        <v>ЛысенкоКристина</v>
      </c>
      <c r="L13" s="35">
        <f t="shared" si="1"/>
        <v>142.46927057268175</v>
      </c>
      <c r="M13" s="6">
        <v>0.6</v>
      </c>
      <c r="N13" s="35" t="str">
        <f>Main!$A8&amp;Main!$B8</f>
        <v>СеменихинаОльга</v>
      </c>
      <c r="O13" s="145">
        <f t="shared" si="2"/>
        <v>441.75129054592207</v>
      </c>
      <c r="P13" s="150">
        <f t="shared" si="5"/>
        <v>4</v>
      </c>
      <c r="Q13" s="150">
        <f ca="1">IF(Main!$AY8&lt;&gt;"#",$P13-Main!$AY8,"#")</f>
        <v>1</v>
      </c>
      <c r="R13" s="35">
        <f>Main!E8*Mask!G$13</f>
        <v>0</v>
      </c>
      <c r="S13" s="35">
        <f>Main!F8*Mask!H$13</f>
        <v>0</v>
      </c>
      <c r="T13" s="35">
        <f>Main!G8*Mask!I$13</f>
        <v>0</v>
      </c>
      <c r="U13" s="35">
        <f>Main!H8*Mask!J$13</f>
        <v>0</v>
      </c>
      <c r="V13" s="35">
        <f>Main!I8*Mask!K$13</f>
        <v>0</v>
      </c>
      <c r="W13" s="35">
        <f>Main!J8*Mask!L$13</f>
        <v>0</v>
      </c>
      <c r="X13" s="35">
        <f>Main!K8*Mask!M$13</f>
        <v>0</v>
      </c>
      <c r="Y13" s="35">
        <f>Main!L8*Mask!N$13</f>
        <v>0</v>
      </c>
      <c r="Z13" s="35">
        <f>Main!M8*Mask!O$13</f>
        <v>112.79753482962371</v>
      </c>
      <c r="AA13" s="35">
        <f>Main!N8*Mask!P$13</f>
        <v>0</v>
      </c>
      <c r="AB13" s="35">
        <f>Main!O8*Mask!Q$13</f>
        <v>0</v>
      </c>
      <c r="AC13" s="35">
        <f>Main!P8*Mask!R$13</f>
        <v>0</v>
      </c>
      <c r="AD13" s="35">
        <f>Main!Q8*Mask!S$13</f>
        <v>0</v>
      </c>
      <c r="AE13" s="35">
        <f>Main!R8*Mask!T$13</f>
        <v>0</v>
      </c>
      <c r="AF13" s="35">
        <f>Main!S8*Mask!U$13</f>
        <v>0</v>
      </c>
      <c r="AG13" s="35">
        <f>Main!T8*Mask!V$13</f>
        <v>0</v>
      </c>
      <c r="AH13" s="35">
        <f>Main!U8*Mask!W$13</f>
        <v>0</v>
      </c>
      <c r="AI13" s="35">
        <f>Main!V8*Mask!X$13</f>
        <v>0</v>
      </c>
      <c r="AJ13" s="35">
        <f>Main!W8*Mask!Y$13</f>
        <v>0</v>
      </c>
      <c r="AK13" s="35">
        <f>Main!X8*Mask!Z$13</f>
        <v>0</v>
      </c>
      <c r="AL13" s="35">
        <f>Main!Y8*Mask!AA$13</f>
        <v>0</v>
      </c>
      <c r="AM13" s="35">
        <f>Main!Z8*Mask!AB$13</f>
        <v>0</v>
      </c>
      <c r="AN13" s="35"/>
      <c r="AO13" s="35">
        <f>IF(OR($A$1&lt;=Main!AA$4,ISBLANK($N13)),0,Main!AA8)</f>
        <v>178.95375571629839</v>
      </c>
      <c r="AP13" s="35">
        <f>IF(OR($A$1&lt;=Main!AB$4,ISBLANK($N13)),0,Main!AB8)</f>
        <v>0</v>
      </c>
      <c r="AQ13" s="35">
        <f>IF(OR($A$1&lt;=Main!AC$4,ISBLANK($N13)),0,Main!AC8)</f>
        <v>0</v>
      </c>
      <c r="AR13" s="35">
        <f>IF(OR($A$1&lt;=Main!AD$4,ISBLANK($N13)),0,Main!AD8)</f>
        <v>0</v>
      </c>
      <c r="AS13" s="35">
        <f>IF(OR($A$1&lt;=Main!AE$4,ISBLANK($N13)),0,Main!AE8)</f>
        <v>0</v>
      </c>
      <c r="AT13" s="35">
        <f>IF(OR($A$1&lt;=Main!AF$4,ISBLANK($N13)),0,Main!AF8)</f>
        <v>0</v>
      </c>
      <c r="AU13" s="35">
        <f>IF(OR($A$1&lt;=Main!AG$4,ISBLANK($N13)),0,Main!AG8)</f>
        <v>150</v>
      </c>
      <c r="AV13" s="35">
        <f>IF(OR($A$1&lt;=Main!AH$4,ISBLANK($N13)),0,Main!AH8)</f>
        <v>0</v>
      </c>
      <c r="AW13" s="35">
        <f>IF(OR($A$1&lt;=Main!AI$4,ISBLANK($N13)),0,Main!AI8)</f>
        <v>0</v>
      </c>
      <c r="AX13" s="35">
        <f>IF(OR($A$1&lt;=Main!AJ$4,ISBLANK($N13)),0,Main!AJ8)</f>
        <v>0</v>
      </c>
      <c r="AY13" s="35">
        <f>IF(OR($A$1&lt;=Main!AK$4,ISBLANK($N13)),0,Main!AK8)</f>
        <v>0</v>
      </c>
      <c r="AZ13" s="35">
        <f>IF(OR($A$1&lt;=Main!AL$4,ISBLANK($N13)),0,Main!AL8)</f>
        <v>0</v>
      </c>
      <c r="BA13" s="35">
        <f>IF(OR($A$1&lt;=Main!AM$4,ISBLANK($N13)),0,Main!AM8)</f>
        <v>0</v>
      </c>
      <c r="BB13" s="35">
        <f>IF(OR($A$1&lt;=Main!AN$4,ISBLANK($N13)),0,Main!AN8)</f>
        <v>0</v>
      </c>
      <c r="BC13" s="35">
        <f>IF(OR($A$1&lt;=Main!AO$4,ISBLANK($N13)),0,Main!AO8)</f>
        <v>0</v>
      </c>
      <c r="BD13" s="35">
        <f>IF(OR($A$1&lt;=Main!AP$4,ISBLANK($N13)),0,Main!AP8)</f>
        <v>0</v>
      </c>
      <c r="BE13" s="35">
        <f>IF(OR($A$1&lt;=Main!AQ$4,ISBLANK($N13)),0,Main!AQ8)</f>
        <v>0</v>
      </c>
      <c r="BF13" s="35">
        <f>IF(OR($A$1&lt;=Main!AR$4,ISBLANK($N13)),0,Main!AR8)</f>
        <v>0</v>
      </c>
      <c r="BG13" s="35">
        <f>IF(OR($A$1&lt;=Main!AS$4,ISBLANK($N13)),0,Main!AS8)</f>
        <v>0</v>
      </c>
      <c r="BH13" s="35">
        <f>IF(OR($A$1&lt;=Main!AT$4,ISBLANK($N13)),0,Main!AT8)</f>
        <v>0</v>
      </c>
      <c r="BI13" s="35">
        <f>IF(OR($A$1&lt;=Main!AU$4,ISBLANK($N13)),0,Main!AU8)</f>
        <v>0</v>
      </c>
      <c r="BJ13" s="35">
        <f>IF(OR($A$1&lt;=Main!AV$4,ISBLANK($N13)),0,Main!AV8)</f>
        <v>0</v>
      </c>
    </row>
    <row r="14" spans="1:62">
      <c r="A14" s="37" t="s">
        <v>83</v>
      </c>
      <c r="B14" s="37" t="s">
        <v>84</v>
      </c>
      <c r="C14" s="37" t="str">
        <f>IF(ISBLANK($A14),"",VLOOKUP($K14,Main!BC$6:BD$150,2,0))</f>
        <v>Лыткарино</v>
      </c>
      <c r="D14" s="43">
        <f t="shared" si="3"/>
        <v>438.73110670075528</v>
      </c>
      <c r="E14" s="6">
        <v>4</v>
      </c>
      <c r="F14" s="6">
        <f>VLOOKUP($E14,Mask!$A$2:$C$102,$M$8,0)</f>
        <v>64</v>
      </c>
      <c r="G14" s="44">
        <f t="shared" si="4"/>
        <v>123.21666644123826</v>
      </c>
      <c r="K14" s="6" t="str">
        <f t="shared" si="0"/>
        <v>КулагинаЮлия</v>
      </c>
      <c r="L14" s="35">
        <f t="shared" si="1"/>
        <v>123.21666644123826</v>
      </c>
      <c r="M14" s="6">
        <v>0.65</v>
      </c>
      <c r="N14" s="35" t="str">
        <f>Main!$A9&amp;Main!$B9</f>
        <v>БабийАнжелика</v>
      </c>
      <c r="O14" s="145">
        <f t="shared" si="2"/>
        <v>418.94510167711837</v>
      </c>
      <c r="P14" s="150">
        <f t="shared" si="5"/>
        <v>6</v>
      </c>
      <c r="Q14" s="150">
        <f ca="1">IF(Main!$AY9&lt;&gt;"#",$P14-Main!$AY9,"#")</f>
        <v>2</v>
      </c>
      <c r="R14" s="35">
        <f>Main!E9*Mask!G$13</f>
        <v>0</v>
      </c>
      <c r="S14" s="35">
        <f>Main!F9*Mask!H$13</f>
        <v>0</v>
      </c>
      <c r="T14" s="35">
        <f>Main!G9*Mask!I$13</f>
        <v>0</v>
      </c>
      <c r="U14" s="35">
        <f>Main!H9*Mask!J$13</f>
        <v>0</v>
      </c>
      <c r="V14" s="35">
        <f>Main!I9*Mask!K$13</f>
        <v>0</v>
      </c>
      <c r="W14" s="35">
        <f>Main!J9*Mask!L$13</f>
        <v>0</v>
      </c>
      <c r="X14" s="35">
        <f>Main!K9*Mask!M$13</f>
        <v>0</v>
      </c>
      <c r="Y14" s="35">
        <f>Main!L9*Mask!N$13</f>
        <v>0</v>
      </c>
      <c r="Z14" s="35">
        <f>Main!M9*Mask!O$13</f>
        <v>131.25531325628941</v>
      </c>
      <c r="AA14" s="35">
        <f>Main!N9*Mask!P$13</f>
        <v>0</v>
      </c>
      <c r="AB14" s="35">
        <f>Main!O9*Mask!Q$13</f>
        <v>0</v>
      </c>
      <c r="AC14" s="35">
        <f>Main!P9*Mask!R$13</f>
        <v>0</v>
      </c>
      <c r="AD14" s="35">
        <f>Main!Q9*Mask!S$13</f>
        <v>0</v>
      </c>
      <c r="AE14" s="35">
        <f>Main!R9*Mask!T$13</f>
        <v>63</v>
      </c>
      <c r="AF14" s="35">
        <f>Main!S9*Mask!U$13</f>
        <v>0</v>
      </c>
      <c r="AG14" s="35">
        <f>Main!T9*Mask!V$13</f>
        <v>0</v>
      </c>
      <c r="AH14" s="35">
        <f>Main!U9*Mask!W$13</f>
        <v>0</v>
      </c>
      <c r="AI14" s="35">
        <f>Main!V9*Mask!X$13</f>
        <v>0</v>
      </c>
      <c r="AJ14" s="35">
        <f>Main!W9*Mask!Y$13</f>
        <v>0</v>
      </c>
      <c r="AK14" s="35">
        <f>Main!X9*Mask!Z$13</f>
        <v>0</v>
      </c>
      <c r="AL14" s="35">
        <f>Main!Y9*Mask!AA$13</f>
        <v>0</v>
      </c>
      <c r="AM14" s="35">
        <f>Main!Z9*Mask!AB$13</f>
        <v>0</v>
      </c>
      <c r="AN14" s="35"/>
      <c r="AO14" s="35">
        <f>IF(OR($A$1&lt;=Main!AA$4,ISBLANK($N14)),0,Main!AA9)</f>
        <v>154.77081575463646</v>
      </c>
      <c r="AP14" s="35">
        <f>IF(OR($A$1&lt;=Main!AB$4,ISBLANK($N14)),0,Main!AB9)</f>
        <v>0</v>
      </c>
      <c r="AQ14" s="35">
        <f>IF(OR($A$1&lt;=Main!AC$4,ISBLANK($N14)),0,Main!AC9)</f>
        <v>0</v>
      </c>
      <c r="AR14" s="35">
        <f>IF(OR($A$1&lt;=Main!AD$4,ISBLANK($N14)),0,Main!AD9)</f>
        <v>132.9189726661925</v>
      </c>
      <c r="AS14" s="35">
        <f>IF(OR($A$1&lt;=Main!AE$4,ISBLANK($N14)),0,Main!AE9)</f>
        <v>0</v>
      </c>
      <c r="AT14" s="35">
        <f>IF(OR($A$1&lt;=Main!AF$4,ISBLANK($N14)),0,Main!AF9)</f>
        <v>0</v>
      </c>
      <c r="AU14" s="35">
        <f>IF(OR($A$1&lt;=Main!AG$4,ISBLANK($N14)),0,Main!AG9)</f>
        <v>0</v>
      </c>
      <c r="AV14" s="35">
        <f>IF(OR($A$1&lt;=Main!AH$4,ISBLANK($N14)),0,Main!AH9)</f>
        <v>0</v>
      </c>
      <c r="AW14" s="35">
        <f>IF(OR($A$1&lt;=Main!AI$4,ISBLANK($N14)),0,Main!AI9)</f>
        <v>0</v>
      </c>
      <c r="AX14" s="35">
        <f>IF(OR($A$1&lt;=Main!AJ$4,ISBLANK($N14)),0,Main!AJ9)</f>
        <v>0</v>
      </c>
      <c r="AY14" s="35">
        <f>IF(OR($A$1&lt;=Main!AK$4,ISBLANK($N14)),0,Main!AK9)</f>
        <v>0</v>
      </c>
      <c r="AZ14" s="35">
        <f>IF(OR($A$1&lt;=Main!AL$4,ISBLANK($N14)),0,Main!AL9)</f>
        <v>0</v>
      </c>
      <c r="BA14" s="35">
        <f>IF(OR($A$1&lt;=Main!AM$4,ISBLANK($N14)),0,Main!AM9)</f>
        <v>0</v>
      </c>
      <c r="BB14" s="35">
        <f>IF(OR($A$1&lt;=Main!AN$4,ISBLANK($N14)),0,Main!AN9)</f>
        <v>0</v>
      </c>
      <c r="BC14" s="35">
        <f>IF(OR($A$1&lt;=Main!AO$4,ISBLANK($N14)),0,Main!AO9)</f>
        <v>0</v>
      </c>
      <c r="BD14" s="35">
        <f>IF(OR($A$1&lt;=Main!AP$4,ISBLANK($N14)),0,Main!AP9)</f>
        <v>0</v>
      </c>
      <c r="BE14" s="35">
        <f>IF(OR($A$1&lt;=Main!AQ$4,ISBLANK($N14)),0,Main!AQ9)</f>
        <v>0</v>
      </c>
      <c r="BF14" s="35">
        <f>IF(OR($A$1&lt;=Main!AR$4,ISBLANK($N14)),0,Main!AR9)</f>
        <v>0</v>
      </c>
      <c r="BG14" s="35">
        <f>IF(OR($A$1&lt;=Main!AS$4,ISBLANK($N14)),0,Main!AS9)</f>
        <v>0</v>
      </c>
      <c r="BH14" s="35">
        <f>IF(OR($A$1&lt;=Main!AT$4,ISBLANK($N14)),0,Main!AT9)</f>
        <v>0</v>
      </c>
      <c r="BI14" s="35">
        <f>IF(OR($A$1&lt;=Main!AU$4,ISBLANK($N14)),0,Main!AU9)</f>
        <v>0</v>
      </c>
      <c r="BJ14" s="35">
        <f>IF(OR($A$1&lt;=Main!AV$4,ISBLANK($N14)),0,Main!AV9)</f>
        <v>0</v>
      </c>
    </row>
    <row r="15" spans="1:62">
      <c r="A15" s="37" t="s">
        <v>90</v>
      </c>
      <c r="B15" s="37" t="s">
        <v>91</v>
      </c>
      <c r="C15" s="37" t="str">
        <f>IF(ISBLANK($A15),"",VLOOKUP($K15,Main!BC$6:BD$150,2,0))</f>
        <v>Москва</v>
      </c>
      <c r="D15" s="43">
        <f t="shared" si="3"/>
        <v>183.65012075248393</v>
      </c>
      <c r="E15" s="6">
        <v>5</v>
      </c>
      <c r="F15" s="6">
        <f>VLOOKUP($E15,Mask!$A$2:$C$102,$M$8,0)</f>
        <v>55</v>
      </c>
      <c r="G15" s="44">
        <f t="shared" si="4"/>
        <v>105.88932272293914</v>
      </c>
      <c r="K15" s="6" t="str">
        <f t="shared" si="0"/>
        <v>ДубинчикКсения</v>
      </c>
      <c r="L15" s="35">
        <f t="shared" si="1"/>
        <v>105.88932272293914</v>
      </c>
      <c r="M15" s="6">
        <v>0.7</v>
      </c>
      <c r="N15" s="35" t="str">
        <f>Main!$A10&amp;Main!$B10</f>
        <v>КулагинаЮлия</v>
      </c>
      <c r="O15" s="145">
        <f t="shared" si="2"/>
        <v>438.73110670075528</v>
      </c>
      <c r="P15" s="150">
        <f t="shared" si="5"/>
        <v>5</v>
      </c>
      <c r="Q15" s="150">
        <f ca="1">IF(Main!$AY10&lt;&gt;"#",$P15-Main!$AY10,"#")</f>
        <v>0</v>
      </c>
      <c r="R15" s="35">
        <f>Main!E10*Mask!G$13</f>
        <v>0</v>
      </c>
      <c r="S15" s="35">
        <f>Main!F10*Mask!H$13</f>
        <v>0</v>
      </c>
      <c r="T15" s="35">
        <f>Main!G10*Mask!I$13</f>
        <v>0</v>
      </c>
      <c r="U15" s="35">
        <f>Main!H10*Mask!J$13</f>
        <v>0</v>
      </c>
      <c r="V15" s="35">
        <f>Main!I10*Mask!K$13</f>
        <v>0</v>
      </c>
      <c r="W15" s="35">
        <f>Main!J10*Mask!L$13</f>
        <v>0</v>
      </c>
      <c r="X15" s="35">
        <f>Main!K10*Mask!M$13</f>
        <v>0</v>
      </c>
      <c r="Y15" s="35">
        <f>Main!L10*Mask!N$13</f>
        <v>0</v>
      </c>
      <c r="Z15" s="35">
        <f>Main!M10*Mask!O$13</f>
        <v>151.76395595258461</v>
      </c>
      <c r="AA15" s="35">
        <f>Main!N10*Mask!P$13</f>
        <v>0</v>
      </c>
      <c r="AB15" s="35">
        <f>Main!O10*Mask!Q$13</f>
        <v>0</v>
      </c>
      <c r="AC15" s="35">
        <f>Main!P10*Mask!R$13</f>
        <v>134.4</v>
      </c>
      <c r="AD15" s="35">
        <f>Main!Q10*Mask!S$13</f>
        <v>0</v>
      </c>
      <c r="AE15" s="35">
        <f>Main!R10*Mask!T$13</f>
        <v>0</v>
      </c>
      <c r="AF15" s="35">
        <f>Main!S10*Mask!U$13</f>
        <v>0</v>
      </c>
      <c r="AG15" s="35">
        <f>Main!T10*Mask!V$13</f>
        <v>0</v>
      </c>
      <c r="AH15" s="35">
        <f>Main!U10*Mask!W$13</f>
        <v>0</v>
      </c>
      <c r="AI15" s="35">
        <f>Main!V10*Mask!X$13</f>
        <v>0</v>
      </c>
      <c r="AJ15" s="35">
        <f>Main!W10*Mask!Y$13</f>
        <v>0</v>
      </c>
      <c r="AK15" s="35">
        <f>Main!X10*Mask!Z$13</f>
        <v>0</v>
      </c>
      <c r="AL15" s="35">
        <f>Main!Y10*Mask!AA$13</f>
        <v>0</v>
      </c>
      <c r="AM15" s="35">
        <f>Main!Z10*Mask!AB$13</f>
        <v>0</v>
      </c>
      <c r="AN15" s="35"/>
      <c r="AO15" s="35">
        <f>IF(OR($A$1&lt;=Main!AA$4,ISBLANK($N15)),0,Main!AA10)</f>
        <v>96.731759846647776</v>
      </c>
      <c r="AP15" s="35">
        <f>IF(OR($A$1&lt;=Main!AB$4,ISBLANK($N15)),0,Main!AB10)</f>
        <v>136.96715074817061</v>
      </c>
      <c r="AQ15" s="35">
        <f>IF(OR($A$1&lt;=Main!AC$4,ISBLANK($N15)),0,Main!AC10)</f>
        <v>0</v>
      </c>
      <c r="AR15" s="35">
        <f>IF(OR($A$1&lt;=Main!AD$4,ISBLANK($N15)),0,Main!AD10)</f>
        <v>114.22724213500921</v>
      </c>
      <c r="AS15" s="35">
        <f>IF(OR($A$1&lt;=Main!AE$4,ISBLANK($N15)),0,Main!AE10)</f>
        <v>0</v>
      </c>
      <c r="AT15" s="35">
        <f>IF(OR($A$1&lt;=Main!AF$4,ISBLANK($N15)),0,Main!AF10)</f>
        <v>0</v>
      </c>
      <c r="AU15" s="35">
        <f>IF(OR($A$1&lt;=Main!AG$4,ISBLANK($N15)),0,Main!AG10)</f>
        <v>150</v>
      </c>
      <c r="AV15" s="35">
        <f>IF(OR($A$1&lt;=Main!AH$4,ISBLANK($N15)),0,Main!AH10)</f>
        <v>0</v>
      </c>
      <c r="AW15" s="35">
        <f>IF(OR($A$1&lt;=Main!AI$4,ISBLANK($N15)),0,Main!AI10)</f>
        <v>0</v>
      </c>
      <c r="AX15" s="35">
        <f>IF(OR($A$1&lt;=Main!AJ$4,ISBLANK($N15)),0,Main!AJ10)</f>
        <v>0</v>
      </c>
      <c r="AY15" s="35">
        <f>IF(OR($A$1&lt;=Main!AK$4,ISBLANK($N15)),0,Main!AK10)</f>
        <v>0</v>
      </c>
      <c r="AZ15" s="35">
        <f>IF(OR($A$1&lt;=Main!AL$4,ISBLANK($N15)),0,Main!AL10)</f>
        <v>0</v>
      </c>
      <c r="BA15" s="35">
        <f>IF(OR($A$1&lt;=Main!AM$4,ISBLANK($N15)),0,Main!AM10)</f>
        <v>0</v>
      </c>
      <c r="BB15" s="35">
        <f>IF(OR($A$1&lt;=Main!AN$4,ISBLANK($N15)),0,Main!AN10)</f>
        <v>0</v>
      </c>
      <c r="BC15" s="35">
        <f>IF(OR($A$1&lt;=Main!AO$4,ISBLANK($N15)),0,Main!AO10)</f>
        <v>0</v>
      </c>
      <c r="BD15" s="35">
        <f>IF(OR($A$1&lt;=Main!AP$4,ISBLANK($N15)),0,Main!AP10)</f>
        <v>0</v>
      </c>
      <c r="BE15" s="35">
        <f>IF(OR($A$1&lt;=Main!AQ$4,ISBLANK($N15)),0,Main!AQ10)</f>
        <v>0</v>
      </c>
      <c r="BF15" s="35">
        <f>IF(OR($A$1&lt;=Main!AR$4,ISBLANK($N15)),0,Main!AR10)</f>
        <v>0</v>
      </c>
      <c r="BG15" s="35">
        <f>IF(OR($A$1&lt;=Main!AS$4,ISBLANK($N15)),0,Main!AS10)</f>
        <v>0</v>
      </c>
      <c r="BH15" s="35">
        <f>IF(OR($A$1&lt;=Main!AT$4,ISBLANK($N15)),0,Main!AT10)</f>
        <v>0</v>
      </c>
      <c r="BI15" s="35">
        <f>IF(OR($A$1&lt;=Main!AU$4,ISBLANK($N15)),0,Main!AU10)</f>
        <v>0</v>
      </c>
      <c r="BJ15" s="35">
        <f>IF(OR($A$1&lt;=Main!AV$4,ISBLANK($N15)),0,Main!AV10)</f>
        <v>0</v>
      </c>
    </row>
    <row r="16" spans="1:62">
      <c r="A16" s="37" t="s">
        <v>88</v>
      </c>
      <c r="B16" s="37" t="s">
        <v>89</v>
      </c>
      <c r="C16" s="37" t="str">
        <f>IF(ISBLANK($A16),"",VLOOKUP($K16,Main!BC$6:BD$150,2,0))</f>
        <v>Москва</v>
      </c>
      <c r="D16" s="43">
        <f t="shared" si="3"/>
        <v>224.28754463670629</v>
      </c>
      <c r="E16" s="6">
        <v>6</v>
      </c>
      <c r="F16" s="6">
        <f>VLOOKUP($E16,Mask!$A$2:$C$102,$M$8,0)</f>
        <v>47</v>
      </c>
      <c r="G16" s="44">
        <f t="shared" si="4"/>
        <v>90.487239417784352</v>
      </c>
      <c r="K16" s="6" t="str">
        <f t="shared" si="0"/>
        <v>СтавиноваСофья</v>
      </c>
      <c r="L16" s="35">
        <f t="shared" si="1"/>
        <v>90.487239417784352</v>
      </c>
      <c r="M16" s="6">
        <v>0.75</v>
      </c>
      <c r="N16" s="35" t="str">
        <f>Main!$A11&amp;Main!$B11</f>
        <v>ЛысенкоКристина</v>
      </c>
      <c r="O16" s="145">
        <f t="shared" si="2"/>
        <v>484.99554105445441</v>
      </c>
      <c r="P16" s="150">
        <f t="shared" si="5"/>
        <v>3</v>
      </c>
      <c r="Q16" s="150">
        <f ca="1">IF(Main!$AY11&lt;&gt;"#",$P16-Main!$AY11,"#")</f>
        <v>-3</v>
      </c>
      <c r="R16" s="35">
        <f>Main!E11*Mask!G$13</f>
        <v>0</v>
      </c>
      <c r="S16" s="35">
        <f>Main!F11*Mask!H$13</f>
        <v>0</v>
      </c>
      <c r="T16" s="35">
        <f>Main!G11*Mask!I$13</f>
        <v>0</v>
      </c>
      <c r="U16" s="35">
        <f>Main!H11*Mask!J$13</f>
        <v>0</v>
      </c>
      <c r="V16" s="35">
        <f>Main!I11*Mask!K$13</f>
        <v>0</v>
      </c>
      <c r="W16" s="35">
        <f>Main!J11*Mask!L$13</f>
        <v>0</v>
      </c>
      <c r="X16" s="35">
        <f>Main!K11*Mask!M$13</f>
        <v>0</v>
      </c>
      <c r="Y16" s="35">
        <f>Main!L11*Mask!N$13</f>
        <v>0</v>
      </c>
      <c r="Z16" s="35">
        <f>Main!M11*Mask!O$13</f>
        <v>174.32346291850936</v>
      </c>
      <c r="AA16" s="35">
        <f>Main!N11*Mask!P$13</f>
        <v>0</v>
      </c>
      <c r="AB16" s="35">
        <f>Main!O11*Mask!Q$13</f>
        <v>0</v>
      </c>
      <c r="AC16" s="35">
        <f>Main!P11*Mask!R$13</f>
        <v>0</v>
      </c>
      <c r="AD16" s="35">
        <f>Main!Q11*Mask!S$13</f>
        <v>0</v>
      </c>
      <c r="AE16" s="35">
        <f>Main!R11*Mask!T$13</f>
        <v>194.25</v>
      </c>
      <c r="AF16" s="35">
        <f>Main!S11*Mask!U$13</f>
        <v>0</v>
      </c>
      <c r="AG16" s="35">
        <f>Main!T11*Mask!V$13</f>
        <v>0</v>
      </c>
      <c r="AH16" s="35">
        <f>Main!U11*Mask!W$13</f>
        <v>0</v>
      </c>
      <c r="AI16" s="35">
        <f>Main!V11*Mask!X$13</f>
        <v>0</v>
      </c>
      <c r="AJ16" s="35">
        <f>Main!W11*Mask!Y$13</f>
        <v>0</v>
      </c>
      <c r="AK16" s="35">
        <f>Main!X11*Mask!Z$13</f>
        <v>0</v>
      </c>
      <c r="AL16" s="35">
        <f>Main!Y11*Mask!AA$13</f>
        <v>0</v>
      </c>
      <c r="AM16" s="35">
        <f>Main!Z11*Mask!AB$13</f>
        <v>0</v>
      </c>
      <c r="AN16" s="35"/>
      <c r="AO16" s="35">
        <f>IF(OR($A$1&lt;=Main!AA$4,ISBLANK($N16)),0,Main!AA11)</f>
        <v>82.221995869650613</v>
      </c>
      <c r="AP16" s="35">
        <f>IF(OR($A$1&lt;=Main!AB$4,ISBLANK($N16)),0,Main!AB11)</f>
        <v>116.42207813594504</v>
      </c>
      <c r="AQ16" s="35">
        <f>IF(OR($A$1&lt;=Main!AC$4,ISBLANK($N16)),0,Main!AC11)</f>
        <v>77.242500000000007</v>
      </c>
      <c r="AR16" s="35">
        <f>IF(OR($A$1&lt;=Main!AD$4,ISBLANK($N16)),0,Main!AD11)</f>
        <v>70.613204228914782</v>
      </c>
      <c r="AS16" s="35">
        <f>IF(OR($A$1&lt;=Main!AE$4,ISBLANK($N16)),0,Main!AE11)</f>
        <v>0</v>
      </c>
      <c r="AT16" s="35">
        <f>IF(OR($A$1&lt;=Main!AF$4,ISBLANK($N16)),0,Main!AF11)</f>
        <v>0</v>
      </c>
      <c r="AU16" s="35">
        <f>IF(OR($A$1&lt;=Main!AG$4,ISBLANK($N16)),0,Main!AG11)</f>
        <v>0</v>
      </c>
      <c r="AV16" s="35">
        <f>IF(OR($A$1&lt;=Main!AH$4,ISBLANK($N16)),0,Main!AH11)</f>
        <v>0</v>
      </c>
      <c r="AW16" s="35">
        <f>IF(OR($A$1&lt;=Main!AI$4,ISBLANK($N16)),0,Main!AI11)</f>
        <v>0</v>
      </c>
      <c r="AX16" s="35">
        <f>IF(OR($A$1&lt;=Main!AJ$4,ISBLANK($N16)),0,Main!AJ11)</f>
        <v>0</v>
      </c>
      <c r="AY16" s="35">
        <f>IF(OR($A$1&lt;=Main!AK$4,ISBLANK($N16)),0,Main!AK11)</f>
        <v>0</v>
      </c>
      <c r="AZ16" s="35">
        <f>IF(OR($A$1&lt;=Main!AL$4,ISBLANK($N16)),0,Main!AL11)</f>
        <v>0</v>
      </c>
      <c r="BA16" s="35">
        <f>IF(OR($A$1&lt;=Main!AM$4,ISBLANK($N16)),0,Main!AM11)</f>
        <v>0</v>
      </c>
      <c r="BB16" s="35">
        <f>IF(OR($A$1&lt;=Main!AN$4,ISBLANK($N16)),0,Main!AN11)</f>
        <v>0</v>
      </c>
      <c r="BC16" s="35">
        <f>IF(OR($A$1&lt;=Main!AO$4,ISBLANK($N16)),0,Main!AO11)</f>
        <v>0</v>
      </c>
      <c r="BD16" s="35">
        <f>IF(OR($A$1&lt;=Main!AP$4,ISBLANK($N16)),0,Main!AP11)</f>
        <v>0</v>
      </c>
      <c r="BE16" s="35">
        <f>IF(OR($A$1&lt;=Main!AQ$4,ISBLANK($N16)),0,Main!AQ11)</f>
        <v>0</v>
      </c>
      <c r="BF16" s="35">
        <f>IF(OR($A$1&lt;=Main!AR$4,ISBLANK($N16)),0,Main!AR11)</f>
        <v>0</v>
      </c>
      <c r="BG16" s="35">
        <f>IF(OR($A$1&lt;=Main!AS$4,ISBLANK($N16)),0,Main!AS11)</f>
        <v>0</v>
      </c>
      <c r="BH16" s="35">
        <f>IF(OR($A$1&lt;=Main!AT$4,ISBLANK($N16)),0,Main!AT11)</f>
        <v>0</v>
      </c>
      <c r="BI16" s="35">
        <f>IF(OR($A$1&lt;=Main!AU$4,ISBLANK($N16)),0,Main!AU11)</f>
        <v>0</v>
      </c>
      <c r="BJ16" s="35">
        <f>IF(OR($A$1&lt;=Main!AV$4,ISBLANK($N16)),0,Main!AV11)</f>
        <v>0</v>
      </c>
    </row>
    <row r="17" spans="1:63">
      <c r="A17" s="37" t="s">
        <v>125</v>
      </c>
      <c r="B17" s="37" t="s">
        <v>126</v>
      </c>
      <c r="C17" s="37" t="str">
        <f>IF(ISBLANK($A17),"",VLOOKUP($K17,Main!BC$6:BD$150,2,0))</f>
        <v>Москва</v>
      </c>
      <c r="D17" s="43">
        <f t="shared" si="3"/>
        <v>37.5</v>
      </c>
      <c r="E17" s="6">
        <v>7</v>
      </c>
      <c r="F17" s="6">
        <f>VLOOKUP($E17,Mask!$A$2:$C$102,$M$8,0)</f>
        <v>40</v>
      </c>
      <c r="G17" s="44">
        <f t="shared" si="4"/>
        <v>77.01041652577392</v>
      </c>
      <c r="K17" s="6" t="str">
        <f t="shared" si="0"/>
        <v>ДавыдоваАлина</v>
      </c>
      <c r="L17" s="35">
        <f t="shared" si="1"/>
        <v>77.01041652577392</v>
      </c>
      <c r="M17" s="6">
        <v>0.8</v>
      </c>
      <c r="N17" s="35" t="str">
        <f>Main!$A12&amp;Main!$B12</f>
        <v>СтавиноваСофья</v>
      </c>
      <c r="O17" s="145">
        <f t="shared" si="2"/>
        <v>224.28754463670629</v>
      </c>
      <c r="P17" s="150">
        <f t="shared" si="5"/>
        <v>7</v>
      </c>
      <c r="Q17" s="150">
        <f ca="1">IF(Main!$AY12&lt;&gt;"#",$P17-Main!$AY12,"#")</f>
        <v>0</v>
      </c>
      <c r="R17" s="35">
        <f>Main!E12*Mask!G$13</f>
        <v>0</v>
      </c>
      <c r="S17" s="35">
        <f>Main!F12*Mask!H$13</f>
        <v>0</v>
      </c>
      <c r="T17" s="35">
        <f>Main!G12*Mask!I$13</f>
        <v>0</v>
      </c>
      <c r="U17" s="35">
        <f>Main!H12*Mask!J$13</f>
        <v>0</v>
      </c>
      <c r="V17" s="35">
        <f>Main!I12*Mask!K$13</f>
        <v>0</v>
      </c>
      <c r="W17" s="35">
        <f>Main!J12*Mask!L$13</f>
        <v>0</v>
      </c>
      <c r="X17" s="35">
        <f>Main!K12*Mask!M$13</f>
        <v>0</v>
      </c>
      <c r="Y17" s="35">
        <f>Main!L12*Mask!N$13</f>
        <v>0</v>
      </c>
      <c r="Z17" s="35">
        <f>Main!M12*Mask!O$13</f>
        <v>69.729385167403748</v>
      </c>
      <c r="AA17" s="35">
        <f>Main!N12*Mask!P$13</f>
        <v>0</v>
      </c>
      <c r="AB17" s="35">
        <f>Main!O12*Mask!Q$13</f>
        <v>0</v>
      </c>
      <c r="AC17" s="35">
        <f>Main!P12*Mask!R$13</f>
        <v>0</v>
      </c>
      <c r="AD17" s="35">
        <f>Main!Q12*Mask!S$13</f>
        <v>0</v>
      </c>
      <c r="AE17" s="35">
        <f>Main!R12*Mask!T$13</f>
        <v>36.75</v>
      </c>
      <c r="AF17" s="35">
        <f>Main!S12*Mask!U$13</f>
        <v>0</v>
      </c>
      <c r="AG17" s="35">
        <f>Main!T12*Mask!V$13</f>
        <v>0</v>
      </c>
      <c r="AH17" s="35">
        <f>Main!U12*Mask!W$13</f>
        <v>0</v>
      </c>
      <c r="AI17" s="35">
        <f>Main!V12*Mask!X$13</f>
        <v>0</v>
      </c>
      <c r="AJ17" s="35">
        <f>Main!W12*Mask!Y$13</f>
        <v>0</v>
      </c>
      <c r="AK17" s="35">
        <f>Main!X12*Mask!Z$13</f>
        <v>0</v>
      </c>
      <c r="AL17" s="35">
        <f>Main!Y12*Mask!AA$13</f>
        <v>0</v>
      </c>
      <c r="AM17" s="35">
        <f>Main!Z12*Mask!AB$13</f>
        <v>0</v>
      </c>
      <c r="AN17" s="35"/>
      <c r="AO17" s="35">
        <f>IF(OR($A$1&lt;=Main!AA$4,ISBLANK($N17)),0,Main!AA12)</f>
        <v>53.202467915656278</v>
      </c>
      <c r="AP17" s="35">
        <f>IF(OR($A$1&lt;=Main!AB$4,ISBLANK($N17)),0,Main!AB12)</f>
        <v>101.35569155364625</v>
      </c>
      <c r="AQ17" s="35">
        <f>IF(OR($A$1&lt;=Main!AC$4,ISBLANK($N17)),0,Main!AC12)</f>
        <v>0</v>
      </c>
      <c r="AR17" s="35">
        <f>IF(OR($A$1&lt;=Main!AD$4,ISBLANK($N17)),0,Main!AD12)</f>
        <v>0</v>
      </c>
      <c r="AS17" s="35">
        <f>IF(OR($A$1&lt;=Main!AE$4,ISBLANK($N17)),0,Main!AE12)</f>
        <v>0</v>
      </c>
      <c r="AT17" s="35">
        <f>IF(OR($A$1&lt;=Main!AF$4,ISBLANK($N17)),0,Main!AF12)</f>
        <v>0</v>
      </c>
      <c r="AU17" s="35">
        <f>IF(OR($A$1&lt;=Main!AG$4,ISBLANK($N17)),0,Main!AG12)</f>
        <v>51</v>
      </c>
      <c r="AV17" s="35">
        <f>IF(OR($A$1&lt;=Main!AH$4,ISBLANK($N17)),0,Main!AH12)</f>
        <v>0</v>
      </c>
      <c r="AW17" s="35">
        <f>IF(OR($A$1&lt;=Main!AI$4,ISBLANK($N17)),0,Main!AI12)</f>
        <v>0</v>
      </c>
      <c r="AX17" s="35">
        <f>IF(OR($A$1&lt;=Main!AJ$4,ISBLANK($N17)),0,Main!AJ12)</f>
        <v>0</v>
      </c>
      <c r="AY17" s="35">
        <f>IF(OR($A$1&lt;=Main!AK$4,ISBLANK($N17)),0,Main!AK12)</f>
        <v>0</v>
      </c>
      <c r="AZ17" s="35">
        <f>IF(OR($A$1&lt;=Main!AL$4,ISBLANK($N17)),0,Main!AL12)</f>
        <v>0</v>
      </c>
      <c r="BA17" s="35">
        <f>IF(OR($A$1&lt;=Main!AM$4,ISBLANK($N17)),0,Main!AM12)</f>
        <v>0</v>
      </c>
      <c r="BB17" s="35">
        <f>IF(OR($A$1&lt;=Main!AN$4,ISBLANK($N17)),0,Main!AN12)</f>
        <v>0</v>
      </c>
      <c r="BC17" s="35">
        <f>IF(OR($A$1&lt;=Main!AO$4,ISBLANK($N17)),0,Main!AO12)</f>
        <v>0</v>
      </c>
      <c r="BD17" s="35">
        <f>IF(OR($A$1&lt;=Main!AP$4,ISBLANK($N17)),0,Main!AP12)</f>
        <v>0</v>
      </c>
      <c r="BE17" s="35">
        <f>IF(OR($A$1&lt;=Main!AQ$4,ISBLANK($N17)),0,Main!AQ12)</f>
        <v>0</v>
      </c>
      <c r="BF17" s="35">
        <f>IF(OR($A$1&lt;=Main!AR$4,ISBLANK($N17)),0,Main!AR12)</f>
        <v>0</v>
      </c>
      <c r="BG17" s="35">
        <f>IF(OR($A$1&lt;=Main!AS$4,ISBLANK($N17)),0,Main!AS12)</f>
        <v>0</v>
      </c>
      <c r="BH17" s="35">
        <f>IF(OR($A$1&lt;=Main!AT$4,ISBLANK($N17)),0,Main!AT12)</f>
        <v>0</v>
      </c>
      <c r="BI17" s="35">
        <f>IF(OR($A$1&lt;=Main!AU$4,ISBLANK($N17)),0,Main!AU12)</f>
        <v>0</v>
      </c>
      <c r="BJ17" s="35">
        <f>IF(OR($A$1&lt;=Main!AV$4,ISBLANK($N17)),0,Main!AV12)</f>
        <v>0</v>
      </c>
      <c r="BK17" s="56"/>
    </row>
    <row r="18" spans="1:63">
      <c r="A18" s="37" t="s">
        <v>92</v>
      </c>
      <c r="B18" s="37" t="s">
        <v>93</v>
      </c>
      <c r="C18" s="37" t="str">
        <f>IF(ISBLANK($A18),"",VLOOKUP($K18,Main!BC$6:BD$150,2,0))</f>
        <v>Моска</v>
      </c>
      <c r="D18" s="43">
        <f t="shared" si="3"/>
        <v>181.14387033400257</v>
      </c>
      <c r="E18" s="6">
        <v>8</v>
      </c>
      <c r="F18" s="6">
        <f>VLOOKUP($E18,Mask!$A$2:$C$102,$M$8,0)</f>
        <v>34</v>
      </c>
      <c r="G18" s="44">
        <f t="shared" si="4"/>
        <v>65.458854046907831</v>
      </c>
      <c r="K18" s="6" t="str">
        <f t="shared" si="0"/>
        <v>ХарченкоАлла</v>
      </c>
      <c r="L18" s="35">
        <f t="shared" si="1"/>
        <v>65.458854046907831</v>
      </c>
      <c r="M18" s="6">
        <v>0.85</v>
      </c>
      <c r="N18" s="35" t="str">
        <f>Main!$A13&amp;Main!$B13</f>
        <v>ДубинчикКсения</v>
      </c>
      <c r="O18" s="145">
        <f t="shared" si="2"/>
        <v>183.65012075248393</v>
      </c>
      <c r="P18" s="150">
        <f t="shared" si="5"/>
        <v>8</v>
      </c>
      <c r="Q18" s="150">
        <f ca="1">IF(Main!$AY13&lt;&gt;"#",$P18-Main!$AY13,"#")</f>
        <v>0</v>
      </c>
      <c r="R18" s="35">
        <f>Main!E13*Mask!G$13</f>
        <v>0</v>
      </c>
      <c r="S18" s="35">
        <f>Main!F13*Mask!H$13</f>
        <v>0</v>
      </c>
      <c r="T18" s="35">
        <f>Main!G13*Mask!I$13</f>
        <v>0</v>
      </c>
      <c r="U18" s="35">
        <f>Main!H13*Mask!J$13</f>
        <v>0</v>
      </c>
      <c r="V18" s="35">
        <f>Main!I13*Mask!K$13</f>
        <v>0</v>
      </c>
      <c r="W18" s="35">
        <f>Main!J13*Mask!L$13</f>
        <v>0</v>
      </c>
      <c r="X18" s="35">
        <f>Main!K13*Mask!M$13</f>
        <v>0</v>
      </c>
      <c r="Y18" s="35">
        <f>Main!L13*Mask!N$13</f>
        <v>0</v>
      </c>
      <c r="Z18" s="35">
        <f>Main!M13*Mask!O$13</f>
        <v>51.271606740738044</v>
      </c>
      <c r="AA18" s="35">
        <f>Main!N13*Mask!P$13</f>
        <v>0</v>
      </c>
      <c r="AB18" s="35">
        <f>Main!O13*Mask!Q$13</f>
        <v>0</v>
      </c>
      <c r="AC18" s="35">
        <f>Main!P13*Mask!R$13</f>
        <v>0</v>
      </c>
      <c r="AD18" s="35">
        <f>Main!Q13*Mask!S$13</f>
        <v>0</v>
      </c>
      <c r="AE18" s="35">
        <f>Main!R13*Mask!T$13</f>
        <v>0</v>
      </c>
      <c r="AF18" s="35">
        <f>Main!S13*Mask!U$13</f>
        <v>0</v>
      </c>
      <c r="AG18" s="35">
        <f>Main!T13*Mask!V$13</f>
        <v>0</v>
      </c>
      <c r="AH18" s="35">
        <f>Main!U13*Mask!W$13</f>
        <v>0</v>
      </c>
      <c r="AI18" s="35">
        <f>Main!V13*Mask!X$13</f>
        <v>0</v>
      </c>
      <c r="AJ18" s="35">
        <f>Main!W13*Mask!Y$13</f>
        <v>0</v>
      </c>
      <c r="AK18" s="35">
        <f>Main!X13*Mask!Z$13</f>
        <v>0</v>
      </c>
      <c r="AL18" s="35">
        <f>Main!Y13*Mask!AA$13</f>
        <v>0</v>
      </c>
      <c r="AM18" s="35">
        <f>Main!Z13*Mask!AB$13</f>
        <v>0</v>
      </c>
      <c r="AN18" s="35"/>
      <c r="AO18" s="35">
        <f>IF(OR($A$1&lt;=Main!AA$4,ISBLANK($N18)),0,Main!AA13)</f>
        <v>33.856115946326724</v>
      </c>
      <c r="AP18" s="35">
        <f>IF(OR($A$1&lt;=Main!AB$4,ISBLANK($N18)),0,Main!AB13)</f>
        <v>0</v>
      </c>
      <c r="AQ18" s="35">
        <f>IF(OR($A$1&lt;=Main!AC$4,ISBLANK($N18)),0,Main!AC13)</f>
        <v>0</v>
      </c>
      <c r="AR18" s="35">
        <f>IF(OR($A$1&lt;=Main!AD$4,ISBLANK($N18)),0,Main!AD13)</f>
        <v>0</v>
      </c>
      <c r="AS18" s="35">
        <f>IF(OR($A$1&lt;=Main!AE$4,ISBLANK($N18)),0,Main!AE13)</f>
        <v>61.878514011745885</v>
      </c>
      <c r="AT18" s="35">
        <f>IF(OR($A$1&lt;=Main!AF$4,ISBLANK($N18)),0,Main!AF13)</f>
        <v>0</v>
      </c>
      <c r="AU18" s="35">
        <f>IF(OR($A$1&lt;=Main!AG$4,ISBLANK($N18)),0,Main!AG13)</f>
        <v>70.5</v>
      </c>
      <c r="AV18" s="35">
        <f>IF(OR($A$1&lt;=Main!AH$4,ISBLANK($N18)),0,Main!AH13)</f>
        <v>0</v>
      </c>
      <c r="AW18" s="35">
        <f>IF(OR($A$1&lt;=Main!AI$4,ISBLANK($N18)),0,Main!AI13)</f>
        <v>0</v>
      </c>
      <c r="AX18" s="35">
        <f>IF(OR($A$1&lt;=Main!AJ$4,ISBLANK($N18)),0,Main!AJ13)</f>
        <v>0</v>
      </c>
      <c r="AY18" s="35">
        <f>IF(OR($A$1&lt;=Main!AK$4,ISBLANK($N18)),0,Main!AK13)</f>
        <v>0</v>
      </c>
      <c r="AZ18" s="35">
        <f>IF(OR($A$1&lt;=Main!AL$4,ISBLANK($N18)),0,Main!AL13)</f>
        <v>0</v>
      </c>
      <c r="BA18" s="35">
        <f>IF(OR($A$1&lt;=Main!AM$4,ISBLANK($N18)),0,Main!AM13)</f>
        <v>0</v>
      </c>
      <c r="BB18" s="35">
        <f>IF(OR($A$1&lt;=Main!AN$4,ISBLANK($N18)),0,Main!AN13)</f>
        <v>0</v>
      </c>
      <c r="BC18" s="35">
        <f>IF(OR($A$1&lt;=Main!AO$4,ISBLANK($N18)),0,Main!AO13)</f>
        <v>0</v>
      </c>
      <c r="BD18" s="35">
        <f>IF(OR($A$1&lt;=Main!AP$4,ISBLANK($N18)),0,Main!AP13)</f>
        <v>0</v>
      </c>
      <c r="BE18" s="35">
        <f>IF(OR($A$1&lt;=Main!AQ$4,ISBLANK($N18)),0,Main!AQ13)</f>
        <v>0</v>
      </c>
      <c r="BF18" s="35">
        <f>IF(OR($A$1&lt;=Main!AR$4,ISBLANK($N18)),0,Main!AR13)</f>
        <v>0</v>
      </c>
      <c r="BG18" s="35">
        <f>IF(OR($A$1&lt;=Main!AS$4,ISBLANK($N18)),0,Main!AS13)</f>
        <v>0</v>
      </c>
      <c r="BH18" s="35">
        <f>IF(OR($A$1&lt;=Main!AT$4,ISBLANK($N18)),0,Main!AT13)</f>
        <v>0</v>
      </c>
      <c r="BI18" s="35">
        <f>IF(OR($A$1&lt;=Main!AU$4,ISBLANK($N18)),0,Main!AU13)</f>
        <v>0</v>
      </c>
      <c r="BJ18" s="35">
        <f>IF(OR($A$1&lt;=Main!AV$4,ISBLANK($N18)),0,Main!AV13)</f>
        <v>0</v>
      </c>
    </row>
    <row r="19" spans="1:63">
      <c r="A19" s="37" t="s">
        <v>128</v>
      </c>
      <c r="B19" s="37" t="s">
        <v>119</v>
      </c>
      <c r="C19" s="37" t="str">
        <f>IF(ISBLANK($A19),"",VLOOKUP($K19,Main!BC$6:BD$150,2,0))</f>
        <v>Москва</v>
      </c>
      <c r="D19" s="43">
        <f t="shared" si="3"/>
        <v>30</v>
      </c>
      <c r="E19" s="6">
        <v>9</v>
      </c>
      <c r="F19" s="6">
        <f>VLOOKUP($E19,Mask!$A$2:$C$102,$M$8,0)</f>
        <v>29</v>
      </c>
      <c r="G19" s="44">
        <f t="shared" si="4"/>
        <v>55.832551981186086</v>
      </c>
      <c r="K19" s="6" t="str">
        <f t="shared" si="0"/>
        <v>СанниковаНаталья</v>
      </c>
      <c r="L19" s="35">
        <f t="shared" si="1"/>
        <v>55.832551981186086</v>
      </c>
      <c r="M19" s="6">
        <v>0.9</v>
      </c>
      <c r="N19" s="35" t="str">
        <f>Main!$A14&amp;Main!$B14</f>
        <v>ДавыдоваАлина</v>
      </c>
      <c r="O19" s="145">
        <f t="shared" si="2"/>
        <v>37.5</v>
      </c>
      <c r="P19" s="150">
        <f t="shared" si="5"/>
        <v>29</v>
      </c>
      <c r="Q19" s="150">
        <f ca="1">IF(Main!$AY14&lt;&gt;"#",$P19-Main!$AY14,"#")</f>
        <v>20</v>
      </c>
      <c r="R19" s="35">
        <f>Main!E14*Mask!G$13</f>
        <v>0</v>
      </c>
      <c r="S19" s="35">
        <f>Main!F14*Mask!H$13</f>
        <v>0</v>
      </c>
      <c r="T19" s="35">
        <f>Main!G14*Mask!I$13</f>
        <v>0</v>
      </c>
      <c r="U19" s="35">
        <f>Main!H14*Mask!J$13</f>
        <v>0</v>
      </c>
      <c r="V19" s="35">
        <f>Main!I14*Mask!K$13</f>
        <v>0</v>
      </c>
      <c r="W19" s="35">
        <f>Main!J14*Mask!L$13</f>
        <v>0</v>
      </c>
      <c r="X19" s="35">
        <f>Main!K14*Mask!M$13</f>
        <v>0</v>
      </c>
      <c r="Y19" s="35">
        <f>Main!L14*Mask!N$13</f>
        <v>0</v>
      </c>
      <c r="Z19" s="35">
        <f>Main!M14*Mask!O$13</f>
        <v>0</v>
      </c>
      <c r="AA19" s="35">
        <f>Main!N14*Mask!P$13</f>
        <v>0</v>
      </c>
      <c r="AB19" s="35">
        <f>Main!O14*Mask!Q$13</f>
        <v>0</v>
      </c>
      <c r="AC19" s="35">
        <f>Main!P14*Mask!R$13</f>
        <v>0</v>
      </c>
      <c r="AD19" s="35">
        <f>Main!Q14*Mask!S$13</f>
        <v>0</v>
      </c>
      <c r="AE19" s="35">
        <f>Main!R14*Mask!T$13</f>
        <v>0</v>
      </c>
      <c r="AF19" s="35">
        <f>Main!S14*Mask!U$13</f>
        <v>0</v>
      </c>
      <c r="AG19" s="35">
        <f>Main!T14*Mask!V$13</f>
        <v>0</v>
      </c>
      <c r="AH19" s="35">
        <f>Main!U14*Mask!W$13</f>
        <v>0</v>
      </c>
      <c r="AI19" s="35">
        <f>Main!V14*Mask!X$13</f>
        <v>0</v>
      </c>
      <c r="AJ19" s="35">
        <f>Main!W14*Mask!Y$13</f>
        <v>0</v>
      </c>
      <c r="AK19" s="35">
        <f>Main!X14*Mask!Z$13</f>
        <v>0</v>
      </c>
      <c r="AL19" s="35">
        <f>Main!Y14*Mask!AA$13</f>
        <v>0</v>
      </c>
      <c r="AM19" s="35">
        <f>Main!Z14*Mask!AB$13</f>
        <v>0</v>
      </c>
      <c r="AN19" s="35"/>
      <c r="AO19" s="35">
        <f>IF(OR($A$1&lt;=Main!AA$4,ISBLANK($N19)),0,Main!AA14)</f>
        <v>0</v>
      </c>
      <c r="AP19" s="35">
        <f>IF(OR($A$1&lt;=Main!AB$4,ISBLANK($N19)),0,Main!AB14)</f>
        <v>0</v>
      </c>
      <c r="AQ19" s="35">
        <f>IF(OR($A$1&lt;=Main!AC$4,ISBLANK($N19)),0,Main!AC14)</f>
        <v>0</v>
      </c>
      <c r="AR19" s="35">
        <f>IF(OR($A$1&lt;=Main!AD$4,ISBLANK($N19)),0,Main!AD14)</f>
        <v>0</v>
      </c>
      <c r="AS19" s="35">
        <f>IF(OR($A$1&lt;=Main!AE$4,ISBLANK($N19)),0,Main!AE14)</f>
        <v>0</v>
      </c>
      <c r="AT19" s="35">
        <f>IF(OR($A$1&lt;=Main!AF$4,ISBLANK($N19)),0,Main!AF14)</f>
        <v>0</v>
      </c>
      <c r="AU19" s="35">
        <f>IF(OR($A$1&lt;=Main!AG$4,ISBLANK($N19)),0,Main!AG14)</f>
        <v>37.5</v>
      </c>
      <c r="AV19" s="35">
        <f>IF(OR($A$1&lt;=Main!AH$4,ISBLANK($N19)),0,Main!AH14)</f>
        <v>0</v>
      </c>
      <c r="AW19" s="35">
        <f>IF(OR($A$1&lt;=Main!AI$4,ISBLANK($N19)),0,Main!AI14)</f>
        <v>0</v>
      </c>
      <c r="AX19" s="35">
        <f>IF(OR($A$1&lt;=Main!AJ$4,ISBLANK($N19)),0,Main!AJ14)</f>
        <v>0</v>
      </c>
      <c r="AY19" s="35">
        <f>IF(OR($A$1&lt;=Main!AK$4,ISBLANK($N19)),0,Main!AK14)</f>
        <v>0</v>
      </c>
      <c r="AZ19" s="35">
        <f>IF(OR($A$1&lt;=Main!AL$4,ISBLANK($N19)),0,Main!AL14)</f>
        <v>0</v>
      </c>
      <c r="BA19" s="35">
        <f>IF(OR($A$1&lt;=Main!AM$4,ISBLANK($N19)),0,Main!AM14)</f>
        <v>0</v>
      </c>
      <c r="BB19" s="35">
        <f>IF(OR($A$1&lt;=Main!AN$4,ISBLANK($N19)),0,Main!AN14)</f>
        <v>0</v>
      </c>
      <c r="BC19" s="35">
        <f>IF(OR($A$1&lt;=Main!AO$4,ISBLANK($N19)),0,Main!AO14)</f>
        <v>0</v>
      </c>
      <c r="BD19" s="35">
        <f>IF(OR($A$1&lt;=Main!AP$4,ISBLANK($N19)),0,Main!AP14)</f>
        <v>0</v>
      </c>
      <c r="BE19" s="35">
        <f>IF(OR($A$1&lt;=Main!AQ$4,ISBLANK($N19)),0,Main!AQ14)</f>
        <v>0</v>
      </c>
      <c r="BF19" s="35">
        <f>IF(OR($A$1&lt;=Main!AR$4,ISBLANK($N19)),0,Main!AR14)</f>
        <v>0</v>
      </c>
      <c r="BG19" s="35">
        <f>IF(OR($A$1&lt;=Main!AS$4,ISBLANK($N19)),0,Main!AS14)</f>
        <v>0</v>
      </c>
      <c r="BH19" s="35">
        <f>IF(OR($A$1&lt;=Main!AT$4,ISBLANK($N19)),0,Main!AT14)</f>
        <v>0</v>
      </c>
      <c r="BI19" s="35">
        <f>IF(OR($A$1&lt;=Main!AU$4,ISBLANK($N19)),0,Main!AU14)</f>
        <v>0</v>
      </c>
      <c r="BJ19" s="35">
        <f>IF(OR($A$1&lt;=Main!AV$4,ISBLANK($N19)),0,Main!AV14)</f>
        <v>0</v>
      </c>
    </row>
    <row r="20" spans="1:63">
      <c r="A20" s="37" t="s">
        <v>123</v>
      </c>
      <c r="B20" s="37" t="s">
        <v>124</v>
      </c>
      <c r="C20" s="37" t="str">
        <f>IF(ISBLANK($A20),"",VLOOKUP($K20,Main!BC$6:BD$150,2,0))</f>
        <v>Москва</v>
      </c>
      <c r="D20" s="43">
        <f t="shared" si="3"/>
        <v>44.097757574027909</v>
      </c>
      <c r="E20" s="6">
        <v>10</v>
      </c>
      <c r="F20" s="6">
        <f>VLOOKUP($E20,Mask!$A$2:$C$102,$M$8,0)</f>
        <v>25</v>
      </c>
      <c r="G20" s="44">
        <f t="shared" si="4"/>
        <v>48.131510328608698</v>
      </c>
      <c r="K20" s="6" t="str">
        <f t="shared" si="0"/>
        <v>ЗенковаАнастасия</v>
      </c>
      <c r="L20" s="35">
        <f t="shared" si="1"/>
        <v>48.131510328608698</v>
      </c>
      <c r="M20" s="6">
        <v>0.95</v>
      </c>
      <c r="N20" s="35" t="str">
        <f>Main!$A15&amp;Main!$B15</f>
        <v>ХарченкоАлла</v>
      </c>
      <c r="O20" s="145">
        <f t="shared" si="2"/>
        <v>181.14387033400257</v>
      </c>
      <c r="P20" s="150">
        <f t="shared" si="5"/>
        <v>9</v>
      </c>
      <c r="Q20" s="150">
        <f ca="1">IF(Main!$AY15&lt;&gt;"#",$P20-Main!$AY15,"#")</f>
        <v>-1</v>
      </c>
      <c r="R20" s="35">
        <f>Main!E15*Mask!G$13</f>
        <v>0</v>
      </c>
      <c r="S20" s="35">
        <f>Main!F15*Mask!H$13</f>
        <v>0</v>
      </c>
      <c r="T20" s="35">
        <f>Main!G15*Mask!I$13</f>
        <v>0</v>
      </c>
      <c r="U20" s="35">
        <f>Main!H15*Mask!J$13</f>
        <v>0</v>
      </c>
      <c r="V20" s="35">
        <f>Main!I15*Mask!K$13</f>
        <v>0</v>
      </c>
      <c r="W20" s="35">
        <f>Main!J15*Mask!L$13</f>
        <v>0</v>
      </c>
      <c r="X20" s="35">
        <f>Main!K15*Mask!M$13</f>
        <v>0</v>
      </c>
      <c r="Y20" s="35">
        <f>Main!L15*Mask!N$13</f>
        <v>0</v>
      </c>
      <c r="Z20" s="35">
        <f>Main!M15*Mask!O$13</f>
        <v>45.119013931849487</v>
      </c>
      <c r="AA20" s="35">
        <f>Main!N15*Mask!P$13</f>
        <v>0</v>
      </c>
      <c r="AB20" s="35">
        <f>Main!O15*Mask!Q$13</f>
        <v>0</v>
      </c>
      <c r="AC20" s="35">
        <f>Main!P15*Mask!R$13</f>
        <v>0</v>
      </c>
      <c r="AD20" s="35">
        <f>Main!Q15*Mask!S$13</f>
        <v>0</v>
      </c>
      <c r="AE20" s="35">
        <f>Main!R15*Mask!T$13</f>
        <v>0</v>
      </c>
      <c r="AF20" s="35">
        <f>Main!S15*Mask!U$13</f>
        <v>0</v>
      </c>
      <c r="AG20" s="35">
        <f>Main!T15*Mask!V$13</f>
        <v>0</v>
      </c>
      <c r="AH20" s="35">
        <f>Main!U15*Mask!W$13</f>
        <v>0</v>
      </c>
      <c r="AI20" s="35">
        <f>Main!V15*Mask!X$13</f>
        <v>0</v>
      </c>
      <c r="AJ20" s="35">
        <f>Main!W15*Mask!Y$13</f>
        <v>0</v>
      </c>
      <c r="AK20" s="35">
        <f>Main!X15*Mask!Z$13</f>
        <v>0</v>
      </c>
      <c r="AL20" s="35">
        <f>Main!Y15*Mask!AA$13</f>
        <v>0</v>
      </c>
      <c r="AM20" s="35">
        <f>Main!Z15*Mask!AB$13</f>
        <v>0</v>
      </c>
      <c r="AN20" s="35"/>
      <c r="AO20" s="35">
        <f>IF(OR($A$1&lt;=Main!AA$4,ISBLANK($N20)),0,Main!AA15)</f>
        <v>48.365879923323888</v>
      </c>
      <c r="AP20" s="35">
        <f>IF(OR($A$1&lt;=Main!AB$4,ISBLANK($N20)),0,Main!AB15)</f>
        <v>87.658976478829203</v>
      </c>
      <c r="AQ20" s="35">
        <f>IF(OR($A$1&lt;=Main!AC$4,ISBLANK($N20)),0,Main!AC15)</f>
        <v>0</v>
      </c>
      <c r="AR20" s="35">
        <f>IF(OR($A$1&lt;=Main!AD$4,ISBLANK($N20)),0,Main!AD15)</f>
        <v>0</v>
      </c>
      <c r="AS20" s="35">
        <f>IF(OR($A$1&lt;=Main!AE$4,ISBLANK($N20)),0,Main!AE15)</f>
        <v>0</v>
      </c>
      <c r="AT20" s="35">
        <f>IF(OR($A$1&lt;=Main!AF$4,ISBLANK($N20)),0,Main!AF15)</f>
        <v>0</v>
      </c>
      <c r="AU20" s="35">
        <f>IF(OR($A$1&lt;=Main!AG$4,ISBLANK($N20)),0,Main!AG15)</f>
        <v>43.5</v>
      </c>
      <c r="AV20" s="35">
        <f>IF(OR($A$1&lt;=Main!AH$4,ISBLANK($N20)),0,Main!AH15)</f>
        <v>0</v>
      </c>
      <c r="AW20" s="35">
        <f>IF(OR($A$1&lt;=Main!AI$4,ISBLANK($N20)),0,Main!AI15)</f>
        <v>0</v>
      </c>
      <c r="AX20" s="35">
        <f>IF(OR($A$1&lt;=Main!AJ$4,ISBLANK($N20)),0,Main!AJ15)</f>
        <v>0</v>
      </c>
      <c r="AY20" s="35">
        <f>IF(OR($A$1&lt;=Main!AK$4,ISBLANK($N20)),0,Main!AK15)</f>
        <v>0</v>
      </c>
      <c r="AZ20" s="35">
        <f>IF(OR($A$1&lt;=Main!AL$4,ISBLANK($N20)),0,Main!AL15)</f>
        <v>0</v>
      </c>
      <c r="BA20" s="35">
        <f>IF(OR($A$1&lt;=Main!AM$4,ISBLANK($N20)),0,Main!AM15)</f>
        <v>0</v>
      </c>
      <c r="BB20" s="35">
        <f>IF(OR($A$1&lt;=Main!AN$4,ISBLANK($N20)),0,Main!AN15)</f>
        <v>0</v>
      </c>
      <c r="BC20" s="35">
        <f>IF(OR($A$1&lt;=Main!AO$4,ISBLANK($N20)),0,Main!AO15)</f>
        <v>0</v>
      </c>
      <c r="BD20" s="35">
        <f>IF(OR($A$1&lt;=Main!AP$4,ISBLANK($N20)),0,Main!AP15)</f>
        <v>0</v>
      </c>
      <c r="BE20" s="35">
        <f>IF(OR($A$1&lt;=Main!AQ$4,ISBLANK($N20)),0,Main!AQ15)</f>
        <v>0</v>
      </c>
      <c r="BF20" s="35">
        <f>IF(OR($A$1&lt;=Main!AR$4,ISBLANK($N20)),0,Main!AR15)</f>
        <v>0</v>
      </c>
      <c r="BG20" s="35">
        <f>IF(OR($A$1&lt;=Main!AS$4,ISBLANK($N20)),0,Main!AS15)</f>
        <v>0</v>
      </c>
      <c r="BH20" s="35">
        <f>IF(OR($A$1&lt;=Main!AT$4,ISBLANK($N20)),0,Main!AT15)</f>
        <v>0</v>
      </c>
      <c r="BI20" s="35">
        <f>IF(OR($A$1&lt;=Main!AU$4,ISBLANK($N20)),0,Main!AU15)</f>
        <v>0</v>
      </c>
      <c r="BJ20" s="35">
        <f>IF(OR($A$1&lt;=Main!AV$4,ISBLANK($N20)),0,Main!AV15)</f>
        <v>0</v>
      </c>
    </row>
    <row r="21" spans="1:63">
      <c r="A21" s="37" t="s">
        <v>147</v>
      </c>
      <c r="B21" s="37" t="s">
        <v>100</v>
      </c>
      <c r="C21" s="37" t="str">
        <f>IF(ISBLANK($A21),"",VLOOKUP($K21,Main!BC$6:BD$150,2,0))</f>
        <v>Москва</v>
      </c>
      <c r="D21" s="43">
        <f t="shared" si="3"/>
        <v>0</v>
      </c>
      <c r="E21" s="6">
        <v>11</v>
      </c>
      <c r="F21" s="6">
        <f>VLOOKUP($E21,Mask!$A$2:$C$102,$M$8,0)</f>
        <v>22</v>
      </c>
      <c r="G21" s="44">
        <f t="shared" si="4"/>
        <v>42.355729089175654</v>
      </c>
      <c r="K21" s="6" t="str">
        <f t="shared" si="0"/>
        <v>БегуноваМария</v>
      </c>
      <c r="L21" s="35">
        <f t="shared" si="1"/>
        <v>42.355729089175654</v>
      </c>
      <c r="M21" s="6">
        <v>1</v>
      </c>
      <c r="N21" s="35" t="str">
        <f>Main!$A16&amp;Main!$B16</f>
        <v>БударинаМария</v>
      </c>
      <c r="O21" s="145">
        <f t="shared" si="2"/>
        <v>129.76444429110111</v>
      </c>
      <c r="P21" s="150">
        <f t="shared" si="5"/>
        <v>12</v>
      </c>
      <c r="Q21" s="150">
        <f ca="1">IF(Main!$AY16&lt;&gt;"#",$P21-Main!$AY16,"#")</f>
        <v>1</v>
      </c>
      <c r="R21" s="35">
        <f>Main!E16*Mask!G$13</f>
        <v>0</v>
      </c>
      <c r="S21" s="35">
        <f>Main!F16*Mask!H$13</f>
        <v>0</v>
      </c>
      <c r="T21" s="35">
        <f>Main!G16*Mask!I$13</f>
        <v>0</v>
      </c>
      <c r="U21" s="35">
        <f>Main!H16*Mask!J$13</f>
        <v>0</v>
      </c>
      <c r="V21" s="35">
        <f>Main!I16*Mask!K$13</f>
        <v>0</v>
      </c>
      <c r="W21" s="35">
        <f>Main!J16*Mask!L$13</f>
        <v>0</v>
      </c>
      <c r="X21" s="35">
        <f>Main!K16*Mask!M$13</f>
        <v>0</v>
      </c>
      <c r="Y21" s="35">
        <f>Main!L16*Mask!N$13</f>
        <v>0</v>
      </c>
      <c r="Z21" s="35">
        <f>Main!M16*Mask!O$13</f>
        <v>0</v>
      </c>
      <c r="AA21" s="35">
        <f>Main!N16*Mask!P$13</f>
        <v>0</v>
      </c>
      <c r="AB21" s="35">
        <f>Main!O16*Mask!Q$13</f>
        <v>0</v>
      </c>
      <c r="AC21" s="35">
        <f>Main!P16*Mask!R$13</f>
        <v>0</v>
      </c>
      <c r="AD21" s="35">
        <f>Main!Q16*Mask!S$13</f>
        <v>0</v>
      </c>
      <c r="AE21" s="35">
        <f>Main!R16*Mask!T$13</f>
        <v>0</v>
      </c>
      <c r="AF21" s="35">
        <f>Main!S16*Mask!U$13</f>
        <v>0</v>
      </c>
      <c r="AG21" s="35">
        <f>Main!T16*Mask!V$13</f>
        <v>0</v>
      </c>
      <c r="AH21" s="35">
        <f>Main!U16*Mask!W$13</f>
        <v>0</v>
      </c>
      <c r="AI21" s="35">
        <f>Main!V16*Mask!X$13</f>
        <v>0</v>
      </c>
      <c r="AJ21" s="35">
        <f>Main!W16*Mask!Y$13</f>
        <v>0</v>
      </c>
      <c r="AK21" s="35">
        <f>Main!X16*Mask!Z$13</f>
        <v>0</v>
      </c>
      <c r="AL21" s="35">
        <f>Main!Y16*Mask!AA$13</f>
        <v>0</v>
      </c>
      <c r="AM21" s="35">
        <f>Main!Z16*Mask!AB$13</f>
        <v>0</v>
      </c>
      <c r="AN21" s="35"/>
      <c r="AO21" s="35">
        <f>IF(OR($A$1&lt;=Main!AA$4,ISBLANK($N21)),0,Main!AA16)</f>
        <v>0</v>
      </c>
      <c r="AP21" s="35">
        <f>IF(OR($A$1&lt;=Main!AB$4,ISBLANK($N21)),0,Main!AB16)</f>
        <v>64.374560851640197</v>
      </c>
      <c r="AQ21" s="35">
        <f>IF(OR($A$1&lt;=Main!AC$4,ISBLANK($N21)),0,Main!AC16)</f>
        <v>0</v>
      </c>
      <c r="AR21" s="35">
        <f>IF(OR($A$1&lt;=Main!AD$4,ISBLANK($N21)),0,Main!AD16)</f>
        <v>0</v>
      </c>
      <c r="AS21" s="35">
        <f>IF(OR($A$1&lt;=Main!AE$4,ISBLANK($N21)),0,Main!AE16)</f>
        <v>0</v>
      </c>
      <c r="AT21" s="35">
        <f>IF(OR($A$1&lt;=Main!AF$4,ISBLANK($N21)),0,Main!AF16)</f>
        <v>65.389883439460917</v>
      </c>
      <c r="AU21" s="35">
        <f>IF(OR($A$1&lt;=Main!AG$4,ISBLANK($N21)),0,Main!AG16)</f>
        <v>0</v>
      </c>
      <c r="AV21" s="35">
        <f>IF(OR($A$1&lt;=Main!AH$4,ISBLANK($N21)),0,Main!AH16)</f>
        <v>0</v>
      </c>
      <c r="AW21" s="35">
        <f>IF(OR($A$1&lt;=Main!AI$4,ISBLANK($N21)),0,Main!AI16)</f>
        <v>0</v>
      </c>
      <c r="AX21" s="35">
        <f>IF(OR($A$1&lt;=Main!AJ$4,ISBLANK($N21)),0,Main!AJ16)</f>
        <v>0</v>
      </c>
      <c r="AY21" s="35">
        <f>IF(OR($A$1&lt;=Main!AK$4,ISBLANK($N21)),0,Main!AK16)</f>
        <v>0</v>
      </c>
      <c r="AZ21" s="35">
        <f>IF(OR($A$1&lt;=Main!AL$4,ISBLANK($N21)),0,Main!AL16)</f>
        <v>0</v>
      </c>
      <c r="BA21" s="35">
        <f>IF(OR($A$1&lt;=Main!AM$4,ISBLANK($N21)),0,Main!AM16)</f>
        <v>0</v>
      </c>
      <c r="BB21" s="35">
        <f>IF(OR($A$1&lt;=Main!AN$4,ISBLANK($N21)),0,Main!AN16)</f>
        <v>0</v>
      </c>
      <c r="BC21" s="35">
        <f>IF(OR($A$1&lt;=Main!AO$4,ISBLANK($N21)),0,Main!AO16)</f>
        <v>0</v>
      </c>
      <c r="BD21" s="35">
        <f>IF(OR($A$1&lt;=Main!AP$4,ISBLANK($N21)),0,Main!AP16)</f>
        <v>0</v>
      </c>
      <c r="BE21" s="35">
        <f>IF(OR($A$1&lt;=Main!AQ$4,ISBLANK($N21)),0,Main!AQ16)</f>
        <v>0</v>
      </c>
      <c r="BF21" s="35">
        <f>IF(OR($A$1&lt;=Main!AR$4,ISBLANK($N21)),0,Main!AR16)</f>
        <v>0</v>
      </c>
      <c r="BG21" s="35">
        <f>IF(OR($A$1&lt;=Main!AS$4,ISBLANK($N21)),0,Main!AS16)</f>
        <v>0</v>
      </c>
      <c r="BH21" s="35">
        <f>IF(OR($A$1&lt;=Main!AT$4,ISBLANK($N21)),0,Main!AT16)</f>
        <v>0</v>
      </c>
      <c r="BI21" s="35">
        <f>IF(OR($A$1&lt;=Main!AU$4,ISBLANK($N21)),0,Main!AU16)</f>
        <v>0</v>
      </c>
      <c r="BJ21" s="35">
        <f>IF(OR($A$1&lt;=Main!AV$4,ISBLANK($N21)),0,Main!AV16)</f>
        <v>0</v>
      </c>
    </row>
    <row r="22" spans="1:63">
      <c r="A22" s="37" t="s">
        <v>131</v>
      </c>
      <c r="B22" s="37" t="s">
        <v>132</v>
      </c>
      <c r="C22" s="37" t="str">
        <f>IF(ISBLANK($A22),"",VLOOKUP($K22,Main!BC$6:BD$150,2,0))</f>
        <v>Москва</v>
      </c>
      <c r="D22" s="43">
        <f t="shared" si="3"/>
        <v>24.182939961661944</v>
      </c>
      <c r="E22" s="6">
        <v>12</v>
      </c>
      <c r="F22" s="6">
        <f>VLOOKUP($E22,Mask!$A$2:$C$102,$M$8,0)</f>
        <v>20</v>
      </c>
      <c r="G22" s="44">
        <f t="shared" si="4"/>
        <v>38.50520826288696</v>
      </c>
      <c r="K22" s="6" t="str">
        <f t="shared" si="0"/>
        <v>ВасановаАлиса</v>
      </c>
      <c r="L22" s="35">
        <f t="shared" si="1"/>
        <v>38.50520826288696</v>
      </c>
      <c r="M22" s="6">
        <v>1</v>
      </c>
      <c r="N22" s="35" t="str">
        <f>Main!$A17&amp;Main!$B17</f>
        <v>КостиковаТатьяна</v>
      </c>
      <c r="O22" s="145">
        <f t="shared" si="2"/>
        <v>131.88534561589248</v>
      </c>
      <c r="P22" s="150">
        <f t="shared" si="5"/>
        <v>11</v>
      </c>
      <c r="Q22" s="150">
        <f ca="1">IF(Main!$AY17&lt;&gt;"#",$P22-Main!$AY17,"#")</f>
        <v>-1</v>
      </c>
      <c r="R22" s="35">
        <f>Main!E17*Mask!G$13</f>
        <v>0</v>
      </c>
      <c r="S22" s="35">
        <f>Main!F17*Mask!H$13</f>
        <v>0</v>
      </c>
      <c r="T22" s="35">
        <f>Main!G17*Mask!I$13</f>
        <v>0</v>
      </c>
      <c r="U22" s="35">
        <f>Main!H17*Mask!J$13</f>
        <v>0</v>
      </c>
      <c r="V22" s="35">
        <f>Main!I17*Mask!K$13</f>
        <v>0</v>
      </c>
      <c r="W22" s="35">
        <f>Main!J17*Mask!L$13</f>
        <v>0</v>
      </c>
      <c r="X22" s="35">
        <f>Main!K17*Mask!M$13</f>
        <v>0</v>
      </c>
      <c r="Y22" s="35">
        <f>Main!L17*Mask!N$13</f>
        <v>0</v>
      </c>
      <c r="Z22" s="35">
        <f>Main!M17*Mask!O$13</f>
        <v>0</v>
      </c>
      <c r="AA22" s="35">
        <f>Main!N17*Mask!P$13</f>
        <v>0</v>
      </c>
      <c r="AB22" s="35">
        <f>Main!O17*Mask!Q$13</f>
        <v>0</v>
      </c>
      <c r="AC22" s="35">
        <f>Main!P17*Mask!R$13</f>
        <v>0</v>
      </c>
      <c r="AD22" s="35">
        <f>Main!Q17*Mask!S$13</f>
        <v>0</v>
      </c>
      <c r="AE22" s="35">
        <f>Main!R17*Mask!T$13</f>
        <v>0</v>
      </c>
      <c r="AF22" s="35">
        <f>Main!S17*Mask!U$13</f>
        <v>0</v>
      </c>
      <c r="AG22" s="35">
        <f>Main!T17*Mask!V$13</f>
        <v>0</v>
      </c>
      <c r="AH22" s="35">
        <f>Main!U17*Mask!W$13</f>
        <v>0</v>
      </c>
      <c r="AI22" s="35">
        <f>Main!V17*Mask!X$13</f>
        <v>0</v>
      </c>
      <c r="AJ22" s="35">
        <f>Main!W17*Mask!Y$13</f>
        <v>0</v>
      </c>
      <c r="AK22" s="35">
        <f>Main!X17*Mask!Z$13</f>
        <v>0</v>
      </c>
      <c r="AL22" s="35">
        <f>Main!Y17*Mask!AA$13</f>
        <v>0</v>
      </c>
      <c r="AM22" s="35">
        <f>Main!Z17*Mask!AB$13</f>
        <v>0</v>
      </c>
      <c r="AN22" s="35"/>
      <c r="AO22" s="35">
        <f>IF(OR($A$1&lt;=Main!AA$4,ISBLANK($N22)),0,Main!AA17)</f>
        <v>0</v>
      </c>
      <c r="AP22" s="35">
        <f>IF(OR($A$1&lt;=Main!AB$4,ISBLANK($N22)),0,Main!AB17)</f>
        <v>75.331932911493837</v>
      </c>
      <c r="AQ22" s="35">
        <f>IF(OR($A$1&lt;=Main!AC$4,ISBLANK($N22)),0,Main!AC17)</f>
        <v>0</v>
      </c>
      <c r="AR22" s="35">
        <f>IF(OR($A$1&lt;=Main!AD$4,ISBLANK($N22)),0,Main!AD17)</f>
        <v>0</v>
      </c>
      <c r="AS22" s="35">
        <f>IF(OR($A$1&lt;=Main!AE$4,ISBLANK($N22)),0,Main!AE17)</f>
        <v>0</v>
      </c>
      <c r="AT22" s="35">
        <f>IF(OR($A$1&lt;=Main!AF$4,ISBLANK($N22)),0,Main!AF17)</f>
        <v>56.553412704398632</v>
      </c>
      <c r="AU22" s="35">
        <f>IF(OR($A$1&lt;=Main!AG$4,ISBLANK($N22)),0,Main!AG17)</f>
        <v>0</v>
      </c>
      <c r="AV22" s="35">
        <f>IF(OR($A$1&lt;=Main!AH$4,ISBLANK($N22)),0,Main!AH17)</f>
        <v>0</v>
      </c>
      <c r="AW22" s="35">
        <f>IF(OR($A$1&lt;=Main!AI$4,ISBLANK($N22)),0,Main!AI17)</f>
        <v>0</v>
      </c>
      <c r="AX22" s="35">
        <f>IF(OR($A$1&lt;=Main!AJ$4,ISBLANK($N22)),0,Main!AJ17)</f>
        <v>0</v>
      </c>
      <c r="AY22" s="35">
        <f>IF(OR($A$1&lt;=Main!AK$4,ISBLANK($N22)),0,Main!AK17)</f>
        <v>0</v>
      </c>
      <c r="AZ22" s="35">
        <f>IF(OR($A$1&lt;=Main!AL$4,ISBLANK($N22)),0,Main!AL17)</f>
        <v>0</v>
      </c>
      <c r="BA22" s="35">
        <f>IF(OR($A$1&lt;=Main!AM$4,ISBLANK($N22)),0,Main!AM17)</f>
        <v>0</v>
      </c>
      <c r="BB22" s="35">
        <f>IF(OR($A$1&lt;=Main!AN$4,ISBLANK($N22)),0,Main!AN17)</f>
        <v>0</v>
      </c>
      <c r="BC22" s="35">
        <f>IF(OR($A$1&lt;=Main!AO$4,ISBLANK($N22)),0,Main!AO17)</f>
        <v>0</v>
      </c>
      <c r="BD22" s="35">
        <f>IF(OR($A$1&lt;=Main!AP$4,ISBLANK($N22)),0,Main!AP17)</f>
        <v>0</v>
      </c>
      <c r="BE22" s="35">
        <f>IF(OR($A$1&lt;=Main!AQ$4,ISBLANK($N22)),0,Main!AQ17)</f>
        <v>0</v>
      </c>
      <c r="BF22" s="35">
        <f>IF(OR($A$1&lt;=Main!AR$4,ISBLANK($N22)),0,Main!AR17)</f>
        <v>0</v>
      </c>
      <c r="BG22" s="35">
        <f>IF(OR($A$1&lt;=Main!AS$4,ISBLANK($N22)),0,Main!AS17)</f>
        <v>0</v>
      </c>
      <c r="BH22" s="35">
        <f>IF(OR($A$1&lt;=Main!AT$4,ISBLANK($N22)),0,Main!AT17)</f>
        <v>0</v>
      </c>
      <c r="BI22" s="35">
        <f>IF(OR($A$1&lt;=Main!AU$4,ISBLANK($N22)),0,Main!AU17)</f>
        <v>0</v>
      </c>
      <c r="BJ22" s="35">
        <f>IF(OR($A$1&lt;=Main!AV$4,ISBLANK($N22)),0,Main!AV17)</f>
        <v>0</v>
      </c>
    </row>
    <row r="23" spans="1:63">
      <c r="A23" s="37" t="s">
        <v>90</v>
      </c>
      <c r="B23" s="37" t="s">
        <v>119</v>
      </c>
      <c r="C23" s="37" t="str">
        <f>IF(ISBLANK($A23),"",VLOOKUP($K23,Main!BC$6:BD$150,2,0))</f>
        <v>Москва</v>
      </c>
      <c r="D23" s="43">
        <f t="shared" si="3"/>
        <v>27</v>
      </c>
      <c r="E23" s="6">
        <v>13</v>
      </c>
      <c r="F23" s="6">
        <f>VLOOKUP($E23,Mask!$A$2:$C$102,$M$8,0)</f>
        <v>18</v>
      </c>
      <c r="G23" s="44">
        <f t="shared" si="4"/>
        <v>34.654687436598259</v>
      </c>
      <c r="K23" s="6" t="str">
        <f t="shared" si="0"/>
        <v>ДубинчикНаталья</v>
      </c>
      <c r="L23" s="35">
        <f t="shared" si="1"/>
        <v>34.654687436598259</v>
      </c>
      <c r="M23" s="6">
        <v>1</v>
      </c>
      <c r="N23" s="35" t="str">
        <f>Main!$A18&amp;Main!$B18</f>
        <v>ШурыгинаМария</v>
      </c>
      <c r="O23" s="145">
        <f t="shared" si="2"/>
        <v>45.664038478188509</v>
      </c>
      <c r="P23" s="150">
        <f t="shared" si="5"/>
        <v>24</v>
      </c>
      <c r="Q23" s="150">
        <f ca="1">IF(Main!$AY18&lt;&gt;"#",$P23-Main!$AY18,"#")</f>
        <v>11</v>
      </c>
      <c r="R23" s="35">
        <f>Main!E18*Mask!G$13</f>
        <v>0</v>
      </c>
      <c r="S23" s="35">
        <f>Main!F18*Mask!H$13</f>
        <v>0</v>
      </c>
      <c r="T23" s="35">
        <f>Main!G18*Mask!I$13</f>
        <v>0</v>
      </c>
      <c r="U23" s="35">
        <f>Main!H18*Mask!J$13</f>
        <v>0</v>
      </c>
      <c r="V23" s="35">
        <f>Main!I18*Mask!K$13</f>
        <v>0</v>
      </c>
      <c r="W23" s="35">
        <f>Main!J18*Mask!L$13</f>
        <v>0</v>
      </c>
      <c r="X23" s="35">
        <f>Main!K18*Mask!M$13</f>
        <v>0</v>
      </c>
      <c r="Y23" s="35">
        <f>Main!L18*Mask!N$13</f>
        <v>0</v>
      </c>
      <c r="Z23" s="35">
        <f>Main!M18*Mask!O$13</f>
        <v>0</v>
      </c>
      <c r="AA23" s="35">
        <f>Main!N18*Mask!P$13</f>
        <v>0</v>
      </c>
      <c r="AB23" s="35">
        <f>Main!O18*Mask!Q$13</f>
        <v>0</v>
      </c>
      <c r="AC23" s="35">
        <f>Main!P18*Mask!R$13</f>
        <v>0</v>
      </c>
      <c r="AD23" s="35">
        <f>Main!Q18*Mask!S$13</f>
        <v>0</v>
      </c>
      <c r="AE23" s="35">
        <f>Main!R18*Mask!T$13</f>
        <v>0</v>
      </c>
      <c r="AF23" s="35">
        <f>Main!S18*Mask!U$13</f>
        <v>0</v>
      </c>
      <c r="AG23" s="35">
        <f>Main!T18*Mask!V$13</f>
        <v>0</v>
      </c>
      <c r="AH23" s="35">
        <f>Main!U18*Mask!W$13</f>
        <v>0</v>
      </c>
      <c r="AI23" s="35">
        <f>Main!V18*Mask!X$13</f>
        <v>0</v>
      </c>
      <c r="AJ23" s="35">
        <f>Main!W18*Mask!Y$13</f>
        <v>0</v>
      </c>
      <c r="AK23" s="35">
        <f>Main!X18*Mask!Z$13</f>
        <v>0</v>
      </c>
      <c r="AL23" s="35">
        <f>Main!Y18*Mask!AA$13</f>
        <v>0</v>
      </c>
      <c r="AM23" s="35">
        <f>Main!Z18*Mask!AB$13</f>
        <v>0</v>
      </c>
      <c r="AN23" s="35"/>
      <c r="AO23" s="35">
        <f>IF(OR($A$1&lt;=Main!AA$4,ISBLANK($N23)),0,Main!AA18)</f>
        <v>5.625</v>
      </c>
      <c r="AP23" s="35">
        <f>IF(OR($A$1&lt;=Main!AB$4,ISBLANK($N23)),0,Main!AB18)</f>
        <v>0</v>
      </c>
      <c r="AQ23" s="35">
        <f>IF(OR($A$1&lt;=Main!AC$4,ISBLANK($N23)),0,Main!AC18)</f>
        <v>0</v>
      </c>
      <c r="AR23" s="35">
        <f>IF(OR($A$1&lt;=Main!AD$4,ISBLANK($N23)),0,Main!AD18)</f>
        <v>0</v>
      </c>
      <c r="AS23" s="35">
        <f>IF(OR($A$1&lt;=Main!AE$4,ISBLANK($N23)),0,Main!AE18)</f>
        <v>40.039038478188509</v>
      </c>
      <c r="AT23" s="35">
        <f>IF(OR($A$1&lt;=Main!AF$4,ISBLANK($N23)),0,Main!AF18)</f>
        <v>0</v>
      </c>
      <c r="AU23" s="35">
        <f>IF(OR($A$1&lt;=Main!AG$4,ISBLANK($N23)),0,Main!AG18)</f>
        <v>0</v>
      </c>
      <c r="AV23" s="35">
        <f>IF(OR($A$1&lt;=Main!AH$4,ISBLANK($N23)),0,Main!AH18)</f>
        <v>0</v>
      </c>
      <c r="AW23" s="35">
        <f>IF(OR($A$1&lt;=Main!AI$4,ISBLANK($N23)),0,Main!AI18)</f>
        <v>0</v>
      </c>
      <c r="AX23" s="35">
        <f>IF(OR($A$1&lt;=Main!AJ$4,ISBLANK($N23)),0,Main!AJ18)</f>
        <v>0</v>
      </c>
      <c r="AY23" s="35">
        <f>IF(OR($A$1&lt;=Main!AK$4,ISBLANK($N23)),0,Main!AK18)</f>
        <v>0</v>
      </c>
      <c r="AZ23" s="35">
        <f>IF(OR($A$1&lt;=Main!AL$4,ISBLANK($N23)),0,Main!AL18)</f>
        <v>0</v>
      </c>
      <c r="BA23" s="35">
        <f>IF(OR($A$1&lt;=Main!AM$4,ISBLANK($N23)),0,Main!AM18)</f>
        <v>0</v>
      </c>
      <c r="BB23" s="35">
        <f>IF(OR($A$1&lt;=Main!AN$4,ISBLANK($N23)),0,Main!AN18)</f>
        <v>0</v>
      </c>
      <c r="BC23" s="35">
        <f>IF(OR($A$1&lt;=Main!AO$4,ISBLANK($N23)),0,Main!AO18)</f>
        <v>0</v>
      </c>
      <c r="BD23" s="35">
        <f>IF(OR($A$1&lt;=Main!AP$4,ISBLANK($N23)),0,Main!AP18)</f>
        <v>0</v>
      </c>
      <c r="BE23" s="35">
        <f>IF(OR($A$1&lt;=Main!AQ$4,ISBLANK($N23)),0,Main!AQ18)</f>
        <v>0</v>
      </c>
      <c r="BF23" s="35">
        <f>IF(OR($A$1&lt;=Main!AR$4,ISBLANK($N23)),0,Main!AR18)</f>
        <v>0</v>
      </c>
      <c r="BG23" s="35">
        <f>IF(OR($A$1&lt;=Main!AS$4,ISBLANK($N23)),0,Main!AS18)</f>
        <v>0</v>
      </c>
      <c r="BH23" s="35">
        <f>IF(OR($A$1&lt;=Main!AT$4,ISBLANK($N23)),0,Main!AT18)</f>
        <v>0</v>
      </c>
      <c r="BI23" s="35">
        <f>IF(OR($A$1&lt;=Main!AU$4,ISBLANK($N23)),0,Main!AU18)</f>
        <v>0</v>
      </c>
      <c r="BJ23" s="35">
        <f>IF(OR($A$1&lt;=Main!AV$4,ISBLANK($N23)),0,Main!AV18)</f>
        <v>0</v>
      </c>
    </row>
    <row r="24" spans="1:63">
      <c r="A24" s="37" t="s">
        <v>148</v>
      </c>
      <c r="B24" s="37" t="s">
        <v>149</v>
      </c>
      <c r="C24" s="37" t="str">
        <f>IF(ISBLANK($A24),"",VLOOKUP($K24,Main!BC$6:BD$150,2,0))</f>
        <v>Москва</v>
      </c>
      <c r="D24" s="43">
        <f t="shared" si="3"/>
        <v>0</v>
      </c>
      <c r="E24" s="6">
        <v>14</v>
      </c>
      <c r="F24" s="6">
        <f>VLOOKUP($E24,Mask!$A$2:$C$102,$M$8,0)</f>
        <v>16</v>
      </c>
      <c r="G24" s="44">
        <f t="shared" si="4"/>
        <v>30.804166610309565</v>
      </c>
      <c r="K24" s="6" t="str">
        <f t="shared" si="0"/>
        <v>КабероваИндира</v>
      </c>
      <c r="L24" s="35">
        <f t="shared" si="1"/>
        <v>30.804166610309565</v>
      </c>
      <c r="M24" s="6">
        <v>1</v>
      </c>
      <c r="N24" s="35" t="str">
        <f>Main!$A19&amp;Main!$B19</f>
        <v>КабероваИндира</v>
      </c>
      <c r="O24" s="145">
        <f t="shared" si="2"/>
        <v>0</v>
      </c>
      <c r="P24" s="150">
        <f t="shared" si="5"/>
        <v>38</v>
      </c>
      <c r="Q24" s="150">
        <f ca="1">IF(Main!$AY19&lt;&gt;"#",$P24-Main!$AY19,"#")</f>
        <v>24</v>
      </c>
      <c r="R24" s="35">
        <f>Main!E19*Mask!G$13</f>
        <v>0</v>
      </c>
      <c r="S24" s="35">
        <f>Main!F19*Mask!H$13</f>
        <v>0</v>
      </c>
      <c r="T24" s="35">
        <f>Main!G19*Mask!I$13</f>
        <v>0</v>
      </c>
      <c r="U24" s="35">
        <f>Main!H19*Mask!J$13</f>
        <v>0</v>
      </c>
      <c r="V24" s="35">
        <f>Main!I19*Mask!K$13</f>
        <v>0</v>
      </c>
      <c r="W24" s="35">
        <f>Main!J19*Mask!L$13</f>
        <v>0</v>
      </c>
      <c r="X24" s="35">
        <f>Main!K19*Mask!M$13</f>
        <v>0</v>
      </c>
      <c r="Y24" s="35">
        <f>Main!L19*Mask!N$13</f>
        <v>0</v>
      </c>
      <c r="Z24" s="35">
        <f>Main!M19*Mask!O$13</f>
        <v>0</v>
      </c>
      <c r="AA24" s="35">
        <f>Main!N19*Mask!P$13</f>
        <v>0</v>
      </c>
      <c r="AB24" s="35">
        <f>Main!O19*Mask!Q$13</f>
        <v>0</v>
      </c>
      <c r="AC24" s="35">
        <f>Main!P19*Mask!R$13</f>
        <v>0</v>
      </c>
      <c r="AD24" s="35">
        <f>Main!Q19*Mask!S$13</f>
        <v>0</v>
      </c>
      <c r="AE24" s="35">
        <f>Main!R19*Mask!T$13</f>
        <v>0</v>
      </c>
      <c r="AF24" s="35">
        <f>Main!S19*Mask!U$13</f>
        <v>0</v>
      </c>
      <c r="AG24" s="35">
        <f>Main!T19*Mask!V$13</f>
        <v>0</v>
      </c>
      <c r="AH24" s="35">
        <f>Main!U19*Mask!W$13</f>
        <v>0</v>
      </c>
      <c r="AI24" s="35">
        <f>Main!V19*Mask!X$13</f>
        <v>0</v>
      </c>
      <c r="AJ24" s="35">
        <f>Main!W19*Mask!Y$13</f>
        <v>0</v>
      </c>
      <c r="AK24" s="35">
        <f>Main!X19*Mask!Z$13</f>
        <v>0</v>
      </c>
      <c r="AL24" s="35">
        <f>Main!Y19*Mask!AA$13</f>
        <v>0</v>
      </c>
      <c r="AM24" s="35">
        <f>Main!Z19*Mask!AB$13</f>
        <v>0</v>
      </c>
      <c r="AN24" s="35"/>
      <c r="AO24" s="35">
        <f>IF(OR($A$1&lt;=Main!AA$4,ISBLANK($N24)),0,Main!AA19)</f>
        <v>0</v>
      </c>
      <c r="AP24" s="35">
        <f>IF(OR($A$1&lt;=Main!AB$4,ISBLANK($N24)),0,Main!AB19)</f>
        <v>0</v>
      </c>
      <c r="AQ24" s="35">
        <f>IF(OR($A$1&lt;=Main!AC$4,ISBLANK($N24)),0,Main!AC19)</f>
        <v>0</v>
      </c>
      <c r="AR24" s="35">
        <f>IF(OR($A$1&lt;=Main!AD$4,ISBLANK($N24)),0,Main!AD19)</f>
        <v>0</v>
      </c>
      <c r="AS24" s="35">
        <f>IF(OR($A$1&lt;=Main!AE$4,ISBLANK($N24)),0,Main!AE19)</f>
        <v>0</v>
      </c>
      <c r="AT24" s="35">
        <f>IF(OR($A$1&lt;=Main!AF$4,ISBLANK($N24)),0,Main!AF19)</f>
        <v>0</v>
      </c>
      <c r="AU24" s="35">
        <f>IF(OR($A$1&lt;=Main!AG$4,ISBLANK($N24)),0,Main!AG19)</f>
        <v>0</v>
      </c>
      <c r="AV24" s="35">
        <f>IF(OR($A$1&lt;=Main!AH$4,ISBLANK($N24)),0,Main!AH19)</f>
        <v>0</v>
      </c>
      <c r="AW24" s="35">
        <f>IF(OR($A$1&lt;=Main!AI$4,ISBLANK($N24)),0,Main!AI19)</f>
        <v>0</v>
      </c>
      <c r="AX24" s="35">
        <f>IF(OR($A$1&lt;=Main!AJ$4,ISBLANK($N24)),0,Main!AJ19)</f>
        <v>0</v>
      </c>
      <c r="AY24" s="35">
        <f>IF(OR($A$1&lt;=Main!AK$4,ISBLANK($N24)),0,Main!AK19)</f>
        <v>0</v>
      </c>
      <c r="AZ24" s="35">
        <f>IF(OR($A$1&lt;=Main!AL$4,ISBLANK($N24)),0,Main!AL19)</f>
        <v>0</v>
      </c>
      <c r="BA24" s="35">
        <f>IF(OR($A$1&lt;=Main!AM$4,ISBLANK($N24)),0,Main!AM19)</f>
        <v>0</v>
      </c>
      <c r="BB24" s="35">
        <f>IF(OR($A$1&lt;=Main!AN$4,ISBLANK($N24)),0,Main!AN19)</f>
        <v>0</v>
      </c>
      <c r="BC24" s="35">
        <f>IF(OR($A$1&lt;=Main!AO$4,ISBLANK($N24)),0,Main!AO19)</f>
        <v>0</v>
      </c>
      <c r="BD24" s="35">
        <f>IF(OR($A$1&lt;=Main!AP$4,ISBLANK($N24)),0,Main!AP19)</f>
        <v>0</v>
      </c>
      <c r="BE24" s="35">
        <f>IF(OR($A$1&lt;=Main!AQ$4,ISBLANK($N24)),0,Main!AQ19)</f>
        <v>0</v>
      </c>
      <c r="BF24" s="35">
        <f>IF(OR($A$1&lt;=Main!AR$4,ISBLANK($N24)),0,Main!AR19)</f>
        <v>0</v>
      </c>
      <c r="BG24" s="35">
        <f>IF(OR($A$1&lt;=Main!AS$4,ISBLANK($N24)),0,Main!AS19)</f>
        <v>0</v>
      </c>
      <c r="BH24" s="35">
        <f>IF(OR($A$1&lt;=Main!AT$4,ISBLANK($N24)),0,Main!AT19)</f>
        <v>0</v>
      </c>
      <c r="BI24" s="35">
        <f>IF(OR($A$1&lt;=Main!AU$4,ISBLANK($N24)),0,Main!AU19)</f>
        <v>0</v>
      </c>
      <c r="BJ24" s="35">
        <f>IF(OR($A$1&lt;=Main!AV$4,ISBLANK($N24)),0,Main!AV19)</f>
        <v>0</v>
      </c>
    </row>
    <row r="25" spans="1:63">
      <c r="A25" s="37" t="s">
        <v>99</v>
      </c>
      <c r="B25" s="37" t="s">
        <v>100</v>
      </c>
      <c r="C25" s="37" t="str">
        <f>IF(ISBLANK($A25),"",VLOOKUP($K25,Main!BC$6:BD$150,2,0))</f>
        <v>Саратов</v>
      </c>
      <c r="D25" s="43">
        <f t="shared" si="3"/>
        <v>129.76444429110111</v>
      </c>
      <c r="E25" s="6">
        <v>15</v>
      </c>
      <c r="F25" s="6">
        <f>VLOOKUP($E25,Mask!$A$2:$C$102,$M$8,0)</f>
        <v>14</v>
      </c>
      <c r="G25" s="44">
        <f t="shared" si="4"/>
        <v>26.953645784020875</v>
      </c>
      <c r="K25" s="6" t="str">
        <f t="shared" si="0"/>
        <v>БударинаМария</v>
      </c>
      <c r="L25" s="35">
        <f t="shared" si="1"/>
        <v>26.953645784020875</v>
      </c>
      <c r="M25" s="6">
        <v>1</v>
      </c>
      <c r="N25" s="35" t="str">
        <f>Main!$A20&amp;Main!$B20</f>
        <v>НиколаеваЕкатерина</v>
      </c>
      <c r="O25" s="145">
        <f t="shared" si="2"/>
        <v>96.318272754060985</v>
      </c>
      <c r="P25" s="150">
        <f t="shared" si="5"/>
        <v>14</v>
      </c>
      <c r="Q25" s="150">
        <f ca="1">IF(Main!$AY20&lt;&gt;"#",$P25-Main!$AY20,"#")</f>
        <v>-1</v>
      </c>
      <c r="R25" s="35">
        <f>Main!E20*Mask!G$13</f>
        <v>0</v>
      </c>
      <c r="S25" s="35">
        <f>Main!F20*Mask!H$13</f>
        <v>0</v>
      </c>
      <c r="T25" s="35">
        <f>Main!G20*Mask!I$13</f>
        <v>0</v>
      </c>
      <c r="U25" s="35">
        <f>Main!H20*Mask!J$13</f>
        <v>0</v>
      </c>
      <c r="V25" s="35">
        <f>Main!I20*Mask!K$13</f>
        <v>0</v>
      </c>
      <c r="W25" s="35">
        <f>Main!J20*Mask!L$13</f>
        <v>0</v>
      </c>
      <c r="X25" s="35">
        <f>Main!K20*Mask!M$13</f>
        <v>0</v>
      </c>
      <c r="Y25" s="35">
        <f>Main!L20*Mask!N$13</f>
        <v>0</v>
      </c>
      <c r="Z25" s="35">
        <f>Main!M20*Mask!O$13</f>
        <v>0</v>
      </c>
      <c r="AA25" s="35">
        <f>Main!N20*Mask!P$13</f>
        <v>0</v>
      </c>
      <c r="AB25" s="35">
        <f>Main!O20*Mask!Q$13</f>
        <v>0</v>
      </c>
      <c r="AC25" s="35">
        <f>Main!P20*Mask!R$13</f>
        <v>0</v>
      </c>
      <c r="AD25" s="35">
        <f>Main!Q20*Mask!S$13</f>
        <v>0</v>
      </c>
      <c r="AE25" s="35">
        <f>Main!R20*Mask!T$13</f>
        <v>0</v>
      </c>
      <c r="AF25" s="35">
        <f>Main!S20*Mask!U$13</f>
        <v>0</v>
      </c>
      <c r="AG25" s="35">
        <f>Main!T20*Mask!V$13</f>
        <v>0</v>
      </c>
      <c r="AH25" s="35">
        <f>Main!U20*Mask!W$13</f>
        <v>0</v>
      </c>
      <c r="AI25" s="35">
        <f>Main!V20*Mask!X$13</f>
        <v>0</v>
      </c>
      <c r="AJ25" s="35">
        <f>Main!W20*Mask!Y$13</f>
        <v>0</v>
      </c>
      <c r="AK25" s="35">
        <f>Main!X20*Mask!Z$13</f>
        <v>0</v>
      </c>
      <c r="AL25" s="35">
        <f>Main!Y20*Mask!AA$13</f>
        <v>0</v>
      </c>
      <c r="AM25" s="35">
        <f>Main!Z20*Mask!AB$13</f>
        <v>0</v>
      </c>
      <c r="AN25" s="35"/>
      <c r="AO25" s="35">
        <f>IF(OR($A$1&lt;=Main!AA$4,ISBLANK($N25)),0,Main!AA20)</f>
        <v>0</v>
      </c>
      <c r="AP25" s="35">
        <f>IF(OR($A$1&lt;=Main!AB$4,ISBLANK($N25)),0,Main!AB20)</f>
        <v>54.786860299268241</v>
      </c>
      <c r="AQ25" s="35">
        <f>IF(OR($A$1&lt;=Main!AC$4,ISBLANK($N25)),0,Main!AC20)</f>
        <v>0</v>
      </c>
      <c r="AR25" s="35">
        <f>IF(OR($A$1&lt;=Main!AD$4,ISBLANK($N25)),0,Main!AD20)</f>
        <v>0</v>
      </c>
      <c r="AS25" s="35">
        <f>IF(OR($A$1&lt;=Main!AE$4,ISBLANK($N25)),0,Main!AE20)</f>
        <v>0</v>
      </c>
      <c r="AT25" s="35">
        <f>IF(OR($A$1&lt;=Main!AF$4,ISBLANK($N25)),0,Main!AF20)</f>
        <v>41.531412454792751</v>
      </c>
      <c r="AU25" s="35">
        <f>IF(OR($A$1&lt;=Main!AG$4,ISBLANK($N25)),0,Main!AG20)</f>
        <v>0</v>
      </c>
      <c r="AV25" s="35">
        <f>IF(OR($A$1&lt;=Main!AH$4,ISBLANK($N25)),0,Main!AH20)</f>
        <v>0</v>
      </c>
      <c r="AW25" s="35">
        <f>IF(OR($A$1&lt;=Main!AI$4,ISBLANK($N25)),0,Main!AI20)</f>
        <v>0</v>
      </c>
      <c r="AX25" s="35">
        <f>IF(OR($A$1&lt;=Main!AJ$4,ISBLANK($N25)),0,Main!AJ20)</f>
        <v>0</v>
      </c>
      <c r="AY25" s="35">
        <f>IF(OR($A$1&lt;=Main!AK$4,ISBLANK($N25)),0,Main!AK20)</f>
        <v>0</v>
      </c>
      <c r="AZ25" s="35">
        <f>IF(OR($A$1&lt;=Main!AL$4,ISBLANK($N25)),0,Main!AL20)</f>
        <v>0</v>
      </c>
      <c r="BA25" s="35">
        <f>IF(OR($A$1&lt;=Main!AM$4,ISBLANK($N25)),0,Main!AM20)</f>
        <v>0</v>
      </c>
      <c r="BB25" s="35">
        <f>IF(OR($A$1&lt;=Main!AN$4,ISBLANK($N25)),0,Main!AN20)</f>
        <v>0</v>
      </c>
      <c r="BC25" s="35">
        <f>IF(OR($A$1&lt;=Main!AO$4,ISBLANK($N25)),0,Main!AO20)</f>
        <v>0</v>
      </c>
      <c r="BD25" s="35">
        <f>IF(OR($A$1&lt;=Main!AP$4,ISBLANK($N25)),0,Main!AP20)</f>
        <v>0</v>
      </c>
      <c r="BE25" s="35">
        <f>IF(OR($A$1&lt;=Main!AQ$4,ISBLANK($N25)),0,Main!AQ20)</f>
        <v>0</v>
      </c>
      <c r="BF25" s="35">
        <f>IF(OR($A$1&lt;=Main!AR$4,ISBLANK($N25)),0,Main!AR20)</f>
        <v>0</v>
      </c>
      <c r="BG25" s="35">
        <f>IF(OR($A$1&lt;=Main!AS$4,ISBLANK($N25)),0,Main!AS20)</f>
        <v>0</v>
      </c>
      <c r="BH25" s="35">
        <f>IF(OR($A$1&lt;=Main!AT$4,ISBLANK($N25)),0,Main!AT20)</f>
        <v>0</v>
      </c>
      <c r="BI25" s="35">
        <f>IF(OR($A$1&lt;=Main!AU$4,ISBLANK($N25)),0,Main!AU20)</f>
        <v>0</v>
      </c>
      <c r="BJ25" s="35">
        <f>IF(OR($A$1&lt;=Main!AV$4,ISBLANK($N25)),0,Main!AV20)</f>
        <v>0</v>
      </c>
    </row>
    <row r="26" spans="1:63">
      <c r="A26" s="37" t="s">
        <v>150</v>
      </c>
      <c r="B26" s="37" t="s">
        <v>96</v>
      </c>
      <c r="C26" s="37" t="str">
        <f>IF(ISBLANK($A26),"",VLOOKUP($K26,Main!BC$6:BD$150,2,0))</f>
        <v>Москва</v>
      </c>
      <c r="D26" s="43">
        <f t="shared" si="3"/>
        <v>0</v>
      </c>
      <c r="E26" s="6">
        <v>16</v>
      </c>
      <c r="F26" s="6">
        <f>VLOOKUP($E26,Mask!$A$2:$C$102,$M$8,0)</f>
        <v>12</v>
      </c>
      <c r="G26" s="44">
        <f t="shared" si="4"/>
        <v>23.103124957732181</v>
      </c>
      <c r="K26" s="6" t="str">
        <f t="shared" si="0"/>
        <v>БарышниковаАлександра</v>
      </c>
      <c r="L26" s="35">
        <f t="shared" si="1"/>
        <v>23.103124957732181</v>
      </c>
      <c r="M26" s="6">
        <v>1</v>
      </c>
      <c r="N26" s="35" t="str">
        <f>Main!$A21&amp;Main!$B21</f>
        <v>ЗенковаАнастасия</v>
      </c>
      <c r="O26" s="145">
        <f t="shared" si="2"/>
        <v>44.097757574027909</v>
      </c>
      <c r="P26" s="150">
        <f t="shared" si="5"/>
        <v>27</v>
      </c>
      <c r="Q26" s="150">
        <f ca="1">IF(Main!$AY21&lt;&gt;"#",$P26-Main!$AY21,"#")</f>
        <v>11</v>
      </c>
      <c r="R26" s="35">
        <f>Main!E21*Mask!G$13</f>
        <v>0</v>
      </c>
      <c r="S26" s="35">
        <f>Main!F21*Mask!H$13</f>
        <v>0</v>
      </c>
      <c r="T26" s="35">
        <f>Main!G21*Mask!I$13</f>
        <v>0</v>
      </c>
      <c r="U26" s="35">
        <f>Main!H21*Mask!J$13</f>
        <v>0</v>
      </c>
      <c r="V26" s="35">
        <f>Main!I21*Mask!K$13</f>
        <v>0</v>
      </c>
      <c r="W26" s="35">
        <f>Main!J21*Mask!L$13</f>
        <v>0</v>
      </c>
      <c r="X26" s="35">
        <f>Main!K21*Mask!M$13</f>
        <v>0</v>
      </c>
      <c r="Y26" s="35">
        <f>Main!L21*Mask!N$13</f>
        <v>0</v>
      </c>
      <c r="Z26" s="35">
        <f>Main!M21*Mask!O$13</f>
        <v>0</v>
      </c>
      <c r="AA26" s="35">
        <f>Main!N21*Mask!P$13</f>
        <v>0</v>
      </c>
      <c r="AB26" s="35">
        <f>Main!O21*Mask!Q$13</f>
        <v>0</v>
      </c>
      <c r="AC26" s="35">
        <f>Main!P21*Mask!R$13</f>
        <v>0</v>
      </c>
      <c r="AD26" s="35">
        <f>Main!Q21*Mask!S$13</f>
        <v>0</v>
      </c>
      <c r="AE26" s="35">
        <f>Main!R21*Mask!T$13</f>
        <v>0</v>
      </c>
      <c r="AF26" s="35">
        <f>Main!S21*Mask!U$13</f>
        <v>0</v>
      </c>
      <c r="AG26" s="35">
        <f>Main!T21*Mask!V$13</f>
        <v>0</v>
      </c>
      <c r="AH26" s="35">
        <f>Main!U21*Mask!W$13</f>
        <v>0</v>
      </c>
      <c r="AI26" s="35">
        <f>Main!V21*Mask!X$13</f>
        <v>0</v>
      </c>
      <c r="AJ26" s="35">
        <f>Main!W21*Mask!Y$13</f>
        <v>0</v>
      </c>
      <c r="AK26" s="35">
        <f>Main!X21*Mask!Z$13</f>
        <v>0</v>
      </c>
      <c r="AL26" s="35">
        <f>Main!Y21*Mask!AA$13</f>
        <v>0</v>
      </c>
      <c r="AM26" s="35">
        <f>Main!Z21*Mask!AB$13</f>
        <v>0</v>
      </c>
      <c r="AN26" s="35"/>
      <c r="AO26" s="35">
        <f>IF(OR($A$1&lt;=Main!AA$4,ISBLANK($N26)),0,Main!AA21)</f>
        <v>19.346351969329557</v>
      </c>
      <c r="AP26" s="35">
        <f>IF(OR($A$1&lt;=Main!AB$4,ISBLANK($N26)),0,Main!AB21)</f>
        <v>0</v>
      </c>
      <c r="AQ26" s="35">
        <f>IF(OR($A$1&lt;=Main!AC$4,ISBLANK($N26)),0,Main!AC21)</f>
        <v>0</v>
      </c>
      <c r="AR26" s="35">
        <f>IF(OR($A$1&lt;=Main!AD$4,ISBLANK($N26)),0,Main!AD21)</f>
        <v>0</v>
      </c>
      <c r="AS26" s="35">
        <f>IF(OR($A$1&lt;=Main!AE$4,ISBLANK($N26)),0,Main!AE21)</f>
        <v>24.751405604698352</v>
      </c>
      <c r="AT26" s="35">
        <f>IF(OR($A$1&lt;=Main!AF$4,ISBLANK($N26)),0,Main!AF21)</f>
        <v>0</v>
      </c>
      <c r="AU26" s="35">
        <f>IF(OR($A$1&lt;=Main!AG$4,ISBLANK($N26)),0,Main!AG21)</f>
        <v>0</v>
      </c>
      <c r="AV26" s="35">
        <f>IF(OR($A$1&lt;=Main!AH$4,ISBLANK($N26)),0,Main!AH21)</f>
        <v>0</v>
      </c>
      <c r="AW26" s="35">
        <f>IF(OR($A$1&lt;=Main!AI$4,ISBLANK($N26)),0,Main!AI21)</f>
        <v>0</v>
      </c>
      <c r="AX26" s="35">
        <f>IF(OR($A$1&lt;=Main!AJ$4,ISBLANK($N26)),0,Main!AJ21)</f>
        <v>0</v>
      </c>
      <c r="AY26" s="35">
        <f>IF(OR($A$1&lt;=Main!AK$4,ISBLANK($N26)),0,Main!AK21)</f>
        <v>0</v>
      </c>
      <c r="AZ26" s="35">
        <f>IF(OR($A$1&lt;=Main!AL$4,ISBLANK($N26)),0,Main!AL21)</f>
        <v>0</v>
      </c>
      <c r="BA26" s="35">
        <f>IF(OR($A$1&lt;=Main!AM$4,ISBLANK($N26)),0,Main!AM21)</f>
        <v>0</v>
      </c>
      <c r="BB26" s="35">
        <f>IF(OR($A$1&lt;=Main!AN$4,ISBLANK($N26)),0,Main!AN21)</f>
        <v>0</v>
      </c>
      <c r="BC26" s="35">
        <f>IF(OR($A$1&lt;=Main!AO$4,ISBLANK($N26)),0,Main!AO21)</f>
        <v>0</v>
      </c>
      <c r="BD26" s="35">
        <f>IF(OR($A$1&lt;=Main!AP$4,ISBLANK($N26)),0,Main!AP21)</f>
        <v>0</v>
      </c>
      <c r="BE26" s="35">
        <f>IF(OR($A$1&lt;=Main!AQ$4,ISBLANK($N26)),0,Main!AQ21)</f>
        <v>0</v>
      </c>
      <c r="BF26" s="35">
        <f>IF(OR($A$1&lt;=Main!AR$4,ISBLANK($N26)),0,Main!AR21)</f>
        <v>0</v>
      </c>
      <c r="BG26" s="35">
        <f>IF(OR($A$1&lt;=Main!AS$4,ISBLANK($N26)),0,Main!AS21)</f>
        <v>0</v>
      </c>
      <c r="BH26" s="35">
        <f>IF(OR($A$1&lt;=Main!AT$4,ISBLANK($N26)),0,Main!AT21)</f>
        <v>0</v>
      </c>
      <c r="BI26" s="35">
        <f>IF(OR($A$1&lt;=Main!AU$4,ISBLANK($N26)),0,Main!AU21)</f>
        <v>0</v>
      </c>
      <c r="BJ26" s="35">
        <f>IF(OR($A$1&lt;=Main!AV$4,ISBLANK($N26)),0,Main!AV21)</f>
        <v>0</v>
      </c>
    </row>
    <row r="27" spans="1:63">
      <c r="A27" s="37"/>
      <c r="B27" s="37"/>
      <c r="C27" s="37" t="str">
        <f>IF(ISBLANK($A27),"",VLOOKUP($K27,Main!BC$6:BD$150,2,0))</f>
        <v/>
      </c>
      <c r="D27" s="43">
        <f t="shared" si="3"/>
        <v>0</v>
      </c>
      <c r="F27" s="6">
        <f>VLOOKUP($E27,Mask!$A$2:$C$102,$M$8,0)</f>
        <v>0</v>
      </c>
      <c r="G27" s="44">
        <f t="shared" si="4"/>
        <v>0</v>
      </c>
      <c r="K27" s="6" t="str">
        <f t="shared" si="0"/>
        <v/>
      </c>
      <c r="L27" s="35">
        <f t="shared" si="1"/>
        <v>0</v>
      </c>
      <c r="M27" s="6">
        <v>1</v>
      </c>
      <c r="N27" s="35" t="str">
        <f>Main!$A22&amp;Main!$B22</f>
        <v>РодионоваДарья</v>
      </c>
      <c r="O27" s="145">
        <f t="shared" si="2"/>
        <v>88.364707350622865</v>
      </c>
      <c r="P27" s="150">
        <f t="shared" si="5"/>
        <v>15</v>
      </c>
      <c r="Q27" s="150">
        <f ca="1">IF(Main!$AY22&lt;&gt;"#",$P27-Main!$AY22,"#")</f>
        <v>-2</v>
      </c>
      <c r="R27" s="35">
        <f>Main!E22*Mask!G$13</f>
        <v>0</v>
      </c>
      <c r="S27" s="35">
        <f>Main!F22*Mask!H$13</f>
        <v>0</v>
      </c>
      <c r="T27" s="35">
        <f>Main!G22*Mask!I$13</f>
        <v>0</v>
      </c>
      <c r="U27" s="35">
        <f>Main!H22*Mask!J$13</f>
        <v>0</v>
      </c>
      <c r="V27" s="35">
        <f>Main!I22*Mask!K$13</f>
        <v>0</v>
      </c>
      <c r="W27" s="35">
        <f>Main!J22*Mask!L$13</f>
        <v>0</v>
      </c>
      <c r="X27" s="35">
        <f>Main!K22*Mask!M$13</f>
        <v>0</v>
      </c>
      <c r="Y27" s="35">
        <f>Main!L22*Mask!N$13</f>
        <v>0</v>
      </c>
      <c r="Z27" s="35">
        <f>Main!M22*Mask!O$13</f>
        <v>0</v>
      </c>
      <c r="AA27" s="35">
        <f>Main!N22*Mask!P$13</f>
        <v>0</v>
      </c>
      <c r="AB27" s="35">
        <f>Main!O22*Mask!Q$13</f>
        <v>0</v>
      </c>
      <c r="AC27" s="35">
        <f>Main!P22*Mask!R$13</f>
        <v>0</v>
      </c>
      <c r="AD27" s="35">
        <f>Main!Q22*Mask!S$13</f>
        <v>0</v>
      </c>
      <c r="AE27" s="35">
        <f>Main!R22*Mask!T$13</f>
        <v>0</v>
      </c>
      <c r="AF27" s="35">
        <f>Main!S22*Mask!U$13</f>
        <v>0</v>
      </c>
      <c r="AG27" s="35">
        <f>Main!T22*Mask!V$13</f>
        <v>0</v>
      </c>
      <c r="AH27" s="35">
        <f>Main!U22*Mask!W$13</f>
        <v>0</v>
      </c>
      <c r="AI27" s="35">
        <f>Main!V22*Mask!X$13</f>
        <v>0</v>
      </c>
      <c r="AJ27" s="35">
        <f>Main!W22*Mask!Y$13</f>
        <v>0</v>
      </c>
      <c r="AK27" s="35">
        <f>Main!X22*Mask!Z$13</f>
        <v>0</v>
      </c>
      <c r="AL27" s="35">
        <f>Main!Y22*Mask!AA$13</f>
        <v>0</v>
      </c>
      <c r="AM27" s="35">
        <f>Main!Z22*Mask!AB$13</f>
        <v>0</v>
      </c>
      <c r="AN27" s="35"/>
      <c r="AO27" s="35">
        <f>IF(OR($A$1&lt;=Main!AA$4,ISBLANK($N27)),0,Main!AA22)</f>
        <v>0</v>
      </c>
      <c r="AP27" s="35">
        <f>IF(OR($A$1&lt;=Main!AB$4,ISBLANK($N27)),0,Main!AB22)</f>
        <v>0</v>
      </c>
      <c r="AQ27" s="35">
        <f>IF(OR($A$1&lt;=Main!AC$4,ISBLANK($N27)),0,Main!AC22)</f>
        <v>0</v>
      </c>
      <c r="AR27" s="35">
        <f>IF(OR($A$1&lt;=Main!AD$4,ISBLANK($N27)),0,Main!AD22)</f>
        <v>0</v>
      </c>
      <c r="AS27" s="35">
        <f>IF(OR($A$1&lt;=Main!AE$4,ISBLANK($N27)),0,Main!AE22)</f>
        <v>0</v>
      </c>
      <c r="AT27" s="35">
        <f>IF(OR($A$1&lt;=Main!AF$4,ISBLANK($N27)),0,Main!AF22)</f>
        <v>88.364707350622865</v>
      </c>
      <c r="AU27" s="35">
        <f>IF(OR($A$1&lt;=Main!AG$4,ISBLANK($N27)),0,Main!AG22)</f>
        <v>0</v>
      </c>
      <c r="AV27" s="35">
        <f>IF(OR($A$1&lt;=Main!AH$4,ISBLANK($N27)),0,Main!AH22)</f>
        <v>0</v>
      </c>
      <c r="AW27" s="35">
        <f>IF(OR($A$1&lt;=Main!AI$4,ISBLANK($N27)),0,Main!AI22)</f>
        <v>0</v>
      </c>
      <c r="AX27" s="35">
        <f>IF(OR($A$1&lt;=Main!AJ$4,ISBLANK($N27)),0,Main!AJ22)</f>
        <v>0</v>
      </c>
      <c r="AY27" s="35">
        <f>IF(OR($A$1&lt;=Main!AK$4,ISBLANK($N27)),0,Main!AK22)</f>
        <v>0</v>
      </c>
      <c r="AZ27" s="35">
        <f>IF(OR($A$1&lt;=Main!AL$4,ISBLANK($N27)),0,Main!AL22)</f>
        <v>0</v>
      </c>
      <c r="BA27" s="35">
        <f>IF(OR($A$1&lt;=Main!AM$4,ISBLANK($N27)),0,Main!AM22)</f>
        <v>0</v>
      </c>
      <c r="BB27" s="35">
        <f>IF(OR($A$1&lt;=Main!AN$4,ISBLANK($N27)),0,Main!AN22)</f>
        <v>0</v>
      </c>
      <c r="BC27" s="35">
        <f>IF(OR($A$1&lt;=Main!AO$4,ISBLANK($N27)),0,Main!AO22)</f>
        <v>0</v>
      </c>
      <c r="BD27" s="35">
        <f>IF(OR($A$1&lt;=Main!AP$4,ISBLANK($N27)),0,Main!AP22)</f>
        <v>0</v>
      </c>
      <c r="BE27" s="35">
        <f>IF(OR($A$1&lt;=Main!AQ$4,ISBLANK($N27)),0,Main!AQ22)</f>
        <v>0</v>
      </c>
      <c r="BF27" s="35">
        <f>IF(OR($A$1&lt;=Main!AR$4,ISBLANK($N27)),0,Main!AR22)</f>
        <v>0</v>
      </c>
      <c r="BG27" s="35">
        <f>IF(OR($A$1&lt;=Main!AS$4,ISBLANK($N27)),0,Main!AS22)</f>
        <v>0</v>
      </c>
      <c r="BH27" s="35">
        <f>IF(OR($A$1&lt;=Main!AT$4,ISBLANK($N27)),0,Main!AT22)</f>
        <v>0</v>
      </c>
      <c r="BI27" s="35">
        <f>IF(OR($A$1&lt;=Main!AU$4,ISBLANK($N27)),0,Main!AU22)</f>
        <v>0</v>
      </c>
      <c r="BJ27" s="35">
        <f>IF(OR($A$1&lt;=Main!AV$4,ISBLANK($N27)),0,Main!AV22)</f>
        <v>0</v>
      </c>
    </row>
    <row r="28" spans="1:63">
      <c r="A28" s="37"/>
      <c r="B28" s="37"/>
      <c r="C28" s="37" t="str">
        <f>IF(ISBLANK($A28),"",VLOOKUP($K28,Main!BC$6:BD$150,2,0))</f>
        <v/>
      </c>
      <c r="D28" s="43">
        <f t="shared" si="3"/>
        <v>0</v>
      </c>
      <c r="F28" s="6">
        <f>VLOOKUP($E28,Mask!$A$2:$C$102,$M$8,0)</f>
        <v>0</v>
      </c>
      <c r="G28" s="44">
        <f t="shared" si="4"/>
        <v>0</v>
      </c>
      <c r="H28" s="46"/>
      <c r="I28" s="46"/>
      <c r="K28" s="6" t="str">
        <f t="shared" si="0"/>
        <v/>
      </c>
      <c r="L28" s="35">
        <f t="shared" si="1"/>
        <v>0</v>
      </c>
      <c r="M28" s="6">
        <v>1</v>
      </c>
      <c r="N28" s="35" t="str">
        <f>Main!$A23&amp;Main!$B23</f>
        <v>СанниковаНаталья</v>
      </c>
      <c r="O28" s="145">
        <f t="shared" si="2"/>
        <v>30</v>
      </c>
      <c r="P28" s="150">
        <f t="shared" si="5"/>
        <v>32</v>
      </c>
      <c r="Q28" s="150">
        <f ca="1">IF(Main!$AY23&lt;&gt;"#",$P28-Main!$AY23,"#")</f>
        <v>14</v>
      </c>
      <c r="R28" s="35">
        <f>Main!E23*Mask!G$13</f>
        <v>0</v>
      </c>
      <c r="S28" s="35">
        <f>Main!F23*Mask!H$13</f>
        <v>0</v>
      </c>
      <c r="T28" s="35">
        <f>Main!G23*Mask!I$13</f>
        <v>0</v>
      </c>
      <c r="U28" s="35">
        <f>Main!H23*Mask!J$13</f>
        <v>0</v>
      </c>
      <c r="V28" s="35">
        <f>Main!I23*Mask!K$13</f>
        <v>0</v>
      </c>
      <c r="W28" s="35">
        <f>Main!J23*Mask!L$13</f>
        <v>0</v>
      </c>
      <c r="X28" s="35">
        <f>Main!K23*Mask!M$13</f>
        <v>0</v>
      </c>
      <c r="Y28" s="35">
        <f>Main!L23*Mask!N$13</f>
        <v>0</v>
      </c>
      <c r="Z28" s="35">
        <f>Main!M23*Mask!O$13</f>
        <v>0</v>
      </c>
      <c r="AA28" s="35">
        <f>Main!N23*Mask!P$13</f>
        <v>0</v>
      </c>
      <c r="AB28" s="35">
        <f>Main!O23*Mask!Q$13</f>
        <v>0</v>
      </c>
      <c r="AC28" s="35">
        <f>Main!P23*Mask!R$13</f>
        <v>0</v>
      </c>
      <c r="AD28" s="35">
        <f>Main!Q23*Mask!S$13</f>
        <v>0</v>
      </c>
      <c r="AE28" s="35">
        <f>Main!R23*Mask!T$13</f>
        <v>0</v>
      </c>
      <c r="AF28" s="35">
        <f>Main!S23*Mask!U$13</f>
        <v>0</v>
      </c>
      <c r="AG28" s="35">
        <f>Main!T23*Mask!V$13</f>
        <v>0</v>
      </c>
      <c r="AH28" s="35">
        <f>Main!U23*Mask!W$13</f>
        <v>0</v>
      </c>
      <c r="AI28" s="35">
        <f>Main!V23*Mask!X$13</f>
        <v>0</v>
      </c>
      <c r="AJ28" s="35">
        <f>Main!W23*Mask!Y$13</f>
        <v>0</v>
      </c>
      <c r="AK28" s="35">
        <f>Main!X23*Mask!Z$13</f>
        <v>0</v>
      </c>
      <c r="AL28" s="35">
        <f>Main!Y23*Mask!AA$13</f>
        <v>0</v>
      </c>
      <c r="AM28" s="35">
        <f>Main!Z23*Mask!AB$13</f>
        <v>0</v>
      </c>
      <c r="AN28" s="35"/>
      <c r="AO28" s="35">
        <f>IF(OR($A$1&lt;=Main!AA$4,ISBLANK($N28)),0,Main!AA23)</f>
        <v>0</v>
      </c>
      <c r="AP28" s="35">
        <f>IF(OR($A$1&lt;=Main!AB$4,ISBLANK($N28)),0,Main!AB23)</f>
        <v>0</v>
      </c>
      <c r="AQ28" s="35">
        <f>IF(OR($A$1&lt;=Main!AC$4,ISBLANK($N28)),0,Main!AC23)</f>
        <v>0</v>
      </c>
      <c r="AR28" s="35">
        <f>IF(OR($A$1&lt;=Main!AD$4,ISBLANK($N28)),0,Main!AD23)</f>
        <v>0</v>
      </c>
      <c r="AS28" s="35">
        <f>IF(OR($A$1&lt;=Main!AE$4,ISBLANK($N28)),0,Main!AE23)</f>
        <v>0</v>
      </c>
      <c r="AT28" s="35">
        <f>IF(OR($A$1&lt;=Main!AF$4,ISBLANK($N28)),0,Main!AF23)</f>
        <v>0</v>
      </c>
      <c r="AU28" s="35">
        <f>IF(OR($A$1&lt;=Main!AG$4,ISBLANK($N28)),0,Main!AG23)</f>
        <v>30</v>
      </c>
      <c r="AV28" s="35">
        <f>IF(OR($A$1&lt;=Main!AH$4,ISBLANK($N28)),0,Main!AH23)</f>
        <v>0</v>
      </c>
      <c r="AW28" s="35">
        <f>IF(OR($A$1&lt;=Main!AI$4,ISBLANK($N28)),0,Main!AI23)</f>
        <v>0</v>
      </c>
      <c r="AX28" s="35">
        <f>IF(OR($A$1&lt;=Main!AJ$4,ISBLANK($N28)),0,Main!AJ23)</f>
        <v>0</v>
      </c>
      <c r="AY28" s="35">
        <f>IF(OR($A$1&lt;=Main!AK$4,ISBLANK($N28)),0,Main!AK23)</f>
        <v>0</v>
      </c>
      <c r="AZ28" s="35">
        <f>IF(OR($A$1&lt;=Main!AL$4,ISBLANK($N28)),0,Main!AL23)</f>
        <v>0</v>
      </c>
      <c r="BA28" s="35">
        <f>IF(OR($A$1&lt;=Main!AM$4,ISBLANK($N28)),0,Main!AM23)</f>
        <v>0</v>
      </c>
      <c r="BB28" s="35">
        <f>IF(OR($A$1&lt;=Main!AN$4,ISBLANK($N28)),0,Main!AN23)</f>
        <v>0</v>
      </c>
      <c r="BC28" s="35">
        <f>IF(OR($A$1&lt;=Main!AO$4,ISBLANK($N28)),0,Main!AO23)</f>
        <v>0</v>
      </c>
      <c r="BD28" s="35">
        <f>IF(OR($A$1&lt;=Main!AP$4,ISBLANK($N28)),0,Main!AP23)</f>
        <v>0</v>
      </c>
      <c r="BE28" s="35">
        <f>IF(OR($A$1&lt;=Main!AQ$4,ISBLANK($N28)),0,Main!AQ23)</f>
        <v>0</v>
      </c>
      <c r="BF28" s="35">
        <f>IF(OR($A$1&lt;=Main!AR$4,ISBLANK($N28)),0,Main!AR23)</f>
        <v>0</v>
      </c>
      <c r="BG28" s="35">
        <f>IF(OR($A$1&lt;=Main!AS$4,ISBLANK($N28)),0,Main!AS23)</f>
        <v>0</v>
      </c>
      <c r="BH28" s="35">
        <f>IF(OR($A$1&lt;=Main!AT$4,ISBLANK($N28)),0,Main!AT23)</f>
        <v>0</v>
      </c>
      <c r="BI28" s="35">
        <f>IF(OR($A$1&lt;=Main!AU$4,ISBLANK($N28)),0,Main!AU23)</f>
        <v>0</v>
      </c>
      <c r="BJ28" s="35">
        <f>IF(OR($A$1&lt;=Main!AV$4,ISBLANK($N28)),0,Main!AV23)</f>
        <v>0</v>
      </c>
    </row>
    <row r="29" spans="1:63">
      <c r="A29" s="37"/>
      <c r="B29" s="37"/>
      <c r="C29" s="37" t="str">
        <f>IF(ISBLANK($A29),"",VLOOKUP($K29,Main!BC$6:BD$150,2,0))</f>
        <v/>
      </c>
      <c r="D29" s="43">
        <f t="shared" si="3"/>
        <v>0</v>
      </c>
      <c r="F29" s="6">
        <f>VLOOKUP($E29,Mask!$A$2:$C$102,$M$8,0)</f>
        <v>0</v>
      </c>
      <c r="G29" s="44">
        <f t="shared" si="4"/>
        <v>0</v>
      </c>
      <c r="K29" s="6" t="str">
        <f t="shared" si="0"/>
        <v/>
      </c>
      <c r="L29" s="35">
        <f t="shared" si="1"/>
        <v>0</v>
      </c>
      <c r="M29" s="6">
        <v>1</v>
      </c>
      <c r="N29" s="35" t="str">
        <f>Main!$A24&amp;Main!$B24</f>
        <v>КуршаковаКристина</v>
      </c>
      <c r="O29" s="145">
        <f t="shared" si="2"/>
        <v>123.88257647333909</v>
      </c>
      <c r="P29" s="150">
        <f t="shared" si="5"/>
        <v>13</v>
      </c>
      <c r="Q29" s="150">
        <f ca="1">IF(Main!$AY24&lt;&gt;"#",$P29-Main!$AY24,"#")</f>
        <v>-6</v>
      </c>
      <c r="R29" s="35">
        <f>Main!E24*Mask!G$13</f>
        <v>0</v>
      </c>
      <c r="S29" s="35">
        <f>Main!F24*Mask!H$13</f>
        <v>0</v>
      </c>
      <c r="T29" s="35">
        <f>Main!G24*Mask!I$13</f>
        <v>0</v>
      </c>
      <c r="U29" s="35">
        <f>Main!H24*Mask!J$13</f>
        <v>0</v>
      </c>
      <c r="V29" s="35">
        <f>Main!I24*Mask!K$13</f>
        <v>0</v>
      </c>
      <c r="W29" s="35">
        <f>Main!J24*Mask!L$13</f>
        <v>0</v>
      </c>
      <c r="X29" s="35">
        <f>Main!K24*Mask!M$13</f>
        <v>0</v>
      </c>
      <c r="Y29" s="35">
        <f>Main!L24*Mask!N$13</f>
        <v>0</v>
      </c>
      <c r="Z29" s="35">
        <f>Main!M24*Mask!O$13</f>
        <v>41.017285392590438</v>
      </c>
      <c r="AA29" s="35">
        <f>Main!N24*Mask!P$13</f>
        <v>0</v>
      </c>
      <c r="AB29" s="35">
        <f>Main!O24*Mask!Q$13</f>
        <v>0</v>
      </c>
      <c r="AC29" s="35">
        <f>Main!P24*Mask!R$13</f>
        <v>0</v>
      </c>
      <c r="AD29" s="35">
        <f>Main!Q24*Mask!S$13</f>
        <v>0</v>
      </c>
      <c r="AE29" s="35">
        <f>Main!R24*Mask!T$13</f>
        <v>0</v>
      </c>
      <c r="AF29" s="35">
        <f>Main!S24*Mask!U$13</f>
        <v>0</v>
      </c>
      <c r="AG29" s="35">
        <f>Main!T24*Mask!V$13</f>
        <v>0</v>
      </c>
      <c r="AH29" s="35">
        <f>Main!U24*Mask!W$13</f>
        <v>0</v>
      </c>
      <c r="AI29" s="35">
        <f>Main!V24*Mask!X$13</f>
        <v>0</v>
      </c>
      <c r="AJ29" s="35">
        <f>Main!W24*Mask!Y$13</f>
        <v>0</v>
      </c>
      <c r="AK29" s="35">
        <f>Main!X24*Mask!Z$13</f>
        <v>0</v>
      </c>
      <c r="AL29" s="35">
        <f>Main!Y24*Mask!AA$13</f>
        <v>0</v>
      </c>
      <c r="AM29" s="35">
        <f>Main!Z24*Mask!AB$13</f>
        <v>0</v>
      </c>
      <c r="AN29" s="35"/>
      <c r="AO29" s="35">
        <f>IF(OR($A$1&lt;=Main!AA$4,ISBLANK($N29)),0,Main!AA24)</f>
        <v>36.274409942492923</v>
      </c>
      <c r="AP29" s="35">
        <f>IF(OR($A$1&lt;=Main!AB$4,ISBLANK($N29)),0,Main!AB24)</f>
        <v>0</v>
      </c>
      <c r="AQ29" s="35">
        <f>IF(OR($A$1&lt;=Main!AC$4,ISBLANK($N29)),0,Main!AC24)</f>
        <v>0</v>
      </c>
      <c r="AR29" s="35">
        <f>IF(OR($A$1&lt;=Main!AD$4,ISBLANK($N29)),0,Main!AD24)</f>
        <v>0</v>
      </c>
      <c r="AS29" s="35">
        <f>IF(OR($A$1&lt;=Main!AE$4,ISBLANK($N29)),0,Main!AE24)</f>
        <v>46.590881138255725</v>
      </c>
      <c r="AT29" s="35">
        <f>IF(OR($A$1&lt;=Main!AF$4,ISBLANK($N29)),0,Main!AF24)</f>
        <v>0</v>
      </c>
      <c r="AU29" s="35">
        <f>IF(OR($A$1&lt;=Main!AG$4,ISBLANK($N29)),0,Main!AG24)</f>
        <v>0</v>
      </c>
      <c r="AV29" s="35">
        <f>IF(OR($A$1&lt;=Main!AH$4,ISBLANK($N29)),0,Main!AH24)</f>
        <v>0</v>
      </c>
      <c r="AW29" s="35">
        <f>IF(OR($A$1&lt;=Main!AI$4,ISBLANK($N29)),0,Main!AI24)</f>
        <v>0</v>
      </c>
      <c r="AX29" s="35">
        <f>IF(OR($A$1&lt;=Main!AJ$4,ISBLANK($N29)),0,Main!AJ24)</f>
        <v>0</v>
      </c>
      <c r="AY29" s="35">
        <f>IF(OR($A$1&lt;=Main!AK$4,ISBLANK($N29)),0,Main!AK24)</f>
        <v>0</v>
      </c>
      <c r="AZ29" s="35">
        <f>IF(OR($A$1&lt;=Main!AL$4,ISBLANK($N29)),0,Main!AL24)</f>
        <v>0</v>
      </c>
      <c r="BA29" s="35">
        <f>IF(OR($A$1&lt;=Main!AM$4,ISBLANK($N29)),0,Main!AM24)</f>
        <v>0</v>
      </c>
      <c r="BB29" s="35">
        <f>IF(OR($A$1&lt;=Main!AN$4,ISBLANK($N29)),0,Main!AN24)</f>
        <v>0</v>
      </c>
      <c r="BC29" s="35">
        <f>IF(OR($A$1&lt;=Main!AO$4,ISBLANK($N29)),0,Main!AO24)</f>
        <v>0</v>
      </c>
      <c r="BD29" s="35">
        <f>IF(OR($A$1&lt;=Main!AP$4,ISBLANK($N29)),0,Main!AP24)</f>
        <v>0</v>
      </c>
      <c r="BE29" s="35">
        <f>IF(OR($A$1&lt;=Main!AQ$4,ISBLANK($N29)),0,Main!AQ24)</f>
        <v>0</v>
      </c>
      <c r="BF29" s="35">
        <f>IF(OR($A$1&lt;=Main!AR$4,ISBLANK($N29)),0,Main!AR24)</f>
        <v>0</v>
      </c>
      <c r="BG29" s="35">
        <f>IF(OR($A$1&lt;=Main!AS$4,ISBLANK($N29)),0,Main!AS24)</f>
        <v>0</v>
      </c>
      <c r="BH29" s="35">
        <f>IF(OR($A$1&lt;=Main!AT$4,ISBLANK($N29)),0,Main!AT24)</f>
        <v>0</v>
      </c>
      <c r="BI29" s="35">
        <f>IF(OR($A$1&lt;=Main!AU$4,ISBLANK($N29)),0,Main!AU24)</f>
        <v>0</v>
      </c>
      <c r="BJ29" s="35">
        <f>IF(OR($A$1&lt;=Main!AV$4,ISBLANK($N29)),0,Main!AV24)</f>
        <v>0</v>
      </c>
    </row>
    <row r="30" spans="1:63">
      <c r="A30" s="37"/>
      <c r="B30" s="37"/>
      <c r="C30" s="37" t="str">
        <f>IF(ISBLANK($A30),"",VLOOKUP($K30,Main!BC$6:BD$150,2,0))</f>
        <v/>
      </c>
      <c r="D30" s="43">
        <f t="shared" si="3"/>
        <v>0</v>
      </c>
      <c r="F30" s="6">
        <f>VLOOKUP($E30,Mask!$A$2:$C$102,$M$8,0)</f>
        <v>0</v>
      </c>
      <c r="G30" s="44">
        <f t="shared" si="4"/>
        <v>0</v>
      </c>
      <c r="K30" s="6" t="str">
        <f t="shared" si="0"/>
        <v/>
      </c>
      <c r="L30" s="35">
        <f t="shared" si="1"/>
        <v>0</v>
      </c>
      <c r="M30" s="6">
        <v>1</v>
      </c>
      <c r="N30" s="35" t="str">
        <f>Main!$A25&amp;Main!$B25</f>
        <v>СпиридоноваТатьяна</v>
      </c>
      <c r="O30" s="145">
        <f t="shared" si="2"/>
        <v>75.110001248029434</v>
      </c>
      <c r="P30" s="150">
        <f t="shared" si="5"/>
        <v>17</v>
      </c>
      <c r="Q30" s="150">
        <f ca="1">IF(Main!$AY25&lt;&gt;"#",$P30-Main!$AY25,"#")</f>
        <v>-3</v>
      </c>
      <c r="R30" s="35">
        <f>Main!E25*Mask!G$13</f>
        <v>0</v>
      </c>
      <c r="S30" s="35">
        <f>Main!F25*Mask!H$13</f>
        <v>0</v>
      </c>
      <c r="T30" s="35">
        <f>Main!G25*Mask!I$13</f>
        <v>0</v>
      </c>
      <c r="U30" s="35">
        <f>Main!H25*Mask!J$13</f>
        <v>0</v>
      </c>
      <c r="V30" s="35">
        <f>Main!I25*Mask!K$13</f>
        <v>0</v>
      </c>
      <c r="W30" s="35">
        <f>Main!J25*Mask!L$13</f>
        <v>0</v>
      </c>
      <c r="X30" s="35">
        <f>Main!K25*Mask!M$13</f>
        <v>0</v>
      </c>
      <c r="Y30" s="35">
        <f>Main!L25*Mask!N$13</f>
        <v>0</v>
      </c>
      <c r="Z30" s="35">
        <f>Main!M25*Mask!O$13</f>
        <v>0</v>
      </c>
      <c r="AA30" s="35">
        <f>Main!N25*Mask!P$13</f>
        <v>0</v>
      </c>
      <c r="AB30" s="35">
        <f>Main!O25*Mask!Q$13</f>
        <v>0</v>
      </c>
      <c r="AC30" s="35">
        <f>Main!P25*Mask!R$13</f>
        <v>0</v>
      </c>
      <c r="AD30" s="35">
        <f>Main!Q25*Mask!S$13</f>
        <v>0</v>
      </c>
      <c r="AE30" s="35">
        <f>Main!R25*Mask!T$13</f>
        <v>0</v>
      </c>
      <c r="AF30" s="35">
        <f>Main!S25*Mask!U$13</f>
        <v>0</v>
      </c>
      <c r="AG30" s="35">
        <f>Main!T25*Mask!V$13</f>
        <v>0</v>
      </c>
      <c r="AH30" s="35">
        <f>Main!U25*Mask!W$13</f>
        <v>0</v>
      </c>
      <c r="AI30" s="35">
        <f>Main!V25*Mask!X$13</f>
        <v>0</v>
      </c>
      <c r="AJ30" s="35">
        <f>Main!W25*Mask!Y$13</f>
        <v>0</v>
      </c>
      <c r="AK30" s="35">
        <f>Main!X25*Mask!Z$13</f>
        <v>0</v>
      </c>
      <c r="AL30" s="35">
        <f>Main!Y25*Mask!AA$13</f>
        <v>0</v>
      </c>
      <c r="AM30" s="35">
        <f>Main!Z25*Mask!AB$13</f>
        <v>0</v>
      </c>
      <c r="AN30" s="35"/>
      <c r="AO30" s="35">
        <f>IF(OR($A$1&lt;=Main!AA$4,ISBLANK($N30)),0,Main!AA25)</f>
        <v>0</v>
      </c>
      <c r="AP30" s="35">
        <f>IF(OR($A$1&lt;=Main!AB$4,ISBLANK($N30)),0,Main!AB25)</f>
        <v>0</v>
      </c>
      <c r="AQ30" s="35">
        <f>IF(OR($A$1&lt;=Main!AC$4,ISBLANK($N30)),0,Main!AC25)</f>
        <v>0</v>
      </c>
      <c r="AR30" s="35">
        <f>IF(OR($A$1&lt;=Main!AD$4,ISBLANK($N30)),0,Main!AD25)</f>
        <v>0</v>
      </c>
      <c r="AS30" s="35">
        <f>IF(OR($A$1&lt;=Main!AE$4,ISBLANK($N30)),0,Main!AE25)</f>
        <v>0</v>
      </c>
      <c r="AT30" s="35">
        <f>IF(OR($A$1&lt;=Main!AF$4,ISBLANK($N30)),0,Main!AF25)</f>
        <v>75.110001248029434</v>
      </c>
      <c r="AU30" s="35">
        <f>IF(OR($A$1&lt;=Main!AG$4,ISBLANK($N30)),0,Main!AG25)</f>
        <v>0</v>
      </c>
      <c r="AV30" s="35">
        <f>IF(OR($A$1&lt;=Main!AH$4,ISBLANK($N30)),0,Main!AH25)</f>
        <v>0</v>
      </c>
      <c r="AW30" s="35">
        <f>IF(OR($A$1&lt;=Main!AI$4,ISBLANK($N30)),0,Main!AI25)</f>
        <v>0</v>
      </c>
      <c r="AX30" s="35">
        <f>IF(OR($A$1&lt;=Main!AJ$4,ISBLANK($N30)),0,Main!AJ25)</f>
        <v>0</v>
      </c>
      <c r="AY30" s="35">
        <f>IF(OR($A$1&lt;=Main!AK$4,ISBLANK($N30)),0,Main!AK25)</f>
        <v>0</v>
      </c>
      <c r="AZ30" s="35">
        <f>IF(OR($A$1&lt;=Main!AL$4,ISBLANK($N30)),0,Main!AL25)</f>
        <v>0</v>
      </c>
      <c r="BA30" s="35">
        <f>IF(OR($A$1&lt;=Main!AM$4,ISBLANK($N30)),0,Main!AM25)</f>
        <v>0</v>
      </c>
      <c r="BB30" s="35">
        <f>IF(OR($A$1&lt;=Main!AN$4,ISBLANK($N30)),0,Main!AN25)</f>
        <v>0</v>
      </c>
      <c r="BC30" s="35">
        <f>IF(OR($A$1&lt;=Main!AO$4,ISBLANK($N30)),0,Main!AO25)</f>
        <v>0</v>
      </c>
      <c r="BD30" s="35">
        <f>IF(OR($A$1&lt;=Main!AP$4,ISBLANK($N30)),0,Main!AP25)</f>
        <v>0</v>
      </c>
      <c r="BE30" s="35">
        <f>IF(OR($A$1&lt;=Main!AQ$4,ISBLANK($N30)),0,Main!AQ25)</f>
        <v>0</v>
      </c>
      <c r="BF30" s="35">
        <f>IF(OR($A$1&lt;=Main!AR$4,ISBLANK($N30)),0,Main!AR25)</f>
        <v>0</v>
      </c>
      <c r="BG30" s="35">
        <f>IF(OR($A$1&lt;=Main!AS$4,ISBLANK($N30)),0,Main!AS25)</f>
        <v>0</v>
      </c>
      <c r="BH30" s="35">
        <f>IF(OR($A$1&lt;=Main!AT$4,ISBLANK($N30)),0,Main!AT25)</f>
        <v>0</v>
      </c>
      <c r="BI30" s="35">
        <f>IF(OR($A$1&lt;=Main!AU$4,ISBLANK($N30)),0,Main!AU25)</f>
        <v>0</v>
      </c>
      <c r="BJ30" s="35">
        <f>IF(OR($A$1&lt;=Main!AV$4,ISBLANK($N30)),0,Main!AV25)</f>
        <v>0</v>
      </c>
    </row>
    <row r="31" spans="1:63">
      <c r="A31" s="37"/>
      <c r="B31" s="37"/>
      <c r="C31" s="37" t="str">
        <f>IF(ISBLANK($A31),"",VLOOKUP($K31,Main!BC$6:BD$150,2,0))</f>
        <v/>
      </c>
      <c r="D31" s="43">
        <f t="shared" si="3"/>
        <v>0</v>
      </c>
      <c r="F31" s="6">
        <f>VLOOKUP($E31,Mask!$A$2:$C$102,$M$8,0)</f>
        <v>0</v>
      </c>
      <c r="G31" s="44">
        <f t="shared" si="4"/>
        <v>0</v>
      </c>
      <c r="K31" s="6" t="str">
        <f t="shared" si="0"/>
        <v/>
      </c>
      <c r="L31" s="35">
        <f t="shared" si="1"/>
        <v>0</v>
      </c>
      <c r="M31" s="6">
        <v>1</v>
      </c>
      <c r="N31" s="35" t="str">
        <f>Main!$A26&amp;Main!$B26</f>
        <v>ШемякинскаяЯна</v>
      </c>
      <c r="O31" s="145">
        <f t="shared" si="2"/>
        <v>72.798251778524559</v>
      </c>
      <c r="P31" s="150">
        <f t="shared" si="5"/>
        <v>18</v>
      </c>
      <c r="Q31" s="150">
        <f ca="1">IF(Main!$AY26&lt;&gt;"#",$P31-Main!$AY26,"#")</f>
        <v>-3</v>
      </c>
      <c r="R31" s="35">
        <f>Main!E26*Mask!G$13</f>
        <v>0</v>
      </c>
      <c r="S31" s="35">
        <f>Main!F26*Mask!H$13</f>
        <v>0</v>
      </c>
      <c r="T31" s="35">
        <f>Main!G26*Mask!I$13</f>
        <v>0</v>
      </c>
      <c r="U31" s="35">
        <f>Main!H26*Mask!J$13</f>
        <v>0</v>
      </c>
      <c r="V31" s="35">
        <f>Main!I26*Mask!K$13</f>
        <v>0</v>
      </c>
      <c r="W31" s="35">
        <f>Main!J26*Mask!L$13</f>
        <v>0</v>
      </c>
      <c r="X31" s="35">
        <f>Main!K26*Mask!M$13</f>
        <v>0</v>
      </c>
      <c r="Y31" s="35">
        <f>Main!L26*Mask!N$13</f>
        <v>0</v>
      </c>
      <c r="Z31" s="35">
        <f>Main!M26*Mask!O$13</f>
        <v>0</v>
      </c>
      <c r="AA31" s="35">
        <f>Main!N26*Mask!P$13</f>
        <v>0</v>
      </c>
      <c r="AB31" s="35">
        <f>Main!O26*Mask!Q$13</f>
        <v>0</v>
      </c>
      <c r="AC31" s="35">
        <f>Main!P26*Mask!R$13</f>
        <v>0</v>
      </c>
      <c r="AD31" s="35">
        <f>Main!Q26*Mask!S$13</f>
        <v>0</v>
      </c>
      <c r="AE31" s="35">
        <f>Main!R26*Mask!T$13</f>
        <v>0</v>
      </c>
      <c r="AF31" s="35">
        <f>Main!S26*Mask!U$13</f>
        <v>0</v>
      </c>
      <c r="AG31" s="35">
        <f>Main!T26*Mask!V$13</f>
        <v>0</v>
      </c>
      <c r="AH31" s="35">
        <f>Main!U26*Mask!W$13</f>
        <v>0</v>
      </c>
      <c r="AI31" s="35">
        <f>Main!V26*Mask!X$13</f>
        <v>0</v>
      </c>
      <c r="AJ31" s="35">
        <f>Main!W26*Mask!Y$13</f>
        <v>0</v>
      </c>
      <c r="AK31" s="35">
        <f>Main!X26*Mask!Z$13</f>
        <v>0</v>
      </c>
      <c r="AL31" s="35">
        <f>Main!Y26*Mask!AA$13</f>
        <v>0</v>
      </c>
      <c r="AM31" s="35">
        <f>Main!Z26*Mask!AB$13</f>
        <v>0</v>
      </c>
      <c r="AN31" s="35"/>
      <c r="AO31" s="35">
        <f>IF(OR($A$1&lt;=Main!AA$4,ISBLANK($N31)),0,Main!AA26)</f>
        <v>0</v>
      </c>
      <c r="AP31" s="35">
        <f>IF(OR($A$1&lt;=Main!AB$4,ISBLANK($N31)),0,Main!AB26)</f>
        <v>0</v>
      </c>
      <c r="AQ31" s="35">
        <f>IF(OR($A$1&lt;=Main!AC$4,ISBLANK($N31)),0,Main!AC26)</f>
        <v>0</v>
      </c>
      <c r="AR31" s="35">
        <f>IF(OR($A$1&lt;=Main!AD$4,ISBLANK($N31)),0,Main!AD26)</f>
        <v>0</v>
      </c>
      <c r="AS31" s="35">
        <f>IF(OR($A$1&lt;=Main!AE$4,ISBLANK($N31)),0,Main!AE26)</f>
        <v>72.798251778524559</v>
      </c>
      <c r="AT31" s="35">
        <f>IF(OR($A$1&lt;=Main!AF$4,ISBLANK($N31)),0,Main!AF26)</f>
        <v>0</v>
      </c>
      <c r="AU31" s="35">
        <f>IF(OR($A$1&lt;=Main!AG$4,ISBLANK($N31)),0,Main!AG26)</f>
        <v>0</v>
      </c>
      <c r="AV31" s="35">
        <f>IF(OR($A$1&lt;=Main!AH$4,ISBLANK($N31)),0,Main!AH26)</f>
        <v>0</v>
      </c>
      <c r="AW31" s="35">
        <f>IF(OR($A$1&lt;=Main!AI$4,ISBLANK($N31)),0,Main!AI26)</f>
        <v>0</v>
      </c>
      <c r="AX31" s="35">
        <f>IF(OR($A$1&lt;=Main!AJ$4,ISBLANK($N31)),0,Main!AJ26)</f>
        <v>0</v>
      </c>
      <c r="AY31" s="35">
        <f>IF(OR($A$1&lt;=Main!AK$4,ISBLANK($N31)),0,Main!AK26)</f>
        <v>0</v>
      </c>
      <c r="AZ31" s="35">
        <f>IF(OR($A$1&lt;=Main!AL$4,ISBLANK($N31)),0,Main!AL26)</f>
        <v>0</v>
      </c>
      <c r="BA31" s="35">
        <f>IF(OR($A$1&lt;=Main!AM$4,ISBLANK($N31)),0,Main!AM26)</f>
        <v>0</v>
      </c>
      <c r="BB31" s="35">
        <f>IF(OR($A$1&lt;=Main!AN$4,ISBLANK($N31)),0,Main!AN26)</f>
        <v>0</v>
      </c>
      <c r="BC31" s="35">
        <f>IF(OR($A$1&lt;=Main!AO$4,ISBLANK($N31)),0,Main!AO26)</f>
        <v>0</v>
      </c>
      <c r="BD31" s="35">
        <f>IF(OR($A$1&lt;=Main!AP$4,ISBLANK($N31)),0,Main!AP26)</f>
        <v>0</v>
      </c>
      <c r="BE31" s="35">
        <f>IF(OR($A$1&lt;=Main!AQ$4,ISBLANK($N31)),0,Main!AQ26)</f>
        <v>0</v>
      </c>
      <c r="BF31" s="35">
        <f>IF(OR($A$1&lt;=Main!AR$4,ISBLANK($N31)),0,Main!AR26)</f>
        <v>0</v>
      </c>
      <c r="BG31" s="35">
        <f>IF(OR($A$1&lt;=Main!AS$4,ISBLANK($N31)),0,Main!AS26)</f>
        <v>0</v>
      </c>
      <c r="BH31" s="35">
        <f>IF(OR($A$1&lt;=Main!AT$4,ISBLANK($N31)),0,Main!AT26)</f>
        <v>0</v>
      </c>
      <c r="BI31" s="35">
        <f>IF(OR($A$1&lt;=Main!AU$4,ISBLANK($N31)),0,Main!AU26)</f>
        <v>0</v>
      </c>
      <c r="BJ31" s="35">
        <f>IF(OR($A$1&lt;=Main!AV$4,ISBLANK($N31)),0,Main!AV26)</f>
        <v>0</v>
      </c>
    </row>
    <row r="32" spans="1:63">
      <c r="A32" s="37"/>
      <c r="B32" s="37"/>
      <c r="C32" s="37" t="str">
        <f>IF(ISBLANK($A32),"",VLOOKUP($K32,Main!BC$6:BD$150,2,0))</f>
        <v/>
      </c>
      <c r="D32" s="43">
        <f t="shared" si="3"/>
        <v>0</v>
      </c>
      <c r="F32" s="6">
        <f>VLOOKUP($E32,Mask!$A$2:$C$102,$M$8,0)</f>
        <v>0</v>
      </c>
      <c r="G32" s="44">
        <f t="shared" si="4"/>
        <v>0</v>
      </c>
      <c r="K32" s="6" t="str">
        <f t="shared" si="0"/>
        <v/>
      </c>
      <c r="L32" s="35">
        <f t="shared" si="1"/>
        <v>0</v>
      </c>
      <c r="M32" s="6">
        <v>1</v>
      </c>
      <c r="N32" s="35" t="str">
        <f>Main!$A27&amp;Main!$B27</f>
        <v>ГусеваПолина</v>
      </c>
      <c r="O32" s="145">
        <f t="shared" si="2"/>
        <v>72.612484786396195</v>
      </c>
      <c r="P32" s="150">
        <f t="shared" si="5"/>
        <v>19</v>
      </c>
      <c r="Q32" s="150">
        <f ca="1">IF(Main!$AY27&lt;&gt;"#",$P32-Main!$AY27,"#")</f>
        <v>-3</v>
      </c>
      <c r="R32" s="35">
        <f>Main!E27*Mask!G$13</f>
        <v>0</v>
      </c>
      <c r="S32" s="35">
        <f>Main!F27*Mask!H$13</f>
        <v>0</v>
      </c>
      <c r="T32" s="35">
        <f>Main!G27*Mask!I$13</f>
        <v>0</v>
      </c>
      <c r="U32" s="35">
        <f>Main!H27*Mask!J$13</f>
        <v>0</v>
      </c>
      <c r="V32" s="35">
        <f>Main!I27*Mask!K$13</f>
        <v>0</v>
      </c>
      <c r="W32" s="35">
        <f>Main!J27*Mask!L$13</f>
        <v>0</v>
      </c>
      <c r="X32" s="35">
        <f>Main!K27*Mask!M$13</f>
        <v>0</v>
      </c>
      <c r="Y32" s="35">
        <f>Main!L27*Mask!N$13</f>
        <v>0</v>
      </c>
      <c r="Z32" s="35">
        <f>Main!M27*Mask!O$13</f>
        <v>0</v>
      </c>
      <c r="AA32" s="35">
        <f>Main!N27*Mask!P$13</f>
        <v>0</v>
      </c>
      <c r="AB32" s="35">
        <f>Main!O27*Mask!Q$13</f>
        <v>0</v>
      </c>
      <c r="AC32" s="35">
        <f>Main!P27*Mask!R$13</f>
        <v>0</v>
      </c>
      <c r="AD32" s="35">
        <f>Main!Q27*Mask!S$13</f>
        <v>0</v>
      </c>
      <c r="AE32" s="35">
        <f>Main!R27*Mask!T$13</f>
        <v>0</v>
      </c>
      <c r="AF32" s="35">
        <f>Main!S27*Mask!U$13</f>
        <v>0</v>
      </c>
      <c r="AG32" s="35">
        <f>Main!T27*Mask!V$13</f>
        <v>0</v>
      </c>
      <c r="AH32" s="35">
        <f>Main!U27*Mask!W$13</f>
        <v>0</v>
      </c>
      <c r="AI32" s="35">
        <f>Main!V27*Mask!X$13</f>
        <v>0</v>
      </c>
      <c r="AJ32" s="35">
        <f>Main!W27*Mask!Y$13</f>
        <v>0</v>
      </c>
      <c r="AK32" s="35">
        <f>Main!X27*Mask!Z$13</f>
        <v>0</v>
      </c>
      <c r="AL32" s="35">
        <f>Main!Y27*Mask!AA$13</f>
        <v>0</v>
      </c>
      <c r="AM32" s="35">
        <f>Main!Z27*Mask!AB$13</f>
        <v>0</v>
      </c>
      <c r="AN32" s="35"/>
      <c r="AO32" s="35">
        <f>IF(OR($A$1&lt;=Main!AA$4,ISBLANK($N32)),0,Main!AA27)</f>
        <v>18.741778470288008</v>
      </c>
      <c r="AP32" s="35">
        <f>IF(OR($A$1&lt;=Main!AB$4,ISBLANK($N32)),0,Main!AB27)</f>
        <v>0</v>
      </c>
      <c r="AQ32" s="35">
        <f>IF(OR($A$1&lt;=Main!AC$4,ISBLANK($N32)),0,Main!AC27)</f>
        <v>0</v>
      </c>
      <c r="AR32" s="35">
        <f>IF(OR($A$1&lt;=Main!AD$4,ISBLANK($N32)),0,Main!AD27)</f>
        <v>0</v>
      </c>
      <c r="AS32" s="35">
        <f>IF(OR($A$1&lt;=Main!AE$4,ISBLANK($N32)),0,Main!AE27)</f>
        <v>53.870706316108183</v>
      </c>
      <c r="AT32" s="35">
        <f>IF(OR($A$1&lt;=Main!AF$4,ISBLANK($N32)),0,Main!AF27)</f>
        <v>0</v>
      </c>
      <c r="AU32" s="35">
        <f>IF(OR($A$1&lt;=Main!AG$4,ISBLANK($N32)),0,Main!AG27)</f>
        <v>0</v>
      </c>
      <c r="AV32" s="35">
        <f>IF(OR($A$1&lt;=Main!AH$4,ISBLANK($N32)),0,Main!AH27)</f>
        <v>0</v>
      </c>
      <c r="AW32" s="35">
        <f>IF(OR($A$1&lt;=Main!AI$4,ISBLANK($N32)),0,Main!AI27)</f>
        <v>0</v>
      </c>
      <c r="AX32" s="35">
        <f>IF(OR($A$1&lt;=Main!AJ$4,ISBLANK($N32)),0,Main!AJ27)</f>
        <v>0</v>
      </c>
      <c r="AY32" s="35">
        <f>IF(OR($A$1&lt;=Main!AK$4,ISBLANK($N32)),0,Main!AK27)</f>
        <v>0</v>
      </c>
      <c r="AZ32" s="35">
        <f>IF(OR($A$1&lt;=Main!AL$4,ISBLANK($N32)),0,Main!AL27)</f>
        <v>0</v>
      </c>
      <c r="BA32" s="35">
        <f>IF(OR($A$1&lt;=Main!AM$4,ISBLANK($N32)),0,Main!AM27)</f>
        <v>0</v>
      </c>
      <c r="BB32" s="35">
        <f>IF(OR($A$1&lt;=Main!AN$4,ISBLANK($N32)),0,Main!AN27)</f>
        <v>0</v>
      </c>
      <c r="BC32" s="35">
        <f>IF(OR($A$1&lt;=Main!AO$4,ISBLANK($N32)),0,Main!AO27)</f>
        <v>0</v>
      </c>
      <c r="BD32" s="35">
        <f>IF(OR($A$1&lt;=Main!AP$4,ISBLANK($N32)),0,Main!AP27)</f>
        <v>0</v>
      </c>
      <c r="BE32" s="35">
        <f>IF(OR($A$1&lt;=Main!AQ$4,ISBLANK($N32)),0,Main!AQ27)</f>
        <v>0</v>
      </c>
      <c r="BF32" s="35">
        <f>IF(OR($A$1&lt;=Main!AR$4,ISBLANK($N32)),0,Main!AR27)</f>
        <v>0</v>
      </c>
      <c r="BG32" s="35">
        <f>IF(OR($A$1&lt;=Main!AS$4,ISBLANK($N32)),0,Main!AS27)</f>
        <v>0</v>
      </c>
      <c r="BH32" s="35">
        <f>IF(OR($A$1&lt;=Main!AT$4,ISBLANK($N32)),0,Main!AT27)</f>
        <v>0</v>
      </c>
      <c r="BI32" s="35">
        <f>IF(OR($A$1&lt;=Main!AU$4,ISBLANK($N32)),0,Main!AU27)</f>
        <v>0</v>
      </c>
      <c r="BJ32" s="35">
        <f>IF(OR($A$1&lt;=Main!AV$4,ISBLANK($N32)),0,Main!AV27)</f>
        <v>0</v>
      </c>
    </row>
    <row r="33" spans="1:62">
      <c r="A33" s="37"/>
      <c r="B33" s="37"/>
      <c r="C33" s="37" t="str">
        <f>IF(ISBLANK($A33),"",VLOOKUP($K33,Main!BC$6:BD$150,2,0))</f>
        <v/>
      </c>
      <c r="D33" s="43">
        <f t="shared" si="3"/>
        <v>0</v>
      </c>
      <c r="F33" s="6">
        <f>VLOOKUP($E33,Mask!$A$2:$C$102,$M$8,0)</f>
        <v>0</v>
      </c>
      <c r="G33" s="44">
        <f t="shared" si="4"/>
        <v>0</v>
      </c>
      <c r="K33" s="6" t="str">
        <f t="shared" si="0"/>
        <v/>
      </c>
      <c r="L33" s="35">
        <f t="shared" si="1"/>
        <v>0</v>
      </c>
      <c r="M33" s="6">
        <v>1</v>
      </c>
      <c r="N33" s="35" t="str">
        <f>Main!$A28&amp;Main!$B28</f>
        <v>ВасановаАлиса</v>
      </c>
      <c r="O33" s="145">
        <f t="shared" si="2"/>
        <v>24.182939961661944</v>
      </c>
      <c r="P33" s="150">
        <f t="shared" si="5"/>
        <v>35</v>
      </c>
      <c r="Q33" s="150">
        <f ca="1">IF(Main!$AY28&lt;&gt;"#",$P33-Main!$AY28,"#")</f>
        <v>12</v>
      </c>
      <c r="R33" s="35">
        <f>Main!E28*Mask!G$13</f>
        <v>0</v>
      </c>
      <c r="S33" s="35">
        <f>Main!F28*Mask!H$13</f>
        <v>0</v>
      </c>
      <c r="T33" s="35">
        <f>Main!G28*Mask!I$13</f>
        <v>0</v>
      </c>
      <c r="U33" s="35">
        <f>Main!H28*Mask!J$13</f>
        <v>0</v>
      </c>
      <c r="V33" s="35">
        <f>Main!I28*Mask!K$13</f>
        <v>0</v>
      </c>
      <c r="W33" s="35">
        <f>Main!J28*Mask!L$13</f>
        <v>0</v>
      </c>
      <c r="X33" s="35">
        <f>Main!K28*Mask!M$13</f>
        <v>0</v>
      </c>
      <c r="Y33" s="35">
        <f>Main!L28*Mask!N$13</f>
        <v>0</v>
      </c>
      <c r="Z33" s="35">
        <f>Main!M28*Mask!O$13</f>
        <v>0</v>
      </c>
      <c r="AA33" s="35">
        <f>Main!N28*Mask!P$13</f>
        <v>0</v>
      </c>
      <c r="AB33" s="35">
        <f>Main!O28*Mask!Q$13</f>
        <v>0</v>
      </c>
      <c r="AC33" s="35">
        <f>Main!P28*Mask!R$13</f>
        <v>0</v>
      </c>
      <c r="AD33" s="35">
        <f>Main!Q28*Mask!S$13</f>
        <v>0</v>
      </c>
      <c r="AE33" s="35">
        <f>Main!R28*Mask!T$13</f>
        <v>0</v>
      </c>
      <c r="AF33" s="35">
        <f>Main!S28*Mask!U$13</f>
        <v>0</v>
      </c>
      <c r="AG33" s="35">
        <f>Main!T28*Mask!V$13</f>
        <v>0</v>
      </c>
      <c r="AH33" s="35">
        <f>Main!U28*Mask!W$13</f>
        <v>0</v>
      </c>
      <c r="AI33" s="35">
        <f>Main!V28*Mask!X$13</f>
        <v>0</v>
      </c>
      <c r="AJ33" s="35">
        <f>Main!W28*Mask!Y$13</f>
        <v>0</v>
      </c>
      <c r="AK33" s="35">
        <f>Main!X28*Mask!Z$13</f>
        <v>0</v>
      </c>
      <c r="AL33" s="35">
        <f>Main!Y28*Mask!AA$13</f>
        <v>0</v>
      </c>
      <c r="AM33" s="35">
        <f>Main!Z28*Mask!AB$13</f>
        <v>0</v>
      </c>
      <c r="AN33" s="35"/>
      <c r="AO33" s="35">
        <f>IF(OR($A$1&lt;=Main!AA$4,ISBLANK($N33)),0,Main!AA28)</f>
        <v>24.182939961661944</v>
      </c>
      <c r="AP33" s="35">
        <f>IF(OR($A$1&lt;=Main!AB$4,ISBLANK($N33)),0,Main!AB28)</f>
        <v>0</v>
      </c>
      <c r="AQ33" s="35">
        <f>IF(OR($A$1&lt;=Main!AC$4,ISBLANK($N33)),0,Main!AC28)</f>
        <v>0</v>
      </c>
      <c r="AR33" s="35">
        <f>IF(OR($A$1&lt;=Main!AD$4,ISBLANK($N33)),0,Main!AD28)</f>
        <v>0</v>
      </c>
      <c r="AS33" s="35">
        <f>IF(OR($A$1&lt;=Main!AE$4,ISBLANK($N33)),0,Main!AE28)</f>
        <v>0</v>
      </c>
      <c r="AT33" s="35">
        <f>IF(OR($A$1&lt;=Main!AF$4,ISBLANK($N33)),0,Main!AF28)</f>
        <v>0</v>
      </c>
      <c r="AU33" s="35">
        <f>IF(OR($A$1&lt;=Main!AG$4,ISBLANK($N33)),0,Main!AG28)</f>
        <v>0</v>
      </c>
      <c r="AV33" s="35">
        <f>IF(OR($A$1&lt;=Main!AH$4,ISBLANK($N33)),0,Main!AH28)</f>
        <v>0</v>
      </c>
      <c r="AW33" s="35">
        <f>IF(OR($A$1&lt;=Main!AI$4,ISBLANK($N33)),0,Main!AI28)</f>
        <v>0</v>
      </c>
      <c r="AX33" s="35">
        <f>IF(OR($A$1&lt;=Main!AJ$4,ISBLANK($N33)),0,Main!AJ28)</f>
        <v>0</v>
      </c>
      <c r="AY33" s="35">
        <f>IF(OR($A$1&lt;=Main!AK$4,ISBLANK($N33)),0,Main!AK28)</f>
        <v>0</v>
      </c>
      <c r="AZ33" s="35">
        <f>IF(OR($A$1&lt;=Main!AL$4,ISBLANK($N33)),0,Main!AL28)</f>
        <v>0</v>
      </c>
      <c r="BA33" s="35">
        <f>IF(OR($A$1&lt;=Main!AM$4,ISBLANK($N33)),0,Main!AM28)</f>
        <v>0</v>
      </c>
      <c r="BB33" s="35">
        <f>IF(OR($A$1&lt;=Main!AN$4,ISBLANK($N33)),0,Main!AN28)</f>
        <v>0</v>
      </c>
      <c r="BC33" s="35">
        <f>IF(OR($A$1&lt;=Main!AO$4,ISBLANK($N33)),0,Main!AO28)</f>
        <v>0</v>
      </c>
      <c r="BD33" s="35">
        <f>IF(OR($A$1&lt;=Main!AP$4,ISBLANK($N33)),0,Main!AP28)</f>
        <v>0</v>
      </c>
      <c r="BE33" s="35">
        <f>IF(OR($A$1&lt;=Main!AQ$4,ISBLANK($N33)),0,Main!AQ28)</f>
        <v>0</v>
      </c>
      <c r="BF33" s="35">
        <f>IF(OR($A$1&lt;=Main!AR$4,ISBLANK($N33)),0,Main!AR28)</f>
        <v>0</v>
      </c>
      <c r="BG33" s="35">
        <f>IF(OR($A$1&lt;=Main!AS$4,ISBLANK($N33)),0,Main!AS28)</f>
        <v>0</v>
      </c>
      <c r="BH33" s="35">
        <f>IF(OR($A$1&lt;=Main!AT$4,ISBLANK($N33)),0,Main!AT28)</f>
        <v>0</v>
      </c>
      <c r="BI33" s="35">
        <f>IF(OR($A$1&lt;=Main!AU$4,ISBLANK($N33)),0,Main!AU28)</f>
        <v>0</v>
      </c>
      <c r="BJ33" s="35">
        <f>IF(OR($A$1&lt;=Main!AV$4,ISBLANK($N33)),0,Main!AV28)</f>
        <v>0</v>
      </c>
    </row>
    <row r="34" spans="1:62">
      <c r="A34" s="37"/>
      <c r="B34" s="37"/>
      <c r="C34" s="37" t="str">
        <f>IF(ISBLANK($A34),"",VLOOKUP($K34,Main!BC$6:BD$150,2,0))</f>
        <v/>
      </c>
      <c r="D34" s="43">
        <f t="shared" si="3"/>
        <v>0</v>
      </c>
      <c r="F34" s="6">
        <f>VLOOKUP($E34,Mask!$A$2:$C$102,$M$8,0)</f>
        <v>0</v>
      </c>
      <c r="G34" s="44">
        <f t="shared" si="4"/>
        <v>0</v>
      </c>
      <c r="K34" s="6" t="str">
        <f t="shared" si="0"/>
        <v/>
      </c>
      <c r="L34" s="35">
        <f t="shared" si="1"/>
        <v>0</v>
      </c>
      <c r="M34" s="6">
        <v>1</v>
      </c>
      <c r="N34" s="35" t="str">
        <f>Main!$A29&amp;Main!$B29</f>
        <v>ДубинчикНаталья</v>
      </c>
      <c r="O34" s="145">
        <f t="shared" si="2"/>
        <v>27</v>
      </c>
      <c r="P34" s="150">
        <f t="shared" si="5"/>
        <v>34</v>
      </c>
      <c r="Q34" s="150">
        <f ca="1">IF(Main!$AY29&lt;&gt;"#",$P34-Main!$AY29,"#")</f>
        <v>10</v>
      </c>
      <c r="R34" s="35">
        <f>Main!E29*Mask!G$13</f>
        <v>0</v>
      </c>
      <c r="S34" s="35">
        <f>Main!F29*Mask!H$13</f>
        <v>0</v>
      </c>
      <c r="T34" s="35">
        <f>Main!G29*Mask!I$13</f>
        <v>0</v>
      </c>
      <c r="U34" s="35">
        <f>Main!H29*Mask!J$13</f>
        <v>0</v>
      </c>
      <c r="V34" s="35">
        <f>Main!I29*Mask!K$13</f>
        <v>0</v>
      </c>
      <c r="W34" s="35">
        <f>Main!J29*Mask!L$13</f>
        <v>0</v>
      </c>
      <c r="X34" s="35">
        <f>Main!K29*Mask!M$13</f>
        <v>0</v>
      </c>
      <c r="Y34" s="35">
        <f>Main!L29*Mask!N$13</f>
        <v>0</v>
      </c>
      <c r="Z34" s="35">
        <f>Main!M29*Mask!O$13</f>
        <v>0</v>
      </c>
      <c r="AA34" s="35">
        <f>Main!N29*Mask!P$13</f>
        <v>0</v>
      </c>
      <c r="AB34" s="35">
        <f>Main!O29*Mask!Q$13</f>
        <v>0</v>
      </c>
      <c r="AC34" s="35">
        <f>Main!P29*Mask!R$13</f>
        <v>0</v>
      </c>
      <c r="AD34" s="35">
        <f>Main!Q29*Mask!S$13</f>
        <v>0</v>
      </c>
      <c r="AE34" s="35">
        <f>Main!R29*Mask!T$13</f>
        <v>0</v>
      </c>
      <c r="AF34" s="35">
        <f>Main!S29*Mask!U$13</f>
        <v>0</v>
      </c>
      <c r="AG34" s="35">
        <f>Main!T29*Mask!V$13</f>
        <v>0</v>
      </c>
      <c r="AH34" s="35">
        <f>Main!U29*Mask!W$13</f>
        <v>0</v>
      </c>
      <c r="AI34" s="35">
        <f>Main!V29*Mask!X$13</f>
        <v>0</v>
      </c>
      <c r="AJ34" s="35">
        <f>Main!W29*Mask!Y$13</f>
        <v>0</v>
      </c>
      <c r="AK34" s="35">
        <f>Main!X29*Mask!Z$13</f>
        <v>0</v>
      </c>
      <c r="AL34" s="35">
        <f>Main!Y29*Mask!AA$13</f>
        <v>0</v>
      </c>
      <c r="AM34" s="35">
        <f>Main!Z29*Mask!AB$13</f>
        <v>0</v>
      </c>
      <c r="AN34" s="35"/>
      <c r="AO34" s="35">
        <f>IF(OR($A$1&lt;=Main!AA$4,ISBLANK($N34)),0,Main!AA29)</f>
        <v>0</v>
      </c>
      <c r="AP34" s="35">
        <f>IF(OR($A$1&lt;=Main!AB$4,ISBLANK($N34)),0,Main!AB29)</f>
        <v>0</v>
      </c>
      <c r="AQ34" s="35">
        <f>IF(OR($A$1&lt;=Main!AC$4,ISBLANK($N34)),0,Main!AC29)</f>
        <v>0</v>
      </c>
      <c r="AR34" s="35">
        <f>IF(OR($A$1&lt;=Main!AD$4,ISBLANK($N34)),0,Main!AD29)</f>
        <v>0</v>
      </c>
      <c r="AS34" s="35">
        <f>IF(OR($A$1&lt;=Main!AE$4,ISBLANK($N34)),0,Main!AE29)</f>
        <v>0</v>
      </c>
      <c r="AT34" s="35">
        <f>IF(OR($A$1&lt;=Main!AF$4,ISBLANK($N34)),0,Main!AF29)</f>
        <v>0</v>
      </c>
      <c r="AU34" s="35">
        <f>IF(OR($A$1&lt;=Main!AG$4,ISBLANK($N34)),0,Main!AG29)</f>
        <v>27</v>
      </c>
      <c r="AV34" s="35">
        <f>IF(OR($A$1&lt;=Main!AH$4,ISBLANK($N34)),0,Main!AH29)</f>
        <v>0</v>
      </c>
      <c r="AW34" s="35">
        <f>IF(OR($A$1&lt;=Main!AI$4,ISBLANK($N34)),0,Main!AI29)</f>
        <v>0</v>
      </c>
      <c r="AX34" s="35">
        <f>IF(OR($A$1&lt;=Main!AJ$4,ISBLANK($N34)),0,Main!AJ29)</f>
        <v>0</v>
      </c>
      <c r="AY34" s="35">
        <f>IF(OR($A$1&lt;=Main!AK$4,ISBLANK($N34)),0,Main!AK29)</f>
        <v>0</v>
      </c>
      <c r="AZ34" s="35">
        <f>IF(OR($A$1&lt;=Main!AL$4,ISBLANK($N34)),0,Main!AL29)</f>
        <v>0</v>
      </c>
      <c r="BA34" s="35">
        <f>IF(OR($A$1&lt;=Main!AM$4,ISBLANK($N34)),0,Main!AM29)</f>
        <v>0</v>
      </c>
      <c r="BB34" s="35">
        <f>IF(OR($A$1&lt;=Main!AN$4,ISBLANK($N34)),0,Main!AN29)</f>
        <v>0</v>
      </c>
      <c r="BC34" s="35">
        <f>IF(OR($A$1&lt;=Main!AO$4,ISBLANK($N34)),0,Main!AO29)</f>
        <v>0</v>
      </c>
      <c r="BD34" s="35">
        <f>IF(OR($A$1&lt;=Main!AP$4,ISBLANK($N34)),0,Main!AP29)</f>
        <v>0</v>
      </c>
      <c r="BE34" s="35">
        <f>IF(OR($A$1&lt;=Main!AQ$4,ISBLANK($N34)),0,Main!AQ29)</f>
        <v>0</v>
      </c>
      <c r="BF34" s="35">
        <f>IF(OR($A$1&lt;=Main!AR$4,ISBLANK($N34)),0,Main!AR29)</f>
        <v>0</v>
      </c>
      <c r="BG34" s="35">
        <f>IF(OR($A$1&lt;=Main!AS$4,ISBLANK($N34)),0,Main!AS29)</f>
        <v>0</v>
      </c>
      <c r="BH34" s="35">
        <f>IF(OR($A$1&lt;=Main!AT$4,ISBLANK($N34)),0,Main!AT29)</f>
        <v>0</v>
      </c>
      <c r="BI34" s="35">
        <f>IF(OR($A$1&lt;=Main!AU$4,ISBLANK($N34)),0,Main!AU29)</f>
        <v>0</v>
      </c>
      <c r="BJ34" s="35">
        <f>IF(OR($A$1&lt;=Main!AV$4,ISBLANK($N34)),0,Main!AV29)</f>
        <v>0</v>
      </c>
    </row>
    <row r="35" spans="1:62">
      <c r="A35" s="37"/>
      <c r="B35" s="37"/>
      <c r="C35" s="37" t="str">
        <f>IF(ISBLANK($A35),"",VLOOKUP($K35,Main!BC$6:BD$150,2,0))</f>
        <v/>
      </c>
      <c r="D35" s="43">
        <f t="shared" si="3"/>
        <v>0</v>
      </c>
      <c r="F35" s="6">
        <f>VLOOKUP($E35,Mask!$A$2:$C$102,$M$8,0)</f>
        <v>0</v>
      </c>
      <c r="G35" s="44">
        <f t="shared" si="4"/>
        <v>0</v>
      </c>
      <c r="K35" s="6" t="str">
        <f t="shared" si="0"/>
        <v/>
      </c>
      <c r="L35" s="35">
        <f t="shared" si="1"/>
        <v>0</v>
      </c>
      <c r="M35" s="6">
        <v>1</v>
      </c>
      <c r="N35" s="35" t="str">
        <f>Main!$A30&amp;Main!$B30</f>
        <v>ШабалкинаАлександра</v>
      </c>
      <c r="O35" s="145">
        <f t="shared" si="2"/>
        <v>156.84797057674243</v>
      </c>
      <c r="P35" s="150">
        <f t="shared" si="5"/>
        <v>10</v>
      </c>
      <c r="Q35" s="150">
        <f ca="1">IF(Main!$AY30&lt;&gt;"#",$P35-Main!$AY30,"#")</f>
        <v>-15</v>
      </c>
      <c r="R35" s="35">
        <f>Main!E30*Mask!G$13</f>
        <v>0</v>
      </c>
      <c r="S35" s="35">
        <f>Main!F30*Mask!H$13</f>
        <v>0</v>
      </c>
      <c r="T35" s="35">
        <f>Main!G30*Mask!I$13</f>
        <v>0</v>
      </c>
      <c r="U35" s="35">
        <f>Main!H30*Mask!J$13</f>
        <v>0</v>
      </c>
      <c r="V35" s="35">
        <f>Main!I30*Mask!K$13</f>
        <v>0</v>
      </c>
      <c r="W35" s="35">
        <f>Main!J30*Mask!L$13</f>
        <v>0</v>
      </c>
      <c r="X35" s="35">
        <f>Main!K30*Mask!M$13</f>
        <v>0</v>
      </c>
      <c r="Y35" s="35">
        <f>Main!L30*Mask!N$13</f>
        <v>0</v>
      </c>
      <c r="Z35" s="35">
        <f>Main!M30*Mask!O$13</f>
        <v>96.390620672587545</v>
      </c>
      <c r="AA35" s="35">
        <f>Main!N30*Mask!P$13</f>
        <v>0</v>
      </c>
      <c r="AB35" s="35">
        <f>Main!O30*Mask!Q$13</f>
        <v>0</v>
      </c>
      <c r="AC35" s="35">
        <f>Main!P30*Mask!R$13</f>
        <v>0</v>
      </c>
      <c r="AD35" s="35">
        <f>Main!Q30*Mask!S$13</f>
        <v>0</v>
      </c>
      <c r="AE35" s="35">
        <f>Main!R30*Mask!T$13</f>
        <v>0</v>
      </c>
      <c r="AF35" s="35">
        <f>Main!S30*Mask!U$13</f>
        <v>0</v>
      </c>
      <c r="AG35" s="35">
        <f>Main!T30*Mask!V$13</f>
        <v>0</v>
      </c>
      <c r="AH35" s="35">
        <f>Main!U30*Mask!W$13</f>
        <v>0</v>
      </c>
      <c r="AI35" s="35">
        <f>Main!V30*Mask!X$13</f>
        <v>0</v>
      </c>
      <c r="AJ35" s="35">
        <f>Main!W30*Mask!Y$13</f>
        <v>0</v>
      </c>
      <c r="AK35" s="35">
        <f>Main!X30*Mask!Z$13</f>
        <v>0</v>
      </c>
      <c r="AL35" s="35">
        <f>Main!Y30*Mask!AA$13</f>
        <v>0</v>
      </c>
      <c r="AM35" s="35">
        <f>Main!Z30*Mask!AB$13</f>
        <v>0</v>
      </c>
      <c r="AN35" s="35"/>
      <c r="AO35" s="35">
        <f>IF(OR($A$1&lt;=Main!AA$4,ISBLANK($N35)),0,Main!AA30)</f>
        <v>60.457349904154874</v>
      </c>
      <c r="AP35" s="35">
        <f>IF(OR($A$1&lt;=Main!AB$4,ISBLANK($N35)),0,Main!AB30)</f>
        <v>0</v>
      </c>
      <c r="AQ35" s="35">
        <f>IF(OR($A$1&lt;=Main!AC$4,ISBLANK($N35)),0,Main!AC30)</f>
        <v>0</v>
      </c>
      <c r="AR35" s="35">
        <f>IF(OR($A$1&lt;=Main!AD$4,ISBLANK($N35)),0,Main!AD30)</f>
        <v>0</v>
      </c>
      <c r="AS35" s="35">
        <f>IF(OR($A$1&lt;=Main!AE$4,ISBLANK($N35)),0,Main!AE30)</f>
        <v>0</v>
      </c>
      <c r="AT35" s="35">
        <f>IF(OR($A$1&lt;=Main!AF$4,ISBLANK($N35)),0,Main!AF30)</f>
        <v>0</v>
      </c>
      <c r="AU35" s="35">
        <f>IF(OR($A$1&lt;=Main!AG$4,ISBLANK($N35)),0,Main!AG30)</f>
        <v>0</v>
      </c>
      <c r="AV35" s="35">
        <f>IF(OR($A$1&lt;=Main!AH$4,ISBLANK($N35)),0,Main!AH30)</f>
        <v>0</v>
      </c>
      <c r="AW35" s="35">
        <f>IF(OR($A$1&lt;=Main!AI$4,ISBLANK($N35)),0,Main!AI30)</f>
        <v>0</v>
      </c>
      <c r="AX35" s="35">
        <f>IF(OR($A$1&lt;=Main!AJ$4,ISBLANK($N35)),0,Main!AJ30)</f>
        <v>0</v>
      </c>
      <c r="AY35" s="35">
        <f>IF(OR($A$1&lt;=Main!AK$4,ISBLANK($N35)),0,Main!AK30)</f>
        <v>0</v>
      </c>
      <c r="AZ35" s="35">
        <f>IF(OR($A$1&lt;=Main!AL$4,ISBLANK($N35)),0,Main!AL30)</f>
        <v>0</v>
      </c>
      <c r="BA35" s="35">
        <f>IF(OR($A$1&lt;=Main!AM$4,ISBLANK($N35)),0,Main!AM30)</f>
        <v>0</v>
      </c>
      <c r="BB35" s="35">
        <f>IF(OR($A$1&lt;=Main!AN$4,ISBLANK($N35)),0,Main!AN30)</f>
        <v>0</v>
      </c>
      <c r="BC35" s="35">
        <f>IF(OR($A$1&lt;=Main!AO$4,ISBLANK($N35)),0,Main!AO30)</f>
        <v>0</v>
      </c>
      <c r="BD35" s="35">
        <f>IF(OR($A$1&lt;=Main!AP$4,ISBLANK($N35)),0,Main!AP30)</f>
        <v>0</v>
      </c>
      <c r="BE35" s="35">
        <f>IF(OR($A$1&lt;=Main!AQ$4,ISBLANK($N35)),0,Main!AQ30)</f>
        <v>0</v>
      </c>
      <c r="BF35" s="35">
        <f>IF(OR($A$1&lt;=Main!AR$4,ISBLANK($N35)),0,Main!AR30)</f>
        <v>0</v>
      </c>
      <c r="BG35" s="35">
        <f>IF(OR($A$1&lt;=Main!AS$4,ISBLANK($N35)),0,Main!AS30)</f>
        <v>0</v>
      </c>
      <c r="BH35" s="35">
        <f>IF(OR($A$1&lt;=Main!AT$4,ISBLANK($N35)),0,Main!AT30)</f>
        <v>0</v>
      </c>
      <c r="BI35" s="35">
        <f>IF(OR($A$1&lt;=Main!AU$4,ISBLANK($N35)),0,Main!AU30)</f>
        <v>0</v>
      </c>
      <c r="BJ35" s="35">
        <f>IF(OR($A$1&lt;=Main!AV$4,ISBLANK($N35)),0,Main!AV30)</f>
        <v>0</v>
      </c>
    </row>
    <row r="36" spans="1:62">
      <c r="A36" s="37"/>
      <c r="B36" s="37"/>
      <c r="C36" s="37" t="str">
        <f>IF(ISBLANK($A36),"",VLOOKUP($K36,Main!BC$6:BD$150,2,0))</f>
        <v/>
      </c>
      <c r="D36" s="43">
        <f t="shared" si="3"/>
        <v>0</v>
      </c>
      <c r="F36" s="6">
        <f>VLOOKUP($E36,Mask!$A$2:$C$102,$M$8,0)</f>
        <v>0</v>
      </c>
      <c r="G36" s="44">
        <f t="shared" si="4"/>
        <v>0</v>
      </c>
      <c r="K36" s="6" t="str">
        <f t="shared" si="0"/>
        <v/>
      </c>
      <c r="L36" s="35">
        <f t="shared" si="1"/>
        <v>0</v>
      </c>
      <c r="M36" s="6">
        <v>1</v>
      </c>
      <c r="N36" s="35" t="str">
        <f>Main!$A31&amp;Main!$B31</f>
        <v>ОсининаАлександра</v>
      </c>
      <c r="O36" s="145">
        <f t="shared" si="2"/>
        <v>52.5</v>
      </c>
      <c r="P36" s="150">
        <f t="shared" si="5"/>
        <v>22</v>
      </c>
      <c r="Q36" s="150">
        <f ca="1">IF(Main!$AY31&lt;&gt;"#",$P36-Main!$AY31,"#")</f>
        <v>-4</v>
      </c>
      <c r="R36" s="35">
        <f>Main!E31*Mask!G$13</f>
        <v>0</v>
      </c>
      <c r="S36" s="35">
        <f>Main!F31*Mask!H$13</f>
        <v>0</v>
      </c>
      <c r="T36" s="35">
        <f>Main!G31*Mask!I$13</f>
        <v>0</v>
      </c>
      <c r="U36" s="35">
        <f>Main!H31*Mask!J$13</f>
        <v>0</v>
      </c>
      <c r="V36" s="35">
        <f>Main!I31*Mask!K$13</f>
        <v>0</v>
      </c>
      <c r="W36" s="35">
        <f>Main!J31*Mask!L$13</f>
        <v>0</v>
      </c>
      <c r="X36" s="35">
        <f>Main!K31*Mask!M$13</f>
        <v>0</v>
      </c>
      <c r="Y36" s="35">
        <f>Main!L31*Mask!N$13</f>
        <v>0</v>
      </c>
      <c r="Z36" s="35">
        <f>Main!M31*Mask!O$13</f>
        <v>0</v>
      </c>
      <c r="AA36" s="35">
        <f>Main!N31*Mask!P$13</f>
        <v>0</v>
      </c>
      <c r="AB36" s="35">
        <f>Main!O31*Mask!Q$13</f>
        <v>0</v>
      </c>
      <c r="AC36" s="35">
        <f>Main!P31*Mask!R$13</f>
        <v>0</v>
      </c>
      <c r="AD36" s="35">
        <f>Main!Q31*Mask!S$13</f>
        <v>0</v>
      </c>
      <c r="AE36" s="35">
        <f>Main!R31*Mask!T$13</f>
        <v>0</v>
      </c>
      <c r="AF36" s="35">
        <f>Main!S31*Mask!U$13</f>
        <v>0</v>
      </c>
      <c r="AG36" s="35">
        <f>Main!T31*Mask!V$13</f>
        <v>0</v>
      </c>
      <c r="AH36" s="35">
        <f>Main!U31*Mask!W$13</f>
        <v>0</v>
      </c>
      <c r="AI36" s="35">
        <f>Main!V31*Mask!X$13</f>
        <v>0</v>
      </c>
      <c r="AJ36" s="35">
        <f>Main!W31*Mask!Y$13</f>
        <v>0</v>
      </c>
      <c r="AK36" s="35">
        <f>Main!X31*Mask!Z$13</f>
        <v>0</v>
      </c>
      <c r="AL36" s="35">
        <f>Main!Y31*Mask!AA$13</f>
        <v>0</v>
      </c>
      <c r="AM36" s="35">
        <f>Main!Z31*Mask!AB$13</f>
        <v>0</v>
      </c>
      <c r="AN36" s="35"/>
      <c r="AO36" s="35">
        <f>IF(OR($A$1&lt;=Main!AA$4,ISBLANK($N36)),0,Main!AA31)</f>
        <v>0</v>
      </c>
      <c r="AP36" s="35">
        <f>IF(OR($A$1&lt;=Main!AB$4,ISBLANK($N36)),0,Main!AB31)</f>
        <v>0</v>
      </c>
      <c r="AQ36" s="35">
        <f>IF(OR($A$1&lt;=Main!AC$4,ISBLANK($N36)),0,Main!AC31)</f>
        <v>0</v>
      </c>
      <c r="AR36" s="35">
        <f>IF(OR($A$1&lt;=Main!AD$4,ISBLANK($N36)),0,Main!AD31)</f>
        <v>0</v>
      </c>
      <c r="AS36" s="35">
        <f>IF(OR($A$1&lt;=Main!AE$4,ISBLANK($N36)),0,Main!AE31)</f>
        <v>0</v>
      </c>
      <c r="AT36" s="35">
        <f>IF(OR($A$1&lt;=Main!AF$4,ISBLANK($N36)),0,Main!AF31)</f>
        <v>0</v>
      </c>
      <c r="AU36" s="35">
        <f>IF(OR($A$1&lt;=Main!AG$4,ISBLANK($N36)),0,Main!AG31)</f>
        <v>0</v>
      </c>
      <c r="AV36" s="35">
        <f>IF(OR($A$1&lt;=Main!AH$4,ISBLANK($N36)),0,Main!AH31)</f>
        <v>52.5</v>
      </c>
      <c r="AW36" s="35">
        <f>IF(OR($A$1&lt;=Main!AI$4,ISBLANK($N36)),0,Main!AI31)</f>
        <v>0</v>
      </c>
      <c r="AX36" s="35">
        <f>IF(OR($A$1&lt;=Main!AJ$4,ISBLANK($N36)),0,Main!AJ31)</f>
        <v>0</v>
      </c>
      <c r="AY36" s="35">
        <f>IF(OR($A$1&lt;=Main!AK$4,ISBLANK($N36)),0,Main!AK31)</f>
        <v>0</v>
      </c>
      <c r="AZ36" s="35">
        <f>IF(OR($A$1&lt;=Main!AL$4,ISBLANK($N36)),0,Main!AL31)</f>
        <v>0</v>
      </c>
      <c r="BA36" s="35">
        <f>IF(OR($A$1&lt;=Main!AM$4,ISBLANK($N36)),0,Main!AM31)</f>
        <v>0</v>
      </c>
      <c r="BB36" s="35">
        <f>IF(OR($A$1&lt;=Main!AN$4,ISBLANK($N36)),0,Main!AN31)</f>
        <v>0</v>
      </c>
      <c r="BC36" s="35">
        <f>IF(OR($A$1&lt;=Main!AO$4,ISBLANK($N36)),0,Main!AO31)</f>
        <v>0</v>
      </c>
      <c r="BD36" s="35">
        <f>IF(OR($A$1&lt;=Main!AP$4,ISBLANK($N36)),0,Main!AP31)</f>
        <v>0</v>
      </c>
      <c r="BE36" s="35">
        <f>IF(OR($A$1&lt;=Main!AQ$4,ISBLANK($N36)),0,Main!AQ31)</f>
        <v>0</v>
      </c>
      <c r="BF36" s="35">
        <f>IF(OR($A$1&lt;=Main!AR$4,ISBLANK($N36)),0,Main!AR31)</f>
        <v>0</v>
      </c>
      <c r="BG36" s="35">
        <f>IF(OR($A$1&lt;=Main!AS$4,ISBLANK($N36)),0,Main!AS31)</f>
        <v>0</v>
      </c>
      <c r="BH36" s="35">
        <f>IF(OR($A$1&lt;=Main!AT$4,ISBLANK($N36)),0,Main!AT31)</f>
        <v>0</v>
      </c>
      <c r="BI36" s="35">
        <f>IF(OR($A$1&lt;=Main!AU$4,ISBLANK($N36)),0,Main!AU31)</f>
        <v>0</v>
      </c>
      <c r="BJ36" s="35">
        <f>IF(OR($A$1&lt;=Main!AV$4,ISBLANK($N36)),0,Main!AV31)</f>
        <v>0</v>
      </c>
    </row>
    <row r="37" spans="1:62">
      <c r="A37" s="37"/>
      <c r="B37" s="37"/>
      <c r="C37" s="37" t="str">
        <f>IF(ISBLANK($A37),"",VLOOKUP($K37,Main!BC$6:BD$150,2,0))</f>
        <v/>
      </c>
      <c r="D37" s="43">
        <f t="shared" si="3"/>
        <v>0</v>
      </c>
      <c r="F37" s="6">
        <f>VLOOKUP($E37,Mask!$A$2:$C$102,$M$8,0)</f>
        <v>0</v>
      </c>
      <c r="G37" s="44">
        <f t="shared" si="4"/>
        <v>0</v>
      </c>
      <c r="K37" s="6" t="str">
        <f t="shared" si="0"/>
        <v/>
      </c>
      <c r="L37" s="35">
        <f t="shared" si="1"/>
        <v>0</v>
      </c>
      <c r="M37" s="6">
        <v>1</v>
      </c>
      <c r="N37" s="35" t="str">
        <f>Main!$A32&amp;Main!$B32</f>
        <v>ФоминаНаталья</v>
      </c>
      <c r="O37" s="145">
        <f t="shared" si="2"/>
        <v>0</v>
      </c>
      <c r="P37" s="150">
        <f t="shared" si="5"/>
        <v>38</v>
      </c>
      <c r="Q37" s="150">
        <f ca="1">IF(Main!$AY32&lt;&gt;"#",$P37-Main!$AY32,"#")</f>
        <v>11</v>
      </c>
      <c r="R37" s="35">
        <f>Main!E32*Mask!G$13</f>
        <v>0</v>
      </c>
      <c r="S37" s="35">
        <f>Main!F32*Mask!H$13</f>
        <v>0</v>
      </c>
      <c r="T37" s="35">
        <f>Main!G32*Mask!I$13</f>
        <v>0</v>
      </c>
      <c r="U37" s="35">
        <f>Main!H32*Mask!J$13</f>
        <v>0</v>
      </c>
      <c r="V37" s="35">
        <f>Main!I32*Mask!K$13</f>
        <v>0</v>
      </c>
      <c r="W37" s="35">
        <f>Main!J32*Mask!L$13</f>
        <v>0</v>
      </c>
      <c r="X37" s="35">
        <f>Main!K32*Mask!M$13</f>
        <v>0</v>
      </c>
      <c r="Y37" s="35">
        <f>Main!L32*Mask!N$13</f>
        <v>0</v>
      </c>
      <c r="Z37" s="35">
        <f>Main!M32*Mask!O$13</f>
        <v>0</v>
      </c>
      <c r="AA37" s="35">
        <f>Main!N32*Mask!P$13</f>
        <v>0</v>
      </c>
      <c r="AB37" s="35">
        <f>Main!O32*Mask!Q$13</f>
        <v>0</v>
      </c>
      <c r="AC37" s="35">
        <f>Main!P32*Mask!R$13</f>
        <v>0</v>
      </c>
      <c r="AD37" s="35">
        <f>Main!Q32*Mask!S$13</f>
        <v>0</v>
      </c>
      <c r="AE37" s="35">
        <f>Main!R32*Mask!T$13</f>
        <v>0</v>
      </c>
      <c r="AF37" s="35">
        <f>Main!S32*Mask!U$13</f>
        <v>0</v>
      </c>
      <c r="AG37" s="35">
        <f>Main!T32*Mask!V$13</f>
        <v>0</v>
      </c>
      <c r="AH37" s="35">
        <f>Main!U32*Mask!W$13</f>
        <v>0</v>
      </c>
      <c r="AI37" s="35">
        <f>Main!V32*Mask!X$13</f>
        <v>0</v>
      </c>
      <c r="AJ37" s="35">
        <f>Main!W32*Mask!Y$13</f>
        <v>0</v>
      </c>
      <c r="AK37" s="35">
        <f>Main!X32*Mask!Z$13</f>
        <v>0</v>
      </c>
      <c r="AL37" s="35">
        <f>Main!Y32*Mask!AA$13</f>
        <v>0</v>
      </c>
      <c r="AM37" s="35">
        <f>Main!Z32*Mask!AB$13</f>
        <v>0</v>
      </c>
      <c r="AN37" s="35"/>
      <c r="AO37" s="35">
        <f>IF(OR($A$1&lt;=Main!AA$4,ISBLANK($N37)),0,Main!AA32)</f>
        <v>0</v>
      </c>
      <c r="AP37" s="35">
        <f>IF(OR($A$1&lt;=Main!AB$4,ISBLANK($N37)),0,Main!AB32)</f>
        <v>0</v>
      </c>
      <c r="AQ37" s="35">
        <f>IF(OR($A$1&lt;=Main!AC$4,ISBLANK($N37)),0,Main!AC32)</f>
        <v>0</v>
      </c>
      <c r="AR37" s="35">
        <f>IF(OR($A$1&lt;=Main!AD$4,ISBLANK($N37)),0,Main!AD32)</f>
        <v>0</v>
      </c>
      <c r="AS37" s="35">
        <f>IF(OR($A$1&lt;=Main!AE$4,ISBLANK($N37)),0,Main!AE32)</f>
        <v>0</v>
      </c>
      <c r="AT37" s="35">
        <f>IF(OR($A$1&lt;=Main!AF$4,ISBLANK($N37)),0,Main!AF32)</f>
        <v>0</v>
      </c>
      <c r="AU37" s="35">
        <f>IF(OR($A$1&lt;=Main!AG$4,ISBLANK($N37)),0,Main!AG32)</f>
        <v>0</v>
      </c>
      <c r="AV37" s="35">
        <f>IF(OR($A$1&lt;=Main!AH$4,ISBLANK($N37)),0,Main!AH32)</f>
        <v>0</v>
      </c>
      <c r="AW37" s="35">
        <f>IF(OR($A$1&lt;=Main!AI$4,ISBLANK($N37)),0,Main!AI32)</f>
        <v>0</v>
      </c>
      <c r="AX37" s="35">
        <f>IF(OR($A$1&lt;=Main!AJ$4,ISBLANK($N37)),0,Main!AJ32)</f>
        <v>0</v>
      </c>
      <c r="AY37" s="35">
        <f>IF(OR($A$1&lt;=Main!AK$4,ISBLANK($N37)),0,Main!AK32)</f>
        <v>0</v>
      </c>
      <c r="AZ37" s="35">
        <f>IF(OR($A$1&lt;=Main!AL$4,ISBLANK($N37)),0,Main!AL32)</f>
        <v>0</v>
      </c>
      <c r="BA37" s="35">
        <f>IF(OR($A$1&lt;=Main!AM$4,ISBLANK($N37)),0,Main!AM32)</f>
        <v>0</v>
      </c>
      <c r="BB37" s="35">
        <f>IF(OR($A$1&lt;=Main!AN$4,ISBLANK($N37)),0,Main!AN32)</f>
        <v>0</v>
      </c>
      <c r="BC37" s="35">
        <f>IF(OR($A$1&lt;=Main!AO$4,ISBLANK($N37)),0,Main!AO32)</f>
        <v>0</v>
      </c>
      <c r="BD37" s="35">
        <f>IF(OR($A$1&lt;=Main!AP$4,ISBLANK($N37)),0,Main!AP32)</f>
        <v>0</v>
      </c>
      <c r="BE37" s="35">
        <f>IF(OR($A$1&lt;=Main!AQ$4,ISBLANK($N37)),0,Main!AQ32)</f>
        <v>0</v>
      </c>
      <c r="BF37" s="35">
        <f>IF(OR($A$1&lt;=Main!AR$4,ISBLANK($N37)),0,Main!AR32)</f>
        <v>0</v>
      </c>
      <c r="BG37" s="35">
        <f>IF(OR($A$1&lt;=Main!AS$4,ISBLANK($N37)),0,Main!AS32)</f>
        <v>0</v>
      </c>
      <c r="BH37" s="35">
        <f>IF(OR($A$1&lt;=Main!AT$4,ISBLANK($N37)),0,Main!AT32)</f>
        <v>0</v>
      </c>
      <c r="BI37" s="35">
        <f>IF(OR($A$1&lt;=Main!AU$4,ISBLANK($N37)),0,Main!AU32)</f>
        <v>0</v>
      </c>
      <c r="BJ37" s="35">
        <f>IF(OR($A$1&lt;=Main!AV$4,ISBLANK($N37)),0,Main!AV32)</f>
        <v>0</v>
      </c>
    </row>
    <row r="38" spans="1:62">
      <c r="A38" s="37"/>
      <c r="B38" s="37"/>
      <c r="C38" s="37" t="str">
        <f>IF(ISBLANK($A38),"",VLOOKUP($K38,Main!BC$6:BD$150,2,0))</f>
        <v/>
      </c>
      <c r="D38" s="43">
        <f t="shared" si="3"/>
        <v>0</v>
      </c>
      <c r="F38" s="6">
        <f>VLOOKUP($E38,Mask!$A$2:$C$102,$M$8,0)</f>
        <v>0</v>
      </c>
      <c r="G38" s="44">
        <f t="shared" si="4"/>
        <v>0</v>
      </c>
      <c r="K38" s="6" t="str">
        <f t="shared" si="0"/>
        <v/>
      </c>
      <c r="L38" s="35">
        <f t="shared" si="1"/>
        <v>0</v>
      </c>
      <c r="M38" s="6">
        <v>1</v>
      </c>
      <c r="N38" s="35" t="str">
        <f>Main!$A33&amp;Main!$B33</f>
        <v>ФесенкоДарья</v>
      </c>
      <c r="O38" s="145">
        <f t="shared" si="2"/>
        <v>48.600589042842572</v>
      </c>
      <c r="P38" s="150">
        <f t="shared" si="5"/>
        <v>23</v>
      </c>
      <c r="Q38" s="150">
        <f ca="1">IF(Main!$AY33&lt;&gt;"#",$P38-Main!$AY33,"#")</f>
        <v>-5</v>
      </c>
      <c r="R38" s="35">
        <f>Main!E33*Mask!G$13</f>
        <v>0</v>
      </c>
      <c r="S38" s="35">
        <f>Main!F33*Mask!H$13</f>
        <v>0</v>
      </c>
      <c r="T38" s="35">
        <f>Main!G33*Mask!I$13</f>
        <v>0</v>
      </c>
      <c r="U38" s="35">
        <f>Main!H33*Mask!J$13</f>
        <v>0</v>
      </c>
      <c r="V38" s="35">
        <f>Main!I33*Mask!K$13</f>
        <v>0</v>
      </c>
      <c r="W38" s="35">
        <f>Main!J33*Mask!L$13</f>
        <v>0</v>
      </c>
      <c r="X38" s="35">
        <f>Main!K33*Mask!M$13</f>
        <v>0</v>
      </c>
      <c r="Y38" s="35">
        <f>Main!L33*Mask!N$13</f>
        <v>0</v>
      </c>
      <c r="Z38" s="35">
        <f>Main!M33*Mask!O$13</f>
        <v>0</v>
      </c>
      <c r="AA38" s="35">
        <f>Main!N33*Mask!P$13</f>
        <v>0</v>
      </c>
      <c r="AB38" s="35">
        <f>Main!O33*Mask!Q$13</f>
        <v>0</v>
      </c>
      <c r="AC38" s="35">
        <f>Main!P33*Mask!R$13</f>
        <v>0</v>
      </c>
      <c r="AD38" s="35">
        <f>Main!Q33*Mask!S$13</f>
        <v>0</v>
      </c>
      <c r="AE38" s="35">
        <f>Main!R33*Mask!T$13</f>
        <v>0</v>
      </c>
      <c r="AF38" s="35">
        <f>Main!S33*Mask!U$13</f>
        <v>0</v>
      </c>
      <c r="AG38" s="35">
        <f>Main!T33*Mask!V$13</f>
        <v>0</v>
      </c>
      <c r="AH38" s="35">
        <f>Main!U33*Mask!W$13</f>
        <v>0</v>
      </c>
      <c r="AI38" s="35">
        <f>Main!V33*Mask!X$13</f>
        <v>0</v>
      </c>
      <c r="AJ38" s="35">
        <f>Main!W33*Mask!Y$13</f>
        <v>0</v>
      </c>
      <c r="AK38" s="35">
        <f>Main!X33*Mask!Z$13</f>
        <v>0</v>
      </c>
      <c r="AL38" s="35">
        <f>Main!Y33*Mask!AA$13</f>
        <v>0</v>
      </c>
      <c r="AM38" s="35">
        <f>Main!Z33*Mask!AB$13</f>
        <v>0</v>
      </c>
      <c r="AN38" s="35"/>
      <c r="AO38" s="35">
        <f>IF(OR($A$1&lt;=Main!AA$4,ISBLANK($N38)),0,Main!AA33)</f>
        <v>0</v>
      </c>
      <c r="AP38" s="35">
        <f>IF(OR($A$1&lt;=Main!AB$4,ISBLANK($N38)),0,Main!AB33)</f>
        <v>0</v>
      </c>
      <c r="AQ38" s="35">
        <f>IF(OR($A$1&lt;=Main!AC$4,ISBLANK($N38)),0,Main!AC33)</f>
        <v>0</v>
      </c>
      <c r="AR38" s="35">
        <f>IF(OR($A$1&lt;=Main!AD$4,ISBLANK($N38)),0,Main!AD33)</f>
        <v>0</v>
      </c>
      <c r="AS38" s="35">
        <f>IF(OR($A$1&lt;=Main!AE$4,ISBLANK($N38)),0,Main!AE33)</f>
        <v>0</v>
      </c>
      <c r="AT38" s="35">
        <f>IF(OR($A$1&lt;=Main!AF$4,ISBLANK($N38)),0,Main!AF33)</f>
        <v>48.600589042842572</v>
      </c>
      <c r="AU38" s="35">
        <f>IF(OR($A$1&lt;=Main!AG$4,ISBLANK($N38)),0,Main!AG33)</f>
        <v>0</v>
      </c>
      <c r="AV38" s="35">
        <f>IF(OR($A$1&lt;=Main!AH$4,ISBLANK($N38)),0,Main!AH33)</f>
        <v>0</v>
      </c>
      <c r="AW38" s="35">
        <f>IF(OR($A$1&lt;=Main!AI$4,ISBLANK($N38)),0,Main!AI33)</f>
        <v>0</v>
      </c>
      <c r="AX38" s="35">
        <f>IF(OR($A$1&lt;=Main!AJ$4,ISBLANK($N38)),0,Main!AJ33)</f>
        <v>0</v>
      </c>
      <c r="AY38" s="35">
        <f>IF(OR($A$1&lt;=Main!AK$4,ISBLANK($N38)),0,Main!AK33)</f>
        <v>0</v>
      </c>
      <c r="AZ38" s="35">
        <f>IF(OR($A$1&lt;=Main!AL$4,ISBLANK($N38)),0,Main!AL33)</f>
        <v>0</v>
      </c>
      <c r="BA38" s="35">
        <f>IF(OR($A$1&lt;=Main!AM$4,ISBLANK($N38)),0,Main!AM33)</f>
        <v>0</v>
      </c>
      <c r="BB38" s="35">
        <f>IF(OR($A$1&lt;=Main!AN$4,ISBLANK($N38)),0,Main!AN33)</f>
        <v>0</v>
      </c>
      <c r="BC38" s="35">
        <f>IF(OR($A$1&lt;=Main!AO$4,ISBLANK($N38)),0,Main!AO33)</f>
        <v>0</v>
      </c>
      <c r="BD38" s="35">
        <f>IF(OR($A$1&lt;=Main!AP$4,ISBLANK($N38)),0,Main!AP33)</f>
        <v>0</v>
      </c>
      <c r="BE38" s="35">
        <f>IF(OR($A$1&lt;=Main!AQ$4,ISBLANK($N38)),0,Main!AQ33)</f>
        <v>0</v>
      </c>
      <c r="BF38" s="35">
        <f>IF(OR($A$1&lt;=Main!AR$4,ISBLANK($N38)),0,Main!AR33)</f>
        <v>0</v>
      </c>
      <c r="BG38" s="35">
        <f>IF(OR($A$1&lt;=Main!AS$4,ISBLANK($N38)),0,Main!AS33)</f>
        <v>0</v>
      </c>
      <c r="BH38" s="35">
        <f>IF(OR($A$1&lt;=Main!AT$4,ISBLANK($N38)),0,Main!AT33)</f>
        <v>0</v>
      </c>
      <c r="BI38" s="35">
        <f>IF(OR($A$1&lt;=Main!AU$4,ISBLANK($N38)),0,Main!AU33)</f>
        <v>0</v>
      </c>
      <c r="BJ38" s="35">
        <f>IF(OR($A$1&lt;=Main!AV$4,ISBLANK($N38)),0,Main!AV33)</f>
        <v>0</v>
      </c>
    </row>
    <row r="39" spans="1:62">
      <c r="A39" s="37"/>
      <c r="B39" s="37"/>
      <c r="C39" s="37" t="str">
        <f>IF(ISBLANK($A39),"",VLOOKUP($K39,Main!BC$6:BD$150,2,0))</f>
        <v/>
      </c>
      <c r="D39" s="43">
        <f t="shared" si="3"/>
        <v>0</v>
      </c>
      <c r="F39" s="6">
        <f>VLOOKUP($E39,Mask!$A$2:$C$102,$M$8,0)</f>
        <v>0</v>
      </c>
      <c r="G39" s="44">
        <f t="shared" si="4"/>
        <v>0</v>
      </c>
      <c r="K39" s="6" t="str">
        <f t="shared" si="0"/>
        <v/>
      </c>
      <c r="L39" s="35">
        <f t="shared" si="1"/>
        <v>0</v>
      </c>
      <c r="M39" s="6">
        <v>1</v>
      </c>
      <c r="N39" s="35" t="str">
        <f>Main!$A34&amp;Main!$B34</f>
        <v>КарандееваАнна</v>
      </c>
      <c r="O39" s="145">
        <f t="shared" si="2"/>
        <v>45.097501318654423</v>
      </c>
      <c r="P39" s="150">
        <f t="shared" si="5"/>
        <v>25</v>
      </c>
      <c r="Q39" s="150">
        <f ca="1">IF(Main!$AY34&lt;&gt;"#",$P39-Main!$AY34,"#")</f>
        <v>-4</v>
      </c>
      <c r="R39" s="35">
        <f>Main!E34*Mask!G$13</f>
        <v>0</v>
      </c>
      <c r="S39" s="35">
        <f>Main!F34*Mask!H$13</f>
        <v>0</v>
      </c>
      <c r="T39" s="35">
        <f>Main!G34*Mask!I$13</f>
        <v>0</v>
      </c>
      <c r="U39" s="35">
        <f>Main!H34*Mask!J$13</f>
        <v>0</v>
      </c>
      <c r="V39" s="35">
        <f>Main!I34*Mask!K$13</f>
        <v>0</v>
      </c>
      <c r="W39" s="35">
        <f>Main!J34*Mask!L$13</f>
        <v>0</v>
      </c>
      <c r="X39" s="35">
        <f>Main!K34*Mask!M$13</f>
        <v>0</v>
      </c>
      <c r="Y39" s="35">
        <f>Main!L34*Mask!N$13</f>
        <v>0</v>
      </c>
      <c r="Z39" s="35">
        <f>Main!M34*Mask!O$13</f>
        <v>0</v>
      </c>
      <c r="AA39" s="35">
        <f>Main!N34*Mask!P$13</f>
        <v>0</v>
      </c>
      <c r="AB39" s="35">
        <f>Main!O34*Mask!Q$13</f>
        <v>0</v>
      </c>
      <c r="AC39" s="35">
        <f>Main!P34*Mask!R$13</f>
        <v>0</v>
      </c>
      <c r="AD39" s="35">
        <f>Main!Q34*Mask!S$13</f>
        <v>0</v>
      </c>
      <c r="AE39" s="35">
        <f>Main!R34*Mask!T$13</f>
        <v>0</v>
      </c>
      <c r="AF39" s="35">
        <f>Main!S34*Mask!U$13</f>
        <v>0</v>
      </c>
      <c r="AG39" s="35">
        <f>Main!T34*Mask!V$13</f>
        <v>0</v>
      </c>
      <c r="AH39" s="35">
        <f>Main!U34*Mask!W$13</f>
        <v>0</v>
      </c>
      <c r="AI39" s="35">
        <f>Main!V34*Mask!X$13</f>
        <v>0</v>
      </c>
      <c r="AJ39" s="35">
        <f>Main!W34*Mask!Y$13</f>
        <v>0</v>
      </c>
      <c r="AK39" s="35">
        <f>Main!X34*Mask!Z$13</f>
        <v>0</v>
      </c>
      <c r="AL39" s="35">
        <f>Main!Y34*Mask!AA$13</f>
        <v>0</v>
      </c>
      <c r="AM39" s="35">
        <f>Main!Z34*Mask!AB$13</f>
        <v>0</v>
      </c>
      <c r="AN39" s="35"/>
      <c r="AO39" s="35">
        <f>IF(OR($A$1&lt;=Main!AA$4,ISBLANK($N39)),0,Main!AA34)</f>
        <v>10.882322982747876</v>
      </c>
      <c r="AP39" s="35">
        <f>IF(OR($A$1&lt;=Main!AB$4,ISBLANK($N39)),0,Main!AB34)</f>
        <v>0</v>
      </c>
      <c r="AQ39" s="35">
        <f>IF(OR($A$1&lt;=Main!AC$4,ISBLANK($N39)),0,Main!AC34)</f>
        <v>0</v>
      </c>
      <c r="AR39" s="35">
        <f>IF(OR($A$1&lt;=Main!AD$4,ISBLANK($N39)),0,Main!AD34)</f>
        <v>0</v>
      </c>
      <c r="AS39" s="35">
        <f>IF(OR($A$1&lt;=Main!AE$4,ISBLANK($N39)),0,Main!AE34)</f>
        <v>34.21517833590655</v>
      </c>
      <c r="AT39" s="35">
        <f>IF(OR($A$1&lt;=Main!AF$4,ISBLANK($N39)),0,Main!AF34)</f>
        <v>0</v>
      </c>
      <c r="AU39" s="35">
        <f>IF(OR($A$1&lt;=Main!AG$4,ISBLANK($N39)),0,Main!AG34)</f>
        <v>0</v>
      </c>
      <c r="AV39" s="35">
        <f>IF(OR($A$1&lt;=Main!AH$4,ISBLANK($N39)),0,Main!AH34)</f>
        <v>0</v>
      </c>
      <c r="AW39" s="35">
        <f>IF(OR($A$1&lt;=Main!AI$4,ISBLANK($N39)),0,Main!AI34)</f>
        <v>0</v>
      </c>
      <c r="AX39" s="35">
        <f>IF(OR($A$1&lt;=Main!AJ$4,ISBLANK($N39)),0,Main!AJ34)</f>
        <v>0</v>
      </c>
      <c r="AY39" s="35">
        <f>IF(OR($A$1&lt;=Main!AK$4,ISBLANK($N39)),0,Main!AK34)</f>
        <v>0</v>
      </c>
      <c r="AZ39" s="35">
        <f>IF(OR($A$1&lt;=Main!AL$4,ISBLANK($N39)),0,Main!AL34)</f>
        <v>0</v>
      </c>
      <c r="BA39" s="35">
        <f>IF(OR($A$1&lt;=Main!AM$4,ISBLANK($N39)),0,Main!AM34)</f>
        <v>0</v>
      </c>
      <c r="BB39" s="35">
        <f>IF(OR($A$1&lt;=Main!AN$4,ISBLANK($N39)),0,Main!AN34)</f>
        <v>0</v>
      </c>
      <c r="BC39" s="35">
        <f>IF(OR($A$1&lt;=Main!AO$4,ISBLANK($N39)),0,Main!AO34)</f>
        <v>0</v>
      </c>
      <c r="BD39" s="35">
        <f>IF(OR($A$1&lt;=Main!AP$4,ISBLANK($N39)),0,Main!AP34)</f>
        <v>0</v>
      </c>
      <c r="BE39" s="35">
        <f>IF(OR($A$1&lt;=Main!AQ$4,ISBLANK($N39)),0,Main!AQ34)</f>
        <v>0</v>
      </c>
      <c r="BF39" s="35">
        <f>IF(OR($A$1&lt;=Main!AR$4,ISBLANK($N39)),0,Main!AR34)</f>
        <v>0</v>
      </c>
      <c r="BG39" s="35">
        <f>IF(OR($A$1&lt;=Main!AS$4,ISBLANK($N39)),0,Main!AS34)</f>
        <v>0</v>
      </c>
      <c r="BH39" s="35">
        <f>IF(OR($A$1&lt;=Main!AT$4,ISBLANK($N39)),0,Main!AT34)</f>
        <v>0</v>
      </c>
      <c r="BI39" s="35">
        <f>IF(OR($A$1&lt;=Main!AU$4,ISBLANK($N39)),0,Main!AU34)</f>
        <v>0</v>
      </c>
      <c r="BJ39" s="35">
        <f>IF(OR($A$1&lt;=Main!AV$4,ISBLANK($N39)),0,Main!AV34)</f>
        <v>0</v>
      </c>
    </row>
    <row r="40" spans="1:62">
      <c r="A40" s="37"/>
      <c r="B40" s="37"/>
      <c r="C40" s="37" t="str">
        <f>IF(ISBLANK($A40),"",VLOOKUP($K40,Main!BC$6:BD$150,2,0))</f>
        <v/>
      </c>
      <c r="D40" s="43">
        <f t="shared" si="3"/>
        <v>0</v>
      </c>
      <c r="F40" s="6">
        <f>VLOOKUP($E40,Mask!$A$2:$C$102,$M$8,0)</f>
        <v>0</v>
      </c>
      <c r="G40" s="44">
        <f t="shared" si="4"/>
        <v>0</v>
      </c>
      <c r="K40" s="6" t="str">
        <f t="shared" si="0"/>
        <v/>
      </c>
      <c r="L40" s="35">
        <f t="shared" si="1"/>
        <v>0</v>
      </c>
      <c r="M40" s="6">
        <v>1</v>
      </c>
      <c r="N40" s="35" t="str">
        <f>Main!$A35&amp;Main!$B35</f>
        <v>РождественскаяОльга</v>
      </c>
      <c r="O40" s="145">
        <f t="shared" si="2"/>
        <v>44.625</v>
      </c>
      <c r="P40" s="150">
        <f t="shared" si="5"/>
        <v>26</v>
      </c>
      <c r="Q40" s="150">
        <f ca="1">IF(Main!$AY35&lt;&gt;"#",$P40-Main!$AY35,"#")</f>
        <v>-4</v>
      </c>
      <c r="R40" s="35">
        <f>Main!E35*Mask!G$13</f>
        <v>0</v>
      </c>
      <c r="S40" s="35">
        <f>Main!F35*Mask!H$13</f>
        <v>0</v>
      </c>
      <c r="T40" s="35">
        <f>Main!G35*Mask!I$13</f>
        <v>0</v>
      </c>
      <c r="U40" s="35">
        <f>Main!H35*Mask!J$13</f>
        <v>0</v>
      </c>
      <c r="V40" s="35">
        <f>Main!I35*Mask!K$13</f>
        <v>0</v>
      </c>
      <c r="W40" s="35">
        <f>Main!J35*Mask!L$13</f>
        <v>0</v>
      </c>
      <c r="X40" s="35">
        <f>Main!K35*Mask!M$13</f>
        <v>0</v>
      </c>
      <c r="Y40" s="35">
        <f>Main!L35*Mask!N$13</f>
        <v>0</v>
      </c>
      <c r="Z40" s="35">
        <f>Main!M35*Mask!O$13</f>
        <v>0</v>
      </c>
      <c r="AA40" s="35">
        <f>Main!N35*Mask!P$13</f>
        <v>0</v>
      </c>
      <c r="AB40" s="35">
        <f>Main!O35*Mask!Q$13</f>
        <v>0</v>
      </c>
      <c r="AC40" s="35">
        <f>Main!P35*Mask!R$13</f>
        <v>0</v>
      </c>
      <c r="AD40" s="35">
        <f>Main!Q35*Mask!S$13</f>
        <v>0</v>
      </c>
      <c r="AE40" s="35">
        <f>Main!R35*Mask!T$13</f>
        <v>0</v>
      </c>
      <c r="AF40" s="35">
        <f>Main!S35*Mask!U$13</f>
        <v>0</v>
      </c>
      <c r="AG40" s="35">
        <f>Main!T35*Mask!V$13</f>
        <v>0</v>
      </c>
      <c r="AH40" s="35">
        <f>Main!U35*Mask!W$13</f>
        <v>0</v>
      </c>
      <c r="AI40" s="35">
        <f>Main!V35*Mask!X$13</f>
        <v>0</v>
      </c>
      <c r="AJ40" s="35">
        <f>Main!W35*Mask!Y$13</f>
        <v>0</v>
      </c>
      <c r="AK40" s="35">
        <f>Main!X35*Mask!Z$13</f>
        <v>0</v>
      </c>
      <c r="AL40" s="35">
        <f>Main!Y35*Mask!AA$13</f>
        <v>0</v>
      </c>
      <c r="AM40" s="35">
        <f>Main!Z35*Mask!AB$13</f>
        <v>0</v>
      </c>
      <c r="AN40" s="35"/>
      <c r="AO40" s="35">
        <f>IF(OR($A$1&lt;=Main!AA$4,ISBLANK($N40)),0,Main!AA35)</f>
        <v>0</v>
      </c>
      <c r="AP40" s="35">
        <f>IF(OR($A$1&lt;=Main!AB$4,ISBLANK($N40)),0,Main!AB35)</f>
        <v>0</v>
      </c>
      <c r="AQ40" s="35">
        <f>IF(OR($A$1&lt;=Main!AC$4,ISBLANK($N40)),0,Main!AC35)</f>
        <v>0</v>
      </c>
      <c r="AR40" s="35">
        <f>IF(OR($A$1&lt;=Main!AD$4,ISBLANK($N40)),0,Main!AD35)</f>
        <v>0</v>
      </c>
      <c r="AS40" s="35">
        <f>IF(OR($A$1&lt;=Main!AE$4,ISBLANK($N40)),0,Main!AE35)</f>
        <v>0</v>
      </c>
      <c r="AT40" s="35">
        <f>IF(OR($A$1&lt;=Main!AF$4,ISBLANK($N40)),0,Main!AF35)</f>
        <v>0</v>
      </c>
      <c r="AU40" s="35">
        <f>IF(OR($A$1&lt;=Main!AG$4,ISBLANK($N40)),0,Main!AG35)</f>
        <v>0</v>
      </c>
      <c r="AV40" s="35">
        <f>IF(OR($A$1&lt;=Main!AH$4,ISBLANK($N40)),0,Main!AH35)</f>
        <v>44.625</v>
      </c>
      <c r="AW40" s="35">
        <f>IF(OR($A$1&lt;=Main!AI$4,ISBLANK($N40)),0,Main!AI35)</f>
        <v>0</v>
      </c>
      <c r="AX40" s="35">
        <f>IF(OR($A$1&lt;=Main!AJ$4,ISBLANK($N40)),0,Main!AJ35)</f>
        <v>0</v>
      </c>
      <c r="AY40" s="35">
        <f>IF(OR($A$1&lt;=Main!AK$4,ISBLANK($N40)),0,Main!AK35)</f>
        <v>0</v>
      </c>
      <c r="AZ40" s="35">
        <f>IF(OR($A$1&lt;=Main!AL$4,ISBLANK($N40)),0,Main!AL35)</f>
        <v>0</v>
      </c>
      <c r="BA40" s="35">
        <f>IF(OR($A$1&lt;=Main!AM$4,ISBLANK($N40)),0,Main!AM35)</f>
        <v>0</v>
      </c>
      <c r="BB40" s="35">
        <f>IF(OR($A$1&lt;=Main!AN$4,ISBLANK($N40)),0,Main!AN35)</f>
        <v>0</v>
      </c>
      <c r="BC40" s="35">
        <f>IF(OR($A$1&lt;=Main!AO$4,ISBLANK($N40)),0,Main!AO35)</f>
        <v>0</v>
      </c>
      <c r="BD40" s="35">
        <f>IF(OR($A$1&lt;=Main!AP$4,ISBLANK($N40)),0,Main!AP35)</f>
        <v>0</v>
      </c>
      <c r="BE40" s="35">
        <f>IF(OR($A$1&lt;=Main!AQ$4,ISBLANK($N40)),0,Main!AQ35)</f>
        <v>0</v>
      </c>
      <c r="BF40" s="35">
        <f>IF(OR($A$1&lt;=Main!AR$4,ISBLANK($N40)),0,Main!AR35)</f>
        <v>0</v>
      </c>
      <c r="BG40" s="35">
        <f>IF(OR($A$1&lt;=Main!AS$4,ISBLANK($N40)),0,Main!AS35)</f>
        <v>0</v>
      </c>
      <c r="BH40" s="35">
        <f>IF(OR($A$1&lt;=Main!AT$4,ISBLANK($N40)),0,Main!AT35)</f>
        <v>0</v>
      </c>
      <c r="BI40" s="35">
        <f>IF(OR($A$1&lt;=Main!AU$4,ISBLANK($N40)),0,Main!AU35)</f>
        <v>0</v>
      </c>
      <c r="BJ40" s="35">
        <f>IF(OR($A$1&lt;=Main!AV$4,ISBLANK($N40)),0,Main!AV35)</f>
        <v>0</v>
      </c>
    </row>
    <row r="41" spans="1:62">
      <c r="A41" s="37"/>
      <c r="B41" s="37"/>
      <c r="C41" s="37" t="str">
        <f>IF(ISBLANK($A41),"",VLOOKUP($K41,Main!BC$6:BD$150,2,0))</f>
        <v/>
      </c>
      <c r="D41" s="43">
        <f t="shared" si="3"/>
        <v>0</v>
      </c>
      <c r="F41" s="6">
        <f>VLOOKUP($E41,Mask!$A$2:$C$102,$M$8,0)</f>
        <v>0</v>
      </c>
      <c r="G41" s="44">
        <f t="shared" si="4"/>
        <v>0</v>
      </c>
      <c r="K41" s="6" t="str">
        <f t="shared" si="0"/>
        <v/>
      </c>
      <c r="L41" s="35">
        <f t="shared" si="1"/>
        <v>0</v>
      </c>
      <c r="M41" s="6">
        <v>1</v>
      </c>
      <c r="N41" s="35" t="str">
        <f>Main!$A36&amp;Main!$B36</f>
        <v>БегуноваМария</v>
      </c>
      <c r="O41" s="145">
        <f t="shared" si="2"/>
        <v>0</v>
      </c>
      <c r="P41" s="150">
        <f t="shared" si="5"/>
        <v>38</v>
      </c>
      <c r="Q41" s="150">
        <f ca="1">IF(Main!$AY36&lt;&gt;"#",$P41-Main!$AY36,"#")</f>
        <v>7</v>
      </c>
      <c r="R41" s="35">
        <f>Main!E36*Mask!G$13</f>
        <v>0</v>
      </c>
      <c r="S41" s="35">
        <f>Main!F36*Mask!H$13</f>
        <v>0</v>
      </c>
      <c r="T41" s="35">
        <f>Main!G36*Mask!I$13</f>
        <v>0</v>
      </c>
      <c r="U41" s="35">
        <f>Main!H36*Mask!J$13</f>
        <v>0</v>
      </c>
      <c r="V41" s="35">
        <f>Main!I36*Mask!K$13</f>
        <v>0</v>
      </c>
      <c r="W41" s="35">
        <f>Main!J36*Mask!L$13</f>
        <v>0</v>
      </c>
      <c r="X41" s="35">
        <f>Main!K36*Mask!M$13</f>
        <v>0</v>
      </c>
      <c r="Y41" s="35">
        <f>Main!L36*Mask!N$13</f>
        <v>0</v>
      </c>
      <c r="Z41" s="35">
        <f>Main!M36*Mask!O$13</f>
        <v>0</v>
      </c>
      <c r="AA41" s="35">
        <f>Main!N36*Mask!P$13</f>
        <v>0</v>
      </c>
      <c r="AB41" s="35">
        <f>Main!O36*Mask!Q$13</f>
        <v>0</v>
      </c>
      <c r="AC41" s="35">
        <f>Main!P36*Mask!R$13</f>
        <v>0</v>
      </c>
      <c r="AD41" s="35">
        <f>Main!Q36*Mask!S$13</f>
        <v>0</v>
      </c>
      <c r="AE41" s="35">
        <f>Main!R36*Mask!T$13</f>
        <v>0</v>
      </c>
      <c r="AF41" s="35">
        <f>Main!S36*Mask!U$13</f>
        <v>0</v>
      </c>
      <c r="AG41" s="35">
        <f>Main!T36*Mask!V$13</f>
        <v>0</v>
      </c>
      <c r="AH41" s="35">
        <f>Main!U36*Mask!W$13</f>
        <v>0</v>
      </c>
      <c r="AI41" s="35">
        <f>Main!V36*Mask!X$13</f>
        <v>0</v>
      </c>
      <c r="AJ41" s="35">
        <f>Main!W36*Mask!Y$13</f>
        <v>0</v>
      </c>
      <c r="AK41" s="35">
        <f>Main!X36*Mask!Z$13</f>
        <v>0</v>
      </c>
      <c r="AL41" s="35">
        <f>Main!Y36*Mask!AA$13</f>
        <v>0</v>
      </c>
      <c r="AM41" s="35">
        <f>Main!Z36*Mask!AB$13</f>
        <v>0</v>
      </c>
      <c r="AN41" s="35"/>
      <c r="AO41" s="35">
        <f>IF(OR($A$1&lt;=Main!AA$4,ISBLANK($N41)),0,Main!AA36)</f>
        <v>0</v>
      </c>
      <c r="AP41" s="35">
        <f>IF(OR($A$1&lt;=Main!AB$4,ISBLANK($N41)),0,Main!AB36)</f>
        <v>0</v>
      </c>
      <c r="AQ41" s="35">
        <f>IF(OR($A$1&lt;=Main!AC$4,ISBLANK($N41)),0,Main!AC36)</f>
        <v>0</v>
      </c>
      <c r="AR41" s="35">
        <f>IF(OR($A$1&lt;=Main!AD$4,ISBLANK($N41)),0,Main!AD36)</f>
        <v>0</v>
      </c>
      <c r="AS41" s="35">
        <f>IF(OR($A$1&lt;=Main!AE$4,ISBLANK($N41)),0,Main!AE36)</f>
        <v>0</v>
      </c>
      <c r="AT41" s="35">
        <f>IF(OR($A$1&lt;=Main!AF$4,ISBLANK($N41)),0,Main!AF36)</f>
        <v>0</v>
      </c>
      <c r="AU41" s="35">
        <f>IF(OR($A$1&lt;=Main!AG$4,ISBLANK($N41)),0,Main!AG36)</f>
        <v>0</v>
      </c>
      <c r="AV41" s="35">
        <f>IF(OR($A$1&lt;=Main!AH$4,ISBLANK($N41)),0,Main!AH36)</f>
        <v>0</v>
      </c>
      <c r="AW41" s="35">
        <f>IF(OR($A$1&lt;=Main!AI$4,ISBLANK($N41)),0,Main!AI36)</f>
        <v>0</v>
      </c>
      <c r="AX41" s="35">
        <f>IF(OR($A$1&lt;=Main!AJ$4,ISBLANK($N41)),0,Main!AJ36)</f>
        <v>0</v>
      </c>
      <c r="AY41" s="35">
        <f>IF(OR($A$1&lt;=Main!AK$4,ISBLANK($N41)),0,Main!AK36)</f>
        <v>0</v>
      </c>
      <c r="AZ41" s="35">
        <f>IF(OR($A$1&lt;=Main!AL$4,ISBLANK($N41)),0,Main!AL36)</f>
        <v>0</v>
      </c>
      <c r="BA41" s="35">
        <f>IF(OR($A$1&lt;=Main!AM$4,ISBLANK($N41)),0,Main!AM36)</f>
        <v>0</v>
      </c>
      <c r="BB41" s="35">
        <f>IF(OR($A$1&lt;=Main!AN$4,ISBLANK($N41)),0,Main!AN36)</f>
        <v>0</v>
      </c>
      <c r="BC41" s="35">
        <f>IF(OR($A$1&lt;=Main!AO$4,ISBLANK($N41)),0,Main!AO36)</f>
        <v>0</v>
      </c>
      <c r="BD41" s="35">
        <f>IF(OR($A$1&lt;=Main!AP$4,ISBLANK($N41)),0,Main!AP36)</f>
        <v>0</v>
      </c>
      <c r="BE41" s="35">
        <f>IF(OR($A$1&lt;=Main!AQ$4,ISBLANK($N41)),0,Main!AQ36)</f>
        <v>0</v>
      </c>
      <c r="BF41" s="35">
        <f>IF(OR($A$1&lt;=Main!AR$4,ISBLANK($N41)),0,Main!AR36)</f>
        <v>0</v>
      </c>
      <c r="BG41" s="35">
        <f>IF(OR($A$1&lt;=Main!AS$4,ISBLANK($N41)),0,Main!AS36)</f>
        <v>0</v>
      </c>
      <c r="BH41" s="35">
        <f>IF(OR($A$1&lt;=Main!AT$4,ISBLANK($N41)),0,Main!AT36)</f>
        <v>0</v>
      </c>
      <c r="BI41" s="35">
        <f>IF(OR($A$1&lt;=Main!AU$4,ISBLANK($N41)),0,Main!AU36)</f>
        <v>0</v>
      </c>
      <c r="BJ41" s="35">
        <f>IF(OR($A$1&lt;=Main!AV$4,ISBLANK($N41)),0,Main!AV36)</f>
        <v>0</v>
      </c>
    </row>
    <row r="42" spans="1:62">
      <c r="A42" s="37"/>
      <c r="B42" s="37"/>
      <c r="C42" s="37" t="str">
        <f>IF(ISBLANK($A42),"",VLOOKUP($K42,Main!BC$6:BD$150,2,0))</f>
        <v/>
      </c>
      <c r="D42" s="43">
        <f t="shared" si="3"/>
        <v>0</v>
      </c>
      <c r="F42" s="6">
        <f>VLOOKUP($E42,Mask!$A$2:$C$102,$M$8,0)</f>
        <v>0</v>
      </c>
      <c r="G42" s="44">
        <f t="shared" si="4"/>
        <v>0</v>
      </c>
      <c r="K42" s="6" t="str">
        <f t="shared" si="0"/>
        <v/>
      </c>
      <c r="L42" s="35">
        <f t="shared" si="1"/>
        <v>0</v>
      </c>
      <c r="M42" s="6">
        <v>1</v>
      </c>
      <c r="N42" s="35" t="str">
        <f>Main!$A37&amp;Main!$B37</f>
        <v>МелетьеваВалерия</v>
      </c>
      <c r="O42" s="145">
        <f t="shared" si="2"/>
        <v>38.849999999999994</v>
      </c>
      <c r="P42" s="150">
        <f t="shared" si="5"/>
        <v>28</v>
      </c>
      <c r="Q42" s="150">
        <f ca="1">IF(Main!$AY37&lt;&gt;"#",$P42-Main!$AY37,"#")</f>
        <v>-4</v>
      </c>
      <c r="R42" s="35">
        <f>Main!E37*Mask!G$13</f>
        <v>0</v>
      </c>
      <c r="S42" s="35">
        <f>Main!F37*Mask!H$13</f>
        <v>0</v>
      </c>
      <c r="T42" s="35">
        <f>Main!G37*Mask!I$13</f>
        <v>0</v>
      </c>
      <c r="U42" s="35">
        <f>Main!H37*Mask!J$13</f>
        <v>0</v>
      </c>
      <c r="V42" s="35">
        <f>Main!I37*Mask!K$13</f>
        <v>0</v>
      </c>
      <c r="W42" s="35">
        <f>Main!J37*Mask!L$13</f>
        <v>0</v>
      </c>
      <c r="X42" s="35">
        <f>Main!K37*Mask!M$13</f>
        <v>0</v>
      </c>
      <c r="Y42" s="35">
        <f>Main!L37*Mask!N$13</f>
        <v>0</v>
      </c>
      <c r="Z42" s="35">
        <f>Main!M37*Mask!O$13</f>
        <v>0</v>
      </c>
      <c r="AA42" s="35">
        <f>Main!N37*Mask!P$13</f>
        <v>0</v>
      </c>
      <c r="AB42" s="35">
        <f>Main!O37*Mask!Q$13</f>
        <v>0</v>
      </c>
      <c r="AC42" s="35">
        <f>Main!P37*Mask!R$13</f>
        <v>0</v>
      </c>
      <c r="AD42" s="35">
        <f>Main!Q37*Mask!S$13</f>
        <v>0</v>
      </c>
      <c r="AE42" s="35">
        <f>Main!R37*Mask!T$13</f>
        <v>0</v>
      </c>
      <c r="AF42" s="35">
        <f>Main!S37*Mask!U$13</f>
        <v>0</v>
      </c>
      <c r="AG42" s="35">
        <f>Main!T37*Mask!V$13</f>
        <v>0</v>
      </c>
      <c r="AH42" s="35">
        <f>Main!U37*Mask!W$13</f>
        <v>0</v>
      </c>
      <c r="AI42" s="35">
        <f>Main!V37*Mask!X$13</f>
        <v>0</v>
      </c>
      <c r="AJ42" s="35">
        <f>Main!W37*Mask!Y$13</f>
        <v>0</v>
      </c>
      <c r="AK42" s="35">
        <f>Main!X37*Mask!Z$13</f>
        <v>0</v>
      </c>
      <c r="AL42" s="35">
        <f>Main!Y37*Mask!AA$13</f>
        <v>0</v>
      </c>
      <c r="AM42" s="35">
        <f>Main!Z37*Mask!AB$13</f>
        <v>0</v>
      </c>
      <c r="AN42" s="35"/>
      <c r="AO42" s="35">
        <f>IF(OR($A$1&lt;=Main!AA$4,ISBLANK($N42)),0,Main!AA37)</f>
        <v>0</v>
      </c>
      <c r="AP42" s="35">
        <f>IF(OR($A$1&lt;=Main!AB$4,ISBLANK($N42)),0,Main!AB37)</f>
        <v>0</v>
      </c>
      <c r="AQ42" s="35">
        <f>IF(OR($A$1&lt;=Main!AC$4,ISBLANK($N42)),0,Main!AC37)</f>
        <v>0</v>
      </c>
      <c r="AR42" s="35">
        <f>IF(OR($A$1&lt;=Main!AD$4,ISBLANK($N42)),0,Main!AD37)</f>
        <v>0</v>
      </c>
      <c r="AS42" s="35">
        <f>IF(OR($A$1&lt;=Main!AE$4,ISBLANK($N42)),0,Main!AE37)</f>
        <v>0</v>
      </c>
      <c r="AT42" s="35">
        <f>IF(OR($A$1&lt;=Main!AF$4,ISBLANK($N42)),0,Main!AF37)</f>
        <v>0</v>
      </c>
      <c r="AU42" s="35">
        <f>IF(OR($A$1&lt;=Main!AG$4,ISBLANK($N42)),0,Main!AG37)</f>
        <v>0</v>
      </c>
      <c r="AV42" s="35">
        <f>IF(OR($A$1&lt;=Main!AH$4,ISBLANK($N42)),0,Main!AH37)</f>
        <v>38.849999999999994</v>
      </c>
      <c r="AW42" s="35">
        <f>IF(OR($A$1&lt;=Main!AI$4,ISBLANK($N42)),0,Main!AI37)</f>
        <v>0</v>
      </c>
      <c r="AX42" s="35">
        <f>IF(OR($A$1&lt;=Main!AJ$4,ISBLANK($N42)),0,Main!AJ37)</f>
        <v>0</v>
      </c>
      <c r="AY42" s="35">
        <f>IF(OR($A$1&lt;=Main!AK$4,ISBLANK($N42)),0,Main!AK37)</f>
        <v>0</v>
      </c>
      <c r="AZ42" s="35">
        <f>IF(OR($A$1&lt;=Main!AL$4,ISBLANK($N42)),0,Main!AL37)</f>
        <v>0</v>
      </c>
      <c r="BA42" s="35">
        <f>IF(OR($A$1&lt;=Main!AM$4,ISBLANK($N42)),0,Main!AM37)</f>
        <v>0</v>
      </c>
      <c r="BB42" s="35">
        <f>IF(OR($A$1&lt;=Main!AN$4,ISBLANK($N42)),0,Main!AN37)</f>
        <v>0</v>
      </c>
      <c r="BC42" s="35">
        <f>IF(OR($A$1&lt;=Main!AO$4,ISBLANK($N42)),0,Main!AO37)</f>
        <v>0</v>
      </c>
      <c r="BD42" s="35">
        <f>IF(OR($A$1&lt;=Main!AP$4,ISBLANK($N42)),0,Main!AP37)</f>
        <v>0</v>
      </c>
      <c r="BE42" s="35">
        <f>IF(OR($A$1&lt;=Main!AQ$4,ISBLANK($N42)),0,Main!AQ37)</f>
        <v>0</v>
      </c>
      <c r="BF42" s="35">
        <f>IF(OR($A$1&lt;=Main!AR$4,ISBLANK($N42)),0,Main!AR37)</f>
        <v>0</v>
      </c>
      <c r="BG42" s="35">
        <f>IF(OR($A$1&lt;=Main!AS$4,ISBLANK($N42)),0,Main!AS37)</f>
        <v>0</v>
      </c>
      <c r="BH42" s="35">
        <f>IF(OR($A$1&lt;=Main!AT$4,ISBLANK($N42)),0,Main!AT37)</f>
        <v>0</v>
      </c>
      <c r="BI42" s="35">
        <f>IF(OR($A$1&lt;=Main!AU$4,ISBLANK($N42)),0,Main!AU37)</f>
        <v>0</v>
      </c>
      <c r="BJ42" s="35">
        <f>IF(OR($A$1&lt;=Main!AV$4,ISBLANK($N42)),0,Main!AV37)</f>
        <v>0</v>
      </c>
    </row>
    <row r="43" spans="1:62">
      <c r="A43" s="37"/>
      <c r="B43" s="37"/>
      <c r="C43" s="37" t="str">
        <f>IF(ISBLANK($A43),"",VLOOKUP($K43,Main!BC$6:BD$150,2,0))</f>
        <v/>
      </c>
      <c r="D43" s="43">
        <f t="shared" si="3"/>
        <v>0</v>
      </c>
      <c r="F43" s="6">
        <f>VLOOKUP($E43,Mask!$A$2:$C$102,$M$8,0)</f>
        <v>0</v>
      </c>
      <c r="G43" s="44">
        <f t="shared" si="4"/>
        <v>0</v>
      </c>
      <c r="K43" s="6" t="str">
        <f t="shared" si="0"/>
        <v/>
      </c>
      <c r="L43" s="35">
        <f t="shared" si="1"/>
        <v>0</v>
      </c>
      <c r="M43" s="6">
        <v>1</v>
      </c>
      <c r="N43" s="35" t="str">
        <f>Main!$A38&amp;Main!$B38</f>
        <v>МурашкоДарья</v>
      </c>
      <c r="O43" s="145">
        <f t="shared" si="2"/>
        <v>35.345882940249147</v>
      </c>
      <c r="P43" s="150">
        <f t="shared" si="5"/>
        <v>30</v>
      </c>
      <c r="Q43" s="150">
        <f ca="1">IF(Main!$AY38&lt;&gt;"#",$P43-Main!$AY38,"#")</f>
        <v>-3</v>
      </c>
      <c r="R43" s="35">
        <f>Main!E38*Mask!G$13</f>
        <v>0</v>
      </c>
      <c r="S43" s="35">
        <f>Main!F38*Mask!H$13</f>
        <v>0</v>
      </c>
      <c r="T43" s="35">
        <f>Main!G38*Mask!I$13</f>
        <v>0</v>
      </c>
      <c r="U43" s="35">
        <f>Main!H38*Mask!J$13</f>
        <v>0</v>
      </c>
      <c r="V43" s="35">
        <f>Main!I38*Mask!K$13</f>
        <v>0</v>
      </c>
      <c r="W43" s="35">
        <f>Main!J38*Mask!L$13</f>
        <v>0</v>
      </c>
      <c r="X43" s="35">
        <f>Main!K38*Mask!M$13</f>
        <v>0</v>
      </c>
      <c r="Y43" s="35">
        <f>Main!L38*Mask!N$13</f>
        <v>0</v>
      </c>
      <c r="Z43" s="35">
        <f>Main!M38*Mask!O$13</f>
        <v>0</v>
      </c>
      <c r="AA43" s="35">
        <f>Main!N38*Mask!P$13</f>
        <v>0</v>
      </c>
      <c r="AB43" s="35">
        <f>Main!O38*Mask!Q$13</f>
        <v>0</v>
      </c>
      <c r="AC43" s="35">
        <f>Main!P38*Mask!R$13</f>
        <v>0</v>
      </c>
      <c r="AD43" s="35">
        <f>Main!Q38*Mask!S$13</f>
        <v>0</v>
      </c>
      <c r="AE43" s="35">
        <f>Main!R38*Mask!T$13</f>
        <v>0</v>
      </c>
      <c r="AF43" s="35">
        <f>Main!S38*Mask!U$13</f>
        <v>0</v>
      </c>
      <c r="AG43" s="35">
        <f>Main!T38*Mask!V$13</f>
        <v>0</v>
      </c>
      <c r="AH43" s="35">
        <f>Main!U38*Mask!W$13</f>
        <v>0</v>
      </c>
      <c r="AI43" s="35">
        <f>Main!V38*Mask!X$13</f>
        <v>0</v>
      </c>
      <c r="AJ43" s="35">
        <f>Main!W38*Mask!Y$13</f>
        <v>0</v>
      </c>
      <c r="AK43" s="35">
        <f>Main!X38*Mask!Z$13</f>
        <v>0</v>
      </c>
      <c r="AL43" s="35">
        <f>Main!Y38*Mask!AA$13</f>
        <v>0</v>
      </c>
      <c r="AM43" s="35">
        <f>Main!Z38*Mask!AB$13</f>
        <v>0</v>
      </c>
      <c r="AN43" s="35"/>
      <c r="AO43" s="35">
        <f>IF(OR($A$1&lt;=Main!AA$4,ISBLANK($N43)),0,Main!AA38)</f>
        <v>0</v>
      </c>
      <c r="AP43" s="35">
        <f>IF(OR($A$1&lt;=Main!AB$4,ISBLANK($N43)),0,Main!AB38)</f>
        <v>0</v>
      </c>
      <c r="AQ43" s="35">
        <f>IF(OR($A$1&lt;=Main!AC$4,ISBLANK($N43)),0,Main!AC38)</f>
        <v>0</v>
      </c>
      <c r="AR43" s="35">
        <f>IF(OR($A$1&lt;=Main!AD$4,ISBLANK($N43)),0,Main!AD38)</f>
        <v>0</v>
      </c>
      <c r="AS43" s="35">
        <f>IF(OR($A$1&lt;=Main!AE$4,ISBLANK($N43)),0,Main!AE38)</f>
        <v>0</v>
      </c>
      <c r="AT43" s="35">
        <f>IF(OR($A$1&lt;=Main!AF$4,ISBLANK($N43)),0,Main!AF38)</f>
        <v>35.345882940249147</v>
      </c>
      <c r="AU43" s="35">
        <f>IF(OR($A$1&lt;=Main!AG$4,ISBLANK($N43)),0,Main!AG38)</f>
        <v>0</v>
      </c>
      <c r="AV43" s="35">
        <f>IF(OR($A$1&lt;=Main!AH$4,ISBLANK($N43)),0,Main!AH38)</f>
        <v>0</v>
      </c>
      <c r="AW43" s="35">
        <f>IF(OR($A$1&lt;=Main!AI$4,ISBLANK($N43)),0,Main!AI38)</f>
        <v>0</v>
      </c>
      <c r="AX43" s="35">
        <f>IF(OR($A$1&lt;=Main!AJ$4,ISBLANK($N43)),0,Main!AJ38)</f>
        <v>0</v>
      </c>
      <c r="AY43" s="35">
        <f>IF(OR($A$1&lt;=Main!AK$4,ISBLANK($N43)),0,Main!AK38)</f>
        <v>0</v>
      </c>
      <c r="AZ43" s="35">
        <f>IF(OR($A$1&lt;=Main!AL$4,ISBLANK($N43)),0,Main!AL38)</f>
        <v>0</v>
      </c>
      <c r="BA43" s="35">
        <f>IF(OR($A$1&lt;=Main!AM$4,ISBLANK($N43)),0,Main!AM38)</f>
        <v>0</v>
      </c>
      <c r="BB43" s="35">
        <f>IF(OR($A$1&lt;=Main!AN$4,ISBLANK($N43)),0,Main!AN38)</f>
        <v>0</v>
      </c>
      <c r="BC43" s="35">
        <f>IF(OR($A$1&lt;=Main!AO$4,ISBLANK($N43)),0,Main!AO38)</f>
        <v>0</v>
      </c>
      <c r="BD43" s="35">
        <f>IF(OR($A$1&lt;=Main!AP$4,ISBLANK($N43)),0,Main!AP38)</f>
        <v>0</v>
      </c>
      <c r="BE43" s="35">
        <f>IF(OR($A$1&lt;=Main!AQ$4,ISBLANK($N43)),0,Main!AQ38)</f>
        <v>0</v>
      </c>
      <c r="BF43" s="35">
        <f>IF(OR($A$1&lt;=Main!AR$4,ISBLANK($N43)),0,Main!AR38)</f>
        <v>0</v>
      </c>
      <c r="BG43" s="35">
        <f>IF(OR($A$1&lt;=Main!AS$4,ISBLANK($N43)),0,Main!AS38)</f>
        <v>0</v>
      </c>
      <c r="BH43" s="35">
        <f>IF(OR($A$1&lt;=Main!AT$4,ISBLANK($N43)),0,Main!AT38)</f>
        <v>0</v>
      </c>
      <c r="BI43" s="35">
        <f>IF(OR($A$1&lt;=Main!AU$4,ISBLANK($N43)),0,Main!AU38)</f>
        <v>0</v>
      </c>
      <c r="BJ43" s="35">
        <f>IF(OR($A$1&lt;=Main!AV$4,ISBLANK($N43)),0,Main!AV38)</f>
        <v>0</v>
      </c>
    </row>
    <row r="44" spans="1:62">
      <c r="A44" s="37"/>
      <c r="B44" s="37"/>
      <c r="C44" s="37" t="str">
        <f>IF(ISBLANK($A44),"",VLOOKUP($K44,Main!BC$6:BD$150,2,0))</f>
        <v/>
      </c>
      <c r="D44" s="43">
        <f t="shared" si="3"/>
        <v>0</v>
      </c>
      <c r="F44" s="6">
        <f>VLOOKUP($E44,Mask!$A$2:$C$102,$M$8,0)</f>
        <v>0</v>
      </c>
      <c r="G44" s="44">
        <f t="shared" si="4"/>
        <v>0</v>
      </c>
      <c r="K44" s="6" t="str">
        <f t="shared" si="0"/>
        <v/>
      </c>
      <c r="L44" s="35">
        <f t="shared" si="1"/>
        <v>0</v>
      </c>
      <c r="M44" s="6">
        <v>1</v>
      </c>
      <c r="N44" s="35" t="str">
        <f>Main!$A39&amp;Main!$B39</f>
        <v>ОсининаНаталья</v>
      </c>
      <c r="O44" s="145">
        <f t="shared" si="2"/>
        <v>33.599999999999994</v>
      </c>
      <c r="P44" s="150">
        <f t="shared" si="5"/>
        <v>31</v>
      </c>
      <c r="Q44" s="150">
        <f ca="1">IF(Main!$AY39&lt;&gt;"#",$P44-Main!$AY39,"#")</f>
        <v>-3</v>
      </c>
      <c r="R44" s="35">
        <f>Main!E39*Mask!G$13</f>
        <v>0</v>
      </c>
      <c r="S44" s="35">
        <f>Main!F39*Mask!H$13</f>
        <v>0</v>
      </c>
      <c r="T44" s="35">
        <f>Main!G39*Mask!I$13</f>
        <v>0</v>
      </c>
      <c r="U44" s="35">
        <f>Main!H39*Mask!J$13</f>
        <v>0</v>
      </c>
      <c r="V44" s="35">
        <f>Main!I39*Mask!K$13</f>
        <v>0</v>
      </c>
      <c r="W44" s="35">
        <f>Main!J39*Mask!L$13</f>
        <v>0</v>
      </c>
      <c r="X44" s="35">
        <f>Main!K39*Mask!M$13</f>
        <v>0</v>
      </c>
      <c r="Y44" s="35">
        <f>Main!L39*Mask!N$13</f>
        <v>0</v>
      </c>
      <c r="Z44" s="35">
        <f>Main!M39*Mask!O$13</f>
        <v>0</v>
      </c>
      <c r="AA44" s="35">
        <f>Main!N39*Mask!P$13</f>
        <v>0</v>
      </c>
      <c r="AB44" s="35">
        <f>Main!O39*Mask!Q$13</f>
        <v>0</v>
      </c>
      <c r="AC44" s="35">
        <f>Main!P39*Mask!R$13</f>
        <v>0</v>
      </c>
      <c r="AD44" s="35">
        <f>Main!Q39*Mask!S$13</f>
        <v>0</v>
      </c>
      <c r="AE44" s="35">
        <f>Main!R39*Mask!T$13</f>
        <v>0</v>
      </c>
      <c r="AF44" s="35">
        <f>Main!S39*Mask!U$13</f>
        <v>0</v>
      </c>
      <c r="AG44" s="35">
        <f>Main!T39*Mask!V$13</f>
        <v>0</v>
      </c>
      <c r="AH44" s="35">
        <f>Main!U39*Mask!W$13</f>
        <v>0</v>
      </c>
      <c r="AI44" s="35">
        <f>Main!V39*Mask!X$13</f>
        <v>0</v>
      </c>
      <c r="AJ44" s="35">
        <f>Main!W39*Mask!Y$13</f>
        <v>0</v>
      </c>
      <c r="AK44" s="35">
        <f>Main!X39*Mask!Z$13</f>
        <v>0</v>
      </c>
      <c r="AL44" s="35">
        <f>Main!Y39*Mask!AA$13</f>
        <v>0</v>
      </c>
      <c r="AM44" s="35">
        <f>Main!Z39*Mask!AB$13</f>
        <v>0</v>
      </c>
      <c r="AN44" s="35"/>
      <c r="AO44" s="35">
        <f>IF(OR($A$1&lt;=Main!AA$4,ISBLANK($N44)),0,Main!AA39)</f>
        <v>0</v>
      </c>
      <c r="AP44" s="35">
        <f>IF(OR($A$1&lt;=Main!AB$4,ISBLANK($N44)),0,Main!AB39)</f>
        <v>0</v>
      </c>
      <c r="AQ44" s="35">
        <f>IF(OR($A$1&lt;=Main!AC$4,ISBLANK($N44)),0,Main!AC39)</f>
        <v>0</v>
      </c>
      <c r="AR44" s="35">
        <f>IF(OR($A$1&lt;=Main!AD$4,ISBLANK($N44)),0,Main!AD39)</f>
        <v>0</v>
      </c>
      <c r="AS44" s="35">
        <f>IF(OR($A$1&lt;=Main!AE$4,ISBLANK($N44)),0,Main!AE39)</f>
        <v>0</v>
      </c>
      <c r="AT44" s="35">
        <f>IF(OR($A$1&lt;=Main!AF$4,ISBLANK($N44)),0,Main!AF39)</f>
        <v>0</v>
      </c>
      <c r="AU44" s="35">
        <f>IF(OR($A$1&lt;=Main!AG$4,ISBLANK($N44)),0,Main!AG39)</f>
        <v>0</v>
      </c>
      <c r="AV44" s="35">
        <f>IF(OR($A$1&lt;=Main!AH$4,ISBLANK($N44)),0,Main!AH39)</f>
        <v>33.599999999999994</v>
      </c>
      <c r="AW44" s="35">
        <f>IF(OR($A$1&lt;=Main!AI$4,ISBLANK($N44)),0,Main!AI39)</f>
        <v>0</v>
      </c>
      <c r="AX44" s="35">
        <f>IF(OR($A$1&lt;=Main!AJ$4,ISBLANK($N44)),0,Main!AJ39)</f>
        <v>0</v>
      </c>
      <c r="AY44" s="35">
        <f>IF(OR($A$1&lt;=Main!AK$4,ISBLANK($N44)),0,Main!AK39)</f>
        <v>0</v>
      </c>
      <c r="AZ44" s="35">
        <f>IF(OR($A$1&lt;=Main!AL$4,ISBLANK($N44)),0,Main!AL39)</f>
        <v>0</v>
      </c>
      <c r="BA44" s="35">
        <f>IF(OR($A$1&lt;=Main!AM$4,ISBLANK($N44)),0,Main!AM39)</f>
        <v>0</v>
      </c>
      <c r="BB44" s="35">
        <f>IF(OR($A$1&lt;=Main!AN$4,ISBLANK($N44)),0,Main!AN39)</f>
        <v>0</v>
      </c>
      <c r="BC44" s="35">
        <f>IF(OR($A$1&lt;=Main!AO$4,ISBLANK($N44)),0,Main!AO39)</f>
        <v>0</v>
      </c>
      <c r="BD44" s="35">
        <f>IF(OR($A$1&lt;=Main!AP$4,ISBLANK($N44)),0,Main!AP39)</f>
        <v>0</v>
      </c>
      <c r="BE44" s="35">
        <f>IF(OR($A$1&lt;=Main!AQ$4,ISBLANK($N44)),0,Main!AQ39)</f>
        <v>0</v>
      </c>
      <c r="BF44" s="35">
        <f>IF(OR($A$1&lt;=Main!AR$4,ISBLANK($N44)),0,Main!AR39)</f>
        <v>0</v>
      </c>
      <c r="BG44" s="35">
        <f>IF(OR($A$1&lt;=Main!AS$4,ISBLANK($N44)),0,Main!AS39)</f>
        <v>0</v>
      </c>
      <c r="BH44" s="35">
        <f>IF(OR($A$1&lt;=Main!AT$4,ISBLANK($N44)),0,Main!AT39)</f>
        <v>0</v>
      </c>
      <c r="BI44" s="35">
        <f>IF(OR($A$1&lt;=Main!AU$4,ISBLANK($N44)),0,Main!AU39)</f>
        <v>0</v>
      </c>
      <c r="BJ44" s="35">
        <f>IF(OR($A$1&lt;=Main!AV$4,ISBLANK($N44)),0,Main!AV39)</f>
        <v>0</v>
      </c>
    </row>
    <row r="45" spans="1:62">
      <c r="A45" s="37"/>
      <c r="B45" s="37"/>
      <c r="C45" s="37" t="str">
        <f>IF(ISBLANK($A45),"",VLOOKUP($K45,Main!BC$6:BD$150,2,0))</f>
        <v/>
      </c>
      <c r="D45" s="43">
        <f t="shared" si="3"/>
        <v>0</v>
      </c>
      <c r="F45" s="6">
        <f>VLOOKUP($E45,Mask!$A$2:$C$102,$M$8,0)</f>
        <v>0</v>
      </c>
      <c r="G45" s="44">
        <f t="shared" si="4"/>
        <v>0</v>
      </c>
      <c r="K45" s="6" t="str">
        <f t="shared" si="0"/>
        <v/>
      </c>
      <c r="L45" s="35">
        <f t="shared" si="1"/>
        <v>0</v>
      </c>
      <c r="M45" s="6">
        <v>1</v>
      </c>
      <c r="N45" s="35" t="str">
        <f>Main!$A40&amp;Main!$B40</f>
        <v>СтепановаЕвгения</v>
      </c>
      <c r="O45" s="145">
        <f t="shared" si="2"/>
        <v>29.119300711409824</v>
      </c>
      <c r="P45" s="150">
        <f t="shared" si="5"/>
        <v>33</v>
      </c>
      <c r="Q45" s="150">
        <f ca="1">IF(Main!$AY40&lt;&gt;"#",$P45-Main!$AY40,"#")</f>
        <v>-2</v>
      </c>
      <c r="R45" s="35">
        <f>Main!E40*Mask!G$13</f>
        <v>0</v>
      </c>
      <c r="S45" s="35">
        <f>Main!F40*Mask!H$13</f>
        <v>0</v>
      </c>
      <c r="T45" s="35">
        <f>Main!G40*Mask!I$13</f>
        <v>0</v>
      </c>
      <c r="U45" s="35">
        <f>Main!H40*Mask!J$13</f>
        <v>0</v>
      </c>
      <c r="V45" s="35">
        <f>Main!I40*Mask!K$13</f>
        <v>0</v>
      </c>
      <c r="W45" s="35">
        <f>Main!J40*Mask!L$13</f>
        <v>0</v>
      </c>
      <c r="X45" s="35">
        <f>Main!K40*Mask!M$13</f>
        <v>0</v>
      </c>
      <c r="Y45" s="35">
        <f>Main!L40*Mask!N$13</f>
        <v>0</v>
      </c>
      <c r="Z45" s="35">
        <f>Main!M40*Mask!O$13</f>
        <v>0</v>
      </c>
      <c r="AA45" s="35">
        <f>Main!N40*Mask!P$13</f>
        <v>0</v>
      </c>
      <c r="AB45" s="35">
        <f>Main!O40*Mask!Q$13</f>
        <v>0</v>
      </c>
      <c r="AC45" s="35">
        <f>Main!P40*Mask!R$13</f>
        <v>0</v>
      </c>
      <c r="AD45" s="35">
        <f>Main!Q40*Mask!S$13</f>
        <v>0</v>
      </c>
      <c r="AE45" s="35">
        <f>Main!R40*Mask!T$13</f>
        <v>0</v>
      </c>
      <c r="AF45" s="35">
        <f>Main!S40*Mask!U$13</f>
        <v>0</v>
      </c>
      <c r="AG45" s="35">
        <f>Main!T40*Mask!V$13</f>
        <v>0</v>
      </c>
      <c r="AH45" s="35">
        <f>Main!U40*Mask!W$13</f>
        <v>0</v>
      </c>
      <c r="AI45" s="35">
        <f>Main!V40*Mask!X$13</f>
        <v>0</v>
      </c>
      <c r="AJ45" s="35">
        <f>Main!W40*Mask!Y$13</f>
        <v>0</v>
      </c>
      <c r="AK45" s="35">
        <f>Main!X40*Mask!Z$13</f>
        <v>0</v>
      </c>
      <c r="AL45" s="35">
        <f>Main!Y40*Mask!AA$13</f>
        <v>0</v>
      </c>
      <c r="AM45" s="35">
        <f>Main!Z40*Mask!AB$13</f>
        <v>0</v>
      </c>
      <c r="AN45" s="35"/>
      <c r="AO45" s="35">
        <f>IF(OR($A$1&lt;=Main!AA$4,ISBLANK($N45)),0,Main!AA40)</f>
        <v>0</v>
      </c>
      <c r="AP45" s="35">
        <f>IF(OR($A$1&lt;=Main!AB$4,ISBLANK($N45)),0,Main!AB40)</f>
        <v>0</v>
      </c>
      <c r="AQ45" s="35">
        <f>IF(OR($A$1&lt;=Main!AC$4,ISBLANK($N45)),0,Main!AC40)</f>
        <v>0</v>
      </c>
      <c r="AR45" s="35">
        <f>IF(OR($A$1&lt;=Main!AD$4,ISBLANK($N45)),0,Main!AD40)</f>
        <v>0</v>
      </c>
      <c r="AS45" s="35">
        <f>IF(OR($A$1&lt;=Main!AE$4,ISBLANK($N45)),0,Main!AE40)</f>
        <v>29.119300711409824</v>
      </c>
      <c r="AT45" s="35">
        <f>IF(OR($A$1&lt;=Main!AF$4,ISBLANK($N45)),0,Main!AF40)</f>
        <v>0</v>
      </c>
      <c r="AU45" s="35">
        <f>IF(OR($A$1&lt;=Main!AG$4,ISBLANK($N45)),0,Main!AG40)</f>
        <v>0</v>
      </c>
      <c r="AV45" s="35">
        <f>IF(OR($A$1&lt;=Main!AH$4,ISBLANK($N45)),0,Main!AH40)</f>
        <v>0</v>
      </c>
      <c r="AW45" s="35">
        <f>IF(OR($A$1&lt;=Main!AI$4,ISBLANK($N45)),0,Main!AI40)</f>
        <v>0</v>
      </c>
      <c r="AX45" s="35">
        <f>IF(OR($A$1&lt;=Main!AJ$4,ISBLANK($N45)),0,Main!AJ40)</f>
        <v>0</v>
      </c>
      <c r="AY45" s="35">
        <f>IF(OR($A$1&lt;=Main!AK$4,ISBLANK($N45)),0,Main!AK40)</f>
        <v>0</v>
      </c>
      <c r="AZ45" s="35">
        <f>IF(OR($A$1&lt;=Main!AL$4,ISBLANK($N45)),0,Main!AL40)</f>
        <v>0</v>
      </c>
      <c r="BA45" s="35">
        <f>IF(OR($A$1&lt;=Main!AM$4,ISBLANK($N45)),0,Main!AM40)</f>
        <v>0</v>
      </c>
      <c r="BB45" s="35">
        <f>IF(OR($A$1&lt;=Main!AN$4,ISBLANK($N45)),0,Main!AN40)</f>
        <v>0</v>
      </c>
      <c r="BC45" s="35">
        <f>IF(OR($A$1&lt;=Main!AO$4,ISBLANK($N45)),0,Main!AO40)</f>
        <v>0</v>
      </c>
      <c r="BD45" s="35">
        <f>IF(OR($A$1&lt;=Main!AP$4,ISBLANK($N45)),0,Main!AP40)</f>
        <v>0</v>
      </c>
      <c r="BE45" s="35">
        <f>IF(OR($A$1&lt;=Main!AQ$4,ISBLANK($N45)),0,Main!AQ40)</f>
        <v>0</v>
      </c>
      <c r="BF45" s="35">
        <f>IF(OR($A$1&lt;=Main!AR$4,ISBLANK($N45)),0,Main!AR40)</f>
        <v>0</v>
      </c>
      <c r="BG45" s="35">
        <f>IF(OR($A$1&lt;=Main!AS$4,ISBLANK($N45)),0,Main!AS40)</f>
        <v>0</v>
      </c>
      <c r="BH45" s="35">
        <f>IF(OR($A$1&lt;=Main!AT$4,ISBLANK($N45)),0,Main!AT40)</f>
        <v>0</v>
      </c>
      <c r="BI45" s="35">
        <f>IF(OR($A$1&lt;=Main!AU$4,ISBLANK($N45)),0,Main!AU40)</f>
        <v>0</v>
      </c>
      <c r="BJ45" s="35">
        <f>IF(OR($A$1&lt;=Main!AV$4,ISBLANK($N45)),0,Main!AV40)</f>
        <v>0</v>
      </c>
    </row>
    <row r="46" spans="1:62">
      <c r="A46" s="37"/>
      <c r="B46" s="37"/>
      <c r="C46" s="37" t="str">
        <f>IF(ISBLANK($A46),"",VLOOKUP($K46,Main!BC$6:BD$150,2,0))</f>
        <v/>
      </c>
      <c r="D46" s="43">
        <f t="shared" si="3"/>
        <v>0</v>
      </c>
      <c r="F46" s="6">
        <f>VLOOKUP($E46,Mask!$A$2:$C$102,$M$8,0)</f>
        <v>0</v>
      </c>
      <c r="G46" s="44">
        <f t="shared" si="4"/>
        <v>0</v>
      </c>
      <c r="K46" s="6" t="str">
        <f t="shared" si="0"/>
        <v/>
      </c>
      <c r="L46" s="35">
        <f t="shared" si="1"/>
        <v>0</v>
      </c>
      <c r="M46" s="6">
        <v>1</v>
      </c>
      <c r="N46" s="35" t="str">
        <f>Main!$A41&amp;Main!$B41</f>
        <v>БарышниковаАлександра</v>
      </c>
      <c r="O46" s="145">
        <f t="shared" si="2"/>
        <v>0</v>
      </c>
      <c r="P46" s="150">
        <f t="shared" si="5"/>
        <v>38</v>
      </c>
      <c r="Q46" s="150">
        <f ca="1">IF(Main!$AY41&lt;&gt;"#",$P46-Main!$AY41,"#")</f>
        <v>2</v>
      </c>
      <c r="R46" s="35">
        <f>Main!E41*Mask!G$13</f>
        <v>0</v>
      </c>
      <c r="S46" s="35">
        <f>Main!F41*Mask!H$13</f>
        <v>0</v>
      </c>
      <c r="T46" s="35">
        <f>Main!G41*Mask!I$13</f>
        <v>0</v>
      </c>
      <c r="U46" s="35">
        <f>Main!H41*Mask!J$13</f>
        <v>0</v>
      </c>
      <c r="V46" s="35">
        <f>Main!I41*Mask!K$13</f>
        <v>0</v>
      </c>
      <c r="W46" s="35">
        <f>Main!J41*Mask!L$13</f>
        <v>0</v>
      </c>
      <c r="X46" s="35">
        <f>Main!K41*Mask!M$13</f>
        <v>0</v>
      </c>
      <c r="Y46" s="35">
        <f>Main!L41*Mask!N$13</f>
        <v>0</v>
      </c>
      <c r="Z46" s="35">
        <f>Main!M41*Mask!O$13</f>
        <v>0</v>
      </c>
      <c r="AA46" s="35">
        <f>Main!N41*Mask!P$13</f>
        <v>0</v>
      </c>
      <c r="AB46" s="35">
        <f>Main!O41*Mask!Q$13</f>
        <v>0</v>
      </c>
      <c r="AC46" s="35">
        <f>Main!P41*Mask!R$13</f>
        <v>0</v>
      </c>
      <c r="AD46" s="35">
        <f>Main!Q41*Mask!S$13</f>
        <v>0</v>
      </c>
      <c r="AE46" s="35">
        <f>Main!R41*Mask!T$13</f>
        <v>0</v>
      </c>
      <c r="AF46" s="35">
        <f>Main!S41*Mask!U$13</f>
        <v>0</v>
      </c>
      <c r="AG46" s="35">
        <f>Main!T41*Mask!V$13</f>
        <v>0</v>
      </c>
      <c r="AH46" s="35">
        <f>Main!U41*Mask!W$13</f>
        <v>0</v>
      </c>
      <c r="AI46" s="35">
        <f>Main!V41*Mask!X$13</f>
        <v>0</v>
      </c>
      <c r="AJ46" s="35">
        <f>Main!W41*Mask!Y$13</f>
        <v>0</v>
      </c>
      <c r="AK46" s="35">
        <f>Main!X41*Mask!Z$13</f>
        <v>0</v>
      </c>
      <c r="AL46" s="35">
        <f>Main!Y41*Mask!AA$13</f>
        <v>0</v>
      </c>
      <c r="AM46" s="35">
        <f>Main!Z41*Mask!AB$13</f>
        <v>0</v>
      </c>
      <c r="AN46" s="35"/>
      <c r="AO46" s="35">
        <f>IF(OR($A$1&lt;=Main!AA$4,ISBLANK($N46)),0,Main!AA41)</f>
        <v>0</v>
      </c>
      <c r="AP46" s="35">
        <f>IF(OR($A$1&lt;=Main!AB$4,ISBLANK($N46)),0,Main!AB41)</f>
        <v>0</v>
      </c>
      <c r="AQ46" s="35">
        <f>IF(OR($A$1&lt;=Main!AC$4,ISBLANK($N46)),0,Main!AC41)</f>
        <v>0</v>
      </c>
      <c r="AR46" s="35">
        <f>IF(OR($A$1&lt;=Main!AD$4,ISBLANK($N46)),0,Main!AD41)</f>
        <v>0</v>
      </c>
      <c r="AS46" s="35">
        <f>IF(OR($A$1&lt;=Main!AE$4,ISBLANK($N46)),0,Main!AE41)</f>
        <v>0</v>
      </c>
      <c r="AT46" s="35">
        <f>IF(OR($A$1&lt;=Main!AF$4,ISBLANK($N46)),0,Main!AF41)</f>
        <v>0</v>
      </c>
      <c r="AU46" s="35">
        <f>IF(OR($A$1&lt;=Main!AG$4,ISBLANK($N46)),0,Main!AG41)</f>
        <v>0</v>
      </c>
      <c r="AV46" s="35">
        <f>IF(OR($A$1&lt;=Main!AH$4,ISBLANK($N46)),0,Main!AH41)</f>
        <v>0</v>
      </c>
      <c r="AW46" s="35">
        <f>IF(OR($A$1&lt;=Main!AI$4,ISBLANK($N46)),0,Main!AI41)</f>
        <v>0</v>
      </c>
      <c r="AX46" s="35">
        <f>IF(OR($A$1&lt;=Main!AJ$4,ISBLANK($N46)),0,Main!AJ41)</f>
        <v>0</v>
      </c>
      <c r="AY46" s="35">
        <f>IF(OR($A$1&lt;=Main!AK$4,ISBLANK($N46)),0,Main!AK41)</f>
        <v>0</v>
      </c>
      <c r="AZ46" s="35">
        <f>IF(OR($A$1&lt;=Main!AL$4,ISBLANK($N46)),0,Main!AL41)</f>
        <v>0</v>
      </c>
      <c r="BA46" s="35">
        <f>IF(OR($A$1&lt;=Main!AM$4,ISBLANK($N46)),0,Main!AM41)</f>
        <v>0</v>
      </c>
      <c r="BB46" s="35">
        <f>IF(OR($A$1&lt;=Main!AN$4,ISBLANK($N46)),0,Main!AN41)</f>
        <v>0</v>
      </c>
      <c r="BC46" s="35">
        <f>IF(OR($A$1&lt;=Main!AO$4,ISBLANK($N46)),0,Main!AO41)</f>
        <v>0</v>
      </c>
      <c r="BD46" s="35">
        <f>IF(OR($A$1&lt;=Main!AP$4,ISBLANK($N46)),0,Main!AP41)</f>
        <v>0</v>
      </c>
      <c r="BE46" s="35">
        <f>IF(OR($A$1&lt;=Main!AQ$4,ISBLANK($N46)),0,Main!AQ41)</f>
        <v>0</v>
      </c>
      <c r="BF46" s="35">
        <f>IF(OR($A$1&lt;=Main!AR$4,ISBLANK($N46)),0,Main!AR41)</f>
        <v>0</v>
      </c>
      <c r="BG46" s="35">
        <f>IF(OR($A$1&lt;=Main!AS$4,ISBLANK($N46)),0,Main!AS41)</f>
        <v>0</v>
      </c>
      <c r="BH46" s="35">
        <f>IF(OR($A$1&lt;=Main!AT$4,ISBLANK($N46)),0,Main!AT41)</f>
        <v>0</v>
      </c>
      <c r="BI46" s="35">
        <f>IF(OR($A$1&lt;=Main!AU$4,ISBLANK($N46)),0,Main!AU41)</f>
        <v>0</v>
      </c>
      <c r="BJ46" s="35">
        <f>IF(OR($A$1&lt;=Main!AV$4,ISBLANK($N46)),0,Main!AV41)</f>
        <v>0</v>
      </c>
    </row>
    <row r="47" spans="1:62">
      <c r="A47" s="37"/>
      <c r="B47" s="37"/>
      <c r="C47" s="37" t="str">
        <f>IF(ISBLANK($A47),"",VLOOKUP($K47,Main!BC$6:BD$150,2,0))</f>
        <v/>
      </c>
      <c r="D47" s="43">
        <f t="shared" si="3"/>
        <v>0</v>
      </c>
      <c r="F47" s="6">
        <f>VLOOKUP($E47,Mask!$A$2:$C$102,$M$8,0)</f>
        <v>0</v>
      </c>
      <c r="G47" s="44">
        <f t="shared" si="4"/>
        <v>0</v>
      </c>
      <c r="K47" s="6" t="str">
        <f t="shared" si="0"/>
        <v/>
      </c>
      <c r="L47" s="35">
        <f t="shared" si="1"/>
        <v>0</v>
      </c>
      <c r="M47" s="6">
        <v>1</v>
      </c>
      <c r="N47" s="35" t="str">
        <f>Main!$A42&amp;Main!$B42</f>
        <v>ПервененокОксана</v>
      </c>
      <c r="O47" s="145">
        <f t="shared" si="2"/>
        <v>18.741778470288008</v>
      </c>
      <c r="P47" s="150">
        <f t="shared" si="5"/>
        <v>36</v>
      </c>
      <c r="Q47" s="150">
        <f ca="1">IF(Main!$AY42&lt;&gt;"#",$P47-Main!$AY42,"#")</f>
        <v>-1</v>
      </c>
      <c r="R47" s="35">
        <f>Main!E42*Mask!G$13</f>
        <v>0</v>
      </c>
      <c r="S47" s="35">
        <f>Main!F42*Mask!H$13</f>
        <v>0</v>
      </c>
      <c r="T47" s="35">
        <f>Main!G42*Mask!I$13</f>
        <v>0</v>
      </c>
      <c r="U47" s="35">
        <f>Main!H42*Mask!J$13</f>
        <v>0</v>
      </c>
      <c r="V47" s="35">
        <f>Main!I42*Mask!K$13</f>
        <v>0</v>
      </c>
      <c r="W47" s="35">
        <f>Main!J42*Mask!L$13</f>
        <v>0</v>
      </c>
      <c r="X47" s="35">
        <f>Main!K42*Mask!M$13</f>
        <v>0</v>
      </c>
      <c r="Y47" s="35">
        <f>Main!L42*Mask!N$13</f>
        <v>0</v>
      </c>
      <c r="Z47" s="35">
        <f>Main!M42*Mask!O$13</f>
        <v>0</v>
      </c>
      <c r="AA47" s="35">
        <f>Main!N42*Mask!P$13</f>
        <v>0</v>
      </c>
      <c r="AB47" s="35">
        <f>Main!O42*Mask!Q$13</f>
        <v>0</v>
      </c>
      <c r="AC47" s="35">
        <f>Main!P42*Mask!R$13</f>
        <v>0</v>
      </c>
      <c r="AD47" s="35">
        <f>Main!Q42*Mask!S$13</f>
        <v>0</v>
      </c>
      <c r="AE47" s="35">
        <f>Main!R42*Mask!T$13</f>
        <v>0</v>
      </c>
      <c r="AF47" s="35">
        <f>Main!S42*Mask!U$13</f>
        <v>0</v>
      </c>
      <c r="AG47" s="35">
        <f>Main!T42*Mask!V$13</f>
        <v>0</v>
      </c>
      <c r="AH47" s="35">
        <f>Main!U42*Mask!W$13</f>
        <v>0</v>
      </c>
      <c r="AI47" s="35">
        <f>Main!V42*Mask!X$13</f>
        <v>0</v>
      </c>
      <c r="AJ47" s="35">
        <f>Main!W42*Mask!Y$13</f>
        <v>0</v>
      </c>
      <c r="AK47" s="35">
        <f>Main!X42*Mask!Z$13</f>
        <v>0</v>
      </c>
      <c r="AL47" s="35">
        <f>Main!Y42*Mask!AA$13</f>
        <v>0</v>
      </c>
      <c r="AM47" s="35">
        <f>Main!Z42*Mask!AB$13</f>
        <v>0</v>
      </c>
      <c r="AN47" s="35"/>
      <c r="AO47" s="35">
        <f>IF(OR($A$1&lt;=Main!AA$4,ISBLANK($N47)),0,Main!AA42)</f>
        <v>18.741778470288008</v>
      </c>
      <c r="AP47" s="35">
        <f>IF(OR($A$1&lt;=Main!AB$4,ISBLANK($N47)),0,Main!AB42)</f>
        <v>0</v>
      </c>
      <c r="AQ47" s="35">
        <f>IF(OR($A$1&lt;=Main!AC$4,ISBLANK($N47)),0,Main!AC42)</f>
        <v>0</v>
      </c>
      <c r="AR47" s="35">
        <f>IF(OR($A$1&lt;=Main!AD$4,ISBLANK($N47)),0,Main!AD42)</f>
        <v>0</v>
      </c>
      <c r="AS47" s="35">
        <f>IF(OR($A$1&lt;=Main!AE$4,ISBLANK($N47)),0,Main!AE42)</f>
        <v>0</v>
      </c>
      <c r="AT47" s="35">
        <f>IF(OR($A$1&lt;=Main!AF$4,ISBLANK($N47)),0,Main!AF42)</f>
        <v>0</v>
      </c>
      <c r="AU47" s="35">
        <f>IF(OR($A$1&lt;=Main!AG$4,ISBLANK($N47)),0,Main!AG42)</f>
        <v>0</v>
      </c>
      <c r="AV47" s="35">
        <f>IF(OR($A$1&lt;=Main!AH$4,ISBLANK($N47)),0,Main!AH42)</f>
        <v>0</v>
      </c>
      <c r="AW47" s="35">
        <f>IF(OR($A$1&lt;=Main!AI$4,ISBLANK($N47)),0,Main!AI42)</f>
        <v>0</v>
      </c>
      <c r="AX47" s="35">
        <f>IF(OR($A$1&lt;=Main!AJ$4,ISBLANK($N47)),0,Main!AJ42)</f>
        <v>0</v>
      </c>
      <c r="AY47" s="35">
        <f>IF(OR($A$1&lt;=Main!AK$4,ISBLANK($N47)),0,Main!AK42)</f>
        <v>0</v>
      </c>
      <c r="AZ47" s="35">
        <f>IF(OR($A$1&lt;=Main!AL$4,ISBLANK($N47)),0,Main!AL42)</f>
        <v>0</v>
      </c>
      <c r="BA47" s="35">
        <f>IF(OR($A$1&lt;=Main!AM$4,ISBLANK($N47)),0,Main!AM42)</f>
        <v>0</v>
      </c>
      <c r="BB47" s="35">
        <f>IF(OR($A$1&lt;=Main!AN$4,ISBLANK($N47)),0,Main!AN42)</f>
        <v>0</v>
      </c>
      <c r="BC47" s="35">
        <f>IF(OR($A$1&lt;=Main!AO$4,ISBLANK($N47)),0,Main!AO42)</f>
        <v>0</v>
      </c>
      <c r="BD47" s="35">
        <f>IF(OR($A$1&lt;=Main!AP$4,ISBLANK($N47)),0,Main!AP42)</f>
        <v>0</v>
      </c>
      <c r="BE47" s="35">
        <f>IF(OR($A$1&lt;=Main!AQ$4,ISBLANK($N47)),0,Main!AQ42)</f>
        <v>0</v>
      </c>
      <c r="BF47" s="35">
        <f>IF(OR($A$1&lt;=Main!AR$4,ISBLANK($N47)),0,Main!AR42)</f>
        <v>0</v>
      </c>
      <c r="BG47" s="35">
        <f>IF(OR($A$1&lt;=Main!AS$4,ISBLANK($N47)),0,Main!AS42)</f>
        <v>0</v>
      </c>
      <c r="BH47" s="35">
        <f>IF(OR($A$1&lt;=Main!AT$4,ISBLANK($N47)),0,Main!AT42)</f>
        <v>0</v>
      </c>
      <c r="BI47" s="35">
        <f>IF(OR($A$1&lt;=Main!AU$4,ISBLANK($N47)),0,Main!AU42)</f>
        <v>0</v>
      </c>
      <c r="BJ47" s="35">
        <f>IF(OR($A$1&lt;=Main!AV$4,ISBLANK($N47)),0,Main!AV42)</f>
        <v>0</v>
      </c>
    </row>
    <row r="48" spans="1:62">
      <c r="A48" s="37"/>
      <c r="B48" s="37"/>
      <c r="C48" s="37" t="str">
        <f>IF(ISBLANK($A48),"",VLOOKUP($K48,Main!BC$6:BD$150,2,0))</f>
        <v/>
      </c>
      <c r="D48" s="43">
        <f t="shared" si="3"/>
        <v>0</v>
      </c>
      <c r="F48" s="6">
        <f>VLOOKUP($E48,Mask!$A$2:$C$102,$M$8,0)</f>
        <v>0</v>
      </c>
      <c r="G48" s="44">
        <f t="shared" si="4"/>
        <v>0</v>
      </c>
      <c r="K48" s="6" t="str">
        <f t="shared" si="0"/>
        <v/>
      </c>
      <c r="L48" s="35">
        <f t="shared" si="1"/>
        <v>0</v>
      </c>
      <c r="M48" s="6">
        <v>1</v>
      </c>
      <c r="N48" s="35" t="str">
        <f>Main!$A43&amp;Main!$B43</f>
        <v>СтрогановаАлександра</v>
      </c>
      <c r="O48" s="145">
        <f t="shared" si="2"/>
        <v>16.928057973163362</v>
      </c>
      <c r="P48" s="150">
        <f t="shared" si="5"/>
        <v>37</v>
      </c>
      <c r="Q48" s="150">
        <f ca="1">IF(Main!$AY43&lt;&gt;"#",$P48-Main!$AY43,"#")</f>
        <v>-1</v>
      </c>
      <c r="R48" s="35">
        <f>Main!E43*Mask!G$13</f>
        <v>0</v>
      </c>
      <c r="S48" s="35">
        <f>Main!F43*Mask!H$13</f>
        <v>0</v>
      </c>
      <c r="T48" s="35">
        <f>Main!G43*Mask!I$13</f>
        <v>0</v>
      </c>
      <c r="U48" s="35">
        <f>Main!H43*Mask!J$13</f>
        <v>0</v>
      </c>
      <c r="V48" s="35">
        <f>Main!I43*Mask!K$13</f>
        <v>0</v>
      </c>
      <c r="W48" s="35">
        <f>Main!J43*Mask!L$13</f>
        <v>0</v>
      </c>
      <c r="X48" s="35">
        <f>Main!K43*Mask!M$13</f>
        <v>0</v>
      </c>
      <c r="Y48" s="35">
        <f>Main!L43*Mask!N$13</f>
        <v>0</v>
      </c>
      <c r="Z48" s="35">
        <f>Main!M43*Mask!O$13</f>
        <v>0</v>
      </c>
      <c r="AA48" s="35">
        <f>Main!N43*Mask!P$13</f>
        <v>0</v>
      </c>
      <c r="AB48" s="35">
        <f>Main!O43*Mask!Q$13</f>
        <v>0</v>
      </c>
      <c r="AC48" s="35">
        <f>Main!P43*Mask!R$13</f>
        <v>0</v>
      </c>
      <c r="AD48" s="35">
        <f>Main!Q43*Mask!S$13</f>
        <v>0</v>
      </c>
      <c r="AE48" s="35">
        <f>Main!R43*Mask!T$13</f>
        <v>0</v>
      </c>
      <c r="AF48" s="35">
        <f>Main!S43*Mask!U$13</f>
        <v>0</v>
      </c>
      <c r="AG48" s="35">
        <f>Main!T43*Mask!V$13</f>
        <v>0</v>
      </c>
      <c r="AH48" s="35">
        <f>Main!U43*Mask!W$13</f>
        <v>0</v>
      </c>
      <c r="AI48" s="35">
        <f>Main!V43*Mask!X$13</f>
        <v>0</v>
      </c>
      <c r="AJ48" s="35">
        <f>Main!W43*Mask!Y$13</f>
        <v>0</v>
      </c>
      <c r="AK48" s="35">
        <f>Main!X43*Mask!Z$13</f>
        <v>0</v>
      </c>
      <c r="AL48" s="35">
        <f>Main!Y43*Mask!AA$13</f>
        <v>0</v>
      </c>
      <c r="AM48" s="35">
        <f>Main!Z43*Mask!AB$13</f>
        <v>0</v>
      </c>
      <c r="AN48" s="35"/>
      <c r="AO48" s="35">
        <f>IF(OR($A$1&lt;=Main!AA$4,ISBLANK($N48)),0,Main!AA43)</f>
        <v>16.928057973163362</v>
      </c>
      <c r="AP48" s="35">
        <f>IF(OR($A$1&lt;=Main!AB$4,ISBLANK($N48)),0,Main!AB43)</f>
        <v>0</v>
      </c>
      <c r="AQ48" s="35">
        <f>IF(OR($A$1&lt;=Main!AC$4,ISBLANK($N48)),0,Main!AC43)</f>
        <v>0</v>
      </c>
      <c r="AR48" s="35">
        <f>IF(OR($A$1&lt;=Main!AD$4,ISBLANK($N48)),0,Main!AD43)</f>
        <v>0</v>
      </c>
      <c r="AS48" s="35">
        <f>IF(OR($A$1&lt;=Main!AE$4,ISBLANK($N48)),0,Main!AE43)</f>
        <v>0</v>
      </c>
      <c r="AT48" s="35">
        <f>IF(OR($A$1&lt;=Main!AF$4,ISBLANK($N48)),0,Main!AF43)</f>
        <v>0</v>
      </c>
      <c r="AU48" s="35">
        <f>IF(OR($A$1&lt;=Main!AG$4,ISBLANK($N48)),0,Main!AG43)</f>
        <v>0</v>
      </c>
      <c r="AV48" s="35">
        <f>IF(OR($A$1&lt;=Main!AH$4,ISBLANK($N48)),0,Main!AH43)</f>
        <v>0</v>
      </c>
      <c r="AW48" s="35">
        <f>IF(OR($A$1&lt;=Main!AI$4,ISBLANK($N48)),0,Main!AI43)</f>
        <v>0</v>
      </c>
      <c r="AX48" s="35">
        <f>IF(OR($A$1&lt;=Main!AJ$4,ISBLANK($N48)),0,Main!AJ43)</f>
        <v>0</v>
      </c>
      <c r="AY48" s="35">
        <f>IF(OR($A$1&lt;=Main!AK$4,ISBLANK($N48)),0,Main!AK43)</f>
        <v>0</v>
      </c>
      <c r="AZ48" s="35">
        <f>IF(OR($A$1&lt;=Main!AL$4,ISBLANK($N48)),0,Main!AL43)</f>
        <v>0</v>
      </c>
      <c r="BA48" s="35">
        <f>IF(OR($A$1&lt;=Main!AM$4,ISBLANK($N48)),0,Main!AM43)</f>
        <v>0</v>
      </c>
      <c r="BB48" s="35">
        <f>IF(OR($A$1&lt;=Main!AN$4,ISBLANK($N48)),0,Main!AN43)</f>
        <v>0</v>
      </c>
      <c r="BC48" s="35">
        <f>IF(OR($A$1&lt;=Main!AO$4,ISBLANK($N48)),0,Main!AO43)</f>
        <v>0</v>
      </c>
      <c r="BD48" s="35">
        <f>IF(OR($A$1&lt;=Main!AP$4,ISBLANK($N48)),0,Main!AP43)</f>
        <v>0</v>
      </c>
      <c r="BE48" s="35">
        <f>IF(OR($A$1&lt;=Main!AQ$4,ISBLANK($N48)),0,Main!AQ43)</f>
        <v>0</v>
      </c>
      <c r="BF48" s="35">
        <f>IF(OR($A$1&lt;=Main!AR$4,ISBLANK($N48)),0,Main!AR43)</f>
        <v>0</v>
      </c>
      <c r="BG48" s="35">
        <f>IF(OR($A$1&lt;=Main!AS$4,ISBLANK($N48)),0,Main!AS43)</f>
        <v>0</v>
      </c>
      <c r="BH48" s="35">
        <f>IF(OR($A$1&lt;=Main!AT$4,ISBLANK($N48)),0,Main!AT43)</f>
        <v>0</v>
      </c>
      <c r="BI48" s="35">
        <f>IF(OR($A$1&lt;=Main!AU$4,ISBLANK($N48)),0,Main!AU43)</f>
        <v>0</v>
      </c>
      <c r="BJ48" s="35">
        <f>IF(OR($A$1&lt;=Main!AV$4,ISBLANK($N48)),0,Main!AV43)</f>
        <v>0</v>
      </c>
    </row>
    <row r="49" spans="1:62">
      <c r="A49" s="37"/>
      <c r="B49" s="37"/>
      <c r="C49" s="37" t="str">
        <f>IF(ISBLANK($A49),"",VLOOKUP($K49,Main!BC$6:BD$150,2,0))</f>
        <v/>
      </c>
      <c r="D49" s="43">
        <f t="shared" si="3"/>
        <v>0</v>
      </c>
      <c r="F49" s="6">
        <f>VLOOKUP($E49,Mask!$A$2:$C$102,$M$8,0)</f>
        <v>0</v>
      </c>
      <c r="G49" s="44">
        <f t="shared" si="4"/>
        <v>0</v>
      </c>
      <c r="K49" s="6" t="str">
        <f t="shared" si="0"/>
        <v/>
      </c>
      <c r="L49" s="35">
        <f t="shared" si="1"/>
        <v>0</v>
      </c>
      <c r="M49" s="6">
        <v>1</v>
      </c>
      <c r="N49" s="35" t="str">
        <f>Main!$A44&amp;Main!$B44</f>
        <v>ДиденкоМария</v>
      </c>
      <c r="O49" s="145">
        <f t="shared" si="2"/>
        <v>52.59375</v>
      </c>
      <c r="P49" s="150">
        <f t="shared" si="5"/>
        <v>21</v>
      </c>
      <c r="Q49" s="150" t="str">
        <f ca="1">IF(Main!$AY44&lt;&gt;"#",$P49-Main!$AY44,"#")</f>
        <v>#</v>
      </c>
      <c r="R49" s="35">
        <f>Main!E44*Mask!G$13</f>
        <v>0</v>
      </c>
      <c r="S49" s="35">
        <f>Main!F44*Mask!H$13</f>
        <v>0</v>
      </c>
      <c r="T49" s="35">
        <f>Main!G44*Mask!I$13</f>
        <v>0</v>
      </c>
      <c r="U49" s="35">
        <f>Main!H44*Mask!J$13</f>
        <v>0</v>
      </c>
      <c r="V49" s="35">
        <f>Main!I44*Mask!K$13</f>
        <v>0</v>
      </c>
      <c r="W49" s="35">
        <f>Main!J44*Mask!L$13</f>
        <v>0</v>
      </c>
      <c r="X49" s="35">
        <f>Main!K44*Mask!M$13</f>
        <v>0</v>
      </c>
      <c r="Y49" s="35">
        <f>Main!L44*Mask!N$13</f>
        <v>0</v>
      </c>
      <c r="Z49" s="35">
        <f>Main!M44*Mask!O$13</f>
        <v>0</v>
      </c>
      <c r="AA49" s="35">
        <f>Main!N44*Mask!P$13</f>
        <v>0</v>
      </c>
      <c r="AB49" s="35">
        <f>Main!O44*Mask!Q$13</f>
        <v>0</v>
      </c>
      <c r="AC49" s="35">
        <f>Main!P44*Mask!R$13</f>
        <v>0</v>
      </c>
      <c r="AD49" s="35">
        <f>Main!Q44*Mask!S$13</f>
        <v>52.59375</v>
      </c>
      <c r="AE49" s="35">
        <f>Main!R44*Mask!T$13</f>
        <v>0</v>
      </c>
      <c r="AF49" s="35">
        <f>Main!S44*Mask!U$13</f>
        <v>0</v>
      </c>
      <c r="AG49" s="35">
        <f>Main!T44*Mask!V$13</f>
        <v>0</v>
      </c>
      <c r="AH49" s="35">
        <f>Main!U44*Mask!W$13</f>
        <v>0</v>
      </c>
      <c r="AI49" s="35">
        <f>Main!V44*Mask!X$13</f>
        <v>0</v>
      </c>
      <c r="AJ49" s="35">
        <f>Main!W44*Mask!Y$13</f>
        <v>0</v>
      </c>
      <c r="AK49" s="35">
        <f>Main!X44*Mask!Z$13</f>
        <v>0</v>
      </c>
      <c r="AL49" s="35">
        <f>Main!Y44*Mask!AA$13</f>
        <v>0</v>
      </c>
      <c r="AM49" s="35">
        <f>Main!Z44*Mask!AB$13</f>
        <v>0</v>
      </c>
      <c r="AN49" s="35"/>
      <c r="AO49" s="35">
        <f>IF(OR($A$1&lt;=Main!AA$4,ISBLANK($N49)),0,Main!AA44)</f>
        <v>0</v>
      </c>
      <c r="AP49" s="35">
        <f>IF(OR($A$1&lt;=Main!AB$4,ISBLANK($N49)),0,Main!AB44)</f>
        <v>0</v>
      </c>
      <c r="AQ49" s="35">
        <f>IF(OR($A$1&lt;=Main!AC$4,ISBLANK($N49)),0,Main!AC44)</f>
        <v>0</v>
      </c>
      <c r="AR49" s="35">
        <f>IF(OR($A$1&lt;=Main!AD$4,ISBLANK($N49)),0,Main!AD44)</f>
        <v>0</v>
      </c>
      <c r="AS49" s="35">
        <f>IF(OR($A$1&lt;=Main!AE$4,ISBLANK($N49)),0,Main!AE44)</f>
        <v>0</v>
      </c>
      <c r="AT49" s="35">
        <f>IF(OR($A$1&lt;=Main!AF$4,ISBLANK($N49)),0,Main!AF44)</f>
        <v>0</v>
      </c>
      <c r="AU49" s="35">
        <f>IF(OR($A$1&lt;=Main!AG$4,ISBLANK($N49)),0,Main!AG44)</f>
        <v>0</v>
      </c>
      <c r="AV49" s="35">
        <f>IF(OR($A$1&lt;=Main!AH$4,ISBLANK($N49)),0,Main!AH44)</f>
        <v>0</v>
      </c>
      <c r="AW49" s="35">
        <f>IF(OR($A$1&lt;=Main!AI$4,ISBLANK($N49)),0,Main!AI44)</f>
        <v>0</v>
      </c>
      <c r="AX49" s="35">
        <f>IF(OR($A$1&lt;=Main!AJ$4,ISBLANK($N49)),0,Main!AJ44)</f>
        <v>0</v>
      </c>
      <c r="AY49" s="35">
        <f>IF(OR($A$1&lt;=Main!AK$4,ISBLANK($N49)),0,Main!AK44)</f>
        <v>0</v>
      </c>
      <c r="AZ49" s="35">
        <f>IF(OR($A$1&lt;=Main!AL$4,ISBLANK($N49)),0,Main!AL44)</f>
        <v>0</v>
      </c>
      <c r="BA49" s="35">
        <f>IF(OR($A$1&lt;=Main!AM$4,ISBLANK($N49)),0,Main!AM44)</f>
        <v>0</v>
      </c>
      <c r="BB49" s="35">
        <f>IF(OR($A$1&lt;=Main!AN$4,ISBLANK($N49)),0,Main!AN44)</f>
        <v>0</v>
      </c>
      <c r="BC49" s="35">
        <f>IF(OR($A$1&lt;=Main!AO$4,ISBLANK($N49)),0,Main!AO44)</f>
        <v>0</v>
      </c>
      <c r="BD49" s="35">
        <f>IF(OR($A$1&lt;=Main!AP$4,ISBLANK($N49)),0,Main!AP44)</f>
        <v>0</v>
      </c>
      <c r="BE49" s="35">
        <f>IF(OR($A$1&lt;=Main!AQ$4,ISBLANK($N49)),0,Main!AQ44)</f>
        <v>0</v>
      </c>
      <c r="BF49" s="35">
        <f>IF(OR($A$1&lt;=Main!AR$4,ISBLANK($N49)),0,Main!AR44)</f>
        <v>0</v>
      </c>
      <c r="BG49" s="35">
        <f>IF(OR($A$1&lt;=Main!AS$4,ISBLANK($N49)),0,Main!AS44)</f>
        <v>0</v>
      </c>
      <c r="BH49" s="35">
        <f>IF(OR($A$1&lt;=Main!AT$4,ISBLANK($N49)),0,Main!AT44)</f>
        <v>0</v>
      </c>
      <c r="BI49" s="35">
        <f>IF(OR($A$1&lt;=Main!AU$4,ISBLANK($N49)),0,Main!AU44)</f>
        <v>0</v>
      </c>
      <c r="BJ49" s="35">
        <f>IF(OR($A$1&lt;=Main!AV$4,ISBLANK($N49)),0,Main!AV44)</f>
        <v>0</v>
      </c>
    </row>
    <row r="50" spans="1:62">
      <c r="A50" s="37"/>
      <c r="B50" s="37"/>
      <c r="C50" s="37" t="str">
        <f>IF(ISBLANK($A50),"",VLOOKUP($K50,Main!BC$6:BD$150,2,0))</f>
        <v/>
      </c>
      <c r="D50" s="43">
        <f t="shared" si="3"/>
        <v>0</v>
      </c>
      <c r="F50" s="6">
        <f>VLOOKUP($E50,Mask!$A$2:$C$102,$M$8,0)</f>
        <v>0</v>
      </c>
      <c r="G50" s="44">
        <f t="shared" si="4"/>
        <v>0</v>
      </c>
      <c r="K50" s="6" t="str">
        <f t="shared" si="0"/>
        <v/>
      </c>
      <c r="L50" s="35">
        <f t="shared" si="1"/>
        <v>0</v>
      </c>
      <c r="M50" s="6">
        <v>1</v>
      </c>
      <c r="N50" s="35" t="str">
        <f>Main!$A45&amp;Main!$B45</f>
        <v>АкуловаНадежда</v>
      </c>
      <c r="O50" s="145">
        <f t="shared" si="2"/>
        <v>82.034570785180875</v>
      </c>
      <c r="P50" s="150">
        <f t="shared" si="5"/>
        <v>16</v>
      </c>
      <c r="Q50" s="150" t="str">
        <f ca="1">IF(Main!$AY45&lt;&gt;"#",$P50-Main!$AY45,"#")</f>
        <v>#</v>
      </c>
      <c r="R50" s="35">
        <f>Main!E45*Mask!G$13</f>
        <v>0</v>
      </c>
      <c r="S50" s="35">
        <f>Main!F45*Mask!H$13</f>
        <v>0</v>
      </c>
      <c r="T50" s="35">
        <f>Main!G45*Mask!I$13</f>
        <v>0</v>
      </c>
      <c r="U50" s="35">
        <f>Main!H45*Mask!J$13</f>
        <v>0</v>
      </c>
      <c r="V50" s="35">
        <f>Main!I45*Mask!K$13</f>
        <v>0</v>
      </c>
      <c r="W50" s="35">
        <f>Main!J45*Mask!L$13</f>
        <v>0</v>
      </c>
      <c r="X50" s="35">
        <f>Main!K45*Mask!M$13</f>
        <v>0</v>
      </c>
      <c r="Y50" s="35">
        <f>Main!L45*Mask!N$13</f>
        <v>0</v>
      </c>
      <c r="Z50" s="35">
        <f>Main!M45*Mask!O$13</f>
        <v>82.034570785180875</v>
      </c>
      <c r="AA50" s="35">
        <f>Main!N45*Mask!P$13</f>
        <v>0</v>
      </c>
      <c r="AB50" s="35">
        <f>Main!O45*Mask!Q$13</f>
        <v>0</v>
      </c>
      <c r="AC50" s="35">
        <f>Main!P45*Mask!R$13</f>
        <v>0</v>
      </c>
      <c r="AD50" s="35">
        <f>Main!Q45*Mask!S$13</f>
        <v>0</v>
      </c>
      <c r="AE50" s="35">
        <f>Main!R45*Mask!T$13</f>
        <v>0</v>
      </c>
      <c r="AF50" s="35">
        <f>Main!S45*Mask!U$13</f>
        <v>0</v>
      </c>
      <c r="AG50" s="35">
        <f>Main!T45*Mask!V$13</f>
        <v>0</v>
      </c>
      <c r="AH50" s="35">
        <f>Main!U45*Mask!W$13</f>
        <v>0</v>
      </c>
      <c r="AI50" s="35">
        <f>Main!V45*Mask!X$13</f>
        <v>0</v>
      </c>
      <c r="AJ50" s="35">
        <f>Main!W45*Mask!Y$13</f>
        <v>0</v>
      </c>
      <c r="AK50" s="35">
        <f>Main!X45*Mask!Z$13</f>
        <v>0</v>
      </c>
      <c r="AL50" s="35">
        <f>Main!Y45*Mask!AA$13</f>
        <v>0</v>
      </c>
      <c r="AM50" s="35">
        <f>Main!Z45*Mask!AB$13</f>
        <v>0</v>
      </c>
      <c r="AN50" s="35"/>
      <c r="AO50" s="35">
        <f>IF(OR($A$1&lt;=Main!AA$4,ISBLANK($N50)),0,Main!AA45)</f>
        <v>0</v>
      </c>
      <c r="AP50" s="35">
        <f>IF(OR($A$1&lt;=Main!AB$4,ISBLANK($N50)),0,Main!AB45)</f>
        <v>0</v>
      </c>
      <c r="AQ50" s="35">
        <f>IF(OR($A$1&lt;=Main!AC$4,ISBLANK($N50)),0,Main!AC45)</f>
        <v>0</v>
      </c>
      <c r="AR50" s="35">
        <f>IF(OR($A$1&lt;=Main!AD$4,ISBLANK($N50)),0,Main!AD45)</f>
        <v>0</v>
      </c>
      <c r="AS50" s="35">
        <f>IF(OR($A$1&lt;=Main!AE$4,ISBLANK($N50)),0,Main!AE45)</f>
        <v>0</v>
      </c>
      <c r="AT50" s="35">
        <f>IF(OR($A$1&lt;=Main!AF$4,ISBLANK($N50)),0,Main!AF45)</f>
        <v>0</v>
      </c>
      <c r="AU50" s="35">
        <f>IF(OR($A$1&lt;=Main!AG$4,ISBLANK($N50)),0,Main!AG45)</f>
        <v>0</v>
      </c>
      <c r="AV50" s="35">
        <f>IF(OR($A$1&lt;=Main!AH$4,ISBLANK($N50)),0,Main!AH45)</f>
        <v>0</v>
      </c>
      <c r="AW50" s="35">
        <f>IF(OR($A$1&lt;=Main!AI$4,ISBLANK($N50)),0,Main!AI45)</f>
        <v>0</v>
      </c>
      <c r="AX50" s="35">
        <f>IF(OR($A$1&lt;=Main!AJ$4,ISBLANK($N50)),0,Main!AJ45)</f>
        <v>0</v>
      </c>
      <c r="AY50" s="35">
        <f>IF(OR($A$1&lt;=Main!AK$4,ISBLANK($N50)),0,Main!AK45)</f>
        <v>0</v>
      </c>
      <c r="AZ50" s="35">
        <f>IF(OR($A$1&lt;=Main!AL$4,ISBLANK($N50)),0,Main!AL45)</f>
        <v>0</v>
      </c>
      <c r="BA50" s="35">
        <f>IF(OR($A$1&lt;=Main!AM$4,ISBLANK($N50)),0,Main!AM45)</f>
        <v>0</v>
      </c>
      <c r="BB50" s="35">
        <f>IF(OR($A$1&lt;=Main!AN$4,ISBLANK($N50)),0,Main!AN45)</f>
        <v>0</v>
      </c>
      <c r="BC50" s="35">
        <f>IF(OR($A$1&lt;=Main!AO$4,ISBLANK($N50)),0,Main!AO45)</f>
        <v>0</v>
      </c>
      <c r="BD50" s="35">
        <f>IF(OR($A$1&lt;=Main!AP$4,ISBLANK($N50)),0,Main!AP45)</f>
        <v>0</v>
      </c>
      <c r="BE50" s="35">
        <f>IF(OR($A$1&lt;=Main!AQ$4,ISBLANK($N50)),0,Main!AQ45)</f>
        <v>0</v>
      </c>
      <c r="BF50" s="35">
        <f>IF(OR($A$1&lt;=Main!AR$4,ISBLANK($N50)),0,Main!AR45)</f>
        <v>0</v>
      </c>
      <c r="BG50" s="35">
        <f>IF(OR($A$1&lt;=Main!AS$4,ISBLANK($N50)),0,Main!AS45)</f>
        <v>0</v>
      </c>
      <c r="BH50" s="35">
        <f>IF(OR($A$1&lt;=Main!AT$4,ISBLANK($N50)),0,Main!AT45)</f>
        <v>0</v>
      </c>
      <c r="BI50" s="35">
        <f>IF(OR($A$1&lt;=Main!AU$4,ISBLANK($N50)),0,Main!AU45)</f>
        <v>0</v>
      </c>
      <c r="BJ50" s="35">
        <f>IF(OR($A$1&lt;=Main!AV$4,ISBLANK($N50)),0,Main!AV45)</f>
        <v>0</v>
      </c>
    </row>
    <row r="51" spans="1:62">
      <c r="A51" s="37"/>
      <c r="B51" s="37"/>
      <c r="C51" s="37" t="str">
        <f>IF(ISBLANK($A51),"",VLOOKUP($K51,Main!BC$6:BD$150,2,0))</f>
        <v/>
      </c>
      <c r="D51" s="43">
        <f t="shared" si="3"/>
        <v>0</v>
      </c>
      <c r="F51" s="6">
        <f>VLOOKUP($E51,Mask!$A$2:$C$102,$M$8,0)</f>
        <v>0</v>
      </c>
      <c r="G51" s="44">
        <f t="shared" si="4"/>
        <v>0</v>
      </c>
      <c r="K51" s="6" t="str">
        <f t="shared" si="0"/>
        <v/>
      </c>
      <c r="L51" s="35">
        <f t="shared" si="1"/>
        <v>0</v>
      </c>
      <c r="M51" s="6">
        <v>1</v>
      </c>
      <c r="N51" s="35" t="str">
        <f>Main!$A46&amp;Main!$B46</f>
        <v>ВиговскаяЕлизавета</v>
      </c>
      <c r="O51" s="145">
        <f t="shared" si="2"/>
        <v>59.475063819256135</v>
      </c>
      <c r="P51" s="150">
        <f t="shared" si="5"/>
        <v>20</v>
      </c>
      <c r="Q51" s="150" t="str">
        <f ca="1">IF(Main!$AY46&lt;&gt;"#",$P51-Main!$AY46,"#")</f>
        <v>#</v>
      </c>
      <c r="R51" s="35">
        <f>Main!E46*Mask!G$13</f>
        <v>0</v>
      </c>
      <c r="S51" s="35">
        <f>Main!F46*Mask!H$13</f>
        <v>0</v>
      </c>
      <c r="T51" s="35">
        <f>Main!G46*Mask!I$13</f>
        <v>0</v>
      </c>
      <c r="U51" s="35">
        <f>Main!H46*Mask!J$13</f>
        <v>0</v>
      </c>
      <c r="V51" s="35">
        <f>Main!I46*Mask!K$13</f>
        <v>0</v>
      </c>
      <c r="W51" s="35">
        <f>Main!J46*Mask!L$13</f>
        <v>0</v>
      </c>
      <c r="X51" s="35">
        <f>Main!K46*Mask!M$13</f>
        <v>0</v>
      </c>
      <c r="Y51" s="35">
        <f>Main!L46*Mask!N$13</f>
        <v>0</v>
      </c>
      <c r="Z51" s="35">
        <f>Main!M46*Mask!O$13</f>
        <v>59.475063819256135</v>
      </c>
      <c r="AA51" s="35">
        <f>Main!N46*Mask!P$13</f>
        <v>0</v>
      </c>
      <c r="AB51" s="35">
        <f>Main!O46*Mask!Q$13</f>
        <v>0</v>
      </c>
      <c r="AC51" s="35">
        <f>Main!P46*Mask!R$13</f>
        <v>0</v>
      </c>
      <c r="AD51" s="35">
        <f>Main!Q46*Mask!S$13</f>
        <v>0</v>
      </c>
      <c r="AE51" s="35">
        <f>Main!R46*Mask!T$13</f>
        <v>0</v>
      </c>
      <c r="AF51" s="35">
        <f>Main!S46*Mask!U$13</f>
        <v>0</v>
      </c>
      <c r="AG51" s="35">
        <f>Main!T46*Mask!V$13</f>
        <v>0</v>
      </c>
      <c r="AH51" s="35">
        <f>Main!U46*Mask!W$13</f>
        <v>0</v>
      </c>
      <c r="AI51" s="35">
        <f>Main!V46*Mask!X$13</f>
        <v>0</v>
      </c>
      <c r="AJ51" s="35">
        <f>Main!W46*Mask!Y$13</f>
        <v>0</v>
      </c>
      <c r="AK51" s="35">
        <f>Main!X46*Mask!Z$13</f>
        <v>0</v>
      </c>
      <c r="AL51" s="35">
        <f>Main!Y46*Mask!AA$13</f>
        <v>0</v>
      </c>
      <c r="AM51" s="35">
        <f>Main!Z46*Mask!AB$13</f>
        <v>0</v>
      </c>
      <c r="AN51" s="35"/>
      <c r="AO51" s="35">
        <f>IF(OR($A$1&lt;=Main!AA$4,ISBLANK($N51)),0,Main!AA46)</f>
        <v>0</v>
      </c>
      <c r="AP51" s="35">
        <f>IF(OR($A$1&lt;=Main!AB$4,ISBLANK($N51)),0,Main!AB46)</f>
        <v>0</v>
      </c>
      <c r="AQ51" s="35">
        <f>IF(OR($A$1&lt;=Main!AC$4,ISBLANK($N51)),0,Main!AC46)</f>
        <v>0</v>
      </c>
      <c r="AR51" s="35">
        <f>IF(OR($A$1&lt;=Main!AD$4,ISBLANK($N51)),0,Main!AD46)</f>
        <v>0</v>
      </c>
      <c r="AS51" s="35">
        <f>IF(OR($A$1&lt;=Main!AE$4,ISBLANK($N51)),0,Main!AE46)</f>
        <v>0</v>
      </c>
      <c r="AT51" s="35">
        <f>IF(OR($A$1&lt;=Main!AF$4,ISBLANK($N51)),0,Main!AF46)</f>
        <v>0</v>
      </c>
      <c r="AU51" s="35">
        <f>IF(OR($A$1&lt;=Main!AG$4,ISBLANK($N51)),0,Main!AG46)</f>
        <v>0</v>
      </c>
      <c r="AV51" s="35">
        <f>IF(OR($A$1&lt;=Main!AH$4,ISBLANK($N51)),0,Main!AH46)</f>
        <v>0</v>
      </c>
      <c r="AW51" s="35">
        <f>IF(OR($A$1&lt;=Main!AI$4,ISBLANK($N51)),0,Main!AI46)</f>
        <v>0</v>
      </c>
      <c r="AX51" s="35">
        <f>IF(OR($A$1&lt;=Main!AJ$4,ISBLANK($N51)),0,Main!AJ46)</f>
        <v>0</v>
      </c>
      <c r="AY51" s="35">
        <f>IF(OR($A$1&lt;=Main!AK$4,ISBLANK($N51)),0,Main!AK46)</f>
        <v>0</v>
      </c>
      <c r="AZ51" s="35">
        <f>IF(OR($A$1&lt;=Main!AL$4,ISBLANK($N51)),0,Main!AL46)</f>
        <v>0</v>
      </c>
      <c r="BA51" s="35">
        <f>IF(OR($A$1&lt;=Main!AM$4,ISBLANK($N51)),0,Main!AM46)</f>
        <v>0</v>
      </c>
      <c r="BB51" s="35">
        <f>IF(OR($A$1&lt;=Main!AN$4,ISBLANK($N51)),0,Main!AN46)</f>
        <v>0</v>
      </c>
      <c r="BC51" s="35">
        <f>IF(OR($A$1&lt;=Main!AO$4,ISBLANK($N51)),0,Main!AO46)</f>
        <v>0</v>
      </c>
      <c r="BD51" s="35">
        <f>IF(OR($A$1&lt;=Main!AP$4,ISBLANK($N51)),0,Main!AP46)</f>
        <v>0</v>
      </c>
      <c r="BE51" s="35">
        <f>IF(OR($A$1&lt;=Main!AQ$4,ISBLANK($N51)),0,Main!AQ46)</f>
        <v>0</v>
      </c>
      <c r="BF51" s="35">
        <f>IF(OR($A$1&lt;=Main!AR$4,ISBLANK($N51)),0,Main!AR46)</f>
        <v>0</v>
      </c>
      <c r="BG51" s="35">
        <f>IF(OR($A$1&lt;=Main!AS$4,ISBLANK($N51)),0,Main!AS46)</f>
        <v>0</v>
      </c>
      <c r="BH51" s="35">
        <f>IF(OR($A$1&lt;=Main!AT$4,ISBLANK($N51)),0,Main!AT46)</f>
        <v>0</v>
      </c>
      <c r="BI51" s="35">
        <f>IF(OR($A$1&lt;=Main!AU$4,ISBLANK($N51)),0,Main!AU46)</f>
        <v>0</v>
      </c>
      <c r="BJ51" s="35">
        <f>IF(OR($A$1&lt;=Main!AV$4,ISBLANK($N51)),0,Main!AV46)</f>
        <v>0</v>
      </c>
    </row>
    <row r="52" spans="1:62">
      <c r="A52" s="37"/>
      <c r="B52" s="37"/>
      <c r="C52" s="37" t="str">
        <f>IF(ISBLANK($A52),"",VLOOKUP($K52,Main!BC$6:BD$150,2,0))</f>
        <v/>
      </c>
      <c r="D52" s="43">
        <f t="shared" si="3"/>
        <v>0</v>
      </c>
      <c r="F52" s="6">
        <f>VLOOKUP($E52,Mask!$A$2:$C$102,$M$8,0)</f>
        <v>0</v>
      </c>
      <c r="G52" s="44">
        <f t="shared" si="4"/>
        <v>0</v>
      </c>
      <c r="K52" s="6" t="str">
        <f t="shared" si="0"/>
        <v/>
      </c>
      <c r="L52" s="35">
        <f t="shared" si="1"/>
        <v>0</v>
      </c>
      <c r="M52" s="6">
        <v>1</v>
      </c>
      <c r="N52" s="35" t="str">
        <f>Main!$A47&amp;Main!$B47</f>
        <v>ЗеленинаЕлена</v>
      </c>
      <c r="O52" s="145">
        <f t="shared" si="2"/>
        <v>0</v>
      </c>
      <c r="P52" s="150">
        <f t="shared" si="5"/>
        <v>38</v>
      </c>
      <c r="Q52" s="150" t="str">
        <f ca="1">IF(Main!$AY47&lt;&gt;"#",$P52-Main!$AY47,"#")</f>
        <v>#</v>
      </c>
      <c r="R52" s="35">
        <f>Main!E47*Mask!G$13</f>
        <v>0</v>
      </c>
      <c r="S52" s="35">
        <f>Main!F47*Mask!H$13</f>
        <v>0</v>
      </c>
      <c r="T52" s="35">
        <f>Main!G47*Mask!I$13</f>
        <v>0</v>
      </c>
      <c r="U52" s="35">
        <f>Main!H47*Mask!J$13</f>
        <v>0</v>
      </c>
      <c r="V52" s="35">
        <f>Main!I47*Mask!K$13</f>
        <v>0</v>
      </c>
      <c r="W52" s="35">
        <f>Main!J47*Mask!L$13</f>
        <v>0</v>
      </c>
      <c r="X52" s="35">
        <f>Main!K47*Mask!M$13</f>
        <v>0</v>
      </c>
      <c r="Y52" s="35">
        <f>Main!L47*Mask!N$13</f>
        <v>0</v>
      </c>
      <c r="Z52" s="35">
        <f>Main!M47*Mask!O$13</f>
        <v>0</v>
      </c>
      <c r="AA52" s="35">
        <f>Main!N47*Mask!P$13</f>
        <v>0</v>
      </c>
      <c r="AB52" s="35">
        <f>Main!O47*Mask!Q$13</f>
        <v>0</v>
      </c>
      <c r="AC52" s="35">
        <f>Main!P47*Mask!R$13</f>
        <v>0</v>
      </c>
      <c r="AD52" s="35">
        <f>Main!Q47*Mask!S$13</f>
        <v>0</v>
      </c>
      <c r="AE52" s="35">
        <f>Main!R47*Mask!T$13</f>
        <v>0</v>
      </c>
      <c r="AF52" s="35">
        <f>Main!S47*Mask!U$13</f>
        <v>0</v>
      </c>
      <c r="AG52" s="35">
        <f>Main!T47*Mask!V$13</f>
        <v>0</v>
      </c>
      <c r="AH52" s="35">
        <f>Main!U47*Mask!W$13</f>
        <v>0</v>
      </c>
      <c r="AI52" s="35">
        <f>Main!V47*Mask!X$13</f>
        <v>0</v>
      </c>
      <c r="AJ52" s="35">
        <f>Main!W47*Mask!Y$13</f>
        <v>0</v>
      </c>
      <c r="AK52" s="35">
        <f>Main!X47*Mask!Z$13</f>
        <v>0</v>
      </c>
      <c r="AL52" s="35">
        <f>Main!Y47*Mask!AA$13</f>
        <v>0</v>
      </c>
      <c r="AM52" s="35">
        <f>Main!Z47*Mask!AB$13</f>
        <v>0</v>
      </c>
      <c r="AN52" s="35"/>
      <c r="AO52" s="35">
        <f>IF(OR($A$1&lt;=Main!AA$4,ISBLANK($N52)),0,Main!AA47)</f>
        <v>0</v>
      </c>
      <c r="AP52" s="35">
        <f>IF(OR($A$1&lt;=Main!AB$4,ISBLANK($N52)),0,Main!AB47)</f>
        <v>0</v>
      </c>
      <c r="AQ52" s="35">
        <f>IF(OR($A$1&lt;=Main!AC$4,ISBLANK($N52)),0,Main!AC47)</f>
        <v>0</v>
      </c>
      <c r="AR52" s="35">
        <f>IF(OR($A$1&lt;=Main!AD$4,ISBLANK($N52)),0,Main!AD47)</f>
        <v>0</v>
      </c>
      <c r="AS52" s="35">
        <f>IF(OR($A$1&lt;=Main!AE$4,ISBLANK($N52)),0,Main!AE47)</f>
        <v>0</v>
      </c>
      <c r="AT52" s="35">
        <f>IF(OR($A$1&lt;=Main!AF$4,ISBLANK($N52)),0,Main!AF47)</f>
        <v>0</v>
      </c>
      <c r="AU52" s="35">
        <f>IF(OR($A$1&lt;=Main!AG$4,ISBLANK($N52)),0,Main!AG47)</f>
        <v>0</v>
      </c>
      <c r="AV52" s="35">
        <f>IF(OR($A$1&lt;=Main!AH$4,ISBLANK($N52)),0,Main!AH47)</f>
        <v>0</v>
      </c>
      <c r="AW52" s="35">
        <f>IF(OR($A$1&lt;=Main!AI$4,ISBLANK($N52)),0,Main!AI47)</f>
        <v>0</v>
      </c>
      <c r="AX52" s="35">
        <f>IF(OR($A$1&lt;=Main!AJ$4,ISBLANK($N52)),0,Main!AJ47)</f>
        <v>0</v>
      </c>
      <c r="AY52" s="35">
        <f>IF(OR($A$1&lt;=Main!AK$4,ISBLANK($N52)),0,Main!AK47)</f>
        <v>0</v>
      </c>
      <c r="AZ52" s="35">
        <f>IF(OR($A$1&lt;=Main!AL$4,ISBLANK($N52)),0,Main!AL47)</f>
        <v>0</v>
      </c>
      <c r="BA52" s="35">
        <f>IF(OR($A$1&lt;=Main!AM$4,ISBLANK($N52)),0,Main!AM47)</f>
        <v>0</v>
      </c>
      <c r="BB52" s="35">
        <f>IF(OR($A$1&lt;=Main!AN$4,ISBLANK($N52)),0,Main!AN47)</f>
        <v>0</v>
      </c>
      <c r="BC52" s="35">
        <f>IF(OR($A$1&lt;=Main!AO$4,ISBLANK($N52)),0,Main!AO47)</f>
        <v>0</v>
      </c>
      <c r="BD52" s="35">
        <f>IF(OR($A$1&lt;=Main!AP$4,ISBLANK($N52)),0,Main!AP47)</f>
        <v>0</v>
      </c>
      <c r="BE52" s="35">
        <f>IF(OR($A$1&lt;=Main!AQ$4,ISBLANK($N52)),0,Main!AQ47)</f>
        <v>0</v>
      </c>
      <c r="BF52" s="35">
        <f>IF(OR($A$1&lt;=Main!AR$4,ISBLANK($N52)),0,Main!AR47)</f>
        <v>0</v>
      </c>
      <c r="BG52" s="35">
        <f>IF(OR($A$1&lt;=Main!AS$4,ISBLANK($N52)),0,Main!AS47)</f>
        <v>0</v>
      </c>
      <c r="BH52" s="35">
        <f>IF(OR($A$1&lt;=Main!AT$4,ISBLANK($N52)),0,Main!AT47)</f>
        <v>0</v>
      </c>
      <c r="BI52" s="35">
        <f>IF(OR($A$1&lt;=Main!AU$4,ISBLANK($N52)),0,Main!AU47)</f>
        <v>0</v>
      </c>
      <c r="BJ52" s="35">
        <f>IF(OR($A$1&lt;=Main!AV$4,ISBLANK($N52)),0,Main!AV47)</f>
        <v>0</v>
      </c>
    </row>
    <row r="53" spans="1:62">
      <c r="A53" s="37"/>
      <c r="B53" s="37"/>
      <c r="C53" s="37" t="str">
        <f>IF(ISBLANK($A53),"",VLOOKUP($K53,Main!BC$6:BD$150,2,0))</f>
        <v/>
      </c>
      <c r="D53" s="43">
        <f t="shared" si="3"/>
        <v>0</v>
      </c>
      <c r="F53" s="6">
        <f>VLOOKUP($E53,Mask!$A$2:$C$102,$M$8,0)</f>
        <v>0</v>
      </c>
      <c r="G53" s="44">
        <f t="shared" si="4"/>
        <v>0</v>
      </c>
      <c r="K53" s="6" t="str">
        <f t="shared" si="0"/>
        <v/>
      </c>
      <c r="L53" s="35">
        <f t="shared" si="1"/>
        <v>0</v>
      </c>
      <c r="M53" s="6">
        <v>1</v>
      </c>
      <c r="N53" s="35" t="str">
        <f>Main!$A48&amp;Main!$B48</f>
        <v>СайфуллинаЭльмира</v>
      </c>
      <c r="O53" s="145">
        <f t="shared" si="2"/>
        <v>0</v>
      </c>
      <c r="P53" s="150">
        <f t="shared" si="5"/>
        <v>38</v>
      </c>
      <c r="Q53" s="150" t="str">
        <f ca="1">IF(Main!$AY48&lt;&gt;"#",$P53-Main!$AY48,"#")</f>
        <v>#</v>
      </c>
      <c r="R53" s="35">
        <f>Main!E48*Mask!G$13</f>
        <v>0</v>
      </c>
      <c r="S53" s="35">
        <f>Main!F48*Mask!H$13</f>
        <v>0</v>
      </c>
      <c r="T53" s="35">
        <f>Main!G48*Mask!I$13</f>
        <v>0</v>
      </c>
      <c r="U53" s="35">
        <f>Main!H48*Mask!J$13</f>
        <v>0</v>
      </c>
      <c r="V53" s="35">
        <f>Main!I48*Mask!K$13</f>
        <v>0</v>
      </c>
      <c r="W53" s="35">
        <f>Main!J48*Mask!L$13</f>
        <v>0</v>
      </c>
      <c r="X53" s="35">
        <f>Main!K48*Mask!M$13</f>
        <v>0</v>
      </c>
      <c r="Y53" s="35">
        <f>Main!L48*Mask!N$13</f>
        <v>0</v>
      </c>
      <c r="Z53" s="35">
        <f>Main!M48*Mask!O$13</f>
        <v>0</v>
      </c>
      <c r="AA53" s="35">
        <f>Main!N48*Mask!P$13</f>
        <v>0</v>
      </c>
      <c r="AB53" s="35">
        <f>Main!O48*Mask!Q$13</f>
        <v>0</v>
      </c>
      <c r="AC53" s="35">
        <f>Main!P48*Mask!R$13</f>
        <v>0</v>
      </c>
      <c r="AD53" s="35">
        <f>Main!Q48*Mask!S$13</f>
        <v>0</v>
      </c>
      <c r="AE53" s="35">
        <f>Main!R48*Mask!T$13</f>
        <v>0</v>
      </c>
      <c r="AF53" s="35">
        <f>Main!S48*Mask!U$13</f>
        <v>0</v>
      </c>
      <c r="AG53" s="35">
        <f>Main!T48*Mask!V$13</f>
        <v>0</v>
      </c>
      <c r="AH53" s="35">
        <f>Main!U48*Mask!W$13</f>
        <v>0</v>
      </c>
      <c r="AI53" s="35">
        <f>Main!V48*Mask!X$13</f>
        <v>0</v>
      </c>
      <c r="AJ53" s="35">
        <f>Main!W48*Mask!Y$13</f>
        <v>0</v>
      </c>
      <c r="AK53" s="35">
        <f>Main!X48*Mask!Z$13</f>
        <v>0</v>
      </c>
      <c r="AL53" s="35">
        <f>Main!Y48*Mask!AA$13</f>
        <v>0</v>
      </c>
      <c r="AM53" s="35">
        <f>Main!Z48*Mask!AB$13</f>
        <v>0</v>
      </c>
      <c r="AN53" s="35"/>
      <c r="AO53" s="35">
        <f>IF(OR($A$1&lt;=Main!AA$4,ISBLANK($N53)),0,Main!AA48)</f>
        <v>0</v>
      </c>
      <c r="AP53" s="35">
        <f>IF(OR($A$1&lt;=Main!AB$4,ISBLANK($N53)),0,Main!AB48)</f>
        <v>0</v>
      </c>
      <c r="AQ53" s="35">
        <f>IF(OR($A$1&lt;=Main!AC$4,ISBLANK($N53)),0,Main!AC48)</f>
        <v>0</v>
      </c>
      <c r="AR53" s="35">
        <f>IF(OR($A$1&lt;=Main!AD$4,ISBLANK($N53)),0,Main!AD48)</f>
        <v>0</v>
      </c>
      <c r="AS53" s="35">
        <f>IF(OR($A$1&lt;=Main!AE$4,ISBLANK($N53)),0,Main!AE48)</f>
        <v>0</v>
      </c>
      <c r="AT53" s="35">
        <f>IF(OR($A$1&lt;=Main!AF$4,ISBLANK($N53)),0,Main!AF48)</f>
        <v>0</v>
      </c>
      <c r="AU53" s="35">
        <f>IF(OR($A$1&lt;=Main!AG$4,ISBLANK($N53)),0,Main!AG48)</f>
        <v>0</v>
      </c>
      <c r="AV53" s="35">
        <f>IF(OR($A$1&lt;=Main!AH$4,ISBLANK($N53)),0,Main!AH48)</f>
        <v>0</v>
      </c>
      <c r="AW53" s="35">
        <f>IF(OR($A$1&lt;=Main!AI$4,ISBLANK($N53)),0,Main!AI48)</f>
        <v>0</v>
      </c>
      <c r="AX53" s="35">
        <f>IF(OR($A$1&lt;=Main!AJ$4,ISBLANK($N53)),0,Main!AJ48)</f>
        <v>0</v>
      </c>
      <c r="AY53" s="35">
        <f>IF(OR($A$1&lt;=Main!AK$4,ISBLANK($N53)),0,Main!AK48)</f>
        <v>0</v>
      </c>
      <c r="AZ53" s="35">
        <f>IF(OR($A$1&lt;=Main!AL$4,ISBLANK($N53)),0,Main!AL48)</f>
        <v>0</v>
      </c>
      <c r="BA53" s="35">
        <f>IF(OR($A$1&lt;=Main!AM$4,ISBLANK($N53)),0,Main!AM48)</f>
        <v>0</v>
      </c>
      <c r="BB53" s="35">
        <f>IF(OR($A$1&lt;=Main!AN$4,ISBLANK($N53)),0,Main!AN48)</f>
        <v>0</v>
      </c>
      <c r="BC53" s="35">
        <f>IF(OR($A$1&lt;=Main!AO$4,ISBLANK($N53)),0,Main!AO48)</f>
        <v>0</v>
      </c>
      <c r="BD53" s="35">
        <f>IF(OR($A$1&lt;=Main!AP$4,ISBLANK($N53)),0,Main!AP48)</f>
        <v>0</v>
      </c>
      <c r="BE53" s="35">
        <f>IF(OR($A$1&lt;=Main!AQ$4,ISBLANK($N53)),0,Main!AQ48)</f>
        <v>0</v>
      </c>
      <c r="BF53" s="35">
        <f>IF(OR($A$1&lt;=Main!AR$4,ISBLANK($N53)),0,Main!AR48)</f>
        <v>0</v>
      </c>
      <c r="BG53" s="35">
        <f>IF(OR($A$1&lt;=Main!AS$4,ISBLANK($N53)),0,Main!AS48)</f>
        <v>0</v>
      </c>
      <c r="BH53" s="35">
        <f>IF(OR($A$1&lt;=Main!AT$4,ISBLANK($N53)),0,Main!AT48)</f>
        <v>0</v>
      </c>
      <c r="BI53" s="35">
        <f>IF(OR($A$1&lt;=Main!AU$4,ISBLANK($N53)),0,Main!AU48)</f>
        <v>0</v>
      </c>
      <c r="BJ53" s="35">
        <f>IF(OR($A$1&lt;=Main!AV$4,ISBLANK($N53)),0,Main!AV48)</f>
        <v>0</v>
      </c>
    </row>
    <row r="54" spans="1:62">
      <c r="A54" s="37"/>
      <c r="B54" s="37"/>
      <c r="C54" s="37" t="str">
        <f>IF(ISBLANK($A54),"",VLOOKUP($K54,Main!BC$6:BD$150,2,0))</f>
        <v/>
      </c>
      <c r="D54" s="43">
        <f t="shared" si="3"/>
        <v>0</v>
      </c>
      <c r="F54" s="6">
        <f>VLOOKUP($E54,Mask!$A$2:$C$102,$M$8,0)</f>
        <v>0</v>
      </c>
      <c r="G54" s="44">
        <f t="shared" si="4"/>
        <v>0</v>
      </c>
      <c r="K54" s="6" t="str">
        <f t="shared" si="0"/>
        <v/>
      </c>
      <c r="L54" s="35">
        <f t="shared" si="1"/>
        <v>0</v>
      </c>
      <c r="M54" s="6">
        <v>1</v>
      </c>
      <c r="N54" s="35" t="str">
        <f>Main!$A49&amp;Main!$B49</f>
        <v>РедковаНаталья</v>
      </c>
      <c r="O54" s="145">
        <f t="shared" si="2"/>
        <v>0</v>
      </c>
      <c r="P54" s="150">
        <f t="shared" si="5"/>
        <v>38</v>
      </c>
      <c r="Q54" s="150" t="str">
        <f ca="1">IF(Main!$AY49&lt;&gt;"#",$P54-Main!$AY49,"#")</f>
        <v>#</v>
      </c>
      <c r="R54" s="35">
        <f>Main!E49*Mask!G$13</f>
        <v>0</v>
      </c>
      <c r="S54" s="35">
        <f>Main!F49*Mask!H$13</f>
        <v>0</v>
      </c>
      <c r="T54" s="35">
        <f>Main!G49*Mask!I$13</f>
        <v>0</v>
      </c>
      <c r="U54" s="35">
        <f>Main!H49*Mask!J$13</f>
        <v>0</v>
      </c>
      <c r="V54" s="35">
        <f>Main!I49*Mask!K$13</f>
        <v>0</v>
      </c>
      <c r="W54" s="35">
        <f>Main!J49*Mask!L$13</f>
        <v>0</v>
      </c>
      <c r="X54" s="35">
        <f>Main!K49*Mask!M$13</f>
        <v>0</v>
      </c>
      <c r="Y54" s="35">
        <f>Main!L49*Mask!N$13</f>
        <v>0</v>
      </c>
      <c r="Z54" s="35">
        <f>Main!M49*Mask!O$13</f>
        <v>0</v>
      </c>
      <c r="AA54" s="35">
        <f>Main!N49*Mask!P$13</f>
        <v>0</v>
      </c>
      <c r="AB54" s="35">
        <f>Main!O49*Mask!Q$13</f>
        <v>0</v>
      </c>
      <c r="AC54" s="35">
        <f>Main!P49*Mask!R$13</f>
        <v>0</v>
      </c>
      <c r="AD54" s="35">
        <f>Main!Q49*Mask!S$13</f>
        <v>0</v>
      </c>
      <c r="AE54" s="35">
        <f>Main!R49*Mask!T$13</f>
        <v>0</v>
      </c>
      <c r="AF54" s="35">
        <f>Main!S49*Mask!U$13</f>
        <v>0</v>
      </c>
      <c r="AG54" s="35">
        <f>Main!T49*Mask!V$13</f>
        <v>0</v>
      </c>
      <c r="AH54" s="35">
        <f>Main!U49*Mask!W$13</f>
        <v>0</v>
      </c>
      <c r="AI54" s="35">
        <f>Main!V49*Mask!X$13</f>
        <v>0</v>
      </c>
      <c r="AJ54" s="35">
        <f>Main!W49*Mask!Y$13</f>
        <v>0</v>
      </c>
      <c r="AK54" s="35">
        <f>Main!X49*Mask!Z$13</f>
        <v>0</v>
      </c>
      <c r="AL54" s="35">
        <f>Main!Y49*Mask!AA$13</f>
        <v>0</v>
      </c>
      <c r="AM54" s="35">
        <f>Main!Z49*Mask!AB$13</f>
        <v>0</v>
      </c>
      <c r="AN54" s="35"/>
      <c r="AO54" s="35">
        <f>IF(OR($A$1&lt;=Main!AA$4,ISBLANK($N54)),0,Main!AA49)</f>
        <v>0</v>
      </c>
      <c r="AP54" s="35">
        <f>IF(OR($A$1&lt;=Main!AB$4,ISBLANK($N54)),0,Main!AB49)</f>
        <v>0</v>
      </c>
      <c r="AQ54" s="35">
        <f>IF(OR($A$1&lt;=Main!AC$4,ISBLANK($N54)),0,Main!AC49)</f>
        <v>0</v>
      </c>
      <c r="AR54" s="35">
        <f>IF(OR($A$1&lt;=Main!AD$4,ISBLANK($N54)),0,Main!AD49)</f>
        <v>0</v>
      </c>
      <c r="AS54" s="35">
        <f>IF(OR($A$1&lt;=Main!AE$4,ISBLANK($N54)),0,Main!AE49)</f>
        <v>0</v>
      </c>
      <c r="AT54" s="35">
        <f>IF(OR($A$1&lt;=Main!AF$4,ISBLANK($N54)),0,Main!AF49)</f>
        <v>0</v>
      </c>
      <c r="AU54" s="35">
        <f>IF(OR($A$1&lt;=Main!AG$4,ISBLANK($N54)),0,Main!AG49)</f>
        <v>0</v>
      </c>
      <c r="AV54" s="35">
        <f>IF(OR($A$1&lt;=Main!AH$4,ISBLANK($N54)),0,Main!AH49)</f>
        <v>0</v>
      </c>
      <c r="AW54" s="35">
        <f>IF(OR($A$1&lt;=Main!AI$4,ISBLANK($N54)),0,Main!AI49)</f>
        <v>0</v>
      </c>
      <c r="AX54" s="35">
        <f>IF(OR($A$1&lt;=Main!AJ$4,ISBLANK($N54)),0,Main!AJ49)</f>
        <v>0</v>
      </c>
      <c r="AY54" s="35">
        <f>IF(OR($A$1&lt;=Main!AK$4,ISBLANK($N54)),0,Main!AK49)</f>
        <v>0</v>
      </c>
      <c r="AZ54" s="35">
        <f>IF(OR($A$1&lt;=Main!AL$4,ISBLANK($N54)),0,Main!AL49)</f>
        <v>0</v>
      </c>
      <c r="BA54" s="35">
        <f>IF(OR($A$1&lt;=Main!AM$4,ISBLANK($N54)),0,Main!AM49)</f>
        <v>0</v>
      </c>
      <c r="BB54" s="35">
        <f>IF(OR($A$1&lt;=Main!AN$4,ISBLANK($N54)),0,Main!AN49)</f>
        <v>0</v>
      </c>
      <c r="BC54" s="35">
        <f>IF(OR($A$1&lt;=Main!AO$4,ISBLANK($N54)),0,Main!AO49)</f>
        <v>0</v>
      </c>
      <c r="BD54" s="35">
        <f>IF(OR($A$1&lt;=Main!AP$4,ISBLANK($N54)),0,Main!AP49)</f>
        <v>0</v>
      </c>
      <c r="BE54" s="35">
        <f>IF(OR($A$1&lt;=Main!AQ$4,ISBLANK($N54)),0,Main!AQ49)</f>
        <v>0</v>
      </c>
      <c r="BF54" s="35">
        <f>IF(OR($A$1&lt;=Main!AR$4,ISBLANK($N54)),0,Main!AR49)</f>
        <v>0</v>
      </c>
      <c r="BG54" s="35">
        <f>IF(OR($A$1&lt;=Main!AS$4,ISBLANK($N54)),0,Main!AS49)</f>
        <v>0</v>
      </c>
      <c r="BH54" s="35">
        <f>IF(OR($A$1&lt;=Main!AT$4,ISBLANK($N54)),0,Main!AT49)</f>
        <v>0</v>
      </c>
      <c r="BI54" s="35">
        <f>IF(OR($A$1&lt;=Main!AU$4,ISBLANK($N54)),0,Main!AU49)</f>
        <v>0</v>
      </c>
      <c r="BJ54" s="35">
        <f>IF(OR($A$1&lt;=Main!AV$4,ISBLANK($N54)),0,Main!AV49)</f>
        <v>0</v>
      </c>
    </row>
    <row r="55" spans="1:62">
      <c r="A55" s="37"/>
      <c r="B55" s="37"/>
      <c r="C55" s="37" t="str">
        <f>IF(ISBLANK($A55),"",VLOOKUP($K55,Main!BC$6:BD$150,2,0))</f>
        <v/>
      </c>
      <c r="D55" s="43">
        <f t="shared" si="3"/>
        <v>0</v>
      </c>
      <c r="F55" s="6">
        <f>VLOOKUP($E55,Mask!$A$2:$C$102,$M$8,0)</f>
        <v>0</v>
      </c>
      <c r="G55" s="44">
        <f t="shared" si="4"/>
        <v>0</v>
      </c>
      <c r="K55" s="6" t="str">
        <f t="shared" si="0"/>
        <v/>
      </c>
      <c r="L55" s="35">
        <f t="shared" si="1"/>
        <v>0</v>
      </c>
      <c r="M55" s="6">
        <v>1</v>
      </c>
      <c r="N55" s="35" t="str">
        <f>Main!$A50&amp;Main!$B50</f>
        <v>ПименоваАлександра</v>
      </c>
      <c r="O55" s="145">
        <f t="shared" si="2"/>
        <v>0</v>
      </c>
      <c r="P55" s="150">
        <f t="shared" si="5"/>
        <v>38</v>
      </c>
      <c r="Q55" s="150" t="str">
        <f ca="1">IF(Main!$AY50&lt;&gt;"#",$P55-Main!$AY50,"#")</f>
        <v>#</v>
      </c>
      <c r="R55" s="35">
        <f>Main!E50*Mask!G$13</f>
        <v>0</v>
      </c>
      <c r="S55" s="35">
        <f>Main!F50*Mask!H$13</f>
        <v>0</v>
      </c>
      <c r="T55" s="35">
        <f>Main!G50*Mask!I$13</f>
        <v>0</v>
      </c>
      <c r="U55" s="35">
        <f>Main!H50*Mask!J$13</f>
        <v>0</v>
      </c>
      <c r="V55" s="35">
        <f>Main!I50*Mask!K$13</f>
        <v>0</v>
      </c>
      <c r="W55" s="35">
        <f>Main!J50*Mask!L$13</f>
        <v>0</v>
      </c>
      <c r="X55" s="35">
        <f>Main!K50*Mask!M$13</f>
        <v>0</v>
      </c>
      <c r="Y55" s="35">
        <f>Main!L50*Mask!N$13</f>
        <v>0</v>
      </c>
      <c r="Z55" s="35">
        <f>Main!M50*Mask!O$13</f>
        <v>0</v>
      </c>
      <c r="AA55" s="35">
        <f>Main!N50*Mask!P$13</f>
        <v>0</v>
      </c>
      <c r="AB55" s="35">
        <f>Main!O50*Mask!Q$13</f>
        <v>0</v>
      </c>
      <c r="AC55" s="35">
        <f>Main!P50*Mask!R$13</f>
        <v>0</v>
      </c>
      <c r="AD55" s="35">
        <f>Main!Q50*Mask!S$13</f>
        <v>0</v>
      </c>
      <c r="AE55" s="35">
        <f>Main!R50*Mask!T$13</f>
        <v>0</v>
      </c>
      <c r="AF55" s="35">
        <f>Main!S50*Mask!U$13</f>
        <v>0</v>
      </c>
      <c r="AG55" s="35">
        <f>Main!T50*Mask!V$13</f>
        <v>0</v>
      </c>
      <c r="AH55" s="35">
        <f>Main!U50*Mask!W$13</f>
        <v>0</v>
      </c>
      <c r="AI55" s="35">
        <f>Main!V50*Mask!X$13</f>
        <v>0</v>
      </c>
      <c r="AJ55" s="35">
        <f>Main!W50*Mask!Y$13</f>
        <v>0</v>
      </c>
      <c r="AK55" s="35">
        <f>Main!X50*Mask!Z$13</f>
        <v>0</v>
      </c>
      <c r="AL55" s="35">
        <f>Main!Y50*Mask!AA$13</f>
        <v>0</v>
      </c>
      <c r="AM55" s="35">
        <f>Main!Z50*Mask!AB$13</f>
        <v>0</v>
      </c>
      <c r="AN55" s="35"/>
      <c r="AO55" s="35">
        <f>IF(OR($A$1&lt;=Main!AA$4,ISBLANK($N55)),0,Main!AA50)</f>
        <v>0</v>
      </c>
      <c r="AP55" s="35">
        <f>IF(OR($A$1&lt;=Main!AB$4,ISBLANK($N55)),0,Main!AB50)</f>
        <v>0</v>
      </c>
      <c r="AQ55" s="35">
        <f>IF(OR($A$1&lt;=Main!AC$4,ISBLANK($N55)),0,Main!AC50)</f>
        <v>0</v>
      </c>
      <c r="AR55" s="35">
        <f>IF(OR($A$1&lt;=Main!AD$4,ISBLANK($N55)),0,Main!AD50)</f>
        <v>0</v>
      </c>
      <c r="AS55" s="35">
        <f>IF(OR($A$1&lt;=Main!AE$4,ISBLANK($N55)),0,Main!AE50)</f>
        <v>0</v>
      </c>
      <c r="AT55" s="35">
        <f>IF(OR($A$1&lt;=Main!AF$4,ISBLANK($N55)),0,Main!AF50)</f>
        <v>0</v>
      </c>
      <c r="AU55" s="35">
        <f>IF(OR($A$1&lt;=Main!AG$4,ISBLANK($N55)),0,Main!AG50)</f>
        <v>0</v>
      </c>
      <c r="AV55" s="35">
        <f>IF(OR($A$1&lt;=Main!AH$4,ISBLANK($N55)),0,Main!AH50)</f>
        <v>0</v>
      </c>
      <c r="AW55" s="35">
        <f>IF(OR($A$1&lt;=Main!AI$4,ISBLANK($N55)),0,Main!AI50)</f>
        <v>0</v>
      </c>
      <c r="AX55" s="35">
        <f>IF(OR($A$1&lt;=Main!AJ$4,ISBLANK($N55)),0,Main!AJ50)</f>
        <v>0</v>
      </c>
      <c r="AY55" s="35">
        <f>IF(OR($A$1&lt;=Main!AK$4,ISBLANK($N55)),0,Main!AK50)</f>
        <v>0</v>
      </c>
      <c r="AZ55" s="35">
        <f>IF(OR($A$1&lt;=Main!AL$4,ISBLANK($N55)),0,Main!AL50)</f>
        <v>0</v>
      </c>
      <c r="BA55" s="35">
        <f>IF(OR($A$1&lt;=Main!AM$4,ISBLANK($N55)),0,Main!AM50)</f>
        <v>0</v>
      </c>
      <c r="BB55" s="35">
        <f>IF(OR($A$1&lt;=Main!AN$4,ISBLANK($N55)),0,Main!AN50)</f>
        <v>0</v>
      </c>
      <c r="BC55" s="35">
        <f>IF(OR($A$1&lt;=Main!AO$4,ISBLANK($N55)),0,Main!AO50)</f>
        <v>0</v>
      </c>
      <c r="BD55" s="35">
        <f>IF(OR($A$1&lt;=Main!AP$4,ISBLANK($N55)),0,Main!AP50)</f>
        <v>0</v>
      </c>
      <c r="BE55" s="35">
        <f>IF(OR($A$1&lt;=Main!AQ$4,ISBLANK($N55)),0,Main!AQ50)</f>
        <v>0</v>
      </c>
      <c r="BF55" s="35">
        <f>IF(OR($A$1&lt;=Main!AR$4,ISBLANK($N55)),0,Main!AR50)</f>
        <v>0</v>
      </c>
      <c r="BG55" s="35">
        <f>IF(OR($A$1&lt;=Main!AS$4,ISBLANK($N55)),0,Main!AS50)</f>
        <v>0</v>
      </c>
      <c r="BH55" s="35">
        <f>IF(OR($A$1&lt;=Main!AT$4,ISBLANK($N55)),0,Main!AT50)</f>
        <v>0</v>
      </c>
      <c r="BI55" s="35">
        <f>IF(OR($A$1&lt;=Main!AU$4,ISBLANK($N55)),0,Main!AU50)</f>
        <v>0</v>
      </c>
      <c r="BJ55" s="35">
        <f>IF(OR($A$1&lt;=Main!AV$4,ISBLANK($N55)),0,Main!AV50)</f>
        <v>0</v>
      </c>
    </row>
    <row r="56" spans="1:62">
      <c r="A56" s="37"/>
      <c r="B56" s="37"/>
      <c r="C56" s="37" t="str">
        <f>IF(ISBLANK($A56),"",VLOOKUP($K56,Main!BC$6:BD$150,2,0))</f>
        <v/>
      </c>
      <c r="D56" s="43">
        <f t="shared" si="3"/>
        <v>0</v>
      </c>
      <c r="F56" s="6">
        <f>VLOOKUP($E56,Mask!$A$2:$C$102,$M$8,0)</f>
        <v>0</v>
      </c>
      <c r="G56" s="44">
        <f t="shared" si="4"/>
        <v>0</v>
      </c>
      <c r="K56" s="6" t="str">
        <f t="shared" si="0"/>
        <v/>
      </c>
      <c r="L56" s="35">
        <f t="shared" si="1"/>
        <v>0</v>
      </c>
      <c r="M56" s="6">
        <v>1</v>
      </c>
      <c r="N56" s="35" t="str">
        <f>Main!$A51&amp;Main!$B51</f>
        <v>МихайлидиОльга</v>
      </c>
      <c r="O56" s="145">
        <f t="shared" si="2"/>
        <v>0</v>
      </c>
      <c r="P56" s="150">
        <f t="shared" si="5"/>
        <v>38</v>
      </c>
      <c r="Q56" s="150" t="str">
        <f ca="1">IF(Main!$AY51&lt;&gt;"#",$P56-Main!$AY51,"#")</f>
        <v>#</v>
      </c>
      <c r="R56" s="35">
        <f>Main!E51*Mask!G$13</f>
        <v>0</v>
      </c>
      <c r="S56" s="35">
        <f>Main!F51*Mask!H$13</f>
        <v>0</v>
      </c>
      <c r="T56" s="35">
        <f>Main!G51*Mask!I$13</f>
        <v>0</v>
      </c>
      <c r="U56" s="35">
        <f>Main!H51*Mask!J$13</f>
        <v>0</v>
      </c>
      <c r="V56" s="35">
        <f>Main!I51*Mask!K$13</f>
        <v>0</v>
      </c>
      <c r="W56" s="35">
        <f>Main!J51*Mask!L$13</f>
        <v>0</v>
      </c>
      <c r="X56" s="35">
        <f>Main!K51*Mask!M$13</f>
        <v>0</v>
      </c>
      <c r="Y56" s="35">
        <f>Main!L51*Mask!N$13</f>
        <v>0</v>
      </c>
      <c r="Z56" s="35">
        <f>Main!M51*Mask!O$13</f>
        <v>0</v>
      </c>
      <c r="AA56" s="35">
        <f>Main!N51*Mask!P$13</f>
        <v>0</v>
      </c>
      <c r="AB56" s="35">
        <f>Main!O51*Mask!Q$13</f>
        <v>0</v>
      </c>
      <c r="AC56" s="35">
        <f>Main!P51*Mask!R$13</f>
        <v>0</v>
      </c>
      <c r="AD56" s="35">
        <f>Main!Q51*Mask!S$13</f>
        <v>0</v>
      </c>
      <c r="AE56" s="35">
        <f>Main!R51*Mask!T$13</f>
        <v>0</v>
      </c>
      <c r="AF56" s="35">
        <f>Main!S51*Mask!U$13</f>
        <v>0</v>
      </c>
      <c r="AG56" s="35">
        <f>Main!T51*Mask!V$13</f>
        <v>0</v>
      </c>
      <c r="AH56" s="35">
        <f>Main!U51*Mask!W$13</f>
        <v>0</v>
      </c>
      <c r="AI56" s="35">
        <f>Main!V51*Mask!X$13</f>
        <v>0</v>
      </c>
      <c r="AJ56" s="35">
        <f>Main!W51*Mask!Y$13</f>
        <v>0</v>
      </c>
      <c r="AK56" s="35">
        <f>Main!X51*Mask!Z$13</f>
        <v>0</v>
      </c>
      <c r="AL56" s="35">
        <f>Main!Y51*Mask!AA$13</f>
        <v>0</v>
      </c>
      <c r="AM56" s="35">
        <f>Main!Z51*Mask!AB$13</f>
        <v>0</v>
      </c>
      <c r="AN56" s="35"/>
      <c r="AO56" s="35">
        <f>IF(OR($A$1&lt;=Main!AA$4,ISBLANK($N56)),0,Main!AA51)</f>
        <v>0</v>
      </c>
      <c r="AP56" s="35">
        <f>IF(OR($A$1&lt;=Main!AB$4,ISBLANK($N56)),0,Main!AB51)</f>
        <v>0</v>
      </c>
      <c r="AQ56" s="35">
        <f>IF(OR($A$1&lt;=Main!AC$4,ISBLANK($N56)),0,Main!AC51)</f>
        <v>0</v>
      </c>
      <c r="AR56" s="35">
        <f>IF(OR($A$1&lt;=Main!AD$4,ISBLANK($N56)),0,Main!AD51)</f>
        <v>0</v>
      </c>
      <c r="AS56" s="35">
        <f>IF(OR($A$1&lt;=Main!AE$4,ISBLANK($N56)),0,Main!AE51)</f>
        <v>0</v>
      </c>
      <c r="AT56" s="35">
        <f>IF(OR($A$1&lt;=Main!AF$4,ISBLANK($N56)),0,Main!AF51)</f>
        <v>0</v>
      </c>
      <c r="AU56" s="35">
        <f>IF(OR($A$1&lt;=Main!AG$4,ISBLANK($N56)),0,Main!AG51)</f>
        <v>0</v>
      </c>
      <c r="AV56" s="35">
        <f>IF(OR($A$1&lt;=Main!AH$4,ISBLANK($N56)),0,Main!AH51)</f>
        <v>0</v>
      </c>
      <c r="AW56" s="35">
        <f>IF(OR($A$1&lt;=Main!AI$4,ISBLANK($N56)),0,Main!AI51)</f>
        <v>0</v>
      </c>
      <c r="AX56" s="35">
        <f>IF(OR($A$1&lt;=Main!AJ$4,ISBLANK($N56)),0,Main!AJ51)</f>
        <v>0</v>
      </c>
      <c r="AY56" s="35">
        <f>IF(OR($A$1&lt;=Main!AK$4,ISBLANK($N56)),0,Main!AK51)</f>
        <v>0</v>
      </c>
      <c r="AZ56" s="35">
        <f>IF(OR($A$1&lt;=Main!AL$4,ISBLANK($N56)),0,Main!AL51)</f>
        <v>0</v>
      </c>
      <c r="BA56" s="35">
        <f>IF(OR($A$1&lt;=Main!AM$4,ISBLANK($N56)),0,Main!AM51)</f>
        <v>0</v>
      </c>
      <c r="BB56" s="35">
        <f>IF(OR($A$1&lt;=Main!AN$4,ISBLANK($N56)),0,Main!AN51)</f>
        <v>0</v>
      </c>
      <c r="BC56" s="35">
        <f>IF(OR($A$1&lt;=Main!AO$4,ISBLANK($N56)),0,Main!AO51)</f>
        <v>0</v>
      </c>
      <c r="BD56" s="35">
        <f>IF(OR($A$1&lt;=Main!AP$4,ISBLANK($N56)),0,Main!AP51)</f>
        <v>0</v>
      </c>
      <c r="BE56" s="35">
        <f>IF(OR($A$1&lt;=Main!AQ$4,ISBLANK($N56)),0,Main!AQ51)</f>
        <v>0</v>
      </c>
      <c r="BF56" s="35">
        <f>IF(OR($A$1&lt;=Main!AR$4,ISBLANK($N56)),0,Main!AR51)</f>
        <v>0</v>
      </c>
      <c r="BG56" s="35">
        <f>IF(OR($A$1&lt;=Main!AS$4,ISBLANK($N56)),0,Main!AS51)</f>
        <v>0</v>
      </c>
      <c r="BH56" s="35">
        <f>IF(OR($A$1&lt;=Main!AT$4,ISBLANK($N56)),0,Main!AT51)</f>
        <v>0</v>
      </c>
      <c r="BI56" s="35">
        <f>IF(OR($A$1&lt;=Main!AU$4,ISBLANK($N56)),0,Main!AU51)</f>
        <v>0</v>
      </c>
      <c r="BJ56" s="35">
        <f>IF(OR($A$1&lt;=Main!AV$4,ISBLANK($N56)),0,Main!AV51)</f>
        <v>0</v>
      </c>
    </row>
    <row r="57" spans="1:62">
      <c r="A57" s="37"/>
      <c r="B57" s="37"/>
      <c r="C57" s="37" t="str">
        <f>IF(ISBLANK($A57),"",VLOOKUP($K57,Main!BC$6:BD$150,2,0))</f>
        <v/>
      </c>
      <c r="D57" s="43">
        <f t="shared" si="3"/>
        <v>0</v>
      </c>
      <c r="F57" s="6">
        <f>VLOOKUP($E57,Mask!$A$2:$C$102,$M$8,0)</f>
        <v>0</v>
      </c>
      <c r="G57" s="44">
        <f t="shared" si="4"/>
        <v>0</v>
      </c>
      <c r="K57" s="6" t="str">
        <f t="shared" si="0"/>
        <v/>
      </c>
      <c r="L57" s="35">
        <f t="shared" si="1"/>
        <v>0</v>
      </c>
      <c r="M57" s="6">
        <v>1</v>
      </c>
      <c r="N57" s="35" t="str">
        <f>Main!$A52&amp;Main!$B52</f>
        <v>МакароваОльга</v>
      </c>
      <c r="O57" s="145">
        <f t="shared" si="2"/>
        <v>0</v>
      </c>
      <c r="P57" s="150">
        <f t="shared" si="5"/>
        <v>38</v>
      </c>
      <c r="Q57" s="150" t="str">
        <f ca="1">IF(Main!$AY52&lt;&gt;"#",$P57-Main!$AY52,"#")</f>
        <v>#</v>
      </c>
      <c r="R57" s="35">
        <f>Main!E52*Mask!G$13</f>
        <v>0</v>
      </c>
      <c r="S57" s="35">
        <f>Main!F52*Mask!H$13</f>
        <v>0</v>
      </c>
      <c r="T57" s="35">
        <f>Main!G52*Mask!I$13</f>
        <v>0</v>
      </c>
      <c r="U57" s="35">
        <f>Main!H52*Mask!J$13</f>
        <v>0</v>
      </c>
      <c r="V57" s="35">
        <f>Main!I52*Mask!K$13</f>
        <v>0</v>
      </c>
      <c r="W57" s="35">
        <f>Main!J52*Mask!L$13</f>
        <v>0</v>
      </c>
      <c r="X57" s="35">
        <f>Main!K52*Mask!M$13</f>
        <v>0</v>
      </c>
      <c r="Y57" s="35">
        <f>Main!L52*Mask!N$13</f>
        <v>0</v>
      </c>
      <c r="Z57" s="35">
        <f>Main!M52*Mask!O$13</f>
        <v>0</v>
      </c>
      <c r="AA57" s="35">
        <f>Main!N52*Mask!P$13</f>
        <v>0</v>
      </c>
      <c r="AB57" s="35">
        <f>Main!O52*Mask!Q$13</f>
        <v>0</v>
      </c>
      <c r="AC57" s="35">
        <f>Main!P52*Mask!R$13</f>
        <v>0</v>
      </c>
      <c r="AD57" s="35">
        <f>Main!Q52*Mask!S$13</f>
        <v>0</v>
      </c>
      <c r="AE57" s="35">
        <f>Main!R52*Mask!T$13</f>
        <v>0</v>
      </c>
      <c r="AF57" s="35">
        <f>Main!S52*Mask!U$13</f>
        <v>0</v>
      </c>
      <c r="AG57" s="35">
        <f>Main!T52*Mask!V$13</f>
        <v>0</v>
      </c>
      <c r="AH57" s="35">
        <f>Main!U52*Mask!W$13</f>
        <v>0</v>
      </c>
      <c r="AI57" s="35">
        <f>Main!V52*Mask!X$13</f>
        <v>0</v>
      </c>
      <c r="AJ57" s="35">
        <f>Main!W52*Mask!Y$13</f>
        <v>0</v>
      </c>
      <c r="AK57" s="35">
        <f>Main!X52*Mask!Z$13</f>
        <v>0</v>
      </c>
      <c r="AL57" s="35">
        <f>Main!Y52*Mask!AA$13</f>
        <v>0</v>
      </c>
      <c r="AM57" s="35">
        <f>Main!Z52*Mask!AB$13</f>
        <v>0</v>
      </c>
      <c r="AN57" s="35"/>
      <c r="AO57" s="35">
        <f>IF(OR($A$1&lt;=Main!AA$4,ISBLANK($N57)),0,Main!AA52)</f>
        <v>0</v>
      </c>
      <c r="AP57" s="35">
        <f>IF(OR($A$1&lt;=Main!AB$4,ISBLANK($N57)),0,Main!AB52)</f>
        <v>0</v>
      </c>
      <c r="AQ57" s="35">
        <f>IF(OR($A$1&lt;=Main!AC$4,ISBLANK($N57)),0,Main!AC52)</f>
        <v>0</v>
      </c>
      <c r="AR57" s="35">
        <f>IF(OR($A$1&lt;=Main!AD$4,ISBLANK($N57)),0,Main!AD52)</f>
        <v>0</v>
      </c>
      <c r="AS57" s="35">
        <f>IF(OR($A$1&lt;=Main!AE$4,ISBLANK($N57)),0,Main!AE52)</f>
        <v>0</v>
      </c>
      <c r="AT57" s="35">
        <f>IF(OR($A$1&lt;=Main!AF$4,ISBLANK($N57)),0,Main!AF52)</f>
        <v>0</v>
      </c>
      <c r="AU57" s="35">
        <f>IF(OR($A$1&lt;=Main!AG$4,ISBLANK($N57)),0,Main!AG52)</f>
        <v>0</v>
      </c>
      <c r="AV57" s="35">
        <f>IF(OR($A$1&lt;=Main!AH$4,ISBLANK($N57)),0,Main!AH52)</f>
        <v>0</v>
      </c>
      <c r="AW57" s="35">
        <f>IF(OR($A$1&lt;=Main!AI$4,ISBLANK($N57)),0,Main!AI52)</f>
        <v>0</v>
      </c>
      <c r="AX57" s="35">
        <f>IF(OR($A$1&lt;=Main!AJ$4,ISBLANK($N57)),0,Main!AJ52)</f>
        <v>0</v>
      </c>
      <c r="AY57" s="35">
        <f>IF(OR($A$1&lt;=Main!AK$4,ISBLANK($N57)),0,Main!AK52)</f>
        <v>0</v>
      </c>
      <c r="AZ57" s="35">
        <f>IF(OR($A$1&lt;=Main!AL$4,ISBLANK($N57)),0,Main!AL52)</f>
        <v>0</v>
      </c>
      <c r="BA57" s="35">
        <f>IF(OR($A$1&lt;=Main!AM$4,ISBLANK($N57)),0,Main!AM52)</f>
        <v>0</v>
      </c>
      <c r="BB57" s="35">
        <f>IF(OR($A$1&lt;=Main!AN$4,ISBLANK($N57)),0,Main!AN52)</f>
        <v>0</v>
      </c>
      <c r="BC57" s="35">
        <f>IF(OR($A$1&lt;=Main!AO$4,ISBLANK($N57)),0,Main!AO52)</f>
        <v>0</v>
      </c>
      <c r="BD57" s="35">
        <f>IF(OR($A$1&lt;=Main!AP$4,ISBLANK($N57)),0,Main!AP52)</f>
        <v>0</v>
      </c>
      <c r="BE57" s="35">
        <f>IF(OR($A$1&lt;=Main!AQ$4,ISBLANK($N57)),0,Main!AQ52)</f>
        <v>0</v>
      </c>
      <c r="BF57" s="35">
        <f>IF(OR($A$1&lt;=Main!AR$4,ISBLANK($N57)),0,Main!AR52)</f>
        <v>0</v>
      </c>
      <c r="BG57" s="35">
        <f>IF(OR($A$1&lt;=Main!AS$4,ISBLANK($N57)),0,Main!AS52)</f>
        <v>0</v>
      </c>
      <c r="BH57" s="35">
        <f>IF(OR($A$1&lt;=Main!AT$4,ISBLANK($N57)),0,Main!AT52)</f>
        <v>0</v>
      </c>
      <c r="BI57" s="35">
        <f>IF(OR($A$1&lt;=Main!AU$4,ISBLANK($N57)),0,Main!AU52)</f>
        <v>0</v>
      </c>
      <c r="BJ57" s="35">
        <f>IF(OR($A$1&lt;=Main!AV$4,ISBLANK($N57)),0,Main!AV52)</f>
        <v>0</v>
      </c>
    </row>
    <row r="58" spans="1:62">
      <c r="A58" s="37"/>
      <c r="B58" s="37"/>
      <c r="C58" s="37" t="str">
        <f>IF(ISBLANK($A58),"",VLOOKUP($K58,Main!BC$6:BD$150,2,0))</f>
        <v/>
      </c>
      <c r="D58" s="43">
        <f t="shared" si="3"/>
        <v>0</v>
      </c>
      <c r="F58" s="6">
        <f>VLOOKUP($E58,Mask!$A$2:$C$102,$M$8,0)</f>
        <v>0</v>
      </c>
      <c r="G58" s="44">
        <f t="shared" si="4"/>
        <v>0</v>
      </c>
      <c r="K58" s="6" t="str">
        <f t="shared" si="0"/>
        <v/>
      </c>
      <c r="L58" s="35">
        <f t="shared" si="1"/>
        <v>0</v>
      </c>
      <c r="M58" s="6">
        <v>1</v>
      </c>
      <c r="N58" s="35" t="str">
        <f>Main!$A53&amp;Main!$B53</f>
        <v/>
      </c>
      <c r="O58" s="145">
        <f t="shared" si="2"/>
        <v>0</v>
      </c>
      <c r="P58" s="150">
        <f t="shared" si="5"/>
        <v>38</v>
      </c>
      <c r="Q58" s="150" t="str">
        <f ca="1">IF(Main!$AY53&lt;&gt;"#",$P58-Main!$AY53,"#")</f>
        <v>#</v>
      </c>
      <c r="R58" s="35">
        <f>Main!E53*Mask!G$13</f>
        <v>0</v>
      </c>
      <c r="S58" s="35">
        <f>Main!F53*Mask!H$13</f>
        <v>0</v>
      </c>
      <c r="T58" s="35">
        <f>Main!G53*Mask!I$13</f>
        <v>0</v>
      </c>
      <c r="U58" s="35">
        <f>Main!H53*Mask!J$13</f>
        <v>0</v>
      </c>
      <c r="V58" s="35">
        <f>Main!I53*Mask!K$13</f>
        <v>0</v>
      </c>
      <c r="W58" s="35">
        <f>Main!J53*Mask!L$13</f>
        <v>0</v>
      </c>
      <c r="X58" s="35">
        <f>Main!K53*Mask!M$13</f>
        <v>0</v>
      </c>
      <c r="Y58" s="35">
        <f>Main!L53*Mask!N$13</f>
        <v>0</v>
      </c>
      <c r="Z58" s="35">
        <f>Main!M53*Mask!O$13</f>
        <v>0</v>
      </c>
      <c r="AA58" s="35">
        <f>Main!N53*Mask!P$13</f>
        <v>0</v>
      </c>
      <c r="AB58" s="35">
        <f>Main!O53*Mask!Q$13</f>
        <v>0</v>
      </c>
      <c r="AC58" s="35">
        <f>Main!P53*Mask!R$13</f>
        <v>0</v>
      </c>
      <c r="AD58" s="35">
        <f>Main!Q53*Mask!S$13</f>
        <v>0</v>
      </c>
      <c r="AE58" s="35">
        <f>Main!R53*Mask!T$13</f>
        <v>0</v>
      </c>
      <c r="AF58" s="35">
        <f>Main!S53*Mask!U$13</f>
        <v>0</v>
      </c>
      <c r="AG58" s="35">
        <f>Main!T53*Mask!V$13</f>
        <v>0</v>
      </c>
      <c r="AH58" s="35">
        <f>Main!U53*Mask!W$13</f>
        <v>0</v>
      </c>
      <c r="AI58" s="35">
        <f>Main!V53*Mask!X$13</f>
        <v>0</v>
      </c>
      <c r="AJ58" s="35">
        <f>Main!W53*Mask!Y$13</f>
        <v>0</v>
      </c>
      <c r="AK58" s="35">
        <f>Main!X53*Mask!Z$13</f>
        <v>0</v>
      </c>
      <c r="AL58" s="35">
        <f>Main!Y53*Mask!AA$13</f>
        <v>0</v>
      </c>
      <c r="AM58" s="35">
        <f>Main!Z53*Mask!AB$13</f>
        <v>0</v>
      </c>
      <c r="AN58" s="35"/>
      <c r="AO58" s="35">
        <f>IF(OR($A$1&lt;=Main!AA$4,ISBLANK($N58)),0,Main!AA53)</f>
        <v>0</v>
      </c>
      <c r="AP58" s="35">
        <f>IF(OR($A$1&lt;=Main!AB$4,ISBLANK($N58)),0,Main!AB53)</f>
        <v>0</v>
      </c>
      <c r="AQ58" s="35">
        <f>IF(OR($A$1&lt;=Main!AC$4,ISBLANK($N58)),0,Main!AC53)</f>
        <v>0</v>
      </c>
      <c r="AR58" s="35">
        <f>IF(OR($A$1&lt;=Main!AD$4,ISBLANK($N58)),0,Main!AD53)</f>
        <v>0</v>
      </c>
      <c r="AS58" s="35">
        <f>IF(OR($A$1&lt;=Main!AE$4,ISBLANK($N58)),0,Main!AE53)</f>
        <v>0</v>
      </c>
      <c r="AT58" s="35">
        <f>IF(OR($A$1&lt;=Main!AF$4,ISBLANK($N58)),0,Main!AF53)</f>
        <v>0</v>
      </c>
      <c r="AU58" s="35">
        <f>IF(OR($A$1&lt;=Main!AG$4,ISBLANK($N58)),0,Main!AG53)</f>
        <v>0</v>
      </c>
      <c r="AV58" s="35">
        <f>IF(OR($A$1&lt;=Main!AH$4,ISBLANK($N58)),0,Main!AH53)</f>
        <v>0</v>
      </c>
      <c r="AW58" s="35">
        <f>IF(OR($A$1&lt;=Main!AI$4,ISBLANK($N58)),0,Main!AI53)</f>
        <v>0</v>
      </c>
      <c r="AX58" s="35">
        <f>IF(OR($A$1&lt;=Main!AJ$4,ISBLANK($N58)),0,Main!AJ53)</f>
        <v>0</v>
      </c>
      <c r="AY58" s="35">
        <f>IF(OR($A$1&lt;=Main!AK$4,ISBLANK($N58)),0,Main!AK53)</f>
        <v>0</v>
      </c>
      <c r="AZ58" s="35">
        <f>IF(OR($A$1&lt;=Main!AL$4,ISBLANK($N58)),0,Main!AL53)</f>
        <v>0</v>
      </c>
      <c r="BA58" s="35">
        <f>IF(OR($A$1&lt;=Main!AM$4,ISBLANK($N58)),0,Main!AM53)</f>
        <v>0</v>
      </c>
      <c r="BB58" s="35">
        <f>IF(OR($A$1&lt;=Main!AN$4,ISBLANK($N58)),0,Main!AN53)</f>
        <v>0</v>
      </c>
      <c r="BC58" s="35">
        <f>IF(OR($A$1&lt;=Main!AO$4,ISBLANK($N58)),0,Main!AO53)</f>
        <v>0</v>
      </c>
      <c r="BD58" s="35">
        <f>IF(OR($A$1&lt;=Main!AP$4,ISBLANK($N58)),0,Main!AP53)</f>
        <v>0</v>
      </c>
      <c r="BE58" s="35">
        <f>IF(OR($A$1&lt;=Main!AQ$4,ISBLANK($N58)),0,Main!AQ53)</f>
        <v>0</v>
      </c>
      <c r="BF58" s="35">
        <f>IF(OR($A$1&lt;=Main!AR$4,ISBLANK($N58)),0,Main!AR53)</f>
        <v>0</v>
      </c>
      <c r="BG58" s="35">
        <f>IF(OR($A$1&lt;=Main!AS$4,ISBLANK($N58)),0,Main!AS53)</f>
        <v>0</v>
      </c>
      <c r="BH58" s="35">
        <f>IF(OR($A$1&lt;=Main!AT$4,ISBLANK($N58)),0,Main!AT53)</f>
        <v>0</v>
      </c>
      <c r="BI58" s="35">
        <f>IF(OR($A$1&lt;=Main!AU$4,ISBLANK($N58)),0,Main!AU53)</f>
        <v>0</v>
      </c>
      <c r="BJ58" s="35">
        <f>IF(OR($A$1&lt;=Main!AV$4,ISBLANK($N58)),0,Main!AV53)</f>
        <v>0</v>
      </c>
    </row>
    <row r="59" spans="1:62">
      <c r="A59" s="37"/>
      <c r="B59" s="37"/>
      <c r="C59" s="37" t="str">
        <f>IF(ISBLANK($A59),"",VLOOKUP($K59,Main!BC$6:BD$150,2,0))</f>
        <v/>
      </c>
      <c r="D59" s="43">
        <f t="shared" si="3"/>
        <v>0</v>
      </c>
      <c r="F59" s="6">
        <f>VLOOKUP($E59,Mask!$A$2:$C$102,$M$8,0)</f>
        <v>0</v>
      </c>
      <c r="G59" s="44">
        <f t="shared" si="4"/>
        <v>0</v>
      </c>
      <c r="K59" s="6" t="str">
        <f t="shared" si="0"/>
        <v/>
      </c>
      <c r="L59" s="35">
        <f t="shared" si="1"/>
        <v>0</v>
      </c>
      <c r="M59" s="6">
        <v>1</v>
      </c>
      <c r="N59" s="35" t="str">
        <f>Main!$A54&amp;Main!$B54</f>
        <v/>
      </c>
      <c r="O59" s="145">
        <f t="shared" si="2"/>
        <v>0</v>
      </c>
      <c r="P59" s="150">
        <f t="shared" si="5"/>
        <v>38</v>
      </c>
      <c r="Q59" s="150" t="str">
        <f ca="1">IF(Main!$AY54&lt;&gt;"#",$P59-Main!$AY54,"#")</f>
        <v>#</v>
      </c>
      <c r="R59" s="35">
        <f>Main!E54*Mask!G$13</f>
        <v>0</v>
      </c>
      <c r="S59" s="35">
        <f>Main!F54*Mask!H$13</f>
        <v>0</v>
      </c>
      <c r="T59" s="35">
        <f>Main!G54*Mask!I$13</f>
        <v>0</v>
      </c>
      <c r="U59" s="35">
        <f>Main!H54*Mask!J$13</f>
        <v>0</v>
      </c>
      <c r="V59" s="35">
        <f>Main!I54*Mask!K$13</f>
        <v>0</v>
      </c>
      <c r="W59" s="35">
        <f>Main!J54*Mask!L$13</f>
        <v>0</v>
      </c>
      <c r="X59" s="35">
        <f>Main!K54*Mask!M$13</f>
        <v>0</v>
      </c>
      <c r="Y59" s="35">
        <f>Main!L54*Mask!N$13</f>
        <v>0</v>
      </c>
      <c r="Z59" s="35">
        <f>Main!M54*Mask!O$13</f>
        <v>0</v>
      </c>
      <c r="AA59" s="35">
        <f>Main!N54*Mask!P$13</f>
        <v>0</v>
      </c>
      <c r="AB59" s="35">
        <f>Main!O54*Mask!Q$13</f>
        <v>0</v>
      </c>
      <c r="AC59" s="35">
        <f>Main!P54*Mask!R$13</f>
        <v>0</v>
      </c>
      <c r="AD59" s="35">
        <f>Main!Q54*Mask!S$13</f>
        <v>0</v>
      </c>
      <c r="AE59" s="35">
        <f>Main!R54*Mask!T$13</f>
        <v>0</v>
      </c>
      <c r="AF59" s="35">
        <f>Main!S54*Mask!U$13</f>
        <v>0</v>
      </c>
      <c r="AG59" s="35">
        <f>Main!T54*Mask!V$13</f>
        <v>0</v>
      </c>
      <c r="AH59" s="35">
        <f>Main!U54*Mask!W$13</f>
        <v>0</v>
      </c>
      <c r="AI59" s="35">
        <f>Main!V54*Mask!X$13</f>
        <v>0</v>
      </c>
      <c r="AJ59" s="35">
        <f>Main!W54*Mask!Y$13</f>
        <v>0</v>
      </c>
      <c r="AK59" s="35">
        <f>Main!X54*Mask!Z$13</f>
        <v>0</v>
      </c>
      <c r="AL59" s="35">
        <f>Main!Y54*Mask!AA$13</f>
        <v>0</v>
      </c>
      <c r="AM59" s="35">
        <f>Main!Z54*Mask!AB$13</f>
        <v>0</v>
      </c>
      <c r="AN59" s="35"/>
      <c r="AO59" s="35">
        <f>IF(OR($A$1&lt;=Main!AA$4,ISBLANK($N59)),0,Main!AA54)</f>
        <v>0</v>
      </c>
      <c r="AP59" s="35">
        <f>IF(OR($A$1&lt;=Main!AB$4,ISBLANK($N59)),0,Main!AB54)</f>
        <v>0</v>
      </c>
      <c r="AQ59" s="35">
        <f>IF(OR($A$1&lt;=Main!AC$4,ISBLANK($N59)),0,Main!AC54)</f>
        <v>0</v>
      </c>
      <c r="AR59" s="35">
        <f>IF(OR($A$1&lt;=Main!AD$4,ISBLANK($N59)),0,Main!AD54)</f>
        <v>0</v>
      </c>
      <c r="AS59" s="35">
        <f>IF(OR($A$1&lt;=Main!AE$4,ISBLANK($N59)),0,Main!AE54)</f>
        <v>0</v>
      </c>
      <c r="AT59" s="35">
        <f>IF(OR($A$1&lt;=Main!AF$4,ISBLANK($N59)),0,Main!AF54)</f>
        <v>0</v>
      </c>
      <c r="AU59" s="35">
        <f>IF(OR($A$1&lt;=Main!AG$4,ISBLANK($N59)),0,Main!AG54)</f>
        <v>0</v>
      </c>
      <c r="AV59" s="35">
        <f>IF(OR($A$1&lt;=Main!AH$4,ISBLANK($N59)),0,Main!AH54)</f>
        <v>0</v>
      </c>
      <c r="AW59" s="35">
        <f>IF(OR($A$1&lt;=Main!AI$4,ISBLANK($N59)),0,Main!AI54)</f>
        <v>0</v>
      </c>
      <c r="AX59" s="35">
        <f>IF(OR($A$1&lt;=Main!AJ$4,ISBLANK($N59)),0,Main!AJ54)</f>
        <v>0</v>
      </c>
      <c r="AY59" s="35">
        <f>IF(OR($A$1&lt;=Main!AK$4,ISBLANK($N59)),0,Main!AK54)</f>
        <v>0</v>
      </c>
      <c r="AZ59" s="35">
        <f>IF(OR($A$1&lt;=Main!AL$4,ISBLANK($N59)),0,Main!AL54)</f>
        <v>0</v>
      </c>
      <c r="BA59" s="35">
        <f>IF(OR($A$1&lt;=Main!AM$4,ISBLANK($N59)),0,Main!AM54)</f>
        <v>0</v>
      </c>
      <c r="BB59" s="35">
        <f>IF(OR($A$1&lt;=Main!AN$4,ISBLANK($N59)),0,Main!AN54)</f>
        <v>0</v>
      </c>
      <c r="BC59" s="35">
        <f>IF(OR($A$1&lt;=Main!AO$4,ISBLANK($N59)),0,Main!AO54)</f>
        <v>0</v>
      </c>
      <c r="BD59" s="35">
        <f>IF(OR($A$1&lt;=Main!AP$4,ISBLANK($N59)),0,Main!AP54)</f>
        <v>0</v>
      </c>
      <c r="BE59" s="35">
        <f>IF(OR($A$1&lt;=Main!AQ$4,ISBLANK($N59)),0,Main!AQ54)</f>
        <v>0</v>
      </c>
      <c r="BF59" s="35">
        <f>IF(OR($A$1&lt;=Main!AR$4,ISBLANK($N59)),0,Main!AR54)</f>
        <v>0</v>
      </c>
      <c r="BG59" s="35">
        <f>IF(OR($A$1&lt;=Main!AS$4,ISBLANK($N59)),0,Main!AS54)</f>
        <v>0</v>
      </c>
      <c r="BH59" s="35">
        <f>IF(OR($A$1&lt;=Main!AT$4,ISBLANK($N59)),0,Main!AT54)</f>
        <v>0</v>
      </c>
      <c r="BI59" s="35">
        <f>IF(OR($A$1&lt;=Main!AU$4,ISBLANK($N59)),0,Main!AU54)</f>
        <v>0</v>
      </c>
      <c r="BJ59" s="35">
        <f>IF(OR($A$1&lt;=Main!AV$4,ISBLANK($N59)),0,Main!AV54)</f>
        <v>0</v>
      </c>
    </row>
    <row r="60" spans="1:62" ht="13.5" thickBot="1">
      <c r="A60" s="37"/>
      <c r="B60" s="37"/>
      <c r="C60" s="37" t="str">
        <f>IF(ISBLANK($A60),"",VLOOKUP($K60,Main!BC$6:BD$150,2,0))</f>
        <v/>
      </c>
      <c r="D60" s="47">
        <f t="shared" si="3"/>
        <v>0</v>
      </c>
      <c r="E60" s="48"/>
      <c r="F60" s="48">
        <f>VLOOKUP($E60,Mask!$A$2:$C$102,$M$8,0)</f>
        <v>0</v>
      </c>
      <c r="G60" s="49">
        <f t="shared" si="4"/>
        <v>0</v>
      </c>
      <c r="K60" s="6" t="str">
        <f t="shared" si="0"/>
        <v/>
      </c>
      <c r="L60" s="35">
        <f t="shared" si="1"/>
        <v>0</v>
      </c>
      <c r="M60" s="6">
        <v>1</v>
      </c>
      <c r="N60" s="35" t="str">
        <f>Main!$A55&amp;Main!$B55</f>
        <v/>
      </c>
      <c r="O60" s="145">
        <f t="shared" si="2"/>
        <v>0</v>
      </c>
      <c r="P60" s="150">
        <f t="shared" si="5"/>
        <v>38</v>
      </c>
      <c r="Q60" s="150" t="str">
        <f ca="1">IF(Main!$AY55&lt;&gt;"#",$P60-Main!$AY55,"#")</f>
        <v>#</v>
      </c>
      <c r="R60" s="35">
        <f>Main!E55*Mask!G$13</f>
        <v>0</v>
      </c>
      <c r="S60" s="35">
        <f>Main!F55*Mask!H$13</f>
        <v>0</v>
      </c>
      <c r="T60" s="35">
        <f>Main!G55*Mask!I$13</f>
        <v>0</v>
      </c>
      <c r="U60" s="35">
        <f>Main!H55*Mask!J$13</f>
        <v>0</v>
      </c>
      <c r="V60" s="35">
        <f>Main!I55*Mask!K$13</f>
        <v>0</v>
      </c>
      <c r="W60" s="35">
        <f>Main!J55*Mask!L$13</f>
        <v>0</v>
      </c>
      <c r="X60" s="35">
        <f>Main!K55*Mask!M$13</f>
        <v>0</v>
      </c>
      <c r="Y60" s="35">
        <f>Main!L55*Mask!N$13</f>
        <v>0</v>
      </c>
      <c r="Z60" s="35">
        <f>Main!M55*Mask!O$13</f>
        <v>0</v>
      </c>
      <c r="AA60" s="35">
        <f>Main!N55*Mask!P$13</f>
        <v>0</v>
      </c>
      <c r="AB60" s="35">
        <f>Main!O55*Mask!Q$13</f>
        <v>0</v>
      </c>
      <c r="AC60" s="35">
        <f>Main!P55*Mask!R$13</f>
        <v>0</v>
      </c>
      <c r="AD60" s="35">
        <f>Main!Q55*Mask!S$13</f>
        <v>0</v>
      </c>
      <c r="AE60" s="35">
        <f>Main!R55*Mask!T$13</f>
        <v>0</v>
      </c>
      <c r="AF60" s="35">
        <f>Main!S55*Mask!U$13</f>
        <v>0</v>
      </c>
      <c r="AG60" s="35">
        <f>Main!T55*Mask!V$13</f>
        <v>0</v>
      </c>
      <c r="AH60" s="35">
        <f>Main!U55*Mask!W$13</f>
        <v>0</v>
      </c>
      <c r="AI60" s="35">
        <f>Main!V55*Mask!X$13</f>
        <v>0</v>
      </c>
      <c r="AJ60" s="35">
        <f>Main!W55*Mask!Y$13</f>
        <v>0</v>
      </c>
      <c r="AK60" s="35">
        <f>Main!X55*Mask!Z$13</f>
        <v>0</v>
      </c>
      <c r="AL60" s="35">
        <f>Main!Y55*Mask!AA$13</f>
        <v>0</v>
      </c>
      <c r="AM60" s="35">
        <f>Main!Z55*Mask!AB$13</f>
        <v>0</v>
      </c>
      <c r="AN60" s="35"/>
      <c r="AO60" s="35">
        <f>IF(OR($A$1&lt;=Main!AA$4,ISBLANK($N60)),0,Main!AA55)</f>
        <v>0</v>
      </c>
      <c r="AP60" s="35">
        <f>IF(OR($A$1&lt;=Main!AB$4,ISBLANK($N60)),0,Main!AB55)</f>
        <v>0</v>
      </c>
      <c r="AQ60" s="35">
        <f>IF(OR($A$1&lt;=Main!AC$4,ISBLANK($N60)),0,Main!AC55)</f>
        <v>0</v>
      </c>
      <c r="AR60" s="35">
        <f>IF(OR($A$1&lt;=Main!AD$4,ISBLANK($N60)),0,Main!AD55)</f>
        <v>0</v>
      </c>
      <c r="AS60" s="35">
        <f>IF(OR($A$1&lt;=Main!AE$4,ISBLANK($N60)),0,Main!AE55)</f>
        <v>0</v>
      </c>
      <c r="AT60" s="35">
        <f>IF(OR($A$1&lt;=Main!AF$4,ISBLANK($N60)),0,Main!AF55)</f>
        <v>0</v>
      </c>
      <c r="AU60" s="35">
        <f>IF(OR($A$1&lt;=Main!AG$4,ISBLANK($N60)),0,Main!AG55)</f>
        <v>0</v>
      </c>
      <c r="AV60" s="35">
        <f>IF(OR($A$1&lt;=Main!AH$4,ISBLANK($N60)),0,Main!AH55)</f>
        <v>0</v>
      </c>
      <c r="AW60" s="35">
        <f>IF(OR($A$1&lt;=Main!AI$4,ISBLANK($N60)),0,Main!AI55)</f>
        <v>0</v>
      </c>
      <c r="AX60" s="35">
        <f>IF(OR($A$1&lt;=Main!AJ$4,ISBLANK($N60)),0,Main!AJ55)</f>
        <v>0</v>
      </c>
      <c r="AY60" s="35">
        <f>IF(OR($A$1&lt;=Main!AK$4,ISBLANK($N60)),0,Main!AK55)</f>
        <v>0</v>
      </c>
      <c r="AZ60" s="35">
        <f>IF(OR($A$1&lt;=Main!AL$4,ISBLANK($N60)),0,Main!AL55)</f>
        <v>0</v>
      </c>
      <c r="BA60" s="35">
        <f>IF(OR($A$1&lt;=Main!AM$4,ISBLANK($N60)),0,Main!AM55)</f>
        <v>0</v>
      </c>
      <c r="BB60" s="35">
        <f>IF(OR($A$1&lt;=Main!AN$4,ISBLANK($N60)),0,Main!AN55)</f>
        <v>0</v>
      </c>
      <c r="BC60" s="35">
        <f>IF(OR($A$1&lt;=Main!AO$4,ISBLANK($N60)),0,Main!AO55)</f>
        <v>0</v>
      </c>
      <c r="BD60" s="35">
        <f>IF(OR($A$1&lt;=Main!AP$4,ISBLANK($N60)),0,Main!AP55)</f>
        <v>0</v>
      </c>
      <c r="BE60" s="35">
        <f>IF(OR($A$1&lt;=Main!AQ$4,ISBLANK($N60)),0,Main!AQ55)</f>
        <v>0</v>
      </c>
      <c r="BF60" s="35">
        <f>IF(OR($A$1&lt;=Main!AR$4,ISBLANK($N60)),0,Main!AR55)</f>
        <v>0</v>
      </c>
      <c r="BG60" s="35">
        <f>IF(OR($A$1&lt;=Main!AS$4,ISBLANK($N60)),0,Main!AS55)</f>
        <v>0</v>
      </c>
      <c r="BH60" s="35">
        <f>IF(OR($A$1&lt;=Main!AT$4,ISBLANK($N60)),0,Main!AT55)</f>
        <v>0</v>
      </c>
      <c r="BI60" s="35">
        <f>IF(OR($A$1&lt;=Main!AU$4,ISBLANK($N60)),0,Main!AU55)</f>
        <v>0</v>
      </c>
      <c r="BJ60" s="35">
        <f>IF(OR($A$1&lt;=Main!AV$4,ISBLANK($N60)),0,Main!AV55)</f>
        <v>0</v>
      </c>
    </row>
    <row r="61" spans="1:62" ht="13.5" thickTop="1">
      <c r="D61" s="50"/>
      <c r="G61" s="35"/>
      <c r="K61" s="6" t="str">
        <f t="shared" si="0"/>
        <v/>
      </c>
      <c r="L61" s="35"/>
      <c r="M61" s="35"/>
      <c r="N61" s="35" t="str">
        <f>Main!$A56&amp;Main!$B56</f>
        <v/>
      </c>
      <c r="O61" s="145">
        <f t="shared" si="2"/>
        <v>0</v>
      </c>
      <c r="P61" s="150">
        <f t="shared" si="5"/>
        <v>38</v>
      </c>
      <c r="Q61" s="150" t="str">
        <f ca="1">IF(Main!$AY56&lt;&gt;"#",$P61-Main!$AY56,"#")</f>
        <v>#</v>
      </c>
      <c r="R61" s="35">
        <f>Main!E56*Mask!G$13</f>
        <v>0</v>
      </c>
      <c r="S61" s="35">
        <f>Main!F56*Mask!H$13</f>
        <v>0</v>
      </c>
      <c r="T61" s="35">
        <f>Main!G56*Mask!I$13</f>
        <v>0</v>
      </c>
      <c r="U61" s="35">
        <f>Main!H56*Mask!J$13</f>
        <v>0</v>
      </c>
      <c r="V61" s="35">
        <f>Main!I56*Mask!K$13</f>
        <v>0</v>
      </c>
      <c r="W61" s="35">
        <f>Main!J56*Mask!L$13</f>
        <v>0</v>
      </c>
      <c r="X61" s="35">
        <f>Main!K56*Mask!M$13</f>
        <v>0</v>
      </c>
      <c r="Y61" s="35">
        <f>Main!L56*Mask!N$13</f>
        <v>0</v>
      </c>
      <c r="Z61" s="35">
        <f>Main!M56*Mask!O$13</f>
        <v>0</v>
      </c>
      <c r="AA61" s="35">
        <f>Main!N56*Mask!P$13</f>
        <v>0</v>
      </c>
      <c r="AB61" s="35">
        <f>Main!O56*Mask!Q$13</f>
        <v>0</v>
      </c>
      <c r="AC61" s="35">
        <f>Main!P56*Mask!R$13</f>
        <v>0</v>
      </c>
      <c r="AD61" s="35">
        <f>Main!Q56*Mask!S$13</f>
        <v>0</v>
      </c>
      <c r="AE61" s="35">
        <f>Main!R56*Mask!T$13</f>
        <v>0</v>
      </c>
      <c r="AF61" s="35">
        <f>Main!S56*Mask!U$13</f>
        <v>0</v>
      </c>
      <c r="AG61" s="35">
        <f>Main!T56*Mask!V$13</f>
        <v>0</v>
      </c>
      <c r="AH61" s="35">
        <f>Main!U56*Mask!W$13</f>
        <v>0</v>
      </c>
      <c r="AI61" s="35">
        <f>Main!V56*Mask!X$13</f>
        <v>0</v>
      </c>
      <c r="AJ61" s="35">
        <f>Main!W56*Mask!Y$13</f>
        <v>0</v>
      </c>
      <c r="AK61" s="35">
        <f>Main!X56*Mask!Z$13</f>
        <v>0</v>
      </c>
      <c r="AL61" s="35">
        <f>Main!Y56*Mask!AA$13</f>
        <v>0</v>
      </c>
      <c r="AM61" s="35">
        <f>Main!Z56*Mask!AB$13</f>
        <v>0</v>
      </c>
      <c r="AN61" s="35"/>
      <c r="AO61" s="35">
        <f>IF(OR($A$1&lt;=Main!AA$4,ISBLANK($N61)),0,Main!AA56)</f>
        <v>0</v>
      </c>
      <c r="AP61" s="35">
        <f>IF(OR($A$1&lt;=Main!AB$4,ISBLANK($N61)),0,Main!AB56)</f>
        <v>0</v>
      </c>
      <c r="AQ61" s="35">
        <f>IF(OR($A$1&lt;=Main!AC$4,ISBLANK($N61)),0,Main!AC56)</f>
        <v>0</v>
      </c>
      <c r="AR61" s="35">
        <f>IF(OR($A$1&lt;=Main!AD$4,ISBLANK($N61)),0,Main!AD56)</f>
        <v>0</v>
      </c>
      <c r="AS61" s="35">
        <f>IF(OR($A$1&lt;=Main!AE$4,ISBLANK($N61)),0,Main!AE56)</f>
        <v>0</v>
      </c>
      <c r="AT61" s="35">
        <f>IF(OR($A$1&lt;=Main!AF$4,ISBLANK($N61)),0,Main!AF56)</f>
        <v>0</v>
      </c>
      <c r="AU61" s="35">
        <f>IF(OR($A$1&lt;=Main!AG$4,ISBLANK($N61)),0,Main!AG56)</f>
        <v>0</v>
      </c>
      <c r="AV61" s="35">
        <f>IF(OR($A$1&lt;=Main!AH$4,ISBLANK($N61)),0,Main!AH56)</f>
        <v>0</v>
      </c>
      <c r="AW61" s="35">
        <f>IF(OR($A$1&lt;=Main!AI$4,ISBLANK($N61)),0,Main!AI56)</f>
        <v>0</v>
      </c>
      <c r="AX61" s="35">
        <f>IF(OR($A$1&lt;=Main!AJ$4,ISBLANK($N61)),0,Main!AJ56)</f>
        <v>0</v>
      </c>
      <c r="AY61" s="35">
        <f>IF(OR($A$1&lt;=Main!AK$4,ISBLANK($N61)),0,Main!AK56)</f>
        <v>0</v>
      </c>
      <c r="AZ61" s="35">
        <f>IF(OR($A$1&lt;=Main!AL$4,ISBLANK($N61)),0,Main!AL56)</f>
        <v>0</v>
      </c>
      <c r="BA61" s="35">
        <f>IF(OR($A$1&lt;=Main!AM$4,ISBLANK($N61)),0,Main!AM56)</f>
        <v>0</v>
      </c>
      <c r="BB61" s="35">
        <f>IF(OR($A$1&lt;=Main!AN$4,ISBLANK($N61)),0,Main!AN56)</f>
        <v>0</v>
      </c>
      <c r="BC61" s="35">
        <f>IF(OR($A$1&lt;=Main!AO$4,ISBLANK($N61)),0,Main!AO56)</f>
        <v>0</v>
      </c>
      <c r="BD61" s="35">
        <f>IF(OR($A$1&lt;=Main!AP$4,ISBLANK($N61)),0,Main!AP56)</f>
        <v>0</v>
      </c>
      <c r="BE61" s="35">
        <f>IF(OR($A$1&lt;=Main!AQ$4,ISBLANK($N61)),0,Main!AQ56)</f>
        <v>0</v>
      </c>
      <c r="BF61" s="35">
        <f>IF(OR($A$1&lt;=Main!AR$4,ISBLANK($N61)),0,Main!AR56)</f>
        <v>0</v>
      </c>
      <c r="BG61" s="35">
        <f>IF(OR($A$1&lt;=Main!AS$4,ISBLANK($N61)),0,Main!AS56)</f>
        <v>0</v>
      </c>
      <c r="BH61" s="35">
        <f>IF(OR($A$1&lt;=Main!AT$4,ISBLANK($N61)),0,Main!AT56)</f>
        <v>0</v>
      </c>
      <c r="BI61" s="35">
        <f>IF(OR($A$1&lt;=Main!AU$4,ISBLANK($N61)),0,Main!AU56)</f>
        <v>0</v>
      </c>
      <c r="BJ61" s="35">
        <f>IF(OR($A$1&lt;=Main!AV$4,ISBLANK($N61)),0,Main!AV56)</f>
        <v>0</v>
      </c>
    </row>
    <row r="62" spans="1:62">
      <c r="N62" s="6" t="str">
        <f>Main!$A57&amp;Main!$B57</f>
        <v/>
      </c>
      <c r="O62" s="145">
        <f t="shared" si="2"/>
        <v>0</v>
      </c>
      <c r="P62" s="150">
        <f t="shared" si="5"/>
        <v>38</v>
      </c>
      <c r="Q62" s="150" t="str">
        <f ca="1">IF(Main!$AY57&lt;&gt;"#",$P62-Main!$AY57,"#")</f>
        <v>#</v>
      </c>
      <c r="R62" s="35">
        <f>Main!E57*Mask!G$13</f>
        <v>0</v>
      </c>
      <c r="S62" s="35">
        <f>Main!F57*Mask!H$13</f>
        <v>0</v>
      </c>
      <c r="T62" s="35">
        <f>Main!G57*Mask!I$13</f>
        <v>0</v>
      </c>
      <c r="U62" s="35">
        <f>Main!H57*Mask!J$13</f>
        <v>0</v>
      </c>
      <c r="V62" s="35">
        <f>Main!I57*Mask!K$13</f>
        <v>0</v>
      </c>
      <c r="W62" s="35">
        <f>Main!J57*Mask!L$13</f>
        <v>0</v>
      </c>
      <c r="X62" s="35">
        <f>Main!K57*Mask!M$13</f>
        <v>0</v>
      </c>
      <c r="Y62" s="35">
        <f>Main!L57*Mask!N$13</f>
        <v>0</v>
      </c>
      <c r="Z62" s="35">
        <f>Main!M57*Mask!O$13</f>
        <v>0</v>
      </c>
      <c r="AA62" s="35">
        <f>Main!N57*Mask!P$13</f>
        <v>0</v>
      </c>
      <c r="AB62" s="35">
        <f>Main!O57*Mask!Q$13</f>
        <v>0</v>
      </c>
      <c r="AC62" s="35">
        <f>Main!P57*Mask!R$13</f>
        <v>0</v>
      </c>
      <c r="AD62" s="35">
        <f>Main!Q57*Mask!S$13</f>
        <v>0</v>
      </c>
      <c r="AE62" s="35">
        <f>Main!R57*Mask!T$13</f>
        <v>0</v>
      </c>
      <c r="AF62" s="35">
        <f>Main!S57*Mask!U$13</f>
        <v>0</v>
      </c>
      <c r="AG62" s="35">
        <f>Main!T57*Mask!V$13</f>
        <v>0</v>
      </c>
      <c r="AH62" s="35">
        <f>Main!U57*Mask!W$13</f>
        <v>0</v>
      </c>
      <c r="AI62" s="35">
        <f>Main!V57*Mask!X$13</f>
        <v>0</v>
      </c>
      <c r="AJ62" s="35">
        <f>Main!W57*Mask!Y$13</f>
        <v>0</v>
      </c>
      <c r="AK62" s="35">
        <f>Main!X57*Mask!Z$13</f>
        <v>0</v>
      </c>
      <c r="AL62" s="35">
        <f>Main!Y57*Mask!AA$13</f>
        <v>0</v>
      </c>
      <c r="AM62" s="35">
        <f>Main!Z57*Mask!AB$13</f>
        <v>0</v>
      </c>
      <c r="AN62" s="35"/>
      <c r="AO62" s="35">
        <f>IF(OR($A$1&lt;=Main!AA$4,ISBLANK($N62)),0,Main!AA57)</f>
        <v>0</v>
      </c>
      <c r="AP62" s="35">
        <f>IF(OR($A$1&lt;=Main!AB$4,ISBLANK($N62)),0,Main!AB57)</f>
        <v>0</v>
      </c>
      <c r="AQ62" s="35">
        <f>IF(OR($A$1&lt;=Main!AC$4,ISBLANK($N62)),0,Main!AC57)</f>
        <v>0</v>
      </c>
      <c r="AR62" s="35">
        <f>IF(OR($A$1&lt;=Main!AD$4,ISBLANK($N62)),0,Main!AD57)</f>
        <v>0</v>
      </c>
      <c r="AS62" s="35">
        <f>IF(OR($A$1&lt;=Main!AE$4,ISBLANK($N62)),0,Main!AE57)</f>
        <v>0</v>
      </c>
      <c r="AT62" s="35">
        <f>IF(OR($A$1&lt;=Main!AF$4,ISBLANK($N62)),0,Main!AF57)</f>
        <v>0</v>
      </c>
      <c r="AU62" s="35">
        <f>IF(OR($A$1&lt;=Main!AG$4,ISBLANK($N62)),0,Main!AG57)</f>
        <v>0</v>
      </c>
      <c r="AV62" s="35">
        <f>IF(OR($A$1&lt;=Main!AH$4,ISBLANK($N62)),0,Main!AH57)</f>
        <v>0</v>
      </c>
      <c r="AW62" s="35">
        <f>IF(OR($A$1&lt;=Main!AI$4,ISBLANK($N62)),0,Main!AI57)</f>
        <v>0</v>
      </c>
      <c r="AX62" s="35">
        <f>IF(OR($A$1&lt;=Main!AJ$4,ISBLANK($N62)),0,Main!AJ57)</f>
        <v>0</v>
      </c>
      <c r="AY62" s="35">
        <f>IF(OR($A$1&lt;=Main!AK$4,ISBLANK($N62)),0,Main!AK57)</f>
        <v>0</v>
      </c>
      <c r="AZ62" s="35">
        <f>IF(OR($A$1&lt;=Main!AL$4,ISBLANK($N62)),0,Main!AL57)</f>
        <v>0</v>
      </c>
      <c r="BA62" s="35">
        <f>IF(OR($A$1&lt;=Main!AM$4,ISBLANK($N62)),0,Main!AM57)</f>
        <v>0</v>
      </c>
      <c r="BB62" s="35">
        <f>IF(OR($A$1&lt;=Main!AN$4,ISBLANK($N62)),0,Main!AN57)</f>
        <v>0</v>
      </c>
      <c r="BC62" s="35">
        <f>IF(OR($A$1&lt;=Main!AO$4,ISBLANK($N62)),0,Main!AO57)</f>
        <v>0</v>
      </c>
      <c r="BD62" s="35">
        <f>IF(OR($A$1&lt;=Main!AP$4,ISBLANK($N62)),0,Main!AP57)</f>
        <v>0</v>
      </c>
      <c r="BE62" s="35">
        <f>IF(OR($A$1&lt;=Main!AQ$4,ISBLANK($N62)),0,Main!AQ57)</f>
        <v>0</v>
      </c>
      <c r="BF62" s="35">
        <f>IF(OR($A$1&lt;=Main!AR$4,ISBLANK($N62)),0,Main!AR57)</f>
        <v>0</v>
      </c>
      <c r="BG62" s="35">
        <f>IF(OR($A$1&lt;=Main!AS$4,ISBLANK($N62)),0,Main!AS57)</f>
        <v>0</v>
      </c>
      <c r="BH62" s="35">
        <f>IF(OR($A$1&lt;=Main!AT$4,ISBLANK($N62)),0,Main!AT57)</f>
        <v>0</v>
      </c>
      <c r="BI62" s="35">
        <f>IF(OR($A$1&lt;=Main!AU$4,ISBLANK($N62)),0,Main!AU57)</f>
        <v>0</v>
      </c>
      <c r="BJ62" s="35">
        <f>IF(OR($A$1&lt;=Main!AV$4,ISBLANK($N62)),0,Main!AV57)</f>
        <v>0</v>
      </c>
    </row>
    <row r="63" spans="1:62">
      <c r="N63" s="6" t="str">
        <f>Main!$A58&amp;Main!$B58</f>
        <v/>
      </c>
      <c r="O63" s="145">
        <f t="shared" si="2"/>
        <v>0</v>
      </c>
      <c r="P63" s="150">
        <f t="shared" si="5"/>
        <v>38</v>
      </c>
      <c r="Q63" s="150" t="str">
        <f ca="1">IF(Main!$AY58&lt;&gt;"#",$P63-Main!$AY58,"#")</f>
        <v>#</v>
      </c>
      <c r="R63" s="35">
        <f>Main!E58*Mask!G$13</f>
        <v>0</v>
      </c>
      <c r="S63" s="35">
        <f>Main!F58*Mask!H$13</f>
        <v>0</v>
      </c>
      <c r="T63" s="35">
        <f>Main!G58*Mask!I$13</f>
        <v>0</v>
      </c>
      <c r="U63" s="35">
        <f>Main!H58*Mask!J$13</f>
        <v>0</v>
      </c>
      <c r="V63" s="35">
        <f>Main!I58*Mask!K$13</f>
        <v>0</v>
      </c>
      <c r="W63" s="35">
        <f>Main!J58*Mask!L$13</f>
        <v>0</v>
      </c>
      <c r="X63" s="35">
        <f>Main!K58*Mask!M$13</f>
        <v>0</v>
      </c>
      <c r="Y63" s="35">
        <f>Main!L58*Mask!N$13</f>
        <v>0</v>
      </c>
      <c r="Z63" s="35">
        <f>Main!M58*Mask!O$13</f>
        <v>0</v>
      </c>
      <c r="AA63" s="35">
        <f>Main!N58*Mask!P$13</f>
        <v>0</v>
      </c>
      <c r="AB63" s="35">
        <f>Main!O58*Mask!Q$13</f>
        <v>0</v>
      </c>
      <c r="AC63" s="35">
        <f>Main!P58*Mask!R$13</f>
        <v>0</v>
      </c>
      <c r="AD63" s="35">
        <f>Main!Q58*Mask!S$13</f>
        <v>0</v>
      </c>
      <c r="AE63" s="35">
        <f>Main!R58*Mask!T$13</f>
        <v>0</v>
      </c>
      <c r="AF63" s="35">
        <f>Main!S58*Mask!U$13</f>
        <v>0</v>
      </c>
      <c r="AG63" s="35">
        <f>Main!T58*Mask!V$13</f>
        <v>0</v>
      </c>
      <c r="AH63" s="35">
        <f>Main!U58*Mask!W$13</f>
        <v>0</v>
      </c>
      <c r="AI63" s="35">
        <f>Main!V58*Mask!X$13</f>
        <v>0</v>
      </c>
      <c r="AJ63" s="35">
        <f>Main!W58*Mask!Y$13</f>
        <v>0</v>
      </c>
      <c r="AK63" s="35">
        <f>Main!X58*Mask!Z$13</f>
        <v>0</v>
      </c>
      <c r="AL63" s="35">
        <f>Main!Y58*Mask!AA$13</f>
        <v>0</v>
      </c>
      <c r="AM63" s="35">
        <f>Main!Z58*Mask!AB$13</f>
        <v>0</v>
      </c>
      <c r="AN63" s="35"/>
      <c r="AO63" s="35">
        <f>IF(OR($A$1&lt;=Main!AA$4,ISBLANK($N63)),0,Main!AA58)</f>
        <v>0</v>
      </c>
      <c r="AP63" s="35">
        <f>IF(OR($A$1&lt;=Main!AB$4,ISBLANK($N63)),0,Main!AB58)</f>
        <v>0</v>
      </c>
      <c r="AQ63" s="35">
        <f>IF(OR($A$1&lt;=Main!AC$4,ISBLANK($N63)),0,Main!AC58)</f>
        <v>0</v>
      </c>
      <c r="AR63" s="35">
        <f>IF(OR($A$1&lt;=Main!AD$4,ISBLANK($N63)),0,Main!AD58)</f>
        <v>0</v>
      </c>
      <c r="AS63" s="35">
        <f>IF(OR($A$1&lt;=Main!AE$4,ISBLANK($N63)),0,Main!AE58)</f>
        <v>0</v>
      </c>
      <c r="AT63" s="35">
        <f>IF(OR($A$1&lt;=Main!AF$4,ISBLANK($N63)),0,Main!AF58)</f>
        <v>0</v>
      </c>
      <c r="AU63" s="35">
        <f>IF(OR($A$1&lt;=Main!AG$4,ISBLANK($N63)),0,Main!AG58)</f>
        <v>0</v>
      </c>
      <c r="AV63" s="35">
        <f>IF(OR($A$1&lt;=Main!AH$4,ISBLANK($N63)),0,Main!AH58)</f>
        <v>0</v>
      </c>
      <c r="AW63" s="35">
        <f>IF(OR($A$1&lt;=Main!AI$4,ISBLANK($N63)),0,Main!AI58)</f>
        <v>0</v>
      </c>
      <c r="AX63" s="35">
        <f>IF(OR($A$1&lt;=Main!AJ$4,ISBLANK($N63)),0,Main!AJ58)</f>
        <v>0</v>
      </c>
      <c r="AY63" s="35">
        <f>IF(OR($A$1&lt;=Main!AK$4,ISBLANK($N63)),0,Main!AK58)</f>
        <v>0</v>
      </c>
      <c r="AZ63" s="35">
        <f>IF(OR($A$1&lt;=Main!AL$4,ISBLANK($N63)),0,Main!AL58)</f>
        <v>0</v>
      </c>
      <c r="BA63" s="35">
        <f>IF(OR($A$1&lt;=Main!AM$4,ISBLANK($N63)),0,Main!AM58)</f>
        <v>0</v>
      </c>
      <c r="BB63" s="35">
        <f>IF(OR($A$1&lt;=Main!AN$4,ISBLANK($N63)),0,Main!AN58)</f>
        <v>0</v>
      </c>
      <c r="BC63" s="35">
        <f>IF(OR($A$1&lt;=Main!AO$4,ISBLANK($N63)),0,Main!AO58)</f>
        <v>0</v>
      </c>
      <c r="BD63" s="35">
        <f>IF(OR($A$1&lt;=Main!AP$4,ISBLANK($N63)),0,Main!AP58)</f>
        <v>0</v>
      </c>
      <c r="BE63" s="35">
        <f>IF(OR($A$1&lt;=Main!AQ$4,ISBLANK($N63)),0,Main!AQ58)</f>
        <v>0</v>
      </c>
      <c r="BF63" s="35">
        <f>IF(OR($A$1&lt;=Main!AR$4,ISBLANK($N63)),0,Main!AR58)</f>
        <v>0</v>
      </c>
      <c r="BG63" s="35">
        <f>IF(OR($A$1&lt;=Main!AS$4,ISBLANK($N63)),0,Main!AS58)</f>
        <v>0</v>
      </c>
      <c r="BH63" s="35">
        <f>IF(OR($A$1&lt;=Main!AT$4,ISBLANK($N63)),0,Main!AT58)</f>
        <v>0</v>
      </c>
      <c r="BI63" s="35">
        <f>IF(OR($A$1&lt;=Main!AU$4,ISBLANK($N63)),0,Main!AU58)</f>
        <v>0</v>
      </c>
      <c r="BJ63" s="35">
        <f>IF(OR($A$1&lt;=Main!AV$4,ISBLANK($N63)),0,Main!AV58)</f>
        <v>0</v>
      </c>
    </row>
    <row r="64" spans="1:62">
      <c r="N64" s="6" t="str">
        <f>Main!$A59&amp;Main!$B59</f>
        <v/>
      </c>
      <c r="O64" s="145">
        <f t="shared" si="2"/>
        <v>0</v>
      </c>
      <c r="P64" s="150">
        <f t="shared" si="5"/>
        <v>38</v>
      </c>
      <c r="Q64" s="150" t="str">
        <f ca="1">IF(Main!$AY59&lt;&gt;"#",$P64-Main!$AY59,"#")</f>
        <v>#</v>
      </c>
      <c r="R64" s="35">
        <f>Main!E59*Mask!G$13</f>
        <v>0</v>
      </c>
      <c r="S64" s="35">
        <f>Main!F59*Mask!H$13</f>
        <v>0</v>
      </c>
      <c r="T64" s="35">
        <f>Main!G59*Mask!I$13</f>
        <v>0</v>
      </c>
      <c r="U64" s="35">
        <f>Main!H59*Mask!J$13</f>
        <v>0</v>
      </c>
      <c r="V64" s="35">
        <f>Main!I59*Mask!K$13</f>
        <v>0</v>
      </c>
      <c r="W64" s="35">
        <f>Main!J59*Mask!L$13</f>
        <v>0</v>
      </c>
      <c r="X64" s="35">
        <f>Main!K59*Mask!M$13</f>
        <v>0</v>
      </c>
      <c r="Y64" s="35">
        <f>Main!L59*Mask!N$13</f>
        <v>0</v>
      </c>
      <c r="Z64" s="35">
        <f>Main!M59*Mask!O$13</f>
        <v>0</v>
      </c>
      <c r="AA64" s="35">
        <f>Main!N59*Mask!P$13</f>
        <v>0</v>
      </c>
      <c r="AB64" s="35">
        <f>Main!O59*Mask!Q$13</f>
        <v>0</v>
      </c>
      <c r="AC64" s="35">
        <f>Main!P59*Mask!R$13</f>
        <v>0</v>
      </c>
      <c r="AD64" s="35">
        <f>Main!Q59*Mask!S$13</f>
        <v>0</v>
      </c>
      <c r="AE64" s="35">
        <f>Main!R59*Mask!T$13</f>
        <v>0</v>
      </c>
      <c r="AF64" s="35">
        <f>Main!S59*Mask!U$13</f>
        <v>0</v>
      </c>
      <c r="AG64" s="35">
        <f>Main!T59*Mask!V$13</f>
        <v>0</v>
      </c>
      <c r="AH64" s="35">
        <f>Main!U59*Mask!W$13</f>
        <v>0</v>
      </c>
      <c r="AI64" s="35">
        <f>Main!V59*Mask!X$13</f>
        <v>0</v>
      </c>
      <c r="AJ64" s="35">
        <f>Main!W59*Mask!Y$13</f>
        <v>0</v>
      </c>
      <c r="AK64" s="35">
        <f>Main!X59*Mask!Z$13</f>
        <v>0</v>
      </c>
      <c r="AL64" s="35">
        <f>Main!Y59*Mask!AA$13</f>
        <v>0</v>
      </c>
      <c r="AM64" s="35">
        <f>Main!Z59*Mask!AB$13</f>
        <v>0</v>
      </c>
      <c r="AN64" s="35"/>
      <c r="AO64" s="35">
        <f>IF(OR($A$1&lt;=Main!AA$4,ISBLANK($N64)),0,Main!AA59)</f>
        <v>0</v>
      </c>
      <c r="AP64" s="35">
        <f>IF(OR($A$1&lt;=Main!AB$4,ISBLANK($N64)),0,Main!AB59)</f>
        <v>0</v>
      </c>
      <c r="AQ64" s="35">
        <f>IF(OR($A$1&lt;=Main!AC$4,ISBLANK($N64)),0,Main!AC59)</f>
        <v>0</v>
      </c>
      <c r="AR64" s="35">
        <f>IF(OR($A$1&lt;=Main!AD$4,ISBLANK($N64)),0,Main!AD59)</f>
        <v>0</v>
      </c>
      <c r="AS64" s="35">
        <f>IF(OR($A$1&lt;=Main!AE$4,ISBLANK($N64)),0,Main!AE59)</f>
        <v>0</v>
      </c>
      <c r="AT64" s="35">
        <f>IF(OR($A$1&lt;=Main!AF$4,ISBLANK($N64)),0,Main!AF59)</f>
        <v>0</v>
      </c>
      <c r="AU64" s="35">
        <f>IF(OR($A$1&lt;=Main!AG$4,ISBLANK($N64)),0,Main!AG59)</f>
        <v>0</v>
      </c>
      <c r="AV64" s="35">
        <f>IF(OR($A$1&lt;=Main!AH$4,ISBLANK($N64)),0,Main!AH59)</f>
        <v>0</v>
      </c>
      <c r="AW64" s="35">
        <f>IF(OR($A$1&lt;=Main!AI$4,ISBLANK($N64)),0,Main!AI59)</f>
        <v>0</v>
      </c>
      <c r="AX64" s="35">
        <f>IF(OR($A$1&lt;=Main!AJ$4,ISBLANK($N64)),0,Main!AJ59)</f>
        <v>0</v>
      </c>
      <c r="AY64" s="35">
        <f>IF(OR($A$1&lt;=Main!AK$4,ISBLANK($N64)),0,Main!AK59)</f>
        <v>0</v>
      </c>
      <c r="AZ64" s="35">
        <f>IF(OR($A$1&lt;=Main!AL$4,ISBLANK($N64)),0,Main!AL59)</f>
        <v>0</v>
      </c>
      <c r="BA64" s="35">
        <f>IF(OR($A$1&lt;=Main!AM$4,ISBLANK($N64)),0,Main!AM59)</f>
        <v>0</v>
      </c>
      <c r="BB64" s="35">
        <f>IF(OR($A$1&lt;=Main!AN$4,ISBLANK($N64)),0,Main!AN59)</f>
        <v>0</v>
      </c>
      <c r="BC64" s="35">
        <f>IF(OR($A$1&lt;=Main!AO$4,ISBLANK($N64)),0,Main!AO59)</f>
        <v>0</v>
      </c>
      <c r="BD64" s="35">
        <f>IF(OR($A$1&lt;=Main!AP$4,ISBLANK($N64)),0,Main!AP59)</f>
        <v>0</v>
      </c>
      <c r="BE64" s="35">
        <f>IF(OR($A$1&lt;=Main!AQ$4,ISBLANK($N64)),0,Main!AQ59)</f>
        <v>0</v>
      </c>
      <c r="BF64" s="35">
        <f>IF(OR($A$1&lt;=Main!AR$4,ISBLANK($N64)),0,Main!AR59)</f>
        <v>0</v>
      </c>
      <c r="BG64" s="35">
        <f>IF(OR($A$1&lt;=Main!AS$4,ISBLANK($N64)),0,Main!AS59)</f>
        <v>0</v>
      </c>
      <c r="BH64" s="35">
        <f>IF(OR($A$1&lt;=Main!AT$4,ISBLANK($N64)),0,Main!AT59)</f>
        <v>0</v>
      </c>
      <c r="BI64" s="35">
        <f>IF(OR($A$1&lt;=Main!AU$4,ISBLANK($N64)),0,Main!AU59)</f>
        <v>0</v>
      </c>
      <c r="BJ64" s="35">
        <f>IF(OR($A$1&lt;=Main!AV$4,ISBLANK($N64)),0,Main!AV59)</f>
        <v>0</v>
      </c>
    </row>
    <row r="65" spans="12:62">
      <c r="N65" s="6" t="str">
        <f>Main!$A60&amp;Main!$B60</f>
        <v/>
      </c>
      <c r="O65" s="145">
        <f t="shared" si="2"/>
        <v>0</v>
      </c>
      <c r="P65" s="150">
        <f t="shared" si="5"/>
        <v>38</v>
      </c>
      <c r="Q65" s="150" t="str">
        <f ca="1">IF(Main!$AY60&lt;&gt;"#",$P65-Main!$AY60,"#")</f>
        <v>#</v>
      </c>
      <c r="R65" s="35">
        <f>Main!E60*Mask!G$13</f>
        <v>0</v>
      </c>
      <c r="S65" s="35">
        <f>Main!F60*Mask!H$13</f>
        <v>0</v>
      </c>
      <c r="T65" s="35">
        <f>Main!G60*Mask!I$13</f>
        <v>0</v>
      </c>
      <c r="U65" s="35">
        <f>Main!H60*Mask!J$13</f>
        <v>0</v>
      </c>
      <c r="V65" s="35">
        <f>Main!I60*Mask!K$13</f>
        <v>0</v>
      </c>
      <c r="W65" s="35">
        <f>Main!J60*Mask!L$13</f>
        <v>0</v>
      </c>
      <c r="X65" s="35">
        <f>Main!K60*Mask!M$13</f>
        <v>0</v>
      </c>
      <c r="Y65" s="35">
        <f>Main!L60*Mask!N$13</f>
        <v>0</v>
      </c>
      <c r="Z65" s="35">
        <f>Main!M60*Mask!O$13</f>
        <v>0</v>
      </c>
      <c r="AA65" s="35">
        <f>Main!N60*Mask!P$13</f>
        <v>0</v>
      </c>
      <c r="AB65" s="35">
        <f>Main!O60*Mask!Q$13</f>
        <v>0</v>
      </c>
      <c r="AC65" s="35">
        <f>Main!P60*Mask!R$13</f>
        <v>0</v>
      </c>
      <c r="AD65" s="35">
        <f>Main!Q60*Mask!S$13</f>
        <v>0</v>
      </c>
      <c r="AE65" s="35">
        <f>Main!R60*Mask!T$13</f>
        <v>0</v>
      </c>
      <c r="AF65" s="35">
        <f>Main!S60*Mask!U$13</f>
        <v>0</v>
      </c>
      <c r="AG65" s="35">
        <f>Main!T60*Mask!V$13</f>
        <v>0</v>
      </c>
      <c r="AH65" s="35">
        <f>Main!U60*Mask!W$13</f>
        <v>0</v>
      </c>
      <c r="AI65" s="35">
        <f>Main!V60*Mask!X$13</f>
        <v>0</v>
      </c>
      <c r="AJ65" s="35">
        <f>Main!W60*Mask!Y$13</f>
        <v>0</v>
      </c>
      <c r="AK65" s="35">
        <f>Main!X60*Mask!Z$13</f>
        <v>0</v>
      </c>
      <c r="AL65" s="35">
        <f>Main!Y60*Mask!AA$13</f>
        <v>0</v>
      </c>
      <c r="AM65" s="35">
        <f>Main!Z60*Mask!AB$13</f>
        <v>0</v>
      </c>
      <c r="AN65" s="35"/>
      <c r="AO65" s="35">
        <f>IF(OR($A$1&lt;=Main!AA$4,ISBLANK($N65)),0,Main!AA60)</f>
        <v>0</v>
      </c>
      <c r="AP65" s="35">
        <f>IF(OR($A$1&lt;=Main!AB$4,ISBLANK($N65)),0,Main!AB60)</f>
        <v>0</v>
      </c>
      <c r="AQ65" s="35">
        <f>IF(OR($A$1&lt;=Main!AC$4,ISBLANK($N65)),0,Main!AC60)</f>
        <v>0</v>
      </c>
      <c r="AR65" s="35">
        <f>IF(OR($A$1&lt;=Main!AD$4,ISBLANK($N65)),0,Main!AD60)</f>
        <v>0</v>
      </c>
      <c r="AS65" s="35">
        <f>IF(OR($A$1&lt;=Main!AE$4,ISBLANK($N65)),0,Main!AE60)</f>
        <v>0</v>
      </c>
      <c r="AT65" s="35">
        <f>IF(OR($A$1&lt;=Main!AF$4,ISBLANK($N65)),0,Main!AF60)</f>
        <v>0</v>
      </c>
      <c r="AU65" s="35">
        <f>IF(OR($A$1&lt;=Main!AG$4,ISBLANK($N65)),0,Main!AG60)</f>
        <v>0</v>
      </c>
      <c r="AV65" s="35">
        <f>IF(OR($A$1&lt;=Main!AH$4,ISBLANK($N65)),0,Main!AH60)</f>
        <v>0</v>
      </c>
      <c r="AW65" s="35">
        <f>IF(OR($A$1&lt;=Main!AI$4,ISBLANK($N65)),0,Main!AI60)</f>
        <v>0</v>
      </c>
      <c r="AX65" s="35">
        <f>IF(OR($A$1&lt;=Main!AJ$4,ISBLANK($N65)),0,Main!AJ60)</f>
        <v>0</v>
      </c>
      <c r="AY65" s="35">
        <f>IF(OR($A$1&lt;=Main!AK$4,ISBLANK($N65)),0,Main!AK60)</f>
        <v>0</v>
      </c>
      <c r="AZ65" s="35">
        <f>IF(OR($A$1&lt;=Main!AL$4,ISBLANK($N65)),0,Main!AL60)</f>
        <v>0</v>
      </c>
      <c r="BA65" s="35">
        <f>IF(OR($A$1&lt;=Main!AM$4,ISBLANK($N65)),0,Main!AM60)</f>
        <v>0</v>
      </c>
      <c r="BB65" s="35">
        <f>IF(OR($A$1&lt;=Main!AN$4,ISBLANK($N65)),0,Main!AN60)</f>
        <v>0</v>
      </c>
      <c r="BC65" s="35">
        <f>IF(OR($A$1&lt;=Main!AO$4,ISBLANK($N65)),0,Main!AO60)</f>
        <v>0</v>
      </c>
      <c r="BD65" s="35">
        <f>IF(OR($A$1&lt;=Main!AP$4,ISBLANK($N65)),0,Main!AP60)</f>
        <v>0</v>
      </c>
      <c r="BE65" s="35">
        <f>IF(OR($A$1&lt;=Main!AQ$4,ISBLANK($N65)),0,Main!AQ60)</f>
        <v>0</v>
      </c>
      <c r="BF65" s="35">
        <f>IF(OR($A$1&lt;=Main!AR$4,ISBLANK($N65)),0,Main!AR60)</f>
        <v>0</v>
      </c>
      <c r="BG65" s="35">
        <f>IF(OR($A$1&lt;=Main!AS$4,ISBLANK($N65)),0,Main!AS60)</f>
        <v>0</v>
      </c>
      <c r="BH65" s="35">
        <f>IF(OR($A$1&lt;=Main!AT$4,ISBLANK($N65)),0,Main!AT60)</f>
        <v>0</v>
      </c>
      <c r="BI65" s="35">
        <f>IF(OR($A$1&lt;=Main!AU$4,ISBLANK($N65)),0,Main!AU60)</f>
        <v>0</v>
      </c>
      <c r="BJ65" s="35">
        <f>IF(OR($A$1&lt;=Main!AV$4,ISBLANK($N65)),0,Main!AV60)</f>
        <v>0</v>
      </c>
    </row>
    <row r="66" spans="12:62">
      <c r="N66" s="6" t="str">
        <f>Main!$A61&amp;Main!$B61</f>
        <v/>
      </c>
      <c r="O66" s="145">
        <f t="shared" si="2"/>
        <v>0</v>
      </c>
      <c r="P66" s="150">
        <f t="shared" si="5"/>
        <v>38</v>
      </c>
      <c r="Q66" s="150" t="str">
        <f ca="1">IF(Main!$AY61&lt;&gt;"#",$P66-Main!$AY61,"#")</f>
        <v>#</v>
      </c>
      <c r="R66" s="35">
        <f>Main!E61*Mask!G$13</f>
        <v>0</v>
      </c>
      <c r="S66" s="35">
        <f>Main!F61*Mask!H$13</f>
        <v>0</v>
      </c>
      <c r="T66" s="35">
        <f>Main!G61*Mask!I$13</f>
        <v>0</v>
      </c>
      <c r="U66" s="35">
        <f>Main!H61*Mask!J$13</f>
        <v>0</v>
      </c>
      <c r="V66" s="35">
        <f>Main!I61*Mask!K$13</f>
        <v>0</v>
      </c>
      <c r="W66" s="35">
        <f>Main!J61*Mask!L$13</f>
        <v>0</v>
      </c>
      <c r="X66" s="35">
        <f>Main!K61*Mask!M$13</f>
        <v>0</v>
      </c>
      <c r="Y66" s="35">
        <f>Main!L61*Mask!N$13</f>
        <v>0</v>
      </c>
      <c r="Z66" s="35">
        <f>Main!M61*Mask!O$13</f>
        <v>0</v>
      </c>
      <c r="AA66" s="35">
        <f>Main!N61*Mask!P$13</f>
        <v>0</v>
      </c>
      <c r="AB66" s="35">
        <f>Main!O61*Mask!Q$13</f>
        <v>0</v>
      </c>
      <c r="AC66" s="35">
        <f>Main!P61*Mask!R$13</f>
        <v>0</v>
      </c>
      <c r="AD66" s="35">
        <f>Main!Q61*Mask!S$13</f>
        <v>0</v>
      </c>
      <c r="AE66" s="35">
        <f>Main!R61*Mask!T$13</f>
        <v>0</v>
      </c>
      <c r="AF66" s="35">
        <f>Main!S61*Mask!U$13</f>
        <v>0</v>
      </c>
      <c r="AG66" s="35">
        <f>Main!T61*Mask!V$13</f>
        <v>0</v>
      </c>
      <c r="AH66" s="35">
        <f>Main!U61*Mask!W$13</f>
        <v>0</v>
      </c>
      <c r="AI66" s="35">
        <f>Main!V61*Mask!X$13</f>
        <v>0</v>
      </c>
      <c r="AJ66" s="35">
        <f>Main!W61*Mask!Y$13</f>
        <v>0</v>
      </c>
      <c r="AK66" s="35">
        <f>Main!X61*Mask!Z$13</f>
        <v>0</v>
      </c>
      <c r="AL66" s="35">
        <f>Main!Y61*Mask!AA$13</f>
        <v>0</v>
      </c>
      <c r="AM66" s="35">
        <f>Main!Z61*Mask!AB$13</f>
        <v>0</v>
      </c>
      <c r="AN66" s="35"/>
      <c r="AO66" s="35">
        <f>IF(OR($A$1&lt;=Main!AA$4,ISBLANK($N66)),0,Main!AA61)</f>
        <v>0</v>
      </c>
      <c r="AP66" s="35">
        <f>IF(OR($A$1&lt;=Main!AB$4,ISBLANK($N66)),0,Main!AB61)</f>
        <v>0</v>
      </c>
      <c r="AQ66" s="35">
        <f>IF(OR($A$1&lt;=Main!AC$4,ISBLANK($N66)),0,Main!AC61)</f>
        <v>0</v>
      </c>
      <c r="AR66" s="35">
        <f>IF(OR($A$1&lt;=Main!AD$4,ISBLANK($N66)),0,Main!AD61)</f>
        <v>0</v>
      </c>
      <c r="AS66" s="35">
        <f>IF(OR($A$1&lt;=Main!AE$4,ISBLANK($N66)),0,Main!AE61)</f>
        <v>0</v>
      </c>
      <c r="AT66" s="35">
        <f>IF(OR($A$1&lt;=Main!AF$4,ISBLANK($N66)),0,Main!AF61)</f>
        <v>0</v>
      </c>
      <c r="AU66" s="35">
        <f>IF(OR($A$1&lt;=Main!AG$4,ISBLANK($N66)),0,Main!AG61)</f>
        <v>0</v>
      </c>
      <c r="AV66" s="35">
        <f>IF(OR($A$1&lt;=Main!AH$4,ISBLANK($N66)),0,Main!AH61)</f>
        <v>0</v>
      </c>
      <c r="AW66" s="35">
        <f>IF(OR($A$1&lt;=Main!AI$4,ISBLANK($N66)),0,Main!AI61)</f>
        <v>0</v>
      </c>
      <c r="AX66" s="35">
        <f>IF(OR($A$1&lt;=Main!AJ$4,ISBLANK($N66)),0,Main!AJ61)</f>
        <v>0</v>
      </c>
      <c r="AY66" s="35">
        <f>IF(OR($A$1&lt;=Main!AK$4,ISBLANK($N66)),0,Main!AK61)</f>
        <v>0</v>
      </c>
      <c r="AZ66" s="35">
        <f>IF(OR($A$1&lt;=Main!AL$4,ISBLANK($N66)),0,Main!AL61)</f>
        <v>0</v>
      </c>
      <c r="BA66" s="35">
        <f>IF(OR($A$1&lt;=Main!AM$4,ISBLANK($N66)),0,Main!AM61)</f>
        <v>0</v>
      </c>
      <c r="BB66" s="35">
        <f>IF(OR($A$1&lt;=Main!AN$4,ISBLANK($N66)),0,Main!AN61)</f>
        <v>0</v>
      </c>
      <c r="BC66" s="35">
        <f>IF(OR($A$1&lt;=Main!AO$4,ISBLANK($N66)),0,Main!AO61)</f>
        <v>0</v>
      </c>
      <c r="BD66" s="35">
        <f>IF(OR($A$1&lt;=Main!AP$4,ISBLANK($N66)),0,Main!AP61)</f>
        <v>0</v>
      </c>
      <c r="BE66" s="35">
        <f>IF(OR($A$1&lt;=Main!AQ$4,ISBLANK($N66)),0,Main!AQ61)</f>
        <v>0</v>
      </c>
      <c r="BF66" s="35">
        <f>IF(OR($A$1&lt;=Main!AR$4,ISBLANK($N66)),0,Main!AR61)</f>
        <v>0</v>
      </c>
      <c r="BG66" s="35">
        <f>IF(OR($A$1&lt;=Main!AS$4,ISBLANK($N66)),0,Main!AS61)</f>
        <v>0</v>
      </c>
      <c r="BH66" s="35">
        <f>IF(OR($A$1&lt;=Main!AT$4,ISBLANK($N66)),0,Main!AT61)</f>
        <v>0</v>
      </c>
      <c r="BI66" s="35">
        <f>IF(OR($A$1&lt;=Main!AU$4,ISBLANK($N66)),0,Main!AU61)</f>
        <v>0</v>
      </c>
      <c r="BJ66" s="35">
        <f>IF(OR($A$1&lt;=Main!AV$4,ISBLANK($N66)),0,Main!AV61)</f>
        <v>0</v>
      </c>
    </row>
    <row r="67" spans="12:62">
      <c r="N67" s="6" t="str">
        <f>Main!$A62&amp;Main!$B62</f>
        <v/>
      </c>
      <c r="O67" s="145">
        <f t="shared" si="2"/>
        <v>0</v>
      </c>
      <c r="P67" s="150">
        <f t="shared" si="5"/>
        <v>38</v>
      </c>
      <c r="Q67" s="150" t="str">
        <f ca="1">IF(Main!$AY62&lt;&gt;"#",$P67-Main!$AY62,"#")</f>
        <v>#</v>
      </c>
      <c r="R67" s="35">
        <f>Main!E62*Mask!G$13</f>
        <v>0</v>
      </c>
      <c r="S67" s="35">
        <f>Main!F62*Mask!H$13</f>
        <v>0</v>
      </c>
      <c r="T67" s="35">
        <f>Main!G62*Mask!I$13</f>
        <v>0</v>
      </c>
      <c r="U67" s="35">
        <f>Main!H62*Mask!J$13</f>
        <v>0</v>
      </c>
      <c r="V67" s="35">
        <f>Main!I62*Mask!K$13</f>
        <v>0</v>
      </c>
      <c r="W67" s="35">
        <f>Main!J62*Mask!L$13</f>
        <v>0</v>
      </c>
      <c r="X67" s="35">
        <f>Main!K62*Mask!M$13</f>
        <v>0</v>
      </c>
      <c r="Y67" s="35">
        <f>Main!L62*Mask!N$13</f>
        <v>0</v>
      </c>
      <c r="Z67" s="35">
        <f>Main!M62*Mask!O$13</f>
        <v>0</v>
      </c>
      <c r="AA67" s="35">
        <f>Main!N62*Mask!P$13</f>
        <v>0</v>
      </c>
      <c r="AB67" s="35">
        <f>Main!O62*Mask!Q$13</f>
        <v>0</v>
      </c>
      <c r="AC67" s="35">
        <f>Main!P62*Mask!R$13</f>
        <v>0</v>
      </c>
      <c r="AD67" s="35">
        <f>Main!Q62*Mask!S$13</f>
        <v>0</v>
      </c>
      <c r="AE67" s="35">
        <f>Main!R62*Mask!T$13</f>
        <v>0</v>
      </c>
      <c r="AF67" s="35">
        <f>Main!S62*Mask!U$13</f>
        <v>0</v>
      </c>
      <c r="AG67" s="35">
        <f>Main!T62*Mask!V$13</f>
        <v>0</v>
      </c>
      <c r="AH67" s="35">
        <f>Main!U62*Mask!W$13</f>
        <v>0</v>
      </c>
      <c r="AI67" s="35">
        <f>Main!V62*Mask!X$13</f>
        <v>0</v>
      </c>
      <c r="AJ67" s="35">
        <f>Main!W62*Mask!Y$13</f>
        <v>0</v>
      </c>
      <c r="AK67" s="35">
        <f>Main!X62*Mask!Z$13</f>
        <v>0</v>
      </c>
      <c r="AL67" s="35">
        <f>Main!Y62*Mask!AA$13</f>
        <v>0</v>
      </c>
      <c r="AM67" s="35">
        <f>Main!Z62*Mask!AB$13</f>
        <v>0</v>
      </c>
      <c r="AN67" s="35"/>
      <c r="AO67" s="35">
        <f>IF(OR($A$1&lt;=Main!AA$4,ISBLANK($N67)),0,Main!AA62)</f>
        <v>0</v>
      </c>
      <c r="AP67" s="35">
        <f>IF(OR($A$1&lt;=Main!AB$4,ISBLANK($N67)),0,Main!AB62)</f>
        <v>0</v>
      </c>
      <c r="AQ67" s="35">
        <f>IF(OR($A$1&lt;=Main!AC$4,ISBLANK($N67)),0,Main!AC62)</f>
        <v>0</v>
      </c>
      <c r="AR67" s="35">
        <f>IF(OR($A$1&lt;=Main!AD$4,ISBLANK($N67)),0,Main!AD62)</f>
        <v>0</v>
      </c>
      <c r="AS67" s="35">
        <f>IF(OR($A$1&lt;=Main!AE$4,ISBLANK($N67)),0,Main!AE62)</f>
        <v>0</v>
      </c>
      <c r="AT67" s="35">
        <f>IF(OR($A$1&lt;=Main!AF$4,ISBLANK($N67)),0,Main!AF62)</f>
        <v>0</v>
      </c>
      <c r="AU67" s="35">
        <f>IF(OR($A$1&lt;=Main!AG$4,ISBLANK($N67)),0,Main!AG62)</f>
        <v>0</v>
      </c>
      <c r="AV67" s="35">
        <f>IF(OR($A$1&lt;=Main!AH$4,ISBLANK($N67)),0,Main!AH62)</f>
        <v>0</v>
      </c>
      <c r="AW67" s="35">
        <f>IF(OR($A$1&lt;=Main!AI$4,ISBLANK($N67)),0,Main!AI62)</f>
        <v>0</v>
      </c>
      <c r="AX67" s="35">
        <f>IF(OR($A$1&lt;=Main!AJ$4,ISBLANK($N67)),0,Main!AJ62)</f>
        <v>0</v>
      </c>
      <c r="AY67" s="35">
        <f>IF(OR($A$1&lt;=Main!AK$4,ISBLANK($N67)),0,Main!AK62)</f>
        <v>0</v>
      </c>
      <c r="AZ67" s="35">
        <f>IF(OR($A$1&lt;=Main!AL$4,ISBLANK($N67)),0,Main!AL62)</f>
        <v>0</v>
      </c>
      <c r="BA67" s="35">
        <f>IF(OR($A$1&lt;=Main!AM$4,ISBLANK($N67)),0,Main!AM62)</f>
        <v>0</v>
      </c>
      <c r="BB67" s="35">
        <f>IF(OR($A$1&lt;=Main!AN$4,ISBLANK($N67)),0,Main!AN62)</f>
        <v>0</v>
      </c>
      <c r="BC67" s="35">
        <f>IF(OR($A$1&lt;=Main!AO$4,ISBLANK($N67)),0,Main!AO62)</f>
        <v>0</v>
      </c>
      <c r="BD67" s="35">
        <f>IF(OR($A$1&lt;=Main!AP$4,ISBLANK($N67)),0,Main!AP62)</f>
        <v>0</v>
      </c>
      <c r="BE67" s="35">
        <f>IF(OR($A$1&lt;=Main!AQ$4,ISBLANK($N67)),0,Main!AQ62)</f>
        <v>0</v>
      </c>
      <c r="BF67" s="35">
        <f>IF(OR($A$1&lt;=Main!AR$4,ISBLANK($N67)),0,Main!AR62)</f>
        <v>0</v>
      </c>
      <c r="BG67" s="35">
        <f>IF(OR($A$1&lt;=Main!AS$4,ISBLANK($N67)),0,Main!AS62)</f>
        <v>0</v>
      </c>
      <c r="BH67" s="35">
        <f>IF(OR($A$1&lt;=Main!AT$4,ISBLANK($N67)),0,Main!AT62)</f>
        <v>0</v>
      </c>
      <c r="BI67" s="35">
        <f>IF(OR($A$1&lt;=Main!AU$4,ISBLANK($N67)),0,Main!AU62)</f>
        <v>0</v>
      </c>
      <c r="BJ67" s="35">
        <f>IF(OR($A$1&lt;=Main!AV$4,ISBLANK($N67)),0,Main!AV62)</f>
        <v>0</v>
      </c>
    </row>
    <row r="68" spans="12:62">
      <c r="N68" s="6" t="str">
        <f>Main!$A63&amp;Main!$B63</f>
        <v/>
      </c>
      <c r="O68" s="145">
        <f t="shared" si="2"/>
        <v>0</v>
      </c>
      <c r="P68" s="150">
        <f t="shared" si="5"/>
        <v>38</v>
      </c>
      <c r="Q68" s="150" t="str">
        <f ca="1">IF(Main!$AY63&lt;&gt;"#",$P68-Main!$AY63,"#")</f>
        <v>#</v>
      </c>
      <c r="R68" s="35">
        <f>Main!E63*Mask!G$13</f>
        <v>0</v>
      </c>
      <c r="S68" s="35">
        <f>Main!F63*Mask!H$13</f>
        <v>0</v>
      </c>
      <c r="T68" s="35">
        <f>Main!G63*Mask!I$13</f>
        <v>0</v>
      </c>
      <c r="U68" s="35">
        <f>Main!H63*Mask!J$13</f>
        <v>0</v>
      </c>
      <c r="V68" s="35">
        <f>Main!I63*Mask!K$13</f>
        <v>0</v>
      </c>
      <c r="W68" s="35">
        <f>Main!J63*Mask!L$13</f>
        <v>0</v>
      </c>
      <c r="X68" s="35">
        <f>Main!K63*Mask!M$13</f>
        <v>0</v>
      </c>
      <c r="Y68" s="35">
        <f>Main!L63*Mask!N$13</f>
        <v>0</v>
      </c>
      <c r="Z68" s="35">
        <f>Main!M63*Mask!O$13</f>
        <v>0</v>
      </c>
      <c r="AA68" s="35">
        <f>Main!N63*Mask!P$13</f>
        <v>0</v>
      </c>
      <c r="AB68" s="35">
        <f>Main!O63*Mask!Q$13</f>
        <v>0</v>
      </c>
      <c r="AC68" s="35">
        <f>Main!P63*Mask!R$13</f>
        <v>0</v>
      </c>
      <c r="AD68" s="35">
        <f>Main!Q63*Mask!S$13</f>
        <v>0</v>
      </c>
      <c r="AE68" s="35">
        <f>Main!R63*Mask!T$13</f>
        <v>0</v>
      </c>
      <c r="AF68" s="35">
        <f>Main!S63*Mask!U$13</f>
        <v>0</v>
      </c>
      <c r="AG68" s="35">
        <f>Main!T63*Mask!V$13</f>
        <v>0</v>
      </c>
      <c r="AH68" s="35">
        <f>Main!U63*Mask!W$13</f>
        <v>0</v>
      </c>
      <c r="AI68" s="35">
        <f>Main!V63*Mask!X$13</f>
        <v>0</v>
      </c>
      <c r="AJ68" s="35">
        <f>Main!W63*Mask!Y$13</f>
        <v>0</v>
      </c>
      <c r="AK68" s="35">
        <f>Main!X63*Mask!Z$13</f>
        <v>0</v>
      </c>
      <c r="AL68" s="35">
        <f>Main!Y63*Mask!AA$13</f>
        <v>0</v>
      </c>
      <c r="AM68" s="35">
        <f>Main!Z63*Mask!AB$13</f>
        <v>0</v>
      </c>
      <c r="AN68" s="35"/>
      <c r="AO68" s="35">
        <f>IF(OR($A$1&lt;=Main!AA$4,ISBLANK($N68)),0,Main!AA63)</f>
        <v>0</v>
      </c>
      <c r="AP68" s="35">
        <f>IF(OR($A$1&lt;=Main!AB$4,ISBLANK($N68)),0,Main!AB63)</f>
        <v>0</v>
      </c>
      <c r="AQ68" s="35">
        <f>IF(OR($A$1&lt;=Main!AC$4,ISBLANK($N68)),0,Main!AC63)</f>
        <v>0</v>
      </c>
      <c r="AR68" s="35">
        <f>IF(OR($A$1&lt;=Main!AD$4,ISBLANK($N68)),0,Main!AD63)</f>
        <v>0</v>
      </c>
      <c r="AS68" s="35">
        <f>IF(OR($A$1&lt;=Main!AE$4,ISBLANK($N68)),0,Main!AE63)</f>
        <v>0</v>
      </c>
      <c r="AT68" s="35">
        <f>IF(OR($A$1&lt;=Main!AF$4,ISBLANK($N68)),0,Main!AF63)</f>
        <v>0</v>
      </c>
      <c r="AU68" s="35">
        <f>IF(OR($A$1&lt;=Main!AG$4,ISBLANK($N68)),0,Main!AG63)</f>
        <v>0</v>
      </c>
      <c r="AV68" s="35">
        <f>IF(OR($A$1&lt;=Main!AH$4,ISBLANK($N68)),0,Main!AH63)</f>
        <v>0</v>
      </c>
      <c r="AW68" s="35">
        <f>IF(OR($A$1&lt;=Main!AI$4,ISBLANK($N68)),0,Main!AI63)</f>
        <v>0</v>
      </c>
      <c r="AX68" s="35">
        <f>IF(OR($A$1&lt;=Main!AJ$4,ISBLANK($N68)),0,Main!AJ63)</f>
        <v>0</v>
      </c>
      <c r="AY68" s="35">
        <f>IF(OR($A$1&lt;=Main!AK$4,ISBLANK($N68)),0,Main!AK63)</f>
        <v>0</v>
      </c>
      <c r="AZ68" s="35">
        <f>IF(OR($A$1&lt;=Main!AL$4,ISBLANK($N68)),0,Main!AL63)</f>
        <v>0</v>
      </c>
      <c r="BA68" s="35">
        <f>IF(OR($A$1&lt;=Main!AM$4,ISBLANK($N68)),0,Main!AM63)</f>
        <v>0</v>
      </c>
      <c r="BB68" s="35">
        <f>IF(OR($A$1&lt;=Main!AN$4,ISBLANK($N68)),0,Main!AN63)</f>
        <v>0</v>
      </c>
      <c r="BC68" s="35">
        <f>IF(OR($A$1&lt;=Main!AO$4,ISBLANK($N68)),0,Main!AO63)</f>
        <v>0</v>
      </c>
      <c r="BD68" s="35">
        <f>IF(OR($A$1&lt;=Main!AP$4,ISBLANK($N68)),0,Main!AP63)</f>
        <v>0</v>
      </c>
      <c r="BE68" s="35">
        <f>IF(OR($A$1&lt;=Main!AQ$4,ISBLANK($N68)),0,Main!AQ63)</f>
        <v>0</v>
      </c>
      <c r="BF68" s="35">
        <f>IF(OR($A$1&lt;=Main!AR$4,ISBLANK($N68)),0,Main!AR63)</f>
        <v>0</v>
      </c>
      <c r="BG68" s="35">
        <f>IF(OR($A$1&lt;=Main!AS$4,ISBLANK($N68)),0,Main!AS63)</f>
        <v>0</v>
      </c>
      <c r="BH68" s="35">
        <f>IF(OR($A$1&lt;=Main!AT$4,ISBLANK($N68)),0,Main!AT63)</f>
        <v>0</v>
      </c>
      <c r="BI68" s="35">
        <f>IF(OR($A$1&lt;=Main!AU$4,ISBLANK($N68)),0,Main!AU63)</f>
        <v>0</v>
      </c>
      <c r="BJ68" s="35">
        <f>IF(OR($A$1&lt;=Main!AV$4,ISBLANK($N68)),0,Main!AV63)</f>
        <v>0</v>
      </c>
    </row>
    <row r="69" spans="12:62">
      <c r="N69" s="6" t="str">
        <f>Main!$A64&amp;Main!$B64</f>
        <v/>
      </c>
      <c r="O69" s="145">
        <f t="shared" si="2"/>
        <v>0</v>
      </c>
      <c r="P69" s="150">
        <f t="shared" si="5"/>
        <v>38</v>
      </c>
      <c r="Q69" s="150" t="str">
        <f ca="1">IF(Main!$AY64&lt;&gt;"#",$P69-Main!$AY64,"#")</f>
        <v>#</v>
      </c>
      <c r="R69" s="35">
        <f>Main!E64*Mask!G$13</f>
        <v>0</v>
      </c>
      <c r="S69" s="35">
        <f>Main!F64*Mask!H$13</f>
        <v>0</v>
      </c>
      <c r="T69" s="35">
        <f>Main!G64*Mask!I$13</f>
        <v>0</v>
      </c>
      <c r="U69" s="35">
        <f>Main!H64*Mask!J$13</f>
        <v>0</v>
      </c>
      <c r="V69" s="35">
        <f>Main!I64*Mask!K$13</f>
        <v>0</v>
      </c>
      <c r="W69" s="35">
        <f>Main!J64*Mask!L$13</f>
        <v>0</v>
      </c>
      <c r="X69" s="35">
        <f>Main!K64*Mask!M$13</f>
        <v>0</v>
      </c>
      <c r="Y69" s="35">
        <f>Main!L64*Mask!N$13</f>
        <v>0</v>
      </c>
      <c r="Z69" s="35">
        <f>Main!M64*Mask!O$13</f>
        <v>0</v>
      </c>
      <c r="AA69" s="35">
        <f>Main!N64*Mask!P$13</f>
        <v>0</v>
      </c>
      <c r="AB69" s="35">
        <f>Main!O64*Mask!Q$13</f>
        <v>0</v>
      </c>
      <c r="AC69" s="35">
        <f>Main!P64*Mask!R$13</f>
        <v>0</v>
      </c>
      <c r="AD69" s="35">
        <f>Main!Q64*Mask!S$13</f>
        <v>0</v>
      </c>
      <c r="AE69" s="35">
        <f>Main!R64*Mask!T$13</f>
        <v>0</v>
      </c>
      <c r="AF69" s="35">
        <f>Main!S64*Mask!U$13</f>
        <v>0</v>
      </c>
      <c r="AG69" s="35">
        <f>Main!T64*Mask!V$13</f>
        <v>0</v>
      </c>
      <c r="AH69" s="35">
        <f>Main!U64*Mask!W$13</f>
        <v>0</v>
      </c>
      <c r="AI69" s="35">
        <f>Main!V64*Mask!X$13</f>
        <v>0</v>
      </c>
      <c r="AJ69" s="35">
        <f>Main!W64*Mask!Y$13</f>
        <v>0</v>
      </c>
      <c r="AK69" s="35">
        <f>Main!X64*Mask!Z$13</f>
        <v>0</v>
      </c>
      <c r="AL69" s="35">
        <f>Main!Y64*Mask!AA$13</f>
        <v>0</v>
      </c>
      <c r="AM69" s="35">
        <f>Main!Z64*Mask!AB$13</f>
        <v>0</v>
      </c>
      <c r="AN69" s="35"/>
      <c r="AO69" s="35">
        <f>IF(OR($A$1&lt;=Main!AA$4,ISBLANK($N69)),0,Main!AA64)</f>
        <v>0</v>
      </c>
      <c r="AP69" s="35">
        <f>IF(OR($A$1&lt;=Main!AB$4,ISBLANK($N69)),0,Main!AB64)</f>
        <v>0</v>
      </c>
      <c r="AQ69" s="35">
        <f>IF(OR($A$1&lt;=Main!AC$4,ISBLANK($N69)),0,Main!AC64)</f>
        <v>0</v>
      </c>
      <c r="AR69" s="35">
        <f>IF(OR($A$1&lt;=Main!AD$4,ISBLANK($N69)),0,Main!AD64)</f>
        <v>0</v>
      </c>
      <c r="AS69" s="35">
        <f>IF(OR($A$1&lt;=Main!AE$4,ISBLANK($N69)),0,Main!AE64)</f>
        <v>0</v>
      </c>
      <c r="AT69" s="35">
        <f>IF(OR($A$1&lt;=Main!AF$4,ISBLANK($N69)),0,Main!AF64)</f>
        <v>0</v>
      </c>
      <c r="AU69" s="35">
        <f>IF(OR($A$1&lt;=Main!AG$4,ISBLANK($N69)),0,Main!AG64)</f>
        <v>0</v>
      </c>
      <c r="AV69" s="35">
        <f>IF(OR($A$1&lt;=Main!AH$4,ISBLANK($N69)),0,Main!AH64)</f>
        <v>0</v>
      </c>
      <c r="AW69" s="35">
        <f>IF(OR($A$1&lt;=Main!AI$4,ISBLANK($N69)),0,Main!AI64)</f>
        <v>0</v>
      </c>
      <c r="AX69" s="35">
        <f>IF(OR($A$1&lt;=Main!AJ$4,ISBLANK($N69)),0,Main!AJ64)</f>
        <v>0</v>
      </c>
      <c r="AY69" s="35">
        <f>IF(OR($A$1&lt;=Main!AK$4,ISBLANK($N69)),0,Main!AK64)</f>
        <v>0</v>
      </c>
      <c r="AZ69" s="35">
        <f>IF(OR($A$1&lt;=Main!AL$4,ISBLANK($N69)),0,Main!AL64)</f>
        <v>0</v>
      </c>
      <c r="BA69" s="35">
        <f>IF(OR($A$1&lt;=Main!AM$4,ISBLANK($N69)),0,Main!AM64)</f>
        <v>0</v>
      </c>
      <c r="BB69" s="35">
        <f>IF(OR($A$1&lt;=Main!AN$4,ISBLANK($N69)),0,Main!AN64)</f>
        <v>0</v>
      </c>
      <c r="BC69" s="35">
        <f>IF(OR($A$1&lt;=Main!AO$4,ISBLANK($N69)),0,Main!AO64)</f>
        <v>0</v>
      </c>
      <c r="BD69" s="35">
        <f>IF(OR($A$1&lt;=Main!AP$4,ISBLANK($N69)),0,Main!AP64)</f>
        <v>0</v>
      </c>
      <c r="BE69" s="35">
        <f>IF(OR($A$1&lt;=Main!AQ$4,ISBLANK($N69)),0,Main!AQ64)</f>
        <v>0</v>
      </c>
      <c r="BF69" s="35">
        <f>IF(OR($A$1&lt;=Main!AR$4,ISBLANK($N69)),0,Main!AR64)</f>
        <v>0</v>
      </c>
      <c r="BG69" s="35">
        <f>IF(OR($A$1&lt;=Main!AS$4,ISBLANK($N69)),0,Main!AS64)</f>
        <v>0</v>
      </c>
      <c r="BH69" s="35">
        <f>IF(OR($A$1&lt;=Main!AT$4,ISBLANK($N69)),0,Main!AT64)</f>
        <v>0</v>
      </c>
      <c r="BI69" s="35">
        <f>IF(OR($A$1&lt;=Main!AU$4,ISBLANK($N69)),0,Main!AU64)</f>
        <v>0</v>
      </c>
      <c r="BJ69" s="35">
        <f>IF(OR($A$1&lt;=Main!AV$4,ISBLANK($N69)),0,Main!AV64)</f>
        <v>0</v>
      </c>
    </row>
    <row r="70" spans="12:62">
      <c r="L70" s="146">
        <f>VLOOKUP($E11,Mask!$A$2:$C$102,$M$8,0)</f>
        <v>100</v>
      </c>
      <c r="M70" s="6">
        <f>L70*(1+$D$7)*$D$4/100*$D$8</f>
        <v>192.52604131443479</v>
      </c>
      <c r="N70" s="6" t="str">
        <f>Main!$A65&amp;Main!$B65</f>
        <v/>
      </c>
      <c r="O70" s="145">
        <f t="shared" si="2"/>
        <v>0</v>
      </c>
      <c r="P70" s="150">
        <f t="shared" si="5"/>
        <v>38</v>
      </c>
      <c r="Q70" s="150" t="str">
        <f ca="1">IF(Main!$AY65&lt;&gt;"#",$P70-Main!$AY65,"#")</f>
        <v>#</v>
      </c>
      <c r="R70" s="35">
        <f>Main!E65*Mask!G$13</f>
        <v>0</v>
      </c>
      <c r="S70" s="35">
        <f>Main!F65*Mask!H$13</f>
        <v>0</v>
      </c>
      <c r="T70" s="35">
        <f>Main!G65*Mask!I$13</f>
        <v>0</v>
      </c>
      <c r="U70" s="35">
        <f>Main!H65*Mask!J$13</f>
        <v>0</v>
      </c>
      <c r="V70" s="35">
        <f>Main!I65*Mask!K$13</f>
        <v>0</v>
      </c>
      <c r="W70" s="35">
        <f>Main!J65*Mask!L$13</f>
        <v>0</v>
      </c>
      <c r="X70" s="35">
        <f>Main!K65*Mask!M$13</f>
        <v>0</v>
      </c>
      <c r="Y70" s="35">
        <f>Main!L65*Mask!N$13</f>
        <v>0</v>
      </c>
      <c r="Z70" s="35">
        <f>Main!M65*Mask!O$13</f>
        <v>0</v>
      </c>
      <c r="AA70" s="35">
        <f>Main!N65*Mask!P$13</f>
        <v>0</v>
      </c>
      <c r="AB70" s="35">
        <f>Main!O65*Mask!Q$13</f>
        <v>0</v>
      </c>
      <c r="AC70" s="35">
        <f>Main!P65*Mask!R$13</f>
        <v>0</v>
      </c>
      <c r="AD70" s="35">
        <f>Main!Q65*Mask!S$13</f>
        <v>0</v>
      </c>
      <c r="AE70" s="35">
        <f>Main!R65*Mask!T$13</f>
        <v>0</v>
      </c>
      <c r="AF70" s="35">
        <f>Main!S65*Mask!U$13</f>
        <v>0</v>
      </c>
      <c r="AG70" s="35">
        <f>Main!T65*Mask!V$13</f>
        <v>0</v>
      </c>
      <c r="AH70" s="35">
        <f>Main!U65*Mask!W$13</f>
        <v>0</v>
      </c>
      <c r="AI70" s="35">
        <f>Main!V65*Mask!X$13</f>
        <v>0</v>
      </c>
      <c r="AJ70" s="35">
        <f>Main!W65*Mask!Y$13</f>
        <v>0</v>
      </c>
      <c r="AK70" s="35">
        <f>Main!X65*Mask!Z$13</f>
        <v>0</v>
      </c>
      <c r="AL70" s="35">
        <f>Main!Y65*Mask!AA$13</f>
        <v>0</v>
      </c>
      <c r="AM70" s="35">
        <f>Main!Z65*Mask!AB$13</f>
        <v>0</v>
      </c>
      <c r="AN70" s="35"/>
      <c r="AO70" s="35">
        <f>IF(OR($A$1&lt;=Main!AA$4,ISBLANK($N70)),0,Main!AA65)</f>
        <v>0</v>
      </c>
      <c r="AP70" s="35">
        <f>IF(OR($A$1&lt;=Main!AB$4,ISBLANK($N70)),0,Main!AB65)</f>
        <v>0</v>
      </c>
      <c r="AQ70" s="35">
        <f>IF(OR($A$1&lt;=Main!AC$4,ISBLANK($N70)),0,Main!AC65)</f>
        <v>0</v>
      </c>
      <c r="AR70" s="35">
        <f>IF(OR($A$1&lt;=Main!AD$4,ISBLANK($N70)),0,Main!AD65)</f>
        <v>0</v>
      </c>
      <c r="AS70" s="35">
        <f>IF(OR($A$1&lt;=Main!AE$4,ISBLANK($N70)),0,Main!AE65)</f>
        <v>0</v>
      </c>
      <c r="AT70" s="35">
        <f>IF(OR($A$1&lt;=Main!AF$4,ISBLANK($N70)),0,Main!AF65)</f>
        <v>0</v>
      </c>
      <c r="AU70" s="35">
        <f>IF(OR($A$1&lt;=Main!AG$4,ISBLANK($N70)),0,Main!AG65)</f>
        <v>0</v>
      </c>
      <c r="AV70" s="35">
        <f>IF(OR($A$1&lt;=Main!AH$4,ISBLANK($N70)),0,Main!AH65)</f>
        <v>0</v>
      </c>
      <c r="AW70" s="35">
        <f>IF(OR($A$1&lt;=Main!AI$4,ISBLANK($N70)),0,Main!AI65)</f>
        <v>0</v>
      </c>
      <c r="AX70" s="35">
        <f>IF(OR($A$1&lt;=Main!AJ$4,ISBLANK($N70)),0,Main!AJ65)</f>
        <v>0</v>
      </c>
      <c r="AY70" s="35">
        <f>IF(OR($A$1&lt;=Main!AK$4,ISBLANK($N70)),0,Main!AK65)</f>
        <v>0</v>
      </c>
      <c r="AZ70" s="35">
        <f>IF(OR($A$1&lt;=Main!AL$4,ISBLANK($N70)),0,Main!AL65)</f>
        <v>0</v>
      </c>
      <c r="BA70" s="35">
        <f>IF(OR($A$1&lt;=Main!AM$4,ISBLANK($N70)),0,Main!AM65)</f>
        <v>0</v>
      </c>
      <c r="BB70" s="35">
        <f>IF(OR($A$1&lt;=Main!AN$4,ISBLANK($N70)),0,Main!AN65)</f>
        <v>0</v>
      </c>
      <c r="BC70" s="35">
        <f>IF(OR($A$1&lt;=Main!AO$4,ISBLANK($N70)),0,Main!AO65)</f>
        <v>0</v>
      </c>
      <c r="BD70" s="35">
        <f>IF(OR($A$1&lt;=Main!AP$4,ISBLANK($N70)),0,Main!AP65)</f>
        <v>0</v>
      </c>
      <c r="BE70" s="35">
        <f>IF(OR($A$1&lt;=Main!AQ$4,ISBLANK($N70)),0,Main!AQ65)</f>
        <v>0</v>
      </c>
      <c r="BF70" s="35">
        <f>IF(OR($A$1&lt;=Main!AR$4,ISBLANK($N70)),0,Main!AR65)</f>
        <v>0</v>
      </c>
      <c r="BG70" s="35">
        <f>IF(OR($A$1&lt;=Main!AS$4,ISBLANK($N70)),0,Main!AS65)</f>
        <v>0</v>
      </c>
      <c r="BH70" s="35">
        <f>IF(OR($A$1&lt;=Main!AT$4,ISBLANK($N70)),0,Main!AT65)</f>
        <v>0</v>
      </c>
      <c r="BI70" s="35">
        <f>IF(OR($A$1&lt;=Main!AU$4,ISBLANK($N70)),0,Main!AU65)</f>
        <v>0</v>
      </c>
      <c r="BJ70" s="35">
        <f>IF(OR($A$1&lt;=Main!AV$4,ISBLANK($N70)),0,Main!AV65)</f>
        <v>0</v>
      </c>
    </row>
    <row r="71" spans="12:62">
      <c r="L71" s="146">
        <f>VLOOKUP($E12,Mask!$A$2:$C$102,$M$8,0)</f>
        <v>85</v>
      </c>
      <c r="M71" s="6">
        <f t="shared" ref="M71:M119" si="6">L71*(1+$D$7)*$D$4/100*$D$8</f>
        <v>163.64713511726958</v>
      </c>
      <c r="N71" s="6" t="str">
        <f>Main!$A66&amp;Main!$B66</f>
        <v/>
      </c>
      <c r="O71" s="145">
        <f t="shared" si="2"/>
        <v>0</v>
      </c>
      <c r="P71" s="150">
        <f t="shared" si="5"/>
        <v>38</v>
      </c>
      <c r="Q71" s="150" t="str">
        <f ca="1">IF(Main!$AY66&lt;&gt;"#",$P71-Main!$AY66,"#")</f>
        <v>#</v>
      </c>
      <c r="R71" s="35">
        <f>Main!E66*Mask!G$13</f>
        <v>0</v>
      </c>
      <c r="S71" s="35">
        <f>Main!F66*Mask!H$13</f>
        <v>0</v>
      </c>
      <c r="T71" s="35">
        <f>Main!G66*Mask!I$13</f>
        <v>0</v>
      </c>
      <c r="U71" s="35">
        <f>Main!H66*Mask!J$13</f>
        <v>0</v>
      </c>
      <c r="V71" s="35">
        <f>Main!I66*Mask!K$13</f>
        <v>0</v>
      </c>
      <c r="W71" s="35">
        <f>Main!J66*Mask!L$13</f>
        <v>0</v>
      </c>
      <c r="X71" s="35">
        <f>Main!K66*Mask!M$13</f>
        <v>0</v>
      </c>
      <c r="Y71" s="35">
        <f>Main!L66*Mask!N$13</f>
        <v>0</v>
      </c>
      <c r="Z71" s="35">
        <f>Main!M66*Mask!O$13</f>
        <v>0</v>
      </c>
      <c r="AA71" s="35">
        <f>Main!N66*Mask!P$13</f>
        <v>0</v>
      </c>
      <c r="AB71" s="35">
        <f>Main!O66*Mask!Q$13</f>
        <v>0</v>
      </c>
      <c r="AC71" s="35">
        <f>Main!P66*Mask!R$13</f>
        <v>0</v>
      </c>
      <c r="AD71" s="35">
        <f>Main!Q66*Mask!S$13</f>
        <v>0</v>
      </c>
      <c r="AE71" s="35">
        <f>Main!R66*Mask!T$13</f>
        <v>0</v>
      </c>
      <c r="AF71" s="35">
        <f>Main!S66*Mask!U$13</f>
        <v>0</v>
      </c>
      <c r="AG71" s="35">
        <f>Main!T66*Mask!V$13</f>
        <v>0</v>
      </c>
      <c r="AH71" s="35">
        <f>Main!U66*Mask!W$13</f>
        <v>0</v>
      </c>
      <c r="AI71" s="35">
        <f>Main!V66*Mask!X$13</f>
        <v>0</v>
      </c>
      <c r="AJ71" s="35">
        <f>Main!W66*Mask!Y$13</f>
        <v>0</v>
      </c>
      <c r="AK71" s="35">
        <f>Main!X66*Mask!Z$13</f>
        <v>0</v>
      </c>
      <c r="AL71" s="35">
        <f>Main!Y66*Mask!AA$13</f>
        <v>0</v>
      </c>
      <c r="AM71" s="35">
        <f>Main!Z66*Mask!AB$13</f>
        <v>0</v>
      </c>
      <c r="AN71" s="35"/>
      <c r="AO71" s="35">
        <f>IF(OR($A$1&lt;=Main!AA$4,ISBLANK($N71)),0,Main!AA66)</f>
        <v>0</v>
      </c>
      <c r="AP71" s="35">
        <f>IF(OR($A$1&lt;=Main!AB$4,ISBLANK($N71)),0,Main!AB66)</f>
        <v>0</v>
      </c>
      <c r="AQ71" s="35">
        <f>IF(OR($A$1&lt;=Main!AC$4,ISBLANK($N71)),0,Main!AC66)</f>
        <v>0</v>
      </c>
      <c r="AR71" s="35">
        <f>IF(OR($A$1&lt;=Main!AD$4,ISBLANK($N71)),0,Main!AD66)</f>
        <v>0</v>
      </c>
      <c r="AS71" s="35">
        <f>IF(OR($A$1&lt;=Main!AE$4,ISBLANK($N71)),0,Main!AE66)</f>
        <v>0</v>
      </c>
      <c r="AT71" s="35">
        <f>IF(OR($A$1&lt;=Main!AF$4,ISBLANK($N71)),0,Main!AF66)</f>
        <v>0</v>
      </c>
      <c r="AU71" s="35">
        <f>IF(OR($A$1&lt;=Main!AG$4,ISBLANK($N71)),0,Main!AG66)</f>
        <v>0</v>
      </c>
      <c r="AV71" s="35">
        <f>IF(OR($A$1&lt;=Main!AH$4,ISBLANK($N71)),0,Main!AH66)</f>
        <v>0</v>
      </c>
      <c r="AW71" s="35">
        <f>IF(OR($A$1&lt;=Main!AI$4,ISBLANK($N71)),0,Main!AI66)</f>
        <v>0</v>
      </c>
      <c r="AX71" s="35">
        <f>IF(OR($A$1&lt;=Main!AJ$4,ISBLANK($N71)),0,Main!AJ66)</f>
        <v>0</v>
      </c>
      <c r="AY71" s="35">
        <f>IF(OR($A$1&lt;=Main!AK$4,ISBLANK($N71)),0,Main!AK66)</f>
        <v>0</v>
      </c>
      <c r="AZ71" s="35">
        <f>IF(OR($A$1&lt;=Main!AL$4,ISBLANK($N71)),0,Main!AL66)</f>
        <v>0</v>
      </c>
      <c r="BA71" s="35">
        <f>IF(OR($A$1&lt;=Main!AM$4,ISBLANK($N71)),0,Main!AM66)</f>
        <v>0</v>
      </c>
      <c r="BB71" s="35">
        <f>IF(OR($A$1&lt;=Main!AN$4,ISBLANK($N71)),0,Main!AN66)</f>
        <v>0</v>
      </c>
      <c r="BC71" s="35">
        <f>IF(OR($A$1&lt;=Main!AO$4,ISBLANK($N71)),0,Main!AO66)</f>
        <v>0</v>
      </c>
      <c r="BD71" s="35">
        <f>IF(OR($A$1&lt;=Main!AP$4,ISBLANK($N71)),0,Main!AP66)</f>
        <v>0</v>
      </c>
      <c r="BE71" s="35">
        <f>IF(OR($A$1&lt;=Main!AQ$4,ISBLANK($N71)),0,Main!AQ66)</f>
        <v>0</v>
      </c>
      <c r="BF71" s="35">
        <f>IF(OR($A$1&lt;=Main!AR$4,ISBLANK($N71)),0,Main!AR66)</f>
        <v>0</v>
      </c>
      <c r="BG71" s="35">
        <f>IF(OR($A$1&lt;=Main!AS$4,ISBLANK($N71)),0,Main!AS66)</f>
        <v>0</v>
      </c>
      <c r="BH71" s="35">
        <f>IF(OR($A$1&lt;=Main!AT$4,ISBLANK($N71)),0,Main!AT66)</f>
        <v>0</v>
      </c>
      <c r="BI71" s="35">
        <f>IF(OR($A$1&lt;=Main!AU$4,ISBLANK($N71)),0,Main!AU66)</f>
        <v>0</v>
      </c>
      <c r="BJ71" s="35">
        <f>IF(OR($A$1&lt;=Main!AV$4,ISBLANK($N71)),0,Main!AV66)</f>
        <v>0</v>
      </c>
    </row>
    <row r="72" spans="12:62">
      <c r="L72" s="146">
        <f>VLOOKUP($E13,Mask!$A$2:$C$102,$M$8,0)</f>
        <v>74</v>
      </c>
      <c r="M72" s="6">
        <f t="shared" si="6"/>
        <v>142.46927057268175</v>
      </c>
      <c r="N72" s="6" t="str">
        <f>Main!$A67&amp;Main!$B67</f>
        <v/>
      </c>
      <c r="O72" s="145">
        <f t="shared" si="2"/>
        <v>0</v>
      </c>
      <c r="P72" s="150">
        <f t="shared" si="5"/>
        <v>38</v>
      </c>
      <c r="Q72" s="150" t="str">
        <f ca="1">IF(Main!$AY67&lt;&gt;"#",$P72-Main!$AY67,"#")</f>
        <v>#</v>
      </c>
      <c r="R72" s="35">
        <f>Main!E67*Mask!G$13</f>
        <v>0</v>
      </c>
      <c r="S72" s="35">
        <f>Main!F67*Mask!H$13</f>
        <v>0</v>
      </c>
      <c r="T72" s="35">
        <f>Main!G67*Mask!I$13</f>
        <v>0</v>
      </c>
      <c r="U72" s="35">
        <f>Main!H67*Mask!J$13</f>
        <v>0</v>
      </c>
      <c r="V72" s="35">
        <f>Main!I67*Mask!K$13</f>
        <v>0</v>
      </c>
      <c r="W72" s="35">
        <f>Main!J67*Mask!L$13</f>
        <v>0</v>
      </c>
      <c r="X72" s="35">
        <f>Main!K67*Mask!M$13</f>
        <v>0</v>
      </c>
      <c r="Y72" s="35">
        <f>Main!L67*Mask!N$13</f>
        <v>0</v>
      </c>
      <c r="Z72" s="35">
        <f>Main!M67*Mask!O$13</f>
        <v>0</v>
      </c>
      <c r="AA72" s="35">
        <f>Main!N67*Mask!P$13</f>
        <v>0</v>
      </c>
      <c r="AB72" s="35">
        <f>Main!O67*Mask!Q$13</f>
        <v>0</v>
      </c>
      <c r="AC72" s="35">
        <f>Main!P67*Mask!R$13</f>
        <v>0</v>
      </c>
      <c r="AD72" s="35">
        <f>Main!Q67*Mask!S$13</f>
        <v>0</v>
      </c>
      <c r="AE72" s="35">
        <f>Main!R67*Mask!T$13</f>
        <v>0</v>
      </c>
      <c r="AF72" s="35">
        <f>Main!S67*Mask!U$13</f>
        <v>0</v>
      </c>
      <c r="AG72" s="35">
        <f>Main!T67*Mask!V$13</f>
        <v>0</v>
      </c>
      <c r="AH72" s="35">
        <f>Main!U67*Mask!W$13</f>
        <v>0</v>
      </c>
      <c r="AI72" s="35">
        <f>Main!V67*Mask!X$13</f>
        <v>0</v>
      </c>
      <c r="AJ72" s="35">
        <f>Main!W67*Mask!Y$13</f>
        <v>0</v>
      </c>
      <c r="AK72" s="35">
        <f>Main!X67*Mask!Z$13</f>
        <v>0</v>
      </c>
      <c r="AL72" s="35">
        <f>Main!Y67*Mask!AA$13</f>
        <v>0</v>
      </c>
      <c r="AM72" s="35">
        <f>Main!Z67*Mask!AB$13</f>
        <v>0</v>
      </c>
      <c r="AN72" s="35"/>
      <c r="AO72" s="35">
        <f>IF(OR($A$1&lt;=Main!AA$4,ISBLANK($N72)),0,Main!AA67)</f>
        <v>0</v>
      </c>
      <c r="AP72" s="35">
        <f>IF(OR($A$1&lt;=Main!AB$4,ISBLANK($N72)),0,Main!AB67)</f>
        <v>0</v>
      </c>
      <c r="AQ72" s="35">
        <f>IF(OR($A$1&lt;=Main!AC$4,ISBLANK($N72)),0,Main!AC67)</f>
        <v>0</v>
      </c>
      <c r="AR72" s="35">
        <f>IF(OR($A$1&lt;=Main!AD$4,ISBLANK($N72)),0,Main!AD67)</f>
        <v>0</v>
      </c>
      <c r="AS72" s="35">
        <f>IF(OR($A$1&lt;=Main!AE$4,ISBLANK($N72)),0,Main!AE67)</f>
        <v>0</v>
      </c>
      <c r="AT72" s="35">
        <f>IF(OR($A$1&lt;=Main!AF$4,ISBLANK($N72)),0,Main!AF67)</f>
        <v>0</v>
      </c>
      <c r="AU72" s="35">
        <f>IF(OR($A$1&lt;=Main!AG$4,ISBLANK($N72)),0,Main!AG67)</f>
        <v>0</v>
      </c>
      <c r="AV72" s="35">
        <f>IF(OR($A$1&lt;=Main!AH$4,ISBLANK($N72)),0,Main!AH67)</f>
        <v>0</v>
      </c>
      <c r="AW72" s="35">
        <f>IF(OR($A$1&lt;=Main!AI$4,ISBLANK($N72)),0,Main!AI67)</f>
        <v>0</v>
      </c>
      <c r="AX72" s="35">
        <f>IF(OR($A$1&lt;=Main!AJ$4,ISBLANK($N72)),0,Main!AJ67)</f>
        <v>0</v>
      </c>
      <c r="AY72" s="35">
        <f>IF(OR($A$1&lt;=Main!AK$4,ISBLANK($N72)),0,Main!AK67)</f>
        <v>0</v>
      </c>
      <c r="AZ72" s="35">
        <f>IF(OR($A$1&lt;=Main!AL$4,ISBLANK($N72)),0,Main!AL67)</f>
        <v>0</v>
      </c>
      <c r="BA72" s="35">
        <f>IF(OR($A$1&lt;=Main!AM$4,ISBLANK($N72)),0,Main!AM67)</f>
        <v>0</v>
      </c>
      <c r="BB72" s="35">
        <f>IF(OR($A$1&lt;=Main!AN$4,ISBLANK($N72)),0,Main!AN67)</f>
        <v>0</v>
      </c>
      <c r="BC72" s="35">
        <f>IF(OR($A$1&lt;=Main!AO$4,ISBLANK($N72)),0,Main!AO67)</f>
        <v>0</v>
      </c>
      <c r="BD72" s="35">
        <f>IF(OR($A$1&lt;=Main!AP$4,ISBLANK($N72)),0,Main!AP67)</f>
        <v>0</v>
      </c>
      <c r="BE72" s="35">
        <f>IF(OR($A$1&lt;=Main!AQ$4,ISBLANK($N72)),0,Main!AQ67)</f>
        <v>0</v>
      </c>
      <c r="BF72" s="35">
        <f>IF(OR($A$1&lt;=Main!AR$4,ISBLANK($N72)),0,Main!AR67)</f>
        <v>0</v>
      </c>
      <c r="BG72" s="35">
        <f>IF(OR($A$1&lt;=Main!AS$4,ISBLANK($N72)),0,Main!AS67)</f>
        <v>0</v>
      </c>
      <c r="BH72" s="35">
        <f>IF(OR($A$1&lt;=Main!AT$4,ISBLANK($N72)),0,Main!AT67)</f>
        <v>0</v>
      </c>
      <c r="BI72" s="35">
        <f>IF(OR($A$1&lt;=Main!AU$4,ISBLANK($N72)),0,Main!AU67)</f>
        <v>0</v>
      </c>
      <c r="BJ72" s="35">
        <f>IF(OR($A$1&lt;=Main!AV$4,ISBLANK($N72)),0,Main!AV67)</f>
        <v>0</v>
      </c>
    </row>
    <row r="73" spans="12:62">
      <c r="L73" s="146">
        <f>VLOOKUP($E14,Mask!$A$2:$C$102,$M$8,0)</f>
        <v>64</v>
      </c>
      <c r="M73" s="6">
        <f t="shared" si="6"/>
        <v>123.21666644123826</v>
      </c>
      <c r="N73" s="6" t="str">
        <f>Main!$A68&amp;Main!$B68</f>
        <v/>
      </c>
      <c r="O73" s="145">
        <f t="shared" si="2"/>
        <v>0</v>
      </c>
      <c r="P73" s="150">
        <f t="shared" si="5"/>
        <v>38</v>
      </c>
      <c r="Q73" s="150" t="str">
        <f ca="1">IF(Main!$AY68&lt;&gt;"#",$P73-Main!$AY68,"#")</f>
        <v>#</v>
      </c>
      <c r="R73" s="35">
        <f>Main!E68*Mask!G$13</f>
        <v>0</v>
      </c>
      <c r="S73" s="35">
        <f>Main!F68*Mask!H$13</f>
        <v>0</v>
      </c>
      <c r="T73" s="35">
        <f>Main!G68*Mask!I$13</f>
        <v>0</v>
      </c>
      <c r="U73" s="35">
        <f>Main!H68*Mask!J$13</f>
        <v>0</v>
      </c>
      <c r="V73" s="35">
        <f>Main!I68*Mask!K$13</f>
        <v>0</v>
      </c>
      <c r="W73" s="35">
        <f>Main!J68*Mask!L$13</f>
        <v>0</v>
      </c>
      <c r="X73" s="35">
        <f>Main!K68*Mask!M$13</f>
        <v>0</v>
      </c>
      <c r="Y73" s="35">
        <f>Main!L68*Mask!N$13</f>
        <v>0</v>
      </c>
      <c r="Z73" s="35">
        <f>Main!M68*Mask!O$13</f>
        <v>0</v>
      </c>
      <c r="AA73" s="35">
        <f>Main!N68*Mask!P$13</f>
        <v>0</v>
      </c>
      <c r="AB73" s="35">
        <f>Main!O68*Mask!Q$13</f>
        <v>0</v>
      </c>
      <c r="AC73" s="35">
        <f>Main!P68*Mask!R$13</f>
        <v>0</v>
      </c>
      <c r="AD73" s="35">
        <f>Main!Q68*Mask!S$13</f>
        <v>0</v>
      </c>
      <c r="AE73" s="35">
        <f>Main!R68*Mask!T$13</f>
        <v>0</v>
      </c>
      <c r="AF73" s="35">
        <f>Main!S68*Mask!U$13</f>
        <v>0</v>
      </c>
      <c r="AG73" s="35">
        <f>Main!T68*Mask!V$13</f>
        <v>0</v>
      </c>
      <c r="AH73" s="35">
        <f>Main!U68*Mask!W$13</f>
        <v>0</v>
      </c>
      <c r="AI73" s="35">
        <f>Main!V68*Mask!X$13</f>
        <v>0</v>
      </c>
      <c r="AJ73" s="35">
        <f>Main!W68*Mask!Y$13</f>
        <v>0</v>
      </c>
      <c r="AK73" s="35">
        <f>Main!X68*Mask!Z$13</f>
        <v>0</v>
      </c>
      <c r="AL73" s="35">
        <f>Main!Y68*Mask!AA$13</f>
        <v>0</v>
      </c>
      <c r="AM73" s="35">
        <f>Main!Z68*Mask!AB$13</f>
        <v>0</v>
      </c>
      <c r="AN73" s="35"/>
      <c r="AO73" s="35">
        <f>IF(OR($A$1&lt;=Main!AA$4,ISBLANK($N73)),0,Main!AA68)</f>
        <v>0</v>
      </c>
      <c r="AP73" s="35">
        <f>IF(OR($A$1&lt;=Main!AB$4,ISBLANK($N73)),0,Main!AB68)</f>
        <v>0</v>
      </c>
      <c r="AQ73" s="35">
        <f>IF(OR($A$1&lt;=Main!AC$4,ISBLANK($N73)),0,Main!AC68)</f>
        <v>0</v>
      </c>
      <c r="AR73" s="35">
        <f>IF(OR($A$1&lt;=Main!AD$4,ISBLANK($N73)),0,Main!AD68)</f>
        <v>0</v>
      </c>
      <c r="AS73" s="35">
        <f>IF(OR($A$1&lt;=Main!AE$4,ISBLANK($N73)),0,Main!AE68)</f>
        <v>0</v>
      </c>
      <c r="AT73" s="35">
        <f>IF(OR($A$1&lt;=Main!AF$4,ISBLANK($N73)),0,Main!AF68)</f>
        <v>0</v>
      </c>
      <c r="AU73" s="35">
        <f>IF(OR($A$1&lt;=Main!AG$4,ISBLANK($N73)),0,Main!AG68)</f>
        <v>0</v>
      </c>
      <c r="AV73" s="35">
        <f>IF(OR($A$1&lt;=Main!AH$4,ISBLANK($N73)),0,Main!AH68)</f>
        <v>0</v>
      </c>
      <c r="AW73" s="35">
        <f>IF(OR($A$1&lt;=Main!AI$4,ISBLANK($N73)),0,Main!AI68)</f>
        <v>0</v>
      </c>
      <c r="AX73" s="35">
        <f>IF(OR($A$1&lt;=Main!AJ$4,ISBLANK($N73)),0,Main!AJ68)</f>
        <v>0</v>
      </c>
      <c r="AY73" s="35">
        <f>IF(OR($A$1&lt;=Main!AK$4,ISBLANK($N73)),0,Main!AK68)</f>
        <v>0</v>
      </c>
      <c r="AZ73" s="35">
        <f>IF(OR($A$1&lt;=Main!AL$4,ISBLANK($N73)),0,Main!AL68)</f>
        <v>0</v>
      </c>
      <c r="BA73" s="35">
        <f>IF(OR($A$1&lt;=Main!AM$4,ISBLANK($N73)),0,Main!AM68)</f>
        <v>0</v>
      </c>
      <c r="BB73" s="35">
        <f>IF(OR($A$1&lt;=Main!AN$4,ISBLANK($N73)),0,Main!AN68)</f>
        <v>0</v>
      </c>
      <c r="BC73" s="35">
        <f>IF(OR($A$1&lt;=Main!AO$4,ISBLANK($N73)),0,Main!AO68)</f>
        <v>0</v>
      </c>
      <c r="BD73" s="35">
        <f>IF(OR($A$1&lt;=Main!AP$4,ISBLANK($N73)),0,Main!AP68)</f>
        <v>0</v>
      </c>
      <c r="BE73" s="35">
        <f>IF(OR($A$1&lt;=Main!AQ$4,ISBLANK($N73)),0,Main!AQ68)</f>
        <v>0</v>
      </c>
      <c r="BF73" s="35">
        <f>IF(OR($A$1&lt;=Main!AR$4,ISBLANK($N73)),0,Main!AR68)</f>
        <v>0</v>
      </c>
      <c r="BG73" s="35">
        <f>IF(OR($A$1&lt;=Main!AS$4,ISBLANK($N73)),0,Main!AS68)</f>
        <v>0</v>
      </c>
      <c r="BH73" s="35">
        <f>IF(OR($A$1&lt;=Main!AT$4,ISBLANK($N73)),0,Main!AT68)</f>
        <v>0</v>
      </c>
      <c r="BI73" s="35">
        <f>IF(OR($A$1&lt;=Main!AU$4,ISBLANK($N73)),0,Main!AU68)</f>
        <v>0</v>
      </c>
      <c r="BJ73" s="35">
        <f>IF(OR($A$1&lt;=Main!AV$4,ISBLANK($N73)),0,Main!AV68)</f>
        <v>0</v>
      </c>
    </row>
    <row r="74" spans="12:62">
      <c r="L74" s="146">
        <f>VLOOKUP($E15,Mask!$A$2:$C$102,$M$8,0)</f>
        <v>55</v>
      </c>
      <c r="M74" s="6">
        <f t="shared" si="6"/>
        <v>105.88932272293914</v>
      </c>
      <c r="N74" s="6" t="str">
        <f>Main!$A69&amp;Main!$B69</f>
        <v/>
      </c>
      <c r="O74" s="145">
        <f t="shared" si="2"/>
        <v>0</v>
      </c>
      <c r="P74" s="150">
        <f t="shared" si="5"/>
        <v>38</v>
      </c>
      <c r="Q74" s="150" t="str">
        <f ca="1">IF(Main!$AY69&lt;&gt;"#",$P74-Main!$AY69,"#")</f>
        <v>#</v>
      </c>
      <c r="R74" s="35">
        <f>Main!E69*Mask!G$13</f>
        <v>0</v>
      </c>
      <c r="S74" s="35">
        <f>Main!F69*Mask!H$13</f>
        <v>0</v>
      </c>
      <c r="T74" s="35">
        <f>Main!G69*Mask!I$13</f>
        <v>0</v>
      </c>
      <c r="U74" s="35">
        <f>Main!H69*Mask!J$13</f>
        <v>0</v>
      </c>
      <c r="V74" s="35">
        <f>Main!I69*Mask!K$13</f>
        <v>0</v>
      </c>
      <c r="W74" s="35">
        <f>Main!J69*Mask!L$13</f>
        <v>0</v>
      </c>
      <c r="X74" s="35">
        <f>Main!K69*Mask!M$13</f>
        <v>0</v>
      </c>
      <c r="Y74" s="35">
        <f>Main!L69*Mask!N$13</f>
        <v>0</v>
      </c>
      <c r="Z74" s="35">
        <f>Main!M69*Mask!O$13</f>
        <v>0</v>
      </c>
      <c r="AA74" s="35">
        <f>Main!N69*Mask!P$13</f>
        <v>0</v>
      </c>
      <c r="AB74" s="35">
        <f>Main!O69*Mask!Q$13</f>
        <v>0</v>
      </c>
      <c r="AC74" s="35">
        <f>Main!P69*Mask!R$13</f>
        <v>0</v>
      </c>
      <c r="AD74" s="35">
        <f>Main!Q69*Mask!S$13</f>
        <v>0</v>
      </c>
      <c r="AE74" s="35">
        <f>Main!R69*Mask!T$13</f>
        <v>0</v>
      </c>
      <c r="AF74" s="35">
        <f>Main!S69*Mask!U$13</f>
        <v>0</v>
      </c>
      <c r="AG74" s="35">
        <f>Main!T69*Mask!V$13</f>
        <v>0</v>
      </c>
      <c r="AH74" s="35">
        <f>Main!U69*Mask!W$13</f>
        <v>0</v>
      </c>
      <c r="AI74" s="35">
        <f>Main!V69*Mask!X$13</f>
        <v>0</v>
      </c>
      <c r="AJ74" s="35">
        <f>Main!W69*Mask!Y$13</f>
        <v>0</v>
      </c>
      <c r="AK74" s="35">
        <f>Main!X69*Mask!Z$13</f>
        <v>0</v>
      </c>
      <c r="AL74" s="35">
        <f>Main!Y69*Mask!AA$13</f>
        <v>0</v>
      </c>
      <c r="AM74" s="35">
        <f>Main!Z69*Mask!AB$13</f>
        <v>0</v>
      </c>
      <c r="AN74" s="35"/>
      <c r="AO74" s="35">
        <f>IF(OR($A$1&lt;=Main!AA$4,ISBLANK($N74)),0,Main!AA69)</f>
        <v>0</v>
      </c>
      <c r="AP74" s="35">
        <f>IF(OR($A$1&lt;=Main!AB$4,ISBLANK($N74)),0,Main!AB69)</f>
        <v>0</v>
      </c>
      <c r="AQ74" s="35">
        <f>IF(OR($A$1&lt;=Main!AC$4,ISBLANK($N74)),0,Main!AC69)</f>
        <v>0</v>
      </c>
      <c r="AR74" s="35">
        <f>IF(OR($A$1&lt;=Main!AD$4,ISBLANK($N74)),0,Main!AD69)</f>
        <v>0</v>
      </c>
      <c r="AS74" s="35">
        <f>IF(OR($A$1&lt;=Main!AE$4,ISBLANK($N74)),0,Main!AE69)</f>
        <v>0</v>
      </c>
      <c r="AT74" s="35">
        <f>IF(OR($A$1&lt;=Main!AF$4,ISBLANK($N74)),0,Main!AF69)</f>
        <v>0</v>
      </c>
      <c r="AU74" s="35">
        <f>IF(OR($A$1&lt;=Main!AG$4,ISBLANK($N74)),0,Main!AG69)</f>
        <v>0</v>
      </c>
      <c r="AV74" s="35">
        <f>IF(OR($A$1&lt;=Main!AH$4,ISBLANK($N74)),0,Main!AH69)</f>
        <v>0</v>
      </c>
      <c r="AW74" s="35">
        <f>IF(OR($A$1&lt;=Main!AI$4,ISBLANK($N74)),0,Main!AI69)</f>
        <v>0</v>
      </c>
      <c r="AX74" s="35">
        <f>IF(OR($A$1&lt;=Main!AJ$4,ISBLANK($N74)),0,Main!AJ69)</f>
        <v>0</v>
      </c>
      <c r="AY74" s="35">
        <f>IF(OR($A$1&lt;=Main!AK$4,ISBLANK($N74)),0,Main!AK69)</f>
        <v>0</v>
      </c>
      <c r="AZ74" s="35">
        <f>IF(OR($A$1&lt;=Main!AL$4,ISBLANK($N74)),0,Main!AL69)</f>
        <v>0</v>
      </c>
      <c r="BA74" s="35">
        <f>IF(OR($A$1&lt;=Main!AM$4,ISBLANK($N74)),0,Main!AM69)</f>
        <v>0</v>
      </c>
      <c r="BB74" s="35">
        <f>IF(OR($A$1&lt;=Main!AN$4,ISBLANK($N74)),0,Main!AN69)</f>
        <v>0</v>
      </c>
      <c r="BC74" s="35">
        <f>IF(OR($A$1&lt;=Main!AO$4,ISBLANK($N74)),0,Main!AO69)</f>
        <v>0</v>
      </c>
      <c r="BD74" s="35">
        <f>IF(OR($A$1&lt;=Main!AP$4,ISBLANK($N74)),0,Main!AP69)</f>
        <v>0</v>
      </c>
      <c r="BE74" s="35">
        <f>IF(OR($A$1&lt;=Main!AQ$4,ISBLANK($N74)),0,Main!AQ69)</f>
        <v>0</v>
      </c>
      <c r="BF74" s="35">
        <f>IF(OR($A$1&lt;=Main!AR$4,ISBLANK($N74)),0,Main!AR69)</f>
        <v>0</v>
      </c>
      <c r="BG74" s="35">
        <f>IF(OR($A$1&lt;=Main!AS$4,ISBLANK($N74)),0,Main!AS69)</f>
        <v>0</v>
      </c>
      <c r="BH74" s="35">
        <f>IF(OR($A$1&lt;=Main!AT$4,ISBLANK($N74)),0,Main!AT69)</f>
        <v>0</v>
      </c>
      <c r="BI74" s="35">
        <f>IF(OR($A$1&lt;=Main!AU$4,ISBLANK($N74)),0,Main!AU69)</f>
        <v>0</v>
      </c>
      <c r="BJ74" s="35">
        <f>IF(OR($A$1&lt;=Main!AV$4,ISBLANK($N74)),0,Main!AV69)</f>
        <v>0</v>
      </c>
    </row>
    <row r="75" spans="12:62">
      <c r="L75" s="146">
        <f>VLOOKUP($E16,Mask!$A$2:$C$102,$M$8,0)</f>
        <v>47</v>
      </c>
      <c r="M75" s="6">
        <f t="shared" si="6"/>
        <v>90.487239417784352</v>
      </c>
      <c r="N75" s="6" t="str">
        <f>Main!$A70&amp;Main!$B70</f>
        <v/>
      </c>
      <c r="O75" s="145">
        <f t="shared" ref="O75:O138" si="7">IF(N75="",0,LARGE($R75:$BH75,1)+LARGE($R75:$BH75,2)+LARGE($R75:$BH75,3))</f>
        <v>0</v>
      </c>
      <c r="P75" s="150">
        <f t="shared" si="5"/>
        <v>38</v>
      </c>
      <c r="Q75" s="150" t="str">
        <f ca="1">IF(Main!$AY70&lt;&gt;"#",$P75-Main!$AY70,"#")</f>
        <v>#</v>
      </c>
      <c r="R75" s="35">
        <f>Main!E70*Mask!G$13</f>
        <v>0</v>
      </c>
      <c r="S75" s="35">
        <f>Main!F70*Mask!H$13</f>
        <v>0</v>
      </c>
      <c r="T75" s="35">
        <f>Main!G70*Mask!I$13</f>
        <v>0</v>
      </c>
      <c r="U75" s="35">
        <f>Main!H70*Mask!J$13</f>
        <v>0</v>
      </c>
      <c r="V75" s="35">
        <f>Main!I70*Mask!K$13</f>
        <v>0</v>
      </c>
      <c r="W75" s="35">
        <f>Main!J70*Mask!L$13</f>
        <v>0</v>
      </c>
      <c r="X75" s="35">
        <f>Main!K70*Mask!M$13</f>
        <v>0</v>
      </c>
      <c r="Y75" s="35">
        <f>Main!L70*Mask!N$13</f>
        <v>0</v>
      </c>
      <c r="Z75" s="35">
        <f>Main!M70*Mask!O$13</f>
        <v>0</v>
      </c>
      <c r="AA75" s="35">
        <f>Main!N70*Mask!P$13</f>
        <v>0</v>
      </c>
      <c r="AB75" s="35">
        <f>Main!O70*Mask!Q$13</f>
        <v>0</v>
      </c>
      <c r="AC75" s="35">
        <f>Main!P70*Mask!R$13</f>
        <v>0</v>
      </c>
      <c r="AD75" s="35">
        <f>Main!Q70*Mask!S$13</f>
        <v>0</v>
      </c>
      <c r="AE75" s="35">
        <f>Main!R70*Mask!T$13</f>
        <v>0</v>
      </c>
      <c r="AF75" s="35">
        <f>Main!S70*Mask!U$13</f>
        <v>0</v>
      </c>
      <c r="AG75" s="35">
        <f>Main!T70*Mask!V$13</f>
        <v>0</v>
      </c>
      <c r="AH75" s="35">
        <f>Main!U70*Mask!W$13</f>
        <v>0</v>
      </c>
      <c r="AI75" s="35">
        <f>Main!V70*Mask!X$13</f>
        <v>0</v>
      </c>
      <c r="AJ75" s="35">
        <f>Main!W70*Mask!Y$13</f>
        <v>0</v>
      </c>
      <c r="AK75" s="35">
        <f>Main!X70*Mask!Z$13</f>
        <v>0</v>
      </c>
      <c r="AL75" s="35">
        <f>Main!Y70*Mask!AA$13</f>
        <v>0</v>
      </c>
      <c r="AM75" s="35">
        <f>Main!Z70*Mask!AB$13</f>
        <v>0</v>
      </c>
      <c r="AN75" s="35"/>
      <c r="AO75" s="35">
        <f>IF(OR($A$1&lt;=Main!AA$4,ISBLANK($N75)),0,Main!AA70)</f>
        <v>0</v>
      </c>
      <c r="AP75" s="35">
        <f>IF(OR($A$1&lt;=Main!AB$4,ISBLANK($N75)),0,Main!AB70)</f>
        <v>0</v>
      </c>
      <c r="AQ75" s="35">
        <f>IF(OR($A$1&lt;=Main!AC$4,ISBLANK($N75)),0,Main!AC70)</f>
        <v>0</v>
      </c>
      <c r="AR75" s="35">
        <f>IF(OR($A$1&lt;=Main!AD$4,ISBLANK($N75)),0,Main!AD70)</f>
        <v>0</v>
      </c>
      <c r="AS75" s="35">
        <f>IF(OR($A$1&lt;=Main!AE$4,ISBLANK($N75)),0,Main!AE70)</f>
        <v>0</v>
      </c>
      <c r="AT75" s="35">
        <f>IF(OR($A$1&lt;=Main!AF$4,ISBLANK($N75)),0,Main!AF70)</f>
        <v>0</v>
      </c>
      <c r="AU75" s="35">
        <f>IF(OR($A$1&lt;=Main!AG$4,ISBLANK($N75)),0,Main!AG70)</f>
        <v>0</v>
      </c>
      <c r="AV75" s="35">
        <f>IF(OR($A$1&lt;=Main!AH$4,ISBLANK($N75)),0,Main!AH70)</f>
        <v>0</v>
      </c>
      <c r="AW75" s="35">
        <f>IF(OR($A$1&lt;=Main!AI$4,ISBLANK($N75)),0,Main!AI70)</f>
        <v>0</v>
      </c>
      <c r="AX75" s="35">
        <f>IF(OR($A$1&lt;=Main!AJ$4,ISBLANK($N75)),0,Main!AJ70)</f>
        <v>0</v>
      </c>
      <c r="AY75" s="35">
        <f>IF(OR($A$1&lt;=Main!AK$4,ISBLANK($N75)),0,Main!AK70)</f>
        <v>0</v>
      </c>
      <c r="AZ75" s="35">
        <f>IF(OR($A$1&lt;=Main!AL$4,ISBLANK($N75)),0,Main!AL70)</f>
        <v>0</v>
      </c>
      <c r="BA75" s="35">
        <f>IF(OR($A$1&lt;=Main!AM$4,ISBLANK($N75)),0,Main!AM70)</f>
        <v>0</v>
      </c>
      <c r="BB75" s="35">
        <f>IF(OR($A$1&lt;=Main!AN$4,ISBLANK($N75)),0,Main!AN70)</f>
        <v>0</v>
      </c>
      <c r="BC75" s="35">
        <f>IF(OR($A$1&lt;=Main!AO$4,ISBLANK($N75)),0,Main!AO70)</f>
        <v>0</v>
      </c>
      <c r="BD75" s="35">
        <f>IF(OR($A$1&lt;=Main!AP$4,ISBLANK($N75)),0,Main!AP70)</f>
        <v>0</v>
      </c>
      <c r="BE75" s="35">
        <f>IF(OR($A$1&lt;=Main!AQ$4,ISBLANK($N75)),0,Main!AQ70)</f>
        <v>0</v>
      </c>
      <c r="BF75" s="35">
        <f>IF(OR($A$1&lt;=Main!AR$4,ISBLANK($N75)),0,Main!AR70)</f>
        <v>0</v>
      </c>
      <c r="BG75" s="35">
        <f>IF(OR($A$1&lt;=Main!AS$4,ISBLANK($N75)),0,Main!AS70)</f>
        <v>0</v>
      </c>
      <c r="BH75" s="35">
        <f>IF(OR($A$1&lt;=Main!AT$4,ISBLANK($N75)),0,Main!AT70)</f>
        <v>0</v>
      </c>
      <c r="BI75" s="35">
        <f>IF(OR($A$1&lt;=Main!AU$4,ISBLANK($N75)),0,Main!AU70)</f>
        <v>0</v>
      </c>
      <c r="BJ75" s="35">
        <f>IF(OR($A$1&lt;=Main!AV$4,ISBLANK($N75)),0,Main!AV70)</f>
        <v>0</v>
      </c>
    </row>
    <row r="76" spans="12:62">
      <c r="L76" s="146">
        <f>VLOOKUP($E17,Mask!$A$2:$C$102,$M$8,0)</f>
        <v>40</v>
      </c>
      <c r="M76" s="6">
        <f t="shared" si="6"/>
        <v>77.01041652577392</v>
      </c>
      <c r="N76" s="6" t="str">
        <f>Main!$A71&amp;Main!$B71</f>
        <v/>
      </c>
      <c r="O76" s="145">
        <f t="shared" si="7"/>
        <v>0</v>
      </c>
      <c r="P76" s="150">
        <f t="shared" ref="P76:P139" si="8">RANK($O76,$O$11:$O$155)</f>
        <v>38</v>
      </c>
      <c r="Q76" s="150" t="str">
        <f ca="1">IF(Main!$AY71&lt;&gt;"#",$P76-Main!$AY71,"#")</f>
        <v>#</v>
      </c>
      <c r="R76" s="35">
        <f>Main!E71*Mask!G$13</f>
        <v>0</v>
      </c>
      <c r="S76" s="35">
        <f>Main!F71*Mask!H$13</f>
        <v>0</v>
      </c>
      <c r="T76" s="35">
        <f>Main!G71*Mask!I$13</f>
        <v>0</v>
      </c>
      <c r="U76" s="35">
        <f>Main!H71*Mask!J$13</f>
        <v>0</v>
      </c>
      <c r="V76" s="35">
        <f>Main!I71*Mask!K$13</f>
        <v>0</v>
      </c>
      <c r="W76" s="35">
        <f>Main!J71*Mask!L$13</f>
        <v>0</v>
      </c>
      <c r="X76" s="35">
        <f>Main!K71*Mask!M$13</f>
        <v>0</v>
      </c>
      <c r="Y76" s="35">
        <f>Main!L71*Mask!N$13</f>
        <v>0</v>
      </c>
      <c r="Z76" s="35">
        <f>Main!M71*Mask!O$13</f>
        <v>0</v>
      </c>
      <c r="AA76" s="35">
        <f>Main!N71*Mask!P$13</f>
        <v>0</v>
      </c>
      <c r="AB76" s="35">
        <f>Main!O71*Mask!Q$13</f>
        <v>0</v>
      </c>
      <c r="AC76" s="35">
        <f>Main!P71*Mask!R$13</f>
        <v>0</v>
      </c>
      <c r="AD76" s="35">
        <f>Main!Q71*Mask!S$13</f>
        <v>0</v>
      </c>
      <c r="AE76" s="35">
        <f>Main!R71*Mask!T$13</f>
        <v>0</v>
      </c>
      <c r="AF76" s="35">
        <f>Main!S71*Mask!U$13</f>
        <v>0</v>
      </c>
      <c r="AG76" s="35">
        <f>Main!T71*Mask!V$13</f>
        <v>0</v>
      </c>
      <c r="AH76" s="35">
        <f>Main!U71*Mask!W$13</f>
        <v>0</v>
      </c>
      <c r="AI76" s="35">
        <f>Main!V71*Mask!X$13</f>
        <v>0</v>
      </c>
      <c r="AJ76" s="35">
        <f>Main!W71*Mask!Y$13</f>
        <v>0</v>
      </c>
      <c r="AK76" s="35">
        <f>Main!X71*Mask!Z$13</f>
        <v>0</v>
      </c>
      <c r="AL76" s="35">
        <f>Main!Y71*Mask!AA$13</f>
        <v>0</v>
      </c>
      <c r="AM76" s="35">
        <f>Main!Z71*Mask!AB$13</f>
        <v>0</v>
      </c>
      <c r="AN76" s="35"/>
      <c r="AO76" s="35">
        <f>IF(OR($A$1&lt;=Main!AA$4,ISBLANK($N76)),0,Main!AA71)</f>
        <v>0</v>
      </c>
      <c r="AP76" s="35">
        <f>IF(OR($A$1&lt;=Main!AB$4,ISBLANK($N76)),0,Main!AB71)</f>
        <v>0</v>
      </c>
      <c r="AQ76" s="35">
        <f>IF(OR($A$1&lt;=Main!AC$4,ISBLANK($N76)),0,Main!AC71)</f>
        <v>0</v>
      </c>
      <c r="AR76" s="35">
        <f>IF(OR($A$1&lt;=Main!AD$4,ISBLANK($N76)),0,Main!AD71)</f>
        <v>0</v>
      </c>
      <c r="AS76" s="35">
        <f>IF(OR($A$1&lt;=Main!AE$4,ISBLANK($N76)),0,Main!AE71)</f>
        <v>0</v>
      </c>
      <c r="AT76" s="35">
        <f>IF(OR($A$1&lt;=Main!AF$4,ISBLANK($N76)),0,Main!AF71)</f>
        <v>0</v>
      </c>
      <c r="AU76" s="35">
        <f>IF(OR($A$1&lt;=Main!AG$4,ISBLANK($N76)),0,Main!AG71)</f>
        <v>0</v>
      </c>
      <c r="AV76" s="35">
        <f>IF(OR($A$1&lt;=Main!AH$4,ISBLANK($N76)),0,Main!AH71)</f>
        <v>0</v>
      </c>
      <c r="AW76" s="35">
        <f>IF(OR($A$1&lt;=Main!AI$4,ISBLANK($N76)),0,Main!AI71)</f>
        <v>0</v>
      </c>
      <c r="AX76" s="35">
        <f>IF(OR($A$1&lt;=Main!AJ$4,ISBLANK($N76)),0,Main!AJ71)</f>
        <v>0</v>
      </c>
      <c r="AY76" s="35">
        <f>IF(OR($A$1&lt;=Main!AK$4,ISBLANK($N76)),0,Main!AK71)</f>
        <v>0</v>
      </c>
      <c r="AZ76" s="35">
        <f>IF(OR($A$1&lt;=Main!AL$4,ISBLANK($N76)),0,Main!AL71)</f>
        <v>0</v>
      </c>
      <c r="BA76" s="35">
        <f>IF(OR($A$1&lt;=Main!AM$4,ISBLANK($N76)),0,Main!AM71)</f>
        <v>0</v>
      </c>
      <c r="BB76" s="35">
        <f>IF(OR($A$1&lt;=Main!AN$4,ISBLANK($N76)),0,Main!AN71)</f>
        <v>0</v>
      </c>
      <c r="BC76" s="35">
        <f>IF(OR($A$1&lt;=Main!AO$4,ISBLANK($N76)),0,Main!AO71)</f>
        <v>0</v>
      </c>
      <c r="BD76" s="35">
        <f>IF(OR($A$1&lt;=Main!AP$4,ISBLANK($N76)),0,Main!AP71)</f>
        <v>0</v>
      </c>
      <c r="BE76" s="35">
        <f>IF(OR($A$1&lt;=Main!AQ$4,ISBLANK($N76)),0,Main!AQ71)</f>
        <v>0</v>
      </c>
      <c r="BF76" s="35">
        <f>IF(OR($A$1&lt;=Main!AR$4,ISBLANK($N76)),0,Main!AR71)</f>
        <v>0</v>
      </c>
      <c r="BG76" s="35">
        <f>IF(OR($A$1&lt;=Main!AS$4,ISBLANK($N76)),0,Main!AS71)</f>
        <v>0</v>
      </c>
      <c r="BH76" s="35">
        <f>IF(OR($A$1&lt;=Main!AT$4,ISBLANK($N76)),0,Main!AT71)</f>
        <v>0</v>
      </c>
      <c r="BI76" s="35">
        <f>IF(OR($A$1&lt;=Main!AU$4,ISBLANK($N76)),0,Main!AU71)</f>
        <v>0</v>
      </c>
      <c r="BJ76" s="35">
        <f>IF(OR($A$1&lt;=Main!AV$4,ISBLANK($N76)),0,Main!AV71)</f>
        <v>0</v>
      </c>
    </row>
    <row r="77" spans="12:62">
      <c r="L77" s="146">
        <f>VLOOKUP($E18,Mask!$A$2:$C$102,$M$8,0)</f>
        <v>34</v>
      </c>
      <c r="M77" s="6">
        <f t="shared" si="6"/>
        <v>65.458854046907831</v>
      </c>
      <c r="N77" s="6" t="str">
        <f>Main!$A72&amp;Main!$B72</f>
        <v/>
      </c>
      <c r="O77" s="145">
        <f t="shared" si="7"/>
        <v>0</v>
      </c>
      <c r="P77" s="150">
        <f t="shared" si="8"/>
        <v>38</v>
      </c>
      <c r="Q77" s="150" t="str">
        <f ca="1">IF(Main!$AY72&lt;&gt;"#",$P77-Main!$AY72,"#")</f>
        <v>#</v>
      </c>
      <c r="R77" s="35">
        <f>Main!E72*Mask!G$13</f>
        <v>0</v>
      </c>
      <c r="S77" s="35">
        <f>Main!F72*Mask!H$13</f>
        <v>0</v>
      </c>
      <c r="T77" s="35">
        <f>Main!G72*Mask!I$13</f>
        <v>0</v>
      </c>
      <c r="U77" s="35">
        <f>Main!H72*Mask!J$13</f>
        <v>0</v>
      </c>
      <c r="V77" s="35">
        <f>Main!I72*Mask!K$13</f>
        <v>0</v>
      </c>
      <c r="W77" s="35">
        <f>Main!J72*Mask!L$13</f>
        <v>0</v>
      </c>
      <c r="X77" s="35">
        <f>Main!K72*Mask!M$13</f>
        <v>0</v>
      </c>
      <c r="Y77" s="35">
        <f>Main!L72*Mask!N$13</f>
        <v>0</v>
      </c>
      <c r="Z77" s="35">
        <f>Main!M72*Mask!O$13</f>
        <v>0</v>
      </c>
      <c r="AA77" s="35">
        <f>Main!N72*Mask!P$13</f>
        <v>0</v>
      </c>
      <c r="AB77" s="35">
        <f>Main!O72*Mask!Q$13</f>
        <v>0</v>
      </c>
      <c r="AC77" s="35">
        <f>Main!P72*Mask!R$13</f>
        <v>0</v>
      </c>
      <c r="AD77" s="35">
        <f>Main!Q72*Mask!S$13</f>
        <v>0</v>
      </c>
      <c r="AE77" s="35">
        <f>Main!R72*Mask!T$13</f>
        <v>0</v>
      </c>
      <c r="AF77" s="35">
        <f>Main!S72*Mask!U$13</f>
        <v>0</v>
      </c>
      <c r="AG77" s="35">
        <f>Main!T72*Mask!V$13</f>
        <v>0</v>
      </c>
      <c r="AH77" s="35">
        <f>Main!U72*Mask!W$13</f>
        <v>0</v>
      </c>
      <c r="AI77" s="35">
        <f>Main!V72*Mask!X$13</f>
        <v>0</v>
      </c>
      <c r="AJ77" s="35">
        <f>Main!W72*Mask!Y$13</f>
        <v>0</v>
      </c>
      <c r="AK77" s="35">
        <f>Main!X72*Mask!Z$13</f>
        <v>0</v>
      </c>
      <c r="AL77" s="35">
        <f>Main!Y72*Mask!AA$13</f>
        <v>0</v>
      </c>
      <c r="AM77" s="35">
        <f>Main!Z72*Mask!AB$13</f>
        <v>0</v>
      </c>
      <c r="AN77" s="35"/>
      <c r="AO77" s="35">
        <f>IF(OR($A$1&lt;=Main!AA$4,ISBLANK($N77)),0,Main!AA72)</f>
        <v>0</v>
      </c>
      <c r="AP77" s="35">
        <f>IF(OR($A$1&lt;=Main!AB$4,ISBLANK($N77)),0,Main!AB72)</f>
        <v>0</v>
      </c>
      <c r="AQ77" s="35">
        <f>IF(OR($A$1&lt;=Main!AC$4,ISBLANK($N77)),0,Main!AC72)</f>
        <v>0</v>
      </c>
      <c r="AR77" s="35">
        <f>IF(OR($A$1&lt;=Main!AD$4,ISBLANK($N77)),0,Main!AD72)</f>
        <v>0</v>
      </c>
      <c r="AS77" s="35">
        <f>IF(OR($A$1&lt;=Main!AE$4,ISBLANK($N77)),0,Main!AE72)</f>
        <v>0</v>
      </c>
      <c r="AT77" s="35">
        <f>IF(OR($A$1&lt;=Main!AF$4,ISBLANK($N77)),0,Main!AF72)</f>
        <v>0</v>
      </c>
      <c r="AU77" s="35">
        <f>IF(OR($A$1&lt;=Main!AG$4,ISBLANK($N77)),0,Main!AG72)</f>
        <v>0</v>
      </c>
      <c r="AV77" s="35">
        <f>IF(OR($A$1&lt;=Main!AH$4,ISBLANK($N77)),0,Main!AH72)</f>
        <v>0</v>
      </c>
      <c r="AW77" s="35">
        <f>IF(OR($A$1&lt;=Main!AI$4,ISBLANK($N77)),0,Main!AI72)</f>
        <v>0</v>
      </c>
      <c r="AX77" s="35">
        <f>IF(OR($A$1&lt;=Main!AJ$4,ISBLANK($N77)),0,Main!AJ72)</f>
        <v>0</v>
      </c>
      <c r="AY77" s="35">
        <f>IF(OR($A$1&lt;=Main!AK$4,ISBLANK($N77)),0,Main!AK72)</f>
        <v>0</v>
      </c>
      <c r="AZ77" s="35">
        <f>IF(OR($A$1&lt;=Main!AL$4,ISBLANK($N77)),0,Main!AL72)</f>
        <v>0</v>
      </c>
      <c r="BA77" s="35">
        <f>IF(OR($A$1&lt;=Main!AM$4,ISBLANK($N77)),0,Main!AM72)</f>
        <v>0</v>
      </c>
      <c r="BB77" s="35">
        <f>IF(OR($A$1&lt;=Main!AN$4,ISBLANK($N77)),0,Main!AN72)</f>
        <v>0</v>
      </c>
      <c r="BC77" s="35">
        <f>IF(OR($A$1&lt;=Main!AO$4,ISBLANK($N77)),0,Main!AO72)</f>
        <v>0</v>
      </c>
      <c r="BD77" s="35">
        <f>IF(OR($A$1&lt;=Main!AP$4,ISBLANK($N77)),0,Main!AP72)</f>
        <v>0</v>
      </c>
      <c r="BE77" s="35">
        <f>IF(OR($A$1&lt;=Main!AQ$4,ISBLANK($N77)),0,Main!AQ72)</f>
        <v>0</v>
      </c>
      <c r="BF77" s="35">
        <f>IF(OR($A$1&lt;=Main!AR$4,ISBLANK($N77)),0,Main!AR72)</f>
        <v>0</v>
      </c>
      <c r="BG77" s="35">
        <f>IF(OR($A$1&lt;=Main!AS$4,ISBLANK($N77)),0,Main!AS72)</f>
        <v>0</v>
      </c>
      <c r="BH77" s="35">
        <f>IF(OR($A$1&lt;=Main!AT$4,ISBLANK($N77)),0,Main!AT72)</f>
        <v>0</v>
      </c>
      <c r="BI77" s="35">
        <f>IF(OR($A$1&lt;=Main!AU$4,ISBLANK($N77)),0,Main!AU72)</f>
        <v>0</v>
      </c>
      <c r="BJ77" s="35">
        <f>IF(OR($A$1&lt;=Main!AV$4,ISBLANK($N77)),0,Main!AV72)</f>
        <v>0</v>
      </c>
    </row>
    <row r="78" spans="12:62">
      <c r="L78" s="146">
        <f>VLOOKUP($E19,Mask!$A$2:$C$102,$M$8,0)</f>
        <v>29</v>
      </c>
      <c r="M78" s="6">
        <f t="shared" si="6"/>
        <v>55.832551981186086</v>
      </c>
      <c r="N78" s="6" t="str">
        <f>Main!$A73&amp;Main!$B73</f>
        <v/>
      </c>
      <c r="O78" s="145">
        <f t="shared" si="7"/>
        <v>0</v>
      </c>
      <c r="P78" s="150">
        <f t="shared" si="8"/>
        <v>38</v>
      </c>
      <c r="Q78" s="150" t="str">
        <f ca="1">IF(Main!$AY73&lt;&gt;"#",$P78-Main!$AY73,"#")</f>
        <v>#</v>
      </c>
      <c r="R78" s="35">
        <f>Main!E73*Mask!G$13</f>
        <v>0</v>
      </c>
      <c r="S78" s="35">
        <f>Main!F73*Mask!H$13</f>
        <v>0</v>
      </c>
      <c r="T78" s="35">
        <f>Main!G73*Mask!I$13</f>
        <v>0</v>
      </c>
      <c r="U78" s="35">
        <f>Main!H73*Mask!J$13</f>
        <v>0</v>
      </c>
      <c r="V78" s="35">
        <f>Main!I73*Mask!K$13</f>
        <v>0</v>
      </c>
      <c r="W78" s="35">
        <f>Main!J73*Mask!L$13</f>
        <v>0</v>
      </c>
      <c r="X78" s="35">
        <f>Main!K73*Mask!M$13</f>
        <v>0</v>
      </c>
      <c r="Y78" s="35">
        <f>Main!L73*Mask!N$13</f>
        <v>0</v>
      </c>
      <c r="Z78" s="35">
        <f>Main!M73*Mask!O$13</f>
        <v>0</v>
      </c>
      <c r="AA78" s="35">
        <f>Main!N73*Mask!P$13</f>
        <v>0</v>
      </c>
      <c r="AB78" s="35">
        <f>Main!O73*Mask!Q$13</f>
        <v>0</v>
      </c>
      <c r="AC78" s="35">
        <f>Main!P73*Mask!R$13</f>
        <v>0</v>
      </c>
      <c r="AD78" s="35">
        <f>Main!Q73*Mask!S$13</f>
        <v>0</v>
      </c>
      <c r="AE78" s="35">
        <f>Main!R73*Mask!T$13</f>
        <v>0</v>
      </c>
      <c r="AF78" s="35">
        <f>Main!S73*Mask!U$13</f>
        <v>0</v>
      </c>
      <c r="AG78" s="35">
        <f>Main!T73*Mask!V$13</f>
        <v>0</v>
      </c>
      <c r="AH78" s="35">
        <f>Main!U73*Mask!W$13</f>
        <v>0</v>
      </c>
      <c r="AI78" s="35">
        <f>Main!V73*Mask!X$13</f>
        <v>0</v>
      </c>
      <c r="AJ78" s="35">
        <f>Main!W73*Mask!Y$13</f>
        <v>0</v>
      </c>
      <c r="AK78" s="35">
        <f>Main!X73*Mask!Z$13</f>
        <v>0</v>
      </c>
      <c r="AL78" s="35">
        <f>Main!Y73*Mask!AA$13</f>
        <v>0</v>
      </c>
      <c r="AM78" s="35">
        <f>Main!Z73*Mask!AB$13</f>
        <v>0</v>
      </c>
      <c r="AN78" s="35"/>
      <c r="AO78" s="35">
        <f>IF(OR($A$1&lt;=Main!AA$4,ISBLANK($N78)),0,Main!AA73)</f>
        <v>0</v>
      </c>
      <c r="AP78" s="35">
        <f>IF(OR($A$1&lt;=Main!AB$4,ISBLANK($N78)),0,Main!AB73)</f>
        <v>0</v>
      </c>
      <c r="AQ78" s="35">
        <f>IF(OR($A$1&lt;=Main!AC$4,ISBLANK($N78)),0,Main!AC73)</f>
        <v>0</v>
      </c>
      <c r="AR78" s="35">
        <f>IF(OR($A$1&lt;=Main!AD$4,ISBLANK($N78)),0,Main!AD73)</f>
        <v>0</v>
      </c>
      <c r="AS78" s="35">
        <f>IF(OR($A$1&lt;=Main!AE$4,ISBLANK($N78)),0,Main!AE73)</f>
        <v>0</v>
      </c>
      <c r="AT78" s="35">
        <f>IF(OR($A$1&lt;=Main!AF$4,ISBLANK($N78)),0,Main!AF73)</f>
        <v>0</v>
      </c>
      <c r="AU78" s="35">
        <f>IF(OR($A$1&lt;=Main!AG$4,ISBLANK($N78)),0,Main!AG73)</f>
        <v>0</v>
      </c>
      <c r="AV78" s="35">
        <f>IF(OR($A$1&lt;=Main!AH$4,ISBLANK($N78)),0,Main!AH73)</f>
        <v>0</v>
      </c>
      <c r="AW78" s="35">
        <f>IF(OR($A$1&lt;=Main!AI$4,ISBLANK($N78)),0,Main!AI73)</f>
        <v>0</v>
      </c>
      <c r="AX78" s="35">
        <f>IF(OR($A$1&lt;=Main!AJ$4,ISBLANK($N78)),0,Main!AJ73)</f>
        <v>0</v>
      </c>
      <c r="AY78" s="35">
        <f>IF(OR($A$1&lt;=Main!AK$4,ISBLANK($N78)),0,Main!AK73)</f>
        <v>0</v>
      </c>
      <c r="AZ78" s="35">
        <f>IF(OR($A$1&lt;=Main!AL$4,ISBLANK($N78)),0,Main!AL73)</f>
        <v>0</v>
      </c>
      <c r="BA78" s="35">
        <f>IF(OR($A$1&lt;=Main!AM$4,ISBLANK($N78)),0,Main!AM73)</f>
        <v>0</v>
      </c>
      <c r="BB78" s="35">
        <f>IF(OR($A$1&lt;=Main!AN$4,ISBLANK($N78)),0,Main!AN73)</f>
        <v>0</v>
      </c>
      <c r="BC78" s="35">
        <f>IF(OR($A$1&lt;=Main!AO$4,ISBLANK($N78)),0,Main!AO73)</f>
        <v>0</v>
      </c>
      <c r="BD78" s="35">
        <f>IF(OR($A$1&lt;=Main!AP$4,ISBLANK($N78)),0,Main!AP73)</f>
        <v>0</v>
      </c>
      <c r="BE78" s="35">
        <f>IF(OR($A$1&lt;=Main!AQ$4,ISBLANK($N78)),0,Main!AQ73)</f>
        <v>0</v>
      </c>
      <c r="BF78" s="35">
        <f>IF(OR($A$1&lt;=Main!AR$4,ISBLANK($N78)),0,Main!AR73)</f>
        <v>0</v>
      </c>
      <c r="BG78" s="35">
        <f>IF(OR($A$1&lt;=Main!AS$4,ISBLANK($N78)),0,Main!AS73)</f>
        <v>0</v>
      </c>
      <c r="BH78" s="35">
        <f>IF(OR($A$1&lt;=Main!AT$4,ISBLANK($N78)),0,Main!AT73)</f>
        <v>0</v>
      </c>
      <c r="BI78" s="35">
        <f>IF(OR($A$1&lt;=Main!AU$4,ISBLANK($N78)),0,Main!AU73)</f>
        <v>0</v>
      </c>
      <c r="BJ78" s="35">
        <f>IF(OR($A$1&lt;=Main!AV$4,ISBLANK($N78)),0,Main!AV73)</f>
        <v>0</v>
      </c>
    </row>
    <row r="79" spans="12:62">
      <c r="L79" s="146">
        <f>VLOOKUP($E20,Mask!$A$2:$C$102,$M$8,0)</f>
        <v>25</v>
      </c>
      <c r="M79" s="6">
        <f t="shared" si="6"/>
        <v>48.131510328608698</v>
      </c>
      <c r="N79" s="6" t="str">
        <f>Main!$A74&amp;Main!$B74</f>
        <v/>
      </c>
      <c r="O79" s="145">
        <f t="shared" si="7"/>
        <v>0</v>
      </c>
      <c r="P79" s="150">
        <f t="shared" si="8"/>
        <v>38</v>
      </c>
      <c r="Q79" s="150" t="str">
        <f ca="1">IF(Main!$AY74&lt;&gt;"#",$P79-Main!$AY74,"#")</f>
        <v>#</v>
      </c>
      <c r="R79" s="35">
        <f>Main!E74*Mask!G$13</f>
        <v>0</v>
      </c>
      <c r="S79" s="35">
        <f>Main!F74*Mask!H$13</f>
        <v>0</v>
      </c>
      <c r="T79" s="35">
        <f>Main!G74*Mask!I$13</f>
        <v>0</v>
      </c>
      <c r="U79" s="35">
        <f>Main!H74*Mask!J$13</f>
        <v>0</v>
      </c>
      <c r="V79" s="35">
        <f>Main!I74*Mask!K$13</f>
        <v>0</v>
      </c>
      <c r="W79" s="35">
        <f>Main!J74*Mask!L$13</f>
        <v>0</v>
      </c>
      <c r="X79" s="35">
        <f>Main!K74*Mask!M$13</f>
        <v>0</v>
      </c>
      <c r="Y79" s="35">
        <f>Main!L74*Mask!N$13</f>
        <v>0</v>
      </c>
      <c r="Z79" s="35">
        <f>Main!M74*Mask!O$13</f>
        <v>0</v>
      </c>
      <c r="AA79" s="35">
        <f>Main!N74*Mask!P$13</f>
        <v>0</v>
      </c>
      <c r="AB79" s="35">
        <f>Main!O74*Mask!Q$13</f>
        <v>0</v>
      </c>
      <c r="AC79" s="35">
        <f>Main!P74*Mask!R$13</f>
        <v>0</v>
      </c>
      <c r="AD79" s="35">
        <f>Main!Q74*Mask!S$13</f>
        <v>0</v>
      </c>
      <c r="AE79" s="35">
        <f>Main!R74*Mask!T$13</f>
        <v>0</v>
      </c>
      <c r="AF79" s="35">
        <f>Main!S74*Mask!U$13</f>
        <v>0</v>
      </c>
      <c r="AG79" s="35">
        <f>Main!T74*Mask!V$13</f>
        <v>0</v>
      </c>
      <c r="AH79" s="35">
        <f>Main!U74*Mask!W$13</f>
        <v>0</v>
      </c>
      <c r="AI79" s="35">
        <f>Main!V74*Mask!X$13</f>
        <v>0</v>
      </c>
      <c r="AJ79" s="35">
        <f>Main!W74*Mask!Y$13</f>
        <v>0</v>
      </c>
      <c r="AK79" s="35">
        <f>Main!X74*Mask!Z$13</f>
        <v>0</v>
      </c>
      <c r="AL79" s="35">
        <f>Main!Y74*Mask!AA$13</f>
        <v>0</v>
      </c>
      <c r="AM79" s="35">
        <f>Main!Z74*Mask!AB$13</f>
        <v>0</v>
      </c>
      <c r="AN79" s="35"/>
      <c r="AO79" s="35">
        <f>IF(OR($A$1&lt;=Main!AA$4,ISBLANK($N79)),0,Main!AA74)</f>
        <v>0</v>
      </c>
      <c r="AP79" s="35">
        <f>IF(OR($A$1&lt;=Main!AB$4,ISBLANK($N79)),0,Main!AB74)</f>
        <v>0</v>
      </c>
      <c r="AQ79" s="35">
        <f>IF(OR($A$1&lt;=Main!AC$4,ISBLANK($N79)),0,Main!AC74)</f>
        <v>0</v>
      </c>
      <c r="AR79" s="35">
        <f>IF(OR($A$1&lt;=Main!AD$4,ISBLANK($N79)),0,Main!AD74)</f>
        <v>0</v>
      </c>
      <c r="AS79" s="35">
        <f>IF(OR($A$1&lt;=Main!AE$4,ISBLANK($N79)),0,Main!AE74)</f>
        <v>0</v>
      </c>
      <c r="AT79" s="35">
        <f>IF(OR($A$1&lt;=Main!AF$4,ISBLANK($N79)),0,Main!AF74)</f>
        <v>0</v>
      </c>
      <c r="AU79" s="35">
        <f>IF(OR($A$1&lt;=Main!AG$4,ISBLANK($N79)),0,Main!AG74)</f>
        <v>0</v>
      </c>
      <c r="AV79" s="35">
        <f>IF(OR($A$1&lt;=Main!AH$4,ISBLANK($N79)),0,Main!AH74)</f>
        <v>0</v>
      </c>
      <c r="AW79" s="35">
        <f>IF(OR($A$1&lt;=Main!AI$4,ISBLANK($N79)),0,Main!AI74)</f>
        <v>0</v>
      </c>
      <c r="AX79" s="35">
        <f>IF(OR($A$1&lt;=Main!AJ$4,ISBLANK($N79)),0,Main!AJ74)</f>
        <v>0</v>
      </c>
      <c r="AY79" s="35">
        <f>IF(OR($A$1&lt;=Main!AK$4,ISBLANK($N79)),0,Main!AK74)</f>
        <v>0</v>
      </c>
      <c r="AZ79" s="35">
        <f>IF(OR($A$1&lt;=Main!AL$4,ISBLANK($N79)),0,Main!AL74)</f>
        <v>0</v>
      </c>
      <c r="BA79" s="35">
        <f>IF(OR($A$1&lt;=Main!AM$4,ISBLANK($N79)),0,Main!AM74)</f>
        <v>0</v>
      </c>
      <c r="BB79" s="35">
        <f>IF(OR($A$1&lt;=Main!AN$4,ISBLANK($N79)),0,Main!AN74)</f>
        <v>0</v>
      </c>
      <c r="BC79" s="35">
        <f>IF(OR($A$1&lt;=Main!AO$4,ISBLANK($N79)),0,Main!AO74)</f>
        <v>0</v>
      </c>
      <c r="BD79" s="35">
        <f>IF(OR($A$1&lt;=Main!AP$4,ISBLANK($N79)),0,Main!AP74)</f>
        <v>0</v>
      </c>
      <c r="BE79" s="35">
        <f>IF(OR($A$1&lt;=Main!AQ$4,ISBLANK($N79)),0,Main!AQ74)</f>
        <v>0</v>
      </c>
      <c r="BF79" s="35">
        <f>IF(OR($A$1&lt;=Main!AR$4,ISBLANK($N79)),0,Main!AR74)</f>
        <v>0</v>
      </c>
      <c r="BG79" s="35">
        <f>IF(OR($A$1&lt;=Main!AS$4,ISBLANK($N79)),0,Main!AS74)</f>
        <v>0</v>
      </c>
      <c r="BH79" s="35">
        <f>IF(OR($A$1&lt;=Main!AT$4,ISBLANK($N79)),0,Main!AT74)</f>
        <v>0</v>
      </c>
      <c r="BI79" s="35">
        <f>IF(OR($A$1&lt;=Main!AU$4,ISBLANK($N79)),0,Main!AU74)</f>
        <v>0</v>
      </c>
      <c r="BJ79" s="35">
        <f>IF(OR($A$1&lt;=Main!AV$4,ISBLANK($N79)),0,Main!AV74)</f>
        <v>0</v>
      </c>
    </row>
    <row r="80" spans="12:62">
      <c r="L80" s="146">
        <f>VLOOKUP($E21,Mask!$A$2:$C$102,$M$8,0)</f>
        <v>22</v>
      </c>
      <c r="M80" s="6">
        <f t="shared" si="6"/>
        <v>42.355729089175654</v>
      </c>
      <c r="N80" s="6" t="str">
        <f>Main!$A75&amp;Main!$B75</f>
        <v/>
      </c>
      <c r="O80" s="145">
        <f t="shared" si="7"/>
        <v>0</v>
      </c>
      <c r="P80" s="150">
        <f t="shared" si="8"/>
        <v>38</v>
      </c>
      <c r="Q80" s="150" t="str">
        <f ca="1">IF(Main!$AY75&lt;&gt;"#",$P80-Main!$AY75,"#")</f>
        <v>#</v>
      </c>
      <c r="R80" s="35">
        <f>Main!E75*Mask!G$13</f>
        <v>0</v>
      </c>
      <c r="S80" s="35">
        <f>Main!F75*Mask!H$13</f>
        <v>0</v>
      </c>
      <c r="T80" s="35">
        <f>Main!G75*Mask!I$13</f>
        <v>0</v>
      </c>
      <c r="U80" s="35">
        <f>Main!H75*Mask!J$13</f>
        <v>0</v>
      </c>
      <c r="V80" s="35">
        <f>Main!I75*Mask!K$13</f>
        <v>0</v>
      </c>
      <c r="W80" s="35">
        <f>Main!J75*Mask!L$13</f>
        <v>0</v>
      </c>
      <c r="X80" s="35">
        <f>Main!K75*Mask!M$13</f>
        <v>0</v>
      </c>
      <c r="Y80" s="35">
        <f>Main!L75*Mask!N$13</f>
        <v>0</v>
      </c>
      <c r="Z80" s="35">
        <f>Main!M75*Mask!O$13</f>
        <v>0</v>
      </c>
      <c r="AA80" s="35">
        <f>Main!N75*Mask!P$13</f>
        <v>0</v>
      </c>
      <c r="AB80" s="35">
        <f>Main!O75*Mask!Q$13</f>
        <v>0</v>
      </c>
      <c r="AC80" s="35">
        <f>Main!P75*Mask!R$13</f>
        <v>0</v>
      </c>
      <c r="AD80" s="35">
        <f>Main!Q75*Mask!S$13</f>
        <v>0</v>
      </c>
      <c r="AE80" s="35">
        <f>Main!R75*Mask!T$13</f>
        <v>0</v>
      </c>
      <c r="AF80" s="35">
        <f>Main!S75*Mask!U$13</f>
        <v>0</v>
      </c>
      <c r="AG80" s="35">
        <f>Main!T75*Mask!V$13</f>
        <v>0</v>
      </c>
      <c r="AH80" s="35">
        <f>Main!U75*Mask!W$13</f>
        <v>0</v>
      </c>
      <c r="AI80" s="35">
        <f>Main!V75*Mask!X$13</f>
        <v>0</v>
      </c>
      <c r="AJ80" s="35">
        <f>Main!W75*Mask!Y$13</f>
        <v>0</v>
      </c>
      <c r="AK80" s="35">
        <f>Main!X75*Mask!Z$13</f>
        <v>0</v>
      </c>
      <c r="AL80" s="35">
        <f>Main!Y75*Mask!AA$13</f>
        <v>0</v>
      </c>
      <c r="AM80" s="35">
        <f>Main!Z75*Mask!AB$13</f>
        <v>0</v>
      </c>
      <c r="AN80" s="35"/>
      <c r="AO80" s="35">
        <f>IF(OR($A$1&lt;=Main!AA$4,ISBLANK($N80)),0,Main!AA75)</f>
        <v>0</v>
      </c>
      <c r="AP80" s="35">
        <f>IF(OR($A$1&lt;=Main!AB$4,ISBLANK($N80)),0,Main!AB75)</f>
        <v>0</v>
      </c>
      <c r="AQ80" s="35">
        <f>IF(OR($A$1&lt;=Main!AC$4,ISBLANK($N80)),0,Main!AC75)</f>
        <v>0</v>
      </c>
      <c r="AR80" s="35">
        <f>IF(OR($A$1&lt;=Main!AD$4,ISBLANK($N80)),0,Main!AD75)</f>
        <v>0</v>
      </c>
      <c r="AS80" s="35">
        <f>IF(OR($A$1&lt;=Main!AE$4,ISBLANK($N80)),0,Main!AE75)</f>
        <v>0</v>
      </c>
      <c r="AT80" s="35">
        <f>IF(OR($A$1&lt;=Main!AF$4,ISBLANK($N80)),0,Main!AF75)</f>
        <v>0</v>
      </c>
      <c r="AU80" s="35">
        <f>IF(OR($A$1&lt;=Main!AG$4,ISBLANK($N80)),0,Main!AG75)</f>
        <v>0</v>
      </c>
      <c r="AV80" s="35">
        <f>IF(OR($A$1&lt;=Main!AH$4,ISBLANK($N80)),0,Main!AH75)</f>
        <v>0</v>
      </c>
      <c r="AW80" s="35">
        <f>IF(OR($A$1&lt;=Main!AI$4,ISBLANK($N80)),0,Main!AI75)</f>
        <v>0</v>
      </c>
      <c r="AX80" s="35">
        <f>IF(OR($A$1&lt;=Main!AJ$4,ISBLANK($N80)),0,Main!AJ75)</f>
        <v>0</v>
      </c>
      <c r="AY80" s="35">
        <f>IF(OR($A$1&lt;=Main!AK$4,ISBLANK($N80)),0,Main!AK75)</f>
        <v>0</v>
      </c>
      <c r="AZ80" s="35">
        <f>IF(OR($A$1&lt;=Main!AL$4,ISBLANK($N80)),0,Main!AL75)</f>
        <v>0</v>
      </c>
      <c r="BA80" s="35">
        <f>IF(OR($A$1&lt;=Main!AM$4,ISBLANK($N80)),0,Main!AM75)</f>
        <v>0</v>
      </c>
      <c r="BB80" s="35">
        <f>IF(OR($A$1&lt;=Main!AN$4,ISBLANK($N80)),0,Main!AN75)</f>
        <v>0</v>
      </c>
      <c r="BC80" s="35">
        <f>IF(OR($A$1&lt;=Main!AO$4,ISBLANK($N80)),0,Main!AO75)</f>
        <v>0</v>
      </c>
      <c r="BD80" s="35">
        <f>IF(OR($A$1&lt;=Main!AP$4,ISBLANK($N80)),0,Main!AP75)</f>
        <v>0</v>
      </c>
      <c r="BE80" s="35">
        <f>IF(OR($A$1&lt;=Main!AQ$4,ISBLANK($N80)),0,Main!AQ75)</f>
        <v>0</v>
      </c>
      <c r="BF80" s="35">
        <f>IF(OR($A$1&lt;=Main!AR$4,ISBLANK($N80)),0,Main!AR75)</f>
        <v>0</v>
      </c>
      <c r="BG80" s="35">
        <f>IF(OR($A$1&lt;=Main!AS$4,ISBLANK($N80)),0,Main!AS75)</f>
        <v>0</v>
      </c>
      <c r="BH80" s="35">
        <f>IF(OR($A$1&lt;=Main!AT$4,ISBLANK($N80)),0,Main!AT75)</f>
        <v>0</v>
      </c>
      <c r="BI80" s="35">
        <f>IF(OR($A$1&lt;=Main!AU$4,ISBLANK($N80)),0,Main!AU75)</f>
        <v>0</v>
      </c>
      <c r="BJ80" s="35">
        <f>IF(OR($A$1&lt;=Main!AV$4,ISBLANK($N80)),0,Main!AV75)</f>
        <v>0</v>
      </c>
    </row>
    <row r="81" spans="12:62">
      <c r="L81" s="146">
        <f>VLOOKUP($E22,Mask!$A$2:$C$102,$M$8,0)</f>
        <v>20</v>
      </c>
      <c r="M81" s="6">
        <f t="shared" si="6"/>
        <v>38.50520826288696</v>
      </c>
      <c r="N81" s="6" t="str">
        <f>Main!$A76&amp;Main!$B76</f>
        <v/>
      </c>
      <c r="O81" s="145">
        <f t="shared" si="7"/>
        <v>0</v>
      </c>
      <c r="P81" s="150">
        <f t="shared" si="8"/>
        <v>38</v>
      </c>
      <c r="Q81" s="150" t="str">
        <f ca="1">IF(Main!$AY76&lt;&gt;"#",$P81-Main!$AY76,"#")</f>
        <v>#</v>
      </c>
      <c r="R81" s="35">
        <f>Main!E76*Mask!G$13</f>
        <v>0</v>
      </c>
      <c r="S81" s="35">
        <f>Main!F76*Mask!H$13</f>
        <v>0</v>
      </c>
      <c r="T81" s="35">
        <f>Main!G76*Mask!I$13</f>
        <v>0</v>
      </c>
      <c r="U81" s="35">
        <f>Main!H76*Mask!J$13</f>
        <v>0</v>
      </c>
      <c r="V81" s="35">
        <f>Main!I76*Mask!K$13</f>
        <v>0</v>
      </c>
      <c r="W81" s="35">
        <f>Main!J76*Mask!L$13</f>
        <v>0</v>
      </c>
      <c r="X81" s="35">
        <f>Main!K76*Mask!M$13</f>
        <v>0</v>
      </c>
      <c r="Y81" s="35">
        <f>Main!L76*Mask!N$13</f>
        <v>0</v>
      </c>
      <c r="Z81" s="35">
        <f>Main!M76*Mask!O$13</f>
        <v>0</v>
      </c>
      <c r="AA81" s="35">
        <f>Main!N76*Mask!P$13</f>
        <v>0</v>
      </c>
      <c r="AB81" s="35">
        <f>Main!O76*Mask!Q$13</f>
        <v>0</v>
      </c>
      <c r="AC81" s="35">
        <f>Main!P76*Mask!R$13</f>
        <v>0</v>
      </c>
      <c r="AD81" s="35">
        <f>Main!Q76*Mask!S$13</f>
        <v>0</v>
      </c>
      <c r="AE81" s="35">
        <f>Main!R76*Mask!T$13</f>
        <v>0</v>
      </c>
      <c r="AF81" s="35">
        <f>Main!S76*Mask!U$13</f>
        <v>0</v>
      </c>
      <c r="AG81" s="35">
        <f>Main!T76*Mask!V$13</f>
        <v>0</v>
      </c>
      <c r="AH81" s="35">
        <f>Main!U76*Mask!W$13</f>
        <v>0</v>
      </c>
      <c r="AI81" s="35">
        <f>Main!V76*Mask!X$13</f>
        <v>0</v>
      </c>
      <c r="AJ81" s="35">
        <f>Main!W76*Mask!Y$13</f>
        <v>0</v>
      </c>
      <c r="AK81" s="35">
        <f>Main!X76*Mask!Z$13</f>
        <v>0</v>
      </c>
      <c r="AL81" s="35">
        <f>Main!Y76*Mask!AA$13</f>
        <v>0</v>
      </c>
      <c r="AM81" s="35">
        <f>Main!Z76*Mask!AB$13</f>
        <v>0</v>
      </c>
      <c r="AN81" s="35"/>
      <c r="AO81" s="35">
        <f>IF(OR($A$1&lt;=Main!AA$4,ISBLANK($N81)),0,Main!AA76)</f>
        <v>0</v>
      </c>
      <c r="AP81" s="35">
        <f>IF(OR($A$1&lt;=Main!AB$4,ISBLANK($N81)),0,Main!AB76)</f>
        <v>0</v>
      </c>
      <c r="AQ81" s="35">
        <f>IF(OR($A$1&lt;=Main!AC$4,ISBLANK($N81)),0,Main!AC76)</f>
        <v>0</v>
      </c>
      <c r="AR81" s="35">
        <f>IF(OR($A$1&lt;=Main!AD$4,ISBLANK($N81)),0,Main!AD76)</f>
        <v>0</v>
      </c>
      <c r="AS81" s="35">
        <f>IF(OR($A$1&lt;=Main!AE$4,ISBLANK($N81)),0,Main!AE76)</f>
        <v>0</v>
      </c>
      <c r="AT81" s="35">
        <f>IF(OR($A$1&lt;=Main!AF$4,ISBLANK($N81)),0,Main!AF76)</f>
        <v>0</v>
      </c>
      <c r="AU81" s="35">
        <f>IF(OR($A$1&lt;=Main!AG$4,ISBLANK($N81)),0,Main!AG76)</f>
        <v>0</v>
      </c>
      <c r="AV81" s="35">
        <f>IF(OR($A$1&lt;=Main!AH$4,ISBLANK($N81)),0,Main!AH76)</f>
        <v>0</v>
      </c>
      <c r="AW81" s="35">
        <f>IF(OR($A$1&lt;=Main!AI$4,ISBLANK($N81)),0,Main!AI76)</f>
        <v>0</v>
      </c>
      <c r="AX81" s="35">
        <f>IF(OR($A$1&lt;=Main!AJ$4,ISBLANK($N81)),0,Main!AJ76)</f>
        <v>0</v>
      </c>
      <c r="AY81" s="35">
        <f>IF(OR($A$1&lt;=Main!AK$4,ISBLANK($N81)),0,Main!AK76)</f>
        <v>0</v>
      </c>
      <c r="AZ81" s="35">
        <f>IF(OR($A$1&lt;=Main!AL$4,ISBLANK($N81)),0,Main!AL76)</f>
        <v>0</v>
      </c>
      <c r="BA81" s="35">
        <f>IF(OR($A$1&lt;=Main!AM$4,ISBLANK($N81)),0,Main!AM76)</f>
        <v>0</v>
      </c>
      <c r="BB81" s="35">
        <f>IF(OR($A$1&lt;=Main!AN$4,ISBLANK($N81)),0,Main!AN76)</f>
        <v>0</v>
      </c>
      <c r="BC81" s="35">
        <f>IF(OR($A$1&lt;=Main!AO$4,ISBLANK($N81)),0,Main!AO76)</f>
        <v>0</v>
      </c>
      <c r="BD81" s="35">
        <f>IF(OR($A$1&lt;=Main!AP$4,ISBLANK($N81)),0,Main!AP76)</f>
        <v>0</v>
      </c>
      <c r="BE81" s="35">
        <f>IF(OR($A$1&lt;=Main!AQ$4,ISBLANK($N81)),0,Main!AQ76)</f>
        <v>0</v>
      </c>
      <c r="BF81" s="35">
        <f>IF(OR($A$1&lt;=Main!AR$4,ISBLANK($N81)),0,Main!AR76)</f>
        <v>0</v>
      </c>
      <c r="BG81" s="35">
        <f>IF(OR($A$1&lt;=Main!AS$4,ISBLANK($N81)),0,Main!AS76)</f>
        <v>0</v>
      </c>
      <c r="BH81" s="35">
        <f>IF(OR($A$1&lt;=Main!AT$4,ISBLANK($N81)),0,Main!AT76)</f>
        <v>0</v>
      </c>
      <c r="BI81" s="35">
        <f>IF(OR($A$1&lt;=Main!AU$4,ISBLANK($N81)),0,Main!AU76)</f>
        <v>0</v>
      </c>
      <c r="BJ81" s="35">
        <f>IF(OR($A$1&lt;=Main!AV$4,ISBLANK($N81)),0,Main!AV76)</f>
        <v>0</v>
      </c>
    </row>
    <row r="82" spans="12:62">
      <c r="L82" s="146">
        <f>VLOOKUP($E23,Mask!$A$2:$C$102,$M$8,0)</f>
        <v>18</v>
      </c>
      <c r="M82" s="6">
        <f t="shared" si="6"/>
        <v>34.654687436598259</v>
      </c>
      <c r="N82" s="6" t="str">
        <f>Main!$A77&amp;Main!$B77</f>
        <v/>
      </c>
      <c r="O82" s="145">
        <f t="shared" si="7"/>
        <v>0</v>
      </c>
      <c r="P82" s="150">
        <f t="shared" si="8"/>
        <v>38</v>
      </c>
      <c r="Q82" s="150" t="str">
        <f ca="1">IF(Main!$AY77&lt;&gt;"#",$P82-Main!$AY77,"#")</f>
        <v>#</v>
      </c>
      <c r="R82" s="35">
        <f>Main!E77*Mask!G$13</f>
        <v>0</v>
      </c>
      <c r="S82" s="35">
        <f>Main!F77*Mask!H$13</f>
        <v>0</v>
      </c>
      <c r="T82" s="35">
        <f>Main!G77*Mask!I$13</f>
        <v>0</v>
      </c>
      <c r="U82" s="35">
        <f>Main!H77*Mask!J$13</f>
        <v>0</v>
      </c>
      <c r="V82" s="35">
        <f>Main!I77*Mask!K$13</f>
        <v>0</v>
      </c>
      <c r="W82" s="35">
        <f>Main!J77*Mask!L$13</f>
        <v>0</v>
      </c>
      <c r="X82" s="35">
        <f>Main!K77*Mask!M$13</f>
        <v>0</v>
      </c>
      <c r="Y82" s="35">
        <f>Main!L77*Mask!N$13</f>
        <v>0</v>
      </c>
      <c r="Z82" s="35">
        <f>Main!M77*Mask!O$13</f>
        <v>0</v>
      </c>
      <c r="AA82" s="35">
        <f>Main!N77*Mask!P$13</f>
        <v>0</v>
      </c>
      <c r="AB82" s="35">
        <f>Main!O77*Mask!Q$13</f>
        <v>0</v>
      </c>
      <c r="AC82" s="35">
        <f>Main!P77*Mask!R$13</f>
        <v>0</v>
      </c>
      <c r="AD82" s="35">
        <f>Main!Q77*Mask!S$13</f>
        <v>0</v>
      </c>
      <c r="AE82" s="35">
        <f>Main!R77*Mask!T$13</f>
        <v>0</v>
      </c>
      <c r="AF82" s="35">
        <f>Main!S77*Mask!U$13</f>
        <v>0</v>
      </c>
      <c r="AG82" s="35">
        <f>Main!T77*Mask!V$13</f>
        <v>0</v>
      </c>
      <c r="AH82" s="35">
        <f>Main!U77*Mask!W$13</f>
        <v>0</v>
      </c>
      <c r="AI82" s="35">
        <f>Main!V77*Mask!X$13</f>
        <v>0</v>
      </c>
      <c r="AJ82" s="35">
        <f>Main!W77*Mask!Y$13</f>
        <v>0</v>
      </c>
      <c r="AK82" s="35">
        <f>Main!X77*Mask!Z$13</f>
        <v>0</v>
      </c>
      <c r="AL82" s="35">
        <f>Main!Y77*Mask!AA$13</f>
        <v>0</v>
      </c>
      <c r="AM82" s="35">
        <f>Main!Z77*Mask!AB$13</f>
        <v>0</v>
      </c>
      <c r="AN82" s="35"/>
      <c r="AO82" s="35">
        <f>IF(OR($A$1&lt;=Main!AA$4,ISBLANK($N82)),0,Main!AA77)</f>
        <v>0</v>
      </c>
      <c r="AP82" s="35">
        <f>IF(OR($A$1&lt;=Main!AB$4,ISBLANK($N82)),0,Main!AB77)</f>
        <v>0</v>
      </c>
      <c r="AQ82" s="35">
        <f>IF(OR($A$1&lt;=Main!AC$4,ISBLANK($N82)),0,Main!AC77)</f>
        <v>0</v>
      </c>
      <c r="AR82" s="35">
        <f>IF(OR($A$1&lt;=Main!AD$4,ISBLANK($N82)),0,Main!AD77)</f>
        <v>0</v>
      </c>
      <c r="AS82" s="35">
        <f>IF(OR($A$1&lt;=Main!AE$4,ISBLANK($N82)),0,Main!AE77)</f>
        <v>0</v>
      </c>
      <c r="AT82" s="35">
        <f>IF(OR($A$1&lt;=Main!AF$4,ISBLANK($N82)),0,Main!AF77)</f>
        <v>0</v>
      </c>
      <c r="AU82" s="35">
        <f>IF(OR($A$1&lt;=Main!AG$4,ISBLANK($N82)),0,Main!AG77)</f>
        <v>0</v>
      </c>
      <c r="AV82" s="35">
        <f>IF(OR($A$1&lt;=Main!AH$4,ISBLANK($N82)),0,Main!AH77)</f>
        <v>0</v>
      </c>
      <c r="AW82" s="35">
        <f>IF(OR($A$1&lt;=Main!AI$4,ISBLANK($N82)),0,Main!AI77)</f>
        <v>0</v>
      </c>
      <c r="AX82" s="35">
        <f>IF(OR($A$1&lt;=Main!AJ$4,ISBLANK($N82)),0,Main!AJ77)</f>
        <v>0</v>
      </c>
      <c r="AY82" s="35">
        <f>IF(OR($A$1&lt;=Main!AK$4,ISBLANK($N82)),0,Main!AK77)</f>
        <v>0</v>
      </c>
      <c r="AZ82" s="35">
        <f>IF(OR($A$1&lt;=Main!AL$4,ISBLANK($N82)),0,Main!AL77)</f>
        <v>0</v>
      </c>
      <c r="BA82" s="35">
        <f>IF(OR($A$1&lt;=Main!AM$4,ISBLANK($N82)),0,Main!AM77)</f>
        <v>0</v>
      </c>
      <c r="BB82" s="35">
        <f>IF(OR($A$1&lt;=Main!AN$4,ISBLANK($N82)),0,Main!AN77)</f>
        <v>0</v>
      </c>
      <c r="BC82" s="35">
        <f>IF(OR($A$1&lt;=Main!AO$4,ISBLANK($N82)),0,Main!AO77)</f>
        <v>0</v>
      </c>
      <c r="BD82" s="35">
        <f>IF(OR($A$1&lt;=Main!AP$4,ISBLANK($N82)),0,Main!AP77)</f>
        <v>0</v>
      </c>
      <c r="BE82" s="35">
        <f>IF(OR($A$1&lt;=Main!AQ$4,ISBLANK($N82)),0,Main!AQ77)</f>
        <v>0</v>
      </c>
      <c r="BF82" s="35">
        <f>IF(OR($A$1&lt;=Main!AR$4,ISBLANK($N82)),0,Main!AR77)</f>
        <v>0</v>
      </c>
      <c r="BG82" s="35">
        <f>IF(OR($A$1&lt;=Main!AS$4,ISBLANK($N82)),0,Main!AS77)</f>
        <v>0</v>
      </c>
      <c r="BH82" s="35">
        <f>IF(OR($A$1&lt;=Main!AT$4,ISBLANK($N82)),0,Main!AT77)</f>
        <v>0</v>
      </c>
      <c r="BI82" s="35">
        <f>IF(OR($A$1&lt;=Main!AU$4,ISBLANK($N82)),0,Main!AU77)</f>
        <v>0</v>
      </c>
      <c r="BJ82" s="35">
        <f>IF(OR($A$1&lt;=Main!AV$4,ISBLANK($N82)),0,Main!AV77)</f>
        <v>0</v>
      </c>
    </row>
    <row r="83" spans="12:62">
      <c r="L83" s="146">
        <f>VLOOKUP($E24,Mask!$A$2:$C$102,$M$8,0)</f>
        <v>16</v>
      </c>
      <c r="M83" s="6">
        <f t="shared" si="6"/>
        <v>30.804166610309565</v>
      </c>
      <c r="N83" s="6" t="str">
        <f>Main!$A78&amp;Main!$B78</f>
        <v/>
      </c>
      <c r="O83" s="145">
        <f t="shared" si="7"/>
        <v>0</v>
      </c>
      <c r="P83" s="150">
        <f t="shared" si="8"/>
        <v>38</v>
      </c>
      <c r="Q83" s="150" t="str">
        <f ca="1">IF(Main!$AY78&lt;&gt;"#",$P83-Main!$AY78,"#")</f>
        <v>#</v>
      </c>
      <c r="R83" s="35">
        <f>Main!E78*Mask!G$13</f>
        <v>0</v>
      </c>
      <c r="S83" s="35">
        <f>Main!F78*Mask!H$13</f>
        <v>0</v>
      </c>
      <c r="T83" s="35">
        <f>Main!G78*Mask!I$13</f>
        <v>0</v>
      </c>
      <c r="U83" s="35">
        <f>Main!H78*Mask!J$13</f>
        <v>0</v>
      </c>
      <c r="V83" s="35">
        <f>Main!I78*Mask!K$13</f>
        <v>0</v>
      </c>
      <c r="W83" s="35">
        <f>Main!J78*Mask!L$13</f>
        <v>0</v>
      </c>
      <c r="X83" s="35">
        <f>Main!K78*Mask!M$13</f>
        <v>0</v>
      </c>
      <c r="Y83" s="35">
        <f>Main!L78*Mask!N$13</f>
        <v>0</v>
      </c>
      <c r="Z83" s="35">
        <f>Main!M78*Mask!O$13</f>
        <v>0</v>
      </c>
      <c r="AA83" s="35">
        <f>Main!N78*Mask!P$13</f>
        <v>0</v>
      </c>
      <c r="AB83" s="35">
        <f>Main!O78*Mask!Q$13</f>
        <v>0</v>
      </c>
      <c r="AC83" s="35">
        <f>Main!P78*Mask!R$13</f>
        <v>0</v>
      </c>
      <c r="AD83" s="35">
        <f>Main!Q78*Mask!S$13</f>
        <v>0</v>
      </c>
      <c r="AE83" s="35">
        <f>Main!R78*Mask!T$13</f>
        <v>0</v>
      </c>
      <c r="AF83" s="35">
        <f>Main!S78*Mask!U$13</f>
        <v>0</v>
      </c>
      <c r="AG83" s="35">
        <f>Main!T78*Mask!V$13</f>
        <v>0</v>
      </c>
      <c r="AH83" s="35">
        <f>Main!U78*Mask!W$13</f>
        <v>0</v>
      </c>
      <c r="AI83" s="35">
        <f>Main!V78*Mask!X$13</f>
        <v>0</v>
      </c>
      <c r="AJ83" s="35">
        <f>Main!W78*Mask!Y$13</f>
        <v>0</v>
      </c>
      <c r="AK83" s="35">
        <f>Main!X78*Mask!Z$13</f>
        <v>0</v>
      </c>
      <c r="AL83" s="35">
        <f>Main!Y78*Mask!AA$13</f>
        <v>0</v>
      </c>
      <c r="AM83" s="35">
        <f>Main!Z78*Mask!AB$13</f>
        <v>0</v>
      </c>
      <c r="AN83" s="35"/>
      <c r="AO83" s="35">
        <f>IF(OR($A$1&lt;=Main!AA$4,ISBLANK($N83)),0,Main!AA78)</f>
        <v>0</v>
      </c>
      <c r="AP83" s="35">
        <f>IF(OR($A$1&lt;=Main!AB$4,ISBLANK($N83)),0,Main!AB78)</f>
        <v>0</v>
      </c>
      <c r="AQ83" s="35">
        <f>IF(OR($A$1&lt;=Main!AC$4,ISBLANK($N83)),0,Main!AC78)</f>
        <v>0</v>
      </c>
      <c r="AR83" s="35">
        <f>IF(OR($A$1&lt;=Main!AD$4,ISBLANK($N83)),0,Main!AD78)</f>
        <v>0</v>
      </c>
      <c r="AS83" s="35">
        <f>IF(OR($A$1&lt;=Main!AE$4,ISBLANK($N83)),0,Main!AE78)</f>
        <v>0</v>
      </c>
      <c r="AT83" s="35">
        <f>IF(OR($A$1&lt;=Main!AF$4,ISBLANK($N83)),0,Main!AF78)</f>
        <v>0</v>
      </c>
      <c r="AU83" s="35">
        <f>IF(OR($A$1&lt;=Main!AG$4,ISBLANK($N83)),0,Main!AG78)</f>
        <v>0</v>
      </c>
      <c r="AV83" s="35">
        <f>IF(OR($A$1&lt;=Main!AH$4,ISBLANK($N83)),0,Main!AH78)</f>
        <v>0</v>
      </c>
      <c r="AW83" s="35">
        <f>IF(OR($A$1&lt;=Main!AI$4,ISBLANK($N83)),0,Main!AI78)</f>
        <v>0</v>
      </c>
      <c r="AX83" s="35">
        <f>IF(OR($A$1&lt;=Main!AJ$4,ISBLANK($N83)),0,Main!AJ78)</f>
        <v>0</v>
      </c>
      <c r="AY83" s="35">
        <f>IF(OR($A$1&lt;=Main!AK$4,ISBLANK($N83)),0,Main!AK78)</f>
        <v>0</v>
      </c>
      <c r="AZ83" s="35">
        <f>IF(OR($A$1&lt;=Main!AL$4,ISBLANK($N83)),0,Main!AL78)</f>
        <v>0</v>
      </c>
      <c r="BA83" s="35">
        <f>IF(OR($A$1&lt;=Main!AM$4,ISBLANK($N83)),0,Main!AM78)</f>
        <v>0</v>
      </c>
      <c r="BB83" s="35">
        <f>IF(OR($A$1&lt;=Main!AN$4,ISBLANK($N83)),0,Main!AN78)</f>
        <v>0</v>
      </c>
      <c r="BC83" s="35">
        <f>IF(OR($A$1&lt;=Main!AO$4,ISBLANK($N83)),0,Main!AO78)</f>
        <v>0</v>
      </c>
      <c r="BD83" s="35">
        <f>IF(OR($A$1&lt;=Main!AP$4,ISBLANK($N83)),0,Main!AP78)</f>
        <v>0</v>
      </c>
      <c r="BE83" s="35">
        <f>IF(OR($A$1&lt;=Main!AQ$4,ISBLANK($N83)),0,Main!AQ78)</f>
        <v>0</v>
      </c>
      <c r="BF83" s="35">
        <f>IF(OR($A$1&lt;=Main!AR$4,ISBLANK($N83)),0,Main!AR78)</f>
        <v>0</v>
      </c>
      <c r="BG83" s="35">
        <f>IF(OR($A$1&lt;=Main!AS$4,ISBLANK($N83)),0,Main!AS78)</f>
        <v>0</v>
      </c>
      <c r="BH83" s="35">
        <f>IF(OR($A$1&lt;=Main!AT$4,ISBLANK($N83)),0,Main!AT78)</f>
        <v>0</v>
      </c>
      <c r="BI83" s="35">
        <f>IF(OR($A$1&lt;=Main!AU$4,ISBLANK($N83)),0,Main!AU78)</f>
        <v>0</v>
      </c>
      <c r="BJ83" s="35">
        <f>IF(OR($A$1&lt;=Main!AV$4,ISBLANK($N83)),0,Main!AV78)</f>
        <v>0</v>
      </c>
    </row>
    <row r="84" spans="12:62">
      <c r="L84" s="146">
        <f>VLOOKUP($E25,Mask!$A$2:$C$102,$M$8,0)</f>
        <v>14</v>
      </c>
      <c r="M84" s="6">
        <f t="shared" si="6"/>
        <v>26.953645784020875</v>
      </c>
      <c r="N84" s="6" t="str">
        <f>Main!$A79&amp;Main!$B79</f>
        <v/>
      </c>
      <c r="O84" s="145">
        <f t="shared" si="7"/>
        <v>0</v>
      </c>
      <c r="P84" s="150">
        <f t="shared" si="8"/>
        <v>38</v>
      </c>
      <c r="Q84" s="150" t="str">
        <f ca="1">IF(Main!$AY79&lt;&gt;"#",$P84-Main!$AY79,"#")</f>
        <v>#</v>
      </c>
      <c r="R84" s="35">
        <f>Main!E79*Mask!G$13</f>
        <v>0</v>
      </c>
      <c r="S84" s="35">
        <f>Main!F79*Mask!H$13</f>
        <v>0</v>
      </c>
      <c r="T84" s="35">
        <f>Main!G79*Mask!I$13</f>
        <v>0</v>
      </c>
      <c r="U84" s="35">
        <f>Main!H79*Mask!J$13</f>
        <v>0</v>
      </c>
      <c r="V84" s="35">
        <f>Main!I79*Mask!K$13</f>
        <v>0</v>
      </c>
      <c r="W84" s="35">
        <f>Main!J79*Mask!L$13</f>
        <v>0</v>
      </c>
      <c r="X84" s="35">
        <f>Main!K79*Mask!M$13</f>
        <v>0</v>
      </c>
      <c r="Y84" s="35">
        <f>Main!L79*Mask!N$13</f>
        <v>0</v>
      </c>
      <c r="Z84" s="35">
        <f>Main!M79*Mask!O$13</f>
        <v>0</v>
      </c>
      <c r="AA84" s="35">
        <f>Main!N79*Mask!P$13</f>
        <v>0</v>
      </c>
      <c r="AB84" s="35">
        <f>Main!O79*Mask!Q$13</f>
        <v>0</v>
      </c>
      <c r="AC84" s="35">
        <f>Main!P79*Mask!R$13</f>
        <v>0</v>
      </c>
      <c r="AD84" s="35">
        <f>Main!Q79*Mask!S$13</f>
        <v>0</v>
      </c>
      <c r="AE84" s="35">
        <f>Main!R79*Mask!T$13</f>
        <v>0</v>
      </c>
      <c r="AF84" s="35">
        <f>Main!S79*Mask!U$13</f>
        <v>0</v>
      </c>
      <c r="AG84" s="35">
        <f>Main!T79*Mask!V$13</f>
        <v>0</v>
      </c>
      <c r="AH84" s="35">
        <f>Main!U79*Mask!W$13</f>
        <v>0</v>
      </c>
      <c r="AI84" s="35">
        <f>Main!V79*Mask!X$13</f>
        <v>0</v>
      </c>
      <c r="AJ84" s="35">
        <f>Main!W79*Mask!Y$13</f>
        <v>0</v>
      </c>
      <c r="AK84" s="35">
        <f>Main!X79*Mask!Z$13</f>
        <v>0</v>
      </c>
      <c r="AL84" s="35">
        <f>Main!Y79*Mask!AA$13</f>
        <v>0</v>
      </c>
      <c r="AM84" s="35">
        <f>Main!Z79*Mask!AB$13</f>
        <v>0</v>
      </c>
      <c r="AN84" s="35"/>
      <c r="AO84" s="35">
        <f>IF(OR($A$1&lt;=Main!AA$4,ISBLANK($N84)),0,Main!AA79)</f>
        <v>0</v>
      </c>
      <c r="AP84" s="35">
        <f>IF(OR($A$1&lt;=Main!AB$4,ISBLANK($N84)),0,Main!AB79)</f>
        <v>0</v>
      </c>
      <c r="AQ84" s="35">
        <f>IF(OR($A$1&lt;=Main!AC$4,ISBLANK($N84)),0,Main!AC79)</f>
        <v>0</v>
      </c>
      <c r="AR84" s="35">
        <f>IF(OR($A$1&lt;=Main!AD$4,ISBLANK($N84)),0,Main!AD79)</f>
        <v>0</v>
      </c>
      <c r="AS84" s="35">
        <f>IF(OR($A$1&lt;=Main!AE$4,ISBLANK($N84)),0,Main!AE79)</f>
        <v>0</v>
      </c>
      <c r="AT84" s="35">
        <f>IF(OR($A$1&lt;=Main!AF$4,ISBLANK($N84)),0,Main!AF79)</f>
        <v>0</v>
      </c>
      <c r="AU84" s="35">
        <f>IF(OR($A$1&lt;=Main!AG$4,ISBLANK($N84)),0,Main!AG79)</f>
        <v>0</v>
      </c>
      <c r="AV84" s="35">
        <f>IF(OR($A$1&lt;=Main!AH$4,ISBLANK($N84)),0,Main!AH79)</f>
        <v>0</v>
      </c>
      <c r="AW84" s="35">
        <f>IF(OR($A$1&lt;=Main!AI$4,ISBLANK($N84)),0,Main!AI79)</f>
        <v>0</v>
      </c>
      <c r="AX84" s="35">
        <f>IF(OR($A$1&lt;=Main!AJ$4,ISBLANK($N84)),0,Main!AJ79)</f>
        <v>0</v>
      </c>
      <c r="AY84" s="35">
        <f>IF(OR($A$1&lt;=Main!AK$4,ISBLANK($N84)),0,Main!AK79)</f>
        <v>0</v>
      </c>
      <c r="AZ84" s="35">
        <f>IF(OR($A$1&lt;=Main!AL$4,ISBLANK($N84)),0,Main!AL79)</f>
        <v>0</v>
      </c>
      <c r="BA84" s="35">
        <f>IF(OR($A$1&lt;=Main!AM$4,ISBLANK($N84)),0,Main!AM79)</f>
        <v>0</v>
      </c>
      <c r="BB84" s="35">
        <f>IF(OR($A$1&lt;=Main!AN$4,ISBLANK($N84)),0,Main!AN79)</f>
        <v>0</v>
      </c>
      <c r="BC84" s="35">
        <f>IF(OR($A$1&lt;=Main!AO$4,ISBLANK($N84)),0,Main!AO79)</f>
        <v>0</v>
      </c>
      <c r="BD84" s="35">
        <f>IF(OR($A$1&lt;=Main!AP$4,ISBLANK($N84)),0,Main!AP79)</f>
        <v>0</v>
      </c>
      <c r="BE84" s="35">
        <f>IF(OR($A$1&lt;=Main!AQ$4,ISBLANK($N84)),0,Main!AQ79)</f>
        <v>0</v>
      </c>
      <c r="BF84" s="35">
        <f>IF(OR($A$1&lt;=Main!AR$4,ISBLANK($N84)),0,Main!AR79)</f>
        <v>0</v>
      </c>
      <c r="BG84" s="35">
        <f>IF(OR($A$1&lt;=Main!AS$4,ISBLANK($N84)),0,Main!AS79)</f>
        <v>0</v>
      </c>
      <c r="BH84" s="35">
        <f>IF(OR($A$1&lt;=Main!AT$4,ISBLANK($N84)),0,Main!AT79)</f>
        <v>0</v>
      </c>
      <c r="BI84" s="35">
        <f>IF(OR($A$1&lt;=Main!AU$4,ISBLANK($N84)),0,Main!AU79)</f>
        <v>0</v>
      </c>
      <c r="BJ84" s="35">
        <f>IF(OR($A$1&lt;=Main!AV$4,ISBLANK($N84)),0,Main!AV79)</f>
        <v>0</v>
      </c>
    </row>
    <row r="85" spans="12:62">
      <c r="L85" s="146">
        <f>VLOOKUP($E26,Mask!$A$2:$C$102,$M$8,0)</f>
        <v>12</v>
      </c>
      <c r="M85" s="6">
        <f t="shared" si="6"/>
        <v>23.103124957732181</v>
      </c>
      <c r="N85" s="6" t="str">
        <f>Main!$A80&amp;Main!$B80</f>
        <v/>
      </c>
      <c r="O85" s="145">
        <f t="shared" si="7"/>
        <v>0</v>
      </c>
      <c r="P85" s="150">
        <f t="shared" si="8"/>
        <v>38</v>
      </c>
      <c r="Q85" s="150" t="str">
        <f ca="1">IF(Main!$AY80&lt;&gt;"#",$P85-Main!$AY80,"#")</f>
        <v>#</v>
      </c>
      <c r="R85" s="35">
        <f>Main!E80*Mask!G$13</f>
        <v>0</v>
      </c>
      <c r="S85" s="35">
        <f>Main!F80*Mask!H$13</f>
        <v>0</v>
      </c>
      <c r="T85" s="35">
        <f>Main!G80*Mask!I$13</f>
        <v>0</v>
      </c>
      <c r="U85" s="35">
        <f>Main!H80*Mask!J$13</f>
        <v>0</v>
      </c>
      <c r="V85" s="35">
        <f>Main!I80*Mask!K$13</f>
        <v>0</v>
      </c>
      <c r="W85" s="35">
        <f>Main!J80*Mask!L$13</f>
        <v>0</v>
      </c>
      <c r="X85" s="35">
        <f>Main!K80*Mask!M$13</f>
        <v>0</v>
      </c>
      <c r="Y85" s="35">
        <f>Main!L80*Mask!N$13</f>
        <v>0</v>
      </c>
      <c r="Z85" s="35">
        <f>Main!M80*Mask!O$13</f>
        <v>0</v>
      </c>
      <c r="AA85" s="35">
        <f>Main!N80*Mask!P$13</f>
        <v>0</v>
      </c>
      <c r="AB85" s="35">
        <f>Main!O80*Mask!Q$13</f>
        <v>0</v>
      </c>
      <c r="AC85" s="35">
        <f>Main!P80*Mask!R$13</f>
        <v>0</v>
      </c>
      <c r="AD85" s="35">
        <f>Main!Q80*Mask!S$13</f>
        <v>0</v>
      </c>
      <c r="AE85" s="35">
        <f>Main!R80*Mask!T$13</f>
        <v>0</v>
      </c>
      <c r="AF85" s="35">
        <f>Main!S80*Mask!U$13</f>
        <v>0</v>
      </c>
      <c r="AG85" s="35">
        <f>Main!T80*Mask!V$13</f>
        <v>0</v>
      </c>
      <c r="AH85" s="35">
        <f>Main!U80*Mask!W$13</f>
        <v>0</v>
      </c>
      <c r="AI85" s="35">
        <f>Main!V80*Mask!X$13</f>
        <v>0</v>
      </c>
      <c r="AJ85" s="35">
        <f>Main!W80*Mask!Y$13</f>
        <v>0</v>
      </c>
      <c r="AK85" s="35">
        <f>Main!X80*Mask!Z$13</f>
        <v>0</v>
      </c>
      <c r="AL85" s="35">
        <f>Main!Y80*Mask!AA$13</f>
        <v>0</v>
      </c>
      <c r="AM85" s="35">
        <f>Main!Z80*Mask!AB$13</f>
        <v>0</v>
      </c>
      <c r="AN85" s="35"/>
      <c r="AO85" s="35">
        <f>IF(OR($A$1&lt;=Main!AA$4,ISBLANK($N85)),0,Main!AA80)</f>
        <v>0</v>
      </c>
      <c r="AP85" s="35">
        <f>IF(OR($A$1&lt;=Main!AB$4,ISBLANK($N85)),0,Main!AB80)</f>
        <v>0</v>
      </c>
      <c r="AQ85" s="35">
        <f>IF(OR($A$1&lt;=Main!AC$4,ISBLANK($N85)),0,Main!AC80)</f>
        <v>0</v>
      </c>
      <c r="AR85" s="35">
        <f>IF(OR($A$1&lt;=Main!AD$4,ISBLANK($N85)),0,Main!AD80)</f>
        <v>0</v>
      </c>
      <c r="AS85" s="35">
        <f>IF(OR($A$1&lt;=Main!AE$4,ISBLANK($N85)),0,Main!AE80)</f>
        <v>0</v>
      </c>
      <c r="AT85" s="35">
        <f>IF(OR($A$1&lt;=Main!AF$4,ISBLANK($N85)),0,Main!AF80)</f>
        <v>0</v>
      </c>
      <c r="AU85" s="35">
        <f>IF(OR($A$1&lt;=Main!AG$4,ISBLANK($N85)),0,Main!AG80)</f>
        <v>0</v>
      </c>
      <c r="AV85" s="35">
        <f>IF(OR($A$1&lt;=Main!AH$4,ISBLANK($N85)),0,Main!AH80)</f>
        <v>0</v>
      </c>
      <c r="AW85" s="35">
        <f>IF(OR($A$1&lt;=Main!AI$4,ISBLANK($N85)),0,Main!AI80)</f>
        <v>0</v>
      </c>
      <c r="AX85" s="35">
        <f>IF(OR($A$1&lt;=Main!AJ$4,ISBLANK($N85)),0,Main!AJ80)</f>
        <v>0</v>
      </c>
      <c r="AY85" s="35">
        <f>IF(OR($A$1&lt;=Main!AK$4,ISBLANK($N85)),0,Main!AK80)</f>
        <v>0</v>
      </c>
      <c r="AZ85" s="35">
        <f>IF(OR($A$1&lt;=Main!AL$4,ISBLANK($N85)),0,Main!AL80)</f>
        <v>0</v>
      </c>
      <c r="BA85" s="35">
        <f>IF(OR($A$1&lt;=Main!AM$4,ISBLANK($N85)),0,Main!AM80)</f>
        <v>0</v>
      </c>
      <c r="BB85" s="35">
        <f>IF(OR($A$1&lt;=Main!AN$4,ISBLANK($N85)),0,Main!AN80)</f>
        <v>0</v>
      </c>
      <c r="BC85" s="35">
        <f>IF(OR($A$1&lt;=Main!AO$4,ISBLANK($N85)),0,Main!AO80)</f>
        <v>0</v>
      </c>
      <c r="BD85" s="35">
        <f>IF(OR($A$1&lt;=Main!AP$4,ISBLANK($N85)),0,Main!AP80)</f>
        <v>0</v>
      </c>
      <c r="BE85" s="35">
        <f>IF(OR($A$1&lt;=Main!AQ$4,ISBLANK($N85)),0,Main!AQ80)</f>
        <v>0</v>
      </c>
      <c r="BF85" s="35">
        <f>IF(OR($A$1&lt;=Main!AR$4,ISBLANK($N85)),0,Main!AR80)</f>
        <v>0</v>
      </c>
      <c r="BG85" s="35">
        <f>IF(OR($A$1&lt;=Main!AS$4,ISBLANK($N85)),0,Main!AS80)</f>
        <v>0</v>
      </c>
      <c r="BH85" s="35">
        <f>IF(OR($A$1&lt;=Main!AT$4,ISBLANK($N85)),0,Main!AT80)</f>
        <v>0</v>
      </c>
      <c r="BI85" s="35">
        <f>IF(OR($A$1&lt;=Main!AU$4,ISBLANK($N85)),0,Main!AU80)</f>
        <v>0</v>
      </c>
      <c r="BJ85" s="35">
        <f>IF(OR($A$1&lt;=Main!AV$4,ISBLANK($N85)),0,Main!AV80)</f>
        <v>0</v>
      </c>
    </row>
    <row r="86" spans="12:62">
      <c r="L86" s="146">
        <f>VLOOKUP($E27,Mask!$A$2:$C$102,$M$8,0)</f>
        <v>0</v>
      </c>
      <c r="M86" s="6">
        <f t="shared" si="6"/>
        <v>0</v>
      </c>
      <c r="N86" s="6" t="str">
        <f>Main!$A81&amp;Main!$B81</f>
        <v/>
      </c>
      <c r="O86" s="145">
        <f t="shared" si="7"/>
        <v>0</v>
      </c>
      <c r="P86" s="150">
        <f t="shared" si="8"/>
        <v>38</v>
      </c>
      <c r="Q86" s="150" t="str">
        <f ca="1">IF(Main!$AY81&lt;&gt;"#",$P86-Main!$AY81,"#")</f>
        <v>#</v>
      </c>
      <c r="R86" s="35">
        <f>Main!E81*Mask!G$13</f>
        <v>0</v>
      </c>
      <c r="S86" s="35">
        <f>Main!F81*Mask!H$13</f>
        <v>0</v>
      </c>
      <c r="T86" s="35">
        <f>Main!G81*Mask!I$13</f>
        <v>0</v>
      </c>
      <c r="U86" s="35">
        <f>Main!H81*Mask!J$13</f>
        <v>0</v>
      </c>
      <c r="V86" s="35">
        <f>Main!I81*Mask!K$13</f>
        <v>0</v>
      </c>
      <c r="W86" s="35">
        <f>Main!J81*Mask!L$13</f>
        <v>0</v>
      </c>
      <c r="X86" s="35">
        <f>Main!K81*Mask!M$13</f>
        <v>0</v>
      </c>
      <c r="Y86" s="35">
        <f>Main!L81*Mask!N$13</f>
        <v>0</v>
      </c>
      <c r="Z86" s="35">
        <f>Main!M81*Mask!O$13</f>
        <v>0</v>
      </c>
      <c r="AA86" s="35">
        <f>Main!N81*Mask!P$13</f>
        <v>0</v>
      </c>
      <c r="AB86" s="35">
        <f>Main!O81*Mask!Q$13</f>
        <v>0</v>
      </c>
      <c r="AC86" s="35">
        <f>Main!P81*Mask!R$13</f>
        <v>0</v>
      </c>
      <c r="AD86" s="35">
        <f>Main!Q81*Mask!S$13</f>
        <v>0</v>
      </c>
      <c r="AE86" s="35">
        <f>Main!R81*Mask!T$13</f>
        <v>0</v>
      </c>
      <c r="AF86" s="35">
        <f>Main!S81*Mask!U$13</f>
        <v>0</v>
      </c>
      <c r="AG86" s="35">
        <f>Main!T81*Mask!V$13</f>
        <v>0</v>
      </c>
      <c r="AH86" s="35">
        <f>Main!U81*Mask!W$13</f>
        <v>0</v>
      </c>
      <c r="AI86" s="35">
        <f>Main!V81*Mask!X$13</f>
        <v>0</v>
      </c>
      <c r="AJ86" s="35">
        <f>Main!W81*Mask!Y$13</f>
        <v>0</v>
      </c>
      <c r="AK86" s="35">
        <f>Main!X81*Mask!Z$13</f>
        <v>0</v>
      </c>
      <c r="AL86" s="35">
        <f>Main!Y81*Mask!AA$13</f>
        <v>0</v>
      </c>
      <c r="AM86" s="35">
        <f>Main!Z81*Mask!AB$13</f>
        <v>0</v>
      </c>
      <c r="AN86" s="35"/>
      <c r="AO86" s="35">
        <f>IF(OR($A$1&lt;=Main!AA$4,ISBLANK($N86)),0,Main!AA81)</f>
        <v>0</v>
      </c>
      <c r="AP86" s="35">
        <f>IF(OR($A$1&lt;=Main!AB$4,ISBLANK($N86)),0,Main!AB81)</f>
        <v>0</v>
      </c>
      <c r="AQ86" s="35">
        <f>IF(OR($A$1&lt;=Main!AC$4,ISBLANK($N86)),0,Main!AC81)</f>
        <v>0</v>
      </c>
      <c r="AR86" s="35">
        <f>IF(OR($A$1&lt;=Main!AD$4,ISBLANK($N86)),0,Main!AD81)</f>
        <v>0</v>
      </c>
      <c r="AS86" s="35">
        <f>IF(OR($A$1&lt;=Main!AE$4,ISBLANK($N86)),0,Main!AE81)</f>
        <v>0</v>
      </c>
      <c r="AT86" s="35">
        <f>IF(OR($A$1&lt;=Main!AF$4,ISBLANK($N86)),0,Main!AF81)</f>
        <v>0</v>
      </c>
      <c r="AU86" s="35">
        <f>IF(OR($A$1&lt;=Main!AG$4,ISBLANK($N86)),0,Main!AG81)</f>
        <v>0</v>
      </c>
      <c r="AV86" s="35">
        <f>IF(OR($A$1&lt;=Main!AH$4,ISBLANK($N86)),0,Main!AH81)</f>
        <v>0</v>
      </c>
      <c r="AW86" s="35">
        <f>IF(OR($A$1&lt;=Main!AI$4,ISBLANK($N86)),0,Main!AI81)</f>
        <v>0</v>
      </c>
      <c r="AX86" s="35">
        <f>IF(OR($A$1&lt;=Main!AJ$4,ISBLANK($N86)),0,Main!AJ81)</f>
        <v>0</v>
      </c>
      <c r="AY86" s="35">
        <f>IF(OR($A$1&lt;=Main!AK$4,ISBLANK($N86)),0,Main!AK81)</f>
        <v>0</v>
      </c>
      <c r="AZ86" s="35">
        <f>IF(OR($A$1&lt;=Main!AL$4,ISBLANK($N86)),0,Main!AL81)</f>
        <v>0</v>
      </c>
      <c r="BA86" s="35">
        <f>IF(OR($A$1&lt;=Main!AM$4,ISBLANK($N86)),0,Main!AM81)</f>
        <v>0</v>
      </c>
      <c r="BB86" s="35">
        <f>IF(OR($A$1&lt;=Main!AN$4,ISBLANK($N86)),0,Main!AN81)</f>
        <v>0</v>
      </c>
      <c r="BC86" s="35">
        <f>IF(OR($A$1&lt;=Main!AO$4,ISBLANK($N86)),0,Main!AO81)</f>
        <v>0</v>
      </c>
      <c r="BD86" s="35">
        <f>IF(OR($A$1&lt;=Main!AP$4,ISBLANK($N86)),0,Main!AP81)</f>
        <v>0</v>
      </c>
      <c r="BE86" s="35">
        <f>IF(OR($A$1&lt;=Main!AQ$4,ISBLANK($N86)),0,Main!AQ81)</f>
        <v>0</v>
      </c>
      <c r="BF86" s="35">
        <f>IF(OR($A$1&lt;=Main!AR$4,ISBLANK($N86)),0,Main!AR81)</f>
        <v>0</v>
      </c>
      <c r="BG86" s="35">
        <f>IF(OR($A$1&lt;=Main!AS$4,ISBLANK($N86)),0,Main!AS81)</f>
        <v>0</v>
      </c>
      <c r="BH86" s="35">
        <f>IF(OR($A$1&lt;=Main!AT$4,ISBLANK($N86)),0,Main!AT81)</f>
        <v>0</v>
      </c>
      <c r="BI86" s="35">
        <f>IF(OR($A$1&lt;=Main!AU$4,ISBLANK($N86)),0,Main!AU81)</f>
        <v>0</v>
      </c>
      <c r="BJ86" s="35">
        <f>IF(OR($A$1&lt;=Main!AV$4,ISBLANK($N86)),0,Main!AV81)</f>
        <v>0</v>
      </c>
    </row>
    <row r="87" spans="12:62">
      <c r="L87" s="146">
        <f>VLOOKUP($E28,Mask!$A$2:$C$102,$M$8,0)</f>
        <v>0</v>
      </c>
      <c r="M87" s="6">
        <f t="shared" si="6"/>
        <v>0</v>
      </c>
      <c r="N87" s="6" t="str">
        <f>Main!$A82&amp;Main!$B82</f>
        <v/>
      </c>
      <c r="O87" s="145">
        <f t="shared" si="7"/>
        <v>0</v>
      </c>
      <c r="P87" s="150">
        <f t="shared" si="8"/>
        <v>38</v>
      </c>
      <c r="Q87" s="150" t="str">
        <f ca="1">IF(Main!$AY82&lt;&gt;"#",$P87-Main!$AY82,"#")</f>
        <v>#</v>
      </c>
      <c r="R87" s="35">
        <f>Main!E82*Mask!G$13</f>
        <v>0</v>
      </c>
      <c r="S87" s="35">
        <f>Main!F82*Mask!H$13</f>
        <v>0</v>
      </c>
      <c r="T87" s="35">
        <f>Main!G82*Mask!I$13</f>
        <v>0</v>
      </c>
      <c r="U87" s="35">
        <f>Main!H82*Mask!J$13</f>
        <v>0</v>
      </c>
      <c r="V87" s="35">
        <f>Main!I82*Mask!K$13</f>
        <v>0</v>
      </c>
      <c r="W87" s="35">
        <f>Main!J82*Mask!L$13</f>
        <v>0</v>
      </c>
      <c r="X87" s="35">
        <f>Main!K82*Mask!M$13</f>
        <v>0</v>
      </c>
      <c r="Y87" s="35">
        <f>Main!L82*Mask!N$13</f>
        <v>0</v>
      </c>
      <c r="Z87" s="35">
        <f>Main!M82*Mask!O$13</f>
        <v>0</v>
      </c>
      <c r="AA87" s="35">
        <f>Main!N82*Mask!P$13</f>
        <v>0</v>
      </c>
      <c r="AB87" s="35">
        <f>Main!O82*Mask!Q$13</f>
        <v>0</v>
      </c>
      <c r="AC87" s="35">
        <f>Main!P82*Mask!R$13</f>
        <v>0</v>
      </c>
      <c r="AD87" s="35">
        <f>Main!Q82*Mask!S$13</f>
        <v>0</v>
      </c>
      <c r="AE87" s="35">
        <f>Main!R82*Mask!T$13</f>
        <v>0</v>
      </c>
      <c r="AF87" s="35">
        <f>Main!S82*Mask!U$13</f>
        <v>0</v>
      </c>
      <c r="AG87" s="35">
        <f>Main!T82*Mask!V$13</f>
        <v>0</v>
      </c>
      <c r="AH87" s="35">
        <f>Main!U82*Mask!W$13</f>
        <v>0</v>
      </c>
      <c r="AI87" s="35">
        <f>Main!V82*Mask!X$13</f>
        <v>0</v>
      </c>
      <c r="AJ87" s="35">
        <f>Main!W82*Mask!Y$13</f>
        <v>0</v>
      </c>
      <c r="AK87" s="35">
        <f>Main!X82*Mask!Z$13</f>
        <v>0</v>
      </c>
      <c r="AL87" s="35">
        <f>Main!Y82*Mask!AA$13</f>
        <v>0</v>
      </c>
      <c r="AM87" s="35">
        <f>Main!Z82*Mask!AB$13</f>
        <v>0</v>
      </c>
      <c r="AN87" s="35"/>
      <c r="AO87" s="35">
        <f>IF(OR($A$1&lt;=Main!AA$4,ISBLANK($N87)),0,Main!AA82)</f>
        <v>0</v>
      </c>
      <c r="AP87" s="35">
        <f>IF(OR($A$1&lt;=Main!AB$4,ISBLANK($N87)),0,Main!AB82)</f>
        <v>0</v>
      </c>
      <c r="AQ87" s="35">
        <f>IF(OR($A$1&lt;=Main!AC$4,ISBLANK($N87)),0,Main!AC82)</f>
        <v>0</v>
      </c>
      <c r="AR87" s="35">
        <f>IF(OR($A$1&lt;=Main!AD$4,ISBLANK($N87)),0,Main!AD82)</f>
        <v>0</v>
      </c>
      <c r="AS87" s="35">
        <f>IF(OR($A$1&lt;=Main!AE$4,ISBLANK($N87)),0,Main!AE82)</f>
        <v>0</v>
      </c>
      <c r="AT87" s="35">
        <f>IF(OR($A$1&lt;=Main!AF$4,ISBLANK($N87)),0,Main!AF82)</f>
        <v>0</v>
      </c>
      <c r="AU87" s="35">
        <f>IF(OR($A$1&lt;=Main!AG$4,ISBLANK($N87)),0,Main!AG82)</f>
        <v>0</v>
      </c>
      <c r="AV87" s="35">
        <f>IF(OR($A$1&lt;=Main!AH$4,ISBLANK($N87)),0,Main!AH82)</f>
        <v>0</v>
      </c>
      <c r="AW87" s="35">
        <f>IF(OR($A$1&lt;=Main!AI$4,ISBLANK($N87)),0,Main!AI82)</f>
        <v>0</v>
      </c>
      <c r="AX87" s="35">
        <f>IF(OR($A$1&lt;=Main!AJ$4,ISBLANK($N87)),0,Main!AJ82)</f>
        <v>0</v>
      </c>
      <c r="AY87" s="35">
        <f>IF(OR($A$1&lt;=Main!AK$4,ISBLANK($N87)),0,Main!AK82)</f>
        <v>0</v>
      </c>
      <c r="AZ87" s="35">
        <f>IF(OR($A$1&lt;=Main!AL$4,ISBLANK($N87)),0,Main!AL82)</f>
        <v>0</v>
      </c>
      <c r="BA87" s="35">
        <f>IF(OR($A$1&lt;=Main!AM$4,ISBLANK($N87)),0,Main!AM82)</f>
        <v>0</v>
      </c>
      <c r="BB87" s="35">
        <f>IF(OR($A$1&lt;=Main!AN$4,ISBLANK($N87)),0,Main!AN82)</f>
        <v>0</v>
      </c>
      <c r="BC87" s="35">
        <f>IF(OR($A$1&lt;=Main!AO$4,ISBLANK($N87)),0,Main!AO82)</f>
        <v>0</v>
      </c>
      <c r="BD87" s="35">
        <f>IF(OR($A$1&lt;=Main!AP$4,ISBLANK($N87)),0,Main!AP82)</f>
        <v>0</v>
      </c>
      <c r="BE87" s="35">
        <f>IF(OR($A$1&lt;=Main!AQ$4,ISBLANK($N87)),0,Main!AQ82)</f>
        <v>0</v>
      </c>
      <c r="BF87" s="35">
        <f>IF(OR($A$1&lt;=Main!AR$4,ISBLANK($N87)),0,Main!AR82)</f>
        <v>0</v>
      </c>
      <c r="BG87" s="35">
        <f>IF(OR($A$1&lt;=Main!AS$4,ISBLANK($N87)),0,Main!AS82)</f>
        <v>0</v>
      </c>
      <c r="BH87" s="35">
        <f>IF(OR($A$1&lt;=Main!AT$4,ISBLANK($N87)),0,Main!AT82)</f>
        <v>0</v>
      </c>
      <c r="BI87" s="35">
        <f>IF(OR($A$1&lt;=Main!AU$4,ISBLANK($N87)),0,Main!AU82)</f>
        <v>0</v>
      </c>
      <c r="BJ87" s="35">
        <f>IF(OR($A$1&lt;=Main!AV$4,ISBLANK($N87)),0,Main!AV82)</f>
        <v>0</v>
      </c>
    </row>
    <row r="88" spans="12:62">
      <c r="L88" s="146">
        <f>VLOOKUP($E29,Mask!$A$2:$C$102,$M$8,0)</f>
        <v>0</v>
      </c>
      <c r="M88" s="6">
        <f t="shared" si="6"/>
        <v>0</v>
      </c>
      <c r="N88" s="6" t="str">
        <f>Main!$A83&amp;Main!$B83</f>
        <v/>
      </c>
      <c r="O88" s="145">
        <f t="shared" si="7"/>
        <v>0</v>
      </c>
      <c r="P88" s="150">
        <f t="shared" si="8"/>
        <v>38</v>
      </c>
      <c r="Q88" s="150" t="str">
        <f ca="1">IF(Main!$AY83&lt;&gt;"#",$P88-Main!$AY83,"#")</f>
        <v>#</v>
      </c>
      <c r="R88" s="35">
        <f>Main!E83*Mask!G$13</f>
        <v>0</v>
      </c>
      <c r="S88" s="35">
        <f>Main!F83*Mask!H$13</f>
        <v>0</v>
      </c>
      <c r="T88" s="35">
        <f>Main!G83*Mask!I$13</f>
        <v>0</v>
      </c>
      <c r="U88" s="35">
        <f>Main!H83*Mask!J$13</f>
        <v>0</v>
      </c>
      <c r="V88" s="35">
        <f>Main!I83*Mask!K$13</f>
        <v>0</v>
      </c>
      <c r="W88" s="35">
        <f>Main!J83*Mask!L$13</f>
        <v>0</v>
      </c>
      <c r="X88" s="35">
        <f>Main!K83*Mask!M$13</f>
        <v>0</v>
      </c>
      <c r="Y88" s="35">
        <f>Main!L83*Mask!N$13</f>
        <v>0</v>
      </c>
      <c r="Z88" s="35">
        <f>Main!M83*Mask!O$13</f>
        <v>0</v>
      </c>
      <c r="AA88" s="35">
        <f>Main!N83*Mask!P$13</f>
        <v>0</v>
      </c>
      <c r="AB88" s="35">
        <f>Main!O83*Mask!Q$13</f>
        <v>0</v>
      </c>
      <c r="AC88" s="35">
        <f>Main!P83*Mask!R$13</f>
        <v>0</v>
      </c>
      <c r="AD88" s="35">
        <f>Main!Q83*Mask!S$13</f>
        <v>0</v>
      </c>
      <c r="AE88" s="35">
        <f>Main!R83*Mask!T$13</f>
        <v>0</v>
      </c>
      <c r="AF88" s="35">
        <f>Main!S83*Mask!U$13</f>
        <v>0</v>
      </c>
      <c r="AG88" s="35">
        <f>Main!T83*Mask!V$13</f>
        <v>0</v>
      </c>
      <c r="AH88" s="35">
        <f>Main!U83*Mask!W$13</f>
        <v>0</v>
      </c>
      <c r="AI88" s="35">
        <f>Main!V83*Mask!X$13</f>
        <v>0</v>
      </c>
      <c r="AJ88" s="35">
        <f>Main!W83*Mask!Y$13</f>
        <v>0</v>
      </c>
      <c r="AK88" s="35">
        <f>Main!X83*Mask!Z$13</f>
        <v>0</v>
      </c>
      <c r="AL88" s="35">
        <f>Main!Y83*Mask!AA$13</f>
        <v>0</v>
      </c>
      <c r="AM88" s="35">
        <f>Main!Z83*Mask!AB$13</f>
        <v>0</v>
      </c>
      <c r="AN88" s="35"/>
      <c r="AO88" s="35">
        <f>IF(OR($A$1&lt;=Main!AA$4,ISBLANK($N88)),0,Main!AA83)</f>
        <v>0</v>
      </c>
      <c r="AP88" s="35">
        <f>IF(OR($A$1&lt;=Main!AB$4,ISBLANK($N88)),0,Main!AB83)</f>
        <v>0</v>
      </c>
      <c r="AQ88" s="35">
        <f>IF(OR($A$1&lt;=Main!AC$4,ISBLANK($N88)),0,Main!AC83)</f>
        <v>0</v>
      </c>
      <c r="AR88" s="35">
        <f>IF(OR($A$1&lt;=Main!AD$4,ISBLANK($N88)),0,Main!AD83)</f>
        <v>0</v>
      </c>
      <c r="AS88" s="35">
        <f>IF(OR($A$1&lt;=Main!AE$4,ISBLANK($N88)),0,Main!AE83)</f>
        <v>0</v>
      </c>
      <c r="AT88" s="35">
        <f>IF(OR($A$1&lt;=Main!AF$4,ISBLANK($N88)),0,Main!AF83)</f>
        <v>0</v>
      </c>
      <c r="AU88" s="35">
        <f>IF(OR($A$1&lt;=Main!AG$4,ISBLANK($N88)),0,Main!AG83)</f>
        <v>0</v>
      </c>
      <c r="AV88" s="35">
        <f>IF(OR($A$1&lt;=Main!AH$4,ISBLANK($N88)),0,Main!AH83)</f>
        <v>0</v>
      </c>
      <c r="AW88" s="35">
        <f>IF(OR($A$1&lt;=Main!AI$4,ISBLANK($N88)),0,Main!AI83)</f>
        <v>0</v>
      </c>
      <c r="AX88" s="35">
        <f>IF(OR($A$1&lt;=Main!AJ$4,ISBLANK($N88)),0,Main!AJ83)</f>
        <v>0</v>
      </c>
      <c r="AY88" s="35">
        <f>IF(OR($A$1&lt;=Main!AK$4,ISBLANK($N88)),0,Main!AK83)</f>
        <v>0</v>
      </c>
      <c r="AZ88" s="35">
        <f>IF(OR($A$1&lt;=Main!AL$4,ISBLANK($N88)),0,Main!AL83)</f>
        <v>0</v>
      </c>
      <c r="BA88" s="35">
        <f>IF(OR($A$1&lt;=Main!AM$4,ISBLANK($N88)),0,Main!AM83)</f>
        <v>0</v>
      </c>
      <c r="BB88" s="35">
        <f>IF(OR($A$1&lt;=Main!AN$4,ISBLANK($N88)),0,Main!AN83)</f>
        <v>0</v>
      </c>
      <c r="BC88" s="35">
        <f>IF(OR($A$1&lt;=Main!AO$4,ISBLANK($N88)),0,Main!AO83)</f>
        <v>0</v>
      </c>
      <c r="BD88" s="35">
        <f>IF(OR($A$1&lt;=Main!AP$4,ISBLANK($N88)),0,Main!AP83)</f>
        <v>0</v>
      </c>
      <c r="BE88" s="35">
        <f>IF(OR($A$1&lt;=Main!AQ$4,ISBLANK($N88)),0,Main!AQ83)</f>
        <v>0</v>
      </c>
      <c r="BF88" s="35">
        <f>IF(OR($A$1&lt;=Main!AR$4,ISBLANK($N88)),0,Main!AR83)</f>
        <v>0</v>
      </c>
      <c r="BG88" s="35">
        <f>IF(OR($A$1&lt;=Main!AS$4,ISBLANK($N88)),0,Main!AS83)</f>
        <v>0</v>
      </c>
      <c r="BH88" s="35">
        <f>IF(OR($A$1&lt;=Main!AT$4,ISBLANK($N88)),0,Main!AT83)</f>
        <v>0</v>
      </c>
      <c r="BI88" s="35">
        <f>IF(OR($A$1&lt;=Main!AU$4,ISBLANK($N88)),0,Main!AU83)</f>
        <v>0</v>
      </c>
      <c r="BJ88" s="35">
        <f>IF(OR($A$1&lt;=Main!AV$4,ISBLANK($N88)),0,Main!AV83)</f>
        <v>0</v>
      </c>
    </row>
    <row r="89" spans="12:62">
      <c r="L89" s="146">
        <f>VLOOKUP($E30,Mask!$A$2:$C$102,$M$8,0)</f>
        <v>0</v>
      </c>
      <c r="M89" s="6">
        <f t="shared" si="6"/>
        <v>0</v>
      </c>
      <c r="N89" s="6" t="str">
        <f>Main!$A84&amp;Main!$B84</f>
        <v/>
      </c>
      <c r="O89" s="145">
        <f t="shared" si="7"/>
        <v>0</v>
      </c>
      <c r="P89" s="150">
        <f t="shared" si="8"/>
        <v>38</v>
      </c>
      <c r="Q89" s="150" t="str">
        <f ca="1">IF(Main!$AY84&lt;&gt;"#",$P89-Main!$AY84,"#")</f>
        <v>#</v>
      </c>
      <c r="R89" s="35">
        <f>Main!E84*Mask!G$13</f>
        <v>0</v>
      </c>
      <c r="S89" s="35">
        <f>Main!F84*Mask!H$13</f>
        <v>0</v>
      </c>
      <c r="T89" s="35">
        <f>Main!G84*Mask!I$13</f>
        <v>0</v>
      </c>
      <c r="U89" s="35">
        <f>Main!H84*Mask!J$13</f>
        <v>0</v>
      </c>
      <c r="V89" s="35">
        <f>Main!I84*Mask!K$13</f>
        <v>0</v>
      </c>
      <c r="W89" s="35">
        <f>Main!J84*Mask!L$13</f>
        <v>0</v>
      </c>
      <c r="X89" s="35">
        <f>Main!K84*Mask!M$13</f>
        <v>0</v>
      </c>
      <c r="Y89" s="35">
        <f>Main!L84*Mask!N$13</f>
        <v>0</v>
      </c>
      <c r="Z89" s="35">
        <f>Main!M84*Mask!O$13</f>
        <v>0</v>
      </c>
      <c r="AA89" s="35">
        <f>Main!N84*Mask!P$13</f>
        <v>0</v>
      </c>
      <c r="AB89" s="35">
        <f>Main!O84*Mask!Q$13</f>
        <v>0</v>
      </c>
      <c r="AC89" s="35">
        <f>Main!P84*Mask!R$13</f>
        <v>0</v>
      </c>
      <c r="AD89" s="35">
        <f>Main!Q84*Mask!S$13</f>
        <v>0</v>
      </c>
      <c r="AE89" s="35">
        <f>Main!R84*Mask!T$13</f>
        <v>0</v>
      </c>
      <c r="AF89" s="35">
        <f>Main!S84*Mask!U$13</f>
        <v>0</v>
      </c>
      <c r="AG89" s="35">
        <f>Main!T84*Mask!V$13</f>
        <v>0</v>
      </c>
      <c r="AH89" s="35">
        <f>Main!U84*Mask!W$13</f>
        <v>0</v>
      </c>
      <c r="AI89" s="35">
        <f>Main!V84*Mask!X$13</f>
        <v>0</v>
      </c>
      <c r="AJ89" s="35">
        <f>Main!W84*Mask!Y$13</f>
        <v>0</v>
      </c>
      <c r="AK89" s="35">
        <f>Main!X84*Mask!Z$13</f>
        <v>0</v>
      </c>
      <c r="AL89" s="35">
        <f>Main!Y84*Mask!AA$13</f>
        <v>0</v>
      </c>
      <c r="AM89" s="35">
        <f>Main!Z84*Mask!AB$13</f>
        <v>0</v>
      </c>
      <c r="AN89" s="35"/>
      <c r="AO89" s="35">
        <f>IF(OR($A$1&lt;=Main!AA$4,ISBLANK($N89)),0,Main!AA84)</f>
        <v>0</v>
      </c>
      <c r="AP89" s="35">
        <f>IF(OR($A$1&lt;=Main!AB$4,ISBLANK($N89)),0,Main!AB84)</f>
        <v>0</v>
      </c>
      <c r="AQ89" s="35">
        <f>IF(OR($A$1&lt;=Main!AC$4,ISBLANK($N89)),0,Main!AC84)</f>
        <v>0</v>
      </c>
      <c r="AR89" s="35">
        <f>IF(OR($A$1&lt;=Main!AD$4,ISBLANK($N89)),0,Main!AD84)</f>
        <v>0</v>
      </c>
      <c r="AS89" s="35">
        <f>IF(OR($A$1&lt;=Main!AE$4,ISBLANK($N89)),0,Main!AE84)</f>
        <v>0</v>
      </c>
      <c r="AT89" s="35">
        <f>IF(OR($A$1&lt;=Main!AF$4,ISBLANK($N89)),0,Main!AF84)</f>
        <v>0</v>
      </c>
      <c r="AU89" s="35">
        <f>IF(OR($A$1&lt;=Main!AG$4,ISBLANK($N89)),0,Main!AG84)</f>
        <v>0</v>
      </c>
      <c r="AV89" s="35">
        <f>IF(OR($A$1&lt;=Main!AH$4,ISBLANK($N89)),0,Main!AH84)</f>
        <v>0</v>
      </c>
      <c r="AW89" s="35">
        <f>IF(OR($A$1&lt;=Main!AI$4,ISBLANK($N89)),0,Main!AI84)</f>
        <v>0</v>
      </c>
      <c r="AX89" s="35">
        <f>IF(OR($A$1&lt;=Main!AJ$4,ISBLANK($N89)),0,Main!AJ84)</f>
        <v>0</v>
      </c>
      <c r="AY89" s="35">
        <f>IF(OR($A$1&lt;=Main!AK$4,ISBLANK($N89)),0,Main!AK84)</f>
        <v>0</v>
      </c>
      <c r="AZ89" s="35">
        <f>IF(OR($A$1&lt;=Main!AL$4,ISBLANK($N89)),0,Main!AL84)</f>
        <v>0</v>
      </c>
      <c r="BA89" s="35">
        <f>IF(OR($A$1&lt;=Main!AM$4,ISBLANK($N89)),0,Main!AM84)</f>
        <v>0</v>
      </c>
      <c r="BB89" s="35">
        <f>IF(OR($A$1&lt;=Main!AN$4,ISBLANK($N89)),0,Main!AN84)</f>
        <v>0</v>
      </c>
      <c r="BC89" s="35">
        <f>IF(OR($A$1&lt;=Main!AO$4,ISBLANK($N89)),0,Main!AO84)</f>
        <v>0</v>
      </c>
      <c r="BD89" s="35">
        <f>IF(OR($A$1&lt;=Main!AP$4,ISBLANK($N89)),0,Main!AP84)</f>
        <v>0</v>
      </c>
      <c r="BE89" s="35">
        <f>IF(OR($A$1&lt;=Main!AQ$4,ISBLANK($N89)),0,Main!AQ84)</f>
        <v>0</v>
      </c>
      <c r="BF89" s="35">
        <f>IF(OR($A$1&lt;=Main!AR$4,ISBLANK($N89)),0,Main!AR84)</f>
        <v>0</v>
      </c>
      <c r="BG89" s="35">
        <f>IF(OR($A$1&lt;=Main!AS$4,ISBLANK($N89)),0,Main!AS84)</f>
        <v>0</v>
      </c>
      <c r="BH89" s="35">
        <f>IF(OR($A$1&lt;=Main!AT$4,ISBLANK($N89)),0,Main!AT84)</f>
        <v>0</v>
      </c>
      <c r="BI89" s="35">
        <f>IF(OR($A$1&lt;=Main!AU$4,ISBLANK($N89)),0,Main!AU84)</f>
        <v>0</v>
      </c>
      <c r="BJ89" s="35">
        <f>IF(OR($A$1&lt;=Main!AV$4,ISBLANK($N89)),0,Main!AV84)</f>
        <v>0</v>
      </c>
    </row>
    <row r="90" spans="12:62">
      <c r="L90" s="146">
        <f>VLOOKUP($E31,Mask!$A$2:$C$102,$M$8,0)</f>
        <v>0</v>
      </c>
      <c r="M90" s="6">
        <f t="shared" si="6"/>
        <v>0</v>
      </c>
      <c r="N90" s="6" t="str">
        <f>Main!$A85&amp;Main!$B85</f>
        <v/>
      </c>
      <c r="O90" s="145">
        <f t="shared" si="7"/>
        <v>0</v>
      </c>
      <c r="P90" s="150">
        <f t="shared" si="8"/>
        <v>38</v>
      </c>
      <c r="Q90" s="150" t="str">
        <f ca="1">IF(Main!$AY85&lt;&gt;"#",$P90-Main!$AY85,"#")</f>
        <v>#</v>
      </c>
      <c r="R90" s="35">
        <f>Main!E85*Mask!G$13</f>
        <v>0</v>
      </c>
      <c r="S90" s="35">
        <f>Main!F85*Mask!H$13</f>
        <v>0</v>
      </c>
      <c r="T90" s="35">
        <f>Main!G85*Mask!I$13</f>
        <v>0</v>
      </c>
      <c r="U90" s="35">
        <f>Main!H85*Mask!J$13</f>
        <v>0</v>
      </c>
      <c r="V90" s="35">
        <f>Main!I85*Mask!K$13</f>
        <v>0</v>
      </c>
      <c r="W90" s="35">
        <f>Main!J85*Mask!L$13</f>
        <v>0</v>
      </c>
      <c r="X90" s="35">
        <f>Main!K85*Mask!M$13</f>
        <v>0</v>
      </c>
      <c r="Y90" s="35">
        <f>Main!L85*Mask!N$13</f>
        <v>0</v>
      </c>
      <c r="Z90" s="35">
        <f>Main!M85*Mask!O$13</f>
        <v>0</v>
      </c>
      <c r="AA90" s="35">
        <f>Main!N85*Mask!P$13</f>
        <v>0</v>
      </c>
      <c r="AB90" s="35">
        <f>Main!O85*Mask!Q$13</f>
        <v>0</v>
      </c>
      <c r="AC90" s="35">
        <f>Main!P85*Mask!R$13</f>
        <v>0</v>
      </c>
      <c r="AD90" s="35">
        <f>Main!Q85*Mask!S$13</f>
        <v>0</v>
      </c>
      <c r="AE90" s="35">
        <f>Main!R85*Mask!T$13</f>
        <v>0</v>
      </c>
      <c r="AF90" s="35">
        <f>Main!S85*Mask!U$13</f>
        <v>0</v>
      </c>
      <c r="AG90" s="35">
        <f>Main!T85*Mask!V$13</f>
        <v>0</v>
      </c>
      <c r="AH90" s="35">
        <f>Main!U85*Mask!W$13</f>
        <v>0</v>
      </c>
      <c r="AI90" s="35">
        <f>Main!V85*Mask!X$13</f>
        <v>0</v>
      </c>
      <c r="AJ90" s="35">
        <f>Main!W85*Mask!Y$13</f>
        <v>0</v>
      </c>
      <c r="AK90" s="35">
        <f>Main!X85*Mask!Z$13</f>
        <v>0</v>
      </c>
      <c r="AL90" s="35">
        <f>Main!Y85*Mask!AA$13</f>
        <v>0</v>
      </c>
      <c r="AM90" s="35">
        <f>Main!Z85*Mask!AB$13</f>
        <v>0</v>
      </c>
      <c r="AN90" s="35"/>
      <c r="AO90" s="35">
        <f>IF(OR($A$1&lt;=Main!AA$4,ISBLANK($N90)),0,Main!AA85)</f>
        <v>0</v>
      </c>
      <c r="AP90" s="35">
        <f>IF(OR($A$1&lt;=Main!AB$4,ISBLANK($N90)),0,Main!AB85)</f>
        <v>0</v>
      </c>
      <c r="AQ90" s="35">
        <f>IF(OR($A$1&lt;=Main!AC$4,ISBLANK($N90)),0,Main!AC85)</f>
        <v>0</v>
      </c>
      <c r="AR90" s="35">
        <f>IF(OR($A$1&lt;=Main!AD$4,ISBLANK($N90)),0,Main!AD85)</f>
        <v>0</v>
      </c>
      <c r="AS90" s="35">
        <f>IF(OR($A$1&lt;=Main!AE$4,ISBLANK($N90)),0,Main!AE85)</f>
        <v>0</v>
      </c>
      <c r="AT90" s="35">
        <f>IF(OR($A$1&lt;=Main!AF$4,ISBLANK($N90)),0,Main!AF85)</f>
        <v>0</v>
      </c>
      <c r="AU90" s="35">
        <f>IF(OR($A$1&lt;=Main!AG$4,ISBLANK($N90)),0,Main!AG85)</f>
        <v>0</v>
      </c>
      <c r="AV90" s="35">
        <f>IF(OR($A$1&lt;=Main!AH$4,ISBLANK($N90)),0,Main!AH85)</f>
        <v>0</v>
      </c>
      <c r="AW90" s="35">
        <f>IF(OR($A$1&lt;=Main!AI$4,ISBLANK($N90)),0,Main!AI85)</f>
        <v>0</v>
      </c>
      <c r="AX90" s="35">
        <f>IF(OR($A$1&lt;=Main!AJ$4,ISBLANK($N90)),0,Main!AJ85)</f>
        <v>0</v>
      </c>
      <c r="AY90" s="35">
        <f>IF(OR($A$1&lt;=Main!AK$4,ISBLANK($N90)),0,Main!AK85)</f>
        <v>0</v>
      </c>
      <c r="AZ90" s="35">
        <f>IF(OR($A$1&lt;=Main!AL$4,ISBLANK($N90)),0,Main!AL85)</f>
        <v>0</v>
      </c>
      <c r="BA90" s="35">
        <f>IF(OR($A$1&lt;=Main!AM$4,ISBLANK($N90)),0,Main!AM85)</f>
        <v>0</v>
      </c>
      <c r="BB90" s="35">
        <f>IF(OR($A$1&lt;=Main!AN$4,ISBLANK($N90)),0,Main!AN85)</f>
        <v>0</v>
      </c>
      <c r="BC90" s="35">
        <f>IF(OR($A$1&lt;=Main!AO$4,ISBLANK($N90)),0,Main!AO85)</f>
        <v>0</v>
      </c>
      <c r="BD90" s="35">
        <f>IF(OR($A$1&lt;=Main!AP$4,ISBLANK($N90)),0,Main!AP85)</f>
        <v>0</v>
      </c>
      <c r="BE90" s="35">
        <f>IF(OR($A$1&lt;=Main!AQ$4,ISBLANK($N90)),0,Main!AQ85)</f>
        <v>0</v>
      </c>
      <c r="BF90" s="35">
        <f>IF(OR($A$1&lt;=Main!AR$4,ISBLANK($N90)),0,Main!AR85)</f>
        <v>0</v>
      </c>
      <c r="BG90" s="35">
        <f>IF(OR($A$1&lt;=Main!AS$4,ISBLANK($N90)),0,Main!AS85)</f>
        <v>0</v>
      </c>
      <c r="BH90" s="35">
        <f>IF(OR($A$1&lt;=Main!AT$4,ISBLANK($N90)),0,Main!AT85)</f>
        <v>0</v>
      </c>
      <c r="BI90" s="35">
        <f>IF(OR($A$1&lt;=Main!AU$4,ISBLANK($N90)),0,Main!AU85)</f>
        <v>0</v>
      </c>
      <c r="BJ90" s="35">
        <f>IF(OR($A$1&lt;=Main!AV$4,ISBLANK($N90)),0,Main!AV85)</f>
        <v>0</v>
      </c>
    </row>
    <row r="91" spans="12:62">
      <c r="L91" s="146">
        <f>VLOOKUP($E32,Mask!$A$2:$C$102,$M$8,0)</f>
        <v>0</v>
      </c>
      <c r="M91" s="6">
        <f t="shared" si="6"/>
        <v>0</v>
      </c>
      <c r="N91" s="6" t="str">
        <f>Main!$A86&amp;Main!$B86</f>
        <v/>
      </c>
      <c r="O91" s="145">
        <f t="shared" si="7"/>
        <v>0</v>
      </c>
      <c r="P91" s="150">
        <f t="shared" si="8"/>
        <v>38</v>
      </c>
      <c r="Q91" s="150" t="str">
        <f ca="1">IF(Main!$AY86&lt;&gt;"#",$P91-Main!$AY86,"#")</f>
        <v>#</v>
      </c>
      <c r="R91" s="35">
        <f>Main!E86*Mask!G$13</f>
        <v>0</v>
      </c>
      <c r="S91" s="35">
        <f>Main!F86*Mask!H$13</f>
        <v>0</v>
      </c>
      <c r="T91" s="35">
        <f>Main!G86*Mask!I$13</f>
        <v>0</v>
      </c>
      <c r="U91" s="35">
        <f>Main!H86*Mask!J$13</f>
        <v>0</v>
      </c>
      <c r="V91" s="35">
        <f>Main!I86*Mask!K$13</f>
        <v>0</v>
      </c>
      <c r="W91" s="35">
        <f>Main!J86*Mask!L$13</f>
        <v>0</v>
      </c>
      <c r="X91" s="35">
        <f>Main!K86*Mask!M$13</f>
        <v>0</v>
      </c>
      <c r="Y91" s="35">
        <f>Main!L86*Mask!N$13</f>
        <v>0</v>
      </c>
      <c r="Z91" s="35">
        <f>Main!M86*Mask!O$13</f>
        <v>0</v>
      </c>
      <c r="AA91" s="35">
        <f>Main!N86*Mask!P$13</f>
        <v>0</v>
      </c>
      <c r="AB91" s="35">
        <f>Main!O86*Mask!Q$13</f>
        <v>0</v>
      </c>
      <c r="AC91" s="35">
        <f>Main!P86*Mask!R$13</f>
        <v>0</v>
      </c>
      <c r="AD91" s="35">
        <f>Main!Q86*Mask!S$13</f>
        <v>0</v>
      </c>
      <c r="AE91" s="35">
        <f>Main!R86*Mask!T$13</f>
        <v>0</v>
      </c>
      <c r="AF91" s="35">
        <f>Main!S86*Mask!U$13</f>
        <v>0</v>
      </c>
      <c r="AG91" s="35">
        <f>Main!T86*Mask!V$13</f>
        <v>0</v>
      </c>
      <c r="AH91" s="35">
        <f>Main!U86*Mask!W$13</f>
        <v>0</v>
      </c>
      <c r="AI91" s="35">
        <f>Main!V86*Mask!X$13</f>
        <v>0</v>
      </c>
      <c r="AJ91" s="35">
        <f>Main!W86*Mask!Y$13</f>
        <v>0</v>
      </c>
      <c r="AK91" s="35">
        <f>Main!X86*Mask!Z$13</f>
        <v>0</v>
      </c>
      <c r="AL91" s="35">
        <f>Main!Y86*Mask!AA$13</f>
        <v>0</v>
      </c>
      <c r="AM91" s="35">
        <f>Main!Z86*Mask!AB$13</f>
        <v>0</v>
      </c>
      <c r="AN91" s="35"/>
      <c r="AO91" s="35">
        <f>IF(OR($A$1&lt;=Main!AA$4,ISBLANK($N91)),0,Main!AA86)</f>
        <v>0</v>
      </c>
      <c r="AP91" s="35">
        <f>IF(OR($A$1&lt;=Main!AB$4,ISBLANK($N91)),0,Main!AB86)</f>
        <v>0</v>
      </c>
      <c r="AQ91" s="35">
        <f>IF(OR($A$1&lt;=Main!AC$4,ISBLANK($N91)),0,Main!AC86)</f>
        <v>0</v>
      </c>
      <c r="AR91" s="35">
        <f>IF(OR($A$1&lt;=Main!AD$4,ISBLANK($N91)),0,Main!AD86)</f>
        <v>0</v>
      </c>
      <c r="AS91" s="35">
        <f>IF(OR($A$1&lt;=Main!AE$4,ISBLANK($N91)),0,Main!AE86)</f>
        <v>0</v>
      </c>
      <c r="AT91" s="35">
        <f>IF(OR($A$1&lt;=Main!AF$4,ISBLANK($N91)),0,Main!AF86)</f>
        <v>0</v>
      </c>
      <c r="AU91" s="35">
        <f>IF(OR($A$1&lt;=Main!AG$4,ISBLANK($N91)),0,Main!AG86)</f>
        <v>0</v>
      </c>
      <c r="AV91" s="35">
        <f>IF(OR($A$1&lt;=Main!AH$4,ISBLANK($N91)),0,Main!AH86)</f>
        <v>0</v>
      </c>
      <c r="AW91" s="35">
        <f>IF(OR($A$1&lt;=Main!AI$4,ISBLANK($N91)),0,Main!AI86)</f>
        <v>0</v>
      </c>
      <c r="AX91" s="35">
        <f>IF(OR($A$1&lt;=Main!AJ$4,ISBLANK($N91)),0,Main!AJ86)</f>
        <v>0</v>
      </c>
      <c r="AY91" s="35">
        <f>IF(OR($A$1&lt;=Main!AK$4,ISBLANK($N91)),0,Main!AK86)</f>
        <v>0</v>
      </c>
      <c r="AZ91" s="35">
        <f>IF(OR($A$1&lt;=Main!AL$4,ISBLANK($N91)),0,Main!AL86)</f>
        <v>0</v>
      </c>
      <c r="BA91" s="35">
        <f>IF(OR($A$1&lt;=Main!AM$4,ISBLANK($N91)),0,Main!AM86)</f>
        <v>0</v>
      </c>
      <c r="BB91" s="35">
        <f>IF(OR($A$1&lt;=Main!AN$4,ISBLANK($N91)),0,Main!AN86)</f>
        <v>0</v>
      </c>
      <c r="BC91" s="35">
        <f>IF(OR($A$1&lt;=Main!AO$4,ISBLANK($N91)),0,Main!AO86)</f>
        <v>0</v>
      </c>
      <c r="BD91" s="35">
        <f>IF(OR($A$1&lt;=Main!AP$4,ISBLANK($N91)),0,Main!AP86)</f>
        <v>0</v>
      </c>
      <c r="BE91" s="35">
        <f>IF(OR($A$1&lt;=Main!AQ$4,ISBLANK($N91)),0,Main!AQ86)</f>
        <v>0</v>
      </c>
      <c r="BF91" s="35">
        <f>IF(OR($A$1&lt;=Main!AR$4,ISBLANK($N91)),0,Main!AR86)</f>
        <v>0</v>
      </c>
      <c r="BG91" s="35">
        <f>IF(OR($A$1&lt;=Main!AS$4,ISBLANK($N91)),0,Main!AS86)</f>
        <v>0</v>
      </c>
      <c r="BH91" s="35">
        <f>IF(OR($A$1&lt;=Main!AT$4,ISBLANK($N91)),0,Main!AT86)</f>
        <v>0</v>
      </c>
      <c r="BI91" s="35">
        <f>IF(OR($A$1&lt;=Main!AU$4,ISBLANK($N91)),0,Main!AU86)</f>
        <v>0</v>
      </c>
      <c r="BJ91" s="35">
        <f>IF(OR($A$1&lt;=Main!AV$4,ISBLANK($N91)),0,Main!AV86)</f>
        <v>0</v>
      </c>
    </row>
    <row r="92" spans="12:62">
      <c r="L92" s="146">
        <f>VLOOKUP($E33,Mask!$A$2:$C$102,$M$8,0)</f>
        <v>0</v>
      </c>
      <c r="M92" s="6">
        <f t="shared" si="6"/>
        <v>0</v>
      </c>
      <c r="N92" s="6" t="str">
        <f>Main!$A87&amp;Main!$B87</f>
        <v/>
      </c>
      <c r="O92" s="145">
        <f t="shared" si="7"/>
        <v>0</v>
      </c>
      <c r="P92" s="150">
        <f t="shared" si="8"/>
        <v>38</v>
      </c>
      <c r="Q92" s="150" t="str">
        <f ca="1">IF(Main!$AY87&lt;&gt;"#",$P92-Main!$AY87,"#")</f>
        <v>#</v>
      </c>
      <c r="R92" s="35">
        <f>Main!E87*Mask!G$13</f>
        <v>0</v>
      </c>
      <c r="S92" s="35">
        <f>Main!F87*Mask!H$13</f>
        <v>0</v>
      </c>
      <c r="T92" s="35">
        <f>Main!G87*Mask!I$13</f>
        <v>0</v>
      </c>
      <c r="U92" s="35">
        <f>Main!H87*Mask!J$13</f>
        <v>0</v>
      </c>
      <c r="V92" s="35">
        <f>Main!I87*Mask!K$13</f>
        <v>0</v>
      </c>
      <c r="W92" s="35">
        <f>Main!J87*Mask!L$13</f>
        <v>0</v>
      </c>
      <c r="X92" s="35">
        <f>Main!K87*Mask!M$13</f>
        <v>0</v>
      </c>
      <c r="Y92" s="35">
        <f>Main!L87*Mask!N$13</f>
        <v>0</v>
      </c>
      <c r="Z92" s="35">
        <f>Main!M87*Mask!O$13</f>
        <v>0</v>
      </c>
      <c r="AA92" s="35">
        <f>Main!N87*Mask!P$13</f>
        <v>0</v>
      </c>
      <c r="AB92" s="35">
        <f>Main!O87*Mask!Q$13</f>
        <v>0</v>
      </c>
      <c r="AC92" s="35">
        <f>Main!P87*Mask!R$13</f>
        <v>0</v>
      </c>
      <c r="AD92" s="35">
        <f>Main!Q87*Mask!S$13</f>
        <v>0</v>
      </c>
      <c r="AE92" s="35">
        <f>Main!R87*Mask!T$13</f>
        <v>0</v>
      </c>
      <c r="AF92" s="35">
        <f>Main!S87*Mask!U$13</f>
        <v>0</v>
      </c>
      <c r="AG92" s="35">
        <f>Main!T87*Mask!V$13</f>
        <v>0</v>
      </c>
      <c r="AH92" s="35">
        <f>Main!U87*Mask!W$13</f>
        <v>0</v>
      </c>
      <c r="AI92" s="35">
        <f>Main!V87*Mask!X$13</f>
        <v>0</v>
      </c>
      <c r="AJ92" s="35">
        <f>Main!W87*Mask!Y$13</f>
        <v>0</v>
      </c>
      <c r="AK92" s="35">
        <f>Main!X87*Mask!Z$13</f>
        <v>0</v>
      </c>
      <c r="AL92" s="35">
        <f>Main!Y87*Mask!AA$13</f>
        <v>0</v>
      </c>
      <c r="AM92" s="35">
        <f>Main!Z87*Mask!AB$13</f>
        <v>0</v>
      </c>
      <c r="AN92" s="35"/>
      <c r="AO92" s="35">
        <f>IF(OR($A$1&lt;=Main!AA$4,ISBLANK($N92)),0,Main!AA87)</f>
        <v>0</v>
      </c>
      <c r="AP92" s="35">
        <f>IF(OR($A$1&lt;=Main!AB$4,ISBLANK($N92)),0,Main!AB87)</f>
        <v>0</v>
      </c>
      <c r="AQ92" s="35">
        <f>IF(OR($A$1&lt;=Main!AC$4,ISBLANK($N92)),0,Main!AC87)</f>
        <v>0</v>
      </c>
      <c r="AR92" s="35">
        <f>IF(OR($A$1&lt;=Main!AD$4,ISBLANK($N92)),0,Main!AD87)</f>
        <v>0</v>
      </c>
      <c r="AS92" s="35">
        <f>IF(OR($A$1&lt;=Main!AE$4,ISBLANK($N92)),0,Main!AE87)</f>
        <v>0</v>
      </c>
      <c r="AT92" s="35">
        <f>IF(OR($A$1&lt;=Main!AF$4,ISBLANK($N92)),0,Main!AF87)</f>
        <v>0</v>
      </c>
      <c r="AU92" s="35">
        <f>IF(OR($A$1&lt;=Main!AG$4,ISBLANK($N92)),0,Main!AG87)</f>
        <v>0</v>
      </c>
      <c r="AV92" s="35">
        <f>IF(OR($A$1&lt;=Main!AH$4,ISBLANK($N92)),0,Main!AH87)</f>
        <v>0</v>
      </c>
      <c r="AW92" s="35">
        <f>IF(OR($A$1&lt;=Main!AI$4,ISBLANK($N92)),0,Main!AI87)</f>
        <v>0</v>
      </c>
      <c r="AX92" s="35">
        <f>IF(OR($A$1&lt;=Main!AJ$4,ISBLANK($N92)),0,Main!AJ87)</f>
        <v>0</v>
      </c>
      <c r="AY92" s="35">
        <f>IF(OR($A$1&lt;=Main!AK$4,ISBLANK($N92)),0,Main!AK87)</f>
        <v>0</v>
      </c>
      <c r="AZ92" s="35">
        <f>IF(OR($A$1&lt;=Main!AL$4,ISBLANK($N92)),0,Main!AL87)</f>
        <v>0</v>
      </c>
      <c r="BA92" s="35">
        <f>IF(OR($A$1&lt;=Main!AM$4,ISBLANK($N92)),0,Main!AM87)</f>
        <v>0</v>
      </c>
      <c r="BB92" s="35">
        <f>IF(OR($A$1&lt;=Main!AN$4,ISBLANK($N92)),0,Main!AN87)</f>
        <v>0</v>
      </c>
      <c r="BC92" s="35">
        <f>IF(OR($A$1&lt;=Main!AO$4,ISBLANK($N92)),0,Main!AO87)</f>
        <v>0</v>
      </c>
      <c r="BD92" s="35">
        <f>IF(OR($A$1&lt;=Main!AP$4,ISBLANK($N92)),0,Main!AP87)</f>
        <v>0</v>
      </c>
      <c r="BE92" s="35">
        <f>IF(OR($A$1&lt;=Main!AQ$4,ISBLANK($N92)),0,Main!AQ87)</f>
        <v>0</v>
      </c>
      <c r="BF92" s="35">
        <f>IF(OR($A$1&lt;=Main!AR$4,ISBLANK($N92)),0,Main!AR87)</f>
        <v>0</v>
      </c>
      <c r="BG92" s="35">
        <f>IF(OR($A$1&lt;=Main!AS$4,ISBLANK($N92)),0,Main!AS87)</f>
        <v>0</v>
      </c>
      <c r="BH92" s="35">
        <f>IF(OR($A$1&lt;=Main!AT$4,ISBLANK($N92)),0,Main!AT87)</f>
        <v>0</v>
      </c>
      <c r="BI92" s="35">
        <f>IF(OR($A$1&lt;=Main!AU$4,ISBLANK($N92)),0,Main!AU87)</f>
        <v>0</v>
      </c>
      <c r="BJ92" s="35">
        <f>IF(OR($A$1&lt;=Main!AV$4,ISBLANK($N92)),0,Main!AV87)</f>
        <v>0</v>
      </c>
    </row>
    <row r="93" spans="12:62">
      <c r="L93" s="146">
        <f>VLOOKUP($E34,Mask!$A$2:$C$102,$M$8,0)</f>
        <v>0</v>
      </c>
      <c r="M93" s="6">
        <f t="shared" si="6"/>
        <v>0</v>
      </c>
      <c r="N93" s="6" t="str">
        <f>Main!$A88&amp;Main!$B88</f>
        <v/>
      </c>
      <c r="O93" s="145">
        <f t="shared" si="7"/>
        <v>0</v>
      </c>
      <c r="P93" s="150">
        <f t="shared" si="8"/>
        <v>38</v>
      </c>
      <c r="Q93" s="150" t="str">
        <f ca="1">IF(Main!$AY88&lt;&gt;"#",$P93-Main!$AY88,"#")</f>
        <v>#</v>
      </c>
      <c r="R93" s="35">
        <f>Main!E88*Mask!G$13</f>
        <v>0</v>
      </c>
      <c r="S93" s="35">
        <f>Main!F88*Mask!H$13</f>
        <v>0</v>
      </c>
      <c r="T93" s="35">
        <f>Main!G88*Mask!I$13</f>
        <v>0</v>
      </c>
      <c r="U93" s="35">
        <f>Main!H88*Mask!J$13</f>
        <v>0</v>
      </c>
      <c r="V93" s="35">
        <f>Main!I88*Mask!K$13</f>
        <v>0</v>
      </c>
      <c r="W93" s="35">
        <f>Main!J88*Mask!L$13</f>
        <v>0</v>
      </c>
      <c r="X93" s="35">
        <f>Main!K88*Mask!M$13</f>
        <v>0</v>
      </c>
      <c r="Y93" s="35">
        <f>Main!L88*Mask!N$13</f>
        <v>0</v>
      </c>
      <c r="Z93" s="35">
        <f>Main!M88*Mask!O$13</f>
        <v>0</v>
      </c>
      <c r="AA93" s="35">
        <f>Main!N88*Mask!P$13</f>
        <v>0</v>
      </c>
      <c r="AB93" s="35">
        <f>Main!O88*Mask!Q$13</f>
        <v>0</v>
      </c>
      <c r="AC93" s="35">
        <f>Main!P88*Mask!R$13</f>
        <v>0</v>
      </c>
      <c r="AD93" s="35">
        <f>Main!Q88*Mask!S$13</f>
        <v>0</v>
      </c>
      <c r="AE93" s="35">
        <f>Main!R88*Mask!T$13</f>
        <v>0</v>
      </c>
      <c r="AF93" s="35">
        <f>Main!S88*Mask!U$13</f>
        <v>0</v>
      </c>
      <c r="AG93" s="35">
        <f>Main!T88*Mask!V$13</f>
        <v>0</v>
      </c>
      <c r="AH93" s="35">
        <f>Main!U88*Mask!W$13</f>
        <v>0</v>
      </c>
      <c r="AI93" s="35">
        <f>Main!V88*Mask!X$13</f>
        <v>0</v>
      </c>
      <c r="AJ93" s="35">
        <f>Main!W88*Mask!Y$13</f>
        <v>0</v>
      </c>
      <c r="AK93" s="35">
        <f>Main!X88*Mask!Z$13</f>
        <v>0</v>
      </c>
      <c r="AL93" s="35">
        <f>Main!Y88*Mask!AA$13</f>
        <v>0</v>
      </c>
      <c r="AM93" s="35">
        <f>Main!Z88*Mask!AB$13</f>
        <v>0</v>
      </c>
      <c r="AN93" s="35"/>
      <c r="AO93" s="35">
        <f>IF(OR($A$1&lt;=Main!AA$4,ISBLANK($N93)),0,Main!AA88)</f>
        <v>0</v>
      </c>
      <c r="AP93" s="35">
        <f>IF(OR($A$1&lt;=Main!AB$4,ISBLANK($N93)),0,Main!AB88)</f>
        <v>0</v>
      </c>
      <c r="AQ93" s="35">
        <f>IF(OR($A$1&lt;=Main!AC$4,ISBLANK($N93)),0,Main!AC88)</f>
        <v>0</v>
      </c>
      <c r="AR93" s="35">
        <f>IF(OR($A$1&lt;=Main!AD$4,ISBLANK($N93)),0,Main!AD88)</f>
        <v>0</v>
      </c>
      <c r="AS93" s="35">
        <f>IF(OR($A$1&lt;=Main!AE$4,ISBLANK($N93)),0,Main!AE88)</f>
        <v>0</v>
      </c>
      <c r="AT93" s="35">
        <f>IF(OR($A$1&lt;=Main!AF$4,ISBLANK($N93)),0,Main!AF88)</f>
        <v>0</v>
      </c>
      <c r="AU93" s="35">
        <f>IF(OR($A$1&lt;=Main!AG$4,ISBLANK($N93)),0,Main!AG88)</f>
        <v>0</v>
      </c>
      <c r="AV93" s="35">
        <f>IF(OR($A$1&lt;=Main!AH$4,ISBLANK($N93)),0,Main!AH88)</f>
        <v>0</v>
      </c>
      <c r="AW93" s="35">
        <f>IF(OR($A$1&lt;=Main!AI$4,ISBLANK($N93)),0,Main!AI88)</f>
        <v>0</v>
      </c>
      <c r="AX93" s="35">
        <f>IF(OR($A$1&lt;=Main!AJ$4,ISBLANK($N93)),0,Main!AJ88)</f>
        <v>0</v>
      </c>
      <c r="AY93" s="35">
        <f>IF(OR($A$1&lt;=Main!AK$4,ISBLANK($N93)),0,Main!AK88)</f>
        <v>0</v>
      </c>
      <c r="AZ93" s="35">
        <f>IF(OR($A$1&lt;=Main!AL$4,ISBLANK($N93)),0,Main!AL88)</f>
        <v>0</v>
      </c>
      <c r="BA93" s="35">
        <f>IF(OR($A$1&lt;=Main!AM$4,ISBLANK($N93)),0,Main!AM88)</f>
        <v>0</v>
      </c>
      <c r="BB93" s="35">
        <f>IF(OR($A$1&lt;=Main!AN$4,ISBLANK($N93)),0,Main!AN88)</f>
        <v>0</v>
      </c>
      <c r="BC93" s="35">
        <f>IF(OR($A$1&lt;=Main!AO$4,ISBLANK($N93)),0,Main!AO88)</f>
        <v>0</v>
      </c>
      <c r="BD93" s="35">
        <f>IF(OR($A$1&lt;=Main!AP$4,ISBLANK($N93)),0,Main!AP88)</f>
        <v>0</v>
      </c>
      <c r="BE93" s="35">
        <f>IF(OR($A$1&lt;=Main!AQ$4,ISBLANK($N93)),0,Main!AQ88)</f>
        <v>0</v>
      </c>
      <c r="BF93" s="35">
        <f>IF(OR($A$1&lt;=Main!AR$4,ISBLANK($N93)),0,Main!AR88)</f>
        <v>0</v>
      </c>
      <c r="BG93" s="35">
        <f>IF(OR($A$1&lt;=Main!AS$4,ISBLANK($N93)),0,Main!AS88)</f>
        <v>0</v>
      </c>
      <c r="BH93" s="35">
        <f>IF(OR($A$1&lt;=Main!AT$4,ISBLANK($N93)),0,Main!AT88)</f>
        <v>0</v>
      </c>
      <c r="BI93" s="35">
        <f>IF(OR($A$1&lt;=Main!AU$4,ISBLANK($N93)),0,Main!AU88)</f>
        <v>0</v>
      </c>
      <c r="BJ93" s="35">
        <f>IF(OR($A$1&lt;=Main!AV$4,ISBLANK($N93)),0,Main!AV88)</f>
        <v>0</v>
      </c>
    </row>
    <row r="94" spans="12:62">
      <c r="L94" s="146">
        <f>VLOOKUP($E35,Mask!$A$2:$C$102,$M$8,0)</f>
        <v>0</v>
      </c>
      <c r="M94" s="6">
        <f t="shared" si="6"/>
        <v>0</v>
      </c>
      <c r="N94" s="6" t="str">
        <f>Main!$A89&amp;Main!$B89</f>
        <v/>
      </c>
      <c r="O94" s="145">
        <f t="shared" si="7"/>
        <v>0</v>
      </c>
      <c r="P94" s="150">
        <f t="shared" si="8"/>
        <v>38</v>
      </c>
      <c r="Q94" s="150" t="str">
        <f ca="1">IF(Main!$AY89&lt;&gt;"#",$P94-Main!$AY89,"#")</f>
        <v>#</v>
      </c>
      <c r="R94" s="35">
        <f>Main!E89*Mask!G$13</f>
        <v>0</v>
      </c>
      <c r="S94" s="35">
        <f>Main!F89*Mask!H$13</f>
        <v>0</v>
      </c>
      <c r="T94" s="35">
        <f>Main!G89*Mask!I$13</f>
        <v>0</v>
      </c>
      <c r="U94" s="35">
        <f>Main!H89*Mask!J$13</f>
        <v>0</v>
      </c>
      <c r="V94" s="35">
        <f>Main!I89*Mask!K$13</f>
        <v>0</v>
      </c>
      <c r="W94" s="35">
        <f>Main!J89*Mask!L$13</f>
        <v>0</v>
      </c>
      <c r="X94" s="35">
        <f>Main!K89*Mask!M$13</f>
        <v>0</v>
      </c>
      <c r="Y94" s="35">
        <f>Main!L89*Mask!N$13</f>
        <v>0</v>
      </c>
      <c r="Z94" s="35">
        <f>Main!M89*Mask!O$13</f>
        <v>0</v>
      </c>
      <c r="AA94" s="35">
        <f>Main!N89*Mask!P$13</f>
        <v>0</v>
      </c>
      <c r="AB94" s="35">
        <f>Main!O89*Mask!Q$13</f>
        <v>0</v>
      </c>
      <c r="AC94" s="35">
        <f>Main!P89*Mask!R$13</f>
        <v>0</v>
      </c>
      <c r="AD94" s="35">
        <f>Main!Q89*Mask!S$13</f>
        <v>0</v>
      </c>
      <c r="AE94" s="35">
        <f>Main!R89*Mask!T$13</f>
        <v>0</v>
      </c>
      <c r="AF94" s="35">
        <f>Main!S89*Mask!U$13</f>
        <v>0</v>
      </c>
      <c r="AG94" s="35">
        <f>Main!T89*Mask!V$13</f>
        <v>0</v>
      </c>
      <c r="AH94" s="35">
        <f>Main!U89*Mask!W$13</f>
        <v>0</v>
      </c>
      <c r="AI94" s="35">
        <f>Main!V89*Mask!X$13</f>
        <v>0</v>
      </c>
      <c r="AJ94" s="35">
        <f>Main!W89*Mask!Y$13</f>
        <v>0</v>
      </c>
      <c r="AK94" s="35">
        <f>Main!X89*Mask!Z$13</f>
        <v>0</v>
      </c>
      <c r="AL94" s="35">
        <f>Main!Y89*Mask!AA$13</f>
        <v>0</v>
      </c>
      <c r="AM94" s="35">
        <f>Main!Z89*Mask!AB$13</f>
        <v>0</v>
      </c>
      <c r="AN94" s="35"/>
      <c r="AO94" s="35">
        <f>IF(OR($A$1&lt;=Main!AA$4,ISBLANK($N94)),0,Main!AA89)</f>
        <v>0</v>
      </c>
      <c r="AP94" s="35">
        <f>IF(OR($A$1&lt;=Main!AB$4,ISBLANK($N94)),0,Main!AB89)</f>
        <v>0</v>
      </c>
      <c r="AQ94" s="35">
        <f>IF(OR($A$1&lt;=Main!AC$4,ISBLANK($N94)),0,Main!AC89)</f>
        <v>0</v>
      </c>
      <c r="AR94" s="35">
        <f>IF(OR($A$1&lt;=Main!AD$4,ISBLANK($N94)),0,Main!AD89)</f>
        <v>0</v>
      </c>
      <c r="AS94" s="35">
        <f>IF(OR($A$1&lt;=Main!AE$4,ISBLANK($N94)),0,Main!AE89)</f>
        <v>0</v>
      </c>
      <c r="AT94" s="35">
        <f>IF(OR($A$1&lt;=Main!AF$4,ISBLANK($N94)),0,Main!AF89)</f>
        <v>0</v>
      </c>
      <c r="AU94" s="35">
        <f>IF(OR($A$1&lt;=Main!AG$4,ISBLANK($N94)),0,Main!AG89)</f>
        <v>0</v>
      </c>
      <c r="AV94" s="35">
        <f>IF(OR($A$1&lt;=Main!AH$4,ISBLANK($N94)),0,Main!AH89)</f>
        <v>0</v>
      </c>
      <c r="AW94" s="35">
        <f>IF(OR($A$1&lt;=Main!AI$4,ISBLANK($N94)),0,Main!AI89)</f>
        <v>0</v>
      </c>
      <c r="AX94" s="35">
        <f>IF(OR($A$1&lt;=Main!AJ$4,ISBLANK($N94)),0,Main!AJ89)</f>
        <v>0</v>
      </c>
      <c r="AY94" s="35">
        <f>IF(OR($A$1&lt;=Main!AK$4,ISBLANK($N94)),0,Main!AK89)</f>
        <v>0</v>
      </c>
      <c r="AZ94" s="35">
        <f>IF(OR($A$1&lt;=Main!AL$4,ISBLANK($N94)),0,Main!AL89)</f>
        <v>0</v>
      </c>
      <c r="BA94" s="35">
        <f>IF(OR($A$1&lt;=Main!AM$4,ISBLANK($N94)),0,Main!AM89)</f>
        <v>0</v>
      </c>
      <c r="BB94" s="35">
        <f>IF(OR($A$1&lt;=Main!AN$4,ISBLANK($N94)),0,Main!AN89)</f>
        <v>0</v>
      </c>
      <c r="BC94" s="35">
        <f>IF(OR($A$1&lt;=Main!AO$4,ISBLANK($N94)),0,Main!AO89)</f>
        <v>0</v>
      </c>
      <c r="BD94" s="35">
        <f>IF(OR($A$1&lt;=Main!AP$4,ISBLANK($N94)),0,Main!AP89)</f>
        <v>0</v>
      </c>
      <c r="BE94" s="35">
        <f>IF(OR($A$1&lt;=Main!AQ$4,ISBLANK($N94)),0,Main!AQ89)</f>
        <v>0</v>
      </c>
      <c r="BF94" s="35">
        <f>IF(OR($A$1&lt;=Main!AR$4,ISBLANK($N94)),0,Main!AR89)</f>
        <v>0</v>
      </c>
      <c r="BG94" s="35">
        <f>IF(OR($A$1&lt;=Main!AS$4,ISBLANK($N94)),0,Main!AS89)</f>
        <v>0</v>
      </c>
      <c r="BH94" s="35">
        <f>IF(OR($A$1&lt;=Main!AT$4,ISBLANK($N94)),0,Main!AT89)</f>
        <v>0</v>
      </c>
      <c r="BI94" s="35">
        <f>IF(OR($A$1&lt;=Main!AU$4,ISBLANK($N94)),0,Main!AU89)</f>
        <v>0</v>
      </c>
      <c r="BJ94" s="35">
        <f>IF(OR($A$1&lt;=Main!AV$4,ISBLANK($N94)),0,Main!AV89)</f>
        <v>0</v>
      </c>
    </row>
    <row r="95" spans="12:62">
      <c r="L95" s="146">
        <f>VLOOKUP($E36,Mask!$A$2:$C$102,$M$8,0)</f>
        <v>0</v>
      </c>
      <c r="M95" s="6">
        <f t="shared" si="6"/>
        <v>0</v>
      </c>
      <c r="N95" s="6" t="str">
        <f>Main!$A90&amp;Main!$B90</f>
        <v/>
      </c>
      <c r="O95" s="145">
        <f t="shared" si="7"/>
        <v>0</v>
      </c>
      <c r="P95" s="150">
        <f t="shared" si="8"/>
        <v>38</v>
      </c>
      <c r="Q95" s="150" t="str">
        <f ca="1">IF(Main!$AY90&lt;&gt;"#",$P95-Main!$AY90,"#")</f>
        <v>#</v>
      </c>
      <c r="R95" s="35">
        <f>Main!E90*Mask!G$13</f>
        <v>0</v>
      </c>
      <c r="S95" s="35">
        <f>Main!F90*Mask!H$13</f>
        <v>0</v>
      </c>
      <c r="T95" s="35">
        <f>Main!G90*Mask!I$13</f>
        <v>0</v>
      </c>
      <c r="U95" s="35">
        <f>Main!H90*Mask!J$13</f>
        <v>0</v>
      </c>
      <c r="V95" s="35">
        <f>Main!I90*Mask!K$13</f>
        <v>0</v>
      </c>
      <c r="W95" s="35">
        <f>Main!J90*Mask!L$13</f>
        <v>0</v>
      </c>
      <c r="X95" s="35">
        <f>Main!K90*Mask!M$13</f>
        <v>0</v>
      </c>
      <c r="Y95" s="35">
        <f>Main!L90*Mask!N$13</f>
        <v>0</v>
      </c>
      <c r="Z95" s="35">
        <f>Main!M90*Mask!O$13</f>
        <v>0</v>
      </c>
      <c r="AA95" s="35">
        <f>Main!N90*Mask!P$13</f>
        <v>0</v>
      </c>
      <c r="AB95" s="35">
        <f>Main!O90*Mask!Q$13</f>
        <v>0</v>
      </c>
      <c r="AC95" s="35">
        <f>Main!P90*Mask!R$13</f>
        <v>0</v>
      </c>
      <c r="AD95" s="35">
        <f>Main!Q90*Mask!S$13</f>
        <v>0</v>
      </c>
      <c r="AE95" s="35">
        <f>Main!R90*Mask!T$13</f>
        <v>0</v>
      </c>
      <c r="AF95" s="35">
        <f>Main!S90*Mask!U$13</f>
        <v>0</v>
      </c>
      <c r="AG95" s="35">
        <f>Main!T90*Mask!V$13</f>
        <v>0</v>
      </c>
      <c r="AH95" s="35">
        <f>Main!U90*Mask!W$13</f>
        <v>0</v>
      </c>
      <c r="AI95" s="35">
        <f>Main!V90*Mask!X$13</f>
        <v>0</v>
      </c>
      <c r="AJ95" s="35">
        <f>Main!W90*Mask!Y$13</f>
        <v>0</v>
      </c>
      <c r="AK95" s="35">
        <f>Main!X90*Mask!Z$13</f>
        <v>0</v>
      </c>
      <c r="AL95" s="35">
        <f>Main!Y90*Mask!AA$13</f>
        <v>0</v>
      </c>
      <c r="AM95" s="35">
        <f>Main!Z90*Mask!AB$13</f>
        <v>0</v>
      </c>
      <c r="AN95" s="35"/>
      <c r="AO95" s="35">
        <f>IF(OR($A$1&lt;=Main!AA$4,ISBLANK($N95)),0,Main!AA90)</f>
        <v>0</v>
      </c>
      <c r="AP95" s="35">
        <f>IF(OR($A$1&lt;=Main!AB$4,ISBLANK($N95)),0,Main!AB90)</f>
        <v>0</v>
      </c>
      <c r="AQ95" s="35">
        <f>IF(OR($A$1&lt;=Main!AC$4,ISBLANK($N95)),0,Main!AC90)</f>
        <v>0</v>
      </c>
      <c r="AR95" s="35">
        <f>IF(OR($A$1&lt;=Main!AD$4,ISBLANK($N95)),0,Main!AD90)</f>
        <v>0</v>
      </c>
      <c r="AS95" s="35">
        <f>IF(OR($A$1&lt;=Main!AE$4,ISBLANK($N95)),0,Main!AE90)</f>
        <v>0</v>
      </c>
      <c r="AT95" s="35">
        <f>IF(OR($A$1&lt;=Main!AF$4,ISBLANK($N95)),0,Main!AF90)</f>
        <v>0</v>
      </c>
      <c r="AU95" s="35">
        <f>IF(OR($A$1&lt;=Main!AG$4,ISBLANK($N95)),0,Main!AG90)</f>
        <v>0</v>
      </c>
      <c r="AV95" s="35">
        <f>IF(OR($A$1&lt;=Main!AH$4,ISBLANK($N95)),0,Main!AH90)</f>
        <v>0</v>
      </c>
      <c r="AW95" s="35">
        <f>IF(OR($A$1&lt;=Main!AI$4,ISBLANK($N95)),0,Main!AI90)</f>
        <v>0</v>
      </c>
      <c r="AX95" s="35">
        <f>IF(OR($A$1&lt;=Main!AJ$4,ISBLANK($N95)),0,Main!AJ90)</f>
        <v>0</v>
      </c>
      <c r="AY95" s="35">
        <f>IF(OR($A$1&lt;=Main!AK$4,ISBLANK($N95)),0,Main!AK90)</f>
        <v>0</v>
      </c>
      <c r="AZ95" s="35">
        <f>IF(OR($A$1&lt;=Main!AL$4,ISBLANK($N95)),0,Main!AL90)</f>
        <v>0</v>
      </c>
      <c r="BA95" s="35">
        <f>IF(OR($A$1&lt;=Main!AM$4,ISBLANK($N95)),0,Main!AM90)</f>
        <v>0</v>
      </c>
      <c r="BB95" s="35">
        <f>IF(OR($A$1&lt;=Main!AN$4,ISBLANK($N95)),0,Main!AN90)</f>
        <v>0</v>
      </c>
      <c r="BC95" s="35">
        <f>IF(OR($A$1&lt;=Main!AO$4,ISBLANK($N95)),0,Main!AO90)</f>
        <v>0</v>
      </c>
      <c r="BD95" s="35">
        <f>IF(OR($A$1&lt;=Main!AP$4,ISBLANK($N95)),0,Main!AP90)</f>
        <v>0</v>
      </c>
      <c r="BE95" s="35">
        <f>IF(OR($A$1&lt;=Main!AQ$4,ISBLANK($N95)),0,Main!AQ90)</f>
        <v>0</v>
      </c>
      <c r="BF95" s="35">
        <f>IF(OR($A$1&lt;=Main!AR$4,ISBLANK($N95)),0,Main!AR90)</f>
        <v>0</v>
      </c>
      <c r="BG95" s="35">
        <f>IF(OR($A$1&lt;=Main!AS$4,ISBLANK($N95)),0,Main!AS90)</f>
        <v>0</v>
      </c>
      <c r="BH95" s="35">
        <f>IF(OR($A$1&lt;=Main!AT$4,ISBLANK($N95)),0,Main!AT90)</f>
        <v>0</v>
      </c>
      <c r="BI95" s="35">
        <f>IF(OR($A$1&lt;=Main!AU$4,ISBLANK($N95)),0,Main!AU90)</f>
        <v>0</v>
      </c>
      <c r="BJ95" s="35">
        <f>IF(OR($A$1&lt;=Main!AV$4,ISBLANK($N95)),0,Main!AV90)</f>
        <v>0</v>
      </c>
    </row>
    <row r="96" spans="12:62">
      <c r="L96" s="146">
        <f>VLOOKUP($E37,Mask!$A$2:$C$102,$M$8,0)</f>
        <v>0</v>
      </c>
      <c r="M96" s="6">
        <f t="shared" si="6"/>
        <v>0</v>
      </c>
      <c r="N96" s="6" t="str">
        <f>Main!$A91&amp;Main!$B91</f>
        <v/>
      </c>
      <c r="O96" s="145">
        <f t="shared" si="7"/>
        <v>0</v>
      </c>
      <c r="P96" s="150">
        <f t="shared" si="8"/>
        <v>38</v>
      </c>
      <c r="Q96" s="150" t="str">
        <f ca="1">IF(Main!$AY91&lt;&gt;"#",$P96-Main!$AY91,"#")</f>
        <v>#</v>
      </c>
      <c r="R96" s="35">
        <f>Main!E91*Mask!G$13</f>
        <v>0</v>
      </c>
      <c r="S96" s="35">
        <f>Main!F91*Mask!H$13</f>
        <v>0</v>
      </c>
      <c r="T96" s="35">
        <f>Main!G91*Mask!I$13</f>
        <v>0</v>
      </c>
      <c r="U96" s="35">
        <f>Main!H91*Mask!J$13</f>
        <v>0</v>
      </c>
      <c r="V96" s="35">
        <f>Main!I91*Mask!K$13</f>
        <v>0</v>
      </c>
      <c r="W96" s="35">
        <f>Main!J91*Mask!L$13</f>
        <v>0</v>
      </c>
      <c r="X96" s="35">
        <f>Main!K91*Mask!M$13</f>
        <v>0</v>
      </c>
      <c r="Y96" s="35">
        <f>Main!L91*Mask!N$13</f>
        <v>0</v>
      </c>
      <c r="Z96" s="35">
        <f>Main!M91*Mask!O$13</f>
        <v>0</v>
      </c>
      <c r="AA96" s="35">
        <f>Main!N91*Mask!P$13</f>
        <v>0</v>
      </c>
      <c r="AB96" s="35">
        <f>Main!O91*Mask!Q$13</f>
        <v>0</v>
      </c>
      <c r="AC96" s="35">
        <f>Main!P91*Mask!R$13</f>
        <v>0</v>
      </c>
      <c r="AD96" s="35">
        <f>Main!Q91*Mask!S$13</f>
        <v>0</v>
      </c>
      <c r="AE96" s="35">
        <f>Main!R91*Mask!T$13</f>
        <v>0</v>
      </c>
      <c r="AF96" s="35">
        <f>Main!S91*Mask!U$13</f>
        <v>0</v>
      </c>
      <c r="AG96" s="35">
        <f>Main!T91*Mask!V$13</f>
        <v>0</v>
      </c>
      <c r="AH96" s="35">
        <f>Main!U91*Mask!W$13</f>
        <v>0</v>
      </c>
      <c r="AI96" s="35">
        <f>Main!V91*Mask!X$13</f>
        <v>0</v>
      </c>
      <c r="AJ96" s="35">
        <f>Main!W91*Mask!Y$13</f>
        <v>0</v>
      </c>
      <c r="AK96" s="35">
        <f>Main!X91*Mask!Z$13</f>
        <v>0</v>
      </c>
      <c r="AL96" s="35">
        <f>Main!Y91*Mask!AA$13</f>
        <v>0</v>
      </c>
      <c r="AM96" s="35">
        <f>Main!Z91*Mask!AB$13</f>
        <v>0</v>
      </c>
      <c r="AN96" s="35"/>
      <c r="AO96" s="35">
        <f>IF(OR($A$1&lt;=Main!AA$4,ISBLANK($N96)),0,Main!AA91)</f>
        <v>0</v>
      </c>
      <c r="AP96" s="35">
        <f>IF(OR($A$1&lt;=Main!AB$4,ISBLANK($N96)),0,Main!AB91)</f>
        <v>0</v>
      </c>
      <c r="AQ96" s="35">
        <f>IF(OR($A$1&lt;=Main!AC$4,ISBLANK($N96)),0,Main!AC91)</f>
        <v>0</v>
      </c>
      <c r="AR96" s="35">
        <f>IF(OR($A$1&lt;=Main!AD$4,ISBLANK($N96)),0,Main!AD91)</f>
        <v>0</v>
      </c>
      <c r="AS96" s="35">
        <f>IF(OR($A$1&lt;=Main!AE$4,ISBLANK($N96)),0,Main!AE91)</f>
        <v>0</v>
      </c>
      <c r="AT96" s="35">
        <f>IF(OR($A$1&lt;=Main!AF$4,ISBLANK($N96)),0,Main!AF91)</f>
        <v>0</v>
      </c>
      <c r="AU96" s="35">
        <f>IF(OR($A$1&lt;=Main!AG$4,ISBLANK($N96)),0,Main!AG91)</f>
        <v>0</v>
      </c>
      <c r="AV96" s="35">
        <f>IF(OR($A$1&lt;=Main!AH$4,ISBLANK($N96)),0,Main!AH91)</f>
        <v>0</v>
      </c>
      <c r="AW96" s="35">
        <f>IF(OR($A$1&lt;=Main!AI$4,ISBLANK($N96)),0,Main!AI91)</f>
        <v>0</v>
      </c>
      <c r="AX96" s="35">
        <f>IF(OR($A$1&lt;=Main!AJ$4,ISBLANK($N96)),0,Main!AJ91)</f>
        <v>0</v>
      </c>
      <c r="AY96" s="35">
        <f>IF(OR($A$1&lt;=Main!AK$4,ISBLANK($N96)),0,Main!AK91)</f>
        <v>0</v>
      </c>
      <c r="AZ96" s="35">
        <f>IF(OR($A$1&lt;=Main!AL$4,ISBLANK($N96)),0,Main!AL91)</f>
        <v>0</v>
      </c>
      <c r="BA96" s="35">
        <f>IF(OR($A$1&lt;=Main!AM$4,ISBLANK($N96)),0,Main!AM91)</f>
        <v>0</v>
      </c>
      <c r="BB96" s="35">
        <f>IF(OR($A$1&lt;=Main!AN$4,ISBLANK($N96)),0,Main!AN91)</f>
        <v>0</v>
      </c>
      <c r="BC96" s="35">
        <f>IF(OR($A$1&lt;=Main!AO$4,ISBLANK($N96)),0,Main!AO91)</f>
        <v>0</v>
      </c>
      <c r="BD96" s="35">
        <f>IF(OR($A$1&lt;=Main!AP$4,ISBLANK($N96)),0,Main!AP91)</f>
        <v>0</v>
      </c>
      <c r="BE96" s="35">
        <f>IF(OR($A$1&lt;=Main!AQ$4,ISBLANK($N96)),0,Main!AQ91)</f>
        <v>0</v>
      </c>
      <c r="BF96" s="35">
        <f>IF(OR($A$1&lt;=Main!AR$4,ISBLANK($N96)),0,Main!AR91)</f>
        <v>0</v>
      </c>
      <c r="BG96" s="35">
        <f>IF(OR($A$1&lt;=Main!AS$4,ISBLANK($N96)),0,Main!AS91)</f>
        <v>0</v>
      </c>
      <c r="BH96" s="35">
        <f>IF(OR($A$1&lt;=Main!AT$4,ISBLANK($N96)),0,Main!AT91)</f>
        <v>0</v>
      </c>
      <c r="BI96" s="35">
        <f>IF(OR($A$1&lt;=Main!AU$4,ISBLANK($N96)),0,Main!AU91)</f>
        <v>0</v>
      </c>
      <c r="BJ96" s="35">
        <f>IF(OR($A$1&lt;=Main!AV$4,ISBLANK($N96)),0,Main!AV91)</f>
        <v>0</v>
      </c>
    </row>
    <row r="97" spans="12:62">
      <c r="L97" s="146">
        <f>VLOOKUP($E38,Mask!$A$2:$C$102,$M$8,0)</f>
        <v>0</v>
      </c>
      <c r="M97" s="6">
        <f t="shared" si="6"/>
        <v>0</v>
      </c>
      <c r="N97" s="6" t="str">
        <f>Main!$A92&amp;Main!$B92</f>
        <v/>
      </c>
      <c r="O97" s="145">
        <f t="shared" si="7"/>
        <v>0</v>
      </c>
      <c r="P97" s="150">
        <f t="shared" si="8"/>
        <v>38</v>
      </c>
      <c r="Q97" s="150" t="str">
        <f ca="1">IF(Main!$AY92&lt;&gt;"#",$P97-Main!$AY92,"#")</f>
        <v>#</v>
      </c>
      <c r="R97" s="35">
        <f>Main!E92*Mask!G$13</f>
        <v>0</v>
      </c>
      <c r="S97" s="35">
        <f>Main!F92*Mask!H$13</f>
        <v>0</v>
      </c>
      <c r="T97" s="35">
        <f>Main!G92*Mask!I$13</f>
        <v>0</v>
      </c>
      <c r="U97" s="35">
        <f>Main!H92*Mask!J$13</f>
        <v>0</v>
      </c>
      <c r="V97" s="35">
        <f>Main!I92*Mask!K$13</f>
        <v>0</v>
      </c>
      <c r="W97" s="35">
        <f>Main!J92*Mask!L$13</f>
        <v>0</v>
      </c>
      <c r="X97" s="35">
        <f>Main!K92*Mask!M$13</f>
        <v>0</v>
      </c>
      <c r="Y97" s="35">
        <f>Main!L92*Mask!N$13</f>
        <v>0</v>
      </c>
      <c r="Z97" s="35">
        <f>Main!M92*Mask!O$13</f>
        <v>0</v>
      </c>
      <c r="AA97" s="35">
        <f>Main!N92*Mask!P$13</f>
        <v>0</v>
      </c>
      <c r="AB97" s="35">
        <f>Main!O92*Mask!Q$13</f>
        <v>0</v>
      </c>
      <c r="AC97" s="35">
        <f>Main!P92*Mask!R$13</f>
        <v>0</v>
      </c>
      <c r="AD97" s="35">
        <f>Main!Q92*Mask!S$13</f>
        <v>0</v>
      </c>
      <c r="AE97" s="35">
        <f>Main!R92*Mask!T$13</f>
        <v>0</v>
      </c>
      <c r="AF97" s="35">
        <f>Main!S92*Mask!U$13</f>
        <v>0</v>
      </c>
      <c r="AG97" s="35">
        <f>Main!T92*Mask!V$13</f>
        <v>0</v>
      </c>
      <c r="AH97" s="35">
        <f>Main!U92*Mask!W$13</f>
        <v>0</v>
      </c>
      <c r="AI97" s="35">
        <f>Main!V92*Mask!X$13</f>
        <v>0</v>
      </c>
      <c r="AJ97" s="35">
        <f>Main!W92*Mask!Y$13</f>
        <v>0</v>
      </c>
      <c r="AK97" s="35">
        <f>Main!X92*Mask!Z$13</f>
        <v>0</v>
      </c>
      <c r="AL97" s="35">
        <f>Main!Y92*Mask!AA$13</f>
        <v>0</v>
      </c>
      <c r="AM97" s="35">
        <f>Main!Z92*Mask!AB$13</f>
        <v>0</v>
      </c>
      <c r="AN97" s="35"/>
      <c r="AO97" s="35">
        <f>IF(OR($A$1&lt;=Main!AA$4,ISBLANK($N97)),0,Main!AA92)</f>
        <v>0</v>
      </c>
      <c r="AP97" s="35">
        <f>IF(OR($A$1&lt;=Main!AB$4,ISBLANK($N97)),0,Main!AB92)</f>
        <v>0</v>
      </c>
      <c r="AQ97" s="35">
        <f>IF(OR($A$1&lt;=Main!AC$4,ISBLANK($N97)),0,Main!AC92)</f>
        <v>0</v>
      </c>
      <c r="AR97" s="35">
        <f>IF(OR($A$1&lt;=Main!AD$4,ISBLANK($N97)),0,Main!AD92)</f>
        <v>0</v>
      </c>
      <c r="AS97" s="35">
        <f>IF(OR($A$1&lt;=Main!AE$4,ISBLANK($N97)),0,Main!AE92)</f>
        <v>0</v>
      </c>
      <c r="AT97" s="35">
        <f>IF(OR($A$1&lt;=Main!AF$4,ISBLANK($N97)),0,Main!AF92)</f>
        <v>0</v>
      </c>
      <c r="AU97" s="35">
        <f>IF(OR($A$1&lt;=Main!AG$4,ISBLANK($N97)),0,Main!AG92)</f>
        <v>0</v>
      </c>
      <c r="AV97" s="35">
        <f>IF(OR($A$1&lt;=Main!AH$4,ISBLANK($N97)),0,Main!AH92)</f>
        <v>0</v>
      </c>
      <c r="AW97" s="35">
        <f>IF(OR($A$1&lt;=Main!AI$4,ISBLANK($N97)),0,Main!AI92)</f>
        <v>0</v>
      </c>
      <c r="AX97" s="35">
        <f>IF(OR($A$1&lt;=Main!AJ$4,ISBLANK($N97)),0,Main!AJ92)</f>
        <v>0</v>
      </c>
      <c r="AY97" s="35">
        <f>IF(OR($A$1&lt;=Main!AK$4,ISBLANK($N97)),0,Main!AK92)</f>
        <v>0</v>
      </c>
      <c r="AZ97" s="35">
        <f>IF(OR($A$1&lt;=Main!AL$4,ISBLANK($N97)),0,Main!AL92)</f>
        <v>0</v>
      </c>
      <c r="BA97" s="35">
        <f>IF(OR($A$1&lt;=Main!AM$4,ISBLANK($N97)),0,Main!AM92)</f>
        <v>0</v>
      </c>
      <c r="BB97" s="35">
        <f>IF(OR($A$1&lt;=Main!AN$4,ISBLANK($N97)),0,Main!AN92)</f>
        <v>0</v>
      </c>
      <c r="BC97" s="35">
        <f>IF(OR($A$1&lt;=Main!AO$4,ISBLANK($N97)),0,Main!AO92)</f>
        <v>0</v>
      </c>
      <c r="BD97" s="35">
        <f>IF(OR($A$1&lt;=Main!AP$4,ISBLANK($N97)),0,Main!AP92)</f>
        <v>0</v>
      </c>
      <c r="BE97" s="35">
        <f>IF(OR($A$1&lt;=Main!AQ$4,ISBLANK($N97)),0,Main!AQ92)</f>
        <v>0</v>
      </c>
      <c r="BF97" s="35">
        <f>IF(OR($A$1&lt;=Main!AR$4,ISBLANK($N97)),0,Main!AR92)</f>
        <v>0</v>
      </c>
      <c r="BG97" s="35">
        <f>IF(OR($A$1&lt;=Main!AS$4,ISBLANK($N97)),0,Main!AS92)</f>
        <v>0</v>
      </c>
      <c r="BH97" s="35">
        <f>IF(OR($A$1&lt;=Main!AT$4,ISBLANK($N97)),0,Main!AT92)</f>
        <v>0</v>
      </c>
      <c r="BI97" s="35">
        <f>IF(OR($A$1&lt;=Main!AU$4,ISBLANK($N97)),0,Main!AU92)</f>
        <v>0</v>
      </c>
      <c r="BJ97" s="35">
        <f>IF(OR($A$1&lt;=Main!AV$4,ISBLANK($N97)),0,Main!AV92)</f>
        <v>0</v>
      </c>
    </row>
    <row r="98" spans="12:62">
      <c r="L98" s="146">
        <f>VLOOKUP($E39,Mask!$A$2:$C$102,$M$8,0)</f>
        <v>0</v>
      </c>
      <c r="M98" s="6">
        <f t="shared" si="6"/>
        <v>0</v>
      </c>
      <c r="N98" s="6" t="str">
        <f>Main!$A93&amp;Main!$B93</f>
        <v/>
      </c>
      <c r="O98" s="145">
        <f t="shared" si="7"/>
        <v>0</v>
      </c>
      <c r="P98" s="150">
        <f t="shared" si="8"/>
        <v>38</v>
      </c>
      <c r="Q98" s="150" t="str">
        <f ca="1">IF(Main!$AY93&lt;&gt;"#",$P98-Main!$AY93,"#")</f>
        <v>#</v>
      </c>
      <c r="R98" s="35">
        <f>Main!E93*Mask!G$13</f>
        <v>0</v>
      </c>
      <c r="S98" s="35">
        <f>Main!F93*Mask!H$13</f>
        <v>0</v>
      </c>
      <c r="T98" s="35">
        <f>Main!G93*Mask!I$13</f>
        <v>0</v>
      </c>
      <c r="U98" s="35">
        <f>Main!H93*Mask!J$13</f>
        <v>0</v>
      </c>
      <c r="V98" s="35">
        <f>Main!I93*Mask!K$13</f>
        <v>0</v>
      </c>
      <c r="W98" s="35">
        <f>Main!J93*Mask!L$13</f>
        <v>0</v>
      </c>
      <c r="X98" s="35">
        <f>Main!K93*Mask!M$13</f>
        <v>0</v>
      </c>
      <c r="Y98" s="35">
        <f>Main!L93*Mask!N$13</f>
        <v>0</v>
      </c>
      <c r="Z98" s="35">
        <f>Main!M93*Mask!O$13</f>
        <v>0</v>
      </c>
      <c r="AA98" s="35">
        <f>Main!N93*Mask!P$13</f>
        <v>0</v>
      </c>
      <c r="AB98" s="35">
        <f>Main!O93*Mask!Q$13</f>
        <v>0</v>
      </c>
      <c r="AC98" s="35">
        <f>Main!P93*Mask!R$13</f>
        <v>0</v>
      </c>
      <c r="AD98" s="35">
        <f>Main!Q93*Mask!S$13</f>
        <v>0</v>
      </c>
      <c r="AE98" s="35">
        <f>Main!R93*Mask!T$13</f>
        <v>0</v>
      </c>
      <c r="AF98" s="35">
        <f>Main!S93*Mask!U$13</f>
        <v>0</v>
      </c>
      <c r="AG98" s="35">
        <f>Main!T93*Mask!V$13</f>
        <v>0</v>
      </c>
      <c r="AH98" s="35">
        <f>Main!U93*Mask!W$13</f>
        <v>0</v>
      </c>
      <c r="AI98" s="35">
        <f>Main!V93*Mask!X$13</f>
        <v>0</v>
      </c>
      <c r="AJ98" s="35">
        <f>Main!W93*Mask!Y$13</f>
        <v>0</v>
      </c>
      <c r="AK98" s="35">
        <f>Main!X93*Mask!Z$13</f>
        <v>0</v>
      </c>
      <c r="AL98" s="35">
        <f>Main!Y93*Mask!AA$13</f>
        <v>0</v>
      </c>
      <c r="AM98" s="35">
        <f>Main!Z93*Mask!AB$13</f>
        <v>0</v>
      </c>
      <c r="AN98" s="35"/>
      <c r="AO98" s="35">
        <f>IF(OR($A$1&lt;=Main!AA$4,ISBLANK($N98)),0,Main!AA93)</f>
        <v>0</v>
      </c>
      <c r="AP98" s="35">
        <f>IF(OR($A$1&lt;=Main!AB$4,ISBLANK($N98)),0,Main!AB93)</f>
        <v>0</v>
      </c>
      <c r="AQ98" s="35">
        <f>IF(OR($A$1&lt;=Main!AC$4,ISBLANK($N98)),0,Main!AC93)</f>
        <v>0</v>
      </c>
      <c r="AR98" s="35">
        <f>IF(OR($A$1&lt;=Main!AD$4,ISBLANK($N98)),0,Main!AD93)</f>
        <v>0</v>
      </c>
      <c r="AS98" s="35">
        <f>IF(OR($A$1&lt;=Main!AE$4,ISBLANK($N98)),0,Main!AE93)</f>
        <v>0</v>
      </c>
      <c r="AT98" s="35">
        <f>IF(OR($A$1&lt;=Main!AF$4,ISBLANK($N98)),0,Main!AF93)</f>
        <v>0</v>
      </c>
      <c r="AU98" s="35">
        <f>IF(OR($A$1&lt;=Main!AG$4,ISBLANK($N98)),0,Main!AG93)</f>
        <v>0</v>
      </c>
      <c r="AV98" s="35">
        <f>IF(OR($A$1&lt;=Main!AH$4,ISBLANK($N98)),0,Main!AH93)</f>
        <v>0</v>
      </c>
      <c r="AW98" s="35">
        <f>IF(OR($A$1&lt;=Main!AI$4,ISBLANK($N98)),0,Main!AI93)</f>
        <v>0</v>
      </c>
      <c r="AX98" s="35">
        <f>IF(OR($A$1&lt;=Main!AJ$4,ISBLANK($N98)),0,Main!AJ93)</f>
        <v>0</v>
      </c>
      <c r="AY98" s="35">
        <f>IF(OR($A$1&lt;=Main!AK$4,ISBLANK($N98)),0,Main!AK93)</f>
        <v>0</v>
      </c>
      <c r="AZ98" s="35">
        <f>IF(OR($A$1&lt;=Main!AL$4,ISBLANK($N98)),0,Main!AL93)</f>
        <v>0</v>
      </c>
      <c r="BA98" s="35">
        <f>IF(OR($A$1&lt;=Main!AM$4,ISBLANK($N98)),0,Main!AM93)</f>
        <v>0</v>
      </c>
      <c r="BB98" s="35">
        <f>IF(OR($A$1&lt;=Main!AN$4,ISBLANK($N98)),0,Main!AN93)</f>
        <v>0</v>
      </c>
      <c r="BC98" s="35">
        <f>IF(OR($A$1&lt;=Main!AO$4,ISBLANK($N98)),0,Main!AO93)</f>
        <v>0</v>
      </c>
      <c r="BD98" s="35">
        <f>IF(OR($A$1&lt;=Main!AP$4,ISBLANK($N98)),0,Main!AP93)</f>
        <v>0</v>
      </c>
      <c r="BE98" s="35">
        <f>IF(OR($A$1&lt;=Main!AQ$4,ISBLANK($N98)),0,Main!AQ93)</f>
        <v>0</v>
      </c>
      <c r="BF98" s="35">
        <f>IF(OR($A$1&lt;=Main!AR$4,ISBLANK($N98)),0,Main!AR93)</f>
        <v>0</v>
      </c>
      <c r="BG98" s="35">
        <f>IF(OR($A$1&lt;=Main!AS$4,ISBLANK($N98)),0,Main!AS93)</f>
        <v>0</v>
      </c>
      <c r="BH98" s="35">
        <f>IF(OR($A$1&lt;=Main!AT$4,ISBLANK($N98)),0,Main!AT93)</f>
        <v>0</v>
      </c>
      <c r="BI98" s="35">
        <f>IF(OR($A$1&lt;=Main!AU$4,ISBLANK($N98)),0,Main!AU93)</f>
        <v>0</v>
      </c>
      <c r="BJ98" s="35">
        <f>IF(OR($A$1&lt;=Main!AV$4,ISBLANK($N98)),0,Main!AV93)</f>
        <v>0</v>
      </c>
    </row>
    <row r="99" spans="12:62">
      <c r="L99" s="146">
        <f>VLOOKUP($E40,Mask!$A$2:$C$102,$M$8,0)</f>
        <v>0</v>
      </c>
      <c r="M99" s="6">
        <f t="shared" si="6"/>
        <v>0</v>
      </c>
      <c r="N99" s="6" t="str">
        <f>Main!$A94&amp;Main!$B94</f>
        <v/>
      </c>
      <c r="O99" s="145">
        <f t="shared" si="7"/>
        <v>0</v>
      </c>
      <c r="P99" s="150">
        <f t="shared" si="8"/>
        <v>38</v>
      </c>
      <c r="Q99" s="150" t="str">
        <f ca="1">IF(Main!$AY94&lt;&gt;"#",$P99-Main!$AY94,"#")</f>
        <v>#</v>
      </c>
      <c r="R99" s="35">
        <f>Main!E94*Mask!G$13</f>
        <v>0</v>
      </c>
      <c r="S99" s="35">
        <f>Main!F94*Mask!H$13</f>
        <v>0</v>
      </c>
      <c r="T99" s="35">
        <f>Main!G94*Mask!I$13</f>
        <v>0</v>
      </c>
      <c r="U99" s="35">
        <f>Main!H94*Mask!J$13</f>
        <v>0</v>
      </c>
      <c r="V99" s="35">
        <f>Main!I94*Mask!K$13</f>
        <v>0</v>
      </c>
      <c r="W99" s="35">
        <f>Main!J94*Mask!L$13</f>
        <v>0</v>
      </c>
      <c r="X99" s="35">
        <f>Main!K94*Mask!M$13</f>
        <v>0</v>
      </c>
      <c r="Y99" s="35">
        <f>Main!L94*Mask!N$13</f>
        <v>0</v>
      </c>
      <c r="Z99" s="35">
        <f>Main!M94*Mask!O$13</f>
        <v>0</v>
      </c>
      <c r="AA99" s="35">
        <f>Main!N94*Mask!P$13</f>
        <v>0</v>
      </c>
      <c r="AB99" s="35">
        <f>Main!O94*Mask!Q$13</f>
        <v>0</v>
      </c>
      <c r="AC99" s="35">
        <f>Main!P94*Mask!R$13</f>
        <v>0</v>
      </c>
      <c r="AD99" s="35">
        <f>Main!Q94*Mask!S$13</f>
        <v>0</v>
      </c>
      <c r="AE99" s="35">
        <f>Main!R94*Mask!T$13</f>
        <v>0</v>
      </c>
      <c r="AF99" s="35">
        <f>Main!S94*Mask!U$13</f>
        <v>0</v>
      </c>
      <c r="AG99" s="35">
        <f>Main!T94*Mask!V$13</f>
        <v>0</v>
      </c>
      <c r="AH99" s="35">
        <f>Main!U94*Mask!W$13</f>
        <v>0</v>
      </c>
      <c r="AI99" s="35">
        <f>Main!V94*Mask!X$13</f>
        <v>0</v>
      </c>
      <c r="AJ99" s="35">
        <f>Main!W94*Mask!Y$13</f>
        <v>0</v>
      </c>
      <c r="AK99" s="35">
        <f>Main!X94*Mask!Z$13</f>
        <v>0</v>
      </c>
      <c r="AL99" s="35">
        <f>Main!Y94*Mask!AA$13</f>
        <v>0</v>
      </c>
      <c r="AM99" s="35">
        <f>Main!Z94*Mask!AB$13</f>
        <v>0</v>
      </c>
      <c r="AN99" s="35"/>
      <c r="AO99" s="35">
        <f>IF(OR($A$1&lt;=Main!AA$4,ISBLANK($N99)),0,Main!AA94)</f>
        <v>0</v>
      </c>
      <c r="AP99" s="35">
        <f>IF(OR($A$1&lt;=Main!AB$4,ISBLANK($N99)),0,Main!AB94)</f>
        <v>0</v>
      </c>
      <c r="AQ99" s="35">
        <f>IF(OR($A$1&lt;=Main!AC$4,ISBLANK($N99)),0,Main!AC94)</f>
        <v>0</v>
      </c>
      <c r="AR99" s="35">
        <f>IF(OR($A$1&lt;=Main!AD$4,ISBLANK($N99)),0,Main!AD94)</f>
        <v>0</v>
      </c>
      <c r="AS99" s="35">
        <f>IF(OR($A$1&lt;=Main!AE$4,ISBLANK($N99)),0,Main!AE94)</f>
        <v>0</v>
      </c>
      <c r="AT99" s="35">
        <f>IF(OR($A$1&lt;=Main!AF$4,ISBLANK($N99)),0,Main!AF94)</f>
        <v>0</v>
      </c>
      <c r="AU99" s="35">
        <f>IF(OR($A$1&lt;=Main!AG$4,ISBLANK($N99)),0,Main!AG94)</f>
        <v>0</v>
      </c>
      <c r="AV99" s="35">
        <f>IF(OR($A$1&lt;=Main!AH$4,ISBLANK($N99)),0,Main!AH94)</f>
        <v>0</v>
      </c>
      <c r="AW99" s="35">
        <f>IF(OR($A$1&lt;=Main!AI$4,ISBLANK($N99)),0,Main!AI94)</f>
        <v>0</v>
      </c>
      <c r="AX99" s="35">
        <f>IF(OR($A$1&lt;=Main!AJ$4,ISBLANK($N99)),0,Main!AJ94)</f>
        <v>0</v>
      </c>
      <c r="AY99" s="35">
        <f>IF(OR($A$1&lt;=Main!AK$4,ISBLANK($N99)),0,Main!AK94)</f>
        <v>0</v>
      </c>
      <c r="AZ99" s="35">
        <f>IF(OR($A$1&lt;=Main!AL$4,ISBLANK($N99)),0,Main!AL94)</f>
        <v>0</v>
      </c>
      <c r="BA99" s="35">
        <f>IF(OR($A$1&lt;=Main!AM$4,ISBLANK($N99)),0,Main!AM94)</f>
        <v>0</v>
      </c>
      <c r="BB99" s="35">
        <f>IF(OR($A$1&lt;=Main!AN$4,ISBLANK($N99)),0,Main!AN94)</f>
        <v>0</v>
      </c>
      <c r="BC99" s="35">
        <f>IF(OR($A$1&lt;=Main!AO$4,ISBLANK($N99)),0,Main!AO94)</f>
        <v>0</v>
      </c>
      <c r="BD99" s="35">
        <f>IF(OR($A$1&lt;=Main!AP$4,ISBLANK($N99)),0,Main!AP94)</f>
        <v>0</v>
      </c>
      <c r="BE99" s="35">
        <f>IF(OR($A$1&lt;=Main!AQ$4,ISBLANK($N99)),0,Main!AQ94)</f>
        <v>0</v>
      </c>
      <c r="BF99" s="35">
        <f>IF(OR($A$1&lt;=Main!AR$4,ISBLANK($N99)),0,Main!AR94)</f>
        <v>0</v>
      </c>
      <c r="BG99" s="35">
        <f>IF(OR($A$1&lt;=Main!AS$4,ISBLANK($N99)),0,Main!AS94)</f>
        <v>0</v>
      </c>
      <c r="BH99" s="35">
        <f>IF(OR($A$1&lt;=Main!AT$4,ISBLANK($N99)),0,Main!AT94)</f>
        <v>0</v>
      </c>
      <c r="BI99" s="35">
        <f>IF(OR($A$1&lt;=Main!AU$4,ISBLANK($N99)),0,Main!AU94)</f>
        <v>0</v>
      </c>
      <c r="BJ99" s="35">
        <f>IF(OR($A$1&lt;=Main!AV$4,ISBLANK($N99)),0,Main!AV94)</f>
        <v>0</v>
      </c>
    </row>
    <row r="100" spans="12:62">
      <c r="L100" s="146">
        <f>VLOOKUP($E41,Mask!$A$2:$C$102,$M$8,0)</f>
        <v>0</v>
      </c>
      <c r="M100" s="6">
        <f t="shared" si="6"/>
        <v>0</v>
      </c>
      <c r="N100" s="6" t="str">
        <f>Main!$A95&amp;Main!$B95</f>
        <v/>
      </c>
      <c r="O100" s="145">
        <f t="shared" si="7"/>
        <v>0</v>
      </c>
      <c r="P100" s="150">
        <f t="shared" si="8"/>
        <v>38</v>
      </c>
      <c r="Q100" s="150" t="str">
        <f ca="1">IF(Main!$AY95&lt;&gt;"#",$P100-Main!$AY95,"#")</f>
        <v>#</v>
      </c>
      <c r="R100" s="35">
        <f>Main!E95*Mask!G$13</f>
        <v>0</v>
      </c>
      <c r="S100" s="35">
        <f>Main!F95*Mask!H$13</f>
        <v>0</v>
      </c>
      <c r="T100" s="35">
        <f>Main!G95*Mask!I$13</f>
        <v>0</v>
      </c>
      <c r="U100" s="35">
        <f>Main!H95*Mask!J$13</f>
        <v>0</v>
      </c>
      <c r="V100" s="35">
        <f>Main!I95*Mask!K$13</f>
        <v>0</v>
      </c>
      <c r="W100" s="35">
        <f>Main!J95*Mask!L$13</f>
        <v>0</v>
      </c>
      <c r="X100" s="35">
        <f>Main!K95*Mask!M$13</f>
        <v>0</v>
      </c>
      <c r="Y100" s="35">
        <f>Main!L95*Mask!N$13</f>
        <v>0</v>
      </c>
      <c r="Z100" s="35">
        <f>Main!M95*Mask!O$13</f>
        <v>0</v>
      </c>
      <c r="AA100" s="35">
        <f>Main!N95*Mask!P$13</f>
        <v>0</v>
      </c>
      <c r="AB100" s="35">
        <f>Main!O95*Mask!Q$13</f>
        <v>0</v>
      </c>
      <c r="AC100" s="35">
        <f>Main!P95*Mask!R$13</f>
        <v>0</v>
      </c>
      <c r="AD100" s="35">
        <f>Main!Q95*Mask!S$13</f>
        <v>0</v>
      </c>
      <c r="AE100" s="35">
        <f>Main!R95*Mask!T$13</f>
        <v>0</v>
      </c>
      <c r="AF100" s="35">
        <f>Main!S95*Mask!U$13</f>
        <v>0</v>
      </c>
      <c r="AG100" s="35">
        <f>Main!T95*Mask!V$13</f>
        <v>0</v>
      </c>
      <c r="AH100" s="35">
        <f>Main!U95*Mask!W$13</f>
        <v>0</v>
      </c>
      <c r="AI100" s="35">
        <f>Main!V95*Mask!X$13</f>
        <v>0</v>
      </c>
      <c r="AJ100" s="35">
        <f>Main!W95*Mask!Y$13</f>
        <v>0</v>
      </c>
      <c r="AK100" s="35">
        <f>Main!X95*Mask!Z$13</f>
        <v>0</v>
      </c>
      <c r="AL100" s="35">
        <f>Main!Y95*Mask!AA$13</f>
        <v>0</v>
      </c>
      <c r="AM100" s="35">
        <f>Main!Z95*Mask!AB$13</f>
        <v>0</v>
      </c>
      <c r="AN100" s="35"/>
      <c r="AO100" s="35">
        <f>IF(OR($A$1&lt;=Main!AA$4,ISBLANK($N100)),0,Main!AA95)</f>
        <v>0</v>
      </c>
      <c r="AP100" s="35">
        <f>IF(OR($A$1&lt;=Main!AB$4,ISBLANK($N100)),0,Main!AB95)</f>
        <v>0</v>
      </c>
      <c r="AQ100" s="35">
        <f>IF(OR($A$1&lt;=Main!AC$4,ISBLANK($N100)),0,Main!AC95)</f>
        <v>0</v>
      </c>
      <c r="AR100" s="35">
        <f>IF(OR($A$1&lt;=Main!AD$4,ISBLANK($N100)),0,Main!AD95)</f>
        <v>0</v>
      </c>
      <c r="AS100" s="35">
        <f>IF(OR($A$1&lt;=Main!AE$4,ISBLANK($N100)),0,Main!AE95)</f>
        <v>0</v>
      </c>
      <c r="AT100" s="35">
        <f>IF(OR($A$1&lt;=Main!AF$4,ISBLANK($N100)),0,Main!AF95)</f>
        <v>0</v>
      </c>
      <c r="AU100" s="35">
        <f>IF(OR($A$1&lt;=Main!AG$4,ISBLANK($N100)),0,Main!AG95)</f>
        <v>0</v>
      </c>
      <c r="AV100" s="35">
        <f>IF(OR($A$1&lt;=Main!AH$4,ISBLANK($N100)),0,Main!AH95)</f>
        <v>0</v>
      </c>
      <c r="AW100" s="35">
        <f>IF(OR($A$1&lt;=Main!AI$4,ISBLANK($N100)),0,Main!AI95)</f>
        <v>0</v>
      </c>
      <c r="AX100" s="35">
        <f>IF(OR($A$1&lt;=Main!AJ$4,ISBLANK($N100)),0,Main!AJ95)</f>
        <v>0</v>
      </c>
      <c r="AY100" s="35">
        <f>IF(OR($A$1&lt;=Main!AK$4,ISBLANK($N100)),0,Main!AK95)</f>
        <v>0</v>
      </c>
      <c r="AZ100" s="35">
        <f>IF(OR($A$1&lt;=Main!AL$4,ISBLANK($N100)),0,Main!AL95)</f>
        <v>0</v>
      </c>
      <c r="BA100" s="35">
        <f>IF(OR($A$1&lt;=Main!AM$4,ISBLANK($N100)),0,Main!AM95)</f>
        <v>0</v>
      </c>
      <c r="BB100" s="35">
        <f>IF(OR($A$1&lt;=Main!AN$4,ISBLANK($N100)),0,Main!AN95)</f>
        <v>0</v>
      </c>
      <c r="BC100" s="35">
        <f>IF(OR($A$1&lt;=Main!AO$4,ISBLANK($N100)),0,Main!AO95)</f>
        <v>0</v>
      </c>
      <c r="BD100" s="35">
        <f>IF(OR($A$1&lt;=Main!AP$4,ISBLANK($N100)),0,Main!AP95)</f>
        <v>0</v>
      </c>
      <c r="BE100" s="35">
        <f>IF(OR($A$1&lt;=Main!AQ$4,ISBLANK($N100)),0,Main!AQ95)</f>
        <v>0</v>
      </c>
      <c r="BF100" s="35">
        <f>IF(OR($A$1&lt;=Main!AR$4,ISBLANK($N100)),0,Main!AR95)</f>
        <v>0</v>
      </c>
      <c r="BG100" s="35">
        <f>IF(OR($A$1&lt;=Main!AS$4,ISBLANK($N100)),0,Main!AS95)</f>
        <v>0</v>
      </c>
      <c r="BH100" s="35">
        <f>IF(OR($A$1&lt;=Main!AT$4,ISBLANK($N100)),0,Main!AT95)</f>
        <v>0</v>
      </c>
      <c r="BI100" s="35">
        <f>IF(OR($A$1&lt;=Main!AU$4,ISBLANK($N100)),0,Main!AU95)</f>
        <v>0</v>
      </c>
      <c r="BJ100" s="35">
        <f>IF(OR($A$1&lt;=Main!AV$4,ISBLANK($N100)),0,Main!AV95)</f>
        <v>0</v>
      </c>
    </row>
    <row r="101" spans="12:62">
      <c r="L101" s="146">
        <f>VLOOKUP($E42,Mask!$A$2:$C$102,$M$8,0)</f>
        <v>0</v>
      </c>
      <c r="M101" s="6">
        <f t="shared" si="6"/>
        <v>0</v>
      </c>
      <c r="N101" s="6" t="str">
        <f>Main!$A96&amp;Main!$B96</f>
        <v/>
      </c>
      <c r="O101" s="145">
        <f t="shared" si="7"/>
        <v>0</v>
      </c>
      <c r="P101" s="150">
        <f t="shared" si="8"/>
        <v>38</v>
      </c>
      <c r="Q101" s="150" t="str">
        <f ca="1">IF(Main!$AY96&lt;&gt;"#",$P101-Main!$AY96,"#")</f>
        <v>#</v>
      </c>
      <c r="R101" s="35">
        <f>Main!E96*Mask!G$13</f>
        <v>0</v>
      </c>
      <c r="S101" s="35">
        <f>Main!F96*Mask!H$13</f>
        <v>0</v>
      </c>
      <c r="T101" s="35">
        <f>Main!G96*Mask!I$13</f>
        <v>0</v>
      </c>
      <c r="U101" s="35">
        <f>Main!H96*Mask!J$13</f>
        <v>0</v>
      </c>
      <c r="V101" s="35">
        <f>Main!I96*Mask!K$13</f>
        <v>0</v>
      </c>
      <c r="W101" s="35">
        <f>Main!J96*Mask!L$13</f>
        <v>0</v>
      </c>
      <c r="X101" s="35">
        <f>Main!K96*Mask!M$13</f>
        <v>0</v>
      </c>
      <c r="Y101" s="35">
        <f>Main!L96*Mask!N$13</f>
        <v>0</v>
      </c>
      <c r="Z101" s="35">
        <f>Main!M96*Mask!O$13</f>
        <v>0</v>
      </c>
      <c r="AA101" s="35">
        <f>Main!N96*Mask!P$13</f>
        <v>0</v>
      </c>
      <c r="AB101" s="35">
        <f>Main!O96*Mask!Q$13</f>
        <v>0</v>
      </c>
      <c r="AC101" s="35">
        <f>Main!P96*Mask!R$13</f>
        <v>0</v>
      </c>
      <c r="AD101" s="35">
        <f>Main!Q96*Mask!S$13</f>
        <v>0</v>
      </c>
      <c r="AE101" s="35">
        <f>Main!R96*Mask!T$13</f>
        <v>0</v>
      </c>
      <c r="AF101" s="35">
        <f>Main!S96*Mask!U$13</f>
        <v>0</v>
      </c>
      <c r="AG101" s="35">
        <f>Main!T96*Mask!V$13</f>
        <v>0</v>
      </c>
      <c r="AH101" s="35">
        <f>Main!U96*Mask!W$13</f>
        <v>0</v>
      </c>
      <c r="AI101" s="35">
        <f>Main!V96*Mask!X$13</f>
        <v>0</v>
      </c>
      <c r="AJ101" s="35">
        <f>Main!W96*Mask!Y$13</f>
        <v>0</v>
      </c>
      <c r="AK101" s="35">
        <f>Main!X96*Mask!Z$13</f>
        <v>0</v>
      </c>
      <c r="AL101" s="35">
        <f>Main!Y96*Mask!AA$13</f>
        <v>0</v>
      </c>
      <c r="AM101" s="35">
        <f>Main!Z96*Mask!AB$13</f>
        <v>0</v>
      </c>
      <c r="AN101" s="35"/>
      <c r="AO101" s="35">
        <f>IF(OR($A$1&lt;=Main!AA$4,ISBLANK($N101)),0,Main!AA96)</f>
        <v>0</v>
      </c>
      <c r="AP101" s="35">
        <f>IF(OR($A$1&lt;=Main!AB$4,ISBLANK($N101)),0,Main!AB96)</f>
        <v>0</v>
      </c>
      <c r="AQ101" s="35">
        <f>IF(OR($A$1&lt;=Main!AC$4,ISBLANK($N101)),0,Main!AC96)</f>
        <v>0</v>
      </c>
      <c r="AR101" s="35">
        <f>IF(OR($A$1&lt;=Main!AD$4,ISBLANK($N101)),0,Main!AD96)</f>
        <v>0</v>
      </c>
      <c r="AS101" s="35">
        <f>IF(OR($A$1&lt;=Main!AE$4,ISBLANK($N101)),0,Main!AE96)</f>
        <v>0</v>
      </c>
      <c r="AT101" s="35">
        <f>IF(OR($A$1&lt;=Main!AF$4,ISBLANK($N101)),0,Main!AF96)</f>
        <v>0</v>
      </c>
      <c r="AU101" s="35">
        <f>IF(OR($A$1&lt;=Main!AG$4,ISBLANK($N101)),0,Main!AG96)</f>
        <v>0</v>
      </c>
      <c r="AV101" s="35">
        <f>IF(OR($A$1&lt;=Main!AH$4,ISBLANK($N101)),0,Main!AH96)</f>
        <v>0</v>
      </c>
      <c r="AW101" s="35">
        <f>IF(OR($A$1&lt;=Main!AI$4,ISBLANK($N101)),0,Main!AI96)</f>
        <v>0</v>
      </c>
      <c r="AX101" s="35">
        <f>IF(OR($A$1&lt;=Main!AJ$4,ISBLANK($N101)),0,Main!AJ96)</f>
        <v>0</v>
      </c>
      <c r="AY101" s="35">
        <f>IF(OR($A$1&lt;=Main!AK$4,ISBLANK($N101)),0,Main!AK96)</f>
        <v>0</v>
      </c>
      <c r="AZ101" s="35">
        <f>IF(OR($A$1&lt;=Main!AL$4,ISBLANK($N101)),0,Main!AL96)</f>
        <v>0</v>
      </c>
      <c r="BA101" s="35">
        <f>IF(OR($A$1&lt;=Main!AM$4,ISBLANK($N101)),0,Main!AM96)</f>
        <v>0</v>
      </c>
      <c r="BB101" s="35">
        <f>IF(OR($A$1&lt;=Main!AN$4,ISBLANK($N101)),0,Main!AN96)</f>
        <v>0</v>
      </c>
      <c r="BC101" s="35">
        <f>IF(OR($A$1&lt;=Main!AO$4,ISBLANK($N101)),0,Main!AO96)</f>
        <v>0</v>
      </c>
      <c r="BD101" s="35">
        <f>IF(OR($A$1&lt;=Main!AP$4,ISBLANK($N101)),0,Main!AP96)</f>
        <v>0</v>
      </c>
      <c r="BE101" s="35">
        <f>IF(OR($A$1&lt;=Main!AQ$4,ISBLANK($N101)),0,Main!AQ96)</f>
        <v>0</v>
      </c>
      <c r="BF101" s="35">
        <f>IF(OR($A$1&lt;=Main!AR$4,ISBLANK($N101)),0,Main!AR96)</f>
        <v>0</v>
      </c>
      <c r="BG101" s="35">
        <f>IF(OR($A$1&lt;=Main!AS$4,ISBLANK($N101)),0,Main!AS96)</f>
        <v>0</v>
      </c>
      <c r="BH101" s="35">
        <f>IF(OR($A$1&lt;=Main!AT$4,ISBLANK($N101)),0,Main!AT96)</f>
        <v>0</v>
      </c>
      <c r="BI101" s="35">
        <f>IF(OR($A$1&lt;=Main!AU$4,ISBLANK($N101)),0,Main!AU96)</f>
        <v>0</v>
      </c>
      <c r="BJ101" s="35">
        <f>IF(OR($A$1&lt;=Main!AV$4,ISBLANK($N101)),0,Main!AV96)</f>
        <v>0</v>
      </c>
    </row>
    <row r="102" spans="12:62">
      <c r="L102" s="146">
        <f>VLOOKUP($E43,Mask!$A$2:$C$102,$M$8,0)</f>
        <v>0</v>
      </c>
      <c r="M102" s="6">
        <f t="shared" si="6"/>
        <v>0</v>
      </c>
      <c r="N102" s="6" t="str">
        <f>Main!$A97&amp;Main!$B97</f>
        <v/>
      </c>
      <c r="O102" s="145">
        <f t="shared" si="7"/>
        <v>0</v>
      </c>
      <c r="P102" s="150">
        <f t="shared" si="8"/>
        <v>38</v>
      </c>
      <c r="Q102" s="150" t="str">
        <f ca="1">IF(Main!$AY97&lt;&gt;"#",$P102-Main!$AY97,"#")</f>
        <v>#</v>
      </c>
      <c r="R102" s="35">
        <f>Main!E97*Mask!G$13</f>
        <v>0</v>
      </c>
      <c r="S102" s="35">
        <f>Main!F97*Mask!H$13</f>
        <v>0</v>
      </c>
      <c r="T102" s="35">
        <f>Main!G97*Mask!I$13</f>
        <v>0</v>
      </c>
      <c r="U102" s="35">
        <f>Main!H97*Mask!J$13</f>
        <v>0</v>
      </c>
      <c r="V102" s="35">
        <f>Main!I97*Mask!K$13</f>
        <v>0</v>
      </c>
      <c r="W102" s="35">
        <f>Main!J97*Mask!L$13</f>
        <v>0</v>
      </c>
      <c r="X102" s="35">
        <f>Main!K97*Mask!M$13</f>
        <v>0</v>
      </c>
      <c r="Y102" s="35">
        <f>Main!L97*Mask!N$13</f>
        <v>0</v>
      </c>
      <c r="Z102" s="35">
        <f>Main!M97*Mask!O$13</f>
        <v>0</v>
      </c>
      <c r="AA102" s="35">
        <f>Main!N97*Mask!P$13</f>
        <v>0</v>
      </c>
      <c r="AB102" s="35">
        <f>Main!O97*Mask!Q$13</f>
        <v>0</v>
      </c>
      <c r="AC102" s="35">
        <f>Main!P97*Mask!R$13</f>
        <v>0</v>
      </c>
      <c r="AD102" s="35">
        <f>Main!Q97*Mask!S$13</f>
        <v>0</v>
      </c>
      <c r="AE102" s="35">
        <f>Main!R97*Mask!T$13</f>
        <v>0</v>
      </c>
      <c r="AF102" s="35">
        <f>Main!S97*Mask!U$13</f>
        <v>0</v>
      </c>
      <c r="AG102" s="35">
        <f>Main!T97*Mask!V$13</f>
        <v>0</v>
      </c>
      <c r="AH102" s="35">
        <f>Main!U97*Mask!W$13</f>
        <v>0</v>
      </c>
      <c r="AI102" s="35">
        <f>Main!V97*Mask!X$13</f>
        <v>0</v>
      </c>
      <c r="AJ102" s="35">
        <f>Main!W97*Mask!Y$13</f>
        <v>0</v>
      </c>
      <c r="AK102" s="35">
        <f>Main!X97*Mask!Z$13</f>
        <v>0</v>
      </c>
      <c r="AL102" s="35">
        <f>Main!Y97*Mask!AA$13</f>
        <v>0</v>
      </c>
      <c r="AM102" s="35">
        <f>Main!Z97*Mask!AB$13</f>
        <v>0</v>
      </c>
      <c r="AN102" s="35"/>
      <c r="AO102" s="35">
        <f>IF(OR($A$1&lt;=Main!AA$4,ISBLANK($N102)),0,Main!AA97)</f>
        <v>0</v>
      </c>
      <c r="AP102" s="35">
        <f>IF(OR($A$1&lt;=Main!AB$4,ISBLANK($N102)),0,Main!AB97)</f>
        <v>0</v>
      </c>
      <c r="AQ102" s="35">
        <f>IF(OR($A$1&lt;=Main!AC$4,ISBLANK($N102)),0,Main!AC97)</f>
        <v>0</v>
      </c>
      <c r="AR102" s="35">
        <f>IF(OR($A$1&lt;=Main!AD$4,ISBLANK($N102)),0,Main!AD97)</f>
        <v>0</v>
      </c>
      <c r="AS102" s="35">
        <f>IF(OR($A$1&lt;=Main!AE$4,ISBLANK($N102)),0,Main!AE97)</f>
        <v>0</v>
      </c>
      <c r="AT102" s="35">
        <f>IF(OR($A$1&lt;=Main!AF$4,ISBLANK($N102)),0,Main!AF97)</f>
        <v>0</v>
      </c>
      <c r="AU102" s="35">
        <f>IF(OR($A$1&lt;=Main!AG$4,ISBLANK($N102)),0,Main!AG97)</f>
        <v>0</v>
      </c>
      <c r="AV102" s="35">
        <f>IF(OR($A$1&lt;=Main!AH$4,ISBLANK($N102)),0,Main!AH97)</f>
        <v>0</v>
      </c>
      <c r="AW102" s="35">
        <f>IF(OR($A$1&lt;=Main!AI$4,ISBLANK($N102)),0,Main!AI97)</f>
        <v>0</v>
      </c>
      <c r="AX102" s="35">
        <f>IF(OR($A$1&lt;=Main!AJ$4,ISBLANK($N102)),0,Main!AJ97)</f>
        <v>0</v>
      </c>
      <c r="AY102" s="35">
        <f>IF(OR($A$1&lt;=Main!AK$4,ISBLANK($N102)),0,Main!AK97)</f>
        <v>0</v>
      </c>
      <c r="AZ102" s="35">
        <f>IF(OR($A$1&lt;=Main!AL$4,ISBLANK($N102)),0,Main!AL97)</f>
        <v>0</v>
      </c>
      <c r="BA102" s="35">
        <f>IF(OR($A$1&lt;=Main!AM$4,ISBLANK($N102)),0,Main!AM97)</f>
        <v>0</v>
      </c>
      <c r="BB102" s="35">
        <f>IF(OR($A$1&lt;=Main!AN$4,ISBLANK($N102)),0,Main!AN97)</f>
        <v>0</v>
      </c>
      <c r="BC102" s="35">
        <f>IF(OR($A$1&lt;=Main!AO$4,ISBLANK($N102)),0,Main!AO97)</f>
        <v>0</v>
      </c>
      <c r="BD102" s="35">
        <f>IF(OR($A$1&lt;=Main!AP$4,ISBLANK($N102)),0,Main!AP97)</f>
        <v>0</v>
      </c>
      <c r="BE102" s="35">
        <f>IF(OR($A$1&lt;=Main!AQ$4,ISBLANK($N102)),0,Main!AQ97)</f>
        <v>0</v>
      </c>
      <c r="BF102" s="35">
        <f>IF(OR($A$1&lt;=Main!AR$4,ISBLANK($N102)),0,Main!AR97)</f>
        <v>0</v>
      </c>
      <c r="BG102" s="35">
        <f>IF(OR($A$1&lt;=Main!AS$4,ISBLANK($N102)),0,Main!AS97)</f>
        <v>0</v>
      </c>
      <c r="BH102" s="35">
        <f>IF(OR($A$1&lt;=Main!AT$4,ISBLANK($N102)),0,Main!AT97)</f>
        <v>0</v>
      </c>
      <c r="BI102" s="35">
        <f>IF(OR($A$1&lt;=Main!AU$4,ISBLANK($N102)),0,Main!AU97)</f>
        <v>0</v>
      </c>
      <c r="BJ102" s="35">
        <f>IF(OR($A$1&lt;=Main!AV$4,ISBLANK($N102)),0,Main!AV97)</f>
        <v>0</v>
      </c>
    </row>
    <row r="103" spans="12:62">
      <c r="L103" s="146">
        <f>VLOOKUP($E44,Mask!$A$2:$C$102,$M$8,0)</f>
        <v>0</v>
      </c>
      <c r="M103" s="6">
        <f t="shared" si="6"/>
        <v>0</v>
      </c>
      <c r="N103" s="6" t="str">
        <f>Main!$A98&amp;Main!$B98</f>
        <v/>
      </c>
      <c r="O103" s="145">
        <f t="shared" si="7"/>
        <v>0</v>
      </c>
      <c r="P103" s="150">
        <f t="shared" si="8"/>
        <v>38</v>
      </c>
      <c r="Q103" s="150" t="str">
        <f ca="1">IF(Main!$AY98&lt;&gt;"#",$P103-Main!$AY98,"#")</f>
        <v>#</v>
      </c>
      <c r="R103" s="35">
        <f>Main!E98*Mask!G$13</f>
        <v>0</v>
      </c>
      <c r="S103" s="35">
        <f>Main!F98*Mask!H$13</f>
        <v>0</v>
      </c>
      <c r="T103" s="35">
        <f>Main!G98*Mask!I$13</f>
        <v>0</v>
      </c>
      <c r="U103" s="35">
        <f>Main!H98*Mask!J$13</f>
        <v>0</v>
      </c>
      <c r="V103" s="35">
        <f>Main!I98*Mask!K$13</f>
        <v>0</v>
      </c>
      <c r="W103" s="35">
        <f>Main!J98*Mask!L$13</f>
        <v>0</v>
      </c>
      <c r="X103" s="35">
        <f>Main!K98*Mask!M$13</f>
        <v>0</v>
      </c>
      <c r="Y103" s="35">
        <f>Main!L98*Mask!N$13</f>
        <v>0</v>
      </c>
      <c r="Z103" s="35">
        <f>Main!M98*Mask!O$13</f>
        <v>0</v>
      </c>
      <c r="AA103" s="35">
        <f>Main!N98*Mask!P$13</f>
        <v>0</v>
      </c>
      <c r="AB103" s="35">
        <f>Main!O98*Mask!Q$13</f>
        <v>0</v>
      </c>
      <c r="AC103" s="35">
        <f>Main!P98*Mask!R$13</f>
        <v>0</v>
      </c>
      <c r="AD103" s="35">
        <f>Main!Q98*Mask!S$13</f>
        <v>0</v>
      </c>
      <c r="AE103" s="35">
        <f>Main!R98*Mask!T$13</f>
        <v>0</v>
      </c>
      <c r="AF103" s="35">
        <f>Main!S98*Mask!U$13</f>
        <v>0</v>
      </c>
      <c r="AG103" s="35">
        <f>Main!T98*Mask!V$13</f>
        <v>0</v>
      </c>
      <c r="AH103" s="35">
        <f>Main!U98*Mask!W$13</f>
        <v>0</v>
      </c>
      <c r="AI103" s="35">
        <f>Main!V98*Mask!X$13</f>
        <v>0</v>
      </c>
      <c r="AJ103" s="35">
        <f>Main!W98*Mask!Y$13</f>
        <v>0</v>
      </c>
      <c r="AK103" s="35">
        <f>Main!X98*Mask!Z$13</f>
        <v>0</v>
      </c>
      <c r="AL103" s="35">
        <f>Main!Y98*Mask!AA$13</f>
        <v>0</v>
      </c>
      <c r="AM103" s="35">
        <f>Main!Z98*Mask!AB$13</f>
        <v>0</v>
      </c>
      <c r="AN103" s="35"/>
      <c r="AO103" s="35">
        <f>IF(OR($A$1&lt;=Main!AA$4,ISBLANK($N103)),0,Main!AA98)</f>
        <v>0</v>
      </c>
      <c r="AP103" s="35">
        <f>IF(OR($A$1&lt;=Main!AB$4,ISBLANK($N103)),0,Main!AB98)</f>
        <v>0</v>
      </c>
      <c r="AQ103" s="35">
        <f>IF(OR($A$1&lt;=Main!AC$4,ISBLANK($N103)),0,Main!AC98)</f>
        <v>0</v>
      </c>
      <c r="AR103" s="35">
        <f>IF(OR($A$1&lt;=Main!AD$4,ISBLANK($N103)),0,Main!AD98)</f>
        <v>0</v>
      </c>
      <c r="AS103" s="35">
        <f>IF(OR($A$1&lt;=Main!AE$4,ISBLANK($N103)),0,Main!AE98)</f>
        <v>0</v>
      </c>
      <c r="AT103" s="35">
        <f>IF(OR($A$1&lt;=Main!AF$4,ISBLANK($N103)),0,Main!AF98)</f>
        <v>0</v>
      </c>
      <c r="AU103" s="35">
        <f>IF(OR($A$1&lt;=Main!AG$4,ISBLANK($N103)),0,Main!AG98)</f>
        <v>0</v>
      </c>
      <c r="AV103" s="35">
        <f>IF(OR($A$1&lt;=Main!AH$4,ISBLANK($N103)),0,Main!AH98)</f>
        <v>0</v>
      </c>
      <c r="AW103" s="35">
        <f>IF(OR($A$1&lt;=Main!AI$4,ISBLANK($N103)),0,Main!AI98)</f>
        <v>0</v>
      </c>
      <c r="AX103" s="35">
        <f>IF(OR($A$1&lt;=Main!AJ$4,ISBLANK($N103)),0,Main!AJ98)</f>
        <v>0</v>
      </c>
      <c r="AY103" s="35">
        <f>IF(OR($A$1&lt;=Main!AK$4,ISBLANK($N103)),0,Main!AK98)</f>
        <v>0</v>
      </c>
      <c r="AZ103" s="35">
        <f>IF(OR($A$1&lt;=Main!AL$4,ISBLANK($N103)),0,Main!AL98)</f>
        <v>0</v>
      </c>
      <c r="BA103" s="35">
        <f>IF(OR($A$1&lt;=Main!AM$4,ISBLANK($N103)),0,Main!AM98)</f>
        <v>0</v>
      </c>
      <c r="BB103" s="35">
        <f>IF(OR($A$1&lt;=Main!AN$4,ISBLANK($N103)),0,Main!AN98)</f>
        <v>0</v>
      </c>
      <c r="BC103" s="35">
        <f>IF(OR($A$1&lt;=Main!AO$4,ISBLANK($N103)),0,Main!AO98)</f>
        <v>0</v>
      </c>
      <c r="BD103" s="35">
        <f>IF(OR($A$1&lt;=Main!AP$4,ISBLANK($N103)),0,Main!AP98)</f>
        <v>0</v>
      </c>
      <c r="BE103" s="35">
        <f>IF(OR($A$1&lt;=Main!AQ$4,ISBLANK($N103)),0,Main!AQ98)</f>
        <v>0</v>
      </c>
      <c r="BF103" s="35">
        <f>IF(OR($A$1&lt;=Main!AR$4,ISBLANK($N103)),0,Main!AR98)</f>
        <v>0</v>
      </c>
      <c r="BG103" s="35">
        <f>IF(OR($A$1&lt;=Main!AS$4,ISBLANK($N103)),0,Main!AS98)</f>
        <v>0</v>
      </c>
      <c r="BH103" s="35">
        <f>IF(OR($A$1&lt;=Main!AT$4,ISBLANK($N103)),0,Main!AT98)</f>
        <v>0</v>
      </c>
      <c r="BI103" s="35">
        <f>IF(OR($A$1&lt;=Main!AU$4,ISBLANK($N103)),0,Main!AU98)</f>
        <v>0</v>
      </c>
      <c r="BJ103" s="35">
        <f>IF(OR($A$1&lt;=Main!AV$4,ISBLANK($N103)),0,Main!AV98)</f>
        <v>0</v>
      </c>
    </row>
    <row r="104" spans="12:62">
      <c r="L104" s="146">
        <f>VLOOKUP($E45,Mask!$A$2:$C$102,$M$8,0)</f>
        <v>0</v>
      </c>
      <c r="M104" s="6">
        <f t="shared" si="6"/>
        <v>0</v>
      </c>
      <c r="N104" s="6" t="str">
        <f>Main!$A99&amp;Main!$B99</f>
        <v/>
      </c>
      <c r="O104" s="145">
        <f t="shared" si="7"/>
        <v>0</v>
      </c>
      <c r="P104" s="150">
        <f t="shared" si="8"/>
        <v>38</v>
      </c>
      <c r="Q104" s="150" t="str">
        <f ca="1">IF(Main!$AY99&lt;&gt;"#",$P104-Main!$AY99,"#")</f>
        <v>#</v>
      </c>
      <c r="R104" s="35">
        <f>Main!E99*Mask!G$13</f>
        <v>0</v>
      </c>
      <c r="S104" s="35">
        <f>Main!F99*Mask!H$13</f>
        <v>0</v>
      </c>
      <c r="T104" s="35">
        <f>Main!G99*Mask!I$13</f>
        <v>0</v>
      </c>
      <c r="U104" s="35">
        <f>Main!H99*Mask!J$13</f>
        <v>0</v>
      </c>
      <c r="V104" s="35">
        <f>Main!I99*Mask!K$13</f>
        <v>0</v>
      </c>
      <c r="W104" s="35">
        <f>Main!J99*Mask!L$13</f>
        <v>0</v>
      </c>
      <c r="X104" s="35">
        <f>Main!K99*Mask!M$13</f>
        <v>0</v>
      </c>
      <c r="Y104" s="35">
        <f>Main!L99*Mask!N$13</f>
        <v>0</v>
      </c>
      <c r="Z104" s="35">
        <f>Main!M99*Mask!O$13</f>
        <v>0</v>
      </c>
      <c r="AA104" s="35">
        <f>Main!N99*Mask!P$13</f>
        <v>0</v>
      </c>
      <c r="AB104" s="35">
        <f>Main!O99*Mask!Q$13</f>
        <v>0</v>
      </c>
      <c r="AC104" s="35">
        <f>Main!P99*Mask!R$13</f>
        <v>0</v>
      </c>
      <c r="AD104" s="35">
        <f>Main!Q99*Mask!S$13</f>
        <v>0</v>
      </c>
      <c r="AE104" s="35">
        <f>Main!R99*Mask!T$13</f>
        <v>0</v>
      </c>
      <c r="AF104" s="35">
        <f>Main!S99*Mask!U$13</f>
        <v>0</v>
      </c>
      <c r="AG104" s="35">
        <f>Main!T99*Mask!V$13</f>
        <v>0</v>
      </c>
      <c r="AH104" s="35">
        <f>Main!U99*Mask!W$13</f>
        <v>0</v>
      </c>
      <c r="AI104" s="35">
        <f>Main!V99*Mask!X$13</f>
        <v>0</v>
      </c>
      <c r="AJ104" s="35">
        <f>Main!W99*Mask!Y$13</f>
        <v>0</v>
      </c>
      <c r="AK104" s="35">
        <f>Main!X99*Mask!Z$13</f>
        <v>0</v>
      </c>
      <c r="AL104" s="35">
        <f>Main!Y99*Mask!AA$13</f>
        <v>0</v>
      </c>
      <c r="AM104" s="35">
        <f>Main!Z99*Mask!AB$13</f>
        <v>0</v>
      </c>
      <c r="AN104" s="35"/>
      <c r="AO104" s="35">
        <f>IF(OR($A$1&lt;=Main!AA$4,ISBLANK($N104)),0,Main!AA99)</f>
        <v>0</v>
      </c>
      <c r="AP104" s="35">
        <f>IF(OR($A$1&lt;=Main!AB$4,ISBLANK($N104)),0,Main!AB99)</f>
        <v>0</v>
      </c>
      <c r="AQ104" s="35">
        <f>IF(OR($A$1&lt;=Main!AC$4,ISBLANK($N104)),0,Main!AC99)</f>
        <v>0</v>
      </c>
      <c r="AR104" s="35">
        <f>IF(OR($A$1&lt;=Main!AD$4,ISBLANK($N104)),0,Main!AD99)</f>
        <v>0</v>
      </c>
      <c r="AS104" s="35">
        <f>IF(OR($A$1&lt;=Main!AE$4,ISBLANK($N104)),0,Main!AE99)</f>
        <v>0</v>
      </c>
      <c r="AT104" s="35">
        <f>IF(OR($A$1&lt;=Main!AF$4,ISBLANK($N104)),0,Main!AF99)</f>
        <v>0</v>
      </c>
      <c r="AU104" s="35">
        <f>IF(OR($A$1&lt;=Main!AG$4,ISBLANK($N104)),0,Main!AG99)</f>
        <v>0</v>
      </c>
      <c r="AV104" s="35">
        <f>IF(OR($A$1&lt;=Main!AH$4,ISBLANK($N104)),0,Main!AH99)</f>
        <v>0</v>
      </c>
      <c r="AW104" s="35">
        <f>IF(OR($A$1&lt;=Main!AI$4,ISBLANK($N104)),0,Main!AI99)</f>
        <v>0</v>
      </c>
      <c r="AX104" s="35">
        <f>IF(OR($A$1&lt;=Main!AJ$4,ISBLANK($N104)),0,Main!AJ99)</f>
        <v>0</v>
      </c>
      <c r="AY104" s="35">
        <f>IF(OR($A$1&lt;=Main!AK$4,ISBLANK($N104)),0,Main!AK99)</f>
        <v>0</v>
      </c>
      <c r="AZ104" s="35">
        <f>IF(OR($A$1&lt;=Main!AL$4,ISBLANK($N104)),0,Main!AL99)</f>
        <v>0</v>
      </c>
      <c r="BA104" s="35">
        <f>IF(OR($A$1&lt;=Main!AM$4,ISBLANK($N104)),0,Main!AM99)</f>
        <v>0</v>
      </c>
      <c r="BB104" s="35">
        <f>IF(OR($A$1&lt;=Main!AN$4,ISBLANK($N104)),0,Main!AN99)</f>
        <v>0</v>
      </c>
      <c r="BC104" s="35">
        <f>IF(OR($A$1&lt;=Main!AO$4,ISBLANK($N104)),0,Main!AO99)</f>
        <v>0</v>
      </c>
      <c r="BD104" s="35">
        <f>IF(OR($A$1&lt;=Main!AP$4,ISBLANK($N104)),0,Main!AP99)</f>
        <v>0</v>
      </c>
      <c r="BE104" s="35">
        <f>IF(OR($A$1&lt;=Main!AQ$4,ISBLANK($N104)),0,Main!AQ99)</f>
        <v>0</v>
      </c>
      <c r="BF104" s="35">
        <f>IF(OR($A$1&lt;=Main!AR$4,ISBLANK($N104)),0,Main!AR99)</f>
        <v>0</v>
      </c>
      <c r="BG104" s="35">
        <f>IF(OR($A$1&lt;=Main!AS$4,ISBLANK($N104)),0,Main!AS99)</f>
        <v>0</v>
      </c>
      <c r="BH104" s="35">
        <f>IF(OR($A$1&lt;=Main!AT$4,ISBLANK($N104)),0,Main!AT99)</f>
        <v>0</v>
      </c>
      <c r="BI104" s="35">
        <f>IF(OR($A$1&lt;=Main!AU$4,ISBLANK($N104)),0,Main!AU99)</f>
        <v>0</v>
      </c>
      <c r="BJ104" s="35">
        <f>IF(OR($A$1&lt;=Main!AV$4,ISBLANK($N104)),0,Main!AV99)</f>
        <v>0</v>
      </c>
    </row>
    <row r="105" spans="12:62">
      <c r="L105" s="146">
        <f>VLOOKUP($E46,Mask!$A$2:$C$102,$M$8,0)</f>
        <v>0</v>
      </c>
      <c r="M105" s="6">
        <f t="shared" si="6"/>
        <v>0</v>
      </c>
      <c r="N105" s="6" t="str">
        <f>Main!$A100&amp;Main!$B100</f>
        <v/>
      </c>
      <c r="O105" s="145">
        <f t="shared" si="7"/>
        <v>0</v>
      </c>
      <c r="P105" s="150">
        <f t="shared" si="8"/>
        <v>38</v>
      </c>
      <c r="Q105" s="150" t="str">
        <f ca="1">IF(Main!$AY100&lt;&gt;"#",$P105-Main!$AY100,"#")</f>
        <v>#</v>
      </c>
      <c r="R105" s="35">
        <f>Main!E100*Mask!G$13</f>
        <v>0</v>
      </c>
      <c r="S105" s="35">
        <f>Main!F100*Mask!H$13</f>
        <v>0</v>
      </c>
      <c r="T105" s="35">
        <f>Main!G100*Mask!I$13</f>
        <v>0</v>
      </c>
      <c r="U105" s="35">
        <f>Main!H100*Mask!J$13</f>
        <v>0</v>
      </c>
      <c r="V105" s="35">
        <f>Main!I100*Mask!K$13</f>
        <v>0</v>
      </c>
      <c r="W105" s="35">
        <f>Main!J100*Mask!L$13</f>
        <v>0</v>
      </c>
      <c r="X105" s="35">
        <f>Main!K100*Mask!M$13</f>
        <v>0</v>
      </c>
      <c r="Y105" s="35">
        <f>Main!L100*Mask!N$13</f>
        <v>0</v>
      </c>
      <c r="Z105" s="35">
        <f>Main!M100*Mask!O$13</f>
        <v>0</v>
      </c>
      <c r="AA105" s="35">
        <f>Main!N100*Mask!P$13</f>
        <v>0</v>
      </c>
      <c r="AB105" s="35">
        <f>Main!O100*Mask!Q$13</f>
        <v>0</v>
      </c>
      <c r="AC105" s="35">
        <f>Main!P100*Mask!R$13</f>
        <v>0</v>
      </c>
      <c r="AD105" s="35">
        <f>Main!Q100*Mask!S$13</f>
        <v>0</v>
      </c>
      <c r="AE105" s="35">
        <f>Main!R100*Mask!T$13</f>
        <v>0</v>
      </c>
      <c r="AF105" s="35">
        <f>Main!S100*Mask!U$13</f>
        <v>0</v>
      </c>
      <c r="AG105" s="35">
        <f>Main!T100*Mask!V$13</f>
        <v>0</v>
      </c>
      <c r="AH105" s="35">
        <f>Main!U100*Mask!W$13</f>
        <v>0</v>
      </c>
      <c r="AI105" s="35">
        <f>Main!V100*Mask!X$13</f>
        <v>0</v>
      </c>
      <c r="AJ105" s="35">
        <f>Main!W100*Mask!Y$13</f>
        <v>0</v>
      </c>
      <c r="AK105" s="35">
        <f>Main!X100*Mask!Z$13</f>
        <v>0</v>
      </c>
      <c r="AL105" s="35">
        <f>Main!Y100*Mask!AA$13</f>
        <v>0</v>
      </c>
      <c r="AM105" s="35">
        <f>Main!Z100*Mask!AB$13</f>
        <v>0</v>
      </c>
      <c r="AN105" s="35"/>
      <c r="AO105" s="35">
        <f>IF(OR($A$1&lt;=Main!AA$4,ISBLANK($N105)),0,Main!AA100)</f>
        <v>0</v>
      </c>
      <c r="AP105" s="35">
        <f>IF(OR($A$1&lt;=Main!AB$4,ISBLANK($N105)),0,Main!AB100)</f>
        <v>0</v>
      </c>
      <c r="AQ105" s="35">
        <f>IF(OR($A$1&lt;=Main!AC$4,ISBLANK($N105)),0,Main!AC100)</f>
        <v>0</v>
      </c>
      <c r="AR105" s="35">
        <f>IF(OR($A$1&lt;=Main!AD$4,ISBLANK($N105)),0,Main!AD100)</f>
        <v>0</v>
      </c>
      <c r="AS105" s="35">
        <f>IF(OR($A$1&lt;=Main!AE$4,ISBLANK($N105)),0,Main!AE100)</f>
        <v>0</v>
      </c>
      <c r="AT105" s="35">
        <f>IF(OR($A$1&lt;=Main!AF$4,ISBLANK($N105)),0,Main!AF100)</f>
        <v>0</v>
      </c>
      <c r="AU105" s="35">
        <f>IF(OR($A$1&lt;=Main!AG$4,ISBLANK($N105)),0,Main!AG100)</f>
        <v>0</v>
      </c>
      <c r="AV105" s="35">
        <f>IF(OR($A$1&lt;=Main!AH$4,ISBLANK($N105)),0,Main!AH100)</f>
        <v>0</v>
      </c>
      <c r="AW105" s="35">
        <f>IF(OR($A$1&lt;=Main!AI$4,ISBLANK($N105)),0,Main!AI100)</f>
        <v>0</v>
      </c>
      <c r="AX105" s="35">
        <f>IF(OR($A$1&lt;=Main!AJ$4,ISBLANK($N105)),0,Main!AJ100)</f>
        <v>0</v>
      </c>
      <c r="AY105" s="35">
        <f>IF(OR($A$1&lt;=Main!AK$4,ISBLANK($N105)),0,Main!AK100)</f>
        <v>0</v>
      </c>
      <c r="AZ105" s="35">
        <f>IF(OR($A$1&lt;=Main!AL$4,ISBLANK($N105)),0,Main!AL100)</f>
        <v>0</v>
      </c>
      <c r="BA105" s="35">
        <f>IF(OR($A$1&lt;=Main!AM$4,ISBLANK($N105)),0,Main!AM100)</f>
        <v>0</v>
      </c>
      <c r="BB105" s="35">
        <f>IF(OR($A$1&lt;=Main!AN$4,ISBLANK($N105)),0,Main!AN100)</f>
        <v>0</v>
      </c>
      <c r="BC105" s="35">
        <f>IF(OR($A$1&lt;=Main!AO$4,ISBLANK($N105)),0,Main!AO100)</f>
        <v>0</v>
      </c>
      <c r="BD105" s="35">
        <f>IF(OR($A$1&lt;=Main!AP$4,ISBLANK($N105)),0,Main!AP100)</f>
        <v>0</v>
      </c>
      <c r="BE105" s="35">
        <f>IF(OR($A$1&lt;=Main!AQ$4,ISBLANK($N105)),0,Main!AQ100)</f>
        <v>0</v>
      </c>
      <c r="BF105" s="35">
        <f>IF(OR($A$1&lt;=Main!AR$4,ISBLANK($N105)),0,Main!AR100)</f>
        <v>0</v>
      </c>
      <c r="BG105" s="35">
        <f>IF(OR($A$1&lt;=Main!AS$4,ISBLANK($N105)),0,Main!AS100)</f>
        <v>0</v>
      </c>
      <c r="BH105" s="35">
        <f>IF(OR($A$1&lt;=Main!AT$4,ISBLANK($N105)),0,Main!AT100)</f>
        <v>0</v>
      </c>
      <c r="BI105" s="35">
        <f>IF(OR($A$1&lt;=Main!AU$4,ISBLANK($N105)),0,Main!AU100)</f>
        <v>0</v>
      </c>
      <c r="BJ105" s="35">
        <f>IF(OR($A$1&lt;=Main!AV$4,ISBLANK($N105)),0,Main!AV100)</f>
        <v>0</v>
      </c>
    </row>
    <row r="106" spans="12:62">
      <c r="L106" s="146">
        <f>VLOOKUP($E47,Mask!$A$2:$C$102,$M$8,0)</f>
        <v>0</v>
      </c>
      <c r="M106" s="6">
        <f t="shared" si="6"/>
        <v>0</v>
      </c>
      <c r="N106" s="6" t="str">
        <f>Main!$A101&amp;Main!$B101</f>
        <v/>
      </c>
      <c r="O106" s="145">
        <f t="shared" si="7"/>
        <v>0</v>
      </c>
      <c r="P106" s="150">
        <f t="shared" si="8"/>
        <v>38</v>
      </c>
      <c r="Q106" s="150" t="str">
        <f ca="1">IF(Main!$AY101&lt;&gt;"#",$P106-Main!$AY101,"#")</f>
        <v>#</v>
      </c>
      <c r="R106" s="35">
        <f>Main!E101*Mask!G$13</f>
        <v>0</v>
      </c>
      <c r="S106" s="35">
        <f>Main!F101*Mask!H$13</f>
        <v>0</v>
      </c>
      <c r="T106" s="35">
        <f>Main!G101*Mask!I$13</f>
        <v>0</v>
      </c>
      <c r="U106" s="35">
        <f>Main!H101*Mask!J$13</f>
        <v>0</v>
      </c>
      <c r="V106" s="35">
        <f>Main!I101*Mask!K$13</f>
        <v>0</v>
      </c>
      <c r="W106" s="35">
        <f>Main!J101*Mask!L$13</f>
        <v>0</v>
      </c>
      <c r="X106" s="35">
        <f>Main!K101*Mask!M$13</f>
        <v>0</v>
      </c>
      <c r="Y106" s="35">
        <f>Main!L101*Mask!N$13</f>
        <v>0</v>
      </c>
      <c r="Z106" s="35">
        <f>Main!M101*Mask!O$13</f>
        <v>0</v>
      </c>
      <c r="AA106" s="35">
        <f>Main!N101*Mask!P$13</f>
        <v>0</v>
      </c>
      <c r="AB106" s="35">
        <f>Main!O101*Mask!Q$13</f>
        <v>0</v>
      </c>
      <c r="AC106" s="35">
        <f>Main!P101*Mask!R$13</f>
        <v>0</v>
      </c>
      <c r="AD106" s="35">
        <f>Main!Q101*Mask!S$13</f>
        <v>0</v>
      </c>
      <c r="AE106" s="35">
        <f>Main!R101*Mask!T$13</f>
        <v>0</v>
      </c>
      <c r="AF106" s="35">
        <f>Main!S101*Mask!U$13</f>
        <v>0</v>
      </c>
      <c r="AG106" s="35">
        <f>Main!T101*Mask!V$13</f>
        <v>0</v>
      </c>
      <c r="AH106" s="35">
        <f>Main!U101*Mask!W$13</f>
        <v>0</v>
      </c>
      <c r="AI106" s="35">
        <f>Main!V101*Mask!X$13</f>
        <v>0</v>
      </c>
      <c r="AJ106" s="35">
        <f>Main!W101*Mask!Y$13</f>
        <v>0</v>
      </c>
      <c r="AK106" s="35">
        <f>Main!X101*Mask!Z$13</f>
        <v>0</v>
      </c>
      <c r="AL106" s="35">
        <f>Main!Y101*Mask!AA$13</f>
        <v>0</v>
      </c>
      <c r="AM106" s="35">
        <f>Main!Z101*Mask!AB$13</f>
        <v>0</v>
      </c>
      <c r="AN106" s="35"/>
      <c r="AO106" s="35">
        <f>IF(OR($A$1&lt;=Main!AA$4,ISBLANK($N106)),0,Main!AA101)</f>
        <v>0</v>
      </c>
      <c r="AP106" s="35">
        <f>IF(OR($A$1&lt;=Main!AB$4,ISBLANK($N106)),0,Main!AB101)</f>
        <v>0</v>
      </c>
      <c r="AQ106" s="35">
        <f>IF(OR($A$1&lt;=Main!AC$4,ISBLANK($N106)),0,Main!AC101)</f>
        <v>0</v>
      </c>
      <c r="AR106" s="35">
        <f>IF(OR($A$1&lt;=Main!AD$4,ISBLANK($N106)),0,Main!AD101)</f>
        <v>0</v>
      </c>
      <c r="AS106" s="35">
        <f>IF(OR($A$1&lt;=Main!AE$4,ISBLANK($N106)),0,Main!AE101)</f>
        <v>0</v>
      </c>
      <c r="AT106" s="35">
        <f>IF(OR($A$1&lt;=Main!AF$4,ISBLANK($N106)),0,Main!AF101)</f>
        <v>0</v>
      </c>
      <c r="AU106" s="35">
        <f>IF(OR($A$1&lt;=Main!AG$4,ISBLANK($N106)),0,Main!AG101)</f>
        <v>0</v>
      </c>
      <c r="AV106" s="35">
        <f>IF(OR($A$1&lt;=Main!AH$4,ISBLANK($N106)),0,Main!AH101)</f>
        <v>0</v>
      </c>
      <c r="AW106" s="35">
        <f>IF(OR($A$1&lt;=Main!AI$4,ISBLANK($N106)),0,Main!AI101)</f>
        <v>0</v>
      </c>
      <c r="AX106" s="35">
        <f>IF(OR($A$1&lt;=Main!AJ$4,ISBLANK($N106)),0,Main!AJ101)</f>
        <v>0</v>
      </c>
      <c r="AY106" s="35">
        <f>IF(OR($A$1&lt;=Main!AK$4,ISBLANK($N106)),0,Main!AK101)</f>
        <v>0</v>
      </c>
      <c r="AZ106" s="35">
        <f>IF(OR($A$1&lt;=Main!AL$4,ISBLANK($N106)),0,Main!AL101)</f>
        <v>0</v>
      </c>
      <c r="BA106" s="35">
        <f>IF(OR($A$1&lt;=Main!AM$4,ISBLANK($N106)),0,Main!AM101)</f>
        <v>0</v>
      </c>
      <c r="BB106" s="35">
        <f>IF(OR($A$1&lt;=Main!AN$4,ISBLANK($N106)),0,Main!AN101)</f>
        <v>0</v>
      </c>
      <c r="BC106" s="35">
        <f>IF(OR($A$1&lt;=Main!AO$4,ISBLANK($N106)),0,Main!AO101)</f>
        <v>0</v>
      </c>
      <c r="BD106" s="35">
        <f>IF(OR($A$1&lt;=Main!AP$4,ISBLANK($N106)),0,Main!AP101)</f>
        <v>0</v>
      </c>
      <c r="BE106" s="35">
        <f>IF(OR($A$1&lt;=Main!AQ$4,ISBLANK($N106)),0,Main!AQ101)</f>
        <v>0</v>
      </c>
      <c r="BF106" s="35">
        <f>IF(OR($A$1&lt;=Main!AR$4,ISBLANK($N106)),0,Main!AR101)</f>
        <v>0</v>
      </c>
      <c r="BG106" s="35">
        <f>IF(OR($A$1&lt;=Main!AS$4,ISBLANK($N106)),0,Main!AS101)</f>
        <v>0</v>
      </c>
      <c r="BH106" s="35">
        <f>IF(OR($A$1&lt;=Main!AT$4,ISBLANK($N106)),0,Main!AT101)</f>
        <v>0</v>
      </c>
      <c r="BI106" s="35">
        <f>IF(OR($A$1&lt;=Main!AU$4,ISBLANK($N106)),0,Main!AU101)</f>
        <v>0</v>
      </c>
      <c r="BJ106" s="35">
        <f>IF(OR($A$1&lt;=Main!AV$4,ISBLANK($N106)),0,Main!AV101)</f>
        <v>0</v>
      </c>
    </row>
    <row r="107" spans="12:62">
      <c r="L107" s="146">
        <f>VLOOKUP($E48,Mask!$A$2:$C$102,$M$8,0)</f>
        <v>0</v>
      </c>
      <c r="M107" s="6">
        <f t="shared" si="6"/>
        <v>0</v>
      </c>
      <c r="N107" s="6" t="str">
        <f>Main!$A102&amp;Main!$B102</f>
        <v/>
      </c>
      <c r="O107" s="145">
        <f t="shared" si="7"/>
        <v>0</v>
      </c>
      <c r="P107" s="150">
        <f t="shared" si="8"/>
        <v>38</v>
      </c>
      <c r="Q107" s="150" t="str">
        <f ca="1">IF(Main!$AY102&lt;&gt;"#",$P107-Main!$AY102,"#")</f>
        <v>#</v>
      </c>
      <c r="R107" s="35">
        <f>Main!E102*Mask!G$13</f>
        <v>0</v>
      </c>
      <c r="S107" s="35">
        <f>Main!F102*Mask!H$13</f>
        <v>0</v>
      </c>
      <c r="T107" s="35">
        <f>Main!G102*Mask!I$13</f>
        <v>0</v>
      </c>
      <c r="U107" s="35">
        <f>Main!H102*Mask!J$13</f>
        <v>0</v>
      </c>
      <c r="V107" s="35">
        <f>Main!I102*Mask!K$13</f>
        <v>0</v>
      </c>
      <c r="W107" s="35">
        <f>Main!J102*Mask!L$13</f>
        <v>0</v>
      </c>
      <c r="X107" s="35">
        <f>Main!K102*Mask!M$13</f>
        <v>0</v>
      </c>
      <c r="Y107" s="35">
        <f>Main!L102*Mask!N$13</f>
        <v>0</v>
      </c>
      <c r="Z107" s="35">
        <f>Main!M102*Mask!O$13</f>
        <v>0</v>
      </c>
      <c r="AA107" s="35">
        <f>Main!N102*Mask!P$13</f>
        <v>0</v>
      </c>
      <c r="AB107" s="35">
        <f>Main!O102*Mask!Q$13</f>
        <v>0</v>
      </c>
      <c r="AC107" s="35">
        <f>Main!P102*Mask!R$13</f>
        <v>0</v>
      </c>
      <c r="AD107" s="35">
        <f>Main!Q102*Mask!S$13</f>
        <v>0</v>
      </c>
      <c r="AE107" s="35">
        <f>Main!R102*Mask!T$13</f>
        <v>0</v>
      </c>
      <c r="AF107" s="35">
        <f>Main!S102*Mask!U$13</f>
        <v>0</v>
      </c>
      <c r="AG107" s="35">
        <f>Main!T102*Mask!V$13</f>
        <v>0</v>
      </c>
      <c r="AH107" s="35">
        <f>Main!U102*Mask!W$13</f>
        <v>0</v>
      </c>
      <c r="AI107" s="35">
        <f>Main!V102*Mask!X$13</f>
        <v>0</v>
      </c>
      <c r="AJ107" s="35">
        <f>Main!W102*Mask!Y$13</f>
        <v>0</v>
      </c>
      <c r="AK107" s="35">
        <f>Main!X102*Mask!Z$13</f>
        <v>0</v>
      </c>
      <c r="AL107" s="35">
        <f>Main!Y102*Mask!AA$13</f>
        <v>0</v>
      </c>
      <c r="AM107" s="35">
        <f>Main!Z102*Mask!AB$13</f>
        <v>0</v>
      </c>
      <c r="AN107" s="35"/>
      <c r="AO107" s="35">
        <f>IF(OR($A$1&lt;=Main!AA$4,ISBLANK($N107)),0,Main!AA102)</f>
        <v>0</v>
      </c>
      <c r="AP107" s="35">
        <f>IF(OR($A$1&lt;=Main!AB$4,ISBLANK($N107)),0,Main!AB102)</f>
        <v>0</v>
      </c>
      <c r="AQ107" s="35">
        <f>IF(OR($A$1&lt;=Main!AC$4,ISBLANK($N107)),0,Main!AC102)</f>
        <v>0</v>
      </c>
      <c r="AR107" s="35">
        <f>IF(OR($A$1&lt;=Main!AD$4,ISBLANK($N107)),0,Main!AD102)</f>
        <v>0</v>
      </c>
      <c r="AS107" s="35">
        <f>IF(OR($A$1&lt;=Main!AE$4,ISBLANK($N107)),0,Main!AE102)</f>
        <v>0</v>
      </c>
      <c r="AT107" s="35">
        <f>IF(OR($A$1&lt;=Main!AF$4,ISBLANK($N107)),0,Main!AF102)</f>
        <v>0</v>
      </c>
      <c r="AU107" s="35">
        <f>IF(OR($A$1&lt;=Main!AG$4,ISBLANK($N107)),0,Main!AG102)</f>
        <v>0</v>
      </c>
      <c r="AV107" s="35">
        <f>IF(OR($A$1&lt;=Main!AH$4,ISBLANK($N107)),0,Main!AH102)</f>
        <v>0</v>
      </c>
      <c r="AW107" s="35">
        <f>IF(OR($A$1&lt;=Main!AI$4,ISBLANK($N107)),0,Main!AI102)</f>
        <v>0</v>
      </c>
      <c r="AX107" s="35">
        <f>IF(OR($A$1&lt;=Main!AJ$4,ISBLANK($N107)),0,Main!AJ102)</f>
        <v>0</v>
      </c>
      <c r="AY107" s="35">
        <f>IF(OR($A$1&lt;=Main!AK$4,ISBLANK($N107)),0,Main!AK102)</f>
        <v>0</v>
      </c>
      <c r="AZ107" s="35">
        <f>IF(OR($A$1&lt;=Main!AL$4,ISBLANK($N107)),0,Main!AL102)</f>
        <v>0</v>
      </c>
      <c r="BA107" s="35">
        <f>IF(OR($A$1&lt;=Main!AM$4,ISBLANK($N107)),0,Main!AM102)</f>
        <v>0</v>
      </c>
      <c r="BB107" s="35">
        <f>IF(OR($A$1&lt;=Main!AN$4,ISBLANK($N107)),0,Main!AN102)</f>
        <v>0</v>
      </c>
      <c r="BC107" s="35">
        <f>IF(OR($A$1&lt;=Main!AO$4,ISBLANK($N107)),0,Main!AO102)</f>
        <v>0</v>
      </c>
      <c r="BD107" s="35">
        <f>IF(OR($A$1&lt;=Main!AP$4,ISBLANK($N107)),0,Main!AP102)</f>
        <v>0</v>
      </c>
      <c r="BE107" s="35">
        <f>IF(OR($A$1&lt;=Main!AQ$4,ISBLANK($N107)),0,Main!AQ102)</f>
        <v>0</v>
      </c>
      <c r="BF107" s="35">
        <f>IF(OR($A$1&lt;=Main!AR$4,ISBLANK($N107)),0,Main!AR102)</f>
        <v>0</v>
      </c>
      <c r="BG107" s="35">
        <f>IF(OR($A$1&lt;=Main!AS$4,ISBLANK($N107)),0,Main!AS102)</f>
        <v>0</v>
      </c>
      <c r="BH107" s="35">
        <f>IF(OR($A$1&lt;=Main!AT$4,ISBLANK($N107)),0,Main!AT102)</f>
        <v>0</v>
      </c>
      <c r="BI107" s="35">
        <f>IF(OR($A$1&lt;=Main!AU$4,ISBLANK($N107)),0,Main!AU102)</f>
        <v>0</v>
      </c>
      <c r="BJ107" s="35">
        <f>IF(OR($A$1&lt;=Main!AV$4,ISBLANK($N107)),0,Main!AV102)</f>
        <v>0</v>
      </c>
    </row>
    <row r="108" spans="12:62">
      <c r="L108" s="146">
        <f>VLOOKUP($E49,Mask!$A$2:$C$102,$M$8,0)</f>
        <v>0</v>
      </c>
      <c r="M108" s="6">
        <f t="shared" si="6"/>
        <v>0</v>
      </c>
      <c r="N108" s="6" t="str">
        <f>Main!$A103&amp;Main!$B103</f>
        <v/>
      </c>
      <c r="O108" s="145">
        <f t="shared" si="7"/>
        <v>0</v>
      </c>
      <c r="P108" s="150">
        <f t="shared" si="8"/>
        <v>38</v>
      </c>
      <c r="Q108" s="150" t="str">
        <f ca="1">IF(Main!$AY103&lt;&gt;"#",$P108-Main!$AY103,"#")</f>
        <v>#</v>
      </c>
      <c r="R108" s="35">
        <f>Main!E103*Mask!G$13</f>
        <v>0</v>
      </c>
      <c r="S108" s="35">
        <f>Main!F103*Mask!H$13</f>
        <v>0</v>
      </c>
      <c r="T108" s="35">
        <f>Main!G103*Mask!I$13</f>
        <v>0</v>
      </c>
      <c r="U108" s="35">
        <f>Main!H103*Mask!J$13</f>
        <v>0</v>
      </c>
      <c r="V108" s="35">
        <f>Main!I103*Mask!K$13</f>
        <v>0</v>
      </c>
      <c r="W108" s="35">
        <f>Main!J103*Mask!L$13</f>
        <v>0</v>
      </c>
      <c r="X108" s="35">
        <f>Main!K103*Mask!M$13</f>
        <v>0</v>
      </c>
      <c r="Y108" s="35">
        <f>Main!L103*Mask!N$13</f>
        <v>0</v>
      </c>
      <c r="Z108" s="35">
        <f>Main!M103*Mask!O$13</f>
        <v>0</v>
      </c>
      <c r="AA108" s="35">
        <f>Main!N103*Mask!P$13</f>
        <v>0</v>
      </c>
      <c r="AB108" s="35">
        <f>Main!O103*Mask!Q$13</f>
        <v>0</v>
      </c>
      <c r="AC108" s="35">
        <f>Main!P103*Mask!R$13</f>
        <v>0</v>
      </c>
      <c r="AD108" s="35">
        <f>Main!Q103*Mask!S$13</f>
        <v>0</v>
      </c>
      <c r="AE108" s="35">
        <f>Main!R103*Mask!T$13</f>
        <v>0</v>
      </c>
      <c r="AF108" s="35">
        <f>Main!S103*Mask!U$13</f>
        <v>0</v>
      </c>
      <c r="AG108" s="35">
        <f>Main!T103*Mask!V$13</f>
        <v>0</v>
      </c>
      <c r="AH108" s="35">
        <f>Main!U103*Mask!W$13</f>
        <v>0</v>
      </c>
      <c r="AI108" s="35">
        <f>Main!V103*Mask!X$13</f>
        <v>0</v>
      </c>
      <c r="AJ108" s="35">
        <f>Main!W103*Mask!Y$13</f>
        <v>0</v>
      </c>
      <c r="AK108" s="35">
        <f>Main!X103*Mask!Z$13</f>
        <v>0</v>
      </c>
      <c r="AL108" s="35">
        <f>Main!Y103*Mask!AA$13</f>
        <v>0</v>
      </c>
      <c r="AM108" s="35">
        <f>Main!Z103*Mask!AB$13</f>
        <v>0</v>
      </c>
      <c r="AN108" s="35"/>
      <c r="AO108" s="35">
        <f>IF(OR($A$1&lt;=Main!AA$4,ISBLANK($N108)),0,Main!AA103)</f>
        <v>0</v>
      </c>
      <c r="AP108" s="35">
        <f>IF(OR($A$1&lt;=Main!AB$4,ISBLANK($N108)),0,Main!AB103)</f>
        <v>0</v>
      </c>
      <c r="AQ108" s="35">
        <f>IF(OR($A$1&lt;=Main!AC$4,ISBLANK($N108)),0,Main!AC103)</f>
        <v>0</v>
      </c>
      <c r="AR108" s="35">
        <f>IF(OR($A$1&lt;=Main!AD$4,ISBLANK($N108)),0,Main!AD103)</f>
        <v>0</v>
      </c>
      <c r="AS108" s="35">
        <f>IF(OR($A$1&lt;=Main!AE$4,ISBLANK($N108)),0,Main!AE103)</f>
        <v>0</v>
      </c>
      <c r="AT108" s="35">
        <f>IF(OR($A$1&lt;=Main!AF$4,ISBLANK($N108)),0,Main!AF103)</f>
        <v>0</v>
      </c>
      <c r="AU108" s="35">
        <f>IF(OR($A$1&lt;=Main!AG$4,ISBLANK($N108)),0,Main!AG103)</f>
        <v>0</v>
      </c>
      <c r="AV108" s="35">
        <f>IF(OR($A$1&lt;=Main!AH$4,ISBLANK($N108)),0,Main!AH103)</f>
        <v>0</v>
      </c>
      <c r="AW108" s="35">
        <f>IF(OR($A$1&lt;=Main!AI$4,ISBLANK($N108)),0,Main!AI103)</f>
        <v>0</v>
      </c>
      <c r="AX108" s="35">
        <f>IF(OR($A$1&lt;=Main!AJ$4,ISBLANK($N108)),0,Main!AJ103)</f>
        <v>0</v>
      </c>
      <c r="AY108" s="35">
        <f>IF(OR($A$1&lt;=Main!AK$4,ISBLANK($N108)),0,Main!AK103)</f>
        <v>0</v>
      </c>
      <c r="AZ108" s="35">
        <f>IF(OR($A$1&lt;=Main!AL$4,ISBLANK($N108)),0,Main!AL103)</f>
        <v>0</v>
      </c>
      <c r="BA108" s="35">
        <f>IF(OR($A$1&lt;=Main!AM$4,ISBLANK($N108)),0,Main!AM103)</f>
        <v>0</v>
      </c>
      <c r="BB108" s="35">
        <f>IF(OR($A$1&lt;=Main!AN$4,ISBLANK($N108)),0,Main!AN103)</f>
        <v>0</v>
      </c>
      <c r="BC108" s="35">
        <f>IF(OR($A$1&lt;=Main!AO$4,ISBLANK($N108)),0,Main!AO103)</f>
        <v>0</v>
      </c>
      <c r="BD108" s="35">
        <f>IF(OR($A$1&lt;=Main!AP$4,ISBLANK($N108)),0,Main!AP103)</f>
        <v>0</v>
      </c>
      <c r="BE108" s="35">
        <f>IF(OR($A$1&lt;=Main!AQ$4,ISBLANK($N108)),0,Main!AQ103)</f>
        <v>0</v>
      </c>
      <c r="BF108" s="35">
        <f>IF(OR($A$1&lt;=Main!AR$4,ISBLANK($N108)),0,Main!AR103)</f>
        <v>0</v>
      </c>
      <c r="BG108" s="35">
        <f>IF(OR($A$1&lt;=Main!AS$4,ISBLANK($N108)),0,Main!AS103)</f>
        <v>0</v>
      </c>
      <c r="BH108" s="35">
        <f>IF(OR($A$1&lt;=Main!AT$4,ISBLANK($N108)),0,Main!AT103)</f>
        <v>0</v>
      </c>
      <c r="BI108" s="35">
        <f>IF(OR($A$1&lt;=Main!AU$4,ISBLANK($N108)),0,Main!AU103)</f>
        <v>0</v>
      </c>
      <c r="BJ108" s="35">
        <f>IF(OR($A$1&lt;=Main!AV$4,ISBLANK($N108)),0,Main!AV103)</f>
        <v>0</v>
      </c>
    </row>
    <row r="109" spans="12:62">
      <c r="L109" s="146">
        <f>VLOOKUP($E50,Mask!$A$2:$C$102,$M$8,0)</f>
        <v>0</v>
      </c>
      <c r="M109" s="6">
        <f t="shared" si="6"/>
        <v>0</v>
      </c>
      <c r="N109" s="6" t="str">
        <f>Main!$A104&amp;Main!$B104</f>
        <v/>
      </c>
      <c r="O109" s="145">
        <f t="shared" si="7"/>
        <v>0</v>
      </c>
      <c r="P109" s="150">
        <f t="shared" si="8"/>
        <v>38</v>
      </c>
      <c r="Q109" s="150" t="str">
        <f ca="1">IF(Main!$AY104&lt;&gt;"#",$P109-Main!$AY104,"#")</f>
        <v>#</v>
      </c>
      <c r="R109" s="35">
        <f>Main!E104*Mask!G$13</f>
        <v>0</v>
      </c>
      <c r="S109" s="35">
        <f>Main!F104*Mask!H$13</f>
        <v>0</v>
      </c>
      <c r="T109" s="35">
        <f>Main!G104*Mask!I$13</f>
        <v>0</v>
      </c>
      <c r="U109" s="35">
        <f>Main!H104*Mask!J$13</f>
        <v>0</v>
      </c>
      <c r="V109" s="35">
        <f>Main!I104*Mask!K$13</f>
        <v>0</v>
      </c>
      <c r="W109" s="35">
        <f>Main!J104*Mask!L$13</f>
        <v>0</v>
      </c>
      <c r="X109" s="35">
        <f>Main!K104*Mask!M$13</f>
        <v>0</v>
      </c>
      <c r="Y109" s="35">
        <f>Main!L104*Mask!N$13</f>
        <v>0</v>
      </c>
      <c r="Z109" s="35">
        <f>Main!M104*Mask!O$13</f>
        <v>0</v>
      </c>
      <c r="AA109" s="35">
        <f>Main!N104*Mask!P$13</f>
        <v>0</v>
      </c>
      <c r="AB109" s="35">
        <f>Main!O104*Mask!Q$13</f>
        <v>0</v>
      </c>
      <c r="AC109" s="35">
        <f>Main!P104*Mask!R$13</f>
        <v>0</v>
      </c>
      <c r="AD109" s="35">
        <f>Main!Q104*Mask!S$13</f>
        <v>0</v>
      </c>
      <c r="AE109" s="35">
        <f>Main!R104*Mask!T$13</f>
        <v>0</v>
      </c>
      <c r="AF109" s="35">
        <f>Main!S104*Mask!U$13</f>
        <v>0</v>
      </c>
      <c r="AG109" s="35">
        <f>Main!T104*Mask!V$13</f>
        <v>0</v>
      </c>
      <c r="AH109" s="35">
        <f>Main!U104*Mask!W$13</f>
        <v>0</v>
      </c>
      <c r="AI109" s="35">
        <f>Main!V104*Mask!X$13</f>
        <v>0</v>
      </c>
      <c r="AJ109" s="35">
        <f>Main!W104*Mask!Y$13</f>
        <v>0</v>
      </c>
      <c r="AK109" s="35">
        <f>Main!X104*Mask!Z$13</f>
        <v>0</v>
      </c>
      <c r="AL109" s="35">
        <f>Main!Y104*Mask!AA$13</f>
        <v>0</v>
      </c>
      <c r="AM109" s="35">
        <f>Main!Z104*Mask!AB$13</f>
        <v>0</v>
      </c>
      <c r="AN109" s="35"/>
      <c r="AO109" s="35">
        <f>IF(OR($A$1&lt;=Main!AA$4,ISBLANK($N109)),0,Main!AA104)</f>
        <v>0</v>
      </c>
      <c r="AP109" s="35">
        <f>IF(OR($A$1&lt;=Main!AB$4,ISBLANK($N109)),0,Main!AB104)</f>
        <v>0</v>
      </c>
      <c r="AQ109" s="35">
        <f>IF(OR($A$1&lt;=Main!AC$4,ISBLANK($N109)),0,Main!AC104)</f>
        <v>0</v>
      </c>
      <c r="AR109" s="35">
        <f>IF(OR($A$1&lt;=Main!AD$4,ISBLANK($N109)),0,Main!AD104)</f>
        <v>0</v>
      </c>
      <c r="AS109" s="35">
        <f>IF(OR($A$1&lt;=Main!AE$4,ISBLANK($N109)),0,Main!AE104)</f>
        <v>0</v>
      </c>
      <c r="AT109" s="35">
        <f>IF(OR($A$1&lt;=Main!AF$4,ISBLANK($N109)),0,Main!AF104)</f>
        <v>0</v>
      </c>
      <c r="AU109" s="35">
        <f>IF(OR($A$1&lt;=Main!AG$4,ISBLANK($N109)),0,Main!AG104)</f>
        <v>0</v>
      </c>
      <c r="AV109" s="35">
        <f>IF(OR($A$1&lt;=Main!AH$4,ISBLANK($N109)),0,Main!AH104)</f>
        <v>0</v>
      </c>
      <c r="AW109" s="35">
        <f>IF(OR($A$1&lt;=Main!AI$4,ISBLANK($N109)),0,Main!AI104)</f>
        <v>0</v>
      </c>
      <c r="AX109" s="35">
        <f>IF(OR($A$1&lt;=Main!AJ$4,ISBLANK($N109)),0,Main!AJ104)</f>
        <v>0</v>
      </c>
      <c r="AY109" s="35">
        <f>IF(OR($A$1&lt;=Main!AK$4,ISBLANK($N109)),0,Main!AK104)</f>
        <v>0</v>
      </c>
      <c r="AZ109" s="35">
        <f>IF(OR($A$1&lt;=Main!AL$4,ISBLANK($N109)),0,Main!AL104)</f>
        <v>0</v>
      </c>
      <c r="BA109" s="35">
        <f>IF(OR($A$1&lt;=Main!AM$4,ISBLANK($N109)),0,Main!AM104)</f>
        <v>0</v>
      </c>
      <c r="BB109" s="35">
        <f>IF(OR($A$1&lt;=Main!AN$4,ISBLANK($N109)),0,Main!AN104)</f>
        <v>0</v>
      </c>
      <c r="BC109" s="35">
        <f>IF(OR($A$1&lt;=Main!AO$4,ISBLANK($N109)),0,Main!AO104)</f>
        <v>0</v>
      </c>
      <c r="BD109" s="35">
        <f>IF(OR($A$1&lt;=Main!AP$4,ISBLANK($N109)),0,Main!AP104)</f>
        <v>0</v>
      </c>
      <c r="BE109" s="35">
        <f>IF(OR($A$1&lt;=Main!AQ$4,ISBLANK($N109)),0,Main!AQ104)</f>
        <v>0</v>
      </c>
      <c r="BF109" s="35">
        <f>IF(OR($A$1&lt;=Main!AR$4,ISBLANK($N109)),0,Main!AR104)</f>
        <v>0</v>
      </c>
      <c r="BG109" s="35">
        <f>IF(OR($A$1&lt;=Main!AS$4,ISBLANK($N109)),0,Main!AS104)</f>
        <v>0</v>
      </c>
      <c r="BH109" s="35">
        <f>IF(OR($A$1&lt;=Main!AT$4,ISBLANK($N109)),0,Main!AT104)</f>
        <v>0</v>
      </c>
      <c r="BI109" s="35">
        <f>IF(OR($A$1&lt;=Main!AU$4,ISBLANK($N109)),0,Main!AU104)</f>
        <v>0</v>
      </c>
      <c r="BJ109" s="35">
        <f>IF(OR($A$1&lt;=Main!AV$4,ISBLANK($N109)),0,Main!AV104)</f>
        <v>0</v>
      </c>
    </row>
    <row r="110" spans="12:62">
      <c r="L110" s="146">
        <f>VLOOKUP($E51,Mask!$A$2:$C$102,$M$8,0)</f>
        <v>0</v>
      </c>
      <c r="M110" s="6">
        <f t="shared" si="6"/>
        <v>0</v>
      </c>
      <c r="N110" s="6" t="str">
        <f>Main!$A105&amp;Main!$B105</f>
        <v/>
      </c>
      <c r="O110" s="145">
        <f t="shared" si="7"/>
        <v>0</v>
      </c>
      <c r="P110" s="150">
        <f t="shared" si="8"/>
        <v>38</v>
      </c>
      <c r="Q110" s="150" t="str">
        <f ca="1">IF(Main!$AY105&lt;&gt;"#",$P110-Main!$AY105,"#")</f>
        <v>#</v>
      </c>
      <c r="R110" s="35">
        <f>Main!E105*Mask!G$13</f>
        <v>0</v>
      </c>
      <c r="S110" s="35">
        <f>Main!F105*Mask!H$13</f>
        <v>0</v>
      </c>
      <c r="T110" s="35">
        <f>Main!G105*Mask!I$13</f>
        <v>0</v>
      </c>
      <c r="U110" s="35">
        <f>Main!H105*Mask!J$13</f>
        <v>0</v>
      </c>
      <c r="V110" s="35">
        <f>Main!I105*Mask!K$13</f>
        <v>0</v>
      </c>
      <c r="W110" s="35">
        <f>Main!J105*Mask!L$13</f>
        <v>0</v>
      </c>
      <c r="X110" s="35">
        <f>Main!K105*Mask!M$13</f>
        <v>0</v>
      </c>
      <c r="Y110" s="35">
        <f>Main!L105*Mask!N$13</f>
        <v>0</v>
      </c>
      <c r="Z110" s="35">
        <f>Main!M105*Mask!O$13</f>
        <v>0</v>
      </c>
      <c r="AA110" s="35">
        <f>Main!N105*Mask!P$13</f>
        <v>0</v>
      </c>
      <c r="AB110" s="35">
        <f>Main!O105*Mask!Q$13</f>
        <v>0</v>
      </c>
      <c r="AC110" s="35">
        <f>Main!P105*Mask!R$13</f>
        <v>0</v>
      </c>
      <c r="AD110" s="35">
        <f>Main!Q105*Mask!S$13</f>
        <v>0</v>
      </c>
      <c r="AE110" s="35">
        <f>Main!R105*Mask!T$13</f>
        <v>0</v>
      </c>
      <c r="AF110" s="35">
        <f>Main!S105*Mask!U$13</f>
        <v>0</v>
      </c>
      <c r="AG110" s="35">
        <f>Main!T105*Mask!V$13</f>
        <v>0</v>
      </c>
      <c r="AH110" s="35">
        <f>Main!U105*Mask!W$13</f>
        <v>0</v>
      </c>
      <c r="AI110" s="35">
        <f>Main!V105*Mask!X$13</f>
        <v>0</v>
      </c>
      <c r="AJ110" s="35">
        <f>Main!W105*Mask!Y$13</f>
        <v>0</v>
      </c>
      <c r="AK110" s="35">
        <f>Main!X105*Mask!Z$13</f>
        <v>0</v>
      </c>
      <c r="AL110" s="35">
        <f>Main!Y105*Mask!AA$13</f>
        <v>0</v>
      </c>
      <c r="AM110" s="35">
        <f>Main!Z105*Mask!AB$13</f>
        <v>0</v>
      </c>
      <c r="AN110" s="35"/>
      <c r="AO110" s="35">
        <f>IF(OR($A$1&lt;=Main!AA$4,ISBLANK($N110)),0,Main!AA105)</f>
        <v>0</v>
      </c>
      <c r="AP110" s="35">
        <f>IF(OR($A$1&lt;=Main!AB$4,ISBLANK($N110)),0,Main!AB105)</f>
        <v>0</v>
      </c>
      <c r="AQ110" s="35">
        <f>IF(OR($A$1&lt;=Main!AC$4,ISBLANK($N110)),0,Main!AC105)</f>
        <v>0</v>
      </c>
      <c r="AR110" s="35">
        <f>IF(OR($A$1&lt;=Main!AD$4,ISBLANK($N110)),0,Main!AD105)</f>
        <v>0</v>
      </c>
      <c r="AS110" s="35">
        <f>IF(OR($A$1&lt;=Main!AE$4,ISBLANK($N110)),0,Main!AE105)</f>
        <v>0</v>
      </c>
      <c r="AT110" s="35">
        <f>IF(OR($A$1&lt;=Main!AF$4,ISBLANK($N110)),0,Main!AF105)</f>
        <v>0</v>
      </c>
      <c r="AU110" s="35">
        <f>IF(OR($A$1&lt;=Main!AG$4,ISBLANK($N110)),0,Main!AG105)</f>
        <v>0</v>
      </c>
      <c r="AV110" s="35">
        <f>IF(OR($A$1&lt;=Main!AH$4,ISBLANK($N110)),0,Main!AH105)</f>
        <v>0</v>
      </c>
      <c r="AW110" s="35">
        <f>IF(OR($A$1&lt;=Main!AI$4,ISBLANK($N110)),0,Main!AI105)</f>
        <v>0</v>
      </c>
      <c r="AX110" s="35">
        <f>IF(OR($A$1&lt;=Main!AJ$4,ISBLANK($N110)),0,Main!AJ105)</f>
        <v>0</v>
      </c>
      <c r="AY110" s="35">
        <f>IF(OR($A$1&lt;=Main!AK$4,ISBLANK($N110)),0,Main!AK105)</f>
        <v>0</v>
      </c>
      <c r="AZ110" s="35">
        <f>IF(OR($A$1&lt;=Main!AL$4,ISBLANK($N110)),0,Main!AL105)</f>
        <v>0</v>
      </c>
      <c r="BA110" s="35">
        <f>IF(OR($A$1&lt;=Main!AM$4,ISBLANK($N110)),0,Main!AM105)</f>
        <v>0</v>
      </c>
      <c r="BB110" s="35">
        <f>IF(OR($A$1&lt;=Main!AN$4,ISBLANK($N110)),0,Main!AN105)</f>
        <v>0</v>
      </c>
      <c r="BC110" s="35">
        <f>IF(OR($A$1&lt;=Main!AO$4,ISBLANK($N110)),0,Main!AO105)</f>
        <v>0</v>
      </c>
      <c r="BD110" s="35">
        <f>IF(OR($A$1&lt;=Main!AP$4,ISBLANK($N110)),0,Main!AP105)</f>
        <v>0</v>
      </c>
      <c r="BE110" s="35">
        <f>IF(OR($A$1&lt;=Main!AQ$4,ISBLANK($N110)),0,Main!AQ105)</f>
        <v>0</v>
      </c>
      <c r="BF110" s="35">
        <f>IF(OR($A$1&lt;=Main!AR$4,ISBLANK($N110)),0,Main!AR105)</f>
        <v>0</v>
      </c>
      <c r="BG110" s="35">
        <f>IF(OR($A$1&lt;=Main!AS$4,ISBLANK($N110)),0,Main!AS105)</f>
        <v>0</v>
      </c>
      <c r="BH110" s="35">
        <f>IF(OR($A$1&lt;=Main!AT$4,ISBLANK($N110)),0,Main!AT105)</f>
        <v>0</v>
      </c>
      <c r="BI110" s="35">
        <f>IF(OR($A$1&lt;=Main!AU$4,ISBLANK($N110)),0,Main!AU105)</f>
        <v>0</v>
      </c>
      <c r="BJ110" s="35">
        <f>IF(OR($A$1&lt;=Main!AV$4,ISBLANK($N110)),0,Main!AV105)</f>
        <v>0</v>
      </c>
    </row>
    <row r="111" spans="12:62">
      <c r="L111" s="146">
        <f>VLOOKUP($E52,Mask!$A$2:$C$102,$M$8,0)</f>
        <v>0</v>
      </c>
      <c r="M111" s="6">
        <f t="shared" si="6"/>
        <v>0</v>
      </c>
      <c r="N111" s="6" t="str">
        <f>Main!$A106&amp;Main!$B106</f>
        <v/>
      </c>
      <c r="O111" s="145">
        <f t="shared" si="7"/>
        <v>0</v>
      </c>
      <c r="P111" s="150">
        <f t="shared" si="8"/>
        <v>38</v>
      </c>
      <c r="Q111" s="150" t="str">
        <f ca="1">IF(Main!$AY106&lt;&gt;"#",$P111-Main!$AY106,"#")</f>
        <v>#</v>
      </c>
      <c r="R111" s="35">
        <f>Main!E106*Mask!G$13</f>
        <v>0</v>
      </c>
      <c r="S111" s="35">
        <f>Main!F106*Mask!H$13</f>
        <v>0</v>
      </c>
      <c r="T111" s="35">
        <f>Main!G106*Mask!I$13</f>
        <v>0</v>
      </c>
      <c r="U111" s="35">
        <f>Main!H106*Mask!J$13</f>
        <v>0</v>
      </c>
      <c r="V111" s="35">
        <f>Main!I106*Mask!K$13</f>
        <v>0</v>
      </c>
      <c r="W111" s="35">
        <f>Main!J106*Mask!L$13</f>
        <v>0</v>
      </c>
      <c r="X111" s="35">
        <f>Main!K106*Mask!M$13</f>
        <v>0</v>
      </c>
      <c r="Y111" s="35">
        <f>Main!L106*Mask!N$13</f>
        <v>0</v>
      </c>
      <c r="Z111" s="35">
        <f>Main!M106*Mask!O$13</f>
        <v>0</v>
      </c>
      <c r="AA111" s="35">
        <f>Main!N106*Mask!P$13</f>
        <v>0</v>
      </c>
      <c r="AB111" s="35">
        <f>Main!O106*Mask!Q$13</f>
        <v>0</v>
      </c>
      <c r="AC111" s="35">
        <f>Main!P106*Mask!R$13</f>
        <v>0</v>
      </c>
      <c r="AD111" s="35">
        <f>Main!Q106*Mask!S$13</f>
        <v>0</v>
      </c>
      <c r="AE111" s="35">
        <f>Main!R106*Mask!T$13</f>
        <v>0</v>
      </c>
      <c r="AF111" s="35">
        <f>Main!S106*Mask!U$13</f>
        <v>0</v>
      </c>
      <c r="AG111" s="35">
        <f>Main!T106*Mask!V$13</f>
        <v>0</v>
      </c>
      <c r="AH111" s="35">
        <f>Main!U106*Mask!W$13</f>
        <v>0</v>
      </c>
      <c r="AI111" s="35">
        <f>Main!V106*Mask!X$13</f>
        <v>0</v>
      </c>
      <c r="AJ111" s="35">
        <f>Main!W106*Mask!Y$13</f>
        <v>0</v>
      </c>
      <c r="AK111" s="35">
        <f>Main!X106*Mask!Z$13</f>
        <v>0</v>
      </c>
      <c r="AL111" s="35">
        <f>Main!Y106*Mask!AA$13</f>
        <v>0</v>
      </c>
      <c r="AM111" s="35">
        <f>Main!Z106*Mask!AB$13</f>
        <v>0</v>
      </c>
      <c r="AN111" s="35"/>
      <c r="AO111" s="35">
        <f>IF(OR($A$1&lt;=Main!AA$4,ISBLANK($N111)),0,Main!AA106)</f>
        <v>0</v>
      </c>
      <c r="AP111" s="35">
        <f>IF(OR($A$1&lt;=Main!AB$4,ISBLANK($N111)),0,Main!AB106)</f>
        <v>0</v>
      </c>
      <c r="AQ111" s="35">
        <f>IF(OR($A$1&lt;=Main!AC$4,ISBLANK($N111)),0,Main!AC106)</f>
        <v>0</v>
      </c>
      <c r="AR111" s="35">
        <f>IF(OR($A$1&lt;=Main!AD$4,ISBLANK($N111)),0,Main!AD106)</f>
        <v>0</v>
      </c>
      <c r="AS111" s="35">
        <f>IF(OR($A$1&lt;=Main!AE$4,ISBLANK($N111)),0,Main!AE106)</f>
        <v>0</v>
      </c>
      <c r="AT111" s="35">
        <f>IF(OR($A$1&lt;=Main!AF$4,ISBLANK($N111)),0,Main!AF106)</f>
        <v>0</v>
      </c>
      <c r="AU111" s="35">
        <f>IF(OR($A$1&lt;=Main!AG$4,ISBLANK($N111)),0,Main!AG106)</f>
        <v>0</v>
      </c>
      <c r="AV111" s="35">
        <f>IF(OR($A$1&lt;=Main!AH$4,ISBLANK($N111)),0,Main!AH106)</f>
        <v>0</v>
      </c>
      <c r="AW111" s="35">
        <f>IF(OR($A$1&lt;=Main!AI$4,ISBLANK($N111)),0,Main!AI106)</f>
        <v>0</v>
      </c>
      <c r="AX111" s="35">
        <f>IF(OR($A$1&lt;=Main!AJ$4,ISBLANK($N111)),0,Main!AJ106)</f>
        <v>0</v>
      </c>
      <c r="AY111" s="35">
        <f>IF(OR($A$1&lt;=Main!AK$4,ISBLANK($N111)),0,Main!AK106)</f>
        <v>0</v>
      </c>
      <c r="AZ111" s="35">
        <f>IF(OR($A$1&lt;=Main!AL$4,ISBLANK($N111)),0,Main!AL106)</f>
        <v>0</v>
      </c>
      <c r="BA111" s="35">
        <f>IF(OR($A$1&lt;=Main!AM$4,ISBLANK($N111)),0,Main!AM106)</f>
        <v>0</v>
      </c>
      <c r="BB111" s="35">
        <f>IF(OR($A$1&lt;=Main!AN$4,ISBLANK($N111)),0,Main!AN106)</f>
        <v>0</v>
      </c>
      <c r="BC111" s="35">
        <f>IF(OR($A$1&lt;=Main!AO$4,ISBLANK($N111)),0,Main!AO106)</f>
        <v>0</v>
      </c>
      <c r="BD111" s="35">
        <f>IF(OR($A$1&lt;=Main!AP$4,ISBLANK($N111)),0,Main!AP106)</f>
        <v>0</v>
      </c>
      <c r="BE111" s="35">
        <f>IF(OR($A$1&lt;=Main!AQ$4,ISBLANK($N111)),0,Main!AQ106)</f>
        <v>0</v>
      </c>
      <c r="BF111" s="35">
        <f>IF(OR($A$1&lt;=Main!AR$4,ISBLANK($N111)),0,Main!AR106)</f>
        <v>0</v>
      </c>
      <c r="BG111" s="35">
        <f>IF(OR($A$1&lt;=Main!AS$4,ISBLANK($N111)),0,Main!AS106)</f>
        <v>0</v>
      </c>
      <c r="BH111" s="35">
        <f>IF(OR($A$1&lt;=Main!AT$4,ISBLANK($N111)),0,Main!AT106)</f>
        <v>0</v>
      </c>
      <c r="BI111" s="35">
        <f>IF(OR($A$1&lt;=Main!AU$4,ISBLANK($N111)),0,Main!AU106)</f>
        <v>0</v>
      </c>
      <c r="BJ111" s="35">
        <f>IF(OR($A$1&lt;=Main!AV$4,ISBLANK($N111)),0,Main!AV106)</f>
        <v>0</v>
      </c>
    </row>
    <row r="112" spans="12:62">
      <c r="L112" s="146">
        <f>VLOOKUP($E53,Mask!$A$2:$C$102,$M$8,0)</f>
        <v>0</v>
      </c>
      <c r="M112" s="6">
        <f t="shared" si="6"/>
        <v>0</v>
      </c>
      <c r="N112" s="6" t="str">
        <f>Main!$A107&amp;Main!$B107</f>
        <v/>
      </c>
      <c r="O112" s="145">
        <f t="shared" si="7"/>
        <v>0</v>
      </c>
      <c r="P112" s="150">
        <f t="shared" si="8"/>
        <v>38</v>
      </c>
      <c r="Q112" s="150" t="str">
        <f ca="1">IF(Main!$AY107&lt;&gt;"#",$P112-Main!$AY107,"#")</f>
        <v>#</v>
      </c>
      <c r="R112" s="35">
        <f>Main!E107*Mask!G$13</f>
        <v>0</v>
      </c>
      <c r="S112" s="35">
        <f>Main!F107*Mask!H$13</f>
        <v>0</v>
      </c>
      <c r="T112" s="35">
        <f>Main!G107*Mask!I$13</f>
        <v>0</v>
      </c>
      <c r="U112" s="35">
        <f>Main!H107*Mask!J$13</f>
        <v>0</v>
      </c>
      <c r="V112" s="35">
        <f>Main!I107*Mask!K$13</f>
        <v>0</v>
      </c>
      <c r="W112" s="35">
        <f>Main!J107*Mask!L$13</f>
        <v>0</v>
      </c>
      <c r="X112" s="35">
        <f>Main!K107*Mask!M$13</f>
        <v>0</v>
      </c>
      <c r="Y112" s="35">
        <f>Main!L107*Mask!N$13</f>
        <v>0</v>
      </c>
      <c r="Z112" s="35">
        <f>Main!M107*Mask!O$13</f>
        <v>0</v>
      </c>
      <c r="AA112" s="35">
        <f>Main!N107*Mask!P$13</f>
        <v>0</v>
      </c>
      <c r="AB112" s="35">
        <f>Main!O107*Mask!Q$13</f>
        <v>0</v>
      </c>
      <c r="AC112" s="35">
        <f>Main!P107*Mask!R$13</f>
        <v>0</v>
      </c>
      <c r="AD112" s="35">
        <f>Main!Q107*Mask!S$13</f>
        <v>0</v>
      </c>
      <c r="AE112" s="35">
        <f>Main!R107*Mask!T$13</f>
        <v>0</v>
      </c>
      <c r="AF112" s="35">
        <f>Main!S107*Mask!U$13</f>
        <v>0</v>
      </c>
      <c r="AG112" s="35">
        <f>Main!T107*Mask!V$13</f>
        <v>0</v>
      </c>
      <c r="AH112" s="35">
        <f>Main!U107*Mask!W$13</f>
        <v>0</v>
      </c>
      <c r="AI112" s="35">
        <f>Main!V107*Mask!X$13</f>
        <v>0</v>
      </c>
      <c r="AJ112" s="35">
        <f>Main!W107*Mask!Y$13</f>
        <v>0</v>
      </c>
      <c r="AK112" s="35">
        <f>Main!X107*Mask!Z$13</f>
        <v>0</v>
      </c>
      <c r="AL112" s="35">
        <f>Main!Y107*Mask!AA$13</f>
        <v>0</v>
      </c>
      <c r="AM112" s="35">
        <f>Main!Z107*Mask!AB$13</f>
        <v>0</v>
      </c>
      <c r="AN112" s="35"/>
      <c r="AO112" s="35">
        <f>IF(OR($A$1&lt;=Main!AA$4,ISBLANK($N112)),0,Main!AA107)</f>
        <v>0</v>
      </c>
      <c r="AP112" s="35">
        <f>IF(OR($A$1&lt;=Main!AB$4,ISBLANK($N112)),0,Main!AB107)</f>
        <v>0</v>
      </c>
      <c r="AQ112" s="35">
        <f>IF(OR($A$1&lt;=Main!AC$4,ISBLANK($N112)),0,Main!AC107)</f>
        <v>0</v>
      </c>
      <c r="AR112" s="35">
        <f>IF(OR($A$1&lt;=Main!AD$4,ISBLANK($N112)),0,Main!AD107)</f>
        <v>0</v>
      </c>
      <c r="AS112" s="35">
        <f>IF(OR($A$1&lt;=Main!AE$4,ISBLANK($N112)),0,Main!AE107)</f>
        <v>0</v>
      </c>
      <c r="AT112" s="35">
        <f>IF(OR($A$1&lt;=Main!AF$4,ISBLANK($N112)),0,Main!AF107)</f>
        <v>0</v>
      </c>
      <c r="AU112" s="35">
        <f>IF(OR($A$1&lt;=Main!AG$4,ISBLANK($N112)),0,Main!AG107)</f>
        <v>0</v>
      </c>
      <c r="AV112" s="35">
        <f>IF(OR($A$1&lt;=Main!AH$4,ISBLANK($N112)),0,Main!AH107)</f>
        <v>0</v>
      </c>
      <c r="AW112" s="35">
        <f>IF(OR($A$1&lt;=Main!AI$4,ISBLANK($N112)),0,Main!AI107)</f>
        <v>0</v>
      </c>
      <c r="AX112" s="35">
        <f>IF(OR($A$1&lt;=Main!AJ$4,ISBLANK($N112)),0,Main!AJ107)</f>
        <v>0</v>
      </c>
      <c r="AY112" s="35">
        <f>IF(OR($A$1&lt;=Main!AK$4,ISBLANK($N112)),0,Main!AK107)</f>
        <v>0</v>
      </c>
      <c r="AZ112" s="35">
        <f>IF(OR($A$1&lt;=Main!AL$4,ISBLANK($N112)),0,Main!AL107)</f>
        <v>0</v>
      </c>
      <c r="BA112" s="35">
        <f>IF(OR($A$1&lt;=Main!AM$4,ISBLANK($N112)),0,Main!AM107)</f>
        <v>0</v>
      </c>
      <c r="BB112" s="35">
        <f>IF(OR($A$1&lt;=Main!AN$4,ISBLANK($N112)),0,Main!AN107)</f>
        <v>0</v>
      </c>
      <c r="BC112" s="35">
        <f>IF(OR($A$1&lt;=Main!AO$4,ISBLANK($N112)),0,Main!AO107)</f>
        <v>0</v>
      </c>
      <c r="BD112" s="35">
        <f>IF(OR($A$1&lt;=Main!AP$4,ISBLANK($N112)),0,Main!AP107)</f>
        <v>0</v>
      </c>
      <c r="BE112" s="35">
        <f>IF(OR($A$1&lt;=Main!AQ$4,ISBLANK($N112)),0,Main!AQ107)</f>
        <v>0</v>
      </c>
      <c r="BF112" s="35">
        <f>IF(OR($A$1&lt;=Main!AR$4,ISBLANK($N112)),0,Main!AR107)</f>
        <v>0</v>
      </c>
      <c r="BG112" s="35">
        <f>IF(OR($A$1&lt;=Main!AS$4,ISBLANK($N112)),0,Main!AS107)</f>
        <v>0</v>
      </c>
      <c r="BH112" s="35">
        <f>IF(OR($A$1&lt;=Main!AT$4,ISBLANK($N112)),0,Main!AT107)</f>
        <v>0</v>
      </c>
      <c r="BI112" s="35">
        <f>IF(OR($A$1&lt;=Main!AU$4,ISBLANK($N112)),0,Main!AU107)</f>
        <v>0</v>
      </c>
      <c r="BJ112" s="35">
        <f>IF(OR($A$1&lt;=Main!AV$4,ISBLANK($N112)),0,Main!AV107)</f>
        <v>0</v>
      </c>
    </row>
    <row r="113" spans="12:62">
      <c r="L113" s="146">
        <f>VLOOKUP($E54,Mask!$A$2:$C$102,$M$8,0)</f>
        <v>0</v>
      </c>
      <c r="M113" s="6">
        <f t="shared" si="6"/>
        <v>0</v>
      </c>
      <c r="N113" s="6" t="str">
        <f>Main!$A108&amp;Main!$B108</f>
        <v/>
      </c>
      <c r="O113" s="145">
        <f t="shared" si="7"/>
        <v>0</v>
      </c>
      <c r="P113" s="150">
        <f t="shared" si="8"/>
        <v>38</v>
      </c>
      <c r="Q113" s="150" t="str">
        <f ca="1">IF(Main!$AY108&lt;&gt;"#",$P113-Main!$AY108,"#")</f>
        <v>#</v>
      </c>
      <c r="R113" s="35">
        <f>Main!E108*Mask!G$13</f>
        <v>0</v>
      </c>
      <c r="S113" s="35">
        <f>Main!F108*Mask!H$13</f>
        <v>0</v>
      </c>
      <c r="T113" s="35">
        <f>Main!G108*Mask!I$13</f>
        <v>0</v>
      </c>
      <c r="U113" s="35">
        <f>Main!H108*Mask!J$13</f>
        <v>0</v>
      </c>
      <c r="V113" s="35">
        <f>Main!I108*Mask!K$13</f>
        <v>0</v>
      </c>
      <c r="W113" s="35">
        <f>Main!J108*Mask!L$13</f>
        <v>0</v>
      </c>
      <c r="X113" s="35">
        <f>Main!K108*Mask!M$13</f>
        <v>0</v>
      </c>
      <c r="Y113" s="35">
        <f>Main!L108*Mask!N$13</f>
        <v>0</v>
      </c>
      <c r="Z113" s="35">
        <f>Main!M108*Mask!O$13</f>
        <v>0</v>
      </c>
      <c r="AA113" s="35">
        <f>Main!N108*Mask!P$13</f>
        <v>0</v>
      </c>
      <c r="AB113" s="35">
        <f>Main!O108*Mask!Q$13</f>
        <v>0</v>
      </c>
      <c r="AC113" s="35">
        <f>Main!P108*Mask!R$13</f>
        <v>0</v>
      </c>
      <c r="AD113" s="35">
        <f>Main!Q108*Mask!S$13</f>
        <v>0</v>
      </c>
      <c r="AE113" s="35">
        <f>Main!R108*Mask!T$13</f>
        <v>0</v>
      </c>
      <c r="AF113" s="35">
        <f>Main!S108*Mask!U$13</f>
        <v>0</v>
      </c>
      <c r="AG113" s="35">
        <f>Main!T108*Mask!V$13</f>
        <v>0</v>
      </c>
      <c r="AH113" s="35">
        <f>Main!U108*Mask!W$13</f>
        <v>0</v>
      </c>
      <c r="AI113" s="35">
        <f>Main!V108*Mask!X$13</f>
        <v>0</v>
      </c>
      <c r="AJ113" s="35">
        <f>Main!W108*Mask!Y$13</f>
        <v>0</v>
      </c>
      <c r="AK113" s="35">
        <f>Main!X108*Mask!Z$13</f>
        <v>0</v>
      </c>
      <c r="AL113" s="35">
        <f>Main!Y108*Mask!AA$13</f>
        <v>0</v>
      </c>
      <c r="AM113" s="35">
        <f>Main!Z108*Mask!AB$13</f>
        <v>0</v>
      </c>
      <c r="AN113" s="35"/>
      <c r="AO113" s="35">
        <f>IF(OR($A$1&lt;=Main!AA$4,ISBLANK($N113)),0,Main!AA108)</f>
        <v>0</v>
      </c>
      <c r="AP113" s="35">
        <f>IF(OR($A$1&lt;=Main!AB$4,ISBLANK($N113)),0,Main!AB108)</f>
        <v>0</v>
      </c>
      <c r="AQ113" s="35">
        <f>IF(OR($A$1&lt;=Main!AC$4,ISBLANK($N113)),0,Main!AC108)</f>
        <v>0</v>
      </c>
      <c r="AR113" s="35">
        <f>IF(OR($A$1&lt;=Main!AD$4,ISBLANK($N113)),0,Main!AD108)</f>
        <v>0</v>
      </c>
      <c r="AS113" s="35">
        <f>IF(OR($A$1&lt;=Main!AE$4,ISBLANK($N113)),0,Main!AE108)</f>
        <v>0</v>
      </c>
      <c r="AT113" s="35">
        <f>IF(OR($A$1&lt;=Main!AF$4,ISBLANK($N113)),0,Main!AF108)</f>
        <v>0</v>
      </c>
      <c r="AU113" s="35">
        <f>IF(OR($A$1&lt;=Main!AG$4,ISBLANK($N113)),0,Main!AG108)</f>
        <v>0</v>
      </c>
      <c r="AV113" s="35">
        <f>IF(OR($A$1&lt;=Main!AH$4,ISBLANK($N113)),0,Main!AH108)</f>
        <v>0</v>
      </c>
      <c r="AW113" s="35">
        <f>IF(OR($A$1&lt;=Main!AI$4,ISBLANK($N113)),0,Main!AI108)</f>
        <v>0</v>
      </c>
      <c r="AX113" s="35">
        <f>IF(OR($A$1&lt;=Main!AJ$4,ISBLANK($N113)),0,Main!AJ108)</f>
        <v>0</v>
      </c>
      <c r="AY113" s="35">
        <f>IF(OR($A$1&lt;=Main!AK$4,ISBLANK($N113)),0,Main!AK108)</f>
        <v>0</v>
      </c>
      <c r="AZ113" s="35">
        <f>IF(OR($A$1&lt;=Main!AL$4,ISBLANK($N113)),0,Main!AL108)</f>
        <v>0</v>
      </c>
      <c r="BA113" s="35">
        <f>IF(OR($A$1&lt;=Main!AM$4,ISBLANK($N113)),0,Main!AM108)</f>
        <v>0</v>
      </c>
      <c r="BB113" s="35">
        <f>IF(OR($A$1&lt;=Main!AN$4,ISBLANK($N113)),0,Main!AN108)</f>
        <v>0</v>
      </c>
      <c r="BC113" s="35">
        <f>IF(OR($A$1&lt;=Main!AO$4,ISBLANK($N113)),0,Main!AO108)</f>
        <v>0</v>
      </c>
      <c r="BD113" s="35">
        <f>IF(OR($A$1&lt;=Main!AP$4,ISBLANK($N113)),0,Main!AP108)</f>
        <v>0</v>
      </c>
      <c r="BE113" s="35">
        <f>IF(OR($A$1&lt;=Main!AQ$4,ISBLANK($N113)),0,Main!AQ108)</f>
        <v>0</v>
      </c>
      <c r="BF113" s="35">
        <f>IF(OR($A$1&lt;=Main!AR$4,ISBLANK($N113)),0,Main!AR108)</f>
        <v>0</v>
      </c>
      <c r="BG113" s="35">
        <f>IF(OR($A$1&lt;=Main!AS$4,ISBLANK($N113)),0,Main!AS108)</f>
        <v>0</v>
      </c>
      <c r="BH113" s="35">
        <f>IF(OR($A$1&lt;=Main!AT$4,ISBLANK($N113)),0,Main!AT108)</f>
        <v>0</v>
      </c>
      <c r="BI113" s="35">
        <f>IF(OR($A$1&lt;=Main!AU$4,ISBLANK($N113)),0,Main!AU108)</f>
        <v>0</v>
      </c>
      <c r="BJ113" s="35">
        <f>IF(OR($A$1&lt;=Main!AV$4,ISBLANK($N113)),0,Main!AV108)</f>
        <v>0</v>
      </c>
    </row>
    <row r="114" spans="12:62">
      <c r="L114" s="146">
        <f>VLOOKUP($E55,Mask!$A$2:$C$102,$M$8,0)</f>
        <v>0</v>
      </c>
      <c r="M114" s="6">
        <f t="shared" si="6"/>
        <v>0</v>
      </c>
      <c r="N114" s="6" t="str">
        <f>Main!$A109&amp;Main!$B109</f>
        <v/>
      </c>
      <c r="O114" s="145">
        <f t="shared" si="7"/>
        <v>0</v>
      </c>
      <c r="P114" s="150">
        <f t="shared" si="8"/>
        <v>38</v>
      </c>
      <c r="Q114" s="150" t="str">
        <f ca="1">IF(Main!$AY109&lt;&gt;"#",$P114-Main!$AY109,"#")</f>
        <v>#</v>
      </c>
      <c r="R114" s="35">
        <f>Main!E109*Mask!G$13</f>
        <v>0</v>
      </c>
      <c r="S114" s="35">
        <f>Main!F109*Mask!H$13</f>
        <v>0</v>
      </c>
      <c r="T114" s="35">
        <f>Main!G109*Mask!I$13</f>
        <v>0</v>
      </c>
      <c r="U114" s="35">
        <f>Main!H109*Mask!J$13</f>
        <v>0</v>
      </c>
      <c r="V114" s="35">
        <f>Main!I109*Mask!K$13</f>
        <v>0</v>
      </c>
      <c r="W114" s="35">
        <f>Main!J109*Mask!L$13</f>
        <v>0</v>
      </c>
      <c r="X114" s="35">
        <f>Main!K109*Mask!M$13</f>
        <v>0</v>
      </c>
      <c r="Y114" s="35">
        <f>Main!L109*Mask!N$13</f>
        <v>0</v>
      </c>
      <c r="Z114" s="35">
        <f>Main!M109*Mask!O$13</f>
        <v>0</v>
      </c>
      <c r="AA114" s="35">
        <f>Main!N109*Mask!P$13</f>
        <v>0</v>
      </c>
      <c r="AB114" s="35">
        <f>Main!O109*Mask!Q$13</f>
        <v>0</v>
      </c>
      <c r="AC114" s="35">
        <f>Main!P109*Mask!R$13</f>
        <v>0</v>
      </c>
      <c r="AD114" s="35">
        <f>Main!Q109*Mask!S$13</f>
        <v>0</v>
      </c>
      <c r="AE114" s="35">
        <f>Main!R109*Mask!T$13</f>
        <v>0</v>
      </c>
      <c r="AF114" s="35">
        <f>Main!S109*Mask!U$13</f>
        <v>0</v>
      </c>
      <c r="AG114" s="35">
        <f>Main!T109*Mask!V$13</f>
        <v>0</v>
      </c>
      <c r="AH114" s="35">
        <f>Main!U109*Mask!W$13</f>
        <v>0</v>
      </c>
      <c r="AI114" s="35">
        <f>Main!V109*Mask!X$13</f>
        <v>0</v>
      </c>
      <c r="AJ114" s="35">
        <f>Main!W109*Mask!Y$13</f>
        <v>0</v>
      </c>
      <c r="AK114" s="35">
        <f>Main!X109*Mask!Z$13</f>
        <v>0</v>
      </c>
      <c r="AL114" s="35">
        <f>Main!Y109*Mask!AA$13</f>
        <v>0</v>
      </c>
      <c r="AM114" s="35">
        <f>Main!Z109*Mask!AB$13</f>
        <v>0</v>
      </c>
      <c r="AN114" s="35"/>
      <c r="AO114" s="35">
        <f>IF(OR($A$1&lt;=Main!AA$4,ISBLANK($N114)),0,Main!AA109)</f>
        <v>0</v>
      </c>
      <c r="AP114" s="35">
        <f>IF(OR($A$1&lt;=Main!AB$4,ISBLANK($N114)),0,Main!AB109)</f>
        <v>0</v>
      </c>
      <c r="AQ114" s="35">
        <f>IF(OR($A$1&lt;=Main!AC$4,ISBLANK($N114)),0,Main!AC109)</f>
        <v>0</v>
      </c>
      <c r="AR114" s="35">
        <f>IF(OR($A$1&lt;=Main!AD$4,ISBLANK($N114)),0,Main!AD109)</f>
        <v>0</v>
      </c>
      <c r="AS114" s="35">
        <f>IF(OR($A$1&lt;=Main!AE$4,ISBLANK($N114)),0,Main!AE109)</f>
        <v>0</v>
      </c>
      <c r="AT114" s="35">
        <f>IF(OR($A$1&lt;=Main!AF$4,ISBLANK($N114)),0,Main!AF109)</f>
        <v>0</v>
      </c>
      <c r="AU114" s="35">
        <f>IF(OR($A$1&lt;=Main!AG$4,ISBLANK($N114)),0,Main!AG109)</f>
        <v>0</v>
      </c>
      <c r="AV114" s="35">
        <f>IF(OR($A$1&lt;=Main!AH$4,ISBLANK($N114)),0,Main!AH109)</f>
        <v>0</v>
      </c>
      <c r="AW114" s="35">
        <f>IF(OR($A$1&lt;=Main!AI$4,ISBLANK($N114)),0,Main!AI109)</f>
        <v>0</v>
      </c>
      <c r="AX114" s="35">
        <f>IF(OR($A$1&lt;=Main!AJ$4,ISBLANK($N114)),0,Main!AJ109)</f>
        <v>0</v>
      </c>
      <c r="AY114" s="35">
        <f>IF(OR($A$1&lt;=Main!AK$4,ISBLANK($N114)),0,Main!AK109)</f>
        <v>0</v>
      </c>
      <c r="AZ114" s="35">
        <f>IF(OR($A$1&lt;=Main!AL$4,ISBLANK($N114)),0,Main!AL109)</f>
        <v>0</v>
      </c>
      <c r="BA114" s="35">
        <f>IF(OR($A$1&lt;=Main!AM$4,ISBLANK($N114)),0,Main!AM109)</f>
        <v>0</v>
      </c>
      <c r="BB114" s="35">
        <f>IF(OR($A$1&lt;=Main!AN$4,ISBLANK($N114)),0,Main!AN109)</f>
        <v>0</v>
      </c>
      <c r="BC114" s="35">
        <f>IF(OR($A$1&lt;=Main!AO$4,ISBLANK($N114)),0,Main!AO109)</f>
        <v>0</v>
      </c>
      <c r="BD114" s="35">
        <f>IF(OR($A$1&lt;=Main!AP$4,ISBLANK($N114)),0,Main!AP109)</f>
        <v>0</v>
      </c>
      <c r="BE114" s="35">
        <f>IF(OR($A$1&lt;=Main!AQ$4,ISBLANK($N114)),0,Main!AQ109)</f>
        <v>0</v>
      </c>
      <c r="BF114" s="35">
        <f>IF(OR($A$1&lt;=Main!AR$4,ISBLANK($N114)),0,Main!AR109)</f>
        <v>0</v>
      </c>
      <c r="BG114" s="35">
        <f>IF(OR($A$1&lt;=Main!AS$4,ISBLANK($N114)),0,Main!AS109)</f>
        <v>0</v>
      </c>
      <c r="BH114" s="35">
        <f>IF(OR($A$1&lt;=Main!AT$4,ISBLANK($N114)),0,Main!AT109)</f>
        <v>0</v>
      </c>
      <c r="BI114" s="35">
        <f>IF(OR($A$1&lt;=Main!AU$4,ISBLANK($N114)),0,Main!AU109)</f>
        <v>0</v>
      </c>
      <c r="BJ114" s="35">
        <f>IF(OR($A$1&lt;=Main!AV$4,ISBLANK($N114)),0,Main!AV109)</f>
        <v>0</v>
      </c>
    </row>
    <row r="115" spans="12:62">
      <c r="L115" s="146">
        <f>VLOOKUP($E56,Mask!$A$2:$C$102,$M$8,0)</f>
        <v>0</v>
      </c>
      <c r="M115" s="6">
        <f t="shared" si="6"/>
        <v>0</v>
      </c>
      <c r="N115" s="6" t="str">
        <f>Main!$A110&amp;Main!$B110</f>
        <v/>
      </c>
      <c r="O115" s="145">
        <f t="shared" si="7"/>
        <v>0</v>
      </c>
      <c r="P115" s="150">
        <f t="shared" si="8"/>
        <v>38</v>
      </c>
      <c r="Q115" s="150" t="str">
        <f ca="1">IF(Main!$AY110&lt;&gt;"#",$P115-Main!$AY110,"#")</f>
        <v>#</v>
      </c>
      <c r="R115" s="35">
        <f>Main!E110*Mask!G$13</f>
        <v>0</v>
      </c>
      <c r="S115" s="35">
        <f>Main!F110*Mask!H$13</f>
        <v>0</v>
      </c>
      <c r="T115" s="35">
        <f>Main!G110*Mask!I$13</f>
        <v>0</v>
      </c>
      <c r="U115" s="35">
        <f>Main!H110*Mask!J$13</f>
        <v>0</v>
      </c>
      <c r="V115" s="35">
        <f>Main!I110*Mask!K$13</f>
        <v>0</v>
      </c>
      <c r="W115" s="35">
        <f>Main!J110*Mask!L$13</f>
        <v>0</v>
      </c>
      <c r="X115" s="35">
        <f>Main!K110*Mask!M$13</f>
        <v>0</v>
      </c>
      <c r="Y115" s="35">
        <f>Main!L110*Mask!N$13</f>
        <v>0</v>
      </c>
      <c r="Z115" s="35">
        <f>Main!M110*Mask!O$13</f>
        <v>0</v>
      </c>
      <c r="AA115" s="35">
        <f>Main!N110*Mask!P$13</f>
        <v>0</v>
      </c>
      <c r="AB115" s="35">
        <f>Main!O110*Mask!Q$13</f>
        <v>0</v>
      </c>
      <c r="AC115" s="35">
        <f>Main!P110*Mask!R$13</f>
        <v>0</v>
      </c>
      <c r="AD115" s="35">
        <f>Main!Q110*Mask!S$13</f>
        <v>0</v>
      </c>
      <c r="AE115" s="35">
        <f>Main!R110*Mask!T$13</f>
        <v>0</v>
      </c>
      <c r="AF115" s="35">
        <f>Main!S110*Mask!U$13</f>
        <v>0</v>
      </c>
      <c r="AG115" s="35">
        <f>Main!T110*Mask!V$13</f>
        <v>0</v>
      </c>
      <c r="AH115" s="35">
        <f>Main!U110*Mask!W$13</f>
        <v>0</v>
      </c>
      <c r="AI115" s="35">
        <f>Main!V110*Mask!X$13</f>
        <v>0</v>
      </c>
      <c r="AJ115" s="35">
        <f>Main!W110*Mask!Y$13</f>
        <v>0</v>
      </c>
      <c r="AK115" s="35">
        <f>Main!X110*Mask!Z$13</f>
        <v>0</v>
      </c>
      <c r="AL115" s="35">
        <f>Main!Y110*Mask!AA$13</f>
        <v>0</v>
      </c>
      <c r="AM115" s="35">
        <f>Main!Z110*Mask!AB$13</f>
        <v>0</v>
      </c>
      <c r="AN115" s="35"/>
      <c r="AO115" s="35">
        <f>IF(OR($A$1&lt;=Main!AA$4,ISBLANK($N115)),0,Main!AA110)</f>
        <v>0</v>
      </c>
      <c r="AP115" s="35">
        <f>IF(OR($A$1&lt;=Main!AB$4,ISBLANK($N115)),0,Main!AB110)</f>
        <v>0</v>
      </c>
      <c r="AQ115" s="35">
        <f>IF(OR($A$1&lt;=Main!AC$4,ISBLANK($N115)),0,Main!AC110)</f>
        <v>0</v>
      </c>
      <c r="AR115" s="35">
        <f>IF(OR($A$1&lt;=Main!AD$4,ISBLANK($N115)),0,Main!AD110)</f>
        <v>0</v>
      </c>
      <c r="AS115" s="35">
        <f>IF(OR($A$1&lt;=Main!AE$4,ISBLANK($N115)),0,Main!AE110)</f>
        <v>0</v>
      </c>
      <c r="AT115" s="35">
        <f>IF(OR($A$1&lt;=Main!AF$4,ISBLANK($N115)),0,Main!AF110)</f>
        <v>0</v>
      </c>
      <c r="AU115" s="35">
        <f>IF(OR($A$1&lt;=Main!AG$4,ISBLANK($N115)),0,Main!AG110)</f>
        <v>0</v>
      </c>
      <c r="AV115" s="35">
        <f>IF(OR($A$1&lt;=Main!AH$4,ISBLANK($N115)),0,Main!AH110)</f>
        <v>0</v>
      </c>
      <c r="AW115" s="35">
        <f>IF(OR($A$1&lt;=Main!AI$4,ISBLANK($N115)),0,Main!AI110)</f>
        <v>0</v>
      </c>
      <c r="AX115" s="35">
        <f>IF(OR($A$1&lt;=Main!AJ$4,ISBLANK($N115)),0,Main!AJ110)</f>
        <v>0</v>
      </c>
      <c r="AY115" s="35">
        <f>IF(OR($A$1&lt;=Main!AK$4,ISBLANK($N115)),0,Main!AK110)</f>
        <v>0</v>
      </c>
      <c r="AZ115" s="35">
        <f>IF(OR($A$1&lt;=Main!AL$4,ISBLANK($N115)),0,Main!AL110)</f>
        <v>0</v>
      </c>
      <c r="BA115" s="35">
        <f>IF(OR($A$1&lt;=Main!AM$4,ISBLANK($N115)),0,Main!AM110)</f>
        <v>0</v>
      </c>
      <c r="BB115" s="35">
        <f>IF(OR($A$1&lt;=Main!AN$4,ISBLANK($N115)),0,Main!AN110)</f>
        <v>0</v>
      </c>
      <c r="BC115" s="35">
        <f>IF(OR($A$1&lt;=Main!AO$4,ISBLANK($N115)),0,Main!AO110)</f>
        <v>0</v>
      </c>
      <c r="BD115" s="35">
        <f>IF(OR($A$1&lt;=Main!AP$4,ISBLANK($N115)),0,Main!AP110)</f>
        <v>0</v>
      </c>
      <c r="BE115" s="35">
        <f>IF(OR($A$1&lt;=Main!AQ$4,ISBLANK($N115)),0,Main!AQ110)</f>
        <v>0</v>
      </c>
      <c r="BF115" s="35">
        <f>IF(OR($A$1&lt;=Main!AR$4,ISBLANK($N115)),0,Main!AR110)</f>
        <v>0</v>
      </c>
      <c r="BG115" s="35">
        <f>IF(OR($A$1&lt;=Main!AS$4,ISBLANK($N115)),0,Main!AS110)</f>
        <v>0</v>
      </c>
      <c r="BH115" s="35">
        <f>IF(OR($A$1&lt;=Main!AT$4,ISBLANK($N115)),0,Main!AT110)</f>
        <v>0</v>
      </c>
      <c r="BI115" s="35">
        <f>IF(OR($A$1&lt;=Main!AU$4,ISBLANK($N115)),0,Main!AU110)</f>
        <v>0</v>
      </c>
      <c r="BJ115" s="35">
        <f>IF(OR($A$1&lt;=Main!AV$4,ISBLANK($N115)),0,Main!AV110)</f>
        <v>0</v>
      </c>
    </row>
    <row r="116" spans="12:62">
      <c r="L116" s="146">
        <f>VLOOKUP($E57,Mask!$A$2:$C$102,$M$8,0)</f>
        <v>0</v>
      </c>
      <c r="M116" s="6">
        <f t="shared" si="6"/>
        <v>0</v>
      </c>
      <c r="N116" s="6" t="str">
        <f>Main!$A111&amp;Main!$B111</f>
        <v/>
      </c>
      <c r="O116" s="145">
        <f t="shared" si="7"/>
        <v>0</v>
      </c>
      <c r="P116" s="150">
        <f t="shared" si="8"/>
        <v>38</v>
      </c>
      <c r="Q116" s="150" t="str">
        <f ca="1">IF(Main!$AY111&lt;&gt;"#",$P116-Main!$AY111,"#")</f>
        <v>#</v>
      </c>
      <c r="R116" s="35">
        <f>Main!E111*Mask!G$13</f>
        <v>0</v>
      </c>
      <c r="S116" s="35">
        <f>Main!F111*Mask!H$13</f>
        <v>0</v>
      </c>
      <c r="T116" s="35">
        <f>Main!G111*Mask!I$13</f>
        <v>0</v>
      </c>
      <c r="U116" s="35">
        <f>Main!H111*Mask!J$13</f>
        <v>0</v>
      </c>
      <c r="V116" s="35">
        <f>Main!I111*Mask!K$13</f>
        <v>0</v>
      </c>
      <c r="W116" s="35">
        <f>Main!J111*Mask!L$13</f>
        <v>0</v>
      </c>
      <c r="X116" s="35">
        <f>Main!K111*Mask!M$13</f>
        <v>0</v>
      </c>
      <c r="Y116" s="35">
        <f>Main!L111*Mask!N$13</f>
        <v>0</v>
      </c>
      <c r="Z116" s="35">
        <f>Main!M111*Mask!O$13</f>
        <v>0</v>
      </c>
      <c r="AA116" s="35">
        <f>Main!N111*Mask!P$13</f>
        <v>0</v>
      </c>
      <c r="AB116" s="35">
        <f>Main!O111*Mask!Q$13</f>
        <v>0</v>
      </c>
      <c r="AC116" s="35">
        <f>Main!P111*Mask!R$13</f>
        <v>0</v>
      </c>
      <c r="AD116" s="35">
        <f>Main!Q111*Mask!S$13</f>
        <v>0</v>
      </c>
      <c r="AE116" s="35">
        <f>Main!R111*Mask!T$13</f>
        <v>0</v>
      </c>
      <c r="AF116" s="35">
        <f>Main!S111*Mask!U$13</f>
        <v>0</v>
      </c>
      <c r="AG116" s="35">
        <f>Main!T111*Mask!V$13</f>
        <v>0</v>
      </c>
      <c r="AH116" s="35">
        <f>Main!U111*Mask!W$13</f>
        <v>0</v>
      </c>
      <c r="AI116" s="35">
        <f>Main!V111*Mask!X$13</f>
        <v>0</v>
      </c>
      <c r="AJ116" s="35">
        <f>Main!W111*Mask!Y$13</f>
        <v>0</v>
      </c>
      <c r="AK116" s="35">
        <f>Main!X111*Mask!Z$13</f>
        <v>0</v>
      </c>
      <c r="AL116" s="35">
        <f>Main!Y111*Mask!AA$13</f>
        <v>0</v>
      </c>
      <c r="AM116" s="35">
        <f>Main!Z111*Mask!AB$13</f>
        <v>0</v>
      </c>
      <c r="AN116" s="35"/>
      <c r="AO116" s="35">
        <f>IF(OR($A$1&lt;=Main!AA$4,ISBLANK($N116)),0,Main!AA111)</f>
        <v>0</v>
      </c>
      <c r="AP116" s="35">
        <f>IF(OR($A$1&lt;=Main!AB$4,ISBLANK($N116)),0,Main!AB111)</f>
        <v>0</v>
      </c>
      <c r="AQ116" s="35">
        <f>IF(OR($A$1&lt;=Main!AC$4,ISBLANK($N116)),0,Main!AC111)</f>
        <v>0</v>
      </c>
      <c r="AR116" s="35">
        <f>IF(OR($A$1&lt;=Main!AD$4,ISBLANK($N116)),0,Main!AD111)</f>
        <v>0</v>
      </c>
      <c r="AS116" s="35">
        <f>IF(OR($A$1&lt;=Main!AE$4,ISBLANK($N116)),0,Main!AE111)</f>
        <v>0</v>
      </c>
      <c r="AT116" s="35">
        <f>IF(OR($A$1&lt;=Main!AF$4,ISBLANK($N116)),0,Main!AF111)</f>
        <v>0</v>
      </c>
      <c r="AU116" s="35">
        <f>IF(OR($A$1&lt;=Main!AG$4,ISBLANK($N116)),0,Main!AG111)</f>
        <v>0</v>
      </c>
      <c r="AV116" s="35">
        <f>IF(OR($A$1&lt;=Main!AH$4,ISBLANK($N116)),0,Main!AH111)</f>
        <v>0</v>
      </c>
      <c r="AW116" s="35">
        <f>IF(OR($A$1&lt;=Main!AI$4,ISBLANK($N116)),0,Main!AI111)</f>
        <v>0</v>
      </c>
      <c r="AX116" s="35">
        <f>IF(OR($A$1&lt;=Main!AJ$4,ISBLANK($N116)),0,Main!AJ111)</f>
        <v>0</v>
      </c>
      <c r="AY116" s="35">
        <f>IF(OR($A$1&lt;=Main!AK$4,ISBLANK($N116)),0,Main!AK111)</f>
        <v>0</v>
      </c>
      <c r="AZ116" s="35">
        <f>IF(OR($A$1&lt;=Main!AL$4,ISBLANK($N116)),0,Main!AL111)</f>
        <v>0</v>
      </c>
      <c r="BA116" s="35">
        <f>IF(OR($A$1&lt;=Main!AM$4,ISBLANK($N116)),0,Main!AM111)</f>
        <v>0</v>
      </c>
      <c r="BB116" s="35">
        <f>IF(OR($A$1&lt;=Main!AN$4,ISBLANK($N116)),0,Main!AN111)</f>
        <v>0</v>
      </c>
      <c r="BC116" s="35">
        <f>IF(OR($A$1&lt;=Main!AO$4,ISBLANK($N116)),0,Main!AO111)</f>
        <v>0</v>
      </c>
      <c r="BD116" s="35">
        <f>IF(OR($A$1&lt;=Main!AP$4,ISBLANK($N116)),0,Main!AP111)</f>
        <v>0</v>
      </c>
      <c r="BE116" s="35">
        <f>IF(OR($A$1&lt;=Main!AQ$4,ISBLANK($N116)),0,Main!AQ111)</f>
        <v>0</v>
      </c>
      <c r="BF116" s="35">
        <f>IF(OR($A$1&lt;=Main!AR$4,ISBLANK($N116)),0,Main!AR111)</f>
        <v>0</v>
      </c>
      <c r="BG116" s="35">
        <f>IF(OR($A$1&lt;=Main!AS$4,ISBLANK($N116)),0,Main!AS111)</f>
        <v>0</v>
      </c>
      <c r="BH116" s="35">
        <f>IF(OR($A$1&lt;=Main!AT$4,ISBLANK($N116)),0,Main!AT111)</f>
        <v>0</v>
      </c>
      <c r="BI116" s="35">
        <f>IF(OR($A$1&lt;=Main!AU$4,ISBLANK($N116)),0,Main!AU111)</f>
        <v>0</v>
      </c>
      <c r="BJ116" s="35">
        <f>IF(OR($A$1&lt;=Main!AV$4,ISBLANK($N116)),0,Main!AV111)</f>
        <v>0</v>
      </c>
    </row>
    <row r="117" spans="12:62">
      <c r="L117" s="146">
        <f>VLOOKUP($E58,Mask!$A$2:$C$102,$M$8,0)</f>
        <v>0</v>
      </c>
      <c r="M117" s="6">
        <f t="shared" si="6"/>
        <v>0</v>
      </c>
      <c r="N117" s="6" t="str">
        <f>Main!$A112&amp;Main!$B112</f>
        <v/>
      </c>
      <c r="O117" s="145">
        <f t="shared" si="7"/>
        <v>0</v>
      </c>
      <c r="P117" s="150">
        <f t="shared" si="8"/>
        <v>38</v>
      </c>
      <c r="Q117" s="150" t="str">
        <f ca="1">IF(Main!$AY112&lt;&gt;"#",$P117-Main!$AY112,"#")</f>
        <v>#</v>
      </c>
      <c r="R117" s="35">
        <f>Main!E112*Mask!G$13</f>
        <v>0</v>
      </c>
      <c r="S117" s="35">
        <f>Main!F112*Mask!H$13</f>
        <v>0</v>
      </c>
      <c r="T117" s="35">
        <f>Main!G112*Mask!I$13</f>
        <v>0</v>
      </c>
      <c r="U117" s="35">
        <f>Main!H112*Mask!J$13</f>
        <v>0</v>
      </c>
      <c r="V117" s="35">
        <f>Main!I112*Mask!K$13</f>
        <v>0</v>
      </c>
      <c r="W117" s="35">
        <f>Main!J112*Mask!L$13</f>
        <v>0</v>
      </c>
      <c r="X117" s="35">
        <f>Main!K112*Mask!M$13</f>
        <v>0</v>
      </c>
      <c r="Y117" s="35">
        <f>Main!L112*Mask!N$13</f>
        <v>0</v>
      </c>
      <c r="Z117" s="35">
        <f>Main!M112*Mask!O$13</f>
        <v>0</v>
      </c>
      <c r="AA117" s="35">
        <f>Main!N112*Mask!P$13</f>
        <v>0</v>
      </c>
      <c r="AB117" s="35">
        <f>Main!O112*Mask!Q$13</f>
        <v>0</v>
      </c>
      <c r="AC117" s="35">
        <f>Main!P112*Mask!R$13</f>
        <v>0</v>
      </c>
      <c r="AD117" s="35">
        <f>Main!Q112*Mask!S$13</f>
        <v>0</v>
      </c>
      <c r="AE117" s="35">
        <f>Main!R112*Mask!T$13</f>
        <v>0</v>
      </c>
      <c r="AF117" s="35">
        <f>Main!S112*Mask!U$13</f>
        <v>0</v>
      </c>
      <c r="AG117" s="35">
        <f>Main!T112*Mask!V$13</f>
        <v>0</v>
      </c>
      <c r="AH117" s="35">
        <f>Main!U112*Mask!W$13</f>
        <v>0</v>
      </c>
      <c r="AI117" s="35">
        <f>Main!V112*Mask!X$13</f>
        <v>0</v>
      </c>
      <c r="AJ117" s="35">
        <f>Main!W112*Mask!Y$13</f>
        <v>0</v>
      </c>
      <c r="AK117" s="35">
        <f>Main!X112*Mask!Z$13</f>
        <v>0</v>
      </c>
      <c r="AL117" s="35">
        <f>Main!Y112*Mask!AA$13</f>
        <v>0</v>
      </c>
      <c r="AM117" s="35">
        <f>Main!Z112*Mask!AB$13</f>
        <v>0</v>
      </c>
      <c r="AN117" s="35"/>
      <c r="AO117" s="35">
        <f>IF(OR($A$1&lt;=Main!AA$4,ISBLANK($N117)),0,Main!AA112)</f>
        <v>0</v>
      </c>
      <c r="AP117" s="35">
        <f>IF(OR($A$1&lt;=Main!AB$4,ISBLANK($N117)),0,Main!AB112)</f>
        <v>0</v>
      </c>
      <c r="AQ117" s="35">
        <f>IF(OR($A$1&lt;=Main!AC$4,ISBLANK($N117)),0,Main!AC112)</f>
        <v>0</v>
      </c>
      <c r="AR117" s="35">
        <f>IF(OR($A$1&lt;=Main!AD$4,ISBLANK($N117)),0,Main!AD112)</f>
        <v>0</v>
      </c>
      <c r="AS117" s="35">
        <f>IF(OR($A$1&lt;=Main!AE$4,ISBLANK($N117)),0,Main!AE112)</f>
        <v>0</v>
      </c>
      <c r="AT117" s="35">
        <f>IF(OR($A$1&lt;=Main!AF$4,ISBLANK($N117)),0,Main!AF112)</f>
        <v>0</v>
      </c>
      <c r="AU117" s="35">
        <f>IF(OR($A$1&lt;=Main!AG$4,ISBLANK($N117)),0,Main!AG112)</f>
        <v>0</v>
      </c>
      <c r="AV117" s="35">
        <f>IF(OR($A$1&lt;=Main!AH$4,ISBLANK($N117)),0,Main!AH112)</f>
        <v>0</v>
      </c>
      <c r="AW117" s="35">
        <f>IF(OR($A$1&lt;=Main!AI$4,ISBLANK($N117)),0,Main!AI112)</f>
        <v>0</v>
      </c>
      <c r="AX117" s="35">
        <f>IF(OR($A$1&lt;=Main!AJ$4,ISBLANK($N117)),0,Main!AJ112)</f>
        <v>0</v>
      </c>
      <c r="AY117" s="35">
        <f>IF(OR($A$1&lt;=Main!AK$4,ISBLANK($N117)),0,Main!AK112)</f>
        <v>0</v>
      </c>
      <c r="AZ117" s="35">
        <f>IF(OR($A$1&lt;=Main!AL$4,ISBLANK($N117)),0,Main!AL112)</f>
        <v>0</v>
      </c>
      <c r="BA117" s="35">
        <f>IF(OR($A$1&lt;=Main!AM$4,ISBLANK($N117)),0,Main!AM112)</f>
        <v>0</v>
      </c>
      <c r="BB117" s="35">
        <f>IF(OR($A$1&lt;=Main!AN$4,ISBLANK($N117)),0,Main!AN112)</f>
        <v>0</v>
      </c>
      <c r="BC117" s="35">
        <f>IF(OR($A$1&lt;=Main!AO$4,ISBLANK($N117)),0,Main!AO112)</f>
        <v>0</v>
      </c>
      <c r="BD117" s="35">
        <f>IF(OR($A$1&lt;=Main!AP$4,ISBLANK($N117)),0,Main!AP112)</f>
        <v>0</v>
      </c>
      <c r="BE117" s="35">
        <f>IF(OR($A$1&lt;=Main!AQ$4,ISBLANK($N117)),0,Main!AQ112)</f>
        <v>0</v>
      </c>
      <c r="BF117" s="35">
        <f>IF(OR($A$1&lt;=Main!AR$4,ISBLANK($N117)),0,Main!AR112)</f>
        <v>0</v>
      </c>
      <c r="BG117" s="35">
        <f>IF(OR($A$1&lt;=Main!AS$4,ISBLANK($N117)),0,Main!AS112)</f>
        <v>0</v>
      </c>
      <c r="BH117" s="35">
        <f>IF(OR($A$1&lt;=Main!AT$4,ISBLANK($N117)),0,Main!AT112)</f>
        <v>0</v>
      </c>
      <c r="BI117" s="35">
        <f>IF(OR($A$1&lt;=Main!AU$4,ISBLANK($N117)),0,Main!AU112)</f>
        <v>0</v>
      </c>
      <c r="BJ117" s="35">
        <f>IF(OR($A$1&lt;=Main!AV$4,ISBLANK($N117)),0,Main!AV112)</f>
        <v>0</v>
      </c>
    </row>
    <row r="118" spans="12:62">
      <c r="L118" s="146">
        <f>VLOOKUP($E59,Mask!$A$2:$C$102,$M$8,0)</f>
        <v>0</v>
      </c>
      <c r="M118" s="6">
        <f t="shared" si="6"/>
        <v>0</v>
      </c>
      <c r="N118" s="6" t="str">
        <f>Main!$A113&amp;Main!$B113</f>
        <v/>
      </c>
      <c r="O118" s="145">
        <f t="shared" si="7"/>
        <v>0</v>
      </c>
      <c r="P118" s="150">
        <f t="shared" si="8"/>
        <v>38</v>
      </c>
      <c r="Q118" s="150" t="str">
        <f ca="1">IF(Main!$AY113&lt;&gt;"#",$P118-Main!$AY113,"#")</f>
        <v>#</v>
      </c>
      <c r="R118" s="35">
        <f>Main!E113*Mask!G$13</f>
        <v>0</v>
      </c>
      <c r="S118" s="35">
        <f>Main!F113*Mask!H$13</f>
        <v>0</v>
      </c>
      <c r="T118" s="35">
        <f>Main!G113*Mask!I$13</f>
        <v>0</v>
      </c>
      <c r="U118" s="35">
        <f>Main!H113*Mask!J$13</f>
        <v>0</v>
      </c>
      <c r="V118" s="35">
        <f>Main!I113*Mask!K$13</f>
        <v>0</v>
      </c>
      <c r="W118" s="35">
        <f>Main!J113*Mask!L$13</f>
        <v>0</v>
      </c>
      <c r="X118" s="35">
        <f>Main!K113*Mask!M$13</f>
        <v>0</v>
      </c>
      <c r="Y118" s="35">
        <f>Main!L113*Mask!N$13</f>
        <v>0</v>
      </c>
      <c r="Z118" s="35">
        <f>Main!M113*Mask!O$13</f>
        <v>0</v>
      </c>
      <c r="AA118" s="35">
        <f>Main!N113*Mask!P$13</f>
        <v>0</v>
      </c>
      <c r="AB118" s="35">
        <f>Main!O113*Mask!Q$13</f>
        <v>0</v>
      </c>
      <c r="AC118" s="35">
        <f>Main!P113*Mask!R$13</f>
        <v>0</v>
      </c>
      <c r="AD118" s="35">
        <f>Main!Q113*Mask!S$13</f>
        <v>0</v>
      </c>
      <c r="AE118" s="35">
        <f>Main!R113*Mask!T$13</f>
        <v>0</v>
      </c>
      <c r="AF118" s="35">
        <f>Main!S113*Mask!U$13</f>
        <v>0</v>
      </c>
      <c r="AG118" s="35">
        <f>Main!T113*Mask!V$13</f>
        <v>0</v>
      </c>
      <c r="AH118" s="35">
        <f>Main!U113*Mask!W$13</f>
        <v>0</v>
      </c>
      <c r="AI118" s="35">
        <f>Main!V113*Mask!X$13</f>
        <v>0</v>
      </c>
      <c r="AJ118" s="35">
        <f>Main!W113*Mask!Y$13</f>
        <v>0</v>
      </c>
      <c r="AK118" s="35">
        <f>Main!X113*Mask!Z$13</f>
        <v>0</v>
      </c>
      <c r="AL118" s="35">
        <f>Main!Y113*Mask!AA$13</f>
        <v>0</v>
      </c>
      <c r="AM118" s="35">
        <f>Main!Z113*Mask!AB$13</f>
        <v>0</v>
      </c>
      <c r="AN118" s="35"/>
      <c r="AO118" s="35">
        <f>IF(OR($A$1&lt;=Main!AA$4,ISBLANK($N118)),0,Main!AA113)</f>
        <v>0</v>
      </c>
      <c r="AP118" s="35">
        <f>IF(OR($A$1&lt;=Main!AB$4,ISBLANK($N118)),0,Main!AB113)</f>
        <v>0</v>
      </c>
      <c r="AQ118" s="35">
        <f>IF(OR($A$1&lt;=Main!AC$4,ISBLANK($N118)),0,Main!AC113)</f>
        <v>0</v>
      </c>
      <c r="AR118" s="35">
        <f>IF(OR($A$1&lt;=Main!AD$4,ISBLANK($N118)),0,Main!AD113)</f>
        <v>0</v>
      </c>
      <c r="AS118" s="35">
        <f>IF(OR($A$1&lt;=Main!AE$4,ISBLANK($N118)),0,Main!AE113)</f>
        <v>0</v>
      </c>
      <c r="AT118" s="35">
        <f>IF(OR($A$1&lt;=Main!AF$4,ISBLANK($N118)),0,Main!AF113)</f>
        <v>0</v>
      </c>
      <c r="AU118" s="35">
        <f>IF(OR($A$1&lt;=Main!AG$4,ISBLANK($N118)),0,Main!AG113)</f>
        <v>0</v>
      </c>
      <c r="AV118" s="35">
        <f>IF(OR($A$1&lt;=Main!AH$4,ISBLANK($N118)),0,Main!AH113)</f>
        <v>0</v>
      </c>
      <c r="AW118" s="35">
        <f>IF(OR($A$1&lt;=Main!AI$4,ISBLANK($N118)),0,Main!AI113)</f>
        <v>0</v>
      </c>
      <c r="AX118" s="35">
        <f>IF(OR($A$1&lt;=Main!AJ$4,ISBLANK($N118)),0,Main!AJ113)</f>
        <v>0</v>
      </c>
      <c r="AY118" s="35">
        <f>IF(OR($A$1&lt;=Main!AK$4,ISBLANK($N118)),0,Main!AK113)</f>
        <v>0</v>
      </c>
      <c r="AZ118" s="35">
        <f>IF(OR($A$1&lt;=Main!AL$4,ISBLANK($N118)),0,Main!AL113)</f>
        <v>0</v>
      </c>
      <c r="BA118" s="35">
        <f>IF(OR($A$1&lt;=Main!AM$4,ISBLANK($N118)),0,Main!AM113)</f>
        <v>0</v>
      </c>
      <c r="BB118" s="35">
        <f>IF(OR($A$1&lt;=Main!AN$4,ISBLANK($N118)),0,Main!AN113)</f>
        <v>0</v>
      </c>
      <c r="BC118" s="35">
        <f>IF(OR($A$1&lt;=Main!AO$4,ISBLANK($N118)),0,Main!AO113)</f>
        <v>0</v>
      </c>
      <c r="BD118" s="35">
        <f>IF(OR($A$1&lt;=Main!AP$4,ISBLANK($N118)),0,Main!AP113)</f>
        <v>0</v>
      </c>
      <c r="BE118" s="35">
        <f>IF(OR($A$1&lt;=Main!AQ$4,ISBLANK($N118)),0,Main!AQ113)</f>
        <v>0</v>
      </c>
      <c r="BF118" s="35">
        <f>IF(OR($A$1&lt;=Main!AR$4,ISBLANK($N118)),0,Main!AR113)</f>
        <v>0</v>
      </c>
      <c r="BG118" s="35">
        <f>IF(OR($A$1&lt;=Main!AS$4,ISBLANK($N118)),0,Main!AS113)</f>
        <v>0</v>
      </c>
      <c r="BH118" s="35">
        <f>IF(OR($A$1&lt;=Main!AT$4,ISBLANK($N118)),0,Main!AT113)</f>
        <v>0</v>
      </c>
      <c r="BI118" s="35">
        <f>IF(OR($A$1&lt;=Main!AU$4,ISBLANK($N118)),0,Main!AU113)</f>
        <v>0</v>
      </c>
      <c r="BJ118" s="35">
        <f>IF(OR($A$1&lt;=Main!AV$4,ISBLANK($N118)),0,Main!AV113)</f>
        <v>0</v>
      </c>
    </row>
    <row r="119" spans="12:62">
      <c r="L119" s="146">
        <f>VLOOKUP($E60,Mask!$A$2:$C$102,$M$8,0)</f>
        <v>0</v>
      </c>
      <c r="M119" s="6">
        <f t="shared" si="6"/>
        <v>0</v>
      </c>
      <c r="N119" s="6" t="str">
        <f>Main!$A114&amp;Main!$B114</f>
        <v/>
      </c>
      <c r="O119" s="145">
        <f t="shared" si="7"/>
        <v>0</v>
      </c>
      <c r="P119" s="150">
        <f t="shared" si="8"/>
        <v>38</v>
      </c>
      <c r="Q119" s="150" t="str">
        <f ca="1">IF(Main!$AY114&lt;&gt;"#",$P119-Main!$AY114,"#")</f>
        <v>#</v>
      </c>
      <c r="R119" s="35">
        <f>Main!E114*Mask!G$13</f>
        <v>0</v>
      </c>
      <c r="S119" s="35">
        <f>Main!F114*Mask!H$13</f>
        <v>0</v>
      </c>
      <c r="T119" s="35">
        <f>Main!G114*Mask!I$13</f>
        <v>0</v>
      </c>
      <c r="U119" s="35">
        <f>Main!H114*Mask!J$13</f>
        <v>0</v>
      </c>
      <c r="V119" s="35">
        <f>Main!I114*Mask!K$13</f>
        <v>0</v>
      </c>
      <c r="W119" s="35">
        <f>Main!J114*Mask!L$13</f>
        <v>0</v>
      </c>
      <c r="X119" s="35">
        <f>Main!K114*Mask!M$13</f>
        <v>0</v>
      </c>
      <c r="Y119" s="35">
        <f>Main!L114*Mask!N$13</f>
        <v>0</v>
      </c>
      <c r="Z119" s="35">
        <f>Main!M114*Mask!O$13</f>
        <v>0</v>
      </c>
      <c r="AA119" s="35">
        <f>Main!N114*Mask!P$13</f>
        <v>0</v>
      </c>
      <c r="AB119" s="35">
        <f>Main!O114*Mask!Q$13</f>
        <v>0</v>
      </c>
      <c r="AC119" s="35">
        <f>Main!P114*Mask!R$13</f>
        <v>0</v>
      </c>
      <c r="AD119" s="35">
        <f>Main!Q114*Mask!S$13</f>
        <v>0</v>
      </c>
      <c r="AE119" s="35">
        <f>Main!R114*Mask!T$13</f>
        <v>0</v>
      </c>
      <c r="AF119" s="35">
        <f>Main!S114*Mask!U$13</f>
        <v>0</v>
      </c>
      <c r="AG119" s="35">
        <f>Main!T114*Mask!V$13</f>
        <v>0</v>
      </c>
      <c r="AH119" s="35">
        <f>Main!U114*Mask!W$13</f>
        <v>0</v>
      </c>
      <c r="AI119" s="35">
        <f>Main!V114*Mask!X$13</f>
        <v>0</v>
      </c>
      <c r="AJ119" s="35">
        <f>Main!W114*Mask!Y$13</f>
        <v>0</v>
      </c>
      <c r="AK119" s="35">
        <f>Main!X114*Mask!Z$13</f>
        <v>0</v>
      </c>
      <c r="AL119" s="35">
        <f>Main!Y114*Mask!AA$13</f>
        <v>0</v>
      </c>
      <c r="AM119" s="35">
        <f>Main!Z114*Mask!AB$13</f>
        <v>0</v>
      </c>
      <c r="AN119" s="35"/>
      <c r="AO119" s="35">
        <f>IF(OR($A$1&lt;=Main!AA$4,ISBLANK($N119)),0,Main!AA114)</f>
        <v>0</v>
      </c>
      <c r="AP119" s="35">
        <f>IF(OR($A$1&lt;=Main!AB$4,ISBLANK($N119)),0,Main!AB114)</f>
        <v>0</v>
      </c>
      <c r="AQ119" s="35">
        <f>IF(OR($A$1&lt;=Main!AC$4,ISBLANK($N119)),0,Main!AC114)</f>
        <v>0</v>
      </c>
      <c r="AR119" s="35">
        <f>IF(OR($A$1&lt;=Main!AD$4,ISBLANK($N119)),0,Main!AD114)</f>
        <v>0</v>
      </c>
      <c r="AS119" s="35">
        <f>IF(OR($A$1&lt;=Main!AE$4,ISBLANK($N119)),0,Main!AE114)</f>
        <v>0</v>
      </c>
      <c r="AT119" s="35">
        <f>IF(OR($A$1&lt;=Main!AF$4,ISBLANK($N119)),0,Main!AF114)</f>
        <v>0</v>
      </c>
      <c r="AU119" s="35">
        <f>IF(OR($A$1&lt;=Main!AG$4,ISBLANK($N119)),0,Main!AG114)</f>
        <v>0</v>
      </c>
      <c r="AV119" s="35">
        <f>IF(OR($A$1&lt;=Main!AH$4,ISBLANK($N119)),0,Main!AH114)</f>
        <v>0</v>
      </c>
      <c r="AW119" s="35">
        <f>IF(OR($A$1&lt;=Main!AI$4,ISBLANK($N119)),0,Main!AI114)</f>
        <v>0</v>
      </c>
      <c r="AX119" s="35">
        <f>IF(OR($A$1&lt;=Main!AJ$4,ISBLANK($N119)),0,Main!AJ114)</f>
        <v>0</v>
      </c>
      <c r="AY119" s="35">
        <f>IF(OR($A$1&lt;=Main!AK$4,ISBLANK($N119)),0,Main!AK114)</f>
        <v>0</v>
      </c>
      <c r="AZ119" s="35">
        <f>IF(OR($A$1&lt;=Main!AL$4,ISBLANK($N119)),0,Main!AL114)</f>
        <v>0</v>
      </c>
      <c r="BA119" s="35">
        <f>IF(OR($A$1&lt;=Main!AM$4,ISBLANK($N119)),0,Main!AM114)</f>
        <v>0</v>
      </c>
      <c r="BB119" s="35">
        <f>IF(OR($A$1&lt;=Main!AN$4,ISBLANK($N119)),0,Main!AN114)</f>
        <v>0</v>
      </c>
      <c r="BC119" s="35">
        <f>IF(OR($A$1&lt;=Main!AO$4,ISBLANK($N119)),0,Main!AO114)</f>
        <v>0</v>
      </c>
      <c r="BD119" s="35">
        <f>IF(OR($A$1&lt;=Main!AP$4,ISBLANK($N119)),0,Main!AP114)</f>
        <v>0</v>
      </c>
      <c r="BE119" s="35">
        <f>IF(OR($A$1&lt;=Main!AQ$4,ISBLANK($N119)),0,Main!AQ114)</f>
        <v>0</v>
      </c>
      <c r="BF119" s="35">
        <f>IF(OR($A$1&lt;=Main!AR$4,ISBLANK($N119)),0,Main!AR114)</f>
        <v>0</v>
      </c>
      <c r="BG119" s="35">
        <f>IF(OR($A$1&lt;=Main!AS$4,ISBLANK($N119)),0,Main!AS114)</f>
        <v>0</v>
      </c>
      <c r="BH119" s="35">
        <f>IF(OR($A$1&lt;=Main!AT$4,ISBLANK($N119)),0,Main!AT114)</f>
        <v>0</v>
      </c>
      <c r="BI119" s="35">
        <f>IF(OR($A$1&lt;=Main!AU$4,ISBLANK($N119)),0,Main!AU114)</f>
        <v>0</v>
      </c>
      <c r="BJ119" s="35">
        <f>IF(OR($A$1&lt;=Main!AV$4,ISBLANK($N119)),0,Main!AV114)</f>
        <v>0</v>
      </c>
    </row>
    <row r="120" spans="12:62">
      <c r="L120" s="146" t="e">
        <f>VLOOKUP($E60,Mask!$A$2:$B$102,$K$6,0)</f>
        <v>#VALUE!</v>
      </c>
      <c r="M120" s="6" t="e">
        <f t="shared" ref="M120" si="9">L120*(1+$D$7)*$D$3/100*$D$8</f>
        <v>#VALUE!</v>
      </c>
      <c r="N120" s="6" t="str">
        <f>Main!$A115&amp;Main!$B115</f>
        <v/>
      </c>
      <c r="O120" s="145">
        <f t="shared" si="7"/>
        <v>0</v>
      </c>
      <c r="P120" s="150">
        <f t="shared" si="8"/>
        <v>38</v>
      </c>
      <c r="Q120" s="150" t="str">
        <f ca="1">IF(Main!$AY115&lt;&gt;"#",$P120-Main!$AY115,"#")</f>
        <v>#</v>
      </c>
      <c r="R120" s="35">
        <f>Main!E115*Mask!G$13</f>
        <v>0</v>
      </c>
      <c r="S120" s="35">
        <f>Main!F115*Mask!H$13</f>
        <v>0</v>
      </c>
      <c r="T120" s="35">
        <f>Main!G115*Mask!I$13</f>
        <v>0</v>
      </c>
      <c r="U120" s="35">
        <f>Main!H115*Mask!J$13</f>
        <v>0</v>
      </c>
      <c r="V120" s="35">
        <f>Main!I115*Mask!K$13</f>
        <v>0</v>
      </c>
      <c r="W120" s="35">
        <f>Main!J115*Mask!L$13</f>
        <v>0</v>
      </c>
      <c r="X120" s="35">
        <f>Main!K115*Mask!M$13</f>
        <v>0</v>
      </c>
      <c r="Y120" s="35">
        <f>Main!L115*Mask!N$13</f>
        <v>0</v>
      </c>
      <c r="Z120" s="35">
        <f>Main!M115*Mask!O$13</f>
        <v>0</v>
      </c>
      <c r="AA120" s="35">
        <f>Main!N115*Mask!P$13</f>
        <v>0</v>
      </c>
      <c r="AB120" s="35">
        <f>Main!O115*Mask!Q$13</f>
        <v>0</v>
      </c>
      <c r="AC120" s="35">
        <f>Main!P115*Mask!R$13</f>
        <v>0</v>
      </c>
      <c r="AD120" s="35">
        <f>Main!Q115*Mask!S$13</f>
        <v>0</v>
      </c>
      <c r="AE120" s="35">
        <f>Main!R115*Mask!T$13</f>
        <v>0</v>
      </c>
      <c r="AF120" s="35">
        <f>Main!S115*Mask!U$13</f>
        <v>0</v>
      </c>
      <c r="AG120" s="35">
        <f>Main!T115*Mask!V$13</f>
        <v>0</v>
      </c>
      <c r="AH120" s="35">
        <f>Main!U115*Mask!W$13</f>
        <v>0</v>
      </c>
      <c r="AI120" s="35">
        <f>Main!V115*Mask!X$13</f>
        <v>0</v>
      </c>
      <c r="AJ120" s="35">
        <f>Main!W115*Mask!Y$13</f>
        <v>0</v>
      </c>
      <c r="AK120" s="35">
        <f>Main!X115*Mask!Z$13</f>
        <v>0</v>
      </c>
      <c r="AL120" s="35">
        <f>Main!Y115*Mask!AA$13</f>
        <v>0</v>
      </c>
      <c r="AM120" s="35">
        <f>Main!Z115*Mask!AB$13</f>
        <v>0</v>
      </c>
      <c r="AN120" s="35"/>
      <c r="AO120" s="35">
        <f>IF(OR($A$1&lt;=Main!AA$4,ISBLANK($N120)),0,Main!AA115)</f>
        <v>0</v>
      </c>
      <c r="AP120" s="35">
        <f>IF(OR($A$1&lt;=Main!AB$4,ISBLANK($N120)),0,Main!AB115)</f>
        <v>0</v>
      </c>
      <c r="AQ120" s="35">
        <f>IF(OR($A$1&lt;=Main!AC$4,ISBLANK($N120)),0,Main!AC115)</f>
        <v>0</v>
      </c>
      <c r="AR120" s="35">
        <f>IF(OR($A$1&lt;=Main!AD$4,ISBLANK($N120)),0,Main!AD115)</f>
        <v>0</v>
      </c>
      <c r="AS120" s="35">
        <f>IF(OR($A$1&lt;=Main!AE$4,ISBLANK($N120)),0,Main!AE115)</f>
        <v>0</v>
      </c>
      <c r="AT120" s="35">
        <f>IF(OR($A$1&lt;=Main!AF$4,ISBLANK($N120)),0,Main!AF115)</f>
        <v>0</v>
      </c>
      <c r="AU120" s="35">
        <f>IF(OR($A$1&lt;=Main!AG$4,ISBLANK($N120)),0,Main!AG115)</f>
        <v>0</v>
      </c>
      <c r="AV120" s="35">
        <f>IF(OR($A$1&lt;=Main!AH$4,ISBLANK($N120)),0,Main!AH115)</f>
        <v>0</v>
      </c>
      <c r="AW120" s="35">
        <f>IF(OR($A$1&lt;=Main!AI$4,ISBLANK($N120)),0,Main!AI115)</f>
        <v>0</v>
      </c>
      <c r="AX120" s="35">
        <f>IF(OR($A$1&lt;=Main!AJ$4,ISBLANK($N120)),0,Main!AJ115)</f>
        <v>0</v>
      </c>
      <c r="AY120" s="35">
        <f>IF(OR($A$1&lt;=Main!AK$4,ISBLANK($N120)),0,Main!AK115)</f>
        <v>0</v>
      </c>
      <c r="AZ120" s="35">
        <f>IF(OR($A$1&lt;=Main!AL$4,ISBLANK($N120)),0,Main!AL115)</f>
        <v>0</v>
      </c>
      <c r="BA120" s="35">
        <f>IF(OR($A$1&lt;=Main!AM$4,ISBLANK($N120)),0,Main!AM115)</f>
        <v>0</v>
      </c>
      <c r="BB120" s="35">
        <f>IF(OR($A$1&lt;=Main!AN$4,ISBLANK($N120)),0,Main!AN115)</f>
        <v>0</v>
      </c>
      <c r="BC120" s="35">
        <f>IF(OR($A$1&lt;=Main!AO$4,ISBLANK($N120)),0,Main!AO115)</f>
        <v>0</v>
      </c>
      <c r="BD120" s="35">
        <f>IF(OR($A$1&lt;=Main!AP$4,ISBLANK($N120)),0,Main!AP115)</f>
        <v>0</v>
      </c>
      <c r="BE120" s="35">
        <f>IF(OR($A$1&lt;=Main!AQ$4,ISBLANK($N120)),0,Main!AQ115)</f>
        <v>0</v>
      </c>
      <c r="BF120" s="35">
        <f>IF(OR($A$1&lt;=Main!AR$4,ISBLANK($N120)),0,Main!AR115)</f>
        <v>0</v>
      </c>
      <c r="BG120" s="35">
        <f>IF(OR($A$1&lt;=Main!AS$4,ISBLANK($N120)),0,Main!AS115)</f>
        <v>0</v>
      </c>
      <c r="BH120" s="35">
        <f>IF(OR($A$1&lt;=Main!AT$4,ISBLANK($N120)),0,Main!AT115)</f>
        <v>0</v>
      </c>
      <c r="BI120" s="35">
        <f>IF(OR($A$1&lt;=Main!AU$4,ISBLANK($N120)),0,Main!AU115)</f>
        <v>0</v>
      </c>
      <c r="BJ120" s="35">
        <f>IF(OR($A$1&lt;=Main!AV$4,ISBLANK($N120)),0,Main!AV115)</f>
        <v>0</v>
      </c>
    </row>
    <row r="121" spans="12:62">
      <c r="L121" s="146"/>
      <c r="M121" s="6" t="str">
        <f>Main!$A116&amp;Main!$B116</f>
        <v/>
      </c>
      <c r="N121" s="6" t="str">
        <f>Main!$A116&amp;Main!$B116</f>
        <v/>
      </c>
      <c r="O121" s="145">
        <f t="shared" si="7"/>
        <v>0</v>
      </c>
      <c r="P121" s="150">
        <f t="shared" si="8"/>
        <v>38</v>
      </c>
      <c r="Q121" s="150" t="str">
        <f ca="1">IF(Main!$AY116&lt;&gt;"#",$P121-Main!$AY116,"#")</f>
        <v>#</v>
      </c>
      <c r="R121" s="35">
        <f>Main!E116*Mask!G$13</f>
        <v>0</v>
      </c>
      <c r="S121" s="35">
        <f>Main!F116*Mask!H$13</f>
        <v>0</v>
      </c>
      <c r="T121" s="35">
        <f>Main!G116*Mask!I$13</f>
        <v>0</v>
      </c>
      <c r="U121" s="35">
        <f>Main!H116*Mask!J$13</f>
        <v>0</v>
      </c>
      <c r="V121" s="35">
        <f>Main!I116*Mask!K$13</f>
        <v>0</v>
      </c>
      <c r="W121" s="35">
        <f>Main!J116*Mask!L$13</f>
        <v>0</v>
      </c>
      <c r="X121" s="35">
        <f>Main!K116*Mask!M$13</f>
        <v>0</v>
      </c>
      <c r="Y121" s="35">
        <f>Main!L116*Mask!N$13</f>
        <v>0</v>
      </c>
      <c r="Z121" s="35">
        <f>Main!M116*Mask!O$13</f>
        <v>0</v>
      </c>
      <c r="AA121" s="35">
        <f>Main!N116*Mask!P$13</f>
        <v>0</v>
      </c>
      <c r="AB121" s="35">
        <f>Main!O116*Mask!Q$13</f>
        <v>0</v>
      </c>
      <c r="AC121" s="35">
        <f>Main!P116*Mask!R$13</f>
        <v>0</v>
      </c>
      <c r="AD121" s="35">
        <f>Main!Q116*Mask!S$13</f>
        <v>0</v>
      </c>
      <c r="AE121" s="35">
        <f>Main!R116*Mask!T$13</f>
        <v>0</v>
      </c>
      <c r="AF121" s="35">
        <f>Main!S116*Mask!U$13</f>
        <v>0</v>
      </c>
      <c r="AG121" s="35">
        <f>Main!T116*Mask!V$13</f>
        <v>0</v>
      </c>
      <c r="AH121" s="35">
        <f>Main!U116*Mask!W$13</f>
        <v>0</v>
      </c>
      <c r="AI121" s="35">
        <f>Main!V116*Mask!X$13</f>
        <v>0</v>
      </c>
      <c r="AJ121" s="35">
        <f>Main!W116*Mask!Y$13</f>
        <v>0</v>
      </c>
      <c r="AK121" s="35">
        <f>Main!X116*Mask!Z$13</f>
        <v>0</v>
      </c>
      <c r="AL121" s="35">
        <f>Main!Y116*Mask!AA$13</f>
        <v>0</v>
      </c>
      <c r="AM121" s="35">
        <f>Main!Z116*Mask!AB$13</f>
        <v>0</v>
      </c>
      <c r="AN121" s="35"/>
      <c r="AO121" s="35">
        <f>IF(OR($A$1&lt;=Main!AA$4,ISBLANK($N121)),0,Main!AA116)</f>
        <v>0</v>
      </c>
      <c r="AP121" s="35">
        <f>IF(OR($A$1&lt;=Main!AB$4,ISBLANK($N121)),0,Main!AB116)</f>
        <v>0</v>
      </c>
      <c r="AQ121" s="35">
        <f>IF(OR($A$1&lt;=Main!AC$4,ISBLANK($N121)),0,Main!AC116)</f>
        <v>0</v>
      </c>
      <c r="AR121" s="35">
        <f>IF(OR($A$1&lt;=Main!AD$4,ISBLANK($N121)),0,Main!AD116)</f>
        <v>0</v>
      </c>
      <c r="AS121" s="35">
        <f>IF(OR($A$1&lt;=Main!AE$4,ISBLANK($N121)),0,Main!AE116)</f>
        <v>0</v>
      </c>
      <c r="AT121" s="35">
        <f>IF(OR($A$1&lt;=Main!AF$4,ISBLANK($N121)),0,Main!AF116)</f>
        <v>0</v>
      </c>
      <c r="AU121" s="35">
        <f>IF(OR($A$1&lt;=Main!AG$4,ISBLANK($N121)),0,Main!AG116)</f>
        <v>0</v>
      </c>
      <c r="AV121" s="35">
        <f>IF(OR($A$1&lt;=Main!AH$4,ISBLANK($N121)),0,Main!AH116)</f>
        <v>0</v>
      </c>
      <c r="AW121" s="35">
        <f>IF(OR($A$1&lt;=Main!AI$4,ISBLANK($N121)),0,Main!AI116)</f>
        <v>0</v>
      </c>
      <c r="AX121" s="35">
        <f>IF(OR($A$1&lt;=Main!AJ$4,ISBLANK($N121)),0,Main!AJ116)</f>
        <v>0</v>
      </c>
      <c r="AY121" s="35">
        <f>IF(OR($A$1&lt;=Main!AK$4,ISBLANK($N121)),0,Main!AK116)</f>
        <v>0</v>
      </c>
      <c r="AZ121" s="35">
        <f>IF(OR($A$1&lt;=Main!AL$4,ISBLANK($N121)),0,Main!AL116)</f>
        <v>0</v>
      </c>
      <c r="BA121" s="35">
        <f>IF(OR($A$1&lt;=Main!AM$4,ISBLANK($N121)),0,Main!AM116)</f>
        <v>0</v>
      </c>
      <c r="BB121" s="35">
        <f>IF(OR($A$1&lt;=Main!AN$4,ISBLANK($N121)),0,Main!AN116)</f>
        <v>0</v>
      </c>
      <c r="BC121" s="35">
        <f>IF(OR($A$1&lt;=Main!AO$4,ISBLANK($N121)),0,Main!AO116)</f>
        <v>0</v>
      </c>
      <c r="BD121" s="35">
        <f>IF(OR($A$1&lt;=Main!AP$4,ISBLANK($N121)),0,Main!AP116)</f>
        <v>0</v>
      </c>
      <c r="BE121" s="35">
        <f>IF(OR($A$1&lt;=Main!AQ$4,ISBLANK($N121)),0,Main!AQ116)</f>
        <v>0</v>
      </c>
      <c r="BF121" s="35">
        <f>IF(OR($A$1&lt;=Main!AR$4,ISBLANK($N121)),0,Main!AR116)</f>
        <v>0</v>
      </c>
      <c r="BG121" s="35">
        <f>IF(OR($A$1&lt;=Main!AS$4,ISBLANK($N121)),0,Main!AS116)</f>
        <v>0</v>
      </c>
      <c r="BH121" s="35">
        <f>IF(OR($A$1&lt;=Main!AT$4,ISBLANK($N121)),0,Main!AT116)</f>
        <v>0</v>
      </c>
      <c r="BI121" s="35">
        <f>IF(OR($A$1&lt;=Main!AU$4,ISBLANK($N121)),0,Main!AU116)</f>
        <v>0</v>
      </c>
      <c r="BJ121" s="35">
        <f>IF(OR($A$1&lt;=Main!AV$4,ISBLANK($N121)),0,Main!AV116)</f>
        <v>0</v>
      </c>
    </row>
    <row r="122" spans="12:62">
      <c r="M122" s="6" t="str">
        <f>Main!$A117&amp;Main!$B117</f>
        <v/>
      </c>
      <c r="N122" s="6" t="str">
        <f>Main!$A117&amp;Main!$B117</f>
        <v/>
      </c>
      <c r="O122" s="145">
        <f t="shared" si="7"/>
        <v>0</v>
      </c>
      <c r="P122" s="150">
        <f t="shared" si="8"/>
        <v>38</v>
      </c>
      <c r="Q122" s="150" t="str">
        <f ca="1">IF(Main!$AY117&lt;&gt;"#",$P122-Main!$AY117,"#")</f>
        <v>#</v>
      </c>
      <c r="R122" s="35">
        <f>Main!E117*Mask!G$13</f>
        <v>0</v>
      </c>
      <c r="S122" s="35">
        <f>Main!F117*Mask!H$13</f>
        <v>0</v>
      </c>
      <c r="T122" s="35">
        <f>Main!G117*Mask!I$13</f>
        <v>0</v>
      </c>
      <c r="U122" s="35">
        <f>Main!H117*Mask!J$13</f>
        <v>0</v>
      </c>
      <c r="V122" s="35">
        <f>Main!I117*Mask!K$13</f>
        <v>0</v>
      </c>
      <c r="W122" s="35">
        <f>Main!J117*Mask!L$13</f>
        <v>0</v>
      </c>
      <c r="X122" s="35">
        <f>Main!K117*Mask!M$13</f>
        <v>0</v>
      </c>
      <c r="Y122" s="35">
        <f>Main!L117*Mask!N$13</f>
        <v>0</v>
      </c>
      <c r="Z122" s="35">
        <f>Main!M117*Mask!O$13</f>
        <v>0</v>
      </c>
      <c r="AA122" s="35">
        <f>Main!N117*Mask!P$13</f>
        <v>0</v>
      </c>
      <c r="AB122" s="35">
        <f>Main!O117*Mask!Q$13</f>
        <v>0</v>
      </c>
      <c r="AC122" s="35">
        <f>Main!P117*Mask!R$13</f>
        <v>0</v>
      </c>
      <c r="AD122" s="35">
        <f>Main!Q117*Mask!S$13</f>
        <v>0</v>
      </c>
      <c r="AE122" s="35">
        <f>Main!R117*Mask!T$13</f>
        <v>0</v>
      </c>
      <c r="AF122" s="35">
        <f>Main!S117*Mask!U$13</f>
        <v>0</v>
      </c>
      <c r="AG122" s="35">
        <f>Main!T117*Mask!V$13</f>
        <v>0</v>
      </c>
      <c r="AH122" s="35">
        <f>Main!U117*Mask!W$13</f>
        <v>0</v>
      </c>
      <c r="AI122" s="35">
        <f>Main!V117*Mask!X$13</f>
        <v>0</v>
      </c>
      <c r="AJ122" s="35">
        <f>Main!W117*Mask!Y$13</f>
        <v>0</v>
      </c>
      <c r="AK122" s="35">
        <f>Main!X117*Mask!Z$13</f>
        <v>0</v>
      </c>
      <c r="AL122" s="35">
        <f>Main!Y117*Mask!AA$13</f>
        <v>0</v>
      </c>
      <c r="AM122" s="35">
        <f>Main!Z117*Mask!AB$13</f>
        <v>0</v>
      </c>
      <c r="AN122" s="35"/>
      <c r="AO122" s="35">
        <f>IF(OR($A$1&lt;=Main!AA$4,ISBLANK($N122)),0,Main!AA117)</f>
        <v>0</v>
      </c>
      <c r="AP122" s="35">
        <f>IF(OR($A$1&lt;=Main!AB$4,ISBLANK($N122)),0,Main!AB117)</f>
        <v>0</v>
      </c>
      <c r="AQ122" s="35">
        <f>IF(OR($A$1&lt;=Main!AC$4,ISBLANK($N122)),0,Main!AC117)</f>
        <v>0</v>
      </c>
      <c r="AR122" s="35">
        <f>IF(OR($A$1&lt;=Main!AD$4,ISBLANK($N122)),0,Main!AD117)</f>
        <v>0</v>
      </c>
      <c r="AS122" s="35">
        <f>IF(OR($A$1&lt;=Main!AE$4,ISBLANK($N122)),0,Main!AE117)</f>
        <v>0</v>
      </c>
      <c r="AT122" s="35">
        <f>IF(OR($A$1&lt;=Main!AF$4,ISBLANK($N122)),0,Main!AF117)</f>
        <v>0</v>
      </c>
      <c r="AU122" s="35">
        <f>IF(OR($A$1&lt;=Main!AG$4,ISBLANK($N122)),0,Main!AG117)</f>
        <v>0</v>
      </c>
      <c r="AV122" s="35">
        <f>IF(OR($A$1&lt;=Main!AH$4,ISBLANK($N122)),0,Main!AH117)</f>
        <v>0</v>
      </c>
      <c r="AW122" s="35">
        <f>IF(OR($A$1&lt;=Main!AI$4,ISBLANK($N122)),0,Main!AI117)</f>
        <v>0</v>
      </c>
      <c r="AX122" s="35">
        <f>IF(OR($A$1&lt;=Main!AJ$4,ISBLANK($N122)),0,Main!AJ117)</f>
        <v>0</v>
      </c>
      <c r="AY122" s="35">
        <f>IF(OR($A$1&lt;=Main!AK$4,ISBLANK($N122)),0,Main!AK117)</f>
        <v>0</v>
      </c>
      <c r="AZ122" s="35">
        <f>IF(OR($A$1&lt;=Main!AL$4,ISBLANK($N122)),0,Main!AL117)</f>
        <v>0</v>
      </c>
      <c r="BA122" s="35">
        <f>IF(OR($A$1&lt;=Main!AM$4,ISBLANK($N122)),0,Main!AM117)</f>
        <v>0</v>
      </c>
      <c r="BB122" s="35">
        <f>IF(OR($A$1&lt;=Main!AN$4,ISBLANK($N122)),0,Main!AN117)</f>
        <v>0</v>
      </c>
      <c r="BC122" s="35">
        <f>IF(OR($A$1&lt;=Main!AO$4,ISBLANK($N122)),0,Main!AO117)</f>
        <v>0</v>
      </c>
      <c r="BD122" s="35">
        <f>IF(OR($A$1&lt;=Main!AP$4,ISBLANK($N122)),0,Main!AP117)</f>
        <v>0</v>
      </c>
      <c r="BE122" s="35">
        <f>IF(OR($A$1&lt;=Main!AQ$4,ISBLANK($N122)),0,Main!AQ117)</f>
        <v>0</v>
      </c>
      <c r="BF122" s="35">
        <f>IF(OR($A$1&lt;=Main!AR$4,ISBLANK($N122)),0,Main!AR117)</f>
        <v>0</v>
      </c>
      <c r="BG122" s="35">
        <f>IF(OR($A$1&lt;=Main!AS$4,ISBLANK($N122)),0,Main!AS117)</f>
        <v>0</v>
      </c>
      <c r="BH122" s="35">
        <f>IF(OR($A$1&lt;=Main!AT$4,ISBLANK($N122)),0,Main!AT117)</f>
        <v>0</v>
      </c>
      <c r="BI122" s="35">
        <f>IF(OR($A$1&lt;=Main!AU$4,ISBLANK($N122)),0,Main!AU117)</f>
        <v>0</v>
      </c>
      <c r="BJ122" s="35">
        <f>IF(OR($A$1&lt;=Main!AV$4,ISBLANK($N122)),0,Main!AV117)</f>
        <v>0</v>
      </c>
    </row>
    <row r="123" spans="12:62">
      <c r="M123" s="6" t="str">
        <f>Main!$A118&amp;Main!$B118</f>
        <v/>
      </c>
      <c r="N123" s="6" t="str">
        <f>Main!$A118&amp;Main!$B118</f>
        <v/>
      </c>
      <c r="O123" s="145">
        <f t="shared" si="7"/>
        <v>0</v>
      </c>
      <c r="P123" s="150">
        <f t="shared" si="8"/>
        <v>38</v>
      </c>
      <c r="Q123" s="150" t="str">
        <f ca="1">IF(Main!$AY118&lt;&gt;"#",$P123-Main!$AY118,"#")</f>
        <v>#</v>
      </c>
      <c r="R123" s="35">
        <f>Main!E118*Mask!G$13</f>
        <v>0</v>
      </c>
      <c r="S123" s="35">
        <f>Main!F118*Mask!H$13</f>
        <v>0</v>
      </c>
      <c r="T123" s="35">
        <f>Main!G118*Mask!I$13</f>
        <v>0</v>
      </c>
      <c r="U123" s="35">
        <f>Main!H118*Mask!J$13</f>
        <v>0</v>
      </c>
      <c r="V123" s="35">
        <f>Main!I118*Mask!K$13</f>
        <v>0</v>
      </c>
      <c r="W123" s="35">
        <f>Main!J118*Mask!L$13</f>
        <v>0</v>
      </c>
      <c r="X123" s="35">
        <f>Main!K118*Mask!M$13</f>
        <v>0</v>
      </c>
      <c r="Y123" s="35">
        <f>Main!L118*Mask!N$13</f>
        <v>0</v>
      </c>
      <c r="Z123" s="35">
        <f>Main!M118*Mask!O$13</f>
        <v>0</v>
      </c>
      <c r="AA123" s="35">
        <f>Main!N118*Mask!P$13</f>
        <v>0</v>
      </c>
      <c r="AB123" s="35">
        <f>Main!O118*Mask!Q$13</f>
        <v>0</v>
      </c>
      <c r="AC123" s="35">
        <f>Main!P118*Mask!R$13</f>
        <v>0</v>
      </c>
      <c r="AD123" s="35">
        <f>Main!Q118*Mask!S$13</f>
        <v>0</v>
      </c>
      <c r="AE123" s="35">
        <f>Main!R118*Mask!T$13</f>
        <v>0</v>
      </c>
      <c r="AF123" s="35">
        <f>Main!S118*Mask!U$13</f>
        <v>0</v>
      </c>
      <c r="AG123" s="35">
        <f>Main!T118*Mask!V$13</f>
        <v>0</v>
      </c>
      <c r="AH123" s="35">
        <f>Main!U118*Mask!W$13</f>
        <v>0</v>
      </c>
      <c r="AI123" s="35">
        <f>Main!V118*Mask!X$13</f>
        <v>0</v>
      </c>
      <c r="AJ123" s="35">
        <f>Main!W118*Mask!Y$13</f>
        <v>0</v>
      </c>
      <c r="AK123" s="35">
        <f>Main!X118*Mask!Z$13</f>
        <v>0</v>
      </c>
      <c r="AL123" s="35">
        <f>Main!Y118*Mask!AA$13</f>
        <v>0</v>
      </c>
      <c r="AM123" s="35">
        <f>Main!Z118*Mask!AB$13</f>
        <v>0</v>
      </c>
      <c r="AN123" s="35"/>
      <c r="AO123" s="35">
        <f>IF(OR($A$1&lt;=Main!AA$4,ISBLANK($N123)),0,Main!AA118)</f>
        <v>0</v>
      </c>
      <c r="AP123" s="35">
        <f>IF(OR($A$1&lt;=Main!AB$4,ISBLANK($N123)),0,Main!AB118)</f>
        <v>0</v>
      </c>
      <c r="AQ123" s="35">
        <f>IF(OR($A$1&lt;=Main!AC$4,ISBLANK($N123)),0,Main!AC118)</f>
        <v>0</v>
      </c>
      <c r="AR123" s="35">
        <f>IF(OR($A$1&lt;=Main!AD$4,ISBLANK($N123)),0,Main!AD118)</f>
        <v>0</v>
      </c>
      <c r="AS123" s="35">
        <f>IF(OR($A$1&lt;=Main!AE$4,ISBLANK($N123)),0,Main!AE118)</f>
        <v>0</v>
      </c>
      <c r="AT123" s="35">
        <f>IF(OR($A$1&lt;=Main!AF$4,ISBLANK($N123)),0,Main!AF118)</f>
        <v>0</v>
      </c>
      <c r="AU123" s="35">
        <f>IF(OR($A$1&lt;=Main!AG$4,ISBLANK($N123)),0,Main!AG118)</f>
        <v>0</v>
      </c>
      <c r="AV123" s="35">
        <f>IF(OR($A$1&lt;=Main!AH$4,ISBLANK($N123)),0,Main!AH118)</f>
        <v>0</v>
      </c>
      <c r="AW123" s="35">
        <f>IF(OR($A$1&lt;=Main!AI$4,ISBLANK($N123)),0,Main!AI118)</f>
        <v>0</v>
      </c>
      <c r="AX123" s="35">
        <f>IF(OR($A$1&lt;=Main!AJ$4,ISBLANK($N123)),0,Main!AJ118)</f>
        <v>0</v>
      </c>
      <c r="AY123" s="35">
        <f>IF(OR($A$1&lt;=Main!AK$4,ISBLANK($N123)),0,Main!AK118)</f>
        <v>0</v>
      </c>
      <c r="AZ123" s="35">
        <f>IF(OR($A$1&lt;=Main!AL$4,ISBLANK($N123)),0,Main!AL118)</f>
        <v>0</v>
      </c>
      <c r="BA123" s="35">
        <f>IF(OR($A$1&lt;=Main!AM$4,ISBLANK($N123)),0,Main!AM118)</f>
        <v>0</v>
      </c>
      <c r="BB123" s="35">
        <f>IF(OR($A$1&lt;=Main!AN$4,ISBLANK($N123)),0,Main!AN118)</f>
        <v>0</v>
      </c>
      <c r="BC123" s="35">
        <f>IF(OR($A$1&lt;=Main!AO$4,ISBLANK($N123)),0,Main!AO118)</f>
        <v>0</v>
      </c>
      <c r="BD123" s="35">
        <f>IF(OR($A$1&lt;=Main!AP$4,ISBLANK($N123)),0,Main!AP118)</f>
        <v>0</v>
      </c>
      <c r="BE123" s="35">
        <f>IF(OR($A$1&lt;=Main!AQ$4,ISBLANK($N123)),0,Main!AQ118)</f>
        <v>0</v>
      </c>
      <c r="BF123" s="35">
        <f>IF(OR($A$1&lt;=Main!AR$4,ISBLANK($N123)),0,Main!AR118)</f>
        <v>0</v>
      </c>
      <c r="BG123" s="35">
        <f>IF(OR($A$1&lt;=Main!AS$4,ISBLANK($N123)),0,Main!AS118)</f>
        <v>0</v>
      </c>
      <c r="BH123" s="35">
        <f>IF(OR($A$1&lt;=Main!AT$4,ISBLANK($N123)),0,Main!AT118)</f>
        <v>0</v>
      </c>
      <c r="BI123" s="35">
        <f>IF(OR($A$1&lt;=Main!AU$4,ISBLANK($N123)),0,Main!AU118)</f>
        <v>0</v>
      </c>
      <c r="BJ123" s="35">
        <f>IF(OR($A$1&lt;=Main!AV$4,ISBLANK($N123)),0,Main!AV118)</f>
        <v>0</v>
      </c>
    </row>
    <row r="124" spans="12:62">
      <c r="M124" s="6" t="str">
        <f>Main!$A119&amp;Main!$B119</f>
        <v/>
      </c>
      <c r="N124" s="6" t="str">
        <f>Main!$A119&amp;Main!$B119</f>
        <v/>
      </c>
      <c r="O124" s="145">
        <f t="shared" si="7"/>
        <v>0</v>
      </c>
      <c r="P124" s="150">
        <f t="shared" si="8"/>
        <v>38</v>
      </c>
      <c r="Q124" s="150" t="str">
        <f ca="1">IF(Main!$AY119&lt;&gt;"#",$P124-Main!$AY119,"#")</f>
        <v>#</v>
      </c>
      <c r="R124" s="35">
        <f>Main!E119*Mask!G$13</f>
        <v>0</v>
      </c>
      <c r="S124" s="35">
        <f>Main!F119*Mask!H$13</f>
        <v>0</v>
      </c>
      <c r="T124" s="35">
        <f>Main!G119*Mask!I$13</f>
        <v>0</v>
      </c>
      <c r="U124" s="35">
        <f>Main!H119*Mask!J$13</f>
        <v>0</v>
      </c>
      <c r="V124" s="35">
        <f>Main!I119*Mask!K$13</f>
        <v>0</v>
      </c>
      <c r="W124" s="35">
        <f>Main!J119*Mask!L$13</f>
        <v>0</v>
      </c>
      <c r="X124" s="35">
        <f>Main!K119*Mask!M$13</f>
        <v>0</v>
      </c>
      <c r="Y124" s="35">
        <f>Main!L119*Mask!N$13</f>
        <v>0</v>
      </c>
      <c r="Z124" s="35">
        <f>Main!M119*Mask!O$13</f>
        <v>0</v>
      </c>
      <c r="AA124" s="35">
        <f>Main!N119*Mask!P$13</f>
        <v>0</v>
      </c>
      <c r="AB124" s="35">
        <f>Main!O119*Mask!Q$13</f>
        <v>0</v>
      </c>
      <c r="AC124" s="35">
        <f>Main!P119*Mask!R$13</f>
        <v>0</v>
      </c>
      <c r="AD124" s="35">
        <f>Main!Q119*Mask!S$13</f>
        <v>0</v>
      </c>
      <c r="AE124" s="35">
        <f>Main!R119*Mask!T$13</f>
        <v>0</v>
      </c>
      <c r="AF124" s="35">
        <f>Main!S119*Mask!U$13</f>
        <v>0</v>
      </c>
      <c r="AG124" s="35">
        <f>Main!T119*Mask!V$13</f>
        <v>0</v>
      </c>
      <c r="AH124" s="35">
        <f>Main!U119*Mask!W$13</f>
        <v>0</v>
      </c>
      <c r="AI124" s="35">
        <f>Main!V119*Mask!X$13</f>
        <v>0</v>
      </c>
      <c r="AJ124" s="35">
        <f>Main!W119*Mask!Y$13</f>
        <v>0</v>
      </c>
      <c r="AK124" s="35">
        <f>Main!X119*Mask!Z$13</f>
        <v>0</v>
      </c>
      <c r="AL124" s="35">
        <f>Main!Y119*Mask!AA$13</f>
        <v>0</v>
      </c>
      <c r="AM124" s="35">
        <f>Main!Z119*Mask!AB$13</f>
        <v>0</v>
      </c>
      <c r="AN124" s="35"/>
      <c r="AO124" s="35">
        <f>IF(OR($A$1&lt;=Main!AA$4,ISBLANK($N124)),0,Main!AA119)</f>
        <v>0</v>
      </c>
      <c r="AP124" s="35">
        <f>IF(OR($A$1&lt;=Main!AB$4,ISBLANK($N124)),0,Main!AB119)</f>
        <v>0</v>
      </c>
      <c r="AQ124" s="35">
        <f>IF(OR($A$1&lt;=Main!AC$4,ISBLANK($N124)),0,Main!AC119)</f>
        <v>0</v>
      </c>
      <c r="AR124" s="35">
        <f>IF(OR($A$1&lt;=Main!AD$4,ISBLANK($N124)),0,Main!AD119)</f>
        <v>0</v>
      </c>
      <c r="AS124" s="35">
        <f>IF(OR($A$1&lt;=Main!AE$4,ISBLANK($N124)),0,Main!AE119)</f>
        <v>0</v>
      </c>
      <c r="AT124" s="35">
        <f>IF(OR($A$1&lt;=Main!AF$4,ISBLANK($N124)),0,Main!AF119)</f>
        <v>0</v>
      </c>
      <c r="AU124" s="35">
        <f>IF(OR($A$1&lt;=Main!AG$4,ISBLANK($N124)),0,Main!AG119)</f>
        <v>0</v>
      </c>
      <c r="AV124" s="35">
        <f>IF(OR($A$1&lt;=Main!AH$4,ISBLANK($N124)),0,Main!AH119)</f>
        <v>0</v>
      </c>
      <c r="AW124" s="35">
        <f>IF(OR($A$1&lt;=Main!AI$4,ISBLANK($N124)),0,Main!AI119)</f>
        <v>0</v>
      </c>
      <c r="AX124" s="35">
        <f>IF(OR($A$1&lt;=Main!AJ$4,ISBLANK($N124)),0,Main!AJ119)</f>
        <v>0</v>
      </c>
      <c r="AY124" s="35">
        <f>IF(OR($A$1&lt;=Main!AK$4,ISBLANK($N124)),0,Main!AK119)</f>
        <v>0</v>
      </c>
      <c r="AZ124" s="35">
        <f>IF(OR($A$1&lt;=Main!AL$4,ISBLANK($N124)),0,Main!AL119)</f>
        <v>0</v>
      </c>
      <c r="BA124" s="35">
        <f>IF(OR($A$1&lt;=Main!AM$4,ISBLANK($N124)),0,Main!AM119)</f>
        <v>0</v>
      </c>
      <c r="BB124" s="35">
        <f>IF(OR($A$1&lt;=Main!AN$4,ISBLANK($N124)),0,Main!AN119)</f>
        <v>0</v>
      </c>
      <c r="BC124" s="35">
        <f>IF(OR($A$1&lt;=Main!AO$4,ISBLANK($N124)),0,Main!AO119)</f>
        <v>0</v>
      </c>
      <c r="BD124" s="35">
        <f>IF(OR($A$1&lt;=Main!AP$4,ISBLANK($N124)),0,Main!AP119)</f>
        <v>0</v>
      </c>
      <c r="BE124" s="35">
        <f>IF(OR($A$1&lt;=Main!AQ$4,ISBLANK($N124)),0,Main!AQ119)</f>
        <v>0</v>
      </c>
      <c r="BF124" s="35">
        <f>IF(OR($A$1&lt;=Main!AR$4,ISBLANK($N124)),0,Main!AR119)</f>
        <v>0</v>
      </c>
      <c r="BG124" s="35">
        <f>IF(OR($A$1&lt;=Main!AS$4,ISBLANK($N124)),0,Main!AS119)</f>
        <v>0</v>
      </c>
      <c r="BH124" s="35">
        <f>IF(OR($A$1&lt;=Main!AT$4,ISBLANK($N124)),0,Main!AT119)</f>
        <v>0</v>
      </c>
      <c r="BI124" s="35">
        <f>IF(OR($A$1&lt;=Main!AU$4,ISBLANK($N124)),0,Main!AU119)</f>
        <v>0</v>
      </c>
      <c r="BJ124" s="35">
        <f>IF(OR($A$1&lt;=Main!AV$4,ISBLANK($N124)),0,Main!AV119)</f>
        <v>0</v>
      </c>
    </row>
    <row r="125" spans="12:62">
      <c r="M125" s="6" t="str">
        <f>Main!$A120&amp;Main!$B120</f>
        <v/>
      </c>
      <c r="N125" s="6" t="str">
        <f>Main!$A120&amp;Main!$B120</f>
        <v/>
      </c>
      <c r="O125" s="145">
        <f t="shared" si="7"/>
        <v>0</v>
      </c>
      <c r="P125" s="150">
        <f t="shared" si="8"/>
        <v>38</v>
      </c>
      <c r="Q125" s="150" t="str">
        <f ca="1">IF(Main!$AY120&lt;&gt;"#",$P125-Main!$AY120,"#")</f>
        <v>#</v>
      </c>
      <c r="R125" s="35">
        <f>Main!E120*Mask!G$13</f>
        <v>0</v>
      </c>
      <c r="S125" s="35">
        <f>Main!F120*Mask!H$13</f>
        <v>0</v>
      </c>
      <c r="T125" s="35">
        <f>Main!G120*Mask!I$13</f>
        <v>0</v>
      </c>
      <c r="U125" s="35">
        <f>Main!H120*Mask!J$13</f>
        <v>0</v>
      </c>
      <c r="V125" s="35">
        <f>Main!I120*Mask!K$13</f>
        <v>0</v>
      </c>
      <c r="W125" s="35">
        <f>Main!J120*Mask!L$13</f>
        <v>0</v>
      </c>
      <c r="X125" s="35">
        <f>Main!K120*Mask!M$13</f>
        <v>0</v>
      </c>
      <c r="Y125" s="35">
        <f>Main!L120*Mask!N$13</f>
        <v>0</v>
      </c>
      <c r="Z125" s="35">
        <f>Main!M120*Mask!O$13</f>
        <v>0</v>
      </c>
      <c r="AA125" s="35">
        <f>Main!N120*Mask!P$13</f>
        <v>0</v>
      </c>
      <c r="AB125" s="35">
        <f>Main!O120*Mask!Q$13</f>
        <v>0</v>
      </c>
      <c r="AC125" s="35">
        <f>Main!P120*Mask!R$13</f>
        <v>0</v>
      </c>
      <c r="AD125" s="35">
        <f>Main!Q120*Mask!S$13</f>
        <v>0</v>
      </c>
      <c r="AE125" s="35">
        <f>Main!R120*Mask!T$13</f>
        <v>0</v>
      </c>
      <c r="AF125" s="35">
        <f>Main!S120*Mask!U$13</f>
        <v>0</v>
      </c>
      <c r="AG125" s="35">
        <f>Main!T120*Mask!V$13</f>
        <v>0</v>
      </c>
      <c r="AH125" s="35">
        <f>Main!U120*Mask!W$13</f>
        <v>0</v>
      </c>
      <c r="AI125" s="35">
        <f>Main!V120*Mask!X$13</f>
        <v>0</v>
      </c>
      <c r="AJ125" s="35">
        <f>Main!W120*Mask!Y$13</f>
        <v>0</v>
      </c>
      <c r="AK125" s="35">
        <f>Main!X120*Mask!Z$13</f>
        <v>0</v>
      </c>
      <c r="AL125" s="35">
        <f>Main!Y120*Mask!AA$13</f>
        <v>0</v>
      </c>
      <c r="AM125" s="35">
        <f>Main!Z120*Mask!AB$13</f>
        <v>0</v>
      </c>
      <c r="AN125" s="35"/>
      <c r="AO125" s="35">
        <f>IF(OR($A$1&lt;=Main!AA$4,ISBLANK($N125)),0,Main!AA120)</f>
        <v>0</v>
      </c>
      <c r="AP125" s="35">
        <f>IF(OR($A$1&lt;=Main!AB$4,ISBLANK($N125)),0,Main!AB120)</f>
        <v>0</v>
      </c>
      <c r="AQ125" s="35">
        <f>IF(OR($A$1&lt;=Main!AC$4,ISBLANK($N125)),0,Main!AC120)</f>
        <v>0</v>
      </c>
      <c r="AR125" s="35">
        <f>IF(OR($A$1&lt;=Main!AD$4,ISBLANK($N125)),0,Main!AD120)</f>
        <v>0</v>
      </c>
      <c r="AS125" s="35">
        <f>IF(OR($A$1&lt;=Main!AE$4,ISBLANK($N125)),0,Main!AE120)</f>
        <v>0</v>
      </c>
      <c r="AT125" s="35">
        <f>IF(OR($A$1&lt;=Main!AF$4,ISBLANK($N125)),0,Main!AF120)</f>
        <v>0</v>
      </c>
      <c r="AU125" s="35">
        <f>IF(OR($A$1&lt;=Main!AG$4,ISBLANK($N125)),0,Main!AG120)</f>
        <v>0</v>
      </c>
      <c r="AV125" s="35">
        <f>IF(OR($A$1&lt;=Main!AH$4,ISBLANK($N125)),0,Main!AH120)</f>
        <v>0</v>
      </c>
      <c r="AW125" s="35">
        <f>IF(OR($A$1&lt;=Main!AI$4,ISBLANK($N125)),0,Main!AI120)</f>
        <v>0</v>
      </c>
      <c r="AX125" s="35">
        <f>IF(OR($A$1&lt;=Main!AJ$4,ISBLANK($N125)),0,Main!AJ120)</f>
        <v>0</v>
      </c>
      <c r="AY125" s="35">
        <f>IF(OR($A$1&lt;=Main!AK$4,ISBLANK($N125)),0,Main!AK120)</f>
        <v>0</v>
      </c>
      <c r="AZ125" s="35">
        <f>IF(OR($A$1&lt;=Main!AL$4,ISBLANK($N125)),0,Main!AL120)</f>
        <v>0</v>
      </c>
      <c r="BA125" s="35">
        <f>IF(OR($A$1&lt;=Main!AM$4,ISBLANK($N125)),0,Main!AM120)</f>
        <v>0</v>
      </c>
      <c r="BB125" s="35">
        <f>IF(OR($A$1&lt;=Main!AN$4,ISBLANK($N125)),0,Main!AN120)</f>
        <v>0</v>
      </c>
      <c r="BC125" s="35">
        <f>IF(OR($A$1&lt;=Main!AO$4,ISBLANK($N125)),0,Main!AO120)</f>
        <v>0</v>
      </c>
      <c r="BD125" s="35">
        <f>IF(OR($A$1&lt;=Main!AP$4,ISBLANK($N125)),0,Main!AP120)</f>
        <v>0</v>
      </c>
      <c r="BE125" s="35">
        <f>IF(OR($A$1&lt;=Main!AQ$4,ISBLANK($N125)),0,Main!AQ120)</f>
        <v>0</v>
      </c>
      <c r="BF125" s="35">
        <f>IF(OR($A$1&lt;=Main!AR$4,ISBLANK($N125)),0,Main!AR120)</f>
        <v>0</v>
      </c>
      <c r="BG125" s="35">
        <f>IF(OR($A$1&lt;=Main!AS$4,ISBLANK($N125)),0,Main!AS120)</f>
        <v>0</v>
      </c>
      <c r="BH125" s="35">
        <f>IF(OR($A$1&lt;=Main!AT$4,ISBLANK($N125)),0,Main!AT120)</f>
        <v>0</v>
      </c>
      <c r="BI125" s="35">
        <f>IF(OR($A$1&lt;=Main!AU$4,ISBLANK($N125)),0,Main!AU120)</f>
        <v>0</v>
      </c>
      <c r="BJ125" s="35">
        <f>IF(OR($A$1&lt;=Main!AV$4,ISBLANK($N125)),0,Main!AV120)</f>
        <v>0</v>
      </c>
    </row>
    <row r="126" spans="12:62">
      <c r="M126" s="6" t="str">
        <f>Main!$A121&amp;Main!$B121</f>
        <v/>
      </c>
      <c r="N126" s="6" t="str">
        <f>Main!$A121&amp;Main!$B121</f>
        <v/>
      </c>
      <c r="O126" s="145">
        <f t="shared" si="7"/>
        <v>0</v>
      </c>
      <c r="P126" s="150">
        <f t="shared" si="8"/>
        <v>38</v>
      </c>
      <c r="Q126" s="150" t="str">
        <f ca="1">IF(Main!$AY121&lt;&gt;"#",$P126-Main!$AY121,"#")</f>
        <v>#</v>
      </c>
      <c r="R126" s="35">
        <f>Main!E121*Mask!G$13</f>
        <v>0</v>
      </c>
      <c r="S126" s="35">
        <f>Main!F121*Mask!H$13</f>
        <v>0</v>
      </c>
      <c r="T126" s="35">
        <f>Main!G121*Mask!I$13</f>
        <v>0</v>
      </c>
      <c r="U126" s="35">
        <f>Main!H121*Mask!J$13</f>
        <v>0</v>
      </c>
      <c r="V126" s="35">
        <f>Main!I121*Mask!K$13</f>
        <v>0</v>
      </c>
      <c r="W126" s="35">
        <f>Main!J121*Mask!L$13</f>
        <v>0</v>
      </c>
      <c r="X126" s="35">
        <f>Main!K121*Mask!M$13</f>
        <v>0</v>
      </c>
      <c r="Y126" s="35">
        <f>Main!L121*Mask!N$13</f>
        <v>0</v>
      </c>
      <c r="Z126" s="35">
        <f>Main!M121*Mask!O$13</f>
        <v>0</v>
      </c>
      <c r="AA126" s="35">
        <f>Main!N121*Mask!P$13</f>
        <v>0</v>
      </c>
      <c r="AB126" s="35">
        <f>Main!O121*Mask!Q$13</f>
        <v>0</v>
      </c>
      <c r="AC126" s="35">
        <f>Main!P121*Mask!R$13</f>
        <v>0</v>
      </c>
      <c r="AD126" s="35">
        <f>Main!Q121*Mask!S$13</f>
        <v>0</v>
      </c>
      <c r="AE126" s="35">
        <f>Main!R121*Mask!T$13</f>
        <v>0</v>
      </c>
      <c r="AF126" s="35">
        <f>Main!S121*Mask!U$13</f>
        <v>0</v>
      </c>
      <c r="AG126" s="35">
        <f>Main!T121*Mask!V$13</f>
        <v>0</v>
      </c>
      <c r="AH126" s="35">
        <f>Main!U121*Mask!W$13</f>
        <v>0</v>
      </c>
      <c r="AI126" s="35">
        <f>Main!V121*Mask!X$13</f>
        <v>0</v>
      </c>
      <c r="AJ126" s="35">
        <f>Main!W121*Mask!Y$13</f>
        <v>0</v>
      </c>
      <c r="AK126" s="35">
        <f>Main!X121*Mask!Z$13</f>
        <v>0</v>
      </c>
      <c r="AL126" s="35">
        <f>Main!Y121*Mask!AA$13</f>
        <v>0</v>
      </c>
      <c r="AM126" s="35">
        <f>Main!Z121*Mask!AB$13</f>
        <v>0</v>
      </c>
      <c r="AN126" s="35"/>
      <c r="AO126" s="35">
        <f>IF(OR($A$1&lt;=Main!AA$4,ISBLANK($N126)),0,Main!AA121)</f>
        <v>0</v>
      </c>
      <c r="AP126" s="35">
        <f>IF(OR($A$1&lt;=Main!AB$4,ISBLANK($N126)),0,Main!AB121)</f>
        <v>0</v>
      </c>
      <c r="AQ126" s="35">
        <f>IF(OR($A$1&lt;=Main!AC$4,ISBLANK($N126)),0,Main!AC121)</f>
        <v>0</v>
      </c>
      <c r="AR126" s="35">
        <f>IF(OR($A$1&lt;=Main!AD$4,ISBLANK($N126)),0,Main!AD121)</f>
        <v>0</v>
      </c>
      <c r="AS126" s="35">
        <f>IF(OR($A$1&lt;=Main!AE$4,ISBLANK($N126)),0,Main!AE121)</f>
        <v>0</v>
      </c>
      <c r="AT126" s="35">
        <f>IF(OR($A$1&lt;=Main!AF$4,ISBLANK($N126)),0,Main!AF121)</f>
        <v>0</v>
      </c>
      <c r="AU126" s="35">
        <f>IF(OR($A$1&lt;=Main!AG$4,ISBLANK($N126)),0,Main!AG121)</f>
        <v>0</v>
      </c>
      <c r="AV126" s="35">
        <f>IF(OR($A$1&lt;=Main!AH$4,ISBLANK($N126)),0,Main!AH121)</f>
        <v>0</v>
      </c>
      <c r="AW126" s="35">
        <f>IF(OR($A$1&lt;=Main!AI$4,ISBLANK($N126)),0,Main!AI121)</f>
        <v>0</v>
      </c>
      <c r="AX126" s="35">
        <f>IF(OR($A$1&lt;=Main!AJ$4,ISBLANK($N126)),0,Main!AJ121)</f>
        <v>0</v>
      </c>
      <c r="AY126" s="35">
        <f>IF(OR($A$1&lt;=Main!AK$4,ISBLANK($N126)),0,Main!AK121)</f>
        <v>0</v>
      </c>
      <c r="AZ126" s="35">
        <f>IF(OR($A$1&lt;=Main!AL$4,ISBLANK($N126)),0,Main!AL121)</f>
        <v>0</v>
      </c>
      <c r="BA126" s="35">
        <f>IF(OR($A$1&lt;=Main!AM$4,ISBLANK($N126)),0,Main!AM121)</f>
        <v>0</v>
      </c>
      <c r="BB126" s="35">
        <f>IF(OR($A$1&lt;=Main!AN$4,ISBLANK($N126)),0,Main!AN121)</f>
        <v>0</v>
      </c>
      <c r="BC126" s="35">
        <f>IF(OR($A$1&lt;=Main!AO$4,ISBLANK($N126)),0,Main!AO121)</f>
        <v>0</v>
      </c>
      <c r="BD126" s="35">
        <f>IF(OR($A$1&lt;=Main!AP$4,ISBLANK($N126)),0,Main!AP121)</f>
        <v>0</v>
      </c>
      <c r="BE126" s="35">
        <f>IF(OR($A$1&lt;=Main!AQ$4,ISBLANK($N126)),0,Main!AQ121)</f>
        <v>0</v>
      </c>
      <c r="BF126" s="35">
        <f>IF(OR($A$1&lt;=Main!AR$4,ISBLANK($N126)),0,Main!AR121)</f>
        <v>0</v>
      </c>
      <c r="BG126" s="35">
        <f>IF(OR($A$1&lt;=Main!AS$4,ISBLANK($N126)),0,Main!AS121)</f>
        <v>0</v>
      </c>
      <c r="BH126" s="35">
        <f>IF(OR($A$1&lt;=Main!AT$4,ISBLANK($N126)),0,Main!AT121)</f>
        <v>0</v>
      </c>
      <c r="BI126" s="35">
        <f>IF(OR($A$1&lt;=Main!AU$4,ISBLANK($N126)),0,Main!AU121)</f>
        <v>0</v>
      </c>
      <c r="BJ126" s="35">
        <f>IF(OR($A$1&lt;=Main!AV$4,ISBLANK($N126)),0,Main!AV121)</f>
        <v>0</v>
      </c>
    </row>
    <row r="127" spans="12:62">
      <c r="M127" s="6" t="str">
        <f>Main!$A122&amp;Main!$B122</f>
        <v/>
      </c>
      <c r="N127" s="6" t="str">
        <f>Main!$A122&amp;Main!$B122</f>
        <v/>
      </c>
      <c r="O127" s="145">
        <f t="shared" si="7"/>
        <v>0</v>
      </c>
      <c r="P127" s="150">
        <f t="shared" si="8"/>
        <v>38</v>
      </c>
      <c r="Q127" s="150" t="str">
        <f ca="1">IF(Main!$AY122&lt;&gt;"#",$P127-Main!$AY122,"#")</f>
        <v>#</v>
      </c>
      <c r="R127" s="35">
        <f>Main!E122*Mask!G$13</f>
        <v>0</v>
      </c>
      <c r="S127" s="35">
        <f>Main!F122*Mask!H$13</f>
        <v>0</v>
      </c>
      <c r="T127" s="35">
        <f>Main!G122*Mask!I$13</f>
        <v>0</v>
      </c>
      <c r="U127" s="35">
        <f>Main!H122*Mask!J$13</f>
        <v>0</v>
      </c>
      <c r="V127" s="35">
        <f>Main!I122*Mask!K$13</f>
        <v>0</v>
      </c>
      <c r="W127" s="35">
        <f>Main!J122*Mask!L$13</f>
        <v>0</v>
      </c>
      <c r="X127" s="35">
        <f>Main!K122*Mask!M$13</f>
        <v>0</v>
      </c>
      <c r="Y127" s="35">
        <f>Main!L122*Mask!N$13</f>
        <v>0</v>
      </c>
      <c r="Z127" s="35">
        <f>Main!M122*Mask!O$13</f>
        <v>0</v>
      </c>
      <c r="AA127" s="35">
        <f>Main!N122*Mask!P$13</f>
        <v>0</v>
      </c>
      <c r="AB127" s="35">
        <f>Main!O122*Mask!Q$13</f>
        <v>0</v>
      </c>
      <c r="AC127" s="35">
        <f>Main!P122*Mask!R$13</f>
        <v>0</v>
      </c>
      <c r="AD127" s="35">
        <f>Main!Q122*Mask!S$13</f>
        <v>0</v>
      </c>
      <c r="AE127" s="35">
        <f>Main!R122*Mask!T$13</f>
        <v>0</v>
      </c>
      <c r="AF127" s="35">
        <f>Main!S122*Mask!U$13</f>
        <v>0</v>
      </c>
      <c r="AG127" s="35">
        <f>Main!T122*Mask!V$13</f>
        <v>0</v>
      </c>
      <c r="AH127" s="35">
        <f>Main!U122*Mask!W$13</f>
        <v>0</v>
      </c>
      <c r="AI127" s="35">
        <f>Main!V122*Mask!X$13</f>
        <v>0</v>
      </c>
      <c r="AJ127" s="35">
        <f>Main!W122*Mask!Y$13</f>
        <v>0</v>
      </c>
      <c r="AK127" s="35">
        <f>Main!X122*Mask!Z$13</f>
        <v>0</v>
      </c>
      <c r="AL127" s="35">
        <f>Main!Y122*Mask!AA$13</f>
        <v>0</v>
      </c>
      <c r="AM127" s="35">
        <f>Main!Z122*Mask!AB$13</f>
        <v>0</v>
      </c>
      <c r="AN127" s="35"/>
      <c r="AO127" s="35">
        <f>IF(OR($A$1&lt;=Main!AA$4,ISBLANK($N127)),0,Main!AA122)</f>
        <v>0</v>
      </c>
      <c r="AP127" s="35">
        <f>IF(OR($A$1&lt;=Main!AB$4,ISBLANK($N127)),0,Main!AB122)</f>
        <v>0</v>
      </c>
      <c r="AQ127" s="35">
        <f>IF(OR($A$1&lt;=Main!AC$4,ISBLANK($N127)),0,Main!AC122)</f>
        <v>0</v>
      </c>
      <c r="AR127" s="35">
        <f>IF(OR($A$1&lt;=Main!AD$4,ISBLANK($N127)),0,Main!AD122)</f>
        <v>0</v>
      </c>
      <c r="AS127" s="35">
        <f>IF(OR($A$1&lt;=Main!AE$4,ISBLANK($N127)),0,Main!AE122)</f>
        <v>0</v>
      </c>
      <c r="AT127" s="35">
        <f>IF(OR($A$1&lt;=Main!AF$4,ISBLANK($N127)),0,Main!AF122)</f>
        <v>0</v>
      </c>
      <c r="AU127" s="35">
        <f>IF(OR($A$1&lt;=Main!AG$4,ISBLANK($N127)),0,Main!AG122)</f>
        <v>0</v>
      </c>
      <c r="AV127" s="35">
        <f>IF(OR($A$1&lt;=Main!AH$4,ISBLANK($N127)),0,Main!AH122)</f>
        <v>0</v>
      </c>
      <c r="AW127" s="35">
        <f>IF(OR($A$1&lt;=Main!AI$4,ISBLANK($N127)),0,Main!AI122)</f>
        <v>0</v>
      </c>
      <c r="AX127" s="35">
        <f>IF(OR($A$1&lt;=Main!AJ$4,ISBLANK($N127)),0,Main!AJ122)</f>
        <v>0</v>
      </c>
      <c r="AY127" s="35">
        <f>IF(OR($A$1&lt;=Main!AK$4,ISBLANK($N127)),0,Main!AK122)</f>
        <v>0</v>
      </c>
      <c r="AZ127" s="35">
        <f>IF(OR($A$1&lt;=Main!AL$4,ISBLANK($N127)),0,Main!AL122)</f>
        <v>0</v>
      </c>
      <c r="BA127" s="35">
        <f>IF(OR($A$1&lt;=Main!AM$4,ISBLANK($N127)),0,Main!AM122)</f>
        <v>0</v>
      </c>
      <c r="BB127" s="35">
        <f>IF(OR($A$1&lt;=Main!AN$4,ISBLANK($N127)),0,Main!AN122)</f>
        <v>0</v>
      </c>
      <c r="BC127" s="35">
        <f>IF(OR($A$1&lt;=Main!AO$4,ISBLANK($N127)),0,Main!AO122)</f>
        <v>0</v>
      </c>
      <c r="BD127" s="35">
        <f>IF(OR($A$1&lt;=Main!AP$4,ISBLANK($N127)),0,Main!AP122)</f>
        <v>0</v>
      </c>
      <c r="BE127" s="35">
        <f>IF(OR($A$1&lt;=Main!AQ$4,ISBLANK($N127)),0,Main!AQ122)</f>
        <v>0</v>
      </c>
      <c r="BF127" s="35">
        <f>IF(OR($A$1&lt;=Main!AR$4,ISBLANK($N127)),0,Main!AR122)</f>
        <v>0</v>
      </c>
      <c r="BG127" s="35">
        <f>IF(OR($A$1&lt;=Main!AS$4,ISBLANK($N127)),0,Main!AS122)</f>
        <v>0</v>
      </c>
      <c r="BH127" s="35">
        <f>IF(OR($A$1&lt;=Main!AT$4,ISBLANK($N127)),0,Main!AT122)</f>
        <v>0</v>
      </c>
      <c r="BI127" s="35">
        <f>IF(OR($A$1&lt;=Main!AU$4,ISBLANK($N127)),0,Main!AU122)</f>
        <v>0</v>
      </c>
      <c r="BJ127" s="35">
        <f>IF(OR($A$1&lt;=Main!AV$4,ISBLANK($N127)),0,Main!AV122)</f>
        <v>0</v>
      </c>
    </row>
    <row r="128" spans="12:62">
      <c r="M128" s="6" t="str">
        <f>Main!$A123&amp;Main!$B123</f>
        <v/>
      </c>
      <c r="N128" s="6" t="str">
        <f>Main!$A123&amp;Main!$B123</f>
        <v/>
      </c>
      <c r="O128" s="145">
        <f t="shared" si="7"/>
        <v>0</v>
      </c>
      <c r="P128" s="150">
        <f t="shared" si="8"/>
        <v>38</v>
      </c>
      <c r="Q128" s="150" t="str">
        <f ca="1">IF(Main!$AY123&lt;&gt;"#",$P128-Main!$AY123,"#")</f>
        <v>#</v>
      </c>
      <c r="R128" s="35">
        <f>Main!E123*Mask!G$13</f>
        <v>0</v>
      </c>
      <c r="S128" s="35">
        <f>Main!F123*Mask!H$13</f>
        <v>0</v>
      </c>
      <c r="T128" s="35">
        <f>Main!G123*Mask!I$13</f>
        <v>0</v>
      </c>
      <c r="U128" s="35">
        <f>Main!H123*Mask!J$13</f>
        <v>0</v>
      </c>
      <c r="V128" s="35">
        <f>Main!I123*Mask!K$13</f>
        <v>0</v>
      </c>
      <c r="W128" s="35">
        <f>Main!J123*Mask!L$13</f>
        <v>0</v>
      </c>
      <c r="X128" s="35">
        <f>Main!K123*Mask!M$13</f>
        <v>0</v>
      </c>
      <c r="Y128" s="35">
        <f>Main!L123*Mask!N$13</f>
        <v>0</v>
      </c>
      <c r="Z128" s="35">
        <f>Main!M123*Mask!O$13</f>
        <v>0</v>
      </c>
      <c r="AA128" s="35">
        <f>Main!N123*Mask!P$13</f>
        <v>0</v>
      </c>
      <c r="AB128" s="35">
        <f>Main!O123*Mask!Q$13</f>
        <v>0</v>
      </c>
      <c r="AC128" s="35">
        <f>Main!P123*Mask!R$13</f>
        <v>0</v>
      </c>
      <c r="AD128" s="35">
        <f>Main!Q123*Mask!S$13</f>
        <v>0</v>
      </c>
      <c r="AE128" s="35">
        <f>Main!R123*Mask!T$13</f>
        <v>0</v>
      </c>
      <c r="AF128" s="35">
        <f>Main!S123*Mask!U$13</f>
        <v>0</v>
      </c>
      <c r="AG128" s="35">
        <f>Main!T123*Mask!V$13</f>
        <v>0</v>
      </c>
      <c r="AH128" s="35">
        <f>Main!U123*Mask!W$13</f>
        <v>0</v>
      </c>
      <c r="AI128" s="35">
        <f>Main!V123*Mask!X$13</f>
        <v>0</v>
      </c>
      <c r="AJ128" s="35">
        <f>Main!W123*Mask!Y$13</f>
        <v>0</v>
      </c>
      <c r="AK128" s="35">
        <f>Main!X123*Mask!Z$13</f>
        <v>0</v>
      </c>
      <c r="AL128" s="35">
        <f>Main!Y123*Mask!AA$13</f>
        <v>0</v>
      </c>
      <c r="AM128" s="35">
        <f>Main!Z123*Mask!AB$13</f>
        <v>0</v>
      </c>
      <c r="AN128" s="35"/>
      <c r="AO128" s="35">
        <f>IF(OR($A$1&lt;=Main!AA$4,ISBLANK($N128)),0,Main!AA123)</f>
        <v>0</v>
      </c>
      <c r="AP128" s="35">
        <f>IF(OR($A$1&lt;=Main!AB$4,ISBLANK($N128)),0,Main!AB123)</f>
        <v>0</v>
      </c>
      <c r="AQ128" s="35">
        <f>IF(OR($A$1&lt;=Main!AC$4,ISBLANK($N128)),0,Main!AC123)</f>
        <v>0</v>
      </c>
      <c r="AR128" s="35">
        <f>IF(OR($A$1&lt;=Main!AD$4,ISBLANK($N128)),0,Main!AD123)</f>
        <v>0</v>
      </c>
      <c r="AS128" s="35">
        <f>IF(OR($A$1&lt;=Main!AE$4,ISBLANK($N128)),0,Main!AE123)</f>
        <v>0</v>
      </c>
      <c r="AT128" s="35">
        <f>IF(OR($A$1&lt;=Main!AF$4,ISBLANK($N128)),0,Main!AF123)</f>
        <v>0</v>
      </c>
      <c r="AU128" s="35">
        <f>IF(OR($A$1&lt;=Main!AG$4,ISBLANK($N128)),0,Main!AG123)</f>
        <v>0</v>
      </c>
      <c r="AV128" s="35">
        <f>IF(OR($A$1&lt;=Main!AH$4,ISBLANK($N128)),0,Main!AH123)</f>
        <v>0</v>
      </c>
      <c r="AW128" s="35">
        <f>IF(OR($A$1&lt;=Main!AI$4,ISBLANK($N128)),0,Main!AI123)</f>
        <v>0</v>
      </c>
      <c r="AX128" s="35">
        <f>IF(OR($A$1&lt;=Main!AJ$4,ISBLANK($N128)),0,Main!AJ123)</f>
        <v>0</v>
      </c>
      <c r="AY128" s="35">
        <f>IF(OR($A$1&lt;=Main!AK$4,ISBLANK($N128)),0,Main!AK123)</f>
        <v>0</v>
      </c>
      <c r="AZ128" s="35">
        <f>IF(OR($A$1&lt;=Main!AL$4,ISBLANK($N128)),0,Main!AL123)</f>
        <v>0</v>
      </c>
      <c r="BA128" s="35">
        <f>IF(OR($A$1&lt;=Main!AM$4,ISBLANK($N128)),0,Main!AM123)</f>
        <v>0</v>
      </c>
      <c r="BB128" s="35">
        <f>IF(OR($A$1&lt;=Main!AN$4,ISBLANK($N128)),0,Main!AN123)</f>
        <v>0</v>
      </c>
      <c r="BC128" s="35">
        <f>IF(OR($A$1&lt;=Main!AO$4,ISBLANK($N128)),0,Main!AO123)</f>
        <v>0</v>
      </c>
      <c r="BD128" s="35">
        <f>IF(OR($A$1&lt;=Main!AP$4,ISBLANK($N128)),0,Main!AP123)</f>
        <v>0</v>
      </c>
      <c r="BE128" s="35">
        <f>IF(OR($A$1&lt;=Main!AQ$4,ISBLANK($N128)),0,Main!AQ123)</f>
        <v>0</v>
      </c>
      <c r="BF128" s="35">
        <f>IF(OR($A$1&lt;=Main!AR$4,ISBLANK($N128)),0,Main!AR123)</f>
        <v>0</v>
      </c>
      <c r="BG128" s="35">
        <f>IF(OR($A$1&lt;=Main!AS$4,ISBLANK($N128)),0,Main!AS123)</f>
        <v>0</v>
      </c>
      <c r="BH128" s="35">
        <f>IF(OR($A$1&lt;=Main!AT$4,ISBLANK($N128)),0,Main!AT123)</f>
        <v>0</v>
      </c>
      <c r="BI128" s="35">
        <f>IF(OR($A$1&lt;=Main!AU$4,ISBLANK($N128)),0,Main!AU123)</f>
        <v>0</v>
      </c>
      <c r="BJ128" s="35">
        <f>IF(OR($A$1&lt;=Main!AV$4,ISBLANK($N128)),0,Main!AV123)</f>
        <v>0</v>
      </c>
    </row>
    <row r="129" spans="13:62">
      <c r="M129" s="6" t="str">
        <f>Main!$A124&amp;Main!$B124</f>
        <v/>
      </c>
      <c r="N129" s="6" t="str">
        <f>Main!$A124&amp;Main!$B124</f>
        <v/>
      </c>
      <c r="O129" s="145">
        <f t="shared" si="7"/>
        <v>0</v>
      </c>
      <c r="P129" s="150">
        <f t="shared" si="8"/>
        <v>38</v>
      </c>
      <c r="Q129" s="150" t="str">
        <f ca="1">IF(Main!$AY124&lt;&gt;"#",$P129-Main!$AY124,"#")</f>
        <v>#</v>
      </c>
      <c r="R129" s="35">
        <f>Main!E124*Mask!G$13</f>
        <v>0</v>
      </c>
      <c r="S129" s="35">
        <f>Main!F124*Mask!H$13</f>
        <v>0</v>
      </c>
      <c r="T129" s="35">
        <f>Main!G124*Mask!I$13</f>
        <v>0</v>
      </c>
      <c r="U129" s="35">
        <f>Main!H124*Mask!J$13</f>
        <v>0</v>
      </c>
      <c r="V129" s="35">
        <f>Main!I124*Mask!K$13</f>
        <v>0</v>
      </c>
      <c r="W129" s="35">
        <f>Main!J124*Mask!L$13</f>
        <v>0</v>
      </c>
      <c r="X129" s="35">
        <f>Main!K124*Mask!M$13</f>
        <v>0</v>
      </c>
      <c r="Y129" s="35">
        <f>Main!L124*Mask!N$13</f>
        <v>0</v>
      </c>
      <c r="Z129" s="35">
        <f>Main!M124*Mask!O$13</f>
        <v>0</v>
      </c>
      <c r="AA129" s="35">
        <f>Main!N124*Mask!P$13</f>
        <v>0</v>
      </c>
      <c r="AB129" s="35">
        <f>Main!O124*Mask!Q$13</f>
        <v>0</v>
      </c>
      <c r="AC129" s="35">
        <f>Main!P124*Mask!R$13</f>
        <v>0</v>
      </c>
      <c r="AD129" s="35">
        <f>Main!Q124*Mask!S$13</f>
        <v>0</v>
      </c>
      <c r="AE129" s="35">
        <f>Main!R124*Mask!T$13</f>
        <v>0</v>
      </c>
      <c r="AF129" s="35">
        <f>Main!S124*Mask!U$13</f>
        <v>0</v>
      </c>
      <c r="AG129" s="35">
        <f>Main!T124*Mask!V$13</f>
        <v>0</v>
      </c>
      <c r="AH129" s="35">
        <f>Main!U124*Mask!W$13</f>
        <v>0</v>
      </c>
      <c r="AI129" s="35">
        <f>Main!V124*Mask!X$13</f>
        <v>0</v>
      </c>
      <c r="AJ129" s="35">
        <f>Main!W124*Mask!Y$13</f>
        <v>0</v>
      </c>
      <c r="AK129" s="35">
        <f>Main!X124*Mask!Z$13</f>
        <v>0</v>
      </c>
      <c r="AL129" s="35">
        <f>Main!Y124*Mask!AA$13</f>
        <v>0</v>
      </c>
      <c r="AM129" s="35">
        <f>Main!Z124*Mask!AB$13</f>
        <v>0</v>
      </c>
      <c r="AN129" s="35"/>
      <c r="AO129" s="35">
        <f>IF(OR($A$1&lt;=Main!AA$4,ISBLANK($N129)),0,Main!AA124)</f>
        <v>0</v>
      </c>
      <c r="AP129" s="35">
        <f>IF(OR($A$1&lt;=Main!AB$4,ISBLANK($N129)),0,Main!AB124)</f>
        <v>0</v>
      </c>
      <c r="AQ129" s="35">
        <f>IF(OR($A$1&lt;=Main!AC$4,ISBLANK($N129)),0,Main!AC124)</f>
        <v>0</v>
      </c>
      <c r="AR129" s="35">
        <f>IF(OR($A$1&lt;=Main!AD$4,ISBLANK($N129)),0,Main!AD124)</f>
        <v>0</v>
      </c>
      <c r="AS129" s="35">
        <f>IF(OR($A$1&lt;=Main!AE$4,ISBLANK($N129)),0,Main!AE124)</f>
        <v>0</v>
      </c>
      <c r="AT129" s="35">
        <f>IF(OR($A$1&lt;=Main!AF$4,ISBLANK($N129)),0,Main!AF124)</f>
        <v>0</v>
      </c>
      <c r="AU129" s="35">
        <f>IF(OR($A$1&lt;=Main!AG$4,ISBLANK($N129)),0,Main!AG124)</f>
        <v>0</v>
      </c>
      <c r="AV129" s="35">
        <f>IF(OR($A$1&lt;=Main!AH$4,ISBLANK($N129)),0,Main!AH124)</f>
        <v>0</v>
      </c>
      <c r="AW129" s="35">
        <f>IF(OR($A$1&lt;=Main!AI$4,ISBLANK($N129)),0,Main!AI124)</f>
        <v>0</v>
      </c>
      <c r="AX129" s="35">
        <f>IF(OR($A$1&lt;=Main!AJ$4,ISBLANK($N129)),0,Main!AJ124)</f>
        <v>0</v>
      </c>
      <c r="AY129" s="35">
        <f>IF(OR($A$1&lt;=Main!AK$4,ISBLANK($N129)),0,Main!AK124)</f>
        <v>0</v>
      </c>
      <c r="AZ129" s="35">
        <f>IF(OR($A$1&lt;=Main!AL$4,ISBLANK($N129)),0,Main!AL124)</f>
        <v>0</v>
      </c>
      <c r="BA129" s="35">
        <f>IF(OR($A$1&lt;=Main!AM$4,ISBLANK($N129)),0,Main!AM124)</f>
        <v>0</v>
      </c>
      <c r="BB129" s="35">
        <f>IF(OR($A$1&lt;=Main!AN$4,ISBLANK($N129)),0,Main!AN124)</f>
        <v>0</v>
      </c>
      <c r="BC129" s="35">
        <f>IF(OR($A$1&lt;=Main!AO$4,ISBLANK($N129)),0,Main!AO124)</f>
        <v>0</v>
      </c>
      <c r="BD129" s="35">
        <f>IF(OR($A$1&lt;=Main!AP$4,ISBLANK($N129)),0,Main!AP124)</f>
        <v>0</v>
      </c>
      <c r="BE129" s="35">
        <f>IF(OR($A$1&lt;=Main!AQ$4,ISBLANK($N129)),0,Main!AQ124)</f>
        <v>0</v>
      </c>
      <c r="BF129" s="35">
        <f>IF(OR($A$1&lt;=Main!AR$4,ISBLANK($N129)),0,Main!AR124)</f>
        <v>0</v>
      </c>
      <c r="BG129" s="35">
        <f>IF(OR($A$1&lt;=Main!AS$4,ISBLANK($N129)),0,Main!AS124)</f>
        <v>0</v>
      </c>
      <c r="BH129" s="35">
        <f>IF(OR($A$1&lt;=Main!AT$4,ISBLANK($N129)),0,Main!AT124)</f>
        <v>0</v>
      </c>
      <c r="BI129" s="35">
        <f>IF(OR($A$1&lt;=Main!AU$4,ISBLANK($N129)),0,Main!AU124)</f>
        <v>0</v>
      </c>
      <c r="BJ129" s="35">
        <f>IF(OR($A$1&lt;=Main!AV$4,ISBLANK($N129)),0,Main!AV124)</f>
        <v>0</v>
      </c>
    </row>
    <row r="130" spans="13:62">
      <c r="M130" s="6" t="str">
        <f>Main!$A125&amp;Main!$B125</f>
        <v/>
      </c>
      <c r="N130" s="6" t="str">
        <f>Main!$A125&amp;Main!$B125</f>
        <v/>
      </c>
      <c r="O130" s="145">
        <f t="shared" si="7"/>
        <v>0</v>
      </c>
      <c r="P130" s="150">
        <f t="shared" si="8"/>
        <v>38</v>
      </c>
      <c r="Q130" s="150" t="str">
        <f ca="1">IF(Main!$AY125&lt;&gt;"#",$P130-Main!$AY125,"#")</f>
        <v>#</v>
      </c>
      <c r="R130" s="35">
        <f>Main!E125*Mask!G$13</f>
        <v>0</v>
      </c>
      <c r="S130" s="35">
        <f>Main!F125*Mask!H$13</f>
        <v>0</v>
      </c>
      <c r="T130" s="35">
        <f>Main!G125*Mask!I$13</f>
        <v>0</v>
      </c>
      <c r="U130" s="35">
        <f>Main!H125*Mask!J$13</f>
        <v>0</v>
      </c>
      <c r="V130" s="35">
        <f>Main!I125*Mask!K$13</f>
        <v>0</v>
      </c>
      <c r="W130" s="35">
        <f>Main!J125*Mask!L$13</f>
        <v>0</v>
      </c>
      <c r="X130" s="35">
        <f>Main!K125*Mask!M$13</f>
        <v>0</v>
      </c>
      <c r="Y130" s="35">
        <f>Main!L125*Mask!N$13</f>
        <v>0</v>
      </c>
      <c r="Z130" s="35">
        <f>Main!M125*Mask!O$13</f>
        <v>0</v>
      </c>
      <c r="AA130" s="35">
        <f>Main!N125*Mask!P$13</f>
        <v>0</v>
      </c>
      <c r="AB130" s="35">
        <f>Main!O125*Mask!Q$13</f>
        <v>0</v>
      </c>
      <c r="AC130" s="35">
        <f>Main!P125*Mask!R$13</f>
        <v>0</v>
      </c>
      <c r="AD130" s="35">
        <f>Main!Q125*Mask!S$13</f>
        <v>0</v>
      </c>
      <c r="AE130" s="35">
        <f>Main!R125*Mask!T$13</f>
        <v>0</v>
      </c>
      <c r="AF130" s="35">
        <f>Main!S125*Mask!U$13</f>
        <v>0</v>
      </c>
      <c r="AG130" s="35">
        <f>Main!T125*Mask!V$13</f>
        <v>0</v>
      </c>
      <c r="AH130" s="35">
        <f>Main!U125*Mask!W$13</f>
        <v>0</v>
      </c>
      <c r="AI130" s="35">
        <f>Main!V125*Mask!X$13</f>
        <v>0</v>
      </c>
      <c r="AJ130" s="35">
        <f>Main!W125*Mask!Y$13</f>
        <v>0</v>
      </c>
      <c r="AK130" s="35">
        <f>Main!X125*Mask!Z$13</f>
        <v>0</v>
      </c>
      <c r="AL130" s="35">
        <f>Main!Y125*Mask!AA$13</f>
        <v>0</v>
      </c>
      <c r="AM130" s="35">
        <f>Main!Z125*Mask!AB$13</f>
        <v>0</v>
      </c>
      <c r="AN130" s="35"/>
      <c r="AO130" s="35">
        <f>IF(OR($A$1&lt;=Main!AA$4,ISBLANK($N130)),0,Main!AA125)</f>
        <v>0</v>
      </c>
      <c r="AP130" s="35">
        <f>IF(OR($A$1&lt;=Main!AB$4,ISBLANK($N130)),0,Main!AB125)</f>
        <v>0</v>
      </c>
      <c r="AQ130" s="35">
        <f>IF(OR($A$1&lt;=Main!AC$4,ISBLANK($N130)),0,Main!AC125)</f>
        <v>0</v>
      </c>
      <c r="AR130" s="35">
        <f>IF(OR($A$1&lt;=Main!AD$4,ISBLANK($N130)),0,Main!AD125)</f>
        <v>0</v>
      </c>
      <c r="AS130" s="35">
        <f>IF(OR($A$1&lt;=Main!AE$4,ISBLANK($N130)),0,Main!AE125)</f>
        <v>0</v>
      </c>
      <c r="AT130" s="35">
        <f>IF(OR($A$1&lt;=Main!AF$4,ISBLANK($N130)),0,Main!AF125)</f>
        <v>0</v>
      </c>
      <c r="AU130" s="35">
        <f>IF(OR($A$1&lt;=Main!AG$4,ISBLANK($N130)),0,Main!AG125)</f>
        <v>0</v>
      </c>
      <c r="AV130" s="35">
        <f>IF(OR($A$1&lt;=Main!AH$4,ISBLANK($N130)),0,Main!AH125)</f>
        <v>0</v>
      </c>
      <c r="AW130" s="35">
        <f>IF(OR($A$1&lt;=Main!AI$4,ISBLANK($N130)),0,Main!AI125)</f>
        <v>0</v>
      </c>
      <c r="AX130" s="35">
        <f>IF(OR($A$1&lt;=Main!AJ$4,ISBLANK($N130)),0,Main!AJ125)</f>
        <v>0</v>
      </c>
      <c r="AY130" s="35">
        <f>IF(OR($A$1&lt;=Main!AK$4,ISBLANK($N130)),0,Main!AK125)</f>
        <v>0</v>
      </c>
      <c r="AZ130" s="35">
        <f>IF(OR($A$1&lt;=Main!AL$4,ISBLANK($N130)),0,Main!AL125)</f>
        <v>0</v>
      </c>
      <c r="BA130" s="35">
        <f>IF(OR($A$1&lt;=Main!AM$4,ISBLANK($N130)),0,Main!AM125)</f>
        <v>0</v>
      </c>
      <c r="BB130" s="35">
        <f>IF(OR($A$1&lt;=Main!AN$4,ISBLANK($N130)),0,Main!AN125)</f>
        <v>0</v>
      </c>
      <c r="BC130" s="35">
        <f>IF(OR($A$1&lt;=Main!AO$4,ISBLANK($N130)),0,Main!AO125)</f>
        <v>0</v>
      </c>
      <c r="BD130" s="35">
        <f>IF(OR($A$1&lt;=Main!AP$4,ISBLANK($N130)),0,Main!AP125)</f>
        <v>0</v>
      </c>
      <c r="BE130" s="35">
        <f>IF(OR($A$1&lt;=Main!AQ$4,ISBLANK($N130)),0,Main!AQ125)</f>
        <v>0</v>
      </c>
      <c r="BF130" s="35">
        <f>IF(OR($A$1&lt;=Main!AR$4,ISBLANK($N130)),0,Main!AR125)</f>
        <v>0</v>
      </c>
      <c r="BG130" s="35">
        <f>IF(OR($A$1&lt;=Main!AS$4,ISBLANK($N130)),0,Main!AS125)</f>
        <v>0</v>
      </c>
      <c r="BH130" s="35">
        <f>IF(OR($A$1&lt;=Main!AT$4,ISBLANK($N130)),0,Main!AT125)</f>
        <v>0</v>
      </c>
      <c r="BI130" s="35">
        <f>IF(OR($A$1&lt;=Main!AU$4,ISBLANK($N130)),0,Main!AU125)</f>
        <v>0</v>
      </c>
      <c r="BJ130" s="35">
        <f>IF(OR($A$1&lt;=Main!AV$4,ISBLANK($N130)),0,Main!AV125)</f>
        <v>0</v>
      </c>
    </row>
    <row r="131" spans="13:62">
      <c r="M131" s="6" t="str">
        <f>Main!$A126&amp;Main!$B126</f>
        <v/>
      </c>
      <c r="N131" s="6" t="str">
        <f>Main!$A126&amp;Main!$B126</f>
        <v/>
      </c>
      <c r="O131" s="145">
        <f t="shared" si="7"/>
        <v>0</v>
      </c>
      <c r="P131" s="150">
        <f t="shared" si="8"/>
        <v>38</v>
      </c>
      <c r="Q131" s="150" t="str">
        <f ca="1">IF(Main!$AY126&lt;&gt;"#",$P131-Main!$AY126,"#")</f>
        <v>#</v>
      </c>
      <c r="R131" s="35">
        <f>Main!E126*Mask!G$13</f>
        <v>0</v>
      </c>
      <c r="S131" s="35">
        <f>Main!F126*Mask!H$13</f>
        <v>0</v>
      </c>
      <c r="T131" s="35">
        <f>Main!G126*Mask!I$13</f>
        <v>0</v>
      </c>
      <c r="U131" s="35">
        <f>Main!H126*Mask!J$13</f>
        <v>0</v>
      </c>
      <c r="V131" s="35">
        <f>Main!I126*Mask!K$13</f>
        <v>0</v>
      </c>
      <c r="W131" s="35">
        <f>Main!J126*Mask!L$13</f>
        <v>0</v>
      </c>
      <c r="X131" s="35">
        <f>Main!K126*Mask!M$13</f>
        <v>0</v>
      </c>
      <c r="Y131" s="35">
        <f>Main!L126*Mask!N$13</f>
        <v>0</v>
      </c>
      <c r="Z131" s="35">
        <f>Main!M126*Mask!O$13</f>
        <v>0</v>
      </c>
      <c r="AA131" s="35">
        <f>Main!N126*Mask!P$13</f>
        <v>0</v>
      </c>
      <c r="AB131" s="35">
        <f>Main!O126*Mask!Q$13</f>
        <v>0</v>
      </c>
      <c r="AC131" s="35">
        <f>Main!P126*Mask!R$13</f>
        <v>0</v>
      </c>
      <c r="AD131" s="35">
        <f>Main!Q126*Mask!S$13</f>
        <v>0</v>
      </c>
      <c r="AE131" s="35">
        <f>Main!R126*Mask!T$13</f>
        <v>0</v>
      </c>
      <c r="AF131" s="35">
        <f>Main!S126*Mask!U$13</f>
        <v>0</v>
      </c>
      <c r="AG131" s="35">
        <f>Main!T126*Mask!V$13</f>
        <v>0</v>
      </c>
      <c r="AH131" s="35">
        <f>Main!U126*Mask!W$13</f>
        <v>0</v>
      </c>
      <c r="AI131" s="35">
        <f>Main!V126*Mask!X$13</f>
        <v>0</v>
      </c>
      <c r="AJ131" s="35">
        <f>Main!W126*Mask!Y$13</f>
        <v>0</v>
      </c>
      <c r="AK131" s="35">
        <f>Main!X126*Mask!Z$13</f>
        <v>0</v>
      </c>
      <c r="AL131" s="35">
        <f>Main!Y126*Mask!AA$13</f>
        <v>0</v>
      </c>
      <c r="AM131" s="35">
        <f>Main!Z126*Mask!AB$13</f>
        <v>0</v>
      </c>
      <c r="AN131" s="35"/>
      <c r="AO131" s="35">
        <f>IF(OR($A$1&lt;=Main!AA$4,ISBLANK($N131)),0,Main!AA126)</f>
        <v>0</v>
      </c>
      <c r="AP131" s="35">
        <f>IF(OR($A$1&lt;=Main!AB$4,ISBLANK($N131)),0,Main!AB126)</f>
        <v>0</v>
      </c>
      <c r="AQ131" s="35">
        <f>IF(OR($A$1&lt;=Main!AC$4,ISBLANK($N131)),0,Main!AC126)</f>
        <v>0</v>
      </c>
      <c r="AR131" s="35">
        <f>IF(OR($A$1&lt;=Main!AD$4,ISBLANK($N131)),0,Main!AD126)</f>
        <v>0</v>
      </c>
      <c r="AS131" s="35">
        <f>IF(OR($A$1&lt;=Main!AE$4,ISBLANK($N131)),0,Main!AE126)</f>
        <v>0</v>
      </c>
      <c r="AT131" s="35">
        <f>IF(OR($A$1&lt;=Main!AF$4,ISBLANK($N131)),0,Main!AF126)</f>
        <v>0</v>
      </c>
      <c r="AU131" s="35">
        <f>IF(OR($A$1&lt;=Main!AG$4,ISBLANK($N131)),0,Main!AG126)</f>
        <v>0</v>
      </c>
      <c r="AV131" s="35">
        <f>IF(OR($A$1&lt;=Main!AH$4,ISBLANK($N131)),0,Main!AH126)</f>
        <v>0</v>
      </c>
      <c r="AW131" s="35">
        <f>IF(OR($A$1&lt;=Main!AI$4,ISBLANK($N131)),0,Main!AI126)</f>
        <v>0</v>
      </c>
      <c r="AX131" s="35">
        <f>IF(OR($A$1&lt;=Main!AJ$4,ISBLANK($N131)),0,Main!AJ126)</f>
        <v>0</v>
      </c>
      <c r="AY131" s="35">
        <f>IF(OR($A$1&lt;=Main!AK$4,ISBLANK($N131)),0,Main!AK126)</f>
        <v>0</v>
      </c>
      <c r="AZ131" s="35">
        <f>IF(OR($A$1&lt;=Main!AL$4,ISBLANK($N131)),0,Main!AL126)</f>
        <v>0</v>
      </c>
      <c r="BA131" s="35">
        <f>IF(OR($A$1&lt;=Main!AM$4,ISBLANK($N131)),0,Main!AM126)</f>
        <v>0</v>
      </c>
      <c r="BB131" s="35">
        <f>IF(OR($A$1&lt;=Main!AN$4,ISBLANK($N131)),0,Main!AN126)</f>
        <v>0</v>
      </c>
      <c r="BC131" s="35">
        <f>IF(OR($A$1&lt;=Main!AO$4,ISBLANK($N131)),0,Main!AO126)</f>
        <v>0</v>
      </c>
      <c r="BD131" s="35">
        <f>IF(OR($A$1&lt;=Main!AP$4,ISBLANK($N131)),0,Main!AP126)</f>
        <v>0</v>
      </c>
      <c r="BE131" s="35">
        <f>IF(OR($A$1&lt;=Main!AQ$4,ISBLANK($N131)),0,Main!AQ126)</f>
        <v>0</v>
      </c>
      <c r="BF131" s="35">
        <f>IF(OR($A$1&lt;=Main!AR$4,ISBLANK($N131)),0,Main!AR126)</f>
        <v>0</v>
      </c>
      <c r="BG131" s="35">
        <f>IF(OR($A$1&lt;=Main!AS$4,ISBLANK($N131)),0,Main!AS126)</f>
        <v>0</v>
      </c>
      <c r="BH131" s="35">
        <f>IF(OR($A$1&lt;=Main!AT$4,ISBLANK($N131)),0,Main!AT126)</f>
        <v>0</v>
      </c>
      <c r="BI131" s="35">
        <f>IF(OR($A$1&lt;=Main!AU$4,ISBLANK($N131)),0,Main!AU126)</f>
        <v>0</v>
      </c>
      <c r="BJ131" s="35">
        <f>IF(OR($A$1&lt;=Main!AV$4,ISBLANK($N131)),0,Main!AV126)</f>
        <v>0</v>
      </c>
    </row>
    <row r="132" spans="13:62">
      <c r="M132" s="6" t="str">
        <f>Main!$A127&amp;Main!$B127</f>
        <v/>
      </c>
      <c r="N132" s="6" t="str">
        <f>Main!$A127&amp;Main!$B127</f>
        <v/>
      </c>
      <c r="O132" s="145">
        <f t="shared" si="7"/>
        <v>0</v>
      </c>
      <c r="P132" s="150">
        <f t="shared" si="8"/>
        <v>38</v>
      </c>
      <c r="Q132" s="150" t="str">
        <f ca="1">IF(Main!$AY127&lt;&gt;"#",$P132-Main!$AY127,"#")</f>
        <v>#</v>
      </c>
      <c r="R132" s="35">
        <f>Main!E127*Mask!G$13</f>
        <v>0</v>
      </c>
      <c r="S132" s="35">
        <f>Main!F127*Mask!H$13</f>
        <v>0</v>
      </c>
      <c r="T132" s="35">
        <f>Main!G127*Mask!I$13</f>
        <v>0</v>
      </c>
      <c r="U132" s="35">
        <f>Main!H127*Mask!J$13</f>
        <v>0</v>
      </c>
      <c r="V132" s="35">
        <f>Main!I127*Mask!K$13</f>
        <v>0</v>
      </c>
      <c r="W132" s="35">
        <f>Main!J127*Mask!L$13</f>
        <v>0</v>
      </c>
      <c r="X132" s="35">
        <f>Main!K127*Mask!M$13</f>
        <v>0</v>
      </c>
      <c r="Y132" s="35">
        <f>Main!L127*Mask!N$13</f>
        <v>0</v>
      </c>
      <c r="Z132" s="35">
        <f>Main!M127*Mask!O$13</f>
        <v>0</v>
      </c>
      <c r="AA132" s="35">
        <f>Main!N127*Mask!P$13</f>
        <v>0</v>
      </c>
      <c r="AB132" s="35">
        <f>Main!O127*Mask!Q$13</f>
        <v>0</v>
      </c>
      <c r="AC132" s="35">
        <f>Main!P127*Mask!R$13</f>
        <v>0</v>
      </c>
      <c r="AD132" s="35">
        <f>Main!Q127*Mask!S$13</f>
        <v>0</v>
      </c>
      <c r="AE132" s="35">
        <f>Main!R127*Mask!T$13</f>
        <v>0</v>
      </c>
      <c r="AF132" s="35">
        <f>Main!S127*Mask!U$13</f>
        <v>0</v>
      </c>
      <c r="AG132" s="35">
        <f>Main!T127*Mask!V$13</f>
        <v>0</v>
      </c>
      <c r="AH132" s="35">
        <f>Main!U127*Mask!W$13</f>
        <v>0</v>
      </c>
      <c r="AI132" s="35">
        <f>Main!V127*Mask!X$13</f>
        <v>0</v>
      </c>
      <c r="AJ132" s="35">
        <f>Main!W127*Mask!Y$13</f>
        <v>0</v>
      </c>
      <c r="AK132" s="35">
        <f>Main!X127*Mask!Z$13</f>
        <v>0</v>
      </c>
      <c r="AL132" s="35">
        <f>Main!Y127*Mask!AA$13</f>
        <v>0</v>
      </c>
      <c r="AM132" s="35">
        <f>Main!Z127*Mask!AB$13</f>
        <v>0</v>
      </c>
      <c r="AN132" s="35"/>
      <c r="AO132" s="35">
        <f>IF(OR($A$1&lt;=Main!AA$4,ISBLANK($N132)),0,Main!AA127)</f>
        <v>0</v>
      </c>
      <c r="AP132" s="35">
        <f>IF(OR($A$1&lt;=Main!AB$4,ISBLANK($N132)),0,Main!AB127)</f>
        <v>0</v>
      </c>
      <c r="AQ132" s="35">
        <f>IF(OR($A$1&lt;=Main!AC$4,ISBLANK($N132)),0,Main!AC127)</f>
        <v>0</v>
      </c>
      <c r="AR132" s="35">
        <f>IF(OR($A$1&lt;=Main!AD$4,ISBLANK($N132)),0,Main!AD127)</f>
        <v>0</v>
      </c>
      <c r="AS132" s="35">
        <f>IF(OR($A$1&lt;=Main!AE$4,ISBLANK($N132)),0,Main!AE127)</f>
        <v>0</v>
      </c>
      <c r="AT132" s="35">
        <f>IF(OR($A$1&lt;=Main!AF$4,ISBLANK($N132)),0,Main!AF127)</f>
        <v>0</v>
      </c>
      <c r="AU132" s="35">
        <f>IF(OR($A$1&lt;=Main!AG$4,ISBLANK($N132)),0,Main!AG127)</f>
        <v>0</v>
      </c>
      <c r="AV132" s="35">
        <f>IF(OR($A$1&lt;=Main!AH$4,ISBLANK($N132)),0,Main!AH127)</f>
        <v>0</v>
      </c>
      <c r="AW132" s="35">
        <f>IF(OR($A$1&lt;=Main!AI$4,ISBLANK($N132)),0,Main!AI127)</f>
        <v>0</v>
      </c>
      <c r="AX132" s="35">
        <f>IF(OR($A$1&lt;=Main!AJ$4,ISBLANK($N132)),0,Main!AJ127)</f>
        <v>0</v>
      </c>
      <c r="AY132" s="35">
        <f>IF(OR($A$1&lt;=Main!AK$4,ISBLANK($N132)),0,Main!AK127)</f>
        <v>0</v>
      </c>
      <c r="AZ132" s="35">
        <f>IF(OR($A$1&lt;=Main!AL$4,ISBLANK($N132)),0,Main!AL127)</f>
        <v>0</v>
      </c>
      <c r="BA132" s="35">
        <f>IF(OR($A$1&lt;=Main!AM$4,ISBLANK($N132)),0,Main!AM127)</f>
        <v>0</v>
      </c>
      <c r="BB132" s="35">
        <f>IF(OR($A$1&lt;=Main!AN$4,ISBLANK($N132)),0,Main!AN127)</f>
        <v>0</v>
      </c>
      <c r="BC132" s="35">
        <f>IF(OR($A$1&lt;=Main!AO$4,ISBLANK($N132)),0,Main!AO127)</f>
        <v>0</v>
      </c>
      <c r="BD132" s="35">
        <f>IF(OR($A$1&lt;=Main!AP$4,ISBLANK($N132)),0,Main!AP127)</f>
        <v>0</v>
      </c>
      <c r="BE132" s="35">
        <f>IF(OR($A$1&lt;=Main!AQ$4,ISBLANK($N132)),0,Main!AQ127)</f>
        <v>0</v>
      </c>
      <c r="BF132" s="35">
        <f>IF(OR($A$1&lt;=Main!AR$4,ISBLANK($N132)),0,Main!AR127)</f>
        <v>0</v>
      </c>
      <c r="BG132" s="35">
        <f>IF(OR($A$1&lt;=Main!AS$4,ISBLANK($N132)),0,Main!AS127)</f>
        <v>0</v>
      </c>
      <c r="BH132" s="35">
        <f>IF(OR($A$1&lt;=Main!AT$4,ISBLANK($N132)),0,Main!AT127)</f>
        <v>0</v>
      </c>
      <c r="BI132" s="35">
        <f>IF(OR($A$1&lt;=Main!AU$4,ISBLANK($N132)),0,Main!AU127)</f>
        <v>0</v>
      </c>
      <c r="BJ132" s="35">
        <f>IF(OR($A$1&lt;=Main!AV$4,ISBLANK($N132)),0,Main!AV127)</f>
        <v>0</v>
      </c>
    </row>
    <row r="133" spans="13:62">
      <c r="M133" s="6" t="str">
        <f>Main!$A128&amp;Main!$B128</f>
        <v/>
      </c>
      <c r="N133" s="6" t="str">
        <f>Main!$A128&amp;Main!$B128</f>
        <v/>
      </c>
      <c r="O133" s="145">
        <f t="shared" si="7"/>
        <v>0</v>
      </c>
      <c r="P133" s="150">
        <f t="shared" si="8"/>
        <v>38</v>
      </c>
      <c r="Q133" s="150" t="str">
        <f ca="1">IF(Main!$AY128&lt;&gt;"#",$P133-Main!$AY128,"#")</f>
        <v>#</v>
      </c>
      <c r="R133" s="35">
        <f>Main!E128*Mask!G$13</f>
        <v>0</v>
      </c>
      <c r="S133" s="35">
        <f>Main!F128*Mask!H$13</f>
        <v>0</v>
      </c>
      <c r="T133" s="35">
        <f>Main!G128*Mask!I$13</f>
        <v>0</v>
      </c>
      <c r="U133" s="35">
        <f>Main!H128*Mask!J$13</f>
        <v>0</v>
      </c>
      <c r="V133" s="35">
        <f>Main!I128*Mask!K$13</f>
        <v>0</v>
      </c>
      <c r="W133" s="35">
        <f>Main!J128*Mask!L$13</f>
        <v>0</v>
      </c>
      <c r="X133" s="35">
        <f>Main!K128*Mask!M$13</f>
        <v>0</v>
      </c>
      <c r="Y133" s="35">
        <f>Main!L128*Mask!N$13</f>
        <v>0</v>
      </c>
      <c r="Z133" s="35">
        <f>Main!M128*Mask!O$13</f>
        <v>0</v>
      </c>
      <c r="AA133" s="35">
        <f>Main!N128*Mask!P$13</f>
        <v>0</v>
      </c>
      <c r="AB133" s="35">
        <f>Main!O128*Mask!Q$13</f>
        <v>0</v>
      </c>
      <c r="AC133" s="35">
        <f>Main!P128*Mask!R$13</f>
        <v>0</v>
      </c>
      <c r="AD133" s="35">
        <f>Main!Q128*Mask!S$13</f>
        <v>0</v>
      </c>
      <c r="AE133" s="35">
        <f>Main!R128*Mask!T$13</f>
        <v>0</v>
      </c>
      <c r="AF133" s="35">
        <f>Main!S128*Mask!U$13</f>
        <v>0</v>
      </c>
      <c r="AG133" s="35">
        <f>Main!T128*Mask!V$13</f>
        <v>0</v>
      </c>
      <c r="AH133" s="35">
        <f>Main!U128*Mask!W$13</f>
        <v>0</v>
      </c>
      <c r="AI133" s="35">
        <f>Main!V128*Mask!X$13</f>
        <v>0</v>
      </c>
      <c r="AJ133" s="35">
        <f>Main!W128*Mask!Y$13</f>
        <v>0</v>
      </c>
      <c r="AK133" s="35">
        <f>Main!X128*Mask!Z$13</f>
        <v>0</v>
      </c>
      <c r="AL133" s="35">
        <f>Main!Y128*Mask!AA$13</f>
        <v>0</v>
      </c>
      <c r="AM133" s="35">
        <f>Main!Z128*Mask!AB$13</f>
        <v>0</v>
      </c>
      <c r="AN133" s="35"/>
      <c r="AO133" s="35">
        <f>IF(OR($A$1&lt;=Main!AA$4,ISBLANK($N133)),0,Main!AA128)</f>
        <v>0</v>
      </c>
      <c r="AP133" s="35">
        <f>IF(OR($A$1&lt;=Main!AB$4,ISBLANK($N133)),0,Main!AB128)</f>
        <v>0</v>
      </c>
      <c r="AQ133" s="35">
        <f>IF(OR($A$1&lt;=Main!AC$4,ISBLANK($N133)),0,Main!AC128)</f>
        <v>0</v>
      </c>
      <c r="AR133" s="35">
        <f>IF(OR($A$1&lt;=Main!AD$4,ISBLANK($N133)),0,Main!AD128)</f>
        <v>0</v>
      </c>
      <c r="AS133" s="35">
        <f>IF(OR($A$1&lt;=Main!AE$4,ISBLANK($N133)),0,Main!AE128)</f>
        <v>0</v>
      </c>
      <c r="AT133" s="35">
        <f>IF(OR($A$1&lt;=Main!AF$4,ISBLANK($N133)),0,Main!AF128)</f>
        <v>0</v>
      </c>
      <c r="AU133" s="35">
        <f>IF(OR($A$1&lt;=Main!AG$4,ISBLANK($N133)),0,Main!AG128)</f>
        <v>0</v>
      </c>
      <c r="AV133" s="35">
        <f>IF(OR($A$1&lt;=Main!AH$4,ISBLANK($N133)),0,Main!AH128)</f>
        <v>0</v>
      </c>
      <c r="AW133" s="35">
        <f>IF(OR($A$1&lt;=Main!AI$4,ISBLANK($N133)),0,Main!AI128)</f>
        <v>0</v>
      </c>
      <c r="AX133" s="35">
        <f>IF(OR($A$1&lt;=Main!AJ$4,ISBLANK($N133)),0,Main!AJ128)</f>
        <v>0</v>
      </c>
      <c r="AY133" s="35">
        <f>IF(OR($A$1&lt;=Main!AK$4,ISBLANK($N133)),0,Main!AK128)</f>
        <v>0</v>
      </c>
      <c r="AZ133" s="35">
        <f>IF(OR($A$1&lt;=Main!AL$4,ISBLANK($N133)),0,Main!AL128)</f>
        <v>0</v>
      </c>
      <c r="BA133" s="35">
        <f>IF(OR($A$1&lt;=Main!AM$4,ISBLANK($N133)),0,Main!AM128)</f>
        <v>0</v>
      </c>
      <c r="BB133" s="35">
        <f>IF(OR($A$1&lt;=Main!AN$4,ISBLANK($N133)),0,Main!AN128)</f>
        <v>0</v>
      </c>
      <c r="BC133" s="35">
        <f>IF(OR($A$1&lt;=Main!AO$4,ISBLANK($N133)),0,Main!AO128)</f>
        <v>0</v>
      </c>
      <c r="BD133" s="35">
        <f>IF(OR($A$1&lt;=Main!AP$4,ISBLANK($N133)),0,Main!AP128)</f>
        <v>0</v>
      </c>
      <c r="BE133" s="35">
        <f>IF(OR($A$1&lt;=Main!AQ$4,ISBLANK($N133)),0,Main!AQ128)</f>
        <v>0</v>
      </c>
      <c r="BF133" s="35">
        <f>IF(OR($A$1&lt;=Main!AR$4,ISBLANK($N133)),0,Main!AR128)</f>
        <v>0</v>
      </c>
      <c r="BG133" s="35">
        <f>IF(OR($A$1&lt;=Main!AS$4,ISBLANK($N133)),0,Main!AS128)</f>
        <v>0</v>
      </c>
      <c r="BH133" s="35">
        <f>IF(OR($A$1&lt;=Main!AT$4,ISBLANK($N133)),0,Main!AT128)</f>
        <v>0</v>
      </c>
      <c r="BI133" s="35">
        <f>IF(OR($A$1&lt;=Main!AU$4,ISBLANK($N133)),0,Main!AU128)</f>
        <v>0</v>
      </c>
      <c r="BJ133" s="35">
        <f>IF(OR($A$1&lt;=Main!AV$4,ISBLANK($N133)),0,Main!AV128)</f>
        <v>0</v>
      </c>
    </row>
    <row r="134" spans="13:62">
      <c r="M134" s="6" t="str">
        <f>Main!$A129&amp;Main!$B129</f>
        <v/>
      </c>
      <c r="N134" s="6" t="str">
        <f>Main!$A129&amp;Main!$B129</f>
        <v/>
      </c>
      <c r="O134" s="145">
        <f t="shared" si="7"/>
        <v>0</v>
      </c>
      <c r="P134" s="150">
        <f t="shared" si="8"/>
        <v>38</v>
      </c>
      <c r="Q134" s="150" t="str">
        <f ca="1">IF(Main!$AY129&lt;&gt;"#",$P134-Main!$AY129,"#")</f>
        <v>#</v>
      </c>
      <c r="R134" s="35">
        <f>Main!E129*Mask!G$13</f>
        <v>0</v>
      </c>
      <c r="S134" s="35">
        <f>Main!F129*Mask!H$13</f>
        <v>0</v>
      </c>
      <c r="T134" s="35">
        <f>Main!G129*Mask!I$13</f>
        <v>0</v>
      </c>
      <c r="U134" s="35">
        <f>Main!H129*Mask!J$13</f>
        <v>0</v>
      </c>
      <c r="V134" s="35">
        <f>Main!I129*Mask!K$13</f>
        <v>0</v>
      </c>
      <c r="W134" s="35">
        <f>Main!J129*Mask!L$13</f>
        <v>0</v>
      </c>
      <c r="X134" s="35">
        <f>Main!K129*Mask!M$13</f>
        <v>0</v>
      </c>
      <c r="Y134" s="35">
        <f>Main!L129*Mask!N$13</f>
        <v>0</v>
      </c>
      <c r="Z134" s="35">
        <f>Main!M129*Mask!O$13</f>
        <v>0</v>
      </c>
      <c r="AA134" s="35">
        <f>Main!N129*Mask!P$13</f>
        <v>0</v>
      </c>
      <c r="AB134" s="35">
        <f>Main!O129*Mask!Q$13</f>
        <v>0</v>
      </c>
      <c r="AC134" s="35">
        <f>Main!P129*Mask!R$13</f>
        <v>0</v>
      </c>
      <c r="AD134" s="35">
        <f>Main!Q129*Mask!S$13</f>
        <v>0</v>
      </c>
      <c r="AE134" s="35">
        <f>Main!R129*Mask!T$13</f>
        <v>0</v>
      </c>
      <c r="AF134" s="35">
        <f>Main!S129*Mask!U$13</f>
        <v>0</v>
      </c>
      <c r="AG134" s="35">
        <f>Main!T129*Mask!V$13</f>
        <v>0</v>
      </c>
      <c r="AH134" s="35">
        <f>Main!U129*Mask!W$13</f>
        <v>0</v>
      </c>
      <c r="AI134" s="35">
        <f>Main!V129*Mask!X$13</f>
        <v>0</v>
      </c>
      <c r="AJ134" s="35">
        <f>Main!W129*Mask!Y$13</f>
        <v>0</v>
      </c>
      <c r="AK134" s="35">
        <f>Main!X129*Mask!Z$13</f>
        <v>0</v>
      </c>
      <c r="AL134" s="35">
        <f>Main!Y129*Mask!AA$13</f>
        <v>0</v>
      </c>
      <c r="AM134" s="35">
        <f>Main!Z129*Mask!AB$13</f>
        <v>0</v>
      </c>
      <c r="AN134" s="35"/>
      <c r="AO134" s="35">
        <f>IF(OR($A$1&lt;=Main!AA$4,ISBLANK($N134)),0,Main!AA129)</f>
        <v>0</v>
      </c>
      <c r="AP134" s="35">
        <f>IF(OR($A$1&lt;=Main!AB$4,ISBLANK($N134)),0,Main!AB129)</f>
        <v>0</v>
      </c>
      <c r="AQ134" s="35">
        <f>IF(OR($A$1&lt;=Main!AC$4,ISBLANK($N134)),0,Main!AC129)</f>
        <v>0</v>
      </c>
      <c r="AR134" s="35">
        <f>IF(OR($A$1&lt;=Main!AD$4,ISBLANK($N134)),0,Main!AD129)</f>
        <v>0</v>
      </c>
      <c r="AS134" s="35">
        <f>IF(OR($A$1&lt;=Main!AE$4,ISBLANK($N134)),0,Main!AE129)</f>
        <v>0</v>
      </c>
      <c r="AT134" s="35">
        <f>IF(OR($A$1&lt;=Main!AF$4,ISBLANK($N134)),0,Main!AF129)</f>
        <v>0</v>
      </c>
      <c r="AU134" s="35">
        <f>IF(OR($A$1&lt;=Main!AG$4,ISBLANK($N134)),0,Main!AG129)</f>
        <v>0</v>
      </c>
      <c r="AV134" s="35">
        <f>IF(OR($A$1&lt;=Main!AH$4,ISBLANK($N134)),0,Main!AH129)</f>
        <v>0</v>
      </c>
      <c r="AW134" s="35">
        <f>IF(OR($A$1&lt;=Main!AI$4,ISBLANK($N134)),0,Main!AI129)</f>
        <v>0</v>
      </c>
      <c r="AX134" s="35">
        <f>IF(OR($A$1&lt;=Main!AJ$4,ISBLANK($N134)),0,Main!AJ129)</f>
        <v>0</v>
      </c>
      <c r="AY134" s="35">
        <f>IF(OR($A$1&lt;=Main!AK$4,ISBLANK($N134)),0,Main!AK129)</f>
        <v>0</v>
      </c>
      <c r="AZ134" s="35">
        <f>IF(OR($A$1&lt;=Main!AL$4,ISBLANK($N134)),0,Main!AL129)</f>
        <v>0</v>
      </c>
      <c r="BA134" s="35">
        <f>IF(OR($A$1&lt;=Main!AM$4,ISBLANK($N134)),0,Main!AM129)</f>
        <v>0</v>
      </c>
      <c r="BB134" s="35">
        <f>IF(OR($A$1&lt;=Main!AN$4,ISBLANK($N134)),0,Main!AN129)</f>
        <v>0</v>
      </c>
      <c r="BC134" s="35">
        <f>IF(OR($A$1&lt;=Main!AO$4,ISBLANK($N134)),0,Main!AO129)</f>
        <v>0</v>
      </c>
      <c r="BD134" s="35">
        <f>IF(OR($A$1&lt;=Main!AP$4,ISBLANK($N134)),0,Main!AP129)</f>
        <v>0</v>
      </c>
      <c r="BE134" s="35">
        <f>IF(OR($A$1&lt;=Main!AQ$4,ISBLANK($N134)),0,Main!AQ129)</f>
        <v>0</v>
      </c>
      <c r="BF134" s="35">
        <f>IF(OR($A$1&lt;=Main!AR$4,ISBLANK($N134)),0,Main!AR129)</f>
        <v>0</v>
      </c>
      <c r="BG134" s="35">
        <f>IF(OR($A$1&lt;=Main!AS$4,ISBLANK($N134)),0,Main!AS129)</f>
        <v>0</v>
      </c>
      <c r="BH134" s="35">
        <f>IF(OR($A$1&lt;=Main!AT$4,ISBLANK($N134)),0,Main!AT129)</f>
        <v>0</v>
      </c>
      <c r="BI134" s="35">
        <f>IF(OR($A$1&lt;=Main!AU$4,ISBLANK($N134)),0,Main!AU129)</f>
        <v>0</v>
      </c>
      <c r="BJ134" s="35">
        <f>IF(OR($A$1&lt;=Main!AV$4,ISBLANK($N134)),0,Main!AV129)</f>
        <v>0</v>
      </c>
    </row>
    <row r="135" spans="13:62">
      <c r="M135" s="6" t="str">
        <f>Main!$A130&amp;Main!$B130</f>
        <v/>
      </c>
      <c r="N135" s="6" t="str">
        <f>Main!$A130&amp;Main!$B130</f>
        <v/>
      </c>
      <c r="O135" s="145">
        <f t="shared" si="7"/>
        <v>0</v>
      </c>
      <c r="P135" s="150">
        <f t="shared" si="8"/>
        <v>38</v>
      </c>
      <c r="Q135" s="150" t="str">
        <f ca="1">IF(Main!$AY130&lt;&gt;"#",$P135-Main!$AY130,"#")</f>
        <v>#</v>
      </c>
      <c r="R135" s="35">
        <f>Main!E130*Mask!G$13</f>
        <v>0</v>
      </c>
      <c r="S135" s="35">
        <f>Main!F130*Mask!H$13</f>
        <v>0</v>
      </c>
      <c r="T135" s="35">
        <f>Main!G130*Mask!I$13</f>
        <v>0</v>
      </c>
      <c r="U135" s="35">
        <f>Main!H130*Mask!J$13</f>
        <v>0</v>
      </c>
      <c r="V135" s="35">
        <f>Main!I130*Mask!K$13</f>
        <v>0</v>
      </c>
      <c r="W135" s="35">
        <f>Main!J130*Mask!L$13</f>
        <v>0</v>
      </c>
      <c r="X135" s="35">
        <f>Main!K130*Mask!M$13</f>
        <v>0</v>
      </c>
      <c r="Y135" s="35">
        <f>Main!L130*Mask!N$13</f>
        <v>0</v>
      </c>
      <c r="Z135" s="35">
        <f>Main!M130*Mask!O$13</f>
        <v>0</v>
      </c>
      <c r="AA135" s="35">
        <f>Main!N130*Mask!P$13</f>
        <v>0</v>
      </c>
      <c r="AB135" s="35">
        <f>Main!O130*Mask!Q$13</f>
        <v>0</v>
      </c>
      <c r="AC135" s="35">
        <f>Main!P130*Mask!R$13</f>
        <v>0</v>
      </c>
      <c r="AD135" s="35">
        <f>Main!Q130*Mask!S$13</f>
        <v>0</v>
      </c>
      <c r="AE135" s="35">
        <f>Main!R130*Mask!T$13</f>
        <v>0</v>
      </c>
      <c r="AF135" s="35">
        <f>Main!S130*Mask!U$13</f>
        <v>0</v>
      </c>
      <c r="AG135" s="35">
        <f>Main!T130*Mask!V$13</f>
        <v>0</v>
      </c>
      <c r="AH135" s="35">
        <f>Main!U130*Mask!W$13</f>
        <v>0</v>
      </c>
      <c r="AI135" s="35">
        <f>Main!V130*Mask!X$13</f>
        <v>0</v>
      </c>
      <c r="AJ135" s="35">
        <f>Main!W130*Mask!Y$13</f>
        <v>0</v>
      </c>
      <c r="AK135" s="35">
        <f>Main!X130*Mask!Z$13</f>
        <v>0</v>
      </c>
      <c r="AL135" s="35">
        <f>Main!Y130*Mask!AA$13</f>
        <v>0</v>
      </c>
      <c r="AM135" s="35">
        <f>Main!Z130*Mask!AB$13</f>
        <v>0</v>
      </c>
      <c r="AN135" s="35"/>
      <c r="AO135" s="35">
        <f>IF(OR($A$1&lt;=Main!AA$4,ISBLANK($N135)),0,Main!AA130)</f>
        <v>0</v>
      </c>
      <c r="AP135" s="35">
        <f>IF(OR($A$1&lt;=Main!AB$4,ISBLANK($N135)),0,Main!AB130)</f>
        <v>0</v>
      </c>
      <c r="AQ135" s="35">
        <f>IF(OR($A$1&lt;=Main!AC$4,ISBLANK($N135)),0,Main!AC130)</f>
        <v>0</v>
      </c>
      <c r="AR135" s="35">
        <f>IF(OR($A$1&lt;=Main!AD$4,ISBLANK($N135)),0,Main!AD130)</f>
        <v>0</v>
      </c>
      <c r="AS135" s="35">
        <f>IF(OR($A$1&lt;=Main!AE$4,ISBLANK($N135)),0,Main!AE130)</f>
        <v>0</v>
      </c>
      <c r="AT135" s="35">
        <f>IF(OR($A$1&lt;=Main!AF$4,ISBLANK($N135)),0,Main!AF130)</f>
        <v>0</v>
      </c>
      <c r="AU135" s="35">
        <f>IF(OR($A$1&lt;=Main!AG$4,ISBLANK($N135)),0,Main!AG130)</f>
        <v>0</v>
      </c>
      <c r="AV135" s="35">
        <f>IF(OR($A$1&lt;=Main!AH$4,ISBLANK($N135)),0,Main!AH130)</f>
        <v>0</v>
      </c>
      <c r="AW135" s="35">
        <f>IF(OR($A$1&lt;=Main!AI$4,ISBLANK($N135)),0,Main!AI130)</f>
        <v>0</v>
      </c>
      <c r="AX135" s="35">
        <f>IF(OR($A$1&lt;=Main!AJ$4,ISBLANK($N135)),0,Main!AJ130)</f>
        <v>0</v>
      </c>
      <c r="AY135" s="35">
        <f>IF(OR($A$1&lt;=Main!AK$4,ISBLANK($N135)),0,Main!AK130)</f>
        <v>0</v>
      </c>
      <c r="AZ135" s="35">
        <f>IF(OR($A$1&lt;=Main!AL$4,ISBLANK($N135)),0,Main!AL130)</f>
        <v>0</v>
      </c>
      <c r="BA135" s="35">
        <f>IF(OR($A$1&lt;=Main!AM$4,ISBLANK($N135)),0,Main!AM130)</f>
        <v>0</v>
      </c>
      <c r="BB135" s="35">
        <f>IF(OR($A$1&lt;=Main!AN$4,ISBLANK($N135)),0,Main!AN130)</f>
        <v>0</v>
      </c>
      <c r="BC135" s="35">
        <f>IF(OR($A$1&lt;=Main!AO$4,ISBLANK($N135)),0,Main!AO130)</f>
        <v>0</v>
      </c>
      <c r="BD135" s="35">
        <f>IF(OR($A$1&lt;=Main!AP$4,ISBLANK($N135)),0,Main!AP130)</f>
        <v>0</v>
      </c>
      <c r="BE135" s="35">
        <f>IF(OR($A$1&lt;=Main!AQ$4,ISBLANK($N135)),0,Main!AQ130)</f>
        <v>0</v>
      </c>
      <c r="BF135" s="35">
        <f>IF(OR($A$1&lt;=Main!AR$4,ISBLANK($N135)),0,Main!AR130)</f>
        <v>0</v>
      </c>
      <c r="BG135" s="35">
        <f>IF(OR($A$1&lt;=Main!AS$4,ISBLANK($N135)),0,Main!AS130)</f>
        <v>0</v>
      </c>
      <c r="BH135" s="35">
        <f>IF(OR($A$1&lt;=Main!AT$4,ISBLANK($N135)),0,Main!AT130)</f>
        <v>0</v>
      </c>
      <c r="BI135" s="35">
        <f>IF(OR($A$1&lt;=Main!AU$4,ISBLANK($N135)),0,Main!AU130)</f>
        <v>0</v>
      </c>
      <c r="BJ135" s="35">
        <f>IF(OR($A$1&lt;=Main!AV$4,ISBLANK($N135)),0,Main!AV130)</f>
        <v>0</v>
      </c>
    </row>
    <row r="136" spans="13:62">
      <c r="M136" s="6" t="str">
        <f>Main!$A131&amp;Main!$B131</f>
        <v/>
      </c>
      <c r="N136" s="6" t="str">
        <f>Main!$A131&amp;Main!$B131</f>
        <v/>
      </c>
      <c r="O136" s="145">
        <f t="shared" si="7"/>
        <v>0</v>
      </c>
      <c r="P136" s="150">
        <f t="shared" si="8"/>
        <v>38</v>
      </c>
      <c r="Q136" s="150" t="str">
        <f ca="1">IF(Main!$AY131&lt;&gt;"#",$P136-Main!$AY131,"#")</f>
        <v>#</v>
      </c>
      <c r="R136" s="35">
        <f>Main!E131*Mask!G$13</f>
        <v>0</v>
      </c>
      <c r="S136" s="35">
        <f>Main!F131*Mask!H$13</f>
        <v>0</v>
      </c>
      <c r="T136" s="35">
        <f>Main!G131*Mask!I$13</f>
        <v>0</v>
      </c>
      <c r="U136" s="35">
        <f>Main!H131*Mask!J$13</f>
        <v>0</v>
      </c>
      <c r="V136" s="35">
        <f>Main!I131*Mask!K$13</f>
        <v>0</v>
      </c>
      <c r="W136" s="35">
        <f>Main!J131*Mask!L$13</f>
        <v>0</v>
      </c>
      <c r="X136" s="35">
        <f>Main!K131*Mask!M$13</f>
        <v>0</v>
      </c>
      <c r="Y136" s="35">
        <f>Main!L131*Mask!N$13</f>
        <v>0</v>
      </c>
      <c r="Z136" s="35">
        <f>Main!M131*Mask!O$13</f>
        <v>0</v>
      </c>
      <c r="AA136" s="35">
        <f>Main!N131*Mask!P$13</f>
        <v>0</v>
      </c>
      <c r="AB136" s="35">
        <f>Main!O131*Mask!Q$13</f>
        <v>0</v>
      </c>
      <c r="AC136" s="35">
        <f>Main!P131*Mask!R$13</f>
        <v>0</v>
      </c>
      <c r="AD136" s="35">
        <f>Main!Q131*Mask!S$13</f>
        <v>0</v>
      </c>
      <c r="AE136" s="35">
        <f>Main!R131*Mask!T$13</f>
        <v>0</v>
      </c>
      <c r="AF136" s="35">
        <f>Main!S131*Mask!U$13</f>
        <v>0</v>
      </c>
      <c r="AG136" s="35">
        <f>Main!T131*Mask!V$13</f>
        <v>0</v>
      </c>
      <c r="AH136" s="35">
        <f>Main!U131*Mask!W$13</f>
        <v>0</v>
      </c>
      <c r="AI136" s="35">
        <f>Main!V131*Mask!X$13</f>
        <v>0</v>
      </c>
      <c r="AJ136" s="35">
        <f>Main!W131*Mask!Y$13</f>
        <v>0</v>
      </c>
      <c r="AK136" s="35">
        <f>Main!X131*Mask!Z$13</f>
        <v>0</v>
      </c>
      <c r="AL136" s="35">
        <f>Main!Y131*Mask!AA$13</f>
        <v>0</v>
      </c>
      <c r="AM136" s="35">
        <f>Main!Z131*Mask!AB$13</f>
        <v>0</v>
      </c>
      <c r="AN136" s="35"/>
      <c r="AO136" s="35">
        <f>IF(OR($A$1&lt;=Main!AA$4,ISBLANK($N136)),0,Main!AA131)</f>
        <v>0</v>
      </c>
      <c r="AP136" s="35">
        <f>IF(OR($A$1&lt;=Main!AB$4,ISBLANK($N136)),0,Main!AB131)</f>
        <v>0</v>
      </c>
      <c r="AQ136" s="35">
        <f>IF(OR($A$1&lt;=Main!AC$4,ISBLANK($N136)),0,Main!AC131)</f>
        <v>0</v>
      </c>
      <c r="AR136" s="35">
        <f>IF(OR($A$1&lt;=Main!AD$4,ISBLANK($N136)),0,Main!AD131)</f>
        <v>0</v>
      </c>
      <c r="AS136" s="35">
        <f>IF(OR($A$1&lt;=Main!AE$4,ISBLANK($N136)),0,Main!AE131)</f>
        <v>0</v>
      </c>
      <c r="AT136" s="35">
        <f>IF(OR($A$1&lt;=Main!AF$4,ISBLANK($N136)),0,Main!AF131)</f>
        <v>0</v>
      </c>
      <c r="AU136" s="35">
        <f>IF(OR($A$1&lt;=Main!AG$4,ISBLANK($N136)),0,Main!AG131)</f>
        <v>0</v>
      </c>
      <c r="AV136" s="35">
        <f>IF(OR($A$1&lt;=Main!AH$4,ISBLANK($N136)),0,Main!AH131)</f>
        <v>0</v>
      </c>
      <c r="AW136" s="35">
        <f>IF(OR($A$1&lt;=Main!AI$4,ISBLANK($N136)),0,Main!AI131)</f>
        <v>0</v>
      </c>
      <c r="AX136" s="35">
        <f>IF(OR($A$1&lt;=Main!AJ$4,ISBLANK($N136)),0,Main!AJ131)</f>
        <v>0</v>
      </c>
      <c r="AY136" s="35">
        <f>IF(OR($A$1&lt;=Main!AK$4,ISBLANK($N136)),0,Main!AK131)</f>
        <v>0</v>
      </c>
      <c r="AZ136" s="35">
        <f>IF(OR($A$1&lt;=Main!AL$4,ISBLANK($N136)),0,Main!AL131)</f>
        <v>0</v>
      </c>
      <c r="BA136" s="35">
        <f>IF(OR($A$1&lt;=Main!AM$4,ISBLANK($N136)),0,Main!AM131)</f>
        <v>0</v>
      </c>
      <c r="BB136" s="35">
        <f>IF(OR($A$1&lt;=Main!AN$4,ISBLANK($N136)),0,Main!AN131)</f>
        <v>0</v>
      </c>
      <c r="BC136" s="35">
        <f>IF(OR($A$1&lt;=Main!AO$4,ISBLANK($N136)),0,Main!AO131)</f>
        <v>0</v>
      </c>
      <c r="BD136" s="35">
        <f>IF(OR($A$1&lt;=Main!AP$4,ISBLANK($N136)),0,Main!AP131)</f>
        <v>0</v>
      </c>
      <c r="BE136" s="35">
        <f>IF(OR($A$1&lt;=Main!AQ$4,ISBLANK($N136)),0,Main!AQ131)</f>
        <v>0</v>
      </c>
      <c r="BF136" s="35">
        <f>IF(OR($A$1&lt;=Main!AR$4,ISBLANK($N136)),0,Main!AR131)</f>
        <v>0</v>
      </c>
      <c r="BG136" s="35">
        <f>IF(OR($A$1&lt;=Main!AS$4,ISBLANK($N136)),0,Main!AS131)</f>
        <v>0</v>
      </c>
      <c r="BH136" s="35">
        <f>IF(OR($A$1&lt;=Main!AT$4,ISBLANK($N136)),0,Main!AT131)</f>
        <v>0</v>
      </c>
      <c r="BI136" s="35">
        <f>IF(OR($A$1&lt;=Main!AU$4,ISBLANK($N136)),0,Main!AU131)</f>
        <v>0</v>
      </c>
      <c r="BJ136" s="35">
        <f>IF(OR($A$1&lt;=Main!AV$4,ISBLANK($N136)),0,Main!AV131)</f>
        <v>0</v>
      </c>
    </row>
    <row r="137" spans="13:62">
      <c r="M137" s="6" t="str">
        <f>Main!$A132&amp;Main!$B132</f>
        <v/>
      </c>
      <c r="N137" s="6" t="str">
        <f>Main!$A132&amp;Main!$B132</f>
        <v/>
      </c>
      <c r="O137" s="145">
        <f t="shared" si="7"/>
        <v>0</v>
      </c>
      <c r="P137" s="150">
        <f t="shared" si="8"/>
        <v>38</v>
      </c>
      <c r="Q137" s="150" t="str">
        <f ca="1">IF(Main!$AY132&lt;&gt;"#",$P137-Main!$AY132,"#")</f>
        <v>#</v>
      </c>
      <c r="R137" s="35">
        <f>Main!E132*Mask!G$13</f>
        <v>0</v>
      </c>
      <c r="S137" s="35">
        <f>Main!F132*Mask!H$13</f>
        <v>0</v>
      </c>
      <c r="T137" s="35">
        <f>Main!G132*Mask!I$13</f>
        <v>0</v>
      </c>
      <c r="U137" s="35">
        <f>Main!H132*Mask!J$13</f>
        <v>0</v>
      </c>
      <c r="V137" s="35">
        <f>Main!I132*Mask!K$13</f>
        <v>0</v>
      </c>
      <c r="W137" s="35">
        <f>Main!J132*Mask!L$13</f>
        <v>0</v>
      </c>
      <c r="X137" s="35">
        <f>Main!K132*Mask!M$13</f>
        <v>0</v>
      </c>
      <c r="Y137" s="35">
        <f>Main!L132*Mask!N$13</f>
        <v>0</v>
      </c>
      <c r="Z137" s="35">
        <f>Main!M132*Mask!O$13</f>
        <v>0</v>
      </c>
      <c r="AA137" s="35">
        <f>Main!N132*Mask!P$13</f>
        <v>0</v>
      </c>
      <c r="AB137" s="35">
        <f>Main!O132*Mask!Q$13</f>
        <v>0</v>
      </c>
      <c r="AC137" s="35">
        <f>Main!P132*Mask!R$13</f>
        <v>0</v>
      </c>
      <c r="AD137" s="35">
        <f>Main!Q132*Mask!S$13</f>
        <v>0</v>
      </c>
      <c r="AE137" s="35">
        <f>Main!R132*Mask!T$13</f>
        <v>0</v>
      </c>
      <c r="AF137" s="35">
        <f>Main!S132*Mask!U$13</f>
        <v>0</v>
      </c>
      <c r="AG137" s="35">
        <f>Main!T132*Mask!V$13</f>
        <v>0</v>
      </c>
      <c r="AH137" s="35">
        <f>Main!U132*Mask!W$13</f>
        <v>0</v>
      </c>
      <c r="AI137" s="35">
        <f>Main!V132*Mask!X$13</f>
        <v>0</v>
      </c>
      <c r="AJ137" s="35">
        <f>Main!W132*Mask!Y$13</f>
        <v>0</v>
      </c>
      <c r="AK137" s="35">
        <f>Main!X132*Mask!Z$13</f>
        <v>0</v>
      </c>
      <c r="AL137" s="35">
        <f>Main!Y132*Mask!AA$13</f>
        <v>0</v>
      </c>
      <c r="AM137" s="35">
        <f>Main!Z132*Mask!AB$13</f>
        <v>0</v>
      </c>
      <c r="AN137" s="35"/>
      <c r="AO137" s="35">
        <f>IF(OR($A$1&lt;=Main!AA$4,ISBLANK($N137)),0,Main!AA132)</f>
        <v>0</v>
      </c>
      <c r="AP137" s="35">
        <f>IF(OR($A$1&lt;=Main!AB$4,ISBLANK($N137)),0,Main!AB132)</f>
        <v>0</v>
      </c>
      <c r="AQ137" s="35">
        <f>IF(OR($A$1&lt;=Main!AC$4,ISBLANK($N137)),0,Main!AC132)</f>
        <v>0</v>
      </c>
      <c r="AR137" s="35">
        <f>IF(OR($A$1&lt;=Main!AD$4,ISBLANK($N137)),0,Main!AD132)</f>
        <v>0</v>
      </c>
      <c r="AS137" s="35">
        <f>IF(OR($A$1&lt;=Main!AE$4,ISBLANK($N137)),0,Main!AE132)</f>
        <v>0</v>
      </c>
      <c r="AT137" s="35">
        <f>IF(OR($A$1&lt;=Main!AF$4,ISBLANK($N137)),0,Main!AF132)</f>
        <v>0</v>
      </c>
      <c r="AU137" s="35">
        <f>IF(OR($A$1&lt;=Main!AG$4,ISBLANK($N137)),0,Main!AG132)</f>
        <v>0</v>
      </c>
      <c r="AV137" s="35">
        <f>IF(OR($A$1&lt;=Main!AH$4,ISBLANK($N137)),0,Main!AH132)</f>
        <v>0</v>
      </c>
      <c r="AW137" s="35">
        <f>IF(OR($A$1&lt;=Main!AI$4,ISBLANK($N137)),0,Main!AI132)</f>
        <v>0</v>
      </c>
      <c r="AX137" s="35">
        <f>IF(OR($A$1&lt;=Main!AJ$4,ISBLANK($N137)),0,Main!AJ132)</f>
        <v>0</v>
      </c>
      <c r="AY137" s="35">
        <f>IF(OR($A$1&lt;=Main!AK$4,ISBLANK($N137)),0,Main!AK132)</f>
        <v>0</v>
      </c>
      <c r="AZ137" s="35">
        <f>IF(OR($A$1&lt;=Main!AL$4,ISBLANK($N137)),0,Main!AL132)</f>
        <v>0</v>
      </c>
      <c r="BA137" s="35">
        <f>IF(OR($A$1&lt;=Main!AM$4,ISBLANK($N137)),0,Main!AM132)</f>
        <v>0</v>
      </c>
      <c r="BB137" s="35">
        <f>IF(OR($A$1&lt;=Main!AN$4,ISBLANK($N137)),0,Main!AN132)</f>
        <v>0</v>
      </c>
      <c r="BC137" s="35">
        <f>IF(OR($A$1&lt;=Main!AO$4,ISBLANK($N137)),0,Main!AO132)</f>
        <v>0</v>
      </c>
      <c r="BD137" s="35">
        <f>IF(OR($A$1&lt;=Main!AP$4,ISBLANK($N137)),0,Main!AP132)</f>
        <v>0</v>
      </c>
      <c r="BE137" s="35">
        <f>IF(OR($A$1&lt;=Main!AQ$4,ISBLANK($N137)),0,Main!AQ132)</f>
        <v>0</v>
      </c>
      <c r="BF137" s="35">
        <f>IF(OR($A$1&lt;=Main!AR$4,ISBLANK($N137)),0,Main!AR132)</f>
        <v>0</v>
      </c>
      <c r="BG137" s="35">
        <f>IF(OR($A$1&lt;=Main!AS$4,ISBLANK($N137)),0,Main!AS132)</f>
        <v>0</v>
      </c>
      <c r="BH137" s="35">
        <f>IF(OR($A$1&lt;=Main!AT$4,ISBLANK($N137)),0,Main!AT132)</f>
        <v>0</v>
      </c>
      <c r="BI137" s="35">
        <f>IF(OR($A$1&lt;=Main!AU$4,ISBLANK($N137)),0,Main!AU132)</f>
        <v>0</v>
      </c>
      <c r="BJ137" s="35">
        <f>IF(OR($A$1&lt;=Main!AV$4,ISBLANK($N137)),0,Main!AV132)</f>
        <v>0</v>
      </c>
    </row>
    <row r="138" spans="13:62">
      <c r="M138" s="6" t="str">
        <f>Main!$A133&amp;Main!$B133</f>
        <v/>
      </c>
      <c r="N138" s="6" t="str">
        <f>Main!$A133&amp;Main!$B133</f>
        <v/>
      </c>
      <c r="O138" s="145">
        <f t="shared" si="7"/>
        <v>0</v>
      </c>
      <c r="P138" s="150">
        <f t="shared" si="8"/>
        <v>38</v>
      </c>
      <c r="Q138" s="150" t="str">
        <f ca="1">IF(Main!$AY133&lt;&gt;"#",$P138-Main!$AY133,"#")</f>
        <v>#</v>
      </c>
      <c r="R138" s="35">
        <f>Main!E133*Mask!G$13</f>
        <v>0</v>
      </c>
      <c r="S138" s="35">
        <f>Main!F133*Mask!H$13</f>
        <v>0</v>
      </c>
      <c r="T138" s="35">
        <f>Main!G133*Mask!I$13</f>
        <v>0</v>
      </c>
      <c r="U138" s="35">
        <f>Main!H133*Mask!J$13</f>
        <v>0</v>
      </c>
      <c r="V138" s="35">
        <f>Main!I133*Mask!K$13</f>
        <v>0</v>
      </c>
      <c r="W138" s="35">
        <f>Main!J133*Mask!L$13</f>
        <v>0</v>
      </c>
      <c r="X138" s="35">
        <f>Main!K133*Mask!M$13</f>
        <v>0</v>
      </c>
      <c r="Y138" s="35">
        <f>Main!L133*Mask!N$13</f>
        <v>0</v>
      </c>
      <c r="Z138" s="35">
        <f>Main!M133*Mask!O$13</f>
        <v>0</v>
      </c>
      <c r="AA138" s="35">
        <f>Main!N133*Mask!P$13</f>
        <v>0</v>
      </c>
      <c r="AB138" s="35">
        <f>Main!O133*Mask!Q$13</f>
        <v>0</v>
      </c>
      <c r="AC138" s="35">
        <f>Main!P133*Mask!R$13</f>
        <v>0</v>
      </c>
      <c r="AD138" s="35">
        <f>Main!Q133*Mask!S$13</f>
        <v>0</v>
      </c>
      <c r="AE138" s="35">
        <f>Main!R133*Mask!T$13</f>
        <v>0</v>
      </c>
      <c r="AF138" s="35">
        <f>Main!S133*Mask!U$13</f>
        <v>0</v>
      </c>
      <c r="AG138" s="35">
        <f>Main!T133*Mask!V$13</f>
        <v>0</v>
      </c>
      <c r="AH138" s="35">
        <f>Main!U133*Mask!W$13</f>
        <v>0</v>
      </c>
      <c r="AI138" s="35">
        <f>Main!V133*Mask!X$13</f>
        <v>0</v>
      </c>
      <c r="AJ138" s="35">
        <f>Main!W133*Mask!Y$13</f>
        <v>0</v>
      </c>
      <c r="AK138" s="35">
        <f>Main!X133*Mask!Z$13</f>
        <v>0</v>
      </c>
      <c r="AL138" s="35">
        <f>Main!Y133*Mask!AA$13</f>
        <v>0</v>
      </c>
      <c r="AM138" s="35">
        <f>Main!Z133*Mask!AB$13</f>
        <v>0</v>
      </c>
      <c r="AN138" s="35"/>
      <c r="AO138" s="35">
        <f>IF(OR($A$1&lt;=Main!AA$4,ISBLANK($N138)),0,Main!AA133)</f>
        <v>0</v>
      </c>
      <c r="AP138" s="35">
        <f>IF(OR($A$1&lt;=Main!AB$4,ISBLANK($N138)),0,Main!AB133)</f>
        <v>0</v>
      </c>
      <c r="AQ138" s="35">
        <f>IF(OR($A$1&lt;=Main!AC$4,ISBLANK($N138)),0,Main!AC133)</f>
        <v>0</v>
      </c>
      <c r="AR138" s="35">
        <f>IF(OR($A$1&lt;=Main!AD$4,ISBLANK($N138)),0,Main!AD133)</f>
        <v>0</v>
      </c>
      <c r="AS138" s="35">
        <f>IF(OR($A$1&lt;=Main!AE$4,ISBLANK($N138)),0,Main!AE133)</f>
        <v>0</v>
      </c>
      <c r="AT138" s="35">
        <f>IF(OR($A$1&lt;=Main!AF$4,ISBLANK($N138)),0,Main!AF133)</f>
        <v>0</v>
      </c>
      <c r="AU138" s="35">
        <f>IF(OR($A$1&lt;=Main!AG$4,ISBLANK($N138)),0,Main!AG133)</f>
        <v>0</v>
      </c>
      <c r="AV138" s="35">
        <f>IF(OR($A$1&lt;=Main!AH$4,ISBLANK($N138)),0,Main!AH133)</f>
        <v>0</v>
      </c>
      <c r="AW138" s="35">
        <f>IF(OR($A$1&lt;=Main!AI$4,ISBLANK($N138)),0,Main!AI133)</f>
        <v>0</v>
      </c>
      <c r="AX138" s="35">
        <f>IF(OR($A$1&lt;=Main!AJ$4,ISBLANK($N138)),0,Main!AJ133)</f>
        <v>0</v>
      </c>
      <c r="AY138" s="35">
        <f>IF(OR($A$1&lt;=Main!AK$4,ISBLANK($N138)),0,Main!AK133)</f>
        <v>0</v>
      </c>
      <c r="AZ138" s="35">
        <f>IF(OR($A$1&lt;=Main!AL$4,ISBLANK($N138)),0,Main!AL133)</f>
        <v>0</v>
      </c>
      <c r="BA138" s="35">
        <f>IF(OR($A$1&lt;=Main!AM$4,ISBLANK($N138)),0,Main!AM133)</f>
        <v>0</v>
      </c>
      <c r="BB138" s="35">
        <f>IF(OR($A$1&lt;=Main!AN$4,ISBLANK($N138)),0,Main!AN133)</f>
        <v>0</v>
      </c>
      <c r="BC138" s="35">
        <f>IF(OR($A$1&lt;=Main!AO$4,ISBLANK($N138)),0,Main!AO133)</f>
        <v>0</v>
      </c>
      <c r="BD138" s="35">
        <f>IF(OR($A$1&lt;=Main!AP$4,ISBLANK($N138)),0,Main!AP133)</f>
        <v>0</v>
      </c>
      <c r="BE138" s="35">
        <f>IF(OR($A$1&lt;=Main!AQ$4,ISBLANK($N138)),0,Main!AQ133)</f>
        <v>0</v>
      </c>
      <c r="BF138" s="35">
        <f>IF(OR($A$1&lt;=Main!AR$4,ISBLANK($N138)),0,Main!AR133)</f>
        <v>0</v>
      </c>
      <c r="BG138" s="35">
        <f>IF(OR($A$1&lt;=Main!AS$4,ISBLANK($N138)),0,Main!AS133)</f>
        <v>0</v>
      </c>
      <c r="BH138" s="35">
        <f>IF(OR($A$1&lt;=Main!AT$4,ISBLANK($N138)),0,Main!AT133)</f>
        <v>0</v>
      </c>
      <c r="BI138" s="35">
        <f>IF(OR($A$1&lt;=Main!AU$4,ISBLANK($N138)),0,Main!AU133)</f>
        <v>0</v>
      </c>
      <c r="BJ138" s="35">
        <f>IF(OR($A$1&lt;=Main!AV$4,ISBLANK($N138)),0,Main!AV133)</f>
        <v>0</v>
      </c>
    </row>
    <row r="139" spans="13:62">
      <c r="M139" s="6" t="str">
        <f>Main!$A134&amp;Main!$B134</f>
        <v/>
      </c>
      <c r="N139" s="6" t="str">
        <f>Main!$A134&amp;Main!$B134</f>
        <v/>
      </c>
      <c r="O139" s="145">
        <f t="shared" ref="O139:O155" si="10">IF(N139="",0,LARGE($R139:$BH139,1)+LARGE($R139:$BH139,2)+LARGE($R139:$BH139,3))</f>
        <v>0</v>
      </c>
      <c r="P139" s="150">
        <f t="shared" si="8"/>
        <v>38</v>
      </c>
      <c r="Q139" s="150" t="str">
        <f ca="1">IF(Main!$AY134&lt;&gt;"#",$P139-Main!$AY134,"#")</f>
        <v>#</v>
      </c>
      <c r="R139" s="35">
        <f>Main!E134*Mask!G$13</f>
        <v>0</v>
      </c>
      <c r="S139" s="35">
        <f>Main!F134*Mask!H$13</f>
        <v>0</v>
      </c>
      <c r="T139" s="35">
        <f>Main!G134*Mask!I$13</f>
        <v>0</v>
      </c>
      <c r="U139" s="35">
        <f>Main!H134*Mask!J$13</f>
        <v>0</v>
      </c>
      <c r="V139" s="35">
        <f>Main!I134*Mask!K$13</f>
        <v>0</v>
      </c>
      <c r="W139" s="35">
        <f>Main!J134*Mask!L$13</f>
        <v>0</v>
      </c>
      <c r="X139" s="35">
        <f>Main!K134*Mask!M$13</f>
        <v>0</v>
      </c>
      <c r="Y139" s="35">
        <f>Main!L134*Mask!N$13</f>
        <v>0</v>
      </c>
      <c r="Z139" s="35">
        <f>Main!M134*Mask!O$13</f>
        <v>0</v>
      </c>
      <c r="AA139" s="35">
        <f>Main!N134*Mask!P$13</f>
        <v>0</v>
      </c>
      <c r="AB139" s="35">
        <f>Main!O134*Mask!Q$13</f>
        <v>0</v>
      </c>
      <c r="AC139" s="35">
        <f>Main!P134*Mask!R$13</f>
        <v>0</v>
      </c>
      <c r="AD139" s="35">
        <f>Main!Q134*Mask!S$13</f>
        <v>0</v>
      </c>
      <c r="AE139" s="35">
        <f>Main!R134*Mask!T$13</f>
        <v>0</v>
      </c>
      <c r="AF139" s="35">
        <f>Main!S134*Mask!U$13</f>
        <v>0</v>
      </c>
      <c r="AG139" s="35">
        <f>Main!T134*Mask!V$13</f>
        <v>0</v>
      </c>
      <c r="AH139" s="35">
        <f>Main!U134*Mask!W$13</f>
        <v>0</v>
      </c>
      <c r="AI139" s="35">
        <f>Main!V134*Mask!X$13</f>
        <v>0</v>
      </c>
      <c r="AJ139" s="35">
        <f>Main!W134*Mask!Y$13</f>
        <v>0</v>
      </c>
      <c r="AK139" s="35">
        <f>Main!X134*Mask!Z$13</f>
        <v>0</v>
      </c>
      <c r="AL139" s="35">
        <f>Main!Y134*Mask!AA$13</f>
        <v>0</v>
      </c>
      <c r="AM139" s="35">
        <f>Main!Z134*Mask!AB$13</f>
        <v>0</v>
      </c>
      <c r="AN139" s="35"/>
      <c r="AO139" s="35">
        <f>IF(OR($A$1&lt;=Main!AA$4,ISBLANK($N139)),0,Main!AA134)</f>
        <v>0</v>
      </c>
      <c r="AP139" s="35">
        <f>IF(OR($A$1&lt;=Main!AB$4,ISBLANK($N139)),0,Main!AB134)</f>
        <v>0</v>
      </c>
      <c r="AQ139" s="35">
        <f>IF(OR($A$1&lt;=Main!AC$4,ISBLANK($N139)),0,Main!AC134)</f>
        <v>0</v>
      </c>
      <c r="AR139" s="35">
        <f>IF(OR($A$1&lt;=Main!AD$4,ISBLANK($N139)),0,Main!AD134)</f>
        <v>0</v>
      </c>
      <c r="AS139" s="35">
        <f>IF(OR($A$1&lt;=Main!AE$4,ISBLANK($N139)),0,Main!AE134)</f>
        <v>0</v>
      </c>
      <c r="AT139" s="35">
        <f>IF(OR($A$1&lt;=Main!AF$4,ISBLANK($N139)),0,Main!AF134)</f>
        <v>0</v>
      </c>
      <c r="AU139" s="35">
        <f>IF(OR($A$1&lt;=Main!AG$4,ISBLANK($N139)),0,Main!AG134)</f>
        <v>0</v>
      </c>
      <c r="AV139" s="35">
        <f>IF(OR($A$1&lt;=Main!AH$4,ISBLANK($N139)),0,Main!AH134)</f>
        <v>0</v>
      </c>
      <c r="AW139" s="35">
        <f>IF(OR($A$1&lt;=Main!AI$4,ISBLANK($N139)),0,Main!AI134)</f>
        <v>0</v>
      </c>
      <c r="AX139" s="35">
        <f>IF(OR($A$1&lt;=Main!AJ$4,ISBLANK($N139)),0,Main!AJ134)</f>
        <v>0</v>
      </c>
      <c r="AY139" s="35">
        <f>IF(OR($A$1&lt;=Main!AK$4,ISBLANK($N139)),0,Main!AK134)</f>
        <v>0</v>
      </c>
      <c r="AZ139" s="35">
        <f>IF(OR($A$1&lt;=Main!AL$4,ISBLANK($N139)),0,Main!AL134)</f>
        <v>0</v>
      </c>
      <c r="BA139" s="35">
        <f>IF(OR($A$1&lt;=Main!AM$4,ISBLANK($N139)),0,Main!AM134)</f>
        <v>0</v>
      </c>
      <c r="BB139" s="35">
        <f>IF(OR($A$1&lt;=Main!AN$4,ISBLANK($N139)),0,Main!AN134)</f>
        <v>0</v>
      </c>
      <c r="BC139" s="35">
        <f>IF(OR($A$1&lt;=Main!AO$4,ISBLANK($N139)),0,Main!AO134)</f>
        <v>0</v>
      </c>
      <c r="BD139" s="35">
        <f>IF(OR($A$1&lt;=Main!AP$4,ISBLANK($N139)),0,Main!AP134)</f>
        <v>0</v>
      </c>
      <c r="BE139" s="35">
        <f>IF(OR($A$1&lt;=Main!AQ$4,ISBLANK($N139)),0,Main!AQ134)</f>
        <v>0</v>
      </c>
      <c r="BF139" s="35">
        <f>IF(OR($A$1&lt;=Main!AR$4,ISBLANK($N139)),0,Main!AR134)</f>
        <v>0</v>
      </c>
      <c r="BG139" s="35">
        <f>IF(OR($A$1&lt;=Main!AS$4,ISBLANK($N139)),0,Main!AS134)</f>
        <v>0</v>
      </c>
      <c r="BH139" s="35">
        <f>IF(OR($A$1&lt;=Main!AT$4,ISBLANK($N139)),0,Main!AT134)</f>
        <v>0</v>
      </c>
      <c r="BI139" s="35">
        <f>IF(OR($A$1&lt;=Main!AU$4,ISBLANK($N139)),0,Main!AU134)</f>
        <v>0</v>
      </c>
      <c r="BJ139" s="35">
        <f>IF(OR($A$1&lt;=Main!AV$4,ISBLANK($N139)),0,Main!AV134)</f>
        <v>0</v>
      </c>
    </row>
    <row r="140" spans="13:62">
      <c r="M140" s="6" t="str">
        <f>Main!$A135&amp;Main!$B135</f>
        <v/>
      </c>
      <c r="N140" s="6" t="str">
        <f>Main!$A135&amp;Main!$B135</f>
        <v/>
      </c>
      <c r="O140" s="145">
        <f t="shared" si="10"/>
        <v>0</v>
      </c>
      <c r="P140" s="150">
        <f t="shared" ref="P140:P155" si="11">RANK($O140,$O$11:$O$155)</f>
        <v>38</v>
      </c>
      <c r="Q140" s="150" t="str">
        <f ca="1">IF(Main!$AY135&lt;&gt;"#",$P140-Main!$AY135,"#")</f>
        <v>#</v>
      </c>
      <c r="R140" s="35">
        <f>Main!E135*Mask!G$13</f>
        <v>0</v>
      </c>
      <c r="S140" s="35">
        <f>Main!F135*Mask!H$13</f>
        <v>0</v>
      </c>
      <c r="T140" s="35">
        <f>Main!G135*Mask!I$13</f>
        <v>0</v>
      </c>
      <c r="U140" s="35">
        <f>Main!H135*Mask!J$13</f>
        <v>0</v>
      </c>
      <c r="V140" s="35">
        <f>Main!I135*Mask!K$13</f>
        <v>0</v>
      </c>
      <c r="W140" s="35">
        <f>Main!J135*Mask!L$13</f>
        <v>0</v>
      </c>
      <c r="X140" s="35">
        <f>Main!K135*Mask!M$13</f>
        <v>0</v>
      </c>
      <c r="Y140" s="35">
        <f>Main!L135*Mask!N$13</f>
        <v>0</v>
      </c>
      <c r="Z140" s="35">
        <f>Main!M135*Mask!O$13</f>
        <v>0</v>
      </c>
      <c r="AA140" s="35">
        <f>Main!N135*Mask!P$13</f>
        <v>0</v>
      </c>
      <c r="AB140" s="35">
        <f>Main!O135*Mask!Q$13</f>
        <v>0</v>
      </c>
      <c r="AC140" s="35">
        <f>Main!P135*Mask!R$13</f>
        <v>0</v>
      </c>
      <c r="AD140" s="35">
        <f>Main!Q135*Mask!S$13</f>
        <v>0</v>
      </c>
      <c r="AE140" s="35">
        <f>Main!R135*Mask!T$13</f>
        <v>0</v>
      </c>
      <c r="AF140" s="35">
        <f>Main!S135*Mask!U$13</f>
        <v>0</v>
      </c>
      <c r="AG140" s="35">
        <f>Main!T135*Mask!V$13</f>
        <v>0</v>
      </c>
      <c r="AH140" s="35">
        <f>Main!U135*Mask!W$13</f>
        <v>0</v>
      </c>
      <c r="AI140" s="35">
        <f>Main!V135*Mask!X$13</f>
        <v>0</v>
      </c>
      <c r="AJ140" s="35">
        <f>Main!W135*Mask!Y$13</f>
        <v>0</v>
      </c>
      <c r="AK140" s="35">
        <f>Main!X135*Mask!Z$13</f>
        <v>0</v>
      </c>
      <c r="AL140" s="35">
        <f>Main!Y135*Mask!AA$13</f>
        <v>0</v>
      </c>
      <c r="AM140" s="35">
        <f>Main!Z135*Mask!AB$13</f>
        <v>0</v>
      </c>
      <c r="AN140" s="35"/>
      <c r="AO140" s="35">
        <f>IF(OR($A$1&lt;=Main!AA$4,ISBLANK($N140)),0,Main!AA135)</f>
        <v>0</v>
      </c>
      <c r="AP140" s="35">
        <f>IF(OR($A$1&lt;=Main!AB$4,ISBLANK($N140)),0,Main!AB135)</f>
        <v>0</v>
      </c>
      <c r="AQ140" s="35">
        <f>IF(OR($A$1&lt;=Main!AC$4,ISBLANK($N140)),0,Main!AC135)</f>
        <v>0</v>
      </c>
      <c r="AR140" s="35">
        <f>IF(OR($A$1&lt;=Main!AD$4,ISBLANK($N140)),0,Main!AD135)</f>
        <v>0</v>
      </c>
      <c r="AS140" s="35">
        <f>IF(OR($A$1&lt;=Main!AE$4,ISBLANK($N140)),0,Main!AE135)</f>
        <v>0</v>
      </c>
      <c r="AT140" s="35">
        <f>IF(OR($A$1&lt;=Main!AF$4,ISBLANK($N140)),0,Main!AF135)</f>
        <v>0</v>
      </c>
      <c r="AU140" s="35">
        <f>IF(OR($A$1&lt;=Main!AG$4,ISBLANK($N140)),0,Main!AG135)</f>
        <v>0</v>
      </c>
      <c r="AV140" s="35">
        <f>IF(OR($A$1&lt;=Main!AH$4,ISBLANK($N140)),0,Main!AH135)</f>
        <v>0</v>
      </c>
      <c r="AW140" s="35">
        <f>IF(OR($A$1&lt;=Main!AI$4,ISBLANK($N140)),0,Main!AI135)</f>
        <v>0</v>
      </c>
      <c r="AX140" s="35">
        <f>IF(OR($A$1&lt;=Main!AJ$4,ISBLANK($N140)),0,Main!AJ135)</f>
        <v>0</v>
      </c>
      <c r="AY140" s="35">
        <f>IF(OR($A$1&lt;=Main!AK$4,ISBLANK($N140)),0,Main!AK135)</f>
        <v>0</v>
      </c>
      <c r="AZ140" s="35">
        <f>IF(OR($A$1&lt;=Main!AL$4,ISBLANK($N140)),0,Main!AL135)</f>
        <v>0</v>
      </c>
      <c r="BA140" s="35">
        <f>IF(OR($A$1&lt;=Main!AM$4,ISBLANK($N140)),0,Main!AM135)</f>
        <v>0</v>
      </c>
      <c r="BB140" s="35">
        <f>IF(OR($A$1&lt;=Main!AN$4,ISBLANK($N140)),0,Main!AN135)</f>
        <v>0</v>
      </c>
      <c r="BC140" s="35">
        <f>IF(OR($A$1&lt;=Main!AO$4,ISBLANK($N140)),0,Main!AO135)</f>
        <v>0</v>
      </c>
      <c r="BD140" s="35">
        <f>IF(OR($A$1&lt;=Main!AP$4,ISBLANK($N140)),0,Main!AP135)</f>
        <v>0</v>
      </c>
      <c r="BE140" s="35">
        <f>IF(OR($A$1&lt;=Main!AQ$4,ISBLANK($N140)),0,Main!AQ135)</f>
        <v>0</v>
      </c>
      <c r="BF140" s="35">
        <f>IF(OR($A$1&lt;=Main!AR$4,ISBLANK($N140)),0,Main!AR135)</f>
        <v>0</v>
      </c>
      <c r="BG140" s="35">
        <f>IF(OR($A$1&lt;=Main!AS$4,ISBLANK($N140)),0,Main!AS135)</f>
        <v>0</v>
      </c>
      <c r="BH140" s="35">
        <f>IF(OR($A$1&lt;=Main!AT$4,ISBLANK($N140)),0,Main!AT135)</f>
        <v>0</v>
      </c>
      <c r="BI140" s="35">
        <f>IF(OR($A$1&lt;=Main!AU$4,ISBLANK($N140)),0,Main!AU135)</f>
        <v>0</v>
      </c>
      <c r="BJ140" s="35">
        <f>IF(OR($A$1&lt;=Main!AV$4,ISBLANK($N140)),0,Main!AV135)</f>
        <v>0</v>
      </c>
    </row>
    <row r="141" spans="13:62">
      <c r="M141" s="6" t="str">
        <f>Main!$A136&amp;Main!$B136</f>
        <v/>
      </c>
      <c r="N141" s="6" t="str">
        <f>Main!$A136&amp;Main!$B136</f>
        <v/>
      </c>
      <c r="O141" s="145">
        <f t="shared" si="10"/>
        <v>0</v>
      </c>
      <c r="P141" s="150">
        <f t="shared" si="11"/>
        <v>38</v>
      </c>
      <c r="Q141" s="150" t="str">
        <f ca="1">IF(Main!$AY136&lt;&gt;"#",$P141-Main!$AY136,"#")</f>
        <v>#</v>
      </c>
      <c r="R141" s="35">
        <f>Main!E136*Mask!G$13</f>
        <v>0</v>
      </c>
      <c r="S141" s="35">
        <f>Main!F136*Mask!H$13</f>
        <v>0</v>
      </c>
      <c r="T141" s="35">
        <f>Main!G136*Mask!I$13</f>
        <v>0</v>
      </c>
      <c r="U141" s="35">
        <f>Main!H136*Mask!J$13</f>
        <v>0</v>
      </c>
      <c r="V141" s="35">
        <f>Main!I136*Mask!K$13</f>
        <v>0</v>
      </c>
      <c r="W141" s="35">
        <f>Main!J136*Mask!L$13</f>
        <v>0</v>
      </c>
      <c r="X141" s="35">
        <f>Main!K136*Mask!M$13</f>
        <v>0</v>
      </c>
      <c r="Y141" s="35">
        <f>Main!L136*Mask!N$13</f>
        <v>0</v>
      </c>
      <c r="Z141" s="35">
        <f>Main!M136*Mask!O$13</f>
        <v>0</v>
      </c>
      <c r="AA141" s="35">
        <f>Main!N136*Mask!P$13</f>
        <v>0</v>
      </c>
      <c r="AB141" s="35">
        <f>Main!O136*Mask!Q$13</f>
        <v>0</v>
      </c>
      <c r="AC141" s="35">
        <f>Main!P136*Mask!R$13</f>
        <v>0</v>
      </c>
      <c r="AD141" s="35">
        <f>Main!Q136*Mask!S$13</f>
        <v>0</v>
      </c>
      <c r="AE141" s="35">
        <f>Main!R136*Mask!T$13</f>
        <v>0</v>
      </c>
      <c r="AF141" s="35">
        <f>Main!S136*Mask!U$13</f>
        <v>0</v>
      </c>
      <c r="AG141" s="35">
        <f>Main!T136*Mask!V$13</f>
        <v>0</v>
      </c>
      <c r="AH141" s="35">
        <f>Main!U136*Mask!W$13</f>
        <v>0</v>
      </c>
      <c r="AI141" s="35">
        <f>Main!V136*Mask!X$13</f>
        <v>0</v>
      </c>
      <c r="AJ141" s="35">
        <f>Main!W136*Mask!Y$13</f>
        <v>0</v>
      </c>
      <c r="AK141" s="35">
        <f>Main!X136*Mask!Z$13</f>
        <v>0</v>
      </c>
      <c r="AL141" s="35">
        <f>Main!Y136*Mask!AA$13</f>
        <v>0</v>
      </c>
      <c r="AM141" s="35">
        <f>Main!Z136*Mask!AB$13</f>
        <v>0</v>
      </c>
      <c r="AN141" s="35"/>
      <c r="AO141" s="35">
        <f>IF(OR($A$1&lt;=Main!AA$4,ISBLANK($N141)),0,Main!AA136)</f>
        <v>0</v>
      </c>
      <c r="AP141" s="35">
        <f>IF(OR($A$1&lt;=Main!AB$4,ISBLANK($N141)),0,Main!AB136)</f>
        <v>0</v>
      </c>
      <c r="AQ141" s="35">
        <f>IF(OR($A$1&lt;=Main!AC$4,ISBLANK($N141)),0,Main!AC136)</f>
        <v>0</v>
      </c>
      <c r="AR141" s="35">
        <f>IF(OR($A$1&lt;=Main!AD$4,ISBLANK($N141)),0,Main!AD136)</f>
        <v>0</v>
      </c>
      <c r="AS141" s="35">
        <f>IF(OR($A$1&lt;=Main!AE$4,ISBLANK($N141)),0,Main!AE136)</f>
        <v>0</v>
      </c>
      <c r="AT141" s="35">
        <f>IF(OR($A$1&lt;=Main!AF$4,ISBLANK($N141)),0,Main!AF136)</f>
        <v>0</v>
      </c>
      <c r="AU141" s="35">
        <f>IF(OR($A$1&lt;=Main!AG$4,ISBLANK($N141)),0,Main!AG136)</f>
        <v>0</v>
      </c>
      <c r="AV141" s="35">
        <f>IF(OR($A$1&lt;=Main!AH$4,ISBLANK($N141)),0,Main!AH136)</f>
        <v>0</v>
      </c>
      <c r="AW141" s="35">
        <f>IF(OR($A$1&lt;=Main!AI$4,ISBLANK($N141)),0,Main!AI136)</f>
        <v>0</v>
      </c>
      <c r="AX141" s="35">
        <f>IF(OR($A$1&lt;=Main!AJ$4,ISBLANK($N141)),0,Main!AJ136)</f>
        <v>0</v>
      </c>
      <c r="AY141" s="35">
        <f>IF(OR($A$1&lt;=Main!AK$4,ISBLANK($N141)),0,Main!AK136)</f>
        <v>0</v>
      </c>
      <c r="AZ141" s="35">
        <f>IF(OR($A$1&lt;=Main!AL$4,ISBLANK($N141)),0,Main!AL136)</f>
        <v>0</v>
      </c>
      <c r="BA141" s="35">
        <f>IF(OR($A$1&lt;=Main!AM$4,ISBLANK($N141)),0,Main!AM136)</f>
        <v>0</v>
      </c>
      <c r="BB141" s="35">
        <f>IF(OR($A$1&lt;=Main!AN$4,ISBLANK($N141)),0,Main!AN136)</f>
        <v>0</v>
      </c>
      <c r="BC141" s="35">
        <f>IF(OR($A$1&lt;=Main!AO$4,ISBLANK($N141)),0,Main!AO136)</f>
        <v>0</v>
      </c>
      <c r="BD141" s="35">
        <f>IF(OR($A$1&lt;=Main!AP$4,ISBLANK($N141)),0,Main!AP136)</f>
        <v>0</v>
      </c>
      <c r="BE141" s="35">
        <f>IF(OR($A$1&lt;=Main!AQ$4,ISBLANK($N141)),0,Main!AQ136)</f>
        <v>0</v>
      </c>
      <c r="BF141" s="35">
        <f>IF(OR($A$1&lt;=Main!AR$4,ISBLANK($N141)),0,Main!AR136)</f>
        <v>0</v>
      </c>
      <c r="BG141" s="35">
        <f>IF(OR($A$1&lt;=Main!AS$4,ISBLANK($N141)),0,Main!AS136)</f>
        <v>0</v>
      </c>
      <c r="BH141" s="35">
        <f>IF(OR($A$1&lt;=Main!AT$4,ISBLANK($N141)),0,Main!AT136)</f>
        <v>0</v>
      </c>
      <c r="BI141" s="35">
        <f>IF(OR($A$1&lt;=Main!AU$4,ISBLANK($N141)),0,Main!AU136)</f>
        <v>0</v>
      </c>
      <c r="BJ141" s="35">
        <f>IF(OR($A$1&lt;=Main!AV$4,ISBLANK($N141)),0,Main!AV136)</f>
        <v>0</v>
      </c>
    </row>
    <row r="142" spans="13:62">
      <c r="M142" s="6" t="str">
        <f>Main!$A137&amp;Main!$B137</f>
        <v/>
      </c>
      <c r="N142" s="6" t="str">
        <f>Main!$A137&amp;Main!$B137</f>
        <v/>
      </c>
      <c r="O142" s="145">
        <f t="shared" si="10"/>
        <v>0</v>
      </c>
      <c r="P142" s="150">
        <f t="shared" si="11"/>
        <v>38</v>
      </c>
      <c r="Q142" s="150" t="str">
        <f ca="1">IF(Main!$AY137&lt;&gt;"#",$P142-Main!$AY137,"#")</f>
        <v>#</v>
      </c>
      <c r="R142" s="35">
        <f>Main!E137*Mask!G$13</f>
        <v>0</v>
      </c>
      <c r="S142" s="35">
        <f>Main!F137*Mask!H$13</f>
        <v>0</v>
      </c>
      <c r="T142" s="35">
        <f>Main!G137*Mask!I$13</f>
        <v>0</v>
      </c>
      <c r="U142" s="35">
        <f>Main!H137*Mask!J$13</f>
        <v>0</v>
      </c>
      <c r="V142" s="35">
        <f>Main!I137*Mask!K$13</f>
        <v>0</v>
      </c>
      <c r="W142" s="35">
        <f>Main!J137*Mask!L$13</f>
        <v>0</v>
      </c>
      <c r="X142" s="35">
        <f>Main!K137*Mask!M$13</f>
        <v>0</v>
      </c>
      <c r="Y142" s="35">
        <f>Main!L137*Mask!N$13</f>
        <v>0</v>
      </c>
      <c r="Z142" s="35">
        <f>Main!M137*Mask!O$13</f>
        <v>0</v>
      </c>
      <c r="AA142" s="35">
        <f>Main!N137*Mask!P$13</f>
        <v>0</v>
      </c>
      <c r="AB142" s="35">
        <f>Main!O137*Mask!Q$13</f>
        <v>0</v>
      </c>
      <c r="AC142" s="35">
        <f>Main!P137*Mask!R$13</f>
        <v>0</v>
      </c>
      <c r="AD142" s="35">
        <f>Main!Q137*Mask!S$13</f>
        <v>0</v>
      </c>
      <c r="AE142" s="35">
        <f>Main!R137*Mask!T$13</f>
        <v>0</v>
      </c>
      <c r="AF142" s="35">
        <f>Main!S137*Mask!U$13</f>
        <v>0</v>
      </c>
      <c r="AG142" s="35">
        <f>Main!T137*Mask!V$13</f>
        <v>0</v>
      </c>
      <c r="AH142" s="35">
        <f>Main!U137*Mask!W$13</f>
        <v>0</v>
      </c>
      <c r="AI142" s="35">
        <f>Main!V137*Mask!X$13</f>
        <v>0</v>
      </c>
      <c r="AJ142" s="35">
        <f>Main!W137*Mask!Y$13</f>
        <v>0</v>
      </c>
      <c r="AK142" s="35">
        <f>Main!X137*Mask!Z$13</f>
        <v>0</v>
      </c>
      <c r="AL142" s="35">
        <f>Main!Y137*Mask!AA$13</f>
        <v>0</v>
      </c>
      <c r="AM142" s="35">
        <f>Main!Z137*Mask!AB$13</f>
        <v>0</v>
      </c>
      <c r="AN142" s="35"/>
      <c r="AO142" s="35">
        <f>IF(OR($A$1&lt;=Main!AA$4,ISBLANK($N142)),0,Main!AA137)</f>
        <v>0</v>
      </c>
      <c r="AP142" s="35">
        <f>IF(OR($A$1&lt;=Main!AB$4,ISBLANK($N142)),0,Main!AB137)</f>
        <v>0</v>
      </c>
      <c r="AQ142" s="35">
        <f>IF(OR($A$1&lt;=Main!AC$4,ISBLANK($N142)),0,Main!AC137)</f>
        <v>0</v>
      </c>
      <c r="AR142" s="35">
        <f>IF(OR($A$1&lt;=Main!AD$4,ISBLANK($N142)),0,Main!AD137)</f>
        <v>0</v>
      </c>
      <c r="AS142" s="35">
        <f>IF(OR($A$1&lt;=Main!AE$4,ISBLANK($N142)),0,Main!AE137)</f>
        <v>0</v>
      </c>
      <c r="AT142" s="35">
        <f>IF(OR($A$1&lt;=Main!AF$4,ISBLANK($N142)),0,Main!AF137)</f>
        <v>0</v>
      </c>
      <c r="AU142" s="35">
        <f>IF(OR($A$1&lt;=Main!AG$4,ISBLANK($N142)),0,Main!AG137)</f>
        <v>0</v>
      </c>
      <c r="AV142" s="35">
        <f>IF(OR($A$1&lt;=Main!AH$4,ISBLANK($N142)),0,Main!AH137)</f>
        <v>0</v>
      </c>
      <c r="AW142" s="35">
        <f>IF(OR($A$1&lt;=Main!AI$4,ISBLANK($N142)),0,Main!AI137)</f>
        <v>0</v>
      </c>
      <c r="AX142" s="35">
        <f>IF(OR($A$1&lt;=Main!AJ$4,ISBLANK($N142)),0,Main!AJ137)</f>
        <v>0</v>
      </c>
      <c r="AY142" s="35">
        <f>IF(OR($A$1&lt;=Main!AK$4,ISBLANK($N142)),0,Main!AK137)</f>
        <v>0</v>
      </c>
      <c r="AZ142" s="35">
        <f>IF(OR($A$1&lt;=Main!AL$4,ISBLANK($N142)),0,Main!AL137)</f>
        <v>0</v>
      </c>
      <c r="BA142" s="35">
        <f>IF(OR($A$1&lt;=Main!AM$4,ISBLANK($N142)),0,Main!AM137)</f>
        <v>0</v>
      </c>
      <c r="BB142" s="35">
        <f>IF(OR($A$1&lt;=Main!AN$4,ISBLANK($N142)),0,Main!AN137)</f>
        <v>0</v>
      </c>
      <c r="BC142" s="35">
        <f>IF(OR($A$1&lt;=Main!AO$4,ISBLANK($N142)),0,Main!AO137)</f>
        <v>0</v>
      </c>
      <c r="BD142" s="35">
        <f>IF(OR($A$1&lt;=Main!AP$4,ISBLANK($N142)),0,Main!AP137)</f>
        <v>0</v>
      </c>
      <c r="BE142" s="35">
        <f>IF(OR($A$1&lt;=Main!AQ$4,ISBLANK($N142)),0,Main!AQ137)</f>
        <v>0</v>
      </c>
      <c r="BF142" s="35">
        <f>IF(OR($A$1&lt;=Main!AR$4,ISBLANK($N142)),0,Main!AR137)</f>
        <v>0</v>
      </c>
      <c r="BG142" s="35">
        <f>IF(OR($A$1&lt;=Main!AS$4,ISBLANK($N142)),0,Main!AS137)</f>
        <v>0</v>
      </c>
      <c r="BH142" s="35">
        <f>IF(OR($A$1&lt;=Main!AT$4,ISBLANK($N142)),0,Main!AT137)</f>
        <v>0</v>
      </c>
      <c r="BI142" s="35">
        <f>IF(OR($A$1&lt;=Main!AU$4,ISBLANK($N142)),0,Main!AU137)</f>
        <v>0</v>
      </c>
      <c r="BJ142" s="35">
        <f>IF(OR($A$1&lt;=Main!AV$4,ISBLANK($N142)),0,Main!AV137)</f>
        <v>0</v>
      </c>
    </row>
    <row r="143" spans="13:62">
      <c r="M143" s="6" t="str">
        <f>Main!$A138&amp;Main!$B138</f>
        <v/>
      </c>
      <c r="N143" s="6" t="str">
        <f>Main!$A138&amp;Main!$B138</f>
        <v/>
      </c>
      <c r="O143" s="145">
        <f t="shared" si="10"/>
        <v>0</v>
      </c>
      <c r="P143" s="150">
        <f t="shared" si="11"/>
        <v>38</v>
      </c>
      <c r="Q143" s="150" t="str">
        <f ca="1">IF(Main!$AY138&lt;&gt;"#",$P143-Main!$AY138,"#")</f>
        <v>#</v>
      </c>
      <c r="R143" s="35">
        <f>Main!E138*Mask!G$13</f>
        <v>0</v>
      </c>
      <c r="S143" s="35">
        <f>Main!F138*Mask!H$13</f>
        <v>0</v>
      </c>
      <c r="T143" s="35">
        <f>Main!G138*Mask!I$13</f>
        <v>0</v>
      </c>
      <c r="U143" s="35">
        <f>Main!H138*Mask!J$13</f>
        <v>0</v>
      </c>
      <c r="V143" s="35">
        <f>Main!I138*Mask!K$13</f>
        <v>0</v>
      </c>
      <c r="W143" s="35">
        <f>Main!J138*Mask!L$13</f>
        <v>0</v>
      </c>
      <c r="X143" s="35">
        <f>Main!K138*Mask!M$13</f>
        <v>0</v>
      </c>
      <c r="Y143" s="35">
        <f>Main!L138*Mask!N$13</f>
        <v>0</v>
      </c>
      <c r="Z143" s="35">
        <f>Main!M138*Mask!O$13</f>
        <v>0</v>
      </c>
      <c r="AA143" s="35">
        <f>Main!N138*Mask!P$13</f>
        <v>0</v>
      </c>
      <c r="AB143" s="35">
        <f>Main!O138*Mask!Q$13</f>
        <v>0</v>
      </c>
      <c r="AC143" s="35">
        <f>Main!P138*Mask!R$13</f>
        <v>0</v>
      </c>
      <c r="AD143" s="35">
        <f>Main!Q138*Mask!S$13</f>
        <v>0</v>
      </c>
      <c r="AE143" s="35">
        <f>Main!R138*Mask!T$13</f>
        <v>0</v>
      </c>
      <c r="AF143" s="35">
        <f>Main!S138*Mask!U$13</f>
        <v>0</v>
      </c>
      <c r="AG143" s="35">
        <f>Main!T138*Mask!V$13</f>
        <v>0</v>
      </c>
      <c r="AH143" s="35">
        <f>Main!U138*Mask!W$13</f>
        <v>0</v>
      </c>
      <c r="AI143" s="35">
        <f>Main!V138*Mask!X$13</f>
        <v>0</v>
      </c>
      <c r="AJ143" s="35">
        <f>Main!W138*Mask!Y$13</f>
        <v>0</v>
      </c>
      <c r="AK143" s="35">
        <f>Main!X138*Mask!Z$13</f>
        <v>0</v>
      </c>
      <c r="AL143" s="35">
        <f>Main!Y138*Mask!AA$13</f>
        <v>0</v>
      </c>
      <c r="AM143" s="35">
        <f>Main!Z138*Mask!AB$13</f>
        <v>0</v>
      </c>
      <c r="AN143" s="35"/>
      <c r="AO143" s="35">
        <f>IF(OR($A$1&lt;=Main!AA$4,ISBLANK($N143)),0,Main!AA138)</f>
        <v>0</v>
      </c>
      <c r="AP143" s="35">
        <f>IF(OR($A$1&lt;=Main!AB$4,ISBLANK($N143)),0,Main!AB138)</f>
        <v>0</v>
      </c>
      <c r="AQ143" s="35">
        <f>IF(OR($A$1&lt;=Main!AC$4,ISBLANK($N143)),0,Main!AC138)</f>
        <v>0</v>
      </c>
      <c r="AR143" s="35">
        <f>IF(OR($A$1&lt;=Main!AD$4,ISBLANK($N143)),0,Main!AD138)</f>
        <v>0</v>
      </c>
      <c r="AS143" s="35">
        <f>IF(OR($A$1&lt;=Main!AE$4,ISBLANK($N143)),0,Main!AE138)</f>
        <v>0</v>
      </c>
      <c r="AT143" s="35">
        <f>IF(OR($A$1&lt;=Main!AF$4,ISBLANK($N143)),0,Main!AF138)</f>
        <v>0</v>
      </c>
      <c r="AU143" s="35">
        <f>IF(OR($A$1&lt;=Main!AG$4,ISBLANK($N143)),0,Main!AG138)</f>
        <v>0</v>
      </c>
      <c r="AV143" s="35">
        <f>IF(OR($A$1&lt;=Main!AH$4,ISBLANK($N143)),0,Main!AH138)</f>
        <v>0</v>
      </c>
      <c r="AW143" s="35">
        <f>IF(OR($A$1&lt;=Main!AI$4,ISBLANK($N143)),0,Main!AI138)</f>
        <v>0</v>
      </c>
      <c r="AX143" s="35">
        <f>IF(OR($A$1&lt;=Main!AJ$4,ISBLANK($N143)),0,Main!AJ138)</f>
        <v>0</v>
      </c>
      <c r="AY143" s="35">
        <f>IF(OR($A$1&lt;=Main!AK$4,ISBLANK($N143)),0,Main!AK138)</f>
        <v>0</v>
      </c>
      <c r="AZ143" s="35">
        <f>IF(OR($A$1&lt;=Main!AL$4,ISBLANK($N143)),0,Main!AL138)</f>
        <v>0</v>
      </c>
      <c r="BA143" s="35">
        <f>IF(OR($A$1&lt;=Main!AM$4,ISBLANK($N143)),0,Main!AM138)</f>
        <v>0</v>
      </c>
      <c r="BB143" s="35">
        <f>IF(OR($A$1&lt;=Main!AN$4,ISBLANK($N143)),0,Main!AN138)</f>
        <v>0</v>
      </c>
      <c r="BC143" s="35">
        <f>IF(OR($A$1&lt;=Main!AO$4,ISBLANK($N143)),0,Main!AO138)</f>
        <v>0</v>
      </c>
      <c r="BD143" s="35">
        <f>IF(OR($A$1&lt;=Main!AP$4,ISBLANK($N143)),0,Main!AP138)</f>
        <v>0</v>
      </c>
      <c r="BE143" s="35">
        <f>IF(OR($A$1&lt;=Main!AQ$4,ISBLANK($N143)),0,Main!AQ138)</f>
        <v>0</v>
      </c>
      <c r="BF143" s="35">
        <f>IF(OR($A$1&lt;=Main!AR$4,ISBLANK($N143)),0,Main!AR138)</f>
        <v>0</v>
      </c>
      <c r="BG143" s="35">
        <f>IF(OR($A$1&lt;=Main!AS$4,ISBLANK($N143)),0,Main!AS138)</f>
        <v>0</v>
      </c>
      <c r="BH143" s="35">
        <f>IF(OR($A$1&lt;=Main!AT$4,ISBLANK($N143)),0,Main!AT138)</f>
        <v>0</v>
      </c>
      <c r="BI143" s="35">
        <f>IF(OR($A$1&lt;=Main!AU$4,ISBLANK($N143)),0,Main!AU138)</f>
        <v>0</v>
      </c>
      <c r="BJ143" s="35">
        <f>IF(OR($A$1&lt;=Main!AV$4,ISBLANK($N143)),0,Main!AV138)</f>
        <v>0</v>
      </c>
    </row>
    <row r="144" spans="13:62">
      <c r="M144" s="6" t="str">
        <f>Main!$A139&amp;Main!$B139</f>
        <v/>
      </c>
      <c r="N144" s="6" t="str">
        <f>Main!$A139&amp;Main!$B139</f>
        <v/>
      </c>
      <c r="O144" s="145">
        <f t="shared" si="10"/>
        <v>0</v>
      </c>
      <c r="P144" s="150">
        <f t="shared" si="11"/>
        <v>38</v>
      </c>
      <c r="Q144" s="150" t="str">
        <f ca="1">IF(Main!$AY139&lt;&gt;"#",$P144-Main!$AY139,"#")</f>
        <v>#</v>
      </c>
      <c r="R144" s="35">
        <f>Main!E139*Mask!G$13</f>
        <v>0</v>
      </c>
      <c r="S144" s="35">
        <f>Main!F139*Mask!H$13</f>
        <v>0</v>
      </c>
      <c r="T144" s="35">
        <f>Main!G139*Mask!I$13</f>
        <v>0</v>
      </c>
      <c r="U144" s="35">
        <f>Main!H139*Mask!J$13</f>
        <v>0</v>
      </c>
      <c r="V144" s="35">
        <f>Main!I139*Mask!K$13</f>
        <v>0</v>
      </c>
      <c r="W144" s="35">
        <f>Main!J139*Mask!L$13</f>
        <v>0</v>
      </c>
      <c r="X144" s="35">
        <f>Main!K139*Mask!M$13</f>
        <v>0</v>
      </c>
      <c r="Y144" s="35">
        <f>Main!L139*Mask!N$13</f>
        <v>0</v>
      </c>
      <c r="Z144" s="35">
        <f>Main!M139*Mask!O$13</f>
        <v>0</v>
      </c>
      <c r="AA144" s="35">
        <f>Main!N139*Mask!P$13</f>
        <v>0</v>
      </c>
      <c r="AB144" s="35">
        <f>Main!O139*Mask!Q$13</f>
        <v>0</v>
      </c>
      <c r="AC144" s="35">
        <f>Main!P139*Mask!R$13</f>
        <v>0</v>
      </c>
      <c r="AD144" s="35">
        <f>Main!Q139*Mask!S$13</f>
        <v>0</v>
      </c>
      <c r="AE144" s="35">
        <f>Main!R139*Mask!T$13</f>
        <v>0</v>
      </c>
      <c r="AF144" s="35">
        <f>Main!S139*Mask!U$13</f>
        <v>0</v>
      </c>
      <c r="AG144" s="35">
        <f>Main!T139*Mask!V$13</f>
        <v>0</v>
      </c>
      <c r="AH144" s="35">
        <f>Main!U139*Mask!W$13</f>
        <v>0</v>
      </c>
      <c r="AI144" s="35">
        <f>Main!V139*Mask!X$13</f>
        <v>0</v>
      </c>
      <c r="AJ144" s="35">
        <f>Main!W139*Mask!Y$13</f>
        <v>0</v>
      </c>
      <c r="AK144" s="35">
        <f>Main!X139*Mask!Z$13</f>
        <v>0</v>
      </c>
      <c r="AL144" s="35">
        <f>Main!Y139*Mask!AA$13</f>
        <v>0</v>
      </c>
      <c r="AM144" s="35">
        <f>Main!Z139*Mask!AB$13</f>
        <v>0</v>
      </c>
      <c r="AN144" s="35"/>
      <c r="AO144" s="35">
        <f>IF(OR($A$1&lt;=Main!AA$4,ISBLANK($N144)),0,Main!AA139)</f>
        <v>0</v>
      </c>
      <c r="AP144" s="35">
        <f>IF(OR($A$1&lt;=Main!AB$4,ISBLANK($N144)),0,Main!AB139)</f>
        <v>0</v>
      </c>
      <c r="AQ144" s="35">
        <f>IF(OR($A$1&lt;=Main!AC$4,ISBLANK($N144)),0,Main!AC139)</f>
        <v>0</v>
      </c>
      <c r="AR144" s="35">
        <f>IF(OR($A$1&lt;=Main!AD$4,ISBLANK($N144)),0,Main!AD139)</f>
        <v>0</v>
      </c>
      <c r="AS144" s="35">
        <f>IF(OR($A$1&lt;=Main!AE$4,ISBLANK($N144)),0,Main!AE139)</f>
        <v>0</v>
      </c>
      <c r="AT144" s="35">
        <f>IF(OR($A$1&lt;=Main!AF$4,ISBLANK($N144)),0,Main!AF139)</f>
        <v>0</v>
      </c>
      <c r="AU144" s="35">
        <f>IF(OR($A$1&lt;=Main!AG$4,ISBLANK($N144)),0,Main!AG139)</f>
        <v>0</v>
      </c>
      <c r="AV144" s="35">
        <f>IF(OR($A$1&lt;=Main!AH$4,ISBLANK($N144)),0,Main!AH139)</f>
        <v>0</v>
      </c>
      <c r="AW144" s="35">
        <f>IF(OR($A$1&lt;=Main!AI$4,ISBLANK($N144)),0,Main!AI139)</f>
        <v>0</v>
      </c>
      <c r="AX144" s="35">
        <f>IF(OR($A$1&lt;=Main!AJ$4,ISBLANK($N144)),0,Main!AJ139)</f>
        <v>0</v>
      </c>
      <c r="AY144" s="35">
        <f>IF(OR($A$1&lt;=Main!AK$4,ISBLANK($N144)),0,Main!AK139)</f>
        <v>0</v>
      </c>
      <c r="AZ144" s="35">
        <f>IF(OR($A$1&lt;=Main!AL$4,ISBLANK($N144)),0,Main!AL139)</f>
        <v>0</v>
      </c>
      <c r="BA144" s="35">
        <f>IF(OR($A$1&lt;=Main!AM$4,ISBLANK($N144)),0,Main!AM139)</f>
        <v>0</v>
      </c>
      <c r="BB144" s="35">
        <f>IF(OR($A$1&lt;=Main!AN$4,ISBLANK($N144)),0,Main!AN139)</f>
        <v>0</v>
      </c>
      <c r="BC144" s="35">
        <f>IF(OR($A$1&lt;=Main!AO$4,ISBLANK($N144)),0,Main!AO139)</f>
        <v>0</v>
      </c>
      <c r="BD144" s="35">
        <f>IF(OR($A$1&lt;=Main!AP$4,ISBLANK($N144)),0,Main!AP139)</f>
        <v>0</v>
      </c>
      <c r="BE144" s="35">
        <f>IF(OR($A$1&lt;=Main!AQ$4,ISBLANK($N144)),0,Main!AQ139)</f>
        <v>0</v>
      </c>
      <c r="BF144" s="35">
        <f>IF(OR($A$1&lt;=Main!AR$4,ISBLANK($N144)),0,Main!AR139)</f>
        <v>0</v>
      </c>
      <c r="BG144" s="35">
        <f>IF(OR($A$1&lt;=Main!AS$4,ISBLANK($N144)),0,Main!AS139)</f>
        <v>0</v>
      </c>
      <c r="BH144" s="35">
        <f>IF(OR($A$1&lt;=Main!AT$4,ISBLANK($N144)),0,Main!AT139)</f>
        <v>0</v>
      </c>
      <c r="BI144" s="35">
        <f>IF(OR($A$1&lt;=Main!AU$4,ISBLANK($N144)),0,Main!AU139)</f>
        <v>0</v>
      </c>
      <c r="BJ144" s="35">
        <f>IF(OR($A$1&lt;=Main!AV$4,ISBLANK($N144)),0,Main!AV139)</f>
        <v>0</v>
      </c>
    </row>
    <row r="145" spans="13:62">
      <c r="M145" s="6" t="str">
        <f>Main!$A140&amp;Main!$B140</f>
        <v/>
      </c>
      <c r="N145" s="6" t="str">
        <f>Main!$A140&amp;Main!$B140</f>
        <v/>
      </c>
      <c r="O145" s="145">
        <f t="shared" si="10"/>
        <v>0</v>
      </c>
      <c r="P145" s="150">
        <f t="shared" si="11"/>
        <v>38</v>
      </c>
      <c r="Q145" s="150" t="str">
        <f ca="1">IF(Main!$AY140&lt;&gt;"#",$P145-Main!$AY140,"#")</f>
        <v>#</v>
      </c>
      <c r="R145" s="35">
        <f>Main!E140*Mask!G$13</f>
        <v>0</v>
      </c>
      <c r="S145" s="35">
        <f>Main!F140*Mask!H$13</f>
        <v>0</v>
      </c>
      <c r="T145" s="35">
        <f>Main!G140*Mask!I$13</f>
        <v>0</v>
      </c>
      <c r="U145" s="35">
        <f>Main!H140*Mask!J$13</f>
        <v>0</v>
      </c>
      <c r="V145" s="35">
        <f>Main!I140*Mask!K$13</f>
        <v>0</v>
      </c>
      <c r="W145" s="35">
        <f>Main!J140*Mask!L$13</f>
        <v>0</v>
      </c>
      <c r="X145" s="35">
        <f>Main!K140*Mask!M$13</f>
        <v>0</v>
      </c>
      <c r="Y145" s="35">
        <f>Main!L140*Mask!N$13</f>
        <v>0</v>
      </c>
      <c r="Z145" s="35">
        <f>Main!M140*Mask!O$13</f>
        <v>0</v>
      </c>
      <c r="AA145" s="35">
        <f>Main!N140*Mask!P$13</f>
        <v>0</v>
      </c>
      <c r="AB145" s="35">
        <f>Main!O140*Mask!Q$13</f>
        <v>0</v>
      </c>
      <c r="AC145" s="35">
        <f>Main!P140*Mask!R$13</f>
        <v>0</v>
      </c>
      <c r="AD145" s="35">
        <f>Main!Q140*Mask!S$13</f>
        <v>0</v>
      </c>
      <c r="AE145" s="35">
        <f>Main!R140*Mask!T$13</f>
        <v>0</v>
      </c>
      <c r="AF145" s="35">
        <f>Main!S140*Mask!U$13</f>
        <v>0</v>
      </c>
      <c r="AG145" s="35">
        <f>Main!T140*Mask!V$13</f>
        <v>0</v>
      </c>
      <c r="AH145" s="35">
        <f>Main!U140*Mask!W$13</f>
        <v>0</v>
      </c>
      <c r="AI145" s="35">
        <f>Main!V140*Mask!X$13</f>
        <v>0</v>
      </c>
      <c r="AJ145" s="35">
        <f>Main!W140*Mask!Y$13</f>
        <v>0</v>
      </c>
      <c r="AK145" s="35">
        <f>Main!X140*Mask!Z$13</f>
        <v>0</v>
      </c>
      <c r="AL145" s="35">
        <f>Main!Y140*Mask!AA$13</f>
        <v>0</v>
      </c>
      <c r="AM145" s="35">
        <f>Main!Z140*Mask!AB$13</f>
        <v>0</v>
      </c>
      <c r="AN145" s="35"/>
      <c r="AO145" s="35">
        <f>IF(OR($A$1&lt;=Main!AA$4,ISBLANK($N145)),0,Main!AA140)</f>
        <v>0</v>
      </c>
      <c r="AP145" s="35">
        <f>IF(OR($A$1&lt;=Main!AB$4,ISBLANK($N145)),0,Main!AB140)</f>
        <v>0</v>
      </c>
      <c r="AQ145" s="35">
        <f>IF(OR($A$1&lt;=Main!AC$4,ISBLANK($N145)),0,Main!AC140)</f>
        <v>0</v>
      </c>
      <c r="AR145" s="35">
        <f>IF(OR($A$1&lt;=Main!AD$4,ISBLANK($N145)),0,Main!AD140)</f>
        <v>0</v>
      </c>
      <c r="AS145" s="35">
        <f>IF(OR($A$1&lt;=Main!AE$4,ISBLANK($N145)),0,Main!AE140)</f>
        <v>0</v>
      </c>
      <c r="AT145" s="35">
        <f>IF(OR($A$1&lt;=Main!AF$4,ISBLANK($N145)),0,Main!AF140)</f>
        <v>0</v>
      </c>
      <c r="AU145" s="35">
        <f>IF(OR($A$1&lt;=Main!AG$4,ISBLANK($N145)),0,Main!AG140)</f>
        <v>0</v>
      </c>
      <c r="AV145" s="35">
        <f>IF(OR($A$1&lt;=Main!AH$4,ISBLANK($N145)),0,Main!AH140)</f>
        <v>0</v>
      </c>
      <c r="AW145" s="35">
        <f>IF(OR($A$1&lt;=Main!AI$4,ISBLANK($N145)),0,Main!AI140)</f>
        <v>0</v>
      </c>
      <c r="AX145" s="35">
        <f>IF(OR($A$1&lt;=Main!AJ$4,ISBLANK($N145)),0,Main!AJ140)</f>
        <v>0</v>
      </c>
      <c r="AY145" s="35">
        <f>IF(OR($A$1&lt;=Main!AK$4,ISBLANK($N145)),0,Main!AK140)</f>
        <v>0</v>
      </c>
      <c r="AZ145" s="35">
        <f>IF(OR($A$1&lt;=Main!AL$4,ISBLANK($N145)),0,Main!AL140)</f>
        <v>0</v>
      </c>
      <c r="BA145" s="35">
        <f>IF(OR($A$1&lt;=Main!AM$4,ISBLANK($N145)),0,Main!AM140)</f>
        <v>0</v>
      </c>
      <c r="BB145" s="35">
        <f>IF(OR($A$1&lt;=Main!AN$4,ISBLANK($N145)),0,Main!AN140)</f>
        <v>0</v>
      </c>
      <c r="BC145" s="35">
        <f>IF(OR($A$1&lt;=Main!AO$4,ISBLANK($N145)),0,Main!AO140)</f>
        <v>0</v>
      </c>
      <c r="BD145" s="35">
        <f>IF(OR($A$1&lt;=Main!AP$4,ISBLANK($N145)),0,Main!AP140)</f>
        <v>0</v>
      </c>
      <c r="BE145" s="35">
        <f>IF(OR($A$1&lt;=Main!AQ$4,ISBLANK($N145)),0,Main!AQ140)</f>
        <v>0</v>
      </c>
      <c r="BF145" s="35">
        <f>IF(OR($A$1&lt;=Main!AR$4,ISBLANK($N145)),0,Main!AR140)</f>
        <v>0</v>
      </c>
      <c r="BG145" s="35">
        <f>IF(OR($A$1&lt;=Main!AS$4,ISBLANK($N145)),0,Main!AS140)</f>
        <v>0</v>
      </c>
      <c r="BH145" s="35">
        <f>IF(OR($A$1&lt;=Main!AT$4,ISBLANK($N145)),0,Main!AT140)</f>
        <v>0</v>
      </c>
      <c r="BI145" s="35">
        <f>IF(OR($A$1&lt;=Main!AU$4,ISBLANK($N145)),0,Main!AU140)</f>
        <v>0</v>
      </c>
      <c r="BJ145" s="35">
        <f>IF(OR($A$1&lt;=Main!AV$4,ISBLANK($N145)),0,Main!AV140)</f>
        <v>0</v>
      </c>
    </row>
    <row r="146" spans="13:62">
      <c r="M146" s="6" t="str">
        <f>Main!$A141&amp;Main!$B141</f>
        <v/>
      </c>
      <c r="N146" s="6" t="str">
        <f>Main!$A141&amp;Main!$B141</f>
        <v/>
      </c>
      <c r="O146" s="145">
        <f t="shared" si="10"/>
        <v>0</v>
      </c>
      <c r="P146" s="150">
        <f t="shared" si="11"/>
        <v>38</v>
      </c>
      <c r="Q146" s="150" t="str">
        <f ca="1">IF(Main!$AY141&lt;&gt;"#",$P146-Main!$AY141,"#")</f>
        <v>#</v>
      </c>
      <c r="R146" s="35">
        <f>Main!E141*Mask!G$13</f>
        <v>0</v>
      </c>
      <c r="S146" s="35">
        <f>Main!F141*Mask!H$13</f>
        <v>0</v>
      </c>
      <c r="T146" s="35">
        <f>Main!G141*Mask!I$13</f>
        <v>0</v>
      </c>
      <c r="U146" s="35">
        <f>Main!H141*Mask!J$13</f>
        <v>0</v>
      </c>
      <c r="V146" s="35">
        <f>Main!I141*Mask!K$13</f>
        <v>0</v>
      </c>
      <c r="W146" s="35">
        <f>Main!J141*Mask!L$13</f>
        <v>0</v>
      </c>
      <c r="X146" s="35">
        <f>Main!K141*Mask!M$13</f>
        <v>0</v>
      </c>
      <c r="Y146" s="35">
        <f>Main!L141*Mask!N$13</f>
        <v>0</v>
      </c>
      <c r="Z146" s="35">
        <f>Main!M141*Mask!O$13</f>
        <v>0</v>
      </c>
      <c r="AA146" s="35">
        <f>Main!N141*Mask!P$13</f>
        <v>0</v>
      </c>
      <c r="AB146" s="35">
        <f>Main!O141*Mask!Q$13</f>
        <v>0</v>
      </c>
      <c r="AC146" s="35">
        <f>Main!P141*Mask!R$13</f>
        <v>0</v>
      </c>
      <c r="AD146" s="35">
        <f>Main!Q141*Mask!S$13</f>
        <v>0</v>
      </c>
      <c r="AE146" s="35">
        <f>Main!R141*Mask!T$13</f>
        <v>0</v>
      </c>
      <c r="AF146" s="35">
        <f>Main!S141*Mask!U$13</f>
        <v>0</v>
      </c>
      <c r="AG146" s="35">
        <f>Main!T141*Mask!V$13</f>
        <v>0</v>
      </c>
      <c r="AH146" s="35">
        <f>Main!U141*Mask!W$13</f>
        <v>0</v>
      </c>
      <c r="AI146" s="35">
        <f>Main!V141*Mask!X$13</f>
        <v>0</v>
      </c>
      <c r="AJ146" s="35">
        <f>Main!W141*Mask!Y$13</f>
        <v>0</v>
      </c>
      <c r="AK146" s="35">
        <f>Main!X141*Mask!Z$13</f>
        <v>0</v>
      </c>
      <c r="AL146" s="35">
        <f>Main!Y141*Mask!AA$13</f>
        <v>0</v>
      </c>
      <c r="AM146" s="35">
        <f>Main!Z141*Mask!AB$13</f>
        <v>0</v>
      </c>
      <c r="AN146" s="35"/>
      <c r="AO146" s="35">
        <f>IF(OR($A$1&lt;=Main!AA$4,ISBLANK($N146)),0,Main!AA141)</f>
        <v>0</v>
      </c>
      <c r="AP146" s="35">
        <f>IF(OR($A$1&lt;=Main!AB$4,ISBLANK($N146)),0,Main!AB141)</f>
        <v>0</v>
      </c>
      <c r="AQ146" s="35">
        <f>IF(OR($A$1&lt;=Main!AC$4,ISBLANK($N146)),0,Main!AC141)</f>
        <v>0</v>
      </c>
      <c r="AR146" s="35">
        <f>IF(OR($A$1&lt;=Main!AD$4,ISBLANK($N146)),0,Main!AD141)</f>
        <v>0</v>
      </c>
      <c r="AS146" s="35">
        <f>IF(OR($A$1&lt;=Main!AE$4,ISBLANK($N146)),0,Main!AE141)</f>
        <v>0</v>
      </c>
      <c r="AT146" s="35">
        <f>IF(OR($A$1&lt;=Main!AF$4,ISBLANK($N146)),0,Main!AF141)</f>
        <v>0</v>
      </c>
      <c r="AU146" s="35">
        <f>IF(OR($A$1&lt;=Main!AG$4,ISBLANK($N146)),0,Main!AG141)</f>
        <v>0</v>
      </c>
      <c r="AV146" s="35">
        <f>IF(OR($A$1&lt;=Main!AH$4,ISBLANK($N146)),0,Main!AH141)</f>
        <v>0</v>
      </c>
      <c r="AW146" s="35">
        <f>IF(OR($A$1&lt;=Main!AI$4,ISBLANK($N146)),0,Main!AI141)</f>
        <v>0</v>
      </c>
      <c r="AX146" s="35">
        <f>IF(OR($A$1&lt;=Main!AJ$4,ISBLANK($N146)),0,Main!AJ141)</f>
        <v>0</v>
      </c>
      <c r="AY146" s="35">
        <f>IF(OR($A$1&lt;=Main!AK$4,ISBLANK($N146)),0,Main!AK141)</f>
        <v>0</v>
      </c>
      <c r="AZ146" s="35">
        <f>IF(OR($A$1&lt;=Main!AL$4,ISBLANK($N146)),0,Main!AL141)</f>
        <v>0</v>
      </c>
      <c r="BA146" s="35">
        <f>IF(OR($A$1&lt;=Main!AM$4,ISBLANK($N146)),0,Main!AM141)</f>
        <v>0</v>
      </c>
      <c r="BB146" s="35">
        <f>IF(OR($A$1&lt;=Main!AN$4,ISBLANK($N146)),0,Main!AN141)</f>
        <v>0</v>
      </c>
      <c r="BC146" s="35">
        <f>IF(OR($A$1&lt;=Main!AO$4,ISBLANK($N146)),0,Main!AO141)</f>
        <v>0</v>
      </c>
      <c r="BD146" s="35">
        <f>IF(OR($A$1&lt;=Main!AP$4,ISBLANK($N146)),0,Main!AP141)</f>
        <v>0</v>
      </c>
      <c r="BE146" s="35">
        <f>IF(OR($A$1&lt;=Main!AQ$4,ISBLANK($N146)),0,Main!AQ141)</f>
        <v>0</v>
      </c>
      <c r="BF146" s="35">
        <f>IF(OR($A$1&lt;=Main!AR$4,ISBLANK($N146)),0,Main!AR141)</f>
        <v>0</v>
      </c>
      <c r="BG146" s="35">
        <f>IF(OR($A$1&lt;=Main!AS$4,ISBLANK($N146)),0,Main!AS141)</f>
        <v>0</v>
      </c>
      <c r="BH146" s="35">
        <f>IF(OR($A$1&lt;=Main!AT$4,ISBLANK($N146)),0,Main!AT141)</f>
        <v>0</v>
      </c>
      <c r="BI146" s="35">
        <f>IF(OR($A$1&lt;=Main!AU$4,ISBLANK($N146)),0,Main!AU141)</f>
        <v>0</v>
      </c>
      <c r="BJ146" s="35">
        <f>IF(OR($A$1&lt;=Main!AV$4,ISBLANK($N146)),0,Main!AV141)</f>
        <v>0</v>
      </c>
    </row>
    <row r="147" spans="13:62">
      <c r="M147" s="6" t="str">
        <f>Main!$A142&amp;Main!$B142</f>
        <v/>
      </c>
      <c r="N147" s="6" t="str">
        <f>Main!$A142&amp;Main!$B142</f>
        <v/>
      </c>
      <c r="O147" s="145">
        <f t="shared" si="10"/>
        <v>0</v>
      </c>
      <c r="P147" s="150">
        <f t="shared" si="11"/>
        <v>38</v>
      </c>
      <c r="Q147" s="150" t="str">
        <f ca="1">IF(Main!$AY142&lt;&gt;"#",$P147-Main!$AY142,"#")</f>
        <v>#</v>
      </c>
      <c r="R147" s="35">
        <f>Main!E142*Mask!G$13</f>
        <v>0</v>
      </c>
      <c r="S147" s="35">
        <f>Main!F142*Mask!H$13</f>
        <v>0</v>
      </c>
      <c r="T147" s="35">
        <f>Main!G142*Mask!I$13</f>
        <v>0</v>
      </c>
      <c r="U147" s="35">
        <f>Main!H142*Mask!J$13</f>
        <v>0</v>
      </c>
      <c r="V147" s="35">
        <f>Main!I142*Mask!K$13</f>
        <v>0</v>
      </c>
      <c r="W147" s="35">
        <f>Main!J142*Mask!L$13</f>
        <v>0</v>
      </c>
      <c r="X147" s="35">
        <f>Main!K142*Mask!M$13</f>
        <v>0</v>
      </c>
      <c r="Y147" s="35">
        <f>Main!L142*Mask!N$13</f>
        <v>0</v>
      </c>
      <c r="Z147" s="35">
        <f>Main!M142*Mask!O$13</f>
        <v>0</v>
      </c>
      <c r="AA147" s="35">
        <f>Main!N142*Mask!P$13</f>
        <v>0</v>
      </c>
      <c r="AB147" s="35">
        <f>Main!O142*Mask!Q$13</f>
        <v>0</v>
      </c>
      <c r="AC147" s="35">
        <f>Main!P142*Mask!R$13</f>
        <v>0</v>
      </c>
      <c r="AD147" s="35">
        <f>Main!Q142*Mask!S$13</f>
        <v>0</v>
      </c>
      <c r="AE147" s="35">
        <f>Main!R142*Mask!T$13</f>
        <v>0</v>
      </c>
      <c r="AF147" s="35">
        <f>Main!S142*Mask!U$13</f>
        <v>0</v>
      </c>
      <c r="AG147" s="35">
        <f>Main!T142*Mask!V$13</f>
        <v>0</v>
      </c>
      <c r="AH147" s="35">
        <f>Main!U142*Mask!W$13</f>
        <v>0</v>
      </c>
      <c r="AI147" s="35">
        <f>Main!V142*Mask!X$13</f>
        <v>0</v>
      </c>
      <c r="AJ147" s="35">
        <f>Main!W142*Mask!Y$13</f>
        <v>0</v>
      </c>
      <c r="AK147" s="35">
        <f>Main!X142*Mask!Z$13</f>
        <v>0</v>
      </c>
      <c r="AL147" s="35">
        <f>Main!Y142*Mask!AA$13</f>
        <v>0</v>
      </c>
      <c r="AM147" s="35">
        <f>Main!Z142*Mask!AB$13</f>
        <v>0</v>
      </c>
      <c r="AN147" s="35"/>
      <c r="AO147" s="35">
        <f>IF(OR($A$1&lt;=Main!AA$4,ISBLANK($N147)),0,Main!AA142)</f>
        <v>0</v>
      </c>
      <c r="AP147" s="35">
        <f>IF(OR($A$1&lt;=Main!AB$4,ISBLANK($N147)),0,Main!AB142)</f>
        <v>0</v>
      </c>
      <c r="AQ147" s="35">
        <f>IF(OR($A$1&lt;=Main!AC$4,ISBLANK($N147)),0,Main!AC142)</f>
        <v>0</v>
      </c>
      <c r="AR147" s="35">
        <f>IF(OR($A$1&lt;=Main!AD$4,ISBLANK($N147)),0,Main!AD142)</f>
        <v>0</v>
      </c>
      <c r="AS147" s="35">
        <f>IF(OR($A$1&lt;=Main!AE$4,ISBLANK($N147)),0,Main!AE142)</f>
        <v>0</v>
      </c>
      <c r="AT147" s="35">
        <f>IF(OR($A$1&lt;=Main!AF$4,ISBLANK($N147)),0,Main!AF142)</f>
        <v>0</v>
      </c>
      <c r="AU147" s="35">
        <f>IF(OR($A$1&lt;=Main!AG$4,ISBLANK($N147)),0,Main!AG142)</f>
        <v>0</v>
      </c>
      <c r="AV147" s="35">
        <f>IF(OR($A$1&lt;=Main!AH$4,ISBLANK($N147)),0,Main!AH142)</f>
        <v>0</v>
      </c>
      <c r="AW147" s="35">
        <f>IF(OR($A$1&lt;=Main!AI$4,ISBLANK($N147)),0,Main!AI142)</f>
        <v>0</v>
      </c>
      <c r="AX147" s="35">
        <f>IF(OR($A$1&lt;=Main!AJ$4,ISBLANK($N147)),0,Main!AJ142)</f>
        <v>0</v>
      </c>
      <c r="AY147" s="35">
        <f>IF(OR($A$1&lt;=Main!AK$4,ISBLANK($N147)),0,Main!AK142)</f>
        <v>0</v>
      </c>
      <c r="AZ147" s="35">
        <f>IF(OR($A$1&lt;=Main!AL$4,ISBLANK($N147)),0,Main!AL142)</f>
        <v>0</v>
      </c>
      <c r="BA147" s="35">
        <f>IF(OR($A$1&lt;=Main!AM$4,ISBLANK($N147)),0,Main!AM142)</f>
        <v>0</v>
      </c>
      <c r="BB147" s="35">
        <f>IF(OR($A$1&lt;=Main!AN$4,ISBLANK($N147)),0,Main!AN142)</f>
        <v>0</v>
      </c>
      <c r="BC147" s="35">
        <f>IF(OR($A$1&lt;=Main!AO$4,ISBLANK($N147)),0,Main!AO142)</f>
        <v>0</v>
      </c>
      <c r="BD147" s="35">
        <f>IF(OR($A$1&lt;=Main!AP$4,ISBLANK($N147)),0,Main!AP142)</f>
        <v>0</v>
      </c>
      <c r="BE147" s="35">
        <f>IF(OR($A$1&lt;=Main!AQ$4,ISBLANK($N147)),0,Main!AQ142)</f>
        <v>0</v>
      </c>
      <c r="BF147" s="35">
        <f>IF(OR($A$1&lt;=Main!AR$4,ISBLANK($N147)),0,Main!AR142)</f>
        <v>0</v>
      </c>
      <c r="BG147" s="35">
        <f>IF(OR($A$1&lt;=Main!AS$4,ISBLANK($N147)),0,Main!AS142)</f>
        <v>0</v>
      </c>
      <c r="BH147" s="35">
        <f>IF(OR($A$1&lt;=Main!AT$4,ISBLANK($N147)),0,Main!AT142)</f>
        <v>0</v>
      </c>
      <c r="BI147" s="35">
        <f>IF(OR($A$1&lt;=Main!AU$4,ISBLANK($N147)),0,Main!AU142)</f>
        <v>0</v>
      </c>
      <c r="BJ147" s="35">
        <f>IF(OR($A$1&lt;=Main!AV$4,ISBLANK($N147)),0,Main!AV142)</f>
        <v>0</v>
      </c>
    </row>
    <row r="148" spans="13:62">
      <c r="M148" s="6" t="str">
        <f>Main!$A143&amp;Main!$B143</f>
        <v/>
      </c>
      <c r="N148" s="6" t="str">
        <f>Main!$A143&amp;Main!$B143</f>
        <v/>
      </c>
      <c r="O148" s="145">
        <f t="shared" si="10"/>
        <v>0</v>
      </c>
      <c r="P148" s="150">
        <f t="shared" si="11"/>
        <v>38</v>
      </c>
      <c r="Q148" s="150" t="str">
        <f ca="1">IF(Main!$AY143&lt;&gt;"#",$P148-Main!$AY143,"#")</f>
        <v>#</v>
      </c>
      <c r="R148" s="35">
        <f>Main!E143*Mask!G$13</f>
        <v>0</v>
      </c>
      <c r="S148" s="35">
        <f>Main!F143*Mask!H$13</f>
        <v>0</v>
      </c>
      <c r="T148" s="35">
        <f>Main!G143*Mask!I$13</f>
        <v>0</v>
      </c>
      <c r="U148" s="35">
        <f>Main!H143*Mask!J$13</f>
        <v>0</v>
      </c>
      <c r="V148" s="35">
        <f>Main!I143*Mask!K$13</f>
        <v>0</v>
      </c>
      <c r="W148" s="35">
        <f>Main!J143*Mask!L$13</f>
        <v>0</v>
      </c>
      <c r="X148" s="35">
        <f>Main!K143*Mask!M$13</f>
        <v>0</v>
      </c>
      <c r="Y148" s="35">
        <f>Main!L143*Mask!N$13</f>
        <v>0</v>
      </c>
      <c r="Z148" s="35">
        <f>Main!M143*Mask!O$13</f>
        <v>0</v>
      </c>
      <c r="AA148" s="35">
        <f>Main!N143*Mask!P$13</f>
        <v>0</v>
      </c>
      <c r="AB148" s="35">
        <f>Main!O143*Mask!Q$13</f>
        <v>0</v>
      </c>
      <c r="AC148" s="35">
        <f>Main!P143*Mask!R$13</f>
        <v>0</v>
      </c>
      <c r="AD148" s="35">
        <f>Main!Q143*Mask!S$13</f>
        <v>0</v>
      </c>
      <c r="AE148" s="35">
        <f>Main!R143*Mask!T$13</f>
        <v>0</v>
      </c>
      <c r="AF148" s="35">
        <f>Main!S143*Mask!U$13</f>
        <v>0</v>
      </c>
      <c r="AG148" s="35">
        <f>Main!T143*Mask!V$13</f>
        <v>0</v>
      </c>
      <c r="AH148" s="35">
        <f>Main!U143*Mask!W$13</f>
        <v>0</v>
      </c>
      <c r="AI148" s="35">
        <f>Main!V143*Mask!X$13</f>
        <v>0</v>
      </c>
      <c r="AJ148" s="35">
        <f>Main!W143*Mask!Y$13</f>
        <v>0</v>
      </c>
      <c r="AK148" s="35">
        <f>Main!X143*Mask!Z$13</f>
        <v>0</v>
      </c>
      <c r="AL148" s="35">
        <f>Main!Y143*Mask!AA$13</f>
        <v>0</v>
      </c>
      <c r="AM148" s="35">
        <f>Main!Z143*Mask!AB$13</f>
        <v>0</v>
      </c>
      <c r="AN148" s="35"/>
      <c r="AO148" s="35">
        <f>IF(OR($A$1&lt;=Main!AA$4,ISBLANK($N148)),0,Main!AA143)</f>
        <v>0</v>
      </c>
      <c r="AP148" s="35">
        <f>IF(OR($A$1&lt;=Main!AB$4,ISBLANK($N148)),0,Main!AB143)</f>
        <v>0</v>
      </c>
      <c r="AQ148" s="35">
        <f>IF(OR($A$1&lt;=Main!AC$4,ISBLANK($N148)),0,Main!AC143)</f>
        <v>0</v>
      </c>
      <c r="AR148" s="35">
        <f>IF(OR($A$1&lt;=Main!AD$4,ISBLANK($N148)),0,Main!AD143)</f>
        <v>0</v>
      </c>
      <c r="AS148" s="35">
        <f>IF(OR($A$1&lt;=Main!AE$4,ISBLANK($N148)),0,Main!AE143)</f>
        <v>0</v>
      </c>
      <c r="AT148" s="35">
        <f>IF(OR($A$1&lt;=Main!AF$4,ISBLANK($N148)),0,Main!AF143)</f>
        <v>0</v>
      </c>
      <c r="AU148" s="35">
        <f>IF(OR($A$1&lt;=Main!AG$4,ISBLANK($N148)),0,Main!AG143)</f>
        <v>0</v>
      </c>
      <c r="AV148" s="35">
        <f>IF(OR($A$1&lt;=Main!AH$4,ISBLANK($N148)),0,Main!AH143)</f>
        <v>0</v>
      </c>
      <c r="AW148" s="35">
        <f>IF(OR($A$1&lt;=Main!AI$4,ISBLANK($N148)),0,Main!AI143)</f>
        <v>0</v>
      </c>
      <c r="AX148" s="35">
        <f>IF(OR($A$1&lt;=Main!AJ$4,ISBLANK($N148)),0,Main!AJ143)</f>
        <v>0</v>
      </c>
      <c r="AY148" s="35">
        <f>IF(OR($A$1&lt;=Main!AK$4,ISBLANK($N148)),0,Main!AK143)</f>
        <v>0</v>
      </c>
      <c r="AZ148" s="35">
        <f>IF(OR($A$1&lt;=Main!AL$4,ISBLANK($N148)),0,Main!AL143)</f>
        <v>0</v>
      </c>
      <c r="BA148" s="35">
        <f>IF(OR($A$1&lt;=Main!AM$4,ISBLANK($N148)),0,Main!AM143)</f>
        <v>0</v>
      </c>
      <c r="BB148" s="35">
        <f>IF(OR($A$1&lt;=Main!AN$4,ISBLANK($N148)),0,Main!AN143)</f>
        <v>0</v>
      </c>
      <c r="BC148" s="35">
        <f>IF(OR($A$1&lt;=Main!AO$4,ISBLANK($N148)),0,Main!AO143)</f>
        <v>0</v>
      </c>
      <c r="BD148" s="35">
        <f>IF(OR($A$1&lt;=Main!AP$4,ISBLANK($N148)),0,Main!AP143)</f>
        <v>0</v>
      </c>
      <c r="BE148" s="35">
        <f>IF(OR($A$1&lt;=Main!AQ$4,ISBLANK($N148)),0,Main!AQ143)</f>
        <v>0</v>
      </c>
      <c r="BF148" s="35">
        <f>IF(OR($A$1&lt;=Main!AR$4,ISBLANK($N148)),0,Main!AR143)</f>
        <v>0</v>
      </c>
      <c r="BG148" s="35">
        <f>IF(OR($A$1&lt;=Main!AS$4,ISBLANK($N148)),0,Main!AS143)</f>
        <v>0</v>
      </c>
      <c r="BH148" s="35">
        <f>IF(OR($A$1&lt;=Main!AT$4,ISBLANK($N148)),0,Main!AT143)</f>
        <v>0</v>
      </c>
      <c r="BI148" s="35">
        <f>IF(OR($A$1&lt;=Main!AU$4,ISBLANK($N148)),0,Main!AU143)</f>
        <v>0</v>
      </c>
      <c r="BJ148" s="35">
        <f>IF(OR($A$1&lt;=Main!AV$4,ISBLANK($N148)),0,Main!AV143)</f>
        <v>0</v>
      </c>
    </row>
    <row r="149" spans="13:62">
      <c r="M149" s="6" t="str">
        <f>Main!$A144&amp;Main!$B144</f>
        <v/>
      </c>
      <c r="N149" s="6" t="str">
        <f>Main!$A144&amp;Main!$B144</f>
        <v/>
      </c>
      <c r="O149" s="145">
        <f t="shared" si="10"/>
        <v>0</v>
      </c>
      <c r="P149" s="150">
        <f t="shared" si="11"/>
        <v>38</v>
      </c>
      <c r="Q149" s="150" t="str">
        <f ca="1">IF(Main!$AY144&lt;&gt;"#",$P149-Main!$AY144,"#")</f>
        <v>#</v>
      </c>
      <c r="R149" s="35">
        <f>Main!E144*Mask!G$13</f>
        <v>0</v>
      </c>
      <c r="S149" s="35">
        <f>Main!F144*Mask!H$13</f>
        <v>0</v>
      </c>
      <c r="T149" s="35">
        <f>Main!G144*Mask!I$13</f>
        <v>0</v>
      </c>
      <c r="U149" s="35">
        <f>Main!H144*Mask!J$13</f>
        <v>0</v>
      </c>
      <c r="V149" s="35">
        <f>Main!I144*Mask!K$13</f>
        <v>0</v>
      </c>
      <c r="W149" s="35">
        <f>Main!J144*Mask!L$13</f>
        <v>0</v>
      </c>
      <c r="X149" s="35">
        <f>Main!K144*Mask!M$13</f>
        <v>0</v>
      </c>
      <c r="Y149" s="35">
        <f>Main!L144*Mask!N$13</f>
        <v>0</v>
      </c>
      <c r="Z149" s="35">
        <f>Main!M144*Mask!O$13</f>
        <v>0</v>
      </c>
      <c r="AA149" s="35">
        <f>Main!N144*Mask!P$13</f>
        <v>0</v>
      </c>
      <c r="AB149" s="35">
        <f>Main!O144*Mask!Q$13</f>
        <v>0</v>
      </c>
      <c r="AC149" s="35">
        <f>Main!P144*Mask!R$13</f>
        <v>0</v>
      </c>
      <c r="AD149" s="35">
        <f>Main!Q144*Mask!S$13</f>
        <v>0</v>
      </c>
      <c r="AE149" s="35">
        <f>Main!R144*Mask!T$13</f>
        <v>0</v>
      </c>
      <c r="AF149" s="35">
        <f>Main!S144*Mask!U$13</f>
        <v>0</v>
      </c>
      <c r="AG149" s="35">
        <f>Main!T144*Mask!V$13</f>
        <v>0</v>
      </c>
      <c r="AH149" s="35">
        <f>Main!U144*Mask!W$13</f>
        <v>0</v>
      </c>
      <c r="AI149" s="35">
        <f>Main!V144*Mask!X$13</f>
        <v>0</v>
      </c>
      <c r="AJ149" s="35">
        <f>Main!W144*Mask!Y$13</f>
        <v>0</v>
      </c>
      <c r="AK149" s="35">
        <f>Main!X144*Mask!Z$13</f>
        <v>0</v>
      </c>
      <c r="AL149" s="35">
        <f>Main!Y144*Mask!AA$13</f>
        <v>0</v>
      </c>
      <c r="AM149" s="35">
        <f>Main!Z144*Mask!AB$13</f>
        <v>0</v>
      </c>
      <c r="AN149" s="35"/>
      <c r="AO149" s="35">
        <f>IF(OR($A$1&lt;=Main!AA$4,ISBLANK($N149)),0,Main!AA144)</f>
        <v>0</v>
      </c>
      <c r="AP149" s="35">
        <f>IF(OR($A$1&lt;=Main!AB$4,ISBLANK($N149)),0,Main!AB144)</f>
        <v>0</v>
      </c>
      <c r="AQ149" s="35">
        <f>IF(OR($A$1&lt;=Main!AC$4,ISBLANK($N149)),0,Main!AC144)</f>
        <v>0</v>
      </c>
      <c r="AR149" s="35">
        <f>IF(OR($A$1&lt;=Main!AD$4,ISBLANK($N149)),0,Main!AD144)</f>
        <v>0</v>
      </c>
      <c r="AS149" s="35">
        <f>IF(OR($A$1&lt;=Main!AE$4,ISBLANK($N149)),0,Main!AE144)</f>
        <v>0</v>
      </c>
      <c r="AT149" s="35">
        <f>IF(OR($A$1&lt;=Main!AF$4,ISBLANK($N149)),0,Main!AF144)</f>
        <v>0</v>
      </c>
      <c r="AU149" s="35">
        <f>IF(OR($A$1&lt;=Main!AG$4,ISBLANK($N149)),0,Main!AG144)</f>
        <v>0</v>
      </c>
      <c r="AV149" s="35">
        <f>IF(OR($A$1&lt;=Main!AH$4,ISBLANK($N149)),0,Main!AH144)</f>
        <v>0</v>
      </c>
      <c r="AW149" s="35">
        <f>IF(OR($A$1&lt;=Main!AI$4,ISBLANK($N149)),0,Main!AI144)</f>
        <v>0</v>
      </c>
      <c r="AX149" s="35">
        <f>IF(OR($A$1&lt;=Main!AJ$4,ISBLANK($N149)),0,Main!AJ144)</f>
        <v>0</v>
      </c>
      <c r="AY149" s="35">
        <f>IF(OR($A$1&lt;=Main!AK$4,ISBLANK($N149)),0,Main!AK144)</f>
        <v>0</v>
      </c>
      <c r="AZ149" s="35">
        <f>IF(OR($A$1&lt;=Main!AL$4,ISBLANK($N149)),0,Main!AL144)</f>
        <v>0</v>
      </c>
      <c r="BA149" s="35">
        <f>IF(OR($A$1&lt;=Main!AM$4,ISBLANK($N149)),0,Main!AM144)</f>
        <v>0</v>
      </c>
      <c r="BB149" s="35">
        <f>IF(OR($A$1&lt;=Main!AN$4,ISBLANK($N149)),0,Main!AN144)</f>
        <v>0</v>
      </c>
      <c r="BC149" s="35">
        <f>IF(OR($A$1&lt;=Main!AO$4,ISBLANK($N149)),0,Main!AO144)</f>
        <v>0</v>
      </c>
      <c r="BD149" s="35">
        <f>IF(OR($A$1&lt;=Main!AP$4,ISBLANK($N149)),0,Main!AP144)</f>
        <v>0</v>
      </c>
      <c r="BE149" s="35">
        <f>IF(OR($A$1&lt;=Main!AQ$4,ISBLANK($N149)),0,Main!AQ144)</f>
        <v>0</v>
      </c>
      <c r="BF149" s="35">
        <f>IF(OR($A$1&lt;=Main!AR$4,ISBLANK($N149)),0,Main!AR144)</f>
        <v>0</v>
      </c>
      <c r="BG149" s="35">
        <f>IF(OR($A$1&lt;=Main!AS$4,ISBLANK($N149)),0,Main!AS144)</f>
        <v>0</v>
      </c>
      <c r="BH149" s="35">
        <f>IF(OR($A$1&lt;=Main!AT$4,ISBLANK($N149)),0,Main!AT144)</f>
        <v>0</v>
      </c>
      <c r="BI149" s="35">
        <f>IF(OR($A$1&lt;=Main!AU$4,ISBLANK($N149)),0,Main!AU144)</f>
        <v>0</v>
      </c>
      <c r="BJ149" s="35">
        <f>IF(OR($A$1&lt;=Main!AV$4,ISBLANK($N149)),0,Main!AV144)</f>
        <v>0</v>
      </c>
    </row>
    <row r="150" spans="13:62">
      <c r="M150" s="6" t="str">
        <f>Main!$A145&amp;Main!$B145</f>
        <v/>
      </c>
      <c r="N150" s="6" t="str">
        <f>Main!$A145&amp;Main!$B145</f>
        <v/>
      </c>
      <c r="O150" s="145">
        <f t="shared" si="10"/>
        <v>0</v>
      </c>
      <c r="P150" s="150">
        <f t="shared" si="11"/>
        <v>38</v>
      </c>
      <c r="Q150" s="150" t="str">
        <f ca="1">IF(Main!$AY145&lt;&gt;"#",$P150-Main!$AY145,"#")</f>
        <v>#</v>
      </c>
      <c r="R150" s="35">
        <f>Main!E145*Mask!G$13</f>
        <v>0</v>
      </c>
      <c r="S150" s="35">
        <f>Main!F145*Mask!H$13</f>
        <v>0</v>
      </c>
      <c r="T150" s="35">
        <f>Main!G145*Mask!I$13</f>
        <v>0</v>
      </c>
      <c r="U150" s="35">
        <f>Main!H145*Mask!J$13</f>
        <v>0</v>
      </c>
      <c r="V150" s="35">
        <f>Main!I145*Mask!K$13</f>
        <v>0</v>
      </c>
      <c r="W150" s="35">
        <f>Main!J145*Mask!L$13</f>
        <v>0</v>
      </c>
      <c r="X150" s="35">
        <f>Main!K145*Mask!M$13</f>
        <v>0</v>
      </c>
      <c r="Y150" s="35">
        <f>Main!L145*Mask!N$13</f>
        <v>0</v>
      </c>
      <c r="Z150" s="35">
        <f>Main!M145*Mask!O$13</f>
        <v>0</v>
      </c>
      <c r="AA150" s="35">
        <f>Main!N145*Mask!P$13</f>
        <v>0</v>
      </c>
      <c r="AB150" s="35">
        <f>Main!O145*Mask!Q$13</f>
        <v>0</v>
      </c>
      <c r="AC150" s="35">
        <f>Main!P145*Mask!R$13</f>
        <v>0</v>
      </c>
      <c r="AD150" s="35">
        <f>Main!Q145*Mask!S$13</f>
        <v>0</v>
      </c>
      <c r="AE150" s="35">
        <f>Main!R145*Mask!T$13</f>
        <v>0</v>
      </c>
      <c r="AF150" s="35">
        <f>Main!S145*Mask!U$13</f>
        <v>0</v>
      </c>
      <c r="AG150" s="35">
        <f>Main!T145*Mask!V$13</f>
        <v>0</v>
      </c>
      <c r="AH150" s="35">
        <f>Main!U145*Mask!W$13</f>
        <v>0</v>
      </c>
      <c r="AI150" s="35">
        <f>Main!V145*Mask!X$13</f>
        <v>0</v>
      </c>
      <c r="AJ150" s="35">
        <f>Main!W145*Mask!Y$13</f>
        <v>0</v>
      </c>
      <c r="AK150" s="35">
        <f>Main!X145*Mask!Z$13</f>
        <v>0</v>
      </c>
      <c r="AL150" s="35">
        <f>Main!Y145*Mask!AA$13</f>
        <v>0</v>
      </c>
      <c r="AM150" s="35">
        <f>Main!Z145*Mask!AB$13</f>
        <v>0</v>
      </c>
      <c r="AN150" s="35"/>
      <c r="AO150" s="35">
        <f>IF(OR($A$1&lt;=Main!AA$4,ISBLANK($N150)),0,Main!AA145)</f>
        <v>0</v>
      </c>
      <c r="AP150" s="35">
        <f>IF(OR($A$1&lt;=Main!AB$4,ISBLANK($N150)),0,Main!AB145)</f>
        <v>0</v>
      </c>
      <c r="AQ150" s="35">
        <f>IF(OR($A$1&lt;=Main!AC$4,ISBLANK($N150)),0,Main!AC145)</f>
        <v>0</v>
      </c>
      <c r="AR150" s="35">
        <f>IF(OR($A$1&lt;=Main!AD$4,ISBLANK($N150)),0,Main!AD145)</f>
        <v>0</v>
      </c>
      <c r="AS150" s="35">
        <f>IF(OR($A$1&lt;=Main!AE$4,ISBLANK($N150)),0,Main!AE145)</f>
        <v>0</v>
      </c>
      <c r="AT150" s="35">
        <f>IF(OR($A$1&lt;=Main!AF$4,ISBLANK($N150)),0,Main!AF145)</f>
        <v>0</v>
      </c>
      <c r="AU150" s="35">
        <f>IF(OR($A$1&lt;=Main!AG$4,ISBLANK($N150)),0,Main!AG145)</f>
        <v>0</v>
      </c>
      <c r="AV150" s="35">
        <f>IF(OR($A$1&lt;=Main!AH$4,ISBLANK($N150)),0,Main!AH145)</f>
        <v>0</v>
      </c>
      <c r="AW150" s="35">
        <f>IF(OR($A$1&lt;=Main!AI$4,ISBLANK($N150)),0,Main!AI145)</f>
        <v>0</v>
      </c>
      <c r="AX150" s="35">
        <f>IF(OR($A$1&lt;=Main!AJ$4,ISBLANK($N150)),0,Main!AJ145)</f>
        <v>0</v>
      </c>
      <c r="AY150" s="35">
        <f>IF(OR($A$1&lt;=Main!AK$4,ISBLANK($N150)),0,Main!AK145)</f>
        <v>0</v>
      </c>
      <c r="AZ150" s="35">
        <f>IF(OR($A$1&lt;=Main!AL$4,ISBLANK($N150)),0,Main!AL145)</f>
        <v>0</v>
      </c>
      <c r="BA150" s="35">
        <f>IF(OR($A$1&lt;=Main!AM$4,ISBLANK($N150)),0,Main!AM145)</f>
        <v>0</v>
      </c>
      <c r="BB150" s="35">
        <f>IF(OR($A$1&lt;=Main!AN$4,ISBLANK($N150)),0,Main!AN145)</f>
        <v>0</v>
      </c>
      <c r="BC150" s="35">
        <f>IF(OR($A$1&lt;=Main!AO$4,ISBLANK($N150)),0,Main!AO145)</f>
        <v>0</v>
      </c>
      <c r="BD150" s="35">
        <f>IF(OR($A$1&lt;=Main!AP$4,ISBLANK($N150)),0,Main!AP145)</f>
        <v>0</v>
      </c>
      <c r="BE150" s="35">
        <f>IF(OR($A$1&lt;=Main!AQ$4,ISBLANK($N150)),0,Main!AQ145)</f>
        <v>0</v>
      </c>
      <c r="BF150" s="35">
        <f>IF(OR($A$1&lt;=Main!AR$4,ISBLANK($N150)),0,Main!AR145)</f>
        <v>0</v>
      </c>
      <c r="BG150" s="35">
        <f>IF(OR($A$1&lt;=Main!AS$4,ISBLANK($N150)),0,Main!AS145)</f>
        <v>0</v>
      </c>
      <c r="BH150" s="35">
        <f>IF(OR($A$1&lt;=Main!AT$4,ISBLANK($N150)),0,Main!AT145)</f>
        <v>0</v>
      </c>
      <c r="BI150" s="35">
        <f>IF(OR($A$1&lt;=Main!AU$4,ISBLANK($N150)),0,Main!AU145)</f>
        <v>0</v>
      </c>
      <c r="BJ150" s="35">
        <f>IF(OR($A$1&lt;=Main!AV$4,ISBLANK($N150)),0,Main!AV145)</f>
        <v>0</v>
      </c>
    </row>
    <row r="151" spans="13:62">
      <c r="M151" s="6" t="str">
        <f>Main!$A146&amp;Main!$B146</f>
        <v/>
      </c>
      <c r="N151" s="6" t="str">
        <f>Main!$A146&amp;Main!$B146</f>
        <v/>
      </c>
      <c r="O151" s="145">
        <f t="shared" si="10"/>
        <v>0</v>
      </c>
      <c r="P151" s="150">
        <f t="shared" si="11"/>
        <v>38</v>
      </c>
      <c r="Q151" s="150" t="str">
        <f ca="1">IF(Main!$AY146&lt;&gt;"#",$P151-Main!$AY146,"#")</f>
        <v>#</v>
      </c>
      <c r="R151" s="35">
        <f>Main!E146*Mask!G$13</f>
        <v>0</v>
      </c>
      <c r="S151" s="35">
        <f>Main!F146*Mask!H$13</f>
        <v>0</v>
      </c>
      <c r="T151" s="35">
        <f>Main!G146*Mask!I$13</f>
        <v>0</v>
      </c>
      <c r="U151" s="35">
        <f>Main!H146*Mask!J$13</f>
        <v>0</v>
      </c>
      <c r="V151" s="35">
        <f>Main!I146*Mask!K$13</f>
        <v>0</v>
      </c>
      <c r="W151" s="35">
        <f>Main!J146*Mask!L$13</f>
        <v>0</v>
      </c>
      <c r="X151" s="35">
        <f>Main!K146*Mask!M$13</f>
        <v>0</v>
      </c>
      <c r="Y151" s="35">
        <f>Main!L146*Mask!N$13</f>
        <v>0</v>
      </c>
      <c r="Z151" s="35">
        <f>Main!M146*Mask!O$13</f>
        <v>0</v>
      </c>
      <c r="AA151" s="35">
        <f>Main!N146*Mask!P$13</f>
        <v>0</v>
      </c>
      <c r="AB151" s="35">
        <f>Main!O146*Mask!Q$13</f>
        <v>0</v>
      </c>
      <c r="AC151" s="35">
        <f>Main!P146*Mask!R$13</f>
        <v>0</v>
      </c>
      <c r="AD151" s="35">
        <f>Main!Q146*Mask!S$13</f>
        <v>0</v>
      </c>
      <c r="AE151" s="35">
        <f>Main!R146*Mask!T$13</f>
        <v>0</v>
      </c>
      <c r="AF151" s="35">
        <f>Main!S146*Mask!U$13</f>
        <v>0</v>
      </c>
      <c r="AG151" s="35">
        <f>Main!T146*Mask!V$13</f>
        <v>0</v>
      </c>
      <c r="AH151" s="35">
        <f>Main!U146*Mask!W$13</f>
        <v>0</v>
      </c>
      <c r="AI151" s="35">
        <f>Main!V146*Mask!X$13</f>
        <v>0</v>
      </c>
      <c r="AJ151" s="35">
        <f>Main!W146*Mask!Y$13</f>
        <v>0</v>
      </c>
      <c r="AK151" s="35">
        <f>Main!X146*Mask!Z$13</f>
        <v>0</v>
      </c>
      <c r="AL151" s="35">
        <f>Main!Y146*Mask!AA$13</f>
        <v>0</v>
      </c>
      <c r="AM151" s="35">
        <f>Main!Z146*Mask!AB$13</f>
        <v>0</v>
      </c>
      <c r="AN151" s="35"/>
      <c r="AO151" s="35">
        <f>IF(OR($A$1&lt;=Main!AA$4,ISBLANK($N151)),0,Main!AA146)</f>
        <v>0</v>
      </c>
      <c r="AP151" s="35">
        <f>IF(OR($A$1&lt;=Main!AB$4,ISBLANK($N151)),0,Main!AB146)</f>
        <v>0</v>
      </c>
      <c r="AQ151" s="35">
        <f>IF(OR($A$1&lt;=Main!AC$4,ISBLANK($N151)),0,Main!AC146)</f>
        <v>0</v>
      </c>
      <c r="AR151" s="35">
        <f>IF(OR($A$1&lt;=Main!AD$4,ISBLANK($N151)),0,Main!AD146)</f>
        <v>0</v>
      </c>
      <c r="AS151" s="35">
        <f>IF(OR($A$1&lt;=Main!AE$4,ISBLANK($N151)),0,Main!AE146)</f>
        <v>0</v>
      </c>
      <c r="AT151" s="35">
        <f>IF(OR($A$1&lt;=Main!AF$4,ISBLANK($N151)),0,Main!AF146)</f>
        <v>0</v>
      </c>
      <c r="AU151" s="35">
        <f>IF(OR($A$1&lt;=Main!AG$4,ISBLANK($N151)),0,Main!AG146)</f>
        <v>0</v>
      </c>
      <c r="AV151" s="35">
        <f>IF(OR($A$1&lt;=Main!AH$4,ISBLANK($N151)),0,Main!AH146)</f>
        <v>0</v>
      </c>
      <c r="AW151" s="35">
        <f>IF(OR($A$1&lt;=Main!AI$4,ISBLANK($N151)),0,Main!AI146)</f>
        <v>0</v>
      </c>
      <c r="AX151" s="35">
        <f>IF(OR($A$1&lt;=Main!AJ$4,ISBLANK($N151)),0,Main!AJ146)</f>
        <v>0</v>
      </c>
      <c r="AY151" s="35">
        <f>IF(OR($A$1&lt;=Main!AK$4,ISBLANK($N151)),0,Main!AK146)</f>
        <v>0</v>
      </c>
      <c r="AZ151" s="35">
        <f>IF(OR($A$1&lt;=Main!AL$4,ISBLANK($N151)),0,Main!AL146)</f>
        <v>0</v>
      </c>
      <c r="BA151" s="35">
        <f>IF(OR($A$1&lt;=Main!AM$4,ISBLANK($N151)),0,Main!AM146)</f>
        <v>0</v>
      </c>
      <c r="BB151" s="35">
        <f>IF(OR($A$1&lt;=Main!AN$4,ISBLANK($N151)),0,Main!AN146)</f>
        <v>0</v>
      </c>
      <c r="BC151" s="35">
        <f>IF(OR($A$1&lt;=Main!AO$4,ISBLANK($N151)),0,Main!AO146)</f>
        <v>0</v>
      </c>
      <c r="BD151" s="35">
        <f>IF(OR($A$1&lt;=Main!AP$4,ISBLANK($N151)),0,Main!AP146)</f>
        <v>0</v>
      </c>
      <c r="BE151" s="35">
        <f>IF(OR($A$1&lt;=Main!AQ$4,ISBLANK($N151)),0,Main!AQ146)</f>
        <v>0</v>
      </c>
      <c r="BF151" s="35">
        <f>IF(OR($A$1&lt;=Main!AR$4,ISBLANK($N151)),0,Main!AR146)</f>
        <v>0</v>
      </c>
      <c r="BG151" s="35">
        <f>IF(OR($A$1&lt;=Main!AS$4,ISBLANK($N151)),0,Main!AS146)</f>
        <v>0</v>
      </c>
      <c r="BH151" s="35">
        <f>IF(OR($A$1&lt;=Main!AT$4,ISBLANK($N151)),0,Main!AT146)</f>
        <v>0</v>
      </c>
      <c r="BI151" s="35">
        <f>IF(OR($A$1&lt;=Main!AU$4,ISBLANK($N151)),0,Main!AU146)</f>
        <v>0</v>
      </c>
      <c r="BJ151" s="35">
        <f>IF(OR($A$1&lt;=Main!AV$4,ISBLANK($N151)),0,Main!AV146)</f>
        <v>0</v>
      </c>
    </row>
    <row r="152" spans="13:62">
      <c r="M152" s="6" t="str">
        <f>Main!$A147&amp;Main!$B147</f>
        <v/>
      </c>
      <c r="N152" s="6" t="str">
        <f>Main!$A147&amp;Main!$B147</f>
        <v/>
      </c>
      <c r="O152" s="145">
        <f t="shared" si="10"/>
        <v>0</v>
      </c>
      <c r="P152" s="150">
        <f t="shared" si="11"/>
        <v>38</v>
      </c>
      <c r="Q152" s="150" t="str">
        <f ca="1">IF(Main!$AY147&lt;&gt;"#",$P152-Main!$AY147,"#")</f>
        <v>#</v>
      </c>
      <c r="R152" s="35">
        <f>Main!E147*Mask!G$13</f>
        <v>0</v>
      </c>
      <c r="S152" s="35">
        <f>Main!F147*Mask!H$13</f>
        <v>0</v>
      </c>
      <c r="T152" s="35">
        <f>Main!G147*Mask!I$13</f>
        <v>0</v>
      </c>
      <c r="U152" s="35">
        <f>Main!H147*Mask!J$13</f>
        <v>0</v>
      </c>
      <c r="V152" s="35">
        <f>Main!I147*Mask!K$13</f>
        <v>0</v>
      </c>
      <c r="W152" s="35">
        <f>Main!J147*Mask!L$13</f>
        <v>0</v>
      </c>
      <c r="X152" s="35">
        <f>Main!K147*Mask!M$13</f>
        <v>0</v>
      </c>
      <c r="Y152" s="35">
        <f>Main!L147*Mask!N$13</f>
        <v>0</v>
      </c>
      <c r="Z152" s="35">
        <f>Main!M147*Mask!O$13</f>
        <v>0</v>
      </c>
      <c r="AA152" s="35">
        <f>Main!N147*Mask!P$13</f>
        <v>0</v>
      </c>
      <c r="AB152" s="35">
        <f>Main!O147*Mask!Q$13</f>
        <v>0</v>
      </c>
      <c r="AC152" s="35">
        <f>Main!P147*Mask!R$13</f>
        <v>0</v>
      </c>
      <c r="AD152" s="35">
        <f>Main!Q147*Mask!S$13</f>
        <v>0</v>
      </c>
      <c r="AE152" s="35">
        <f>Main!R147*Mask!T$13</f>
        <v>0</v>
      </c>
      <c r="AF152" s="35">
        <f>Main!S147*Mask!U$13</f>
        <v>0</v>
      </c>
      <c r="AG152" s="35">
        <f>Main!T147*Mask!V$13</f>
        <v>0</v>
      </c>
      <c r="AH152" s="35">
        <f>Main!U147*Mask!W$13</f>
        <v>0</v>
      </c>
      <c r="AI152" s="35">
        <f>Main!V147*Mask!X$13</f>
        <v>0</v>
      </c>
      <c r="AJ152" s="35">
        <f>Main!W147*Mask!Y$13</f>
        <v>0</v>
      </c>
      <c r="AK152" s="35">
        <f>Main!X147*Mask!Z$13</f>
        <v>0</v>
      </c>
      <c r="AL152" s="35">
        <f>Main!Y147*Mask!AA$13</f>
        <v>0</v>
      </c>
      <c r="AM152" s="35">
        <f>Main!Z147*Mask!AB$13</f>
        <v>0</v>
      </c>
      <c r="AN152" s="35"/>
      <c r="AO152" s="35">
        <f>IF(OR($A$1&lt;=Main!AA$4,ISBLANK($N152)),0,Main!AA147)</f>
        <v>0</v>
      </c>
      <c r="AP152" s="35">
        <f>IF(OR($A$1&lt;=Main!AB$4,ISBLANK($N152)),0,Main!AB147)</f>
        <v>0</v>
      </c>
      <c r="AQ152" s="35">
        <f>IF(OR($A$1&lt;=Main!AC$4,ISBLANK($N152)),0,Main!AC147)</f>
        <v>0</v>
      </c>
      <c r="AR152" s="35">
        <f>IF(OR($A$1&lt;=Main!AD$4,ISBLANK($N152)),0,Main!AD147)</f>
        <v>0</v>
      </c>
      <c r="AS152" s="35">
        <f>IF(OR($A$1&lt;=Main!AE$4,ISBLANK($N152)),0,Main!AE147)</f>
        <v>0</v>
      </c>
      <c r="AT152" s="35">
        <f>IF(OR($A$1&lt;=Main!AF$4,ISBLANK($N152)),0,Main!AF147)</f>
        <v>0</v>
      </c>
      <c r="AU152" s="35">
        <f>IF(OR($A$1&lt;=Main!AG$4,ISBLANK($N152)),0,Main!AG147)</f>
        <v>0</v>
      </c>
      <c r="AV152" s="35">
        <f>IF(OR($A$1&lt;=Main!AH$4,ISBLANK($N152)),0,Main!AH147)</f>
        <v>0</v>
      </c>
      <c r="AW152" s="35">
        <f>IF(OR($A$1&lt;=Main!AI$4,ISBLANK($N152)),0,Main!AI147)</f>
        <v>0</v>
      </c>
      <c r="AX152" s="35">
        <f>IF(OR($A$1&lt;=Main!AJ$4,ISBLANK($N152)),0,Main!AJ147)</f>
        <v>0</v>
      </c>
      <c r="AY152" s="35">
        <f>IF(OR($A$1&lt;=Main!AK$4,ISBLANK($N152)),0,Main!AK147)</f>
        <v>0</v>
      </c>
      <c r="AZ152" s="35">
        <f>IF(OR($A$1&lt;=Main!AL$4,ISBLANK($N152)),0,Main!AL147)</f>
        <v>0</v>
      </c>
      <c r="BA152" s="35">
        <f>IF(OR($A$1&lt;=Main!AM$4,ISBLANK($N152)),0,Main!AM147)</f>
        <v>0</v>
      </c>
      <c r="BB152" s="35">
        <f>IF(OR($A$1&lt;=Main!AN$4,ISBLANK($N152)),0,Main!AN147)</f>
        <v>0</v>
      </c>
      <c r="BC152" s="35">
        <f>IF(OR($A$1&lt;=Main!AO$4,ISBLANK($N152)),0,Main!AO147)</f>
        <v>0</v>
      </c>
      <c r="BD152" s="35">
        <f>IF(OR($A$1&lt;=Main!AP$4,ISBLANK($N152)),0,Main!AP147)</f>
        <v>0</v>
      </c>
      <c r="BE152" s="35">
        <f>IF(OR($A$1&lt;=Main!AQ$4,ISBLANK($N152)),0,Main!AQ147)</f>
        <v>0</v>
      </c>
      <c r="BF152" s="35">
        <f>IF(OR($A$1&lt;=Main!AR$4,ISBLANK($N152)),0,Main!AR147)</f>
        <v>0</v>
      </c>
      <c r="BG152" s="35">
        <f>IF(OR($A$1&lt;=Main!AS$4,ISBLANK($N152)),0,Main!AS147)</f>
        <v>0</v>
      </c>
      <c r="BH152" s="35">
        <f>IF(OR($A$1&lt;=Main!AT$4,ISBLANK($N152)),0,Main!AT147)</f>
        <v>0</v>
      </c>
      <c r="BI152" s="35">
        <f>IF(OR($A$1&lt;=Main!AU$4,ISBLANK($N152)),0,Main!AU147)</f>
        <v>0</v>
      </c>
      <c r="BJ152" s="35">
        <f>IF(OR($A$1&lt;=Main!AV$4,ISBLANK($N152)),0,Main!AV147)</f>
        <v>0</v>
      </c>
    </row>
    <row r="153" spans="13:62">
      <c r="M153" s="6" t="str">
        <f>Main!$A148&amp;Main!$B148</f>
        <v/>
      </c>
      <c r="N153" s="6" t="str">
        <f>Main!$A148&amp;Main!$B148</f>
        <v/>
      </c>
      <c r="O153" s="145">
        <f t="shared" si="10"/>
        <v>0</v>
      </c>
      <c r="P153" s="150">
        <f t="shared" si="11"/>
        <v>38</v>
      </c>
      <c r="Q153" s="150" t="str">
        <f ca="1">IF(Main!$AY148&lt;&gt;"#",$P153-Main!$AY148,"#")</f>
        <v>#</v>
      </c>
      <c r="R153" s="35">
        <f>Main!E148*Mask!G$13</f>
        <v>0</v>
      </c>
      <c r="S153" s="35">
        <f>Main!F148*Mask!H$13</f>
        <v>0</v>
      </c>
      <c r="T153" s="35">
        <f>Main!G148*Mask!I$13</f>
        <v>0</v>
      </c>
      <c r="U153" s="35">
        <f>Main!H148*Mask!J$13</f>
        <v>0</v>
      </c>
      <c r="V153" s="35">
        <f>Main!I148*Mask!K$13</f>
        <v>0</v>
      </c>
      <c r="W153" s="35">
        <f>Main!J148*Mask!L$13</f>
        <v>0</v>
      </c>
      <c r="X153" s="35">
        <f>Main!K148*Mask!M$13</f>
        <v>0</v>
      </c>
      <c r="Y153" s="35">
        <f>Main!L148*Mask!N$13</f>
        <v>0</v>
      </c>
      <c r="Z153" s="35">
        <f>Main!M148*Mask!O$13</f>
        <v>0</v>
      </c>
      <c r="AA153" s="35">
        <f>Main!N148*Mask!P$13</f>
        <v>0</v>
      </c>
      <c r="AB153" s="35">
        <f>Main!O148*Mask!Q$13</f>
        <v>0</v>
      </c>
      <c r="AC153" s="35">
        <f>Main!P148*Mask!R$13</f>
        <v>0</v>
      </c>
      <c r="AD153" s="35">
        <f>Main!Q148*Mask!S$13</f>
        <v>0</v>
      </c>
      <c r="AE153" s="35">
        <f>Main!R148*Mask!T$13</f>
        <v>0</v>
      </c>
      <c r="AF153" s="35">
        <f>Main!S148*Mask!U$13</f>
        <v>0</v>
      </c>
      <c r="AG153" s="35">
        <f>Main!T148*Mask!V$13</f>
        <v>0</v>
      </c>
      <c r="AH153" s="35">
        <f>Main!U148*Mask!W$13</f>
        <v>0</v>
      </c>
      <c r="AI153" s="35">
        <f>Main!V148*Mask!X$13</f>
        <v>0</v>
      </c>
      <c r="AJ153" s="35">
        <f>Main!W148*Mask!Y$13</f>
        <v>0</v>
      </c>
      <c r="AK153" s="35">
        <f>Main!X148*Mask!Z$13</f>
        <v>0</v>
      </c>
      <c r="AL153" s="35">
        <f>Main!Y148*Mask!AA$13</f>
        <v>0</v>
      </c>
      <c r="AM153" s="35">
        <f>Main!Z148*Mask!AB$13</f>
        <v>0</v>
      </c>
      <c r="AN153" s="35"/>
      <c r="AO153" s="35">
        <f>IF(OR($A$1&lt;=Main!AA$4,ISBLANK($N153)),0,Main!AA148)</f>
        <v>0</v>
      </c>
      <c r="AP153" s="35">
        <f>IF(OR($A$1&lt;=Main!AB$4,ISBLANK($N153)),0,Main!AB148)</f>
        <v>0</v>
      </c>
      <c r="AQ153" s="35">
        <f>IF(OR($A$1&lt;=Main!AC$4,ISBLANK($N153)),0,Main!AC148)</f>
        <v>0</v>
      </c>
      <c r="AR153" s="35">
        <f>IF(OR($A$1&lt;=Main!AD$4,ISBLANK($N153)),0,Main!AD148)</f>
        <v>0</v>
      </c>
      <c r="AS153" s="35">
        <f>IF(OR($A$1&lt;=Main!AE$4,ISBLANK($N153)),0,Main!AE148)</f>
        <v>0</v>
      </c>
      <c r="AT153" s="35">
        <f>IF(OR($A$1&lt;=Main!AF$4,ISBLANK($N153)),0,Main!AF148)</f>
        <v>0</v>
      </c>
      <c r="AU153" s="35">
        <f>IF(OR($A$1&lt;=Main!AG$4,ISBLANK($N153)),0,Main!AG148)</f>
        <v>0</v>
      </c>
      <c r="AV153" s="35">
        <f>IF(OR($A$1&lt;=Main!AH$4,ISBLANK($N153)),0,Main!AH148)</f>
        <v>0</v>
      </c>
      <c r="AW153" s="35">
        <f>IF(OR($A$1&lt;=Main!AI$4,ISBLANK($N153)),0,Main!AI148)</f>
        <v>0</v>
      </c>
      <c r="AX153" s="35">
        <f>IF(OR($A$1&lt;=Main!AJ$4,ISBLANK($N153)),0,Main!AJ148)</f>
        <v>0</v>
      </c>
      <c r="AY153" s="35">
        <f>IF(OR($A$1&lt;=Main!AK$4,ISBLANK($N153)),0,Main!AK148)</f>
        <v>0</v>
      </c>
      <c r="AZ153" s="35">
        <f>IF(OR($A$1&lt;=Main!AL$4,ISBLANK($N153)),0,Main!AL148)</f>
        <v>0</v>
      </c>
      <c r="BA153" s="35">
        <f>IF(OR($A$1&lt;=Main!AM$4,ISBLANK($N153)),0,Main!AM148)</f>
        <v>0</v>
      </c>
      <c r="BB153" s="35">
        <f>IF(OR($A$1&lt;=Main!AN$4,ISBLANK($N153)),0,Main!AN148)</f>
        <v>0</v>
      </c>
      <c r="BC153" s="35">
        <f>IF(OR($A$1&lt;=Main!AO$4,ISBLANK($N153)),0,Main!AO148)</f>
        <v>0</v>
      </c>
      <c r="BD153" s="35">
        <f>IF(OR($A$1&lt;=Main!AP$4,ISBLANK($N153)),0,Main!AP148)</f>
        <v>0</v>
      </c>
      <c r="BE153" s="35">
        <f>IF(OR($A$1&lt;=Main!AQ$4,ISBLANK($N153)),0,Main!AQ148)</f>
        <v>0</v>
      </c>
      <c r="BF153" s="35">
        <f>IF(OR($A$1&lt;=Main!AR$4,ISBLANK($N153)),0,Main!AR148)</f>
        <v>0</v>
      </c>
      <c r="BG153" s="35">
        <f>IF(OR($A$1&lt;=Main!AS$4,ISBLANK($N153)),0,Main!AS148)</f>
        <v>0</v>
      </c>
      <c r="BH153" s="35">
        <f>IF(OR($A$1&lt;=Main!AT$4,ISBLANK($N153)),0,Main!AT148)</f>
        <v>0</v>
      </c>
      <c r="BI153" s="35">
        <f>IF(OR($A$1&lt;=Main!AU$4,ISBLANK($N153)),0,Main!AU148)</f>
        <v>0</v>
      </c>
      <c r="BJ153" s="35">
        <f>IF(OR($A$1&lt;=Main!AV$4,ISBLANK($N153)),0,Main!AV148)</f>
        <v>0</v>
      </c>
    </row>
    <row r="154" spans="13:62">
      <c r="M154" s="6" t="str">
        <f>Main!$A149&amp;Main!$B149</f>
        <v/>
      </c>
      <c r="N154" s="6" t="str">
        <f>Main!$A149&amp;Main!$B149</f>
        <v/>
      </c>
      <c r="O154" s="145">
        <f t="shared" si="10"/>
        <v>0</v>
      </c>
      <c r="P154" s="150">
        <f t="shared" si="11"/>
        <v>38</v>
      </c>
      <c r="Q154" s="150" t="str">
        <f ca="1">IF(Main!$AY149&lt;&gt;"#",$P154-Main!$AY149,"#")</f>
        <v>#</v>
      </c>
      <c r="R154" s="35">
        <f>Main!E149*Mask!G$13</f>
        <v>0</v>
      </c>
      <c r="S154" s="35">
        <f>Main!F149*Mask!H$13</f>
        <v>0</v>
      </c>
      <c r="T154" s="35">
        <f>Main!G149*Mask!I$13</f>
        <v>0</v>
      </c>
      <c r="U154" s="35">
        <f>Main!H149*Mask!J$13</f>
        <v>0</v>
      </c>
      <c r="V154" s="35">
        <f>Main!I149*Mask!K$13</f>
        <v>0</v>
      </c>
      <c r="W154" s="35">
        <f>Main!J149*Mask!L$13</f>
        <v>0</v>
      </c>
      <c r="X154" s="35">
        <f>Main!K149*Mask!M$13</f>
        <v>0</v>
      </c>
      <c r="Y154" s="35">
        <f>Main!L149*Mask!N$13</f>
        <v>0</v>
      </c>
      <c r="Z154" s="35">
        <f>Main!M149*Mask!O$13</f>
        <v>0</v>
      </c>
      <c r="AA154" s="35">
        <f>Main!N149*Mask!P$13</f>
        <v>0</v>
      </c>
      <c r="AB154" s="35">
        <f>Main!O149*Mask!Q$13</f>
        <v>0</v>
      </c>
      <c r="AC154" s="35">
        <f>Main!P149*Mask!R$13</f>
        <v>0</v>
      </c>
      <c r="AD154" s="35">
        <f>Main!Q149*Mask!S$13</f>
        <v>0</v>
      </c>
      <c r="AE154" s="35">
        <f>Main!R149*Mask!T$13</f>
        <v>0</v>
      </c>
      <c r="AF154" s="35">
        <f>Main!S149*Mask!U$13</f>
        <v>0</v>
      </c>
      <c r="AG154" s="35">
        <f>Main!T149*Mask!V$13</f>
        <v>0</v>
      </c>
      <c r="AH154" s="35">
        <f>Main!U149*Mask!W$13</f>
        <v>0</v>
      </c>
      <c r="AI154" s="35">
        <f>Main!V149*Mask!X$13</f>
        <v>0</v>
      </c>
      <c r="AJ154" s="35">
        <f>Main!W149*Mask!Y$13</f>
        <v>0</v>
      </c>
      <c r="AK154" s="35">
        <f>Main!X149*Mask!Z$13</f>
        <v>0</v>
      </c>
      <c r="AL154" s="35">
        <f>Main!Y149*Mask!AA$13</f>
        <v>0</v>
      </c>
      <c r="AM154" s="35">
        <f>Main!Z149*Mask!AB$13</f>
        <v>0</v>
      </c>
      <c r="AN154" s="35"/>
      <c r="AO154" s="35">
        <f>IF(OR($A$1&lt;=Main!AA$4,ISBLANK($N154)),0,Main!AA149)</f>
        <v>0</v>
      </c>
      <c r="AP154" s="35">
        <f>IF(OR($A$1&lt;=Main!AB$4,ISBLANK($N154)),0,Main!AB149)</f>
        <v>0</v>
      </c>
      <c r="AQ154" s="35">
        <f>IF(OR($A$1&lt;=Main!AC$4,ISBLANK($N154)),0,Main!AC149)</f>
        <v>0</v>
      </c>
      <c r="AR154" s="35">
        <f>IF(OR($A$1&lt;=Main!AD$4,ISBLANK($N154)),0,Main!AD149)</f>
        <v>0</v>
      </c>
      <c r="AS154" s="35">
        <f>IF(OR($A$1&lt;=Main!AE$4,ISBLANK($N154)),0,Main!AE149)</f>
        <v>0</v>
      </c>
      <c r="AT154" s="35">
        <f>IF(OR($A$1&lt;=Main!AF$4,ISBLANK($N154)),0,Main!AF149)</f>
        <v>0</v>
      </c>
      <c r="AU154" s="35">
        <f>IF(OR($A$1&lt;=Main!AG$4,ISBLANK($N154)),0,Main!AG149)</f>
        <v>0</v>
      </c>
      <c r="AV154" s="35">
        <f>IF(OR($A$1&lt;=Main!AH$4,ISBLANK($N154)),0,Main!AH149)</f>
        <v>0</v>
      </c>
      <c r="AW154" s="35">
        <f>IF(OR($A$1&lt;=Main!AI$4,ISBLANK($N154)),0,Main!AI149)</f>
        <v>0</v>
      </c>
      <c r="AX154" s="35">
        <f>IF(OR($A$1&lt;=Main!AJ$4,ISBLANK($N154)),0,Main!AJ149)</f>
        <v>0</v>
      </c>
      <c r="AY154" s="35">
        <f>IF(OR($A$1&lt;=Main!AK$4,ISBLANK($N154)),0,Main!AK149)</f>
        <v>0</v>
      </c>
      <c r="AZ154" s="35">
        <f>IF(OR($A$1&lt;=Main!AL$4,ISBLANK($N154)),0,Main!AL149)</f>
        <v>0</v>
      </c>
      <c r="BA154" s="35">
        <f>IF(OR($A$1&lt;=Main!AM$4,ISBLANK($N154)),0,Main!AM149)</f>
        <v>0</v>
      </c>
      <c r="BB154" s="35">
        <f>IF(OR($A$1&lt;=Main!AN$4,ISBLANK($N154)),0,Main!AN149)</f>
        <v>0</v>
      </c>
      <c r="BC154" s="35">
        <f>IF(OR($A$1&lt;=Main!AO$4,ISBLANK($N154)),0,Main!AO149)</f>
        <v>0</v>
      </c>
      <c r="BD154" s="35">
        <f>IF(OR($A$1&lt;=Main!AP$4,ISBLANK($N154)),0,Main!AP149)</f>
        <v>0</v>
      </c>
      <c r="BE154" s="35">
        <f>IF(OR($A$1&lt;=Main!AQ$4,ISBLANK($N154)),0,Main!AQ149)</f>
        <v>0</v>
      </c>
      <c r="BF154" s="35">
        <f>IF(OR($A$1&lt;=Main!AR$4,ISBLANK($N154)),0,Main!AR149)</f>
        <v>0</v>
      </c>
      <c r="BG154" s="35">
        <f>IF(OR($A$1&lt;=Main!AS$4,ISBLANK($N154)),0,Main!AS149)</f>
        <v>0</v>
      </c>
      <c r="BH154" s="35">
        <f>IF(OR($A$1&lt;=Main!AT$4,ISBLANK($N154)),0,Main!AT149)</f>
        <v>0</v>
      </c>
      <c r="BI154" s="35">
        <f>IF(OR($A$1&lt;=Main!AU$4,ISBLANK($N154)),0,Main!AU149)</f>
        <v>0</v>
      </c>
      <c r="BJ154" s="35">
        <f>IF(OR($A$1&lt;=Main!AV$4,ISBLANK($N154)),0,Main!AV149)</f>
        <v>0</v>
      </c>
    </row>
    <row r="155" spans="13:62">
      <c r="M155" s="6" t="str">
        <f>Main!$A150&amp;Main!$B150</f>
        <v/>
      </c>
      <c r="N155" s="6" t="str">
        <f>Main!$A150&amp;Main!$B150</f>
        <v/>
      </c>
      <c r="O155" s="145">
        <f t="shared" si="10"/>
        <v>0</v>
      </c>
      <c r="P155" s="150">
        <f t="shared" si="11"/>
        <v>38</v>
      </c>
      <c r="Q155" s="150" t="str">
        <f ca="1">IF(Main!$AY150&lt;&gt;"#",$P155-Main!$AY150,"#")</f>
        <v>#</v>
      </c>
      <c r="R155" s="35">
        <f>Main!E150*Mask!G$13</f>
        <v>0</v>
      </c>
      <c r="S155" s="35">
        <f>Main!F150*Mask!H$13</f>
        <v>0</v>
      </c>
      <c r="T155" s="35">
        <f>Main!G150*Mask!I$13</f>
        <v>0</v>
      </c>
      <c r="U155" s="35">
        <f>Main!H150*Mask!J$13</f>
        <v>0</v>
      </c>
      <c r="V155" s="35">
        <f>Main!I150*Mask!K$13</f>
        <v>0</v>
      </c>
      <c r="W155" s="35">
        <f>Main!J150*Mask!L$13</f>
        <v>0</v>
      </c>
      <c r="X155" s="35">
        <f>Main!K150*Mask!M$13</f>
        <v>0</v>
      </c>
      <c r="Y155" s="35">
        <f>Main!L150*Mask!N$13</f>
        <v>0</v>
      </c>
      <c r="Z155" s="35">
        <f>Main!M150*Mask!O$13</f>
        <v>0</v>
      </c>
      <c r="AA155" s="35">
        <f>Main!N150*Mask!P$13</f>
        <v>0</v>
      </c>
      <c r="AB155" s="35">
        <f>Main!O150*Mask!Q$13</f>
        <v>0</v>
      </c>
      <c r="AC155" s="35">
        <f>Main!P150*Mask!R$13</f>
        <v>0</v>
      </c>
      <c r="AD155" s="35">
        <f>Main!Q150*Mask!S$13</f>
        <v>0</v>
      </c>
      <c r="AE155" s="35">
        <f>Main!R150*Mask!T$13</f>
        <v>0</v>
      </c>
      <c r="AF155" s="35">
        <f>Main!S150*Mask!U$13</f>
        <v>0</v>
      </c>
      <c r="AG155" s="35">
        <f>Main!T150*Mask!V$13</f>
        <v>0</v>
      </c>
      <c r="AH155" s="35">
        <f>Main!U150*Mask!W$13</f>
        <v>0</v>
      </c>
      <c r="AI155" s="35">
        <f>Main!V150*Mask!X$13</f>
        <v>0</v>
      </c>
      <c r="AJ155" s="35">
        <f>Main!W150*Mask!Y$13</f>
        <v>0</v>
      </c>
      <c r="AK155" s="35">
        <f>Main!X150*Mask!Z$13</f>
        <v>0</v>
      </c>
      <c r="AL155" s="35">
        <f>Main!Y150*Mask!AA$13</f>
        <v>0</v>
      </c>
      <c r="AM155" s="35">
        <f>Main!Z150*Mask!AB$13</f>
        <v>0</v>
      </c>
      <c r="AN155" s="35"/>
      <c r="AO155" s="35">
        <f>IF(OR($A$1&lt;=Main!AA$4,ISBLANK($N155)),0,Main!AA150)</f>
        <v>0</v>
      </c>
      <c r="AP155" s="35">
        <f>IF(OR($A$1&lt;=Main!AB$4,ISBLANK($N155)),0,Main!AB150)</f>
        <v>0</v>
      </c>
      <c r="AQ155" s="35">
        <f>IF(OR($A$1&lt;=Main!AC$4,ISBLANK($N155)),0,Main!AC150)</f>
        <v>0</v>
      </c>
      <c r="AR155" s="35">
        <f>IF(OR($A$1&lt;=Main!AD$4,ISBLANK($N155)),0,Main!AD150)</f>
        <v>0</v>
      </c>
      <c r="AS155" s="35">
        <f>IF(OR($A$1&lt;=Main!AE$4,ISBLANK($N155)),0,Main!AE150)</f>
        <v>0</v>
      </c>
      <c r="AT155" s="35">
        <f>IF(OR($A$1&lt;=Main!AF$4,ISBLANK($N155)),0,Main!AF150)</f>
        <v>0</v>
      </c>
      <c r="AU155" s="35">
        <f>IF(OR($A$1&lt;=Main!AG$4,ISBLANK($N155)),0,Main!AG150)</f>
        <v>0</v>
      </c>
      <c r="AV155" s="35">
        <f>IF(OR($A$1&lt;=Main!AH$4,ISBLANK($N155)),0,Main!AH150)</f>
        <v>0</v>
      </c>
      <c r="AW155" s="35">
        <f>IF(OR($A$1&lt;=Main!AI$4,ISBLANK($N155)),0,Main!AI150)</f>
        <v>0</v>
      </c>
      <c r="AX155" s="35">
        <f>IF(OR($A$1&lt;=Main!AJ$4,ISBLANK($N155)),0,Main!AJ150)</f>
        <v>0</v>
      </c>
      <c r="AY155" s="35">
        <f>IF(OR($A$1&lt;=Main!AK$4,ISBLANK($N155)),0,Main!AK150)</f>
        <v>0</v>
      </c>
      <c r="AZ155" s="35">
        <f>IF(OR($A$1&lt;=Main!AL$4,ISBLANK($N155)),0,Main!AL150)</f>
        <v>0</v>
      </c>
      <c r="BA155" s="35">
        <f>IF(OR($A$1&lt;=Main!AM$4,ISBLANK($N155)),0,Main!AM150)</f>
        <v>0</v>
      </c>
      <c r="BB155" s="35">
        <f>IF(OR($A$1&lt;=Main!AN$4,ISBLANK($N155)),0,Main!AN150)</f>
        <v>0</v>
      </c>
      <c r="BC155" s="35">
        <f>IF(OR($A$1&lt;=Main!AO$4,ISBLANK($N155)),0,Main!AO150)</f>
        <v>0</v>
      </c>
      <c r="BD155" s="35">
        <f>IF(OR($A$1&lt;=Main!AP$4,ISBLANK($N155)),0,Main!AP150)</f>
        <v>0</v>
      </c>
      <c r="BE155" s="35">
        <f>IF(OR($A$1&lt;=Main!AQ$4,ISBLANK($N155)),0,Main!AQ150)</f>
        <v>0</v>
      </c>
      <c r="BF155" s="35">
        <f>IF(OR($A$1&lt;=Main!AR$4,ISBLANK($N155)),0,Main!AR150)</f>
        <v>0</v>
      </c>
      <c r="BG155" s="35">
        <f>IF(OR($A$1&lt;=Main!AS$4,ISBLANK($N155)),0,Main!AS150)</f>
        <v>0</v>
      </c>
      <c r="BH155" s="35">
        <f>IF(OR($A$1&lt;=Main!AT$4,ISBLANK($N155)),0,Main!AT150)</f>
        <v>0</v>
      </c>
      <c r="BI155" s="35">
        <f>IF(OR($A$1&lt;=Main!AU$4,ISBLANK($N155)),0,Main!AU150)</f>
        <v>0</v>
      </c>
      <c r="BJ155" s="35">
        <f>IF(OR($A$1&lt;=Main!AV$4,ISBLANK($N155)),0,Main!AV150)</f>
        <v>0</v>
      </c>
    </row>
    <row r="156" spans="13:62">
      <c r="O156" s="149"/>
      <c r="P156" s="147"/>
      <c r="Q156" s="147"/>
      <c r="R156" s="35"/>
      <c r="S156" s="35"/>
      <c r="T156" s="35"/>
      <c r="U156" s="35"/>
      <c r="V156" s="35"/>
      <c r="W156" s="35"/>
      <c r="X156" s="35"/>
      <c r="Y156" s="35"/>
      <c r="Z156" s="35"/>
      <c r="AA156" s="35"/>
      <c r="AB156" s="35"/>
      <c r="AC156" s="35"/>
      <c r="AD156" s="35"/>
      <c r="AE156" s="35"/>
      <c r="AF156" s="35"/>
      <c r="AG156" s="35"/>
      <c r="AH156" s="35"/>
      <c r="AI156" s="35"/>
      <c r="AJ156" s="35"/>
      <c r="AK156" s="35"/>
      <c r="AL156" s="35"/>
      <c r="AM156" s="35"/>
      <c r="AN156" s="35"/>
      <c r="AO156" s="35"/>
      <c r="AP156" s="35"/>
      <c r="AQ156" s="35"/>
      <c r="AR156" s="35"/>
      <c r="AS156" s="35"/>
      <c r="AT156" s="35"/>
      <c r="AU156" s="35"/>
      <c r="AV156" s="35"/>
      <c r="AW156" s="35"/>
      <c r="AX156" s="35"/>
      <c r="AY156" s="35"/>
      <c r="AZ156" s="35"/>
      <c r="BA156" s="35"/>
      <c r="BB156" s="35"/>
      <c r="BC156" s="35"/>
      <c r="BD156" s="35"/>
      <c r="BE156" s="35"/>
      <c r="BF156" s="35"/>
      <c r="BG156" s="35"/>
      <c r="BH156" s="35"/>
    </row>
    <row r="157" spans="13:62">
      <c r="O157" s="147"/>
      <c r="P157" s="147"/>
      <c r="Q157" s="147"/>
      <c r="R157" s="35"/>
      <c r="S157" s="35"/>
      <c r="T157" s="35"/>
      <c r="U157" s="35"/>
      <c r="V157" s="35"/>
      <c r="W157" s="35"/>
      <c r="X157" s="35"/>
      <c r="Y157" s="35"/>
      <c r="Z157" s="35"/>
      <c r="AA157" s="35"/>
      <c r="AB157" s="35"/>
      <c r="AC157" s="35"/>
      <c r="AD157" s="35"/>
      <c r="AE157" s="35"/>
      <c r="AF157" s="35"/>
      <c r="AG157" s="35"/>
      <c r="AH157" s="35"/>
      <c r="AI157" s="35"/>
      <c r="AJ157" s="35"/>
      <c r="AK157" s="35"/>
      <c r="AL157" s="35"/>
      <c r="AM157" s="35"/>
      <c r="AN157" s="35"/>
      <c r="AO157" s="35"/>
      <c r="AP157" s="35"/>
      <c r="AQ157" s="35"/>
      <c r="AR157" s="35"/>
      <c r="AS157" s="35"/>
      <c r="AT157" s="35"/>
      <c r="AU157" s="35"/>
      <c r="AV157" s="35"/>
      <c r="AW157" s="35"/>
      <c r="AX157" s="35"/>
      <c r="AY157" s="35"/>
      <c r="AZ157" s="35"/>
      <c r="BA157" s="35"/>
      <c r="BB157" s="35"/>
      <c r="BC157" s="35"/>
      <c r="BD157" s="35"/>
      <c r="BE157" s="35"/>
      <c r="BF157" s="35"/>
      <c r="BG157" s="35"/>
      <c r="BH157" s="35"/>
    </row>
    <row r="158" spans="13:62">
      <c r="O158" s="147"/>
      <c r="P158" s="147"/>
      <c r="Q158" s="147"/>
      <c r="R158" s="35"/>
      <c r="S158" s="35"/>
      <c r="T158" s="35"/>
      <c r="U158" s="35"/>
      <c r="V158" s="35"/>
      <c r="W158" s="35"/>
      <c r="X158" s="35"/>
      <c r="Y158" s="35"/>
      <c r="Z158" s="35"/>
      <c r="AA158" s="35"/>
      <c r="AB158" s="35"/>
      <c r="AC158" s="35"/>
      <c r="AD158" s="35"/>
      <c r="AE158" s="35"/>
      <c r="AF158" s="35"/>
      <c r="AG158" s="35"/>
      <c r="AH158" s="35"/>
      <c r="AI158" s="35"/>
      <c r="AJ158" s="35"/>
      <c r="AK158" s="35"/>
      <c r="AL158" s="35"/>
      <c r="AM158" s="35"/>
      <c r="AN158" s="35"/>
    </row>
  </sheetData>
  <mergeCells count="3">
    <mergeCell ref="A1:A2"/>
    <mergeCell ref="B1:D2"/>
    <mergeCell ref="A3:D3"/>
  </mergeCells>
  <conditionalFormatting sqref="I4">
    <cfRule type="expression" dxfId="188" priority="8">
      <formula>$M$3</formula>
    </cfRule>
  </conditionalFormatting>
  <conditionalFormatting sqref="I4">
    <cfRule type="expression" dxfId="187" priority="7">
      <formula>$M$3</formula>
    </cfRule>
  </conditionalFormatting>
  <conditionalFormatting sqref="I4">
    <cfRule type="expression" dxfId="186" priority="6">
      <formula>$M$3</formula>
    </cfRule>
  </conditionalFormatting>
  <conditionalFormatting sqref="F7:G7">
    <cfRule type="expression" dxfId="185" priority="5">
      <formula>$M$6</formula>
    </cfRule>
  </conditionalFormatting>
  <conditionalFormatting sqref="I4">
    <cfRule type="expression" dxfId="184" priority="4">
      <formula>$M$3</formula>
    </cfRule>
  </conditionalFormatting>
  <conditionalFormatting sqref="F11:G60">
    <cfRule type="expression" dxfId="183" priority="3">
      <formula>F11&lt;&gt;L70</formula>
    </cfRule>
  </conditionalFormatting>
  <conditionalFormatting sqref="F7:G7">
    <cfRule type="expression" dxfId="182" priority="2">
      <formula>$M$6</formula>
    </cfRule>
  </conditionalFormatting>
  <conditionalFormatting sqref="A1:A2">
    <cfRule type="expression" dxfId="181" priority="1">
      <formula>$M$5=""</formula>
    </cfRule>
  </conditionalFormatting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dimension ref="A1:AMO158"/>
  <sheetViews>
    <sheetView workbookViewId="0">
      <selection activeCell="I17" sqref="I17"/>
    </sheetView>
  </sheetViews>
  <sheetFormatPr defaultRowHeight="12.75"/>
  <cols>
    <col min="1" max="1" width="17.7109375" style="6" customWidth="1"/>
    <col min="2" max="2" width="15.85546875" style="6" customWidth="1"/>
    <col min="3" max="3" width="16.7109375" style="6" bestFit="1" customWidth="1"/>
    <col min="4" max="4" width="9.140625" style="6"/>
    <col min="5" max="5" width="5.5703125" style="6" customWidth="1"/>
    <col min="6" max="6" width="6.85546875" style="6" customWidth="1"/>
    <col min="7" max="7" width="8.28515625" style="6" customWidth="1"/>
    <col min="8" max="8" width="11.28515625" style="6" customWidth="1"/>
    <col min="9" max="9" width="9.5703125" style="6" customWidth="1"/>
    <col min="10" max="10" width="15.140625" style="6" customWidth="1"/>
    <col min="11" max="11" width="23" style="6" hidden="1" customWidth="1"/>
    <col min="12" max="12" width="13.28515625" style="6" hidden="1" customWidth="1"/>
    <col min="13" max="13" width="6.85546875" style="6" hidden="1" customWidth="1"/>
    <col min="14" max="14" width="20.42578125" style="6" hidden="1" customWidth="1"/>
    <col min="15" max="17" width="9.140625" style="35" hidden="1" customWidth="1"/>
    <col min="18" max="60" width="9.140625" style="6" hidden="1" customWidth="1"/>
    <col min="61" max="61" width="8.42578125" style="56" hidden="1" customWidth="1"/>
    <col min="62" max="62" width="9.140625" style="56" hidden="1" customWidth="1"/>
    <col min="63" max="63" width="9.140625" style="6" customWidth="1"/>
    <col min="64" max="1029" width="9.140625" style="6"/>
    <col min="1030" max="16384" width="9.140625" style="53"/>
  </cols>
  <sheetData>
    <row r="1" spans="1:62" ht="14.25" customHeight="1" thickTop="1" thickBot="1">
      <c r="A1" s="217">
        <f>Contests!$D$14</f>
        <v>41117</v>
      </c>
      <c r="B1" s="218" t="str">
        <f>Contests!$E$14&amp;", "&amp;Contests!$F$14</f>
        <v>Берлин, Чемпионат Европы</v>
      </c>
      <c r="C1" s="218"/>
      <c r="D1" s="218"/>
    </row>
    <row r="2" spans="1:62" ht="15.75" customHeight="1" thickTop="1">
      <c r="A2" s="217" t="str">
        <f>"     "&amp;Contests!D1</f>
        <v xml:space="preserve">     Фристайл слалом, женщины</v>
      </c>
      <c r="B2" s="219"/>
      <c r="C2" s="219"/>
      <c r="D2" s="219"/>
      <c r="M2" s="56"/>
    </row>
    <row r="3" spans="1:62" ht="13.5" thickBot="1">
      <c r="A3" s="220" t="str">
        <f>IF(OR($M$5="ic",$M$5="ib"),"Международные соревнования","Российские соревнования")</f>
        <v>Международные соревнования</v>
      </c>
      <c r="B3" s="221"/>
      <c r="C3" s="221"/>
      <c r="D3" s="222"/>
      <c r="F3" s="164"/>
      <c r="G3" s="164"/>
      <c r="H3" s="164"/>
      <c r="I3" s="164"/>
    </row>
    <row r="4" spans="1:62" ht="13.5" thickTop="1">
      <c r="A4" s="168" t="s">
        <v>61</v>
      </c>
      <c r="B4" s="163"/>
      <c r="C4" s="163"/>
      <c r="D4" s="36">
        <f>IF(ISBLANK(Contests!$G$14),1,VALUE(RIGHT(Contests!$G$14,3)))</f>
        <v>150</v>
      </c>
      <c r="F4" s="67"/>
      <c r="G4" s="67"/>
      <c r="H4" s="67"/>
      <c r="I4" s="67"/>
    </row>
    <row r="5" spans="1:62">
      <c r="A5" s="168" t="s">
        <v>62</v>
      </c>
      <c r="B5" s="37"/>
      <c r="C5" s="37"/>
      <c r="D5" s="38">
        <f>IF(O10=0,1,O10)</f>
        <v>5553.5715514937365</v>
      </c>
      <c r="G5" s="164"/>
      <c r="H5" s="164"/>
      <c r="I5" s="165"/>
      <c r="M5" s="56" t="str">
        <f>LEFT(Contests!$G$14,2)</f>
        <v>ic</v>
      </c>
    </row>
    <row r="6" spans="1:62" ht="13.5" thickBot="1">
      <c r="A6" s="168" t="s">
        <v>63</v>
      </c>
      <c r="B6" s="37"/>
      <c r="C6" s="37"/>
      <c r="D6" s="38">
        <f>SUM(D11:D60)</f>
        <v>3301.8462180536799</v>
      </c>
      <c r="F6" s="166"/>
      <c r="G6" s="166"/>
      <c r="H6" s="166"/>
      <c r="I6" s="166"/>
      <c r="M6" s="56" t="b">
        <f>OR($M$5="rb",$M$5="rc",$M$5="")</f>
        <v>0</v>
      </c>
    </row>
    <row r="7" spans="1:62" ht="14.25" thickTop="1" thickBot="1">
      <c r="A7" s="168" t="s">
        <v>64</v>
      </c>
      <c r="B7" s="37"/>
      <c r="C7" s="37"/>
      <c r="D7" s="38">
        <f>IF(AND(NOT($M$6),D6/D5&lt;0.5),0.5,D6/D5)</f>
        <v>0.59454464346742542</v>
      </c>
      <c r="F7" s="153" t="str">
        <f>IF($M$6,"","Людей")</f>
        <v>Людей</v>
      </c>
      <c r="G7" s="167">
        <v>20</v>
      </c>
      <c r="M7" s="56">
        <f>IF($G$7&gt;=10,10,$G$7)</f>
        <v>10</v>
      </c>
    </row>
    <row r="8" spans="1:62" ht="14.25" thickTop="1" thickBot="1">
      <c r="A8" s="169" t="s">
        <v>65</v>
      </c>
      <c r="B8" s="39"/>
      <c r="C8" s="39"/>
      <c r="D8" s="40">
        <f>IF($M6,VLOOKUP("",$K11:$M60,3,0),1-(10-$M$7)*0.05)</f>
        <v>1</v>
      </c>
      <c r="E8" s="58"/>
      <c r="F8" s="153" t="s">
        <v>71</v>
      </c>
      <c r="G8" s="154">
        <f>SUM(G11:G60)</f>
        <v>851.48683961160521</v>
      </c>
      <c r="M8" s="56">
        <f>IF(OR($M$5="rc",$M$5="ic"),2,3)</f>
        <v>2</v>
      </c>
    </row>
    <row r="9" spans="1:62" ht="14.25" thickTop="1" thickBot="1"/>
    <row r="10" spans="1:62" ht="25.5" customHeight="1" thickTop="1" thickBot="1">
      <c r="A10" s="41" t="s">
        <v>50</v>
      </c>
      <c r="B10" s="42" t="s">
        <v>51</v>
      </c>
      <c r="C10" s="42" t="s">
        <v>6</v>
      </c>
      <c r="D10" s="57" t="s">
        <v>66</v>
      </c>
      <c r="E10" s="57" t="s">
        <v>67</v>
      </c>
      <c r="F10" s="57" t="s">
        <v>68</v>
      </c>
      <c r="G10" s="57" t="s">
        <v>69</v>
      </c>
      <c r="K10" s="143" t="s">
        <v>70</v>
      </c>
      <c r="L10" s="143" t="s">
        <v>180</v>
      </c>
      <c r="M10" s="35"/>
      <c r="N10" s="143" t="s">
        <v>71</v>
      </c>
      <c r="O10" s="148">
        <f>SUM(O11:O157)</f>
        <v>5553.5715514937365</v>
      </c>
      <c r="P10" s="148" t="s">
        <v>171</v>
      </c>
      <c r="Q10" s="148" t="s">
        <v>172</v>
      </c>
    </row>
    <row r="11" spans="1:62" ht="13.5" thickTop="1">
      <c r="A11" s="37" t="s">
        <v>76</v>
      </c>
      <c r="B11" s="37" t="s">
        <v>77</v>
      </c>
      <c r="C11" s="37" t="str">
        <f>IF(ISBLANK($A11),"",VLOOKUP($K11,Main!BC$6:BD$150,2,0))</f>
        <v>Москва</v>
      </c>
      <c r="D11" s="43">
        <f>VLOOKUP($K11,$N$11:$O$155,2,0)</f>
        <v>678.31574566447296</v>
      </c>
      <c r="E11" s="6">
        <v>1</v>
      </c>
      <c r="F11" s="6">
        <f>VLOOKUP($E11,Mask!$A$2:$C$102,$M$8,0)</f>
        <v>100</v>
      </c>
      <c r="G11" s="44">
        <f>F11*(1+$D$7)*$D$4/100*$D$8*1.15</f>
        <v>275.05895099813091</v>
      </c>
      <c r="H11" s="56" t="s">
        <v>161</v>
      </c>
      <c r="K11" s="6" t="str">
        <f t="shared" ref="K11:K61" si="0">A11&amp;B11</f>
        <v>КузнецоваДарья</v>
      </c>
      <c r="L11" s="35">
        <f t="shared" ref="L11:L60" si="1">G11</f>
        <v>275.05895099813091</v>
      </c>
      <c r="M11" s="6">
        <v>0.5</v>
      </c>
      <c r="N11" s="35" t="str">
        <f>Main!$A6&amp;Main!$B6</f>
        <v>КузнецоваДарья</v>
      </c>
      <c r="O11" s="144">
        <f t="shared" ref="O11:O74" si="2">IF(N11="",0,LARGE($R11:$BH11,1)+LARGE($R11:$BH11,2)+LARGE($R11:$BH11,3))</f>
        <v>678.31574566447296</v>
      </c>
      <c r="P11" s="150">
        <f>RANK($O11,$O$11:$O$155)</f>
        <v>1</v>
      </c>
      <c r="Q11" s="150">
        <f ca="1">IF(Main!$AY6&lt;&gt;"#",$P11-Main!$AY6,"#")</f>
        <v>0</v>
      </c>
      <c r="R11" s="35">
        <f>Main!E6*Mask!G$14</f>
        <v>0</v>
      </c>
      <c r="S11" s="35">
        <f>Main!F6*Mask!H$14</f>
        <v>0</v>
      </c>
      <c r="T11" s="35">
        <f>Main!G6*Mask!I$14</f>
        <v>0</v>
      </c>
      <c r="U11" s="35">
        <f>Main!H6*Mask!J$14</f>
        <v>0</v>
      </c>
      <c r="V11" s="35">
        <f>Main!I6*Mask!K$14</f>
        <v>0</v>
      </c>
      <c r="W11" s="35">
        <f>Main!J6*Mask!L$14</f>
        <v>0</v>
      </c>
      <c r="X11" s="35">
        <f>Main!K6*Mask!M$14</f>
        <v>0</v>
      </c>
      <c r="Y11" s="35">
        <f>Main!L6*Mask!N$14</f>
        <v>0</v>
      </c>
      <c r="Z11" s="35">
        <f>Main!M6*Mask!O$14</f>
        <v>0</v>
      </c>
      <c r="AA11" s="35">
        <f>Main!N6*Mask!P$14</f>
        <v>0</v>
      </c>
      <c r="AB11" s="35">
        <f>Main!O6*Mask!Q$14</f>
        <v>0</v>
      </c>
      <c r="AC11" s="35">
        <f>Main!P6*Mask!R$14</f>
        <v>0</v>
      </c>
      <c r="AD11" s="35">
        <f>Main!Q6*Mask!S$14</f>
        <v>0</v>
      </c>
      <c r="AE11" s="35">
        <f>Main!R6*Mask!T$14</f>
        <v>123.375</v>
      </c>
      <c r="AF11" s="35">
        <f>Main!S6*Mask!U$14</f>
        <v>0</v>
      </c>
      <c r="AG11" s="35">
        <f>Main!T6*Mask!V$14</f>
        <v>0</v>
      </c>
      <c r="AH11" s="35">
        <f>Main!U6*Mask!W$14</f>
        <v>0</v>
      </c>
      <c r="AI11" s="35">
        <f>Main!V6*Mask!X$14</f>
        <v>0</v>
      </c>
      <c r="AJ11" s="35">
        <f>Main!W6*Mask!Y$14</f>
        <v>0</v>
      </c>
      <c r="AK11" s="35">
        <f>Main!X6*Mask!Z$14</f>
        <v>0</v>
      </c>
      <c r="AL11" s="35">
        <f>Main!Y6*Mask!AA$14</f>
        <v>0</v>
      </c>
      <c r="AM11" s="35">
        <f>Main!Z6*Mask!AB$14</f>
        <v>0</v>
      </c>
      <c r="AN11" s="35"/>
      <c r="AO11" s="35">
        <f>IF(OR($A$1&lt;=Main!AA$4,ISBLANK($N11)),0,Main!AA6)</f>
        <v>278.10380955911239</v>
      </c>
      <c r="AP11" s="35">
        <f>IF(OR($A$1&lt;=Main!AB$4,ISBLANK($N11)),0,Main!AB6)</f>
        <v>0</v>
      </c>
      <c r="AQ11" s="35">
        <f>IF(OR($A$1&lt;=Main!AC$4,ISBLANK($N11)),0,Main!AC6)</f>
        <v>77.242500000000007</v>
      </c>
      <c r="AR11" s="35">
        <f>IF(OR($A$1&lt;=Main!AD$4,ISBLANK($N11)),0,Main!AD6)</f>
        <v>207.6858947909258</v>
      </c>
      <c r="AS11" s="35">
        <f>IF(OR($A$1&lt;=Main!AE$4,ISBLANK($N11)),0,Main!AE6)</f>
        <v>0</v>
      </c>
      <c r="AT11" s="35">
        <f>IF(OR($A$1&lt;=Main!AF$4,ISBLANK($N11)),0,Main!AF6)</f>
        <v>0</v>
      </c>
      <c r="AU11" s="35">
        <f>IF(OR($A$1&lt;=Main!AG$4,ISBLANK($N11)),0,Main!AG6)</f>
        <v>0</v>
      </c>
      <c r="AV11" s="35">
        <f>IF(OR($A$1&lt;=Main!AH$4,ISBLANK($N11)),0,Main!AH6)</f>
        <v>0</v>
      </c>
      <c r="AW11" s="35">
        <f>IF(OR($A$1&lt;=Main!AI$4,ISBLANK($N11)),0,Main!AI6)</f>
        <v>192.52604131443479</v>
      </c>
      <c r="AX11" s="35">
        <f>IF(OR($A$1&lt;=Main!AJ$4,ISBLANK($N11)),0,Main!AJ6)</f>
        <v>0</v>
      </c>
      <c r="AY11" s="35">
        <f>IF(OR($A$1&lt;=Main!AK$4,ISBLANK($N11)),0,Main!AK6)</f>
        <v>0</v>
      </c>
      <c r="AZ11" s="35">
        <f>IF(OR($A$1&lt;=Main!AL$4,ISBLANK($N11)),0,Main!AL6)</f>
        <v>0</v>
      </c>
      <c r="BA11" s="35">
        <f>IF(OR($A$1&lt;=Main!AM$4,ISBLANK($N11)),0,Main!AM6)</f>
        <v>0</v>
      </c>
      <c r="BB11" s="35">
        <f>IF(OR($A$1&lt;=Main!AN$4,ISBLANK($N11)),0,Main!AN6)</f>
        <v>0</v>
      </c>
      <c r="BC11" s="35">
        <f>IF(OR($A$1&lt;=Main!AO$4,ISBLANK($N11)),0,Main!AO6)</f>
        <v>0</v>
      </c>
      <c r="BD11" s="35">
        <f>IF(OR($A$1&lt;=Main!AP$4,ISBLANK($N11)),0,Main!AP6)</f>
        <v>0</v>
      </c>
      <c r="BE11" s="35">
        <f>IF(OR($A$1&lt;=Main!AQ$4,ISBLANK($N11)),0,Main!AQ6)</f>
        <v>0</v>
      </c>
      <c r="BF11" s="35">
        <f>IF(OR($A$1&lt;=Main!AR$4,ISBLANK($N11)),0,Main!AR6)</f>
        <v>0</v>
      </c>
      <c r="BG11" s="35">
        <f>IF(OR($A$1&lt;=Main!AS$4,ISBLANK($N11)),0,Main!AS6)</f>
        <v>0</v>
      </c>
      <c r="BH11" s="35">
        <f>IF(OR($A$1&lt;=Main!AT$4,ISBLANK($N11)),0,Main!AT6)</f>
        <v>0</v>
      </c>
      <c r="BI11" s="35">
        <f>IF(OR($A$1&lt;=Main!AU$4,ISBLANK($N11)),0,Main!AU6)</f>
        <v>0</v>
      </c>
      <c r="BJ11" s="35">
        <f>IF(OR($A$1&lt;=Main!AV$4,ISBLANK($N11)),0,Main!AV6)</f>
        <v>0</v>
      </c>
    </row>
    <row r="12" spans="1:62">
      <c r="A12" s="37" t="s">
        <v>160</v>
      </c>
      <c r="B12" s="37" t="s">
        <v>78</v>
      </c>
      <c r="C12" s="37" t="str">
        <f>IF(ISBLANK($A12),"",VLOOKUP($K12,Main!BC$6:BD$150,2,0))</f>
        <v>Москва</v>
      </c>
      <c r="D12" s="43">
        <f t="shared" ref="D12:D60" si="3">VLOOKUP($K12,$N$11:$O$155,2,0)</f>
        <v>660.68589479092577</v>
      </c>
      <c r="E12" s="6">
        <v>4</v>
      </c>
      <c r="F12" s="6">
        <f>VLOOKUP($E12,Mask!$A$2:$C$102,$M$8,0)</f>
        <v>64</v>
      </c>
      <c r="G12" s="44">
        <f t="shared" ref="G12:G60" si="4">F12*(1+$D$7)*$D$4/100*$D$8</f>
        <v>153.07628577287286</v>
      </c>
      <c r="K12" s="6" t="str">
        <f t="shared" si="0"/>
        <v>СемёноваПолина</v>
      </c>
      <c r="L12" s="35">
        <f t="shared" si="1"/>
        <v>153.07628577287286</v>
      </c>
      <c r="M12" s="6">
        <v>0.55000000000000004</v>
      </c>
      <c r="N12" s="35" t="str">
        <f>Main!$A7&amp;Main!$B7</f>
        <v>СемёноваПолина</v>
      </c>
      <c r="O12" s="145">
        <f t="shared" si="2"/>
        <v>660.68589479092577</v>
      </c>
      <c r="P12" s="150">
        <f t="shared" ref="P12:P75" si="5">RANK($O12,$O$11:$O$155)</f>
        <v>2</v>
      </c>
      <c r="Q12" s="150">
        <f ca="1">IF(Main!$AY7&lt;&gt;"#",$P12-Main!$AY7,"#")</f>
        <v>0</v>
      </c>
      <c r="R12" s="35">
        <f>Main!E7*Mask!G$14</f>
        <v>0</v>
      </c>
      <c r="S12" s="35">
        <f>Main!F7*Mask!H$14</f>
        <v>0</v>
      </c>
      <c r="T12" s="35">
        <f>Main!G7*Mask!I$14</f>
        <v>0</v>
      </c>
      <c r="U12" s="35">
        <f>Main!H7*Mask!J$14</f>
        <v>0</v>
      </c>
      <c r="V12" s="35">
        <f>Main!I7*Mask!K$14</f>
        <v>0</v>
      </c>
      <c r="W12" s="35">
        <f>Main!J7*Mask!L$14</f>
        <v>0</v>
      </c>
      <c r="X12" s="35">
        <f>Main!K7*Mask!M$14</f>
        <v>0</v>
      </c>
      <c r="Y12" s="35">
        <f>Main!L7*Mask!N$14</f>
        <v>0</v>
      </c>
      <c r="Z12" s="35">
        <f>Main!M7*Mask!O$14</f>
        <v>0</v>
      </c>
      <c r="AA12" s="35">
        <f>Main!N7*Mask!P$14</f>
        <v>187.5</v>
      </c>
      <c r="AB12" s="35">
        <f>Main!O7*Mask!Q$14</f>
        <v>258.75</v>
      </c>
      <c r="AC12" s="35">
        <f>Main!P7*Mask!R$14</f>
        <v>0</v>
      </c>
      <c r="AD12" s="35">
        <f>Main!Q7*Mask!S$14</f>
        <v>0</v>
      </c>
      <c r="AE12" s="35">
        <f>Main!R7*Mask!T$14</f>
        <v>194.25</v>
      </c>
      <c r="AF12" s="35">
        <f>Main!S7*Mask!U$14</f>
        <v>0</v>
      </c>
      <c r="AG12" s="35">
        <f>Main!T7*Mask!V$14</f>
        <v>0</v>
      </c>
      <c r="AH12" s="35">
        <f>Main!U7*Mask!W$14</f>
        <v>0</v>
      </c>
      <c r="AI12" s="35">
        <f>Main!V7*Mask!X$14</f>
        <v>0</v>
      </c>
      <c r="AJ12" s="35">
        <f>Main!W7*Mask!Y$14</f>
        <v>0</v>
      </c>
      <c r="AK12" s="35">
        <f>Main!X7*Mask!Z$14</f>
        <v>0</v>
      </c>
      <c r="AL12" s="35">
        <f>Main!Y7*Mask!AA$14</f>
        <v>0</v>
      </c>
      <c r="AM12" s="35">
        <f>Main!Z7*Mask!AB$14</f>
        <v>0</v>
      </c>
      <c r="AN12" s="35"/>
      <c r="AO12" s="35">
        <f>IF(OR($A$1&lt;=Main!AA$4,ISBLANK($N12)),0,Main!AA7)</f>
        <v>178.95375571629839</v>
      </c>
      <c r="AP12" s="35">
        <f>IF(OR($A$1&lt;=Main!AB$4,ISBLANK($N12)),0,Main!AB7)</f>
        <v>0</v>
      </c>
      <c r="AQ12" s="35">
        <f>IF(OR($A$1&lt;=Main!AC$4,ISBLANK($N12)),0,Main!AC7)</f>
        <v>123.75</v>
      </c>
      <c r="AR12" s="35">
        <f>IF(OR($A$1&lt;=Main!AD$4,ISBLANK($N12)),0,Main!AD7)</f>
        <v>207.6858947909258</v>
      </c>
      <c r="AS12" s="35">
        <f>IF(OR($A$1&lt;=Main!AE$4,ISBLANK($N12)),0,Main!AE7)</f>
        <v>0</v>
      </c>
      <c r="AT12" s="35">
        <f>IF(OR($A$1&lt;=Main!AF$4,ISBLANK($N12)),0,Main!AF7)</f>
        <v>0</v>
      </c>
      <c r="AU12" s="35">
        <f>IF(OR($A$1&lt;=Main!AG$4,ISBLANK($N12)),0,Main!AG7)</f>
        <v>0</v>
      </c>
      <c r="AV12" s="35">
        <f>IF(OR($A$1&lt;=Main!AH$4,ISBLANK($N12)),0,Main!AH7)</f>
        <v>0</v>
      </c>
      <c r="AW12" s="35">
        <f>IF(OR($A$1&lt;=Main!AI$4,ISBLANK($N12)),0,Main!AI7)</f>
        <v>0</v>
      </c>
      <c r="AX12" s="35">
        <f>IF(OR($A$1&lt;=Main!AJ$4,ISBLANK($N12)),0,Main!AJ7)</f>
        <v>0</v>
      </c>
      <c r="AY12" s="35">
        <f>IF(OR($A$1&lt;=Main!AK$4,ISBLANK($N12)),0,Main!AK7)</f>
        <v>127.5</v>
      </c>
      <c r="AZ12" s="35">
        <f>IF(OR($A$1&lt;=Main!AL$4,ISBLANK($N12)),0,Main!AL7)</f>
        <v>0</v>
      </c>
      <c r="BA12" s="35">
        <f>IF(OR($A$1&lt;=Main!AM$4,ISBLANK($N12)),0,Main!AM7)</f>
        <v>0</v>
      </c>
      <c r="BB12" s="35">
        <f>IF(OR($A$1&lt;=Main!AN$4,ISBLANK($N12)),0,Main!AN7)</f>
        <v>0</v>
      </c>
      <c r="BC12" s="35">
        <f>IF(OR($A$1&lt;=Main!AO$4,ISBLANK($N12)),0,Main!AO7)</f>
        <v>0</v>
      </c>
      <c r="BD12" s="35">
        <f>IF(OR($A$1&lt;=Main!AP$4,ISBLANK($N12)),0,Main!AP7)</f>
        <v>0</v>
      </c>
      <c r="BE12" s="35">
        <f>IF(OR($A$1&lt;=Main!AQ$4,ISBLANK($N12)),0,Main!AQ7)</f>
        <v>0</v>
      </c>
      <c r="BF12" s="35">
        <f>IF(OR($A$1&lt;=Main!AR$4,ISBLANK($N12)),0,Main!AR7)</f>
        <v>0</v>
      </c>
      <c r="BG12" s="35">
        <f>IF(OR($A$1&lt;=Main!AS$4,ISBLANK($N12)),0,Main!AS7)</f>
        <v>0</v>
      </c>
      <c r="BH12" s="35">
        <f>IF(OR($A$1&lt;=Main!AT$4,ISBLANK($N12)),0,Main!AT7)</f>
        <v>0</v>
      </c>
      <c r="BI12" s="35">
        <f>IF(OR($A$1&lt;=Main!AU$4,ISBLANK($N12)),0,Main!AU7)</f>
        <v>0</v>
      </c>
      <c r="BJ12" s="35">
        <f>IF(OR($A$1&lt;=Main!AV$4,ISBLANK($N12)),0,Main!AV7)</f>
        <v>0</v>
      </c>
    </row>
    <row r="13" spans="1:62">
      <c r="A13" s="37" t="s">
        <v>86</v>
      </c>
      <c r="B13" s="37" t="s">
        <v>87</v>
      </c>
      <c r="C13" s="37" t="str">
        <f>IF(ISBLANK($A13),"",VLOOKUP($K13,Main!BC$6:BD$150,2,0))</f>
        <v>Москва</v>
      </c>
      <c r="D13" s="43">
        <f t="shared" si="3"/>
        <v>350.68978842082896</v>
      </c>
      <c r="E13" s="6">
        <v>5</v>
      </c>
      <c r="F13" s="6">
        <f>VLOOKUP($E13,Mask!$A$2:$C$102,$M$8,0)</f>
        <v>55</v>
      </c>
      <c r="G13" s="44">
        <f t="shared" si="4"/>
        <v>131.54993308606262</v>
      </c>
      <c r="K13" s="6" t="str">
        <f t="shared" si="0"/>
        <v>БабийАнжелика</v>
      </c>
      <c r="L13" s="35">
        <f t="shared" si="1"/>
        <v>131.54993308606262</v>
      </c>
      <c r="M13" s="6">
        <v>0.6</v>
      </c>
      <c r="N13" s="35" t="str">
        <f>Main!$A8&amp;Main!$B8</f>
        <v>СеменихинаОльга</v>
      </c>
      <c r="O13" s="145">
        <f t="shared" si="2"/>
        <v>492.60089083356797</v>
      </c>
      <c r="P13" s="150">
        <f t="shared" si="5"/>
        <v>3</v>
      </c>
      <c r="Q13" s="150">
        <f ca="1">IF(Main!$AY8&lt;&gt;"#",$P13-Main!$AY8,"#")</f>
        <v>0</v>
      </c>
      <c r="R13" s="35">
        <f>Main!E8*Mask!G$14</f>
        <v>0</v>
      </c>
      <c r="S13" s="35">
        <f>Main!F8*Mask!H$14</f>
        <v>0</v>
      </c>
      <c r="T13" s="35">
        <f>Main!G8*Mask!I$14</f>
        <v>0</v>
      </c>
      <c r="U13" s="35">
        <f>Main!H8*Mask!J$14</f>
        <v>0</v>
      </c>
      <c r="V13" s="35">
        <f>Main!I8*Mask!K$14</f>
        <v>0</v>
      </c>
      <c r="W13" s="35">
        <f>Main!J8*Mask!L$14</f>
        <v>0</v>
      </c>
      <c r="X13" s="35">
        <f>Main!K8*Mask!M$14</f>
        <v>0</v>
      </c>
      <c r="Y13" s="35">
        <f>Main!L8*Mask!N$14</f>
        <v>0</v>
      </c>
      <c r="Z13" s="35">
        <f>Main!M8*Mask!O$14</f>
        <v>0</v>
      </c>
      <c r="AA13" s="35">
        <f>Main!N8*Mask!P$14</f>
        <v>0</v>
      </c>
      <c r="AB13" s="35">
        <f>Main!O8*Mask!Q$14</f>
        <v>0</v>
      </c>
      <c r="AC13" s="35">
        <f>Main!P8*Mask!R$14</f>
        <v>0</v>
      </c>
      <c r="AD13" s="35">
        <f>Main!Q8*Mask!S$14</f>
        <v>0</v>
      </c>
      <c r="AE13" s="35">
        <f>Main!R8*Mask!T$14</f>
        <v>0</v>
      </c>
      <c r="AF13" s="35">
        <f>Main!S8*Mask!U$14</f>
        <v>0</v>
      </c>
      <c r="AG13" s="35">
        <f>Main!T8*Mask!V$14</f>
        <v>0</v>
      </c>
      <c r="AH13" s="35">
        <f>Main!U8*Mask!W$14</f>
        <v>0</v>
      </c>
      <c r="AI13" s="35">
        <f>Main!V8*Mask!X$14</f>
        <v>0</v>
      </c>
      <c r="AJ13" s="35">
        <f>Main!W8*Mask!Y$14</f>
        <v>0</v>
      </c>
      <c r="AK13" s="35">
        <f>Main!X8*Mask!Z$14</f>
        <v>0</v>
      </c>
      <c r="AL13" s="35">
        <f>Main!Y8*Mask!AA$14</f>
        <v>0</v>
      </c>
      <c r="AM13" s="35">
        <f>Main!Z8*Mask!AB$14</f>
        <v>0</v>
      </c>
      <c r="AN13" s="35"/>
      <c r="AO13" s="35">
        <f>IF(OR($A$1&lt;=Main!AA$4,ISBLANK($N13)),0,Main!AA8)</f>
        <v>178.95375571629839</v>
      </c>
      <c r="AP13" s="35">
        <f>IF(OR($A$1&lt;=Main!AB$4,ISBLANK($N13)),0,Main!AB8)</f>
        <v>0</v>
      </c>
      <c r="AQ13" s="35">
        <f>IF(OR($A$1&lt;=Main!AC$4,ISBLANK($N13)),0,Main!AC8)</f>
        <v>0</v>
      </c>
      <c r="AR13" s="35">
        <f>IF(OR($A$1&lt;=Main!AD$4,ISBLANK($N13)),0,Main!AD8)</f>
        <v>0</v>
      </c>
      <c r="AS13" s="35">
        <f>IF(OR($A$1&lt;=Main!AE$4,ISBLANK($N13)),0,Main!AE8)</f>
        <v>0</v>
      </c>
      <c r="AT13" s="35">
        <f>IF(OR($A$1&lt;=Main!AF$4,ISBLANK($N13)),0,Main!AF8)</f>
        <v>0</v>
      </c>
      <c r="AU13" s="35">
        <f>IF(OR($A$1&lt;=Main!AG$4,ISBLANK($N13)),0,Main!AG8)</f>
        <v>150</v>
      </c>
      <c r="AV13" s="35">
        <f>IF(OR($A$1&lt;=Main!AH$4,ISBLANK($N13)),0,Main!AH8)</f>
        <v>0</v>
      </c>
      <c r="AW13" s="35">
        <f>IF(OR($A$1&lt;=Main!AI$4,ISBLANK($N13)),0,Main!AI8)</f>
        <v>163.64713511726958</v>
      </c>
      <c r="AX13" s="35">
        <f>IF(OR($A$1&lt;=Main!AJ$4,ISBLANK($N13)),0,Main!AJ8)</f>
        <v>0</v>
      </c>
      <c r="AY13" s="35">
        <f>IF(OR($A$1&lt;=Main!AK$4,ISBLANK($N13)),0,Main!AK8)</f>
        <v>0</v>
      </c>
      <c r="AZ13" s="35">
        <f>IF(OR($A$1&lt;=Main!AL$4,ISBLANK($N13)),0,Main!AL8)</f>
        <v>0</v>
      </c>
      <c r="BA13" s="35">
        <f>IF(OR($A$1&lt;=Main!AM$4,ISBLANK($N13)),0,Main!AM8)</f>
        <v>0</v>
      </c>
      <c r="BB13" s="35">
        <f>IF(OR($A$1&lt;=Main!AN$4,ISBLANK($N13)),0,Main!AN8)</f>
        <v>0</v>
      </c>
      <c r="BC13" s="35">
        <f>IF(OR($A$1&lt;=Main!AO$4,ISBLANK($N13)),0,Main!AO8)</f>
        <v>0</v>
      </c>
      <c r="BD13" s="35">
        <f>IF(OR($A$1&lt;=Main!AP$4,ISBLANK($N13)),0,Main!AP8)</f>
        <v>0</v>
      </c>
      <c r="BE13" s="35">
        <f>IF(OR($A$1&lt;=Main!AQ$4,ISBLANK($N13)),0,Main!AQ8)</f>
        <v>0</v>
      </c>
      <c r="BF13" s="35">
        <f>IF(OR($A$1&lt;=Main!AR$4,ISBLANK($N13)),0,Main!AR8)</f>
        <v>0</v>
      </c>
      <c r="BG13" s="35">
        <f>IF(OR($A$1&lt;=Main!AS$4,ISBLANK($N13)),0,Main!AS8)</f>
        <v>0</v>
      </c>
      <c r="BH13" s="35">
        <f>IF(OR($A$1&lt;=Main!AT$4,ISBLANK($N13)),0,Main!AT8)</f>
        <v>0</v>
      </c>
      <c r="BI13" s="35">
        <f>IF(OR($A$1&lt;=Main!AU$4,ISBLANK($N13)),0,Main!AU8)</f>
        <v>0</v>
      </c>
      <c r="BJ13" s="35">
        <f>IF(OR($A$1&lt;=Main!AV$4,ISBLANK($N13)),0,Main!AV8)</f>
        <v>0</v>
      </c>
    </row>
    <row r="14" spans="1:62">
      <c r="A14" s="37" t="s">
        <v>83</v>
      </c>
      <c r="B14" s="37" t="s">
        <v>84</v>
      </c>
      <c r="C14" s="37" t="str">
        <f>IF(ISBLANK($A14),"",VLOOKUP($K14,Main!BC$6:BD$150,2,0))</f>
        <v>Лыткарино</v>
      </c>
      <c r="D14" s="43">
        <f t="shared" si="3"/>
        <v>421.36715074817062</v>
      </c>
      <c r="E14" s="6">
        <v>6</v>
      </c>
      <c r="F14" s="6">
        <f>VLOOKUP($E14,Mask!$A$2:$C$102,$M$8,0)</f>
        <v>47</v>
      </c>
      <c r="G14" s="44">
        <f t="shared" si="4"/>
        <v>112.41539736445351</v>
      </c>
      <c r="K14" s="6" t="str">
        <f t="shared" si="0"/>
        <v>КулагинаЮлия</v>
      </c>
      <c r="L14" s="35">
        <f t="shared" si="1"/>
        <v>112.41539736445351</v>
      </c>
      <c r="M14" s="6">
        <v>0.65</v>
      </c>
      <c r="N14" s="35" t="str">
        <f>Main!$A9&amp;Main!$B9</f>
        <v>БабийАнжелика</v>
      </c>
      <c r="O14" s="145">
        <f t="shared" si="2"/>
        <v>350.68978842082896</v>
      </c>
      <c r="P14" s="150">
        <f t="shared" si="5"/>
        <v>6</v>
      </c>
      <c r="Q14" s="150">
        <f ca="1">IF(Main!$AY9&lt;&gt;"#",$P14-Main!$AY9,"#")</f>
        <v>2</v>
      </c>
      <c r="R14" s="35">
        <f>Main!E9*Mask!G$14</f>
        <v>0</v>
      </c>
      <c r="S14" s="35">
        <f>Main!F9*Mask!H$14</f>
        <v>0</v>
      </c>
      <c r="T14" s="35">
        <f>Main!G9*Mask!I$14</f>
        <v>0</v>
      </c>
      <c r="U14" s="35">
        <f>Main!H9*Mask!J$14</f>
        <v>0</v>
      </c>
      <c r="V14" s="35">
        <f>Main!I9*Mask!K$14</f>
        <v>0</v>
      </c>
      <c r="W14" s="35">
        <f>Main!J9*Mask!L$14</f>
        <v>0</v>
      </c>
      <c r="X14" s="35">
        <f>Main!K9*Mask!M$14</f>
        <v>0</v>
      </c>
      <c r="Y14" s="35">
        <f>Main!L9*Mask!N$14</f>
        <v>0</v>
      </c>
      <c r="Z14" s="35">
        <f>Main!M9*Mask!O$14</f>
        <v>0</v>
      </c>
      <c r="AA14" s="35">
        <f>Main!N9*Mask!P$14</f>
        <v>0</v>
      </c>
      <c r="AB14" s="35">
        <f>Main!O9*Mask!Q$14</f>
        <v>0</v>
      </c>
      <c r="AC14" s="35">
        <f>Main!P9*Mask!R$14</f>
        <v>0</v>
      </c>
      <c r="AD14" s="35">
        <f>Main!Q9*Mask!S$14</f>
        <v>0</v>
      </c>
      <c r="AE14" s="35">
        <f>Main!R9*Mask!T$14</f>
        <v>63</v>
      </c>
      <c r="AF14" s="35">
        <f>Main!S9*Mask!U$14</f>
        <v>0</v>
      </c>
      <c r="AG14" s="35">
        <f>Main!T9*Mask!V$14</f>
        <v>0</v>
      </c>
      <c r="AH14" s="35">
        <f>Main!U9*Mask!W$14</f>
        <v>0</v>
      </c>
      <c r="AI14" s="35">
        <f>Main!V9*Mask!X$14</f>
        <v>0</v>
      </c>
      <c r="AJ14" s="35">
        <f>Main!W9*Mask!Y$14</f>
        <v>0</v>
      </c>
      <c r="AK14" s="35">
        <f>Main!X9*Mask!Z$14</f>
        <v>0</v>
      </c>
      <c r="AL14" s="35">
        <f>Main!Y9*Mask!AA$14</f>
        <v>0</v>
      </c>
      <c r="AM14" s="35">
        <f>Main!Z9*Mask!AB$14</f>
        <v>0</v>
      </c>
      <c r="AN14" s="35"/>
      <c r="AO14" s="35">
        <f>IF(OR($A$1&lt;=Main!AA$4,ISBLANK($N14)),0,Main!AA9)</f>
        <v>154.77081575463646</v>
      </c>
      <c r="AP14" s="35">
        <f>IF(OR($A$1&lt;=Main!AB$4,ISBLANK($N14)),0,Main!AB9)</f>
        <v>0</v>
      </c>
      <c r="AQ14" s="35">
        <f>IF(OR($A$1&lt;=Main!AC$4,ISBLANK($N14)),0,Main!AC9)</f>
        <v>0</v>
      </c>
      <c r="AR14" s="35">
        <f>IF(OR($A$1&lt;=Main!AD$4,ISBLANK($N14)),0,Main!AD9)</f>
        <v>132.9189726661925</v>
      </c>
      <c r="AS14" s="35">
        <f>IF(OR($A$1&lt;=Main!AE$4,ISBLANK($N14)),0,Main!AE9)</f>
        <v>0</v>
      </c>
      <c r="AT14" s="35">
        <f>IF(OR($A$1&lt;=Main!AF$4,ISBLANK($N14)),0,Main!AF9)</f>
        <v>0</v>
      </c>
      <c r="AU14" s="35">
        <f>IF(OR($A$1&lt;=Main!AG$4,ISBLANK($N14)),0,Main!AG9)</f>
        <v>0</v>
      </c>
      <c r="AV14" s="35">
        <f>IF(OR($A$1&lt;=Main!AH$4,ISBLANK($N14)),0,Main!AH9)</f>
        <v>0</v>
      </c>
      <c r="AW14" s="35">
        <f>IF(OR($A$1&lt;=Main!AI$4,ISBLANK($N14)),0,Main!AI9)</f>
        <v>0</v>
      </c>
      <c r="AX14" s="35">
        <f>IF(OR($A$1&lt;=Main!AJ$4,ISBLANK($N14)),0,Main!AJ9)</f>
        <v>0</v>
      </c>
      <c r="AY14" s="35">
        <f>IF(OR($A$1&lt;=Main!AK$4,ISBLANK($N14)),0,Main!AK9)</f>
        <v>0</v>
      </c>
      <c r="AZ14" s="35">
        <f>IF(OR($A$1&lt;=Main!AL$4,ISBLANK($N14)),0,Main!AL9)</f>
        <v>0</v>
      </c>
      <c r="BA14" s="35">
        <f>IF(OR($A$1&lt;=Main!AM$4,ISBLANK($N14)),0,Main!AM9)</f>
        <v>0</v>
      </c>
      <c r="BB14" s="35">
        <f>IF(OR($A$1&lt;=Main!AN$4,ISBLANK($N14)),0,Main!AN9)</f>
        <v>0</v>
      </c>
      <c r="BC14" s="35">
        <f>IF(OR($A$1&lt;=Main!AO$4,ISBLANK($N14)),0,Main!AO9)</f>
        <v>0</v>
      </c>
      <c r="BD14" s="35">
        <f>IF(OR($A$1&lt;=Main!AP$4,ISBLANK($N14)),0,Main!AP9)</f>
        <v>0</v>
      </c>
      <c r="BE14" s="35">
        <f>IF(OR($A$1&lt;=Main!AQ$4,ISBLANK($N14)),0,Main!AQ9)</f>
        <v>0</v>
      </c>
      <c r="BF14" s="35">
        <f>IF(OR($A$1&lt;=Main!AR$4,ISBLANK($N14)),0,Main!AR9)</f>
        <v>0</v>
      </c>
      <c r="BG14" s="35">
        <f>IF(OR($A$1&lt;=Main!AS$4,ISBLANK($N14)),0,Main!AS9)</f>
        <v>0</v>
      </c>
      <c r="BH14" s="35">
        <f>IF(OR($A$1&lt;=Main!AT$4,ISBLANK($N14)),0,Main!AT9)</f>
        <v>0</v>
      </c>
      <c r="BI14" s="35">
        <f>IF(OR($A$1&lt;=Main!AU$4,ISBLANK($N14)),0,Main!AU9)</f>
        <v>0</v>
      </c>
      <c r="BJ14" s="35">
        <f>IF(OR($A$1&lt;=Main!AV$4,ISBLANK($N14)),0,Main!AV9)</f>
        <v>0</v>
      </c>
    </row>
    <row r="15" spans="1:62">
      <c r="A15" s="37" t="s">
        <v>81</v>
      </c>
      <c r="B15" s="37" t="s">
        <v>82</v>
      </c>
      <c r="C15" s="37" t="str">
        <f>IF(ISBLANK($A15),"",VLOOKUP($K15,Main!BC$6:BD$150,2,0))</f>
        <v>Москва</v>
      </c>
      <c r="D15" s="43">
        <f t="shared" si="3"/>
        <v>492.60089083356797</v>
      </c>
      <c r="E15" s="6">
        <v>7</v>
      </c>
      <c r="F15" s="6">
        <f>VLOOKUP($E15,Mask!$A$2:$C$102,$M$8,0)</f>
        <v>40</v>
      </c>
      <c r="G15" s="44">
        <f t="shared" si="4"/>
        <v>95.67267860804553</v>
      </c>
      <c r="K15" s="6" t="str">
        <f t="shared" si="0"/>
        <v>СеменихинаОльга</v>
      </c>
      <c r="L15" s="35">
        <f t="shared" si="1"/>
        <v>95.67267860804553</v>
      </c>
      <c r="M15" s="6">
        <v>0.7</v>
      </c>
      <c r="N15" s="35" t="str">
        <f>Main!$A10&amp;Main!$B10</f>
        <v>КулагинаЮлия</v>
      </c>
      <c r="O15" s="145">
        <f t="shared" si="2"/>
        <v>421.36715074817062</v>
      </c>
      <c r="P15" s="150">
        <f t="shared" si="5"/>
        <v>5</v>
      </c>
      <c r="Q15" s="150">
        <f ca="1">IF(Main!$AY10&lt;&gt;"#",$P15-Main!$AY10,"#")</f>
        <v>0</v>
      </c>
      <c r="R15" s="35">
        <f>Main!E10*Mask!G$14</f>
        <v>0</v>
      </c>
      <c r="S15" s="35">
        <f>Main!F10*Mask!H$14</f>
        <v>0</v>
      </c>
      <c r="T15" s="35">
        <f>Main!G10*Mask!I$14</f>
        <v>0</v>
      </c>
      <c r="U15" s="35">
        <f>Main!H10*Mask!J$14</f>
        <v>0</v>
      </c>
      <c r="V15" s="35">
        <f>Main!I10*Mask!K$14</f>
        <v>0</v>
      </c>
      <c r="W15" s="35">
        <f>Main!J10*Mask!L$14</f>
        <v>0</v>
      </c>
      <c r="X15" s="35">
        <f>Main!K10*Mask!M$14</f>
        <v>0</v>
      </c>
      <c r="Y15" s="35">
        <f>Main!L10*Mask!N$14</f>
        <v>0</v>
      </c>
      <c r="Z15" s="35">
        <f>Main!M10*Mask!O$14</f>
        <v>0</v>
      </c>
      <c r="AA15" s="35">
        <f>Main!N10*Mask!P$14</f>
        <v>0</v>
      </c>
      <c r="AB15" s="35">
        <f>Main!O10*Mask!Q$14</f>
        <v>0</v>
      </c>
      <c r="AC15" s="35">
        <f>Main!P10*Mask!R$14</f>
        <v>134.4</v>
      </c>
      <c r="AD15" s="35">
        <f>Main!Q10*Mask!S$14</f>
        <v>0</v>
      </c>
      <c r="AE15" s="35">
        <f>Main!R10*Mask!T$14</f>
        <v>0</v>
      </c>
      <c r="AF15" s="35">
        <f>Main!S10*Mask!U$14</f>
        <v>0</v>
      </c>
      <c r="AG15" s="35">
        <f>Main!T10*Mask!V$14</f>
        <v>0</v>
      </c>
      <c r="AH15" s="35">
        <f>Main!U10*Mask!W$14</f>
        <v>0</v>
      </c>
      <c r="AI15" s="35">
        <f>Main!V10*Mask!X$14</f>
        <v>0</v>
      </c>
      <c r="AJ15" s="35">
        <f>Main!W10*Mask!Y$14</f>
        <v>0</v>
      </c>
      <c r="AK15" s="35">
        <f>Main!X10*Mask!Z$14</f>
        <v>0</v>
      </c>
      <c r="AL15" s="35">
        <f>Main!Y10*Mask!AA$14</f>
        <v>0</v>
      </c>
      <c r="AM15" s="35">
        <f>Main!Z10*Mask!AB$14</f>
        <v>0</v>
      </c>
      <c r="AN15" s="35"/>
      <c r="AO15" s="35">
        <f>IF(OR($A$1&lt;=Main!AA$4,ISBLANK($N15)),0,Main!AA10)</f>
        <v>96.731759846647776</v>
      </c>
      <c r="AP15" s="35">
        <f>IF(OR($A$1&lt;=Main!AB$4,ISBLANK($N15)),0,Main!AB10)</f>
        <v>136.96715074817061</v>
      </c>
      <c r="AQ15" s="35">
        <f>IF(OR($A$1&lt;=Main!AC$4,ISBLANK($N15)),0,Main!AC10)</f>
        <v>0</v>
      </c>
      <c r="AR15" s="35">
        <f>IF(OR($A$1&lt;=Main!AD$4,ISBLANK($N15)),0,Main!AD10)</f>
        <v>114.22724213500921</v>
      </c>
      <c r="AS15" s="35">
        <f>IF(OR($A$1&lt;=Main!AE$4,ISBLANK($N15)),0,Main!AE10)</f>
        <v>0</v>
      </c>
      <c r="AT15" s="35">
        <f>IF(OR($A$1&lt;=Main!AF$4,ISBLANK($N15)),0,Main!AF10)</f>
        <v>0</v>
      </c>
      <c r="AU15" s="35">
        <f>IF(OR($A$1&lt;=Main!AG$4,ISBLANK($N15)),0,Main!AG10)</f>
        <v>150</v>
      </c>
      <c r="AV15" s="35">
        <f>IF(OR($A$1&lt;=Main!AH$4,ISBLANK($N15)),0,Main!AH10)</f>
        <v>0</v>
      </c>
      <c r="AW15" s="35">
        <f>IF(OR($A$1&lt;=Main!AI$4,ISBLANK($N15)),0,Main!AI10)</f>
        <v>123.21666644123826</v>
      </c>
      <c r="AX15" s="35">
        <f>IF(OR($A$1&lt;=Main!AJ$4,ISBLANK($N15)),0,Main!AJ10)</f>
        <v>0</v>
      </c>
      <c r="AY15" s="35">
        <f>IF(OR($A$1&lt;=Main!AK$4,ISBLANK($N15)),0,Main!AK10)</f>
        <v>0</v>
      </c>
      <c r="AZ15" s="35">
        <f>IF(OR($A$1&lt;=Main!AL$4,ISBLANK($N15)),0,Main!AL10)</f>
        <v>0</v>
      </c>
      <c r="BA15" s="35">
        <f>IF(OR($A$1&lt;=Main!AM$4,ISBLANK($N15)),0,Main!AM10)</f>
        <v>0</v>
      </c>
      <c r="BB15" s="35">
        <f>IF(OR($A$1&lt;=Main!AN$4,ISBLANK($N15)),0,Main!AN10)</f>
        <v>0</v>
      </c>
      <c r="BC15" s="35">
        <f>IF(OR($A$1&lt;=Main!AO$4,ISBLANK($N15)),0,Main!AO10)</f>
        <v>0</v>
      </c>
      <c r="BD15" s="35">
        <f>IF(OR($A$1&lt;=Main!AP$4,ISBLANK($N15)),0,Main!AP10)</f>
        <v>0</v>
      </c>
      <c r="BE15" s="35">
        <f>IF(OR($A$1&lt;=Main!AQ$4,ISBLANK($N15)),0,Main!AQ10)</f>
        <v>0</v>
      </c>
      <c r="BF15" s="35">
        <f>IF(OR($A$1&lt;=Main!AR$4,ISBLANK($N15)),0,Main!AR10)</f>
        <v>0</v>
      </c>
      <c r="BG15" s="35">
        <f>IF(OR($A$1&lt;=Main!AS$4,ISBLANK($N15)),0,Main!AS10)</f>
        <v>0</v>
      </c>
      <c r="BH15" s="35">
        <f>IF(OR($A$1&lt;=Main!AT$4,ISBLANK($N15)),0,Main!AT10)</f>
        <v>0</v>
      </c>
      <c r="BI15" s="35">
        <f>IF(OR($A$1&lt;=Main!AU$4,ISBLANK($N15)),0,Main!AU10)</f>
        <v>0</v>
      </c>
      <c r="BJ15" s="35">
        <f>IF(OR($A$1&lt;=Main!AV$4,ISBLANK($N15)),0,Main!AV10)</f>
        <v>0</v>
      </c>
    </row>
    <row r="16" spans="1:62">
      <c r="A16" s="37" t="s">
        <v>79</v>
      </c>
      <c r="B16" s="37" t="s">
        <v>80</v>
      </c>
      <c r="C16" s="37" t="str">
        <f>IF(ISBLANK($A16),"",VLOOKUP($K16,Main!BC$6:BD$150,2,0))</f>
        <v>Москва</v>
      </c>
      <c r="D16" s="43">
        <f t="shared" si="3"/>
        <v>453.14134870862677</v>
      </c>
      <c r="E16" s="6">
        <v>8</v>
      </c>
      <c r="F16" s="6">
        <f>VLOOKUP($E16,Mask!$A$2:$C$102,$M$8,0)</f>
        <v>34</v>
      </c>
      <c r="G16" s="44">
        <f t="shared" si="4"/>
        <v>81.321776816838707</v>
      </c>
      <c r="K16" s="6" t="str">
        <f t="shared" si="0"/>
        <v>ЛысенкоКристина</v>
      </c>
      <c r="L16" s="35">
        <f t="shared" si="1"/>
        <v>81.321776816838707</v>
      </c>
      <c r="M16" s="6">
        <v>0.75</v>
      </c>
      <c r="N16" s="35" t="str">
        <f>Main!$A11&amp;Main!$B11</f>
        <v>ЛысенкоКристина</v>
      </c>
      <c r="O16" s="145">
        <f t="shared" si="2"/>
        <v>453.14134870862677</v>
      </c>
      <c r="P16" s="150">
        <f t="shared" si="5"/>
        <v>4</v>
      </c>
      <c r="Q16" s="150">
        <f ca="1">IF(Main!$AY11&lt;&gt;"#",$P16-Main!$AY11,"#")</f>
        <v>-2</v>
      </c>
      <c r="R16" s="35">
        <f>Main!E11*Mask!G$14</f>
        <v>0</v>
      </c>
      <c r="S16" s="35">
        <f>Main!F11*Mask!H$14</f>
        <v>0</v>
      </c>
      <c r="T16" s="35">
        <f>Main!G11*Mask!I$14</f>
        <v>0</v>
      </c>
      <c r="U16" s="35">
        <f>Main!H11*Mask!J$14</f>
        <v>0</v>
      </c>
      <c r="V16" s="35">
        <f>Main!I11*Mask!K$14</f>
        <v>0</v>
      </c>
      <c r="W16" s="35">
        <f>Main!J11*Mask!L$14</f>
        <v>0</v>
      </c>
      <c r="X16" s="35">
        <f>Main!K11*Mask!M$14</f>
        <v>0</v>
      </c>
      <c r="Y16" s="35">
        <f>Main!L11*Mask!N$14</f>
        <v>0</v>
      </c>
      <c r="Z16" s="35">
        <f>Main!M11*Mask!O$14</f>
        <v>0</v>
      </c>
      <c r="AA16" s="35">
        <f>Main!N11*Mask!P$14</f>
        <v>0</v>
      </c>
      <c r="AB16" s="35">
        <f>Main!O11*Mask!Q$14</f>
        <v>0</v>
      </c>
      <c r="AC16" s="35">
        <f>Main!P11*Mask!R$14</f>
        <v>0</v>
      </c>
      <c r="AD16" s="35">
        <f>Main!Q11*Mask!S$14</f>
        <v>0</v>
      </c>
      <c r="AE16" s="35">
        <f>Main!R11*Mask!T$14</f>
        <v>194.25</v>
      </c>
      <c r="AF16" s="35">
        <f>Main!S11*Mask!U$14</f>
        <v>0</v>
      </c>
      <c r="AG16" s="35">
        <f>Main!T11*Mask!V$14</f>
        <v>0</v>
      </c>
      <c r="AH16" s="35">
        <f>Main!U11*Mask!W$14</f>
        <v>0</v>
      </c>
      <c r="AI16" s="35">
        <f>Main!V11*Mask!X$14</f>
        <v>0</v>
      </c>
      <c r="AJ16" s="35">
        <f>Main!W11*Mask!Y$14</f>
        <v>0</v>
      </c>
      <c r="AK16" s="35">
        <f>Main!X11*Mask!Z$14</f>
        <v>0</v>
      </c>
      <c r="AL16" s="35">
        <f>Main!Y11*Mask!AA$14</f>
        <v>0</v>
      </c>
      <c r="AM16" s="35">
        <f>Main!Z11*Mask!AB$14</f>
        <v>0</v>
      </c>
      <c r="AN16" s="35"/>
      <c r="AO16" s="35">
        <f>IF(OR($A$1&lt;=Main!AA$4,ISBLANK($N16)),0,Main!AA11)</f>
        <v>82.221995869650613</v>
      </c>
      <c r="AP16" s="35">
        <f>IF(OR($A$1&lt;=Main!AB$4,ISBLANK($N16)),0,Main!AB11)</f>
        <v>116.42207813594504</v>
      </c>
      <c r="AQ16" s="35">
        <f>IF(OR($A$1&lt;=Main!AC$4,ISBLANK($N16)),0,Main!AC11)</f>
        <v>77.242500000000007</v>
      </c>
      <c r="AR16" s="35">
        <f>IF(OR($A$1&lt;=Main!AD$4,ISBLANK($N16)),0,Main!AD11)</f>
        <v>70.613204228914782</v>
      </c>
      <c r="AS16" s="35">
        <f>IF(OR($A$1&lt;=Main!AE$4,ISBLANK($N16)),0,Main!AE11)</f>
        <v>0</v>
      </c>
      <c r="AT16" s="35">
        <f>IF(OR($A$1&lt;=Main!AF$4,ISBLANK($N16)),0,Main!AF11)</f>
        <v>0</v>
      </c>
      <c r="AU16" s="35">
        <f>IF(OR($A$1&lt;=Main!AG$4,ISBLANK($N16)),0,Main!AG11)</f>
        <v>0</v>
      </c>
      <c r="AV16" s="35">
        <f>IF(OR($A$1&lt;=Main!AH$4,ISBLANK($N16)),0,Main!AH11)</f>
        <v>0</v>
      </c>
      <c r="AW16" s="35">
        <f>IF(OR($A$1&lt;=Main!AI$4,ISBLANK($N16)),0,Main!AI11)</f>
        <v>142.46927057268175</v>
      </c>
      <c r="AX16" s="35">
        <f>IF(OR($A$1&lt;=Main!AJ$4,ISBLANK($N16)),0,Main!AJ11)</f>
        <v>0</v>
      </c>
      <c r="AY16" s="35">
        <f>IF(OR($A$1&lt;=Main!AK$4,ISBLANK($N16)),0,Main!AK11)</f>
        <v>0</v>
      </c>
      <c r="AZ16" s="35">
        <f>IF(OR($A$1&lt;=Main!AL$4,ISBLANK($N16)),0,Main!AL11)</f>
        <v>0</v>
      </c>
      <c r="BA16" s="35">
        <f>IF(OR($A$1&lt;=Main!AM$4,ISBLANK($N16)),0,Main!AM11)</f>
        <v>0</v>
      </c>
      <c r="BB16" s="35">
        <f>IF(OR($A$1&lt;=Main!AN$4,ISBLANK($N16)),0,Main!AN11)</f>
        <v>0</v>
      </c>
      <c r="BC16" s="35">
        <f>IF(OR($A$1&lt;=Main!AO$4,ISBLANK($N16)),0,Main!AO11)</f>
        <v>0</v>
      </c>
      <c r="BD16" s="35">
        <f>IF(OR($A$1&lt;=Main!AP$4,ISBLANK($N16)),0,Main!AP11)</f>
        <v>0</v>
      </c>
      <c r="BE16" s="35">
        <f>IF(OR($A$1&lt;=Main!AQ$4,ISBLANK($N16)),0,Main!AQ11)</f>
        <v>0</v>
      </c>
      <c r="BF16" s="35">
        <f>IF(OR($A$1&lt;=Main!AR$4,ISBLANK($N16)),0,Main!AR11)</f>
        <v>0</v>
      </c>
      <c r="BG16" s="35">
        <f>IF(OR($A$1&lt;=Main!AS$4,ISBLANK($N16)),0,Main!AS11)</f>
        <v>0</v>
      </c>
      <c r="BH16" s="35">
        <f>IF(OR($A$1&lt;=Main!AT$4,ISBLANK($N16)),0,Main!AT11)</f>
        <v>0</v>
      </c>
      <c r="BI16" s="35">
        <f>IF(OR($A$1&lt;=Main!AU$4,ISBLANK($N16)),0,Main!AU11)</f>
        <v>0</v>
      </c>
      <c r="BJ16" s="35">
        <f>IF(OR($A$1&lt;=Main!AV$4,ISBLANK($N16)),0,Main!AV11)</f>
        <v>0</v>
      </c>
    </row>
    <row r="17" spans="1:63">
      <c r="A17" s="37" t="s">
        <v>88</v>
      </c>
      <c r="B17" s="37" t="s">
        <v>89</v>
      </c>
      <c r="C17" s="37" t="str">
        <f>IF(ISBLANK($A17),"",VLOOKUP($K17,Main!BC$6:BD$150,2,0))</f>
        <v>Москва</v>
      </c>
      <c r="D17" s="43">
        <f t="shared" si="3"/>
        <v>245.04539888708689</v>
      </c>
      <c r="E17" s="6">
        <v>25</v>
      </c>
      <c r="F17" s="6">
        <f>VLOOKUP($E17,Mask!$A$2:$C$102,$M$8,0)</f>
        <v>1</v>
      </c>
      <c r="G17" s="44">
        <f t="shared" si="4"/>
        <v>2.3918169652011385</v>
      </c>
      <c r="K17" s="6" t="str">
        <f t="shared" si="0"/>
        <v>СтавиноваСофья</v>
      </c>
      <c r="L17" s="35">
        <f t="shared" si="1"/>
        <v>2.3918169652011385</v>
      </c>
      <c r="M17" s="6">
        <v>0.8</v>
      </c>
      <c r="N17" s="35" t="str">
        <f>Main!$A12&amp;Main!$B12</f>
        <v>СтавиноваСофья</v>
      </c>
      <c r="O17" s="145">
        <f t="shared" si="2"/>
        <v>245.04539888708689</v>
      </c>
      <c r="P17" s="150">
        <f t="shared" si="5"/>
        <v>7</v>
      </c>
      <c r="Q17" s="150">
        <f ca="1">IF(Main!$AY12&lt;&gt;"#",$P17-Main!$AY12,"#")</f>
        <v>0</v>
      </c>
      <c r="R17" s="35">
        <f>Main!E12*Mask!G$14</f>
        <v>0</v>
      </c>
      <c r="S17" s="35">
        <f>Main!F12*Mask!H$14</f>
        <v>0</v>
      </c>
      <c r="T17" s="35">
        <f>Main!G12*Mask!I$14</f>
        <v>0</v>
      </c>
      <c r="U17" s="35">
        <f>Main!H12*Mask!J$14</f>
        <v>0</v>
      </c>
      <c r="V17" s="35">
        <f>Main!I12*Mask!K$14</f>
        <v>0</v>
      </c>
      <c r="W17" s="35">
        <f>Main!J12*Mask!L$14</f>
        <v>0</v>
      </c>
      <c r="X17" s="35">
        <f>Main!K12*Mask!M$14</f>
        <v>0</v>
      </c>
      <c r="Y17" s="35">
        <f>Main!L12*Mask!N$14</f>
        <v>0</v>
      </c>
      <c r="Z17" s="35">
        <f>Main!M12*Mask!O$14</f>
        <v>0</v>
      </c>
      <c r="AA17" s="35">
        <f>Main!N12*Mask!P$14</f>
        <v>0</v>
      </c>
      <c r="AB17" s="35">
        <f>Main!O12*Mask!Q$14</f>
        <v>0</v>
      </c>
      <c r="AC17" s="35">
        <f>Main!P12*Mask!R$14</f>
        <v>0</v>
      </c>
      <c r="AD17" s="35">
        <f>Main!Q12*Mask!S$14</f>
        <v>0</v>
      </c>
      <c r="AE17" s="35">
        <f>Main!R12*Mask!T$14</f>
        <v>36.75</v>
      </c>
      <c r="AF17" s="35">
        <f>Main!S12*Mask!U$14</f>
        <v>0</v>
      </c>
      <c r="AG17" s="35">
        <f>Main!T12*Mask!V$14</f>
        <v>0</v>
      </c>
      <c r="AH17" s="35">
        <f>Main!U12*Mask!W$14</f>
        <v>0</v>
      </c>
      <c r="AI17" s="35">
        <f>Main!V12*Mask!X$14</f>
        <v>0</v>
      </c>
      <c r="AJ17" s="35">
        <f>Main!W12*Mask!Y$14</f>
        <v>0</v>
      </c>
      <c r="AK17" s="35">
        <f>Main!X12*Mask!Z$14</f>
        <v>0</v>
      </c>
      <c r="AL17" s="35">
        <f>Main!Y12*Mask!AA$14</f>
        <v>0</v>
      </c>
      <c r="AM17" s="35">
        <f>Main!Z12*Mask!AB$14</f>
        <v>0</v>
      </c>
      <c r="AN17" s="35"/>
      <c r="AO17" s="35">
        <f>IF(OR($A$1&lt;=Main!AA$4,ISBLANK($N17)),0,Main!AA12)</f>
        <v>53.202467915656278</v>
      </c>
      <c r="AP17" s="35">
        <f>IF(OR($A$1&lt;=Main!AB$4,ISBLANK($N17)),0,Main!AB12)</f>
        <v>101.35569155364625</v>
      </c>
      <c r="AQ17" s="35">
        <f>IF(OR($A$1&lt;=Main!AC$4,ISBLANK($N17)),0,Main!AC12)</f>
        <v>0</v>
      </c>
      <c r="AR17" s="35">
        <f>IF(OR($A$1&lt;=Main!AD$4,ISBLANK($N17)),0,Main!AD12)</f>
        <v>0</v>
      </c>
      <c r="AS17" s="35">
        <f>IF(OR($A$1&lt;=Main!AE$4,ISBLANK($N17)),0,Main!AE12)</f>
        <v>0</v>
      </c>
      <c r="AT17" s="35">
        <f>IF(OR($A$1&lt;=Main!AF$4,ISBLANK($N17)),0,Main!AF12)</f>
        <v>0</v>
      </c>
      <c r="AU17" s="35">
        <f>IF(OR($A$1&lt;=Main!AG$4,ISBLANK($N17)),0,Main!AG12)</f>
        <v>51</v>
      </c>
      <c r="AV17" s="35">
        <f>IF(OR($A$1&lt;=Main!AH$4,ISBLANK($N17)),0,Main!AH12)</f>
        <v>0</v>
      </c>
      <c r="AW17" s="35">
        <f>IF(OR($A$1&lt;=Main!AI$4,ISBLANK($N17)),0,Main!AI12)</f>
        <v>90.487239417784352</v>
      </c>
      <c r="AX17" s="35">
        <f>IF(OR($A$1&lt;=Main!AJ$4,ISBLANK($N17)),0,Main!AJ12)</f>
        <v>0</v>
      </c>
      <c r="AY17" s="35">
        <f>IF(OR($A$1&lt;=Main!AK$4,ISBLANK($N17)),0,Main!AK12)</f>
        <v>0</v>
      </c>
      <c r="AZ17" s="35">
        <f>IF(OR($A$1&lt;=Main!AL$4,ISBLANK($N17)),0,Main!AL12)</f>
        <v>0</v>
      </c>
      <c r="BA17" s="35">
        <f>IF(OR($A$1&lt;=Main!AM$4,ISBLANK($N17)),0,Main!AM12)</f>
        <v>0</v>
      </c>
      <c r="BB17" s="35">
        <f>IF(OR($A$1&lt;=Main!AN$4,ISBLANK($N17)),0,Main!AN12)</f>
        <v>0</v>
      </c>
      <c r="BC17" s="35">
        <f>IF(OR($A$1&lt;=Main!AO$4,ISBLANK($N17)),0,Main!AO12)</f>
        <v>0</v>
      </c>
      <c r="BD17" s="35">
        <f>IF(OR($A$1&lt;=Main!AP$4,ISBLANK($N17)),0,Main!AP12)</f>
        <v>0</v>
      </c>
      <c r="BE17" s="35">
        <f>IF(OR($A$1&lt;=Main!AQ$4,ISBLANK($N17)),0,Main!AQ12)</f>
        <v>0</v>
      </c>
      <c r="BF17" s="35">
        <f>IF(OR($A$1&lt;=Main!AR$4,ISBLANK($N17)),0,Main!AR12)</f>
        <v>0</v>
      </c>
      <c r="BG17" s="35">
        <f>IF(OR($A$1&lt;=Main!AS$4,ISBLANK($N17)),0,Main!AS12)</f>
        <v>0</v>
      </c>
      <c r="BH17" s="35">
        <f>IF(OR($A$1&lt;=Main!AT$4,ISBLANK($N17)),0,Main!AT12)</f>
        <v>0</v>
      </c>
      <c r="BI17" s="35">
        <f>IF(OR($A$1&lt;=Main!AU$4,ISBLANK($N17)),0,Main!AU12)</f>
        <v>0</v>
      </c>
      <c r="BJ17" s="35">
        <f>IF(OR($A$1&lt;=Main!AV$4,ISBLANK($N17)),0,Main!AV12)</f>
        <v>0</v>
      </c>
      <c r="BK17" s="56"/>
    </row>
    <row r="18" spans="1:63">
      <c r="A18" s="37"/>
      <c r="B18" s="37"/>
      <c r="C18" s="37" t="str">
        <f>IF(ISBLANK($A18),"",VLOOKUP($K18,Main!BC$6:BD$150,2,0))</f>
        <v/>
      </c>
      <c r="D18" s="43">
        <f t="shared" si="3"/>
        <v>0</v>
      </c>
      <c r="F18" s="6">
        <f>VLOOKUP($E18,Mask!$A$2:$C$102,$M$8,0)</f>
        <v>0</v>
      </c>
      <c r="G18" s="44">
        <f t="shared" si="4"/>
        <v>0</v>
      </c>
      <c r="K18" s="6" t="str">
        <f t="shared" si="0"/>
        <v/>
      </c>
      <c r="L18" s="35">
        <f t="shared" si="1"/>
        <v>0</v>
      </c>
      <c r="M18" s="6">
        <v>0.85</v>
      </c>
      <c r="N18" s="35" t="str">
        <f>Main!$A13&amp;Main!$B13</f>
        <v>ДубинчикКсения</v>
      </c>
      <c r="O18" s="145">
        <f t="shared" si="2"/>
        <v>238.26783673468503</v>
      </c>
      <c r="P18" s="150">
        <f t="shared" si="5"/>
        <v>8</v>
      </c>
      <c r="Q18" s="150">
        <f ca="1">IF(Main!$AY13&lt;&gt;"#",$P18-Main!$AY13,"#")</f>
        <v>0</v>
      </c>
      <c r="R18" s="35">
        <f>Main!E13*Mask!G$14</f>
        <v>0</v>
      </c>
      <c r="S18" s="35">
        <f>Main!F13*Mask!H$14</f>
        <v>0</v>
      </c>
      <c r="T18" s="35">
        <f>Main!G13*Mask!I$14</f>
        <v>0</v>
      </c>
      <c r="U18" s="35">
        <f>Main!H13*Mask!J$14</f>
        <v>0</v>
      </c>
      <c r="V18" s="35">
        <f>Main!I13*Mask!K$14</f>
        <v>0</v>
      </c>
      <c r="W18" s="35">
        <f>Main!J13*Mask!L$14</f>
        <v>0</v>
      </c>
      <c r="X18" s="35">
        <f>Main!K13*Mask!M$14</f>
        <v>0</v>
      </c>
      <c r="Y18" s="35">
        <f>Main!L13*Mask!N$14</f>
        <v>0</v>
      </c>
      <c r="Z18" s="35">
        <f>Main!M13*Mask!O$14</f>
        <v>0</v>
      </c>
      <c r="AA18" s="35">
        <f>Main!N13*Mask!P$14</f>
        <v>0</v>
      </c>
      <c r="AB18" s="35">
        <f>Main!O13*Mask!Q$14</f>
        <v>0</v>
      </c>
      <c r="AC18" s="35">
        <f>Main!P13*Mask!R$14</f>
        <v>0</v>
      </c>
      <c r="AD18" s="35">
        <f>Main!Q13*Mask!S$14</f>
        <v>0</v>
      </c>
      <c r="AE18" s="35">
        <f>Main!R13*Mask!T$14</f>
        <v>0</v>
      </c>
      <c r="AF18" s="35">
        <f>Main!S13*Mask!U$14</f>
        <v>0</v>
      </c>
      <c r="AG18" s="35">
        <f>Main!T13*Mask!V$14</f>
        <v>0</v>
      </c>
      <c r="AH18" s="35">
        <f>Main!U13*Mask!W$14</f>
        <v>0</v>
      </c>
      <c r="AI18" s="35">
        <f>Main!V13*Mask!X$14</f>
        <v>0</v>
      </c>
      <c r="AJ18" s="35">
        <f>Main!W13*Mask!Y$14</f>
        <v>0</v>
      </c>
      <c r="AK18" s="35">
        <f>Main!X13*Mask!Z$14</f>
        <v>0</v>
      </c>
      <c r="AL18" s="35">
        <f>Main!Y13*Mask!AA$14</f>
        <v>0</v>
      </c>
      <c r="AM18" s="35">
        <f>Main!Z13*Mask!AB$14</f>
        <v>0</v>
      </c>
      <c r="AN18" s="35"/>
      <c r="AO18" s="35">
        <f>IF(OR($A$1&lt;=Main!AA$4,ISBLANK($N18)),0,Main!AA13)</f>
        <v>33.856115946326724</v>
      </c>
      <c r="AP18" s="35">
        <f>IF(OR($A$1&lt;=Main!AB$4,ISBLANK($N18)),0,Main!AB13)</f>
        <v>0</v>
      </c>
      <c r="AQ18" s="35">
        <f>IF(OR($A$1&lt;=Main!AC$4,ISBLANK($N18)),0,Main!AC13)</f>
        <v>0</v>
      </c>
      <c r="AR18" s="35">
        <f>IF(OR($A$1&lt;=Main!AD$4,ISBLANK($N18)),0,Main!AD13)</f>
        <v>0</v>
      </c>
      <c r="AS18" s="35">
        <f>IF(OR($A$1&lt;=Main!AE$4,ISBLANK($N18)),0,Main!AE13)</f>
        <v>61.878514011745885</v>
      </c>
      <c r="AT18" s="35">
        <f>IF(OR($A$1&lt;=Main!AF$4,ISBLANK($N18)),0,Main!AF13)</f>
        <v>0</v>
      </c>
      <c r="AU18" s="35">
        <f>IF(OR($A$1&lt;=Main!AG$4,ISBLANK($N18)),0,Main!AG13)</f>
        <v>70.5</v>
      </c>
      <c r="AV18" s="35">
        <f>IF(OR($A$1&lt;=Main!AH$4,ISBLANK($N18)),0,Main!AH13)</f>
        <v>0</v>
      </c>
      <c r="AW18" s="35">
        <f>IF(OR($A$1&lt;=Main!AI$4,ISBLANK($N18)),0,Main!AI13)</f>
        <v>105.88932272293914</v>
      </c>
      <c r="AX18" s="35">
        <f>IF(OR($A$1&lt;=Main!AJ$4,ISBLANK($N18)),0,Main!AJ13)</f>
        <v>0</v>
      </c>
      <c r="AY18" s="35">
        <f>IF(OR($A$1&lt;=Main!AK$4,ISBLANK($N18)),0,Main!AK13)</f>
        <v>0</v>
      </c>
      <c r="AZ18" s="35">
        <f>IF(OR($A$1&lt;=Main!AL$4,ISBLANK($N18)),0,Main!AL13)</f>
        <v>0</v>
      </c>
      <c r="BA18" s="35">
        <f>IF(OR($A$1&lt;=Main!AM$4,ISBLANK($N18)),0,Main!AM13)</f>
        <v>0</v>
      </c>
      <c r="BB18" s="35">
        <f>IF(OR($A$1&lt;=Main!AN$4,ISBLANK($N18)),0,Main!AN13)</f>
        <v>0</v>
      </c>
      <c r="BC18" s="35">
        <f>IF(OR($A$1&lt;=Main!AO$4,ISBLANK($N18)),0,Main!AO13)</f>
        <v>0</v>
      </c>
      <c r="BD18" s="35">
        <f>IF(OR($A$1&lt;=Main!AP$4,ISBLANK($N18)),0,Main!AP13)</f>
        <v>0</v>
      </c>
      <c r="BE18" s="35">
        <f>IF(OR($A$1&lt;=Main!AQ$4,ISBLANK($N18)),0,Main!AQ13)</f>
        <v>0</v>
      </c>
      <c r="BF18" s="35">
        <f>IF(OR($A$1&lt;=Main!AR$4,ISBLANK($N18)),0,Main!AR13)</f>
        <v>0</v>
      </c>
      <c r="BG18" s="35">
        <f>IF(OR($A$1&lt;=Main!AS$4,ISBLANK($N18)),0,Main!AS13)</f>
        <v>0</v>
      </c>
      <c r="BH18" s="35">
        <f>IF(OR($A$1&lt;=Main!AT$4,ISBLANK($N18)),0,Main!AT13)</f>
        <v>0</v>
      </c>
      <c r="BI18" s="35">
        <f>IF(OR($A$1&lt;=Main!AU$4,ISBLANK($N18)),0,Main!AU13)</f>
        <v>0</v>
      </c>
      <c r="BJ18" s="35">
        <f>IF(OR($A$1&lt;=Main!AV$4,ISBLANK($N18)),0,Main!AV13)</f>
        <v>0</v>
      </c>
    </row>
    <row r="19" spans="1:63">
      <c r="A19" s="37"/>
      <c r="B19" s="37"/>
      <c r="C19" s="37" t="str">
        <f>IF(ISBLANK($A19),"",VLOOKUP($K19,Main!BC$6:BD$150,2,0))</f>
        <v/>
      </c>
      <c r="D19" s="43">
        <f t="shared" si="3"/>
        <v>0</v>
      </c>
      <c r="F19" s="6">
        <f>VLOOKUP($E19,Mask!$A$2:$C$102,$M$8,0)</f>
        <v>0</v>
      </c>
      <c r="G19" s="44">
        <f t="shared" si="4"/>
        <v>0</v>
      </c>
      <c r="K19" s="6" t="str">
        <f t="shared" si="0"/>
        <v/>
      </c>
      <c r="L19" s="35">
        <f t="shared" si="1"/>
        <v>0</v>
      </c>
      <c r="M19" s="6">
        <v>0.9</v>
      </c>
      <c r="N19" s="35" t="str">
        <f>Main!$A14&amp;Main!$B14</f>
        <v>ДавыдоваАлина</v>
      </c>
      <c r="O19" s="145">
        <f t="shared" si="2"/>
        <v>114.51041652577392</v>
      </c>
      <c r="P19" s="150">
        <f t="shared" si="5"/>
        <v>12</v>
      </c>
      <c r="Q19" s="150">
        <f ca="1">IF(Main!$AY14&lt;&gt;"#",$P19-Main!$AY14,"#")</f>
        <v>3</v>
      </c>
      <c r="R19" s="35">
        <f>Main!E14*Mask!G$14</f>
        <v>0</v>
      </c>
      <c r="S19" s="35">
        <f>Main!F14*Mask!H$14</f>
        <v>0</v>
      </c>
      <c r="T19" s="35">
        <f>Main!G14*Mask!I$14</f>
        <v>0</v>
      </c>
      <c r="U19" s="35">
        <f>Main!H14*Mask!J$14</f>
        <v>0</v>
      </c>
      <c r="V19" s="35">
        <f>Main!I14*Mask!K$14</f>
        <v>0</v>
      </c>
      <c r="W19" s="35">
        <f>Main!J14*Mask!L$14</f>
        <v>0</v>
      </c>
      <c r="X19" s="35">
        <f>Main!K14*Mask!M$14</f>
        <v>0</v>
      </c>
      <c r="Y19" s="35">
        <f>Main!L14*Mask!N$14</f>
        <v>0</v>
      </c>
      <c r="Z19" s="35">
        <f>Main!M14*Mask!O$14</f>
        <v>0</v>
      </c>
      <c r="AA19" s="35">
        <f>Main!N14*Mask!P$14</f>
        <v>0</v>
      </c>
      <c r="AB19" s="35">
        <f>Main!O14*Mask!Q$14</f>
        <v>0</v>
      </c>
      <c r="AC19" s="35">
        <f>Main!P14*Mask!R$14</f>
        <v>0</v>
      </c>
      <c r="AD19" s="35">
        <f>Main!Q14*Mask!S$14</f>
        <v>0</v>
      </c>
      <c r="AE19" s="35">
        <f>Main!R14*Mask!T$14</f>
        <v>0</v>
      </c>
      <c r="AF19" s="35">
        <f>Main!S14*Mask!U$14</f>
        <v>0</v>
      </c>
      <c r="AG19" s="35">
        <f>Main!T14*Mask!V$14</f>
        <v>0</v>
      </c>
      <c r="AH19" s="35">
        <f>Main!U14*Mask!W$14</f>
        <v>0</v>
      </c>
      <c r="AI19" s="35">
        <f>Main!V14*Mask!X$14</f>
        <v>0</v>
      </c>
      <c r="AJ19" s="35">
        <f>Main!W14*Mask!Y$14</f>
        <v>0</v>
      </c>
      <c r="AK19" s="35">
        <f>Main!X14*Mask!Z$14</f>
        <v>0</v>
      </c>
      <c r="AL19" s="35">
        <f>Main!Y14*Mask!AA$14</f>
        <v>0</v>
      </c>
      <c r="AM19" s="35">
        <f>Main!Z14*Mask!AB$14</f>
        <v>0</v>
      </c>
      <c r="AN19" s="35"/>
      <c r="AO19" s="35">
        <f>IF(OR($A$1&lt;=Main!AA$4,ISBLANK($N19)),0,Main!AA14)</f>
        <v>0</v>
      </c>
      <c r="AP19" s="35">
        <f>IF(OR($A$1&lt;=Main!AB$4,ISBLANK($N19)),0,Main!AB14)</f>
        <v>0</v>
      </c>
      <c r="AQ19" s="35">
        <f>IF(OR($A$1&lt;=Main!AC$4,ISBLANK($N19)),0,Main!AC14)</f>
        <v>0</v>
      </c>
      <c r="AR19" s="35">
        <f>IF(OR($A$1&lt;=Main!AD$4,ISBLANK($N19)),0,Main!AD14)</f>
        <v>0</v>
      </c>
      <c r="AS19" s="35">
        <f>IF(OR($A$1&lt;=Main!AE$4,ISBLANK($N19)),0,Main!AE14)</f>
        <v>0</v>
      </c>
      <c r="AT19" s="35">
        <f>IF(OR($A$1&lt;=Main!AF$4,ISBLANK($N19)),0,Main!AF14)</f>
        <v>0</v>
      </c>
      <c r="AU19" s="35">
        <f>IF(OR($A$1&lt;=Main!AG$4,ISBLANK($N19)),0,Main!AG14)</f>
        <v>37.5</v>
      </c>
      <c r="AV19" s="35">
        <f>IF(OR($A$1&lt;=Main!AH$4,ISBLANK($N19)),0,Main!AH14)</f>
        <v>0</v>
      </c>
      <c r="AW19" s="35">
        <f>IF(OR($A$1&lt;=Main!AI$4,ISBLANK($N19)),0,Main!AI14)</f>
        <v>77.01041652577392</v>
      </c>
      <c r="AX19" s="35">
        <f>IF(OR($A$1&lt;=Main!AJ$4,ISBLANK($N19)),0,Main!AJ14)</f>
        <v>0</v>
      </c>
      <c r="AY19" s="35">
        <f>IF(OR($A$1&lt;=Main!AK$4,ISBLANK($N19)),0,Main!AK14)</f>
        <v>0</v>
      </c>
      <c r="AZ19" s="35">
        <f>IF(OR($A$1&lt;=Main!AL$4,ISBLANK($N19)),0,Main!AL14)</f>
        <v>0</v>
      </c>
      <c r="BA19" s="35">
        <f>IF(OR($A$1&lt;=Main!AM$4,ISBLANK($N19)),0,Main!AM14)</f>
        <v>0</v>
      </c>
      <c r="BB19" s="35">
        <f>IF(OR($A$1&lt;=Main!AN$4,ISBLANK($N19)),0,Main!AN14)</f>
        <v>0</v>
      </c>
      <c r="BC19" s="35">
        <f>IF(OR($A$1&lt;=Main!AO$4,ISBLANK($N19)),0,Main!AO14)</f>
        <v>0</v>
      </c>
      <c r="BD19" s="35">
        <f>IF(OR($A$1&lt;=Main!AP$4,ISBLANK($N19)),0,Main!AP14)</f>
        <v>0</v>
      </c>
      <c r="BE19" s="35">
        <f>IF(OR($A$1&lt;=Main!AQ$4,ISBLANK($N19)),0,Main!AQ14)</f>
        <v>0</v>
      </c>
      <c r="BF19" s="35">
        <f>IF(OR($A$1&lt;=Main!AR$4,ISBLANK($N19)),0,Main!AR14)</f>
        <v>0</v>
      </c>
      <c r="BG19" s="35">
        <f>IF(OR($A$1&lt;=Main!AS$4,ISBLANK($N19)),0,Main!AS14)</f>
        <v>0</v>
      </c>
      <c r="BH19" s="35">
        <f>IF(OR($A$1&lt;=Main!AT$4,ISBLANK($N19)),0,Main!AT14)</f>
        <v>0</v>
      </c>
      <c r="BI19" s="35">
        <f>IF(OR($A$1&lt;=Main!AU$4,ISBLANK($N19)),0,Main!AU14)</f>
        <v>0</v>
      </c>
      <c r="BJ19" s="35">
        <f>IF(OR($A$1&lt;=Main!AV$4,ISBLANK($N19)),0,Main!AV14)</f>
        <v>0</v>
      </c>
    </row>
    <row r="20" spans="1:63">
      <c r="A20" s="37"/>
      <c r="B20" s="37"/>
      <c r="C20" s="37" t="str">
        <f>IF(ISBLANK($A20),"",VLOOKUP($K20,Main!BC$6:BD$150,2,0))</f>
        <v/>
      </c>
      <c r="D20" s="43">
        <f t="shared" si="3"/>
        <v>0</v>
      </c>
      <c r="F20" s="6">
        <f>VLOOKUP($E20,Mask!$A$2:$C$102,$M$8,0)</f>
        <v>0</v>
      </c>
      <c r="G20" s="44">
        <f t="shared" si="4"/>
        <v>0</v>
      </c>
      <c r="K20" s="6" t="str">
        <f t="shared" si="0"/>
        <v/>
      </c>
      <c r="L20" s="35">
        <f t="shared" si="1"/>
        <v>0</v>
      </c>
      <c r="M20" s="6">
        <v>0.95</v>
      </c>
      <c r="N20" s="35" t="str">
        <f>Main!$A15&amp;Main!$B15</f>
        <v>ХарченкоАлла</v>
      </c>
      <c r="O20" s="145">
        <f t="shared" si="2"/>
        <v>201.48371044906091</v>
      </c>
      <c r="P20" s="150">
        <f t="shared" si="5"/>
        <v>9</v>
      </c>
      <c r="Q20" s="150">
        <f ca="1">IF(Main!$AY15&lt;&gt;"#",$P20-Main!$AY15,"#")</f>
        <v>-1</v>
      </c>
      <c r="R20" s="35">
        <f>Main!E15*Mask!G$14</f>
        <v>0</v>
      </c>
      <c r="S20" s="35">
        <f>Main!F15*Mask!H$14</f>
        <v>0</v>
      </c>
      <c r="T20" s="35">
        <f>Main!G15*Mask!I$14</f>
        <v>0</v>
      </c>
      <c r="U20" s="35">
        <f>Main!H15*Mask!J$14</f>
        <v>0</v>
      </c>
      <c r="V20" s="35">
        <f>Main!I15*Mask!K$14</f>
        <v>0</v>
      </c>
      <c r="W20" s="35">
        <f>Main!J15*Mask!L$14</f>
        <v>0</v>
      </c>
      <c r="X20" s="35">
        <f>Main!K15*Mask!M$14</f>
        <v>0</v>
      </c>
      <c r="Y20" s="35">
        <f>Main!L15*Mask!N$14</f>
        <v>0</v>
      </c>
      <c r="Z20" s="35">
        <f>Main!M15*Mask!O$14</f>
        <v>0</v>
      </c>
      <c r="AA20" s="35">
        <f>Main!N15*Mask!P$14</f>
        <v>0</v>
      </c>
      <c r="AB20" s="35">
        <f>Main!O15*Mask!Q$14</f>
        <v>0</v>
      </c>
      <c r="AC20" s="35">
        <f>Main!P15*Mask!R$14</f>
        <v>0</v>
      </c>
      <c r="AD20" s="35">
        <f>Main!Q15*Mask!S$14</f>
        <v>0</v>
      </c>
      <c r="AE20" s="35">
        <f>Main!R15*Mask!T$14</f>
        <v>0</v>
      </c>
      <c r="AF20" s="35">
        <f>Main!S15*Mask!U$14</f>
        <v>0</v>
      </c>
      <c r="AG20" s="35">
        <f>Main!T15*Mask!V$14</f>
        <v>0</v>
      </c>
      <c r="AH20" s="35">
        <f>Main!U15*Mask!W$14</f>
        <v>0</v>
      </c>
      <c r="AI20" s="35">
        <f>Main!V15*Mask!X$14</f>
        <v>0</v>
      </c>
      <c r="AJ20" s="35">
        <f>Main!W15*Mask!Y$14</f>
        <v>0</v>
      </c>
      <c r="AK20" s="35">
        <f>Main!X15*Mask!Z$14</f>
        <v>0</v>
      </c>
      <c r="AL20" s="35">
        <f>Main!Y15*Mask!AA$14</f>
        <v>0</v>
      </c>
      <c r="AM20" s="35">
        <f>Main!Z15*Mask!AB$14</f>
        <v>0</v>
      </c>
      <c r="AN20" s="35"/>
      <c r="AO20" s="35">
        <f>IF(OR($A$1&lt;=Main!AA$4,ISBLANK($N20)),0,Main!AA15)</f>
        <v>48.365879923323888</v>
      </c>
      <c r="AP20" s="35">
        <f>IF(OR($A$1&lt;=Main!AB$4,ISBLANK($N20)),0,Main!AB15)</f>
        <v>87.658976478829203</v>
      </c>
      <c r="AQ20" s="35">
        <f>IF(OR($A$1&lt;=Main!AC$4,ISBLANK($N20)),0,Main!AC15)</f>
        <v>0</v>
      </c>
      <c r="AR20" s="35">
        <f>IF(OR($A$1&lt;=Main!AD$4,ISBLANK($N20)),0,Main!AD15)</f>
        <v>0</v>
      </c>
      <c r="AS20" s="35">
        <f>IF(OR($A$1&lt;=Main!AE$4,ISBLANK($N20)),0,Main!AE15)</f>
        <v>0</v>
      </c>
      <c r="AT20" s="35">
        <f>IF(OR($A$1&lt;=Main!AF$4,ISBLANK($N20)),0,Main!AF15)</f>
        <v>0</v>
      </c>
      <c r="AU20" s="35">
        <f>IF(OR($A$1&lt;=Main!AG$4,ISBLANK($N20)),0,Main!AG15)</f>
        <v>43.5</v>
      </c>
      <c r="AV20" s="35">
        <f>IF(OR($A$1&lt;=Main!AH$4,ISBLANK($N20)),0,Main!AH15)</f>
        <v>0</v>
      </c>
      <c r="AW20" s="35">
        <f>IF(OR($A$1&lt;=Main!AI$4,ISBLANK($N20)),0,Main!AI15)</f>
        <v>65.458854046907831</v>
      </c>
      <c r="AX20" s="35">
        <f>IF(OR($A$1&lt;=Main!AJ$4,ISBLANK($N20)),0,Main!AJ15)</f>
        <v>0</v>
      </c>
      <c r="AY20" s="35">
        <f>IF(OR($A$1&lt;=Main!AK$4,ISBLANK($N20)),0,Main!AK15)</f>
        <v>0</v>
      </c>
      <c r="AZ20" s="35">
        <f>IF(OR($A$1&lt;=Main!AL$4,ISBLANK($N20)),0,Main!AL15)</f>
        <v>0</v>
      </c>
      <c r="BA20" s="35">
        <f>IF(OR($A$1&lt;=Main!AM$4,ISBLANK($N20)),0,Main!AM15)</f>
        <v>0</v>
      </c>
      <c r="BB20" s="35">
        <f>IF(OR($A$1&lt;=Main!AN$4,ISBLANK($N20)),0,Main!AN15)</f>
        <v>0</v>
      </c>
      <c r="BC20" s="35">
        <f>IF(OR($A$1&lt;=Main!AO$4,ISBLANK($N20)),0,Main!AO15)</f>
        <v>0</v>
      </c>
      <c r="BD20" s="35">
        <f>IF(OR($A$1&lt;=Main!AP$4,ISBLANK($N20)),0,Main!AP15)</f>
        <v>0</v>
      </c>
      <c r="BE20" s="35">
        <f>IF(OR($A$1&lt;=Main!AQ$4,ISBLANK($N20)),0,Main!AQ15)</f>
        <v>0</v>
      </c>
      <c r="BF20" s="35">
        <f>IF(OR($A$1&lt;=Main!AR$4,ISBLANK($N20)),0,Main!AR15)</f>
        <v>0</v>
      </c>
      <c r="BG20" s="35">
        <f>IF(OR($A$1&lt;=Main!AS$4,ISBLANK($N20)),0,Main!AS15)</f>
        <v>0</v>
      </c>
      <c r="BH20" s="35">
        <f>IF(OR($A$1&lt;=Main!AT$4,ISBLANK($N20)),0,Main!AT15)</f>
        <v>0</v>
      </c>
      <c r="BI20" s="35">
        <f>IF(OR($A$1&lt;=Main!AU$4,ISBLANK($N20)),0,Main!AU15)</f>
        <v>0</v>
      </c>
      <c r="BJ20" s="35">
        <f>IF(OR($A$1&lt;=Main!AV$4,ISBLANK($N20)),0,Main!AV15)</f>
        <v>0</v>
      </c>
    </row>
    <row r="21" spans="1:63">
      <c r="A21" s="37"/>
      <c r="B21" s="37"/>
      <c r="C21" s="37" t="str">
        <f>IF(ISBLANK($A21),"",VLOOKUP($K21,Main!BC$6:BD$150,2,0))</f>
        <v/>
      </c>
      <c r="D21" s="43">
        <f t="shared" si="3"/>
        <v>0</v>
      </c>
      <c r="F21" s="6">
        <f>VLOOKUP($E21,Mask!$A$2:$C$102,$M$8,0)</f>
        <v>0</v>
      </c>
      <c r="G21" s="44">
        <f t="shared" si="4"/>
        <v>0</v>
      </c>
      <c r="K21" s="6" t="str">
        <f t="shared" si="0"/>
        <v/>
      </c>
      <c r="L21" s="35">
        <f t="shared" si="1"/>
        <v>0</v>
      </c>
      <c r="M21" s="6">
        <v>1</v>
      </c>
      <c r="N21" s="35" t="str">
        <f>Main!$A16&amp;Main!$B16</f>
        <v>БударинаМария</v>
      </c>
      <c r="O21" s="145">
        <f t="shared" si="2"/>
        <v>156.71809007512198</v>
      </c>
      <c r="P21" s="150">
        <f t="shared" si="5"/>
        <v>10</v>
      </c>
      <c r="Q21" s="150">
        <f ca="1">IF(Main!$AY16&lt;&gt;"#",$P21-Main!$AY16,"#")</f>
        <v>-1</v>
      </c>
      <c r="R21" s="35">
        <f>Main!E16*Mask!G$14</f>
        <v>0</v>
      </c>
      <c r="S21" s="35">
        <f>Main!F16*Mask!H$14</f>
        <v>0</v>
      </c>
      <c r="T21" s="35">
        <f>Main!G16*Mask!I$14</f>
        <v>0</v>
      </c>
      <c r="U21" s="35">
        <f>Main!H16*Mask!J$14</f>
        <v>0</v>
      </c>
      <c r="V21" s="35">
        <f>Main!I16*Mask!K$14</f>
        <v>0</v>
      </c>
      <c r="W21" s="35">
        <f>Main!J16*Mask!L$14</f>
        <v>0</v>
      </c>
      <c r="X21" s="35">
        <f>Main!K16*Mask!M$14</f>
        <v>0</v>
      </c>
      <c r="Y21" s="35">
        <f>Main!L16*Mask!N$14</f>
        <v>0</v>
      </c>
      <c r="Z21" s="35">
        <f>Main!M16*Mask!O$14</f>
        <v>0</v>
      </c>
      <c r="AA21" s="35">
        <f>Main!N16*Mask!P$14</f>
        <v>0</v>
      </c>
      <c r="AB21" s="35">
        <f>Main!O16*Mask!Q$14</f>
        <v>0</v>
      </c>
      <c r="AC21" s="35">
        <f>Main!P16*Mask!R$14</f>
        <v>0</v>
      </c>
      <c r="AD21" s="35">
        <f>Main!Q16*Mask!S$14</f>
        <v>0</v>
      </c>
      <c r="AE21" s="35">
        <f>Main!R16*Mask!T$14</f>
        <v>0</v>
      </c>
      <c r="AF21" s="35">
        <f>Main!S16*Mask!U$14</f>
        <v>0</v>
      </c>
      <c r="AG21" s="35">
        <f>Main!T16*Mask!V$14</f>
        <v>0</v>
      </c>
      <c r="AH21" s="35">
        <f>Main!U16*Mask!W$14</f>
        <v>0</v>
      </c>
      <c r="AI21" s="35">
        <f>Main!V16*Mask!X$14</f>
        <v>0</v>
      </c>
      <c r="AJ21" s="35">
        <f>Main!W16*Mask!Y$14</f>
        <v>0</v>
      </c>
      <c r="AK21" s="35">
        <f>Main!X16*Mask!Z$14</f>
        <v>0</v>
      </c>
      <c r="AL21" s="35">
        <f>Main!Y16*Mask!AA$14</f>
        <v>0</v>
      </c>
      <c r="AM21" s="35">
        <f>Main!Z16*Mask!AB$14</f>
        <v>0</v>
      </c>
      <c r="AN21" s="35"/>
      <c r="AO21" s="35">
        <f>IF(OR($A$1&lt;=Main!AA$4,ISBLANK($N21)),0,Main!AA16)</f>
        <v>0</v>
      </c>
      <c r="AP21" s="35">
        <f>IF(OR($A$1&lt;=Main!AB$4,ISBLANK($N21)),0,Main!AB16)</f>
        <v>64.374560851640197</v>
      </c>
      <c r="AQ21" s="35">
        <f>IF(OR($A$1&lt;=Main!AC$4,ISBLANK($N21)),0,Main!AC16)</f>
        <v>0</v>
      </c>
      <c r="AR21" s="35">
        <f>IF(OR($A$1&lt;=Main!AD$4,ISBLANK($N21)),0,Main!AD16)</f>
        <v>0</v>
      </c>
      <c r="AS21" s="35">
        <f>IF(OR($A$1&lt;=Main!AE$4,ISBLANK($N21)),0,Main!AE16)</f>
        <v>0</v>
      </c>
      <c r="AT21" s="35">
        <f>IF(OR($A$1&lt;=Main!AF$4,ISBLANK($N21)),0,Main!AF16)</f>
        <v>65.389883439460917</v>
      </c>
      <c r="AU21" s="35">
        <f>IF(OR($A$1&lt;=Main!AG$4,ISBLANK($N21)),0,Main!AG16)</f>
        <v>0</v>
      </c>
      <c r="AV21" s="35">
        <f>IF(OR($A$1&lt;=Main!AH$4,ISBLANK($N21)),0,Main!AH16)</f>
        <v>0</v>
      </c>
      <c r="AW21" s="35">
        <f>IF(OR($A$1&lt;=Main!AI$4,ISBLANK($N21)),0,Main!AI16)</f>
        <v>26.953645784020875</v>
      </c>
      <c r="AX21" s="35">
        <f>IF(OR($A$1&lt;=Main!AJ$4,ISBLANK($N21)),0,Main!AJ16)</f>
        <v>0</v>
      </c>
      <c r="AY21" s="35">
        <f>IF(OR($A$1&lt;=Main!AK$4,ISBLANK($N21)),0,Main!AK16)</f>
        <v>0</v>
      </c>
      <c r="AZ21" s="35">
        <f>IF(OR($A$1&lt;=Main!AL$4,ISBLANK($N21)),0,Main!AL16)</f>
        <v>0</v>
      </c>
      <c r="BA21" s="35">
        <f>IF(OR($A$1&lt;=Main!AM$4,ISBLANK($N21)),0,Main!AM16)</f>
        <v>0</v>
      </c>
      <c r="BB21" s="35">
        <f>IF(OR($A$1&lt;=Main!AN$4,ISBLANK($N21)),0,Main!AN16)</f>
        <v>0</v>
      </c>
      <c r="BC21" s="35">
        <f>IF(OR($A$1&lt;=Main!AO$4,ISBLANK($N21)),0,Main!AO16)</f>
        <v>0</v>
      </c>
      <c r="BD21" s="35">
        <f>IF(OR($A$1&lt;=Main!AP$4,ISBLANK($N21)),0,Main!AP16)</f>
        <v>0</v>
      </c>
      <c r="BE21" s="35">
        <f>IF(OR($A$1&lt;=Main!AQ$4,ISBLANK($N21)),0,Main!AQ16)</f>
        <v>0</v>
      </c>
      <c r="BF21" s="35">
        <f>IF(OR($A$1&lt;=Main!AR$4,ISBLANK($N21)),0,Main!AR16)</f>
        <v>0</v>
      </c>
      <c r="BG21" s="35">
        <f>IF(OR($A$1&lt;=Main!AS$4,ISBLANK($N21)),0,Main!AS16)</f>
        <v>0</v>
      </c>
      <c r="BH21" s="35">
        <f>IF(OR($A$1&lt;=Main!AT$4,ISBLANK($N21)),0,Main!AT16)</f>
        <v>0</v>
      </c>
      <c r="BI21" s="35">
        <f>IF(OR($A$1&lt;=Main!AU$4,ISBLANK($N21)),0,Main!AU16)</f>
        <v>0</v>
      </c>
      <c r="BJ21" s="35">
        <f>IF(OR($A$1&lt;=Main!AV$4,ISBLANK($N21)),0,Main!AV16)</f>
        <v>0</v>
      </c>
    </row>
    <row r="22" spans="1:63">
      <c r="A22" s="37"/>
      <c r="B22" s="37"/>
      <c r="C22" s="37" t="str">
        <f>IF(ISBLANK($A22),"",VLOOKUP($K22,Main!BC$6:BD$150,2,0))</f>
        <v/>
      </c>
      <c r="D22" s="43">
        <f t="shared" si="3"/>
        <v>0</v>
      </c>
      <c r="F22" s="6">
        <f>VLOOKUP($E22,Mask!$A$2:$C$102,$M$8,0)</f>
        <v>0</v>
      </c>
      <c r="G22" s="44">
        <f t="shared" si="4"/>
        <v>0</v>
      </c>
      <c r="K22" s="6" t="str">
        <f t="shared" si="0"/>
        <v/>
      </c>
      <c r="L22" s="35">
        <f t="shared" si="1"/>
        <v>0</v>
      </c>
      <c r="M22" s="6">
        <v>1</v>
      </c>
      <c r="N22" s="35" t="str">
        <f>Main!$A17&amp;Main!$B17</f>
        <v>КостиковаТатьяна</v>
      </c>
      <c r="O22" s="145">
        <f t="shared" si="2"/>
        <v>131.88534561589248</v>
      </c>
      <c r="P22" s="150">
        <f t="shared" si="5"/>
        <v>11</v>
      </c>
      <c r="Q22" s="150">
        <f ca="1">IF(Main!$AY17&lt;&gt;"#",$P22-Main!$AY17,"#")</f>
        <v>-1</v>
      </c>
      <c r="R22" s="35">
        <f>Main!E17*Mask!G$14</f>
        <v>0</v>
      </c>
      <c r="S22" s="35">
        <f>Main!F17*Mask!H$14</f>
        <v>0</v>
      </c>
      <c r="T22" s="35">
        <f>Main!G17*Mask!I$14</f>
        <v>0</v>
      </c>
      <c r="U22" s="35">
        <f>Main!H17*Mask!J$14</f>
        <v>0</v>
      </c>
      <c r="V22" s="35">
        <f>Main!I17*Mask!K$14</f>
        <v>0</v>
      </c>
      <c r="W22" s="35">
        <f>Main!J17*Mask!L$14</f>
        <v>0</v>
      </c>
      <c r="X22" s="35">
        <f>Main!K17*Mask!M$14</f>
        <v>0</v>
      </c>
      <c r="Y22" s="35">
        <f>Main!L17*Mask!N$14</f>
        <v>0</v>
      </c>
      <c r="Z22" s="35">
        <f>Main!M17*Mask!O$14</f>
        <v>0</v>
      </c>
      <c r="AA22" s="35">
        <f>Main!N17*Mask!P$14</f>
        <v>0</v>
      </c>
      <c r="AB22" s="35">
        <f>Main!O17*Mask!Q$14</f>
        <v>0</v>
      </c>
      <c r="AC22" s="35">
        <f>Main!P17*Mask!R$14</f>
        <v>0</v>
      </c>
      <c r="AD22" s="35">
        <f>Main!Q17*Mask!S$14</f>
        <v>0</v>
      </c>
      <c r="AE22" s="35">
        <f>Main!R17*Mask!T$14</f>
        <v>0</v>
      </c>
      <c r="AF22" s="35">
        <f>Main!S17*Mask!U$14</f>
        <v>0</v>
      </c>
      <c r="AG22" s="35">
        <f>Main!T17*Mask!V$14</f>
        <v>0</v>
      </c>
      <c r="AH22" s="35">
        <f>Main!U17*Mask!W$14</f>
        <v>0</v>
      </c>
      <c r="AI22" s="35">
        <f>Main!V17*Mask!X$14</f>
        <v>0</v>
      </c>
      <c r="AJ22" s="35">
        <f>Main!W17*Mask!Y$14</f>
        <v>0</v>
      </c>
      <c r="AK22" s="35">
        <f>Main!X17*Mask!Z$14</f>
        <v>0</v>
      </c>
      <c r="AL22" s="35">
        <f>Main!Y17*Mask!AA$14</f>
        <v>0</v>
      </c>
      <c r="AM22" s="35">
        <f>Main!Z17*Mask!AB$14</f>
        <v>0</v>
      </c>
      <c r="AN22" s="35"/>
      <c r="AO22" s="35">
        <f>IF(OR($A$1&lt;=Main!AA$4,ISBLANK($N22)),0,Main!AA17)</f>
        <v>0</v>
      </c>
      <c r="AP22" s="35">
        <f>IF(OR($A$1&lt;=Main!AB$4,ISBLANK($N22)),0,Main!AB17)</f>
        <v>75.331932911493837</v>
      </c>
      <c r="AQ22" s="35">
        <f>IF(OR($A$1&lt;=Main!AC$4,ISBLANK($N22)),0,Main!AC17)</f>
        <v>0</v>
      </c>
      <c r="AR22" s="35">
        <f>IF(OR($A$1&lt;=Main!AD$4,ISBLANK($N22)),0,Main!AD17)</f>
        <v>0</v>
      </c>
      <c r="AS22" s="35">
        <f>IF(OR($A$1&lt;=Main!AE$4,ISBLANK($N22)),0,Main!AE17)</f>
        <v>0</v>
      </c>
      <c r="AT22" s="35">
        <f>IF(OR($A$1&lt;=Main!AF$4,ISBLANK($N22)),0,Main!AF17)</f>
        <v>56.553412704398632</v>
      </c>
      <c r="AU22" s="35">
        <f>IF(OR($A$1&lt;=Main!AG$4,ISBLANK($N22)),0,Main!AG17)</f>
        <v>0</v>
      </c>
      <c r="AV22" s="35">
        <f>IF(OR($A$1&lt;=Main!AH$4,ISBLANK($N22)),0,Main!AH17)</f>
        <v>0</v>
      </c>
      <c r="AW22" s="35">
        <f>IF(OR($A$1&lt;=Main!AI$4,ISBLANK($N22)),0,Main!AI17)</f>
        <v>0</v>
      </c>
      <c r="AX22" s="35">
        <f>IF(OR($A$1&lt;=Main!AJ$4,ISBLANK($N22)),0,Main!AJ17)</f>
        <v>0</v>
      </c>
      <c r="AY22" s="35">
        <f>IF(OR($A$1&lt;=Main!AK$4,ISBLANK($N22)),0,Main!AK17)</f>
        <v>0</v>
      </c>
      <c r="AZ22" s="35">
        <f>IF(OR($A$1&lt;=Main!AL$4,ISBLANK($N22)),0,Main!AL17)</f>
        <v>0</v>
      </c>
      <c r="BA22" s="35">
        <f>IF(OR($A$1&lt;=Main!AM$4,ISBLANK($N22)),0,Main!AM17)</f>
        <v>0</v>
      </c>
      <c r="BB22" s="35">
        <f>IF(OR($A$1&lt;=Main!AN$4,ISBLANK($N22)),0,Main!AN17)</f>
        <v>0</v>
      </c>
      <c r="BC22" s="35">
        <f>IF(OR($A$1&lt;=Main!AO$4,ISBLANK($N22)),0,Main!AO17)</f>
        <v>0</v>
      </c>
      <c r="BD22" s="35">
        <f>IF(OR($A$1&lt;=Main!AP$4,ISBLANK($N22)),0,Main!AP17)</f>
        <v>0</v>
      </c>
      <c r="BE22" s="35">
        <f>IF(OR($A$1&lt;=Main!AQ$4,ISBLANK($N22)),0,Main!AQ17)</f>
        <v>0</v>
      </c>
      <c r="BF22" s="35">
        <f>IF(OR($A$1&lt;=Main!AR$4,ISBLANK($N22)),0,Main!AR17)</f>
        <v>0</v>
      </c>
      <c r="BG22" s="35">
        <f>IF(OR($A$1&lt;=Main!AS$4,ISBLANK($N22)),0,Main!AS17)</f>
        <v>0</v>
      </c>
      <c r="BH22" s="35">
        <f>IF(OR($A$1&lt;=Main!AT$4,ISBLANK($N22)),0,Main!AT17)</f>
        <v>0</v>
      </c>
      <c r="BI22" s="35">
        <f>IF(OR($A$1&lt;=Main!AU$4,ISBLANK($N22)),0,Main!AU17)</f>
        <v>0</v>
      </c>
      <c r="BJ22" s="35">
        <f>IF(OR($A$1&lt;=Main!AV$4,ISBLANK($N22)),0,Main!AV17)</f>
        <v>0</v>
      </c>
    </row>
    <row r="23" spans="1:63">
      <c r="A23" s="37"/>
      <c r="B23" s="37"/>
      <c r="C23" s="37" t="str">
        <f>IF(ISBLANK($A23),"",VLOOKUP($K23,Main!BC$6:BD$150,2,0))</f>
        <v/>
      </c>
      <c r="D23" s="43">
        <f t="shared" si="3"/>
        <v>0</v>
      </c>
      <c r="F23" s="6">
        <f>VLOOKUP($E23,Mask!$A$2:$C$102,$M$8,0)</f>
        <v>0</v>
      </c>
      <c r="G23" s="44">
        <f t="shared" si="4"/>
        <v>0</v>
      </c>
      <c r="K23" s="6" t="str">
        <f t="shared" si="0"/>
        <v/>
      </c>
      <c r="L23" s="35">
        <f t="shared" si="1"/>
        <v>0</v>
      </c>
      <c r="M23" s="6">
        <v>1</v>
      </c>
      <c r="N23" s="35" t="str">
        <f>Main!$A18&amp;Main!$B18</f>
        <v>ШурыгинаМария</v>
      </c>
      <c r="O23" s="145">
        <f t="shared" si="2"/>
        <v>45.664038478188509</v>
      </c>
      <c r="P23" s="150">
        <f t="shared" si="5"/>
        <v>27</v>
      </c>
      <c r="Q23" s="150">
        <f ca="1">IF(Main!$AY18&lt;&gt;"#",$P23-Main!$AY18,"#")</f>
        <v>14</v>
      </c>
      <c r="R23" s="35">
        <f>Main!E18*Mask!G$14</f>
        <v>0</v>
      </c>
      <c r="S23" s="35">
        <f>Main!F18*Mask!H$14</f>
        <v>0</v>
      </c>
      <c r="T23" s="35">
        <f>Main!G18*Mask!I$14</f>
        <v>0</v>
      </c>
      <c r="U23" s="35">
        <f>Main!H18*Mask!J$14</f>
        <v>0</v>
      </c>
      <c r="V23" s="35">
        <f>Main!I18*Mask!K$14</f>
        <v>0</v>
      </c>
      <c r="W23" s="35">
        <f>Main!J18*Mask!L$14</f>
        <v>0</v>
      </c>
      <c r="X23" s="35">
        <f>Main!K18*Mask!M$14</f>
        <v>0</v>
      </c>
      <c r="Y23" s="35">
        <f>Main!L18*Mask!N$14</f>
        <v>0</v>
      </c>
      <c r="Z23" s="35">
        <f>Main!M18*Mask!O$14</f>
        <v>0</v>
      </c>
      <c r="AA23" s="35">
        <f>Main!N18*Mask!P$14</f>
        <v>0</v>
      </c>
      <c r="AB23" s="35">
        <f>Main!O18*Mask!Q$14</f>
        <v>0</v>
      </c>
      <c r="AC23" s="35">
        <f>Main!P18*Mask!R$14</f>
        <v>0</v>
      </c>
      <c r="AD23" s="35">
        <f>Main!Q18*Mask!S$14</f>
        <v>0</v>
      </c>
      <c r="AE23" s="35">
        <f>Main!R18*Mask!T$14</f>
        <v>0</v>
      </c>
      <c r="AF23" s="35">
        <f>Main!S18*Mask!U$14</f>
        <v>0</v>
      </c>
      <c r="AG23" s="35">
        <f>Main!T18*Mask!V$14</f>
        <v>0</v>
      </c>
      <c r="AH23" s="35">
        <f>Main!U18*Mask!W$14</f>
        <v>0</v>
      </c>
      <c r="AI23" s="35">
        <f>Main!V18*Mask!X$14</f>
        <v>0</v>
      </c>
      <c r="AJ23" s="35">
        <f>Main!W18*Mask!Y$14</f>
        <v>0</v>
      </c>
      <c r="AK23" s="35">
        <f>Main!X18*Mask!Z$14</f>
        <v>0</v>
      </c>
      <c r="AL23" s="35">
        <f>Main!Y18*Mask!AA$14</f>
        <v>0</v>
      </c>
      <c r="AM23" s="35">
        <f>Main!Z18*Mask!AB$14</f>
        <v>0</v>
      </c>
      <c r="AN23" s="35"/>
      <c r="AO23" s="35">
        <f>IF(OR($A$1&lt;=Main!AA$4,ISBLANK($N23)),0,Main!AA18)</f>
        <v>5.625</v>
      </c>
      <c r="AP23" s="35">
        <f>IF(OR($A$1&lt;=Main!AB$4,ISBLANK($N23)),0,Main!AB18)</f>
        <v>0</v>
      </c>
      <c r="AQ23" s="35">
        <f>IF(OR($A$1&lt;=Main!AC$4,ISBLANK($N23)),0,Main!AC18)</f>
        <v>0</v>
      </c>
      <c r="AR23" s="35">
        <f>IF(OR($A$1&lt;=Main!AD$4,ISBLANK($N23)),0,Main!AD18)</f>
        <v>0</v>
      </c>
      <c r="AS23" s="35">
        <f>IF(OR($A$1&lt;=Main!AE$4,ISBLANK($N23)),0,Main!AE18)</f>
        <v>40.039038478188509</v>
      </c>
      <c r="AT23" s="35">
        <f>IF(OR($A$1&lt;=Main!AF$4,ISBLANK($N23)),0,Main!AF18)</f>
        <v>0</v>
      </c>
      <c r="AU23" s="35">
        <f>IF(OR($A$1&lt;=Main!AG$4,ISBLANK($N23)),0,Main!AG18)</f>
        <v>0</v>
      </c>
      <c r="AV23" s="35">
        <f>IF(OR($A$1&lt;=Main!AH$4,ISBLANK($N23)),0,Main!AH18)</f>
        <v>0</v>
      </c>
      <c r="AW23" s="35">
        <f>IF(OR($A$1&lt;=Main!AI$4,ISBLANK($N23)),0,Main!AI18)</f>
        <v>0</v>
      </c>
      <c r="AX23" s="35">
        <f>IF(OR($A$1&lt;=Main!AJ$4,ISBLANK($N23)),0,Main!AJ18)</f>
        <v>0</v>
      </c>
      <c r="AY23" s="35">
        <f>IF(OR($A$1&lt;=Main!AK$4,ISBLANK($N23)),0,Main!AK18)</f>
        <v>0</v>
      </c>
      <c r="AZ23" s="35">
        <f>IF(OR($A$1&lt;=Main!AL$4,ISBLANK($N23)),0,Main!AL18)</f>
        <v>0</v>
      </c>
      <c r="BA23" s="35">
        <f>IF(OR($A$1&lt;=Main!AM$4,ISBLANK($N23)),0,Main!AM18)</f>
        <v>0</v>
      </c>
      <c r="BB23" s="35">
        <f>IF(OR($A$1&lt;=Main!AN$4,ISBLANK($N23)),0,Main!AN18)</f>
        <v>0</v>
      </c>
      <c r="BC23" s="35">
        <f>IF(OR($A$1&lt;=Main!AO$4,ISBLANK($N23)),0,Main!AO18)</f>
        <v>0</v>
      </c>
      <c r="BD23" s="35">
        <f>IF(OR($A$1&lt;=Main!AP$4,ISBLANK($N23)),0,Main!AP18)</f>
        <v>0</v>
      </c>
      <c r="BE23" s="35">
        <f>IF(OR($A$1&lt;=Main!AQ$4,ISBLANK($N23)),0,Main!AQ18)</f>
        <v>0</v>
      </c>
      <c r="BF23" s="35">
        <f>IF(OR($A$1&lt;=Main!AR$4,ISBLANK($N23)),0,Main!AR18)</f>
        <v>0</v>
      </c>
      <c r="BG23" s="35">
        <f>IF(OR($A$1&lt;=Main!AS$4,ISBLANK($N23)),0,Main!AS18)</f>
        <v>0</v>
      </c>
      <c r="BH23" s="35">
        <f>IF(OR($A$1&lt;=Main!AT$4,ISBLANK($N23)),0,Main!AT18)</f>
        <v>0</v>
      </c>
      <c r="BI23" s="35">
        <f>IF(OR($A$1&lt;=Main!AU$4,ISBLANK($N23)),0,Main!AU18)</f>
        <v>0</v>
      </c>
      <c r="BJ23" s="35">
        <f>IF(OR($A$1&lt;=Main!AV$4,ISBLANK($N23)),0,Main!AV18)</f>
        <v>0</v>
      </c>
    </row>
    <row r="24" spans="1:63">
      <c r="A24" s="37"/>
      <c r="B24" s="37"/>
      <c r="C24" s="37" t="str">
        <f>IF(ISBLANK($A24),"",VLOOKUP($K24,Main!BC$6:BD$150,2,0))</f>
        <v/>
      </c>
      <c r="D24" s="43">
        <f t="shared" si="3"/>
        <v>0</v>
      </c>
      <c r="F24" s="6">
        <f>VLOOKUP($E24,Mask!$A$2:$C$102,$M$8,0)</f>
        <v>0</v>
      </c>
      <c r="G24" s="44">
        <f t="shared" si="4"/>
        <v>0</v>
      </c>
      <c r="K24" s="6" t="str">
        <f t="shared" si="0"/>
        <v/>
      </c>
      <c r="L24" s="35">
        <f t="shared" si="1"/>
        <v>0</v>
      </c>
      <c r="M24" s="6">
        <v>1</v>
      </c>
      <c r="N24" s="35" t="str">
        <f>Main!$A19&amp;Main!$B19</f>
        <v>КабероваИндира</v>
      </c>
      <c r="O24" s="145">
        <f t="shared" si="2"/>
        <v>30.804166610309565</v>
      </c>
      <c r="P24" s="150">
        <f t="shared" si="5"/>
        <v>34</v>
      </c>
      <c r="Q24" s="150">
        <f ca="1">IF(Main!$AY19&lt;&gt;"#",$P24-Main!$AY19,"#")</f>
        <v>20</v>
      </c>
      <c r="R24" s="35">
        <f>Main!E19*Mask!G$14</f>
        <v>0</v>
      </c>
      <c r="S24" s="35">
        <f>Main!F19*Mask!H$14</f>
        <v>0</v>
      </c>
      <c r="T24" s="35">
        <f>Main!G19*Mask!I$14</f>
        <v>0</v>
      </c>
      <c r="U24" s="35">
        <f>Main!H19*Mask!J$14</f>
        <v>0</v>
      </c>
      <c r="V24" s="35">
        <f>Main!I19*Mask!K$14</f>
        <v>0</v>
      </c>
      <c r="W24" s="35">
        <f>Main!J19*Mask!L$14</f>
        <v>0</v>
      </c>
      <c r="X24" s="35">
        <f>Main!K19*Mask!M$14</f>
        <v>0</v>
      </c>
      <c r="Y24" s="35">
        <f>Main!L19*Mask!N$14</f>
        <v>0</v>
      </c>
      <c r="Z24" s="35">
        <f>Main!M19*Mask!O$14</f>
        <v>0</v>
      </c>
      <c r="AA24" s="35">
        <f>Main!N19*Mask!P$14</f>
        <v>0</v>
      </c>
      <c r="AB24" s="35">
        <f>Main!O19*Mask!Q$14</f>
        <v>0</v>
      </c>
      <c r="AC24" s="35">
        <f>Main!P19*Mask!R$14</f>
        <v>0</v>
      </c>
      <c r="AD24" s="35">
        <f>Main!Q19*Mask!S$14</f>
        <v>0</v>
      </c>
      <c r="AE24" s="35">
        <f>Main!R19*Mask!T$14</f>
        <v>0</v>
      </c>
      <c r="AF24" s="35">
        <f>Main!S19*Mask!U$14</f>
        <v>0</v>
      </c>
      <c r="AG24" s="35">
        <f>Main!T19*Mask!V$14</f>
        <v>0</v>
      </c>
      <c r="AH24" s="35">
        <f>Main!U19*Mask!W$14</f>
        <v>0</v>
      </c>
      <c r="AI24" s="35">
        <f>Main!V19*Mask!X$14</f>
        <v>0</v>
      </c>
      <c r="AJ24" s="35">
        <f>Main!W19*Mask!Y$14</f>
        <v>0</v>
      </c>
      <c r="AK24" s="35">
        <f>Main!X19*Mask!Z$14</f>
        <v>0</v>
      </c>
      <c r="AL24" s="35">
        <f>Main!Y19*Mask!AA$14</f>
        <v>0</v>
      </c>
      <c r="AM24" s="35">
        <f>Main!Z19*Mask!AB$14</f>
        <v>0</v>
      </c>
      <c r="AN24" s="35"/>
      <c r="AO24" s="35">
        <f>IF(OR($A$1&lt;=Main!AA$4,ISBLANK($N24)),0,Main!AA19)</f>
        <v>0</v>
      </c>
      <c r="AP24" s="35">
        <f>IF(OR($A$1&lt;=Main!AB$4,ISBLANK($N24)),0,Main!AB19)</f>
        <v>0</v>
      </c>
      <c r="AQ24" s="35">
        <f>IF(OR($A$1&lt;=Main!AC$4,ISBLANK($N24)),0,Main!AC19)</f>
        <v>0</v>
      </c>
      <c r="AR24" s="35">
        <f>IF(OR($A$1&lt;=Main!AD$4,ISBLANK($N24)),0,Main!AD19)</f>
        <v>0</v>
      </c>
      <c r="AS24" s="35">
        <f>IF(OR($A$1&lt;=Main!AE$4,ISBLANK($N24)),0,Main!AE19)</f>
        <v>0</v>
      </c>
      <c r="AT24" s="35">
        <f>IF(OR($A$1&lt;=Main!AF$4,ISBLANK($N24)),0,Main!AF19)</f>
        <v>0</v>
      </c>
      <c r="AU24" s="35">
        <f>IF(OR($A$1&lt;=Main!AG$4,ISBLANK($N24)),0,Main!AG19)</f>
        <v>0</v>
      </c>
      <c r="AV24" s="35">
        <f>IF(OR($A$1&lt;=Main!AH$4,ISBLANK($N24)),0,Main!AH19)</f>
        <v>0</v>
      </c>
      <c r="AW24" s="35">
        <f>IF(OR($A$1&lt;=Main!AI$4,ISBLANK($N24)),0,Main!AI19)</f>
        <v>30.804166610309565</v>
      </c>
      <c r="AX24" s="35">
        <f>IF(OR($A$1&lt;=Main!AJ$4,ISBLANK($N24)),0,Main!AJ19)</f>
        <v>0</v>
      </c>
      <c r="AY24" s="35">
        <f>IF(OR($A$1&lt;=Main!AK$4,ISBLANK($N24)),0,Main!AK19)</f>
        <v>0</v>
      </c>
      <c r="AZ24" s="35">
        <f>IF(OR($A$1&lt;=Main!AL$4,ISBLANK($N24)),0,Main!AL19)</f>
        <v>0</v>
      </c>
      <c r="BA24" s="35">
        <f>IF(OR($A$1&lt;=Main!AM$4,ISBLANK($N24)),0,Main!AM19)</f>
        <v>0</v>
      </c>
      <c r="BB24" s="35">
        <f>IF(OR($A$1&lt;=Main!AN$4,ISBLANK($N24)),0,Main!AN19)</f>
        <v>0</v>
      </c>
      <c r="BC24" s="35">
        <f>IF(OR($A$1&lt;=Main!AO$4,ISBLANK($N24)),0,Main!AO19)</f>
        <v>0</v>
      </c>
      <c r="BD24" s="35">
        <f>IF(OR($A$1&lt;=Main!AP$4,ISBLANK($N24)),0,Main!AP19)</f>
        <v>0</v>
      </c>
      <c r="BE24" s="35">
        <f>IF(OR($A$1&lt;=Main!AQ$4,ISBLANK($N24)),0,Main!AQ19)</f>
        <v>0</v>
      </c>
      <c r="BF24" s="35">
        <f>IF(OR($A$1&lt;=Main!AR$4,ISBLANK($N24)),0,Main!AR19)</f>
        <v>0</v>
      </c>
      <c r="BG24" s="35">
        <f>IF(OR($A$1&lt;=Main!AS$4,ISBLANK($N24)),0,Main!AS19)</f>
        <v>0</v>
      </c>
      <c r="BH24" s="35">
        <f>IF(OR($A$1&lt;=Main!AT$4,ISBLANK($N24)),0,Main!AT19)</f>
        <v>0</v>
      </c>
      <c r="BI24" s="35">
        <f>IF(OR($A$1&lt;=Main!AU$4,ISBLANK($N24)),0,Main!AU19)</f>
        <v>0</v>
      </c>
      <c r="BJ24" s="35">
        <f>IF(OR($A$1&lt;=Main!AV$4,ISBLANK($N24)),0,Main!AV19)</f>
        <v>0</v>
      </c>
    </row>
    <row r="25" spans="1:63">
      <c r="A25" s="37"/>
      <c r="B25" s="37"/>
      <c r="C25" s="37" t="str">
        <f>IF(ISBLANK($A25),"",VLOOKUP($K25,Main!BC$6:BD$150,2,0))</f>
        <v/>
      </c>
      <c r="D25" s="43">
        <f t="shared" si="3"/>
        <v>0</v>
      </c>
      <c r="F25" s="6">
        <f>VLOOKUP($E25,Mask!$A$2:$C$102,$M$8,0)</f>
        <v>0</v>
      </c>
      <c r="G25" s="44">
        <f t="shared" si="4"/>
        <v>0</v>
      </c>
      <c r="K25" s="6" t="str">
        <f t="shared" si="0"/>
        <v/>
      </c>
      <c r="L25" s="35">
        <f t="shared" si="1"/>
        <v>0</v>
      </c>
      <c r="M25" s="6">
        <v>1</v>
      </c>
      <c r="N25" s="35" t="str">
        <f>Main!$A20&amp;Main!$B20</f>
        <v>НиколаеваЕкатерина</v>
      </c>
      <c r="O25" s="145">
        <f t="shared" si="2"/>
        <v>96.318272754060985</v>
      </c>
      <c r="P25" s="150">
        <f t="shared" si="5"/>
        <v>13</v>
      </c>
      <c r="Q25" s="150">
        <f ca="1">IF(Main!$AY20&lt;&gt;"#",$P25-Main!$AY20,"#")</f>
        <v>-2</v>
      </c>
      <c r="R25" s="35">
        <f>Main!E20*Mask!G$14</f>
        <v>0</v>
      </c>
      <c r="S25" s="35">
        <f>Main!F20*Mask!H$14</f>
        <v>0</v>
      </c>
      <c r="T25" s="35">
        <f>Main!G20*Mask!I$14</f>
        <v>0</v>
      </c>
      <c r="U25" s="35">
        <f>Main!H20*Mask!J$14</f>
        <v>0</v>
      </c>
      <c r="V25" s="35">
        <f>Main!I20*Mask!K$14</f>
        <v>0</v>
      </c>
      <c r="W25" s="35">
        <f>Main!J20*Mask!L$14</f>
        <v>0</v>
      </c>
      <c r="X25" s="35">
        <f>Main!K20*Mask!M$14</f>
        <v>0</v>
      </c>
      <c r="Y25" s="35">
        <f>Main!L20*Mask!N$14</f>
        <v>0</v>
      </c>
      <c r="Z25" s="35">
        <f>Main!M20*Mask!O$14</f>
        <v>0</v>
      </c>
      <c r="AA25" s="35">
        <f>Main!N20*Mask!P$14</f>
        <v>0</v>
      </c>
      <c r="AB25" s="35">
        <f>Main!O20*Mask!Q$14</f>
        <v>0</v>
      </c>
      <c r="AC25" s="35">
        <f>Main!P20*Mask!R$14</f>
        <v>0</v>
      </c>
      <c r="AD25" s="35">
        <f>Main!Q20*Mask!S$14</f>
        <v>0</v>
      </c>
      <c r="AE25" s="35">
        <f>Main!R20*Mask!T$14</f>
        <v>0</v>
      </c>
      <c r="AF25" s="35">
        <f>Main!S20*Mask!U$14</f>
        <v>0</v>
      </c>
      <c r="AG25" s="35">
        <f>Main!T20*Mask!V$14</f>
        <v>0</v>
      </c>
      <c r="AH25" s="35">
        <f>Main!U20*Mask!W$14</f>
        <v>0</v>
      </c>
      <c r="AI25" s="35">
        <f>Main!V20*Mask!X$14</f>
        <v>0</v>
      </c>
      <c r="AJ25" s="35">
        <f>Main!W20*Mask!Y$14</f>
        <v>0</v>
      </c>
      <c r="AK25" s="35">
        <f>Main!X20*Mask!Z$14</f>
        <v>0</v>
      </c>
      <c r="AL25" s="35">
        <f>Main!Y20*Mask!AA$14</f>
        <v>0</v>
      </c>
      <c r="AM25" s="35">
        <f>Main!Z20*Mask!AB$14</f>
        <v>0</v>
      </c>
      <c r="AN25" s="35"/>
      <c r="AO25" s="35">
        <f>IF(OR($A$1&lt;=Main!AA$4,ISBLANK($N25)),0,Main!AA20)</f>
        <v>0</v>
      </c>
      <c r="AP25" s="35">
        <f>IF(OR($A$1&lt;=Main!AB$4,ISBLANK($N25)),0,Main!AB20)</f>
        <v>54.786860299268241</v>
      </c>
      <c r="AQ25" s="35">
        <f>IF(OR($A$1&lt;=Main!AC$4,ISBLANK($N25)),0,Main!AC20)</f>
        <v>0</v>
      </c>
      <c r="AR25" s="35">
        <f>IF(OR($A$1&lt;=Main!AD$4,ISBLANK($N25)),0,Main!AD20)</f>
        <v>0</v>
      </c>
      <c r="AS25" s="35">
        <f>IF(OR($A$1&lt;=Main!AE$4,ISBLANK($N25)),0,Main!AE20)</f>
        <v>0</v>
      </c>
      <c r="AT25" s="35">
        <f>IF(OR($A$1&lt;=Main!AF$4,ISBLANK($N25)),0,Main!AF20)</f>
        <v>41.531412454792751</v>
      </c>
      <c r="AU25" s="35">
        <f>IF(OR($A$1&lt;=Main!AG$4,ISBLANK($N25)),0,Main!AG20)</f>
        <v>0</v>
      </c>
      <c r="AV25" s="35">
        <f>IF(OR($A$1&lt;=Main!AH$4,ISBLANK($N25)),0,Main!AH20)</f>
        <v>0</v>
      </c>
      <c r="AW25" s="35">
        <f>IF(OR($A$1&lt;=Main!AI$4,ISBLANK($N25)),0,Main!AI20)</f>
        <v>0</v>
      </c>
      <c r="AX25" s="35">
        <f>IF(OR($A$1&lt;=Main!AJ$4,ISBLANK($N25)),0,Main!AJ20)</f>
        <v>0</v>
      </c>
      <c r="AY25" s="35">
        <f>IF(OR($A$1&lt;=Main!AK$4,ISBLANK($N25)),0,Main!AK20)</f>
        <v>0</v>
      </c>
      <c r="AZ25" s="35">
        <f>IF(OR($A$1&lt;=Main!AL$4,ISBLANK($N25)),0,Main!AL20)</f>
        <v>0</v>
      </c>
      <c r="BA25" s="35">
        <f>IF(OR($A$1&lt;=Main!AM$4,ISBLANK($N25)),0,Main!AM20)</f>
        <v>0</v>
      </c>
      <c r="BB25" s="35">
        <f>IF(OR($A$1&lt;=Main!AN$4,ISBLANK($N25)),0,Main!AN20)</f>
        <v>0</v>
      </c>
      <c r="BC25" s="35">
        <f>IF(OR($A$1&lt;=Main!AO$4,ISBLANK($N25)),0,Main!AO20)</f>
        <v>0</v>
      </c>
      <c r="BD25" s="35">
        <f>IF(OR($A$1&lt;=Main!AP$4,ISBLANK($N25)),0,Main!AP20)</f>
        <v>0</v>
      </c>
      <c r="BE25" s="35">
        <f>IF(OR($A$1&lt;=Main!AQ$4,ISBLANK($N25)),0,Main!AQ20)</f>
        <v>0</v>
      </c>
      <c r="BF25" s="35">
        <f>IF(OR($A$1&lt;=Main!AR$4,ISBLANK($N25)),0,Main!AR20)</f>
        <v>0</v>
      </c>
      <c r="BG25" s="35">
        <f>IF(OR($A$1&lt;=Main!AS$4,ISBLANK($N25)),0,Main!AS20)</f>
        <v>0</v>
      </c>
      <c r="BH25" s="35">
        <f>IF(OR($A$1&lt;=Main!AT$4,ISBLANK($N25)),0,Main!AT20)</f>
        <v>0</v>
      </c>
      <c r="BI25" s="35">
        <f>IF(OR($A$1&lt;=Main!AU$4,ISBLANK($N25)),0,Main!AU20)</f>
        <v>0</v>
      </c>
      <c r="BJ25" s="35">
        <f>IF(OR($A$1&lt;=Main!AV$4,ISBLANK($N25)),0,Main!AV20)</f>
        <v>0</v>
      </c>
    </row>
    <row r="26" spans="1:63">
      <c r="A26" s="37"/>
      <c r="B26" s="37"/>
      <c r="C26" s="37" t="str">
        <f>IF(ISBLANK($A26),"",VLOOKUP($K26,Main!BC$6:BD$150,2,0))</f>
        <v/>
      </c>
      <c r="D26" s="43">
        <f t="shared" si="3"/>
        <v>0</v>
      </c>
      <c r="F26" s="6">
        <f>VLOOKUP($E26,Mask!$A$2:$C$102,$M$8,0)</f>
        <v>0</v>
      </c>
      <c r="G26" s="44">
        <f t="shared" si="4"/>
        <v>0</v>
      </c>
      <c r="K26" s="6" t="str">
        <f t="shared" si="0"/>
        <v/>
      </c>
      <c r="L26" s="35">
        <f t="shared" si="1"/>
        <v>0</v>
      </c>
      <c r="M26" s="6">
        <v>1</v>
      </c>
      <c r="N26" s="35" t="str">
        <f>Main!$A21&amp;Main!$B21</f>
        <v>ЗенковаАнастасия</v>
      </c>
      <c r="O26" s="145">
        <f t="shared" si="2"/>
        <v>92.229267902636607</v>
      </c>
      <c r="P26" s="150">
        <f t="shared" si="5"/>
        <v>14</v>
      </c>
      <c r="Q26" s="150">
        <f ca="1">IF(Main!$AY21&lt;&gt;"#",$P26-Main!$AY21,"#")</f>
        <v>-2</v>
      </c>
      <c r="R26" s="35">
        <f>Main!E21*Mask!G$14</f>
        <v>0</v>
      </c>
      <c r="S26" s="35">
        <f>Main!F21*Mask!H$14</f>
        <v>0</v>
      </c>
      <c r="T26" s="35">
        <f>Main!G21*Mask!I$14</f>
        <v>0</v>
      </c>
      <c r="U26" s="35">
        <f>Main!H21*Mask!J$14</f>
        <v>0</v>
      </c>
      <c r="V26" s="35">
        <f>Main!I21*Mask!K$14</f>
        <v>0</v>
      </c>
      <c r="W26" s="35">
        <f>Main!J21*Mask!L$14</f>
        <v>0</v>
      </c>
      <c r="X26" s="35">
        <f>Main!K21*Mask!M$14</f>
        <v>0</v>
      </c>
      <c r="Y26" s="35">
        <f>Main!L21*Mask!N$14</f>
        <v>0</v>
      </c>
      <c r="Z26" s="35">
        <f>Main!M21*Mask!O$14</f>
        <v>0</v>
      </c>
      <c r="AA26" s="35">
        <f>Main!N21*Mask!P$14</f>
        <v>0</v>
      </c>
      <c r="AB26" s="35">
        <f>Main!O21*Mask!Q$14</f>
        <v>0</v>
      </c>
      <c r="AC26" s="35">
        <f>Main!P21*Mask!R$14</f>
        <v>0</v>
      </c>
      <c r="AD26" s="35">
        <f>Main!Q21*Mask!S$14</f>
        <v>0</v>
      </c>
      <c r="AE26" s="35">
        <f>Main!R21*Mask!T$14</f>
        <v>0</v>
      </c>
      <c r="AF26" s="35">
        <f>Main!S21*Mask!U$14</f>
        <v>0</v>
      </c>
      <c r="AG26" s="35">
        <f>Main!T21*Mask!V$14</f>
        <v>0</v>
      </c>
      <c r="AH26" s="35">
        <f>Main!U21*Mask!W$14</f>
        <v>0</v>
      </c>
      <c r="AI26" s="35">
        <f>Main!V21*Mask!X$14</f>
        <v>0</v>
      </c>
      <c r="AJ26" s="35">
        <f>Main!W21*Mask!Y$14</f>
        <v>0</v>
      </c>
      <c r="AK26" s="35">
        <f>Main!X21*Mask!Z$14</f>
        <v>0</v>
      </c>
      <c r="AL26" s="35">
        <f>Main!Y21*Mask!AA$14</f>
        <v>0</v>
      </c>
      <c r="AM26" s="35">
        <f>Main!Z21*Mask!AB$14</f>
        <v>0</v>
      </c>
      <c r="AN26" s="35"/>
      <c r="AO26" s="35">
        <f>IF(OR($A$1&lt;=Main!AA$4,ISBLANK($N26)),0,Main!AA21)</f>
        <v>19.346351969329557</v>
      </c>
      <c r="AP26" s="35">
        <f>IF(OR($A$1&lt;=Main!AB$4,ISBLANK($N26)),0,Main!AB21)</f>
        <v>0</v>
      </c>
      <c r="AQ26" s="35">
        <f>IF(OR($A$1&lt;=Main!AC$4,ISBLANK($N26)),0,Main!AC21)</f>
        <v>0</v>
      </c>
      <c r="AR26" s="35">
        <f>IF(OR($A$1&lt;=Main!AD$4,ISBLANK($N26)),0,Main!AD21)</f>
        <v>0</v>
      </c>
      <c r="AS26" s="35">
        <f>IF(OR($A$1&lt;=Main!AE$4,ISBLANK($N26)),0,Main!AE21)</f>
        <v>24.751405604698352</v>
      </c>
      <c r="AT26" s="35">
        <f>IF(OR($A$1&lt;=Main!AF$4,ISBLANK($N26)),0,Main!AF21)</f>
        <v>0</v>
      </c>
      <c r="AU26" s="35">
        <f>IF(OR($A$1&lt;=Main!AG$4,ISBLANK($N26)),0,Main!AG21)</f>
        <v>0</v>
      </c>
      <c r="AV26" s="35">
        <f>IF(OR($A$1&lt;=Main!AH$4,ISBLANK($N26)),0,Main!AH21)</f>
        <v>0</v>
      </c>
      <c r="AW26" s="35">
        <f>IF(OR($A$1&lt;=Main!AI$4,ISBLANK($N26)),0,Main!AI21)</f>
        <v>48.131510328608698</v>
      </c>
      <c r="AX26" s="35">
        <f>IF(OR($A$1&lt;=Main!AJ$4,ISBLANK($N26)),0,Main!AJ21)</f>
        <v>0</v>
      </c>
      <c r="AY26" s="35">
        <f>IF(OR($A$1&lt;=Main!AK$4,ISBLANK($N26)),0,Main!AK21)</f>
        <v>0</v>
      </c>
      <c r="AZ26" s="35">
        <f>IF(OR($A$1&lt;=Main!AL$4,ISBLANK($N26)),0,Main!AL21)</f>
        <v>0</v>
      </c>
      <c r="BA26" s="35">
        <f>IF(OR($A$1&lt;=Main!AM$4,ISBLANK($N26)),0,Main!AM21)</f>
        <v>0</v>
      </c>
      <c r="BB26" s="35">
        <f>IF(OR($A$1&lt;=Main!AN$4,ISBLANK($N26)),0,Main!AN21)</f>
        <v>0</v>
      </c>
      <c r="BC26" s="35">
        <f>IF(OR($A$1&lt;=Main!AO$4,ISBLANK($N26)),0,Main!AO21)</f>
        <v>0</v>
      </c>
      <c r="BD26" s="35">
        <f>IF(OR($A$1&lt;=Main!AP$4,ISBLANK($N26)),0,Main!AP21)</f>
        <v>0</v>
      </c>
      <c r="BE26" s="35">
        <f>IF(OR($A$1&lt;=Main!AQ$4,ISBLANK($N26)),0,Main!AQ21)</f>
        <v>0</v>
      </c>
      <c r="BF26" s="35">
        <f>IF(OR($A$1&lt;=Main!AR$4,ISBLANK($N26)),0,Main!AR21)</f>
        <v>0</v>
      </c>
      <c r="BG26" s="35">
        <f>IF(OR($A$1&lt;=Main!AS$4,ISBLANK($N26)),0,Main!AS21)</f>
        <v>0</v>
      </c>
      <c r="BH26" s="35">
        <f>IF(OR($A$1&lt;=Main!AT$4,ISBLANK($N26)),0,Main!AT21)</f>
        <v>0</v>
      </c>
      <c r="BI26" s="35">
        <f>IF(OR($A$1&lt;=Main!AU$4,ISBLANK($N26)),0,Main!AU21)</f>
        <v>0</v>
      </c>
      <c r="BJ26" s="35">
        <f>IF(OR($A$1&lt;=Main!AV$4,ISBLANK($N26)),0,Main!AV21)</f>
        <v>0</v>
      </c>
    </row>
    <row r="27" spans="1:63">
      <c r="A27" s="37"/>
      <c r="B27" s="37"/>
      <c r="C27" s="37" t="str">
        <f>IF(ISBLANK($A27),"",VLOOKUP($K27,Main!BC$6:BD$150,2,0))</f>
        <v/>
      </c>
      <c r="D27" s="43">
        <f t="shared" si="3"/>
        <v>0</v>
      </c>
      <c r="F27" s="6">
        <f>VLOOKUP($E27,Mask!$A$2:$C$102,$M$8,0)</f>
        <v>0</v>
      </c>
      <c r="G27" s="44">
        <f t="shared" si="4"/>
        <v>0</v>
      </c>
      <c r="K27" s="6" t="str">
        <f t="shared" si="0"/>
        <v/>
      </c>
      <c r="L27" s="35">
        <f t="shared" si="1"/>
        <v>0</v>
      </c>
      <c r="M27" s="6">
        <v>1</v>
      </c>
      <c r="N27" s="35" t="str">
        <f>Main!$A22&amp;Main!$B22</f>
        <v>РодионоваДарья</v>
      </c>
      <c r="O27" s="145">
        <f t="shared" si="2"/>
        <v>88.364707350622865</v>
      </c>
      <c r="P27" s="150">
        <f t="shared" si="5"/>
        <v>15</v>
      </c>
      <c r="Q27" s="150">
        <f ca="1">IF(Main!$AY22&lt;&gt;"#",$P27-Main!$AY22,"#")</f>
        <v>-2</v>
      </c>
      <c r="R27" s="35">
        <f>Main!E22*Mask!G$14</f>
        <v>0</v>
      </c>
      <c r="S27" s="35">
        <f>Main!F22*Mask!H$14</f>
        <v>0</v>
      </c>
      <c r="T27" s="35">
        <f>Main!G22*Mask!I$14</f>
        <v>0</v>
      </c>
      <c r="U27" s="35">
        <f>Main!H22*Mask!J$14</f>
        <v>0</v>
      </c>
      <c r="V27" s="35">
        <f>Main!I22*Mask!K$14</f>
        <v>0</v>
      </c>
      <c r="W27" s="35">
        <f>Main!J22*Mask!L$14</f>
        <v>0</v>
      </c>
      <c r="X27" s="35">
        <f>Main!K22*Mask!M$14</f>
        <v>0</v>
      </c>
      <c r="Y27" s="35">
        <f>Main!L22*Mask!N$14</f>
        <v>0</v>
      </c>
      <c r="Z27" s="35">
        <f>Main!M22*Mask!O$14</f>
        <v>0</v>
      </c>
      <c r="AA27" s="35">
        <f>Main!N22*Mask!P$14</f>
        <v>0</v>
      </c>
      <c r="AB27" s="35">
        <f>Main!O22*Mask!Q$14</f>
        <v>0</v>
      </c>
      <c r="AC27" s="35">
        <f>Main!P22*Mask!R$14</f>
        <v>0</v>
      </c>
      <c r="AD27" s="35">
        <f>Main!Q22*Mask!S$14</f>
        <v>0</v>
      </c>
      <c r="AE27" s="35">
        <f>Main!R22*Mask!T$14</f>
        <v>0</v>
      </c>
      <c r="AF27" s="35">
        <f>Main!S22*Mask!U$14</f>
        <v>0</v>
      </c>
      <c r="AG27" s="35">
        <f>Main!T22*Mask!V$14</f>
        <v>0</v>
      </c>
      <c r="AH27" s="35">
        <f>Main!U22*Mask!W$14</f>
        <v>0</v>
      </c>
      <c r="AI27" s="35">
        <f>Main!V22*Mask!X$14</f>
        <v>0</v>
      </c>
      <c r="AJ27" s="35">
        <f>Main!W22*Mask!Y$14</f>
        <v>0</v>
      </c>
      <c r="AK27" s="35">
        <f>Main!X22*Mask!Z$14</f>
        <v>0</v>
      </c>
      <c r="AL27" s="35">
        <f>Main!Y22*Mask!AA$14</f>
        <v>0</v>
      </c>
      <c r="AM27" s="35">
        <f>Main!Z22*Mask!AB$14</f>
        <v>0</v>
      </c>
      <c r="AN27" s="35"/>
      <c r="AO27" s="35">
        <f>IF(OR($A$1&lt;=Main!AA$4,ISBLANK($N27)),0,Main!AA22)</f>
        <v>0</v>
      </c>
      <c r="AP27" s="35">
        <f>IF(OR($A$1&lt;=Main!AB$4,ISBLANK($N27)),0,Main!AB22)</f>
        <v>0</v>
      </c>
      <c r="AQ27" s="35">
        <f>IF(OR($A$1&lt;=Main!AC$4,ISBLANK($N27)),0,Main!AC22)</f>
        <v>0</v>
      </c>
      <c r="AR27" s="35">
        <f>IF(OR($A$1&lt;=Main!AD$4,ISBLANK($N27)),0,Main!AD22)</f>
        <v>0</v>
      </c>
      <c r="AS27" s="35">
        <f>IF(OR($A$1&lt;=Main!AE$4,ISBLANK($N27)),0,Main!AE22)</f>
        <v>0</v>
      </c>
      <c r="AT27" s="35">
        <f>IF(OR($A$1&lt;=Main!AF$4,ISBLANK($N27)),0,Main!AF22)</f>
        <v>88.364707350622865</v>
      </c>
      <c r="AU27" s="35">
        <f>IF(OR($A$1&lt;=Main!AG$4,ISBLANK($N27)),0,Main!AG22)</f>
        <v>0</v>
      </c>
      <c r="AV27" s="35">
        <f>IF(OR($A$1&lt;=Main!AH$4,ISBLANK($N27)),0,Main!AH22)</f>
        <v>0</v>
      </c>
      <c r="AW27" s="35">
        <f>IF(OR($A$1&lt;=Main!AI$4,ISBLANK($N27)),0,Main!AI22)</f>
        <v>0</v>
      </c>
      <c r="AX27" s="35">
        <f>IF(OR($A$1&lt;=Main!AJ$4,ISBLANK($N27)),0,Main!AJ22)</f>
        <v>0</v>
      </c>
      <c r="AY27" s="35">
        <f>IF(OR($A$1&lt;=Main!AK$4,ISBLANK($N27)),0,Main!AK22)</f>
        <v>0</v>
      </c>
      <c r="AZ27" s="35">
        <f>IF(OR($A$1&lt;=Main!AL$4,ISBLANK($N27)),0,Main!AL22)</f>
        <v>0</v>
      </c>
      <c r="BA27" s="35">
        <f>IF(OR($A$1&lt;=Main!AM$4,ISBLANK($N27)),0,Main!AM22)</f>
        <v>0</v>
      </c>
      <c r="BB27" s="35">
        <f>IF(OR($A$1&lt;=Main!AN$4,ISBLANK($N27)),0,Main!AN22)</f>
        <v>0</v>
      </c>
      <c r="BC27" s="35">
        <f>IF(OR($A$1&lt;=Main!AO$4,ISBLANK($N27)),0,Main!AO22)</f>
        <v>0</v>
      </c>
      <c r="BD27" s="35">
        <f>IF(OR($A$1&lt;=Main!AP$4,ISBLANK($N27)),0,Main!AP22)</f>
        <v>0</v>
      </c>
      <c r="BE27" s="35">
        <f>IF(OR($A$1&lt;=Main!AQ$4,ISBLANK($N27)),0,Main!AQ22)</f>
        <v>0</v>
      </c>
      <c r="BF27" s="35">
        <f>IF(OR($A$1&lt;=Main!AR$4,ISBLANK($N27)),0,Main!AR22)</f>
        <v>0</v>
      </c>
      <c r="BG27" s="35">
        <f>IF(OR($A$1&lt;=Main!AS$4,ISBLANK($N27)),0,Main!AS22)</f>
        <v>0</v>
      </c>
      <c r="BH27" s="35">
        <f>IF(OR($A$1&lt;=Main!AT$4,ISBLANK($N27)),0,Main!AT22)</f>
        <v>0</v>
      </c>
      <c r="BI27" s="35">
        <f>IF(OR($A$1&lt;=Main!AU$4,ISBLANK($N27)),0,Main!AU22)</f>
        <v>0</v>
      </c>
      <c r="BJ27" s="35">
        <f>IF(OR($A$1&lt;=Main!AV$4,ISBLANK($N27)),0,Main!AV22)</f>
        <v>0</v>
      </c>
    </row>
    <row r="28" spans="1:63">
      <c r="A28" s="37"/>
      <c r="B28" s="37"/>
      <c r="C28" s="37" t="str">
        <f>IF(ISBLANK($A28),"",VLOOKUP($K28,Main!BC$6:BD$150,2,0))</f>
        <v/>
      </c>
      <c r="D28" s="43">
        <f t="shared" si="3"/>
        <v>0</v>
      </c>
      <c r="F28" s="6">
        <f>VLOOKUP($E28,Mask!$A$2:$C$102,$M$8,0)</f>
        <v>0</v>
      </c>
      <c r="G28" s="44">
        <f t="shared" si="4"/>
        <v>0</v>
      </c>
      <c r="H28" s="46"/>
      <c r="I28" s="46"/>
      <c r="K28" s="6" t="str">
        <f t="shared" si="0"/>
        <v/>
      </c>
      <c r="L28" s="35">
        <f t="shared" si="1"/>
        <v>0</v>
      </c>
      <c r="M28" s="6">
        <v>1</v>
      </c>
      <c r="N28" s="35" t="str">
        <f>Main!$A23&amp;Main!$B23</f>
        <v>СанниковаНаталья</v>
      </c>
      <c r="O28" s="145">
        <f t="shared" si="2"/>
        <v>85.832551981186086</v>
      </c>
      <c r="P28" s="150">
        <f t="shared" si="5"/>
        <v>16</v>
      </c>
      <c r="Q28" s="150">
        <f ca="1">IF(Main!$AY23&lt;&gt;"#",$P28-Main!$AY23,"#")</f>
        <v>-2</v>
      </c>
      <c r="R28" s="35">
        <f>Main!E23*Mask!G$14</f>
        <v>0</v>
      </c>
      <c r="S28" s="35">
        <f>Main!F23*Mask!H$14</f>
        <v>0</v>
      </c>
      <c r="T28" s="35">
        <f>Main!G23*Mask!I$14</f>
        <v>0</v>
      </c>
      <c r="U28" s="35">
        <f>Main!H23*Mask!J$14</f>
        <v>0</v>
      </c>
      <c r="V28" s="35">
        <f>Main!I23*Mask!K$14</f>
        <v>0</v>
      </c>
      <c r="W28" s="35">
        <f>Main!J23*Mask!L$14</f>
        <v>0</v>
      </c>
      <c r="X28" s="35">
        <f>Main!K23*Mask!M$14</f>
        <v>0</v>
      </c>
      <c r="Y28" s="35">
        <f>Main!L23*Mask!N$14</f>
        <v>0</v>
      </c>
      <c r="Z28" s="35">
        <f>Main!M23*Mask!O$14</f>
        <v>0</v>
      </c>
      <c r="AA28" s="35">
        <f>Main!N23*Mask!P$14</f>
        <v>0</v>
      </c>
      <c r="AB28" s="35">
        <f>Main!O23*Mask!Q$14</f>
        <v>0</v>
      </c>
      <c r="AC28" s="35">
        <f>Main!P23*Mask!R$14</f>
        <v>0</v>
      </c>
      <c r="AD28" s="35">
        <f>Main!Q23*Mask!S$14</f>
        <v>0</v>
      </c>
      <c r="AE28" s="35">
        <f>Main!R23*Mask!T$14</f>
        <v>0</v>
      </c>
      <c r="AF28" s="35">
        <f>Main!S23*Mask!U$14</f>
        <v>0</v>
      </c>
      <c r="AG28" s="35">
        <f>Main!T23*Mask!V$14</f>
        <v>0</v>
      </c>
      <c r="AH28" s="35">
        <f>Main!U23*Mask!W$14</f>
        <v>0</v>
      </c>
      <c r="AI28" s="35">
        <f>Main!V23*Mask!X$14</f>
        <v>0</v>
      </c>
      <c r="AJ28" s="35">
        <f>Main!W23*Mask!Y$14</f>
        <v>0</v>
      </c>
      <c r="AK28" s="35">
        <f>Main!X23*Mask!Z$14</f>
        <v>0</v>
      </c>
      <c r="AL28" s="35">
        <f>Main!Y23*Mask!AA$14</f>
        <v>0</v>
      </c>
      <c r="AM28" s="35">
        <f>Main!Z23*Mask!AB$14</f>
        <v>0</v>
      </c>
      <c r="AN28" s="35"/>
      <c r="AO28" s="35">
        <f>IF(OR($A$1&lt;=Main!AA$4,ISBLANK($N28)),0,Main!AA23)</f>
        <v>0</v>
      </c>
      <c r="AP28" s="35">
        <f>IF(OR($A$1&lt;=Main!AB$4,ISBLANK($N28)),0,Main!AB23)</f>
        <v>0</v>
      </c>
      <c r="AQ28" s="35">
        <f>IF(OR($A$1&lt;=Main!AC$4,ISBLANK($N28)),0,Main!AC23)</f>
        <v>0</v>
      </c>
      <c r="AR28" s="35">
        <f>IF(OR($A$1&lt;=Main!AD$4,ISBLANK($N28)),0,Main!AD23)</f>
        <v>0</v>
      </c>
      <c r="AS28" s="35">
        <f>IF(OR($A$1&lt;=Main!AE$4,ISBLANK($N28)),0,Main!AE23)</f>
        <v>0</v>
      </c>
      <c r="AT28" s="35">
        <f>IF(OR($A$1&lt;=Main!AF$4,ISBLANK($N28)),0,Main!AF23)</f>
        <v>0</v>
      </c>
      <c r="AU28" s="35">
        <f>IF(OR($A$1&lt;=Main!AG$4,ISBLANK($N28)),0,Main!AG23)</f>
        <v>30</v>
      </c>
      <c r="AV28" s="35">
        <f>IF(OR($A$1&lt;=Main!AH$4,ISBLANK($N28)),0,Main!AH23)</f>
        <v>0</v>
      </c>
      <c r="AW28" s="35">
        <f>IF(OR($A$1&lt;=Main!AI$4,ISBLANK($N28)),0,Main!AI23)</f>
        <v>55.832551981186086</v>
      </c>
      <c r="AX28" s="35">
        <f>IF(OR($A$1&lt;=Main!AJ$4,ISBLANK($N28)),0,Main!AJ23)</f>
        <v>0</v>
      </c>
      <c r="AY28" s="35">
        <f>IF(OR($A$1&lt;=Main!AK$4,ISBLANK($N28)),0,Main!AK23)</f>
        <v>0</v>
      </c>
      <c r="AZ28" s="35">
        <f>IF(OR($A$1&lt;=Main!AL$4,ISBLANK($N28)),0,Main!AL23)</f>
        <v>0</v>
      </c>
      <c r="BA28" s="35">
        <f>IF(OR($A$1&lt;=Main!AM$4,ISBLANK($N28)),0,Main!AM23)</f>
        <v>0</v>
      </c>
      <c r="BB28" s="35">
        <f>IF(OR($A$1&lt;=Main!AN$4,ISBLANK($N28)),0,Main!AN23)</f>
        <v>0</v>
      </c>
      <c r="BC28" s="35">
        <f>IF(OR($A$1&lt;=Main!AO$4,ISBLANK($N28)),0,Main!AO23)</f>
        <v>0</v>
      </c>
      <c r="BD28" s="35">
        <f>IF(OR($A$1&lt;=Main!AP$4,ISBLANK($N28)),0,Main!AP23)</f>
        <v>0</v>
      </c>
      <c r="BE28" s="35">
        <f>IF(OR($A$1&lt;=Main!AQ$4,ISBLANK($N28)),0,Main!AQ23)</f>
        <v>0</v>
      </c>
      <c r="BF28" s="35">
        <f>IF(OR($A$1&lt;=Main!AR$4,ISBLANK($N28)),0,Main!AR23)</f>
        <v>0</v>
      </c>
      <c r="BG28" s="35">
        <f>IF(OR($A$1&lt;=Main!AS$4,ISBLANK($N28)),0,Main!AS23)</f>
        <v>0</v>
      </c>
      <c r="BH28" s="35">
        <f>IF(OR($A$1&lt;=Main!AT$4,ISBLANK($N28)),0,Main!AT23)</f>
        <v>0</v>
      </c>
      <c r="BI28" s="35">
        <f>IF(OR($A$1&lt;=Main!AU$4,ISBLANK($N28)),0,Main!AU23)</f>
        <v>0</v>
      </c>
      <c r="BJ28" s="35">
        <f>IF(OR($A$1&lt;=Main!AV$4,ISBLANK($N28)),0,Main!AV23)</f>
        <v>0</v>
      </c>
    </row>
    <row r="29" spans="1:63">
      <c r="A29" s="37"/>
      <c r="B29" s="37"/>
      <c r="C29" s="37" t="str">
        <f>IF(ISBLANK($A29),"",VLOOKUP($K29,Main!BC$6:BD$150,2,0))</f>
        <v/>
      </c>
      <c r="D29" s="43">
        <f t="shared" si="3"/>
        <v>0</v>
      </c>
      <c r="F29" s="6">
        <f>VLOOKUP($E29,Mask!$A$2:$C$102,$M$8,0)</f>
        <v>0</v>
      </c>
      <c r="G29" s="44">
        <f t="shared" si="4"/>
        <v>0</v>
      </c>
      <c r="K29" s="6" t="str">
        <f t="shared" si="0"/>
        <v/>
      </c>
      <c r="L29" s="35">
        <f t="shared" si="1"/>
        <v>0</v>
      </c>
      <c r="M29" s="6">
        <v>1</v>
      </c>
      <c r="N29" s="35" t="str">
        <f>Main!$A24&amp;Main!$B24</f>
        <v>КуршаковаКристина</v>
      </c>
      <c r="O29" s="145">
        <f t="shared" si="2"/>
        <v>82.865291080748648</v>
      </c>
      <c r="P29" s="150">
        <f t="shared" si="5"/>
        <v>17</v>
      </c>
      <c r="Q29" s="150">
        <f ca="1">IF(Main!$AY24&lt;&gt;"#",$P29-Main!$AY24,"#")</f>
        <v>-2</v>
      </c>
      <c r="R29" s="35">
        <f>Main!E24*Mask!G$14</f>
        <v>0</v>
      </c>
      <c r="S29" s="35">
        <f>Main!F24*Mask!H$14</f>
        <v>0</v>
      </c>
      <c r="T29" s="35">
        <f>Main!G24*Mask!I$14</f>
        <v>0</v>
      </c>
      <c r="U29" s="35">
        <f>Main!H24*Mask!J$14</f>
        <v>0</v>
      </c>
      <c r="V29" s="35">
        <f>Main!I24*Mask!K$14</f>
        <v>0</v>
      </c>
      <c r="W29" s="35">
        <f>Main!J24*Mask!L$14</f>
        <v>0</v>
      </c>
      <c r="X29" s="35">
        <f>Main!K24*Mask!M$14</f>
        <v>0</v>
      </c>
      <c r="Y29" s="35">
        <f>Main!L24*Mask!N$14</f>
        <v>0</v>
      </c>
      <c r="Z29" s="35">
        <f>Main!M24*Mask!O$14</f>
        <v>0</v>
      </c>
      <c r="AA29" s="35">
        <f>Main!N24*Mask!P$14</f>
        <v>0</v>
      </c>
      <c r="AB29" s="35">
        <f>Main!O24*Mask!Q$14</f>
        <v>0</v>
      </c>
      <c r="AC29" s="35">
        <f>Main!P24*Mask!R$14</f>
        <v>0</v>
      </c>
      <c r="AD29" s="35">
        <f>Main!Q24*Mask!S$14</f>
        <v>0</v>
      </c>
      <c r="AE29" s="35">
        <f>Main!R24*Mask!T$14</f>
        <v>0</v>
      </c>
      <c r="AF29" s="35">
        <f>Main!S24*Mask!U$14</f>
        <v>0</v>
      </c>
      <c r="AG29" s="35">
        <f>Main!T24*Mask!V$14</f>
        <v>0</v>
      </c>
      <c r="AH29" s="35">
        <f>Main!U24*Mask!W$14</f>
        <v>0</v>
      </c>
      <c r="AI29" s="35">
        <f>Main!V24*Mask!X$14</f>
        <v>0</v>
      </c>
      <c r="AJ29" s="35">
        <f>Main!W24*Mask!Y$14</f>
        <v>0</v>
      </c>
      <c r="AK29" s="35">
        <f>Main!X24*Mask!Z$14</f>
        <v>0</v>
      </c>
      <c r="AL29" s="35">
        <f>Main!Y24*Mask!AA$14</f>
        <v>0</v>
      </c>
      <c r="AM29" s="35">
        <f>Main!Z24*Mask!AB$14</f>
        <v>0</v>
      </c>
      <c r="AN29" s="35"/>
      <c r="AO29" s="35">
        <f>IF(OR($A$1&lt;=Main!AA$4,ISBLANK($N29)),0,Main!AA24)</f>
        <v>36.274409942492923</v>
      </c>
      <c r="AP29" s="35">
        <f>IF(OR($A$1&lt;=Main!AB$4,ISBLANK($N29)),0,Main!AB24)</f>
        <v>0</v>
      </c>
      <c r="AQ29" s="35">
        <f>IF(OR($A$1&lt;=Main!AC$4,ISBLANK($N29)),0,Main!AC24)</f>
        <v>0</v>
      </c>
      <c r="AR29" s="35">
        <f>IF(OR($A$1&lt;=Main!AD$4,ISBLANK($N29)),0,Main!AD24)</f>
        <v>0</v>
      </c>
      <c r="AS29" s="35">
        <f>IF(OR($A$1&lt;=Main!AE$4,ISBLANK($N29)),0,Main!AE24)</f>
        <v>46.590881138255725</v>
      </c>
      <c r="AT29" s="35">
        <f>IF(OR($A$1&lt;=Main!AF$4,ISBLANK($N29)),0,Main!AF24)</f>
        <v>0</v>
      </c>
      <c r="AU29" s="35">
        <f>IF(OR($A$1&lt;=Main!AG$4,ISBLANK($N29)),0,Main!AG24)</f>
        <v>0</v>
      </c>
      <c r="AV29" s="35">
        <f>IF(OR($A$1&lt;=Main!AH$4,ISBLANK($N29)),0,Main!AH24)</f>
        <v>0</v>
      </c>
      <c r="AW29" s="35">
        <f>IF(OR($A$1&lt;=Main!AI$4,ISBLANK($N29)),0,Main!AI24)</f>
        <v>0</v>
      </c>
      <c r="AX29" s="35">
        <f>IF(OR($A$1&lt;=Main!AJ$4,ISBLANK($N29)),0,Main!AJ24)</f>
        <v>0</v>
      </c>
      <c r="AY29" s="35">
        <f>IF(OR($A$1&lt;=Main!AK$4,ISBLANK($N29)),0,Main!AK24)</f>
        <v>0</v>
      </c>
      <c r="AZ29" s="35">
        <f>IF(OR($A$1&lt;=Main!AL$4,ISBLANK($N29)),0,Main!AL24)</f>
        <v>0</v>
      </c>
      <c r="BA29" s="35">
        <f>IF(OR($A$1&lt;=Main!AM$4,ISBLANK($N29)),0,Main!AM24)</f>
        <v>0</v>
      </c>
      <c r="BB29" s="35">
        <f>IF(OR($A$1&lt;=Main!AN$4,ISBLANK($N29)),0,Main!AN24)</f>
        <v>0</v>
      </c>
      <c r="BC29" s="35">
        <f>IF(OR($A$1&lt;=Main!AO$4,ISBLANK($N29)),0,Main!AO24)</f>
        <v>0</v>
      </c>
      <c r="BD29" s="35">
        <f>IF(OR($A$1&lt;=Main!AP$4,ISBLANK($N29)),0,Main!AP24)</f>
        <v>0</v>
      </c>
      <c r="BE29" s="35">
        <f>IF(OR($A$1&lt;=Main!AQ$4,ISBLANK($N29)),0,Main!AQ24)</f>
        <v>0</v>
      </c>
      <c r="BF29" s="35">
        <f>IF(OR($A$1&lt;=Main!AR$4,ISBLANK($N29)),0,Main!AR24)</f>
        <v>0</v>
      </c>
      <c r="BG29" s="35">
        <f>IF(OR($A$1&lt;=Main!AS$4,ISBLANK($N29)),0,Main!AS24)</f>
        <v>0</v>
      </c>
      <c r="BH29" s="35">
        <f>IF(OR($A$1&lt;=Main!AT$4,ISBLANK($N29)),0,Main!AT24)</f>
        <v>0</v>
      </c>
      <c r="BI29" s="35">
        <f>IF(OR($A$1&lt;=Main!AU$4,ISBLANK($N29)),0,Main!AU24)</f>
        <v>0</v>
      </c>
      <c r="BJ29" s="35">
        <f>IF(OR($A$1&lt;=Main!AV$4,ISBLANK($N29)),0,Main!AV24)</f>
        <v>0</v>
      </c>
    </row>
    <row r="30" spans="1:63">
      <c r="A30" s="37"/>
      <c r="B30" s="37"/>
      <c r="C30" s="37" t="str">
        <f>IF(ISBLANK($A30),"",VLOOKUP($K30,Main!BC$6:BD$150,2,0))</f>
        <v/>
      </c>
      <c r="D30" s="43">
        <f t="shared" si="3"/>
        <v>0</v>
      </c>
      <c r="F30" s="6">
        <f>VLOOKUP($E30,Mask!$A$2:$C$102,$M$8,0)</f>
        <v>0</v>
      </c>
      <c r="G30" s="44">
        <f t="shared" si="4"/>
        <v>0</v>
      </c>
      <c r="K30" s="6" t="str">
        <f t="shared" si="0"/>
        <v/>
      </c>
      <c r="L30" s="35">
        <f t="shared" si="1"/>
        <v>0</v>
      </c>
      <c r="M30" s="6">
        <v>1</v>
      </c>
      <c r="N30" s="35" t="str">
        <f>Main!$A25&amp;Main!$B25</f>
        <v>СпиридоноваТатьяна</v>
      </c>
      <c r="O30" s="145">
        <f t="shared" si="2"/>
        <v>75.110001248029434</v>
      </c>
      <c r="P30" s="150">
        <f t="shared" si="5"/>
        <v>18</v>
      </c>
      <c r="Q30" s="150">
        <f ca="1">IF(Main!$AY25&lt;&gt;"#",$P30-Main!$AY25,"#")</f>
        <v>-2</v>
      </c>
      <c r="R30" s="35">
        <f>Main!E25*Mask!G$14</f>
        <v>0</v>
      </c>
      <c r="S30" s="35">
        <f>Main!F25*Mask!H$14</f>
        <v>0</v>
      </c>
      <c r="T30" s="35">
        <f>Main!G25*Mask!I$14</f>
        <v>0</v>
      </c>
      <c r="U30" s="35">
        <f>Main!H25*Mask!J$14</f>
        <v>0</v>
      </c>
      <c r="V30" s="35">
        <f>Main!I25*Mask!K$14</f>
        <v>0</v>
      </c>
      <c r="W30" s="35">
        <f>Main!J25*Mask!L$14</f>
        <v>0</v>
      </c>
      <c r="X30" s="35">
        <f>Main!K25*Mask!M$14</f>
        <v>0</v>
      </c>
      <c r="Y30" s="35">
        <f>Main!L25*Mask!N$14</f>
        <v>0</v>
      </c>
      <c r="Z30" s="35">
        <f>Main!M25*Mask!O$14</f>
        <v>0</v>
      </c>
      <c r="AA30" s="35">
        <f>Main!N25*Mask!P$14</f>
        <v>0</v>
      </c>
      <c r="AB30" s="35">
        <f>Main!O25*Mask!Q$14</f>
        <v>0</v>
      </c>
      <c r="AC30" s="35">
        <f>Main!P25*Mask!R$14</f>
        <v>0</v>
      </c>
      <c r="AD30" s="35">
        <f>Main!Q25*Mask!S$14</f>
        <v>0</v>
      </c>
      <c r="AE30" s="35">
        <f>Main!R25*Mask!T$14</f>
        <v>0</v>
      </c>
      <c r="AF30" s="35">
        <f>Main!S25*Mask!U$14</f>
        <v>0</v>
      </c>
      <c r="AG30" s="35">
        <f>Main!T25*Mask!V$14</f>
        <v>0</v>
      </c>
      <c r="AH30" s="35">
        <f>Main!U25*Mask!W$14</f>
        <v>0</v>
      </c>
      <c r="AI30" s="35">
        <f>Main!V25*Mask!X$14</f>
        <v>0</v>
      </c>
      <c r="AJ30" s="35">
        <f>Main!W25*Mask!Y$14</f>
        <v>0</v>
      </c>
      <c r="AK30" s="35">
        <f>Main!X25*Mask!Z$14</f>
        <v>0</v>
      </c>
      <c r="AL30" s="35">
        <f>Main!Y25*Mask!AA$14</f>
        <v>0</v>
      </c>
      <c r="AM30" s="35">
        <f>Main!Z25*Mask!AB$14</f>
        <v>0</v>
      </c>
      <c r="AN30" s="35"/>
      <c r="AO30" s="35">
        <f>IF(OR($A$1&lt;=Main!AA$4,ISBLANK($N30)),0,Main!AA25)</f>
        <v>0</v>
      </c>
      <c r="AP30" s="35">
        <f>IF(OR($A$1&lt;=Main!AB$4,ISBLANK($N30)),0,Main!AB25)</f>
        <v>0</v>
      </c>
      <c r="AQ30" s="35">
        <f>IF(OR($A$1&lt;=Main!AC$4,ISBLANK($N30)),0,Main!AC25)</f>
        <v>0</v>
      </c>
      <c r="AR30" s="35">
        <f>IF(OR($A$1&lt;=Main!AD$4,ISBLANK($N30)),0,Main!AD25)</f>
        <v>0</v>
      </c>
      <c r="AS30" s="35">
        <f>IF(OR($A$1&lt;=Main!AE$4,ISBLANK($N30)),0,Main!AE25)</f>
        <v>0</v>
      </c>
      <c r="AT30" s="35">
        <f>IF(OR($A$1&lt;=Main!AF$4,ISBLANK($N30)),0,Main!AF25)</f>
        <v>75.110001248029434</v>
      </c>
      <c r="AU30" s="35">
        <f>IF(OR($A$1&lt;=Main!AG$4,ISBLANK($N30)),0,Main!AG25)</f>
        <v>0</v>
      </c>
      <c r="AV30" s="35">
        <f>IF(OR($A$1&lt;=Main!AH$4,ISBLANK($N30)),0,Main!AH25)</f>
        <v>0</v>
      </c>
      <c r="AW30" s="35">
        <f>IF(OR($A$1&lt;=Main!AI$4,ISBLANK($N30)),0,Main!AI25)</f>
        <v>0</v>
      </c>
      <c r="AX30" s="35">
        <f>IF(OR($A$1&lt;=Main!AJ$4,ISBLANK($N30)),0,Main!AJ25)</f>
        <v>0</v>
      </c>
      <c r="AY30" s="35">
        <f>IF(OR($A$1&lt;=Main!AK$4,ISBLANK($N30)),0,Main!AK25)</f>
        <v>0</v>
      </c>
      <c r="AZ30" s="35">
        <f>IF(OR($A$1&lt;=Main!AL$4,ISBLANK($N30)),0,Main!AL25)</f>
        <v>0</v>
      </c>
      <c r="BA30" s="35">
        <f>IF(OR($A$1&lt;=Main!AM$4,ISBLANK($N30)),0,Main!AM25)</f>
        <v>0</v>
      </c>
      <c r="BB30" s="35">
        <f>IF(OR($A$1&lt;=Main!AN$4,ISBLANK($N30)),0,Main!AN25)</f>
        <v>0</v>
      </c>
      <c r="BC30" s="35">
        <f>IF(OR($A$1&lt;=Main!AO$4,ISBLANK($N30)),0,Main!AO25)</f>
        <v>0</v>
      </c>
      <c r="BD30" s="35">
        <f>IF(OR($A$1&lt;=Main!AP$4,ISBLANK($N30)),0,Main!AP25)</f>
        <v>0</v>
      </c>
      <c r="BE30" s="35">
        <f>IF(OR($A$1&lt;=Main!AQ$4,ISBLANK($N30)),0,Main!AQ25)</f>
        <v>0</v>
      </c>
      <c r="BF30" s="35">
        <f>IF(OR($A$1&lt;=Main!AR$4,ISBLANK($N30)),0,Main!AR25)</f>
        <v>0</v>
      </c>
      <c r="BG30" s="35">
        <f>IF(OR($A$1&lt;=Main!AS$4,ISBLANK($N30)),0,Main!AS25)</f>
        <v>0</v>
      </c>
      <c r="BH30" s="35">
        <f>IF(OR($A$1&lt;=Main!AT$4,ISBLANK($N30)),0,Main!AT25)</f>
        <v>0</v>
      </c>
      <c r="BI30" s="35">
        <f>IF(OR($A$1&lt;=Main!AU$4,ISBLANK($N30)),0,Main!AU25)</f>
        <v>0</v>
      </c>
      <c r="BJ30" s="35">
        <f>IF(OR($A$1&lt;=Main!AV$4,ISBLANK($N30)),0,Main!AV25)</f>
        <v>0</v>
      </c>
    </row>
    <row r="31" spans="1:63">
      <c r="A31" s="37"/>
      <c r="B31" s="37"/>
      <c r="C31" s="37" t="str">
        <f>IF(ISBLANK($A31),"",VLOOKUP($K31,Main!BC$6:BD$150,2,0))</f>
        <v/>
      </c>
      <c r="D31" s="43">
        <f t="shared" si="3"/>
        <v>0</v>
      </c>
      <c r="F31" s="6">
        <f>VLOOKUP($E31,Mask!$A$2:$C$102,$M$8,0)</f>
        <v>0</v>
      </c>
      <c r="G31" s="44">
        <f t="shared" si="4"/>
        <v>0</v>
      </c>
      <c r="K31" s="6" t="str">
        <f t="shared" si="0"/>
        <v/>
      </c>
      <c r="L31" s="35">
        <f t="shared" si="1"/>
        <v>0</v>
      </c>
      <c r="M31" s="6">
        <v>1</v>
      </c>
      <c r="N31" s="35" t="str">
        <f>Main!$A26&amp;Main!$B26</f>
        <v>ШемякинскаяЯна</v>
      </c>
      <c r="O31" s="145">
        <f t="shared" si="2"/>
        <v>72.798251778524559</v>
      </c>
      <c r="P31" s="150">
        <f t="shared" si="5"/>
        <v>19</v>
      </c>
      <c r="Q31" s="150">
        <f ca="1">IF(Main!$AY26&lt;&gt;"#",$P31-Main!$AY26,"#")</f>
        <v>-2</v>
      </c>
      <c r="R31" s="35">
        <f>Main!E26*Mask!G$14</f>
        <v>0</v>
      </c>
      <c r="S31" s="35">
        <f>Main!F26*Mask!H$14</f>
        <v>0</v>
      </c>
      <c r="T31" s="35">
        <f>Main!G26*Mask!I$14</f>
        <v>0</v>
      </c>
      <c r="U31" s="35">
        <f>Main!H26*Mask!J$14</f>
        <v>0</v>
      </c>
      <c r="V31" s="35">
        <f>Main!I26*Mask!K$14</f>
        <v>0</v>
      </c>
      <c r="W31" s="35">
        <f>Main!J26*Mask!L$14</f>
        <v>0</v>
      </c>
      <c r="X31" s="35">
        <f>Main!K26*Mask!M$14</f>
        <v>0</v>
      </c>
      <c r="Y31" s="35">
        <f>Main!L26*Mask!N$14</f>
        <v>0</v>
      </c>
      <c r="Z31" s="35">
        <f>Main!M26*Mask!O$14</f>
        <v>0</v>
      </c>
      <c r="AA31" s="35">
        <f>Main!N26*Mask!P$14</f>
        <v>0</v>
      </c>
      <c r="AB31" s="35">
        <f>Main!O26*Mask!Q$14</f>
        <v>0</v>
      </c>
      <c r="AC31" s="35">
        <f>Main!P26*Mask!R$14</f>
        <v>0</v>
      </c>
      <c r="AD31" s="35">
        <f>Main!Q26*Mask!S$14</f>
        <v>0</v>
      </c>
      <c r="AE31" s="35">
        <f>Main!R26*Mask!T$14</f>
        <v>0</v>
      </c>
      <c r="AF31" s="35">
        <f>Main!S26*Mask!U$14</f>
        <v>0</v>
      </c>
      <c r="AG31" s="35">
        <f>Main!T26*Mask!V$14</f>
        <v>0</v>
      </c>
      <c r="AH31" s="35">
        <f>Main!U26*Mask!W$14</f>
        <v>0</v>
      </c>
      <c r="AI31" s="35">
        <f>Main!V26*Mask!X$14</f>
        <v>0</v>
      </c>
      <c r="AJ31" s="35">
        <f>Main!W26*Mask!Y$14</f>
        <v>0</v>
      </c>
      <c r="AK31" s="35">
        <f>Main!X26*Mask!Z$14</f>
        <v>0</v>
      </c>
      <c r="AL31" s="35">
        <f>Main!Y26*Mask!AA$14</f>
        <v>0</v>
      </c>
      <c r="AM31" s="35">
        <f>Main!Z26*Mask!AB$14</f>
        <v>0</v>
      </c>
      <c r="AN31" s="35"/>
      <c r="AO31" s="35">
        <f>IF(OR($A$1&lt;=Main!AA$4,ISBLANK($N31)),0,Main!AA26)</f>
        <v>0</v>
      </c>
      <c r="AP31" s="35">
        <f>IF(OR($A$1&lt;=Main!AB$4,ISBLANK($N31)),0,Main!AB26)</f>
        <v>0</v>
      </c>
      <c r="AQ31" s="35">
        <f>IF(OR($A$1&lt;=Main!AC$4,ISBLANK($N31)),0,Main!AC26)</f>
        <v>0</v>
      </c>
      <c r="AR31" s="35">
        <f>IF(OR($A$1&lt;=Main!AD$4,ISBLANK($N31)),0,Main!AD26)</f>
        <v>0</v>
      </c>
      <c r="AS31" s="35">
        <f>IF(OR($A$1&lt;=Main!AE$4,ISBLANK($N31)),0,Main!AE26)</f>
        <v>72.798251778524559</v>
      </c>
      <c r="AT31" s="35">
        <f>IF(OR($A$1&lt;=Main!AF$4,ISBLANK($N31)),0,Main!AF26)</f>
        <v>0</v>
      </c>
      <c r="AU31" s="35">
        <f>IF(OR($A$1&lt;=Main!AG$4,ISBLANK($N31)),0,Main!AG26)</f>
        <v>0</v>
      </c>
      <c r="AV31" s="35">
        <f>IF(OR($A$1&lt;=Main!AH$4,ISBLANK($N31)),0,Main!AH26)</f>
        <v>0</v>
      </c>
      <c r="AW31" s="35">
        <f>IF(OR($A$1&lt;=Main!AI$4,ISBLANK($N31)),0,Main!AI26)</f>
        <v>0</v>
      </c>
      <c r="AX31" s="35">
        <f>IF(OR($A$1&lt;=Main!AJ$4,ISBLANK($N31)),0,Main!AJ26)</f>
        <v>0</v>
      </c>
      <c r="AY31" s="35">
        <f>IF(OR($A$1&lt;=Main!AK$4,ISBLANK($N31)),0,Main!AK26)</f>
        <v>0</v>
      </c>
      <c r="AZ31" s="35">
        <f>IF(OR($A$1&lt;=Main!AL$4,ISBLANK($N31)),0,Main!AL26)</f>
        <v>0</v>
      </c>
      <c r="BA31" s="35">
        <f>IF(OR($A$1&lt;=Main!AM$4,ISBLANK($N31)),0,Main!AM26)</f>
        <v>0</v>
      </c>
      <c r="BB31" s="35">
        <f>IF(OR($A$1&lt;=Main!AN$4,ISBLANK($N31)),0,Main!AN26)</f>
        <v>0</v>
      </c>
      <c r="BC31" s="35">
        <f>IF(OR($A$1&lt;=Main!AO$4,ISBLANK($N31)),0,Main!AO26)</f>
        <v>0</v>
      </c>
      <c r="BD31" s="35">
        <f>IF(OR($A$1&lt;=Main!AP$4,ISBLANK($N31)),0,Main!AP26)</f>
        <v>0</v>
      </c>
      <c r="BE31" s="35">
        <f>IF(OR($A$1&lt;=Main!AQ$4,ISBLANK($N31)),0,Main!AQ26)</f>
        <v>0</v>
      </c>
      <c r="BF31" s="35">
        <f>IF(OR($A$1&lt;=Main!AR$4,ISBLANK($N31)),0,Main!AR26)</f>
        <v>0</v>
      </c>
      <c r="BG31" s="35">
        <f>IF(OR($A$1&lt;=Main!AS$4,ISBLANK($N31)),0,Main!AS26)</f>
        <v>0</v>
      </c>
      <c r="BH31" s="35">
        <f>IF(OR($A$1&lt;=Main!AT$4,ISBLANK($N31)),0,Main!AT26)</f>
        <v>0</v>
      </c>
      <c r="BI31" s="35">
        <f>IF(OR($A$1&lt;=Main!AU$4,ISBLANK($N31)),0,Main!AU26)</f>
        <v>0</v>
      </c>
      <c r="BJ31" s="35">
        <f>IF(OR($A$1&lt;=Main!AV$4,ISBLANK($N31)),0,Main!AV26)</f>
        <v>0</v>
      </c>
    </row>
    <row r="32" spans="1:63">
      <c r="A32" s="37"/>
      <c r="B32" s="37"/>
      <c r="C32" s="37" t="str">
        <f>IF(ISBLANK($A32),"",VLOOKUP($K32,Main!BC$6:BD$150,2,0))</f>
        <v/>
      </c>
      <c r="D32" s="43">
        <f t="shared" si="3"/>
        <v>0</v>
      </c>
      <c r="F32" s="6">
        <f>VLOOKUP($E32,Mask!$A$2:$C$102,$M$8,0)</f>
        <v>0</v>
      </c>
      <c r="G32" s="44">
        <f t="shared" si="4"/>
        <v>0</v>
      </c>
      <c r="K32" s="6" t="str">
        <f t="shared" si="0"/>
        <v/>
      </c>
      <c r="L32" s="35">
        <f t="shared" si="1"/>
        <v>0</v>
      </c>
      <c r="M32" s="6">
        <v>1</v>
      </c>
      <c r="N32" s="35" t="str">
        <f>Main!$A27&amp;Main!$B27</f>
        <v>ГусеваПолина</v>
      </c>
      <c r="O32" s="145">
        <f t="shared" si="2"/>
        <v>72.612484786396195</v>
      </c>
      <c r="P32" s="150">
        <f t="shared" si="5"/>
        <v>20</v>
      </c>
      <c r="Q32" s="150">
        <f ca="1">IF(Main!$AY27&lt;&gt;"#",$P32-Main!$AY27,"#")</f>
        <v>-2</v>
      </c>
      <c r="R32" s="35">
        <f>Main!E27*Mask!G$14</f>
        <v>0</v>
      </c>
      <c r="S32" s="35">
        <f>Main!F27*Mask!H$14</f>
        <v>0</v>
      </c>
      <c r="T32" s="35">
        <f>Main!G27*Mask!I$14</f>
        <v>0</v>
      </c>
      <c r="U32" s="35">
        <f>Main!H27*Mask!J$14</f>
        <v>0</v>
      </c>
      <c r="V32" s="35">
        <f>Main!I27*Mask!K$14</f>
        <v>0</v>
      </c>
      <c r="W32" s="35">
        <f>Main!J27*Mask!L$14</f>
        <v>0</v>
      </c>
      <c r="X32" s="35">
        <f>Main!K27*Mask!M$14</f>
        <v>0</v>
      </c>
      <c r="Y32" s="35">
        <f>Main!L27*Mask!N$14</f>
        <v>0</v>
      </c>
      <c r="Z32" s="35">
        <f>Main!M27*Mask!O$14</f>
        <v>0</v>
      </c>
      <c r="AA32" s="35">
        <f>Main!N27*Mask!P$14</f>
        <v>0</v>
      </c>
      <c r="AB32" s="35">
        <f>Main!O27*Mask!Q$14</f>
        <v>0</v>
      </c>
      <c r="AC32" s="35">
        <f>Main!P27*Mask!R$14</f>
        <v>0</v>
      </c>
      <c r="AD32" s="35">
        <f>Main!Q27*Mask!S$14</f>
        <v>0</v>
      </c>
      <c r="AE32" s="35">
        <f>Main!R27*Mask!T$14</f>
        <v>0</v>
      </c>
      <c r="AF32" s="35">
        <f>Main!S27*Mask!U$14</f>
        <v>0</v>
      </c>
      <c r="AG32" s="35">
        <f>Main!T27*Mask!V$14</f>
        <v>0</v>
      </c>
      <c r="AH32" s="35">
        <f>Main!U27*Mask!W$14</f>
        <v>0</v>
      </c>
      <c r="AI32" s="35">
        <f>Main!V27*Mask!X$14</f>
        <v>0</v>
      </c>
      <c r="AJ32" s="35">
        <f>Main!W27*Mask!Y$14</f>
        <v>0</v>
      </c>
      <c r="AK32" s="35">
        <f>Main!X27*Mask!Z$14</f>
        <v>0</v>
      </c>
      <c r="AL32" s="35">
        <f>Main!Y27*Mask!AA$14</f>
        <v>0</v>
      </c>
      <c r="AM32" s="35">
        <f>Main!Z27*Mask!AB$14</f>
        <v>0</v>
      </c>
      <c r="AN32" s="35"/>
      <c r="AO32" s="35">
        <f>IF(OR($A$1&lt;=Main!AA$4,ISBLANK($N32)),0,Main!AA27)</f>
        <v>18.741778470288008</v>
      </c>
      <c r="AP32" s="35">
        <f>IF(OR($A$1&lt;=Main!AB$4,ISBLANK($N32)),0,Main!AB27)</f>
        <v>0</v>
      </c>
      <c r="AQ32" s="35">
        <f>IF(OR($A$1&lt;=Main!AC$4,ISBLANK($N32)),0,Main!AC27)</f>
        <v>0</v>
      </c>
      <c r="AR32" s="35">
        <f>IF(OR($A$1&lt;=Main!AD$4,ISBLANK($N32)),0,Main!AD27)</f>
        <v>0</v>
      </c>
      <c r="AS32" s="35">
        <f>IF(OR($A$1&lt;=Main!AE$4,ISBLANK($N32)),0,Main!AE27)</f>
        <v>53.870706316108183</v>
      </c>
      <c r="AT32" s="35">
        <f>IF(OR($A$1&lt;=Main!AF$4,ISBLANK($N32)),0,Main!AF27)</f>
        <v>0</v>
      </c>
      <c r="AU32" s="35">
        <f>IF(OR($A$1&lt;=Main!AG$4,ISBLANK($N32)),0,Main!AG27)</f>
        <v>0</v>
      </c>
      <c r="AV32" s="35">
        <f>IF(OR($A$1&lt;=Main!AH$4,ISBLANK($N32)),0,Main!AH27)</f>
        <v>0</v>
      </c>
      <c r="AW32" s="35">
        <f>IF(OR($A$1&lt;=Main!AI$4,ISBLANK($N32)),0,Main!AI27)</f>
        <v>0</v>
      </c>
      <c r="AX32" s="35">
        <f>IF(OR($A$1&lt;=Main!AJ$4,ISBLANK($N32)),0,Main!AJ27)</f>
        <v>0</v>
      </c>
      <c r="AY32" s="35">
        <f>IF(OR($A$1&lt;=Main!AK$4,ISBLANK($N32)),0,Main!AK27)</f>
        <v>0</v>
      </c>
      <c r="AZ32" s="35">
        <f>IF(OR($A$1&lt;=Main!AL$4,ISBLANK($N32)),0,Main!AL27)</f>
        <v>0</v>
      </c>
      <c r="BA32" s="35">
        <f>IF(OR($A$1&lt;=Main!AM$4,ISBLANK($N32)),0,Main!AM27)</f>
        <v>0</v>
      </c>
      <c r="BB32" s="35">
        <f>IF(OR($A$1&lt;=Main!AN$4,ISBLANK($N32)),0,Main!AN27)</f>
        <v>0</v>
      </c>
      <c r="BC32" s="35">
        <f>IF(OR($A$1&lt;=Main!AO$4,ISBLANK($N32)),0,Main!AO27)</f>
        <v>0</v>
      </c>
      <c r="BD32" s="35">
        <f>IF(OR($A$1&lt;=Main!AP$4,ISBLANK($N32)),0,Main!AP27)</f>
        <v>0</v>
      </c>
      <c r="BE32" s="35">
        <f>IF(OR($A$1&lt;=Main!AQ$4,ISBLANK($N32)),0,Main!AQ27)</f>
        <v>0</v>
      </c>
      <c r="BF32" s="35">
        <f>IF(OR($A$1&lt;=Main!AR$4,ISBLANK($N32)),0,Main!AR27)</f>
        <v>0</v>
      </c>
      <c r="BG32" s="35">
        <f>IF(OR($A$1&lt;=Main!AS$4,ISBLANK($N32)),0,Main!AS27)</f>
        <v>0</v>
      </c>
      <c r="BH32" s="35">
        <f>IF(OR($A$1&lt;=Main!AT$4,ISBLANK($N32)),0,Main!AT27)</f>
        <v>0</v>
      </c>
      <c r="BI32" s="35">
        <f>IF(OR($A$1&lt;=Main!AU$4,ISBLANK($N32)),0,Main!AU27)</f>
        <v>0</v>
      </c>
      <c r="BJ32" s="35">
        <f>IF(OR($A$1&lt;=Main!AV$4,ISBLANK($N32)),0,Main!AV27)</f>
        <v>0</v>
      </c>
    </row>
    <row r="33" spans="1:62">
      <c r="A33" s="37"/>
      <c r="B33" s="37"/>
      <c r="C33" s="37" t="str">
        <f>IF(ISBLANK($A33),"",VLOOKUP($K33,Main!BC$6:BD$150,2,0))</f>
        <v/>
      </c>
      <c r="D33" s="43">
        <f t="shared" si="3"/>
        <v>0</v>
      </c>
      <c r="F33" s="6">
        <f>VLOOKUP($E33,Mask!$A$2:$C$102,$M$8,0)</f>
        <v>0</v>
      </c>
      <c r="G33" s="44">
        <f t="shared" si="4"/>
        <v>0</v>
      </c>
      <c r="K33" s="6" t="str">
        <f t="shared" si="0"/>
        <v/>
      </c>
      <c r="L33" s="35">
        <f t="shared" si="1"/>
        <v>0</v>
      </c>
      <c r="M33" s="6">
        <v>1</v>
      </c>
      <c r="N33" s="35" t="str">
        <f>Main!$A28&amp;Main!$B28</f>
        <v>ВасановаАлиса</v>
      </c>
      <c r="O33" s="145">
        <f t="shared" si="2"/>
        <v>62.688148224548904</v>
      </c>
      <c r="P33" s="150">
        <f t="shared" si="5"/>
        <v>21</v>
      </c>
      <c r="Q33" s="150">
        <f ca="1">IF(Main!$AY28&lt;&gt;"#",$P33-Main!$AY28,"#")</f>
        <v>-2</v>
      </c>
      <c r="R33" s="35">
        <f>Main!E28*Mask!G$14</f>
        <v>0</v>
      </c>
      <c r="S33" s="35">
        <f>Main!F28*Mask!H$14</f>
        <v>0</v>
      </c>
      <c r="T33" s="35">
        <f>Main!G28*Mask!I$14</f>
        <v>0</v>
      </c>
      <c r="U33" s="35">
        <f>Main!H28*Mask!J$14</f>
        <v>0</v>
      </c>
      <c r="V33" s="35">
        <f>Main!I28*Mask!K$14</f>
        <v>0</v>
      </c>
      <c r="W33" s="35">
        <f>Main!J28*Mask!L$14</f>
        <v>0</v>
      </c>
      <c r="X33" s="35">
        <f>Main!K28*Mask!M$14</f>
        <v>0</v>
      </c>
      <c r="Y33" s="35">
        <f>Main!L28*Mask!N$14</f>
        <v>0</v>
      </c>
      <c r="Z33" s="35">
        <f>Main!M28*Mask!O$14</f>
        <v>0</v>
      </c>
      <c r="AA33" s="35">
        <f>Main!N28*Mask!P$14</f>
        <v>0</v>
      </c>
      <c r="AB33" s="35">
        <f>Main!O28*Mask!Q$14</f>
        <v>0</v>
      </c>
      <c r="AC33" s="35">
        <f>Main!P28*Mask!R$14</f>
        <v>0</v>
      </c>
      <c r="AD33" s="35">
        <f>Main!Q28*Mask!S$14</f>
        <v>0</v>
      </c>
      <c r="AE33" s="35">
        <f>Main!R28*Mask!T$14</f>
        <v>0</v>
      </c>
      <c r="AF33" s="35">
        <f>Main!S28*Mask!U$14</f>
        <v>0</v>
      </c>
      <c r="AG33" s="35">
        <f>Main!T28*Mask!V$14</f>
        <v>0</v>
      </c>
      <c r="AH33" s="35">
        <f>Main!U28*Mask!W$14</f>
        <v>0</v>
      </c>
      <c r="AI33" s="35">
        <f>Main!V28*Mask!X$14</f>
        <v>0</v>
      </c>
      <c r="AJ33" s="35">
        <f>Main!W28*Mask!Y$14</f>
        <v>0</v>
      </c>
      <c r="AK33" s="35">
        <f>Main!X28*Mask!Z$14</f>
        <v>0</v>
      </c>
      <c r="AL33" s="35">
        <f>Main!Y28*Mask!AA$14</f>
        <v>0</v>
      </c>
      <c r="AM33" s="35">
        <f>Main!Z28*Mask!AB$14</f>
        <v>0</v>
      </c>
      <c r="AN33" s="35"/>
      <c r="AO33" s="35">
        <f>IF(OR($A$1&lt;=Main!AA$4,ISBLANK($N33)),0,Main!AA28)</f>
        <v>24.182939961661944</v>
      </c>
      <c r="AP33" s="35">
        <f>IF(OR($A$1&lt;=Main!AB$4,ISBLANK($N33)),0,Main!AB28)</f>
        <v>0</v>
      </c>
      <c r="AQ33" s="35">
        <f>IF(OR($A$1&lt;=Main!AC$4,ISBLANK($N33)),0,Main!AC28)</f>
        <v>0</v>
      </c>
      <c r="AR33" s="35">
        <f>IF(OR($A$1&lt;=Main!AD$4,ISBLANK($N33)),0,Main!AD28)</f>
        <v>0</v>
      </c>
      <c r="AS33" s="35">
        <f>IF(OR($A$1&lt;=Main!AE$4,ISBLANK($N33)),0,Main!AE28)</f>
        <v>0</v>
      </c>
      <c r="AT33" s="35">
        <f>IF(OR($A$1&lt;=Main!AF$4,ISBLANK($N33)),0,Main!AF28)</f>
        <v>0</v>
      </c>
      <c r="AU33" s="35">
        <f>IF(OR($A$1&lt;=Main!AG$4,ISBLANK($N33)),0,Main!AG28)</f>
        <v>0</v>
      </c>
      <c r="AV33" s="35">
        <f>IF(OR($A$1&lt;=Main!AH$4,ISBLANK($N33)),0,Main!AH28)</f>
        <v>0</v>
      </c>
      <c r="AW33" s="35">
        <f>IF(OR($A$1&lt;=Main!AI$4,ISBLANK($N33)),0,Main!AI28)</f>
        <v>38.50520826288696</v>
      </c>
      <c r="AX33" s="35">
        <f>IF(OR($A$1&lt;=Main!AJ$4,ISBLANK($N33)),0,Main!AJ28)</f>
        <v>0</v>
      </c>
      <c r="AY33" s="35">
        <f>IF(OR($A$1&lt;=Main!AK$4,ISBLANK($N33)),0,Main!AK28)</f>
        <v>0</v>
      </c>
      <c r="AZ33" s="35">
        <f>IF(OR($A$1&lt;=Main!AL$4,ISBLANK($N33)),0,Main!AL28)</f>
        <v>0</v>
      </c>
      <c r="BA33" s="35">
        <f>IF(OR($A$1&lt;=Main!AM$4,ISBLANK($N33)),0,Main!AM28)</f>
        <v>0</v>
      </c>
      <c r="BB33" s="35">
        <f>IF(OR($A$1&lt;=Main!AN$4,ISBLANK($N33)),0,Main!AN28)</f>
        <v>0</v>
      </c>
      <c r="BC33" s="35">
        <f>IF(OR($A$1&lt;=Main!AO$4,ISBLANK($N33)),0,Main!AO28)</f>
        <v>0</v>
      </c>
      <c r="BD33" s="35">
        <f>IF(OR($A$1&lt;=Main!AP$4,ISBLANK($N33)),0,Main!AP28)</f>
        <v>0</v>
      </c>
      <c r="BE33" s="35">
        <f>IF(OR($A$1&lt;=Main!AQ$4,ISBLANK($N33)),0,Main!AQ28)</f>
        <v>0</v>
      </c>
      <c r="BF33" s="35">
        <f>IF(OR($A$1&lt;=Main!AR$4,ISBLANK($N33)),0,Main!AR28)</f>
        <v>0</v>
      </c>
      <c r="BG33" s="35">
        <f>IF(OR($A$1&lt;=Main!AS$4,ISBLANK($N33)),0,Main!AS28)</f>
        <v>0</v>
      </c>
      <c r="BH33" s="35">
        <f>IF(OR($A$1&lt;=Main!AT$4,ISBLANK($N33)),0,Main!AT28)</f>
        <v>0</v>
      </c>
      <c r="BI33" s="35">
        <f>IF(OR($A$1&lt;=Main!AU$4,ISBLANK($N33)),0,Main!AU28)</f>
        <v>0</v>
      </c>
      <c r="BJ33" s="35">
        <f>IF(OR($A$1&lt;=Main!AV$4,ISBLANK($N33)),0,Main!AV28)</f>
        <v>0</v>
      </c>
    </row>
    <row r="34" spans="1:62">
      <c r="A34" s="37"/>
      <c r="B34" s="37"/>
      <c r="C34" s="37" t="str">
        <f>IF(ISBLANK($A34),"",VLOOKUP($K34,Main!BC$6:BD$150,2,0))</f>
        <v/>
      </c>
      <c r="D34" s="43">
        <f t="shared" si="3"/>
        <v>0</v>
      </c>
      <c r="F34" s="6">
        <f>VLOOKUP($E34,Mask!$A$2:$C$102,$M$8,0)</f>
        <v>0</v>
      </c>
      <c r="G34" s="44">
        <f t="shared" si="4"/>
        <v>0</v>
      </c>
      <c r="K34" s="6" t="str">
        <f t="shared" si="0"/>
        <v/>
      </c>
      <c r="L34" s="35">
        <f t="shared" si="1"/>
        <v>0</v>
      </c>
      <c r="M34" s="6">
        <v>1</v>
      </c>
      <c r="N34" s="35" t="str">
        <f>Main!$A29&amp;Main!$B29</f>
        <v>ДубинчикНаталья</v>
      </c>
      <c r="O34" s="145">
        <f t="shared" si="2"/>
        <v>61.654687436598259</v>
      </c>
      <c r="P34" s="150">
        <f t="shared" si="5"/>
        <v>22</v>
      </c>
      <c r="Q34" s="150">
        <f ca="1">IF(Main!$AY29&lt;&gt;"#",$P34-Main!$AY29,"#")</f>
        <v>-2</v>
      </c>
      <c r="R34" s="35">
        <f>Main!E29*Mask!G$14</f>
        <v>0</v>
      </c>
      <c r="S34" s="35">
        <f>Main!F29*Mask!H$14</f>
        <v>0</v>
      </c>
      <c r="T34" s="35">
        <f>Main!G29*Mask!I$14</f>
        <v>0</v>
      </c>
      <c r="U34" s="35">
        <f>Main!H29*Mask!J$14</f>
        <v>0</v>
      </c>
      <c r="V34" s="35">
        <f>Main!I29*Mask!K$14</f>
        <v>0</v>
      </c>
      <c r="W34" s="35">
        <f>Main!J29*Mask!L$14</f>
        <v>0</v>
      </c>
      <c r="X34" s="35">
        <f>Main!K29*Mask!M$14</f>
        <v>0</v>
      </c>
      <c r="Y34" s="35">
        <f>Main!L29*Mask!N$14</f>
        <v>0</v>
      </c>
      <c r="Z34" s="35">
        <f>Main!M29*Mask!O$14</f>
        <v>0</v>
      </c>
      <c r="AA34" s="35">
        <f>Main!N29*Mask!P$14</f>
        <v>0</v>
      </c>
      <c r="AB34" s="35">
        <f>Main!O29*Mask!Q$14</f>
        <v>0</v>
      </c>
      <c r="AC34" s="35">
        <f>Main!P29*Mask!R$14</f>
        <v>0</v>
      </c>
      <c r="AD34" s="35">
        <f>Main!Q29*Mask!S$14</f>
        <v>0</v>
      </c>
      <c r="AE34" s="35">
        <f>Main!R29*Mask!T$14</f>
        <v>0</v>
      </c>
      <c r="AF34" s="35">
        <f>Main!S29*Mask!U$14</f>
        <v>0</v>
      </c>
      <c r="AG34" s="35">
        <f>Main!T29*Mask!V$14</f>
        <v>0</v>
      </c>
      <c r="AH34" s="35">
        <f>Main!U29*Mask!W$14</f>
        <v>0</v>
      </c>
      <c r="AI34" s="35">
        <f>Main!V29*Mask!X$14</f>
        <v>0</v>
      </c>
      <c r="AJ34" s="35">
        <f>Main!W29*Mask!Y$14</f>
        <v>0</v>
      </c>
      <c r="AK34" s="35">
        <f>Main!X29*Mask!Z$14</f>
        <v>0</v>
      </c>
      <c r="AL34" s="35">
        <f>Main!Y29*Mask!AA$14</f>
        <v>0</v>
      </c>
      <c r="AM34" s="35">
        <f>Main!Z29*Mask!AB$14</f>
        <v>0</v>
      </c>
      <c r="AN34" s="35"/>
      <c r="AO34" s="35">
        <f>IF(OR($A$1&lt;=Main!AA$4,ISBLANK($N34)),0,Main!AA29)</f>
        <v>0</v>
      </c>
      <c r="AP34" s="35">
        <f>IF(OR($A$1&lt;=Main!AB$4,ISBLANK($N34)),0,Main!AB29)</f>
        <v>0</v>
      </c>
      <c r="AQ34" s="35">
        <f>IF(OR($A$1&lt;=Main!AC$4,ISBLANK($N34)),0,Main!AC29)</f>
        <v>0</v>
      </c>
      <c r="AR34" s="35">
        <f>IF(OR($A$1&lt;=Main!AD$4,ISBLANK($N34)),0,Main!AD29)</f>
        <v>0</v>
      </c>
      <c r="AS34" s="35">
        <f>IF(OR($A$1&lt;=Main!AE$4,ISBLANK($N34)),0,Main!AE29)</f>
        <v>0</v>
      </c>
      <c r="AT34" s="35">
        <f>IF(OR($A$1&lt;=Main!AF$4,ISBLANK($N34)),0,Main!AF29)</f>
        <v>0</v>
      </c>
      <c r="AU34" s="35">
        <f>IF(OR($A$1&lt;=Main!AG$4,ISBLANK($N34)),0,Main!AG29)</f>
        <v>27</v>
      </c>
      <c r="AV34" s="35">
        <f>IF(OR($A$1&lt;=Main!AH$4,ISBLANK($N34)),0,Main!AH29)</f>
        <v>0</v>
      </c>
      <c r="AW34" s="35">
        <f>IF(OR($A$1&lt;=Main!AI$4,ISBLANK($N34)),0,Main!AI29)</f>
        <v>34.654687436598259</v>
      </c>
      <c r="AX34" s="35">
        <f>IF(OR($A$1&lt;=Main!AJ$4,ISBLANK($N34)),0,Main!AJ29)</f>
        <v>0</v>
      </c>
      <c r="AY34" s="35">
        <f>IF(OR($A$1&lt;=Main!AK$4,ISBLANK($N34)),0,Main!AK29)</f>
        <v>0</v>
      </c>
      <c r="AZ34" s="35">
        <f>IF(OR($A$1&lt;=Main!AL$4,ISBLANK($N34)),0,Main!AL29)</f>
        <v>0</v>
      </c>
      <c r="BA34" s="35">
        <f>IF(OR($A$1&lt;=Main!AM$4,ISBLANK($N34)),0,Main!AM29)</f>
        <v>0</v>
      </c>
      <c r="BB34" s="35">
        <f>IF(OR($A$1&lt;=Main!AN$4,ISBLANK($N34)),0,Main!AN29)</f>
        <v>0</v>
      </c>
      <c r="BC34" s="35">
        <f>IF(OR($A$1&lt;=Main!AO$4,ISBLANK($N34)),0,Main!AO29)</f>
        <v>0</v>
      </c>
      <c r="BD34" s="35">
        <f>IF(OR($A$1&lt;=Main!AP$4,ISBLANK($N34)),0,Main!AP29)</f>
        <v>0</v>
      </c>
      <c r="BE34" s="35">
        <f>IF(OR($A$1&lt;=Main!AQ$4,ISBLANK($N34)),0,Main!AQ29)</f>
        <v>0</v>
      </c>
      <c r="BF34" s="35">
        <f>IF(OR($A$1&lt;=Main!AR$4,ISBLANK($N34)),0,Main!AR29)</f>
        <v>0</v>
      </c>
      <c r="BG34" s="35">
        <f>IF(OR($A$1&lt;=Main!AS$4,ISBLANK($N34)),0,Main!AS29)</f>
        <v>0</v>
      </c>
      <c r="BH34" s="35">
        <f>IF(OR($A$1&lt;=Main!AT$4,ISBLANK($N34)),0,Main!AT29)</f>
        <v>0</v>
      </c>
      <c r="BI34" s="35">
        <f>IF(OR($A$1&lt;=Main!AU$4,ISBLANK($N34)),0,Main!AU29)</f>
        <v>0</v>
      </c>
      <c r="BJ34" s="35">
        <f>IF(OR($A$1&lt;=Main!AV$4,ISBLANK($N34)),0,Main!AV29)</f>
        <v>0</v>
      </c>
    </row>
    <row r="35" spans="1:62">
      <c r="A35" s="37"/>
      <c r="B35" s="37"/>
      <c r="C35" s="37" t="str">
        <f>IF(ISBLANK($A35),"",VLOOKUP($K35,Main!BC$6:BD$150,2,0))</f>
        <v/>
      </c>
      <c r="D35" s="43">
        <f t="shared" si="3"/>
        <v>0</v>
      </c>
      <c r="F35" s="6">
        <f>VLOOKUP($E35,Mask!$A$2:$C$102,$M$8,0)</f>
        <v>0</v>
      </c>
      <c r="G35" s="44">
        <f t="shared" si="4"/>
        <v>0</v>
      </c>
      <c r="K35" s="6" t="str">
        <f t="shared" si="0"/>
        <v/>
      </c>
      <c r="L35" s="35">
        <f t="shared" si="1"/>
        <v>0</v>
      </c>
      <c r="M35" s="6">
        <v>1</v>
      </c>
      <c r="N35" s="35" t="str">
        <f>Main!$A30&amp;Main!$B30</f>
        <v>ШабалкинаАлександра</v>
      </c>
      <c r="O35" s="145">
        <f t="shared" si="2"/>
        <v>60.457349904154874</v>
      </c>
      <c r="P35" s="150">
        <f t="shared" si="5"/>
        <v>23</v>
      </c>
      <c r="Q35" s="150">
        <f ca="1">IF(Main!$AY30&lt;&gt;"#",$P35-Main!$AY30,"#")</f>
        <v>-2</v>
      </c>
      <c r="R35" s="35">
        <f>Main!E30*Mask!G$14</f>
        <v>0</v>
      </c>
      <c r="S35" s="35">
        <f>Main!F30*Mask!H$14</f>
        <v>0</v>
      </c>
      <c r="T35" s="35">
        <f>Main!G30*Mask!I$14</f>
        <v>0</v>
      </c>
      <c r="U35" s="35">
        <f>Main!H30*Mask!J$14</f>
        <v>0</v>
      </c>
      <c r="V35" s="35">
        <f>Main!I30*Mask!K$14</f>
        <v>0</v>
      </c>
      <c r="W35" s="35">
        <f>Main!J30*Mask!L$14</f>
        <v>0</v>
      </c>
      <c r="X35" s="35">
        <f>Main!K30*Mask!M$14</f>
        <v>0</v>
      </c>
      <c r="Y35" s="35">
        <f>Main!L30*Mask!N$14</f>
        <v>0</v>
      </c>
      <c r="Z35" s="35">
        <f>Main!M30*Mask!O$14</f>
        <v>0</v>
      </c>
      <c r="AA35" s="35">
        <f>Main!N30*Mask!P$14</f>
        <v>0</v>
      </c>
      <c r="AB35" s="35">
        <f>Main!O30*Mask!Q$14</f>
        <v>0</v>
      </c>
      <c r="AC35" s="35">
        <f>Main!P30*Mask!R$14</f>
        <v>0</v>
      </c>
      <c r="AD35" s="35">
        <f>Main!Q30*Mask!S$14</f>
        <v>0</v>
      </c>
      <c r="AE35" s="35">
        <f>Main!R30*Mask!T$14</f>
        <v>0</v>
      </c>
      <c r="AF35" s="35">
        <f>Main!S30*Mask!U$14</f>
        <v>0</v>
      </c>
      <c r="AG35" s="35">
        <f>Main!T30*Mask!V$14</f>
        <v>0</v>
      </c>
      <c r="AH35" s="35">
        <f>Main!U30*Mask!W$14</f>
        <v>0</v>
      </c>
      <c r="AI35" s="35">
        <f>Main!V30*Mask!X$14</f>
        <v>0</v>
      </c>
      <c r="AJ35" s="35">
        <f>Main!W30*Mask!Y$14</f>
        <v>0</v>
      </c>
      <c r="AK35" s="35">
        <f>Main!X30*Mask!Z$14</f>
        <v>0</v>
      </c>
      <c r="AL35" s="35">
        <f>Main!Y30*Mask!AA$14</f>
        <v>0</v>
      </c>
      <c r="AM35" s="35">
        <f>Main!Z30*Mask!AB$14</f>
        <v>0</v>
      </c>
      <c r="AN35" s="35"/>
      <c r="AO35" s="35">
        <f>IF(OR($A$1&lt;=Main!AA$4,ISBLANK($N35)),0,Main!AA30)</f>
        <v>60.457349904154874</v>
      </c>
      <c r="AP35" s="35">
        <f>IF(OR($A$1&lt;=Main!AB$4,ISBLANK($N35)),0,Main!AB30)</f>
        <v>0</v>
      </c>
      <c r="AQ35" s="35">
        <f>IF(OR($A$1&lt;=Main!AC$4,ISBLANK($N35)),0,Main!AC30)</f>
        <v>0</v>
      </c>
      <c r="AR35" s="35">
        <f>IF(OR($A$1&lt;=Main!AD$4,ISBLANK($N35)),0,Main!AD30)</f>
        <v>0</v>
      </c>
      <c r="AS35" s="35">
        <f>IF(OR($A$1&lt;=Main!AE$4,ISBLANK($N35)),0,Main!AE30)</f>
        <v>0</v>
      </c>
      <c r="AT35" s="35">
        <f>IF(OR($A$1&lt;=Main!AF$4,ISBLANK($N35)),0,Main!AF30)</f>
        <v>0</v>
      </c>
      <c r="AU35" s="35">
        <f>IF(OR($A$1&lt;=Main!AG$4,ISBLANK($N35)),0,Main!AG30)</f>
        <v>0</v>
      </c>
      <c r="AV35" s="35">
        <f>IF(OR($A$1&lt;=Main!AH$4,ISBLANK($N35)),0,Main!AH30)</f>
        <v>0</v>
      </c>
      <c r="AW35" s="35">
        <f>IF(OR($A$1&lt;=Main!AI$4,ISBLANK($N35)),0,Main!AI30)</f>
        <v>0</v>
      </c>
      <c r="AX35" s="35">
        <f>IF(OR($A$1&lt;=Main!AJ$4,ISBLANK($N35)),0,Main!AJ30)</f>
        <v>0</v>
      </c>
      <c r="AY35" s="35">
        <f>IF(OR($A$1&lt;=Main!AK$4,ISBLANK($N35)),0,Main!AK30)</f>
        <v>0</v>
      </c>
      <c r="AZ35" s="35">
        <f>IF(OR($A$1&lt;=Main!AL$4,ISBLANK($N35)),0,Main!AL30)</f>
        <v>0</v>
      </c>
      <c r="BA35" s="35">
        <f>IF(OR($A$1&lt;=Main!AM$4,ISBLANK($N35)),0,Main!AM30)</f>
        <v>0</v>
      </c>
      <c r="BB35" s="35">
        <f>IF(OR($A$1&lt;=Main!AN$4,ISBLANK($N35)),0,Main!AN30)</f>
        <v>0</v>
      </c>
      <c r="BC35" s="35">
        <f>IF(OR($A$1&lt;=Main!AO$4,ISBLANK($N35)),0,Main!AO30)</f>
        <v>0</v>
      </c>
      <c r="BD35" s="35">
        <f>IF(OR($A$1&lt;=Main!AP$4,ISBLANK($N35)),0,Main!AP30)</f>
        <v>0</v>
      </c>
      <c r="BE35" s="35">
        <f>IF(OR($A$1&lt;=Main!AQ$4,ISBLANK($N35)),0,Main!AQ30)</f>
        <v>0</v>
      </c>
      <c r="BF35" s="35">
        <f>IF(OR($A$1&lt;=Main!AR$4,ISBLANK($N35)),0,Main!AR30)</f>
        <v>0</v>
      </c>
      <c r="BG35" s="35">
        <f>IF(OR($A$1&lt;=Main!AS$4,ISBLANK($N35)),0,Main!AS30)</f>
        <v>0</v>
      </c>
      <c r="BH35" s="35">
        <f>IF(OR($A$1&lt;=Main!AT$4,ISBLANK($N35)),0,Main!AT30)</f>
        <v>0</v>
      </c>
      <c r="BI35" s="35">
        <f>IF(OR($A$1&lt;=Main!AU$4,ISBLANK($N35)),0,Main!AU30)</f>
        <v>0</v>
      </c>
      <c r="BJ35" s="35">
        <f>IF(OR($A$1&lt;=Main!AV$4,ISBLANK($N35)),0,Main!AV30)</f>
        <v>0</v>
      </c>
    </row>
    <row r="36" spans="1:62">
      <c r="A36" s="37"/>
      <c r="B36" s="37"/>
      <c r="C36" s="37" t="str">
        <f>IF(ISBLANK($A36),"",VLOOKUP($K36,Main!BC$6:BD$150,2,0))</f>
        <v/>
      </c>
      <c r="D36" s="43">
        <f t="shared" si="3"/>
        <v>0</v>
      </c>
      <c r="F36" s="6">
        <f>VLOOKUP($E36,Mask!$A$2:$C$102,$M$8,0)</f>
        <v>0</v>
      </c>
      <c r="G36" s="44">
        <f t="shared" si="4"/>
        <v>0</v>
      </c>
      <c r="K36" s="6" t="str">
        <f t="shared" si="0"/>
        <v/>
      </c>
      <c r="L36" s="35">
        <f t="shared" si="1"/>
        <v>0</v>
      </c>
      <c r="M36" s="6">
        <v>1</v>
      </c>
      <c r="N36" s="35" t="str">
        <f>Main!$A31&amp;Main!$B31</f>
        <v>ОсининаАлександра</v>
      </c>
      <c r="O36" s="145">
        <f t="shared" si="2"/>
        <v>52.5</v>
      </c>
      <c r="P36" s="150">
        <f t="shared" si="5"/>
        <v>25</v>
      </c>
      <c r="Q36" s="150">
        <f ca="1">IF(Main!$AY31&lt;&gt;"#",$P36-Main!$AY31,"#")</f>
        <v>-1</v>
      </c>
      <c r="R36" s="35">
        <f>Main!E31*Mask!G$14</f>
        <v>0</v>
      </c>
      <c r="S36" s="35">
        <f>Main!F31*Mask!H$14</f>
        <v>0</v>
      </c>
      <c r="T36" s="35">
        <f>Main!G31*Mask!I$14</f>
        <v>0</v>
      </c>
      <c r="U36" s="35">
        <f>Main!H31*Mask!J$14</f>
        <v>0</v>
      </c>
      <c r="V36" s="35">
        <f>Main!I31*Mask!K$14</f>
        <v>0</v>
      </c>
      <c r="W36" s="35">
        <f>Main!J31*Mask!L$14</f>
        <v>0</v>
      </c>
      <c r="X36" s="35">
        <f>Main!K31*Mask!M$14</f>
        <v>0</v>
      </c>
      <c r="Y36" s="35">
        <f>Main!L31*Mask!N$14</f>
        <v>0</v>
      </c>
      <c r="Z36" s="35">
        <f>Main!M31*Mask!O$14</f>
        <v>0</v>
      </c>
      <c r="AA36" s="35">
        <f>Main!N31*Mask!P$14</f>
        <v>0</v>
      </c>
      <c r="AB36" s="35">
        <f>Main!O31*Mask!Q$14</f>
        <v>0</v>
      </c>
      <c r="AC36" s="35">
        <f>Main!P31*Mask!R$14</f>
        <v>0</v>
      </c>
      <c r="AD36" s="35">
        <f>Main!Q31*Mask!S$14</f>
        <v>0</v>
      </c>
      <c r="AE36" s="35">
        <f>Main!R31*Mask!T$14</f>
        <v>0</v>
      </c>
      <c r="AF36" s="35">
        <f>Main!S31*Mask!U$14</f>
        <v>0</v>
      </c>
      <c r="AG36" s="35">
        <f>Main!T31*Mask!V$14</f>
        <v>0</v>
      </c>
      <c r="AH36" s="35">
        <f>Main!U31*Mask!W$14</f>
        <v>0</v>
      </c>
      <c r="AI36" s="35">
        <f>Main!V31*Mask!X$14</f>
        <v>0</v>
      </c>
      <c r="AJ36" s="35">
        <f>Main!W31*Mask!Y$14</f>
        <v>0</v>
      </c>
      <c r="AK36" s="35">
        <f>Main!X31*Mask!Z$14</f>
        <v>0</v>
      </c>
      <c r="AL36" s="35">
        <f>Main!Y31*Mask!AA$14</f>
        <v>0</v>
      </c>
      <c r="AM36" s="35">
        <f>Main!Z31*Mask!AB$14</f>
        <v>0</v>
      </c>
      <c r="AN36" s="35"/>
      <c r="AO36" s="35">
        <f>IF(OR($A$1&lt;=Main!AA$4,ISBLANK($N36)),0,Main!AA31)</f>
        <v>0</v>
      </c>
      <c r="AP36" s="35">
        <f>IF(OR($A$1&lt;=Main!AB$4,ISBLANK($N36)),0,Main!AB31)</f>
        <v>0</v>
      </c>
      <c r="AQ36" s="35">
        <f>IF(OR($A$1&lt;=Main!AC$4,ISBLANK($N36)),0,Main!AC31)</f>
        <v>0</v>
      </c>
      <c r="AR36" s="35">
        <f>IF(OR($A$1&lt;=Main!AD$4,ISBLANK($N36)),0,Main!AD31)</f>
        <v>0</v>
      </c>
      <c r="AS36" s="35">
        <f>IF(OR($A$1&lt;=Main!AE$4,ISBLANK($N36)),0,Main!AE31)</f>
        <v>0</v>
      </c>
      <c r="AT36" s="35">
        <f>IF(OR($A$1&lt;=Main!AF$4,ISBLANK($N36)),0,Main!AF31)</f>
        <v>0</v>
      </c>
      <c r="AU36" s="35">
        <f>IF(OR($A$1&lt;=Main!AG$4,ISBLANK($N36)),0,Main!AG31)</f>
        <v>0</v>
      </c>
      <c r="AV36" s="35">
        <f>IF(OR($A$1&lt;=Main!AH$4,ISBLANK($N36)),0,Main!AH31)</f>
        <v>52.5</v>
      </c>
      <c r="AW36" s="35">
        <f>IF(OR($A$1&lt;=Main!AI$4,ISBLANK($N36)),0,Main!AI31)</f>
        <v>0</v>
      </c>
      <c r="AX36" s="35">
        <f>IF(OR($A$1&lt;=Main!AJ$4,ISBLANK($N36)),0,Main!AJ31)</f>
        <v>0</v>
      </c>
      <c r="AY36" s="35">
        <f>IF(OR($A$1&lt;=Main!AK$4,ISBLANK($N36)),0,Main!AK31)</f>
        <v>0</v>
      </c>
      <c r="AZ36" s="35">
        <f>IF(OR($A$1&lt;=Main!AL$4,ISBLANK($N36)),0,Main!AL31)</f>
        <v>0</v>
      </c>
      <c r="BA36" s="35">
        <f>IF(OR($A$1&lt;=Main!AM$4,ISBLANK($N36)),0,Main!AM31)</f>
        <v>0</v>
      </c>
      <c r="BB36" s="35">
        <f>IF(OR($A$1&lt;=Main!AN$4,ISBLANK($N36)),0,Main!AN31)</f>
        <v>0</v>
      </c>
      <c r="BC36" s="35">
        <f>IF(OR($A$1&lt;=Main!AO$4,ISBLANK($N36)),0,Main!AO31)</f>
        <v>0</v>
      </c>
      <c r="BD36" s="35">
        <f>IF(OR($A$1&lt;=Main!AP$4,ISBLANK($N36)),0,Main!AP31)</f>
        <v>0</v>
      </c>
      <c r="BE36" s="35">
        <f>IF(OR($A$1&lt;=Main!AQ$4,ISBLANK($N36)),0,Main!AQ31)</f>
        <v>0</v>
      </c>
      <c r="BF36" s="35">
        <f>IF(OR($A$1&lt;=Main!AR$4,ISBLANK($N36)),0,Main!AR31)</f>
        <v>0</v>
      </c>
      <c r="BG36" s="35">
        <f>IF(OR($A$1&lt;=Main!AS$4,ISBLANK($N36)),0,Main!AS31)</f>
        <v>0</v>
      </c>
      <c r="BH36" s="35">
        <f>IF(OR($A$1&lt;=Main!AT$4,ISBLANK($N36)),0,Main!AT31)</f>
        <v>0</v>
      </c>
      <c r="BI36" s="35">
        <f>IF(OR($A$1&lt;=Main!AU$4,ISBLANK($N36)),0,Main!AU31)</f>
        <v>0</v>
      </c>
      <c r="BJ36" s="35">
        <f>IF(OR($A$1&lt;=Main!AV$4,ISBLANK($N36)),0,Main!AV31)</f>
        <v>0</v>
      </c>
    </row>
    <row r="37" spans="1:62">
      <c r="A37" s="37"/>
      <c r="B37" s="37"/>
      <c r="C37" s="37" t="str">
        <f>IF(ISBLANK($A37),"",VLOOKUP($K37,Main!BC$6:BD$150,2,0))</f>
        <v/>
      </c>
      <c r="D37" s="43">
        <f t="shared" si="3"/>
        <v>0</v>
      </c>
      <c r="F37" s="6">
        <f>VLOOKUP($E37,Mask!$A$2:$C$102,$M$8,0)</f>
        <v>0</v>
      </c>
      <c r="G37" s="44">
        <f t="shared" si="4"/>
        <v>0</v>
      </c>
      <c r="K37" s="6" t="str">
        <f t="shared" si="0"/>
        <v/>
      </c>
      <c r="L37" s="35">
        <f t="shared" si="1"/>
        <v>0</v>
      </c>
      <c r="M37" s="6">
        <v>1</v>
      </c>
      <c r="N37" s="35" t="str">
        <f>Main!$A32&amp;Main!$B32</f>
        <v>ФоминаНаталья</v>
      </c>
      <c r="O37" s="145">
        <f t="shared" si="2"/>
        <v>0</v>
      </c>
      <c r="P37" s="150">
        <f t="shared" si="5"/>
        <v>39</v>
      </c>
      <c r="Q37" s="150">
        <f ca="1">IF(Main!$AY32&lt;&gt;"#",$P37-Main!$AY32,"#")</f>
        <v>12</v>
      </c>
      <c r="R37" s="35">
        <f>Main!E32*Mask!G$14</f>
        <v>0</v>
      </c>
      <c r="S37" s="35">
        <f>Main!F32*Mask!H$14</f>
        <v>0</v>
      </c>
      <c r="T37" s="35">
        <f>Main!G32*Mask!I$14</f>
        <v>0</v>
      </c>
      <c r="U37" s="35">
        <f>Main!H32*Mask!J$14</f>
        <v>0</v>
      </c>
      <c r="V37" s="35">
        <f>Main!I32*Mask!K$14</f>
        <v>0</v>
      </c>
      <c r="W37" s="35">
        <f>Main!J32*Mask!L$14</f>
        <v>0</v>
      </c>
      <c r="X37" s="35">
        <f>Main!K32*Mask!M$14</f>
        <v>0</v>
      </c>
      <c r="Y37" s="35">
        <f>Main!L32*Mask!N$14</f>
        <v>0</v>
      </c>
      <c r="Z37" s="35">
        <f>Main!M32*Mask!O$14</f>
        <v>0</v>
      </c>
      <c r="AA37" s="35">
        <f>Main!N32*Mask!P$14</f>
        <v>0</v>
      </c>
      <c r="AB37" s="35">
        <f>Main!O32*Mask!Q$14</f>
        <v>0</v>
      </c>
      <c r="AC37" s="35">
        <f>Main!P32*Mask!R$14</f>
        <v>0</v>
      </c>
      <c r="AD37" s="35">
        <f>Main!Q32*Mask!S$14</f>
        <v>0</v>
      </c>
      <c r="AE37" s="35">
        <f>Main!R32*Mask!T$14</f>
        <v>0</v>
      </c>
      <c r="AF37" s="35">
        <f>Main!S32*Mask!U$14</f>
        <v>0</v>
      </c>
      <c r="AG37" s="35">
        <f>Main!T32*Mask!V$14</f>
        <v>0</v>
      </c>
      <c r="AH37" s="35">
        <f>Main!U32*Mask!W$14</f>
        <v>0</v>
      </c>
      <c r="AI37" s="35">
        <f>Main!V32*Mask!X$14</f>
        <v>0</v>
      </c>
      <c r="AJ37" s="35">
        <f>Main!W32*Mask!Y$14</f>
        <v>0</v>
      </c>
      <c r="AK37" s="35">
        <f>Main!X32*Mask!Z$14</f>
        <v>0</v>
      </c>
      <c r="AL37" s="35">
        <f>Main!Y32*Mask!AA$14</f>
        <v>0</v>
      </c>
      <c r="AM37" s="35">
        <f>Main!Z32*Mask!AB$14</f>
        <v>0</v>
      </c>
      <c r="AN37" s="35"/>
      <c r="AO37" s="35">
        <f>IF(OR($A$1&lt;=Main!AA$4,ISBLANK($N37)),0,Main!AA32)</f>
        <v>0</v>
      </c>
      <c r="AP37" s="35">
        <f>IF(OR($A$1&lt;=Main!AB$4,ISBLANK($N37)),0,Main!AB32)</f>
        <v>0</v>
      </c>
      <c r="AQ37" s="35">
        <f>IF(OR($A$1&lt;=Main!AC$4,ISBLANK($N37)),0,Main!AC32)</f>
        <v>0</v>
      </c>
      <c r="AR37" s="35">
        <f>IF(OR($A$1&lt;=Main!AD$4,ISBLANK($N37)),0,Main!AD32)</f>
        <v>0</v>
      </c>
      <c r="AS37" s="35">
        <f>IF(OR($A$1&lt;=Main!AE$4,ISBLANK($N37)),0,Main!AE32)</f>
        <v>0</v>
      </c>
      <c r="AT37" s="35">
        <f>IF(OR($A$1&lt;=Main!AF$4,ISBLANK($N37)),0,Main!AF32)</f>
        <v>0</v>
      </c>
      <c r="AU37" s="35">
        <f>IF(OR($A$1&lt;=Main!AG$4,ISBLANK($N37)),0,Main!AG32)</f>
        <v>0</v>
      </c>
      <c r="AV37" s="35">
        <f>IF(OR($A$1&lt;=Main!AH$4,ISBLANK($N37)),0,Main!AH32)</f>
        <v>0</v>
      </c>
      <c r="AW37" s="35">
        <f>IF(OR($A$1&lt;=Main!AI$4,ISBLANK($N37)),0,Main!AI32)</f>
        <v>0</v>
      </c>
      <c r="AX37" s="35">
        <f>IF(OR($A$1&lt;=Main!AJ$4,ISBLANK($N37)),0,Main!AJ32)</f>
        <v>0</v>
      </c>
      <c r="AY37" s="35">
        <f>IF(OR($A$1&lt;=Main!AK$4,ISBLANK($N37)),0,Main!AK32)</f>
        <v>0</v>
      </c>
      <c r="AZ37" s="35">
        <f>IF(OR($A$1&lt;=Main!AL$4,ISBLANK($N37)),0,Main!AL32)</f>
        <v>0</v>
      </c>
      <c r="BA37" s="35">
        <f>IF(OR($A$1&lt;=Main!AM$4,ISBLANK($N37)),0,Main!AM32)</f>
        <v>0</v>
      </c>
      <c r="BB37" s="35">
        <f>IF(OR($A$1&lt;=Main!AN$4,ISBLANK($N37)),0,Main!AN32)</f>
        <v>0</v>
      </c>
      <c r="BC37" s="35">
        <f>IF(OR($A$1&lt;=Main!AO$4,ISBLANK($N37)),0,Main!AO32)</f>
        <v>0</v>
      </c>
      <c r="BD37" s="35">
        <f>IF(OR($A$1&lt;=Main!AP$4,ISBLANK($N37)),0,Main!AP32)</f>
        <v>0</v>
      </c>
      <c r="BE37" s="35">
        <f>IF(OR($A$1&lt;=Main!AQ$4,ISBLANK($N37)),0,Main!AQ32)</f>
        <v>0</v>
      </c>
      <c r="BF37" s="35">
        <f>IF(OR($A$1&lt;=Main!AR$4,ISBLANK($N37)),0,Main!AR32)</f>
        <v>0</v>
      </c>
      <c r="BG37" s="35">
        <f>IF(OR($A$1&lt;=Main!AS$4,ISBLANK($N37)),0,Main!AS32)</f>
        <v>0</v>
      </c>
      <c r="BH37" s="35">
        <f>IF(OR($A$1&lt;=Main!AT$4,ISBLANK($N37)),0,Main!AT32)</f>
        <v>0</v>
      </c>
      <c r="BI37" s="35">
        <f>IF(OR($A$1&lt;=Main!AU$4,ISBLANK($N37)),0,Main!AU32)</f>
        <v>0</v>
      </c>
      <c r="BJ37" s="35">
        <f>IF(OR($A$1&lt;=Main!AV$4,ISBLANK($N37)),0,Main!AV32)</f>
        <v>0</v>
      </c>
    </row>
    <row r="38" spans="1:62">
      <c r="A38" s="37"/>
      <c r="B38" s="37"/>
      <c r="C38" s="37" t="str">
        <f>IF(ISBLANK($A38),"",VLOOKUP($K38,Main!BC$6:BD$150,2,0))</f>
        <v/>
      </c>
      <c r="D38" s="43">
        <f t="shared" si="3"/>
        <v>0</v>
      </c>
      <c r="F38" s="6">
        <f>VLOOKUP($E38,Mask!$A$2:$C$102,$M$8,0)</f>
        <v>0</v>
      </c>
      <c r="G38" s="44">
        <f t="shared" si="4"/>
        <v>0</v>
      </c>
      <c r="K38" s="6" t="str">
        <f t="shared" si="0"/>
        <v/>
      </c>
      <c r="L38" s="35">
        <f t="shared" si="1"/>
        <v>0</v>
      </c>
      <c r="M38" s="6">
        <v>1</v>
      </c>
      <c r="N38" s="35" t="str">
        <f>Main!$A33&amp;Main!$B33</f>
        <v>ФесенкоДарья</v>
      </c>
      <c r="O38" s="145">
        <f t="shared" si="2"/>
        <v>48.600589042842572</v>
      </c>
      <c r="P38" s="150">
        <f t="shared" si="5"/>
        <v>26</v>
      </c>
      <c r="Q38" s="150">
        <f ca="1">IF(Main!$AY33&lt;&gt;"#",$P38-Main!$AY33,"#")</f>
        <v>-2</v>
      </c>
      <c r="R38" s="35">
        <f>Main!E33*Mask!G$14</f>
        <v>0</v>
      </c>
      <c r="S38" s="35">
        <f>Main!F33*Mask!H$14</f>
        <v>0</v>
      </c>
      <c r="T38" s="35">
        <f>Main!G33*Mask!I$14</f>
        <v>0</v>
      </c>
      <c r="U38" s="35">
        <f>Main!H33*Mask!J$14</f>
        <v>0</v>
      </c>
      <c r="V38" s="35">
        <f>Main!I33*Mask!K$14</f>
        <v>0</v>
      </c>
      <c r="W38" s="35">
        <f>Main!J33*Mask!L$14</f>
        <v>0</v>
      </c>
      <c r="X38" s="35">
        <f>Main!K33*Mask!M$14</f>
        <v>0</v>
      </c>
      <c r="Y38" s="35">
        <f>Main!L33*Mask!N$14</f>
        <v>0</v>
      </c>
      <c r="Z38" s="35">
        <f>Main!M33*Mask!O$14</f>
        <v>0</v>
      </c>
      <c r="AA38" s="35">
        <f>Main!N33*Mask!P$14</f>
        <v>0</v>
      </c>
      <c r="AB38" s="35">
        <f>Main!O33*Mask!Q$14</f>
        <v>0</v>
      </c>
      <c r="AC38" s="35">
        <f>Main!P33*Mask!R$14</f>
        <v>0</v>
      </c>
      <c r="AD38" s="35">
        <f>Main!Q33*Mask!S$14</f>
        <v>0</v>
      </c>
      <c r="AE38" s="35">
        <f>Main!R33*Mask!T$14</f>
        <v>0</v>
      </c>
      <c r="AF38" s="35">
        <f>Main!S33*Mask!U$14</f>
        <v>0</v>
      </c>
      <c r="AG38" s="35">
        <f>Main!T33*Mask!V$14</f>
        <v>0</v>
      </c>
      <c r="AH38" s="35">
        <f>Main!U33*Mask!W$14</f>
        <v>0</v>
      </c>
      <c r="AI38" s="35">
        <f>Main!V33*Mask!X$14</f>
        <v>0</v>
      </c>
      <c r="AJ38" s="35">
        <f>Main!W33*Mask!Y$14</f>
        <v>0</v>
      </c>
      <c r="AK38" s="35">
        <f>Main!X33*Mask!Z$14</f>
        <v>0</v>
      </c>
      <c r="AL38" s="35">
        <f>Main!Y33*Mask!AA$14</f>
        <v>0</v>
      </c>
      <c r="AM38" s="35">
        <f>Main!Z33*Mask!AB$14</f>
        <v>0</v>
      </c>
      <c r="AN38" s="35"/>
      <c r="AO38" s="35">
        <f>IF(OR($A$1&lt;=Main!AA$4,ISBLANK($N38)),0,Main!AA33)</f>
        <v>0</v>
      </c>
      <c r="AP38" s="35">
        <f>IF(OR($A$1&lt;=Main!AB$4,ISBLANK($N38)),0,Main!AB33)</f>
        <v>0</v>
      </c>
      <c r="AQ38" s="35">
        <f>IF(OR($A$1&lt;=Main!AC$4,ISBLANK($N38)),0,Main!AC33)</f>
        <v>0</v>
      </c>
      <c r="AR38" s="35">
        <f>IF(OR($A$1&lt;=Main!AD$4,ISBLANK($N38)),0,Main!AD33)</f>
        <v>0</v>
      </c>
      <c r="AS38" s="35">
        <f>IF(OR($A$1&lt;=Main!AE$4,ISBLANK($N38)),0,Main!AE33)</f>
        <v>0</v>
      </c>
      <c r="AT38" s="35">
        <f>IF(OR($A$1&lt;=Main!AF$4,ISBLANK($N38)),0,Main!AF33)</f>
        <v>48.600589042842572</v>
      </c>
      <c r="AU38" s="35">
        <f>IF(OR($A$1&lt;=Main!AG$4,ISBLANK($N38)),0,Main!AG33)</f>
        <v>0</v>
      </c>
      <c r="AV38" s="35">
        <f>IF(OR($A$1&lt;=Main!AH$4,ISBLANK($N38)),0,Main!AH33)</f>
        <v>0</v>
      </c>
      <c r="AW38" s="35">
        <f>IF(OR($A$1&lt;=Main!AI$4,ISBLANK($N38)),0,Main!AI33)</f>
        <v>0</v>
      </c>
      <c r="AX38" s="35">
        <f>IF(OR($A$1&lt;=Main!AJ$4,ISBLANK($N38)),0,Main!AJ33)</f>
        <v>0</v>
      </c>
      <c r="AY38" s="35">
        <f>IF(OR($A$1&lt;=Main!AK$4,ISBLANK($N38)),0,Main!AK33)</f>
        <v>0</v>
      </c>
      <c r="AZ38" s="35">
        <f>IF(OR($A$1&lt;=Main!AL$4,ISBLANK($N38)),0,Main!AL33)</f>
        <v>0</v>
      </c>
      <c r="BA38" s="35">
        <f>IF(OR($A$1&lt;=Main!AM$4,ISBLANK($N38)),0,Main!AM33)</f>
        <v>0</v>
      </c>
      <c r="BB38" s="35">
        <f>IF(OR($A$1&lt;=Main!AN$4,ISBLANK($N38)),0,Main!AN33)</f>
        <v>0</v>
      </c>
      <c r="BC38" s="35">
        <f>IF(OR($A$1&lt;=Main!AO$4,ISBLANK($N38)),0,Main!AO33)</f>
        <v>0</v>
      </c>
      <c r="BD38" s="35">
        <f>IF(OR($A$1&lt;=Main!AP$4,ISBLANK($N38)),0,Main!AP33)</f>
        <v>0</v>
      </c>
      <c r="BE38" s="35">
        <f>IF(OR($A$1&lt;=Main!AQ$4,ISBLANK($N38)),0,Main!AQ33)</f>
        <v>0</v>
      </c>
      <c r="BF38" s="35">
        <f>IF(OR($A$1&lt;=Main!AR$4,ISBLANK($N38)),0,Main!AR33)</f>
        <v>0</v>
      </c>
      <c r="BG38" s="35">
        <f>IF(OR($A$1&lt;=Main!AS$4,ISBLANK($N38)),0,Main!AS33)</f>
        <v>0</v>
      </c>
      <c r="BH38" s="35">
        <f>IF(OR($A$1&lt;=Main!AT$4,ISBLANK($N38)),0,Main!AT33)</f>
        <v>0</v>
      </c>
      <c r="BI38" s="35">
        <f>IF(OR($A$1&lt;=Main!AU$4,ISBLANK($N38)),0,Main!AU33)</f>
        <v>0</v>
      </c>
      <c r="BJ38" s="35">
        <f>IF(OR($A$1&lt;=Main!AV$4,ISBLANK($N38)),0,Main!AV33)</f>
        <v>0</v>
      </c>
    </row>
    <row r="39" spans="1:62">
      <c r="A39" s="37"/>
      <c r="B39" s="37"/>
      <c r="C39" s="37" t="str">
        <f>IF(ISBLANK($A39),"",VLOOKUP($K39,Main!BC$6:BD$150,2,0))</f>
        <v/>
      </c>
      <c r="D39" s="43">
        <f t="shared" si="3"/>
        <v>0</v>
      </c>
      <c r="F39" s="6">
        <f>VLOOKUP($E39,Mask!$A$2:$C$102,$M$8,0)</f>
        <v>0</v>
      </c>
      <c r="G39" s="44">
        <f t="shared" si="4"/>
        <v>0</v>
      </c>
      <c r="K39" s="6" t="str">
        <f t="shared" si="0"/>
        <v/>
      </c>
      <c r="L39" s="35">
        <f t="shared" si="1"/>
        <v>0</v>
      </c>
      <c r="M39" s="6">
        <v>1</v>
      </c>
      <c r="N39" s="35" t="str">
        <f>Main!$A34&amp;Main!$B34</f>
        <v>КарандееваАнна</v>
      </c>
      <c r="O39" s="145">
        <f t="shared" si="2"/>
        <v>45.097501318654423</v>
      </c>
      <c r="P39" s="150">
        <f t="shared" si="5"/>
        <v>28</v>
      </c>
      <c r="Q39" s="150">
        <f ca="1">IF(Main!$AY34&lt;&gt;"#",$P39-Main!$AY34,"#")</f>
        <v>-1</v>
      </c>
      <c r="R39" s="35">
        <f>Main!E34*Mask!G$14</f>
        <v>0</v>
      </c>
      <c r="S39" s="35">
        <f>Main!F34*Mask!H$14</f>
        <v>0</v>
      </c>
      <c r="T39" s="35">
        <f>Main!G34*Mask!I$14</f>
        <v>0</v>
      </c>
      <c r="U39" s="35">
        <f>Main!H34*Mask!J$14</f>
        <v>0</v>
      </c>
      <c r="V39" s="35">
        <f>Main!I34*Mask!K$14</f>
        <v>0</v>
      </c>
      <c r="W39" s="35">
        <f>Main!J34*Mask!L$14</f>
        <v>0</v>
      </c>
      <c r="X39" s="35">
        <f>Main!K34*Mask!M$14</f>
        <v>0</v>
      </c>
      <c r="Y39" s="35">
        <f>Main!L34*Mask!N$14</f>
        <v>0</v>
      </c>
      <c r="Z39" s="35">
        <f>Main!M34*Mask!O$14</f>
        <v>0</v>
      </c>
      <c r="AA39" s="35">
        <f>Main!N34*Mask!P$14</f>
        <v>0</v>
      </c>
      <c r="AB39" s="35">
        <f>Main!O34*Mask!Q$14</f>
        <v>0</v>
      </c>
      <c r="AC39" s="35">
        <f>Main!P34*Mask!R$14</f>
        <v>0</v>
      </c>
      <c r="AD39" s="35">
        <f>Main!Q34*Mask!S$14</f>
        <v>0</v>
      </c>
      <c r="AE39" s="35">
        <f>Main!R34*Mask!T$14</f>
        <v>0</v>
      </c>
      <c r="AF39" s="35">
        <f>Main!S34*Mask!U$14</f>
        <v>0</v>
      </c>
      <c r="AG39" s="35">
        <f>Main!T34*Mask!V$14</f>
        <v>0</v>
      </c>
      <c r="AH39" s="35">
        <f>Main!U34*Mask!W$14</f>
        <v>0</v>
      </c>
      <c r="AI39" s="35">
        <f>Main!V34*Mask!X$14</f>
        <v>0</v>
      </c>
      <c r="AJ39" s="35">
        <f>Main!W34*Mask!Y$14</f>
        <v>0</v>
      </c>
      <c r="AK39" s="35">
        <f>Main!X34*Mask!Z$14</f>
        <v>0</v>
      </c>
      <c r="AL39" s="35">
        <f>Main!Y34*Mask!AA$14</f>
        <v>0</v>
      </c>
      <c r="AM39" s="35">
        <f>Main!Z34*Mask!AB$14</f>
        <v>0</v>
      </c>
      <c r="AN39" s="35"/>
      <c r="AO39" s="35">
        <f>IF(OR($A$1&lt;=Main!AA$4,ISBLANK($N39)),0,Main!AA34)</f>
        <v>10.882322982747876</v>
      </c>
      <c r="AP39" s="35">
        <f>IF(OR($A$1&lt;=Main!AB$4,ISBLANK($N39)),0,Main!AB34)</f>
        <v>0</v>
      </c>
      <c r="AQ39" s="35">
        <f>IF(OR($A$1&lt;=Main!AC$4,ISBLANK($N39)),0,Main!AC34)</f>
        <v>0</v>
      </c>
      <c r="AR39" s="35">
        <f>IF(OR($A$1&lt;=Main!AD$4,ISBLANK($N39)),0,Main!AD34)</f>
        <v>0</v>
      </c>
      <c r="AS39" s="35">
        <f>IF(OR($A$1&lt;=Main!AE$4,ISBLANK($N39)),0,Main!AE34)</f>
        <v>34.21517833590655</v>
      </c>
      <c r="AT39" s="35">
        <f>IF(OR($A$1&lt;=Main!AF$4,ISBLANK($N39)),0,Main!AF34)</f>
        <v>0</v>
      </c>
      <c r="AU39" s="35">
        <f>IF(OR($A$1&lt;=Main!AG$4,ISBLANK($N39)),0,Main!AG34)</f>
        <v>0</v>
      </c>
      <c r="AV39" s="35">
        <f>IF(OR($A$1&lt;=Main!AH$4,ISBLANK($N39)),0,Main!AH34)</f>
        <v>0</v>
      </c>
      <c r="AW39" s="35">
        <f>IF(OR($A$1&lt;=Main!AI$4,ISBLANK($N39)),0,Main!AI34)</f>
        <v>0</v>
      </c>
      <c r="AX39" s="35">
        <f>IF(OR($A$1&lt;=Main!AJ$4,ISBLANK($N39)),0,Main!AJ34)</f>
        <v>0</v>
      </c>
      <c r="AY39" s="35">
        <f>IF(OR($A$1&lt;=Main!AK$4,ISBLANK($N39)),0,Main!AK34)</f>
        <v>0</v>
      </c>
      <c r="AZ39" s="35">
        <f>IF(OR($A$1&lt;=Main!AL$4,ISBLANK($N39)),0,Main!AL34)</f>
        <v>0</v>
      </c>
      <c r="BA39" s="35">
        <f>IF(OR($A$1&lt;=Main!AM$4,ISBLANK($N39)),0,Main!AM34)</f>
        <v>0</v>
      </c>
      <c r="BB39" s="35">
        <f>IF(OR($A$1&lt;=Main!AN$4,ISBLANK($N39)),0,Main!AN34)</f>
        <v>0</v>
      </c>
      <c r="BC39" s="35">
        <f>IF(OR($A$1&lt;=Main!AO$4,ISBLANK($N39)),0,Main!AO34)</f>
        <v>0</v>
      </c>
      <c r="BD39" s="35">
        <f>IF(OR($A$1&lt;=Main!AP$4,ISBLANK($N39)),0,Main!AP34)</f>
        <v>0</v>
      </c>
      <c r="BE39" s="35">
        <f>IF(OR($A$1&lt;=Main!AQ$4,ISBLANK($N39)),0,Main!AQ34)</f>
        <v>0</v>
      </c>
      <c r="BF39" s="35">
        <f>IF(OR($A$1&lt;=Main!AR$4,ISBLANK($N39)),0,Main!AR34)</f>
        <v>0</v>
      </c>
      <c r="BG39" s="35">
        <f>IF(OR($A$1&lt;=Main!AS$4,ISBLANK($N39)),0,Main!AS34)</f>
        <v>0</v>
      </c>
      <c r="BH39" s="35">
        <f>IF(OR($A$1&lt;=Main!AT$4,ISBLANK($N39)),0,Main!AT34)</f>
        <v>0</v>
      </c>
      <c r="BI39" s="35">
        <f>IF(OR($A$1&lt;=Main!AU$4,ISBLANK($N39)),0,Main!AU34)</f>
        <v>0</v>
      </c>
      <c r="BJ39" s="35">
        <f>IF(OR($A$1&lt;=Main!AV$4,ISBLANK($N39)),0,Main!AV34)</f>
        <v>0</v>
      </c>
    </row>
    <row r="40" spans="1:62">
      <c r="A40" s="37"/>
      <c r="B40" s="37"/>
      <c r="C40" s="37" t="str">
        <f>IF(ISBLANK($A40),"",VLOOKUP($K40,Main!BC$6:BD$150,2,0))</f>
        <v/>
      </c>
      <c r="D40" s="43">
        <f t="shared" si="3"/>
        <v>0</v>
      </c>
      <c r="F40" s="6">
        <f>VLOOKUP($E40,Mask!$A$2:$C$102,$M$8,0)</f>
        <v>0</v>
      </c>
      <c r="G40" s="44">
        <f t="shared" si="4"/>
        <v>0</v>
      </c>
      <c r="K40" s="6" t="str">
        <f t="shared" si="0"/>
        <v/>
      </c>
      <c r="L40" s="35">
        <f t="shared" si="1"/>
        <v>0</v>
      </c>
      <c r="M40" s="6">
        <v>1</v>
      </c>
      <c r="N40" s="35" t="str">
        <f>Main!$A35&amp;Main!$B35</f>
        <v>РождественскаяОльга</v>
      </c>
      <c r="O40" s="145">
        <f t="shared" si="2"/>
        <v>44.625</v>
      </c>
      <c r="P40" s="150">
        <f t="shared" si="5"/>
        <v>29</v>
      </c>
      <c r="Q40" s="150">
        <f ca="1">IF(Main!$AY35&lt;&gt;"#",$P40-Main!$AY35,"#")</f>
        <v>-1</v>
      </c>
      <c r="R40" s="35">
        <f>Main!E35*Mask!G$14</f>
        <v>0</v>
      </c>
      <c r="S40" s="35">
        <f>Main!F35*Mask!H$14</f>
        <v>0</v>
      </c>
      <c r="T40" s="35">
        <f>Main!G35*Mask!I$14</f>
        <v>0</v>
      </c>
      <c r="U40" s="35">
        <f>Main!H35*Mask!J$14</f>
        <v>0</v>
      </c>
      <c r="V40" s="35">
        <f>Main!I35*Mask!K$14</f>
        <v>0</v>
      </c>
      <c r="W40" s="35">
        <f>Main!J35*Mask!L$14</f>
        <v>0</v>
      </c>
      <c r="X40" s="35">
        <f>Main!K35*Mask!M$14</f>
        <v>0</v>
      </c>
      <c r="Y40" s="35">
        <f>Main!L35*Mask!N$14</f>
        <v>0</v>
      </c>
      <c r="Z40" s="35">
        <f>Main!M35*Mask!O$14</f>
        <v>0</v>
      </c>
      <c r="AA40" s="35">
        <f>Main!N35*Mask!P$14</f>
        <v>0</v>
      </c>
      <c r="AB40" s="35">
        <f>Main!O35*Mask!Q$14</f>
        <v>0</v>
      </c>
      <c r="AC40" s="35">
        <f>Main!P35*Mask!R$14</f>
        <v>0</v>
      </c>
      <c r="AD40" s="35">
        <f>Main!Q35*Mask!S$14</f>
        <v>0</v>
      </c>
      <c r="AE40" s="35">
        <f>Main!R35*Mask!T$14</f>
        <v>0</v>
      </c>
      <c r="AF40" s="35">
        <f>Main!S35*Mask!U$14</f>
        <v>0</v>
      </c>
      <c r="AG40" s="35">
        <f>Main!T35*Mask!V$14</f>
        <v>0</v>
      </c>
      <c r="AH40" s="35">
        <f>Main!U35*Mask!W$14</f>
        <v>0</v>
      </c>
      <c r="AI40" s="35">
        <f>Main!V35*Mask!X$14</f>
        <v>0</v>
      </c>
      <c r="AJ40" s="35">
        <f>Main!W35*Mask!Y$14</f>
        <v>0</v>
      </c>
      <c r="AK40" s="35">
        <f>Main!X35*Mask!Z$14</f>
        <v>0</v>
      </c>
      <c r="AL40" s="35">
        <f>Main!Y35*Mask!AA$14</f>
        <v>0</v>
      </c>
      <c r="AM40" s="35">
        <f>Main!Z35*Mask!AB$14</f>
        <v>0</v>
      </c>
      <c r="AN40" s="35"/>
      <c r="AO40" s="35">
        <f>IF(OR($A$1&lt;=Main!AA$4,ISBLANK($N40)),0,Main!AA35)</f>
        <v>0</v>
      </c>
      <c r="AP40" s="35">
        <f>IF(OR($A$1&lt;=Main!AB$4,ISBLANK($N40)),0,Main!AB35)</f>
        <v>0</v>
      </c>
      <c r="AQ40" s="35">
        <f>IF(OR($A$1&lt;=Main!AC$4,ISBLANK($N40)),0,Main!AC35)</f>
        <v>0</v>
      </c>
      <c r="AR40" s="35">
        <f>IF(OR($A$1&lt;=Main!AD$4,ISBLANK($N40)),0,Main!AD35)</f>
        <v>0</v>
      </c>
      <c r="AS40" s="35">
        <f>IF(OR($A$1&lt;=Main!AE$4,ISBLANK($N40)),0,Main!AE35)</f>
        <v>0</v>
      </c>
      <c r="AT40" s="35">
        <f>IF(OR($A$1&lt;=Main!AF$4,ISBLANK($N40)),0,Main!AF35)</f>
        <v>0</v>
      </c>
      <c r="AU40" s="35">
        <f>IF(OR($A$1&lt;=Main!AG$4,ISBLANK($N40)),0,Main!AG35)</f>
        <v>0</v>
      </c>
      <c r="AV40" s="35">
        <f>IF(OR($A$1&lt;=Main!AH$4,ISBLANK($N40)),0,Main!AH35)</f>
        <v>44.625</v>
      </c>
      <c r="AW40" s="35">
        <f>IF(OR($A$1&lt;=Main!AI$4,ISBLANK($N40)),0,Main!AI35)</f>
        <v>0</v>
      </c>
      <c r="AX40" s="35">
        <f>IF(OR($A$1&lt;=Main!AJ$4,ISBLANK($N40)),0,Main!AJ35)</f>
        <v>0</v>
      </c>
      <c r="AY40" s="35">
        <f>IF(OR($A$1&lt;=Main!AK$4,ISBLANK($N40)),0,Main!AK35)</f>
        <v>0</v>
      </c>
      <c r="AZ40" s="35">
        <f>IF(OR($A$1&lt;=Main!AL$4,ISBLANK($N40)),0,Main!AL35)</f>
        <v>0</v>
      </c>
      <c r="BA40" s="35">
        <f>IF(OR($A$1&lt;=Main!AM$4,ISBLANK($N40)),0,Main!AM35)</f>
        <v>0</v>
      </c>
      <c r="BB40" s="35">
        <f>IF(OR($A$1&lt;=Main!AN$4,ISBLANK($N40)),0,Main!AN35)</f>
        <v>0</v>
      </c>
      <c r="BC40" s="35">
        <f>IF(OR($A$1&lt;=Main!AO$4,ISBLANK($N40)),0,Main!AO35)</f>
        <v>0</v>
      </c>
      <c r="BD40" s="35">
        <f>IF(OR($A$1&lt;=Main!AP$4,ISBLANK($N40)),0,Main!AP35)</f>
        <v>0</v>
      </c>
      <c r="BE40" s="35">
        <f>IF(OR($A$1&lt;=Main!AQ$4,ISBLANK($N40)),0,Main!AQ35)</f>
        <v>0</v>
      </c>
      <c r="BF40" s="35">
        <f>IF(OR($A$1&lt;=Main!AR$4,ISBLANK($N40)),0,Main!AR35)</f>
        <v>0</v>
      </c>
      <c r="BG40" s="35">
        <f>IF(OR($A$1&lt;=Main!AS$4,ISBLANK($N40)),0,Main!AS35)</f>
        <v>0</v>
      </c>
      <c r="BH40" s="35">
        <f>IF(OR($A$1&lt;=Main!AT$4,ISBLANK($N40)),0,Main!AT35)</f>
        <v>0</v>
      </c>
      <c r="BI40" s="35">
        <f>IF(OR($A$1&lt;=Main!AU$4,ISBLANK($N40)),0,Main!AU35)</f>
        <v>0</v>
      </c>
      <c r="BJ40" s="35">
        <f>IF(OR($A$1&lt;=Main!AV$4,ISBLANK($N40)),0,Main!AV35)</f>
        <v>0</v>
      </c>
    </row>
    <row r="41" spans="1:62">
      <c r="A41" s="37"/>
      <c r="B41" s="37"/>
      <c r="C41" s="37" t="str">
        <f>IF(ISBLANK($A41),"",VLOOKUP($K41,Main!BC$6:BD$150,2,0))</f>
        <v/>
      </c>
      <c r="D41" s="43">
        <f t="shared" si="3"/>
        <v>0</v>
      </c>
      <c r="F41" s="6">
        <f>VLOOKUP($E41,Mask!$A$2:$C$102,$M$8,0)</f>
        <v>0</v>
      </c>
      <c r="G41" s="44">
        <f t="shared" si="4"/>
        <v>0</v>
      </c>
      <c r="K41" s="6" t="str">
        <f t="shared" si="0"/>
        <v/>
      </c>
      <c r="L41" s="35">
        <f t="shared" si="1"/>
        <v>0</v>
      </c>
      <c r="M41" s="6">
        <v>1</v>
      </c>
      <c r="N41" s="35" t="str">
        <f>Main!$A36&amp;Main!$B36</f>
        <v>БегуноваМария</v>
      </c>
      <c r="O41" s="145">
        <f t="shared" si="2"/>
        <v>42.355729089175654</v>
      </c>
      <c r="P41" s="150">
        <f t="shared" si="5"/>
        <v>30</v>
      </c>
      <c r="Q41" s="150">
        <f ca="1">IF(Main!$AY36&lt;&gt;"#",$P41-Main!$AY36,"#")</f>
        <v>-1</v>
      </c>
      <c r="R41" s="35">
        <f>Main!E36*Mask!G$14</f>
        <v>0</v>
      </c>
      <c r="S41" s="35">
        <f>Main!F36*Mask!H$14</f>
        <v>0</v>
      </c>
      <c r="T41" s="35">
        <f>Main!G36*Mask!I$14</f>
        <v>0</v>
      </c>
      <c r="U41" s="35">
        <f>Main!H36*Mask!J$14</f>
        <v>0</v>
      </c>
      <c r="V41" s="35">
        <f>Main!I36*Mask!K$14</f>
        <v>0</v>
      </c>
      <c r="W41" s="35">
        <f>Main!J36*Mask!L$14</f>
        <v>0</v>
      </c>
      <c r="X41" s="35">
        <f>Main!K36*Mask!M$14</f>
        <v>0</v>
      </c>
      <c r="Y41" s="35">
        <f>Main!L36*Mask!N$14</f>
        <v>0</v>
      </c>
      <c r="Z41" s="35">
        <f>Main!M36*Mask!O$14</f>
        <v>0</v>
      </c>
      <c r="AA41" s="35">
        <f>Main!N36*Mask!P$14</f>
        <v>0</v>
      </c>
      <c r="AB41" s="35">
        <f>Main!O36*Mask!Q$14</f>
        <v>0</v>
      </c>
      <c r="AC41" s="35">
        <f>Main!P36*Mask!R$14</f>
        <v>0</v>
      </c>
      <c r="AD41" s="35">
        <f>Main!Q36*Mask!S$14</f>
        <v>0</v>
      </c>
      <c r="AE41" s="35">
        <f>Main!R36*Mask!T$14</f>
        <v>0</v>
      </c>
      <c r="AF41" s="35">
        <f>Main!S36*Mask!U$14</f>
        <v>0</v>
      </c>
      <c r="AG41" s="35">
        <f>Main!T36*Mask!V$14</f>
        <v>0</v>
      </c>
      <c r="AH41" s="35">
        <f>Main!U36*Mask!W$14</f>
        <v>0</v>
      </c>
      <c r="AI41" s="35">
        <f>Main!V36*Mask!X$14</f>
        <v>0</v>
      </c>
      <c r="AJ41" s="35">
        <f>Main!W36*Mask!Y$14</f>
        <v>0</v>
      </c>
      <c r="AK41" s="35">
        <f>Main!X36*Mask!Z$14</f>
        <v>0</v>
      </c>
      <c r="AL41" s="35">
        <f>Main!Y36*Mask!AA$14</f>
        <v>0</v>
      </c>
      <c r="AM41" s="35">
        <f>Main!Z36*Mask!AB$14</f>
        <v>0</v>
      </c>
      <c r="AN41" s="35"/>
      <c r="AO41" s="35">
        <f>IF(OR($A$1&lt;=Main!AA$4,ISBLANK($N41)),0,Main!AA36)</f>
        <v>0</v>
      </c>
      <c r="AP41" s="35">
        <f>IF(OR($A$1&lt;=Main!AB$4,ISBLANK($N41)),0,Main!AB36)</f>
        <v>0</v>
      </c>
      <c r="AQ41" s="35">
        <f>IF(OR($A$1&lt;=Main!AC$4,ISBLANK($N41)),0,Main!AC36)</f>
        <v>0</v>
      </c>
      <c r="AR41" s="35">
        <f>IF(OR($A$1&lt;=Main!AD$4,ISBLANK($N41)),0,Main!AD36)</f>
        <v>0</v>
      </c>
      <c r="AS41" s="35">
        <f>IF(OR($A$1&lt;=Main!AE$4,ISBLANK($N41)),0,Main!AE36)</f>
        <v>0</v>
      </c>
      <c r="AT41" s="35">
        <f>IF(OR($A$1&lt;=Main!AF$4,ISBLANK($N41)),0,Main!AF36)</f>
        <v>0</v>
      </c>
      <c r="AU41" s="35">
        <f>IF(OR($A$1&lt;=Main!AG$4,ISBLANK($N41)),0,Main!AG36)</f>
        <v>0</v>
      </c>
      <c r="AV41" s="35">
        <f>IF(OR($A$1&lt;=Main!AH$4,ISBLANK($N41)),0,Main!AH36)</f>
        <v>0</v>
      </c>
      <c r="AW41" s="35">
        <f>IF(OR($A$1&lt;=Main!AI$4,ISBLANK($N41)),0,Main!AI36)</f>
        <v>42.355729089175654</v>
      </c>
      <c r="AX41" s="35">
        <f>IF(OR($A$1&lt;=Main!AJ$4,ISBLANK($N41)),0,Main!AJ36)</f>
        <v>0</v>
      </c>
      <c r="AY41" s="35">
        <f>IF(OR($A$1&lt;=Main!AK$4,ISBLANK($N41)),0,Main!AK36)</f>
        <v>0</v>
      </c>
      <c r="AZ41" s="35">
        <f>IF(OR($A$1&lt;=Main!AL$4,ISBLANK($N41)),0,Main!AL36)</f>
        <v>0</v>
      </c>
      <c r="BA41" s="35">
        <f>IF(OR($A$1&lt;=Main!AM$4,ISBLANK($N41)),0,Main!AM36)</f>
        <v>0</v>
      </c>
      <c r="BB41" s="35">
        <f>IF(OR($A$1&lt;=Main!AN$4,ISBLANK($N41)),0,Main!AN36)</f>
        <v>0</v>
      </c>
      <c r="BC41" s="35">
        <f>IF(OR($A$1&lt;=Main!AO$4,ISBLANK($N41)),0,Main!AO36)</f>
        <v>0</v>
      </c>
      <c r="BD41" s="35">
        <f>IF(OR($A$1&lt;=Main!AP$4,ISBLANK($N41)),0,Main!AP36)</f>
        <v>0</v>
      </c>
      <c r="BE41" s="35">
        <f>IF(OR($A$1&lt;=Main!AQ$4,ISBLANK($N41)),0,Main!AQ36)</f>
        <v>0</v>
      </c>
      <c r="BF41" s="35">
        <f>IF(OR($A$1&lt;=Main!AR$4,ISBLANK($N41)),0,Main!AR36)</f>
        <v>0</v>
      </c>
      <c r="BG41" s="35">
        <f>IF(OR($A$1&lt;=Main!AS$4,ISBLANK($N41)),0,Main!AS36)</f>
        <v>0</v>
      </c>
      <c r="BH41" s="35">
        <f>IF(OR($A$1&lt;=Main!AT$4,ISBLANK($N41)),0,Main!AT36)</f>
        <v>0</v>
      </c>
      <c r="BI41" s="35">
        <f>IF(OR($A$1&lt;=Main!AU$4,ISBLANK($N41)),0,Main!AU36)</f>
        <v>0</v>
      </c>
      <c r="BJ41" s="35">
        <f>IF(OR($A$1&lt;=Main!AV$4,ISBLANK($N41)),0,Main!AV36)</f>
        <v>0</v>
      </c>
    </row>
    <row r="42" spans="1:62">
      <c r="A42" s="37"/>
      <c r="B42" s="37"/>
      <c r="C42" s="37" t="str">
        <f>IF(ISBLANK($A42),"",VLOOKUP($K42,Main!BC$6:BD$150,2,0))</f>
        <v/>
      </c>
      <c r="D42" s="43">
        <f t="shared" si="3"/>
        <v>0</v>
      </c>
      <c r="F42" s="6">
        <f>VLOOKUP($E42,Mask!$A$2:$C$102,$M$8,0)</f>
        <v>0</v>
      </c>
      <c r="G42" s="44">
        <f t="shared" si="4"/>
        <v>0</v>
      </c>
      <c r="K42" s="6" t="str">
        <f t="shared" si="0"/>
        <v/>
      </c>
      <c r="L42" s="35">
        <f t="shared" si="1"/>
        <v>0</v>
      </c>
      <c r="M42" s="6">
        <v>1</v>
      </c>
      <c r="N42" s="35" t="str">
        <f>Main!$A37&amp;Main!$B37</f>
        <v>МелетьеваВалерия</v>
      </c>
      <c r="O42" s="145">
        <f t="shared" si="2"/>
        <v>38.849999999999994</v>
      </c>
      <c r="P42" s="150">
        <f t="shared" si="5"/>
        <v>31</v>
      </c>
      <c r="Q42" s="150">
        <f ca="1">IF(Main!$AY37&lt;&gt;"#",$P42-Main!$AY37,"#")</f>
        <v>-1</v>
      </c>
      <c r="R42" s="35">
        <f>Main!E37*Mask!G$14</f>
        <v>0</v>
      </c>
      <c r="S42" s="35">
        <f>Main!F37*Mask!H$14</f>
        <v>0</v>
      </c>
      <c r="T42" s="35">
        <f>Main!G37*Mask!I$14</f>
        <v>0</v>
      </c>
      <c r="U42" s="35">
        <f>Main!H37*Mask!J$14</f>
        <v>0</v>
      </c>
      <c r="V42" s="35">
        <f>Main!I37*Mask!K$14</f>
        <v>0</v>
      </c>
      <c r="W42" s="35">
        <f>Main!J37*Mask!L$14</f>
        <v>0</v>
      </c>
      <c r="X42" s="35">
        <f>Main!K37*Mask!M$14</f>
        <v>0</v>
      </c>
      <c r="Y42" s="35">
        <f>Main!L37*Mask!N$14</f>
        <v>0</v>
      </c>
      <c r="Z42" s="35">
        <f>Main!M37*Mask!O$14</f>
        <v>0</v>
      </c>
      <c r="AA42" s="35">
        <f>Main!N37*Mask!P$14</f>
        <v>0</v>
      </c>
      <c r="AB42" s="35">
        <f>Main!O37*Mask!Q$14</f>
        <v>0</v>
      </c>
      <c r="AC42" s="35">
        <f>Main!P37*Mask!R$14</f>
        <v>0</v>
      </c>
      <c r="AD42" s="35">
        <f>Main!Q37*Mask!S$14</f>
        <v>0</v>
      </c>
      <c r="AE42" s="35">
        <f>Main!R37*Mask!T$14</f>
        <v>0</v>
      </c>
      <c r="AF42" s="35">
        <f>Main!S37*Mask!U$14</f>
        <v>0</v>
      </c>
      <c r="AG42" s="35">
        <f>Main!T37*Mask!V$14</f>
        <v>0</v>
      </c>
      <c r="AH42" s="35">
        <f>Main!U37*Mask!W$14</f>
        <v>0</v>
      </c>
      <c r="AI42" s="35">
        <f>Main!V37*Mask!X$14</f>
        <v>0</v>
      </c>
      <c r="AJ42" s="35">
        <f>Main!W37*Mask!Y$14</f>
        <v>0</v>
      </c>
      <c r="AK42" s="35">
        <f>Main!X37*Mask!Z$14</f>
        <v>0</v>
      </c>
      <c r="AL42" s="35">
        <f>Main!Y37*Mask!AA$14</f>
        <v>0</v>
      </c>
      <c r="AM42" s="35">
        <f>Main!Z37*Mask!AB$14</f>
        <v>0</v>
      </c>
      <c r="AN42" s="35"/>
      <c r="AO42" s="35">
        <f>IF(OR($A$1&lt;=Main!AA$4,ISBLANK($N42)),0,Main!AA37)</f>
        <v>0</v>
      </c>
      <c r="AP42" s="35">
        <f>IF(OR($A$1&lt;=Main!AB$4,ISBLANK($N42)),0,Main!AB37)</f>
        <v>0</v>
      </c>
      <c r="AQ42" s="35">
        <f>IF(OR($A$1&lt;=Main!AC$4,ISBLANK($N42)),0,Main!AC37)</f>
        <v>0</v>
      </c>
      <c r="AR42" s="35">
        <f>IF(OR($A$1&lt;=Main!AD$4,ISBLANK($N42)),0,Main!AD37)</f>
        <v>0</v>
      </c>
      <c r="AS42" s="35">
        <f>IF(OR($A$1&lt;=Main!AE$4,ISBLANK($N42)),0,Main!AE37)</f>
        <v>0</v>
      </c>
      <c r="AT42" s="35">
        <f>IF(OR($A$1&lt;=Main!AF$4,ISBLANK($N42)),0,Main!AF37)</f>
        <v>0</v>
      </c>
      <c r="AU42" s="35">
        <f>IF(OR($A$1&lt;=Main!AG$4,ISBLANK($N42)),0,Main!AG37)</f>
        <v>0</v>
      </c>
      <c r="AV42" s="35">
        <f>IF(OR($A$1&lt;=Main!AH$4,ISBLANK($N42)),0,Main!AH37)</f>
        <v>38.849999999999994</v>
      </c>
      <c r="AW42" s="35">
        <f>IF(OR($A$1&lt;=Main!AI$4,ISBLANK($N42)),0,Main!AI37)</f>
        <v>0</v>
      </c>
      <c r="AX42" s="35">
        <f>IF(OR($A$1&lt;=Main!AJ$4,ISBLANK($N42)),0,Main!AJ37)</f>
        <v>0</v>
      </c>
      <c r="AY42" s="35">
        <f>IF(OR($A$1&lt;=Main!AK$4,ISBLANK($N42)),0,Main!AK37)</f>
        <v>0</v>
      </c>
      <c r="AZ42" s="35">
        <f>IF(OR($A$1&lt;=Main!AL$4,ISBLANK($N42)),0,Main!AL37)</f>
        <v>0</v>
      </c>
      <c r="BA42" s="35">
        <f>IF(OR($A$1&lt;=Main!AM$4,ISBLANK($N42)),0,Main!AM37)</f>
        <v>0</v>
      </c>
      <c r="BB42" s="35">
        <f>IF(OR($A$1&lt;=Main!AN$4,ISBLANK($N42)),0,Main!AN37)</f>
        <v>0</v>
      </c>
      <c r="BC42" s="35">
        <f>IF(OR($A$1&lt;=Main!AO$4,ISBLANK($N42)),0,Main!AO37)</f>
        <v>0</v>
      </c>
      <c r="BD42" s="35">
        <f>IF(OR($A$1&lt;=Main!AP$4,ISBLANK($N42)),0,Main!AP37)</f>
        <v>0</v>
      </c>
      <c r="BE42" s="35">
        <f>IF(OR($A$1&lt;=Main!AQ$4,ISBLANK($N42)),0,Main!AQ37)</f>
        <v>0</v>
      </c>
      <c r="BF42" s="35">
        <f>IF(OR($A$1&lt;=Main!AR$4,ISBLANK($N42)),0,Main!AR37)</f>
        <v>0</v>
      </c>
      <c r="BG42" s="35">
        <f>IF(OR($A$1&lt;=Main!AS$4,ISBLANK($N42)),0,Main!AS37)</f>
        <v>0</v>
      </c>
      <c r="BH42" s="35">
        <f>IF(OR($A$1&lt;=Main!AT$4,ISBLANK($N42)),0,Main!AT37)</f>
        <v>0</v>
      </c>
      <c r="BI42" s="35">
        <f>IF(OR($A$1&lt;=Main!AU$4,ISBLANK($N42)),0,Main!AU37)</f>
        <v>0</v>
      </c>
      <c r="BJ42" s="35">
        <f>IF(OR($A$1&lt;=Main!AV$4,ISBLANK($N42)),0,Main!AV37)</f>
        <v>0</v>
      </c>
    </row>
    <row r="43" spans="1:62">
      <c r="A43" s="37"/>
      <c r="B43" s="37"/>
      <c r="C43" s="37" t="str">
        <f>IF(ISBLANK($A43),"",VLOOKUP($K43,Main!BC$6:BD$150,2,0))</f>
        <v/>
      </c>
      <c r="D43" s="43">
        <f t="shared" si="3"/>
        <v>0</v>
      </c>
      <c r="F43" s="6">
        <f>VLOOKUP($E43,Mask!$A$2:$C$102,$M$8,0)</f>
        <v>0</v>
      </c>
      <c r="G43" s="44">
        <f t="shared" si="4"/>
        <v>0</v>
      </c>
      <c r="K43" s="6" t="str">
        <f t="shared" si="0"/>
        <v/>
      </c>
      <c r="L43" s="35">
        <f t="shared" si="1"/>
        <v>0</v>
      </c>
      <c r="M43" s="6">
        <v>1</v>
      </c>
      <c r="N43" s="35" t="str">
        <f>Main!$A38&amp;Main!$B38</f>
        <v>МурашкоДарья</v>
      </c>
      <c r="O43" s="145">
        <f t="shared" si="2"/>
        <v>35.345882940249147</v>
      </c>
      <c r="P43" s="150">
        <f t="shared" si="5"/>
        <v>32</v>
      </c>
      <c r="Q43" s="150">
        <f ca="1">IF(Main!$AY38&lt;&gt;"#",$P43-Main!$AY38,"#")</f>
        <v>-1</v>
      </c>
      <c r="R43" s="35">
        <f>Main!E38*Mask!G$14</f>
        <v>0</v>
      </c>
      <c r="S43" s="35">
        <f>Main!F38*Mask!H$14</f>
        <v>0</v>
      </c>
      <c r="T43" s="35">
        <f>Main!G38*Mask!I$14</f>
        <v>0</v>
      </c>
      <c r="U43" s="35">
        <f>Main!H38*Mask!J$14</f>
        <v>0</v>
      </c>
      <c r="V43" s="35">
        <f>Main!I38*Mask!K$14</f>
        <v>0</v>
      </c>
      <c r="W43" s="35">
        <f>Main!J38*Mask!L$14</f>
        <v>0</v>
      </c>
      <c r="X43" s="35">
        <f>Main!K38*Mask!M$14</f>
        <v>0</v>
      </c>
      <c r="Y43" s="35">
        <f>Main!L38*Mask!N$14</f>
        <v>0</v>
      </c>
      <c r="Z43" s="35">
        <f>Main!M38*Mask!O$14</f>
        <v>0</v>
      </c>
      <c r="AA43" s="35">
        <f>Main!N38*Mask!P$14</f>
        <v>0</v>
      </c>
      <c r="AB43" s="35">
        <f>Main!O38*Mask!Q$14</f>
        <v>0</v>
      </c>
      <c r="AC43" s="35">
        <f>Main!P38*Mask!R$14</f>
        <v>0</v>
      </c>
      <c r="AD43" s="35">
        <f>Main!Q38*Mask!S$14</f>
        <v>0</v>
      </c>
      <c r="AE43" s="35">
        <f>Main!R38*Mask!T$14</f>
        <v>0</v>
      </c>
      <c r="AF43" s="35">
        <f>Main!S38*Mask!U$14</f>
        <v>0</v>
      </c>
      <c r="AG43" s="35">
        <f>Main!T38*Mask!V$14</f>
        <v>0</v>
      </c>
      <c r="AH43" s="35">
        <f>Main!U38*Mask!W$14</f>
        <v>0</v>
      </c>
      <c r="AI43" s="35">
        <f>Main!V38*Mask!X$14</f>
        <v>0</v>
      </c>
      <c r="AJ43" s="35">
        <f>Main!W38*Mask!Y$14</f>
        <v>0</v>
      </c>
      <c r="AK43" s="35">
        <f>Main!X38*Mask!Z$14</f>
        <v>0</v>
      </c>
      <c r="AL43" s="35">
        <f>Main!Y38*Mask!AA$14</f>
        <v>0</v>
      </c>
      <c r="AM43" s="35">
        <f>Main!Z38*Mask!AB$14</f>
        <v>0</v>
      </c>
      <c r="AN43" s="35"/>
      <c r="AO43" s="35">
        <f>IF(OR($A$1&lt;=Main!AA$4,ISBLANK($N43)),0,Main!AA38)</f>
        <v>0</v>
      </c>
      <c r="AP43" s="35">
        <f>IF(OR($A$1&lt;=Main!AB$4,ISBLANK($N43)),0,Main!AB38)</f>
        <v>0</v>
      </c>
      <c r="AQ43" s="35">
        <f>IF(OR($A$1&lt;=Main!AC$4,ISBLANK($N43)),0,Main!AC38)</f>
        <v>0</v>
      </c>
      <c r="AR43" s="35">
        <f>IF(OR($A$1&lt;=Main!AD$4,ISBLANK($N43)),0,Main!AD38)</f>
        <v>0</v>
      </c>
      <c r="AS43" s="35">
        <f>IF(OR($A$1&lt;=Main!AE$4,ISBLANK($N43)),0,Main!AE38)</f>
        <v>0</v>
      </c>
      <c r="AT43" s="35">
        <f>IF(OR($A$1&lt;=Main!AF$4,ISBLANK($N43)),0,Main!AF38)</f>
        <v>35.345882940249147</v>
      </c>
      <c r="AU43" s="35">
        <f>IF(OR($A$1&lt;=Main!AG$4,ISBLANK($N43)),0,Main!AG38)</f>
        <v>0</v>
      </c>
      <c r="AV43" s="35">
        <f>IF(OR($A$1&lt;=Main!AH$4,ISBLANK($N43)),0,Main!AH38)</f>
        <v>0</v>
      </c>
      <c r="AW43" s="35">
        <f>IF(OR($A$1&lt;=Main!AI$4,ISBLANK($N43)),0,Main!AI38)</f>
        <v>0</v>
      </c>
      <c r="AX43" s="35">
        <f>IF(OR($A$1&lt;=Main!AJ$4,ISBLANK($N43)),0,Main!AJ38)</f>
        <v>0</v>
      </c>
      <c r="AY43" s="35">
        <f>IF(OR($A$1&lt;=Main!AK$4,ISBLANK($N43)),0,Main!AK38)</f>
        <v>0</v>
      </c>
      <c r="AZ43" s="35">
        <f>IF(OR($A$1&lt;=Main!AL$4,ISBLANK($N43)),0,Main!AL38)</f>
        <v>0</v>
      </c>
      <c r="BA43" s="35">
        <f>IF(OR($A$1&lt;=Main!AM$4,ISBLANK($N43)),0,Main!AM38)</f>
        <v>0</v>
      </c>
      <c r="BB43" s="35">
        <f>IF(OR($A$1&lt;=Main!AN$4,ISBLANK($N43)),0,Main!AN38)</f>
        <v>0</v>
      </c>
      <c r="BC43" s="35">
        <f>IF(OR($A$1&lt;=Main!AO$4,ISBLANK($N43)),0,Main!AO38)</f>
        <v>0</v>
      </c>
      <c r="BD43" s="35">
        <f>IF(OR($A$1&lt;=Main!AP$4,ISBLANK($N43)),0,Main!AP38)</f>
        <v>0</v>
      </c>
      <c r="BE43" s="35">
        <f>IF(OR($A$1&lt;=Main!AQ$4,ISBLANK($N43)),0,Main!AQ38)</f>
        <v>0</v>
      </c>
      <c r="BF43" s="35">
        <f>IF(OR($A$1&lt;=Main!AR$4,ISBLANK($N43)),0,Main!AR38)</f>
        <v>0</v>
      </c>
      <c r="BG43" s="35">
        <f>IF(OR($A$1&lt;=Main!AS$4,ISBLANK($N43)),0,Main!AS38)</f>
        <v>0</v>
      </c>
      <c r="BH43" s="35">
        <f>IF(OR($A$1&lt;=Main!AT$4,ISBLANK($N43)),0,Main!AT38)</f>
        <v>0</v>
      </c>
      <c r="BI43" s="35">
        <f>IF(OR($A$1&lt;=Main!AU$4,ISBLANK($N43)),0,Main!AU38)</f>
        <v>0</v>
      </c>
      <c r="BJ43" s="35">
        <f>IF(OR($A$1&lt;=Main!AV$4,ISBLANK($N43)),0,Main!AV38)</f>
        <v>0</v>
      </c>
    </row>
    <row r="44" spans="1:62">
      <c r="A44" s="37"/>
      <c r="B44" s="37"/>
      <c r="C44" s="37" t="str">
        <f>IF(ISBLANK($A44),"",VLOOKUP($K44,Main!BC$6:BD$150,2,0))</f>
        <v/>
      </c>
      <c r="D44" s="43">
        <f t="shared" si="3"/>
        <v>0</v>
      </c>
      <c r="F44" s="6">
        <f>VLOOKUP($E44,Mask!$A$2:$C$102,$M$8,0)</f>
        <v>0</v>
      </c>
      <c r="G44" s="44">
        <f t="shared" si="4"/>
        <v>0</v>
      </c>
      <c r="K44" s="6" t="str">
        <f t="shared" si="0"/>
        <v/>
      </c>
      <c r="L44" s="35">
        <f t="shared" si="1"/>
        <v>0</v>
      </c>
      <c r="M44" s="6">
        <v>1</v>
      </c>
      <c r="N44" s="35" t="str">
        <f>Main!$A39&amp;Main!$B39</f>
        <v>ОсининаНаталья</v>
      </c>
      <c r="O44" s="145">
        <f t="shared" si="2"/>
        <v>33.599999999999994</v>
      </c>
      <c r="P44" s="150">
        <f t="shared" si="5"/>
        <v>33</v>
      </c>
      <c r="Q44" s="150">
        <f ca="1">IF(Main!$AY39&lt;&gt;"#",$P44-Main!$AY39,"#")</f>
        <v>-1</v>
      </c>
      <c r="R44" s="35">
        <f>Main!E39*Mask!G$14</f>
        <v>0</v>
      </c>
      <c r="S44" s="35">
        <f>Main!F39*Mask!H$14</f>
        <v>0</v>
      </c>
      <c r="T44" s="35">
        <f>Main!G39*Mask!I$14</f>
        <v>0</v>
      </c>
      <c r="U44" s="35">
        <f>Main!H39*Mask!J$14</f>
        <v>0</v>
      </c>
      <c r="V44" s="35">
        <f>Main!I39*Mask!K$14</f>
        <v>0</v>
      </c>
      <c r="W44" s="35">
        <f>Main!J39*Mask!L$14</f>
        <v>0</v>
      </c>
      <c r="X44" s="35">
        <f>Main!K39*Mask!M$14</f>
        <v>0</v>
      </c>
      <c r="Y44" s="35">
        <f>Main!L39*Mask!N$14</f>
        <v>0</v>
      </c>
      <c r="Z44" s="35">
        <f>Main!M39*Mask!O$14</f>
        <v>0</v>
      </c>
      <c r="AA44" s="35">
        <f>Main!N39*Mask!P$14</f>
        <v>0</v>
      </c>
      <c r="AB44" s="35">
        <f>Main!O39*Mask!Q$14</f>
        <v>0</v>
      </c>
      <c r="AC44" s="35">
        <f>Main!P39*Mask!R$14</f>
        <v>0</v>
      </c>
      <c r="AD44" s="35">
        <f>Main!Q39*Mask!S$14</f>
        <v>0</v>
      </c>
      <c r="AE44" s="35">
        <f>Main!R39*Mask!T$14</f>
        <v>0</v>
      </c>
      <c r="AF44" s="35">
        <f>Main!S39*Mask!U$14</f>
        <v>0</v>
      </c>
      <c r="AG44" s="35">
        <f>Main!T39*Mask!V$14</f>
        <v>0</v>
      </c>
      <c r="AH44" s="35">
        <f>Main!U39*Mask!W$14</f>
        <v>0</v>
      </c>
      <c r="AI44" s="35">
        <f>Main!V39*Mask!X$14</f>
        <v>0</v>
      </c>
      <c r="AJ44" s="35">
        <f>Main!W39*Mask!Y$14</f>
        <v>0</v>
      </c>
      <c r="AK44" s="35">
        <f>Main!X39*Mask!Z$14</f>
        <v>0</v>
      </c>
      <c r="AL44" s="35">
        <f>Main!Y39*Mask!AA$14</f>
        <v>0</v>
      </c>
      <c r="AM44" s="35">
        <f>Main!Z39*Mask!AB$14</f>
        <v>0</v>
      </c>
      <c r="AN44" s="35"/>
      <c r="AO44" s="35">
        <f>IF(OR($A$1&lt;=Main!AA$4,ISBLANK($N44)),0,Main!AA39)</f>
        <v>0</v>
      </c>
      <c r="AP44" s="35">
        <f>IF(OR($A$1&lt;=Main!AB$4,ISBLANK($N44)),0,Main!AB39)</f>
        <v>0</v>
      </c>
      <c r="AQ44" s="35">
        <f>IF(OR($A$1&lt;=Main!AC$4,ISBLANK($N44)),0,Main!AC39)</f>
        <v>0</v>
      </c>
      <c r="AR44" s="35">
        <f>IF(OR($A$1&lt;=Main!AD$4,ISBLANK($N44)),0,Main!AD39)</f>
        <v>0</v>
      </c>
      <c r="AS44" s="35">
        <f>IF(OR($A$1&lt;=Main!AE$4,ISBLANK($N44)),0,Main!AE39)</f>
        <v>0</v>
      </c>
      <c r="AT44" s="35">
        <f>IF(OR($A$1&lt;=Main!AF$4,ISBLANK($N44)),0,Main!AF39)</f>
        <v>0</v>
      </c>
      <c r="AU44" s="35">
        <f>IF(OR($A$1&lt;=Main!AG$4,ISBLANK($N44)),0,Main!AG39)</f>
        <v>0</v>
      </c>
      <c r="AV44" s="35">
        <f>IF(OR($A$1&lt;=Main!AH$4,ISBLANK($N44)),0,Main!AH39)</f>
        <v>33.599999999999994</v>
      </c>
      <c r="AW44" s="35">
        <f>IF(OR($A$1&lt;=Main!AI$4,ISBLANK($N44)),0,Main!AI39)</f>
        <v>0</v>
      </c>
      <c r="AX44" s="35">
        <f>IF(OR($A$1&lt;=Main!AJ$4,ISBLANK($N44)),0,Main!AJ39)</f>
        <v>0</v>
      </c>
      <c r="AY44" s="35">
        <f>IF(OR($A$1&lt;=Main!AK$4,ISBLANK($N44)),0,Main!AK39)</f>
        <v>0</v>
      </c>
      <c r="AZ44" s="35">
        <f>IF(OR($A$1&lt;=Main!AL$4,ISBLANK($N44)),0,Main!AL39)</f>
        <v>0</v>
      </c>
      <c r="BA44" s="35">
        <f>IF(OR($A$1&lt;=Main!AM$4,ISBLANK($N44)),0,Main!AM39)</f>
        <v>0</v>
      </c>
      <c r="BB44" s="35">
        <f>IF(OR($A$1&lt;=Main!AN$4,ISBLANK($N44)),0,Main!AN39)</f>
        <v>0</v>
      </c>
      <c r="BC44" s="35">
        <f>IF(OR($A$1&lt;=Main!AO$4,ISBLANK($N44)),0,Main!AO39)</f>
        <v>0</v>
      </c>
      <c r="BD44" s="35">
        <f>IF(OR($A$1&lt;=Main!AP$4,ISBLANK($N44)),0,Main!AP39)</f>
        <v>0</v>
      </c>
      <c r="BE44" s="35">
        <f>IF(OR($A$1&lt;=Main!AQ$4,ISBLANK($N44)),0,Main!AQ39)</f>
        <v>0</v>
      </c>
      <c r="BF44" s="35">
        <f>IF(OR($A$1&lt;=Main!AR$4,ISBLANK($N44)),0,Main!AR39)</f>
        <v>0</v>
      </c>
      <c r="BG44" s="35">
        <f>IF(OR($A$1&lt;=Main!AS$4,ISBLANK($N44)),0,Main!AS39)</f>
        <v>0</v>
      </c>
      <c r="BH44" s="35">
        <f>IF(OR($A$1&lt;=Main!AT$4,ISBLANK($N44)),0,Main!AT39)</f>
        <v>0</v>
      </c>
      <c r="BI44" s="35">
        <f>IF(OR($A$1&lt;=Main!AU$4,ISBLANK($N44)),0,Main!AU39)</f>
        <v>0</v>
      </c>
      <c r="BJ44" s="35">
        <f>IF(OR($A$1&lt;=Main!AV$4,ISBLANK($N44)),0,Main!AV39)</f>
        <v>0</v>
      </c>
    </row>
    <row r="45" spans="1:62">
      <c r="A45" s="37"/>
      <c r="B45" s="37"/>
      <c r="C45" s="37" t="str">
        <f>IF(ISBLANK($A45),"",VLOOKUP($K45,Main!BC$6:BD$150,2,0))</f>
        <v/>
      </c>
      <c r="D45" s="43">
        <f t="shared" si="3"/>
        <v>0</v>
      </c>
      <c r="F45" s="6">
        <f>VLOOKUP($E45,Mask!$A$2:$C$102,$M$8,0)</f>
        <v>0</v>
      </c>
      <c r="G45" s="44">
        <f t="shared" si="4"/>
        <v>0</v>
      </c>
      <c r="K45" s="6" t="str">
        <f t="shared" si="0"/>
        <v/>
      </c>
      <c r="L45" s="35">
        <f t="shared" si="1"/>
        <v>0</v>
      </c>
      <c r="M45" s="6">
        <v>1</v>
      </c>
      <c r="N45" s="35" t="str">
        <f>Main!$A40&amp;Main!$B40</f>
        <v>СтепановаЕвгения</v>
      </c>
      <c r="O45" s="145">
        <f t="shared" si="2"/>
        <v>29.119300711409824</v>
      </c>
      <c r="P45" s="150">
        <f t="shared" si="5"/>
        <v>35</v>
      </c>
      <c r="Q45" s="150">
        <f ca="1">IF(Main!$AY40&lt;&gt;"#",$P45-Main!$AY40,"#")</f>
        <v>0</v>
      </c>
      <c r="R45" s="35">
        <f>Main!E40*Mask!G$14</f>
        <v>0</v>
      </c>
      <c r="S45" s="35">
        <f>Main!F40*Mask!H$14</f>
        <v>0</v>
      </c>
      <c r="T45" s="35">
        <f>Main!G40*Mask!I$14</f>
        <v>0</v>
      </c>
      <c r="U45" s="35">
        <f>Main!H40*Mask!J$14</f>
        <v>0</v>
      </c>
      <c r="V45" s="35">
        <f>Main!I40*Mask!K$14</f>
        <v>0</v>
      </c>
      <c r="W45" s="35">
        <f>Main!J40*Mask!L$14</f>
        <v>0</v>
      </c>
      <c r="X45" s="35">
        <f>Main!K40*Mask!M$14</f>
        <v>0</v>
      </c>
      <c r="Y45" s="35">
        <f>Main!L40*Mask!N$14</f>
        <v>0</v>
      </c>
      <c r="Z45" s="35">
        <f>Main!M40*Mask!O$14</f>
        <v>0</v>
      </c>
      <c r="AA45" s="35">
        <f>Main!N40*Mask!P$14</f>
        <v>0</v>
      </c>
      <c r="AB45" s="35">
        <f>Main!O40*Mask!Q$14</f>
        <v>0</v>
      </c>
      <c r="AC45" s="35">
        <f>Main!P40*Mask!R$14</f>
        <v>0</v>
      </c>
      <c r="AD45" s="35">
        <f>Main!Q40*Mask!S$14</f>
        <v>0</v>
      </c>
      <c r="AE45" s="35">
        <f>Main!R40*Mask!T$14</f>
        <v>0</v>
      </c>
      <c r="AF45" s="35">
        <f>Main!S40*Mask!U$14</f>
        <v>0</v>
      </c>
      <c r="AG45" s="35">
        <f>Main!T40*Mask!V$14</f>
        <v>0</v>
      </c>
      <c r="AH45" s="35">
        <f>Main!U40*Mask!W$14</f>
        <v>0</v>
      </c>
      <c r="AI45" s="35">
        <f>Main!V40*Mask!X$14</f>
        <v>0</v>
      </c>
      <c r="AJ45" s="35">
        <f>Main!W40*Mask!Y$14</f>
        <v>0</v>
      </c>
      <c r="AK45" s="35">
        <f>Main!X40*Mask!Z$14</f>
        <v>0</v>
      </c>
      <c r="AL45" s="35">
        <f>Main!Y40*Mask!AA$14</f>
        <v>0</v>
      </c>
      <c r="AM45" s="35">
        <f>Main!Z40*Mask!AB$14</f>
        <v>0</v>
      </c>
      <c r="AN45" s="35"/>
      <c r="AO45" s="35">
        <f>IF(OR($A$1&lt;=Main!AA$4,ISBLANK($N45)),0,Main!AA40)</f>
        <v>0</v>
      </c>
      <c r="AP45" s="35">
        <f>IF(OR($A$1&lt;=Main!AB$4,ISBLANK($N45)),0,Main!AB40)</f>
        <v>0</v>
      </c>
      <c r="AQ45" s="35">
        <f>IF(OR($A$1&lt;=Main!AC$4,ISBLANK($N45)),0,Main!AC40)</f>
        <v>0</v>
      </c>
      <c r="AR45" s="35">
        <f>IF(OR($A$1&lt;=Main!AD$4,ISBLANK($N45)),0,Main!AD40)</f>
        <v>0</v>
      </c>
      <c r="AS45" s="35">
        <f>IF(OR($A$1&lt;=Main!AE$4,ISBLANK($N45)),0,Main!AE40)</f>
        <v>29.119300711409824</v>
      </c>
      <c r="AT45" s="35">
        <f>IF(OR($A$1&lt;=Main!AF$4,ISBLANK($N45)),0,Main!AF40)</f>
        <v>0</v>
      </c>
      <c r="AU45" s="35">
        <f>IF(OR($A$1&lt;=Main!AG$4,ISBLANK($N45)),0,Main!AG40)</f>
        <v>0</v>
      </c>
      <c r="AV45" s="35">
        <f>IF(OR($A$1&lt;=Main!AH$4,ISBLANK($N45)),0,Main!AH40)</f>
        <v>0</v>
      </c>
      <c r="AW45" s="35">
        <f>IF(OR($A$1&lt;=Main!AI$4,ISBLANK($N45)),0,Main!AI40)</f>
        <v>0</v>
      </c>
      <c r="AX45" s="35">
        <f>IF(OR($A$1&lt;=Main!AJ$4,ISBLANK($N45)),0,Main!AJ40)</f>
        <v>0</v>
      </c>
      <c r="AY45" s="35">
        <f>IF(OR($A$1&lt;=Main!AK$4,ISBLANK($N45)),0,Main!AK40)</f>
        <v>0</v>
      </c>
      <c r="AZ45" s="35">
        <f>IF(OR($A$1&lt;=Main!AL$4,ISBLANK($N45)),0,Main!AL40)</f>
        <v>0</v>
      </c>
      <c r="BA45" s="35">
        <f>IF(OR($A$1&lt;=Main!AM$4,ISBLANK($N45)),0,Main!AM40)</f>
        <v>0</v>
      </c>
      <c r="BB45" s="35">
        <f>IF(OR($A$1&lt;=Main!AN$4,ISBLANK($N45)),0,Main!AN40)</f>
        <v>0</v>
      </c>
      <c r="BC45" s="35">
        <f>IF(OR($A$1&lt;=Main!AO$4,ISBLANK($N45)),0,Main!AO40)</f>
        <v>0</v>
      </c>
      <c r="BD45" s="35">
        <f>IF(OR($A$1&lt;=Main!AP$4,ISBLANK($N45)),0,Main!AP40)</f>
        <v>0</v>
      </c>
      <c r="BE45" s="35">
        <f>IF(OR($A$1&lt;=Main!AQ$4,ISBLANK($N45)),0,Main!AQ40)</f>
        <v>0</v>
      </c>
      <c r="BF45" s="35">
        <f>IF(OR($A$1&lt;=Main!AR$4,ISBLANK($N45)),0,Main!AR40)</f>
        <v>0</v>
      </c>
      <c r="BG45" s="35">
        <f>IF(OR($A$1&lt;=Main!AS$4,ISBLANK($N45)),0,Main!AS40)</f>
        <v>0</v>
      </c>
      <c r="BH45" s="35">
        <f>IF(OR($A$1&lt;=Main!AT$4,ISBLANK($N45)),0,Main!AT40)</f>
        <v>0</v>
      </c>
      <c r="BI45" s="35">
        <f>IF(OR($A$1&lt;=Main!AU$4,ISBLANK($N45)),0,Main!AU40)</f>
        <v>0</v>
      </c>
      <c r="BJ45" s="35">
        <f>IF(OR($A$1&lt;=Main!AV$4,ISBLANK($N45)),0,Main!AV40)</f>
        <v>0</v>
      </c>
    </row>
    <row r="46" spans="1:62">
      <c r="A46" s="37"/>
      <c r="B46" s="37"/>
      <c r="C46" s="37" t="str">
        <f>IF(ISBLANK($A46),"",VLOOKUP($K46,Main!BC$6:BD$150,2,0))</f>
        <v/>
      </c>
      <c r="D46" s="43">
        <f t="shared" si="3"/>
        <v>0</v>
      </c>
      <c r="F46" s="6">
        <f>VLOOKUP($E46,Mask!$A$2:$C$102,$M$8,0)</f>
        <v>0</v>
      </c>
      <c r="G46" s="44">
        <f t="shared" si="4"/>
        <v>0</v>
      </c>
      <c r="K46" s="6" t="str">
        <f t="shared" si="0"/>
        <v/>
      </c>
      <c r="L46" s="35">
        <f t="shared" si="1"/>
        <v>0</v>
      </c>
      <c r="M46" s="6">
        <v>1</v>
      </c>
      <c r="N46" s="35" t="str">
        <f>Main!$A41&amp;Main!$B41</f>
        <v>БарышниковаАлександра</v>
      </c>
      <c r="O46" s="145">
        <f t="shared" si="2"/>
        <v>23.103124957732181</v>
      </c>
      <c r="P46" s="150">
        <f t="shared" si="5"/>
        <v>36</v>
      </c>
      <c r="Q46" s="150">
        <f ca="1">IF(Main!$AY41&lt;&gt;"#",$P46-Main!$AY41,"#")</f>
        <v>0</v>
      </c>
      <c r="R46" s="35">
        <f>Main!E41*Mask!G$14</f>
        <v>0</v>
      </c>
      <c r="S46" s="35">
        <f>Main!F41*Mask!H$14</f>
        <v>0</v>
      </c>
      <c r="T46" s="35">
        <f>Main!G41*Mask!I$14</f>
        <v>0</v>
      </c>
      <c r="U46" s="35">
        <f>Main!H41*Mask!J$14</f>
        <v>0</v>
      </c>
      <c r="V46" s="35">
        <f>Main!I41*Mask!K$14</f>
        <v>0</v>
      </c>
      <c r="W46" s="35">
        <f>Main!J41*Mask!L$14</f>
        <v>0</v>
      </c>
      <c r="X46" s="35">
        <f>Main!K41*Mask!M$14</f>
        <v>0</v>
      </c>
      <c r="Y46" s="35">
        <f>Main!L41*Mask!N$14</f>
        <v>0</v>
      </c>
      <c r="Z46" s="35">
        <f>Main!M41*Mask!O$14</f>
        <v>0</v>
      </c>
      <c r="AA46" s="35">
        <f>Main!N41*Mask!P$14</f>
        <v>0</v>
      </c>
      <c r="AB46" s="35">
        <f>Main!O41*Mask!Q$14</f>
        <v>0</v>
      </c>
      <c r="AC46" s="35">
        <f>Main!P41*Mask!R$14</f>
        <v>0</v>
      </c>
      <c r="AD46" s="35">
        <f>Main!Q41*Mask!S$14</f>
        <v>0</v>
      </c>
      <c r="AE46" s="35">
        <f>Main!R41*Mask!T$14</f>
        <v>0</v>
      </c>
      <c r="AF46" s="35">
        <f>Main!S41*Mask!U$14</f>
        <v>0</v>
      </c>
      <c r="AG46" s="35">
        <f>Main!T41*Mask!V$14</f>
        <v>0</v>
      </c>
      <c r="AH46" s="35">
        <f>Main!U41*Mask!W$14</f>
        <v>0</v>
      </c>
      <c r="AI46" s="35">
        <f>Main!V41*Mask!X$14</f>
        <v>0</v>
      </c>
      <c r="AJ46" s="35">
        <f>Main!W41*Mask!Y$14</f>
        <v>0</v>
      </c>
      <c r="AK46" s="35">
        <f>Main!X41*Mask!Z$14</f>
        <v>0</v>
      </c>
      <c r="AL46" s="35">
        <f>Main!Y41*Mask!AA$14</f>
        <v>0</v>
      </c>
      <c r="AM46" s="35">
        <f>Main!Z41*Mask!AB$14</f>
        <v>0</v>
      </c>
      <c r="AN46" s="35"/>
      <c r="AO46" s="35">
        <f>IF(OR($A$1&lt;=Main!AA$4,ISBLANK($N46)),0,Main!AA41)</f>
        <v>0</v>
      </c>
      <c r="AP46" s="35">
        <f>IF(OR($A$1&lt;=Main!AB$4,ISBLANK($N46)),0,Main!AB41)</f>
        <v>0</v>
      </c>
      <c r="AQ46" s="35">
        <f>IF(OR($A$1&lt;=Main!AC$4,ISBLANK($N46)),0,Main!AC41)</f>
        <v>0</v>
      </c>
      <c r="AR46" s="35">
        <f>IF(OR($A$1&lt;=Main!AD$4,ISBLANK($N46)),0,Main!AD41)</f>
        <v>0</v>
      </c>
      <c r="AS46" s="35">
        <f>IF(OR($A$1&lt;=Main!AE$4,ISBLANK($N46)),0,Main!AE41)</f>
        <v>0</v>
      </c>
      <c r="AT46" s="35">
        <f>IF(OR($A$1&lt;=Main!AF$4,ISBLANK($N46)),0,Main!AF41)</f>
        <v>0</v>
      </c>
      <c r="AU46" s="35">
        <f>IF(OR($A$1&lt;=Main!AG$4,ISBLANK($N46)),0,Main!AG41)</f>
        <v>0</v>
      </c>
      <c r="AV46" s="35">
        <f>IF(OR($A$1&lt;=Main!AH$4,ISBLANK($N46)),0,Main!AH41)</f>
        <v>0</v>
      </c>
      <c r="AW46" s="35">
        <f>IF(OR($A$1&lt;=Main!AI$4,ISBLANK($N46)),0,Main!AI41)</f>
        <v>23.103124957732181</v>
      </c>
      <c r="AX46" s="35">
        <f>IF(OR($A$1&lt;=Main!AJ$4,ISBLANK($N46)),0,Main!AJ41)</f>
        <v>0</v>
      </c>
      <c r="AY46" s="35">
        <f>IF(OR($A$1&lt;=Main!AK$4,ISBLANK($N46)),0,Main!AK41)</f>
        <v>0</v>
      </c>
      <c r="AZ46" s="35">
        <f>IF(OR($A$1&lt;=Main!AL$4,ISBLANK($N46)),0,Main!AL41)</f>
        <v>0</v>
      </c>
      <c r="BA46" s="35">
        <f>IF(OR($A$1&lt;=Main!AM$4,ISBLANK($N46)),0,Main!AM41)</f>
        <v>0</v>
      </c>
      <c r="BB46" s="35">
        <f>IF(OR($A$1&lt;=Main!AN$4,ISBLANK($N46)),0,Main!AN41)</f>
        <v>0</v>
      </c>
      <c r="BC46" s="35">
        <f>IF(OR($A$1&lt;=Main!AO$4,ISBLANK($N46)),0,Main!AO41)</f>
        <v>0</v>
      </c>
      <c r="BD46" s="35">
        <f>IF(OR($A$1&lt;=Main!AP$4,ISBLANK($N46)),0,Main!AP41)</f>
        <v>0</v>
      </c>
      <c r="BE46" s="35">
        <f>IF(OR($A$1&lt;=Main!AQ$4,ISBLANK($N46)),0,Main!AQ41)</f>
        <v>0</v>
      </c>
      <c r="BF46" s="35">
        <f>IF(OR($A$1&lt;=Main!AR$4,ISBLANK($N46)),0,Main!AR41)</f>
        <v>0</v>
      </c>
      <c r="BG46" s="35">
        <f>IF(OR($A$1&lt;=Main!AS$4,ISBLANK($N46)),0,Main!AS41)</f>
        <v>0</v>
      </c>
      <c r="BH46" s="35">
        <f>IF(OR($A$1&lt;=Main!AT$4,ISBLANK($N46)),0,Main!AT41)</f>
        <v>0</v>
      </c>
      <c r="BI46" s="35">
        <f>IF(OR($A$1&lt;=Main!AU$4,ISBLANK($N46)),0,Main!AU41)</f>
        <v>0</v>
      </c>
      <c r="BJ46" s="35">
        <f>IF(OR($A$1&lt;=Main!AV$4,ISBLANK($N46)),0,Main!AV41)</f>
        <v>0</v>
      </c>
    </row>
    <row r="47" spans="1:62">
      <c r="A47" s="37"/>
      <c r="B47" s="37"/>
      <c r="C47" s="37" t="str">
        <f>IF(ISBLANK($A47),"",VLOOKUP($K47,Main!BC$6:BD$150,2,0))</f>
        <v/>
      </c>
      <c r="D47" s="43">
        <f t="shared" si="3"/>
        <v>0</v>
      </c>
      <c r="F47" s="6">
        <f>VLOOKUP($E47,Mask!$A$2:$C$102,$M$8,0)</f>
        <v>0</v>
      </c>
      <c r="G47" s="44">
        <f t="shared" si="4"/>
        <v>0</v>
      </c>
      <c r="K47" s="6" t="str">
        <f t="shared" si="0"/>
        <v/>
      </c>
      <c r="L47" s="35">
        <f t="shared" si="1"/>
        <v>0</v>
      </c>
      <c r="M47" s="6">
        <v>1</v>
      </c>
      <c r="N47" s="35" t="str">
        <f>Main!$A42&amp;Main!$B42</f>
        <v>ПервененокОксана</v>
      </c>
      <c r="O47" s="145">
        <f t="shared" si="2"/>
        <v>18.741778470288008</v>
      </c>
      <c r="P47" s="150">
        <f t="shared" si="5"/>
        <v>37</v>
      </c>
      <c r="Q47" s="150">
        <f ca="1">IF(Main!$AY42&lt;&gt;"#",$P47-Main!$AY42,"#")</f>
        <v>0</v>
      </c>
      <c r="R47" s="35">
        <f>Main!E42*Mask!G$14</f>
        <v>0</v>
      </c>
      <c r="S47" s="35">
        <f>Main!F42*Mask!H$14</f>
        <v>0</v>
      </c>
      <c r="T47" s="35">
        <f>Main!G42*Mask!I$14</f>
        <v>0</v>
      </c>
      <c r="U47" s="35">
        <f>Main!H42*Mask!J$14</f>
        <v>0</v>
      </c>
      <c r="V47" s="35">
        <f>Main!I42*Mask!K$14</f>
        <v>0</v>
      </c>
      <c r="W47" s="35">
        <f>Main!J42*Mask!L$14</f>
        <v>0</v>
      </c>
      <c r="X47" s="35">
        <f>Main!K42*Mask!M$14</f>
        <v>0</v>
      </c>
      <c r="Y47" s="35">
        <f>Main!L42*Mask!N$14</f>
        <v>0</v>
      </c>
      <c r="Z47" s="35">
        <f>Main!M42*Mask!O$14</f>
        <v>0</v>
      </c>
      <c r="AA47" s="35">
        <f>Main!N42*Mask!P$14</f>
        <v>0</v>
      </c>
      <c r="AB47" s="35">
        <f>Main!O42*Mask!Q$14</f>
        <v>0</v>
      </c>
      <c r="AC47" s="35">
        <f>Main!P42*Mask!R$14</f>
        <v>0</v>
      </c>
      <c r="AD47" s="35">
        <f>Main!Q42*Mask!S$14</f>
        <v>0</v>
      </c>
      <c r="AE47" s="35">
        <f>Main!R42*Mask!T$14</f>
        <v>0</v>
      </c>
      <c r="AF47" s="35">
        <f>Main!S42*Mask!U$14</f>
        <v>0</v>
      </c>
      <c r="AG47" s="35">
        <f>Main!T42*Mask!V$14</f>
        <v>0</v>
      </c>
      <c r="AH47" s="35">
        <f>Main!U42*Mask!W$14</f>
        <v>0</v>
      </c>
      <c r="AI47" s="35">
        <f>Main!V42*Mask!X$14</f>
        <v>0</v>
      </c>
      <c r="AJ47" s="35">
        <f>Main!W42*Mask!Y$14</f>
        <v>0</v>
      </c>
      <c r="AK47" s="35">
        <f>Main!X42*Mask!Z$14</f>
        <v>0</v>
      </c>
      <c r="AL47" s="35">
        <f>Main!Y42*Mask!AA$14</f>
        <v>0</v>
      </c>
      <c r="AM47" s="35">
        <f>Main!Z42*Mask!AB$14</f>
        <v>0</v>
      </c>
      <c r="AN47" s="35"/>
      <c r="AO47" s="35">
        <f>IF(OR($A$1&lt;=Main!AA$4,ISBLANK($N47)),0,Main!AA42)</f>
        <v>18.741778470288008</v>
      </c>
      <c r="AP47" s="35">
        <f>IF(OR($A$1&lt;=Main!AB$4,ISBLANK($N47)),0,Main!AB42)</f>
        <v>0</v>
      </c>
      <c r="AQ47" s="35">
        <f>IF(OR($A$1&lt;=Main!AC$4,ISBLANK($N47)),0,Main!AC42)</f>
        <v>0</v>
      </c>
      <c r="AR47" s="35">
        <f>IF(OR($A$1&lt;=Main!AD$4,ISBLANK($N47)),0,Main!AD42)</f>
        <v>0</v>
      </c>
      <c r="AS47" s="35">
        <f>IF(OR($A$1&lt;=Main!AE$4,ISBLANK($N47)),0,Main!AE42)</f>
        <v>0</v>
      </c>
      <c r="AT47" s="35">
        <f>IF(OR($A$1&lt;=Main!AF$4,ISBLANK($N47)),0,Main!AF42)</f>
        <v>0</v>
      </c>
      <c r="AU47" s="35">
        <f>IF(OR($A$1&lt;=Main!AG$4,ISBLANK($N47)),0,Main!AG42)</f>
        <v>0</v>
      </c>
      <c r="AV47" s="35">
        <f>IF(OR($A$1&lt;=Main!AH$4,ISBLANK($N47)),0,Main!AH42)</f>
        <v>0</v>
      </c>
      <c r="AW47" s="35">
        <f>IF(OR($A$1&lt;=Main!AI$4,ISBLANK($N47)),0,Main!AI42)</f>
        <v>0</v>
      </c>
      <c r="AX47" s="35">
        <f>IF(OR($A$1&lt;=Main!AJ$4,ISBLANK($N47)),0,Main!AJ42)</f>
        <v>0</v>
      </c>
      <c r="AY47" s="35">
        <f>IF(OR($A$1&lt;=Main!AK$4,ISBLANK($N47)),0,Main!AK42)</f>
        <v>0</v>
      </c>
      <c r="AZ47" s="35">
        <f>IF(OR($A$1&lt;=Main!AL$4,ISBLANK($N47)),0,Main!AL42)</f>
        <v>0</v>
      </c>
      <c r="BA47" s="35">
        <f>IF(OR($A$1&lt;=Main!AM$4,ISBLANK($N47)),0,Main!AM42)</f>
        <v>0</v>
      </c>
      <c r="BB47" s="35">
        <f>IF(OR($A$1&lt;=Main!AN$4,ISBLANK($N47)),0,Main!AN42)</f>
        <v>0</v>
      </c>
      <c r="BC47" s="35">
        <f>IF(OR($A$1&lt;=Main!AO$4,ISBLANK($N47)),0,Main!AO42)</f>
        <v>0</v>
      </c>
      <c r="BD47" s="35">
        <f>IF(OR($A$1&lt;=Main!AP$4,ISBLANK($N47)),0,Main!AP42)</f>
        <v>0</v>
      </c>
      <c r="BE47" s="35">
        <f>IF(OR($A$1&lt;=Main!AQ$4,ISBLANK($N47)),0,Main!AQ42)</f>
        <v>0</v>
      </c>
      <c r="BF47" s="35">
        <f>IF(OR($A$1&lt;=Main!AR$4,ISBLANK($N47)),0,Main!AR42)</f>
        <v>0</v>
      </c>
      <c r="BG47" s="35">
        <f>IF(OR($A$1&lt;=Main!AS$4,ISBLANK($N47)),0,Main!AS42)</f>
        <v>0</v>
      </c>
      <c r="BH47" s="35">
        <f>IF(OR($A$1&lt;=Main!AT$4,ISBLANK($N47)),0,Main!AT42)</f>
        <v>0</v>
      </c>
      <c r="BI47" s="35">
        <f>IF(OR($A$1&lt;=Main!AU$4,ISBLANK($N47)),0,Main!AU42)</f>
        <v>0</v>
      </c>
      <c r="BJ47" s="35">
        <f>IF(OR($A$1&lt;=Main!AV$4,ISBLANK($N47)),0,Main!AV42)</f>
        <v>0</v>
      </c>
    </row>
    <row r="48" spans="1:62">
      <c r="A48" s="37"/>
      <c r="B48" s="37"/>
      <c r="C48" s="37" t="str">
        <f>IF(ISBLANK($A48),"",VLOOKUP($K48,Main!BC$6:BD$150,2,0))</f>
        <v/>
      </c>
      <c r="D48" s="43">
        <f t="shared" si="3"/>
        <v>0</v>
      </c>
      <c r="F48" s="6">
        <f>VLOOKUP($E48,Mask!$A$2:$C$102,$M$8,0)</f>
        <v>0</v>
      </c>
      <c r="G48" s="44">
        <f t="shared" si="4"/>
        <v>0</v>
      </c>
      <c r="K48" s="6" t="str">
        <f t="shared" si="0"/>
        <v/>
      </c>
      <c r="L48" s="35">
        <f t="shared" si="1"/>
        <v>0</v>
      </c>
      <c r="M48" s="6">
        <v>1</v>
      </c>
      <c r="N48" s="35" t="str">
        <f>Main!$A43&amp;Main!$B43</f>
        <v>СтрогановаАлександра</v>
      </c>
      <c r="O48" s="145">
        <f t="shared" si="2"/>
        <v>16.928057973163362</v>
      </c>
      <c r="P48" s="150">
        <f t="shared" si="5"/>
        <v>38</v>
      </c>
      <c r="Q48" s="150">
        <f ca="1">IF(Main!$AY43&lt;&gt;"#",$P48-Main!$AY43,"#")</f>
        <v>0</v>
      </c>
      <c r="R48" s="35">
        <f>Main!E43*Mask!G$14</f>
        <v>0</v>
      </c>
      <c r="S48" s="35">
        <f>Main!F43*Mask!H$14</f>
        <v>0</v>
      </c>
      <c r="T48" s="35">
        <f>Main!G43*Mask!I$14</f>
        <v>0</v>
      </c>
      <c r="U48" s="35">
        <f>Main!H43*Mask!J$14</f>
        <v>0</v>
      </c>
      <c r="V48" s="35">
        <f>Main!I43*Mask!K$14</f>
        <v>0</v>
      </c>
      <c r="W48" s="35">
        <f>Main!J43*Mask!L$14</f>
        <v>0</v>
      </c>
      <c r="X48" s="35">
        <f>Main!K43*Mask!M$14</f>
        <v>0</v>
      </c>
      <c r="Y48" s="35">
        <f>Main!L43*Mask!N$14</f>
        <v>0</v>
      </c>
      <c r="Z48" s="35">
        <f>Main!M43*Mask!O$14</f>
        <v>0</v>
      </c>
      <c r="AA48" s="35">
        <f>Main!N43*Mask!P$14</f>
        <v>0</v>
      </c>
      <c r="AB48" s="35">
        <f>Main!O43*Mask!Q$14</f>
        <v>0</v>
      </c>
      <c r="AC48" s="35">
        <f>Main!P43*Mask!R$14</f>
        <v>0</v>
      </c>
      <c r="AD48" s="35">
        <f>Main!Q43*Mask!S$14</f>
        <v>0</v>
      </c>
      <c r="AE48" s="35">
        <f>Main!R43*Mask!T$14</f>
        <v>0</v>
      </c>
      <c r="AF48" s="35">
        <f>Main!S43*Mask!U$14</f>
        <v>0</v>
      </c>
      <c r="AG48" s="35">
        <f>Main!T43*Mask!V$14</f>
        <v>0</v>
      </c>
      <c r="AH48" s="35">
        <f>Main!U43*Mask!W$14</f>
        <v>0</v>
      </c>
      <c r="AI48" s="35">
        <f>Main!V43*Mask!X$14</f>
        <v>0</v>
      </c>
      <c r="AJ48" s="35">
        <f>Main!W43*Mask!Y$14</f>
        <v>0</v>
      </c>
      <c r="AK48" s="35">
        <f>Main!X43*Mask!Z$14</f>
        <v>0</v>
      </c>
      <c r="AL48" s="35">
        <f>Main!Y43*Mask!AA$14</f>
        <v>0</v>
      </c>
      <c r="AM48" s="35">
        <f>Main!Z43*Mask!AB$14</f>
        <v>0</v>
      </c>
      <c r="AN48" s="35"/>
      <c r="AO48" s="35">
        <f>IF(OR($A$1&lt;=Main!AA$4,ISBLANK($N48)),0,Main!AA43)</f>
        <v>16.928057973163362</v>
      </c>
      <c r="AP48" s="35">
        <f>IF(OR($A$1&lt;=Main!AB$4,ISBLANK($N48)),0,Main!AB43)</f>
        <v>0</v>
      </c>
      <c r="AQ48" s="35">
        <f>IF(OR($A$1&lt;=Main!AC$4,ISBLANK($N48)),0,Main!AC43)</f>
        <v>0</v>
      </c>
      <c r="AR48" s="35">
        <f>IF(OR($A$1&lt;=Main!AD$4,ISBLANK($N48)),0,Main!AD43)</f>
        <v>0</v>
      </c>
      <c r="AS48" s="35">
        <f>IF(OR($A$1&lt;=Main!AE$4,ISBLANK($N48)),0,Main!AE43)</f>
        <v>0</v>
      </c>
      <c r="AT48" s="35">
        <f>IF(OR($A$1&lt;=Main!AF$4,ISBLANK($N48)),0,Main!AF43)</f>
        <v>0</v>
      </c>
      <c r="AU48" s="35">
        <f>IF(OR($A$1&lt;=Main!AG$4,ISBLANK($N48)),0,Main!AG43)</f>
        <v>0</v>
      </c>
      <c r="AV48" s="35">
        <f>IF(OR($A$1&lt;=Main!AH$4,ISBLANK($N48)),0,Main!AH43)</f>
        <v>0</v>
      </c>
      <c r="AW48" s="35">
        <f>IF(OR($A$1&lt;=Main!AI$4,ISBLANK($N48)),0,Main!AI43)</f>
        <v>0</v>
      </c>
      <c r="AX48" s="35">
        <f>IF(OR($A$1&lt;=Main!AJ$4,ISBLANK($N48)),0,Main!AJ43)</f>
        <v>0</v>
      </c>
      <c r="AY48" s="35">
        <f>IF(OR($A$1&lt;=Main!AK$4,ISBLANK($N48)),0,Main!AK43)</f>
        <v>0</v>
      </c>
      <c r="AZ48" s="35">
        <f>IF(OR($A$1&lt;=Main!AL$4,ISBLANK($N48)),0,Main!AL43)</f>
        <v>0</v>
      </c>
      <c r="BA48" s="35">
        <f>IF(OR($A$1&lt;=Main!AM$4,ISBLANK($N48)),0,Main!AM43)</f>
        <v>0</v>
      </c>
      <c r="BB48" s="35">
        <f>IF(OR($A$1&lt;=Main!AN$4,ISBLANK($N48)),0,Main!AN43)</f>
        <v>0</v>
      </c>
      <c r="BC48" s="35">
        <f>IF(OR($A$1&lt;=Main!AO$4,ISBLANK($N48)),0,Main!AO43)</f>
        <v>0</v>
      </c>
      <c r="BD48" s="35">
        <f>IF(OR($A$1&lt;=Main!AP$4,ISBLANK($N48)),0,Main!AP43)</f>
        <v>0</v>
      </c>
      <c r="BE48" s="35">
        <f>IF(OR($A$1&lt;=Main!AQ$4,ISBLANK($N48)),0,Main!AQ43)</f>
        <v>0</v>
      </c>
      <c r="BF48" s="35">
        <f>IF(OR($A$1&lt;=Main!AR$4,ISBLANK($N48)),0,Main!AR43)</f>
        <v>0</v>
      </c>
      <c r="BG48" s="35">
        <f>IF(OR($A$1&lt;=Main!AS$4,ISBLANK($N48)),0,Main!AS43)</f>
        <v>0</v>
      </c>
      <c r="BH48" s="35">
        <f>IF(OR($A$1&lt;=Main!AT$4,ISBLANK($N48)),0,Main!AT43)</f>
        <v>0</v>
      </c>
      <c r="BI48" s="35">
        <f>IF(OR($A$1&lt;=Main!AU$4,ISBLANK($N48)),0,Main!AU43)</f>
        <v>0</v>
      </c>
      <c r="BJ48" s="35">
        <f>IF(OR($A$1&lt;=Main!AV$4,ISBLANK($N48)),0,Main!AV43)</f>
        <v>0</v>
      </c>
    </row>
    <row r="49" spans="1:62">
      <c r="A49" s="37"/>
      <c r="B49" s="37"/>
      <c r="C49" s="37" t="str">
        <f>IF(ISBLANK($A49),"",VLOOKUP($K49,Main!BC$6:BD$150,2,0))</f>
        <v/>
      </c>
      <c r="D49" s="43">
        <f t="shared" si="3"/>
        <v>0</v>
      </c>
      <c r="F49" s="6">
        <f>VLOOKUP($E49,Mask!$A$2:$C$102,$M$8,0)</f>
        <v>0</v>
      </c>
      <c r="G49" s="44">
        <f t="shared" si="4"/>
        <v>0</v>
      </c>
      <c r="K49" s="6" t="str">
        <f t="shared" si="0"/>
        <v/>
      </c>
      <c r="L49" s="35">
        <f t="shared" si="1"/>
        <v>0</v>
      </c>
      <c r="M49" s="6">
        <v>1</v>
      </c>
      <c r="N49" s="35" t="str">
        <f>Main!$A44&amp;Main!$B44</f>
        <v>ДиденкоМария</v>
      </c>
      <c r="O49" s="145">
        <f t="shared" si="2"/>
        <v>52.59375</v>
      </c>
      <c r="P49" s="150">
        <f t="shared" si="5"/>
        <v>24</v>
      </c>
      <c r="Q49" s="150" t="str">
        <f ca="1">IF(Main!$AY44&lt;&gt;"#",$P49-Main!$AY44,"#")</f>
        <v>#</v>
      </c>
      <c r="R49" s="35">
        <f>Main!E44*Mask!G$14</f>
        <v>0</v>
      </c>
      <c r="S49" s="35">
        <f>Main!F44*Mask!H$14</f>
        <v>0</v>
      </c>
      <c r="T49" s="35">
        <f>Main!G44*Mask!I$14</f>
        <v>0</v>
      </c>
      <c r="U49" s="35">
        <f>Main!H44*Mask!J$14</f>
        <v>0</v>
      </c>
      <c r="V49" s="35">
        <f>Main!I44*Mask!K$14</f>
        <v>0</v>
      </c>
      <c r="W49" s="35">
        <f>Main!J44*Mask!L$14</f>
        <v>0</v>
      </c>
      <c r="X49" s="35">
        <f>Main!K44*Mask!M$14</f>
        <v>0</v>
      </c>
      <c r="Y49" s="35">
        <f>Main!L44*Mask!N$14</f>
        <v>0</v>
      </c>
      <c r="Z49" s="35">
        <f>Main!M44*Mask!O$14</f>
        <v>0</v>
      </c>
      <c r="AA49" s="35">
        <f>Main!N44*Mask!P$14</f>
        <v>0</v>
      </c>
      <c r="AB49" s="35">
        <f>Main!O44*Mask!Q$14</f>
        <v>0</v>
      </c>
      <c r="AC49" s="35">
        <f>Main!P44*Mask!R$14</f>
        <v>0</v>
      </c>
      <c r="AD49" s="35">
        <f>Main!Q44*Mask!S$14</f>
        <v>52.59375</v>
      </c>
      <c r="AE49" s="35">
        <f>Main!R44*Mask!T$14</f>
        <v>0</v>
      </c>
      <c r="AF49" s="35">
        <f>Main!S44*Mask!U$14</f>
        <v>0</v>
      </c>
      <c r="AG49" s="35">
        <f>Main!T44*Mask!V$14</f>
        <v>0</v>
      </c>
      <c r="AH49" s="35">
        <f>Main!U44*Mask!W$14</f>
        <v>0</v>
      </c>
      <c r="AI49" s="35">
        <f>Main!V44*Mask!X$14</f>
        <v>0</v>
      </c>
      <c r="AJ49" s="35">
        <f>Main!W44*Mask!Y$14</f>
        <v>0</v>
      </c>
      <c r="AK49" s="35">
        <f>Main!X44*Mask!Z$14</f>
        <v>0</v>
      </c>
      <c r="AL49" s="35">
        <f>Main!Y44*Mask!AA$14</f>
        <v>0</v>
      </c>
      <c r="AM49" s="35">
        <f>Main!Z44*Mask!AB$14</f>
        <v>0</v>
      </c>
      <c r="AN49" s="35"/>
      <c r="AO49" s="35">
        <f>IF(OR($A$1&lt;=Main!AA$4,ISBLANK($N49)),0,Main!AA44)</f>
        <v>0</v>
      </c>
      <c r="AP49" s="35">
        <f>IF(OR($A$1&lt;=Main!AB$4,ISBLANK($N49)),0,Main!AB44)</f>
        <v>0</v>
      </c>
      <c r="AQ49" s="35">
        <f>IF(OR($A$1&lt;=Main!AC$4,ISBLANK($N49)),0,Main!AC44)</f>
        <v>0</v>
      </c>
      <c r="AR49" s="35">
        <f>IF(OR($A$1&lt;=Main!AD$4,ISBLANK($N49)),0,Main!AD44)</f>
        <v>0</v>
      </c>
      <c r="AS49" s="35">
        <f>IF(OR($A$1&lt;=Main!AE$4,ISBLANK($N49)),0,Main!AE44)</f>
        <v>0</v>
      </c>
      <c r="AT49" s="35">
        <f>IF(OR($A$1&lt;=Main!AF$4,ISBLANK($N49)),0,Main!AF44)</f>
        <v>0</v>
      </c>
      <c r="AU49" s="35">
        <f>IF(OR($A$1&lt;=Main!AG$4,ISBLANK($N49)),0,Main!AG44)</f>
        <v>0</v>
      </c>
      <c r="AV49" s="35">
        <f>IF(OR($A$1&lt;=Main!AH$4,ISBLANK($N49)),0,Main!AH44)</f>
        <v>0</v>
      </c>
      <c r="AW49" s="35">
        <f>IF(OR($A$1&lt;=Main!AI$4,ISBLANK($N49)),0,Main!AI44)</f>
        <v>0</v>
      </c>
      <c r="AX49" s="35">
        <f>IF(OR($A$1&lt;=Main!AJ$4,ISBLANK($N49)),0,Main!AJ44)</f>
        <v>0</v>
      </c>
      <c r="AY49" s="35">
        <f>IF(OR($A$1&lt;=Main!AK$4,ISBLANK($N49)),0,Main!AK44)</f>
        <v>0</v>
      </c>
      <c r="AZ49" s="35">
        <f>IF(OR($A$1&lt;=Main!AL$4,ISBLANK($N49)),0,Main!AL44)</f>
        <v>0</v>
      </c>
      <c r="BA49" s="35">
        <f>IF(OR($A$1&lt;=Main!AM$4,ISBLANK($N49)),0,Main!AM44)</f>
        <v>0</v>
      </c>
      <c r="BB49" s="35">
        <f>IF(OR($A$1&lt;=Main!AN$4,ISBLANK($N49)),0,Main!AN44)</f>
        <v>0</v>
      </c>
      <c r="BC49" s="35">
        <f>IF(OR($A$1&lt;=Main!AO$4,ISBLANK($N49)),0,Main!AO44)</f>
        <v>0</v>
      </c>
      <c r="BD49" s="35">
        <f>IF(OR($A$1&lt;=Main!AP$4,ISBLANK($N49)),0,Main!AP44)</f>
        <v>0</v>
      </c>
      <c r="BE49" s="35">
        <f>IF(OR($A$1&lt;=Main!AQ$4,ISBLANK($N49)),0,Main!AQ44)</f>
        <v>0</v>
      </c>
      <c r="BF49" s="35">
        <f>IF(OR($A$1&lt;=Main!AR$4,ISBLANK($N49)),0,Main!AR44)</f>
        <v>0</v>
      </c>
      <c r="BG49" s="35">
        <f>IF(OR($A$1&lt;=Main!AS$4,ISBLANK($N49)),0,Main!AS44)</f>
        <v>0</v>
      </c>
      <c r="BH49" s="35">
        <f>IF(OR($A$1&lt;=Main!AT$4,ISBLANK($N49)),0,Main!AT44)</f>
        <v>0</v>
      </c>
      <c r="BI49" s="35">
        <f>IF(OR($A$1&lt;=Main!AU$4,ISBLANK($N49)),0,Main!AU44)</f>
        <v>0</v>
      </c>
      <c r="BJ49" s="35">
        <f>IF(OR($A$1&lt;=Main!AV$4,ISBLANK($N49)),0,Main!AV44)</f>
        <v>0</v>
      </c>
    </row>
    <row r="50" spans="1:62">
      <c r="A50" s="37"/>
      <c r="B50" s="37"/>
      <c r="C50" s="37" t="str">
        <f>IF(ISBLANK($A50),"",VLOOKUP($K50,Main!BC$6:BD$150,2,0))</f>
        <v/>
      </c>
      <c r="D50" s="43">
        <f t="shared" si="3"/>
        <v>0</v>
      </c>
      <c r="F50" s="6">
        <f>VLOOKUP($E50,Mask!$A$2:$C$102,$M$8,0)</f>
        <v>0</v>
      </c>
      <c r="G50" s="44">
        <f t="shared" si="4"/>
        <v>0</v>
      </c>
      <c r="K50" s="6" t="str">
        <f t="shared" si="0"/>
        <v/>
      </c>
      <c r="L50" s="35">
        <f t="shared" si="1"/>
        <v>0</v>
      </c>
      <c r="M50" s="6">
        <v>1</v>
      </c>
      <c r="N50" s="35" t="str">
        <f>Main!$A45&amp;Main!$B45</f>
        <v>АкуловаНадежда</v>
      </c>
      <c r="O50" s="145">
        <f t="shared" si="2"/>
        <v>0</v>
      </c>
      <c r="P50" s="150">
        <f t="shared" si="5"/>
        <v>39</v>
      </c>
      <c r="Q50" s="150" t="str">
        <f ca="1">IF(Main!$AY45&lt;&gt;"#",$P50-Main!$AY45,"#")</f>
        <v>#</v>
      </c>
      <c r="R50" s="35">
        <f>Main!E45*Mask!G$14</f>
        <v>0</v>
      </c>
      <c r="S50" s="35">
        <f>Main!F45*Mask!H$14</f>
        <v>0</v>
      </c>
      <c r="T50" s="35">
        <f>Main!G45*Mask!I$14</f>
        <v>0</v>
      </c>
      <c r="U50" s="35">
        <f>Main!H45*Mask!J$14</f>
        <v>0</v>
      </c>
      <c r="V50" s="35">
        <f>Main!I45*Mask!K$14</f>
        <v>0</v>
      </c>
      <c r="W50" s="35">
        <f>Main!J45*Mask!L$14</f>
        <v>0</v>
      </c>
      <c r="X50" s="35">
        <f>Main!K45*Mask!M$14</f>
        <v>0</v>
      </c>
      <c r="Y50" s="35">
        <f>Main!L45*Mask!N$14</f>
        <v>0</v>
      </c>
      <c r="Z50" s="35">
        <f>Main!M45*Mask!O$14</f>
        <v>0</v>
      </c>
      <c r="AA50" s="35">
        <f>Main!N45*Mask!P$14</f>
        <v>0</v>
      </c>
      <c r="AB50" s="35">
        <f>Main!O45*Mask!Q$14</f>
        <v>0</v>
      </c>
      <c r="AC50" s="35">
        <f>Main!P45*Mask!R$14</f>
        <v>0</v>
      </c>
      <c r="AD50" s="35">
        <f>Main!Q45*Mask!S$14</f>
        <v>0</v>
      </c>
      <c r="AE50" s="35">
        <f>Main!R45*Mask!T$14</f>
        <v>0</v>
      </c>
      <c r="AF50" s="35">
        <f>Main!S45*Mask!U$14</f>
        <v>0</v>
      </c>
      <c r="AG50" s="35">
        <f>Main!T45*Mask!V$14</f>
        <v>0</v>
      </c>
      <c r="AH50" s="35">
        <f>Main!U45*Mask!W$14</f>
        <v>0</v>
      </c>
      <c r="AI50" s="35">
        <f>Main!V45*Mask!X$14</f>
        <v>0</v>
      </c>
      <c r="AJ50" s="35">
        <f>Main!W45*Mask!Y$14</f>
        <v>0</v>
      </c>
      <c r="AK50" s="35">
        <f>Main!X45*Mask!Z$14</f>
        <v>0</v>
      </c>
      <c r="AL50" s="35">
        <f>Main!Y45*Mask!AA$14</f>
        <v>0</v>
      </c>
      <c r="AM50" s="35">
        <f>Main!Z45*Mask!AB$14</f>
        <v>0</v>
      </c>
      <c r="AN50" s="35"/>
      <c r="AO50" s="35">
        <f>IF(OR($A$1&lt;=Main!AA$4,ISBLANK($N50)),0,Main!AA45)</f>
        <v>0</v>
      </c>
      <c r="AP50" s="35">
        <f>IF(OR($A$1&lt;=Main!AB$4,ISBLANK($N50)),0,Main!AB45)</f>
        <v>0</v>
      </c>
      <c r="AQ50" s="35">
        <f>IF(OR($A$1&lt;=Main!AC$4,ISBLANK($N50)),0,Main!AC45)</f>
        <v>0</v>
      </c>
      <c r="AR50" s="35">
        <f>IF(OR($A$1&lt;=Main!AD$4,ISBLANK($N50)),0,Main!AD45)</f>
        <v>0</v>
      </c>
      <c r="AS50" s="35">
        <f>IF(OR($A$1&lt;=Main!AE$4,ISBLANK($N50)),0,Main!AE45)</f>
        <v>0</v>
      </c>
      <c r="AT50" s="35">
        <f>IF(OR($A$1&lt;=Main!AF$4,ISBLANK($N50)),0,Main!AF45)</f>
        <v>0</v>
      </c>
      <c r="AU50" s="35">
        <f>IF(OR($A$1&lt;=Main!AG$4,ISBLANK($N50)),0,Main!AG45)</f>
        <v>0</v>
      </c>
      <c r="AV50" s="35">
        <f>IF(OR($A$1&lt;=Main!AH$4,ISBLANK($N50)),0,Main!AH45)</f>
        <v>0</v>
      </c>
      <c r="AW50" s="35">
        <f>IF(OR($A$1&lt;=Main!AI$4,ISBLANK($N50)),0,Main!AI45)</f>
        <v>0</v>
      </c>
      <c r="AX50" s="35">
        <f>IF(OR($A$1&lt;=Main!AJ$4,ISBLANK($N50)),0,Main!AJ45)</f>
        <v>0</v>
      </c>
      <c r="AY50" s="35">
        <f>IF(OR($A$1&lt;=Main!AK$4,ISBLANK($N50)),0,Main!AK45)</f>
        <v>0</v>
      </c>
      <c r="AZ50" s="35">
        <f>IF(OR($A$1&lt;=Main!AL$4,ISBLANK($N50)),0,Main!AL45)</f>
        <v>0</v>
      </c>
      <c r="BA50" s="35">
        <f>IF(OR($A$1&lt;=Main!AM$4,ISBLANK($N50)),0,Main!AM45)</f>
        <v>0</v>
      </c>
      <c r="BB50" s="35">
        <f>IF(OR($A$1&lt;=Main!AN$4,ISBLANK($N50)),0,Main!AN45)</f>
        <v>0</v>
      </c>
      <c r="BC50" s="35">
        <f>IF(OR($A$1&lt;=Main!AO$4,ISBLANK($N50)),0,Main!AO45)</f>
        <v>0</v>
      </c>
      <c r="BD50" s="35">
        <f>IF(OR($A$1&lt;=Main!AP$4,ISBLANK($N50)),0,Main!AP45)</f>
        <v>0</v>
      </c>
      <c r="BE50" s="35">
        <f>IF(OR($A$1&lt;=Main!AQ$4,ISBLANK($N50)),0,Main!AQ45)</f>
        <v>0</v>
      </c>
      <c r="BF50" s="35">
        <f>IF(OR($A$1&lt;=Main!AR$4,ISBLANK($N50)),0,Main!AR45)</f>
        <v>0</v>
      </c>
      <c r="BG50" s="35">
        <f>IF(OR($A$1&lt;=Main!AS$4,ISBLANK($N50)),0,Main!AS45)</f>
        <v>0</v>
      </c>
      <c r="BH50" s="35">
        <f>IF(OR($A$1&lt;=Main!AT$4,ISBLANK($N50)),0,Main!AT45)</f>
        <v>0</v>
      </c>
      <c r="BI50" s="35">
        <f>IF(OR($A$1&lt;=Main!AU$4,ISBLANK($N50)),0,Main!AU45)</f>
        <v>0</v>
      </c>
      <c r="BJ50" s="35">
        <f>IF(OR($A$1&lt;=Main!AV$4,ISBLANK($N50)),0,Main!AV45)</f>
        <v>0</v>
      </c>
    </row>
    <row r="51" spans="1:62">
      <c r="A51" s="37"/>
      <c r="B51" s="37"/>
      <c r="C51" s="37" t="str">
        <f>IF(ISBLANK($A51),"",VLOOKUP($K51,Main!BC$6:BD$150,2,0))</f>
        <v/>
      </c>
      <c r="D51" s="43">
        <f t="shared" si="3"/>
        <v>0</v>
      </c>
      <c r="F51" s="6">
        <f>VLOOKUP($E51,Mask!$A$2:$C$102,$M$8,0)</f>
        <v>0</v>
      </c>
      <c r="G51" s="44">
        <f t="shared" si="4"/>
        <v>0</v>
      </c>
      <c r="K51" s="6" t="str">
        <f t="shared" si="0"/>
        <v/>
      </c>
      <c r="L51" s="35">
        <f t="shared" si="1"/>
        <v>0</v>
      </c>
      <c r="M51" s="6">
        <v>1</v>
      </c>
      <c r="N51" s="35" t="str">
        <f>Main!$A46&amp;Main!$B46</f>
        <v>ВиговскаяЕлизавета</v>
      </c>
      <c r="O51" s="145">
        <f t="shared" si="2"/>
        <v>0</v>
      </c>
      <c r="P51" s="150">
        <f t="shared" si="5"/>
        <v>39</v>
      </c>
      <c r="Q51" s="150" t="str">
        <f ca="1">IF(Main!$AY46&lt;&gt;"#",$P51-Main!$AY46,"#")</f>
        <v>#</v>
      </c>
      <c r="R51" s="35">
        <f>Main!E46*Mask!G$14</f>
        <v>0</v>
      </c>
      <c r="S51" s="35">
        <f>Main!F46*Mask!H$14</f>
        <v>0</v>
      </c>
      <c r="T51" s="35">
        <f>Main!G46*Mask!I$14</f>
        <v>0</v>
      </c>
      <c r="U51" s="35">
        <f>Main!H46*Mask!J$14</f>
        <v>0</v>
      </c>
      <c r="V51" s="35">
        <f>Main!I46*Mask!K$14</f>
        <v>0</v>
      </c>
      <c r="W51" s="35">
        <f>Main!J46*Mask!L$14</f>
        <v>0</v>
      </c>
      <c r="X51" s="35">
        <f>Main!K46*Mask!M$14</f>
        <v>0</v>
      </c>
      <c r="Y51" s="35">
        <f>Main!L46*Mask!N$14</f>
        <v>0</v>
      </c>
      <c r="Z51" s="35">
        <f>Main!M46*Mask!O$14</f>
        <v>0</v>
      </c>
      <c r="AA51" s="35">
        <f>Main!N46*Mask!P$14</f>
        <v>0</v>
      </c>
      <c r="AB51" s="35">
        <f>Main!O46*Mask!Q$14</f>
        <v>0</v>
      </c>
      <c r="AC51" s="35">
        <f>Main!P46*Mask!R$14</f>
        <v>0</v>
      </c>
      <c r="AD51" s="35">
        <f>Main!Q46*Mask!S$14</f>
        <v>0</v>
      </c>
      <c r="AE51" s="35">
        <f>Main!R46*Mask!T$14</f>
        <v>0</v>
      </c>
      <c r="AF51" s="35">
        <f>Main!S46*Mask!U$14</f>
        <v>0</v>
      </c>
      <c r="AG51" s="35">
        <f>Main!T46*Mask!V$14</f>
        <v>0</v>
      </c>
      <c r="AH51" s="35">
        <f>Main!U46*Mask!W$14</f>
        <v>0</v>
      </c>
      <c r="AI51" s="35">
        <f>Main!V46*Mask!X$14</f>
        <v>0</v>
      </c>
      <c r="AJ51" s="35">
        <f>Main!W46*Mask!Y$14</f>
        <v>0</v>
      </c>
      <c r="AK51" s="35">
        <f>Main!X46*Mask!Z$14</f>
        <v>0</v>
      </c>
      <c r="AL51" s="35">
        <f>Main!Y46*Mask!AA$14</f>
        <v>0</v>
      </c>
      <c r="AM51" s="35">
        <f>Main!Z46*Mask!AB$14</f>
        <v>0</v>
      </c>
      <c r="AN51" s="35"/>
      <c r="AO51" s="35">
        <f>IF(OR($A$1&lt;=Main!AA$4,ISBLANK($N51)),0,Main!AA46)</f>
        <v>0</v>
      </c>
      <c r="AP51" s="35">
        <f>IF(OR($A$1&lt;=Main!AB$4,ISBLANK($N51)),0,Main!AB46)</f>
        <v>0</v>
      </c>
      <c r="AQ51" s="35">
        <f>IF(OR($A$1&lt;=Main!AC$4,ISBLANK($N51)),0,Main!AC46)</f>
        <v>0</v>
      </c>
      <c r="AR51" s="35">
        <f>IF(OR($A$1&lt;=Main!AD$4,ISBLANK($N51)),0,Main!AD46)</f>
        <v>0</v>
      </c>
      <c r="AS51" s="35">
        <f>IF(OR($A$1&lt;=Main!AE$4,ISBLANK($N51)),0,Main!AE46)</f>
        <v>0</v>
      </c>
      <c r="AT51" s="35">
        <f>IF(OR($A$1&lt;=Main!AF$4,ISBLANK($N51)),0,Main!AF46)</f>
        <v>0</v>
      </c>
      <c r="AU51" s="35">
        <f>IF(OR($A$1&lt;=Main!AG$4,ISBLANK($N51)),0,Main!AG46)</f>
        <v>0</v>
      </c>
      <c r="AV51" s="35">
        <f>IF(OR($A$1&lt;=Main!AH$4,ISBLANK($N51)),0,Main!AH46)</f>
        <v>0</v>
      </c>
      <c r="AW51" s="35">
        <f>IF(OR($A$1&lt;=Main!AI$4,ISBLANK($N51)),0,Main!AI46)</f>
        <v>0</v>
      </c>
      <c r="AX51" s="35">
        <f>IF(OR($A$1&lt;=Main!AJ$4,ISBLANK($N51)),0,Main!AJ46)</f>
        <v>0</v>
      </c>
      <c r="AY51" s="35">
        <f>IF(OR($A$1&lt;=Main!AK$4,ISBLANK($N51)),0,Main!AK46)</f>
        <v>0</v>
      </c>
      <c r="AZ51" s="35">
        <f>IF(OR($A$1&lt;=Main!AL$4,ISBLANK($N51)),0,Main!AL46)</f>
        <v>0</v>
      </c>
      <c r="BA51" s="35">
        <f>IF(OR($A$1&lt;=Main!AM$4,ISBLANK($N51)),0,Main!AM46)</f>
        <v>0</v>
      </c>
      <c r="BB51" s="35">
        <f>IF(OR($A$1&lt;=Main!AN$4,ISBLANK($N51)),0,Main!AN46)</f>
        <v>0</v>
      </c>
      <c r="BC51" s="35">
        <f>IF(OR($A$1&lt;=Main!AO$4,ISBLANK($N51)),0,Main!AO46)</f>
        <v>0</v>
      </c>
      <c r="BD51" s="35">
        <f>IF(OR($A$1&lt;=Main!AP$4,ISBLANK($N51)),0,Main!AP46)</f>
        <v>0</v>
      </c>
      <c r="BE51" s="35">
        <f>IF(OR($A$1&lt;=Main!AQ$4,ISBLANK($N51)),0,Main!AQ46)</f>
        <v>0</v>
      </c>
      <c r="BF51" s="35">
        <f>IF(OR($A$1&lt;=Main!AR$4,ISBLANK($N51)),0,Main!AR46)</f>
        <v>0</v>
      </c>
      <c r="BG51" s="35">
        <f>IF(OR($A$1&lt;=Main!AS$4,ISBLANK($N51)),0,Main!AS46)</f>
        <v>0</v>
      </c>
      <c r="BH51" s="35">
        <f>IF(OR($A$1&lt;=Main!AT$4,ISBLANK($N51)),0,Main!AT46)</f>
        <v>0</v>
      </c>
      <c r="BI51" s="35">
        <f>IF(OR($A$1&lt;=Main!AU$4,ISBLANK($N51)),0,Main!AU46)</f>
        <v>0</v>
      </c>
      <c r="BJ51" s="35">
        <f>IF(OR($A$1&lt;=Main!AV$4,ISBLANK($N51)),0,Main!AV46)</f>
        <v>0</v>
      </c>
    </row>
    <row r="52" spans="1:62">
      <c r="A52" s="37"/>
      <c r="B52" s="37"/>
      <c r="C52" s="37" t="str">
        <f>IF(ISBLANK($A52),"",VLOOKUP($K52,Main!BC$6:BD$150,2,0))</f>
        <v/>
      </c>
      <c r="D52" s="43">
        <f t="shared" si="3"/>
        <v>0</v>
      </c>
      <c r="F52" s="6">
        <f>VLOOKUP($E52,Mask!$A$2:$C$102,$M$8,0)</f>
        <v>0</v>
      </c>
      <c r="G52" s="44">
        <f t="shared" si="4"/>
        <v>0</v>
      </c>
      <c r="K52" s="6" t="str">
        <f t="shared" si="0"/>
        <v/>
      </c>
      <c r="L52" s="35">
        <f t="shared" si="1"/>
        <v>0</v>
      </c>
      <c r="M52" s="6">
        <v>1</v>
      </c>
      <c r="N52" s="35" t="str">
        <f>Main!$A47&amp;Main!$B47</f>
        <v>ЗеленинаЕлена</v>
      </c>
      <c r="O52" s="145">
        <f t="shared" si="2"/>
        <v>0</v>
      </c>
      <c r="P52" s="150">
        <f t="shared" si="5"/>
        <v>39</v>
      </c>
      <c r="Q52" s="150" t="str">
        <f ca="1">IF(Main!$AY47&lt;&gt;"#",$P52-Main!$AY47,"#")</f>
        <v>#</v>
      </c>
      <c r="R52" s="35">
        <f>Main!E47*Mask!G$14</f>
        <v>0</v>
      </c>
      <c r="S52" s="35">
        <f>Main!F47*Mask!H$14</f>
        <v>0</v>
      </c>
      <c r="T52" s="35">
        <f>Main!G47*Mask!I$14</f>
        <v>0</v>
      </c>
      <c r="U52" s="35">
        <f>Main!H47*Mask!J$14</f>
        <v>0</v>
      </c>
      <c r="V52" s="35">
        <f>Main!I47*Mask!K$14</f>
        <v>0</v>
      </c>
      <c r="W52" s="35">
        <f>Main!J47*Mask!L$14</f>
        <v>0</v>
      </c>
      <c r="X52" s="35">
        <f>Main!K47*Mask!M$14</f>
        <v>0</v>
      </c>
      <c r="Y52" s="35">
        <f>Main!L47*Mask!N$14</f>
        <v>0</v>
      </c>
      <c r="Z52" s="35">
        <f>Main!M47*Mask!O$14</f>
        <v>0</v>
      </c>
      <c r="AA52" s="35">
        <f>Main!N47*Mask!P$14</f>
        <v>0</v>
      </c>
      <c r="AB52" s="35">
        <f>Main!O47*Mask!Q$14</f>
        <v>0</v>
      </c>
      <c r="AC52" s="35">
        <f>Main!P47*Mask!R$14</f>
        <v>0</v>
      </c>
      <c r="AD52" s="35">
        <f>Main!Q47*Mask!S$14</f>
        <v>0</v>
      </c>
      <c r="AE52" s="35">
        <f>Main!R47*Mask!T$14</f>
        <v>0</v>
      </c>
      <c r="AF52" s="35">
        <f>Main!S47*Mask!U$14</f>
        <v>0</v>
      </c>
      <c r="AG52" s="35">
        <f>Main!T47*Mask!V$14</f>
        <v>0</v>
      </c>
      <c r="AH52" s="35">
        <f>Main!U47*Mask!W$14</f>
        <v>0</v>
      </c>
      <c r="AI52" s="35">
        <f>Main!V47*Mask!X$14</f>
        <v>0</v>
      </c>
      <c r="AJ52" s="35">
        <f>Main!W47*Mask!Y$14</f>
        <v>0</v>
      </c>
      <c r="AK52" s="35">
        <f>Main!X47*Mask!Z$14</f>
        <v>0</v>
      </c>
      <c r="AL52" s="35">
        <f>Main!Y47*Mask!AA$14</f>
        <v>0</v>
      </c>
      <c r="AM52" s="35">
        <f>Main!Z47*Mask!AB$14</f>
        <v>0</v>
      </c>
      <c r="AN52" s="35"/>
      <c r="AO52" s="35">
        <f>IF(OR($A$1&lt;=Main!AA$4,ISBLANK($N52)),0,Main!AA47)</f>
        <v>0</v>
      </c>
      <c r="AP52" s="35">
        <f>IF(OR($A$1&lt;=Main!AB$4,ISBLANK($N52)),0,Main!AB47)</f>
        <v>0</v>
      </c>
      <c r="AQ52" s="35">
        <f>IF(OR($A$1&lt;=Main!AC$4,ISBLANK($N52)),0,Main!AC47)</f>
        <v>0</v>
      </c>
      <c r="AR52" s="35">
        <f>IF(OR($A$1&lt;=Main!AD$4,ISBLANK($N52)),0,Main!AD47)</f>
        <v>0</v>
      </c>
      <c r="AS52" s="35">
        <f>IF(OR($A$1&lt;=Main!AE$4,ISBLANK($N52)),0,Main!AE47)</f>
        <v>0</v>
      </c>
      <c r="AT52" s="35">
        <f>IF(OR($A$1&lt;=Main!AF$4,ISBLANK($N52)),0,Main!AF47)</f>
        <v>0</v>
      </c>
      <c r="AU52" s="35">
        <f>IF(OR($A$1&lt;=Main!AG$4,ISBLANK($N52)),0,Main!AG47)</f>
        <v>0</v>
      </c>
      <c r="AV52" s="35">
        <f>IF(OR($A$1&lt;=Main!AH$4,ISBLANK($N52)),0,Main!AH47)</f>
        <v>0</v>
      </c>
      <c r="AW52" s="35">
        <f>IF(OR($A$1&lt;=Main!AI$4,ISBLANK($N52)),0,Main!AI47)</f>
        <v>0</v>
      </c>
      <c r="AX52" s="35">
        <f>IF(OR($A$1&lt;=Main!AJ$4,ISBLANK($N52)),0,Main!AJ47)</f>
        <v>0</v>
      </c>
      <c r="AY52" s="35">
        <f>IF(OR($A$1&lt;=Main!AK$4,ISBLANK($N52)),0,Main!AK47)</f>
        <v>0</v>
      </c>
      <c r="AZ52" s="35">
        <f>IF(OR($A$1&lt;=Main!AL$4,ISBLANK($N52)),0,Main!AL47)</f>
        <v>0</v>
      </c>
      <c r="BA52" s="35">
        <f>IF(OR($A$1&lt;=Main!AM$4,ISBLANK($N52)),0,Main!AM47)</f>
        <v>0</v>
      </c>
      <c r="BB52" s="35">
        <f>IF(OR($A$1&lt;=Main!AN$4,ISBLANK($N52)),0,Main!AN47)</f>
        <v>0</v>
      </c>
      <c r="BC52" s="35">
        <f>IF(OR($A$1&lt;=Main!AO$4,ISBLANK($N52)),0,Main!AO47)</f>
        <v>0</v>
      </c>
      <c r="BD52" s="35">
        <f>IF(OR($A$1&lt;=Main!AP$4,ISBLANK($N52)),0,Main!AP47)</f>
        <v>0</v>
      </c>
      <c r="BE52" s="35">
        <f>IF(OR($A$1&lt;=Main!AQ$4,ISBLANK($N52)),0,Main!AQ47)</f>
        <v>0</v>
      </c>
      <c r="BF52" s="35">
        <f>IF(OR($A$1&lt;=Main!AR$4,ISBLANK($N52)),0,Main!AR47)</f>
        <v>0</v>
      </c>
      <c r="BG52" s="35">
        <f>IF(OR($A$1&lt;=Main!AS$4,ISBLANK($N52)),0,Main!AS47)</f>
        <v>0</v>
      </c>
      <c r="BH52" s="35">
        <f>IF(OR($A$1&lt;=Main!AT$4,ISBLANK($N52)),0,Main!AT47)</f>
        <v>0</v>
      </c>
      <c r="BI52" s="35">
        <f>IF(OR($A$1&lt;=Main!AU$4,ISBLANK($N52)),0,Main!AU47)</f>
        <v>0</v>
      </c>
      <c r="BJ52" s="35">
        <f>IF(OR($A$1&lt;=Main!AV$4,ISBLANK($N52)),0,Main!AV47)</f>
        <v>0</v>
      </c>
    </row>
    <row r="53" spans="1:62">
      <c r="A53" s="37"/>
      <c r="B53" s="37"/>
      <c r="C53" s="37" t="str">
        <f>IF(ISBLANK($A53),"",VLOOKUP($K53,Main!BC$6:BD$150,2,0))</f>
        <v/>
      </c>
      <c r="D53" s="43">
        <f t="shared" si="3"/>
        <v>0</v>
      </c>
      <c r="F53" s="6">
        <f>VLOOKUP($E53,Mask!$A$2:$C$102,$M$8,0)</f>
        <v>0</v>
      </c>
      <c r="G53" s="44">
        <f t="shared" si="4"/>
        <v>0</v>
      </c>
      <c r="K53" s="6" t="str">
        <f t="shared" si="0"/>
        <v/>
      </c>
      <c r="L53" s="35">
        <f t="shared" si="1"/>
        <v>0</v>
      </c>
      <c r="M53" s="6">
        <v>1</v>
      </c>
      <c r="N53" s="35" t="str">
        <f>Main!$A48&amp;Main!$B48</f>
        <v>СайфуллинаЭльмира</v>
      </c>
      <c r="O53" s="145">
        <f t="shared" si="2"/>
        <v>0</v>
      </c>
      <c r="P53" s="150">
        <f t="shared" si="5"/>
        <v>39</v>
      </c>
      <c r="Q53" s="150" t="str">
        <f ca="1">IF(Main!$AY48&lt;&gt;"#",$P53-Main!$AY48,"#")</f>
        <v>#</v>
      </c>
      <c r="R53" s="35">
        <f>Main!E48*Mask!G$14</f>
        <v>0</v>
      </c>
      <c r="S53" s="35">
        <f>Main!F48*Mask!H$14</f>
        <v>0</v>
      </c>
      <c r="T53" s="35">
        <f>Main!G48*Mask!I$14</f>
        <v>0</v>
      </c>
      <c r="U53" s="35">
        <f>Main!H48*Mask!J$14</f>
        <v>0</v>
      </c>
      <c r="V53" s="35">
        <f>Main!I48*Mask!K$14</f>
        <v>0</v>
      </c>
      <c r="W53" s="35">
        <f>Main!J48*Mask!L$14</f>
        <v>0</v>
      </c>
      <c r="X53" s="35">
        <f>Main!K48*Mask!M$14</f>
        <v>0</v>
      </c>
      <c r="Y53" s="35">
        <f>Main!L48*Mask!N$14</f>
        <v>0</v>
      </c>
      <c r="Z53" s="35">
        <f>Main!M48*Mask!O$14</f>
        <v>0</v>
      </c>
      <c r="AA53" s="35">
        <f>Main!N48*Mask!P$14</f>
        <v>0</v>
      </c>
      <c r="AB53" s="35">
        <f>Main!O48*Mask!Q$14</f>
        <v>0</v>
      </c>
      <c r="AC53" s="35">
        <f>Main!P48*Mask!R$14</f>
        <v>0</v>
      </c>
      <c r="AD53" s="35">
        <f>Main!Q48*Mask!S$14</f>
        <v>0</v>
      </c>
      <c r="AE53" s="35">
        <f>Main!R48*Mask!T$14</f>
        <v>0</v>
      </c>
      <c r="AF53" s="35">
        <f>Main!S48*Mask!U$14</f>
        <v>0</v>
      </c>
      <c r="AG53" s="35">
        <f>Main!T48*Mask!V$14</f>
        <v>0</v>
      </c>
      <c r="AH53" s="35">
        <f>Main!U48*Mask!W$14</f>
        <v>0</v>
      </c>
      <c r="AI53" s="35">
        <f>Main!V48*Mask!X$14</f>
        <v>0</v>
      </c>
      <c r="AJ53" s="35">
        <f>Main!W48*Mask!Y$14</f>
        <v>0</v>
      </c>
      <c r="AK53" s="35">
        <f>Main!X48*Mask!Z$14</f>
        <v>0</v>
      </c>
      <c r="AL53" s="35">
        <f>Main!Y48*Mask!AA$14</f>
        <v>0</v>
      </c>
      <c r="AM53" s="35">
        <f>Main!Z48*Mask!AB$14</f>
        <v>0</v>
      </c>
      <c r="AN53" s="35"/>
      <c r="AO53" s="35">
        <f>IF(OR($A$1&lt;=Main!AA$4,ISBLANK($N53)),0,Main!AA48)</f>
        <v>0</v>
      </c>
      <c r="AP53" s="35">
        <f>IF(OR($A$1&lt;=Main!AB$4,ISBLANK($N53)),0,Main!AB48)</f>
        <v>0</v>
      </c>
      <c r="AQ53" s="35">
        <f>IF(OR($A$1&lt;=Main!AC$4,ISBLANK($N53)),0,Main!AC48)</f>
        <v>0</v>
      </c>
      <c r="AR53" s="35">
        <f>IF(OR($A$1&lt;=Main!AD$4,ISBLANK($N53)),0,Main!AD48)</f>
        <v>0</v>
      </c>
      <c r="AS53" s="35">
        <f>IF(OR($A$1&lt;=Main!AE$4,ISBLANK($N53)),0,Main!AE48)</f>
        <v>0</v>
      </c>
      <c r="AT53" s="35">
        <f>IF(OR($A$1&lt;=Main!AF$4,ISBLANK($N53)),0,Main!AF48)</f>
        <v>0</v>
      </c>
      <c r="AU53" s="35">
        <f>IF(OR($A$1&lt;=Main!AG$4,ISBLANK($N53)),0,Main!AG48)</f>
        <v>0</v>
      </c>
      <c r="AV53" s="35">
        <f>IF(OR($A$1&lt;=Main!AH$4,ISBLANK($N53)),0,Main!AH48)</f>
        <v>0</v>
      </c>
      <c r="AW53" s="35">
        <f>IF(OR($A$1&lt;=Main!AI$4,ISBLANK($N53)),0,Main!AI48)</f>
        <v>0</v>
      </c>
      <c r="AX53" s="35">
        <f>IF(OR($A$1&lt;=Main!AJ$4,ISBLANK($N53)),0,Main!AJ48)</f>
        <v>0</v>
      </c>
      <c r="AY53" s="35">
        <f>IF(OR($A$1&lt;=Main!AK$4,ISBLANK($N53)),0,Main!AK48)</f>
        <v>0</v>
      </c>
      <c r="AZ53" s="35">
        <f>IF(OR($A$1&lt;=Main!AL$4,ISBLANK($N53)),0,Main!AL48)</f>
        <v>0</v>
      </c>
      <c r="BA53" s="35">
        <f>IF(OR($A$1&lt;=Main!AM$4,ISBLANK($N53)),0,Main!AM48)</f>
        <v>0</v>
      </c>
      <c r="BB53" s="35">
        <f>IF(OR($A$1&lt;=Main!AN$4,ISBLANK($N53)),0,Main!AN48)</f>
        <v>0</v>
      </c>
      <c r="BC53" s="35">
        <f>IF(OR($A$1&lt;=Main!AO$4,ISBLANK($N53)),0,Main!AO48)</f>
        <v>0</v>
      </c>
      <c r="BD53" s="35">
        <f>IF(OR($A$1&lt;=Main!AP$4,ISBLANK($N53)),0,Main!AP48)</f>
        <v>0</v>
      </c>
      <c r="BE53" s="35">
        <f>IF(OR($A$1&lt;=Main!AQ$4,ISBLANK($N53)),0,Main!AQ48)</f>
        <v>0</v>
      </c>
      <c r="BF53" s="35">
        <f>IF(OR($A$1&lt;=Main!AR$4,ISBLANK($N53)),0,Main!AR48)</f>
        <v>0</v>
      </c>
      <c r="BG53" s="35">
        <f>IF(OR($A$1&lt;=Main!AS$4,ISBLANK($N53)),0,Main!AS48)</f>
        <v>0</v>
      </c>
      <c r="BH53" s="35">
        <f>IF(OR($A$1&lt;=Main!AT$4,ISBLANK($N53)),0,Main!AT48)</f>
        <v>0</v>
      </c>
      <c r="BI53" s="35">
        <f>IF(OR($A$1&lt;=Main!AU$4,ISBLANK($N53)),0,Main!AU48)</f>
        <v>0</v>
      </c>
      <c r="BJ53" s="35">
        <f>IF(OR($A$1&lt;=Main!AV$4,ISBLANK($N53)),0,Main!AV48)</f>
        <v>0</v>
      </c>
    </row>
    <row r="54" spans="1:62">
      <c r="A54" s="37"/>
      <c r="B54" s="37"/>
      <c r="C54" s="37" t="str">
        <f>IF(ISBLANK($A54),"",VLOOKUP($K54,Main!BC$6:BD$150,2,0))</f>
        <v/>
      </c>
      <c r="D54" s="43">
        <f t="shared" si="3"/>
        <v>0</v>
      </c>
      <c r="F54" s="6">
        <f>VLOOKUP($E54,Mask!$A$2:$C$102,$M$8,0)</f>
        <v>0</v>
      </c>
      <c r="G54" s="44">
        <f t="shared" si="4"/>
        <v>0</v>
      </c>
      <c r="K54" s="6" t="str">
        <f t="shared" si="0"/>
        <v/>
      </c>
      <c r="L54" s="35">
        <f t="shared" si="1"/>
        <v>0</v>
      </c>
      <c r="M54" s="6">
        <v>1</v>
      </c>
      <c r="N54" s="35" t="str">
        <f>Main!$A49&amp;Main!$B49</f>
        <v>РедковаНаталья</v>
      </c>
      <c r="O54" s="145">
        <f t="shared" si="2"/>
        <v>0</v>
      </c>
      <c r="P54" s="150">
        <f t="shared" si="5"/>
        <v>39</v>
      </c>
      <c r="Q54" s="150" t="str">
        <f ca="1">IF(Main!$AY49&lt;&gt;"#",$P54-Main!$AY49,"#")</f>
        <v>#</v>
      </c>
      <c r="R54" s="35">
        <f>Main!E49*Mask!G$14</f>
        <v>0</v>
      </c>
      <c r="S54" s="35">
        <f>Main!F49*Mask!H$14</f>
        <v>0</v>
      </c>
      <c r="T54" s="35">
        <f>Main!G49*Mask!I$14</f>
        <v>0</v>
      </c>
      <c r="U54" s="35">
        <f>Main!H49*Mask!J$14</f>
        <v>0</v>
      </c>
      <c r="V54" s="35">
        <f>Main!I49*Mask!K$14</f>
        <v>0</v>
      </c>
      <c r="W54" s="35">
        <f>Main!J49*Mask!L$14</f>
        <v>0</v>
      </c>
      <c r="X54" s="35">
        <f>Main!K49*Mask!M$14</f>
        <v>0</v>
      </c>
      <c r="Y54" s="35">
        <f>Main!L49*Mask!N$14</f>
        <v>0</v>
      </c>
      <c r="Z54" s="35">
        <f>Main!M49*Mask!O$14</f>
        <v>0</v>
      </c>
      <c r="AA54" s="35">
        <f>Main!N49*Mask!P$14</f>
        <v>0</v>
      </c>
      <c r="AB54" s="35">
        <f>Main!O49*Mask!Q$14</f>
        <v>0</v>
      </c>
      <c r="AC54" s="35">
        <f>Main!P49*Mask!R$14</f>
        <v>0</v>
      </c>
      <c r="AD54" s="35">
        <f>Main!Q49*Mask!S$14</f>
        <v>0</v>
      </c>
      <c r="AE54" s="35">
        <f>Main!R49*Mask!T$14</f>
        <v>0</v>
      </c>
      <c r="AF54" s="35">
        <f>Main!S49*Mask!U$14</f>
        <v>0</v>
      </c>
      <c r="AG54" s="35">
        <f>Main!T49*Mask!V$14</f>
        <v>0</v>
      </c>
      <c r="AH54" s="35">
        <f>Main!U49*Mask!W$14</f>
        <v>0</v>
      </c>
      <c r="AI54" s="35">
        <f>Main!V49*Mask!X$14</f>
        <v>0</v>
      </c>
      <c r="AJ54" s="35">
        <f>Main!W49*Mask!Y$14</f>
        <v>0</v>
      </c>
      <c r="AK54" s="35">
        <f>Main!X49*Mask!Z$14</f>
        <v>0</v>
      </c>
      <c r="AL54" s="35">
        <f>Main!Y49*Mask!AA$14</f>
        <v>0</v>
      </c>
      <c r="AM54" s="35">
        <f>Main!Z49*Mask!AB$14</f>
        <v>0</v>
      </c>
      <c r="AN54" s="35"/>
      <c r="AO54" s="35">
        <f>IF(OR($A$1&lt;=Main!AA$4,ISBLANK($N54)),0,Main!AA49)</f>
        <v>0</v>
      </c>
      <c r="AP54" s="35">
        <f>IF(OR($A$1&lt;=Main!AB$4,ISBLANK($N54)),0,Main!AB49)</f>
        <v>0</v>
      </c>
      <c r="AQ54" s="35">
        <f>IF(OR($A$1&lt;=Main!AC$4,ISBLANK($N54)),0,Main!AC49)</f>
        <v>0</v>
      </c>
      <c r="AR54" s="35">
        <f>IF(OR($A$1&lt;=Main!AD$4,ISBLANK($N54)),0,Main!AD49)</f>
        <v>0</v>
      </c>
      <c r="AS54" s="35">
        <f>IF(OR($A$1&lt;=Main!AE$4,ISBLANK($N54)),0,Main!AE49)</f>
        <v>0</v>
      </c>
      <c r="AT54" s="35">
        <f>IF(OR($A$1&lt;=Main!AF$4,ISBLANK($N54)),0,Main!AF49)</f>
        <v>0</v>
      </c>
      <c r="AU54" s="35">
        <f>IF(OR($A$1&lt;=Main!AG$4,ISBLANK($N54)),0,Main!AG49)</f>
        <v>0</v>
      </c>
      <c r="AV54" s="35">
        <f>IF(OR($A$1&lt;=Main!AH$4,ISBLANK($N54)),0,Main!AH49)</f>
        <v>0</v>
      </c>
      <c r="AW54" s="35">
        <f>IF(OR($A$1&lt;=Main!AI$4,ISBLANK($N54)),0,Main!AI49)</f>
        <v>0</v>
      </c>
      <c r="AX54" s="35">
        <f>IF(OR($A$1&lt;=Main!AJ$4,ISBLANK($N54)),0,Main!AJ49)</f>
        <v>0</v>
      </c>
      <c r="AY54" s="35">
        <f>IF(OR($A$1&lt;=Main!AK$4,ISBLANK($N54)),0,Main!AK49)</f>
        <v>0</v>
      </c>
      <c r="AZ54" s="35">
        <f>IF(OR($A$1&lt;=Main!AL$4,ISBLANK($N54)),0,Main!AL49)</f>
        <v>0</v>
      </c>
      <c r="BA54" s="35">
        <f>IF(OR($A$1&lt;=Main!AM$4,ISBLANK($N54)),0,Main!AM49)</f>
        <v>0</v>
      </c>
      <c r="BB54" s="35">
        <f>IF(OR($A$1&lt;=Main!AN$4,ISBLANK($N54)),0,Main!AN49)</f>
        <v>0</v>
      </c>
      <c r="BC54" s="35">
        <f>IF(OR($A$1&lt;=Main!AO$4,ISBLANK($N54)),0,Main!AO49)</f>
        <v>0</v>
      </c>
      <c r="BD54" s="35">
        <f>IF(OR($A$1&lt;=Main!AP$4,ISBLANK($N54)),0,Main!AP49)</f>
        <v>0</v>
      </c>
      <c r="BE54" s="35">
        <f>IF(OR($A$1&lt;=Main!AQ$4,ISBLANK($N54)),0,Main!AQ49)</f>
        <v>0</v>
      </c>
      <c r="BF54" s="35">
        <f>IF(OR($A$1&lt;=Main!AR$4,ISBLANK($N54)),0,Main!AR49)</f>
        <v>0</v>
      </c>
      <c r="BG54" s="35">
        <f>IF(OR($A$1&lt;=Main!AS$4,ISBLANK($N54)),0,Main!AS49)</f>
        <v>0</v>
      </c>
      <c r="BH54" s="35">
        <f>IF(OR($A$1&lt;=Main!AT$4,ISBLANK($N54)),0,Main!AT49)</f>
        <v>0</v>
      </c>
      <c r="BI54" s="35">
        <f>IF(OR($A$1&lt;=Main!AU$4,ISBLANK($N54)),0,Main!AU49)</f>
        <v>0</v>
      </c>
      <c r="BJ54" s="35">
        <f>IF(OR($A$1&lt;=Main!AV$4,ISBLANK($N54)),0,Main!AV49)</f>
        <v>0</v>
      </c>
    </row>
    <row r="55" spans="1:62">
      <c r="A55" s="37"/>
      <c r="B55" s="37"/>
      <c r="C55" s="37" t="str">
        <f>IF(ISBLANK($A55),"",VLOOKUP($K55,Main!BC$6:BD$150,2,0))</f>
        <v/>
      </c>
      <c r="D55" s="43">
        <f t="shared" si="3"/>
        <v>0</v>
      </c>
      <c r="F55" s="6">
        <f>VLOOKUP($E55,Mask!$A$2:$C$102,$M$8,0)</f>
        <v>0</v>
      </c>
      <c r="G55" s="44">
        <f t="shared" si="4"/>
        <v>0</v>
      </c>
      <c r="K55" s="6" t="str">
        <f t="shared" si="0"/>
        <v/>
      </c>
      <c r="L55" s="35">
        <f t="shared" si="1"/>
        <v>0</v>
      </c>
      <c r="M55" s="6">
        <v>1</v>
      </c>
      <c r="N55" s="35" t="str">
        <f>Main!$A50&amp;Main!$B50</f>
        <v>ПименоваАлександра</v>
      </c>
      <c r="O55" s="145">
        <f t="shared" si="2"/>
        <v>0</v>
      </c>
      <c r="P55" s="150">
        <f t="shared" si="5"/>
        <v>39</v>
      </c>
      <c r="Q55" s="150" t="str">
        <f ca="1">IF(Main!$AY50&lt;&gt;"#",$P55-Main!$AY50,"#")</f>
        <v>#</v>
      </c>
      <c r="R55" s="35">
        <f>Main!E50*Mask!G$14</f>
        <v>0</v>
      </c>
      <c r="S55" s="35">
        <f>Main!F50*Mask!H$14</f>
        <v>0</v>
      </c>
      <c r="T55" s="35">
        <f>Main!G50*Mask!I$14</f>
        <v>0</v>
      </c>
      <c r="U55" s="35">
        <f>Main!H50*Mask!J$14</f>
        <v>0</v>
      </c>
      <c r="V55" s="35">
        <f>Main!I50*Mask!K$14</f>
        <v>0</v>
      </c>
      <c r="W55" s="35">
        <f>Main!J50*Mask!L$14</f>
        <v>0</v>
      </c>
      <c r="X55" s="35">
        <f>Main!K50*Mask!M$14</f>
        <v>0</v>
      </c>
      <c r="Y55" s="35">
        <f>Main!L50*Mask!N$14</f>
        <v>0</v>
      </c>
      <c r="Z55" s="35">
        <f>Main!M50*Mask!O$14</f>
        <v>0</v>
      </c>
      <c r="AA55" s="35">
        <f>Main!N50*Mask!P$14</f>
        <v>0</v>
      </c>
      <c r="AB55" s="35">
        <f>Main!O50*Mask!Q$14</f>
        <v>0</v>
      </c>
      <c r="AC55" s="35">
        <f>Main!P50*Mask!R$14</f>
        <v>0</v>
      </c>
      <c r="AD55" s="35">
        <f>Main!Q50*Mask!S$14</f>
        <v>0</v>
      </c>
      <c r="AE55" s="35">
        <f>Main!R50*Mask!T$14</f>
        <v>0</v>
      </c>
      <c r="AF55" s="35">
        <f>Main!S50*Mask!U$14</f>
        <v>0</v>
      </c>
      <c r="AG55" s="35">
        <f>Main!T50*Mask!V$14</f>
        <v>0</v>
      </c>
      <c r="AH55" s="35">
        <f>Main!U50*Mask!W$14</f>
        <v>0</v>
      </c>
      <c r="AI55" s="35">
        <f>Main!V50*Mask!X$14</f>
        <v>0</v>
      </c>
      <c r="AJ55" s="35">
        <f>Main!W50*Mask!Y$14</f>
        <v>0</v>
      </c>
      <c r="AK55" s="35">
        <f>Main!X50*Mask!Z$14</f>
        <v>0</v>
      </c>
      <c r="AL55" s="35">
        <f>Main!Y50*Mask!AA$14</f>
        <v>0</v>
      </c>
      <c r="AM55" s="35">
        <f>Main!Z50*Mask!AB$14</f>
        <v>0</v>
      </c>
      <c r="AN55" s="35"/>
      <c r="AO55" s="35">
        <f>IF(OR($A$1&lt;=Main!AA$4,ISBLANK($N55)),0,Main!AA50)</f>
        <v>0</v>
      </c>
      <c r="AP55" s="35">
        <f>IF(OR($A$1&lt;=Main!AB$4,ISBLANK($N55)),0,Main!AB50)</f>
        <v>0</v>
      </c>
      <c r="AQ55" s="35">
        <f>IF(OR($A$1&lt;=Main!AC$4,ISBLANK($N55)),0,Main!AC50)</f>
        <v>0</v>
      </c>
      <c r="AR55" s="35">
        <f>IF(OR($A$1&lt;=Main!AD$4,ISBLANK($N55)),0,Main!AD50)</f>
        <v>0</v>
      </c>
      <c r="AS55" s="35">
        <f>IF(OR($A$1&lt;=Main!AE$4,ISBLANK($N55)),0,Main!AE50)</f>
        <v>0</v>
      </c>
      <c r="AT55" s="35">
        <f>IF(OR($A$1&lt;=Main!AF$4,ISBLANK($N55)),0,Main!AF50)</f>
        <v>0</v>
      </c>
      <c r="AU55" s="35">
        <f>IF(OR($A$1&lt;=Main!AG$4,ISBLANK($N55)),0,Main!AG50)</f>
        <v>0</v>
      </c>
      <c r="AV55" s="35">
        <f>IF(OR($A$1&lt;=Main!AH$4,ISBLANK($N55)),0,Main!AH50)</f>
        <v>0</v>
      </c>
      <c r="AW55" s="35">
        <f>IF(OR($A$1&lt;=Main!AI$4,ISBLANK($N55)),0,Main!AI50)</f>
        <v>0</v>
      </c>
      <c r="AX55" s="35">
        <f>IF(OR($A$1&lt;=Main!AJ$4,ISBLANK($N55)),0,Main!AJ50)</f>
        <v>0</v>
      </c>
      <c r="AY55" s="35">
        <f>IF(OR($A$1&lt;=Main!AK$4,ISBLANK($N55)),0,Main!AK50)</f>
        <v>0</v>
      </c>
      <c r="AZ55" s="35">
        <f>IF(OR($A$1&lt;=Main!AL$4,ISBLANK($N55)),0,Main!AL50)</f>
        <v>0</v>
      </c>
      <c r="BA55" s="35">
        <f>IF(OR($A$1&lt;=Main!AM$4,ISBLANK($N55)),0,Main!AM50)</f>
        <v>0</v>
      </c>
      <c r="BB55" s="35">
        <f>IF(OR($A$1&lt;=Main!AN$4,ISBLANK($N55)),0,Main!AN50)</f>
        <v>0</v>
      </c>
      <c r="BC55" s="35">
        <f>IF(OR($A$1&lt;=Main!AO$4,ISBLANK($N55)),0,Main!AO50)</f>
        <v>0</v>
      </c>
      <c r="BD55" s="35">
        <f>IF(OR($A$1&lt;=Main!AP$4,ISBLANK($N55)),0,Main!AP50)</f>
        <v>0</v>
      </c>
      <c r="BE55" s="35">
        <f>IF(OR($A$1&lt;=Main!AQ$4,ISBLANK($N55)),0,Main!AQ50)</f>
        <v>0</v>
      </c>
      <c r="BF55" s="35">
        <f>IF(OR($A$1&lt;=Main!AR$4,ISBLANK($N55)),0,Main!AR50)</f>
        <v>0</v>
      </c>
      <c r="BG55" s="35">
        <f>IF(OR($A$1&lt;=Main!AS$4,ISBLANK($N55)),0,Main!AS50)</f>
        <v>0</v>
      </c>
      <c r="BH55" s="35">
        <f>IF(OR($A$1&lt;=Main!AT$4,ISBLANK($N55)),0,Main!AT50)</f>
        <v>0</v>
      </c>
      <c r="BI55" s="35">
        <f>IF(OR($A$1&lt;=Main!AU$4,ISBLANK($N55)),0,Main!AU50)</f>
        <v>0</v>
      </c>
      <c r="BJ55" s="35">
        <f>IF(OR($A$1&lt;=Main!AV$4,ISBLANK($N55)),0,Main!AV50)</f>
        <v>0</v>
      </c>
    </row>
    <row r="56" spans="1:62">
      <c r="A56" s="37"/>
      <c r="B56" s="37"/>
      <c r="C56" s="37" t="str">
        <f>IF(ISBLANK($A56),"",VLOOKUP($K56,Main!BC$6:BD$150,2,0))</f>
        <v/>
      </c>
      <c r="D56" s="43">
        <f t="shared" si="3"/>
        <v>0</v>
      </c>
      <c r="F56" s="6">
        <f>VLOOKUP($E56,Mask!$A$2:$C$102,$M$8,0)</f>
        <v>0</v>
      </c>
      <c r="G56" s="44">
        <f t="shared" si="4"/>
        <v>0</v>
      </c>
      <c r="K56" s="6" t="str">
        <f t="shared" si="0"/>
        <v/>
      </c>
      <c r="L56" s="35">
        <f t="shared" si="1"/>
        <v>0</v>
      </c>
      <c r="M56" s="6">
        <v>1</v>
      </c>
      <c r="N56" s="35" t="str">
        <f>Main!$A51&amp;Main!$B51</f>
        <v>МихайлидиОльга</v>
      </c>
      <c r="O56" s="145">
        <f t="shared" si="2"/>
        <v>0</v>
      </c>
      <c r="P56" s="150">
        <f t="shared" si="5"/>
        <v>39</v>
      </c>
      <c r="Q56" s="150" t="str">
        <f ca="1">IF(Main!$AY51&lt;&gt;"#",$P56-Main!$AY51,"#")</f>
        <v>#</v>
      </c>
      <c r="R56" s="35">
        <f>Main!E51*Mask!G$14</f>
        <v>0</v>
      </c>
      <c r="S56" s="35">
        <f>Main!F51*Mask!H$14</f>
        <v>0</v>
      </c>
      <c r="T56" s="35">
        <f>Main!G51*Mask!I$14</f>
        <v>0</v>
      </c>
      <c r="U56" s="35">
        <f>Main!H51*Mask!J$14</f>
        <v>0</v>
      </c>
      <c r="V56" s="35">
        <f>Main!I51*Mask!K$14</f>
        <v>0</v>
      </c>
      <c r="W56" s="35">
        <f>Main!J51*Mask!L$14</f>
        <v>0</v>
      </c>
      <c r="X56" s="35">
        <f>Main!K51*Mask!M$14</f>
        <v>0</v>
      </c>
      <c r="Y56" s="35">
        <f>Main!L51*Mask!N$14</f>
        <v>0</v>
      </c>
      <c r="Z56" s="35">
        <f>Main!M51*Mask!O$14</f>
        <v>0</v>
      </c>
      <c r="AA56" s="35">
        <f>Main!N51*Mask!P$14</f>
        <v>0</v>
      </c>
      <c r="AB56" s="35">
        <f>Main!O51*Mask!Q$14</f>
        <v>0</v>
      </c>
      <c r="AC56" s="35">
        <f>Main!P51*Mask!R$14</f>
        <v>0</v>
      </c>
      <c r="AD56" s="35">
        <f>Main!Q51*Mask!S$14</f>
        <v>0</v>
      </c>
      <c r="AE56" s="35">
        <f>Main!R51*Mask!T$14</f>
        <v>0</v>
      </c>
      <c r="AF56" s="35">
        <f>Main!S51*Mask!U$14</f>
        <v>0</v>
      </c>
      <c r="AG56" s="35">
        <f>Main!T51*Mask!V$14</f>
        <v>0</v>
      </c>
      <c r="AH56" s="35">
        <f>Main!U51*Mask!W$14</f>
        <v>0</v>
      </c>
      <c r="AI56" s="35">
        <f>Main!V51*Mask!X$14</f>
        <v>0</v>
      </c>
      <c r="AJ56" s="35">
        <f>Main!W51*Mask!Y$14</f>
        <v>0</v>
      </c>
      <c r="AK56" s="35">
        <f>Main!X51*Mask!Z$14</f>
        <v>0</v>
      </c>
      <c r="AL56" s="35">
        <f>Main!Y51*Mask!AA$14</f>
        <v>0</v>
      </c>
      <c r="AM56" s="35">
        <f>Main!Z51*Mask!AB$14</f>
        <v>0</v>
      </c>
      <c r="AN56" s="35"/>
      <c r="AO56" s="35">
        <f>IF(OR($A$1&lt;=Main!AA$4,ISBLANK($N56)),0,Main!AA51)</f>
        <v>0</v>
      </c>
      <c r="AP56" s="35">
        <f>IF(OR($A$1&lt;=Main!AB$4,ISBLANK($N56)),0,Main!AB51)</f>
        <v>0</v>
      </c>
      <c r="AQ56" s="35">
        <f>IF(OR($A$1&lt;=Main!AC$4,ISBLANK($N56)),0,Main!AC51)</f>
        <v>0</v>
      </c>
      <c r="AR56" s="35">
        <f>IF(OR($A$1&lt;=Main!AD$4,ISBLANK($N56)),0,Main!AD51)</f>
        <v>0</v>
      </c>
      <c r="AS56" s="35">
        <f>IF(OR($A$1&lt;=Main!AE$4,ISBLANK($N56)),0,Main!AE51)</f>
        <v>0</v>
      </c>
      <c r="AT56" s="35">
        <f>IF(OR($A$1&lt;=Main!AF$4,ISBLANK($N56)),0,Main!AF51)</f>
        <v>0</v>
      </c>
      <c r="AU56" s="35">
        <f>IF(OR($A$1&lt;=Main!AG$4,ISBLANK($N56)),0,Main!AG51)</f>
        <v>0</v>
      </c>
      <c r="AV56" s="35">
        <f>IF(OR($A$1&lt;=Main!AH$4,ISBLANK($N56)),0,Main!AH51)</f>
        <v>0</v>
      </c>
      <c r="AW56" s="35">
        <f>IF(OR($A$1&lt;=Main!AI$4,ISBLANK($N56)),0,Main!AI51)</f>
        <v>0</v>
      </c>
      <c r="AX56" s="35">
        <f>IF(OR($A$1&lt;=Main!AJ$4,ISBLANK($N56)),0,Main!AJ51)</f>
        <v>0</v>
      </c>
      <c r="AY56" s="35">
        <f>IF(OR($A$1&lt;=Main!AK$4,ISBLANK($N56)),0,Main!AK51)</f>
        <v>0</v>
      </c>
      <c r="AZ56" s="35">
        <f>IF(OR($A$1&lt;=Main!AL$4,ISBLANK($N56)),0,Main!AL51)</f>
        <v>0</v>
      </c>
      <c r="BA56" s="35">
        <f>IF(OR($A$1&lt;=Main!AM$4,ISBLANK($N56)),0,Main!AM51)</f>
        <v>0</v>
      </c>
      <c r="BB56" s="35">
        <f>IF(OR($A$1&lt;=Main!AN$4,ISBLANK($N56)),0,Main!AN51)</f>
        <v>0</v>
      </c>
      <c r="BC56" s="35">
        <f>IF(OR($A$1&lt;=Main!AO$4,ISBLANK($N56)),0,Main!AO51)</f>
        <v>0</v>
      </c>
      <c r="BD56" s="35">
        <f>IF(OR($A$1&lt;=Main!AP$4,ISBLANK($N56)),0,Main!AP51)</f>
        <v>0</v>
      </c>
      <c r="BE56" s="35">
        <f>IF(OR($A$1&lt;=Main!AQ$4,ISBLANK($N56)),0,Main!AQ51)</f>
        <v>0</v>
      </c>
      <c r="BF56" s="35">
        <f>IF(OR($A$1&lt;=Main!AR$4,ISBLANK($N56)),0,Main!AR51)</f>
        <v>0</v>
      </c>
      <c r="BG56" s="35">
        <f>IF(OR($A$1&lt;=Main!AS$4,ISBLANK($N56)),0,Main!AS51)</f>
        <v>0</v>
      </c>
      <c r="BH56" s="35">
        <f>IF(OR($A$1&lt;=Main!AT$4,ISBLANK($N56)),0,Main!AT51)</f>
        <v>0</v>
      </c>
      <c r="BI56" s="35">
        <f>IF(OR($A$1&lt;=Main!AU$4,ISBLANK($N56)),0,Main!AU51)</f>
        <v>0</v>
      </c>
      <c r="BJ56" s="35">
        <f>IF(OR($A$1&lt;=Main!AV$4,ISBLANK($N56)),0,Main!AV51)</f>
        <v>0</v>
      </c>
    </row>
    <row r="57" spans="1:62">
      <c r="A57" s="37"/>
      <c r="B57" s="37"/>
      <c r="C57" s="37" t="str">
        <f>IF(ISBLANK($A57),"",VLOOKUP($K57,Main!BC$6:BD$150,2,0))</f>
        <v/>
      </c>
      <c r="D57" s="43">
        <f t="shared" si="3"/>
        <v>0</v>
      </c>
      <c r="F57" s="6">
        <f>VLOOKUP($E57,Mask!$A$2:$C$102,$M$8,0)</f>
        <v>0</v>
      </c>
      <c r="G57" s="44">
        <f t="shared" si="4"/>
        <v>0</v>
      </c>
      <c r="K57" s="6" t="str">
        <f t="shared" si="0"/>
        <v/>
      </c>
      <c r="L57" s="35">
        <f t="shared" si="1"/>
        <v>0</v>
      </c>
      <c r="M57" s="6">
        <v>1</v>
      </c>
      <c r="N57" s="35" t="str">
        <f>Main!$A52&amp;Main!$B52</f>
        <v>МакароваОльга</v>
      </c>
      <c r="O57" s="145">
        <f t="shared" si="2"/>
        <v>0</v>
      </c>
      <c r="P57" s="150">
        <f t="shared" si="5"/>
        <v>39</v>
      </c>
      <c r="Q57" s="150" t="str">
        <f ca="1">IF(Main!$AY52&lt;&gt;"#",$P57-Main!$AY52,"#")</f>
        <v>#</v>
      </c>
      <c r="R57" s="35">
        <f>Main!E52*Mask!G$14</f>
        <v>0</v>
      </c>
      <c r="S57" s="35">
        <f>Main!F52*Mask!H$14</f>
        <v>0</v>
      </c>
      <c r="T57" s="35">
        <f>Main!G52*Mask!I$14</f>
        <v>0</v>
      </c>
      <c r="U57" s="35">
        <f>Main!H52*Mask!J$14</f>
        <v>0</v>
      </c>
      <c r="V57" s="35">
        <f>Main!I52*Mask!K$14</f>
        <v>0</v>
      </c>
      <c r="W57" s="35">
        <f>Main!J52*Mask!L$14</f>
        <v>0</v>
      </c>
      <c r="X57" s="35">
        <f>Main!K52*Mask!M$14</f>
        <v>0</v>
      </c>
      <c r="Y57" s="35">
        <f>Main!L52*Mask!N$14</f>
        <v>0</v>
      </c>
      <c r="Z57" s="35">
        <f>Main!M52*Mask!O$14</f>
        <v>0</v>
      </c>
      <c r="AA57" s="35">
        <f>Main!N52*Mask!P$14</f>
        <v>0</v>
      </c>
      <c r="AB57" s="35">
        <f>Main!O52*Mask!Q$14</f>
        <v>0</v>
      </c>
      <c r="AC57" s="35">
        <f>Main!P52*Mask!R$14</f>
        <v>0</v>
      </c>
      <c r="AD57" s="35">
        <f>Main!Q52*Mask!S$14</f>
        <v>0</v>
      </c>
      <c r="AE57" s="35">
        <f>Main!R52*Mask!T$14</f>
        <v>0</v>
      </c>
      <c r="AF57" s="35">
        <f>Main!S52*Mask!U$14</f>
        <v>0</v>
      </c>
      <c r="AG57" s="35">
        <f>Main!T52*Mask!V$14</f>
        <v>0</v>
      </c>
      <c r="AH57" s="35">
        <f>Main!U52*Mask!W$14</f>
        <v>0</v>
      </c>
      <c r="AI57" s="35">
        <f>Main!V52*Mask!X$14</f>
        <v>0</v>
      </c>
      <c r="AJ57" s="35">
        <f>Main!W52*Mask!Y$14</f>
        <v>0</v>
      </c>
      <c r="AK57" s="35">
        <f>Main!X52*Mask!Z$14</f>
        <v>0</v>
      </c>
      <c r="AL57" s="35">
        <f>Main!Y52*Mask!AA$14</f>
        <v>0</v>
      </c>
      <c r="AM57" s="35">
        <f>Main!Z52*Mask!AB$14</f>
        <v>0</v>
      </c>
      <c r="AN57" s="35"/>
      <c r="AO57" s="35">
        <f>IF(OR($A$1&lt;=Main!AA$4,ISBLANK($N57)),0,Main!AA52)</f>
        <v>0</v>
      </c>
      <c r="AP57" s="35">
        <f>IF(OR($A$1&lt;=Main!AB$4,ISBLANK($N57)),0,Main!AB52)</f>
        <v>0</v>
      </c>
      <c r="AQ57" s="35">
        <f>IF(OR($A$1&lt;=Main!AC$4,ISBLANK($N57)),0,Main!AC52)</f>
        <v>0</v>
      </c>
      <c r="AR57" s="35">
        <f>IF(OR($A$1&lt;=Main!AD$4,ISBLANK($N57)),0,Main!AD52)</f>
        <v>0</v>
      </c>
      <c r="AS57" s="35">
        <f>IF(OR($A$1&lt;=Main!AE$4,ISBLANK($N57)),0,Main!AE52)</f>
        <v>0</v>
      </c>
      <c r="AT57" s="35">
        <f>IF(OR($A$1&lt;=Main!AF$4,ISBLANK($N57)),0,Main!AF52)</f>
        <v>0</v>
      </c>
      <c r="AU57" s="35">
        <f>IF(OR($A$1&lt;=Main!AG$4,ISBLANK($N57)),0,Main!AG52)</f>
        <v>0</v>
      </c>
      <c r="AV57" s="35">
        <f>IF(OR($A$1&lt;=Main!AH$4,ISBLANK($N57)),0,Main!AH52)</f>
        <v>0</v>
      </c>
      <c r="AW57" s="35">
        <f>IF(OR($A$1&lt;=Main!AI$4,ISBLANK($N57)),0,Main!AI52)</f>
        <v>0</v>
      </c>
      <c r="AX57" s="35">
        <f>IF(OR($A$1&lt;=Main!AJ$4,ISBLANK($N57)),0,Main!AJ52)</f>
        <v>0</v>
      </c>
      <c r="AY57" s="35">
        <f>IF(OR($A$1&lt;=Main!AK$4,ISBLANK($N57)),0,Main!AK52)</f>
        <v>0</v>
      </c>
      <c r="AZ57" s="35">
        <f>IF(OR($A$1&lt;=Main!AL$4,ISBLANK($N57)),0,Main!AL52)</f>
        <v>0</v>
      </c>
      <c r="BA57" s="35">
        <f>IF(OR($A$1&lt;=Main!AM$4,ISBLANK($N57)),0,Main!AM52)</f>
        <v>0</v>
      </c>
      <c r="BB57" s="35">
        <f>IF(OR($A$1&lt;=Main!AN$4,ISBLANK($N57)),0,Main!AN52)</f>
        <v>0</v>
      </c>
      <c r="BC57" s="35">
        <f>IF(OR($A$1&lt;=Main!AO$4,ISBLANK($N57)),0,Main!AO52)</f>
        <v>0</v>
      </c>
      <c r="BD57" s="35">
        <f>IF(OR($A$1&lt;=Main!AP$4,ISBLANK($N57)),0,Main!AP52)</f>
        <v>0</v>
      </c>
      <c r="BE57" s="35">
        <f>IF(OR($A$1&lt;=Main!AQ$4,ISBLANK($N57)),0,Main!AQ52)</f>
        <v>0</v>
      </c>
      <c r="BF57" s="35">
        <f>IF(OR($A$1&lt;=Main!AR$4,ISBLANK($N57)),0,Main!AR52)</f>
        <v>0</v>
      </c>
      <c r="BG57" s="35">
        <f>IF(OR($A$1&lt;=Main!AS$4,ISBLANK($N57)),0,Main!AS52)</f>
        <v>0</v>
      </c>
      <c r="BH57" s="35">
        <f>IF(OR($A$1&lt;=Main!AT$4,ISBLANK($N57)),0,Main!AT52)</f>
        <v>0</v>
      </c>
      <c r="BI57" s="35">
        <f>IF(OR($A$1&lt;=Main!AU$4,ISBLANK($N57)),0,Main!AU52)</f>
        <v>0</v>
      </c>
      <c r="BJ57" s="35">
        <f>IF(OR($A$1&lt;=Main!AV$4,ISBLANK($N57)),0,Main!AV52)</f>
        <v>0</v>
      </c>
    </row>
    <row r="58" spans="1:62">
      <c r="A58" s="37"/>
      <c r="B58" s="37"/>
      <c r="C58" s="37" t="str">
        <f>IF(ISBLANK($A58),"",VLOOKUP($K58,Main!BC$6:BD$150,2,0))</f>
        <v/>
      </c>
      <c r="D58" s="43">
        <f t="shared" si="3"/>
        <v>0</v>
      </c>
      <c r="F58" s="6">
        <f>VLOOKUP($E58,Mask!$A$2:$C$102,$M$8,0)</f>
        <v>0</v>
      </c>
      <c r="G58" s="44">
        <f t="shared" si="4"/>
        <v>0</v>
      </c>
      <c r="K58" s="6" t="str">
        <f t="shared" si="0"/>
        <v/>
      </c>
      <c r="L58" s="35">
        <f t="shared" si="1"/>
        <v>0</v>
      </c>
      <c r="M58" s="6">
        <v>1</v>
      </c>
      <c r="N58" s="35" t="str">
        <f>Main!$A53&amp;Main!$B53</f>
        <v/>
      </c>
      <c r="O58" s="145">
        <f t="shared" si="2"/>
        <v>0</v>
      </c>
      <c r="P58" s="150">
        <f t="shared" si="5"/>
        <v>39</v>
      </c>
      <c r="Q58" s="150" t="str">
        <f ca="1">IF(Main!$AY53&lt;&gt;"#",$P58-Main!$AY53,"#")</f>
        <v>#</v>
      </c>
      <c r="R58" s="35">
        <f>Main!E53*Mask!G$14</f>
        <v>0</v>
      </c>
      <c r="S58" s="35">
        <f>Main!F53*Mask!H$14</f>
        <v>0</v>
      </c>
      <c r="T58" s="35">
        <f>Main!G53*Mask!I$14</f>
        <v>0</v>
      </c>
      <c r="U58" s="35">
        <f>Main!H53*Mask!J$14</f>
        <v>0</v>
      </c>
      <c r="V58" s="35">
        <f>Main!I53*Mask!K$14</f>
        <v>0</v>
      </c>
      <c r="W58" s="35">
        <f>Main!J53*Mask!L$14</f>
        <v>0</v>
      </c>
      <c r="X58" s="35">
        <f>Main!K53*Mask!M$14</f>
        <v>0</v>
      </c>
      <c r="Y58" s="35">
        <f>Main!L53*Mask!N$14</f>
        <v>0</v>
      </c>
      <c r="Z58" s="35">
        <f>Main!M53*Mask!O$14</f>
        <v>0</v>
      </c>
      <c r="AA58" s="35">
        <f>Main!N53*Mask!P$14</f>
        <v>0</v>
      </c>
      <c r="AB58" s="35">
        <f>Main!O53*Mask!Q$14</f>
        <v>0</v>
      </c>
      <c r="AC58" s="35">
        <f>Main!P53*Mask!R$14</f>
        <v>0</v>
      </c>
      <c r="AD58" s="35">
        <f>Main!Q53*Mask!S$14</f>
        <v>0</v>
      </c>
      <c r="AE58" s="35">
        <f>Main!R53*Mask!T$14</f>
        <v>0</v>
      </c>
      <c r="AF58" s="35">
        <f>Main!S53*Mask!U$14</f>
        <v>0</v>
      </c>
      <c r="AG58" s="35">
        <f>Main!T53*Mask!V$14</f>
        <v>0</v>
      </c>
      <c r="AH58" s="35">
        <f>Main!U53*Mask!W$14</f>
        <v>0</v>
      </c>
      <c r="AI58" s="35">
        <f>Main!V53*Mask!X$14</f>
        <v>0</v>
      </c>
      <c r="AJ58" s="35">
        <f>Main!W53*Mask!Y$14</f>
        <v>0</v>
      </c>
      <c r="AK58" s="35">
        <f>Main!X53*Mask!Z$14</f>
        <v>0</v>
      </c>
      <c r="AL58" s="35">
        <f>Main!Y53*Mask!AA$14</f>
        <v>0</v>
      </c>
      <c r="AM58" s="35">
        <f>Main!Z53*Mask!AB$14</f>
        <v>0</v>
      </c>
      <c r="AN58" s="35"/>
      <c r="AO58" s="35">
        <f>IF(OR($A$1&lt;=Main!AA$4,ISBLANK($N58)),0,Main!AA53)</f>
        <v>0</v>
      </c>
      <c r="AP58" s="35">
        <f>IF(OR($A$1&lt;=Main!AB$4,ISBLANK($N58)),0,Main!AB53)</f>
        <v>0</v>
      </c>
      <c r="AQ58" s="35">
        <f>IF(OR($A$1&lt;=Main!AC$4,ISBLANK($N58)),0,Main!AC53)</f>
        <v>0</v>
      </c>
      <c r="AR58" s="35">
        <f>IF(OR($A$1&lt;=Main!AD$4,ISBLANK($N58)),0,Main!AD53)</f>
        <v>0</v>
      </c>
      <c r="AS58" s="35">
        <f>IF(OR($A$1&lt;=Main!AE$4,ISBLANK($N58)),0,Main!AE53)</f>
        <v>0</v>
      </c>
      <c r="AT58" s="35">
        <f>IF(OR($A$1&lt;=Main!AF$4,ISBLANK($N58)),0,Main!AF53)</f>
        <v>0</v>
      </c>
      <c r="AU58" s="35">
        <f>IF(OR($A$1&lt;=Main!AG$4,ISBLANK($N58)),0,Main!AG53)</f>
        <v>0</v>
      </c>
      <c r="AV58" s="35">
        <f>IF(OR($A$1&lt;=Main!AH$4,ISBLANK($N58)),0,Main!AH53)</f>
        <v>0</v>
      </c>
      <c r="AW58" s="35">
        <f>IF(OR($A$1&lt;=Main!AI$4,ISBLANK($N58)),0,Main!AI53)</f>
        <v>0</v>
      </c>
      <c r="AX58" s="35">
        <f>IF(OR($A$1&lt;=Main!AJ$4,ISBLANK($N58)),0,Main!AJ53)</f>
        <v>0</v>
      </c>
      <c r="AY58" s="35">
        <f>IF(OR($A$1&lt;=Main!AK$4,ISBLANK($N58)),0,Main!AK53)</f>
        <v>0</v>
      </c>
      <c r="AZ58" s="35">
        <f>IF(OR($A$1&lt;=Main!AL$4,ISBLANK($N58)),0,Main!AL53)</f>
        <v>0</v>
      </c>
      <c r="BA58" s="35">
        <f>IF(OR($A$1&lt;=Main!AM$4,ISBLANK($N58)),0,Main!AM53)</f>
        <v>0</v>
      </c>
      <c r="BB58" s="35">
        <f>IF(OR($A$1&lt;=Main!AN$4,ISBLANK($N58)),0,Main!AN53)</f>
        <v>0</v>
      </c>
      <c r="BC58" s="35">
        <f>IF(OR($A$1&lt;=Main!AO$4,ISBLANK($N58)),0,Main!AO53)</f>
        <v>0</v>
      </c>
      <c r="BD58" s="35">
        <f>IF(OR($A$1&lt;=Main!AP$4,ISBLANK($N58)),0,Main!AP53)</f>
        <v>0</v>
      </c>
      <c r="BE58" s="35">
        <f>IF(OR($A$1&lt;=Main!AQ$4,ISBLANK($N58)),0,Main!AQ53)</f>
        <v>0</v>
      </c>
      <c r="BF58" s="35">
        <f>IF(OR($A$1&lt;=Main!AR$4,ISBLANK($N58)),0,Main!AR53)</f>
        <v>0</v>
      </c>
      <c r="BG58" s="35">
        <f>IF(OR($A$1&lt;=Main!AS$4,ISBLANK($N58)),0,Main!AS53)</f>
        <v>0</v>
      </c>
      <c r="BH58" s="35">
        <f>IF(OR($A$1&lt;=Main!AT$4,ISBLANK($N58)),0,Main!AT53)</f>
        <v>0</v>
      </c>
      <c r="BI58" s="35">
        <f>IF(OR($A$1&lt;=Main!AU$4,ISBLANK($N58)),0,Main!AU53)</f>
        <v>0</v>
      </c>
      <c r="BJ58" s="35">
        <f>IF(OR($A$1&lt;=Main!AV$4,ISBLANK($N58)),0,Main!AV53)</f>
        <v>0</v>
      </c>
    </row>
    <row r="59" spans="1:62">
      <c r="A59" s="37"/>
      <c r="B59" s="37"/>
      <c r="C59" s="37" t="str">
        <f>IF(ISBLANK($A59),"",VLOOKUP($K59,Main!BC$6:BD$150,2,0))</f>
        <v/>
      </c>
      <c r="D59" s="43">
        <f t="shared" si="3"/>
        <v>0</v>
      </c>
      <c r="F59" s="6">
        <f>VLOOKUP($E59,Mask!$A$2:$C$102,$M$8,0)</f>
        <v>0</v>
      </c>
      <c r="G59" s="44">
        <f t="shared" si="4"/>
        <v>0</v>
      </c>
      <c r="K59" s="6" t="str">
        <f t="shared" si="0"/>
        <v/>
      </c>
      <c r="L59" s="35">
        <f t="shared" si="1"/>
        <v>0</v>
      </c>
      <c r="M59" s="6">
        <v>1</v>
      </c>
      <c r="N59" s="35" t="str">
        <f>Main!$A54&amp;Main!$B54</f>
        <v/>
      </c>
      <c r="O59" s="145">
        <f t="shared" si="2"/>
        <v>0</v>
      </c>
      <c r="P59" s="150">
        <f t="shared" si="5"/>
        <v>39</v>
      </c>
      <c r="Q59" s="150" t="str">
        <f ca="1">IF(Main!$AY54&lt;&gt;"#",$P59-Main!$AY54,"#")</f>
        <v>#</v>
      </c>
      <c r="R59" s="35">
        <f>Main!E54*Mask!G$14</f>
        <v>0</v>
      </c>
      <c r="S59" s="35">
        <f>Main!F54*Mask!H$14</f>
        <v>0</v>
      </c>
      <c r="T59" s="35">
        <f>Main!G54*Mask!I$14</f>
        <v>0</v>
      </c>
      <c r="U59" s="35">
        <f>Main!H54*Mask!J$14</f>
        <v>0</v>
      </c>
      <c r="V59" s="35">
        <f>Main!I54*Mask!K$14</f>
        <v>0</v>
      </c>
      <c r="W59" s="35">
        <f>Main!J54*Mask!L$14</f>
        <v>0</v>
      </c>
      <c r="X59" s="35">
        <f>Main!K54*Mask!M$14</f>
        <v>0</v>
      </c>
      <c r="Y59" s="35">
        <f>Main!L54*Mask!N$14</f>
        <v>0</v>
      </c>
      <c r="Z59" s="35">
        <f>Main!M54*Mask!O$14</f>
        <v>0</v>
      </c>
      <c r="AA59" s="35">
        <f>Main!N54*Mask!P$14</f>
        <v>0</v>
      </c>
      <c r="AB59" s="35">
        <f>Main!O54*Mask!Q$14</f>
        <v>0</v>
      </c>
      <c r="AC59" s="35">
        <f>Main!P54*Mask!R$14</f>
        <v>0</v>
      </c>
      <c r="AD59" s="35">
        <f>Main!Q54*Mask!S$14</f>
        <v>0</v>
      </c>
      <c r="AE59" s="35">
        <f>Main!R54*Mask!T$14</f>
        <v>0</v>
      </c>
      <c r="AF59" s="35">
        <f>Main!S54*Mask!U$14</f>
        <v>0</v>
      </c>
      <c r="AG59" s="35">
        <f>Main!T54*Mask!V$14</f>
        <v>0</v>
      </c>
      <c r="AH59" s="35">
        <f>Main!U54*Mask!W$14</f>
        <v>0</v>
      </c>
      <c r="AI59" s="35">
        <f>Main!V54*Mask!X$14</f>
        <v>0</v>
      </c>
      <c r="AJ59" s="35">
        <f>Main!W54*Mask!Y$14</f>
        <v>0</v>
      </c>
      <c r="AK59" s="35">
        <f>Main!X54*Mask!Z$14</f>
        <v>0</v>
      </c>
      <c r="AL59" s="35">
        <f>Main!Y54*Mask!AA$14</f>
        <v>0</v>
      </c>
      <c r="AM59" s="35">
        <f>Main!Z54*Mask!AB$14</f>
        <v>0</v>
      </c>
      <c r="AN59" s="35"/>
      <c r="AO59" s="35">
        <f>IF(OR($A$1&lt;=Main!AA$4,ISBLANK($N59)),0,Main!AA54)</f>
        <v>0</v>
      </c>
      <c r="AP59" s="35">
        <f>IF(OR($A$1&lt;=Main!AB$4,ISBLANK($N59)),0,Main!AB54)</f>
        <v>0</v>
      </c>
      <c r="AQ59" s="35">
        <f>IF(OR($A$1&lt;=Main!AC$4,ISBLANK($N59)),0,Main!AC54)</f>
        <v>0</v>
      </c>
      <c r="AR59" s="35">
        <f>IF(OR($A$1&lt;=Main!AD$4,ISBLANK($N59)),0,Main!AD54)</f>
        <v>0</v>
      </c>
      <c r="AS59" s="35">
        <f>IF(OR($A$1&lt;=Main!AE$4,ISBLANK($N59)),0,Main!AE54)</f>
        <v>0</v>
      </c>
      <c r="AT59" s="35">
        <f>IF(OR($A$1&lt;=Main!AF$4,ISBLANK($N59)),0,Main!AF54)</f>
        <v>0</v>
      </c>
      <c r="AU59" s="35">
        <f>IF(OR($A$1&lt;=Main!AG$4,ISBLANK($N59)),0,Main!AG54)</f>
        <v>0</v>
      </c>
      <c r="AV59" s="35">
        <f>IF(OR($A$1&lt;=Main!AH$4,ISBLANK($N59)),0,Main!AH54)</f>
        <v>0</v>
      </c>
      <c r="AW59" s="35">
        <f>IF(OR($A$1&lt;=Main!AI$4,ISBLANK($N59)),0,Main!AI54)</f>
        <v>0</v>
      </c>
      <c r="AX59" s="35">
        <f>IF(OR($A$1&lt;=Main!AJ$4,ISBLANK($N59)),0,Main!AJ54)</f>
        <v>0</v>
      </c>
      <c r="AY59" s="35">
        <f>IF(OR($A$1&lt;=Main!AK$4,ISBLANK($N59)),0,Main!AK54)</f>
        <v>0</v>
      </c>
      <c r="AZ59" s="35">
        <f>IF(OR($A$1&lt;=Main!AL$4,ISBLANK($N59)),0,Main!AL54)</f>
        <v>0</v>
      </c>
      <c r="BA59" s="35">
        <f>IF(OR($A$1&lt;=Main!AM$4,ISBLANK($N59)),0,Main!AM54)</f>
        <v>0</v>
      </c>
      <c r="BB59" s="35">
        <f>IF(OR($A$1&lt;=Main!AN$4,ISBLANK($N59)),0,Main!AN54)</f>
        <v>0</v>
      </c>
      <c r="BC59" s="35">
        <f>IF(OR($A$1&lt;=Main!AO$4,ISBLANK($N59)),0,Main!AO54)</f>
        <v>0</v>
      </c>
      <c r="BD59" s="35">
        <f>IF(OR($A$1&lt;=Main!AP$4,ISBLANK($N59)),0,Main!AP54)</f>
        <v>0</v>
      </c>
      <c r="BE59" s="35">
        <f>IF(OR($A$1&lt;=Main!AQ$4,ISBLANK($N59)),0,Main!AQ54)</f>
        <v>0</v>
      </c>
      <c r="BF59" s="35">
        <f>IF(OR($A$1&lt;=Main!AR$4,ISBLANK($N59)),0,Main!AR54)</f>
        <v>0</v>
      </c>
      <c r="BG59" s="35">
        <f>IF(OR($A$1&lt;=Main!AS$4,ISBLANK($N59)),0,Main!AS54)</f>
        <v>0</v>
      </c>
      <c r="BH59" s="35">
        <f>IF(OR($A$1&lt;=Main!AT$4,ISBLANK($N59)),0,Main!AT54)</f>
        <v>0</v>
      </c>
      <c r="BI59" s="35">
        <f>IF(OR($A$1&lt;=Main!AU$4,ISBLANK($N59)),0,Main!AU54)</f>
        <v>0</v>
      </c>
      <c r="BJ59" s="35">
        <f>IF(OR($A$1&lt;=Main!AV$4,ISBLANK($N59)),0,Main!AV54)</f>
        <v>0</v>
      </c>
    </row>
    <row r="60" spans="1:62" ht="13.5" thickBot="1">
      <c r="A60" s="37"/>
      <c r="B60" s="37"/>
      <c r="C60" s="37" t="str">
        <f>IF(ISBLANK($A60),"",VLOOKUP($K60,Main!BC$6:BD$150,2,0))</f>
        <v/>
      </c>
      <c r="D60" s="47">
        <f t="shared" si="3"/>
        <v>0</v>
      </c>
      <c r="E60" s="48"/>
      <c r="F60" s="48">
        <f>VLOOKUP($E60,Mask!$A$2:$C$102,$M$8,0)</f>
        <v>0</v>
      </c>
      <c r="G60" s="49">
        <f t="shared" si="4"/>
        <v>0</v>
      </c>
      <c r="K60" s="6" t="str">
        <f t="shared" si="0"/>
        <v/>
      </c>
      <c r="L60" s="35">
        <f t="shared" si="1"/>
        <v>0</v>
      </c>
      <c r="M60" s="6">
        <v>1</v>
      </c>
      <c r="N60" s="35" t="str">
        <f>Main!$A55&amp;Main!$B55</f>
        <v/>
      </c>
      <c r="O60" s="145">
        <f t="shared" si="2"/>
        <v>0</v>
      </c>
      <c r="P60" s="150">
        <f t="shared" si="5"/>
        <v>39</v>
      </c>
      <c r="Q60" s="150" t="str">
        <f ca="1">IF(Main!$AY55&lt;&gt;"#",$P60-Main!$AY55,"#")</f>
        <v>#</v>
      </c>
      <c r="R60" s="35">
        <f>Main!E55*Mask!G$14</f>
        <v>0</v>
      </c>
      <c r="S60" s="35">
        <f>Main!F55*Mask!H$14</f>
        <v>0</v>
      </c>
      <c r="T60" s="35">
        <f>Main!G55*Mask!I$14</f>
        <v>0</v>
      </c>
      <c r="U60" s="35">
        <f>Main!H55*Mask!J$14</f>
        <v>0</v>
      </c>
      <c r="V60" s="35">
        <f>Main!I55*Mask!K$14</f>
        <v>0</v>
      </c>
      <c r="W60" s="35">
        <f>Main!J55*Mask!L$14</f>
        <v>0</v>
      </c>
      <c r="X60" s="35">
        <f>Main!K55*Mask!M$14</f>
        <v>0</v>
      </c>
      <c r="Y60" s="35">
        <f>Main!L55*Mask!N$14</f>
        <v>0</v>
      </c>
      <c r="Z60" s="35">
        <f>Main!M55*Mask!O$14</f>
        <v>0</v>
      </c>
      <c r="AA60" s="35">
        <f>Main!N55*Mask!P$14</f>
        <v>0</v>
      </c>
      <c r="AB60" s="35">
        <f>Main!O55*Mask!Q$14</f>
        <v>0</v>
      </c>
      <c r="AC60" s="35">
        <f>Main!P55*Mask!R$14</f>
        <v>0</v>
      </c>
      <c r="AD60" s="35">
        <f>Main!Q55*Mask!S$14</f>
        <v>0</v>
      </c>
      <c r="AE60" s="35">
        <f>Main!R55*Mask!T$14</f>
        <v>0</v>
      </c>
      <c r="AF60" s="35">
        <f>Main!S55*Mask!U$14</f>
        <v>0</v>
      </c>
      <c r="AG60" s="35">
        <f>Main!T55*Mask!V$14</f>
        <v>0</v>
      </c>
      <c r="AH60" s="35">
        <f>Main!U55*Mask!W$14</f>
        <v>0</v>
      </c>
      <c r="AI60" s="35">
        <f>Main!V55*Mask!X$14</f>
        <v>0</v>
      </c>
      <c r="AJ60" s="35">
        <f>Main!W55*Mask!Y$14</f>
        <v>0</v>
      </c>
      <c r="AK60" s="35">
        <f>Main!X55*Mask!Z$14</f>
        <v>0</v>
      </c>
      <c r="AL60" s="35">
        <f>Main!Y55*Mask!AA$14</f>
        <v>0</v>
      </c>
      <c r="AM60" s="35">
        <f>Main!Z55*Mask!AB$14</f>
        <v>0</v>
      </c>
      <c r="AN60" s="35"/>
      <c r="AO60" s="35">
        <f>IF(OR($A$1&lt;=Main!AA$4,ISBLANK($N60)),0,Main!AA55)</f>
        <v>0</v>
      </c>
      <c r="AP60" s="35">
        <f>IF(OR($A$1&lt;=Main!AB$4,ISBLANK($N60)),0,Main!AB55)</f>
        <v>0</v>
      </c>
      <c r="AQ60" s="35">
        <f>IF(OR($A$1&lt;=Main!AC$4,ISBLANK($N60)),0,Main!AC55)</f>
        <v>0</v>
      </c>
      <c r="AR60" s="35">
        <f>IF(OR($A$1&lt;=Main!AD$4,ISBLANK($N60)),0,Main!AD55)</f>
        <v>0</v>
      </c>
      <c r="AS60" s="35">
        <f>IF(OR($A$1&lt;=Main!AE$4,ISBLANK($N60)),0,Main!AE55)</f>
        <v>0</v>
      </c>
      <c r="AT60" s="35">
        <f>IF(OR($A$1&lt;=Main!AF$4,ISBLANK($N60)),0,Main!AF55)</f>
        <v>0</v>
      </c>
      <c r="AU60" s="35">
        <f>IF(OR($A$1&lt;=Main!AG$4,ISBLANK($N60)),0,Main!AG55)</f>
        <v>0</v>
      </c>
      <c r="AV60" s="35">
        <f>IF(OR($A$1&lt;=Main!AH$4,ISBLANK($N60)),0,Main!AH55)</f>
        <v>0</v>
      </c>
      <c r="AW60" s="35">
        <f>IF(OR($A$1&lt;=Main!AI$4,ISBLANK($N60)),0,Main!AI55)</f>
        <v>0</v>
      </c>
      <c r="AX60" s="35">
        <f>IF(OR($A$1&lt;=Main!AJ$4,ISBLANK($N60)),0,Main!AJ55)</f>
        <v>0</v>
      </c>
      <c r="AY60" s="35">
        <f>IF(OR($A$1&lt;=Main!AK$4,ISBLANK($N60)),0,Main!AK55)</f>
        <v>0</v>
      </c>
      <c r="AZ60" s="35">
        <f>IF(OR($A$1&lt;=Main!AL$4,ISBLANK($N60)),0,Main!AL55)</f>
        <v>0</v>
      </c>
      <c r="BA60" s="35">
        <f>IF(OR($A$1&lt;=Main!AM$4,ISBLANK($N60)),0,Main!AM55)</f>
        <v>0</v>
      </c>
      <c r="BB60" s="35">
        <f>IF(OR($A$1&lt;=Main!AN$4,ISBLANK($N60)),0,Main!AN55)</f>
        <v>0</v>
      </c>
      <c r="BC60" s="35">
        <f>IF(OR($A$1&lt;=Main!AO$4,ISBLANK($N60)),0,Main!AO55)</f>
        <v>0</v>
      </c>
      <c r="BD60" s="35">
        <f>IF(OR($A$1&lt;=Main!AP$4,ISBLANK($N60)),0,Main!AP55)</f>
        <v>0</v>
      </c>
      <c r="BE60" s="35">
        <f>IF(OR($A$1&lt;=Main!AQ$4,ISBLANK($N60)),0,Main!AQ55)</f>
        <v>0</v>
      </c>
      <c r="BF60" s="35">
        <f>IF(OR($A$1&lt;=Main!AR$4,ISBLANK($N60)),0,Main!AR55)</f>
        <v>0</v>
      </c>
      <c r="BG60" s="35">
        <f>IF(OR($A$1&lt;=Main!AS$4,ISBLANK($N60)),0,Main!AS55)</f>
        <v>0</v>
      </c>
      <c r="BH60" s="35">
        <f>IF(OR($A$1&lt;=Main!AT$4,ISBLANK($N60)),0,Main!AT55)</f>
        <v>0</v>
      </c>
      <c r="BI60" s="35">
        <f>IF(OR($A$1&lt;=Main!AU$4,ISBLANK($N60)),0,Main!AU55)</f>
        <v>0</v>
      </c>
      <c r="BJ60" s="35">
        <f>IF(OR($A$1&lt;=Main!AV$4,ISBLANK($N60)),0,Main!AV55)</f>
        <v>0</v>
      </c>
    </row>
    <row r="61" spans="1:62" ht="13.5" thickTop="1">
      <c r="D61" s="50"/>
      <c r="G61" s="35"/>
      <c r="K61" s="6" t="str">
        <f t="shared" si="0"/>
        <v/>
      </c>
      <c r="L61" s="35"/>
      <c r="M61" s="35"/>
      <c r="N61" s="35" t="str">
        <f>Main!$A56&amp;Main!$B56</f>
        <v/>
      </c>
      <c r="O61" s="145">
        <f t="shared" si="2"/>
        <v>0</v>
      </c>
      <c r="P61" s="150">
        <f t="shared" si="5"/>
        <v>39</v>
      </c>
      <c r="Q61" s="150" t="str">
        <f ca="1">IF(Main!$AY56&lt;&gt;"#",$P61-Main!$AY56,"#")</f>
        <v>#</v>
      </c>
      <c r="R61" s="35">
        <f>Main!E56*Mask!G$14</f>
        <v>0</v>
      </c>
      <c r="S61" s="35">
        <f>Main!F56*Mask!H$14</f>
        <v>0</v>
      </c>
      <c r="T61" s="35">
        <f>Main!G56*Mask!I$14</f>
        <v>0</v>
      </c>
      <c r="U61" s="35">
        <f>Main!H56*Mask!J$14</f>
        <v>0</v>
      </c>
      <c r="V61" s="35">
        <f>Main!I56*Mask!K$14</f>
        <v>0</v>
      </c>
      <c r="W61" s="35">
        <f>Main!J56*Mask!L$14</f>
        <v>0</v>
      </c>
      <c r="X61" s="35">
        <f>Main!K56*Mask!M$14</f>
        <v>0</v>
      </c>
      <c r="Y61" s="35">
        <f>Main!L56*Mask!N$14</f>
        <v>0</v>
      </c>
      <c r="Z61" s="35">
        <f>Main!M56*Mask!O$14</f>
        <v>0</v>
      </c>
      <c r="AA61" s="35">
        <f>Main!N56*Mask!P$14</f>
        <v>0</v>
      </c>
      <c r="AB61" s="35">
        <f>Main!O56*Mask!Q$14</f>
        <v>0</v>
      </c>
      <c r="AC61" s="35">
        <f>Main!P56*Mask!R$14</f>
        <v>0</v>
      </c>
      <c r="AD61" s="35">
        <f>Main!Q56*Mask!S$14</f>
        <v>0</v>
      </c>
      <c r="AE61" s="35">
        <f>Main!R56*Mask!T$14</f>
        <v>0</v>
      </c>
      <c r="AF61" s="35">
        <f>Main!S56*Mask!U$14</f>
        <v>0</v>
      </c>
      <c r="AG61" s="35">
        <f>Main!T56*Mask!V$14</f>
        <v>0</v>
      </c>
      <c r="AH61" s="35">
        <f>Main!U56*Mask!W$14</f>
        <v>0</v>
      </c>
      <c r="AI61" s="35">
        <f>Main!V56*Mask!X$14</f>
        <v>0</v>
      </c>
      <c r="AJ61" s="35">
        <f>Main!W56*Mask!Y$14</f>
        <v>0</v>
      </c>
      <c r="AK61" s="35">
        <f>Main!X56*Mask!Z$14</f>
        <v>0</v>
      </c>
      <c r="AL61" s="35">
        <f>Main!Y56*Mask!AA$14</f>
        <v>0</v>
      </c>
      <c r="AM61" s="35">
        <f>Main!Z56*Mask!AB$14</f>
        <v>0</v>
      </c>
      <c r="AN61" s="35"/>
      <c r="AO61" s="35">
        <f>IF(OR($A$1&lt;=Main!AA$4,ISBLANK($N61)),0,Main!AA56)</f>
        <v>0</v>
      </c>
      <c r="AP61" s="35">
        <f>IF(OR($A$1&lt;=Main!AB$4,ISBLANK($N61)),0,Main!AB56)</f>
        <v>0</v>
      </c>
      <c r="AQ61" s="35">
        <f>IF(OR($A$1&lt;=Main!AC$4,ISBLANK($N61)),0,Main!AC56)</f>
        <v>0</v>
      </c>
      <c r="AR61" s="35">
        <f>IF(OR($A$1&lt;=Main!AD$4,ISBLANK($N61)),0,Main!AD56)</f>
        <v>0</v>
      </c>
      <c r="AS61" s="35">
        <f>IF(OR($A$1&lt;=Main!AE$4,ISBLANK($N61)),0,Main!AE56)</f>
        <v>0</v>
      </c>
      <c r="AT61" s="35">
        <f>IF(OR($A$1&lt;=Main!AF$4,ISBLANK($N61)),0,Main!AF56)</f>
        <v>0</v>
      </c>
      <c r="AU61" s="35">
        <f>IF(OR($A$1&lt;=Main!AG$4,ISBLANK($N61)),0,Main!AG56)</f>
        <v>0</v>
      </c>
      <c r="AV61" s="35">
        <f>IF(OR($A$1&lt;=Main!AH$4,ISBLANK($N61)),0,Main!AH56)</f>
        <v>0</v>
      </c>
      <c r="AW61" s="35">
        <f>IF(OR($A$1&lt;=Main!AI$4,ISBLANK($N61)),0,Main!AI56)</f>
        <v>0</v>
      </c>
      <c r="AX61" s="35">
        <f>IF(OR($A$1&lt;=Main!AJ$4,ISBLANK($N61)),0,Main!AJ56)</f>
        <v>0</v>
      </c>
      <c r="AY61" s="35">
        <f>IF(OR($A$1&lt;=Main!AK$4,ISBLANK($N61)),0,Main!AK56)</f>
        <v>0</v>
      </c>
      <c r="AZ61" s="35">
        <f>IF(OR($A$1&lt;=Main!AL$4,ISBLANK($N61)),0,Main!AL56)</f>
        <v>0</v>
      </c>
      <c r="BA61" s="35">
        <f>IF(OR($A$1&lt;=Main!AM$4,ISBLANK($N61)),0,Main!AM56)</f>
        <v>0</v>
      </c>
      <c r="BB61" s="35">
        <f>IF(OR($A$1&lt;=Main!AN$4,ISBLANK($N61)),0,Main!AN56)</f>
        <v>0</v>
      </c>
      <c r="BC61" s="35">
        <f>IF(OR($A$1&lt;=Main!AO$4,ISBLANK($N61)),0,Main!AO56)</f>
        <v>0</v>
      </c>
      <c r="BD61" s="35">
        <f>IF(OR($A$1&lt;=Main!AP$4,ISBLANK($N61)),0,Main!AP56)</f>
        <v>0</v>
      </c>
      <c r="BE61" s="35">
        <f>IF(OR($A$1&lt;=Main!AQ$4,ISBLANK($N61)),0,Main!AQ56)</f>
        <v>0</v>
      </c>
      <c r="BF61" s="35">
        <f>IF(OR($A$1&lt;=Main!AR$4,ISBLANK($N61)),0,Main!AR56)</f>
        <v>0</v>
      </c>
      <c r="BG61" s="35">
        <f>IF(OR($A$1&lt;=Main!AS$4,ISBLANK($N61)),0,Main!AS56)</f>
        <v>0</v>
      </c>
      <c r="BH61" s="35">
        <f>IF(OR($A$1&lt;=Main!AT$4,ISBLANK($N61)),0,Main!AT56)</f>
        <v>0</v>
      </c>
      <c r="BI61" s="35">
        <f>IF(OR($A$1&lt;=Main!AU$4,ISBLANK($N61)),0,Main!AU56)</f>
        <v>0</v>
      </c>
      <c r="BJ61" s="35">
        <f>IF(OR($A$1&lt;=Main!AV$4,ISBLANK($N61)),0,Main!AV56)</f>
        <v>0</v>
      </c>
    </row>
    <row r="62" spans="1:62">
      <c r="N62" s="6" t="str">
        <f>Main!$A57&amp;Main!$B57</f>
        <v/>
      </c>
      <c r="O62" s="145">
        <f t="shared" si="2"/>
        <v>0</v>
      </c>
      <c r="P62" s="150">
        <f t="shared" si="5"/>
        <v>39</v>
      </c>
      <c r="Q62" s="150" t="str">
        <f ca="1">IF(Main!$AY57&lt;&gt;"#",$P62-Main!$AY57,"#")</f>
        <v>#</v>
      </c>
      <c r="R62" s="35">
        <f>Main!E57*Mask!G$14</f>
        <v>0</v>
      </c>
      <c r="S62" s="35">
        <f>Main!F57*Mask!H$14</f>
        <v>0</v>
      </c>
      <c r="T62" s="35">
        <f>Main!G57*Mask!I$14</f>
        <v>0</v>
      </c>
      <c r="U62" s="35">
        <f>Main!H57*Mask!J$14</f>
        <v>0</v>
      </c>
      <c r="V62" s="35">
        <f>Main!I57*Mask!K$14</f>
        <v>0</v>
      </c>
      <c r="W62" s="35">
        <f>Main!J57*Mask!L$14</f>
        <v>0</v>
      </c>
      <c r="X62" s="35">
        <f>Main!K57*Mask!M$14</f>
        <v>0</v>
      </c>
      <c r="Y62" s="35">
        <f>Main!L57*Mask!N$14</f>
        <v>0</v>
      </c>
      <c r="Z62" s="35">
        <f>Main!M57*Mask!O$14</f>
        <v>0</v>
      </c>
      <c r="AA62" s="35">
        <f>Main!N57*Mask!P$14</f>
        <v>0</v>
      </c>
      <c r="AB62" s="35">
        <f>Main!O57*Mask!Q$14</f>
        <v>0</v>
      </c>
      <c r="AC62" s="35">
        <f>Main!P57*Mask!R$14</f>
        <v>0</v>
      </c>
      <c r="AD62" s="35">
        <f>Main!Q57*Mask!S$14</f>
        <v>0</v>
      </c>
      <c r="AE62" s="35">
        <f>Main!R57*Mask!T$14</f>
        <v>0</v>
      </c>
      <c r="AF62" s="35">
        <f>Main!S57*Mask!U$14</f>
        <v>0</v>
      </c>
      <c r="AG62" s="35">
        <f>Main!T57*Mask!V$14</f>
        <v>0</v>
      </c>
      <c r="AH62" s="35">
        <f>Main!U57*Mask!W$14</f>
        <v>0</v>
      </c>
      <c r="AI62" s="35">
        <f>Main!V57*Mask!X$14</f>
        <v>0</v>
      </c>
      <c r="AJ62" s="35">
        <f>Main!W57*Mask!Y$14</f>
        <v>0</v>
      </c>
      <c r="AK62" s="35">
        <f>Main!X57*Mask!Z$14</f>
        <v>0</v>
      </c>
      <c r="AL62" s="35">
        <f>Main!Y57*Mask!AA$14</f>
        <v>0</v>
      </c>
      <c r="AM62" s="35">
        <f>Main!Z57*Mask!AB$14</f>
        <v>0</v>
      </c>
      <c r="AN62" s="35"/>
      <c r="AO62" s="35">
        <f>IF(OR($A$1&lt;=Main!AA$4,ISBLANK($N62)),0,Main!AA57)</f>
        <v>0</v>
      </c>
      <c r="AP62" s="35">
        <f>IF(OR($A$1&lt;=Main!AB$4,ISBLANK($N62)),0,Main!AB57)</f>
        <v>0</v>
      </c>
      <c r="AQ62" s="35">
        <f>IF(OR($A$1&lt;=Main!AC$4,ISBLANK($N62)),0,Main!AC57)</f>
        <v>0</v>
      </c>
      <c r="AR62" s="35">
        <f>IF(OR($A$1&lt;=Main!AD$4,ISBLANK($N62)),0,Main!AD57)</f>
        <v>0</v>
      </c>
      <c r="AS62" s="35">
        <f>IF(OR($A$1&lt;=Main!AE$4,ISBLANK($N62)),0,Main!AE57)</f>
        <v>0</v>
      </c>
      <c r="AT62" s="35">
        <f>IF(OR($A$1&lt;=Main!AF$4,ISBLANK($N62)),0,Main!AF57)</f>
        <v>0</v>
      </c>
      <c r="AU62" s="35">
        <f>IF(OR($A$1&lt;=Main!AG$4,ISBLANK($N62)),0,Main!AG57)</f>
        <v>0</v>
      </c>
      <c r="AV62" s="35">
        <f>IF(OR($A$1&lt;=Main!AH$4,ISBLANK($N62)),0,Main!AH57)</f>
        <v>0</v>
      </c>
      <c r="AW62" s="35">
        <f>IF(OR($A$1&lt;=Main!AI$4,ISBLANK($N62)),0,Main!AI57)</f>
        <v>0</v>
      </c>
      <c r="AX62" s="35">
        <f>IF(OR($A$1&lt;=Main!AJ$4,ISBLANK($N62)),0,Main!AJ57)</f>
        <v>0</v>
      </c>
      <c r="AY62" s="35">
        <f>IF(OR($A$1&lt;=Main!AK$4,ISBLANK($N62)),0,Main!AK57)</f>
        <v>0</v>
      </c>
      <c r="AZ62" s="35">
        <f>IF(OR($A$1&lt;=Main!AL$4,ISBLANK($N62)),0,Main!AL57)</f>
        <v>0</v>
      </c>
      <c r="BA62" s="35">
        <f>IF(OR($A$1&lt;=Main!AM$4,ISBLANK($N62)),0,Main!AM57)</f>
        <v>0</v>
      </c>
      <c r="BB62" s="35">
        <f>IF(OR($A$1&lt;=Main!AN$4,ISBLANK($N62)),0,Main!AN57)</f>
        <v>0</v>
      </c>
      <c r="BC62" s="35">
        <f>IF(OR($A$1&lt;=Main!AO$4,ISBLANK($N62)),0,Main!AO57)</f>
        <v>0</v>
      </c>
      <c r="BD62" s="35">
        <f>IF(OR($A$1&lt;=Main!AP$4,ISBLANK($N62)),0,Main!AP57)</f>
        <v>0</v>
      </c>
      <c r="BE62" s="35">
        <f>IF(OR($A$1&lt;=Main!AQ$4,ISBLANK($N62)),0,Main!AQ57)</f>
        <v>0</v>
      </c>
      <c r="BF62" s="35">
        <f>IF(OR($A$1&lt;=Main!AR$4,ISBLANK($N62)),0,Main!AR57)</f>
        <v>0</v>
      </c>
      <c r="BG62" s="35">
        <f>IF(OR($A$1&lt;=Main!AS$4,ISBLANK($N62)),0,Main!AS57)</f>
        <v>0</v>
      </c>
      <c r="BH62" s="35">
        <f>IF(OR($A$1&lt;=Main!AT$4,ISBLANK($N62)),0,Main!AT57)</f>
        <v>0</v>
      </c>
      <c r="BI62" s="35">
        <f>IF(OR($A$1&lt;=Main!AU$4,ISBLANK($N62)),0,Main!AU57)</f>
        <v>0</v>
      </c>
      <c r="BJ62" s="35">
        <f>IF(OR($A$1&lt;=Main!AV$4,ISBLANK($N62)),0,Main!AV57)</f>
        <v>0</v>
      </c>
    </row>
    <row r="63" spans="1:62">
      <c r="N63" s="6" t="str">
        <f>Main!$A58&amp;Main!$B58</f>
        <v/>
      </c>
      <c r="O63" s="145">
        <f t="shared" si="2"/>
        <v>0</v>
      </c>
      <c r="P63" s="150">
        <f t="shared" si="5"/>
        <v>39</v>
      </c>
      <c r="Q63" s="150" t="str">
        <f ca="1">IF(Main!$AY58&lt;&gt;"#",$P63-Main!$AY58,"#")</f>
        <v>#</v>
      </c>
      <c r="R63" s="35">
        <f>Main!E58*Mask!G$14</f>
        <v>0</v>
      </c>
      <c r="S63" s="35">
        <f>Main!F58*Mask!H$14</f>
        <v>0</v>
      </c>
      <c r="T63" s="35">
        <f>Main!G58*Mask!I$14</f>
        <v>0</v>
      </c>
      <c r="U63" s="35">
        <f>Main!H58*Mask!J$14</f>
        <v>0</v>
      </c>
      <c r="V63" s="35">
        <f>Main!I58*Mask!K$14</f>
        <v>0</v>
      </c>
      <c r="W63" s="35">
        <f>Main!J58*Mask!L$14</f>
        <v>0</v>
      </c>
      <c r="X63" s="35">
        <f>Main!K58*Mask!M$14</f>
        <v>0</v>
      </c>
      <c r="Y63" s="35">
        <f>Main!L58*Mask!N$14</f>
        <v>0</v>
      </c>
      <c r="Z63" s="35">
        <f>Main!M58*Mask!O$14</f>
        <v>0</v>
      </c>
      <c r="AA63" s="35">
        <f>Main!N58*Mask!P$14</f>
        <v>0</v>
      </c>
      <c r="AB63" s="35">
        <f>Main!O58*Mask!Q$14</f>
        <v>0</v>
      </c>
      <c r="AC63" s="35">
        <f>Main!P58*Mask!R$14</f>
        <v>0</v>
      </c>
      <c r="AD63" s="35">
        <f>Main!Q58*Mask!S$14</f>
        <v>0</v>
      </c>
      <c r="AE63" s="35">
        <f>Main!R58*Mask!T$14</f>
        <v>0</v>
      </c>
      <c r="AF63" s="35">
        <f>Main!S58*Mask!U$14</f>
        <v>0</v>
      </c>
      <c r="AG63" s="35">
        <f>Main!T58*Mask!V$14</f>
        <v>0</v>
      </c>
      <c r="AH63" s="35">
        <f>Main!U58*Mask!W$14</f>
        <v>0</v>
      </c>
      <c r="AI63" s="35">
        <f>Main!V58*Mask!X$14</f>
        <v>0</v>
      </c>
      <c r="AJ63" s="35">
        <f>Main!W58*Mask!Y$14</f>
        <v>0</v>
      </c>
      <c r="AK63" s="35">
        <f>Main!X58*Mask!Z$14</f>
        <v>0</v>
      </c>
      <c r="AL63" s="35">
        <f>Main!Y58*Mask!AA$14</f>
        <v>0</v>
      </c>
      <c r="AM63" s="35">
        <f>Main!Z58*Mask!AB$14</f>
        <v>0</v>
      </c>
      <c r="AN63" s="35"/>
      <c r="AO63" s="35">
        <f>IF(OR($A$1&lt;=Main!AA$4,ISBLANK($N63)),0,Main!AA58)</f>
        <v>0</v>
      </c>
      <c r="AP63" s="35">
        <f>IF(OR($A$1&lt;=Main!AB$4,ISBLANK($N63)),0,Main!AB58)</f>
        <v>0</v>
      </c>
      <c r="AQ63" s="35">
        <f>IF(OR($A$1&lt;=Main!AC$4,ISBLANK($N63)),0,Main!AC58)</f>
        <v>0</v>
      </c>
      <c r="AR63" s="35">
        <f>IF(OR($A$1&lt;=Main!AD$4,ISBLANK($N63)),0,Main!AD58)</f>
        <v>0</v>
      </c>
      <c r="AS63" s="35">
        <f>IF(OR($A$1&lt;=Main!AE$4,ISBLANK($N63)),0,Main!AE58)</f>
        <v>0</v>
      </c>
      <c r="AT63" s="35">
        <f>IF(OR($A$1&lt;=Main!AF$4,ISBLANK($N63)),0,Main!AF58)</f>
        <v>0</v>
      </c>
      <c r="AU63" s="35">
        <f>IF(OR($A$1&lt;=Main!AG$4,ISBLANK($N63)),0,Main!AG58)</f>
        <v>0</v>
      </c>
      <c r="AV63" s="35">
        <f>IF(OR($A$1&lt;=Main!AH$4,ISBLANK($N63)),0,Main!AH58)</f>
        <v>0</v>
      </c>
      <c r="AW63" s="35">
        <f>IF(OR($A$1&lt;=Main!AI$4,ISBLANK($N63)),0,Main!AI58)</f>
        <v>0</v>
      </c>
      <c r="AX63" s="35">
        <f>IF(OR($A$1&lt;=Main!AJ$4,ISBLANK($N63)),0,Main!AJ58)</f>
        <v>0</v>
      </c>
      <c r="AY63" s="35">
        <f>IF(OR($A$1&lt;=Main!AK$4,ISBLANK($N63)),0,Main!AK58)</f>
        <v>0</v>
      </c>
      <c r="AZ63" s="35">
        <f>IF(OR($A$1&lt;=Main!AL$4,ISBLANK($N63)),0,Main!AL58)</f>
        <v>0</v>
      </c>
      <c r="BA63" s="35">
        <f>IF(OR($A$1&lt;=Main!AM$4,ISBLANK($N63)),0,Main!AM58)</f>
        <v>0</v>
      </c>
      <c r="BB63" s="35">
        <f>IF(OR($A$1&lt;=Main!AN$4,ISBLANK($N63)),0,Main!AN58)</f>
        <v>0</v>
      </c>
      <c r="BC63" s="35">
        <f>IF(OR($A$1&lt;=Main!AO$4,ISBLANK($N63)),0,Main!AO58)</f>
        <v>0</v>
      </c>
      <c r="BD63" s="35">
        <f>IF(OR($A$1&lt;=Main!AP$4,ISBLANK($N63)),0,Main!AP58)</f>
        <v>0</v>
      </c>
      <c r="BE63" s="35">
        <f>IF(OR($A$1&lt;=Main!AQ$4,ISBLANK($N63)),0,Main!AQ58)</f>
        <v>0</v>
      </c>
      <c r="BF63" s="35">
        <f>IF(OR($A$1&lt;=Main!AR$4,ISBLANK($N63)),0,Main!AR58)</f>
        <v>0</v>
      </c>
      <c r="BG63" s="35">
        <f>IF(OR($A$1&lt;=Main!AS$4,ISBLANK($N63)),0,Main!AS58)</f>
        <v>0</v>
      </c>
      <c r="BH63" s="35">
        <f>IF(OR($A$1&lt;=Main!AT$4,ISBLANK($N63)),0,Main!AT58)</f>
        <v>0</v>
      </c>
      <c r="BI63" s="35">
        <f>IF(OR($A$1&lt;=Main!AU$4,ISBLANK($N63)),0,Main!AU58)</f>
        <v>0</v>
      </c>
      <c r="BJ63" s="35">
        <f>IF(OR($A$1&lt;=Main!AV$4,ISBLANK($N63)),0,Main!AV58)</f>
        <v>0</v>
      </c>
    </row>
    <row r="64" spans="1:62">
      <c r="N64" s="6" t="str">
        <f>Main!$A59&amp;Main!$B59</f>
        <v/>
      </c>
      <c r="O64" s="145">
        <f t="shared" si="2"/>
        <v>0</v>
      </c>
      <c r="P64" s="150">
        <f t="shared" si="5"/>
        <v>39</v>
      </c>
      <c r="Q64" s="150" t="str">
        <f ca="1">IF(Main!$AY59&lt;&gt;"#",$P64-Main!$AY59,"#")</f>
        <v>#</v>
      </c>
      <c r="R64" s="35">
        <f>Main!E59*Mask!G$14</f>
        <v>0</v>
      </c>
      <c r="S64" s="35">
        <f>Main!F59*Mask!H$14</f>
        <v>0</v>
      </c>
      <c r="T64" s="35">
        <f>Main!G59*Mask!I$14</f>
        <v>0</v>
      </c>
      <c r="U64" s="35">
        <f>Main!H59*Mask!J$14</f>
        <v>0</v>
      </c>
      <c r="V64" s="35">
        <f>Main!I59*Mask!K$14</f>
        <v>0</v>
      </c>
      <c r="W64" s="35">
        <f>Main!J59*Mask!L$14</f>
        <v>0</v>
      </c>
      <c r="X64" s="35">
        <f>Main!K59*Mask!M$14</f>
        <v>0</v>
      </c>
      <c r="Y64" s="35">
        <f>Main!L59*Mask!N$14</f>
        <v>0</v>
      </c>
      <c r="Z64" s="35">
        <f>Main!M59*Mask!O$14</f>
        <v>0</v>
      </c>
      <c r="AA64" s="35">
        <f>Main!N59*Mask!P$14</f>
        <v>0</v>
      </c>
      <c r="AB64" s="35">
        <f>Main!O59*Mask!Q$14</f>
        <v>0</v>
      </c>
      <c r="AC64" s="35">
        <f>Main!P59*Mask!R$14</f>
        <v>0</v>
      </c>
      <c r="AD64" s="35">
        <f>Main!Q59*Mask!S$14</f>
        <v>0</v>
      </c>
      <c r="AE64" s="35">
        <f>Main!R59*Mask!T$14</f>
        <v>0</v>
      </c>
      <c r="AF64" s="35">
        <f>Main!S59*Mask!U$14</f>
        <v>0</v>
      </c>
      <c r="AG64" s="35">
        <f>Main!T59*Mask!V$14</f>
        <v>0</v>
      </c>
      <c r="AH64" s="35">
        <f>Main!U59*Mask!W$14</f>
        <v>0</v>
      </c>
      <c r="AI64" s="35">
        <f>Main!V59*Mask!X$14</f>
        <v>0</v>
      </c>
      <c r="AJ64" s="35">
        <f>Main!W59*Mask!Y$14</f>
        <v>0</v>
      </c>
      <c r="AK64" s="35">
        <f>Main!X59*Mask!Z$14</f>
        <v>0</v>
      </c>
      <c r="AL64" s="35">
        <f>Main!Y59*Mask!AA$14</f>
        <v>0</v>
      </c>
      <c r="AM64" s="35">
        <f>Main!Z59*Mask!AB$14</f>
        <v>0</v>
      </c>
      <c r="AN64" s="35"/>
      <c r="AO64" s="35">
        <f>IF(OR($A$1&lt;=Main!AA$4,ISBLANK($N64)),0,Main!AA59)</f>
        <v>0</v>
      </c>
      <c r="AP64" s="35">
        <f>IF(OR($A$1&lt;=Main!AB$4,ISBLANK($N64)),0,Main!AB59)</f>
        <v>0</v>
      </c>
      <c r="AQ64" s="35">
        <f>IF(OR($A$1&lt;=Main!AC$4,ISBLANK($N64)),0,Main!AC59)</f>
        <v>0</v>
      </c>
      <c r="AR64" s="35">
        <f>IF(OR($A$1&lt;=Main!AD$4,ISBLANK($N64)),0,Main!AD59)</f>
        <v>0</v>
      </c>
      <c r="AS64" s="35">
        <f>IF(OR($A$1&lt;=Main!AE$4,ISBLANK($N64)),0,Main!AE59)</f>
        <v>0</v>
      </c>
      <c r="AT64" s="35">
        <f>IF(OR($A$1&lt;=Main!AF$4,ISBLANK($N64)),0,Main!AF59)</f>
        <v>0</v>
      </c>
      <c r="AU64" s="35">
        <f>IF(OR($A$1&lt;=Main!AG$4,ISBLANK($N64)),0,Main!AG59)</f>
        <v>0</v>
      </c>
      <c r="AV64" s="35">
        <f>IF(OR($A$1&lt;=Main!AH$4,ISBLANK($N64)),0,Main!AH59)</f>
        <v>0</v>
      </c>
      <c r="AW64" s="35">
        <f>IF(OR($A$1&lt;=Main!AI$4,ISBLANK($N64)),0,Main!AI59)</f>
        <v>0</v>
      </c>
      <c r="AX64" s="35">
        <f>IF(OR($A$1&lt;=Main!AJ$4,ISBLANK($N64)),0,Main!AJ59)</f>
        <v>0</v>
      </c>
      <c r="AY64" s="35">
        <f>IF(OR($A$1&lt;=Main!AK$4,ISBLANK($N64)),0,Main!AK59)</f>
        <v>0</v>
      </c>
      <c r="AZ64" s="35">
        <f>IF(OR($A$1&lt;=Main!AL$4,ISBLANK($N64)),0,Main!AL59)</f>
        <v>0</v>
      </c>
      <c r="BA64" s="35">
        <f>IF(OR($A$1&lt;=Main!AM$4,ISBLANK($N64)),0,Main!AM59)</f>
        <v>0</v>
      </c>
      <c r="BB64" s="35">
        <f>IF(OR($A$1&lt;=Main!AN$4,ISBLANK($N64)),0,Main!AN59)</f>
        <v>0</v>
      </c>
      <c r="BC64" s="35">
        <f>IF(OR($A$1&lt;=Main!AO$4,ISBLANK($N64)),0,Main!AO59)</f>
        <v>0</v>
      </c>
      <c r="BD64" s="35">
        <f>IF(OR($A$1&lt;=Main!AP$4,ISBLANK($N64)),0,Main!AP59)</f>
        <v>0</v>
      </c>
      <c r="BE64" s="35">
        <f>IF(OR($A$1&lt;=Main!AQ$4,ISBLANK($N64)),0,Main!AQ59)</f>
        <v>0</v>
      </c>
      <c r="BF64" s="35">
        <f>IF(OR($A$1&lt;=Main!AR$4,ISBLANK($N64)),0,Main!AR59)</f>
        <v>0</v>
      </c>
      <c r="BG64" s="35">
        <f>IF(OR($A$1&lt;=Main!AS$4,ISBLANK($N64)),0,Main!AS59)</f>
        <v>0</v>
      </c>
      <c r="BH64" s="35">
        <f>IF(OR($A$1&lt;=Main!AT$4,ISBLANK($N64)),0,Main!AT59)</f>
        <v>0</v>
      </c>
      <c r="BI64" s="35">
        <f>IF(OR($A$1&lt;=Main!AU$4,ISBLANK($N64)),0,Main!AU59)</f>
        <v>0</v>
      </c>
      <c r="BJ64" s="35">
        <f>IF(OR($A$1&lt;=Main!AV$4,ISBLANK($N64)),0,Main!AV59)</f>
        <v>0</v>
      </c>
    </row>
    <row r="65" spans="12:62">
      <c r="N65" s="6" t="str">
        <f>Main!$A60&amp;Main!$B60</f>
        <v/>
      </c>
      <c r="O65" s="145">
        <f t="shared" si="2"/>
        <v>0</v>
      </c>
      <c r="P65" s="150">
        <f t="shared" si="5"/>
        <v>39</v>
      </c>
      <c r="Q65" s="150" t="str">
        <f ca="1">IF(Main!$AY60&lt;&gt;"#",$P65-Main!$AY60,"#")</f>
        <v>#</v>
      </c>
      <c r="R65" s="35">
        <f>Main!E60*Mask!G$14</f>
        <v>0</v>
      </c>
      <c r="S65" s="35">
        <f>Main!F60*Mask!H$14</f>
        <v>0</v>
      </c>
      <c r="T65" s="35">
        <f>Main!G60*Mask!I$14</f>
        <v>0</v>
      </c>
      <c r="U65" s="35">
        <f>Main!H60*Mask!J$14</f>
        <v>0</v>
      </c>
      <c r="V65" s="35">
        <f>Main!I60*Mask!K$14</f>
        <v>0</v>
      </c>
      <c r="W65" s="35">
        <f>Main!J60*Mask!L$14</f>
        <v>0</v>
      </c>
      <c r="X65" s="35">
        <f>Main!K60*Mask!M$14</f>
        <v>0</v>
      </c>
      <c r="Y65" s="35">
        <f>Main!L60*Mask!N$14</f>
        <v>0</v>
      </c>
      <c r="Z65" s="35">
        <f>Main!M60*Mask!O$14</f>
        <v>0</v>
      </c>
      <c r="AA65" s="35">
        <f>Main!N60*Mask!P$14</f>
        <v>0</v>
      </c>
      <c r="AB65" s="35">
        <f>Main!O60*Mask!Q$14</f>
        <v>0</v>
      </c>
      <c r="AC65" s="35">
        <f>Main!P60*Mask!R$14</f>
        <v>0</v>
      </c>
      <c r="AD65" s="35">
        <f>Main!Q60*Mask!S$14</f>
        <v>0</v>
      </c>
      <c r="AE65" s="35">
        <f>Main!R60*Mask!T$14</f>
        <v>0</v>
      </c>
      <c r="AF65" s="35">
        <f>Main!S60*Mask!U$14</f>
        <v>0</v>
      </c>
      <c r="AG65" s="35">
        <f>Main!T60*Mask!V$14</f>
        <v>0</v>
      </c>
      <c r="AH65" s="35">
        <f>Main!U60*Mask!W$14</f>
        <v>0</v>
      </c>
      <c r="AI65" s="35">
        <f>Main!V60*Mask!X$14</f>
        <v>0</v>
      </c>
      <c r="AJ65" s="35">
        <f>Main!W60*Mask!Y$14</f>
        <v>0</v>
      </c>
      <c r="AK65" s="35">
        <f>Main!X60*Mask!Z$14</f>
        <v>0</v>
      </c>
      <c r="AL65" s="35">
        <f>Main!Y60*Mask!AA$14</f>
        <v>0</v>
      </c>
      <c r="AM65" s="35">
        <f>Main!Z60*Mask!AB$14</f>
        <v>0</v>
      </c>
      <c r="AN65" s="35"/>
      <c r="AO65" s="35">
        <f>IF(OR($A$1&lt;=Main!AA$4,ISBLANK($N65)),0,Main!AA60)</f>
        <v>0</v>
      </c>
      <c r="AP65" s="35">
        <f>IF(OR($A$1&lt;=Main!AB$4,ISBLANK($N65)),0,Main!AB60)</f>
        <v>0</v>
      </c>
      <c r="AQ65" s="35">
        <f>IF(OR($A$1&lt;=Main!AC$4,ISBLANK($N65)),0,Main!AC60)</f>
        <v>0</v>
      </c>
      <c r="AR65" s="35">
        <f>IF(OR($A$1&lt;=Main!AD$4,ISBLANK($N65)),0,Main!AD60)</f>
        <v>0</v>
      </c>
      <c r="AS65" s="35">
        <f>IF(OR($A$1&lt;=Main!AE$4,ISBLANK($N65)),0,Main!AE60)</f>
        <v>0</v>
      </c>
      <c r="AT65" s="35">
        <f>IF(OR($A$1&lt;=Main!AF$4,ISBLANK($N65)),0,Main!AF60)</f>
        <v>0</v>
      </c>
      <c r="AU65" s="35">
        <f>IF(OR($A$1&lt;=Main!AG$4,ISBLANK($N65)),0,Main!AG60)</f>
        <v>0</v>
      </c>
      <c r="AV65" s="35">
        <f>IF(OR($A$1&lt;=Main!AH$4,ISBLANK($N65)),0,Main!AH60)</f>
        <v>0</v>
      </c>
      <c r="AW65" s="35">
        <f>IF(OR($A$1&lt;=Main!AI$4,ISBLANK($N65)),0,Main!AI60)</f>
        <v>0</v>
      </c>
      <c r="AX65" s="35">
        <f>IF(OR($A$1&lt;=Main!AJ$4,ISBLANK($N65)),0,Main!AJ60)</f>
        <v>0</v>
      </c>
      <c r="AY65" s="35">
        <f>IF(OR($A$1&lt;=Main!AK$4,ISBLANK($N65)),0,Main!AK60)</f>
        <v>0</v>
      </c>
      <c r="AZ65" s="35">
        <f>IF(OR($A$1&lt;=Main!AL$4,ISBLANK($N65)),0,Main!AL60)</f>
        <v>0</v>
      </c>
      <c r="BA65" s="35">
        <f>IF(OR($A$1&lt;=Main!AM$4,ISBLANK($N65)),0,Main!AM60)</f>
        <v>0</v>
      </c>
      <c r="BB65" s="35">
        <f>IF(OR($A$1&lt;=Main!AN$4,ISBLANK($N65)),0,Main!AN60)</f>
        <v>0</v>
      </c>
      <c r="BC65" s="35">
        <f>IF(OR($A$1&lt;=Main!AO$4,ISBLANK($N65)),0,Main!AO60)</f>
        <v>0</v>
      </c>
      <c r="BD65" s="35">
        <f>IF(OR($A$1&lt;=Main!AP$4,ISBLANK($N65)),0,Main!AP60)</f>
        <v>0</v>
      </c>
      <c r="BE65" s="35">
        <f>IF(OR($A$1&lt;=Main!AQ$4,ISBLANK($N65)),0,Main!AQ60)</f>
        <v>0</v>
      </c>
      <c r="BF65" s="35">
        <f>IF(OR($A$1&lt;=Main!AR$4,ISBLANK($N65)),0,Main!AR60)</f>
        <v>0</v>
      </c>
      <c r="BG65" s="35">
        <f>IF(OR($A$1&lt;=Main!AS$4,ISBLANK($N65)),0,Main!AS60)</f>
        <v>0</v>
      </c>
      <c r="BH65" s="35">
        <f>IF(OR($A$1&lt;=Main!AT$4,ISBLANK($N65)),0,Main!AT60)</f>
        <v>0</v>
      </c>
      <c r="BI65" s="35">
        <f>IF(OR($A$1&lt;=Main!AU$4,ISBLANK($N65)),0,Main!AU60)</f>
        <v>0</v>
      </c>
      <c r="BJ65" s="35">
        <f>IF(OR($A$1&lt;=Main!AV$4,ISBLANK($N65)),0,Main!AV60)</f>
        <v>0</v>
      </c>
    </row>
    <row r="66" spans="12:62">
      <c r="N66" s="6" t="str">
        <f>Main!$A61&amp;Main!$B61</f>
        <v/>
      </c>
      <c r="O66" s="145">
        <f t="shared" si="2"/>
        <v>0</v>
      </c>
      <c r="P66" s="150">
        <f t="shared" si="5"/>
        <v>39</v>
      </c>
      <c r="Q66" s="150" t="str">
        <f ca="1">IF(Main!$AY61&lt;&gt;"#",$P66-Main!$AY61,"#")</f>
        <v>#</v>
      </c>
      <c r="R66" s="35">
        <f>Main!E61*Mask!G$14</f>
        <v>0</v>
      </c>
      <c r="S66" s="35">
        <f>Main!F61*Mask!H$14</f>
        <v>0</v>
      </c>
      <c r="T66" s="35">
        <f>Main!G61*Mask!I$14</f>
        <v>0</v>
      </c>
      <c r="U66" s="35">
        <f>Main!H61*Mask!J$14</f>
        <v>0</v>
      </c>
      <c r="V66" s="35">
        <f>Main!I61*Mask!K$14</f>
        <v>0</v>
      </c>
      <c r="W66" s="35">
        <f>Main!J61*Mask!L$14</f>
        <v>0</v>
      </c>
      <c r="X66" s="35">
        <f>Main!K61*Mask!M$14</f>
        <v>0</v>
      </c>
      <c r="Y66" s="35">
        <f>Main!L61*Mask!N$14</f>
        <v>0</v>
      </c>
      <c r="Z66" s="35">
        <f>Main!M61*Mask!O$14</f>
        <v>0</v>
      </c>
      <c r="AA66" s="35">
        <f>Main!N61*Mask!P$14</f>
        <v>0</v>
      </c>
      <c r="AB66" s="35">
        <f>Main!O61*Mask!Q$14</f>
        <v>0</v>
      </c>
      <c r="AC66" s="35">
        <f>Main!P61*Mask!R$14</f>
        <v>0</v>
      </c>
      <c r="AD66" s="35">
        <f>Main!Q61*Mask!S$14</f>
        <v>0</v>
      </c>
      <c r="AE66" s="35">
        <f>Main!R61*Mask!T$14</f>
        <v>0</v>
      </c>
      <c r="AF66" s="35">
        <f>Main!S61*Mask!U$14</f>
        <v>0</v>
      </c>
      <c r="AG66" s="35">
        <f>Main!T61*Mask!V$14</f>
        <v>0</v>
      </c>
      <c r="AH66" s="35">
        <f>Main!U61*Mask!W$14</f>
        <v>0</v>
      </c>
      <c r="AI66" s="35">
        <f>Main!V61*Mask!X$14</f>
        <v>0</v>
      </c>
      <c r="AJ66" s="35">
        <f>Main!W61*Mask!Y$14</f>
        <v>0</v>
      </c>
      <c r="AK66" s="35">
        <f>Main!X61*Mask!Z$14</f>
        <v>0</v>
      </c>
      <c r="AL66" s="35">
        <f>Main!Y61*Mask!AA$14</f>
        <v>0</v>
      </c>
      <c r="AM66" s="35">
        <f>Main!Z61*Mask!AB$14</f>
        <v>0</v>
      </c>
      <c r="AN66" s="35"/>
      <c r="AO66" s="35">
        <f>IF(OR($A$1&lt;=Main!AA$4,ISBLANK($N66)),0,Main!AA61)</f>
        <v>0</v>
      </c>
      <c r="AP66" s="35">
        <f>IF(OR($A$1&lt;=Main!AB$4,ISBLANK($N66)),0,Main!AB61)</f>
        <v>0</v>
      </c>
      <c r="AQ66" s="35">
        <f>IF(OR($A$1&lt;=Main!AC$4,ISBLANK($N66)),0,Main!AC61)</f>
        <v>0</v>
      </c>
      <c r="AR66" s="35">
        <f>IF(OR($A$1&lt;=Main!AD$4,ISBLANK($N66)),0,Main!AD61)</f>
        <v>0</v>
      </c>
      <c r="AS66" s="35">
        <f>IF(OR($A$1&lt;=Main!AE$4,ISBLANK($N66)),0,Main!AE61)</f>
        <v>0</v>
      </c>
      <c r="AT66" s="35">
        <f>IF(OR($A$1&lt;=Main!AF$4,ISBLANK($N66)),0,Main!AF61)</f>
        <v>0</v>
      </c>
      <c r="AU66" s="35">
        <f>IF(OR($A$1&lt;=Main!AG$4,ISBLANK($N66)),0,Main!AG61)</f>
        <v>0</v>
      </c>
      <c r="AV66" s="35">
        <f>IF(OR($A$1&lt;=Main!AH$4,ISBLANK($N66)),0,Main!AH61)</f>
        <v>0</v>
      </c>
      <c r="AW66" s="35">
        <f>IF(OR($A$1&lt;=Main!AI$4,ISBLANK($N66)),0,Main!AI61)</f>
        <v>0</v>
      </c>
      <c r="AX66" s="35">
        <f>IF(OR($A$1&lt;=Main!AJ$4,ISBLANK($N66)),0,Main!AJ61)</f>
        <v>0</v>
      </c>
      <c r="AY66" s="35">
        <f>IF(OR($A$1&lt;=Main!AK$4,ISBLANK($N66)),0,Main!AK61)</f>
        <v>0</v>
      </c>
      <c r="AZ66" s="35">
        <f>IF(OR($A$1&lt;=Main!AL$4,ISBLANK($N66)),0,Main!AL61)</f>
        <v>0</v>
      </c>
      <c r="BA66" s="35">
        <f>IF(OR($A$1&lt;=Main!AM$4,ISBLANK($N66)),0,Main!AM61)</f>
        <v>0</v>
      </c>
      <c r="BB66" s="35">
        <f>IF(OR($A$1&lt;=Main!AN$4,ISBLANK($N66)),0,Main!AN61)</f>
        <v>0</v>
      </c>
      <c r="BC66" s="35">
        <f>IF(OR($A$1&lt;=Main!AO$4,ISBLANK($N66)),0,Main!AO61)</f>
        <v>0</v>
      </c>
      <c r="BD66" s="35">
        <f>IF(OR($A$1&lt;=Main!AP$4,ISBLANK($N66)),0,Main!AP61)</f>
        <v>0</v>
      </c>
      <c r="BE66" s="35">
        <f>IF(OR($A$1&lt;=Main!AQ$4,ISBLANK($N66)),0,Main!AQ61)</f>
        <v>0</v>
      </c>
      <c r="BF66" s="35">
        <f>IF(OR($A$1&lt;=Main!AR$4,ISBLANK($N66)),0,Main!AR61)</f>
        <v>0</v>
      </c>
      <c r="BG66" s="35">
        <f>IF(OR($A$1&lt;=Main!AS$4,ISBLANK($N66)),0,Main!AS61)</f>
        <v>0</v>
      </c>
      <c r="BH66" s="35">
        <f>IF(OR($A$1&lt;=Main!AT$4,ISBLANK($N66)),0,Main!AT61)</f>
        <v>0</v>
      </c>
      <c r="BI66" s="35">
        <f>IF(OR($A$1&lt;=Main!AU$4,ISBLANK($N66)),0,Main!AU61)</f>
        <v>0</v>
      </c>
      <c r="BJ66" s="35">
        <f>IF(OR($A$1&lt;=Main!AV$4,ISBLANK($N66)),0,Main!AV61)</f>
        <v>0</v>
      </c>
    </row>
    <row r="67" spans="12:62">
      <c r="N67" s="6" t="str">
        <f>Main!$A62&amp;Main!$B62</f>
        <v/>
      </c>
      <c r="O67" s="145">
        <f t="shared" si="2"/>
        <v>0</v>
      </c>
      <c r="P67" s="150">
        <f t="shared" si="5"/>
        <v>39</v>
      </c>
      <c r="Q67" s="150" t="str">
        <f ca="1">IF(Main!$AY62&lt;&gt;"#",$P67-Main!$AY62,"#")</f>
        <v>#</v>
      </c>
      <c r="R67" s="35">
        <f>Main!E62*Mask!G$14</f>
        <v>0</v>
      </c>
      <c r="S67" s="35">
        <f>Main!F62*Mask!H$14</f>
        <v>0</v>
      </c>
      <c r="T67" s="35">
        <f>Main!G62*Mask!I$14</f>
        <v>0</v>
      </c>
      <c r="U67" s="35">
        <f>Main!H62*Mask!J$14</f>
        <v>0</v>
      </c>
      <c r="V67" s="35">
        <f>Main!I62*Mask!K$14</f>
        <v>0</v>
      </c>
      <c r="W67" s="35">
        <f>Main!J62*Mask!L$14</f>
        <v>0</v>
      </c>
      <c r="X67" s="35">
        <f>Main!K62*Mask!M$14</f>
        <v>0</v>
      </c>
      <c r="Y67" s="35">
        <f>Main!L62*Mask!N$14</f>
        <v>0</v>
      </c>
      <c r="Z67" s="35">
        <f>Main!M62*Mask!O$14</f>
        <v>0</v>
      </c>
      <c r="AA67" s="35">
        <f>Main!N62*Mask!P$14</f>
        <v>0</v>
      </c>
      <c r="AB67" s="35">
        <f>Main!O62*Mask!Q$14</f>
        <v>0</v>
      </c>
      <c r="AC67" s="35">
        <f>Main!P62*Mask!R$14</f>
        <v>0</v>
      </c>
      <c r="AD67" s="35">
        <f>Main!Q62*Mask!S$14</f>
        <v>0</v>
      </c>
      <c r="AE67" s="35">
        <f>Main!R62*Mask!T$14</f>
        <v>0</v>
      </c>
      <c r="AF67" s="35">
        <f>Main!S62*Mask!U$14</f>
        <v>0</v>
      </c>
      <c r="AG67" s="35">
        <f>Main!T62*Mask!V$14</f>
        <v>0</v>
      </c>
      <c r="AH67" s="35">
        <f>Main!U62*Mask!W$14</f>
        <v>0</v>
      </c>
      <c r="AI67" s="35">
        <f>Main!V62*Mask!X$14</f>
        <v>0</v>
      </c>
      <c r="AJ67" s="35">
        <f>Main!W62*Mask!Y$14</f>
        <v>0</v>
      </c>
      <c r="AK67" s="35">
        <f>Main!X62*Mask!Z$14</f>
        <v>0</v>
      </c>
      <c r="AL67" s="35">
        <f>Main!Y62*Mask!AA$14</f>
        <v>0</v>
      </c>
      <c r="AM67" s="35">
        <f>Main!Z62*Mask!AB$14</f>
        <v>0</v>
      </c>
      <c r="AN67" s="35"/>
      <c r="AO67" s="35">
        <f>IF(OR($A$1&lt;=Main!AA$4,ISBLANK($N67)),0,Main!AA62)</f>
        <v>0</v>
      </c>
      <c r="AP67" s="35">
        <f>IF(OR($A$1&lt;=Main!AB$4,ISBLANK($N67)),0,Main!AB62)</f>
        <v>0</v>
      </c>
      <c r="AQ67" s="35">
        <f>IF(OR($A$1&lt;=Main!AC$4,ISBLANK($N67)),0,Main!AC62)</f>
        <v>0</v>
      </c>
      <c r="AR67" s="35">
        <f>IF(OR($A$1&lt;=Main!AD$4,ISBLANK($N67)),0,Main!AD62)</f>
        <v>0</v>
      </c>
      <c r="AS67" s="35">
        <f>IF(OR($A$1&lt;=Main!AE$4,ISBLANK($N67)),0,Main!AE62)</f>
        <v>0</v>
      </c>
      <c r="AT67" s="35">
        <f>IF(OR($A$1&lt;=Main!AF$4,ISBLANK($N67)),0,Main!AF62)</f>
        <v>0</v>
      </c>
      <c r="AU67" s="35">
        <f>IF(OR($A$1&lt;=Main!AG$4,ISBLANK($N67)),0,Main!AG62)</f>
        <v>0</v>
      </c>
      <c r="AV67" s="35">
        <f>IF(OR($A$1&lt;=Main!AH$4,ISBLANK($N67)),0,Main!AH62)</f>
        <v>0</v>
      </c>
      <c r="AW67" s="35">
        <f>IF(OR($A$1&lt;=Main!AI$4,ISBLANK($N67)),0,Main!AI62)</f>
        <v>0</v>
      </c>
      <c r="AX67" s="35">
        <f>IF(OR($A$1&lt;=Main!AJ$4,ISBLANK($N67)),0,Main!AJ62)</f>
        <v>0</v>
      </c>
      <c r="AY67" s="35">
        <f>IF(OR($A$1&lt;=Main!AK$4,ISBLANK($N67)),0,Main!AK62)</f>
        <v>0</v>
      </c>
      <c r="AZ67" s="35">
        <f>IF(OR($A$1&lt;=Main!AL$4,ISBLANK($N67)),0,Main!AL62)</f>
        <v>0</v>
      </c>
      <c r="BA67" s="35">
        <f>IF(OR($A$1&lt;=Main!AM$4,ISBLANK($N67)),0,Main!AM62)</f>
        <v>0</v>
      </c>
      <c r="BB67" s="35">
        <f>IF(OR($A$1&lt;=Main!AN$4,ISBLANK($N67)),0,Main!AN62)</f>
        <v>0</v>
      </c>
      <c r="BC67" s="35">
        <f>IF(OR($A$1&lt;=Main!AO$4,ISBLANK($N67)),0,Main!AO62)</f>
        <v>0</v>
      </c>
      <c r="BD67" s="35">
        <f>IF(OR($A$1&lt;=Main!AP$4,ISBLANK($N67)),0,Main!AP62)</f>
        <v>0</v>
      </c>
      <c r="BE67" s="35">
        <f>IF(OR($A$1&lt;=Main!AQ$4,ISBLANK($N67)),0,Main!AQ62)</f>
        <v>0</v>
      </c>
      <c r="BF67" s="35">
        <f>IF(OR($A$1&lt;=Main!AR$4,ISBLANK($N67)),0,Main!AR62)</f>
        <v>0</v>
      </c>
      <c r="BG67" s="35">
        <f>IF(OR($A$1&lt;=Main!AS$4,ISBLANK($N67)),0,Main!AS62)</f>
        <v>0</v>
      </c>
      <c r="BH67" s="35">
        <f>IF(OR($A$1&lt;=Main!AT$4,ISBLANK($N67)),0,Main!AT62)</f>
        <v>0</v>
      </c>
      <c r="BI67" s="35">
        <f>IF(OR($A$1&lt;=Main!AU$4,ISBLANK($N67)),0,Main!AU62)</f>
        <v>0</v>
      </c>
      <c r="BJ67" s="35">
        <f>IF(OR($A$1&lt;=Main!AV$4,ISBLANK($N67)),0,Main!AV62)</f>
        <v>0</v>
      </c>
    </row>
    <row r="68" spans="12:62">
      <c r="N68" s="6" t="str">
        <f>Main!$A63&amp;Main!$B63</f>
        <v/>
      </c>
      <c r="O68" s="145">
        <f t="shared" si="2"/>
        <v>0</v>
      </c>
      <c r="P68" s="150">
        <f t="shared" si="5"/>
        <v>39</v>
      </c>
      <c r="Q68" s="150" t="str">
        <f ca="1">IF(Main!$AY63&lt;&gt;"#",$P68-Main!$AY63,"#")</f>
        <v>#</v>
      </c>
      <c r="R68" s="35">
        <f>Main!E63*Mask!G$14</f>
        <v>0</v>
      </c>
      <c r="S68" s="35">
        <f>Main!F63*Mask!H$14</f>
        <v>0</v>
      </c>
      <c r="T68" s="35">
        <f>Main!G63*Mask!I$14</f>
        <v>0</v>
      </c>
      <c r="U68" s="35">
        <f>Main!H63*Mask!J$14</f>
        <v>0</v>
      </c>
      <c r="V68" s="35">
        <f>Main!I63*Mask!K$14</f>
        <v>0</v>
      </c>
      <c r="W68" s="35">
        <f>Main!J63*Mask!L$14</f>
        <v>0</v>
      </c>
      <c r="X68" s="35">
        <f>Main!K63*Mask!M$14</f>
        <v>0</v>
      </c>
      <c r="Y68" s="35">
        <f>Main!L63*Mask!N$14</f>
        <v>0</v>
      </c>
      <c r="Z68" s="35">
        <f>Main!M63*Mask!O$14</f>
        <v>0</v>
      </c>
      <c r="AA68" s="35">
        <f>Main!N63*Mask!P$14</f>
        <v>0</v>
      </c>
      <c r="AB68" s="35">
        <f>Main!O63*Mask!Q$14</f>
        <v>0</v>
      </c>
      <c r="AC68" s="35">
        <f>Main!P63*Mask!R$14</f>
        <v>0</v>
      </c>
      <c r="AD68" s="35">
        <f>Main!Q63*Mask!S$14</f>
        <v>0</v>
      </c>
      <c r="AE68" s="35">
        <f>Main!R63*Mask!T$14</f>
        <v>0</v>
      </c>
      <c r="AF68" s="35">
        <f>Main!S63*Mask!U$14</f>
        <v>0</v>
      </c>
      <c r="AG68" s="35">
        <f>Main!T63*Mask!V$14</f>
        <v>0</v>
      </c>
      <c r="AH68" s="35">
        <f>Main!U63*Mask!W$14</f>
        <v>0</v>
      </c>
      <c r="AI68" s="35">
        <f>Main!V63*Mask!X$14</f>
        <v>0</v>
      </c>
      <c r="AJ68" s="35">
        <f>Main!W63*Mask!Y$14</f>
        <v>0</v>
      </c>
      <c r="AK68" s="35">
        <f>Main!X63*Mask!Z$14</f>
        <v>0</v>
      </c>
      <c r="AL68" s="35">
        <f>Main!Y63*Mask!AA$14</f>
        <v>0</v>
      </c>
      <c r="AM68" s="35">
        <f>Main!Z63*Mask!AB$14</f>
        <v>0</v>
      </c>
      <c r="AN68" s="35"/>
      <c r="AO68" s="35">
        <f>IF(OR($A$1&lt;=Main!AA$4,ISBLANK($N68)),0,Main!AA63)</f>
        <v>0</v>
      </c>
      <c r="AP68" s="35">
        <f>IF(OR($A$1&lt;=Main!AB$4,ISBLANK($N68)),0,Main!AB63)</f>
        <v>0</v>
      </c>
      <c r="AQ68" s="35">
        <f>IF(OR($A$1&lt;=Main!AC$4,ISBLANK($N68)),0,Main!AC63)</f>
        <v>0</v>
      </c>
      <c r="AR68" s="35">
        <f>IF(OR($A$1&lt;=Main!AD$4,ISBLANK($N68)),0,Main!AD63)</f>
        <v>0</v>
      </c>
      <c r="AS68" s="35">
        <f>IF(OR($A$1&lt;=Main!AE$4,ISBLANK($N68)),0,Main!AE63)</f>
        <v>0</v>
      </c>
      <c r="AT68" s="35">
        <f>IF(OR($A$1&lt;=Main!AF$4,ISBLANK($N68)),0,Main!AF63)</f>
        <v>0</v>
      </c>
      <c r="AU68" s="35">
        <f>IF(OR($A$1&lt;=Main!AG$4,ISBLANK($N68)),0,Main!AG63)</f>
        <v>0</v>
      </c>
      <c r="AV68" s="35">
        <f>IF(OR($A$1&lt;=Main!AH$4,ISBLANK($N68)),0,Main!AH63)</f>
        <v>0</v>
      </c>
      <c r="AW68" s="35">
        <f>IF(OR($A$1&lt;=Main!AI$4,ISBLANK($N68)),0,Main!AI63)</f>
        <v>0</v>
      </c>
      <c r="AX68" s="35">
        <f>IF(OR($A$1&lt;=Main!AJ$4,ISBLANK($N68)),0,Main!AJ63)</f>
        <v>0</v>
      </c>
      <c r="AY68" s="35">
        <f>IF(OR($A$1&lt;=Main!AK$4,ISBLANK($N68)),0,Main!AK63)</f>
        <v>0</v>
      </c>
      <c r="AZ68" s="35">
        <f>IF(OR($A$1&lt;=Main!AL$4,ISBLANK($N68)),0,Main!AL63)</f>
        <v>0</v>
      </c>
      <c r="BA68" s="35">
        <f>IF(OR($A$1&lt;=Main!AM$4,ISBLANK($N68)),0,Main!AM63)</f>
        <v>0</v>
      </c>
      <c r="BB68" s="35">
        <f>IF(OR($A$1&lt;=Main!AN$4,ISBLANK($N68)),0,Main!AN63)</f>
        <v>0</v>
      </c>
      <c r="BC68" s="35">
        <f>IF(OR($A$1&lt;=Main!AO$4,ISBLANK($N68)),0,Main!AO63)</f>
        <v>0</v>
      </c>
      <c r="BD68" s="35">
        <f>IF(OR($A$1&lt;=Main!AP$4,ISBLANK($N68)),0,Main!AP63)</f>
        <v>0</v>
      </c>
      <c r="BE68" s="35">
        <f>IF(OR($A$1&lt;=Main!AQ$4,ISBLANK($N68)),0,Main!AQ63)</f>
        <v>0</v>
      </c>
      <c r="BF68" s="35">
        <f>IF(OR($A$1&lt;=Main!AR$4,ISBLANK($N68)),0,Main!AR63)</f>
        <v>0</v>
      </c>
      <c r="BG68" s="35">
        <f>IF(OR($A$1&lt;=Main!AS$4,ISBLANK($N68)),0,Main!AS63)</f>
        <v>0</v>
      </c>
      <c r="BH68" s="35">
        <f>IF(OR($A$1&lt;=Main!AT$4,ISBLANK($N68)),0,Main!AT63)</f>
        <v>0</v>
      </c>
      <c r="BI68" s="35">
        <f>IF(OR($A$1&lt;=Main!AU$4,ISBLANK($N68)),0,Main!AU63)</f>
        <v>0</v>
      </c>
      <c r="BJ68" s="35">
        <f>IF(OR($A$1&lt;=Main!AV$4,ISBLANK($N68)),0,Main!AV63)</f>
        <v>0</v>
      </c>
    </row>
    <row r="69" spans="12:62">
      <c r="N69" s="6" t="str">
        <f>Main!$A64&amp;Main!$B64</f>
        <v/>
      </c>
      <c r="O69" s="145">
        <f t="shared" si="2"/>
        <v>0</v>
      </c>
      <c r="P69" s="150">
        <f t="shared" si="5"/>
        <v>39</v>
      </c>
      <c r="Q69" s="150" t="str">
        <f ca="1">IF(Main!$AY64&lt;&gt;"#",$P69-Main!$AY64,"#")</f>
        <v>#</v>
      </c>
      <c r="R69" s="35">
        <f>Main!E64*Mask!G$14</f>
        <v>0</v>
      </c>
      <c r="S69" s="35">
        <f>Main!F64*Mask!H$14</f>
        <v>0</v>
      </c>
      <c r="T69" s="35">
        <f>Main!G64*Mask!I$14</f>
        <v>0</v>
      </c>
      <c r="U69" s="35">
        <f>Main!H64*Mask!J$14</f>
        <v>0</v>
      </c>
      <c r="V69" s="35">
        <f>Main!I64*Mask!K$14</f>
        <v>0</v>
      </c>
      <c r="W69" s="35">
        <f>Main!J64*Mask!L$14</f>
        <v>0</v>
      </c>
      <c r="X69" s="35">
        <f>Main!K64*Mask!M$14</f>
        <v>0</v>
      </c>
      <c r="Y69" s="35">
        <f>Main!L64*Mask!N$14</f>
        <v>0</v>
      </c>
      <c r="Z69" s="35">
        <f>Main!M64*Mask!O$14</f>
        <v>0</v>
      </c>
      <c r="AA69" s="35">
        <f>Main!N64*Mask!P$14</f>
        <v>0</v>
      </c>
      <c r="AB69" s="35">
        <f>Main!O64*Mask!Q$14</f>
        <v>0</v>
      </c>
      <c r="AC69" s="35">
        <f>Main!P64*Mask!R$14</f>
        <v>0</v>
      </c>
      <c r="AD69" s="35">
        <f>Main!Q64*Mask!S$14</f>
        <v>0</v>
      </c>
      <c r="AE69" s="35">
        <f>Main!R64*Mask!T$14</f>
        <v>0</v>
      </c>
      <c r="AF69" s="35">
        <f>Main!S64*Mask!U$14</f>
        <v>0</v>
      </c>
      <c r="AG69" s="35">
        <f>Main!T64*Mask!V$14</f>
        <v>0</v>
      </c>
      <c r="AH69" s="35">
        <f>Main!U64*Mask!W$14</f>
        <v>0</v>
      </c>
      <c r="AI69" s="35">
        <f>Main!V64*Mask!X$14</f>
        <v>0</v>
      </c>
      <c r="AJ69" s="35">
        <f>Main!W64*Mask!Y$14</f>
        <v>0</v>
      </c>
      <c r="AK69" s="35">
        <f>Main!X64*Mask!Z$14</f>
        <v>0</v>
      </c>
      <c r="AL69" s="35">
        <f>Main!Y64*Mask!AA$14</f>
        <v>0</v>
      </c>
      <c r="AM69" s="35">
        <f>Main!Z64*Mask!AB$14</f>
        <v>0</v>
      </c>
      <c r="AN69" s="35"/>
      <c r="AO69" s="35">
        <f>IF(OR($A$1&lt;=Main!AA$4,ISBLANK($N69)),0,Main!AA64)</f>
        <v>0</v>
      </c>
      <c r="AP69" s="35">
        <f>IF(OR($A$1&lt;=Main!AB$4,ISBLANK($N69)),0,Main!AB64)</f>
        <v>0</v>
      </c>
      <c r="AQ69" s="35">
        <f>IF(OR($A$1&lt;=Main!AC$4,ISBLANK($N69)),0,Main!AC64)</f>
        <v>0</v>
      </c>
      <c r="AR69" s="35">
        <f>IF(OR($A$1&lt;=Main!AD$4,ISBLANK($N69)),0,Main!AD64)</f>
        <v>0</v>
      </c>
      <c r="AS69" s="35">
        <f>IF(OR($A$1&lt;=Main!AE$4,ISBLANK($N69)),0,Main!AE64)</f>
        <v>0</v>
      </c>
      <c r="AT69" s="35">
        <f>IF(OR($A$1&lt;=Main!AF$4,ISBLANK($N69)),0,Main!AF64)</f>
        <v>0</v>
      </c>
      <c r="AU69" s="35">
        <f>IF(OR($A$1&lt;=Main!AG$4,ISBLANK($N69)),0,Main!AG64)</f>
        <v>0</v>
      </c>
      <c r="AV69" s="35">
        <f>IF(OR($A$1&lt;=Main!AH$4,ISBLANK($N69)),0,Main!AH64)</f>
        <v>0</v>
      </c>
      <c r="AW69" s="35">
        <f>IF(OR($A$1&lt;=Main!AI$4,ISBLANK($N69)),0,Main!AI64)</f>
        <v>0</v>
      </c>
      <c r="AX69" s="35">
        <f>IF(OR($A$1&lt;=Main!AJ$4,ISBLANK($N69)),0,Main!AJ64)</f>
        <v>0</v>
      </c>
      <c r="AY69" s="35">
        <f>IF(OR($A$1&lt;=Main!AK$4,ISBLANK($N69)),0,Main!AK64)</f>
        <v>0</v>
      </c>
      <c r="AZ69" s="35">
        <f>IF(OR($A$1&lt;=Main!AL$4,ISBLANK($N69)),0,Main!AL64)</f>
        <v>0</v>
      </c>
      <c r="BA69" s="35">
        <f>IF(OR($A$1&lt;=Main!AM$4,ISBLANK($N69)),0,Main!AM64)</f>
        <v>0</v>
      </c>
      <c r="BB69" s="35">
        <f>IF(OR($A$1&lt;=Main!AN$4,ISBLANK($N69)),0,Main!AN64)</f>
        <v>0</v>
      </c>
      <c r="BC69" s="35">
        <f>IF(OR($A$1&lt;=Main!AO$4,ISBLANK($N69)),0,Main!AO64)</f>
        <v>0</v>
      </c>
      <c r="BD69" s="35">
        <f>IF(OR($A$1&lt;=Main!AP$4,ISBLANK($N69)),0,Main!AP64)</f>
        <v>0</v>
      </c>
      <c r="BE69" s="35">
        <f>IF(OR($A$1&lt;=Main!AQ$4,ISBLANK($N69)),0,Main!AQ64)</f>
        <v>0</v>
      </c>
      <c r="BF69" s="35">
        <f>IF(OR($A$1&lt;=Main!AR$4,ISBLANK($N69)),0,Main!AR64)</f>
        <v>0</v>
      </c>
      <c r="BG69" s="35">
        <f>IF(OR($A$1&lt;=Main!AS$4,ISBLANK($N69)),0,Main!AS64)</f>
        <v>0</v>
      </c>
      <c r="BH69" s="35">
        <f>IF(OR($A$1&lt;=Main!AT$4,ISBLANK($N69)),0,Main!AT64)</f>
        <v>0</v>
      </c>
      <c r="BI69" s="35">
        <f>IF(OR($A$1&lt;=Main!AU$4,ISBLANK($N69)),0,Main!AU64)</f>
        <v>0</v>
      </c>
      <c r="BJ69" s="35">
        <f>IF(OR($A$1&lt;=Main!AV$4,ISBLANK($N69)),0,Main!AV64)</f>
        <v>0</v>
      </c>
    </row>
    <row r="70" spans="12:62">
      <c r="L70" s="146">
        <f>VLOOKUP($E11,Mask!$A$2:$C$102,$M$8,0)</f>
        <v>100</v>
      </c>
      <c r="M70" s="6">
        <f>L70*(1+$D$7)*$D$4/100*$D$8</f>
        <v>239.18169652011383</v>
      </c>
      <c r="N70" s="6" t="str">
        <f>Main!$A65&amp;Main!$B65</f>
        <v/>
      </c>
      <c r="O70" s="145">
        <f t="shared" si="2"/>
        <v>0</v>
      </c>
      <c r="P70" s="150">
        <f t="shared" si="5"/>
        <v>39</v>
      </c>
      <c r="Q70" s="150" t="str">
        <f ca="1">IF(Main!$AY65&lt;&gt;"#",$P70-Main!$AY65,"#")</f>
        <v>#</v>
      </c>
      <c r="R70" s="35">
        <f>Main!E65*Mask!G$14</f>
        <v>0</v>
      </c>
      <c r="S70" s="35">
        <f>Main!F65*Mask!H$14</f>
        <v>0</v>
      </c>
      <c r="T70" s="35">
        <f>Main!G65*Mask!I$14</f>
        <v>0</v>
      </c>
      <c r="U70" s="35">
        <f>Main!H65*Mask!J$14</f>
        <v>0</v>
      </c>
      <c r="V70" s="35">
        <f>Main!I65*Mask!K$14</f>
        <v>0</v>
      </c>
      <c r="W70" s="35">
        <f>Main!J65*Mask!L$14</f>
        <v>0</v>
      </c>
      <c r="X70" s="35">
        <f>Main!K65*Mask!M$14</f>
        <v>0</v>
      </c>
      <c r="Y70" s="35">
        <f>Main!L65*Mask!N$14</f>
        <v>0</v>
      </c>
      <c r="Z70" s="35">
        <f>Main!M65*Mask!O$14</f>
        <v>0</v>
      </c>
      <c r="AA70" s="35">
        <f>Main!N65*Mask!P$14</f>
        <v>0</v>
      </c>
      <c r="AB70" s="35">
        <f>Main!O65*Mask!Q$14</f>
        <v>0</v>
      </c>
      <c r="AC70" s="35">
        <f>Main!P65*Mask!R$14</f>
        <v>0</v>
      </c>
      <c r="AD70" s="35">
        <f>Main!Q65*Mask!S$14</f>
        <v>0</v>
      </c>
      <c r="AE70" s="35">
        <f>Main!R65*Mask!T$14</f>
        <v>0</v>
      </c>
      <c r="AF70" s="35">
        <f>Main!S65*Mask!U$14</f>
        <v>0</v>
      </c>
      <c r="AG70" s="35">
        <f>Main!T65*Mask!V$14</f>
        <v>0</v>
      </c>
      <c r="AH70" s="35">
        <f>Main!U65*Mask!W$14</f>
        <v>0</v>
      </c>
      <c r="AI70" s="35">
        <f>Main!V65*Mask!X$14</f>
        <v>0</v>
      </c>
      <c r="AJ70" s="35">
        <f>Main!W65*Mask!Y$14</f>
        <v>0</v>
      </c>
      <c r="AK70" s="35">
        <f>Main!X65*Mask!Z$14</f>
        <v>0</v>
      </c>
      <c r="AL70" s="35">
        <f>Main!Y65*Mask!AA$14</f>
        <v>0</v>
      </c>
      <c r="AM70" s="35">
        <f>Main!Z65*Mask!AB$14</f>
        <v>0</v>
      </c>
      <c r="AN70" s="35"/>
      <c r="AO70" s="35">
        <f>IF(OR($A$1&lt;=Main!AA$4,ISBLANK($N70)),0,Main!AA65)</f>
        <v>0</v>
      </c>
      <c r="AP70" s="35">
        <f>IF(OR($A$1&lt;=Main!AB$4,ISBLANK($N70)),0,Main!AB65)</f>
        <v>0</v>
      </c>
      <c r="AQ70" s="35">
        <f>IF(OR($A$1&lt;=Main!AC$4,ISBLANK($N70)),0,Main!AC65)</f>
        <v>0</v>
      </c>
      <c r="AR70" s="35">
        <f>IF(OR($A$1&lt;=Main!AD$4,ISBLANK($N70)),0,Main!AD65)</f>
        <v>0</v>
      </c>
      <c r="AS70" s="35">
        <f>IF(OR($A$1&lt;=Main!AE$4,ISBLANK($N70)),0,Main!AE65)</f>
        <v>0</v>
      </c>
      <c r="AT70" s="35">
        <f>IF(OR($A$1&lt;=Main!AF$4,ISBLANK($N70)),0,Main!AF65)</f>
        <v>0</v>
      </c>
      <c r="AU70" s="35">
        <f>IF(OR($A$1&lt;=Main!AG$4,ISBLANK($N70)),0,Main!AG65)</f>
        <v>0</v>
      </c>
      <c r="AV70" s="35">
        <f>IF(OR($A$1&lt;=Main!AH$4,ISBLANK($N70)),0,Main!AH65)</f>
        <v>0</v>
      </c>
      <c r="AW70" s="35">
        <f>IF(OR($A$1&lt;=Main!AI$4,ISBLANK($N70)),0,Main!AI65)</f>
        <v>0</v>
      </c>
      <c r="AX70" s="35">
        <f>IF(OR($A$1&lt;=Main!AJ$4,ISBLANK($N70)),0,Main!AJ65)</f>
        <v>0</v>
      </c>
      <c r="AY70" s="35">
        <f>IF(OR($A$1&lt;=Main!AK$4,ISBLANK($N70)),0,Main!AK65)</f>
        <v>0</v>
      </c>
      <c r="AZ70" s="35">
        <f>IF(OR($A$1&lt;=Main!AL$4,ISBLANK($N70)),0,Main!AL65)</f>
        <v>0</v>
      </c>
      <c r="BA70" s="35">
        <f>IF(OR($A$1&lt;=Main!AM$4,ISBLANK($N70)),0,Main!AM65)</f>
        <v>0</v>
      </c>
      <c r="BB70" s="35">
        <f>IF(OR($A$1&lt;=Main!AN$4,ISBLANK($N70)),0,Main!AN65)</f>
        <v>0</v>
      </c>
      <c r="BC70" s="35">
        <f>IF(OR($A$1&lt;=Main!AO$4,ISBLANK($N70)),0,Main!AO65)</f>
        <v>0</v>
      </c>
      <c r="BD70" s="35">
        <f>IF(OR($A$1&lt;=Main!AP$4,ISBLANK($N70)),0,Main!AP65)</f>
        <v>0</v>
      </c>
      <c r="BE70" s="35">
        <f>IF(OR($A$1&lt;=Main!AQ$4,ISBLANK($N70)),0,Main!AQ65)</f>
        <v>0</v>
      </c>
      <c r="BF70" s="35">
        <f>IF(OR($A$1&lt;=Main!AR$4,ISBLANK($N70)),0,Main!AR65)</f>
        <v>0</v>
      </c>
      <c r="BG70" s="35">
        <f>IF(OR($A$1&lt;=Main!AS$4,ISBLANK($N70)),0,Main!AS65)</f>
        <v>0</v>
      </c>
      <c r="BH70" s="35">
        <f>IF(OR($A$1&lt;=Main!AT$4,ISBLANK($N70)),0,Main!AT65)</f>
        <v>0</v>
      </c>
      <c r="BI70" s="35">
        <f>IF(OR($A$1&lt;=Main!AU$4,ISBLANK($N70)),0,Main!AU65)</f>
        <v>0</v>
      </c>
      <c r="BJ70" s="35">
        <f>IF(OR($A$1&lt;=Main!AV$4,ISBLANK($N70)),0,Main!AV65)</f>
        <v>0</v>
      </c>
    </row>
    <row r="71" spans="12:62">
      <c r="L71" s="146">
        <f>VLOOKUP($E12,Mask!$A$2:$C$102,$M$8,0)</f>
        <v>64</v>
      </c>
      <c r="M71" s="6">
        <f t="shared" ref="M71:M119" si="6">L71*(1+$D$7)*$D$4/100*$D$8</f>
        <v>153.07628577287286</v>
      </c>
      <c r="N71" s="6" t="str">
        <f>Main!$A66&amp;Main!$B66</f>
        <v/>
      </c>
      <c r="O71" s="145">
        <f t="shared" si="2"/>
        <v>0</v>
      </c>
      <c r="P71" s="150">
        <f t="shared" si="5"/>
        <v>39</v>
      </c>
      <c r="Q71" s="150" t="str">
        <f ca="1">IF(Main!$AY66&lt;&gt;"#",$P71-Main!$AY66,"#")</f>
        <v>#</v>
      </c>
      <c r="R71" s="35">
        <f>Main!E66*Mask!G$14</f>
        <v>0</v>
      </c>
      <c r="S71" s="35">
        <f>Main!F66*Mask!H$14</f>
        <v>0</v>
      </c>
      <c r="T71" s="35">
        <f>Main!G66*Mask!I$14</f>
        <v>0</v>
      </c>
      <c r="U71" s="35">
        <f>Main!H66*Mask!J$14</f>
        <v>0</v>
      </c>
      <c r="V71" s="35">
        <f>Main!I66*Mask!K$14</f>
        <v>0</v>
      </c>
      <c r="W71" s="35">
        <f>Main!J66*Mask!L$14</f>
        <v>0</v>
      </c>
      <c r="X71" s="35">
        <f>Main!K66*Mask!M$14</f>
        <v>0</v>
      </c>
      <c r="Y71" s="35">
        <f>Main!L66*Mask!N$14</f>
        <v>0</v>
      </c>
      <c r="Z71" s="35">
        <f>Main!M66*Mask!O$14</f>
        <v>0</v>
      </c>
      <c r="AA71" s="35">
        <f>Main!N66*Mask!P$14</f>
        <v>0</v>
      </c>
      <c r="AB71" s="35">
        <f>Main!O66*Mask!Q$14</f>
        <v>0</v>
      </c>
      <c r="AC71" s="35">
        <f>Main!P66*Mask!R$14</f>
        <v>0</v>
      </c>
      <c r="AD71" s="35">
        <f>Main!Q66*Mask!S$14</f>
        <v>0</v>
      </c>
      <c r="AE71" s="35">
        <f>Main!R66*Mask!T$14</f>
        <v>0</v>
      </c>
      <c r="AF71" s="35">
        <f>Main!S66*Mask!U$14</f>
        <v>0</v>
      </c>
      <c r="AG71" s="35">
        <f>Main!T66*Mask!V$14</f>
        <v>0</v>
      </c>
      <c r="AH71" s="35">
        <f>Main!U66*Mask!W$14</f>
        <v>0</v>
      </c>
      <c r="AI71" s="35">
        <f>Main!V66*Mask!X$14</f>
        <v>0</v>
      </c>
      <c r="AJ71" s="35">
        <f>Main!W66*Mask!Y$14</f>
        <v>0</v>
      </c>
      <c r="AK71" s="35">
        <f>Main!X66*Mask!Z$14</f>
        <v>0</v>
      </c>
      <c r="AL71" s="35">
        <f>Main!Y66*Mask!AA$14</f>
        <v>0</v>
      </c>
      <c r="AM71" s="35">
        <f>Main!Z66*Mask!AB$14</f>
        <v>0</v>
      </c>
      <c r="AN71" s="35"/>
      <c r="AO71" s="35">
        <f>IF(OR($A$1&lt;=Main!AA$4,ISBLANK($N71)),0,Main!AA66)</f>
        <v>0</v>
      </c>
      <c r="AP71" s="35">
        <f>IF(OR($A$1&lt;=Main!AB$4,ISBLANK($N71)),0,Main!AB66)</f>
        <v>0</v>
      </c>
      <c r="AQ71" s="35">
        <f>IF(OR($A$1&lt;=Main!AC$4,ISBLANK($N71)),0,Main!AC66)</f>
        <v>0</v>
      </c>
      <c r="AR71" s="35">
        <f>IF(OR($A$1&lt;=Main!AD$4,ISBLANK($N71)),0,Main!AD66)</f>
        <v>0</v>
      </c>
      <c r="AS71" s="35">
        <f>IF(OR($A$1&lt;=Main!AE$4,ISBLANK($N71)),0,Main!AE66)</f>
        <v>0</v>
      </c>
      <c r="AT71" s="35">
        <f>IF(OR($A$1&lt;=Main!AF$4,ISBLANK($N71)),0,Main!AF66)</f>
        <v>0</v>
      </c>
      <c r="AU71" s="35">
        <f>IF(OR($A$1&lt;=Main!AG$4,ISBLANK($N71)),0,Main!AG66)</f>
        <v>0</v>
      </c>
      <c r="AV71" s="35">
        <f>IF(OR($A$1&lt;=Main!AH$4,ISBLANK($N71)),0,Main!AH66)</f>
        <v>0</v>
      </c>
      <c r="AW71" s="35">
        <f>IF(OR($A$1&lt;=Main!AI$4,ISBLANK($N71)),0,Main!AI66)</f>
        <v>0</v>
      </c>
      <c r="AX71" s="35">
        <f>IF(OR($A$1&lt;=Main!AJ$4,ISBLANK($N71)),0,Main!AJ66)</f>
        <v>0</v>
      </c>
      <c r="AY71" s="35">
        <f>IF(OR($A$1&lt;=Main!AK$4,ISBLANK($N71)),0,Main!AK66)</f>
        <v>0</v>
      </c>
      <c r="AZ71" s="35">
        <f>IF(OR($A$1&lt;=Main!AL$4,ISBLANK($N71)),0,Main!AL66)</f>
        <v>0</v>
      </c>
      <c r="BA71" s="35">
        <f>IF(OR($A$1&lt;=Main!AM$4,ISBLANK($N71)),0,Main!AM66)</f>
        <v>0</v>
      </c>
      <c r="BB71" s="35">
        <f>IF(OR($A$1&lt;=Main!AN$4,ISBLANK($N71)),0,Main!AN66)</f>
        <v>0</v>
      </c>
      <c r="BC71" s="35">
        <f>IF(OR($A$1&lt;=Main!AO$4,ISBLANK($N71)),0,Main!AO66)</f>
        <v>0</v>
      </c>
      <c r="BD71" s="35">
        <f>IF(OR($A$1&lt;=Main!AP$4,ISBLANK($N71)),0,Main!AP66)</f>
        <v>0</v>
      </c>
      <c r="BE71" s="35">
        <f>IF(OR($A$1&lt;=Main!AQ$4,ISBLANK($N71)),0,Main!AQ66)</f>
        <v>0</v>
      </c>
      <c r="BF71" s="35">
        <f>IF(OR($A$1&lt;=Main!AR$4,ISBLANK($N71)),0,Main!AR66)</f>
        <v>0</v>
      </c>
      <c r="BG71" s="35">
        <f>IF(OR($A$1&lt;=Main!AS$4,ISBLANK($N71)),0,Main!AS66)</f>
        <v>0</v>
      </c>
      <c r="BH71" s="35">
        <f>IF(OR($A$1&lt;=Main!AT$4,ISBLANK($N71)),0,Main!AT66)</f>
        <v>0</v>
      </c>
      <c r="BI71" s="35">
        <f>IF(OR($A$1&lt;=Main!AU$4,ISBLANK($N71)),0,Main!AU66)</f>
        <v>0</v>
      </c>
      <c r="BJ71" s="35">
        <f>IF(OR($A$1&lt;=Main!AV$4,ISBLANK($N71)),0,Main!AV66)</f>
        <v>0</v>
      </c>
    </row>
    <row r="72" spans="12:62">
      <c r="L72" s="146">
        <f>VLOOKUP($E13,Mask!$A$2:$C$102,$M$8,0)</f>
        <v>55</v>
      </c>
      <c r="M72" s="6">
        <f t="shared" si="6"/>
        <v>131.54993308606262</v>
      </c>
      <c r="N72" s="6" t="str">
        <f>Main!$A67&amp;Main!$B67</f>
        <v/>
      </c>
      <c r="O72" s="145">
        <f t="shared" si="2"/>
        <v>0</v>
      </c>
      <c r="P72" s="150">
        <f t="shared" si="5"/>
        <v>39</v>
      </c>
      <c r="Q72" s="150" t="str">
        <f ca="1">IF(Main!$AY67&lt;&gt;"#",$P72-Main!$AY67,"#")</f>
        <v>#</v>
      </c>
      <c r="R72" s="35">
        <f>Main!E67*Mask!G$14</f>
        <v>0</v>
      </c>
      <c r="S72" s="35">
        <f>Main!F67*Mask!H$14</f>
        <v>0</v>
      </c>
      <c r="T72" s="35">
        <f>Main!G67*Mask!I$14</f>
        <v>0</v>
      </c>
      <c r="U72" s="35">
        <f>Main!H67*Mask!J$14</f>
        <v>0</v>
      </c>
      <c r="V72" s="35">
        <f>Main!I67*Mask!K$14</f>
        <v>0</v>
      </c>
      <c r="W72" s="35">
        <f>Main!J67*Mask!L$14</f>
        <v>0</v>
      </c>
      <c r="X72" s="35">
        <f>Main!K67*Mask!M$14</f>
        <v>0</v>
      </c>
      <c r="Y72" s="35">
        <f>Main!L67*Mask!N$14</f>
        <v>0</v>
      </c>
      <c r="Z72" s="35">
        <f>Main!M67*Mask!O$14</f>
        <v>0</v>
      </c>
      <c r="AA72" s="35">
        <f>Main!N67*Mask!P$14</f>
        <v>0</v>
      </c>
      <c r="AB72" s="35">
        <f>Main!O67*Mask!Q$14</f>
        <v>0</v>
      </c>
      <c r="AC72" s="35">
        <f>Main!P67*Mask!R$14</f>
        <v>0</v>
      </c>
      <c r="AD72" s="35">
        <f>Main!Q67*Mask!S$14</f>
        <v>0</v>
      </c>
      <c r="AE72" s="35">
        <f>Main!R67*Mask!T$14</f>
        <v>0</v>
      </c>
      <c r="AF72" s="35">
        <f>Main!S67*Mask!U$14</f>
        <v>0</v>
      </c>
      <c r="AG72" s="35">
        <f>Main!T67*Mask!V$14</f>
        <v>0</v>
      </c>
      <c r="AH72" s="35">
        <f>Main!U67*Mask!W$14</f>
        <v>0</v>
      </c>
      <c r="AI72" s="35">
        <f>Main!V67*Mask!X$14</f>
        <v>0</v>
      </c>
      <c r="AJ72" s="35">
        <f>Main!W67*Mask!Y$14</f>
        <v>0</v>
      </c>
      <c r="AK72" s="35">
        <f>Main!X67*Mask!Z$14</f>
        <v>0</v>
      </c>
      <c r="AL72" s="35">
        <f>Main!Y67*Mask!AA$14</f>
        <v>0</v>
      </c>
      <c r="AM72" s="35">
        <f>Main!Z67*Mask!AB$14</f>
        <v>0</v>
      </c>
      <c r="AN72" s="35"/>
      <c r="AO72" s="35">
        <f>IF(OR($A$1&lt;=Main!AA$4,ISBLANK($N72)),0,Main!AA67)</f>
        <v>0</v>
      </c>
      <c r="AP72" s="35">
        <f>IF(OR($A$1&lt;=Main!AB$4,ISBLANK($N72)),0,Main!AB67)</f>
        <v>0</v>
      </c>
      <c r="AQ72" s="35">
        <f>IF(OR($A$1&lt;=Main!AC$4,ISBLANK($N72)),0,Main!AC67)</f>
        <v>0</v>
      </c>
      <c r="AR72" s="35">
        <f>IF(OR($A$1&lt;=Main!AD$4,ISBLANK($N72)),0,Main!AD67)</f>
        <v>0</v>
      </c>
      <c r="AS72" s="35">
        <f>IF(OR($A$1&lt;=Main!AE$4,ISBLANK($N72)),0,Main!AE67)</f>
        <v>0</v>
      </c>
      <c r="AT72" s="35">
        <f>IF(OR($A$1&lt;=Main!AF$4,ISBLANK($N72)),0,Main!AF67)</f>
        <v>0</v>
      </c>
      <c r="AU72" s="35">
        <f>IF(OR($A$1&lt;=Main!AG$4,ISBLANK($N72)),0,Main!AG67)</f>
        <v>0</v>
      </c>
      <c r="AV72" s="35">
        <f>IF(OR($A$1&lt;=Main!AH$4,ISBLANK($N72)),0,Main!AH67)</f>
        <v>0</v>
      </c>
      <c r="AW72" s="35">
        <f>IF(OR($A$1&lt;=Main!AI$4,ISBLANK($N72)),0,Main!AI67)</f>
        <v>0</v>
      </c>
      <c r="AX72" s="35">
        <f>IF(OR($A$1&lt;=Main!AJ$4,ISBLANK($N72)),0,Main!AJ67)</f>
        <v>0</v>
      </c>
      <c r="AY72" s="35">
        <f>IF(OR($A$1&lt;=Main!AK$4,ISBLANK($N72)),0,Main!AK67)</f>
        <v>0</v>
      </c>
      <c r="AZ72" s="35">
        <f>IF(OR($A$1&lt;=Main!AL$4,ISBLANK($N72)),0,Main!AL67)</f>
        <v>0</v>
      </c>
      <c r="BA72" s="35">
        <f>IF(OR($A$1&lt;=Main!AM$4,ISBLANK($N72)),0,Main!AM67)</f>
        <v>0</v>
      </c>
      <c r="BB72" s="35">
        <f>IF(OR($A$1&lt;=Main!AN$4,ISBLANK($N72)),0,Main!AN67)</f>
        <v>0</v>
      </c>
      <c r="BC72" s="35">
        <f>IF(OR($A$1&lt;=Main!AO$4,ISBLANK($N72)),0,Main!AO67)</f>
        <v>0</v>
      </c>
      <c r="BD72" s="35">
        <f>IF(OR($A$1&lt;=Main!AP$4,ISBLANK($N72)),0,Main!AP67)</f>
        <v>0</v>
      </c>
      <c r="BE72" s="35">
        <f>IF(OR($A$1&lt;=Main!AQ$4,ISBLANK($N72)),0,Main!AQ67)</f>
        <v>0</v>
      </c>
      <c r="BF72" s="35">
        <f>IF(OR($A$1&lt;=Main!AR$4,ISBLANK($N72)),0,Main!AR67)</f>
        <v>0</v>
      </c>
      <c r="BG72" s="35">
        <f>IF(OR($A$1&lt;=Main!AS$4,ISBLANK($N72)),0,Main!AS67)</f>
        <v>0</v>
      </c>
      <c r="BH72" s="35">
        <f>IF(OR($A$1&lt;=Main!AT$4,ISBLANK($N72)),0,Main!AT67)</f>
        <v>0</v>
      </c>
      <c r="BI72" s="35">
        <f>IF(OR($A$1&lt;=Main!AU$4,ISBLANK($N72)),0,Main!AU67)</f>
        <v>0</v>
      </c>
      <c r="BJ72" s="35">
        <f>IF(OR($A$1&lt;=Main!AV$4,ISBLANK($N72)),0,Main!AV67)</f>
        <v>0</v>
      </c>
    </row>
    <row r="73" spans="12:62">
      <c r="L73" s="146">
        <f>VLOOKUP($E14,Mask!$A$2:$C$102,$M$8,0)</f>
        <v>47</v>
      </c>
      <c r="M73" s="6">
        <f t="shared" si="6"/>
        <v>112.41539736445351</v>
      </c>
      <c r="N73" s="6" t="str">
        <f>Main!$A68&amp;Main!$B68</f>
        <v/>
      </c>
      <c r="O73" s="145">
        <f t="shared" si="2"/>
        <v>0</v>
      </c>
      <c r="P73" s="150">
        <f t="shared" si="5"/>
        <v>39</v>
      </c>
      <c r="Q73" s="150" t="str">
        <f ca="1">IF(Main!$AY68&lt;&gt;"#",$P73-Main!$AY68,"#")</f>
        <v>#</v>
      </c>
      <c r="R73" s="35">
        <f>Main!E68*Mask!G$14</f>
        <v>0</v>
      </c>
      <c r="S73" s="35">
        <f>Main!F68*Mask!H$14</f>
        <v>0</v>
      </c>
      <c r="T73" s="35">
        <f>Main!G68*Mask!I$14</f>
        <v>0</v>
      </c>
      <c r="U73" s="35">
        <f>Main!H68*Mask!J$14</f>
        <v>0</v>
      </c>
      <c r="V73" s="35">
        <f>Main!I68*Mask!K$14</f>
        <v>0</v>
      </c>
      <c r="W73" s="35">
        <f>Main!J68*Mask!L$14</f>
        <v>0</v>
      </c>
      <c r="X73" s="35">
        <f>Main!K68*Mask!M$14</f>
        <v>0</v>
      </c>
      <c r="Y73" s="35">
        <f>Main!L68*Mask!N$14</f>
        <v>0</v>
      </c>
      <c r="Z73" s="35">
        <f>Main!M68*Mask!O$14</f>
        <v>0</v>
      </c>
      <c r="AA73" s="35">
        <f>Main!N68*Mask!P$14</f>
        <v>0</v>
      </c>
      <c r="AB73" s="35">
        <f>Main!O68*Mask!Q$14</f>
        <v>0</v>
      </c>
      <c r="AC73" s="35">
        <f>Main!P68*Mask!R$14</f>
        <v>0</v>
      </c>
      <c r="AD73" s="35">
        <f>Main!Q68*Mask!S$14</f>
        <v>0</v>
      </c>
      <c r="AE73" s="35">
        <f>Main!R68*Mask!T$14</f>
        <v>0</v>
      </c>
      <c r="AF73" s="35">
        <f>Main!S68*Mask!U$14</f>
        <v>0</v>
      </c>
      <c r="AG73" s="35">
        <f>Main!T68*Mask!V$14</f>
        <v>0</v>
      </c>
      <c r="AH73" s="35">
        <f>Main!U68*Mask!W$14</f>
        <v>0</v>
      </c>
      <c r="AI73" s="35">
        <f>Main!V68*Mask!X$14</f>
        <v>0</v>
      </c>
      <c r="AJ73" s="35">
        <f>Main!W68*Mask!Y$14</f>
        <v>0</v>
      </c>
      <c r="AK73" s="35">
        <f>Main!X68*Mask!Z$14</f>
        <v>0</v>
      </c>
      <c r="AL73" s="35">
        <f>Main!Y68*Mask!AA$14</f>
        <v>0</v>
      </c>
      <c r="AM73" s="35">
        <f>Main!Z68*Mask!AB$14</f>
        <v>0</v>
      </c>
      <c r="AN73" s="35"/>
      <c r="AO73" s="35">
        <f>IF(OR($A$1&lt;=Main!AA$4,ISBLANK($N73)),0,Main!AA68)</f>
        <v>0</v>
      </c>
      <c r="AP73" s="35">
        <f>IF(OR($A$1&lt;=Main!AB$4,ISBLANK($N73)),0,Main!AB68)</f>
        <v>0</v>
      </c>
      <c r="AQ73" s="35">
        <f>IF(OR($A$1&lt;=Main!AC$4,ISBLANK($N73)),0,Main!AC68)</f>
        <v>0</v>
      </c>
      <c r="AR73" s="35">
        <f>IF(OR($A$1&lt;=Main!AD$4,ISBLANK($N73)),0,Main!AD68)</f>
        <v>0</v>
      </c>
      <c r="AS73" s="35">
        <f>IF(OR($A$1&lt;=Main!AE$4,ISBLANK($N73)),0,Main!AE68)</f>
        <v>0</v>
      </c>
      <c r="AT73" s="35">
        <f>IF(OR($A$1&lt;=Main!AF$4,ISBLANK($N73)),0,Main!AF68)</f>
        <v>0</v>
      </c>
      <c r="AU73" s="35">
        <f>IF(OR($A$1&lt;=Main!AG$4,ISBLANK($N73)),0,Main!AG68)</f>
        <v>0</v>
      </c>
      <c r="AV73" s="35">
        <f>IF(OR($A$1&lt;=Main!AH$4,ISBLANK($N73)),0,Main!AH68)</f>
        <v>0</v>
      </c>
      <c r="AW73" s="35">
        <f>IF(OR($A$1&lt;=Main!AI$4,ISBLANK($N73)),0,Main!AI68)</f>
        <v>0</v>
      </c>
      <c r="AX73" s="35">
        <f>IF(OR($A$1&lt;=Main!AJ$4,ISBLANK($N73)),0,Main!AJ68)</f>
        <v>0</v>
      </c>
      <c r="AY73" s="35">
        <f>IF(OR($A$1&lt;=Main!AK$4,ISBLANK($N73)),0,Main!AK68)</f>
        <v>0</v>
      </c>
      <c r="AZ73" s="35">
        <f>IF(OR($A$1&lt;=Main!AL$4,ISBLANK($N73)),0,Main!AL68)</f>
        <v>0</v>
      </c>
      <c r="BA73" s="35">
        <f>IF(OR($A$1&lt;=Main!AM$4,ISBLANK($N73)),0,Main!AM68)</f>
        <v>0</v>
      </c>
      <c r="BB73" s="35">
        <f>IF(OR($A$1&lt;=Main!AN$4,ISBLANK($N73)),0,Main!AN68)</f>
        <v>0</v>
      </c>
      <c r="BC73" s="35">
        <f>IF(OR($A$1&lt;=Main!AO$4,ISBLANK($N73)),0,Main!AO68)</f>
        <v>0</v>
      </c>
      <c r="BD73" s="35">
        <f>IF(OR($A$1&lt;=Main!AP$4,ISBLANK($N73)),0,Main!AP68)</f>
        <v>0</v>
      </c>
      <c r="BE73" s="35">
        <f>IF(OR($A$1&lt;=Main!AQ$4,ISBLANK($N73)),0,Main!AQ68)</f>
        <v>0</v>
      </c>
      <c r="BF73" s="35">
        <f>IF(OR($A$1&lt;=Main!AR$4,ISBLANK($N73)),0,Main!AR68)</f>
        <v>0</v>
      </c>
      <c r="BG73" s="35">
        <f>IF(OR($A$1&lt;=Main!AS$4,ISBLANK($N73)),0,Main!AS68)</f>
        <v>0</v>
      </c>
      <c r="BH73" s="35">
        <f>IF(OR($A$1&lt;=Main!AT$4,ISBLANK($N73)),0,Main!AT68)</f>
        <v>0</v>
      </c>
      <c r="BI73" s="35">
        <f>IF(OR($A$1&lt;=Main!AU$4,ISBLANK($N73)),0,Main!AU68)</f>
        <v>0</v>
      </c>
      <c r="BJ73" s="35">
        <f>IF(OR($A$1&lt;=Main!AV$4,ISBLANK($N73)),0,Main!AV68)</f>
        <v>0</v>
      </c>
    </row>
    <row r="74" spans="12:62">
      <c r="L74" s="146">
        <f>VLOOKUP($E15,Mask!$A$2:$C$102,$M$8,0)</f>
        <v>40</v>
      </c>
      <c r="M74" s="6">
        <f t="shared" si="6"/>
        <v>95.67267860804553</v>
      </c>
      <c r="N74" s="6" t="str">
        <f>Main!$A69&amp;Main!$B69</f>
        <v/>
      </c>
      <c r="O74" s="145">
        <f t="shared" si="2"/>
        <v>0</v>
      </c>
      <c r="P74" s="150">
        <f t="shared" si="5"/>
        <v>39</v>
      </c>
      <c r="Q74" s="150" t="str">
        <f ca="1">IF(Main!$AY69&lt;&gt;"#",$P74-Main!$AY69,"#")</f>
        <v>#</v>
      </c>
      <c r="R74" s="35">
        <f>Main!E69*Mask!G$14</f>
        <v>0</v>
      </c>
      <c r="S74" s="35">
        <f>Main!F69*Mask!H$14</f>
        <v>0</v>
      </c>
      <c r="T74" s="35">
        <f>Main!G69*Mask!I$14</f>
        <v>0</v>
      </c>
      <c r="U74" s="35">
        <f>Main!H69*Mask!J$14</f>
        <v>0</v>
      </c>
      <c r="V74" s="35">
        <f>Main!I69*Mask!K$14</f>
        <v>0</v>
      </c>
      <c r="W74" s="35">
        <f>Main!J69*Mask!L$14</f>
        <v>0</v>
      </c>
      <c r="X74" s="35">
        <f>Main!K69*Mask!M$14</f>
        <v>0</v>
      </c>
      <c r="Y74" s="35">
        <f>Main!L69*Mask!N$14</f>
        <v>0</v>
      </c>
      <c r="Z74" s="35">
        <f>Main!M69*Mask!O$14</f>
        <v>0</v>
      </c>
      <c r="AA74" s="35">
        <f>Main!N69*Mask!P$14</f>
        <v>0</v>
      </c>
      <c r="AB74" s="35">
        <f>Main!O69*Mask!Q$14</f>
        <v>0</v>
      </c>
      <c r="AC74" s="35">
        <f>Main!P69*Mask!R$14</f>
        <v>0</v>
      </c>
      <c r="AD74" s="35">
        <f>Main!Q69*Mask!S$14</f>
        <v>0</v>
      </c>
      <c r="AE74" s="35">
        <f>Main!R69*Mask!T$14</f>
        <v>0</v>
      </c>
      <c r="AF74" s="35">
        <f>Main!S69*Mask!U$14</f>
        <v>0</v>
      </c>
      <c r="AG74" s="35">
        <f>Main!T69*Mask!V$14</f>
        <v>0</v>
      </c>
      <c r="AH74" s="35">
        <f>Main!U69*Mask!W$14</f>
        <v>0</v>
      </c>
      <c r="AI74" s="35">
        <f>Main!V69*Mask!X$14</f>
        <v>0</v>
      </c>
      <c r="AJ74" s="35">
        <f>Main!W69*Mask!Y$14</f>
        <v>0</v>
      </c>
      <c r="AK74" s="35">
        <f>Main!X69*Mask!Z$14</f>
        <v>0</v>
      </c>
      <c r="AL74" s="35">
        <f>Main!Y69*Mask!AA$14</f>
        <v>0</v>
      </c>
      <c r="AM74" s="35">
        <f>Main!Z69*Mask!AB$14</f>
        <v>0</v>
      </c>
      <c r="AN74" s="35"/>
      <c r="AO74" s="35">
        <f>IF(OR($A$1&lt;=Main!AA$4,ISBLANK($N74)),0,Main!AA69)</f>
        <v>0</v>
      </c>
      <c r="AP74" s="35">
        <f>IF(OR($A$1&lt;=Main!AB$4,ISBLANK($N74)),0,Main!AB69)</f>
        <v>0</v>
      </c>
      <c r="AQ74" s="35">
        <f>IF(OR($A$1&lt;=Main!AC$4,ISBLANK($N74)),0,Main!AC69)</f>
        <v>0</v>
      </c>
      <c r="AR74" s="35">
        <f>IF(OR($A$1&lt;=Main!AD$4,ISBLANK($N74)),0,Main!AD69)</f>
        <v>0</v>
      </c>
      <c r="AS74" s="35">
        <f>IF(OR($A$1&lt;=Main!AE$4,ISBLANK($N74)),0,Main!AE69)</f>
        <v>0</v>
      </c>
      <c r="AT74" s="35">
        <f>IF(OR($A$1&lt;=Main!AF$4,ISBLANK($N74)),0,Main!AF69)</f>
        <v>0</v>
      </c>
      <c r="AU74" s="35">
        <f>IF(OR($A$1&lt;=Main!AG$4,ISBLANK($N74)),0,Main!AG69)</f>
        <v>0</v>
      </c>
      <c r="AV74" s="35">
        <f>IF(OR($A$1&lt;=Main!AH$4,ISBLANK($N74)),0,Main!AH69)</f>
        <v>0</v>
      </c>
      <c r="AW74" s="35">
        <f>IF(OR($A$1&lt;=Main!AI$4,ISBLANK($N74)),0,Main!AI69)</f>
        <v>0</v>
      </c>
      <c r="AX74" s="35">
        <f>IF(OR($A$1&lt;=Main!AJ$4,ISBLANK($N74)),0,Main!AJ69)</f>
        <v>0</v>
      </c>
      <c r="AY74" s="35">
        <f>IF(OR($A$1&lt;=Main!AK$4,ISBLANK($N74)),0,Main!AK69)</f>
        <v>0</v>
      </c>
      <c r="AZ74" s="35">
        <f>IF(OR($A$1&lt;=Main!AL$4,ISBLANK($N74)),0,Main!AL69)</f>
        <v>0</v>
      </c>
      <c r="BA74" s="35">
        <f>IF(OR($A$1&lt;=Main!AM$4,ISBLANK($N74)),0,Main!AM69)</f>
        <v>0</v>
      </c>
      <c r="BB74" s="35">
        <f>IF(OR($A$1&lt;=Main!AN$4,ISBLANK($N74)),0,Main!AN69)</f>
        <v>0</v>
      </c>
      <c r="BC74" s="35">
        <f>IF(OR($A$1&lt;=Main!AO$4,ISBLANK($N74)),0,Main!AO69)</f>
        <v>0</v>
      </c>
      <c r="BD74" s="35">
        <f>IF(OR($A$1&lt;=Main!AP$4,ISBLANK($N74)),0,Main!AP69)</f>
        <v>0</v>
      </c>
      <c r="BE74" s="35">
        <f>IF(OR($A$1&lt;=Main!AQ$4,ISBLANK($N74)),0,Main!AQ69)</f>
        <v>0</v>
      </c>
      <c r="BF74" s="35">
        <f>IF(OR($A$1&lt;=Main!AR$4,ISBLANK($N74)),0,Main!AR69)</f>
        <v>0</v>
      </c>
      <c r="BG74" s="35">
        <f>IF(OR($A$1&lt;=Main!AS$4,ISBLANK($N74)),0,Main!AS69)</f>
        <v>0</v>
      </c>
      <c r="BH74" s="35">
        <f>IF(OR($A$1&lt;=Main!AT$4,ISBLANK($N74)),0,Main!AT69)</f>
        <v>0</v>
      </c>
      <c r="BI74" s="35">
        <f>IF(OR($A$1&lt;=Main!AU$4,ISBLANK($N74)),0,Main!AU69)</f>
        <v>0</v>
      </c>
      <c r="BJ74" s="35">
        <f>IF(OR($A$1&lt;=Main!AV$4,ISBLANK($N74)),0,Main!AV69)</f>
        <v>0</v>
      </c>
    </row>
    <row r="75" spans="12:62">
      <c r="L75" s="146">
        <f>VLOOKUP($E16,Mask!$A$2:$C$102,$M$8,0)</f>
        <v>34</v>
      </c>
      <c r="M75" s="6">
        <f t="shared" si="6"/>
        <v>81.321776816838707</v>
      </c>
      <c r="N75" s="6" t="str">
        <f>Main!$A70&amp;Main!$B70</f>
        <v/>
      </c>
      <c r="O75" s="145">
        <f t="shared" ref="O75:O138" si="7">IF(N75="",0,LARGE($R75:$BH75,1)+LARGE($R75:$BH75,2)+LARGE($R75:$BH75,3))</f>
        <v>0</v>
      </c>
      <c r="P75" s="150">
        <f t="shared" si="5"/>
        <v>39</v>
      </c>
      <c r="Q75" s="150" t="str">
        <f ca="1">IF(Main!$AY70&lt;&gt;"#",$P75-Main!$AY70,"#")</f>
        <v>#</v>
      </c>
      <c r="R75" s="35">
        <f>Main!E70*Mask!G$14</f>
        <v>0</v>
      </c>
      <c r="S75" s="35">
        <f>Main!F70*Mask!H$14</f>
        <v>0</v>
      </c>
      <c r="T75" s="35">
        <f>Main!G70*Mask!I$14</f>
        <v>0</v>
      </c>
      <c r="U75" s="35">
        <f>Main!H70*Mask!J$14</f>
        <v>0</v>
      </c>
      <c r="V75" s="35">
        <f>Main!I70*Mask!K$14</f>
        <v>0</v>
      </c>
      <c r="W75" s="35">
        <f>Main!J70*Mask!L$14</f>
        <v>0</v>
      </c>
      <c r="X75" s="35">
        <f>Main!K70*Mask!M$14</f>
        <v>0</v>
      </c>
      <c r="Y75" s="35">
        <f>Main!L70*Mask!N$14</f>
        <v>0</v>
      </c>
      <c r="Z75" s="35">
        <f>Main!M70*Mask!O$14</f>
        <v>0</v>
      </c>
      <c r="AA75" s="35">
        <f>Main!N70*Mask!P$14</f>
        <v>0</v>
      </c>
      <c r="AB75" s="35">
        <f>Main!O70*Mask!Q$14</f>
        <v>0</v>
      </c>
      <c r="AC75" s="35">
        <f>Main!P70*Mask!R$14</f>
        <v>0</v>
      </c>
      <c r="AD75" s="35">
        <f>Main!Q70*Mask!S$14</f>
        <v>0</v>
      </c>
      <c r="AE75" s="35">
        <f>Main!R70*Mask!T$14</f>
        <v>0</v>
      </c>
      <c r="AF75" s="35">
        <f>Main!S70*Mask!U$14</f>
        <v>0</v>
      </c>
      <c r="AG75" s="35">
        <f>Main!T70*Mask!V$14</f>
        <v>0</v>
      </c>
      <c r="AH75" s="35">
        <f>Main!U70*Mask!W$14</f>
        <v>0</v>
      </c>
      <c r="AI75" s="35">
        <f>Main!V70*Mask!X$14</f>
        <v>0</v>
      </c>
      <c r="AJ75" s="35">
        <f>Main!W70*Mask!Y$14</f>
        <v>0</v>
      </c>
      <c r="AK75" s="35">
        <f>Main!X70*Mask!Z$14</f>
        <v>0</v>
      </c>
      <c r="AL75" s="35">
        <f>Main!Y70*Mask!AA$14</f>
        <v>0</v>
      </c>
      <c r="AM75" s="35">
        <f>Main!Z70*Mask!AB$14</f>
        <v>0</v>
      </c>
      <c r="AN75" s="35"/>
      <c r="AO75" s="35">
        <f>IF(OR($A$1&lt;=Main!AA$4,ISBLANK($N75)),0,Main!AA70)</f>
        <v>0</v>
      </c>
      <c r="AP75" s="35">
        <f>IF(OR($A$1&lt;=Main!AB$4,ISBLANK($N75)),0,Main!AB70)</f>
        <v>0</v>
      </c>
      <c r="AQ75" s="35">
        <f>IF(OR($A$1&lt;=Main!AC$4,ISBLANK($N75)),0,Main!AC70)</f>
        <v>0</v>
      </c>
      <c r="AR75" s="35">
        <f>IF(OR($A$1&lt;=Main!AD$4,ISBLANK($N75)),0,Main!AD70)</f>
        <v>0</v>
      </c>
      <c r="AS75" s="35">
        <f>IF(OR($A$1&lt;=Main!AE$4,ISBLANK($N75)),0,Main!AE70)</f>
        <v>0</v>
      </c>
      <c r="AT75" s="35">
        <f>IF(OR($A$1&lt;=Main!AF$4,ISBLANK($N75)),0,Main!AF70)</f>
        <v>0</v>
      </c>
      <c r="AU75" s="35">
        <f>IF(OR($A$1&lt;=Main!AG$4,ISBLANK($N75)),0,Main!AG70)</f>
        <v>0</v>
      </c>
      <c r="AV75" s="35">
        <f>IF(OR($A$1&lt;=Main!AH$4,ISBLANK($N75)),0,Main!AH70)</f>
        <v>0</v>
      </c>
      <c r="AW75" s="35">
        <f>IF(OR($A$1&lt;=Main!AI$4,ISBLANK($N75)),0,Main!AI70)</f>
        <v>0</v>
      </c>
      <c r="AX75" s="35">
        <f>IF(OR($A$1&lt;=Main!AJ$4,ISBLANK($N75)),0,Main!AJ70)</f>
        <v>0</v>
      </c>
      <c r="AY75" s="35">
        <f>IF(OR($A$1&lt;=Main!AK$4,ISBLANK($N75)),0,Main!AK70)</f>
        <v>0</v>
      </c>
      <c r="AZ75" s="35">
        <f>IF(OR($A$1&lt;=Main!AL$4,ISBLANK($N75)),0,Main!AL70)</f>
        <v>0</v>
      </c>
      <c r="BA75" s="35">
        <f>IF(OR($A$1&lt;=Main!AM$4,ISBLANK($N75)),0,Main!AM70)</f>
        <v>0</v>
      </c>
      <c r="BB75" s="35">
        <f>IF(OR($A$1&lt;=Main!AN$4,ISBLANK($N75)),0,Main!AN70)</f>
        <v>0</v>
      </c>
      <c r="BC75" s="35">
        <f>IF(OR($A$1&lt;=Main!AO$4,ISBLANK($N75)),0,Main!AO70)</f>
        <v>0</v>
      </c>
      <c r="BD75" s="35">
        <f>IF(OR($A$1&lt;=Main!AP$4,ISBLANK($N75)),0,Main!AP70)</f>
        <v>0</v>
      </c>
      <c r="BE75" s="35">
        <f>IF(OR($A$1&lt;=Main!AQ$4,ISBLANK($N75)),0,Main!AQ70)</f>
        <v>0</v>
      </c>
      <c r="BF75" s="35">
        <f>IF(OR($A$1&lt;=Main!AR$4,ISBLANK($N75)),0,Main!AR70)</f>
        <v>0</v>
      </c>
      <c r="BG75" s="35">
        <f>IF(OR($A$1&lt;=Main!AS$4,ISBLANK($N75)),0,Main!AS70)</f>
        <v>0</v>
      </c>
      <c r="BH75" s="35">
        <f>IF(OR($A$1&lt;=Main!AT$4,ISBLANK($N75)),0,Main!AT70)</f>
        <v>0</v>
      </c>
      <c r="BI75" s="35">
        <f>IF(OR($A$1&lt;=Main!AU$4,ISBLANK($N75)),0,Main!AU70)</f>
        <v>0</v>
      </c>
      <c r="BJ75" s="35">
        <f>IF(OR($A$1&lt;=Main!AV$4,ISBLANK($N75)),0,Main!AV70)</f>
        <v>0</v>
      </c>
    </row>
    <row r="76" spans="12:62">
      <c r="L76" s="146">
        <f>VLOOKUP($E17,Mask!$A$2:$C$102,$M$8,0)</f>
        <v>1</v>
      </c>
      <c r="M76" s="6">
        <f t="shared" si="6"/>
        <v>2.3918169652011385</v>
      </c>
      <c r="N76" s="6" t="str">
        <f>Main!$A71&amp;Main!$B71</f>
        <v/>
      </c>
      <c r="O76" s="145">
        <f t="shared" si="7"/>
        <v>0</v>
      </c>
      <c r="P76" s="150">
        <f t="shared" ref="P76:P139" si="8">RANK($O76,$O$11:$O$155)</f>
        <v>39</v>
      </c>
      <c r="Q76" s="150" t="str">
        <f ca="1">IF(Main!$AY71&lt;&gt;"#",$P76-Main!$AY71,"#")</f>
        <v>#</v>
      </c>
      <c r="R76" s="35">
        <f>Main!E71*Mask!G$14</f>
        <v>0</v>
      </c>
      <c r="S76" s="35">
        <f>Main!F71*Mask!H$14</f>
        <v>0</v>
      </c>
      <c r="T76" s="35">
        <f>Main!G71*Mask!I$14</f>
        <v>0</v>
      </c>
      <c r="U76" s="35">
        <f>Main!H71*Mask!J$14</f>
        <v>0</v>
      </c>
      <c r="V76" s="35">
        <f>Main!I71*Mask!K$14</f>
        <v>0</v>
      </c>
      <c r="W76" s="35">
        <f>Main!J71*Mask!L$14</f>
        <v>0</v>
      </c>
      <c r="X76" s="35">
        <f>Main!K71*Mask!M$14</f>
        <v>0</v>
      </c>
      <c r="Y76" s="35">
        <f>Main!L71*Mask!N$14</f>
        <v>0</v>
      </c>
      <c r="Z76" s="35">
        <f>Main!M71*Mask!O$14</f>
        <v>0</v>
      </c>
      <c r="AA76" s="35">
        <f>Main!N71*Mask!P$14</f>
        <v>0</v>
      </c>
      <c r="AB76" s="35">
        <f>Main!O71*Mask!Q$14</f>
        <v>0</v>
      </c>
      <c r="AC76" s="35">
        <f>Main!P71*Mask!R$14</f>
        <v>0</v>
      </c>
      <c r="AD76" s="35">
        <f>Main!Q71*Mask!S$14</f>
        <v>0</v>
      </c>
      <c r="AE76" s="35">
        <f>Main!R71*Mask!T$14</f>
        <v>0</v>
      </c>
      <c r="AF76" s="35">
        <f>Main!S71*Mask!U$14</f>
        <v>0</v>
      </c>
      <c r="AG76" s="35">
        <f>Main!T71*Mask!V$14</f>
        <v>0</v>
      </c>
      <c r="AH76" s="35">
        <f>Main!U71*Mask!W$14</f>
        <v>0</v>
      </c>
      <c r="AI76" s="35">
        <f>Main!V71*Mask!X$14</f>
        <v>0</v>
      </c>
      <c r="AJ76" s="35">
        <f>Main!W71*Mask!Y$14</f>
        <v>0</v>
      </c>
      <c r="AK76" s="35">
        <f>Main!X71*Mask!Z$14</f>
        <v>0</v>
      </c>
      <c r="AL76" s="35">
        <f>Main!Y71*Mask!AA$14</f>
        <v>0</v>
      </c>
      <c r="AM76" s="35">
        <f>Main!Z71*Mask!AB$14</f>
        <v>0</v>
      </c>
      <c r="AN76" s="35"/>
      <c r="AO76" s="35">
        <f>IF(OR($A$1&lt;=Main!AA$4,ISBLANK($N76)),0,Main!AA71)</f>
        <v>0</v>
      </c>
      <c r="AP76" s="35">
        <f>IF(OR($A$1&lt;=Main!AB$4,ISBLANK($N76)),0,Main!AB71)</f>
        <v>0</v>
      </c>
      <c r="AQ76" s="35">
        <f>IF(OR($A$1&lt;=Main!AC$4,ISBLANK($N76)),0,Main!AC71)</f>
        <v>0</v>
      </c>
      <c r="AR76" s="35">
        <f>IF(OR($A$1&lt;=Main!AD$4,ISBLANK($N76)),0,Main!AD71)</f>
        <v>0</v>
      </c>
      <c r="AS76" s="35">
        <f>IF(OR($A$1&lt;=Main!AE$4,ISBLANK($N76)),0,Main!AE71)</f>
        <v>0</v>
      </c>
      <c r="AT76" s="35">
        <f>IF(OR($A$1&lt;=Main!AF$4,ISBLANK($N76)),0,Main!AF71)</f>
        <v>0</v>
      </c>
      <c r="AU76" s="35">
        <f>IF(OR($A$1&lt;=Main!AG$4,ISBLANK($N76)),0,Main!AG71)</f>
        <v>0</v>
      </c>
      <c r="AV76" s="35">
        <f>IF(OR($A$1&lt;=Main!AH$4,ISBLANK($N76)),0,Main!AH71)</f>
        <v>0</v>
      </c>
      <c r="AW76" s="35">
        <f>IF(OR($A$1&lt;=Main!AI$4,ISBLANK($N76)),0,Main!AI71)</f>
        <v>0</v>
      </c>
      <c r="AX76" s="35">
        <f>IF(OR($A$1&lt;=Main!AJ$4,ISBLANK($N76)),0,Main!AJ71)</f>
        <v>0</v>
      </c>
      <c r="AY76" s="35">
        <f>IF(OR($A$1&lt;=Main!AK$4,ISBLANK($N76)),0,Main!AK71)</f>
        <v>0</v>
      </c>
      <c r="AZ76" s="35">
        <f>IF(OR($A$1&lt;=Main!AL$4,ISBLANK($N76)),0,Main!AL71)</f>
        <v>0</v>
      </c>
      <c r="BA76" s="35">
        <f>IF(OR($A$1&lt;=Main!AM$4,ISBLANK($N76)),0,Main!AM71)</f>
        <v>0</v>
      </c>
      <c r="BB76" s="35">
        <f>IF(OR($A$1&lt;=Main!AN$4,ISBLANK($N76)),0,Main!AN71)</f>
        <v>0</v>
      </c>
      <c r="BC76" s="35">
        <f>IF(OR($A$1&lt;=Main!AO$4,ISBLANK($N76)),0,Main!AO71)</f>
        <v>0</v>
      </c>
      <c r="BD76" s="35">
        <f>IF(OR($A$1&lt;=Main!AP$4,ISBLANK($N76)),0,Main!AP71)</f>
        <v>0</v>
      </c>
      <c r="BE76" s="35">
        <f>IF(OR($A$1&lt;=Main!AQ$4,ISBLANK($N76)),0,Main!AQ71)</f>
        <v>0</v>
      </c>
      <c r="BF76" s="35">
        <f>IF(OR($A$1&lt;=Main!AR$4,ISBLANK($N76)),0,Main!AR71)</f>
        <v>0</v>
      </c>
      <c r="BG76" s="35">
        <f>IF(OR($A$1&lt;=Main!AS$4,ISBLANK($N76)),0,Main!AS71)</f>
        <v>0</v>
      </c>
      <c r="BH76" s="35">
        <f>IF(OR($A$1&lt;=Main!AT$4,ISBLANK($N76)),0,Main!AT71)</f>
        <v>0</v>
      </c>
      <c r="BI76" s="35">
        <f>IF(OR($A$1&lt;=Main!AU$4,ISBLANK($N76)),0,Main!AU71)</f>
        <v>0</v>
      </c>
      <c r="BJ76" s="35">
        <f>IF(OR($A$1&lt;=Main!AV$4,ISBLANK($N76)),0,Main!AV71)</f>
        <v>0</v>
      </c>
    </row>
    <row r="77" spans="12:62">
      <c r="L77" s="146">
        <f>VLOOKUP($E18,Mask!$A$2:$C$102,$M$8,0)</f>
        <v>0</v>
      </c>
      <c r="M77" s="6">
        <f t="shared" si="6"/>
        <v>0</v>
      </c>
      <c r="N77" s="6" t="str">
        <f>Main!$A72&amp;Main!$B72</f>
        <v/>
      </c>
      <c r="O77" s="145">
        <f t="shared" si="7"/>
        <v>0</v>
      </c>
      <c r="P77" s="150">
        <f t="shared" si="8"/>
        <v>39</v>
      </c>
      <c r="Q77" s="150" t="str">
        <f ca="1">IF(Main!$AY72&lt;&gt;"#",$P77-Main!$AY72,"#")</f>
        <v>#</v>
      </c>
      <c r="R77" s="35">
        <f>Main!E72*Mask!G$14</f>
        <v>0</v>
      </c>
      <c r="S77" s="35">
        <f>Main!F72*Mask!H$14</f>
        <v>0</v>
      </c>
      <c r="T77" s="35">
        <f>Main!G72*Mask!I$14</f>
        <v>0</v>
      </c>
      <c r="U77" s="35">
        <f>Main!H72*Mask!J$14</f>
        <v>0</v>
      </c>
      <c r="V77" s="35">
        <f>Main!I72*Mask!K$14</f>
        <v>0</v>
      </c>
      <c r="W77" s="35">
        <f>Main!J72*Mask!L$14</f>
        <v>0</v>
      </c>
      <c r="X77" s="35">
        <f>Main!K72*Mask!M$14</f>
        <v>0</v>
      </c>
      <c r="Y77" s="35">
        <f>Main!L72*Mask!N$14</f>
        <v>0</v>
      </c>
      <c r="Z77" s="35">
        <f>Main!M72*Mask!O$14</f>
        <v>0</v>
      </c>
      <c r="AA77" s="35">
        <f>Main!N72*Mask!P$14</f>
        <v>0</v>
      </c>
      <c r="AB77" s="35">
        <f>Main!O72*Mask!Q$14</f>
        <v>0</v>
      </c>
      <c r="AC77" s="35">
        <f>Main!P72*Mask!R$14</f>
        <v>0</v>
      </c>
      <c r="AD77" s="35">
        <f>Main!Q72*Mask!S$14</f>
        <v>0</v>
      </c>
      <c r="AE77" s="35">
        <f>Main!R72*Mask!T$14</f>
        <v>0</v>
      </c>
      <c r="AF77" s="35">
        <f>Main!S72*Mask!U$14</f>
        <v>0</v>
      </c>
      <c r="AG77" s="35">
        <f>Main!T72*Mask!V$14</f>
        <v>0</v>
      </c>
      <c r="AH77" s="35">
        <f>Main!U72*Mask!W$14</f>
        <v>0</v>
      </c>
      <c r="AI77" s="35">
        <f>Main!V72*Mask!X$14</f>
        <v>0</v>
      </c>
      <c r="AJ77" s="35">
        <f>Main!W72*Mask!Y$14</f>
        <v>0</v>
      </c>
      <c r="AK77" s="35">
        <f>Main!X72*Mask!Z$14</f>
        <v>0</v>
      </c>
      <c r="AL77" s="35">
        <f>Main!Y72*Mask!AA$14</f>
        <v>0</v>
      </c>
      <c r="AM77" s="35">
        <f>Main!Z72*Mask!AB$14</f>
        <v>0</v>
      </c>
      <c r="AN77" s="35"/>
      <c r="AO77" s="35">
        <f>IF(OR($A$1&lt;=Main!AA$4,ISBLANK($N77)),0,Main!AA72)</f>
        <v>0</v>
      </c>
      <c r="AP77" s="35">
        <f>IF(OR($A$1&lt;=Main!AB$4,ISBLANK($N77)),0,Main!AB72)</f>
        <v>0</v>
      </c>
      <c r="AQ77" s="35">
        <f>IF(OR($A$1&lt;=Main!AC$4,ISBLANK($N77)),0,Main!AC72)</f>
        <v>0</v>
      </c>
      <c r="AR77" s="35">
        <f>IF(OR($A$1&lt;=Main!AD$4,ISBLANK($N77)),0,Main!AD72)</f>
        <v>0</v>
      </c>
      <c r="AS77" s="35">
        <f>IF(OR($A$1&lt;=Main!AE$4,ISBLANK($N77)),0,Main!AE72)</f>
        <v>0</v>
      </c>
      <c r="AT77" s="35">
        <f>IF(OR($A$1&lt;=Main!AF$4,ISBLANK($N77)),0,Main!AF72)</f>
        <v>0</v>
      </c>
      <c r="AU77" s="35">
        <f>IF(OR($A$1&lt;=Main!AG$4,ISBLANK($N77)),0,Main!AG72)</f>
        <v>0</v>
      </c>
      <c r="AV77" s="35">
        <f>IF(OR($A$1&lt;=Main!AH$4,ISBLANK($N77)),0,Main!AH72)</f>
        <v>0</v>
      </c>
      <c r="AW77" s="35">
        <f>IF(OR($A$1&lt;=Main!AI$4,ISBLANK($N77)),0,Main!AI72)</f>
        <v>0</v>
      </c>
      <c r="AX77" s="35">
        <f>IF(OR($A$1&lt;=Main!AJ$4,ISBLANK($N77)),0,Main!AJ72)</f>
        <v>0</v>
      </c>
      <c r="AY77" s="35">
        <f>IF(OR($A$1&lt;=Main!AK$4,ISBLANK($N77)),0,Main!AK72)</f>
        <v>0</v>
      </c>
      <c r="AZ77" s="35">
        <f>IF(OR($A$1&lt;=Main!AL$4,ISBLANK($N77)),0,Main!AL72)</f>
        <v>0</v>
      </c>
      <c r="BA77" s="35">
        <f>IF(OR($A$1&lt;=Main!AM$4,ISBLANK($N77)),0,Main!AM72)</f>
        <v>0</v>
      </c>
      <c r="BB77" s="35">
        <f>IF(OR($A$1&lt;=Main!AN$4,ISBLANK($N77)),0,Main!AN72)</f>
        <v>0</v>
      </c>
      <c r="BC77" s="35">
        <f>IF(OR($A$1&lt;=Main!AO$4,ISBLANK($N77)),0,Main!AO72)</f>
        <v>0</v>
      </c>
      <c r="BD77" s="35">
        <f>IF(OR($A$1&lt;=Main!AP$4,ISBLANK($N77)),0,Main!AP72)</f>
        <v>0</v>
      </c>
      <c r="BE77" s="35">
        <f>IF(OR($A$1&lt;=Main!AQ$4,ISBLANK($N77)),0,Main!AQ72)</f>
        <v>0</v>
      </c>
      <c r="BF77" s="35">
        <f>IF(OR($A$1&lt;=Main!AR$4,ISBLANK($N77)),0,Main!AR72)</f>
        <v>0</v>
      </c>
      <c r="BG77" s="35">
        <f>IF(OR($A$1&lt;=Main!AS$4,ISBLANK($N77)),0,Main!AS72)</f>
        <v>0</v>
      </c>
      <c r="BH77" s="35">
        <f>IF(OR($A$1&lt;=Main!AT$4,ISBLANK($N77)),0,Main!AT72)</f>
        <v>0</v>
      </c>
      <c r="BI77" s="35">
        <f>IF(OR($A$1&lt;=Main!AU$4,ISBLANK($N77)),0,Main!AU72)</f>
        <v>0</v>
      </c>
      <c r="BJ77" s="35">
        <f>IF(OR($A$1&lt;=Main!AV$4,ISBLANK($N77)),0,Main!AV72)</f>
        <v>0</v>
      </c>
    </row>
    <row r="78" spans="12:62">
      <c r="L78" s="146">
        <f>VLOOKUP($E19,Mask!$A$2:$C$102,$M$8,0)</f>
        <v>0</v>
      </c>
      <c r="M78" s="6">
        <f t="shared" si="6"/>
        <v>0</v>
      </c>
      <c r="N78" s="6" t="str">
        <f>Main!$A73&amp;Main!$B73</f>
        <v/>
      </c>
      <c r="O78" s="145">
        <f t="shared" si="7"/>
        <v>0</v>
      </c>
      <c r="P78" s="150">
        <f t="shared" si="8"/>
        <v>39</v>
      </c>
      <c r="Q78" s="150" t="str">
        <f ca="1">IF(Main!$AY73&lt;&gt;"#",$P78-Main!$AY73,"#")</f>
        <v>#</v>
      </c>
      <c r="R78" s="35">
        <f>Main!E73*Mask!G$14</f>
        <v>0</v>
      </c>
      <c r="S78" s="35">
        <f>Main!F73*Mask!H$14</f>
        <v>0</v>
      </c>
      <c r="T78" s="35">
        <f>Main!G73*Mask!I$14</f>
        <v>0</v>
      </c>
      <c r="U78" s="35">
        <f>Main!H73*Mask!J$14</f>
        <v>0</v>
      </c>
      <c r="V78" s="35">
        <f>Main!I73*Mask!K$14</f>
        <v>0</v>
      </c>
      <c r="W78" s="35">
        <f>Main!J73*Mask!L$14</f>
        <v>0</v>
      </c>
      <c r="X78" s="35">
        <f>Main!K73*Mask!M$14</f>
        <v>0</v>
      </c>
      <c r="Y78" s="35">
        <f>Main!L73*Mask!N$14</f>
        <v>0</v>
      </c>
      <c r="Z78" s="35">
        <f>Main!M73*Mask!O$14</f>
        <v>0</v>
      </c>
      <c r="AA78" s="35">
        <f>Main!N73*Mask!P$14</f>
        <v>0</v>
      </c>
      <c r="AB78" s="35">
        <f>Main!O73*Mask!Q$14</f>
        <v>0</v>
      </c>
      <c r="AC78" s="35">
        <f>Main!P73*Mask!R$14</f>
        <v>0</v>
      </c>
      <c r="AD78" s="35">
        <f>Main!Q73*Mask!S$14</f>
        <v>0</v>
      </c>
      <c r="AE78" s="35">
        <f>Main!R73*Mask!T$14</f>
        <v>0</v>
      </c>
      <c r="AF78" s="35">
        <f>Main!S73*Mask!U$14</f>
        <v>0</v>
      </c>
      <c r="AG78" s="35">
        <f>Main!T73*Mask!V$14</f>
        <v>0</v>
      </c>
      <c r="AH78" s="35">
        <f>Main!U73*Mask!W$14</f>
        <v>0</v>
      </c>
      <c r="AI78" s="35">
        <f>Main!V73*Mask!X$14</f>
        <v>0</v>
      </c>
      <c r="AJ78" s="35">
        <f>Main!W73*Mask!Y$14</f>
        <v>0</v>
      </c>
      <c r="AK78" s="35">
        <f>Main!X73*Mask!Z$14</f>
        <v>0</v>
      </c>
      <c r="AL78" s="35">
        <f>Main!Y73*Mask!AA$14</f>
        <v>0</v>
      </c>
      <c r="AM78" s="35">
        <f>Main!Z73*Mask!AB$14</f>
        <v>0</v>
      </c>
      <c r="AN78" s="35"/>
      <c r="AO78" s="35">
        <f>IF(OR($A$1&lt;=Main!AA$4,ISBLANK($N78)),0,Main!AA73)</f>
        <v>0</v>
      </c>
      <c r="AP78" s="35">
        <f>IF(OR($A$1&lt;=Main!AB$4,ISBLANK($N78)),0,Main!AB73)</f>
        <v>0</v>
      </c>
      <c r="AQ78" s="35">
        <f>IF(OR($A$1&lt;=Main!AC$4,ISBLANK($N78)),0,Main!AC73)</f>
        <v>0</v>
      </c>
      <c r="AR78" s="35">
        <f>IF(OR($A$1&lt;=Main!AD$4,ISBLANK($N78)),0,Main!AD73)</f>
        <v>0</v>
      </c>
      <c r="AS78" s="35">
        <f>IF(OR($A$1&lt;=Main!AE$4,ISBLANK($N78)),0,Main!AE73)</f>
        <v>0</v>
      </c>
      <c r="AT78" s="35">
        <f>IF(OR($A$1&lt;=Main!AF$4,ISBLANK($N78)),0,Main!AF73)</f>
        <v>0</v>
      </c>
      <c r="AU78" s="35">
        <f>IF(OR($A$1&lt;=Main!AG$4,ISBLANK($N78)),0,Main!AG73)</f>
        <v>0</v>
      </c>
      <c r="AV78" s="35">
        <f>IF(OR($A$1&lt;=Main!AH$4,ISBLANK($N78)),0,Main!AH73)</f>
        <v>0</v>
      </c>
      <c r="AW78" s="35">
        <f>IF(OR($A$1&lt;=Main!AI$4,ISBLANK($N78)),0,Main!AI73)</f>
        <v>0</v>
      </c>
      <c r="AX78" s="35">
        <f>IF(OR($A$1&lt;=Main!AJ$4,ISBLANK($N78)),0,Main!AJ73)</f>
        <v>0</v>
      </c>
      <c r="AY78" s="35">
        <f>IF(OR($A$1&lt;=Main!AK$4,ISBLANK($N78)),0,Main!AK73)</f>
        <v>0</v>
      </c>
      <c r="AZ78" s="35">
        <f>IF(OR($A$1&lt;=Main!AL$4,ISBLANK($N78)),0,Main!AL73)</f>
        <v>0</v>
      </c>
      <c r="BA78" s="35">
        <f>IF(OR($A$1&lt;=Main!AM$4,ISBLANK($N78)),0,Main!AM73)</f>
        <v>0</v>
      </c>
      <c r="BB78" s="35">
        <f>IF(OR($A$1&lt;=Main!AN$4,ISBLANK($N78)),0,Main!AN73)</f>
        <v>0</v>
      </c>
      <c r="BC78" s="35">
        <f>IF(OR($A$1&lt;=Main!AO$4,ISBLANK($N78)),0,Main!AO73)</f>
        <v>0</v>
      </c>
      <c r="BD78" s="35">
        <f>IF(OR($A$1&lt;=Main!AP$4,ISBLANK($N78)),0,Main!AP73)</f>
        <v>0</v>
      </c>
      <c r="BE78" s="35">
        <f>IF(OR($A$1&lt;=Main!AQ$4,ISBLANK($N78)),0,Main!AQ73)</f>
        <v>0</v>
      </c>
      <c r="BF78" s="35">
        <f>IF(OR($A$1&lt;=Main!AR$4,ISBLANK($N78)),0,Main!AR73)</f>
        <v>0</v>
      </c>
      <c r="BG78" s="35">
        <f>IF(OR($A$1&lt;=Main!AS$4,ISBLANK($N78)),0,Main!AS73)</f>
        <v>0</v>
      </c>
      <c r="BH78" s="35">
        <f>IF(OR($A$1&lt;=Main!AT$4,ISBLANK($N78)),0,Main!AT73)</f>
        <v>0</v>
      </c>
      <c r="BI78" s="35">
        <f>IF(OR($A$1&lt;=Main!AU$4,ISBLANK($N78)),0,Main!AU73)</f>
        <v>0</v>
      </c>
      <c r="BJ78" s="35">
        <f>IF(OR($A$1&lt;=Main!AV$4,ISBLANK($N78)),0,Main!AV73)</f>
        <v>0</v>
      </c>
    </row>
    <row r="79" spans="12:62">
      <c r="L79" s="146">
        <f>VLOOKUP($E20,Mask!$A$2:$C$102,$M$8,0)</f>
        <v>0</v>
      </c>
      <c r="M79" s="6">
        <f t="shared" si="6"/>
        <v>0</v>
      </c>
      <c r="N79" s="6" t="str">
        <f>Main!$A74&amp;Main!$B74</f>
        <v/>
      </c>
      <c r="O79" s="145">
        <f t="shared" si="7"/>
        <v>0</v>
      </c>
      <c r="P79" s="150">
        <f t="shared" si="8"/>
        <v>39</v>
      </c>
      <c r="Q79" s="150" t="str">
        <f ca="1">IF(Main!$AY74&lt;&gt;"#",$P79-Main!$AY74,"#")</f>
        <v>#</v>
      </c>
      <c r="R79" s="35">
        <f>Main!E74*Mask!G$14</f>
        <v>0</v>
      </c>
      <c r="S79" s="35">
        <f>Main!F74*Mask!H$14</f>
        <v>0</v>
      </c>
      <c r="T79" s="35">
        <f>Main!G74*Mask!I$14</f>
        <v>0</v>
      </c>
      <c r="U79" s="35">
        <f>Main!H74*Mask!J$14</f>
        <v>0</v>
      </c>
      <c r="V79" s="35">
        <f>Main!I74*Mask!K$14</f>
        <v>0</v>
      </c>
      <c r="W79" s="35">
        <f>Main!J74*Mask!L$14</f>
        <v>0</v>
      </c>
      <c r="X79" s="35">
        <f>Main!K74*Mask!M$14</f>
        <v>0</v>
      </c>
      <c r="Y79" s="35">
        <f>Main!L74*Mask!N$14</f>
        <v>0</v>
      </c>
      <c r="Z79" s="35">
        <f>Main!M74*Mask!O$14</f>
        <v>0</v>
      </c>
      <c r="AA79" s="35">
        <f>Main!N74*Mask!P$14</f>
        <v>0</v>
      </c>
      <c r="AB79" s="35">
        <f>Main!O74*Mask!Q$14</f>
        <v>0</v>
      </c>
      <c r="AC79" s="35">
        <f>Main!P74*Mask!R$14</f>
        <v>0</v>
      </c>
      <c r="AD79" s="35">
        <f>Main!Q74*Mask!S$14</f>
        <v>0</v>
      </c>
      <c r="AE79" s="35">
        <f>Main!R74*Mask!T$14</f>
        <v>0</v>
      </c>
      <c r="AF79" s="35">
        <f>Main!S74*Mask!U$14</f>
        <v>0</v>
      </c>
      <c r="AG79" s="35">
        <f>Main!T74*Mask!V$14</f>
        <v>0</v>
      </c>
      <c r="AH79" s="35">
        <f>Main!U74*Mask!W$14</f>
        <v>0</v>
      </c>
      <c r="AI79" s="35">
        <f>Main!V74*Mask!X$14</f>
        <v>0</v>
      </c>
      <c r="AJ79" s="35">
        <f>Main!W74*Mask!Y$14</f>
        <v>0</v>
      </c>
      <c r="AK79" s="35">
        <f>Main!X74*Mask!Z$14</f>
        <v>0</v>
      </c>
      <c r="AL79" s="35">
        <f>Main!Y74*Mask!AA$14</f>
        <v>0</v>
      </c>
      <c r="AM79" s="35">
        <f>Main!Z74*Mask!AB$14</f>
        <v>0</v>
      </c>
      <c r="AN79" s="35"/>
      <c r="AO79" s="35">
        <f>IF(OR($A$1&lt;=Main!AA$4,ISBLANK($N79)),0,Main!AA74)</f>
        <v>0</v>
      </c>
      <c r="AP79" s="35">
        <f>IF(OR($A$1&lt;=Main!AB$4,ISBLANK($N79)),0,Main!AB74)</f>
        <v>0</v>
      </c>
      <c r="AQ79" s="35">
        <f>IF(OR($A$1&lt;=Main!AC$4,ISBLANK($N79)),0,Main!AC74)</f>
        <v>0</v>
      </c>
      <c r="AR79" s="35">
        <f>IF(OR($A$1&lt;=Main!AD$4,ISBLANK($N79)),0,Main!AD74)</f>
        <v>0</v>
      </c>
      <c r="AS79" s="35">
        <f>IF(OR($A$1&lt;=Main!AE$4,ISBLANK($N79)),0,Main!AE74)</f>
        <v>0</v>
      </c>
      <c r="AT79" s="35">
        <f>IF(OR($A$1&lt;=Main!AF$4,ISBLANK($N79)),0,Main!AF74)</f>
        <v>0</v>
      </c>
      <c r="AU79" s="35">
        <f>IF(OR($A$1&lt;=Main!AG$4,ISBLANK($N79)),0,Main!AG74)</f>
        <v>0</v>
      </c>
      <c r="AV79" s="35">
        <f>IF(OR($A$1&lt;=Main!AH$4,ISBLANK($N79)),0,Main!AH74)</f>
        <v>0</v>
      </c>
      <c r="AW79" s="35">
        <f>IF(OR($A$1&lt;=Main!AI$4,ISBLANK($N79)),0,Main!AI74)</f>
        <v>0</v>
      </c>
      <c r="AX79" s="35">
        <f>IF(OR($A$1&lt;=Main!AJ$4,ISBLANK($N79)),0,Main!AJ74)</f>
        <v>0</v>
      </c>
      <c r="AY79" s="35">
        <f>IF(OR($A$1&lt;=Main!AK$4,ISBLANK($N79)),0,Main!AK74)</f>
        <v>0</v>
      </c>
      <c r="AZ79" s="35">
        <f>IF(OR($A$1&lt;=Main!AL$4,ISBLANK($N79)),0,Main!AL74)</f>
        <v>0</v>
      </c>
      <c r="BA79" s="35">
        <f>IF(OR($A$1&lt;=Main!AM$4,ISBLANK($N79)),0,Main!AM74)</f>
        <v>0</v>
      </c>
      <c r="BB79" s="35">
        <f>IF(OR($A$1&lt;=Main!AN$4,ISBLANK($N79)),0,Main!AN74)</f>
        <v>0</v>
      </c>
      <c r="BC79" s="35">
        <f>IF(OR($A$1&lt;=Main!AO$4,ISBLANK($N79)),0,Main!AO74)</f>
        <v>0</v>
      </c>
      <c r="BD79" s="35">
        <f>IF(OR($A$1&lt;=Main!AP$4,ISBLANK($N79)),0,Main!AP74)</f>
        <v>0</v>
      </c>
      <c r="BE79" s="35">
        <f>IF(OR($A$1&lt;=Main!AQ$4,ISBLANK($N79)),0,Main!AQ74)</f>
        <v>0</v>
      </c>
      <c r="BF79" s="35">
        <f>IF(OR($A$1&lt;=Main!AR$4,ISBLANK($N79)),0,Main!AR74)</f>
        <v>0</v>
      </c>
      <c r="BG79" s="35">
        <f>IF(OR($A$1&lt;=Main!AS$4,ISBLANK($N79)),0,Main!AS74)</f>
        <v>0</v>
      </c>
      <c r="BH79" s="35">
        <f>IF(OR($A$1&lt;=Main!AT$4,ISBLANK($N79)),0,Main!AT74)</f>
        <v>0</v>
      </c>
      <c r="BI79" s="35">
        <f>IF(OR($A$1&lt;=Main!AU$4,ISBLANK($N79)),0,Main!AU74)</f>
        <v>0</v>
      </c>
      <c r="BJ79" s="35">
        <f>IF(OR($A$1&lt;=Main!AV$4,ISBLANK($N79)),0,Main!AV74)</f>
        <v>0</v>
      </c>
    </row>
    <row r="80" spans="12:62">
      <c r="L80" s="146">
        <f>VLOOKUP($E21,Mask!$A$2:$C$102,$M$8,0)</f>
        <v>0</v>
      </c>
      <c r="M80" s="6">
        <f t="shared" si="6"/>
        <v>0</v>
      </c>
      <c r="N80" s="6" t="str">
        <f>Main!$A75&amp;Main!$B75</f>
        <v/>
      </c>
      <c r="O80" s="145">
        <f t="shared" si="7"/>
        <v>0</v>
      </c>
      <c r="P80" s="150">
        <f t="shared" si="8"/>
        <v>39</v>
      </c>
      <c r="Q80" s="150" t="str">
        <f ca="1">IF(Main!$AY75&lt;&gt;"#",$P80-Main!$AY75,"#")</f>
        <v>#</v>
      </c>
      <c r="R80" s="35">
        <f>Main!E75*Mask!G$14</f>
        <v>0</v>
      </c>
      <c r="S80" s="35">
        <f>Main!F75*Mask!H$14</f>
        <v>0</v>
      </c>
      <c r="T80" s="35">
        <f>Main!G75*Mask!I$14</f>
        <v>0</v>
      </c>
      <c r="U80" s="35">
        <f>Main!H75*Mask!J$14</f>
        <v>0</v>
      </c>
      <c r="V80" s="35">
        <f>Main!I75*Mask!K$14</f>
        <v>0</v>
      </c>
      <c r="W80" s="35">
        <f>Main!J75*Mask!L$14</f>
        <v>0</v>
      </c>
      <c r="X80" s="35">
        <f>Main!K75*Mask!M$14</f>
        <v>0</v>
      </c>
      <c r="Y80" s="35">
        <f>Main!L75*Mask!N$14</f>
        <v>0</v>
      </c>
      <c r="Z80" s="35">
        <f>Main!M75*Mask!O$14</f>
        <v>0</v>
      </c>
      <c r="AA80" s="35">
        <f>Main!N75*Mask!P$14</f>
        <v>0</v>
      </c>
      <c r="AB80" s="35">
        <f>Main!O75*Mask!Q$14</f>
        <v>0</v>
      </c>
      <c r="AC80" s="35">
        <f>Main!P75*Mask!R$14</f>
        <v>0</v>
      </c>
      <c r="AD80" s="35">
        <f>Main!Q75*Mask!S$14</f>
        <v>0</v>
      </c>
      <c r="AE80" s="35">
        <f>Main!R75*Mask!T$14</f>
        <v>0</v>
      </c>
      <c r="AF80" s="35">
        <f>Main!S75*Mask!U$14</f>
        <v>0</v>
      </c>
      <c r="AG80" s="35">
        <f>Main!T75*Mask!V$14</f>
        <v>0</v>
      </c>
      <c r="AH80" s="35">
        <f>Main!U75*Mask!W$14</f>
        <v>0</v>
      </c>
      <c r="AI80" s="35">
        <f>Main!V75*Mask!X$14</f>
        <v>0</v>
      </c>
      <c r="AJ80" s="35">
        <f>Main!W75*Mask!Y$14</f>
        <v>0</v>
      </c>
      <c r="AK80" s="35">
        <f>Main!X75*Mask!Z$14</f>
        <v>0</v>
      </c>
      <c r="AL80" s="35">
        <f>Main!Y75*Mask!AA$14</f>
        <v>0</v>
      </c>
      <c r="AM80" s="35">
        <f>Main!Z75*Mask!AB$14</f>
        <v>0</v>
      </c>
      <c r="AN80" s="35"/>
      <c r="AO80" s="35">
        <f>IF(OR($A$1&lt;=Main!AA$4,ISBLANK($N80)),0,Main!AA75)</f>
        <v>0</v>
      </c>
      <c r="AP80" s="35">
        <f>IF(OR($A$1&lt;=Main!AB$4,ISBLANK($N80)),0,Main!AB75)</f>
        <v>0</v>
      </c>
      <c r="AQ80" s="35">
        <f>IF(OR($A$1&lt;=Main!AC$4,ISBLANK($N80)),0,Main!AC75)</f>
        <v>0</v>
      </c>
      <c r="AR80" s="35">
        <f>IF(OR($A$1&lt;=Main!AD$4,ISBLANK($N80)),0,Main!AD75)</f>
        <v>0</v>
      </c>
      <c r="AS80" s="35">
        <f>IF(OR($A$1&lt;=Main!AE$4,ISBLANK($N80)),0,Main!AE75)</f>
        <v>0</v>
      </c>
      <c r="AT80" s="35">
        <f>IF(OR($A$1&lt;=Main!AF$4,ISBLANK($N80)),0,Main!AF75)</f>
        <v>0</v>
      </c>
      <c r="AU80" s="35">
        <f>IF(OR($A$1&lt;=Main!AG$4,ISBLANK($N80)),0,Main!AG75)</f>
        <v>0</v>
      </c>
      <c r="AV80" s="35">
        <f>IF(OR($A$1&lt;=Main!AH$4,ISBLANK($N80)),0,Main!AH75)</f>
        <v>0</v>
      </c>
      <c r="AW80" s="35">
        <f>IF(OR($A$1&lt;=Main!AI$4,ISBLANK($N80)),0,Main!AI75)</f>
        <v>0</v>
      </c>
      <c r="AX80" s="35">
        <f>IF(OR($A$1&lt;=Main!AJ$4,ISBLANK($N80)),0,Main!AJ75)</f>
        <v>0</v>
      </c>
      <c r="AY80" s="35">
        <f>IF(OR($A$1&lt;=Main!AK$4,ISBLANK($N80)),0,Main!AK75)</f>
        <v>0</v>
      </c>
      <c r="AZ80" s="35">
        <f>IF(OR($A$1&lt;=Main!AL$4,ISBLANK($N80)),0,Main!AL75)</f>
        <v>0</v>
      </c>
      <c r="BA80" s="35">
        <f>IF(OR($A$1&lt;=Main!AM$4,ISBLANK($N80)),0,Main!AM75)</f>
        <v>0</v>
      </c>
      <c r="BB80" s="35">
        <f>IF(OR($A$1&lt;=Main!AN$4,ISBLANK($N80)),0,Main!AN75)</f>
        <v>0</v>
      </c>
      <c r="BC80" s="35">
        <f>IF(OR($A$1&lt;=Main!AO$4,ISBLANK($N80)),0,Main!AO75)</f>
        <v>0</v>
      </c>
      <c r="BD80" s="35">
        <f>IF(OR($A$1&lt;=Main!AP$4,ISBLANK($N80)),0,Main!AP75)</f>
        <v>0</v>
      </c>
      <c r="BE80" s="35">
        <f>IF(OR($A$1&lt;=Main!AQ$4,ISBLANK($N80)),0,Main!AQ75)</f>
        <v>0</v>
      </c>
      <c r="BF80" s="35">
        <f>IF(OR($A$1&lt;=Main!AR$4,ISBLANK($N80)),0,Main!AR75)</f>
        <v>0</v>
      </c>
      <c r="BG80" s="35">
        <f>IF(OR($A$1&lt;=Main!AS$4,ISBLANK($N80)),0,Main!AS75)</f>
        <v>0</v>
      </c>
      <c r="BH80" s="35">
        <f>IF(OR($A$1&lt;=Main!AT$4,ISBLANK($N80)),0,Main!AT75)</f>
        <v>0</v>
      </c>
      <c r="BI80" s="35">
        <f>IF(OR($A$1&lt;=Main!AU$4,ISBLANK($N80)),0,Main!AU75)</f>
        <v>0</v>
      </c>
      <c r="BJ80" s="35">
        <f>IF(OR($A$1&lt;=Main!AV$4,ISBLANK($N80)),0,Main!AV75)</f>
        <v>0</v>
      </c>
    </row>
    <row r="81" spans="12:62">
      <c r="L81" s="146">
        <f>VLOOKUP($E22,Mask!$A$2:$C$102,$M$8,0)</f>
        <v>0</v>
      </c>
      <c r="M81" s="6">
        <f t="shared" si="6"/>
        <v>0</v>
      </c>
      <c r="N81" s="6" t="str">
        <f>Main!$A76&amp;Main!$B76</f>
        <v/>
      </c>
      <c r="O81" s="145">
        <f t="shared" si="7"/>
        <v>0</v>
      </c>
      <c r="P81" s="150">
        <f t="shared" si="8"/>
        <v>39</v>
      </c>
      <c r="Q81" s="150" t="str">
        <f ca="1">IF(Main!$AY76&lt;&gt;"#",$P81-Main!$AY76,"#")</f>
        <v>#</v>
      </c>
      <c r="R81" s="35">
        <f>Main!E76*Mask!G$14</f>
        <v>0</v>
      </c>
      <c r="S81" s="35">
        <f>Main!F76*Mask!H$14</f>
        <v>0</v>
      </c>
      <c r="T81" s="35">
        <f>Main!G76*Mask!I$14</f>
        <v>0</v>
      </c>
      <c r="U81" s="35">
        <f>Main!H76*Mask!J$14</f>
        <v>0</v>
      </c>
      <c r="V81" s="35">
        <f>Main!I76*Mask!K$14</f>
        <v>0</v>
      </c>
      <c r="W81" s="35">
        <f>Main!J76*Mask!L$14</f>
        <v>0</v>
      </c>
      <c r="X81" s="35">
        <f>Main!K76*Mask!M$14</f>
        <v>0</v>
      </c>
      <c r="Y81" s="35">
        <f>Main!L76*Mask!N$14</f>
        <v>0</v>
      </c>
      <c r="Z81" s="35">
        <f>Main!M76*Mask!O$14</f>
        <v>0</v>
      </c>
      <c r="AA81" s="35">
        <f>Main!N76*Mask!P$14</f>
        <v>0</v>
      </c>
      <c r="AB81" s="35">
        <f>Main!O76*Mask!Q$14</f>
        <v>0</v>
      </c>
      <c r="AC81" s="35">
        <f>Main!P76*Mask!R$14</f>
        <v>0</v>
      </c>
      <c r="AD81" s="35">
        <f>Main!Q76*Mask!S$14</f>
        <v>0</v>
      </c>
      <c r="AE81" s="35">
        <f>Main!R76*Mask!T$14</f>
        <v>0</v>
      </c>
      <c r="AF81" s="35">
        <f>Main!S76*Mask!U$14</f>
        <v>0</v>
      </c>
      <c r="AG81" s="35">
        <f>Main!T76*Mask!V$14</f>
        <v>0</v>
      </c>
      <c r="AH81" s="35">
        <f>Main!U76*Mask!W$14</f>
        <v>0</v>
      </c>
      <c r="AI81" s="35">
        <f>Main!V76*Mask!X$14</f>
        <v>0</v>
      </c>
      <c r="AJ81" s="35">
        <f>Main!W76*Mask!Y$14</f>
        <v>0</v>
      </c>
      <c r="AK81" s="35">
        <f>Main!X76*Mask!Z$14</f>
        <v>0</v>
      </c>
      <c r="AL81" s="35">
        <f>Main!Y76*Mask!AA$14</f>
        <v>0</v>
      </c>
      <c r="AM81" s="35">
        <f>Main!Z76*Mask!AB$14</f>
        <v>0</v>
      </c>
      <c r="AN81" s="35"/>
      <c r="AO81" s="35">
        <f>IF(OR($A$1&lt;=Main!AA$4,ISBLANK($N81)),0,Main!AA76)</f>
        <v>0</v>
      </c>
      <c r="AP81" s="35">
        <f>IF(OR($A$1&lt;=Main!AB$4,ISBLANK($N81)),0,Main!AB76)</f>
        <v>0</v>
      </c>
      <c r="AQ81" s="35">
        <f>IF(OR($A$1&lt;=Main!AC$4,ISBLANK($N81)),0,Main!AC76)</f>
        <v>0</v>
      </c>
      <c r="AR81" s="35">
        <f>IF(OR($A$1&lt;=Main!AD$4,ISBLANK($N81)),0,Main!AD76)</f>
        <v>0</v>
      </c>
      <c r="AS81" s="35">
        <f>IF(OR($A$1&lt;=Main!AE$4,ISBLANK($N81)),0,Main!AE76)</f>
        <v>0</v>
      </c>
      <c r="AT81" s="35">
        <f>IF(OR($A$1&lt;=Main!AF$4,ISBLANK($N81)),0,Main!AF76)</f>
        <v>0</v>
      </c>
      <c r="AU81" s="35">
        <f>IF(OR($A$1&lt;=Main!AG$4,ISBLANK($N81)),0,Main!AG76)</f>
        <v>0</v>
      </c>
      <c r="AV81" s="35">
        <f>IF(OR($A$1&lt;=Main!AH$4,ISBLANK($N81)),0,Main!AH76)</f>
        <v>0</v>
      </c>
      <c r="AW81" s="35">
        <f>IF(OR($A$1&lt;=Main!AI$4,ISBLANK($N81)),0,Main!AI76)</f>
        <v>0</v>
      </c>
      <c r="AX81" s="35">
        <f>IF(OR($A$1&lt;=Main!AJ$4,ISBLANK($N81)),0,Main!AJ76)</f>
        <v>0</v>
      </c>
      <c r="AY81" s="35">
        <f>IF(OR($A$1&lt;=Main!AK$4,ISBLANK($N81)),0,Main!AK76)</f>
        <v>0</v>
      </c>
      <c r="AZ81" s="35">
        <f>IF(OR($A$1&lt;=Main!AL$4,ISBLANK($N81)),0,Main!AL76)</f>
        <v>0</v>
      </c>
      <c r="BA81" s="35">
        <f>IF(OR($A$1&lt;=Main!AM$4,ISBLANK($N81)),0,Main!AM76)</f>
        <v>0</v>
      </c>
      <c r="BB81" s="35">
        <f>IF(OR($A$1&lt;=Main!AN$4,ISBLANK($N81)),0,Main!AN76)</f>
        <v>0</v>
      </c>
      <c r="BC81" s="35">
        <f>IF(OR($A$1&lt;=Main!AO$4,ISBLANK($N81)),0,Main!AO76)</f>
        <v>0</v>
      </c>
      <c r="BD81" s="35">
        <f>IF(OR($A$1&lt;=Main!AP$4,ISBLANK($N81)),0,Main!AP76)</f>
        <v>0</v>
      </c>
      <c r="BE81" s="35">
        <f>IF(OR($A$1&lt;=Main!AQ$4,ISBLANK($N81)),0,Main!AQ76)</f>
        <v>0</v>
      </c>
      <c r="BF81" s="35">
        <f>IF(OR($A$1&lt;=Main!AR$4,ISBLANK($N81)),0,Main!AR76)</f>
        <v>0</v>
      </c>
      <c r="BG81" s="35">
        <f>IF(OR($A$1&lt;=Main!AS$4,ISBLANK($N81)),0,Main!AS76)</f>
        <v>0</v>
      </c>
      <c r="BH81" s="35">
        <f>IF(OR($A$1&lt;=Main!AT$4,ISBLANK($N81)),0,Main!AT76)</f>
        <v>0</v>
      </c>
      <c r="BI81" s="35">
        <f>IF(OR($A$1&lt;=Main!AU$4,ISBLANK($N81)),0,Main!AU76)</f>
        <v>0</v>
      </c>
      <c r="BJ81" s="35">
        <f>IF(OR($A$1&lt;=Main!AV$4,ISBLANK($N81)),0,Main!AV76)</f>
        <v>0</v>
      </c>
    </row>
    <row r="82" spans="12:62">
      <c r="L82" s="146">
        <f>VLOOKUP($E23,Mask!$A$2:$C$102,$M$8,0)</f>
        <v>0</v>
      </c>
      <c r="M82" s="6">
        <f t="shared" si="6"/>
        <v>0</v>
      </c>
      <c r="N82" s="6" t="str">
        <f>Main!$A77&amp;Main!$B77</f>
        <v/>
      </c>
      <c r="O82" s="145">
        <f t="shared" si="7"/>
        <v>0</v>
      </c>
      <c r="P82" s="150">
        <f t="shared" si="8"/>
        <v>39</v>
      </c>
      <c r="Q82" s="150" t="str">
        <f ca="1">IF(Main!$AY77&lt;&gt;"#",$P82-Main!$AY77,"#")</f>
        <v>#</v>
      </c>
      <c r="R82" s="35">
        <f>Main!E77*Mask!G$14</f>
        <v>0</v>
      </c>
      <c r="S82" s="35">
        <f>Main!F77*Mask!H$14</f>
        <v>0</v>
      </c>
      <c r="T82" s="35">
        <f>Main!G77*Mask!I$14</f>
        <v>0</v>
      </c>
      <c r="U82" s="35">
        <f>Main!H77*Mask!J$14</f>
        <v>0</v>
      </c>
      <c r="V82" s="35">
        <f>Main!I77*Mask!K$14</f>
        <v>0</v>
      </c>
      <c r="W82" s="35">
        <f>Main!J77*Mask!L$14</f>
        <v>0</v>
      </c>
      <c r="X82" s="35">
        <f>Main!K77*Mask!M$14</f>
        <v>0</v>
      </c>
      <c r="Y82" s="35">
        <f>Main!L77*Mask!N$14</f>
        <v>0</v>
      </c>
      <c r="Z82" s="35">
        <f>Main!M77*Mask!O$14</f>
        <v>0</v>
      </c>
      <c r="AA82" s="35">
        <f>Main!N77*Mask!P$14</f>
        <v>0</v>
      </c>
      <c r="AB82" s="35">
        <f>Main!O77*Mask!Q$14</f>
        <v>0</v>
      </c>
      <c r="AC82" s="35">
        <f>Main!P77*Mask!R$14</f>
        <v>0</v>
      </c>
      <c r="AD82" s="35">
        <f>Main!Q77*Mask!S$14</f>
        <v>0</v>
      </c>
      <c r="AE82" s="35">
        <f>Main!R77*Mask!T$14</f>
        <v>0</v>
      </c>
      <c r="AF82" s="35">
        <f>Main!S77*Mask!U$14</f>
        <v>0</v>
      </c>
      <c r="AG82" s="35">
        <f>Main!T77*Mask!V$14</f>
        <v>0</v>
      </c>
      <c r="AH82" s="35">
        <f>Main!U77*Mask!W$14</f>
        <v>0</v>
      </c>
      <c r="AI82" s="35">
        <f>Main!V77*Mask!X$14</f>
        <v>0</v>
      </c>
      <c r="AJ82" s="35">
        <f>Main!W77*Mask!Y$14</f>
        <v>0</v>
      </c>
      <c r="AK82" s="35">
        <f>Main!X77*Mask!Z$14</f>
        <v>0</v>
      </c>
      <c r="AL82" s="35">
        <f>Main!Y77*Mask!AA$14</f>
        <v>0</v>
      </c>
      <c r="AM82" s="35">
        <f>Main!Z77*Mask!AB$14</f>
        <v>0</v>
      </c>
      <c r="AN82" s="35"/>
      <c r="AO82" s="35">
        <f>IF(OR($A$1&lt;=Main!AA$4,ISBLANK($N82)),0,Main!AA77)</f>
        <v>0</v>
      </c>
      <c r="AP82" s="35">
        <f>IF(OR($A$1&lt;=Main!AB$4,ISBLANK($N82)),0,Main!AB77)</f>
        <v>0</v>
      </c>
      <c r="AQ82" s="35">
        <f>IF(OR($A$1&lt;=Main!AC$4,ISBLANK($N82)),0,Main!AC77)</f>
        <v>0</v>
      </c>
      <c r="AR82" s="35">
        <f>IF(OR($A$1&lt;=Main!AD$4,ISBLANK($N82)),0,Main!AD77)</f>
        <v>0</v>
      </c>
      <c r="AS82" s="35">
        <f>IF(OR($A$1&lt;=Main!AE$4,ISBLANK($N82)),0,Main!AE77)</f>
        <v>0</v>
      </c>
      <c r="AT82" s="35">
        <f>IF(OR($A$1&lt;=Main!AF$4,ISBLANK($N82)),0,Main!AF77)</f>
        <v>0</v>
      </c>
      <c r="AU82" s="35">
        <f>IF(OR($A$1&lt;=Main!AG$4,ISBLANK($N82)),0,Main!AG77)</f>
        <v>0</v>
      </c>
      <c r="AV82" s="35">
        <f>IF(OR($A$1&lt;=Main!AH$4,ISBLANK($N82)),0,Main!AH77)</f>
        <v>0</v>
      </c>
      <c r="AW82" s="35">
        <f>IF(OR($A$1&lt;=Main!AI$4,ISBLANK($N82)),0,Main!AI77)</f>
        <v>0</v>
      </c>
      <c r="AX82" s="35">
        <f>IF(OR($A$1&lt;=Main!AJ$4,ISBLANK($N82)),0,Main!AJ77)</f>
        <v>0</v>
      </c>
      <c r="AY82" s="35">
        <f>IF(OR($A$1&lt;=Main!AK$4,ISBLANK($N82)),0,Main!AK77)</f>
        <v>0</v>
      </c>
      <c r="AZ82" s="35">
        <f>IF(OR($A$1&lt;=Main!AL$4,ISBLANK($N82)),0,Main!AL77)</f>
        <v>0</v>
      </c>
      <c r="BA82" s="35">
        <f>IF(OR($A$1&lt;=Main!AM$4,ISBLANK($N82)),0,Main!AM77)</f>
        <v>0</v>
      </c>
      <c r="BB82" s="35">
        <f>IF(OR($A$1&lt;=Main!AN$4,ISBLANK($N82)),0,Main!AN77)</f>
        <v>0</v>
      </c>
      <c r="BC82" s="35">
        <f>IF(OR($A$1&lt;=Main!AO$4,ISBLANK($N82)),0,Main!AO77)</f>
        <v>0</v>
      </c>
      <c r="BD82" s="35">
        <f>IF(OR($A$1&lt;=Main!AP$4,ISBLANK($N82)),0,Main!AP77)</f>
        <v>0</v>
      </c>
      <c r="BE82" s="35">
        <f>IF(OR($A$1&lt;=Main!AQ$4,ISBLANK($N82)),0,Main!AQ77)</f>
        <v>0</v>
      </c>
      <c r="BF82" s="35">
        <f>IF(OR($A$1&lt;=Main!AR$4,ISBLANK($N82)),0,Main!AR77)</f>
        <v>0</v>
      </c>
      <c r="BG82" s="35">
        <f>IF(OR($A$1&lt;=Main!AS$4,ISBLANK($N82)),0,Main!AS77)</f>
        <v>0</v>
      </c>
      <c r="BH82" s="35">
        <f>IF(OR($A$1&lt;=Main!AT$4,ISBLANK($N82)),0,Main!AT77)</f>
        <v>0</v>
      </c>
      <c r="BI82" s="35">
        <f>IF(OR($A$1&lt;=Main!AU$4,ISBLANK($N82)),0,Main!AU77)</f>
        <v>0</v>
      </c>
      <c r="BJ82" s="35">
        <f>IF(OR($A$1&lt;=Main!AV$4,ISBLANK($N82)),0,Main!AV77)</f>
        <v>0</v>
      </c>
    </row>
    <row r="83" spans="12:62">
      <c r="L83" s="146">
        <f>VLOOKUP($E24,Mask!$A$2:$C$102,$M$8,0)</f>
        <v>0</v>
      </c>
      <c r="M83" s="6">
        <f t="shared" si="6"/>
        <v>0</v>
      </c>
      <c r="N83" s="6" t="str">
        <f>Main!$A78&amp;Main!$B78</f>
        <v/>
      </c>
      <c r="O83" s="145">
        <f t="shared" si="7"/>
        <v>0</v>
      </c>
      <c r="P83" s="150">
        <f t="shared" si="8"/>
        <v>39</v>
      </c>
      <c r="Q83" s="150" t="str">
        <f ca="1">IF(Main!$AY78&lt;&gt;"#",$P83-Main!$AY78,"#")</f>
        <v>#</v>
      </c>
      <c r="R83" s="35">
        <f>Main!E78*Mask!G$14</f>
        <v>0</v>
      </c>
      <c r="S83" s="35">
        <f>Main!F78*Mask!H$14</f>
        <v>0</v>
      </c>
      <c r="T83" s="35">
        <f>Main!G78*Mask!I$14</f>
        <v>0</v>
      </c>
      <c r="U83" s="35">
        <f>Main!H78*Mask!J$14</f>
        <v>0</v>
      </c>
      <c r="V83" s="35">
        <f>Main!I78*Mask!K$14</f>
        <v>0</v>
      </c>
      <c r="W83" s="35">
        <f>Main!J78*Mask!L$14</f>
        <v>0</v>
      </c>
      <c r="X83" s="35">
        <f>Main!K78*Mask!M$14</f>
        <v>0</v>
      </c>
      <c r="Y83" s="35">
        <f>Main!L78*Mask!N$14</f>
        <v>0</v>
      </c>
      <c r="Z83" s="35">
        <f>Main!M78*Mask!O$14</f>
        <v>0</v>
      </c>
      <c r="AA83" s="35">
        <f>Main!N78*Mask!P$14</f>
        <v>0</v>
      </c>
      <c r="AB83" s="35">
        <f>Main!O78*Mask!Q$14</f>
        <v>0</v>
      </c>
      <c r="AC83" s="35">
        <f>Main!P78*Mask!R$14</f>
        <v>0</v>
      </c>
      <c r="AD83" s="35">
        <f>Main!Q78*Mask!S$14</f>
        <v>0</v>
      </c>
      <c r="AE83" s="35">
        <f>Main!R78*Mask!T$14</f>
        <v>0</v>
      </c>
      <c r="AF83" s="35">
        <f>Main!S78*Mask!U$14</f>
        <v>0</v>
      </c>
      <c r="AG83" s="35">
        <f>Main!T78*Mask!V$14</f>
        <v>0</v>
      </c>
      <c r="AH83" s="35">
        <f>Main!U78*Mask!W$14</f>
        <v>0</v>
      </c>
      <c r="AI83" s="35">
        <f>Main!V78*Mask!X$14</f>
        <v>0</v>
      </c>
      <c r="AJ83" s="35">
        <f>Main!W78*Mask!Y$14</f>
        <v>0</v>
      </c>
      <c r="AK83" s="35">
        <f>Main!X78*Mask!Z$14</f>
        <v>0</v>
      </c>
      <c r="AL83" s="35">
        <f>Main!Y78*Mask!AA$14</f>
        <v>0</v>
      </c>
      <c r="AM83" s="35">
        <f>Main!Z78*Mask!AB$14</f>
        <v>0</v>
      </c>
      <c r="AN83" s="35"/>
      <c r="AO83" s="35">
        <f>IF(OR($A$1&lt;=Main!AA$4,ISBLANK($N83)),0,Main!AA78)</f>
        <v>0</v>
      </c>
      <c r="AP83" s="35">
        <f>IF(OR($A$1&lt;=Main!AB$4,ISBLANK($N83)),0,Main!AB78)</f>
        <v>0</v>
      </c>
      <c r="AQ83" s="35">
        <f>IF(OR($A$1&lt;=Main!AC$4,ISBLANK($N83)),0,Main!AC78)</f>
        <v>0</v>
      </c>
      <c r="AR83" s="35">
        <f>IF(OR($A$1&lt;=Main!AD$4,ISBLANK($N83)),0,Main!AD78)</f>
        <v>0</v>
      </c>
      <c r="AS83" s="35">
        <f>IF(OR($A$1&lt;=Main!AE$4,ISBLANK($N83)),0,Main!AE78)</f>
        <v>0</v>
      </c>
      <c r="AT83" s="35">
        <f>IF(OR($A$1&lt;=Main!AF$4,ISBLANK($N83)),0,Main!AF78)</f>
        <v>0</v>
      </c>
      <c r="AU83" s="35">
        <f>IF(OR($A$1&lt;=Main!AG$4,ISBLANK($N83)),0,Main!AG78)</f>
        <v>0</v>
      </c>
      <c r="AV83" s="35">
        <f>IF(OR($A$1&lt;=Main!AH$4,ISBLANK($N83)),0,Main!AH78)</f>
        <v>0</v>
      </c>
      <c r="AW83" s="35">
        <f>IF(OR($A$1&lt;=Main!AI$4,ISBLANK($N83)),0,Main!AI78)</f>
        <v>0</v>
      </c>
      <c r="AX83" s="35">
        <f>IF(OR($A$1&lt;=Main!AJ$4,ISBLANK($N83)),0,Main!AJ78)</f>
        <v>0</v>
      </c>
      <c r="AY83" s="35">
        <f>IF(OR($A$1&lt;=Main!AK$4,ISBLANK($N83)),0,Main!AK78)</f>
        <v>0</v>
      </c>
      <c r="AZ83" s="35">
        <f>IF(OR($A$1&lt;=Main!AL$4,ISBLANK($N83)),0,Main!AL78)</f>
        <v>0</v>
      </c>
      <c r="BA83" s="35">
        <f>IF(OR($A$1&lt;=Main!AM$4,ISBLANK($N83)),0,Main!AM78)</f>
        <v>0</v>
      </c>
      <c r="BB83" s="35">
        <f>IF(OR($A$1&lt;=Main!AN$4,ISBLANK($N83)),0,Main!AN78)</f>
        <v>0</v>
      </c>
      <c r="BC83" s="35">
        <f>IF(OR($A$1&lt;=Main!AO$4,ISBLANK($N83)),0,Main!AO78)</f>
        <v>0</v>
      </c>
      <c r="BD83" s="35">
        <f>IF(OR($A$1&lt;=Main!AP$4,ISBLANK($N83)),0,Main!AP78)</f>
        <v>0</v>
      </c>
      <c r="BE83" s="35">
        <f>IF(OR($A$1&lt;=Main!AQ$4,ISBLANK($N83)),0,Main!AQ78)</f>
        <v>0</v>
      </c>
      <c r="BF83" s="35">
        <f>IF(OR($A$1&lt;=Main!AR$4,ISBLANK($N83)),0,Main!AR78)</f>
        <v>0</v>
      </c>
      <c r="BG83" s="35">
        <f>IF(OR($A$1&lt;=Main!AS$4,ISBLANK($N83)),0,Main!AS78)</f>
        <v>0</v>
      </c>
      <c r="BH83" s="35">
        <f>IF(OR($A$1&lt;=Main!AT$4,ISBLANK($N83)),0,Main!AT78)</f>
        <v>0</v>
      </c>
      <c r="BI83" s="35">
        <f>IF(OR($A$1&lt;=Main!AU$4,ISBLANK($N83)),0,Main!AU78)</f>
        <v>0</v>
      </c>
      <c r="BJ83" s="35">
        <f>IF(OR($A$1&lt;=Main!AV$4,ISBLANK($N83)),0,Main!AV78)</f>
        <v>0</v>
      </c>
    </row>
    <row r="84" spans="12:62">
      <c r="L84" s="146">
        <f>VLOOKUP($E25,Mask!$A$2:$C$102,$M$8,0)</f>
        <v>0</v>
      </c>
      <c r="M84" s="6">
        <f t="shared" si="6"/>
        <v>0</v>
      </c>
      <c r="N84" s="6" t="str">
        <f>Main!$A79&amp;Main!$B79</f>
        <v/>
      </c>
      <c r="O84" s="145">
        <f t="shared" si="7"/>
        <v>0</v>
      </c>
      <c r="P84" s="150">
        <f t="shared" si="8"/>
        <v>39</v>
      </c>
      <c r="Q84" s="150" t="str">
        <f ca="1">IF(Main!$AY79&lt;&gt;"#",$P84-Main!$AY79,"#")</f>
        <v>#</v>
      </c>
      <c r="R84" s="35">
        <f>Main!E79*Mask!G$14</f>
        <v>0</v>
      </c>
      <c r="S84" s="35">
        <f>Main!F79*Mask!H$14</f>
        <v>0</v>
      </c>
      <c r="T84" s="35">
        <f>Main!G79*Mask!I$14</f>
        <v>0</v>
      </c>
      <c r="U84" s="35">
        <f>Main!H79*Mask!J$14</f>
        <v>0</v>
      </c>
      <c r="V84" s="35">
        <f>Main!I79*Mask!K$14</f>
        <v>0</v>
      </c>
      <c r="W84" s="35">
        <f>Main!J79*Mask!L$14</f>
        <v>0</v>
      </c>
      <c r="X84" s="35">
        <f>Main!K79*Mask!M$14</f>
        <v>0</v>
      </c>
      <c r="Y84" s="35">
        <f>Main!L79*Mask!N$14</f>
        <v>0</v>
      </c>
      <c r="Z84" s="35">
        <f>Main!M79*Mask!O$14</f>
        <v>0</v>
      </c>
      <c r="AA84" s="35">
        <f>Main!N79*Mask!P$14</f>
        <v>0</v>
      </c>
      <c r="AB84" s="35">
        <f>Main!O79*Mask!Q$14</f>
        <v>0</v>
      </c>
      <c r="AC84" s="35">
        <f>Main!P79*Mask!R$14</f>
        <v>0</v>
      </c>
      <c r="AD84" s="35">
        <f>Main!Q79*Mask!S$14</f>
        <v>0</v>
      </c>
      <c r="AE84" s="35">
        <f>Main!R79*Mask!T$14</f>
        <v>0</v>
      </c>
      <c r="AF84" s="35">
        <f>Main!S79*Mask!U$14</f>
        <v>0</v>
      </c>
      <c r="AG84" s="35">
        <f>Main!T79*Mask!V$14</f>
        <v>0</v>
      </c>
      <c r="AH84" s="35">
        <f>Main!U79*Mask!W$14</f>
        <v>0</v>
      </c>
      <c r="AI84" s="35">
        <f>Main!V79*Mask!X$14</f>
        <v>0</v>
      </c>
      <c r="AJ84" s="35">
        <f>Main!W79*Mask!Y$14</f>
        <v>0</v>
      </c>
      <c r="AK84" s="35">
        <f>Main!X79*Mask!Z$14</f>
        <v>0</v>
      </c>
      <c r="AL84" s="35">
        <f>Main!Y79*Mask!AA$14</f>
        <v>0</v>
      </c>
      <c r="AM84" s="35">
        <f>Main!Z79*Mask!AB$14</f>
        <v>0</v>
      </c>
      <c r="AN84" s="35"/>
      <c r="AO84" s="35">
        <f>IF(OR($A$1&lt;=Main!AA$4,ISBLANK($N84)),0,Main!AA79)</f>
        <v>0</v>
      </c>
      <c r="AP84" s="35">
        <f>IF(OR($A$1&lt;=Main!AB$4,ISBLANK($N84)),0,Main!AB79)</f>
        <v>0</v>
      </c>
      <c r="AQ84" s="35">
        <f>IF(OR($A$1&lt;=Main!AC$4,ISBLANK($N84)),0,Main!AC79)</f>
        <v>0</v>
      </c>
      <c r="AR84" s="35">
        <f>IF(OR($A$1&lt;=Main!AD$4,ISBLANK($N84)),0,Main!AD79)</f>
        <v>0</v>
      </c>
      <c r="AS84" s="35">
        <f>IF(OR($A$1&lt;=Main!AE$4,ISBLANK($N84)),0,Main!AE79)</f>
        <v>0</v>
      </c>
      <c r="AT84" s="35">
        <f>IF(OR($A$1&lt;=Main!AF$4,ISBLANK($N84)),0,Main!AF79)</f>
        <v>0</v>
      </c>
      <c r="AU84" s="35">
        <f>IF(OR($A$1&lt;=Main!AG$4,ISBLANK($N84)),0,Main!AG79)</f>
        <v>0</v>
      </c>
      <c r="AV84" s="35">
        <f>IF(OR($A$1&lt;=Main!AH$4,ISBLANK($N84)),0,Main!AH79)</f>
        <v>0</v>
      </c>
      <c r="AW84" s="35">
        <f>IF(OR($A$1&lt;=Main!AI$4,ISBLANK($N84)),0,Main!AI79)</f>
        <v>0</v>
      </c>
      <c r="AX84" s="35">
        <f>IF(OR($A$1&lt;=Main!AJ$4,ISBLANK($N84)),0,Main!AJ79)</f>
        <v>0</v>
      </c>
      <c r="AY84" s="35">
        <f>IF(OR($A$1&lt;=Main!AK$4,ISBLANK($N84)),0,Main!AK79)</f>
        <v>0</v>
      </c>
      <c r="AZ84" s="35">
        <f>IF(OR($A$1&lt;=Main!AL$4,ISBLANK($N84)),0,Main!AL79)</f>
        <v>0</v>
      </c>
      <c r="BA84" s="35">
        <f>IF(OR($A$1&lt;=Main!AM$4,ISBLANK($N84)),0,Main!AM79)</f>
        <v>0</v>
      </c>
      <c r="BB84" s="35">
        <f>IF(OR($A$1&lt;=Main!AN$4,ISBLANK($N84)),0,Main!AN79)</f>
        <v>0</v>
      </c>
      <c r="BC84" s="35">
        <f>IF(OR($A$1&lt;=Main!AO$4,ISBLANK($N84)),0,Main!AO79)</f>
        <v>0</v>
      </c>
      <c r="BD84" s="35">
        <f>IF(OR($A$1&lt;=Main!AP$4,ISBLANK($N84)),0,Main!AP79)</f>
        <v>0</v>
      </c>
      <c r="BE84" s="35">
        <f>IF(OR($A$1&lt;=Main!AQ$4,ISBLANK($N84)),0,Main!AQ79)</f>
        <v>0</v>
      </c>
      <c r="BF84" s="35">
        <f>IF(OR($A$1&lt;=Main!AR$4,ISBLANK($N84)),0,Main!AR79)</f>
        <v>0</v>
      </c>
      <c r="BG84" s="35">
        <f>IF(OR($A$1&lt;=Main!AS$4,ISBLANK($N84)),0,Main!AS79)</f>
        <v>0</v>
      </c>
      <c r="BH84" s="35">
        <f>IF(OR($A$1&lt;=Main!AT$4,ISBLANK($N84)),0,Main!AT79)</f>
        <v>0</v>
      </c>
      <c r="BI84" s="35">
        <f>IF(OR($A$1&lt;=Main!AU$4,ISBLANK($N84)),0,Main!AU79)</f>
        <v>0</v>
      </c>
      <c r="BJ84" s="35">
        <f>IF(OR($A$1&lt;=Main!AV$4,ISBLANK($N84)),0,Main!AV79)</f>
        <v>0</v>
      </c>
    </row>
    <row r="85" spans="12:62">
      <c r="L85" s="146">
        <f>VLOOKUP($E26,Mask!$A$2:$C$102,$M$8,0)</f>
        <v>0</v>
      </c>
      <c r="M85" s="6">
        <f t="shared" si="6"/>
        <v>0</v>
      </c>
      <c r="N85" s="6" t="str">
        <f>Main!$A80&amp;Main!$B80</f>
        <v/>
      </c>
      <c r="O85" s="145">
        <f t="shared" si="7"/>
        <v>0</v>
      </c>
      <c r="P85" s="150">
        <f t="shared" si="8"/>
        <v>39</v>
      </c>
      <c r="Q85" s="150" t="str">
        <f ca="1">IF(Main!$AY80&lt;&gt;"#",$P85-Main!$AY80,"#")</f>
        <v>#</v>
      </c>
      <c r="R85" s="35">
        <f>Main!E80*Mask!G$14</f>
        <v>0</v>
      </c>
      <c r="S85" s="35">
        <f>Main!F80*Mask!H$14</f>
        <v>0</v>
      </c>
      <c r="T85" s="35">
        <f>Main!G80*Mask!I$14</f>
        <v>0</v>
      </c>
      <c r="U85" s="35">
        <f>Main!H80*Mask!J$14</f>
        <v>0</v>
      </c>
      <c r="V85" s="35">
        <f>Main!I80*Mask!K$14</f>
        <v>0</v>
      </c>
      <c r="W85" s="35">
        <f>Main!J80*Mask!L$14</f>
        <v>0</v>
      </c>
      <c r="X85" s="35">
        <f>Main!K80*Mask!M$14</f>
        <v>0</v>
      </c>
      <c r="Y85" s="35">
        <f>Main!L80*Mask!N$14</f>
        <v>0</v>
      </c>
      <c r="Z85" s="35">
        <f>Main!M80*Mask!O$14</f>
        <v>0</v>
      </c>
      <c r="AA85" s="35">
        <f>Main!N80*Mask!P$14</f>
        <v>0</v>
      </c>
      <c r="AB85" s="35">
        <f>Main!O80*Mask!Q$14</f>
        <v>0</v>
      </c>
      <c r="AC85" s="35">
        <f>Main!P80*Mask!R$14</f>
        <v>0</v>
      </c>
      <c r="AD85" s="35">
        <f>Main!Q80*Mask!S$14</f>
        <v>0</v>
      </c>
      <c r="AE85" s="35">
        <f>Main!R80*Mask!T$14</f>
        <v>0</v>
      </c>
      <c r="AF85" s="35">
        <f>Main!S80*Mask!U$14</f>
        <v>0</v>
      </c>
      <c r="AG85" s="35">
        <f>Main!T80*Mask!V$14</f>
        <v>0</v>
      </c>
      <c r="AH85" s="35">
        <f>Main!U80*Mask!W$14</f>
        <v>0</v>
      </c>
      <c r="AI85" s="35">
        <f>Main!V80*Mask!X$14</f>
        <v>0</v>
      </c>
      <c r="AJ85" s="35">
        <f>Main!W80*Mask!Y$14</f>
        <v>0</v>
      </c>
      <c r="AK85" s="35">
        <f>Main!X80*Mask!Z$14</f>
        <v>0</v>
      </c>
      <c r="AL85" s="35">
        <f>Main!Y80*Mask!AA$14</f>
        <v>0</v>
      </c>
      <c r="AM85" s="35">
        <f>Main!Z80*Mask!AB$14</f>
        <v>0</v>
      </c>
      <c r="AN85" s="35"/>
      <c r="AO85" s="35">
        <f>IF(OR($A$1&lt;=Main!AA$4,ISBLANK($N85)),0,Main!AA80)</f>
        <v>0</v>
      </c>
      <c r="AP85" s="35">
        <f>IF(OR($A$1&lt;=Main!AB$4,ISBLANK($N85)),0,Main!AB80)</f>
        <v>0</v>
      </c>
      <c r="AQ85" s="35">
        <f>IF(OR($A$1&lt;=Main!AC$4,ISBLANK($N85)),0,Main!AC80)</f>
        <v>0</v>
      </c>
      <c r="AR85" s="35">
        <f>IF(OR($A$1&lt;=Main!AD$4,ISBLANK($N85)),0,Main!AD80)</f>
        <v>0</v>
      </c>
      <c r="AS85" s="35">
        <f>IF(OR($A$1&lt;=Main!AE$4,ISBLANK($N85)),0,Main!AE80)</f>
        <v>0</v>
      </c>
      <c r="AT85" s="35">
        <f>IF(OR($A$1&lt;=Main!AF$4,ISBLANK($N85)),0,Main!AF80)</f>
        <v>0</v>
      </c>
      <c r="AU85" s="35">
        <f>IF(OR($A$1&lt;=Main!AG$4,ISBLANK($N85)),0,Main!AG80)</f>
        <v>0</v>
      </c>
      <c r="AV85" s="35">
        <f>IF(OR($A$1&lt;=Main!AH$4,ISBLANK($N85)),0,Main!AH80)</f>
        <v>0</v>
      </c>
      <c r="AW85" s="35">
        <f>IF(OR($A$1&lt;=Main!AI$4,ISBLANK($N85)),0,Main!AI80)</f>
        <v>0</v>
      </c>
      <c r="AX85" s="35">
        <f>IF(OR($A$1&lt;=Main!AJ$4,ISBLANK($N85)),0,Main!AJ80)</f>
        <v>0</v>
      </c>
      <c r="AY85" s="35">
        <f>IF(OR($A$1&lt;=Main!AK$4,ISBLANK($N85)),0,Main!AK80)</f>
        <v>0</v>
      </c>
      <c r="AZ85" s="35">
        <f>IF(OR($A$1&lt;=Main!AL$4,ISBLANK($N85)),0,Main!AL80)</f>
        <v>0</v>
      </c>
      <c r="BA85" s="35">
        <f>IF(OR($A$1&lt;=Main!AM$4,ISBLANK($N85)),0,Main!AM80)</f>
        <v>0</v>
      </c>
      <c r="BB85" s="35">
        <f>IF(OR($A$1&lt;=Main!AN$4,ISBLANK($N85)),0,Main!AN80)</f>
        <v>0</v>
      </c>
      <c r="BC85" s="35">
        <f>IF(OR($A$1&lt;=Main!AO$4,ISBLANK($N85)),0,Main!AO80)</f>
        <v>0</v>
      </c>
      <c r="BD85" s="35">
        <f>IF(OR($A$1&lt;=Main!AP$4,ISBLANK($N85)),0,Main!AP80)</f>
        <v>0</v>
      </c>
      <c r="BE85" s="35">
        <f>IF(OR($A$1&lt;=Main!AQ$4,ISBLANK($N85)),0,Main!AQ80)</f>
        <v>0</v>
      </c>
      <c r="BF85" s="35">
        <f>IF(OR($A$1&lt;=Main!AR$4,ISBLANK($N85)),0,Main!AR80)</f>
        <v>0</v>
      </c>
      <c r="BG85" s="35">
        <f>IF(OR($A$1&lt;=Main!AS$4,ISBLANK($N85)),0,Main!AS80)</f>
        <v>0</v>
      </c>
      <c r="BH85" s="35">
        <f>IF(OR($A$1&lt;=Main!AT$4,ISBLANK($N85)),0,Main!AT80)</f>
        <v>0</v>
      </c>
      <c r="BI85" s="35">
        <f>IF(OR($A$1&lt;=Main!AU$4,ISBLANK($N85)),0,Main!AU80)</f>
        <v>0</v>
      </c>
      <c r="BJ85" s="35">
        <f>IF(OR($A$1&lt;=Main!AV$4,ISBLANK($N85)),0,Main!AV80)</f>
        <v>0</v>
      </c>
    </row>
    <row r="86" spans="12:62">
      <c r="L86" s="146">
        <f>VLOOKUP($E27,Mask!$A$2:$C$102,$M$8,0)</f>
        <v>0</v>
      </c>
      <c r="M86" s="6">
        <f t="shared" si="6"/>
        <v>0</v>
      </c>
      <c r="N86" s="6" t="str">
        <f>Main!$A81&amp;Main!$B81</f>
        <v/>
      </c>
      <c r="O86" s="145">
        <f t="shared" si="7"/>
        <v>0</v>
      </c>
      <c r="P86" s="150">
        <f t="shared" si="8"/>
        <v>39</v>
      </c>
      <c r="Q86" s="150" t="str">
        <f ca="1">IF(Main!$AY81&lt;&gt;"#",$P86-Main!$AY81,"#")</f>
        <v>#</v>
      </c>
      <c r="R86" s="35">
        <f>Main!E81*Mask!G$14</f>
        <v>0</v>
      </c>
      <c r="S86" s="35">
        <f>Main!F81*Mask!H$14</f>
        <v>0</v>
      </c>
      <c r="T86" s="35">
        <f>Main!G81*Mask!I$14</f>
        <v>0</v>
      </c>
      <c r="U86" s="35">
        <f>Main!H81*Mask!J$14</f>
        <v>0</v>
      </c>
      <c r="V86" s="35">
        <f>Main!I81*Mask!K$14</f>
        <v>0</v>
      </c>
      <c r="W86" s="35">
        <f>Main!J81*Mask!L$14</f>
        <v>0</v>
      </c>
      <c r="X86" s="35">
        <f>Main!K81*Mask!M$14</f>
        <v>0</v>
      </c>
      <c r="Y86" s="35">
        <f>Main!L81*Mask!N$14</f>
        <v>0</v>
      </c>
      <c r="Z86" s="35">
        <f>Main!M81*Mask!O$14</f>
        <v>0</v>
      </c>
      <c r="AA86" s="35">
        <f>Main!N81*Mask!P$14</f>
        <v>0</v>
      </c>
      <c r="AB86" s="35">
        <f>Main!O81*Mask!Q$14</f>
        <v>0</v>
      </c>
      <c r="AC86" s="35">
        <f>Main!P81*Mask!R$14</f>
        <v>0</v>
      </c>
      <c r="AD86" s="35">
        <f>Main!Q81*Mask!S$14</f>
        <v>0</v>
      </c>
      <c r="AE86" s="35">
        <f>Main!R81*Mask!T$14</f>
        <v>0</v>
      </c>
      <c r="AF86" s="35">
        <f>Main!S81*Mask!U$14</f>
        <v>0</v>
      </c>
      <c r="AG86" s="35">
        <f>Main!T81*Mask!V$14</f>
        <v>0</v>
      </c>
      <c r="AH86" s="35">
        <f>Main!U81*Mask!W$14</f>
        <v>0</v>
      </c>
      <c r="AI86" s="35">
        <f>Main!V81*Mask!X$14</f>
        <v>0</v>
      </c>
      <c r="AJ86" s="35">
        <f>Main!W81*Mask!Y$14</f>
        <v>0</v>
      </c>
      <c r="AK86" s="35">
        <f>Main!X81*Mask!Z$14</f>
        <v>0</v>
      </c>
      <c r="AL86" s="35">
        <f>Main!Y81*Mask!AA$14</f>
        <v>0</v>
      </c>
      <c r="AM86" s="35">
        <f>Main!Z81*Mask!AB$14</f>
        <v>0</v>
      </c>
      <c r="AN86" s="35"/>
      <c r="AO86" s="35">
        <f>IF(OR($A$1&lt;=Main!AA$4,ISBLANK($N86)),0,Main!AA81)</f>
        <v>0</v>
      </c>
      <c r="AP86" s="35">
        <f>IF(OR($A$1&lt;=Main!AB$4,ISBLANK($N86)),0,Main!AB81)</f>
        <v>0</v>
      </c>
      <c r="AQ86" s="35">
        <f>IF(OR($A$1&lt;=Main!AC$4,ISBLANK($N86)),0,Main!AC81)</f>
        <v>0</v>
      </c>
      <c r="AR86" s="35">
        <f>IF(OR($A$1&lt;=Main!AD$4,ISBLANK($N86)),0,Main!AD81)</f>
        <v>0</v>
      </c>
      <c r="AS86" s="35">
        <f>IF(OR($A$1&lt;=Main!AE$4,ISBLANK($N86)),0,Main!AE81)</f>
        <v>0</v>
      </c>
      <c r="AT86" s="35">
        <f>IF(OR($A$1&lt;=Main!AF$4,ISBLANK($N86)),0,Main!AF81)</f>
        <v>0</v>
      </c>
      <c r="AU86" s="35">
        <f>IF(OR($A$1&lt;=Main!AG$4,ISBLANK($N86)),0,Main!AG81)</f>
        <v>0</v>
      </c>
      <c r="AV86" s="35">
        <f>IF(OR($A$1&lt;=Main!AH$4,ISBLANK($N86)),0,Main!AH81)</f>
        <v>0</v>
      </c>
      <c r="AW86" s="35">
        <f>IF(OR($A$1&lt;=Main!AI$4,ISBLANK($N86)),0,Main!AI81)</f>
        <v>0</v>
      </c>
      <c r="AX86" s="35">
        <f>IF(OR($A$1&lt;=Main!AJ$4,ISBLANK($N86)),0,Main!AJ81)</f>
        <v>0</v>
      </c>
      <c r="AY86" s="35">
        <f>IF(OR($A$1&lt;=Main!AK$4,ISBLANK($N86)),0,Main!AK81)</f>
        <v>0</v>
      </c>
      <c r="AZ86" s="35">
        <f>IF(OR($A$1&lt;=Main!AL$4,ISBLANK($N86)),0,Main!AL81)</f>
        <v>0</v>
      </c>
      <c r="BA86" s="35">
        <f>IF(OR($A$1&lt;=Main!AM$4,ISBLANK($N86)),0,Main!AM81)</f>
        <v>0</v>
      </c>
      <c r="BB86" s="35">
        <f>IF(OR($A$1&lt;=Main!AN$4,ISBLANK($N86)),0,Main!AN81)</f>
        <v>0</v>
      </c>
      <c r="BC86" s="35">
        <f>IF(OR($A$1&lt;=Main!AO$4,ISBLANK($N86)),0,Main!AO81)</f>
        <v>0</v>
      </c>
      <c r="BD86" s="35">
        <f>IF(OR($A$1&lt;=Main!AP$4,ISBLANK($N86)),0,Main!AP81)</f>
        <v>0</v>
      </c>
      <c r="BE86" s="35">
        <f>IF(OR($A$1&lt;=Main!AQ$4,ISBLANK($N86)),0,Main!AQ81)</f>
        <v>0</v>
      </c>
      <c r="BF86" s="35">
        <f>IF(OR($A$1&lt;=Main!AR$4,ISBLANK($N86)),0,Main!AR81)</f>
        <v>0</v>
      </c>
      <c r="BG86" s="35">
        <f>IF(OR($A$1&lt;=Main!AS$4,ISBLANK($N86)),0,Main!AS81)</f>
        <v>0</v>
      </c>
      <c r="BH86" s="35">
        <f>IF(OR($A$1&lt;=Main!AT$4,ISBLANK($N86)),0,Main!AT81)</f>
        <v>0</v>
      </c>
      <c r="BI86" s="35">
        <f>IF(OR($A$1&lt;=Main!AU$4,ISBLANK($N86)),0,Main!AU81)</f>
        <v>0</v>
      </c>
      <c r="BJ86" s="35">
        <f>IF(OR($A$1&lt;=Main!AV$4,ISBLANK($N86)),0,Main!AV81)</f>
        <v>0</v>
      </c>
    </row>
    <row r="87" spans="12:62">
      <c r="L87" s="146">
        <f>VLOOKUP($E28,Mask!$A$2:$C$102,$M$8,0)</f>
        <v>0</v>
      </c>
      <c r="M87" s="6">
        <f t="shared" si="6"/>
        <v>0</v>
      </c>
      <c r="N87" s="6" t="str">
        <f>Main!$A82&amp;Main!$B82</f>
        <v/>
      </c>
      <c r="O87" s="145">
        <f t="shared" si="7"/>
        <v>0</v>
      </c>
      <c r="P87" s="150">
        <f t="shared" si="8"/>
        <v>39</v>
      </c>
      <c r="Q87" s="150" t="str">
        <f ca="1">IF(Main!$AY82&lt;&gt;"#",$P87-Main!$AY82,"#")</f>
        <v>#</v>
      </c>
      <c r="R87" s="35">
        <f>Main!E82*Mask!G$14</f>
        <v>0</v>
      </c>
      <c r="S87" s="35">
        <f>Main!F82*Mask!H$14</f>
        <v>0</v>
      </c>
      <c r="T87" s="35">
        <f>Main!G82*Mask!I$14</f>
        <v>0</v>
      </c>
      <c r="U87" s="35">
        <f>Main!H82*Mask!J$14</f>
        <v>0</v>
      </c>
      <c r="V87" s="35">
        <f>Main!I82*Mask!K$14</f>
        <v>0</v>
      </c>
      <c r="W87" s="35">
        <f>Main!J82*Mask!L$14</f>
        <v>0</v>
      </c>
      <c r="X87" s="35">
        <f>Main!K82*Mask!M$14</f>
        <v>0</v>
      </c>
      <c r="Y87" s="35">
        <f>Main!L82*Mask!N$14</f>
        <v>0</v>
      </c>
      <c r="Z87" s="35">
        <f>Main!M82*Mask!O$14</f>
        <v>0</v>
      </c>
      <c r="AA87" s="35">
        <f>Main!N82*Mask!P$14</f>
        <v>0</v>
      </c>
      <c r="AB87" s="35">
        <f>Main!O82*Mask!Q$14</f>
        <v>0</v>
      </c>
      <c r="AC87" s="35">
        <f>Main!P82*Mask!R$14</f>
        <v>0</v>
      </c>
      <c r="AD87" s="35">
        <f>Main!Q82*Mask!S$14</f>
        <v>0</v>
      </c>
      <c r="AE87" s="35">
        <f>Main!R82*Mask!T$14</f>
        <v>0</v>
      </c>
      <c r="AF87" s="35">
        <f>Main!S82*Mask!U$14</f>
        <v>0</v>
      </c>
      <c r="AG87" s="35">
        <f>Main!T82*Mask!V$14</f>
        <v>0</v>
      </c>
      <c r="AH87" s="35">
        <f>Main!U82*Mask!W$14</f>
        <v>0</v>
      </c>
      <c r="AI87" s="35">
        <f>Main!V82*Mask!X$14</f>
        <v>0</v>
      </c>
      <c r="AJ87" s="35">
        <f>Main!W82*Mask!Y$14</f>
        <v>0</v>
      </c>
      <c r="AK87" s="35">
        <f>Main!X82*Mask!Z$14</f>
        <v>0</v>
      </c>
      <c r="AL87" s="35">
        <f>Main!Y82*Mask!AA$14</f>
        <v>0</v>
      </c>
      <c r="AM87" s="35">
        <f>Main!Z82*Mask!AB$14</f>
        <v>0</v>
      </c>
      <c r="AN87" s="35"/>
      <c r="AO87" s="35">
        <f>IF(OR($A$1&lt;=Main!AA$4,ISBLANK($N87)),0,Main!AA82)</f>
        <v>0</v>
      </c>
      <c r="AP87" s="35">
        <f>IF(OR($A$1&lt;=Main!AB$4,ISBLANK($N87)),0,Main!AB82)</f>
        <v>0</v>
      </c>
      <c r="AQ87" s="35">
        <f>IF(OR($A$1&lt;=Main!AC$4,ISBLANK($N87)),0,Main!AC82)</f>
        <v>0</v>
      </c>
      <c r="AR87" s="35">
        <f>IF(OR($A$1&lt;=Main!AD$4,ISBLANK($N87)),0,Main!AD82)</f>
        <v>0</v>
      </c>
      <c r="AS87" s="35">
        <f>IF(OR($A$1&lt;=Main!AE$4,ISBLANK($N87)),0,Main!AE82)</f>
        <v>0</v>
      </c>
      <c r="AT87" s="35">
        <f>IF(OR($A$1&lt;=Main!AF$4,ISBLANK($N87)),0,Main!AF82)</f>
        <v>0</v>
      </c>
      <c r="AU87" s="35">
        <f>IF(OR($A$1&lt;=Main!AG$4,ISBLANK($N87)),0,Main!AG82)</f>
        <v>0</v>
      </c>
      <c r="AV87" s="35">
        <f>IF(OR($A$1&lt;=Main!AH$4,ISBLANK($N87)),0,Main!AH82)</f>
        <v>0</v>
      </c>
      <c r="AW87" s="35">
        <f>IF(OR($A$1&lt;=Main!AI$4,ISBLANK($N87)),0,Main!AI82)</f>
        <v>0</v>
      </c>
      <c r="AX87" s="35">
        <f>IF(OR($A$1&lt;=Main!AJ$4,ISBLANK($N87)),0,Main!AJ82)</f>
        <v>0</v>
      </c>
      <c r="AY87" s="35">
        <f>IF(OR($A$1&lt;=Main!AK$4,ISBLANK($N87)),0,Main!AK82)</f>
        <v>0</v>
      </c>
      <c r="AZ87" s="35">
        <f>IF(OR($A$1&lt;=Main!AL$4,ISBLANK($N87)),0,Main!AL82)</f>
        <v>0</v>
      </c>
      <c r="BA87" s="35">
        <f>IF(OR($A$1&lt;=Main!AM$4,ISBLANK($N87)),0,Main!AM82)</f>
        <v>0</v>
      </c>
      <c r="BB87" s="35">
        <f>IF(OR($A$1&lt;=Main!AN$4,ISBLANK($N87)),0,Main!AN82)</f>
        <v>0</v>
      </c>
      <c r="BC87" s="35">
        <f>IF(OR($A$1&lt;=Main!AO$4,ISBLANK($N87)),0,Main!AO82)</f>
        <v>0</v>
      </c>
      <c r="BD87" s="35">
        <f>IF(OR($A$1&lt;=Main!AP$4,ISBLANK($N87)),0,Main!AP82)</f>
        <v>0</v>
      </c>
      <c r="BE87" s="35">
        <f>IF(OR($A$1&lt;=Main!AQ$4,ISBLANK($N87)),0,Main!AQ82)</f>
        <v>0</v>
      </c>
      <c r="BF87" s="35">
        <f>IF(OR($A$1&lt;=Main!AR$4,ISBLANK($N87)),0,Main!AR82)</f>
        <v>0</v>
      </c>
      <c r="BG87" s="35">
        <f>IF(OR($A$1&lt;=Main!AS$4,ISBLANK($N87)),0,Main!AS82)</f>
        <v>0</v>
      </c>
      <c r="BH87" s="35">
        <f>IF(OR($A$1&lt;=Main!AT$4,ISBLANK($N87)),0,Main!AT82)</f>
        <v>0</v>
      </c>
      <c r="BI87" s="35">
        <f>IF(OR($A$1&lt;=Main!AU$4,ISBLANK($N87)),0,Main!AU82)</f>
        <v>0</v>
      </c>
      <c r="BJ87" s="35">
        <f>IF(OR($A$1&lt;=Main!AV$4,ISBLANK($N87)),0,Main!AV82)</f>
        <v>0</v>
      </c>
    </row>
    <row r="88" spans="12:62">
      <c r="L88" s="146">
        <f>VLOOKUP($E29,Mask!$A$2:$C$102,$M$8,0)</f>
        <v>0</v>
      </c>
      <c r="M88" s="6">
        <f t="shared" si="6"/>
        <v>0</v>
      </c>
      <c r="N88" s="6" t="str">
        <f>Main!$A83&amp;Main!$B83</f>
        <v/>
      </c>
      <c r="O88" s="145">
        <f t="shared" si="7"/>
        <v>0</v>
      </c>
      <c r="P88" s="150">
        <f t="shared" si="8"/>
        <v>39</v>
      </c>
      <c r="Q88" s="150" t="str">
        <f ca="1">IF(Main!$AY83&lt;&gt;"#",$P88-Main!$AY83,"#")</f>
        <v>#</v>
      </c>
      <c r="R88" s="35">
        <f>Main!E83*Mask!G$14</f>
        <v>0</v>
      </c>
      <c r="S88" s="35">
        <f>Main!F83*Mask!H$14</f>
        <v>0</v>
      </c>
      <c r="T88" s="35">
        <f>Main!G83*Mask!I$14</f>
        <v>0</v>
      </c>
      <c r="U88" s="35">
        <f>Main!H83*Mask!J$14</f>
        <v>0</v>
      </c>
      <c r="V88" s="35">
        <f>Main!I83*Mask!K$14</f>
        <v>0</v>
      </c>
      <c r="W88" s="35">
        <f>Main!J83*Mask!L$14</f>
        <v>0</v>
      </c>
      <c r="X88" s="35">
        <f>Main!K83*Mask!M$14</f>
        <v>0</v>
      </c>
      <c r="Y88" s="35">
        <f>Main!L83*Mask!N$14</f>
        <v>0</v>
      </c>
      <c r="Z88" s="35">
        <f>Main!M83*Mask!O$14</f>
        <v>0</v>
      </c>
      <c r="AA88" s="35">
        <f>Main!N83*Mask!P$14</f>
        <v>0</v>
      </c>
      <c r="AB88" s="35">
        <f>Main!O83*Mask!Q$14</f>
        <v>0</v>
      </c>
      <c r="AC88" s="35">
        <f>Main!P83*Mask!R$14</f>
        <v>0</v>
      </c>
      <c r="AD88" s="35">
        <f>Main!Q83*Mask!S$14</f>
        <v>0</v>
      </c>
      <c r="AE88" s="35">
        <f>Main!R83*Mask!T$14</f>
        <v>0</v>
      </c>
      <c r="AF88" s="35">
        <f>Main!S83*Mask!U$14</f>
        <v>0</v>
      </c>
      <c r="AG88" s="35">
        <f>Main!T83*Mask!V$14</f>
        <v>0</v>
      </c>
      <c r="AH88" s="35">
        <f>Main!U83*Mask!W$14</f>
        <v>0</v>
      </c>
      <c r="AI88" s="35">
        <f>Main!V83*Mask!X$14</f>
        <v>0</v>
      </c>
      <c r="AJ88" s="35">
        <f>Main!W83*Mask!Y$14</f>
        <v>0</v>
      </c>
      <c r="AK88" s="35">
        <f>Main!X83*Mask!Z$14</f>
        <v>0</v>
      </c>
      <c r="AL88" s="35">
        <f>Main!Y83*Mask!AA$14</f>
        <v>0</v>
      </c>
      <c r="AM88" s="35">
        <f>Main!Z83*Mask!AB$14</f>
        <v>0</v>
      </c>
      <c r="AN88" s="35"/>
      <c r="AO88" s="35">
        <f>IF(OR($A$1&lt;=Main!AA$4,ISBLANK($N88)),0,Main!AA83)</f>
        <v>0</v>
      </c>
      <c r="AP88" s="35">
        <f>IF(OR($A$1&lt;=Main!AB$4,ISBLANK($N88)),0,Main!AB83)</f>
        <v>0</v>
      </c>
      <c r="AQ88" s="35">
        <f>IF(OR($A$1&lt;=Main!AC$4,ISBLANK($N88)),0,Main!AC83)</f>
        <v>0</v>
      </c>
      <c r="AR88" s="35">
        <f>IF(OR($A$1&lt;=Main!AD$4,ISBLANK($N88)),0,Main!AD83)</f>
        <v>0</v>
      </c>
      <c r="AS88" s="35">
        <f>IF(OR($A$1&lt;=Main!AE$4,ISBLANK($N88)),0,Main!AE83)</f>
        <v>0</v>
      </c>
      <c r="AT88" s="35">
        <f>IF(OR($A$1&lt;=Main!AF$4,ISBLANK($N88)),0,Main!AF83)</f>
        <v>0</v>
      </c>
      <c r="AU88" s="35">
        <f>IF(OR($A$1&lt;=Main!AG$4,ISBLANK($N88)),0,Main!AG83)</f>
        <v>0</v>
      </c>
      <c r="AV88" s="35">
        <f>IF(OR($A$1&lt;=Main!AH$4,ISBLANK($N88)),0,Main!AH83)</f>
        <v>0</v>
      </c>
      <c r="AW88" s="35">
        <f>IF(OR($A$1&lt;=Main!AI$4,ISBLANK($N88)),0,Main!AI83)</f>
        <v>0</v>
      </c>
      <c r="AX88" s="35">
        <f>IF(OR($A$1&lt;=Main!AJ$4,ISBLANK($N88)),0,Main!AJ83)</f>
        <v>0</v>
      </c>
      <c r="AY88" s="35">
        <f>IF(OR($A$1&lt;=Main!AK$4,ISBLANK($N88)),0,Main!AK83)</f>
        <v>0</v>
      </c>
      <c r="AZ88" s="35">
        <f>IF(OR($A$1&lt;=Main!AL$4,ISBLANK($N88)),0,Main!AL83)</f>
        <v>0</v>
      </c>
      <c r="BA88" s="35">
        <f>IF(OR($A$1&lt;=Main!AM$4,ISBLANK($N88)),0,Main!AM83)</f>
        <v>0</v>
      </c>
      <c r="BB88" s="35">
        <f>IF(OR($A$1&lt;=Main!AN$4,ISBLANK($N88)),0,Main!AN83)</f>
        <v>0</v>
      </c>
      <c r="BC88" s="35">
        <f>IF(OR($A$1&lt;=Main!AO$4,ISBLANK($N88)),0,Main!AO83)</f>
        <v>0</v>
      </c>
      <c r="BD88" s="35">
        <f>IF(OR($A$1&lt;=Main!AP$4,ISBLANK($N88)),0,Main!AP83)</f>
        <v>0</v>
      </c>
      <c r="BE88" s="35">
        <f>IF(OR($A$1&lt;=Main!AQ$4,ISBLANK($N88)),0,Main!AQ83)</f>
        <v>0</v>
      </c>
      <c r="BF88" s="35">
        <f>IF(OR($A$1&lt;=Main!AR$4,ISBLANK($N88)),0,Main!AR83)</f>
        <v>0</v>
      </c>
      <c r="BG88" s="35">
        <f>IF(OR($A$1&lt;=Main!AS$4,ISBLANK($N88)),0,Main!AS83)</f>
        <v>0</v>
      </c>
      <c r="BH88" s="35">
        <f>IF(OR($A$1&lt;=Main!AT$4,ISBLANK($N88)),0,Main!AT83)</f>
        <v>0</v>
      </c>
      <c r="BI88" s="35">
        <f>IF(OR($A$1&lt;=Main!AU$4,ISBLANK($N88)),0,Main!AU83)</f>
        <v>0</v>
      </c>
      <c r="BJ88" s="35">
        <f>IF(OR($A$1&lt;=Main!AV$4,ISBLANK($N88)),0,Main!AV83)</f>
        <v>0</v>
      </c>
    </row>
    <row r="89" spans="12:62">
      <c r="L89" s="146">
        <f>VLOOKUP($E30,Mask!$A$2:$C$102,$M$8,0)</f>
        <v>0</v>
      </c>
      <c r="M89" s="6">
        <f t="shared" si="6"/>
        <v>0</v>
      </c>
      <c r="N89" s="6" t="str">
        <f>Main!$A84&amp;Main!$B84</f>
        <v/>
      </c>
      <c r="O89" s="145">
        <f t="shared" si="7"/>
        <v>0</v>
      </c>
      <c r="P89" s="150">
        <f t="shared" si="8"/>
        <v>39</v>
      </c>
      <c r="Q89" s="150" t="str">
        <f ca="1">IF(Main!$AY84&lt;&gt;"#",$P89-Main!$AY84,"#")</f>
        <v>#</v>
      </c>
      <c r="R89" s="35">
        <f>Main!E84*Mask!G$14</f>
        <v>0</v>
      </c>
      <c r="S89" s="35">
        <f>Main!F84*Mask!H$14</f>
        <v>0</v>
      </c>
      <c r="T89" s="35">
        <f>Main!G84*Mask!I$14</f>
        <v>0</v>
      </c>
      <c r="U89" s="35">
        <f>Main!H84*Mask!J$14</f>
        <v>0</v>
      </c>
      <c r="V89" s="35">
        <f>Main!I84*Mask!K$14</f>
        <v>0</v>
      </c>
      <c r="W89" s="35">
        <f>Main!J84*Mask!L$14</f>
        <v>0</v>
      </c>
      <c r="X89" s="35">
        <f>Main!K84*Mask!M$14</f>
        <v>0</v>
      </c>
      <c r="Y89" s="35">
        <f>Main!L84*Mask!N$14</f>
        <v>0</v>
      </c>
      <c r="Z89" s="35">
        <f>Main!M84*Mask!O$14</f>
        <v>0</v>
      </c>
      <c r="AA89" s="35">
        <f>Main!N84*Mask!P$14</f>
        <v>0</v>
      </c>
      <c r="AB89" s="35">
        <f>Main!O84*Mask!Q$14</f>
        <v>0</v>
      </c>
      <c r="AC89" s="35">
        <f>Main!P84*Mask!R$14</f>
        <v>0</v>
      </c>
      <c r="AD89" s="35">
        <f>Main!Q84*Mask!S$14</f>
        <v>0</v>
      </c>
      <c r="AE89" s="35">
        <f>Main!R84*Mask!T$14</f>
        <v>0</v>
      </c>
      <c r="AF89" s="35">
        <f>Main!S84*Mask!U$14</f>
        <v>0</v>
      </c>
      <c r="AG89" s="35">
        <f>Main!T84*Mask!V$14</f>
        <v>0</v>
      </c>
      <c r="AH89" s="35">
        <f>Main!U84*Mask!W$14</f>
        <v>0</v>
      </c>
      <c r="AI89" s="35">
        <f>Main!V84*Mask!X$14</f>
        <v>0</v>
      </c>
      <c r="AJ89" s="35">
        <f>Main!W84*Mask!Y$14</f>
        <v>0</v>
      </c>
      <c r="AK89" s="35">
        <f>Main!X84*Mask!Z$14</f>
        <v>0</v>
      </c>
      <c r="AL89" s="35">
        <f>Main!Y84*Mask!AA$14</f>
        <v>0</v>
      </c>
      <c r="AM89" s="35">
        <f>Main!Z84*Mask!AB$14</f>
        <v>0</v>
      </c>
      <c r="AN89" s="35"/>
      <c r="AO89" s="35">
        <f>IF(OR($A$1&lt;=Main!AA$4,ISBLANK($N89)),0,Main!AA84)</f>
        <v>0</v>
      </c>
      <c r="AP89" s="35">
        <f>IF(OR($A$1&lt;=Main!AB$4,ISBLANK($N89)),0,Main!AB84)</f>
        <v>0</v>
      </c>
      <c r="AQ89" s="35">
        <f>IF(OR($A$1&lt;=Main!AC$4,ISBLANK($N89)),0,Main!AC84)</f>
        <v>0</v>
      </c>
      <c r="AR89" s="35">
        <f>IF(OR($A$1&lt;=Main!AD$4,ISBLANK($N89)),0,Main!AD84)</f>
        <v>0</v>
      </c>
      <c r="AS89" s="35">
        <f>IF(OR($A$1&lt;=Main!AE$4,ISBLANK($N89)),0,Main!AE84)</f>
        <v>0</v>
      </c>
      <c r="AT89" s="35">
        <f>IF(OR($A$1&lt;=Main!AF$4,ISBLANK($N89)),0,Main!AF84)</f>
        <v>0</v>
      </c>
      <c r="AU89" s="35">
        <f>IF(OR($A$1&lt;=Main!AG$4,ISBLANK($N89)),0,Main!AG84)</f>
        <v>0</v>
      </c>
      <c r="AV89" s="35">
        <f>IF(OR($A$1&lt;=Main!AH$4,ISBLANK($N89)),0,Main!AH84)</f>
        <v>0</v>
      </c>
      <c r="AW89" s="35">
        <f>IF(OR($A$1&lt;=Main!AI$4,ISBLANK($N89)),0,Main!AI84)</f>
        <v>0</v>
      </c>
      <c r="AX89" s="35">
        <f>IF(OR($A$1&lt;=Main!AJ$4,ISBLANK($N89)),0,Main!AJ84)</f>
        <v>0</v>
      </c>
      <c r="AY89" s="35">
        <f>IF(OR($A$1&lt;=Main!AK$4,ISBLANK($N89)),0,Main!AK84)</f>
        <v>0</v>
      </c>
      <c r="AZ89" s="35">
        <f>IF(OR($A$1&lt;=Main!AL$4,ISBLANK($N89)),0,Main!AL84)</f>
        <v>0</v>
      </c>
      <c r="BA89" s="35">
        <f>IF(OR($A$1&lt;=Main!AM$4,ISBLANK($N89)),0,Main!AM84)</f>
        <v>0</v>
      </c>
      <c r="BB89" s="35">
        <f>IF(OR($A$1&lt;=Main!AN$4,ISBLANK($N89)),0,Main!AN84)</f>
        <v>0</v>
      </c>
      <c r="BC89" s="35">
        <f>IF(OR($A$1&lt;=Main!AO$4,ISBLANK($N89)),0,Main!AO84)</f>
        <v>0</v>
      </c>
      <c r="BD89" s="35">
        <f>IF(OR($A$1&lt;=Main!AP$4,ISBLANK($N89)),0,Main!AP84)</f>
        <v>0</v>
      </c>
      <c r="BE89" s="35">
        <f>IF(OR($A$1&lt;=Main!AQ$4,ISBLANK($N89)),0,Main!AQ84)</f>
        <v>0</v>
      </c>
      <c r="BF89" s="35">
        <f>IF(OR($A$1&lt;=Main!AR$4,ISBLANK($N89)),0,Main!AR84)</f>
        <v>0</v>
      </c>
      <c r="BG89" s="35">
        <f>IF(OR($A$1&lt;=Main!AS$4,ISBLANK($N89)),0,Main!AS84)</f>
        <v>0</v>
      </c>
      <c r="BH89" s="35">
        <f>IF(OR($A$1&lt;=Main!AT$4,ISBLANK($N89)),0,Main!AT84)</f>
        <v>0</v>
      </c>
      <c r="BI89" s="35">
        <f>IF(OR($A$1&lt;=Main!AU$4,ISBLANK($N89)),0,Main!AU84)</f>
        <v>0</v>
      </c>
      <c r="BJ89" s="35">
        <f>IF(OR($A$1&lt;=Main!AV$4,ISBLANK($N89)),0,Main!AV84)</f>
        <v>0</v>
      </c>
    </row>
    <row r="90" spans="12:62">
      <c r="L90" s="146">
        <f>VLOOKUP($E31,Mask!$A$2:$C$102,$M$8,0)</f>
        <v>0</v>
      </c>
      <c r="M90" s="6">
        <f t="shared" si="6"/>
        <v>0</v>
      </c>
      <c r="N90" s="6" t="str">
        <f>Main!$A85&amp;Main!$B85</f>
        <v/>
      </c>
      <c r="O90" s="145">
        <f t="shared" si="7"/>
        <v>0</v>
      </c>
      <c r="P90" s="150">
        <f t="shared" si="8"/>
        <v>39</v>
      </c>
      <c r="Q90" s="150" t="str">
        <f ca="1">IF(Main!$AY85&lt;&gt;"#",$P90-Main!$AY85,"#")</f>
        <v>#</v>
      </c>
      <c r="R90" s="35">
        <f>Main!E85*Mask!G$14</f>
        <v>0</v>
      </c>
      <c r="S90" s="35">
        <f>Main!F85*Mask!H$14</f>
        <v>0</v>
      </c>
      <c r="T90" s="35">
        <f>Main!G85*Mask!I$14</f>
        <v>0</v>
      </c>
      <c r="U90" s="35">
        <f>Main!H85*Mask!J$14</f>
        <v>0</v>
      </c>
      <c r="V90" s="35">
        <f>Main!I85*Mask!K$14</f>
        <v>0</v>
      </c>
      <c r="W90" s="35">
        <f>Main!J85*Mask!L$14</f>
        <v>0</v>
      </c>
      <c r="X90" s="35">
        <f>Main!K85*Mask!M$14</f>
        <v>0</v>
      </c>
      <c r="Y90" s="35">
        <f>Main!L85*Mask!N$14</f>
        <v>0</v>
      </c>
      <c r="Z90" s="35">
        <f>Main!M85*Mask!O$14</f>
        <v>0</v>
      </c>
      <c r="AA90" s="35">
        <f>Main!N85*Mask!P$14</f>
        <v>0</v>
      </c>
      <c r="AB90" s="35">
        <f>Main!O85*Mask!Q$14</f>
        <v>0</v>
      </c>
      <c r="AC90" s="35">
        <f>Main!P85*Mask!R$14</f>
        <v>0</v>
      </c>
      <c r="AD90" s="35">
        <f>Main!Q85*Mask!S$14</f>
        <v>0</v>
      </c>
      <c r="AE90" s="35">
        <f>Main!R85*Mask!T$14</f>
        <v>0</v>
      </c>
      <c r="AF90" s="35">
        <f>Main!S85*Mask!U$14</f>
        <v>0</v>
      </c>
      <c r="AG90" s="35">
        <f>Main!T85*Mask!V$14</f>
        <v>0</v>
      </c>
      <c r="AH90" s="35">
        <f>Main!U85*Mask!W$14</f>
        <v>0</v>
      </c>
      <c r="AI90" s="35">
        <f>Main!V85*Mask!X$14</f>
        <v>0</v>
      </c>
      <c r="AJ90" s="35">
        <f>Main!W85*Mask!Y$14</f>
        <v>0</v>
      </c>
      <c r="AK90" s="35">
        <f>Main!X85*Mask!Z$14</f>
        <v>0</v>
      </c>
      <c r="AL90" s="35">
        <f>Main!Y85*Mask!AA$14</f>
        <v>0</v>
      </c>
      <c r="AM90" s="35">
        <f>Main!Z85*Mask!AB$14</f>
        <v>0</v>
      </c>
      <c r="AN90" s="35"/>
      <c r="AO90" s="35">
        <f>IF(OR($A$1&lt;=Main!AA$4,ISBLANK($N90)),0,Main!AA85)</f>
        <v>0</v>
      </c>
      <c r="AP90" s="35">
        <f>IF(OR($A$1&lt;=Main!AB$4,ISBLANK($N90)),0,Main!AB85)</f>
        <v>0</v>
      </c>
      <c r="AQ90" s="35">
        <f>IF(OR($A$1&lt;=Main!AC$4,ISBLANK($N90)),0,Main!AC85)</f>
        <v>0</v>
      </c>
      <c r="AR90" s="35">
        <f>IF(OR($A$1&lt;=Main!AD$4,ISBLANK($N90)),0,Main!AD85)</f>
        <v>0</v>
      </c>
      <c r="AS90" s="35">
        <f>IF(OR($A$1&lt;=Main!AE$4,ISBLANK($N90)),0,Main!AE85)</f>
        <v>0</v>
      </c>
      <c r="AT90" s="35">
        <f>IF(OR($A$1&lt;=Main!AF$4,ISBLANK($N90)),0,Main!AF85)</f>
        <v>0</v>
      </c>
      <c r="AU90" s="35">
        <f>IF(OR($A$1&lt;=Main!AG$4,ISBLANK($N90)),0,Main!AG85)</f>
        <v>0</v>
      </c>
      <c r="AV90" s="35">
        <f>IF(OR($A$1&lt;=Main!AH$4,ISBLANK($N90)),0,Main!AH85)</f>
        <v>0</v>
      </c>
      <c r="AW90" s="35">
        <f>IF(OR($A$1&lt;=Main!AI$4,ISBLANK($N90)),0,Main!AI85)</f>
        <v>0</v>
      </c>
      <c r="AX90" s="35">
        <f>IF(OR($A$1&lt;=Main!AJ$4,ISBLANK($N90)),0,Main!AJ85)</f>
        <v>0</v>
      </c>
      <c r="AY90" s="35">
        <f>IF(OR($A$1&lt;=Main!AK$4,ISBLANK($N90)),0,Main!AK85)</f>
        <v>0</v>
      </c>
      <c r="AZ90" s="35">
        <f>IF(OR($A$1&lt;=Main!AL$4,ISBLANK($N90)),0,Main!AL85)</f>
        <v>0</v>
      </c>
      <c r="BA90" s="35">
        <f>IF(OR($A$1&lt;=Main!AM$4,ISBLANK($N90)),0,Main!AM85)</f>
        <v>0</v>
      </c>
      <c r="BB90" s="35">
        <f>IF(OR($A$1&lt;=Main!AN$4,ISBLANK($N90)),0,Main!AN85)</f>
        <v>0</v>
      </c>
      <c r="BC90" s="35">
        <f>IF(OR($A$1&lt;=Main!AO$4,ISBLANK($N90)),0,Main!AO85)</f>
        <v>0</v>
      </c>
      <c r="BD90" s="35">
        <f>IF(OR($A$1&lt;=Main!AP$4,ISBLANK($N90)),0,Main!AP85)</f>
        <v>0</v>
      </c>
      <c r="BE90" s="35">
        <f>IF(OR($A$1&lt;=Main!AQ$4,ISBLANK($N90)),0,Main!AQ85)</f>
        <v>0</v>
      </c>
      <c r="BF90" s="35">
        <f>IF(OR($A$1&lt;=Main!AR$4,ISBLANK($N90)),0,Main!AR85)</f>
        <v>0</v>
      </c>
      <c r="BG90" s="35">
        <f>IF(OR($A$1&lt;=Main!AS$4,ISBLANK($N90)),0,Main!AS85)</f>
        <v>0</v>
      </c>
      <c r="BH90" s="35">
        <f>IF(OR($A$1&lt;=Main!AT$4,ISBLANK($N90)),0,Main!AT85)</f>
        <v>0</v>
      </c>
      <c r="BI90" s="35">
        <f>IF(OR($A$1&lt;=Main!AU$4,ISBLANK($N90)),0,Main!AU85)</f>
        <v>0</v>
      </c>
      <c r="BJ90" s="35">
        <f>IF(OR($A$1&lt;=Main!AV$4,ISBLANK($N90)),0,Main!AV85)</f>
        <v>0</v>
      </c>
    </row>
    <row r="91" spans="12:62">
      <c r="L91" s="146">
        <f>VLOOKUP($E32,Mask!$A$2:$C$102,$M$8,0)</f>
        <v>0</v>
      </c>
      <c r="M91" s="6">
        <f t="shared" si="6"/>
        <v>0</v>
      </c>
      <c r="N91" s="6" t="str">
        <f>Main!$A86&amp;Main!$B86</f>
        <v/>
      </c>
      <c r="O91" s="145">
        <f t="shared" si="7"/>
        <v>0</v>
      </c>
      <c r="P91" s="150">
        <f t="shared" si="8"/>
        <v>39</v>
      </c>
      <c r="Q91" s="150" t="str">
        <f ca="1">IF(Main!$AY86&lt;&gt;"#",$P91-Main!$AY86,"#")</f>
        <v>#</v>
      </c>
      <c r="R91" s="35">
        <f>Main!E86*Mask!G$14</f>
        <v>0</v>
      </c>
      <c r="S91" s="35">
        <f>Main!F86*Mask!H$14</f>
        <v>0</v>
      </c>
      <c r="T91" s="35">
        <f>Main!G86*Mask!I$14</f>
        <v>0</v>
      </c>
      <c r="U91" s="35">
        <f>Main!H86*Mask!J$14</f>
        <v>0</v>
      </c>
      <c r="V91" s="35">
        <f>Main!I86*Mask!K$14</f>
        <v>0</v>
      </c>
      <c r="W91" s="35">
        <f>Main!J86*Mask!L$14</f>
        <v>0</v>
      </c>
      <c r="X91" s="35">
        <f>Main!K86*Mask!M$14</f>
        <v>0</v>
      </c>
      <c r="Y91" s="35">
        <f>Main!L86*Mask!N$14</f>
        <v>0</v>
      </c>
      <c r="Z91" s="35">
        <f>Main!M86*Mask!O$14</f>
        <v>0</v>
      </c>
      <c r="AA91" s="35">
        <f>Main!N86*Mask!P$14</f>
        <v>0</v>
      </c>
      <c r="AB91" s="35">
        <f>Main!O86*Mask!Q$14</f>
        <v>0</v>
      </c>
      <c r="AC91" s="35">
        <f>Main!P86*Mask!R$14</f>
        <v>0</v>
      </c>
      <c r="AD91" s="35">
        <f>Main!Q86*Mask!S$14</f>
        <v>0</v>
      </c>
      <c r="AE91" s="35">
        <f>Main!R86*Mask!T$14</f>
        <v>0</v>
      </c>
      <c r="AF91" s="35">
        <f>Main!S86*Mask!U$14</f>
        <v>0</v>
      </c>
      <c r="AG91" s="35">
        <f>Main!T86*Mask!V$14</f>
        <v>0</v>
      </c>
      <c r="AH91" s="35">
        <f>Main!U86*Mask!W$14</f>
        <v>0</v>
      </c>
      <c r="AI91" s="35">
        <f>Main!V86*Mask!X$14</f>
        <v>0</v>
      </c>
      <c r="AJ91" s="35">
        <f>Main!W86*Mask!Y$14</f>
        <v>0</v>
      </c>
      <c r="AK91" s="35">
        <f>Main!X86*Mask!Z$14</f>
        <v>0</v>
      </c>
      <c r="AL91" s="35">
        <f>Main!Y86*Mask!AA$14</f>
        <v>0</v>
      </c>
      <c r="AM91" s="35">
        <f>Main!Z86*Mask!AB$14</f>
        <v>0</v>
      </c>
      <c r="AN91" s="35"/>
      <c r="AO91" s="35">
        <f>IF(OR($A$1&lt;=Main!AA$4,ISBLANK($N91)),0,Main!AA86)</f>
        <v>0</v>
      </c>
      <c r="AP91" s="35">
        <f>IF(OR($A$1&lt;=Main!AB$4,ISBLANK($N91)),0,Main!AB86)</f>
        <v>0</v>
      </c>
      <c r="AQ91" s="35">
        <f>IF(OR($A$1&lt;=Main!AC$4,ISBLANK($N91)),0,Main!AC86)</f>
        <v>0</v>
      </c>
      <c r="AR91" s="35">
        <f>IF(OR($A$1&lt;=Main!AD$4,ISBLANK($N91)),0,Main!AD86)</f>
        <v>0</v>
      </c>
      <c r="AS91" s="35">
        <f>IF(OR($A$1&lt;=Main!AE$4,ISBLANK($N91)),0,Main!AE86)</f>
        <v>0</v>
      </c>
      <c r="AT91" s="35">
        <f>IF(OR($A$1&lt;=Main!AF$4,ISBLANK($N91)),0,Main!AF86)</f>
        <v>0</v>
      </c>
      <c r="AU91" s="35">
        <f>IF(OR($A$1&lt;=Main!AG$4,ISBLANK($N91)),0,Main!AG86)</f>
        <v>0</v>
      </c>
      <c r="AV91" s="35">
        <f>IF(OR($A$1&lt;=Main!AH$4,ISBLANK($N91)),0,Main!AH86)</f>
        <v>0</v>
      </c>
      <c r="AW91" s="35">
        <f>IF(OR($A$1&lt;=Main!AI$4,ISBLANK($N91)),0,Main!AI86)</f>
        <v>0</v>
      </c>
      <c r="AX91" s="35">
        <f>IF(OR($A$1&lt;=Main!AJ$4,ISBLANK($N91)),0,Main!AJ86)</f>
        <v>0</v>
      </c>
      <c r="AY91" s="35">
        <f>IF(OR($A$1&lt;=Main!AK$4,ISBLANK($N91)),0,Main!AK86)</f>
        <v>0</v>
      </c>
      <c r="AZ91" s="35">
        <f>IF(OR($A$1&lt;=Main!AL$4,ISBLANK($N91)),0,Main!AL86)</f>
        <v>0</v>
      </c>
      <c r="BA91" s="35">
        <f>IF(OR($A$1&lt;=Main!AM$4,ISBLANK($N91)),0,Main!AM86)</f>
        <v>0</v>
      </c>
      <c r="BB91" s="35">
        <f>IF(OR($A$1&lt;=Main!AN$4,ISBLANK($N91)),0,Main!AN86)</f>
        <v>0</v>
      </c>
      <c r="BC91" s="35">
        <f>IF(OR($A$1&lt;=Main!AO$4,ISBLANK($N91)),0,Main!AO86)</f>
        <v>0</v>
      </c>
      <c r="BD91" s="35">
        <f>IF(OR($A$1&lt;=Main!AP$4,ISBLANK($N91)),0,Main!AP86)</f>
        <v>0</v>
      </c>
      <c r="BE91" s="35">
        <f>IF(OR($A$1&lt;=Main!AQ$4,ISBLANK($N91)),0,Main!AQ86)</f>
        <v>0</v>
      </c>
      <c r="BF91" s="35">
        <f>IF(OR($A$1&lt;=Main!AR$4,ISBLANK($N91)),0,Main!AR86)</f>
        <v>0</v>
      </c>
      <c r="BG91" s="35">
        <f>IF(OR($A$1&lt;=Main!AS$4,ISBLANK($N91)),0,Main!AS86)</f>
        <v>0</v>
      </c>
      <c r="BH91" s="35">
        <f>IF(OR($A$1&lt;=Main!AT$4,ISBLANK($N91)),0,Main!AT86)</f>
        <v>0</v>
      </c>
      <c r="BI91" s="35">
        <f>IF(OR($A$1&lt;=Main!AU$4,ISBLANK($N91)),0,Main!AU86)</f>
        <v>0</v>
      </c>
      <c r="BJ91" s="35">
        <f>IF(OR($A$1&lt;=Main!AV$4,ISBLANK($N91)),0,Main!AV86)</f>
        <v>0</v>
      </c>
    </row>
    <row r="92" spans="12:62">
      <c r="L92" s="146">
        <f>VLOOKUP($E33,Mask!$A$2:$C$102,$M$8,0)</f>
        <v>0</v>
      </c>
      <c r="M92" s="6">
        <f t="shared" si="6"/>
        <v>0</v>
      </c>
      <c r="N92" s="6" t="str">
        <f>Main!$A87&amp;Main!$B87</f>
        <v/>
      </c>
      <c r="O92" s="145">
        <f t="shared" si="7"/>
        <v>0</v>
      </c>
      <c r="P92" s="150">
        <f t="shared" si="8"/>
        <v>39</v>
      </c>
      <c r="Q92" s="150" t="str">
        <f ca="1">IF(Main!$AY87&lt;&gt;"#",$P92-Main!$AY87,"#")</f>
        <v>#</v>
      </c>
      <c r="R92" s="35">
        <f>Main!E87*Mask!G$14</f>
        <v>0</v>
      </c>
      <c r="S92" s="35">
        <f>Main!F87*Mask!H$14</f>
        <v>0</v>
      </c>
      <c r="T92" s="35">
        <f>Main!G87*Mask!I$14</f>
        <v>0</v>
      </c>
      <c r="U92" s="35">
        <f>Main!H87*Mask!J$14</f>
        <v>0</v>
      </c>
      <c r="V92" s="35">
        <f>Main!I87*Mask!K$14</f>
        <v>0</v>
      </c>
      <c r="W92" s="35">
        <f>Main!J87*Mask!L$14</f>
        <v>0</v>
      </c>
      <c r="X92" s="35">
        <f>Main!K87*Mask!M$14</f>
        <v>0</v>
      </c>
      <c r="Y92" s="35">
        <f>Main!L87*Mask!N$14</f>
        <v>0</v>
      </c>
      <c r="Z92" s="35">
        <f>Main!M87*Mask!O$14</f>
        <v>0</v>
      </c>
      <c r="AA92" s="35">
        <f>Main!N87*Mask!P$14</f>
        <v>0</v>
      </c>
      <c r="AB92" s="35">
        <f>Main!O87*Mask!Q$14</f>
        <v>0</v>
      </c>
      <c r="AC92" s="35">
        <f>Main!P87*Mask!R$14</f>
        <v>0</v>
      </c>
      <c r="AD92" s="35">
        <f>Main!Q87*Mask!S$14</f>
        <v>0</v>
      </c>
      <c r="AE92" s="35">
        <f>Main!R87*Mask!T$14</f>
        <v>0</v>
      </c>
      <c r="AF92" s="35">
        <f>Main!S87*Mask!U$14</f>
        <v>0</v>
      </c>
      <c r="AG92" s="35">
        <f>Main!T87*Mask!V$14</f>
        <v>0</v>
      </c>
      <c r="AH92" s="35">
        <f>Main!U87*Mask!W$14</f>
        <v>0</v>
      </c>
      <c r="AI92" s="35">
        <f>Main!V87*Mask!X$14</f>
        <v>0</v>
      </c>
      <c r="AJ92" s="35">
        <f>Main!W87*Mask!Y$14</f>
        <v>0</v>
      </c>
      <c r="AK92" s="35">
        <f>Main!X87*Mask!Z$14</f>
        <v>0</v>
      </c>
      <c r="AL92" s="35">
        <f>Main!Y87*Mask!AA$14</f>
        <v>0</v>
      </c>
      <c r="AM92" s="35">
        <f>Main!Z87*Mask!AB$14</f>
        <v>0</v>
      </c>
      <c r="AN92" s="35"/>
      <c r="AO92" s="35">
        <f>IF(OR($A$1&lt;=Main!AA$4,ISBLANK($N92)),0,Main!AA87)</f>
        <v>0</v>
      </c>
      <c r="AP92" s="35">
        <f>IF(OR($A$1&lt;=Main!AB$4,ISBLANK($N92)),0,Main!AB87)</f>
        <v>0</v>
      </c>
      <c r="AQ92" s="35">
        <f>IF(OR($A$1&lt;=Main!AC$4,ISBLANK($N92)),0,Main!AC87)</f>
        <v>0</v>
      </c>
      <c r="AR92" s="35">
        <f>IF(OR($A$1&lt;=Main!AD$4,ISBLANK($N92)),0,Main!AD87)</f>
        <v>0</v>
      </c>
      <c r="AS92" s="35">
        <f>IF(OR($A$1&lt;=Main!AE$4,ISBLANK($N92)),0,Main!AE87)</f>
        <v>0</v>
      </c>
      <c r="AT92" s="35">
        <f>IF(OR($A$1&lt;=Main!AF$4,ISBLANK($N92)),0,Main!AF87)</f>
        <v>0</v>
      </c>
      <c r="AU92" s="35">
        <f>IF(OR($A$1&lt;=Main!AG$4,ISBLANK($N92)),0,Main!AG87)</f>
        <v>0</v>
      </c>
      <c r="AV92" s="35">
        <f>IF(OR($A$1&lt;=Main!AH$4,ISBLANK($N92)),0,Main!AH87)</f>
        <v>0</v>
      </c>
      <c r="AW92" s="35">
        <f>IF(OR($A$1&lt;=Main!AI$4,ISBLANK($N92)),0,Main!AI87)</f>
        <v>0</v>
      </c>
      <c r="AX92" s="35">
        <f>IF(OR($A$1&lt;=Main!AJ$4,ISBLANK($N92)),0,Main!AJ87)</f>
        <v>0</v>
      </c>
      <c r="AY92" s="35">
        <f>IF(OR($A$1&lt;=Main!AK$4,ISBLANK($N92)),0,Main!AK87)</f>
        <v>0</v>
      </c>
      <c r="AZ92" s="35">
        <f>IF(OR($A$1&lt;=Main!AL$4,ISBLANK($N92)),0,Main!AL87)</f>
        <v>0</v>
      </c>
      <c r="BA92" s="35">
        <f>IF(OR($A$1&lt;=Main!AM$4,ISBLANK($N92)),0,Main!AM87)</f>
        <v>0</v>
      </c>
      <c r="BB92" s="35">
        <f>IF(OR($A$1&lt;=Main!AN$4,ISBLANK($N92)),0,Main!AN87)</f>
        <v>0</v>
      </c>
      <c r="BC92" s="35">
        <f>IF(OR($A$1&lt;=Main!AO$4,ISBLANK($N92)),0,Main!AO87)</f>
        <v>0</v>
      </c>
      <c r="BD92" s="35">
        <f>IF(OR($A$1&lt;=Main!AP$4,ISBLANK($N92)),0,Main!AP87)</f>
        <v>0</v>
      </c>
      <c r="BE92" s="35">
        <f>IF(OR($A$1&lt;=Main!AQ$4,ISBLANK($N92)),0,Main!AQ87)</f>
        <v>0</v>
      </c>
      <c r="BF92" s="35">
        <f>IF(OR($A$1&lt;=Main!AR$4,ISBLANK($N92)),0,Main!AR87)</f>
        <v>0</v>
      </c>
      <c r="BG92" s="35">
        <f>IF(OR($A$1&lt;=Main!AS$4,ISBLANK($N92)),0,Main!AS87)</f>
        <v>0</v>
      </c>
      <c r="BH92" s="35">
        <f>IF(OR($A$1&lt;=Main!AT$4,ISBLANK($N92)),0,Main!AT87)</f>
        <v>0</v>
      </c>
      <c r="BI92" s="35">
        <f>IF(OR($A$1&lt;=Main!AU$4,ISBLANK($N92)),0,Main!AU87)</f>
        <v>0</v>
      </c>
      <c r="BJ92" s="35">
        <f>IF(OR($A$1&lt;=Main!AV$4,ISBLANK($N92)),0,Main!AV87)</f>
        <v>0</v>
      </c>
    </row>
    <row r="93" spans="12:62">
      <c r="L93" s="146">
        <f>VLOOKUP($E34,Mask!$A$2:$C$102,$M$8,0)</f>
        <v>0</v>
      </c>
      <c r="M93" s="6">
        <f t="shared" si="6"/>
        <v>0</v>
      </c>
      <c r="N93" s="6" t="str">
        <f>Main!$A88&amp;Main!$B88</f>
        <v/>
      </c>
      <c r="O93" s="145">
        <f t="shared" si="7"/>
        <v>0</v>
      </c>
      <c r="P93" s="150">
        <f t="shared" si="8"/>
        <v>39</v>
      </c>
      <c r="Q93" s="150" t="str">
        <f ca="1">IF(Main!$AY88&lt;&gt;"#",$P93-Main!$AY88,"#")</f>
        <v>#</v>
      </c>
      <c r="R93" s="35">
        <f>Main!E88*Mask!G$14</f>
        <v>0</v>
      </c>
      <c r="S93" s="35">
        <f>Main!F88*Mask!H$14</f>
        <v>0</v>
      </c>
      <c r="T93" s="35">
        <f>Main!G88*Mask!I$14</f>
        <v>0</v>
      </c>
      <c r="U93" s="35">
        <f>Main!H88*Mask!J$14</f>
        <v>0</v>
      </c>
      <c r="V93" s="35">
        <f>Main!I88*Mask!K$14</f>
        <v>0</v>
      </c>
      <c r="W93" s="35">
        <f>Main!J88*Mask!L$14</f>
        <v>0</v>
      </c>
      <c r="X93" s="35">
        <f>Main!K88*Mask!M$14</f>
        <v>0</v>
      </c>
      <c r="Y93" s="35">
        <f>Main!L88*Mask!N$14</f>
        <v>0</v>
      </c>
      <c r="Z93" s="35">
        <f>Main!M88*Mask!O$14</f>
        <v>0</v>
      </c>
      <c r="AA93" s="35">
        <f>Main!N88*Mask!P$14</f>
        <v>0</v>
      </c>
      <c r="AB93" s="35">
        <f>Main!O88*Mask!Q$14</f>
        <v>0</v>
      </c>
      <c r="AC93" s="35">
        <f>Main!P88*Mask!R$14</f>
        <v>0</v>
      </c>
      <c r="AD93" s="35">
        <f>Main!Q88*Mask!S$14</f>
        <v>0</v>
      </c>
      <c r="AE93" s="35">
        <f>Main!R88*Mask!T$14</f>
        <v>0</v>
      </c>
      <c r="AF93" s="35">
        <f>Main!S88*Mask!U$14</f>
        <v>0</v>
      </c>
      <c r="AG93" s="35">
        <f>Main!T88*Mask!V$14</f>
        <v>0</v>
      </c>
      <c r="AH93" s="35">
        <f>Main!U88*Mask!W$14</f>
        <v>0</v>
      </c>
      <c r="AI93" s="35">
        <f>Main!V88*Mask!X$14</f>
        <v>0</v>
      </c>
      <c r="AJ93" s="35">
        <f>Main!W88*Mask!Y$14</f>
        <v>0</v>
      </c>
      <c r="AK93" s="35">
        <f>Main!X88*Mask!Z$14</f>
        <v>0</v>
      </c>
      <c r="AL93" s="35">
        <f>Main!Y88*Mask!AA$14</f>
        <v>0</v>
      </c>
      <c r="AM93" s="35">
        <f>Main!Z88*Mask!AB$14</f>
        <v>0</v>
      </c>
      <c r="AN93" s="35"/>
      <c r="AO93" s="35">
        <f>IF(OR($A$1&lt;=Main!AA$4,ISBLANK($N93)),0,Main!AA88)</f>
        <v>0</v>
      </c>
      <c r="AP93" s="35">
        <f>IF(OR($A$1&lt;=Main!AB$4,ISBLANK($N93)),0,Main!AB88)</f>
        <v>0</v>
      </c>
      <c r="AQ93" s="35">
        <f>IF(OR($A$1&lt;=Main!AC$4,ISBLANK($N93)),0,Main!AC88)</f>
        <v>0</v>
      </c>
      <c r="AR93" s="35">
        <f>IF(OR($A$1&lt;=Main!AD$4,ISBLANK($N93)),0,Main!AD88)</f>
        <v>0</v>
      </c>
      <c r="AS93" s="35">
        <f>IF(OR($A$1&lt;=Main!AE$4,ISBLANK($N93)),0,Main!AE88)</f>
        <v>0</v>
      </c>
      <c r="AT93" s="35">
        <f>IF(OR($A$1&lt;=Main!AF$4,ISBLANK($N93)),0,Main!AF88)</f>
        <v>0</v>
      </c>
      <c r="AU93" s="35">
        <f>IF(OR($A$1&lt;=Main!AG$4,ISBLANK($N93)),0,Main!AG88)</f>
        <v>0</v>
      </c>
      <c r="AV93" s="35">
        <f>IF(OR($A$1&lt;=Main!AH$4,ISBLANK($N93)),0,Main!AH88)</f>
        <v>0</v>
      </c>
      <c r="AW93" s="35">
        <f>IF(OR($A$1&lt;=Main!AI$4,ISBLANK($N93)),0,Main!AI88)</f>
        <v>0</v>
      </c>
      <c r="AX93" s="35">
        <f>IF(OR($A$1&lt;=Main!AJ$4,ISBLANK($N93)),0,Main!AJ88)</f>
        <v>0</v>
      </c>
      <c r="AY93" s="35">
        <f>IF(OR($A$1&lt;=Main!AK$4,ISBLANK($N93)),0,Main!AK88)</f>
        <v>0</v>
      </c>
      <c r="AZ93" s="35">
        <f>IF(OR($A$1&lt;=Main!AL$4,ISBLANK($N93)),0,Main!AL88)</f>
        <v>0</v>
      </c>
      <c r="BA93" s="35">
        <f>IF(OR($A$1&lt;=Main!AM$4,ISBLANK($N93)),0,Main!AM88)</f>
        <v>0</v>
      </c>
      <c r="BB93" s="35">
        <f>IF(OR($A$1&lt;=Main!AN$4,ISBLANK($N93)),0,Main!AN88)</f>
        <v>0</v>
      </c>
      <c r="BC93" s="35">
        <f>IF(OR($A$1&lt;=Main!AO$4,ISBLANK($N93)),0,Main!AO88)</f>
        <v>0</v>
      </c>
      <c r="BD93" s="35">
        <f>IF(OR($A$1&lt;=Main!AP$4,ISBLANK($N93)),0,Main!AP88)</f>
        <v>0</v>
      </c>
      <c r="BE93" s="35">
        <f>IF(OR($A$1&lt;=Main!AQ$4,ISBLANK($N93)),0,Main!AQ88)</f>
        <v>0</v>
      </c>
      <c r="BF93" s="35">
        <f>IF(OR($A$1&lt;=Main!AR$4,ISBLANK($N93)),0,Main!AR88)</f>
        <v>0</v>
      </c>
      <c r="BG93" s="35">
        <f>IF(OR($A$1&lt;=Main!AS$4,ISBLANK($N93)),0,Main!AS88)</f>
        <v>0</v>
      </c>
      <c r="BH93" s="35">
        <f>IF(OR($A$1&lt;=Main!AT$4,ISBLANK($N93)),0,Main!AT88)</f>
        <v>0</v>
      </c>
      <c r="BI93" s="35">
        <f>IF(OR($A$1&lt;=Main!AU$4,ISBLANK($N93)),0,Main!AU88)</f>
        <v>0</v>
      </c>
      <c r="BJ93" s="35">
        <f>IF(OR($A$1&lt;=Main!AV$4,ISBLANK($N93)),0,Main!AV88)</f>
        <v>0</v>
      </c>
    </row>
    <row r="94" spans="12:62">
      <c r="L94" s="146">
        <f>VLOOKUP($E35,Mask!$A$2:$C$102,$M$8,0)</f>
        <v>0</v>
      </c>
      <c r="M94" s="6">
        <f t="shared" si="6"/>
        <v>0</v>
      </c>
      <c r="N94" s="6" t="str">
        <f>Main!$A89&amp;Main!$B89</f>
        <v/>
      </c>
      <c r="O94" s="145">
        <f t="shared" si="7"/>
        <v>0</v>
      </c>
      <c r="P94" s="150">
        <f t="shared" si="8"/>
        <v>39</v>
      </c>
      <c r="Q94" s="150" t="str">
        <f ca="1">IF(Main!$AY89&lt;&gt;"#",$P94-Main!$AY89,"#")</f>
        <v>#</v>
      </c>
      <c r="R94" s="35">
        <f>Main!E89*Mask!G$14</f>
        <v>0</v>
      </c>
      <c r="S94" s="35">
        <f>Main!F89*Mask!H$14</f>
        <v>0</v>
      </c>
      <c r="T94" s="35">
        <f>Main!G89*Mask!I$14</f>
        <v>0</v>
      </c>
      <c r="U94" s="35">
        <f>Main!H89*Mask!J$14</f>
        <v>0</v>
      </c>
      <c r="V94" s="35">
        <f>Main!I89*Mask!K$14</f>
        <v>0</v>
      </c>
      <c r="W94" s="35">
        <f>Main!J89*Mask!L$14</f>
        <v>0</v>
      </c>
      <c r="X94" s="35">
        <f>Main!K89*Mask!M$14</f>
        <v>0</v>
      </c>
      <c r="Y94" s="35">
        <f>Main!L89*Mask!N$14</f>
        <v>0</v>
      </c>
      <c r="Z94" s="35">
        <f>Main!M89*Mask!O$14</f>
        <v>0</v>
      </c>
      <c r="AA94" s="35">
        <f>Main!N89*Mask!P$14</f>
        <v>0</v>
      </c>
      <c r="AB94" s="35">
        <f>Main!O89*Mask!Q$14</f>
        <v>0</v>
      </c>
      <c r="AC94" s="35">
        <f>Main!P89*Mask!R$14</f>
        <v>0</v>
      </c>
      <c r="AD94" s="35">
        <f>Main!Q89*Mask!S$14</f>
        <v>0</v>
      </c>
      <c r="AE94" s="35">
        <f>Main!R89*Mask!T$14</f>
        <v>0</v>
      </c>
      <c r="AF94" s="35">
        <f>Main!S89*Mask!U$14</f>
        <v>0</v>
      </c>
      <c r="AG94" s="35">
        <f>Main!T89*Mask!V$14</f>
        <v>0</v>
      </c>
      <c r="AH94" s="35">
        <f>Main!U89*Mask!W$14</f>
        <v>0</v>
      </c>
      <c r="AI94" s="35">
        <f>Main!V89*Mask!X$14</f>
        <v>0</v>
      </c>
      <c r="AJ94" s="35">
        <f>Main!W89*Mask!Y$14</f>
        <v>0</v>
      </c>
      <c r="AK94" s="35">
        <f>Main!X89*Mask!Z$14</f>
        <v>0</v>
      </c>
      <c r="AL94" s="35">
        <f>Main!Y89*Mask!AA$14</f>
        <v>0</v>
      </c>
      <c r="AM94" s="35">
        <f>Main!Z89*Mask!AB$14</f>
        <v>0</v>
      </c>
      <c r="AN94" s="35"/>
      <c r="AO94" s="35">
        <f>IF(OR($A$1&lt;=Main!AA$4,ISBLANK($N94)),0,Main!AA89)</f>
        <v>0</v>
      </c>
      <c r="AP94" s="35">
        <f>IF(OR($A$1&lt;=Main!AB$4,ISBLANK($N94)),0,Main!AB89)</f>
        <v>0</v>
      </c>
      <c r="AQ94" s="35">
        <f>IF(OR($A$1&lt;=Main!AC$4,ISBLANK($N94)),0,Main!AC89)</f>
        <v>0</v>
      </c>
      <c r="AR94" s="35">
        <f>IF(OR($A$1&lt;=Main!AD$4,ISBLANK($N94)),0,Main!AD89)</f>
        <v>0</v>
      </c>
      <c r="AS94" s="35">
        <f>IF(OR($A$1&lt;=Main!AE$4,ISBLANK($N94)),0,Main!AE89)</f>
        <v>0</v>
      </c>
      <c r="AT94" s="35">
        <f>IF(OR($A$1&lt;=Main!AF$4,ISBLANK($N94)),0,Main!AF89)</f>
        <v>0</v>
      </c>
      <c r="AU94" s="35">
        <f>IF(OR($A$1&lt;=Main!AG$4,ISBLANK($N94)),0,Main!AG89)</f>
        <v>0</v>
      </c>
      <c r="AV94" s="35">
        <f>IF(OR($A$1&lt;=Main!AH$4,ISBLANK($N94)),0,Main!AH89)</f>
        <v>0</v>
      </c>
      <c r="AW94" s="35">
        <f>IF(OR($A$1&lt;=Main!AI$4,ISBLANK($N94)),0,Main!AI89)</f>
        <v>0</v>
      </c>
      <c r="AX94" s="35">
        <f>IF(OR($A$1&lt;=Main!AJ$4,ISBLANK($N94)),0,Main!AJ89)</f>
        <v>0</v>
      </c>
      <c r="AY94" s="35">
        <f>IF(OR($A$1&lt;=Main!AK$4,ISBLANK($N94)),0,Main!AK89)</f>
        <v>0</v>
      </c>
      <c r="AZ94" s="35">
        <f>IF(OR($A$1&lt;=Main!AL$4,ISBLANK($N94)),0,Main!AL89)</f>
        <v>0</v>
      </c>
      <c r="BA94" s="35">
        <f>IF(OR($A$1&lt;=Main!AM$4,ISBLANK($N94)),0,Main!AM89)</f>
        <v>0</v>
      </c>
      <c r="BB94" s="35">
        <f>IF(OR($A$1&lt;=Main!AN$4,ISBLANK($N94)),0,Main!AN89)</f>
        <v>0</v>
      </c>
      <c r="BC94" s="35">
        <f>IF(OR($A$1&lt;=Main!AO$4,ISBLANK($N94)),0,Main!AO89)</f>
        <v>0</v>
      </c>
      <c r="BD94" s="35">
        <f>IF(OR($A$1&lt;=Main!AP$4,ISBLANK($N94)),0,Main!AP89)</f>
        <v>0</v>
      </c>
      <c r="BE94" s="35">
        <f>IF(OR($A$1&lt;=Main!AQ$4,ISBLANK($N94)),0,Main!AQ89)</f>
        <v>0</v>
      </c>
      <c r="BF94" s="35">
        <f>IF(OR($A$1&lt;=Main!AR$4,ISBLANK($N94)),0,Main!AR89)</f>
        <v>0</v>
      </c>
      <c r="BG94" s="35">
        <f>IF(OR($A$1&lt;=Main!AS$4,ISBLANK($N94)),0,Main!AS89)</f>
        <v>0</v>
      </c>
      <c r="BH94" s="35">
        <f>IF(OR($A$1&lt;=Main!AT$4,ISBLANK($N94)),0,Main!AT89)</f>
        <v>0</v>
      </c>
      <c r="BI94" s="35">
        <f>IF(OR($A$1&lt;=Main!AU$4,ISBLANK($N94)),0,Main!AU89)</f>
        <v>0</v>
      </c>
      <c r="BJ94" s="35">
        <f>IF(OR($A$1&lt;=Main!AV$4,ISBLANK($N94)),0,Main!AV89)</f>
        <v>0</v>
      </c>
    </row>
    <row r="95" spans="12:62">
      <c r="L95" s="146">
        <f>VLOOKUP($E36,Mask!$A$2:$C$102,$M$8,0)</f>
        <v>0</v>
      </c>
      <c r="M95" s="6">
        <f t="shared" si="6"/>
        <v>0</v>
      </c>
      <c r="N95" s="6" t="str">
        <f>Main!$A90&amp;Main!$B90</f>
        <v/>
      </c>
      <c r="O95" s="145">
        <f t="shared" si="7"/>
        <v>0</v>
      </c>
      <c r="P95" s="150">
        <f t="shared" si="8"/>
        <v>39</v>
      </c>
      <c r="Q95" s="150" t="str">
        <f ca="1">IF(Main!$AY90&lt;&gt;"#",$P95-Main!$AY90,"#")</f>
        <v>#</v>
      </c>
      <c r="R95" s="35">
        <f>Main!E90*Mask!G$14</f>
        <v>0</v>
      </c>
      <c r="S95" s="35">
        <f>Main!F90*Mask!H$14</f>
        <v>0</v>
      </c>
      <c r="T95" s="35">
        <f>Main!G90*Mask!I$14</f>
        <v>0</v>
      </c>
      <c r="U95" s="35">
        <f>Main!H90*Mask!J$14</f>
        <v>0</v>
      </c>
      <c r="V95" s="35">
        <f>Main!I90*Mask!K$14</f>
        <v>0</v>
      </c>
      <c r="W95" s="35">
        <f>Main!J90*Mask!L$14</f>
        <v>0</v>
      </c>
      <c r="X95" s="35">
        <f>Main!K90*Mask!M$14</f>
        <v>0</v>
      </c>
      <c r="Y95" s="35">
        <f>Main!L90*Mask!N$14</f>
        <v>0</v>
      </c>
      <c r="Z95" s="35">
        <f>Main!M90*Mask!O$14</f>
        <v>0</v>
      </c>
      <c r="AA95" s="35">
        <f>Main!N90*Mask!P$14</f>
        <v>0</v>
      </c>
      <c r="AB95" s="35">
        <f>Main!O90*Mask!Q$14</f>
        <v>0</v>
      </c>
      <c r="AC95" s="35">
        <f>Main!P90*Mask!R$14</f>
        <v>0</v>
      </c>
      <c r="AD95" s="35">
        <f>Main!Q90*Mask!S$14</f>
        <v>0</v>
      </c>
      <c r="AE95" s="35">
        <f>Main!R90*Mask!T$14</f>
        <v>0</v>
      </c>
      <c r="AF95" s="35">
        <f>Main!S90*Mask!U$14</f>
        <v>0</v>
      </c>
      <c r="AG95" s="35">
        <f>Main!T90*Mask!V$14</f>
        <v>0</v>
      </c>
      <c r="AH95" s="35">
        <f>Main!U90*Mask!W$14</f>
        <v>0</v>
      </c>
      <c r="AI95" s="35">
        <f>Main!V90*Mask!X$14</f>
        <v>0</v>
      </c>
      <c r="AJ95" s="35">
        <f>Main!W90*Mask!Y$14</f>
        <v>0</v>
      </c>
      <c r="AK95" s="35">
        <f>Main!X90*Mask!Z$14</f>
        <v>0</v>
      </c>
      <c r="AL95" s="35">
        <f>Main!Y90*Mask!AA$14</f>
        <v>0</v>
      </c>
      <c r="AM95" s="35">
        <f>Main!Z90*Mask!AB$14</f>
        <v>0</v>
      </c>
      <c r="AN95" s="35"/>
      <c r="AO95" s="35">
        <f>IF(OR($A$1&lt;=Main!AA$4,ISBLANK($N95)),0,Main!AA90)</f>
        <v>0</v>
      </c>
      <c r="AP95" s="35">
        <f>IF(OR($A$1&lt;=Main!AB$4,ISBLANK($N95)),0,Main!AB90)</f>
        <v>0</v>
      </c>
      <c r="AQ95" s="35">
        <f>IF(OR($A$1&lt;=Main!AC$4,ISBLANK($N95)),0,Main!AC90)</f>
        <v>0</v>
      </c>
      <c r="AR95" s="35">
        <f>IF(OR($A$1&lt;=Main!AD$4,ISBLANK($N95)),0,Main!AD90)</f>
        <v>0</v>
      </c>
      <c r="AS95" s="35">
        <f>IF(OR($A$1&lt;=Main!AE$4,ISBLANK($N95)),0,Main!AE90)</f>
        <v>0</v>
      </c>
      <c r="AT95" s="35">
        <f>IF(OR($A$1&lt;=Main!AF$4,ISBLANK($N95)),0,Main!AF90)</f>
        <v>0</v>
      </c>
      <c r="AU95" s="35">
        <f>IF(OR($A$1&lt;=Main!AG$4,ISBLANK($N95)),0,Main!AG90)</f>
        <v>0</v>
      </c>
      <c r="AV95" s="35">
        <f>IF(OR($A$1&lt;=Main!AH$4,ISBLANK($N95)),0,Main!AH90)</f>
        <v>0</v>
      </c>
      <c r="AW95" s="35">
        <f>IF(OR($A$1&lt;=Main!AI$4,ISBLANK($N95)),0,Main!AI90)</f>
        <v>0</v>
      </c>
      <c r="AX95" s="35">
        <f>IF(OR($A$1&lt;=Main!AJ$4,ISBLANK($N95)),0,Main!AJ90)</f>
        <v>0</v>
      </c>
      <c r="AY95" s="35">
        <f>IF(OR($A$1&lt;=Main!AK$4,ISBLANK($N95)),0,Main!AK90)</f>
        <v>0</v>
      </c>
      <c r="AZ95" s="35">
        <f>IF(OR($A$1&lt;=Main!AL$4,ISBLANK($N95)),0,Main!AL90)</f>
        <v>0</v>
      </c>
      <c r="BA95" s="35">
        <f>IF(OR($A$1&lt;=Main!AM$4,ISBLANK($N95)),0,Main!AM90)</f>
        <v>0</v>
      </c>
      <c r="BB95" s="35">
        <f>IF(OR($A$1&lt;=Main!AN$4,ISBLANK($N95)),0,Main!AN90)</f>
        <v>0</v>
      </c>
      <c r="BC95" s="35">
        <f>IF(OR($A$1&lt;=Main!AO$4,ISBLANK($N95)),0,Main!AO90)</f>
        <v>0</v>
      </c>
      <c r="BD95" s="35">
        <f>IF(OR($A$1&lt;=Main!AP$4,ISBLANK($N95)),0,Main!AP90)</f>
        <v>0</v>
      </c>
      <c r="BE95" s="35">
        <f>IF(OR($A$1&lt;=Main!AQ$4,ISBLANK($N95)),0,Main!AQ90)</f>
        <v>0</v>
      </c>
      <c r="BF95" s="35">
        <f>IF(OR($A$1&lt;=Main!AR$4,ISBLANK($N95)),0,Main!AR90)</f>
        <v>0</v>
      </c>
      <c r="BG95" s="35">
        <f>IF(OR($A$1&lt;=Main!AS$4,ISBLANK($N95)),0,Main!AS90)</f>
        <v>0</v>
      </c>
      <c r="BH95" s="35">
        <f>IF(OR($A$1&lt;=Main!AT$4,ISBLANK($N95)),0,Main!AT90)</f>
        <v>0</v>
      </c>
      <c r="BI95" s="35">
        <f>IF(OR($A$1&lt;=Main!AU$4,ISBLANK($N95)),0,Main!AU90)</f>
        <v>0</v>
      </c>
      <c r="BJ95" s="35">
        <f>IF(OR($A$1&lt;=Main!AV$4,ISBLANK($N95)),0,Main!AV90)</f>
        <v>0</v>
      </c>
    </row>
    <row r="96" spans="12:62">
      <c r="L96" s="146">
        <f>VLOOKUP($E37,Mask!$A$2:$C$102,$M$8,0)</f>
        <v>0</v>
      </c>
      <c r="M96" s="6">
        <f t="shared" si="6"/>
        <v>0</v>
      </c>
      <c r="N96" s="6" t="str">
        <f>Main!$A91&amp;Main!$B91</f>
        <v/>
      </c>
      <c r="O96" s="145">
        <f t="shared" si="7"/>
        <v>0</v>
      </c>
      <c r="P96" s="150">
        <f t="shared" si="8"/>
        <v>39</v>
      </c>
      <c r="Q96" s="150" t="str">
        <f ca="1">IF(Main!$AY91&lt;&gt;"#",$P96-Main!$AY91,"#")</f>
        <v>#</v>
      </c>
      <c r="R96" s="35">
        <f>Main!E91*Mask!G$14</f>
        <v>0</v>
      </c>
      <c r="S96" s="35">
        <f>Main!F91*Mask!H$14</f>
        <v>0</v>
      </c>
      <c r="T96" s="35">
        <f>Main!G91*Mask!I$14</f>
        <v>0</v>
      </c>
      <c r="U96" s="35">
        <f>Main!H91*Mask!J$14</f>
        <v>0</v>
      </c>
      <c r="V96" s="35">
        <f>Main!I91*Mask!K$14</f>
        <v>0</v>
      </c>
      <c r="W96" s="35">
        <f>Main!J91*Mask!L$14</f>
        <v>0</v>
      </c>
      <c r="X96" s="35">
        <f>Main!K91*Mask!M$14</f>
        <v>0</v>
      </c>
      <c r="Y96" s="35">
        <f>Main!L91*Mask!N$14</f>
        <v>0</v>
      </c>
      <c r="Z96" s="35">
        <f>Main!M91*Mask!O$14</f>
        <v>0</v>
      </c>
      <c r="AA96" s="35">
        <f>Main!N91*Mask!P$14</f>
        <v>0</v>
      </c>
      <c r="AB96" s="35">
        <f>Main!O91*Mask!Q$14</f>
        <v>0</v>
      </c>
      <c r="AC96" s="35">
        <f>Main!P91*Mask!R$14</f>
        <v>0</v>
      </c>
      <c r="AD96" s="35">
        <f>Main!Q91*Mask!S$14</f>
        <v>0</v>
      </c>
      <c r="AE96" s="35">
        <f>Main!R91*Mask!T$14</f>
        <v>0</v>
      </c>
      <c r="AF96" s="35">
        <f>Main!S91*Mask!U$14</f>
        <v>0</v>
      </c>
      <c r="AG96" s="35">
        <f>Main!T91*Mask!V$14</f>
        <v>0</v>
      </c>
      <c r="AH96" s="35">
        <f>Main!U91*Mask!W$14</f>
        <v>0</v>
      </c>
      <c r="AI96" s="35">
        <f>Main!V91*Mask!X$14</f>
        <v>0</v>
      </c>
      <c r="AJ96" s="35">
        <f>Main!W91*Mask!Y$14</f>
        <v>0</v>
      </c>
      <c r="AK96" s="35">
        <f>Main!X91*Mask!Z$14</f>
        <v>0</v>
      </c>
      <c r="AL96" s="35">
        <f>Main!Y91*Mask!AA$14</f>
        <v>0</v>
      </c>
      <c r="AM96" s="35">
        <f>Main!Z91*Mask!AB$14</f>
        <v>0</v>
      </c>
      <c r="AN96" s="35"/>
      <c r="AO96" s="35">
        <f>IF(OR($A$1&lt;=Main!AA$4,ISBLANK($N96)),0,Main!AA91)</f>
        <v>0</v>
      </c>
      <c r="AP96" s="35">
        <f>IF(OR($A$1&lt;=Main!AB$4,ISBLANK($N96)),0,Main!AB91)</f>
        <v>0</v>
      </c>
      <c r="AQ96" s="35">
        <f>IF(OR($A$1&lt;=Main!AC$4,ISBLANK($N96)),0,Main!AC91)</f>
        <v>0</v>
      </c>
      <c r="AR96" s="35">
        <f>IF(OR($A$1&lt;=Main!AD$4,ISBLANK($N96)),0,Main!AD91)</f>
        <v>0</v>
      </c>
      <c r="AS96" s="35">
        <f>IF(OR($A$1&lt;=Main!AE$4,ISBLANK($N96)),0,Main!AE91)</f>
        <v>0</v>
      </c>
      <c r="AT96" s="35">
        <f>IF(OR($A$1&lt;=Main!AF$4,ISBLANK($N96)),0,Main!AF91)</f>
        <v>0</v>
      </c>
      <c r="AU96" s="35">
        <f>IF(OR($A$1&lt;=Main!AG$4,ISBLANK($N96)),0,Main!AG91)</f>
        <v>0</v>
      </c>
      <c r="AV96" s="35">
        <f>IF(OR($A$1&lt;=Main!AH$4,ISBLANK($N96)),0,Main!AH91)</f>
        <v>0</v>
      </c>
      <c r="AW96" s="35">
        <f>IF(OR($A$1&lt;=Main!AI$4,ISBLANK($N96)),0,Main!AI91)</f>
        <v>0</v>
      </c>
      <c r="AX96" s="35">
        <f>IF(OR($A$1&lt;=Main!AJ$4,ISBLANK($N96)),0,Main!AJ91)</f>
        <v>0</v>
      </c>
      <c r="AY96" s="35">
        <f>IF(OR($A$1&lt;=Main!AK$4,ISBLANK($N96)),0,Main!AK91)</f>
        <v>0</v>
      </c>
      <c r="AZ96" s="35">
        <f>IF(OR($A$1&lt;=Main!AL$4,ISBLANK($N96)),0,Main!AL91)</f>
        <v>0</v>
      </c>
      <c r="BA96" s="35">
        <f>IF(OR($A$1&lt;=Main!AM$4,ISBLANK($N96)),0,Main!AM91)</f>
        <v>0</v>
      </c>
      <c r="BB96" s="35">
        <f>IF(OR($A$1&lt;=Main!AN$4,ISBLANK($N96)),0,Main!AN91)</f>
        <v>0</v>
      </c>
      <c r="BC96" s="35">
        <f>IF(OR($A$1&lt;=Main!AO$4,ISBLANK($N96)),0,Main!AO91)</f>
        <v>0</v>
      </c>
      <c r="BD96" s="35">
        <f>IF(OR($A$1&lt;=Main!AP$4,ISBLANK($N96)),0,Main!AP91)</f>
        <v>0</v>
      </c>
      <c r="BE96" s="35">
        <f>IF(OR($A$1&lt;=Main!AQ$4,ISBLANK($N96)),0,Main!AQ91)</f>
        <v>0</v>
      </c>
      <c r="BF96" s="35">
        <f>IF(OR($A$1&lt;=Main!AR$4,ISBLANK($N96)),0,Main!AR91)</f>
        <v>0</v>
      </c>
      <c r="BG96" s="35">
        <f>IF(OR($A$1&lt;=Main!AS$4,ISBLANK($N96)),0,Main!AS91)</f>
        <v>0</v>
      </c>
      <c r="BH96" s="35">
        <f>IF(OR($A$1&lt;=Main!AT$4,ISBLANK($N96)),0,Main!AT91)</f>
        <v>0</v>
      </c>
      <c r="BI96" s="35">
        <f>IF(OR($A$1&lt;=Main!AU$4,ISBLANK($N96)),0,Main!AU91)</f>
        <v>0</v>
      </c>
      <c r="BJ96" s="35">
        <f>IF(OR($A$1&lt;=Main!AV$4,ISBLANK($N96)),0,Main!AV91)</f>
        <v>0</v>
      </c>
    </row>
    <row r="97" spans="12:62">
      <c r="L97" s="146">
        <f>VLOOKUP($E38,Mask!$A$2:$C$102,$M$8,0)</f>
        <v>0</v>
      </c>
      <c r="M97" s="6">
        <f t="shared" si="6"/>
        <v>0</v>
      </c>
      <c r="N97" s="6" t="str">
        <f>Main!$A92&amp;Main!$B92</f>
        <v/>
      </c>
      <c r="O97" s="145">
        <f t="shared" si="7"/>
        <v>0</v>
      </c>
      <c r="P97" s="150">
        <f t="shared" si="8"/>
        <v>39</v>
      </c>
      <c r="Q97" s="150" t="str">
        <f ca="1">IF(Main!$AY92&lt;&gt;"#",$P97-Main!$AY92,"#")</f>
        <v>#</v>
      </c>
      <c r="R97" s="35">
        <f>Main!E92*Mask!G$14</f>
        <v>0</v>
      </c>
      <c r="S97" s="35">
        <f>Main!F92*Mask!H$14</f>
        <v>0</v>
      </c>
      <c r="T97" s="35">
        <f>Main!G92*Mask!I$14</f>
        <v>0</v>
      </c>
      <c r="U97" s="35">
        <f>Main!H92*Mask!J$14</f>
        <v>0</v>
      </c>
      <c r="V97" s="35">
        <f>Main!I92*Mask!K$14</f>
        <v>0</v>
      </c>
      <c r="W97" s="35">
        <f>Main!J92*Mask!L$14</f>
        <v>0</v>
      </c>
      <c r="X97" s="35">
        <f>Main!K92*Mask!M$14</f>
        <v>0</v>
      </c>
      <c r="Y97" s="35">
        <f>Main!L92*Mask!N$14</f>
        <v>0</v>
      </c>
      <c r="Z97" s="35">
        <f>Main!M92*Mask!O$14</f>
        <v>0</v>
      </c>
      <c r="AA97" s="35">
        <f>Main!N92*Mask!P$14</f>
        <v>0</v>
      </c>
      <c r="AB97" s="35">
        <f>Main!O92*Mask!Q$14</f>
        <v>0</v>
      </c>
      <c r="AC97" s="35">
        <f>Main!P92*Mask!R$14</f>
        <v>0</v>
      </c>
      <c r="AD97" s="35">
        <f>Main!Q92*Mask!S$14</f>
        <v>0</v>
      </c>
      <c r="AE97" s="35">
        <f>Main!R92*Mask!T$14</f>
        <v>0</v>
      </c>
      <c r="AF97" s="35">
        <f>Main!S92*Mask!U$14</f>
        <v>0</v>
      </c>
      <c r="AG97" s="35">
        <f>Main!T92*Mask!V$14</f>
        <v>0</v>
      </c>
      <c r="AH97" s="35">
        <f>Main!U92*Mask!W$14</f>
        <v>0</v>
      </c>
      <c r="AI97" s="35">
        <f>Main!V92*Mask!X$14</f>
        <v>0</v>
      </c>
      <c r="AJ97" s="35">
        <f>Main!W92*Mask!Y$14</f>
        <v>0</v>
      </c>
      <c r="AK97" s="35">
        <f>Main!X92*Mask!Z$14</f>
        <v>0</v>
      </c>
      <c r="AL97" s="35">
        <f>Main!Y92*Mask!AA$14</f>
        <v>0</v>
      </c>
      <c r="AM97" s="35">
        <f>Main!Z92*Mask!AB$14</f>
        <v>0</v>
      </c>
      <c r="AN97" s="35"/>
      <c r="AO97" s="35">
        <f>IF(OR($A$1&lt;=Main!AA$4,ISBLANK($N97)),0,Main!AA92)</f>
        <v>0</v>
      </c>
      <c r="AP97" s="35">
        <f>IF(OR($A$1&lt;=Main!AB$4,ISBLANK($N97)),0,Main!AB92)</f>
        <v>0</v>
      </c>
      <c r="AQ97" s="35">
        <f>IF(OR($A$1&lt;=Main!AC$4,ISBLANK($N97)),0,Main!AC92)</f>
        <v>0</v>
      </c>
      <c r="AR97" s="35">
        <f>IF(OR($A$1&lt;=Main!AD$4,ISBLANK($N97)),0,Main!AD92)</f>
        <v>0</v>
      </c>
      <c r="AS97" s="35">
        <f>IF(OR($A$1&lt;=Main!AE$4,ISBLANK($N97)),0,Main!AE92)</f>
        <v>0</v>
      </c>
      <c r="AT97" s="35">
        <f>IF(OR($A$1&lt;=Main!AF$4,ISBLANK($N97)),0,Main!AF92)</f>
        <v>0</v>
      </c>
      <c r="AU97" s="35">
        <f>IF(OR($A$1&lt;=Main!AG$4,ISBLANK($N97)),0,Main!AG92)</f>
        <v>0</v>
      </c>
      <c r="AV97" s="35">
        <f>IF(OR($A$1&lt;=Main!AH$4,ISBLANK($N97)),0,Main!AH92)</f>
        <v>0</v>
      </c>
      <c r="AW97" s="35">
        <f>IF(OR($A$1&lt;=Main!AI$4,ISBLANK($N97)),0,Main!AI92)</f>
        <v>0</v>
      </c>
      <c r="AX97" s="35">
        <f>IF(OR($A$1&lt;=Main!AJ$4,ISBLANK($N97)),0,Main!AJ92)</f>
        <v>0</v>
      </c>
      <c r="AY97" s="35">
        <f>IF(OR($A$1&lt;=Main!AK$4,ISBLANK($N97)),0,Main!AK92)</f>
        <v>0</v>
      </c>
      <c r="AZ97" s="35">
        <f>IF(OR($A$1&lt;=Main!AL$4,ISBLANK($N97)),0,Main!AL92)</f>
        <v>0</v>
      </c>
      <c r="BA97" s="35">
        <f>IF(OR($A$1&lt;=Main!AM$4,ISBLANK($N97)),0,Main!AM92)</f>
        <v>0</v>
      </c>
      <c r="BB97" s="35">
        <f>IF(OR($A$1&lt;=Main!AN$4,ISBLANK($N97)),0,Main!AN92)</f>
        <v>0</v>
      </c>
      <c r="BC97" s="35">
        <f>IF(OR($A$1&lt;=Main!AO$4,ISBLANK($N97)),0,Main!AO92)</f>
        <v>0</v>
      </c>
      <c r="BD97" s="35">
        <f>IF(OR($A$1&lt;=Main!AP$4,ISBLANK($N97)),0,Main!AP92)</f>
        <v>0</v>
      </c>
      <c r="BE97" s="35">
        <f>IF(OR($A$1&lt;=Main!AQ$4,ISBLANK($N97)),0,Main!AQ92)</f>
        <v>0</v>
      </c>
      <c r="BF97" s="35">
        <f>IF(OR($A$1&lt;=Main!AR$4,ISBLANK($N97)),0,Main!AR92)</f>
        <v>0</v>
      </c>
      <c r="BG97" s="35">
        <f>IF(OR($A$1&lt;=Main!AS$4,ISBLANK($N97)),0,Main!AS92)</f>
        <v>0</v>
      </c>
      <c r="BH97" s="35">
        <f>IF(OR($A$1&lt;=Main!AT$4,ISBLANK($N97)),0,Main!AT92)</f>
        <v>0</v>
      </c>
      <c r="BI97" s="35">
        <f>IF(OR($A$1&lt;=Main!AU$4,ISBLANK($N97)),0,Main!AU92)</f>
        <v>0</v>
      </c>
      <c r="BJ97" s="35">
        <f>IF(OR($A$1&lt;=Main!AV$4,ISBLANK($N97)),0,Main!AV92)</f>
        <v>0</v>
      </c>
    </row>
    <row r="98" spans="12:62">
      <c r="L98" s="146">
        <f>VLOOKUP($E39,Mask!$A$2:$C$102,$M$8,0)</f>
        <v>0</v>
      </c>
      <c r="M98" s="6">
        <f t="shared" si="6"/>
        <v>0</v>
      </c>
      <c r="N98" s="6" t="str">
        <f>Main!$A93&amp;Main!$B93</f>
        <v/>
      </c>
      <c r="O98" s="145">
        <f t="shared" si="7"/>
        <v>0</v>
      </c>
      <c r="P98" s="150">
        <f t="shared" si="8"/>
        <v>39</v>
      </c>
      <c r="Q98" s="150" t="str">
        <f ca="1">IF(Main!$AY93&lt;&gt;"#",$P98-Main!$AY93,"#")</f>
        <v>#</v>
      </c>
      <c r="R98" s="35">
        <f>Main!E93*Mask!G$14</f>
        <v>0</v>
      </c>
      <c r="S98" s="35">
        <f>Main!F93*Mask!H$14</f>
        <v>0</v>
      </c>
      <c r="T98" s="35">
        <f>Main!G93*Mask!I$14</f>
        <v>0</v>
      </c>
      <c r="U98" s="35">
        <f>Main!H93*Mask!J$14</f>
        <v>0</v>
      </c>
      <c r="V98" s="35">
        <f>Main!I93*Mask!K$14</f>
        <v>0</v>
      </c>
      <c r="W98" s="35">
        <f>Main!J93*Mask!L$14</f>
        <v>0</v>
      </c>
      <c r="X98" s="35">
        <f>Main!K93*Mask!M$14</f>
        <v>0</v>
      </c>
      <c r="Y98" s="35">
        <f>Main!L93*Mask!N$14</f>
        <v>0</v>
      </c>
      <c r="Z98" s="35">
        <f>Main!M93*Mask!O$14</f>
        <v>0</v>
      </c>
      <c r="AA98" s="35">
        <f>Main!N93*Mask!P$14</f>
        <v>0</v>
      </c>
      <c r="AB98" s="35">
        <f>Main!O93*Mask!Q$14</f>
        <v>0</v>
      </c>
      <c r="AC98" s="35">
        <f>Main!P93*Mask!R$14</f>
        <v>0</v>
      </c>
      <c r="AD98" s="35">
        <f>Main!Q93*Mask!S$14</f>
        <v>0</v>
      </c>
      <c r="AE98" s="35">
        <f>Main!R93*Mask!T$14</f>
        <v>0</v>
      </c>
      <c r="AF98" s="35">
        <f>Main!S93*Mask!U$14</f>
        <v>0</v>
      </c>
      <c r="AG98" s="35">
        <f>Main!T93*Mask!V$14</f>
        <v>0</v>
      </c>
      <c r="AH98" s="35">
        <f>Main!U93*Mask!W$14</f>
        <v>0</v>
      </c>
      <c r="AI98" s="35">
        <f>Main!V93*Mask!X$14</f>
        <v>0</v>
      </c>
      <c r="AJ98" s="35">
        <f>Main!W93*Mask!Y$14</f>
        <v>0</v>
      </c>
      <c r="AK98" s="35">
        <f>Main!X93*Mask!Z$14</f>
        <v>0</v>
      </c>
      <c r="AL98" s="35">
        <f>Main!Y93*Mask!AA$14</f>
        <v>0</v>
      </c>
      <c r="AM98" s="35">
        <f>Main!Z93*Mask!AB$14</f>
        <v>0</v>
      </c>
      <c r="AN98" s="35"/>
      <c r="AO98" s="35">
        <f>IF(OR($A$1&lt;=Main!AA$4,ISBLANK($N98)),0,Main!AA93)</f>
        <v>0</v>
      </c>
      <c r="AP98" s="35">
        <f>IF(OR($A$1&lt;=Main!AB$4,ISBLANK($N98)),0,Main!AB93)</f>
        <v>0</v>
      </c>
      <c r="AQ98" s="35">
        <f>IF(OR($A$1&lt;=Main!AC$4,ISBLANK($N98)),0,Main!AC93)</f>
        <v>0</v>
      </c>
      <c r="AR98" s="35">
        <f>IF(OR($A$1&lt;=Main!AD$4,ISBLANK($N98)),0,Main!AD93)</f>
        <v>0</v>
      </c>
      <c r="AS98" s="35">
        <f>IF(OR($A$1&lt;=Main!AE$4,ISBLANK($N98)),0,Main!AE93)</f>
        <v>0</v>
      </c>
      <c r="AT98" s="35">
        <f>IF(OR($A$1&lt;=Main!AF$4,ISBLANK($N98)),0,Main!AF93)</f>
        <v>0</v>
      </c>
      <c r="AU98" s="35">
        <f>IF(OR($A$1&lt;=Main!AG$4,ISBLANK($N98)),0,Main!AG93)</f>
        <v>0</v>
      </c>
      <c r="AV98" s="35">
        <f>IF(OR($A$1&lt;=Main!AH$4,ISBLANK($N98)),0,Main!AH93)</f>
        <v>0</v>
      </c>
      <c r="AW98" s="35">
        <f>IF(OR($A$1&lt;=Main!AI$4,ISBLANK($N98)),0,Main!AI93)</f>
        <v>0</v>
      </c>
      <c r="AX98" s="35">
        <f>IF(OR($A$1&lt;=Main!AJ$4,ISBLANK($N98)),0,Main!AJ93)</f>
        <v>0</v>
      </c>
      <c r="AY98" s="35">
        <f>IF(OR($A$1&lt;=Main!AK$4,ISBLANK($N98)),0,Main!AK93)</f>
        <v>0</v>
      </c>
      <c r="AZ98" s="35">
        <f>IF(OR($A$1&lt;=Main!AL$4,ISBLANK($N98)),0,Main!AL93)</f>
        <v>0</v>
      </c>
      <c r="BA98" s="35">
        <f>IF(OR($A$1&lt;=Main!AM$4,ISBLANK($N98)),0,Main!AM93)</f>
        <v>0</v>
      </c>
      <c r="BB98" s="35">
        <f>IF(OR($A$1&lt;=Main!AN$4,ISBLANK($N98)),0,Main!AN93)</f>
        <v>0</v>
      </c>
      <c r="BC98" s="35">
        <f>IF(OR($A$1&lt;=Main!AO$4,ISBLANK($N98)),0,Main!AO93)</f>
        <v>0</v>
      </c>
      <c r="BD98" s="35">
        <f>IF(OR($A$1&lt;=Main!AP$4,ISBLANK($N98)),0,Main!AP93)</f>
        <v>0</v>
      </c>
      <c r="BE98" s="35">
        <f>IF(OR($A$1&lt;=Main!AQ$4,ISBLANK($N98)),0,Main!AQ93)</f>
        <v>0</v>
      </c>
      <c r="BF98" s="35">
        <f>IF(OR($A$1&lt;=Main!AR$4,ISBLANK($N98)),0,Main!AR93)</f>
        <v>0</v>
      </c>
      <c r="BG98" s="35">
        <f>IF(OR($A$1&lt;=Main!AS$4,ISBLANK($N98)),0,Main!AS93)</f>
        <v>0</v>
      </c>
      <c r="BH98" s="35">
        <f>IF(OR($A$1&lt;=Main!AT$4,ISBLANK($N98)),0,Main!AT93)</f>
        <v>0</v>
      </c>
      <c r="BI98" s="35">
        <f>IF(OR($A$1&lt;=Main!AU$4,ISBLANK($N98)),0,Main!AU93)</f>
        <v>0</v>
      </c>
      <c r="BJ98" s="35">
        <f>IF(OR($A$1&lt;=Main!AV$4,ISBLANK($N98)),0,Main!AV93)</f>
        <v>0</v>
      </c>
    </row>
    <row r="99" spans="12:62">
      <c r="L99" s="146">
        <f>VLOOKUP($E40,Mask!$A$2:$C$102,$M$8,0)</f>
        <v>0</v>
      </c>
      <c r="M99" s="6">
        <f t="shared" si="6"/>
        <v>0</v>
      </c>
      <c r="N99" s="6" t="str">
        <f>Main!$A94&amp;Main!$B94</f>
        <v/>
      </c>
      <c r="O99" s="145">
        <f t="shared" si="7"/>
        <v>0</v>
      </c>
      <c r="P99" s="150">
        <f t="shared" si="8"/>
        <v>39</v>
      </c>
      <c r="Q99" s="150" t="str">
        <f ca="1">IF(Main!$AY94&lt;&gt;"#",$P99-Main!$AY94,"#")</f>
        <v>#</v>
      </c>
      <c r="R99" s="35">
        <f>Main!E94*Mask!G$14</f>
        <v>0</v>
      </c>
      <c r="S99" s="35">
        <f>Main!F94*Mask!H$14</f>
        <v>0</v>
      </c>
      <c r="T99" s="35">
        <f>Main!G94*Mask!I$14</f>
        <v>0</v>
      </c>
      <c r="U99" s="35">
        <f>Main!H94*Mask!J$14</f>
        <v>0</v>
      </c>
      <c r="V99" s="35">
        <f>Main!I94*Mask!K$14</f>
        <v>0</v>
      </c>
      <c r="W99" s="35">
        <f>Main!J94*Mask!L$14</f>
        <v>0</v>
      </c>
      <c r="X99" s="35">
        <f>Main!K94*Mask!M$14</f>
        <v>0</v>
      </c>
      <c r="Y99" s="35">
        <f>Main!L94*Mask!N$14</f>
        <v>0</v>
      </c>
      <c r="Z99" s="35">
        <f>Main!M94*Mask!O$14</f>
        <v>0</v>
      </c>
      <c r="AA99" s="35">
        <f>Main!N94*Mask!P$14</f>
        <v>0</v>
      </c>
      <c r="AB99" s="35">
        <f>Main!O94*Mask!Q$14</f>
        <v>0</v>
      </c>
      <c r="AC99" s="35">
        <f>Main!P94*Mask!R$14</f>
        <v>0</v>
      </c>
      <c r="AD99" s="35">
        <f>Main!Q94*Mask!S$14</f>
        <v>0</v>
      </c>
      <c r="AE99" s="35">
        <f>Main!R94*Mask!T$14</f>
        <v>0</v>
      </c>
      <c r="AF99" s="35">
        <f>Main!S94*Mask!U$14</f>
        <v>0</v>
      </c>
      <c r="AG99" s="35">
        <f>Main!T94*Mask!V$14</f>
        <v>0</v>
      </c>
      <c r="AH99" s="35">
        <f>Main!U94*Mask!W$14</f>
        <v>0</v>
      </c>
      <c r="AI99" s="35">
        <f>Main!V94*Mask!X$14</f>
        <v>0</v>
      </c>
      <c r="AJ99" s="35">
        <f>Main!W94*Mask!Y$14</f>
        <v>0</v>
      </c>
      <c r="AK99" s="35">
        <f>Main!X94*Mask!Z$14</f>
        <v>0</v>
      </c>
      <c r="AL99" s="35">
        <f>Main!Y94*Mask!AA$14</f>
        <v>0</v>
      </c>
      <c r="AM99" s="35">
        <f>Main!Z94*Mask!AB$14</f>
        <v>0</v>
      </c>
      <c r="AN99" s="35"/>
      <c r="AO99" s="35">
        <f>IF(OR($A$1&lt;=Main!AA$4,ISBLANK($N99)),0,Main!AA94)</f>
        <v>0</v>
      </c>
      <c r="AP99" s="35">
        <f>IF(OR($A$1&lt;=Main!AB$4,ISBLANK($N99)),0,Main!AB94)</f>
        <v>0</v>
      </c>
      <c r="AQ99" s="35">
        <f>IF(OR($A$1&lt;=Main!AC$4,ISBLANK($N99)),0,Main!AC94)</f>
        <v>0</v>
      </c>
      <c r="AR99" s="35">
        <f>IF(OR($A$1&lt;=Main!AD$4,ISBLANK($N99)),0,Main!AD94)</f>
        <v>0</v>
      </c>
      <c r="AS99" s="35">
        <f>IF(OR($A$1&lt;=Main!AE$4,ISBLANK($N99)),0,Main!AE94)</f>
        <v>0</v>
      </c>
      <c r="AT99" s="35">
        <f>IF(OR($A$1&lt;=Main!AF$4,ISBLANK($N99)),0,Main!AF94)</f>
        <v>0</v>
      </c>
      <c r="AU99" s="35">
        <f>IF(OR($A$1&lt;=Main!AG$4,ISBLANK($N99)),0,Main!AG94)</f>
        <v>0</v>
      </c>
      <c r="AV99" s="35">
        <f>IF(OR($A$1&lt;=Main!AH$4,ISBLANK($N99)),0,Main!AH94)</f>
        <v>0</v>
      </c>
      <c r="AW99" s="35">
        <f>IF(OR($A$1&lt;=Main!AI$4,ISBLANK($N99)),0,Main!AI94)</f>
        <v>0</v>
      </c>
      <c r="AX99" s="35">
        <f>IF(OR($A$1&lt;=Main!AJ$4,ISBLANK($N99)),0,Main!AJ94)</f>
        <v>0</v>
      </c>
      <c r="AY99" s="35">
        <f>IF(OR($A$1&lt;=Main!AK$4,ISBLANK($N99)),0,Main!AK94)</f>
        <v>0</v>
      </c>
      <c r="AZ99" s="35">
        <f>IF(OR($A$1&lt;=Main!AL$4,ISBLANK($N99)),0,Main!AL94)</f>
        <v>0</v>
      </c>
      <c r="BA99" s="35">
        <f>IF(OR($A$1&lt;=Main!AM$4,ISBLANK($N99)),0,Main!AM94)</f>
        <v>0</v>
      </c>
      <c r="BB99" s="35">
        <f>IF(OR($A$1&lt;=Main!AN$4,ISBLANK($N99)),0,Main!AN94)</f>
        <v>0</v>
      </c>
      <c r="BC99" s="35">
        <f>IF(OR($A$1&lt;=Main!AO$4,ISBLANK($N99)),0,Main!AO94)</f>
        <v>0</v>
      </c>
      <c r="BD99" s="35">
        <f>IF(OR($A$1&lt;=Main!AP$4,ISBLANK($N99)),0,Main!AP94)</f>
        <v>0</v>
      </c>
      <c r="BE99" s="35">
        <f>IF(OR($A$1&lt;=Main!AQ$4,ISBLANK($N99)),0,Main!AQ94)</f>
        <v>0</v>
      </c>
      <c r="BF99" s="35">
        <f>IF(OR($A$1&lt;=Main!AR$4,ISBLANK($N99)),0,Main!AR94)</f>
        <v>0</v>
      </c>
      <c r="BG99" s="35">
        <f>IF(OR($A$1&lt;=Main!AS$4,ISBLANK($N99)),0,Main!AS94)</f>
        <v>0</v>
      </c>
      <c r="BH99" s="35">
        <f>IF(OR($A$1&lt;=Main!AT$4,ISBLANK($N99)),0,Main!AT94)</f>
        <v>0</v>
      </c>
      <c r="BI99" s="35">
        <f>IF(OR($A$1&lt;=Main!AU$4,ISBLANK($N99)),0,Main!AU94)</f>
        <v>0</v>
      </c>
      <c r="BJ99" s="35">
        <f>IF(OR($A$1&lt;=Main!AV$4,ISBLANK($N99)),0,Main!AV94)</f>
        <v>0</v>
      </c>
    </row>
    <row r="100" spans="12:62">
      <c r="L100" s="146">
        <f>VLOOKUP($E41,Mask!$A$2:$C$102,$M$8,0)</f>
        <v>0</v>
      </c>
      <c r="M100" s="6">
        <f t="shared" si="6"/>
        <v>0</v>
      </c>
      <c r="N100" s="6" t="str">
        <f>Main!$A95&amp;Main!$B95</f>
        <v/>
      </c>
      <c r="O100" s="145">
        <f t="shared" si="7"/>
        <v>0</v>
      </c>
      <c r="P100" s="150">
        <f t="shared" si="8"/>
        <v>39</v>
      </c>
      <c r="Q100" s="150" t="str">
        <f ca="1">IF(Main!$AY95&lt;&gt;"#",$P100-Main!$AY95,"#")</f>
        <v>#</v>
      </c>
      <c r="R100" s="35">
        <f>Main!E95*Mask!G$14</f>
        <v>0</v>
      </c>
      <c r="S100" s="35">
        <f>Main!F95*Mask!H$14</f>
        <v>0</v>
      </c>
      <c r="T100" s="35">
        <f>Main!G95*Mask!I$14</f>
        <v>0</v>
      </c>
      <c r="U100" s="35">
        <f>Main!H95*Mask!J$14</f>
        <v>0</v>
      </c>
      <c r="V100" s="35">
        <f>Main!I95*Mask!K$14</f>
        <v>0</v>
      </c>
      <c r="W100" s="35">
        <f>Main!J95*Mask!L$14</f>
        <v>0</v>
      </c>
      <c r="X100" s="35">
        <f>Main!K95*Mask!M$14</f>
        <v>0</v>
      </c>
      <c r="Y100" s="35">
        <f>Main!L95*Mask!N$14</f>
        <v>0</v>
      </c>
      <c r="Z100" s="35">
        <f>Main!M95*Mask!O$14</f>
        <v>0</v>
      </c>
      <c r="AA100" s="35">
        <f>Main!N95*Mask!P$14</f>
        <v>0</v>
      </c>
      <c r="AB100" s="35">
        <f>Main!O95*Mask!Q$14</f>
        <v>0</v>
      </c>
      <c r="AC100" s="35">
        <f>Main!P95*Mask!R$14</f>
        <v>0</v>
      </c>
      <c r="AD100" s="35">
        <f>Main!Q95*Mask!S$14</f>
        <v>0</v>
      </c>
      <c r="AE100" s="35">
        <f>Main!R95*Mask!T$14</f>
        <v>0</v>
      </c>
      <c r="AF100" s="35">
        <f>Main!S95*Mask!U$14</f>
        <v>0</v>
      </c>
      <c r="AG100" s="35">
        <f>Main!T95*Mask!V$14</f>
        <v>0</v>
      </c>
      <c r="AH100" s="35">
        <f>Main!U95*Mask!W$14</f>
        <v>0</v>
      </c>
      <c r="AI100" s="35">
        <f>Main!V95*Mask!X$14</f>
        <v>0</v>
      </c>
      <c r="AJ100" s="35">
        <f>Main!W95*Mask!Y$14</f>
        <v>0</v>
      </c>
      <c r="AK100" s="35">
        <f>Main!X95*Mask!Z$14</f>
        <v>0</v>
      </c>
      <c r="AL100" s="35">
        <f>Main!Y95*Mask!AA$14</f>
        <v>0</v>
      </c>
      <c r="AM100" s="35">
        <f>Main!Z95*Mask!AB$14</f>
        <v>0</v>
      </c>
      <c r="AN100" s="35"/>
      <c r="AO100" s="35">
        <f>IF(OR($A$1&lt;=Main!AA$4,ISBLANK($N100)),0,Main!AA95)</f>
        <v>0</v>
      </c>
      <c r="AP100" s="35">
        <f>IF(OR($A$1&lt;=Main!AB$4,ISBLANK($N100)),0,Main!AB95)</f>
        <v>0</v>
      </c>
      <c r="AQ100" s="35">
        <f>IF(OR($A$1&lt;=Main!AC$4,ISBLANK($N100)),0,Main!AC95)</f>
        <v>0</v>
      </c>
      <c r="AR100" s="35">
        <f>IF(OR($A$1&lt;=Main!AD$4,ISBLANK($N100)),0,Main!AD95)</f>
        <v>0</v>
      </c>
      <c r="AS100" s="35">
        <f>IF(OR($A$1&lt;=Main!AE$4,ISBLANK($N100)),0,Main!AE95)</f>
        <v>0</v>
      </c>
      <c r="AT100" s="35">
        <f>IF(OR($A$1&lt;=Main!AF$4,ISBLANK($N100)),0,Main!AF95)</f>
        <v>0</v>
      </c>
      <c r="AU100" s="35">
        <f>IF(OR($A$1&lt;=Main!AG$4,ISBLANK($N100)),0,Main!AG95)</f>
        <v>0</v>
      </c>
      <c r="AV100" s="35">
        <f>IF(OR($A$1&lt;=Main!AH$4,ISBLANK($N100)),0,Main!AH95)</f>
        <v>0</v>
      </c>
      <c r="AW100" s="35">
        <f>IF(OR($A$1&lt;=Main!AI$4,ISBLANK($N100)),0,Main!AI95)</f>
        <v>0</v>
      </c>
      <c r="AX100" s="35">
        <f>IF(OR($A$1&lt;=Main!AJ$4,ISBLANK($N100)),0,Main!AJ95)</f>
        <v>0</v>
      </c>
      <c r="AY100" s="35">
        <f>IF(OR($A$1&lt;=Main!AK$4,ISBLANK($N100)),0,Main!AK95)</f>
        <v>0</v>
      </c>
      <c r="AZ100" s="35">
        <f>IF(OR($A$1&lt;=Main!AL$4,ISBLANK($N100)),0,Main!AL95)</f>
        <v>0</v>
      </c>
      <c r="BA100" s="35">
        <f>IF(OR($A$1&lt;=Main!AM$4,ISBLANK($N100)),0,Main!AM95)</f>
        <v>0</v>
      </c>
      <c r="BB100" s="35">
        <f>IF(OR($A$1&lt;=Main!AN$4,ISBLANK($N100)),0,Main!AN95)</f>
        <v>0</v>
      </c>
      <c r="BC100" s="35">
        <f>IF(OR($A$1&lt;=Main!AO$4,ISBLANK($N100)),0,Main!AO95)</f>
        <v>0</v>
      </c>
      <c r="BD100" s="35">
        <f>IF(OR($A$1&lt;=Main!AP$4,ISBLANK($N100)),0,Main!AP95)</f>
        <v>0</v>
      </c>
      <c r="BE100" s="35">
        <f>IF(OR($A$1&lt;=Main!AQ$4,ISBLANK($N100)),0,Main!AQ95)</f>
        <v>0</v>
      </c>
      <c r="BF100" s="35">
        <f>IF(OR($A$1&lt;=Main!AR$4,ISBLANK($N100)),0,Main!AR95)</f>
        <v>0</v>
      </c>
      <c r="BG100" s="35">
        <f>IF(OR($A$1&lt;=Main!AS$4,ISBLANK($N100)),0,Main!AS95)</f>
        <v>0</v>
      </c>
      <c r="BH100" s="35">
        <f>IF(OR($A$1&lt;=Main!AT$4,ISBLANK($N100)),0,Main!AT95)</f>
        <v>0</v>
      </c>
      <c r="BI100" s="35">
        <f>IF(OR($A$1&lt;=Main!AU$4,ISBLANK($N100)),0,Main!AU95)</f>
        <v>0</v>
      </c>
      <c r="BJ100" s="35">
        <f>IF(OR($A$1&lt;=Main!AV$4,ISBLANK($N100)),0,Main!AV95)</f>
        <v>0</v>
      </c>
    </row>
    <row r="101" spans="12:62">
      <c r="L101" s="146">
        <f>VLOOKUP($E42,Mask!$A$2:$C$102,$M$8,0)</f>
        <v>0</v>
      </c>
      <c r="M101" s="6">
        <f t="shared" si="6"/>
        <v>0</v>
      </c>
      <c r="N101" s="6" t="str">
        <f>Main!$A96&amp;Main!$B96</f>
        <v/>
      </c>
      <c r="O101" s="145">
        <f t="shared" si="7"/>
        <v>0</v>
      </c>
      <c r="P101" s="150">
        <f t="shared" si="8"/>
        <v>39</v>
      </c>
      <c r="Q101" s="150" t="str">
        <f ca="1">IF(Main!$AY96&lt;&gt;"#",$P101-Main!$AY96,"#")</f>
        <v>#</v>
      </c>
      <c r="R101" s="35">
        <f>Main!E96*Mask!G$14</f>
        <v>0</v>
      </c>
      <c r="S101" s="35">
        <f>Main!F96*Mask!H$14</f>
        <v>0</v>
      </c>
      <c r="T101" s="35">
        <f>Main!G96*Mask!I$14</f>
        <v>0</v>
      </c>
      <c r="U101" s="35">
        <f>Main!H96*Mask!J$14</f>
        <v>0</v>
      </c>
      <c r="V101" s="35">
        <f>Main!I96*Mask!K$14</f>
        <v>0</v>
      </c>
      <c r="W101" s="35">
        <f>Main!J96*Mask!L$14</f>
        <v>0</v>
      </c>
      <c r="X101" s="35">
        <f>Main!K96*Mask!M$14</f>
        <v>0</v>
      </c>
      <c r="Y101" s="35">
        <f>Main!L96*Mask!N$14</f>
        <v>0</v>
      </c>
      <c r="Z101" s="35">
        <f>Main!M96*Mask!O$14</f>
        <v>0</v>
      </c>
      <c r="AA101" s="35">
        <f>Main!N96*Mask!P$14</f>
        <v>0</v>
      </c>
      <c r="AB101" s="35">
        <f>Main!O96*Mask!Q$14</f>
        <v>0</v>
      </c>
      <c r="AC101" s="35">
        <f>Main!P96*Mask!R$14</f>
        <v>0</v>
      </c>
      <c r="AD101" s="35">
        <f>Main!Q96*Mask!S$14</f>
        <v>0</v>
      </c>
      <c r="AE101" s="35">
        <f>Main!R96*Mask!T$14</f>
        <v>0</v>
      </c>
      <c r="AF101" s="35">
        <f>Main!S96*Mask!U$14</f>
        <v>0</v>
      </c>
      <c r="AG101" s="35">
        <f>Main!T96*Mask!V$14</f>
        <v>0</v>
      </c>
      <c r="AH101" s="35">
        <f>Main!U96*Mask!W$14</f>
        <v>0</v>
      </c>
      <c r="AI101" s="35">
        <f>Main!V96*Mask!X$14</f>
        <v>0</v>
      </c>
      <c r="AJ101" s="35">
        <f>Main!W96*Mask!Y$14</f>
        <v>0</v>
      </c>
      <c r="AK101" s="35">
        <f>Main!X96*Mask!Z$14</f>
        <v>0</v>
      </c>
      <c r="AL101" s="35">
        <f>Main!Y96*Mask!AA$14</f>
        <v>0</v>
      </c>
      <c r="AM101" s="35">
        <f>Main!Z96*Mask!AB$14</f>
        <v>0</v>
      </c>
      <c r="AN101" s="35"/>
      <c r="AO101" s="35">
        <f>IF(OR($A$1&lt;=Main!AA$4,ISBLANK($N101)),0,Main!AA96)</f>
        <v>0</v>
      </c>
      <c r="AP101" s="35">
        <f>IF(OR($A$1&lt;=Main!AB$4,ISBLANK($N101)),0,Main!AB96)</f>
        <v>0</v>
      </c>
      <c r="AQ101" s="35">
        <f>IF(OR($A$1&lt;=Main!AC$4,ISBLANK($N101)),0,Main!AC96)</f>
        <v>0</v>
      </c>
      <c r="AR101" s="35">
        <f>IF(OR($A$1&lt;=Main!AD$4,ISBLANK($N101)),0,Main!AD96)</f>
        <v>0</v>
      </c>
      <c r="AS101" s="35">
        <f>IF(OR($A$1&lt;=Main!AE$4,ISBLANK($N101)),0,Main!AE96)</f>
        <v>0</v>
      </c>
      <c r="AT101" s="35">
        <f>IF(OR($A$1&lt;=Main!AF$4,ISBLANK($N101)),0,Main!AF96)</f>
        <v>0</v>
      </c>
      <c r="AU101" s="35">
        <f>IF(OR($A$1&lt;=Main!AG$4,ISBLANK($N101)),0,Main!AG96)</f>
        <v>0</v>
      </c>
      <c r="AV101" s="35">
        <f>IF(OR($A$1&lt;=Main!AH$4,ISBLANK($N101)),0,Main!AH96)</f>
        <v>0</v>
      </c>
      <c r="AW101" s="35">
        <f>IF(OR($A$1&lt;=Main!AI$4,ISBLANK($N101)),0,Main!AI96)</f>
        <v>0</v>
      </c>
      <c r="AX101" s="35">
        <f>IF(OR($A$1&lt;=Main!AJ$4,ISBLANK($N101)),0,Main!AJ96)</f>
        <v>0</v>
      </c>
      <c r="AY101" s="35">
        <f>IF(OR($A$1&lt;=Main!AK$4,ISBLANK($N101)),0,Main!AK96)</f>
        <v>0</v>
      </c>
      <c r="AZ101" s="35">
        <f>IF(OR($A$1&lt;=Main!AL$4,ISBLANK($N101)),0,Main!AL96)</f>
        <v>0</v>
      </c>
      <c r="BA101" s="35">
        <f>IF(OR($A$1&lt;=Main!AM$4,ISBLANK($N101)),0,Main!AM96)</f>
        <v>0</v>
      </c>
      <c r="BB101" s="35">
        <f>IF(OR($A$1&lt;=Main!AN$4,ISBLANK($N101)),0,Main!AN96)</f>
        <v>0</v>
      </c>
      <c r="BC101" s="35">
        <f>IF(OR($A$1&lt;=Main!AO$4,ISBLANK($N101)),0,Main!AO96)</f>
        <v>0</v>
      </c>
      <c r="BD101" s="35">
        <f>IF(OR($A$1&lt;=Main!AP$4,ISBLANK($N101)),0,Main!AP96)</f>
        <v>0</v>
      </c>
      <c r="BE101" s="35">
        <f>IF(OR($A$1&lt;=Main!AQ$4,ISBLANK($N101)),0,Main!AQ96)</f>
        <v>0</v>
      </c>
      <c r="BF101" s="35">
        <f>IF(OR($A$1&lt;=Main!AR$4,ISBLANK($N101)),0,Main!AR96)</f>
        <v>0</v>
      </c>
      <c r="BG101" s="35">
        <f>IF(OR($A$1&lt;=Main!AS$4,ISBLANK($N101)),0,Main!AS96)</f>
        <v>0</v>
      </c>
      <c r="BH101" s="35">
        <f>IF(OR($A$1&lt;=Main!AT$4,ISBLANK($N101)),0,Main!AT96)</f>
        <v>0</v>
      </c>
      <c r="BI101" s="35">
        <f>IF(OR($A$1&lt;=Main!AU$4,ISBLANK($N101)),0,Main!AU96)</f>
        <v>0</v>
      </c>
      <c r="BJ101" s="35">
        <f>IF(OR($A$1&lt;=Main!AV$4,ISBLANK($N101)),0,Main!AV96)</f>
        <v>0</v>
      </c>
    </row>
    <row r="102" spans="12:62">
      <c r="L102" s="146">
        <f>VLOOKUP($E43,Mask!$A$2:$C$102,$M$8,0)</f>
        <v>0</v>
      </c>
      <c r="M102" s="6">
        <f t="shared" si="6"/>
        <v>0</v>
      </c>
      <c r="N102" s="6" t="str">
        <f>Main!$A97&amp;Main!$B97</f>
        <v/>
      </c>
      <c r="O102" s="145">
        <f t="shared" si="7"/>
        <v>0</v>
      </c>
      <c r="P102" s="150">
        <f t="shared" si="8"/>
        <v>39</v>
      </c>
      <c r="Q102" s="150" t="str">
        <f ca="1">IF(Main!$AY97&lt;&gt;"#",$P102-Main!$AY97,"#")</f>
        <v>#</v>
      </c>
      <c r="R102" s="35">
        <f>Main!E97*Mask!G$14</f>
        <v>0</v>
      </c>
      <c r="S102" s="35">
        <f>Main!F97*Mask!H$14</f>
        <v>0</v>
      </c>
      <c r="T102" s="35">
        <f>Main!G97*Mask!I$14</f>
        <v>0</v>
      </c>
      <c r="U102" s="35">
        <f>Main!H97*Mask!J$14</f>
        <v>0</v>
      </c>
      <c r="V102" s="35">
        <f>Main!I97*Mask!K$14</f>
        <v>0</v>
      </c>
      <c r="W102" s="35">
        <f>Main!J97*Mask!L$14</f>
        <v>0</v>
      </c>
      <c r="X102" s="35">
        <f>Main!K97*Mask!M$14</f>
        <v>0</v>
      </c>
      <c r="Y102" s="35">
        <f>Main!L97*Mask!N$14</f>
        <v>0</v>
      </c>
      <c r="Z102" s="35">
        <f>Main!M97*Mask!O$14</f>
        <v>0</v>
      </c>
      <c r="AA102" s="35">
        <f>Main!N97*Mask!P$14</f>
        <v>0</v>
      </c>
      <c r="AB102" s="35">
        <f>Main!O97*Mask!Q$14</f>
        <v>0</v>
      </c>
      <c r="AC102" s="35">
        <f>Main!P97*Mask!R$14</f>
        <v>0</v>
      </c>
      <c r="AD102" s="35">
        <f>Main!Q97*Mask!S$14</f>
        <v>0</v>
      </c>
      <c r="AE102" s="35">
        <f>Main!R97*Mask!T$14</f>
        <v>0</v>
      </c>
      <c r="AF102" s="35">
        <f>Main!S97*Mask!U$14</f>
        <v>0</v>
      </c>
      <c r="AG102" s="35">
        <f>Main!T97*Mask!V$14</f>
        <v>0</v>
      </c>
      <c r="AH102" s="35">
        <f>Main!U97*Mask!W$14</f>
        <v>0</v>
      </c>
      <c r="AI102" s="35">
        <f>Main!V97*Mask!X$14</f>
        <v>0</v>
      </c>
      <c r="AJ102" s="35">
        <f>Main!W97*Mask!Y$14</f>
        <v>0</v>
      </c>
      <c r="AK102" s="35">
        <f>Main!X97*Mask!Z$14</f>
        <v>0</v>
      </c>
      <c r="AL102" s="35">
        <f>Main!Y97*Mask!AA$14</f>
        <v>0</v>
      </c>
      <c r="AM102" s="35">
        <f>Main!Z97*Mask!AB$14</f>
        <v>0</v>
      </c>
      <c r="AN102" s="35"/>
      <c r="AO102" s="35">
        <f>IF(OR($A$1&lt;=Main!AA$4,ISBLANK($N102)),0,Main!AA97)</f>
        <v>0</v>
      </c>
      <c r="AP102" s="35">
        <f>IF(OR($A$1&lt;=Main!AB$4,ISBLANK($N102)),0,Main!AB97)</f>
        <v>0</v>
      </c>
      <c r="AQ102" s="35">
        <f>IF(OR($A$1&lt;=Main!AC$4,ISBLANK($N102)),0,Main!AC97)</f>
        <v>0</v>
      </c>
      <c r="AR102" s="35">
        <f>IF(OR($A$1&lt;=Main!AD$4,ISBLANK($N102)),0,Main!AD97)</f>
        <v>0</v>
      </c>
      <c r="AS102" s="35">
        <f>IF(OR($A$1&lt;=Main!AE$4,ISBLANK($N102)),0,Main!AE97)</f>
        <v>0</v>
      </c>
      <c r="AT102" s="35">
        <f>IF(OR($A$1&lt;=Main!AF$4,ISBLANK($N102)),0,Main!AF97)</f>
        <v>0</v>
      </c>
      <c r="AU102" s="35">
        <f>IF(OR($A$1&lt;=Main!AG$4,ISBLANK($N102)),0,Main!AG97)</f>
        <v>0</v>
      </c>
      <c r="AV102" s="35">
        <f>IF(OR($A$1&lt;=Main!AH$4,ISBLANK($N102)),0,Main!AH97)</f>
        <v>0</v>
      </c>
      <c r="AW102" s="35">
        <f>IF(OR($A$1&lt;=Main!AI$4,ISBLANK($N102)),0,Main!AI97)</f>
        <v>0</v>
      </c>
      <c r="AX102" s="35">
        <f>IF(OR($A$1&lt;=Main!AJ$4,ISBLANK($N102)),0,Main!AJ97)</f>
        <v>0</v>
      </c>
      <c r="AY102" s="35">
        <f>IF(OR($A$1&lt;=Main!AK$4,ISBLANK($N102)),0,Main!AK97)</f>
        <v>0</v>
      </c>
      <c r="AZ102" s="35">
        <f>IF(OR($A$1&lt;=Main!AL$4,ISBLANK($N102)),0,Main!AL97)</f>
        <v>0</v>
      </c>
      <c r="BA102" s="35">
        <f>IF(OR($A$1&lt;=Main!AM$4,ISBLANK($N102)),0,Main!AM97)</f>
        <v>0</v>
      </c>
      <c r="BB102" s="35">
        <f>IF(OR($A$1&lt;=Main!AN$4,ISBLANK($N102)),0,Main!AN97)</f>
        <v>0</v>
      </c>
      <c r="BC102" s="35">
        <f>IF(OR($A$1&lt;=Main!AO$4,ISBLANK($N102)),0,Main!AO97)</f>
        <v>0</v>
      </c>
      <c r="BD102" s="35">
        <f>IF(OR($A$1&lt;=Main!AP$4,ISBLANK($N102)),0,Main!AP97)</f>
        <v>0</v>
      </c>
      <c r="BE102" s="35">
        <f>IF(OR($A$1&lt;=Main!AQ$4,ISBLANK($N102)),0,Main!AQ97)</f>
        <v>0</v>
      </c>
      <c r="BF102" s="35">
        <f>IF(OR($A$1&lt;=Main!AR$4,ISBLANK($N102)),0,Main!AR97)</f>
        <v>0</v>
      </c>
      <c r="BG102" s="35">
        <f>IF(OR($A$1&lt;=Main!AS$4,ISBLANK($N102)),0,Main!AS97)</f>
        <v>0</v>
      </c>
      <c r="BH102" s="35">
        <f>IF(OR($A$1&lt;=Main!AT$4,ISBLANK($N102)),0,Main!AT97)</f>
        <v>0</v>
      </c>
      <c r="BI102" s="35">
        <f>IF(OR($A$1&lt;=Main!AU$4,ISBLANK($N102)),0,Main!AU97)</f>
        <v>0</v>
      </c>
      <c r="BJ102" s="35">
        <f>IF(OR($A$1&lt;=Main!AV$4,ISBLANK($N102)),0,Main!AV97)</f>
        <v>0</v>
      </c>
    </row>
    <row r="103" spans="12:62">
      <c r="L103" s="146">
        <f>VLOOKUP($E44,Mask!$A$2:$C$102,$M$8,0)</f>
        <v>0</v>
      </c>
      <c r="M103" s="6">
        <f t="shared" si="6"/>
        <v>0</v>
      </c>
      <c r="N103" s="6" t="str">
        <f>Main!$A98&amp;Main!$B98</f>
        <v/>
      </c>
      <c r="O103" s="145">
        <f t="shared" si="7"/>
        <v>0</v>
      </c>
      <c r="P103" s="150">
        <f t="shared" si="8"/>
        <v>39</v>
      </c>
      <c r="Q103" s="150" t="str">
        <f ca="1">IF(Main!$AY98&lt;&gt;"#",$P103-Main!$AY98,"#")</f>
        <v>#</v>
      </c>
      <c r="R103" s="35">
        <f>Main!E98*Mask!G$14</f>
        <v>0</v>
      </c>
      <c r="S103" s="35">
        <f>Main!F98*Mask!H$14</f>
        <v>0</v>
      </c>
      <c r="T103" s="35">
        <f>Main!G98*Mask!I$14</f>
        <v>0</v>
      </c>
      <c r="U103" s="35">
        <f>Main!H98*Mask!J$14</f>
        <v>0</v>
      </c>
      <c r="V103" s="35">
        <f>Main!I98*Mask!K$14</f>
        <v>0</v>
      </c>
      <c r="W103" s="35">
        <f>Main!J98*Mask!L$14</f>
        <v>0</v>
      </c>
      <c r="X103" s="35">
        <f>Main!K98*Mask!M$14</f>
        <v>0</v>
      </c>
      <c r="Y103" s="35">
        <f>Main!L98*Mask!N$14</f>
        <v>0</v>
      </c>
      <c r="Z103" s="35">
        <f>Main!M98*Mask!O$14</f>
        <v>0</v>
      </c>
      <c r="AA103" s="35">
        <f>Main!N98*Mask!P$14</f>
        <v>0</v>
      </c>
      <c r="AB103" s="35">
        <f>Main!O98*Mask!Q$14</f>
        <v>0</v>
      </c>
      <c r="AC103" s="35">
        <f>Main!P98*Mask!R$14</f>
        <v>0</v>
      </c>
      <c r="AD103" s="35">
        <f>Main!Q98*Mask!S$14</f>
        <v>0</v>
      </c>
      <c r="AE103" s="35">
        <f>Main!R98*Mask!T$14</f>
        <v>0</v>
      </c>
      <c r="AF103" s="35">
        <f>Main!S98*Mask!U$14</f>
        <v>0</v>
      </c>
      <c r="AG103" s="35">
        <f>Main!T98*Mask!V$14</f>
        <v>0</v>
      </c>
      <c r="AH103" s="35">
        <f>Main!U98*Mask!W$14</f>
        <v>0</v>
      </c>
      <c r="AI103" s="35">
        <f>Main!V98*Mask!X$14</f>
        <v>0</v>
      </c>
      <c r="AJ103" s="35">
        <f>Main!W98*Mask!Y$14</f>
        <v>0</v>
      </c>
      <c r="AK103" s="35">
        <f>Main!X98*Mask!Z$14</f>
        <v>0</v>
      </c>
      <c r="AL103" s="35">
        <f>Main!Y98*Mask!AA$14</f>
        <v>0</v>
      </c>
      <c r="AM103" s="35">
        <f>Main!Z98*Mask!AB$14</f>
        <v>0</v>
      </c>
      <c r="AN103" s="35"/>
      <c r="AO103" s="35">
        <f>IF(OR($A$1&lt;=Main!AA$4,ISBLANK($N103)),0,Main!AA98)</f>
        <v>0</v>
      </c>
      <c r="AP103" s="35">
        <f>IF(OR($A$1&lt;=Main!AB$4,ISBLANK($N103)),0,Main!AB98)</f>
        <v>0</v>
      </c>
      <c r="AQ103" s="35">
        <f>IF(OR($A$1&lt;=Main!AC$4,ISBLANK($N103)),0,Main!AC98)</f>
        <v>0</v>
      </c>
      <c r="AR103" s="35">
        <f>IF(OR($A$1&lt;=Main!AD$4,ISBLANK($N103)),0,Main!AD98)</f>
        <v>0</v>
      </c>
      <c r="AS103" s="35">
        <f>IF(OR($A$1&lt;=Main!AE$4,ISBLANK($N103)),0,Main!AE98)</f>
        <v>0</v>
      </c>
      <c r="AT103" s="35">
        <f>IF(OR($A$1&lt;=Main!AF$4,ISBLANK($N103)),0,Main!AF98)</f>
        <v>0</v>
      </c>
      <c r="AU103" s="35">
        <f>IF(OR($A$1&lt;=Main!AG$4,ISBLANK($N103)),0,Main!AG98)</f>
        <v>0</v>
      </c>
      <c r="AV103" s="35">
        <f>IF(OR($A$1&lt;=Main!AH$4,ISBLANK($N103)),0,Main!AH98)</f>
        <v>0</v>
      </c>
      <c r="AW103" s="35">
        <f>IF(OR($A$1&lt;=Main!AI$4,ISBLANK($N103)),0,Main!AI98)</f>
        <v>0</v>
      </c>
      <c r="AX103" s="35">
        <f>IF(OR($A$1&lt;=Main!AJ$4,ISBLANK($N103)),0,Main!AJ98)</f>
        <v>0</v>
      </c>
      <c r="AY103" s="35">
        <f>IF(OR($A$1&lt;=Main!AK$4,ISBLANK($N103)),0,Main!AK98)</f>
        <v>0</v>
      </c>
      <c r="AZ103" s="35">
        <f>IF(OR($A$1&lt;=Main!AL$4,ISBLANK($N103)),0,Main!AL98)</f>
        <v>0</v>
      </c>
      <c r="BA103" s="35">
        <f>IF(OR($A$1&lt;=Main!AM$4,ISBLANK($N103)),0,Main!AM98)</f>
        <v>0</v>
      </c>
      <c r="BB103" s="35">
        <f>IF(OR($A$1&lt;=Main!AN$4,ISBLANK($N103)),0,Main!AN98)</f>
        <v>0</v>
      </c>
      <c r="BC103" s="35">
        <f>IF(OR($A$1&lt;=Main!AO$4,ISBLANK($N103)),0,Main!AO98)</f>
        <v>0</v>
      </c>
      <c r="BD103" s="35">
        <f>IF(OR($A$1&lt;=Main!AP$4,ISBLANK($N103)),0,Main!AP98)</f>
        <v>0</v>
      </c>
      <c r="BE103" s="35">
        <f>IF(OR($A$1&lt;=Main!AQ$4,ISBLANK($N103)),0,Main!AQ98)</f>
        <v>0</v>
      </c>
      <c r="BF103" s="35">
        <f>IF(OR($A$1&lt;=Main!AR$4,ISBLANK($N103)),0,Main!AR98)</f>
        <v>0</v>
      </c>
      <c r="BG103" s="35">
        <f>IF(OR($A$1&lt;=Main!AS$4,ISBLANK($N103)),0,Main!AS98)</f>
        <v>0</v>
      </c>
      <c r="BH103" s="35">
        <f>IF(OR($A$1&lt;=Main!AT$4,ISBLANK($N103)),0,Main!AT98)</f>
        <v>0</v>
      </c>
      <c r="BI103" s="35">
        <f>IF(OR($A$1&lt;=Main!AU$4,ISBLANK($N103)),0,Main!AU98)</f>
        <v>0</v>
      </c>
      <c r="BJ103" s="35">
        <f>IF(OR($A$1&lt;=Main!AV$4,ISBLANK($N103)),0,Main!AV98)</f>
        <v>0</v>
      </c>
    </row>
    <row r="104" spans="12:62">
      <c r="L104" s="146">
        <f>VLOOKUP($E45,Mask!$A$2:$C$102,$M$8,0)</f>
        <v>0</v>
      </c>
      <c r="M104" s="6">
        <f t="shared" si="6"/>
        <v>0</v>
      </c>
      <c r="N104" s="6" t="str">
        <f>Main!$A99&amp;Main!$B99</f>
        <v/>
      </c>
      <c r="O104" s="145">
        <f t="shared" si="7"/>
        <v>0</v>
      </c>
      <c r="P104" s="150">
        <f t="shared" si="8"/>
        <v>39</v>
      </c>
      <c r="Q104" s="150" t="str">
        <f ca="1">IF(Main!$AY99&lt;&gt;"#",$P104-Main!$AY99,"#")</f>
        <v>#</v>
      </c>
      <c r="R104" s="35">
        <f>Main!E99*Mask!G$14</f>
        <v>0</v>
      </c>
      <c r="S104" s="35">
        <f>Main!F99*Mask!H$14</f>
        <v>0</v>
      </c>
      <c r="T104" s="35">
        <f>Main!G99*Mask!I$14</f>
        <v>0</v>
      </c>
      <c r="U104" s="35">
        <f>Main!H99*Mask!J$14</f>
        <v>0</v>
      </c>
      <c r="V104" s="35">
        <f>Main!I99*Mask!K$14</f>
        <v>0</v>
      </c>
      <c r="W104" s="35">
        <f>Main!J99*Mask!L$14</f>
        <v>0</v>
      </c>
      <c r="X104" s="35">
        <f>Main!K99*Mask!M$14</f>
        <v>0</v>
      </c>
      <c r="Y104" s="35">
        <f>Main!L99*Mask!N$14</f>
        <v>0</v>
      </c>
      <c r="Z104" s="35">
        <f>Main!M99*Mask!O$14</f>
        <v>0</v>
      </c>
      <c r="AA104" s="35">
        <f>Main!N99*Mask!P$14</f>
        <v>0</v>
      </c>
      <c r="AB104" s="35">
        <f>Main!O99*Mask!Q$14</f>
        <v>0</v>
      </c>
      <c r="AC104" s="35">
        <f>Main!P99*Mask!R$14</f>
        <v>0</v>
      </c>
      <c r="AD104" s="35">
        <f>Main!Q99*Mask!S$14</f>
        <v>0</v>
      </c>
      <c r="AE104" s="35">
        <f>Main!R99*Mask!T$14</f>
        <v>0</v>
      </c>
      <c r="AF104" s="35">
        <f>Main!S99*Mask!U$14</f>
        <v>0</v>
      </c>
      <c r="AG104" s="35">
        <f>Main!T99*Mask!V$14</f>
        <v>0</v>
      </c>
      <c r="AH104" s="35">
        <f>Main!U99*Mask!W$14</f>
        <v>0</v>
      </c>
      <c r="AI104" s="35">
        <f>Main!V99*Mask!X$14</f>
        <v>0</v>
      </c>
      <c r="AJ104" s="35">
        <f>Main!W99*Mask!Y$14</f>
        <v>0</v>
      </c>
      <c r="AK104" s="35">
        <f>Main!X99*Mask!Z$14</f>
        <v>0</v>
      </c>
      <c r="AL104" s="35">
        <f>Main!Y99*Mask!AA$14</f>
        <v>0</v>
      </c>
      <c r="AM104" s="35">
        <f>Main!Z99*Mask!AB$14</f>
        <v>0</v>
      </c>
      <c r="AN104" s="35"/>
      <c r="AO104" s="35">
        <f>IF(OR($A$1&lt;=Main!AA$4,ISBLANK($N104)),0,Main!AA99)</f>
        <v>0</v>
      </c>
      <c r="AP104" s="35">
        <f>IF(OR($A$1&lt;=Main!AB$4,ISBLANK($N104)),0,Main!AB99)</f>
        <v>0</v>
      </c>
      <c r="AQ104" s="35">
        <f>IF(OR($A$1&lt;=Main!AC$4,ISBLANK($N104)),0,Main!AC99)</f>
        <v>0</v>
      </c>
      <c r="AR104" s="35">
        <f>IF(OR($A$1&lt;=Main!AD$4,ISBLANK($N104)),0,Main!AD99)</f>
        <v>0</v>
      </c>
      <c r="AS104" s="35">
        <f>IF(OR($A$1&lt;=Main!AE$4,ISBLANK($N104)),0,Main!AE99)</f>
        <v>0</v>
      </c>
      <c r="AT104" s="35">
        <f>IF(OR($A$1&lt;=Main!AF$4,ISBLANK($N104)),0,Main!AF99)</f>
        <v>0</v>
      </c>
      <c r="AU104" s="35">
        <f>IF(OR($A$1&lt;=Main!AG$4,ISBLANK($N104)),0,Main!AG99)</f>
        <v>0</v>
      </c>
      <c r="AV104" s="35">
        <f>IF(OR($A$1&lt;=Main!AH$4,ISBLANK($N104)),0,Main!AH99)</f>
        <v>0</v>
      </c>
      <c r="AW104" s="35">
        <f>IF(OR($A$1&lt;=Main!AI$4,ISBLANK($N104)),0,Main!AI99)</f>
        <v>0</v>
      </c>
      <c r="AX104" s="35">
        <f>IF(OR($A$1&lt;=Main!AJ$4,ISBLANK($N104)),0,Main!AJ99)</f>
        <v>0</v>
      </c>
      <c r="AY104" s="35">
        <f>IF(OR($A$1&lt;=Main!AK$4,ISBLANK($N104)),0,Main!AK99)</f>
        <v>0</v>
      </c>
      <c r="AZ104" s="35">
        <f>IF(OR($A$1&lt;=Main!AL$4,ISBLANK($N104)),0,Main!AL99)</f>
        <v>0</v>
      </c>
      <c r="BA104" s="35">
        <f>IF(OR($A$1&lt;=Main!AM$4,ISBLANK($N104)),0,Main!AM99)</f>
        <v>0</v>
      </c>
      <c r="BB104" s="35">
        <f>IF(OR($A$1&lt;=Main!AN$4,ISBLANK($N104)),0,Main!AN99)</f>
        <v>0</v>
      </c>
      <c r="BC104" s="35">
        <f>IF(OR($A$1&lt;=Main!AO$4,ISBLANK($N104)),0,Main!AO99)</f>
        <v>0</v>
      </c>
      <c r="BD104" s="35">
        <f>IF(OR($A$1&lt;=Main!AP$4,ISBLANK($N104)),0,Main!AP99)</f>
        <v>0</v>
      </c>
      <c r="BE104" s="35">
        <f>IF(OR($A$1&lt;=Main!AQ$4,ISBLANK($N104)),0,Main!AQ99)</f>
        <v>0</v>
      </c>
      <c r="BF104" s="35">
        <f>IF(OR($A$1&lt;=Main!AR$4,ISBLANK($N104)),0,Main!AR99)</f>
        <v>0</v>
      </c>
      <c r="BG104" s="35">
        <f>IF(OR($A$1&lt;=Main!AS$4,ISBLANK($N104)),0,Main!AS99)</f>
        <v>0</v>
      </c>
      <c r="BH104" s="35">
        <f>IF(OR($A$1&lt;=Main!AT$4,ISBLANK($N104)),0,Main!AT99)</f>
        <v>0</v>
      </c>
      <c r="BI104" s="35">
        <f>IF(OR($A$1&lt;=Main!AU$4,ISBLANK($N104)),0,Main!AU99)</f>
        <v>0</v>
      </c>
      <c r="BJ104" s="35">
        <f>IF(OR($A$1&lt;=Main!AV$4,ISBLANK($N104)),0,Main!AV99)</f>
        <v>0</v>
      </c>
    </row>
    <row r="105" spans="12:62">
      <c r="L105" s="146">
        <f>VLOOKUP($E46,Mask!$A$2:$C$102,$M$8,0)</f>
        <v>0</v>
      </c>
      <c r="M105" s="6">
        <f t="shared" si="6"/>
        <v>0</v>
      </c>
      <c r="N105" s="6" t="str">
        <f>Main!$A100&amp;Main!$B100</f>
        <v/>
      </c>
      <c r="O105" s="145">
        <f t="shared" si="7"/>
        <v>0</v>
      </c>
      <c r="P105" s="150">
        <f t="shared" si="8"/>
        <v>39</v>
      </c>
      <c r="Q105" s="150" t="str">
        <f ca="1">IF(Main!$AY100&lt;&gt;"#",$P105-Main!$AY100,"#")</f>
        <v>#</v>
      </c>
      <c r="R105" s="35">
        <f>Main!E100*Mask!G$14</f>
        <v>0</v>
      </c>
      <c r="S105" s="35">
        <f>Main!F100*Mask!H$14</f>
        <v>0</v>
      </c>
      <c r="T105" s="35">
        <f>Main!G100*Mask!I$14</f>
        <v>0</v>
      </c>
      <c r="U105" s="35">
        <f>Main!H100*Mask!J$14</f>
        <v>0</v>
      </c>
      <c r="V105" s="35">
        <f>Main!I100*Mask!K$14</f>
        <v>0</v>
      </c>
      <c r="W105" s="35">
        <f>Main!J100*Mask!L$14</f>
        <v>0</v>
      </c>
      <c r="X105" s="35">
        <f>Main!K100*Mask!M$14</f>
        <v>0</v>
      </c>
      <c r="Y105" s="35">
        <f>Main!L100*Mask!N$14</f>
        <v>0</v>
      </c>
      <c r="Z105" s="35">
        <f>Main!M100*Mask!O$14</f>
        <v>0</v>
      </c>
      <c r="AA105" s="35">
        <f>Main!N100*Mask!P$14</f>
        <v>0</v>
      </c>
      <c r="AB105" s="35">
        <f>Main!O100*Mask!Q$14</f>
        <v>0</v>
      </c>
      <c r="AC105" s="35">
        <f>Main!P100*Mask!R$14</f>
        <v>0</v>
      </c>
      <c r="AD105" s="35">
        <f>Main!Q100*Mask!S$14</f>
        <v>0</v>
      </c>
      <c r="AE105" s="35">
        <f>Main!R100*Mask!T$14</f>
        <v>0</v>
      </c>
      <c r="AF105" s="35">
        <f>Main!S100*Mask!U$14</f>
        <v>0</v>
      </c>
      <c r="AG105" s="35">
        <f>Main!T100*Mask!V$14</f>
        <v>0</v>
      </c>
      <c r="AH105" s="35">
        <f>Main!U100*Mask!W$14</f>
        <v>0</v>
      </c>
      <c r="AI105" s="35">
        <f>Main!V100*Mask!X$14</f>
        <v>0</v>
      </c>
      <c r="AJ105" s="35">
        <f>Main!W100*Mask!Y$14</f>
        <v>0</v>
      </c>
      <c r="AK105" s="35">
        <f>Main!X100*Mask!Z$14</f>
        <v>0</v>
      </c>
      <c r="AL105" s="35">
        <f>Main!Y100*Mask!AA$14</f>
        <v>0</v>
      </c>
      <c r="AM105" s="35">
        <f>Main!Z100*Mask!AB$14</f>
        <v>0</v>
      </c>
      <c r="AN105" s="35"/>
      <c r="AO105" s="35">
        <f>IF(OR($A$1&lt;=Main!AA$4,ISBLANK($N105)),0,Main!AA100)</f>
        <v>0</v>
      </c>
      <c r="AP105" s="35">
        <f>IF(OR($A$1&lt;=Main!AB$4,ISBLANK($N105)),0,Main!AB100)</f>
        <v>0</v>
      </c>
      <c r="AQ105" s="35">
        <f>IF(OR($A$1&lt;=Main!AC$4,ISBLANK($N105)),0,Main!AC100)</f>
        <v>0</v>
      </c>
      <c r="AR105" s="35">
        <f>IF(OR($A$1&lt;=Main!AD$4,ISBLANK($N105)),0,Main!AD100)</f>
        <v>0</v>
      </c>
      <c r="AS105" s="35">
        <f>IF(OR($A$1&lt;=Main!AE$4,ISBLANK($N105)),0,Main!AE100)</f>
        <v>0</v>
      </c>
      <c r="AT105" s="35">
        <f>IF(OR($A$1&lt;=Main!AF$4,ISBLANK($N105)),0,Main!AF100)</f>
        <v>0</v>
      </c>
      <c r="AU105" s="35">
        <f>IF(OR($A$1&lt;=Main!AG$4,ISBLANK($N105)),0,Main!AG100)</f>
        <v>0</v>
      </c>
      <c r="AV105" s="35">
        <f>IF(OR($A$1&lt;=Main!AH$4,ISBLANK($N105)),0,Main!AH100)</f>
        <v>0</v>
      </c>
      <c r="AW105" s="35">
        <f>IF(OR($A$1&lt;=Main!AI$4,ISBLANK($N105)),0,Main!AI100)</f>
        <v>0</v>
      </c>
      <c r="AX105" s="35">
        <f>IF(OR($A$1&lt;=Main!AJ$4,ISBLANK($N105)),0,Main!AJ100)</f>
        <v>0</v>
      </c>
      <c r="AY105" s="35">
        <f>IF(OR($A$1&lt;=Main!AK$4,ISBLANK($N105)),0,Main!AK100)</f>
        <v>0</v>
      </c>
      <c r="AZ105" s="35">
        <f>IF(OR($A$1&lt;=Main!AL$4,ISBLANK($N105)),0,Main!AL100)</f>
        <v>0</v>
      </c>
      <c r="BA105" s="35">
        <f>IF(OR($A$1&lt;=Main!AM$4,ISBLANK($N105)),0,Main!AM100)</f>
        <v>0</v>
      </c>
      <c r="BB105" s="35">
        <f>IF(OR($A$1&lt;=Main!AN$4,ISBLANK($N105)),0,Main!AN100)</f>
        <v>0</v>
      </c>
      <c r="BC105" s="35">
        <f>IF(OR($A$1&lt;=Main!AO$4,ISBLANK($N105)),0,Main!AO100)</f>
        <v>0</v>
      </c>
      <c r="BD105" s="35">
        <f>IF(OR($A$1&lt;=Main!AP$4,ISBLANK($N105)),0,Main!AP100)</f>
        <v>0</v>
      </c>
      <c r="BE105" s="35">
        <f>IF(OR($A$1&lt;=Main!AQ$4,ISBLANK($N105)),0,Main!AQ100)</f>
        <v>0</v>
      </c>
      <c r="BF105" s="35">
        <f>IF(OR($A$1&lt;=Main!AR$4,ISBLANK($N105)),0,Main!AR100)</f>
        <v>0</v>
      </c>
      <c r="BG105" s="35">
        <f>IF(OR($A$1&lt;=Main!AS$4,ISBLANK($N105)),0,Main!AS100)</f>
        <v>0</v>
      </c>
      <c r="BH105" s="35">
        <f>IF(OR($A$1&lt;=Main!AT$4,ISBLANK($N105)),0,Main!AT100)</f>
        <v>0</v>
      </c>
      <c r="BI105" s="35">
        <f>IF(OR($A$1&lt;=Main!AU$4,ISBLANK($N105)),0,Main!AU100)</f>
        <v>0</v>
      </c>
      <c r="BJ105" s="35">
        <f>IF(OR($A$1&lt;=Main!AV$4,ISBLANK($N105)),0,Main!AV100)</f>
        <v>0</v>
      </c>
    </row>
    <row r="106" spans="12:62">
      <c r="L106" s="146">
        <f>VLOOKUP($E47,Mask!$A$2:$C$102,$M$8,0)</f>
        <v>0</v>
      </c>
      <c r="M106" s="6">
        <f t="shared" si="6"/>
        <v>0</v>
      </c>
      <c r="N106" s="6" t="str">
        <f>Main!$A101&amp;Main!$B101</f>
        <v/>
      </c>
      <c r="O106" s="145">
        <f t="shared" si="7"/>
        <v>0</v>
      </c>
      <c r="P106" s="150">
        <f t="shared" si="8"/>
        <v>39</v>
      </c>
      <c r="Q106" s="150" t="str">
        <f ca="1">IF(Main!$AY101&lt;&gt;"#",$P106-Main!$AY101,"#")</f>
        <v>#</v>
      </c>
      <c r="R106" s="35">
        <f>Main!E101*Mask!G$14</f>
        <v>0</v>
      </c>
      <c r="S106" s="35">
        <f>Main!F101*Mask!H$14</f>
        <v>0</v>
      </c>
      <c r="T106" s="35">
        <f>Main!G101*Mask!I$14</f>
        <v>0</v>
      </c>
      <c r="U106" s="35">
        <f>Main!H101*Mask!J$14</f>
        <v>0</v>
      </c>
      <c r="V106" s="35">
        <f>Main!I101*Mask!K$14</f>
        <v>0</v>
      </c>
      <c r="W106" s="35">
        <f>Main!J101*Mask!L$14</f>
        <v>0</v>
      </c>
      <c r="X106" s="35">
        <f>Main!K101*Mask!M$14</f>
        <v>0</v>
      </c>
      <c r="Y106" s="35">
        <f>Main!L101*Mask!N$14</f>
        <v>0</v>
      </c>
      <c r="Z106" s="35">
        <f>Main!M101*Mask!O$14</f>
        <v>0</v>
      </c>
      <c r="AA106" s="35">
        <f>Main!N101*Mask!P$14</f>
        <v>0</v>
      </c>
      <c r="AB106" s="35">
        <f>Main!O101*Mask!Q$14</f>
        <v>0</v>
      </c>
      <c r="AC106" s="35">
        <f>Main!P101*Mask!R$14</f>
        <v>0</v>
      </c>
      <c r="AD106" s="35">
        <f>Main!Q101*Mask!S$14</f>
        <v>0</v>
      </c>
      <c r="AE106" s="35">
        <f>Main!R101*Mask!T$14</f>
        <v>0</v>
      </c>
      <c r="AF106" s="35">
        <f>Main!S101*Mask!U$14</f>
        <v>0</v>
      </c>
      <c r="AG106" s="35">
        <f>Main!T101*Mask!V$14</f>
        <v>0</v>
      </c>
      <c r="AH106" s="35">
        <f>Main!U101*Mask!W$14</f>
        <v>0</v>
      </c>
      <c r="AI106" s="35">
        <f>Main!V101*Mask!X$14</f>
        <v>0</v>
      </c>
      <c r="AJ106" s="35">
        <f>Main!W101*Mask!Y$14</f>
        <v>0</v>
      </c>
      <c r="AK106" s="35">
        <f>Main!X101*Mask!Z$14</f>
        <v>0</v>
      </c>
      <c r="AL106" s="35">
        <f>Main!Y101*Mask!AA$14</f>
        <v>0</v>
      </c>
      <c r="AM106" s="35">
        <f>Main!Z101*Mask!AB$14</f>
        <v>0</v>
      </c>
      <c r="AN106" s="35"/>
      <c r="AO106" s="35">
        <f>IF(OR($A$1&lt;=Main!AA$4,ISBLANK($N106)),0,Main!AA101)</f>
        <v>0</v>
      </c>
      <c r="AP106" s="35">
        <f>IF(OR($A$1&lt;=Main!AB$4,ISBLANK($N106)),0,Main!AB101)</f>
        <v>0</v>
      </c>
      <c r="AQ106" s="35">
        <f>IF(OR($A$1&lt;=Main!AC$4,ISBLANK($N106)),0,Main!AC101)</f>
        <v>0</v>
      </c>
      <c r="AR106" s="35">
        <f>IF(OR($A$1&lt;=Main!AD$4,ISBLANK($N106)),0,Main!AD101)</f>
        <v>0</v>
      </c>
      <c r="AS106" s="35">
        <f>IF(OR($A$1&lt;=Main!AE$4,ISBLANK($N106)),0,Main!AE101)</f>
        <v>0</v>
      </c>
      <c r="AT106" s="35">
        <f>IF(OR($A$1&lt;=Main!AF$4,ISBLANK($N106)),0,Main!AF101)</f>
        <v>0</v>
      </c>
      <c r="AU106" s="35">
        <f>IF(OR($A$1&lt;=Main!AG$4,ISBLANK($N106)),0,Main!AG101)</f>
        <v>0</v>
      </c>
      <c r="AV106" s="35">
        <f>IF(OR($A$1&lt;=Main!AH$4,ISBLANK($N106)),0,Main!AH101)</f>
        <v>0</v>
      </c>
      <c r="AW106" s="35">
        <f>IF(OR($A$1&lt;=Main!AI$4,ISBLANK($N106)),0,Main!AI101)</f>
        <v>0</v>
      </c>
      <c r="AX106" s="35">
        <f>IF(OR($A$1&lt;=Main!AJ$4,ISBLANK($N106)),0,Main!AJ101)</f>
        <v>0</v>
      </c>
      <c r="AY106" s="35">
        <f>IF(OR($A$1&lt;=Main!AK$4,ISBLANK($N106)),0,Main!AK101)</f>
        <v>0</v>
      </c>
      <c r="AZ106" s="35">
        <f>IF(OR($A$1&lt;=Main!AL$4,ISBLANK($N106)),0,Main!AL101)</f>
        <v>0</v>
      </c>
      <c r="BA106" s="35">
        <f>IF(OR($A$1&lt;=Main!AM$4,ISBLANK($N106)),0,Main!AM101)</f>
        <v>0</v>
      </c>
      <c r="BB106" s="35">
        <f>IF(OR($A$1&lt;=Main!AN$4,ISBLANK($N106)),0,Main!AN101)</f>
        <v>0</v>
      </c>
      <c r="BC106" s="35">
        <f>IF(OR($A$1&lt;=Main!AO$4,ISBLANK($N106)),0,Main!AO101)</f>
        <v>0</v>
      </c>
      <c r="BD106" s="35">
        <f>IF(OR($A$1&lt;=Main!AP$4,ISBLANK($N106)),0,Main!AP101)</f>
        <v>0</v>
      </c>
      <c r="BE106" s="35">
        <f>IF(OR($A$1&lt;=Main!AQ$4,ISBLANK($N106)),0,Main!AQ101)</f>
        <v>0</v>
      </c>
      <c r="BF106" s="35">
        <f>IF(OR($A$1&lt;=Main!AR$4,ISBLANK($N106)),0,Main!AR101)</f>
        <v>0</v>
      </c>
      <c r="BG106" s="35">
        <f>IF(OR($A$1&lt;=Main!AS$4,ISBLANK($N106)),0,Main!AS101)</f>
        <v>0</v>
      </c>
      <c r="BH106" s="35">
        <f>IF(OR($A$1&lt;=Main!AT$4,ISBLANK($N106)),0,Main!AT101)</f>
        <v>0</v>
      </c>
      <c r="BI106" s="35">
        <f>IF(OR($A$1&lt;=Main!AU$4,ISBLANK($N106)),0,Main!AU101)</f>
        <v>0</v>
      </c>
      <c r="BJ106" s="35">
        <f>IF(OR($A$1&lt;=Main!AV$4,ISBLANK($N106)),0,Main!AV101)</f>
        <v>0</v>
      </c>
    </row>
    <row r="107" spans="12:62">
      <c r="L107" s="146">
        <f>VLOOKUP($E48,Mask!$A$2:$C$102,$M$8,0)</f>
        <v>0</v>
      </c>
      <c r="M107" s="6">
        <f t="shared" si="6"/>
        <v>0</v>
      </c>
      <c r="N107" s="6" t="str">
        <f>Main!$A102&amp;Main!$B102</f>
        <v/>
      </c>
      <c r="O107" s="145">
        <f t="shared" si="7"/>
        <v>0</v>
      </c>
      <c r="P107" s="150">
        <f t="shared" si="8"/>
        <v>39</v>
      </c>
      <c r="Q107" s="150" t="str">
        <f ca="1">IF(Main!$AY102&lt;&gt;"#",$P107-Main!$AY102,"#")</f>
        <v>#</v>
      </c>
      <c r="R107" s="35">
        <f>Main!E102*Mask!G$14</f>
        <v>0</v>
      </c>
      <c r="S107" s="35">
        <f>Main!F102*Mask!H$14</f>
        <v>0</v>
      </c>
      <c r="T107" s="35">
        <f>Main!G102*Mask!I$14</f>
        <v>0</v>
      </c>
      <c r="U107" s="35">
        <f>Main!H102*Mask!J$14</f>
        <v>0</v>
      </c>
      <c r="V107" s="35">
        <f>Main!I102*Mask!K$14</f>
        <v>0</v>
      </c>
      <c r="W107" s="35">
        <f>Main!J102*Mask!L$14</f>
        <v>0</v>
      </c>
      <c r="X107" s="35">
        <f>Main!K102*Mask!M$14</f>
        <v>0</v>
      </c>
      <c r="Y107" s="35">
        <f>Main!L102*Mask!N$14</f>
        <v>0</v>
      </c>
      <c r="Z107" s="35">
        <f>Main!M102*Mask!O$14</f>
        <v>0</v>
      </c>
      <c r="AA107" s="35">
        <f>Main!N102*Mask!P$14</f>
        <v>0</v>
      </c>
      <c r="AB107" s="35">
        <f>Main!O102*Mask!Q$14</f>
        <v>0</v>
      </c>
      <c r="AC107" s="35">
        <f>Main!P102*Mask!R$14</f>
        <v>0</v>
      </c>
      <c r="AD107" s="35">
        <f>Main!Q102*Mask!S$14</f>
        <v>0</v>
      </c>
      <c r="AE107" s="35">
        <f>Main!R102*Mask!T$14</f>
        <v>0</v>
      </c>
      <c r="AF107" s="35">
        <f>Main!S102*Mask!U$14</f>
        <v>0</v>
      </c>
      <c r="AG107" s="35">
        <f>Main!T102*Mask!V$14</f>
        <v>0</v>
      </c>
      <c r="AH107" s="35">
        <f>Main!U102*Mask!W$14</f>
        <v>0</v>
      </c>
      <c r="AI107" s="35">
        <f>Main!V102*Mask!X$14</f>
        <v>0</v>
      </c>
      <c r="AJ107" s="35">
        <f>Main!W102*Mask!Y$14</f>
        <v>0</v>
      </c>
      <c r="AK107" s="35">
        <f>Main!X102*Mask!Z$14</f>
        <v>0</v>
      </c>
      <c r="AL107" s="35">
        <f>Main!Y102*Mask!AA$14</f>
        <v>0</v>
      </c>
      <c r="AM107" s="35">
        <f>Main!Z102*Mask!AB$14</f>
        <v>0</v>
      </c>
      <c r="AN107" s="35"/>
      <c r="AO107" s="35">
        <f>IF(OR($A$1&lt;=Main!AA$4,ISBLANK($N107)),0,Main!AA102)</f>
        <v>0</v>
      </c>
      <c r="AP107" s="35">
        <f>IF(OR($A$1&lt;=Main!AB$4,ISBLANK($N107)),0,Main!AB102)</f>
        <v>0</v>
      </c>
      <c r="AQ107" s="35">
        <f>IF(OR($A$1&lt;=Main!AC$4,ISBLANK($N107)),0,Main!AC102)</f>
        <v>0</v>
      </c>
      <c r="AR107" s="35">
        <f>IF(OR($A$1&lt;=Main!AD$4,ISBLANK($N107)),0,Main!AD102)</f>
        <v>0</v>
      </c>
      <c r="AS107" s="35">
        <f>IF(OR($A$1&lt;=Main!AE$4,ISBLANK($N107)),0,Main!AE102)</f>
        <v>0</v>
      </c>
      <c r="AT107" s="35">
        <f>IF(OR($A$1&lt;=Main!AF$4,ISBLANK($N107)),0,Main!AF102)</f>
        <v>0</v>
      </c>
      <c r="AU107" s="35">
        <f>IF(OR($A$1&lt;=Main!AG$4,ISBLANK($N107)),0,Main!AG102)</f>
        <v>0</v>
      </c>
      <c r="AV107" s="35">
        <f>IF(OR($A$1&lt;=Main!AH$4,ISBLANK($N107)),0,Main!AH102)</f>
        <v>0</v>
      </c>
      <c r="AW107" s="35">
        <f>IF(OR($A$1&lt;=Main!AI$4,ISBLANK($N107)),0,Main!AI102)</f>
        <v>0</v>
      </c>
      <c r="AX107" s="35">
        <f>IF(OR($A$1&lt;=Main!AJ$4,ISBLANK($N107)),0,Main!AJ102)</f>
        <v>0</v>
      </c>
      <c r="AY107" s="35">
        <f>IF(OR($A$1&lt;=Main!AK$4,ISBLANK($N107)),0,Main!AK102)</f>
        <v>0</v>
      </c>
      <c r="AZ107" s="35">
        <f>IF(OR($A$1&lt;=Main!AL$4,ISBLANK($N107)),0,Main!AL102)</f>
        <v>0</v>
      </c>
      <c r="BA107" s="35">
        <f>IF(OR($A$1&lt;=Main!AM$4,ISBLANK($N107)),0,Main!AM102)</f>
        <v>0</v>
      </c>
      <c r="BB107" s="35">
        <f>IF(OR($A$1&lt;=Main!AN$4,ISBLANK($N107)),0,Main!AN102)</f>
        <v>0</v>
      </c>
      <c r="BC107" s="35">
        <f>IF(OR($A$1&lt;=Main!AO$4,ISBLANK($N107)),0,Main!AO102)</f>
        <v>0</v>
      </c>
      <c r="BD107" s="35">
        <f>IF(OR($A$1&lt;=Main!AP$4,ISBLANK($N107)),0,Main!AP102)</f>
        <v>0</v>
      </c>
      <c r="BE107" s="35">
        <f>IF(OR($A$1&lt;=Main!AQ$4,ISBLANK($N107)),0,Main!AQ102)</f>
        <v>0</v>
      </c>
      <c r="BF107" s="35">
        <f>IF(OR($A$1&lt;=Main!AR$4,ISBLANK($N107)),0,Main!AR102)</f>
        <v>0</v>
      </c>
      <c r="BG107" s="35">
        <f>IF(OR($A$1&lt;=Main!AS$4,ISBLANK($N107)),0,Main!AS102)</f>
        <v>0</v>
      </c>
      <c r="BH107" s="35">
        <f>IF(OR($A$1&lt;=Main!AT$4,ISBLANK($N107)),0,Main!AT102)</f>
        <v>0</v>
      </c>
      <c r="BI107" s="35">
        <f>IF(OR($A$1&lt;=Main!AU$4,ISBLANK($N107)),0,Main!AU102)</f>
        <v>0</v>
      </c>
      <c r="BJ107" s="35">
        <f>IF(OR($A$1&lt;=Main!AV$4,ISBLANK($N107)),0,Main!AV102)</f>
        <v>0</v>
      </c>
    </row>
    <row r="108" spans="12:62">
      <c r="L108" s="146">
        <f>VLOOKUP($E49,Mask!$A$2:$C$102,$M$8,0)</f>
        <v>0</v>
      </c>
      <c r="M108" s="6">
        <f t="shared" si="6"/>
        <v>0</v>
      </c>
      <c r="N108" s="6" t="str">
        <f>Main!$A103&amp;Main!$B103</f>
        <v/>
      </c>
      <c r="O108" s="145">
        <f t="shared" si="7"/>
        <v>0</v>
      </c>
      <c r="P108" s="150">
        <f t="shared" si="8"/>
        <v>39</v>
      </c>
      <c r="Q108" s="150" t="str">
        <f ca="1">IF(Main!$AY103&lt;&gt;"#",$P108-Main!$AY103,"#")</f>
        <v>#</v>
      </c>
      <c r="R108" s="35">
        <f>Main!E103*Mask!G$14</f>
        <v>0</v>
      </c>
      <c r="S108" s="35">
        <f>Main!F103*Mask!H$14</f>
        <v>0</v>
      </c>
      <c r="T108" s="35">
        <f>Main!G103*Mask!I$14</f>
        <v>0</v>
      </c>
      <c r="U108" s="35">
        <f>Main!H103*Mask!J$14</f>
        <v>0</v>
      </c>
      <c r="V108" s="35">
        <f>Main!I103*Mask!K$14</f>
        <v>0</v>
      </c>
      <c r="W108" s="35">
        <f>Main!J103*Mask!L$14</f>
        <v>0</v>
      </c>
      <c r="X108" s="35">
        <f>Main!K103*Mask!M$14</f>
        <v>0</v>
      </c>
      <c r="Y108" s="35">
        <f>Main!L103*Mask!N$14</f>
        <v>0</v>
      </c>
      <c r="Z108" s="35">
        <f>Main!M103*Mask!O$14</f>
        <v>0</v>
      </c>
      <c r="AA108" s="35">
        <f>Main!N103*Mask!P$14</f>
        <v>0</v>
      </c>
      <c r="AB108" s="35">
        <f>Main!O103*Mask!Q$14</f>
        <v>0</v>
      </c>
      <c r="AC108" s="35">
        <f>Main!P103*Mask!R$14</f>
        <v>0</v>
      </c>
      <c r="AD108" s="35">
        <f>Main!Q103*Mask!S$14</f>
        <v>0</v>
      </c>
      <c r="AE108" s="35">
        <f>Main!R103*Mask!T$14</f>
        <v>0</v>
      </c>
      <c r="AF108" s="35">
        <f>Main!S103*Mask!U$14</f>
        <v>0</v>
      </c>
      <c r="AG108" s="35">
        <f>Main!T103*Mask!V$14</f>
        <v>0</v>
      </c>
      <c r="AH108" s="35">
        <f>Main!U103*Mask!W$14</f>
        <v>0</v>
      </c>
      <c r="AI108" s="35">
        <f>Main!V103*Mask!X$14</f>
        <v>0</v>
      </c>
      <c r="AJ108" s="35">
        <f>Main!W103*Mask!Y$14</f>
        <v>0</v>
      </c>
      <c r="AK108" s="35">
        <f>Main!X103*Mask!Z$14</f>
        <v>0</v>
      </c>
      <c r="AL108" s="35">
        <f>Main!Y103*Mask!AA$14</f>
        <v>0</v>
      </c>
      <c r="AM108" s="35">
        <f>Main!Z103*Mask!AB$14</f>
        <v>0</v>
      </c>
      <c r="AN108" s="35"/>
      <c r="AO108" s="35">
        <f>IF(OR($A$1&lt;=Main!AA$4,ISBLANK($N108)),0,Main!AA103)</f>
        <v>0</v>
      </c>
      <c r="AP108" s="35">
        <f>IF(OR($A$1&lt;=Main!AB$4,ISBLANK($N108)),0,Main!AB103)</f>
        <v>0</v>
      </c>
      <c r="AQ108" s="35">
        <f>IF(OR($A$1&lt;=Main!AC$4,ISBLANK($N108)),0,Main!AC103)</f>
        <v>0</v>
      </c>
      <c r="AR108" s="35">
        <f>IF(OR($A$1&lt;=Main!AD$4,ISBLANK($N108)),0,Main!AD103)</f>
        <v>0</v>
      </c>
      <c r="AS108" s="35">
        <f>IF(OR($A$1&lt;=Main!AE$4,ISBLANK($N108)),0,Main!AE103)</f>
        <v>0</v>
      </c>
      <c r="AT108" s="35">
        <f>IF(OR($A$1&lt;=Main!AF$4,ISBLANK($N108)),0,Main!AF103)</f>
        <v>0</v>
      </c>
      <c r="AU108" s="35">
        <f>IF(OR($A$1&lt;=Main!AG$4,ISBLANK($N108)),0,Main!AG103)</f>
        <v>0</v>
      </c>
      <c r="AV108" s="35">
        <f>IF(OR($A$1&lt;=Main!AH$4,ISBLANK($N108)),0,Main!AH103)</f>
        <v>0</v>
      </c>
      <c r="AW108" s="35">
        <f>IF(OR($A$1&lt;=Main!AI$4,ISBLANK($N108)),0,Main!AI103)</f>
        <v>0</v>
      </c>
      <c r="AX108" s="35">
        <f>IF(OR($A$1&lt;=Main!AJ$4,ISBLANK($N108)),0,Main!AJ103)</f>
        <v>0</v>
      </c>
      <c r="AY108" s="35">
        <f>IF(OR($A$1&lt;=Main!AK$4,ISBLANK($N108)),0,Main!AK103)</f>
        <v>0</v>
      </c>
      <c r="AZ108" s="35">
        <f>IF(OR($A$1&lt;=Main!AL$4,ISBLANK($N108)),0,Main!AL103)</f>
        <v>0</v>
      </c>
      <c r="BA108" s="35">
        <f>IF(OR($A$1&lt;=Main!AM$4,ISBLANK($N108)),0,Main!AM103)</f>
        <v>0</v>
      </c>
      <c r="BB108" s="35">
        <f>IF(OR($A$1&lt;=Main!AN$4,ISBLANK($N108)),0,Main!AN103)</f>
        <v>0</v>
      </c>
      <c r="BC108" s="35">
        <f>IF(OR($A$1&lt;=Main!AO$4,ISBLANK($N108)),0,Main!AO103)</f>
        <v>0</v>
      </c>
      <c r="BD108" s="35">
        <f>IF(OR($A$1&lt;=Main!AP$4,ISBLANK($N108)),0,Main!AP103)</f>
        <v>0</v>
      </c>
      <c r="BE108" s="35">
        <f>IF(OR($A$1&lt;=Main!AQ$4,ISBLANK($N108)),0,Main!AQ103)</f>
        <v>0</v>
      </c>
      <c r="BF108" s="35">
        <f>IF(OR($A$1&lt;=Main!AR$4,ISBLANK($N108)),0,Main!AR103)</f>
        <v>0</v>
      </c>
      <c r="BG108" s="35">
        <f>IF(OR($A$1&lt;=Main!AS$4,ISBLANK($N108)),0,Main!AS103)</f>
        <v>0</v>
      </c>
      <c r="BH108" s="35">
        <f>IF(OR($A$1&lt;=Main!AT$4,ISBLANK($N108)),0,Main!AT103)</f>
        <v>0</v>
      </c>
      <c r="BI108" s="35">
        <f>IF(OR($A$1&lt;=Main!AU$4,ISBLANK($N108)),0,Main!AU103)</f>
        <v>0</v>
      </c>
      <c r="BJ108" s="35">
        <f>IF(OR($A$1&lt;=Main!AV$4,ISBLANK($N108)),0,Main!AV103)</f>
        <v>0</v>
      </c>
    </row>
    <row r="109" spans="12:62">
      <c r="L109" s="146">
        <f>VLOOKUP($E50,Mask!$A$2:$C$102,$M$8,0)</f>
        <v>0</v>
      </c>
      <c r="M109" s="6">
        <f t="shared" si="6"/>
        <v>0</v>
      </c>
      <c r="N109" s="6" t="str">
        <f>Main!$A104&amp;Main!$B104</f>
        <v/>
      </c>
      <c r="O109" s="145">
        <f t="shared" si="7"/>
        <v>0</v>
      </c>
      <c r="P109" s="150">
        <f t="shared" si="8"/>
        <v>39</v>
      </c>
      <c r="Q109" s="150" t="str">
        <f ca="1">IF(Main!$AY104&lt;&gt;"#",$P109-Main!$AY104,"#")</f>
        <v>#</v>
      </c>
      <c r="R109" s="35">
        <f>Main!E104*Mask!G$14</f>
        <v>0</v>
      </c>
      <c r="S109" s="35">
        <f>Main!F104*Mask!H$14</f>
        <v>0</v>
      </c>
      <c r="T109" s="35">
        <f>Main!G104*Mask!I$14</f>
        <v>0</v>
      </c>
      <c r="U109" s="35">
        <f>Main!H104*Mask!J$14</f>
        <v>0</v>
      </c>
      <c r="V109" s="35">
        <f>Main!I104*Mask!K$14</f>
        <v>0</v>
      </c>
      <c r="W109" s="35">
        <f>Main!J104*Mask!L$14</f>
        <v>0</v>
      </c>
      <c r="X109" s="35">
        <f>Main!K104*Mask!M$14</f>
        <v>0</v>
      </c>
      <c r="Y109" s="35">
        <f>Main!L104*Mask!N$14</f>
        <v>0</v>
      </c>
      <c r="Z109" s="35">
        <f>Main!M104*Mask!O$14</f>
        <v>0</v>
      </c>
      <c r="AA109" s="35">
        <f>Main!N104*Mask!P$14</f>
        <v>0</v>
      </c>
      <c r="AB109" s="35">
        <f>Main!O104*Mask!Q$14</f>
        <v>0</v>
      </c>
      <c r="AC109" s="35">
        <f>Main!P104*Mask!R$14</f>
        <v>0</v>
      </c>
      <c r="AD109" s="35">
        <f>Main!Q104*Mask!S$14</f>
        <v>0</v>
      </c>
      <c r="AE109" s="35">
        <f>Main!R104*Mask!T$14</f>
        <v>0</v>
      </c>
      <c r="AF109" s="35">
        <f>Main!S104*Mask!U$14</f>
        <v>0</v>
      </c>
      <c r="AG109" s="35">
        <f>Main!T104*Mask!V$14</f>
        <v>0</v>
      </c>
      <c r="AH109" s="35">
        <f>Main!U104*Mask!W$14</f>
        <v>0</v>
      </c>
      <c r="AI109" s="35">
        <f>Main!V104*Mask!X$14</f>
        <v>0</v>
      </c>
      <c r="AJ109" s="35">
        <f>Main!W104*Mask!Y$14</f>
        <v>0</v>
      </c>
      <c r="AK109" s="35">
        <f>Main!X104*Mask!Z$14</f>
        <v>0</v>
      </c>
      <c r="AL109" s="35">
        <f>Main!Y104*Mask!AA$14</f>
        <v>0</v>
      </c>
      <c r="AM109" s="35">
        <f>Main!Z104*Mask!AB$14</f>
        <v>0</v>
      </c>
      <c r="AN109" s="35"/>
      <c r="AO109" s="35">
        <f>IF(OR($A$1&lt;=Main!AA$4,ISBLANK($N109)),0,Main!AA104)</f>
        <v>0</v>
      </c>
      <c r="AP109" s="35">
        <f>IF(OR($A$1&lt;=Main!AB$4,ISBLANK($N109)),0,Main!AB104)</f>
        <v>0</v>
      </c>
      <c r="AQ109" s="35">
        <f>IF(OR($A$1&lt;=Main!AC$4,ISBLANK($N109)),0,Main!AC104)</f>
        <v>0</v>
      </c>
      <c r="AR109" s="35">
        <f>IF(OR($A$1&lt;=Main!AD$4,ISBLANK($N109)),0,Main!AD104)</f>
        <v>0</v>
      </c>
      <c r="AS109" s="35">
        <f>IF(OR($A$1&lt;=Main!AE$4,ISBLANK($N109)),0,Main!AE104)</f>
        <v>0</v>
      </c>
      <c r="AT109" s="35">
        <f>IF(OR($A$1&lt;=Main!AF$4,ISBLANK($N109)),0,Main!AF104)</f>
        <v>0</v>
      </c>
      <c r="AU109" s="35">
        <f>IF(OR($A$1&lt;=Main!AG$4,ISBLANK($N109)),0,Main!AG104)</f>
        <v>0</v>
      </c>
      <c r="AV109" s="35">
        <f>IF(OR($A$1&lt;=Main!AH$4,ISBLANK($N109)),0,Main!AH104)</f>
        <v>0</v>
      </c>
      <c r="AW109" s="35">
        <f>IF(OR($A$1&lt;=Main!AI$4,ISBLANK($N109)),0,Main!AI104)</f>
        <v>0</v>
      </c>
      <c r="AX109" s="35">
        <f>IF(OR($A$1&lt;=Main!AJ$4,ISBLANK($N109)),0,Main!AJ104)</f>
        <v>0</v>
      </c>
      <c r="AY109" s="35">
        <f>IF(OR($A$1&lt;=Main!AK$4,ISBLANK($N109)),0,Main!AK104)</f>
        <v>0</v>
      </c>
      <c r="AZ109" s="35">
        <f>IF(OR($A$1&lt;=Main!AL$4,ISBLANK($N109)),0,Main!AL104)</f>
        <v>0</v>
      </c>
      <c r="BA109" s="35">
        <f>IF(OR($A$1&lt;=Main!AM$4,ISBLANK($N109)),0,Main!AM104)</f>
        <v>0</v>
      </c>
      <c r="BB109" s="35">
        <f>IF(OR($A$1&lt;=Main!AN$4,ISBLANK($N109)),0,Main!AN104)</f>
        <v>0</v>
      </c>
      <c r="BC109" s="35">
        <f>IF(OR($A$1&lt;=Main!AO$4,ISBLANK($N109)),0,Main!AO104)</f>
        <v>0</v>
      </c>
      <c r="BD109" s="35">
        <f>IF(OR($A$1&lt;=Main!AP$4,ISBLANK($N109)),0,Main!AP104)</f>
        <v>0</v>
      </c>
      <c r="BE109" s="35">
        <f>IF(OR($A$1&lt;=Main!AQ$4,ISBLANK($N109)),0,Main!AQ104)</f>
        <v>0</v>
      </c>
      <c r="BF109" s="35">
        <f>IF(OR($A$1&lt;=Main!AR$4,ISBLANK($N109)),0,Main!AR104)</f>
        <v>0</v>
      </c>
      <c r="BG109" s="35">
        <f>IF(OR($A$1&lt;=Main!AS$4,ISBLANK($N109)),0,Main!AS104)</f>
        <v>0</v>
      </c>
      <c r="BH109" s="35">
        <f>IF(OR($A$1&lt;=Main!AT$4,ISBLANK($N109)),0,Main!AT104)</f>
        <v>0</v>
      </c>
      <c r="BI109" s="35">
        <f>IF(OR($A$1&lt;=Main!AU$4,ISBLANK($N109)),0,Main!AU104)</f>
        <v>0</v>
      </c>
      <c r="BJ109" s="35">
        <f>IF(OR($A$1&lt;=Main!AV$4,ISBLANK($N109)),0,Main!AV104)</f>
        <v>0</v>
      </c>
    </row>
    <row r="110" spans="12:62">
      <c r="L110" s="146">
        <f>VLOOKUP($E51,Mask!$A$2:$C$102,$M$8,0)</f>
        <v>0</v>
      </c>
      <c r="M110" s="6">
        <f t="shared" si="6"/>
        <v>0</v>
      </c>
      <c r="N110" s="6" t="str">
        <f>Main!$A105&amp;Main!$B105</f>
        <v/>
      </c>
      <c r="O110" s="145">
        <f t="shared" si="7"/>
        <v>0</v>
      </c>
      <c r="P110" s="150">
        <f t="shared" si="8"/>
        <v>39</v>
      </c>
      <c r="Q110" s="150" t="str">
        <f ca="1">IF(Main!$AY105&lt;&gt;"#",$P110-Main!$AY105,"#")</f>
        <v>#</v>
      </c>
      <c r="R110" s="35">
        <f>Main!E105*Mask!G$14</f>
        <v>0</v>
      </c>
      <c r="S110" s="35">
        <f>Main!F105*Mask!H$14</f>
        <v>0</v>
      </c>
      <c r="T110" s="35">
        <f>Main!G105*Mask!I$14</f>
        <v>0</v>
      </c>
      <c r="U110" s="35">
        <f>Main!H105*Mask!J$14</f>
        <v>0</v>
      </c>
      <c r="V110" s="35">
        <f>Main!I105*Mask!K$14</f>
        <v>0</v>
      </c>
      <c r="W110" s="35">
        <f>Main!J105*Mask!L$14</f>
        <v>0</v>
      </c>
      <c r="X110" s="35">
        <f>Main!K105*Mask!M$14</f>
        <v>0</v>
      </c>
      <c r="Y110" s="35">
        <f>Main!L105*Mask!N$14</f>
        <v>0</v>
      </c>
      <c r="Z110" s="35">
        <f>Main!M105*Mask!O$14</f>
        <v>0</v>
      </c>
      <c r="AA110" s="35">
        <f>Main!N105*Mask!P$14</f>
        <v>0</v>
      </c>
      <c r="AB110" s="35">
        <f>Main!O105*Mask!Q$14</f>
        <v>0</v>
      </c>
      <c r="AC110" s="35">
        <f>Main!P105*Mask!R$14</f>
        <v>0</v>
      </c>
      <c r="AD110" s="35">
        <f>Main!Q105*Mask!S$14</f>
        <v>0</v>
      </c>
      <c r="AE110" s="35">
        <f>Main!R105*Mask!T$14</f>
        <v>0</v>
      </c>
      <c r="AF110" s="35">
        <f>Main!S105*Mask!U$14</f>
        <v>0</v>
      </c>
      <c r="AG110" s="35">
        <f>Main!T105*Mask!V$14</f>
        <v>0</v>
      </c>
      <c r="AH110" s="35">
        <f>Main!U105*Mask!W$14</f>
        <v>0</v>
      </c>
      <c r="AI110" s="35">
        <f>Main!V105*Mask!X$14</f>
        <v>0</v>
      </c>
      <c r="AJ110" s="35">
        <f>Main!W105*Mask!Y$14</f>
        <v>0</v>
      </c>
      <c r="AK110" s="35">
        <f>Main!X105*Mask!Z$14</f>
        <v>0</v>
      </c>
      <c r="AL110" s="35">
        <f>Main!Y105*Mask!AA$14</f>
        <v>0</v>
      </c>
      <c r="AM110" s="35">
        <f>Main!Z105*Mask!AB$14</f>
        <v>0</v>
      </c>
      <c r="AN110" s="35"/>
      <c r="AO110" s="35">
        <f>IF(OR($A$1&lt;=Main!AA$4,ISBLANK($N110)),0,Main!AA105)</f>
        <v>0</v>
      </c>
      <c r="AP110" s="35">
        <f>IF(OR($A$1&lt;=Main!AB$4,ISBLANK($N110)),0,Main!AB105)</f>
        <v>0</v>
      </c>
      <c r="AQ110" s="35">
        <f>IF(OR($A$1&lt;=Main!AC$4,ISBLANK($N110)),0,Main!AC105)</f>
        <v>0</v>
      </c>
      <c r="AR110" s="35">
        <f>IF(OR($A$1&lt;=Main!AD$4,ISBLANK($N110)),0,Main!AD105)</f>
        <v>0</v>
      </c>
      <c r="AS110" s="35">
        <f>IF(OR($A$1&lt;=Main!AE$4,ISBLANK($N110)),0,Main!AE105)</f>
        <v>0</v>
      </c>
      <c r="AT110" s="35">
        <f>IF(OR($A$1&lt;=Main!AF$4,ISBLANK($N110)),0,Main!AF105)</f>
        <v>0</v>
      </c>
      <c r="AU110" s="35">
        <f>IF(OR($A$1&lt;=Main!AG$4,ISBLANK($N110)),0,Main!AG105)</f>
        <v>0</v>
      </c>
      <c r="AV110" s="35">
        <f>IF(OR($A$1&lt;=Main!AH$4,ISBLANK($N110)),0,Main!AH105)</f>
        <v>0</v>
      </c>
      <c r="AW110" s="35">
        <f>IF(OR($A$1&lt;=Main!AI$4,ISBLANK($N110)),0,Main!AI105)</f>
        <v>0</v>
      </c>
      <c r="AX110" s="35">
        <f>IF(OR($A$1&lt;=Main!AJ$4,ISBLANK($N110)),0,Main!AJ105)</f>
        <v>0</v>
      </c>
      <c r="AY110" s="35">
        <f>IF(OR($A$1&lt;=Main!AK$4,ISBLANK($N110)),0,Main!AK105)</f>
        <v>0</v>
      </c>
      <c r="AZ110" s="35">
        <f>IF(OR($A$1&lt;=Main!AL$4,ISBLANK($N110)),0,Main!AL105)</f>
        <v>0</v>
      </c>
      <c r="BA110" s="35">
        <f>IF(OR($A$1&lt;=Main!AM$4,ISBLANK($N110)),0,Main!AM105)</f>
        <v>0</v>
      </c>
      <c r="BB110" s="35">
        <f>IF(OR($A$1&lt;=Main!AN$4,ISBLANK($N110)),0,Main!AN105)</f>
        <v>0</v>
      </c>
      <c r="BC110" s="35">
        <f>IF(OR($A$1&lt;=Main!AO$4,ISBLANK($N110)),0,Main!AO105)</f>
        <v>0</v>
      </c>
      <c r="BD110" s="35">
        <f>IF(OR($A$1&lt;=Main!AP$4,ISBLANK($N110)),0,Main!AP105)</f>
        <v>0</v>
      </c>
      <c r="BE110" s="35">
        <f>IF(OR($A$1&lt;=Main!AQ$4,ISBLANK($N110)),0,Main!AQ105)</f>
        <v>0</v>
      </c>
      <c r="BF110" s="35">
        <f>IF(OR($A$1&lt;=Main!AR$4,ISBLANK($N110)),0,Main!AR105)</f>
        <v>0</v>
      </c>
      <c r="BG110" s="35">
        <f>IF(OR($A$1&lt;=Main!AS$4,ISBLANK($N110)),0,Main!AS105)</f>
        <v>0</v>
      </c>
      <c r="BH110" s="35">
        <f>IF(OR($A$1&lt;=Main!AT$4,ISBLANK($N110)),0,Main!AT105)</f>
        <v>0</v>
      </c>
      <c r="BI110" s="35">
        <f>IF(OR($A$1&lt;=Main!AU$4,ISBLANK($N110)),0,Main!AU105)</f>
        <v>0</v>
      </c>
      <c r="BJ110" s="35">
        <f>IF(OR($A$1&lt;=Main!AV$4,ISBLANK($N110)),0,Main!AV105)</f>
        <v>0</v>
      </c>
    </row>
    <row r="111" spans="12:62">
      <c r="L111" s="146">
        <f>VLOOKUP($E52,Mask!$A$2:$C$102,$M$8,0)</f>
        <v>0</v>
      </c>
      <c r="M111" s="6">
        <f t="shared" si="6"/>
        <v>0</v>
      </c>
      <c r="N111" s="6" t="str">
        <f>Main!$A106&amp;Main!$B106</f>
        <v/>
      </c>
      <c r="O111" s="145">
        <f t="shared" si="7"/>
        <v>0</v>
      </c>
      <c r="P111" s="150">
        <f t="shared" si="8"/>
        <v>39</v>
      </c>
      <c r="Q111" s="150" t="str">
        <f ca="1">IF(Main!$AY106&lt;&gt;"#",$P111-Main!$AY106,"#")</f>
        <v>#</v>
      </c>
      <c r="R111" s="35">
        <f>Main!E106*Mask!G$14</f>
        <v>0</v>
      </c>
      <c r="S111" s="35">
        <f>Main!F106*Mask!H$14</f>
        <v>0</v>
      </c>
      <c r="T111" s="35">
        <f>Main!G106*Mask!I$14</f>
        <v>0</v>
      </c>
      <c r="U111" s="35">
        <f>Main!H106*Mask!J$14</f>
        <v>0</v>
      </c>
      <c r="V111" s="35">
        <f>Main!I106*Mask!K$14</f>
        <v>0</v>
      </c>
      <c r="W111" s="35">
        <f>Main!J106*Mask!L$14</f>
        <v>0</v>
      </c>
      <c r="X111" s="35">
        <f>Main!K106*Mask!M$14</f>
        <v>0</v>
      </c>
      <c r="Y111" s="35">
        <f>Main!L106*Mask!N$14</f>
        <v>0</v>
      </c>
      <c r="Z111" s="35">
        <f>Main!M106*Mask!O$14</f>
        <v>0</v>
      </c>
      <c r="AA111" s="35">
        <f>Main!N106*Mask!P$14</f>
        <v>0</v>
      </c>
      <c r="AB111" s="35">
        <f>Main!O106*Mask!Q$14</f>
        <v>0</v>
      </c>
      <c r="AC111" s="35">
        <f>Main!P106*Mask!R$14</f>
        <v>0</v>
      </c>
      <c r="AD111" s="35">
        <f>Main!Q106*Mask!S$14</f>
        <v>0</v>
      </c>
      <c r="AE111" s="35">
        <f>Main!R106*Mask!T$14</f>
        <v>0</v>
      </c>
      <c r="AF111" s="35">
        <f>Main!S106*Mask!U$14</f>
        <v>0</v>
      </c>
      <c r="AG111" s="35">
        <f>Main!T106*Mask!V$14</f>
        <v>0</v>
      </c>
      <c r="AH111" s="35">
        <f>Main!U106*Mask!W$14</f>
        <v>0</v>
      </c>
      <c r="AI111" s="35">
        <f>Main!V106*Mask!X$14</f>
        <v>0</v>
      </c>
      <c r="AJ111" s="35">
        <f>Main!W106*Mask!Y$14</f>
        <v>0</v>
      </c>
      <c r="AK111" s="35">
        <f>Main!X106*Mask!Z$14</f>
        <v>0</v>
      </c>
      <c r="AL111" s="35">
        <f>Main!Y106*Mask!AA$14</f>
        <v>0</v>
      </c>
      <c r="AM111" s="35">
        <f>Main!Z106*Mask!AB$14</f>
        <v>0</v>
      </c>
      <c r="AN111" s="35"/>
      <c r="AO111" s="35">
        <f>IF(OR($A$1&lt;=Main!AA$4,ISBLANK($N111)),0,Main!AA106)</f>
        <v>0</v>
      </c>
      <c r="AP111" s="35">
        <f>IF(OR($A$1&lt;=Main!AB$4,ISBLANK($N111)),0,Main!AB106)</f>
        <v>0</v>
      </c>
      <c r="AQ111" s="35">
        <f>IF(OR($A$1&lt;=Main!AC$4,ISBLANK($N111)),0,Main!AC106)</f>
        <v>0</v>
      </c>
      <c r="AR111" s="35">
        <f>IF(OR($A$1&lt;=Main!AD$4,ISBLANK($N111)),0,Main!AD106)</f>
        <v>0</v>
      </c>
      <c r="AS111" s="35">
        <f>IF(OR($A$1&lt;=Main!AE$4,ISBLANK($N111)),0,Main!AE106)</f>
        <v>0</v>
      </c>
      <c r="AT111" s="35">
        <f>IF(OR($A$1&lt;=Main!AF$4,ISBLANK($N111)),0,Main!AF106)</f>
        <v>0</v>
      </c>
      <c r="AU111" s="35">
        <f>IF(OR($A$1&lt;=Main!AG$4,ISBLANK($N111)),0,Main!AG106)</f>
        <v>0</v>
      </c>
      <c r="AV111" s="35">
        <f>IF(OR($A$1&lt;=Main!AH$4,ISBLANK($N111)),0,Main!AH106)</f>
        <v>0</v>
      </c>
      <c r="AW111" s="35">
        <f>IF(OR($A$1&lt;=Main!AI$4,ISBLANK($N111)),0,Main!AI106)</f>
        <v>0</v>
      </c>
      <c r="AX111" s="35">
        <f>IF(OR($A$1&lt;=Main!AJ$4,ISBLANK($N111)),0,Main!AJ106)</f>
        <v>0</v>
      </c>
      <c r="AY111" s="35">
        <f>IF(OR($A$1&lt;=Main!AK$4,ISBLANK($N111)),0,Main!AK106)</f>
        <v>0</v>
      </c>
      <c r="AZ111" s="35">
        <f>IF(OR($A$1&lt;=Main!AL$4,ISBLANK($N111)),0,Main!AL106)</f>
        <v>0</v>
      </c>
      <c r="BA111" s="35">
        <f>IF(OR($A$1&lt;=Main!AM$4,ISBLANK($N111)),0,Main!AM106)</f>
        <v>0</v>
      </c>
      <c r="BB111" s="35">
        <f>IF(OR($A$1&lt;=Main!AN$4,ISBLANK($N111)),0,Main!AN106)</f>
        <v>0</v>
      </c>
      <c r="BC111" s="35">
        <f>IF(OR($A$1&lt;=Main!AO$4,ISBLANK($N111)),0,Main!AO106)</f>
        <v>0</v>
      </c>
      <c r="BD111" s="35">
        <f>IF(OR($A$1&lt;=Main!AP$4,ISBLANK($N111)),0,Main!AP106)</f>
        <v>0</v>
      </c>
      <c r="BE111" s="35">
        <f>IF(OR($A$1&lt;=Main!AQ$4,ISBLANK($N111)),0,Main!AQ106)</f>
        <v>0</v>
      </c>
      <c r="BF111" s="35">
        <f>IF(OR($A$1&lt;=Main!AR$4,ISBLANK($N111)),0,Main!AR106)</f>
        <v>0</v>
      </c>
      <c r="BG111" s="35">
        <f>IF(OR($A$1&lt;=Main!AS$4,ISBLANK($N111)),0,Main!AS106)</f>
        <v>0</v>
      </c>
      <c r="BH111" s="35">
        <f>IF(OR($A$1&lt;=Main!AT$4,ISBLANK($N111)),0,Main!AT106)</f>
        <v>0</v>
      </c>
      <c r="BI111" s="35">
        <f>IF(OR($A$1&lt;=Main!AU$4,ISBLANK($N111)),0,Main!AU106)</f>
        <v>0</v>
      </c>
      <c r="BJ111" s="35">
        <f>IF(OR($A$1&lt;=Main!AV$4,ISBLANK($N111)),0,Main!AV106)</f>
        <v>0</v>
      </c>
    </row>
    <row r="112" spans="12:62">
      <c r="L112" s="146">
        <f>VLOOKUP($E53,Mask!$A$2:$C$102,$M$8,0)</f>
        <v>0</v>
      </c>
      <c r="M112" s="6">
        <f t="shared" si="6"/>
        <v>0</v>
      </c>
      <c r="N112" s="6" t="str">
        <f>Main!$A107&amp;Main!$B107</f>
        <v/>
      </c>
      <c r="O112" s="145">
        <f t="shared" si="7"/>
        <v>0</v>
      </c>
      <c r="P112" s="150">
        <f t="shared" si="8"/>
        <v>39</v>
      </c>
      <c r="Q112" s="150" t="str">
        <f ca="1">IF(Main!$AY107&lt;&gt;"#",$P112-Main!$AY107,"#")</f>
        <v>#</v>
      </c>
      <c r="R112" s="35">
        <f>Main!E107*Mask!G$14</f>
        <v>0</v>
      </c>
      <c r="S112" s="35">
        <f>Main!F107*Mask!H$14</f>
        <v>0</v>
      </c>
      <c r="T112" s="35">
        <f>Main!G107*Mask!I$14</f>
        <v>0</v>
      </c>
      <c r="U112" s="35">
        <f>Main!H107*Mask!J$14</f>
        <v>0</v>
      </c>
      <c r="V112" s="35">
        <f>Main!I107*Mask!K$14</f>
        <v>0</v>
      </c>
      <c r="W112" s="35">
        <f>Main!J107*Mask!L$14</f>
        <v>0</v>
      </c>
      <c r="X112" s="35">
        <f>Main!K107*Mask!M$14</f>
        <v>0</v>
      </c>
      <c r="Y112" s="35">
        <f>Main!L107*Mask!N$14</f>
        <v>0</v>
      </c>
      <c r="Z112" s="35">
        <f>Main!M107*Mask!O$14</f>
        <v>0</v>
      </c>
      <c r="AA112" s="35">
        <f>Main!N107*Mask!P$14</f>
        <v>0</v>
      </c>
      <c r="AB112" s="35">
        <f>Main!O107*Mask!Q$14</f>
        <v>0</v>
      </c>
      <c r="AC112" s="35">
        <f>Main!P107*Mask!R$14</f>
        <v>0</v>
      </c>
      <c r="AD112" s="35">
        <f>Main!Q107*Mask!S$14</f>
        <v>0</v>
      </c>
      <c r="AE112" s="35">
        <f>Main!R107*Mask!T$14</f>
        <v>0</v>
      </c>
      <c r="AF112" s="35">
        <f>Main!S107*Mask!U$14</f>
        <v>0</v>
      </c>
      <c r="AG112" s="35">
        <f>Main!T107*Mask!V$14</f>
        <v>0</v>
      </c>
      <c r="AH112" s="35">
        <f>Main!U107*Mask!W$14</f>
        <v>0</v>
      </c>
      <c r="AI112" s="35">
        <f>Main!V107*Mask!X$14</f>
        <v>0</v>
      </c>
      <c r="AJ112" s="35">
        <f>Main!W107*Mask!Y$14</f>
        <v>0</v>
      </c>
      <c r="AK112" s="35">
        <f>Main!X107*Mask!Z$14</f>
        <v>0</v>
      </c>
      <c r="AL112" s="35">
        <f>Main!Y107*Mask!AA$14</f>
        <v>0</v>
      </c>
      <c r="AM112" s="35">
        <f>Main!Z107*Mask!AB$14</f>
        <v>0</v>
      </c>
      <c r="AN112" s="35"/>
      <c r="AO112" s="35">
        <f>IF(OR($A$1&lt;=Main!AA$4,ISBLANK($N112)),0,Main!AA107)</f>
        <v>0</v>
      </c>
      <c r="AP112" s="35">
        <f>IF(OR($A$1&lt;=Main!AB$4,ISBLANK($N112)),0,Main!AB107)</f>
        <v>0</v>
      </c>
      <c r="AQ112" s="35">
        <f>IF(OR($A$1&lt;=Main!AC$4,ISBLANK($N112)),0,Main!AC107)</f>
        <v>0</v>
      </c>
      <c r="AR112" s="35">
        <f>IF(OR($A$1&lt;=Main!AD$4,ISBLANK($N112)),0,Main!AD107)</f>
        <v>0</v>
      </c>
      <c r="AS112" s="35">
        <f>IF(OR($A$1&lt;=Main!AE$4,ISBLANK($N112)),0,Main!AE107)</f>
        <v>0</v>
      </c>
      <c r="AT112" s="35">
        <f>IF(OR($A$1&lt;=Main!AF$4,ISBLANK($N112)),0,Main!AF107)</f>
        <v>0</v>
      </c>
      <c r="AU112" s="35">
        <f>IF(OR($A$1&lt;=Main!AG$4,ISBLANK($N112)),0,Main!AG107)</f>
        <v>0</v>
      </c>
      <c r="AV112" s="35">
        <f>IF(OR($A$1&lt;=Main!AH$4,ISBLANK($N112)),0,Main!AH107)</f>
        <v>0</v>
      </c>
      <c r="AW112" s="35">
        <f>IF(OR($A$1&lt;=Main!AI$4,ISBLANK($N112)),0,Main!AI107)</f>
        <v>0</v>
      </c>
      <c r="AX112" s="35">
        <f>IF(OR($A$1&lt;=Main!AJ$4,ISBLANK($N112)),0,Main!AJ107)</f>
        <v>0</v>
      </c>
      <c r="AY112" s="35">
        <f>IF(OR($A$1&lt;=Main!AK$4,ISBLANK($N112)),0,Main!AK107)</f>
        <v>0</v>
      </c>
      <c r="AZ112" s="35">
        <f>IF(OR($A$1&lt;=Main!AL$4,ISBLANK($N112)),0,Main!AL107)</f>
        <v>0</v>
      </c>
      <c r="BA112" s="35">
        <f>IF(OR($A$1&lt;=Main!AM$4,ISBLANK($N112)),0,Main!AM107)</f>
        <v>0</v>
      </c>
      <c r="BB112" s="35">
        <f>IF(OR($A$1&lt;=Main!AN$4,ISBLANK($N112)),0,Main!AN107)</f>
        <v>0</v>
      </c>
      <c r="BC112" s="35">
        <f>IF(OR($A$1&lt;=Main!AO$4,ISBLANK($N112)),0,Main!AO107)</f>
        <v>0</v>
      </c>
      <c r="BD112" s="35">
        <f>IF(OR($A$1&lt;=Main!AP$4,ISBLANK($N112)),0,Main!AP107)</f>
        <v>0</v>
      </c>
      <c r="BE112" s="35">
        <f>IF(OR($A$1&lt;=Main!AQ$4,ISBLANK($N112)),0,Main!AQ107)</f>
        <v>0</v>
      </c>
      <c r="BF112" s="35">
        <f>IF(OR($A$1&lt;=Main!AR$4,ISBLANK($N112)),0,Main!AR107)</f>
        <v>0</v>
      </c>
      <c r="BG112" s="35">
        <f>IF(OR($A$1&lt;=Main!AS$4,ISBLANK($N112)),0,Main!AS107)</f>
        <v>0</v>
      </c>
      <c r="BH112" s="35">
        <f>IF(OR($A$1&lt;=Main!AT$4,ISBLANK($N112)),0,Main!AT107)</f>
        <v>0</v>
      </c>
      <c r="BI112" s="35">
        <f>IF(OR($A$1&lt;=Main!AU$4,ISBLANK($N112)),0,Main!AU107)</f>
        <v>0</v>
      </c>
      <c r="BJ112" s="35">
        <f>IF(OR($A$1&lt;=Main!AV$4,ISBLANK($N112)),0,Main!AV107)</f>
        <v>0</v>
      </c>
    </row>
    <row r="113" spans="12:62">
      <c r="L113" s="146">
        <f>VLOOKUP($E54,Mask!$A$2:$C$102,$M$8,0)</f>
        <v>0</v>
      </c>
      <c r="M113" s="6">
        <f t="shared" si="6"/>
        <v>0</v>
      </c>
      <c r="N113" s="6" t="str">
        <f>Main!$A108&amp;Main!$B108</f>
        <v/>
      </c>
      <c r="O113" s="145">
        <f t="shared" si="7"/>
        <v>0</v>
      </c>
      <c r="P113" s="150">
        <f t="shared" si="8"/>
        <v>39</v>
      </c>
      <c r="Q113" s="150" t="str">
        <f ca="1">IF(Main!$AY108&lt;&gt;"#",$P113-Main!$AY108,"#")</f>
        <v>#</v>
      </c>
      <c r="R113" s="35">
        <f>Main!E108*Mask!G$14</f>
        <v>0</v>
      </c>
      <c r="S113" s="35">
        <f>Main!F108*Mask!H$14</f>
        <v>0</v>
      </c>
      <c r="T113" s="35">
        <f>Main!G108*Mask!I$14</f>
        <v>0</v>
      </c>
      <c r="U113" s="35">
        <f>Main!H108*Mask!J$14</f>
        <v>0</v>
      </c>
      <c r="V113" s="35">
        <f>Main!I108*Mask!K$14</f>
        <v>0</v>
      </c>
      <c r="W113" s="35">
        <f>Main!J108*Mask!L$14</f>
        <v>0</v>
      </c>
      <c r="X113" s="35">
        <f>Main!K108*Mask!M$14</f>
        <v>0</v>
      </c>
      <c r="Y113" s="35">
        <f>Main!L108*Mask!N$14</f>
        <v>0</v>
      </c>
      <c r="Z113" s="35">
        <f>Main!M108*Mask!O$14</f>
        <v>0</v>
      </c>
      <c r="AA113" s="35">
        <f>Main!N108*Mask!P$14</f>
        <v>0</v>
      </c>
      <c r="AB113" s="35">
        <f>Main!O108*Mask!Q$14</f>
        <v>0</v>
      </c>
      <c r="AC113" s="35">
        <f>Main!P108*Mask!R$14</f>
        <v>0</v>
      </c>
      <c r="AD113" s="35">
        <f>Main!Q108*Mask!S$14</f>
        <v>0</v>
      </c>
      <c r="AE113" s="35">
        <f>Main!R108*Mask!T$14</f>
        <v>0</v>
      </c>
      <c r="AF113" s="35">
        <f>Main!S108*Mask!U$14</f>
        <v>0</v>
      </c>
      <c r="AG113" s="35">
        <f>Main!T108*Mask!V$14</f>
        <v>0</v>
      </c>
      <c r="AH113" s="35">
        <f>Main!U108*Mask!W$14</f>
        <v>0</v>
      </c>
      <c r="AI113" s="35">
        <f>Main!V108*Mask!X$14</f>
        <v>0</v>
      </c>
      <c r="AJ113" s="35">
        <f>Main!W108*Mask!Y$14</f>
        <v>0</v>
      </c>
      <c r="AK113" s="35">
        <f>Main!X108*Mask!Z$14</f>
        <v>0</v>
      </c>
      <c r="AL113" s="35">
        <f>Main!Y108*Mask!AA$14</f>
        <v>0</v>
      </c>
      <c r="AM113" s="35">
        <f>Main!Z108*Mask!AB$14</f>
        <v>0</v>
      </c>
      <c r="AN113" s="35"/>
      <c r="AO113" s="35">
        <f>IF(OR($A$1&lt;=Main!AA$4,ISBLANK($N113)),0,Main!AA108)</f>
        <v>0</v>
      </c>
      <c r="AP113" s="35">
        <f>IF(OR($A$1&lt;=Main!AB$4,ISBLANK($N113)),0,Main!AB108)</f>
        <v>0</v>
      </c>
      <c r="AQ113" s="35">
        <f>IF(OR($A$1&lt;=Main!AC$4,ISBLANK($N113)),0,Main!AC108)</f>
        <v>0</v>
      </c>
      <c r="AR113" s="35">
        <f>IF(OR($A$1&lt;=Main!AD$4,ISBLANK($N113)),0,Main!AD108)</f>
        <v>0</v>
      </c>
      <c r="AS113" s="35">
        <f>IF(OR($A$1&lt;=Main!AE$4,ISBLANK($N113)),0,Main!AE108)</f>
        <v>0</v>
      </c>
      <c r="AT113" s="35">
        <f>IF(OR($A$1&lt;=Main!AF$4,ISBLANK($N113)),0,Main!AF108)</f>
        <v>0</v>
      </c>
      <c r="AU113" s="35">
        <f>IF(OR($A$1&lt;=Main!AG$4,ISBLANK($N113)),0,Main!AG108)</f>
        <v>0</v>
      </c>
      <c r="AV113" s="35">
        <f>IF(OR($A$1&lt;=Main!AH$4,ISBLANK($N113)),0,Main!AH108)</f>
        <v>0</v>
      </c>
      <c r="AW113" s="35">
        <f>IF(OR($A$1&lt;=Main!AI$4,ISBLANK($N113)),0,Main!AI108)</f>
        <v>0</v>
      </c>
      <c r="AX113" s="35">
        <f>IF(OR($A$1&lt;=Main!AJ$4,ISBLANK($N113)),0,Main!AJ108)</f>
        <v>0</v>
      </c>
      <c r="AY113" s="35">
        <f>IF(OR($A$1&lt;=Main!AK$4,ISBLANK($N113)),0,Main!AK108)</f>
        <v>0</v>
      </c>
      <c r="AZ113" s="35">
        <f>IF(OR($A$1&lt;=Main!AL$4,ISBLANK($N113)),0,Main!AL108)</f>
        <v>0</v>
      </c>
      <c r="BA113" s="35">
        <f>IF(OR($A$1&lt;=Main!AM$4,ISBLANK($N113)),0,Main!AM108)</f>
        <v>0</v>
      </c>
      <c r="BB113" s="35">
        <f>IF(OR($A$1&lt;=Main!AN$4,ISBLANK($N113)),0,Main!AN108)</f>
        <v>0</v>
      </c>
      <c r="BC113" s="35">
        <f>IF(OR($A$1&lt;=Main!AO$4,ISBLANK($N113)),0,Main!AO108)</f>
        <v>0</v>
      </c>
      <c r="BD113" s="35">
        <f>IF(OR($A$1&lt;=Main!AP$4,ISBLANK($N113)),0,Main!AP108)</f>
        <v>0</v>
      </c>
      <c r="BE113" s="35">
        <f>IF(OR($A$1&lt;=Main!AQ$4,ISBLANK($N113)),0,Main!AQ108)</f>
        <v>0</v>
      </c>
      <c r="BF113" s="35">
        <f>IF(OR($A$1&lt;=Main!AR$4,ISBLANK($N113)),0,Main!AR108)</f>
        <v>0</v>
      </c>
      <c r="BG113" s="35">
        <f>IF(OR($A$1&lt;=Main!AS$4,ISBLANK($N113)),0,Main!AS108)</f>
        <v>0</v>
      </c>
      <c r="BH113" s="35">
        <f>IF(OR($A$1&lt;=Main!AT$4,ISBLANK($N113)),0,Main!AT108)</f>
        <v>0</v>
      </c>
      <c r="BI113" s="35">
        <f>IF(OR($A$1&lt;=Main!AU$4,ISBLANK($N113)),0,Main!AU108)</f>
        <v>0</v>
      </c>
      <c r="BJ113" s="35">
        <f>IF(OR($A$1&lt;=Main!AV$4,ISBLANK($N113)),0,Main!AV108)</f>
        <v>0</v>
      </c>
    </row>
    <row r="114" spans="12:62">
      <c r="L114" s="146">
        <f>VLOOKUP($E55,Mask!$A$2:$C$102,$M$8,0)</f>
        <v>0</v>
      </c>
      <c r="M114" s="6">
        <f t="shared" si="6"/>
        <v>0</v>
      </c>
      <c r="N114" s="6" t="str">
        <f>Main!$A109&amp;Main!$B109</f>
        <v/>
      </c>
      <c r="O114" s="145">
        <f t="shared" si="7"/>
        <v>0</v>
      </c>
      <c r="P114" s="150">
        <f t="shared" si="8"/>
        <v>39</v>
      </c>
      <c r="Q114" s="150" t="str">
        <f ca="1">IF(Main!$AY109&lt;&gt;"#",$P114-Main!$AY109,"#")</f>
        <v>#</v>
      </c>
      <c r="R114" s="35">
        <f>Main!E109*Mask!G$14</f>
        <v>0</v>
      </c>
      <c r="S114" s="35">
        <f>Main!F109*Mask!H$14</f>
        <v>0</v>
      </c>
      <c r="T114" s="35">
        <f>Main!G109*Mask!I$14</f>
        <v>0</v>
      </c>
      <c r="U114" s="35">
        <f>Main!H109*Mask!J$14</f>
        <v>0</v>
      </c>
      <c r="V114" s="35">
        <f>Main!I109*Mask!K$14</f>
        <v>0</v>
      </c>
      <c r="W114" s="35">
        <f>Main!J109*Mask!L$14</f>
        <v>0</v>
      </c>
      <c r="X114" s="35">
        <f>Main!K109*Mask!M$14</f>
        <v>0</v>
      </c>
      <c r="Y114" s="35">
        <f>Main!L109*Mask!N$14</f>
        <v>0</v>
      </c>
      <c r="Z114" s="35">
        <f>Main!M109*Mask!O$14</f>
        <v>0</v>
      </c>
      <c r="AA114" s="35">
        <f>Main!N109*Mask!P$14</f>
        <v>0</v>
      </c>
      <c r="AB114" s="35">
        <f>Main!O109*Mask!Q$14</f>
        <v>0</v>
      </c>
      <c r="AC114" s="35">
        <f>Main!P109*Mask!R$14</f>
        <v>0</v>
      </c>
      <c r="AD114" s="35">
        <f>Main!Q109*Mask!S$14</f>
        <v>0</v>
      </c>
      <c r="AE114" s="35">
        <f>Main!R109*Mask!T$14</f>
        <v>0</v>
      </c>
      <c r="AF114" s="35">
        <f>Main!S109*Mask!U$14</f>
        <v>0</v>
      </c>
      <c r="AG114" s="35">
        <f>Main!T109*Mask!V$14</f>
        <v>0</v>
      </c>
      <c r="AH114" s="35">
        <f>Main!U109*Mask!W$14</f>
        <v>0</v>
      </c>
      <c r="AI114" s="35">
        <f>Main!V109*Mask!X$14</f>
        <v>0</v>
      </c>
      <c r="AJ114" s="35">
        <f>Main!W109*Mask!Y$14</f>
        <v>0</v>
      </c>
      <c r="AK114" s="35">
        <f>Main!X109*Mask!Z$14</f>
        <v>0</v>
      </c>
      <c r="AL114" s="35">
        <f>Main!Y109*Mask!AA$14</f>
        <v>0</v>
      </c>
      <c r="AM114" s="35">
        <f>Main!Z109*Mask!AB$14</f>
        <v>0</v>
      </c>
      <c r="AN114" s="35"/>
      <c r="AO114" s="35">
        <f>IF(OR($A$1&lt;=Main!AA$4,ISBLANK($N114)),0,Main!AA109)</f>
        <v>0</v>
      </c>
      <c r="AP114" s="35">
        <f>IF(OR($A$1&lt;=Main!AB$4,ISBLANK($N114)),0,Main!AB109)</f>
        <v>0</v>
      </c>
      <c r="AQ114" s="35">
        <f>IF(OR($A$1&lt;=Main!AC$4,ISBLANK($N114)),0,Main!AC109)</f>
        <v>0</v>
      </c>
      <c r="AR114" s="35">
        <f>IF(OR($A$1&lt;=Main!AD$4,ISBLANK($N114)),0,Main!AD109)</f>
        <v>0</v>
      </c>
      <c r="AS114" s="35">
        <f>IF(OR($A$1&lt;=Main!AE$4,ISBLANK($N114)),0,Main!AE109)</f>
        <v>0</v>
      </c>
      <c r="AT114" s="35">
        <f>IF(OR($A$1&lt;=Main!AF$4,ISBLANK($N114)),0,Main!AF109)</f>
        <v>0</v>
      </c>
      <c r="AU114" s="35">
        <f>IF(OR($A$1&lt;=Main!AG$4,ISBLANK($N114)),0,Main!AG109)</f>
        <v>0</v>
      </c>
      <c r="AV114" s="35">
        <f>IF(OR($A$1&lt;=Main!AH$4,ISBLANK($N114)),0,Main!AH109)</f>
        <v>0</v>
      </c>
      <c r="AW114" s="35">
        <f>IF(OR($A$1&lt;=Main!AI$4,ISBLANK($N114)),0,Main!AI109)</f>
        <v>0</v>
      </c>
      <c r="AX114" s="35">
        <f>IF(OR($A$1&lt;=Main!AJ$4,ISBLANK($N114)),0,Main!AJ109)</f>
        <v>0</v>
      </c>
      <c r="AY114" s="35">
        <f>IF(OR($A$1&lt;=Main!AK$4,ISBLANK($N114)),0,Main!AK109)</f>
        <v>0</v>
      </c>
      <c r="AZ114" s="35">
        <f>IF(OR($A$1&lt;=Main!AL$4,ISBLANK($N114)),0,Main!AL109)</f>
        <v>0</v>
      </c>
      <c r="BA114" s="35">
        <f>IF(OR($A$1&lt;=Main!AM$4,ISBLANK($N114)),0,Main!AM109)</f>
        <v>0</v>
      </c>
      <c r="BB114" s="35">
        <f>IF(OR($A$1&lt;=Main!AN$4,ISBLANK($N114)),0,Main!AN109)</f>
        <v>0</v>
      </c>
      <c r="BC114" s="35">
        <f>IF(OR($A$1&lt;=Main!AO$4,ISBLANK($N114)),0,Main!AO109)</f>
        <v>0</v>
      </c>
      <c r="BD114" s="35">
        <f>IF(OR($A$1&lt;=Main!AP$4,ISBLANK($N114)),0,Main!AP109)</f>
        <v>0</v>
      </c>
      <c r="BE114" s="35">
        <f>IF(OR($A$1&lt;=Main!AQ$4,ISBLANK($N114)),0,Main!AQ109)</f>
        <v>0</v>
      </c>
      <c r="BF114" s="35">
        <f>IF(OR($A$1&lt;=Main!AR$4,ISBLANK($N114)),0,Main!AR109)</f>
        <v>0</v>
      </c>
      <c r="BG114" s="35">
        <f>IF(OR($A$1&lt;=Main!AS$4,ISBLANK($N114)),0,Main!AS109)</f>
        <v>0</v>
      </c>
      <c r="BH114" s="35">
        <f>IF(OR($A$1&lt;=Main!AT$4,ISBLANK($N114)),0,Main!AT109)</f>
        <v>0</v>
      </c>
      <c r="BI114" s="35">
        <f>IF(OR($A$1&lt;=Main!AU$4,ISBLANK($N114)),0,Main!AU109)</f>
        <v>0</v>
      </c>
      <c r="BJ114" s="35">
        <f>IF(OR($A$1&lt;=Main!AV$4,ISBLANK($N114)),0,Main!AV109)</f>
        <v>0</v>
      </c>
    </row>
    <row r="115" spans="12:62">
      <c r="L115" s="146">
        <f>VLOOKUP($E56,Mask!$A$2:$C$102,$M$8,0)</f>
        <v>0</v>
      </c>
      <c r="M115" s="6">
        <f t="shared" si="6"/>
        <v>0</v>
      </c>
      <c r="N115" s="6" t="str">
        <f>Main!$A110&amp;Main!$B110</f>
        <v/>
      </c>
      <c r="O115" s="145">
        <f t="shared" si="7"/>
        <v>0</v>
      </c>
      <c r="P115" s="150">
        <f t="shared" si="8"/>
        <v>39</v>
      </c>
      <c r="Q115" s="150" t="str">
        <f ca="1">IF(Main!$AY110&lt;&gt;"#",$P115-Main!$AY110,"#")</f>
        <v>#</v>
      </c>
      <c r="R115" s="35">
        <f>Main!E110*Mask!G$14</f>
        <v>0</v>
      </c>
      <c r="S115" s="35">
        <f>Main!F110*Mask!H$14</f>
        <v>0</v>
      </c>
      <c r="T115" s="35">
        <f>Main!G110*Mask!I$14</f>
        <v>0</v>
      </c>
      <c r="U115" s="35">
        <f>Main!H110*Mask!J$14</f>
        <v>0</v>
      </c>
      <c r="V115" s="35">
        <f>Main!I110*Mask!K$14</f>
        <v>0</v>
      </c>
      <c r="W115" s="35">
        <f>Main!J110*Mask!L$14</f>
        <v>0</v>
      </c>
      <c r="X115" s="35">
        <f>Main!K110*Mask!M$14</f>
        <v>0</v>
      </c>
      <c r="Y115" s="35">
        <f>Main!L110*Mask!N$14</f>
        <v>0</v>
      </c>
      <c r="Z115" s="35">
        <f>Main!M110*Mask!O$14</f>
        <v>0</v>
      </c>
      <c r="AA115" s="35">
        <f>Main!N110*Mask!P$14</f>
        <v>0</v>
      </c>
      <c r="AB115" s="35">
        <f>Main!O110*Mask!Q$14</f>
        <v>0</v>
      </c>
      <c r="AC115" s="35">
        <f>Main!P110*Mask!R$14</f>
        <v>0</v>
      </c>
      <c r="AD115" s="35">
        <f>Main!Q110*Mask!S$14</f>
        <v>0</v>
      </c>
      <c r="AE115" s="35">
        <f>Main!R110*Mask!T$14</f>
        <v>0</v>
      </c>
      <c r="AF115" s="35">
        <f>Main!S110*Mask!U$14</f>
        <v>0</v>
      </c>
      <c r="AG115" s="35">
        <f>Main!T110*Mask!V$14</f>
        <v>0</v>
      </c>
      <c r="AH115" s="35">
        <f>Main!U110*Mask!W$14</f>
        <v>0</v>
      </c>
      <c r="AI115" s="35">
        <f>Main!V110*Mask!X$14</f>
        <v>0</v>
      </c>
      <c r="AJ115" s="35">
        <f>Main!W110*Mask!Y$14</f>
        <v>0</v>
      </c>
      <c r="AK115" s="35">
        <f>Main!X110*Mask!Z$14</f>
        <v>0</v>
      </c>
      <c r="AL115" s="35">
        <f>Main!Y110*Mask!AA$14</f>
        <v>0</v>
      </c>
      <c r="AM115" s="35">
        <f>Main!Z110*Mask!AB$14</f>
        <v>0</v>
      </c>
      <c r="AN115" s="35"/>
      <c r="AO115" s="35">
        <f>IF(OR($A$1&lt;=Main!AA$4,ISBLANK($N115)),0,Main!AA110)</f>
        <v>0</v>
      </c>
      <c r="AP115" s="35">
        <f>IF(OR($A$1&lt;=Main!AB$4,ISBLANK($N115)),0,Main!AB110)</f>
        <v>0</v>
      </c>
      <c r="AQ115" s="35">
        <f>IF(OR($A$1&lt;=Main!AC$4,ISBLANK($N115)),0,Main!AC110)</f>
        <v>0</v>
      </c>
      <c r="AR115" s="35">
        <f>IF(OR($A$1&lt;=Main!AD$4,ISBLANK($N115)),0,Main!AD110)</f>
        <v>0</v>
      </c>
      <c r="AS115" s="35">
        <f>IF(OR($A$1&lt;=Main!AE$4,ISBLANK($N115)),0,Main!AE110)</f>
        <v>0</v>
      </c>
      <c r="AT115" s="35">
        <f>IF(OR($A$1&lt;=Main!AF$4,ISBLANK($N115)),0,Main!AF110)</f>
        <v>0</v>
      </c>
      <c r="AU115" s="35">
        <f>IF(OR($A$1&lt;=Main!AG$4,ISBLANK($N115)),0,Main!AG110)</f>
        <v>0</v>
      </c>
      <c r="AV115" s="35">
        <f>IF(OR($A$1&lt;=Main!AH$4,ISBLANK($N115)),0,Main!AH110)</f>
        <v>0</v>
      </c>
      <c r="AW115" s="35">
        <f>IF(OR($A$1&lt;=Main!AI$4,ISBLANK($N115)),0,Main!AI110)</f>
        <v>0</v>
      </c>
      <c r="AX115" s="35">
        <f>IF(OR($A$1&lt;=Main!AJ$4,ISBLANK($N115)),0,Main!AJ110)</f>
        <v>0</v>
      </c>
      <c r="AY115" s="35">
        <f>IF(OR($A$1&lt;=Main!AK$4,ISBLANK($N115)),0,Main!AK110)</f>
        <v>0</v>
      </c>
      <c r="AZ115" s="35">
        <f>IF(OR($A$1&lt;=Main!AL$4,ISBLANK($N115)),0,Main!AL110)</f>
        <v>0</v>
      </c>
      <c r="BA115" s="35">
        <f>IF(OR($A$1&lt;=Main!AM$4,ISBLANK($N115)),0,Main!AM110)</f>
        <v>0</v>
      </c>
      <c r="BB115" s="35">
        <f>IF(OR($A$1&lt;=Main!AN$4,ISBLANK($N115)),0,Main!AN110)</f>
        <v>0</v>
      </c>
      <c r="BC115" s="35">
        <f>IF(OR($A$1&lt;=Main!AO$4,ISBLANK($N115)),0,Main!AO110)</f>
        <v>0</v>
      </c>
      <c r="BD115" s="35">
        <f>IF(OR($A$1&lt;=Main!AP$4,ISBLANK($N115)),0,Main!AP110)</f>
        <v>0</v>
      </c>
      <c r="BE115" s="35">
        <f>IF(OR($A$1&lt;=Main!AQ$4,ISBLANK($N115)),0,Main!AQ110)</f>
        <v>0</v>
      </c>
      <c r="BF115" s="35">
        <f>IF(OR($A$1&lt;=Main!AR$4,ISBLANK($N115)),0,Main!AR110)</f>
        <v>0</v>
      </c>
      <c r="BG115" s="35">
        <f>IF(OR($A$1&lt;=Main!AS$4,ISBLANK($N115)),0,Main!AS110)</f>
        <v>0</v>
      </c>
      <c r="BH115" s="35">
        <f>IF(OR($A$1&lt;=Main!AT$4,ISBLANK($N115)),0,Main!AT110)</f>
        <v>0</v>
      </c>
      <c r="BI115" s="35">
        <f>IF(OR($A$1&lt;=Main!AU$4,ISBLANK($N115)),0,Main!AU110)</f>
        <v>0</v>
      </c>
      <c r="BJ115" s="35">
        <f>IF(OR($A$1&lt;=Main!AV$4,ISBLANK($N115)),0,Main!AV110)</f>
        <v>0</v>
      </c>
    </row>
    <row r="116" spans="12:62">
      <c r="L116" s="146">
        <f>VLOOKUP($E57,Mask!$A$2:$C$102,$M$8,0)</f>
        <v>0</v>
      </c>
      <c r="M116" s="6">
        <f t="shared" si="6"/>
        <v>0</v>
      </c>
      <c r="N116" s="6" t="str">
        <f>Main!$A111&amp;Main!$B111</f>
        <v/>
      </c>
      <c r="O116" s="145">
        <f t="shared" si="7"/>
        <v>0</v>
      </c>
      <c r="P116" s="150">
        <f t="shared" si="8"/>
        <v>39</v>
      </c>
      <c r="Q116" s="150" t="str">
        <f ca="1">IF(Main!$AY111&lt;&gt;"#",$P116-Main!$AY111,"#")</f>
        <v>#</v>
      </c>
      <c r="R116" s="35">
        <f>Main!E111*Mask!G$14</f>
        <v>0</v>
      </c>
      <c r="S116" s="35">
        <f>Main!F111*Mask!H$14</f>
        <v>0</v>
      </c>
      <c r="T116" s="35">
        <f>Main!G111*Mask!I$14</f>
        <v>0</v>
      </c>
      <c r="U116" s="35">
        <f>Main!H111*Mask!J$14</f>
        <v>0</v>
      </c>
      <c r="V116" s="35">
        <f>Main!I111*Mask!K$14</f>
        <v>0</v>
      </c>
      <c r="W116" s="35">
        <f>Main!J111*Mask!L$14</f>
        <v>0</v>
      </c>
      <c r="X116" s="35">
        <f>Main!K111*Mask!M$14</f>
        <v>0</v>
      </c>
      <c r="Y116" s="35">
        <f>Main!L111*Mask!N$14</f>
        <v>0</v>
      </c>
      <c r="Z116" s="35">
        <f>Main!M111*Mask!O$14</f>
        <v>0</v>
      </c>
      <c r="AA116" s="35">
        <f>Main!N111*Mask!P$14</f>
        <v>0</v>
      </c>
      <c r="AB116" s="35">
        <f>Main!O111*Mask!Q$14</f>
        <v>0</v>
      </c>
      <c r="AC116" s="35">
        <f>Main!P111*Mask!R$14</f>
        <v>0</v>
      </c>
      <c r="AD116" s="35">
        <f>Main!Q111*Mask!S$14</f>
        <v>0</v>
      </c>
      <c r="AE116" s="35">
        <f>Main!R111*Mask!T$14</f>
        <v>0</v>
      </c>
      <c r="AF116" s="35">
        <f>Main!S111*Mask!U$14</f>
        <v>0</v>
      </c>
      <c r="AG116" s="35">
        <f>Main!T111*Mask!V$14</f>
        <v>0</v>
      </c>
      <c r="AH116" s="35">
        <f>Main!U111*Mask!W$14</f>
        <v>0</v>
      </c>
      <c r="AI116" s="35">
        <f>Main!V111*Mask!X$14</f>
        <v>0</v>
      </c>
      <c r="AJ116" s="35">
        <f>Main!W111*Mask!Y$14</f>
        <v>0</v>
      </c>
      <c r="AK116" s="35">
        <f>Main!X111*Mask!Z$14</f>
        <v>0</v>
      </c>
      <c r="AL116" s="35">
        <f>Main!Y111*Mask!AA$14</f>
        <v>0</v>
      </c>
      <c r="AM116" s="35">
        <f>Main!Z111*Mask!AB$14</f>
        <v>0</v>
      </c>
      <c r="AN116" s="35"/>
      <c r="AO116" s="35">
        <f>IF(OR($A$1&lt;=Main!AA$4,ISBLANK($N116)),0,Main!AA111)</f>
        <v>0</v>
      </c>
      <c r="AP116" s="35">
        <f>IF(OR($A$1&lt;=Main!AB$4,ISBLANK($N116)),0,Main!AB111)</f>
        <v>0</v>
      </c>
      <c r="AQ116" s="35">
        <f>IF(OR($A$1&lt;=Main!AC$4,ISBLANK($N116)),0,Main!AC111)</f>
        <v>0</v>
      </c>
      <c r="AR116" s="35">
        <f>IF(OR($A$1&lt;=Main!AD$4,ISBLANK($N116)),0,Main!AD111)</f>
        <v>0</v>
      </c>
      <c r="AS116" s="35">
        <f>IF(OR($A$1&lt;=Main!AE$4,ISBLANK($N116)),0,Main!AE111)</f>
        <v>0</v>
      </c>
      <c r="AT116" s="35">
        <f>IF(OR($A$1&lt;=Main!AF$4,ISBLANK($N116)),0,Main!AF111)</f>
        <v>0</v>
      </c>
      <c r="AU116" s="35">
        <f>IF(OR($A$1&lt;=Main!AG$4,ISBLANK($N116)),0,Main!AG111)</f>
        <v>0</v>
      </c>
      <c r="AV116" s="35">
        <f>IF(OR($A$1&lt;=Main!AH$4,ISBLANK($N116)),0,Main!AH111)</f>
        <v>0</v>
      </c>
      <c r="AW116" s="35">
        <f>IF(OR($A$1&lt;=Main!AI$4,ISBLANK($N116)),0,Main!AI111)</f>
        <v>0</v>
      </c>
      <c r="AX116" s="35">
        <f>IF(OR($A$1&lt;=Main!AJ$4,ISBLANK($N116)),0,Main!AJ111)</f>
        <v>0</v>
      </c>
      <c r="AY116" s="35">
        <f>IF(OR($A$1&lt;=Main!AK$4,ISBLANK($N116)),0,Main!AK111)</f>
        <v>0</v>
      </c>
      <c r="AZ116" s="35">
        <f>IF(OR($A$1&lt;=Main!AL$4,ISBLANK($N116)),0,Main!AL111)</f>
        <v>0</v>
      </c>
      <c r="BA116" s="35">
        <f>IF(OR($A$1&lt;=Main!AM$4,ISBLANK($N116)),0,Main!AM111)</f>
        <v>0</v>
      </c>
      <c r="BB116" s="35">
        <f>IF(OR($A$1&lt;=Main!AN$4,ISBLANK($N116)),0,Main!AN111)</f>
        <v>0</v>
      </c>
      <c r="BC116" s="35">
        <f>IF(OR($A$1&lt;=Main!AO$4,ISBLANK($N116)),0,Main!AO111)</f>
        <v>0</v>
      </c>
      <c r="BD116" s="35">
        <f>IF(OR($A$1&lt;=Main!AP$4,ISBLANK($N116)),0,Main!AP111)</f>
        <v>0</v>
      </c>
      <c r="BE116" s="35">
        <f>IF(OR($A$1&lt;=Main!AQ$4,ISBLANK($N116)),0,Main!AQ111)</f>
        <v>0</v>
      </c>
      <c r="BF116" s="35">
        <f>IF(OR($A$1&lt;=Main!AR$4,ISBLANK($N116)),0,Main!AR111)</f>
        <v>0</v>
      </c>
      <c r="BG116" s="35">
        <f>IF(OR($A$1&lt;=Main!AS$4,ISBLANK($N116)),0,Main!AS111)</f>
        <v>0</v>
      </c>
      <c r="BH116" s="35">
        <f>IF(OR($A$1&lt;=Main!AT$4,ISBLANK($N116)),0,Main!AT111)</f>
        <v>0</v>
      </c>
      <c r="BI116" s="35">
        <f>IF(OR($A$1&lt;=Main!AU$4,ISBLANK($N116)),0,Main!AU111)</f>
        <v>0</v>
      </c>
      <c r="BJ116" s="35">
        <f>IF(OR($A$1&lt;=Main!AV$4,ISBLANK($N116)),0,Main!AV111)</f>
        <v>0</v>
      </c>
    </row>
    <row r="117" spans="12:62">
      <c r="L117" s="146">
        <f>VLOOKUP($E58,Mask!$A$2:$C$102,$M$8,0)</f>
        <v>0</v>
      </c>
      <c r="M117" s="6">
        <f t="shared" si="6"/>
        <v>0</v>
      </c>
      <c r="N117" s="6" t="str">
        <f>Main!$A112&amp;Main!$B112</f>
        <v/>
      </c>
      <c r="O117" s="145">
        <f t="shared" si="7"/>
        <v>0</v>
      </c>
      <c r="P117" s="150">
        <f t="shared" si="8"/>
        <v>39</v>
      </c>
      <c r="Q117" s="150" t="str">
        <f ca="1">IF(Main!$AY112&lt;&gt;"#",$P117-Main!$AY112,"#")</f>
        <v>#</v>
      </c>
      <c r="R117" s="35">
        <f>Main!E112*Mask!G$14</f>
        <v>0</v>
      </c>
      <c r="S117" s="35">
        <f>Main!F112*Mask!H$14</f>
        <v>0</v>
      </c>
      <c r="T117" s="35">
        <f>Main!G112*Mask!I$14</f>
        <v>0</v>
      </c>
      <c r="U117" s="35">
        <f>Main!H112*Mask!J$14</f>
        <v>0</v>
      </c>
      <c r="V117" s="35">
        <f>Main!I112*Mask!K$14</f>
        <v>0</v>
      </c>
      <c r="W117" s="35">
        <f>Main!J112*Mask!L$14</f>
        <v>0</v>
      </c>
      <c r="X117" s="35">
        <f>Main!K112*Mask!M$14</f>
        <v>0</v>
      </c>
      <c r="Y117" s="35">
        <f>Main!L112*Mask!N$14</f>
        <v>0</v>
      </c>
      <c r="Z117" s="35">
        <f>Main!M112*Mask!O$14</f>
        <v>0</v>
      </c>
      <c r="AA117" s="35">
        <f>Main!N112*Mask!P$14</f>
        <v>0</v>
      </c>
      <c r="AB117" s="35">
        <f>Main!O112*Mask!Q$14</f>
        <v>0</v>
      </c>
      <c r="AC117" s="35">
        <f>Main!P112*Mask!R$14</f>
        <v>0</v>
      </c>
      <c r="AD117" s="35">
        <f>Main!Q112*Mask!S$14</f>
        <v>0</v>
      </c>
      <c r="AE117" s="35">
        <f>Main!R112*Mask!T$14</f>
        <v>0</v>
      </c>
      <c r="AF117" s="35">
        <f>Main!S112*Mask!U$14</f>
        <v>0</v>
      </c>
      <c r="AG117" s="35">
        <f>Main!T112*Mask!V$14</f>
        <v>0</v>
      </c>
      <c r="AH117" s="35">
        <f>Main!U112*Mask!W$14</f>
        <v>0</v>
      </c>
      <c r="AI117" s="35">
        <f>Main!V112*Mask!X$14</f>
        <v>0</v>
      </c>
      <c r="AJ117" s="35">
        <f>Main!W112*Mask!Y$14</f>
        <v>0</v>
      </c>
      <c r="AK117" s="35">
        <f>Main!X112*Mask!Z$14</f>
        <v>0</v>
      </c>
      <c r="AL117" s="35">
        <f>Main!Y112*Mask!AA$14</f>
        <v>0</v>
      </c>
      <c r="AM117" s="35">
        <f>Main!Z112*Mask!AB$14</f>
        <v>0</v>
      </c>
      <c r="AN117" s="35"/>
      <c r="AO117" s="35">
        <f>IF(OR($A$1&lt;=Main!AA$4,ISBLANK($N117)),0,Main!AA112)</f>
        <v>0</v>
      </c>
      <c r="AP117" s="35">
        <f>IF(OR($A$1&lt;=Main!AB$4,ISBLANK($N117)),0,Main!AB112)</f>
        <v>0</v>
      </c>
      <c r="AQ117" s="35">
        <f>IF(OR($A$1&lt;=Main!AC$4,ISBLANK($N117)),0,Main!AC112)</f>
        <v>0</v>
      </c>
      <c r="AR117" s="35">
        <f>IF(OR($A$1&lt;=Main!AD$4,ISBLANK($N117)),0,Main!AD112)</f>
        <v>0</v>
      </c>
      <c r="AS117" s="35">
        <f>IF(OR($A$1&lt;=Main!AE$4,ISBLANK($N117)),0,Main!AE112)</f>
        <v>0</v>
      </c>
      <c r="AT117" s="35">
        <f>IF(OR($A$1&lt;=Main!AF$4,ISBLANK($N117)),0,Main!AF112)</f>
        <v>0</v>
      </c>
      <c r="AU117" s="35">
        <f>IF(OR($A$1&lt;=Main!AG$4,ISBLANK($N117)),0,Main!AG112)</f>
        <v>0</v>
      </c>
      <c r="AV117" s="35">
        <f>IF(OR($A$1&lt;=Main!AH$4,ISBLANK($N117)),0,Main!AH112)</f>
        <v>0</v>
      </c>
      <c r="AW117" s="35">
        <f>IF(OR($A$1&lt;=Main!AI$4,ISBLANK($N117)),0,Main!AI112)</f>
        <v>0</v>
      </c>
      <c r="AX117" s="35">
        <f>IF(OR($A$1&lt;=Main!AJ$4,ISBLANK($N117)),0,Main!AJ112)</f>
        <v>0</v>
      </c>
      <c r="AY117" s="35">
        <f>IF(OR($A$1&lt;=Main!AK$4,ISBLANK($N117)),0,Main!AK112)</f>
        <v>0</v>
      </c>
      <c r="AZ117" s="35">
        <f>IF(OR($A$1&lt;=Main!AL$4,ISBLANK($N117)),0,Main!AL112)</f>
        <v>0</v>
      </c>
      <c r="BA117" s="35">
        <f>IF(OR($A$1&lt;=Main!AM$4,ISBLANK($N117)),0,Main!AM112)</f>
        <v>0</v>
      </c>
      <c r="BB117" s="35">
        <f>IF(OR($A$1&lt;=Main!AN$4,ISBLANK($N117)),0,Main!AN112)</f>
        <v>0</v>
      </c>
      <c r="BC117" s="35">
        <f>IF(OR($A$1&lt;=Main!AO$4,ISBLANK($N117)),0,Main!AO112)</f>
        <v>0</v>
      </c>
      <c r="BD117" s="35">
        <f>IF(OR($A$1&lt;=Main!AP$4,ISBLANK($N117)),0,Main!AP112)</f>
        <v>0</v>
      </c>
      <c r="BE117" s="35">
        <f>IF(OR($A$1&lt;=Main!AQ$4,ISBLANK($N117)),0,Main!AQ112)</f>
        <v>0</v>
      </c>
      <c r="BF117" s="35">
        <f>IF(OR($A$1&lt;=Main!AR$4,ISBLANK($N117)),0,Main!AR112)</f>
        <v>0</v>
      </c>
      <c r="BG117" s="35">
        <f>IF(OR($A$1&lt;=Main!AS$4,ISBLANK($N117)),0,Main!AS112)</f>
        <v>0</v>
      </c>
      <c r="BH117" s="35">
        <f>IF(OR($A$1&lt;=Main!AT$4,ISBLANK($N117)),0,Main!AT112)</f>
        <v>0</v>
      </c>
      <c r="BI117" s="35">
        <f>IF(OR($A$1&lt;=Main!AU$4,ISBLANK($N117)),0,Main!AU112)</f>
        <v>0</v>
      </c>
      <c r="BJ117" s="35">
        <f>IF(OR($A$1&lt;=Main!AV$4,ISBLANK($N117)),0,Main!AV112)</f>
        <v>0</v>
      </c>
    </row>
    <row r="118" spans="12:62">
      <c r="L118" s="146">
        <f>VLOOKUP($E59,Mask!$A$2:$C$102,$M$8,0)</f>
        <v>0</v>
      </c>
      <c r="M118" s="6">
        <f t="shared" si="6"/>
        <v>0</v>
      </c>
      <c r="N118" s="6" t="str">
        <f>Main!$A113&amp;Main!$B113</f>
        <v/>
      </c>
      <c r="O118" s="145">
        <f t="shared" si="7"/>
        <v>0</v>
      </c>
      <c r="P118" s="150">
        <f t="shared" si="8"/>
        <v>39</v>
      </c>
      <c r="Q118" s="150" t="str">
        <f ca="1">IF(Main!$AY113&lt;&gt;"#",$P118-Main!$AY113,"#")</f>
        <v>#</v>
      </c>
      <c r="R118" s="35">
        <f>Main!E113*Mask!G$14</f>
        <v>0</v>
      </c>
      <c r="S118" s="35">
        <f>Main!F113*Mask!H$14</f>
        <v>0</v>
      </c>
      <c r="T118" s="35">
        <f>Main!G113*Mask!I$14</f>
        <v>0</v>
      </c>
      <c r="U118" s="35">
        <f>Main!H113*Mask!J$14</f>
        <v>0</v>
      </c>
      <c r="V118" s="35">
        <f>Main!I113*Mask!K$14</f>
        <v>0</v>
      </c>
      <c r="W118" s="35">
        <f>Main!J113*Mask!L$14</f>
        <v>0</v>
      </c>
      <c r="X118" s="35">
        <f>Main!K113*Mask!M$14</f>
        <v>0</v>
      </c>
      <c r="Y118" s="35">
        <f>Main!L113*Mask!N$14</f>
        <v>0</v>
      </c>
      <c r="Z118" s="35">
        <f>Main!M113*Mask!O$14</f>
        <v>0</v>
      </c>
      <c r="AA118" s="35">
        <f>Main!N113*Mask!P$14</f>
        <v>0</v>
      </c>
      <c r="AB118" s="35">
        <f>Main!O113*Mask!Q$14</f>
        <v>0</v>
      </c>
      <c r="AC118" s="35">
        <f>Main!P113*Mask!R$14</f>
        <v>0</v>
      </c>
      <c r="AD118" s="35">
        <f>Main!Q113*Mask!S$14</f>
        <v>0</v>
      </c>
      <c r="AE118" s="35">
        <f>Main!R113*Mask!T$14</f>
        <v>0</v>
      </c>
      <c r="AF118" s="35">
        <f>Main!S113*Mask!U$14</f>
        <v>0</v>
      </c>
      <c r="AG118" s="35">
        <f>Main!T113*Mask!V$14</f>
        <v>0</v>
      </c>
      <c r="AH118" s="35">
        <f>Main!U113*Mask!W$14</f>
        <v>0</v>
      </c>
      <c r="AI118" s="35">
        <f>Main!V113*Mask!X$14</f>
        <v>0</v>
      </c>
      <c r="AJ118" s="35">
        <f>Main!W113*Mask!Y$14</f>
        <v>0</v>
      </c>
      <c r="AK118" s="35">
        <f>Main!X113*Mask!Z$14</f>
        <v>0</v>
      </c>
      <c r="AL118" s="35">
        <f>Main!Y113*Mask!AA$14</f>
        <v>0</v>
      </c>
      <c r="AM118" s="35">
        <f>Main!Z113*Mask!AB$14</f>
        <v>0</v>
      </c>
      <c r="AN118" s="35"/>
      <c r="AO118" s="35">
        <f>IF(OR($A$1&lt;=Main!AA$4,ISBLANK($N118)),0,Main!AA113)</f>
        <v>0</v>
      </c>
      <c r="AP118" s="35">
        <f>IF(OR($A$1&lt;=Main!AB$4,ISBLANK($N118)),0,Main!AB113)</f>
        <v>0</v>
      </c>
      <c r="AQ118" s="35">
        <f>IF(OR($A$1&lt;=Main!AC$4,ISBLANK($N118)),0,Main!AC113)</f>
        <v>0</v>
      </c>
      <c r="AR118" s="35">
        <f>IF(OR($A$1&lt;=Main!AD$4,ISBLANK($N118)),0,Main!AD113)</f>
        <v>0</v>
      </c>
      <c r="AS118" s="35">
        <f>IF(OR($A$1&lt;=Main!AE$4,ISBLANK($N118)),0,Main!AE113)</f>
        <v>0</v>
      </c>
      <c r="AT118" s="35">
        <f>IF(OR($A$1&lt;=Main!AF$4,ISBLANK($N118)),0,Main!AF113)</f>
        <v>0</v>
      </c>
      <c r="AU118" s="35">
        <f>IF(OR($A$1&lt;=Main!AG$4,ISBLANK($N118)),0,Main!AG113)</f>
        <v>0</v>
      </c>
      <c r="AV118" s="35">
        <f>IF(OR($A$1&lt;=Main!AH$4,ISBLANK($N118)),0,Main!AH113)</f>
        <v>0</v>
      </c>
      <c r="AW118" s="35">
        <f>IF(OR($A$1&lt;=Main!AI$4,ISBLANK($N118)),0,Main!AI113)</f>
        <v>0</v>
      </c>
      <c r="AX118" s="35">
        <f>IF(OR($A$1&lt;=Main!AJ$4,ISBLANK($N118)),0,Main!AJ113)</f>
        <v>0</v>
      </c>
      <c r="AY118" s="35">
        <f>IF(OR($A$1&lt;=Main!AK$4,ISBLANK($N118)),0,Main!AK113)</f>
        <v>0</v>
      </c>
      <c r="AZ118" s="35">
        <f>IF(OR($A$1&lt;=Main!AL$4,ISBLANK($N118)),0,Main!AL113)</f>
        <v>0</v>
      </c>
      <c r="BA118" s="35">
        <f>IF(OR($A$1&lt;=Main!AM$4,ISBLANK($N118)),0,Main!AM113)</f>
        <v>0</v>
      </c>
      <c r="BB118" s="35">
        <f>IF(OR($A$1&lt;=Main!AN$4,ISBLANK($N118)),0,Main!AN113)</f>
        <v>0</v>
      </c>
      <c r="BC118" s="35">
        <f>IF(OR($A$1&lt;=Main!AO$4,ISBLANK($N118)),0,Main!AO113)</f>
        <v>0</v>
      </c>
      <c r="BD118" s="35">
        <f>IF(OR($A$1&lt;=Main!AP$4,ISBLANK($N118)),0,Main!AP113)</f>
        <v>0</v>
      </c>
      <c r="BE118" s="35">
        <f>IF(OR($A$1&lt;=Main!AQ$4,ISBLANK($N118)),0,Main!AQ113)</f>
        <v>0</v>
      </c>
      <c r="BF118" s="35">
        <f>IF(OR($A$1&lt;=Main!AR$4,ISBLANK($N118)),0,Main!AR113)</f>
        <v>0</v>
      </c>
      <c r="BG118" s="35">
        <f>IF(OR($A$1&lt;=Main!AS$4,ISBLANK($N118)),0,Main!AS113)</f>
        <v>0</v>
      </c>
      <c r="BH118" s="35">
        <f>IF(OR($A$1&lt;=Main!AT$4,ISBLANK($N118)),0,Main!AT113)</f>
        <v>0</v>
      </c>
      <c r="BI118" s="35">
        <f>IF(OR($A$1&lt;=Main!AU$4,ISBLANK($N118)),0,Main!AU113)</f>
        <v>0</v>
      </c>
      <c r="BJ118" s="35">
        <f>IF(OR($A$1&lt;=Main!AV$4,ISBLANK($N118)),0,Main!AV113)</f>
        <v>0</v>
      </c>
    </row>
    <row r="119" spans="12:62">
      <c r="L119" s="146">
        <f>VLOOKUP($E60,Mask!$A$2:$C$102,$M$8,0)</f>
        <v>0</v>
      </c>
      <c r="M119" s="6">
        <f t="shared" si="6"/>
        <v>0</v>
      </c>
      <c r="N119" s="6" t="str">
        <f>Main!$A114&amp;Main!$B114</f>
        <v/>
      </c>
      <c r="O119" s="145">
        <f t="shared" si="7"/>
        <v>0</v>
      </c>
      <c r="P119" s="150">
        <f t="shared" si="8"/>
        <v>39</v>
      </c>
      <c r="Q119" s="150" t="str">
        <f ca="1">IF(Main!$AY114&lt;&gt;"#",$P119-Main!$AY114,"#")</f>
        <v>#</v>
      </c>
      <c r="R119" s="35">
        <f>Main!E114*Mask!G$14</f>
        <v>0</v>
      </c>
      <c r="S119" s="35">
        <f>Main!F114*Mask!H$14</f>
        <v>0</v>
      </c>
      <c r="T119" s="35">
        <f>Main!G114*Mask!I$14</f>
        <v>0</v>
      </c>
      <c r="U119" s="35">
        <f>Main!H114*Mask!J$14</f>
        <v>0</v>
      </c>
      <c r="V119" s="35">
        <f>Main!I114*Mask!K$14</f>
        <v>0</v>
      </c>
      <c r="W119" s="35">
        <f>Main!J114*Mask!L$14</f>
        <v>0</v>
      </c>
      <c r="X119" s="35">
        <f>Main!K114*Mask!M$14</f>
        <v>0</v>
      </c>
      <c r="Y119" s="35">
        <f>Main!L114*Mask!N$14</f>
        <v>0</v>
      </c>
      <c r="Z119" s="35">
        <f>Main!M114*Mask!O$14</f>
        <v>0</v>
      </c>
      <c r="AA119" s="35">
        <f>Main!N114*Mask!P$14</f>
        <v>0</v>
      </c>
      <c r="AB119" s="35">
        <f>Main!O114*Mask!Q$14</f>
        <v>0</v>
      </c>
      <c r="AC119" s="35">
        <f>Main!P114*Mask!R$14</f>
        <v>0</v>
      </c>
      <c r="AD119" s="35">
        <f>Main!Q114*Mask!S$14</f>
        <v>0</v>
      </c>
      <c r="AE119" s="35">
        <f>Main!R114*Mask!T$14</f>
        <v>0</v>
      </c>
      <c r="AF119" s="35">
        <f>Main!S114*Mask!U$14</f>
        <v>0</v>
      </c>
      <c r="AG119" s="35">
        <f>Main!T114*Mask!V$14</f>
        <v>0</v>
      </c>
      <c r="AH119" s="35">
        <f>Main!U114*Mask!W$14</f>
        <v>0</v>
      </c>
      <c r="AI119" s="35">
        <f>Main!V114*Mask!X$14</f>
        <v>0</v>
      </c>
      <c r="AJ119" s="35">
        <f>Main!W114*Mask!Y$14</f>
        <v>0</v>
      </c>
      <c r="AK119" s="35">
        <f>Main!X114*Mask!Z$14</f>
        <v>0</v>
      </c>
      <c r="AL119" s="35">
        <f>Main!Y114*Mask!AA$14</f>
        <v>0</v>
      </c>
      <c r="AM119" s="35">
        <f>Main!Z114*Mask!AB$14</f>
        <v>0</v>
      </c>
      <c r="AN119" s="35"/>
      <c r="AO119" s="35">
        <f>IF(OR($A$1&lt;=Main!AA$4,ISBLANK($N119)),0,Main!AA114)</f>
        <v>0</v>
      </c>
      <c r="AP119" s="35">
        <f>IF(OR($A$1&lt;=Main!AB$4,ISBLANK($N119)),0,Main!AB114)</f>
        <v>0</v>
      </c>
      <c r="AQ119" s="35">
        <f>IF(OR($A$1&lt;=Main!AC$4,ISBLANK($N119)),0,Main!AC114)</f>
        <v>0</v>
      </c>
      <c r="AR119" s="35">
        <f>IF(OR($A$1&lt;=Main!AD$4,ISBLANK($N119)),0,Main!AD114)</f>
        <v>0</v>
      </c>
      <c r="AS119" s="35">
        <f>IF(OR($A$1&lt;=Main!AE$4,ISBLANK($N119)),0,Main!AE114)</f>
        <v>0</v>
      </c>
      <c r="AT119" s="35">
        <f>IF(OR($A$1&lt;=Main!AF$4,ISBLANK($N119)),0,Main!AF114)</f>
        <v>0</v>
      </c>
      <c r="AU119" s="35">
        <f>IF(OR($A$1&lt;=Main!AG$4,ISBLANK($N119)),0,Main!AG114)</f>
        <v>0</v>
      </c>
      <c r="AV119" s="35">
        <f>IF(OR($A$1&lt;=Main!AH$4,ISBLANK($N119)),0,Main!AH114)</f>
        <v>0</v>
      </c>
      <c r="AW119" s="35">
        <f>IF(OR($A$1&lt;=Main!AI$4,ISBLANK($N119)),0,Main!AI114)</f>
        <v>0</v>
      </c>
      <c r="AX119" s="35">
        <f>IF(OR($A$1&lt;=Main!AJ$4,ISBLANK($N119)),0,Main!AJ114)</f>
        <v>0</v>
      </c>
      <c r="AY119" s="35">
        <f>IF(OR($A$1&lt;=Main!AK$4,ISBLANK($N119)),0,Main!AK114)</f>
        <v>0</v>
      </c>
      <c r="AZ119" s="35">
        <f>IF(OR($A$1&lt;=Main!AL$4,ISBLANK($N119)),0,Main!AL114)</f>
        <v>0</v>
      </c>
      <c r="BA119" s="35">
        <f>IF(OR($A$1&lt;=Main!AM$4,ISBLANK($N119)),0,Main!AM114)</f>
        <v>0</v>
      </c>
      <c r="BB119" s="35">
        <f>IF(OR($A$1&lt;=Main!AN$4,ISBLANK($N119)),0,Main!AN114)</f>
        <v>0</v>
      </c>
      <c r="BC119" s="35">
        <f>IF(OR($A$1&lt;=Main!AO$4,ISBLANK($N119)),0,Main!AO114)</f>
        <v>0</v>
      </c>
      <c r="BD119" s="35">
        <f>IF(OR($A$1&lt;=Main!AP$4,ISBLANK($N119)),0,Main!AP114)</f>
        <v>0</v>
      </c>
      <c r="BE119" s="35">
        <f>IF(OR($A$1&lt;=Main!AQ$4,ISBLANK($N119)),0,Main!AQ114)</f>
        <v>0</v>
      </c>
      <c r="BF119" s="35">
        <f>IF(OR($A$1&lt;=Main!AR$4,ISBLANK($N119)),0,Main!AR114)</f>
        <v>0</v>
      </c>
      <c r="BG119" s="35">
        <f>IF(OR($A$1&lt;=Main!AS$4,ISBLANK($N119)),0,Main!AS114)</f>
        <v>0</v>
      </c>
      <c r="BH119" s="35">
        <f>IF(OR($A$1&lt;=Main!AT$4,ISBLANK($N119)),0,Main!AT114)</f>
        <v>0</v>
      </c>
      <c r="BI119" s="35">
        <f>IF(OR($A$1&lt;=Main!AU$4,ISBLANK($N119)),0,Main!AU114)</f>
        <v>0</v>
      </c>
      <c r="BJ119" s="35">
        <f>IF(OR($A$1&lt;=Main!AV$4,ISBLANK($N119)),0,Main!AV114)</f>
        <v>0</v>
      </c>
    </row>
    <row r="120" spans="12:62">
      <c r="L120" s="146" t="e">
        <f>VLOOKUP($E60,Mask!$A$2:$B$102,$K$6,0)</f>
        <v>#VALUE!</v>
      </c>
      <c r="M120" s="6" t="e">
        <f t="shared" ref="M120" si="9">L120*(1+$D$7)*$D$3/100*$D$8</f>
        <v>#VALUE!</v>
      </c>
      <c r="N120" s="6" t="str">
        <f>Main!$A115&amp;Main!$B115</f>
        <v/>
      </c>
      <c r="O120" s="145">
        <f t="shared" si="7"/>
        <v>0</v>
      </c>
      <c r="P120" s="150">
        <f t="shared" si="8"/>
        <v>39</v>
      </c>
      <c r="Q120" s="150" t="str">
        <f ca="1">IF(Main!$AY115&lt;&gt;"#",$P120-Main!$AY115,"#")</f>
        <v>#</v>
      </c>
      <c r="R120" s="35">
        <f>Main!E115*Mask!G$14</f>
        <v>0</v>
      </c>
      <c r="S120" s="35">
        <f>Main!F115*Mask!H$14</f>
        <v>0</v>
      </c>
      <c r="T120" s="35">
        <f>Main!G115*Mask!I$14</f>
        <v>0</v>
      </c>
      <c r="U120" s="35">
        <f>Main!H115*Mask!J$14</f>
        <v>0</v>
      </c>
      <c r="V120" s="35">
        <f>Main!I115*Mask!K$14</f>
        <v>0</v>
      </c>
      <c r="W120" s="35">
        <f>Main!J115*Mask!L$14</f>
        <v>0</v>
      </c>
      <c r="X120" s="35">
        <f>Main!K115*Mask!M$14</f>
        <v>0</v>
      </c>
      <c r="Y120" s="35">
        <f>Main!L115*Mask!N$14</f>
        <v>0</v>
      </c>
      <c r="Z120" s="35">
        <f>Main!M115*Mask!O$14</f>
        <v>0</v>
      </c>
      <c r="AA120" s="35">
        <f>Main!N115*Mask!P$14</f>
        <v>0</v>
      </c>
      <c r="AB120" s="35">
        <f>Main!O115*Mask!Q$14</f>
        <v>0</v>
      </c>
      <c r="AC120" s="35">
        <f>Main!P115*Mask!R$14</f>
        <v>0</v>
      </c>
      <c r="AD120" s="35">
        <f>Main!Q115*Mask!S$14</f>
        <v>0</v>
      </c>
      <c r="AE120" s="35">
        <f>Main!R115*Mask!T$14</f>
        <v>0</v>
      </c>
      <c r="AF120" s="35">
        <f>Main!S115*Mask!U$14</f>
        <v>0</v>
      </c>
      <c r="AG120" s="35">
        <f>Main!T115*Mask!V$14</f>
        <v>0</v>
      </c>
      <c r="AH120" s="35">
        <f>Main!U115*Mask!W$14</f>
        <v>0</v>
      </c>
      <c r="AI120" s="35">
        <f>Main!V115*Mask!X$14</f>
        <v>0</v>
      </c>
      <c r="AJ120" s="35">
        <f>Main!W115*Mask!Y$14</f>
        <v>0</v>
      </c>
      <c r="AK120" s="35">
        <f>Main!X115*Mask!Z$14</f>
        <v>0</v>
      </c>
      <c r="AL120" s="35">
        <f>Main!Y115*Mask!AA$14</f>
        <v>0</v>
      </c>
      <c r="AM120" s="35">
        <f>Main!Z115*Mask!AB$14</f>
        <v>0</v>
      </c>
      <c r="AN120" s="35"/>
      <c r="AO120" s="35">
        <f>IF(OR($A$1&lt;=Main!AA$4,ISBLANK($N120)),0,Main!AA115)</f>
        <v>0</v>
      </c>
      <c r="AP120" s="35">
        <f>IF(OR($A$1&lt;=Main!AB$4,ISBLANK($N120)),0,Main!AB115)</f>
        <v>0</v>
      </c>
      <c r="AQ120" s="35">
        <f>IF(OR($A$1&lt;=Main!AC$4,ISBLANK($N120)),0,Main!AC115)</f>
        <v>0</v>
      </c>
      <c r="AR120" s="35">
        <f>IF(OR($A$1&lt;=Main!AD$4,ISBLANK($N120)),0,Main!AD115)</f>
        <v>0</v>
      </c>
      <c r="AS120" s="35">
        <f>IF(OR($A$1&lt;=Main!AE$4,ISBLANK($N120)),0,Main!AE115)</f>
        <v>0</v>
      </c>
      <c r="AT120" s="35">
        <f>IF(OR($A$1&lt;=Main!AF$4,ISBLANK($N120)),0,Main!AF115)</f>
        <v>0</v>
      </c>
      <c r="AU120" s="35">
        <f>IF(OR($A$1&lt;=Main!AG$4,ISBLANK($N120)),0,Main!AG115)</f>
        <v>0</v>
      </c>
      <c r="AV120" s="35">
        <f>IF(OR($A$1&lt;=Main!AH$4,ISBLANK($N120)),0,Main!AH115)</f>
        <v>0</v>
      </c>
      <c r="AW120" s="35">
        <f>IF(OR($A$1&lt;=Main!AI$4,ISBLANK($N120)),0,Main!AI115)</f>
        <v>0</v>
      </c>
      <c r="AX120" s="35">
        <f>IF(OR($A$1&lt;=Main!AJ$4,ISBLANK($N120)),0,Main!AJ115)</f>
        <v>0</v>
      </c>
      <c r="AY120" s="35">
        <f>IF(OR($A$1&lt;=Main!AK$4,ISBLANK($N120)),0,Main!AK115)</f>
        <v>0</v>
      </c>
      <c r="AZ120" s="35">
        <f>IF(OR($A$1&lt;=Main!AL$4,ISBLANK($N120)),0,Main!AL115)</f>
        <v>0</v>
      </c>
      <c r="BA120" s="35">
        <f>IF(OR($A$1&lt;=Main!AM$4,ISBLANK($N120)),0,Main!AM115)</f>
        <v>0</v>
      </c>
      <c r="BB120" s="35">
        <f>IF(OR($A$1&lt;=Main!AN$4,ISBLANK($N120)),0,Main!AN115)</f>
        <v>0</v>
      </c>
      <c r="BC120" s="35">
        <f>IF(OR($A$1&lt;=Main!AO$4,ISBLANK($N120)),0,Main!AO115)</f>
        <v>0</v>
      </c>
      <c r="BD120" s="35">
        <f>IF(OR($A$1&lt;=Main!AP$4,ISBLANK($N120)),0,Main!AP115)</f>
        <v>0</v>
      </c>
      <c r="BE120" s="35">
        <f>IF(OR($A$1&lt;=Main!AQ$4,ISBLANK($N120)),0,Main!AQ115)</f>
        <v>0</v>
      </c>
      <c r="BF120" s="35">
        <f>IF(OR($A$1&lt;=Main!AR$4,ISBLANK($N120)),0,Main!AR115)</f>
        <v>0</v>
      </c>
      <c r="BG120" s="35">
        <f>IF(OR($A$1&lt;=Main!AS$4,ISBLANK($N120)),0,Main!AS115)</f>
        <v>0</v>
      </c>
      <c r="BH120" s="35">
        <f>IF(OR($A$1&lt;=Main!AT$4,ISBLANK($N120)),0,Main!AT115)</f>
        <v>0</v>
      </c>
      <c r="BI120" s="35">
        <f>IF(OR($A$1&lt;=Main!AU$4,ISBLANK($N120)),0,Main!AU115)</f>
        <v>0</v>
      </c>
      <c r="BJ120" s="35">
        <f>IF(OR($A$1&lt;=Main!AV$4,ISBLANK($N120)),0,Main!AV115)</f>
        <v>0</v>
      </c>
    </row>
    <row r="121" spans="12:62">
      <c r="L121" s="146"/>
      <c r="M121" s="6" t="str">
        <f>Main!$A116&amp;Main!$B116</f>
        <v/>
      </c>
      <c r="N121" s="6" t="str">
        <f>Main!$A116&amp;Main!$B116</f>
        <v/>
      </c>
      <c r="O121" s="145">
        <f t="shared" si="7"/>
        <v>0</v>
      </c>
      <c r="P121" s="150">
        <f t="shared" si="8"/>
        <v>39</v>
      </c>
      <c r="Q121" s="150" t="str">
        <f ca="1">IF(Main!$AY116&lt;&gt;"#",$P121-Main!$AY116,"#")</f>
        <v>#</v>
      </c>
      <c r="R121" s="35">
        <f>Main!E116*Mask!G$14</f>
        <v>0</v>
      </c>
      <c r="S121" s="35">
        <f>Main!F116*Mask!H$14</f>
        <v>0</v>
      </c>
      <c r="T121" s="35">
        <f>Main!G116*Mask!I$14</f>
        <v>0</v>
      </c>
      <c r="U121" s="35">
        <f>Main!H116*Mask!J$14</f>
        <v>0</v>
      </c>
      <c r="V121" s="35">
        <f>Main!I116*Mask!K$14</f>
        <v>0</v>
      </c>
      <c r="W121" s="35">
        <f>Main!J116*Mask!L$14</f>
        <v>0</v>
      </c>
      <c r="X121" s="35">
        <f>Main!K116*Mask!M$14</f>
        <v>0</v>
      </c>
      <c r="Y121" s="35">
        <f>Main!L116*Mask!N$14</f>
        <v>0</v>
      </c>
      <c r="Z121" s="35">
        <f>Main!M116*Mask!O$14</f>
        <v>0</v>
      </c>
      <c r="AA121" s="35">
        <f>Main!N116*Mask!P$14</f>
        <v>0</v>
      </c>
      <c r="AB121" s="35">
        <f>Main!O116*Mask!Q$14</f>
        <v>0</v>
      </c>
      <c r="AC121" s="35">
        <f>Main!P116*Mask!R$14</f>
        <v>0</v>
      </c>
      <c r="AD121" s="35">
        <f>Main!Q116*Mask!S$14</f>
        <v>0</v>
      </c>
      <c r="AE121" s="35">
        <f>Main!R116*Mask!T$14</f>
        <v>0</v>
      </c>
      <c r="AF121" s="35">
        <f>Main!S116*Mask!U$14</f>
        <v>0</v>
      </c>
      <c r="AG121" s="35">
        <f>Main!T116*Mask!V$14</f>
        <v>0</v>
      </c>
      <c r="AH121" s="35">
        <f>Main!U116*Mask!W$14</f>
        <v>0</v>
      </c>
      <c r="AI121" s="35">
        <f>Main!V116*Mask!X$14</f>
        <v>0</v>
      </c>
      <c r="AJ121" s="35">
        <f>Main!W116*Mask!Y$14</f>
        <v>0</v>
      </c>
      <c r="AK121" s="35">
        <f>Main!X116*Mask!Z$14</f>
        <v>0</v>
      </c>
      <c r="AL121" s="35">
        <f>Main!Y116*Mask!AA$14</f>
        <v>0</v>
      </c>
      <c r="AM121" s="35">
        <f>Main!Z116*Mask!AB$14</f>
        <v>0</v>
      </c>
      <c r="AN121" s="35"/>
      <c r="AO121" s="35">
        <f>IF(OR($A$1&lt;=Main!AA$4,ISBLANK($N121)),0,Main!AA116)</f>
        <v>0</v>
      </c>
      <c r="AP121" s="35">
        <f>IF(OR($A$1&lt;=Main!AB$4,ISBLANK($N121)),0,Main!AB116)</f>
        <v>0</v>
      </c>
      <c r="AQ121" s="35">
        <f>IF(OR($A$1&lt;=Main!AC$4,ISBLANK($N121)),0,Main!AC116)</f>
        <v>0</v>
      </c>
      <c r="AR121" s="35">
        <f>IF(OR($A$1&lt;=Main!AD$4,ISBLANK($N121)),0,Main!AD116)</f>
        <v>0</v>
      </c>
      <c r="AS121" s="35">
        <f>IF(OR($A$1&lt;=Main!AE$4,ISBLANK($N121)),0,Main!AE116)</f>
        <v>0</v>
      </c>
      <c r="AT121" s="35">
        <f>IF(OR($A$1&lt;=Main!AF$4,ISBLANK($N121)),0,Main!AF116)</f>
        <v>0</v>
      </c>
      <c r="AU121" s="35">
        <f>IF(OR($A$1&lt;=Main!AG$4,ISBLANK($N121)),0,Main!AG116)</f>
        <v>0</v>
      </c>
      <c r="AV121" s="35">
        <f>IF(OR($A$1&lt;=Main!AH$4,ISBLANK($N121)),0,Main!AH116)</f>
        <v>0</v>
      </c>
      <c r="AW121" s="35">
        <f>IF(OR($A$1&lt;=Main!AI$4,ISBLANK($N121)),0,Main!AI116)</f>
        <v>0</v>
      </c>
      <c r="AX121" s="35">
        <f>IF(OR($A$1&lt;=Main!AJ$4,ISBLANK($N121)),0,Main!AJ116)</f>
        <v>0</v>
      </c>
      <c r="AY121" s="35">
        <f>IF(OR($A$1&lt;=Main!AK$4,ISBLANK($N121)),0,Main!AK116)</f>
        <v>0</v>
      </c>
      <c r="AZ121" s="35">
        <f>IF(OR($A$1&lt;=Main!AL$4,ISBLANK($N121)),0,Main!AL116)</f>
        <v>0</v>
      </c>
      <c r="BA121" s="35">
        <f>IF(OR($A$1&lt;=Main!AM$4,ISBLANK($N121)),0,Main!AM116)</f>
        <v>0</v>
      </c>
      <c r="BB121" s="35">
        <f>IF(OR($A$1&lt;=Main!AN$4,ISBLANK($N121)),0,Main!AN116)</f>
        <v>0</v>
      </c>
      <c r="BC121" s="35">
        <f>IF(OR($A$1&lt;=Main!AO$4,ISBLANK($N121)),0,Main!AO116)</f>
        <v>0</v>
      </c>
      <c r="BD121" s="35">
        <f>IF(OR($A$1&lt;=Main!AP$4,ISBLANK($N121)),0,Main!AP116)</f>
        <v>0</v>
      </c>
      <c r="BE121" s="35">
        <f>IF(OR($A$1&lt;=Main!AQ$4,ISBLANK($N121)),0,Main!AQ116)</f>
        <v>0</v>
      </c>
      <c r="BF121" s="35">
        <f>IF(OR($A$1&lt;=Main!AR$4,ISBLANK($N121)),0,Main!AR116)</f>
        <v>0</v>
      </c>
      <c r="BG121" s="35">
        <f>IF(OR($A$1&lt;=Main!AS$4,ISBLANK($N121)),0,Main!AS116)</f>
        <v>0</v>
      </c>
      <c r="BH121" s="35">
        <f>IF(OR($A$1&lt;=Main!AT$4,ISBLANK($N121)),0,Main!AT116)</f>
        <v>0</v>
      </c>
      <c r="BI121" s="35">
        <f>IF(OR($A$1&lt;=Main!AU$4,ISBLANK($N121)),0,Main!AU116)</f>
        <v>0</v>
      </c>
      <c r="BJ121" s="35">
        <f>IF(OR($A$1&lt;=Main!AV$4,ISBLANK($N121)),0,Main!AV116)</f>
        <v>0</v>
      </c>
    </row>
    <row r="122" spans="12:62">
      <c r="M122" s="6" t="str">
        <f>Main!$A117&amp;Main!$B117</f>
        <v/>
      </c>
      <c r="N122" s="6" t="str">
        <f>Main!$A117&amp;Main!$B117</f>
        <v/>
      </c>
      <c r="O122" s="145">
        <f t="shared" si="7"/>
        <v>0</v>
      </c>
      <c r="P122" s="150">
        <f t="shared" si="8"/>
        <v>39</v>
      </c>
      <c r="Q122" s="150" t="str">
        <f ca="1">IF(Main!$AY117&lt;&gt;"#",$P122-Main!$AY117,"#")</f>
        <v>#</v>
      </c>
      <c r="R122" s="35">
        <f>Main!E117*Mask!G$14</f>
        <v>0</v>
      </c>
      <c r="S122" s="35">
        <f>Main!F117*Mask!H$14</f>
        <v>0</v>
      </c>
      <c r="T122" s="35">
        <f>Main!G117*Mask!I$14</f>
        <v>0</v>
      </c>
      <c r="U122" s="35">
        <f>Main!H117*Mask!J$14</f>
        <v>0</v>
      </c>
      <c r="V122" s="35">
        <f>Main!I117*Mask!K$14</f>
        <v>0</v>
      </c>
      <c r="W122" s="35">
        <f>Main!J117*Mask!L$14</f>
        <v>0</v>
      </c>
      <c r="X122" s="35">
        <f>Main!K117*Mask!M$14</f>
        <v>0</v>
      </c>
      <c r="Y122" s="35">
        <f>Main!L117*Mask!N$14</f>
        <v>0</v>
      </c>
      <c r="Z122" s="35">
        <f>Main!M117*Mask!O$14</f>
        <v>0</v>
      </c>
      <c r="AA122" s="35">
        <f>Main!N117*Mask!P$14</f>
        <v>0</v>
      </c>
      <c r="AB122" s="35">
        <f>Main!O117*Mask!Q$14</f>
        <v>0</v>
      </c>
      <c r="AC122" s="35">
        <f>Main!P117*Mask!R$14</f>
        <v>0</v>
      </c>
      <c r="AD122" s="35">
        <f>Main!Q117*Mask!S$14</f>
        <v>0</v>
      </c>
      <c r="AE122" s="35">
        <f>Main!R117*Mask!T$14</f>
        <v>0</v>
      </c>
      <c r="AF122" s="35">
        <f>Main!S117*Mask!U$14</f>
        <v>0</v>
      </c>
      <c r="AG122" s="35">
        <f>Main!T117*Mask!V$14</f>
        <v>0</v>
      </c>
      <c r="AH122" s="35">
        <f>Main!U117*Mask!W$14</f>
        <v>0</v>
      </c>
      <c r="AI122" s="35">
        <f>Main!V117*Mask!X$14</f>
        <v>0</v>
      </c>
      <c r="AJ122" s="35">
        <f>Main!W117*Mask!Y$14</f>
        <v>0</v>
      </c>
      <c r="AK122" s="35">
        <f>Main!X117*Mask!Z$14</f>
        <v>0</v>
      </c>
      <c r="AL122" s="35">
        <f>Main!Y117*Mask!AA$14</f>
        <v>0</v>
      </c>
      <c r="AM122" s="35">
        <f>Main!Z117*Mask!AB$14</f>
        <v>0</v>
      </c>
      <c r="AN122" s="35"/>
      <c r="AO122" s="35">
        <f>IF(OR($A$1&lt;=Main!AA$4,ISBLANK($N122)),0,Main!AA117)</f>
        <v>0</v>
      </c>
      <c r="AP122" s="35">
        <f>IF(OR($A$1&lt;=Main!AB$4,ISBLANK($N122)),0,Main!AB117)</f>
        <v>0</v>
      </c>
      <c r="AQ122" s="35">
        <f>IF(OR($A$1&lt;=Main!AC$4,ISBLANK($N122)),0,Main!AC117)</f>
        <v>0</v>
      </c>
      <c r="AR122" s="35">
        <f>IF(OR($A$1&lt;=Main!AD$4,ISBLANK($N122)),0,Main!AD117)</f>
        <v>0</v>
      </c>
      <c r="AS122" s="35">
        <f>IF(OR($A$1&lt;=Main!AE$4,ISBLANK($N122)),0,Main!AE117)</f>
        <v>0</v>
      </c>
      <c r="AT122" s="35">
        <f>IF(OR($A$1&lt;=Main!AF$4,ISBLANK($N122)),0,Main!AF117)</f>
        <v>0</v>
      </c>
      <c r="AU122" s="35">
        <f>IF(OR($A$1&lt;=Main!AG$4,ISBLANK($N122)),0,Main!AG117)</f>
        <v>0</v>
      </c>
      <c r="AV122" s="35">
        <f>IF(OR($A$1&lt;=Main!AH$4,ISBLANK($N122)),0,Main!AH117)</f>
        <v>0</v>
      </c>
      <c r="AW122" s="35">
        <f>IF(OR($A$1&lt;=Main!AI$4,ISBLANK($N122)),0,Main!AI117)</f>
        <v>0</v>
      </c>
      <c r="AX122" s="35">
        <f>IF(OR($A$1&lt;=Main!AJ$4,ISBLANK($N122)),0,Main!AJ117)</f>
        <v>0</v>
      </c>
      <c r="AY122" s="35">
        <f>IF(OR($A$1&lt;=Main!AK$4,ISBLANK($N122)),0,Main!AK117)</f>
        <v>0</v>
      </c>
      <c r="AZ122" s="35">
        <f>IF(OR($A$1&lt;=Main!AL$4,ISBLANK($N122)),0,Main!AL117)</f>
        <v>0</v>
      </c>
      <c r="BA122" s="35">
        <f>IF(OR($A$1&lt;=Main!AM$4,ISBLANK($N122)),0,Main!AM117)</f>
        <v>0</v>
      </c>
      <c r="BB122" s="35">
        <f>IF(OR($A$1&lt;=Main!AN$4,ISBLANK($N122)),0,Main!AN117)</f>
        <v>0</v>
      </c>
      <c r="BC122" s="35">
        <f>IF(OR($A$1&lt;=Main!AO$4,ISBLANK($N122)),0,Main!AO117)</f>
        <v>0</v>
      </c>
      <c r="BD122" s="35">
        <f>IF(OR($A$1&lt;=Main!AP$4,ISBLANK($N122)),0,Main!AP117)</f>
        <v>0</v>
      </c>
      <c r="BE122" s="35">
        <f>IF(OR($A$1&lt;=Main!AQ$4,ISBLANK($N122)),0,Main!AQ117)</f>
        <v>0</v>
      </c>
      <c r="BF122" s="35">
        <f>IF(OR($A$1&lt;=Main!AR$4,ISBLANK($N122)),0,Main!AR117)</f>
        <v>0</v>
      </c>
      <c r="BG122" s="35">
        <f>IF(OR($A$1&lt;=Main!AS$4,ISBLANK($N122)),0,Main!AS117)</f>
        <v>0</v>
      </c>
      <c r="BH122" s="35">
        <f>IF(OR($A$1&lt;=Main!AT$4,ISBLANK($N122)),0,Main!AT117)</f>
        <v>0</v>
      </c>
      <c r="BI122" s="35">
        <f>IF(OR($A$1&lt;=Main!AU$4,ISBLANK($N122)),0,Main!AU117)</f>
        <v>0</v>
      </c>
      <c r="BJ122" s="35">
        <f>IF(OR($A$1&lt;=Main!AV$4,ISBLANK($N122)),0,Main!AV117)</f>
        <v>0</v>
      </c>
    </row>
    <row r="123" spans="12:62">
      <c r="M123" s="6" t="str">
        <f>Main!$A118&amp;Main!$B118</f>
        <v/>
      </c>
      <c r="N123" s="6" t="str">
        <f>Main!$A118&amp;Main!$B118</f>
        <v/>
      </c>
      <c r="O123" s="145">
        <f t="shared" si="7"/>
        <v>0</v>
      </c>
      <c r="P123" s="150">
        <f t="shared" si="8"/>
        <v>39</v>
      </c>
      <c r="Q123" s="150" t="str">
        <f ca="1">IF(Main!$AY118&lt;&gt;"#",$P123-Main!$AY118,"#")</f>
        <v>#</v>
      </c>
      <c r="R123" s="35">
        <f>Main!E118*Mask!G$14</f>
        <v>0</v>
      </c>
      <c r="S123" s="35">
        <f>Main!F118*Mask!H$14</f>
        <v>0</v>
      </c>
      <c r="T123" s="35">
        <f>Main!G118*Mask!I$14</f>
        <v>0</v>
      </c>
      <c r="U123" s="35">
        <f>Main!H118*Mask!J$14</f>
        <v>0</v>
      </c>
      <c r="V123" s="35">
        <f>Main!I118*Mask!K$14</f>
        <v>0</v>
      </c>
      <c r="W123" s="35">
        <f>Main!J118*Mask!L$14</f>
        <v>0</v>
      </c>
      <c r="X123" s="35">
        <f>Main!K118*Mask!M$14</f>
        <v>0</v>
      </c>
      <c r="Y123" s="35">
        <f>Main!L118*Mask!N$14</f>
        <v>0</v>
      </c>
      <c r="Z123" s="35">
        <f>Main!M118*Mask!O$14</f>
        <v>0</v>
      </c>
      <c r="AA123" s="35">
        <f>Main!N118*Mask!P$14</f>
        <v>0</v>
      </c>
      <c r="AB123" s="35">
        <f>Main!O118*Mask!Q$14</f>
        <v>0</v>
      </c>
      <c r="AC123" s="35">
        <f>Main!P118*Mask!R$14</f>
        <v>0</v>
      </c>
      <c r="AD123" s="35">
        <f>Main!Q118*Mask!S$14</f>
        <v>0</v>
      </c>
      <c r="AE123" s="35">
        <f>Main!R118*Mask!T$14</f>
        <v>0</v>
      </c>
      <c r="AF123" s="35">
        <f>Main!S118*Mask!U$14</f>
        <v>0</v>
      </c>
      <c r="AG123" s="35">
        <f>Main!T118*Mask!V$14</f>
        <v>0</v>
      </c>
      <c r="AH123" s="35">
        <f>Main!U118*Mask!W$14</f>
        <v>0</v>
      </c>
      <c r="AI123" s="35">
        <f>Main!V118*Mask!X$14</f>
        <v>0</v>
      </c>
      <c r="AJ123" s="35">
        <f>Main!W118*Mask!Y$14</f>
        <v>0</v>
      </c>
      <c r="AK123" s="35">
        <f>Main!X118*Mask!Z$14</f>
        <v>0</v>
      </c>
      <c r="AL123" s="35">
        <f>Main!Y118*Mask!AA$14</f>
        <v>0</v>
      </c>
      <c r="AM123" s="35">
        <f>Main!Z118*Mask!AB$14</f>
        <v>0</v>
      </c>
      <c r="AN123" s="35"/>
      <c r="AO123" s="35">
        <f>IF(OR($A$1&lt;=Main!AA$4,ISBLANK($N123)),0,Main!AA118)</f>
        <v>0</v>
      </c>
      <c r="AP123" s="35">
        <f>IF(OR($A$1&lt;=Main!AB$4,ISBLANK($N123)),0,Main!AB118)</f>
        <v>0</v>
      </c>
      <c r="AQ123" s="35">
        <f>IF(OR($A$1&lt;=Main!AC$4,ISBLANK($N123)),0,Main!AC118)</f>
        <v>0</v>
      </c>
      <c r="AR123" s="35">
        <f>IF(OR($A$1&lt;=Main!AD$4,ISBLANK($N123)),0,Main!AD118)</f>
        <v>0</v>
      </c>
      <c r="AS123" s="35">
        <f>IF(OR($A$1&lt;=Main!AE$4,ISBLANK($N123)),0,Main!AE118)</f>
        <v>0</v>
      </c>
      <c r="AT123" s="35">
        <f>IF(OR($A$1&lt;=Main!AF$4,ISBLANK($N123)),0,Main!AF118)</f>
        <v>0</v>
      </c>
      <c r="AU123" s="35">
        <f>IF(OR($A$1&lt;=Main!AG$4,ISBLANK($N123)),0,Main!AG118)</f>
        <v>0</v>
      </c>
      <c r="AV123" s="35">
        <f>IF(OR($A$1&lt;=Main!AH$4,ISBLANK($N123)),0,Main!AH118)</f>
        <v>0</v>
      </c>
      <c r="AW123" s="35">
        <f>IF(OR($A$1&lt;=Main!AI$4,ISBLANK($N123)),0,Main!AI118)</f>
        <v>0</v>
      </c>
      <c r="AX123" s="35">
        <f>IF(OR($A$1&lt;=Main!AJ$4,ISBLANK($N123)),0,Main!AJ118)</f>
        <v>0</v>
      </c>
      <c r="AY123" s="35">
        <f>IF(OR($A$1&lt;=Main!AK$4,ISBLANK($N123)),0,Main!AK118)</f>
        <v>0</v>
      </c>
      <c r="AZ123" s="35">
        <f>IF(OR($A$1&lt;=Main!AL$4,ISBLANK($N123)),0,Main!AL118)</f>
        <v>0</v>
      </c>
      <c r="BA123" s="35">
        <f>IF(OR($A$1&lt;=Main!AM$4,ISBLANK($N123)),0,Main!AM118)</f>
        <v>0</v>
      </c>
      <c r="BB123" s="35">
        <f>IF(OR($A$1&lt;=Main!AN$4,ISBLANK($N123)),0,Main!AN118)</f>
        <v>0</v>
      </c>
      <c r="BC123" s="35">
        <f>IF(OR($A$1&lt;=Main!AO$4,ISBLANK($N123)),0,Main!AO118)</f>
        <v>0</v>
      </c>
      <c r="BD123" s="35">
        <f>IF(OR($A$1&lt;=Main!AP$4,ISBLANK($N123)),0,Main!AP118)</f>
        <v>0</v>
      </c>
      <c r="BE123" s="35">
        <f>IF(OR($A$1&lt;=Main!AQ$4,ISBLANK($N123)),0,Main!AQ118)</f>
        <v>0</v>
      </c>
      <c r="BF123" s="35">
        <f>IF(OR($A$1&lt;=Main!AR$4,ISBLANK($N123)),0,Main!AR118)</f>
        <v>0</v>
      </c>
      <c r="BG123" s="35">
        <f>IF(OR($A$1&lt;=Main!AS$4,ISBLANK($N123)),0,Main!AS118)</f>
        <v>0</v>
      </c>
      <c r="BH123" s="35">
        <f>IF(OR($A$1&lt;=Main!AT$4,ISBLANK($N123)),0,Main!AT118)</f>
        <v>0</v>
      </c>
      <c r="BI123" s="35">
        <f>IF(OR($A$1&lt;=Main!AU$4,ISBLANK($N123)),0,Main!AU118)</f>
        <v>0</v>
      </c>
      <c r="BJ123" s="35">
        <f>IF(OR($A$1&lt;=Main!AV$4,ISBLANK($N123)),0,Main!AV118)</f>
        <v>0</v>
      </c>
    </row>
    <row r="124" spans="12:62">
      <c r="M124" s="6" t="str">
        <f>Main!$A119&amp;Main!$B119</f>
        <v/>
      </c>
      <c r="N124" s="6" t="str">
        <f>Main!$A119&amp;Main!$B119</f>
        <v/>
      </c>
      <c r="O124" s="145">
        <f t="shared" si="7"/>
        <v>0</v>
      </c>
      <c r="P124" s="150">
        <f t="shared" si="8"/>
        <v>39</v>
      </c>
      <c r="Q124" s="150" t="str">
        <f ca="1">IF(Main!$AY119&lt;&gt;"#",$P124-Main!$AY119,"#")</f>
        <v>#</v>
      </c>
      <c r="R124" s="35">
        <f>Main!E119*Mask!G$14</f>
        <v>0</v>
      </c>
      <c r="S124" s="35">
        <f>Main!F119*Mask!H$14</f>
        <v>0</v>
      </c>
      <c r="T124" s="35">
        <f>Main!G119*Mask!I$14</f>
        <v>0</v>
      </c>
      <c r="U124" s="35">
        <f>Main!H119*Mask!J$14</f>
        <v>0</v>
      </c>
      <c r="V124" s="35">
        <f>Main!I119*Mask!K$14</f>
        <v>0</v>
      </c>
      <c r="W124" s="35">
        <f>Main!J119*Mask!L$14</f>
        <v>0</v>
      </c>
      <c r="X124" s="35">
        <f>Main!K119*Mask!M$14</f>
        <v>0</v>
      </c>
      <c r="Y124" s="35">
        <f>Main!L119*Mask!N$14</f>
        <v>0</v>
      </c>
      <c r="Z124" s="35">
        <f>Main!M119*Mask!O$14</f>
        <v>0</v>
      </c>
      <c r="AA124" s="35">
        <f>Main!N119*Mask!P$14</f>
        <v>0</v>
      </c>
      <c r="AB124" s="35">
        <f>Main!O119*Mask!Q$14</f>
        <v>0</v>
      </c>
      <c r="AC124" s="35">
        <f>Main!P119*Mask!R$14</f>
        <v>0</v>
      </c>
      <c r="AD124" s="35">
        <f>Main!Q119*Mask!S$14</f>
        <v>0</v>
      </c>
      <c r="AE124" s="35">
        <f>Main!R119*Mask!T$14</f>
        <v>0</v>
      </c>
      <c r="AF124" s="35">
        <f>Main!S119*Mask!U$14</f>
        <v>0</v>
      </c>
      <c r="AG124" s="35">
        <f>Main!T119*Mask!V$14</f>
        <v>0</v>
      </c>
      <c r="AH124" s="35">
        <f>Main!U119*Mask!W$14</f>
        <v>0</v>
      </c>
      <c r="AI124" s="35">
        <f>Main!V119*Mask!X$14</f>
        <v>0</v>
      </c>
      <c r="AJ124" s="35">
        <f>Main!W119*Mask!Y$14</f>
        <v>0</v>
      </c>
      <c r="AK124" s="35">
        <f>Main!X119*Mask!Z$14</f>
        <v>0</v>
      </c>
      <c r="AL124" s="35">
        <f>Main!Y119*Mask!AA$14</f>
        <v>0</v>
      </c>
      <c r="AM124" s="35">
        <f>Main!Z119*Mask!AB$14</f>
        <v>0</v>
      </c>
      <c r="AN124" s="35"/>
      <c r="AO124" s="35">
        <f>IF(OR($A$1&lt;=Main!AA$4,ISBLANK($N124)),0,Main!AA119)</f>
        <v>0</v>
      </c>
      <c r="AP124" s="35">
        <f>IF(OR($A$1&lt;=Main!AB$4,ISBLANK($N124)),0,Main!AB119)</f>
        <v>0</v>
      </c>
      <c r="AQ124" s="35">
        <f>IF(OR($A$1&lt;=Main!AC$4,ISBLANK($N124)),0,Main!AC119)</f>
        <v>0</v>
      </c>
      <c r="AR124" s="35">
        <f>IF(OR($A$1&lt;=Main!AD$4,ISBLANK($N124)),0,Main!AD119)</f>
        <v>0</v>
      </c>
      <c r="AS124" s="35">
        <f>IF(OR($A$1&lt;=Main!AE$4,ISBLANK($N124)),0,Main!AE119)</f>
        <v>0</v>
      </c>
      <c r="AT124" s="35">
        <f>IF(OR($A$1&lt;=Main!AF$4,ISBLANK($N124)),0,Main!AF119)</f>
        <v>0</v>
      </c>
      <c r="AU124" s="35">
        <f>IF(OR($A$1&lt;=Main!AG$4,ISBLANK($N124)),0,Main!AG119)</f>
        <v>0</v>
      </c>
      <c r="AV124" s="35">
        <f>IF(OR($A$1&lt;=Main!AH$4,ISBLANK($N124)),0,Main!AH119)</f>
        <v>0</v>
      </c>
      <c r="AW124" s="35">
        <f>IF(OR($A$1&lt;=Main!AI$4,ISBLANK($N124)),0,Main!AI119)</f>
        <v>0</v>
      </c>
      <c r="AX124" s="35">
        <f>IF(OR($A$1&lt;=Main!AJ$4,ISBLANK($N124)),0,Main!AJ119)</f>
        <v>0</v>
      </c>
      <c r="AY124" s="35">
        <f>IF(OR($A$1&lt;=Main!AK$4,ISBLANK($N124)),0,Main!AK119)</f>
        <v>0</v>
      </c>
      <c r="AZ124" s="35">
        <f>IF(OR($A$1&lt;=Main!AL$4,ISBLANK($N124)),0,Main!AL119)</f>
        <v>0</v>
      </c>
      <c r="BA124" s="35">
        <f>IF(OR($A$1&lt;=Main!AM$4,ISBLANK($N124)),0,Main!AM119)</f>
        <v>0</v>
      </c>
      <c r="BB124" s="35">
        <f>IF(OR($A$1&lt;=Main!AN$4,ISBLANK($N124)),0,Main!AN119)</f>
        <v>0</v>
      </c>
      <c r="BC124" s="35">
        <f>IF(OR($A$1&lt;=Main!AO$4,ISBLANK($N124)),0,Main!AO119)</f>
        <v>0</v>
      </c>
      <c r="BD124" s="35">
        <f>IF(OR($A$1&lt;=Main!AP$4,ISBLANK($N124)),0,Main!AP119)</f>
        <v>0</v>
      </c>
      <c r="BE124" s="35">
        <f>IF(OR($A$1&lt;=Main!AQ$4,ISBLANK($N124)),0,Main!AQ119)</f>
        <v>0</v>
      </c>
      <c r="BF124" s="35">
        <f>IF(OR($A$1&lt;=Main!AR$4,ISBLANK($N124)),0,Main!AR119)</f>
        <v>0</v>
      </c>
      <c r="BG124" s="35">
        <f>IF(OR($A$1&lt;=Main!AS$4,ISBLANK($N124)),0,Main!AS119)</f>
        <v>0</v>
      </c>
      <c r="BH124" s="35">
        <f>IF(OR($A$1&lt;=Main!AT$4,ISBLANK($N124)),0,Main!AT119)</f>
        <v>0</v>
      </c>
      <c r="BI124" s="35">
        <f>IF(OR($A$1&lt;=Main!AU$4,ISBLANK($N124)),0,Main!AU119)</f>
        <v>0</v>
      </c>
      <c r="BJ124" s="35">
        <f>IF(OR($A$1&lt;=Main!AV$4,ISBLANK($N124)),0,Main!AV119)</f>
        <v>0</v>
      </c>
    </row>
    <row r="125" spans="12:62">
      <c r="M125" s="6" t="str">
        <f>Main!$A120&amp;Main!$B120</f>
        <v/>
      </c>
      <c r="N125" s="6" t="str">
        <f>Main!$A120&amp;Main!$B120</f>
        <v/>
      </c>
      <c r="O125" s="145">
        <f t="shared" si="7"/>
        <v>0</v>
      </c>
      <c r="P125" s="150">
        <f t="shared" si="8"/>
        <v>39</v>
      </c>
      <c r="Q125" s="150" t="str">
        <f ca="1">IF(Main!$AY120&lt;&gt;"#",$P125-Main!$AY120,"#")</f>
        <v>#</v>
      </c>
      <c r="R125" s="35">
        <f>Main!E120*Mask!G$14</f>
        <v>0</v>
      </c>
      <c r="S125" s="35">
        <f>Main!F120*Mask!H$14</f>
        <v>0</v>
      </c>
      <c r="T125" s="35">
        <f>Main!G120*Mask!I$14</f>
        <v>0</v>
      </c>
      <c r="U125" s="35">
        <f>Main!H120*Mask!J$14</f>
        <v>0</v>
      </c>
      <c r="V125" s="35">
        <f>Main!I120*Mask!K$14</f>
        <v>0</v>
      </c>
      <c r="W125" s="35">
        <f>Main!J120*Mask!L$14</f>
        <v>0</v>
      </c>
      <c r="X125" s="35">
        <f>Main!K120*Mask!M$14</f>
        <v>0</v>
      </c>
      <c r="Y125" s="35">
        <f>Main!L120*Mask!N$14</f>
        <v>0</v>
      </c>
      <c r="Z125" s="35">
        <f>Main!M120*Mask!O$14</f>
        <v>0</v>
      </c>
      <c r="AA125" s="35">
        <f>Main!N120*Mask!P$14</f>
        <v>0</v>
      </c>
      <c r="AB125" s="35">
        <f>Main!O120*Mask!Q$14</f>
        <v>0</v>
      </c>
      <c r="AC125" s="35">
        <f>Main!P120*Mask!R$14</f>
        <v>0</v>
      </c>
      <c r="AD125" s="35">
        <f>Main!Q120*Mask!S$14</f>
        <v>0</v>
      </c>
      <c r="AE125" s="35">
        <f>Main!R120*Mask!T$14</f>
        <v>0</v>
      </c>
      <c r="AF125" s="35">
        <f>Main!S120*Mask!U$14</f>
        <v>0</v>
      </c>
      <c r="AG125" s="35">
        <f>Main!T120*Mask!V$14</f>
        <v>0</v>
      </c>
      <c r="AH125" s="35">
        <f>Main!U120*Mask!W$14</f>
        <v>0</v>
      </c>
      <c r="AI125" s="35">
        <f>Main!V120*Mask!X$14</f>
        <v>0</v>
      </c>
      <c r="AJ125" s="35">
        <f>Main!W120*Mask!Y$14</f>
        <v>0</v>
      </c>
      <c r="AK125" s="35">
        <f>Main!X120*Mask!Z$14</f>
        <v>0</v>
      </c>
      <c r="AL125" s="35">
        <f>Main!Y120*Mask!AA$14</f>
        <v>0</v>
      </c>
      <c r="AM125" s="35">
        <f>Main!Z120*Mask!AB$14</f>
        <v>0</v>
      </c>
      <c r="AN125" s="35"/>
      <c r="AO125" s="35">
        <f>IF(OR($A$1&lt;=Main!AA$4,ISBLANK($N125)),0,Main!AA120)</f>
        <v>0</v>
      </c>
      <c r="AP125" s="35">
        <f>IF(OR($A$1&lt;=Main!AB$4,ISBLANK($N125)),0,Main!AB120)</f>
        <v>0</v>
      </c>
      <c r="AQ125" s="35">
        <f>IF(OR($A$1&lt;=Main!AC$4,ISBLANK($N125)),0,Main!AC120)</f>
        <v>0</v>
      </c>
      <c r="AR125" s="35">
        <f>IF(OR($A$1&lt;=Main!AD$4,ISBLANK($N125)),0,Main!AD120)</f>
        <v>0</v>
      </c>
      <c r="AS125" s="35">
        <f>IF(OR($A$1&lt;=Main!AE$4,ISBLANK($N125)),0,Main!AE120)</f>
        <v>0</v>
      </c>
      <c r="AT125" s="35">
        <f>IF(OR($A$1&lt;=Main!AF$4,ISBLANK($N125)),0,Main!AF120)</f>
        <v>0</v>
      </c>
      <c r="AU125" s="35">
        <f>IF(OR($A$1&lt;=Main!AG$4,ISBLANK($N125)),0,Main!AG120)</f>
        <v>0</v>
      </c>
      <c r="AV125" s="35">
        <f>IF(OR($A$1&lt;=Main!AH$4,ISBLANK($N125)),0,Main!AH120)</f>
        <v>0</v>
      </c>
      <c r="AW125" s="35">
        <f>IF(OR($A$1&lt;=Main!AI$4,ISBLANK($N125)),0,Main!AI120)</f>
        <v>0</v>
      </c>
      <c r="AX125" s="35">
        <f>IF(OR($A$1&lt;=Main!AJ$4,ISBLANK($N125)),0,Main!AJ120)</f>
        <v>0</v>
      </c>
      <c r="AY125" s="35">
        <f>IF(OR($A$1&lt;=Main!AK$4,ISBLANK($N125)),0,Main!AK120)</f>
        <v>0</v>
      </c>
      <c r="AZ125" s="35">
        <f>IF(OR($A$1&lt;=Main!AL$4,ISBLANK($N125)),0,Main!AL120)</f>
        <v>0</v>
      </c>
      <c r="BA125" s="35">
        <f>IF(OR($A$1&lt;=Main!AM$4,ISBLANK($N125)),0,Main!AM120)</f>
        <v>0</v>
      </c>
      <c r="BB125" s="35">
        <f>IF(OR($A$1&lt;=Main!AN$4,ISBLANK($N125)),0,Main!AN120)</f>
        <v>0</v>
      </c>
      <c r="BC125" s="35">
        <f>IF(OR($A$1&lt;=Main!AO$4,ISBLANK($N125)),0,Main!AO120)</f>
        <v>0</v>
      </c>
      <c r="BD125" s="35">
        <f>IF(OR($A$1&lt;=Main!AP$4,ISBLANK($N125)),0,Main!AP120)</f>
        <v>0</v>
      </c>
      <c r="BE125" s="35">
        <f>IF(OR($A$1&lt;=Main!AQ$4,ISBLANK($N125)),0,Main!AQ120)</f>
        <v>0</v>
      </c>
      <c r="BF125" s="35">
        <f>IF(OR($A$1&lt;=Main!AR$4,ISBLANK($N125)),0,Main!AR120)</f>
        <v>0</v>
      </c>
      <c r="BG125" s="35">
        <f>IF(OR($A$1&lt;=Main!AS$4,ISBLANK($N125)),0,Main!AS120)</f>
        <v>0</v>
      </c>
      <c r="BH125" s="35">
        <f>IF(OR($A$1&lt;=Main!AT$4,ISBLANK($N125)),0,Main!AT120)</f>
        <v>0</v>
      </c>
      <c r="BI125" s="35">
        <f>IF(OR($A$1&lt;=Main!AU$4,ISBLANK($N125)),0,Main!AU120)</f>
        <v>0</v>
      </c>
      <c r="BJ125" s="35">
        <f>IF(OR($A$1&lt;=Main!AV$4,ISBLANK($N125)),0,Main!AV120)</f>
        <v>0</v>
      </c>
    </row>
    <row r="126" spans="12:62">
      <c r="M126" s="6" t="str">
        <f>Main!$A121&amp;Main!$B121</f>
        <v/>
      </c>
      <c r="N126" s="6" t="str">
        <f>Main!$A121&amp;Main!$B121</f>
        <v/>
      </c>
      <c r="O126" s="145">
        <f t="shared" si="7"/>
        <v>0</v>
      </c>
      <c r="P126" s="150">
        <f t="shared" si="8"/>
        <v>39</v>
      </c>
      <c r="Q126" s="150" t="str">
        <f ca="1">IF(Main!$AY121&lt;&gt;"#",$P126-Main!$AY121,"#")</f>
        <v>#</v>
      </c>
      <c r="R126" s="35">
        <f>Main!E121*Mask!G$14</f>
        <v>0</v>
      </c>
      <c r="S126" s="35">
        <f>Main!F121*Mask!H$14</f>
        <v>0</v>
      </c>
      <c r="T126" s="35">
        <f>Main!G121*Mask!I$14</f>
        <v>0</v>
      </c>
      <c r="U126" s="35">
        <f>Main!H121*Mask!J$14</f>
        <v>0</v>
      </c>
      <c r="V126" s="35">
        <f>Main!I121*Mask!K$14</f>
        <v>0</v>
      </c>
      <c r="W126" s="35">
        <f>Main!J121*Mask!L$14</f>
        <v>0</v>
      </c>
      <c r="X126" s="35">
        <f>Main!K121*Mask!M$14</f>
        <v>0</v>
      </c>
      <c r="Y126" s="35">
        <f>Main!L121*Mask!N$14</f>
        <v>0</v>
      </c>
      <c r="Z126" s="35">
        <f>Main!M121*Mask!O$14</f>
        <v>0</v>
      </c>
      <c r="AA126" s="35">
        <f>Main!N121*Mask!P$14</f>
        <v>0</v>
      </c>
      <c r="AB126" s="35">
        <f>Main!O121*Mask!Q$14</f>
        <v>0</v>
      </c>
      <c r="AC126" s="35">
        <f>Main!P121*Mask!R$14</f>
        <v>0</v>
      </c>
      <c r="AD126" s="35">
        <f>Main!Q121*Mask!S$14</f>
        <v>0</v>
      </c>
      <c r="AE126" s="35">
        <f>Main!R121*Mask!T$14</f>
        <v>0</v>
      </c>
      <c r="AF126" s="35">
        <f>Main!S121*Mask!U$14</f>
        <v>0</v>
      </c>
      <c r="AG126" s="35">
        <f>Main!T121*Mask!V$14</f>
        <v>0</v>
      </c>
      <c r="AH126" s="35">
        <f>Main!U121*Mask!W$14</f>
        <v>0</v>
      </c>
      <c r="AI126" s="35">
        <f>Main!V121*Mask!X$14</f>
        <v>0</v>
      </c>
      <c r="AJ126" s="35">
        <f>Main!W121*Mask!Y$14</f>
        <v>0</v>
      </c>
      <c r="AK126" s="35">
        <f>Main!X121*Mask!Z$14</f>
        <v>0</v>
      </c>
      <c r="AL126" s="35">
        <f>Main!Y121*Mask!AA$14</f>
        <v>0</v>
      </c>
      <c r="AM126" s="35">
        <f>Main!Z121*Mask!AB$14</f>
        <v>0</v>
      </c>
      <c r="AN126" s="35"/>
      <c r="AO126" s="35">
        <f>IF(OR($A$1&lt;=Main!AA$4,ISBLANK($N126)),0,Main!AA121)</f>
        <v>0</v>
      </c>
      <c r="AP126" s="35">
        <f>IF(OR($A$1&lt;=Main!AB$4,ISBLANK($N126)),0,Main!AB121)</f>
        <v>0</v>
      </c>
      <c r="AQ126" s="35">
        <f>IF(OR($A$1&lt;=Main!AC$4,ISBLANK($N126)),0,Main!AC121)</f>
        <v>0</v>
      </c>
      <c r="AR126" s="35">
        <f>IF(OR($A$1&lt;=Main!AD$4,ISBLANK($N126)),0,Main!AD121)</f>
        <v>0</v>
      </c>
      <c r="AS126" s="35">
        <f>IF(OR($A$1&lt;=Main!AE$4,ISBLANK($N126)),0,Main!AE121)</f>
        <v>0</v>
      </c>
      <c r="AT126" s="35">
        <f>IF(OR($A$1&lt;=Main!AF$4,ISBLANK($N126)),0,Main!AF121)</f>
        <v>0</v>
      </c>
      <c r="AU126" s="35">
        <f>IF(OR($A$1&lt;=Main!AG$4,ISBLANK($N126)),0,Main!AG121)</f>
        <v>0</v>
      </c>
      <c r="AV126" s="35">
        <f>IF(OR($A$1&lt;=Main!AH$4,ISBLANK($N126)),0,Main!AH121)</f>
        <v>0</v>
      </c>
      <c r="AW126" s="35">
        <f>IF(OR($A$1&lt;=Main!AI$4,ISBLANK($N126)),0,Main!AI121)</f>
        <v>0</v>
      </c>
      <c r="AX126" s="35">
        <f>IF(OR($A$1&lt;=Main!AJ$4,ISBLANK($N126)),0,Main!AJ121)</f>
        <v>0</v>
      </c>
      <c r="AY126" s="35">
        <f>IF(OR($A$1&lt;=Main!AK$4,ISBLANK($N126)),0,Main!AK121)</f>
        <v>0</v>
      </c>
      <c r="AZ126" s="35">
        <f>IF(OR($A$1&lt;=Main!AL$4,ISBLANK($N126)),0,Main!AL121)</f>
        <v>0</v>
      </c>
      <c r="BA126" s="35">
        <f>IF(OR($A$1&lt;=Main!AM$4,ISBLANK($N126)),0,Main!AM121)</f>
        <v>0</v>
      </c>
      <c r="BB126" s="35">
        <f>IF(OR($A$1&lt;=Main!AN$4,ISBLANK($N126)),0,Main!AN121)</f>
        <v>0</v>
      </c>
      <c r="BC126" s="35">
        <f>IF(OR($A$1&lt;=Main!AO$4,ISBLANK($N126)),0,Main!AO121)</f>
        <v>0</v>
      </c>
      <c r="BD126" s="35">
        <f>IF(OR($A$1&lt;=Main!AP$4,ISBLANK($N126)),0,Main!AP121)</f>
        <v>0</v>
      </c>
      <c r="BE126" s="35">
        <f>IF(OR($A$1&lt;=Main!AQ$4,ISBLANK($N126)),0,Main!AQ121)</f>
        <v>0</v>
      </c>
      <c r="BF126" s="35">
        <f>IF(OR($A$1&lt;=Main!AR$4,ISBLANK($N126)),0,Main!AR121)</f>
        <v>0</v>
      </c>
      <c r="BG126" s="35">
        <f>IF(OR($A$1&lt;=Main!AS$4,ISBLANK($N126)),0,Main!AS121)</f>
        <v>0</v>
      </c>
      <c r="BH126" s="35">
        <f>IF(OR($A$1&lt;=Main!AT$4,ISBLANK($N126)),0,Main!AT121)</f>
        <v>0</v>
      </c>
      <c r="BI126" s="35">
        <f>IF(OR($A$1&lt;=Main!AU$4,ISBLANK($N126)),0,Main!AU121)</f>
        <v>0</v>
      </c>
      <c r="BJ126" s="35">
        <f>IF(OR($A$1&lt;=Main!AV$4,ISBLANK($N126)),0,Main!AV121)</f>
        <v>0</v>
      </c>
    </row>
    <row r="127" spans="12:62">
      <c r="M127" s="6" t="str">
        <f>Main!$A122&amp;Main!$B122</f>
        <v/>
      </c>
      <c r="N127" s="6" t="str">
        <f>Main!$A122&amp;Main!$B122</f>
        <v/>
      </c>
      <c r="O127" s="145">
        <f t="shared" si="7"/>
        <v>0</v>
      </c>
      <c r="P127" s="150">
        <f t="shared" si="8"/>
        <v>39</v>
      </c>
      <c r="Q127" s="150" t="str">
        <f ca="1">IF(Main!$AY122&lt;&gt;"#",$P127-Main!$AY122,"#")</f>
        <v>#</v>
      </c>
      <c r="R127" s="35">
        <f>Main!E122*Mask!G$14</f>
        <v>0</v>
      </c>
      <c r="S127" s="35">
        <f>Main!F122*Mask!H$14</f>
        <v>0</v>
      </c>
      <c r="T127" s="35">
        <f>Main!G122*Mask!I$14</f>
        <v>0</v>
      </c>
      <c r="U127" s="35">
        <f>Main!H122*Mask!J$14</f>
        <v>0</v>
      </c>
      <c r="V127" s="35">
        <f>Main!I122*Mask!K$14</f>
        <v>0</v>
      </c>
      <c r="W127" s="35">
        <f>Main!J122*Mask!L$14</f>
        <v>0</v>
      </c>
      <c r="X127" s="35">
        <f>Main!K122*Mask!M$14</f>
        <v>0</v>
      </c>
      <c r="Y127" s="35">
        <f>Main!L122*Mask!N$14</f>
        <v>0</v>
      </c>
      <c r="Z127" s="35">
        <f>Main!M122*Mask!O$14</f>
        <v>0</v>
      </c>
      <c r="AA127" s="35">
        <f>Main!N122*Mask!P$14</f>
        <v>0</v>
      </c>
      <c r="AB127" s="35">
        <f>Main!O122*Mask!Q$14</f>
        <v>0</v>
      </c>
      <c r="AC127" s="35">
        <f>Main!P122*Mask!R$14</f>
        <v>0</v>
      </c>
      <c r="AD127" s="35">
        <f>Main!Q122*Mask!S$14</f>
        <v>0</v>
      </c>
      <c r="AE127" s="35">
        <f>Main!R122*Mask!T$14</f>
        <v>0</v>
      </c>
      <c r="AF127" s="35">
        <f>Main!S122*Mask!U$14</f>
        <v>0</v>
      </c>
      <c r="AG127" s="35">
        <f>Main!T122*Mask!V$14</f>
        <v>0</v>
      </c>
      <c r="AH127" s="35">
        <f>Main!U122*Mask!W$14</f>
        <v>0</v>
      </c>
      <c r="AI127" s="35">
        <f>Main!V122*Mask!X$14</f>
        <v>0</v>
      </c>
      <c r="AJ127" s="35">
        <f>Main!W122*Mask!Y$14</f>
        <v>0</v>
      </c>
      <c r="AK127" s="35">
        <f>Main!X122*Mask!Z$14</f>
        <v>0</v>
      </c>
      <c r="AL127" s="35">
        <f>Main!Y122*Mask!AA$14</f>
        <v>0</v>
      </c>
      <c r="AM127" s="35">
        <f>Main!Z122*Mask!AB$14</f>
        <v>0</v>
      </c>
      <c r="AN127" s="35"/>
      <c r="AO127" s="35">
        <f>IF(OR($A$1&lt;=Main!AA$4,ISBLANK($N127)),0,Main!AA122)</f>
        <v>0</v>
      </c>
      <c r="AP127" s="35">
        <f>IF(OR($A$1&lt;=Main!AB$4,ISBLANK($N127)),0,Main!AB122)</f>
        <v>0</v>
      </c>
      <c r="AQ127" s="35">
        <f>IF(OR($A$1&lt;=Main!AC$4,ISBLANK($N127)),0,Main!AC122)</f>
        <v>0</v>
      </c>
      <c r="AR127" s="35">
        <f>IF(OR($A$1&lt;=Main!AD$4,ISBLANK($N127)),0,Main!AD122)</f>
        <v>0</v>
      </c>
      <c r="AS127" s="35">
        <f>IF(OR($A$1&lt;=Main!AE$4,ISBLANK($N127)),0,Main!AE122)</f>
        <v>0</v>
      </c>
      <c r="AT127" s="35">
        <f>IF(OR($A$1&lt;=Main!AF$4,ISBLANK($N127)),0,Main!AF122)</f>
        <v>0</v>
      </c>
      <c r="AU127" s="35">
        <f>IF(OR($A$1&lt;=Main!AG$4,ISBLANK($N127)),0,Main!AG122)</f>
        <v>0</v>
      </c>
      <c r="AV127" s="35">
        <f>IF(OR($A$1&lt;=Main!AH$4,ISBLANK($N127)),0,Main!AH122)</f>
        <v>0</v>
      </c>
      <c r="AW127" s="35">
        <f>IF(OR($A$1&lt;=Main!AI$4,ISBLANK($N127)),0,Main!AI122)</f>
        <v>0</v>
      </c>
      <c r="AX127" s="35">
        <f>IF(OR($A$1&lt;=Main!AJ$4,ISBLANK($N127)),0,Main!AJ122)</f>
        <v>0</v>
      </c>
      <c r="AY127" s="35">
        <f>IF(OR($A$1&lt;=Main!AK$4,ISBLANK($N127)),0,Main!AK122)</f>
        <v>0</v>
      </c>
      <c r="AZ127" s="35">
        <f>IF(OR($A$1&lt;=Main!AL$4,ISBLANK($N127)),0,Main!AL122)</f>
        <v>0</v>
      </c>
      <c r="BA127" s="35">
        <f>IF(OR($A$1&lt;=Main!AM$4,ISBLANK($N127)),0,Main!AM122)</f>
        <v>0</v>
      </c>
      <c r="BB127" s="35">
        <f>IF(OR($A$1&lt;=Main!AN$4,ISBLANK($N127)),0,Main!AN122)</f>
        <v>0</v>
      </c>
      <c r="BC127" s="35">
        <f>IF(OR($A$1&lt;=Main!AO$4,ISBLANK($N127)),0,Main!AO122)</f>
        <v>0</v>
      </c>
      <c r="BD127" s="35">
        <f>IF(OR($A$1&lt;=Main!AP$4,ISBLANK($N127)),0,Main!AP122)</f>
        <v>0</v>
      </c>
      <c r="BE127" s="35">
        <f>IF(OR($A$1&lt;=Main!AQ$4,ISBLANK($N127)),0,Main!AQ122)</f>
        <v>0</v>
      </c>
      <c r="BF127" s="35">
        <f>IF(OR($A$1&lt;=Main!AR$4,ISBLANK($N127)),0,Main!AR122)</f>
        <v>0</v>
      </c>
      <c r="BG127" s="35">
        <f>IF(OR($A$1&lt;=Main!AS$4,ISBLANK($N127)),0,Main!AS122)</f>
        <v>0</v>
      </c>
      <c r="BH127" s="35">
        <f>IF(OR($A$1&lt;=Main!AT$4,ISBLANK($N127)),0,Main!AT122)</f>
        <v>0</v>
      </c>
      <c r="BI127" s="35">
        <f>IF(OR($A$1&lt;=Main!AU$4,ISBLANK($N127)),0,Main!AU122)</f>
        <v>0</v>
      </c>
      <c r="BJ127" s="35">
        <f>IF(OR($A$1&lt;=Main!AV$4,ISBLANK($N127)),0,Main!AV122)</f>
        <v>0</v>
      </c>
    </row>
    <row r="128" spans="12:62">
      <c r="M128" s="6" t="str">
        <f>Main!$A123&amp;Main!$B123</f>
        <v/>
      </c>
      <c r="N128" s="6" t="str">
        <f>Main!$A123&amp;Main!$B123</f>
        <v/>
      </c>
      <c r="O128" s="145">
        <f t="shared" si="7"/>
        <v>0</v>
      </c>
      <c r="P128" s="150">
        <f t="shared" si="8"/>
        <v>39</v>
      </c>
      <c r="Q128" s="150" t="str">
        <f ca="1">IF(Main!$AY123&lt;&gt;"#",$P128-Main!$AY123,"#")</f>
        <v>#</v>
      </c>
      <c r="R128" s="35">
        <f>Main!E123*Mask!G$14</f>
        <v>0</v>
      </c>
      <c r="S128" s="35">
        <f>Main!F123*Mask!H$14</f>
        <v>0</v>
      </c>
      <c r="T128" s="35">
        <f>Main!G123*Mask!I$14</f>
        <v>0</v>
      </c>
      <c r="U128" s="35">
        <f>Main!H123*Mask!J$14</f>
        <v>0</v>
      </c>
      <c r="V128" s="35">
        <f>Main!I123*Mask!K$14</f>
        <v>0</v>
      </c>
      <c r="W128" s="35">
        <f>Main!J123*Mask!L$14</f>
        <v>0</v>
      </c>
      <c r="X128" s="35">
        <f>Main!K123*Mask!M$14</f>
        <v>0</v>
      </c>
      <c r="Y128" s="35">
        <f>Main!L123*Mask!N$14</f>
        <v>0</v>
      </c>
      <c r="Z128" s="35">
        <f>Main!M123*Mask!O$14</f>
        <v>0</v>
      </c>
      <c r="AA128" s="35">
        <f>Main!N123*Mask!P$14</f>
        <v>0</v>
      </c>
      <c r="AB128" s="35">
        <f>Main!O123*Mask!Q$14</f>
        <v>0</v>
      </c>
      <c r="AC128" s="35">
        <f>Main!P123*Mask!R$14</f>
        <v>0</v>
      </c>
      <c r="AD128" s="35">
        <f>Main!Q123*Mask!S$14</f>
        <v>0</v>
      </c>
      <c r="AE128" s="35">
        <f>Main!R123*Mask!T$14</f>
        <v>0</v>
      </c>
      <c r="AF128" s="35">
        <f>Main!S123*Mask!U$14</f>
        <v>0</v>
      </c>
      <c r="AG128" s="35">
        <f>Main!T123*Mask!V$14</f>
        <v>0</v>
      </c>
      <c r="AH128" s="35">
        <f>Main!U123*Mask!W$14</f>
        <v>0</v>
      </c>
      <c r="AI128" s="35">
        <f>Main!V123*Mask!X$14</f>
        <v>0</v>
      </c>
      <c r="AJ128" s="35">
        <f>Main!W123*Mask!Y$14</f>
        <v>0</v>
      </c>
      <c r="AK128" s="35">
        <f>Main!X123*Mask!Z$14</f>
        <v>0</v>
      </c>
      <c r="AL128" s="35">
        <f>Main!Y123*Mask!AA$14</f>
        <v>0</v>
      </c>
      <c r="AM128" s="35">
        <f>Main!Z123*Mask!AB$14</f>
        <v>0</v>
      </c>
      <c r="AN128" s="35"/>
      <c r="AO128" s="35">
        <f>IF(OR($A$1&lt;=Main!AA$4,ISBLANK($N128)),0,Main!AA123)</f>
        <v>0</v>
      </c>
      <c r="AP128" s="35">
        <f>IF(OR($A$1&lt;=Main!AB$4,ISBLANK($N128)),0,Main!AB123)</f>
        <v>0</v>
      </c>
      <c r="AQ128" s="35">
        <f>IF(OR($A$1&lt;=Main!AC$4,ISBLANK($N128)),0,Main!AC123)</f>
        <v>0</v>
      </c>
      <c r="AR128" s="35">
        <f>IF(OR($A$1&lt;=Main!AD$4,ISBLANK($N128)),0,Main!AD123)</f>
        <v>0</v>
      </c>
      <c r="AS128" s="35">
        <f>IF(OR($A$1&lt;=Main!AE$4,ISBLANK($N128)),0,Main!AE123)</f>
        <v>0</v>
      </c>
      <c r="AT128" s="35">
        <f>IF(OR($A$1&lt;=Main!AF$4,ISBLANK($N128)),0,Main!AF123)</f>
        <v>0</v>
      </c>
      <c r="AU128" s="35">
        <f>IF(OR($A$1&lt;=Main!AG$4,ISBLANK($N128)),0,Main!AG123)</f>
        <v>0</v>
      </c>
      <c r="AV128" s="35">
        <f>IF(OR($A$1&lt;=Main!AH$4,ISBLANK($N128)),0,Main!AH123)</f>
        <v>0</v>
      </c>
      <c r="AW128" s="35">
        <f>IF(OR($A$1&lt;=Main!AI$4,ISBLANK($N128)),0,Main!AI123)</f>
        <v>0</v>
      </c>
      <c r="AX128" s="35">
        <f>IF(OR($A$1&lt;=Main!AJ$4,ISBLANK($N128)),0,Main!AJ123)</f>
        <v>0</v>
      </c>
      <c r="AY128" s="35">
        <f>IF(OR($A$1&lt;=Main!AK$4,ISBLANK($N128)),0,Main!AK123)</f>
        <v>0</v>
      </c>
      <c r="AZ128" s="35">
        <f>IF(OR($A$1&lt;=Main!AL$4,ISBLANK($N128)),0,Main!AL123)</f>
        <v>0</v>
      </c>
      <c r="BA128" s="35">
        <f>IF(OR($A$1&lt;=Main!AM$4,ISBLANK($N128)),0,Main!AM123)</f>
        <v>0</v>
      </c>
      <c r="BB128" s="35">
        <f>IF(OR($A$1&lt;=Main!AN$4,ISBLANK($N128)),0,Main!AN123)</f>
        <v>0</v>
      </c>
      <c r="BC128" s="35">
        <f>IF(OR($A$1&lt;=Main!AO$4,ISBLANK($N128)),0,Main!AO123)</f>
        <v>0</v>
      </c>
      <c r="BD128" s="35">
        <f>IF(OR($A$1&lt;=Main!AP$4,ISBLANK($N128)),0,Main!AP123)</f>
        <v>0</v>
      </c>
      <c r="BE128" s="35">
        <f>IF(OR($A$1&lt;=Main!AQ$4,ISBLANK($N128)),0,Main!AQ123)</f>
        <v>0</v>
      </c>
      <c r="BF128" s="35">
        <f>IF(OR($A$1&lt;=Main!AR$4,ISBLANK($N128)),0,Main!AR123)</f>
        <v>0</v>
      </c>
      <c r="BG128" s="35">
        <f>IF(OR($A$1&lt;=Main!AS$4,ISBLANK($N128)),0,Main!AS123)</f>
        <v>0</v>
      </c>
      <c r="BH128" s="35">
        <f>IF(OR($A$1&lt;=Main!AT$4,ISBLANK($N128)),0,Main!AT123)</f>
        <v>0</v>
      </c>
      <c r="BI128" s="35">
        <f>IF(OR($A$1&lt;=Main!AU$4,ISBLANK($N128)),0,Main!AU123)</f>
        <v>0</v>
      </c>
      <c r="BJ128" s="35">
        <f>IF(OR($A$1&lt;=Main!AV$4,ISBLANK($N128)),0,Main!AV123)</f>
        <v>0</v>
      </c>
    </row>
    <row r="129" spans="13:62">
      <c r="M129" s="6" t="str">
        <f>Main!$A124&amp;Main!$B124</f>
        <v/>
      </c>
      <c r="N129" s="6" t="str">
        <f>Main!$A124&amp;Main!$B124</f>
        <v/>
      </c>
      <c r="O129" s="145">
        <f t="shared" si="7"/>
        <v>0</v>
      </c>
      <c r="P129" s="150">
        <f t="shared" si="8"/>
        <v>39</v>
      </c>
      <c r="Q129" s="150" t="str">
        <f ca="1">IF(Main!$AY124&lt;&gt;"#",$P129-Main!$AY124,"#")</f>
        <v>#</v>
      </c>
      <c r="R129" s="35">
        <f>Main!E124*Mask!G$14</f>
        <v>0</v>
      </c>
      <c r="S129" s="35">
        <f>Main!F124*Mask!H$14</f>
        <v>0</v>
      </c>
      <c r="T129" s="35">
        <f>Main!G124*Mask!I$14</f>
        <v>0</v>
      </c>
      <c r="U129" s="35">
        <f>Main!H124*Mask!J$14</f>
        <v>0</v>
      </c>
      <c r="V129" s="35">
        <f>Main!I124*Mask!K$14</f>
        <v>0</v>
      </c>
      <c r="W129" s="35">
        <f>Main!J124*Mask!L$14</f>
        <v>0</v>
      </c>
      <c r="X129" s="35">
        <f>Main!K124*Mask!M$14</f>
        <v>0</v>
      </c>
      <c r="Y129" s="35">
        <f>Main!L124*Mask!N$14</f>
        <v>0</v>
      </c>
      <c r="Z129" s="35">
        <f>Main!M124*Mask!O$14</f>
        <v>0</v>
      </c>
      <c r="AA129" s="35">
        <f>Main!N124*Mask!P$14</f>
        <v>0</v>
      </c>
      <c r="AB129" s="35">
        <f>Main!O124*Mask!Q$14</f>
        <v>0</v>
      </c>
      <c r="AC129" s="35">
        <f>Main!P124*Mask!R$14</f>
        <v>0</v>
      </c>
      <c r="AD129" s="35">
        <f>Main!Q124*Mask!S$14</f>
        <v>0</v>
      </c>
      <c r="AE129" s="35">
        <f>Main!R124*Mask!T$14</f>
        <v>0</v>
      </c>
      <c r="AF129" s="35">
        <f>Main!S124*Mask!U$14</f>
        <v>0</v>
      </c>
      <c r="AG129" s="35">
        <f>Main!T124*Mask!V$14</f>
        <v>0</v>
      </c>
      <c r="AH129" s="35">
        <f>Main!U124*Mask!W$14</f>
        <v>0</v>
      </c>
      <c r="AI129" s="35">
        <f>Main!V124*Mask!X$14</f>
        <v>0</v>
      </c>
      <c r="AJ129" s="35">
        <f>Main!W124*Mask!Y$14</f>
        <v>0</v>
      </c>
      <c r="AK129" s="35">
        <f>Main!X124*Mask!Z$14</f>
        <v>0</v>
      </c>
      <c r="AL129" s="35">
        <f>Main!Y124*Mask!AA$14</f>
        <v>0</v>
      </c>
      <c r="AM129" s="35">
        <f>Main!Z124*Mask!AB$14</f>
        <v>0</v>
      </c>
      <c r="AN129" s="35"/>
      <c r="AO129" s="35">
        <f>IF(OR($A$1&lt;=Main!AA$4,ISBLANK($N129)),0,Main!AA124)</f>
        <v>0</v>
      </c>
      <c r="AP129" s="35">
        <f>IF(OR($A$1&lt;=Main!AB$4,ISBLANK($N129)),0,Main!AB124)</f>
        <v>0</v>
      </c>
      <c r="AQ129" s="35">
        <f>IF(OR($A$1&lt;=Main!AC$4,ISBLANK($N129)),0,Main!AC124)</f>
        <v>0</v>
      </c>
      <c r="AR129" s="35">
        <f>IF(OR($A$1&lt;=Main!AD$4,ISBLANK($N129)),0,Main!AD124)</f>
        <v>0</v>
      </c>
      <c r="AS129" s="35">
        <f>IF(OR($A$1&lt;=Main!AE$4,ISBLANK($N129)),0,Main!AE124)</f>
        <v>0</v>
      </c>
      <c r="AT129" s="35">
        <f>IF(OR($A$1&lt;=Main!AF$4,ISBLANK($N129)),0,Main!AF124)</f>
        <v>0</v>
      </c>
      <c r="AU129" s="35">
        <f>IF(OR($A$1&lt;=Main!AG$4,ISBLANK($N129)),0,Main!AG124)</f>
        <v>0</v>
      </c>
      <c r="AV129" s="35">
        <f>IF(OR($A$1&lt;=Main!AH$4,ISBLANK($N129)),0,Main!AH124)</f>
        <v>0</v>
      </c>
      <c r="AW129" s="35">
        <f>IF(OR($A$1&lt;=Main!AI$4,ISBLANK($N129)),0,Main!AI124)</f>
        <v>0</v>
      </c>
      <c r="AX129" s="35">
        <f>IF(OR($A$1&lt;=Main!AJ$4,ISBLANK($N129)),0,Main!AJ124)</f>
        <v>0</v>
      </c>
      <c r="AY129" s="35">
        <f>IF(OR($A$1&lt;=Main!AK$4,ISBLANK($N129)),0,Main!AK124)</f>
        <v>0</v>
      </c>
      <c r="AZ129" s="35">
        <f>IF(OR($A$1&lt;=Main!AL$4,ISBLANK($N129)),0,Main!AL124)</f>
        <v>0</v>
      </c>
      <c r="BA129" s="35">
        <f>IF(OR($A$1&lt;=Main!AM$4,ISBLANK($N129)),0,Main!AM124)</f>
        <v>0</v>
      </c>
      <c r="BB129" s="35">
        <f>IF(OR($A$1&lt;=Main!AN$4,ISBLANK($N129)),0,Main!AN124)</f>
        <v>0</v>
      </c>
      <c r="BC129" s="35">
        <f>IF(OR($A$1&lt;=Main!AO$4,ISBLANK($N129)),0,Main!AO124)</f>
        <v>0</v>
      </c>
      <c r="BD129" s="35">
        <f>IF(OR($A$1&lt;=Main!AP$4,ISBLANK($N129)),0,Main!AP124)</f>
        <v>0</v>
      </c>
      <c r="BE129" s="35">
        <f>IF(OR($A$1&lt;=Main!AQ$4,ISBLANK($N129)),0,Main!AQ124)</f>
        <v>0</v>
      </c>
      <c r="BF129" s="35">
        <f>IF(OR($A$1&lt;=Main!AR$4,ISBLANK($N129)),0,Main!AR124)</f>
        <v>0</v>
      </c>
      <c r="BG129" s="35">
        <f>IF(OR($A$1&lt;=Main!AS$4,ISBLANK($N129)),0,Main!AS124)</f>
        <v>0</v>
      </c>
      <c r="BH129" s="35">
        <f>IF(OR($A$1&lt;=Main!AT$4,ISBLANK($N129)),0,Main!AT124)</f>
        <v>0</v>
      </c>
      <c r="BI129" s="35">
        <f>IF(OR($A$1&lt;=Main!AU$4,ISBLANK($N129)),0,Main!AU124)</f>
        <v>0</v>
      </c>
      <c r="BJ129" s="35">
        <f>IF(OR($A$1&lt;=Main!AV$4,ISBLANK($N129)),0,Main!AV124)</f>
        <v>0</v>
      </c>
    </row>
    <row r="130" spans="13:62">
      <c r="M130" s="6" t="str">
        <f>Main!$A125&amp;Main!$B125</f>
        <v/>
      </c>
      <c r="N130" s="6" t="str">
        <f>Main!$A125&amp;Main!$B125</f>
        <v/>
      </c>
      <c r="O130" s="145">
        <f t="shared" si="7"/>
        <v>0</v>
      </c>
      <c r="P130" s="150">
        <f t="shared" si="8"/>
        <v>39</v>
      </c>
      <c r="Q130" s="150" t="str">
        <f ca="1">IF(Main!$AY125&lt;&gt;"#",$P130-Main!$AY125,"#")</f>
        <v>#</v>
      </c>
      <c r="R130" s="35">
        <f>Main!E125*Mask!G$14</f>
        <v>0</v>
      </c>
      <c r="S130" s="35">
        <f>Main!F125*Mask!H$14</f>
        <v>0</v>
      </c>
      <c r="T130" s="35">
        <f>Main!G125*Mask!I$14</f>
        <v>0</v>
      </c>
      <c r="U130" s="35">
        <f>Main!H125*Mask!J$14</f>
        <v>0</v>
      </c>
      <c r="V130" s="35">
        <f>Main!I125*Mask!K$14</f>
        <v>0</v>
      </c>
      <c r="W130" s="35">
        <f>Main!J125*Mask!L$14</f>
        <v>0</v>
      </c>
      <c r="X130" s="35">
        <f>Main!K125*Mask!M$14</f>
        <v>0</v>
      </c>
      <c r="Y130" s="35">
        <f>Main!L125*Mask!N$14</f>
        <v>0</v>
      </c>
      <c r="Z130" s="35">
        <f>Main!M125*Mask!O$14</f>
        <v>0</v>
      </c>
      <c r="AA130" s="35">
        <f>Main!N125*Mask!P$14</f>
        <v>0</v>
      </c>
      <c r="AB130" s="35">
        <f>Main!O125*Mask!Q$14</f>
        <v>0</v>
      </c>
      <c r="AC130" s="35">
        <f>Main!P125*Mask!R$14</f>
        <v>0</v>
      </c>
      <c r="AD130" s="35">
        <f>Main!Q125*Mask!S$14</f>
        <v>0</v>
      </c>
      <c r="AE130" s="35">
        <f>Main!R125*Mask!T$14</f>
        <v>0</v>
      </c>
      <c r="AF130" s="35">
        <f>Main!S125*Mask!U$14</f>
        <v>0</v>
      </c>
      <c r="AG130" s="35">
        <f>Main!T125*Mask!V$14</f>
        <v>0</v>
      </c>
      <c r="AH130" s="35">
        <f>Main!U125*Mask!W$14</f>
        <v>0</v>
      </c>
      <c r="AI130" s="35">
        <f>Main!V125*Mask!X$14</f>
        <v>0</v>
      </c>
      <c r="AJ130" s="35">
        <f>Main!W125*Mask!Y$14</f>
        <v>0</v>
      </c>
      <c r="AK130" s="35">
        <f>Main!X125*Mask!Z$14</f>
        <v>0</v>
      </c>
      <c r="AL130" s="35">
        <f>Main!Y125*Mask!AA$14</f>
        <v>0</v>
      </c>
      <c r="AM130" s="35">
        <f>Main!Z125*Mask!AB$14</f>
        <v>0</v>
      </c>
      <c r="AN130" s="35"/>
      <c r="AO130" s="35">
        <f>IF(OR($A$1&lt;=Main!AA$4,ISBLANK($N130)),0,Main!AA125)</f>
        <v>0</v>
      </c>
      <c r="AP130" s="35">
        <f>IF(OR($A$1&lt;=Main!AB$4,ISBLANK($N130)),0,Main!AB125)</f>
        <v>0</v>
      </c>
      <c r="AQ130" s="35">
        <f>IF(OR($A$1&lt;=Main!AC$4,ISBLANK($N130)),0,Main!AC125)</f>
        <v>0</v>
      </c>
      <c r="AR130" s="35">
        <f>IF(OR($A$1&lt;=Main!AD$4,ISBLANK($N130)),0,Main!AD125)</f>
        <v>0</v>
      </c>
      <c r="AS130" s="35">
        <f>IF(OR($A$1&lt;=Main!AE$4,ISBLANK($N130)),0,Main!AE125)</f>
        <v>0</v>
      </c>
      <c r="AT130" s="35">
        <f>IF(OR($A$1&lt;=Main!AF$4,ISBLANK($N130)),0,Main!AF125)</f>
        <v>0</v>
      </c>
      <c r="AU130" s="35">
        <f>IF(OR($A$1&lt;=Main!AG$4,ISBLANK($N130)),0,Main!AG125)</f>
        <v>0</v>
      </c>
      <c r="AV130" s="35">
        <f>IF(OR($A$1&lt;=Main!AH$4,ISBLANK($N130)),0,Main!AH125)</f>
        <v>0</v>
      </c>
      <c r="AW130" s="35">
        <f>IF(OR($A$1&lt;=Main!AI$4,ISBLANK($N130)),0,Main!AI125)</f>
        <v>0</v>
      </c>
      <c r="AX130" s="35">
        <f>IF(OR($A$1&lt;=Main!AJ$4,ISBLANK($N130)),0,Main!AJ125)</f>
        <v>0</v>
      </c>
      <c r="AY130" s="35">
        <f>IF(OR($A$1&lt;=Main!AK$4,ISBLANK($N130)),0,Main!AK125)</f>
        <v>0</v>
      </c>
      <c r="AZ130" s="35">
        <f>IF(OR($A$1&lt;=Main!AL$4,ISBLANK($N130)),0,Main!AL125)</f>
        <v>0</v>
      </c>
      <c r="BA130" s="35">
        <f>IF(OR($A$1&lt;=Main!AM$4,ISBLANK($N130)),0,Main!AM125)</f>
        <v>0</v>
      </c>
      <c r="BB130" s="35">
        <f>IF(OR($A$1&lt;=Main!AN$4,ISBLANK($N130)),0,Main!AN125)</f>
        <v>0</v>
      </c>
      <c r="BC130" s="35">
        <f>IF(OR($A$1&lt;=Main!AO$4,ISBLANK($N130)),0,Main!AO125)</f>
        <v>0</v>
      </c>
      <c r="BD130" s="35">
        <f>IF(OR($A$1&lt;=Main!AP$4,ISBLANK($N130)),0,Main!AP125)</f>
        <v>0</v>
      </c>
      <c r="BE130" s="35">
        <f>IF(OR($A$1&lt;=Main!AQ$4,ISBLANK($N130)),0,Main!AQ125)</f>
        <v>0</v>
      </c>
      <c r="BF130" s="35">
        <f>IF(OR($A$1&lt;=Main!AR$4,ISBLANK($N130)),0,Main!AR125)</f>
        <v>0</v>
      </c>
      <c r="BG130" s="35">
        <f>IF(OR($A$1&lt;=Main!AS$4,ISBLANK($N130)),0,Main!AS125)</f>
        <v>0</v>
      </c>
      <c r="BH130" s="35">
        <f>IF(OR($A$1&lt;=Main!AT$4,ISBLANK($N130)),0,Main!AT125)</f>
        <v>0</v>
      </c>
      <c r="BI130" s="35">
        <f>IF(OR($A$1&lt;=Main!AU$4,ISBLANK($N130)),0,Main!AU125)</f>
        <v>0</v>
      </c>
      <c r="BJ130" s="35">
        <f>IF(OR($A$1&lt;=Main!AV$4,ISBLANK($N130)),0,Main!AV125)</f>
        <v>0</v>
      </c>
    </row>
    <row r="131" spans="13:62">
      <c r="M131" s="6" t="str">
        <f>Main!$A126&amp;Main!$B126</f>
        <v/>
      </c>
      <c r="N131" s="6" t="str">
        <f>Main!$A126&amp;Main!$B126</f>
        <v/>
      </c>
      <c r="O131" s="145">
        <f t="shared" si="7"/>
        <v>0</v>
      </c>
      <c r="P131" s="150">
        <f t="shared" si="8"/>
        <v>39</v>
      </c>
      <c r="Q131" s="150" t="str">
        <f ca="1">IF(Main!$AY126&lt;&gt;"#",$P131-Main!$AY126,"#")</f>
        <v>#</v>
      </c>
      <c r="R131" s="35">
        <f>Main!E126*Mask!G$14</f>
        <v>0</v>
      </c>
      <c r="S131" s="35">
        <f>Main!F126*Mask!H$14</f>
        <v>0</v>
      </c>
      <c r="T131" s="35">
        <f>Main!G126*Mask!I$14</f>
        <v>0</v>
      </c>
      <c r="U131" s="35">
        <f>Main!H126*Mask!J$14</f>
        <v>0</v>
      </c>
      <c r="V131" s="35">
        <f>Main!I126*Mask!K$14</f>
        <v>0</v>
      </c>
      <c r="W131" s="35">
        <f>Main!J126*Mask!L$14</f>
        <v>0</v>
      </c>
      <c r="X131" s="35">
        <f>Main!K126*Mask!M$14</f>
        <v>0</v>
      </c>
      <c r="Y131" s="35">
        <f>Main!L126*Mask!N$14</f>
        <v>0</v>
      </c>
      <c r="Z131" s="35">
        <f>Main!M126*Mask!O$14</f>
        <v>0</v>
      </c>
      <c r="AA131" s="35">
        <f>Main!N126*Mask!P$14</f>
        <v>0</v>
      </c>
      <c r="AB131" s="35">
        <f>Main!O126*Mask!Q$14</f>
        <v>0</v>
      </c>
      <c r="AC131" s="35">
        <f>Main!P126*Mask!R$14</f>
        <v>0</v>
      </c>
      <c r="AD131" s="35">
        <f>Main!Q126*Mask!S$14</f>
        <v>0</v>
      </c>
      <c r="AE131" s="35">
        <f>Main!R126*Mask!T$14</f>
        <v>0</v>
      </c>
      <c r="AF131" s="35">
        <f>Main!S126*Mask!U$14</f>
        <v>0</v>
      </c>
      <c r="AG131" s="35">
        <f>Main!T126*Mask!V$14</f>
        <v>0</v>
      </c>
      <c r="AH131" s="35">
        <f>Main!U126*Mask!W$14</f>
        <v>0</v>
      </c>
      <c r="AI131" s="35">
        <f>Main!V126*Mask!X$14</f>
        <v>0</v>
      </c>
      <c r="AJ131" s="35">
        <f>Main!W126*Mask!Y$14</f>
        <v>0</v>
      </c>
      <c r="AK131" s="35">
        <f>Main!X126*Mask!Z$14</f>
        <v>0</v>
      </c>
      <c r="AL131" s="35">
        <f>Main!Y126*Mask!AA$14</f>
        <v>0</v>
      </c>
      <c r="AM131" s="35">
        <f>Main!Z126*Mask!AB$14</f>
        <v>0</v>
      </c>
      <c r="AN131" s="35"/>
      <c r="AO131" s="35">
        <f>IF(OR($A$1&lt;=Main!AA$4,ISBLANK($N131)),0,Main!AA126)</f>
        <v>0</v>
      </c>
      <c r="AP131" s="35">
        <f>IF(OR($A$1&lt;=Main!AB$4,ISBLANK($N131)),0,Main!AB126)</f>
        <v>0</v>
      </c>
      <c r="AQ131" s="35">
        <f>IF(OR($A$1&lt;=Main!AC$4,ISBLANK($N131)),0,Main!AC126)</f>
        <v>0</v>
      </c>
      <c r="AR131" s="35">
        <f>IF(OR($A$1&lt;=Main!AD$4,ISBLANK($N131)),0,Main!AD126)</f>
        <v>0</v>
      </c>
      <c r="AS131" s="35">
        <f>IF(OR($A$1&lt;=Main!AE$4,ISBLANK($N131)),0,Main!AE126)</f>
        <v>0</v>
      </c>
      <c r="AT131" s="35">
        <f>IF(OR($A$1&lt;=Main!AF$4,ISBLANK($N131)),0,Main!AF126)</f>
        <v>0</v>
      </c>
      <c r="AU131" s="35">
        <f>IF(OR($A$1&lt;=Main!AG$4,ISBLANK($N131)),0,Main!AG126)</f>
        <v>0</v>
      </c>
      <c r="AV131" s="35">
        <f>IF(OR($A$1&lt;=Main!AH$4,ISBLANK($N131)),0,Main!AH126)</f>
        <v>0</v>
      </c>
      <c r="AW131" s="35">
        <f>IF(OR($A$1&lt;=Main!AI$4,ISBLANK($N131)),0,Main!AI126)</f>
        <v>0</v>
      </c>
      <c r="AX131" s="35">
        <f>IF(OR($A$1&lt;=Main!AJ$4,ISBLANK($N131)),0,Main!AJ126)</f>
        <v>0</v>
      </c>
      <c r="AY131" s="35">
        <f>IF(OR($A$1&lt;=Main!AK$4,ISBLANK($N131)),0,Main!AK126)</f>
        <v>0</v>
      </c>
      <c r="AZ131" s="35">
        <f>IF(OR($A$1&lt;=Main!AL$4,ISBLANK($N131)),0,Main!AL126)</f>
        <v>0</v>
      </c>
      <c r="BA131" s="35">
        <f>IF(OR($A$1&lt;=Main!AM$4,ISBLANK($N131)),0,Main!AM126)</f>
        <v>0</v>
      </c>
      <c r="BB131" s="35">
        <f>IF(OR($A$1&lt;=Main!AN$4,ISBLANK($N131)),0,Main!AN126)</f>
        <v>0</v>
      </c>
      <c r="BC131" s="35">
        <f>IF(OR($A$1&lt;=Main!AO$4,ISBLANK($N131)),0,Main!AO126)</f>
        <v>0</v>
      </c>
      <c r="BD131" s="35">
        <f>IF(OR($A$1&lt;=Main!AP$4,ISBLANK($N131)),0,Main!AP126)</f>
        <v>0</v>
      </c>
      <c r="BE131" s="35">
        <f>IF(OR($A$1&lt;=Main!AQ$4,ISBLANK($N131)),0,Main!AQ126)</f>
        <v>0</v>
      </c>
      <c r="BF131" s="35">
        <f>IF(OR($A$1&lt;=Main!AR$4,ISBLANK($N131)),0,Main!AR126)</f>
        <v>0</v>
      </c>
      <c r="BG131" s="35">
        <f>IF(OR($A$1&lt;=Main!AS$4,ISBLANK($N131)),0,Main!AS126)</f>
        <v>0</v>
      </c>
      <c r="BH131" s="35">
        <f>IF(OR($A$1&lt;=Main!AT$4,ISBLANK($N131)),0,Main!AT126)</f>
        <v>0</v>
      </c>
      <c r="BI131" s="35">
        <f>IF(OR($A$1&lt;=Main!AU$4,ISBLANK($N131)),0,Main!AU126)</f>
        <v>0</v>
      </c>
      <c r="BJ131" s="35">
        <f>IF(OR($A$1&lt;=Main!AV$4,ISBLANK($N131)),0,Main!AV126)</f>
        <v>0</v>
      </c>
    </row>
    <row r="132" spans="13:62">
      <c r="M132" s="6" t="str">
        <f>Main!$A127&amp;Main!$B127</f>
        <v/>
      </c>
      <c r="N132" s="6" t="str">
        <f>Main!$A127&amp;Main!$B127</f>
        <v/>
      </c>
      <c r="O132" s="145">
        <f t="shared" si="7"/>
        <v>0</v>
      </c>
      <c r="P132" s="150">
        <f t="shared" si="8"/>
        <v>39</v>
      </c>
      <c r="Q132" s="150" t="str">
        <f ca="1">IF(Main!$AY127&lt;&gt;"#",$P132-Main!$AY127,"#")</f>
        <v>#</v>
      </c>
      <c r="R132" s="35">
        <f>Main!E127*Mask!G$14</f>
        <v>0</v>
      </c>
      <c r="S132" s="35">
        <f>Main!F127*Mask!H$14</f>
        <v>0</v>
      </c>
      <c r="T132" s="35">
        <f>Main!G127*Mask!I$14</f>
        <v>0</v>
      </c>
      <c r="U132" s="35">
        <f>Main!H127*Mask!J$14</f>
        <v>0</v>
      </c>
      <c r="V132" s="35">
        <f>Main!I127*Mask!K$14</f>
        <v>0</v>
      </c>
      <c r="W132" s="35">
        <f>Main!J127*Mask!L$14</f>
        <v>0</v>
      </c>
      <c r="X132" s="35">
        <f>Main!K127*Mask!M$14</f>
        <v>0</v>
      </c>
      <c r="Y132" s="35">
        <f>Main!L127*Mask!N$14</f>
        <v>0</v>
      </c>
      <c r="Z132" s="35">
        <f>Main!M127*Mask!O$14</f>
        <v>0</v>
      </c>
      <c r="AA132" s="35">
        <f>Main!N127*Mask!P$14</f>
        <v>0</v>
      </c>
      <c r="AB132" s="35">
        <f>Main!O127*Mask!Q$14</f>
        <v>0</v>
      </c>
      <c r="AC132" s="35">
        <f>Main!P127*Mask!R$14</f>
        <v>0</v>
      </c>
      <c r="AD132" s="35">
        <f>Main!Q127*Mask!S$14</f>
        <v>0</v>
      </c>
      <c r="AE132" s="35">
        <f>Main!R127*Mask!T$14</f>
        <v>0</v>
      </c>
      <c r="AF132" s="35">
        <f>Main!S127*Mask!U$14</f>
        <v>0</v>
      </c>
      <c r="AG132" s="35">
        <f>Main!T127*Mask!V$14</f>
        <v>0</v>
      </c>
      <c r="AH132" s="35">
        <f>Main!U127*Mask!W$14</f>
        <v>0</v>
      </c>
      <c r="AI132" s="35">
        <f>Main!V127*Mask!X$14</f>
        <v>0</v>
      </c>
      <c r="AJ132" s="35">
        <f>Main!W127*Mask!Y$14</f>
        <v>0</v>
      </c>
      <c r="AK132" s="35">
        <f>Main!X127*Mask!Z$14</f>
        <v>0</v>
      </c>
      <c r="AL132" s="35">
        <f>Main!Y127*Mask!AA$14</f>
        <v>0</v>
      </c>
      <c r="AM132" s="35">
        <f>Main!Z127*Mask!AB$14</f>
        <v>0</v>
      </c>
      <c r="AN132" s="35"/>
      <c r="AO132" s="35">
        <f>IF(OR($A$1&lt;=Main!AA$4,ISBLANK($N132)),0,Main!AA127)</f>
        <v>0</v>
      </c>
      <c r="AP132" s="35">
        <f>IF(OR($A$1&lt;=Main!AB$4,ISBLANK($N132)),0,Main!AB127)</f>
        <v>0</v>
      </c>
      <c r="AQ132" s="35">
        <f>IF(OR($A$1&lt;=Main!AC$4,ISBLANK($N132)),0,Main!AC127)</f>
        <v>0</v>
      </c>
      <c r="AR132" s="35">
        <f>IF(OR($A$1&lt;=Main!AD$4,ISBLANK($N132)),0,Main!AD127)</f>
        <v>0</v>
      </c>
      <c r="AS132" s="35">
        <f>IF(OR($A$1&lt;=Main!AE$4,ISBLANK($N132)),0,Main!AE127)</f>
        <v>0</v>
      </c>
      <c r="AT132" s="35">
        <f>IF(OR($A$1&lt;=Main!AF$4,ISBLANK($N132)),0,Main!AF127)</f>
        <v>0</v>
      </c>
      <c r="AU132" s="35">
        <f>IF(OR($A$1&lt;=Main!AG$4,ISBLANK($N132)),0,Main!AG127)</f>
        <v>0</v>
      </c>
      <c r="AV132" s="35">
        <f>IF(OR($A$1&lt;=Main!AH$4,ISBLANK($N132)),0,Main!AH127)</f>
        <v>0</v>
      </c>
      <c r="AW132" s="35">
        <f>IF(OR($A$1&lt;=Main!AI$4,ISBLANK($N132)),0,Main!AI127)</f>
        <v>0</v>
      </c>
      <c r="AX132" s="35">
        <f>IF(OR($A$1&lt;=Main!AJ$4,ISBLANK($N132)),0,Main!AJ127)</f>
        <v>0</v>
      </c>
      <c r="AY132" s="35">
        <f>IF(OR($A$1&lt;=Main!AK$4,ISBLANK($N132)),0,Main!AK127)</f>
        <v>0</v>
      </c>
      <c r="AZ132" s="35">
        <f>IF(OR($A$1&lt;=Main!AL$4,ISBLANK($N132)),0,Main!AL127)</f>
        <v>0</v>
      </c>
      <c r="BA132" s="35">
        <f>IF(OR($A$1&lt;=Main!AM$4,ISBLANK($N132)),0,Main!AM127)</f>
        <v>0</v>
      </c>
      <c r="BB132" s="35">
        <f>IF(OR($A$1&lt;=Main!AN$4,ISBLANK($N132)),0,Main!AN127)</f>
        <v>0</v>
      </c>
      <c r="BC132" s="35">
        <f>IF(OR($A$1&lt;=Main!AO$4,ISBLANK($N132)),0,Main!AO127)</f>
        <v>0</v>
      </c>
      <c r="BD132" s="35">
        <f>IF(OR($A$1&lt;=Main!AP$4,ISBLANK($N132)),0,Main!AP127)</f>
        <v>0</v>
      </c>
      <c r="BE132" s="35">
        <f>IF(OR($A$1&lt;=Main!AQ$4,ISBLANK($N132)),0,Main!AQ127)</f>
        <v>0</v>
      </c>
      <c r="BF132" s="35">
        <f>IF(OR($A$1&lt;=Main!AR$4,ISBLANK($N132)),0,Main!AR127)</f>
        <v>0</v>
      </c>
      <c r="BG132" s="35">
        <f>IF(OR($A$1&lt;=Main!AS$4,ISBLANK($N132)),0,Main!AS127)</f>
        <v>0</v>
      </c>
      <c r="BH132" s="35">
        <f>IF(OR($A$1&lt;=Main!AT$4,ISBLANK($N132)),0,Main!AT127)</f>
        <v>0</v>
      </c>
      <c r="BI132" s="35">
        <f>IF(OR($A$1&lt;=Main!AU$4,ISBLANK($N132)),0,Main!AU127)</f>
        <v>0</v>
      </c>
      <c r="BJ132" s="35">
        <f>IF(OR($A$1&lt;=Main!AV$4,ISBLANK($N132)),0,Main!AV127)</f>
        <v>0</v>
      </c>
    </row>
    <row r="133" spans="13:62">
      <c r="M133" s="6" t="str">
        <f>Main!$A128&amp;Main!$B128</f>
        <v/>
      </c>
      <c r="N133" s="6" t="str">
        <f>Main!$A128&amp;Main!$B128</f>
        <v/>
      </c>
      <c r="O133" s="145">
        <f t="shared" si="7"/>
        <v>0</v>
      </c>
      <c r="P133" s="150">
        <f t="shared" si="8"/>
        <v>39</v>
      </c>
      <c r="Q133" s="150" t="str">
        <f ca="1">IF(Main!$AY128&lt;&gt;"#",$P133-Main!$AY128,"#")</f>
        <v>#</v>
      </c>
      <c r="R133" s="35">
        <f>Main!E128*Mask!G$14</f>
        <v>0</v>
      </c>
      <c r="S133" s="35">
        <f>Main!F128*Mask!H$14</f>
        <v>0</v>
      </c>
      <c r="T133" s="35">
        <f>Main!G128*Mask!I$14</f>
        <v>0</v>
      </c>
      <c r="U133" s="35">
        <f>Main!H128*Mask!J$14</f>
        <v>0</v>
      </c>
      <c r="V133" s="35">
        <f>Main!I128*Mask!K$14</f>
        <v>0</v>
      </c>
      <c r="W133" s="35">
        <f>Main!J128*Mask!L$14</f>
        <v>0</v>
      </c>
      <c r="X133" s="35">
        <f>Main!K128*Mask!M$14</f>
        <v>0</v>
      </c>
      <c r="Y133" s="35">
        <f>Main!L128*Mask!N$14</f>
        <v>0</v>
      </c>
      <c r="Z133" s="35">
        <f>Main!M128*Mask!O$14</f>
        <v>0</v>
      </c>
      <c r="AA133" s="35">
        <f>Main!N128*Mask!P$14</f>
        <v>0</v>
      </c>
      <c r="AB133" s="35">
        <f>Main!O128*Mask!Q$14</f>
        <v>0</v>
      </c>
      <c r="AC133" s="35">
        <f>Main!P128*Mask!R$14</f>
        <v>0</v>
      </c>
      <c r="AD133" s="35">
        <f>Main!Q128*Mask!S$14</f>
        <v>0</v>
      </c>
      <c r="AE133" s="35">
        <f>Main!R128*Mask!T$14</f>
        <v>0</v>
      </c>
      <c r="AF133" s="35">
        <f>Main!S128*Mask!U$14</f>
        <v>0</v>
      </c>
      <c r="AG133" s="35">
        <f>Main!T128*Mask!V$14</f>
        <v>0</v>
      </c>
      <c r="AH133" s="35">
        <f>Main!U128*Mask!W$14</f>
        <v>0</v>
      </c>
      <c r="AI133" s="35">
        <f>Main!V128*Mask!X$14</f>
        <v>0</v>
      </c>
      <c r="AJ133" s="35">
        <f>Main!W128*Mask!Y$14</f>
        <v>0</v>
      </c>
      <c r="AK133" s="35">
        <f>Main!X128*Mask!Z$14</f>
        <v>0</v>
      </c>
      <c r="AL133" s="35">
        <f>Main!Y128*Mask!AA$14</f>
        <v>0</v>
      </c>
      <c r="AM133" s="35">
        <f>Main!Z128*Mask!AB$14</f>
        <v>0</v>
      </c>
      <c r="AN133" s="35"/>
      <c r="AO133" s="35">
        <f>IF(OR($A$1&lt;=Main!AA$4,ISBLANK($N133)),0,Main!AA128)</f>
        <v>0</v>
      </c>
      <c r="AP133" s="35">
        <f>IF(OR($A$1&lt;=Main!AB$4,ISBLANK($N133)),0,Main!AB128)</f>
        <v>0</v>
      </c>
      <c r="AQ133" s="35">
        <f>IF(OR($A$1&lt;=Main!AC$4,ISBLANK($N133)),0,Main!AC128)</f>
        <v>0</v>
      </c>
      <c r="AR133" s="35">
        <f>IF(OR($A$1&lt;=Main!AD$4,ISBLANK($N133)),0,Main!AD128)</f>
        <v>0</v>
      </c>
      <c r="AS133" s="35">
        <f>IF(OR($A$1&lt;=Main!AE$4,ISBLANK($N133)),0,Main!AE128)</f>
        <v>0</v>
      </c>
      <c r="AT133" s="35">
        <f>IF(OR($A$1&lt;=Main!AF$4,ISBLANK($N133)),0,Main!AF128)</f>
        <v>0</v>
      </c>
      <c r="AU133" s="35">
        <f>IF(OR($A$1&lt;=Main!AG$4,ISBLANK($N133)),0,Main!AG128)</f>
        <v>0</v>
      </c>
      <c r="AV133" s="35">
        <f>IF(OR($A$1&lt;=Main!AH$4,ISBLANK($N133)),0,Main!AH128)</f>
        <v>0</v>
      </c>
      <c r="AW133" s="35">
        <f>IF(OR($A$1&lt;=Main!AI$4,ISBLANK($N133)),0,Main!AI128)</f>
        <v>0</v>
      </c>
      <c r="AX133" s="35">
        <f>IF(OR($A$1&lt;=Main!AJ$4,ISBLANK($N133)),0,Main!AJ128)</f>
        <v>0</v>
      </c>
      <c r="AY133" s="35">
        <f>IF(OR($A$1&lt;=Main!AK$4,ISBLANK($N133)),0,Main!AK128)</f>
        <v>0</v>
      </c>
      <c r="AZ133" s="35">
        <f>IF(OR($A$1&lt;=Main!AL$4,ISBLANK($N133)),0,Main!AL128)</f>
        <v>0</v>
      </c>
      <c r="BA133" s="35">
        <f>IF(OR($A$1&lt;=Main!AM$4,ISBLANK($N133)),0,Main!AM128)</f>
        <v>0</v>
      </c>
      <c r="BB133" s="35">
        <f>IF(OR($A$1&lt;=Main!AN$4,ISBLANK($N133)),0,Main!AN128)</f>
        <v>0</v>
      </c>
      <c r="BC133" s="35">
        <f>IF(OR($A$1&lt;=Main!AO$4,ISBLANK($N133)),0,Main!AO128)</f>
        <v>0</v>
      </c>
      <c r="BD133" s="35">
        <f>IF(OR($A$1&lt;=Main!AP$4,ISBLANK($N133)),0,Main!AP128)</f>
        <v>0</v>
      </c>
      <c r="BE133" s="35">
        <f>IF(OR($A$1&lt;=Main!AQ$4,ISBLANK($N133)),0,Main!AQ128)</f>
        <v>0</v>
      </c>
      <c r="BF133" s="35">
        <f>IF(OR($A$1&lt;=Main!AR$4,ISBLANK($N133)),0,Main!AR128)</f>
        <v>0</v>
      </c>
      <c r="BG133" s="35">
        <f>IF(OR($A$1&lt;=Main!AS$4,ISBLANK($N133)),0,Main!AS128)</f>
        <v>0</v>
      </c>
      <c r="BH133" s="35">
        <f>IF(OR($A$1&lt;=Main!AT$4,ISBLANK($N133)),0,Main!AT128)</f>
        <v>0</v>
      </c>
      <c r="BI133" s="35">
        <f>IF(OR($A$1&lt;=Main!AU$4,ISBLANK($N133)),0,Main!AU128)</f>
        <v>0</v>
      </c>
      <c r="BJ133" s="35">
        <f>IF(OR($A$1&lt;=Main!AV$4,ISBLANK($N133)),0,Main!AV128)</f>
        <v>0</v>
      </c>
    </row>
    <row r="134" spans="13:62">
      <c r="M134" s="6" t="str">
        <f>Main!$A129&amp;Main!$B129</f>
        <v/>
      </c>
      <c r="N134" s="6" t="str">
        <f>Main!$A129&amp;Main!$B129</f>
        <v/>
      </c>
      <c r="O134" s="145">
        <f t="shared" si="7"/>
        <v>0</v>
      </c>
      <c r="P134" s="150">
        <f t="shared" si="8"/>
        <v>39</v>
      </c>
      <c r="Q134" s="150" t="str">
        <f ca="1">IF(Main!$AY129&lt;&gt;"#",$P134-Main!$AY129,"#")</f>
        <v>#</v>
      </c>
      <c r="R134" s="35">
        <f>Main!E129*Mask!G$14</f>
        <v>0</v>
      </c>
      <c r="S134" s="35">
        <f>Main!F129*Mask!H$14</f>
        <v>0</v>
      </c>
      <c r="T134" s="35">
        <f>Main!G129*Mask!I$14</f>
        <v>0</v>
      </c>
      <c r="U134" s="35">
        <f>Main!H129*Mask!J$14</f>
        <v>0</v>
      </c>
      <c r="V134" s="35">
        <f>Main!I129*Mask!K$14</f>
        <v>0</v>
      </c>
      <c r="W134" s="35">
        <f>Main!J129*Mask!L$14</f>
        <v>0</v>
      </c>
      <c r="X134" s="35">
        <f>Main!K129*Mask!M$14</f>
        <v>0</v>
      </c>
      <c r="Y134" s="35">
        <f>Main!L129*Mask!N$14</f>
        <v>0</v>
      </c>
      <c r="Z134" s="35">
        <f>Main!M129*Mask!O$14</f>
        <v>0</v>
      </c>
      <c r="AA134" s="35">
        <f>Main!N129*Mask!P$14</f>
        <v>0</v>
      </c>
      <c r="AB134" s="35">
        <f>Main!O129*Mask!Q$14</f>
        <v>0</v>
      </c>
      <c r="AC134" s="35">
        <f>Main!P129*Mask!R$14</f>
        <v>0</v>
      </c>
      <c r="AD134" s="35">
        <f>Main!Q129*Mask!S$14</f>
        <v>0</v>
      </c>
      <c r="AE134" s="35">
        <f>Main!R129*Mask!T$14</f>
        <v>0</v>
      </c>
      <c r="AF134" s="35">
        <f>Main!S129*Mask!U$14</f>
        <v>0</v>
      </c>
      <c r="AG134" s="35">
        <f>Main!T129*Mask!V$14</f>
        <v>0</v>
      </c>
      <c r="AH134" s="35">
        <f>Main!U129*Mask!W$14</f>
        <v>0</v>
      </c>
      <c r="AI134" s="35">
        <f>Main!V129*Mask!X$14</f>
        <v>0</v>
      </c>
      <c r="AJ134" s="35">
        <f>Main!W129*Mask!Y$14</f>
        <v>0</v>
      </c>
      <c r="AK134" s="35">
        <f>Main!X129*Mask!Z$14</f>
        <v>0</v>
      </c>
      <c r="AL134" s="35">
        <f>Main!Y129*Mask!AA$14</f>
        <v>0</v>
      </c>
      <c r="AM134" s="35">
        <f>Main!Z129*Mask!AB$14</f>
        <v>0</v>
      </c>
      <c r="AN134" s="35"/>
      <c r="AO134" s="35">
        <f>IF(OR($A$1&lt;=Main!AA$4,ISBLANK($N134)),0,Main!AA129)</f>
        <v>0</v>
      </c>
      <c r="AP134" s="35">
        <f>IF(OR($A$1&lt;=Main!AB$4,ISBLANK($N134)),0,Main!AB129)</f>
        <v>0</v>
      </c>
      <c r="AQ134" s="35">
        <f>IF(OR($A$1&lt;=Main!AC$4,ISBLANK($N134)),0,Main!AC129)</f>
        <v>0</v>
      </c>
      <c r="AR134" s="35">
        <f>IF(OR($A$1&lt;=Main!AD$4,ISBLANK($N134)),0,Main!AD129)</f>
        <v>0</v>
      </c>
      <c r="AS134" s="35">
        <f>IF(OR($A$1&lt;=Main!AE$4,ISBLANK($N134)),0,Main!AE129)</f>
        <v>0</v>
      </c>
      <c r="AT134" s="35">
        <f>IF(OR($A$1&lt;=Main!AF$4,ISBLANK($N134)),0,Main!AF129)</f>
        <v>0</v>
      </c>
      <c r="AU134" s="35">
        <f>IF(OR($A$1&lt;=Main!AG$4,ISBLANK($N134)),0,Main!AG129)</f>
        <v>0</v>
      </c>
      <c r="AV134" s="35">
        <f>IF(OR($A$1&lt;=Main!AH$4,ISBLANK($N134)),0,Main!AH129)</f>
        <v>0</v>
      </c>
      <c r="AW134" s="35">
        <f>IF(OR($A$1&lt;=Main!AI$4,ISBLANK($N134)),0,Main!AI129)</f>
        <v>0</v>
      </c>
      <c r="AX134" s="35">
        <f>IF(OR($A$1&lt;=Main!AJ$4,ISBLANK($N134)),0,Main!AJ129)</f>
        <v>0</v>
      </c>
      <c r="AY134" s="35">
        <f>IF(OR($A$1&lt;=Main!AK$4,ISBLANK($N134)),0,Main!AK129)</f>
        <v>0</v>
      </c>
      <c r="AZ134" s="35">
        <f>IF(OR($A$1&lt;=Main!AL$4,ISBLANK($N134)),0,Main!AL129)</f>
        <v>0</v>
      </c>
      <c r="BA134" s="35">
        <f>IF(OR($A$1&lt;=Main!AM$4,ISBLANK($N134)),0,Main!AM129)</f>
        <v>0</v>
      </c>
      <c r="BB134" s="35">
        <f>IF(OR($A$1&lt;=Main!AN$4,ISBLANK($N134)),0,Main!AN129)</f>
        <v>0</v>
      </c>
      <c r="BC134" s="35">
        <f>IF(OR($A$1&lt;=Main!AO$4,ISBLANK($N134)),0,Main!AO129)</f>
        <v>0</v>
      </c>
      <c r="BD134" s="35">
        <f>IF(OR($A$1&lt;=Main!AP$4,ISBLANK($N134)),0,Main!AP129)</f>
        <v>0</v>
      </c>
      <c r="BE134" s="35">
        <f>IF(OR($A$1&lt;=Main!AQ$4,ISBLANK($N134)),0,Main!AQ129)</f>
        <v>0</v>
      </c>
      <c r="BF134" s="35">
        <f>IF(OR($A$1&lt;=Main!AR$4,ISBLANK($N134)),0,Main!AR129)</f>
        <v>0</v>
      </c>
      <c r="BG134" s="35">
        <f>IF(OR($A$1&lt;=Main!AS$4,ISBLANK($N134)),0,Main!AS129)</f>
        <v>0</v>
      </c>
      <c r="BH134" s="35">
        <f>IF(OR($A$1&lt;=Main!AT$4,ISBLANK($N134)),0,Main!AT129)</f>
        <v>0</v>
      </c>
      <c r="BI134" s="35">
        <f>IF(OR($A$1&lt;=Main!AU$4,ISBLANK($N134)),0,Main!AU129)</f>
        <v>0</v>
      </c>
      <c r="BJ134" s="35">
        <f>IF(OR($A$1&lt;=Main!AV$4,ISBLANK($N134)),0,Main!AV129)</f>
        <v>0</v>
      </c>
    </row>
    <row r="135" spans="13:62">
      <c r="M135" s="6" t="str">
        <f>Main!$A130&amp;Main!$B130</f>
        <v/>
      </c>
      <c r="N135" s="6" t="str">
        <f>Main!$A130&amp;Main!$B130</f>
        <v/>
      </c>
      <c r="O135" s="145">
        <f t="shared" si="7"/>
        <v>0</v>
      </c>
      <c r="P135" s="150">
        <f t="shared" si="8"/>
        <v>39</v>
      </c>
      <c r="Q135" s="150" t="str">
        <f ca="1">IF(Main!$AY130&lt;&gt;"#",$P135-Main!$AY130,"#")</f>
        <v>#</v>
      </c>
      <c r="R135" s="35">
        <f>Main!E130*Mask!G$14</f>
        <v>0</v>
      </c>
      <c r="S135" s="35">
        <f>Main!F130*Mask!H$14</f>
        <v>0</v>
      </c>
      <c r="T135" s="35">
        <f>Main!G130*Mask!I$14</f>
        <v>0</v>
      </c>
      <c r="U135" s="35">
        <f>Main!H130*Mask!J$14</f>
        <v>0</v>
      </c>
      <c r="V135" s="35">
        <f>Main!I130*Mask!K$14</f>
        <v>0</v>
      </c>
      <c r="W135" s="35">
        <f>Main!J130*Mask!L$14</f>
        <v>0</v>
      </c>
      <c r="X135" s="35">
        <f>Main!K130*Mask!M$14</f>
        <v>0</v>
      </c>
      <c r="Y135" s="35">
        <f>Main!L130*Mask!N$14</f>
        <v>0</v>
      </c>
      <c r="Z135" s="35">
        <f>Main!M130*Mask!O$14</f>
        <v>0</v>
      </c>
      <c r="AA135" s="35">
        <f>Main!N130*Mask!P$14</f>
        <v>0</v>
      </c>
      <c r="AB135" s="35">
        <f>Main!O130*Mask!Q$14</f>
        <v>0</v>
      </c>
      <c r="AC135" s="35">
        <f>Main!P130*Mask!R$14</f>
        <v>0</v>
      </c>
      <c r="AD135" s="35">
        <f>Main!Q130*Mask!S$14</f>
        <v>0</v>
      </c>
      <c r="AE135" s="35">
        <f>Main!R130*Mask!T$14</f>
        <v>0</v>
      </c>
      <c r="AF135" s="35">
        <f>Main!S130*Mask!U$14</f>
        <v>0</v>
      </c>
      <c r="AG135" s="35">
        <f>Main!T130*Mask!V$14</f>
        <v>0</v>
      </c>
      <c r="AH135" s="35">
        <f>Main!U130*Mask!W$14</f>
        <v>0</v>
      </c>
      <c r="AI135" s="35">
        <f>Main!V130*Mask!X$14</f>
        <v>0</v>
      </c>
      <c r="AJ135" s="35">
        <f>Main!W130*Mask!Y$14</f>
        <v>0</v>
      </c>
      <c r="AK135" s="35">
        <f>Main!X130*Mask!Z$14</f>
        <v>0</v>
      </c>
      <c r="AL135" s="35">
        <f>Main!Y130*Mask!AA$14</f>
        <v>0</v>
      </c>
      <c r="AM135" s="35">
        <f>Main!Z130*Mask!AB$14</f>
        <v>0</v>
      </c>
      <c r="AN135" s="35"/>
      <c r="AO135" s="35">
        <f>IF(OR($A$1&lt;=Main!AA$4,ISBLANK($N135)),0,Main!AA130)</f>
        <v>0</v>
      </c>
      <c r="AP135" s="35">
        <f>IF(OR($A$1&lt;=Main!AB$4,ISBLANK($N135)),0,Main!AB130)</f>
        <v>0</v>
      </c>
      <c r="AQ135" s="35">
        <f>IF(OR($A$1&lt;=Main!AC$4,ISBLANK($N135)),0,Main!AC130)</f>
        <v>0</v>
      </c>
      <c r="AR135" s="35">
        <f>IF(OR($A$1&lt;=Main!AD$4,ISBLANK($N135)),0,Main!AD130)</f>
        <v>0</v>
      </c>
      <c r="AS135" s="35">
        <f>IF(OR($A$1&lt;=Main!AE$4,ISBLANK($N135)),0,Main!AE130)</f>
        <v>0</v>
      </c>
      <c r="AT135" s="35">
        <f>IF(OR($A$1&lt;=Main!AF$4,ISBLANK($N135)),0,Main!AF130)</f>
        <v>0</v>
      </c>
      <c r="AU135" s="35">
        <f>IF(OR($A$1&lt;=Main!AG$4,ISBLANK($N135)),0,Main!AG130)</f>
        <v>0</v>
      </c>
      <c r="AV135" s="35">
        <f>IF(OR($A$1&lt;=Main!AH$4,ISBLANK($N135)),0,Main!AH130)</f>
        <v>0</v>
      </c>
      <c r="AW135" s="35">
        <f>IF(OR($A$1&lt;=Main!AI$4,ISBLANK($N135)),0,Main!AI130)</f>
        <v>0</v>
      </c>
      <c r="AX135" s="35">
        <f>IF(OR($A$1&lt;=Main!AJ$4,ISBLANK($N135)),0,Main!AJ130)</f>
        <v>0</v>
      </c>
      <c r="AY135" s="35">
        <f>IF(OR($A$1&lt;=Main!AK$4,ISBLANK($N135)),0,Main!AK130)</f>
        <v>0</v>
      </c>
      <c r="AZ135" s="35">
        <f>IF(OR($A$1&lt;=Main!AL$4,ISBLANK($N135)),0,Main!AL130)</f>
        <v>0</v>
      </c>
      <c r="BA135" s="35">
        <f>IF(OR($A$1&lt;=Main!AM$4,ISBLANK($N135)),0,Main!AM130)</f>
        <v>0</v>
      </c>
      <c r="BB135" s="35">
        <f>IF(OR($A$1&lt;=Main!AN$4,ISBLANK($N135)),0,Main!AN130)</f>
        <v>0</v>
      </c>
      <c r="BC135" s="35">
        <f>IF(OR($A$1&lt;=Main!AO$4,ISBLANK($N135)),0,Main!AO130)</f>
        <v>0</v>
      </c>
      <c r="BD135" s="35">
        <f>IF(OR($A$1&lt;=Main!AP$4,ISBLANK($N135)),0,Main!AP130)</f>
        <v>0</v>
      </c>
      <c r="BE135" s="35">
        <f>IF(OR($A$1&lt;=Main!AQ$4,ISBLANK($N135)),0,Main!AQ130)</f>
        <v>0</v>
      </c>
      <c r="BF135" s="35">
        <f>IF(OR($A$1&lt;=Main!AR$4,ISBLANK($N135)),0,Main!AR130)</f>
        <v>0</v>
      </c>
      <c r="BG135" s="35">
        <f>IF(OR($A$1&lt;=Main!AS$4,ISBLANK($N135)),0,Main!AS130)</f>
        <v>0</v>
      </c>
      <c r="BH135" s="35">
        <f>IF(OR($A$1&lt;=Main!AT$4,ISBLANK($N135)),0,Main!AT130)</f>
        <v>0</v>
      </c>
      <c r="BI135" s="35">
        <f>IF(OR($A$1&lt;=Main!AU$4,ISBLANK($N135)),0,Main!AU130)</f>
        <v>0</v>
      </c>
      <c r="BJ135" s="35">
        <f>IF(OR($A$1&lt;=Main!AV$4,ISBLANK($N135)),0,Main!AV130)</f>
        <v>0</v>
      </c>
    </row>
    <row r="136" spans="13:62">
      <c r="M136" s="6" t="str">
        <f>Main!$A131&amp;Main!$B131</f>
        <v/>
      </c>
      <c r="N136" s="6" t="str">
        <f>Main!$A131&amp;Main!$B131</f>
        <v/>
      </c>
      <c r="O136" s="145">
        <f t="shared" si="7"/>
        <v>0</v>
      </c>
      <c r="P136" s="150">
        <f t="shared" si="8"/>
        <v>39</v>
      </c>
      <c r="Q136" s="150" t="str">
        <f ca="1">IF(Main!$AY131&lt;&gt;"#",$P136-Main!$AY131,"#")</f>
        <v>#</v>
      </c>
      <c r="R136" s="35">
        <f>Main!E131*Mask!G$14</f>
        <v>0</v>
      </c>
      <c r="S136" s="35">
        <f>Main!F131*Mask!H$14</f>
        <v>0</v>
      </c>
      <c r="T136" s="35">
        <f>Main!G131*Mask!I$14</f>
        <v>0</v>
      </c>
      <c r="U136" s="35">
        <f>Main!H131*Mask!J$14</f>
        <v>0</v>
      </c>
      <c r="V136" s="35">
        <f>Main!I131*Mask!K$14</f>
        <v>0</v>
      </c>
      <c r="W136" s="35">
        <f>Main!J131*Mask!L$14</f>
        <v>0</v>
      </c>
      <c r="X136" s="35">
        <f>Main!K131*Mask!M$14</f>
        <v>0</v>
      </c>
      <c r="Y136" s="35">
        <f>Main!L131*Mask!N$14</f>
        <v>0</v>
      </c>
      <c r="Z136" s="35">
        <f>Main!M131*Mask!O$14</f>
        <v>0</v>
      </c>
      <c r="AA136" s="35">
        <f>Main!N131*Mask!P$14</f>
        <v>0</v>
      </c>
      <c r="AB136" s="35">
        <f>Main!O131*Mask!Q$14</f>
        <v>0</v>
      </c>
      <c r="AC136" s="35">
        <f>Main!P131*Mask!R$14</f>
        <v>0</v>
      </c>
      <c r="AD136" s="35">
        <f>Main!Q131*Mask!S$14</f>
        <v>0</v>
      </c>
      <c r="AE136" s="35">
        <f>Main!R131*Mask!T$14</f>
        <v>0</v>
      </c>
      <c r="AF136" s="35">
        <f>Main!S131*Mask!U$14</f>
        <v>0</v>
      </c>
      <c r="AG136" s="35">
        <f>Main!T131*Mask!V$14</f>
        <v>0</v>
      </c>
      <c r="AH136" s="35">
        <f>Main!U131*Mask!W$14</f>
        <v>0</v>
      </c>
      <c r="AI136" s="35">
        <f>Main!V131*Mask!X$14</f>
        <v>0</v>
      </c>
      <c r="AJ136" s="35">
        <f>Main!W131*Mask!Y$14</f>
        <v>0</v>
      </c>
      <c r="AK136" s="35">
        <f>Main!X131*Mask!Z$14</f>
        <v>0</v>
      </c>
      <c r="AL136" s="35">
        <f>Main!Y131*Mask!AA$14</f>
        <v>0</v>
      </c>
      <c r="AM136" s="35">
        <f>Main!Z131*Mask!AB$14</f>
        <v>0</v>
      </c>
      <c r="AN136" s="35"/>
      <c r="AO136" s="35">
        <f>IF(OR($A$1&lt;=Main!AA$4,ISBLANK($N136)),0,Main!AA131)</f>
        <v>0</v>
      </c>
      <c r="AP136" s="35">
        <f>IF(OR($A$1&lt;=Main!AB$4,ISBLANK($N136)),0,Main!AB131)</f>
        <v>0</v>
      </c>
      <c r="AQ136" s="35">
        <f>IF(OR($A$1&lt;=Main!AC$4,ISBLANK($N136)),0,Main!AC131)</f>
        <v>0</v>
      </c>
      <c r="AR136" s="35">
        <f>IF(OR($A$1&lt;=Main!AD$4,ISBLANK($N136)),0,Main!AD131)</f>
        <v>0</v>
      </c>
      <c r="AS136" s="35">
        <f>IF(OR($A$1&lt;=Main!AE$4,ISBLANK($N136)),0,Main!AE131)</f>
        <v>0</v>
      </c>
      <c r="AT136" s="35">
        <f>IF(OR($A$1&lt;=Main!AF$4,ISBLANK($N136)),0,Main!AF131)</f>
        <v>0</v>
      </c>
      <c r="AU136" s="35">
        <f>IF(OR($A$1&lt;=Main!AG$4,ISBLANK($N136)),0,Main!AG131)</f>
        <v>0</v>
      </c>
      <c r="AV136" s="35">
        <f>IF(OR($A$1&lt;=Main!AH$4,ISBLANK($N136)),0,Main!AH131)</f>
        <v>0</v>
      </c>
      <c r="AW136" s="35">
        <f>IF(OR($A$1&lt;=Main!AI$4,ISBLANK($N136)),0,Main!AI131)</f>
        <v>0</v>
      </c>
      <c r="AX136" s="35">
        <f>IF(OR($A$1&lt;=Main!AJ$4,ISBLANK($N136)),0,Main!AJ131)</f>
        <v>0</v>
      </c>
      <c r="AY136" s="35">
        <f>IF(OR($A$1&lt;=Main!AK$4,ISBLANK($N136)),0,Main!AK131)</f>
        <v>0</v>
      </c>
      <c r="AZ136" s="35">
        <f>IF(OR($A$1&lt;=Main!AL$4,ISBLANK($N136)),0,Main!AL131)</f>
        <v>0</v>
      </c>
      <c r="BA136" s="35">
        <f>IF(OR($A$1&lt;=Main!AM$4,ISBLANK($N136)),0,Main!AM131)</f>
        <v>0</v>
      </c>
      <c r="BB136" s="35">
        <f>IF(OR($A$1&lt;=Main!AN$4,ISBLANK($N136)),0,Main!AN131)</f>
        <v>0</v>
      </c>
      <c r="BC136" s="35">
        <f>IF(OR($A$1&lt;=Main!AO$4,ISBLANK($N136)),0,Main!AO131)</f>
        <v>0</v>
      </c>
      <c r="BD136" s="35">
        <f>IF(OR($A$1&lt;=Main!AP$4,ISBLANK($N136)),0,Main!AP131)</f>
        <v>0</v>
      </c>
      <c r="BE136" s="35">
        <f>IF(OR($A$1&lt;=Main!AQ$4,ISBLANK($N136)),0,Main!AQ131)</f>
        <v>0</v>
      </c>
      <c r="BF136" s="35">
        <f>IF(OR($A$1&lt;=Main!AR$4,ISBLANK($N136)),0,Main!AR131)</f>
        <v>0</v>
      </c>
      <c r="BG136" s="35">
        <f>IF(OR($A$1&lt;=Main!AS$4,ISBLANK($N136)),0,Main!AS131)</f>
        <v>0</v>
      </c>
      <c r="BH136" s="35">
        <f>IF(OR($A$1&lt;=Main!AT$4,ISBLANK($N136)),0,Main!AT131)</f>
        <v>0</v>
      </c>
      <c r="BI136" s="35">
        <f>IF(OR($A$1&lt;=Main!AU$4,ISBLANK($N136)),0,Main!AU131)</f>
        <v>0</v>
      </c>
      <c r="BJ136" s="35">
        <f>IF(OR($A$1&lt;=Main!AV$4,ISBLANK($N136)),0,Main!AV131)</f>
        <v>0</v>
      </c>
    </row>
    <row r="137" spans="13:62">
      <c r="M137" s="6" t="str">
        <f>Main!$A132&amp;Main!$B132</f>
        <v/>
      </c>
      <c r="N137" s="6" t="str">
        <f>Main!$A132&amp;Main!$B132</f>
        <v/>
      </c>
      <c r="O137" s="145">
        <f t="shared" si="7"/>
        <v>0</v>
      </c>
      <c r="P137" s="150">
        <f t="shared" si="8"/>
        <v>39</v>
      </c>
      <c r="Q137" s="150" t="str">
        <f ca="1">IF(Main!$AY132&lt;&gt;"#",$P137-Main!$AY132,"#")</f>
        <v>#</v>
      </c>
      <c r="R137" s="35">
        <f>Main!E132*Mask!G$14</f>
        <v>0</v>
      </c>
      <c r="S137" s="35">
        <f>Main!F132*Mask!H$14</f>
        <v>0</v>
      </c>
      <c r="T137" s="35">
        <f>Main!G132*Mask!I$14</f>
        <v>0</v>
      </c>
      <c r="U137" s="35">
        <f>Main!H132*Mask!J$14</f>
        <v>0</v>
      </c>
      <c r="V137" s="35">
        <f>Main!I132*Mask!K$14</f>
        <v>0</v>
      </c>
      <c r="W137" s="35">
        <f>Main!J132*Mask!L$14</f>
        <v>0</v>
      </c>
      <c r="X137" s="35">
        <f>Main!K132*Mask!M$14</f>
        <v>0</v>
      </c>
      <c r="Y137" s="35">
        <f>Main!L132*Mask!N$14</f>
        <v>0</v>
      </c>
      <c r="Z137" s="35">
        <f>Main!M132*Mask!O$14</f>
        <v>0</v>
      </c>
      <c r="AA137" s="35">
        <f>Main!N132*Mask!P$14</f>
        <v>0</v>
      </c>
      <c r="AB137" s="35">
        <f>Main!O132*Mask!Q$14</f>
        <v>0</v>
      </c>
      <c r="AC137" s="35">
        <f>Main!P132*Mask!R$14</f>
        <v>0</v>
      </c>
      <c r="AD137" s="35">
        <f>Main!Q132*Mask!S$14</f>
        <v>0</v>
      </c>
      <c r="AE137" s="35">
        <f>Main!R132*Mask!T$14</f>
        <v>0</v>
      </c>
      <c r="AF137" s="35">
        <f>Main!S132*Mask!U$14</f>
        <v>0</v>
      </c>
      <c r="AG137" s="35">
        <f>Main!T132*Mask!V$14</f>
        <v>0</v>
      </c>
      <c r="AH137" s="35">
        <f>Main!U132*Mask!W$14</f>
        <v>0</v>
      </c>
      <c r="AI137" s="35">
        <f>Main!V132*Mask!X$14</f>
        <v>0</v>
      </c>
      <c r="AJ137" s="35">
        <f>Main!W132*Mask!Y$14</f>
        <v>0</v>
      </c>
      <c r="AK137" s="35">
        <f>Main!X132*Mask!Z$14</f>
        <v>0</v>
      </c>
      <c r="AL137" s="35">
        <f>Main!Y132*Mask!AA$14</f>
        <v>0</v>
      </c>
      <c r="AM137" s="35">
        <f>Main!Z132*Mask!AB$14</f>
        <v>0</v>
      </c>
      <c r="AN137" s="35"/>
      <c r="AO137" s="35">
        <f>IF(OR($A$1&lt;=Main!AA$4,ISBLANK($N137)),0,Main!AA132)</f>
        <v>0</v>
      </c>
      <c r="AP137" s="35">
        <f>IF(OR($A$1&lt;=Main!AB$4,ISBLANK($N137)),0,Main!AB132)</f>
        <v>0</v>
      </c>
      <c r="AQ137" s="35">
        <f>IF(OR($A$1&lt;=Main!AC$4,ISBLANK($N137)),0,Main!AC132)</f>
        <v>0</v>
      </c>
      <c r="AR137" s="35">
        <f>IF(OR($A$1&lt;=Main!AD$4,ISBLANK($N137)),0,Main!AD132)</f>
        <v>0</v>
      </c>
      <c r="AS137" s="35">
        <f>IF(OR($A$1&lt;=Main!AE$4,ISBLANK($N137)),0,Main!AE132)</f>
        <v>0</v>
      </c>
      <c r="AT137" s="35">
        <f>IF(OR($A$1&lt;=Main!AF$4,ISBLANK($N137)),0,Main!AF132)</f>
        <v>0</v>
      </c>
      <c r="AU137" s="35">
        <f>IF(OR($A$1&lt;=Main!AG$4,ISBLANK($N137)),0,Main!AG132)</f>
        <v>0</v>
      </c>
      <c r="AV137" s="35">
        <f>IF(OR($A$1&lt;=Main!AH$4,ISBLANK($N137)),0,Main!AH132)</f>
        <v>0</v>
      </c>
      <c r="AW137" s="35">
        <f>IF(OR($A$1&lt;=Main!AI$4,ISBLANK($N137)),0,Main!AI132)</f>
        <v>0</v>
      </c>
      <c r="AX137" s="35">
        <f>IF(OR($A$1&lt;=Main!AJ$4,ISBLANK($N137)),0,Main!AJ132)</f>
        <v>0</v>
      </c>
      <c r="AY137" s="35">
        <f>IF(OR($A$1&lt;=Main!AK$4,ISBLANK($N137)),0,Main!AK132)</f>
        <v>0</v>
      </c>
      <c r="AZ137" s="35">
        <f>IF(OR($A$1&lt;=Main!AL$4,ISBLANK($N137)),0,Main!AL132)</f>
        <v>0</v>
      </c>
      <c r="BA137" s="35">
        <f>IF(OR($A$1&lt;=Main!AM$4,ISBLANK($N137)),0,Main!AM132)</f>
        <v>0</v>
      </c>
      <c r="BB137" s="35">
        <f>IF(OR($A$1&lt;=Main!AN$4,ISBLANK($N137)),0,Main!AN132)</f>
        <v>0</v>
      </c>
      <c r="BC137" s="35">
        <f>IF(OR($A$1&lt;=Main!AO$4,ISBLANK($N137)),0,Main!AO132)</f>
        <v>0</v>
      </c>
      <c r="BD137" s="35">
        <f>IF(OR($A$1&lt;=Main!AP$4,ISBLANK($N137)),0,Main!AP132)</f>
        <v>0</v>
      </c>
      <c r="BE137" s="35">
        <f>IF(OR($A$1&lt;=Main!AQ$4,ISBLANK($N137)),0,Main!AQ132)</f>
        <v>0</v>
      </c>
      <c r="BF137" s="35">
        <f>IF(OR($A$1&lt;=Main!AR$4,ISBLANK($N137)),0,Main!AR132)</f>
        <v>0</v>
      </c>
      <c r="BG137" s="35">
        <f>IF(OR($A$1&lt;=Main!AS$4,ISBLANK($N137)),0,Main!AS132)</f>
        <v>0</v>
      </c>
      <c r="BH137" s="35">
        <f>IF(OR($A$1&lt;=Main!AT$4,ISBLANK($N137)),0,Main!AT132)</f>
        <v>0</v>
      </c>
      <c r="BI137" s="35">
        <f>IF(OR($A$1&lt;=Main!AU$4,ISBLANK($N137)),0,Main!AU132)</f>
        <v>0</v>
      </c>
      <c r="BJ137" s="35">
        <f>IF(OR($A$1&lt;=Main!AV$4,ISBLANK($N137)),0,Main!AV132)</f>
        <v>0</v>
      </c>
    </row>
    <row r="138" spans="13:62">
      <c r="M138" s="6" t="str">
        <f>Main!$A133&amp;Main!$B133</f>
        <v/>
      </c>
      <c r="N138" s="6" t="str">
        <f>Main!$A133&amp;Main!$B133</f>
        <v/>
      </c>
      <c r="O138" s="145">
        <f t="shared" si="7"/>
        <v>0</v>
      </c>
      <c r="P138" s="150">
        <f t="shared" si="8"/>
        <v>39</v>
      </c>
      <c r="Q138" s="150" t="str">
        <f ca="1">IF(Main!$AY133&lt;&gt;"#",$P138-Main!$AY133,"#")</f>
        <v>#</v>
      </c>
      <c r="R138" s="35">
        <f>Main!E133*Mask!G$14</f>
        <v>0</v>
      </c>
      <c r="S138" s="35">
        <f>Main!F133*Mask!H$14</f>
        <v>0</v>
      </c>
      <c r="T138" s="35">
        <f>Main!G133*Mask!I$14</f>
        <v>0</v>
      </c>
      <c r="U138" s="35">
        <f>Main!H133*Mask!J$14</f>
        <v>0</v>
      </c>
      <c r="V138" s="35">
        <f>Main!I133*Mask!K$14</f>
        <v>0</v>
      </c>
      <c r="W138" s="35">
        <f>Main!J133*Mask!L$14</f>
        <v>0</v>
      </c>
      <c r="X138" s="35">
        <f>Main!K133*Mask!M$14</f>
        <v>0</v>
      </c>
      <c r="Y138" s="35">
        <f>Main!L133*Mask!N$14</f>
        <v>0</v>
      </c>
      <c r="Z138" s="35">
        <f>Main!M133*Mask!O$14</f>
        <v>0</v>
      </c>
      <c r="AA138" s="35">
        <f>Main!N133*Mask!P$14</f>
        <v>0</v>
      </c>
      <c r="AB138" s="35">
        <f>Main!O133*Mask!Q$14</f>
        <v>0</v>
      </c>
      <c r="AC138" s="35">
        <f>Main!P133*Mask!R$14</f>
        <v>0</v>
      </c>
      <c r="AD138" s="35">
        <f>Main!Q133*Mask!S$14</f>
        <v>0</v>
      </c>
      <c r="AE138" s="35">
        <f>Main!R133*Mask!T$14</f>
        <v>0</v>
      </c>
      <c r="AF138" s="35">
        <f>Main!S133*Mask!U$14</f>
        <v>0</v>
      </c>
      <c r="AG138" s="35">
        <f>Main!T133*Mask!V$14</f>
        <v>0</v>
      </c>
      <c r="AH138" s="35">
        <f>Main!U133*Mask!W$14</f>
        <v>0</v>
      </c>
      <c r="AI138" s="35">
        <f>Main!V133*Mask!X$14</f>
        <v>0</v>
      </c>
      <c r="AJ138" s="35">
        <f>Main!W133*Mask!Y$14</f>
        <v>0</v>
      </c>
      <c r="AK138" s="35">
        <f>Main!X133*Mask!Z$14</f>
        <v>0</v>
      </c>
      <c r="AL138" s="35">
        <f>Main!Y133*Mask!AA$14</f>
        <v>0</v>
      </c>
      <c r="AM138" s="35">
        <f>Main!Z133*Mask!AB$14</f>
        <v>0</v>
      </c>
      <c r="AN138" s="35"/>
      <c r="AO138" s="35">
        <f>IF(OR($A$1&lt;=Main!AA$4,ISBLANK($N138)),0,Main!AA133)</f>
        <v>0</v>
      </c>
      <c r="AP138" s="35">
        <f>IF(OR($A$1&lt;=Main!AB$4,ISBLANK($N138)),0,Main!AB133)</f>
        <v>0</v>
      </c>
      <c r="AQ138" s="35">
        <f>IF(OR($A$1&lt;=Main!AC$4,ISBLANK($N138)),0,Main!AC133)</f>
        <v>0</v>
      </c>
      <c r="AR138" s="35">
        <f>IF(OR($A$1&lt;=Main!AD$4,ISBLANK($N138)),0,Main!AD133)</f>
        <v>0</v>
      </c>
      <c r="AS138" s="35">
        <f>IF(OR($A$1&lt;=Main!AE$4,ISBLANK($N138)),0,Main!AE133)</f>
        <v>0</v>
      </c>
      <c r="AT138" s="35">
        <f>IF(OR($A$1&lt;=Main!AF$4,ISBLANK($N138)),0,Main!AF133)</f>
        <v>0</v>
      </c>
      <c r="AU138" s="35">
        <f>IF(OR($A$1&lt;=Main!AG$4,ISBLANK($N138)),0,Main!AG133)</f>
        <v>0</v>
      </c>
      <c r="AV138" s="35">
        <f>IF(OR($A$1&lt;=Main!AH$4,ISBLANK($N138)),0,Main!AH133)</f>
        <v>0</v>
      </c>
      <c r="AW138" s="35">
        <f>IF(OR($A$1&lt;=Main!AI$4,ISBLANK($N138)),0,Main!AI133)</f>
        <v>0</v>
      </c>
      <c r="AX138" s="35">
        <f>IF(OR($A$1&lt;=Main!AJ$4,ISBLANK($N138)),0,Main!AJ133)</f>
        <v>0</v>
      </c>
      <c r="AY138" s="35">
        <f>IF(OR($A$1&lt;=Main!AK$4,ISBLANK($N138)),0,Main!AK133)</f>
        <v>0</v>
      </c>
      <c r="AZ138" s="35">
        <f>IF(OR($A$1&lt;=Main!AL$4,ISBLANK($N138)),0,Main!AL133)</f>
        <v>0</v>
      </c>
      <c r="BA138" s="35">
        <f>IF(OR($A$1&lt;=Main!AM$4,ISBLANK($N138)),0,Main!AM133)</f>
        <v>0</v>
      </c>
      <c r="BB138" s="35">
        <f>IF(OR($A$1&lt;=Main!AN$4,ISBLANK($N138)),0,Main!AN133)</f>
        <v>0</v>
      </c>
      <c r="BC138" s="35">
        <f>IF(OR($A$1&lt;=Main!AO$4,ISBLANK($N138)),0,Main!AO133)</f>
        <v>0</v>
      </c>
      <c r="BD138" s="35">
        <f>IF(OR($A$1&lt;=Main!AP$4,ISBLANK($N138)),0,Main!AP133)</f>
        <v>0</v>
      </c>
      <c r="BE138" s="35">
        <f>IF(OR($A$1&lt;=Main!AQ$4,ISBLANK($N138)),0,Main!AQ133)</f>
        <v>0</v>
      </c>
      <c r="BF138" s="35">
        <f>IF(OR($A$1&lt;=Main!AR$4,ISBLANK($N138)),0,Main!AR133)</f>
        <v>0</v>
      </c>
      <c r="BG138" s="35">
        <f>IF(OR($A$1&lt;=Main!AS$4,ISBLANK($N138)),0,Main!AS133)</f>
        <v>0</v>
      </c>
      <c r="BH138" s="35">
        <f>IF(OR($A$1&lt;=Main!AT$4,ISBLANK($N138)),0,Main!AT133)</f>
        <v>0</v>
      </c>
      <c r="BI138" s="35">
        <f>IF(OR($A$1&lt;=Main!AU$4,ISBLANK($N138)),0,Main!AU133)</f>
        <v>0</v>
      </c>
      <c r="BJ138" s="35">
        <f>IF(OR($A$1&lt;=Main!AV$4,ISBLANK($N138)),0,Main!AV133)</f>
        <v>0</v>
      </c>
    </row>
    <row r="139" spans="13:62">
      <c r="M139" s="6" t="str">
        <f>Main!$A134&amp;Main!$B134</f>
        <v/>
      </c>
      <c r="N139" s="6" t="str">
        <f>Main!$A134&amp;Main!$B134</f>
        <v/>
      </c>
      <c r="O139" s="145">
        <f t="shared" ref="O139:O155" si="10">IF(N139="",0,LARGE($R139:$BH139,1)+LARGE($R139:$BH139,2)+LARGE($R139:$BH139,3))</f>
        <v>0</v>
      </c>
      <c r="P139" s="150">
        <f t="shared" si="8"/>
        <v>39</v>
      </c>
      <c r="Q139" s="150" t="str">
        <f ca="1">IF(Main!$AY134&lt;&gt;"#",$P139-Main!$AY134,"#")</f>
        <v>#</v>
      </c>
      <c r="R139" s="35">
        <f>Main!E134*Mask!G$14</f>
        <v>0</v>
      </c>
      <c r="S139" s="35">
        <f>Main!F134*Mask!H$14</f>
        <v>0</v>
      </c>
      <c r="T139" s="35">
        <f>Main!G134*Mask!I$14</f>
        <v>0</v>
      </c>
      <c r="U139" s="35">
        <f>Main!H134*Mask!J$14</f>
        <v>0</v>
      </c>
      <c r="V139" s="35">
        <f>Main!I134*Mask!K$14</f>
        <v>0</v>
      </c>
      <c r="W139" s="35">
        <f>Main!J134*Mask!L$14</f>
        <v>0</v>
      </c>
      <c r="X139" s="35">
        <f>Main!K134*Mask!M$14</f>
        <v>0</v>
      </c>
      <c r="Y139" s="35">
        <f>Main!L134*Mask!N$14</f>
        <v>0</v>
      </c>
      <c r="Z139" s="35">
        <f>Main!M134*Mask!O$14</f>
        <v>0</v>
      </c>
      <c r="AA139" s="35">
        <f>Main!N134*Mask!P$14</f>
        <v>0</v>
      </c>
      <c r="AB139" s="35">
        <f>Main!O134*Mask!Q$14</f>
        <v>0</v>
      </c>
      <c r="AC139" s="35">
        <f>Main!P134*Mask!R$14</f>
        <v>0</v>
      </c>
      <c r="AD139" s="35">
        <f>Main!Q134*Mask!S$14</f>
        <v>0</v>
      </c>
      <c r="AE139" s="35">
        <f>Main!R134*Mask!T$14</f>
        <v>0</v>
      </c>
      <c r="AF139" s="35">
        <f>Main!S134*Mask!U$14</f>
        <v>0</v>
      </c>
      <c r="AG139" s="35">
        <f>Main!T134*Mask!V$14</f>
        <v>0</v>
      </c>
      <c r="AH139" s="35">
        <f>Main!U134*Mask!W$14</f>
        <v>0</v>
      </c>
      <c r="AI139" s="35">
        <f>Main!V134*Mask!X$14</f>
        <v>0</v>
      </c>
      <c r="AJ139" s="35">
        <f>Main!W134*Mask!Y$14</f>
        <v>0</v>
      </c>
      <c r="AK139" s="35">
        <f>Main!X134*Mask!Z$14</f>
        <v>0</v>
      </c>
      <c r="AL139" s="35">
        <f>Main!Y134*Mask!AA$14</f>
        <v>0</v>
      </c>
      <c r="AM139" s="35">
        <f>Main!Z134*Mask!AB$14</f>
        <v>0</v>
      </c>
      <c r="AN139" s="35"/>
      <c r="AO139" s="35">
        <f>IF(OR($A$1&lt;=Main!AA$4,ISBLANK($N139)),0,Main!AA134)</f>
        <v>0</v>
      </c>
      <c r="AP139" s="35">
        <f>IF(OR($A$1&lt;=Main!AB$4,ISBLANK($N139)),0,Main!AB134)</f>
        <v>0</v>
      </c>
      <c r="AQ139" s="35">
        <f>IF(OR($A$1&lt;=Main!AC$4,ISBLANK($N139)),0,Main!AC134)</f>
        <v>0</v>
      </c>
      <c r="AR139" s="35">
        <f>IF(OR($A$1&lt;=Main!AD$4,ISBLANK($N139)),0,Main!AD134)</f>
        <v>0</v>
      </c>
      <c r="AS139" s="35">
        <f>IF(OR($A$1&lt;=Main!AE$4,ISBLANK($N139)),0,Main!AE134)</f>
        <v>0</v>
      </c>
      <c r="AT139" s="35">
        <f>IF(OR($A$1&lt;=Main!AF$4,ISBLANK($N139)),0,Main!AF134)</f>
        <v>0</v>
      </c>
      <c r="AU139" s="35">
        <f>IF(OR($A$1&lt;=Main!AG$4,ISBLANK($N139)),0,Main!AG134)</f>
        <v>0</v>
      </c>
      <c r="AV139" s="35">
        <f>IF(OR($A$1&lt;=Main!AH$4,ISBLANK($N139)),0,Main!AH134)</f>
        <v>0</v>
      </c>
      <c r="AW139" s="35">
        <f>IF(OR($A$1&lt;=Main!AI$4,ISBLANK($N139)),0,Main!AI134)</f>
        <v>0</v>
      </c>
      <c r="AX139" s="35">
        <f>IF(OR($A$1&lt;=Main!AJ$4,ISBLANK($N139)),0,Main!AJ134)</f>
        <v>0</v>
      </c>
      <c r="AY139" s="35">
        <f>IF(OR($A$1&lt;=Main!AK$4,ISBLANK($N139)),0,Main!AK134)</f>
        <v>0</v>
      </c>
      <c r="AZ139" s="35">
        <f>IF(OR($A$1&lt;=Main!AL$4,ISBLANK($N139)),0,Main!AL134)</f>
        <v>0</v>
      </c>
      <c r="BA139" s="35">
        <f>IF(OR($A$1&lt;=Main!AM$4,ISBLANK($N139)),0,Main!AM134)</f>
        <v>0</v>
      </c>
      <c r="BB139" s="35">
        <f>IF(OR($A$1&lt;=Main!AN$4,ISBLANK($N139)),0,Main!AN134)</f>
        <v>0</v>
      </c>
      <c r="BC139" s="35">
        <f>IF(OR($A$1&lt;=Main!AO$4,ISBLANK($N139)),0,Main!AO134)</f>
        <v>0</v>
      </c>
      <c r="BD139" s="35">
        <f>IF(OR($A$1&lt;=Main!AP$4,ISBLANK($N139)),0,Main!AP134)</f>
        <v>0</v>
      </c>
      <c r="BE139" s="35">
        <f>IF(OR($A$1&lt;=Main!AQ$4,ISBLANK($N139)),0,Main!AQ134)</f>
        <v>0</v>
      </c>
      <c r="BF139" s="35">
        <f>IF(OR($A$1&lt;=Main!AR$4,ISBLANK($N139)),0,Main!AR134)</f>
        <v>0</v>
      </c>
      <c r="BG139" s="35">
        <f>IF(OR($A$1&lt;=Main!AS$4,ISBLANK($N139)),0,Main!AS134)</f>
        <v>0</v>
      </c>
      <c r="BH139" s="35">
        <f>IF(OR($A$1&lt;=Main!AT$4,ISBLANK($N139)),0,Main!AT134)</f>
        <v>0</v>
      </c>
      <c r="BI139" s="35">
        <f>IF(OR($A$1&lt;=Main!AU$4,ISBLANK($N139)),0,Main!AU134)</f>
        <v>0</v>
      </c>
      <c r="BJ139" s="35">
        <f>IF(OR($A$1&lt;=Main!AV$4,ISBLANK($N139)),0,Main!AV134)</f>
        <v>0</v>
      </c>
    </row>
    <row r="140" spans="13:62">
      <c r="M140" s="6" t="str">
        <f>Main!$A135&amp;Main!$B135</f>
        <v/>
      </c>
      <c r="N140" s="6" t="str">
        <f>Main!$A135&amp;Main!$B135</f>
        <v/>
      </c>
      <c r="O140" s="145">
        <f t="shared" si="10"/>
        <v>0</v>
      </c>
      <c r="P140" s="150">
        <f t="shared" ref="P140:P155" si="11">RANK($O140,$O$11:$O$155)</f>
        <v>39</v>
      </c>
      <c r="Q140" s="150" t="str">
        <f ca="1">IF(Main!$AY135&lt;&gt;"#",$P140-Main!$AY135,"#")</f>
        <v>#</v>
      </c>
      <c r="R140" s="35">
        <f>Main!E135*Mask!G$14</f>
        <v>0</v>
      </c>
      <c r="S140" s="35">
        <f>Main!F135*Mask!H$14</f>
        <v>0</v>
      </c>
      <c r="T140" s="35">
        <f>Main!G135*Mask!I$14</f>
        <v>0</v>
      </c>
      <c r="U140" s="35">
        <f>Main!H135*Mask!J$14</f>
        <v>0</v>
      </c>
      <c r="V140" s="35">
        <f>Main!I135*Mask!K$14</f>
        <v>0</v>
      </c>
      <c r="W140" s="35">
        <f>Main!J135*Mask!L$14</f>
        <v>0</v>
      </c>
      <c r="X140" s="35">
        <f>Main!K135*Mask!M$14</f>
        <v>0</v>
      </c>
      <c r="Y140" s="35">
        <f>Main!L135*Mask!N$14</f>
        <v>0</v>
      </c>
      <c r="Z140" s="35">
        <f>Main!M135*Mask!O$14</f>
        <v>0</v>
      </c>
      <c r="AA140" s="35">
        <f>Main!N135*Mask!P$14</f>
        <v>0</v>
      </c>
      <c r="AB140" s="35">
        <f>Main!O135*Mask!Q$14</f>
        <v>0</v>
      </c>
      <c r="AC140" s="35">
        <f>Main!P135*Mask!R$14</f>
        <v>0</v>
      </c>
      <c r="AD140" s="35">
        <f>Main!Q135*Mask!S$14</f>
        <v>0</v>
      </c>
      <c r="AE140" s="35">
        <f>Main!R135*Mask!T$14</f>
        <v>0</v>
      </c>
      <c r="AF140" s="35">
        <f>Main!S135*Mask!U$14</f>
        <v>0</v>
      </c>
      <c r="AG140" s="35">
        <f>Main!T135*Mask!V$14</f>
        <v>0</v>
      </c>
      <c r="AH140" s="35">
        <f>Main!U135*Mask!W$14</f>
        <v>0</v>
      </c>
      <c r="AI140" s="35">
        <f>Main!V135*Mask!X$14</f>
        <v>0</v>
      </c>
      <c r="AJ140" s="35">
        <f>Main!W135*Mask!Y$14</f>
        <v>0</v>
      </c>
      <c r="AK140" s="35">
        <f>Main!X135*Mask!Z$14</f>
        <v>0</v>
      </c>
      <c r="AL140" s="35">
        <f>Main!Y135*Mask!AA$14</f>
        <v>0</v>
      </c>
      <c r="AM140" s="35">
        <f>Main!Z135*Mask!AB$14</f>
        <v>0</v>
      </c>
      <c r="AN140" s="35"/>
      <c r="AO140" s="35">
        <f>IF(OR($A$1&lt;=Main!AA$4,ISBLANK($N140)),0,Main!AA135)</f>
        <v>0</v>
      </c>
      <c r="AP140" s="35">
        <f>IF(OR($A$1&lt;=Main!AB$4,ISBLANK($N140)),0,Main!AB135)</f>
        <v>0</v>
      </c>
      <c r="AQ140" s="35">
        <f>IF(OR($A$1&lt;=Main!AC$4,ISBLANK($N140)),0,Main!AC135)</f>
        <v>0</v>
      </c>
      <c r="AR140" s="35">
        <f>IF(OR($A$1&lt;=Main!AD$4,ISBLANK($N140)),0,Main!AD135)</f>
        <v>0</v>
      </c>
      <c r="AS140" s="35">
        <f>IF(OR($A$1&lt;=Main!AE$4,ISBLANK($N140)),0,Main!AE135)</f>
        <v>0</v>
      </c>
      <c r="AT140" s="35">
        <f>IF(OR($A$1&lt;=Main!AF$4,ISBLANK($N140)),0,Main!AF135)</f>
        <v>0</v>
      </c>
      <c r="AU140" s="35">
        <f>IF(OR($A$1&lt;=Main!AG$4,ISBLANK($N140)),0,Main!AG135)</f>
        <v>0</v>
      </c>
      <c r="AV140" s="35">
        <f>IF(OR($A$1&lt;=Main!AH$4,ISBLANK($N140)),0,Main!AH135)</f>
        <v>0</v>
      </c>
      <c r="AW140" s="35">
        <f>IF(OR($A$1&lt;=Main!AI$4,ISBLANK($N140)),0,Main!AI135)</f>
        <v>0</v>
      </c>
      <c r="AX140" s="35">
        <f>IF(OR($A$1&lt;=Main!AJ$4,ISBLANK($N140)),0,Main!AJ135)</f>
        <v>0</v>
      </c>
      <c r="AY140" s="35">
        <f>IF(OR($A$1&lt;=Main!AK$4,ISBLANK($N140)),0,Main!AK135)</f>
        <v>0</v>
      </c>
      <c r="AZ140" s="35">
        <f>IF(OR($A$1&lt;=Main!AL$4,ISBLANK($N140)),0,Main!AL135)</f>
        <v>0</v>
      </c>
      <c r="BA140" s="35">
        <f>IF(OR($A$1&lt;=Main!AM$4,ISBLANK($N140)),0,Main!AM135)</f>
        <v>0</v>
      </c>
      <c r="BB140" s="35">
        <f>IF(OR($A$1&lt;=Main!AN$4,ISBLANK($N140)),0,Main!AN135)</f>
        <v>0</v>
      </c>
      <c r="BC140" s="35">
        <f>IF(OR($A$1&lt;=Main!AO$4,ISBLANK($N140)),0,Main!AO135)</f>
        <v>0</v>
      </c>
      <c r="BD140" s="35">
        <f>IF(OR($A$1&lt;=Main!AP$4,ISBLANK($N140)),0,Main!AP135)</f>
        <v>0</v>
      </c>
      <c r="BE140" s="35">
        <f>IF(OR($A$1&lt;=Main!AQ$4,ISBLANK($N140)),0,Main!AQ135)</f>
        <v>0</v>
      </c>
      <c r="BF140" s="35">
        <f>IF(OR($A$1&lt;=Main!AR$4,ISBLANK($N140)),0,Main!AR135)</f>
        <v>0</v>
      </c>
      <c r="BG140" s="35">
        <f>IF(OR($A$1&lt;=Main!AS$4,ISBLANK($N140)),0,Main!AS135)</f>
        <v>0</v>
      </c>
      <c r="BH140" s="35">
        <f>IF(OR($A$1&lt;=Main!AT$4,ISBLANK($N140)),0,Main!AT135)</f>
        <v>0</v>
      </c>
      <c r="BI140" s="35">
        <f>IF(OR($A$1&lt;=Main!AU$4,ISBLANK($N140)),0,Main!AU135)</f>
        <v>0</v>
      </c>
      <c r="BJ140" s="35">
        <f>IF(OR($A$1&lt;=Main!AV$4,ISBLANK($N140)),0,Main!AV135)</f>
        <v>0</v>
      </c>
    </row>
    <row r="141" spans="13:62">
      <c r="M141" s="6" t="str">
        <f>Main!$A136&amp;Main!$B136</f>
        <v/>
      </c>
      <c r="N141" s="6" t="str">
        <f>Main!$A136&amp;Main!$B136</f>
        <v/>
      </c>
      <c r="O141" s="145">
        <f t="shared" si="10"/>
        <v>0</v>
      </c>
      <c r="P141" s="150">
        <f t="shared" si="11"/>
        <v>39</v>
      </c>
      <c r="Q141" s="150" t="str">
        <f ca="1">IF(Main!$AY136&lt;&gt;"#",$P141-Main!$AY136,"#")</f>
        <v>#</v>
      </c>
      <c r="R141" s="35">
        <f>Main!E136*Mask!G$14</f>
        <v>0</v>
      </c>
      <c r="S141" s="35">
        <f>Main!F136*Mask!H$14</f>
        <v>0</v>
      </c>
      <c r="T141" s="35">
        <f>Main!G136*Mask!I$14</f>
        <v>0</v>
      </c>
      <c r="U141" s="35">
        <f>Main!H136*Mask!J$14</f>
        <v>0</v>
      </c>
      <c r="V141" s="35">
        <f>Main!I136*Mask!K$14</f>
        <v>0</v>
      </c>
      <c r="W141" s="35">
        <f>Main!J136*Mask!L$14</f>
        <v>0</v>
      </c>
      <c r="X141" s="35">
        <f>Main!K136*Mask!M$14</f>
        <v>0</v>
      </c>
      <c r="Y141" s="35">
        <f>Main!L136*Mask!N$14</f>
        <v>0</v>
      </c>
      <c r="Z141" s="35">
        <f>Main!M136*Mask!O$14</f>
        <v>0</v>
      </c>
      <c r="AA141" s="35">
        <f>Main!N136*Mask!P$14</f>
        <v>0</v>
      </c>
      <c r="AB141" s="35">
        <f>Main!O136*Mask!Q$14</f>
        <v>0</v>
      </c>
      <c r="AC141" s="35">
        <f>Main!P136*Mask!R$14</f>
        <v>0</v>
      </c>
      <c r="AD141" s="35">
        <f>Main!Q136*Mask!S$14</f>
        <v>0</v>
      </c>
      <c r="AE141" s="35">
        <f>Main!R136*Mask!T$14</f>
        <v>0</v>
      </c>
      <c r="AF141" s="35">
        <f>Main!S136*Mask!U$14</f>
        <v>0</v>
      </c>
      <c r="AG141" s="35">
        <f>Main!T136*Mask!V$14</f>
        <v>0</v>
      </c>
      <c r="AH141" s="35">
        <f>Main!U136*Mask!W$14</f>
        <v>0</v>
      </c>
      <c r="AI141" s="35">
        <f>Main!V136*Mask!X$14</f>
        <v>0</v>
      </c>
      <c r="AJ141" s="35">
        <f>Main!W136*Mask!Y$14</f>
        <v>0</v>
      </c>
      <c r="AK141" s="35">
        <f>Main!X136*Mask!Z$14</f>
        <v>0</v>
      </c>
      <c r="AL141" s="35">
        <f>Main!Y136*Mask!AA$14</f>
        <v>0</v>
      </c>
      <c r="AM141" s="35">
        <f>Main!Z136*Mask!AB$14</f>
        <v>0</v>
      </c>
      <c r="AN141" s="35"/>
      <c r="AO141" s="35">
        <f>IF(OR($A$1&lt;=Main!AA$4,ISBLANK($N141)),0,Main!AA136)</f>
        <v>0</v>
      </c>
      <c r="AP141" s="35">
        <f>IF(OR($A$1&lt;=Main!AB$4,ISBLANK($N141)),0,Main!AB136)</f>
        <v>0</v>
      </c>
      <c r="AQ141" s="35">
        <f>IF(OR($A$1&lt;=Main!AC$4,ISBLANK($N141)),0,Main!AC136)</f>
        <v>0</v>
      </c>
      <c r="AR141" s="35">
        <f>IF(OR($A$1&lt;=Main!AD$4,ISBLANK($N141)),0,Main!AD136)</f>
        <v>0</v>
      </c>
      <c r="AS141" s="35">
        <f>IF(OR($A$1&lt;=Main!AE$4,ISBLANK($N141)),0,Main!AE136)</f>
        <v>0</v>
      </c>
      <c r="AT141" s="35">
        <f>IF(OR($A$1&lt;=Main!AF$4,ISBLANK($N141)),0,Main!AF136)</f>
        <v>0</v>
      </c>
      <c r="AU141" s="35">
        <f>IF(OR($A$1&lt;=Main!AG$4,ISBLANK($N141)),0,Main!AG136)</f>
        <v>0</v>
      </c>
      <c r="AV141" s="35">
        <f>IF(OR($A$1&lt;=Main!AH$4,ISBLANK($N141)),0,Main!AH136)</f>
        <v>0</v>
      </c>
      <c r="AW141" s="35">
        <f>IF(OR($A$1&lt;=Main!AI$4,ISBLANK($N141)),0,Main!AI136)</f>
        <v>0</v>
      </c>
      <c r="AX141" s="35">
        <f>IF(OR($A$1&lt;=Main!AJ$4,ISBLANK($N141)),0,Main!AJ136)</f>
        <v>0</v>
      </c>
      <c r="AY141" s="35">
        <f>IF(OR($A$1&lt;=Main!AK$4,ISBLANK($N141)),0,Main!AK136)</f>
        <v>0</v>
      </c>
      <c r="AZ141" s="35">
        <f>IF(OR($A$1&lt;=Main!AL$4,ISBLANK($N141)),0,Main!AL136)</f>
        <v>0</v>
      </c>
      <c r="BA141" s="35">
        <f>IF(OR($A$1&lt;=Main!AM$4,ISBLANK($N141)),0,Main!AM136)</f>
        <v>0</v>
      </c>
      <c r="BB141" s="35">
        <f>IF(OR($A$1&lt;=Main!AN$4,ISBLANK($N141)),0,Main!AN136)</f>
        <v>0</v>
      </c>
      <c r="BC141" s="35">
        <f>IF(OR($A$1&lt;=Main!AO$4,ISBLANK($N141)),0,Main!AO136)</f>
        <v>0</v>
      </c>
      <c r="BD141" s="35">
        <f>IF(OR($A$1&lt;=Main!AP$4,ISBLANK($N141)),0,Main!AP136)</f>
        <v>0</v>
      </c>
      <c r="BE141" s="35">
        <f>IF(OR($A$1&lt;=Main!AQ$4,ISBLANK($N141)),0,Main!AQ136)</f>
        <v>0</v>
      </c>
      <c r="BF141" s="35">
        <f>IF(OR($A$1&lt;=Main!AR$4,ISBLANK($N141)),0,Main!AR136)</f>
        <v>0</v>
      </c>
      <c r="BG141" s="35">
        <f>IF(OR($A$1&lt;=Main!AS$4,ISBLANK($N141)),0,Main!AS136)</f>
        <v>0</v>
      </c>
      <c r="BH141" s="35">
        <f>IF(OR($A$1&lt;=Main!AT$4,ISBLANK($N141)),0,Main!AT136)</f>
        <v>0</v>
      </c>
      <c r="BI141" s="35">
        <f>IF(OR($A$1&lt;=Main!AU$4,ISBLANK($N141)),0,Main!AU136)</f>
        <v>0</v>
      </c>
      <c r="BJ141" s="35">
        <f>IF(OR($A$1&lt;=Main!AV$4,ISBLANK($N141)),0,Main!AV136)</f>
        <v>0</v>
      </c>
    </row>
    <row r="142" spans="13:62">
      <c r="M142" s="6" t="str">
        <f>Main!$A137&amp;Main!$B137</f>
        <v/>
      </c>
      <c r="N142" s="6" t="str">
        <f>Main!$A137&amp;Main!$B137</f>
        <v/>
      </c>
      <c r="O142" s="145">
        <f t="shared" si="10"/>
        <v>0</v>
      </c>
      <c r="P142" s="150">
        <f t="shared" si="11"/>
        <v>39</v>
      </c>
      <c r="Q142" s="150" t="str">
        <f ca="1">IF(Main!$AY137&lt;&gt;"#",$P142-Main!$AY137,"#")</f>
        <v>#</v>
      </c>
      <c r="R142" s="35">
        <f>Main!E137*Mask!G$14</f>
        <v>0</v>
      </c>
      <c r="S142" s="35">
        <f>Main!F137*Mask!H$14</f>
        <v>0</v>
      </c>
      <c r="T142" s="35">
        <f>Main!G137*Mask!I$14</f>
        <v>0</v>
      </c>
      <c r="U142" s="35">
        <f>Main!H137*Mask!J$14</f>
        <v>0</v>
      </c>
      <c r="V142" s="35">
        <f>Main!I137*Mask!K$14</f>
        <v>0</v>
      </c>
      <c r="W142" s="35">
        <f>Main!J137*Mask!L$14</f>
        <v>0</v>
      </c>
      <c r="X142" s="35">
        <f>Main!K137*Mask!M$14</f>
        <v>0</v>
      </c>
      <c r="Y142" s="35">
        <f>Main!L137*Mask!N$14</f>
        <v>0</v>
      </c>
      <c r="Z142" s="35">
        <f>Main!M137*Mask!O$14</f>
        <v>0</v>
      </c>
      <c r="AA142" s="35">
        <f>Main!N137*Mask!P$14</f>
        <v>0</v>
      </c>
      <c r="AB142" s="35">
        <f>Main!O137*Mask!Q$14</f>
        <v>0</v>
      </c>
      <c r="AC142" s="35">
        <f>Main!P137*Mask!R$14</f>
        <v>0</v>
      </c>
      <c r="AD142" s="35">
        <f>Main!Q137*Mask!S$14</f>
        <v>0</v>
      </c>
      <c r="AE142" s="35">
        <f>Main!R137*Mask!T$14</f>
        <v>0</v>
      </c>
      <c r="AF142" s="35">
        <f>Main!S137*Mask!U$14</f>
        <v>0</v>
      </c>
      <c r="AG142" s="35">
        <f>Main!T137*Mask!V$14</f>
        <v>0</v>
      </c>
      <c r="AH142" s="35">
        <f>Main!U137*Mask!W$14</f>
        <v>0</v>
      </c>
      <c r="AI142" s="35">
        <f>Main!V137*Mask!X$14</f>
        <v>0</v>
      </c>
      <c r="AJ142" s="35">
        <f>Main!W137*Mask!Y$14</f>
        <v>0</v>
      </c>
      <c r="AK142" s="35">
        <f>Main!X137*Mask!Z$14</f>
        <v>0</v>
      </c>
      <c r="AL142" s="35">
        <f>Main!Y137*Mask!AA$14</f>
        <v>0</v>
      </c>
      <c r="AM142" s="35">
        <f>Main!Z137*Mask!AB$14</f>
        <v>0</v>
      </c>
      <c r="AN142" s="35"/>
      <c r="AO142" s="35">
        <f>IF(OR($A$1&lt;=Main!AA$4,ISBLANK($N142)),0,Main!AA137)</f>
        <v>0</v>
      </c>
      <c r="AP142" s="35">
        <f>IF(OR($A$1&lt;=Main!AB$4,ISBLANK($N142)),0,Main!AB137)</f>
        <v>0</v>
      </c>
      <c r="AQ142" s="35">
        <f>IF(OR($A$1&lt;=Main!AC$4,ISBLANK($N142)),0,Main!AC137)</f>
        <v>0</v>
      </c>
      <c r="AR142" s="35">
        <f>IF(OR($A$1&lt;=Main!AD$4,ISBLANK($N142)),0,Main!AD137)</f>
        <v>0</v>
      </c>
      <c r="AS142" s="35">
        <f>IF(OR($A$1&lt;=Main!AE$4,ISBLANK($N142)),0,Main!AE137)</f>
        <v>0</v>
      </c>
      <c r="AT142" s="35">
        <f>IF(OR($A$1&lt;=Main!AF$4,ISBLANK($N142)),0,Main!AF137)</f>
        <v>0</v>
      </c>
      <c r="AU142" s="35">
        <f>IF(OR($A$1&lt;=Main!AG$4,ISBLANK($N142)),0,Main!AG137)</f>
        <v>0</v>
      </c>
      <c r="AV142" s="35">
        <f>IF(OR($A$1&lt;=Main!AH$4,ISBLANK($N142)),0,Main!AH137)</f>
        <v>0</v>
      </c>
      <c r="AW142" s="35">
        <f>IF(OR($A$1&lt;=Main!AI$4,ISBLANK($N142)),0,Main!AI137)</f>
        <v>0</v>
      </c>
      <c r="AX142" s="35">
        <f>IF(OR($A$1&lt;=Main!AJ$4,ISBLANK($N142)),0,Main!AJ137)</f>
        <v>0</v>
      </c>
      <c r="AY142" s="35">
        <f>IF(OR($A$1&lt;=Main!AK$4,ISBLANK($N142)),0,Main!AK137)</f>
        <v>0</v>
      </c>
      <c r="AZ142" s="35">
        <f>IF(OR($A$1&lt;=Main!AL$4,ISBLANK($N142)),0,Main!AL137)</f>
        <v>0</v>
      </c>
      <c r="BA142" s="35">
        <f>IF(OR($A$1&lt;=Main!AM$4,ISBLANK($N142)),0,Main!AM137)</f>
        <v>0</v>
      </c>
      <c r="BB142" s="35">
        <f>IF(OR($A$1&lt;=Main!AN$4,ISBLANK($N142)),0,Main!AN137)</f>
        <v>0</v>
      </c>
      <c r="BC142" s="35">
        <f>IF(OR($A$1&lt;=Main!AO$4,ISBLANK($N142)),0,Main!AO137)</f>
        <v>0</v>
      </c>
      <c r="BD142" s="35">
        <f>IF(OR($A$1&lt;=Main!AP$4,ISBLANK($N142)),0,Main!AP137)</f>
        <v>0</v>
      </c>
      <c r="BE142" s="35">
        <f>IF(OR($A$1&lt;=Main!AQ$4,ISBLANK($N142)),0,Main!AQ137)</f>
        <v>0</v>
      </c>
      <c r="BF142" s="35">
        <f>IF(OR($A$1&lt;=Main!AR$4,ISBLANK($N142)),0,Main!AR137)</f>
        <v>0</v>
      </c>
      <c r="BG142" s="35">
        <f>IF(OR($A$1&lt;=Main!AS$4,ISBLANK($N142)),0,Main!AS137)</f>
        <v>0</v>
      </c>
      <c r="BH142" s="35">
        <f>IF(OR($A$1&lt;=Main!AT$4,ISBLANK($N142)),0,Main!AT137)</f>
        <v>0</v>
      </c>
      <c r="BI142" s="35">
        <f>IF(OR($A$1&lt;=Main!AU$4,ISBLANK($N142)),0,Main!AU137)</f>
        <v>0</v>
      </c>
      <c r="BJ142" s="35">
        <f>IF(OR($A$1&lt;=Main!AV$4,ISBLANK($N142)),0,Main!AV137)</f>
        <v>0</v>
      </c>
    </row>
    <row r="143" spans="13:62">
      <c r="M143" s="6" t="str">
        <f>Main!$A138&amp;Main!$B138</f>
        <v/>
      </c>
      <c r="N143" s="6" t="str">
        <f>Main!$A138&amp;Main!$B138</f>
        <v/>
      </c>
      <c r="O143" s="145">
        <f t="shared" si="10"/>
        <v>0</v>
      </c>
      <c r="P143" s="150">
        <f t="shared" si="11"/>
        <v>39</v>
      </c>
      <c r="Q143" s="150" t="str">
        <f ca="1">IF(Main!$AY138&lt;&gt;"#",$P143-Main!$AY138,"#")</f>
        <v>#</v>
      </c>
      <c r="R143" s="35">
        <f>Main!E138*Mask!G$14</f>
        <v>0</v>
      </c>
      <c r="S143" s="35">
        <f>Main!F138*Mask!H$14</f>
        <v>0</v>
      </c>
      <c r="T143" s="35">
        <f>Main!G138*Mask!I$14</f>
        <v>0</v>
      </c>
      <c r="U143" s="35">
        <f>Main!H138*Mask!J$14</f>
        <v>0</v>
      </c>
      <c r="V143" s="35">
        <f>Main!I138*Mask!K$14</f>
        <v>0</v>
      </c>
      <c r="W143" s="35">
        <f>Main!J138*Mask!L$14</f>
        <v>0</v>
      </c>
      <c r="X143" s="35">
        <f>Main!K138*Mask!M$14</f>
        <v>0</v>
      </c>
      <c r="Y143" s="35">
        <f>Main!L138*Mask!N$14</f>
        <v>0</v>
      </c>
      <c r="Z143" s="35">
        <f>Main!M138*Mask!O$14</f>
        <v>0</v>
      </c>
      <c r="AA143" s="35">
        <f>Main!N138*Mask!P$14</f>
        <v>0</v>
      </c>
      <c r="AB143" s="35">
        <f>Main!O138*Mask!Q$14</f>
        <v>0</v>
      </c>
      <c r="AC143" s="35">
        <f>Main!P138*Mask!R$14</f>
        <v>0</v>
      </c>
      <c r="AD143" s="35">
        <f>Main!Q138*Mask!S$14</f>
        <v>0</v>
      </c>
      <c r="AE143" s="35">
        <f>Main!R138*Mask!T$14</f>
        <v>0</v>
      </c>
      <c r="AF143" s="35">
        <f>Main!S138*Mask!U$14</f>
        <v>0</v>
      </c>
      <c r="AG143" s="35">
        <f>Main!T138*Mask!V$14</f>
        <v>0</v>
      </c>
      <c r="AH143" s="35">
        <f>Main!U138*Mask!W$14</f>
        <v>0</v>
      </c>
      <c r="AI143" s="35">
        <f>Main!V138*Mask!X$14</f>
        <v>0</v>
      </c>
      <c r="AJ143" s="35">
        <f>Main!W138*Mask!Y$14</f>
        <v>0</v>
      </c>
      <c r="AK143" s="35">
        <f>Main!X138*Mask!Z$14</f>
        <v>0</v>
      </c>
      <c r="AL143" s="35">
        <f>Main!Y138*Mask!AA$14</f>
        <v>0</v>
      </c>
      <c r="AM143" s="35">
        <f>Main!Z138*Mask!AB$14</f>
        <v>0</v>
      </c>
      <c r="AN143" s="35"/>
      <c r="AO143" s="35">
        <f>IF(OR($A$1&lt;=Main!AA$4,ISBLANK($N143)),0,Main!AA138)</f>
        <v>0</v>
      </c>
      <c r="AP143" s="35">
        <f>IF(OR($A$1&lt;=Main!AB$4,ISBLANK($N143)),0,Main!AB138)</f>
        <v>0</v>
      </c>
      <c r="AQ143" s="35">
        <f>IF(OR($A$1&lt;=Main!AC$4,ISBLANK($N143)),0,Main!AC138)</f>
        <v>0</v>
      </c>
      <c r="AR143" s="35">
        <f>IF(OR($A$1&lt;=Main!AD$4,ISBLANK($N143)),0,Main!AD138)</f>
        <v>0</v>
      </c>
      <c r="AS143" s="35">
        <f>IF(OR($A$1&lt;=Main!AE$4,ISBLANK($N143)),0,Main!AE138)</f>
        <v>0</v>
      </c>
      <c r="AT143" s="35">
        <f>IF(OR($A$1&lt;=Main!AF$4,ISBLANK($N143)),0,Main!AF138)</f>
        <v>0</v>
      </c>
      <c r="AU143" s="35">
        <f>IF(OR($A$1&lt;=Main!AG$4,ISBLANK($N143)),0,Main!AG138)</f>
        <v>0</v>
      </c>
      <c r="AV143" s="35">
        <f>IF(OR($A$1&lt;=Main!AH$4,ISBLANK($N143)),0,Main!AH138)</f>
        <v>0</v>
      </c>
      <c r="AW143" s="35">
        <f>IF(OR($A$1&lt;=Main!AI$4,ISBLANK($N143)),0,Main!AI138)</f>
        <v>0</v>
      </c>
      <c r="AX143" s="35">
        <f>IF(OR($A$1&lt;=Main!AJ$4,ISBLANK($N143)),0,Main!AJ138)</f>
        <v>0</v>
      </c>
      <c r="AY143" s="35">
        <f>IF(OR($A$1&lt;=Main!AK$4,ISBLANK($N143)),0,Main!AK138)</f>
        <v>0</v>
      </c>
      <c r="AZ143" s="35">
        <f>IF(OR($A$1&lt;=Main!AL$4,ISBLANK($N143)),0,Main!AL138)</f>
        <v>0</v>
      </c>
      <c r="BA143" s="35">
        <f>IF(OR($A$1&lt;=Main!AM$4,ISBLANK($N143)),0,Main!AM138)</f>
        <v>0</v>
      </c>
      <c r="BB143" s="35">
        <f>IF(OR($A$1&lt;=Main!AN$4,ISBLANK($N143)),0,Main!AN138)</f>
        <v>0</v>
      </c>
      <c r="BC143" s="35">
        <f>IF(OR($A$1&lt;=Main!AO$4,ISBLANK($N143)),0,Main!AO138)</f>
        <v>0</v>
      </c>
      <c r="BD143" s="35">
        <f>IF(OR($A$1&lt;=Main!AP$4,ISBLANK($N143)),0,Main!AP138)</f>
        <v>0</v>
      </c>
      <c r="BE143" s="35">
        <f>IF(OR($A$1&lt;=Main!AQ$4,ISBLANK($N143)),0,Main!AQ138)</f>
        <v>0</v>
      </c>
      <c r="BF143" s="35">
        <f>IF(OR($A$1&lt;=Main!AR$4,ISBLANK($N143)),0,Main!AR138)</f>
        <v>0</v>
      </c>
      <c r="BG143" s="35">
        <f>IF(OR($A$1&lt;=Main!AS$4,ISBLANK($N143)),0,Main!AS138)</f>
        <v>0</v>
      </c>
      <c r="BH143" s="35">
        <f>IF(OR($A$1&lt;=Main!AT$4,ISBLANK($N143)),0,Main!AT138)</f>
        <v>0</v>
      </c>
      <c r="BI143" s="35">
        <f>IF(OR($A$1&lt;=Main!AU$4,ISBLANK($N143)),0,Main!AU138)</f>
        <v>0</v>
      </c>
      <c r="BJ143" s="35">
        <f>IF(OR($A$1&lt;=Main!AV$4,ISBLANK($N143)),0,Main!AV138)</f>
        <v>0</v>
      </c>
    </row>
    <row r="144" spans="13:62">
      <c r="M144" s="6" t="str">
        <f>Main!$A139&amp;Main!$B139</f>
        <v/>
      </c>
      <c r="N144" s="6" t="str">
        <f>Main!$A139&amp;Main!$B139</f>
        <v/>
      </c>
      <c r="O144" s="145">
        <f t="shared" si="10"/>
        <v>0</v>
      </c>
      <c r="P144" s="150">
        <f t="shared" si="11"/>
        <v>39</v>
      </c>
      <c r="Q144" s="150" t="str">
        <f ca="1">IF(Main!$AY139&lt;&gt;"#",$P144-Main!$AY139,"#")</f>
        <v>#</v>
      </c>
      <c r="R144" s="35">
        <f>Main!E139*Mask!G$14</f>
        <v>0</v>
      </c>
      <c r="S144" s="35">
        <f>Main!F139*Mask!H$14</f>
        <v>0</v>
      </c>
      <c r="T144" s="35">
        <f>Main!G139*Mask!I$14</f>
        <v>0</v>
      </c>
      <c r="U144" s="35">
        <f>Main!H139*Mask!J$14</f>
        <v>0</v>
      </c>
      <c r="V144" s="35">
        <f>Main!I139*Mask!K$14</f>
        <v>0</v>
      </c>
      <c r="W144" s="35">
        <f>Main!J139*Mask!L$14</f>
        <v>0</v>
      </c>
      <c r="X144" s="35">
        <f>Main!K139*Mask!M$14</f>
        <v>0</v>
      </c>
      <c r="Y144" s="35">
        <f>Main!L139*Mask!N$14</f>
        <v>0</v>
      </c>
      <c r="Z144" s="35">
        <f>Main!M139*Mask!O$14</f>
        <v>0</v>
      </c>
      <c r="AA144" s="35">
        <f>Main!N139*Mask!P$14</f>
        <v>0</v>
      </c>
      <c r="AB144" s="35">
        <f>Main!O139*Mask!Q$14</f>
        <v>0</v>
      </c>
      <c r="AC144" s="35">
        <f>Main!P139*Mask!R$14</f>
        <v>0</v>
      </c>
      <c r="AD144" s="35">
        <f>Main!Q139*Mask!S$14</f>
        <v>0</v>
      </c>
      <c r="AE144" s="35">
        <f>Main!R139*Mask!T$14</f>
        <v>0</v>
      </c>
      <c r="AF144" s="35">
        <f>Main!S139*Mask!U$14</f>
        <v>0</v>
      </c>
      <c r="AG144" s="35">
        <f>Main!T139*Mask!V$14</f>
        <v>0</v>
      </c>
      <c r="AH144" s="35">
        <f>Main!U139*Mask!W$14</f>
        <v>0</v>
      </c>
      <c r="AI144" s="35">
        <f>Main!V139*Mask!X$14</f>
        <v>0</v>
      </c>
      <c r="AJ144" s="35">
        <f>Main!W139*Mask!Y$14</f>
        <v>0</v>
      </c>
      <c r="AK144" s="35">
        <f>Main!X139*Mask!Z$14</f>
        <v>0</v>
      </c>
      <c r="AL144" s="35">
        <f>Main!Y139*Mask!AA$14</f>
        <v>0</v>
      </c>
      <c r="AM144" s="35">
        <f>Main!Z139*Mask!AB$14</f>
        <v>0</v>
      </c>
      <c r="AN144" s="35"/>
      <c r="AO144" s="35">
        <f>IF(OR($A$1&lt;=Main!AA$4,ISBLANK($N144)),0,Main!AA139)</f>
        <v>0</v>
      </c>
      <c r="AP144" s="35">
        <f>IF(OR($A$1&lt;=Main!AB$4,ISBLANK($N144)),0,Main!AB139)</f>
        <v>0</v>
      </c>
      <c r="AQ144" s="35">
        <f>IF(OR($A$1&lt;=Main!AC$4,ISBLANK($N144)),0,Main!AC139)</f>
        <v>0</v>
      </c>
      <c r="AR144" s="35">
        <f>IF(OR($A$1&lt;=Main!AD$4,ISBLANK($N144)),0,Main!AD139)</f>
        <v>0</v>
      </c>
      <c r="AS144" s="35">
        <f>IF(OR($A$1&lt;=Main!AE$4,ISBLANK($N144)),0,Main!AE139)</f>
        <v>0</v>
      </c>
      <c r="AT144" s="35">
        <f>IF(OR($A$1&lt;=Main!AF$4,ISBLANK($N144)),0,Main!AF139)</f>
        <v>0</v>
      </c>
      <c r="AU144" s="35">
        <f>IF(OR($A$1&lt;=Main!AG$4,ISBLANK($N144)),0,Main!AG139)</f>
        <v>0</v>
      </c>
      <c r="AV144" s="35">
        <f>IF(OR($A$1&lt;=Main!AH$4,ISBLANK($N144)),0,Main!AH139)</f>
        <v>0</v>
      </c>
      <c r="AW144" s="35">
        <f>IF(OR($A$1&lt;=Main!AI$4,ISBLANK($N144)),0,Main!AI139)</f>
        <v>0</v>
      </c>
      <c r="AX144" s="35">
        <f>IF(OR($A$1&lt;=Main!AJ$4,ISBLANK($N144)),0,Main!AJ139)</f>
        <v>0</v>
      </c>
      <c r="AY144" s="35">
        <f>IF(OR($A$1&lt;=Main!AK$4,ISBLANK($N144)),0,Main!AK139)</f>
        <v>0</v>
      </c>
      <c r="AZ144" s="35">
        <f>IF(OR($A$1&lt;=Main!AL$4,ISBLANK($N144)),0,Main!AL139)</f>
        <v>0</v>
      </c>
      <c r="BA144" s="35">
        <f>IF(OR($A$1&lt;=Main!AM$4,ISBLANK($N144)),0,Main!AM139)</f>
        <v>0</v>
      </c>
      <c r="BB144" s="35">
        <f>IF(OR($A$1&lt;=Main!AN$4,ISBLANK($N144)),0,Main!AN139)</f>
        <v>0</v>
      </c>
      <c r="BC144" s="35">
        <f>IF(OR($A$1&lt;=Main!AO$4,ISBLANK($N144)),0,Main!AO139)</f>
        <v>0</v>
      </c>
      <c r="BD144" s="35">
        <f>IF(OR($A$1&lt;=Main!AP$4,ISBLANK($N144)),0,Main!AP139)</f>
        <v>0</v>
      </c>
      <c r="BE144" s="35">
        <f>IF(OR($A$1&lt;=Main!AQ$4,ISBLANK($N144)),0,Main!AQ139)</f>
        <v>0</v>
      </c>
      <c r="BF144" s="35">
        <f>IF(OR($A$1&lt;=Main!AR$4,ISBLANK($N144)),0,Main!AR139)</f>
        <v>0</v>
      </c>
      <c r="BG144" s="35">
        <f>IF(OR($A$1&lt;=Main!AS$4,ISBLANK($N144)),0,Main!AS139)</f>
        <v>0</v>
      </c>
      <c r="BH144" s="35">
        <f>IF(OR($A$1&lt;=Main!AT$4,ISBLANK($N144)),0,Main!AT139)</f>
        <v>0</v>
      </c>
      <c r="BI144" s="35">
        <f>IF(OR($A$1&lt;=Main!AU$4,ISBLANK($N144)),0,Main!AU139)</f>
        <v>0</v>
      </c>
      <c r="BJ144" s="35">
        <f>IF(OR($A$1&lt;=Main!AV$4,ISBLANK($N144)),0,Main!AV139)</f>
        <v>0</v>
      </c>
    </row>
    <row r="145" spans="13:62">
      <c r="M145" s="6" t="str">
        <f>Main!$A140&amp;Main!$B140</f>
        <v/>
      </c>
      <c r="N145" s="6" t="str">
        <f>Main!$A140&amp;Main!$B140</f>
        <v/>
      </c>
      <c r="O145" s="145">
        <f t="shared" si="10"/>
        <v>0</v>
      </c>
      <c r="P145" s="150">
        <f t="shared" si="11"/>
        <v>39</v>
      </c>
      <c r="Q145" s="150" t="str">
        <f ca="1">IF(Main!$AY140&lt;&gt;"#",$P145-Main!$AY140,"#")</f>
        <v>#</v>
      </c>
      <c r="R145" s="35">
        <f>Main!E140*Mask!G$14</f>
        <v>0</v>
      </c>
      <c r="S145" s="35">
        <f>Main!F140*Mask!H$14</f>
        <v>0</v>
      </c>
      <c r="T145" s="35">
        <f>Main!G140*Mask!I$14</f>
        <v>0</v>
      </c>
      <c r="U145" s="35">
        <f>Main!H140*Mask!J$14</f>
        <v>0</v>
      </c>
      <c r="V145" s="35">
        <f>Main!I140*Mask!K$14</f>
        <v>0</v>
      </c>
      <c r="W145" s="35">
        <f>Main!J140*Mask!L$14</f>
        <v>0</v>
      </c>
      <c r="X145" s="35">
        <f>Main!K140*Mask!M$14</f>
        <v>0</v>
      </c>
      <c r="Y145" s="35">
        <f>Main!L140*Mask!N$14</f>
        <v>0</v>
      </c>
      <c r="Z145" s="35">
        <f>Main!M140*Mask!O$14</f>
        <v>0</v>
      </c>
      <c r="AA145" s="35">
        <f>Main!N140*Mask!P$14</f>
        <v>0</v>
      </c>
      <c r="AB145" s="35">
        <f>Main!O140*Mask!Q$14</f>
        <v>0</v>
      </c>
      <c r="AC145" s="35">
        <f>Main!P140*Mask!R$14</f>
        <v>0</v>
      </c>
      <c r="AD145" s="35">
        <f>Main!Q140*Mask!S$14</f>
        <v>0</v>
      </c>
      <c r="AE145" s="35">
        <f>Main!R140*Mask!T$14</f>
        <v>0</v>
      </c>
      <c r="AF145" s="35">
        <f>Main!S140*Mask!U$14</f>
        <v>0</v>
      </c>
      <c r="AG145" s="35">
        <f>Main!T140*Mask!V$14</f>
        <v>0</v>
      </c>
      <c r="AH145" s="35">
        <f>Main!U140*Mask!W$14</f>
        <v>0</v>
      </c>
      <c r="AI145" s="35">
        <f>Main!V140*Mask!X$14</f>
        <v>0</v>
      </c>
      <c r="AJ145" s="35">
        <f>Main!W140*Mask!Y$14</f>
        <v>0</v>
      </c>
      <c r="AK145" s="35">
        <f>Main!X140*Mask!Z$14</f>
        <v>0</v>
      </c>
      <c r="AL145" s="35">
        <f>Main!Y140*Mask!AA$14</f>
        <v>0</v>
      </c>
      <c r="AM145" s="35">
        <f>Main!Z140*Mask!AB$14</f>
        <v>0</v>
      </c>
      <c r="AN145" s="35"/>
      <c r="AO145" s="35">
        <f>IF(OR($A$1&lt;=Main!AA$4,ISBLANK($N145)),0,Main!AA140)</f>
        <v>0</v>
      </c>
      <c r="AP145" s="35">
        <f>IF(OR($A$1&lt;=Main!AB$4,ISBLANK($N145)),0,Main!AB140)</f>
        <v>0</v>
      </c>
      <c r="AQ145" s="35">
        <f>IF(OR($A$1&lt;=Main!AC$4,ISBLANK($N145)),0,Main!AC140)</f>
        <v>0</v>
      </c>
      <c r="AR145" s="35">
        <f>IF(OR($A$1&lt;=Main!AD$4,ISBLANK($N145)),0,Main!AD140)</f>
        <v>0</v>
      </c>
      <c r="AS145" s="35">
        <f>IF(OR($A$1&lt;=Main!AE$4,ISBLANK($N145)),0,Main!AE140)</f>
        <v>0</v>
      </c>
      <c r="AT145" s="35">
        <f>IF(OR($A$1&lt;=Main!AF$4,ISBLANK($N145)),0,Main!AF140)</f>
        <v>0</v>
      </c>
      <c r="AU145" s="35">
        <f>IF(OR($A$1&lt;=Main!AG$4,ISBLANK($N145)),0,Main!AG140)</f>
        <v>0</v>
      </c>
      <c r="AV145" s="35">
        <f>IF(OR($A$1&lt;=Main!AH$4,ISBLANK($N145)),0,Main!AH140)</f>
        <v>0</v>
      </c>
      <c r="AW145" s="35">
        <f>IF(OR($A$1&lt;=Main!AI$4,ISBLANK($N145)),0,Main!AI140)</f>
        <v>0</v>
      </c>
      <c r="AX145" s="35">
        <f>IF(OR($A$1&lt;=Main!AJ$4,ISBLANK($N145)),0,Main!AJ140)</f>
        <v>0</v>
      </c>
      <c r="AY145" s="35">
        <f>IF(OR($A$1&lt;=Main!AK$4,ISBLANK($N145)),0,Main!AK140)</f>
        <v>0</v>
      </c>
      <c r="AZ145" s="35">
        <f>IF(OR($A$1&lt;=Main!AL$4,ISBLANK($N145)),0,Main!AL140)</f>
        <v>0</v>
      </c>
      <c r="BA145" s="35">
        <f>IF(OR($A$1&lt;=Main!AM$4,ISBLANK($N145)),0,Main!AM140)</f>
        <v>0</v>
      </c>
      <c r="BB145" s="35">
        <f>IF(OR($A$1&lt;=Main!AN$4,ISBLANK($N145)),0,Main!AN140)</f>
        <v>0</v>
      </c>
      <c r="BC145" s="35">
        <f>IF(OR($A$1&lt;=Main!AO$4,ISBLANK($N145)),0,Main!AO140)</f>
        <v>0</v>
      </c>
      <c r="BD145" s="35">
        <f>IF(OR($A$1&lt;=Main!AP$4,ISBLANK($N145)),0,Main!AP140)</f>
        <v>0</v>
      </c>
      <c r="BE145" s="35">
        <f>IF(OR($A$1&lt;=Main!AQ$4,ISBLANK($N145)),0,Main!AQ140)</f>
        <v>0</v>
      </c>
      <c r="BF145" s="35">
        <f>IF(OR($A$1&lt;=Main!AR$4,ISBLANK($N145)),0,Main!AR140)</f>
        <v>0</v>
      </c>
      <c r="BG145" s="35">
        <f>IF(OR($A$1&lt;=Main!AS$4,ISBLANK($N145)),0,Main!AS140)</f>
        <v>0</v>
      </c>
      <c r="BH145" s="35">
        <f>IF(OR($A$1&lt;=Main!AT$4,ISBLANK($N145)),0,Main!AT140)</f>
        <v>0</v>
      </c>
      <c r="BI145" s="35">
        <f>IF(OR($A$1&lt;=Main!AU$4,ISBLANK($N145)),0,Main!AU140)</f>
        <v>0</v>
      </c>
      <c r="BJ145" s="35">
        <f>IF(OR($A$1&lt;=Main!AV$4,ISBLANK($N145)),0,Main!AV140)</f>
        <v>0</v>
      </c>
    </row>
    <row r="146" spans="13:62">
      <c r="M146" s="6" t="str">
        <f>Main!$A141&amp;Main!$B141</f>
        <v/>
      </c>
      <c r="N146" s="6" t="str">
        <f>Main!$A141&amp;Main!$B141</f>
        <v/>
      </c>
      <c r="O146" s="145">
        <f t="shared" si="10"/>
        <v>0</v>
      </c>
      <c r="P146" s="150">
        <f t="shared" si="11"/>
        <v>39</v>
      </c>
      <c r="Q146" s="150" t="str">
        <f ca="1">IF(Main!$AY141&lt;&gt;"#",$P146-Main!$AY141,"#")</f>
        <v>#</v>
      </c>
      <c r="R146" s="35">
        <f>Main!E141*Mask!G$14</f>
        <v>0</v>
      </c>
      <c r="S146" s="35">
        <f>Main!F141*Mask!H$14</f>
        <v>0</v>
      </c>
      <c r="T146" s="35">
        <f>Main!G141*Mask!I$14</f>
        <v>0</v>
      </c>
      <c r="U146" s="35">
        <f>Main!H141*Mask!J$14</f>
        <v>0</v>
      </c>
      <c r="V146" s="35">
        <f>Main!I141*Mask!K$14</f>
        <v>0</v>
      </c>
      <c r="W146" s="35">
        <f>Main!J141*Mask!L$14</f>
        <v>0</v>
      </c>
      <c r="X146" s="35">
        <f>Main!K141*Mask!M$14</f>
        <v>0</v>
      </c>
      <c r="Y146" s="35">
        <f>Main!L141*Mask!N$14</f>
        <v>0</v>
      </c>
      <c r="Z146" s="35">
        <f>Main!M141*Mask!O$14</f>
        <v>0</v>
      </c>
      <c r="AA146" s="35">
        <f>Main!N141*Mask!P$14</f>
        <v>0</v>
      </c>
      <c r="AB146" s="35">
        <f>Main!O141*Mask!Q$14</f>
        <v>0</v>
      </c>
      <c r="AC146" s="35">
        <f>Main!P141*Mask!R$14</f>
        <v>0</v>
      </c>
      <c r="AD146" s="35">
        <f>Main!Q141*Mask!S$14</f>
        <v>0</v>
      </c>
      <c r="AE146" s="35">
        <f>Main!R141*Mask!T$14</f>
        <v>0</v>
      </c>
      <c r="AF146" s="35">
        <f>Main!S141*Mask!U$14</f>
        <v>0</v>
      </c>
      <c r="AG146" s="35">
        <f>Main!T141*Mask!V$14</f>
        <v>0</v>
      </c>
      <c r="AH146" s="35">
        <f>Main!U141*Mask!W$14</f>
        <v>0</v>
      </c>
      <c r="AI146" s="35">
        <f>Main!V141*Mask!X$14</f>
        <v>0</v>
      </c>
      <c r="AJ146" s="35">
        <f>Main!W141*Mask!Y$14</f>
        <v>0</v>
      </c>
      <c r="AK146" s="35">
        <f>Main!X141*Mask!Z$14</f>
        <v>0</v>
      </c>
      <c r="AL146" s="35">
        <f>Main!Y141*Mask!AA$14</f>
        <v>0</v>
      </c>
      <c r="AM146" s="35">
        <f>Main!Z141*Mask!AB$14</f>
        <v>0</v>
      </c>
      <c r="AN146" s="35"/>
      <c r="AO146" s="35">
        <f>IF(OR($A$1&lt;=Main!AA$4,ISBLANK($N146)),0,Main!AA141)</f>
        <v>0</v>
      </c>
      <c r="AP146" s="35">
        <f>IF(OR($A$1&lt;=Main!AB$4,ISBLANK($N146)),0,Main!AB141)</f>
        <v>0</v>
      </c>
      <c r="AQ146" s="35">
        <f>IF(OR($A$1&lt;=Main!AC$4,ISBLANK($N146)),0,Main!AC141)</f>
        <v>0</v>
      </c>
      <c r="AR146" s="35">
        <f>IF(OR($A$1&lt;=Main!AD$4,ISBLANK($N146)),0,Main!AD141)</f>
        <v>0</v>
      </c>
      <c r="AS146" s="35">
        <f>IF(OR($A$1&lt;=Main!AE$4,ISBLANK($N146)),0,Main!AE141)</f>
        <v>0</v>
      </c>
      <c r="AT146" s="35">
        <f>IF(OR($A$1&lt;=Main!AF$4,ISBLANK($N146)),0,Main!AF141)</f>
        <v>0</v>
      </c>
      <c r="AU146" s="35">
        <f>IF(OR($A$1&lt;=Main!AG$4,ISBLANK($N146)),0,Main!AG141)</f>
        <v>0</v>
      </c>
      <c r="AV146" s="35">
        <f>IF(OR($A$1&lt;=Main!AH$4,ISBLANK($N146)),0,Main!AH141)</f>
        <v>0</v>
      </c>
      <c r="AW146" s="35">
        <f>IF(OR($A$1&lt;=Main!AI$4,ISBLANK($N146)),0,Main!AI141)</f>
        <v>0</v>
      </c>
      <c r="AX146" s="35">
        <f>IF(OR($A$1&lt;=Main!AJ$4,ISBLANK($N146)),0,Main!AJ141)</f>
        <v>0</v>
      </c>
      <c r="AY146" s="35">
        <f>IF(OR($A$1&lt;=Main!AK$4,ISBLANK($N146)),0,Main!AK141)</f>
        <v>0</v>
      </c>
      <c r="AZ146" s="35">
        <f>IF(OR($A$1&lt;=Main!AL$4,ISBLANK($N146)),0,Main!AL141)</f>
        <v>0</v>
      </c>
      <c r="BA146" s="35">
        <f>IF(OR($A$1&lt;=Main!AM$4,ISBLANK($N146)),0,Main!AM141)</f>
        <v>0</v>
      </c>
      <c r="BB146" s="35">
        <f>IF(OR($A$1&lt;=Main!AN$4,ISBLANK($N146)),0,Main!AN141)</f>
        <v>0</v>
      </c>
      <c r="BC146" s="35">
        <f>IF(OR($A$1&lt;=Main!AO$4,ISBLANK($N146)),0,Main!AO141)</f>
        <v>0</v>
      </c>
      <c r="BD146" s="35">
        <f>IF(OR($A$1&lt;=Main!AP$4,ISBLANK($N146)),0,Main!AP141)</f>
        <v>0</v>
      </c>
      <c r="BE146" s="35">
        <f>IF(OR($A$1&lt;=Main!AQ$4,ISBLANK($N146)),0,Main!AQ141)</f>
        <v>0</v>
      </c>
      <c r="BF146" s="35">
        <f>IF(OR($A$1&lt;=Main!AR$4,ISBLANK($N146)),0,Main!AR141)</f>
        <v>0</v>
      </c>
      <c r="BG146" s="35">
        <f>IF(OR($A$1&lt;=Main!AS$4,ISBLANK($N146)),0,Main!AS141)</f>
        <v>0</v>
      </c>
      <c r="BH146" s="35">
        <f>IF(OR($A$1&lt;=Main!AT$4,ISBLANK($N146)),0,Main!AT141)</f>
        <v>0</v>
      </c>
      <c r="BI146" s="35">
        <f>IF(OR($A$1&lt;=Main!AU$4,ISBLANK($N146)),0,Main!AU141)</f>
        <v>0</v>
      </c>
      <c r="BJ146" s="35">
        <f>IF(OR($A$1&lt;=Main!AV$4,ISBLANK($N146)),0,Main!AV141)</f>
        <v>0</v>
      </c>
    </row>
    <row r="147" spans="13:62">
      <c r="M147" s="6" t="str">
        <f>Main!$A142&amp;Main!$B142</f>
        <v/>
      </c>
      <c r="N147" s="6" t="str">
        <f>Main!$A142&amp;Main!$B142</f>
        <v/>
      </c>
      <c r="O147" s="145">
        <f t="shared" si="10"/>
        <v>0</v>
      </c>
      <c r="P147" s="150">
        <f t="shared" si="11"/>
        <v>39</v>
      </c>
      <c r="Q147" s="150" t="str">
        <f ca="1">IF(Main!$AY142&lt;&gt;"#",$P147-Main!$AY142,"#")</f>
        <v>#</v>
      </c>
      <c r="R147" s="35">
        <f>Main!E142*Mask!G$14</f>
        <v>0</v>
      </c>
      <c r="S147" s="35">
        <f>Main!F142*Mask!H$14</f>
        <v>0</v>
      </c>
      <c r="T147" s="35">
        <f>Main!G142*Mask!I$14</f>
        <v>0</v>
      </c>
      <c r="U147" s="35">
        <f>Main!H142*Mask!J$14</f>
        <v>0</v>
      </c>
      <c r="V147" s="35">
        <f>Main!I142*Mask!K$14</f>
        <v>0</v>
      </c>
      <c r="W147" s="35">
        <f>Main!J142*Mask!L$14</f>
        <v>0</v>
      </c>
      <c r="X147" s="35">
        <f>Main!K142*Mask!M$14</f>
        <v>0</v>
      </c>
      <c r="Y147" s="35">
        <f>Main!L142*Mask!N$14</f>
        <v>0</v>
      </c>
      <c r="Z147" s="35">
        <f>Main!M142*Mask!O$14</f>
        <v>0</v>
      </c>
      <c r="AA147" s="35">
        <f>Main!N142*Mask!P$14</f>
        <v>0</v>
      </c>
      <c r="AB147" s="35">
        <f>Main!O142*Mask!Q$14</f>
        <v>0</v>
      </c>
      <c r="AC147" s="35">
        <f>Main!P142*Mask!R$14</f>
        <v>0</v>
      </c>
      <c r="AD147" s="35">
        <f>Main!Q142*Mask!S$14</f>
        <v>0</v>
      </c>
      <c r="AE147" s="35">
        <f>Main!R142*Mask!T$14</f>
        <v>0</v>
      </c>
      <c r="AF147" s="35">
        <f>Main!S142*Mask!U$14</f>
        <v>0</v>
      </c>
      <c r="AG147" s="35">
        <f>Main!T142*Mask!V$14</f>
        <v>0</v>
      </c>
      <c r="AH147" s="35">
        <f>Main!U142*Mask!W$14</f>
        <v>0</v>
      </c>
      <c r="AI147" s="35">
        <f>Main!V142*Mask!X$14</f>
        <v>0</v>
      </c>
      <c r="AJ147" s="35">
        <f>Main!W142*Mask!Y$14</f>
        <v>0</v>
      </c>
      <c r="AK147" s="35">
        <f>Main!X142*Mask!Z$14</f>
        <v>0</v>
      </c>
      <c r="AL147" s="35">
        <f>Main!Y142*Mask!AA$14</f>
        <v>0</v>
      </c>
      <c r="AM147" s="35">
        <f>Main!Z142*Mask!AB$14</f>
        <v>0</v>
      </c>
      <c r="AN147" s="35"/>
      <c r="AO147" s="35">
        <f>IF(OR($A$1&lt;=Main!AA$4,ISBLANK($N147)),0,Main!AA142)</f>
        <v>0</v>
      </c>
      <c r="AP147" s="35">
        <f>IF(OR($A$1&lt;=Main!AB$4,ISBLANK($N147)),0,Main!AB142)</f>
        <v>0</v>
      </c>
      <c r="AQ147" s="35">
        <f>IF(OR($A$1&lt;=Main!AC$4,ISBLANK($N147)),0,Main!AC142)</f>
        <v>0</v>
      </c>
      <c r="AR147" s="35">
        <f>IF(OR($A$1&lt;=Main!AD$4,ISBLANK($N147)),0,Main!AD142)</f>
        <v>0</v>
      </c>
      <c r="AS147" s="35">
        <f>IF(OR($A$1&lt;=Main!AE$4,ISBLANK($N147)),0,Main!AE142)</f>
        <v>0</v>
      </c>
      <c r="AT147" s="35">
        <f>IF(OR($A$1&lt;=Main!AF$4,ISBLANK($N147)),0,Main!AF142)</f>
        <v>0</v>
      </c>
      <c r="AU147" s="35">
        <f>IF(OR($A$1&lt;=Main!AG$4,ISBLANK($N147)),0,Main!AG142)</f>
        <v>0</v>
      </c>
      <c r="AV147" s="35">
        <f>IF(OR($A$1&lt;=Main!AH$4,ISBLANK($N147)),0,Main!AH142)</f>
        <v>0</v>
      </c>
      <c r="AW147" s="35">
        <f>IF(OR($A$1&lt;=Main!AI$4,ISBLANK($N147)),0,Main!AI142)</f>
        <v>0</v>
      </c>
      <c r="AX147" s="35">
        <f>IF(OR($A$1&lt;=Main!AJ$4,ISBLANK($N147)),0,Main!AJ142)</f>
        <v>0</v>
      </c>
      <c r="AY147" s="35">
        <f>IF(OR($A$1&lt;=Main!AK$4,ISBLANK($N147)),0,Main!AK142)</f>
        <v>0</v>
      </c>
      <c r="AZ147" s="35">
        <f>IF(OR($A$1&lt;=Main!AL$4,ISBLANK($N147)),0,Main!AL142)</f>
        <v>0</v>
      </c>
      <c r="BA147" s="35">
        <f>IF(OR($A$1&lt;=Main!AM$4,ISBLANK($N147)),0,Main!AM142)</f>
        <v>0</v>
      </c>
      <c r="BB147" s="35">
        <f>IF(OR($A$1&lt;=Main!AN$4,ISBLANK($N147)),0,Main!AN142)</f>
        <v>0</v>
      </c>
      <c r="BC147" s="35">
        <f>IF(OR($A$1&lt;=Main!AO$4,ISBLANK($N147)),0,Main!AO142)</f>
        <v>0</v>
      </c>
      <c r="BD147" s="35">
        <f>IF(OR($A$1&lt;=Main!AP$4,ISBLANK($N147)),0,Main!AP142)</f>
        <v>0</v>
      </c>
      <c r="BE147" s="35">
        <f>IF(OR($A$1&lt;=Main!AQ$4,ISBLANK($N147)),0,Main!AQ142)</f>
        <v>0</v>
      </c>
      <c r="BF147" s="35">
        <f>IF(OR($A$1&lt;=Main!AR$4,ISBLANK($N147)),0,Main!AR142)</f>
        <v>0</v>
      </c>
      <c r="BG147" s="35">
        <f>IF(OR($A$1&lt;=Main!AS$4,ISBLANK($N147)),0,Main!AS142)</f>
        <v>0</v>
      </c>
      <c r="BH147" s="35">
        <f>IF(OR($A$1&lt;=Main!AT$4,ISBLANK($N147)),0,Main!AT142)</f>
        <v>0</v>
      </c>
      <c r="BI147" s="35">
        <f>IF(OR($A$1&lt;=Main!AU$4,ISBLANK($N147)),0,Main!AU142)</f>
        <v>0</v>
      </c>
      <c r="BJ147" s="35">
        <f>IF(OR($A$1&lt;=Main!AV$4,ISBLANK($N147)),0,Main!AV142)</f>
        <v>0</v>
      </c>
    </row>
    <row r="148" spans="13:62">
      <c r="M148" s="6" t="str">
        <f>Main!$A143&amp;Main!$B143</f>
        <v/>
      </c>
      <c r="N148" s="6" t="str">
        <f>Main!$A143&amp;Main!$B143</f>
        <v/>
      </c>
      <c r="O148" s="145">
        <f t="shared" si="10"/>
        <v>0</v>
      </c>
      <c r="P148" s="150">
        <f t="shared" si="11"/>
        <v>39</v>
      </c>
      <c r="Q148" s="150" t="str">
        <f ca="1">IF(Main!$AY143&lt;&gt;"#",$P148-Main!$AY143,"#")</f>
        <v>#</v>
      </c>
      <c r="R148" s="35">
        <f>Main!E143*Mask!G$14</f>
        <v>0</v>
      </c>
      <c r="S148" s="35">
        <f>Main!F143*Mask!H$14</f>
        <v>0</v>
      </c>
      <c r="T148" s="35">
        <f>Main!G143*Mask!I$14</f>
        <v>0</v>
      </c>
      <c r="U148" s="35">
        <f>Main!H143*Mask!J$14</f>
        <v>0</v>
      </c>
      <c r="V148" s="35">
        <f>Main!I143*Mask!K$14</f>
        <v>0</v>
      </c>
      <c r="W148" s="35">
        <f>Main!J143*Mask!L$14</f>
        <v>0</v>
      </c>
      <c r="X148" s="35">
        <f>Main!K143*Mask!M$14</f>
        <v>0</v>
      </c>
      <c r="Y148" s="35">
        <f>Main!L143*Mask!N$14</f>
        <v>0</v>
      </c>
      <c r="Z148" s="35">
        <f>Main!M143*Mask!O$14</f>
        <v>0</v>
      </c>
      <c r="AA148" s="35">
        <f>Main!N143*Mask!P$14</f>
        <v>0</v>
      </c>
      <c r="AB148" s="35">
        <f>Main!O143*Mask!Q$14</f>
        <v>0</v>
      </c>
      <c r="AC148" s="35">
        <f>Main!P143*Mask!R$14</f>
        <v>0</v>
      </c>
      <c r="AD148" s="35">
        <f>Main!Q143*Mask!S$14</f>
        <v>0</v>
      </c>
      <c r="AE148" s="35">
        <f>Main!R143*Mask!T$14</f>
        <v>0</v>
      </c>
      <c r="AF148" s="35">
        <f>Main!S143*Mask!U$14</f>
        <v>0</v>
      </c>
      <c r="AG148" s="35">
        <f>Main!T143*Mask!V$14</f>
        <v>0</v>
      </c>
      <c r="AH148" s="35">
        <f>Main!U143*Mask!W$14</f>
        <v>0</v>
      </c>
      <c r="AI148" s="35">
        <f>Main!V143*Mask!X$14</f>
        <v>0</v>
      </c>
      <c r="AJ148" s="35">
        <f>Main!W143*Mask!Y$14</f>
        <v>0</v>
      </c>
      <c r="AK148" s="35">
        <f>Main!X143*Mask!Z$14</f>
        <v>0</v>
      </c>
      <c r="AL148" s="35">
        <f>Main!Y143*Mask!AA$14</f>
        <v>0</v>
      </c>
      <c r="AM148" s="35">
        <f>Main!Z143*Mask!AB$14</f>
        <v>0</v>
      </c>
      <c r="AN148" s="35"/>
      <c r="AO148" s="35">
        <f>IF(OR($A$1&lt;=Main!AA$4,ISBLANK($N148)),0,Main!AA143)</f>
        <v>0</v>
      </c>
      <c r="AP148" s="35">
        <f>IF(OR($A$1&lt;=Main!AB$4,ISBLANK($N148)),0,Main!AB143)</f>
        <v>0</v>
      </c>
      <c r="AQ148" s="35">
        <f>IF(OR($A$1&lt;=Main!AC$4,ISBLANK($N148)),0,Main!AC143)</f>
        <v>0</v>
      </c>
      <c r="AR148" s="35">
        <f>IF(OR($A$1&lt;=Main!AD$4,ISBLANK($N148)),0,Main!AD143)</f>
        <v>0</v>
      </c>
      <c r="AS148" s="35">
        <f>IF(OR($A$1&lt;=Main!AE$4,ISBLANK($N148)),0,Main!AE143)</f>
        <v>0</v>
      </c>
      <c r="AT148" s="35">
        <f>IF(OR($A$1&lt;=Main!AF$4,ISBLANK($N148)),0,Main!AF143)</f>
        <v>0</v>
      </c>
      <c r="AU148" s="35">
        <f>IF(OR($A$1&lt;=Main!AG$4,ISBLANK($N148)),0,Main!AG143)</f>
        <v>0</v>
      </c>
      <c r="AV148" s="35">
        <f>IF(OR($A$1&lt;=Main!AH$4,ISBLANK($N148)),0,Main!AH143)</f>
        <v>0</v>
      </c>
      <c r="AW148" s="35">
        <f>IF(OR($A$1&lt;=Main!AI$4,ISBLANK($N148)),0,Main!AI143)</f>
        <v>0</v>
      </c>
      <c r="AX148" s="35">
        <f>IF(OR($A$1&lt;=Main!AJ$4,ISBLANK($N148)),0,Main!AJ143)</f>
        <v>0</v>
      </c>
      <c r="AY148" s="35">
        <f>IF(OR($A$1&lt;=Main!AK$4,ISBLANK($N148)),0,Main!AK143)</f>
        <v>0</v>
      </c>
      <c r="AZ148" s="35">
        <f>IF(OR($A$1&lt;=Main!AL$4,ISBLANK($N148)),0,Main!AL143)</f>
        <v>0</v>
      </c>
      <c r="BA148" s="35">
        <f>IF(OR($A$1&lt;=Main!AM$4,ISBLANK($N148)),0,Main!AM143)</f>
        <v>0</v>
      </c>
      <c r="BB148" s="35">
        <f>IF(OR($A$1&lt;=Main!AN$4,ISBLANK($N148)),0,Main!AN143)</f>
        <v>0</v>
      </c>
      <c r="BC148" s="35">
        <f>IF(OR($A$1&lt;=Main!AO$4,ISBLANK($N148)),0,Main!AO143)</f>
        <v>0</v>
      </c>
      <c r="BD148" s="35">
        <f>IF(OR($A$1&lt;=Main!AP$4,ISBLANK($N148)),0,Main!AP143)</f>
        <v>0</v>
      </c>
      <c r="BE148" s="35">
        <f>IF(OR($A$1&lt;=Main!AQ$4,ISBLANK($N148)),0,Main!AQ143)</f>
        <v>0</v>
      </c>
      <c r="BF148" s="35">
        <f>IF(OR($A$1&lt;=Main!AR$4,ISBLANK($N148)),0,Main!AR143)</f>
        <v>0</v>
      </c>
      <c r="BG148" s="35">
        <f>IF(OR($A$1&lt;=Main!AS$4,ISBLANK($N148)),0,Main!AS143)</f>
        <v>0</v>
      </c>
      <c r="BH148" s="35">
        <f>IF(OR($A$1&lt;=Main!AT$4,ISBLANK($N148)),0,Main!AT143)</f>
        <v>0</v>
      </c>
      <c r="BI148" s="35">
        <f>IF(OR($A$1&lt;=Main!AU$4,ISBLANK($N148)),0,Main!AU143)</f>
        <v>0</v>
      </c>
      <c r="BJ148" s="35">
        <f>IF(OR($A$1&lt;=Main!AV$4,ISBLANK($N148)),0,Main!AV143)</f>
        <v>0</v>
      </c>
    </row>
    <row r="149" spans="13:62">
      <c r="M149" s="6" t="str">
        <f>Main!$A144&amp;Main!$B144</f>
        <v/>
      </c>
      <c r="N149" s="6" t="str">
        <f>Main!$A144&amp;Main!$B144</f>
        <v/>
      </c>
      <c r="O149" s="145">
        <f t="shared" si="10"/>
        <v>0</v>
      </c>
      <c r="P149" s="150">
        <f t="shared" si="11"/>
        <v>39</v>
      </c>
      <c r="Q149" s="150" t="str">
        <f ca="1">IF(Main!$AY144&lt;&gt;"#",$P149-Main!$AY144,"#")</f>
        <v>#</v>
      </c>
      <c r="R149" s="35">
        <f>Main!E144*Mask!G$14</f>
        <v>0</v>
      </c>
      <c r="S149" s="35">
        <f>Main!F144*Mask!H$14</f>
        <v>0</v>
      </c>
      <c r="T149" s="35">
        <f>Main!G144*Mask!I$14</f>
        <v>0</v>
      </c>
      <c r="U149" s="35">
        <f>Main!H144*Mask!J$14</f>
        <v>0</v>
      </c>
      <c r="V149" s="35">
        <f>Main!I144*Mask!K$14</f>
        <v>0</v>
      </c>
      <c r="W149" s="35">
        <f>Main!J144*Mask!L$14</f>
        <v>0</v>
      </c>
      <c r="X149" s="35">
        <f>Main!K144*Mask!M$14</f>
        <v>0</v>
      </c>
      <c r="Y149" s="35">
        <f>Main!L144*Mask!N$14</f>
        <v>0</v>
      </c>
      <c r="Z149" s="35">
        <f>Main!M144*Mask!O$14</f>
        <v>0</v>
      </c>
      <c r="AA149" s="35">
        <f>Main!N144*Mask!P$14</f>
        <v>0</v>
      </c>
      <c r="AB149" s="35">
        <f>Main!O144*Mask!Q$14</f>
        <v>0</v>
      </c>
      <c r="AC149" s="35">
        <f>Main!P144*Mask!R$14</f>
        <v>0</v>
      </c>
      <c r="AD149" s="35">
        <f>Main!Q144*Mask!S$14</f>
        <v>0</v>
      </c>
      <c r="AE149" s="35">
        <f>Main!R144*Mask!T$14</f>
        <v>0</v>
      </c>
      <c r="AF149" s="35">
        <f>Main!S144*Mask!U$14</f>
        <v>0</v>
      </c>
      <c r="AG149" s="35">
        <f>Main!T144*Mask!V$14</f>
        <v>0</v>
      </c>
      <c r="AH149" s="35">
        <f>Main!U144*Mask!W$14</f>
        <v>0</v>
      </c>
      <c r="AI149" s="35">
        <f>Main!V144*Mask!X$14</f>
        <v>0</v>
      </c>
      <c r="AJ149" s="35">
        <f>Main!W144*Mask!Y$14</f>
        <v>0</v>
      </c>
      <c r="AK149" s="35">
        <f>Main!X144*Mask!Z$14</f>
        <v>0</v>
      </c>
      <c r="AL149" s="35">
        <f>Main!Y144*Mask!AA$14</f>
        <v>0</v>
      </c>
      <c r="AM149" s="35">
        <f>Main!Z144*Mask!AB$14</f>
        <v>0</v>
      </c>
      <c r="AN149" s="35"/>
      <c r="AO149" s="35">
        <f>IF(OR($A$1&lt;=Main!AA$4,ISBLANK($N149)),0,Main!AA144)</f>
        <v>0</v>
      </c>
      <c r="AP149" s="35">
        <f>IF(OR($A$1&lt;=Main!AB$4,ISBLANK($N149)),0,Main!AB144)</f>
        <v>0</v>
      </c>
      <c r="AQ149" s="35">
        <f>IF(OR($A$1&lt;=Main!AC$4,ISBLANK($N149)),0,Main!AC144)</f>
        <v>0</v>
      </c>
      <c r="AR149" s="35">
        <f>IF(OR($A$1&lt;=Main!AD$4,ISBLANK($N149)),0,Main!AD144)</f>
        <v>0</v>
      </c>
      <c r="AS149" s="35">
        <f>IF(OR($A$1&lt;=Main!AE$4,ISBLANK($N149)),0,Main!AE144)</f>
        <v>0</v>
      </c>
      <c r="AT149" s="35">
        <f>IF(OR($A$1&lt;=Main!AF$4,ISBLANK($N149)),0,Main!AF144)</f>
        <v>0</v>
      </c>
      <c r="AU149" s="35">
        <f>IF(OR($A$1&lt;=Main!AG$4,ISBLANK($N149)),0,Main!AG144)</f>
        <v>0</v>
      </c>
      <c r="AV149" s="35">
        <f>IF(OR($A$1&lt;=Main!AH$4,ISBLANK($N149)),0,Main!AH144)</f>
        <v>0</v>
      </c>
      <c r="AW149" s="35">
        <f>IF(OR($A$1&lt;=Main!AI$4,ISBLANK($N149)),0,Main!AI144)</f>
        <v>0</v>
      </c>
      <c r="AX149" s="35">
        <f>IF(OR($A$1&lt;=Main!AJ$4,ISBLANK($N149)),0,Main!AJ144)</f>
        <v>0</v>
      </c>
      <c r="AY149" s="35">
        <f>IF(OR($A$1&lt;=Main!AK$4,ISBLANK($N149)),0,Main!AK144)</f>
        <v>0</v>
      </c>
      <c r="AZ149" s="35">
        <f>IF(OR($A$1&lt;=Main!AL$4,ISBLANK($N149)),0,Main!AL144)</f>
        <v>0</v>
      </c>
      <c r="BA149" s="35">
        <f>IF(OR($A$1&lt;=Main!AM$4,ISBLANK($N149)),0,Main!AM144)</f>
        <v>0</v>
      </c>
      <c r="BB149" s="35">
        <f>IF(OR($A$1&lt;=Main!AN$4,ISBLANK($N149)),0,Main!AN144)</f>
        <v>0</v>
      </c>
      <c r="BC149" s="35">
        <f>IF(OR($A$1&lt;=Main!AO$4,ISBLANK($N149)),0,Main!AO144)</f>
        <v>0</v>
      </c>
      <c r="BD149" s="35">
        <f>IF(OR($A$1&lt;=Main!AP$4,ISBLANK($N149)),0,Main!AP144)</f>
        <v>0</v>
      </c>
      <c r="BE149" s="35">
        <f>IF(OR($A$1&lt;=Main!AQ$4,ISBLANK($N149)),0,Main!AQ144)</f>
        <v>0</v>
      </c>
      <c r="BF149" s="35">
        <f>IF(OR($A$1&lt;=Main!AR$4,ISBLANK($N149)),0,Main!AR144)</f>
        <v>0</v>
      </c>
      <c r="BG149" s="35">
        <f>IF(OR($A$1&lt;=Main!AS$4,ISBLANK($N149)),0,Main!AS144)</f>
        <v>0</v>
      </c>
      <c r="BH149" s="35">
        <f>IF(OR($A$1&lt;=Main!AT$4,ISBLANK($N149)),0,Main!AT144)</f>
        <v>0</v>
      </c>
      <c r="BI149" s="35">
        <f>IF(OR($A$1&lt;=Main!AU$4,ISBLANK($N149)),0,Main!AU144)</f>
        <v>0</v>
      </c>
      <c r="BJ149" s="35">
        <f>IF(OR($A$1&lt;=Main!AV$4,ISBLANK($N149)),0,Main!AV144)</f>
        <v>0</v>
      </c>
    </row>
    <row r="150" spans="13:62">
      <c r="M150" s="6" t="str">
        <f>Main!$A145&amp;Main!$B145</f>
        <v/>
      </c>
      <c r="N150" s="6" t="str">
        <f>Main!$A145&amp;Main!$B145</f>
        <v/>
      </c>
      <c r="O150" s="145">
        <f t="shared" si="10"/>
        <v>0</v>
      </c>
      <c r="P150" s="150">
        <f t="shared" si="11"/>
        <v>39</v>
      </c>
      <c r="Q150" s="150" t="str">
        <f ca="1">IF(Main!$AY145&lt;&gt;"#",$P150-Main!$AY145,"#")</f>
        <v>#</v>
      </c>
      <c r="R150" s="35">
        <f>Main!E145*Mask!G$14</f>
        <v>0</v>
      </c>
      <c r="S150" s="35">
        <f>Main!F145*Mask!H$14</f>
        <v>0</v>
      </c>
      <c r="T150" s="35">
        <f>Main!G145*Mask!I$14</f>
        <v>0</v>
      </c>
      <c r="U150" s="35">
        <f>Main!H145*Mask!J$14</f>
        <v>0</v>
      </c>
      <c r="V150" s="35">
        <f>Main!I145*Mask!K$14</f>
        <v>0</v>
      </c>
      <c r="W150" s="35">
        <f>Main!J145*Mask!L$14</f>
        <v>0</v>
      </c>
      <c r="X150" s="35">
        <f>Main!K145*Mask!M$14</f>
        <v>0</v>
      </c>
      <c r="Y150" s="35">
        <f>Main!L145*Mask!N$14</f>
        <v>0</v>
      </c>
      <c r="Z150" s="35">
        <f>Main!M145*Mask!O$14</f>
        <v>0</v>
      </c>
      <c r="AA150" s="35">
        <f>Main!N145*Mask!P$14</f>
        <v>0</v>
      </c>
      <c r="AB150" s="35">
        <f>Main!O145*Mask!Q$14</f>
        <v>0</v>
      </c>
      <c r="AC150" s="35">
        <f>Main!P145*Mask!R$14</f>
        <v>0</v>
      </c>
      <c r="AD150" s="35">
        <f>Main!Q145*Mask!S$14</f>
        <v>0</v>
      </c>
      <c r="AE150" s="35">
        <f>Main!R145*Mask!T$14</f>
        <v>0</v>
      </c>
      <c r="AF150" s="35">
        <f>Main!S145*Mask!U$14</f>
        <v>0</v>
      </c>
      <c r="AG150" s="35">
        <f>Main!T145*Mask!V$14</f>
        <v>0</v>
      </c>
      <c r="AH150" s="35">
        <f>Main!U145*Mask!W$14</f>
        <v>0</v>
      </c>
      <c r="AI150" s="35">
        <f>Main!V145*Mask!X$14</f>
        <v>0</v>
      </c>
      <c r="AJ150" s="35">
        <f>Main!W145*Mask!Y$14</f>
        <v>0</v>
      </c>
      <c r="AK150" s="35">
        <f>Main!X145*Mask!Z$14</f>
        <v>0</v>
      </c>
      <c r="AL150" s="35">
        <f>Main!Y145*Mask!AA$14</f>
        <v>0</v>
      </c>
      <c r="AM150" s="35">
        <f>Main!Z145*Mask!AB$14</f>
        <v>0</v>
      </c>
      <c r="AN150" s="35"/>
      <c r="AO150" s="35">
        <f>IF(OR($A$1&lt;=Main!AA$4,ISBLANK($N150)),0,Main!AA145)</f>
        <v>0</v>
      </c>
      <c r="AP150" s="35">
        <f>IF(OR($A$1&lt;=Main!AB$4,ISBLANK($N150)),0,Main!AB145)</f>
        <v>0</v>
      </c>
      <c r="AQ150" s="35">
        <f>IF(OR($A$1&lt;=Main!AC$4,ISBLANK($N150)),0,Main!AC145)</f>
        <v>0</v>
      </c>
      <c r="AR150" s="35">
        <f>IF(OR($A$1&lt;=Main!AD$4,ISBLANK($N150)),0,Main!AD145)</f>
        <v>0</v>
      </c>
      <c r="AS150" s="35">
        <f>IF(OR($A$1&lt;=Main!AE$4,ISBLANK($N150)),0,Main!AE145)</f>
        <v>0</v>
      </c>
      <c r="AT150" s="35">
        <f>IF(OR($A$1&lt;=Main!AF$4,ISBLANK($N150)),0,Main!AF145)</f>
        <v>0</v>
      </c>
      <c r="AU150" s="35">
        <f>IF(OR($A$1&lt;=Main!AG$4,ISBLANK($N150)),0,Main!AG145)</f>
        <v>0</v>
      </c>
      <c r="AV150" s="35">
        <f>IF(OR($A$1&lt;=Main!AH$4,ISBLANK($N150)),0,Main!AH145)</f>
        <v>0</v>
      </c>
      <c r="AW150" s="35">
        <f>IF(OR($A$1&lt;=Main!AI$4,ISBLANK($N150)),0,Main!AI145)</f>
        <v>0</v>
      </c>
      <c r="AX150" s="35">
        <f>IF(OR($A$1&lt;=Main!AJ$4,ISBLANK($N150)),0,Main!AJ145)</f>
        <v>0</v>
      </c>
      <c r="AY150" s="35">
        <f>IF(OR($A$1&lt;=Main!AK$4,ISBLANK($N150)),0,Main!AK145)</f>
        <v>0</v>
      </c>
      <c r="AZ150" s="35">
        <f>IF(OR($A$1&lt;=Main!AL$4,ISBLANK($N150)),0,Main!AL145)</f>
        <v>0</v>
      </c>
      <c r="BA150" s="35">
        <f>IF(OR($A$1&lt;=Main!AM$4,ISBLANK($N150)),0,Main!AM145)</f>
        <v>0</v>
      </c>
      <c r="BB150" s="35">
        <f>IF(OR($A$1&lt;=Main!AN$4,ISBLANK($N150)),0,Main!AN145)</f>
        <v>0</v>
      </c>
      <c r="BC150" s="35">
        <f>IF(OR($A$1&lt;=Main!AO$4,ISBLANK($N150)),0,Main!AO145)</f>
        <v>0</v>
      </c>
      <c r="BD150" s="35">
        <f>IF(OR($A$1&lt;=Main!AP$4,ISBLANK($N150)),0,Main!AP145)</f>
        <v>0</v>
      </c>
      <c r="BE150" s="35">
        <f>IF(OR($A$1&lt;=Main!AQ$4,ISBLANK($N150)),0,Main!AQ145)</f>
        <v>0</v>
      </c>
      <c r="BF150" s="35">
        <f>IF(OR($A$1&lt;=Main!AR$4,ISBLANK($N150)),0,Main!AR145)</f>
        <v>0</v>
      </c>
      <c r="BG150" s="35">
        <f>IF(OR($A$1&lt;=Main!AS$4,ISBLANK($N150)),0,Main!AS145)</f>
        <v>0</v>
      </c>
      <c r="BH150" s="35">
        <f>IF(OR($A$1&lt;=Main!AT$4,ISBLANK($N150)),0,Main!AT145)</f>
        <v>0</v>
      </c>
      <c r="BI150" s="35">
        <f>IF(OR($A$1&lt;=Main!AU$4,ISBLANK($N150)),0,Main!AU145)</f>
        <v>0</v>
      </c>
      <c r="BJ150" s="35">
        <f>IF(OR($A$1&lt;=Main!AV$4,ISBLANK($N150)),0,Main!AV145)</f>
        <v>0</v>
      </c>
    </row>
    <row r="151" spans="13:62">
      <c r="M151" s="6" t="str">
        <f>Main!$A146&amp;Main!$B146</f>
        <v/>
      </c>
      <c r="N151" s="6" t="str">
        <f>Main!$A146&amp;Main!$B146</f>
        <v/>
      </c>
      <c r="O151" s="145">
        <f t="shared" si="10"/>
        <v>0</v>
      </c>
      <c r="P151" s="150">
        <f t="shared" si="11"/>
        <v>39</v>
      </c>
      <c r="Q151" s="150" t="str">
        <f ca="1">IF(Main!$AY146&lt;&gt;"#",$P151-Main!$AY146,"#")</f>
        <v>#</v>
      </c>
      <c r="R151" s="35">
        <f>Main!E146*Mask!G$14</f>
        <v>0</v>
      </c>
      <c r="S151" s="35">
        <f>Main!F146*Mask!H$14</f>
        <v>0</v>
      </c>
      <c r="T151" s="35">
        <f>Main!G146*Mask!I$14</f>
        <v>0</v>
      </c>
      <c r="U151" s="35">
        <f>Main!H146*Mask!J$14</f>
        <v>0</v>
      </c>
      <c r="V151" s="35">
        <f>Main!I146*Mask!K$14</f>
        <v>0</v>
      </c>
      <c r="W151" s="35">
        <f>Main!J146*Mask!L$14</f>
        <v>0</v>
      </c>
      <c r="X151" s="35">
        <f>Main!K146*Mask!M$14</f>
        <v>0</v>
      </c>
      <c r="Y151" s="35">
        <f>Main!L146*Mask!N$14</f>
        <v>0</v>
      </c>
      <c r="Z151" s="35">
        <f>Main!M146*Mask!O$14</f>
        <v>0</v>
      </c>
      <c r="AA151" s="35">
        <f>Main!N146*Mask!P$14</f>
        <v>0</v>
      </c>
      <c r="AB151" s="35">
        <f>Main!O146*Mask!Q$14</f>
        <v>0</v>
      </c>
      <c r="AC151" s="35">
        <f>Main!P146*Mask!R$14</f>
        <v>0</v>
      </c>
      <c r="AD151" s="35">
        <f>Main!Q146*Mask!S$14</f>
        <v>0</v>
      </c>
      <c r="AE151" s="35">
        <f>Main!R146*Mask!T$14</f>
        <v>0</v>
      </c>
      <c r="AF151" s="35">
        <f>Main!S146*Mask!U$14</f>
        <v>0</v>
      </c>
      <c r="AG151" s="35">
        <f>Main!T146*Mask!V$14</f>
        <v>0</v>
      </c>
      <c r="AH151" s="35">
        <f>Main!U146*Mask!W$14</f>
        <v>0</v>
      </c>
      <c r="AI151" s="35">
        <f>Main!V146*Mask!X$14</f>
        <v>0</v>
      </c>
      <c r="AJ151" s="35">
        <f>Main!W146*Mask!Y$14</f>
        <v>0</v>
      </c>
      <c r="AK151" s="35">
        <f>Main!X146*Mask!Z$14</f>
        <v>0</v>
      </c>
      <c r="AL151" s="35">
        <f>Main!Y146*Mask!AA$14</f>
        <v>0</v>
      </c>
      <c r="AM151" s="35">
        <f>Main!Z146*Mask!AB$14</f>
        <v>0</v>
      </c>
      <c r="AN151" s="35"/>
      <c r="AO151" s="35">
        <f>IF(OR($A$1&lt;=Main!AA$4,ISBLANK($N151)),0,Main!AA146)</f>
        <v>0</v>
      </c>
      <c r="AP151" s="35">
        <f>IF(OR($A$1&lt;=Main!AB$4,ISBLANK($N151)),0,Main!AB146)</f>
        <v>0</v>
      </c>
      <c r="AQ151" s="35">
        <f>IF(OR($A$1&lt;=Main!AC$4,ISBLANK($N151)),0,Main!AC146)</f>
        <v>0</v>
      </c>
      <c r="AR151" s="35">
        <f>IF(OR($A$1&lt;=Main!AD$4,ISBLANK($N151)),0,Main!AD146)</f>
        <v>0</v>
      </c>
      <c r="AS151" s="35">
        <f>IF(OR($A$1&lt;=Main!AE$4,ISBLANK($N151)),0,Main!AE146)</f>
        <v>0</v>
      </c>
      <c r="AT151" s="35">
        <f>IF(OR($A$1&lt;=Main!AF$4,ISBLANK($N151)),0,Main!AF146)</f>
        <v>0</v>
      </c>
      <c r="AU151" s="35">
        <f>IF(OR($A$1&lt;=Main!AG$4,ISBLANK($N151)),0,Main!AG146)</f>
        <v>0</v>
      </c>
      <c r="AV151" s="35">
        <f>IF(OR($A$1&lt;=Main!AH$4,ISBLANK($N151)),0,Main!AH146)</f>
        <v>0</v>
      </c>
      <c r="AW151" s="35">
        <f>IF(OR($A$1&lt;=Main!AI$4,ISBLANK($N151)),0,Main!AI146)</f>
        <v>0</v>
      </c>
      <c r="AX151" s="35">
        <f>IF(OR($A$1&lt;=Main!AJ$4,ISBLANK($N151)),0,Main!AJ146)</f>
        <v>0</v>
      </c>
      <c r="AY151" s="35">
        <f>IF(OR($A$1&lt;=Main!AK$4,ISBLANK($N151)),0,Main!AK146)</f>
        <v>0</v>
      </c>
      <c r="AZ151" s="35">
        <f>IF(OR($A$1&lt;=Main!AL$4,ISBLANK($N151)),0,Main!AL146)</f>
        <v>0</v>
      </c>
      <c r="BA151" s="35">
        <f>IF(OR($A$1&lt;=Main!AM$4,ISBLANK($N151)),0,Main!AM146)</f>
        <v>0</v>
      </c>
      <c r="BB151" s="35">
        <f>IF(OR($A$1&lt;=Main!AN$4,ISBLANK($N151)),0,Main!AN146)</f>
        <v>0</v>
      </c>
      <c r="BC151" s="35">
        <f>IF(OR($A$1&lt;=Main!AO$4,ISBLANK($N151)),0,Main!AO146)</f>
        <v>0</v>
      </c>
      <c r="BD151" s="35">
        <f>IF(OR($A$1&lt;=Main!AP$4,ISBLANK($N151)),0,Main!AP146)</f>
        <v>0</v>
      </c>
      <c r="BE151" s="35">
        <f>IF(OR($A$1&lt;=Main!AQ$4,ISBLANK($N151)),0,Main!AQ146)</f>
        <v>0</v>
      </c>
      <c r="BF151" s="35">
        <f>IF(OR($A$1&lt;=Main!AR$4,ISBLANK($N151)),0,Main!AR146)</f>
        <v>0</v>
      </c>
      <c r="BG151" s="35">
        <f>IF(OR($A$1&lt;=Main!AS$4,ISBLANK($N151)),0,Main!AS146)</f>
        <v>0</v>
      </c>
      <c r="BH151" s="35">
        <f>IF(OR($A$1&lt;=Main!AT$4,ISBLANK($N151)),0,Main!AT146)</f>
        <v>0</v>
      </c>
      <c r="BI151" s="35">
        <f>IF(OR($A$1&lt;=Main!AU$4,ISBLANK($N151)),0,Main!AU146)</f>
        <v>0</v>
      </c>
      <c r="BJ151" s="35">
        <f>IF(OR($A$1&lt;=Main!AV$4,ISBLANK($N151)),0,Main!AV146)</f>
        <v>0</v>
      </c>
    </row>
    <row r="152" spans="13:62">
      <c r="M152" s="6" t="str">
        <f>Main!$A147&amp;Main!$B147</f>
        <v/>
      </c>
      <c r="N152" s="6" t="str">
        <f>Main!$A147&amp;Main!$B147</f>
        <v/>
      </c>
      <c r="O152" s="145">
        <f t="shared" si="10"/>
        <v>0</v>
      </c>
      <c r="P152" s="150">
        <f t="shared" si="11"/>
        <v>39</v>
      </c>
      <c r="Q152" s="150" t="str">
        <f ca="1">IF(Main!$AY147&lt;&gt;"#",$P152-Main!$AY147,"#")</f>
        <v>#</v>
      </c>
      <c r="R152" s="35">
        <f>Main!E147*Mask!G$14</f>
        <v>0</v>
      </c>
      <c r="S152" s="35">
        <f>Main!F147*Mask!H$14</f>
        <v>0</v>
      </c>
      <c r="T152" s="35">
        <f>Main!G147*Mask!I$14</f>
        <v>0</v>
      </c>
      <c r="U152" s="35">
        <f>Main!H147*Mask!J$14</f>
        <v>0</v>
      </c>
      <c r="V152" s="35">
        <f>Main!I147*Mask!K$14</f>
        <v>0</v>
      </c>
      <c r="W152" s="35">
        <f>Main!J147*Mask!L$14</f>
        <v>0</v>
      </c>
      <c r="X152" s="35">
        <f>Main!K147*Mask!M$14</f>
        <v>0</v>
      </c>
      <c r="Y152" s="35">
        <f>Main!L147*Mask!N$14</f>
        <v>0</v>
      </c>
      <c r="Z152" s="35">
        <f>Main!M147*Mask!O$14</f>
        <v>0</v>
      </c>
      <c r="AA152" s="35">
        <f>Main!N147*Mask!P$14</f>
        <v>0</v>
      </c>
      <c r="AB152" s="35">
        <f>Main!O147*Mask!Q$14</f>
        <v>0</v>
      </c>
      <c r="AC152" s="35">
        <f>Main!P147*Mask!R$14</f>
        <v>0</v>
      </c>
      <c r="AD152" s="35">
        <f>Main!Q147*Mask!S$14</f>
        <v>0</v>
      </c>
      <c r="AE152" s="35">
        <f>Main!R147*Mask!T$14</f>
        <v>0</v>
      </c>
      <c r="AF152" s="35">
        <f>Main!S147*Mask!U$14</f>
        <v>0</v>
      </c>
      <c r="AG152" s="35">
        <f>Main!T147*Mask!V$14</f>
        <v>0</v>
      </c>
      <c r="AH152" s="35">
        <f>Main!U147*Mask!W$14</f>
        <v>0</v>
      </c>
      <c r="AI152" s="35">
        <f>Main!V147*Mask!X$14</f>
        <v>0</v>
      </c>
      <c r="AJ152" s="35">
        <f>Main!W147*Mask!Y$14</f>
        <v>0</v>
      </c>
      <c r="AK152" s="35">
        <f>Main!X147*Mask!Z$14</f>
        <v>0</v>
      </c>
      <c r="AL152" s="35">
        <f>Main!Y147*Mask!AA$14</f>
        <v>0</v>
      </c>
      <c r="AM152" s="35">
        <f>Main!Z147*Mask!AB$14</f>
        <v>0</v>
      </c>
      <c r="AN152" s="35"/>
      <c r="AO152" s="35">
        <f>IF(OR($A$1&lt;=Main!AA$4,ISBLANK($N152)),0,Main!AA147)</f>
        <v>0</v>
      </c>
      <c r="AP152" s="35">
        <f>IF(OR($A$1&lt;=Main!AB$4,ISBLANK($N152)),0,Main!AB147)</f>
        <v>0</v>
      </c>
      <c r="AQ152" s="35">
        <f>IF(OR($A$1&lt;=Main!AC$4,ISBLANK($N152)),0,Main!AC147)</f>
        <v>0</v>
      </c>
      <c r="AR152" s="35">
        <f>IF(OR($A$1&lt;=Main!AD$4,ISBLANK($N152)),0,Main!AD147)</f>
        <v>0</v>
      </c>
      <c r="AS152" s="35">
        <f>IF(OR($A$1&lt;=Main!AE$4,ISBLANK($N152)),0,Main!AE147)</f>
        <v>0</v>
      </c>
      <c r="AT152" s="35">
        <f>IF(OR($A$1&lt;=Main!AF$4,ISBLANK($N152)),0,Main!AF147)</f>
        <v>0</v>
      </c>
      <c r="AU152" s="35">
        <f>IF(OR($A$1&lt;=Main!AG$4,ISBLANK($N152)),0,Main!AG147)</f>
        <v>0</v>
      </c>
      <c r="AV152" s="35">
        <f>IF(OR($A$1&lt;=Main!AH$4,ISBLANK($N152)),0,Main!AH147)</f>
        <v>0</v>
      </c>
      <c r="AW152" s="35">
        <f>IF(OR($A$1&lt;=Main!AI$4,ISBLANK($N152)),0,Main!AI147)</f>
        <v>0</v>
      </c>
      <c r="AX152" s="35">
        <f>IF(OR($A$1&lt;=Main!AJ$4,ISBLANK($N152)),0,Main!AJ147)</f>
        <v>0</v>
      </c>
      <c r="AY152" s="35">
        <f>IF(OR($A$1&lt;=Main!AK$4,ISBLANK($N152)),0,Main!AK147)</f>
        <v>0</v>
      </c>
      <c r="AZ152" s="35">
        <f>IF(OR($A$1&lt;=Main!AL$4,ISBLANK($N152)),0,Main!AL147)</f>
        <v>0</v>
      </c>
      <c r="BA152" s="35">
        <f>IF(OR($A$1&lt;=Main!AM$4,ISBLANK($N152)),0,Main!AM147)</f>
        <v>0</v>
      </c>
      <c r="BB152" s="35">
        <f>IF(OR($A$1&lt;=Main!AN$4,ISBLANK($N152)),0,Main!AN147)</f>
        <v>0</v>
      </c>
      <c r="BC152" s="35">
        <f>IF(OR($A$1&lt;=Main!AO$4,ISBLANK($N152)),0,Main!AO147)</f>
        <v>0</v>
      </c>
      <c r="BD152" s="35">
        <f>IF(OR($A$1&lt;=Main!AP$4,ISBLANK($N152)),0,Main!AP147)</f>
        <v>0</v>
      </c>
      <c r="BE152" s="35">
        <f>IF(OR($A$1&lt;=Main!AQ$4,ISBLANK($N152)),0,Main!AQ147)</f>
        <v>0</v>
      </c>
      <c r="BF152" s="35">
        <f>IF(OR($A$1&lt;=Main!AR$4,ISBLANK($N152)),0,Main!AR147)</f>
        <v>0</v>
      </c>
      <c r="BG152" s="35">
        <f>IF(OR($A$1&lt;=Main!AS$4,ISBLANK($N152)),0,Main!AS147)</f>
        <v>0</v>
      </c>
      <c r="BH152" s="35">
        <f>IF(OR($A$1&lt;=Main!AT$4,ISBLANK($N152)),0,Main!AT147)</f>
        <v>0</v>
      </c>
      <c r="BI152" s="35">
        <f>IF(OR($A$1&lt;=Main!AU$4,ISBLANK($N152)),0,Main!AU147)</f>
        <v>0</v>
      </c>
      <c r="BJ152" s="35">
        <f>IF(OR($A$1&lt;=Main!AV$4,ISBLANK($N152)),0,Main!AV147)</f>
        <v>0</v>
      </c>
    </row>
    <row r="153" spans="13:62">
      <c r="M153" s="6" t="str">
        <f>Main!$A148&amp;Main!$B148</f>
        <v/>
      </c>
      <c r="N153" s="6" t="str">
        <f>Main!$A148&amp;Main!$B148</f>
        <v/>
      </c>
      <c r="O153" s="145">
        <f t="shared" si="10"/>
        <v>0</v>
      </c>
      <c r="P153" s="150">
        <f t="shared" si="11"/>
        <v>39</v>
      </c>
      <c r="Q153" s="150" t="str">
        <f ca="1">IF(Main!$AY148&lt;&gt;"#",$P153-Main!$AY148,"#")</f>
        <v>#</v>
      </c>
      <c r="R153" s="35">
        <f>Main!E148*Mask!G$14</f>
        <v>0</v>
      </c>
      <c r="S153" s="35">
        <f>Main!F148*Mask!H$14</f>
        <v>0</v>
      </c>
      <c r="T153" s="35">
        <f>Main!G148*Mask!I$14</f>
        <v>0</v>
      </c>
      <c r="U153" s="35">
        <f>Main!H148*Mask!J$14</f>
        <v>0</v>
      </c>
      <c r="V153" s="35">
        <f>Main!I148*Mask!K$14</f>
        <v>0</v>
      </c>
      <c r="W153" s="35">
        <f>Main!J148*Mask!L$14</f>
        <v>0</v>
      </c>
      <c r="X153" s="35">
        <f>Main!K148*Mask!M$14</f>
        <v>0</v>
      </c>
      <c r="Y153" s="35">
        <f>Main!L148*Mask!N$14</f>
        <v>0</v>
      </c>
      <c r="Z153" s="35">
        <f>Main!M148*Mask!O$14</f>
        <v>0</v>
      </c>
      <c r="AA153" s="35">
        <f>Main!N148*Mask!P$14</f>
        <v>0</v>
      </c>
      <c r="AB153" s="35">
        <f>Main!O148*Mask!Q$14</f>
        <v>0</v>
      </c>
      <c r="AC153" s="35">
        <f>Main!P148*Mask!R$14</f>
        <v>0</v>
      </c>
      <c r="AD153" s="35">
        <f>Main!Q148*Mask!S$14</f>
        <v>0</v>
      </c>
      <c r="AE153" s="35">
        <f>Main!R148*Mask!T$14</f>
        <v>0</v>
      </c>
      <c r="AF153" s="35">
        <f>Main!S148*Mask!U$14</f>
        <v>0</v>
      </c>
      <c r="AG153" s="35">
        <f>Main!T148*Mask!V$14</f>
        <v>0</v>
      </c>
      <c r="AH153" s="35">
        <f>Main!U148*Mask!W$14</f>
        <v>0</v>
      </c>
      <c r="AI153" s="35">
        <f>Main!V148*Mask!X$14</f>
        <v>0</v>
      </c>
      <c r="AJ153" s="35">
        <f>Main!W148*Mask!Y$14</f>
        <v>0</v>
      </c>
      <c r="AK153" s="35">
        <f>Main!X148*Mask!Z$14</f>
        <v>0</v>
      </c>
      <c r="AL153" s="35">
        <f>Main!Y148*Mask!AA$14</f>
        <v>0</v>
      </c>
      <c r="AM153" s="35">
        <f>Main!Z148*Mask!AB$14</f>
        <v>0</v>
      </c>
      <c r="AN153" s="35"/>
      <c r="AO153" s="35">
        <f>IF(OR($A$1&lt;=Main!AA$4,ISBLANK($N153)),0,Main!AA148)</f>
        <v>0</v>
      </c>
      <c r="AP153" s="35">
        <f>IF(OR($A$1&lt;=Main!AB$4,ISBLANK($N153)),0,Main!AB148)</f>
        <v>0</v>
      </c>
      <c r="AQ153" s="35">
        <f>IF(OR($A$1&lt;=Main!AC$4,ISBLANK($N153)),0,Main!AC148)</f>
        <v>0</v>
      </c>
      <c r="AR153" s="35">
        <f>IF(OR($A$1&lt;=Main!AD$4,ISBLANK($N153)),0,Main!AD148)</f>
        <v>0</v>
      </c>
      <c r="AS153" s="35">
        <f>IF(OR($A$1&lt;=Main!AE$4,ISBLANK($N153)),0,Main!AE148)</f>
        <v>0</v>
      </c>
      <c r="AT153" s="35">
        <f>IF(OR($A$1&lt;=Main!AF$4,ISBLANK($N153)),0,Main!AF148)</f>
        <v>0</v>
      </c>
      <c r="AU153" s="35">
        <f>IF(OR($A$1&lt;=Main!AG$4,ISBLANK($N153)),0,Main!AG148)</f>
        <v>0</v>
      </c>
      <c r="AV153" s="35">
        <f>IF(OR($A$1&lt;=Main!AH$4,ISBLANK($N153)),0,Main!AH148)</f>
        <v>0</v>
      </c>
      <c r="AW153" s="35">
        <f>IF(OR($A$1&lt;=Main!AI$4,ISBLANK($N153)),0,Main!AI148)</f>
        <v>0</v>
      </c>
      <c r="AX153" s="35">
        <f>IF(OR($A$1&lt;=Main!AJ$4,ISBLANK($N153)),0,Main!AJ148)</f>
        <v>0</v>
      </c>
      <c r="AY153" s="35">
        <f>IF(OR($A$1&lt;=Main!AK$4,ISBLANK($N153)),0,Main!AK148)</f>
        <v>0</v>
      </c>
      <c r="AZ153" s="35">
        <f>IF(OR($A$1&lt;=Main!AL$4,ISBLANK($N153)),0,Main!AL148)</f>
        <v>0</v>
      </c>
      <c r="BA153" s="35">
        <f>IF(OR($A$1&lt;=Main!AM$4,ISBLANK($N153)),0,Main!AM148)</f>
        <v>0</v>
      </c>
      <c r="BB153" s="35">
        <f>IF(OR($A$1&lt;=Main!AN$4,ISBLANK($N153)),0,Main!AN148)</f>
        <v>0</v>
      </c>
      <c r="BC153" s="35">
        <f>IF(OR($A$1&lt;=Main!AO$4,ISBLANK($N153)),0,Main!AO148)</f>
        <v>0</v>
      </c>
      <c r="BD153" s="35">
        <f>IF(OR($A$1&lt;=Main!AP$4,ISBLANK($N153)),0,Main!AP148)</f>
        <v>0</v>
      </c>
      <c r="BE153" s="35">
        <f>IF(OR($A$1&lt;=Main!AQ$4,ISBLANK($N153)),0,Main!AQ148)</f>
        <v>0</v>
      </c>
      <c r="BF153" s="35">
        <f>IF(OR($A$1&lt;=Main!AR$4,ISBLANK($N153)),0,Main!AR148)</f>
        <v>0</v>
      </c>
      <c r="BG153" s="35">
        <f>IF(OR($A$1&lt;=Main!AS$4,ISBLANK($N153)),0,Main!AS148)</f>
        <v>0</v>
      </c>
      <c r="BH153" s="35">
        <f>IF(OR($A$1&lt;=Main!AT$4,ISBLANK($N153)),0,Main!AT148)</f>
        <v>0</v>
      </c>
      <c r="BI153" s="35">
        <f>IF(OR($A$1&lt;=Main!AU$4,ISBLANK($N153)),0,Main!AU148)</f>
        <v>0</v>
      </c>
      <c r="BJ153" s="35">
        <f>IF(OR($A$1&lt;=Main!AV$4,ISBLANK($N153)),0,Main!AV148)</f>
        <v>0</v>
      </c>
    </row>
    <row r="154" spans="13:62">
      <c r="M154" s="6" t="str">
        <f>Main!$A149&amp;Main!$B149</f>
        <v/>
      </c>
      <c r="N154" s="6" t="str">
        <f>Main!$A149&amp;Main!$B149</f>
        <v/>
      </c>
      <c r="O154" s="145">
        <f t="shared" si="10"/>
        <v>0</v>
      </c>
      <c r="P154" s="150">
        <f t="shared" si="11"/>
        <v>39</v>
      </c>
      <c r="Q154" s="150" t="str">
        <f ca="1">IF(Main!$AY149&lt;&gt;"#",$P154-Main!$AY149,"#")</f>
        <v>#</v>
      </c>
      <c r="R154" s="35">
        <f>Main!E149*Mask!G$14</f>
        <v>0</v>
      </c>
      <c r="S154" s="35">
        <f>Main!F149*Mask!H$14</f>
        <v>0</v>
      </c>
      <c r="T154" s="35">
        <f>Main!G149*Mask!I$14</f>
        <v>0</v>
      </c>
      <c r="U154" s="35">
        <f>Main!H149*Mask!J$14</f>
        <v>0</v>
      </c>
      <c r="V154" s="35">
        <f>Main!I149*Mask!K$14</f>
        <v>0</v>
      </c>
      <c r="W154" s="35">
        <f>Main!J149*Mask!L$14</f>
        <v>0</v>
      </c>
      <c r="X154" s="35">
        <f>Main!K149*Mask!M$14</f>
        <v>0</v>
      </c>
      <c r="Y154" s="35">
        <f>Main!L149*Mask!N$14</f>
        <v>0</v>
      </c>
      <c r="Z154" s="35">
        <f>Main!M149*Mask!O$14</f>
        <v>0</v>
      </c>
      <c r="AA154" s="35">
        <f>Main!N149*Mask!P$14</f>
        <v>0</v>
      </c>
      <c r="AB154" s="35">
        <f>Main!O149*Mask!Q$14</f>
        <v>0</v>
      </c>
      <c r="AC154" s="35">
        <f>Main!P149*Mask!R$14</f>
        <v>0</v>
      </c>
      <c r="AD154" s="35">
        <f>Main!Q149*Mask!S$14</f>
        <v>0</v>
      </c>
      <c r="AE154" s="35">
        <f>Main!R149*Mask!T$14</f>
        <v>0</v>
      </c>
      <c r="AF154" s="35">
        <f>Main!S149*Mask!U$14</f>
        <v>0</v>
      </c>
      <c r="AG154" s="35">
        <f>Main!T149*Mask!V$14</f>
        <v>0</v>
      </c>
      <c r="AH154" s="35">
        <f>Main!U149*Mask!W$14</f>
        <v>0</v>
      </c>
      <c r="AI154" s="35">
        <f>Main!V149*Mask!X$14</f>
        <v>0</v>
      </c>
      <c r="AJ154" s="35">
        <f>Main!W149*Mask!Y$14</f>
        <v>0</v>
      </c>
      <c r="AK154" s="35">
        <f>Main!X149*Mask!Z$14</f>
        <v>0</v>
      </c>
      <c r="AL154" s="35">
        <f>Main!Y149*Mask!AA$14</f>
        <v>0</v>
      </c>
      <c r="AM154" s="35">
        <f>Main!Z149*Mask!AB$14</f>
        <v>0</v>
      </c>
      <c r="AN154" s="35"/>
      <c r="AO154" s="35">
        <f>IF(OR($A$1&lt;=Main!AA$4,ISBLANK($N154)),0,Main!AA149)</f>
        <v>0</v>
      </c>
      <c r="AP154" s="35">
        <f>IF(OR($A$1&lt;=Main!AB$4,ISBLANK($N154)),0,Main!AB149)</f>
        <v>0</v>
      </c>
      <c r="AQ154" s="35">
        <f>IF(OR($A$1&lt;=Main!AC$4,ISBLANK($N154)),0,Main!AC149)</f>
        <v>0</v>
      </c>
      <c r="AR154" s="35">
        <f>IF(OR($A$1&lt;=Main!AD$4,ISBLANK($N154)),0,Main!AD149)</f>
        <v>0</v>
      </c>
      <c r="AS154" s="35">
        <f>IF(OR($A$1&lt;=Main!AE$4,ISBLANK($N154)),0,Main!AE149)</f>
        <v>0</v>
      </c>
      <c r="AT154" s="35">
        <f>IF(OR($A$1&lt;=Main!AF$4,ISBLANK($N154)),0,Main!AF149)</f>
        <v>0</v>
      </c>
      <c r="AU154" s="35">
        <f>IF(OR($A$1&lt;=Main!AG$4,ISBLANK($N154)),0,Main!AG149)</f>
        <v>0</v>
      </c>
      <c r="AV154" s="35">
        <f>IF(OR($A$1&lt;=Main!AH$4,ISBLANK($N154)),0,Main!AH149)</f>
        <v>0</v>
      </c>
      <c r="AW154" s="35">
        <f>IF(OR($A$1&lt;=Main!AI$4,ISBLANK($N154)),0,Main!AI149)</f>
        <v>0</v>
      </c>
      <c r="AX154" s="35">
        <f>IF(OR($A$1&lt;=Main!AJ$4,ISBLANK($N154)),0,Main!AJ149)</f>
        <v>0</v>
      </c>
      <c r="AY154" s="35">
        <f>IF(OR($A$1&lt;=Main!AK$4,ISBLANK($N154)),0,Main!AK149)</f>
        <v>0</v>
      </c>
      <c r="AZ154" s="35">
        <f>IF(OR($A$1&lt;=Main!AL$4,ISBLANK($N154)),0,Main!AL149)</f>
        <v>0</v>
      </c>
      <c r="BA154" s="35">
        <f>IF(OR($A$1&lt;=Main!AM$4,ISBLANK($N154)),0,Main!AM149)</f>
        <v>0</v>
      </c>
      <c r="BB154" s="35">
        <f>IF(OR($A$1&lt;=Main!AN$4,ISBLANK($N154)),0,Main!AN149)</f>
        <v>0</v>
      </c>
      <c r="BC154" s="35">
        <f>IF(OR($A$1&lt;=Main!AO$4,ISBLANK($N154)),0,Main!AO149)</f>
        <v>0</v>
      </c>
      <c r="BD154" s="35">
        <f>IF(OR($A$1&lt;=Main!AP$4,ISBLANK($N154)),0,Main!AP149)</f>
        <v>0</v>
      </c>
      <c r="BE154" s="35">
        <f>IF(OR($A$1&lt;=Main!AQ$4,ISBLANK($N154)),0,Main!AQ149)</f>
        <v>0</v>
      </c>
      <c r="BF154" s="35">
        <f>IF(OR($A$1&lt;=Main!AR$4,ISBLANK($N154)),0,Main!AR149)</f>
        <v>0</v>
      </c>
      <c r="BG154" s="35">
        <f>IF(OR($A$1&lt;=Main!AS$4,ISBLANK($N154)),0,Main!AS149)</f>
        <v>0</v>
      </c>
      <c r="BH154" s="35">
        <f>IF(OR($A$1&lt;=Main!AT$4,ISBLANK($N154)),0,Main!AT149)</f>
        <v>0</v>
      </c>
      <c r="BI154" s="35">
        <f>IF(OR($A$1&lt;=Main!AU$4,ISBLANK($N154)),0,Main!AU149)</f>
        <v>0</v>
      </c>
      <c r="BJ154" s="35">
        <f>IF(OR($A$1&lt;=Main!AV$4,ISBLANK($N154)),0,Main!AV149)</f>
        <v>0</v>
      </c>
    </row>
    <row r="155" spans="13:62">
      <c r="M155" s="6" t="str">
        <f>Main!$A150&amp;Main!$B150</f>
        <v/>
      </c>
      <c r="N155" s="6" t="str">
        <f>Main!$A150&amp;Main!$B150</f>
        <v/>
      </c>
      <c r="O155" s="145">
        <f t="shared" si="10"/>
        <v>0</v>
      </c>
      <c r="P155" s="150">
        <f t="shared" si="11"/>
        <v>39</v>
      </c>
      <c r="Q155" s="150" t="str">
        <f ca="1">IF(Main!$AY150&lt;&gt;"#",$P155-Main!$AY150,"#")</f>
        <v>#</v>
      </c>
      <c r="R155" s="35">
        <f>Main!E150*Mask!G$14</f>
        <v>0</v>
      </c>
      <c r="S155" s="35">
        <f>Main!F150*Mask!H$14</f>
        <v>0</v>
      </c>
      <c r="T155" s="35">
        <f>Main!G150*Mask!I$14</f>
        <v>0</v>
      </c>
      <c r="U155" s="35">
        <f>Main!H150*Mask!J$14</f>
        <v>0</v>
      </c>
      <c r="V155" s="35">
        <f>Main!I150*Mask!K$14</f>
        <v>0</v>
      </c>
      <c r="W155" s="35">
        <f>Main!J150*Mask!L$14</f>
        <v>0</v>
      </c>
      <c r="X155" s="35">
        <f>Main!K150*Mask!M$14</f>
        <v>0</v>
      </c>
      <c r="Y155" s="35">
        <f>Main!L150*Mask!N$14</f>
        <v>0</v>
      </c>
      <c r="Z155" s="35">
        <f>Main!M150*Mask!O$14</f>
        <v>0</v>
      </c>
      <c r="AA155" s="35">
        <f>Main!N150*Mask!P$14</f>
        <v>0</v>
      </c>
      <c r="AB155" s="35">
        <f>Main!O150*Mask!Q$14</f>
        <v>0</v>
      </c>
      <c r="AC155" s="35">
        <f>Main!P150*Mask!R$14</f>
        <v>0</v>
      </c>
      <c r="AD155" s="35">
        <f>Main!Q150*Mask!S$14</f>
        <v>0</v>
      </c>
      <c r="AE155" s="35">
        <f>Main!R150*Mask!T$14</f>
        <v>0</v>
      </c>
      <c r="AF155" s="35">
        <f>Main!S150*Mask!U$14</f>
        <v>0</v>
      </c>
      <c r="AG155" s="35">
        <f>Main!T150*Mask!V$14</f>
        <v>0</v>
      </c>
      <c r="AH155" s="35">
        <f>Main!U150*Mask!W$14</f>
        <v>0</v>
      </c>
      <c r="AI155" s="35">
        <f>Main!V150*Mask!X$14</f>
        <v>0</v>
      </c>
      <c r="AJ155" s="35">
        <f>Main!W150*Mask!Y$14</f>
        <v>0</v>
      </c>
      <c r="AK155" s="35">
        <f>Main!X150*Mask!Z$14</f>
        <v>0</v>
      </c>
      <c r="AL155" s="35">
        <f>Main!Y150*Mask!AA$14</f>
        <v>0</v>
      </c>
      <c r="AM155" s="35">
        <f>Main!Z150*Mask!AB$14</f>
        <v>0</v>
      </c>
      <c r="AN155" s="35"/>
      <c r="AO155" s="35">
        <f>IF(OR($A$1&lt;=Main!AA$4,ISBLANK($N155)),0,Main!AA150)</f>
        <v>0</v>
      </c>
      <c r="AP155" s="35">
        <f>IF(OR($A$1&lt;=Main!AB$4,ISBLANK($N155)),0,Main!AB150)</f>
        <v>0</v>
      </c>
      <c r="AQ155" s="35">
        <f>IF(OR($A$1&lt;=Main!AC$4,ISBLANK($N155)),0,Main!AC150)</f>
        <v>0</v>
      </c>
      <c r="AR155" s="35">
        <f>IF(OR($A$1&lt;=Main!AD$4,ISBLANK($N155)),0,Main!AD150)</f>
        <v>0</v>
      </c>
      <c r="AS155" s="35">
        <f>IF(OR($A$1&lt;=Main!AE$4,ISBLANK($N155)),0,Main!AE150)</f>
        <v>0</v>
      </c>
      <c r="AT155" s="35">
        <f>IF(OR($A$1&lt;=Main!AF$4,ISBLANK($N155)),0,Main!AF150)</f>
        <v>0</v>
      </c>
      <c r="AU155" s="35">
        <f>IF(OR($A$1&lt;=Main!AG$4,ISBLANK($N155)),0,Main!AG150)</f>
        <v>0</v>
      </c>
      <c r="AV155" s="35">
        <f>IF(OR($A$1&lt;=Main!AH$4,ISBLANK($N155)),0,Main!AH150)</f>
        <v>0</v>
      </c>
      <c r="AW155" s="35">
        <f>IF(OR($A$1&lt;=Main!AI$4,ISBLANK($N155)),0,Main!AI150)</f>
        <v>0</v>
      </c>
      <c r="AX155" s="35">
        <f>IF(OR($A$1&lt;=Main!AJ$4,ISBLANK($N155)),0,Main!AJ150)</f>
        <v>0</v>
      </c>
      <c r="AY155" s="35">
        <f>IF(OR($A$1&lt;=Main!AK$4,ISBLANK($N155)),0,Main!AK150)</f>
        <v>0</v>
      </c>
      <c r="AZ155" s="35">
        <f>IF(OR($A$1&lt;=Main!AL$4,ISBLANK($N155)),0,Main!AL150)</f>
        <v>0</v>
      </c>
      <c r="BA155" s="35">
        <f>IF(OR($A$1&lt;=Main!AM$4,ISBLANK($N155)),0,Main!AM150)</f>
        <v>0</v>
      </c>
      <c r="BB155" s="35">
        <f>IF(OR($A$1&lt;=Main!AN$4,ISBLANK($N155)),0,Main!AN150)</f>
        <v>0</v>
      </c>
      <c r="BC155" s="35">
        <f>IF(OR($A$1&lt;=Main!AO$4,ISBLANK($N155)),0,Main!AO150)</f>
        <v>0</v>
      </c>
      <c r="BD155" s="35">
        <f>IF(OR($A$1&lt;=Main!AP$4,ISBLANK($N155)),0,Main!AP150)</f>
        <v>0</v>
      </c>
      <c r="BE155" s="35">
        <f>IF(OR($A$1&lt;=Main!AQ$4,ISBLANK($N155)),0,Main!AQ150)</f>
        <v>0</v>
      </c>
      <c r="BF155" s="35">
        <f>IF(OR($A$1&lt;=Main!AR$4,ISBLANK($N155)),0,Main!AR150)</f>
        <v>0</v>
      </c>
      <c r="BG155" s="35">
        <f>IF(OR($A$1&lt;=Main!AS$4,ISBLANK($N155)),0,Main!AS150)</f>
        <v>0</v>
      </c>
      <c r="BH155" s="35">
        <f>IF(OR($A$1&lt;=Main!AT$4,ISBLANK($N155)),0,Main!AT150)</f>
        <v>0</v>
      </c>
      <c r="BI155" s="35">
        <f>IF(OR($A$1&lt;=Main!AU$4,ISBLANK($N155)),0,Main!AU150)</f>
        <v>0</v>
      </c>
      <c r="BJ155" s="35">
        <f>IF(OR($A$1&lt;=Main!AV$4,ISBLANK($N155)),0,Main!AV150)</f>
        <v>0</v>
      </c>
    </row>
    <row r="156" spans="13:62">
      <c r="O156" s="149"/>
      <c r="P156" s="147"/>
      <c r="Q156" s="147"/>
      <c r="R156" s="35"/>
      <c r="S156" s="35"/>
      <c r="T156" s="35"/>
      <c r="U156" s="35"/>
      <c r="V156" s="35"/>
      <c r="W156" s="35"/>
      <c r="X156" s="35"/>
      <c r="Y156" s="35"/>
      <c r="Z156" s="35"/>
      <c r="AA156" s="35"/>
      <c r="AB156" s="35"/>
      <c r="AC156" s="35"/>
      <c r="AD156" s="35"/>
      <c r="AE156" s="35"/>
      <c r="AF156" s="35"/>
      <c r="AG156" s="35"/>
      <c r="AH156" s="35"/>
      <c r="AI156" s="35"/>
      <c r="AJ156" s="35"/>
      <c r="AK156" s="35"/>
      <c r="AL156" s="35"/>
      <c r="AM156" s="35"/>
      <c r="AN156" s="35"/>
      <c r="AO156" s="35"/>
      <c r="AP156" s="35"/>
      <c r="AQ156" s="35"/>
      <c r="AR156" s="35"/>
      <c r="AS156" s="35"/>
      <c r="AT156" s="35"/>
      <c r="AU156" s="35"/>
      <c r="AV156" s="35"/>
      <c r="AW156" s="35"/>
      <c r="AX156" s="35"/>
      <c r="AY156" s="35"/>
      <c r="AZ156" s="35"/>
      <c r="BA156" s="35"/>
      <c r="BB156" s="35"/>
      <c r="BC156" s="35"/>
      <c r="BD156" s="35"/>
      <c r="BE156" s="35"/>
      <c r="BF156" s="35"/>
      <c r="BG156" s="35"/>
      <c r="BH156" s="35"/>
    </row>
    <row r="157" spans="13:62">
      <c r="O157" s="147"/>
      <c r="P157" s="147"/>
      <c r="Q157" s="147"/>
      <c r="R157" s="35"/>
      <c r="S157" s="35"/>
      <c r="T157" s="35"/>
      <c r="U157" s="35"/>
      <c r="V157" s="35"/>
      <c r="W157" s="35"/>
      <c r="X157" s="35"/>
      <c r="Y157" s="35"/>
      <c r="Z157" s="35"/>
      <c r="AA157" s="35"/>
      <c r="AB157" s="35"/>
      <c r="AC157" s="35"/>
      <c r="AD157" s="35"/>
      <c r="AE157" s="35"/>
      <c r="AF157" s="35"/>
      <c r="AG157" s="35"/>
      <c r="AH157" s="35"/>
      <c r="AI157" s="35"/>
      <c r="AJ157" s="35"/>
      <c r="AK157" s="35"/>
      <c r="AL157" s="35"/>
      <c r="AM157" s="35"/>
      <c r="AN157" s="35"/>
      <c r="AO157" s="35"/>
      <c r="AP157" s="35"/>
      <c r="AQ157" s="35"/>
      <c r="AR157" s="35"/>
      <c r="AS157" s="35"/>
      <c r="AT157" s="35"/>
      <c r="AU157" s="35"/>
      <c r="AV157" s="35"/>
      <c r="AW157" s="35"/>
      <c r="AX157" s="35"/>
      <c r="AY157" s="35"/>
      <c r="AZ157" s="35"/>
      <c r="BA157" s="35"/>
      <c r="BB157" s="35"/>
      <c r="BC157" s="35"/>
      <c r="BD157" s="35"/>
      <c r="BE157" s="35"/>
      <c r="BF157" s="35"/>
      <c r="BG157" s="35"/>
      <c r="BH157" s="35"/>
    </row>
    <row r="158" spans="13:62">
      <c r="O158" s="147"/>
      <c r="P158" s="147"/>
      <c r="Q158" s="147"/>
      <c r="R158" s="35"/>
      <c r="S158" s="35"/>
      <c r="T158" s="35"/>
      <c r="U158" s="35"/>
      <c r="V158" s="35"/>
      <c r="W158" s="35"/>
      <c r="X158" s="35"/>
      <c r="Y158" s="35"/>
      <c r="Z158" s="35"/>
      <c r="AA158" s="35"/>
      <c r="AB158" s="35"/>
      <c r="AC158" s="35"/>
      <c r="AD158" s="35"/>
      <c r="AE158" s="35"/>
      <c r="AF158" s="35"/>
      <c r="AG158" s="35"/>
      <c r="AH158" s="35"/>
      <c r="AI158" s="35"/>
      <c r="AJ158" s="35"/>
      <c r="AK158" s="35"/>
      <c r="AL158" s="35"/>
      <c r="AM158" s="35"/>
      <c r="AN158" s="35"/>
    </row>
  </sheetData>
  <mergeCells count="3">
    <mergeCell ref="A1:A2"/>
    <mergeCell ref="B1:D2"/>
    <mergeCell ref="A3:D3"/>
  </mergeCells>
  <conditionalFormatting sqref="I4">
    <cfRule type="expression" dxfId="180" priority="8">
      <formula>$M$3</formula>
    </cfRule>
  </conditionalFormatting>
  <conditionalFormatting sqref="I4">
    <cfRule type="expression" dxfId="179" priority="7">
      <formula>$M$3</formula>
    </cfRule>
  </conditionalFormatting>
  <conditionalFormatting sqref="I4">
    <cfRule type="expression" dxfId="178" priority="6">
      <formula>$M$3</formula>
    </cfRule>
  </conditionalFormatting>
  <conditionalFormatting sqref="F7:G7">
    <cfRule type="expression" dxfId="177" priority="5">
      <formula>$M$6</formula>
    </cfRule>
  </conditionalFormatting>
  <conditionalFormatting sqref="I4">
    <cfRule type="expression" dxfId="176" priority="4">
      <formula>$M$3</formula>
    </cfRule>
  </conditionalFormatting>
  <conditionalFormatting sqref="F11:G60">
    <cfRule type="expression" dxfId="175" priority="3">
      <formula>F11&lt;&gt;L70</formula>
    </cfRule>
  </conditionalFormatting>
  <conditionalFormatting sqref="F7:G7">
    <cfRule type="expression" dxfId="174" priority="2">
      <formula>$M$6</formula>
    </cfRule>
  </conditionalFormatting>
  <conditionalFormatting sqref="A1:A2">
    <cfRule type="expression" dxfId="173" priority="1">
      <formula>$M$5=""</formula>
    </cfRule>
  </conditionalFormatting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dimension ref="A1:AMO158"/>
  <sheetViews>
    <sheetView workbookViewId="0">
      <selection activeCell="C11" sqref="C11"/>
    </sheetView>
  </sheetViews>
  <sheetFormatPr defaultRowHeight="12.75"/>
  <cols>
    <col min="1" max="1" width="17.7109375" style="6" customWidth="1"/>
    <col min="2" max="2" width="15.85546875" style="6" customWidth="1"/>
    <col min="3" max="3" width="16.7109375" style="6" bestFit="1" customWidth="1"/>
    <col min="4" max="4" width="9.140625" style="6"/>
    <col min="5" max="5" width="5.5703125" style="6" customWidth="1"/>
    <col min="6" max="6" width="6.85546875" style="6" customWidth="1"/>
    <col min="7" max="7" width="8.28515625" style="6" customWidth="1"/>
    <col min="8" max="8" width="11.28515625" style="6" customWidth="1"/>
    <col min="9" max="9" width="9.5703125" style="6" customWidth="1"/>
    <col min="10" max="10" width="15.140625" style="6" customWidth="1"/>
    <col min="11" max="11" width="23" style="6" hidden="1" customWidth="1"/>
    <col min="12" max="12" width="13.28515625" style="6" hidden="1" customWidth="1"/>
    <col min="13" max="13" width="6.85546875" style="6" hidden="1" customWidth="1"/>
    <col min="14" max="14" width="20.42578125" style="6" hidden="1" customWidth="1"/>
    <col min="15" max="17" width="9.140625" style="35" hidden="1" customWidth="1"/>
    <col min="18" max="60" width="9.140625" style="6" hidden="1" customWidth="1"/>
    <col min="61" max="61" width="8.42578125" style="56" hidden="1" customWidth="1"/>
    <col min="62" max="62" width="9.140625" style="56" hidden="1" customWidth="1"/>
    <col min="63" max="63" width="9.140625" style="6" customWidth="1"/>
    <col min="64" max="1029" width="9.140625" style="6"/>
    <col min="1030" max="16384" width="9.140625" style="53"/>
  </cols>
  <sheetData>
    <row r="1" spans="1:62" ht="14.25" thickTop="1" thickBot="1">
      <c r="A1" s="217">
        <f>Contests!$D$15</f>
        <v>41013</v>
      </c>
      <c r="B1" s="218" t="str">
        <f>Contests!$E$15&amp;", "&amp;Contests!$F$15</f>
        <v>Санкт-Вендел, Этап WSSA</v>
      </c>
      <c r="C1" s="218"/>
      <c r="D1" s="218"/>
    </row>
    <row r="2" spans="1:62" ht="15.75" customHeight="1" thickTop="1">
      <c r="A2" s="217" t="str">
        <f>"     "&amp;Contests!D1</f>
        <v xml:space="preserve">     Фристайл слалом, женщины</v>
      </c>
      <c r="B2" s="219"/>
      <c r="C2" s="219"/>
      <c r="D2" s="219"/>
      <c r="M2" s="56"/>
    </row>
    <row r="3" spans="1:62" ht="13.5" thickBot="1">
      <c r="A3" s="220" t="str">
        <f>IF(OR($M$5="ic",$M$5="ib"),"Международные соревнования","Российские соревнования")</f>
        <v>Российские соревнования</v>
      </c>
      <c r="B3" s="221"/>
      <c r="C3" s="221"/>
      <c r="D3" s="222"/>
      <c r="F3" s="164"/>
      <c r="G3" s="164"/>
      <c r="H3" s="164"/>
      <c r="I3" s="164"/>
    </row>
    <row r="4" spans="1:62" ht="13.5" thickTop="1">
      <c r="A4" s="168" t="s">
        <v>61</v>
      </c>
      <c r="B4" s="163"/>
      <c r="C4" s="163"/>
      <c r="D4" s="36">
        <f>IF(ISBLANK(Contests!$G$15),1,VALUE(RIGHT(Contests!$G$15,3)))</f>
        <v>100</v>
      </c>
      <c r="F4" s="67"/>
      <c r="G4" s="67"/>
      <c r="H4" s="67"/>
      <c r="I4" s="67"/>
    </row>
    <row r="5" spans="1:62">
      <c r="A5" s="168" t="s">
        <v>62</v>
      </c>
      <c r="B5" s="37"/>
      <c r="C5" s="37"/>
      <c r="D5" s="38">
        <f>IF(O10=0,1,O10)</f>
        <v>4978.7635268513677</v>
      </c>
      <c r="G5" s="164"/>
      <c r="H5" s="164"/>
      <c r="I5" s="165"/>
      <c r="M5" s="56" t="str">
        <f>LEFT(Contests!$G$15,2)</f>
        <v>iс</v>
      </c>
    </row>
    <row r="6" spans="1:62" ht="13.5" thickBot="1">
      <c r="A6" s="168" t="s">
        <v>63</v>
      </c>
      <c r="B6" s="37"/>
      <c r="C6" s="37"/>
      <c r="D6" s="38">
        <f>SUM(D11:D60)</f>
        <v>640.5</v>
      </c>
      <c r="F6" s="166"/>
      <c r="G6" s="166"/>
      <c r="H6" s="166"/>
      <c r="I6" s="166"/>
      <c r="M6" s="56" t="b">
        <f>OR($M$5="rb",$M$5="rc",$M$5="")</f>
        <v>0</v>
      </c>
    </row>
    <row r="7" spans="1:62" ht="14.25" thickTop="1" thickBot="1">
      <c r="A7" s="168" t="s">
        <v>64</v>
      </c>
      <c r="B7" s="37"/>
      <c r="C7" s="37"/>
      <c r="D7" s="38">
        <f>IF(AND(NOT($M$6),D6/D5&lt;0.5),0.5,D6/D5)</f>
        <v>0.5</v>
      </c>
      <c r="F7" s="153" t="str">
        <f>IF($M$6,"","Людей")</f>
        <v>Людей</v>
      </c>
      <c r="G7" s="167">
        <v>20</v>
      </c>
      <c r="M7" s="56">
        <f>IF($G$7&gt;=10,10,$G$7)</f>
        <v>10</v>
      </c>
    </row>
    <row r="8" spans="1:62" ht="14.25" thickTop="1" thickBot="1">
      <c r="A8" s="169" t="s">
        <v>65</v>
      </c>
      <c r="B8" s="39"/>
      <c r="C8" s="39"/>
      <c r="D8" s="40">
        <f>IF($M6,VLOOKUP("",$K11:$M60,3,0),1-(10-$M$7)*0.05)</f>
        <v>1</v>
      </c>
      <c r="E8" s="58"/>
      <c r="F8" s="153" t="s">
        <v>71</v>
      </c>
      <c r="G8" s="154">
        <f>SUM(G11:G60)</f>
        <v>127.5</v>
      </c>
      <c r="M8" s="56">
        <f>IF(OR($M$5="rc",$M$5="ic"),2,3)</f>
        <v>3</v>
      </c>
    </row>
    <row r="9" spans="1:62" ht="14.25" thickTop="1" thickBot="1"/>
    <row r="10" spans="1:62" ht="25.5" customHeight="1" thickTop="1" thickBot="1">
      <c r="A10" s="41" t="s">
        <v>50</v>
      </c>
      <c r="B10" s="42" t="s">
        <v>51</v>
      </c>
      <c r="C10" s="42" t="s">
        <v>6</v>
      </c>
      <c r="D10" s="57" t="s">
        <v>66</v>
      </c>
      <c r="E10" s="57" t="s">
        <v>67</v>
      </c>
      <c r="F10" s="57" t="s">
        <v>68</v>
      </c>
      <c r="G10" s="57" t="s">
        <v>69</v>
      </c>
      <c r="K10" s="143" t="s">
        <v>70</v>
      </c>
      <c r="L10" s="143" t="s">
        <v>180</v>
      </c>
      <c r="M10" s="35"/>
      <c r="N10" s="143" t="s">
        <v>71</v>
      </c>
      <c r="O10" s="148">
        <f>SUM(O11:O157)</f>
        <v>4978.7635268513677</v>
      </c>
      <c r="P10" s="148" t="s">
        <v>171</v>
      </c>
      <c r="Q10" s="148" t="s">
        <v>172</v>
      </c>
    </row>
    <row r="11" spans="1:62" ht="13.5" thickTop="1">
      <c r="A11" s="37" t="s">
        <v>160</v>
      </c>
      <c r="B11" s="37" t="s">
        <v>78</v>
      </c>
      <c r="C11" s="37" t="str">
        <f>IF(ISBLANK($A11),"",VLOOKUP($K11,Main!BC$6:BD$150,2,0))</f>
        <v>Москва</v>
      </c>
      <c r="D11" s="43">
        <f>VLOOKUP($K11,$N$11:$O$155,2,0)</f>
        <v>640.5</v>
      </c>
      <c r="E11" s="6">
        <v>2</v>
      </c>
      <c r="F11" s="6">
        <f>VLOOKUP($E11,Mask!$A$2:$C$102,$M$8,0)</f>
        <v>85</v>
      </c>
      <c r="G11" s="44">
        <f>F11*(1+$D$7)*$D$4/100*$D$8</f>
        <v>127.5</v>
      </c>
      <c r="H11" s="56"/>
      <c r="K11" s="6" t="str">
        <f t="shared" ref="K11:K61" si="0">A11&amp;B11</f>
        <v>СемёноваПолина</v>
      </c>
      <c r="L11" s="35">
        <f t="shared" ref="L11:L60" si="1">G11</f>
        <v>127.5</v>
      </c>
      <c r="M11" s="6">
        <v>0.5</v>
      </c>
      <c r="N11" s="35" t="str">
        <f>Main!$A6&amp;Main!$B6</f>
        <v>КузнецоваДарья</v>
      </c>
      <c r="O11" s="144">
        <f t="shared" ref="O11:O74" si="2">IF(N11="",0,LARGE($R11:$BH11,1)+LARGE($R11:$BH11,2)+LARGE($R11:$BH11,3))</f>
        <v>606.56523652206454</v>
      </c>
      <c r="P11" s="150">
        <f>RANK($O11,$O$11:$O$155)</f>
        <v>2</v>
      </c>
      <c r="Q11" s="150">
        <f ca="1">IF(Main!$AY6&lt;&gt;"#",$P11-Main!$AY6,"#")</f>
        <v>1</v>
      </c>
      <c r="R11" s="35">
        <f>Main!E6*Mask!G$15</f>
        <v>0</v>
      </c>
      <c r="S11" s="35">
        <f>Main!F6*Mask!H$15</f>
        <v>0</v>
      </c>
      <c r="T11" s="35">
        <f>Main!G6*Mask!I$15</f>
        <v>95.130779250752653</v>
      </c>
      <c r="U11" s="35">
        <f>Main!H6*Mask!J$15</f>
        <v>0</v>
      </c>
      <c r="V11" s="35">
        <f>Main!I6*Mask!K$15</f>
        <v>0</v>
      </c>
      <c r="W11" s="35">
        <f>Main!J6*Mask!L$15</f>
        <v>122.90910257585249</v>
      </c>
      <c r="X11" s="35">
        <f>Main!K6*Mask!M$15</f>
        <v>0</v>
      </c>
      <c r="Y11" s="35">
        <f>Main!L6*Mask!N$15</f>
        <v>0</v>
      </c>
      <c r="Z11" s="35">
        <f>Main!M6*Mask!O$15</f>
        <v>205.08642696295217</v>
      </c>
      <c r="AA11" s="35">
        <f>Main!N6*Mask!P$15</f>
        <v>0</v>
      </c>
      <c r="AB11" s="35">
        <f>Main!O6*Mask!Q$15</f>
        <v>0</v>
      </c>
      <c r="AC11" s="35">
        <f>Main!P6*Mask!R$15</f>
        <v>0</v>
      </c>
      <c r="AD11" s="35">
        <f>Main!Q6*Mask!S$15</f>
        <v>0</v>
      </c>
      <c r="AE11" s="35">
        <f>Main!R6*Mask!T$15</f>
        <v>123.375</v>
      </c>
      <c r="AF11" s="35">
        <f>Main!S6*Mask!U$15</f>
        <v>0</v>
      </c>
      <c r="AG11" s="35">
        <f>Main!T6*Mask!V$15</f>
        <v>0</v>
      </c>
      <c r="AH11" s="35">
        <f>Main!U6*Mask!W$15</f>
        <v>0</v>
      </c>
      <c r="AI11" s="35">
        <f>Main!V6*Mask!X$15</f>
        <v>0</v>
      </c>
      <c r="AJ11" s="35">
        <f>Main!W6*Mask!Y$15</f>
        <v>0</v>
      </c>
      <c r="AK11" s="35">
        <f>Main!X6*Mask!Z$15</f>
        <v>0</v>
      </c>
      <c r="AL11" s="35">
        <f>Main!Y6*Mask!AA$15</f>
        <v>0</v>
      </c>
      <c r="AM11" s="35">
        <f>Main!Z6*Mask!AB$15</f>
        <v>0</v>
      </c>
      <c r="AN11" s="35"/>
      <c r="AO11" s="35">
        <f>IF(OR($A$1&lt;=Main!AA$4,ISBLANK($N11)),0,Main!AA6)</f>
        <v>278.10380955911239</v>
      </c>
      <c r="AP11" s="35">
        <f>IF(OR($A$1&lt;=Main!AB$4,ISBLANK($N11)),0,Main!AB6)</f>
        <v>0</v>
      </c>
      <c r="AQ11" s="35">
        <f>IF(OR($A$1&lt;=Main!AC$4,ISBLANK($N11)),0,Main!AC6)</f>
        <v>0</v>
      </c>
      <c r="AR11" s="35">
        <f>IF(OR($A$1&lt;=Main!AD$4,ISBLANK($N11)),0,Main!AD6)</f>
        <v>0</v>
      </c>
      <c r="AS11" s="35">
        <f>IF(OR($A$1&lt;=Main!AE$4,ISBLANK($N11)),0,Main!AE6)</f>
        <v>0</v>
      </c>
      <c r="AT11" s="35">
        <f>IF(OR($A$1&lt;=Main!AF$4,ISBLANK($N11)),0,Main!AF6)</f>
        <v>0</v>
      </c>
      <c r="AU11" s="35">
        <f>IF(OR($A$1&lt;=Main!AG$4,ISBLANK($N11)),0,Main!AG6)</f>
        <v>0</v>
      </c>
      <c r="AV11" s="35">
        <f>IF(OR($A$1&lt;=Main!AH$4,ISBLANK($N11)),0,Main!AH6)</f>
        <v>0</v>
      </c>
      <c r="AW11" s="35">
        <f>IF(OR($A$1&lt;=Main!AI$4,ISBLANK($N11)),0,Main!AI6)</f>
        <v>0</v>
      </c>
      <c r="AX11" s="35">
        <f>IF(OR($A$1&lt;=Main!AJ$4,ISBLANK($N11)),0,Main!AJ6)</f>
        <v>0</v>
      </c>
      <c r="AY11" s="35">
        <f>IF(OR($A$1&lt;=Main!AK$4,ISBLANK($N11)),0,Main!AK6)</f>
        <v>0</v>
      </c>
      <c r="AZ11" s="35">
        <f>IF(OR($A$1&lt;=Main!AL$4,ISBLANK($N11)),0,Main!AL6)</f>
        <v>0</v>
      </c>
      <c r="BA11" s="35">
        <f>IF(OR($A$1&lt;=Main!AM$4,ISBLANK($N11)),0,Main!AM6)</f>
        <v>0</v>
      </c>
      <c r="BB11" s="35">
        <f>IF(OR($A$1&lt;=Main!AN$4,ISBLANK($N11)),0,Main!AN6)</f>
        <v>0</v>
      </c>
      <c r="BC11" s="35">
        <f>IF(OR($A$1&lt;=Main!AO$4,ISBLANK($N11)),0,Main!AO6)</f>
        <v>0</v>
      </c>
      <c r="BD11" s="35">
        <f>IF(OR($A$1&lt;=Main!AP$4,ISBLANK($N11)),0,Main!AP6)</f>
        <v>0</v>
      </c>
      <c r="BE11" s="35">
        <f>IF(OR($A$1&lt;=Main!AQ$4,ISBLANK($N11)),0,Main!AQ6)</f>
        <v>0</v>
      </c>
      <c r="BF11" s="35">
        <f>IF(OR($A$1&lt;=Main!AR$4,ISBLANK($N11)),0,Main!AR6)</f>
        <v>0</v>
      </c>
      <c r="BG11" s="35">
        <f>IF(OR($A$1&lt;=Main!AS$4,ISBLANK($N11)),0,Main!AS6)</f>
        <v>0</v>
      </c>
      <c r="BH11" s="35">
        <f>IF(OR($A$1&lt;=Main!AT$4,ISBLANK($N11)),0,Main!AT6)</f>
        <v>0</v>
      </c>
      <c r="BI11" s="35">
        <f>IF(OR($A$1&lt;=Main!AU$4,ISBLANK($N11)),0,Main!AU6)</f>
        <v>0</v>
      </c>
      <c r="BJ11" s="35">
        <f>IF(OR($A$1&lt;=Main!AV$4,ISBLANK($N11)),0,Main!AV6)</f>
        <v>0</v>
      </c>
    </row>
    <row r="12" spans="1:62">
      <c r="A12" s="37"/>
      <c r="B12" s="37"/>
      <c r="C12" s="37" t="str">
        <f>IF(ISBLANK($A12),"",VLOOKUP($K12,Main!BC$6:BD$150,2,0))</f>
        <v/>
      </c>
      <c r="D12" s="43">
        <f t="shared" ref="D12:D60" si="3">VLOOKUP($K12,$N$11:$O$155,2,0)</f>
        <v>0</v>
      </c>
      <c r="F12" s="6">
        <f>VLOOKUP($E12,Mask!$A$2:$C$102,$M$8,0)</f>
        <v>0</v>
      </c>
      <c r="G12" s="44">
        <f t="shared" ref="G12:G60" si="4">F12*(1+$D$7)*$D$4/100*$D$8</f>
        <v>0</v>
      </c>
      <c r="K12" s="6" t="str">
        <f t="shared" si="0"/>
        <v/>
      </c>
      <c r="L12" s="35">
        <f t="shared" si="1"/>
        <v>0</v>
      </c>
      <c r="M12" s="6">
        <v>0.55000000000000004</v>
      </c>
      <c r="N12" s="35" t="str">
        <f>Main!$A7&amp;Main!$B7</f>
        <v>СемёноваПолина</v>
      </c>
      <c r="O12" s="145">
        <f t="shared" si="2"/>
        <v>640.5</v>
      </c>
      <c r="P12" s="150">
        <f t="shared" ref="P12:P75" si="5">RANK($O12,$O$11:$O$155)</f>
        <v>1</v>
      </c>
      <c r="Q12" s="150">
        <f ca="1">IF(Main!$AY7&lt;&gt;"#",$P12-Main!$AY7,"#")</f>
        <v>-1</v>
      </c>
      <c r="R12" s="35">
        <f>Main!E7*Mask!G$15</f>
        <v>0</v>
      </c>
      <c r="S12" s="35">
        <f>Main!F7*Mask!H$15</f>
        <v>0</v>
      </c>
      <c r="T12" s="35">
        <f>Main!G7*Mask!I$15</f>
        <v>127.99413935555813</v>
      </c>
      <c r="U12" s="35">
        <f>Main!H7*Mask!J$15</f>
        <v>123.75</v>
      </c>
      <c r="V12" s="35">
        <f>Main!I7*Mask!K$15</f>
        <v>172.125</v>
      </c>
      <c r="W12" s="35">
        <f>Main!J7*Mask!L$15</f>
        <v>163.23865185855411</v>
      </c>
      <c r="X12" s="35">
        <f>Main!K7*Mask!M$15</f>
        <v>0</v>
      </c>
      <c r="Y12" s="35">
        <f>Main!L7*Mask!N$15</f>
        <v>0</v>
      </c>
      <c r="Z12" s="35">
        <f>Main!M7*Mask!O$15</f>
        <v>0</v>
      </c>
      <c r="AA12" s="35">
        <f>Main!N7*Mask!P$15</f>
        <v>187.5</v>
      </c>
      <c r="AB12" s="35">
        <f>Main!O7*Mask!Q$15</f>
        <v>258.75</v>
      </c>
      <c r="AC12" s="35">
        <f>Main!P7*Mask!R$15</f>
        <v>0</v>
      </c>
      <c r="AD12" s="35">
        <f>Main!Q7*Mask!S$15</f>
        <v>0</v>
      </c>
      <c r="AE12" s="35">
        <f>Main!R7*Mask!T$15</f>
        <v>194.25</v>
      </c>
      <c r="AF12" s="35">
        <f>Main!S7*Mask!U$15</f>
        <v>0</v>
      </c>
      <c r="AG12" s="35">
        <f>Main!T7*Mask!V$15</f>
        <v>0</v>
      </c>
      <c r="AH12" s="35">
        <f>Main!U7*Mask!W$15</f>
        <v>0</v>
      </c>
      <c r="AI12" s="35">
        <f>Main!V7*Mask!X$15</f>
        <v>0</v>
      </c>
      <c r="AJ12" s="35">
        <f>Main!W7*Mask!Y$15</f>
        <v>0</v>
      </c>
      <c r="AK12" s="35">
        <f>Main!X7*Mask!Z$15</f>
        <v>0</v>
      </c>
      <c r="AL12" s="35">
        <f>Main!Y7*Mask!AA$15</f>
        <v>0</v>
      </c>
      <c r="AM12" s="35">
        <f>Main!Z7*Mask!AB$15</f>
        <v>0</v>
      </c>
      <c r="AN12" s="35"/>
      <c r="AO12" s="35">
        <f>IF(OR($A$1&lt;=Main!AA$4,ISBLANK($N12)),0,Main!AA7)</f>
        <v>178.95375571629839</v>
      </c>
      <c r="AP12" s="35">
        <f>IF(OR($A$1&lt;=Main!AB$4,ISBLANK($N12)),0,Main!AB7)</f>
        <v>0</v>
      </c>
      <c r="AQ12" s="35">
        <f>IF(OR($A$1&lt;=Main!AC$4,ISBLANK($N12)),0,Main!AC7)</f>
        <v>0</v>
      </c>
      <c r="AR12" s="35">
        <f>IF(OR($A$1&lt;=Main!AD$4,ISBLANK($N12)),0,Main!AD7)</f>
        <v>0</v>
      </c>
      <c r="AS12" s="35">
        <f>IF(OR($A$1&lt;=Main!AE$4,ISBLANK($N12)),0,Main!AE7)</f>
        <v>0</v>
      </c>
      <c r="AT12" s="35">
        <f>IF(OR($A$1&lt;=Main!AF$4,ISBLANK($N12)),0,Main!AF7)</f>
        <v>0</v>
      </c>
      <c r="AU12" s="35">
        <f>IF(OR($A$1&lt;=Main!AG$4,ISBLANK($N12)),0,Main!AG7)</f>
        <v>0</v>
      </c>
      <c r="AV12" s="35">
        <f>IF(OR($A$1&lt;=Main!AH$4,ISBLANK($N12)),0,Main!AH7)</f>
        <v>0</v>
      </c>
      <c r="AW12" s="35">
        <f>IF(OR($A$1&lt;=Main!AI$4,ISBLANK($N12)),0,Main!AI7)</f>
        <v>0</v>
      </c>
      <c r="AX12" s="35">
        <f>IF(OR($A$1&lt;=Main!AJ$4,ISBLANK($N12)),0,Main!AJ7)</f>
        <v>0</v>
      </c>
      <c r="AY12" s="35">
        <f>IF(OR($A$1&lt;=Main!AK$4,ISBLANK($N12)),0,Main!AK7)</f>
        <v>0</v>
      </c>
      <c r="AZ12" s="35">
        <f>IF(OR($A$1&lt;=Main!AL$4,ISBLANK($N12)),0,Main!AL7)</f>
        <v>0</v>
      </c>
      <c r="BA12" s="35">
        <f>IF(OR($A$1&lt;=Main!AM$4,ISBLANK($N12)),0,Main!AM7)</f>
        <v>0</v>
      </c>
      <c r="BB12" s="35">
        <f>IF(OR($A$1&lt;=Main!AN$4,ISBLANK($N12)),0,Main!AN7)</f>
        <v>0</v>
      </c>
      <c r="BC12" s="35">
        <f>IF(OR($A$1&lt;=Main!AO$4,ISBLANK($N12)),0,Main!AO7)</f>
        <v>0</v>
      </c>
      <c r="BD12" s="35">
        <f>IF(OR($A$1&lt;=Main!AP$4,ISBLANK($N12)),0,Main!AP7)</f>
        <v>0</v>
      </c>
      <c r="BE12" s="35">
        <f>IF(OR($A$1&lt;=Main!AQ$4,ISBLANK($N12)),0,Main!AQ7)</f>
        <v>0</v>
      </c>
      <c r="BF12" s="35">
        <f>IF(OR($A$1&lt;=Main!AR$4,ISBLANK($N12)),0,Main!AR7)</f>
        <v>0</v>
      </c>
      <c r="BG12" s="35">
        <f>IF(OR($A$1&lt;=Main!AS$4,ISBLANK($N12)),0,Main!AS7)</f>
        <v>0</v>
      </c>
      <c r="BH12" s="35">
        <f>IF(OR($A$1&lt;=Main!AT$4,ISBLANK($N12)),0,Main!AT7)</f>
        <v>0</v>
      </c>
      <c r="BI12" s="35">
        <f>IF(OR($A$1&lt;=Main!AU$4,ISBLANK($N12)),0,Main!AU7)</f>
        <v>0</v>
      </c>
      <c r="BJ12" s="35">
        <f>IF(OR($A$1&lt;=Main!AV$4,ISBLANK($N12)),0,Main!AV7)</f>
        <v>0</v>
      </c>
    </row>
    <row r="13" spans="1:62">
      <c r="A13" s="37"/>
      <c r="B13" s="37"/>
      <c r="C13" s="37" t="str">
        <f>IF(ISBLANK($A13),"",VLOOKUP($K13,Main!BC$6:BD$150,2,0))</f>
        <v/>
      </c>
      <c r="D13" s="43">
        <f t="shared" si="3"/>
        <v>0</v>
      </c>
      <c r="F13" s="6">
        <f>VLOOKUP($E13,Mask!$A$2:$C$102,$M$8,0)</f>
        <v>0</v>
      </c>
      <c r="G13" s="44">
        <f t="shared" si="4"/>
        <v>0</v>
      </c>
      <c r="K13" s="6" t="str">
        <f t="shared" si="0"/>
        <v/>
      </c>
      <c r="L13" s="35">
        <f t="shared" si="1"/>
        <v>0</v>
      </c>
      <c r="M13" s="6">
        <v>0.6</v>
      </c>
      <c r="N13" s="35" t="str">
        <f>Main!$A8&amp;Main!$B8</f>
        <v>СеменихинаОльга</v>
      </c>
      <c r="O13" s="145">
        <f t="shared" si="2"/>
        <v>438.77158575163071</v>
      </c>
      <c r="P13" s="150">
        <f t="shared" si="5"/>
        <v>5</v>
      </c>
      <c r="Q13" s="150">
        <f ca="1">IF(Main!$AY8&lt;&gt;"#",$P13-Main!$AY8,"#")</f>
        <v>2</v>
      </c>
      <c r="R13" s="35">
        <f>Main!E8*Mask!G$15</f>
        <v>0</v>
      </c>
      <c r="S13" s="35">
        <f>Main!F8*Mask!H$15</f>
        <v>0</v>
      </c>
      <c r="T13" s="35">
        <f>Main!G8*Mask!I$15</f>
        <v>147.02029520570863</v>
      </c>
      <c r="U13" s="35">
        <f>Main!H8*Mask!J$15</f>
        <v>0</v>
      </c>
      <c r="V13" s="35">
        <f>Main!I8*Mask!K$15</f>
        <v>0</v>
      </c>
      <c r="W13" s="35">
        <f>Main!J8*Mask!L$15</f>
        <v>46.090913465944681</v>
      </c>
      <c r="X13" s="35">
        <f>Main!K8*Mask!M$15</f>
        <v>0</v>
      </c>
      <c r="Y13" s="35">
        <f>Main!L8*Mask!N$15</f>
        <v>0</v>
      </c>
      <c r="Z13" s="35">
        <f>Main!M8*Mask!O$15</f>
        <v>112.79753482962371</v>
      </c>
      <c r="AA13" s="35">
        <f>Main!N8*Mask!P$15</f>
        <v>0</v>
      </c>
      <c r="AB13" s="35">
        <f>Main!O8*Mask!Q$15</f>
        <v>0</v>
      </c>
      <c r="AC13" s="35">
        <f>Main!P8*Mask!R$15</f>
        <v>0</v>
      </c>
      <c r="AD13" s="35">
        <f>Main!Q8*Mask!S$15</f>
        <v>0</v>
      </c>
      <c r="AE13" s="35">
        <f>Main!R8*Mask!T$15</f>
        <v>0</v>
      </c>
      <c r="AF13" s="35">
        <f>Main!S8*Mask!U$15</f>
        <v>0</v>
      </c>
      <c r="AG13" s="35">
        <f>Main!T8*Mask!V$15</f>
        <v>0</v>
      </c>
      <c r="AH13" s="35">
        <f>Main!U8*Mask!W$15</f>
        <v>0</v>
      </c>
      <c r="AI13" s="35">
        <f>Main!V8*Mask!X$15</f>
        <v>0</v>
      </c>
      <c r="AJ13" s="35">
        <f>Main!W8*Mask!Y$15</f>
        <v>0</v>
      </c>
      <c r="AK13" s="35">
        <f>Main!X8*Mask!Z$15</f>
        <v>0</v>
      </c>
      <c r="AL13" s="35">
        <f>Main!Y8*Mask!AA$15</f>
        <v>0</v>
      </c>
      <c r="AM13" s="35">
        <f>Main!Z8*Mask!AB$15</f>
        <v>0</v>
      </c>
      <c r="AN13" s="35"/>
      <c r="AO13" s="35">
        <f>IF(OR($A$1&lt;=Main!AA$4,ISBLANK($N13)),0,Main!AA8)</f>
        <v>178.95375571629839</v>
      </c>
      <c r="AP13" s="35">
        <f>IF(OR($A$1&lt;=Main!AB$4,ISBLANK($N13)),0,Main!AB8)</f>
        <v>0</v>
      </c>
      <c r="AQ13" s="35">
        <f>IF(OR($A$1&lt;=Main!AC$4,ISBLANK($N13)),0,Main!AC8)</f>
        <v>0</v>
      </c>
      <c r="AR13" s="35">
        <f>IF(OR($A$1&lt;=Main!AD$4,ISBLANK($N13)),0,Main!AD8)</f>
        <v>0</v>
      </c>
      <c r="AS13" s="35">
        <f>IF(OR($A$1&lt;=Main!AE$4,ISBLANK($N13)),0,Main!AE8)</f>
        <v>0</v>
      </c>
      <c r="AT13" s="35">
        <f>IF(OR($A$1&lt;=Main!AF$4,ISBLANK($N13)),0,Main!AF8)</f>
        <v>0</v>
      </c>
      <c r="AU13" s="35">
        <f>IF(OR($A$1&lt;=Main!AG$4,ISBLANK($N13)),0,Main!AG8)</f>
        <v>0</v>
      </c>
      <c r="AV13" s="35">
        <f>IF(OR($A$1&lt;=Main!AH$4,ISBLANK($N13)),0,Main!AH8)</f>
        <v>0</v>
      </c>
      <c r="AW13" s="35">
        <f>IF(OR($A$1&lt;=Main!AI$4,ISBLANK($N13)),0,Main!AI8)</f>
        <v>0</v>
      </c>
      <c r="AX13" s="35">
        <f>IF(OR($A$1&lt;=Main!AJ$4,ISBLANK($N13)),0,Main!AJ8)</f>
        <v>0</v>
      </c>
      <c r="AY13" s="35">
        <f>IF(OR($A$1&lt;=Main!AK$4,ISBLANK($N13)),0,Main!AK8)</f>
        <v>0</v>
      </c>
      <c r="AZ13" s="35">
        <f>IF(OR($A$1&lt;=Main!AL$4,ISBLANK($N13)),0,Main!AL8)</f>
        <v>0</v>
      </c>
      <c r="BA13" s="35">
        <f>IF(OR($A$1&lt;=Main!AM$4,ISBLANK($N13)),0,Main!AM8)</f>
        <v>0</v>
      </c>
      <c r="BB13" s="35">
        <f>IF(OR($A$1&lt;=Main!AN$4,ISBLANK($N13)),0,Main!AN8)</f>
        <v>0</v>
      </c>
      <c r="BC13" s="35">
        <f>IF(OR($A$1&lt;=Main!AO$4,ISBLANK($N13)),0,Main!AO8)</f>
        <v>0</v>
      </c>
      <c r="BD13" s="35">
        <f>IF(OR($A$1&lt;=Main!AP$4,ISBLANK($N13)),0,Main!AP8)</f>
        <v>0</v>
      </c>
      <c r="BE13" s="35">
        <f>IF(OR($A$1&lt;=Main!AQ$4,ISBLANK($N13)),0,Main!AQ8)</f>
        <v>0</v>
      </c>
      <c r="BF13" s="35">
        <f>IF(OR($A$1&lt;=Main!AR$4,ISBLANK($N13)),0,Main!AR8)</f>
        <v>0</v>
      </c>
      <c r="BG13" s="35">
        <f>IF(OR($A$1&lt;=Main!AS$4,ISBLANK($N13)),0,Main!AS8)</f>
        <v>0</v>
      </c>
      <c r="BH13" s="35">
        <f>IF(OR($A$1&lt;=Main!AT$4,ISBLANK($N13)),0,Main!AT8)</f>
        <v>0</v>
      </c>
      <c r="BI13" s="35">
        <f>IF(OR($A$1&lt;=Main!AU$4,ISBLANK($N13)),0,Main!AU8)</f>
        <v>0</v>
      </c>
      <c r="BJ13" s="35">
        <f>IF(OR($A$1&lt;=Main!AV$4,ISBLANK($N13)),0,Main!AV8)</f>
        <v>0</v>
      </c>
    </row>
    <row r="14" spans="1:62">
      <c r="A14" s="37"/>
      <c r="B14" s="37"/>
      <c r="C14" s="37" t="str">
        <f>IF(ISBLANK($A14),"",VLOOKUP($K14,Main!BC$6:BD$150,2,0))</f>
        <v/>
      </c>
      <c r="D14" s="43">
        <f t="shared" si="3"/>
        <v>0</v>
      </c>
      <c r="F14" s="6">
        <f>VLOOKUP($E14,Mask!$A$2:$C$102,$M$8,0)</f>
        <v>0</v>
      </c>
      <c r="G14" s="44">
        <f t="shared" si="4"/>
        <v>0</v>
      </c>
      <c r="K14" s="6" t="str">
        <f t="shared" si="0"/>
        <v/>
      </c>
      <c r="L14" s="35">
        <f t="shared" si="1"/>
        <v>0</v>
      </c>
      <c r="M14" s="6">
        <v>0.65</v>
      </c>
      <c r="N14" s="35" t="str">
        <f>Main!$A9&amp;Main!$B9</f>
        <v>БабийАнжелика</v>
      </c>
      <c r="O14" s="145">
        <f t="shared" si="2"/>
        <v>469.84951879115255</v>
      </c>
      <c r="P14" s="150">
        <f t="shared" si="5"/>
        <v>4</v>
      </c>
      <c r="Q14" s="150">
        <f ca="1">IF(Main!$AY9&lt;&gt;"#",$P14-Main!$AY9,"#")</f>
        <v>0</v>
      </c>
      <c r="R14" s="35">
        <f>Main!E9*Mask!G$15</f>
        <v>0</v>
      </c>
      <c r="S14" s="35">
        <f>Main!F9*Mask!H$15</f>
        <v>0</v>
      </c>
      <c r="T14" s="35">
        <f>Main!G9*Mask!I$15</f>
        <v>172.96505318318665</v>
      </c>
      <c r="U14" s="35">
        <f>Main!H9*Mask!J$15</f>
        <v>0</v>
      </c>
      <c r="V14" s="35">
        <f>Main!I9*Mask!K$15</f>
        <v>0</v>
      </c>
      <c r="W14" s="35">
        <f>Main!J9*Mask!L$15</f>
        <v>142.11364985332943</v>
      </c>
      <c r="X14" s="35">
        <f>Main!K9*Mask!M$15</f>
        <v>88.206289455433435</v>
      </c>
      <c r="Y14" s="35">
        <f>Main!L9*Mask!N$15</f>
        <v>0</v>
      </c>
      <c r="Z14" s="35">
        <f>Main!M9*Mask!O$15</f>
        <v>131.25531325628941</v>
      </c>
      <c r="AA14" s="35">
        <f>Main!N9*Mask!P$15</f>
        <v>0</v>
      </c>
      <c r="AB14" s="35">
        <f>Main!O9*Mask!Q$15</f>
        <v>0</v>
      </c>
      <c r="AC14" s="35">
        <f>Main!P9*Mask!R$15</f>
        <v>0</v>
      </c>
      <c r="AD14" s="35">
        <f>Main!Q9*Mask!S$15</f>
        <v>0</v>
      </c>
      <c r="AE14" s="35">
        <f>Main!R9*Mask!T$15</f>
        <v>63</v>
      </c>
      <c r="AF14" s="35">
        <f>Main!S9*Mask!U$15</f>
        <v>0</v>
      </c>
      <c r="AG14" s="35">
        <f>Main!T9*Mask!V$15</f>
        <v>0</v>
      </c>
      <c r="AH14" s="35">
        <f>Main!U9*Mask!W$15</f>
        <v>0</v>
      </c>
      <c r="AI14" s="35">
        <f>Main!V9*Mask!X$15</f>
        <v>0</v>
      </c>
      <c r="AJ14" s="35">
        <f>Main!W9*Mask!Y$15</f>
        <v>0</v>
      </c>
      <c r="AK14" s="35">
        <f>Main!X9*Mask!Z$15</f>
        <v>0</v>
      </c>
      <c r="AL14" s="35">
        <f>Main!Y9*Mask!AA$15</f>
        <v>0</v>
      </c>
      <c r="AM14" s="35">
        <f>Main!Z9*Mask!AB$15</f>
        <v>0</v>
      </c>
      <c r="AN14" s="35"/>
      <c r="AO14" s="35">
        <f>IF(OR($A$1&lt;=Main!AA$4,ISBLANK($N14)),0,Main!AA9)</f>
        <v>154.77081575463646</v>
      </c>
      <c r="AP14" s="35">
        <f>IF(OR($A$1&lt;=Main!AB$4,ISBLANK($N14)),0,Main!AB9)</f>
        <v>0</v>
      </c>
      <c r="AQ14" s="35">
        <f>IF(OR($A$1&lt;=Main!AC$4,ISBLANK($N14)),0,Main!AC9)</f>
        <v>0</v>
      </c>
      <c r="AR14" s="35">
        <f>IF(OR($A$1&lt;=Main!AD$4,ISBLANK($N14)),0,Main!AD9)</f>
        <v>0</v>
      </c>
      <c r="AS14" s="35">
        <f>IF(OR($A$1&lt;=Main!AE$4,ISBLANK($N14)),0,Main!AE9)</f>
        <v>0</v>
      </c>
      <c r="AT14" s="35">
        <f>IF(OR($A$1&lt;=Main!AF$4,ISBLANK($N14)),0,Main!AF9)</f>
        <v>0</v>
      </c>
      <c r="AU14" s="35">
        <f>IF(OR($A$1&lt;=Main!AG$4,ISBLANK($N14)),0,Main!AG9)</f>
        <v>0</v>
      </c>
      <c r="AV14" s="35">
        <f>IF(OR($A$1&lt;=Main!AH$4,ISBLANK($N14)),0,Main!AH9)</f>
        <v>0</v>
      </c>
      <c r="AW14" s="35">
        <f>IF(OR($A$1&lt;=Main!AI$4,ISBLANK($N14)),0,Main!AI9)</f>
        <v>0</v>
      </c>
      <c r="AX14" s="35">
        <f>IF(OR($A$1&lt;=Main!AJ$4,ISBLANK($N14)),0,Main!AJ9)</f>
        <v>0</v>
      </c>
      <c r="AY14" s="35">
        <f>IF(OR($A$1&lt;=Main!AK$4,ISBLANK($N14)),0,Main!AK9)</f>
        <v>0</v>
      </c>
      <c r="AZ14" s="35">
        <f>IF(OR($A$1&lt;=Main!AL$4,ISBLANK($N14)),0,Main!AL9)</f>
        <v>0</v>
      </c>
      <c r="BA14" s="35">
        <f>IF(OR($A$1&lt;=Main!AM$4,ISBLANK($N14)),0,Main!AM9)</f>
        <v>0</v>
      </c>
      <c r="BB14" s="35">
        <f>IF(OR($A$1&lt;=Main!AN$4,ISBLANK($N14)),0,Main!AN9)</f>
        <v>0</v>
      </c>
      <c r="BC14" s="35">
        <f>IF(OR($A$1&lt;=Main!AO$4,ISBLANK($N14)),0,Main!AO9)</f>
        <v>0</v>
      </c>
      <c r="BD14" s="35">
        <f>IF(OR($A$1&lt;=Main!AP$4,ISBLANK($N14)),0,Main!AP9)</f>
        <v>0</v>
      </c>
      <c r="BE14" s="35">
        <f>IF(OR($A$1&lt;=Main!AQ$4,ISBLANK($N14)),0,Main!AQ9)</f>
        <v>0</v>
      </c>
      <c r="BF14" s="35">
        <f>IF(OR($A$1&lt;=Main!AR$4,ISBLANK($N14)),0,Main!AR9)</f>
        <v>0</v>
      </c>
      <c r="BG14" s="35">
        <f>IF(OR($A$1&lt;=Main!AS$4,ISBLANK($N14)),0,Main!AS9)</f>
        <v>0</v>
      </c>
      <c r="BH14" s="35">
        <f>IF(OR($A$1&lt;=Main!AT$4,ISBLANK($N14)),0,Main!AT9)</f>
        <v>0</v>
      </c>
      <c r="BI14" s="35">
        <f>IF(OR($A$1&lt;=Main!AU$4,ISBLANK($N14)),0,Main!AU9)</f>
        <v>0</v>
      </c>
      <c r="BJ14" s="35">
        <f>IF(OR($A$1&lt;=Main!AV$4,ISBLANK($N14)),0,Main!AV9)</f>
        <v>0</v>
      </c>
    </row>
    <row r="15" spans="1:62">
      <c r="A15" s="37"/>
      <c r="B15" s="37"/>
      <c r="C15" s="37" t="str">
        <f>IF(ISBLANK($A15),"",VLOOKUP($K15,Main!BC$6:BD$150,2,0))</f>
        <v/>
      </c>
      <c r="D15" s="43">
        <f t="shared" si="3"/>
        <v>0</v>
      </c>
      <c r="F15" s="6">
        <f>VLOOKUP($E15,Mask!$A$2:$C$102,$M$8,0)</f>
        <v>0</v>
      </c>
      <c r="G15" s="44">
        <f t="shared" si="4"/>
        <v>0</v>
      </c>
      <c r="K15" s="6" t="str">
        <f t="shared" si="0"/>
        <v/>
      </c>
      <c r="L15" s="35">
        <f t="shared" si="1"/>
        <v>0</v>
      </c>
      <c r="M15" s="6">
        <v>0.7</v>
      </c>
      <c r="N15" s="35" t="str">
        <f>Main!$A10&amp;Main!$B10</f>
        <v>КулагинаЮлия</v>
      </c>
      <c r="O15" s="145">
        <f t="shared" si="2"/>
        <v>415.76395595258464</v>
      </c>
      <c r="P15" s="150">
        <f t="shared" si="5"/>
        <v>6</v>
      </c>
      <c r="Q15" s="150">
        <f ca="1">IF(Main!$AY10&lt;&gt;"#",$P15-Main!$AY10,"#")</f>
        <v>1</v>
      </c>
      <c r="R15" s="35">
        <f>Main!E10*Mask!G$15</f>
        <v>0</v>
      </c>
      <c r="S15" s="35">
        <f>Main!F10*Mask!H$15</f>
        <v>0</v>
      </c>
      <c r="T15" s="35">
        <f>Main!G10*Mask!I$15</f>
        <v>110.69763403723945</v>
      </c>
      <c r="U15" s="35">
        <f>Main!H10*Mask!J$15</f>
        <v>0</v>
      </c>
      <c r="V15" s="35">
        <f>Main!I10*Mask!K$15</f>
        <v>129.6</v>
      </c>
      <c r="W15" s="35">
        <f>Main!J10*Mask!L$15</f>
        <v>90.261372204141679</v>
      </c>
      <c r="X15" s="35">
        <f>Main!K10*Mask!M$15</f>
        <v>0</v>
      </c>
      <c r="Y15" s="35">
        <f>Main!L10*Mask!N$15</f>
        <v>0</v>
      </c>
      <c r="Z15" s="35">
        <f>Main!M10*Mask!O$15</f>
        <v>151.76395595258461</v>
      </c>
      <c r="AA15" s="35">
        <f>Main!N10*Mask!P$15</f>
        <v>0</v>
      </c>
      <c r="AB15" s="35">
        <f>Main!O10*Mask!Q$15</f>
        <v>0</v>
      </c>
      <c r="AC15" s="35">
        <f>Main!P10*Mask!R$15</f>
        <v>134.4</v>
      </c>
      <c r="AD15" s="35">
        <f>Main!Q10*Mask!S$15</f>
        <v>0</v>
      </c>
      <c r="AE15" s="35">
        <f>Main!R10*Mask!T$15</f>
        <v>0</v>
      </c>
      <c r="AF15" s="35">
        <f>Main!S10*Mask!U$15</f>
        <v>0</v>
      </c>
      <c r="AG15" s="35">
        <f>Main!T10*Mask!V$15</f>
        <v>0</v>
      </c>
      <c r="AH15" s="35">
        <f>Main!U10*Mask!W$15</f>
        <v>0</v>
      </c>
      <c r="AI15" s="35">
        <f>Main!V10*Mask!X$15</f>
        <v>0</v>
      </c>
      <c r="AJ15" s="35">
        <f>Main!W10*Mask!Y$15</f>
        <v>0</v>
      </c>
      <c r="AK15" s="35">
        <f>Main!X10*Mask!Z$15</f>
        <v>0</v>
      </c>
      <c r="AL15" s="35">
        <f>Main!Y10*Mask!AA$15</f>
        <v>0</v>
      </c>
      <c r="AM15" s="35">
        <f>Main!Z10*Mask!AB$15</f>
        <v>0</v>
      </c>
      <c r="AN15" s="35"/>
      <c r="AO15" s="35">
        <f>IF(OR($A$1&lt;=Main!AA$4,ISBLANK($N15)),0,Main!AA10)</f>
        <v>96.731759846647776</v>
      </c>
      <c r="AP15" s="35">
        <f>IF(OR($A$1&lt;=Main!AB$4,ISBLANK($N15)),0,Main!AB10)</f>
        <v>0</v>
      </c>
      <c r="AQ15" s="35">
        <f>IF(OR($A$1&lt;=Main!AC$4,ISBLANK($N15)),0,Main!AC10)</f>
        <v>0</v>
      </c>
      <c r="AR15" s="35">
        <f>IF(OR($A$1&lt;=Main!AD$4,ISBLANK($N15)),0,Main!AD10)</f>
        <v>0</v>
      </c>
      <c r="AS15" s="35">
        <f>IF(OR($A$1&lt;=Main!AE$4,ISBLANK($N15)),0,Main!AE10)</f>
        <v>0</v>
      </c>
      <c r="AT15" s="35">
        <f>IF(OR($A$1&lt;=Main!AF$4,ISBLANK($N15)),0,Main!AF10)</f>
        <v>0</v>
      </c>
      <c r="AU15" s="35">
        <f>IF(OR($A$1&lt;=Main!AG$4,ISBLANK($N15)),0,Main!AG10)</f>
        <v>0</v>
      </c>
      <c r="AV15" s="35">
        <f>IF(OR($A$1&lt;=Main!AH$4,ISBLANK($N15)),0,Main!AH10)</f>
        <v>0</v>
      </c>
      <c r="AW15" s="35">
        <f>IF(OR($A$1&lt;=Main!AI$4,ISBLANK($N15)),0,Main!AI10)</f>
        <v>0</v>
      </c>
      <c r="AX15" s="35">
        <f>IF(OR($A$1&lt;=Main!AJ$4,ISBLANK($N15)),0,Main!AJ10)</f>
        <v>0</v>
      </c>
      <c r="AY15" s="35">
        <f>IF(OR($A$1&lt;=Main!AK$4,ISBLANK($N15)),0,Main!AK10)</f>
        <v>0</v>
      </c>
      <c r="AZ15" s="35">
        <f>IF(OR($A$1&lt;=Main!AL$4,ISBLANK($N15)),0,Main!AL10)</f>
        <v>0</v>
      </c>
      <c r="BA15" s="35">
        <f>IF(OR($A$1&lt;=Main!AM$4,ISBLANK($N15)),0,Main!AM10)</f>
        <v>0</v>
      </c>
      <c r="BB15" s="35">
        <f>IF(OR($A$1&lt;=Main!AN$4,ISBLANK($N15)),0,Main!AN10)</f>
        <v>0</v>
      </c>
      <c r="BC15" s="35">
        <f>IF(OR($A$1&lt;=Main!AO$4,ISBLANK($N15)),0,Main!AO10)</f>
        <v>0</v>
      </c>
      <c r="BD15" s="35">
        <f>IF(OR($A$1&lt;=Main!AP$4,ISBLANK($N15)),0,Main!AP10)</f>
        <v>0</v>
      </c>
      <c r="BE15" s="35">
        <f>IF(OR($A$1&lt;=Main!AQ$4,ISBLANK($N15)),0,Main!AQ10)</f>
        <v>0</v>
      </c>
      <c r="BF15" s="35">
        <f>IF(OR($A$1&lt;=Main!AR$4,ISBLANK($N15)),0,Main!AR10)</f>
        <v>0</v>
      </c>
      <c r="BG15" s="35">
        <f>IF(OR($A$1&lt;=Main!AS$4,ISBLANK($N15)),0,Main!AS10)</f>
        <v>0</v>
      </c>
      <c r="BH15" s="35">
        <f>IF(OR($A$1&lt;=Main!AT$4,ISBLANK($N15)),0,Main!AT10)</f>
        <v>0</v>
      </c>
      <c r="BI15" s="35">
        <f>IF(OR($A$1&lt;=Main!AU$4,ISBLANK($N15)),0,Main!AU10)</f>
        <v>0</v>
      </c>
      <c r="BJ15" s="35">
        <f>IF(OR($A$1&lt;=Main!AV$4,ISBLANK($N15)),0,Main!AV10)</f>
        <v>0</v>
      </c>
    </row>
    <row r="16" spans="1:62">
      <c r="A16" s="37"/>
      <c r="B16" s="37"/>
      <c r="C16" s="37" t="str">
        <f>IF(ISBLANK($A16),"",VLOOKUP($K16,Main!BC$6:BD$150,2,0))</f>
        <v/>
      </c>
      <c r="D16" s="43">
        <f t="shared" si="3"/>
        <v>0</v>
      </c>
      <c r="F16" s="6">
        <f>VLOOKUP($E16,Mask!$A$2:$C$102,$M$8,0)</f>
        <v>0</v>
      </c>
      <c r="G16" s="44">
        <f t="shared" si="4"/>
        <v>0</v>
      </c>
      <c r="K16" s="6" t="str">
        <f t="shared" si="0"/>
        <v/>
      </c>
      <c r="L16" s="35">
        <f t="shared" si="1"/>
        <v>0</v>
      </c>
      <c r="M16" s="6">
        <v>0.75</v>
      </c>
      <c r="N16" s="35" t="str">
        <f>Main!$A11&amp;Main!$B11</f>
        <v>ЛысенкоКристина</v>
      </c>
      <c r="O16" s="145">
        <f t="shared" si="2"/>
        <v>540.69846291850934</v>
      </c>
      <c r="P16" s="150">
        <f t="shared" si="5"/>
        <v>3</v>
      </c>
      <c r="Q16" s="150">
        <f ca="1">IF(Main!$AY11&lt;&gt;"#",$P16-Main!$AY11,"#")</f>
        <v>-3</v>
      </c>
      <c r="R16" s="35">
        <f>Main!E11*Mask!G$15</f>
        <v>0</v>
      </c>
      <c r="S16" s="35">
        <f>Main!F11*Mask!H$15</f>
        <v>0</v>
      </c>
      <c r="T16" s="35">
        <f>Main!G11*Mask!I$15</f>
        <v>69.186021273274662</v>
      </c>
      <c r="U16" s="35">
        <f>Main!H11*Mask!J$15</f>
        <v>0</v>
      </c>
      <c r="V16" s="35">
        <f>Main!I11*Mask!K$15</f>
        <v>172.125</v>
      </c>
      <c r="W16" s="35">
        <f>Main!J11*Mask!L$15</f>
        <v>0</v>
      </c>
      <c r="X16" s="35">
        <f>Main!K11*Mask!M$15</f>
        <v>0</v>
      </c>
      <c r="Y16" s="35">
        <f>Main!L11*Mask!N$15</f>
        <v>0</v>
      </c>
      <c r="Z16" s="35">
        <f>Main!M11*Mask!O$15</f>
        <v>174.32346291850936</v>
      </c>
      <c r="AA16" s="35">
        <f>Main!N11*Mask!P$15</f>
        <v>0</v>
      </c>
      <c r="AB16" s="35">
        <f>Main!O11*Mask!Q$15</f>
        <v>0</v>
      </c>
      <c r="AC16" s="35">
        <f>Main!P11*Mask!R$15</f>
        <v>0</v>
      </c>
      <c r="AD16" s="35">
        <f>Main!Q11*Mask!S$15</f>
        <v>0</v>
      </c>
      <c r="AE16" s="35">
        <f>Main!R11*Mask!T$15</f>
        <v>194.25</v>
      </c>
      <c r="AF16" s="35">
        <f>Main!S11*Mask!U$15</f>
        <v>0</v>
      </c>
      <c r="AG16" s="35">
        <f>Main!T11*Mask!V$15</f>
        <v>0</v>
      </c>
      <c r="AH16" s="35">
        <f>Main!U11*Mask!W$15</f>
        <v>0</v>
      </c>
      <c r="AI16" s="35">
        <f>Main!V11*Mask!X$15</f>
        <v>0</v>
      </c>
      <c r="AJ16" s="35">
        <f>Main!W11*Mask!Y$15</f>
        <v>0</v>
      </c>
      <c r="AK16" s="35">
        <f>Main!X11*Mask!Z$15</f>
        <v>0</v>
      </c>
      <c r="AL16" s="35">
        <f>Main!Y11*Mask!AA$15</f>
        <v>0</v>
      </c>
      <c r="AM16" s="35">
        <f>Main!Z11*Mask!AB$15</f>
        <v>0</v>
      </c>
      <c r="AN16" s="35"/>
      <c r="AO16" s="35">
        <f>IF(OR($A$1&lt;=Main!AA$4,ISBLANK($N16)),0,Main!AA11)</f>
        <v>82.221995869650613</v>
      </c>
      <c r="AP16" s="35">
        <f>IF(OR($A$1&lt;=Main!AB$4,ISBLANK($N16)),0,Main!AB11)</f>
        <v>0</v>
      </c>
      <c r="AQ16" s="35">
        <f>IF(OR($A$1&lt;=Main!AC$4,ISBLANK($N16)),0,Main!AC11)</f>
        <v>0</v>
      </c>
      <c r="AR16" s="35">
        <f>IF(OR($A$1&lt;=Main!AD$4,ISBLANK($N16)),0,Main!AD11)</f>
        <v>0</v>
      </c>
      <c r="AS16" s="35">
        <f>IF(OR($A$1&lt;=Main!AE$4,ISBLANK($N16)),0,Main!AE11)</f>
        <v>0</v>
      </c>
      <c r="AT16" s="35">
        <f>IF(OR($A$1&lt;=Main!AF$4,ISBLANK($N16)),0,Main!AF11)</f>
        <v>0</v>
      </c>
      <c r="AU16" s="35">
        <f>IF(OR($A$1&lt;=Main!AG$4,ISBLANK($N16)),0,Main!AG11)</f>
        <v>0</v>
      </c>
      <c r="AV16" s="35">
        <f>IF(OR($A$1&lt;=Main!AH$4,ISBLANK($N16)),0,Main!AH11)</f>
        <v>0</v>
      </c>
      <c r="AW16" s="35">
        <f>IF(OR($A$1&lt;=Main!AI$4,ISBLANK($N16)),0,Main!AI11)</f>
        <v>0</v>
      </c>
      <c r="AX16" s="35">
        <f>IF(OR($A$1&lt;=Main!AJ$4,ISBLANK($N16)),0,Main!AJ11)</f>
        <v>0</v>
      </c>
      <c r="AY16" s="35">
        <f>IF(OR($A$1&lt;=Main!AK$4,ISBLANK($N16)),0,Main!AK11)</f>
        <v>0</v>
      </c>
      <c r="AZ16" s="35">
        <f>IF(OR($A$1&lt;=Main!AL$4,ISBLANK($N16)),0,Main!AL11)</f>
        <v>0</v>
      </c>
      <c r="BA16" s="35">
        <f>IF(OR($A$1&lt;=Main!AM$4,ISBLANK($N16)),0,Main!AM11)</f>
        <v>0</v>
      </c>
      <c r="BB16" s="35">
        <f>IF(OR($A$1&lt;=Main!AN$4,ISBLANK($N16)),0,Main!AN11)</f>
        <v>0</v>
      </c>
      <c r="BC16" s="35">
        <f>IF(OR($A$1&lt;=Main!AO$4,ISBLANK($N16)),0,Main!AO11)</f>
        <v>0</v>
      </c>
      <c r="BD16" s="35">
        <f>IF(OR($A$1&lt;=Main!AP$4,ISBLANK($N16)),0,Main!AP11)</f>
        <v>0</v>
      </c>
      <c r="BE16" s="35">
        <f>IF(OR($A$1&lt;=Main!AQ$4,ISBLANK($N16)),0,Main!AQ11)</f>
        <v>0</v>
      </c>
      <c r="BF16" s="35">
        <f>IF(OR($A$1&lt;=Main!AR$4,ISBLANK($N16)),0,Main!AR11)</f>
        <v>0</v>
      </c>
      <c r="BG16" s="35">
        <f>IF(OR($A$1&lt;=Main!AS$4,ISBLANK($N16)),0,Main!AS11)</f>
        <v>0</v>
      </c>
      <c r="BH16" s="35">
        <f>IF(OR($A$1&lt;=Main!AT$4,ISBLANK($N16)),0,Main!AT11)</f>
        <v>0</v>
      </c>
      <c r="BI16" s="35">
        <f>IF(OR($A$1&lt;=Main!AU$4,ISBLANK($N16)),0,Main!AU11)</f>
        <v>0</v>
      </c>
      <c r="BJ16" s="35">
        <f>IF(OR($A$1&lt;=Main!AV$4,ISBLANK($N16)),0,Main!AV11)</f>
        <v>0</v>
      </c>
    </row>
    <row r="17" spans="1:63">
      <c r="A17" s="37"/>
      <c r="B17" s="37"/>
      <c r="C17" s="37" t="str">
        <f>IF(ISBLANK($A17),"",VLOOKUP($K17,Main!BC$6:BD$150,2,0))</f>
        <v/>
      </c>
      <c r="D17" s="43">
        <f t="shared" si="3"/>
        <v>0</v>
      </c>
      <c r="F17" s="6">
        <f>VLOOKUP($E17,Mask!$A$2:$C$102,$M$8,0)</f>
        <v>0</v>
      </c>
      <c r="G17" s="44">
        <f t="shared" si="4"/>
        <v>0</v>
      </c>
      <c r="K17" s="6" t="str">
        <f t="shared" si="0"/>
        <v/>
      </c>
      <c r="L17" s="35">
        <f t="shared" si="1"/>
        <v>0</v>
      </c>
      <c r="M17" s="6">
        <v>0.8</v>
      </c>
      <c r="N17" s="35" t="str">
        <f>Main!$A12&amp;Main!$B12</f>
        <v>СтавиноваСофья</v>
      </c>
      <c r="O17" s="145">
        <f t="shared" si="2"/>
        <v>212.06037852566016</v>
      </c>
      <c r="P17" s="150">
        <f t="shared" si="5"/>
        <v>8</v>
      </c>
      <c r="Q17" s="150">
        <f ca="1">IF(Main!$AY12&lt;&gt;"#",$P17-Main!$AY12,"#")</f>
        <v>1</v>
      </c>
      <c r="R17" s="35">
        <f>Main!E12*Mask!G$15</f>
        <v>0</v>
      </c>
      <c r="S17" s="35">
        <f>Main!F12*Mask!H$15</f>
        <v>0</v>
      </c>
      <c r="T17" s="35">
        <f>Main!G12*Mask!I$15</f>
        <v>50.159865423124117</v>
      </c>
      <c r="U17" s="35">
        <f>Main!H12*Mask!J$15</f>
        <v>0</v>
      </c>
      <c r="V17" s="35">
        <f>Main!I12*Mask!K$15</f>
        <v>0</v>
      </c>
      <c r="W17" s="35">
        <f>Main!J12*Mask!L$15</f>
        <v>0</v>
      </c>
      <c r="X17" s="35">
        <f>Main!K12*Mask!M$15</f>
        <v>0</v>
      </c>
      <c r="Y17" s="35">
        <f>Main!L12*Mask!N$15</f>
        <v>89.128525442600122</v>
      </c>
      <c r="Z17" s="35">
        <f>Main!M12*Mask!O$15</f>
        <v>69.729385167403748</v>
      </c>
      <c r="AA17" s="35">
        <f>Main!N12*Mask!P$15</f>
        <v>0</v>
      </c>
      <c r="AB17" s="35">
        <f>Main!O12*Mask!Q$15</f>
        <v>0</v>
      </c>
      <c r="AC17" s="35">
        <f>Main!P12*Mask!R$15</f>
        <v>0</v>
      </c>
      <c r="AD17" s="35">
        <f>Main!Q12*Mask!S$15</f>
        <v>0</v>
      </c>
      <c r="AE17" s="35">
        <f>Main!R12*Mask!T$15</f>
        <v>36.75</v>
      </c>
      <c r="AF17" s="35">
        <f>Main!S12*Mask!U$15</f>
        <v>0</v>
      </c>
      <c r="AG17" s="35">
        <f>Main!T12*Mask!V$15</f>
        <v>0</v>
      </c>
      <c r="AH17" s="35">
        <f>Main!U12*Mask!W$15</f>
        <v>0</v>
      </c>
      <c r="AI17" s="35">
        <f>Main!V12*Mask!X$15</f>
        <v>0</v>
      </c>
      <c r="AJ17" s="35">
        <f>Main!W12*Mask!Y$15</f>
        <v>0</v>
      </c>
      <c r="AK17" s="35">
        <f>Main!X12*Mask!Z$15</f>
        <v>0</v>
      </c>
      <c r="AL17" s="35">
        <f>Main!Y12*Mask!AA$15</f>
        <v>0</v>
      </c>
      <c r="AM17" s="35">
        <f>Main!Z12*Mask!AB$15</f>
        <v>0</v>
      </c>
      <c r="AN17" s="35"/>
      <c r="AO17" s="35">
        <f>IF(OR($A$1&lt;=Main!AA$4,ISBLANK($N17)),0,Main!AA12)</f>
        <v>53.202467915656278</v>
      </c>
      <c r="AP17" s="35">
        <f>IF(OR($A$1&lt;=Main!AB$4,ISBLANK($N17)),0,Main!AB12)</f>
        <v>0</v>
      </c>
      <c r="AQ17" s="35">
        <f>IF(OR($A$1&lt;=Main!AC$4,ISBLANK($N17)),0,Main!AC12)</f>
        <v>0</v>
      </c>
      <c r="AR17" s="35">
        <f>IF(OR($A$1&lt;=Main!AD$4,ISBLANK($N17)),0,Main!AD12)</f>
        <v>0</v>
      </c>
      <c r="AS17" s="35">
        <f>IF(OR($A$1&lt;=Main!AE$4,ISBLANK($N17)),0,Main!AE12)</f>
        <v>0</v>
      </c>
      <c r="AT17" s="35">
        <f>IF(OR($A$1&lt;=Main!AF$4,ISBLANK($N17)),0,Main!AF12)</f>
        <v>0</v>
      </c>
      <c r="AU17" s="35">
        <f>IF(OR($A$1&lt;=Main!AG$4,ISBLANK($N17)),0,Main!AG12)</f>
        <v>0</v>
      </c>
      <c r="AV17" s="35">
        <f>IF(OR($A$1&lt;=Main!AH$4,ISBLANK($N17)),0,Main!AH12)</f>
        <v>0</v>
      </c>
      <c r="AW17" s="35">
        <f>IF(OR($A$1&lt;=Main!AI$4,ISBLANK($N17)),0,Main!AI12)</f>
        <v>0</v>
      </c>
      <c r="AX17" s="35">
        <f>IF(OR($A$1&lt;=Main!AJ$4,ISBLANK($N17)),0,Main!AJ12)</f>
        <v>0</v>
      </c>
      <c r="AY17" s="35">
        <f>IF(OR($A$1&lt;=Main!AK$4,ISBLANK($N17)),0,Main!AK12)</f>
        <v>0</v>
      </c>
      <c r="AZ17" s="35">
        <f>IF(OR($A$1&lt;=Main!AL$4,ISBLANK($N17)),0,Main!AL12)</f>
        <v>0</v>
      </c>
      <c r="BA17" s="35">
        <f>IF(OR($A$1&lt;=Main!AM$4,ISBLANK($N17)),0,Main!AM12)</f>
        <v>0</v>
      </c>
      <c r="BB17" s="35">
        <f>IF(OR($A$1&lt;=Main!AN$4,ISBLANK($N17)),0,Main!AN12)</f>
        <v>0</v>
      </c>
      <c r="BC17" s="35">
        <f>IF(OR($A$1&lt;=Main!AO$4,ISBLANK($N17)),0,Main!AO12)</f>
        <v>0</v>
      </c>
      <c r="BD17" s="35">
        <f>IF(OR($A$1&lt;=Main!AP$4,ISBLANK($N17)),0,Main!AP12)</f>
        <v>0</v>
      </c>
      <c r="BE17" s="35">
        <f>IF(OR($A$1&lt;=Main!AQ$4,ISBLANK($N17)),0,Main!AQ12)</f>
        <v>0</v>
      </c>
      <c r="BF17" s="35">
        <f>IF(OR($A$1&lt;=Main!AR$4,ISBLANK($N17)),0,Main!AR12)</f>
        <v>0</v>
      </c>
      <c r="BG17" s="35">
        <f>IF(OR($A$1&lt;=Main!AS$4,ISBLANK($N17)),0,Main!AS12)</f>
        <v>0</v>
      </c>
      <c r="BH17" s="35">
        <f>IF(OR($A$1&lt;=Main!AT$4,ISBLANK($N17)),0,Main!AT12)</f>
        <v>0</v>
      </c>
      <c r="BI17" s="35">
        <f>IF(OR($A$1&lt;=Main!AU$4,ISBLANK($N17)),0,Main!AU12)</f>
        <v>0</v>
      </c>
      <c r="BJ17" s="35">
        <f>IF(OR($A$1&lt;=Main!AV$4,ISBLANK($N17)),0,Main!AV12)</f>
        <v>0</v>
      </c>
      <c r="BK17" s="56"/>
    </row>
    <row r="18" spans="1:63">
      <c r="A18" s="37"/>
      <c r="B18" s="37"/>
      <c r="C18" s="37" t="str">
        <f>IF(ISBLANK($A18),"",VLOOKUP($K18,Main!BC$6:BD$150,2,0))</f>
        <v/>
      </c>
      <c r="D18" s="43">
        <f t="shared" si="3"/>
        <v>0</v>
      </c>
      <c r="F18" s="6">
        <f>VLOOKUP($E18,Mask!$A$2:$C$102,$M$8,0)</f>
        <v>0</v>
      </c>
      <c r="G18" s="44">
        <f t="shared" si="4"/>
        <v>0</v>
      </c>
      <c r="K18" s="6" t="str">
        <f t="shared" si="0"/>
        <v/>
      </c>
      <c r="L18" s="35">
        <f t="shared" si="1"/>
        <v>0</v>
      </c>
      <c r="M18" s="6">
        <v>0.85</v>
      </c>
      <c r="N18" s="35" t="str">
        <f>Main!$A13&amp;Main!$B13</f>
        <v>ДубинчикКсения</v>
      </c>
      <c r="O18" s="145">
        <f t="shared" si="2"/>
        <v>128.36898598286143</v>
      </c>
      <c r="P18" s="150">
        <f t="shared" si="5"/>
        <v>11</v>
      </c>
      <c r="Q18" s="150">
        <f ca="1">IF(Main!$AY13&lt;&gt;"#",$P18-Main!$AY13,"#")</f>
        <v>3</v>
      </c>
      <c r="R18" s="35">
        <f>Main!E13*Mask!G$15</f>
        <v>0</v>
      </c>
      <c r="S18" s="35">
        <f>Main!F13*Mask!H$15</f>
        <v>0</v>
      </c>
      <c r="T18" s="35">
        <f>Main!G13*Mask!I$15</f>
        <v>43.241263295796664</v>
      </c>
      <c r="U18" s="35">
        <f>Main!H13*Mask!J$15</f>
        <v>0</v>
      </c>
      <c r="V18" s="35">
        <f>Main!I13*Mask!K$15</f>
        <v>0</v>
      </c>
      <c r="W18" s="35">
        <f>Main!J13*Mask!L$15</f>
        <v>28.806820916215429</v>
      </c>
      <c r="X18" s="35">
        <f>Main!K13*Mask!M$15</f>
        <v>0</v>
      </c>
      <c r="Y18" s="35">
        <f>Main!L13*Mask!N$15</f>
        <v>0</v>
      </c>
      <c r="Z18" s="35">
        <f>Main!M13*Mask!O$15</f>
        <v>51.271606740738044</v>
      </c>
      <c r="AA18" s="35">
        <f>Main!N13*Mask!P$15</f>
        <v>0</v>
      </c>
      <c r="AB18" s="35">
        <f>Main!O13*Mask!Q$15</f>
        <v>0</v>
      </c>
      <c r="AC18" s="35">
        <f>Main!P13*Mask!R$15</f>
        <v>0</v>
      </c>
      <c r="AD18" s="35">
        <f>Main!Q13*Mask!S$15</f>
        <v>0</v>
      </c>
      <c r="AE18" s="35">
        <f>Main!R13*Mask!T$15</f>
        <v>0</v>
      </c>
      <c r="AF18" s="35">
        <f>Main!S13*Mask!U$15</f>
        <v>0</v>
      </c>
      <c r="AG18" s="35">
        <f>Main!T13*Mask!V$15</f>
        <v>0</v>
      </c>
      <c r="AH18" s="35">
        <f>Main!U13*Mask!W$15</f>
        <v>0</v>
      </c>
      <c r="AI18" s="35">
        <f>Main!V13*Mask!X$15</f>
        <v>0</v>
      </c>
      <c r="AJ18" s="35">
        <f>Main!W13*Mask!Y$15</f>
        <v>0</v>
      </c>
      <c r="AK18" s="35">
        <f>Main!X13*Mask!Z$15</f>
        <v>0</v>
      </c>
      <c r="AL18" s="35">
        <f>Main!Y13*Mask!AA$15</f>
        <v>0</v>
      </c>
      <c r="AM18" s="35">
        <f>Main!Z13*Mask!AB$15</f>
        <v>0</v>
      </c>
      <c r="AN18" s="35"/>
      <c r="AO18" s="35">
        <f>IF(OR($A$1&lt;=Main!AA$4,ISBLANK($N18)),0,Main!AA13)</f>
        <v>33.856115946326724</v>
      </c>
      <c r="AP18" s="35">
        <f>IF(OR($A$1&lt;=Main!AB$4,ISBLANK($N18)),0,Main!AB13)</f>
        <v>0</v>
      </c>
      <c r="AQ18" s="35">
        <f>IF(OR($A$1&lt;=Main!AC$4,ISBLANK($N18)),0,Main!AC13)</f>
        <v>0</v>
      </c>
      <c r="AR18" s="35">
        <f>IF(OR($A$1&lt;=Main!AD$4,ISBLANK($N18)),0,Main!AD13)</f>
        <v>0</v>
      </c>
      <c r="AS18" s="35">
        <f>IF(OR($A$1&lt;=Main!AE$4,ISBLANK($N18)),0,Main!AE13)</f>
        <v>0</v>
      </c>
      <c r="AT18" s="35">
        <f>IF(OR($A$1&lt;=Main!AF$4,ISBLANK($N18)),0,Main!AF13)</f>
        <v>0</v>
      </c>
      <c r="AU18" s="35">
        <f>IF(OR($A$1&lt;=Main!AG$4,ISBLANK($N18)),0,Main!AG13)</f>
        <v>0</v>
      </c>
      <c r="AV18" s="35">
        <f>IF(OR($A$1&lt;=Main!AH$4,ISBLANK($N18)),0,Main!AH13)</f>
        <v>0</v>
      </c>
      <c r="AW18" s="35">
        <f>IF(OR($A$1&lt;=Main!AI$4,ISBLANK($N18)),0,Main!AI13)</f>
        <v>0</v>
      </c>
      <c r="AX18" s="35">
        <f>IF(OR($A$1&lt;=Main!AJ$4,ISBLANK($N18)),0,Main!AJ13)</f>
        <v>0</v>
      </c>
      <c r="AY18" s="35">
        <f>IF(OR($A$1&lt;=Main!AK$4,ISBLANK($N18)),0,Main!AK13)</f>
        <v>0</v>
      </c>
      <c r="AZ18" s="35">
        <f>IF(OR($A$1&lt;=Main!AL$4,ISBLANK($N18)),0,Main!AL13)</f>
        <v>0</v>
      </c>
      <c r="BA18" s="35">
        <f>IF(OR($A$1&lt;=Main!AM$4,ISBLANK($N18)),0,Main!AM13)</f>
        <v>0</v>
      </c>
      <c r="BB18" s="35">
        <f>IF(OR($A$1&lt;=Main!AN$4,ISBLANK($N18)),0,Main!AN13)</f>
        <v>0</v>
      </c>
      <c r="BC18" s="35">
        <f>IF(OR($A$1&lt;=Main!AO$4,ISBLANK($N18)),0,Main!AO13)</f>
        <v>0</v>
      </c>
      <c r="BD18" s="35">
        <f>IF(OR($A$1&lt;=Main!AP$4,ISBLANK($N18)),0,Main!AP13)</f>
        <v>0</v>
      </c>
      <c r="BE18" s="35">
        <f>IF(OR($A$1&lt;=Main!AQ$4,ISBLANK($N18)),0,Main!AQ13)</f>
        <v>0</v>
      </c>
      <c r="BF18" s="35">
        <f>IF(OR($A$1&lt;=Main!AR$4,ISBLANK($N18)),0,Main!AR13)</f>
        <v>0</v>
      </c>
      <c r="BG18" s="35">
        <f>IF(OR($A$1&lt;=Main!AS$4,ISBLANK($N18)),0,Main!AS13)</f>
        <v>0</v>
      </c>
      <c r="BH18" s="35">
        <f>IF(OR($A$1&lt;=Main!AT$4,ISBLANK($N18)),0,Main!AT13)</f>
        <v>0</v>
      </c>
      <c r="BI18" s="35">
        <f>IF(OR($A$1&lt;=Main!AU$4,ISBLANK($N18)),0,Main!AU13)</f>
        <v>0</v>
      </c>
      <c r="BJ18" s="35">
        <f>IF(OR($A$1&lt;=Main!AV$4,ISBLANK($N18)),0,Main!AV13)</f>
        <v>0</v>
      </c>
    </row>
    <row r="19" spans="1:63">
      <c r="A19" s="37"/>
      <c r="B19" s="37"/>
      <c r="C19" s="37" t="str">
        <f>IF(ISBLANK($A19),"",VLOOKUP($K19,Main!BC$6:BD$150,2,0))</f>
        <v/>
      </c>
      <c r="D19" s="43">
        <f t="shared" si="3"/>
        <v>0</v>
      </c>
      <c r="F19" s="6">
        <f>VLOOKUP($E19,Mask!$A$2:$C$102,$M$8,0)</f>
        <v>0</v>
      </c>
      <c r="G19" s="44">
        <f t="shared" si="4"/>
        <v>0</v>
      </c>
      <c r="K19" s="6" t="str">
        <f t="shared" si="0"/>
        <v/>
      </c>
      <c r="L19" s="35">
        <f t="shared" si="1"/>
        <v>0</v>
      </c>
      <c r="M19" s="6">
        <v>0.9</v>
      </c>
      <c r="N19" s="35" t="str">
        <f>Main!$A14&amp;Main!$B14</f>
        <v>ДавыдоваАлина</v>
      </c>
      <c r="O19" s="145">
        <f t="shared" si="2"/>
        <v>0</v>
      </c>
      <c r="P19" s="150">
        <f t="shared" si="5"/>
        <v>34</v>
      </c>
      <c r="Q19" s="150">
        <f ca="1">IF(Main!$AY14&lt;&gt;"#",$P19-Main!$AY14,"#")</f>
        <v>25</v>
      </c>
      <c r="R19" s="35">
        <f>Main!E14*Mask!G$15</f>
        <v>0</v>
      </c>
      <c r="S19" s="35">
        <f>Main!F14*Mask!H$15</f>
        <v>0</v>
      </c>
      <c r="T19" s="35">
        <f>Main!G14*Mask!I$15</f>
        <v>0</v>
      </c>
      <c r="U19" s="35">
        <f>Main!H14*Mask!J$15</f>
        <v>0</v>
      </c>
      <c r="V19" s="35">
        <f>Main!I14*Mask!K$15</f>
        <v>0</v>
      </c>
      <c r="W19" s="35">
        <f>Main!J14*Mask!L$15</f>
        <v>0</v>
      </c>
      <c r="X19" s="35">
        <f>Main!K14*Mask!M$15</f>
        <v>0</v>
      </c>
      <c r="Y19" s="35">
        <f>Main!L14*Mask!N$15</f>
        <v>0</v>
      </c>
      <c r="Z19" s="35">
        <f>Main!M14*Mask!O$15</f>
        <v>0</v>
      </c>
      <c r="AA19" s="35">
        <f>Main!N14*Mask!P$15</f>
        <v>0</v>
      </c>
      <c r="AB19" s="35">
        <f>Main!O14*Mask!Q$15</f>
        <v>0</v>
      </c>
      <c r="AC19" s="35">
        <f>Main!P14*Mask!R$15</f>
        <v>0</v>
      </c>
      <c r="AD19" s="35">
        <f>Main!Q14*Mask!S$15</f>
        <v>0</v>
      </c>
      <c r="AE19" s="35">
        <f>Main!R14*Mask!T$15</f>
        <v>0</v>
      </c>
      <c r="AF19" s="35">
        <f>Main!S14*Mask!U$15</f>
        <v>0</v>
      </c>
      <c r="AG19" s="35">
        <f>Main!T14*Mask!V$15</f>
        <v>0</v>
      </c>
      <c r="AH19" s="35">
        <f>Main!U14*Mask!W$15</f>
        <v>0</v>
      </c>
      <c r="AI19" s="35">
        <f>Main!V14*Mask!X$15</f>
        <v>0</v>
      </c>
      <c r="AJ19" s="35">
        <f>Main!W14*Mask!Y$15</f>
        <v>0</v>
      </c>
      <c r="AK19" s="35">
        <f>Main!X14*Mask!Z$15</f>
        <v>0</v>
      </c>
      <c r="AL19" s="35">
        <f>Main!Y14*Mask!AA$15</f>
        <v>0</v>
      </c>
      <c r="AM19" s="35">
        <f>Main!Z14*Mask!AB$15</f>
        <v>0</v>
      </c>
      <c r="AN19" s="35"/>
      <c r="AO19" s="35">
        <f>IF(OR($A$1&lt;=Main!AA$4,ISBLANK($N19)),0,Main!AA14)</f>
        <v>0</v>
      </c>
      <c r="AP19" s="35">
        <f>IF(OR($A$1&lt;=Main!AB$4,ISBLANK($N19)),0,Main!AB14)</f>
        <v>0</v>
      </c>
      <c r="AQ19" s="35">
        <f>IF(OR($A$1&lt;=Main!AC$4,ISBLANK($N19)),0,Main!AC14)</f>
        <v>0</v>
      </c>
      <c r="AR19" s="35">
        <f>IF(OR($A$1&lt;=Main!AD$4,ISBLANK($N19)),0,Main!AD14)</f>
        <v>0</v>
      </c>
      <c r="AS19" s="35">
        <f>IF(OR($A$1&lt;=Main!AE$4,ISBLANK($N19)),0,Main!AE14)</f>
        <v>0</v>
      </c>
      <c r="AT19" s="35">
        <f>IF(OR($A$1&lt;=Main!AF$4,ISBLANK($N19)),0,Main!AF14)</f>
        <v>0</v>
      </c>
      <c r="AU19" s="35">
        <f>IF(OR($A$1&lt;=Main!AG$4,ISBLANK($N19)),0,Main!AG14)</f>
        <v>0</v>
      </c>
      <c r="AV19" s="35">
        <f>IF(OR($A$1&lt;=Main!AH$4,ISBLANK($N19)),0,Main!AH14)</f>
        <v>0</v>
      </c>
      <c r="AW19" s="35">
        <f>IF(OR($A$1&lt;=Main!AI$4,ISBLANK($N19)),0,Main!AI14)</f>
        <v>0</v>
      </c>
      <c r="AX19" s="35">
        <f>IF(OR($A$1&lt;=Main!AJ$4,ISBLANK($N19)),0,Main!AJ14)</f>
        <v>0</v>
      </c>
      <c r="AY19" s="35">
        <f>IF(OR($A$1&lt;=Main!AK$4,ISBLANK($N19)),0,Main!AK14)</f>
        <v>0</v>
      </c>
      <c r="AZ19" s="35">
        <f>IF(OR($A$1&lt;=Main!AL$4,ISBLANK($N19)),0,Main!AL14)</f>
        <v>0</v>
      </c>
      <c r="BA19" s="35">
        <f>IF(OR($A$1&lt;=Main!AM$4,ISBLANK($N19)),0,Main!AM14)</f>
        <v>0</v>
      </c>
      <c r="BB19" s="35">
        <f>IF(OR($A$1&lt;=Main!AN$4,ISBLANK($N19)),0,Main!AN14)</f>
        <v>0</v>
      </c>
      <c r="BC19" s="35">
        <f>IF(OR($A$1&lt;=Main!AO$4,ISBLANK($N19)),0,Main!AO14)</f>
        <v>0</v>
      </c>
      <c r="BD19" s="35">
        <f>IF(OR($A$1&lt;=Main!AP$4,ISBLANK($N19)),0,Main!AP14)</f>
        <v>0</v>
      </c>
      <c r="BE19" s="35">
        <f>IF(OR($A$1&lt;=Main!AQ$4,ISBLANK($N19)),0,Main!AQ14)</f>
        <v>0</v>
      </c>
      <c r="BF19" s="35">
        <f>IF(OR($A$1&lt;=Main!AR$4,ISBLANK($N19)),0,Main!AR14)</f>
        <v>0</v>
      </c>
      <c r="BG19" s="35">
        <f>IF(OR($A$1&lt;=Main!AS$4,ISBLANK($N19)),0,Main!AS14)</f>
        <v>0</v>
      </c>
      <c r="BH19" s="35">
        <f>IF(OR($A$1&lt;=Main!AT$4,ISBLANK($N19)),0,Main!AT14)</f>
        <v>0</v>
      </c>
      <c r="BI19" s="35">
        <f>IF(OR($A$1&lt;=Main!AU$4,ISBLANK($N19)),0,Main!AU14)</f>
        <v>0</v>
      </c>
      <c r="BJ19" s="35">
        <f>IF(OR($A$1&lt;=Main!AV$4,ISBLANK($N19)),0,Main!AV14)</f>
        <v>0</v>
      </c>
    </row>
    <row r="20" spans="1:63">
      <c r="A20" s="37"/>
      <c r="B20" s="37"/>
      <c r="C20" s="37" t="str">
        <f>IF(ISBLANK($A20),"",VLOOKUP($K20,Main!BC$6:BD$150,2,0))</f>
        <v/>
      </c>
      <c r="D20" s="43">
        <f t="shared" si="3"/>
        <v>0</v>
      </c>
      <c r="F20" s="6">
        <f>VLOOKUP($E20,Mask!$A$2:$C$102,$M$8,0)</f>
        <v>0</v>
      </c>
      <c r="G20" s="44">
        <f t="shared" si="4"/>
        <v>0</v>
      </c>
      <c r="K20" s="6" t="str">
        <f t="shared" si="0"/>
        <v/>
      </c>
      <c r="L20" s="35">
        <f t="shared" si="1"/>
        <v>0</v>
      </c>
      <c r="M20" s="6">
        <v>0.95</v>
      </c>
      <c r="N20" s="35" t="str">
        <f>Main!$A15&amp;Main!$B15</f>
        <v>ХарченкоАлла</v>
      </c>
      <c r="O20" s="145">
        <f t="shared" si="2"/>
        <v>159.44000268269747</v>
      </c>
      <c r="P20" s="150">
        <f t="shared" si="5"/>
        <v>10</v>
      </c>
      <c r="Q20" s="150">
        <f ca="1">IF(Main!$AY15&lt;&gt;"#",$P20-Main!$AY15,"#")</f>
        <v>0</v>
      </c>
      <c r="R20" s="35">
        <f>Main!E15*Mask!G$15</f>
        <v>0</v>
      </c>
      <c r="S20" s="35">
        <f>Main!F15*Mask!H$15</f>
        <v>0</v>
      </c>
      <c r="T20" s="35">
        <f>Main!G15*Mask!I$15</f>
        <v>0</v>
      </c>
      <c r="U20" s="35">
        <f>Main!H15*Mask!J$15</f>
        <v>0</v>
      </c>
      <c r="V20" s="35">
        <f>Main!I15*Mask!K$15</f>
        <v>0</v>
      </c>
      <c r="W20" s="35">
        <f>Main!J15*Mask!L$15</f>
        <v>0</v>
      </c>
      <c r="X20" s="35">
        <f>Main!K15*Mask!M$15</f>
        <v>0</v>
      </c>
      <c r="Y20" s="35">
        <f>Main!L15*Mask!N$15</f>
        <v>65.9551088275241</v>
      </c>
      <c r="Z20" s="35">
        <f>Main!M15*Mask!O$15</f>
        <v>45.119013931849487</v>
      </c>
      <c r="AA20" s="35">
        <f>Main!N15*Mask!P$15</f>
        <v>0</v>
      </c>
      <c r="AB20" s="35">
        <f>Main!O15*Mask!Q$15</f>
        <v>0</v>
      </c>
      <c r="AC20" s="35">
        <f>Main!P15*Mask!R$15</f>
        <v>0</v>
      </c>
      <c r="AD20" s="35">
        <f>Main!Q15*Mask!S$15</f>
        <v>0</v>
      </c>
      <c r="AE20" s="35">
        <f>Main!R15*Mask!T$15</f>
        <v>0</v>
      </c>
      <c r="AF20" s="35">
        <f>Main!S15*Mask!U$15</f>
        <v>0</v>
      </c>
      <c r="AG20" s="35">
        <f>Main!T15*Mask!V$15</f>
        <v>0</v>
      </c>
      <c r="AH20" s="35">
        <f>Main!U15*Mask!W$15</f>
        <v>0</v>
      </c>
      <c r="AI20" s="35">
        <f>Main!V15*Mask!X$15</f>
        <v>0</v>
      </c>
      <c r="AJ20" s="35">
        <f>Main!W15*Mask!Y$15</f>
        <v>0</v>
      </c>
      <c r="AK20" s="35">
        <f>Main!X15*Mask!Z$15</f>
        <v>0</v>
      </c>
      <c r="AL20" s="35">
        <f>Main!Y15*Mask!AA$15</f>
        <v>0</v>
      </c>
      <c r="AM20" s="35">
        <f>Main!Z15*Mask!AB$15</f>
        <v>0</v>
      </c>
      <c r="AN20" s="35"/>
      <c r="AO20" s="35">
        <f>IF(OR($A$1&lt;=Main!AA$4,ISBLANK($N20)),0,Main!AA15)</f>
        <v>48.365879923323888</v>
      </c>
      <c r="AP20" s="35">
        <f>IF(OR($A$1&lt;=Main!AB$4,ISBLANK($N20)),0,Main!AB15)</f>
        <v>0</v>
      </c>
      <c r="AQ20" s="35">
        <f>IF(OR($A$1&lt;=Main!AC$4,ISBLANK($N20)),0,Main!AC15)</f>
        <v>0</v>
      </c>
      <c r="AR20" s="35">
        <f>IF(OR($A$1&lt;=Main!AD$4,ISBLANK($N20)),0,Main!AD15)</f>
        <v>0</v>
      </c>
      <c r="AS20" s="35">
        <f>IF(OR($A$1&lt;=Main!AE$4,ISBLANK($N20)),0,Main!AE15)</f>
        <v>0</v>
      </c>
      <c r="AT20" s="35">
        <f>IF(OR($A$1&lt;=Main!AF$4,ISBLANK($N20)),0,Main!AF15)</f>
        <v>0</v>
      </c>
      <c r="AU20" s="35">
        <f>IF(OR($A$1&lt;=Main!AG$4,ISBLANK($N20)),0,Main!AG15)</f>
        <v>0</v>
      </c>
      <c r="AV20" s="35">
        <f>IF(OR($A$1&lt;=Main!AH$4,ISBLANK($N20)),0,Main!AH15)</f>
        <v>0</v>
      </c>
      <c r="AW20" s="35">
        <f>IF(OR($A$1&lt;=Main!AI$4,ISBLANK($N20)),0,Main!AI15)</f>
        <v>0</v>
      </c>
      <c r="AX20" s="35">
        <f>IF(OR($A$1&lt;=Main!AJ$4,ISBLANK($N20)),0,Main!AJ15)</f>
        <v>0</v>
      </c>
      <c r="AY20" s="35">
        <f>IF(OR($A$1&lt;=Main!AK$4,ISBLANK($N20)),0,Main!AK15)</f>
        <v>0</v>
      </c>
      <c r="AZ20" s="35">
        <f>IF(OR($A$1&lt;=Main!AL$4,ISBLANK($N20)),0,Main!AL15)</f>
        <v>0</v>
      </c>
      <c r="BA20" s="35">
        <f>IF(OR($A$1&lt;=Main!AM$4,ISBLANK($N20)),0,Main!AM15)</f>
        <v>0</v>
      </c>
      <c r="BB20" s="35">
        <f>IF(OR($A$1&lt;=Main!AN$4,ISBLANK($N20)),0,Main!AN15)</f>
        <v>0</v>
      </c>
      <c r="BC20" s="35">
        <f>IF(OR($A$1&lt;=Main!AO$4,ISBLANK($N20)),0,Main!AO15)</f>
        <v>0</v>
      </c>
      <c r="BD20" s="35">
        <f>IF(OR($A$1&lt;=Main!AP$4,ISBLANK($N20)),0,Main!AP15)</f>
        <v>0</v>
      </c>
      <c r="BE20" s="35">
        <f>IF(OR($A$1&lt;=Main!AQ$4,ISBLANK($N20)),0,Main!AQ15)</f>
        <v>0</v>
      </c>
      <c r="BF20" s="35">
        <f>IF(OR($A$1&lt;=Main!AR$4,ISBLANK($N20)),0,Main!AR15)</f>
        <v>0</v>
      </c>
      <c r="BG20" s="35">
        <f>IF(OR($A$1&lt;=Main!AS$4,ISBLANK($N20)),0,Main!AS15)</f>
        <v>0</v>
      </c>
      <c r="BH20" s="35">
        <f>IF(OR($A$1&lt;=Main!AT$4,ISBLANK($N20)),0,Main!AT15)</f>
        <v>0</v>
      </c>
      <c r="BI20" s="35">
        <f>IF(OR($A$1&lt;=Main!AU$4,ISBLANK($N20)),0,Main!AU15)</f>
        <v>0</v>
      </c>
      <c r="BJ20" s="35">
        <f>IF(OR($A$1&lt;=Main!AV$4,ISBLANK($N20)),0,Main!AV15)</f>
        <v>0</v>
      </c>
    </row>
    <row r="21" spans="1:63">
      <c r="A21" s="37"/>
      <c r="B21" s="37"/>
      <c r="C21" s="37" t="str">
        <f>IF(ISBLANK($A21),"",VLOOKUP($K21,Main!BC$6:BD$150,2,0))</f>
        <v/>
      </c>
      <c r="D21" s="43">
        <f t="shared" si="3"/>
        <v>0</v>
      </c>
      <c r="F21" s="6">
        <f>VLOOKUP($E21,Mask!$A$2:$C$102,$M$8,0)</f>
        <v>0</v>
      </c>
      <c r="G21" s="44">
        <f t="shared" si="4"/>
        <v>0</v>
      </c>
      <c r="K21" s="6" t="str">
        <f t="shared" si="0"/>
        <v/>
      </c>
      <c r="L21" s="35">
        <f t="shared" si="1"/>
        <v>0</v>
      </c>
      <c r="M21" s="6">
        <v>1</v>
      </c>
      <c r="N21" s="35" t="str">
        <f>Main!$A16&amp;Main!$B16</f>
        <v>БударинаМария</v>
      </c>
      <c r="O21" s="145">
        <f t="shared" si="2"/>
        <v>35.651410177040063</v>
      </c>
      <c r="P21" s="150">
        <f t="shared" si="5"/>
        <v>25</v>
      </c>
      <c r="Q21" s="150">
        <f ca="1">IF(Main!$AY16&lt;&gt;"#",$P21-Main!$AY16,"#")</f>
        <v>14</v>
      </c>
      <c r="R21" s="35">
        <f>Main!E16*Mask!G$15</f>
        <v>0</v>
      </c>
      <c r="S21" s="35">
        <f>Main!F16*Mask!H$15</f>
        <v>0</v>
      </c>
      <c r="T21" s="35">
        <f>Main!G16*Mask!I$15</f>
        <v>0</v>
      </c>
      <c r="U21" s="35">
        <f>Main!H16*Mask!J$15</f>
        <v>0</v>
      </c>
      <c r="V21" s="35">
        <f>Main!I16*Mask!K$15</f>
        <v>0</v>
      </c>
      <c r="W21" s="35">
        <f>Main!J16*Mask!L$15</f>
        <v>0</v>
      </c>
      <c r="X21" s="35">
        <f>Main!K16*Mask!M$15</f>
        <v>0</v>
      </c>
      <c r="Y21" s="35">
        <f>Main!L16*Mask!N$15</f>
        <v>35.651410177040063</v>
      </c>
      <c r="Z21" s="35">
        <f>Main!M16*Mask!O$15</f>
        <v>0</v>
      </c>
      <c r="AA21" s="35">
        <f>Main!N16*Mask!P$15</f>
        <v>0</v>
      </c>
      <c r="AB21" s="35">
        <f>Main!O16*Mask!Q$15</f>
        <v>0</v>
      </c>
      <c r="AC21" s="35">
        <f>Main!P16*Mask!R$15</f>
        <v>0</v>
      </c>
      <c r="AD21" s="35">
        <f>Main!Q16*Mask!S$15</f>
        <v>0</v>
      </c>
      <c r="AE21" s="35">
        <f>Main!R16*Mask!T$15</f>
        <v>0</v>
      </c>
      <c r="AF21" s="35">
        <f>Main!S16*Mask!U$15</f>
        <v>0</v>
      </c>
      <c r="AG21" s="35">
        <f>Main!T16*Mask!V$15</f>
        <v>0</v>
      </c>
      <c r="AH21" s="35">
        <f>Main!U16*Mask!W$15</f>
        <v>0</v>
      </c>
      <c r="AI21" s="35">
        <f>Main!V16*Mask!X$15</f>
        <v>0</v>
      </c>
      <c r="AJ21" s="35">
        <f>Main!W16*Mask!Y$15</f>
        <v>0</v>
      </c>
      <c r="AK21" s="35">
        <f>Main!X16*Mask!Z$15</f>
        <v>0</v>
      </c>
      <c r="AL21" s="35">
        <f>Main!Y16*Mask!AA$15</f>
        <v>0</v>
      </c>
      <c r="AM21" s="35">
        <f>Main!Z16*Mask!AB$15</f>
        <v>0</v>
      </c>
      <c r="AN21" s="35"/>
      <c r="AO21" s="35">
        <f>IF(OR($A$1&lt;=Main!AA$4,ISBLANK($N21)),0,Main!AA16)</f>
        <v>0</v>
      </c>
      <c r="AP21" s="35">
        <f>IF(OR($A$1&lt;=Main!AB$4,ISBLANK($N21)),0,Main!AB16)</f>
        <v>0</v>
      </c>
      <c r="AQ21" s="35">
        <f>IF(OR($A$1&lt;=Main!AC$4,ISBLANK($N21)),0,Main!AC16)</f>
        <v>0</v>
      </c>
      <c r="AR21" s="35">
        <f>IF(OR($A$1&lt;=Main!AD$4,ISBLANK($N21)),0,Main!AD16)</f>
        <v>0</v>
      </c>
      <c r="AS21" s="35">
        <f>IF(OR($A$1&lt;=Main!AE$4,ISBLANK($N21)),0,Main!AE16)</f>
        <v>0</v>
      </c>
      <c r="AT21" s="35">
        <f>IF(OR($A$1&lt;=Main!AF$4,ISBLANK($N21)),0,Main!AF16)</f>
        <v>0</v>
      </c>
      <c r="AU21" s="35">
        <f>IF(OR($A$1&lt;=Main!AG$4,ISBLANK($N21)),0,Main!AG16)</f>
        <v>0</v>
      </c>
      <c r="AV21" s="35">
        <f>IF(OR($A$1&lt;=Main!AH$4,ISBLANK($N21)),0,Main!AH16)</f>
        <v>0</v>
      </c>
      <c r="AW21" s="35">
        <f>IF(OR($A$1&lt;=Main!AI$4,ISBLANK($N21)),0,Main!AI16)</f>
        <v>0</v>
      </c>
      <c r="AX21" s="35">
        <f>IF(OR($A$1&lt;=Main!AJ$4,ISBLANK($N21)),0,Main!AJ16)</f>
        <v>0</v>
      </c>
      <c r="AY21" s="35">
        <f>IF(OR($A$1&lt;=Main!AK$4,ISBLANK($N21)),0,Main!AK16)</f>
        <v>0</v>
      </c>
      <c r="AZ21" s="35">
        <f>IF(OR($A$1&lt;=Main!AL$4,ISBLANK($N21)),0,Main!AL16)</f>
        <v>0</v>
      </c>
      <c r="BA21" s="35">
        <f>IF(OR($A$1&lt;=Main!AM$4,ISBLANK($N21)),0,Main!AM16)</f>
        <v>0</v>
      </c>
      <c r="BB21" s="35">
        <f>IF(OR($A$1&lt;=Main!AN$4,ISBLANK($N21)),0,Main!AN16)</f>
        <v>0</v>
      </c>
      <c r="BC21" s="35">
        <f>IF(OR($A$1&lt;=Main!AO$4,ISBLANK($N21)),0,Main!AO16)</f>
        <v>0</v>
      </c>
      <c r="BD21" s="35">
        <f>IF(OR($A$1&lt;=Main!AP$4,ISBLANK($N21)),0,Main!AP16)</f>
        <v>0</v>
      </c>
      <c r="BE21" s="35">
        <f>IF(OR($A$1&lt;=Main!AQ$4,ISBLANK($N21)),0,Main!AQ16)</f>
        <v>0</v>
      </c>
      <c r="BF21" s="35">
        <f>IF(OR($A$1&lt;=Main!AR$4,ISBLANK($N21)),0,Main!AR16)</f>
        <v>0</v>
      </c>
      <c r="BG21" s="35">
        <f>IF(OR($A$1&lt;=Main!AS$4,ISBLANK($N21)),0,Main!AS16)</f>
        <v>0</v>
      </c>
      <c r="BH21" s="35">
        <f>IF(OR($A$1&lt;=Main!AT$4,ISBLANK($N21)),0,Main!AT16)</f>
        <v>0</v>
      </c>
      <c r="BI21" s="35">
        <f>IF(OR($A$1&lt;=Main!AU$4,ISBLANK($N21)),0,Main!AU16)</f>
        <v>0</v>
      </c>
      <c r="BJ21" s="35">
        <f>IF(OR($A$1&lt;=Main!AV$4,ISBLANK($N21)),0,Main!AV16)</f>
        <v>0</v>
      </c>
    </row>
    <row r="22" spans="1:63">
      <c r="A22" s="37"/>
      <c r="B22" s="37"/>
      <c r="C22" s="37" t="str">
        <f>IF(ISBLANK($A22),"",VLOOKUP($K22,Main!BC$6:BD$150,2,0))</f>
        <v/>
      </c>
      <c r="D22" s="43">
        <f t="shared" si="3"/>
        <v>0</v>
      </c>
      <c r="F22" s="6">
        <f>VLOOKUP($E22,Mask!$A$2:$C$102,$M$8,0)</f>
        <v>0</v>
      </c>
      <c r="G22" s="44">
        <f t="shared" si="4"/>
        <v>0</v>
      </c>
      <c r="K22" s="6" t="str">
        <f t="shared" si="0"/>
        <v/>
      </c>
      <c r="L22" s="35">
        <f t="shared" si="1"/>
        <v>0</v>
      </c>
      <c r="M22" s="6">
        <v>1</v>
      </c>
      <c r="N22" s="35" t="str">
        <f>Main!$A17&amp;Main!$B17</f>
        <v>КостиковаТатьяна</v>
      </c>
      <c r="O22" s="145">
        <f t="shared" si="2"/>
        <v>75.759246626210128</v>
      </c>
      <c r="P22" s="150">
        <f t="shared" si="5"/>
        <v>13</v>
      </c>
      <c r="Q22" s="150">
        <f ca="1">IF(Main!$AY17&lt;&gt;"#",$P22-Main!$AY17,"#")</f>
        <v>1</v>
      </c>
      <c r="R22" s="35">
        <f>Main!E17*Mask!G$15</f>
        <v>0</v>
      </c>
      <c r="S22" s="35">
        <f>Main!F17*Mask!H$15</f>
        <v>0</v>
      </c>
      <c r="T22" s="35">
        <f>Main!G17*Mask!I$15</f>
        <v>0</v>
      </c>
      <c r="U22" s="35">
        <f>Main!H17*Mask!J$15</f>
        <v>0</v>
      </c>
      <c r="V22" s="35">
        <f>Main!I17*Mask!K$15</f>
        <v>0</v>
      </c>
      <c r="W22" s="35">
        <f>Main!J17*Mask!L$15</f>
        <v>0</v>
      </c>
      <c r="X22" s="35">
        <f>Main!K17*Mask!M$15</f>
        <v>0</v>
      </c>
      <c r="Y22" s="35">
        <f>Main!L17*Mask!N$15</f>
        <v>75.759246626210128</v>
      </c>
      <c r="Z22" s="35">
        <f>Main!M17*Mask!O$15</f>
        <v>0</v>
      </c>
      <c r="AA22" s="35">
        <f>Main!N17*Mask!P$15</f>
        <v>0</v>
      </c>
      <c r="AB22" s="35">
        <f>Main!O17*Mask!Q$15</f>
        <v>0</v>
      </c>
      <c r="AC22" s="35">
        <f>Main!P17*Mask!R$15</f>
        <v>0</v>
      </c>
      <c r="AD22" s="35">
        <f>Main!Q17*Mask!S$15</f>
        <v>0</v>
      </c>
      <c r="AE22" s="35">
        <f>Main!R17*Mask!T$15</f>
        <v>0</v>
      </c>
      <c r="AF22" s="35">
        <f>Main!S17*Mask!U$15</f>
        <v>0</v>
      </c>
      <c r="AG22" s="35">
        <f>Main!T17*Mask!V$15</f>
        <v>0</v>
      </c>
      <c r="AH22" s="35">
        <f>Main!U17*Mask!W$15</f>
        <v>0</v>
      </c>
      <c r="AI22" s="35">
        <f>Main!V17*Mask!X$15</f>
        <v>0</v>
      </c>
      <c r="AJ22" s="35">
        <f>Main!W17*Mask!Y$15</f>
        <v>0</v>
      </c>
      <c r="AK22" s="35">
        <f>Main!X17*Mask!Z$15</f>
        <v>0</v>
      </c>
      <c r="AL22" s="35">
        <f>Main!Y17*Mask!AA$15</f>
        <v>0</v>
      </c>
      <c r="AM22" s="35">
        <f>Main!Z17*Mask!AB$15</f>
        <v>0</v>
      </c>
      <c r="AN22" s="35"/>
      <c r="AO22" s="35">
        <f>IF(OR($A$1&lt;=Main!AA$4,ISBLANK($N22)),0,Main!AA17)</f>
        <v>0</v>
      </c>
      <c r="AP22" s="35">
        <f>IF(OR($A$1&lt;=Main!AB$4,ISBLANK($N22)),0,Main!AB17)</f>
        <v>0</v>
      </c>
      <c r="AQ22" s="35">
        <f>IF(OR($A$1&lt;=Main!AC$4,ISBLANK($N22)),0,Main!AC17)</f>
        <v>0</v>
      </c>
      <c r="AR22" s="35">
        <f>IF(OR($A$1&lt;=Main!AD$4,ISBLANK($N22)),0,Main!AD17)</f>
        <v>0</v>
      </c>
      <c r="AS22" s="35">
        <f>IF(OR($A$1&lt;=Main!AE$4,ISBLANK($N22)),0,Main!AE17)</f>
        <v>0</v>
      </c>
      <c r="AT22" s="35">
        <f>IF(OR($A$1&lt;=Main!AF$4,ISBLANK($N22)),0,Main!AF17)</f>
        <v>0</v>
      </c>
      <c r="AU22" s="35">
        <f>IF(OR($A$1&lt;=Main!AG$4,ISBLANK($N22)),0,Main!AG17)</f>
        <v>0</v>
      </c>
      <c r="AV22" s="35">
        <f>IF(OR($A$1&lt;=Main!AH$4,ISBLANK($N22)),0,Main!AH17)</f>
        <v>0</v>
      </c>
      <c r="AW22" s="35">
        <f>IF(OR($A$1&lt;=Main!AI$4,ISBLANK($N22)),0,Main!AI17)</f>
        <v>0</v>
      </c>
      <c r="AX22" s="35">
        <f>IF(OR($A$1&lt;=Main!AJ$4,ISBLANK($N22)),0,Main!AJ17)</f>
        <v>0</v>
      </c>
      <c r="AY22" s="35">
        <f>IF(OR($A$1&lt;=Main!AK$4,ISBLANK($N22)),0,Main!AK17)</f>
        <v>0</v>
      </c>
      <c r="AZ22" s="35">
        <f>IF(OR($A$1&lt;=Main!AL$4,ISBLANK($N22)),0,Main!AL17)</f>
        <v>0</v>
      </c>
      <c r="BA22" s="35">
        <f>IF(OR($A$1&lt;=Main!AM$4,ISBLANK($N22)),0,Main!AM17)</f>
        <v>0</v>
      </c>
      <c r="BB22" s="35">
        <f>IF(OR($A$1&lt;=Main!AN$4,ISBLANK($N22)),0,Main!AN17)</f>
        <v>0</v>
      </c>
      <c r="BC22" s="35">
        <f>IF(OR($A$1&lt;=Main!AO$4,ISBLANK($N22)),0,Main!AO17)</f>
        <v>0</v>
      </c>
      <c r="BD22" s="35">
        <f>IF(OR($A$1&lt;=Main!AP$4,ISBLANK($N22)),0,Main!AP17)</f>
        <v>0</v>
      </c>
      <c r="BE22" s="35">
        <f>IF(OR($A$1&lt;=Main!AQ$4,ISBLANK($N22)),0,Main!AQ17)</f>
        <v>0</v>
      </c>
      <c r="BF22" s="35">
        <f>IF(OR($A$1&lt;=Main!AR$4,ISBLANK($N22)),0,Main!AR17)</f>
        <v>0</v>
      </c>
      <c r="BG22" s="35">
        <f>IF(OR($A$1&lt;=Main!AS$4,ISBLANK($N22)),0,Main!AS17)</f>
        <v>0</v>
      </c>
      <c r="BH22" s="35">
        <f>IF(OR($A$1&lt;=Main!AT$4,ISBLANK($N22)),0,Main!AT17)</f>
        <v>0</v>
      </c>
      <c r="BI22" s="35">
        <f>IF(OR($A$1&lt;=Main!AU$4,ISBLANK($N22)),0,Main!AU17)</f>
        <v>0</v>
      </c>
      <c r="BJ22" s="35">
        <f>IF(OR($A$1&lt;=Main!AV$4,ISBLANK($N22)),0,Main!AV17)</f>
        <v>0</v>
      </c>
    </row>
    <row r="23" spans="1:63">
      <c r="A23" s="37"/>
      <c r="B23" s="37"/>
      <c r="C23" s="37" t="str">
        <f>IF(ISBLANK($A23),"",VLOOKUP($K23,Main!BC$6:BD$150,2,0))</f>
        <v/>
      </c>
      <c r="D23" s="43">
        <f t="shared" si="3"/>
        <v>0</v>
      </c>
      <c r="F23" s="6">
        <f>VLOOKUP($E23,Mask!$A$2:$C$102,$M$8,0)</f>
        <v>0</v>
      </c>
      <c r="G23" s="44">
        <f t="shared" si="4"/>
        <v>0</v>
      </c>
      <c r="K23" s="6" t="str">
        <f t="shared" si="0"/>
        <v/>
      </c>
      <c r="L23" s="35">
        <f t="shared" si="1"/>
        <v>0</v>
      </c>
      <c r="M23" s="6">
        <v>1</v>
      </c>
      <c r="N23" s="35" t="str">
        <f>Main!$A18&amp;Main!$B18</f>
        <v>ШурыгинаМария</v>
      </c>
      <c r="O23" s="145">
        <f t="shared" si="2"/>
        <v>5.625</v>
      </c>
      <c r="P23" s="150">
        <f t="shared" si="5"/>
        <v>33</v>
      </c>
      <c r="Q23" s="150">
        <f ca="1">IF(Main!$AY18&lt;&gt;"#",$P23-Main!$AY18,"#")</f>
        <v>20</v>
      </c>
      <c r="R23" s="35">
        <f>Main!E18*Mask!G$15</f>
        <v>0</v>
      </c>
      <c r="S23" s="35">
        <f>Main!F18*Mask!H$15</f>
        <v>0</v>
      </c>
      <c r="T23" s="35">
        <f>Main!G18*Mask!I$15</f>
        <v>0</v>
      </c>
      <c r="U23" s="35">
        <f>Main!H18*Mask!J$15</f>
        <v>0</v>
      </c>
      <c r="V23" s="35">
        <f>Main!I18*Mask!K$15</f>
        <v>0</v>
      </c>
      <c r="W23" s="35">
        <f>Main!J18*Mask!L$15</f>
        <v>0</v>
      </c>
      <c r="X23" s="35">
        <f>Main!K18*Mask!M$15</f>
        <v>0</v>
      </c>
      <c r="Y23" s="35">
        <f>Main!L18*Mask!N$15</f>
        <v>0</v>
      </c>
      <c r="Z23" s="35">
        <f>Main!M18*Mask!O$15</f>
        <v>0</v>
      </c>
      <c r="AA23" s="35">
        <f>Main!N18*Mask!P$15</f>
        <v>0</v>
      </c>
      <c r="AB23" s="35">
        <f>Main!O18*Mask!Q$15</f>
        <v>0</v>
      </c>
      <c r="AC23" s="35">
        <f>Main!P18*Mask!R$15</f>
        <v>0</v>
      </c>
      <c r="AD23" s="35">
        <f>Main!Q18*Mask!S$15</f>
        <v>0</v>
      </c>
      <c r="AE23" s="35">
        <f>Main!R18*Mask!T$15</f>
        <v>0</v>
      </c>
      <c r="AF23" s="35">
        <f>Main!S18*Mask!U$15</f>
        <v>0</v>
      </c>
      <c r="AG23" s="35">
        <f>Main!T18*Mask!V$15</f>
        <v>0</v>
      </c>
      <c r="AH23" s="35">
        <f>Main!U18*Mask!W$15</f>
        <v>0</v>
      </c>
      <c r="AI23" s="35">
        <f>Main!V18*Mask!X$15</f>
        <v>0</v>
      </c>
      <c r="AJ23" s="35">
        <f>Main!W18*Mask!Y$15</f>
        <v>0</v>
      </c>
      <c r="AK23" s="35">
        <f>Main!X18*Mask!Z$15</f>
        <v>0</v>
      </c>
      <c r="AL23" s="35">
        <f>Main!Y18*Mask!AA$15</f>
        <v>0</v>
      </c>
      <c r="AM23" s="35">
        <f>Main!Z18*Mask!AB$15</f>
        <v>0</v>
      </c>
      <c r="AN23" s="35"/>
      <c r="AO23" s="35">
        <f>IF(OR($A$1&lt;=Main!AA$4,ISBLANK($N23)),0,Main!AA18)</f>
        <v>5.625</v>
      </c>
      <c r="AP23" s="35">
        <f>IF(OR($A$1&lt;=Main!AB$4,ISBLANK($N23)),0,Main!AB18)</f>
        <v>0</v>
      </c>
      <c r="AQ23" s="35">
        <f>IF(OR($A$1&lt;=Main!AC$4,ISBLANK($N23)),0,Main!AC18)</f>
        <v>0</v>
      </c>
      <c r="AR23" s="35">
        <f>IF(OR($A$1&lt;=Main!AD$4,ISBLANK($N23)),0,Main!AD18)</f>
        <v>0</v>
      </c>
      <c r="AS23" s="35">
        <f>IF(OR($A$1&lt;=Main!AE$4,ISBLANK($N23)),0,Main!AE18)</f>
        <v>0</v>
      </c>
      <c r="AT23" s="35">
        <f>IF(OR($A$1&lt;=Main!AF$4,ISBLANK($N23)),0,Main!AF18)</f>
        <v>0</v>
      </c>
      <c r="AU23" s="35">
        <f>IF(OR($A$1&lt;=Main!AG$4,ISBLANK($N23)),0,Main!AG18)</f>
        <v>0</v>
      </c>
      <c r="AV23" s="35">
        <f>IF(OR($A$1&lt;=Main!AH$4,ISBLANK($N23)),0,Main!AH18)</f>
        <v>0</v>
      </c>
      <c r="AW23" s="35">
        <f>IF(OR($A$1&lt;=Main!AI$4,ISBLANK($N23)),0,Main!AI18)</f>
        <v>0</v>
      </c>
      <c r="AX23" s="35">
        <f>IF(OR($A$1&lt;=Main!AJ$4,ISBLANK($N23)),0,Main!AJ18)</f>
        <v>0</v>
      </c>
      <c r="AY23" s="35">
        <f>IF(OR($A$1&lt;=Main!AK$4,ISBLANK($N23)),0,Main!AK18)</f>
        <v>0</v>
      </c>
      <c r="AZ23" s="35">
        <f>IF(OR($A$1&lt;=Main!AL$4,ISBLANK($N23)),0,Main!AL18)</f>
        <v>0</v>
      </c>
      <c r="BA23" s="35">
        <f>IF(OR($A$1&lt;=Main!AM$4,ISBLANK($N23)),0,Main!AM18)</f>
        <v>0</v>
      </c>
      <c r="BB23" s="35">
        <f>IF(OR($A$1&lt;=Main!AN$4,ISBLANK($N23)),0,Main!AN18)</f>
        <v>0</v>
      </c>
      <c r="BC23" s="35">
        <f>IF(OR($A$1&lt;=Main!AO$4,ISBLANK($N23)),0,Main!AO18)</f>
        <v>0</v>
      </c>
      <c r="BD23" s="35">
        <f>IF(OR($A$1&lt;=Main!AP$4,ISBLANK($N23)),0,Main!AP18)</f>
        <v>0</v>
      </c>
      <c r="BE23" s="35">
        <f>IF(OR($A$1&lt;=Main!AQ$4,ISBLANK($N23)),0,Main!AQ18)</f>
        <v>0</v>
      </c>
      <c r="BF23" s="35">
        <f>IF(OR($A$1&lt;=Main!AR$4,ISBLANK($N23)),0,Main!AR18)</f>
        <v>0</v>
      </c>
      <c r="BG23" s="35">
        <f>IF(OR($A$1&lt;=Main!AS$4,ISBLANK($N23)),0,Main!AS18)</f>
        <v>0</v>
      </c>
      <c r="BH23" s="35">
        <f>IF(OR($A$1&lt;=Main!AT$4,ISBLANK($N23)),0,Main!AT18)</f>
        <v>0</v>
      </c>
      <c r="BI23" s="35">
        <f>IF(OR($A$1&lt;=Main!AU$4,ISBLANK($N23)),0,Main!AU18)</f>
        <v>0</v>
      </c>
      <c r="BJ23" s="35">
        <f>IF(OR($A$1&lt;=Main!AV$4,ISBLANK($N23)),0,Main!AV18)</f>
        <v>0</v>
      </c>
    </row>
    <row r="24" spans="1:63">
      <c r="A24" s="37"/>
      <c r="B24" s="37"/>
      <c r="C24" s="37" t="str">
        <f>IF(ISBLANK($A24),"",VLOOKUP($K24,Main!BC$6:BD$150,2,0))</f>
        <v/>
      </c>
      <c r="D24" s="43">
        <f t="shared" si="3"/>
        <v>0</v>
      </c>
      <c r="F24" s="6">
        <f>VLOOKUP($E24,Mask!$A$2:$C$102,$M$8,0)</f>
        <v>0</v>
      </c>
      <c r="G24" s="44">
        <f t="shared" si="4"/>
        <v>0</v>
      </c>
      <c r="K24" s="6" t="str">
        <f t="shared" si="0"/>
        <v/>
      </c>
      <c r="L24" s="35">
        <f t="shared" si="1"/>
        <v>0</v>
      </c>
      <c r="M24" s="6">
        <v>1</v>
      </c>
      <c r="N24" s="35" t="str">
        <f>Main!$A19&amp;Main!$B19</f>
        <v>КабероваИндира</v>
      </c>
      <c r="O24" s="145">
        <f t="shared" si="2"/>
        <v>0</v>
      </c>
      <c r="P24" s="150">
        <f t="shared" si="5"/>
        <v>34</v>
      </c>
      <c r="Q24" s="150">
        <f ca="1">IF(Main!$AY19&lt;&gt;"#",$P24-Main!$AY19,"#")</f>
        <v>20</v>
      </c>
      <c r="R24" s="35">
        <f>Main!E19*Mask!G$15</f>
        <v>0</v>
      </c>
      <c r="S24" s="35">
        <f>Main!F19*Mask!H$15</f>
        <v>0</v>
      </c>
      <c r="T24" s="35">
        <f>Main!G19*Mask!I$15</f>
        <v>0</v>
      </c>
      <c r="U24" s="35">
        <f>Main!H19*Mask!J$15</f>
        <v>0</v>
      </c>
      <c r="V24" s="35">
        <f>Main!I19*Mask!K$15</f>
        <v>0</v>
      </c>
      <c r="W24" s="35">
        <f>Main!J19*Mask!L$15</f>
        <v>0</v>
      </c>
      <c r="X24" s="35">
        <f>Main!K19*Mask!M$15</f>
        <v>0</v>
      </c>
      <c r="Y24" s="35">
        <f>Main!L19*Mask!N$15</f>
        <v>0</v>
      </c>
      <c r="Z24" s="35">
        <f>Main!M19*Mask!O$15</f>
        <v>0</v>
      </c>
      <c r="AA24" s="35">
        <f>Main!N19*Mask!P$15</f>
        <v>0</v>
      </c>
      <c r="AB24" s="35">
        <f>Main!O19*Mask!Q$15</f>
        <v>0</v>
      </c>
      <c r="AC24" s="35">
        <f>Main!P19*Mask!R$15</f>
        <v>0</v>
      </c>
      <c r="AD24" s="35">
        <f>Main!Q19*Mask!S$15</f>
        <v>0</v>
      </c>
      <c r="AE24" s="35">
        <f>Main!R19*Mask!T$15</f>
        <v>0</v>
      </c>
      <c r="AF24" s="35">
        <f>Main!S19*Mask!U$15</f>
        <v>0</v>
      </c>
      <c r="AG24" s="35">
        <f>Main!T19*Mask!V$15</f>
        <v>0</v>
      </c>
      <c r="AH24" s="35">
        <f>Main!U19*Mask!W$15</f>
        <v>0</v>
      </c>
      <c r="AI24" s="35">
        <f>Main!V19*Mask!X$15</f>
        <v>0</v>
      </c>
      <c r="AJ24" s="35">
        <f>Main!W19*Mask!Y$15</f>
        <v>0</v>
      </c>
      <c r="AK24" s="35">
        <f>Main!X19*Mask!Z$15</f>
        <v>0</v>
      </c>
      <c r="AL24" s="35">
        <f>Main!Y19*Mask!AA$15</f>
        <v>0</v>
      </c>
      <c r="AM24" s="35">
        <f>Main!Z19*Mask!AB$15</f>
        <v>0</v>
      </c>
      <c r="AN24" s="35"/>
      <c r="AO24" s="35">
        <f>IF(OR($A$1&lt;=Main!AA$4,ISBLANK($N24)),0,Main!AA19)</f>
        <v>0</v>
      </c>
      <c r="AP24" s="35">
        <f>IF(OR($A$1&lt;=Main!AB$4,ISBLANK($N24)),0,Main!AB19)</f>
        <v>0</v>
      </c>
      <c r="AQ24" s="35">
        <f>IF(OR($A$1&lt;=Main!AC$4,ISBLANK($N24)),0,Main!AC19)</f>
        <v>0</v>
      </c>
      <c r="AR24" s="35">
        <f>IF(OR($A$1&lt;=Main!AD$4,ISBLANK($N24)),0,Main!AD19)</f>
        <v>0</v>
      </c>
      <c r="AS24" s="35">
        <f>IF(OR($A$1&lt;=Main!AE$4,ISBLANK($N24)),0,Main!AE19)</f>
        <v>0</v>
      </c>
      <c r="AT24" s="35">
        <f>IF(OR($A$1&lt;=Main!AF$4,ISBLANK($N24)),0,Main!AF19)</f>
        <v>0</v>
      </c>
      <c r="AU24" s="35">
        <f>IF(OR($A$1&lt;=Main!AG$4,ISBLANK($N24)),0,Main!AG19)</f>
        <v>0</v>
      </c>
      <c r="AV24" s="35">
        <f>IF(OR($A$1&lt;=Main!AH$4,ISBLANK($N24)),0,Main!AH19)</f>
        <v>0</v>
      </c>
      <c r="AW24" s="35">
        <f>IF(OR($A$1&lt;=Main!AI$4,ISBLANK($N24)),0,Main!AI19)</f>
        <v>0</v>
      </c>
      <c r="AX24" s="35">
        <f>IF(OR($A$1&lt;=Main!AJ$4,ISBLANK($N24)),0,Main!AJ19)</f>
        <v>0</v>
      </c>
      <c r="AY24" s="35">
        <f>IF(OR($A$1&lt;=Main!AK$4,ISBLANK($N24)),0,Main!AK19)</f>
        <v>0</v>
      </c>
      <c r="AZ24" s="35">
        <f>IF(OR($A$1&lt;=Main!AL$4,ISBLANK($N24)),0,Main!AL19)</f>
        <v>0</v>
      </c>
      <c r="BA24" s="35">
        <f>IF(OR($A$1&lt;=Main!AM$4,ISBLANK($N24)),0,Main!AM19)</f>
        <v>0</v>
      </c>
      <c r="BB24" s="35">
        <f>IF(OR($A$1&lt;=Main!AN$4,ISBLANK($N24)),0,Main!AN19)</f>
        <v>0</v>
      </c>
      <c r="BC24" s="35">
        <f>IF(OR($A$1&lt;=Main!AO$4,ISBLANK($N24)),0,Main!AO19)</f>
        <v>0</v>
      </c>
      <c r="BD24" s="35">
        <f>IF(OR($A$1&lt;=Main!AP$4,ISBLANK($N24)),0,Main!AP19)</f>
        <v>0</v>
      </c>
      <c r="BE24" s="35">
        <f>IF(OR($A$1&lt;=Main!AQ$4,ISBLANK($N24)),0,Main!AQ19)</f>
        <v>0</v>
      </c>
      <c r="BF24" s="35">
        <f>IF(OR($A$1&lt;=Main!AR$4,ISBLANK($N24)),0,Main!AR19)</f>
        <v>0</v>
      </c>
      <c r="BG24" s="35">
        <f>IF(OR($A$1&lt;=Main!AS$4,ISBLANK($N24)),0,Main!AS19)</f>
        <v>0</v>
      </c>
      <c r="BH24" s="35">
        <f>IF(OR($A$1&lt;=Main!AT$4,ISBLANK($N24)),0,Main!AT19)</f>
        <v>0</v>
      </c>
      <c r="BI24" s="35">
        <f>IF(OR($A$1&lt;=Main!AU$4,ISBLANK($N24)),0,Main!AU19)</f>
        <v>0</v>
      </c>
      <c r="BJ24" s="35">
        <f>IF(OR($A$1&lt;=Main!AV$4,ISBLANK($N24)),0,Main!AV19)</f>
        <v>0</v>
      </c>
    </row>
    <row r="25" spans="1:63">
      <c r="A25" s="37"/>
      <c r="B25" s="37"/>
      <c r="C25" s="37" t="str">
        <f>IF(ISBLANK($A25),"",VLOOKUP($K25,Main!BC$6:BD$150,2,0))</f>
        <v/>
      </c>
      <c r="D25" s="43">
        <f t="shared" si="3"/>
        <v>0</v>
      </c>
      <c r="F25" s="6">
        <f>VLOOKUP($E25,Mask!$A$2:$C$102,$M$8,0)</f>
        <v>0</v>
      </c>
      <c r="G25" s="44">
        <f t="shared" si="4"/>
        <v>0</v>
      </c>
      <c r="K25" s="6" t="str">
        <f t="shared" si="0"/>
        <v/>
      </c>
      <c r="L25" s="35">
        <f t="shared" si="1"/>
        <v>0</v>
      </c>
      <c r="M25" s="6">
        <v>1</v>
      </c>
      <c r="N25" s="35" t="str">
        <f>Main!$A20&amp;Main!$B20</f>
        <v>НиколаеваЕкатерина</v>
      </c>
      <c r="O25" s="145">
        <f t="shared" si="2"/>
        <v>0</v>
      </c>
      <c r="P25" s="150">
        <f t="shared" si="5"/>
        <v>34</v>
      </c>
      <c r="Q25" s="150">
        <f ca="1">IF(Main!$AY20&lt;&gt;"#",$P25-Main!$AY20,"#")</f>
        <v>19</v>
      </c>
      <c r="R25" s="35">
        <f>Main!E20*Mask!G$15</f>
        <v>0</v>
      </c>
      <c r="S25" s="35">
        <f>Main!F20*Mask!H$15</f>
        <v>0</v>
      </c>
      <c r="T25" s="35">
        <f>Main!G20*Mask!I$15</f>
        <v>0</v>
      </c>
      <c r="U25" s="35">
        <f>Main!H20*Mask!J$15</f>
        <v>0</v>
      </c>
      <c r="V25" s="35">
        <f>Main!I20*Mask!K$15</f>
        <v>0</v>
      </c>
      <c r="W25" s="35">
        <f>Main!J20*Mask!L$15</f>
        <v>0</v>
      </c>
      <c r="X25" s="35">
        <f>Main!K20*Mask!M$15</f>
        <v>0</v>
      </c>
      <c r="Y25" s="35">
        <f>Main!L20*Mask!N$15</f>
        <v>0</v>
      </c>
      <c r="Z25" s="35">
        <f>Main!M20*Mask!O$15</f>
        <v>0</v>
      </c>
      <c r="AA25" s="35">
        <f>Main!N20*Mask!P$15</f>
        <v>0</v>
      </c>
      <c r="AB25" s="35">
        <f>Main!O20*Mask!Q$15</f>
        <v>0</v>
      </c>
      <c r="AC25" s="35">
        <f>Main!P20*Mask!R$15</f>
        <v>0</v>
      </c>
      <c r="AD25" s="35">
        <f>Main!Q20*Mask!S$15</f>
        <v>0</v>
      </c>
      <c r="AE25" s="35">
        <f>Main!R20*Mask!T$15</f>
        <v>0</v>
      </c>
      <c r="AF25" s="35">
        <f>Main!S20*Mask!U$15</f>
        <v>0</v>
      </c>
      <c r="AG25" s="35">
        <f>Main!T20*Mask!V$15</f>
        <v>0</v>
      </c>
      <c r="AH25" s="35">
        <f>Main!U20*Mask!W$15</f>
        <v>0</v>
      </c>
      <c r="AI25" s="35">
        <f>Main!V20*Mask!X$15</f>
        <v>0</v>
      </c>
      <c r="AJ25" s="35">
        <f>Main!W20*Mask!Y$15</f>
        <v>0</v>
      </c>
      <c r="AK25" s="35">
        <f>Main!X20*Mask!Z$15</f>
        <v>0</v>
      </c>
      <c r="AL25" s="35">
        <f>Main!Y20*Mask!AA$15</f>
        <v>0</v>
      </c>
      <c r="AM25" s="35">
        <f>Main!Z20*Mask!AB$15</f>
        <v>0</v>
      </c>
      <c r="AN25" s="35"/>
      <c r="AO25" s="35">
        <f>IF(OR($A$1&lt;=Main!AA$4,ISBLANK($N25)),0,Main!AA20)</f>
        <v>0</v>
      </c>
      <c r="AP25" s="35">
        <f>IF(OR($A$1&lt;=Main!AB$4,ISBLANK($N25)),0,Main!AB20)</f>
        <v>0</v>
      </c>
      <c r="AQ25" s="35">
        <f>IF(OR($A$1&lt;=Main!AC$4,ISBLANK($N25)),0,Main!AC20)</f>
        <v>0</v>
      </c>
      <c r="AR25" s="35">
        <f>IF(OR($A$1&lt;=Main!AD$4,ISBLANK($N25)),0,Main!AD20)</f>
        <v>0</v>
      </c>
      <c r="AS25" s="35">
        <f>IF(OR($A$1&lt;=Main!AE$4,ISBLANK($N25)),0,Main!AE20)</f>
        <v>0</v>
      </c>
      <c r="AT25" s="35">
        <f>IF(OR($A$1&lt;=Main!AF$4,ISBLANK($N25)),0,Main!AF20)</f>
        <v>0</v>
      </c>
      <c r="AU25" s="35">
        <f>IF(OR($A$1&lt;=Main!AG$4,ISBLANK($N25)),0,Main!AG20)</f>
        <v>0</v>
      </c>
      <c r="AV25" s="35">
        <f>IF(OR($A$1&lt;=Main!AH$4,ISBLANK($N25)),0,Main!AH20)</f>
        <v>0</v>
      </c>
      <c r="AW25" s="35">
        <f>IF(OR($A$1&lt;=Main!AI$4,ISBLANK($N25)),0,Main!AI20)</f>
        <v>0</v>
      </c>
      <c r="AX25" s="35">
        <f>IF(OR($A$1&lt;=Main!AJ$4,ISBLANK($N25)),0,Main!AJ20)</f>
        <v>0</v>
      </c>
      <c r="AY25" s="35">
        <f>IF(OR($A$1&lt;=Main!AK$4,ISBLANK($N25)),0,Main!AK20)</f>
        <v>0</v>
      </c>
      <c r="AZ25" s="35">
        <f>IF(OR($A$1&lt;=Main!AL$4,ISBLANK($N25)),0,Main!AL20)</f>
        <v>0</v>
      </c>
      <c r="BA25" s="35">
        <f>IF(OR($A$1&lt;=Main!AM$4,ISBLANK($N25)),0,Main!AM20)</f>
        <v>0</v>
      </c>
      <c r="BB25" s="35">
        <f>IF(OR($A$1&lt;=Main!AN$4,ISBLANK($N25)),0,Main!AN20)</f>
        <v>0</v>
      </c>
      <c r="BC25" s="35">
        <f>IF(OR($A$1&lt;=Main!AO$4,ISBLANK($N25)),0,Main!AO20)</f>
        <v>0</v>
      </c>
      <c r="BD25" s="35">
        <f>IF(OR($A$1&lt;=Main!AP$4,ISBLANK($N25)),0,Main!AP20)</f>
        <v>0</v>
      </c>
      <c r="BE25" s="35">
        <f>IF(OR($A$1&lt;=Main!AQ$4,ISBLANK($N25)),0,Main!AQ20)</f>
        <v>0</v>
      </c>
      <c r="BF25" s="35">
        <f>IF(OR($A$1&lt;=Main!AR$4,ISBLANK($N25)),0,Main!AR20)</f>
        <v>0</v>
      </c>
      <c r="BG25" s="35">
        <f>IF(OR($A$1&lt;=Main!AS$4,ISBLANK($N25)),0,Main!AS20)</f>
        <v>0</v>
      </c>
      <c r="BH25" s="35">
        <f>IF(OR($A$1&lt;=Main!AT$4,ISBLANK($N25)),0,Main!AT20)</f>
        <v>0</v>
      </c>
      <c r="BI25" s="35">
        <f>IF(OR($A$1&lt;=Main!AU$4,ISBLANK($N25)),0,Main!AU20)</f>
        <v>0</v>
      </c>
      <c r="BJ25" s="35">
        <f>IF(OR($A$1&lt;=Main!AV$4,ISBLANK($N25)),0,Main!AV20)</f>
        <v>0</v>
      </c>
    </row>
    <row r="26" spans="1:63">
      <c r="A26" s="37"/>
      <c r="B26" s="37"/>
      <c r="C26" s="37" t="str">
        <f>IF(ISBLANK($A26),"",VLOOKUP($K26,Main!BC$6:BD$150,2,0))</f>
        <v/>
      </c>
      <c r="D26" s="43">
        <f t="shared" si="3"/>
        <v>0</v>
      </c>
      <c r="F26" s="6">
        <f>VLOOKUP($E26,Mask!$A$2:$C$102,$M$8,0)</f>
        <v>0</v>
      </c>
      <c r="G26" s="44">
        <f t="shared" si="4"/>
        <v>0</v>
      </c>
      <c r="K26" s="6" t="str">
        <f t="shared" si="0"/>
        <v/>
      </c>
      <c r="L26" s="35">
        <f t="shared" si="1"/>
        <v>0</v>
      </c>
      <c r="M26" s="6">
        <v>1</v>
      </c>
      <c r="N26" s="35" t="str">
        <f>Main!$A21&amp;Main!$B21</f>
        <v>ЗенковаАнастасия</v>
      </c>
      <c r="O26" s="145">
        <f t="shared" si="2"/>
        <v>19.346351969329557</v>
      </c>
      <c r="P26" s="150">
        <f t="shared" si="5"/>
        <v>30</v>
      </c>
      <c r="Q26" s="150">
        <f ca="1">IF(Main!$AY21&lt;&gt;"#",$P26-Main!$AY21,"#")</f>
        <v>14</v>
      </c>
      <c r="R26" s="35">
        <f>Main!E21*Mask!G$15</f>
        <v>0</v>
      </c>
      <c r="S26" s="35">
        <f>Main!F21*Mask!H$15</f>
        <v>0</v>
      </c>
      <c r="T26" s="35">
        <f>Main!G21*Mask!I$15</f>
        <v>0</v>
      </c>
      <c r="U26" s="35">
        <f>Main!H21*Mask!J$15</f>
        <v>0</v>
      </c>
      <c r="V26" s="35">
        <f>Main!I21*Mask!K$15</f>
        <v>0</v>
      </c>
      <c r="W26" s="35">
        <f>Main!J21*Mask!L$15</f>
        <v>0</v>
      </c>
      <c r="X26" s="35">
        <f>Main!K21*Mask!M$15</f>
        <v>0</v>
      </c>
      <c r="Y26" s="35">
        <f>Main!L21*Mask!N$15</f>
        <v>0</v>
      </c>
      <c r="Z26" s="35">
        <f>Main!M21*Mask!O$15</f>
        <v>0</v>
      </c>
      <c r="AA26" s="35">
        <f>Main!N21*Mask!P$15</f>
        <v>0</v>
      </c>
      <c r="AB26" s="35">
        <f>Main!O21*Mask!Q$15</f>
        <v>0</v>
      </c>
      <c r="AC26" s="35">
        <f>Main!P21*Mask!R$15</f>
        <v>0</v>
      </c>
      <c r="AD26" s="35">
        <f>Main!Q21*Mask!S$15</f>
        <v>0</v>
      </c>
      <c r="AE26" s="35">
        <f>Main!R21*Mask!T$15</f>
        <v>0</v>
      </c>
      <c r="AF26" s="35">
        <f>Main!S21*Mask!U$15</f>
        <v>0</v>
      </c>
      <c r="AG26" s="35">
        <f>Main!T21*Mask!V$15</f>
        <v>0</v>
      </c>
      <c r="AH26" s="35">
        <f>Main!U21*Mask!W$15</f>
        <v>0</v>
      </c>
      <c r="AI26" s="35">
        <f>Main!V21*Mask!X$15</f>
        <v>0</v>
      </c>
      <c r="AJ26" s="35">
        <f>Main!W21*Mask!Y$15</f>
        <v>0</v>
      </c>
      <c r="AK26" s="35">
        <f>Main!X21*Mask!Z$15</f>
        <v>0</v>
      </c>
      <c r="AL26" s="35">
        <f>Main!Y21*Mask!AA$15</f>
        <v>0</v>
      </c>
      <c r="AM26" s="35">
        <f>Main!Z21*Mask!AB$15</f>
        <v>0</v>
      </c>
      <c r="AN26" s="35"/>
      <c r="AO26" s="35">
        <f>IF(OR($A$1&lt;=Main!AA$4,ISBLANK($N26)),0,Main!AA21)</f>
        <v>19.346351969329557</v>
      </c>
      <c r="AP26" s="35">
        <f>IF(OR($A$1&lt;=Main!AB$4,ISBLANK($N26)),0,Main!AB21)</f>
        <v>0</v>
      </c>
      <c r="AQ26" s="35">
        <f>IF(OR($A$1&lt;=Main!AC$4,ISBLANK($N26)),0,Main!AC21)</f>
        <v>0</v>
      </c>
      <c r="AR26" s="35">
        <f>IF(OR($A$1&lt;=Main!AD$4,ISBLANK($N26)),0,Main!AD21)</f>
        <v>0</v>
      </c>
      <c r="AS26" s="35">
        <f>IF(OR($A$1&lt;=Main!AE$4,ISBLANK($N26)),0,Main!AE21)</f>
        <v>0</v>
      </c>
      <c r="AT26" s="35">
        <f>IF(OR($A$1&lt;=Main!AF$4,ISBLANK($N26)),0,Main!AF21)</f>
        <v>0</v>
      </c>
      <c r="AU26" s="35">
        <f>IF(OR($A$1&lt;=Main!AG$4,ISBLANK($N26)),0,Main!AG21)</f>
        <v>0</v>
      </c>
      <c r="AV26" s="35">
        <f>IF(OR($A$1&lt;=Main!AH$4,ISBLANK($N26)),0,Main!AH21)</f>
        <v>0</v>
      </c>
      <c r="AW26" s="35">
        <f>IF(OR($A$1&lt;=Main!AI$4,ISBLANK($N26)),0,Main!AI21)</f>
        <v>0</v>
      </c>
      <c r="AX26" s="35">
        <f>IF(OR($A$1&lt;=Main!AJ$4,ISBLANK($N26)),0,Main!AJ21)</f>
        <v>0</v>
      </c>
      <c r="AY26" s="35">
        <f>IF(OR($A$1&lt;=Main!AK$4,ISBLANK($N26)),0,Main!AK21)</f>
        <v>0</v>
      </c>
      <c r="AZ26" s="35">
        <f>IF(OR($A$1&lt;=Main!AL$4,ISBLANK($N26)),0,Main!AL21)</f>
        <v>0</v>
      </c>
      <c r="BA26" s="35">
        <f>IF(OR($A$1&lt;=Main!AM$4,ISBLANK($N26)),0,Main!AM21)</f>
        <v>0</v>
      </c>
      <c r="BB26" s="35">
        <f>IF(OR($A$1&lt;=Main!AN$4,ISBLANK($N26)),0,Main!AN21)</f>
        <v>0</v>
      </c>
      <c r="BC26" s="35">
        <f>IF(OR($A$1&lt;=Main!AO$4,ISBLANK($N26)),0,Main!AO21)</f>
        <v>0</v>
      </c>
      <c r="BD26" s="35">
        <f>IF(OR($A$1&lt;=Main!AP$4,ISBLANK($N26)),0,Main!AP21)</f>
        <v>0</v>
      </c>
      <c r="BE26" s="35">
        <f>IF(OR($A$1&lt;=Main!AQ$4,ISBLANK($N26)),0,Main!AQ21)</f>
        <v>0</v>
      </c>
      <c r="BF26" s="35">
        <f>IF(OR($A$1&lt;=Main!AR$4,ISBLANK($N26)),0,Main!AR21)</f>
        <v>0</v>
      </c>
      <c r="BG26" s="35">
        <f>IF(OR($A$1&lt;=Main!AS$4,ISBLANK($N26)),0,Main!AS21)</f>
        <v>0</v>
      </c>
      <c r="BH26" s="35">
        <f>IF(OR($A$1&lt;=Main!AT$4,ISBLANK($N26)),0,Main!AT21)</f>
        <v>0</v>
      </c>
      <c r="BI26" s="35">
        <f>IF(OR($A$1&lt;=Main!AU$4,ISBLANK($N26)),0,Main!AU21)</f>
        <v>0</v>
      </c>
      <c r="BJ26" s="35">
        <f>IF(OR($A$1&lt;=Main!AV$4,ISBLANK($N26)),0,Main!AV21)</f>
        <v>0</v>
      </c>
    </row>
    <row r="27" spans="1:63">
      <c r="A27" s="37"/>
      <c r="B27" s="37"/>
      <c r="C27" s="37" t="str">
        <f>IF(ISBLANK($A27),"",VLOOKUP($K27,Main!BC$6:BD$150,2,0))</f>
        <v/>
      </c>
      <c r="D27" s="43">
        <f t="shared" si="3"/>
        <v>0</v>
      </c>
      <c r="F27" s="6">
        <f>VLOOKUP($E27,Mask!$A$2:$C$102,$M$8,0)</f>
        <v>0</v>
      </c>
      <c r="G27" s="44">
        <f t="shared" si="4"/>
        <v>0</v>
      </c>
      <c r="K27" s="6" t="str">
        <f t="shared" si="0"/>
        <v/>
      </c>
      <c r="L27" s="35">
        <f t="shared" si="1"/>
        <v>0</v>
      </c>
      <c r="M27" s="6">
        <v>1</v>
      </c>
      <c r="N27" s="35" t="str">
        <f>Main!$A22&amp;Main!$B22</f>
        <v>РодионоваДарья</v>
      </c>
      <c r="O27" s="145">
        <f t="shared" si="2"/>
        <v>57.042256283264095</v>
      </c>
      <c r="P27" s="150">
        <f t="shared" si="5"/>
        <v>18</v>
      </c>
      <c r="Q27" s="150">
        <f ca="1">IF(Main!$AY22&lt;&gt;"#",$P27-Main!$AY22,"#")</f>
        <v>1</v>
      </c>
      <c r="R27" s="35">
        <f>Main!E22*Mask!G$15</f>
        <v>0</v>
      </c>
      <c r="S27" s="35">
        <f>Main!F22*Mask!H$15</f>
        <v>0</v>
      </c>
      <c r="T27" s="35">
        <f>Main!G22*Mask!I$15</f>
        <v>0</v>
      </c>
      <c r="U27" s="35">
        <f>Main!H22*Mask!J$15</f>
        <v>0</v>
      </c>
      <c r="V27" s="35">
        <f>Main!I22*Mask!K$15</f>
        <v>0</v>
      </c>
      <c r="W27" s="35">
        <f>Main!J22*Mask!L$15</f>
        <v>0</v>
      </c>
      <c r="X27" s="35">
        <f>Main!K22*Mask!M$15</f>
        <v>0</v>
      </c>
      <c r="Y27" s="35">
        <f>Main!L22*Mask!N$15</f>
        <v>57.042256283264095</v>
      </c>
      <c r="Z27" s="35">
        <f>Main!M22*Mask!O$15</f>
        <v>0</v>
      </c>
      <c r="AA27" s="35">
        <f>Main!N22*Mask!P$15</f>
        <v>0</v>
      </c>
      <c r="AB27" s="35">
        <f>Main!O22*Mask!Q$15</f>
        <v>0</v>
      </c>
      <c r="AC27" s="35">
        <f>Main!P22*Mask!R$15</f>
        <v>0</v>
      </c>
      <c r="AD27" s="35">
        <f>Main!Q22*Mask!S$15</f>
        <v>0</v>
      </c>
      <c r="AE27" s="35">
        <f>Main!R22*Mask!T$15</f>
        <v>0</v>
      </c>
      <c r="AF27" s="35">
        <f>Main!S22*Mask!U$15</f>
        <v>0</v>
      </c>
      <c r="AG27" s="35">
        <f>Main!T22*Mask!V$15</f>
        <v>0</v>
      </c>
      <c r="AH27" s="35">
        <f>Main!U22*Mask!W$15</f>
        <v>0</v>
      </c>
      <c r="AI27" s="35">
        <f>Main!V22*Mask!X$15</f>
        <v>0</v>
      </c>
      <c r="AJ27" s="35">
        <f>Main!W22*Mask!Y$15</f>
        <v>0</v>
      </c>
      <c r="AK27" s="35">
        <f>Main!X22*Mask!Z$15</f>
        <v>0</v>
      </c>
      <c r="AL27" s="35">
        <f>Main!Y22*Mask!AA$15</f>
        <v>0</v>
      </c>
      <c r="AM27" s="35">
        <f>Main!Z22*Mask!AB$15</f>
        <v>0</v>
      </c>
      <c r="AN27" s="35"/>
      <c r="AO27" s="35">
        <f>IF(OR($A$1&lt;=Main!AA$4,ISBLANK($N27)),0,Main!AA22)</f>
        <v>0</v>
      </c>
      <c r="AP27" s="35">
        <f>IF(OR($A$1&lt;=Main!AB$4,ISBLANK($N27)),0,Main!AB22)</f>
        <v>0</v>
      </c>
      <c r="AQ27" s="35">
        <f>IF(OR($A$1&lt;=Main!AC$4,ISBLANK($N27)),0,Main!AC22)</f>
        <v>0</v>
      </c>
      <c r="AR27" s="35">
        <f>IF(OR($A$1&lt;=Main!AD$4,ISBLANK($N27)),0,Main!AD22)</f>
        <v>0</v>
      </c>
      <c r="AS27" s="35">
        <f>IF(OR($A$1&lt;=Main!AE$4,ISBLANK($N27)),0,Main!AE22)</f>
        <v>0</v>
      </c>
      <c r="AT27" s="35">
        <f>IF(OR($A$1&lt;=Main!AF$4,ISBLANK($N27)),0,Main!AF22)</f>
        <v>0</v>
      </c>
      <c r="AU27" s="35">
        <f>IF(OR($A$1&lt;=Main!AG$4,ISBLANK($N27)),0,Main!AG22)</f>
        <v>0</v>
      </c>
      <c r="AV27" s="35">
        <f>IF(OR($A$1&lt;=Main!AH$4,ISBLANK($N27)),0,Main!AH22)</f>
        <v>0</v>
      </c>
      <c r="AW27" s="35">
        <f>IF(OR($A$1&lt;=Main!AI$4,ISBLANK($N27)),0,Main!AI22)</f>
        <v>0</v>
      </c>
      <c r="AX27" s="35">
        <f>IF(OR($A$1&lt;=Main!AJ$4,ISBLANK($N27)),0,Main!AJ22)</f>
        <v>0</v>
      </c>
      <c r="AY27" s="35">
        <f>IF(OR($A$1&lt;=Main!AK$4,ISBLANK($N27)),0,Main!AK22)</f>
        <v>0</v>
      </c>
      <c r="AZ27" s="35">
        <f>IF(OR($A$1&lt;=Main!AL$4,ISBLANK($N27)),0,Main!AL22)</f>
        <v>0</v>
      </c>
      <c r="BA27" s="35">
        <f>IF(OR($A$1&lt;=Main!AM$4,ISBLANK($N27)),0,Main!AM22)</f>
        <v>0</v>
      </c>
      <c r="BB27" s="35">
        <f>IF(OR($A$1&lt;=Main!AN$4,ISBLANK($N27)),0,Main!AN22)</f>
        <v>0</v>
      </c>
      <c r="BC27" s="35">
        <f>IF(OR($A$1&lt;=Main!AO$4,ISBLANK($N27)),0,Main!AO22)</f>
        <v>0</v>
      </c>
      <c r="BD27" s="35">
        <f>IF(OR($A$1&lt;=Main!AP$4,ISBLANK($N27)),0,Main!AP22)</f>
        <v>0</v>
      </c>
      <c r="BE27" s="35">
        <f>IF(OR($A$1&lt;=Main!AQ$4,ISBLANK($N27)),0,Main!AQ22)</f>
        <v>0</v>
      </c>
      <c r="BF27" s="35">
        <f>IF(OR($A$1&lt;=Main!AR$4,ISBLANK($N27)),0,Main!AR22)</f>
        <v>0</v>
      </c>
      <c r="BG27" s="35">
        <f>IF(OR($A$1&lt;=Main!AS$4,ISBLANK($N27)),0,Main!AS22)</f>
        <v>0</v>
      </c>
      <c r="BH27" s="35">
        <f>IF(OR($A$1&lt;=Main!AT$4,ISBLANK($N27)),0,Main!AT22)</f>
        <v>0</v>
      </c>
      <c r="BI27" s="35">
        <f>IF(OR($A$1&lt;=Main!AU$4,ISBLANK($N27)),0,Main!AU22)</f>
        <v>0</v>
      </c>
      <c r="BJ27" s="35">
        <f>IF(OR($A$1&lt;=Main!AV$4,ISBLANK($N27)),0,Main!AV22)</f>
        <v>0</v>
      </c>
    </row>
    <row r="28" spans="1:63">
      <c r="A28" s="37"/>
      <c r="B28" s="37"/>
      <c r="C28" s="37" t="str">
        <f>IF(ISBLANK($A28),"",VLOOKUP($K28,Main!BC$6:BD$150,2,0))</f>
        <v/>
      </c>
      <c r="D28" s="43">
        <f t="shared" si="3"/>
        <v>0</v>
      </c>
      <c r="F28" s="6">
        <f>VLOOKUP($E28,Mask!$A$2:$C$102,$M$8,0)</f>
        <v>0</v>
      </c>
      <c r="G28" s="44">
        <f t="shared" si="4"/>
        <v>0</v>
      </c>
      <c r="H28" s="46"/>
      <c r="I28" s="46"/>
      <c r="K28" s="6" t="str">
        <f t="shared" si="0"/>
        <v/>
      </c>
      <c r="L28" s="35">
        <f t="shared" si="1"/>
        <v>0</v>
      </c>
      <c r="M28" s="6">
        <v>1</v>
      </c>
      <c r="N28" s="35" t="str">
        <f>Main!$A23&amp;Main!$B23</f>
        <v>СанниковаНаталья</v>
      </c>
      <c r="O28" s="145">
        <f t="shared" si="2"/>
        <v>56.452025251477394</v>
      </c>
      <c r="P28" s="150">
        <f t="shared" si="5"/>
        <v>19</v>
      </c>
      <c r="Q28" s="150">
        <f ca="1">IF(Main!$AY23&lt;&gt;"#",$P28-Main!$AY23,"#")</f>
        <v>1</v>
      </c>
      <c r="R28" s="35">
        <f>Main!E23*Mask!G$15</f>
        <v>0</v>
      </c>
      <c r="S28" s="35">
        <f>Main!F23*Mask!H$15</f>
        <v>0</v>
      </c>
      <c r="T28" s="35">
        <f>Main!G23*Mask!I$15</f>
        <v>0</v>
      </c>
      <c r="U28" s="35">
        <f>Main!H23*Mask!J$15</f>
        <v>0</v>
      </c>
      <c r="V28" s="35">
        <f>Main!I23*Mask!K$15</f>
        <v>0</v>
      </c>
      <c r="W28" s="35">
        <f>Main!J23*Mask!L$15</f>
        <v>0</v>
      </c>
      <c r="X28" s="35">
        <f>Main!K23*Mask!M$15</f>
        <v>56.452025251477394</v>
      </c>
      <c r="Y28" s="35">
        <f>Main!L23*Mask!N$15</f>
        <v>0</v>
      </c>
      <c r="Z28" s="35">
        <f>Main!M23*Mask!O$15</f>
        <v>0</v>
      </c>
      <c r="AA28" s="35">
        <f>Main!N23*Mask!P$15</f>
        <v>0</v>
      </c>
      <c r="AB28" s="35">
        <f>Main!O23*Mask!Q$15</f>
        <v>0</v>
      </c>
      <c r="AC28" s="35">
        <f>Main!P23*Mask!R$15</f>
        <v>0</v>
      </c>
      <c r="AD28" s="35">
        <f>Main!Q23*Mask!S$15</f>
        <v>0</v>
      </c>
      <c r="AE28" s="35">
        <f>Main!R23*Mask!T$15</f>
        <v>0</v>
      </c>
      <c r="AF28" s="35">
        <f>Main!S23*Mask!U$15</f>
        <v>0</v>
      </c>
      <c r="AG28" s="35">
        <f>Main!T23*Mask!V$15</f>
        <v>0</v>
      </c>
      <c r="AH28" s="35">
        <f>Main!U23*Mask!W$15</f>
        <v>0</v>
      </c>
      <c r="AI28" s="35">
        <f>Main!V23*Mask!X$15</f>
        <v>0</v>
      </c>
      <c r="AJ28" s="35">
        <f>Main!W23*Mask!Y$15</f>
        <v>0</v>
      </c>
      <c r="AK28" s="35">
        <f>Main!X23*Mask!Z$15</f>
        <v>0</v>
      </c>
      <c r="AL28" s="35">
        <f>Main!Y23*Mask!AA$15</f>
        <v>0</v>
      </c>
      <c r="AM28" s="35">
        <f>Main!Z23*Mask!AB$15</f>
        <v>0</v>
      </c>
      <c r="AN28" s="35"/>
      <c r="AO28" s="35">
        <f>IF(OR($A$1&lt;=Main!AA$4,ISBLANK($N28)),0,Main!AA23)</f>
        <v>0</v>
      </c>
      <c r="AP28" s="35">
        <f>IF(OR($A$1&lt;=Main!AB$4,ISBLANK($N28)),0,Main!AB23)</f>
        <v>0</v>
      </c>
      <c r="AQ28" s="35">
        <f>IF(OR($A$1&lt;=Main!AC$4,ISBLANK($N28)),0,Main!AC23)</f>
        <v>0</v>
      </c>
      <c r="AR28" s="35">
        <f>IF(OR($A$1&lt;=Main!AD$4,ISBLANK($N28)),0,Main!AD23)</f>
        <v>0</v>
      </c>
      <c r="AS28" s="35">
        <f>IF(OR($A$1&lt;=Main!AE$4,ISBLANK($N28)),0,Main!AE23)</f>
        <v>0</v>
      </c>
      <c r="AT28" s="35">
        <f>IF(OR($A$1&lt;=Main!AF$4,ISBLANK($N28)),0,Main!AF23)</f>
        <v>0</v>
      </c>
      <c r="AU28" s="35">
        <f>IF(OR($A$1&lt;=Main!AG$4,ISBLANK($N28)),0,Main!AG23)</f>
        <v>0</v>
      </c>
      <c r="AV28" s="35">
        <f>IF(OR($A$1&lt;=Main!AH$4,ISBLANK($N28)),0,Main!AH23)</f>
        <v>0</v>
      </c>
      <c r="AW28" s="35">
        <f>IF(OR($A$1&lt;=Main!AI$4,ISBLANK($N28)),0,Main!AI23)</f>
        <v>0</v>
      </c>
      <c r="AX28" s="35">
        <f>IF(OR($A$1&lt;=Main!AJ$4,ISBLANK($N28)),0,Main!AJ23)</f>
        <v>0</v>
      </c>
      <c r="AY28" s="35">
        <f>IF(OR($A$1&lt;=Main!AK$4,ISBLANK($N28)),0,Main!AK23)</f>
        <v>0</v>
      </c>
      <c r="AZ28" s="35">
        <f>IF(OR($A$1&lt;=Main!AL$4,ISBLANK($N28)),0,Main!AL23)</f>
        <v>0</v>
      </c>
      <c r="BA28" s="35">
        <f>IF(OR($A$1&lt;=Main!AM$4,ISBLANK($N28)),0,Main!AM23)</f>
        <v>0</v>
      </c>
      <c r="BB28" s="35">
        <f>IF(OR($A$1&lt;=Main!AN$4,ISBLANK($N28)),0,Main!AN23)</f>
        <v>0</v>
      </c>
      <c r="BC28" s="35">
        <f>IF(OR($A$1&lt;=Main!AO$4,ISBLANK($N28)),0,Main!AO23)</f>
        <v>0</v>
      </c>
      <c r="BD28" s="35">
        <f>IF(OR($A$1&lt;=Main!AP$4,ISBLANK($N28)),0,Main!AP23)</f>
        <v>0</v>
      </c>
      <c r="BE28" s="35">
        <f>IF(OR($A$1&lt;=Main!AQ$4,ISBLANK($N28)),0,Main!AQ23)</f>
        <v>0</v>
      </c>
      <c r="BF28" s="35">
        <f>IF(OR($A$1&lt;=Main!AR$4,ISBLANK($N28)),0,Main!AR23)</f>
        <v>0</v>
      </c>
      <c r="BG28" s="35">
        <f>IF(OR($A$1&lt;=Main!AS$4,ISBLANK($N28)),0,Main!AS23)</f>
        <v>0</v>
      </c>
      <c r="BH28" s="35">
        <f>IF(OR($A$1&lt;=Main!AT$4,ISBLANK($N28)),0,Main!AT23)</f>
        <v>0</v>
      </c>
      <c r="BI28" s="35">
        <f>IF(OR($A$1&lt;=Main!AU$4,ISBLANK($N28)),0,Main!AU23)</f>
        <v>0</v>
      </c>
      <c r="BJ28" s="35">
        <f>IF(OR($A$1&lt;=Main!AV$4,ISBLANK($N28)),0,Main!AV23)</f>
        <v>0</v>
      </c>
    </row>
    <row r="29" spans="1:63">
      <c r="A29" s="37"/>
      <c r="B29" s="37"/>
      <c r="C29" s="37" t="str">
        <f>IF(ISBLANK($A29),"",VLOOKUP($K29,Main!BC$6:BD$150,2,0))</f>
        <v/>
      </c>
      <c r="D29" s="43">
        <f t="shared" si="3"/>
        <v>0</v>
      </c>
      <c r="F29" s="6">
        <f>VLOOKUP($E29,Mask!$A$2:$C$102,$M$8,0)</f>
        <v>0</v>
      </c>
      <c r="G29" s="44">
        <f t="shared" si="4"/>
        <v>0</v>
      </c>
      <c r="K29" s="6" t="str">
        <f t="shared" si="0"/>
        <v/>
      </c>
      <c r="L29" s="35">
        <f t="shared" si="1"/>
        <v>0</v>
      </c>
      <c r="M29" s="6">
        <v>1</v>
      </c>
      <c r="N29" s="35" t="str">
        <f>Main!$A24&amp;Main!$B24</f>
        <v>КуршаковаКристина</v>
      </c>
      <c r="O29" s="145">
        <f t="shared" si="2"/>
        <v>77.291695335083361</v>
      </c>
      <c r="P29" s="150">
        <f t="shared" si="5"/>
        <v>12</v>
      </c>
      <c r="Q29" s="150">
        <f ca="1">IF(Main!$AY24&lt;&gt;"#",$P29-Main!$AY24,"#")</f>
        <v>-7</v>
      </c>
      <c r="R29" s="35">
        <f>Main!E24*Mask!G$15</f>
        <v>0</v>
      </c>
      <c r="S29" s="35">
        <f>Main!F24*Mask!H$15</f>
        <v>0</v>
      </c>
      <c r="T29" s="35">
        <f>Main!G24*Mask!I$15</f>
        <v>0</v>
      </c>
      <c r="U29" s="35">
        <f>Main!H24*Mask!J$15</f>
        <v>0</v>
      </c>
      <c r="V29" s="35">
        <f>Main!I24*Mask!K$15</f>
        <v>0</v>
      </c>
      <c r="W29" s="35">
        <f>Main!J24*Mask!L$15</f>
        <v>0</v>
      </c>
      <c r="X29" s="35">
        <f>Main!K24*Mask!M$15</f>
        <v>0</v>
      </c>
      <c r="Y29" s="35">
        <f>Main!L24*Mask!N$15</f>
        <v>0</v>
      </c>
      <c r="Z29" s="35">
        <f>Main!M24*Mask!O$15</f>
        <v>41.017285392590438</v>
      </c>
      <c r="AA29" s="35">
        <f>Main!N24*Mask!P$15</f>
        <v>0</v>
      </c>
      <c r="AB29" s="35">
        <f>Main!O24*Mask!Q$15</f>
        <v>0</v>
      </c>
      <c r="AC29" s="35">
        <f>Main!P24*Mask!R$15</f>
        <v>0</v>
      </c>
      <c r="AD29" s="35">
        <f>Main!Q24*Mask!S$15</f>
        <v>0</v>
      </c>
      <c r="AE29" s="35">
        <f>Main!R24*Mask!T$15</f>
        <v>0</v>
      </c>
      <c r="AF29" s="35">
        <f>Main!S24*Mask!U$15</f>
        <v>0</v>
      </c>
      <c r="AG29" s="35">
        <f>Main!T24*Mask!V$15</f>
        <v>0</v>
      </c>
      <c r="AH29" s="35">
        <f>Main!U24*Mask!W$15</f>
        <v>0</v>
      </c>
      <c r="AI29" s="35">
        <f>Main!V24*Mask!X$15</f>
        <v>0</v>
      </c>
      <c r="AJ29" s="35">
        <f>Main!W24*Mask!Y$15</f>
        <v>0</v>
      </c>
      <c r="AK29" s="35">
        <f>Main!X24*Mask!Z$15</f>
        <v>0</v>
      </c>
      <c r="AL29" s="35">
        <f>Main!Y24*Mask!AA$15</f>
        <v>0</v>
      </c>
      <c r="AM29" s="35">
        <f>Main!Z24*Mask!AB$15</f>
        <v>0</v>
      </c>
      <c r="AN29" s="35"/>
      <c r="AO29" s="35">
        <f>IF(OR($A$1&lt;=Main!AA$4,ISBLANK($N29)),0,Main!AA24)</f>
        <v>36.274409942492923</v>
      </c>
      <c r="AP29" s="35">
        <f>IF(OR($A$1&lt;=Main!AB$4,ISBLANK($N29)),0,Main!AB24)</f>
        <v>0</v>
      </c>
      <c r="AQ29" s="35">
        <f>IF(OR($A$1&lt;=Main!AC$4,ISBLANK($N29)),0,Main!AC24)</f>
        <v>0</v>
      </c>
      <c r="AR29" s="35">
        <f>IF(OR($A$1&lt;=Main!AD$4,ISBLANK($N29)),0,Main!AD24)</f>
        <v>0</v>
      </c>
      <c r="AS29" s="35">
        <f>IF(OR($A$1&lt;=Main!AE$4,ISBLANK($N29)),0,Main!AE24)</f>
        <v>0</v>
      </c>
      <c r="AT29" s="35">
        <f>IF(OR($A$1&lt;=Main!AF$4,ISBLANK($N29)),0,Main!AF24)</f>
        <v>0</v>
      </c>
      <c r="AU29" s="35">
        <f>IF(OR($A$1&lt;=Main!AG$4,ISBLANK($N29)),0,Main!AG24)</f>
        <v>0</v>
      </c>
      <c r="AV29" s="35">
        <f>IF(OR($A$1&lt;=Main!AH$4,ISBLANK($N29)),0,Main!AH24)</f>
        <v>0</v>
      </c>
      <c r="AW29" s="35">
        <f>IF(OR($A$1&lt;=Main!AI$4,ISBLANK($N29)),0,Main!AI24)</f>
        <v>0</v>
      </c>
      <c r="AX29" s="35">
        <f>IF(OR($A$1&lt;=Main!AJ$4,ISBLANK($N29)),0,Main!AJ24)</f>
        <v>0</v>
      </c>
      <c r="AY29" s="35">
        <f>IF(OR($A$1&lt;=Main!AK$4,ISBLANK($N29)),0,Main!AK24)</f>
        <v>0</v>
      </c>
      <c r="AZ29" s="35">
        <f>IF(OR($A$1&lt;=Main!AL$4,ISBLANK($N29)),0,Main!AL24)</f>
        <v>0</v>
      </c>
      <c r="BA29" s="35">
        <f>IF(OR($A$1&lt;=Main!AM$4,ISBLANK($N29)),0,Main!AM24)</f>
        <v>0</v>
      </c>
      <c r="BB29" s="35">
        <f>IF(OR($A$1&lt;=Main!AN$4,ISBLANK($N29)),0,Main!AN24)</f>
        <v>0</v>
      </c>
      <c r="BC29" s="35">
        <f>IF(OR($A$1&lt;=Main!AO$4,ISBLANK($N29)),0,Main!AO24)</f>
        <v>0</v>
      </c>
      <c r="BD29" s="35">
        <f>IF(OR($A$1&lt;=Main!AP$4,ISBLANK($N29)),0,Main!AP24)</f>
        <v>0</v>
      </c>
      <c r="BE29" s="35">
        <f>IF(OR($A$1&lt;=Main!AQ$4,ISBLANK($N29)),0,Main!AQ24)</f>
        <v>0</v>
      </c>
      <c r="BF29" s="35">
        <f>IF(OR($A$1&lt;=Main!AR$4,ISBLANK($N29)),0,Main!AR24)</f>
        <v>0</v>
      </c>
      <c r="BG29" s="35">
        <f>IF(OR($A$1&lt;=Main!AS$4,ISBLANK($N29)),0,Main!AS24)</f>
        <v>0</v>
      </c>
      <c r="BH29" s="35">
        <f>IF(OR($A$1&lt;=Main!AT$4,ISBLANK($N29)),0,Main!AT24)</f>
        <v>0</v>
      </c>
      <c r="BI29" s="35">
        <f>IF(OR($A$1&lt;=Main!AU$4,ISBLANK($N29)),0,Main!AU24)</f>
        <v>0</v>
      </c>
      <c r="BJ29" s="35">
        <f>IF(OR($A$1&lt;=Main!AV$4,ISBLANK($N29)),0,Main!AV24)</f>
        <v>0</v>
      </c>
    </row>
    <row r="30" spans="1:63">
      <c r="A30" s="37"/>
      <c r="B30" s="37"/>
      <c r="C30" s="37" t="str">
        <f>IF(ISBLANK($A30),"",VLOOKUP($K30,Main!BC$6:BD$150,2,0))</f>
        <v/>
      </c>
      <c r="D30" s="43">
        <f t="shared" si="3"/>
        <v>0</v>
      </c>
      <c r="F30" s="6">
        <f>VLOOKUP($E30,Mask!$A$2:$C$102,$M$8,0)</f>
        <v>0</v>
      </c>
      <c r="G30" s="44">
        <f t="shared" si="4"/>
        <v>0</v>
      </c>
      <c r="K30" s="6" t="str">
        <f t="shared" si="0"/>
        <v/>
      </c>
      <c r="L30" s="35">
        <f t="shared" si="1"/>
        <v>0</v>
      </c>
      <c r="M30" s="6">
        <v>1</v>
      </c>
      <c r="N30" s="35" t="str">
        <f>Main!$A25&amp;Main!$B25</f>
        <v>СпиридоноваТатьяна</v>
      </c>
      <c r="O30" s="145">
        <f t="shared" si="2"/>
        <v>0</v>
      </c>
      <c r="P30" s="150">
        <f t="shared" si="5"/>
        <v>34</v>
      </c>
      <c r="Q30" s="150">
        <f ca="1">IF(Main!$AY25&lt;&gt;"#",$P30-Main!$AY25,"#")</f>
        <v>14</v>
      </c>
      <c r="R30" s="35">
        <f>Main!E25*Mask!G$15</f>
        <v>0</v>
      </c>
      <c r="S30" s="35">
        <f>Main!F25*Mask!H$15</f>
        <v>0</v>
      </c>
      <c r="T30" s="35">
        <f>Main!G25*Mask!I$15</f>
        <v>0</v>
      </c>
      <c r="U30" s="35">
        <f>Main!H25*Mask!J$15</f>
        <v>0</v>
      </c>
      <c r="V30" s="35">
        <f>Main!I25*Mask!K$15</f>
        <v>0</v>
      </c>
      <c r="W30" s="35">
        <f>Main!J25*Mask!L$15</f>
        <v>0</v>
      </c>
      <c r="X30" s="35">
        <f>Main!K25*Mask!M$15</f>
        <v>0</v>
      </c>
      <c r="Y30" s="35">
        <f>Main!L25*Mask!N$15</f>
        <v>0</v>
      </c>
      <c r="Z30" s="35">
        <f>Main!M25*Mask!O$15</f>
        <v>0</v>
      </c>
      <c r="AA30" s="35">
        <f>Main!N25*Mask!P$15</f>
        <v>0</v>
      </c>
      <c r="AB30" s="35">
        <f>Main!O25*Mask!Q$15</f>
        <v>0</v>
      </c>
      <c r="AC30" s="35">
        <f>Main!P25*Mask!R$15</f>
        <v>0</v>
      </c>
      <c r="AD30" s="35">
        <f>Main!Q25*Mask!S$15</f>
        <v>0</v>
      </c>
      <c r="AE30" s="35">
        <f>Main!R25*Mask!T$15</f>
        <v>0</v>
      </c>
      <c r="AF30" s="35">
        <f>Main!S25*Mask!U$15</f>
        <v>0</v>
      </c>
      <c r="AG30" s="35">
        <f>Main!T25*Mask!V$15</f>
        <v>0</v>
      </c>
      <c r="AH30" s="35">
        <f>Main!U25*Mask!W$15</f>
        <v>0</v>
      </c>
      <c r="AI30" s="35">
        <f>Main!V25*Mask!X$15</f>
        <v>0</v>
      </c>
      <c r="AJ30" s="35">
        <f>Main!W25*Mask!Y$15</f>
        <v>0</v>
      </c>
      <c r="AK30" s="35">
        <f>Main!X25*Mask!Z$15</f>
        <v>0</v>
      </c>
      <c r="AL30" s="35">
        <f>Main!Y25*Mask!AA$15</f>
        <v>0</v>
      </c>
      <c r="AM30" s="35">
        <f>Main!Z25*Mask!AB$15</f>
        <v>0</v>
      </c>
      <c r="AN30" s="35"/>
      <c r="AO30" s="35">
        <f>IF(OR($A$1&lt;=Main!AA$4,ISBLANK($N30)),0,Main!AA25)</f>
        <v>0</v>
      </c>
      <c r="AP30" s="35">
        <f>IF(OR($A$1&lt;=Main!AB$4,ISBLANK($N30)),0,Main!AB25)</f>
        <v>0</v>
      </c>
      <c r="AQ30" s="35">
        <f>IF(OR($A$1&lt;=Main!AC$4,ISBLANK($N30)),0,Main!AC25)</f>
        <v>0</v>
      </c>
      <c r="AR30" s="35">
        <f>IF(OR($A$1&lt;=Main!AD$4,ISBLANK($N30)),0,Main!AD25)</f>
        <v>0</v>
      </c>
      <c r="AS30" s="35">
        <f>IF(OR($A$1&lt;=Main!AE$4,ISBLANK($N30)),0,Main!AE25)</f>
        <v>0</v>
      </c>
      <c r="AT30" s="35">
        <f>IF(OR($A$1&lt;=Main!AF$4,ISBLANK($N30)),0,Main!AF25)</f>
        <v>0</v>
      </c>
      <c r="AU30" s="35">
        <f>IF(OR($A$1&lt;=Main!AG$4,ISBLANK($N30)),0,Main!AG25)</f>
        <v>0</v>
      </c>
      <c r="AV30" s="35">
        <f>IF(OR($A$1&lt;=Main!AH$4,ISBLANK($N30)),0,Main!AH25)</f>
        <v>0</v>
      </c>
      <c r="AW30" s="35">
        <f>IF(OR($A$1&lt;=Main!AI$4,ISBLANK($N30)),0,Main!AI25)</f>
        <v>0</v>
      </c>
      <c r="AX30" s="35">
        <f>IF(OR($A$1&lt;=Main!AJ$4,ISBLANK($N30)),0,Main!AJ25)</f>
        <v>0</v>
      </c>
      <c r="AY30" s="35">
        <f>IF(OR($A$1&lt;=Main!AK$4,ISBLANK($N30)),0,Main!AK25)</f>
        <v>0</v>
      </c>
      <c r="AZ30" s="35">
        <f>IF(OR($A$1&lt;=Main!AL$4,ISBLANK($N30)),0,Main!AL25)</f>
        <v>0</v>
      </c>
      <c r="BA30" s="35">
        <f>IF(OR($A$1&lt;=Main!AM$4,ISBLANK($N30)),0,Main!AM25)</f>
        <v>0</v>
      </c>
      <c r="BB30" s="35">
        <f>IF(OR($A$1&lt;=Main!AN$4,ISBLANK($N30)),0,Main!AN25)</f>
        <v>0</v>
      </c>
      <c r="BC30" s="35">
        <f>IF(OR($A$1&lt;=Main!AO$4,ISBLANK($N30)),0,Main!AO25)</f>
        <v>0</v>
      </c>
      <c r="BD30" s="35">
        <f>IF(OR($A$1&lt;=Main!AP$4,ISBLANK($N30)),0,Main!AP25)</f>
        <v>0</v>
      </c>
      <c r="BE30" s="35">
        <f>IF(OR($A$1&lt;=Main!AQ$4,ISBLANK($N30)),0,Main!AQ25)</f>
        <v>0</v>
      </c>
      <c r="BF30" s="35">
        <f>IF(OR($A$1&lt;=Main!AR$4,ISBLANK($N30)),0,Main!AR25)</f>
        <v>0</v>
      </c>
      <c r="BG30" s="35">
        <f>IF(OR($A$1&lt;=Main!AS$4,ISBLANK($N30)),0,Main!AS25)</f>
        <v>0</v>
      </c>
      <c r="BH30" s="35">
        <f>IF(OR($A$1&lt;=Main!AT$4,ISBLANK($N30)),0,Main!AT25)</f>
        <v>0</v>
      </c>
      <c r="BI30" s="35">
        <f>IF(OR($A$1&lt;=Main!AU$4,ISBLANK($N30)),0,Main!AU25)</f>
        <v>0</v>
      </c>
      <c r="BJ30" s="35">
        <f>IF(OR($A$1&lt;=Main!AV$4,ISBLANK($N30)),0,Main!AV25)</f>
        <v>0</v>
      </c>
    </row>
    <row r="31" spans="1:63">
      <c r="A31" s="37"/>
      <c r="B31" s="37"/>
      <c r="C31" s="37" t="str">
        <f>IF(ISBLANK($A31),"",VLOOKUP($K31,Main!BC$6:BD$150,2,0))</f>
        <v/>
      </c>
      <c r="D31" s="43">
        <f t="shared" si="3"/>
        <v>0</v>
      </c>
      <c r="F31" s="6">
        <f>VLOOKUP($E31,Mask!$A$2:$C$102,$M$8,0)</f>
        <v>0</v>
      </c>
      <c r="G31" s="44">
        <f t="shared" si="4"/>
        <v>0</v>
      </c>
      <c r="K31" s="6" t="str">
        <f t="shared" si="0"/>
        <v/>
      </c>
      <c r="L31" s="35">
        <f t="shared" si="1"/>
        <v>0</v>
      </c>
      <c r="M31" s="6">
        <v>1</v>
      </c>
      <c r="N31" s="35" t="str">
        <f>Main!$A26&amp;Main!$B26</f>
        <v>ШемякинскаяЯна</v>
      </c>
      <c r="O31" s="145">
        <f t="shared" si="2"/>
        <v>74.975346037118413</v>
      </c>
      <c r="P31" s="150">
        <f t="shared" si="5"/>
        <v>14</v>
      </c>
      <c r="Q31" s="150">
        <f ca="1">IF(Main!$AY26&lt;&gt;"#",$P31-Main!$AY26,"#")</f>
        <v>-7</v>
      </c>
      <c r="R31" s="35">
        <f>Main!E26*Mask!G$15</f>
        <v>0</v>
      </c>
      <c r="S31" s="35">
        <f>Main!F26*Mask!H$15</f>
        <v>0</v>
      </c>
      <c r="T31" s="35">
        <f>Main!G26*Mask!I$15</f>
        <v>0</v>
      </c>
      <c r="U31" s="35">
        <f>Main!H26*Mask!J$15</f>
        <v>0</v>
      </c>
      <c r="V31" s="35">
        <f>Main!I26*Mask!K$15</f>
        <v>0</v>
      </c>
      <c r="W31" s="35">
        <f>Main!J26*Mask!L$15</f>
        <v>0</v>
      </c>
      <c r="X31" s="35">
        <f>Main!K26*Mask!M$15</f>
        <v>74.975346037118413</v>
      </c>
      <c r="Y31" s="35">
        <f>Main!L26*Mask!N$15</f>
        <v>0</v>
      </c>
      <c r="Z31" s="35">
        <f>Main!M26*Mask!O$15</f>
        <v>0</v>
      </c>
      <c r="AA31" s="35">
        <f>Main!N26*Mask!P$15</f>
        <v>0</v>
      </c>
      <c r="AB31" s="35">
        <f>Main!O26*Mask!Q$15</f>
        <v>0</v>
      </c>
      <c r="AC31" s="35">
        <f>Main!P26*Mask!R$15</f>
        <v>0</v>
      </c>
      <c r="AD31" s="35">
        <f>Main!Q26*Mask!S$15</f>
        <v>0</v>
      </c>
      <c r="AE31" s="35">
        <f>Main!R26*Mask!T$15</f>
        <v>0</v>
      </c>
      <c r="AF31" s="35">
        <f>Main!S26*Mask!U$15</f>
        <v>0</v>
      </c>
      <c r="AG31" s="35">
        <f>Main!T26*Mask!V$15</f>
        <v>0</v>
      </c>
      <c r="AH31" s="35">
        <f>Main!U26*Mask!W$15</f>
        <v>0</v>
      </c>
      <c r="AI31" s="35">
        <f>Main!V26*Mask!X$15</f>
        <v>0</v>
      </c>
      <c r="AJ31" s="35">
        <f>Main!W26*Mask!Y$15</f>
        <v>0</v>
      </c>
      <c r="AK31" s="35">
        <f>Main!X26*Mask!Z$15</f>
        <v>0</v>
      </c>
      <c r="AL31" s="35">
        <f>Main!Y26*Mask!AA$15</f>
        <v>0</v>
      </c>
      <c r="AM31" s="35">
        <f>Main!Z26*Mask!AB$15</f>
        <v>0</v>
      </c>
      <c r="AN31" s="35"/>
      <c r="AO31" s="35">
        <f>IF(OR($A$1&lt;=Main!AA$4,ISBLANK($N31)),0,Main!AA26)</f>
        <v>0</v>
      </c>
      <c r="AP31" s="35">
        <f>IF(OR($A$1&lt;=Main!AB$4,ISBLANK($N31)),0,Main!AB26)</f>
        <v>0</v>
      </c>
      <c r="AQ31" s="35">
        <f>IF(OR($A$1&lt;=Main!AC$4,ISBLANK($N31)),0,Main!AC26)</f>
        <v>0</v>
      </c>
      <c r="AR31" s="35">
        <f>IF(OR($A$1&lt;=Main!AD$4,ISBLANK($N31)),0,Main!AD26)</f>
        <v>0</v>
      </c>
      <c r="AS31" s="35">
        <f>IF(OR($A$1&lt;=Main!AE$4,ISBLANK($N31)),0,Main!AE26)</f>
        <v>0</v>
      </c>
      <c r="AT31" s="35">
        <f>IF(OR($A$1&lt;=Main!AF$4,ISBLANK($N31)),0,Main!AF26)</f>
        <v>0</v>
      </c>
      <c r="AU31" s="35">
        <f>IF(OR($A$1&lt;=Main!AG$4,ISBLANK($N31)),0,Main!AG26)</f>
        <v>0</v>
      </c>
      <c r="AV31" s="35">
        <f>IF(OR($A$1&lt;=Main!AH$4,ISBLANK($N31)),0,Main!AH26)</f>
        <v>0</v>
      </c>
      <c r="AW31" s="35">
        <f>IF(OR($A$1&lt;=Main!AI$4,ISBLANK($N31)),0,Main!AI26)</f>
        <v>0</v>
      </c>
      <c r="AX31" s="35">
        <f>IF(OR($A$1&lt;=Main!AJ$4,ISBLANK($N31)),0,Main!AJ26)</f>
        <v>0</v>
      </c>
      <c r="AY31" s="35">
        <f>IF(OR($A$1&lt;=Main!AK$4,ISBLANK($N31)),0,Main!AK26)</f>
        <v>0</v>
      </c>
      <c r="AZ31" s="35">
        <f>IF(OR($A$1&lt;=Main!AL$4,ISBLANK($N31)),0,Main!AL26)</f>
        <v>0</v>
      </c>
      <c r="BA31" s="35">
        <f>IF(OR($A$1&lt;=Main!AM$4,ISBLANK($N31)),0,Main!AM26)</f>
        <v>0</v>
      </c>
      <c r="BB31" s="35">
        <f>IF(OR($A$1&lt;=Main!AN$4,ISBLANK($N31)),0,Main!AN26)</f>
        <v>0</v>
      </c>
      <c r="BC31" s="35">
        <f>IF(OR($A$1&lt;=Main!AO$4,ISBLANK($N31)),0,Main!AO26)</f>
        <v>0</v>
      </c>
      <c r="BD31" s="35">
        <f>IF(OR($A$1&lt;=Main!AP$4,ISBLANK($N31)),0,Main!AP26)</f>
        <v>0</v>
      </c>
      <c r="BE31" s="35">
        <f>IF(OR($A$1&lt;=Main!AQ$4,ISBLANK($N31)),0,Main!AQ26)</f>
        <v>0</v>
      </c>
      <c r="BF31" s="35">
        <f>IF(OR($A$1&lt;=Main!AR$4,ISBLANK($N31)),0,Main!AR26)</f>
        <v>0</v>
      </c>
      <c r="BG31" s="35">
        <f>IF(OR($A$1&lt;=Main!AS$4,ISBLANK($N31)),0,Main!AS26)</f>
        <v>0</v>
      </c>
      <c r="BH31" s="35">
        <f>IF(OR($A$1&lt;=Main!AT$4,ISBLANK($N31)),0,Main!AT26)</f>
        <v>0</v>
      </c>
      <c r="BI31" s="35">
        <f>IF(OR($A$1&lt;=Main!AU$4,ISBLANK($N31)),0,Main!AU26)</f>
        <v>0</v>
      </c>
      <c r="BJ31" s="35">
        <f>IF(OR($A$1&lt;=Main!AV$4,ISBLANK($N31)),0,Main!AV26)</f>
        <v>0</v>
      </c>
    </row>
    <row r="32" spans="1:63">
      <c r="A32" s="37"/>
      <c r="B32" s="37"/>
      <c r="C32" s="37" t="str">
        <f>IF(ISBLANK($A32),"",VLOOKUP($K32,Main!BC$6:BD$150,2,0))</f>
        <v/>
      </c>
      <c r="D32" s="43">
        <f t="shared" si="3"/>
        <v>0</v>
      </c>
      <c r="F32" s="6">
        <f>VLOOKUP($E32,Mask!$A$2:$C$102,$M$8,0)</f>
        <v>0</v>
      </c>
      <c r="G32" s="44">
        <f t="shared" si="4"/>
        <v>0</v>
      </c>
      <c r="K32" s="6" t="str">
        <f t="shared" si="0"/>
        <v/>
      </c>
      <c r="L32" s="35">
        <f t="shared" si="1"/>
        <v>0</v>
      </c>
      <c r="M32" s="6">
        <v>1</v>
      </c>
      <c r="N32" s="35" t="str">
        <f>Main!$A27&amp;Main!$B27</f>
        <v>ГусеваПолина</v>
      </c>
      <c r="O32" s="145">
        <f t="shared" si="2"/>
        <v>67.255237670776395</v>
      </c>
      <c r="P32" s="150">
        <f t="shared" si="5"/>
        <v>15</v>
      </c>
      <c r="Q32" s="150">
        <f ca="1">IF(Main!$AY27&lt;&gt;"#",$P32-Main!$AY27,"#")</f>
        <v>-7</v>
      </c>
      <c r="R32" s="35">
        <f>Main!E27*Mask!G$15</f>
        <v>0</v>
      </c>
      <c r="S32" s="35">
        <f>Main!F27*Mask!H$15</f>
        <v>0</v>
      </c>
      <c r="T32" s="35">
        <f>Main!G27*Mask!I$15</f>
        <v>0</v>
      </c>
      <c r="U32" s="35">
        <f>Main!H27*Mask!J$15</f>
        <v>0</v>
      </c>
      <c r="V32" s="35">
        <f>Main!I27*Mask!K$15</f>
        <v>0</v>
      </c>
      <c r="W32" s="35">
        <f>Main!J27*Mask!L$15</f>
        <v>0</v>
      </c>
      <c r="X32" s="35">
        <f>Main!K27*Mask!M$15</f>
        <v>48.513459200488384</v>
      </c>
      <c r="Y32" s="35">
        <f>Main!L27*Mask!N$15</f>
        <v>0</v>
      </c>
      <c r="Z32" s="35">
        <f>Main!M27*Mask!O$15</f>
        <v>0</v>
      </c>
      <c r="AA32" s="35">
        <f>Main!N27*Mask!P$15</f>
        <v>0</v>
      </c>
      <c r="AB32" s="35">
        <f>Main!O27*Mask!Q$15</f>
        <v>0</v>
      </c>
      <c r="AC32" s="35">
        <f>Main!P27*Mask!R$15</f>
        <v>0</v>
      </c>
      <c r="AD32" s="35">
        <f>Main!Q27*Mask!S$15</f>
        <v>0</v>
      </c>
      <c r="AE32" s="35">
        <f>Main!R27*Mask!T$15</f>
        <v>0</v>
      </c>
      <c r="AF32" s="35">
        <f>Main!S27*Mask!U$15</f>
        <v>0</v>
      </c>
      <c r="AG32" s="35">
        <f>Main!T27*Mask!V$15</f>
        <v>0</v>
      </c>
      <c r="AH32" s="35">
        <f>Main!U27*Mask!W$15</f>
        <v>0</v>
      </c>
      <c r="AI32" s="35">
        <f>Main!V27*Mask!X$15</f>
        <v>0</v>
      </c>
      <c r="AJ32" s="35">
        <f>Main!W27*Mask!Y$15</f>
        <v>0</v>
      </c>
      <c r="AK32" s="35">
        <f>Main!X27*Mask!Z$15</f>
        <v>0</v>
      </c>
      <c r="AL32" s="35">
        <f>Main!Y27*Mask!AA$15</f>
        <v>0</v>
      </c>
      <c r="AM32" s="35">
        <f>Main!Z27*Mask!AB$15</f>
        <v>0</v>
      </c>
      <c r="AN32" s="35"/>
      <c r="AO32" s="35">
        <f>IF(OR($A$1&lt;=Main!AA$4,ISBLANK($N32)),0,Main!AA27)</f>
        <v>18.741778470288008</v>
      </c>
      <c r="AP32" s="35">
        <f>IF(OR($A$1&lt;=Main!AB$4,ISBLANK($N32)),0,Main!AB27)</f>
        <v>0</v>
      </c>
      <c r="AQ32" s="35">
        <f>IF(OR($A$1&lt;=Main!AC$4,ISBLANK($N32)),0,Main!AC27)</f>
        <v>0</v>
      </c>
      <c r="AR32" s="35">
        <f>IF(OR($A$1&lt;=Main!AD$4,ISBLANK($N32)),0,Main!AD27)</f>
        <v>0</v>
      </c>
      <c r="AS32" s="35">
        <f>IF(OR($A$1&lt;=Main!AE$4,ISBLANK($N32)),0,Main!AE27)</f>
        <v>0</v>
      </c>
      <c r="AT32" s="35">
        <f>IF(OR($A$1&lt;=Main!AF$4,ISBLANK($N32)),0,Main!AF27)</f>
        <v>0</v>
      </c>
      <c r="AU32" s="35">
        <f>IF(OR($A$1&lt;=Main!AG$4,ISBLANK($N32)),0,Main!AG27)</f>
        <v>0</v>
      </c>
      <c r="AV32" s="35">
        <f>IF(OR($A$1&lt;=Main!AH$4,ISBLANK($N32)),0,Main!AH27)</f>
        <v>0</v>
      </c>
      <c r="AW32" s="35">
        <f>IF(OR($A$1&lt;=Main!AI$4,ISBLANK($N32)),0,Main!AI27)</f>
        <v>0</v>
      </c>
      <c r="AX32" s="35">
        <f>IF(OR($A$1&lt;=Main!AJ$4,ISBLANK($N32)),0,Main!AJ27)</f>
        <v>0</v>
      </c>
      <c r="AY32" s="35">
        <f>IF(OR($A$1&lt;=Main!AK$4,ISBLANK($N32)),0,Main!AK27)</f>
        <v>0</v>
      </c>
      <c r="AZ32" s="35">
        <f>IF(OR($A$1&lt;=Main!AL$4,ISBLANK($N32)),0,Main!AL27)</f>
        <v>0</v>
      </c>
      <c r="BA32" s="35">
        <f>IF(OR($A$1&lt;=Main!AM$4,ISBLANK($N32)),0,Main!AM27)</f>
        <v>0</v>
      </c>
      <c r="BB32" s="35">
        <f>IF(OR($A$1&lt;=Main!AN$4,ISBLANK($N32)),0,Main!AN27)</f>
        <v>0</v>
      </c>
      <c r="BC32" s="35">
        <f>IF(OR($A$1&lt;=Main!AO$4,ISBLANK($N32)),0,Main!AO27)</f>
        <v>0</v>
      </c>
      <c r="BD32" s="35">
        <f>IF(OR($A$1&lt;=Main!AP$4,ISBLANK($N32)),0,Main!AP27)</f>
        <v>0</v>
      </c>
      <c r="BE32" s="35">
        <f>IF(OR($A$1&lt;=Main!AQ$4,ISBLANK($N32)),0,Main!AQ27)</f>
        <v>0</v>
      </c>
      <c r="BF32" s="35">
        <f>IF(OR($A$1&lt;=Main!AR$4,ISBLANK($N32)),0,Main!AR27)</f>
        <v>0</v>
      </c>
      <c r="BG32" s="35">
        <f>IF(OR($A$1&lt;=Main!AS$4,ISBLANK($N32)),0,Main!AS27)</f>
        <v>0</v>
      </c>
      <c r="BH32" s="35">
        <f>IF(OR($A$1&lt;=Main!AT$4,ISBLANK($N32)),0,Main!AT27)</f>
        <v>0</v>
      </c>
      <c r="BI32" s="35">
        <f>IF(OR($A$1&lt;=Main!AU$4,ISBLANK($N32)),0,Main!AU27)</f>
        <v>0</v>
      </c>
      <c r="BJ32" s="35">
        <f>IF(OR($A$1&lt;=Main!AV$4,ISBLANK($N32)),0,Main!AV27)</f>
        <v>0</v>
      </c>
    </row>
    <row r="33" spans="1:62">
      <c r="A33" s="37"/>
      <c r="B33" s="37"/>
      <c r="C33" s="37" t="str">
        <f>IF(ISBLANK($A33),"",VLOOKUP($K33,Main!BC$6:BD$150,2,0))</f>
        <v/>
      </c>
      <c r="D33" s="43">
        <f t="shared" si="3"/>
        <v>0</v>
      </c>
      <c r="F33" s="6">
        <f>VLOOKUP($E33,Mask!$A$2:$C$102,$M$8,0)</f>
        <v>0</v>
      </c>
      <c r="G33" s="44">
        <f t="shared" si="4"/>
        <v>0</v>
      </c>
      <c r="K33" s="6" t="str">
        <f t="shared" si="0"/>
        <v/>
      </c>
      <c r="L33" s="35">
        <f t="shared" si="1"/>
        <v>0</v>
      </c>
      <c r="M33" s="6">
        <v>1</v>
      </c>
      <c r="N33" s="35" t="str">
        <f>Main!$A28&amp;Main!$B28</f>
        <v>ВасановаАлиса</v>
      </c>
      <c r="O33" s="145">
        <f t="shared" si="2"/>
        <v>24.182939961661944</v>
      </c>
      <c r="P33" s="150">
        <f t="shared" si="5"/>
        <v>29</v>
      </c>
      <c r="Q33" s="150">
        <f ca="1">IF(Main!$AY28&lt;&gt;"#",$P33-Main!$AY28,"#")</f>
        <v>6</v>
      </c>
      <c r="R33" s="35">
        <f>Main!E28*Mask!G$15</f>
        <v>0</v>
      </c>
      <c r="S33" s="35">
        <f>Main!F28*Mask!H$15</f>
        <v>0</v>
      </c>
      <c r="T33" s="35">
        <f>Main!G28*Mask!I$15</f>
        <v>0</v>
      </c>
      <c r="U33" s="35">
        <f>Main!H28*Mask!J$15</f>
        <v>0</v>
      </c>
      <c r="V33" s="35">
        <f>Main!I28*Mask!K$15</f>
        <v>0</v>
      </c>
      <c r="W33" s="35">
        <f>Main!J28*Mask!L$15</f>
        <v>0</v>
      </c>
      <c r="X33" s="35">
        <f>Main!K28*Mask!M$15</f>
        <v>0</v>
      </c>
      <c r="Y33" s="35">
        <f>Main!L28*Mask!N$15</f>
        <v>0</v>
      </c>
      <c r="Z33" s="35">
        <f>Main!M28*Mask!O$15</f>
        <v>0</v>
      </c>
      <c r="AA33" s="35">
        <f>Main!N28*Mask!P$15</f>
        <v>0</v>
      </c>
      <c r="AB33" s="35">
        <f>Main!O28*Mask!Q$15</f>
        <v>0</v>
      </c>
      <c r="AC33" s="35">
        <f>Main!P28*Mask!R$15</f>
        <v>0</v>
      </c>
      <c r="AD33" s="35">
        <f>Main!Q28*Mask!S$15</f>
        <v>0</v>
      </c>
      <c r="AE33" s="35">
        <f>Main!R28*Mask!T$15</f>
        <v>0</v>
      </c>
      <c r="AF33" s="35">
        <f>Main!S28*Mask!U$15</f>
        <v>0</v>
      </c>
      <c r="AG33" s="35">
        <f>Main!T28*Mask!V$15</f>
        <v>0</v>
      </c>
      <c r="AH33" s="35">
        <f>Main!U28*Mask!W$15</f>
        <v>0</v>
      </c>
      <c r="AI33" s="35">
        <f>Main!V28*Mask!X$15</f>
        <v>0</v>
      </c>
      <c r="AJ33" s="35">
        <f>Main!W28*Mask!Y$15</f>
        <v>0</v>
      </c>
      <c r="AK33" s="35">
        <f>Main!X28*Mask!Z$15</f>
        <v>0</v>
      </c>
      <c r="AL33" s="35">
        <f>Main!Y28*Mask!AA$15</f>
        <v>0</v>
      </c>
      <c r="AM33" s="35">
        <f>Main!Z28*Mask!AB$15</f>
        <v>0</v>
      </c>
      <c r="AN33" s="35"/>
      <c r="AO33" s="35">
        <f>IF(OR($A$1&lt;=Main!AA$4,ISBLANK($N33)),0,Main!AA28)</f>
        <v>24.182939961661944</v>
      </c>
      <c r="AP33" s="35">
        <f>IF(OR($A$1&lt;=Main!AB$4,ISBLANK($N33)),0,Main!AB28)</f>
        <v>0</v>
      </c>
      <c r="AQ33" s="35">
        <f>IF(OR($A$1&lt;=Main!AC$4,ISBLANK($N33)),0,Main!AC28)</f>
        <v>0</v>
      </c>
      <c r="AR33" s="35">
        <f>IF(OR($A$1&lt;=Main!AD$4,ISBLANK($N33)),0,Main!AD28)</f>
        <v>0</v>
      </c>
      <c r="AS33" s="35">
        <f>IF(OR($A$1&lt;=Main!AE$4,ISBLANK($N33)),0,Main!AE28)</f>
        <v>0</v>
      </c>
      <c r="AT33" s="35">
        <f>IF(OR($A$1&lt;=Main!AF$4,ISBLANK($N33)),0,Main!AF28)</f>
        <v>0</v>
      </c>
      <c r="AU33" s="35">
        <f>IF(OR($A$1&lt;=Main!AG$4,ISBLANK($N33)),0,Main!AG28)</f>
        <v>0</v>
      </c>
      <c r="AV33" s="35">
        <f>IF(OR($A$1&lt;=Main!AH$4,ISBLANK($N33)),0,Main!AH28)</f>
        <v>0</v>
      </c>
      <c r="AW33" s="35">
        <f>IF(OR($A$1&lt;=Main!AI$4,ISBLANK($N33)),0,Main!AI28)</f>
        <v>0</v>
      </c>
      <c r="AX33" s="35">
        <f>IF(OR($A$1&lt;=Main!AJ$4,ISBLANK($N33)),0,Main!AJ28)</f>
        <v>0</v>
      </c>
      <c r="AY33" s="35">
        <f>IF(OR($A$1&lt;=Main!AK$4,ISBLANK($N33)),0,Main!AK28)</f>
        <v>0</v>
      </c>
      <c r="AZ33" s="35">
        <f>IF(OR($A$1&lt;=Main!AL$4,ISBLANK($N33)),0,Main!AL28)</f>
        <v>0</v>
      </c>
      <c r="BA33" s="35">
        <f>IF(OR($A$1&lt;=Main!AM$4,ISBLANK($N33)),0,Main!AM28)</f>
        <v>0</v>
      </c>
      <c r="BB33" s="35">
        <f>IF(OR($A$1&lt;=Main!AN$4,ISBLANK($N33)),0,Main!AN28)</f>
        <v>0</v>
      </c>
      <c r="BC33" s="35">
        <f>IF(OR($A$1&lt;=Main!AO$4,ISBLANK($N33)),0,Main!AO28)</f>
        <v>0</v>
      </c>
      <c r="BD33" s="35">
        <f>IF(OR($A$1&lt;=Main!AP$4,ISBLANK($N33)),0,Main!AP28)</f>
        <v>0</v>
      </c>
      <c r="BE33" s="35">
        <f>IF(OR($A$1&lt;=Main!AQ$4,ISBLANK($N33)),0,Main!AQ28)</f>
        <v>0</v>
      </c>
      <c r="BF33" s="35">
        <f>IF(OR($A$1&lt;=Main!AR$4,ISBLANK($N33)),0,Main!AR28)</f>
        <v>0</v>
      </c>
      <c r="BG33" s="35">
        <f>IF(OR($A$1&lt;=Main!AS$4,ISBLANK($N33)),0,Main!AS28)</f>
        <v>0</v>
      </c>
      <c r="BH33" s="35">
        <f>IF(OR($A$1&lt;=Main!AT$4,ISBLANK($N33)),0,Main!AT28)</f>
        <v>0</v>
      </c>
      <c r="BI33" s="35">
        <f>IF(OR($A$1&lt;=Main!AU$4,ISBLANK($N33)),0,Main!AU28)</f>
        <v>0</v>
      </c>
      <c r="BJ33" s="35">
        <f>IF(OR($A$1&lt;=Main!AV$4,ISBLANK($N33)),0,Main!AV28)</f>
        <v>0</v>
      </c>
    </row>
    <row r="34" spans="1:62">
      <c r="A34" s="37"/>
      <c r="B34" s="37"/>
      <c r="C34" s="37" t="str">
        <f>IF(ISBLANK($A34),"",VLOOKUP($K34,Main!BC$6:BD$150,2,0))</f>
        <v/>
      </c>
      <c r="D34" s="43">
        <f t="shared" si="3"/>
        <v>0</v>
      </c>
      <c r="F34" s="6">
        <f>VLOOKUP($E34,Mask!$A$2:$C$102,$M$8,0)</f>
        <v>0</v>
      </c>
      <c r="G34" s="44">
        <f t="shared" si="4"/>
        <v>0</v>
      </c>
      <c r="K34" s="6" t="str">
        <f t="shared" si="0"/>
        <v/>
      </c>
      <c r="L34" s="35">
        <f t="shared" si="1"/>
        <v>0</v>
      </c>
      <c r="M34" s="6">
        <v>1</v>
      </c>
      <c r="N34" s="35" t="str">
        <f>Main!$A29&amp;Main!$B29</f>
        <v>ДубинчикНаталья</v>
      </c>
      <c r="O34" s="145">
        <f t="shared" si="2"/>
        <v>0</v>
      </c>
      <c r="P34" s="150">
        <f t="shared" si="5"/>
        <v>34</v>
      </c>
      <c r="Q34" s="150">
        <f ca="1">IF(Main!$AY29&lt;&gt;"#",$P34-Main!$AY29,"#")</f>
        <v>10</v>
      </c>
      <c r="R34" s="35">
        <f>Main!E29*Mask!G$15</f>
        <v>0</v>
      </c>
      <c r="S34" s="35">
        <f>Main!F29*Mask!H$15</f>
        <v>0</v>
      </c>
      <c r="T34" s="35">
        <f>Main!G29*Mask!I$15</f>
        <v>0</v>
      </c>
      <c r="U34" s="35">
        <f>Main!H29*Mask!J$15</f>
        <v>0</v>
      </c>
      <c r="V34" s="35">
        <f>Main!I29*Mask!K$15</f>
        <v>0</v>
      </c>
      <c r="W34" s="35">
        <f>Main!J29*Mask!L$15</f>
        <v>0</v>
      </c>
      <c r="X34" s="35">
        <f>Main!K29*Mask!M$15</f>
        <v>0</v>
      </c>
      <c r="Y34" s="35">
        <f>Main!L29*Mask!N$15</f>
        <v>0</v>
      </c>
      <c r="Z34" s="35">
        <f>Main!M29*Mask!O$15</f>
        <v>0</v>
      </c>
      <c r="AA34" s="35">
        <f>Main!N29*Mask!P$15</f>
        <v>0</v>
      </c>
      <c r="AB34" s="35">
        <f>Main!O29*Mask!Q$15</f>
        <v>0</v>
      </c>
      <c r="AC34" s="35">
        <f>Main!P29*Mask!R$15</f>
        <v>0</v>
      </c>
      <c r="AD34" s="35">
        <f>Main!Q29*Mask!S$15</f>
        <v>0</v>
      </c>
      <c r="AE34" s="35">
        <f>Main!R29*Mask!T$15</f>
        <v>0</v>
      </c>
      <c r="AF34" s="35">
        <f>Main!S29*Mask!U$15</f>
        <v>0</v>
      </c>
      <c r="AG34" s="35">
        <f>Main!T29*Mask!V$15</f>
        <v>0</v>
      </c>
      <c r="AH34" s="35">
        <f>Main!U29*Mask!W$15</f>
        <v>0</v>
      </c>
      <c r="AI34" s="35">
        <f>Main!V29*Mask!X$15</f>
        <v>0</v>
      </c>
      <c r="AJ34" s="35">
        <f>Main!W29*Mask!Y$15</f>
        <v>0</v>
      </c>
      <c r="AK34" s="35">
        <f>Main!X29*Mask!Z$15</f>
        <v>0</v>
      </c>
      <c r="AL34" s="35">
        <f>Main!Y29*Mask!AA$15</f>
        <v>0</v>
      </c>
      <c r="AM34" s="35">
        <f>Main!Z29*Mask!AB$15</f>
        <v>0</v>
      </c>
      <c r="AN34" s="35"/>
      <c r="AO34" s="35">
        <f>IF(OR($A$1&lt;=Main!AA$4,ISBLANK($N34)),0,Main!AA29)</f>
        <v>0</v>
      </c>
      <c r="AP34" s="35">
        <f>IF(OR($A$1&lt;=Main!AB$4,ISBLANK($N34)),0,Main!AB29)</f>
        <v>0</v>
      </c>
      <c r="AQ34" s="35">
        <f>IF(OR($A$1&lt;=Main!AC$4,ISBLANK($N34)),0,Main!AC29)</f>
        <v>0</v>
      </c>
      <c r="AR34" s="35">
        <f>IF(OR($A$1&lt;=Main!AD$4,ISBLANK($N34)),0,Main!AD29)</f>
        <v>0</v>
      </c>
      <c r="AS34" s="35">
        <f>IF(OR($A$1&lt;=Main!AE$4,ISBLANK($N34)),0,Main!AE29)</f>
        <v>0</v>
      </c>
      <c r="AT34" s="35">
        <f>IF(OR($A$1&lt;=Main!AF$4,ISBLANK($N34)),0,Main!AF29)</f>
        <v>0</v>
      </c>
      <c r="AU34" s="35">
        <f>IF(OR($A$1&lt;=Main!AG$4,ISBLANK($N34)),0,Main!AG29)</f>
        <v>0</v>
      </c>
      <c r="AV34" s="35">
        <f>IF(OR($A$1&lt;=Main!AH$4,ISBLANK($N34)),0,Main!AH29)</f>
        <v>0</v>
      </c>
      <c r="AW34" s="35">
        <f>IF(OR($A$1&lt;=Main!AI$4,ISBLANK($N34)),0,Main!AI29)</f>
        <v>0</v>
      </c>
      <c r="AX34" s="35">
        <f>IF(OR($A$1&lt;=Main!AJ$4,ISBLANK($N34)),0,Main!AJ29)</f>
        <v>0</v>
      </c>
      <c r="AY34" s="35">
        <f>IF(OR($A$1&lt;=Main!AK$4,ISBLANK($N34)),0,Main!AK29)</f>
        <v>0</v>
      </c>
      <c r="AZ34" s="35">
        <f>IF(OR($A$1&lt;=Main!AL$4,ISBLANK($N34)),0,Main!AL29)</f>
        <v>0</v>
      </c>
      <c r="BA34" s="35">
        <f>IF(OR($A$1&lt;=Main!AM$4,ISBLANK($N34)),0,Main!AM29)</f>
        <v>0</v>
      </c>
      <c r="BB34" s="35">
        <f>IF(OR($A$1&lt;=Main!AN$4,ISBLANK($N34)),0,Main!AN29)</f>
        <v>0</v>
      </c>
      <c r="BC34" s="35">
        <f>IF(OR($A$1&lt;=Main!AO$4,ISBLANK($N34)),0,Main!AO29)</f>
        <v>0</v>
      </c>
      <c r="BD34" s="35">
        <f>IF(OR($A$1&lt;=Main!AP$4,ISBLANK($N34)),0,Main!AP29)</f>
        <v>0</v>
      </c>
      <c r="BE34" s="35">
        <f>IF(OR($A$1&lt;=Main!AQ$4,ISBLANK($N34)),0,Main!AQ29)</f>
        <v>0</v>
      </c>
      <c r="BF34" s="35">
        <f>IF(OR($A$1&lt;=Main!AR$4,ISBLANK($N34)),0,Main!AR29)</f>
        <v>0</v>
      </c>
      <c r="BG34" s="35">
        <f>IF(OR($A$1&lt;=Main!AS$4,ISBLANK($N34)),0,Main!AS29)</f>
        <v>0</v>
      </c>
      <c r="BH34" s="35">
        <f>IF(OR($A$1&lt;=Main!AT$4,ISBLANK($N34)),0,Main!AT29)</f>
        <v>0</v>
      </c>
      <c r="BI34" s="35">
        <f>IF(OR($A$1&lt;=Main!AU$4,ISBLANK($N34)),0,Main!AU29)</f>
        <v>0</v>
      </c>
      <c r="BJ34" s="35">
        <f>IF(OR($A$1&lt;=Main!AV$4,ISBLANK($N34)),0,Main!AV29)</f>
        <v>0</v>
      </c>
    </row>
    <row r="35" spans="1:62">
      <c r="A35" s="37"/>
      <c r="B35" s="37"/>
      <c r="C35" s="37" t="str">
        <f>IF(ISBLANK($A35),"",VLOOKUP($K35,Main!BC$6:BD$150,2,0))</f>
        <v/>
      </c>
      <c r="D35" s="43">
        <f t="shared" si="3"/>
        <v>0</v>
      </c>
      <c r="F35" s="6">
        <f>VLOOKUP($E35,Mask!$A$2:$C$102,$M$8,0)</f>
        <v>0</v>
      </c>
      <c r="G35" s="44">
        <f t="shared" si="4"/>
        <v>0</v>
      </c>
      <c r="K35" s="6" t="str">
        <f t="shared" si="0"/>
        <v/>
      </c>
      <c r="L35" s="35">
        <f t="shared" si="1"/>
        <v>0</v>
      </c>
      <c r="M35" s="6">
        <v>1</v>
      </c>
      <c r="N35" s="35" t="str">
        <f>Main!$A30&amp;Main!$B30</f>
        <v>ШабалкинаАлександра</v>
      </c>
      <c r="O35" s="145">
        <f t="shared" si="2"/>
        <v>215.6560886590259</v>
      </c>
      <c r="P35" s="150">
        <f t="shared" si="5"/>
        <v>7</v>
      </c>
      <c r="Q35" s="150">
        <f ca="1">IF(Main!$AY30&lt;&gt;"#",$P35-Main!$AY30,"#")</f>
        <v>-18</v>
      </c>
      <c r="R35" s="35">
        <f>Main!E30*Mask!G$15</f>
        <v>0</v>
      </c>
      <c r="S35" s="35">
        <f>Main!F30*Mask!H$15</f>
        <v>0</v>
      </c>
      <c r="T35" s="35">
        <f>Main!G30*Mask!I$15</f>
        <v>58.808118082283457</v>
      </c>
      <c r="U35" s="35">
        <f>Main!H30*Mask!J$15</f>
        <v>0</v>
      </c>
      <c r="V35" s="35">
        <f>Main!I30*Mask!K$15</f>
        <v>0</v>
      </c>
      <c r="W35" s="35">
        <f>Main!J30*Mask!L$15</f>
        <v>0</v>
      </c>
      <c r="X35" s="35">
        <f>Main!K30*Mask!M$15</f>
        <v>0</v>
      </c>
      <c r="Y35" s="35">
        <f>Main!L30*Mask!N$15</f>
        <v>0</v>
      </c>
      <c r="Z35" s="35">
        <f>Main!M30*Mask!O$15</f>
        <v>96.390620672587545</v>
      </c>
      <c r="AA35" s="35">
        <f>Main!N30*Mask!P$15</f>
        <v>0</v>
      </c>
      <c r="AB35" s="35">
        <f>Main!O30*Mask!Q$15</f>
        <v>0</v>
      </c>
      <c r="AC35" s="35">
        <f>Main!P30*Mask!R$15</f>
        <v>0</v>
      </c>
      <c r="AD35" s="35">
        <f>Main!Q30*Mask!S$15</f>
        <v>0</v>
      </c>
      <c r="AE35" s="35">
        <f>Main!R30*Mask!T$15</f>
        <v>0</v>
      </c>
      <c r="AF35" s="35">
        <f>Main!S30*Mask!U$15</f>
        <v>0</v>
      </c>
      <c r="AG35" s="35">
        <f>Main!T30*Mask!V$15</f>
        <v>0</v>
      </c>
      <c r="AH35" s="35">
        <f>Main!U30*Mask!W$15</f>
        <v>0</v>
      </c>
      <c r="AI35" s="35">
        <f>Main!V30*Mask!X$15</f>
        <v>0</v>
      </c>
      <c r="AJ35" s="35">
        <f>Main!W30*Mask!Y$15</f>
        <v>0</v>
      </c>
      <c r="AK35" s="35">
        <f>Main!X30*Mask!Z$15</f>
        <v>0</v>
      </c>
      <c r="AL35" s="35">
        <f>Main!Y30*Mask!AA$15</f>
        <v>0</v>
      </c>
      <c r="AM35" s="35">
        <f>Main!Z30*Mask!AB$15</f>
        <v>0</v>
      </c>
      <c r="AN35" s="35"/>
      <c r="AO35" s="35">
        <f>IF(OR($A$1&lt;=Main!AA$4,ISBLANK($N35)),0,Main!AA30)</f>
        <v>60.457349904154874</v>
      </c>
      <c r="AP35" s="35">
        <f>IF(OR($A$1&lt;=Main!AB$4,ISBLANK($N35)),0,Main!AB30)</f>
        <v>0</v>
      </c>
      <c r="AQ35" s="35">
        <f>IF(OR($A$1&lt;=Main!AC$4,ISBLANK($N35)),0,Main!AC30)</f>
        <v>0</v>
      </c>
      <c r="AR35" s="35">
        <f>IF(OR($A$1&lt;=Main!AD$4,ISBLANK($N35)),0,Main!AD30)</f>
        <v>0</v>
      </c>
      <c r="AS35" s="35">
        <f>IF(OR($A$1&lt;=Main!AE$4,ISBLANK($N35)),0,Main!AE30)</f>
        <v>0</v>
      </c>
      <c r="AT35" s="35">
        <f>IF(OR($A$1&lt;=Main!AF$4,ISBLANK($N35)),0,Main!AF30)</f>
        <v>0</v>
      </c>
      <c r="AU35" s="35">
        <f>IF(OR($A$1&lt;=Main!AG$4,ISBLANK($N35)),0,Main!AG30)</f>
        <v>0</v>
      </c>
      <c r="AV35" s="35">
        <f>IF(OR($A$1&lt;=Main!AH$4,ISBLANK($N35)),0,Main!AH30)</f>
        <v>0</v>
      </c>
      <c r="AW35" s="35">
        <f>IF(OR($A$1&lt;=Main!AI$4,ISBLANK($N35)),0,Main!AI30)</f>
        <v>0</v>
      </c>
      <c r="AX35" s="35">
        <f>IF(OR($A$1&lt;=Main!AJ$4,ISBLANK($N35)),0,Main!AJ30)</f>
        <v>0</v>
      </c>
      <c r="AY35" s="35">
        <f>IF(OR($A$1&lt;=Main!AK$4,ISBLANK($N35)),0,Main!AK30)</f>
        <v>0</v>
      </c>
      <c r="AZ35" s="35">
        <f>IF(OR($A$1&lt;=Main!AL$4,ISBLANK($N35)),0,Main!AL30)</f>
        <v>0</v>
      </c>
      <c r="BA35" s="35">
        <f>IF(OR($A$1&lt;=Main!AM$4,ISBLANK($N35)),0,Main!AM30)</f>
        <v>0</v>
      </c>
      <c r="BB35" s="35">
        <f>IF(OR($A$1&lt;=Main!AN$4,ISBLANK($N35)),0,Main!AN30)</f>
        <v>0</v>
      </c>
      <c r="BC35" s="35">
        <f>IF(OR($A$1&lt;=Main!AO$4,ISBLANK($N35)),0,Main!AO30)</f>
        <v>0</v>
      </c>
      <c r="BD35" s="35">
        <f>IF(OR($A$1&lt;=Main!AP$4,ISBLANK($N35)),0,Main!AP30)</f>
        <v>0</v>
      </c>
      <c r="BE35" s="35">
        <f>IF(OR($A$1&lt;=Main!AQ$4,ISBLANK($N35)),0,Main!AQ30)</f>
        <v>0</v>
      </c>
      <c r="BF35" s="35">
        <f>IF(OR($A$1&lt;=Main!AR$4,ISBLANK($N35)),0,Main!AR30)</f>
        <v>0</v>
      </c>
      <c r="BG35" s="35">
        <f>IF(OR($A$1&lt;=Main!AS$4,ISBLANK($N35)),0,Main!AS30)</f>
        <v>0</v>
      </c>
      <c r="BH35" s="35">
        <f>IF(OR($A$1&lt;=Main!AT$4,ISBLANK($N35)),0,Main!AT30)</f>
        <v>0</v>
      </c>
      <c r="BI35" s="35">
        <f>IF(OR($A$1&lt;=Main!AU$4,ISBLANK($N35)),0,Main!AU30)</f>
        <v>0</v>
      </c>
      <c r="BJ35" s="35">
        <f>IF(OR($A$1&lt;=Main!AV$4,ISBLANK($N35)),0,Main!AV30)</f>
        <v>0</v>
      </c>
    </row>
    <row r="36" spans="1:62">
      <c r="A36" s="37"/>
      <c r="B36" s="37"/>
      <c r="C36" s="37" t="str">
        <f>IF(ISBLANK($A36),"",VLOOKUP($K36,Main!BC$6:BD$150,2,0))</f>
        <v/>
      </c>
      <c r="D36" s="43">
        <f t="shared" si="3"/>
        <v>0</v>
      </c>
      <c r="F36" s="6">
        <f>VLOOKUP($E36,Mask!$A$2:$C$102,$M$8,0)</f>
        <v>0</v>
      </c>
      <c r="G36" s="44">
        <f t="shared" si="4"/>
        <v>0</v>
      </c>
      <c r="K36" s="6" t="str">
        <f t="shared" si="0"/>
        <v/>
      </c>
      <c r="L36" s="35">
        <f t="shared" si="1"/>
        <v>0</v>
      </c>
      <c r="M36" s="6">
        <v>1</v>
      </c>
      <c r="N36" s="35" t="str">
        <f>Main!$A31&amp;Main!$B31</f>
        <v>ОсининаАлександра</v>
      </c>
      <c r="O36" s="145">
        <f t="shared" si="2"/>
        <v>0</v>
      </c>
      <c r="P36" s="150">
        <f t="shared" si="5"/>
        <v>34</v>
      </c>
      <c r="Q36" s="150">
        <f ca="1">IF(Main!$AY31&lt;&gt;"#",$P36-Main!$AY31,"#")</f>
        <v>8</v>
      </c>
      <c r="R36" s="35">
        <f>Main!E31*Mask!G$15</f>
        <v>0</v>
      </c>
      <c r="S36" s="35">
        <f>Main!F31*Mask!H$15</f>
        <v>0</v>
      </c>
      <c r="T36" s="35">
        <f>Main!G31*Mask!I$15</f>
        <v>0</v>
      </c>
      <c r="U36" s="35">
        <f>Main!H31*Mask!J$15</f>
        <v>0</v>
      </c>
      <c r="V36" s="35">
        <f>Main!I31*Mask!K$15</f>
        <v>0</v>
      </c>
      <c r="W36" s="35">
        <f>Main!J31*Mask!L$15</f>
        <v>0</v>
      </c>
      <c r="X36" s="35">
        <f>Main!K31*Mask!M$15</f>
        <v>0</v>
      </c>
      <c r="Y36" s="35">
        <f>Main!L31*Mask!N$15</f>
        <v>0</v>
      </c>
      <c r="Z36" s="35">
        <f>Main!M31*Mask!O$15</f>
        <v>0</v>
      </c>
      <c r="AA36" s="35">
        <f>Main!N31*Mask!P$15</f>
        <v>0</v>
      </c>
      <c r="AB36" s="35">
        <f>Main!O31*Mask!Q$15</f>
        <v>0</v>
      </c>
      <c r="AC36" s="35">
        <f>Main!P31*Mask!R$15</f>
        <v>0</v>
      </c>
      <c r="AD36" s="35">
        <f>Main!Q31*Mask!S$15</f>
        <v>0</v>
      </c>
      <c r="AE36" s="35">
        <f>Main!R31*Mask!T$15</f>
        <v>0</v>
      </c>
      <c r="AF36" s="35">
        <f>Main!S31*Mask!U$15</f>
        <v>0</v>
      </c>
      <c r="AG36" s="35">
        <f>Main!T31*Mask!V$15</f>
        <v>0</v>
      </c>
      <c r="AH36" s="35">
        <f>Main!U31*Mask!W$15</f>
        <v>0</v>
      </c>
      <c r="AI36" s="35">
        <f>Main!V31*Mask!X$15</f>
        <v>0</v>
      </c>
      <c r="AJ36" s="35">
        <f>Main!W31*Mask!Y$15</f>
        <v>0</v>
      </c>
      <c r="AK36" s="35">
        <f>Main!X31*Mask!Z$15</f>
        <v>0</v>
      </c>
      <c r="AL36" s="35">
        <f>Main!Y31*Mask!AA$15</f>
        <v>0</v>
      </c>
      <c r="AM36" s="35">
        <f>Main!Z31*Mask!AB$15</f>
        <v>0</v>
      </c>
      <c r="AN36" s="35"/>
      <c r="AO36" s="35">
        <f>IF(OR($A$1&lt;=Main!AA$4,ISBLANK($N36)),0,Main!AA31)</f>
        <v>0</v>
      </c>
      <c r="AP36" s="35">
        <f>IF(OR($A$1&lt;=Main!AB$4,ISBLANK($N36)),0,Main!AB31)</f>
        <v>0</v>
      </c>
      <c r="AQ36" s="35">
        <f>IF(OR($A$1&lt;=Main!AC$4,ISBLANK($N36)),0,Main!AC31)</f>
        <v>0</v>
      </c>
      <c r="AR36" s="35">
        <f>IF(OR($A$1&lt;=Main!AD$4,ISBLANK($N36)),0,Main!AD31)</f>
        <v>0</v>
      </c>
      <c r="AS36" s="35">
        <f>IF(OR($A$1&lt;=Main!AE$4,ISBLANK($N36)),0,Main!AE31)</f>
        <v>0</v>
      </c>
      <c r="AT36" s="35">
        <f>IF(OR($A$1&lt;=Main!AF$4,ISBLANK($N36)),0,Main!AF31)</f>
        <v>0</v>
      </c>
      <c r="AU36" s="35">
        <f>IF(OR($A$1&lt;=Main!AG$4,ISBLANK($N36)),0,Main!AG31)</f>
        <v>0</v>
      </c>
      <c r="AV36" s="35">
        <f>IF(OR($A$1&lt;=Main!AH$4,ISBLANK($N36)),0,Main!AH31)</f>
        <v>0</v>
      </c>
      <c r="AW36" s="35">
        <f>IF(OR($A$1&lt;=Main!AI$4,ISBLANK($N36)),0,Main!AI31)</f>
        <v>0</v>
      </c>
      <c r="AX36" s="35">
        <f>IF(OR($A$1&lt;=Main!AJ$4,ISBLANK($N36)),0,Main!AJ31)</f>
        <v>0</v>
      </c>
      <c r="AY36" s="35">
        <f>IF(OR($A$1&lt;=Main!AK$4,ISBLANK($N36)),0,Main!AK31)</f>
        <v>0</v>
      </c>
      <c r="AZ36" s="35">
        <f>IF(OR($A$1&lt;=Main!AL$4,ISBLANK($N36)),0,Main!AL31)</f>
        <v>0</v>
      </c>
      <c r="BA36" s="35">
        <f>IF(OR($A$1&lt;=Main!AM$4,ISBLANK($N36)),0,Main!AM31)</f>
        <v>0</v>
      </c>
      <c r="BB36" s="35">
        <f>IF(OR($A$1&lt;=Main!AN$4,ISBLANK($N36)),0,Main!AN31)</f>
        <v>0</v>
      </c>
      <c r="BC36" s="35">
        <f>IF(OR($A$1&lt;=Main!AO$4,ISBLANK($N36)),0,Main!AO31)</f>
        <v>0</v>
      </c>
      <c r="BD36" s="35">
        <f>IF(OR($A$1&lt;=Main!AP$4,ISBLANK($N36)),0,Main!AP31)</f>
        <v>0</v>
      </c>
      <c r="BE36" s="35">
        <f>IF(OR($A$1&lt;=Main!AQ$4,ISBLANK($N36)),0,Main!AQ31)</f>
        <v>0</v>
      </c>
      <c r="BF36" s="35">
        <f>IF(OR($A$1&lt;=Main!AR$4,ISBLANK($N36)),0,Main!AR31)</f>
        <v>0</v>
      </c>
      <c r="BG36" s="35">
        <f>IF(OR($A$1&lt;=Main!AS$4,ISBLANK($N36)),0,Main!AS31)</f>
        <v>0</v>
      </c>
      <c r="BH36" s="35">
        <f>IF(OR($A$1&lt;=Main!AT$4,ISBLANK($N36)),0,Main!AT31)</f>
        <v>0</v>
      </c>
      <c r="BI36" s="35">
        <f>IF(OR($A$1&lt;=Main!AU$4,ISBLANK($N36)),0,Main!AU31)</f>
        <v>0</v>
      </c>
      <c r="BJ36" s="35">
        <f>IF(OR($A$1&lt;=Main!AV$4,ISBLANK($N36)),0,Main!AV31)</f>
        <v>0</v>
      </c>
    </row>
    <row r="37" spans="1:62">
      <c r="A37" s="37"/>
      <c r="B37" s="37"/>
      <c r="C37" s="37" t="str">
        <f>IF(ISBLANK($A37),"",VLOOKUP($K37,Main!BC$6:BD$150,2,0))</f>
        <v/>
      </c>
      <c r="D37" s="43">
        <f t="shared" si="3"/>
        <v>0</v>
      </c>
      <c r="F37" s="6">
        <f>VLOOKUP($E37,Mask!$A$2:$C$102,$M$8,0)</f>
        <v>0</v>
      </c>
      <c r="G37" s="44">
        <f t="shared" si="4"/>
        <v>0</v>
      </c>
      <c r="K37" s="6" t="str">
        <f t="shared" si="0"/>
        <v/>
      </c>
      <c r="L37" s="35">
        <f t="shared" si="1"/>
        <v>0</v>
      </c>
      <c r="M37" s="6">
        <v>1</v>
      </c>
      <c r="N37" s="35" t="str">
        <f>Main!$A32&amp;Main!$B32</f>
        <v>ФоминаНаталья</v>
      </c>
      <c r="O37" s="145">
        <f t="shared" si="2"/>
        <v>0</v>
      </c>
      <c r="P37" s="150">
        <f t="shared" si="5"/>
        <v>34</v>
      </c>
      <c r="Q37" s="150">
        <f ca="1">IF(Main!$AY32&lt;&gt;"#",$P37-Main!$AY32,"#")</f>
        <v>7</v>
      </c>
      <c r="R37" s="35">
        <f>Main!E32*Mask!G$15</f>
        <v>0</v>
      </c>
      <c r="S37" s="35">
        <f>Main!F32*Mask!H$15</f>
        <v>0</v>
      </c>
      <c r="T37" s="35">
        <f>Main!G32*Mask!I$15</f>
        <v>0</v>
      </c>
      <c r="U37" s="35">
        <f>Main!H32*Mask!J$15</f>
        <v>0</v>
      </c>
      <c r="V37" s="35">
        <f>Main!I32*Mask!K$15</f>
        <v>0</v>
      </c>
      <c r="W37" s="35">
        <f>Main!J32*Mask!L$15</f>
        <v>0</v>
      </c>
      <c r="X37" s="35">
        <f>Main!K32*Mask!M$15</f>
        <v>0</v>
      </c>
      <c r="Y37" s="35">
        <f>Main!L32*Mask!N$15</f>
        <v>0</v>
      </c>
      <c r="Z37" s="35">
        <f>Main!M32*Mask!O$15</f>
        <v>0</v>
      </c>
      <c r="AA37" s="35">
        <f>Main!N32*Mask!P$15</f>
        <v>0</v>
      </c>
      <c r="AB37" s="35">
        <f>Main!O32*Mask!Q$15</f>
        <v>0</v>
      </c>
      <c r="AC37" s="35">
        <f>Main!P32*Mask!R$15</f>
        <v>0</v>
      </c>
      <c r="AD37" s="35">
        <f>Main!Q32*Mask!S$15</f>
        <v>0</v>
      </c>
      <c r="AE37" s="35">
        <f>Main!R32*Mask!T$15</f>
        <v>0</v>
      </c>
      <c r="AF37" s="35">
        <f>Main!S32*Mask!U$15</f>
        <v>0</v>
      </c>
      <c r="AG37" s="35">
        <f>Main!T32*Mask!V$15</f>
        <v>0</v>
      </c>
      <c r="AH37" s="35">
        <f>Main!U32*Mask!W$15</f>
        <v>0</v>
      </c>
      <c r="AI37" s="35">
        <f>Main!V32*Mask!X$15</f>
        <v>0</v>
      </c>
      <c r="AJ37" s="35">
        <f>Main!W32*Mask!Y$15</f>
        <v>0</v>
      </c>
      <c r="AK37" s="35">
        <f>Main!X32*Mask!Z$15</f>
        <v>0</v>
      </c>
      <c r="AL37" s="35">
        <f>Main!Y32*Mask!AA$15</f>
        <v>0</v>
      </c>
      <c r="AM37" s="35">
        <f>Main!Z32*Mask!AB$15</f>
        <v>0</v>
      </c>
      <c r="AN37" s="35"/>
      <c r="AO37" s="35">
        <f>IF(OR($A$1&lt;=Main!AA$4,ISBLANK($N37)),0,Main!AA32)</f>
        <v>0</v>
      </c>
      <c r="AP37" s="35">
        <f>IF(OR($A$1&lt;=Main!AB$4,ISBLANK($N37)),0,Main!AB32)</f>
        <v>0</v>
      </c>
      <c r="AQ37" s="35">
        <f>IF(OR($A$1&lt;=Main!AC$4,ISBLANK($N37)),0,Main!AC32)</f>
        <v>0</v>
      </c>
      <c r="AR37" s="35">
        <f>IF(OR($A$1&lt;=Main!AD$4,ISBLANK($N37)),0,Main!AD32)</f>
        <v>0</v>
      </c>
      <c r="AS37" s="35">
        <f>IF(OR($A$1&lt;=Main!AE$4,ISBLANK($N37)),0,Main!AE32)</f>
        <v>0</v>
      </c>
      <c r="AT37" s="35">
        <f>IF(OR($A$1&lt;=Main!AF$4,ISBLANK($N37)),0,Main!AF32)</f>
        <v>0</v>
      </c>
      <c r="AU37" s="35">
        <f>IF(OR($A$1&lt;=Main!AG$4,ISBLANK($N37)),0,Main!AG32)</f>
        <v>0</v>
      </c>
      <c r="AV37" s="35">
        <f>IF(OR($A$1&lt;=Main!AH$4,ISBLANK($N37)),0,Main!AH32)</f>
        <v>0</v>
      </c>
      <c r="AW37" s="35">
        <f>IF(OR($A$1&lt;=Main!AI$4,ISBLANK($N37)),0,Main!AI32)</f>
        <v>0</v>
      </c>
      <c r="AX37" s="35">
        <f>IF(OR($A$1&lt;=Main!AJ$4,ISBLANK($N37)),0,Main!AJ32)</f>
        <v>0</v>
      </c>
      <c r="AY37" s="35">
        <f>IF(OR($A$1&lt;=Main!AK$4,ISBLANK($N37)),0,Main!AK32)</f>
        <v>0</v>
      </c>
      <c r="AZ37" s="35">
        <f>IF(OR($A$1&lt;=Main!AL$4,ISBLANK($N37)),0,Main!AL32)</f>
        <v>0</v>
      </c>
      <c r="BA37" s="35">
        <f>IF(OR($A$1&lt;=Main!AM$4,ISBLANK($N37)),0,Main!AM32)</f>
        <v>0</v>
      </c>
      <c r="BB37" s="35">
        <f>IF(OR($A$1&lt;=Main!AN$4,ISBLANK($N37)),0,Main!AN32)</f>
        <v>0</v>
      </c>
      <c r="BC37" s="35">
        <f>IF(OR($A$1&lt;=Main!AO$4,ISBLANK($N37)),0,Main!AO32)</f>
        <v>0</v>
      </c>
      <c r="BD37" s="35">
        <f>IF(OR($A$1&lt;=Main!AP$4,ISBLANK($N37)),0,Main!AP32)</f>
        <v>0</v>
      </c>
      <c r="BE37" s="35">
        <f>IF(OR($A$1&lt;=Main!AQ$4,ISBLANK($N37)),0,Main!AQ32)</f>
        <v>0</v>
      </c>
      <c r="BF37" s="35">
        <f>IF(OR($A$1&lt;=Main!AR$4,ISBLANK($N37)),0,Main!AR32)</f>
        <v>0</v>
      </c>
      <c r="BG37" s="35">
        <f>IF(OR($A$1&lt;=Main!AS$4,ISBLANK($N37)),0,Main!AS32)</f>
        <v>0</v>
      </c>
      <c r="BH37" s="35">
        <f>IF(OR($A$1&lt;=Main!AT$4,ISBLANK($N37)),0,Main!AT32)</f>
        <v>0</v>
      </c>
      <c r="BI37" s="35">
        <f>IF(OR($A$1&lt;=Main!AU$4,ISBLANK($N37)),0,Main!AU32)</f>
        <v>0</v>
      </c>
      <c r="BJ37" s="35">
        <f>IF(OR($A$1&lt;=Main!AV$4,ISBLANK($N37)),0,Main!AV32)</f>
        <v>0</v>
      </c>
    </row>
    <row r="38" spans="1:62">
      <c r="A38" s="37"/>
      <c r="B38" s="37"/>
      <c r="C38" s="37" t="str">
        <f>IF(ISBLANK($A38),"",VLOOKUP($K38,Main!BC$6:BD$150,2,0))</f>
        <v/>
      </c>
      <c r="D38" s="43">
        <f t="shared" si="3"/>
        <v>0</v>
      </c>
      <c r="F38" s="6">
        <f>VLOOKUP($E38,Mask!$A$2:$C$102,$M$8,0)</f>
        <v>0</v>
      </c>
      <c r="G38" s="44">
        <f t="shared" si="4"/>
        <v>0</v>
      </c>
      <c r="K38" s="6" t="str">
        <f t="shared" si="0"/>
        <v/>
      </c>
      <c r="L38" s="35">
        <f t="shared" si="1"/>
        <v>0</v>
      </c>
      <c r="M38" s="6">
        <v>1</v>
      </c>
      <c r="N38" s="35" t="str">
        <f>Main!$A33&amp;Main!$B33</f>
        <v>ФесенкоДарья</v>
      </c>
      <c r="O38" s="145">
        <f t="shared" si="2"/>
        <v>0</v>
      </c>
      <c r="P38" s="150">
        <f t="shared" si="5"/>
        <v>34</v>
      </c>
      <c r="Q38" s="150">
        <f ca="1">IF(Main!$AY33&lt;&gt;"#",$P38-Main!$AY33,"#")</f>
        <v>6</v>
      </c>
      <c r="R38" s="35">
        <f>Main!E33*Mask!G$15</f>
        <v>0</v>
      </c>
      <c r="S38" s="35">
        <f>Main!F33*Mask!H$15</f>
        <v>0</v>
      </c>
      <c r="T38" s="35">
        <f>Main!G33*Mask!I$15</f>
        <v>0</v>
      </c>
      <c r="U38" s="35">
        <f>Main!H33*Mask!J$15</f>
        <v>0</v>
      </c>
      <c r="V38" s="35">
        <f>Main!I33*Mask!K$15</f>
        <v>0</v>
      </c>
      <c r="W38" s="35">
        <f>Main!J33*Mask!L$15</f>
        <v>0</v>
      </c>
      <c r="X38" s="35">
        <f>Main!K33*Mask!M$15</f>
        <v>0</v>
      </c>
      <c r="Y38" s="35">
        <f>Main!L33*Mask!N$15</f>
        <v>0</v>
      </c>
      <c r="Z38" s="35">
        <f>Main!M33*Mask!O$15</f>
        <v>0</v>
      </c>
      <c r="AA38" s="35">
        <f>Main!N33*Mask!P$15</f>
        <v>0</v>
      </c>
      <c r="AB38" s="35">
        <f>Main!O33*Mask!Q$15</f>
        <v>0</v>
      </c>
      <c r="AC38" s="35">
        <f>Main!P33*Mask!R$15</f>
        <v>0</v>
      </c>
      <c r="AD38" s="35">
        <f>Main!Q33*Mask!S$15</f>
        <v>0</v>
      </c>
      <c r="AE38" s="35">
        <f>Main!R33*Mask!T$15</f>
        <v>0</v>
      </c>
      <c r="AF38" s="35">
        <f>Main!S33*Mask!U$15</f>
        <v>0</v>
      </c>
      <c r="AG38" s="35">
        <f>Main!T33*Mask!V$15</f>
        <v>0</v>
      </c>
      <c r="AH38" s="35">
        <f>Main!U33*Mask!W$15</f>
        <v>0</v>
      </c>
      <c r="AI38" s="35">
        <f>Main!V33*Mask!X$15</f>
        <v>0</v>
      </c>
      <c r="AJ38" s="35">
        <f>Main!W33*Mask!Y$15</f>
        <v>0</v>
      </c>
      <c r="AK38" s="35">
        <f>Main!X33*Mask!Z$15</f>
        <v>0</v>
      </c>
      <c r="AL38" s="35">
        <f>Main!Y33*Mask!AA$15</f>
        <v>0</v>
      </c>
      <c r="AM38" s="35">
        <f>Main!Z33*Mask!AB$15</f>
        <v>0</v>
      </c>
      <c r="AN38" s="35"/>
      <c r="AO38" s="35">
        <f>IF(OR($A$1&lt;=Main!AA$4,ISBLANK($N38)),0,Main!AA33)</f>
        <v>0</v>
      </c>
      <c r="AP38" s="35">
        <f>IF(OR($A$1&lt;=Main!AB$4,ISBLANK($N38)),0,Main!AB33)</f>
        <v>0</v>
      </c>
      <c r="AQ38" s="35">
        <f>IF(OR($A$1&lt;=Main!AC$4,ISBLANK($N38)),0,Main!AC33)</f>
        <v>0</v>
      </c>
      <c r="AR38" s="35">
        <f>IF(OR($A$1&lt;=Main!AD$4,ISBLANK($N38)),0,Main!AD33)</f>
        <v>0</v>
      </c>
      <c r="AS38" s="35">
        <f>IF(OR($A$1&lt;=Main!AE$4,ISBLANK($N38)),0,Main!AE33)</f>
        <v>0</v>
      </c>
      <c r="AT38" s="35">
        <f>IF(OR($A$1&lt;=Main!AF$4,ISBLANK($N38)),0,Main!AF33)</f>
        <v>0</v>
      </c>
      <c r="AU38" s="35">
        <f>IF(OR($A$1&lt;=Main!AG$4,ISBLANK($N38)),0,Main!AG33)</f>
        <v>0</v>
      </c>
      <c r="AV38" s="35">
        <f>IF(OR($A$1&lt;=Main!AH$4,ISBLANK($N38)),0,Main!AH33)</f>
        <v>0</v>
      </c>
      <c r="AW38" s="35">
        <f>IF(OR($A$1&lt;=Main!AI$4,ISBLANK($N38)),0,Main!AI33)</f>
        <v>0</v>
      </c>
      <c r="AX38" s="35">
        <f>IF(OR($A$1&lt;=Main!AJ$4,ISBLANK($N38)),0,Main!AJ33)</f>
        <v>0</v>
      </c>
      <c r="AY38" s="35">
        <f>IF(OR($A$1&lt;=Main!AK$4,ISBLANK($N38)),0,Main!AK33)</f>
        <v>0</v>
      </c>
      <c r="AZ38" s="35">
        <f>IF(OR($A$1&lt;=Main!AL$4,ISBLANK($N38)),0,Main!AL33)</f>
        <v>0</v>
      </c>
      <c r="BA38" s="35">
        <f>IF(OR($A$1&lt;=Main!AM$4,ISBLANK($N38)),0,Main!AM33)</f>
        <v>0</v>
      </c>
      <c r="BB38" s="35">
        <f>IF(OR($A$1&lt;=Main!AN$4,ISBLANK($N38)),0,Main!AN33)</f>
        <v>0</v>
      </c>
      <c r="BC38" s="35">
        <f>IF(OR($A$1&lt;=Main!AO$4,ISBLANK($N38)),0,Main!AO33)</f>
        <v>0</v>
      </c>
      <c r="BD38" s="35">
        <f>IF(OR($A$1&lt;=Main!AP$4,ISBLANK($N38)),0,Main!AP33)</f>
        <v>0</v>
      </c>
      <c r="BE38" s="35">
        <f>IF(OR($A$1&lt;=Main!AQ$4,ISBLANK($N38)),0,Main!AQ33)</f>
        <v>0</v>
      </c>
      <c r="BF38" s="35">
        <f>IF(OR($A$1&lt;=Main!AR$4,ISBLANK($N38)),0,Main!AR33)</f>
        <v>0</v>
      </c>
      <c r="BG38" s="35">
        <f>IF(OR($A$1&lt;=Main!AS$4,ISBLANK($N38)),0,Main!AS33)</f>
        <v>0</v>
      </c>
      <c r="BH38" s="35">
        <f>IF(OR($A$1&lt;=Main!AT$4,ISBLANK($N38)),0,Main!AT33)</f>
        <v>0</v>
      </c>
      <c r="BI38" s="35">
        <f>IF(OR($A$1&lt;=Main!AU$4,ISBLANK($N38)),0,Main!AU33)</f>
        <v>0</v>
      </c>
      <c r="BJ38" s="35">
        <f>IF(OR($A$1&lt;=Main!AV$4,ISBLANK($N38)),0,Main!AV33)</f>
        <v>0</v>
      </c>
    </row>
    <row r="39" spans="1:62">
      <c r="A39" s="37"/>
      <c r="B39" s="37"/>
      <c r="C39" s="37" t="str">
        <f>IF(ISBLANK($A39),"",VLOOKUP($K39,Main!BC$6:BD$150,2,0))</f>
        <v/>
      </c>
      <c r="D39" s="43">
        <f t="shared" si="3"/>
        <v>0</v>
      </c>
      <c r="F39" s="6">
        <f>VLOOKUP($E39,Mask!$A$2:$C$102,$M$8,0)</f>
        <v>0</v>
      </c>
      <c r="G39" s="44">
        <f t="shared" si="4"/>
        <v>0</v>
      </c>
      <c r="K39" s="6" t="str">
        <f t="shared" si="0"/>
        <v/>
      </c>
      <c r="L39" s="35">
        <f t="shared" si="1"/>
        <v>0</v>
      </c>
      <c r="M39" s="6">
        <v>1</v>
      </c>
      <c r="N39" s="35" t="str">
        <f>Main!$A34&amp;Main!$B34</f>
        <v>КарандееваАнна</v>
      </c>
      <c r="O39" s="145">
        <f t="shared" si="2"/>
        <v>52.339279026801591</v>
      </c>
      <c r="P39" s="150">
        <f t="shared" si="5"/>
        <v>21</v>
      </c>
      <c r="Q39" s="150">
        <f ca="1">IF(Main!$AY34&lt;&gt;"#",$P39-Main!$AY34,"#")</f>
        <v>-8</v>
      </c>
      <c r="R39" s="35">
        <f>Main!E34*Mask!G$15</f>
        <v>0</v>
      </c>
      <c r="S39" s="35">
        <f>Main!F34*Mask!H$15</f>
        <v>0</v>
      </c>
      <c r="T39" s="35">
        <f>Main!G34*Mask!I$15</f>
        <v>0</v>
      </c>
      <c r="U39" s="35">
        <f>Main!H34*Mask!J$15</f>
        <v>0</v>
      </c>
      <c r="V39" s="35">
        <f>Main!I34*Mask!K$15</f>
        <v>0</v>
      </c>
      <c r="W39" s="35">
        <f>Main!J34*Mask!L$15</f>
        <v>0</v>
      </c>
      <c r="X39" s="35">
        <f>Main!K34*Mask!M$15</f>
        <v>41.456956044053712</v>
      </c>
      <c r="Y39" s="35">
        <f>Main!L34*Mask!N$15</f>
        <v>0</v>
      </c>
      <c r="Z39" s="35">
        <f>Main!M34*Mask!O$15</f>
        <v>0</v>
      </c>
      <c r="AA39" s="35">
        <f>Main!N34*Mask!P$15</f>
        <v>0</v>
      </c>
      <c r="AB39" s="35">
        <f>Main!O34*Mask!Q$15</f>
        <v>0</v>
      </c>
      <c r="AC39" s="35">
        <f>Main!P34*Mask!R$15</f>
        <v>0</v>
      </c>
      <c r="AD39" s="35">
        <f>Main!Q34*Mask!S$15</f>
        <v>0</v>
      </c>
      <c r="AE39" s="35">
        <f>Main!R34*Mask!T$15</f>
        <v>0</v>
      </c>
      <c r="AF39" s="35">
        <f>Main!S34*Mask!U$15</f>
        <v>0</v>
      </c>
      <c r="AG39" s="35">
        <f>Main!T34*Mask!V$15</f>
        <v>0</v>
      </c>
      <c r="AH39" s="35">
        <f>Main!U34*Mask!W$15</f>
        <v>0</v>
      </c>
      <c r="AI39" s="35">
        <f>Main!V34*Mask!X$15</f>
        <v>0</v>
      </c>
      <c r="AJ39" s="35">
        <f>Main!W34*Mask!Y$15</f>
        <v>0</v>
      </c>
      <c r="AK39" s="35">
        <f>Main!X34*Mask!Z$15</f>
        <v>0</v>
      </c>
      <c r="AL39" s="35">
        <f>Main!Y34*Mask!AA$15</f>
        <v>0</v>
      </c>
      <c r="AM39" s="35">
        <f>Main!Z34*Mask!AB$15</f>
        <v>0</v>
      </c>
      <c r="AN39" s="35"/>
      <c r="AO39" s="35">
        <f>IF(OR($A$1&lt;=Main!AA$4,ISBLANK($N39)),0,Main!AA34)</f>
        <v>10.882322982747876</v>
      </c>
      <c r="AP39" s="35">
        <f>IF(OR($A$1&lt;=Main!AB$4,ISBLANK($N39)),0,Main!AB34)</f>
        <v>0</v>
      </c>
      <c r="AQ39" s="35">
        <f>IF(OR($A$1&lt;=Main!AC$4,ISBLANK($N39)),0,Main!AC34)</f>
        <v>0</v>
      </c>
      <c r="AR39" s="35">
        <f>IF(OR($A$1&lt;=Main!AD$4,ISBLANK($N39)),0,Main!AD34)</f>
        <v>0</v>
      </c>
      <c r="AS39" s="35">
        <f>IF(OR($A$1&lt;=Main!AE$4,ISBLANK($N39)),0,Main!AE34)</f>
        <v>0</v>
      </c>
      <c r="AT39" s="35">
        <f>IF(OR($A$1&lt;=Main!AF$4,ISBLANK($N39)),0,Main!AF34)</f>
        <v>0</v>
      </c>
      <c r="AU39" s="35">
        <f>IF(OR($A$1&lt;=Main!AG$4,ISBLANK($N39)),0,Main!AG34)</f>
        <v>0</v>
      </c>
      <c r="AV39" s="35">
        <f>IF(OR($A$1&lt;=Main!AH$4,ISBLANK($N39)),0,Main!AH34)</f>
        <v>0</v>
      </c>
      <c r="AW39" s="35">
        <f>IF(OR($A$1&lt;=Main!AI$4,ISBLANK($N39)),0,Main!AI34)</f>
        <v>0</v>
      </c>
      <c r="AX39" s="35">
        <f>IF(OR($A$1&lt;=Main!AJ$4,ISBLANK($N39)),0,Main!AJ34)</f>
        <v>0</v>
      </c>
      <c r="AY39" s="35">
        <f>IF(OR($A$1&lt;=Main!AK$4,ISBLANK($N39)),0,Main!AK34)</f>
        <v>0</v>
      </c>
      <c r="AZ39" s="35">
        <f>IF(OR($A$1&lt;=Main!AL$4,ISBLANK($N39)),0,Main!AL34)</f>
        <v>0</v>
      </c>
      <c r="BA39" s="35">
        <f>IF(OR($A$1&lt;=Main!AM$4,ISBLANK($N39)),0,Main!AM34)</f>
        <v>0</v>
      </c>
      <c r="BB39" s="35">
        <f>IF(OR($A$1&lt;=Main!AN$4,ISBLANK($N39)),0,Main!AN34)</f>
        <v>0</v>
      </c>
      <c r="BC39" s="35">
        <f>IF(OR($A$1&lt;=Main!AO$4,ISBLANK($N39)),0,Main!AO34)</f>
        <v>0</v>
      </c>
      <c r="BD39" s="35">
        <f>IF(OR($A$1&lt;=Main!AP$4,ISBLANK($N39)),0,Main!AP34)</f>
        <v>0</v>
      </c>
      <c r="BE39" s="35">
        <f>IF(OR($A$1&lt;=Main!AQ$4,ISBLANK($N39)),0,Main!AQ34)</f>
        <v>0</v>
      </c>
      <c r="BF39" s="35">
        <f>IF(OR($A$1&lt;=Main!AR$4,ISBLANK($N39)),0,Main!AR34)</f>
        <v>0</v>
      </c>
      <c r="BG39" s="35">
        <f>IF(OR($A$1&lt;=Main!AS$4,ISBLANK($N39)),0,Main!AS34)</f>
        <v>0</v>
      </c>
      <c r="BH39" s="35">
        <f>IF(OR($A$1&lt;=Main!AT$4,ISBLANK($N39)),0,Main!AT34)</f>
        <v>0</v>
      </c>
      <c r="BI39" s="35">
        <f>IF(OR($A$1&lt;=Main!AU$4,ISBLANK($N39)),0,Main!AU34)</f>
        <v>0</v>
      </c>
      <c r="BJ39" s="35">
        <f>IF(OR($A$1&lt;=Main!AV$4,ISBLANK($N39)),0,Main!AV34)</f>
        <v>0</v>
      </c>
    </row>
    <row r="40" spans="1:62">
      <c r="A40" s="37"/>
      <c r="B40" s="37"/>
      <c r="C40" s="37" t="str">
        <f>IF(ISBLANK($A40),"",VLOOKUP($K40,Main!BC$6:BD$150,2,0))</f>
        <v/>
      </c>
      <c r="D40" s="43">
        <f t="shared" si="3"/>
        <v>0</v>
      </c>
      <c r="F40" s="6">
        <f>VLOOKUP($E40,Mask!$A$2:$C$102,$M$8,0)</f>
        <v>0</v>
      </c>
      <c r="G40" s="44">
        <f t="shared" si="4"/>
        <v>0</v>
      </c>
      <c r="K40" s="6" t="str">
        <f t="shared" si="0"/>
        <v/>
      </c>
      <c r="L40" s="35">
        <f t="shared" si="1"/>
        <v>0</v>
      </c>
      <c r="M40" s="6">
        <v>1</v>
      </c>
      <c r="N40" s="35" t="str">
        <f>Main!$A35&amp;Main!$B35</f>
        <v>РождественскаяОльга</v>
      </c>
      <c r="O40" s="145">
        <f t="shared" si="2"/>
        <v>0</v>
      </c>
      <c r="P40" s="150">
        <f t="shared" si="5"/>
        <v>34</v>
      </c>
      <c r="Q40" s="150">
        <f ca="1">IF(Main!$AY35&lt;&gt;"#",$P40-Main!$AY35,"#")</f>
        <v>4</v>
      </c>
      <c r="R40" s="35">
        <f>Main!E35*Mask!G$15</f>
        <v>0</v>
      </c>
      <c r="S40" s="35">
        <f>Main!F35*Mask!H$15</f>
        <v>0</v>
      </c>
      <c r="T40" s="35">
        <f>Main!G35*Mask!I$15</f>
        <v>0</v>
      </c>
      <c r="U40" s="35">
        <f>Main!H35*Mask!J$15</f>
        <v>0</v>
      </c>
      <c r="V40" s="35">
        <f>Main!I35*Mask!K$15</f>
        <v>0</v>
      </c>
      <c r="W40" s="35">
        <f>Main!J35*Mask!L$15</f>
        <v>0</v>
      </c>
      <c r="X40" s="35">
        <f>Main!K35*Mask!M$15</f>
        <v>0</v>
      </c>
      <c r="Y40" s="35">
        <f>Main!L35*Mask!N$15</f>
        <v>0</v>
      </c>
      <c r="Z40" s="35">
        <f>Main!M35*Mask!O$15</f>
        <v>0</v>
      </c>
      <c r="AA40" s="35">
        <f>Main!N35*Mask!P$15</f>
        <v>0</v>
      </c>
      <c r="AB40" s="35">
        <f>Main!O35*Mask!Q$15</f>
        <v>0</v>
      </c>
      <c r="AC40" s="35">
        <f>Main!P35*Mask!R$15</f>
        <v>0</v>
      </c>
      <c r="AD40" s="35">
        <f>Main!Q35*Mask!S$15</f>
        <v>0</v>
      </c>
      <c r="AE40" s="35">
        <f>Main!R35*Mask!T$15</f>
        <v>0</v>
      </c>
      <c r="AF40" s="35">
        <f>Main!S35*Mask!U$15</f>
        <v>0</v>
      </c>
      <c r="AG40" s="35">
        <f>Main!T35*Mask!V$15</f>
        <v>0</v>
      </c>
      <c r="AH40" s="35">
        <f>Main!U35*Mask!W$15</f>
        <v>0</v>
      </c>
      <c r="AI40" s="35">
        <f>Main!V35*Mask!X$15</f>
        <v>0</v>
      </c>
      <c r="AJ40" s="35">
        <f>Main!W35*Mask!Y$15</f>
        <v>0</v>
      </c>
      <c r="AK40" s="35">
        <f>Main!X35*Mask!Z$15</f>
        <v>0</v>
      </c>
      <c r="AL40" s="35">
        <f>Main!Y35*Mask!AA$15</f>
        <v>0</v>
      </c>
      <c r="AM40" s="35">
        <f>Main!Z35*Mask!AB$15</f>
        <v>0</v>
      </c>
      <c r="AN40" s="35"/>
      <c r="AO40" s="35">
        <f>IF(OR($A$1&lt;=Main!AA$4,ISBLANK($N40)),0,Main!AA35)</f>
        <v>0</v>
      </c>
      <c r="AP40" s="35">
        <f>IF(OR($A$1&lt;=Main!AB$4,ISBLANK($N40)),0,Main!AB35)</f>
        <v>0</v>
      </c>
      <c r="AQ40" s="35">
        <f>IF(OR($A$1&lt;=Main!AC$4,ISBLANK($N40)),0,Main!AC35)</f>
        <v>0</v>
      </c>
      <c r="AR40" s="35">
        <f>IF(OR($A$1&lt;=Main!AD$4,ISBLANK($N40)),0,Main!AD35)</f>
        <v>0</v>
      </c>
      <c r="AS40" s="35">
        <f>IF(OR($A$1&lt;=Main!AE$4,ISBLANK($N40)),0,Main!AE35)</f>
        <v>0</v>
      </c>
      <c r="AT40" s="35">
        <f>IF(OR($A$1&lt;=Main!AF$4,ISBLANK($N40)),0,Main!AF35)</f>
        <v>0</v>
      </c>
      <c r="AU40" s="35">
        <f>IF(OR($A$1&lt;=Main!AG$4,ISBLANK($N40)),0,Main!AG35)</f>
        <v>0</v>
      </c>
      <c r="AV40" s="35">
        <f>IF(OR($A$1&lt;=Main!AH$4,ISBLANK($N40)),0,Main!AH35)</f>
        <v>0</v>
      </c>
      <c r="AW40" s="35">
        <f>IF(OR($A$1&lt;=Main!AI$4,ISBLANK($N40)),0,Main!AI35)</f>
        <v>0</v>
      </c>
      <c r="AX40" s="35">
        <f>IF(OR($A$1&lt;=Main!AJ$4,ISBLANK($N40)),0,Main!AJ35)</f>
        <v>0</v>
      </c>
      <c r="AY40" s="35">
        <f>IF(OR($A$1&lt;=Main!AK$4,ISBLANK($N40)),0,Main!AK35)</f>
        <v>0</v>
      </c>
      <c r="AZ40" s="35">
        <f>IF(OR($A$1&lt;=Main!AL$4,ISBLANK($N40)),0,Main!AL35)</f>
        <v>0</v>
      </c>
      <c r="BA40" s="35">
        <f>IF(OR($A$1&lt;=Main!AM$4,ISBLANK($N40)),0,Main!AM35)</f>
        <v>0</v>
      </c>
      <c r="BB40" s="35">
        <f>IF(OR($A$1&lt;=Main!AN$4,ISBLANK($N40)),0,Main!AN35)</f>
        <v>0</v>
      </c>
      <c r="BC40" s="35">
        <f>IF(OR($A$1&lt;=Main!AO$4,ISBLANK($N40)),0,Main!AO35)</f>
        <v>0</v>
      </c>
      <c r="BD40" s="35">
        <f>IF(OR($A$1&lt;=Main!AP$4,ISBLANK($N40)),0,Main!AP35)</f>
        <v>0</v>
      </c>
      <c r="BE40" s="35">
        <f>IF(OR($A$1&lt;=Main!AQ$4,ISBLANK($N40)),0,Main!AQ35)</f>
        <v>0</v>
      </c>
      <c r="BF40" s="35">
        <f>IF(OR($A$1&lt;=Main!AR$4,ISBLANK($N40)),0,Main!AR35)</f>
        <v>0</v>
      </c>
      <c r="BG40" s="35">
        <f>IF(OR($A$1&lt;=Main!AS$4,ISBLANK($N40)),0,Main!AS35)</f>
        <v>0</v>
      </c>
      <c r="BH40" s="35">
        <f>IF(OR($A$1&lt;=Main!AT$4,ISBLANK($N40)),0,Main!AT35)</f>
        <v>0</v>
      </c>
      <c r="BI40" s="35">
        <f>IF(OR($A$1&lt;=Main!AU$4,ISBLANK($N40)),0,Main!AU35)</f>
        <v>0</v>
      </c>
      <c r="BJ40" s="35">
        <f>IF(OR($A$1&lt;=Main!AV$4,ISBLANK($N40)),0,Main!AV35)</f>
        <v>0</v>
      </c>
    </row>
    <row r="41" spans="1:62">
      <c r="A41" s="37"/>
      <c r="B41" s="37"/>
      <c r="C41" s="37" t="str">
        <f>IF(ISBLANK($A41),"",VLOOKUP($K41,Main!BC$6:BD$150,2,0))</f>
        <v/>
      </c>
      <c r="D41" s="43">
        <f t="shared" si="3"/>
        <v>0</v>
      </c>
      <c r="F41" s="6">
        <f>VLOOKUP($E41,Mask!$A$2:$C$102,$M$8,0)</f>
        <v>0</v>
      </c>
      <c r="G41" s="44">
        <f t="shared" si="4"/>
        <v>0</v>
      </c>
      <c r="K41" s="6" t="str">
        <f t="shared" si="0"/>
        <v/>
      </c>
      <c r="L41" s="35">
        <f t="shared" si="1"/>
        <v>0</v>
      </c>
      <c r="M41" s="6">
        <v>1</v>
      </c>
      <c r="N41" s="35" t="str">
        <f>Main!$A36&amp;Main!$B36</f>
        <v>БегуноваМария</v>
      </c>
      <c r="O41" s="145">
        <f t="shared" si="2"/>
        <v>0</v>
      </c>
      <c r="P41" s="150">
        <f t="shared" si="5"/>
        <v>34</v>
      </c>
      <c r="Q41" s="150">
        <f ca="1">IF(Main!$AY36&lt;&gt;"#",$P41-Main!$AY36,"#")</f>
        <v>3</v>
      </c>
      <c r="R41" s="35">
        <f>Main!E36*Mask!G$15</f>
        <v>0</v>
      </c>
      <c r="S41" s="35">
        <f>Main!F36*Mask!H$15</f>
        <v>0</v>
      </c>
      <c r="T41" s="35">
        <f>Main!G36*Mask!I$15</f>
        <v>0</v>
      </c>
      <c r="U41" s="35">
        <f>Main!H36*Mask!J$15</f>
        <v>0</v>
      </c>
      <c r="V41" s="35">
        <f>Main!I36*Mask!K$15</f>
        <v>0</v>
      </c>
      <c r="W41" s="35">
        <f>Main!J36*Mask!L$15</f>
        <v>0</v>
      </c>
      <c r="X41" s="35">
        <f>Main!K36*Mask!M$15</f>
        <v>0</v>
      </c>
      <c r="Y41" s="35">
        <f>Main!L36*Mask!N$15</f>
        <v>0</v>
      </c>
      <c r="Z41" s="35">
        <f>Main!M36*Mask!O$15</f>
        <v>0</v>
      </c>
      <c r="AA41" s="35">
        <f>Main!N36*Mask!P$15</f>
        <v>0</v>
      </c>
      <c r="AB41" s="35">
        <f>Main!O36*Mask!Q$15</f>
        <v>0</v>
      </c>
      <c r="AC41" s="35">
        <f>Main!P36*Mask!R$15</f>
        <v>0</v>
      </c>
      <c r="AD41" s="35">
        <f>Main!Q36*Mask!S$15</f>
        <v>0</v>
      </c>
      <c r="AE41" s="35">
        <f>Main!R36*Mask!T$15</f>
        <v>0</v>
      </c>
      <c r="AF41" s="35">
        <f>Main!S36*Mask!U$15</f>
        <v>0</v>
      </c>
      <c r="AG41" s="35">
        <f>Main!T36*Mask!V$15</f>
        <v>0</v>
      </c>
      <c r="AH41" s="35">
        <f>Main!U36*Mask!W$15</f>
        <v>0</v>
      </c>
      <c r="AI41" s="35">
        <f>Main!V36*Mask!X$15</f>
        <v>0</v>
      </c>
      <c r="AJ41" s="35">
        <f>Main!W36*Mask!Y$15</f>
        <v>0</v>
      </c>
      <c r="AK41" s="35">
        <f>Main!X36*Mask!Z$15</f>
        <v>0</v>
      </c>
      <c r="AL41" s="35">
        <f>Main!Y36*Mask!AA$15</f>
        <v>0</v>
      </c>
      <c r="AM41" s="35">
        <f>Main!Z36*Mask!AB$15</f>
        <v>0</v>
      </c>
      <c r="AN41" s="35"/>
      <c r="AO41" s="35">
        <f>IF(OR($A$1&lt;=Main!AA$4,ISBLANK($N41)),0,Main!AA36)</f>
        <v>0</v>
      </c>
      <c r="AP41" s="35">
        <f>IF(OR($A$1&lt;=Main!AB$4,ISBLANK($N41)),0,Main!AB36)</f>
        <v>0</v>
      </c>
      <c r="AQ41" s="35">
        <f>IF(OR($A$1&lt;=Main!AC$4,ISBLANK($N41)),0,Main!AC36)</f>
        <v>0</v>
      </c>
      <c r="AR41" s="35">
        <f>IF(OR($A$1&lt;=Main!AD$4,ISBLANK($N41)),0,Main!AD36)</f>
        <v>0</v>
      </c>
      <c r="AS41" s="35">
        <f>IF(OR($A$1&lt;=Main!AE$4,ISBLANK($N41)),0,Main!AE36)</f>
        <v>0</v>
      </c>
      <c r="AT41" s="35">
        <f>IF(OR($A$1&lt;=Main!AF$4,ISBLANK($N41)),0,Main!AF36)</f>
        <v>0</v>
      </c>
      <c r="AU41" s="35">
        <f>IF(OR($A$1&lt;=Main!AG$4,ISBLANK($N41)),0,Main!AG36)</f>
        <v>0</v>
      </c>
      <c r="AV41" s="35">
        <f>IF(OR($A$1&lt;=Main!AH$4,ISBLANK($N41)),0,Main!AH36)</f>
        <v>0</v>
      </c>
      <c r="AW41" s="35">
        <f>IF(OR($A$1&lt;=Main!AI$4,ISBLANK($N41)),0,Main!AI36)</f>
        <v>0</v>
      </c>
      <c r="AX41" s="35">
        <f>IF(OR($A$1&lt;=Main!AJ$4,ISBLANK($N41)),0,Main!AJ36)</f>
        <v>0</v>
      </c>
      <c r="AY41" s="35">
        <f>IF(OR($A$1&lt;=Main!AK$4,ISBLANK($N41)),0,Main!AK36)</f>
        <v>0</v>
      </c>
      <c r="AZ41" s="35">
        <f>IF(OR($A$1&lt;=Main!AL$4,ISBLANK($N41)),0,Main!AL36)</f>
        <v>0</v>
      </c>
      <c r="BA41" s="35">
        <f>IF(OR($A$1&lt;=Main!AM$4,ISBLANK($N41)),0,Main!AM36)</f>
        <v>0</v>
      </c>
      <c r="BB41" s="35">
        <f>IF(OR($A$1&lt;=Main!AN$4,ISBLANK($N41)),0,Main!AN36)</f>
        <v>0</v>
      </c>
      <c r="BC41" s="35">
        <f>IF(OR($A$1&lt;=Main!AO$4,ISBLANK($N41)),0,Main!AO36)</f>
        <v>0</v>
      </c>
      <c r="BD41" s="35">
        <f>IF(OR($A$1&lt;=Main!AP$4,ISBLANK($N41)),0,Main!AP36)</f>
        <v>0</v>
      </c>
      <c r="BE41" s="35">
        <f>IF(OR($A$1&lt;=Main!AQ$4,ISBLANK($N41)),0,Main!AQ36)</f>
        <v>0</v>
      </c>
      <c r="BF41" s="35">
        <f>IF(OR($A$1&lt;=Main!AR$4,ISBLANK($N41)),0,Main!AR36)</f>
        <v>0</v>
      </c>
      <c r="BG41" s="35">
        <f>IF(OR($A$1&lt;=Main!AS$4,ISBLANK($N41)),0,Main!AS36)</f>
        <v>0</v>
      </c>
      <c r="BH41" s="35">
        <f>IF(OR($A$1&lt;=Main!AT$4,ISBLANK($N41)),0,Main!AT36)</f>
        <v>0</v>
      </c>
      <c r="BI41" s="35">
        <f>IF(OR($A$1&lt;=Main!AU$4,ISBLANK($N41)),0,Main!AU36)</f>
        <v>0</v>
      </c>
      <c r="BJ41" s="35">
        <f>IF(OR($A$1&lt;=Main!AV$4,ISBLANK($N41)),0,Main!AV36)</f>
        <v>0</v>
      </c>
    </row>
    <row r="42" spans="1:62">
      <c r="A42" s="37"/>
      <c r="B42" s="37"/>
      <c r="C42" s="37" t="str">
        <f>IF(ISBLANK($A42),"",VLOOKUP($K42,Main!BC$6:BD$150,2,0))</f>
        <v/>
      </c>
      <c r="D42" s="43">
        <f t="shared" si="3"/>
        <v>0</v>
      </c>
      <c r="F42" s="6">
        <f>VLOOKUP($E42,Mask!$A$2:$C$102,$M$8,0)</f>
        <v>0</v>
      </c>
      <c r="G42" s="44">
        <f t="shared" si="4"/>
        <v>0</v>
      </c>
      <c r="K42" s="6" t="str">
        <f t="shared" si="0"/>
        <v/>
      </c>
      <c r="L42" s="35">
        <f t="shared" si="1"/>
        <v>0</v>
      </c>
      <c r="M42" s="6">
        <v>1</v>
      </c>
      <c r="N42" s="35" t="str">
        <f>Main!$A37&amp;Main!$B37</f>
        <v>МелетьеваВалерия</v>
      </c>
      <c r="O42" s="145">
        <f t="shared" si="2"/>
        <v>0</v>
      </c>
      <c r="P42" s="150">
        <f t="shared" si="5"/>
        <v>34</v>
      </c>
      <c r="Q42" s="150">
        <f ca="1">IF(Main!$AY37&lt;&gt;"#",$P42-Main!$AY37,"#")</f>
        <v>2</v>
      </c>
      <c r="R42" s="35">
        <f>Main!E37*Mask!G$15</f>
        <v>0</v>
      </c>
      <c r="S42" s="35">
        <f>Main!F37*Mask!H$15</f>
        <v>0</v>
      </c>
      <c r="T42" s="35">
        <f>Main!G37*Mask!I$15</f>
        <v>0</v>
      </c>
      <c r="U42" s="35">
        <f>Main!H37*Mask!J$15</f>
        <v>0</v>
      </c>
      <c r="V42" s="35">
        <f>Main!I37*Mask!K$15</f>
        <v>0</v>
      </c>
      <c r="W42" s="35">
        <f>Main!J37*Mask!L$15</f>
        <v>0</v>
      </c>
      <c r="X42" s="35">
        <f>Main!K37*Mask!M$15</f>
        <v>0</v>
      </c>
      <c r="Y42" s="35">
        <f>Main!L37*Mask!N$15</f>
        <v>0</v>
      </c>
      <c r="Z42" s="35">
        <f>Main!M37*Mask!O$15</f>
        <v>0</v>
      </c>
      <c r="AA42" s="35">
        <f>Main!N37*Mask!P$15</f>
        <v>0</v>
      </c>
      <c r="AB42" s="35">
        <f>Main!O37*Mask!Q$15</f>
        <v>0</v>
      </c>
      <c r="AC42" s="35">
        <f>Main!P37*Mask!R$15</f>
        <v>0</v>
      </c>
      <c r="AD42" s="35">
        <f>Main!Q37*Mask!S$15</f>
        <v>0</v>
      </c>
      <c r="AE42" s="35">
        <f>Main!R37*Mask!T$15</f>
        <v>0</v>
      </c>
      <c r="AF42" s="35">
        <f>Main!S37*Mask!U$15</f>
        <v>0</v>
      </c>
      <c r="AG42" s="35">
        <f>Main!T37*Mask!V$15</f>
        <v>0</v>
      </c>
      <c r="AH42" s="35">
        <f>Main!U37*Mask!W$15</f>
        <v>0</v>
      </c>
      <c r="AI42" s="35">
        <f>Main!V37*Mask!X$15</f>
        <v>0</v>
      </c>
      <c r="AJ42" s="35">
        <f>Main!W37*Mask!Y$15</f>
        <v>0</v>
      </c>
      <c r="AK42" s="35">
        <f>Main!X37*Mask!Z$15</f>
        <v>0</v>
      </c>
      <c r="AL42" s="35">
        <f>Main!Y37*Mask!AA$15</f>
        <v>0</v>
      </c>
      <c r="AM42" s="35">
        <f>Main!Z37*Mask!AB$15</f>
        <v>0</v>
      </c>
      <c r="AN42" s="35"/>
      <c r="AO42" s="35">
        <f>IF(OR($A$1&lt;=Main!AA$4,ISBLANK($N42)),0,Main!AA37)</f>
        <v>0</v>
      </c>
      <c r="AP42" s="35">
        <f>IF(OR($A$1&lt;=Main!AB$4,ISBLANK($N42)),0,Main!AB37)</f>
        <v>0</v>
      </c>
      <c r="AQ42" s="35">
        <f>IF(OR($A$1&lt;=Main!AC$4,ISBLANK($N42)),0,Main!AC37)</f>
        <v>0</v>
      </c>
      <c r="AR42" s="35">
        <f>IF(OR($A$1&lt;=Main!AD$4,ISBLANK($N42)),0,Main!AD37)</f>
        <v>0</v>
      </c>
      <c r="AS42" s="35">
        <f>IF(OR($A$1&lt;=Main!AE$4,ISBLANK($N42)),0,Main!AE37)</f>
        <v>0</v>
      </c>
      <c r="AT42" s="35">
        <f>IF(OR($A$1&lt;=Main!AF$4,ISBLANK($N42)),0,Main!AF37)</f>
        <v>0</v>
      </c>
      <c r="AU42" s="35">
        <f>IF(OR($A$1&lt;=Main!AG$4,ISBLANK($N42)),0,Main!AG37)</f>
        <v>0</v>
      </c>
      <c r="AV42" s="35">
        <f>IF(OR($A$1&lt;=Main!AH$4,ISBLANK($N42)),0,Main!AH37)</f>
        <v>0</v>
      </c>
      <c r="AW42" s="35">
        <f>IF(OR($A$1&lt;=Main!AI$4,ISBLANK($N42)),0,Main!AI37)</f>
        <v>0</v>
      </c>
      <c r="AX42" s="35">
        <f>IF(OR($A$1&lt;=Main!AJ$4,ISBLANK($N42)),0,Main!AJ37)</f>
        <v>0</v>
      </c>
      <c r="AY42" s="35">
        <f>IF(OR($A$1&lt;=Main!AK$4,ISBLANK($N42)),0,Main!AK37)</f>
        <v>0</v>
      </c>
      <c r="AZ42" s="35">
        <f>IF(OR($A$1&lt;=Main!AL$4,ISBLANK($N42)),0,Main!AL37)</f>
        <v>0</v>
      </c>
      <c r="BA42" s="35">
        <f>IF(OR($A$1&lt;=Main!AM$4,ISBLANK($N42)),0,Main!AM37)</f>
        <v>0</v>
      </c>
      <c r="BB42" s="35">
        <f>IF(OR($A$1&lt;=Main!AN$4,ISBLANK($N42)),0,Main!AN37)</f>
        <v>0</v>
      </c>
      <c r="BC42" s="35">
        <f>IF(OR($A$1&lt;=Main!AO$4,ISBLANK($N42)),0,Main!AO37)</f>
        <v>0</v>
      </c>
      <c r="BD42" s="35">
        <f>IF(OR($A$1&lt;=Main!AP$4,ISBLANK($N42)),0,Main!AP37)</f>
        <v>0</v>
      </c>
      <c r="BE42" s="35">
        <f>IF(OR($A$1&lt;=Main!AQ$4,ISBLANK($N42)),0,Main!AQ37)</f>
        <v>0</v>
      </c>
      <c r="BF42" s="35">
        <f>IF(OR($A$1&lt;=Main!AR$4,ISBLANK($N42)),0,Main!AR37)</f>
        <v>0</v>
      </c>
      <c r="BG42" s="35">
        <f>IF(OR($A$1&lt;=Main!AS$4,ISBLANK($N42)),0,Main!AS37)</f>
        <v>0</v>
      </c>
      <c r="BH42" s="35">
        <f>IF(OR($A$1&lt;=Main!AT$4,ISBLANK($N42)),0,Main!AT37)</f>
        <v>0</v>
      </c>
      <c r="BI42" s="35">
        <f>IF(OR($A$1&lt;=Main!AU$4,ISBLANK($N42)),0,Main!AU37)</f>
        <v>0</v>
      </c>
      <c r="BJ42" s="35">
        <f>IF(OR($A$1&lt;=Main!AV$4,ISBLANK($N42)),0,Main!AV37)</f>
        <v>0</v>
      </c>
    </row>
    <row r="43" spans="1:62">
      <c r="A43" s="37"/>
      <c r="B43" s="37"/>
      <c r="C43" s="37" t="str">
        <f>IF(ISBLANK($A43),"",VLOOKUP($K43,Main!BC$6:BD$150,2,0))</f>
        <v/>
      </c>
      <c r="D43" s="43">
        <f t="shared" si="3"/>
        <v>0</v>
      </c>
      <c r="F43" s="6">
        <f>VLOOKUP($E43,Mask!$A$2:$C$102,$M$8,0)</f>
        <v>0</v>
      </c>
      <c r="G43" s="44">
        <f t="shared" si="4"/>
        <v>0</v>
      </c>
      <c r="K43" s="6" t="str">
        <f t="shared" si="0"/>
        <v/>
      </c>
      <c r="L43" s="35">
        <f t="shared" si="1"/>
        <v>0</v>
      </c>
      <c r="M43" s="6">
        <v>1</v>
      </c>
      <c r="N43" s="35" t="str">
        <f>Main!$A38&amp;Main!$B38</f>
        <v>МурашкоДарья</v>
      </c>
      <c r="O43" s="145">
        <f t="shared" si="2"/>
        <v>49.020688993430078</v>
      </c>
      <c r="P43" s="150">
        <f t="shared" si="5"/>
        <v>22</v>
      </c>
      <c r="Q43" s="150">
        <f ca="1">IF(Main!$AY38&lt;&gt;"#",$P43-Main!$AY38,"#")</f>
        <v>-11</v>
      </c>
      <c r="R43" s="35">
        <f>Main!E38*Mask!G$15</f>
        <v>0</v>
      </c>
      <c r="S43" s="35">
        <f>Main!F38*Mask!H$15</f>
        <v>0</v>
      </c>
      <c r="T43" s="35">
        <f>Main!G38*Mask!I$15</f>
        <v>0</v>
      </c>
      <c r="U43" s="35">
        <f>Main!H38*Mask!J$15</f>
        <v>0</v>
      </c>
      <c r="V43" s="35">
        <f>Main!I38*Mask!K$15</f>
        <v>0</v>
      </c>
      <c r="W43" s="35">
        <f>Main!J38*Mask!L$15</f>
        <v>0</v>
      </c>
      <c r="X43" s="35">
        <f>Main!K38*Mask!M$15</f>
        <v>0</v>
      </c>
      <c r="Y43" s="35">
        <f>Main!L38*Mask!N$15</f>
        <v>49.020688993430078</v>
      </c>
      <c r="Z43" s="35">
        <f>Main!M38*Mask!O$15</f>
        <v>0</v>
      </c>
      <c r="AA43" s="35">
        <f>Main!N38*Mask!P$15</f>
        <v>0</v>
      </c>
      <c r="AB43" s="35">
        <f>Main!O38*Mask!Q$15</f>
        <v>0</v>
      </c>
      <c r="AC43" s="35">
        <f>Main!P38*Mask!R$15</f>
        <v>0</v>
      </c>
      <c r="AD43" s="35">
        <f>Main!Q38*Mask!S$15</f>
        <v>0</v>
      </c>
      <c r="AE43" s="35">
        <f>Main!R38*Mask!T$15</f>
        <v>0</v>
      </c>
      <c r="AF43" s="35">
        <f>Main!S38*Mask!U$15</f>
        <v>0</v>
      </c>
      <c r="AG43" s="35">
        <f>Main!T38*Mask!V$15</f>
        <v>0</v>
      </c>
      <c r="AH43" s="35">
        <f>Main!U38*Mask!W$15</f>
        <v>0</v>
      </c>
      <c r="AI43" s="35">
        <f>Main!V38*Mask!X$15</f>
        <v>0</v>
      </c>
      <c r="AJ43" s="35">
        <f>Main!W38*Mask!Y$15</f>
        <v>0</v>
      </c>
      <c r="AK43" s="35">
        <f>Main!X38*Mask!Z$15</f>
        <v>0</v>
      </c>
      <c r="AL43" s="35">
        <f>Main!Y38*Mask!AA$15</f>
        <v>0</v>
      </c>
      <c r="AM43" s="35">
        <f>Main!Z38*Mask!AB$15</f>
        <v>0</v>
      </c>
      <c r="AN43" s="35"/>
      <c r="AO43" s="35">
        <f>IF(OR($A$1&lt;=Main!AA$4,ISBLANK($N43)),0,Main!AA38)</f>
        <v>0</v>
      </c>
      <c r="AP43" s="35">
        <f>IF(OR($A$1&lt;=Main!AB$4,ISBLANK($N43)),0,Main!AB38)</f>
        <v>0</v>
      </c>
      <c r="AQ43" s="35">
        <f>IF(OR($A$1&lt;=Main!AC$4,ISBLANK($N43)),0,Main!AC38)</f>
        <v>0</v>
      </c>
      <c r="AR43" s="35">
        <f>IF(OR($A$1&lt;=Main!AD$4,ISBLANK($N43)),0,Main!AD38)</f>
        <v>0</v>
      </c>
      <c r="AS43" s="35">
        <f>IF(OR($A$1&lt;=Main!AE$4,ISBLANK($N43)),0,Main!AE38)</f>
        <v>0</v>
      </c>
      <c r="AT43" s="35">
        <f>IF(OR($A$1&lt;=Main!AF$4,ISBLANK($N43)),0,Main!AF38)</f>
        <v>0</v>
      </c>
      <c r="AU43" s="35">
        <f>IF(OR($A$1&lt;=Main!AG$4,ISBLANK($N43)),0,Main!AG38)</f>
        <v>0</v>
      </c>
      <c r="AV43" s="35">
        <f>IF(OR($A$1&lt;=Main!AH$4,ISBLANK($N43)),0,Main!AH38)</f>
        <v>0</v>
      </c>
      <c r="AW43" s="35">
        <f>IF(OR($A$1&lt;=Main!AI$4,ISBLANK($N43)),0,Main!AI38)</f>
        <v>0</v>
      </c>
      <c r="AX43" s="35">
        <f>IF(OR($A$1&lt;=Main!AJ$4,ISBLANK($N43)),0,Main!AJ38)</f>
        <v>0</v>
      </c>
      <c r="AY43" s="35">
        <f>IF(OR($A$1&lt;=Main!AK$4,ISBLANK($N43)),0,Main!AK38)</f>
        <v>0</v>
      </c>
      <c r="AZ43" s="35">
        <f>IF(OR($A$1&lt;=Main!AL$4,ISBLANK($N43)),0,Main!AL38)</f>
        <v>0</v>
      </c>
      <c r="BA43" s="35">
        <f>IF(OR($A$1&lt;=Main!AM$4,ISBLANK($N43)),0,Main!AM38)</f>
        <v>0</v>
      </c>
      <c r="BB43" s="35">
        <f>IF(OR($A$1&lt;=Main!AN$4,ISBLANK($N43)),0,Main!AN38)</f>
        <v>0</v>
      </c>
      <c r="BC43" s="35">
        <f>IF(OR($A$1&lt;=Main!AO$4,ISBLANK($N43)),0,Main!AO38)</f>
        <v>0</v>
      </c>
      <c r="BD43" s="35">
        <f>IF(OR($A$1&lt;=Main!AP$4,ISBLANK($N43)),0,Main!AP38)</f>
        <v>0</v>
      </c>
      <c r="BE43" s="35">
        <f>IF(OR($A$1&lt;=Main!AQ$4,ISBLANK($N43)),0,Main!AQ38)</f>
        <v>0</v>
      </c>
      <c r="BF43" s="35">
        <f>IF(OR($A$1&lt;=Main!AR$4,ISBLANK($N43)),0,Main!AR38)</f>
        <v>0</v>
      </c>
      <c r="BG43" s="35">
        <f>IF(OR($A$1&lt;=Main!AS$4,ISBLANK($N43)),0,Main!AS38)</f>
        <v>0</v>
      </c>
      <c r="BH43" s="35">
        <f>IF(OR($A$1&lt;=Main!AT$4,ISBLANK($N43)),0,Main!AT38)</f>
        <v>0</v>
      </c>
      <c r="BI43" s="35">
        <f>IF(OR($A$1&lt;=Main!AU$4,ISBLANK($N43)),0,Main!AU38)</f>
        <v>0</v>
      </c>
      <c r="BJ43" s="35">
        <f>IF(OR($A$1&lt;=Main!AV$4,ISBLANK($N43)),0,Main!AV38)</f>
        <v>0</v>
      </c>
    </row>
    <row r="44" spans="1:62">
      <c r="A44" s="37"/>
      <c r="B44" s="37"/>
      <c r="C44" s="37" t="str">
        <f>IF(ISBLANK($A44),"",VLOOKUP($K44,Main!BC$6:BD$150,2,0))</f>
        <v/>
      </c>
      <c r="D44" s="43">
        <f t="shared" si="3"/>
        <v>0</v>
      </c>
      <c r="F44" s="6">
        <f>VLOOKUP($E44,Mask!$A$2:$C$102,$M$8,0)</f>
        <v>0</v>
      </c>
      <c r="G44" s="44">
        <f t="shared" si="4"/>
        <v>0</v>
      </c>
      <c r="K44" s="6" t="str">
        <f t="shared" si="0"/>
        <v/>
      </c>
      <c r="L44" s="35">
        <f t="shared" si="1"/>
        <v>0</v>
      </c>
      <c r="M44" s="6">
        <v>1</v>
      </c>
      <c r="N44" s="35" t="str">
        <f>Main!$A39&amp;Main!$B39</f>
        <v>ОсининаНаталья</v>
      </c>
      <c r="O44" s="145">
        <f t="shared" si="2"/>
        <v>0</v>
      </c>
      <c r="P44" s="150">
        <f t="shared" si="5"/>
        <v>34</v>
      </c>
      <c r="Q44" s="150">
        <f ca="1">IF(Main!$AY39&lt;&gt;"#",$P44-Main!$AY39,"#")</f>
        <v>0</v>
      </c>
      <c r="R44" s="35">
        <f>Main!E39*Mask!G$15</f>
        <v>0</v>
      </c>
      <c r="S44" s="35">
        <f>Main!F39*Mask!H$15</f>
        <v>0</v>
      </c>
      <c r="T44" s="35">
        <f>Main!G39*Mask!I$15</f>
        <v>0</v>
      </c>
      <c r="U44" s="35">
        <f>Main!H39*Mask!J$15</f>
        <v>0</v>
      </c>
      <c r="V44" s="35">
        <f>Main!I39*Mask!K$15</f>
        <v>0</v>
      </c>
      <c r="W44" s="35">
        <f>Main!J39*Mask!L$15</f>
        <v>0</v>
      </c>
      <c r="X44" s="35">
        <f>Main!K39*Mask!M$15</f>
        <v>0</v>
      </c>
      <c r="Y44" s="35">
        <f>Main!L39*Mask!N$15</f>
        <v>0</v>
      </c>
      <c r="Z44" s="35">
        <f>Main!M39*Mask!O$15</f>
        <v>0</v>
      </c>
      <c r="AA44" s="35">
        <f>Main!N39*Mask!P$15</f>
        <v>0</v>
      </c>
      <c r="AB44" s="35">
        <f>Main!O39*Mask!Q$15</f>
        <v>0</v>
      </c>
      <c r="AC44" s="35">
        <f>Main!P39*Mask!R$15</f>
        <v>0</v>
      </c>
      <c r="AD44" s="35">
        <f>Main!Q39*Mask!S$15</f>
        <v>0</v>
      </c>
      <c r="AE44" s="35">
        <f>Main!R39*Mask!T$15</f>
        <v>0</v>
      </c>
      <c r="AF44" s="35">
        <f>Main!S39*Mask!U$15</f>
        <v>0</v>
      </c>
      <c r="AG44" s="35">
        <f>Main!T39*Mask!V$15</f>
        <v>0</v>
      </c>
      <c r="AH44" s="35">
        <f>Main!U39*Mask!W$15</f>
        <v>0</v>
      </c>
      <c r="AI44" s="35">
        <f>Main!V39*Mask!X$15</f>
        <v>0</v>
      </c>
      <c r="AJ44" s="35">
        <f>Main!W39*Mask!Y$15</f>
        <v>0</v>
      </c>
      <c r="AK44" s="35">
        <f>Main!X39*Mask!Z$15</f>
        <v>0</v>
      </c>
      <c r="AL44" s="35">
        <f>Main!Y39*Mask!AA$15</f>
        <v>0</v>
      </c>
      <c r="AM44" s="35">
        <f>Main!Z39*Mask!AB$15</f>
        <v>0</v>
      </c>
      <c r="AN44" s="35"/>
      <c r="AO44" s="35">
        <f>IF(OR($A$1&lt;=Main!AA$4,ISBLANK($N44)),0,Main!AA39)</f>
        <v>0</v>
      </c>
      <c r="AP44" s="35">
        <f>IF(OR($A$1&lt;=Main!AB$4,ISBLANK($N44)),0,Main!AB39)</f>
        <v>0</v>
      </c>
      <c r="AQ44" s="35">
        <f>IF(OR($A$1&lt;=Main!AC$4,ISBLANK($N44)),0,Main!AC39)</f>
        <v>0</v>
      </c>
      <c r="AR44" s="35">
        <f>IF(OR($A$1&lt;=Main!AD$4,ISBLANK($N44)),0,Main!AD39)</f>
        <v>0</v>
      </c>
      <c r="AS44" s="35">
        <f>IF(OR($A$1&lt;=Main!AE$4,ISBLANK($N44)),0,Main!AE39)</f>
        <v>0</v>
      </c>
      <c r="AT44" s="35">
        <f>IF(OR($A$1&lt;=Main!AF$4,ISBLANK($N44)),0,Main!AF39)</f>
        <v>0</v>
      </c>
      <c r="AU44" s="35">
        <f>IF(OR($A$1&lt;=Main!AG$4,ISBLANK($N44)),0,Main!AG39)</f>
        <v>0</v>
      </c>
      <c r="AV44" s="35">
        <f>IF(OR($A$1&lt;=Main!AH$4,ISBLANK($N44)),0,Main!AH39)</f>
        <v>0</v>
      </c>
      <c r="AW44" s="35">
        <f>IF(OR($A$1&lt;=Main!AI$4,ISBLANK($N44)),0,Main!AI39)</f>
        <v>0</v>
      </c>
      <c r="AX44" s="35">
        <f>IF(OR($A$1&lt;=Main!AJ$4,ISBLANK($N44)),0,Main!AJ39)</f>
        <v>0</v>
      </c>
      <c r="AY44" s="35">
        <f>IF(OR($A$1&lt;=Main!AK$4,ISBLANK($N44)),0,Main!AK39)</f>
        <v>0</v>
      </c>
      <c r="AZ44" s="35">
        <f>IF(OR($A$1&lt;=Main!AL$4,ISBLANK($N44)),0,Main!AL39)</f>
        <v>0</v>
      </c>
      <c r="BA44" s="35">
        <f>IF(OR($A$1&lt;=Main!AM$4,ISBLANK($N44)),0,Main!AM39)</f>
        <v>0</v>
      </c>
      <c r="BB44" s="35">
        <f>IF(OR($A$1&lt;=Main!AN$4,ISBLANK($N44)),0,Main!AN39)</f>
        <v>0</v>
      </c>
      <c r="BC44" s="35">
        <f>IF(OR($A$1&lt;=Main!AO$4,ISBLANK($N44)),0,Main!AO39)</f>
        <v>0</v>
      </c>
      <c r="BD44" s="35">
        <f>IF(OR($A$1&lt;=Main!AP$4,ISBLANK($N44)),0,Main!AP39)</f>
        <v>0</v>
      </c>
      <c r="BE44" s="35">
        <f>IF(OR($A$1&lt;=Main!AQ$4,ISBLANK($N44)),0,Main!AQ39)</f>
        <v>0</v>
      </c>
      <c r="BF44" s="35">
        <f>IF(OR($A$1&lt;=Main!AR$4,ISBLANK($N44)),0,Main!AR39)</f>
        <v>0</v>
      </c>
      <c r="BG44" s="35">
        <f>IF(OR($A$1&lt;=Main!AS$4,ISBLANK($N44)),0,Main!AS39)</f>
        <v>0</v>
      </c>
      <c r="BH44" s="35">
        <f>IF(OR($A$1&lt;=Main!AT$4,ISBLANK($N44)),0,Main!AT39)</f>
        <v>0</v>
      </c>
      <c r="BI44" s="35">
        <f>IF(OR($A$1&lt;=Main!AU$4,ISBLANK($N44)),0,Main!AU39)</f>
        <v>0</v>
      </c>
      <c r="BJ44" s="35">
        <f>IF(OR($A$1&lt;=Main!AV$4,ISBLANK($N44)),0,Main!AV39)</f>
        <v>0</v>
      </c>
    </row>
    <row r="45" spans="1:62">
      <c r="A45" s="37"/>
      <c r="B45" s="37"/>
      <c r="C45" s="37" t="str">
        <f>IF(ISBLANK($A45),"",VLOOKUP($K45,Main!BC$6:BD$150,2,0))</f>
        <v/>
      </c>
      <c r="D45" s="43">
        <f t="shared" si="3"/>
        <v>0</v>
      </c>
      <c r="F45" s="6">
        <f>VLOOKUP($E45,Mask!$A$2:$C$102,$M$8,0)</f>
        <v>0</v>
      </c>
      <c r="G45" s="44">
        <f t="shared" si="4"/>
        <v>0</v>
      </c>
      <c r="K45" s="6" t="str">
        <f t="shared" si="0"/>
        <v/>
      </c>
      <c r="L45" s="35">
        <f t="shared" si="1"/>
        <v>0</v>
      </c>
      <c r="M45" s="6">
        <v>1</v>
      </c>
      <c r="N45" s="35" t="str">
        <f>Main!$A40&amp;Main!$B40</f>
        <v>СтепановаЕвгения</v>
      </c>
      <c r="O45" s="145">
        <f t="shared" si="2"/>
        <v>0</v>
      </c>
      <c r="P45" s="150">
        <f t="shared" si="5"/>
        <v>34</v>
      </c>
      <c r="Q45" s="150">
        <f ca="1">IF(Main!$AY40&lt;&gt;"#",$P45-Main!$AY40,"#")</f>
        <v>-1</v>
      </c>
      <c r="R45" s="35">
        <f>Main!E40*Mask!G$15</f>
        <v>0</v>
      </c>
      <c r="S45" s="35">
        <f>Main!F40*Mask!H$15</f>
        <v>0</v>
      </c>
      <c r="T45" s="35">
        <f>Main!G40*Mask!I$15</f>
        <v>0</v>
      </c>
      <c r="U45" s="35">
        <f>Main!H40*Mask!J$15</f>
        <v>0</v>
      </c>
      <c r="V45" s="35">
        <f>Main!I40*Mask!K$15</f>
        <v>0</v>
      </c>
      <c r="W45" s="35">
        <f>Main!J40*Mask!L$15</f>
        <v>0</v>
      </c>
      <c r="X45" s="35">
        <f>Main!K40*Mask!M$15</f>
        <v>0</v>
      </c>
      <c r="Y45" s="35">
        <f>Main!L40*Mask!N$15</f>
        <v>0</v>
      </c>
      <c r="Z45" s="35">
        <f>Main!M40*Mask!O$15</f>
        <v>0</v>
      </c>
      <c r="AA45" s="35">
        <f>Main!N40*Mask!P$15</f>
        <v>0</v>
      </c>
      <c r="AB45" s="35">
        <f>Main!O40*Mask!Q$15</f>
        <v>0</v>
      </c>
      <c r="AC45" s="35">
        <f>Main!P40*Mask!R$15</f>
        <v>0</v>
      </c>
      <c r="AD45" s="35">
        <f>Main!Q40*Mask!S$15</f>
        <v>0</v>
      </c>
      <c r="AE45" s="35">
        <f>Main!R40*Mask!T$15</f>
        <v>0</v>
      </c>
      <c r="AF45" s="35">
        <f>Main!S40*Mask!U$15</f>
        <v>0</v>
      </c>
      <c r="AG45" s="35">
        <f>Main!T40*Mask!V$15</f>
        <v>0</v>
      </c>
      <c r="AH45" s="35">
        <f>Main!U40*Mask!W$15</f>
        <v>0</v>
      </c>
      <c r="AI45" s="35">
        <f>Main!V40*Mask!X$15</f>
        <v>0</v>
      </c>
      <c r="AJ45" s="35">
        <f>Main!W40*Mask!Y$15</f>
        <v>0</v>
      </c>
      <c r="AK45" s="35">
        <f>Main!X40*Mask!Z$15</f>
        <v>0</v>
      </c>
      <c r="AL45" s="35">
        <f>Main!Y40*Mask!AA$15</f>
        <v>0</v>
      </c>
      <c r="AM45" s="35">
        <f>Main!Z40*Mask!AB$15</f>
        <v>0</v>
      </c>
      <c r="AN45" s="35"/>
      <c r="AO45" s="35">
        <f>IF(OR($A$1&lt;=Main!AA$4,ISBLANK($N45)),0,Main!AA40)</f>
        <v>0</v>
      </c>
      <c r="AP45" s="35">
        <f>IF(OR($A$1&lt;=Main!AB$4,ISBLANK($N45)),0,Main!AB40)</f>
        <v>0</v>
      </c>
      <c r="AQ45" s="35">
        <f>IF(OR($A$1&lt;=Main!AC$4,ISBLANK($N45)),0,Main!AC40)</f>
        <v>0</v>
      </c>
      <c r="AR45" s="35">
        <f>IF(OR($A$1&lt;=Main!AD$4,ISBLANK($N45)),0,Main!AD40)</f>
        <v>0</v>
      </c>
      <c r="AS45" s="35">
        <f>IF(OR($A$1&lt;=Main!AE$4,ISBLANK($N45)),0,Main!AE40)</f>
        <v>0</v>
      </c>
      <c r="AT45" s="35">
        <f>IF(OR($A$1&lt;=Main!AF$4,ISBLANK($N45)),0,Main!AF40)</f>
        <v>0</v>
      </c>
      <c r="AU45" s="35">
        <f>IF(OR($A$1&lt;=Main!AG$4,ISBLANK($N45)),0,Main!AG40)</f>
        <v>0</v>
      </c>
      <c r="AV45" s="35">
        <f>IF(OR($A$1&lt;=Main!AH$4,ISBLANK($N45)),0,Main!AH40)</f>
        <v>0</v>
      </c>
      <c r="AW45" s="35">
        <f>IF(OR($A$1&lt;=Main!AI$4,ISBLANK($N45)),0,Main!AI40)</f>
        <v>0</v>
      </c>
      <c r="AX45" s="35">
        <f>IF(OR($A$1&lt;=Main!AJ$4,ISBLANK($N45)),0,Main!AJ40)</f>
        <v>0</v>
      </c>
      <c r="AY45" s="35">
        <f>IF(OR($A$1&lt;=Main!AK$4,ISBLANK($N45)),0,Main!AK40)</f>
        <v>0</v>
      </c>
      <c r="AZ45" s="35">
        <f>IF(OR($A$1&lt;=Main!AL$4,ISBLANK($N45)),0,Main!AL40)</f>
        <v>0</v>
      </c>
      <c r="BA45" s="35">
        <f>IF(OR($A$1&lt;=Main!AM$4,ISBLANK($N45)),0,Main!AM40)</f>
        <v>0</v>
      </c>
      <c r="BB45" s="35">
        <f>IF(OR($A$1&lt;=Main!AN$4,ISBLANK($N45)),0,Main!AN40)</f>
        <v>0</v>
      </c>
      <c r="BC45" s="35">
        <f>IF(OR($A$1&lt;=Main!AO$4,ISBLANK($N45)),0,Main!AO40)</f>
        <v>0</v>
      </c>
      <c r="BD45" s="35">
        <f>IF(OR($A$1&lt;=Main!AP$4,ISBLANK($N45)),0,Main!AP40)</f>
        <v>0</v>
      </c>
      <c r="BE45" s="35">
        <f>IF(OR($A$1&lt;=Main!AQ$4,ISBLANK($N45)),0,Main!AQ40)</f>
        <v>0</v>
      </c>
      <c r="BF45" s="35">
        <f>IF(OR($A$1&lt;=Main!AR$4,ISBLANK($N45)),0,Main!AR40)</f>
        <v>0</v>
      </c>
      <c r="BG45" s="35">
        <f>IF(OR($A$1&lt;=Main!AS$4,ISBLANK($N45)),0,Main!AS40)</f>
        <v>0</v>
      </c>
      <c r="BH45" s="35">
        <f>IF(OR($A$1&lt;=Main!AT$4,ISBLANK($N45)),0,Main!AT40)</f>
        <v>0</v>
      </c>
      <c r="BI45" s="35">
        <f>IF(OR($A$1&lt;=Main!AU$4,ISBLANK($N45)),0,Main!AU40)</f>
        <v>0</v>
      </c>
      <c r="BJ45" s="35">
        <f>IF(OR($A$1&lt;=Main!AV$4,ISBLANK($N45)),0,Main!AV40)</f>
        <v>0</v>
      </c>
    </row>
    <row r="46" spans="1:62">
      <c r="A46" s="37"/>
      <c r="B46" s="37"/>
      <c r="C46" s="37" t="str">
        <f>IF(ISBLANK($A46),"",VLOOKUP($K46,Main!BC$6:BD$150,2,0))</f>
        <v/>
      </c>
      <c r="D46" s="43">
        <f t="shared" si="3"/>
        <v>0</v>
      </c>
      <c r="F46" s="6">
        <f>VLOOKUP($E46,Mask!$A$2:$C$102,$M$8,0)</f>
        <v>0</v>
      </c>
      <c r="G46" s="44">
        <f t="shared" si="4"/>
        <v>0</v>
      </c>
      <c r="K46" s="6" t="str">
        <f t="shared" si="0"/>
        <v/>
      </c>
      <c r="L46" s="35">
        <f t="shared" si="1"/>
        <v>0</v>
      </c>
      <c r="M46" s="6">
        <v>1</v>
      </c>
      <c r="N46" s="35" t="str">
        <f>Main!$A41&amp;Main!$B41</f>
        <v>БарышниковаАлександра</v>
      </c>
      <c r="O46" s="145">
        <f t="shared" si="2"/>
        <v>0</v>
      </c>
      <c r="P46" s="150">
        <f t="shared" si="5"/>
        <v>34</v>
      </c>
      <c r="Q46" s="150">
        <f ca="1">IF(Main!$AY41&lt;&gt;"#",$P46-Main!$AY41,"#")</f>
        <v>-2</v>
      </c>
      <c r="R46" s="35">
        <f>Main!E41*Mask!G$15</f>
        <v>0</v>
      </c>
      <c r="S46" s="35">
        <f>Main!F41*Mask!H$15</f>
        <v>0</v>
      </c>
      <c r="T46" s="35">
        <f>Main!G41*Mask!I$15</f>
        <v>0</v>
      </c>
      <c r="U46" s="35">
        <f>Main!H41*Mask!J$15</f>
        <v>0</v>
      </c>
      <c r="V46" s="35">
        <f>Main!I41*Mask!K$15</f>
        <v>0</v>
      </c>
      <c r="W46" s="35">
        <f>Main!J41*Mask!L$15</f>
        <v>0</v>
      </c>
      <c r="X46" s="35">
        <f>Main!K41*Mask!M$15</f>
        <v>0</v>
      </c>
      <c r="Y46" s="35">
        <f>Main!L41*Mask!N$15</f>
        <v>0</v>
      </c>
      <c r="Z46" s="35">
        <f>Main!M41*Mask!O$15</f>
        <v>0</v>
      </c>
      <c r="AA46" s="35">
        <f>Main!N41*Mask!P$15</f>
        <v>0</v>
      </c>
      <c r="AB46" s="35">
        <f>Main!O41*Mask!Q$15</f>
        <v>0</v>
      </c>
      <c r="AC46" s="35">
        <f>Main!P41*Mask!R$15</f>
        <v>0</v>
      </c>
      <c r="AD46" s="35">
        <f>Main!Q41*Mask!S$15</f>
        <v>0</v>
      </c>
      <c r="AE46" s="35">
        <f>Main!R41*Mask!T$15</f>
        <v>0</v>
      </c>
      <c r="AF46" s="35">
        <f>Main!S41*Mask!U$15</f>
        <v>0</v>
      </c>
      <c r="AG46" s="35">
        <f>Main!T41*Mask!V$15</f>
        <v>0</v>
      </c>
      <c r="AH46" s="35">
        <f>Main!U41*Mask!W$15</f>
        <v>0</v>
      </c>
      <c r="AI46" s="35">
        <f>Main!V41*Mask!X$15</f>
        <v>0</v>
      </c>
      <c r="AJ46" s="35">
        <f>Main!W41*Mask!Y$15</f>
        <v>0</v>
      </c>
      <c r="AK46" s="35">
        <f>Main!X41*Mask!Z$15</f>
        <v>0</v>
      </c>
      <c r="AL46" s="35">
        <f>Main!Y41*Mask!AA$15</f>
        <v>0</v>
      </c>
      <c r="AM46" s="35">
        <f>Main!Z41*Mask!AB$15</f>
        <v>0</v>
      </c>
      <c r="AN46" s="35"/>
      <c r="AO46" s="35">
        <f>IF(OR($A$1&lt;=Main!AA$4,ISBLANK($N46)),0,Main!AA41)</f>
        <v>0</v>
      </c>
      <c r="AP46" s="35">
        <f>IF(OR($A$1&lt;=Main!AB$4,ISBLANK($N46)),0,Main!AB41)</f>
        <v>0</v>
      </c>
      <c r="AQ46" s="35">
        <f>IF(OR($A$1&lt;=Main!AC$4,ISBLANK($N46)),0,Main!AC41)</f>
        <v>0</v>
      </c>
      <c r="AR46" s="35">
        <f>IF(OR($A$1&lt;=Main!AD$4,ISBLANK($N46)),0,Main!AD41)</f>
        <v>0</v>
      </c>
      <c r="AS46" s="35">
        <f>IF(OR($A$1&lt;=Main!AE$4,ISBLANK($N46)),0,Main!AE41)</f>
        <v>0</v>
      </c>
      <c r="AT46" s="35">
        <f>IF(OR($A$1&lt;=Main!AF$4,ISBLANK($N46)),0,Main!AF41)</f>
        <v>0</v>
      </c>
      <c r="AU46" s="35">
        <f>IF(OR($A$1&lt;=Main!AG$4,ISBLANK($N46)),0,Main!AG41)</f>
        <v>0</v>
      </c>
      <c r="AV46" s="35">
        <f>IF(OR($A$1&lt;=Main!AH$4,ISBLANK($N46)),0,Main!AH41)</f>
        <v>0</v>
      </c>
      <c r="AW46" s="35">
        <f>IF(OR($A$1&lt;=Main!AI$4,ISBLANK($N46)),0,Main!AI41)</f>
        <v>0</v>
      </c>
      <c r="AX46" s="35">
        <f>IF(OR($A$1&lt;=Main!AJ$4,ISBLANK($N46)),0,Main!AJ41)</f>
        <v>0</v>
      </c>
      <c r="AY46" s="35">
        <f>IF(OR($A$1&lt;=Main!AK$4,ISBLANK($N46)),0,Main!AK41)</f>
        <v>0</v>
      </c>
      <c r="AZ46" s="35">
        <f>IF(OR($A$1&lt;=Main!AL$4,ISBLANK($N46)),0,Main!AL41)</f>
        <v>0</v>
      </c>
      <c r="BA46" s="35">
        <f>IF(OR($A$1&lt;=Main!AM$4,ISBLANK($N46)),0,Main!AM41)</f>
        <v>0</v>
      </c>
      <c r="BB46" s="35">
        <f>IF(OR($A$1&lt;=Main!AN$4,ISBLANK($N46)),0,Main!AN41)</f>
        <v>0</v>
      </c>
      <c r="BC46" s="35">
        <f>IF(OR($A$1&lt;=Main!AO$4,ISBLANK($N46)),0,Main!AO41)</f>
        <v>0</v>
      </c>
      <c r="BD46" s="35">
        <f>IF(OR($A$1&lt;=Main!AP$4,ISBLANK($N46)),0,Main!AP41)</f>
        <v>0</v>
      </c>
      <c r="BE46" s="35">
        <f>IF(OR($A$1&lt;=Main!AQ$4,ISBLANK($N46)),0,Main!AQ41)</f>
        <v>0</v>
      </c>
      <c r="BF46" s="35">
        <f>IF(OR($A$1&lt;=Main!AR$4,ISBLANK($N46)),0,Main!AR41)</f>
        <v>0</v>
      </c>
      <c r="BG46" s="35">
        <f>IF(OR($A$1&lt;=Main!AS$4,ISBLANK($N46)),0,Main!AS41)</f>
        <v>0</v>
      </c>
      <c r="BH46" s="35">
        <f>IF(OR($A$1&lt;=Main!AT$4,ISBLANK($N46)),0,Main!AT41)</f>
        <v>0</v>
      </c>
      <c r="BI46" s="35">
        <f>IF(OR($A$1&lt;=Main!AU$4,ISBLANK($N46)),0,Main!AU41)</f>
        <v>0</v>
      </c>
      <c r="BJ46" s="35">
        <f>IF(OR($A$1&lt;=Main!AV$4,ISBLANK($N46)),0,Main!AV41)</f>
        <v>0</v>
      </c>
    </row>
    <row r="47" spans="1:62">
      <c r="A47" s="37"/>
      <c r="B47" s="37"/>
      <c r="C47" s="37" t="str">
        <f>IF(ISBLANK($A47),"",VLOOKUP($K47,Main!BC$6:BD$150,2,0))</f>
        <v/>
      </c>
      <c r="D47" s="43">
        <f t="shared" si="3"/>
        <v>0</v>
      </c>
      <c r="F47" s="6">
        <f>VLOOKUP($E47,Mask!$A$2:$C$102,$M$8,0)</f>
        <v>0</v>
      </c>
      <c r="G47" s="44">
        <f t="shared" si="4"/>
        <v>0</v>
      </c>
      <c r="K47" s="6" t="str">
        <f t="shared" si="0"/>
        <v/>
      </c>
      <c r="L47" s="35">
        <f t="shared" si="1"/>
        <v>0</v>
      </c>
      <c r="M47" s="6">
        <v>1</v>
      </c>
      <c r="N47" s="35" t="str">
        <f>Main!$A42&amp;Main!$B42</f>
        <v>ПервененокОксана</v>
      </c>
      <c r="O47" s="145">
        <f t="shared" si="2"/>
        <v>18.741778470288008</v>
      </c>
      <c r="P47" s="150">
        <f t="shared" si="5"/>
        <v>31</v>
      </c>
      <c r="Q47" s="150">
        <f ca="1">IF(Main!$AY42&lt;&gt;"#",$P47-Main!$AY42,"#")</f>
        <v>-6</v>
      </c>
      <c r="R47" s="35">
        <f>Main!E42*Mask!G$15</f>
        <v>0</v>
      </c>
      <c r="S47" s="35">
        <f>Main!F42*Mask!H$15</f>
        <v>0</v>
      </c>
      <c r="T47" s="35">
        <f>Main!G42*Mask!I$15</f>
        <v>0</v>
      </c>
      <c r="U47" s="35">
        <f>Main!H42*Mask!J$15</f>
        <v>0</v>
      </c>
      <c r="V47" s="35">
        <f>Main!I42*Mask!K$15</f>
        <v>0</v>
      </c>
      <c r="W47" s="35">
        <f>Main!J42*Mask!L$15</f>
        <v>0</v>
      </c>
      <c r="X47" s="35">
        <f>Main!K42*Mask!M$15</f>
        <v>0</v>
      </c>
      <c r="Y47" s="35">
        <f>Main!L42*Mask!N$15</f>
        <v>0</v>
      </c>
      <c r="Z47" s="35">
        <f>Main!M42*Mask!O$15</f>
        <v>0</v>
      </c>
      <c r="AA47" s="35">
        <f>Main!N42*Mask!P$15</f>
        <v>0</v>
      </c>
      <c r="AB47" s="35">
        <f>Main!O42*Mask!Q$15</f>
        <v>0</v>
      </c>
      <c r="AC47" s="35">
        <f>Main!P42*Mask!R$15</f>
        <v>0</v>
      </c>
      <c r="AD47" s="35">
        <f>Main!Q42*Mask!S$15</f>
        <v>0</v>
      </c>
      <c r="AE47" s="35">
        <f>Main!R42*Mask!T$15</f>
        <v>0</v>
      </c>
      <c r="AF47" s="35">
        <f>Main!S42*Mask!U$15</f>
        <v>0</v>
      </c>
      <c r="AG47" s="35">
        <f>Main!T42*Mask!V$15</f>
        <v>0</v>
      </c>
      <c r="AH47" s="35">
        <f>Main!U42*Mask!W$15</f>
        <v>0</v>
      </c>
      <c r="AI47" s="35">
        <f>Main!V42*Mask!X$15</f>
        <v>0</v>
      </c>
      <c r="AJ47" s="35">
        <f>Main!W42*Mask!Y$15</f>
        <v>0</v>
      </c>
      <c r="AK47" s="35">
        <f>Main!X42*Mask!Z$15</f>
        <v>0</v>
      </c>
      <c r="AL47" s="35">
        <f>Main!Y42*Mask!AA$15</f>
        <v>0</v>
      </c>
      <c r="AM47" s="35">
        <f>Main!Z42*Mask!AB$15</f>
        <v>0</v>
      </c>
      <c r="AN47" s="35"/>
      <c r="AO47" s="35">
        <f>IF(OR($A$1&lt;=Main!AA$4,ISBLANK($N47)),0,Main!AA42)</f>
        <v>18.741778470288008</v>
      </c>
      <c r="AP47" s="35">
        <f>IF(OR($A$1&lt;=Main!AB$4,ISBLANK($N47)),0,Main!AB42)</f>
        <v>0</v>
      </c>
      <c r="AQ47" s="35">
        <f>IF(OR($A$1&lt;=Main!AC$4,ISBLANK($N47)),0,Main!AC42)</f>
        <v>0</v>
      </c>
      <c r="AR47" s="35">
        <f>IF(OR($A$1&lt;=Main!AD$4,ISBLANK($N47)),0,Main!AD42)</f>
        <v>0</v>
      </c>
      <c r="AS47" s="35">
        <f>IF(OR($A$1&lt;=Main!AE$4,ISBLANK($N47)),0,Main!AE42)</f>
        <v>0</v>
      </c>
      <c r="AT47" s="35">
        <f>IF(OR($A$1&lt;=Main!AF$4,ISBLANK($N47)),0,Main!AF42)</f>
        <v>0</v>
      </c>
      <c r="AU47" s="35">
        <f>IF(OR($A$1&lt;=Main!AG$4,ISBLANK($N47)),0,Main!AG42)</f>
        <v>0</v>
      </c>
      <c r="AV47" s="35">
        <f>IF(OR($A$1&lt;=Main!AH$4,ISBLANK($N47)),0,Main!AH42)</f>
        <v>0</v>
      </c>
      <c r="AW47" s="35">
        <f>IF(OR($A$1&lt;=Main!AI$4,ISBLANK($N47)),0,Main!AI42)</f>
        <v>0</v>
      </c>
      <c r="AX47" s="35">
        <f>IF(OR($A$1&lt;=Main!AJ$4,ISBLANK($N47)),0,Main!AJ42)</f>
        <v>0</v>
      </c>
      <c r="AY47" s="35">
        <f>IF(OR($A$1&lt;=Main!AK$4,ISBLANK($N47)),0,Main!AK42)</f>
        <v>0</v>
      </c>
      <c r="AZ47" s="35">
        <f>IF(OR($A$1&lt;=Main!AL$4,ISBLANK($N47)),0,Main!AL42)</f>
        <v>0</v>
      </c>
      <c r="BA47" s="35">
        <f>IF(OR($A$1&lt;=Main!AM$4,ISBLANK($N47)),0,Main!AM42)</f>
        <v>0</v>
      </c>
      <c r="BB47" s="35">
        <f>IF(OR($A$1&lt;=Main!AN$4,ISBLANK($N47)),0,Main!AN42)</f>
        <v>0</v>
      </c>
      <c r="BC47" s="35">
        <f>IF(OR($A$1&lt;=Main!AO$4,ISBLANK($N47)),0,Main!AO42)</f>
        <v>0</v>
      </c>
      <c r="BD47" s="35">
        <f>IF(OR($A$1&lt;=Main!AP$4,ISBLANK($N47)),0,Main!AP42)</f>
        <v>0</v>
      </c>
      <c r="BE47" s="35">
        <f>IF(OR($A$1&lt;=Main!AQ$4,ISBLANK($N47)),0,Main!AQ42)</f>
        <v>0</v>
      </c>
      <c r="BF47" s="35">
        <f>IF(OR($A$1&lt;=Main!AR$4,ISBLANK($N47)),0,Main!AR42)</f>
        <v>0</v>
      </c>
      <c r="BG47" s="35">
        <f>IF(OR($A$1&lt;=Main!AS$4,ISBLANK($N47)),0,Main!AS42)</f>
        <v>0</v>
      </c>
      <c r="BH47" s="35">
        <f>IF(OR($A$1&lt;=Main!AT$4,ISBLANK($N47)),0,Main!AT42)</f>
        <v>0</v>
      </c>
      <c r="BI47" s="35">
        <f>IF(OR($A$1&lt;=Main!AU$4,ISBLANK($N47)),0,Main!AU42)</f>
        <v>0</v>
      </c>
      <c r="BJ47" s="35">
        <f>IF(OR($A$1&lt;=Main!AV$4,ISBLANK($N47)),0,Main!AV42)</f>
        <v>0</v>
      </c>
    </row>
    <row r="48" spans="1:62">
      <c r="A48" s="37"/>
      <c r="B48" s="37"/>
      <c r="C48" s="37" t="str">
        <f>IF(ISBLANK($A48),"",VLOOKUP($K48,Main!BC$6:BD$150,2,0))</f>
        <v/>
      </c>
      <c r="D48" s="43">
        <f t="shared" si="3"/>
        <v>0</v>
      </c>
      <c r="F48" s="6">
        <f>VLOOKUP($E48,Mask!$A$2:$C$102,$M$8,0)</f>
        <v>0</v>
      </c>
      <c r="G48" s="44">
        <f t="shared" si="4"/>
        <v>0</v>
      </c>
      <c r="K48" s="6" t="str">
        <f t="shared" si="0"/>
        <v/>
      </c>
      <c r="L48" s="35">
        <f t="shared" si="1"/>
        <v>0</v>
      </c>
      <c r="M48" s="6">
        <v>1</v>
      </c>
      <c r="N48" s="35" t="str">
        <f>Main!$A43&amp;Main!$B43</f>
        <v>СтрогановаАлександра</v>
      </c>
      <c r="O48" s="145">
        <f t="shared" si="2"/>
        <v>16.928057973163362</v>
      </c>
      <c r="P48" s="150">
        <f t="shared" si="5"/>
        <v>32</v>
      </c>
      <c r="Q48" s="150">
        <f ca="1">IF(Main!$AY43&lt;&gt;"#",$P48-Main!$AY43,"#")</f>
        <v>-6</v>
      </c>
      <c r="R48" s="35">
        <f>Main!E43*Mask!G$15</f>
        <v>0</v>
      </c>
      <c r="S48" s="35">
        <f>Main!F43*Mask!H$15</f>
        <v>0</v>
      </c>
      <c r="T48" s="35">
        <f>Main!G43*Mask!I$15</f>
        <v>0</v>
      </c>
      <c r="U48" s="35">
        <f>Main!H43*Mask!J$15</f>
        <v>0</v>
      </c>
      <c r="V48" s="35">
        <f>Main!I43*Mask!K$15</f>
        <v>0</v>
      </c>
      <c r="W48" s="35">
        <f>Main!J43*Mask!L$15</f>
        <v>0</v>
      </c>
      <c r="X48" s="35">
        <f>Main!K43*Mask!M$15</f>
        <v>0</v>
      </c>
      <c r="Y48" s="35">
        <f>Main!L43*Mask!N$15</f>
        <v>0</v>
      </c>
      <c r="Z48" s="35">
        <f>Main!M43*Mask!O$15</f>
        <v>0</v>
      </c>
      <c r="AA48" s="35">
        <f>Main!N43*Mask!P$15</f>
        <v>0</v>
      </c>
      <c r="AB48" s="35">
        <f>Main!O43*Mask!Q$15</f>
        <v>0</v>
      </c>
      <c r="AC48" s="35">
        <f>Main!P43*Mask!R$15</f>
        <v>0</v>
      </c>
      <c r="AD48" s="35">
        <f>Main!Q43*Mask!S$15</f>
        <v>0</v>
      </c>
      <c r="AE48" s="35">
        <f>Main!R43*Mask!T$15</f>
        <v>0</v>
      </c>
      <c r="AF48" s="35">
        <f>Main!S43*Mask!U$15</f>
        <v>0</v>
      </c>
      <c r="AG48" s="35">
        <f>Main!T43*Mask!V$15</f>
        <v>0</v>
      </c>
      <c r="AH48" s="35">
        <f>Main!U43*Mask!W$15</f>
        <v>0</v>
      </c>
      <c r="AI48" s="35">
        <f>Main!V43*Mask!X$15</f>
        <v>0</v>
      </c>
      <c r="AJ48" s="35">
        <f>Main!W43*Mask!Y$15</f>
        <v>0</v>
      </c>
      <c r="AK48" s="35">
        <f>Main!X43*Mask!Z$15</f>
        <v>0</v>
      </c>
      <c r="AL48" s="35">
        <f>Main!Y43*Mask!AA$15</f>
        <v>0</v>
      </c>
      <c r="AM48" s="35">
        <f>Main!Z43*Mask!AB$15</f>
        <v>0</v>
      </c>
      <c r="AN48" s="35"/>
      <c r="AO48" s="35">
        <f>IF(OR($A$1&lt;=Main!AA$4,ISBLANK($N48)),0,Main!AA43)</f>
        <v>16.928057973163362</v>
      </c>
      <c r="AP48" s="35">
        <f>IF(OR($A$1&lt;=Main!AB$4,ISBLANK($N48)),0,Main!AB43)</f>
        <v>0</v>
      </c>
      <c r="AQ48" s="35">
        <f>IF(OR($A$1&lt;=Main!AC$4,ISBLANK($N48)),0,Main!AC43)</f>
        <v>0</v>
      </c>
      <c r="AR48" s="35">
        <f>IF(OR($A$1&lt;=Main!AD$4,ISBLANK($N48)),0,Main!AD43)</f>
        <v>0</v>
      </c>
      <c r="AS48" s="35">
        <f>IF(OR($A$1&lt;=Main!AE$4,ISBLANK($N48)),0,Main!AE43)</f>
        <v>0</v>
      </c>
      <c r="AT48" s="35">
        <f>IF(OR($A$1&lt;=Main!AF$4,ISBLANK($N48)),0,Main!AF43)</f>
        <v>0</v>
      </c>
      <c r="AU48" s="35">
        <f>IF(OR($A$1&lt;=Main!AG$4,ISBLANK($N48)),0,Main!AG43)</f>
        <v>0</v>
      </c>
      <c r="AV48" s="35">
        <f>IF(OR($A$1&lt;=Main!AH$4,ISBLANK($N48)),0,Main!AH43)</f>
        <v>0</v>
      </c>
      <c r="AW48" s="35">
        <f>IF(OR($A$1&lt;=Main!AI$4,ISBLANK($N48)),0,Main!AI43)</f>
        <v>0</v>
      </c>
      <c r="AX48" s="35">
        <f>IF(OR($A$1&lt;=Main!AJ$4,ISBLANK($N48)),0,Main!AJ43)</f>
        <v>0</v>
      </c>
      <c r="AY48" s="35">
        <f>IF(OR($A$1&lt;=Main!AK$4,ISBLANK($N48)),0,Main!AK43)</f>
        <v>0</v>
      </c>
      <c r="AZ48" s="35">
        <f>IF(OR($A$1&lt;=Main!AL$4,ISBLANK($N48)),0,Main!AL43)</f>
        <v>0</v>
      </c>
      <c r="BA48" s="35">
        <f>IF(OR($A$1&lt;=Main!AM$4,ISBLANK($N48)),0,Main!AM43)</f>
        <v>0</v>
      </c>
      <c r="BB48" s="35">
        <f>IF(OR($A$1&lt;=Main!AN$4,ISBLANK($N48)),0,Main!AN43)</f>
        <v>0</v>
      </c>
      <c r="BC48" s="35">
        <f>IF(OR($A$1&lt;=Main!AO$4,ISBLANK($N48)),0,Main!AO43)</f>
        <v>0</v>
      </c>
      <c r="BD48" s="35">
        <f>IF(OR($A$1&lt;=Main!AP$4,ISBLANK($N48)),0,Main!AP43)</f>
        <v>0</v>
      </c>
      <c r="BE48" s="35">
        <f>IF(OR($A$1&lt;=Main!AQ$4,ISBLANK($N48)),0,Main!AQ43)</f>
        <v>0</v>
      </c>
      <c r="BF48" s="35">
        <f>IF(OR($A$1&lt;=Main!AR$4,ISBLANK($N48)),0,Main!AR43)</f>
        <v>0</v>
      </c>
      <c r="BG48" s="35">
        <f>IF(OR($A$1&lt;=Main!AS$4,ISBLANK($N48)),0,Main!AS43)</f>
        <v>0</v>
      </c>
      <c r="BH48" s="35">
        <f>IF(OR($A$1&lt;=Main!AT$4,ISBLANK($N48)),0,Main!AT43)</f>
        <v>0</v>
      </c>
      <c r="BI48" s="35">
        <f>IF(OR($A$1&lt;=Main!AU$4,ISBLANK($N48)),0,Main!AU43)</f>
        <v>0</v>
      </c>
      <c r="BJ48" s="35">
        <f>IF(OR($A$1&lt;=Main!AV$4,ISBLANK($N48)),0,Main!AV43)</f>
        <v>0</v>
      </c>
    </row>
    <row r="49" spans="1:62">
      <c r="A49" s="37"/>
      <c r="B49" s="37"/>
      <c r="C49" s="37" t="str">
        <f>IF(ISBLANK($A49),"",VLOOKUP($K49,Main!BC$6:BD$150,2,0))</f>
        <v/>
      </c>
      <c r="D49" s="43">
        <f t="shared" si="3"/>
        <v>0</v>
      </c>
      <c r="F49" s="6">
        <f>VLOOKUP($E49,Mask!$A$2:$C$102,$M$8,0)</f>
        <v>0</v>
      </c>
      <c r="G49" s="44">
        <f t="shared" si="4"/>
        <v>0</v>
      </c>
      <c r="K49" s="6" t="str">
        <f t="shared" si="0"/>
        <v/>
      </c>
      <c r="L49" s="35">
        <f t="shared" si="1"/>
        <v>0</v>
      </c>
      <c r="M49" s="6">
        <v>1</v>
      </c>
      <c r="N49" s="35" t="str">
        <f>Main!$A44&amp;Main!$B44</f>
        <v>ДиденкоМария</v>
      </c>
      <c r="O49" s="145">
        <f t="shared" si="2"/>
        <v>52.59375</v>
      </c>
      <c r="P49" s="150">
        <f t="shared" si="5"/>
        <v>20</v>
      </c>
      <c r="Q49" s="150" t="str">
        <f ca="1">IF(Main!$AY44&lt;&gt;"#",$P49-Main!$AY44,"#")</f>
        <v>#</v>
      </c>
      <c r="R49" s="35">
        <f>Main!E44*Mask!G$15</f>
        <v>0</v>
      </c>
      <c r="S49" s="35">
        <f>Main!F44*Mask!H$15</f>
        <v>0</v>
      </c>
      <c r="T49" s="35">
        <f>Main!G44*Mask!I$15</f>
        <v>0</v>
      </c>
      <c r="U49" s="35">
        <f>Main!H44*Mask!J$15</f>
        <v>0</v>
      </c>
      <c r="V49" s="35">
        <f>Main!I44*Mask!K$15</f>
        <v>0</v>
      </c>
      <c r="W49" s="35">
        <f>Main!J44*Mask!L$15</f>
        <v>0</v>
      </c>
      <c r="X49" s="35">
        <f>Main!K44*Mask!M$15</f>
        <v>0</v>
      </c>
      <c r="Y49" s="35">
        <f>Main!L44*Mask!N$15</f>
        <v>0</v>
      </c>
      <c r="Z49" s="35">
        <f>Main!M44*Mask!O$15</f>
        <v>0</v>
      </c>
      <c r="AA49" s="35">
        <f>Main!N44*Mask!P$15</f>
        <v>0</v>
      </c>
      <c r="AB49" s="35">
        <f>Main!O44*Mask!Q$15</f>
        <v>0</v>
      </c>
      <c r="AC49" s="35">
        <f>Main!P44*Mask!R$15</f>
        <v>0</v>
      </c>
      <c r="AD49" s="35">
        <f>Main!Q44*Mask!S$15</f>
        <v>52.59375</v>
      </c>
      <c r="AE49" s="35">
        <f>Main!R44*Mask!T$15</f>
        <v>0</v>
      </c>
      <c r="AF49" s="35">
        <f>Main!S44*Mask!U$15</f>
        <v>0</v>
      </c>
      <c r="AG49" s="35">
        <f>Main!T44*Mask!V$15</f>
        <v>0</v>
      </c>
      <c r="AH49" s="35">
        <f>Main!U44*Mask!W$15</f>
        <v>0</v>
      </c>
      <c r="AI49" s="35">
        <f>Main!V44*Mask!X$15</f>
        <v>0</v>
      </c>
      <c r="AJ49" s="35">
        <f>Main!W44*Mask!Y$15</f>
        <v>0</v>
      </c>
      <c r="AK49" s="35">
        <f>Main!X44*Mask!Z$15</f>
        <v>0</v>
      </c>
      <c r="AL49" s="35">
        <f>Main!Y44*Mask!AA$15</f>
        <v>0</v>
      </c>
      <c r="AM49" s="35">
        <f>Main!Z44*Mask!AB$15</f>
        <v>0</v>
      </c>
      <c r="AN49" s="35"/>
      <c r="AO49" s="35">
        <f>IF(OR($A$1&lt;=Main!AA$4,ISBLANK($N49)),0,Main!AA44)</f>
        <v>0</v>
      </c>
      <c r="AP49" s="35">
        <f>IF(OR($A$1&lt;=Main!AB$4,ISBLANK($N49)),0,Main!AB44)</f>
        <v>0</v>
      </c>
      <c r="AQ49" s="35">
        <f>IF(OR($A$1&lt;=Main!AC$4,ISBLANK($N49)),0,Main!AC44)</f>
        <v>0</v>
      </c>
      <c r="AR49" s="35">
        <f>IF(OR($A$1&lt;=Main!AD$4,ISBLANK($N49)),0,Main!AD44)</f>
        <v>0</v>
      </c>
      <c r="AS49" s="35">
        <f>IF(OR($A$1&lt;=Main!AE$4,ISBLANK($N49)),0,Main!AE44)</f>
        <v>0</v>
      </c>
      <c r="AT49" s="35">
        <f>IF(OR($A$1&lt;=Main!AF$4,ISBLANK($N49)),0,Main!AF44)</f>
        <v>0</v>
      </c>
      <c r="AU49" s="35">
        <f>IF(OR($A$1&lt;=Main!AG$4,ISBLANK($N49)),0,Main!AG44)</f>
        <v>0</v>
      </c>
      <c r="AV49" s="35">
        <f>IF(OR($A$1&lt;=Main!AH$4,ISBLANK($N49)),0,Main!AH44)</f>
        <v>0</v>
      </c>
      <c r="AW49" s="35">
        <f>IF(OR($A$1&lt;=Main!AI$4,ISBLANK($N49)),0,Main!AI44)</f>
        <v>0</v>
      </c>
      <c r="AX49" s="35">
        <f>IF(OR($A$1&lt;=Main!AJ$4,ISBLANK($N49)),0,Main!AJ44)</f>
        <v>0</v>
      </c>
      <c r="AY49" s="35">
        <f>IF(OR($A$1&lt;=Main!AK$4,ISBLANK($N49)),0,Main!AK44)</f>
        <v>0</v>
      </c>
      <c r="AZ49" s="35">
        <f>IF(OR($A$1&lt;=Main!AL$4,ISBLANK($N49)),0,Main!AL44)</f>
        <v>0</v>
      </c>
      <c r="BA49" s="35">
        <f>IF(OR($A$1&lt;=Main!AM$4,ISBLANK($N49)),0,Main!AM44)</f>
        <v>0</v>
      </c>
      <c r="BB49" s="35">
        <f>IF(OR($A$1&lt;=Main!AN$4,ISBLANK($N49)),0,Main!AN44)</f>
        <v>0</v>
      </c>
      <c r="BC49" s="35">
        <f>IF(OR($A$1&lt;=Main!AO$4,ISBLANK($N49)),0,Main!AO44)</f>
        <v>0</v>
      </c>
      <c r="BD49" s="35">
        <f>IF(OR($A$1&lt;=Main!AP$4,ISBLANK($N49)),0,Main!AP44)</f>
        <v>0</v>
      </c>
      <c r="BE49" s="35">
        <f>IF(OR($A$1&lt;=Main!AQ$4,ISBLANK($N49)),0,Main!AQ44)</f>
        <v>0</v>
      </c>
      <c r="BF49" s="35">
        <f>IF(OR($A$1&lt;=Main!AR$4,ISBLANK($N49)),0,Main!AR44)</f>
        <v>0</v>
      </c>
      <c r="BG49" s="35">
        <f>IF(OR($A$1&lt;=Main!AS$4,ISBLANK($N49)),0,Main!AS44)</f>
        <v>0</v>
      </c>
      <c r="BH49" s="35">
        <f>IF(OR($A$1&lt;=Main!AT$4,ISBLANK($N49)),0,Main!AT44)</f>
        <v>0</v>
      </c>
      <c r="BI49" s="35">
        <f>IF(OR($A$1&lt;=Main!AU$4,ISBLANK($N49)),0,Main!AU44)</f>
        <v>0</v>
      </c>
      <c r="BJ49" s="35">
        <f>IF(OR($A$1&lt;=Main!AV$4,ISBLANK($N49)),0,Main!AV44)</f>
        <v>0</v>
      </c>
    </row>
    <row r="50" spans="1:62">
      <c r="A50" s="37"/>
      <c r="B50" s="37"/>
      <c r="C50" s="37" t="str">
        <f>IF(ISBLANK($A50),"",VLOOKUP($K50,Main!BC$6:BD$150,2,0))</f>
        <v/>
      </c>
      <c r="D50" s="43">
        <f t="shared" si="3"/>
        <v>0</v>
      </c>
      <c r="F50" s="6">
        <f>VLOOKUP($E50,Mask!$A$2:$C$102,$M$8,0)</f>
        <v>0</v>
      </c>
      <c r="G50" s="44">
        <f t="shared" si="4"/>
        <v>0</v>
      </c>
      <c r="K50" s="6" t="str">
        <f t="shared" si="0"/>
        <v/>
      </c>
      <c r="L50" s="35">
        <f t="shared" si="1"/>
        <v>0</v>
      </c>
      <c r="M50" s="6">
        <v>1</v>
      </c>
      <c r="N50" s="35" t="str">
        <f>Main!$A45&amp;Main!$B45</f>
        <v>АкуловаНадежда</v>
      </c>
      <c r="O50" s="145">
        <f t="shared" si="2"/>
        <v>163.32814578127858</v>
      </c>
      <c r="P50" s="150">
        <f t="shared" si="5"/>
        <v>9</v>
      </c>
      <c r="Q50" s="150" t="str">
        <f ca="1">IF(Main!$AY45&lt;&gt;"#",$P50-Main!$AY45,"#")</f>
        <v>#</v>
      </c>
      <c r="R50" s="35">
        <f>Main!E45*Mask!G$15</f>
        <v>0</v>
      </c>
      <c r="S50" s="35">
        <f>Main!F45*Mask!H$15</f>
        <v>0</v>
      </c>
      <c r="T50" s="35">
        <f>Main!G45*Mask!I$15</f>
        <v>81.293574996097718</v>
      </c>
      <c r="U50" s="35">
        <f>Main!H45*Mask!J$15</f>
        <v>0</v>
      </c>
      <c r="V50" s="35">
        <f>Main!I45*Mask!K$15</f>
        <v>0</v>
      </c>
      <c r="W50" s="35">
        <f>Main!J45*Mask!L$15</f>
        <v>0</v>
      </c>
      <c r="X50" s="35">
        <f>Main!K45*Mask!M$15</f>
        <v>0</v>
      </c>
      <c r="Y50" s="35">
        <f>Main!L45*Mask!N$15</f>
        <v>0</v>
      </c>
      <c r="Z50" s="35">
        <f>Main!M45*Mask!O$15</f>
        <v>82.034570785180875</v>
      </c>
      <c r="AA50" s="35">
        <f>Main!N45*Mask!P$15</f>
        <v>0</v>
      </c>
      <c r="AB50" s="35">
        <f>Main!O45*Mask!Q$15</f>
        <v>0</v>
      </c>
      <c r="AC50" s="35">
        <f>Main!P45*Mask!R$15</f>
        <v>0</v>
      </c>
      <c r="AD50" s="35">
        <f>Main!Q45*Mask!S$15</f>
        <v>0</v>
      </c>
      <c r="AE50" s="35">
        <f>Main!R45*Mask!T$15</f>
        <v>0</v>
      </c>
      <c r="AF50" s="35">
        <f>Main!S45*Mask!U$15</f>
        <v>0</v>
      </c>
      <c r="AG50" s="35">
        <f>Main!T45*Mask!V$15</f>
        <v>0</v>
      </c>
      <c r="AH50" s="35">
        <f>Main!U45*Mask!W$15</f>
        <v>0</v>
      </c>
      <c r="AI50" s="35">
        <f>Main!V45*Mask!X$15</f>
        <v>0</v>
      </c>
      <c r="AJ50" s="35">
        <f>Main!W45*Mask!Y$15</f>
        <v>0</v>
      </c>
      <c r="AK50" s="35">
        <f>Main!X45*Mask!Z$15</f>
        <v>0</v>
      </c>
      <c r="AL50" s="35">
        <f>Main!Y45*Mask!AA$15</f>
        <v>0</v>
      </c>
      <c r="AM50" s="35">
        <f>Main!Z45*Mask!AB$15</f>
        <v>0</v>
      </c>
      <c r="AN50" s="35"/>
      <c r="AO50" s="35">
        <f>IF(OR($A$1&lt;=Main!AA$4,ISBLANK($N50)),0,Main!AA45)</f>
        <v>0</v>
      </c>
      <c r="AP50" s="35">
        <f>IF(OR($A$1&lt;=Main!AB$4,ISBLANK($N50)),0,Main!AB45)</f>
        <v>0</v>
      </c>
      <c r="AQ50" s="35">
        <f>IF(OR($A$1&lt;=Main!AC$4,ISBLANK($N50)),0,Main!AC45)</f>
        <v>0</v>
      </c>
      <c r="AR50" s="35">
        <f>IF(OR($A$1&lt;=Main!AD$4,ISBLANK($N50)),0,Main!AD45)</f>
        <v>0</v>
      </c>
      <c r="AS50" s="35">
        <f>IF(OR($A$1&lt;=Main!AE$4,ISBLANK($N50)),0,Main!AE45)</f>
        <v>0</v>
      </c>
      <c r="AT50" s="35">
        <f>IF(OR($A$1&lt;=Main!AF$4,ISBLANK($N50)),0,Main!AF45)</f>
        <v>0</v>
      </c>
      <c r="AU50" s="35">
        <f>IF(OR($A$1&lt;=Main!AG$4,ISBLANK($N50)),0,Main!AG45)</f>
        <v>0</v>
      </c>
      <c r="AV50" s="35">
        <f>IF(OR($A$1&lt;=Main!AH$4,ISBLANK($N50)),0,Main!AH45)</f>
        <v>0</v>
      </c>
      <c r="AW50" s="35">
        <f>IF(OR($A$1&lt;=Main!AI$4,ISBLANK($N50)),0,Main!AI45)</f>
        <v>0</v>
      </c>
      <c r="AX50" s="35">
        <f>IF(OR($A$1&lt;=Main!AJ$4,ISBLANK($N50)),0,Main!AJ45)</f>
        <v>0</v>
      </c>
      <c r="AY50" s="35">
        <f>IF(OR($A$1&lt;=Main!AK$4,ISBLANK($N50)),0,Main!AK45)</f>
        <v>0</v>
      </c>
      <c r="AZ50" s="35">
        <f>IF(OR($A$1&lt;=Main!AL$4,ISBLANK($N50)),0,Main!AL45)</f>
        <v>0</v>
      </c>
      <c r="BA50" s="35">
        <f>IF(OR($A$1&lt;=Main!AM$4,ISBLANK($N50)),0,Main!AM45)</f>
        <v>0</v>
      </c>
      <c r="BB50" s="35">
        <f>IF(OR($A$1&lt;=Main!AN$4,ISBLANK($N50)),0,Main!AN45)</f>
        <v>0</v>
      </c>
      <c r="BC50" s="35">
        <f>IF(OR($A$1&lt;=Main!AO$4,ISBLANK($N50)),0,Main!AO45)</f>
        <v>0</v>
      </c>
      <c r="BD50" s="35">
        <f>IF(OR($A$1&lt;=Main!AP$4,ISBLANK($N50)),0,Main!AP45)</f>
        <v>0</v>
      </c>
      <c r="BE50" s="35">
        <f>IF(OR($A$1&lt;=Main!AQ$4,ISBLANK($N50)),0,Main!AQ45)</f>
        <v>0</v>
      </c>
      <c r="BF50" s="35">
        <f>IF(OR($A$1&lt;=Main!AR$4,ISBLANK($N50)),0,Main!AR45)</f>
        <v>0</v>
      </c>
      <c r="BG50" s="35">
        <f>IF(OR($A$1&lt;=Main!AS$4,ISBLANK($N50)),0,Main!AS45)</f>
        <v>0</v>
      </c>
      <c r="BH50" s="35">
        <f>IF(OR($A$1&lt;=Main!AT$4,ISBLANK($N50)),0,Main!AT45)</f>
        <v>0</v>
      </c>
      <c r="BI50" s="35">
        <f>IF(OR($A$1&lt;=Main!AU$4,ISBLANK($N50)),0,Main!AU45)</f>
        <v>0</v>
      </c>
      <c r="BJ50" s="35">
        <f>IF(OR($A$1&lt;=Main!AV$4,ISBLANK($N50)),0,Main!AV45)</f>
        <v>0</v>
      </c>
    </row>
    <row r="51" spans="1:62">
      <c r="A51" s="37"/>
      <c r="B51" s="37"/>
      <c r="C51" s="37" t="str">
        <f>IF(ISBLANK($A51),"",VLOOKUP($K51,Main!BC$6:BD$150,2,0))</f>
        <v/>
      </c>
      <c r="D51" s="43">
        <f t="shared" si="3"/>
        <v>0</v>
      </c>
      <c r="F51" s="6">
        <f>VLOOKUP($E51,Mask!$A$2:$C$102,$M$8,0)</f>
        <v>0</v>
      </c>
      <c r="G51" s="44">
        <f t="shared" si="4"/>
        <v>0</v>
      </c>
      <c r="K51" s="6" t="str">
        <f t="shared" si="0"/>
        <v/>
      </c>
      <c r="L51" s="35">
        <f t="shared" si="1"/>
        <v>0</v>
      </c>
      <c r="M51" s="6">
        <v>1</v>
      </c>
      <c r="N51" s="35" t="str">
        <f>Main!$A46&amp;Main!$B46</f>
        <v>ВиговскаяЕлизавета</v>
      </c>
      <c r="O51" s="145">
        <f t="shared" si="2"/>
        <v>59.475063819256135</v>
      </c>
      <c r="P51" s="150">
        <f t="shared" si="5"/>
        <v>17</v>
      </c>
      <c r="Q51" s="150" t="str">
        <f ca="1">IF(Main!$AY46&lt;&gt;"#",$P51-Main!$AY46,"#")</f>
        <v>#</v>
      </c>
      <c r="R51" s="35">
        <f>Main!E46*Mask!G$15</f>
        <v>0</v>
      </c>
      <c r="S51" s="35">
        <f>Main!F46*Mask!H$15</f>
        <v>0</v>
      </c>
      <c r="T51" s="35">
        <f>Main!G46*Mask!I$15</f>
        <v>0</v>
      </c>
      <c r="U51" s="35">
        <f>Main!H46*Mask!J$15</f>
        <v>0</v>
      </c>
      <c r="V51" s="35">
        <f>Main!I46*Mask!K$15</f>
        <v>0</v>
      </c>
      <c r="W51" s="35">
        <f>Main!J46*Mask!L$15</f>
        <v>0</v>
      </c>
      <c r="X51" s="35">
        <f>Main!K46*Mask!M$15</f>
        <v>0</v>
      </c>
      <c r="Y51" s="35">
        <f>Main!L46*Mask!N$15</f>
        <v>0</v>
      </c>
      <c r="Z51" s="35">
        <f>Main!M46*Mask!O$15</f>
        <v>59.475063819256135</v>
      </c>
      <c r="AA51" s="35">
        <f>Main!N46*Mask!P$15</f>
        <v>0</v>
      </c>
      <c r="AB51" s="35">
        <f>Main!O46*Mask!Q$15</f>
        <v>0</v>
      </c>
      <c r="AC51" s="35">
        <f>Main!P46*Mask!R$15</f>
        <v>0</v>
      </c>
      <c r="AD51" s="35">
        <f>Main!Q46*Mask!S$15</f>
        <v>0</v>
      </c>
      <c r="AE51" s="35">
        <f>Main!R46*Mask!T$15</f>
        <v>0</v>
      </c>
      <c r="AF51" s="35">
        <f>Main!S46*Mask!U$15</f>
        <v>0</v>
      </c>
      <c r="AG51" s="35">
        <f>Main!T46*Mask!V$15</f>
        <v>0</v>
      </c>
      <c r="AH51" s="35">
        <f>Main!U46*Mask!W$15</f>
        <v>0</v>
      </c>
      <c r="AI51" s="35">
        <f>Main!V46*Mask!X$15</f>
        <v>0</v>
      </c>
      <c r="AJ51" s="35">
        <f>Main!W46*Mask!Y$15</f>
        <v>0</v>
      </c>
      <c r="AK51" s="35">
        <f>Main!X46*Mask!Z$15</f>
        <v>0</v>
      </c>
      <c r="AL51" s="35">
        <f>Main!Y46*Mask!AA$15</f>
        <v>0</v>
      </c>
      <c r="AM51" s="35">
        <f>Main!Z46*Mask!AB$15</f>
        <v>0</v>
      </c>
      <c r="AN51" s="35"/>
      <c r="AO51" s="35">
        <f>IF(OR($A$1&lt;=Main!AA$4,ISBLANK($N51)),0,Main!AA46)</f>
        <v>0</v>
      </c>
      <c r="AP51" s="35">
        <f>IF(OR($A$1&lt;=Main!AB$4,ISBLANK($N51)),0,Main!AB46)</f>
        <v>0</v>
      </c>
      <c r="AQ51" s="35">
        <f>IF(OR($A$1&lt;=Main!AC$4,ISBLANK($N51)),0,Main!AC46)</f>
        <v>0</v>
      </c>
      <c r="AR51" s="35">
        <f>IF(OR($A$1&lt;=Main!AD$4,ISBLANK($N51)),0,Main!AD46)</f>
        <v>0</v>
      </c>
      <c r="AS51" s="35">
        <f>IF(OR($A$1&lt;=Main!AE$4,ISBLANK($N51)),0,Main!AE46)</f>
        <v>0</v>
      </c>
      <c r="AT51" s="35">
        <f>IF(OR($A$1&lt;=Main!AF$4,ISBLANK($N51)),0,Main!AF46)</f>
        <v>0</v>
      </c>
      <c r="AU51" s="35">
        <f>IF(OR($A$1&lt;=Main!AG$4,ISBLANK($N51)),0,Main!AG46)</f>
        <v>0</v>
      </c>
      <c r="AV51" s="35">
        <f>IF(OR($A$1&lt;=Main!AH$4,ISBLANK($N51)),0,Main!AH46)</f>
        <v>0</v>
      </c>
      <c r="AW51" s="35">
        <f>IF(OR($A$1&lt;=Main!AI$4,ISBLANK($N51)),0,Main!AI46)</f>
        <v>0</v>
      </c>
      <c r="AX51" s="35">
        <f>IF(OR($A$1&lt;=Main!AJ$4,ISBLANK($N51)),0,Main!AJ46)</f>
        <v>0</v>
      </c>
      <c r="AY51" s="35">
        <f>IF(OR($A$1&lt;=Main!AK$4,ISBLANK($N51)),0,Main!AK46)</f>
        <v>0</v>
      </c>
      <c r="AZ51" s="35">
        <f>IF(OR($A$1&lt;=Main!AL$4,ISBLANK($N51)),0,Main!AL46)</f>
        <v>0</v>
      </c>
      <c r="BA51" s="35">
        <f>IF(OR($A$1&lt;=Main!AM$4,ISBLANK($N51)),0,Main!AM46)</f>
        <v>0</v>
      </c>
      <c r="BB51" s="35">
        <f>IF(OR($A$1&lt;=Main!AN$4,ISBLANK($N51)),0,Main!AN46)</f>
        <v>0</v>
      </c>
      <c r="BC51" s="35">
        <f>IF(OR($A$1&lt;=Main!AO$4,ISBLANK($N51)),0,Main!AO46)</f>
        <v>0</v>
      </c>
      <c r="BD51" s="35">
        <f>IF(OR($A$1&lt;=Main!AP$4,ISBLANK($N51)),0,Main!AP46)</f>
        <v>0</v>
      </c>
      <c r="BE51" s="35">
        <f>IF(OR($A$1&lt;=Main!AQ$4,ISBLANK($N51)),0,Main!AQ46)</f>
        <v>0</v>
      </c>
      <c r="BF51" s="35">
        <f>IF(OR($A$1&lt;=Main!AR$4,ISBLANK($N51)),0,Main!AR46)</f>
        <v>0</v>
      </c>
      <c r="BG51" s="35">
        <f>IF(OR($A$1&lt;=Main!AS$4,ISBLANK($N51)),0,Main!AS46)</f>
        <v>0</v>
      </c>
      <c r="BH51" s="35">
        <f>IF(OR($A$1&lt;=Main!AT$4,ISBLANK($N51)),0,Main!AT46)</f>
        <v>0</v>
      </c>
      <c r="BI51" s="35">
        <f>IF(OR($A$1&lt;=Main!AU$4,ISBLANK($N51)),0,Main!AU46)</f>
        <v>0</v>
      </c>
      <c r="BJ51" s="35">
        <f>IF(OR($A$1&lt;=Main!AV$4,ISBLANK($N51)),0,Main!AV46)</f>
        <v>0</v>
      </c>
    </row>
    <row r="52" spans="1:62">
      <c r="A52" s="37"/>
      <c r="B52" s="37"/>
      <c r="C52" s="37" t="str">
        <f>IF(ISBLANK($A52),"",VLOOKUP($K52,Main!BC$6:BD$150,2,0))</f>
        <v/>
      </c>
      <c r="D52" s="43">
        <f t="shared" si="3"/>
        <v>0</v>
      </c>
      <c r="F52" s="6">
        <f>VLOOKUP($E52,Mask!$A$2:$C$102,$M$8,0)</f>
        <v>0</v>
      </c>
      <c r="G52" s="44">
        <f t="shared" si="4"/>
        <v>0</v>
      </c>
      <c r="K52" s="6" t="str">
        <f t="shared" si="0"/>
        <v/>
      </c>
      <c r="L52" s="35">
        <f t="shared" si="1"/>
        <v>0</v>
      </c>
      <c r="M52" s="6">
        <v>1</v>
      </c>
      <c r="N52" s="35" t="str">
        <f>Main!$A47&amp;Main!$B47</f>
        <v>ЗеленинаЕлена</v>
      </c>
      <c r="O52" s="145">
        <f t="shared" si="2"/>
        <v>65.272654197020728</v>
      </c>
      <c r="P52" s="150">
        <f t="shared" si="5"/>
        <v>16</v>
      </c>
      <c r="Q52" s="150" t="str">
        <f ca="1">IF(Main!$AY47&lt;&gt;"#",$P52-Main!$AY47,"#")</f>
        <v>#</v>
      </c>
      <c r="R52" s="35">
        <f>Main!E47*Mask!G$15</f>
        <v>0</v>
      </c>
      <c r="S52" s="35">
        <f>Main!F47*Mask!H$15</f>
        <v>0</v>
      </c>
      <c r="T52" s="35">
        <f>Main!G47*Mask!I$15</f>
        <v>0</v>
      </c>
      <c r="U52" s="35">
        <f>Main!H47*Mask!J$15</f>
        <v>0</v>
      </c>
      <c r="V52" s="35">
        <f>Main!I47*Mask!K$15</f>
        <v>0</v>
      </c>
      <c r="W52" s="35">
        <f>Main!J47*Mask!L$15</f>
        <v>0</v>
      </c>
      <c r="X52" s="35">
        <f>Main!K47*Mask!M$15</f>
        <v>65.272654197020728</v>
      </c>
      <c r="Y52" s="35">
        <f>Main!L47*Mask!N$15</f>
        <v>0</v>
      </c>
      <c r="Z52" s="35">
        <f>Main!M47*Mask!O$15</f>
        <v>0</v>
      </c>
      <c r="AA52" s="35">
        <f>Main!N47*Mask!P$15</f>
        <v>0</v>
      </c>
      <c r="AB52" s="35">
        <f>Main!O47*Mask!Q$15</f>
        <v>0</v>
      </c>
      <c r="AC52" s="35">
        <f>Main!P47*Mask!R$15</f>
        <v>0</v>
      </c>
      <c r="AD52" s="35">
        <f>Main!Q47*Mask!S$15</f>
        <v>0</v>
      </c>
      <c r="AE52" s="35">
        <f>Main!R47*Mask!T$15</f>
        <v>0</v>
      </c>
      <c r="AF52" s="35">
        <f>Main!S47*Mask!U$15</f>
        <v>0</v>
      </c>
      <c r="AG52" s="35">
        <f>Main!T47*Mask!V$15</f>
        <v>0</v>
      </c>
      <c r="AH52" s="35">
        <f>Main!U47*Mask!W$15</f>
        <v>0</v>
      </c>
      <c r="AI52" s="35">
        <f>Main!V47*Mask!X$15</f>
        <v>0</v>
      </c>
      <c r="AJ52" s="35">
        <f>Main!W47*Mask!Y$15</f>
        <v>0</v>
      </c>
      <c r="AK52" s="35">
        <f>Main!X47*Mask!Z$15</f>
        <v>0</v>
      </c>
      <c r="AL52" s="35">
        <f>Main!Y47*Mask!AA$15</f>
        <v>0</v>
      </c>
      <c r="AM52" s="35">
        <f>Main!Z47*Mask!AB$15</f>
        <v>0</v>
      </c>
      <c r="AN52" s="35"/>
      <c r="AO52" s="35">
        <f>IF(OR($A$1&lt;=Main!AA$4,ISBLANK($N52)),0,Main!AA47)</f>
        <v>0</v>
      </c>
      <c r="AP52" s="35">
        <f>IF(OR($A$1&lt;=Main!AB$4,ISBLANK($N52)),0,Main!AB47)</f>
        <v>0</v>
      </c>
      <c r="AQ52" s="35">
        <f>IF(OR($A$1&lt;=Main!AC$4,ISBLANK($N52)),0,Main!AC47)</f>
        <v>0</v>
      </c>
      <c r="AR52" s="35">
        <f>IF(OR($A$1&lt;=Main!AD$4,ISBLANK($N52)),0,Main!AD47)</f>
        <v>0</v>
      </c>
      <c r="AS52" s="35">
        <f>IF(OR($A$1&lt;=Main!AE$4,ISBLANK($N52)),0,Main!AE47)</f>
        <v>0</v>
      </c>
      <c r="AT52" s="35">
        <f>IF(OR($A$1&lt;=Main!AF$4,ISBLANK($N52)),0,Main!AF47)</f>
        <v>0</v>
      </c>
      <c r="AU52" s="35">
        <f>IF(OR($A$1&lt;=Main!AG$4,ISBLANK($N52)),0,Main!AG47)</f>
        <v>0</v>
      </c>
      <c r="AV52" s="35">
        <f>IF(OR($A$1&lt;=Main!AH$4,ISBLANK($N52)),0,Main!AH47)</f>
        <v>0</v>
      </c>
      <c r="AW52" s="35">
        <f>IF(OR($A$1&lt;=Main!AI$4,ISBLANK($N52)),0,Main!AI47)</f>
        <v>0</v>
      </c>
      <c r="AX52" s="35">
        <f>IF(OR($A$1&lt;=Main!AJ$4,ISBLANK($N52)),0,Main!AJ47)</f>
        <v>0</v>
      </c>
      <c r="AY52" s="35">
        <f>IF(OR($A$1&lt;=Main!AK$4,ISBLANK($N52)),0,Main!AK47)</f>
        <v>0</v>
      </c>
      <c r="AZ52" s="35">
        <f>IF(OR($A$1&lt;=Main!AL$4,ISBLANK($N52)),0,Main!AL47)</f>
        <v>0</v>
      </c>
      <c r="BA52" s="35">
        <f>IF(OR($A$1&lt;=Main!AM$4,ISBLANK($N52)),0,Main!AM47)</f>
        <v>0</v>
      </c>
      <c r="BB52" s="35">
        <f>IF(OR($A$1&lt;=Main!AN$4,ISBLANK($N52)),0,Main!AN47)</f>
        <v>0</v>
      </c>
      <c r="BC52" s="35">
        <f>IF(OR($A$1&lt;=Main!AO$4,ISBLANK($N52)),0,Main!AO47)</f>
        <v>0</v>
      </c>
      <c r="BD52" s="35">
        <f>IF(OR($A$1&lt;=Main!AP$4,ISBLANK($N52)),0,Main!AP47)</f>
        <v>0</v>
      </c>
      <c r="BE52" s="35">
        <f>IF(OR($A$1&lt;=Main!AQ$4,ISBLANK($N52)),0,Main!AQ47)</f>
        <v>0</v>
      </c>
      <c r="BF52" s="35">
        <f>IF(OR($A$1&lt;=Main!AR$4,ISBLANK($N52)),0,Main!AR47)</f>
        <v>0</v>
      </c>
      <c r="BG52" s="35">
        <f>IF(OR($A$1&lt;=Main!AS$4,ISBLANK($N52)),0,Main!AS47)</f>
        <v>0</v>
      </c>
      <c r="BH52" s="35">
        <f>IF(OR($A$1&lt;=Main!AT$4,ISBLANK($N52)),0,Main!AT47)</f>
        <v>0</v>
      </c>
      <c r="BI52" s="35">
        <f>IF(OR($A$1&lt;=Main!AU$4,ISBLANK($N52)),0,Main!AU47)</f>
        <v>0</v>
      </c>
      <c r="BJ52" s="35">
        <f>IF(OR($A$1&lt;=Main!AV$4,ISBLANK($N52)),0,Main!AV47)</f>
        <v>0</v>
      </c>
    </row>
    <row r="53" spans="1:62">
      <c r="A53" s="37"/>
      <c r="B53" s="37"/>
      <c r="C53" s="37" t="str">
        <f>IF(ISBLANK($A53),"",VLOOKUP($K53,Main!BC$6:BD$150,2,0))</f>
        <v/>
      </c>
      <c r="D53" s="43">
        <f t="shared" si="3"/>
        <v>0</v>
      </c>
      <c r="F53" s="6">
        <f>VLOOKUP($E53,Mask!$A$2:$C$102,$M$8,0)</f>
        <v>0</v>
      </c>
      <c r="G53" s="44">
        <f t="shared" si="4"/>
        <v>0</v>
      </c>
      <c r="K53" s="6" t="str">
        <f t="shared" si="0"/>
        <v/>
      </c>
      <c r="L53" s="35">
        <f t="shared" si="1"/>
        <v>0</v>
      </c>
      <c r="M53" s="6">
        <v>1</v>
      </c>
      <c r="N53" s="35" t="str">
        <f>Main!$A48&amp;Main!$B48</f>
        <v>СайфуллинаЭльмира</v>
      </c>
      <c r="O53" s="145">
        <f t="shared" si="2"/>
        <v>41.890406958022062</v>
      </c>
      <c r="P53" s="150">
        <f t="shared" si="5"/>
        <v>23</v>
      </c>
      <c r="Q53" s="150" t="str">
        <f ca="1">IF(Main!$AY48&lt;&gt;"#",$P53-Main!$AY48,"#")</f>
        <v>#</v>
      </c>
      <c r="R53" s="35">
        <f>Main!E48*Mask!G$15</f>
        <v>0</v>
      </c>
      <c r="S53" s="35">
        <f>Main!F48*Mask!H$15</f>
        <v>0</v>
      </c>
      <c r="T53" s="35">
        <f>Main!G48*Mask!I$15</f>
        <v>0</v>
      </c>
      <c r="U53" s="35">
        <f>Main!H48*Mask!J$15</f>
        <v>0</v>
      </c>
      <c r="V53" s="35">
        <f>Main!I48*Mask!K$15</f>
        <v>0</v>
      </c>
      <c r="W53" s="35">
        <f>Main!J48*Mask!L$15</f>
        <v>0</v>
      </c>
      <c r="X53" s="35">
        <f>Main!K48*Mask!M$15</f>
        <v>0</v>
      </c>
      <c r="Y53" s="35">
        <f>Main!L48*Mask!N$15</f>
        <v>41.890406958022062</v>
      </c>
      <c r="Z53" s="35">
        <f>Main!M48*Mask!O$15</f>
        <v>0</v>
      </c>
      <c r="AA53" s="35">
        <f>Main!N48*Mask!P$15</f>
        <v>0</v>
      </c>
      <c r="AB53" s="35">
        <f>Main!O48*Mask!Q$15</f>
        <v>0</v>
      </c>
      <c r="AC53" s="35">
        <f>Main!P48*Mask!R$15</f>
        <v>0</v>
      </c>
      <c r="AD53" s="35">
        <f>Main!Q48*Mask!S$15</f>
        <v>0</v>
      </c>
      <c r="AE53" s="35">
        <f>Main!R48*Mask!T$15</f>
        <v>0</v>
      </c>
      <c r="AF53" s="35">
        <f>Main!S48*Mask!U$15</f>
        <v>0</v>
      </c>
      <c r="AG53" s="35">
        <f>Main!T48*Mask!V$15</f>
        <v>0</v>
      </c>
      <c r="AH53" s="35">
        <f>Main!U48*Mask!W$15</f>
        <v>0</v>
      </c>
      <c r="AI53" s="35">
        <f>Main!V48*Mask!X$15</f>
        <v>0</v>
      </c>
      <c r="AJ53" s="35">
        <f>Main!W48*Mask!Y$15</f>
        <v>0</v>
      </c>
      <c r="AK53" s="35">
        <f>Main!X48*Mask!Z$15</f>
        <v>0</v>
      </c>
      <c r="AL53" s="35">
        <f>Main!Y48*Mask!AA$15</f>
        <v>0</v>
      </c>
      <c r="AM53" s="35">
        <f>Main!Z48*Mask!AB$15</f>
        <v>0</v>
      </c>
      <c r="AN53" s="35"/>
      <c r="AO53" s="35">
        <f>IF(OR($A$1&lt;=Main!AA$4,ISBLANK($N53)),0,Main!AA48)</f>
        <v>0</v>
      </c>
      <c r="AP53" s="35">
        <f>IF(OR($A$1&lt;=Main!AB$4,ISBLANK($N53)),0,Main!AB48)</f>
        <v>0</v>
      </c>
      <c r="AQ53" s="35">
        <f>IF(OR($A$1&lt;=Main!AC$4,ISBLANK($N53)),0,Main!AC48)</f>
        <v>0</v>
      </c>
      <c r="AR53" s="35">
        <f>IF(OR($A$1&lt;=Main!AD$4,ISBLANK($N53)),0,Main!AD48)</f>
        <v>0</v>
      </c>
      <c r="AS53" s="35">
        <f>IF(OR($A$1&lt;=Main!AE$4,ISBLANK($N53)),0,Main!AE48)</f>
        <v>0</v>
      </c>
      <c r="AT53" s="35">
        <f>IF(OR($A$1&lt;=Main!AF$4,ISBLANK($N53)),0,Main!AF48)</f>
        <v>0</v>
      </c>
      <c r="AU53" s="35">
        <f>IF(OR($A$1&lt;=Main!AG$4,ISBLANK($N53)),0,Main!AG48)</f>
        <v>0</v>
      </c>
      <c r="AV53" s="35">
        <f>IF(OR($A$1&lt;=Main!AH$4,ISBLANK($N53)),0,Main!AH48)</f>
        <v>0</v>
      </c>
      <c r="AW53" s="35">
        <f>IF(OR($A$1&lt;=Main!AI$4,ISBLANK($N53)),0,Main!AI48)</f>
        <v>0</v>
      </c>
      <c r="AX53" s="35">
        <f>IF(OR($A$1&lt;=Main!AJ$4,ISBLANK($N53)),0,Main!AJ48)</f>
        <v>0</v>
      </c>
      <c r="AY53" s="35">
        <f>IF(OR($A$1&lt;=Main!AK$4,ISBLANK($N53)),0,Main!AK48)</f>
        <v>0</v>
      </c>
      <c r="AZ53" s="35">
        <f>IF(OR($A$1&lt;=Main!AL$4,ISBLANK($N53)),0,Main!AL48)</f>
        <v>0</v>
      </c>
      <c r="BA53" s="35">
        <f>IF(OR($A$1&lt;=Main!AM$4,ISBLANK($N53)),0,Main!AM48)</f>
        <v>0</v>
      </c>
      <c r="BB53" s="35">
        <f>IF(OR($A$1&lt;=Main!AN$4,ISBLANK($N53)),0,Main!AN48)</f>
        <v>0</v>
      </c>
      <c r="BC53" s="35">
        <f>IF(OR($A$1&lt;=Main!AO$4,ISBLANK($N53)),0,Main!AO48)</f>
        <v>0</v>
      </c>
      <c r="BD53" s="35">
        <f>IF(OR($A$1&lt;=Main!AP$4,ISBLANK($N53)),0,Main!AP48)</f>
        <v>0</v>
      </c>
      <c r="BE53" s="35">
        <f>IF(OR($A$1&lt;=Main!AQ$4,ISBLANK($N53)),0,Main!AQ48)</f>
        <v>0</v>
      </c>
      <c r="BF53" s="35">
        <f>IF(OR($A$1&lt;=Main!AR$4,ISBLANK($N53)),0,Main!AR48)</f>
        <v>0</v>
      </c>
      <c r="BG53" s="35">
        <f>IF(OR($A$1&lt;=Main!AS$4,ISBLANK($N53)),0,Main!AS48)</f>
        <v>0</v>
      </c>
      <c r="BH53" s="35">
        <f>IF(OR($A$1&lt;=Main!AT$4,ISBLANK($N53)),0,Main!AT48)</f>
        <v>0</v>
      </c>
      <c r="BI53" s="35">
        <f>IF(OR($A$1&lt;=Main!AU$4,ISBLANK($N53)),0,Main!AU48)</f>
        <v>0</v>
      </c>
      <c r="BJ53" s="35">
        <f>IF(OR($A$1&lt;=Main!AV$4,ISBLANK($N53)),0,Main!AV48)</f>
        <v>0</v>
      </c>
    </row>
    <row r="54" spans="1:62">
      <c r="A54" s="37"/>
      <c r="B54" s="37"/>
      <c r="C54" s="37" t="str">
        <f>IF(ISBLANK($A54),"",VLOOKUP($K54,Main!BC$6:BD$150,2,0))</f>
        <v/>
      </c>
      <c r="D54" s="43">
        <f t="shared" si="3"/>
        <v>0</v>
      </c>
      <c r="F54" s="6">
        <f>VLOOKUP($E54,Mask!$A$2:$C$102,$M$8,0)</f>
        <v>0</v>
      </c>
      <c r="G54" s="44">
        <f t="shared" si="4"/>
        <v>0</v>
      </c>
      <c r="K54" s="6" t="str">
        <f t="shared" si="0"/>
        <v/>
      </c>
      <c r="L54" s="35">
        <f t="shared" si="1"/>
        <v>0</v>
      </c>
      <c r="M54" s="6">
        <v>1</v>
      </c>
      <c r="N54" s="35" t="str">
        <f>Main!$A49&amp;Main!$B49</f>
        <v>РедковаНаталья</v>
      </c>
      <c r="O54" s="145">
        <f t="shared" si="2"/>
        <v>35.28251578217337</v>
      </c>
      <c r="P54" s="150">
        <f t="shared" si="5"/>
        <v>26</v>
      </c>
      <c r="Q54" s="150" t="str">
        <f ca="1">IF(Main!$AY49&lt;&gt;"#",$P54-Main!$AY49,"#")</f>
        <v>#</v>
      </c>
      <c r="R54" s="35">
        <f>Main!E49*Mask!G$15</f>
        <v>0</v>
      </c>
      <c r="S54" s="35">
        <f>Main!F49*Mask!H$15</f>
        <v>0</v>
      </c>
      <c r="T54" s="35">
        <f>Main!G49*Mask!I$15</f>
        <v>0</v>
      </c>
      <c r="U54" s="35">
        <f>Main!H49*Mask!J$15</f>
        <v>0</v>
      </c>
      <c r="V54" s="35">
        <f>Main!I49*Mask!K$15</f>
        <v>0</v>
      </c>
      <c r="W54" s="35">
        <f>Main!J49*Mask!L$15</f>
        <v>0</v>
      </c>
      <c r="X54" s="35">
        <f>Main!K49*Mask!M$15</f>
        <v>35.28251578217337</v>
      </c>
      <c r="Y54" s="35">
        <f>Main!L49*Mask!N$15</f>
        <v>0</v>
      </c>
      <c r="Z54" s="35">
        <f>Main!M49*Mask!O$15</f>
        <v>0</v>
      </c>
      <c r="AA54" s="35">
        <f>Main!N49*Mask!P$15</f>
        <v>0</v>
      </c>
      <c r="AB54" s="35">
        <f>Main!O49*Mask!Q$15</f>
        <v>0</v>
      </c>
      <c r="AC54" s="35">
        <f>Main!P49*Mask!R$15</f>
        <v>0</v>
      </c>
      <c r="AD54" s="35">
        <f>Main!Q49*Mask!S$15</f>
        <v>0</v>
      </c>
      <c r="AE54" s="35">
        <f>Main!R49*Mask!T$15</f>
        <v>0</v>
      </c>
      <c r="AF54" s="35">
        <f>Main!S49*Mask!U$15</f>
        <v>0</v>
      </c>
      <c r="AG54" s="35">
        <f>Main!T49*Mask!V$15</f>
        <v>0</v>
      </c>
      <c r="AH54" s="35">
        <f>Main!U49*Mask!W$15</f>
        <v>0</v>
      </c>
      <c r="AI54" s="35">
        <f>Main!V49*Mask!X$15</f>
        <v>0</v>
      </c>
      <c r="AJ54" s="35">
        <f>Main!W49*Mask!Y$15</f>
        <v>0</v>
      </c>
      <c r="AK54" s="35">
        <f>Main!X49*Mask!Z$15</f>
        <v>0</v>
      </c>
      <c r="AL54" s="35">
        <f>Main!Y49*Mask!AA$15</f>
        <v>0</v>
      </c>
      <c r="AM54" s="35">
        <f>Main!Z49*Mask!AB$15</f>
        <v>0</v>
      </c>
      <c r="AN54" s="35"/>
      <c r="AO54" s="35">
        <f>IF(OR($A$1&lt;=Main!AA$4,ISBLANK($N54)),0,Main!AA49)</f>
        <v>0</v>
      </c>
      <c r="AP54" s="35">
        <f>IF(OR($A$1&lt;=Main!AB$4,ISBLANK($N54)),0,Main!AB49)</f>
        <v>0</v>
      </c>
      <c r="AQ54" s="35">
        <f>IF(OR($A$1&lt;=Main!AC$4,ISBLANK($N54)),0,Main!AC49)</f>
        <v>0</v>
      </c>
      <c r="AR54" s="35">
        <f>IF(OR($A$1&lt;=Main!AD$4,ISBLANK($N54)),0,Main!AD49)</f>
        <v>0</v>
      </c>
      <c r="AS54" s="35">
        <f>IF(OR($A$1&lt;=Main!AE$4,ISBLANK($N54)),0,Main!AE49)</f>
        <v>0</v>
      </c>
      <c r="AT54" s="35">
        <f>IF(OR($A$1&lt;=Main!AF$4,ISBLANK($N54)),0,Main!AF49)</f>
        <v>0</v>
      </c>
      <c r="AU54" s="35">
        <f>IF(OR($A$1&lt;=Main!AG$4,ISBLANK($N54)),0,Main!AG49)</f>
        <v>0</v>
      </c>
      <c r="AV54" s="35">
        <f>IF(OR($A$1&lt;=Main!AH$4,ISBLANK($N54)),0,Main!AH49)</f>
        <v>0</v>
      </c>
      <c r="AW54" s="35">
        <f>IF(OR($A$1&lt;=Main!AI$4,ISBLANK($N54)),0,Main!AI49)</f>
        <v>0</v>
      </c>
      <c r="AX54" s="35">
        <f>IF(OR($A$1&lt;=Main!AJ$4,ISBLANK($N54)),0,Main!AJ49)</f>
        <v>0</v>
      </c>
      <c r="AY54" s="35">
        <f>IF(OR($A$1&lt;=Main!AK$4,ISBLANK($N54)),0,Main!AK49)</f>
        <v>0</v>
      </c>
      <c r="AZ54" s="35">
        <f>IF(OR($A$1&lt;=Main!AL$4,ISBLANK($N54)),0,Main!AL49)</f>
        <v>0</v>
      </c>
      <c r="BA54" s="35">
        <f>IF(OR($A$1&lt;=Main!AM$4,ISBLANK($N54)),0,Main!AM49)</f>
        <v>0</v>
      </c>
      <c r="BB54" s="35">
        <f>IF(OR($A$1&lt;=Main!AN$4,ISBLANK($N54)),0,Main!AN49)</f>
        <v>0</v>
      </c>
      <c r="BC54" s="35">
        <f>IF(OR($A$1&lt;=Main!AO$4,ISBLANK($N54)),0,Main!AO49)</f>
        <v>0</v>
      </c>
      <c r="BD54" s="35">
        <f>IF(OR($A$1&lt;=Main!AP$4,ISBLANK($N54)),0,Main!AP49)</f>
        <v>0</v>
      </c>
      <c r="BE54" s="35">
        <f>IF(OR($A$1&lt;=Main!AQ$4,ISBLANK($N54)),0,Main!AQ49)</f>
        <v>0</v>
      </c>
      <c r="BF54" s="35">
        <f>IF(OR($A$1&lt;=Main!AR$4,ISBLANK($N54)),0,Main!AR49)</f>
        <v>0</v>
      </c>
      <c r="BG54" s="35">
        <f>IF(OR($A$1&lt;=Main!AS$4,ISBLANK($N54)),0,Main!AS49)</f>
        <v>0</v>
      </c>
      <c r="BH54" s="35">
        <f>IF(OR($A$1&lt;=Main!AT$4,ISBLANK($N54)),0,Main!AT49)</f>
        <v>0</v>
      </c>
      <c r="BI54" s="35">
        <f>IF(OR($A$1&lt;=Main!AU$4,ISBLANK($N54)),0,Main!AU49)</f>
        <v>0</v>
      </c>
      <c r="BJ54" s="35">
        <f>IF(OR($A$1&lt;=Main!AV$4,ISBLANK($N54)),0,Main!AV49)</f>
        <v>0</v>
      </c>
    </row>
    <row r="55" spans="1:62">
      <c r="A55" s="37"/>
      <c r="B55" s="37"/>
      <c r="C55" s="37" t="str">
        <f>IF(ISBLANK($A55),"",VLOOKUP($K55,Main!BC$6:BD$150,2,0))</f>
        <v/>
      </c>
      <c r="D55" s="43">
        <f t="shared" si="3"/>
        <v>0</v>
      </c>
      <c r="F55" s="6">
        <f>VLOOKUP($E55,Mask!$A$2:$C$102,$M$8,0)</f>
        <v>0</v>
      </c>
      <c r="G55" s="44">
        <f t="shared" si="4"/>
        <v>0</v>
      </c>
      <c r="K55" s="6" t="str">
        <f t="shared" si="0"/>
        <v/>
      </c>
      <c r="L55" s="35">
        <f t="shared" si="1"/>
        <v>0</v>
      </c>
      <c r="M55" s="6">
        <v>1</v>
      </c>
      <c r="N55" s="35" t="str">
        <f>Main!$A50&amp;Main!$B50</f>
        <v>ПименоваАлександра</v>
      </c>
      <c r="O55" s="145">
        <f t="shared" si="2"/>
        <v>29.990138414847369</v>
      </c>
      <c r="P55" s="150">
        <f t="shared" si="5"/>
        <v>28</v>
      </c>
      <c r="Q55" s="150" t="str">
        <f ca="1">IF(Main!$AY50&lt;&gt;"#",$P55-Main!$AY50,"#")</f>
        <v>#</v>
      </c>
      <c r="R55" s="35">
        <f>Main!E50*Mask!G$15</f>
        <v>0</v>
      </c>
      <c r="S55" s="35">
        <f>Main!F50*Mask!H$15</f>
        <v>0</v>
      </c>
      <c r="T55" s="35">
        <f>Main!G50*Mask!I$15</f>
        <v>0</v>
      </c>
      <c r="U55" s="35">
        <f>Main!H50*Mask!J$15</f>
        <v>0</v>
      </c>
      <c r="V55" s="35">
        <f>Main!I50*Mask!K$15</f>
        <v>0</v>
      </c>
      <c r="W55" s="35">
        <f>Main!J50*Mask!L$15</f>
        <v>0</v>
      </c>
      <c r="X55" s="35">
        <f>Main!K50*Mask!M$15</f>
        <v>29.990138414847369</v>
      </c>
      <c r="Y55" s="35">
        <f>Main!L50*Mask!N$15</f>
        <v>0</v>
      </c>
      <c r="Z55" s="35">
        <f>Main!M50*Mask!O$15</f>
        <v>0</v>
      </c>
      <c r="AA55" s="35">
        <f>Main!N50*Mask!P$15</f>
        <v>0</v>
      </c>
      <c r="AB55" s="35">
        <f>Main!O50*Mask!Q$15</f>
        <v>0</v>
      </c>
      <c r="AC55" s="35">
        <f>Main!P50*Mask!R$15</f>
        <v>0</v>
      </c>
      <c r="AD55" s="35">
        <f>Main!Q50*Mask!S$15</f>
        <v>0</v>
      </c>
      <c r="AE55" s="35">
        <f>Main!R50*Mask!T$15</f>
        <v>0</v>
      </c>
      <c r="AF55" s="35">
        <f>Main!S50*Mask!U$15</f>
        <v>0</v>
      </c>
      <c r="AG55" s="35">
        <f>Main!T50*Mask!V$15</f>
        <v>0</v>
      </c>
      <c r="AH55" s="35">
        <f>Main!U50*Mask!W$15</f>
        <v>0</v>
      </c>
      <c r="AI55" s="35">
        <f>Main!V50*Mask!X$15</f>
        <v>0</v>
      </c>
      <c r="AJ55" s="35">
        <f>Main!W50*Mask!Y$15</f>
        <v>0</v>
      </c>
      <c r="AK55" s="35">
        <f>Main!X50*Mask!Z$15</f>
        <v>0</v>
      </c>
      <c r="AL55" s="35">
        <f>Main!Y50*Mask!AA$15</f>
        <v>0</v>
      </c>
      <c r="AM55" s="35">
        <f>Main!Z50*Mask!AB$15</f>
        <v>0</v>
      </c>
      <c r="AN55" s="35"/>
      <c r="AO55" s="35">
        <f>IF(OR($A$1&lt;=Main!AA$4,ISBLANK($N55)),0,Main!AA50)</f>
        <v>0</v>
      </c>
      <c r="AP55" s="35">
        <f>IF(OR($A$1&lt;=Main!AB$4,ISBLANK($N55)),0,Main!AB50)</f>
        <v>0</v>
      </c>
      <c r="AQ55" s="35">
        <f>IF(OR($A$1&lt;=Main!AC$4,ISBLANK($N55)),0,Main!AC50)</f>
        <v>0</v>
      </c>
      <c r="AR55" s="35">
        <f>IF(OR($A$1&lt;=Main!AD$4,ISBLANK($N55)),0,Main!AD50)</f>
        <v>0</v>
      </c>
      <c r="AS55" s="35">
        <f>IF(OR($A$1&lt;=Main!AE$4,ISBLANK($N55)),0,Main!AE50)</f>
        <v>0</v>
      </c>
      <c r="AT55" s="35">
        <f>IF(OR($A$1&lt;=Main!AF$4,ISBLANK($N55)),0,Main!AF50)</f>
        <v>0</v>
      </c>
      <c r="AU55" s="35">
        <f>IF(OR($A$1&lt;=Main!AG$4,ISBLANK($N55)),0,Main!AG50)</f>
        <v>0</v>
      </c>
      <c r="AV55" s="35">
        <f>IF(OR($A$1&lt;=Main!AH$4,ISBLANK($N55)),0,Main!AH50)</f>
        <v>0</v>
      </c>
      <c r="AW55" s="35">
        <f>IF(OR($A$1&lt;=Main!AI$4,ISBLANK($N55)),0,Main!AI50)</f>
        <v>0</v>
      </c>
      <c r="AX55" s="35">
        <f>IF(OR($A$1&lt;=Main!AJ$4,ISBLANK($N55)),0,Main!AJ50)</f>
        <v>0</v>
      </c>
      <c r="AY55" s="35">
        <f>IF(OR($A$1&lt;=Main!AK$4,ISBLANK($N55)),0,Main!AK50)</f>
        <v>0</v>
      </c>
      <c r="AZ55" s="35">
        <f>IF(OR($A$1&lt;=Main!AL$4,ISBLANK($N55)),0,Main!AL50)</f>
        <v>0</v>
      </c>
      <c r="BA55" s="35">
        <f>IF(OR($A$1&lt;=Main!AM$4,ISBLANK($N55)),0,Main!AM50)</f>
        <v>0</v>
      </c>
      <c r="BB55" s="35">
        <f>IF(OR($A$1&lt;=Main!AN$4,ISBLANK($N55)),0,Main!AN50)</f>
        <v>0</v>
      </c>
      <c r="BC55" s="35">
        <f>IF(OR($A$1&lt;=Main!AO$4,ISBLANK($N55)),0,Main!AO50)</f>
        <v>0</v>
      </c>
      <c r="BD55" s="35">
        <f>IF(OR($A$1&lt;=Main!AP$4,ISBLANK($N55)),0,Main!AP50)</f>
        <v>0</v>
      </c>
      <c r="BE55" s="35">
        <f>IF(OR($A$1&lt;=Main!AQ$4,ISBLANK($N55)),0,Main!AQ50)</f>
        <v>0</v>
      </c>
      <c r="BF55" s="35">
        <f>IF(OR($A$1&lt;=Main!AR$4,ISBLANK($N55)),0,Main!AR50)</f>
        <v>0</v>
      </c>
      <c r="BG55" s="35">
        <f>IF(OR($A$1&lt;=Main!AS$4,ISBLANK($N55)),0,Main!AS50)</f>
        <v>0</v>
      </c>
      <c r="BH55" s="35">
        <f>IF(OR($A$1&lt;=Main!AT$4,ISBLANK($N55)),0,Main!AT50)</f>
        <v>0</v>
      </c>
      <c r="BI55" s="35">
        <f>IF(OR($A$1&lt;=Main!AU$4,ISBLANK($N55)),0,Main!AU50)</f>
        <v>0</v>
      </c>
      <c r="BJ55" s="35">
        <f>IF(OR($A$1&lt;=Main!AV$4,ISBLANK($N55)),0,Main!AV50)</f>
        <v>0</v>
      </c>
    </row>
    <row r="56" spans="1:62">
      <c r="A56" s="37"/>
      <c r="B56" s="37"/>
      <c r="C56" s="37" t="str">
        <f>IF(ISBLANK($A56),"",VLOOKUP($K56,Main!BC$6:BD$150,2,0))</f>
        <v/>
      </c>
      <c r="D56" s="43">
        <f t="shared" si="3"/>
        <v>0</v>
      </c>
      <c r="F56" s="6">
        <f>VLOOKUP($E56,Mask!$A$2:$C$102,$M$8,0)</f>
        <v>0</v>
      </c>
      <c r="G56" s="44">
        <f t="shared" si="4"/>
        <v>0</v>
      </c>
      <c r="K56" s="6" t="str">
        <f t="shared" si="0"/>
        <v/>
      </c>
      <c r="L56" s="35">
        <f t="shared" si="1"/>
        <v>0</v>
      </c>
      <c r="M56" s="6">
        <v>1</v>
      </c>
      <c r="N56" s="35" t="str">
        <f>Main!$A51&amp;Main!$B51</f>
        <v>МихайлидиОльга</v>
      </c>
      <c r="O56" s="145">
        <f t="shared" si="2"/>
        <v>38.052311700301061</v>
      </c>
      <c r="P56" s="150">
        <f t="shared" si="5"/>
        <v>24</v>
      </c>
      <c r="Q56" s="150" t="str">
        <f ca="1">IF(Main!$AY51&lt;&gt;"#",$P56-Main!$AY51,"#")</f>
        <v>#</v>
      </c>
      <c r="R56" s="35">
        <f>Main!E51*Mask!G$15</f>
        <v>0</v>
      </c>
      <c r="S56" s="35">
        <f>Main!F51*Mask!H$15</f>
        <v>0</v>
      </c>
      <c r="T56" s="35">
        <f>Main!G51*Mask!I$15</f>
        <v>38.052311700301061</v>
      </c>
      <c r="U56" s="35">
        <f>Main!H51*Mask!J$15</f>
        <v>0</v>
      </c>
      <c r="V56" s="35">
        <f>Main!I51*Mask!K$15</f>
        <v>0</v>
      </c>
      <c r="W56" s="35">
        <f>Main!J51*Mask!L$15</f>
        <v>0</v>
      </c>
      <c r="X56" s="35">
        <f>Main!K51*Mask!M$15</f>
        <v>0</v>
      </c>
      <c r="Y56" s="35">
        <f>Main!L51*Mask!N$15</f>
        <v>0</v>
      </c>
      <c r="Z56" s="35">
        <f>Main!M51*Mask!O$15</f>
        <v>0</v>
      </c>
      <c r="AA56" s="35">
        <f>Main!N51*Mask!P$15</f>
        <v>0</v>
      </c>
      <c r="AB56" s="35">
        <f>Main!O51*Mask!Q$15</f>
        <v>0</v>
      </c>
      <c r="AC56" s="35">
        <f>Main!P51*Mask!R$15</f>
        <v>0</v>
      </c>
      <c r="AD56" s="35">
        <f>Main!Q51*Mask!S$15</f>
        <v>0</v>
      </c>
      <c r="AE56" s="35">
        <f>Main!R51*Mask!T$15</f>
        <v>0</v>
      </c>
      <c r="AF56" s="35">
        <f>Main!S51*Mask!U$15</f>
        <v>0</v>
      </c>
      <c r="AG56" s="35">
        <f>Main!T51*Mask!V$15</f>
        <v>0</v>
      </c>
      <c r="AH56" s="35">
        <f>Main!U51*Mask!W$15</f>
        <v>0</v>
      </c>
      <c r="AI56" s="35">
        <f>Main!V51*Mask!X$15</f>
        <v>0</v>
      </c>
      <c r="AJ56" s="35">
        <f>Main!W51*Mask!Y$15</f>
        <v>0</v>
      </c>
      <c r="AK56" s="35">
        <f>Main!X51*Mask!Z$15</f>
        <v>0</v>
      </c>
      <c r="AL56" s="35">
        <f>Main!Y51*Mask!AA$15</f>
        <v>0</v>
      </c>
      <c r="AM56" s="35">
        <f>Main!Z51*Mask!AB$15</f>
        <v>0</v>
      </c>
      <c r="AN56" s="35"/>
      <c r="AO56" s="35">
        <f>IF(OR($A$1&lt;=Main!AA$4,ISBLANK($N56)),0,Main!AA51)</f>
        <v>0</v>
      </c>
      <c r="AP56" s="35">
        <f>IF(OR($A$1&lt;=Main!AB$4,ISBLANK($N56)),0,Main!AB51)</f>
        <v>0</v>
      </c>
      <c r="AQ56" s="35">
        <f>IF(OR($A$1&lt;=Main!AC$4,ISBLANK($N56)),0,Main!AC51)</f>
        <v>0</v>
      </c>
      <c r="AR56" s="35">
        <f>IF(OR($A$1&lt;=Main!AD$4,ISBLANK($N56)),0,Main!AD51)</f>
        <v>0</v>
      </c>
      <c r="AS56" s="35">
        <f>IF(OR($A$1&lt;=Main!AE$4,ISBLANK($N56)),0,Main!AE51)</f>
        <v>0</v>
      </c>
      <c r="AT56" s="35">
        <f>IF(OR($A$1&lt;=Main!AF$4,ISBLANK($N56)),0,Main!AF51)</f>
        <v>0</v>
      </c>
      <c r="AU56" s="35">
        <f>IF(OR($A$1&lt;=Main!AG$4,ISBLANK($N56)),0,Main!AG51)</f>
        <v>0</v>
      </c>
      <c r="AV56" s="35">
        <f>IF(OR($A$1&lt;=Main!AH$4,ISBLANK($N56)),0,Main!AH51)</f>
        <v>0</v>
      </c>
      <c r="AW56" s="35">
        <f>IF(OR($A$1&lt;=Main!AI$4,ISBLANK($N56)),0,Main!AI51)</f>
        <v>0</v>
      </c>
      <c r="AX56" s="35">
        <f>IF(OR($A$1&lt;=Main!AJ$4,ISBLANK($N56)),0,Main!AJ51)</f>
        <v>0</v>
      </c>
      <c r="AY56" s="35">
        <f>IF(OR($A$1&lt;=Main!AK$4,ISBLANK($N56)),0,Main!AK51)</f>
        <v>0</v>
      </c>
      <c r="AZ56" s="35">
        <f>IF(OR($A$1&lt;=Main!AL$4,ISBLANK($N56)),0,Main!AL51)</f>
        <v>0</v>
      </c>
      <c r="BA56" s="35">
        <f>IF(OR($A$1&lt;=Main!AM$4,ISBLANK($N56)),0,Main!AM51)</f>
        <v>0</v>
      </c>
      <c r="BB56" s="35">
        <f>IF(OR($A$1&lt;=Main!AN$4,ISBLANK($N56)),0,Main!AN51)</f>
        <v>0</v>
      </c>
      <c r="BC56" s="35">
        <f>IF(OR($A$1&lt;=Main!AO$4,ISBLANK($N56)),0,Main!AO51)</f>
        <v>0</v>
      </c>
      <c r="BD56" s="35">
        <f>IF(OR($A$1&lt;=Main!AP$4,ISBLANK($N56)),0,Main!AP51)</f>
        <v>0</v>
      </c>
      <c r="BE56" s="35">
        <f>IF(OR($A$1&lt;=Main!AQ$4,ISBLANK($N56)),0,Main!AQ51)</f>
        <v>0</v>
      </c>
      <c r="BF56" s="35">
        <f>IF(OR($A$1&lt;=Main!AR$4,ISBLANK($N56)),0,Main!AR51)</f>
        <v>0</v>
      </c>
      <c r="BG56" s="35">
        <f>IF(OR($A$1&lt;=Main!AS$4,ISBLANK($N56)),0,Main!AS51)</f>
        <v>0</v>
      </c>
      <c r="BH56" s="35">
        <f>IF(OR($A$1&lt;=Main!AT$4,ISBLANK($N56)),0,Main!AT51)</f>
        <v>0</v>
      </c>
      <c r="BI56" s="35">
        <f>IF(OR($A$1&lt;=Main!AU$4,ISBLANK($N56)),0,Main!AU51)</f>
        <v>0</v>
      </c>
      <c r="BJ56" s="35">
        <f>IF(OR($A$1&lt;=Main!AV$4,ISBLANK($N56)),0,Main!AV51)</f>
        <v>0</v>
      </c>
    </row>
    <row r="57" spans="1:62">
      <c r="A57" s="37"/>
      <c r="B57" s="37"/>
      <c r="C57" s="37" t="str">
        <f>IF(ISBLANK($A57),"",VLOOKUP($K57,Main!BC$6:BD$150,2,0))</f>
        <v/>
      </c>
      <c r="D57" s="43">
        <f t="shared" si="3"/>
        <v>0</v>
      </c>
      <c r="F57" s="6">
        <f>VLOOKUP($E57,Mask!$A$2:$C$102,$M$8,0)</f>
        <v>0</v>
      </c>
      <c r="G57" s="44">
        <f t="shared" si="4"/>
        <v>0</v>
      </c>
      <c r="K57" s="6" t="str">
        <f t="shared" si="0"/>
        <v/>
      </c>
      <c r="L57" s="35">
        <f t="shared" si="1"/>
        <v>0</v>
      </c>
      <c r="M57" s="6">
        <v>1</v>
      </c>
      <c r="N57" s="35" t="str">
        <f>Main!$A52&amp;Main!$B52</f>
        <v>МакароваОльга</v>
      </c>
      <c r="O57" s="145">
        <f t="shared" si="2"/>
        <v>34.593010636637331</v>
      </c>
      <c r="P57" s="150">
        <f t="shared" si="5"/>
        <v>27</v>
      </c>
      <c r="Q57" s="150" t="str">
        <f ca="1">IF(Main!$AY52&lt;&gt;"#",$P57-Main!$AY52,"#")</f>
        <v>#</v>
      </c>
      <c r="R57" s="35">
        <f>Main!E52*Mask!G$15</f>
        <v>0</v>
      </c>
      <c r="S57" s="35">
        <f>Main!F52*Mask!H$15</f>
        <v>0</v>
      </c>
      <c r="T57" s="35">
        <f>Main!G52*Mask!I$15</f>
        <v>34.593010636637331</v>
      </c>
      <c r="U57" s="35">
        <f>Main!H52*Mask!J$15</f>
        <v>0</v>
      </c>
      <c r="V57" s="35">
        <f>Main!I52*Mask!K$15</f>
        <v>0</v>
      </c>
      <c r="W57" s="35">
        <f>Main!J52*Mask!L$15</f>
        <v>0</v>
      </c>
      <c r="X57" s="35">
        <f>Main!K52*Mask!M$15</f>
        <v>0</v>
      </c>
      <c r="Y57" s="35">
        <f>Main!L52*Mask!N$15</f>
        <v>0</v>
      </c>
      <c r="Z57" s="35">
        <f>Main!M52*Mask!O$15</f>
        <v>0</v>
      </c>
      <c r="AA57" s="35">
        <f>Main!N52*Mask!P$15</f>
        <v>0</v>
      </c>
      <c r="AB57" s="35">
        <f>Main!O52*Mask!Q$15</f>
        <v>0</v>
      </c>
      <c r="AC57" s="35">
        <f>Main!P52*Mask!R$15</f>
        <v>0</v>
      </c>
      <c r="AD57" s="35">
        <f>Main!Q52*Mask!S$15</f>
        <v>0</v>
      </c>
      <c r="AE57" s="35">
        <f>Main!R52*Mask!T$15</f>
        <v>0</v>
      </c>
      <c r="AF57" s="35">
        <f>Main!S52*Mask!U$15</f>
        <v>0</v>
      </c>
      <c r="AG57" s="35">
        <f>Main!T52*Mask!V$15</f>
        <v>0</v>
      </c>
      <c r="AH57" s="35">
        <f>Main!U52*Mask!W$15</f>
        <v>0</v>
      </c>
      <c r="AI57" s="35">
        <f>Main!V52*Mask!X$15</f>
        <v>0</v>
      </c>
      <c r="AJ57" s="35">
        <f>Main!W52*Mask!Y$15</f>
        <v>0</v>
      </c>
      <c r="AK57" s="35">
        <f>Main!X52*Mask!Z$15</f>
        <v>0</v>
      </c>
      <c r="AL57" s="35">
        <f>Main!Y52*Mask!AA$15</f>
        <v>0</v>
      </c>
      <c r="AM57" s="35">
        <f>Main!Z52*Mask!AB$15</f>
        <v>0</v>
      </c>
      <c r="AN57" s="35"/>
      <c r="AO57" s="35">
        <f>IF(OR($A$1&lt;=Main!AA$4,ISBLANK($N57)),0,Main!AA52)</f>
        <v>0</v>
      </c>
      <c r="AP57" s="35">
        <f>IF(OR($A$1&lt;=Main!AB$4,ISBLANK($N57)),0,Main!AB52)</f>
        <v>0</v>
      </c>
      <c r="AQ57" s="35">
        <f>IF(OR($A$1&lt;=Main!AC$4,ISBLANK($N57)),0,Main!AC52)</f>
        <v>0</v>
      </c>
      <c r="AR57" s="35">
        <f>IF(OR($A$1&lt;=Main!AD$4,ISBLANK($N57)),0,Main!AD52)</f>
        <v>0</v>
      </c>
      <c r="AS57" s="35">
        <f>IF(OR($A$1&lt;=Main!AE$4,ISBLANK($N57)),0,Main!AE52)</f>
        <v>0</v>
      </c>
      <c r="AT57" s="35">
        <f>IF(OR($A$1&lt;=Main!AF$4,ISBLANK($N57)),0,Main!AF52)</f>
        <v>0</v>
      </c>
      <c r="AU57" s="35">
        <f>IF(OR($A$1&lt;=Main!AG$4,ISBLANK($N57)),0,Main!AG52)</f>
        <v>0</v>
      </c>
      <c r="AV57" s="35">
        <f>IF(OR($A$1&lt;=Main!AH$4,ISBLANK($N57)),0,Main!AH52)</f>
        <v>0</v>
      </c>
      <c r="AW57" s="35">
        <f>IF(OR($A$1&lt;=Main!AI$4,ISBLANK($N57)),0,Main!AI52)</f>
        <v>0</v>
      </c>
      <c r="AX57" s="35">
        <f>IF(OR($A$1&lt;=Main!AJ$4,ISBLANK($N57)),0,Main!AJ52)</f>
        <v>0</v>
      </c>
      <c r="AY57" s="35">
        <f>IF(OR($A$1&lt;=Main!AK$4,ISBLANK($N57)),0,Main!AK52)</f>
        <v>0</v>
      </c>
      <c r="AZ57" s="35">
        <f>IF(OR($A$1&lt;=Main!AL$4,ISBLANK($N57)),0,Main!AL52)</f>
        <v>0</v>
      </c>
      <c r="BA57" s="35">
        <f>IF(OR($A$1&lt;=Main!AM$4,ISBLANK($N57)),0,Main!AM52)</f>
        <v>0</v>
      </c>
      <c r="BB57" s="35">
        <f>IF(OR($A$1&lt;=Main!AN$4,ISBLANK($N57)),0,Main!AN52)</f>
        <v>0</v>
      </c>
      <c r="BC57" s="35">
        <f>IF(OR($A$1&lt;=Main!AO$4,ISBLANK($N57)),0,Main!AO52)</f>
        <v>0</v>
      </c>
      <c r="BD57" s="35">
        <f>IF(OR($A$1&lt;=Main!AP$4,ISBLANK($N57)),0,Main!AP52)</f>
        <v>0</v>
      </c>
      <c r="BE57" s="35">
        <f>IF(OR($A$1&lt;=Main!AQ$4,ISBLANK($N57)),0,Main!AQ52)</f>
        <v>0</v>
      </c>
      <c r="BF57" s="35">
        <f>IF(OR($A$1&lt;=Main!AR$4,ISBLANK($N57)),0,Main!AR52)</f>
        <v>0</v>
      </c>
      <c r="BG57" s="35">
        <f>IF(OR($A$1&lt;=Main!AS$4,ISBLANK($N57)),0,Main!AS52)</f>
        <v>0</v>
      </c>
      <c r="BH57" s="35">
        <f>IF(OR($A$1&lt;=Main!AT$4,ISBLANK($N57)),0,Main!AT52)</f>
        <v>0</v>
      </c>
      <c r="BI57" s="35">
        <f>IF(OR($A$1&lt;=Main!AU$4,ISBLANK($N57)),0,Main!AU52)</f>
        <v>0</v>
      </c>
      <c r="BJ57" s="35">
        <f>IF(OR($A$1&lt;=Main!AV$4,ISBLANK($N57)),0,Main!AV52)</f>
        <v>0</v>
      </c>
    </row>
    <row r="58" spans="1:62">
      <c r="A58" s="37"/>
      <c r="B58" s="37"/>
      <c r="C58" s="37" t="str">
        <f>IF(ISBLANK($A58),"",VLOOKUP($K58,Main!BC$6:BD$150,2,0))</f>
        <v/>
      </c>
      <c r="D58" s="43">
        <f t="shared" si="3"/>
        <v>0</v>
      </c>
      <c r="F58" s="6">
        <f>VLOOKUP($E58,Mask!$A$2:$C$102,$M$8,0)</f>
        <v>0</v>
      </c>
      <c r="G58" s="44">
        <f t="shared" si="4"/>
        <v>0</v>
      </c>
      <c r="K58" s="6" t="str">
        <f t="shared" si="0"/>
        <v/>
      </c>
      <c r="L58" s="35">
        <f t="shared" si="1"/>
        <v>0</v>
      </c>
      <c r="M58" s="6">
        <v>1</v>
      </c>
      <c r="N58" s="35" t="str">
        <f>Main!$A53&amp;Main!$B53</f>
        <v/>
      </c>
      <c r="O58" s="145">
        <f t="shared" si="2"/>
        <v>0</v>
      </c>
      <c r="P58" s="150">
        <f t="shared" si="5"/>
        <v>34</v>
      </c>
      <c r="Q58" s="150" t="str">
        <f ca="1">IF(Main!$AY53&lt;&gt;"#",$P58-Main!$AY53,"#")</f>
        <v>#</v>
      </c>
      <c r="R58" s="35">
        <f>Main!E53*Mask!G$15</f>
        <v>0</v>
      </c>
      <c r="S58" s="35">
        <f>Main!F53*Mask!H$15</f>
        <v>0</v>
      </c>
      <c r="T58" s="35">
        <f>Main!G53*Mask!I$15</f>
        <v>0</v>
      </c>
      <c r="U58" s="35">
        <f>Main!H53*Mask!J$15</f>
        <v>0</v>
      </c>
      <c r="V58" s="35">
        <f>Main!I53*Mask!K$15</f>
        <v>0</v>
      </c>
      <c r="W58" s="35">
        <f>Main!J53*Mask!L$15</f>
        <v>0</v>
      </c>
      <c r="X58" s="35">
        <f>Main!K53*Mask!M$15</f>
        <v>0</v>
      </c>
      <c r="Y58" s="35">
        <f>Main!L53*Mask!N$15</f>
        <v>0</v>
      </c>
      <c r="Z58" s="35">
        <f>Main!M53*Mask!O$15</f>
        <v>0</v>
      </c>
      <c r="AA58" s="35">
        <f>Main!N53*Mask!P$15</f>
        <v>0</v>
      </c>
      <c r="AB58" s="35">
        <f>Main!O53*Mask!Q$15</f>
        <v>0</v>
      </c>
      <c r="AC58" s="35">
        <f>Main!P53*Mask!R$15</f>
        <v>0</v>
      </c>
      <c r="AD58" s="35">
        <f>Main!Q53*Mask!S$15</f>
        <v>0</v>
      </c>
      <c r="AE58" s="35">
        <f>Main!R53*Mask!T$15</f>
        <v>0</v>
      </c>
      <c r="AF58" s="35">
        <f>Main!S53*Mask!U$15</f>
        <v>0</v>
      </c>
      <c r="AG58" s="35">
        <f>Main!T53*Mask!V$15</f>
        <v>0</v>
      </c>
      <c r="AH58" s="35">
        <f>Main!U53*Mask!W$15</f>
        <v>0</v>
      </c>
      <c r="AI58" s="35">
        <f>Main!V53*Mask!X$15</f>
        <v>0</v>
      </c>
      <c r="AJ58" s="35">
        <f>Main!W53*Mask!Y$15</f>
        <v>0</v>
      </c>
      <c r="AK58" s="35">
        <f>Main!X53*Mask!Z$15</f>
        <v>0</v>
      </c>
      <c r="AL58" s="35">
        <f>Main!Y53*Mask!AA$15</f>
        <v>0</v>
      </c>
      <c r="AM58" s="35">
        <f>Main!Z53*Mask!AB$15</f>
        <v>0</v>
      </c>
      <c r="AN58" s="35"/>
      <c r="AO58" s="35">
        <f>IF(OR($A$1&lt;=Main!AA$4,ISBLANK($N58)),0,Main!AA53)</f>
        <v>0</v>
      </c>
      <c r="AP58" s="35">
        <f>IF(OR($A$1&lt;=Main!AB$4,ISBLANK($N58)),0,Main!AB53)</f>
        <v>0</v>
      </c>
      <c r="AQ58" s="35">
        <f>IF(OR($A$1&lt;=Main!AC$4,ISBLANK($N58)),0,Main!AC53)</f>
        <v>0</v>
      </c>
      <c r="AR58" s="35">
        <f>IF(OR($A$1&lt;=Main!AD$4,ISBLANK($N58)),0,Main!AD53)</f>
        <v>0</v>
      </c>
      <c r="AS58" s="35">
        <f>IF(OR($A$1&lt;=Main!AE$4,ISBLANK($N58)),0,Main!AE53)</f>
        <v>0</v>
      </c>
      <c r="AT58" s="35">
        <f>IF(OR($A$1&lt;=Main!AF$4,ISBLANK($N58)),0,Main!AF53)</f>
        <v>0</v>
      </c>
      <c r="AU58" s="35">
        <f>IF(OR($A$1&lt;=Main!AG$4,ISBLANK($N58)),0,Main!AG53)</f>
        <v>0</v>
      </c>
      <c r="AV58" s="35">
        <f>IF(OR($A$1&lt;=Main!AH$4,ISBLANK($N58)),0,Main!AH53)</f>
        <v>0</v>
      </c>
      <c r="AW58" s="35">
        <f>IF(OR($A$1&lt;=Main!AI$4,ISBLANK($N58)),0,Main!AI53)</f>
        <v>0</v>
      </c>
      <c r="AX58" s="35">
        <f>IF(OR($A$1&lt;=Main!AJ$4,ISBLANK($N58)),0,Main!AJ53)</f>
        <v>0</v>
      </c>
      <c r="AY58" s="35">
        <f>IF(OR($A$1&lt;=Main!AK$4,ISBLANK($N58)),0,Main!AK53)</f>
        <v>0</v>
      </c>
      <c r="AZ58" s="35">
        <f>IF(OR($A$1&lt;=Main!AL$4,ISBLANK($N58)),0,Main!AL53)</f>
        <v>0</v>
      </c>
      <c r="BA58" s="35">
        <f>IF(OR($A$1&lt;=Main!AM$4,ISBLANK($N58)),0,Main!AM53)</f>
        <v>0</v>
      </c>
      <c r="BB58" s="35">
        <f>IF(OR($A$1&lt;=Main!AN$4,ISBLANK($N58)),0,Main!AN53)</f>
        <v>0</v>
      </c>
      <c r="BC58" s="35">
        <f>IF(OR($A$1&lt;=Main!AO$4,ISBLANK($N58)),0,Main!AO53)</f>
        <v>0</v>
      </c>
      <c r="BD58" s="35">
        <f>IF(OR($A$1&lt;=Main!AP$4,ISBLANK($N58)),0,Main!AP53)</f>
        <v>0</v>
      </c>
      <c r="BE58" s="35">
        <f>IF(OR($A$1&lt;=Main!AQ$4,ISBLANK($N58)),0,Main!AQ53)</f>
        <v>0</v>
      </c>
      <c r="BF58" s="35">
        <f>IF(OR($A$1&lt;=Main!AR$4,ISBLANK($N58)),0,Main!AR53)</f>
        <v>0</v>
      </c>
      <c r="BG58" s="35">
        <f>IF(OR($A$1&lt;=Main!AS$4,ISBLANK($N58)),0,Main!AS53)</f>
        <v>0</v>
      </c>
      <c r="BH58" s="35">
        <f>IF(OR($A$1&lt;=Main!AT$4,ISBLANK($N58)),0,Main!AT53)</f>
        <v>0</v>
      </c>
      <c r="BI58" s="35">
        <f>IF(OR($A$1&lt;=Main!AU$4,ISBLANK($N58)),0,Main!AU53)</f>
        <v>0</v>
      </c>
      <c r="BJ58" s="35">
        <f>IF(OR($A$1&lt;=Main!AV$4,ISBLANK($N58)),0,Main!AV53)</f>
        <v>0</v>
      </c>
    </row>
    <row r="59" spans="1:62">
      <c r="A59" s="37"/>
      <c r="B59" s="37"/>
      <c r="C59" s="37" t="str">
        <f>IF(ISBLANK($A59),"",VLOOKUP($K59,Main!BC$6:BD$150,2,0))</f>
        <v/>
      </c>
      <c r="D59" s="43">
        <f t="shared" si="3"/>
        <v>0</v>
      </c>
      <c r="F59" s="6">
        <f>VLOOKUP($E59,Mask!$A$2:$C$102,$M$8,0)</f>
        <v>0</v>
      </c>
      <c r="G59" s="44">
        <f t="shared" si="4"/>
        <v>0</v>
      </c>
      <c r="K59" s="6" t="str">
        <f t="shared" si="0"/>
        <v/>
      </c>
      <c r="L59" s="35">
        <f t="shared" si="1"/>
        <v>0</v>
      </c>
      <c r="M59" s="6">
        <v>1</v>
      </c>
      <c r="N59" s="35" t="str">
        <f>Main!$A54&amp;Main!$B54</f>
        <v/>
      </c>
      <c r="O59" s="145">
        <f t="shared" si="2"/>
        <v>0</v>
      </c>
      <c r="P59" s="150">
        <f t="shared" si="5"/>
        <v>34</v>
      </c>
      <c r="Q59" s="150" t="str">
        <f ca="1">IF(Main!$AY54&lt;&gt;"#",$P59-Main!$AY54,"#")</f>
        <v>#</v>
      </c>
      <c r="R59" s="35">
        <f>Main!E54*Mask!G$15</f>
        <v>0</v>
      </c>
      <c r="S59" s="35">
        <f>Main!F54*Mask!H$15</f>
        <v>0</v>
      </c>
      <c r="T59" s="35">
        <f>Main!G54*Mask!I$15</f>
        <v>0</v>
      </c>
      <c r="U59" s="35">
        <f>Main!H54*Mask!J$15</f>
        <v>0</v>
      </c>
      <c r="V59" s="35">
        <f>Main!I54*Mask!K$15</f>
        <v>0</v>
      </c>
      <c r="W59" s="35">
        <f>Main!J54*Mask!L$15</f>
        <v>0</v>
      </c>
      <c r="X59" s="35">
        <f>Main!K54*Mask!M$15</f>
        <v>0</v>
      </c>
      <c r="Y59" s="35">
        <f>Main!L54*Mask!N$15</f>
        <v>0</v>
      </c>
      <c r="Z59" s="35">
        <f>Main!M54*Mask!O$15</f>
        <v>0</v>
      </c>
      <c r="AA59" s="35">
        <f>Main!N54*Mask!P$15</f>
        <v>0</v>
      </c>
      <c r="AB59" s="35">
        <f>Main!O54*Mask!Q$15</f>
        <v>0</v>
      </c>
      <c r="AC59" s="35">
        <f>Main!P54*Mask!R$15</f>
        <v>0</v>
      </c>
      <c r="AD59" s="35">
        <f>Main!Q54*Mask!S$15</f>
        <v>0</v>
      </c>
      <c r="AE59" s="35">
        <f>Main!R54*Mask!T$15</f>
        <v>0</v>
      </c>
      <c r="AF59" s="35">
        <f>Main!S54*Mask!U$15</f>
        <v>0</v>
      </c>
      <c r="AG59" s="35">
        <f>Main!T54*Mask!V$15</f>
        <v>0</v>
      </c>
      <c r="AH59" s="35">
        <f>Main!U54*Mask!W$15</f>
        <v>0</v>
      </c>
      <c r="AI59" s="35">
        <f>Main!V54*Mask!X$15</f>
        <v>0</v>
      </c>
      <c r="AJ59" s="35">
        <f>Main!W54*Mask!Y$15</f>
        <v>0</v>
      </c>
      <c r="AK59" s="35">
        <f>Main!X54*Mask!Z$15</f>
        <v>0</v>
      </c>
      <c r="AL59" s="35">
        <f>Main!Y54*Mask!AA$15</f>
        <v>0</v>
      </c>
      <c r="AM59" s="35">
        <f>Main!Z54*Mask!AB$15</f>
        <v>0</v>
      </c>
      <c r="AN59" s="35"/>
      <c r="AO59" s="35">
        <f>IF(OR($A$1&lt;=Main!AA$4,ISBLANK($N59)),0,Main!AA54)</f>
        <v>0</v>
      </c>
      <c r="AP59" s="35">
        <f>IF(OR($A$1&lt;=Main!AB$4,ISBLANK($N59)),0,Main!AB54)</f>
        <v>0</v>
      </c>
      <c r="AQ59" s="35">
        <f>IF(OR($A$1&lt;=Main!AC$4,ISBLANK($N59)),0,Main!AC54)</f>
        <v>0</v>
      </c>
      <c r="AR59" s="35">
        <f>IF(OR($A$1&lt;=Main!AD$4,ISBLANK($N59)),0,Main!AD54)</f>
        <v>0</v>
      </c>
      <c r="AS59" s="35">
        <f>IF(OR($A$1&lt;=Main!AE$4,ISBLANK($N59)),0,Main!AE54)</f>
        <v>0</v>
      </c>
      <c r="AT59" s="35">
        <f>IF(OR($A$1&lt;=Main!AF$4,ISBLANK($N59)),0,Main!AF54)</f>
        <v>0</v>
      </c>
      <c r="AU59" s="35">
        <f>IF(OR($A$1&lt;=Main!AG$4,ISBLANK($N59)),0,Main!AG54)</f>
        <v>0</v>
      </c>
      <c r="AV59" s="35">
        <f>IF(OR($A$1&lt;=Main!AH$4,ISBLANK($N59)),0,Main!AH54)</f>
        <v>0</v>
      </c>
      <c r="AW59" s="35">
        <f>IF(OR($A$1&lt;=Main!AI$4,ISBLANK($N59)),0,Main!AI54)</f>
        <v>0</v>
      </c>
      <c r="AX59" s="35">
        <f>IF(OR($A$1&lt;=Main!AJ$4,ISBLANK($N59)),0,Main!AJ54)</f>
        <v>0</v>
      </c>
      <c r="AY59" s="35">
        <f>IF(OR($A$1&lt;=Main!AK$4,ISBLANK($N59)),0,Main!AK54)</f>
        <v>0</v>
      </c>
      <c r="AZ59" s="35">
        <f>IF(OR($A$1&lt;=Main!AL$4,ISBLANK($N59)),0,Main!AL54)</f>
        <v>0</v>
      </c>
      <c r="BA59" s="35">
        <f>IF(OR($A$1&lt;=Main!AM$4,ISBLANK($N59)),0,Main!AM54)</f>
        <v>0</v>
      </c>
      <c r="BB59" s="35">
        <f>IF(OR($A$1&lt;=Main!AN$4,ISBLANK($N59)),0,Main!AN54)</f>
        <v>0</v>
      </c>
      <c r="BC59" s="35">
        <f>IF(OR($A$1&lt;=Main!AO$4,ISBLANK($N59)),0,Main!AO54)</f>
        <v>0</v>
      </c>
      <c r="BD59" s="35">
        <f>IF(OR($A$1&lt;=Main!AP$4,ISBLANK($N59)),0,Main!AP54)</f>
        <v>0</v>
      </c>
      <c r="BE59" s="35">
        <f>IF(OR($A$1&lt;=Main!AQ$4,ISBLANK($N59)),0,Main!AQ54)</f>
        <v>0</v>
      </c>
      <c r="BF59" s="35">
        <f>IF(OR($A$1&lt;=Main!AR$4,ISBLANK($N59)),0,Main!AR54)</f>
        <v>0</v>
      </c>
      <c r="BG59" s="35">
        <f>IF(OR($A$1&lt;=Main!AS$4,ISBLANK($N59)),0,Main!AS54)</f>
        <v>0</v>
      </c>
      <c r="BH59" s="35">
        <f>IF(OR($A$1&lt;=Main!AT$4,ISBLANK($N59)),0,Main!AT54)</f>
        <v>0</v>
      </c>
      <c r="BI59" s="35">
        <f>IF(OR($A$1&lt;=Main!AU$4,ISBLANK($N59)),0,Main!AU54)</f>
        <v>0</v>
      </c>
      <c r="BJ59" s="35">
        <f>IF(OR($A$1&lt;=Main!AV$4,ISBLANK($N59)),0,Main!AV54)</f>
        <v>0</v>
      </c>
    </row>
    <row r="60" spans="1:62" ht="13.5" thickBot="1">
      <c r="A60" s="37"/>
      <c r="B60" s="37"/>
      <c r="C60" s="37" t="str">
        <f>IF(ISBLANK($A60),"",VLOOKUP($K60,Main!BC$6:BD$150,2,0))</f>
        <v/>
      </c>
      <c r="D60" s="47">
        <f t="shared" si="3"/>
        <v>0</v>
      </c>
      <c r="E60" s="48"/>
      <c r="F60" s="48">
        <f>VLOOKUP($E60,Mask!$A$2:$C$102,$M$8,0)</f>
        <v>0</v>
      </c>
      <c r="G60" s="49">
        <f t="shared" si="4"/>
        <v>0</v>
      </c>
      <c r="K60" s="6" t="str">
        <f t="shared" si="0"/>
        <v/>
      </c>
      <c r="L60" s="35">
        <f t="shared" si="1"/>
        <v>0</v>
      </c>
      <c r="M60" s="6">
        <v>1</v>
      </c>
      <c r="N60" s="35" t="str">
        <f>Main!$A55&amp;Main!$B55</f>
        <v/>
      </c>
      <c r="O60" s="145">
        <f t="shared" si="2"/>
        <v>0</v>
      </c>
      <c r="P60" s="150">
        <f t="shared" si="5"/>
        <v>34</v>
      </c>
      <c r="Q60" s="150" t="str">
        <f ca="1">IF(Main!$AY55&lt;&gt;"#",$P60-Main!$AY55,"#")</f>
        <v>#</v>
      </c>
      <c r="R60" s="35">
        <f>Main!E55*Mask!G$15</f>
        <v>0</v>
      </c>
      <c r="S60" s="35">
        <f>Main!F55*Mask!H$15</f>
        <v>0</v>
      </c>
      <c r="T60" s="35">
        <f>Main!G55*Mask!I$15</f>
        <v>0</v>
      </c>
      <c r="U60" s="35">
        <f>Main!H55*Mask!J$15</f>
        <v>0</v>
      </c>
      <c r="V60" s="35">
        <f>Main!I55*Mask!K$15</f>
        <v>0</v>
      </c>
      <c r="W60" s="35">
        <f>Main!J55*Mask!L$15</f>
        <v>0</v>
      </c>
      <c r="X60" s="35">
        <f>Main!K55*Mask!M$15</f>
        <v>0</v>
      </c>
      <c r="Y60" s="35">
        <f>Main!L55*Mask!N$15</f>
        <v>0</v>
      </c>
      <c r="Z60" s="35">
        <f>Main!M55*Mask!O$15</f>
        <v>0</v>
      </c>
      <c r="AA60" s="35">
        <f>Main!N55*Mask!P$15</f>
        <v>0</v>
      </c>
      <c r="AB60" s="35">
        <f>Main!O55*Mask!Q$15</f>
        <v>0</v>
      </c>
      <c r="AC60" s="35">
        <f>Main!P55*Mask!R$15</f>
        <v>0</v>
      </c>
      <c r="AD60" s="35">
        <f>Main!Q55*Mask!S$15</f>
        <v>0</v>
      </c>
      <c r="AE60" s="35">
        <f>Main!R55*Mask!T$15</f>
        <v>0</v>
      </c>
      <c r="AF60" s="35">
        <f>Main!S55*Mask!U$15</f>
        <v>0</v>
      </c>
      <c r="AG60" s="35">
        <f>Main!T55*Mask!V$15</f>
        <v>0</v>
      </c>
      <c r="AH60" s="35">
        <f>Main!U55*Mask!W$15</f>
        <v>0</v>
      </c>
      <c r="AI60" s="35">
        <f>Main!V55*Mask!X$15</f>
        <v>0</v>
      </c>
      <c r="AJ60" s="35">
        <f>Main!W55*Mask!Y$15</f>
        <v>0</v>
      </c>
      <c r="AK60" s="35">
        <f>Main!X55*Mask!Z$15</f>
        <v>0</v>
      </c>
      <c r="AL60" s="35">
        <f>Main!Y55*Mask!AA$15</f>
        <v>0</v>
      </c>
      <c r="AM60" s="35">
        <f>Main!Z55*Mask!AB$15</f>
        <v>0</v>
      </c>
      <c r="AN60" s="35"/>
      <c r="AO60" s="35">
        <f>IF(OR($A$1&lt;=Main!AA$4,ISBLANK($N60)),0,Main!AA55)</f>
        <v>0</v>
      </c>
      <c r="AP60" s="35">
        <f>IF(OR($A$1&lt;=Main!AB$4,ISBLANK($N60)),0,Main!AB55)</f>
        <v>0</v>
      </c>
      <c r="AQ60" s="35">
        <f>IF(OR($A$1&lt;=Main!AC$4,ISBLANK($N60)),0,Main!AC55)</f>
        <v>0</v>
      </c>
      <c r="AR60" s="35">
        <f>IF(OR($A$1&lt;=Main!AD$4,ISBLANK($N60)),0,Main!AD55)</f>
        <v>0</v>
      </c>
      <c r="AS60" s="35">
        <f>IF(OR($A$1&lt;=Main!AE$4,ISBLANK($N60)),0,Main!AE55)</f>
        <v>0</v>
      </c>
      <c r="AT60" s="35">
        <f>IF(OR($A$1&lt;=Main!AF$4,ISBLANK($N60)),0,Main!AF55)</f>
        <v>0</v>
      </c>
      <c r="AU60" s="35">
        <f>IF(OR($A$1&lt;=Main!AG$4,ISBLANK($N60)),0,Main!AG55)</f>
        <v>0</v>
      </c>
      <c r="AV60" s="35">
        <f>IF(OR($A$1&lt;=Main!AH$4,ISBLANK($N60)),0,Main!AH55)</f>
        <v>0</v>
      </c>
      <c r="AW60" s="35">
        <f>IF(OR($A$1&lt;=Main!AI$4,ISBLANK($N60)),0,Main!AI55)</f>
        <v>0</v>
      </c>
      <c r="AX60" s="35">
        <f>IF(OR($A$1&lt;=Main!AJ$4,ISBLANK($N60)),0,Main!AJ55)</f>
        <v>0</v>
      </c>
      <c r="AY60" s="35">
        <f>IF(OR($A$1&lt;=Main!AK$4,ISBLANK($N60)),0,Main!AK55)</f>
        <v>0</v>
      </c>
      <c r="AZ60" s="35">
        <f>IF(OR($A$1&lt;=Main!AL$4,ISBLANK($N60)),0,Main!AL55)</f>
        <v>0</v>
      </c>
      <c r="BA60" s="35">
        <f>IF(OR($A$1&lt;=Main!AM$4,ISBLANK($N60)),0,Main!AM55)</f>
        <v>0</v>
      </c>
      <c r="BB60" s="35">
        <f>IF(OR($A$1&lt;=Main!AN$4,ISBLANK($N60)),0,Main!AN55)</f>
        <v>0</v>
      </c>
      <c r="BC60" s="35">
        <f>IF(OR($A$1&lt;=Main!AO$4,ISBLANK($N60)),0,Main!AO55)</f>
        <v>0</v>
      </c>
      <c r="BD60" s="35">
        <f>IF(OR($A$1&lt;=Main!AP$4,ISBLANK($N60)),0,Main!AP55)</f>
        <v>0</v>
      </c>
      <c r="BE60" s="35">
        <f>IF(OR($A$1&lt;=Main!AQ$4,ISBLANK($N60)),0,Main!AQ55)</f>
        <v>0</v>
      </c>
      <c r="BF60" s="35">
        <f>IF(OR($A$1&lt;=Main!AR$4,ISBLANK($N60)),0,Main!AR55)</f>
        <v>0</v>
      </c>
      <c r="BG60" s="35">
        <f>IF(OR($A$1&lt;=Main!AS$4,ISBLANK($N60)),0,Main!AS55)</f>
        <v>0</v>
      </c>
      <c r="BH60" s="35">
        <f>IF(OR($A$1&lt;=Main!AT$4,ISBLANK($N60)),0,Main!AT55)</f>
        <v>0</v>
      </c>
      <c r="BI60" s="35">
        <f>IF(OR($A$1&lt;=Main!AU$4,ISBLANK($N60)),0,Main!AU55)</f>
        <v>0</v>
      </c>
      <c r="BJ60" s="35">
        <f>IF(OR($A$1&lt;=Main!AV$4,ISBLANK($N60)),0,Main!AV55)</f>
        <v>0</v>
      </c>
    </row>
    <row r="61" spans="1:62" ht="13.5" thickTop="1">
      <c r="D61" s="50"/>
      <c r="G61" s="35"/>
      <c r="K61" s="6" t="str">
        <f t="shared" si="0"/>
        <v/>
      </c>
      <c r="L61" s="35"/>
      <c r="M61" s="35"/>
      <c r="N61" s="35" t="str">
        <f>Main!$A56&amp;Main!$B56</f>
        <v/>
      </c>
      <c r="O61" s="145">
        <f t="shared" si="2"/>
        <v>0</v>
      </c>
      <c r="P61" s="150">
        <f t="shared" si="5"/>
        <v>34</v>
      </c>
      <c r="Q61" s="150" t="str">
        <f ca="1">IF(Main!$AY56&lt;&gt;"#",$P61-Main!$AY56,"#")</f>
        <v>#</v>
      </c>
      <c r="R61" s="35">
        <f>Main!E56*Mask!G$15</f>
        <v>0</v>
      </c>
      <c r="S61" s="35">
        <f>Main!F56*Mask!H$15</f>
        <v>0</v>
      </c>
      <c r="T61" s="35">
        <f>Main!G56*Mask!I$15</f>
        <v>0</v>
      </c>
      <c r="U61" s="35">
        <f>Main!H56*Mask!J$15</f>
        <v>0</v>
      </c>
      <c r="V61" s="35">
        <f>Main!I56*Mask!K$15</f>
        <v>0</v>
      </c>
      <c r="W61" s="35">
        <f>Main!J56*Mask!L$15</f>
        <v>0</v>
      </c>
      <c r="X61" s="35">
        <f>Main!K56*Mask!M$15</f>
        <v>0</v>
      </c>
      <c r="Y61" s="35">
        <f>Main!L56*Mask!N$15</f>
        <v>0</v>
      </c>
      <c r="Z61" s="35">
        <f>Main!M56*Mask!O$15</f>
        <v>0</v>
      </c>
      <c r="AA61" s="35">
        <f>Main!N56*Mask!P$15</f>
        <v>0</v>
      </c>
      <c r="AB61" s="35">
        <f>Main!O56*Mask!Q$15</f>
        <v>0</v>
      </c>
      <c r="AC61" s="35">
        <f>Main!P56*Mask!R$15</f>
        <v>0</v>
      </c>
      <c r="AD61" s="35">
        <f>Main!Q56*Mask!S$15</f>
        <v>0</v>
      </c>
      <c r="AE61" s="35">
        <f>Main!R56*Mask!T$15</f>
        <v>0</v>
      </c>
      <c r="AF61" s="35">
        <f>Main!S56*Mask!U$15</f>
        <v>0</v>
      </c>
      <c r="AG61" s="35">
        <f>Main!T56*Mask!V$15</f>
        <v>0</v>
      </c>
      <c r="AH61" s="35">
        <f>Main!U56*Mask!W$15</f>
        <v>0</v>
      </c>
      <c r="AI61" s="35">
        <f>Main!V56*Mask!X$15</f>
        <v>0</v>
      </c>
      <c r="AJ61" s="35">
        <f>Main!W56*Mask!Y$15</f>
        <v>0</v>
      </c>
      <c r="AK61" s="35">
        <f>Main!X56*Mask!Z$15</f>
        <v>0</v>
      </c>
      <c r="AL61" s="35">
        <f>Main!Y56*Mask!AA$15</f>
        <v>0</v>
      </c>
      <c r="AM61" s="35">
        <f>Main!Z56*Mask!AB$15</f>
        <v>0</v>
      </c>
      <c r="AN61" s="35"/>
      <c r="AO61" s="35">
        <f>IF(OR($A$1&lt;=Main!AA$4,ISBLANK($N61)),0,Main!AA56)</f>
        <v>0</v>
      </c>
      <c r="AP61" s="35">
        <f>IF(OR($A$1&lt;=Main!AB$4,ISBLANK($N61)),0,Main!AB56)</f>
        <v>0</v>
      </c>
      <c r="AQ61" s="35">
        <f>IF(OR($A$1&lt;=Main!AC$4,ISBLANK($N61)),0,Main!AC56)</f>
        <v>0</v>
      </c>
      <c r="AR61" s="35">
        <f>IF(OR($A$1&lt;=Main!AD$4,ISBLANK($N61)),0,Main!AD56)</f>
        <v>0</v>
      </c>
      <c r="AS61" s="35">
        <f>IF(OR($A$1&lt;=Main!AE$4,ISBLANK($N61)),0,Main!AE56)</f>
        <v>0</v>
      </c>
      <c r="AT61" s="35">
        <f>IF(OR($A$1&lt;=Main!AF$4,ISBLANK($N61)),0,Main!AF56)</f>
        <v>0</v>
      </c>
      <c r="AU61" s="35">
        <f>IF(OR($A$1&lt;=Main!AG$4,ISBLANK($N61)),0,Main!AG56)</f>
        <v>0</v>
      </c>
      <c r="AV61" s="35">
        <f>IF(OR($A$1&lt;=Main!AH$4,ISBLANK($N61)),0,Main!AH56)</f>
        <v>0</v>
      </c>
      <c r="AW61" s="35">
        <f>IF(OR($A$1&lt;=Main!AI$4,ISBLANK($N61)),0,Main!AI56)</f>
        <v>0</v>
      </c>
      <c r="AX61" s="35">
        <f>IF(OR($A$1&lt;=Main!AJ$4,ISBLANK($N61)),0,Main!AJ56)</f>
        <v>0</v>
      </c>
      <c r="AY61" s="35">
        <f>IF(OR($A$1&lt;=Main!AK$4,ISBLANK($N61)),0,Main!AK56)</f>
        <v>0</v>
      </c>
      <c r="AZ61" s="35">
        <f>IF(OR($A$1&lt;=Main!AL$4,ISBLANK($N61)),0,Main!AL56)</f>
        <v>0</v>
      </c>
      <c r="BA61" s="35">
        <f>IF(OR($A$1&lt;=Main!AM$4,ISBLANK($N61)),0,Main!AM56)</f>
        <v>0</v>
      </c>
      <c r="BB61" s="35">
        <f>IF(OR($A$1&lt;=Main!AN$4,ISBLANK($N61)),0,Main!AN56)</f>
        <v>0</v>
      </c>
      <c r="BC61" s="35">
        <f>IF(OR($A$1&lt;=Main!AO$4,ISBLANK($N61)),0,Main!AO56)</f>
        <v>0</v>
      </c>
      <c r="BD61" s="35">
        <f>IF(OR($A$1&lt;=Main!AP$4,ISBLANK($N61)),0,Main!AP56)</f>
        <v>0</v>
      </c>
      <c r="BE61" s="35">
        <f>IF(OR($A$1&lt;=Main!AQ$4,ISBLANK($N61)),0,Main!AQ56)</f>
        <v>0</v>
      </c>
      <c r="BF61" s="35">
        <f>IF(OR($A$1&lt;=Main!AR$4,ISBLANK($N61)),0,Main!AR56)</f>
        <v>0</v>
      </c>
      <c r="BG61" s="35">
        <f>IF(OR($A$1&lt;=Main!AS$4,ISBLANK($N61)),0,Main!AS56)</f>
        <v>0</v>
      </c>
      <c r="BH61" s="35">
        <f>IF(OR($A$1&lt;=Main!AT$4,ISBLANK($N61)),0,Main!AT56)</f>
        <v>0</v>
      </c>
      <c r="BI61" s="35">
        <f>IF(OR($A$1&lt;=Main!AU$4,ISBLANK($N61)),0,Main!AU56)</f>
        <v>0</v>
      </c>
      <c r="BJ61" s="35">
        <f>IF(OR($A$1&lt;=Main!AV$4,ISBLANK($N61)),0,Main!AV56)</f>
        <v>0</v>
      </c>
    </row>
    <row r="62" spans="1:62">
      <c r="N62" s="6" t="str">
        <f>Main!$A57&amp;Main!$B57</f>
        <v/>
      </c>
      <c r="O62" s="145">
        <f t="shared" si="2"/>
        <v>0</v>
      </c>
      <c r="P62" s="150">
        <f t="shared" si="5"/>
        <v>34</v>
      </c>
      <c r="Q62" s="150" t="str">
        <f ca="1">IF(Main!$AY57&lt;&gt;"#",$P62-Main!$AY57,"#")</f>
        <v>#</v>
      </c>
      <c r="R62" s="35">
        <f>Main!E57*Mask!G$15</f>
        <v>0</v>
      </c>
      <c r="S62" s="35">
        <f>Main!F57*Mask!H$15</f>
        <v>0</v>
      </c>
      <c r="T62" s="35">
        <f>Main!G57*Mask!I$15</f>
        <v>0</v>
      </c>
      <c r="U62" s="35">
        <f>Main!H57*Mask!J$15</f>
        <v>0</v>
      </c>
      <c r="V62" s="35">
        <f>Main!I57*Mask!K$15</f>
        <v>0</v>
      </c>
      <c r="W62" s="35">
        <f>Main!J57*Mask!L$15</f>
        <v>0</v>
      </c>
      <c r="X62" s="35">
        <f>Main!K57*Mask!M$15</f>
        <v>0</v>
      </c>
      <c r="Y62" s="35">
        <f>Main!L57*Mask!N$15</f>
        <v>0</v>
      </c>
      <c r="Z62" s="35">
        <f>Main!M57*Mask!O$15</f>
        <v>0</v>
      </c>
      <c r="AA62" s="35">
        <f>Main!N57*Mask!P$15</f>
        <v>0</v>
      </c>
      <c r="AB62" s="35">
        <f>Main!O57*Mask!Q$15</f>
        <v>0</v>
      </c>
      <c r="AC62" s="35">
        <f>Main!P57*Mask!R$15</f>
        <v>0</v>
      </c>
      <c r="AD62" s="35">
        <f>Main!Q57*Mask!S$15</f>
        <v>0</v>
      </c>
      <c r="AE62" s="35">
        <f>Main!R57*Mask!T$15</f>
        <v>0</v>
      </c>
      <c r="AF62" s="35">
        <f>Main!S57*Mask!U$15</f>
        <v>0</v>
      </c>
      <c r="AG62" s="35">
        <f>Main!T57*Mask!V$15</f>
        <v>0</v>
      </c>
      <c r="AH62" s="35">
        <f>Main!U57*Mask!W$15</f>
        <v>0</v>
      </c>
      <c r="AI62" s="35">
        <f>Main!V57*Mask!X$15</f>
        <v>0</v>
      </c>
      <c r="AJ62" s="35">
        <f>Main!W57*Mask!Y$15</f>
        <v>0</v>
      </c>
      <c r="AK62" s="35">
        <f>Main!X57*Mask!Z$15</f>
        <v>0</v>
      </c>
      <c r="AL62" s="35">
        <f>Main!Y57*Mask!AA$15</f>
        <v>0</v>
      </c>
      <c r="AM62" s="35">
        <f>Main!Z57*Mask!AB$15</f>
        <v>0</v>
      </c>
      <c r="AN62" s="35"/>
      <c r="AO62" s="35">
        <f>IF(OR($A$1&lt;=Main!AA$4,ISBLANK($N62)),0,Main!AA57)</f>
        <v>0</v>
      </c>
      <c r="AP62" s="35">
        <f>IF(OR($A$1&lt;=Main!AB$4,ISBLANK($N62)),0,Main!AB57)</f>
        <v>0</v>
      </c>
      <c r="AQ62" s="35">
        <f>IF(OR($A$1&lt;=Main!AC$4,ISBLANK($N62)),0,Main!AC57)</f>
        <v>0</v>
      </c>
      <c r="AR62" s="35">
        <f>IF(OR($A$1&lt;=Main!AD$4,ISBLANK($N62)),0,Main!AD57)</f>
        <v>0</v>
      </c>
      <c r="AS62" s="35">
        <f>IF(OR($A$1&lt;=Main!AE$4,ISBLANK($N62)),0,Main!AE57)</f>
        <v>0</v>
      </c>
      <c r="AT62" s="35">
        <f>IF(OR($A$1&lt;=Main!AF$4,ISBLANK($N62)),0,Main!AF57)</f>
        <v>0</v>
      </c>
      <c r="AU62" s="35">
        <f>IF(OR($A$1&lt;=Main!AG$4,ISBLANK($N62)),0,Main!AG57)</f>
        <v>0</v>
      </c>
      <c r="AV62" s="35">
        <f>IF(OR($A$1&lt;=Main!AH$4,ISBLANK($N62)),0,Main!AH57)</f>
        <v>0</v>
      </c>
      <c r="AW62" s="35">
        <f>IF(OR($A$1&lt;=Main!AI$4,ISBLANK($N62)),0,Main!AI57)</f>
        <v>0</v>
      </c>
      <c r="AX62" s="35">
        <f>IF(OR($A$1&lt;=Main!AJ$4,ISBLANK($N62)),0,Main!AJ57)</f>
        <v>0</v>
      </c>
      <c r="AY62" s="35">
        <f>IF(OR($A$1&lt;=Main!AK$4,ISBLANK($N62)),0,Main!AK57)</f>
        <v>0</v>
      </c>
      <c r="AZ62" s="35">
        <f>IF(OR($A$1&lt;=Main!AL$4,ISBLANK($N62)),0,Main!AL57)</f>
        <v>0</v>
      </c>
      <c r="BA62" s="35">
        <f>IF(OR($A$1&lt;=Main!AM$4,ISBLANK($N62)),0,Main!AM57)</f>
        <v>0</v>
      </c>
      <c r="BB62" s="35">
        <f>IF(OR($A$1&lt;=Main!AN$4,ISBLANK($N62)),0,Main!AN57)</f>
        <v>0</v>
      </c>
      <c r="BC62" s="35">
        <f>IF(OR($A$1&lt;=Main!AO$4,ISBLANK($N62)),0,Main!AO57)</f>
        <v>0</v>
      </c>
      <c r="BD62" s="35">
        <f>IF(OR($A$1&lt;=Main!AP$4,ISBLANK($N62)),0,Main!AP57)</f>
        <v>0</v>
      </c>
      <c r="BE62" s="35">
        <f>IF(OR($A$1&lt;=Main!AQ$4,ISBLANK($N62)),0,Main!AQ57)</f>
        <v>0</v>
      </c>
      <c r="BF62" s="35">
        <f>IF(OR($A$1&lt;=Main!AR$4,ISBLANK($N62)),0,Main!AR57)</f>
        <v>0</v>
      </c>
      <c r="BG62" s="35">
        <f>IF(OR($A$1&lt;=Main!AS$4,ISBLANK($N62)),0,Main!AS57)</f>
        <v>0</v>
      </c>
      <c r="BH62" s="35">
        <f>IF(OR($A$1&lt;=Main!AT$4,ISBLANK($N62)),0,Main!AT57)</f>
        <v>0</v>
      </c>
      <c r="BI62" s="35">
        <f>IF(OR($A$1&lt;=Main!AU$4,ISBLANK($N62)),0,Main!AU57)</f>
        <v>0</v>
      </c>
      <c r="BJ62" s="35">
        <f>IF(OR($A$1&lt;=Main!AV$4,ISBLANK($N62)),0,Main!AV57)</f>
        <v>0</v>
      </c>
    </row>
    <row r="63" spans="1:62">
      <c r="N63" s="6" t="str">
        <f>Main!$A58&amp;Main!$B58</f>
        <v/>
      </c>
      <c r="O63" s="145">
        <f t="shared" si="2"/>
        <v>0</v>
      </c>
      <c r="P63" s="150">
        <f t="shared" si="5"/>
        <v>34</v>
      </c>
      <c r="Q63" s="150" t="str">
        <f ca="1">IF(Main!$AY58&lt;&gt;"#",$P63-Main!$AY58,"#")</f>
        <v>#</v>
      </c>
      <c r="R63" s="35">
        <f>Main!E58*Mask!G$15</f>
        <v>0</v>
      </c>
      <c r="S63" s="35">
        <f>Main!F58*Mask!H$15</f>
        <v>0</v>
      </c>
      <c r="T63" s="35">
        <f>Main!G58*Mask!I$15</f>
        <v>0</v>
      </c>
      <c r="U63" s="35">
        <f>Main!H58*Mask!J$15</f>
        <v>0</v>
      </c>
      <c r="V63" s="35">
        <f>Main!I58*Mask!K$15</f>
        <v>0</v>
      </c>
      <c r="W63" s="35">
        <f>Main!J58*Mask!L$15</f>
        <v>0</v>
      </c>
      <c r="X63" s="35">
        <f>Main!K58*Mask!M$15</f>
        <v>0</v>
      </c>
      <c r="Y63" s="35">
        <f>Main!L58*Mask!N$15</f>
        <v>0</v>
      </c>
      <c r="Z63" s="35">
        <f>Main!M58*Mask!O$15</f>
        <v>0</v>
      </c>
      <c r="AA63" s="35">
        <f>Main!N58*Mask!P$15</f>
        <v>0</v>
      </c>
      <c r="AB63" s="35">
        <f>Main!O58*Mask!Q$15</f>
        <v>0</v>
      </c>
      <c r="AC63" s="35">
        <f>Main!P58*Mask!R$15</f>
        <v>0</v>
      </c>
      <c r="AD63" s="35">
        <f>Main!Q58*Mask!S$15</f>
        <v>0</v>
      </c>
      <c r="AE63" s="35">
        <f>Main!R58*Mask!T$15</f>
        <v>0</v>
      </c>
      <c r="AF63" s="35">
        <f>Main!S58*Mask!U$15</f>
        <v>0</v>
      </c>
      <c r="AG63" s="35">
        <f>Main!T58*Mask!V$15</f>
        <v>0</v>
      </c>
      <c r="AH63" s="35">
        <f>Main!U58*Mask!W$15</f>
        <v>0</v>
      </c>
      <c r="AI63" s="35">
        <f>Main!V58*Mask!X$15</f>
        <v>0</v>
      </c>
      <c r="AJ63" s="35">
        <f>Main!W58*Mask!Y$15</f>
        <v>0</v>
      </c>
      <c r="AK63" s="35">
        <f>Main!X58*Mask!Z$15</f>
        <v>0</v>
      </c>
      <c r="AL63" s="35">
        <f>Main!Y58*Mask!AA$15</f>
        <v>0</v>
      </c>
      <c r="AM63" s="35">
        <f>Main!Z58*Mask!AB$15</f>
        <v>0</v>
      </c>
      <c r="AN63" s="35"/>
      <c r="AO63" s="35">
        <f>IF(OR($A$1&lt;=Main!AA$4,ISBLANK($N63)),0,Main!AA58)</f>
        <v>0</v>
      </c>
      <c r="AP63" s="35">
        <f>IF(OR($A$1&lt;=Main!AB$4,ISBLANK($N63)),0,Main!AB58)</f>
        <v>0</v>
      </c>
      <c r="AQ63" s="35">
        <f>IF(OR($A$1&lt;=Main!AC$4,ISBLANK($N63)),0,Main!AC58)</f>
        <v>0</v>
      </c>
      <c r="AR63" s="35">
        <f>IF(OR($A$1&lt;=Main!AD$4,ISBLANK($N63)),0,Main!AD58)</f>
        <v>0</v>
      </c>
      <c r="AS63" s="35">
        <f>IF(OR($A$1&lt;=Main!AE$4,ISBLANK($N63)),0,Main!AE58)</f>
        <v>0</v>
      </c>
      <c r="AT63" s="35">
        <f>IF(OR($A$1&lt;=Main!AF$4,ISBLANK($N63)),0,Main!AF58)</f>
        <v>0</v>
      </c>
      <c r="AU63" s="35">
        <f>IF(OR($A$1&lt;=Main!AG$4,ISBLANK($N63)),0,Main!AG58)</f>
        <v>0</v>
      </c>
      <c r="AV63" s="35">
        <f>IF(OR($A$1&lt;=Main!AH$4,ISBLANK($N63)),0,Main!AH58)</f>
        <v>0</v>
      </c>
      <c r="AW63" s="35">
        <f>IF(OR($A$1&lt;=Main!AI$4,ISBLANK($N63)),0,Main!AI58)</f>
        <v>0</v>
      </c>
      <c r="AX63" s="35">
        <f>IF(OR($A$1&lt;=Main!AJ$4,ISBLANK($N63)),0,Main!AJ58)</f>
        <v>0</v>
      </c>
      <c r="AY63" s="35">
        <f>IF(OR($A$1&lt;=Main!AK$4,ISBLANK($N63)),0,Main!AK58)</f>
        <v>0</v>
      </c>
      <c r="AZ63" s="35">
        <f>IF(OR($A$1&lt;=Main!AL$4,ISBLANK($N63)),0,Main!AL58)</f>
        <v>0</v>
      </c>
      <c r="BA63" s="35">
        <f>IF(OR($A$1&lt;=Main!AM$4,ISBLANK($N63)),0,Main!AM58)</f>
        <v>0</v>
      </c>
      <c r="BB63" s="35">
        <f>IF(OR($A$1&lt;=Main!AN$4,ISBLANK($N63)),0,Main!AN58)</f>
        <v>0</v>
      </c>
      <c r="BC63" s="35">
        <f>IF(OR($A$1&lt;=Main!AO$4,ISBLANK($N63)),0,Main!AO58)</f>
        <v>0</v>
      </c>
      <c r="BD63" s="35">
        <f>IF(OR($A$1&lt;=Main!AP$4,ISBLANK($N63)),0,Main!AP58)</f>
        <v>0</v>
      </c>
      <c r="BE63" s="35">
        <f>IF(OR($A$1&lt;=Main!AQ$4,ISBLANK($N63)),0,Main!AQ58)</f>
        <v>0</v>
      </c>
      <c r="BF63" s="35">
        <f>IF(OR($A$1&lt;=Main!AR$4,ISBLANK($N63)),0,Main!AR58)</f>
        <v>0</v>
      </c>
      <c r="BG63" s="35">
        <f>IF(OR($A$1&lt;=Main!AS$4,ISBLANK($N63)),0,Main!AS58)</f>
        <v>0</v>
      </c>
      <c r="BH63" s="35">
        <f>IF(OR($A$1&lt;=Main!AT$4,ISBLANK($N63)),0,Main!AT58)</f>
        <v>0</v>
      </c>
      <c r="BI63" s="35">
        <f>IF(OR($A$1&lt;=Main!AU$4,ISBLANK($N63)),0,Main!AU58)</f>
        <v>0</v>
      </c>
      <c r="BJ63" s="35">
        <f>IF(OR($A$1&lt;=Main!AV$4,ISBLANK($N63)),0,Main!AV58)</f>
        <v>0</v>
      </c>
    </row>
    <row r="64" spans="1:62">
      <c r="N64" s="6" t="str">
        <f>Main!$A59&amp;Main!$B59</f>
        <v/>
      </c>
      <c r="O64" s="145">
        <f t="shared" si="2"/>
        <v>0</v>
      </c>
      <c r="P64" s="150">
        <f t="shared" si="5"/>
        <v>34</v>
      </c>
      <c r="Q64" s="150" t="str">
        <f ca="1">IF(Main!$AY59&lt;&gt;"#",$P64-Main!$AY59,"#")</f>
        <v>#</v>
      </c>
      <c r="R64" s="35">
        <f>Main!E59*Mask!G$15</f>
        <v>0</v>
      </c>
      <c r="S64" s="35">
        <f>Main!F59*Mask!H$15</f>
        <v>0</v>
      </c>
      <c r="T64" s="35">
        <f>Main!G59*Mask!I$15</f>
        <v>0</v>
      </c>
      <c r="U64" s="35">
        <f>Main!H59*Mask!J$15</f>
        <v>0</v>
      </c>
      <c r="V64" s="35">
        <f>Main!I59*Mask!K$15</f>
        <v>0</v>
      </c>
      <c r="W64" s="35">
        <f>Main!J59*Mask!L$15</f>
        <v>0</v>
      </c>
      <c r="X64" s="35">
        <f>Main!K59*Mask!M$15</f>
        <v>0</v>
      </c>
      <c r="Y64" s="35">
        <f>Main!L59*Mask!N$15</f>
        <v>0</v>
      </c>
      <c r="Z64" s="35">
        <f>Main!M59*Mask!O$15</f>
        <v>0</v>
      </c>
      <c r="AA64" s="35">
        <f>Main!N59*Mask!P$15</f>
        <v>0</v>
      </c>
      <c r="AB64" s="35">
        <f>Main!O59*Mask!Q$15</f>
        <v>0</v>
      </c>
      <c r="AC64" s="35">
        <f>Main!P59*Mask!R$15</f>
        <v>0</v>
      </c>
      <c r="AD64" s="35">
        <f>Main!Q59*Mask!S$15</f>
        <v>0</v>
      </c>
      <c r="AE64" s="35">
        <f>Main!R59*Mask!T$15</f>
        <v>0</v>
      </c>
      <c r="AF64" s="35">
        <f>Main!S59*Mask!U$15</f>
        <v>0</v>
      </c>
      <c r="AG64" s="35">
        <f>Main!T59*Mask!V$15</f>
        <v>0</v>
      </c>
      <c r="AH64" s="35">
        <f>Main!U59*Mask!W$15</f>
        <v>0</v>
      </c>
      <c r="AI64" s="35">
        <f>Main!V59*Mask!X$15</f>
        <v>0</v>
      </c>
      <c r="AJ64" s="35">
        <f>Main!W59*Mask!Y$15</f>
        <v>0</v>
      </c>
      <c r="AK64" s="35">
        <f>Main!X59*Mask!Z$15</f>
        <v>0</v>
      </c>
      <c r="AL64" s="35">
        <f>Main!Y59*Mask!AA$15</f>
        <v>0</v>
      </c>
      <c r="AM64" s="35">
        <f>Main!Z59*Mask!AB$15</f>
        <v>0</v>
      </c>
      <c r="AN64" s="35"/>
      <c r="AO64" s="35">
        <f>IF(OR($A$1&lt;=Main!AA$4,ISBLANK($N64)),0,Main!AA59)</f>
        <v>0</v>
      </c>
      <c r="AP64" s="35">
        <f>IF(OR($A$1&lt;=Main!AB$4,ISBLANK($N64)),0,Main!AB59)</f>
        <v>0</v>
      </c>
      <c r="AQ64" s="35">
        <f>IF(OR($A$1&lt;=Main!AC$4,ISBLANK($N64)),0,Main!AC59)</f>
        <v>0</v>
      </c>
      <c r="AR64" s="35">
        <f>IF(OR($A$1&lt;=Main!AD$4,ISBLANK($N64)),0,Main!AD59)</f>
        <v>0</v>
      </c>
      <c r="AS64" s="35">
        <f>IF(OR($A$1&lt;=Main!AE$4,ISBLANK($N64)),0,Main!AE59)</f>
        <v>0</v>
      </c>
      <c r="AT64" s="35">
        <f>IF(OR($A$1&lt;=Main!AF$4,ISBLANK($N64)),0,Main!AF59)</f>
        <v>0</v>
      </c>
      <c r="AU64" s="35">
        <f>IF(OR($A$1&lt;=Main!AG$4,ISBLANK($N64)),0,Main!AG59)</f>
        <v>0</v>
      </c>
      <c r="AV64" s="35">
        <f>IF(OR($A$1&lt;=Main!AH$4,ISBLANK($N64)),0,Main!AH59)</f>
        <v>0</v>
      </c>
      <c r="AW64" s="35">
        <f>IF(OR($A$1&lt;=Main!AI$4,ISBLANK($N64)),0,Main!AI59)</f>
        <v>0</v>
      </c>
      <c r="AX64" s="35">
        <f>IF(OR($A$1&lt;=Main!AJ$4,ISBLANK($N64)),0,Main!AJ59)</f>
        <v>0</v>
      </c>
      <c r="AY64" s="35">
        <f>IF(OR($A$1&lt;=Main!AK$4,ISBLANK($N64)),0,Main!AK59)</f>
        <v>0</v>
      </c>
      <c r="AZ64" s="35">
        <f>IF(OR($A$1&lt;=Main!AL$4,ISBLANK($N64)),0,Main!AL59)</f>
        <v>0</v>
      </c>
      <c r="BA64" s="35">
        <f>IF(OR($A$1&lt;=Main!AM$4,ISBLANK($N64)),0,Main!AM59)</f>
        <v>0</v>
      </c>
      <c r="BB64" s="35">
        <f>IF(OR($A$1&lt;=Main!AN$4,ISBLANK($N64)),0,Main!AN59)</f>
        <v>0</v>
      </c>
      <c r="BC64" s="35">
        <f>IF(OR($A$1&lt;=Main!AO$4,ISBLANK($N64)),0,Main!AO59)</f>
        <v>0</v>
      </c>
      <c r="BD64" s="35">
        <f>IF(OR($A$1&lt;=Main!AP$4,ISBLANK($N64)),0,Main!AP59)</f>
        <v>0</v>
      </c>
      <c r="BE64" s="35">
        <f>IF(OR($A$1&lt;=Main!AQ$4,ISBLANK($N64)),0,Main!AQ59)</f>
        <v>0</v>
      </c>
      <c r="BF64" s="35">
        <f>IF(OR($A$1&lt;=Main!AR$4,ISBLANK($N64)),0,Main!AR59)</f>
        <v>0</v>
      </c>
      <c r="BG64" s="35">
        <f>IF(OR($A$1&lt;=Main!AS$4,ISBLANK($N64)),0,Main!AS59)</f>
        <v>0</v>
      </c>
      <c r="BH64" s="35">
        <f>IF(OR($A$1&lt;=Main!AT$4,ISBLANK($N64)),0,Main!AT59)</f>
        <v>0</v>
      </c>
      <c r="BI64" s="35">
        <f>IF(OR($A$1&lt;=Main!AU$4,ISBLANK($N64)),0,Main!AU59)</f>
        <v>0</v>
      </c>
      <c r="BJ64" s="35">
        <f>IF(OR($A$1&lt;=Main!AV$4,ISBLANK($N64)),0,Main!AV59)</f>
        <v>0</v>
      </c>
    </row>
    <row r="65" spans="12:62">
      <c r="N65" s="6" t="str">
        <f>Main!$A60&amp;Main!$B60</f>
        <v/>
      </c>
      <c r="O65" s="145">
        <f t="shared" si="2"/>
        <v>0</v>
      </c>
      <c r="P65" s="150">
        <f t="shared" si="5"/>
        <v>34</v>
      </c>
      <c r="Q65" s="150" t="str">
        <f ca="1">IF(Main!$AY60&lt;&gt;"#",$P65-Main!$AY60,"#")</f>
        <v>#</v>
      </c>
      <c r="R65" s="35">
        <f>Main!E60*Mask!G$15</f>
        <v>0</v>
      </c>
      <c r="S65" s="35">
        <f>Main!F60*Mask!H$15</f>
        <v>0</v>
      </c>
      <c r="T65" s="35">
        <f>Main!G60*Mask!I$15</f>
        <v>0</v>
      </c>
      <c r="U65" s="35">
        <f>Main!H60*Mask!J$15</f>
        <v>0</v>
      </c>
      <c r="V65" s="35">
        <f>Main!I60*Mask!K$15</f>
        <v>0</v>
      </c>
      <c r="W65" s="35">
        <f>Main!J60*Mask!L$15</f>
        <v>0</v>
      </c>
      <c r="X65" s="35">
        <f>Main!K60*Mask!M$15</f>
        <v>0</v>
      </c>
      <c r="Y65" s="35">
        <f>Main!L60*Mask!N$15</f>
        <v>0</v>
      </c>
      <c r="Z65" s="35">
        <f>Main!M60*Mask!O$15</f>
        <v>0</v>
      </c>
      <c r="AA65" s="35">
        <f>Main!N60*Mask!P$15</f>
        <v>0</v>
      </c>
      <c r="AB65" s="35">
        <f>Main!O60*Mask!Q$15</f>
        <v>0</v>
      </c>
      <c r="AC65" s="35">
        <f>Main!P60*Mask!R$15</f>
        <v>0</v>
      </c>
      <c r="AD65" s="35">
        <f>Main!Q60*Mask!S$15</f>
        <v>0</v>
      </c>
      <c r="AE65" s="35">
        <f>Main!R60*Mask!T$15</f>
        <v>0</v>
      </c>
      <c r="AF65" s="35">
        <f>Main!S60*Mask!U$15</f>
        <v>0</v>
      </c>
      <c r="AG65" s="35">
        <f>Main!T60*Mask!V$15</f>
        <v>0</v>
      </c>
      <c r="AH65" s="35">
        <f>Main!U60*Mask!W$15</f>
        <v>0</v>
      </c>
      <c r="AI65" s="35">
        <f>Main!V60*Mask!X$15</f>
        <v>0</v>
      </c>
      <c r="AJ65" s="35">
        <f>Main!W60*Mask!Y$15</f>
        <v>0</v>
      </c>
      <c r="AK65" s="35">
        <f>Main!X60*Mask!Z$15</f>
        <v>0</v>
      </c>
      <c r="AL65" s="35">
        <f>Main!Y60*Mask!AA$15</f>
        <v>0</v>
      </c>
      <c r="AM65" s="35">
        <f>Main!Z60*Mask!AB$15</f>
        <v>0</v>
      </c>
      <c r="AN65" s="35"/>
      <c r="AO65" s="35">
        <f>IF(OR($A$1&lt;=Main!AA$4,ISBLANK($N65)),0,Main!AA60)</f>
        <v>0</v>
      </c>
      <c r="AP65" s="35">
        <f>IF(OR($A$1&lt;=Main!AB$4,ISBLANK($N65)),0,Main!AB60)</f>
        <v>0</v>
      </c>
      <c r="AQ65" s="35">
        <f>IF(OR($A$1&lt;=Main!AC$4,ISBLANK($N65)),0,Main!AC60)</f>
        <v>0</v>
      </c>
      <c r="AR65" s="35">
        <f>IF(OR($A$1&lt;=Main!AD$4,ISBLANK($N65)),0,Main!AD60)</f>
        <v>0</v>
      </c>
      <c r="AS65" s="35">
        <f>IF(OR($A$1&lt;=Main!AE$4,ISBLANK($N65)),0,Main!AE60)</f>
        <v>0</v>
      </c>
      <c r="AT65" s="35">
        <f>IF(OR($A$1&lt;=Main!AF$4,ISBLANK($N65)),0,Main!AF60)</f>
        <v>0</v>
      </c>
      <c r="AU65" s="35">
        <f>IF(OR($A$1&lt;=Main!AG$4,ISBLANK($N65)),0,Main!AG60)</f>
        <v>0</v>
      </c>
      <c r="AV65" s="35">
        <f>IF(OR($A$1&lt;=Main!AH$4,ISBLANK($N65)),0,Main!AH60)</f>
        <v>0</v>
      </c>
      <c r="AW65" s="35">
        <f>IF(OR($A$1&lt;=Main!AI$4,ISBLANK($N65)),0,Main!AI60)</f>
        <v>0</v>
      </c>
      <c r="AX65" s="35">
        <f>IF(OR($A$1&lt;=Main!AJ$4,ISBLANK($N65)),0,Main!AJ60)</f>
        <v>0</v>
      </c>
      <c r="AY65" s="35">
        <f>IF(OR($A$1&lt;=Main!AK$4,ISBLANK($N65)),0,Main!AK60)</f>
        <v>0</v>
      </c>
      <c r="AZ65" s="35">
        <f>IF(OR($A$1&lt;=Main!AL$4,ISBLANK($N65)),0,Main!AL60)</f>
        <v>0</v>
      </c>
      <c r="BA65" s="35">
        <f>IF(OR($A$1&lt;=Main!AM$4,ISBLANK($N65)),0,Main!AM60)</f>
        <v>0</v>
      </c>
      <c r="BB65" s="35">
        <f>IF(OR($A$1&lt;=Main!AN$4,ISBLANK($N65)),0,Main!AN60)</f>
        <v>0</v>
      </c>
      <c r="BC65" s="35">
        <f>IF(OR($A$1&lt;=Main!AO$4,ISBLANK($N65)),0,Main!AO60)</f>
        <v>0</v>
      </c>
      <c r="BD65" s="35">
        <f>IF(OR($A$1&lt;=Main!AP$4,ISBLANK($N65)),0,Main!AP60)</f>
        <v>0</v>
      </c>
      <c r="BE65" s="35">
        <f>IF(OR($A$1&lt;=Main!AQ$4,ISBLANK($N65)),0,Main!AQ60)</f>
        <v>0</v>
      </c>
      <c r="BF65" s="35">
        <f>IF(OR($A$1&lt;=Main!AR$4,ISBLANK($N65)),0,Main!AR60)</f>
        <v>0</v>
      </c>
      <c r="BG65" s="35">
        <f>IF(OR($A$1&lt;=Main!AS$4,ISBLANK($N65)),0,Main!AS60)</f>
        <v>0</v>
      </c>
      <c r="BH65" s="35">
        <f>IF(OR($A$1&lt;=Main!AT$4,ISBLANK($N65)),0,Main!AT60)</f>
        <v>0</v>
      </c>
      <c r="BI65" s="35">
        <f>IF(OR($A$1&lt;=Main!AU$4,ISBLANK($N65)),0,Main!AU60)</f>
        <v>0</v>
      </c>
      <c r="BJ65" s="35">
        <f>IF(OR($A$1&lt;=Main!AV$4,ISBLANK($N65)),0,Main!AV60)</f>
        <v>0</v>
      </c>
    </row>
    <row r="66" spans="12:62">
      <c r="N66" s="6" t="str">
        <f>Main!$A61&amp;Main!$B61</f>
        <v/>
      </c>
      <c r="O66" s="145">
        <f t="shared" si="2"/>
        <v>0</v>
      </c>
      <c r="P66" s="150">
        <f t="shared" si="5"/>
        <v>34</v>
      </c>
      <c r="Q66" s="150" t="str">
        <f ca="1">IF(Main!$AY61&lt;&gt;"#",$P66-Main!$AY61,"#")</f>
        <v>#</v>
      </c>
      <c r="R66" s="35">
        <f>Main!E61*Mask!G$15</f>
        <v>0</v>
      </c>
      <c r="S66" s="35">
        <f>Main!F61*Mask!H$15</f>
        <v>0</v>
      </c>
      <c r="T66" s="35">
        <f>Main!G61*Mask!I$15</f>
        <v>0</v>
      </c>
      <c r="U66" s="35">
        <f>Main!H61*Mask!J$15</f>
        <v>0</v>
      </c>
      <c r="V66" s="35">
        <f>Main!I61*Mask!K$15</f>
        <v>0</v>
      </c>
      <c r="W66" s="35">
        <f>Main!J61*Mask!L$15</f>
        <v>0</v>
      </c>
      <c r="X66" s="35">
        <f>Main!K61*Mask!M$15</f>
        <v>0</v>
      </c>
      <c r="Y66" s="35">
        <f>Main!L61*Mask!N$15</f>
        <v>0</v>
      </c>
      <c r="Z66" s="35">
        <f>Main!M61*Mask!O$15</f>
        <v>0</v>
      </c>
      <c r="AA66" s="35">
        <f>Main!N61*Mask!P$15</f>
        <v>0</v>
      </c>
      <c r="AB66" s="35">
        <f>Main!O61*Mask!Q$15</f>
        <v>0</v>
      </c>
      <c r="AC66" s="35">
        <f>Main!P61*Mask!R$15</f>
        <v>0</v>
      </c>
      <c r="AD66" s="35">
        <f>Main!Q61*Mask!S$15</f>
        <v>0</v>
      </c>
      <c r="AE66" s="35">
        <f>Main!R61*Mask!T$15</f>
        <v>0</v>
      </c>
      <c r="AF66" s="35">
        <f>Main!S61*Mask!U$15</f>
        <v>0</v>
      </c>
      <c r="AG66" s="35">
        <f>Main!T61*Mask!V$15</f>
        <v>0</v>
      </c>
      <c r="AH66" s="35">
        <f>Main!U61*Mask!W$15</f>
        <v>0</v>
      </c>
      <c r="AI66" s="35">
        <f>Main!V61*Mask!X$15</f>
        <v>0</v>
      </c>
      <c r="AJ66" s="35">
        <f>Main!W61*Mask!Y$15</f>
        <v>0</v>
      </c>
      <c r="AK66" s="35">
        <f>Main!X61*Mask!Z$15</f>
        <v>0</v>
      </c>
      <c r="AL66" s="35">
        <f>Main!Y61*Mask!AA$15</f>
        <v>0</v>
      </c>
      <c r="AM66" s="35">
        <f>Main!Z61*Mask!AB$15</f>
        <v>0</v>
      </c>
      <c r="AN66" s="35"/>
      <c r="AO66" s="35">
        <f>IF(OR($A$1&lt;=Main!AA$4,ISBLANK($N66)),0,Main!AA61)</f>
        <v>0</v>
      </c>
      <c r="AP66" s="35">
        <f>IF(OR($A$1&lt;=Main!AB$4,ISBLANK($N66)),0,Main!AB61)</f>
        <v>0</v>
      </c>
      <c r="AQ66" s="35">
        <f>IF(OR($A$1&lt;=Main!AC$4,ISBLANK($N66)),0,Main!AC61)</f>
        <v>0</v>
      </c>
      <c r="AR66" s="35">
        <f>IF(OR($A$1&lt;=Main!AD$4,ISBLANK($N66)),0,Main!AD61)</f>
        <v>0</v>
      </c>
      <c r="AS66" s="35">
        <f>IF(OR($A$1&lt;=Main!AE$4,ISBLANK($N66)),0,Main!AE61)</f>
        <v>0</v>
      </c>
      <c r="AT66" s="35">
        <f>IF(OR($A$1&lt;=Main!AF$4,ISBLANK($N66)),0,Main!AF61)</f>
        <v>0</v>
      </c>
      <c r="AU66" s="35">
        <f>IF(OR($A$1&lt;=Main!AG$4,ISBLANK($N66)),0,Main!AG61)</f>
        <v>0</v>
      </c>
      <c r="AV66" s="35">
        <f>IF(OR($A$1&lt;=Main!AH$4,ISBLANK($N66)),0,Main!AH61)</f>
        <v>0</v>
      </c>
      <c r="AW66" s="35">
        <f>IF(OR($A$1&lt;=Main!AI$4,ISBLANK($N66)),0,Main!AI61)</f>
        <v>0</v>
      </c>
      <c r="AX66" s="35">
        <f>IF(OR($A$1&lt;=Main!AJ$4,ISBLANK($N66)),0,Main!AJ61)</f>
        <v>0</v>
      </c>
      <c r="AY66" s="35">
        <f>IF(OR($A$1&lt;=Main!AK$4,ISBLANK($N66)),0,Main!AK61)</f>
        <v>0</v>
      </c>
      <c r="AZ66" s="35">
        <f>IF(OR($A$1&lt;=Main!AL$4,ISBLANK($N66)),0,Main!AL61)</f>
        <v>0</v>
      </c>
      <c r="BA66" s="35">
        <f>IF(OR($A$1&lt;=Main!AM$4,ISBLANK($N66)),0,Main!AM61)</f>
        <v>0</v>
      </c>
      <c r="BB66" s="35">
        <f>IF(OR($A$1&lt;=Main!AN$4,ISBLANK($N66)),0,Main!AN61)</f>
        <v>0</v>
      </c>
      <c r="BC66" s="35">
        <f>IF(OR($A$1&lt;=Main!AO$4,ISBLANK($N66)),0,Main!AO61)</f>
        <v>0</v>
      </c>
      <c r="BD66" s="35">
        <f>IF(OR($A$1&lt;=Main!AP$4,ISBLANK($N66)),0,Main!AP61)</f>
        <v>0</v>
      </c>
      <c r="BE66" s="35">
        <f>IF(OR($A$1&lt;=Main!AQ$4,ISBLANK($N66)),0,Main!AQ61)</f>
        <v>0</v>
      </c>
      <c r="BF66" s="35">
        <f>IF(OR($A$1&lt;=Main!AR$4,ISBLANK($N66)),0,Main!AR61)</f>
        <v>0</v>
      </c>
      <c r="BG66" s="35">
        <f>IF(OR($A$1&lt;=Main!AS$4,ISBLANK($N66)),0,Main!AS61)</f>
        <v>0</v>
      </c>
      <c r="BH66" s="35">
        <f>IF(OR($A$1&lt;=Main!AT$4,ISBLANK($N66)),0,Main!AT61)</f>
        <v>0</v>
      </c>
      <c r="BI66" s="35">
        <f>IF(OR($A$1&lt;=Main!AU$4,ISBLANK($N66)),0,Main!AU61)</f>
        <v>0</v>
      </c>
      <c r="BJ66" s="35">
        <f>IF(OR($A$1&lt;=Main!AV$4,ISBLANK($N66)),0,Main!AV61)</f>
        <v>0</v>
      </c>
    </row>
    <row r="67" spans="12:62">
      <c r="N67" s="6" t="str">
        <f>Main!$A62&amp;Main!$B62</f>
        <v/>
      </c>
      <c r="O67" s="145">
        <f t="shared" si="2"/>
        <v>0</v>
      </c>
      <c r="P67" s="150">
        <f t="shared" si="5"/>
        <v>34</v>
      </c>
      <c r="Q67" s="150" t="str">
        <f ca="1">IF(Main!$AY62&lt;&gt;"#",$P67-Main!$AY62,"#")</f>
        <v>#</v>
      </c>
      <c r="R67" s="35">
        <f>Main!E62*Mask!G$15</f>
        <v>0</v>
      </c>
      <c r="S67" s="35">
        <f>Main!F62*Mask!H$15</f>
        <v>0</v>
      </c>
      <c r="T67" s="35">
        <f>Main!G62*Mask!I$15</f>
        <v>0</v>
      </c>
      <c r="U67" s="35">
        <f>Main!H62*Mask!J$15</f>
        <v>0</v>
      </c>
      <c r="V67" s="35">
        <f>Main!I62*Mask!K$15</f>
        <v>0</v>
      </c>
      <c r="W67" s="35">
        <f>Main!J62*Mask!L$15</f>
        <v>0</v>
      </c>
      <c r="X67" s="35">
        <f>Main!K62*Mask!M$15</f>
        <v>0</v>
      </c>
      <c r="Y67" s="35">
        <f>Main!L62*Mask!N$15</f>
        <v>0</v>
      </c>
      <c r="Z67" s="35">
        <f>Main!M62*Mask!O$15</f>
        <v>0</v>
      </c>
      <c r="AA67" s="35">
        <f>Main!N62*Mask!P$15</f>
        <v>0</v>
      </c>
      <c r="AB67" s="35">
        <f>Main!O62*Mask!Q$15</f>
        <v>0</v>
      </c>
      <c r="AC67" s="35">
        <f>Main!P62*Mask!R$15</f>
        <v>0</v>
      </c>
      <c r="AD67" s="35">
        <f>Main!Q62*Mask!S$15</f>
        <v>0</v>
      </c>
      <c r="AE67" s="35">
        <f>Main!R62*Mask!T$15</f>
        <v>0</v>
      </c>
      <c r="AF67" s="35">
        <f>Main!S62*Mask!U$15</f>
        <v>0</v>
      </c>
      <c r="AG67" s="35">
        <f>Main!T62*Mask!V$15</f>
        <v>0</v>
      </c>
      <c r="AH67" s="35">
        <f>Main!U62*Mask!W$15</f>
        <v>0</v>
      </c>
      <c r="AI67" s="35">
        <f>Main!V62*Mask!X$15</f>
        <v>0</v>
      </c>
      <c r="AJ67" s="35">
        <f>Main!W62*Mask!Y$15</f>
        <v>0</v>
      </c>
      <c r="AK67" s="35">
        <f>Main!X62*Mask!Z$15</f>
        <v>0</v>
      </c>
      <c r="AL67" s="35">
        <f>Main!Y62*Mask!AA$15</f>
        <v>0</v>
      </c>
      <c r="AM67" s="35">
        <f>Main!Z62*Mask!AB$15</f>
        <v>0</v>
      </c>
      <c r="AN67" s="35"/>
      <c r="AO67" s="35">
        <f>IF(OR($A$1&lt;=Main!AA$4,ISBLANK($N67)),0,Main!AA62)</f>
        <v>0</v>
      </c>
      <c r="AP67" s="35">
        <f>IF(OR($A$1&lt;=Main!AB$4,ISBLANK($N67)),0,Main!AB62)</f>
        <v>0</v>
      </c>
      <c r="AQ67" s="35">
        <f>IF(OR($A$1&lt;=Main!AC$4,ISBLANK($N67)),0,Main!AC62)</f>
        <v>0</v>
      </c>
      <c r="AR67" s="35">
        <f>IF(OR($A$1&lt;=Main!AD$4,ISBLANK($N67)),0,Main!AD62)</f>
        <v>0</v>
      </c>
      <c r="AS67" s="35">
        <f>IF(OR($A$1&lt;=Main!AE$4,ISBLANK($N67)),0,Main!AE62)</f>
        <v>0</v>
      </c>
      <c r="AT67" s="35">
        <f>IF(OR($A$1&lt;=Main!AF$4,ISBLANK($N67)),0,Main!AF62)</f>
        <v>0</v>
      </c>
      <c r="AU67" s="35">
        <f>IF(OR($A$1&lt;=Main!AG$4,ISBLANK($N67)),0,Main!AG62)</f>
        <v>0</v>
      </c>
      <c r="AV67" s="35">
        <f>IF(OR($A$1&lt;=Main!AH$4,ISBLANK($N67)),0,Main!AH62)</f>
        <v>0</v>
      </c>
      <c r="AW67" s="35">
        <f>IF(OR($A$1&lt;=Main!AI$4,ISBLANK($N67)),0,Main!AI62)</f>
        <v>0</v>
      </c>
      <c r="AX67" s="35">
        <f>IF(OR($A$1&lt;=Main!AJ$4,ISBLANK($N67)),0,Main!AJ62)</f>
        <v>0</v>
      </c>
      <c r="AY67" s="35">
        <f>IF(OR($A$1&lt;=Main!AK$4,ISBLANK($N67)),0,Main!AK62)</f>
        <v>0</v>
      </c>
      <c r="AZ67" s="35">
        <f>IF(OR($A$1&lt;=Main!AL$4,ISBLANK($N67)),0,Main!AL62)</f>
        <v>0</v>
      </c>
      <c r="BA67" s="35">
        <f>IF(OR($A$1&lt;=Main!AM$4,ISBLANK($N67)),0,Main!AM62)</f>
        <v>0</v>
      </c>
      <c r="BB67" s="35">
        <f>IF(OR($A$1&lt;=Main!AN$4,ISBLANK($N67)),0,Main!AN62)</f>
        <v>0</v>
      </c>
      <c r="BC67" s="35">
        <f>IF(OR($A$1&lt;=Main!AO$4,ISBLANK($N67)),0,Main!AO62)</f>
        <v>0</v>
      </c>
      <c r="BD67" s="35">
        <f>IF(OR($A$1&lt;=Main!AP$4,ISBLANK($N67)),0,Main!AP62)</f>
        <v>0</v>
      </c>
      <c r="BE67" s="35">
        <f>IF(OR($A$1&lt;=Main!AQ$4,ISBLANK($N67)),0,Main!AQ62)</f>
        <v>0</v>
      </c>
      <c r="BF67" s="35">
        <f>IF(OR($A$1&lt;=Main!AR$4,ISBLANK($N67)),0,Main!AR62)</f>
        <v>0</v>
      </c>
      <c r="BG67" s="35">
        <f>IF(OR($A$1&lt;=Main!AS$4,ISBLANK($N67)),0,Main!AS62)</f>
        <v>0</v>
      </c>
      <c r="BH67" s="35">
        <f>IF(OR($A$1&lt;=Main!AT$4,ISBLANK($N67)),0,Main!AT62)</f>
        <v>0</v>
      </c>
      <c r="BI67" s="35">
        <f>IF(OR($A$1&lt;=Main!AU$4,ISBLANK($N67)),0,Main!AU62)</f>
        <v>0</v>
      </c>
      <c r="BJ67" s="35">
        <f>IF(OR($A$1&lt;=Main!AV$4,ISBLANK($N67)),0,Main!AV62)</f>
        <v>0</v>
      </c>
    </row>
    <row r="68" spans="12:62">
      <c r="N68" s="6" t="str">
        <f>Main!$A63&amp;Main!$B63</f>
        <v/>
      </c>
      <c r="O68" s="145">
        <f t="shared" si="2"/>
        <v>0</v>
      </c>
      <c r="P68" s="150">
        <f t="shared" si="5"/>
        <v>34</v>
      </c>
      <c r="Q68" s="150" t="str">
        <f ca="1">IF(Main!$AY63&lt;&gt;"#",$P68-Main!$AY63,"#")</f>
        <v>#</v>
      </c>
      <c r="R68" s="35">
        <f>Main!E63*Mask!G$15</f>
        <v>0</v>
      </c>
      <c r="S68" s="35">
        <f>Main!F63*Mask!H$15</f>
        <v>0</v>
      </c>
      <c r="T68" s="35">
        <f>Main!G63*Mask!I$15</f>
        <v>0</v>
      </c>
      <c r="U68" s="35">
        <f>Main!H63*Mask!J$15</f>
        <v>0</v>
      </c>
      <c r="V68" s="35">
        <f>Main!I63*Mask!K$15</f>
        <v>0</v>
      </c>
      <c r="W68" s="35">
        <f>Main!J63*Mask!L$15</f>
        <v>0</v>
      </c>
      <c r="X68" s="35">
        <f>Main!K63*Mask!M$15</f>
        <v>0</v>
      </c>
      <c r="Y68" s="35">
        <f>Main!L63*Mask!N$15</f>
        <v>0</v>
      </c>
      <c r="Z68" s="35">
        <f>Main!M63*Mask!O$15</f>
        <v>0</v>
      </c>
      <c r="AA68" s="35">
        <f>Main!N63*Mask!P$15</f>
        <v>0</v>
      </c>
      <c r="AB68" s="35">
        <f>Main!O63*Mask!Q$15</f>
        <v>0</v>
      </c>
      <c r="AC68" s="35">
        <f>Main!P63*Mask!R$15</f>
        <v>0</v>
      </c>
      <c r="AD68" s="35">
        <f>Main!Q63*Mask!S$15</f>
        <v>0</v>
      </c>
      <c r="AE68" s="35">
        <f>Main!R63*Mask!T$15</f>
        <v>0</v>
      </c>
      <c r="AF68" s="35">
        <f>Main!S63*Mask!U$15</f>
        <v>0</v>
      </c>
      <c r="AG68" s="35">
        <f>Main!T63*Mask!V$15</f>
        <v>0</v>
      </c>
      <c r="AH68" s="35">
        <f>Main!U63*Mask!W$15</f>
        <v>0</v>
      </c>
      <c r="AI68" s="35">
        <f>Main!V63*Mask!X$15</f>
        <v>0</v>
      </c>
      <c r="AJ68" s="35">
        <f>Main!W63*Mask!Y$15</f>
        <v>0</v>
      </c>
      <c r="AK68" s="35">
        <f>Main!X63*Mask!Z$15</f>
        <v>0</v>
      </c>
      <c r="AL68" s="35">
        <f>Main!Y63*Mask!AA$15</f>
        <v>0</v>
      </c>
      <c r="AM68" s="35">
        <f>Main!Z63*Mask!AB$15</f>
        <v>0</v>
      </c>
      <c r="AN68" s="35"/>
      <c r="AO68" s="35">
        <f>IF(OR($A$1&lt;=Main!AA$4,ISBLANK($N68)),0,Main!AA63)</f>
        <v>0</v>
      </c>
      <c r="AP68" s="35">
        <f>IF(OR($A$1&lt;=Main!AB$4,ISBLANK($N68)),0,Main!AB63)</f>
        <v>0</v>
      </c>
      <c r="AQ68" s="35">
        <f>IF(OR($A$1&lt;=Main!AC$4,ISBLANK($N68)),0,Main!AC63)</f>
        <v>0</v>
      </c>
      <c r="AR68" s="35">
        <f>IF(OR($A$1&lt;=Main!AD$4,ISBLANK($N68)),0,Main!AD63)</f>
        <v>0</v>
      </c>
      <c r="AS68" s="35">
        <f>IF(OR($A$1&lt;=Main!AE$4,ISBLANK($N68)),0,Main!AE63)</f>
        <v>0</v>
      </c>
      <c r="AT68" s="35">
        <f>IF(OR($A$1&lt;=Main!AF$4,ISBLANK($N68)),0,Main!AF63)</f>
        <v>0</v>
      </c>
      <c r="AU68" s="35">
        <f>IF(OR($A$1&lt;=Main!AG$4,ISBLANK($N68)),0,Main!AG63)</f>
        <v>0</v>
      </c>
      <c r="AV68" s="35">
        <f>IF(OR($A$1&lt;=Main!AH$4,ISBLANK($N68)),0,Main!AH63)</f>
        <v>0</v>
      </c>
      <c r="AW68" s="35">
        <f>IF(OR($A$1&lt;=Main!AI$4,ISBLANK($N68)),0,Main!AI63)</f>
        <v>0</v>
      </c>
      <c r="AX68" s="35">
        <f>IF(OR($A$1&lt;=Main!AJ$4,ISBLANK($N68)),0,Main!AJ63)</f>
        <v>0</v>
      </c>
      <c r="AY68" s="35">
        <f>IF(OR($A$1&lt;=Main!AK$4,ISBLANK($N68)),0,Main!AK63)</f>
        <v>0</v>
      </c>
      <c r="AZ68" s="35">
        <f>IF(OR($A$1&lt;=Main!AL$4,ISBLANK($N68)),0,Main!AL63)</f>
        <v>0</v>
      </c>
      <c r="BA68" s="35">
        <f>IF(OR($A$1&lt;=Main!AM$4,ISBLANK($N68)),0,Main!AM63)</f>
        <v>0</v>
      </c>
      <c r="BB68" s="35">
        <f>IF(OR($A$1&lt;=Main!AN$4,ISBLANK($N68)),0,Main!AN63)</f>
        <v>0</v>
      </c>
      <c r="BC68" s="35">
        <f>IF(OR($A$1&lt;=Main!AO$4,ISBLANK($N68)),0,Main!AO63)</f>
        <v>0</v>
      </c>
      <c r="BD68" s="35">
        <f>IF(OR($A$1&lt;=Main!AP$4,ISBLANK($N68)),0,Main!AP63)</f>
        <v>0</v>
      </c>
      <c r="BE68" s="35">
        <f>IF(OR($A$1&lt;=Main!AQ$4,ISBLANK($N68)),0,Main!AQ63)</f>
        <v>0</v>
      </c>
      <c r="BF68" s="35">
        <f>IF(OR($A$1&lt;=Main!AR$4,ISBLANK($N68)),0,Main!AR63)</f>
        <v>0</v>
      </c>
      <c r="BG68" s="35">
        <f>IF(OR($A$1&lt;=Main!AS$4,ISBLANK($N68)),0,Main!AS63)</f>
        <v>0</v>
      </c>
      <c r="BH68" s="35">
        <f>IF(OR($A$1&lt;=Main!AT$4,ISBLANK($N68)),0,Main!AT63)</f>
        <v>0</v>
      </c>
      <c r="BI68" s="35">
        <f>IF(OR($A$1&lt;=Main!AU$4,ISBLANK($N68)),0,Main!AU63)</f>
        <v>0</v>
      </c>
      <c r="BJ68" s="35">
        <f>IF(OR($A$1&lt;=Main!AV$4,ISBLANK($N68)),0,Main!AV63)</f>
        <v>0</v>
      </c>
    </row>
    <row r="69" spans="12:62">
      <c r="N69" s="6" t="str">
        <f>Main!$A64&amp;Main!$B64</f>
        <v/>
      </c>
      <c r="O69" s="145">
        <f t="shared" si="2"/>
        <v>0</v>
      </c>
      <c r="P69" s="150">
        <f t="shared" si="5"/>
        <v>34</v>
      </c>
      <c r="Q69" s="150" t="str">
        <f ca="1">IF(Main!$AY64&lt;&gt;"#",$P69-Main!$AY64,"#")</f>
        <v>#</v>
      </c>
      <c r="R69" s="35">
        <f>Main!E64*Mask!G$15</f>
        <v>0</v>
      </c>
      <c r="S69" s="35">
        <f>Main!F64*Mask!H$15</f>
        <v>0</v>
      </c>
      <c r="T69" s="35">
        <f>Main!G64*Mask!I$15</f>
        <v>0</v>
      </c>
      <c r="U69" s="35">
        <f>Main!H64*Mask!J$15</f>
        <v>0</v>
      </c>
      <c r="V69" s="35">
        <f>Main!I64*Mask!K$15</f>
        <v>0</v>
      </c>
      <c r="W69" s="35">
        <f>Main!J64*Mask!L$15</f>
        <v>0</v>
      </c>
      <c r="X69" s="35">
        <f>Main!K64*Mask!M$15</f>
        <v>0</v>
      </c>
      <c r="Y69" s="35">
        <f>Main!L64*Mask!N$15</f>
        <v>0</v>
      </c>
      <c r="Z69" s="35">
        <f>Main!M64*Mask!O$15</f>
        <v>0</v>
      </c>
      <c r="AA69" s="35">
        <f>Main!N64*Mask!P$15</f>
        <v>0</v>
      </c>
      <c r="AB69" s="35">
        <f>Main!O64*Mask!Q$15</f>
        <v>0</v>
      </c>
      <c r="AC69" s="35">
        <f>Main!P64*Mask!R$15</f>
        <v>0</v>
      </c>
      <c r="AD69" s="35">
        <f>Main!Q64*Mask!S$15</f>
        <v>0</v>
      </c>
      <c r="AE69" s="35">
        <f>Main!R64*Mask!T$15</f>
        <v>0</v>
      </c>
      <c r="AF69" s="35">
        <f>Main!S64*Mask!U$15</f>
        <v>0</v>
      </c>
      <c r="AG69" s="35">
        <f>Main!T64*Mask!V$15</f>
        <v>0</v>
      </c>
      <c r="AH69" s="35">
        <f>Main!U64*Mask!W$15</f>
        <v>0</v>
      </c>
      <c r="AI69" s="35">
        <f>Main!V64*Mask!X$15</f>
        <v>0</v>
      </c>
      <c r="AJ69" s="35">
        <f>Main!W64*Mask!Y$15</f>
        <v>0</v>
      </c>
      <c r="AK69" s="35">
        <f>Main!X64*Mask!Z$15</f>
        <v>0</v>
      </c>
      <c r="AL69" s="35">
        <f>Main!Y64*Mask!AA$15</f>
        <v>0</v>
      </c>
      <c r="AM69" s="35">
        <f>Main!Z64*Mask!AB$15</f>
        <v>0</v>
      </c>
      <c r="AN69" s="35"/>
      <c r="AO69" s="35">
        <f>IF(OR($A$1&lt;=Main!AA$4,ISBLANK($N69)),0,Main!AA64)</f>
        <v>0</v>
      </c>
      <c r="AP69" s="35">
        <f>IF(OR($A$1&lt;=Main!AB$4,ISBLANK($N69)),0,Main!AB64)</f>
        <v>0</v>
      </c>
      <c r="AQ69" s="35">
        <f>IF(OR($A$1&lt;=Main!AC$4,ISBLANK($N69)),0,Main!AC64)</f>
        <v>0</v>
      </c>
      <c r="AR69" s="35">
        <f>IF(OR($A$1&lt;=Main!AD$4,ISBLANK($N69)),0,Main!AD64)</f>
        <v>0</v>
      </c>
      <c r="AS69" s="35">
        <f>IF(OR($A$1&lt;=Main!AE$4,ISBLANK($N69)),0,Main!AE64)</f>
        <v>0</v>
      </c>
      <c r="AT69" s="35">
        <f>IF(OR($A$1&lt;=Main!AF$4,ISBLANK($N69)),0,Main!AF64)</f>
        <v>0</v>
      </c>
      <c r="AU69" s="35">
        <f>IF(OR($A$1&lt;=Main!AG$4,ISBLANK($N69)),0,Main!AG64)</f>
        <v>0</v>
      </c>
      <c r="AV69" s="35">
        <f>IF(OR($A$1&lt;=Main!AH$4,ISBLANK($N69)),0,Main!AH64)</f>
        <v>0</v>
      </c>
      <c r="AW69" s="35">
        <f>IF(OR($A$1&lt;=Main!AI$4,ISBLANK($N69)),0,Main!AI64)</f>
        <v>0</v>
      </c>
      <c r="AX69" s="35">
        <f>IF(OR($A$1&lt;=Main!AJ$4,ISBLANK($N69)),0,Main!AJ64)</f>
        <v>0</v>
      </c>
      <c r="AY69" s="35">
        <f>IF(OR($A$1&lt;=Main!AK$4,ISBLANK($N69)),0,Main!AK64)</f>
        <v>0</v>
      </c>
      <c r="AZ69" s="35">
        <f>IF(OR($A$1&lt;=Main!AL$4,ISBLANK($N69)),0,Main!AL64)</f>
        <v>0</v>
      </c>
      <c r="BA69" s="35">
        <f>IF(OR($A$1&lt;=Main!AM$4,ISBLANK($N69)),0,Main!AM64)</f>
        <v>0</v>
      </c>
      <c r="BB69" s="35">
        <f>IF(OR($A$1&lt;=Main!AN$4,ISBLANK($N69)),0,Main!AN64)</f>
        <v>0</v>
      </c>
      <c r="BC69" s="35">
        <f>IF(OR($A$1&lt;=Main!AO$4,ISBLANK($N69)),0,Main!AO64)</f>
        <v>0</v>
      </c>
      <c r="BD69" s="35">
        <f>IF(OR($A$1&lt;=Main!AP$4,ISBLANK($N69)),0,Main!AP64)</f>
        <v>0</v>
      </c>
      <c r="BE69" s="35">
        <f>IF(OR($A$1&lt;=Main!AQ$4,ISBLANK($N69)),0,Main!AQ64)</f>
        <v>0</v>
      </c>
      <c r="BF69" s="35">
        <f>IF(OR($A$1&lt;=Main!AR$4,ISBLANK($N69)),0,Main!AR64)</f>
        <v>0</v>
      </c>
      <c r="BG69" s="35">
        <f>IF(OR($A$1&lt;=Main!AS$4,ISBLANK($N69)),0,Main!AS64)</f>
        <v>0</v>
      </c>
      <c r="BH69" s="35">
        <f>IF(OR($A$1&lt;=Main!AT$4,ISBLANK($N69)),0,Main!AT64)</f>
        <v>0</v>
      </c>
      <c r="BI69" s="35">
        <f>IF(OR($A$1&lt;=Main!AU$4,ISBLANK($N69)),0,Main!AU64)</f>
        <v>0</v>
      </c>
      <c r="BJ69" s="35">
        <f>IF(OR($A$1&lt;=Main!AV$4,ISBLANK($N69)),0,Main!AV64)</f>
        <v>0</v>
      </c>
    </row>
    <row r="70" spans="12:62">
      <c r="L70" s="146">
        <f>VLOOKUP($E11,Mask!$A$2:$C$102,$M$8,0)</f>
        <v>85</v>
      </c>
      <c r="M70" s="6">
        <f>L70*(1+$D$7)*$D$4/100*$D$8</f>
        <v>127.5</v>
      </c>
      <c r="N70" s="6" t="str">
        <f>Main!$A65&amp;Main!$B65</f>
        <v/>
      </c>
      <c r="O70" s="145">
        <f t="shared" si="2"/>
        <v>0</v>
      </c>
      <c r="P70" s="150">
        <f t="shared" si="5"/>
        <v>34</v>
      </c>
      <c r="Q70" s="150" t="str">
        <f ca="1">IF(Main!$AY65&lt;&gt;"#",$P70-Main!$AY65,"#")</f>
        <v>#</v>
      </c>
      <c r="R70" s="35">
        <f>Main!E65*Mask!G$15</f>
        <v>0</v>
      </c>
      <c r="S70" s="35">
        <f>Main!F65*Mask!H$15</f>
        <v>0</v>
      </c>
      <c r="T70" s="35">
        <f>Main!G65*Mask!I$15</f>
        <v>0</v>
      </c>
      <c r="U70" s="35">
        <f>Main!H65*Mask!J$15</f>
        <v>0</v>
      </c>
      <c r="V70" s="35">
        <f>Main!I65*Mask!K$15</f>
        <v>0</v>
      </c>
      <c r="W70" s="35">
        <f>Main!J65*Mask!L$15</f>
        <v>0</v>
      </c>
      <c r="X70" s="35">
        <f>Main!K65*Mask!M$15</f>
        <v>0</v>
      </c>
      <c r="Y70" s="35">
        <f>Main!L65*Mask!N$15</f>
        <v>0</v>
      </c>
      <c r="Z70" s="35">
        <f>Main!M65*Mask!O$15</f>
        <v>0</v>
      </c>
      <c r="AA70" s="35">
        <f>Main!N65*Mask!P$15</f>
        <v>0</v>
      </c>
      <c r="AB70" s="35">
        <f>Main!O65*Mask!Q$15</f>
        <v>0</v>
      </c>
      <c r="AC70" s="35">
        <f>Main!P65*Mask!R$15</f>
        <v>0</v>
      </c>
      <c r="AD70" s="35">
        <f>Main!Q65*Mask!S$15</f>
        <v>0</v>
      </c>
      <c r="AE70" s="35">
        <f>Main!R65*Mask!T$15</f>
        <v>0</v>
      </c>
      <c r="AF70" s="35">
        <f>Main!S65*Mask!U$15</f>
        <v>0</v>
      </c>
      <c r="AG70" s="35">
        <f>Main!T65*Mask!V$15</f>
        <v>0</v>
      </c>
      <c r="AH70" s="35">
        <f>Main!U65*Mask!W$15</f>
        <v>0</v>
      </c>
      <c r="AI70" s="35">
        <f>Main!V65*Mask!X$15</f>
        <v>0</v>
      </c>
      <c r="AJ70" s="35">
        <f>Main!W65*Mask!Y$15</f>
        <v>0</v>
      </c>
      <c r="AK70" s="35">
        <f>Main!X65*Mask!Z$15</f>
        <v>0</v>
      </c>
      <c r="AL70" s="35">
        <f>Main!Y65*Mask!AA$15</f>
        <v>0</v>
      </c>
      <c r="AM70" s="35">
        <f>Main!Z65*Mask!AB$15</f>
        <v>0</v>
      </c>
      <c r="AN70" s="35"/>
      <c r="AO70" s="35">
        <f>IF(OR($A$1&lt;=Main!AA$4,ISBLANK($N70)),0,Main!AA65)</f>
        <v>0</v>
      </c>
      <c r="AP70" s="35">
        <f>IF(OR($A$1&lt;=Main!AB$4,ISBLANK($N70)),0,Main!AB65)</f>
        <v>0</v>
      </c>
      <c r="AQ70" s="35">
        <f>IF(OR($A$1&lt;=Main!AC$4,ISBLANK($N70)),0,Main!AC65)</f>
        <v>0</v>
      </c>
      <c r="AR70" s="35">
        <f>IF(OR($A$1&lt;=Main!AD$4,ISBLANK($N70)),0,Main!AD65)</f>
        <v>0</v>
      </c>
      <c r="AS70" s="35">
        <f>IF(OR($A$1&lt;=Main!AE$4,ISBLANK($N70)),0,Main!AE65)</f>
        <v>0</v>
      </c>
      <c r="AT70" s="35">
        <f>IF(OR($A$1&lt;=Main!AF$4,ISBLANK($N70)),0,Main!AF65)</f>
        <v>0</v>
      </c>
      <c r="AU70" s="35">
        <f>IF(OR($A$1&lt;=Main!AG$4,ISBLANK($N70)),0,Main!AG65)</f>
        <v>0</v>
      </c>
      <c r="AV70" s="35">
        <f>IF(OR($A$1&lt;=Main!AH$4,ISBLANK($N70)),0,Main!AH65)</f>
        <v>0</v>
      </c>
      <c r="AW70" s="35">
        <f>IF(OR($A$1&lt;=Main!AI$4,ISBLANK($N70)),0,Main!AI65)</f>
        <v>0</v>
      </c>
      <c r="AX70" s="35">
        <f>IF(OR($A$1&lt;=Main!AJ$4,ISBLANK($N70)),0,Main!AJ65)</f>
        <v>0</v>
      </c>
      <c r="AY70" s="35">
        <f>IF(OR($A$1&lt;=Main!AK$4,ISBLANK($N70)),0,Main!AK65)</f>
        <v>0</v>
      </c>
      <c r="AZ70" s="35">
        <f>IF(OR($A$1&lt;=Main!AL$4,ISBLANK($N70)),0,Main!AL65)</f>
        <v>0</v>
      </c>
      <c r="BA70" s="35">
        <f>IF(OR($A$1&lt;=Main!AM$4,ISBLANK($N70)),0,Main!AM65)</f>
        <v>0</v>
      </c>
      <c r="BB70" s="35">
        <f>IF(OR($A$1&lt;=Main!AN$4,ISBLANK($N70)),0,Main!AN65)</f>
        <v>0</v>
      </c>
      <c r="BC70" s="35">
        <f>IF(OR($A$1&lt;=Main!AO$4,ISBLANK($N70)),0,Main!AO65)</f>
        <v>0</v>
      </c>
      <c r="BD70" s="35">
        <f>IF(OR($A$1&lt;=Main!AP$4,ISBLANK($N70)),0,Main!AP65)</f>
        <v>0</v>
      </c>
      <c r="BE70" s="35">
        <f>IF(OR($A$1&lt;=Main!AQ$4,ISBLANK($N70)),0,Main!AQ65)</f>
        <v>0</v>
      </c>
      <c r="BF70" s="35">
        <f>IF(OR($A$1&lt;=Main!AR$4,ISBLANK($N70)),0,Main!AR65)</f>
        <v>0</v>
      </c>
      <c r="BG70" s="35">
        <f>IF(OR($A$1&lt;=Main!AS$4,ISBLANK($N70)),0,Main!AS65)</f>
        <v>0</v>
      </c>
      <c r="BH70" s="35">
        <f>IF(OR($A$1&lt;=Main!AT$4,ISBLANK($N70)),0,Main!AT65)</f>
        <v>0</v>
      </c>
      <c r="BI70" s="35">
        <f>IF(OR($A$1&lt;=Main!AU$4,ISBLANK($N70)),0,Main!AU65)</f>
        <v>0</v>
      </c>
      <c r="BJ70" s="35">
        <f>IF(OR($A$1&lt;=Main!AV$4,ISBLANK($N70)),0,Main!AV65)</f>
        <v>0</v>
      </c>
    </row>
    <row r="71" spans="12:62">
      <c r="L71" s="146">
        <f>VLOOKUP($E12,Mask!$A$2:$C$102,$M$8,0)</f>
        <v>0</v>
      </c>
      <c r="M71" s="6">
        <f t="shared" ref="M71:M119" si="6">L71*(1+$D$7)*$D$4/100*$D$8</f>
        <v>0</v>
      </c>
      <c r="N71" s="6" t="str">
        <f>Main!$A66&amp;Main!$B66</f>
        <v/>
      </c>
      <c r="O71" s="145">
        <f t="shared" si="2"/>
        <v>0</v>
      </c>
      <c r="P71" s="150">
        <f t="shared" si="5"/>
        <v>34</v>
      </c>
      <c r="Q71" s="150" t="str">
        <f ca="1">IF(Main!$AY66&lt;&gt;"#",$P71-Main!$AY66,"#")</f>
        <v>#</v>
      </c>
      <c r="R71" s="35">
        <f>Main!E66*Mask!G$15</f>
        <v>0</v>
      </c>
      <c r="S71" s="35">
        <f>Main!F66*Mask!H$15</f>
        <v>0</v>
      </c>
      <c r="T71" s="35">
        <f>Main!G66*Mask!I$15</f>
        <v>0</v>
      </c>
      <c r="U71" s="35">
        <f>Main!H66*Mask!J$15</f>
        <v>0</v>
      </c>
      <c r="V71" s="35">
        <f>Main!I66*Mask!K$15</f>
        <v>0</v>
      </c>
      <c r="W71" s="35">
        <f>Main!J66*Mask!L$15</f>
        <v>0</v>
      </c>
      <c r="X71" s="35">
        <f>Main!K66*Mask!M$15</f>
        <v>0</v>
      </c>
      <c r="Y71" s="35">
        <f>Main!L66*Mask!N$15</f>
        <v>0</v>
      </c>
      <c r="Z71" s="35">
        <f>Main!M66*Mask!O$15</f>
        <v>0</v>
      </c>
      <c r="AA71" s="35">
        <f>Main!N66*Mask!P$15</f>
        <v>0</v>
      </c>
      <c r="AB71" s="35">
        <f>Main!O66*Mask!Q$15</f>
        <v>0</v>
      </c>
      <c r="AC71" s="35">
        <f>Main!P66*Mask!R$15</f>
        <v>0</v>
      </c>
      <c r="AD71" s="35">
        <f>Main!Q66*Mask!S$15</f>
        <v>0</v>
      </c>
      <c r="AE71" s="35">
        <f>Main!R66*Mask!T$15</f>
        <v>0</v>
      </c>
      <c r="AF71" s="35">
        <f>Main!S66*Mask!U$15</f>
        <v>0</v>
      </c>
      <c r="AG71" s="35">
        <f>Main!T66*Mask!V$15</f>
        <v>0</v>
      </c>
      <c r="AH71" s="35">
        <f>Main!U66*Mask!W$15</f>
        <v>0</v>
      </c>
      <c r="AI71" s="35">
        <f>Main!V66*Mask!X$15</f>
        <v>0</v>
      </c>
      <c r="AJ71" s="35">
        <f>Main!W66*Mask!Y$15</f>
        <v>0</v>
      </c>
      <c r="AK71" s="35">
        <f>Main!X66*Mask!Z$15</f>
        <v>0</v>
      </c>
      <c r="AL71" s="35">
        <f>Main!Y66*Mask!AA$15</f>
        <v>0</v>
      </c>
      <c r="AM71" s="35">
        <f>Main!Z66*Mask!AB$15</f>
        <v>0</v>
      </c>
      <c r="AN71" s="35"/>
      <c r="AO71" s="35">
        <f>IF(OR($A$1&lt;=Main!AA$4,ISBLANK($N71)),0,Main!AA66)</f>
        <v>0</v>
      </c>
      <c r="AP71" s="35">
        <f>IF(OR($A$1&lt;=Main!AB$4,ISBLANK($N71)),0,Main!AB66)</f>
        <v>0</v>
      </c>
      <c r="AQ71" s="35">
        <f>IF(OR($A$1&lt;=Main!AC$4,ISBLANK($N71)),0,Main!AC66)</f>
        <v>0</v>
      </c>
      <c r="AR71" s="35">
        <f>IF(OR($A$1&lt;=Main!AD$4,ISBLANK($N71)),0,Main!AD66)</f>
        <v>0</v>
      </c>
      <c r="AS71" s="35">
        <f>IF(OR($A$1&lt;=Main!AE$4,ISBLANK($N71)),0,Main!AE66)</f>
        <v>0</v>
      </c>
      <c r="AT71" s="35">
        <f>IF(OR($A$1&lt;=Main!AF$4,ISBLANK($N71)),0,Main!AF66)</f>
        <v>0</v>
      </c>
      <c r="AU71" s="35">
        <f>IF(OR($A$1&lt;=Main!AG$4,ISBLANK($N71)),0,Main!AG66)</f>
        <v>0</v>
      </c>
      <c r="AV71" s="35">
        <f>IF(OR($A$1&lt;=Main!AH$4,ISBLANK($N71)),0,Main!AH66)</f>
        <v>0</v>
      </c>
      <c r="AW71" s="35">
        <f>IF(OR($A$1&lt;=Main!AI$4,ISBLANK($N71)),0,Main!AI66)</f>
        <v>0</v>
      </c>
      <c r="AX71" s="35">
        <f>IF(OR($A$1&lt;=Main!AJ$4,ISBLANK($N71)),0,Main!AJ66)</f>
        <v>0</v>
      </c>
      <c r="AY71" s="35">
        <f>IF(OR($A$1&lt;=Main!AK$4,ISBLANK($N71)),0,Main!AK66)</f>
        <v>0</v>
      </c>
      <c r="AZ71" s="35">
        <f>IF(OR($A$1&lt;=Main!AL$4,ISBLANK($N71)),0,Main!AL66)</f>
        <v>0</v>
      </c>
      <c r="BA71" s="35">
        <f>IF(OR($A$1&lt;=Main!AM$4,ISBLANK($N71)),0,Main!AM66)</f>
        <v>0</v>
      </c>
      <c r="BB71" s="35">
        <f>IF(OR($A$1&lt;=Main!AN$4,ISBLANK($N71)),0,Main!AN66)</f>
        <v>0</v>
      </c>
      <c r="BC71" s="35">
        <f>IF(OR($A$1&lt;=Main!AO$4,ISBLANK($N71)),0,Main!AO66)</f>
        <v>0</v>
      </c>
      <c r="BD71" s="35">
        <f>IF(OR($A$1&lt;=Main!AP$4,ISBLANK($N71)),0,Main!AP66)</f>
        <v>0</v>
      </c>
      <c r="BE71" s="35">
        <f>IF(OR($A$1&lt;=Main!AQ$4,ISBLANK($N71)),0,Main!AQ66)</f>
        <v>0</v>
      </c>
      <c r="BF71" s="35">
        <f>IF(OR($A$1&lt;=Main!AR$4,ISBLANK($N71)),0,Main!AR66)</f>
        <v>0</v>
      </c>
      <c r="BG71" s="35">
        <f>IF(OR($A$1&lt;=Main!AS$4,ISBLANK($N71)),0,Main!AS66)</f>
        <v>0</v>
      </c>
      <c r="BH71" s="35">
        <f>IF(OR($A$1&lt;=Main!AT$4,ISBLANK($N71)),0,Main!AT66)</f>
        <v>0</v>
      </c>
      <c r="BI71" s="35">
        <f>IF(OR($A$1&lt;=Main!AU$4,ISBLANK($N71)),0,Main!AU66)</f>
        <v>0</v>
      </c>
      <c r="BJ71" s="35">
        <f>IF(OR($A$1&lt;=Main!AV$4,ISBLANK($N71)),0,Main!AV66)</f>
        <v>0</v>
      </c>
    </row>
    <row r="72" spans="12:62">
      <c r="L72" s="146">
        <f>VLOOKUP($E13,Mask!$A$2:$C$102,$M$8,0)</f>
        <v>0</v>
      </c>
      <c r="M72" s="6">
        <f t="shared" si="6"/>
        <v>0</v>
      </c>
      <c r="N72" s="6" t="str">
        <f>Main!$A67&amp;Main!$B67</f>
        <v/>
      </c>
      <c r="O72" s="145">
        <f t="shared" si="2"/>
        <v>0</v>
      </c>
      <c r="P72" s="150">
        <f t="shared" si="5"/>
        <v>34</v>
      </c>
      <c r="Q72" s="150" t="str">
        <f ca="1">IF(Main!$AY67&lt;&gt;"#",$P72-Main!$AY67,"#")</f>
        <v>#</v>
      </c>
      <c r="R72" s="35">
        <f>Main!E67*Mask!G$15</f>
        <v>0</v>
      </c>
      <c r="S72" s="35">
        <f>Main!F67*Mask!H$15</f>
        <v>0</v>
      </c>
      <c r="T72" s="35">
        <f>Main!G67*Mask!I$15</f>
        <v>0</v>
      </c>
      <c r="U72" s="35">
        <f>Main!H67*Mask!J$15</f>
        <v>0</v>
      </c>
      <c r="V72" s="35">
        <f>Main!I67*Mask!K$15</f>
        <v>0</v>
      </c>
      <c r="W72" s="35">
        <f>Main!J67*Mask!L$15</f>
        <v>0</v>
      </c>
      <c r="X72" s="35">
        <f>Main!K67*Mask!M$15</f>
        <v>0</v>
      </c>
      <c r="Y72" s="35">
        <f>Main!L67*Mask!N$15</f>
        <v>0</v>
      </c>
      <c r="Z72" s="35">
        <f>Main!M67*Mask!O$15</f>
        <v>0</v>
      </c>
      <c r="AA72" s="35">
        <f>Main!N67*Mask!P$15</f>
        <v>0</v>
      </c>
      <c r="AB72" s="35">
        <f>Main!O67*Mask!Q$15</f>
        <v>0</v>
      </c>
      <c r="AC72" s="35">
        <f>Main!P67*Mask!R$15</f>
        <v>0</v>
      </c>
      <c r="AD72" s="35">
        <f>Main!Q67*Mask!S$15</f>
        <v>0</v>
      </c>
      <c r="AE72" s="35">
        <f>Main!R67*Mask!T$15</f>
        <v>0</v>
      </c>
      <c r="AF72" s="35">
        <f>Main!S67*Mask!U$15</f>
        <v>0</v>
      </c>
      <c r="AG72" s="35">
        <f>Main!T67*Mask!V$15</f>
        <v>0</v>
      </c>
      <c r="AH72" s="35">
        <f>Main!U67*Mask!W$15</f>
        <v>0</v>
      </c>
      <c r="AI72" s="35">
        <f>Main!V67*Mask!X$15</f>
        <v>0</v>
      </c>
      <c r="AJ72" s="35">
        <f>Main!W67*Mask!Y$15</f>
        <v>0</v>
      </c>
      <c r="AK72" s="35">
        <f>Main!X67*Mask!Z$15</f>
        <v>0</v>
      </c>
      <c r="AL72" s="35">
        <f>Main!Y67*Mask!AA$15</f>
        <v>0</v>
      </c>
      <c r="AM72" s="35">
        <f>Main!Z67*Mask!AB$15</f>
        <v>0</v>
      </c>
      <c r="AN72" s="35"/>
      <c r="AO72" s="35">
        <f>IF(OR($A$1&lt;=Main!AA$4,ISBLANK($N72)),0,Main!AA67)</f>
        <v>0</v>
      </c>
      <c r="AP72" s="35">
        <f>IF(OR($A$1&lt;=Main!AB$4,ISBLANK($N72)),0,Main!AB67)</f>
        <v>0</v>
      </c>
      <c r="AQ72" s="35">
        <f>IF(OR($A$1&lt;=Main!AC$4,ISBLANK($N72)),0,Main!AC67)</f>
        <v>0</v>
      </c>
      <c r="AR72" s="35">
        <f>IF(OR($A$1&lt;=Main!AD$4,ISBLANK($N72)),0,Main!AD67)</f>
        <v>0</v>
      </c>
      <c r="AS72" s="35">
        <f>IF(OR($A$1&lt;=Main!AE$4,ISBLANK($N72)),0,Main!AE67)</f>
        <v>0</v>
      </c>
      <c r="AT72" s="35">
        <f>IF(OR($A$1&lt;=Main!AF$4,ISBLANK($N72)),0,Main!AF67)</f>
        <v>0</v>
      </c>
      <c r="AU72" s="35">
        <f>IF(OR($A$1&lt;=Main!AG$4,ISBLANK($N72)),0,Main!AG67)</f>
        <v>0</v>
      </c>
      <c r="AV72" s="35">
        <f>IF(OR($A$1&lt;=Main!AH$4,ISBLANK($N72)),0,Main!AH67)</f>
        <v>0</v>
      </c>
      <c r="AW72" s="35">
        <f>IF(OR($A$1&lt;=Main!AI$4,ISBLANK($N72)),0,Main!AI67)</f>
        <v>0</v>
      </c>
      <c r="AX72" s="35">
        <f>IF(OR($A$1&lt;=Main!AJ$4,ISBLANK($N72)),0,Main!AJ67)</f>
        <v>0</v>
      </c>
      <c r="AY72" s="35">
        <f>IF(OR($A$1&lt;=Main!AK$4,ISBLANK($N72)),0,Main!AK67)</f>
        <v>0</v>
      </c>
      <c r="AZ72" s="35">
        <f>IF(OR($A$1&lt;=Main!AL$4,ISBLANK($N72)),0,Main!AL67)</f>
        <v>0</v>
      </c>
      <c r="BA72" s="35">
        <f>IF(OR($A$1&lt;=Main!AM$4,ISBLANK($N72)),0,Main!AM67)</f>
        <v>0</v>
      </c>
      <c r="BB72" s="35">
        <f>IF(OR($A$1&lt;=Main!AN$4,ISBLANK($N72)),0,Main!AN67)</f>
        <v>0</v>
      </c>
      <c r="BC72" s="35">
        <f>IF(OR($A$1&lt;=Main!AO$4,ISBLANK($N72)),0,Main!AO67)</f>
        <v>0</v>
      </c>
      <c r="BD72" s="35">
        <f>IF(OR($A$1&lt;=Main!AP$4,ISBLANK($N72)),0,Main!AP67)</f>
        <v>0</v>
      </c>
      <c r="BE72" s="35">
        <f>IF(OR($A$1&lt;=Main!AQ$4,ISBLANK($N72)),0,Main!AQ67)</f>
        <v>0</v>
      </c>
      <c r="BF72" s="35">
        <f>IF(OR($A$1&lt;=Main!AR$4,ISBLANK($N72)),0,Main!AR67)</f>
        <v>0</v>
      </c>
      <c r="BG72" s="35">
        <f>IF(OR($A$1&lt;=Main!AS$4,ISBLANK($N72)),0,Main!AS67)</f>
        <v>0</v>
      </c>
      <c r="BH72" s="35">
        <f>IF(OR($A$1&lt;=Main!AT$4,ISBLANK($N72)),0,Main!AT67)</f>
        <v>0</v>
      </c>
      <c r="BI72" s="35">
        <f>IF(OR($A$1&lt;=Main!AU$4,ISBLANK($N72)),0,Main!AU67)</f>
        <v>0</v>
      </c>
      <c r="BJ72" s="35">
        <f>IF(OR($A$1&lt;=Main!AV$4,ISBLANK($N72)),0,Main!AV67)</f>
        <v>0</v>
      </c>
    </row>
    <row r="73" spans="12:62">
      <c r="L73" s="146">
        <f>VLOOKUP($E14,Mask!$A$2:$C$102,$M$8,0)</f>
        <v>0</v>
      </c>
      <c r="M73" s="6">
        <f t="shared" si="6"/>
        <v>0</v>
      </c>
      <c r="N73" s="6" t="str">
        <f>Main!$A68&amp;Main!$B68</f>
        <v/>
      </c>
      <c r="O73" s="145">
        <f t="shared" si="2"/>
        <v>0</v>
      </c>
      <c r="P73" s="150">
        <f t="shared" si="5"/>
        <v>34</v>
      </c>
      <c r="Q73" s="150" t="str">
        <f ca="1">IF(Main!$AY68&lt;&gt;"#",$P73-Main!$AY68,"#")</f>
        <v>#</v>
      </c>
      <c r="R73" s="35">
        <f>Main!E68*Mask!G$15</f>
        <v>0</v>
      </c>
      <c r="S73" s="35">
        <f>Main!F68*Mask!H$15</f>
        <v>0</v>
      </c>
      <c r="T73" s="35">
        <f>Main!G68*Mask!I$15</f>
        <v>0</v>
      </c>
      <c r="U73" s="35">
        <f>Main!H68*Mask!J$15</f>
        <v>0</v>
      </c>
      <c r="V73" s="35">
        <f>Main!I68*Mask!K$15</f>
        <v>0</v>
      </c>
      <c r="W73" s="35">
        <f>Main!J68*Mask!L$15</f>
        <v>0</v>
      </c>
      <c r="X73" s="35">
        <f>Main!K68*Mask!M$15</f>
        <v>0</v>
      </c>
      <c r="Y73" s="35">
        <f>Main!L68*Mask!N$15</f>
        <v>0</v>
      </c>
      <c r="Z73" s="35">
        <f>Main!M68*Mask!O$15</f>
        <v>0</v>
      </c>
      <c r="AA73" s="35">
        <f>Main!N68*Mask!P$15</f>
        <v>0</v>
      </c>
      <c r="AB73" s="35">
        <f>Main!O68*Mask!Q$15</f>
        <v>0</v>
      </c>
      <c r="AC73" s="35">
        <f>Main!P68*Mask!R$15</f>
        <v>0</v>
      </c>
      <c r="AD73" s="35">
        <f>Main!Q68*Mask!S$15</f>
        <v>0</v>
      </c>
      <c r="AE73" s="35">
        <f>Main!R68*Mask!T$15</f>
        <v>0</v>
      </c>
      <c r="AF73" s="35">
        <f>Main!S68*Mask!U$15</f>
        <v>0</v>
      </c>
      <c r="AG73" s="35">
        <f>Main!T68*Mask!V$15</f>
        <v>0</v>
      </c>
      <c r="AH73" s="35">
        <f>Main!U68*Mask!W$15</f>
        <v>0</v>
      </c>
      <c r="AI73" s="35">
        <f>Main!V68*Mask!X$15</f>
        <v>0</v>
      </c>
      <c r="AJ73" s="35">
        <f>Main!W68*Mask!Y$15</f>
        <v>0</v>
      </c>
      <c r="AK73" s="35">
        <f>Main!X68*Mask!Z$15</f>
        <v>0</v>
      </c>
      <c r="AL73" s="35">
        <f>Main!Y68*Mask!AA$15</f>
        <v>0</v>
      </c>
      <c r="AM73" s="35">
        <f>Main!Z68*Mask!AB$15</f>
        <v>0</v>
      </c>
      <c r="AN73" s="35"/>
      <c r="AO73" s="35">
        <f>IF(OR($A$1&lt;=Main!AA$4,ISBLANK($N73)),0,Main!AA68)</f>
        <v>0</v>
      </c>
      <c r="AP73" s="35">
        <f>IF(OR($A$1&lt;=Main!AB$4,ISBLANK($N73)),0,Main!AB68)</f>
        <v>0</v>
      </c>
      <c r="AQ73" s="35">
        <f>IF(OR($A$1&lt;=Main!AC$4,ISBLANK($N73)),0,Main!AC68)</f>
        <v>0</v>
      </c>
      <c r="AR73" s="35">
        <f>IF(OR($A$1&lt;=Main!AD$4,ISBLANK($N73)),0,Main!AD68)</f>
        <v>0</v>
      </c>
      <c r="AS73" s="35">
        <f>IF(OR($A$1&lt;=Main!AE$4,ISBLANK($N73)),0,Main!AE68)</f>
        <v>0</v>
      </c>
      <c r="AT73" s="35">
        <f>IF(OR($A$1&lt;=Main!AF$4,ISBLANK($N73)),0,Main!AF68)</f>
        <v>0</v>
      </c>
      <c r="AU73" s="35">
        <f>IF(OR($A$1&lt;=Main!AG$4,ISBLANK($N73)),0,Main!AG68)</f>
        <v>0</v>
      </c>
      <c r="AV73" s="35">
        <f>IF(OR($A$1&lt;=Main!AH$4,ISBLANK($N73)),0,Main!AH68)</f>
        <v>0</v>
      </c>
      <c r="AW73" s="35">
        <f>IF(OR($A$1&lt;=Main!AI$4,ISBLANK($N73)),0,Main!AI68)</f>
        <v>0</v>
      </c>
      <c r="AX73" s="35">
        <f>IF(OR($A$1&lt;=Main!AJ$4,ISBLANK($N73)),0,Main!AJ68)</f>
        <v>0</v>
      </c>
      <c r="AY73" s="35">
        <f>IF(OR($A$1&lt;=Main!AK$4,ISBLANK($N73)),0,Main!AK68)</f>
        <v>0</v>
      </c>
      <c r="AZ73" s="35">
        <f>IF(OR($A$1&lt;=Main!AL$4,ISBLANK($N73)),0,Main!AL68)</f>
        <v>0</v>
      </c>
      <c r="BA73" s="35">
        <f>IF(OR($A$1&lt;=Main!AM$4,ISBLANK($N73)),0,Main!AM68)</f>
        <v>0</v>
      </c>
      <c r="BB73" s="35">
        <f>IF(OR($A$1&lt;=Main!AN$4,ISBLANK($N73)),0,Main!AN68)</f>
        <v>0</v>
      </c>
      <c r="BC73" s="35">
        <f>IF(OR($A$1&lt;=Main!AO$4,ISBLANK($N73)),0,Main!AO68)</f>
        <v>0</v>
      </c>
      <c r="BD73" s="35">
        <f>IF(OR($A$1&lt;=Main!AP$4,ISBLANK($N73)),0,Main!AP68)</f>
        <v>0</v>
      </c>
      <c r="BE73" s="35">
        <f>IF(OR($A$1&lt;=Main!AQ$4,ISBLANK($N73)),0,Main!AQ68)</f>
        <v>0</v>
      </c>
      <c r="BF73" s="35">
        <f>IF(OR($A$1&lt;=Main!AR$4,ISBLANK($N73)),0,Main!AR68)</f>
        <v>0</v>
      </c>
      <c r="BG73" s="35">
        <f>IF(OR($A$1&lt;=Main!AS$4,ISBLANK($N73)),0,Main!AS68)</f>
        <v>0</v>
      </c>
      <c r="BH73" s="35">
        <f>IF(OR($A$1&lt;=Main!AT$4,ISBLANK($N73)),0,Main!AT68)</f>
        <v>0</v>
      </c>
      <c r="BI73" s="35">
        <f>IF(OR($A$1&lt;=Main!AU$4,ISBLANK($N73)),0,Main!AU68)</f>
        <v>0</v>
      </c>
      <c r="BJ73" s="35">
        <f>IF(OR($A$1&lt;=Main!AV$4,ISBLANK($N73)),0,Main!AV68)</f>
        <v>0</v>
      </c>
    </row>
    <row r="74" spans="12:62">
      <c r="L74" s="146">
        <f>VLOOKUP($E15,Mask!$A$2:$C$102,$M$8,0)</f>
        <v>0</v>
      </c>
      <c r="M74" s="6">
        <f t="shared" si="6"/>
        <v>0</v>
      </c>
      <c r="N74" s="6" t="str">
        <f>Main!$A69&amp;Main!$B69</f>
        <v/>
      </c>
      <c r="O74" s="145">
        <f t="shared" si="2"/>
        <v>0</v>
      </c>
      <c r="P74" s="150">
        <f t="shared" si="5"/>
        <v>34</v>
      </c>
      <c r="Q74" s="150" t="str">
        <f ca="1">IF(Main!$AY69&lt;&gt;"#",$P74-Main!$AY69,"#")</f>
        <v>#</v>
      </c>
      <c r="R74" s="35">
        <f>Main!E69*Mask!G$15</f>
        <v>0</v>
      </c>
      <c r="S74" s="35">
        <f>Main!F69*Mask!H$15</f>
        <v>0</v>
      </c>
      <c r="T74" s="35">
        <f>Main!G69*Mask!I$15</f>
        <v>0</v>
      </c>
      <c r="U74" s="35">
        <f>Main!H69*Mask!J$15</f>
        <v>0</v>
      </c>
      <c r="V74" s="35">
        <f>Main!I69*Mask!K$15</f>
        <v>0</v>
      </c>
      <c r="W74" s="35">
        <f>Main!J69*Mask!L$15</f>
        <v>0</v>
      </c>
      <c r="X74" s="35">
        <f>Main!K69*Mask!M$15</f>
        <v>0</v>
      </c>
      <c r="Y74" s="35">
        <f>Main!L69*Mask!N$15</f>
        <v>0</v>
      </c>
      <c r="Z74" s="35">
        <f>Main!M69*Mask!O$15</f>
        <v>0</v>
      </c>
      <c r="AA74" s="35">
        <f>Main!N69*Mask!P$15</f>
        <v>0</v>
      </c>
      <c r="AB74" s="35">
        <f>Main!O69*Mask!Q$15</f>
        <v>0</v>
      </c>
      <c r="AC74" s="35">
        <f>Main!P69*Mask!R$15</f>
        <v>0</v>
      </c>
      <c r="AD74" s="35">
        <f>Main!Q69*Mask!S$15</f>
        <v>0</v>
      </c>
      <c r="AE74" s="35">
        <f>Main!R69*Mask!T$15</f>
        <v>0</v>
      </c>
      <c r="AF74" s="35">
        <f>Main!S69*Mask!U$15</f>
        <v>0</v>
      </c>
      <c r="AG74" s="35">
        <f>Main!T69*Mask!V$15</f>
        <v>0</v>
      </c>
      <c r="AH74" s="35">
        <f>Main!U69*Mask!W$15</f>
        <v>0</v>
      </c>
      <c r="AI74" s="35">
        <f>Main!V69*Mask!X$15</f>
        <v>0</v>
      </c>
      <c r="AJ74" s="35">
        <f>Main!W69*Mask!Y$15</f>
        <v>0</v>
      </c>
      <c r="AK74" s="35">
        <f>Main!X69*Mask!Z$15</f>
        <v>0</v>
      </c>
      <c r="AL74" s="35">
        <f>Main!Y69*Mask!AA$15</f>
        <v>0</v>
      </c>
      <c r="AM74" s="35">
        <f>Main!Z69*Mask!AB$15</f>
        <v>0</v>
      </c>
      <c r="AN74" s="35"/>
      <c r="AO74" s="35">
        <f>IF(OR($A$1&lt;=Main!AA$4,ISBLANK($N74)),0,Main!AA69)</f>
        <v>0</v>
      </c>
      <c r="AP74" s="35">
        <f>IF(OR($A$1&lt;=Main!AB$4,ISBLANK($N74)),0,Main!AB69)</f>
        <v>0</v>
      </c>
      <c r="AQ74" s="35">
        <f>IF(OR($A$1&lt;=Main!AC$4,ISBLANK($N74)),0,Main!AC69)</f>
        <v>0</v>
      </c>
      <c r="AR74" s="35">
        <f>IF(OR($A$1&lt;=Main!AD$4,ISBLANK($N74)),0,Main!AD69)</f>
        <v>0</v>
      </c>
      <c r="AS74" s="35">
        <f>IF(OR($A$1&lt;=Main!AE$4,ISBLANK($N74)),0,Main!AE69)</f>
        <v>0</v>
      </c>
      <c r="AT74" s="35">
        <f>IF(OR($A$1&lt;=Main!AF$4,ISBLANK($N74)),0,Main!AF69)</f>
        <v>0</v>
      </c>
      <c r="AU74" s="35">
        <f>IF(OR($A$1&lt;=Main!AG$4,ISBLANK($N74)),0,Main!AG69)</f>
        <v>0</v>
      </c>
      <c r="AV74" s="35">
        <f>IF(OR($A$1&lt;=Main!AH$4,ISBLANK($N74)),0,Main!AH69)</f>
        <v>0</v>
      </c>
      <c r="AW74" s="35">
        <f>IF(OR($A$1&lt;=Main!AI$4,ISBLANK($N74)),0,Main!AI69)</f>
        <v>0</v>
      </c>
      <c r="AX74" s="35">
        <f>IF(OR($A$1&lt;=Main!AJ$4,ISBLANK($N74)),0,Main!AJ69)</f>
        <v>0</v>
      </c>
      <c r="AY74" s="35">
        <f>IF(OR($A$1&lt;=Main!AK$4,ISBLANK($N74)),0,Main!AK69)</f>
        <v>0</v>
      </c>
      <c r="AZ74" s="35">
        <f>IF(OR($A$1&lt;=Main!AL$4,ISBLANK($N74)),0,Main!AL69)</f>
        <v>0</v>
      </c>
      <c r="BA74" s="35">
        <f>IF(OR($A$1&lt;=Main!AM$4,ISBLANK($N74)),0,Main!AM69)</f>
        <v>0</v>
      </c>
      <c r="BB74" s="35">
        <f>IF(OR($A$1&lt;=Main!AN$4,ISBLANK($N74)),0,Main!AN69)</f>
        <v>0</v>
      </c>
      <c r="BC74" s="35">
        <f>IF(OR($A$1&lt;=Main!AO$4,ISBLANK($N74)),0,Main!AO69)</f>
        <v>0</v>
      </c>
      <c r="BD74" s="35">
        <f>IF(OR($A$1&lt;=Main!AP$4,ISBLANK($N74)),0,Main!AP69)</f>
        <v>0</v>
      </c>
      <c r="BE74" s="35">
        <f>IF(OR($A$1&lt;=Main!AQ$4,ISBLANK($N74)),0,Main!AQ69)</f>
        <v>0</v>
      </c>
      <c r="BF74" s="35">
        <f>IF(OR($A$1&lt;=Main!AR$4,ISBLANK($N74)),0,Main!AR69)</f>
        <v>0</v>
      </c>
      <c r="BG74" s="35">
        <f>IF(OR($A$1&lt;=Main!AS$4,ISBLANK($N74)),0,Main!AS69)</f>
        <v>0</v>
      </c>
      <c r="BH74" s="35">
        <f>IF(OR($A$1&lt;=Main!AT$4,ISBLANK($N74)),0,Main!AT69)</f>
        <v>0</v>
      </c>
      <c r="BI74" s="35">
        <f>IF(OR($A$1&lt;=Main!AU$4,ISBLANK($N74)),0,Main!AU69)</f>
        <v>0</v>
      </c>
      <c r="BJ74" s="35">
        <f>IF(OR($A$1&lt;=Main!AV$4,ISBLANK($N74)),0,Main!AV69)</f>
        <v>0</v>
      </c>
    </row>
    <row r="75" spans="12:62">
      <c r="L75" s="146">
        <f>VLOOKUP($E16,Mask!$A$2:$C$102,$M$8,0)</f>
        <v>0</v>
      </c>
      <c r="M75" s="6">
        <f t="shared" si="6"/>
        <v>0</v>
      </c>
      <c r="N75" s="6" t="str">
        <f>Main!$A70&amp;Main!$B70</f>
        <v/>
      </c>
      <c r="O75" s="145">
        <f t="shared" ref="O75:O138" si="7">IF(N75="",0,LARGE($R75:$BH75,1)+LARGE($R75:$BH75,2)+LARGE($R75:$BH75,3))</f>
        <v>0</v>
      </c>
      <c r="P75" s="150">
        <f t="shared" si="5"/>
        <v>34</v>
      </c>
      <c r="Q75" s="150" t="str">
        <f ca="1">IF(Main!$AY70&lt;&gt;"#",$P75-Main!$AY70,"#")</f>
        <v>#</v>
      </c>
      <c r="R75" s="35">
        <f>Main!E70*Mask!G$15</f>
        <v>0</v>
      </c>
      <c r="S75" s="35">
        <f>Main!F70*Mask!H$15</f>
        <v>0</v>
      </c>
      <c r="T75" s="35">
        <f>Main!G70*Mask!I$15</f>
        <v>0</v>
      </c>
      <c r="U75" s="35">
        <f>Main!H70*Mask!J$15</f>
        <v>0</v>
      </c>
      <c r="V75" s="35">
        <f>Main!I70*Mask!K$15</f>
        <v>0</v>
      </c>
      <c r="W75" s="35">
        <f>Main!J70*Mask!L$15</f>
        <v>0</v>
      </c>
      <c r="X75" s="35">
        <f>Main!K70*Mask!M$15</f>
        <v>0</v>
      </c>
      <c r="Y75" s="35">
        <f>Main!L70*Mask!N$15</f>
        <v>0</v>
      </c>
      <c r="Z75" s="35">
        <f>Main!M70*Mask!O$15</f>
        <v>0</v>
      </c>
      <c r="AA75" s="35">
        <f>Main!N70*Mask!P$15</f>
        <v>0</v>
      </c>
      <c r="AB75" s="35">
        <f>Main!O70*Mask!Q$15</f>
        <v>0</v>
      </c>
      <c r="AC75" s="35">
        <f>Main!P70*Mask!R$15</f>
        <v>0</v>
      </c>
      <c r="AD75" s="35">
        <f>Main!Q70*Mask!S$15</f>
        <v>0</v>
      </c>
      <c r="AE75" s="35">
        <f>Main!R70*Mask!T$15</f>
        <v>0</v>
      </c>
      <c r="AF75" s="35">
        <f>Main!S70*Mask!U$15</f>
        <v>0</v>
      </c>
      <c r="AG75" s="35">
        <f>Main!T70*Mask!V$15</f>
        <v>0</v>
      </c>
      <c r="AH75" s="35">
        <f>Main!U70*Mask!W$15</f>
        <v>0</v>
      </c>
      <c r="AI75" s="35">
        <f>Main!V70*Mask!X$15</f>
        <v>0</v>
      </c>
      <c r="AJ75" s="35">
        <f>Main!W70*Mask!Y$15</f>
        <v>0</v>
      </c>
      <c r="AK75" s="35">
        <f>Main!X70*Mask!Z$15</f>
        <v>0</v>
      </c>
      <c r="AL75" s="35">
        <f>Main!Y70*Mask!AA$15</f>
        <v>0</v>
      </c>
      <c r="AM75" s="35">
        <f>Main!Z70*Mask!AB$15</f>
        <v>0</v>
      </c>
      <c r="AN75" s="35"/>
      <c r="AO75" s="35">
        <f>IF(OR($A$1&lt;=Main!AA$4,ISBLANK($N75)),0,Main!AA70)</f>
        <v>0</v>
      </c>
      <c r="AP75" s="35">
        <f>IF(OR($A$1&lt;=Main!AB$4,ISBLANK($N75)),0,Main!AB70)</f>
        <v>0</v>
      </c>
      <c r="AQ75" s="35">
        <f>IF(OR($A$1&lt;=Main!AC$4,ISBLANK($N75)),0,Main!AC70)</f>
        <v>0</v>
      </c>
      <c r="AR75" s="35">
        <f>IF(OR($A$1&lt;=Main!AD$4,ISBLANK($N75)),0,Main!AD70)</f>
        <v>0</v>
      </c>
      <c r="AS75" s="35">
        <f>IF(OR($A$1&lt;=Main!AE$4,ISBLANK($N75)),0,Main!AE70)</f>
        <v>0</v>
      </c>
      <c r="AT75" s="35">
        <f>IF(OR($A$1&lt;=Main!AF$4,ISBLANK($N75)),0,Main!AF70)</f>
        <v>0</v>
      </c>
      <c r="AU75" s="35">
        <f>IF(OR($A$1&lt;=Main!AG$4,ISBLANK($N75)),0,Main!AG70)</f>
        <v>0</v>
      </c>
      <c r="AV75" s="35">
        <f>IF(OR($A$1&lt;=Main!AH$4,ISBLANK($N75)),0,Main!AH70)</f>
        <v>0</v>
      </c>
      <c r="AW75" s="35">
        <f>IF(OR($A$1&lt;=Main!AI$4,ISBLANK($N75)),0,Main!AI70)</f>
        <v>0</v>
      </c>
      <c r="AX75" s="35">
        <f>IF(OR($A$1&lt;=Main!AJ$4,ISBLANK($N75)),0,Main!AJ70)</f>
        <v>0</v>
      </c>
      <c r="AY75" s="35">
        <f>IF(OR($A$1&lt;=Main!AK$4,ISBLANK($N75)),0,Main!AK70)</f>
        <v>0</v>
      </c>
      <c r="AZ75" s="35">
        <f>IF(OR($A$1&lt;=Main!AL$4,ISBLANK($N75)),0,Main!AL70)</f>
        <v>0</v>
      </c>
      <c r="BA75" s="35">
        <f>IF(OR($A$1&lt;=Main!AM$4,ISBLANK($N75)),0,Main!AM70)</f>
        <v>0</v>
      </c>
      <c r="BB75" s="35">
        <f>IF(OR($A$1&lt;=Main!AN$4,ISBLANK($N75)),0,Main!AN70)</f>
        <v>0</v>
      </c>
      <c r="BC75" s="35">
        <f>IF(OR($A$1&lt;=Main!AO$4,ISBLANK($N75)),0,Main!AO70)</f>
        <v>0</v>
      </c>
      <c r="BD75" s="35">
        <f>IF(OR($A$1&lt;=Main!AP$4,ISBLANK($N75)),0,Main!AP70)</f>
        <v>0</v>
      </c>
      <c r="BE75" s="35">
        <f>IF(OR($A$1&lt;=Main!AQ$4,ISBLANK($N75)),0,Main!AQ70)</f>
        <v>0</v>
      </c>
      <c r="BF75" s="35">
        <f>IF(OR($A$1&lt;=Main!AR$4,ISBLANK($N75)),0,Main!AR70)</f>
        <v>0</v>
      </c>
      <c r="BG75" s="35">
        <f>IF(OR($A$1&lt;=Main!AS$4,ISBLANK($N75)),0,Main!AS70)</f>
        <v>0</v>
      </c>
      <c r="BH75" s="35">
        <f>IF(OR($A$1&lt;=Main!AT$4,ISBLANK($N75)),0,Main!AT70)</f>
        <v>0</v>
      </c>
      <c r="BI75" s="35">
        <f>IF(OR($A$1&lt;=Main!AU$4,ISBLANK($N75)),0,Main!AU70)</f>
        <v>0</v>
      </c>
      <c r="BJ75" s="35">
        <f>IF(OR($A$1&lt;=Main!AV$4,ISBLANK($N75)),0,Main!AV70)</f>
        <v>0</v>
      </c>
    </row>
    <row r="76" spans="12:62">
      <c r="L76" s="146">
        <f>VLOOKUP($E17,Mask!$A$2:$C$102,$M$8,0)</f>
        <v>0</v>
      </c>
      <c r="M76" s="6">
        <f t="shared" si="6"/>
        <v>0</v>
      </c>
      <c r="N76" s="6" t="str">
        <f>Main!$A71&amp;Main!$B71</f>
        <v/>
      </c>
      <c r="O76" s="145">
        <f t="shared" si="7"/>
        <v>0</v>
      </c>
      <c r="P76" s="150">
        <f t="shared" ref="P76:P139" si="8">RANK($O76,$O$11:$O$155)</f>
        <v>34</v>
      </c>
      <c r="Q76" s="150" t="str">
        <f ca="1">IF(Main!$AY71&lt;&gt;"#",$P76-Main!$AY71,"#")</f>
        <v>#</v>
      </c>
      <c r="R76" s="35">
        <f>Main!E71*Mask!G$15</f>
        <v>0</v>
      </c>
      <c r="S76" s="35">
        <f>Main!F71*Mask!H$15</f>
        <v>0</v>
      </c>
      <c r="T76" s="35">
        <f>Main!G71*Mask!I$15</f>
        <v>0</v>
      </c>
      <c r="U76" s="35">
        <f>Main!H71*Mask!J$15</f>
        <v>0</v>
      </c>
      <c r="V76" s="35">
        <f>Main!I71*Mask!K$15</f>
        <v>0</v>
      </c>
      <c r="W76" s="35">
        <f>Main!J71*Mask!L$15</f>
        <v>0</v>
      </c>
      <c r="X76" s="35">
        <f>Main!K71*Mask!M$15</f>
        <v>0</v>
      </c>
      <c r="Y76" s="35">
        <f>Main!L71*Mask!N$15</f>
        <v>0</v>
      </c>
      <c r="Z76" s="35">
        <f>Main!M71*Mask!O$15</f>
        <v>0</v>
      </c>
      <c r="AA76" s="35">
        <f>Main!N71*Mask!P$15</f>
        <v>0</v>
      </c>
      <c r="AB76" s="35">
        <f>Main!O71*Mask!Q$15</f>
        <v>0</v>
      </c>
      <c r="AC76" s="35">
        <f>Main!P71*Mask!R$15</f>
        <v>0</v>
      </c>
      <c r="AD76" s="35">
        <f>Main!Q71*Mask!S$15</f>
        <v>0</v>
      </c>
      <c r="AE76" s="35">
        <f>Main!R71*Mask!T$15</f>
        <v>0</v>
      </c>
      <c r="AF76" s="35">
        <f>Main!S71*Mask!U$15</f>
        <v>0</v>
      </c>
      <c r="AG76" s="35">
        <f>Main!T71*Mask!V$15</f>
        <v>0</v>
      </c>
      <c r="AH76" s="35">
        <f>Main!U71*Mask!W$15</f>
        <v>0</v>
      </c>
      <c r="AI76" s="35">
        <f>Main!V71*Mask!X$15</f>
        <v>0</v>
      </c>
      <c r="AJ76" s="35">
        <f>Main!W71*Mask!Y$15</f>
        <v>0</v>
      </c>
      <c r="AK76" s="35">
        <f>Main!X71*Mask!Z$15</f>
        <v>0</v>
      </c>
      <c r="AL76" s="35">
        <f>Main!Y71*Mask!AA$15</f>
        <v>0</v>
      </c>
      <c r="AM76" s="35">
        <f>Main!Z71*Mask!AB$15</f>
        <v>0</v>
      </c>
      <c r="AN76" s="35"/>
      <c r="AO76" s="35">
        <f>IF(OR($A$1&lt;=Main!AA$4,ISBLANK($N76)),0,Main!AA71)</f>
        <v>0</v>
      </c>
      <c r="AP76" s="35">
        <f>IF(OR($A$1&lt;=Main!AB$4,ISBLANK($N76)),0,Main!AB71)</f>
        <v>0</v>
      </c>
      <c r="AQ76" s="35">
        <f>IF(OR($A$1&lt;=Main!AC$4,ISBLANK($N76)),0,Main!AC71)</f>
        <v>0</v>
      </c>
      <c r="AR76" s="35">
        <f>IF(OR($A$1&lt;=Main!AD$4,ISBLANK($N76)),0,Main!AD71)</f>
        <v>0</v>
      </c>
      <c r="AS76" s="35">
        <f>IF(OR($A$1&lt;=Main!AE$4,ISBLANK($N76)),0,Main!AE71)</f>
        <v>0</v>
      </c>
      <c r="AT76" s="35">
        <f>IF(OR($A$1&lt;=Main!AF$4,ISBLANK($N76)),0,Main!AF71)</f>
        <v>0</v>
      </c>
      <c r="AU76" s="35">
        <f>IF(OR($A$1&lt;=Main!AG$4,ISBLANK($N76)),0,Main!AG71)</f>
        <v>0</v>
      </c>
      <c r="AV76" s="35">
        <f>IF(OR($A$1&lt;=Main!AH$4,ISBLANK($N76)),0,Main!AH71)</f>
        <v>0</v>
      </c>
      <c r="AW76" s="35">
        <f>IF(OR($A$1&lt;=Main!AI$4,ISBLANK($N76)),0,Main!AI71)</f>
        <v>0</v>
      </c>
      <c r="AX76" s="35">
        <f>IF(OR($A$1&lt;=Main!AJ$4,ISBLANK($N76)),0,Main!AJ71)</f>
        <v>0</v>
      </c>
      <c r="AY76" s="35">
        <f>IF(OR($A$1&lt;=Main!AK$4,ISBLANK($N76)),0,Main!AK71)</f>
        <v>0</v>
      </c>
      <c r="AZ76" s="35">
        <f>IF(OR($A$1&lt;=Main!AL$4,ISBLANK($N76)),0,Main!AL71)</f>
        <v>0</v>
      </c>
      <c r="BA76" s="35">
        <f>IF(OR($A$1&lt;=Main!AM$4,ISBLANK($N76)),0,Main!AM71)</f>
        <v>0</v>
      </c>
      <c r="BB76" s="35">
        <f>IF(OR($A$1&lt;=Main!AN$4,ISBLANK($N76)),0,Main!AN71)</f>
        <v>0</v>
      </c>
      <c r="BC76" s="35">
        <f>IF(OR($A$1&lt;=Main!AO$4,ISBLANK($N76)),0,Main!AO71)</f>
        <v>0</v>
      </c>
      <c r="BD76" s="35">
        <f>IF(OR($A$1&lt;=Main!AP$4,ISBLANK($N76)),0,Main!AP71)</f>
        <v>0</v>
      </c>
      <c r="BE76" s="35">
        <f>IF(OR($A$1&lt;=Main!AQ$4,ISBLANK($N76)),0,Main!AQ71)</f>
        <v>0</v>
      </c>
      <c r="BF76" s="35">
        <f>IF(OR($A$1&lt;=Main!AR$4,ISBLANK($N76)),0,Main!AR71)</f>
        <v>0</v>
      </c>
      <c r="BG76" s="35">
        <f>IF(OR($A$1&lt;=Main!AS$4,ISBLANK($N76)),0,Main!AS71)</f>
        <v>0</v>
      </c>
      <c r="BH76" s="35">
        <f>IF(OR($A$1&lt;=Main!AT$4,ISBLANK($N76)),0,Main!AT71)</f>
        <v>0</v>
      </c>
      <c r="BI76" s="35">
        <f>IF(OR($A$1&lt;=Main!AU$4,ISBLANK($N76)),0,Main!AU71)</f>
        <v>0</v>
      </c>
      <c r="BJ76" s="35">
        <f>IF(OR($A$1&lt;=Main!AV$4,ISBLANK($N76)),0,Main!AV71)</f>
        <v>0</v>
      </c>
    </row>
    <row r="77" spans="12:62">
      <c r="L77" s="146">
        <f>VLOOKUP($E18,Mask!$A$2:$C$102,$M$8,0)</f>
        <v>0</v>
      </c>
      <c r="M77" s="6">
        <f t="shared" si="6"/>
        <v>0</v>
      </c>
      <c r="N77" s="6" t="str">
        <f>Main!$A72&amp;Main!$B72</f>
        <v/>
      </c>
      <c r="O77" s="145">
        <f t="shared" si="7"/>
        <v>0</v>
      </c>
      <c r="P77" s="150">
        <f t="shared" si="8"/>
        <v>34</v>
      </c>
      <c r="Q77" s="150" t="str">
        <f ca="1">IF(Main!$AY72&lt;&gt;"#",$P77-Main!$AY72,"#")</f>
        <v>#</v>
      </c>
      <c r="R77" s="35">
        <f>Main!E72*Mask!G$15</f>
        <v>0</v>
      </c>
      <c r="S77" s="35">
        <f>Main!F72*Mask!H$15</f>
        <v>0</v>
      </c>
      <c r="T77" s="35">
        <f>Main!G72*Mask!I$15</f>
        <v>0</v>
      </c>
      <c r="U77" s="35">
        <f>Main!H72*Mask!J$15</f>
        <v>0</v>
      </c>
      <c r="V77" s="35">
        <f>Main!I72*Mask!K$15</f>
        <v>0</v>
      </c>
      <c r="W77" s="35">
        <f>Main!J72*Mask!L$15</f>
        <v>0</v>
      </c>
      <c r="X77" s="35">
        <f>Main!K72*Mask!M$15</f>
        <v>0</v>
      </c>
      <c r="Y77" s="35">
        <f>Main!L72*Mask!N$15</f>
        <v>0</v>
      </c>
      <c r="Z77" s="35">
        <f>Main!M72*Mask!O$15</f>
        <v>0</v>
      </c>
      <c r="AA77" s="35">
        <f>Main!N72*Mask!P$15</f>
        <v>0</v>
      </c>
      <c r="AB77" s="35">
        <f>Main!O72*Mask!Q$15</f>
        <v>0</v>
      </c>
      <c r="AC77" s="35">
        <f>Main!P72*Mask!R$15</f>
        <v>0</v>
      </c>
      <c r="AD77" s="35">
        <f>Main!Q72*Mask!S$15</f>
        <v>0</v>
      </c>
      <c r="AE77" s="35">
        <f>Main!R72*Mask!T$15</f>
        <v>0</v>
      </c>
      <c r="AF77" s="35">
        <f>Main!S72*Mask!U$15</f>
        <v>0</v>
      </c>
      <c r="AG77" s="35">
        <f>Main!T72*Mask!V$15</f>
        <v>0</v>
      </c>
      <c r="AH77" s="35">
        <f>Main!U72*Mask!W$15</f>
        <v>0</v>
      </c>
      <c r="AI77" s="35">
        <f>Main!V72*Mask!X$15</f>
        <v>0</v>
      </c>
      <c r="AJ77" s="35">
        <f>Main!W72*Mask!Y$15</f>
        <v>0</v>
      </c>
      <c r="AK77" s="35">
        <f>Main!X72*Mask!Z$15</f>
        <v>0</v>
      </c>
      <c r="AL77" s="35">
        <f>Main!Y72*Mask!AA$15</f>
        <v>0</v>
      </c>
      <c r="AM77" s="35">
        <f>Main!Z72*Mask!AB$15</f>
        <v>0</v>
      </c>
      <c r="AN77" s="35"/>
      <c r="AO77" s="35">
        <f>IF(OR($A$1&lt;=Main!AA$4,ISBLANK($N77)),0,Main!AA72)</f>
        <v>0</v>
      </c>
      <c r="AP77" s="35">
        <f>IF(OR($A$1&lt;=Main!AB$4,ISBLANK($N77)),0,Main!AB72)</f>
        <v>0</v>
      </c>
      <c r="AQ77" s="35">
        <f>IF(OR($A$1&lt;=Main!AC$4,ISBLANK($N77)),0,Main!AC72)</f>
        <v>0</v>
      </c>
      <c r="AR77" s="35">
        <f>IF(OR($A$1&lt;=Main!AD$4,ISBLANK($N77)),0,Main!AD72)</f>
        <v>0</v>
      </c>
      <c r="AS77" s="35">
        <f>IF(OR($A$1&lt;=Main!AE$4,ISBLANK($N77)),0,Main!AE72)</f>
        <v>0</v>
      </c>
      <c r="AT77" s="35">
        <f>IF(OR($A$1&lt;=Main!AF$4,ISBLANK($N77)),0,Main!AF72)</f>
        <v>0</v>
      </c>
      <c r="AU77" s="35">
        <f>IF(OR($A$1&lt;=Main!AG$4,ISBLANK($N77)),0,Main!AG72)</f>
        <v>0</v>
      </c>
      <c r="AV77" s="35">
        <f>IF(OR($A$1&lt;=Main!AH$4,ISBLANK($N77)),0,Main!AH72)</f>
        <v>0</v>
      </c>
      <c r="AW77" s="35">
        <f>IF(OR($A$1&lt;=Main!AI$4,ISBLANK($N77)),0,Main!AI72)</f>
        <v>0</v>
      </c>
      <c r="AX77" s="35">
        <f>IF(OR($A$1&lt;=Main!AJ$4,ISBLANK($N77)),0,Main!AJ72)</f>
        <v>0</v>
      </c>
      <c r="AY77" s="35">
        <f>IF(OR($A$1&lt;=Main!AK$4,ISBLANK($N77)),0,Main!AK72)</f>
        <v>0</v>
      </c>
      <c r="AZ77" s="35">
        <f>IF(OR($A$1&lt;=Main!AL$4,ISBLANK($N77)),0,Main!AL72)</f>
        <v>0</v>
      </c>
      <c r="BA77" s="35">
        <f>IF(OR($A$1&lt;=Main!AM$4,ISBLANK($N77)),0,Main!AM72)</f>
        <v>0</v>
      </c>
      <c r="BB77" s="35">
        <f>IF(OR($A$1&lt;=Main!AN$4,ISBLANK($N77)),0,Main!AN72)</f>
        <v>0</v>
      </c>
      <c r="BC77" s="35">
        <f>IF(OR($A$1&lt;=Main!AO$4,ISBLANK($N77)),0,Main!AO72)</f>
        <v>0</v>
      </c>
      <c r="BD77" s="35">
        <f>IF(OR($A$1&lt;=Main!AP$4,ISBLANK($N77)),0,Main!AP72)</f>
        <v>0</v>
      </c>
      <c r="BE77" s="35">
        <f>IF(OR($A$1&lt;=Main!AQ$4,ISBLANK($N77)),0,Main!AQ72)</f>
        <v>0</v>
      </c>
      <c r="BF77" s="35">
        <f>IF(OR($A$1&lt;=Main!AR$4,ISBLANK($N77)),0,Main!AR72)</f>
        <v>0</v>
      </c>
      <c r="BG77" s="35">
        <f>IF(OR($A$1&lt;=Main!AS$4,ISBLANK($N77)),0,Main!AS72)</f>
        <v>0</v>
      </c>
      <c r="BH77" s="35">
        <f>IF(OR($A$1&lt;=Main!AT$4,ISBLANK($N77)),0,Main!AT72)</f>
        <v>0</v>
      </c>
      <c r="BI77" s="35">
        <f>IF(OR($A$1&lt;=Main!AU$4,ISBLANK($N77)),0,Main!AU72)</f>
        <v>0</v>
      </c>
      <c r="BJ77" s="35">
        <f>IF(OR($A$1&lt;=Main!AV$4,ISBLANK($N77)),0,Main!AV72)</f>
        <v>0</v>
      </c>
    </row>
    <row r="78" spans="12:62">
      <c r="L78" s="146">
        <f>VLOOKUP($E19,Mask!$A$2:$C$102,$M$8,0)</f>
        <v>0</v>
      </c>
      <c r="M78" s="6">
        <f t="shared" si="6"/>
        <v>0</v>
      </c>
      <c r="N78" s="6" t="str">
        <f>Main!$A73&amp;Main!$B73</f>
        <v/>
      </c>
      <c r="O78" s="145">
        <f t="shared" si="7"/>
        <v>0</v>
      </c>
      <c r="P78" s="150">
        <f t="shared" si="8"/>
        <v>34</v>
      </c>
      <c r="Q78" s="150" t="str">
        <f ca="1">IF(Main!$AY73&lt;&gt;"#",$P78-Main!$AY73,"#")</f>
        <v>#</v>
      </c>
      <c r="R78" s="35">
        <f>Main!E73*Mask!G$15</f>
        <v>0</v>
      </c>
      <c r="S78" s="35">
        <f>Main!F73*Mask!H$15</f>
        <v>0</v>
      </c>
      <c r="T78" s="35">
        <f>Main!G73*Mask!I$15</f>
        <v>0</v>
      </c>
      <c r="U78" s="35">
        <f>Main!H73*Mask!J$15</f>
        <v>0</v>
      </c>
      <c r="V78" s="35">
        <f>Main!I73*Mask!K$15</f>
        <v>0</v>
      </c>
      <c r="W78" s="35">
        <f>Main!J73*Mask!L$15</f>
        <v>0</v>
      </c>
      <c r="X78" s="35">
        <f>Main!K73*Mask!M$15</f>
        <v>0</v>
      </c>
      <c r="Y78" s="35">
        <f>Main!L73*Mask!N$15</f>
        <v>0</v>
      </c>
      <c r="Z78" s="35">
        <f>Main!M73*Mask!O$15</f>
        <v>0</v>
      </c>
      <c r="AA78" s="35">
        <f>Main!N73*Mask!P$15</f>
        <v>0</v>
      </c>
      <c r="AB78" s="35">
        <f>Main!O73*Mask!Q$15</f>
        <v>0</v>
      </c>
      <c r="AC78" s="35">
        <f>Main!P73*Mask!R$15</f>
        <v>0</v>
      </c>
      <c r="AD78" s="35">
        <f>Main!Q73*Mask!S$15</f>
        <v>0</v>
      </c>
      <c r="AE78" s="35">
        <f>Main!R73*Mask!T$15</f>
        <v>0</v>
      </c>
      <c r="AF78" s="35">
        <f>Main!S73*Mask!U$15</f>
        <v>0</v>
      </c>
      <c r="AG78" s="35">
        <f>Main!T73*Mask!V$15</f>
        <v>0</v>
      </c>
      <c r="AH78" s="35">
        <f>Main!U73*Mask!W$15</f>
        <v>0</v>
      </c>
      <c r="AI78" s="35">
        <f>Main!V73*Mask!X$15</f>
        <v>0</v>
      </c>
      <c r="AJ78" s="35">
        <f>Main!W73*Mask!Y$15</f>
        <v>0</v>
      </c>
      <c r="AK78" s="35">
        <f>Main!X73*Mask!Z$15</f>
        <v>0</v>
      </c>
      <c r="AL78" s="35">
        <f>Main!Y73*Mask!AA$15</f>
        <v>0</v>
      </c>
      <c r="AM78" s="35">
        <f>Main!Z73*Mask!AB$15</f>
        <v>0</v>
      </c>
      <c r="AN78" s="35"/>
      <c r="AO78" s="35">
        <f>IF(OR($A$1&lt;=Main!AA$4,ISBLANK($N78)),0,Main!AA73)</f>
        <v>0</v>
      </c>
      <c r="AP78" s="35">
        <f>IF(OR($A$1&lt;=Main!AB$4,ISBLANK($N78)),0,Main!AB73)</f>
        <v>0</v>
      </c>
      <c r="AQ78" s="35">
        <f>IF(OR($A$1&lt;=Main!AC$4,ISBLANK($N78)),0,Main!AC73)</f>
        <v>0</v>
      </c>
      <c r="AR78" s="35">
        <f>IF(OR($A$1&lt;=Main!AD$4,ISBLANK($N78)),0,Main!AD73)</f>
        <v>0</v>
      </c>
      <c r="AS78" s="35">
        <f>IF(OR($A$1&lt;=Main!AE$4,ISBLANK($N78)),0,Main!AE73)</f>
        <v>0</v>
      </c>
      <c r="AT78" s="35">
        <f>IF(OR($A$1&lt;=Main!AF$4,ISBLANK($N78)),0,Main!AF73)</f>
        <v>0</v>
      </c>
      <c r="AU78" s="35">
        <f>IF(OR($A$1&lt;=Main!AG$4,ISBLANK($N78)),0,Main!AG73)</f>
        <v>0</v>
      </c>
      <c r="AV78" s="35">
        <f>IF(OR($A$1&lt;=Main!AH$4,ISBLANK($N78)),0,Main!AH73)</f>
        <v>0</v>
      </c>
      <c r="AW78" s="35">
        <f>IF(OR($A$1&lt;=Main!AI$4,ISBLANK($N78)),0,Main!AI73)</f>
        <v>0</v>
      </c>
      <c r="AX78" s="35">
        <f>IF(OR($A$1&lt;=Main!AJ$4,ISBLANK($N78)),0,Main!AJ73)</f>
        <v>0</v>
      </c>
      <c r="AY78" s="35">
        <f>IF(OR($A$1&lt;=Main!AK$4,ISBLANK($N78)),0,Main!AK73)</f>
        <v>0</v>
      </c>
      <c r="AZ78" s="35">
        <f>IF(OR($A$1&lt;=Main!AL$4,ISBLANK($N78)),0,Main!AL73)</f>
        <v>0</v>
      </c>
      <c r="BA78" s="35">
        <f>IF(OR($A$1&lt;=Main!AM$4,ISBLANK($N78)),0,Main!AM73)</f>
        <v>0</v>
      </c>
      <c r="BB78" s="35">
        <f>IF(OR($A$1&lt;=Main!AN$4,ISBLANK($N78)),0,Main!AN73)</f>
        <v>0</v>
      </c>
      <c r="BC78" s="35">
        <f>IF(OR($A$1&lt;=Main!AO$4,ISBLANK($N78)),0,Main!AO73)</f>
        <v>0</v>
      </c>
      <c r="BD78" s="35">
        <f>IF(OR($A$1&lt;=Main!AP$4,ISBLANK($N78)),0,Main!AP73)</f>
        <v>0</v>
      </c>
      <c r="BE78" s="35">
        <f>IF(OR($A$1&lt;=Main!AQ$4,ISBLANK($N78)),0,Main!AQ73)</f>
        <v>0</v>
      </c>
      <c r="BF78" s="35">
        <f>IF(OR($A$1&lt;=Main!AR$4,ISBLANK($N78)),0,Main!AR73)</f>
        <v>0</v>
      </c>
      <c r="BG78" s="35">
        <f>IF(OR($A$1&lt;=Main!AS$4,ISBLANK($N78)),0,Main!AS73)</f>
        <v>0</v>
      </c>
      <c r="BH78" s="35">
        <f>IF(OR($A$1&lt;=Main!AT$4,ISBLANK($N78)),0,Main!AT73)</f>
        <v>0</v>
      </c>
      <c r="BI78" s="35">
        <f>IF(OR($A$1&lt;=Main!AU$4,ISBLANK($N78)),0,Main!AU73)</f>
        <v>0</v>
      </c>
      <c r="BJ78" s="35">
        <f>IF(OR($A$1&lt;=Main!AV$4,ISBLANK($N78)),0,Main!AV73)</f>
        <v>0</v>
      </c>
    </row>
    <row r="79" spans="12:62">
      <c r="L79" s="146">
        <f>VLOOKUP($E20,Mask!$A$2:$C$102,$M$8,0)</f>
        <v>0</v>
      </c>
      <c r="M79" s="6">
        <f t="shared" si="6"/>
        <v>0</v>
      </c>
      <c r="N79" s="6" t="str">
        <f>Main!$A74&amp;Main!$B74</f>
        <v/>
      </c>
      <c r="O79" s="145">
        <f t="shared" si="7"/>
        <v>0</v>
      </c>
      <c r="P79" s="150">
        <f t="shared" si="8"/>
        <v>34</v>
      </c>
      <c r="Q79" s="150" t="str">
        <f ca="1">IF(Main!$AY74&lt;&gt;"#",$P79-Main!$AY74,"#")</f>
        <v>#</v>
      </c>
      <c r="R79" s="35">
        <f>Main!E74*Mask!G$15</f>
        <v>0</v>
      </c>
      <c r="S79" s="35">
        <f>Main!F74*Mask!H$15</f>
        <v>0</v>
      </c>
      <c r="T79" s="35">
        <f>Main!G74*Mask!I$15</f>
        <v>0</v>
      </c>
      <c r="U79" s="35">
        <f>Main!H74*Mask!J$15</f>
        <v>0</v>
      </c>
      <c r="V79" s="35">
        <f>Main!I74*Mask!K$15</f>
        <v>0</v>
      </c>
      <c r="W79" s="35">
        <f>Main!J74*Mask!L$15</f>
        <v>0</v>
      </c>
      <c r="X79" s="35">
        <f>Main!K74*Mask!M$15</f>
        <v>0</v>
      </c>
      <c r="Y79" s="35">
        <f>Main!L74*Mask!N$15</f>
        <v>0</v>
      </c>
      <c r="Z79" s="35">
        <f>Main!M74*Mask!O$15</f>
        <v>0</v>
      </c>
      <c r="AA79" s="35">
        <f>Main!N74*Mask!P$15</f>
        <v>0</v>
      </c>
      <c r="AB79" s="35">
        <f>Main!O74*Mask!Q$15</f>
        <v>0</v>
      </c>
      <c r="AC79" s="35">
        <f>Main!P74*Mask!R$15</f>
        <v>0</v>
      </c>
      <c r="AD79" s="35">
        <f>Main!Q74*Mask!S$15</f>
        <v>0</v>
      </c>
      <c r="AE79" s="35">
        <f>Main!R74*Mask!T$15</f>
        <v>0</v>
      </c>
      <c r="AF79" s="35">
        <f>Main!S74*Mask!U$15</f>
        <v>0</v>
      </c>
      <c r="AG79" s="35">
        <f>Main!T74*Mask!V$15</f>
        <v>0</v>
      </c>
      <c r="AH79" s="35">
        <f>Main!U74*Mask!W$15</f>
        <v>0</v>
      </c>
      <c r="AI79" s="35">
        <f>Main!V74*Mask!X$15</f>
        <v>0</v>
      </c>
      <c r="AJ79" s="35">
        <f>Main!W74*Mask!Y$15</f>
        <v>0</v>
      </c>
      <c r="AK79" s="35">
        <f>Main!X74*Mask!Z$15</f>
        <v>0</v>
      </c>
      <c r="AL79" s="35">
        <f>Main!Y74*Mask!AA$15</f>
        <v>0</v>
      </c>
      <c r="AM79" s="35">
        <f>Main!Z74*Mask!AB$15</f>
        <v>0</v>
      </c>
      <c r="AN79" s="35"/>
      <c r="AO79" s="35">
        <f>IF(OR($A$1&lt;=Main!AA$4,ISBLANK($N79)),0,Main!AA74)</f>
        <v>0</v>
      </c>
      <c r="AP79" s="35">
        <f>IF(OR($A$1&lt;=Main!AB$4,ISBLANK($N79)),0,Main!AB74)</f>
        <v>0</v>
      </c>
      <c r="AQ79" s="35">
        <f>IF(OR($A$1&lt;=Main!AC$4,ISBLANK($N79)),0,Main!AC74)</f>
        <v>0</v>
      </c>
      <c r="AR79" s="35">
        <f>IF(OR($A$1&lt;=Main!AD$4,ISBLANK($N79)),0,Main!AD74)</f>
        <v>0</v>
      </c>
      <c r="AS79" s="35">
        <f>IF(OR($A$1&lt;=Main!AE$4,ISBLANK($N79)),0,Main!AE74)</f>
        <v>0</v>
      </c>
      <c r="AT79" s="35">
        <f>IF(OR($A$1&lt;=Main!AF$4,ISBLANK($N79)),0,Main!AF74)</f>
        <v>0</v>
      </c>
      <c r="AU79" s="35">
        <f>IF(OR($A$1&lt;=Main!AG$4,ISBLANK($N79)),0,Main!AG74)</f>
        <v>0</v>
      </c>
      <c r="AV79" s="35">
        <f>IF(OR($A$1&lt;=Main!AH$4,ISBLANK($N79)),0,Main!AH74)</f>
        <v>0</v>
      </c>
      <c r="AW79" s="35">
        <f>IF(OR($A$1&lt;=Main!AI$4,ISBLANK($N79)),0,Main!AI74)</f>
        <v>0</v>
      </c>
      <c r="AX79" s="35">
        <f>IF(OR($A$1&lt;=Main!AJ$4,ISBLANK($N79)),0,Main!AJ74)</f>
        <v>0</v>
      </c>
      <c r="AY79" s="35">
        <f>IF(OR($A$1&lt;=Main!AK$4,ISBLANK($N79)),0,Main!AK74)</f>
        <v>0</v>
      </c>
      <c r="AZ79" s="35">
        <f>IF(OR($A$1&lt;=Main!AL$4,ISBLANK($N79)),0,Main!AL74)</f>
        <v>0</v>
      </c>
      <c r="BA79" s="35">
        <f>IF(OR($A$1&lt;=Main!AM$4,ISBLANK($N79)),0,Main!AM74)</f>
        <v>0</v>
      </c>
      <c r="BB79" s="35">
        <f>IF(OR($A$1&lt;=Main!AN$4,ISBLANK($N79)),0,Main!AN74)</f>
        <v>0</v>
      </c>
      <c r="BC79" s="35">
        <f>IF(OR($A$1&lt;=Main!AO$4,ISBLANK($N79)),0,Main!AO74)</f>
        <v>0</v>
      </c>
      <c r="BD79" s="35">
        <f>IF(OR($A$1&lt;=Main!AP$4,ISBLANK($N79)),0,Main!AP74)</f>
        <v>0</v>
      </c>
      <c r="BE79" s="35">
        <f>IF(OR($A$1&lt;=Main!AQ$4,ISBLANK($N79)),0,Main!AQ74)</f>
        <v>0</v>
      </c>
      <c r="BF79" s="35">
        <f>IF(OR($A$1&lt;=Main!AR$4,ISBLANK($N79)),0,Main!AR74)</f>
        <v>0</v>
      </c>
      <c r="BG79" s="35">
        <f>IF(OR($A$1&lt;=Main!AS$4,ISBLANK($N79)),0,Main!AS74)</f>
        <v>0</v>
      </c>
      <c r="BH79" s="35">
        <f>IF(OR($A$1&lt;=Main!AT$4,ISBLANK($N79)),0,Main!AT74)</f>
        <v>0</v>
      </c>
      <c r="BI79" s="35">
        <f>IF(OR($A$1&lt;=Main!AU$4,ISBLANK($N79)),0,Main!AU74)</f>
        <v>0</v>
      </c>
      <c r="BJ79" s="35">
        <f>IF(OR($A$1&lt;=Main!AV$4,ISBLANK($N79)),0,Main!AV74)</f>
        <v>0</v>
      </c>
    </row>
    <row r="80" spans="12:62">
      <c r="L80" s="146">
        <f>VLOOKUP($E21,Mask!$A$2:$C$102,$M$8,0)</f>
        <v>0</v>
      </c>
      <c r="M80" s="6">
        <f t="shared" si="6"/>
        <v>0</v>
      </c>
      <c r="N80" s="6" t="str">
        <f>Main!$A75&amp;Main!$B75</f>
        <v/>
      </c>
      <c r="O80" s="145">
        <f t="shared" si="7"/>
        <v>0</v>
      </c>
      <c r="P80" s="150">
        <f t="shared" si="8"/>
        <v>34</v>
      </c>
      <c r="Q80" s="150" t="str">
        <f ca="1">IF(Main!$AY75&lt;&gt;"#",$P80-Main!$AY75,"#")</f>
        <v>#</v>
      </c>
      <c r="R80" s="35">
        <f>Main!E75*Mask!G$15</f>
        <v>0</v>
      </c>
      <c r="S80" s="35">
        <f>Main!F75*Mask!H$15</f>
        <v>0</v>
      </c>
      <c r="T80" s="35">
        <f>Main!G75*Mask!I$15</f>
        <v>0</v>
      </c>
      <c r="U80" s="35">
        <f>Main!H75*Mask!J$15</f>
        <v>0</v>
      </c>
      <c r="V80" s="35">
        <f>Main!I75*Mask!K$15</f>
        <v>0</v>
      </c>
      <c r="W80" s="35">
        <f>Main!J75*Mask!L$15</f>
        <v>0</v>
      </c>
      <c r="X80" s="35">
        <f>Main!K75*Mask!M$15</f>
        <v>0</v>
      </c>
      <c r="Y80" s="35">
        <f>Main!L75*Mask!N$15</f>
        <v>0</v>
      </c>
      <c r="Z80" s="35">
        <f>Main!M75*Mask!O$15</f>
        <v>0</v>
      </c>
      <c r="AA80" s="35">
        <f>Main!N75*Mask!P$15</f>
        <v>0</v>
      </c>
      <c r="AB80" s="35">
        <f>Main!O75*Mask!Q$15</f>
        <v>0</v>
      </c>
      <c r="AC80" s="35">
        <f>Main!P75*Mask!R$15</f>
        <v>0</v>
      </c>
      <c r="AD80" s="35">
        <f>Main!Q75*Mask!S$15</f>
        <v>0</v>
      </c>
      <c r="AE80" s="35">
        <f>Main!R75*Mask!T$15</f>
        <v>0</v>
      </c>
      <c r="AF80" s="35">
        <f>Main!S75*Mask!U$15</f>
        <v>0</v>
      </c>
      <c r="AG80" s="35">
        <f>Main!T75*Mask!V$15</f>
        <v>0</v>
      </c>
      <c r="AH80" s="35">
        <f>Main!U75*Mask!W$15</f>
        <v>0</v>
      </c>
      <c r="AI80" s="35">
        <f>Main!V75*Mask!X$15</f>
        <v>0</v>
      </c>
      <c r="AJ80" s="35">
        <f>Main!W75*Mask!Y$15</f>
        <v>0</v>
      </c>
      <c r="AK80" s="35">
        <f>Main!X75*Mask!Z$15</f>
        <v>0</v>
      </c>
      <c r="AL80" s="35">
        <f>Main!Y75*Mask!AA$15</f>
        <v>0</v>
      </c>
      <c r="AM80" s="35">
        <f>Main!Z75*Mask!AB$15</f>
        <v>0</v>
      </c>
      <c r="AN80" s="35"/>
      <c r="AO80" s="35">
        <f>IF(OR($A$1&lt;=Main!AA$4,ISBLANK($N80)),0,Main!AA75)</f>
        <v>0</v>
      </c>
      <c r="AP80" s="35">
        <f>IF(OR($A$1&lt;=Main!AB$4,ISBLANK($N80)),0,Main!AB75)</f>
        <v>0</v>
      </c>
      <c r="AQ80" s="35">
        <f>IF(OR($A$1&lt;=Main!AC$4,ISBLANK($N80)),0,Main!AC75)</f>
        <v>0</v>
      </c>
      <c r="AR80" s="35">
        <f>IF(OR($A$1&lt;=Main!AD$4,ISBLANK($N80)),0,Main!AD75)</f>
        <v>0</v>
      </c>
      <c r="AS80" s="35">
        <f>IF(OR($A$1&lt;=Main!AE$4,ISBLANK($N80)),0,Main!AE75)</f>
        <v>0</v>
      </c>
      <c r="AT80" s="35">
        <f>IF(OR($A$1&lt;=Main!AF$4,ISBLANK($N80)),0,Main!AF75)</f>
        <v>0</v>
      </c>
      <c r="AU80" s="35">
        <f>IF(OR($A$1&lt;=Main!AG$4,ISBLANK($N80)),0,Main!AG75)</f>
        <v>0</v>
      </c>
      <c r="AV80" s="35">
        <f>IF(OR($A$1&lt;=Main!AH$4,ISBLANK($N80)),0,Main!AH75)</f>
        <v>0</v>
      </c>
      <c r="AW80" s="35">
        <f>IF(OR($A$1&lt;=Main!AI$4,ISBLANK($N80)),0,Main!AI75)</f>
        <v>0</v>
      </c>
      <c r="AX80" s="35">
        <f>IF(OR($A$1&lt;=Main!AJ$4,ISBLANK($N80)),0,Main!AJ75)</f>
        <v>0</v>
      </c>
      <c r="AY80" s="35">
        <f>IF(OR($A$1&lt;=Main!AK$4,ISBLANK($N80)),0,Main!AK75)</f>
        <v>0</v>
      </c>
      <c r="AZ80" s="35">
        <f>IF(OR($A$1&lt;=Main!AL$4,ISBLANK($N80)),0,Main!AL75)</f>
        <v>0</v>
      </c>
      <c r="BA80" s="35">
        <f>IF(OR($A$1&lt;=Main!AM$4,ISBLANK($N80)),0,Main!AM75)</f>
        <v>0</v>
      </c>
      <c r="BB80" s="35">
        <f>IF(OR($A$1&lt;=Main!AN$4,ISBLANK($N80)),0,Main!AN75)</f>
        <v>0</v>
      </c>
      <c r="BC80" s="35">
        <f>IF(OR($A$1&lt;=Main!AO$4,ISBLANK($N80)),0,Main!AO75)</f>
        <v>0</v>
      </c>
      <c r="BD80" s="35">
        <f>IF(OR($A$1&lt;=Main!AP$4,ISBLANK($N80)),0,Main!AP75)</f>
        <v>0</v>
      </c>
      <c r="BE80" s="35">
        <f>IF(OR($A$1&lt;=Main!AQ$4,ISBLANK($N80)),0,Main!AQ75)</f>
        <v>0</v>
      </c>
      <c r="BF80" s="35">
        <f>IF(OR($A$1&lt;=Main!AR$4,ISBLANK($N80)),0,Main!AR75)</f>
        <v>0</v>
      </c>
      <c r="BG80" s="35">
        <f>IF(OR($A$1&lt;=Main!AS$4,ISBLANK($N80)),0,Main!AS75)</f>
        <v>0</v>
      </c>
      <c r="BH80" s="35">
        <f>IF(OR($A$1&lt;=Main!AT$4,ISBLANK($N80)),0,Main!AT75)</f>
        <v>0</v>
      </c>
      <c r="BI80" s="35">
        <f>IF(OR($A$1&lt;=Main!AU$4,ISBLANK($N80)),0,Main!AU75)</f>
        <v>0</v>
      </c>
      <c r="BJ80" s="35">
        <f>IF(OR($A$1&lt;=Main!AV$4,ISBLANK($N80)),0,Main!AV75)</f>
        <v>0</v>
      </c>
    </row>
    <row r="81" spans="12:62">
      <c r="L81" s="146">
        <f>VLOOKUP($E22,Mask!$A$2:$C$102,$M$8,0)</f>
        <v>0</v>
      </c>
      <c r="M81" s="6">
        <f t="shared" si="6"/>
        <v>0</v>
      </c>
      <c r="N81" s="6" t="str">
        <f>Main!$A76&amp;Main!$B76</f>
        <v/>
      </c>
      <c r="O81" s="145">
        <f t="shared" si="7"/>
        <v>0</v>
      </c>
      <c r="P81" s="150">
        <f t="shared" si="8"/>
        <v>34</v>
      </c>
      <c r="Q81" s="150" t="str">
        <f ca="1">IF(Main!$AY76&lt;&gt;"#",$P81-Main!$AY76,"#")</f>
        <v>#</v>
      </c>
      <c r="R81" s="35">
        <f>Main!E76*Mask!G$15</f>
        <v>0</v>
      </c>
      <c r="S81" s="35">
        <f>Main!F76*Mask!H$15</f>
        <v>0</v>
      </c>
      <c r="T81" s="35">
        <f>Main!G76*Mask!I$15</f>
        <v>0</v>
      </c>
      <c r="U81" s="35">
        <f>Main!H76*Mask!J$15</f>
        <v>0</v>
      </c>
      <c r="V81" s="35">
        <f>Main!I76*Mask!K$15</f>
        <v>0</v>
      </c>
      <c r="W81" s="35">
        <f>Main!J76*Mask!L$15</f>
        <v>0</v>
      </c>
      <c r="X81" s="35">
        <f>Main!K76*Mask!M$15</f>
        <v>0</v>
      </c>
      <c r="Y81" s="35">
        <f>Main!L76*Mask!N$15</f>
        <v>0</v>
      </c>
      <c r="Z81" s="35">
        <f>Main!M76*Mask!O$15</f>
        <v>0</v>
      </c>
      <c r="AA81" s="35">
        <f>Main!N76*Mask!P$15</f>
        <v>0</v>
      </c>
      <c r="AB81" s="35">
        <f>Main!O76*Mask!Q$15</f>
        <v>0</v>
      </c>
      <c r="AC81" s="35">
        <f>Main!P76*Mask!R$15</f>
        <v>0</v>
      </c>
      <c r="AD81" s="35">
        <f>Main!Q76*Mask!S$15</f>
        <v>0</v>
      </c>
      <c r="AE81" s="35">
        <f>Main!R76*Mask!T$15</f>
        <v>0</v>
      </c>
      <c r="AF81" s="35">
        <f>Main!S76*Mask!U$15</f>
        <v>0</v>
      </c>
      <c r="AG81" s="35">
        <f>Main!T76*Mask!V$15</f>
        <v>0</v>
      </c>
      <c r="AH81" s="35">
        <f>Main!U76*Mask!W$15</f>
        <v>0</v>
      </c>
      <c r="AI81" s="35">
        <f>Main!V76*Mask!X$15</f>
        <v>0</v>
      </c>
      <c r="AJ81" s="35">
        <f>Main!W76*Mask!Y$15</f>
        <v>0</v>
      </c>
      <c r="AK81" s="35">
        <f>Main!X76*Mask!Z$15</f>
        <v>0</v>
      </c>
      <c r="AL81" s="35">
        <f>Main!Y76*Mask!AA$15</f>
        <v>0</v>
      </c>
      <c r="AM81" s="35">
        <f>Main!Z76*Mask!AB$15</f>
        <v>0</v>
      </c>
      <c r="AN81" s="35"/>
      <c r="AO81" s="35">
        <f>IF(OR($A$1&lt;=Main!AA$4,ISBLANK($N81)),0,Main!AA76)</f>
        <v>0</v>
      </c>
      <c r="AP81" s="35">
        <f>IF(OR($A$1&lt;=Main!AB$4,ISBLANK($N81)),0,Main!AB76)</f>
        <v>0</v>
      </c>
      <c r="AQ81" s="35">
        <f>IF(OR($A$1&lt;=Main!AC$4,ISBLANK($N81)),0,Main!AC76)</f>
        <v>0</v>
      </c>
      <c r="AR81" s="35">
        <f>IF(OR($A$1&lt;=Main!AD$4,ISBLANK($N81)),0,Main!AD76)</f>
        <v>0</v>
      </c>
      <c r="AS81" s="35">
        <f>IF(OR($A$1&lt;=Main!AE$4,ISBLANK($N81)),0,Main!AE76)</f>
        <v>0</v>
      </c>
      <c r="AT81" s="35">
        <f>IF(OR($A$1&lt;=Main!AF$4,ISBLANK($N81)),0,Main!AF76)</f>
        <v>0</v>
      </c>
      <c r="AU81" s="35">
        <f>IF(OR($A$1&lt;=Main!AG$4,ISBLANK($N81)),0,Main!AG76)</f>
        <v>0</v>
      </c>
      <c r="AV81" s="35">
        <f>IF(OR($A$1&lt;=Main!AH$4,ISBLANK($N81)),0,Main!AH76)</f>
        <v>0</v>
      </c>
      <c r="AW81" s="35">
        <f>IF(OR($A$1&lt;=Main!AI$4,ISBLANK($N81)),0,Main!AI76)</f>
        <v>0</v>
      </c>
      <c r="AX81" s="35">
        <f>IF(OR($A$1&lt;=Main!AJ$4,ISBLANK($N81)),0,Main!AJ76)</f>
        <v>0</v>
      </c>
      <c r="AY81" s="35">
        <f>IF(OR($A$1&lt;=Main!AK$4,ISBLANK($N81)),0,Main!AK76)</f>
        <v>0</v>
      </c>
      <c r="AZ81" s="35">
        <f>IF(OR($A$1&lt;=Main!AL$4,ISBLANK($N81)),0,Main!AL76)</f>
        <v>0</v>
      </c>
      <c r="BA81" s="35">
        <f>IF(OR($A$1&lt;=Main!AM$4,ISBLANK($N81)),0,Main!AM76)</f>
        <v>0</v>
      </c>
      <c r="BB81" s="35">
        <f>IF(OR($A$1&lt;=Main!AN$4,ISBLANK($N81)),0,Main!AN76)</f>
        <v>0</v>
      </c>
      <c r="BC81" s="35">
        <f>IF(OR($A$1&lt;=Main!AO$4,ISBLANK($N81)),0,Main!AO76)</f>
        <v>0</v>
      </c>
      <c r="BD81" s="35">
        <f>IF(OR($A$1&lt;=Main!AP$4,ISBLANK($N81)),0,Main!AP76)</f>
        <v>0</v>
      </c>
      <c r="BE81" s="35">
        <f>IF(OR($A$1&lt;=Main!AQ$4,ISBLANK($N81)),0,Main!AQ76)</f>
        <v>0</v>
      </c>
      <c r="BF81" s="35">
        <f>IF(OR($A$1&lt;=Main!AR$4,ISBLANK($N81)),0,Main!AR76)</f>
        <v>0</v>
      </c>
      <c r="BG81" s="35">
        <f>IF(OR($A$1&lt;=Main!AS$4,ISBLANK($N81)),0,Main!AS76)</f>
        <v>0</v>
      </c>
      <c r="BH81" s="35">
        <f>IF(OR($A$1&lt;=Main!AT$4,ISBLANK($N81)),0,Main!AT76)</f>
        <v>0</v>
      </c>
      <c r="BI81" s="35">
        <f>IF(OR($A$1&lt;=Main!AU$4,ISBLANK($N81)),0,Main!AU76)</f>
        <v>0</v>
      </c>
      <c r="BJ81" s="35">
        <f>IF(OR($A$1&lt;=Main!AV$4,ISBLANK($N81)),0,Main!AV76)</f>
        <v>0</v>
      </c>
    </row>
    <row r="82" spans="12:62">
      <c r="L82" s="146">
        <f>VLOOKUP($E23,Mask!$A$2:$C$102,$M$8,0)</f>
        <v>0</v>
      </c>
      <c r="M82" s="6">
        <f t="shared" si="6"/>
        <v>0</v>
      </c>
      <c r="N82" s="6" t="str">
        <f>Main!$A77&amp;Main!$B77</f>
        <v/>
      </c>
      <c r="O82" s="145">
        <f t="shared" si="7"/>
        <v>0</v>
      </c>
      <c r="P82" s="150">
        <f t="shared" si="8"/>
        <v>34</v>
      </c>
      <c r="Q82" s="150" t="str">
        <f ca="1">IF(Main!$AY77&lt;&gt;"#",$P82-Main!$AY77,"#")</f>
        <v>#</v>
      </c>
      <c r="R82" s="35">
        <f>Main!E77*Mask!G$15</f>
        <v>0</v>
      </c>
      <c r="S82" s="35">
        <f>Main!F77*Mask!H$15</f>
        <v>0</v>
      </c>
      <c r="T82" s="35">
        <f>Main!G77*Mask!I$15</f>
        <v>0</v>
      </c>
      <c r="U82" s="35">
        <f>Main!H77*Mask!J$15</f>
        <v>0</v>
      </c>
      <c r="V82" s="35">
        <f>Main!I77*Mask!K$15</f>
        <v>0</v>
      </c>
      <c r="W82" s="35">
        <f>Main!J77*Mask!L$15</f>
        <v>0</v>
      </c>
      <c r="X82" s="35">
        <f>Main!K77*Mask!M$15</f>
        <v>0</v>
      </c>
      <c r="Y82" s="35">
        <f>Main!L77*Mask!N$15</f>
        <v>0</v>
      </c>
      <c r="Z82" s="35">
        <f>Main!M77*Mask!O$15</f>
        <v>0</v>
      </c>
      <c r="AA82" s="35">
        <f>Main!N77*Mask!P$15</f>
        <v>0</v>
      </c>
      <c r="AB82" s="35">
        <f>Main!O77*Mask!Q$15</f>
        <v>0</v>
      </c>
      <c r="AC82" s="35">
        <f>Main!P77*Mask!R$15</f>
        <v>0</v>
      </c>
      <c r="AD82" s="35">
        <f>Main!Q77*Mask!S$15</f>
        <v>0</v>
      </c>
      <c r="AE82" s="35">
        <f>Main!R77*Mask!T$15</f>
        <v>0</v>
      </c>
      <c r="AF82" s="35">
        <f>Main!S77*Mask!U$15</f>
        <v>0</v>
      </c>
      <c r="AG82" s="35">
        <f>Main!T77*Mask!V$15</f>
        <v>0</v>
      </c>
      <c r="AH82" s="35">
        <f>Main!U77*Mask!W$15</f>
        <v>0</v>
      </c>
      <c r="AI82" s="35">
        <f>Main!V77*Mask!X$15</f>
        <v>0</v>
      </c>
      <c r="AJ82" s="35">
        <f>Main!W77*Mask!Y$15</f>
        <v>0</v>
      </c>
      <c r="AK82" s="35">
        <f>Main!X77*Mask!Z$15</f>
        <v>0</v>
      </c>
      <c r="AL82" s="35">
        <f>Main!Y77*Mask!AA$15</f>
        <v>0</v>
      </c>
      <c r="AM82" s="35">
        <f>Main!Z77*Mask!AB$15</f>
        <v>0</v>
      </c>
      <c r="AN82" s="35"/>
      <c r="AO82" s="35">
        <f>IF(OR($A$1&lt;=Main!AA$4,ISBLANK($N82)),0,Main!AA77)</f>
        <v>0</v>
      </c>
      <c r="AP82" s="35">
        <f>IF(OR($A$1&lt;=Main!AB$4,ISBLANK($N82)),0,Main!AB77)</f>
        <v>0</v>
      </c>
      <c r="AQ82" s="35">
        <f>IF(OR($A$1&lt;=Main!AC$4,ISBLANK($N82)),0,Main!AC77)</f>
        <v>0</v>
      </c>
      <c r="AR82" s="35">
        <f>IF(OR($A$1&lt;=Main!AD$4,ISBLANK($N82)),0,Main!AD77)</f>
        <v>0</v>
      </c>
      <c r="AS82" s="35">
        <f>IF(OR($A$1&lt;=Main!AE$4,ISBLANK($N82)),0,Main!AE77)</f>
        <v>0</v>
      </c>
      <c r="AT82" s="35">
        <f>IF(OR($A$1&lt;=Main!AF$4,ISBLANK($N82)),0,Main!AF77)</f>
        <v>0</v>
      </c>
      <c r="AU82" s="35">
        <f>IF(OR($A$1&lt;=Main!AG$4,ISBLANK($N82)),0,Main!AG77)</f>
        <v>0</v>
      </c>
      <c r="AV82" s="35">
        <f>IF(OR($A$1&lt;=Main!AH$4,ISBLANK($N82)),0,Main!AH77)</f>
        <v>0</v>
      </c>
      <c r="AW82" s="35">
        <f>IF(OR($A$1&lt;=Main!AI$4,ISBLANK($N82)),0,Main!AI77)</f>
        <v>0</v>
      </c>
      <c r="AX82" s="35">
        <f>IF(OR($A$1&lt;=Main!AJ$4,ISBLANK($N82)),0,Main!AJ77)</f>
        <v>0</v>
      </c>
      <c r="AY82" s="35">
        <f>IF(OR($A$1&lt;=Main!AK$4,ISBLANK($N82)),0,Main!AK77)</f>
        <v>0</v>
      </c>
      <c r="AZ82" s="35">
        <f>IF(OR($A$1&lt;=Main!AL$4,ISBLANK($N82)),0,Main!AL77)</f>
        <v>0</v>
      </c>
      <c r="BA82" s="35">
        <f>IF(OR($A$1&lt;=Main!AM$4,ISBLANK($N82)),0,Main!AM77)</f>
        <v>0</v>
      </c>
      <c r="BB82" s="35">
        <f>IF(OR($A$1&lt;=Main!AN$4,ISBLANK($N82)),0,Main!AN77)</f>
        <v>0</v>
      </c>
      <c r="BC82" s="35">
        <f>IF(OR($A$1&lt;=Main!AO$4,ISBLANK($N82)),0,Main!AO77)</f>
        <v>0</v>
      </c>
      <c r="BD82" s="35">
        <f>IF(OR($A$1&lt;=Main!AP$4,ISBLANK($N82)),0,Main!AP77)</f>
        <v>0</v>
      </c>
      <c r="BE82" s="35">
        <f>IF(OR($A$1&lt;=Main!AQ$4,ISBLANK($N82)),0,Main!AQ77)</f>
        <v>0</v>
      </c>
      <c r="BF82" s="35">
        <f>IF(OR($A$1&lt;=Main!AR$4,ISBLANK($N82)),0,Main!AR77)</f>
        <v>0</v>
      </c>
      <c r="BG82" s="35">
        <f>IF(OR($A$1&lt;=Main!AS$4,ISBLANK($N82)),0,Main!AS77)</f>
        <v>0</v>
      </c>
      <c r="BH82" s="35">
        <f>IF(OR($A$1&lt;=Main!AT$4,ISBLANK($N82)),0,Main!AT77)</f>
        <v>0</v>
      </c>
      <c r="BI82" s="35">
        <f>IF(OR($A$1&lt;=Main!AU$4,ISBLANK($N82)),0,Main!AU77)</f>
        <v>0</v>
      </c>
      <c r="BJ82" s="35">
        <f>IF(OR($A$1&lt;=Main!AV$4,ISBLANK($N82)),0,Main!AV77)</f>
        <v>0</v>
      </c>
    </row>
    <row r="83" spans="12:62">
      <c r="L83" s="146">
        <f>VLOOKUP($E24,Mask!$A$2:$C$102,$M$8,0)</f>
        <v>0</v>
      </c>
      <c r="M83" s="6">
        <f t="shared" si="6"/>
        <v>0</v>
      </c>
      <c r="N83" s="6" t="str">
        <f>Main!$A78&amp;Main!$B78</f>
        <v/>
      </c>
      <c r="O83" s="145">
        <f t="shared" si="7"/>
        <v>0</v>
      </c>
      <c r="P83" s="150">
        <f t="shared" si="8"/>
        <v>34</v>
      </c>
      <c r="Q83" s="150" t="str">
        <f ca="1">IF(Main!$AY78&lt;&gt;"#",$P83-Main!$AY78,"#")</f>
        <v>#</v>
      </c>
      <c r="R83" s="35">
        <f>Main!E78*Mask!G$15</f>
        <v>0</v>
      </c>
      <c r="S83" s="35">
        <f>Main!F78*Mask!H$15</f>
        <v>0</v>
      </c>
      <c r="T83" s="35">
        <f>Main!G78*Mask!I$15</f>
        <v>0</v>
      </c>
      <c r="U83" s="35">
        <f>Main!H78*Mask!J$15</f>
        <v>0</v>
      </c>
      <c r="V83" s="35">
        <f>Main!I78*Mask!K$15</f>
        <v>0</v>
      </c>
      <c r="W83" s="35">
        <f>Main!J78*Mask!L$15</f>
        <v>0</v>
      </c>
      <c r="X83" s="35">
        <f>Main!K78*Mask!M$15</f>
        <v>0</v>
      </c>
      <c r="Y83" s="35">
        <f>Main!L78*Mask!N$15</f>
        <v>0</v>
      </c>
      <c r="Z83" s="35">
        <f>Main!M78*Mask!O$15</f>
        <v>0</v>
      </c>
      <c r="AA83" s="35">
        <f>Main!N78*Mask!P$15</f>
        <v>0</v>
      </c>
      <c r="AB83" s="35">
        <f>Main!O78*Mask!Q$15</f>
        <v>0</v>
      </c>
      <c r="AC83" s="35">
        <f>Main!P78*Mask!R$15</f>
        <v>0</v>
      </c>
      <c r="AD83" s="35">
        <f>Main!Q78*Mask!S$15</f>
        <v>0</v>
      </c>
      <c r="AE83" s="35">
        <f>Main!R78*Mask!T$15</f>
        <v>0</v>
      </c>
      <c r="AF83" s="35">
        <f>Main!S78*Mask!U$15</f>
        <v>0</v>
      </c>
      <c r="AG83" s="35">
        <f>Main!T78*Mask!V$15</f>
        <v>0</v>
      </c>
      <c r="AH83" s="35">
        <f>Main!U78*Mask!W$15</f>
        <v>0</v>
      </c>
      <c r="AI83" s="35">
        <f>Main!V78*Mask!X$15</f>
        <v>0</v>
      </c>
      <c r="AJ83" s="35">
        <f>Main!W78*Mask!Y$15</f>
        <v>0</v>
      </c>
      <c r="AK83" s="35">
        <f>Main!X78*Mask!Z$15</f>
        <v>0</v>
      </c>
      <c r="AL83" s="35">
        <f>Main!Y78*Mask!AA$15</f>
        <v>0</v>
      </c>
      <c r="AM83" s="35">
        <f>Main!Z78*Mask!AB$15</f>
        <v>0</v>
      </c>
      <c r="AN83" s="35"/>
      <c r="AO83" s="35">
        <f>IF(OR($A$1&lt;=Main!AA$4,ISBLANK($N83)),0,Main!AA78)</f>
        <v>0</v>
      </c>
      <c r="AP83" s="35">
        <f>IF(OR($A$1&lt;=Main!AB$4,ISBLANK($N83)),0,Main!AB78)</f>
        <v>0</v>
      </c>
      <c r="AQ83" s="35">
        <f>IF(OR($A$1&lt;=Main!AC$4,ISBLANK($N83)),0,Main!AC78)</f>
        <v>0</v>
      </c>
      <c r="AR83" s="35">
        <f>IF(OR($A$1&lt;=Main!AD$4,ISBLANK($N83)),0,Main!AD78)</f>
        <v>0</v>
      </c>
      <c r="AS83" s="35">
        <f>IF(OR($A$1&lt;=Main!AE$4,ISBLANK($N83)),0,Main!AE78)</f>
        <v>0</v>
      </c>
      <c r="AT83" s="35">
        <f>IF(OR($A$1&lt;=Main!AF$4,ISBLANK($N83)),0,Main!AF78)</f>
        <v>0</v>
      </c>
      <c r="AU83" s="35">
        <f>IF(OR($A$1&lt;=Main!AG$4,ISBLANK($N83)),0,Main!AG78)</f>
        <v>0</v>
      </c>
      <c r="AV83" s="35">
        <f>IF(OR($A$1&lt;=Main!AH$4,ISBLANK($N83)),0,Main!AH78)</f>
        <v>0</v>
      </c>
      <c r="AW83" s="35">
        <f>IF(OR($A$1&lt;=Main!AI$4,ISBLANK($N83)),0,Main!AI78)</f>
        <v>0</v>
      </c>
      <c r="AX83" s="35">
        <f>IF(OR($A$1&lt;=Main!AJ$4,ISBLANK($N83)),0,Main!AJ78)</f>
        <v>0</v>
      </c>
      <c r="AY83" s="35">
        <f>IF(OR($A$1&lt;=Main!AK$4,ISBLANK($N83)),0,Main!AK78)</f>
        <v>0</v>
      </c>
      <c r="AZ83" s="35">
        <f>IF(OR($A$1&lt;=Main!AL$4,ISBLANK($N83)),0,Main!AL78)</f>
        <v>0</v>
      </c>
      <c r="BA83" s="35">
        <f>IF(OR($A$1&lt;=Main!AM$4,ISBLANK($N83)),0,Main!AM78)</f>
        <v>0</v>
      </c>
      <c r="BB83" s="35">
        <f>IF(OR($A$1&lt;=Main!AN$4,ISBLANK($N83)),0,Main!AN78)</f>
        <v>0</v>
      </c>
      <c r="BC83" s="35">
        <f>IF(OR($A$1&lt;=Main!AO$4,ISBLANK($N83)),0,Main!AO78)</f>
        <v>0</v>
      </c>
      <c r="BD83" s="35">
        <f>IF(OR($A$1&lt;=Main!AP$4,ISBLANK($N83)),0,Main!AP78)</f>
        <v>0</v>
      </c>
      <c r="BE83" s="35">
        <f>IF(OR($A$1&lt;=Main!AQ$4,ISBLANK($N83)),0,Main!AQ78)</f>
        <v>0</v>
      </c>
      <c r="BF83" s="35">
        <f>IF(OR($A$1&lt;=Main!AR$4,ISBLANK($N83)),0,Main!AR78)</f>
        <v>0</v>
      </c>
      <c r="BG83" s="35">
        <f>IF(OR($A$1&lt;=Main!AS$4,ISBLANK($N83)),0,Main!AS78)</f>
        <v>0</v>
      </c>
      <c r="BH83" s="35">
        <f>IF(OR($A$1&lt;=Main!AT$4,ISBLANK($N83)),0,Main!AT78)</f>
        <v>0</v>
      </c>
      <c r="BI83" s="35">
        <f>IF(OR($A$1&lt;=Main!AU$4,ISBLANK($N83)),0,Main!AU78)</f>
        <v>0</v>
      </c>
      <c r="BJ83" s="35">
        <f>IF(OR($A$1&lt;=Main!AV$4,ISBLANK($N83)),0,Main!AV78)</f>
        <v>0</v>
      </c>
    </row>
    <row r="84" spans="12:62">
      <c r="L84" s="146">
        <f>VLOOKUP($E25,Mask!$A$2:$C$102,$M$8,0)</f>
        <v>0</v>
      </c>
      <c r="M84" s="6">
        <f t="shared" si="6"/>
        <v>0</v>
      </c>
      <c r="N84" s="6" t="str">
        <f>Main!$A79&amp;Main!$B79</f>
        <v/>
      </c>
      <c r="O84" s="145">
        <f t="shared" si="7"/>
        <v>0</v>
      </c>
      <c r="P84" s="150">
        <f t="shared" si="8"/>
        <v>34</v>
      </c>
      <c r="Q84" s="150" t="str">
        <f ca="1">IF(Main!$AY79&lt;&gt;"#",$P84-Main!$AY79,"#")</f>
        <v>#</v>
      </c>
      <c r="R84" s="35">
        <f>Main!E79*Mask!G$15</f>
        <v>0</v>
      </c>
      <c r="S84" s="35">
        <f>Main!F79*Mask!H$15</f>
        <v>0</v>
      </c>
      <c r="T84" s="35">
        <f>Main!G79*Mask!I$15</f>
        <v>0</v>
      </c>
      <c r="U84" s="35">
        <f>Main!H79*Mask!J$15</f>
        <v>0</v>
      </c>
      <c r="V84" s="35">
        <f>Main!I79*Mask!K$15</f>
        <v>0</v>
      </c>
      <c r="W84" s="35">
        <f>Main!J79*Mask!L$15</f>
        <v>0</v>
      </c>
      <c r="X84" s="35">
        <f>Main!K79*Mask!M$15</f>
        <v>0</v>
      </c>
      <c r="Y84" s="35">
        <f>Main!L79*Mask!N$15</f>
        <v>0</v>
      </c>
      <c r="Z84" s="35">
        <f>Main!M79*Mask!O$15</f>
        <v>0</v>
      </c>
      <c r="AA84" s="35">
        <f>Main!N79*Mask!P$15</f>
        <v>0</v>
      </c>
      <c r="AB84" s="35">
        <f>Main!O79*Mask!Q$15</f>
        <v>0</v>
      </c>
      <c r="AC84" s="35">
        <f>Main!P79*Mask!R$15</f>
        <v>0</v>
      </c>
      <c r="AD84" s="35">
        <f>Main!Q79*Mask!S$15</f>
        <v>0</v>
      </c>
      <c r="AE84" s="35">
        <f>Main!R79*Mask!T$15</f>
        <v>0</v>
      </c>
      <c r="AF84" s="35">
        <f>Main!S79*Mask!U$15</f>
        <v>0</v>
      </c>
      <c r="AG84" s="35">
        <f>Main!T79*Mask!V$15</f>
        <v>0</v>
      </c>
      <c r="AH84" s="35">
        <f>Main!U79*Mask!W$15</f>
        <v>0</v>
      </c>
      <c r="AI84" s="35">
        <f>Main!V79*Mask!X$15</f>
        <v>0</v>
      </c>
      <c r="AJ84" s="35">
        <f>Main!W79*Mask!Y$15</f>
        <v>0</v>
      </c>
      <c r="AK84" s="35">
        <f>Main!X79*Mask!Z$15</f>
        <v>0</v>
      </c>
      <c r="AL84" s="35">
        <f>Main!Y79*Mask!AA$15</f>
        <v>0</v>
      </c>
      <c r="AM84" s="35">
        <f>Main!Z79*Mask!AB$15</f>
        <v>0</v>
      </c>
      <c r="AN84" s="35"/>
      <c r="AO84" s="35">
        <f>IF(OR($A$1&lt;=Main!AA$4,ISBLANK($N84)),0,Main!AA79)</f>
        <v>0</v>
      </c>
      <c r="AP84" s="35">
        <f>IF(OR($A$1&lt;=Main!AB$4,ISBLANK($N84)),0,Main!AB79)</f>
        <v>0</v>
      </c>
      <c r="AQ84" s="35">
        <f>IF(OR($A$1&lt;=Main!AC$4,ISBLANK($N84)),0,Main!AC79)</f>
        <v>0</v>
      </c>
      <c r="AR84" s="35">
        <f>IF(OR($A$1&lt;=Main!AD$4,ISBLANK($N84)),0,Main!AD79)</f>
        <v>0</v>
      </c>
      <c r="AS84" s="35">
        <f>IF(OR($A$1&lt;=Main!AE$4,ISBLANK($N84)),0,Main!AE79)</f>
        <v>0</v>
      </c>
      <c r="AT84" s="35">
        <f>IF(OR($A$1&lt;=Main!AF$4,ISBLANK($N84)),0,Main!AF79)</f>
        <v>0</v>
      </c>
      <c r="AU84" s="35">
        <f>IF(OR($A$1&lt;=Main!AG$4,ISBLANK($N84)),0,Main!AG79)</f>
        <v>0</v>
      </c>
      <c r="AV84" s="35">
        <f>IF(OR($A$1&lt;=Main!AH$4,ISBLANK($N84)),0,Main!AH79)</f>
        <v>0</v>
      </c>
      <c r="AW84" s="35">
        <f>IF(OR($A$1&lt;=Main!AI$4,ISBLANK($N84)),0,Main!AI79)</f>
        <v>0</v>
      </c>
      <c r="AX84" s="35">
        <f>IF(OR($A$1&lt;=Main!AJ$4,ISBLANK($N84)),0,Main!AJ79)</f>
        <v>0</v>
      </c>
      <c r="AY84" s="35">
        <f>IF(OR($A$1&lt;=Main!AK$4,ISBLANK($N84)),0,Main!AK79)</f>
        <v>0</v>
      </c>
      <c r="AZ84" s="35">
        <f>IF(OR($A$1&lt;=Main!AL$4,ISBLANK($N84)),0,Main!AL79)</f>
        <v>0</v>
      </c>
      <c r="BA84" s="35">
        <f>IF(OR($A$1&lt;=Main!AM$4,ISBLANK($N84)),0,Main!AM79)</f>
        <v>0</v>
      </c>
      <c r="BB84" s="35">
        <f>IF(OR($A$1&lt;=Main!AN$4,ISBLANK($N84)),0,Main!AN79)</f>
        <v>0</v>
      </c>
      <c r="BC84" s="35">
        <f>IF(OR($A$1&lt;=Main!AO$4,ISBLANK($N84)),0,Main!AO79)</f>
        <v>0</v>
      </c>
      <c r="BD84" s="35">
        <f>IF(OR($A$1&lt;=Main!AP$4,ISBLANK($N84)),0,Main!AP79)</f>
        <v>0</v>
      </c>
      <c r="BE84" s="35">
        <f>IF(OR($A$1&lt;=Main!AQ$4,ISBLANK($N84)),0,Main!AQ79)</f>
        <v>0</v>
      </c>
      <c r="BF84" s="35">
        <f>IF(OR($A$1&lt;=Main!AR$4,ISBLANK($N84)),0,Main!AR79)</f>
        <v>0</v>
      </c>
      <c r="BG84" s="35">
        <f>IF(OR($A$1&lt;=Main!AS$4,ISBLANK($N84)),0,Main!AS79)</f>
        <v>0</v>
      </c>
      <c r="BH84" s="35">
        <f>IF(OR($A$1&lt;=Main!AT$4,ISBLANK($N84)),0,Main!AT79)</f>
        <v>0</v>
      </c>
      <c r="BI84" s="35">
        <f>IF(OR($A$1&lt;=Main!AU$4,ISBLANK($N84)),0,Main!AU79)</f>
        <v>0</v>
      </c>
      <c r="BJ84" s="35">
        <f>IF(OR($A$1&lt;=Main!AV$4,ISBLANK($N84)),0,Main!AV79)</f>
        <v>0</v>
      </c>
    </row>
    <row r="85" spans="12:62">
      <c r="L85" s="146">
        <f>VLOOKUP($E26,Mask!$A$2:$C$102,$M$8,0)</f>
        <v>0</v>
      </c>
      <c r="M85" s="6">
        <f t="shared" si="6"/>
        <v>0</v>
      </c>
      <c r="N85" s="6" t="str">
        <f>Main!$A80&amp;Main!$B80</f>
        <v/>
      </c>
      <c r="O85" s="145">
        <f t="shared" si="7"/>
        <v>0</v>
      </c>
      <c r="P85" s="150">
        <f t="shared" si="8"/>
        <v>34</v>
      </c>
      <c r="Q85" s="150" t="str">
        <f ca="1">IF(Main!$AY80&lt;&gt;"#",$P85-Main!$AY80,"#")</f>
        <v>#</v>
      </c>
      <c r="R85" s="35">
        <f>Main!E80*Mask!G$15</f>
        <v>0</v>
      </c>
      <c r="S85" s="35">
        <f>Main!F80*Mask!H$15</f>
        <v>0</v>
      </c>
      <c r="T85" s="35">
        <f>Main!G80*Mask!I$15</f>
        <v>0</v>
      </c>
      <c r="U85" s="35">
        <f>Main!H80*Mask!J$15</f>
        <v>0</v>
      </c>
      <c r="V85" s="35">
        <f>Main!I80*Mask!K$15</f>
        <v>0</v>
      </c>
      <c r="W85" s="35">
        <f>Main!J80*Mask!L$15</f>
        <v>0</v>
      </c>
      <c r="X85" s="35">
        <f>Main!K80*Mask!M$15</f>
        <v>0</v>
      </c>
      <c r="Y85" s="35">
        <f>Main!L80*Mask!N$15</f>
        <v>0</v>
      </c>
      <c r="Z85" s="35">
        <f>Main!M80*Mask!O$15</f>
        <v>0</v>
      </c>
      <c r="AA85" s="35">
        <f>Main!N80*Mask!P$15</f>
        <v>0</v>
      </c>
      <c r="AB85" s="35">
        <f>Main!O80*Mask!Q$15</f>
        <v>0</v>
      </c>
      <c r="AC85" s="35">
        <f>Main!P80*Mask!R$15</f>
        <v>0</v>
      </c>
      <c r="AD85" s="35">
        <f>Main!Q80*Mask!S$15</f>
        <v>0</v>
      </c>
      <c r="AE85" s="35">
        <f>Main!R80*Mask!T$15</f>
        <v>0</v>
      </c>
      <c r="AF85" s="35">
        <f>Main!S80*Mask!U$15</f>
        <v>0</v>
      </c>
      <c r="AG85" s="35">
        <f>Main!T80*Mask!V$15</f>
        <v>0</v>
      </c>
      <c r="AH85" s="35">
        <f>Main!U80*Mask!W$15</f>
        <v>0</v>
      </c>
      <c r="AI85" s="35">
        <f>Main!V80*Mask!X$15</f>
        <v>0</v>
      </c>
      <c r="AJ85" s="35">
        <f>Main!W80*Mask!Y$15</f>
        <v>0</v>
      </c>
      <c r="AK85" s="35">
        <f>Main!X80*Mask!Z$15</f>
        <v>0</v>
      </c>
      <c r="AL85" s="35">
        <f>Main!Y80*Mask!AA$15</f>
        <v>0</v>
      </c>
      <c r="AM85" s="35">
        <f>Main!Z80*Mask!AB$15</f>
        <v>0</v>
      </c>
      <c r="AN85" s="35"/>
      <c r="AO85" s="35">
        <f>IF(OR($A$1&lt;=Main!AA$4,ISBLANK($N85)),0,Main!AA80)</f>
        <v>0</v>
      </c>
      <c r="AP85" s="35">
        <f>IF(OR($A$1&lt;=Main!AB$4,ISBLANK($N85)),0,Main!AB80)</f>
        <v>0</v>
      </c>
      <c r="AQ85" s="35">
        <f>IF(OR($A$1&lt;=Main!AC$4,ISBLANK($N85)),0,Main!AC80)</f>
        <v>0</v>
      </c>
      <c r="AR85" s="35">
        <f>IF(OR($A$1&lt;=Main!AD$4,ISBLANK($N85)),0,Main!AD80)</f>
        <v>0</v>
      </c>
      <c r="AS85" s="35">
        <f>IF(OR($A$1&lt;=Main!AE$4,ISBLANK($N85)),0,Main!AE80)</f>
        <v>0</v>
      </c>
      <c r="AT85" s="35">
        <f>IF(OR($A$1&lt;=Main!AF$4,ISBLANK($N85)),0,Main!AF80)</f>
        <v>0</v>
      </c>
      <c r="AU85" s="35">
        <f>IF(OR($A$1&lt;=Main!AG$4,ISBLANK($N85)),0,Main!AG80)</f>
        <v>0</v>
      </c>
      <c r="AV85" s="35">
        <f>IF(OR($A$1&lt;=Main!AH$4,ISBLANK($N85)),0,Main!AH80)</f>
        <v>0</v>
      </c>
      <c r="AW85" s="35">
        <f>IF(OR($A$1&lt;=Main!AI$4,ISBLANK($N85)),0,Main!AI80)</f>
        <v>0</v>
      </c>
      <c r="AX85" s="35">
        <f>IF(OR($A$1&lt;=Main!AJ$4,ISBLANK($N85)),0,Main!AJ80)</f>
        <v>0</v>
      </c>
      <c r="AY85" s="35">
        <f>IF(OR($A$1&lt;=Main!AK$4,ISBLANK($N85)),0,Main!AK80)</f>
        <v>0</v>
      </c>
      <c r="AZ85" s="35">
        <f>IF(OR($A$1&lt;=Main!AL$4,ISBLANK($N85)),0,Main!AL80)</f>
        <v>0</v>
      </c>
      <c r="BA85" s="35">
        <f>IF(OR($A$1&lt;=Main!AM$4,ISBLANK($N85)),0,Main!AM80)</f>
        <v>0</v>
      </c>
      <c r="BB85" s="35">
        <f>IF(OR($A$1&lt;=Main!AN$4,ISBLANK($N85)),0,Main!AN80)</f>
        <v>0</v>
      </c>
      <c r="BC85" s="35">
        <f>IF(OR($A$1&lt;=Main!AO$4,ISBLANK($N85)),0,Main!AO80)</f>
        <v>0</v>
      </c>
      <c r="BD85" s="35">
        <f>IF(OR($A$1&lt;=Main!AP$4,ISBLANK($N85)),0,Main!AP80)</f>
        <v>0</v>
      </c>
      <c r="BE85" s="35">
        <f>IF(OR($A$1&lt;=Main!AQ$4,ISBLANK($N85)),0,Main!AQ80)</f>
        <v>0</v>
      </c>
      <c r="BF85" s="35">
        <f>IF(OR($A$1&lt;=Main!AR$4,ISBLANK($N85)),0,Main!AR80)</f>
        <v>0</v>
      </c>
      <c r="BG85" s="35">
        <f>IF(OR($A$1&lt;=Main!AS$4,ISBLANK($N85)),0,Main!AS80)</f>
        <v>0</v>
      </c>
      <c r="BH85" s="35">
        <f>IF(OR($A$1&lt;=Main!AT$4,ISBLANK($N85)),0,Main!AT80)</f>
        <v>0</v>
      </c>
      <c r="BI85" s="35">
        <f>IF(OR($A$1&lt;=Main!AU$4,ISBLANK($N85)),0,Main!AU80)</f>
        <v>0</v>
      </c>
      <c r="BJ85" s="35">
        <f>IF(OR($A$1&lt;=Main!AV$4,ISBLANK($N85)),0,Main!AV80)</f>
        <v>0</v>
      </c>
    </row>
    <row r="86" spans="12:62">
      <c r="L86" s="146">
        <f>VLOOKUP($E27,Mask!$A$2:$C$102,$M$8,0)</f>
        <v>0</v>
      </c>
      <c r="M86" s="6">
        <f t="shared" si="6"/>
        <v>0</v>
      </c>
      <c r="N86" s="6" t="str">
        <f>Main!$A81&amp;Main!$B81</f>
        <v/>
      </c>
      <c r="O86" s="145">
        <f t="shared" si="7"/>
        <v>0</v>
      </c>
      <c r="P86" s="150">
        <f t="shared" si="8"/>
        <v>34</v>
      </c>
      <c r="Q86" s="150" t="str">
        <f ca="1">IF(Main!$AY81&lt;&gt;"#",$P86-Main!$AY81,"#")</f>
        <v>#</v>
      </c>
      <c r="R86" s="35">
        <f>Main!E81*Mask!G$15</f>
        <v>0</v>
      </c>
      <c r="S86" s="35">
        <f>Main!F81*Mask!H$15</f>
        <v>0</v>
      </c>
      <c r="T86" s="35">
        <f>Main!G81*Mask!I$15</f>
        <v>0</v>
      </c>
      <c r="U86" s="35">
        <f>Main!H81*Mask!J$15</f>
        <v>0</v>
      </c>
      <c r="V86" s="35">
        <f>Main!I81*Mask!K$15</f>
        <v>0</v>
      </c>
      <c r="W86" s="35">
        <f>Main!J81*Mask!L$15</f>
        <v>0</v>
      </c>
      <c r="X86" s="35">
        <f>Main!K81*Mask!M$15</f>
        <v>0</v>
      </c>
      <c r="Y86" s="35">
        <f>Main!L81*Mask!N$15</f>
        <v>0</v>
      </c>
      <c r="Z86" s="35">
        <f>Main!M81*Mask!O$15</f>
        <v>0</v>
      </c>
      <c r="AA86" s="35">
        <f>Main!N81*Mask!P$15</f>
        <v>0</v>
      </c>
      <c r="AB86" s="35">
        <f>Main!O81*Mask!Q$15</f>
        <v>0</v>
      </c>
      <c r="AC86" s="35">
        <f>Main!P81*Mask!R$15</f>
        <v>0</v>
      </c>
      <c r="AD86" s="35">
        <f>Main!Q81*Mask!S$15</f>
        <v>0</v>
      </c>
      <c r="AE86" s="35">
        <f>Main!R81*Mask!T$15</f>
        <v>0</v>
      </c>
      <c r="AF86" s="35">
        <f>Main!S81*Mask!U$15</f>
        <v>0</v>
      </c>
      <c r="AG86" s="35">
        <f>Main!T81*Mask!V$15</f>
        <v>0</v>
      </c>
      <c r="AH86" s="35">
        <f>Main!U81*Mask!W$15</f>
        <v>0</v>
      </c>
      <c r="AI86" s="35">
        <f>Main!V81*Mask!X$15</f>
        <v>0</v>
      </c>
      <c r="AJ86" s="35">
        <f>Main!W81*Mask!Y$15</f>
        <v>0</v>
      </c>
      <c r="AK86" s="35">
        <f>Main!X81*Mask!Z$15</f>
        <v>0</v>
      </c>
      <c r="AL86" s="35">
        <f>Main!Y81*Mask!AA$15</f>
        <v>0</v>
      </c>
      <c r="AM86" s="35">
        <f>Main!Z81*Mask!AB$15</f>
        <v>0</v>
      </c>
      <c r="AN86" s="35"/>
      <c r="AO86" s="35">
        <f>IF(OR($A$1&lt;=Main!AA$4,ISBLANK($N86)),0,Main!AA81)</f>
        <v>0</v>
      </c>
      <c r="AP86" s="35">
        <f>IF(OR($A$1&lt;=Main!AB$4,ISBLANK($N86)),0,Main!AB81)</f>
        <v>0</v>
      </c>
      <c r="AQ86" s="35">
        <f>IF(OR($A$1&lt;=Main!AC$4,ISBLANK($N86)),0,Main!AC81)</f>
        <v>0</v>
      </c>
      <c r="AR86" s="35">
        <f>IF(OR($A$1&lt;=Main!AD$4,ISBLANK($N86)),0,Main!AD81)</f>
        <v>0</v>
      </c>
      <c r="AS86" s="35">
        <f>IF(OR($A$1&lt;=Main!AE$4,ISBLANK($N86)),0,Main!AE81)</f>
        <v>0</v>
      </c>
      <c r="AT86" s="35">
        <f>IF(OR($A$1&lt;=Main!AF$4,ISBLANK($N86)),0,Main!AF81)</f>
        <v>0</v>
      </c>
      <c r="AU86" s="35">
        <f>IF(OR($A$1&lt;=Main!AG$4,ISBLANK($N86)),0,Main!AG81)</f>
        <v>0</v>
      </c>
      <c r="AV86" s="35">
        <f>IF(OR($A$1&lt;=Main!AH$4,ISBLANK($N86)),0,Main!AH81)</f>
        <v>0</v>
      </c>
      <c r="AW86" s="35">
        <f>IF(OR($A$1&lt;=Main!AI$4,ISBLANK($N86)),0,Main!AI81)</f>
        <v>0</v>
      </c>
      <c r="AX86" s="35">
        <f>IF(OR($A$1&lt;=Main!AJ$4,ISBLANK($N86)),0,Main!AJ81)</f>
        <v>0</v>
      </c>
      <c r="AY86" s="35">
        <f>IF(OR($A$1&lt;=Main!AK$4,ISBLANK($N86)),0,Main!AK81)</f>
        <v>0</v>
      </c>
      <c r="AZ86" s="35">
        <f>IF(OR($A$1&lt;=Main!AL$4,ISBLANK($N86)),0,Main!AL81)</f>
        <v>0</v>
      </c>
      <c r="BA86" s="35">
        <f>IF(OR($A$1&lt;=Main!AM$4,ISBLANK($N86)),0,Main!AM81)</f>
        <v>0</v>
      </c>
      <c r="BB86" s="35">
        <f>IF(OR($A$1&lt;=Main!AN$4,ISBLANK($N86)),0,Main!AN81)</f>
        <v>0</v>
      </c>
      <c r="BC86" s="35">
        <f>IF(OR($A$1&lt;=Main!AO$4,ISBLANK($N86)),0,Main!AO81)</f>
        <v>0</v>
      </c>
      <c r="BD86" s="35">
        <f>IF(OR($A$1&lt;=Main!AP$4,ISBLANK($N86)),0,Main!AP81)</f>
        <v>0</v>
      </c>
      <c r="BE86" s="35">
        <f>IF(OR($A$1&lt;=Main!AQ$4,ISBLANK($N86)),0,Main!AQ81)</f>
        <v>0</v>
      </c>
      <c r="BF86" s="35">
        <f>IF(OR($A$1&lt;=Main!AR$4,ISBLANK($N86)),0,Main!AR81)</f>
        <v>0</v>
      </c>
      <c r="BG86" s="35">
        <f>IF(OR($A$1&lt;=Main!AS$4,ISBLANK($N86)),0,Main!AS81)</f>
        <v>0</v>
      </c>
      <c r="BH86" s="35">
        <f>IF(OR($A$1&lt;=Main!AT$4,ISBLANK($N86)),0,Main!AT81)</f>
        <v>0</v>
      </c>
      <c r="BI86" s="35">
        <f>IF(OR($A$1&lt;=Main!AU$4,ISBLANK($N86)),0,Main!AU81)</f>
        <v>0</v>
      </c>
      <c r="BJ86" s="35">
        <f>IF(OR($A$1&lt;=Main!AV$4,ISBLANK($N86)),0,Main!AV81)</f>
        <v>0</v>
      </c>
    </row>
    <row r="87" spans="12:62">
      <c r="L87" s="146">
        <f>VLOOKUP($E28,Mask!$A$2:$C$102,$M$8,0)</f>
        <v>0</v>
      </c>
      <c r="M87" s="6">
        <f t="shared" si="6"/>
        <v>0</v>
      </c>
      <c r="N87" s="6" t="str">
        <f>Main!$A82&amp;Main!$B82</f>
        <v/>
      </c>
      <c r="O87" s="145">
        <f t="shared" si="7"/>
        <v>0</v>
      </c>
      <c r="P87" s="150">
        <f t="shared" si="8"/>
        <v>34</v>
      </c>
      <c r="Q87" s="150" t="str">
        <f ca="1">IF(Main!$AY82&lt;&gt;"#",$P87-Main!$AY82,"#")</f>
        <v>#</v>
      </c>
      <c r="R87" s="35">
        <f>Main!E82*Mask!G$15</f>
        <v>0</v>
      </c>
      <c r="S87" s="35">
        <f>Main!F82*Mask!H$15</f>
        <v>0</v>
      </c>
      <c r="T87" s="35">
        <f>Main!G82*Mask!I$15</f>
        <v>0</v>
      </c>
      <c r="U87" s="35">
        <f>Main!H82*Mask!J$15</f>
        <v>0</v>
      </c>
      <c r="V87" s="35">
        <f>Main!I82*Mask!K$15</f>
        <v>0</v>
      </c>
      <c r="W87" s="35">
        <f>Main!J82*Mask!L$15</f>
        <v>0</v>
      </c>
      <c r="X87" s="35">
        <f>Main!K82*Mask!M$15</f>
        <v>0</v>
      </c>
      <c r="Y87" s="35">
        <f>Main!L82*Mask!N$15</f>
        <v>0</v>
      </c>
      <c r="Z87" s="35">
        <f>Main!M82*Mask!O$15</f>
        <v>0</v>
      </c>
      <c r="AA87" s="35">
        <f>Main!N82*Mask!P$15</f>
        <v>0</v>
      </c>
      <c r="AB87" s="35">
        <f>Main!O82*Mask!Q$15</f>
        <v>0</v>
      </c>
      <c r="AC87" s="35">
        <f>Main!P82*Mask!R$15</f>
        <v>0</v>
      </c>
      <c r="AD87" s="35">
        <f>Main!Q82*Mask!S$15</f>
        <v>0</v>
      </c>
      <c r="AE87" s="35">
        <f>Main!R82*Mask!T$15</f>
        <v>0</v>
      </c>
      <c r="AF87" s="35">
        <f>Main!S82*Mask!U$15</f>
        <v>0</v>
      </c>
      <c r="AG87" s="35">
        <f>Main!T82*Mask!V$15</f>
        <v>0</v>
      </c>
      <c r="AH87" s="35">
        <f>Main!U82*Mask!W$15</f>
        <v>0</v>
      </c>
      <c r="AI87" s="35">
        <f>Main!V82*Mask!X$15</f>
        <v>0</v>
      </c>
      <c r="AJ87" s="35">
        <f>Main!W82*Mask!Y$15</f>
        <v>0</v>
      </c>
      <c r="AK87" s="35">
        <f>Main!X82*Mask!Z$15</f>
        <v>0</v>
      </c>
      <c r="AL87" s="35">
        <f>Main!Y82*Mask!AA$15</f>
        <v>0</v>
      </c>
      <c r="AM87" s="35">
        <f>Main!Z82*Mask!AB$15</f>
        <v>0</v>
      </c>
      <c r="AN87" s="35"/>
      <c r="AO87" s="35">
        <f>IF(OR($A$1&lt;=Main!AA$4,ISBLANK($N87)),0,Main!AA82)</f>
        <v>0</v>
      </c>
      <c r="AP87" s="35">
        <f>IF(OR($A$1&lt;=Main!AB$4,ISBLANK($N87)),0,Main!AB82)</f>
        <v>0</v>
      </c>
      <c r="AQ87" s="35">
        <f>IF(OR($A$1&lt;=Main!AC$4,ISBLANK($N87)),0,Main!AC82)</f>
        <v>0</v>
      </c>
      <c r="AR87" s="35">
        <f>IF(OR($A$1&lt;=Main!AD$4,ISBLANK($N87)),0,Main!AD82)</f>
        <v>0</v>
      </c>
      <c r="AS87" s="35">
        <f>IF(OR($A$1&lt;=Main!AE$4,ISBLANK($N87)),0,Main!AE82)</f>
        <v>0</v>
      </c>
      <c r="AT87" s="35">
        <f>IF(OR($A$1&lt;=Main!AF$4,ISBLANK($N87)),0,Main!AF82)</f>
        <v>0</v>
      </c>
      <c r="AU87" s="35">
        <f>IF(OR($A$1&lt;=Main!AG$4,ISBLANK($N87)),0,Main!AG82)</f>
        <v>0</v>
      </c>
      <c r="AV87" s="35">
        <f>IF(OR($A$1&lt;=Main!AH$4,ISBLANK($N87)),0,Main!AH82)</f>
        <v>0</v>
      </c>
      <c r="AW87" s="35">
        <f>IF(OR($A$1&lt;=Main!AI$4,ISBLANK($N87)),0,Main!AI82)</f>
        <v>0</v>
      </c>
      <c r="AX87" s="35">
        <f>IF(OR($A$1&lt;=Main!AJ$4,ISBLANK($N87)),0,Main!AJ82)</f>
        <v>0</v>
      </c>
      <c r="AY87" s="35">
        <f>IF(OR($A$1&lt;=Main!AK$4,ISBLANK($N87)),0,Main!AK82)</f>
        <v>0</v>
      </c>
      <c r="AZ87" s="35">
        <f>IF(OR($A$1&lt;=Main!AL$4,ISBLANK($N87)),0,Main!AL82)</f>
        <v>0</v>
      </c>
      <c r="BA87" s="35">
        <f>IF(OR($A$1&lt;=Main!AM$4,ISBLANK($N87)),0,Main!AM82)</f>
        <v>0</v>
      </c>
      <c r="BB87" s="35">
        <f>IF(OR($A$1&lt;=Main!AN$4,ISBLANK($N87)),0,Main!AN82)</f>
        <v>0</v>
      </c>
      <c r="BC87" s="35">
        <f>IF(OR($A$1&lt;=Main!AO$4,ISBLANK($N87)),0,Main!AO82)</f>
        <v>0</v>
      </c>
      <c r="BD87" s="35">
        <f>IF(OR($A$1&lt;=Main!AP$4,ISBLANK($N87)),0,Main!AP82)</f>
        <v>0</v>
      </c>
      <c r="BE87" s="35">
        <f>IF(OR($A$1&lt;=Main!AQ$4,ISBLANK($N87)),0,Main!AQ82)</f>
        <v>0</v>
      </c>
      <c r="BF87" s="35">
        <f>IF(OR($A$1&lt;=Main!AR$4,ISBLANK($N87)),0,Main!AR82)</f>
        <v>0</v>
      </c>
      <c r="BG87" s="35">
        <f>IF(OR($A$1&lt;=Main!AS$4,ISBLANK($N87)),0,Main!AS82)</f>
        <v>0</v>
      </c>
      <c r="BH87" s="35">
        <f>IF(OR($A$1&lt;=Main!AT$4,ISBLANK($N87)),0,Main!AT82)</f>
        <v>0</v>
      </c>
      <c r="BI87" s="35">
        <f>IF(OR($A$1&lt;=Main!AU$4,ISBLANK($N87)),0,Main!AU82)</f>
        <v>0</v>
      </c>
      <c r="BJ87" s="35">
        <f>IF(OR($A$1&lt;=Main!AV$4,ISBLANK($N87)),0,Main!AV82)</f>
        <v>0</v>
      </c>
    </row>
    <row r="88" spans="12:62">
      <c r="L88" s="146">
        <f>VLOOKUP($E29,Mask!$A$2:$C$102,$M$8,0)</f>
        <v>0</v>
      </c>
      <c r="M88" s="6">
        <f t="shared" si="6"/>
        <v>0</v>
      </c>
      <c r="N88" s="6" t="str">
        <f>Main!$A83&amp;Main!$B83</f>
        <v/>
      </c>
      <c r="O88" s="145">
        <f t="shared" si="7"/>
        <v>0</v>
      </c>
      <c r="P88" s="150">
        <f t="shared" si="8"/>
        <v>34</v>
      </c>
      <c r="Q88" s="150" t="str">
        <f ca="1">IF(Main!$AY83&lt;&gt;"#",$P88-Main!$AY83,"#")</f>
        <v>#</v>
      </c>
      <c r="R88" s="35">
        <f>Main!E83*Mask!G$15</f>
        <v>0</v>
      </c>
      <c r="S88" s="35">
        <f>Main!F83*Mask!H$15</f>
        <v>0</v>
      </c>
      <c r="T88" s="35">
        <f>Main!G83*Mask!I$15</f>
        <v>0</v>
      </c>
      <c r="U88" s="35">
        <f>Main!H83*Mask!J$15</f>
        <v>0</v>
      </c>
      <c r="V88" s="35">
        <f>Main!I83*Mask!K$15</f>
        <v>0</v>
      </c>
      <c r="W88" s="35">
        <f>Main!J83*Mask!L$15</f>
        <v>0</v>
      </c>
      <c r="X88" s="35">
        <f>Main!K83*Mask!M$15</f>
        <v>0</v>
      </c>
      <c r="Y88" s="35">
        <f>Main!L83*Mask!N$15</f>
        <v>0</v>
      </c>
      <c r="Z88" s="35">
        <f>Main!M83*Mask!O$15</f>
        <v>0</v>
      </c>
      <c r="AA88" s="35">
        <f>Main!N83*Mask!P$15</f>
        <v>0</v>
      </c>
      <c r="AB88" s="35">
        <f>Main!O83*Mask!Q$15</f>
        <v>0</v>
      </c>
      <c r="AC88" s="35">
        <f>Main!P83*Mask!R$15</f>
        <v>0</v>
      </c>
      <c r="AD88" s="35">
        <f>Main!Q83*Mask!S$15</f>
        <v>0</v>
      </c>
      <c r="AE88" s="35">
        <f>Main!R83*Mask!T$15</f>
        <v>0</v>
      </c>
      <c r="AF88" s="35">
        <f>Main!S83*Mask!U$15</f>
        <v>0</v>
      </c>
      <c r="AG88" s="35">
        <f>Main!T83*Mask!V$15</f>
        <v>0</v>
      </c>
      <c r="AH88" s="35">
        <f>Main!U83*Mask!W$15</f>
        <v>0</v>
      </c>
      <c r="AI88" s="35">
        <f>Main!V83*Mask!X$15</f>
        <v>0</v>
      </c>
      <c r="AJ88" s="35">
        <f>Main!W83*Mask!Y$15</f>
        <v>0</v>
      </c>
      <c r="AK88" s="35">
        <f>Main!X83*Mask!Z$15</f>
        <v>0</v>
      </c>
      <c r="AL88" s="35">
        <f>Main!Y83*Mask!AA$15</f>
        <v>0</v>
      </c>
      <c r="AM88" s="35">
        <f>Main!Z83*Mask!AB$15</f>
        <v>0</v>
      </c>
      <c r="AN88" s="35"/>
      <c r="AO88" s="35">
        <f>IF(OR($A$1&lt;=Main!AA$4,ISBLANK($N88)),0,Main!AA83)</f>
        <v>0</v>
      </c>
      <c r="AP88" s="35">
        <f>IF(OR($A$1&lt;=Main!AB$4,ISBLANK($N88)),0,Main!AB83)</f>
        <v>0</v>
      </c>
      <c r="AQ88" s="35">
        <f>IF(OR($A$1&lt;=Main!AC$4,ISBLANK($N88)),0,Main!AC83)</f>
        <v>0</v>
      </c>
      <c r="AR88" s="35">
        <f>IF(OR($A$1&lt;=Main!AD$4,ISBLANK($N88)),0,Main!AD83)</f>
        <v>0</v>
      </c>
      <c r="AS88" s="35">
        <f>IF(OR($A$1&lt;=Main!AE$4,ISBLANK($N88)),0,Main!AE83)</f>
        <v>0</v>
      </c>
      <c r="AT88" s="35">
        <f>IF(OR($A$1&lt;=Main!AF$4,ISBLANK($N88)),0,Main!AF83)</f>
        <v>0</v>
      </c>
      <c r="AU88" s="35">
        <f>IF(OR($A$1&lt;=Main!AG$4,ISBLANK($N88)),0,Main!AG83)</f>
        <v>0</v>
      </c>
      <c r="AV88" s="35">
        <f>IF(OR($A$1&lt;=Main!AH$4,ISBLANK($N88)),0,Main!AH83)</f>
        <v>0</v>
      </c>
      <c r="AW88" s="35">
        <f>IF(OR($A$1&lt;=Main!AI$4,ISBLANK($N88)),0,Main!AI83)</f>
        <v>0</v>
      </c>
      <c r="AX88" s="35">
        <f>IF(OR($A$1&lt;=Main!AJ$4,ISBLANK($N88)),0,Main!AJ83)</f>
        <v>0</v>
      </c>
      <c r="AY88" s="35">
        <f>IF(OR($A$1&lt;=Main!AK$4,ISBLANK($N88)),0,Main!AK83)</f>
        <v>0</v>
      </c>
      <c r="AZ88" s="35">
        <f>IF(OR($A$1&lt;=Main!AL$4,ISBLANK($N88)),0,Main!AL83)</f>
        <v>0</v>
      </c>
      <c r="BA88" s="35">
        <f>IF(OR($A$1&lt;=Main!AM$4,ISBLANK($N88)),0,Main!AM83)</f>
        <v>0</v>
      </c>
      <c r="BB88" s="35">
        <f>IF(OR($A$1&lt;=Main!AN$4,ISBLANK($N88)),0,Main!AN83)</f>
        <v>0</v>
      </c>
      <c r="BC88" s="35">
        <f>IF(OR($A$1&lt;=Main!AO$4,ISBLANK($N88)),0,Main!AO83)</f>
        <v>0</v>
      </c>
      <c r="BD88" s="35">
        <f>IF(OR($A$1&lt;=Main!AP$4,ISBLANK($N88)),0,Main!AP83)</f>
        <v>0</v>
      </c>
      <c r="BE88" s="35">
        <f>IF(OR($A$1&lt;=Main!AQ$4,ISBLANK($N88)),0,Main!AQ83)</f>
        <v>0</v>
      </c>
      <c r="BF88" s="35">
        <f>IF(OR($A$1&lt;=Main!AR$4,ISBLANK($N88)),0,Main!AR83)</f>
        <v>0</v>
      </c>
      <c r="BG88" s="35">
        <f>IF(OR($A$1&lt;=Main!AS$4,ISBLANK($N88)),0,Main!AS83)</f>
        <v>0</v>
      </c>
      <c r="BH88" s="35">
        <f>IF(OR($A$1&lt;=Main!AT$4,ISBLANK($N88)),0,Main!AT83)</f>
        <v>0</v>
      </c>
      <c r="BI88" s="35">
        <f>IF(OR($A$1&lt;=Main!AU$4,ISBLANK($N88)),0,Main!AU83)</f>
        <v>0</v>
      </c>
      <c r="BJ88" s="35">
        <f>IF(OR($A$1&lt;=Main!AV$4,ISBLANK($N88)),0,Main!AV83)</f>
        <v>0</v>
      </c>
    </row>
    <row r="89" spans="12:62">
      <c r="L89" s="146">
        <f>VLOOKUP($E30,Mask!$A$2:$C$102,$M$8,0)</f>
        <v>0</v>
      </c>
      <c r="M89" s="6">
        <f t="shared" si="6"/>
        <v>0</v>
      </c>
      <c r="N89" s="6" t="str">
        <f>Main!$A84&amp;Main!$B84</f>
        <v/>
      </c>
      <c r="O89" s="145">
        <f t="shared" si="7"/>
        <v>0</v>
      </c>
      <c r="P89" s="150">
        <f t="shared" si="8"/>
        <v>34</v>
      </c>
      <c r="Q89" s="150" t="str">
        <f ca="1">IF(Main!$AY84&lt;&gt;"#",$P89-Main!$AY84,"#")</f>
        <v>#</v>
      </c>
      <c r="R89" s="35">
        <f>Main!E84*Mask!G$15</f>
        <v>0</v>
      </c>
      <c r="S89" s="35">
        <f>Main!F84*Mask!H$15</f>
        <v>0</v>
      </c>
      <c r="T89" s="35">
        <f>Main!G84*Mask!I$15</f>
        <v>0</v>
      </c>
      <c r="U89" s="35">
        <f>Main!H84*Mask!J$15</f>
        <v>0</v>
      </c>
      <c r="V89" s="35">
        <f>Main!I84*Mask!K$15</f>
        <v>0</v>
      </c>
      <c r="W89" s="35">
        <f>Main!J84*Mask!L$15</f>
        <v>0</v>
      </c>
      <c r="X89" s="35">
        <f>Main!K84*Mask!M$15</f>
        <v>0</v>
      </c>
      <c r="Y89" s="35">
        <f>Main!L84*Mask!N$15</f>
        <v>0</v>
      </c>
      <c r="Z89" s="35">
        <f>Main!M84*Mask!O$15</f>
        <v>0</v>
      </c>
      <c r="AA89" s="35">
        <f>Main!N84*Mask!P$15</f>
        <v>0</v>
      </c>
      <c r="AB89" s="35">
        <f>Main!O84*Mask!Q$15</f>
        <v>0</v>
      </c>
      <c r="AC89" s="35">
        <f>Main!P84*Mask!R$15</f>
        <v>0</v>
      </c>
      <c r="AD89" s="35">
        <f>Main!Q84*Mask!S$15</f>
        <v>0</v>
      </c>
      <c r="AE89" s="35">
        <f>Main!R84*Mask!T$15</f>
        <v>0</v>
      </c>
      <c r="AF89" s="35">
        <f>Main!S84*Mask!U$15</f>
        <v>0</v>
      </c>
      <c r="AG89" s="35">
        <f>Main!T84*Mask!V$15</f>
        <v>0</v>
      </c>
      <c r="AH89" s="35">
        <f>Main!U84*Mask!W$15</f>
        <v>0</v>
      </c>
      <c r="AI89" s="35">
        <f>Main!V84*Mask!X$15</f>
        <v>0</v>
      </c>
      <c r="AJ89" s="35">
        <f>Main!W84*Mask!Y$15</f>
        <v>0</v>
      </c>
      <c r="AK89" s="35">
        <f>Main!X84*Mask!Z$15</f>
        <v>0</v>
      </c>
      <c r="AL89" s="35">
        <f>Main!Y84*Mask!AA$15</f>
        <v>0</v>
      </c>
      <c r="AM89" s="35">
        <f>Main!Z84*Mask!AB$15</f>
        <v>0</v>
      </c>
      <c r="AN89" s="35"/>
      <c r="AO89" s="35">
        <f>IF(OR($A$1&lt;=Main!AA$4,ISBLANK($N89)),0,Main!AA84)</f>
        <v>0</v>
      </c>
      <c r="AP89" s="35">
        <f>IF(OR($A$1&lt;=Main!AB$4,ISBLANK($N89)),0,Main!AB84)</f>
        <v>0</v>
      </c>
      <c r="AQ89" s="35">
        <f>IF(OR($A$1&lt;=Main!AC$4,ISBLANK($N89)),0,Main!AC84)</f>
        <v>0</v>
      </c>
      <c r="AR89" s="35">
        <f>IF(OR($A$1&lt;=Main!AD$4,ISBLANK($N89)),0,Main!AD84)</f>
        <v>0</v>
      </c>
      <c r="AS89" s="35">
        <f>IF(OR($A$1&lt;=Main!AE$4,ISBLANK($N89)),0,Main!AE84)</f>
        <v>0</v>
      </c>
      <c r="AT89" s="35">
        <f>IF(OR($A$1&lt;=Main!AF$4,ISBLANK($N89)),0,Main!AF84)</f>
        <v>0</v>
      </c>
      <c r="AU89" s="35">
        <f>IF(OR($A$1&lt;=Main!AG$4,ISBLANK($N89)),0,Main!AG84)</f>
        <v>0</v>
      </c>
      <c r="AV89" s="35">
        <f>IF(OR($A$1&lt;=Main!AH$4,ISBLANK($N89)),0,Main!AH84)</f>
        <v>0</v>
      </c>
      <c r="AW89" s="35">
        <f>IF(OR($A$1&lt;=Main!AI$4,ISBLANK($N89)),0,Main!AI84)</f>
        <v>0</v>
      </c>
      <c r="AX89" s="35">
        <f>IF(OR($A$1&lt;=Main!AJ$4,ISBLANK($N89)),0,Main!AJ84)</f>
        <v>0</v>
      </c>
      <c r="AY89" s="35">
        <f>IF(OR($A$1&lt;=Main!AK$4,ISBLANK($N89)),0,Main!AK84)</f>
        <v>0</v>
      </c>
      <c r="AZ89" s="35">
        <f>IF(OR($A$1&lt;=Main!AL$4,ISBLANK($N89)),0,Main!AL84)</f>
        <v>0</v>
      </c>
      <c r="BA89" s="35">
        <f>IF(OR($A$1&lt;=Main!AM$4,ISBLANK($N89)),0,Main!AM84)</f>
        <v>0</v>
      </c>
      <c r="BB89" s="35">
        <f>IF(OR($A$1&lt;=Main!AN$4,ISBLANK($N89)),0,Main!AN84)</f>
        <v>0</v>
      </c>
      <c r="BC89" s="35">
        <f>IF(OR($A$1&lt;=Main!AO$4,ISBLANK($N89)),0,Main!AO84)</f>
        <v>0</v>
      </c>
      <c r="BD89" s="35">
        <f>IF(OR($A$1&lt;=Main!AP$4,ISBLANK($N89)),0,Main!AP84)</f>
        <v>0</v>
      </c>
      <c r="BE89" s="35">
        <f>IF(OR($A$1&lt;=Main!AQ$4,ISBLANK($N89)),0,Main!AQ84)</f>
        <v>0</v>
      </c>
      <c r="BF89" s="35">
        <f>IF(OR($A$1&lt;=Main!AR$4,ISBLANK($N89)),0,Main!AR84)</f>
        <v>0</v>
      </c>
      <c r="BG89" s="35">
        <f>IF(OR($A$1&lt;=Main!AS$4,ISBLANK($N89)),0,Main!AS84)</f>
        <v>0</v>
      </c>
      <c r="BH89" s="35">
        <f>IF(OR($A$1&lt;=Main!AT$4,ISBLANK($N89)),0,Main!AT84)</f>
        <v>0</v>
      </c>
      <c r="BI89" s="35">
        <f>IF(OR($A$1&lt;=Main!AU$4,ISBLANK($N89)),0,Main!AU84)</f>
        <v>0</v>
      </c>
      <c r="BJ89" s="35">
        <f>IF(OR($A$1&lt;=Main!AV$4,ISBLANK($N89)),0,Main!AV84)</f>
        <v>0</v>
      </c>
    </row>
    <row r="90" spans="12:62">
      <c r="L90" s="146">
        <f>VLOOKUP($E31,Mask!$A$2:$C$102,$M$8,0)</f>
        <v>0</v>
      </c>
      <c r="M90" s="6">
        <f t="shared" si="6"/>
        <v>0</v>
      </c>
      <c r="N90" s="6" t="str">
        <f>Main!$A85&amp;Main!$B85</f>
        <v/>
      </c>
      <c r="O90" s="145">
        <f t="shared" si="7"/>
        <v>0</v>
      </c>
      <c r="P90" s="150">
        <f t="shared" si="8"/>
        <v>34</v>
      </c>
      <c r="Q90" s="150" t="str">
        <f ca="1">IF(Main!$AY85&lt;&gt;"#",$P90-Main!$AY85,"#")</f>
        <v>#</v>
      </c>
      <c r="R90" s="35">
        <f>Main!E85*Mask!G$15</f>
        <v>0</v>
      </c>
      <c r="S90" s="35">
        <f>Main!F85*Mask!H$15</f>
        <v>0</v>
      </c>
      <c r="T90" s="35">
        <f>Main!G85*Mask!I$15</f>
        <v>0</v>
      </c>
      <c r="U90" s="35">
        <f>Main!H85*Mask!J$15</f>
        <v>0</v>
      </c>
      <c r="V90" s="35">
        <f>Main!I85*Mask!K$15</f>
        <v>0</v>
      </c>
      <c r="W90" s="35">
        <f>Main!J85*Mask!L$15</f>
        <v>0</v>
      </c>
      <c r="X90" s="35">
        <f>Main!K85*Mask!M$15</f>
        <v>0</v>
      </c>
      <c r="Y90" s="35">
        <f>Main!L85*Mask!N$15</f>
        <v>0</v>
      </c>
      <c r="Z90" s="35">
        <f>Main!M85*Mask!O$15</f>
        <v>0</v>
      </c>
      <c r="AA90" s="35">
        <f>Main!N85*Mask!P$15</f>
        <v>0</v>
      </c>
      <c r="AB90" s="35">
        <f>Main!O85*Mask!Q$15</f>
        <v>0</v>
      </c>
      <c r="AC90" s="35">
        <f>Main!P85*Mask!R$15</f>
        <v>0</v>
      </c>
      <c r="AD90" s="35">
        <f>Main!Q85*Mask!S$15</f>
        <v>0</v>
      </c>
      <c r="AE90" s="35">
        <f>Main!R85*Mask!T$15</f>
        <v>0</v>
      </c>
      <c r="AF90" s="35">
        <f>Main!S85*Mask!U$15</f>
        <v>0</v>
      </c>
      <c r="AG90" s="35">
        <f>Main!T85*Mask!V$15</f>
        <v>0</v>
      </c>
      <c r="AH90" s="35">
        <f>Main!U85*Mask!W$15</f>
        <v>0</v>
      </c>
      <c r="AI90" s="35">
        <f>Main!V85*Mask!X$15</f>
        <v>0</v>
      </c>
      <c r="AJ90" s="35">
        <f>Main!W85*Mask!Y$15</f>
        <v>0</v>
      </c>
      <c r="AK90" s="35">
        <f>Main!X85*Mask!Z$15</f>
        <v>0</v>
      </c>
      <c r="AL90" s="35">
        <f>Main!Y85*Mask!AA$15</f>
        <v>0</v>
      </c>
      <c r="AM90" s="35">
        <f>Main!Z85*Mask!AB$15</f>
        <v>0</v>
      </c>
      <c r="AN90" s="35"/>
      <c r="AO90" s="35">
        <f>IF(OR($A$1&lt;=Main!AA$4,ISBLANK($N90)),0,Main!AA85)</f>
        <v>0</v>
      </c>
      <c r="AP90" s="35">
        <f>IF(OR($A$1&lt;=Main!AB$4,ISBLANK($N90)),0,Main!AB85)</f>
        <v>0</v>
      </c>
      <c r="AQ90" s="35">
        <f>IF(OR($A$1&lt;=Main!AC$4,ISBLANK($N90)),0,Main!AC85)</f>
        <v>0</v>
      </c>
      <c r="AR90" s="35">
        <f>IF(OR($A$1&lt;=Main!AD$4,ISBLANK($N90)),0,Main!AD85)</f>
        <v>0</v>
      </c>
      <c r="AS90" s="35">
        <f>IF(OR($A$1&lt;=Main!AE$4,ISBLANK($N90)),0,Main!AE85)</f>
        <v>0</v>
      </c>
      <c r="AT90" s="35">
        <f>IF(OR($A$1&lt;=Main!AF$4,ISBLANK($N90)),0,Main!AF85)</f>
        <v>0</v>
      </c>
      <c r="AU90" s="35">
        <f>IF(OR($A$1&lt;=Main!AG$4,ISBLANK($N90)),0,Main!AG85)</f>
        <v>0</v>
      </c>
      <c r="AV90" s="35">
        <f>IF(OR($A$1&lt;=Main!AH$4,ISBLANK($N90)),0,Main!AH85)</f>
        <v>0</v>
      </c>
      <c r="AW90" s="35">
        <f>IF(OR($A$1&lt;=Main!AI$4,ISBLANK($N90)),0,Main!AI85)</f>
        <v>0</v>
      </c>
      <c r="AX90" s="35">
        <f>IF(OR($A$1&lt;=Main!AJ$4,ISBLANK($N90)),0,Main!AJ85)</f>
        <v>0</v>
      </c>
      <c r="AY90" s="35">
        <f>IF(OR($A$1&lt;=Main!AK$4,ISBLANK($N90)),0,Main!AK85)</f>
        <v>0</v>
      </c>
      <c r="AZ90" s="35">
        <f>IF(OR($A$1&lt;=Main!AL$4,ISBLANK($N90)),0,Main!AL85)</f>
        <v>0</v>
      </c>
      <c r="BA90" s="35">
        <f>IF(OR($A$1&lt;=Main!AM$4,ISBLANK($N90)),0,Main!AM85)</f>
        <v>0</v>
      </c>
      <c r="BB90" s="35">
        <f>IF(OR($A$1&lt;=Main!AN$4,ISBLANK($N90)),0,Main!AN85)</f>
        <v>0</v>
      </c>
      <c r="BC90" s="35">
        <f>IF(OR($A$1&lt;=Main!AO$4,ISBLANK($N90)),0,Main!AO85)</f>
        <v>0</v>
      </c>
      <c r="BD90" s="35">
        <f>IF(OR($A$1&lt;=Main!AP$4,ISBLANK($N90)),0,Main!AP85)</f>
        <v>0</v>
      </c>
      <c r="BE90" s="35">
        <f>IF(OR($A$1&lt;=Main!AQ$4,ISBLANK($N90)),0,Main!AQ85)</f>
        <v>0</v>
      </c>
      <c r="BF90" s="35">
        <f>IF(OR($A$1&lt;=Main!AR$4,ISBLANK($N90)),0,Main!AR85)</f>
        <v>0</v>
      </c>
      <c r="BG90" s="35">
        <f>IF(OR($A$1&lt;=Main!AS$4,ISBLANK($N90)),0,Main!AS85)</f>
        <v>0</v>
      </c>
      <c r="BH90" s="35">
        <f>IF(OR($A$1&lt;=Main!AT$4,ISBLANK($N90)),0,Main!AT85)</f>
        <v>0</v>
      </c>
      <c r="BI90" s="35">
        <f>IF(OR($A$1&lt;=Main!AU$4,ISBLANK($N90)),0,Main!AU85)</f>
        <v>0</v>
      </c>
      <c r="BJ90" s="35">
        <f>IF(OR($A$1&lt;=Main!AV$4,ISBLANK($N90)),0,Main!AV85)</f>
        <v>0</v>
      </c>
    </row>
    <row r="91" spans="12:62">
      <c r="L91" s="146">
        <f>VLOOKUP($E32,Mask!$A$2:$C$102,$M$8,0)</f>
        <v>0</v>
      </c>
      <c r="M91" s="6">
        <f t="shared" si="6"/>
        <v>0</v>
      </c>
      <c r="N91" s="6" t="str">
        <f>Main!$A86&amp;Main!$B86</f>
        <v/>
      </c>
      <c r="O91" s="145">
        <f t="shared" si="7"/>
        <v>0</v>
      </c>
      <c r="P91" s="150">
        <f t="shared" si="8"/>
        <v>34</v>
      </c>
      <c r="Q91" s="150" t="str">
        <f ca="1">IF(Main!$AY86&lt;&gt;"#",$P91-Main!$AY86,"#")</f>
        <v>#</v>
      </c>
      <c r="R91" s="35">
        <f>Main!E86*Mask!G$15</f>
        <v>0</v>
      </c>
      <c r="S91" s="35">
        <f>Main!F86*Mask!H$15</f>
        <v>0</v>
      </c>
      <c r="T91" s="35">
        <f>Main!G86*Mask!I$15</f>
        <v>0</v>
      </c>
      <c r="U91" s="35">
        <f>Main!H86*Mask!J$15</f>
        <v>0</v>
      </c>
      <c r="V91" s="35">
        <f>Main!I86*Mask!K$15</f>
        <v>0</v>
      </c>
      <c r="W91" s="35">
        <f>Main!J86*Mask!L$15</f>
        <v>0</v>
      </c>
      <c r="X91" s="35">
        <f>Main!K86*Mask!M$15</f>
        <v>0</v>
      </c>
      <c r="Y91" s="35">
        <f>Main!L86*Mask!N$15</f>
        <v>0</v>
      </c>
      <c r="Z91" s="35">
        <f>Main!M86*Mask!O$15</f>
        <v>0</v>
      </c>
      <c r="AA91" s="35">
        <f>Main!N86*Mask!P$15</f>
        <v>0</v>
      </c>
      <c r="AB91" s="35">
        <f>Main!O86*Mask!Q$15</f>
        <v>0</v>
      </c>
      <c r="AC91" s="35">
        <f>Main!P86*Mask!R$15</f>
        <v>0</v>
      </c>
      <c r="AD91" s="35">
        <f>Main!Q86*Mask!S$15</f>
        <v>0</v>
      </c>
      <c r="AE91" s="35">
        <f>Main!R86*Mask!T$15</f>
        <v>0</v>
      </c>
      <c r="AF91" s="35">
        <f>Main!S86*Mask!U$15</f>
        <v>0</v>
      </c>
      <c r="AG91" s="35">
        <f>Main!T86*Mask!V$15</f>
        <v>0</v>
      </c>
      <c r="AH91" s="35">
        <f>Main!U86*Mask!W$15</f>
        <v>0</v>
      </c>
      <c r="AI91" s="35">
        <f>Main!V86*Mask!X$15</f>
        <v>0</v>
      </c>
      <c r="AJ91" s="35">
        <f>Main!W86*Mask!Y$15</f>
        <v>0</v>
      </c>
      <c r="AK91" s="35">
        <f>Main!X86*Mask!Z$15</f>
        <v>0</v>
      </c>
      <c r="AL91" s="35">
        <f>Main!Y86*Mask!AA$15</f>
        <v>0</v>
      </c>
      <c r="AM91" s="35">
        <f>Main!Z86*Mask!AB$15</f>
        <v>0</v>
      </c>
      <c r="AN91" s="35"/>
      <c r="AO91" s="35">
        <f>IF(OR($A$1&lt;=Main!AA$4,ISBLANK($N91)),0,Main!AA86)</f>
        <v>0</v>
      </c>
      <c r="AP91" s="35">
        <f>IF(OR($A$1&lt;=Main!AB$4,ISBLANK($N91)),0,Main!AB86)</f>
        <v>0</v>
      </c>
      <c r="AQ91" s="35">
        <f>IF(OR($A$1&lt;=Main!AC$4,ISBLANK($N91)),0,Main!AC86)</f>
        <v>0</v>
      </c>
      <c r="AR91" s="35">
        <f>IF(OR($A$1&lt;=Main!AD$4,ISBLANK($N91)),0,Main!AD86)</f>
        <v>0</v>
      </c>
      <c r="AS91" s="35">
        <f>IF(OR($A$1&lt;=Main!AE$4,ISBLANK($N91)),0,Main!AE86)</f>
        <v>0</v>
      </c>
      <c r="AT91" s="35">
        <f>IF(OR($A$1&lt;=Main!AF$4,ISBLANK($N91)),0,Main!AF86)</f>
        <v>0</v>
      </c>
      <c r="AU91" s="35">
        <f>IF(OR($A$1&lt;=Main!AG$4,ISBLANK($N91)),0,Main!AG86)</f>
        <v>0</v>
      </c>
      <c r="AV91" s="35">
        <f>IF(OR($A$1&lt;=Main!AH$4,ISBLANK($N91)),0,Main!AH86)</f>
        <v>0</v>
      </c>
      <c r="AW91" s="35">
        <f>IF(OR($A$1&lt;=Main!AI$4,ISBLANK($N91)),0,Main!AI86)</f>
        <v>0</v>
      </c>
      <c r="AX91" s="35">
        <f>IF(OR($A$1&lt;=Main!AJ$4,ISBLANK($N91)),0,Main!AJ86)</f>
        <v>0</v>
      </c>
      <c r="AY91" s="35">
        <f>IF(OR($A$1&lt;=Main!AK$4,ISBLANK($N91)),0,Main!AK86)</f>
        <v>0</v>
      </c>
      <c r="AZ91" s="35">
        <f>IF(OR($A$1&lt;=Main!AL$4,ISBLANK($N91)),0,Main!AL86)</f>
        <v>0</v>
      </c>
      <c r="BA91" s="35">
        <f>IF(OR($A$1&lt;=Main!AM$4,ISBLANK($N91)),0,Main!AM86)</f>
        <v>0</v>
      </c>
      <c r="BB91" s="35">
        <f>IF(OR($A$1&lt;=Main!AN$4,ISBLANK($N91)),0,Main!AN86)</f>
        <v>0</v>
      </c>
      <c r="BC91" s="35">
        <f>IF(OR($A$1&lt;=Main!AO$4,ISBLANK($N91)),0,Main!AO86)</f>
        <v>0</v>
      </c>
      <c r="BD91" s="35">
        <f>IF(OR($A$1&lt;=Main!AP$4,ISBLANK($N91)),0,Main!AP86)</f>
        <v>0</v>
      </c>
      <c r="BE91" s="35">
        <f>IF(OR($A$1&lt;=Main!AQ$4,ISBLANK($N91)),0,Main!AQ86)</f>
        <v>0</v>
      </c>
      <c r="BF91" s="35">
        <f>IF(OR($A$1&lt;=Main!AR$4,ISBLANK($N91)),0,Main!AR86)</f>
        <v>0</v>
      </c>
      <c r="BG91" s="35">
        <f>IF(OR($A$1&lt;=Main!AS$4,ISBLANK($N91)),0,Main!AS86)</f>
        <v>0</v>
      </c>
      <c r="BH91" s="35">
        <f>IF(OR($A$1&lt;=Main!AT$4,ISBLANK($N91)),0,Main!AT86)</f>
        <v>0</v>
      </c>
      <c r="BI91" s="35">
        <f>IF(OR($A$1&lt;=Main!AU$4,ISBLANK($N91)),0,Main!AU86)</f>
        <v>0</v>
      </c>
      <c r="BJ91" s="35">
        <f>IF(OR($A$1&lt;=Main!AV$4,ISBLANK($N91)),0,Main!AV86)</f>
        <v>0</v>
      </c>
    </row>
    <row r="92" spans="12:62">
      <c r="L92" s="146">
        <f>VLOOKUP($E33,Mask!$A$2:$C$102,$M$8,0)</f>
        <v>0</v>
      </c>
      <c r="M92" s="6">
        <f t="shared" si="6"/>
        <v>0</v>
      </c>
      <c r="N92" s="6" t="str">
        <f>Main!$A87&amp;Main!$B87</f>
        <v/>
      </c>
      <c r="O92" s="145">
        <f t="shared" si="7"/>
        <v>0</v>
      </c>
      <c r="P92" s="150">
        <f t="shared" si="8"/>
        <v>34</v>
      </c>
      <c r="Q92" s="150" t="str">
        <f ca="1">IF(Main!$AY87&lt;&gt;"#",$P92-Main!$AY87,"#")</f>
        <v>#</v>
      </c>
      <c r="R92" s="35">
        <f>Main!E87*Mask!G$15</f>
        <v>0</v>
      </c>
      <c r="S92" s="35">
        <f>Main!F87*Mask!H$15</f>
        <v>0</v>
      </c>
      <c r="T92" s="35">
        <f>Main!G87*Mask!I$15</f>
        <v>0</v>
      </c>
      <c r="U92" s="35">
        <f>Main!H87*Mask!J$15</f>
        <v>0</v>
      </c>
      <c r="V92" s="35">
        <f>Main!I87*Mask!K$15</f>
        <v>0</v>
      </c>
      <c r="W92" s="35">
        <f>Main!J87*Mask!L$15</f>
        <v>0</v>
      </c>
      <c r="X92" s="35">
        <f>Main!K87*Mask!M$15</f>
        <v>0</v>
      </c>
      <c r="Y92" s="35">
        <f>Main!L87*Mask!N$15</f>
        <v>0</v>
      </c>
      <c r="Z92" s="35">
        <f>Main!M87*Mask!O$15</f>
        <v>0</v>
      </c>
      <c r="AA92" s="35">
        <f>Main!N87*Mask!P$15</f>
        <v>0</v>
      </c>
      <c r="AB92" s="35">
        <f>Main!O87*Mask!Q$15</f>
        <v>0</v>
      </c>
      <c r="AC92" s="35">
        <f>Main!P87*Mask!R$15</f>
        <v>0</v>
      </c>
      <c r="AD92" s="35">
        <f>Main!Q87*Mask!S$15</f>
        <v>0</v>
      </c>
      <c r="AE92" s="35">
        <f>Main!R87*Mask!T$15</f>
        <v>0</v>
      </c>
      <c r="AF92" s="35">
        <f>Main!S87*Mask!U$15</f>
        <v>0</v>
      </c>
      <c r="AG92" s="35">
        <f>Main!T87*Mask!V$15</f>
        <v>0</v>
      </c>
      <c r="AH92" s="35">
        <f>Main!U87*Mask!W$15</f>
        <v>0</v>
      </c>
      <c r="AI92" s="35">
        <f>Main!V87*Mask!X$15</f>
        <v>0</v>
      </c>
      <c r="AJ92" s="35">
        <f>Main!W87*Mask!Y$15</f>
        <v>0</v>
      </c>
      <c r="AK92" s="35">
        <f>Main!X87*Mask!Z$15</f>
        <v>0</v>
      </c>
      <c r="AL92" s="35">
        <f>Main!Y87*Mask!AA$15</f>
        <v>0</v>
      </c>
      <c r="AM92" s="35">
        <f>Main!Z87*Mask!AB$15</f>
        <v>0</v>
      </c>
      <c r="AN92" s="35"/>
      <c r="AO92" s="35">
        <f>IF(OR($A$1&lt;=Main!AA$4,ISBLANK($N92)),0,Main!AA87)</f>
        <v>0</v>
      </c>
      <c r="AP92" s="35">
        <f>IF(OR($A$1&lt;=Main!AB$4,ISBLANK($N92)),0,Main!AB87)</f>
        <v>0</v>
      </c>
      <c r="AQ92" s="35">
        <f>IF(OR($A$1&lt;=Main!AC$4,ISBLANK($N92)),0,Main!AC87)</f>
        <v>0</v>
      </c>
      <c r="AR92" s="35">
        <f>IF(OR($A$1&lt;=Main!AD$4,ISBLANK($N92)),0,Main!AD87)</f>
        <v>0</v>
      </c>
      <c r="AS92" s="35">
        <f>IF(OR($A$1&lt;=Main!AE$4,ISBLANK($N92)),0,Main!AE87)</f>
        <v>0</v>
      </c>
      <c r="AT92" s="35">
        <f>IF(OR($A$1&lt;=Main!AF$4,ISBLANK($N92)),0,Main!AF87)</f>
        <v>0</v>
      </c>
      <c r="AU92" s="35">
        <f>IF(OR($A$1&lt;=Main!AG$4,ISBLANK($N92)),0,Main!AG87)</f>
        <v>0</v>
      </c>
      <c r="AV92" s="35">
        <f>IF(OR($A$1&lt;=Main!AH$4,ISBLANK($N92)),0,Main!AH87)</f>
        <v>0</v>
      </c>
      <c r="AW92" s="35">
        <f>IF(OR($A$1&lt;=Main!AI$4,ISBLANK($N92)),0,Main!AI87)</f>
        <v>0</v>
      </c>
      <c r="AX92" s="35">
        <f>IF(OR($A$1&lt;=Main!AJ$4,ISBLANK($N92)),0,Main!AJ87)</f>
        <v>0</v>
      </c>
      <c r="AY92" s="35">
        <f>IF(OR($A$1&lt;=Main!AK$4,ISBLANK($N92)),0,Main!AK87)</f>
        <v>0</v>
      </c>
      <c r="AZ92" s="35">
        <f>IF(OR($A$1&lt;=Main!AL$4,ISBLANK($N92)),0,Main!AL87)</f>
        <v>0</v>
      </c>
      <c r="BA92" s="35">
        <f>IF(OR($A$1&lt;=Main!AM$4,ISBLANK($N92)),0,Main!AM87)</f>
        <v>0</v>
      </c>
      <c r="BB92" s="35">
        <f>IF(OR($A$1&lt;=Main!AN$4,ISBLANK($N92)),0,Main!AN87)</f>
        <v>0</v>
      </c>
      <c r="BC92" s="35">
        <f>IF(OR($A$1&lt;=Main!AO$4,ISBLANK($N92)),0,Main!AO87)</f>
        <v>0</v>
      </c>
      <c r="BD92" s="35">
        <f>IF(OR($A$1&lt;=Main!AP$4,ISBLANK($N92)),0,Main!AP87)</f>
        <v>0</v>
      </c>
      <c r="BE92" s="35">
        <f>IF(OR($A$1&lt;=Main!AQ$4,ISBLANK($N92)),0,Main!AQ87)</f>
        <v>0</v>
      </c>
      <c r="BF92" s="35">
        <f>IF(OR($A$1&lt;=Main!AR$4,ISBLANK($N92)),0,Main!AR87)</f>
        <v>0</v>
      </c>
      <c r="BG92" s="35">
        <f>IF(OR($A$1&lt;=Main!AS$4,ISBLANK($N92)),0,Main!AS87)</f>
        <v>0</v>
      </c>
      <c r="BH92" s="35">
        <f>IF(OR($A$1&lt;=Main!AT$4,ISBLANK($N92)),0,Main!AT87)</f>
        <v>0</v>
      </c>
      <c r="BI92" s="35">
        <f>IF(OR($A$1&lt;=Main!AU$4,ISBLANK($N92)),0,Main!AU87)</f>
        <v>0</v>
      </c>
      <c r="BJ92" s="35">
        <f>IF(OR($A$1&lt;=Main!AV$4,ISBLANK($N92)),0,Main!AV87)</f>
        <v>0</v>
      </c>
    </row>
    <row r="93" spans="12:62">
      <c r="L93" s="146">
        <f>VLOOKUP($E34,Mask!$A$2:$C$102,$M$8,0)</f>
        <v>0</v>
      </c>
      <c r="M93" s="6">
        <f t="shared" si="6"/>
        <v>0</v>
      </c>
      <c r="N93" s="6" t="str">
        <f>Main!$A88&amp;Main!$B88</f>
        <v/>
      </c>
      <c r="O93" s="145">
        <f t="shared" si="7"/>
        <v>0</v>
      </c>
      <c r="P93" s="150">
        <f t="shared" si="8"/>
        <v>34</v>
      </c>
      <c r="Q93" s="150" t="str">
        <f ca="1">IF(Main!$AY88&lt;&gt;"#",$P93-Main!$AY88,"#")</f>
        <v>#</v>
      </c>
      <c r="R93" s="35">
        <f>Main!E88*Mask!G$15</f>
        <v>0</v>
      </c>
      <c r="S93" s="35">
        <f>Main!F88*Mask!H$15</f>
        <v>0</v>
      </c>
      <c r="T93" s="35">
        <f>Main!G88*Mask!I$15</f>
        <v>0</v>
      </c>
      <c r="U93" s="35">
        <f>Main!H88*Mask!J$15</f>
        <v>0</v>
      </c>
      <c r="V93" s="35">
        <f>Main!I88*Mask!K$15</f>
        <v>0</v>
      </c>
      <c r="W93" s="35">
        <f>Main!J88*Mask!L$15</f>
        <v>0</v>
      </c>
      <c r="X93" s="35">
        <f>Main!K88*Mask!M$15</f>
        <v>0</v>
      </c>
      <c r="Y93" s="35">
        <f>Main!L88*Mask!N$15</f>
        <v>0</v>
      </c>
      <c r="Z93" s="35">
        <f>Main!M88*Mask!O$15</f>
        <v>0</v>
      </c>
      <c r="AA93" s="35">
        <f>Main!N88*Mask!P$15</f>
        <v>0</v>
      </c>
      <c r="AB93" s="35">
        <f>Main!O88*Mask!Q$15</f>
        <v>0</v>
      </c>
      <c r="AC93" s="35">
        <f>Main!P88*Mask!R$15</f>
        <v>0</v>
      </c>
      <c r="AD93" s="35">
        <f>Main!Q88*Mask!S$15</f>
        <v>0</v>
      </c>
      <c r="AE93" s="35">
        <f>Main!R88*Mask!T$15</f>
        <v>0</v>
      </c>
      <c r="AF93" s="35">
        <f>Main!S88*Mask!U$15</f>
        <v>0</v>
      </c>
      <c r="AG93" s="35">
        <f>Main!T88*Mask!V$15</f>
        <v>0</v>
      </c>
      <c r="AH93" s="35">
        <f>Main!U88*Mask!W$15</f>
        <v>0</v>
      </c>
      <c r="AI93" s="35">
        <f>Main!V88*Mask!X$15</f>
        <v>0</v>
      </c>
      <c r="AJ93" s="35">
        <f>Main!W88*Mask!Y$15</f>
        <v>0</v>
      </c>
      <c r="AK93" s="35">
        <f>Main!X88*Mask!Z$15</f>
        <v>0</v>
      </c>
      <c r="AL93" s="35">
        <f>Main!Y88*Mask!AA$15</f>
        <v>0</v>
      </c>
      <c r="AM93" s="35">
        <f>Main!Z88*Mask!AB$15</f>
        <v>0</v>
      </c>
      <c r="AN93" s="35"/>
      <c r="AO93" s="35">
        <f>IF(OR($A$1&lt;=Main!AA$4,ISBLANK($N93)),0,Main!AA88)</f>
        <v>0</v>
      </c>
      <c r="AP93" s="35">
        <f>IF(OR($A$1&lt;=Main!AB$4,ISBLANK($N93)),0,Main!AB88)</f>
        <v>0</v>
      </c>
      <c r="AQ93" s="35">
        <f>IF(OR($A$1&lt;=Main!AC$4,ISBLANK($N93)),0,Main!AC88)</f>
        <v>0</v>
      </c>
      <c r="AR93" s="35">
        <f>IF(OR($A$1&lt;=Main!AD$4,ISBLANK($N93)),0,Main!AD88)</f>
        <v>0</v>
      </c>
      <c r="AS93" s="35">
        <f>IF(OR($A$1&lt;=Main!AE$4,ISBLANK($N93)),0,Main!AE88)</f>
        <v>0</v>
      </c>
      <c r="AT93" s="35">
        <f>IF(OR($A$1&lt;=Main!AF$4,ISBLANK($N93)),0,Main!AF88)</f>
        <v>0</v>
      </c>
      <c r="AU93" s="35">
        <f>IF(OR($A$1&lt;=Main!AG$4,ISBLANK($N93)),0,Main!AG88)</f>
        <v>0</v>
      </c>
      <c r="AV93" s="35">
        <f>IF(OR($A$1&lt;=Main!AH$4,ISBLANK($N93)),0,Main!AH88)</f>
        <v>0</v>
      </c>
      <c r="AW93" s="35">
        <f>IF(OR($A$1&lt;=Main!AI$4,ISBLANK($N93)),0,Main!AI88)</f>
        <v>0</v>
      </c>
      <c r="AX93" s="35">
        <f>IF(OR($A$1&lt;=Main!AJ$4,ISBLANK($N93)),0,Main!AJ88)</f>
        <v>0</v>
      </c>
      <c r="AY93" s="35">
        <f>IF(OR($A$1&lt;=Main!AK$4,ISBLANK($N93)),0,Main!AK88)</f>
        <v>0</v>
      </c>
      <c r="AZ93" s="35">
        <f>IF(OR($A$1&lt;=Main!AL$4,ISBLANK($N93)),0,Main!AL88)</f>
        <v>0</v>
      </c>
      <c r="BA93" s="35">
        <f>IF(OR($A$1&lt;=Main!AM$4,ISBLANK($N93)),0,Main!AM88)</f>
        <v>0</v>
      </c>
      <c r="BB93" s="35">
        <f>IF(OR($A$1&lt;=Main!AN$4,ISBLANK($N93)),0,Main!AN88)</f>
        <v>0</v>
      </c>
      <c r="BC93" s="35">
        <f>IF(OR($A$1&lt;=Main!AO$4,ISBLANK($N93)),0,Main!AO88)</f>
        <v>0</v>
      </c>
      <c r="BD93" s="35">
        <f>IF(OR($A$1&lt;=Main!AP$4,ISBLANK($N93)),0,Main!AP88)</f>
        <v>0</v>
      </c>
      <c r="BE93" s="35">
        <f>IF(OR($A$1&lt;=Main!AQ$4,ISBLANK($N93)),0,Main!AQ88)</f>
        <v>0</v>
      </c>
      <c r="BF93" s="35">
        <f>IF(OR($A$1&lt;=Main!AR$4,ISBLANK($N93)),0,Main!AR88)</f>
        <v>0</v>
      </c>
      <c r="BG93" s="35">
        <f>IF(OR($A$1&lt;=Main!AS$4,ISBLANK($N93)),0,Main!AS88)</f>
        <v>0</v>
      </c>
      <c r="BH93" s="35">
        <f>IF(OR($A$1&lt;=Main!AT$4,ISBLANK($N93)),0,Main!AT88)</f>
        <v>0</v>
      </c>
      <c r="BI93" s="35">
        <f>IF(OR($A$1&lt;=Main!AU$4,ISBLANK($N93)),0,Main!AU88)</f>
        <v>0</v>
      </c>
      <c r="BJ93" s="35">
        <f>IF(OR($A$1&lt;=Main!AV$4,ISBLANK($N93)),0,Main!AV88)</f>
        <v>0</v>
      </c>
    </row>
    <row r="94" spans="12:62">
      <c r="L94" s="146">
        <f>VLOOKUP($E35,Mask!$A$2:$C$102,$M$8,0)</f>
        <v>0</v>
      </c>
      <c r="M94" s="6">
        <f t="shared" si="6"/>
        <v>0</v>
      </c>
      <c r="N94" s="6" t="str">
        <f>Main!$A89&amp;Main!$B89</f>
        <v/>
      </c>
      <c r="O94" s="145">
        <f t="shared" si="7"/>
        <v>0</v>
      </c>
      <c r="P94" s="150">
        <f t="shared" si="8"/>
        <v>34</v>
      </c>
      <c r="Q94" s="150" t="str">
        <f ca="1">IF(Main!$AY89&lt;&gt;"#",$P94-Main!$AY89,"#")</f>
        <v>#</v>
      </c>
      <c r="R94" s="35">
        <f>Main!E89*Mask!G$15</f>
        <v>0</v>
      </c>
      <c r="S94" s="35">
        <f>Main!F89*Mask!H$15</f>
        <v>0</v>
      </c>
      <c r="T94" s="35">
        <f>Main!G89*Mask!I$15</f>
        <v>0</v>
      </c>
      <c r="U94" s="35">
        <f>Main!H89*Mask!J$15</f>
        <v>0</v>
      </c>
      <c r="V94" s="35">
        <f>Main!I89*Mask!K$15</f>
        <v>0</v>
      </c>
      <c r="W94" s="35">
        <f>Main!J89*Mask!L$15</f>
        <v>0</v>
      </c>
      <c r="X94" s="35">
        <f>Main!K89*Mask!M$15</f>
        <v>0</v>
      </c>
      <c r="Y94" s="35">
        <f>Main!L89*Mask!N$15</f>
        <v>0</v>
      </c>
      <c r="Z94" s="35">
        <f>Main!M89*Mask!O$15</f>
        <v>0</v>
      </c>
      <c r="AA94" s="35">
        <f>Main!N89*Mask!P$15</f>
        <v>0</v>
      </c>
      <c r="AB94" s="35">
        <f>Main!O89*Mask!Q$15</f>
        <v>0</v>
      </c>
      <c r="AC94" s="35">
        <f>Main!P89*Mask!R$15</f>
        <v>0</v>
      </c>
      <c r="AD94" s="35">
        <f>Main!Q89*Mask!S$15</f>
        <v>0</v>
      </c>
      <c r="AE94" s="35">
        <f>Main!R89*Mask!T$15</f>
        <v>0</v>
      </c>
      <c r="AF94" s="35">
        <f>Main!S89*Mask!U$15</f>
        <v>0</v>
      </c>
      <c r="AG94" s="35">
        <f>Main!T89*Mask!V$15</f>
        <v>0</v>
      </c>
      <c r="AH94" s="35">
        <f>Main!U89*Mask!W$15</f>
        <v>0</v>
      </c>
      <c r="AI94" s="35">
        <f>Main!V89*Mask!X$15</f>
        <v>0</v>
      </c>
      <c r="AJ94" s="35">
        <f>Main!W89*Mask!Y$15</f>
        <v>0</v>
      </c>
      <c r="AK94" s="35">
        <f>Main!X89*Mask!Z$15</f>
        <v>0</v>
      </c>
      <c r="AL94" s="35">
        <f>Main!Y89*Mask!AA$15</f>
        <v>0</v>
      </c>
      <c r="AM94" s="35">
        <f>Main!Z89*Mask!AB$15</f>
        <v>0</v>
      </c>
      <c r="AN94" s="35"/>
      <c r="AO94" s="35">
        <f>IF(OR($A$1&lt;=Main!AA$4,ISBLANK($N94)),0,Main!AA89)</f>
        <v>0</v>
      </c>
      <c r="AP94" s="35">
        <f>IF(OR($A$1&lt;=Main!AB$4,ISBLANK($N94)),0,Main!AB89)</f>
        <v>0</v>
      </c>
      <c r="AQ94" s="35">
        <f>IF(OR($A$1&lt;=Main!AC$4,ISBLANK($N94)),0,Main!AC89)</f>
        <v>0</v>
      </c>
      <c r="AR94" s="35">
        <f>IF(OR($A$1&lt;=Main!AD$4,ISBLANK($N94)),0,Main!AD89)</f>
        <v>0</v>
      </c>
      <c r="AS94" s="35">
        <f>IF(OR($A$1&lt;=Main!AE$4,ISBLANK($N94)),0,Main!AE89)</f>
        <v>0</v>
      </c>
      <c r="AT94" s="35">
        <f>IF(OR($A$1&lt;=Main!AF$4,ISBLANK($N94)),0,Main!AF89)</f>
        <v>0</v>
      </c>
      <c r="AU94" s="35">
        <f>IF(OR($A$1&lt;=Main!AG$4,ISBLANK($N94)),0,Main!AG89)</f>
        <v>0</v>
      </c>
      <c r="AV94" s="35">
        <f>IF(OR($A$1&lt;=Main!AH$4,ISBLANK($N94)),0,Main!AH89)</f>
        <v>0</v>
      </c>
      <c r="AW94" s="35">
        <f>IF(OR($A$1&lt;=Main!AI$4,ISBLANK($N94)),0,Main!AI89)</f>
        <v>0</v>
      </c>
      <c r="AX94" s="35">
        <f>IF(OR($A$1&lt;=Main!AJ$4,ISBLANK($N94)),0,Main!AJ89)</f>
        <v>0</v>
      </c>
      <c r="AY94" s="35">
        <f>IF(OR($A$1&lt;=Main!AK$4,ISBLANK($N94)),0,Main!AK89)</f>
        <v>0</v>
      </c>
      <c r="AZ94" s="35">
        <f>IF(OR($A$1&lt;=Main!AL$4,ISBLANK($N94)),0,Main!AL89)</f>
        <v>0</v>
      </c>
      <c r="BA94" s="35">
        <f>IF(OR($A$1&lt;=Main!AM$4,ISBLANK($N94)),0,Main!AM89)</f>
        <v>0</v>
      </c>
      <c r="BB94" s="35">
        <f>IF(OR($A$1&lt;=Main!AN$4,ISBLANK($N94)),0,Main!AN89)</f>
        <v>0</v>
      </c>
      <c r="BC94" s="35">
        <f>IF(OR($A$1&lt;=Main!AO$4,ISBLANK($N94)),0,Main!AO89)</f>
        <v>0</v>
      </c>
      <c r="BD94" s="35">
        <f>IF(OR($A$1&lt;=Main!AP$4,ISBLANK($N94)),0,Main!AP89)</f>
        <v>0</v>
      </c>
      <c r="BE94" s="35">
        <f>IF(OR($A$1&lt;=Main!AQ$4,ISBLANK($N94)),0,Main!AQ89)</f>
        <v>0</v>
      </c>
      <c r="BF94" s="35">
        <f>IF(OR($A$1&lt;=Main!AR$4,ISBLANK($N94)),0,Main!AR89)</f>
        <v>0</v>
      </c>
      <c r="BG94" s="35">
        <f>IF(OR($A$1&lt;=Main!AS$4,ISBLANK($N94)),0,Main!AS89)</f>
        <v>0</v>
      </c>
      <c r="BH94" s="35">
        <f>IF(OR($A$1&lt;=Main!AT$4,ISBLANK($N94)),0,Main!AT89)</f>
        <v>0</v>
      </c>
      <c r="BI94" s="35">
        <f>IF(OR($A$1&lt;=Main!AU$4,ISBLANK($N94)),0,Main!AU89)</f>
        <v>0</v>
      </c>
      <c r="BJ94" s="35">
        <f>IF(OR($A$1&lt;=Main!AV$4,ISBLANK($N94)),0,Main!AV89)</f>
        <v>0</v>
      </c>
    </row>
    <row r="95" spans="12:62">
      <c r="L95" s="146">
        <f>VLOOKUP($E36,Mask!$A$2:$C$102,$M$8,0)</f>
        <v>0</v>
      </c>
      <c r="M95" s="6">
        <f t="shared" si="6"/>
        <v>0</v>
      </c>
      <c r="N95" s="6" t="str">
        <f>Main!$A90&amp;Main!$B90</f>
        <v/>
      </c>
      <c r="O95" s="145">
        <f t="shared" si="7"/>
        <v>0</v>
      </c>
      <c r="P95" s="150">
        <f t="shared" si="8"/>
        <v>34</v>
      </c>
      <c r="Q95" s="150" t="str">
        <f ca="1">IF(Main!$AY90&lt;&gt;"#",$P95-Main!$AY90,"#")</f>
        <v>#</v>
      </c>
      <c r="R95" s="35">
        <f>Main!E90*Mask!G$15</f>
        <v>0</v>
      </c>
      <c r="S95" s="35">
        <f>Main!F90*Mask!H$15</f>
        <v>0</v>
      </c>
      <c r="T95" s="35">
        <f>Main!G90*Mask!I$15</f>
        <v>0</v>
      </c>
      <c r="U95" s="35">
        <f>Main!H90*Mask!J$15</f>
        <v>0</v>
      </c>
      <c r="V95" s="35">
        <f>Main!I90*Mask!K$15</f>
        <v>0</v>
      </c>
      <c r="W95" s="35">
        <f>Main!J90*Mask!L$15</f>
        <v>0</v>
      </c>
      <c r="X95" s="35">
        <f>Main!K90*Mask!M$15</f>
        <v>0</v>
      </c>
      <c r="Y95" s="35">
        <f>Main!L90*Mask!N$15</f>
        <v>0</v>
      </c>
      <c r="Z95" s="35">
        <f>Main!M90*Mask!O$15</f>
        <v>0</v>
      </c>
      <c r="AA95" s="35">
        <f>Main!N90*Mask!P$15</f>
        <v>0</v>
      </c>
      <c r="AB95" s="35">
        <f>Main!O90*Mask!Q$15</f>
        <v>0</v>
      </c>
      <c r="AC95" s="35">
        <f>Main!P90*Mask!R$15</f>
        <v>0</v>
      </c>
      <c r="AD95" s="35">
        <f>Main!Q90*Mask!S$15</f>
        <v>0</v>
      </c>
      <c r="AE95" s="35">
        <f>Main!R90*Mask!T$15</f>
        <v>0</v>
      </c>
      <c r="AF95" s="35">
        <f>Main!S90*Mask!U$15</f>
        <v>0</v>
      </c>
      <c r="AG95" s="35">
        <f>Main!T90*Mask!V$15</f>
        <v>0</v>
      </c>
      <c r="AH95" s="35">
        <f>Main!U90*Mask!W$15</f>
        <v>0</v>
      </c>
      <c r="AI95" s="35">
        <f>Main!V90*Mask!X$15</f>
        <v>0</v>
      </c>
      <c r="AJ95" s="35">
        <f>Main!W90*Mask!Y$15</f>
        <v>0</v>
      </c>
      <c r="AK95" s="35">
        <f>Main!X90*Mask!Z$15</f>
        <v>0</v>
      </c>
      <c r="AL95" s="35">
        <f>Main!Y90*Mask!AA$15</f>
        <v>0</v>
      </c>
      <c r="AM95" s="35">
        <f>Main!Z90*Mask!AB$15</f>
        <v>0</v>
      </c>
      <c r="AN95" s="35"/>
      <c r="AO95" s="35">
        <f>IF(OR($A$1&lt;=Main!AA$4,ISBLANK($N95)),0,Main!AA90)</f>
        <v>0</v>
      </c>
      <c r="AP95" s="35">
        <f>IF(OR($A$1&lt;=Main!AB$4,ISBLANK($N95)),0,Main!AB90)</f>
        <v>0</v>
      </c>
      <c r="AQ95" s="35">
        <f>IF(OR($A$1&lt;=Main!AC$4,ISBLANK($N95)),0,Main!AC90)</f>
        <v>0</v>
      </c>
      <c r="AR95" s="35">
        <f>IF(OR($A$1&lt;=Main!AD$4,ISBLANK($N95)),0,Main!AD90)</f>
        <v>0</v>
      </c>
      <c r="AS95" s="35">
        <f>IF(OR($A$1&lt;=Main!AE$4,ISBLANK($N95)),0,Main!AE90)</f>
        <v>0</v>
      </c>
      <c r="AT95" s="35">
        <f>IF(OR($A$1&lt;=Main!AF$4,ISBLANK($N95)),0,Main!AF90)</f>
        <v>0</v>
      </c>
      <c r="AU95" s="35">
        <f>IF(OR($A$1&lt;=Main!AG$4,ISBLANK($N95)),0,Main!AG90)</f>
        <v>0</v>
      </c>
      <c r="AV95" s="35">
        <f>IF(OR($A$1&lt;=Main!AH$4,ISBLANK($N95)),0,Main!AH90)</f>
        <v>0</v>
      </c>
      <c r="AW95" s="35">
        <f>IF(OR($A$1&lt;=Main!AI$4,ISBLANK($N95)),0,Main!AI90)</f>
        <v>0</v>
      </c>
      <c r="AX95" s="35">
        <f>IF(OR($A$1&lt;=Main!AJ$4,ISBLANK($N95)),0,Main!AJ90)</f>
        <v>0</v>
      </c>
      <c r="AY95" s="35">
        <f>IF(OR($A$1&lt;=Main!AK$4,ISBLANK($N95)),0,Main!AK90)</f>
        <v>0</v>
      </c>
      <c r="AZ95" s="35">
        <f>IF(OR($A$1&lt;=Main!AL$4,ISBLANK($N95)),0,Main!AL90)</f>
        <v>0</v>
      </c>
      <c r="BA95" s="35">
        <f>IF(OR($A$1&lt;=Main!AM$4,ISBLANK($N95)),0,Main!AM90)</f>
        <v>0</v>
      </c>
      <c r="BB95" s="35">
        <f>IF(OR($A$1&lt;=Main!AN$4,ISBLANK($N95)),0,Main!AN90)</f>
        <v>0</v>
      </c>
      <c r="BC95" s="35">
        <f>IF(OR($A$1&lt;=Main!AO$4,ISBLANK($N95)),0,Main!AO90)</f>
        <v>0</v>
      </c>
      <c r="BD95" s="35">
        <f>IF(OR($A$1&lt;=Main!AP$4,ISBLANK($N95)),0,Main!AP90)</f>
        <v>0</v>
      </c>
      <c r="BE95" s="35">
        <f>IF(OR($A$1&lt;=Main!AQ$4,ISBLANK($N95)),0,Main!AQ90)</f>
        <v>0</v>
      </c>
      <c r="BF95" s="35">
        <f>IF(OR($A$1&lt;=Main!AR$4,ISBLANK($N95)),0,Main!AR90)</f>
        <v>0</v>
      </c>
      <c r="BG95" s="35">
        <f>IF(OR($A$1&lt;=Main!AS$4,ISBLANK($N95)),0,Main!AS90)</f>
        <v>0</v>
      </c>
      <c r="BH95" s="35">
        <f>IF(OR($A$1&lt;=Main!AT$4,ISBLANK($N95)),0,Main!AT90)</f>
        <v>0</v>
      </c>
      <c r="BI95" s="35">
        <f>IF(OR($A$1&lt;=Main!AU$4,ISBLANK($N95)),0,Main!AU90)</f>
        <v>0</v>
      </c>
      <c r="BJ95" s="35">
        <f>IF(OR($A$1&lt;=Main!AV$4,ISBLANK($N95)),0,Main!AV90)</f>
        <v>0</v>
      </c>
    </row>
    <row r="96" spans="12:62">
      <c r="L96" s="146">
        <f>VLOOKUP($E37,Mask!$A$2:$C$102,$M$8,0)</f>
        <v>0</v>
      </c>
      <c r="M96" s="6">
        <f t="shared" si="6"/>
        <v>0</v>
      </c>
      <c r="N96" s="6" t="str">
        <f>Main!$A91&amp;Main!$B91</f>
        <v/>
      </c>
      <c r="O96" s="145">
        <f t="shared" si="7"/>
        <v>0</v>
      </c>
      <c r="P96" s="150">
        <f t="shared" si="8"/>
        <v>34</v>
      </c>
      <c r="Q96" s="150" t="str">
        <f ca="1">IF(Main!$AY91&lt;&gt;"#",$P96-Main!$AY91,"#")</f>
        <v>#</v>
      </c>
      <c r="R96" s="35">
        <f>Main!E91*Mask!G$15</f>
        <v>0</v>
      </c>
      <c r="S96" s="35">
        <f>Main!F91*Mask!H$15</f>
        <v>0</v>
      </c>
      <c r="T96" s="35">
        <f>Main!G91*Mask!I$15</f>
        <v>0</v>
      </c>
      <c r="U96" s="35">
        <f>Main!H91*Mask!J$15</f>
        <v>0</v>
      </c>
      <c r="V96" s="35">
        <f>Main!I91*Mask!K$15</f>
        <v>0</v>
      </c>
      <c r="W96" s="35">
        <f>Main!J91*Mask!L$15</f>
        <v>0</v>
      </c>
      <c r="X96" s="35">
        <f>Main!K91*Mask!M$15</f>
        <v>0</v>
      </c>
      <c r="Y96" s="35">
        <f>Main!L91*Mask!N$15</f>
        <v>0</v>
      </c>
      <c r="Z96" s="35">
        <f>Main!M91*Mask!O$15</f>
        <v>0</v>
      </c>
      <c r="AA96" s="35">
        <f>Main!N91*Mask!P$15</f>
        <v>0</v>
      </c>
      <c r="AB96" s="35">
        <f>Main!O91*Mask!Q$15</f>
        <v>0</v>
      </c>
      <c r="AC96" s="35">
        <f>Main!P91*Mask!R$15</f>
        <v>0</v>
      </c>
      <c r="AD96" s="35">
        <f>Main!Q91*Mask!S$15</f>
        <v>0</v>
      </c>
      <c r="AE96" s="35">
        <f>Main!R91*Mask!T$15</f>
        <v>0</v>
      </c>
      <c r="AF96" s="35">
        <f>Main!S91*Mask!U$15</f>
        <v>0</v>
      </c>
      <c r="AG96" s="35">
        <f>Main!T91*Mask!V$15</f>
        <v>0</v>
      </c>
      <c r="AH96" s="35">
        <f>Main!U91*Mask!W$15</f>
        <v>0</v>
      </c>
      <c r="AI96" s="35">
        <f>Main!V91*Mask!X$15</f>
        <v>0</v>
      </c>
      <c r="AJ96" s="35">
        <f>Main!W91*Mask!Y$15</f>
        <v>0</v>
      </c>
      <c r="AK96" s="35">
        <f>Main!X91*Mask!Z$15</f>
        <v>0</v>
      </c>
      <c r="AL96" s="35">
        <f>Main!Y91*Mask!AA$15</f>
        <v>0</v>
      </c>
      <c r="AM96" s="35">
        <f>Main!Z91*Mask!AB$15</f>
        <v>0</v>
      </c>
      <c r="AN96" s="35"/>
      <c r="AO96" s="35">
        <f>IF(OR($A$1&lt;=Main!AA$4,ISBLANK($N96)),0,Main!AA91)</f>
        <v>0</v>
      </c>
      <c r="AP96" s="35">
        <f>IF(OR($A$1&lt;=Main!AB$4,ISBLANK($N96)),0,Main!AB91)</f>
        <v>0</v>
      </c>
      <c r="AQ96" s="35">
        <f>IF(OR($A$1&lt;=Main!AC$4,ISBLANK($N96)),0,Main!AC91)</f>
        <v>0</v>
      </c>
      <c r="AR96" s="35">
        <f>IF(OR($A$1&lt;=Main!AD$4,ISBLANK($N96)),0,Main!AD91)</f>
        <v>0</v>
      </c>
      <c r="AS96" s="35">
        <f>IF(OR($A$1&lt;=Main!AE$4,ISBLANK($N96)),0,Main!AE91)</f>
        <v>0</v>
      </c>
      <c r="AT96" s="35">
        <f>IF(OR($A$1&lt;=Main!AF$4,ISBLANK($N96)),0,Main!AF91)</f>
        <v>0</v>
      </c>
      <c r="AU96" s="35">
        <f>IF(OR($A$1&lt;=Main!AG$4,ISBLANK($N96)),0,Main!AG91)</f>
        <v>0</v>
      </c>
      <c r="AV96" s="35">
        <f>IF(OR($A$1&lt;=Main!AH$4,ISBLANK($N96)),0,Main!AH91)</f>
        <v>0</v>
      </c>
      <c r="AW96" s="35">
        <f>IF(OR($A$1&lt;=Main!AI$4,ISBLANK($N96)),0,Main!AI91)</f>
        <v>0</v>
      </c>
      <c r="AX96" s="35">
        <f>IF(OR($A$1&lt;=Main!AJ$4,ISBLANK($N96)),0,Main!AJ91)</f>
        <v>0</v>
      </c>
      <c r="AY96" s="35">
        <f>IF(OR($A$1&lt;=Main!AK$4,ISBLANK($N96)),0,Main!AK91)</f>
        <v>0</v>
      </c>
      <c r="AZ96" s="35">
        <f>IF(OR($A$1&lt;=Main!AL$4,ISBLANK($N96)),0,Main!AL91)</f>
        <v>0</v>
      </c>
      <c r="BA96" s="35">
        <f>IF(OR($A$1&lt;=Main!AM$4,ISBLANK($N96)),0,Main!AM91)</f>
        <v>0</v>
      </c>
      <c r="BB96" s="35">
        <f>IF(OR($A$1&lt;=Main!AN$4,ISBLANK($N96)),0,Main!AN91)</f>
        <v>0</v>
      </c>
      <c r="BC96" s="35">
        <f>IF(OR($A$1&lt;=Main!AO$4,ISBLANK($N96)),0,Main!AO91)</f>
        <v>0</v>
      </c>
      <c r="BD96" s="35">
        <f>IF(OR($A$1&lt;=Main!AP$4,ISBLANK($N96)),0,Main!AP91)</f>
        <v>0</v>
      </c>
      <c r="BE96" s="35">
        <f>IF(OR($A$1&lt;=Main!AQ$4,ISBLANK($N96)),0,Main!AQ91)</f>
        <v>0</v>
      </c>
      <c r="BF96" s="35">
        <f>IF(OR($A$1&lt;=Main!AR$4,ISBLANK($N96)),0,Main!AR91)</f>
        <v>0</v>
      </c>
      <c r="BG96" s="35">
        <f>IF(OR($A$1&lt;=Main!AS$4,ISBLANK($N96)),0,Main!AS91)</f>
        <v>0</v>
      </c>
      <c r="BH96" s="35">
        <f>IF(OR($A$1&lt;=Main!AT$4,ISBLANK($N96)),0,Main!AT91)</f>
        <v>0</v>
      </c>
      <c r="BI96" s="35">
        <f>IF(OR($A$1&lt;=Main!AU$4,ISBLANK($N96)),0,Main!AU91)</f>
        <v>0</v>
      </c>
      <c r="BJ96" s="35">
        <f>IF(OR($A$1&lt;=Main!AV$4,ISBLANK($N96)),0,Main!AV91)</f>
        <v>0</v>
      </c>
    </row>
    <row r="97" spans="12:62">
      <c r="L97" s="146">
        <f>VLOOKUP($E38,Mask!$A$2:$C$102,$M$8,0)</f>
        <v>0</v>
      </c>
      <c r="M97" s="6">
        <f t="shared" si="6"/>
        <v>0</v>
      </c>
      <c r="N97" s="6" t="str">
        <f>Main!$A92&amp;Main!$B92</f>
        <v/>
      </c>
      <c r="O97" s="145">
        <f t="shared" si="7"/>
        <v>0</v>
      </c>
      <c r="P97" s="150">
        <f t="shared" si="8"/>
        <v>34</v>
      </c>
      <c r="Q97" s="150" t="str">
        <f ca="1">IF(Main!$AY92&lt;&gt;"#",$P97-Main!$AY92,"#")</f>
        <v>#</v>
      </c>
      <c r="R97" s="35">
        <f>Main!E92*Mask!G$15</f>
        <v>0</v>
      </c>
      <c r="S97" s="35">
        <f>Main!F92*Mask!H$15</f>
        <v>0</v>
      </c>
      <c r="T97" s="35">
        <f>Main!G92*Mask!I$15</f>
        <v>0</v>
      </c>
      <c r="U97" s="35">
        <f>Main!H92*Mask!J$15</f>
        <v>0</v>
      </c>
      <c r="V97" s="35">
        <f>Main!I92*Mask!K$15</f>
        <v>0</v>
      </c>
      <c r="W97" s="35">
        <f>Main!J92*Mask!L$15</f>
        <v>0</v>
      </c>
      <c r="X97" s="35">
        <f>Main!K92*Mask!M$15</f>
        <v>0</v>
      </c>
      <c r="Y97" s="35">
        <f>Main!L92*Mask!N$15</f>
        <v>0</v>
      </c>
      <c r="Z97" s="35">
        <f>Main!M92*Mask!O$15</f>
        <v>0</v>
      </c>
      <c r="AA97" s="35">
        <f>Main!N92*Mask!P$15</f>
        <v>0</v>
      </c>
      <c r="AB97" s="35">
        <f>Main!O92*Mask!Q$15</f>
        <v>0</v>
      </c>
      <c r="AC97" s="35">
        <f>Main!P92*Mask!R$15</f>
        <v>0</v>
      </c>
      <c r="AD97" s="35">
        <f>Main!Q92*Mask!S$15</f>
        <v>0</v>
      </c>
      <c r="AE97" s="35">
        <f>Main!R92*Mask!T$15</f>
        <v>0</v>
      </c>
      <c r="AF97" s="35">
        <f>Main!S92*Mask!U$15</f>
        <v>0</v>
      </c>
      <c r="AG97" s="35">
        <f>Main!T92*Mask!V$15</f>
        <v>0</v>
      </c>
      <c r="AH97" s="35">
        <f>Main!U92*Mask!W$15</f>
        <v>0</v>
      </c>
      <c r="AI97" s="35">
        <f>Main!V92*Mask!X$15</f>
        <v>0</v>
      </c>
      <c r="AJ97" s="35">
        <f>Main!W92*Mask!Y$15</f>
        <v>0</v>
      </c>
      <c r="AK97" s="35">
        <f>Main!X92*Mask!Z$15</f>
        <v>0</v>
      </c>
      <c r="AL97" s="35">
        <f>Main!Y92*Mask!AA$15</f>
        <v>0</v>
      </c>
      <c r="AM97" s="35">
        <f>Main!Z92*Mask!AB$15</f>
        <v>0</v>
      </c>
      <c r="AN97" s="35"/>
      <c r="AO97" s="35">
        <f>IF(OR($A$1&lt;=Main!AA$4,ISBLANK($N97)),0,Main!AA92)</f>
        <v>0</v>
      </c>
      <c r="AP97" s="35">
        <f>IF(OR($A$1&lt;=Main!AB$4,ISBLANK($N97)),0,Main!AB92)</f>
        <v>0</v>
      </c>
      <c r="AQ97" s="35">
        <f>IF(OR($A$1&lt;=Main!AC$4,ISBLANK($N97)),0,Main!AC92)</f>
        <v>0</v>
      </c>
      <c r="AR97" s="35">
        <f>IF(OR($A$1&lt;=Main!AD$4,ISBLANK($N97)),0,Main!AD92)</f>
        <v>0</v>
      </c>
      <c r="AS97" s="35">
        <f>IF(OR($A$1&lt;=Main!AE$4,ISBLANK($N97)),0,Main!AE92)</f>
        <v>0</v>
      </c>
      <c r="AT97" s="35">
        <f>IF(OR($A$1&lt;=Main!AF$4,ISBLANK($N97)),0,Main!AF92)</f>
        <v>0</v>
      </c>
      <c r="AU97" s="35">
        <f>IF(OR($A$1&lt;=Main!AG$4,ISBLANK($N97)),0,Main!AG92)</f>
        <v>0</v>
      </c>
      <c r="AV97" s="35">
        <f>IF(OR($A$1&lt;=Main!AH$4,ISBLANK($N97)),0,Main!AH92)</f>
        <v>0</v>
      </c>
      <c r="AW97" s="35">
        <f>IF(OR($A$1&lt;=Main!AI$4,ISBLANK($N97)),0,Main!AI92)</f>
        <v>0</v>
      </c>
      <c r="AX97" s="35">
        <f>IF(OR($A$1&lt;=Main!AJ$4,ISBLANK($N97)),0,Main!AJ92)</f>
        <v>0</v>
      </c>
      <c r="AY97" s="35">
        <f>IF(OR($A$1&lt;=Main!AK$4,ISBLANK($N97)),0,Main!AK92)</f>
        <v>0</v>
      </c>
      <c r="AZ97" s="35">
        <f>IF(OR($A$1&lt;=Main!AL$4,ISBLANK($N97)),0,Main!AL92)</f>
        <v>0</v>
      </c>
      <c r="BA97" s="35">
        <f>IF(OR($A$1&lt;=Main!AM$4,ISBLANK($N97)),0,Main!AM92)</f>
        <v>0</v>
      </c>
      <c r="BB97" s="35">
        <f>IF(OR($A$1&lt;=Main!AN$4,ISBLANK($N97)),0,Main!AN92)</f>
        <v>0</v>
      </c>
      <c r="BC97" s="35">
        <f>IF(OR($A$1&lt;=Main!AO$4,ISBLANK($N97)),0,Main!AO92)</f>
        <v>0</v>
      </c>
      <c r="BD97" s="35">
        <f>IF(OR($A$1&lt;=Main!AP$4,ISBLANK($N97)),0,Main!AP92)</f>
        <v>0</v>
      </c>
      <c r="BE97" s="35">
        <f>IF(OR($A$1&lt;=Main!AQ$4,ISBLANK($N97)),0,Main!AQ92)</f>
        <v>0</v>
      </c>
      <c r="BF97" s="35">
        <f>IF(OR($A$1&lt;=Main!AR$4,ISBLANK($N97)),0,Main!AR92)</f>
        <v>0</v>
      </c>
      <c r="BG97" s="35">
        <f>IF(OR($A$1&lt;=Main!AS$4,ISBLANK($N97)),0,Main!AS92)</f>
        <v>0</v>
      </c>
      <c r="BH97" s="35">
        <f>IF(OR($A$1&lt;=Main!AT$4,ISBLANK($N97)),0,Main!AT92)</f>
        <v>0</v>
      </c>
      <c r="BI97" s="35">
        <f>IF(OR($A$1&lt;=Main!AU$4,ISBLANK($N97)),0,Main!AU92)</f>
        <v>0</v>
      </c>
      <c r="BJ97" s="35">
        <f>IF(OR($A$1&lt;=Main!AV$4,ISBLANK($N97)),0,Main!AV92)</f>
        <v>0</v>
      </c>
    </row>
    <row r="98" spans="12:62">
      <c r="L98" s="146">
        <f>VLOOKUP($E39,Mask!$A$2:$C$102,$M$8,0)</f>
        <v>0</v>
      </c>
      <c r="M98" s="6">
        <f t="shared" si="6"/>
        <v>0</v>
      </c>
      <c r="N98" s="6" t="str">
        <f>Main!$A93&amp;Main!$B93</f>
        <v/>
      </c>
      <c r="O98" s="145">
        <f t="shared" si="7"/>
        <v>0</v>
      </c>
      <c r="P98" s="150">
        <f t="shared" si="8"/>
        <v>34</v>
      </c>
      <c r="Q98" s="150" t="str">
        <f ca="1">IF(Main!$AY93&lt;&gt;"#",$P98-Main!$AY93,"#")</f>
        <v>#</v>
      </c>
      <c r="R98" s="35">
        <f>Main!E93*Mask!G$15</f>
        <v>0</v>
      </c>
      <c r="S98" s="35">
        <f>Main!F93*Mask!H$15</f>
        <v>0</v>
      </c>
      <c r="T98" s="35">
        <f>Main!G93*Mask!I$15</f>
        <v>0</v>
      </c>
      <c r="U98" s="35">
        <f>Main!H93*Mask!J$15</f>
        <v>0</v>
      </c>
      <c r="V98" s="35">
        <f>Main!I93*Mask!K$15</f>
        <v>0</v>
      </c>
      <c r="W98" s="35">
        <f>Main!J93*Mask!L$15</f>
        <v>0</v>
      </c>
      <c r="X98" s="35">
        <f>Main!K93*Mask!M$15</f>
        <v>0</v>
      </c>
      <c r="Y98" s="35">
        <f>Main!L93*Mask!N$15</f>
        <v>0</v>
      </c>
      <c r="Z98" s="35">
        <f>Main!M93*Mask!O$15</f>
        <v>0</v>
      </c>
      <c r="AA98" s="35">
        <f>Main!N93*Mask!P$15</f>
        <v>0</v>
      </c>
      <c r="AB98" s="35">
        <f>Main!O93*Mask!Q$15</f>
        <v>0</v>
      </c>
      <c r="AC98" s="35">
        <f>Main!P93*Mask!R$15</f>
        <v>0</v>
      </c>
      <c r="AD98" s="35">
        <f>Main!Q93*Mask!S$15</f>
        <v>0</v>
      </c>
      <c r="AE98" s="35">
        <f>Main!R93*Mask!T$15</f>
        <v>0</v>
      </c>
      <c r="AF98" s="35">
        <f>Main!S93*Mask!U$15</f>
        <v>0</v>
      </c>
      <c r="AG98" s="35">
        <f>Main!T93*Mask!V$15</f>
        <v>0</v>
      </c>
      <c r="AH98" s="35">
        <f>Main!U93*Mask!W$15</f>
        <v>0</v>
      </c>
      <c r="AI98" s="35">
        <f>Main!V93*Mask!X$15</f>
        <v>0</v>
      </c>
      <c r="AJ98" s="35">
        <f>Main!W93*Mask!Y$15</f>
        <v>0</v>
      </c>
      <c r="AK98" s="35">
        <f>Main!X93*Mask!Z$15</f>
        <v>0</v>
      </c>
      <c r="AL98" s="35">
        <f>Main!Y93*Mask!AA$15</f>
        <v>0</v>
      </c>
      <c r="AM98" s="35">
        <f>Main!Z93*Mask!AB$15</f>
        <v>0</v>
      </c>
      <c r="AN98" s="35"/>
      <c r="AO98" s="35">
        <f>IF(OR($A$1&lt;=Main!AA$4,ISBLANK($N98)),0,Main!AA93)</f>
        <v>0</v>
      </c>
      <c r="AP98" s="35">
        <f>IF(OR($A$1&lt;=Main!AB$4,ISBLANK($N98)),0,Main!AB93)</f>
        <v>0</v>
      </c>
      <c r="AQ98" s="35">
        <f>IF(OR($A$1&lt;=Main!AC$4,ISBLANK($N98)),0,Main!AC93)</f>
        <v>0</v>
      </c>
      <c r="AR98" s="35">
        <f>IF(OR($A$1&lt;=Main!AD$4,ISBLANK($N98)),0,Main!AD93)</f>
        <v>0</v>
      </c>
      <c r="AS98" s="35">
        <f>IF(OR($A$1&lt;=Main!AE$4,ISBLANK($N98)),0,Main!AE93)</f>
        <v>0</v>
      </c>
      <c r="AT98" s="35">
        <f>IF(OR($A$1&lt;=Main!AF$4,ISBLANK($N98)),0,Main!AF93)</f>
        <v>0</v>
      </c>
      <c r="AU98" s="35">
        <f>IF(OR($A$1&lt;=Main!AG$4,ISBLANK($N98)),0,Main!AG93)</f>
        <v>0</v>
      </c>
      <c r="AV98" s="35">
        <f>IF(OR($A$1&lt;=Main!AH$4,ISBLANK($N98)),0,Main!AH93)</f>
        <v>0</v>
      </c>
      <c r="AW98" s="35">
        <f>IF(OR($A$1&lt;=Main!AI$4,ISBLANK($N98)),0,Main!AI93)</f>
        <v>0</v>
      </c>
      <c r="AX98" s="35">
        <f>IF(OR($A$1&lt;=Main!AJ$4,ISBLANK($N98)),0,Main!AJ93)</f>
        <v>0</v>
      </c>
      <c r="AY98" s="35">
        <f>IF(OR($A$1&lt;=Main!AK$4,ISBLANK($N98)),0,Main!AK93)</f>
        <v>0</v>
      </c>
      <c r="AZ98" s="35">
        <f>IF(OR($A$1&lt;=Main!AL$4,ISBLANK($N98)),0,Main!AL93)</f>
        <v>0</v>
      </c>
      <c r="BA98" s="35">
        <f>IF(OR($A$1&lt;=Main!AM$4,ISBLANK($N98)),0,Main!AM93)</f>
        <v>0</v>
      </c>
      <c r="BB98" s="35">
        <f>IF(OR($A$1&lt;=Main!AN$4,ISBLANK($N98)),0,Main!AN93)</f>
        <v>0</v>
      </c>
      <c r="BC98" s="35">
        <f>IF(OR($A$1&lt;=Main!AO$4,ISBLANK($N98)),0,Main!AO93)</f>
        <v>0</v>
      </c>
      <c r="BD98" s="35">
        <f>IF(OR($A$1&lt;=Main!AP$4,ISBLANK($N98)),0,Main!AP93)</f>
        <v>0</v>
      </c>
      <c r="BE98" s="35">
        <f>IF(OR($A$1&lt;=Main!AQ$4,ISBLANK($N98)),0,Main!AQ93)</f>
        <v>0</v>
      </c>
      <c r="BF98" s="35">
        <f>IF(OR($A$1&lt;=Main!AR$4,ISBLANK($N98)),0,Main!AR93)</f>
        <v>0</v>
      </c>
      <c r="BG98" s="35">
        <f>IF(OR($A$1&lt;=Main!AS$4,ISBLANK($N98)),0,Main!AS93)</f>
        <v>0</v>
      </c>
      <c r="BH98" s="35">
        <f>IF(OR($A$1&lt;=Main!AT$4,ISBLANK($N98)),0,Main!AT93)</f>
        <v>0</v>
      </c>
      <c r="BI98" s="35">
        <f>IF(OR($A$1&lt;=Main!AU$4,ISBLANK($N98)),0,Main!AU93)</f>
        <v>0</v>
      </c>
      <c r="BJ98" s="35">
        <f>IF(OR($A$1&lt;=Main!AV$4,ISBLANK($N98)),0,Main!AV93)</f>
        <v>0</v>
      </c>
    </row>
    <row r="99" spans="12:62">
      <c r="L99" s="146">
        <f>VLOOKUP($E40,Mask!$A$2:$C$102,$M$8,0)</f>
        <v>0</v>
      </c>
      <c r="M99" s="6">
        <f t="shared" si="6"/>
        <v>0</v>
      </c>
      <c r="N99" s="6" t="str">
        <f>Main!$A94&amp;Main!$B94</f>
        <v/>
      </c>
      <c r="O99" s="145">
        <f t="shared" si="7"/>
        <v>0</v>
      </c>
      <c r="P99" s="150">
        <f t="shared" si="8"/>
        <v>34</v>
      </c>
      <c r="Q99" s="150" t="str">
        <f ca="1">IF(Main!$AY94&lt;&gt;"#",$P99-Main!$AY94,"#")</f>
        <v>#</v>
      </c>
      <c r="R99" s="35">
        <f>Main!E94*Mask!G$15</f>
        <v>0</v>
      </c>
      <c r="S99" s="35">
        <f>Main!F94*Mask!H$15</f>
        <v>0</v>
      </c>
      <c r="T99" s="35">
        <f>Main!G94*Mask!I$15</f>
        <v>0</v>
      </c>
      <c r="U99" s="35">
        <f>Main!H94*Mask!J$15</f>
        <v>0</v>
      </c>
      <c r="V99" s="35">
        <f>Main!I94*Mask!K$15</f>
        <v>0</v>
      </c>
      <c r="W99" s="35">
        <f>Main!J94*Mask!L$15</f>
        <v>0</v>
      </c>
      <c r="X99" s="35">
        <f>Main!K94*Mask!M$15</f>
        <v>0</v>
      </c>
      <c r="Y99" s="35">
        <f>Main!L94*Mask!N$15</f>
        <v>0</v>
      </c>
      <c r="Z99" s="35">
        <f>Main!M94*Mask!O$15</f>
        <v>0</v>
      </c>
      <c r="AA99" s="35">
        <f>Main!N94*Mask!P$15</f>
        <v>0</v>
      </c>
      <c r="AB99" s="35">
        <f>Main!O94*Mask!Q$15</f>
        <v>0</v>
      </c>
      <c r="AC99" s="35">
        <f>Main!P94*Mask!R$15</f>
        <v>0</v>
      </c>
      <c r="AD99" s="35">
        <f>Main!Q94*Mask!S$15</f>
        <v>0</v>
      </c>
      <c r="AE99" s="35">
        <f>Main!R94*Mask!T$15</f>
        <v>0</v>
      </c>
      <c r="AF99" s="35">
        <f>Main!S94*Mask!U$15</f>
        <v>0</v>
      </c>
      <c r="AG99" s="35">
        <f>Main!T94*Mask!V$15</f>
        <v>0</v>
      </c>
      <c r="AH99" s="35">
        <f>Main!U94*Mask!W$15</f>
        <v>0</v>
      </c>
      <c r="AI99" s="35">
        <f>Main!V94*Mask!X$15</f>
        <v>0</v>
      </c>
      <c r="AJ99" s="35">
        <f>Main!W94*Mask!Y$15</f>
        <v>0</v>
      </c>
      <c r="AK99" s="35">
        <f>Main!X94*Mask!Z$15</f>
        <v>0</v>
      </c>
      <c r="AL99" s="35">
        <f>Main!Y94*Mask!AA$15</f>
        <v>0</v>
      </c>
      <c r="AM99" s="35">
        <f>Main!Z94*Mask!AB$15</f>
        <v>0</v>
      </c>
      <c r="AN99" s="35"/>
      <c r="AO99" s="35">
        <f>IF(OR($A$1&lt;=Main!AA$4,ISBLANK($N99)),0,Main!AA94)</f>
        <v>0</v>
      </c>
      <c r="AP99" s="35">
        <f>IF(OR($A$1&lt;=Main!AB$4,ISBLANK($N99)),0,Main!AB94)</f>
        <v>0</v>
      </c>
      <c r="AQ99" s="35">
        <f>IF(OR($A$1&lt;=Main!AC$4,ISBLANK($N99)),0,Main!AC94)</f>
        <v>0</v>
      </c>
      <c r="AR99" s="35">
        <f>IF(OR($A$1&lt;=Main!AD$4,ISBLANK($N99)),0,Main!AD94)</f>
        <v>0</v>
      </c>
      <c r="AS99" s="35">
        <f>IF(OR($A$1&lt;=Main!AE$4,ISBLANK($N99)),0,Main!AE94)</f>
        <v>0</v>
      </c>
      <c r="AT99" s="35">
        <f>IF(OR($A$1&lt;=Main!AF$4,ISBLANK($N99)),0,Main!AF94)</f>
        <v>0</v>
      </c>
      <c r="AU99" s="35">
        <f>IF(OR($A$1&lt;=Main!AG$4,ISBLANK($N99)),0,Main!AG94)</f>
        <v>0</v>
      </c>
      <c r="AV99" s="35">
        <f>IF(OR($A$1&lt;=Main!AH$4,ISBLANK($N99)),0,Main!AH94)</f>
        <v>0</v>
      </c>
      <c r="AW99" s="35">
        <f>IF(OR($A$1&lt;=Main!AI$4,ISBLANK($N99)),0,Main!AI94)</f>
        <v>0</v>
      </c>
      <c r="AX99" s="35">
        <f>IF(OR($A$1&lt;=Main!AJ$4,ISBLANK($N99)),0,Main!AJ94)</f>
        <v>0</v>
      </c>
      <c r="AY99" s="35">
        <f>IF(OR($A$1&lt;=Main!AK$4,ISBLANK($N99)),0,Main!AK94)</f>
        <v>0</v>
      </c>
      <c r="AZ99" s="35">
        <f>IF(OR($A$1&lt;=Main!AL$4,ISBLANK($N99)),0,Main!AL94)</f>
        <v>0</v>
      </c>
      <c r="BA99" s="35">
        <f>IF(OR($A$1&lt;=Main!AM$4,ISBLANK($N99)),0,Main!AM94)</f>
        <v>0</v>
      </c>
      <c r="BB99" s="35">
        <f>IF(OR($A$1&lt;=Main!AN$4,ISBLANK($N99)),0,Main!AN94)</f>
        <v>0</v>
      </c>
      <c r="BC99" s="35">
        <f>IF(OR($A$1&lt;=Main!AO$4,ISBLANK($N99)),0,Main!AO94)</f>
        <v>0</v>
      </c>
      <c r="BD99" s="35">
        <f>IF(OR($A$1&lt;=Main!AP$4,ISBLANK($N99)),0,Main!AP94)</f>
        <v>0</v>
      </c>
      <c r="BE99" s="35">
        <f>IF(OR($A$1&lt;=Main!AQ$4,ISBLANK($N99)),0,Main!AQ94)</f>
        <v>0</v>
      </c>
      <c r="BF99" s="35">
        <f>IF(OR($A$1&lt;=Main!AR$4,ISBLANK($N99)),0,Main!AR94)</f>
        <v>0</v>
      </c>
      <c r="BG99" s="35">
        <f>IF(OR($A$1&lt;=Main!AS$4,ISBLANK($N99)),0,Main!AS94)</f>
        <v>0</v>
      </c>
      <c r="BH99" s="35">
        <f>IF(OR($A$1&lt;=Main!AT$4,ISBLANK($N99)),0,Main!AT94)</f>
        <v>0</v>
      </c>
      <c r="BI99" s="35">
        <f>IF(OR($A$1&lt;=Main!AU$4,ISBLANK($N99)),0,Main!AU94)</f>
        <v>0</v>
      </c>
      <c r="BJ99" s="35">
        <f>IF(OR($A$1&lt;=Main!AV$4,ISBLANK($N99)),0,Main!AV94)</f>
        <v>0</v>
      </c>
    </row>
    <row r="100" spans="12:62">
      <c r="L100" s="146">
        <f>VLOOKUP($E41,Mask!$A$2:$C$102,$M$8,0)</f>
        <v>0</v>
      </c>
      <c r="M100" s="6">
        <f t="shared" si="6"/>
        <v>0</v>
      </c>
      <c r="N100" s="6" t="str">
        <f>Main!$A95&amp;Main!$B95</f>
        <v/>
      </c>
      <c r="O100" s="145">
        <f t="shared" si="7"/>
        <v>0</v>
      </c>
      <c r="P100" s="150">
        <f t="shared" si="8"/>
        <v>34</v>
      </c>
      <c r="Q100" s="150" t="str">
        <f ca="1">IF(Main!$AY95&lt;&gt;"#",$P100-Main!$AY95,"#")</f>
        <v>#</v>
      </c>
      <c r="R100" s="35">
        <f>Main!E95*Mask!G$15</f>
        <v>0</v>
      </c>
      <c r="S100" s="35">
        <f>Main!F95*Mask!H$15</f>
        <v>0</v>
      </c>
      <c r="T100" s="35">
        <f>Main!G95*Mask!I$15</f>
        <v>0</v>
      </c>
      <c r="U100" s="35">
        <f>Main!H95*Mask!J$15</f>
        <v>0</v>
      </c>
      <c r="V100" s="35">
        <f>Main!I95*Mask!K$15</f>
        <v>0</v>
      </c>
      <c r="W100" s="35">
        <f>Main!J95*Mask!L$15</f>
        <v>0</v>
      </c>
      <c r="X100" s="35">
        <f>Main!K95*Mask!M$15</f>
        <v>0</v>
      </c>
      <c r="Y100" s="35">
        <f>Main!L95*Mask!N$15</f>
        <v>0</v>
      </c>
      <c r="Z100" s="35">
        <f>Main!M95*Mask!O$15</f>
        <v>0</v>
      </c>
      <c r="AA100" s="35">
        <f>Main!N95*Mask!P$15</f>
        <v>0</v>
      </c>
      <c r="AB100" s="35">
        <f>Main!O95*Mask!Q$15</f>
        <v>0</v>
      </c>
      <c r="AC100" s="35">
        <f>Main!P95*Mask!R$15</f>
        <v>0</v>
      </c>
      <c r="AD100" s="35">
        <f>Main!Q95*Mask!S$15</f>
        <v>0</v>
      </c>
      <c r="AE100" s="35">
        <f>Main!R95*Mask!T$15</f>
        <v>0</v>
      </c>
      <c r="AF100" s="35">
        <f>Main!S95*Mask!U$15</f>
        <v>0</v>
      </c>
      <c r="AG100" s="35">
        <f>Main!T95*Mask!V$15</f>
        <v>0</v>
      </c>
      <c r="AH100" s="35">
        <f>Main!U95*Mask!W$15</f>
        <v>0</v>
      </c>
      <c r="AI100" s="35">
        <f>Main!V95*Mask!X$15</f>
        <v>0</v>
      </c>
      <c r="AJ100" s="35">
        <f>Main!W95*Mask!Y$15</f>
        <v>0</v>
      </c>
      <c r="AK100" s="35">
        <f>Main!X95*Mask!Z$15</f>
        <v>0</v>
      </c>
      <c r="AL100" s="35">
        <f>Main!Y95*Mask!AA$15</f>
        <v>0</v>
      </c>
      <c r="AM100" s="35">
        <f>Main!Z95*Mask!AB$15</f>
        <v>0</v>
      </c>
      <c r="AN100" s="35"/>
      <c r="AO100" s="35">
        <f>IF(OR($A$1&lt;=Main!AA$4,ISBLANK($N100)),0,Main!AA95)</f>
        <v>0</v>
      </c>
      <c r="AP100" s="35">
        <f>IF(OR($A$1&lt;=Main!AB$4,ISBLANK($N100)),0,Main!AB95)</f>
        <v>0</v>
      </c>
      <c r="AQ100" s="35">
        <f>IF(OR($A$1&lt;=Main!AC$4,ISBLANK($N100)),0,Main!AC95)</f>
        <v>0</v>
      </c>
      <c r="AR100" s="35">
        <f>IF(OR($A$1&lt;=Main!AD$4,ISBLANK($N100)),0,Main!AD95)</f>
        <v>0</v>
      </c>
      <c r="AS100" s="35">
        <f>IF(OR($A$1&lt;=Main!AE$4,ISBLANK($N100)),0,Main!AE95)</f>
        <v>0</v>
      </c>
      <c r="AT100" s="35">
        <f>IF(OR($A$1&lt;=Main!AF$4,ISBLANK($N100)),0,Main!AF95)</f>
        <v>0</v>
      </c>
      <c r="AU100" s="35">
        <f>IF(OR($A$1&lt;=Main!AG$4,ISBLANK($N100)),0,Main!AG95)</f>
        <v>0</v>
      </c>
      <c r="AV100" s="35">
        <f>IF(OR($A$1&lt;=Main!AH$4,ISBLANK($N100)),0,Main!AH95)</f>
        <v>0</v>
      </c>
      <c r="AW100" s="35">
        <f>IF(OR($A$1&lt;=Main!AI$4,ISBLANK($N100)),0,Main!AI95)</f>
        <v>0</v>
      </c>
      <c r="AX100" s="35">
        <f>IF(OR($A$1&lt;=Main!AJ$4,ISBLANK($N100)),0,Main!AJ95)</f>
        <v>0</v>
      </c>
      <c r="AY100" s="35">
        <f>IF(OR($A$1&lt;=Main!AK$4,ISBLANK($N100)),0,Main!AK95)</f>
        <v>0</v>
      </c>
      <c r="AZ100" s="35">
        <f>IF(OR($A$1&lt;=Main!AL$4,ISBLANK($N100)),0,Main!AL95)</f>
        <v>0</v>
      </c>
      <c r="BA100" s="35">
        <f>IF(OR($A$1&lt;=Main!AM$4,ISBLANK($N100)),0,Main!AM95)</f>
        <v>0</v>
      </c>
      <c r="BB100" s="35">
        <f>IF(OR($A$1&lt;=Main!AN$4,ISBLANK($N100)),0,Main!AN95)</f>
        <v>0</v>
      </c>
      <c r="BC100" s="35">
        <f>IF(OR($A$1&lt;=Main!AO$4,ISBLANK($N100)),0,Main!AO95)</f>
        <v>0</v>
      </c>
      <c r="BD100" s="35">
        <f>IF(OR($A$1&lt;=Main!AP$4,ISBLANK($N100)),0,Main!AP95)</f>
        <v>0</v>
      </c>
      <c r="BE100" s="35">
        <f>IF(OR($A$1&lt;=Main!AQ$4,ISBLANK($N100)),0,Main!AQ95)</f>
        <v>0</v>
      </c>
      <c r="BF100" s="35">
        <f>IF(OR($A$1&lt;=Main!AR$4,ISBLANK($N100)),0,Main!AR95)</f>
        <v>0</v>
      </c>
      <c r="BG100" s="35">
        <f>IF(OR($A$1&lt;=Main!AS$4,ISBLANK($N100)),0,Main!AS95)</f>
        <v>0</v>
      </c>
      <c r="BH100" s="35">
        <f>IF(OR($A$1&lt;=Main!AT$4,ISBLANK($N100)),0,Main!AT95)</f>
        <v>0</v>
      </c>
      <c r="BI100" s="35">
        <f>IF(OR($A$1&lt;=Main!AU$4,ISBLANK($N100)),0,Main!AU95)</f>
        <v>0</v>
      </c>
      <c r="BJ100" s="35">
        <f>IF(OR($A$1&lt;=Main!AV$4,ISBLANK($N100)),0,Main!AV95)</f>
        <v>0</v>
      </c>
    </row>
    <row r="101" spans="12:62">
      <c r="L101" s="146">
        <f>VLOOKUP($E42,Mask!$A$2:$C$102,$M$8,0)</f>
        <v>0</v>
      </c>
      <c r="M101" s="6">
        <f t="shared" si="6"/>
        <v>0</v>
      </c>
      <c r="N101" s="6" t="str">
        <f>Main!$A96&amp;Main!$B96</f>
        <v/>
      </c>
      <c r="O101" s="145">
        <f t="shared" si="7"/>
        <v>0</v>
      </c>
      <c r="P101" s="150">
        <f t="shared" si="8"/>
        <v>34</v>
      </c>
      <c r="Q101" s="150" t="str">
        <f ca="1">IF(Main!$AY96&lt;&gt;"#",$P101-Main!$AY96,"#")</f>
        <v>#</v>
      </c>
      <c r="R101" s="35">
        <f>Main!E96*Mask!G$15</f>
        <v>0</v>
      </c>
      <c r="S101" s="35">
        <f>Main!F96*Mask!H$15</f>
        <v>0</v>
      </c>
      <c r="T101" s="35">
        <f>Main!G96*Mask!I$15</f>
        <v>0</v>
      </c>
      <c r="U101" s="35">
        <f>Main!H96*Mask!J$15</f>
        <v>0</v>
      </c>
      <c r="V101" s="35">
        <f>Main!I96*Mask!K$15</f>
        <v>0</v>
      </c>
      <c r="W101" s="35">
        <f>Main!J96*Mask!L$15</f>
        <v>0</v>
      </c>
      <c r="X101" s="35">
        <f>Main!K96*Mask!M$15</f>
        <v>0</v>
      </c>
      <c r="Y101" s="35">
        <f>Main!L96*Mask!N$15</f>
        <v>0</v>
      </c>
      <c r="Z101" s="35">
        <f>Main!M96*Mask!O$15</f>
        <v>0</v>
      </c>
      <c r="AA101" s="35">
        <f>Main!N96*Mask!P$15</f>
        <v>0</v>
      </c>
      <c r="AB101" s="35">
        <f>Main!O96*Mask!Q$15</f>
        <v>0</v>
      </c>
      <c r="AC101" s="35">
        <f>Main!P96*Mask!R$15</f>
        <v>0</v>
      </c>
      <c r="AD101" s="35">
        <f>Main!Q96*Mask!S$15</f>
        <v>0</v>
      </c>
      <c r="AE101" s="35">
        <f>Main!R96*Mask!T$15</f>
        <v>0</v>
      </c>
      <c r="AF101" s="35">
        <f>Main!S96*Mask!U$15</f>
        <v>0</v>
      </c>
      <c r="AG101" s="35">
        <f>Main!T96*Mask!V$15</f>
        <v>0</v>
      </c>
      <c r="AH101" s="35">
        <f>Main!U96*Mask!W$15</f>
        <v>0</v>
      </c>
      <c r="AI101" s="35">
        <f>Main!V96*Mask!X$15</f>
        <v>0</v>
      </c>
      <c r="AJ101" s="35">
        <f>Main!W96*Mask!Y$15</f>
        <v>0</v>
      </c>
      <c r="AK101" s="35">
        <f>Main!X96*Mask!Z$15</f>
        <v>0</v>
      </c>
      <c r="AL101" s="35">
        <f>Main!Y96*Mask!AA$15</f>
        <v>0</v>
      </c>
      <c r="AM101" s="35">
        <f>Main!Z96*Mask!AB$15</f>
        <v>0</v>
      </c>
      <c r="AN101" s="35"/>
      <c r="AO101" s="35">
        <f>IF(OR($A$1&lt;=Main!AA$4,ISBLANK($N101)),0,Main!AA96)</f>
        <v>0</v>
      </c>
      <c r="AP101" s="35">
        <f>IF(OR($A$1&lt;=Main!AB$4,ISBLANK($N101)),0,Main!AB96)</f>
        <v>0</v>
      </c>
      <c r="AQ101" s="35">
        <f>IF(OR($A$1&lt;=Main!AC$4,ISBLANK($N101)),0,Main!AC96)</f>
        <v>0</v>
      </c>
      <c r="AR101" s="35">
        <f>IF(OR($A$1&lt;=Main!AD$4,ISBLANK($N101)),0,Main!AD96)</f>
        <v>0</v>
      </c>
      <c r="AS101" s="35">
        <f>IF(OR($A$1&lt;=Main!AE$4,ISBLANK($N101)),0,Main!AE96)</f>
        <v>0</v>
      </c>
      <c r="AT101" s="35">
        <f>IF(OR($A$1&lt;=Main!AF$4,ISBLANK($N101)),0,Main!AF96)</f>
        <v>0</v>
      </c>
      <c r="AU101" s="35">
        <f>IF(OR($A$1&lt;=Main!AG$4,ISBLANK($N101)),0,Main!AG96)</f>
        <v>0</v>
      </c>
      <c r="AV101" s="35">
        <f>IF(OR($A$1&lt;=Main!AH$4,ISBLANK($N101)),0,Main!AH96)</f>
        <v>0</v>
      </c>
      <c r="AW101" s="35">
        <f>IF(OR($A$1&lt;=Main!AI$4,ISBLANK($N101)),0,Main!AI96)</f>
        <v>0</v>
      </c>
      <c r="AX101" s="35">
        <f>IF(OR($A$1&lt;=Main!AJ$4,ISBLANK($N101)),0,Main!AJ96)</f>
        <v>0</v>
      </c>
      <c r="AY101" s="35">
        <f>IF(OR($A$1&lt;=Main!AK$4,ISBLANK($N101)),0,Main!AK96)</f>
        <v>0</v>
      </c>
      <c r="AZ101" s="35">
        <f>IF(OR($A$1&lt;=Main!AL$4,ISBLANK($N101)),0,Main!AL96)</f>
        <v>0</v>
      </c>
      <c r="BA101" s="35">
        <f>IF(OR($A$1&lt;=Main!AM$4,ISBLANK($N101)),0,Main!AM96)</f>
        <v>0</v>
      </c>
      <c r="BB101" s="35">
        <f>IF(OR($A$1&lt;=Main!AN$4,ISBLANK($N101)),0,Main!AN96)</f>
        <v>0</v>
      </c>
      <c r="BC101" s="35">
        <f>IF(OR($A$1&lt;=Main!AO$4,ISBLANK($N101)),0,Main!AO96)</f>
        <v>0</v>
      </c>
      <c r="BD101" s="35">
        <f>IF(OR($A$1&lt;=Main!AP$4,ISBLANK($N101)),0,Main!AP96)</f>
        <v>0</v>
      </c>
      <c r="BE101" s="35">
        <f>IF(OR($A$1&lt;=Main!AQ$4,ISBLANK($N101)),0,Main!AQ96)</f>
        <v>0</v>
      </c>
      <c r="BF101" s="35">
        <f>IF(OR($A$1&lt;=Main!AR$4,ISBLANK($N101)),0,Main!AR96)</f>
        <v>0</v>
      </c>
      <c r="BG101" s="35">
        <f>IF(OR($A$1&lt;=Main!AS$4,ISBLANK($N101)),0,Main!AS96)</f>
        <v>0</v>
      </c>
      <c r="BH101" s="35">
        <f>IF(OR($A$1&lt;=Main!AT$4,ISBLANK($N101)),0,Main!AT96)</f>
        <v>0</v>
      </c>
      <c r="BI101" s="35">
        <f>IF(OR($A$1&lt;=Main!AU$4,ISBLANK($N101)),0,Main!AU96)</f>
        <v>0</v>
      </c>
      <c r="BJ101" s="35">
        <f>IF(OR($A$1&lt;=Main!AV$4,ISBLANK($N101)),0,Main!AV96)</f>
        <v>0</v>
      </c>
    </row>
    <row r="102" spans="12:62">
      <c r="L102" s="146">
        <f>VLOOKUP($E43,Mask!$A$2:$C$102,$M$8,0)</f>
        <v>0</v>
      </c>
      <c r="M102" s="6">
        <f t="shared" si="6"/>
        <v>0</v>
      </c>
      <c r="N102" s="6" t="str">
        <f>Main!$A97&amp;Main!$B97</f>
        <v/>
      </c>
      <c r="O102" s="145">
        <f t="shared" si="7"/>
        <v>0</v>
      </c>
      <c r="P102" s="150">
        <f t="shared" si="8"/>
        <v>34</v>
      </c>
      <c r="Q102" s="150" t="str">
        <f ca="1">IF(Main!$AY97&lt;&gt;"#",$P102-Main!$AY97,"#")</f>
        <v>#</v>
      </c>
      <c r="R102" s="35">
        <f>Main!E97*Mask!G$15</f>
        <v>0</v>
      </c>
      <c r="S102" s="35">
        <f>Main!F97*Mask!H$15</f>
        <v>0</v>
      </c>
      <c r="T102" s="35">
        <f>Main!G97*Mask!I$15</f>
        <v>0</v>
      </c>
      <c r="U102" s="35">
        <f>Main!H97*Mask!J$15</f>
        <v>0</v>
      </c>
      <c r="V102" s="35">
        <f>Main!I97*Mask!K$15</f>
        <v>0</v>
      </c>
      <c r="W102" s="35">
        <f>Main!J97*Mask!L$15</f>
        <v>0</v>
      </c>
      <c r="X102" s="35">
        <f>Main!K97*Mask!M$15</f>
        <v>0</v>
      </c>
      <c r="Y102" s="35">
        <f>Main!L97*Mask!N$15</f>
        <v>0</v>
      </c>
      <c r="Z102" s="35">
        <f>Main!M97*Mask!O$15</f>
        <v>0</v>
      </c>
      <c r="AA102" s="35">
        <f>Main!N97*Mask!P$15</f>
        <v>0</v>
      </c>
      <c r="AB102" s="35">
        <f>Main!O97*Mask!Q$15</f>
        <v>0</v>
      </c>
      <c r="AC102" s="35">
        <f>Main!P97*Mask!R$15</f>
        <v>0</v>
      </c>
      <c r="AD102" s="35">
        <f>Main!Q97*Mask!S$15</f>
        <v>0</v>
      </c>
      <c r="AE102" s="35">
        <f>Main!R97*Mask!T$15</f>
        <v>0</v>
      </c>
      <c r="AF102" s="35">
        <f>Main!S97*Mask!U$15</f>
        <v>0</v>
      </c>
      <c r="AG102" s="35">
        <f>Main!T97*Mask!V$15</f>
        <v>0</v>
      </c>
      <c r="AH102" s="35">
        <f>Main!U97*Mask!W$15</f>
        <v>0</v>
      </c>
      <c r="AI102" s="35">
        <f>Main!V97*Mask!X$15</f>
        <v>0</v>
      </c>
      <c r="AJ102" s="35">
        <f>Main!W97*Mask!Y$15</f>
        <v>0</v>
      </c>
      <c r="AK102" s="35">
        <f>Main!X97*Mask!Z$15</f>
        <v>0</v>
      </c>
      <c r="AL102" s="35">
        <f>Main!Y97*Mask!AA$15</f>
        <v>0</v>
      </c>
      <c r="AM102" s="35">
        <f>Main!Z97*Mask!AB$15</f>
        <v>0</v>
      </c>
      <c r="AN102" s="35"/>
      <c r="AO102" s="35">
        <f>IF(OR($A$1&lt;=Main!AA$4,ISBLANK($N102)),0,Main!AA97)</f>
        <v>0</v>
      </c>
      <c r="AP102" s="35">
        <f>IF(OR($A$1&lt;=Main!AB$4,ISBLANK($N102)),0,Main!AB97)</f>
        <v>0</v>
      </c>
      <c r="AQ102" s="35">
        <f>IF(OR($A$1&lt;=Main!AC$4,ISBLANK($N102)),0,Main!AC97)</f>
        <v>0</v>
      </c>
      <c r="AR102" s="35">
        <f>IF(OR($A$1&lt;=Main!AD$4,ISBLANK($N102)),0,Main!AD97)</f>
        <v>0</v>
      </c>
      <c r="AS102" s="35">
        <f>IF(OR($A$1&lt;=Main!AE$4,ISBLANK($N102)),0,Main!AE97)</f>
        <v>0</v>
      </c>
      <c r="AT102" s="35">
        <f>IF(OR($A$1&lt;=Main!AF$4,ISBLANK($N102)),0,Main!AF97)</f>
        <v>0</v>
      </c>
      <c r="AU102" s="35">
        <f>IF(OR($A$1&lt;=Main!AG$4,ISBLANK($N102)),0,Main!AG97)</f>
        <v>0</v>
      </c>
      <c r="AV102" s="35">
        <f>IF(OR($A$1&lt;=Main!AH$4,ISBLANK($N102)),0,Main!AH97)</f>
        <v>0</v>
      </c>
      <c r="AW102" s="35">
        <f>IF(OR($A$1&lt;=Main!AI$4,ISBLANK($N102)),0,Main!AI97)</f>
        <v>0</v>
      </c>
      <c r="AX102" s="35">
        <f>IF(OR($A$1&lt;=Main!AJ$4,ISBLANK($N102)),0,Main!AJ97)</f>
        <v>0</v>
      </c>
      <c r="AY102" s="35">
        <f>IF(OR($A$1&lt;=Main!AK$4,ISBLANK($N102)),0,Main!AK97)</f>
        <v>0</v>
      </c>
      <c r="AZ102" s="35">
        <f>IF(OR($A$1&lt;=Main!AL$4,ISBLANK($N102)),0,Main!AL97)</f>
        <v>0</v>
      </c>
      <c r="BA102" s="35">
        <f>IF(OR($A$1&lt;=Main!AM$4,ISBLANK($N102)),0,Main!AM97)</f>
        <v>0</v>
      </c>
      <c r="BB102" s="35">
        <f>IF(OR($A$1&lt;=Main!AN$4,ISBLANK($N102)),0,Main!AN97)</f>
        <v>0</v>
      </c>
      <c r="BC102" s="35">
        <f>IF(OR($A$1&lt;=Main!AO$4,ISBLANK($N102)),0,Main!AO97)</f>
        <v>0</v>
      </c>
      <c r="BD102" s="35">
        <f>IF(OR($A$1&lt;=Main!AP$4,ISBLANK($N102)),0,Main!AP97)</f>
        <v>0</v>
      </c>
      <c r="BE102" s="35">
        <f>IF(OR($A$1&lt;=Main!AQ$4,ISBLANK($N102)),0,Main!AQ97)</f>
        <v>0</v>
      </c>
      <c r="BF102" s="35">
        <f>IF(OR($A$1&lt;=Main!AR$4,ISBLANK($N102)),0,Main!AR97)</f>
        <v>0</v>
      </c>
      <c r="BG102" s="35">
        <f>IF(OR($A$1&lt;=Main!AS$4,ISBLANK($N102)),0,Main!AS97)</f>
        <v>0</v>
      </c>
      <c r="BH102" s="35">
        <f>IF(OR($A$1&lt;=Main!AT$4,ISBLANK($N102)),0,Main!AT97)</f>
        <v>0</v>
      </c>
      <c r="BI102" s="35">
        <f>IF(OR($A$1&lt;=Main!AU$4,ISBLANK($N102)),0,Main!AU97)</f>
        <v>0</v>
      </c>
      <c r="BJ102" s="35">
        <f>IF(OR($A$1&lt;=Main!AV$4,ISBLANK($N102)),0,Main!AV97)</f>
        <v>0</v>
      </c>
    </row>
    <row r="103" spans="12:62">
      <c r="L103" s="146">
        <f>VLOOKUP($E44,Mask!$A$2:$C$102,$M$8,0)</f>
        <v>0</v>
      </c>
      <c r="M103" s="6">
        <f t="shared" si="6"/>
        <v>0</v>
      </c>
      <c r="N103" s="6" t="str">
        <f>Main!$A98&amp;Main!$B98</f>
        <v/>
      </c>
      <c r="O103" s="145">
        <f t="shared" si="7"/>
        <v>0</v>
      </c>
      <c r="P103" s="150">
        <f t="shared" si="8"/>
        <v>34</v>
      </c>
      <c r="Q103" s="150" t="str">
        <f ca="1">IF(Main!$AY98&lt;&gt;"#",$P103-Main!$AY98,"#")</f>
        <v>#</v>
      </c>
      <c r="R103" s="35">
        <f>Main!E98*Mask!G$15</f>
        <v>0</v>
      </c>
      <c r="S103" s="35">
        <f>Main!F98*Mask!H$15</f>
        <v>0</v>
      </c>
      <c r="T103" s="35">
        <f>Main!G98*Mask!I$15</f>
        <v>0</v>
      </c>
      <c r="U103" s="35">
        <f>Main!H98*Mask!J$15</f>
        <v>0</v>
      </c>
      <c r="V103" s="35">
        <f>Main!I98*Mask!K$15</f>
        <v>0</v>
      </c>
      <c r="W103" s="35">
        <f>Main!J98*Mask!L$15</f>
        <v>0</v>
      </c>
      <c r="X103" s="35">
        <f>Main!K98*Mask!M$15</f>
        <v>0</v>
      </c>
      <c r="Y103" s="35">
        <f>Main!L98*Mask!N$15</f>
        <v>0</v>
      </c>
      <c r="Z103" s="35">
        <f>Main!M98*Mask!O$15</f>
        <v>0</v>
      </c>
      <c r="AA103" s="35">
        <f>Main!N98*Mask!P$15</f>
        <v>0</v>
      </c>
      <c r="AB103" s="35">
        <f>Main!O98*Mask!Q$15</f>
        <v>0</v>
      </c>
      <c r="AC103" s="35">
        <f>Main!P98*Mask!R$15</f>
        <v>0</v>
      </c>
      <c r="AD103" s="35">
        <f>Main!Q98*Mask!S$15</f>
        <v>0</v>
      </c>
      <c r="AE103" s="35">
        <f>Main!R98*Mask!T$15</f>
        <v>0</v>
      </c>
      <c r="AF103" s="35">
        <f>Main!S98*Mask!U$15</f>
        <v>0</v>
      </c>
      <c r="AG103" s="35">
        <f>Main!T98*Mask!V$15</f>
        <v>0</v>
      </c>
      <c r="AH103" s="35">
        <f>Main!U98*Mask!W$15</f>
        <v>0</v>
      </c>
      <c r="AI103" s="35">
        <f>Main!V98*Mask!X$15</f>
        <v>0</v>
      </c>
      <c r="AJ103" s="35">
        <f>Main!W98*Mask!Y$15</f>
        <v>0</v>
      </c>
      <c r="AK103" s="35">
        <f>Main!X98*Mask!Z$15</f>
        <v>0</v>
      </c>
      <c r="AL103" s="35">
        <f>Main!Y98*Mask!AA$15</f>
        <v>0</v>
      </c>
      <c r="AM103" s="35">
        <f>Main!Z98*Mask!AB$15</f>
        <v>0</v>
      </c>
      <c r="AN103" s="35"/>
      <c r="AO103" s="35">
        <f>IF(OR($A$1&lt;=Main!AA$4,ISBLANK($N103)),0,Main!AA98)</f>
        <v>0</v>
      </c>
      <c r="AP103" s="35">
        <f>IF(OR($A$1&lt;=Main!AB$4,ISBLANK($N103)),0,Main!AB98)</f>
        <v>0</v>
      </c>
      <c r="AQ103" s="35">
        <f>IF(OR($A$1&lt;=Main!AC$4,ISBLANK($N103)),0,Main!AC98)</f>
        <v>0</v>
      </c>
      <c r="AR103" s="35">
        <f>IF(OR($A$1&lt;=Main!AD$4,ISBLANK($N103)),0,Main!AD98)</f>
        <v>0</v>
      </c>
      <c r="AS103" s="35">
        <f>IF(OR($A$1&lt;=Main!AE$4,ISBLANK($N103)),0,Main!AE98)</f>
        <v>0</v>
      </c>
      <c r="AT103" s="35">
        <f>IF(OR($A$1&lt;=Main!AF$4,ISBLANK($N103)),0,Main!AF98)</f>
        <v>0</v>
      </c>
      <c r="AU103" s="35">
        <f>IF(OR($A$1&lt;=Main!AG$4,ISBLANK($N103)),0,Main!AG98)</f>
        <v>0</v>
      </c>
      <c r="AV103" s="35">
        <f>IF(OR($A$1&lt;=Main!AH$4,ISBLANK($N103)),0,Main!AH98)</f>
        <v>0</v>
      </c>
      <c r="AW103" s="35">
        <f>IF(OR($A$1&lt;=Main!AI$4,ISBLANK($N103)),0,Main!AI98)</f>
        <v>0</v>
      </c>
      <c r="AX103" s="35">
        <f>IF(OR($A$1&lt;=Main!AJ$4,ISBLANK($N103)),0,Main!AJ98)</f>
        <v>0</v>
      </c>
      <c r="AY103" s="35">
        <f>IF(OR($A$1&lt;=Main!AK$4,ISBLANK($N103)),0,Main!AK98)</f>
        <v>0</v>
      </c>
      <c r="AZ103" s="35">
        <f>IF(OR($A$1&lt;=Main!AL$4,ISBLANK($N103)),0,Main!AL98)</f>
        <v>0</v>
      </c>
      <c r="BA103" s="35">
        <f>IF(OR($A$1&lt;=Main!AM$4,ISBLANK($N103)),0,Main!AM98)</f>
        <v>0</v>
      </c>
      <c r="BB103" s="35">
        <f>IF(OR($A$1&lt;=Main!AN$4,ISBLANK($N103)),0,Main!AN98)</f>
        <v>0</v>
      </c>
      <c r="BC103" s="35">
        <f>IF(OR($A$1&lt;=Main!AO$4,ISBLANK($N103)),0,Main!AO98)</f>
        <v>0</v>
      </c>
      <c r="BD103" s="35">
        <f>IF(OR($A$1&lt;=Main!AP$4,ISBLANK($N103)),0,Main!AP98)</f>
        <v>0</v>
      </c>
      <c r="BE103" s="35">
        <f>IF(OR($A$1&lt;=Main!AQ$4,ISBLANK($N103)),0,Main!AQ98)</f>
        <v>0</v>
      </c>
      <c r="BF103" s="35">
        <f>IF(OR($A$1&lt;=Main!AR$4,ISBLANK($N103)),0,Main!AR98)</f>
        <v>0</v>
      </c>
      <c r="BG103" s="35">
        <f>IF(OR($A$1&lt;=Main!AS$4,ISBLANK($N103)),0,Main!AS98)</f>
        <v>0</v>
      </c>
      <c r="BH103" s="35">
        <f>IF(OR($A$1&lt;=Main!AT$4,ISBLANK($N103)),0,Main!AT98)</f>
        <v>0</v>
      </c>
      <c r="BI103" s="35">
        <f>IF(OR($A$1&lt;=Main!AU$4,ISBLANK($N103)),0,Main!AU98)</f>
        <v>0</v>
      </c>
      <c r="BJ103" s="35">
        <f>IF(OR($A$1&lt;=Main!AV$4,ISBLANK($N103)),0,Main!AV98)</f>
        <v>0</v>
      </c>
    </row>
    <row r="104" spans="12:62">
      <c r="L104" s="146">
        <f>VLOOKUP($E45,Mask!$A$2:$C$102,$M$8,0)</f>
        <v>0</v>
      </c>
      <c r="M104" s="6">
        <f t="shared" si="6"/>
        <v>0</v>
      </c>
      <c r="N104" s="6" t="str">
        <f>Main!$A99&amp;Main!$B99</f>
        <v/>
      </c>
      <c r="O104" s="145">
        <f t="shared" si="7"/>
        <v>0</v>
      </c>
      <c r="P104" s="150">
        <f t="shared" si="8"/>
        <v>34</v>
      </c>
      <c r="Q104" s="150" t="str">
        <f ca="1">IF(Main!$AY99&lt;&gt;"#",$P104-Main!$AY99,"#")</f>
        <v>#</v>
      </c>
      <c r="R104" s="35">
        <f>Main!E99*Mask!G$15</f>
        <v>0</v>
      </c>
      <c r="S104" s="35">
        <f>Main!F99*Mask!H$15</f>
        <v>0</v>
      </c>
      <c r="T104" s="35">
        <f>Main!G99*Mask!I$15</f>
        <v>0</v>
      </c>
      <c r="U104" s="35">
        <f>Main!H99*Mask!J$15</f>
        <v>0</v>
      </c>
      <c r="V104" s="35">
        <f>Main!I99*Mask!K$15</f>
        <v>0</v>
      </c>
      <c r="W104" s="35">
        <f>Main!J99*Mask!L$15</f>
        <v>0</v>
      </c>
      <c r="X104" s="35">
        <f>Main!K99*Mask!M$15</f>
        <v>0</v>
      </c>
      <c r="Y104" s="35">
        <f>Main!L99*Mask!N$15</f>
        <v>0</v>
      </c>
      <c r="Z104" s="35">
        <f>Main!M99*Mask!O$15</f>
        <v>0</v>
      </c>
      <c r="AA104" s="35">
        <f>Main!N99*Mask!P$15</f>
        <v>0</v>
      </c>
      <c r="AB104" s="35">
        <f>Main!O99*Mask!Q$15</f>
        <v>0</v>
      </c>
      <c r="AC104" s="35">
        <f>Main!P99*Mask!R$15</f>
        <v>0</v>
      </c>
      <c r="AD104" s="35">
        <f>Main!Q99*Mask!S$15</f>
        <v>0</v>
      </c>
      <c r="AE104" s="35">
        <f>Main!R99*Mask!T$15</f>
        <v>0</v>
      </c>
      <c r="AF104" s="35">
        <f>Main!S99*Mask!U$15</f>
        <v>0</v>
      </c>
      <c r="AG104" s="35">
        <f>Main!T99*Mask!V$15</f>
        <v>0</v>
      </c>
      <c r="AH104" s="35">
        <f>Main!U99*Mask!W$15</f>
        <v>0</v>
      </c>
      <c r="AI104" s="35">
        <f>Main!V99*Mask!X$15</f>
        <v>0</v>
      </c>
      <c r="AJ104" s="35">
        <f>Main!W99*Mask!Y$15</f>
        <v>0</v>
      </c>
      <c r="AK104" s="35">
        <f>Main!X99*Mask!Z$15</f>
        <v>0</v>
      </c>
      <c r="AL104" s="35">
        <f>Main!Y99*Mask!AA$15</f>
        <v>0</v>
      </c>
      <c r="AM104" s="35">
        <f>Main!Z99*Mask!AB$15</f>
        <v>0</v>
      </c>
      <c r="AN104" s="35"/>
      <c r="AO104" s="35">
        <f>IF(OR($A$1&lt;=Main!AA$4,ISBLANK($N104)),0,Main!AA99)</f>
        <v>0</v>
      </c>
      <c r="AP104" s="35">
        <f>IF(OR($A$1&lt;=Main!AB$4,ISBLANK($N104)),0,Main!AB99)</f>
        <v>0</v>
      </c>
      <c r="AQ104" s="35">
        <f>IF(OR($A$1&lt;=Main!AC$4,ISBLANK($N104)),0,Main!AC99)</f>
        <v>0</v>
      </c>
      <c r="AR104" s="35">
        <f>IF(OR($A$1&lt;=Main!AD$4,ISBLANK($N104)),0,Main!AD99)</f>
        <v>0</v>
      </c>
      <c r="AS104" s="35">
        <f>IF(OR($A$1&lt;=Main!AE$4,ISBLANK($N104)),0,Main!AE99)</f>
        <v>0</v>
      </c>
      <c r="AT104" s="35">
        <f>IF(OR($A$1&lt;=Main!AF$4,ISBLANK($N104)),0,Main!AF99)</f>
        <v>0</v>
      </c>
      <c r="AU104" s="35">
        <f>IF(OR($A$1&lt;=Main!AG$4,ISBLANK($N104)),0,Main!AG99)</f>
        <v>0</v>
      </c>
      <c r="AV104" s="35">
        <f>IF(OR($A$1&lt;=Main!AH$4,ISBLANK($N104)),0,Main!AH99)</f>
        <v>0</v>
      </c>
      <c r="AW104" s="35">
        <f>IF(OR($A$1&lt;=Main!AI$4,ISBLANK($N104)),0,Main!AI99)</f>
        <v>0</v>
      </c>
      <c r="AX104" s="35">
        <f>IF(OR($A$1&lt;=Main!AJ$4,ISBLANK($N104)),0,Main!AJ99)</f>
        <v>0</v>
      </c>
      <c r="AY104" s="35">
        <f>IF(OR($A$1&lt;=Main!AK$4,ISBLANK($N104)),0,Main!AK99)</f>
        <v>0</v>
      </c>
      <c r="AZ104" s="35">
        <f>IF(OR($A$1&lt;=Main!AL$4,ISBLANK($N104)),0,Main!AL99)</f>
        <v>0</v>
      </c>
      <c r="BA104" s="35">
        <f>IF(OR($A$1&lt;=Main!AM$4,ISBLANK($N104)),0,Main!AM99)</f>
        <v>0</v>
      </c>
      <c r="BB104" s="35">
        <f>IF(OR($A$1&lt;=Main!AN$4,ISBLANK($N104)),0,Main!AN99)</f>
        <v>0</v>
      </c>
      <c r="BC104" s="35">
        <f>IF(OR($A$1&lt;=Main!AO$4,ISBLANK($N104)),0,Main!AO99)</f>
        <v>0</v>
      </c>
      <c r="BD104" s="35">
        <f>IF(OR($A$1&lt;=Main!AP$4,ISBLANK($N104)),0,Main!AP99)</f>
        <v>0</v>
      </c>
      <c r="BE104" s="35">
        <f>IF(OR($A$1&lt;=Main!AQ$4,ISBLANK($N104)),0,Main!AQ99)</f>
        <v>0</v>
      </c>
      <c r="BF104" s="35">
        <f>IF(OR($A$1&lt;=Main!AR$4,ISBLANK($N104)),0,Main!AR99)</f>
        <v>0</v>
      </c>
      <c r="BG104" s="35">
        <f>IF(OR($A$1&lt;=Main!AS$4,ISBLANK($N104)),0,Main!AS99)</f>
        <v>0</v>
      </c>
      <c r="BH104" s="35">
        <f>IF(OR($A$1&lt;=Main!AT$4,ISBLANK($N104)),0,Main!AT99)</f>
        <v>0</v>
      </c>
      <c r="BI104" s="35">
        <f>IF(OR($A$1&lt;=Main!AU$4,ISBLANK($N104)),0,Main!AU99)</f>
        <v>0</v>
      </c>
      <c r="BJ104" s="35">
        <f>IF(OR($A$1&lt;=Main!AV$4,ISBLANK($N104)),0,Main!AV99)</f>
        <v>0</v>
      </c>
    </row>
    <row r="105" spans="12:62">
      <c r="L105" s="146">
        <f>VLOOKUP($E46,Mask!$A$2:$C$102,$M$8,0)</f>
        <v>0</v>
      </c>
      <c r="M105" s="6">
        <f t="shared" si="6"/>
        <v>0</v>
      </c>
      <c r="N105" s="6" t="str">
        <f>Main!$A100&amp;Main!$B100</f>
        <v/>
      </c>
      <c r="O105" s="145">
        <f t="shared" si="7"/>
        <v>0</v>
      </c>
      <c r="P105" s="150">
        <f t="shared" si="8"/>
        <v>34</v>
      </c>
      <c r="Q105" s="150" t="str">
        <f ca="1">IF(Main!$AY100&lt;&gt;"#",$P105-Main!$AY100,"#")</f>
        <v>#</v>
      </c>
      <c r="R105" s="35">
        <f>Main!E100*Mask!G$15</f>
        <v>0</v>
      </c>
      <c r="S105" s="35">
        <f>Main!F100*Mask!H$15</f>
        <v>0</v>
      </c>
      <c r="T105" s="35">
        <f>Main!G100*Mask!I$15</f>
        <v>0</v>
      </c>
      <c r="U105" s="35">
        <f>Main!H100*Mask!J$15</f>
        <v>0</v>
      </c>
      <c r="V105" s="35">
        <f>Main!I100*Mask!K$15</f>
        <v>0</v>
      </c>
      <c r="W105" s="35">
        <f>Main!J100*Mask!L$15</f>
        <v>0</v>
      </c>
      <c r="X105" s="35">
        <f>Main!K100*Mask!M$15</f>
        <v>0</v>
      </c>
      <c r="Y105" s="35">
        <f>Main!L100*Mask!N$15</f>
        <v>0</v>
      </c>
      <c r="Z105" s="35">
        <f>Main!M100*Mask!O$15</f>
        <v>0</v>
      </c>
      <c r="AA105" s="35">
        <f>Main!N100*Mask!P$15</f>
        <v>0</v>
      </c>
      <c r="AB105" s="35">
        <f>Main!O100*Mask!Q$15</f>
        <v>0</v>
      </c>
      <c r="AC105" s="35">
        <f>Main!P100*Mask!R$15</f>
        <v>0</v>
      </c>
      <c r="AD105" s="35">
        <f>Main!Q100*Mask!S$15</f>
        <v>0</v>
      </c>
      <c r="AE105" s="35">
        <f>Main!R100*Mask!T$15</f>
        <v>0</v>
      </c>
      <c r="AF105" s="35">
        <f>Main!S100*Mask!U$15</f>
        <v>0</v>
      </c>
      <c r="AG105" s="35">
        <f>Main!T100*Mask!V$15</f>
        <v>0</v>
      </c>
      <c r="AH105" s="35">
        <f>Main!U100*Mask!W$15</f>
        <v>0</v>
      </c>
      <c r="AI105" s="35">
        <f>Main!V100*Mask!X$15</f>
        <v>0</v>
      </c>
      <c r="AJ105" s="35">
        <f>Main!W100*Mask!Y$15</f>
        <v>0</v>
      </c>
      <c r="AK105" s="35">
        <f>Main!X100*Mask!Z$15</f>
        <v>0</v>
      </c>
      <c r="AL105" s="35">
        <f>Main!Y100*Mask!AA$15</f>
        <v>0</v>
      </c>
      <c r="AM105" s="35">
        <f>Main!Z100*Mask!AB$15</f>
        <v>0</v>
      </c>
      <c r="AN105" s="35"/>
      <c r="AO105" s="35">
        <f>IF(OR($A$1&lt;=Main!AA$4,ISBLANK($N105)),0,Main!AA100)</f>
        <v>0</v>
      </c>
      <c r="AP105" s="35">
        <f>IF(OR($A$1&lt;=Main!AB$4,ISBLANK($N105)),0,Main!AB100)</f>
        <v>0</v>
      </c>
      <c r="AQ105" s="35">
        <f>IF(OR($A$1&lt;=Main!AC$4,ISBLANK($N105)),0,Main!AC100)</f>
        <v>0</v>
      </c>
      <c r="AR105" s="35">
        <f>IF(OR($A$1&lt;=Main!AD$4,ISBLANK($N105)),0,Main!AD100)</f>
        <v>0</v>
      </c>
      <c r="AS105" s="35">
        <f>IF(OR($A$1&lt;=Main!AE$4,ISBLANK($N105)),0,Main!AE100)</f>
        <v>0</v>
      </c>
      <c r="AT105" s="35">
        <f>IF(OR($A$1&lt;=Main!AF$4,ISBLANK($N105)),0,Main!AF100)</f>
        <v>0</v>
      </c>
      <c r="AU105" s="35">
        <f>IF(OR($A$1&lt;=Main!AG$4,ISBLANK($N105)),0,Main!AG100)</f>
        <v>0</v>
      </c>
      <c r="AV105" s="35">
        <f>IF(OR($A$1&lt;=Main!AH$4,ISBLANK($N105)),0,Main!AH100)</f>
        <v>0</v>
      </c>
      <c r="AW105" s="35">
        <f>IF(OR($A$1&lt;=Main!AI$4,ISBLANK($N105)),0,Main!AI100)</f>
        <v>0</v>
      </c>
      <c r="AX105" s="35">
        <f>IF(OR($A$1&lt;=Main!AJ$4,ISBLANK($N105)),0,Main!AJ100)</f>
        <v>0</v>
      </c>
      <c r="AY105" s="35">
        <f>IF(OR($A$1&lt;=Main!AK$4,ISBLANK($N105)),0,Main!AK100)</f>
        <v>0</v>
      </c>
      <c r="AZ105" s="35">
        <f>IF(OR($A$1&lt;=Main!AL$4,ISBLANK($N105)),0,Main!AL100)</f>
        <v>0</v>
      </c>
      <c r="BA105" s="35">
        <f>IF(OR($A$1&lt;=Main!AM$4,ISBLANK($N105)),0,Main!AM100)</f>
        <v>0</v>
      </c>
      <c r="BB105" s="35">
        <f>IF(OR($A$1&lt;=Main!AN$4,ISBLANK($N105)),0,Main!AN100)</f>
        <v>0</v>
      </c>
      <c r="BC105" s="35">
        <f>IF(OR($A$1&lt;=Main!AO$4,ISBLANK($N105)),0,Main!AO100)</f>
        <v>0</v>
      </c>
      <c r="BD105" s="35">
        <f>IF(OR($A$1&lt;=Main!AP$4,ISBLANK($N105)),0,Main!AP100)</f>
        <v>0</v>
      </c>
      <c r="BE105" s="35">
        <f>IF(OR($A$1&lt;=Main!AQ$4,ISBLANK($N105)),0,Main!AQ100)</f>
        <v>0</v>
      </c>
      <c r="BF105" s="35">
        <f>IF(OR($A$1&lt;=Main!AR$4,ISBLANK($N105)),0,Main!AR100)</f>
        <v>0</v>
      </c>
      <c r="BG105" s="35">
        <f>IF(OR($A$1&lt;=Main!AS$4,ISBLANK($N105)),0,Main!AS100)</f>
        <v>0</v>
      </c>
      <c r="BH105" s="35">
        <f>IF(OR($A$1&lt;=Main!AT$4,ISBLANK($N105)),0,Main!AT100)</f>
        <v>0</v>
      </c>
      <c r="BI105" s="35">
        <f>IF(OR($A$1&lt;=Main!AU$4,ISBLANK($N105)),0,Main!AU100)</f>
        <v>0</v>
      </c>
      <c r="BJ105" s="35">
        <f>IF(OR($A$1&lt;=Main!AV$4,ISBLANK($N105)),0,Main!AV100)</f>
        <v>0</v>
      </c>
    </row>
    <row r="106" spans="12:62">
      <c r="L106" s="146">
        <f>VLOOKUP($E47,Mask!$A$2:$C$102,$M$8,0)</f>
        <v>0</v>
      </c>
      <c r="M106" s="6">
        <f t="shared" si="6"/>
        <v>0</v>
      </c>
      <c r="N106" s="6" t="str">
        <f>Main!$A101&amp;Main!$B101</f>
        <v/>
      </c>
      <c r="O106" s="145">
        <f t="shared" si="7"/>
        <v>0</v>
      </c>
      <c r="P106" s="150">
        <f t="shared" si="8"/>
        <v>34</v>
      </c>
      <c r="Q106" s="150" t="str">
        <f ca="1">IF(Main!$AY101&lt;&gt;"#",$P106-Main!$AY101,"#")</f>
        <v>#</v>
      </c>
      <c r="R106" s="35">
        <f>Main!E101*Mask!G$15</f>
        <v>0</v>
      </c>
      <c r="S106" s="35">
        <f>Main!F101*Mask!H$15</f>
        <v>0</v>
      </c>
      <c r="T106" s="35">
        <f>Main!G101*Mask!I$15</f>
        <v>0</v>
      </c>
      <c r="U106" s="35">
        <f>Main!H101*Mask!J$15</f>
        <v>0</v>
      </c>
      <c r="V106" s="35">
        <f>Main!I101*Mask!K$15</f>
        <v>0</v>
      </c>
      <c r="W106" s="35">
        <f>Main!J101*Mask!L$15</f>
        <v>0</v>
      </c>
      <c r="X106" s="35">
        <f>Main!K101*Mask!M$15</f>
        <v>0</v>
      </c>
      <c r="Y106" s="35">
        <f>Main!L101*Mask!N$15</f>
        <v>0</v>
      </c>
      <c r="Z106" s="35">
        <f>Main!M101*Mask!O$15</f>
        <v>0</v>
      </c>
      <c r="AA106" s="35">
        <f>Main!N101*Mask!P$15</f>
        <v>0</v>
      </c>
      <c r="AB106" s="35">
        <f>Main!O101*Mask!Q$15</f>
        <v>0</v>
      </c>
      <c r="AC106" s="35">
        <f>Main!P101*Mask!R$15</f>
        <v>0</v>
      </c>
      <c r="AD106" s="35">
        <f>Main!Q101*Mask!S$15</f>
        <v>0</v>
      </c>
      <c r="AE106" s="35">
        <f>Main!R101*Mask!T$15</f>
        <v>0</v>
      </c>
      <c r="AF106" s="35">
        <f>Main!S101*Mask!U$15</f>
        <v>0</v>
      </c>
      <c r="AG106" s="35">
        <f>Main!T101*Mask!V$15</f>
        <v>0</v>
      </c>
      <c r="AH106" s="35">
        <f>Main!U101*Mask!W$15</f>
        <v>0</v>
      </c>
      <c r="AI106" s="35">
        <f>Main!V101*Mask!X$15</f>
        <v>0</v>
      </c>
      <c r="AJ106" s="35">
        <f>Main!W101*Mask!Y$15</f>
        <v>0</v>
      </c>
      <c r="AK106" s="35">
        <f>Main!X101*Mask!Z$15</f>
        <v>0</v>
      </c>
      <c r="AL106" s="35">
        <f>Main!Y101*Mask!AA$15</f>
        <v>0</v>
      </c>
      <c r="AM106" s="35">
        <f>Main!Z101*Mask!AB$15</f>
        <v>0</v>
      </c>
      <c r="AN106" s="35"/>
      <c r="AO106" s="35">
        <f>IF(OR($A$1&lt;=Main!AA$4,ISBLANK($N106)),0,Main!AA101)</f>
        <v>0</v>
      </c>
      <c r="AP106" s="35">
        <f>IF(OR($A$1&lt;=Main!AB$4,ISBLANK($N106)),0,Main!AB101)</f>
        <v>0</v>
      </c>
      <c r="AQ106" s="35">
        <f>IF(OR($A$1&lt;=Main!AC$4,ISBLANK($N106)),0,Main!AC101)</f>
        <v>0</v>
      </c>
      <c r="AR106" s="35">
        <f>IF(OR($A$1&lt;=Main!AD$4,ISBLANK($N106)),0,Main!AD101)</f>
        <v>0</v>
      </c>
      <c r="AS106" s="35">
        <f>IF(OR($A$1&lt;=Main!AE$4,ISBLANK($N106)),0,Main!AE101)</f>
        <v>0</v>
      </c>
      <c r="AT106" s="35">
        <f>IF(OR($A$1&lt;=Main!AF$4,ISBLANK($N106)),0,Main!AF101)</f>
        <v>0</v>
      </c>
      <c r="AU106" s="35">
        <f>IF(OR($A$1&lt;=Main!AG$4,ISBLANK($N106)),0,Main!AG101)</f>
        <v>0</v>
      </c>
      <c r="AV106" s="35">
        <f>IF(OR($A$1&lt;=Main!AH$4,ISBLANK($N106)),0,Main!AH101)</f>
        <v>0</v>
      </c>
      <c r="AW106" s="35">
        <f>IF(OR($A$1&lt;=Main!AI$4,ISBLANK($N106)),0,Main!AI101)</f>
        <v>0</v>
      </c>
      <c r="AX106" s="35">
        <f>IF(OR($A$1&lt;=Main!AJ$4,ISBLANK($N106)),0,Main!AJ101)</f>
        <v>0</v>
      </c>
      <c r="AY106" s="35">
        <f>IF(OR($A$1&lt;=Main!AK$4,ISBLANK($N106)),0,Main!AK101)</f>
        <v>0</v>
      </c>
      <c r="AZ106" s="35">
        <f>IF(OR($A$1&lt;=Main!AL$4,ISBLANK($N106)),0,Main!AL101)</f>
        <v>0</v>
      </c>
      <c r="BA106" s="35">
        <f>IF(OR($A$1&lt;=Main!AM$4,ISBLANK($N106)),0,Main!AM101)</f>
        <v>0</v>
      </c>
      <c r="BB106" s="35">
        <f>IF(OR($A$1&lt;=Main!AN$4,ISBLANK($N106)),0,Main!AN101)</f>
        <v>0</v>
      </c>
      <c r="BC106" s="35">
        <f>IF(OR($A$1&lt;=Main!AO$4,ISBLANK($N106)),0,Main!AO101)</f>
        <v>0</v>
      </c>
      <c r="BD106" s="35">
        <f>IF(OR($A$1&lt;=Main!AP$4,ISBLANK($N106)),0,Main!AP101)</f>
        <v>0</v>
      </c>
      <c r="BE106" s="35">
        <f>IF(OR($A$1&lt;=Main!AQ$4,ISBLANK($N106)),0,Main!AQ101)</f>
        <v>0</v>
      </c>
      <c r="BF106" s="35">
        <f>IF(OR($A$1&lt;=Main!AR$4,ISBLANK($N106)),0,Main!AR101)</f>
        <v>0</v>
      </c>
      <c r="BG106" s="35">
        <f>IF(OR($A$1&lt;=Main!AS$4,ISBLANK($N106)),0,Main!AS101)</f>
        <v>0</v>
      </c>
      <c r="BH106" s="35">
        <f>IF(OR($A$1&lt;=Main!AT$4,ISBLANK($N106)),0,Main!AT101)</f>
        <v>0</v>
      </c>
      <c r="BI106" s="35">
        <f>IF(OR($A$1&lt;=Main!AU$4,ISBLANK($N106)),0,Main!AU101)</f>
        <v>0</v>
      </c>
      <c r="BJ106" s="35">
        <f>IF(OR($A$1&lt;=Main!AV$4,ISBLANK($N106)),0,Main!AV101)</f>
        <v>0</v>
      </c>
    </row>
    <row r="107" spans="12:62">
      <c r="L107" s="146">
        <f>VLOOKUP($E48,Mask!$A$2:$C$102,$M$8,0)</f>
        <v>0</v>
      </c>
      <c r="M107" s="6">
        <f t="shared" si="6"/>
        <v>0</v>
      </c>
      <c r="N107" s="6" t="str">
        <f>Main!$A102&amp;Main!$B102</f>
        <v/>
      </c>
      <c r="O107" s="145">
        <f t="shared" si="7"/>
        <v>0</v>
      </c>
      <c r="P107" s="150">
        <f t="shared" si="8"/>
        <v>34</v>
      </c>
      <c r="Q107" s="150" t="str">
        <f ca="1">IF(Main!$AY102&lt;&gt;"#",$P107-Main!$AY102,"#")</f>
        <v>#</v>
      </c>
      <c r="R107" s="35">
        <f>Main!E102*Mask!G$15</f>
        <v>0</v>
      </c>
      <c r="S107" s="35">
        <f>Main!F102*Mask!H$15</f>
        <v>0</v>
      </c>
      <c r="T107" s="35">
        <f>Main!G102*Mask!I$15</f>
        <v>0</v>
      </c>
      <c r="U107" s="35">
        <f>Main!H102*Mask!J$15</f>
        <v>0</v>
      </c>
      <c r="V107" s="35">
        <f>Main!I102*Mask!K$15</f>
        <v>0</v>
      </c>
      <c r="W107" s="35">
        <f>Main!J102*Mask!L$15</f>
        <v>0</v>
      </c>
      <c r="X107" s="35">
        <f>Main!K102*Mask!M$15</f>
        <v>0</v>
      </c>
      <c r="Y107" s="35">
        <f>Main!L102*Mask!N$15</f>
        <v>0</v>
      </c>
      <c r="Z107" s="35">
        <f>Main!M102*Mask!O$15</f>
        <v>0</v>
      </c>
      <c r="AA107" s="35">
        <f>Main!N102*Mask!P$15</f>
        <v>0</v>
      </c>
      <c r="AB107" s="35">
        <f>Main!O102*Mask!Q$15</f>
        <v>0</v>
      </c>
      <c r="AC107" s="35">
        <f>Main!P102*Mask!R$15</f>
        <v>0</v>
      </c>
      <c r="AD107" s="35">
        <f>Main!Q102*Mask!S$15</f>
        <v>0</v>
      </c>
      <c r="AE107" s="35">
        <f>Main!R102*Mask!T$15</f>
        <v>0</v>
      </c>
      <c r="AF107" s="35">
        <f>Main!S102*Mask!U$15</f>
        <v>0</v>
      </c>
      <c r="AG107" s="35">
        <f>Main!T102*Mask!V$15</f>
        <v>0</v>
      </c>
      <c r="AH107" s="35">
        <f>Main!U102*Mask!W$15</f>
        <v>0</v>
      </c>
      <c r="AI107" s="35">
        <f>Main!V102*Mask!X$15</f>
        <v>0</v>
      </c>
      <c r="AJ107" s="35">
        <f>Main!W102*Mask!Y$15</f>
        <v>0</v>
      </c>
      <c r="AK107" s="35">
        <f>Main!X102*Mask!Z$15</f>
        <v>0</v>
      </c>
      <c r="AL107" s="35">
        <f>Main!Y102*Mask!AA$15</f>
        <v>0</v>
      </c>
      <c r="AM107" s="35">
        <f>Main!Z102*Mask!AB$15</f>
        <v>0</v>
      </c>
      <c r="AN107" s="35"/>
      <c r="AO107" s="35">
        <f>IF(OR($A$1&lt;=Main!AA$4,ISBLANK($N107)),0,Main!AA102)</f>
        <v>0</v>
      </c>
      <c r="AP107" s="35">
        <f>IF(OR($A$1&lt;=Main!AB$4,ISBLANK($N107)),0,Main!AB102)</f>
        <v>0</v>
      </c>
      <c r="AQ107" s="35">
        <f>IF(OR($A$1&lt;=Main!AC$4,ISBLANK($N107)),0,Main!AC102)</f>
        <v>0</v>
      </c>
      <c r="AR107" s="35">
        <f>IF(OR($A$1&lt;=Main!AD$4,ISBLANK($N107)),0,Main!AD102)</f>
        <v>0</v>
      </c>
      <c r="AS107" s="35">
        <f>IF(OR($A$1&lt;=Main!AE$4,ISBLANK($N107)),0,Main!AE102)</f>
        <v>0</v>
      </c>
      <c r="AT107" s="35">
        <f>IF(OR($A$1&lt;=Main!AF$4,ISBLANK($N107)),0,Main!AF102)</f>
        <v>0</v>
      </c>
      <c r="AU107" s="35">
        <f>IF(OR($A$1&lt;=Main!AG$4,ISBLANK($N107)),0,Main!AG102)</f>
        <v>0</v>
      </c>
      <c r="AV107" s="35">
        <f>IF(OR($A$1&lt;=Main!AH$4,ISBLANK($N107)),0,Main!AH102)</f>
        <v>0</v>
      </c>
      <c r="AW107" s="35">
        <f>IF(OR($A$1&lt;=Main!AI$4,ISBLANK($N107)),0,Main!AI102)</f>
        <v>0</v>
      </c>
      <c r="AX107" s="35">
        <f>IF(OR($A$1&lt;=Main!AJ$4,ISBLANK($N107)),0,Main!AJ102)</f>
        <v>0</v>
      </c>
      <c r="AY107" s="35">
        <f>IF(OR($A$1&lt;=Main!AK$4,ISBLANK($N107)),0,Main!AK102)</f>
        <v>0</v>
      </c>
      <c r="AZ107" s="35">
        <f>IF(OR($A$1&lt;=Main!AL$4,ISBLANK($N107)),0,Main!AL102)</f>
        <v>0</v>
      </c>
      <c r="BA107" s="35">
        <f>IF(OR($A$1&lt;=Main!AM$4,ISBLANK($N107)),0,Main!AM102)</f>
        <v>0</v>
      </c>
      <c r="BB107" s="35">
        <f>IF(OR($A$1&lt;=Main!AN$4,ISBLANK($N107)),0,Main!AN102)</f>
        <v>0</v>
      </c>
      <c r="BC107" s="35">
        <f>IF(OR($A$1&lt;=Main!AO$4,ISBLANK($N107)),0,Main!AO102)</f>
        <v>0</v>
      </c>
      <c r="BD107" s="35">
        <f>IF(OR($A$1&lt;=Main!AP$4,ISBLANK($N107)),0,Main!AP102)</f>
        <v>0</v>
      </c>
      <c r="BE107" s="35">
        <f>IF(OR($A$1&lt;=Main!AQ$4,ISBLANK($N107)),0,Main!AQ102)</f>
        <v>0</v>
      </c>
      <c r="BF107" s="35">
        <f>IF(OR($A$1&lt;=Main!AR$4,ISBLANK($N107)),0,Main!AR102)</f>
        <v>0</v>
      </c>
      <c r="BG107" s="35">
        <f>IF(OR($A$1&lt;=Main!AS$4,ISBLANK($N107)),0,Main!AS102)</f>
        <v>0</v>
      </c>
      <c r="BH107" s="35">
        <f>IF(OR($A$1&lt;=Main!AT$4,ISBLANK($N107)),0,Main!AT102)</f>
        <v>0</v>
      </c>
      <c r="BI107" s="35">
        <f>IF(OR($A$1&lt;=Main!AU$4,ISBLANK($N107)),0,Main!AU102)</f>
        <v>0</v>
      </c>
      <c r="BJ107" s="35">
        <f>IF(OR($A$1&lt;=Main!AV$4,ISBLANK($N107)),0,Main!AV102)</f>
        <v>0</v>
      </c>
    </row>
    <row r="108" spans="12:62">
      <c r="L108" s="146">
        <f>VLOOKUP($E49,Mask!$A$2:$C$102,$M$8,0)</f>
        <v>0</v>
      </c>
      <c r="M108" s="6">
        <f t="shared" si="6"/>
        <v>0</v>
      </c>
      <c r="N108" s="6" t="str">
        <f>Main!$A103&amp;Main!$B103</f>
        <v/>
      </c>
      <c r="O108" s="145">
        <f t="shared" si="7"/>
        <v>0</v>
      </c>
      <c r="P108" s="150">
        <f t="shared" si="8"/>
        <v>34</v>
      </c>
      <c r="Q108" s="150" t="str">
        <f ca="1">IF(Main!$AY103&lt;&gt;"#",$P108-Main!$AY103,"#")</f>
        <v>#</v>
      </c>
      <c r="R108" s="35">
        <f>Main!E103*Mask!G$15</f>
        <v>0</v>
      </c>
      <c r="S108" s="35">
        <f>Main!F103*Mask!H$15</f>
        <v>0</v>
      </c>
      <c r="T108" s="35">
        <f>Main!G103*Mask!I$15</f>
        <v>0</v>
      </c>
      <c r="U108" s="35">
        <f>Main!H103*Mask!J$15</f>
        <v>0</v>
      </c>
      <c r="V108" s="35">
        <f>Main!I103*Mask!K$15</f>
        <v>0</v>
      </c>
      <c r="W108" s="35">
        <f>Main!J103*Mask!L$15</f>
        <v>0</v>
      </c>
      <c r="X108" s="35">
        <f>Main!K103*Mask!M$15</f>
        <v>0</v>
      </c>
      <c r="Y108" s="35">
        <f>Main!L103*Mask!N$15</f>
        <v>0</v>
      </c>
      <c r="Z108" s="35">
        <f>Main!M103*Mask!O$15</f>
        <v>0</v>
      </c>
      <c r="AA108" s="35">
        <f>Main!N103*Mask!P$15</f>
        <v>0</v>
      </c>
      <c r="AB108" s="35">
        <f>Main!O103*Mask!Q$15</f>
        <v>0</v>
      </c>
      <c r="AC108" s="35">
        <f>Main!P103*Mask!R$15</f>
        <v>0</v>
      </c>
      <c r="AD108" s="35">
        <f>Main!Q103*Mask!S$15</f>
        <v>0</v>
      </c>
      <c r="AE108" s="35">
        <f>Main!R103*Mask!T$15</f>
        <v>0</v>
      </c>
      <c r="AF108" s="35">
        <f>Main!S103*Mask!U$15</f>
        <v>0</v>
      </c>
      <c r="AG108" s="35">
        <f>Main!T103*Mask!V$15</f>
        <v>0</v>
      </c>
      <c r="AH108" s="35">
        <f>Main!U103*Mask!W$15</f>
        <v>0</v>
      </c>
      <c r="AI108" s="35">
        <f>Main!V103*Mask!X$15</f>
        <v>0</v>
      </c>
      <c r="AJ108" s="35">
        <f>Main!W103*Mask!Y$15</f>
        <v>0</v>
      </c>
      <c r="AK108" s="35">
        <f>Main!X103*Mask!Z$15</f>
        <v>0</v>
      </c>
      <c r="AL108" s="35">
        <f>Main!Y103*Mask!AA$15</f>
        <v>0</v>
      </c>
      <c r="AM108" s="35">
        <f>Main!Z103*Mask!AB$15</f>
        <v>0</v>
      </c>
      <c r="AN108" s="35"/>
      <c r="AO108" s="35">
        <f>IF(OR($A$1&lt;=Main!AA$4,ISBLANK($N108)),0,Main!AA103)</f>
        <v>0</v>
      </c>
      <c r="AP108" s="35">
        <f>IF(OR($A$1&lt;=Main!AB$4,ISBLANK($N108)),0,Main!AB103)</f>
        <v>0</v>
      </c>
      <c r="AQ108" s="35">
        <f>IF(OR($A$1&lt;=Main!AC$4,ISBLANK($N108)),0,Main!AC103)</f>
        <v>0</v>
      </c>
      <c r="AR108" s="35">
        <f>IF(OR($A$1&lt;=Main!AD$4,ISBLANK($N108)),0,Main!AD103)</f>
        <v>0</v>
      </c>
      <c r="AS108" s="35">
        <f>IF(OR($A$1&lt;=Main!AE$4,ISBLANK($N108)),0,Main!AE103)</f>
        <v>0</v>
      </c>
      <c r="AT108" s="35">
        <f>IF(OR($A$1&lt;=Main!AF$4,ISBLANK($N108)),0,Main!AF103)</f>
        <v>0</v>
      </c>
      <c r="AU108" s="35">
        <f>IF(OR($A$1&lt;=Main!AG$4,ISBLANK($N108)),0,Main!AG103)</f>
        <v>0</v>
      </c>
      <c r="AV108" s="35">
        <f>IF(OR($A$1&lt;=Main!AH$4,ISBLANK($N108)),0,Main!AH103)</f>
        <v>0</v>
      </c>
      <c r="AW108" s="35">
        <f>IF(OR($A$1&lt;=Main!AI$4,ISBLANK($N108)),0,Main!AI103)</f>
        <v>0</v>
      </c>
      <c r="AX108" s="35">
        <f>IF(OR($A$1&lt;=Main!AJ$4,ISBLANK($N108)),0,Main!AJ103)</f>
        <v>0</v>
      </c>
      <c r="AY108" s="35">
        <f>IF(OR($A$1&lt;=Main!AK$4,ISBLANK($N108)),0,Main!AK103)</f>
        <v>0</v>
      </c>
      <c r="AZ108" s="35">
        <f>IF(OR($A$1&lt;=Main!AL$4,ISBLANK($N108)),0,Main!AL103)</f>
        <v>0</v>
      </c>
      <c r="BA108" s="35">
        <f>IF(OR($A$1&lt;=Main!AM$4,ISBLANK($N108)),0,Main!AM103)</f>
        <v>0</v>
      </c>
      <c r="BB108" s="35">
        <f>IF(OR($A$1&lt;=Main!AN$4,ISBLANK($N108)),0,Main!AN103)</f>
        <v>0</v>
      </c>
      <c r="BC108" s="35">
        <f>IF(OR($A$1&lt;=Main!AO$4,ISBLANK($N108)),0,Main!AO103)</f>
        <v>0</v>
      </c>
      <c r="BD108" s="35">
        <f>IF(OR($A$1&lt;=Main!AP$4,ISBLANK($N108)),0,Main!AP103)</f>
        <v>0</v>
      </c>
      <c r="BE108" s="35">
        <f>IF(OR($A$1&lt;=Main!AQ$4,ISBLANK($N108)),0,Main!AQ103)</f>
        <v>0</v>
      </c>
      <c r="BF108" s="35">
        <f>IF(OR($A$1&lt;=Main!AR$4,ISBLANK($N108)),0,Main!AR103)</f>
        <v>0</v>
      </c>
      <c r="BG108" s="35">
        <f>IF(OR($A$1&lt;=Main!AS$4,ISBLANK($N108)),0,Main!AS103)</f>
        <v>0</v>
      </c>
      <c r="BH108" s="35">
        <f>IF(OR($A$1&lt;=Main!AT$4,ISBLANK($N108)),0,Main!AT103)</f>
        <v>0</v>
      </c>
      <c r="BI108" s="35">
        <f>IF(OR($A$1&lt;=Main!AU$4,ISBLANK($N108)),0,Main!AU103)</f>
        <v>0</v>
      </c>
      <c r="BJ108" s="35">
        <f>IF(OR($A$1&lt;=Main!AV$4,ISBLANK($N108)),0,Main!AV103)</f>
        <v>0</v>
      </c>
    </row>
    <row r="109" spans="12:62">
      <c r="L109" s="146">
        <f>VLOOKUP($E50,Mask!$A$2:$C$102,$M$8,0)</f>
        <v>0</v>
      </c>
      <c r="M109" s="6">
        <f t="shared" si="6"/>
        <v>0</v>
      </c>
      <c r="N109" s="6" t="str">
        <f>Main!$A104&amp;Main!$B104</f>
        <v/>
      </c>
      <c r="O109" s="145">
        <f t="shared" si="7"/>
        <v>0</v>
      </c>
      <c r="P109" s="150">
        <f t="shared" si="8"/>
        <v>34</v>
      </c>
      <c r="Q109" s="150" t="str">
        <f ca="1">IF(Main!$AY104&lt;&gt;"#",$P109-Main!$AY104,"#")</f>
        <v>#</v>
      </c>
      <c r="R109" s="35">
        <f>Main!E104*Mask!G$15</f>
        <v>0</v>
      </c>
      <c r="S109" s="35">
        <f>Main!F104*Mask!H$15</f>
        <v>0</v>
      </c>
      <c r="T109" s="35">
        <f>Main!G104*Mask!I$15</f>
        <v>0</v>
      </c>
      <c r="U109" s="35">
        <f>Main!H104*Mask!J$15</f>
        <v>0</v>
      </c>
      <c r="V109" s="35">
        <f>Main!I104*Mask!K$15</f>
        <v>0</v>
      </c>
      <c r="W109" s="35">
        <f>Main!J104*Mask!L$15</f>
        <v>0</v>
      </c>
      <c r="X109" s="35">
        <f>Main!K104*Mask!M$15</f>
        <v>0</v>
      </c>
      <c r="Y109" s="35">
        <f>Main!L104*Mask!N$15</f>
        <v>0</v>
      </c>
      <c r="Z109" s="35">
        <f>Main!M104*Mask!O$15</f>
        <v>0</v>
      </c>
      <c r="AA109" s="35">
        <f>Main!N104*Mask!P$15</f>
        <v>0</v>
      </c>
      <c r="AB109" s="35">
        <f>Main!O104*Mask!Q$15</f>
        <v>0</v>
      </c>
      <c r="AC109" s="35">
        <f>Main!P104*Mask!R$15</f>
        <v>0</v>
      </c>
      <c r="AD109" s="35">
        <f>Main!Q104*Mask!S$15</f>
        <v>0</v>
      </c>
      <c r="AE109" s="35">
        <f>Main!R104*Mask!T$15</f>
        <v>0</v>
      </c>
      <c r="AF109" s="35">
        <f>Main!S104*Mask!U$15</f>
        <v>0</v>
      </c>
      <c r="AG109" s="35">
        <f>Main!T104*Mask!V$15</f>
        <v>0</v>
      </c>
      <c r="AH109" s="35">
        <f>Main!U104*Mask!W$15</f>
        <v>0</v>
      </c>
      <c r="AI109" s="35">
        <f>Main!V104*Mask!X$15</f>
        <v>0</v>
      </c>
      <c r="AJ109" s="35">
        <f>Main!W104*Mask!Y$15</f>
        <v>0</v>
      </c>
      <c r="AK109" s="35">
        <f>Main!X104*Mask!Z$15</f>
        <v>0</v>
      </c>
      <c r="AL109" s="35">
        <f>Main!Y104*Mask!AA$15</f>
        <v>0</v>
      </c>
      <c r="AM109" s="35">
        <f>Main!Z104*Mask!AB$15</f>
        <v>0</v>
      </c>
      <c r="AN109" s="35"/>
      <c r="AO109" s="35">
        <f>IF(OR($A$1&lt;=Main!AA$4,ISBLANK($N109)),0,Main!AA104)</f>
        <v>0</v>
      </c>
      <c r="AP109" s="35">
        <f>IF(OR($A$1&lt;=Main!AB$4,ISBLANK($N109)),0,Main!AB104)</f>
        <v>0</v>
      </c>
      <c r="AQ109" s="35">
        <f>IF(OR($A$1&lt;=Main!AC$4,ISBLANK($N109)),0,Main!AC104)</f>
        <v>0</v>
      </c>
      <c r="AR109" s="35">
        <f>IF(OR($A$1&lt;=Main!AD$4,ISBLANK($N109)),0,Main!AD104)</f>
        <v>0</v>
      </c>
      <c r="AS109" s="35">
        <f>IF(OR($A$1&lt;=Main!AE$4,ISBLANK($N109)),0,Main!AE104)</f>
        <v>0</v>
      </c>
      <c r="AT109" s="35">
        <f>IF(OR($A$1&lt;=Main!AF$4,ISBLANK($N109)),0,Main!AF104)</f>
        <v>0</v>
      </c>
      <c r="AU109" s="35">
        <f>IF(OR($A$1&lt;=Main!AG$4,ISBLANK($N109)),0,Main!AG104)</f>
        <v>0</v>
      </c>
      <c r="AV109" s="35">
        <f>IF(OR($A$1&lt;=Main!AH$4,ISBLANK($N109)),0,Main!AH104)</f>
        <v>0</v>
      </c>
      <c r="AW109" s="35">
        <f>IF(OR($A$1&lt;=Main!AI$4,ISBLANK($N109)),0,Main!AI104)</f>
        <v>0</v>
      </c>
      <c r="AX109" s="35">
        <f>IF(OR($A$1&lt;=Main!AJ$4,ISBLANK($N109)),0,Main!AJ104)</f>
        <v>0</v>
      </c>
      <c r="AY109" s="35">
        <f>IF(OR($A$1&lt;=Main!AK$4,ISBLANK($N109)),0,Main!AK104)</f>
        <v>0</v>
      </c>
      <c r="AZ109" s="35">
        <f>IF(OR($A$1&lt;=Main!AL$4,ISBLANK($N109)),0,Main!AL104)</f>
        <v>0</v>
      </c>
      <c r="BA109" s="35">
        <f>IF(OR($A$1&lt;=Main!AM$4,ISBLANK($N109)),0,Main!AM104)</f>
        <v>0</v>
      </c>
      <c r="BB109" s="35">
        <f>IF(OR($A$1&lt;=Main!AN$4,ISBLANK($N109)),0,Main!AN104)</f>
        <v>0</v>
      </c>
      <c r="BC109" s="35">
        <f>IF(OR($A$1&lt;=Main!AO$4,ISBLANK($N109)),0,Main!AO104)</f>
        <v>0</v>
      </c>
      <c r="BD109" s="35">
        <f>IF(OR($A$1&lt;=Main!AP$4,ISBLANK($N109)),0,Main!AP104)</f>
        <v>0</v>
      </c>
      <c r="BE109" s="35">
        <f>IF(OR($A$1&lt;=Main!AQ$4,ISBLANK($N109)),0,Main!AQ104)</f>
        <v>0</v>
      </c>
      <c r="BF109" s="35">
        <f>IF(OR($A$1&lt;=Main!AR$4,ISBLANK($N109)),0,Main!AR104)</f>
        <v>0</v>
      </c>
      <c r="BG109" s="35">
        <f>IF(OR($A$1&lt;=Main!AS$4,ISBLANK($N109)),0,Main!AS104)</f>
        <v>0</v>
      </c>
      <c r="BH109" s="35">
        <f>IF(OR($A$1&lt;=Main!AT$4,ISBLANK($N109)),0,Main!AT104)</f>
        <v>0</v>
      </c>
      <c r="BI109" s="35">
        <f>IF(OR($A$1&lt;=Main!AU$4,ISBLANK($N109)),0,Main!AU104)</f>
        <v>0</v>
      </c>
      <c r="BJ109" s="35">
        <f>IF(OR($A$1&lt;=Main!AV$4,ISBLANK($N109)),0,Main!AV104)</f>
        <v>0</v>
      </c>
    </row>
    <row r="110" spans="12:62">
      <c r="L110" s="146">
        <f>VLOOKUP($E51,Mask!$A$2:$C$102,$M$8,0)</f>
        <v>0</v>
      </c>
      <c r="M110" s="6">
        <f t="shared" si="6"/>
        <v>0</v>
      </c>
      <c r="N110" s="6" t="str">
        <f>Main!$A105&amp;Main!$B105</f>
        <v/>
      </c>
      <c r="O110" s="145">
        <f t="shared" si="7"/>
        <v>0</v>
      </c>
      <c r="P110" s="150">
        <f t="shared" si="8"/>
        <v>34</v>
      </c>
      <c r="Q110" s="150" t="str">
        <f ca="1">IF(Main!$AY105&lt;&gt;"#",$P110-Main!$AY105,"#")</f>
        <v>#</v>
      </c>
      <c r="R110" s="35">
        <f>Main!E105*Mask!G$15</f>
        <v>0</v>
      </c>
      <c r="S110" s="35">
        <f>Main!F105*Mask!H$15</f>
        <v>0</v>
      </c>
      <c r="T110" s="35">
        <f>Main!G105*Mask!I$15</f>
        <v>0</v>
      </c>
      <c r="U110" s="35">
        <f>Main!H105*Mask!J$15</f>
        <v>0</v>
      </c>
      <c r="V110" s="35">
        <f>Main!I105*Mask!K$15</f>
        <v>0</v>
      </c>
      <c r="W110" s="35">
        <f>Main!J105*Mask!L$15</f>
        <v>0</v>
      </c>
      <c r="X110" s="35">
        <f>Main!K105*Mask!M$15</f>
        <v>0</v>
      </c>
      <c r="Y110" s="35">
        <f>Main!L105*Mask!N$15</f>
        <v>0</v>
      </c>
      <c r="Z110" s="35">
        <f>Main!M105*Mask!O$15</f>
        <v>0</v>
      </c>
      <c r="AA110" s="35">
        <f>Main!N105*Mask!P$15</f>
        <v>0</v>
      </c>
      <c r="AB110" s="35">
        <f>Main!O105*Mask!Q$15</f>
        <v>0</v>
      </c>
      <c r="AC110" s="35">
        <f>Main!P105*Mask!R$15</f>
        <v>0</v>
      </c>
      <c r="AD110" s="35">
        <f>Main!Q105*Mask!S$15</f>
        <v>0</v>
      </c>
      <c r="AE110" s="35">
        <f>Main!R105*Mask!T$15</f>
        <v>0</v>
      </c>
      <c r="AF110" s="35">
        <f>Main!S105*Mask!U$15</f>
        <v>0</v>
      </c>
      <c r="AG110" s="35">
        <f>Main!T105*Mask!V$15</f>
        <v>0</v>
      </c>
      <c r="AH110" s="35">
        <f>Main!U105*Mask!W$15</f>
        <v>0</v>
      </c>
      <c r="AI110" s="35">
        <f>Main!V105*Mask!X$15</f>
        <v>0</v>
      </c>
      <c r="AJ110" s="35">
        <f>Main!W105*Mask!Y$15</f>
        <v>0</v>
      </c>
      <c r="AK110" s="35">
        <f>Main!X105*Mask!Z$15</f>
        <v>0</v>
      </c>
      <c r="AL110" s="35">
        <f>Main!Y105*Mask!AA$15</f>
        <v>0</v>
      </c>
      <c r="AM110" s="35">
        <f>Main!Z105*Mask!AB$15</f>
        <v>0</v>
      </c>
      <c r="AN110" s="35"/>
      <c r="AO110" s="35">
        <f>IF(OR($A$1&lt;=Main!AA$4,ISBLANK($N110)),0,Main!AA105)</f>
        <v>0</v>
      </c>
      <c r="AP110" s="35">
        <f>IF(OR($A$1&lt;=Main!AB$4,ISBLANK($N110)),0,Main!AB105)</f>
        <v>0</v>
      </c>
      <c r="AQ110" s="35">
        <f>IF(OR($A$1&lt;=Main!AC$4,ISBLANK($N110)),0,Main!AC105)</f>
        <v>0</v>
      </c>
      <c r="AR110" s="35">
        <f>IF(OR($A$1&lt;=Main!AD$4,ISBLANK($N110)),0,Main!AD105)</f>
        <v>0</v>
      </c>
      <c r="AS110" s="35">
        <f>IF(OR($A$1&lt;=Main!AE$4,ISBLANK($N110)),0,Main!AE105)</f>
        <v>0</v>
      </c>
      <c r="AT110" s="35">
        <f>IF(OR($A$1&lt;=Main!AF$4,ISBLANK($N110)),0,Main!AF105)</f>
        <v>0</v>
      </c>
      <c r="AU110" s="35">
        <f>IF(OR($A$1&lt;=Main!AG$4,ISBLANK($N110)),0,Main!AG105)</f>
        <v>0</v>
      </c>
      <c r="AV110" s="35">
        <f>IF(OR($A$1&lt;=Main!AH$4,ISBLANK($N110)),0,Main!AH105)</f>
        <v>0</v>
      </c>
      <c r="AW110" s="35">
        <f>IF(OR($A$1&lt;=Main!AI$4,ISBLANK($N110)),0,Main!AI105)</f>
        <v>0</v>
      </c>
      <c r="AX110" s="35">
        <f>IF(OR($A$1&lt;=Main!AJ$4,ISBLANK($N110)),0,Main!AJ105)</f>
        <v>0</v>
      </c>
      <c r="AY110" s="35">
        <f>IF(OR($A$1&lt;=Main!AK$4,ISBLANK($N110)),0,Main!AK105)</f>
        <v>0</v>
      </c>
      <c r="AZ110" s="35">
        <f>IF(OR($A$1&lt;=Main!AL$4,ISBLANK($N110)),0,Main!AL105)</f>
        <v>0</v>
      </c>
      <c r="BA110" s="35">
        <f>IF(OR($A$1&lt;=Main!AM$4,ISBLANK($N110)),0,Main!AM105)</f>
        <v>0</v>
      </c>
      <c r="BB110" s="35">
        <f>IF(OR($A$1&lt;=Main!AN$4,ISBLANK($N110)),0,Main!AN105)</f>
        <v>0</v>
      </c>
      <c r="BC110" s="35">
        <f>IF(OR($A$1&lt;=Main!AO$4,ISBLANK($N110)),0,Main!AO105)</f>
        <v>0</v>
      </c>
      <c r="BD110" s="35">
        <f>IF(OR($A$1&lt;=Main!AP$4,ISBLANK($N110)),0,Main!AP105)</f>
        <v>0</v>
      </c>
      <c r="BE110" s="35">
        <f>IF(OR($A$1&lt;=Main!AQ$4,ISBLANK($N110)),0,Main!AQ105)</f>
        <v>0</v>
      </c>
      <c r="BF110" s="35">
        <f>IF(OR($A$1&lt;=Main!AR$4,ISBLANK($N110)),0,Main!AR105)</f>
        <v>0</v>
      </c>
      <c r="BG110" s="35">
        <f>IF(OR($A$1&lt;=Main!AS$4,ISBLANK($N110)),0,Main!AS105)</f>
        <v>0</v>
      </c>
      <c r="BH110" s="35">
        <f>IF(OR($A$1&lt;=Main!AT$4,ISBLANK($N110)),0,Main!AT105)</f>
        <v>0</v>
      </c>
      <c r="BI110" s="35">
        <f>IF(OR($A$1&lt;=Main!AU$4,ISBLANK($N110)),0,Main!AU105)</f>
        <v>0</v>
      </c>
      <c r="BJ110" s="35">
        <f>IF(OR($A$1&lt;=Main!AV$4,ISBLANK($N110)),0,Main!AV105)</f>
        <v>0</v>
      </c>
    </row>
    <row r="111" spans="12:62">
      <c r="L111" s="146">
        <f>VLOOKUP($E52,Mask!$A$2:$C$102,$M$8,0)</f>
        <v>0</v>
      </c>
      <c r="M111" s="6">
        <f t="shared" si="6"/>
        <v>0</v>
      </c>
      <c r="N111" s="6" t="str">
        <f>Main!$A106&amp;Main!$B106</f>
        <v/>
      </c>
      <c r="O111" s="145">
        <f t="shared" si="7"/>
        <v>0</v>
      </c>
      <c r="P111" s="150">
        <f t="shared" si="8"/>
        <v>34</v>
      </c>
      <c r="Q111" s="150" t="str">
        <f ca="1">IF(Main!$AY106&lt;&gt;"#",$P111-Main!$AY106,"#")</f>
        <v>#</v>
      </c>
      <c r="R111" s="35">
        <f>Main!E106*Mask!G$15</f>
        <v>0</v>
      </c>
      <c r="S111" s="35">
        <f>Main!F106*Mask!H$15</f>
        <v>0</v>
      </c>
      <c r="T111" s="35">
        <f>Main!G106*Mask!I$15</f>
        <v>0</v>
      </c>
      <c r="U111" s="35">
        <f>Main!H106*Mask!J$15</f>
        <v>0</v>
      </c>
      <c r="V111" s="35">
        <f>Main!I106*Mask!K$15</f>
        <v>0</v>
      </c>
      <c r="W111" s="35">
        <f>Main!J106*Mask!L$15</f>
        <v>0</v>
      </c>
      <c r="X111" s="35">
        <f>Main!K106*Mask!M$15</f>
        <v>0</v>
      </c>
      <c r="Y111" s="35">
        <f>Main!L106*Mask!N$15</f>
        <v>0</v>
      </c>
      <c r="Z111" s="35">
        <f>Main!M106*Mask!O$15</f>
        <v>0</v>
      </c>
      <c r="AA111" s="35">
        <f>Main!N106*Mask!P$15</f>
        <v>0</v>
      </c>
      <c r="AB111" s="35">
        <f>Main!O106*Mask!Q$15</f>
        <v>0</v>
      </c>
      <c r="AC111" s="35">
        <f>Main!P106*Mask!R$15</f>
        <v>0</v>
      </c>
      <c r="AD111" s="35">
        <f>Main!Q106*Mask!S$15</f>
        <v>0</v>
      </c>
      <c r="AE111" s="35">
        <f>Main!R106*Mask!T$15</f>
        <v>0</v>
      </c>
      <c r="AF111" s="35">
        <f>Main!S106*Mask!U$15</f>
        <v>0</v>
      </c>
      <c r="AG111" s="35">
        <f>Main!T106*Mask!V$15</f>
        <v>0</v>
      </c>
      <c r="AH111" s="35">
        <f>Main!U106*Mask!W$15</f>
        <v>0</v>
      </c>
      <c r="AI111" s="35">
        <f>Main!V106*Mask!X$15</f>
        <v>0</v>
      </c>
      <c r="AJ111" s="35">
        <f>Main!W106*Mask!Y$15</f>
        <v>0</v>
      </c>
      <c r="AK111" s="35">
        <f>Main!X106*Mask!Z$15</f>
        <v>0</v>
      </c>
      <c r="AL111" s="35">
        <f>Main!Y106*Mask!AA$15</f>
        <v>0</v>
      </c>
      <c r="AM111" s="35">
        <f>Main!Z106*Mask!AB$15</f>
        <v>0</v>
      </c>
      <c r="AN111" s="35"/>
      <c r="AO111" s="35">
        <f>IF(OR($A$1&lt;=Main!AA$4,ISBLANK($N111)),0,Main!AA106)</f>
        <v>0</v>
      </c>
      <c r="AP111" s="35">
        <f>IF(OR($A$1&lt;=Main!AB$4,ISBLANK($N111)),0,Main!AB106)</f>
        <v>0</v>
      </c>
      <c r="AQ111" s="35">
        <f>IF(OR($A$1&lt;=Main!AC$4,ISBLANK($N111)),0,Main!AC106)</f>
        <v>0</v>
      </c>
      <c r="AR111" s="35">
        <f>IF(OR($A$1&lt;=Main!AD$4,ISBLANK($N111)),0,Main!AD106)</f>
        <v>0</v>
      </c>
      <c r="AS111" s="35">
        <f>IF(OR($A$1&lt;=Main!AE$4,ISBLANK($N111)),0,Main!AE106)</f>
        <v>0</v>
      </c>
      <c r="AT111" s="35">
        <f>IF(OR($A$1&lt;=Main!AF$4,ISBLANK($N111)),0,Main!AF106)</f>
        <v>0</v>
      </c>
      <c r="AU111" s="35">
        <f>IF(OR($A$1&lt;=Main!AG$4,ISBLANK($N111)),0,Main!AG106)</f>
        <v>0</v>
      </c>
      <c r="AV111" s="35">
        <f>IF(OR($A$1&lt;=Main!AH$4,ISBLANK($N111)),0,Main!AH106)</f>
        <v>0</v>
      </c>
      <c r="AW111" s="35">
        <f>IF(OR($A$1&lt;=Main!AI$4,ISBLANK($N111)),0,Main!AI106)</f>
        <v>0</v>
      </c>
      <c r="AX111" s="35">
        <f>IF(OR($A$1&lt;=Main!AJ$4,ISBLANK($N111)),0,Main!AJ106)</f>
        <v>0</v>
      </c>
      <c r="AY111" s="35">
        <f>IF(OR($A$1&lt;=Main!AK$4,ISBLANK($N111)),0,Main!AK106)</f>
        <v>0</v>
      </c>
      <c r="AZ111" s="35">
        <f>IF(OR($A$1&lt;=Main!AL$4,ISBLANK($N111)),0,Main!AL106)</f>
        <v>0</v>
      </c>
      <c r="BA111" s="35">
        <f>IF(OR($A$1&lt;=Main!AM$4,ISBLANK($N111)),0,Main!AM106)</f>
        <v>0</v>
      </c>
      <c r="BB111" s="35">
        <f>IF(OR($A$1&lt;=Main!AN$4,ISBLANK($N111)),0,Main!AN106)</f>
        <v>0</v>
      </c>
      <c r="BC111" s="35">
        <f>IF(OR($A$1&lt;=Main!AO$4,ISBLANK($N111)),0,Main!AO106)</f>
        <v>0</v>
      </c>
      <c r="BD111" s="35">
        <f>IF(OR($A$1&lt;=Main!AP$4,ISBLANK($N111)),0,Main!AP106)</f>
        <v>0</v>
      </c>
      <c r="BE111" s="35">
        <f>IF(OR($A$1&lt;=Main!AQ$4,ISBLANK($N111)),0,Main!AQ106)</f>
        <v>0</v>
      </c>
      <c r="BF111" s="35">
        <f>IF(OR($A$1&lt;=Main!AR$4,ISBLANK($N111)),0,Main!AR106)</f>
        <v>0</v>
      </c>
      <c r="BG111" s="35">
        <f>IF(OR($A$1&lt;=Main!AS$4,ISBLANK($N111)),0,Main!AS106)</f>
        <v>0</v>
      </c>
      <c r="BH111" s="35">
        <f>IF(OR($A$1&lt;=Main!AT$4,ISBLANK($N111)),0,Main!AT106)</f>
        <v>0</v>
      </c>
      <c r="BI111" s="35">
        <f>IF(OR($A$1&lt;=Main!AU$4,ISBLANK($N111)),0,Main!AU106)</f>
        <v>0</v>
      </c>
      <c r="BJ111" s="35">
        <f>IF(OR($A$1&lt;=Main!AV$4,ISBLANK($N111)),0,Main!AV106)</f>
        <v>0</v>
      </c>
    </row>
    <row r="112" spans="12:62">
      <c r="L112" s="146">
        <f>VLOOKUP($E53,Mask!$A$2:$C$102,$M$8,0)</f>
        <v>0</v>
      </c>
      <c r="M112" s="6">
        <f t="shared" si="6"/>
        <v>0</v>
      </c>
      <c r="N112" s="6" t="str">
        <f>Main!$A107&amp;Main!$B107</f>
        <v/>
      </c>
      <c r="O112" s="145">
        <f t="shared" si="7"/>
        <v>0</v>
      </c>
      <c r="P112" s="150">
        <f t="shared" si="8"/>
        <v>34</v>
      </c>
      <c r="Q112" s="150" t="str">
        <f ca="1">IF(Main!$AY107&lt;&gt;"#",$P112-Main!$AY107,"#")</f>
        <v>#</v>
      </c>
      <c r="R112" s="35">
        <f>Main!E107*Mask!G$15</f>
        <v>0</v>
      </c>
      <c r="S112" s="35">
        <f>Main!F107*Mask!H$15</f>
        <v>0</v>
      </c>
      <c r="T112" s="35">
        <f>Main!G107*Mask!I$15</f>
        <v>0</v>
      </c>
      <c r="U112" s="35">
        <f>Main!H107*Mask!J$15</f>
        <v>0</v>
      </c>
      <c r="V112" s="35">
        <f>Main!I107*Mask!K$15</f>
        <v>0</v>
      </c>
      <c r="W112" s="35">
        <f>Main!J107*Mask!L$15</f>
        <v>0</v>
      </c>
      <c r="X112" s="35">
        <f>Main!K107*Mask!M$15</f>
        <v>0</v>
      </c>
      <c r="Y112" s="35">
        <f>Main!L107*Mask!N$15</f>
        <v>0</v>
      </c>
      <c r="Z112" s="35">
        <f>Main!M107*Mask!O$15</f>
        <v>0</v>
      </c>
      <c r="AA112" s="35">
        <f>Main!N107*Mask!P$15</f>
        <v>0</v>
      </c>
      <c r="AB112" s="35">
        <f>Main!O107*Mask!Q$15</f>
        <v>0</v>
      </c>
      <c r="AC112" s="35">
        <f>Main!P107*Mask!R$15</f>
        <v>0</v>
      </c>
      <c r="AD112" s="35">
        <f>Main!Q107*Mask!S$15</f>
        <v>0</v>
      </c>
      <c r="AE112" s="35">
        <f>Main!R107*Mask!T$15</f>
        <v>0</v>
      </c>
      <c r="AF112" s="35">
        <f>Main!S107*Mask!U$15</f>
        <v>0</v>
      </c>
      <c r="AG112" s="35">
        <f>Main!T107*Mask!V$15</f>
        <v>0</v>
      </c>
      <c r="AH112" s="35">
        <f>Main!U107*Mask!W$15</f>
        <v>0</v>
      </c>
      <c r="AI112" s="35">
        <f>Main!V107*Mask!X$15</f>
        <v>0</v>
      </c>
      <c r="AJ112" s="35">
        <f>Main!W107*Mask!Y$15</f>
        <v>0</v>
      </c>
      <c r="AK112" s="35">
        <f>Main!X107*Mask!Z$15</f>
        <v>0</v>
      </c>
      <c r="AL112" s="35">
        <f>Main!Y107*Mask!AA$15</f>
        <v>0</v>
      </c>
      <c r="AM112" s="35">
        <f>Main!Z107*Mask!AB$15</f>
        <v>0</v>
      </c>
      <c r="AN112" s="35"/>
      <c r="AO112" s="35">
        <f>IF(OR($A$1&lt;=Main!AA$4,ISBLANK($N112)),0,Main!AA107)</f>
        <v>0</v>
      </c>
      <c r="AP112" s="35">
        <f>IF(OR($A$1&lt;=Main!AB$4,ISBLANK($N112)),0,Main!AB107)</f>
        <v>0</v>
      </c>
      <c r="AQ112" s="35">
        <f>IF(OR($A$1&lt;=Main!AC$4,ISBLANK($N112)),0,Main!AC107)</f>
        <v>0</v>
      </c>
      <c r="AR112" s="35">
        <f>IF(OR($A$1&lt;=Main!AD$4,ISBLANK($N112)),0,Main!AD107)</f>
        <v>0</v>
      </c>
      <c r="AS112" s="35">
        <f>IF(OR($A$1&lt;=Main!AE$4,ISBLANK($N112)),0,Main!AE107)</f>
        <v>0</v>
      </c>
      <c r="AT112" s="35">
        <f>IF(OR($A$1&lt;=Main!AF$4,ISBLANK($N112)),0,Main!AF107)</f>
        <v>0</v>
      </c>
      <c r="AU112" s="35">
        <f>IF(OR($A$1&lt;=Main!AG$4,ISBLANK($N112)),0,Main!AG107)</f>
        <v>0</v>
      </c>
      <c r="AV112" s="35">
        <f>IF(OR($A$1&lt;=Main!AH$4,ISBLANK($N112)),0,Main!AH107)</f>
        <v>0</v>
      </c>
      <c r="AW112" s="35">
        <f>IF(OR($A$1&lt;=Main!AI$4,ISBLANK($N112)),0,Main!AI107)</f>
        <v>0</v>
      </c>
      <c r="AX112" s="35">
        <f>IF(OR($A$1&lt;=Main!AJ$4,ISBLANK($N112)),0,Main!AJ107)</f>
        <v>0</v>
      </c>
      <c r="AY112" s="35">
        <f>IF(OR($A$1&lt;=Main!AK$4,ISBLANK($N112)),0,Main!AK107)</f>
        <v>0</v>
      </c>
      <c r="AZ112" s="35">
        <f>IF(OR($A$1&lt;=Main!AL$4,ISBLANK($N112)),0,Main!AL107)</f>
        <v>0</v>
      </c>
      <c r="BA112" s="35">
        <f>IF(OR($A$1&lt;=Main!AM$4,ISBLANK($N112)),0,Main!AM107)</f>
        <v>0</v>
      </c>
      <c r="BB112" s="35">
        <f>IF(OR($A$1&lt;=Main!AN$4,ISBLANK($N112)),0,Main!AN107)</f>
        <v>0</v>
      </c>
      <c r="BC112" s="35">
        <f>IF(OR($A$1&lt;=Main!AO$4,ISBLANK($N112)),0,Main!AO107)</f>
        <v>0</v>
      </c>
      <c r="BD112" s="35">
        <f>IF(OR($A$1&lt;=Main!AP$4,ISBLANK($N112)),0,Main!AP107)</f>
        <v>0</v>
      </c>
      <c r="BE112" s="35">
        <f>IF(OR($A$1&lt;=Main!AQ$4,ISBLANK($N112)),0,Main!AQ107)</f>
        <v>0</v>
      </c>
      <c r="BF112" s="35">
        <f>IF(OR($A$1&lt;=Main!AR$4,ISBLANK($N112)),0,Main!AR107)</f>
        <v>0</v>
      </c>
      <c r="BG112" s="35">
        <f>IF(OR($A$1&lt;=Main!AS$4,ISBLANK($N112)),0,Main!AS107)</f>
        <v>0</v>
      </c>
      <c r="BH112" s="35">
        <f>IF(OR($A$1&lt;=Main!AT$4,ISBLANK($N112)),0,Main!AT107)</f>
        <v>0</v>
      </c>
      <c r="BI112" s="35">
        <f>IF(OR($A$1&lt;=Main!AU$4,ISBLANK($N112)),0,Main!AU107)</f>
        <v>0</v>
      </c>
      <c r="BJ112" s="35">
        <f>IF(OR($A$1&lt;=Main!AV$4,ISBLANK($N112)),0,Main!AV107)</f>
        <v>0</v>
      </c>
    </row>
    <row r="113" spans="12:62">
      <c r="L113" s="146">
        <f>VLOOKUP($E54,Mask!$A$2:$C$102,$M$8,0)</f>
        <v>0</v>
      </c>
      <c r="M113" s="6">
        <f t="shared" si="6"/>
        <v>0</v>
      </c>
      <c r="N113" s="6" t="str">
        <f>Main!$A108&amp;Main!$B108</f>
        <v/>
      </c>
      <c r="O113" s="145">
        <f t="shared" si="7"/>
        <v>0</v>
      </c>
      <c r="P113" s="150">
        <f t="shared" si="8"/>
        <v>34</v>
      </c>
      <c r="Q113" s="150" t="str">
        <f ca="1">IF(Main!$AY108&lt;&gt;"#",$P113-Main!$AY108,"#")</f>
        <v>#</v>
      </c>
      <c r="R113" s="35">
        <f>Main!E108*Mask!G$15</f>
        <v>0</v>
      </c>
      <c r="S113" s="35">
        <f>Main!F108*Mask!H$15</f>
        <v>0</v>
      </c>
      <c r="T113" s="35">
        <f>Main!G108*Mask!I$15</f>
        <v>0</v>
      </c>
      <c r="U113" s="35">
        <f>Main!H108*Mask!J$15</f>
        <v>0</v>
      </c>
      <c r="V113" s="35">
        <f>Main!I108*Mask!K$15</f>
        <v>0</v>
      </c>
      <c r="W113" s="35">
        <f>Main!J108*Mask!L$15</f>
        <v>0</v>
      </c>
      <c r="X113" s="35">
        <f>Main!K108*Mask!M$15</f>
        <v>0</v>
      </c>
      <c r="Y113" s="35">
        <f>Main!L108*Mask!N$15</f>
        <v>0</v>
      </c>
      <c r="Z113" s="35">
        <f>Main!M108*Mask!O$15</f>
        <v>0</v>
      </c>
      <c r="AA113" s="35">
        <f>Main!N108*Mask!P$15</f>
        <v>0</v>
      </c>
      <c r="AB113" s="35">
        <f>Main!O108*Mask!Q$15</f>
        <v>0</v>
      </c>
      <c r="AC113" s="35">
        <f>Main!P108*Mask!R$15</f>
        <v>0</v>
      </c>
      <c r="AD113" s="35">
        <f>Main!Q108*Mask!S$15</f>
        <v>0</v>
      </c>
      <c r="AE113" s="35">
        <f>Main!R108*Mask!T$15</f>
        <v>0</v>
      </c>
      <c r="AF113" s="35">
        <f>Main!S108*Mask!U$15</f>
        <v>0</v>
      </c>
      <c r="AG113" s="35">
        <f>Main!T108*Mask!V$15</f>
        <v>0</v>
      </c>
      <c r="AH113" s="35">
        <f>Main!U108*Mask!W$15</f>
        <v>0</v>
      </c>
      <c r="AI113" s="35">
        <f>Main!V108*Mask!X$15</f>
        <v>0</v>
      </c>
      <c r="AJ113" s="35">
        <f>Main!W108*Mask!Y$15</f>
        <v>0</v>
      </c>
      <c r="AK113" s="35">
        <f>Main!X108*Mask!Z$15</f>
        <v>0</v>
      </c>
      <c r="AL113" s="35">
        <f>Main!Y108*Mask!AA$15</f>
        <v>0</v>
      </c>
      <c r="AM113" s="35">
        <f>Main!Z108*Mask!AB$15</f>
        <v>0</v>
      </c>
      <c r="AN113" s="35"/>
      <c r="AO113" s="35">
        <f>IF(OR($A$1&lt;=Main!AA$4,ISBLANK($N113)),0,Main!AA108)</f>
        <v>0</v>
      </c>
      <c r="AP113" s="35">
        <f>IF(OR($A$1&lt;=Main!AB$4,ISBLANK($N113)),0,Main!AB108)</f>
        <v>0</v>
      </c>
      <c r="AQ113" s="35">
        <f>IF(OR($A$1&lt;=Main!AC$4,ISBLANK($N113)),0,Main!AC108)</f>
        <v>0</v>
      </c>
      <c r="AR113" s="35">
        <f>IF(OR($A$1&lt;=Main!AD$4,ISBLANK($N113)),0,Main!AD108)</f>
        <v>0</v>
      </c>
      <c r="AS113" s="35">
        <f>IF(OR($A$1&lt;=Main!AE$4,ISBLANK($N113)),0,Main!AE108)</f>
        <v>0</v>
      </c>
      <c r="AT113" s="35">
        <f>IF(OR($A$1&lt;=Main!AF$4,ISBLANK($N113)),0,Main!AF108)</f>
        <v>0</v>
      </c>
      <c r="AU113" s="35">
        <f>IF(OR($A$1&lt;=Main!AG$4,ISBLANK($N113)),0,Main!AG108)</f>
        <v>0</v>
      </c>
      <c r="AV113" s="35">
        <f>IF(OR($A$1&lt;=Main!AH$4,ISBLANK($N113)),0,Main!AH108)</f>
        <v>0</v>
      </c>
      <c r="AW113" s="35">
        <f>IF(OR($A$1&lt;=Main!AI$4,ISBLANK($N113)),0,Main!AI108)</f>
        <v>0</v>
      </c>
      <c r="AX113" s="35">
        <f>IF(OR($A$1&lt;=Main!AJ$4,ISBLANK($N113)),0,Main!AJ108)</f>
        <v>0</v>
      </c>
      <c r="AY113" s="35">
        <f>IF(OR($A$1&lt;=Main!AK$4,ISBLANK($N113)),0,Main!AK108)</f>
        <v>0</v>
      </c>
      <c r="AZ113" s="35">
        <f>IF(OR($A$1&lt;=Main!AL$4,ISBLANK($N113)),0,Main!AL108)</f>
        <v>0</v>
      </c>
      <c r="BA113" s="35">
        <f>IF(OR($A$1&lt;=Main!AM$4,ISBLANK($N113)),0,Main!AM108)</f>
        <v>0</v>
      </c>
      <c r="BB113" s="35">
        <f>IF(OR($A$1&lt;=Main!AN$4,ISBLANK($N113)),0,Main!AN108)</f>
        <v>0</v>
      </c>
      <c r="BC113" s="35">
        <f>IF(OR($A$1&lt;=Main!AO$4,ISBLANK($N113)),0,Main!AO108)</f>
        <v>0</v>
      </c>
      <c r="BD113" s="35">
        <f>IF(OR($A$1&lt;=Main!AP$4,ISBLANK($N113)),0,Main!AP108)</f>
        <v>0</v>
      </c>
      <c r="BE113" s="35">
        <f>IF(OR($A$1&lt;=Main!AQ$4,ISBLANK($N113)),0,Main!AQ108)</f>
        <v>0</v>
      </c>
      <c r="BF113" s="35">
        <f>IF(OR($A$1&lt;=Main!AR$4,ISBLANK($N113)),0,Main!AR108)</f>
        <v>0</v>
      </c>
      <c r="BG113" s="35">
        <f>IF(OR($A$1&lt;=Main!AS$4,ISBLANK($N113)),0,Main!AS108)</f>
        <v>0</v>
      </c>
      <c r="BH113" s="35">
        <f>IF(OR($A$1&lt;=Main!AT$4,ISBLANK($N113)),0,Main!AT108)</f>
        <v>0</v>
      </c>
      <c r="BI113" s="35">
        <f>IF(OR($A$1&lt;=Main!AU$4,ISBLANK($N113)),0,Main!AU108)</f>
        <v>0</v>
      </c>
      <c r="BJ113" s="35">
        <f>IF(OR($A$1&lt;=Main!AV$4,ISBLANK($N113)),0,Main!AV108)</f>
        <v>0</v>
      </c>
    </row>
    <row r="114" spans="12:62">
      <c r="L114" s="146">
        <f>VLOOKUP($E55,Mask!$A$2:$C$102,$M$8,0)</f>
        <v>0</v>
      </c>
      <c r="M114" s="6">
        <f t="shared" si="6"/>
        <v>0</v>
      </c>
      <c r="N114" s="6" t="str">
        <f>Main!$A109&amp;Main!$B109</f>
        <v/>
      </c>
      <c r="O114" s="145">
        <f t="shared" si="7"/>
        <v>0</v>
      </c>
      <c r="P114" s="150">
        <f t="shared" si="8"/>
        <v>34</v>
      </c>
      <c r="Q114" s="150" t="str">
        <f ca="1">IF(Main!$AY109&lt;&gt;"#",$P114-Main!$AY109,"#")</f>
        <v>#</v>
      </c>
      <c r="R114" s="35">
        <f>Main!E109*Mask!G$15</f>
        <v>0</v>
      </c>
      <c r="S114" s="35">
        <f>Main!F109*Mask!H$15</f>
        <v>0</v>
      </c>
      <c r="T114" s="35">
        <f>Main!G109*Mask!I$15</f>
        <v>0</v>
      </c>
      <c r="U114" s="35">
        <f>Main!H109*Mask!J$15</f>
        <v>0</v>
      </c>
      <c r="V114" s="35">
        <f>Main!I109*Mask!K$15</f>
        <v>0</v>
      </c>
      <c r="W114" s="35">
        <f>Main!J109*Mask!L$15</f>
        <v>0</v>
      </c>
      <c r="X114" s="35">
        <f>Main!K109*Mask!M$15</f>
        <v>0</v>
      </c>
      <c r="Y114" s="35">
        <f>Main!L109*Mask!N$15</f>
        <v>0</v>
      </c>
      <c r="Z114" s="35">
        <f>Main!M109*Mask!O$15</f>
        <v>0</v>
      </c>
      <c r="AA114" s="35">
        <f>Main!N109*Mask!P$15</f>
        <v>0</v>
      </c>
      <c r="AB114" s="35">
        <f>Main!O109*Mask!Q$15</f>
        <v>0</v>
      </c>
      <c r="AC114" s="35">
        <f>Main!P109*Mask!R$15</f>
        <v>0</v>
      </c>
      <c r="AD114" s="35">
        <f>Main!Q109*Mask!S$15</f>
        <v>0</v>
      </c>
      <c r="AE114" s="35">
        <f>Main!R109*Mask!T$15</f>
        <v>0</v>
      </c>
      <c r="AF114" s="35">
        <f>Main!S109*Mask!U$15</f>
        <v>0</v>
      </c>
      <c r="AG114" s="35">
        <f>Main!T109*Mask!V$15</f>
        <v>0</v>
      </c>
      <c r="AH114" s="35">
        <f>Main!U109*Mask!W$15</f>
        <v>0</v>
      </c>
      <c r="AI114" s="35">
        <f>Main!V109*Mask!X$15</f>
        <v>0</v>
      </c>
      <c r="AJ114" s="35">
        <f>Main!W109*Mask!Y$15</f>
        <v>0</v>
      </c>
      <c r="AK114" s="35">
        <f>Main!X109*Mask!Z$15</f>
        <v>0</v>
      </c>
      <c r="AL114" s="35">
        <f>Main!Y109*Mask!AA$15</f>
        <v>0</v>
      </c>
      <c r="AM114" s="35">
        <f>Main!Z109*Mask!AB$15</f>
        <v>0</v>
      </c>
      <c r="AN114" s="35"/>
      <c r="AO114" s="35">
        <f>IF(OR($A$1&lt;=Main!AA$4,ISBLANK($N114)),0,Main!AA109)</f>
        <v>0</v>
      </c>
      <c r="AP114" s="35">
        <f>IF(OR($A$1&lt;=Main!AB$4,ISBLANK($N114)),0,Main!AB109)</f>
        <v>0</v>
      </c>
      <c r="AQ114" s="35">
        <f>IF(OR($A$1&lt;=Main!AC$4,ISBLANK($N114)),0,Main!AC109)</f>
        <v>0</v>
      </c>
      <c r="AR114" s="35">
        <f>IF(OR($A$1&lt;=Main!AD$4,ISBLANK($N114)),0,Main!AD109)</f>
        <v>0</v>
      </c>
      <c r="AS114" s="35">
        <f>IF(OR($A$1&lt;=Main!AE$4,ISBLANK($N114)),0,Main!AE109)</f>
        <v>0</v>
      </c>
      <c r="AT114" s="35">
        <f>IF(OR($A$1&lt;=Main!AF$4,ISBLANK($N114)),0,Main!AF109)</f>
        <v>0</v>
      </c>
      <c r="AU114" s="35">
        <f>IF(OR($A$1&lt;=Main!AG$4,ISBLANK($N114)),0,Main!AG109)</f>
        <v>0</v>
      </c>
      <c r="AV114" s="35">
        <f>IF(OR($A$1&lt;=Main!AH$4,ISBLANK($N114)),0,Main!AH109)</f>
        <v>0</v>
      </c>
      <c r="AW114" s="35">
        <f>IF(OR($A$1&lt;=Main!AI$4,ISBLANK($N114)),0,Main!AI109)</f>
        <v>0</v>
      </c>
      <c r="AX114" s="35">
        <f>IF(OR($A$1&lt;=Main!AJ$4,ISBLANK($N114)),0,Main!AJ109)</f>
        <v>0</v>
      </c>
      <c r="AY114" s="35">
        <f>IF(OR($A$1&lt;=Main!AK$4,ISBLANK($N114)),0,Main!AK109)</f>
        <v>0</v>
      </c>
      <c r="AZ114" s="35">
        <f>IF(OR($A$1&lt;=Main!AL$4,ISBLANK($N114)),0,Main!AL109)</f>
        <v>0</v>
      </c>
      <c r="BA114" s="35">
        <f>IF(OR($A$1&lt;=Main!AM$4,ISBLANK($N114)),0,Main!AM109)</f>
        <v>0</v>
      </c>
      <c r="BB114" s="35">
        <f>IF(OR($A$1&lt;=Main!AN$4,ISBLANK($N114)),0,Main!AN109)</f>
        <v>0</v>
      </c>
      <c r="BC114" s="35">
        <f>IF(OR($A$1&lt;=Main!AO$4,ISBLANK($N114)),0,Main!AO109)</f>
        <v>0</v>
      </c>
      <c r="BD114" s="35">
        <f>IF(OR($A$1&lt;=Main!AP$4,ISBLANK($N114)),0,Main!AP109)</f>
        <v>0</v>
      </c>
      <c r="BE114" s="35">
        <f>IF(OR($A$1&lt;=Main!AQ$4,ISBLANK($N114)),0,Main!AQ109)</f>
        <v>0</v>
      </c>
      <c r="BF114" s="35">
        <f>IF(OR($A$1&lt;=Main!AR$4,ISBLANK($N114)),0,Main!AR109)</f>
        <v>0</v>
      </c>
      <c r="BG114" s="35">
        <f>IF(OR($A$1&lt;=Main!AS$4,ISBLANK($N114)),0,Main!AS109)</f>
        <v>0</v>
      </c>
      <c r="BH114" s="35">
        <f>IF(OR($A$1&lt;=Main!AT$4,ISBLANK($N114)),0,Main!AT109)</f>
        <v>0</v>
      </c>
      <c r="BI114" s="35">
        <f>IF(OR($A$1&lt;=Main!AU$4,ISBLANK($N114)),0,Main!AU109)</f>
        <v>0</v>
      </c>
      <c r="BJ114" s="35">
        <f>IF(OR($A$1&lt;=Main!AV$4,ISBLANK($N114)),0,Main!AV109)</f>
        <v>0</v>
      </c>
    </row>
    <row r="115" spans="12:62">
      <c r="L115" s="146">
        <f>VLOOKUP($E56,Mask!$A$2:$C$102,$M$8,0)</f>
        <v>0</v>
      </c>
      <c r="M115" s="6">
        <f t="shared" si="6"/>
        <v>0</v>
      </c>
      <c r="N115" s="6" t="str">
        <f>Main!$A110&amp;Main!$B110</f>
        <v/>
      </c>
      <c r="O115" s="145">
        <f t="shared" si="7"/>
        <v>0</v>
      </c>
      <c r="P115" s="150">
        <f t="shared" si="8"/>
        <v>34</v>
      </c>
      <c r="Q115" s="150" t="str">
        <f ca="1">IF(Main!$AY110&lt;&gt;"#",$P115-Main!$AY110,"#")</f>
        <v>#</v>
      </c>
      <c r="R115" s="35">
        <f>Main!E110*Mask!G$15</f>
        <v>0</v>
      </c>
      <c r="S115" s="35">
        <f>Main!F110*Mask!H$15</f>
        <v>0</v>
      </c>
      <c r="T115" s="35">
        <f>Main!G110*Mask!I$15</f>
        <v>0</v>
      </c>
      <c r="U115" s="35">
        <f>Main!H110*Mask!J$15</f>
        <v>0</v>
      </c>
      <c r="V115" s="35">
        <f>Main!I110*Mask!K$15</f>
        <v>0</v>
      </c>
      <c r="W115" s="35">
        <f>Main!J110*Mask!L$15</f>
        <v>0</v>
      </c>
      <c r="X115" s="35">
        <f>Main!K110*Mask!M$15</f>
        <v>0</v>
      </c>
      <c r="Y115" s="35">
        <f>Main!L110*Mask!N$15</f>
        <v>0</v>
      </c>
      <c r="Z115" s="35">
        <f>Main!M110*Mask!O$15</f>
        <v>0</v>
      </c>
      <c r="AA115" s="35">
        <f>Main!N110*Mask!P$15</f>
        <v>0</v>
      </c>
      <c r="AB115" s="35">
        <f>Main!O110*Mask!Q$15</f>
        <v>0</v>
      </c>
      <c r="AC115" s="35">
        <f>Main!P110*Mask!R$15</f>
        <v>0</v>
      </c>
      <c r="AD115" s="35">
        <f>Main!Q110*Mask!S$15</f>
        <v>0</v>
      </c>
      <c r="AE115" s="35">
        <f>Main!R110*Mask!T$15</f>
        <v>0</v>
      </c>
      <c r="AF115" s="35">
        <f>Main!S110*Mask!U$15</f>
        <v>0</v>
      </c>
      <c r="AG115" s="35">
        <f>Main!T110*Mask!V$15</f>
        <v>0</v>
      </c>
      <c r="AH115" s="35">
        <f>Main!U110*Mask!W$15</f>
        <v>0</v>
      </c>
      <c r="AI115" s="35">
        <f>Main!V110*Mask!X$15</f>
        <v>0</v>
      </c>
      <c r="AJ115" s="35">
        <f>Main!W110*Mask!Y$15</f>
        <v>0</v>
      </c>
      <c r="AK115" s="35">
        <f>Main!X110*Mask!Z$15</f>
        <v>0</v>
      </c>
      <c r="AL115" s="35">
        <f>Main!Y110*Mask!AA$15</f>
        <v>0</v>
      </c>
      <c r="AM115" s="35">
        <f>Main!Z110*Mask!AB$15</f>
        <v>0</v>
      </c>
      <c r="AN115" s="35"/>
      <c r="AO115" s="35">
        <f>IF(OR($A$1&lt;=Main!AA$4,ISBLANK($N115)),0,Main!AA110)</f>
        <v>0</v>
      </c>
      <c r="AP115" s="35">
        <f>IF(OR($A$1&lt;=Main!AB$4,ISBLANK($N115)),0,Main!AB110)</f>
        <v>0</v>
      </c>
      <c r="AQ115" s="35">
        <f>IF(OR($A$1&lt;=Main!AC$4,ISBLANK($N115)),0,Main!AC110)</f>
        <v>0</v>
      </c>
      <c r="AR115" s="35">
        <f>IF(OR($A$1&lt;=Main!AD$4,ISBLANK($N115)),0,Main!AD110)</f>
        <v>0</v>
      </c>
      <c r="AS115" s="35">
        <f>IF(OR($A$1&lt;=Main!AE$4,ISBLANK($N115)),0,Main!AE110)</f>
        <v>0</v>
      </c>
      <c r="AT115" s="35">
        <f>IF(OR($A$1&lt;=Main!AF$4,ISBLANK($N115)),0,Main!AF110)</f>
        <v>0</v>
      </c>
      <c r="AU115" s="35">
        <f>IF(OR($A$1&lt;=Main!AG$4,ISBLANK($N115)),0,Main!AG110)</f>
        <v>0</v>
      </c>
      <c r="AV115" s="35">
        <f>IF(OR($A$1&lt;=Main!AH$4,ISBLANK($N115)),0,Main!AH110)</f>
        <v>0</v>
      </c>
      <c r="AW115" s="35">
        <f>IF(OR($A$1&lt;=Main!AI$4,ISBLANK($N115)),0,Main!AI110)</f>
        <v>0</v>
      </c>
      <c r="AX115" s="35">
        <f>IF(OR($A$1&lt;=Main!AJ$4,ISBLANK($N115)),0,Main!AJ110)</f>
        <v>0</v>
      </c>
      <c r="AY115" s="35">
        <f>IF(OR($A$1&lt;=Main!AK$4,ISBLANK($N115)),0,Main!AK110)</f>
        <v>0</v>
      </c>
      <c r="AZ115" s="35">
        <f>IF(OR($A$1&lt;=Main!AL$4,ISBLANK($N115)),0,Main!AL110)</f>
        <v>0</v>
      </c>
      <c r="BA115" s="35">
        <f>IF(OR($A$1&lt;=Main!AM$4,ISBLANK($N115)),0,Main!AM110)</f>
        <v>0</v>
      </c>
      <c r="BB115" s="35">
        <f>IF(OR($A$1&lt;=Main!AN$4,ISBLANK($N115)),0,Main!AN110)</f>
        <v>0</v>
      </c>
      <c r="BC115" s="35">
        <f>IF(OR($A$1&lt;=Main!AO$4,ISBLANK($N115)),0,Main!AO110)</f>
        <v>0</v>
      </c>
      <c r="BD115" s="35">
        <f>IF(OR($A$1&lt;=Main!AP$4,ISBLANK($N115)),0,Main!AP110)</f>
        <v>0</v>
      </c>
      <c r="BE115" s="35">
        <f>IF(OR($A$1&lt;=Main!AQ$4,ISBLANK($N115)),0,Main!AQ110)</f>
        <v>0</v>
      </c>
      <c r="BF115" s="35">
        <f>IF(OR($A$1&lt;=Main!AR$4,ISBLANK($N115)),0,Main!AR110)</f>
        <v>0</v>
      </c>
      <c r="BG115" s="35">
        <f>IF(OR($A$1&lt;=Main!AS$4,ISBLANK($N115)),0,Main!AS110)</f>
        <v>0</v>
      </c>
      <c r="BH115" s="35">
        <f>IF(OR($A$1&lt;=Main!AT$4,ISBLANK($N115)),0,Main!AT110)</f>
        <v>0</v>
      </c>
      <c r="BI115" s="35">
        <f>IF(OR($A$1&lt;=Main!AU$4,ISBLANK($N115)),0,Main!AU110)</f>
        <v>0</v>
      </c>
      <c r="BJ115" s="35">
        <f>IF(OR($A$1&lt;=Main!AV$4,ISBLANK($N115)),0,Main!AV110)</f>
        <v>0</v>
      </c>
    </row>
    <row r="116" spans="12:62">
      <c r="L116" s="146">
        <f>VLOOKUP($E57,Mask!$A$2:$C$102,$M$8,0)</f>
        <v>0</v>
      </c>
      <c r="M116" s="6">
        <f t="shared" si="6"/>
        <v>0</v>
      </c>
      <c r="N116" s="6" t="str">
        <f>Main!$A111&amp;Main!$B111</f>
        <v/>
      </c>
      <c r="O116" s="145">
        <f t="shared" si="7"/>
        <v>0</v>
      </c>
      <c r="P116" s="150">
        <f t="shared" si="8"/>
        <v>34</v>
      </c>
      <c r="Q116" s="150" t="str">
        <f ca="1">IF(Main!$AY111&lt;&gt;"#",$P116-Main!$AY111,"#")</f>
        <v>#</v>
      </c>
      <c r="R116" s="35">
        <f>Main!E111*Mask!G$15</f>
        <v>0</v>
      </c>
      <c r="S116" s="35">
        <f>Main!F111*Mask!H$15</f>
        <v>0</v>
      </c>
      <c r="T116" s="35">
        <f>Main!G111*Mask!I$15</f>
        <v>0</v>
      </c>
      <c r="U116" s="35">
        <f>Main!H111*Mask!J$15</f>
        <v>0</v>
      </c>
      <c r="V116" s="35">
        <f>Main!I111*Mask!K$15</f>
        <v>0</v>
      </c>
      <c r="W116" s="35">
        <f>Main!J111*Mask!L$15</f>
        <v>0</v>
      </c>
      <c r="X116" s="35">
        <f>Main!K111*Mask!M$15</f>
        <v>0</v>
      </c>
      <c r="Y116" s="35">
        <f>Main!L111*Mask!N$15</f>
        <v>0</v>
      </c>
      <c r="Z116" s="35">
        <f>Main!M111*Mask!O$15</f>
        <v>0</v>
      </c>
      <c r="AA116" s="35">
        <f>Main!N111*Mask!P$15</f>
        <v>0</v>
      </c>
      <c r="AB116" s="35">
        <f>Main!O111*Mask!Q$15</f>
        <v>0</v>
      </c>
      <c r="AC116" s="35">
        <f>Main!P111*Mask!R$15</f>
        <v>0</v>
      </c>
      <c r="AD116" s="35">
        <f>Main!Q111*Mask!S$15</f>
        <v>0</v>
      </c>
      <c r="AE116" s="35">
        <f>Main!R111*Mask!T$15</f>
        <v>0</v>
      </c>
      <c r="AF116" s="35">
        <f>Main!S111*Mask!U$15</f>
        <v>0</v>
      </c>
      <c r="AG116" s="35">
        <f>Main!T111*Mask!V$15</f>
        <v>0</v>
      </c>
      <c r="AH116" s="35">
        <f>Main!U111*Mask!W$15</f>
        <v>0</v>
      </c>
      <c r="AI116" s="35">
        <f>Main!V111*Mask!X$15</f>
        <v>0</v>
      </c>
      <c r="AJ116" s="35">
        <f>Main!W111*Mask!Y$15</f>
        <v>0</v>
      </c>
      <c r="AK116" s="35">
        <f>Main!X111*Mask!Z$15</f>
        <v>0</v>
      </c>
      <c r="AL116" s="35">
        <f>Main!Y111*Mask!AA$15</f>
        <v>0</v>
      </c>
      <c r="AM116" s="35">
        <f>Main!Z111*Mask!AB$15</f>
        <v>0</v>
      </c>
      <c r="AN116" s="35"/>
      <c r="AO116" s="35">
        <f>IF(OR($A$1&lt;=Main!AA$4,ISBLANK($N116)),0,Main!AA111)</f>
        <v>0</v>
      </c>
      <c r="AP116" s="35">
        <f>IF(OR($A$1&lt;=Main!AB$4,ISBLANK($N116)),0,Main!AB111)</f>
        <v>0</v>
      </c>
      <c r="AQ116" s="35">
        <f>IF(OR($A$1&lt;=Main!AC$4,ISBLANK($N116)),0,Main!AC111)</f>
        <v>0</v>
      </c>
      <c r="AR116" s="35">
        <f>IF(OR($A$1&lt;=Main!AD$4,ISBLANK($N116)),0,Main!AD111)</f>
        <v>0</v>
      </c>
      <c r="AS116" s="35">
        <f>IF(OR($A$1&lt;=Main!AE$4,ISBLANK($N116)),0,Main!AE111)</f>
        <v>0</v>
      </c>
      <c r="AT116" s="35">
        <f>IF(OR($A$1&lt;=Main!AF$4,ISBLANK($N116)),0,Main!AF111)</f>
        <v>0</v>
      </c>
      <c r="AU116" s="35">
        <f>IF(OR($A$1&lt;=Main!AG$4,ISBLANK($N116)),0,Main!AG111)</f>
        <v>0</v>
      </c>
      <c r="AV116" s="35">
        <f>IF(OR($A$1&lt;=Main!AH$4,ISBLANK($N116)),0,Main!AH111)</f>
        <v>0</v>
      </c>
      <c r="AW116" s="35">
        <f>IF(OR($A$1&lt;=Main!AI$4,ISBLANK($N116)),0,Main!AI111)</f>
        <v>0</v>
      </c>
      <c r="AX116" s="35">
        <f>IF(OR($A$1&lt;=Main!AJ$4,ISBLANK($N116)),0,Main!AJ111)</f>
        <v>0</v>
      </c>
      <c r="AY116" s="35">
        <f>IF(OR($A$1&lt;=Main!AK$4,ISBLANK($N116)),0,Main!AK111)</f>
        <v>0</v>
      </c>
      <c r="AZ116" s="35">
        <f>IF(OR($A$1&lt;=Main!AL$4,ISBLANK($N116)),0,Main!AL111)</f>
        <v>0</v>
      </c>
      <c r="BA116" s="35">
        <f>IF(OR($A$1&lt;=Main!AM$4,ISBLANK($N116)),0,Main!AM111)</f>
        <v>0</v>
      </c>
      <c r="BB116" s="35">
        <f>IF(OR($A$1&lt;=Main!AN$4,ISBLANK($N116)),0,Main!AN111)</f>
        <v>0</v>
      </c>
      <c r="BC116" s="35">
        <f>IF(OR($A$1&lt;=Main!AO$4,ISBLANK($N116)),0,Main!AO111)</f>
        <v>0</v>
      </c>
      <c r="BD116" s="35">
        <f>IF(OR($A$1&lt;=Main!AP$4,ISBLANK($N116)),0,Main!AP111)</f>
        <v>0</v>
      </c>
      <c r="BE116" s="35">
        <f>IF(OR($A$1&lt;=Main!AQ$4,ISBLANK($N116)),0,Main!AQ111)</f>
        <v>0</v>
      </c>
      <c r="BF116" s="35">
        <f>IF(OR($A$1&lt;=Main!AR$4,ISBLANK($N116)),0,Main!AR111)</f>
        <v>0</v>
      </c>
      <c r="BG116" s="35">
        <f>IF(OR($A$1&lt;=Main!AS$4,ISBLANK($N116)),0,Main!AS111)</f>
        <v>0</v>
      </c>
      <c r="BH116" s="35">
        <f>IF(OR($A$1&lt;=Main!AT$4,ISBLANK($N116)),0,Main!AT111)</f>
        <v>0</v>
      </c>
      <c r="BI116" s="35">
        <f>IF(OR($A$1&lt;=Main!AU$4,ISBLANK($N116)),0,Main!AU111)</f>
        <v>0</v>
      </c>
      <c r="BJ116" s="35">
        <f>IF(OR($A$1&lt;=Main!AV$4,ISBLANK($N116)),0,Main!AV111)</f>
        <v>0</v>
      </c>
    </row>
    <row r="117" spans="12:62">
      <c r="L117" s="146">
        <f>VLOOKUP($E58,Mask!$A$2:$C$102,$M$8,0)</f>
        <v>0</v>
      </c>
      <c r="M117" s="6">
        <f t="shared" si="6"/>
        <v>0</v>
      </c>
      <c r="N117" s="6" t="str">
        <f>Main!$A112&amp;Main!$B112</f>
        <v/>
      </c>
      <c r="O117" s="145">
        <f t="shared" si="7"/>
        <v>0</v>
      </c>
      <c r="P117" s="150">
        <f t="shared" si="8"/>
        <v>34</v>
      </c>
      <c r="Q117" s="150" t="str">
        <f ca="1">IF(Main!$AY112&lt;&gt;"#",$P117-Main!$AY112,"#")</f>
        <v>#</v>
      </c>
      <c r="R117" s="35">
        <f>Main!E112*Mask!G$15</f>
        <v>0</v>
      </c>
      <c r="S117" s="35">
        <f>Main!F112*Mask!H$15</f>
        <v>0</v>
      </c>
      <c r="T117" s="35">
        <f>Main!G112*Mask!I$15</f>
        <v>0</v>
      </c>
      <c r="U117" s="35">
        <f>Main!H112*Mask!J$15</f>
        <v>0</v>
      </c>
      <c r="V117" s="35">
        <f>Main!I112*Mask!K$15</f>
        <v>0</v>
      </c>
      <c r="W117" s="35">
        <f>Main!J112*Mask!L$15</f>
        <v>0</v>
      </c>
      <c r="X117" s="35">
        <f>Main!K112*Mask!M$15</f>
        <v>0</v>
      </c>
      <c r="Y117" s="35">
        <f>Main!L112*Mask!N$15</f>
        <v>0</v>
      </c>
      <c r="Z117" s="35">
        <f>Main!M112*Mask!O$15</f>
        <v>0</v>
      </c>
      <c r="AA117" s="35">
        <f>Main!N112*Mask!P$15</f>
        <v>0</v>
      </c>
      <c r="AB117" s="35">
        <f>Main!O112*Mask!Q$15</f>
        <v>0</v>
      </c>
      <c r="AC117" s="35">
        <f>Main!P112*Mask!R$15</f>
        <v>0</v>
      </c>
      <c r="AD117" s="35">
        <f>Main!Q112*Mask!S$15</f>
        <v>0</v>
      </c>
      <c r="AE117" s="35">
        <f>Main!R112*Mask!T$15</f>
        <v>0</v>
      </c>
      <c r="AF117" s="35">
        <f>Main!S112*Mask!U$15</f>
        <v>0</v>
      </c>
      <c r="AG117" s="35">
        <f>Main!T112*Mask!V$15</f>
        <v>0</v>
      </c>
      <c r="AH117" s="35">
        <f>Main!U112*Mask!W$15</f>
        <v>0</v>
      </c>
      <c r="AI117" s="35">
        <f>Main!V112*Mask!X$15</f>
        <v>0</v>
      </c>
      <c r="AJ117" s="35">
        <f>Main!W112*Mask!Y$15</f>
        <v>0</v>
      </c>
      <c r="AK117" s="35">
        <f>Main!X112*Mask!Z$15</f>
        <v>0</v>
      </c>
      <c r="AL117" s="35">
        <f>Main!Y112*Mask!AA$15</f>
        <v>0</v>
      </c>
      <c r="AM117" s="35">
        <f>Main!Z112*Mask!AB$15</f>
        <v>0</v>
      </c>
      <c r="AN117" s="35"/>
      <c r="AO117" s="35">
        <f>IF(OR($A$1&lt;=Main!AA$4,ISBLANK($N117)),0,Main!AA112)</f>
        <v>0</v>
      </c>
      <c r="AP117" s="35">
        <f>IF(OR($A$1&lt;=Main!AB$4,ISBLANK($N117)),0,Main!AB112)</f>
        <v>0</v>
      </c>
      <c r="AQ117" s="35">
        <f>IF(OR($A$1&lt;=Main!AC$4,ISBLANK($N117)),0,Main!AC112)</f>
        <v>0</v>
      </c>
      <c r="AR117" s="35">
        <f>IF(OR($A$1&lt;=Main!AD$4,ISBLANK($N117)),0,Main!AD112)</f>
        <v>0</v>
      </c>
      <c r="AS117" s="35">
        <f>IF(OR($A$1&lt;=Main!AE$4,ISBLANK($N117)),0,Main!AE112)</f>
        <v>0</v>
      </c>
      <c r="AT117" s="35">
        <f>IF(OR($A$1&lt;=Main!AF$4,ISBLANK($N117)),0,Main!AF112)</f>
        <v>0</v>
      </c>
      <c r="AU117" s="35">
        <f>IF(OR($A$1&lt;=Main!AG$4,ISBLANK($N117)),0,Main!AG112)</f>
        <v>0</v>
      </c>
      <c r="AV117" s="35">
        <f>IF(OR($A$1&lt;=Main!AH$4,ISBLANK($N117)),0,Main!AH112)</f>
        <v>0</v>
      </c>
      <c r="AW117" s="35">
        <f>IF(OR($A$1&lt;=Main!AI$4,ISBLANK($N117)),0,Main!AI112)</f>
        <v>0</v>
      </c>
      <c r="AX117" s="35">
        <f>IF(OR($A$1&lt;=Main!AJ$4,ISBLANK($N117)),0,Main!AJ112)</f>
        <v>0</v>
      </c>
      <c r="AY117" s="35">
        <f>IF(OR($A$1&lt;=Main!AK$4,ISBLANK($N117)),0,Main!AK112)</f>
        <v>0</v>
      </c>
      <c r="AZ117" s="35">
        <f>IF(OR($A$1&lt;=Main!AL$4,ISBLANK($N117)),0,Main!AL112)</f>
        <v>0</v>
      </c>
      <c r="BA117" s="35">
        <f>IF(OR($A$1&lt;=Main!AM$4,ISBLANK($N117)),0,Main!AM112)</f>
        <v>0</v>
      </c>
      <c r="BB117" s="35">
        <f>IF(OR($A$1&lt;=Main!AN$4,ISBLANK($N117)),0,Main!AN112)</f>
        <v>0</v>
      </c>
      <c r="BC117" s="35">
        <f>IF(OR($A$1&lt;=Main!AO$4,ISBLANK($N117)),0,Main!AO112)</f>
        <v>0</v>
      </c>
      <c r="BD117" s="35">
        <f>IF(OR($A$1&lt;=Main!AP$4,ISBLANK($N117)),0,Main!AP112)</f>
        <v>0</v>
      </c>
      <c r="BE117" s="35">
        <f>IF(OR($A$1&lt;=Main!AQ$4,ISBLANK($N117)),0,Main!AQ112)</f>
        <v>0</v>
      </c>
      <c r="BF117" s="35">
        <f>IF(OR($A$1&lt;=Main!AR$4,ISBLANK($N117)),0,Main!AR112)</f>
        <v>0</v>
      </c>
      <c r="BG117" s="35">
        <f>IF(OR($A$1&lt;=Main!AS$4,ISBLANK($N117)),0,Main!AS112)</f>
        <v>0</v>
      </c>
      <c r="BH117" s="35">
        <f>IF(OR($A$1&lt;=Main!AT$4,ISBLANK($N117)),0,Main!AT112)</f>
        <v>0</v>
      </c>
      <c r="BI117" s="35">
        <f>IF(OR($A$1&lt;=Main!AU$4,ISBLANK($N117)),0,Main!AU112)</f>
        <v>0</v>
      </c>
      <c r="BJ117" s="35">
        <f>IF(OR($A$1&lt;=Main!AV$4,ISBLANK($N117)),0,Main!AV112)</f>
        <v>0</v>
      </c>
    </row>
    <row r="118" spans="12:62">
      <c r="L118" s="146">
        <f>VLOOKUP($E59,Mask!$A$2:$C$102,$M$8,0)</f>
        <v>0</v>
      </c>
      <c r="M118" s="6">
        <f t="shared" si="6"/>
        <v>0</v>
      </c>
      <c r="N118" s="6" t="str">
        <f>Main!$A113&amp;Main!$B113</f>
        <v/>
      </c>
      <c r="O118" s="145">
        <f t="shared" si="7"/>
        <v>0</v>
      </c>
      <c r="P118" s="150">
        <f t="shared" si="8"/>
        <v>34</v>
      </c>
      <c r="Q118" s="150" t="str">
        <f ca="1">IF(Main!$AY113&lt;&gt;"#",$P118-Main!$AY113,"#")</f>
        <v>#</v>
      </c>
      <c r="R118" s="35">
        <f>Main!E113*Mask!G$15</f>
        <v>0</v>
      </c>
      <c r="S118" s="35">
        <f>Main!F113*Mask!H$15</f>
        <v>0</v>
      </c>
      <c r="T118" s="35">
        <f>Main!G113*Mask!I$15</f>
        <v>0</v>
      </c>
      <c r="U118" s="35">
        <f>Main!H113*Mask!J$15</f>
        <v>0</v>
      </c>
      <c r="V118" s="35">
        <f>Main!I113*Mask!K$15</f>
        <v>0</v>
      </c>
      <c r="W118" s="35">
        <f>Main!J113*Mask!L$15</f>
        <v>0</v>
      </c>
      <c r="X118" s="35">
        <f>Main!K113*Mask!M$15</f>
        <v>0</v>
      </c>
      <c r="Y118" s="35">
        <f>Main!L113*Mask!N$15</f>
        <v>0</v>
      </c>
      <c r="Z118" s="35">
        <f>Main!M113*Mask!O$15</f>
        <v>0</v>
      </c>
      <c r="AA118" s="35">
        <f>Main!N113*Mask!P$15</f>
        <v>0</v>
      </c>
      <c r="AB118" s="35">
        <f>Main!O113*Mask!Q$15</f>
        <v>0</v>
      </c>
      <c r="AC118" s="35">
        <f>Main!P113*Mask!R$15</f>
        <v>0</v>
      </c>
      <c r="AD118" s="35">
        <f>Main!Q113*Mask!S$15</f>
        <v>0</v>
      </c>
      <c r="AE118" s="35">
        <f>Main!R113*Mask!T$15</f>
        <v>0</v>
      </c>
      <c r="AF118" s="35">
        <f>Main!S113*Mask!U$15</f>
        <v>0</v>
      </c>
      <c r="AG118" s="35">
        <f>Main!T113*Mask!V$15</f>
        <v>0</v>
      </c>
      <c r="AH118" s="35">
        <f>Main!U113*Mask!W$15</f>
        <v>0</v>
      </c>
      <c r="AI118" s="35">
        <f>Main!V113*Mask!X$15</f>
        <v>0</v>
      </c>
      <c r="AJ118" s="35">
        <f>Main!W113*Mask!Y$15</f>
        <v>0</v>
      </c>
      <c r="AK118" s="35">
        <f>Main!X113*Mask!Z$15</f>
        <v>0</v>
      </c>
      <c r="AL118" s="35">
        <f>Main!Y113*Mask!AA$15</f>
        <v>0</v>
      </c>
      <c r="AM118" s="35">
        <f>Main!Z113*Mask!AB$15</f>
        <v>0</v>
      </c>
      <c r="AN118" s="35"/>
      <c r="AO118" s="35">
        <f>IF(OR($A$1&lt;=Main!AA$4,ISBLANK($N118)),0,Main!AA113)</f>
        <v>0</v>
      </c>
      <c r="AP118" s="35">
        <f>IF(OR($A$1&lt;=Main!AB$4,ISBLANK($N118)),0,Main!AB113)</f>
        <v>0</v>
      </c>
      <c r="AQ118" s="35">
        <f>IF(OR($A$1&lt;=Main!AC$4,ISBLANK($N118)),0,Main!AC113)</f>
        <v>0</v>
      </c>
      <c r="AR118" s="35">
        <f>IF(OR($A$1&lt;=Main!AD$4,ISBLANK($N118)),0,Main!AD113)</f>
        <v>0</v>
      </c>
      <c r="AS118" s="35">
        <f>IF(OR($A$1&lt;=Main!AE$4,ISBLANK($N118)),0,Main!AE113)</f>
        <v>0</v>
      </c>
      <c r="AT118" s="35">
        <f>IF(OR($A$1&lt;=Main!AF$4,ISBLANK($N118)),0,Main!AF113)</f>
        <v>0</v>
      </c>
      <c r="AU118" s="35">
        <f>IF(OR($A$1&lt;=Main!AG$4,ISBLANK($N118)),0,Main!AG113)</f>
        <v>0</v>
      </c>
      <c r="AV118" s="35">
        <f>IF(OR($A$1&lt;=Main!AH$4,ISBLANK($N118)),0,Main!AH113)</f>
        <v>0</v>
      </c>
      <c r="AW118" s="35">
        <f>IF(OR($A$1&lt;=Main!AI$4,ISBLANK($N118)),0,Main!AI113)</f>
        <v>0</v>
      </c>
      <c r="AX118" s="35">
        <f>IF(OR($A$1&lt;=Main!AJ$4,ISBLANK($N118)),0,Main!AJ113)</f>
        <v>0</v>
      </c>
      <c r="AY118" s="35">
        <f>IF(OR($A$1&lt;=Main!AK$4,ISBLANK($N118)),0,Main!AK113)</f>
        <v>0</v>
      </c>
      <c r="AZ118" s="35">
        <f>IF(OR($A$1&lt;=Main!AL$4,ISBLANK($N118)),0,Main!AL113)</f>
        <v>0</v>
      </c>
      <c r="BA118" s="35">
        <f>IF(OR($A$1&lt;=Main!AM$4,ISBLANK($N118)),0,Main!AM113)</f>
        <v>0</v>
      </c>
      <c r="BB118" s="35">
        <f>IF(OR($A$1&lt;=Main!AN$4,ISBLANK($N118)),0,Main!AN113)</f>
        <v>0</v>
      </c>
      <c r="BC118" s="35">
        <f>IF(OR($A$1&lt;=Main!AO$4,ISBLANK($N118)),0,Main!AO113)</f>
        <v>0</v>
      </c>
      <c r="BD118" s="35">
        <f>IF(OR($A$1&lt;=Main!AP$4,ISBLANK($N118)),0,Main!AP113)</f>
        <v>0</v>
      </c>
      <c r="BE118" s="35">
        <f>IF(OR($A$1&lt;=Main!AQ$4,ISBLANK($N118)),0,Main!AQ113)</f>
        <v>0</v>
      </c>
      <c r="BF118" s="35">
        <f>IF(OR($A$1&lt;=Main!AR$4,ISBLANK($N118)),0,Main!AR113)</f>
        <v>0</v>
      </c>
      <c r="BG118" s="35">
        <f>IF(OR($A$1&lt;=Main!AS$4,ISBLANK($N118)),0,Main!AS113)</f>
        <v>0</v>
      </c>
      <c r="BH118" s="35">
        <f>IF(OR($A$1&lt;=Main!AT$4,ISBLANK($N118)),0,Main!AT113)</f>
        <v>0</v>
      </c>
      <c r="BI118" s="35">
        <f>IF(OR($A$1&lt;=Main!AU$4,ISBLANK($N118)),0,Main!AU113)</f>
        <v>0</v>
      </c>
      <c r="BJ118" s="35">
        <f>IF(OR($A$1&lt;=Main!AV$4,ISBLANK($N118)),0,Main!AV113)</f>
        <v>0</v>
      </c>
    </row>
    <row r="119" spans="12:62">
      <c r="L119" s="146">
        <f>VLOOKUP($E60,Mask!$A$2:$C$102,$M$8,0)</f>
        <v>0</v>
      </c>
      <c r="M119" s="6">
        <f t="shared" si="6"/>
        <v>0</v>
      </c>
      <c r="N119" s="6" t="str">
        <f>Main!$A114&amp;Main!$B114</f>
        <v/>
      </c>
      <c r="O119" s="145">
        <f t="shared" si="7"/>
        <v>0</v>
      </c>
      <c r="P119" s="150">
        <f t="shared" si="8"/>
        <v>34</v>
      </c>
      <c r="Q119" s="150" t="str">
        <f ca="1">IF(Main!$AY114&lt;&gt;"#",$P119-Main!$AY114,"#")</f>
        <v>#</v>
      </c>
      <c r="R119" s="35">
        <f>Main!E114*Mask!G$15</f>
        <v>0</v>
      </c>
      <c r="S119" s="35">
        <f>Main!F114*Mask!H$15</f>
        <v>0</v>
      </c>
      <c r="T119" s="35">
        <f>Main!G114*Mask!I$15</f>
        <v>0</v>
      </c>
      <c r="U119" s="35">
        <f>Main!H114*Mask!J$15</f>
        <v>0</v>
      </c>
      <c r="V119" s="35">
        <f>Main!I114*Mask!K$15</f>
        <v>0</v>
      </c>
      <c r="W119" s="35">
        <f>Main!J114*Mask!L$15</f>
        <v>0</v>
      </c>
      <c r="X119" s="35">
        <f>Main!K114*Mask!M$15</f>
        <v>0</v>
      </c>
      <c r="Y119" s="35">
        <f>Main!L114*Mask!N$15</f>
        <v>0</v>
      </c>
      <c r="Z119" s="35">
        <f>Main!M114*Mask!O$15</f>
        <v>0</v>
      </c>
      <c r="AA119" s="35">
        <f>Main!N114*Mask!P$15</f>
        <v>0</v>
      </c>
      <c r="AB119" s="35">
        <f>Main!O114*Mask!Q$15</f>
        <v>0</v>
      </c>
      <c r="AC119" s="35">
        <f>Main!P114*Mask!R$15</f>
        <v>0</v>
      </c>
      <c r="AD119" s="35">
        <f>Main!Q114*Mask!S$15</f>
        <v>0</v>
      </c>
      <c r="AE119" s="35">
        <f>Main!R114*Mask!T$15</f>
        <v>0</v>
      </c>
      <c r="AF119" s="35">
        <f>Main!S114*Mask!U$15</f>
        <v>0</v>
      </c>
      <c r="AG119" s="35">
        <f>Main!T114*Mask!V$15</f>
        <v>0</v>
      </c>
      <c r="AH119" s="35">
        <f>Main!U114*Mask!W$15</f>
        <v>0</v>
      </c>
      <c r="AI119" s="35">
        <f>Main!V114*Mask!X$15</f>
        <v>0</v>
      </c>
      <c r="AJ119" s="35">
        <f>Main!W114*Mask!Y$15</f>
        <v>0</v>
      </c>
      <c r="AK119" s="35">
        <f>Main!X114*Mask!Z$15</f>
        <v>0</v>
      </c>
      <c r="AL119" s="35">
        <f>Main!Y114*Mask!AA$15</f>
        <v>0</v>
      </c>
      <c r="AM119" s="35">
        <f>Main!Z114*Mask!AB$15</f>
        <v>0</v>
      </c>
      <c r="AN119" s="35"/>
      <c r="AO119" s="35">
        <f>IF(OR($A$1&lt;=Main!AA$4,ISBLANK($N119)),0,Main!AA114)</f>
        <v>0</v>
      </c>
      <c r="AP119" s="35">
        <f>IF(OR($A$1&lt;=Main!AB$4,ISBLANK($N119)),0,Main!AB114)</f>
        <v>0</v>
      </c>
      <c r="AQ119" s="35">
        <f>IF(OR($A$1&lt;=Main!AC$4,ISBLANK($N119)),0,Main!AC114)</f>
        <v>0</v>
      </c>
      <c r="AR119" s="35">
        <f>IF(OR($A$1&lt;=Main!AD$4,ISBLANK($N119)),0,Main!AD114)</f>
        <v>0</v>
      </c>
      <c r="AS119" s="35">
        <f>IF(OR($A$1&lt;=Main!AE$4,ISBLANK($N119)),0,Main!AE114)</f>
        <v>0</v>
      </c>
      <c r="AT119" s="35">
        <f>IF(OR($A$1&lt;=Main!AF$4,ISBLANK($N119)),0,Main!AF114)</f>
        <v>0</v>
      </c>
      <c r="AU119" s="35">
        <f>IF(OR($A$1&lt;=Main!AG$4,ISBLANK($N119)),0,Main!AG114)</f>
        <v>0</v>
      </c>
      <c r="AV119" s="35">
        <f>IF(OR($A$1&lt;=Main!AH$4,ISBLANK($N119)),0,Main!AH114)</f>
        <v>0</v>
      </c>
      <c r="AW119" s="35">
        <f>IF(OR($A$1&lt;=Main!AI$4,ISBLANK($N119)),0,Main!AI114)</f>
        <v>0</v>
      </c>
      <c r="AX119" s="35">
        <f>IF(OR($A$1&lt;=Main!AJ$4,ISBLANK($N119)),0,Main!AJ114)</f>
        <v>0</v>
      </c>
      <c r="AY119" s="35">
        <f>IF(OR($A$1&lt;=Main!AK$4,ISBLANK($N119)),0,Main!AK114)</f>
        <v>0</v>
      </c>
      <c r="AZ119" s="35">
        <f>IF(OR($A$1&lt;=Main!AL$4,ISBLANK($N119)),0,Main!AL114)</f>
        <v>0</v>
      </c>
      <c r="BA119" s="35">
        <f>IF(OR($A$1&lt;=Main!AM$4,ISBLANK($N119)),0,Main!AM114)</f>
        <v>0</v>
      </c>
      <c r="BB119" s="35">
        <f>IF(OR($A$1&lt;=Main!AN$4,ISBLANK($N119)),0,Main!AN114)</f>
        <v>0</v>
      </c>
      <c r="BC119" s="35">
        <f>IF(OR($A$1&lt;=Main!AO$4,ISBLANK($N119)),0,Main!AO114)</f>
        <v>0</v>
      </c>
      <c r="BD119" s="35">
        <f>IF(OR($A$1&lt;=Main!AP$4,ISBLANK($N119)),0,Main!AP114)</f>
        <v>0</v>
      </c>
      <c r="BE119" s="35">
        <f>IF(OR($A$1&lt;=Main!AQ$4,ISBLANK($N119)),0,Main!AQ114)</f>
        <v>0</v>
      </c>
      <c r="BF119" s="35">
        <f>IF(OR($A$1&lt;=Main!AR$4,ISBLANK($N119)),0,Main!AR114)</f>
        <v>0</v>
      </c>
      <c r="BG119" s="35">
        <f>IF(OR($A$1&lt;=Main!AS$4,ISBLANK($N119)),0,Main!AS114)</f>
        <v>0</v>
      </c>
      <c r="BH119" s="35">
        <f>IF(OR($A$1&lt;=Main!AT$4,ISBLANK($N119)),0,Main!AT114)</f>
        <v>0</v>
      </c>
      <c r="BI119" s="35">
        <f>IF(OR($A$1&lt;=Main!AU$4,ISBLANK($N119)),0,Main!AU114)</f>
        <v>0</v>
      </c>
      <c r="BJ119" s="35">
        <f>IF(OR($A$1&lt;=Main!AV$4,ISBLANK($N119)),0,Main!AV114)</f>
        <v>0</v>
      </c>
    </row>
    <row r="120" spans="12:62">
      <c r="L120" s="146" t="e">
        <f>VLOOKUP($E60,Mask!$A$2:$B$102,$K$6,0)</f>
        <v>#VALUE!</v>
      </c>
      <c r="M120" s="6" t="e">
        <f t="shared" ref="M120" si="9">L120*(1+$D$7)*$D$3/100*$D$8</f>
        <v>#VALUE!</v>
      </c>
      <c r="N120" s="6" t="str">
        <f>Main!$A115&amp;Main!$B115</f>
        <v/>
      </c>
      <c r="O120" s="145">
        <f t="shared" si="7"/>
        <v>0</v>
      </c>
      <c r="P120" s="150">
        <f t="shared" si="8"/>
        <v>34</v>
      </c>
      <c r="Q120" s="150" t="str">
        <f ca="1">IF(Main!$AY115&lt;&gt;"#",$P120-Main!$AY115,"#")</f>
        <v>#</v>
      </c>
      <c r="R120" s="35">
        <f>Main!E115*Mask!G$15</f>
        <v>0</v>
      </c>
      <c r="S120" s="35">
        <f>Main!F115*Mask!H$15</f>
        <v>0</v>
      </c>
      <c r="T120" s="35">
        <f>Main!G115*Mask!I$15</f>
        <v>0</v>
      </c>
      <c r="U120" s="35">
        <f>Main!H115*Mask!J$15</f>
        <v>0</v>
      </c>
      <c r="V120" s="35">
        <f>Main!I115*Mask!K$15</f>
        <v>0</v>
      </c>
      <c r="W120" s="35">
        <f>Main!J115*Mask!L$15</f>
        <v>0</v>
      </c>
      <c r="X120" s="35">
        <f>Main!K115*Mask!M$15</f>
        <v>0</v>
      </c>
      <c r="Y120" s="35">
        <f>Main!L115*Mask!N$15</f>
        <v>0</v>
      </c>
      <c r="Z120" s="35">
        <f>Main!M115*Mask!O$15</f>
        <v>0</v>
      </c>
      <c r="AA120" s="35">
        <f>Main!N115*Mask!P$15</f>
        <v>0</v>
      </c>
      <c r="AB120" s="35">
        <f>Main!O115*Mask!Q$15</f>
        <v>0</v>
      </c>
      <c r="AC120" s="35">
        <f>Main!P115*Mask!R$15</f>
        <v>0</v>
      </c>
      <c r="AD120" s="35">
        <f>Main!Q115*Mask!S$15</f>
        <v>0</v>
      </c>
      <c r="AE120" s="35">
        <f>Main!R115*Mask!T$15</f>
        <v>0</v>
      </c>
      <c r="AF120" s="35">
        <f>Main!S115*Mask!U$15</f>
        <v>0</v>
      </c>
      <c r="AG120" s="35">
        <f>Main!T115*Mask!V$15</f>
        <v>0</v>
      </c>
      <c r="AH120" s="35">
        <f>Main!U115*Mask!W$15</f>
        <v>0</v>
      </c>
      <c r="AI120" s="35">
        <f>Main!V115*Mask!X$15</f>
        <v>0</v>
      </c>
      <c r="AJ120" s="35">
        <f>Main!W115*Mask!Y$15</f>
        <v>0</v>
      </c>
      <c r="AK120" s="35">
        <f>Main!X115*Mask!Z$15</f>
        <v>0</v>
      </c>
      <c r="AL120" s="35">
        <f>Main!Y115*Mask!AA$15</f>
        <v>0</v>
      </c>
      <c r="AM120" s="35">
        <f>Main!Z115*Mask!AB$15</f>
        <v>0</v>
      </c>
      <c r="AN120" s="35"/>
      <c r="AO120" s="35">
        <f>IF(OR($A$1&lt;=Main!AA$4,ISBLANK($N120)),0,Main!AA115)</f>
        <v>0</v>
      </c>
      <c r="AP120" s="35">
        <f>IF(OR($A$1&lt;=Main!AB$4,ISBLANK($N120)),0,Main!AB115)</f>
        <v>0</v>
      </c>
      <c r="AQ120" s="35">
        <f>IF(OR($A$1&lt;=Main!AC$4,ISBLANK($N120)),0,Main!AC115)</f>
        <v>0</v>
      </c>
      <c r="AR120" s="35">
        <f>IF(OR($A$1&lt;=Main!AD$4,ISBLANK($N120)),0,Main!AD115)</f>
        <v>0</v>
      </c>
      <c r="AS120" s="35">
        <f>IF(OR($A$1&lt;=Main!AE$4,ISBLANK($N120)),0,Main!AE115)</f>
        <v>0</v>
      </c>
      <c r="AT120" s="35">
        <f>IF(OR($A$1&lt;=Main!AF$4,ISBLANK($N120)),0,Main!AF115)</f>
        <v>0</v>
      </c>
      <c r="AU120" s="35">
        <f>IF(OR($A$1&lt;=Main!AG$4,ISBLANK($N120)),0,Main!AG115)</f>
        <v>0</v>
      </c>
      <c r="AV120" s="35">
        <f>IF(OR($A$1&lt;=Main!AH$4,ISBLANK($N120)),0,Main!AH115)</f>
        <v>0</v>
      </c>
      <c r="AW120" s="35">
        <f>IF(OR($A$1&lt;=Main!AI$4,ISBLANK($N120)),0,Main!AI115)</f>
        <v>0</v>
      </c>
      <c r="AX120" s="35">
        <f>IF(OR($A$1&lt;=Main!AJ$4,ISBLANK($N120)),0,Main!AJ115)</f>
        <v>0</v>
      </c>
      <c r="AY120" s="35">
        <f>IF(OR($A$1&lt;=Main!AK$4,ISBLANK($N120)),0,Main!AK115)</f>
        <v>0</v>
      </c>
      <c r="AZ120" s="35">
        <f>IF(OR($A$1&lt;=Main!AL$4,ISBLANK($N120)),0,Main!AL115)</f>
        <v>0</v>
      </c>
      <c r="BA120" s="35">
        <f>IF(OR($A$1&lt;=Main!AM$4,ISBLANK($N120)),0,Main!AM115)</f>
        <v>0</v>
      </c>
      <c r="BB120" s="35">
        <f>IF(OR($A$1&lt;=Main!AN$4,ISBLANK($N120)),0,Main!AN115)</f>
        <v>0</v>
      </c>
      <c r="BC120" s="35">
        <f>IF(OR($A$1&lt;=Main!AO$4,ISBLANK($N120)),0,Main!AO115)</f>
        <v>0</v>
      </c>
      <c r="BD120" s="35">
        <f>IF(OR($A$1&lt;=Main!AP$4,ISBLANK($N120)),0,Main!AP115)</f>
        <v>0</v>
      </c>
      <c r="BE120" s="35">
        <f>IF(OR($A$1&lt;=Main!AQ$4,ISBLANK($N120)),0,Main!AQ115)</f>
        <v>0</v>
      </c>
      <c r="BF120" s="35">
        <f>IF(OR($A$1&lt;=Main!AR$4,ISBLANK($N120)),0,Main!AR115)</f>
        <v>0</v>
      </c>
      <c r="BG120" s="35">
        <f>IF(OR($A$1&lt;=Main!AS$4,ISBLANK($N120)),0,Main!AS115)</f>
        <v>0</v>
      </c>
      <c r="BH120" s="35">
        <f>IF(OR($A$1&lt;=Main!AT$4,ISBLANK($N120)),0,Main!AT115)</f>
        <v>0</v>
      </c>
      <c r="BI120" s="35">
        <f>IF(OR($A$1&lt;=Main!AU$4,ISBLANK($N120)),0,Main!AU115)</f>
        <v>0</v>
      </c>
      <c r="BJ120" s="35">
        <f>IF(OR($A$1&lt;=Main!AV$4,ISBLANK($N120)),0,Main!AV115)</f>
        <v>0</v>
      </c>
    </row>
    <row r="121" spans="12:62">
      <c r="L121" s="146"/>
      <c r="M121" s="6" t="str">
        <f>Main!$A116&amp;Main!$B116</f>
        <v/>
      </c>
      <c r="N121" s="6" t="str">
        <f>Main!$A116&amp;Main!$B116</f>
        <v/>
      </c>
      <c r="O121" s="145">
        <f t="shared" si="7"/>
        <v>0</v>
      </c>
      <c r="P121" s="150">
        <f t="shared" si="8"/>
        <v>34</v>
      </c>
      <c r="Q121" s="150" t="str">
        <f ca="1">IF(Main!$AY116&lt;&gt;"#",$P121-Main!$AY116,"#")</f>
        <v>#</v>
      </c>
      <c r="R121" s="35">
        <f>Main!E116*Mask!G$15</f>
        <v>0</v>
      </c>
      <c r="S121" s="35">
        <f>Main!F116*Mask!H$15</f>
        <v>0</v>
      </c>
      <c r="T121" s="35">
        <f>Main!G116*Mask!I$15</f>
        <v>0</v>
      </c>
      <c r="U121" s="35">
        <f>Main!H116*Mask!J$15</f>
        <v>0</v>
      </c>
      <c r="V121" s="35">
        <f>Main!I116*Mask!K$15</f>
        <v>0</v>
      </c>
      <c r="W121" s="35">
        <f>Main!J116*Mask!L$15</f>
        <v>0</v>
      </c>
      <c r="X121" s="35">
        <f>Main!K116*Mask!M$15</f>
        <v>0</v>
      </c>
      <c r="Y121" s="35">
        <f>Main!L116*Mask!N$15</f>
        <v>0</v>
      </c>
      <c r="Z121" s="35">
        <f>Main!M116*Mask!O$15</f>
        <v>0</v>
      </c>
      <c r="AA121" s="35">
        <f>Main!N116*Mask!P$15</f>
        <v>0</v>
      </c>
      <c r="AB121" s="35">
        <f>Main!O116*Mask!Q$15</f>
        <v>0</v>
      </c>
      <c r="AC121" s="35">
        <f>Main!P116*Mask!R$15</f>
        <v>0</v>
      </c>
      <c r="AD121" s="35">
        <f>Main!Q116*Mask!S$15</f>
        <v>0</v>
      </c>
      <c r="AE121" s="35">
        <f>Main!R116*Mask!T$15</f>
        <v>0</v>
      </c>
      <c r="AF121" s="35">
        <f>Main!S116*Mask!U$15</f>
        <v>0</v>
      </c>
      <c r="AG121" s="35">
        <f>Main!T116*Mask!V$15</f>
        <v>0</v>
      </c>
      <c r="AH121" s="35">
        <f>Main!U116*Mask!W$15</f>
        <v>0</v>
      </c>
      <c r="AI121" s="35">
        <f>Main!V116*Mask!X$15</f>
        <v>0</v>
      </c>
      <c r="AJ121" s="35">
        <f>Main!W116*Mask!Y$15</f>
        <v>0</v>
      </c>
      <c r="AK121" s="35">
        <f>Main!X116*Mask!Z$15</f>
        <v>0</v>
      </c>
      <c r="AL121" s="35">
        <f>Main!Y116*Mask!AA$15</f>
        <v>0</v>
      </c>
      <c r="AM121" s="35">
        <f>Main!Z116*Mask!AB$15</f>
        <v>0</v>
      </c>
      <c r="AN121" s="35"/>
      <c r="AO121" s="35">
        <f>IF(OR($A$1&lt;=Main!AA$4,ISBLANK($N121)),0,Main!AA116)</f>
        <v>0</v>
      </c>
      <c r="AP121" s="35">
        <f>IF(OR($A$1&lt;=Main!AB$4,ISBLANK($N121)),0,Main!AB116)</f>
        <v>0</v>
      </c>
      <c r="AQ121" s="35">
        <f>IF(OR($A$1&lt;=Main!AC$4,ISBLANK($N121)),0,Main!AC116)</f>
        <v>0</v>
      </c>
      <c r="AR121" s="35">
        <f>IF(OR($A$1&lt;=Main!AD$4,ISBLANK($N121)),0,Main!AD116)</f>
        <v>0</v>
      </c>
      <c r="AS121" s="35">
        <f>IF(OR($A$1&lt;=Main!AE$4,ISBLANK($N121)),0,Main!AE116)</f>
        <v>0</v>
      </c>
      <c r="AT121" s="35">
        <f>IF(OR($A$1&lt;=Main!AF$4,ISBLANK($N121)),0,Main!AF116)</f>
        <v>0</v>
      </c>
      <c r="AU121" s="35">
        <f>IF(OR($A$1&lt;=Main!AG$4,ISBLANK($N121)),0,Main!AG116)</f>
        <v>0</v>
      </c>
      <c r="AV121" s="35">
        <f>IF(OR($A$1&lt;=Main!AH$4,ISBLANK($N121)),0,Main!AH116)</f>
        <v>0</v>
      </c>
      <c r="AW121" s="35">
        <f>IF(OR($A$1&lt;=Main!AI$4,ISBLANK($N121)),0,Main!AI116)</f>
        <v>0</v>
      </c>
      <c r="AX121" s="35">
        <f>IF(OR($A$1&lt;=Main!AJ$4,ISBLANK($N121)),0,Main!AJ116)</f>
        <v>0</v>
      </c>
      <c r="AY121" s="35">
        <f>IF(OR($A$1&lt;=Main!AK$4,ISBLANK($N121)),0,Main!AK116)</f>
        <v>0</v>
      </c>
      <c r="AZ121" s="35">
        <f>IF(OR($A$1&lt;=Main!AL$4,ISBLANK($N121)),0,Main!AL116)</f>
        <v>0</v>
      </c>
      <c r="BA121" s="35">
        <f>IF(OR($A$1&lt;=Main!AM$4,ISBLANK($N121)),0,Main!AM116)</f>
        <v>0</v>
      </c>
      <c r="BB121" s="35">
        <f>IF(OR($A$1&lt;=Main!AN$4,ISBLANK($N121)),0,Main!AN116)</f>
        <v>0</v>
      </c>
      <c r="BC121" s="35">
        <f>IF(OR($A$1&lt;=Main!AO$4,ISBLANK($N121)),0,Main!AO116)</f>
        <v>0</v>
      </c>
      <c r="BD121" s="35">
        <f>IF(OR($A$1&lt;=Main!AP$4,ISBLANK($N121)),0,Main!AP116)</f>
        <v>0</v>
      </c>
      <c r="BE121" s="35">
        <f>IF(OR($A$1&lt;=Main!AQ$4,ISBLANK($N121)),0,Main!AQ116)</f>
        <v>0</v>
      </c>
      <c r="BF121" s="35">
        <f>IF(OR($A$1&lt;=Main!AR$4,ISBLANK($N121)),0,Main!AR116)</f>
        <v>0</v>
      </c>
      <c r="BG121" s="35">
        <f>IF(OR($A$1&lt;=Main!AS$4,ISBLANK($N121)),0,Main!AS116)</f>
        <v>0</v>
      </c>
      <c r="BH121" s="35">
        <f>IF(OR($A$1&lt;=Main!AT$4,ISBLANK($N121)),0,Main!AT116)</f>
        <v>0</v>
      </c>
      <c r="BI121" s="35">
        <f>IF(OR($A$1&lt;=Main!AU$4,ISBLANK($N121)),0,Main!AU116)</f>
        <v>0</v>
      </c>
      <c r="BJ121" s="35">
        <f>IF(OR($A$1&lt;=Main!AV$4,ISBLANK($N121)),0,Main!AV116)</f>
        <v>0</v>
      </c>
    </row>
    <row r="122" spans="12:62">
      <c r="M122" s="6" t="str">
        <f>Main!$A117&amp;Main!$B117</f>
        <v/>
      </c>
      <c r="N122" s="6" t="str">
        <f>Main!$A117&amp;Main!$B117</f>
        <v/>
      </c>
      <c r="O122" s="145">
        <f t="shared" si="7"/>
        <v>0</v>
      </c>
      <c r="P122" s="150">
        <f t="shared" si="8"/>
        <v>34</v>
      </c>
      <c r="Q122" s="150" t="str">
        <f ca="1">IF(Main!$AY117&lt;&gt;"#",$P122-Main!$AY117,"#")</f>
        <v>#</v>
      </c>
      <c r="R122" s="35">
        <f>Main!E117*Mask!G$15</f>
        <v>0</v>
      </c>
      <c r="S122" s="35">
        <f>Main!F117*Mask!H$15</f>
        <v>0</v>
      </c>
      <c r="T122" s="35">
        <f>Main!G117*Mask!I$15</f>
        <v>0</v>
      </c>
      <c r="U122" s="35">
        <f>Main!H117*Mask!J$15</f>
        <v>0</v>
      </c>
      <c r="V122" s="35">
        <f>Main!I117*Mask!K$15</f>
        <v>0</v>
      </c>
      <c r="W122" s="35">
        <f>Main!J117*Mask!L$15</f>
        <v>0</v>
      </c>
      <c r="X122" s="35">
        <f>Main!K117*Mask!M$15</f>
        <v>0</v>
      </c>
      <c r="Y122" s="35">
        <f>Main!L117*Mask!N$15</f>
        <v>0</v>
      </c>
      <c r="Z122" s="35">
        <f>Main!M117*Mask!O$15</f>
        <v>0</v>
      </c>
      <c r="AA122" s="35">
        <f>Main!N117*Mask!P$15</f>
        <v>0</v>
      </c>
      <c r="AB122" s="35">
        <f>Main!O117*Mask!Q$15</f>
        <v>0</v>
      </c>
      <c r="AC122" s="35">
        <f>Main!P117*Mask!R$15</f>
        <v>0</v>
      </c>
      <c r="AD122" s="35">
        <f>Main!Q117*Mask!S$15</f>
        <v>0</v>
      </c>
      <c r="AE122" s="35">
        <f>Main!R117*Mask!T$15</f>
        <v>0</v>
      </c>
      <c r="AF122" s="35">
        <f>Main!S117*Mask!U$15</f>
        <v>0</v>
      </c>
      <c r="AG122" s="35">
        <f>Main!T117*Mask!V$15</f>
        <v>0</v>
      </c>
      <c r="AH122" s="35">
        <f>Main!U117*Mask!W$15</f>
        <v>0</v>
      </c>
      <c r="AI122" s="35">
        <f>Main!V117*Mask!X$15</f>
        <v>0</v>
      </c>
      <c r="AJ122" s="35">
        <f>Main!W117*Mask!Y$15</f>
        <v>0</v>
      </c>
      <c r="AK122" s="35">
        <f>Main!X117*Mask!Z$15</f>
        <v>0</v>
      </c>
      <c r="AL122" s="35">
        <f>Main!Y117*Mask!AA$15</f>
        <v>0</v>
      </c>
      <c r="AM122" s="35">
        <f>Main!Z117*Mask!AB$15</f>
        <v>0</v>
      </c>
      <c r="AN122" s="35"/>
      <c r="AO122" s="35">
        <f>IF(OR($A$1&lt;=Main!AA$4,ISBLANK($N122)),0,Main!AA117)</f>
        <v>0</v>
      </c>
      <c r="AP122" s="35">
        <f>IF(OR($A$1&lt;=Main!AB$4,ISBLANK($N122)),0,Main!AB117)</f>
        <v>0</v>
      </c>
      <c r="AQ122" s="35">
        <f>IF(OR($A$1&lt;=Main!AC$4,ISBLANK($N122)),0,Main!AC117)</f>
        <v>0</v>
      </c>
      <c r="AR122" s="35">
        <f>IF(OR($A$1&lt;=Main!AD$4,ISBLANK($N122)),0,Main!AD117)</f>
        <v>0</v>
      </c>
      <c r="AS122" s="35">
        <f>IF(OR($A$1&lt;=Main!AE$4,ISBLANK($N122)),0,Main!AE117)</f>
        <v>0</v>
      </c>
      <c r="AT122" s="35">
        <f>IF(OR($A$1&lt;=Main!AF$4,ISBLANK($N122)),0,Main!AF117)</f>
        <v>0</v>
      </c>
      <c r="AU122" s="35">
        <f>IF(OR($A$1&lt;=Main!AG$4,ISBLANK($N122)),0,Main!AG117)</f>
        <v>0</v>
      </c>
      <c r="AV122" s="35">
        <f>IF(OR($A$1&lt;=Main!AH$4,ISBLANK($N122)),0,Main!AH117)</f>
        <v>0</v>
      </c>
      <c r="AW122" s="35">
        <f>IF(OR($A$1&lt;=Main!AI$4,ISBLANK($N122)),0,Main!AI117)</f>
        <v>0</v>
      </c>
      <c r="AX122" s="35">
        <f>IF(OR($A$1&lt;=Main!AJ$4,ISBLANK($N122)),0,Main!AJ117)</f>
        <v>0</v>
      </c>
      <c r="AY122" s="35">
        <f>IF(OR($A$1&lt;=Main!AK$4,ISBLANK($N122)),0,Main!AK117)</f>
        <v>0</v>
      </c>
      <c r="AZ122" s="35">
        <f>IF(OR($A$1&lt;=Main!AL$4,ISBLANK($N122)),0,Main!AL117)</f>
        <v>0</v>
      </c>
      <c r="BA122" s="35">
        <f>IF(OR($A$1&lt;=Main!AM$4,ISBLANK($N122)),0,Main!AM117)</f>
        <v>0</v>
      </c>
      <c r="BB122" s="35">
        <f>IF(OR($A$1&lt;=Main!AN$4,ISBLANK($N122)),0,Main!AN117)</f>
        <v>0</v>
      </c>
      <c r="BC122" s="35">
        <f>IF(OR($A$1&lt;=Main!AO$4,ISBLANK($N122)),0,Main!AO117)</f>
        <v>0</v>
      </c>
      <c r="BD122" s="35">
        <f>IF(OR($A$1&lt;=Main!AP$4,ISBLANK($N122)),0,Main!AP117)</f>
        <v>0</v>
      </c>
      <c r="BE122" s="35">
        <f>IF(OR($A$1&lt;=Main!AQ$4,ISBLANK($N122)),0,Main!AQ117)</f>
        <v>0</v>
      </c>
      <c r="BF122" s="35">
        <f>IF(OR($A$1&lt;=Main!AR$4,ISBLANK($N122)),0,Main!AR117)</f>
        <v>0</v>
      </c>
      <c r="BG122" s="35">
        <f>IF(OR($A$1&lt;=Main!AS$4,ISBLANK($N122)),0,Main!AS117)</f>
        <v>0</v>
      </c>
      <c r="BH122" s="35">
        <f>IF(OR($A$1&lt;=Main!AT$4,ISBLANK($N122)),0,Main!AT117)</f>
        <v>0</v>
      </c>
      <c r="BI122" s="35">
        <f>IF(OR($A$1&lt;=Main!AU$4,ISBLANK($N122)),0,Main!AU117)</f>
        <v>0</v>
      </c>
      <c r="BJ122" s="35">
        <f>IF(OR($A$1&lt;=Main!AV$4,ISBLANK($N122)),0,Main!AV117)</f>
        <v>0</v>
      </c>
    </row>
    <row r="123" spans="12:62">
      <c r="M123" s="6" t="str">
        <f>Main!$A118&amp;Main!$B118</f>
        <v/>
      </c>
      <c r="N123" s="6" t="str">
        <f>Main!$A118&amp;Main!$B118</f>
        <v/>
      </c>
      <c r="O123" s="145">
        <f t="shared" si="7"/>
        <v>0</v>
      </c>
      <c r="P123" s="150">
        <f t="shared" si="8"/>
        <v>34</v>
      </c>
      <c r="Q123" s="150" t="str">
        <f ca="1">IF(Main!$AY118&lt;&gt;"#",$P123-Main!$AY118,"#")</f>
        <v>#</v>
      </c>
      <c r="R123" s="35">
        <f>Main!E118*Mask!G$15</f>
        <v>0</v>
      </c>
      <c r="S123" s="35">
        <f>Main!F118*Mask!H$15</f>
        <v>0</v>
      </c>
      <c r="T123" s="35">
        <f>Main!G118*Mask!I$15</f>
        <v>0</v>
      </c>
      <c r="U123" s="35">
        <f>Main!H118*Mask!J$15</f>
        <v>0</v>
      </c>
      <c r="V123" s="35">
        <f>Main!I118*Mask!K$15</f>
        <v>0</v>
      </c>
      <c r="W123" s="35">
        <f>Main!J118*Mask!L$15</f>
        <v>0</v>
      </c>
      <c r="X123" s="35">
        <f>Main!K118*Mask!M$15</f>
        <v>0</v>
      </c>
      <c r="Y123" s="35">
        <f>Main!L118*Mask!N$15</f>
        <v>0</v>
      </c>
      <c r="Z123" s="35">
        <f>Main!M118*Mask!O$15</f>
        <v>0</v>
      </c>
      <c r="AA123" s="35">
        <f>Main!N118*Mask!P$15</f>
        <v>0</v>
      </c>
      <c r="AB123" s="35">
        <f>Main!O118*Mask!Q$15</f>
        <v>0</v>
      </c>
      <c r="AC123" s="35">
        <f>Main!P118*Mask!R$15</f>
        <v>0</v>
      </c>
      <c r="AD123" s="35">
        <f>Main!Q118*Mask!S$15</f>
        <v>0</v>
      </c>
      <c r="AE123" s="35">
        <f>Main!R118*Mask!T$15</f>
        <v>0</v>
      </c>
      <c r="AF123" s="35">
        <f>Main!S118*Mask!U$15</f>
        <v>0</v>
      </c>
      <c r="AG123" s="35">
        <f>Main!T118*Mask!V$15</f>
        <v>0</v>
      </c>
      <c r="AH123" s="35">
        <f>Main!U118*Mask!W$15</f>
        <v>0</v>
      </c>
      <c r="AI123" s="35">
        <f>Main!V118*Mask!X$15</f>
        <v>0</v>
      </c>
      <c r="AJ123" s="35">
        <f>Main!W118*Mask!Y$15</f>
        <v>0</v>
      </c>
      <c r="AK123" s="35">
        <f>Main!X118*Mask!Z$15</f>
        <v>0</v>
      </c>
      <c r="AL123" s="35">
        <f>Main!Y118*Mask!AA$15</f>
        <v>0</v>
      </c>
      <c r="AM123" s="35">
        <f>Main!Z118*Mask!AB$15</f>
        <v>0</v>
      </c>
      <c r="AN123" s="35"/>
      <c r="AO123" s="35">
        <f>IF(OR($A$1&lt;=Main!AA$4,ISBLANK($N123)),0,Main!AA118)</f>
        <v>0</v>
      </c>
      <c r="AP123" s="35">
        <f>IF(OR($A$1&lt;=Main!AB$4,ISBLANK($N123)),0,Main!AB118)</f>
        <v>0</v>
      </c>
      <c r="AQ123" s="35">
        <f>IF(OR($A$1&lt;=Main!AC$4,ISBLANK($N123)),0,Main!AC118)</f>
        <v>0</v>
      </c>
      <c r="AR123" s="35">
        <f>IF(OR($A$1&lt;=Main!AD$4,ISBLANK($N123)),0,Main!AD118)</f>
        <v>0</v>
      </c>
      <c r="AS123" s="35">
        <f>IF(OR($A$1&lt;=Main!AE$4,ISBLANK($N123)),0,Main!AE118)</f>
        <v>0</v>
      </c>
      <c r="AT123" s="35">
        <f>IF(OR($A$1&lt;=Main!AF$4,ISBLANK($N123)),0,Main!AF118)</f>
        <v>0</v>
      </c>
      <c r="AU123" s="35">
        <f>IF(OR($A$1&lt;=Main!AG$4,ISBLANK($N123)),0,Main!AG118)</f>
        <v>0</v>
      </c>
      <c r="AV123" s="35">
        <f>IF(OR($A$1&lt;=Main!AH$4,ISBLANK($N123)),0,Main!AH118)</f>
        <v>0</v>
      </c>
      <c r="AW123" s="35">
        <f>IF(OR($A$1&lt;=Main!AI$4,ISBLANK($N123)),0,Main!AI118)</f>
        <v>0</v>
      </c>
      <c r="AX123" s="35">
        <f>IF(OR($A$1&lt;=Main!AJ$4,ISBLANK($N123)),0,Main!AJ118)</f>
        <v>0</v>
      </c>
      <c r="AY123" s="35">
        <f>IF(OR($A$1&lt;=Main!AK$4,ISBLANK($N123)),0,Main!AK118)</f>
        <v>0</v>
      </c>
      <c r="AZ123" s="35">
        <f>IF(OR($A$1&lt;=Main!AL$4,ISBLANK($N123)),0,Main!AL118)</f>
        <v>0</v>
      </c>
      <c r="BA123" s="35">
        <f>IF(OR($A$1&lt;=Main!AM$4,ISBLANK($N123)),0,Main!AM118)</f>
        <v>0</v>
      </c>
      <c r="BB123" s="35">
        <f>IF(OR($A$1&lt;=Main!AN$4,ISBLANK($N123)),0,Main!AN118)</f>
        <v>0</v>
      </c>
      <c r="BC123" s="35">
        <f>IF(OR($A$1&lt;=Main!AO$4,ISBLANK($N123)),0,Main!AO118)</f>
        <v>0</v>
      </c>
      <c r="BD123" s="35">
        <f>IF(OR($A$1&lt;=Main!AP$4,ISBLANK($N123)),0,Main!AP118)</f>
        <v>0</v>
      </c>
      <c r="BE123" s="35">
        <f>IF(OR($A$1&lt;=Main!AQ$4,ISBLANK($N123)),0,Main!AQ118)</f>
        <v>0</v>
      </c>
      <c r="BF123" s="35">
        <f>IF(OR($A$1&lt;=Main!AR$4,ISBLANK($N123)),0,Main!AR118)</f>
        <v>0</v>
      </c>
      <c r="BG123" s="35">
        <f>IF(OR($A$1&lt;=Main!AS$4,ISBLANK($N123)),0,Main!AS118)</f>
        <v>0</v>
      </c>
      <c r="BH123" s="35">
        <f>IF(OR($A$1&lt;=Main!AT$4,ISBLANK($N123)),0,Main!AT118)</f>
        <v>0</v>
      </c>
      <c r="BI123" s="35">
        <f>IF(OR($A$1&lt;=Main!AU$4,ISBLANK($N123)),0,Main!AU118)</f>
        <v>0</v>
      </c>
      <c r="BJ123" s="35">
        <f>IF(OR($A$1&lt;=Main!AV$4,ISBLANK($N123)),0,Main!AV118)</f>
        <v>0</v>
      </c>
    </row>
    <row r="124" spans="12:62">
      <c r="M124" s="6" t="str">
        <f>Main!$A119&amp;Main!$B119</f>
        <v/>
      </c>
      <c r="N124" s="6" t="str">
        <f>Main!$A119&amp;Main!$B119</f>
        <v/>
      </c>
      <c r="O124" s="145">
        <f t="shared" si="7"/>
        <v>0</v>
      </c>
      <c r="P124" s="150">
        <f t="shared" si="8"/>
        <v>34</v>
      </c>
      <c r="Q124" s="150" t="str">
        <f ca="1">IF(Main!$AY119&lt;&gt;"#",$P124-Main!$AY119,"#")</f>
        <v>#</v>
      </c>
      <c r="R124" s="35">
        <f>Main!E119*Mask!G$15</f>
        <v>0</v>
      </c>
      <c r="S124" s="35">
        <f>Main!F119*Mask!H$15</f>
        <v>0</v>
      </c>
      <c r="T124" s="35">
        <f>Main!G119*Mask!I$15</f>
        <v>0</v>
      </c>
      <c r="U124" s="35">
        <f>Main!H119*Mask!J$15</f>
        <v>0</v>
      </c>
      <c r="V124" s="35">
        <f>Main!I119*Mask!K$15</f>
        <v>0</v>
      </c>
      <c r="W124" s="35">
        <f>Main!J119*Mask!L$15</f>
        <v>0</v>
      </c>
      <c r="X124" s="35">
        <f>Main!K119*Mask!M$15</f>
        <v>0</v>
      </c>
      <c r="Y124" s="35">
        <f>Main!L119*Mask!N$15</f>
        <v>0</v>
      </c>
      <c r="Z124" s="35">
        <f>Main!M119*Mask!O$15</f>
        <v>0</v>
      </c>
      <c r="AA124" s="35">
        <f>Main!N119*Mask!P$15</f>
        <v>0</v>
      </c>
      <c r="AB124" s="35">
        <f>Main!O119*Mask!Q$15</f>
        <v>0</v>
      </c>
      <c r="AC124" s="35">
        <f>Main!P119*Mask!R$15</f>
        <v>0</v>
      </c>
      <c r="AD124" s="35">
        <f>Main!Q119*Mask!S$15</f>
        <v>0</v>
      </c>
      <c r="AE124" s="35">
        <f>Main!R119*Mask!T$15</f>
        <v>0</v>
      </c>
      <c r="AF124" s="35">
        <f>Main!S119*Mask!U$15</f>
        <v>0</v>
      </c>
      <c r="AG124" s="35">
        <f>Main!T119*Mask!V$15</f>
        <v>0</v>
      </c>
      <c r="AH124" s="35">
        <f>Main!U119*Mask!W$15</f>
        <v>0</v>
      </c>
      <c r="AI124" s="35">
        <f>Main!V119*Mask!X$15</f>
        <v>0</v>
      </c>
      <c r="AJ124" s="35">
        <f>Main!W119*Mask!Y$15</f>
        <v>0</v>
      </c>
      <c r="AK124" s="35">
        <f>Main!X119*Mask!Z$15</f>
        <v>0</v>
      </c>
      <c r="AL124" s="35">
        <f>Main!Y119*Mask!AA$15</f>
        <v>0</v>
      </c>
      <c r="AM124" s="35">
        <f>Main!Z119*Mask!AB$15</f>
        <v>0</v>
      </c>
      <c r="AN124" s="35"/>
      <c r="AO124" s="35">
        <f>IF(OR($A$1&lt;=Main!AA$4,ISBLANK($N124)),0,Main!AA119)</f>
        <v>0</v>
      </c>
      <c r="AP124" s="35">
        <f>IF(OR($A$1&lt;=Main!AB$4,ISBLANK($N124)),0,Main!AB119)</f>
        <v>0</v>
      </c>
      <c r="AQ124" s="35">
        <f>IF(OR($A$1&lt;=Main!AC$4,ISBLANK($N124)),0,Main!AC119)</f>
        <v>0</v>
      </c>
      <c r="AR124" s="35">
        <f>IF(OR($A$1&lt;=Main!AD$4,ISBLANK($N124)),0,Main!AD119)</f>
        <v>0</v>
      </c>
      <c r="AS124" s="35">
        <f>IF(OR($A$1&lt;=Main!AE$4,ISBLANK($N124)),0,Main!AE119)</f>
        <v>0</v>
      </c>
      <c r="AT124" s="35">
        <f>IF(OR($A$1&lt;=Main!AF$4,ISBLANK($N124)),0,Main!AF119)</f>
        <v>0</v>
      </c>
      <c r="AU124" s="35">
        <f>IF(OR($A$1&lt;=Main!AG$4,ISBLANK($N124)),0,Main!AG119)</f>
        <v>0</v>
      </c>
      <c r="AV124" s="35">
        <f>IF(OR($A$1&lt;=Main!AH$4,ISBLANK($N124)),0,Main!AH119)</f>
        <v>0</v>
      </c>
      <c r="AW124" s="35">
        <f>IF(OR($A$1&lt;=Main!AI$4,ISBLANK($N124)),0,Main!AI119)</f>
        <v>0</v>
      </c>
      <c r="AX124" s="35">
        <f>IF(OR($A$1&lt;=Main!AJ$4,ISBLANK($N124)),0,Main!AJ119)</f>
        <v>0</v>
      </c>
      <c r="AY124" s="35">
        <f>IF(OR($A$1&lt;=Main!AK$4,ISBLANK($N124)),0,Main!AK119)</f>
        <v>0</v>
      </c>
      <c r="AZ124" s="35">
        <f>IF(OR($A$1&lt;=Main!AL$4,ISBLANK($N124)),0,Main!AL119)</f>
        <v>0</v>
      </c>
      <c r="BA124" s="35">
        <f>IF(OR($A$1&lt;=Main!AM$4,ISBLANK($N124)),0,Main!AM119)</f>
        <v>0</v>
      </c>
      <c r="BB124" s="35">
        <f>IF(OR($A$1&lt;=Main!AN$4,ISBLANK($N124)),0,Main!AN119)</f>
        <v>0</v>
      </c>
      <c r="BC124" s="35">
        <f>IF(OR($A$1&lt;=Main!AO$4,ISBLANK($N124)),0,Main!AO119)</f>
        <v>0</v>
      </c>
      <c r="BD124" s="35">
        <f>IF(OR($A$1&lt;=Main!AP$4,ISBLANK($N124)),0,Main!AP119)</f>
        <v>0</v>
      </c>
      <c r="BE124" s="35">
        <f>IF(OR($A$1&lt;=Main!AQ$4,ISBLANK($N124)),0,Main!AQ119)</f>
        <v>0</v>
      </c>
      <c r="BF124" s="35">
        <f>IF(OR($A$1&lt;=Main!AR$4,ISBLANK($N124)),0,Main!AR119)</f>
        <v>0</v>
      </c>
      <c r="BG124" s="35">
        <f>IF(OR($A$1&lt;=Main!AS$4,ISBLANK($N124)),0,Main!AS119)</f>
        <v>0</v>
      </c>
      <c r="BH124" s="35">
        <f>IF(OR($A$1&lt;=Main!AT$4,ISBLANK($N124)),0,Main!AT119)</f>
        <v>0</v>
      </c>
      <c r="BI124" s="35">
        <f>IF(OR($A$1&lt;=Main!AU$4,ISBLANK($N124)),0,Main!AU119)</f>
        <v>0</v>
      </c>
      <c r="BJ124" s="35">
        <f>IF(OR($A$1&lt;=Main!AV$4,ISBLANK($N124)),0,Main!AV119)</f>
        <v>0</v>
      </c>
    </row>
    <row r="125" spans="12:62">
      <c r="M125" s="6" t="str">
        <f>Main!$A120&amp;Main!$B120</f>
        <v/>
      </c>
      <c r="N125" s="6" t="str">
        <f>Main!$A120&amp;Main!$B120</f>
        <v/>
      </c>
      <c r="O125" s="145">
        <f t="shared" si="7"/>
        <v>0</v>
      </c>
      <c r="P125" s="150">
        <f t="shared" si="8"/>
        <v>34</v>
      </c>
      <c r="Q125" s="150" t="str">
        <f ca="1">IF(Main!$AY120&lt;&gt;"#",$P125-Main!$AY120,"#")</f>
        <v>#</v>
      </c>
      <c r="R125" s="35">
        <f>Main!E120*Mask!G$15</f>
        <v>0</v>
      </c>
      <c r="S125" s="35">
        <f>Main!F120*Mask!H$15</f>
        <v>0</v>
      </c>
      <c r="T125" s="35">
        <f>Main!G120*Mask!I$15</f>
        <v>0</v>
      </c>
      <c r="U125" s="35">
        <f>Main!H120*Mask!J$15</f>
        <v>0</v>
      </c>
      <c r="V125" s="35">
        <f>Main!I120*Mask!K$15</f>
        <v>0</v>
      </c>
      <c r="W125" s="35">
        <f>Main!J120*Mask!L$15</f>
        <v>0</v>
      </c>
      <c r="X125" s="35">
        <f>Main!K120*Mask!M$15</f>
        <v>0</v>
      </c>
      <c r="Y125" s="35">
        <f>Main!L120*Mask!N$15</f>
        <v>0</v>
      </c>
      <c r="Z125" s="35">
        <f>Main!M120*Mask!O$15</f>
        <v>0</v>
      </c>
      <c r="AA125" s="35">
        <f>Main!N120*Mask!P$15</f>
        <v>0</v>
      </c>
      <c r="AB125" s="35">
        <f>Main!O120*Mask!Q$15</f>
        <v>0</v>
      </c>
      <c r="AC125" s="35">
        <f>Main!P120*Mask!R$15</f>
        <v>0</v>
      </c>
      <c r="AD125" s="35">
        <f>Main!Q120*Mask!S$15</f>
        <v>0</v>
      </c>
      <c r="AE125" s="35">
        <f>Main!R120*Mask!T$15</f>
        <v>0</v>
      </c>
      <c r="AF125" s="35">
        <f>Main!S120*Mask!U$15</f>
        <v>0</v>
      </c>
      <c r="AG125" s="35">
        <f>Main!T120*Mask!V$15</f>
        <v>0</v>
      </c>
      <c r="AH125" s="35">
        <f>Main!U120*Mask!W$15</f>
        <v>0</v>
      </c>
      <c r="AI125" s="35">
        <f>Main!V120*Mask!X$15</f>
        <v>0</v>
      </c>
      <c r="AJ125" s="35">
        <f>Main!W120*Mask!Y$15</f>
        <v>0</v>
      </c>
      <c r="AK125" s="35">
        <f>Main!X120*Mask!Z$15</f>
        <v>0</v>
      </c>
      <c r="AL125" s="35">
        <f>Main!Y120*Mask!AA$15</f>
        <v>0</v>
      </c>
      <c r="AM125" s="35">
        <f>Main!Z120*Mask!AB$15</f>
        <v>0</v>
      </c>
      <c r="AN125" s="35"/>
      <c r="AO125" s="35">
        <f>IF(OR($A$1&lt;=Main!AA$4,ISBLANK($N125)),0,Main!AA120)</f>
        <v>0</v>
      </c>
      <c r="AP125" s="35">
        <f>IF(OR($A$1&lt;=Main!AB$4,ISBLANK($N125)),0,Main!AB120)</f>
        <v>0</v>
      </c>
      <c r="AQ125" s="35">
        <f>IF(OR($A$1&lt;=Main!AC$4,ISBLANK($N125)),0,Main!AC120)</f>
        <v>0</v>
      </c>
      <c r="AR125" s="35">
        <f>IF(OR($A$1&lt;=Main!AD$4,ISBLANK($N125)),0,Main!AD120)</f>
        <v>0</v>
      </c>
      <c r="AS125" s="35">
        <f>IF(OR($A$1&lt;=Main!AE$4,ISBLANK($N125)),0,Main!AE120)</f>
        <v>0</v>
      </c>
      <c r="AT125" s="35">
        <f>IF(OR($A$1&lt;=Main!AF$4,ISBLANK($N125)),0,Main!AF120)</f>
        <v>0</v>
      </c>
      <c r="AU125" s="35">
        <f>IF(OR($A$1&lt;=Main!AG$4,ISBLANK($N125)),0,Main!AG120)</f>
        <v>0</v>
      </c>
      <c r="AV125" s="35">
        <f>IF(OR($A$1&lt;=Main!AH$4,ISBLANK($N125)),0,Main!AH120)</f>
        <v>0</v>
      </c>
      <c r="AW125" s="35">
        <f>IF(OR($A$1&lt;=Main!AI$4,ISBLANK($N125)),0,Main!AI120)</f>
        <v>0</v>
      </c>
      <c r="AX125" s="35">
        <f>IF(OR($A$1&lt;=Main!AJ$4,ISBLANK($N125)),0,Main!AJ120)</f>
        <v>0</v>
      </c>
      <c r="AY125" s="35">
        <f>IF(OR($A$1&lt;=Main!AK$4,ISBLANK($N125)),0,Main!AK120)</f>
        <v>0</v>
      </c>
      <c r="AZ125" s="35">
        <f>IF(OR($A$1&lt;=Main!AL$4,ISBLANK($N125)),0,Main!AL120)</f>
        <v>0</v>
      </c>
      <c r="BA125" s="35">
        <f>IF(OR($A$1&lt;=Main!AM$4,ISBLANK($N125)),0,Main!AM120)</f>
        <v>0</v>
      </c>
      <c r="BB125" s="35">
        <f>IF(OR($A$1&lt;=Main!AN$4,ISBLANK($N125)),0,Main!AN120)</f>
        <v>0</v>
      </c>
      <c r="BC125" s="35">
        <f>IF(OR($A$1&lt;=Main!AO$4,ISBLANK($N125)),0,Main!AO120)</f>
        <v>0</v>
      </c>
      <c r="BD125" s="35">
        <f>IF(OR($A$1&lt;=Main!AP$4,ISBLANK($N125)),0,Main!AP120)</f>
        <v>0</v>
      </c>
      <c r="BE125" s="35">
        <f>IF(OR($A$1&lt;=Main!AQ$4,ISBLANK($N125)),0,Main!AQ120)</f>
        <v>0</v>
      </c>
      <c r="BF125" s="35">
        <f>IF(OR($A$1&lt;=Main!AR$4,ISBLANK($N125)),0,Main!AR120)</f>
        <v>0</v>
      </c>
      <c r="BG125" s="35">
        <f>IF(OR($A$1&lt;=Main!AS$4,ISBLANK($N125)),0,Main!AS120)</f>
        <v>0</v>
      </c>
      <c r="BH125" s="35">
        <f>IF(OR($A$1&lt;=Main!AT$4,ISBLANK($N125)),0,Main!AT120)</f>
        <v>0</v>
      </c>
      <c r="BI125" s="35">
        <f>IF(OR($A$1&lt;=Main!AU$4,ISBLANK($N125)),0,Main!AU120)</f>
        <v>0</v>
      </c>
      <c r="BJ125" s="35">
        <f>IF(OR($A$1&lt;=Main!AV$4,ISBLANK($N125)),0,Main!AV120)</f>
        <v>0</v>
      </c>
    </row>
    <row r="126" spans="12:62">
      <c r="M126" s="6" t="str">
        <f>Main!$A121&amp;Main!$B121</f>
        <v/>
      </c>
      <c r="N126" s="6" t="str">
        <f>Main!$A121&amp;Main!$B121</f>
        <v/>
      </c>
      <c r="O126" s="145">
        <f t="shared" si="7"/>
        <v>0</v>
      </c>
      <c r="P126" s="150">
        <f t="shared" si="8"/>
        <v>34</v>
      </c>
      <c r="Q126" s="150" t="str">
        <f ca="1">IF(Main!$AY121&lt;&gt;"#",$P126-Main!$AY121,"#")</f>
        <v>#</v>
      </c>
      <c r="R126" s="35">
        <f>Main!E121*Mask!G$15</f>
        <v>0</v>
      </c>
      <c r="S126" s="35">
        <f>Main!F121*Mask!H$15</f>
        <v>0</v>
      </c>
      <c r="T126" s="35">
        <f>Main!G121*Mask!I$15</f>
        <v>0</v>
      </c>
      <c r="U126" s="35">
        <f>Main!H121*Mask!J$15</f>
        <v>0</v>
      </c>
      <c r="V126" s="35">
        <f>Main!I121*Mask!K$15</f>
        <v>0</v>
      </c>
      <c r="W126" s="35">
        <f>Main!J121*Mask!L$15</f>
        <v>0</v>
      </c>
      <c r="X126" s="35">
        <f>Main!K121*Mask!M$15</f>
        <v>0</v>
      </c>
      <c r="Y126" s="35">
        <f>Main!L121*Mask!N$15</f>
        <v>0</v>
      </c>
      <c r="Z126" s="35">
        <f>Main!M121*Mask!O$15</f>
        <v>0</v>
      </c>
      <c r="AA126" s="35">
        <f>Main!N121*Mask!P$15</f>
        <v>0</v>
      </c>
      <c r="AB126" s="35">
        <f>Main!O121*Mask!Q$15</f>
        <v>0</v>
      </c>
      <c r="AC126" s="35">
        <f>Main!P121*Mask!R$15</f>
        <v>0</v>
      </c>
      <c r="AD126" s="35">
        <f>Main!Q121*Mask!S$15</f>
        <v>0</v>
      </c>
      <c r="AE126" s="35">
        <f>Main!R121*Mask!T$15</f>
        <v>0</v>
      </c>
      <c r="AF126" s="35">
        <f>Main!S121*Mask!U$15</f>
        <v>0</v>
      </c>
      <c r="AG126" s="35">
        <f>Main!T121*Mask!V$15</f>
        <v>0</v>
      </c>
      <c r="AH126" s="35">
        <f>Main!U121*Mask!W$15</f>
        <v>0</v>
      </c>
      <c r="AI126" s="35">
        <f>Main!V121*Mask!X$15</f>
        <v>0</v>
      </c>
      <c r="AJ126" s="35">
        <f>Main!W121*Mask!Y$15</f>
        <v>0</v>
      </c>
      <c r="AK126" s="35">
        <f>Main!X121*Mask!Z$15</f>
        <v>0</v>
      </c>
      <c r="AL126" s="35">
        <f>Main!Y121*Mask!AA$15</f>
        <v>0</v>
      </c>
      <c r="AM126" s="35">
        <f>Main!Z121*Mask!AB$15</f>
        <v>0</v>
      </c>
      <c r="AN126" s="35"/>
      <c r="AO126" s="35">
        <f>IF(OR($A$1&lt;=Main!AA$4,ISBLANK($N126)),0,Main!AA121)</f>
        <v>0</v>
      </c>
      <c r="AP126" s="35">
        <f>IF(OR($A$1&lt;=Main!AB$4,ISBLANK($N126)),0,Main!AB121)</f>
        <v>0</v>
      </c>
      <c r="AQ126" s="35">
        <f>IF(OR($A$1&lt;=Main!AC$4,ISBLANK($N126)),0,Main!AC121)</f>
        <v>0</v>
      </c>
      <c r="AR126" s="35">
        <f>IF(OR($A$1&lt;=Main!AD$4,ISBLANK($N126)),0,Main!AD121)</f>
        <v>0</v>
      </c>
      <c r="AS126" s="35">
        <f>IF(OR($A$1&lt;=Main!AE$4,ISBLANK($N126)),0,Main!AE121)</f>
        <v>0</v>
      </c>
      <c r="AT126" s="35">
        <f>IF(OR($A$1&lt;=Main!AF$4,ISBLANK($N126)),0,Main!AF121)</f>
        <v>0</v>
      </c>
      <c r="AU126" s="35">
        <f>IF(OR($A$1&lt;=Main!AG$4,ISBLANK($N126)),0,Main!AG121)</f>
        <v>0</v>
      </c>
      <c r="AV126" s="35">
        <f>IF(OR($A$1&lt;=Main!AH$4,ISBLANK($N126)),0,Main!AH121)</f>
        <v>0</v>
      </c>
      <c r="AW126" s="35">
        <f>IF(OR($A$1&lt;=Main!AI$4,ISBLANK($N126)),0,Main!AI121)</f>
        <v>0</v>
      </c>
      <c r="AX126" s="35">
        <f>IF(OR($A$1&lt;=Main!AJ$4,ISBLANK($N126)),0,Main!AJ121)</f>
        <v>0</v>
      </c>
      <c r="AY126" s="35">
        <f>IF(OR($A$1&lt;=Main!AK$4,ISBLANK($N126)),0,Main!AK121)</f>
        <v>0</v>
      </c>
      <c r="AZ126" s="35">
        <f>IF(OR($A$1&lt;=Main!AL$4,ISBLANK($N126)),0,Main!AL121)</f>
        <v>0</v>
      </c>
      <c r="BA126" s="35">
        <f>IF(OR($A$1&lt;=Main!AM$4,ISBLANK($N126)),0,Main!AM121)</f>
        <v>0</v>
      </c>
      <c r="BB126" s="35">
        <f>IF(OR($A$1&lt;=Main!AN$4,ISBLANK($N126)),0,Main!AN121)</f>
        <v>0</v>
      </c>
      <c r="BC126" s="35">
        <f>IF(OR($A$1&lt;=Main!AO$4,ISBLANK($N126)),0,Main!AO121)</f>
        <v>0</v>
      </c>
      <c r="BD126" s="35">
        <f>IF(OR($A$1&lt;=Main!AP$4,ISBLANK($N126)),0,Main!AP121)</f>
        <v>0</v>
      </c>
      <c r="BE126" s="35">
        <f>IF(OR($A$1&lt;=Main!AQ$4,ISBLANK($N126)),0,Main!AQ121)</f>
        <v>0</v>
      </c>
      <c r="BF126" s="35">
        <f>IF(OR($A$1&lt;=Main!AR$4,ISBLANK($N126)),0,Main!AR121)</f>
        <v>0</v>
      </c>
      <c r="BG126" s="35">
        <f>IF(OR($A$1&lt;=Main!AS$4,ISBLANK($N126)),0,Main!AS121)</f>
        <v>0</v>
      </c>
      <c r="BH126" s="35">
        <f>IF(OR($A$1&lt;=Main!AT$4,ISBLANK($N126)),0,Main!AT121)</f>
        <v>0</v>
      </c>
      <c r="BI126" s="35">
        <f>IF(OR($A$1&lt;=Main!AU$4,ISBLANK($N126)),0,Main!AU121)</f>
        <v>0</v>
      </c>
      <c r="BJ126" s="35">
        <f>IF(OR($A$1&lt;=Main!AV$4,ISBLANK($N126)),0,Main!AV121)</f>
        <v>0</v>
      </c>
    </row>
    <row r="127" spans="12:62">
      <c r="M127" s="6" t="str">
        <f>Main!$A122&amp;Main!$B122</f>
        <v/>
      </c>
      <c r="N127" s="6" t="str">
        <f>Main!$A122&amp;Main!$B122</f>
        <v/>
      </c>
      <c r="O127" s="145">
        <f t="shared" si="7"/>
        <v>0</v>
      </c>
      <c r="P127" s="150">
        <f t="shared" si="8"/>
        <v>34</v>
      </c>
      <c r="Q127" s="150" t="str">
        <f ca="1">IF(Main!$AY122&lt;&gt;"#",$P127-Main!$AY122,"#")</f>
        <v>#</v>
      </c>
      <c r="R127" s="35">
        <f>Main!E122*Mask!G$15</f>
        <v>0</v>
      </c>
      <c r="S127" s="35">
        <f>Main!F122*Mask!H$15</f>
        <v>0</v>
      </c>
      <c r="T127" s="35">
        <f>Main!G122*Mask!I$15</f>
        <v>0</v>
      </c>
      <c r="U127" s="35">
        <f>Main!H122*Mask!J$15</f>
        <v>0</v>
      </c>
      <c r="V127" s="35">
        <f>Main!I122*Mask!K$15</f>
        <v>0</v>
      </c>
      <c r="W127" s="35">
        <f>Main!J122*Mask!L$15</f>
        <v>0</v>
      </c>
      <c r="X127" s="35">
        <f>Main!K122*Mask!M$15</f>
        <v>0</v>
      </c>
      <c r="Y127" s="35">
        <f>Main!L122*Mask!N$15</f>
        <v>0</v>
      </c>
      <c r="Z127" s="35">
        <f>Main!M122*Mask!O$15</f>
        <v>0</v>
      </c>
      <c r="AA127" s="35">
        <f>Main!N122*Mask!P$15</f>
        <v>0</v>
      </c>
      <c r="AB127" s="35">
        <f>Main!O122*Mask!Q$15</f>
        <v>0</v>
      </c>
      <c r="AC127" s="35">
        <f>Main!P122*Mask!R$15</f>
        <v>0</v>
      </c>
      <c r="AD127" s="35">
        <f>Main!Q122*Mask!S$15</f>
        <v>0</v>
      </c>
      <c r="AE127" s="35">
        <f>Main!R122*Mask!T$15</f>
        <v>0</v>
      </c>
      <c r="AF127" s="35">
        <f>Main!S122*Mask!U$15</f>
        <v>0</v>
      </c>
      <c r="AG127" s="35">
        <f>Main!T122*Mask!V$15</f>
        <v>0</v>
      </c>
      <c r="AH127" s="35">
        <f>Main!U122*Mask!W$15</f>
        <v>0</v>
      </c>
      <c r="AI127" s="35">
        <f>Main!V122*Mask!X$15</f>
        <v>0</v>
      </c>
      <c r="AJ127" s="35">
        <f>Main!W122*Mask!Y$15</f>
        <v>0</v>
      </c>
      <c r="AK127" s="35">
        <f>Main!X122*Mask!Z$15</f>
        <v>0</v>
      </c>
      <c r="AL127" s="35">
        <f>Main!Y122*Mask!AA$15</f>
        <v>0</v>
      </c>
      <c r="AM127" s="35">
        <f>Main!Z122*Mask!AB$15</f>
        <v>0</v>
      </c>
      <c r="AN127" s="35"/>
      <c r="AO127" s="35">
        <f>IF(OR($A$1&lt;=Main!AA$4,ISBLANK($N127)),0,Main!AA122)</f>
        <v>0</v>
      </c>
      <c r="AP127" s="35">
        <f>IF(OR($A$1&lt;=Main!AB$4,ISBLANK($N127)),0,Main!AB122)</f>
        <v>0</v>
      </c>
      <c r="AQ127" s="35">
        <f>IF(OR($A$1&lt;=Main!AC$4,ISBLANK($N127)),0,Main!AC122)</f>
        <v>0</v>
      </c>
      <c r="AR127" s="35">
        <f>IF(OR($A$1&lt;=Main!AD$4,ISBLANK($N127)),0,Main!AD122)</f>
        <v>0</v>
      </c>
      <c r="AS127" s="35">
        <f>IF(OR($A$1&lt;=Main!AE$4,ISBLANK($N127)),0,Main!AE122)</f>
        <v>0</v>
      </c>
      <c r="AT127" s="35">
        <f>IF(OR($A$1&lt;=Main!AF$4,ISBLANK($N127)),0,Main!AF122)</f>
        <v>0</v>
      </c>
      <c r="AU127" s="35">
        <f>IF(OR($A$1&lt;=Main!AG$4,ISBLANK($N127)),0,Main!AG122)</f>
        <v>0</v>
      </c>
      <c r="AV127" s="35">
        <f>IF(OR($A$1&lt;=Main!AH$4,ISBLANK($N127)),0,Main!AH122)</f>
        <v>0</v>
      </c>
      <c r="AW127" s="35">
        <f>IF(OR($A$1&lt;=Main!AI$4,ISBLANK($N127)),0,Main!AI122)</f>
        <v>0</v>
      </c>
      <c r="AX127" s="35">
        <f>IF(OR($A$1&lt;=Main!AJ$4,ISBLANK($N127)),0,Main!AJ122)</f>
        <v>0</v>
      </c>
      <c r="AY127" s="35">
        <f>IF(OR($A$1&lt;=Main!AK$4,ISBLANK($N127)),0,Main!AK122)</f>
        <v>0</v>
      </c>
      <c r="AZ127" s="35">
        <f>IF(OR($A$1&lt;=Main!AL$4,ISBLANK($N127)),0,Main!AL122)</f>
        <v>0</v>
      </c>
      <c r="BA127" s="35">
        <f>IF(OR($A$1&lt;=Main!AM$4,ISBLANK($N127)),0,Main!AM122)</f>
        <v>0</v>
      </c>
      <c r="BB127" s="35">
        <f>IF(OR($A$1&lt;=Main!AN$4,ISBLANK($N127)),0,Main!AN122)</f>
        <v>0</v>
      </c>
      <c r="BC127" s="35">
        <f>IF(OR($A$1&lt;=Main!AO$4,ISBLANK($N127)),0,Main!AO122)</f>
        <v>0</v>
      </c>
      <c r="BD127" s="35">
        <f>IF(OR($A$1&lt;=Main!AP$4,ISBLANK($N127)),0,Main!AP122)</f>
        <v>0</v>
      </c>
      <c r="BE127" s="35">
        <f>IF(OR($A$1&lt;=Main!AQ$4,ISBLANK($N127)),0,Main!AQ122)</f>
        <v>0</v>
      </c>
      <c r="BF127" s="35">
        <f>IF(OR($A$1&lt;=Main!AR$4,ISBLANK($N127)),0,Main!AR122)</f>
        <v>0</v>
      </c>
      <c r="BG127" s="35">
        <f>IF(OR($A$1&lt;=Main!AS$4,ISBLANK($N127)),0,Main!AS122)</f>
        <v>0</v>
      </c>
      <c r="BH127" s="35">
        <f>IF(OR($A$1&lt;=Main!AT$4,ISBLANK($N127)),0,Main!AT122)</f>
        <v>0</v>
      </c>
      <c r="BI127" s="35">
        <f>IF(OR($A$1&lt;=Main!AU$4,ISBLANK($N127)),0,Main!AU122)</f>
        <v>0</v>
      </c>
      <c r="BJ127" s="35">
        <f>IF(OR($A$1&lt;=Main!AV$4,ISBLANK($N127)),0,Main!AV122)</f>
        <v>0</v>
      </c>
    </row>
    <row r="128" spans="12:62">
      <c r="M128" s="6" t="str">
        <f>Main!$A123&amp;Main!$B123</f>
        <v/>
      </c>
      <c r="N128" s="6" t="str">
        <f>Main!$A123&amp;Main!$B123</f>
        <v/>
      </c>
      <c r="O128" s="145">
        <f t="shared" si="7"/>
        <v>0</v>
      </c>
      <c r="P128" s="150">
        <f t="shared" si="8"/>
        <v>34</v>
      </c>
      <c r="Q128" s="150" t="str">
        <f ca="1">IF(Main!$AY123&lt;&gt;"#",$P128-Main!$AY123,"#")</f>
        <v>#</v>
      </c>
      <c r="R128" s="35">
        <f>Main!E123*Mask!G$15</f>
        <v>0</v>
      </c>
      <c r="S128" s="35">
        <f>Main!F123*Mask!H$15</f>
        <v>0</v>
      </c>
      <c r="T128" s="35">
        <f>Main!G123*Mask!I$15</f>
        <v>0</v>
      </c>
      <c r="U128" s="35">
        <f>Main!H123*Mask!J$15</f>
        <v>0</v>
      </c>
      <c r="V128" s="35">
        <f>Main!I123*Mask!K$15</f>
        <v>0</v>
      </c>
      <c r="W128" s="35">
        <f>Main!J123*Mask!L$15</f>
        <v>0</v>
      </c>
      <c r="X128" s="35">
        <f>Main!K123*Mask!M$15</f>
        <v>0</v>
      </c>
      <c r="Y128" s="35">
        <f>Main!L123*Mask!N$15</f>
        <v>0</v>
      </c>
      <c r="Z128" s="35">
        <f>Main!M123*Mask!O$15</f>
        <v>0</v>
      </c>
      <c r="AA128" s="35">
        <f>Main!N123*Mask!P$15</f>
        <v>0</v>
      </c>
      <c r="AB128" s="35">
        <f>Main!O123*Mask!Q$15</f>
        <v>0</v>
      </c>
      <c r="AC128" s="35">
        <f>Main!P123*Mask!R$15</f>
        <v>0</v>
      </c>
      <c r="AD128" s="35">
        <f>Main!Q123*Mask!S$15</f>
        <v>0</v>
      </c>
      <c r="AE128" s="35">
        <f>Main!R123*Mask!T$15</f>
        <v>0</v>
      </c>
      <c r="AF128" s="35">
        <f>Main!S123*Mask!U$15</f>
        <v>0</v>
      </c>
      <c r="AG128" s="35">
        <f>Main!T123*Mask!V$15</f>
        <v>0</v>
      </c>
      <c r="AH128" s="35">
        <f>Main!U123*Mask!W$15</f>
        <v>0</v>
      </c>
      <c r="AI128" s="35">
        <f>Main!V123*Mask!X$15</f>
        <v>0</v>
      </c>
      <c r="AJ128" s="35">
        <f>Main!W123*Mask!Y$15</f>
        <v>0</v>
      </c>
      <c r="AK128" s="35">
        <f>Main!X123*Mask!Z$15</f>
        <v>0</v>
      </c>
      <c r="AL128" s="35">
        <f>Main!Y123*Mask!AA$15</f>
        <v>0</v>
      </c>
      <c r="AM128" s="35">
        <f>Main!Z123*Mask!AB$15</f>
        <v>0</v>
      </c>
      <c r="AN128" s="35"/>
      <c r="AO128" s="35">
        <f>IF(OR($A$1&lt;=Main!AA$4,ISBLANK($N128)),0,Main!AA123)</f>
        <v>0</v>
      </c>
      <c r="AP128" s="35">
        <f>IF(OR($A$1&lt;=Main!AB$4,ISBLANK($N128)),0,Main!AB123)</f>
        <v>0</v>
      </c>
      <c r="AQ128" s="35">
        <f>IF(OR($A$1&lt;=Main!AC$4,ISBLANK($N128)),0,Main!AC123)</f>
        <v>0</v>
      </c>
      <c r="AR128" s="35">
        <f>IF(OR($A$1&lt;=Main!AD$4,ISBLANK($N128)),0,Main!AD123)</f>
        <v>0</v>
      </c>
      <c r="AS128" s="35">
        <f>IF(OR($A$1&lt;=Main!AE$4,ISBLANK($N128)),0,Main!AE123)</f>
        <v>0</v>
      </c>
      <c r="AT128" s="35">
        <f>IF(OR($A$1&lt;=Main!AF$4,ISBLANK($N128)),0,Main!AF123)</f>
        <v>0</v>
      </c>
      <c r="AU128" s="35">
        <f>IF(OR($A$1&lt;=Main!AG$4,ISBLANK($N128)),0,Main!AG123)</f>
        <v>0</v>
      </c>
      <c r="AV128" s="35">
        <f>IF(OR($A$1&lt;=Main!AH$4,ISBLANK($N128)),0,Main!AH123)</f>
        <v>0</v>
      </c>
      <c r="AW128" s="35">
        <f>IF(OR($A$1&lt;=Main!AI$4,ISBLANK($N128)),0,Main!AI123)</f>
        <v>0</v>
      </c>
      <c r="AX128" s="35">
        <f>IF(OR($A$1&lt;=Main!AJ$4,ISBLANK($N128)),0,Main!AJ123)</f>
        <v>0</v>
      </c>
      <c r="AY128" s="35">
        <f>IF(OR($A$1&lt;=Main!AK$4,ISBLANK($N128)),0,Main!AK123)</f>
        <v>0</v>
      </c>
      <c r="AZ128" s="35">
        <f>IF(OR($A$1&lt;=Main!AL$4,ISBLANK($N128)),0,Main!AL123)</f>
        <v>0</v>
      </c>
      <c r="BA128" s="35">
        <f>IF(OR($A$1&lt;=Main!AM$4,ISBLANK($N128)),0,Main!AM123)</f>
        <v>0</v>
      </c>
      <c r="BB128" s="35">
        <f>IF(OR($A$1&lt;=Main!AN$4,ISBLANK($N128)),0,Main!AN123)</f>
        <v>0</v>
      </c>
      <c r="BC128" s="35">
        <f>IF(OR($A$1&lt;=Main!AO$4,ISBLANK($N128)),0,Main!AO123)</f>
        <v>0</v>
      </c>
      <c r="BD128" s="35">
        <f>IF(OR($A$1&lt;=Main!AP$4,ISBLANK($N128)),0,Main!AP123)</f>
        <v>0</v>
      </c>
      <c r="BE128" s="35">
        <f>IF(OR($A$1&lt;=Main!AQ$4,ISBLANK($N128)),0,Main!AQ123)</f>
        <v>0</v>
      </c>
      <c r="BF128" s="35">
        <f>IF(OR($A$1&lt;=Main!AR$4,ISBLANK($N128)),0,Main!AR123)</f>
        <v>0</v>
      </c>
      <c r="BG128" s="35">
        <f>IF(OR($A$1&lt;=Main!AS$4,ISBLANK($N128)),0,Main!AS123)</f>
        <v>0</v>
      </c>
      <c r="BH128" s="35">
        <f>IF(OR($A$1&lt;=Main!AT$4,ISBLANK($N128)),0,Main!AT123)</f>
        <v>0</v>
      </c>
      <c r="BI128" s="35">
        <f>IF(OR($A$1&lt;=Main!AU$4,ISBLANK($N128)),0,Main!AU123)</f>
        <v>0</v>
      </c>
      <c r="BJ128" s="35">
        <f>IF(OR($A$1&lt;=Main!AV$4,ISBLANK($N128)),0,Main!AV123)</f>
        <v>0</v>
      </c>
    </row>
    <row r="129" spans="13:62">
      <c r="M129" s="6" t="str">
        <f>Main!$A124&amp;Main!$B124</f>
        <v/>
      </c>
      <c r="N129" s="6" t="str">
        <f>Main!$A124&amp;Main!$B124</f>
        <v/>
      </c>
      <c r="O129" s="145">
        <f t="shared" si="7"/>
        <v>0</v>
      </c>
      <c r="P129" s="150">
        <f t="shared" si="8"/>
        <v>34</v>
      </c>
      <c r="Q129" s="150" t="str">
        <f ca="1">IF(Main!$AY124&lt;&gt;"#",$P129-Main!$AY124,"#")</f>
        <v>#</v>
      </c>
      <c r="R129" s="35">
        <f>Main!E124*Mask!G$15</f>
        <v>0</v>
      </c>
      <c r="S129" s="35">
        <f>Main!F124*Mask!H$15</f>
        <v>0</v>
      </c>
      <c r="T129" s="35">
        <f>Main!G124*Mask!I$15</f>
        <v>0</v>
      </c>
      <c r="U129" s="35">
        <f>Main!H124*Mask!J$15</f>
        <v>0</v>
      </c>
      <c r="V129" s="35">
        <f>Main!I124*Mask!K$15</f>
        <v>0</v>
      </c>
      <c r="W129" s="35">
        <f>Main!J124*Mask!L$15</f>
        <v>0</v>
      </c>
      <c r="X129" s="35">
        <f>Main!K124*Mask!M$15</f>
        <v>0</v>
      </c>
      <c r="Y129" s="35">
        <f>Main!L124*Mask!N$15</f>
        <v>0</v>
      </c>
      <c r="Z129" s="35">
        <f>Main!M124*Mask!O$15</f>
        <v>0</v>
      </c>
      <c r="AA129" s="35">
        <f>Main!N124*Mask!P$15</f>
        <v>0</v>
      </c>
      <c r="AB129" s="35">
        <f>Main!O124*Mask!Q$15</f>
        <v>0</v>
      </c>
      <c r="AC129" s="35">
        <f>Main!P124*Mask!R$15</f>
        <v>0</v>
      </c>
      <c r="AD129" s="35">
        <f>Main!Q124*Mask!S$15</f>
        <v>0</v>
      </c>
      <c r="AE129" s="35">
        <f>Main!R124*Mask!T$15</f>
        <v>0</v>
      </c>
      <c r="AF129" s="35">
        <f>Main!S124*Mask!U$15</f>
        <v>0</v>
      </c>
      <c r="AG129" s="35">
        <f>Main!T124*Mask!V$15</f>
        <v>0</v>
      </c>
      <c r="AH129" s="35">
        <f>Main!U124*Mask!W$15</f>
        <v>0</v>
      </c>
      <c r="AI129" s="35">
        <f>Main!V124*Mask!X$15</f>
        <v>0</v>
      </c>
      <c r="AJ129" s="35">
        <f>Main!W124*Mask!Y$15</f>
        <v>0</v>
      </c>
      <c r="AK129" s="35">
        <f>Main!X124*Mask!Z$15</f>
        <v>0</v>
      </c>
      <c r="AL129" s="35">
        <f>Main!Y124*Mask!AA$15</f>
        <v>0</v>
      </c>
      <c r="AM129" s="35">
        <f>Main!Z124*Mask!AB$15</f>
        <v>0</v>
      </c>
      <c r="AN129" s="35"/>
      <c r="AO129" s="35">
        <f>IF(OR($A$1&lt;=Main!AA$4,ISBLANK($N129)),0,Main!AA124)</f>
        <v>0</v>
      </c>
      <c r="AP129" s="35">
        <f>IF(OR($A$1&lt;=Main!AB$4,ISBLANK($N129)),0,Main!AB124)</f>
        <v>0</v>
      </c>
      <c r="AQ129" s="35">
        <f>IF(OR($A$1&lt;=Main!AC$4,ISBLANK($N129)),0,Main!AC124)</f>
        <v>0</v>
      </c>
      <c r="AR129" s="35">
        <f>IF(OR($A$1&lt;=Main!AD$4,ISBLANK($N129)),0,Main!AD124)</f>
        <v>0</v>
      </c>
      <c r="AS129" s="35">
        <f>IF(OR($A$1&lt;=Main!AE$4,ISBLANK($N129)),0,Main!AE124)</f>
        <v>0</v>
      </c>
      <c r="AT129" s="35">
        <f>IF(OR($A$1&lt;=Main!AF$4,ISBLANK($N129)),0,Main!AF124)</f>
        <v>0</v>
      </c>
      <c r="AU129" s="35">
        <f>IF(OR($A$1&lt;=Main!AG$4,ISBLANK($N129)),0,Main!AG124)</f>
        <v>0</v>
      </c>
      <c r="AV129" s="35">
        <f>IF(OR($A$1&lt;=Main!AH$4,ISBLANK($N129)),0,Main!AH124)</f>
        <v>0</v>
      </c>
      <c r="AW129" s="35">
        <f>IF(OR($A$1&lt;=Main!AI$4,ISBLANK($N129)),0,Main!AI124)</f>
        <v>0</v>
      </c>
      <c r="AX129" s="35">
        <f>IF(OR($A$1&lt;=Main!AJ$4,ISBLANK($N129)),0,Main!AJ124)</f>
        <v>0</v>
      </c>
      <c r="AY129" s="35">
        <f>IF(OR($A$1&lt;=Main!AK$4,ISBLANK($N129)),0,Main!AK124)</f>
        <v>0</v>
      </c>
      <c r="AZ129" s="35">
        <f>IF(OR($A$1&lt;=Main!AL$4,ISBLANK($N129)),0,Main!AL124)</f>
        <v>0</v>
      </c>
      <c r="BA129" s="35">
        <f>IF(OR($A$1&lt;=Main!AM$4,ISBLANK($N129)),0,Main!AM124)</f>
        <v>0</v>
      </c>
      <c r="BB129" s="35">
        <f>IF(OR($A$1&lt;=Main!AN$4,ISBLANK($N129)),0,Main!AN124)</f>
        <v>0</v>
      </c>
      <c r="BC129" s="35">
        <f>IF(OR($A$1&lt;=Main!AO$4,ISBLANK($N129)),0,Main!AO124)</f>
        <v>0</v>
      </c>
      <c r="BD129" s="35">
        <f>IF(OR($A$1&lt;=Main!AP$4,ISBLANK($N129)),0,Main!AP124)</f>
        <v>0</v>
      </c>
      <c r="BE129" s="35">
        <f>IF(OR($A$1&lt;=Main!AQ$4,ISBLANK($N129)),0,Main!AQ124)</f>
        <v>0</v>
      </c>
      <c r="BF129" s="35">
        <f>IF(OR($A$1&lt;=Main!AR$4,ISBLANK($N129)),0,Main!AR124)</f>
        <v>0</v>
      </c>
      <c r="BG129" s="35">
        <f>IF(OR($A$1&lt;=Main!AS$4,ISBLANK($N129)),0,Main!AS124)</f>
        <v>0</v>
      </c>
      <c r="BH129" s="35">
        <f>IF(OR($A$1&lt;=Main!AT$4,ISBLANK($N129)),0,Main!AT124)</f>
        <v>0</v>
      </c>
      <c r="BI129" s="35">
        <f>IF(OR($A$1&lt;=Main!AU$4,ISBLANK($N129)),0,Main!AU124)</f>
        <v>0</v>
      </c>
      <c r="BJ129" s="35">
        <f>IF(OR($A$1&lt;=Main!AV$4,ISBLANK($N129)),0,Main!AV124)</f>
        <v>0</v>
      </c>
    </row>
    <row r="130" spans="13:62">
      <c r="M130" s="6" t="str">
        <f>Main!$A125&amp;Main!$B125</f>
        <v/>
      </c>
      <c r="N130" s="6" t="str">
        <f>Main!$A125&amp;Main!$B125</f>
        <v/>
      </c>
      <c r="O130" s="145">
        <f t="shared" si="7"/>
        <v>0</v>
      </c>
      <c r="P130" s="150">
        <f t="shared" si="8"/>
        <v>34</v>
      </c>
      <c r="Q130" s="150" t="str">
        <f ca="1">IF(Main!$AY125&lt;&gt;"#",$P130-Main!$AY125,"#")</f>
        <v>#</v>
      </c>
      <c r="R130" s="35">
        <f>Main!E125*Mask!G$15</f>
        <v>0</v>
      </c>
      <c r="S130" s="35">
        <f>Main!F125*Mask!H$15</f>
        <v>0</v>
      </c>
      <c r="T130" s="35">
        <f>Main!G125*Mask!I$15</f>
        <v>0</v>
      </c>
      <c r="U130" s="35">
        <f>Main!H125*Mask!J$15</f>
        <v>0</v>
      </c>
      <c r="V130" s="35">
        <f>Main!I125*Mask!K$15</f>
        <v>0</v>
      </c>
      <c r="W130" s="35">
        <f>Main!J125*Mask!L$15</f>
        <v>0</v>
      </c>
      <c r="X130" s="35">
        <f>Main!K125*Mask!M$15</f>
        <v>0</v>
      </c>
      <c r="Y130" s="35">
        <f>Main!L125*Mask!N$15</f>
        <v>0</v>
      </c>
      <c r="Z130" s="35">
        <f>Main!M125*Mask!O$15</f>
        <v>0</v>
      </c>
      <c r="AA130" s="35">
        <f>Main!N125*Mask!P$15</f>
        <v>0</v>
      </c>
      <c r="AB130" s="35">
        <f>Main!O125*Mask!Q$15</f>
        <v>0</v>
      </c>
      <c r="AC130" s="35">
        <f>Main!P125*Mask!R$15</f>
        <v>0</v>
      </c>
      <c r="AD130" s="35">
        <f>Main!Q125*Mask!S$15</f>
        <v>0</v>
      </c>
      <c r="AE130" s="35">
        <f>Main!R125*Mask!T$15</f>
        <v>0</v>
      </c>
      <c r="AF130" s="35">
        <f>Main!S125*Mask!U$15</f>
        <v>0</v>
      </c>
      <c r="AG130" s="35">
        <f>Main!T125*Mask!V$15</f>
        <v>0</v>
      </c>
      <c r="AH130" s="35">
        <f>Main!U125*Mask!W$15</f>
        <v>0</v>
      </c>
      <c r="AI130" s="35">
        <f>Main!V125*Mask!X$15</f>
        <v>0</v>
      </c>
      <c r="AJ130" s="35">
        <f>Main!W125*Mask!Y$15</f>
        <v>0</v>
      </c>
      <c r="AK130" s="35">
        <f>Main!X125*Mask!Z$15</f>
        <v>0</v>
      </c>
      <c r="AL130" s="35">
        <f>Main!Y125*Mask!AA$15</f>
        <v>0</v>
      </c>
      <c r="AM130" s="35">
        <f>Main!Z125*Mask!AB$15</f>
        <v>0</v>
      </c>
      <c r="AN130" s="35"/>
      <c r="AO130" s="35">
        <f>IF(OR($A$1&lt;=Main!AA$4,ISBLANK($N130)),0,Main!AA125)</f>
        <v>0</v>
      </c>
      <c r="AP130" s="35">
        <f>IF(OR($A$1&lt;=Main!AB$4,ISBLANK($N130)),0,Main!AB125)</f>
        <v>0</v>
      </c>
      <c r="AQ130" s="35">
        <f>IF(OR($A$1&lt;=Main!AC$4,ISBLANK($N130)),0,Main!AC125)</f>
        <v>0</v>
      </c>
      <c r="AR130" s="35">
        <f>IF(OR($A$1&lt;=Main!AD$4,ISBLANK($N130)),0,Main!AD125)</f>
        <v>0</v>
      </c>
      <c r="AS130" s="35">
        <f>IF(OR($A$1&lt;=Main!AE$4,ISBLANK($N130)),0,Main!AE125)</f>
        <v>0</v>
      </c>
      <c r="AT130" s="35">
        <f>IF(OR($A$1&lt;=Main!AF$4,ISBLANK($N130)),0,Main!AF125)</f>
        <v>0</v>
      </c>
      <c r="AU130" s="35">
        <f>IF(OR($A$1&lt;=Main!AG$4,ISBLANK($N130)),0,Main!AG125)</f>
        <v>0</v>
      </c>
      <c r="AV130" s="35">
        <f>IF(OR($A$1&lt;=Main!AH$4,ISBLANK($N130)),0,Main!AH125)</f>
        <v>0</v>
      </c>
      <c r="AW130" s="35">
        <f>IF(OR($A$1&lt;=Main!AI$4,ISBLANK($N130)),0,Main!AI125)</f>
        <v>0</v>
      </c>
      <c r="AX130" s="35">
        <f>IF(OR($A$1&lt;=Main!AJ$4,ISBLANK($N130)),0,Main!AJ125)</f>
        <v>0</v>
      </c>
      <c r="AY130" s="35">
        <f>IF(OR($A$1&lt;=Main!AK$4,ISBLANK($N130)),0,Main!AK125)</f>
        <v>0</v>
      </c>
      <c r="AZ130" s="35">
        <f>IF(OR($A$1&lt;=Main!AL$4,ISBLANK($N130)),0,Main!AL125)</f>
        <v>0</v>
      </c>
      <c r="BA130" s="35">
        <f>IF(OR($A$1&lt;=Main!AM$4,ISBLANK($N130)),0,Main!AM125)</f>
        <v>0</v>
      </c>
      <c r="BB130" s="35">
        <f>IF(OR($A$1&lt;=Main!AN$4,ISBLANK($N130)),0,Main!AN125)</f>
        <v>0</v>
      </c>
      <c r="BC130" s="35">
        <f>IF(OR($A$1&lt;=Main!AO$4,ISBLANK($N130)),0,Main!AO125)</f>
        <v>0</v>
      </c>
      <c r="BD130" s="35">
        <f>IF(OR($A$1&lt;=Main!AP$4,ISBLANK($N130)),0,Main!AP125)</f>
        <v>0</v>
      </c>
      <c r="BE130" s="35">
        <f>IF(OR($A$1&lt;=Main!AQ$4,ISBLANK($N130)),0,Main!AQ125)</f>
        <v>0</v>
      </c>
      <c r="BF130" s="35">
        <f>IF(OR($A$1&lt;=Main!AR$4,ISBLANK($N130)),0,Main!AR125)</f>
        <v>0</v>
      </c>
      <c r="BG130" s="35">
        <f>IF(OR($A$1&lt;=Main!AS$4,ISBLANK($N130)),0,Main!AS125)</f>
        <v>0</v>
      </c>
      <c r="BH130" s="35">
        <f>IF(OR($A$1&lt;=Main!AT$4,ISBLANK($N130)),0,Main!AT125)</f>
        <v>0</v>
      </c>
      <c r="BI130" s="35">
        <f>IF(OR($A$1&lt;=Main!AU$4,ISBLANK($N130)),0,Main!AU125)</f>
        <v>0</v>
      </c>
      <c r="BJ130" s="35">
        <f>IF(OR($A$1&lt;=Main!AV$4,ISBLANK($N130)),0,Main!AV125)</f>
        <v>0</v>
      </c>
    </row>
    <row r="131" spans="13:62">
      <c r="M131" s="6" t="str">
        <f>Main!$A126&amp;Main!$B126</f>
        <v/>
      </c>
      <c r="N131" s="6" t="str">
        <f>Main!$A126&amp;Main!$B126</f>
        <v/>
      </c>
      <c r="O131" s="145">
        <f t="shared" si="7"/>
        <v>0</v>
      </c>
      <c r="P131" s="150">
        <f t="shared" si="8"/>
        <v>34</v>
      </c>
      <c r="Q131" s="150" t="str">
        <f ca="1">IF(Main!$AY126&lt;&gt;"#",$P131-Main!$AY126,"#")</f>
        <v>#</v>
      </c>
      <c r="R131" s="35">
        <f>Main!E126*Mask!G$15</f>
        <v>0</v>
      </c>
      <c r="S131" s="35">
        <f>Main!F126*Mask!H$15</f>
        <v>0</v>
      </c>
      <c r="T131" s="35">
        <f>Main!G126*Mask!I$15</f>
        <v>0</v>
      </c>
      <c r="U131" s="35">
        <f>Main!H126*Mask!J$15</f>
        <v>0</v>
      </c>
      <c r="V131" s="35">
        <f>Main!I126*Mask!K$15</f>
        <v>0</v>
      </c>
      <c r="W131" s="35">
        <f>Main!J126*Mask!L$15</f>
        <v>0</v>
      </c>
      <c r="X131" s="35">
        <f>Main!K126*Mask!M$15</f>
        <v>0</v>
      </c>
      <c r="Y131" s="35">
        <f>Main!L126*Mask!N$15</f>
        <v>0</v>
      </c>
      <c r="Z131" s="35">
        <f>Main!M126*Mask!O$15</f>
        <v>0</v>
      </c>
      <c r="AA131" s="35">
        <f>Main!N126*Mask!P$15</f>
        <v>0</v>
      </c>
      <c r="AB131" s="35">
        <f>Main!O126*Mask!Q$15</f>
        <v>0</v>
      </c>
      <c r="AC131" s="35">
        <f>Main!P126*Mask!R$15</f>
        <v>0</v>
      </c>
      <c r="AD131" s="35">
        <f>Main!Q126*Mask!S$15</f>
        <v>0</v>
      </c>
      <c r="AE131" s="35">
        <f>Main!R126*Mask!T$15</f>
        <v>0</v>
      </c>
      <c r="AF131" s="35">
        <f>Main!S126*Mask!U$15</f>
        <v>0</v>
      </c>
      <c r="AG131" s="35">
        <f>Main!T126*Mask!V$15</f>
        <v>0</v>
      </c>
      <c r="AH131" s="35">
        <f>Main!U126*Mask!W$15</f>
        <v>0</v>
      </c>
      <c r="AI131" s="35">
        <f>Main!V126*Mask!X$15</f>
        <v>0</v>
      </c>
      <c r="AJ131" s="35">
        <f>Main!W126*Mask!Y$15</f>
        <v>0</v>
      </c>
      <c r="AK131" s="35">
        <f>Main!X126*Mask!Z$15</f>
        <v>0</v>
      </c>
      <c r="AL131" s="35">
        <f>Main!Y126*Mask!AA$15</f>
        <v>0</v>
      </c>
      <c r="AM131" s="35">
        <f>Main!Z126*Mask!AB$15</f>
        <v>0</v>
      </c>
      <c r="AN131" s="35"/>
      <c r="AO131" s="35">
        <f>IF(OR($A$1&lt;=Main!AA$4,ISBLANK($N131)),0,Main!AA126)</f>
        <v>0</v>
      </c>
      <c r="AP131" s="35">
        <f>IF(OR($A$1&lt;=Main!AB$4,ISBLANK($N131)),0,Main!AB126)</f>
        <v>0</v>
      </c>
      <c r="AQ131" s="35">
        <f>IF(OR($A$1&lt;=Main!AC$4,ISBLANK($N131)),0,Main!AC126)</f>
        <v>0</v>
      </c>
      <c r="AR131" s="35">
        <f>IF(OR($A$1&lt;=Main!AD$4,ISBLANK($N131)),0,Main!AD126)</f>
        <v>0</v>
      </c>
      <c r="AS131" s="35">
        <f>IF(OR($A$1&lt;=Main!AE$4,ISBLANK($N131)),0,Main!AE126)</f>
        <v>0</v>
      </c>
      <c r="AT131" s="35">
        <f>IF(OR($A$1&lt;=Main!AF$4,ISBLANK($N131)),0,Main!AF126)</f>
        <v>0</v>
      </c>
      <c r="AU131" s="35">
        <f>IF(OR($A$1&lt;=Main!AG$4,ISBLANK($N131)),0,Main!AG126)</f>
        <v>0</v>
      </c>
      <c r="AV131" s="35">
        <f>IF(OR($A$1&lt;=Main!AH$4,ISBLANK($N131)),0,Main!AH126)</f>
        <v>0</v>
      </c>
      <c r="AW131" s="35">
        <f>IF(OR($A$1&lt;=Main!AI$4,ISBLANK($N131)),0,Main!AI126)</f>
        <v>0</v>
      </c>
      <c r="AX131" s="35">
        <f>IF(OR($A$1&lt;=Main!AJ$4,ISBLANK($N131)),0,Main!AJ126)</f>
        <v>0</v>
      </c>
      <c r="AY131" s="35">
        <f>IF(OR($A$1&lt;=Main!AK$4,ISBLANK($N131)),0,Main!AK126)</f>
        <v>0</v>
      </c>
      <c r="AZ131" s="35">
        <f>IF(OR($A$1&lt;=Main!AL$4,ISBLANK($N131)),0,Main!AL126)</f>
        <v>0</v>
      </c>
      <c r="BA131" s="35">
        <f>IF(OR($A$1&lt;=Main!AM$4,ISBLANK($N131)),0,Main!AM126)</f>
        <v>0</v>
      </c>
      <c r="BB131" s="35">
        <f>IF(OR($A$1&lt;=Main!AN$4,ISBLANK($N131)),0,Main!AN126)</f>
        <v>0</v>
      </c>
      <c r="BC131" s="35">
        <f>IF(OR($A$1&lt;=Main!AO$4,ISBLANK($N131)),0,Main!AO126)</f>
        <v>0</v>
      </c>
      <c r="BD131" s="35">
        <f>IF(OR($A$1&lt;=Main!AP$4,ISBLANK($N131)),0,Main!AP126)</f>
        <v>0</v>
      </c>
      <c r="BE131" s="35">
        <f>IF(OR($A$1&lt;=Main!AQ$4,ISBLANK($N131)),0,Main!AQ126)</f>
        <v>0</v>
      </c>
      <c r="BF131" s="35">
        <f>IF(OR($A$1&lt;=Main!AR$4,ISBLANK($N131)),0,Main!AR126)</f>
        <v>0</v>
      </c>
      <c r="BG131" s="35">
        <f>IF(OR($A$1&lt;=Main!AS$4,ISBLANK($N131)),0,Main!AS126)</f>
        <v>0</v>
      </c>
      <c r="BH131" s="35">
        <f>IF(OR($A$1&lt;=Main!AT$4,ISBLANK($N131)),0,Main!AT126)</f>
        <v>0</v>
      </c>
      <c r="BI131" s="35">
        <f>IF(OR($A$1&lt;=Main!AU$4,ISBLANK($N131)),0,Main!AU126)</f>
        <v>0</v>
      </c>
      <c r="BJ131" s="35">
        <f>IF(OR($A$1&lt;=Main!AV$4,ISBLANK($N131)),0,Main!AV126)</f>
        <v>0</v>
      </c>
    </row>
    <row r="132" spans="13:62">
      <c r="M132" s="6" t="str">
        <f>Main!$A127&amp;Main!$B127</f>
        <v/>
      </c>
      <c r="N132" s="6" t="str">
        <f>Main!$A127&amp;Main!$B127</f>
        <v/>
      </c>
      <c r="O132" s="145">
        <f t="shared" si="7"/>
        <v>0</v>
      </c>
      <c r="P132" s="150">
        <f t="shared" si="8"/>
        <v>34</v>
      </c>
      <c r="Q132" s="150" t="str">
        <f ca="1">IF(Main!$AY127&lt;&gt;"#",$P132-Main!$AY127,"#")</f>
        <v>#</v>
      </c>
      <c r="R132" s="35">
        <f>Main!E127*Mask!G$15</f>
        <v>0</v>
      </c>
      <c r="S132" s="35">
        <f>Main!F127*Mask!H$15</f>
        <v>0</v>
      </c>
      <c r="T132" s="35">
        <f>Main!G127*Mask!I$15</f>
        <v>0</v>
      </c>
      <c r="U132" s="35">
        <f>Main!H127*Mask!J$15</f>
        <v>0</v>
      </c>
      <c r="V132" s="35">
        <f>Main!I127*Mask!K$15</f>
        <v>0</v>
      </c>
      <c r="W132" s="35">
        <f>Main!J127*Mask!L$15</f>
        <v>0</v>
      </c>
      <c r="X132" s="35">
        <f>Main!K127*Mask!M$15</f>
        <v>0</v>
      </c>
      <c r="Y132" s="35">
        <f>Main!L127*Mask!N$15</f>
        <v>0</v>
      </c>
      <c r="Z132" s="35">
        <f>Main!M127*Mask!O$15</f>
        <v>0</v>
      </c>
      <c r="AA132" s="35">
        <f>Main!N127*Mask!P$15</f>
        <v>0</v>
      </c>
      <c r="AB132" s="35">
        <f>Main!O127*Mask!Q$15</f>
        <v>0</v>
      </c>
      <c r="AC132" s="35">
        <f>Main!P127*Mask!R$15</f>
        <v>0</v>
      </c>
      <c r="AD132" s="35">
        <f>Main!Q127*Mask!S$15</f>
        <v>0</v>
      </c>
      <c r="AE132" s="35">
        <f>Main!R127*Mask!T$15</f>
        <v>0</v>
      </c>
      <c r="AF132" s="35">
        <f>Main!S127*Mask!U$15</f>
        <v>0</v>
      </c>
      <c r="AG132" s="35">
        <f>Main!T127*Mask!V$15</f>
        <v>0</v>
      </c>
      <c r="AH132" s="35">
        <f>Main!U127*Mask!W$15</f>
        <v>0</v>
      </c>
      <c r="AI132" s="35">
        <f>Main!V127*Mask!X$15</f>
        <v>0</v>
      </c>
      <c r="AJ132" s="35">
        <f>Main!W127*Mask!Y$15</f>
        <v>0</v>
      </c>
      <c r="AK132" s="35">
        <f>Main!X127*Mask!Z$15</f>
        <v>0</v>
      </c>
      <c r="AL132" s="35">
        <f>Main!Y127*Mask!AA$15</f>
        <v>0</v>
      </c>
      <c r="AM132" s="35">
        <f>Main!Z127*Mask!AB$15</f>
        <v>0</v>
      </c>
      <c r="AN132" s="35"/>
      <c r="AO132" s="35">
        <f>IF(OR($A$1&lt;=Main!AA$4,ISBLANK($N132)),0,Main!AA127)</f>
        <v>0</v>
      </c>
      <c r="AP132" s="35">
        <f>IF(OR($A$1&lt;=Main!AB$4,ISBLANK($N132)),0,Main!AB127)</f>
        <v>0</v>
      </c>
      <c r="AQ132" s="35">
        <f>IF(OR($A$1&lt;=Main!AC$4,ISBLANK($N132)),0,Main!AC127)</f>
        <v>0</v>
      </c>
      <c r="AR132" s="35">
        <f>IF(OR($A$1&lt;=Main!AD$4,ISBLANK($N132)),0,Main!AD127)</f>
        <v>0</v>
      </c>
      <c r="AS132" s="35">
        <f>IF(OR($A$1&lt;=Main!AE$4,ISBLANK($N132)),0,Main!AE127)</f>
        <v>0</v>
      </c>
      <c r="AT132" s="35">
        <f>IF(OR($A$1&lt;=Main!AF$4,ISBLANK($N132)),0,Main!AF127)</f>
        <v>0</v>
      </c>
      <c r="AU132" s="35">
        <f>IF(OR($A$1&lt;=Main!AG$4,ISBLANK($N132)),0,Main!AG127)</f>
        <v>0</v>
      </c>
      <c r="AV132" s="35">
        <f>IF(OR($A$1&lt;=Main!AH$4,ISBLANK($N132)),0,Main!AH127)</f>
        <v>0</v>
      </c>
      <c r="AW132" s="35">
        <f>IF(OR($A$1&lt;=Main!AI$4,ISBLANK($N132)),0,Main!AI127)</f>
        <v>0</v>
      </c>
      <c r="AX132" s="35">
        <f>IF(OR($A$1&lt;=Main!AJ$4,ISBLANK($N132)),0,Main!AJ127)</f>
        <v>0</v>
      </c>
      <c r="AY132" s="35">
        <f>IF(OR($A$1&lt;=Main!AK$4,ISBLANK($N132)),0,Main!AK127)</f>
        <v>0</v>
      </c>
      <c r="AZ132" s="35">
        <f>IF(OR($A$1&lt;=Main!AL$4,ISBLANK($N132)),0,Main!AL127)</f>
        <v>0</v>
      </c>
      <c r="BA132" s="35">
        <f>IF(OR($A$1&lt;=Main!AM$4,ISBLANK($N132)),0,Main!AM127)</f>
        <v>0</v>
      </c>
      <c r="BB132" s="35">
        <f>IF(OR($A$1&lt;=Main!AN$4,ISBLANK($N132)),0,Main!AN127)</f>
        <v>0</v>
      </c>
      <c r="BC132" s="35">
        <f>IF(OR($A$1&lt;=Main!AO$4,ISBLANK($N132)),0,Main!AO127)</f>
        <v>0</v>
      </c>
      <c r="BD132" s="35">
        <f>IF(OR($A$1&lt;=Main!AP$4,ISBLANK($N132)),0,Main!AP127)</f>
        <v>0</v>
      </c>
      <c r="BE132" s="35">
        <f>IF(OR($A$1&lt;=Main!AQ$4,ISBLANK($N132)),0,Main!AQ127)</f>
        <v>0</v>
      </c>
      <c r="BF132" s="35">
        <f>IF(OR($A$1&lt;=Main!AR$4,ISBLANK($N132)),0,Main!AR127)</f>
        <v>0</v>
      </c>
      <c r="BG132" s="35">
        <f>IF(OR($A$1&lt;=Main!AS$4,ISBLANK($N132)),0,Main!AS127)</f>
        <v>0</v>
      </c>
      <c r="BH132" s="35">
        <f>IF(OR($A$1&lt;=Main!AT$4,ISBLANK($N132)),0,Main!AT127)</f>
        <v>0</v>
      </c>
      <c r="BI132" s="35">
        <f>IF(OR($A$1&lt;=Main!AU$4,ISBLANK($N132)),0,Main!AU127)</f>
        <v>0</v>
      </c>
      <c r="BJ132" s="35">
        <f>IF(OR($A$1&lt;=Main!AV$4,ISBLANK($N132)),0,Main!AV127)</f>
        <v>0</v>
      </c>
    </row>
    <row r="133" spans="13:62">
      <c r="M133" s="6" t="str">
        <f>Main!$A128&amp;Main!$B128</f>
        <v/>
      </c>
      <c r="N133" s="6" t="str">
        <f>Main!$A128&amp;Main!$B128</f>
        <v/>
      </c>
      <c r="O133" s="145">
        <f t="shared" si="7"/>
        <v>0</v>
      </c>
      <c r="P133" s="150">
        <f t="shared" si="8"/>
        <v>34</v>
      </c>
      <c r="Q133" s="150" t="str">
        <f ca="1">IF(Main!$AY128&lt;&gt;"#",$P133-Main!$AY128,"#")</f>
        <v>#</v>
      </c>
      <c r="R133" s="35">
        <f>Main!E128*Mask!G$15</f>
        <v>0</v>
      </c>
      <c r="S133" s="35">
        <f>Main!F128*Mask!H$15</f>
        <v>0</v>
      </c>
      <c r="T133" s="35">
        <f>Main!G128*Mask!I$15</f>
        <v>0</v>
      </c>
      <c r="U133" s="35">
        <f>Main!H128*Mask!J$15</f>
        <v>0</v>
      </c>
      <c r="V133" s="35">
        <f>Main!I128*Mask!K$15</f>
        <v>0</v>
      </c>
      <c r="W133" s="35">
        <f>Main!J128*Mask!L$15</f>
        <v>0</v>
      </c>
      <c r="X133" s="35">
        <f>Main!K128*Mask!M$15</f>
        <v>0</v>
      </c>
      <c r="Y133" s="35">
        <f>Main!L128*Mask!N$15</f>
        <v>0</v>
      </c>
      <c r="Z133" s="35">
        <f>Main!M128*Mask!O$15</f>
        <v>0</v>
      </c>
      <c r="AA133" s="35">
        <f>Main!N128*Mask!P$15</f>
        <v>0</v>
      </c>
      <c r="AB133" s="35">
        <f>Main!O128*Mask!Q$15</f>
        <v>0</v>
      </c>
      <c r="AC133" s="35">
        <f>Main!P128*Mask!R$15</f>
        <v>0</v>
      </c>
      <c r="AD133" s="35">
        <f>Main!Q128*Mask!S$15</f>
        <v>0</v>
      </c>
      <c r="AE133" s="35">
        <f>Main!R128*Mask!T$15</f>
        <v>0</v>
      </c>
      <c r="AF133" s="35">
        <f>Main!S128*Mask!U$15</f>
        <v>0</v>
      </c>
      <c r="AG133" s="35">
        <f>Main!T128*Mask!V$15</f>
        <v>0</v>
      </c>
      <c r="AH133" s="35">
        <f>Main!U128*Mask!W$15</f>
        <v>0</v>
      </c>
      <c r="AI133" s="35">
        <f>Main!V128*Mask!X$15</f>
        <v>0</v>
      </c>
      <c r="AJ133" s="35">
        <f>Main!W128*Mask!Y$15</f>
        <v>0</v>
      </c>
      <c r="AK133" s="35">
        <f>Main!X128*Mask!Z$15</f>
        <v>0</v>
      </c>
      <c r="AL133" s="35">
        <f>Main!Y128*Mask!AA$15</f>
        <v>0</v>
      </c>
      <c r="AM133" s="35">
        <f>Main!Z128*Mask!AB$15</f>
        <v>0</v>
      </c>
      <c r="AN133" s="35"/>
      <c r="AO133" s="35">
        <f>IF(OR($A$1&lt;=Main!AA$4,ISBLANK($N133)),0,Main!AA128)</f>
        <v>0</v>
      </c>
      <c r="AP133" s="35">
        <f>IF(OR($A$1&lt;=Main!AB$4,ISBLANK($N133)),0,Main!AB128)</f>
        <v>0</v>
      </c>
      <c r="AQ133" s="35">
        <f>IF(OR($A$1&lt;=Main!AC$4,ISBLANK($N133)),0,Main!AC128)</f>
        <v>0</v>
      </c>
      <c r="AR133" s="35">
        <f>IF(OR($A$1&lt;=Main!AD$4,ISBLANK($N133)),0,Main!AD128)</f>
        <v>0</v>
      </c>
      <c r="AS133" s="35">
        <f>IF(OR($A$1&lt;=Main!AE$4,ISBLANK($N133)),0,Main!AE128)</f>
        <v>0</v>
      </c>
      <c r="AT133" s="35">
        <f>IF(OR($A$1&lt;=Main!AF$4,ISBLANK($N133)),0,Main!AF128)</f>
        <v>0</v>
      </c>
      <c r="AU133" s="35">
        <f>IF(OR($A$1&lt;=Main!AG$4,ISBLANK($N133)),0,Main!AG128)</f>
        <v>0</v>
      </c>
      <c r="AV133" s="35">
        <f>IF(OR($A$1&lt;=Main!AH$4,ISBLANK($N133)),0,Main!AH128)</f>
        <v>0</v>
      </c>
      <c r="AW133" s="35">
        <f>IF(OR($A$1&lt;=Main!AI$4,ISBLANK($N133)),0,Main!AI128)</f>
        <v>0</v>
      </c>
      <c r="AX133" s="35">
        <f>IF(OR($A$1&lt;=Main!AJ$4,ISBLANK($N133)),0,Main!AJ128)</f>
        <v>0</v>
      </c>
      <c r="AY133" s="35">
        <f>IF(OR($A$1&lt;=Main!AK$4,ISBLANK($N133)),0,Main!AK128)</f>
        <v>0</v>
      </c>
      <c r="AZ133" s="35">
        <f>IF(OR($A$1&lt;=Main!AL$4,ISBLANK($N133)),0,Main!AL128)</f>
        <v>0</v>
      </c>
      <c r="BA133" s="35">
        <f>IF(OR($A$1&lt;=Main!AM$4,ISBLANK($N133)),0,Main!AM128)</f>
        <v>0</v>
      </c>
      <c r="BB133" s="35">
        <f>IF(OR($A$1&lt;=Main!AN$4,ISBLANK($N133)),0,Main!AN128)</f>
        <v>0</v>
      </c>
      <c r="BC133" s="35">
        <f>IF(OR($A$1&lt;=Main!AO$4,ISBLANK($N133)),0,Main!AO128)</f>
        <v>0</v>
      </c>
      <c r="BD133" s="35">
        <f>IF(OR($A$1&lt;=Main!AP$4,ISBLANK($N133)),0,Main!AP128)</f>
        <v>0</v>
      </c>
      <c r="BE133" s="35">
        <f>IF(OR($A$1&lt;=Main!AQ$4,ISBLANK($N133)),0,Main!AQ128)</f>
        <v>0</v>
      </c>
      <c r="BF133" s="35">
        <f>IF(OR($A$1&lt;=Main!AR$4,ISBLANK($N133)),0,Main!AR128)</f>
        <v>0</v>
      </c>
      <c r="BG133" s="35">
        <f>IF(OR($A$1&lt;=Main!AS$4,ISBLANK($N133)),0,Main!AS128)</f>
        <v>0</v>
      </c>
      <c r="BH133" s="35">
        <f>IF(OR($A$1&lt;=Main!AT$4,ISBLANK($N133)),0,Main!AT128)</f>
        <v>0</v>
      </c>
      <c r="BI133" s="35">
        <f>IF(OR($A$1&lt;=Main!AU$4,ISBLANK($N133)),0,Main!AU128)</f>
        <v>0</v>
      </c>
      <c r="BJ133" s="35">
        <f>IF(OR($A$1&lt;=Main!AV$4,ISBLANK($N133)),0,Main!AV128)</f>
        <v>0</v>
      </c>
    </row>
    <row r="134" spans="13:62">
      <c r="M134" s="6" t="str">
        <f>Main!$A129&amp;Main!$B129</f>
        <v/>
      </c>
      <c r="N134" s="6" t="str">
        <f>Main!$A129&amp;Main!$B129</f>
        <v/>
      </c>
      <c r="O134" s="145">
        <f t="shared" si="7"/>
        <v>0</v>
      </c>
      <c r="P134" s="150">
        <f t="shared" si="8"/>
        <v>34</v>
      </c>
      <c r="Q134" s="150" t="str">
        <f ca="1">IF(Main!$AY129&lt;&gt;"#",$P134-Main!$AY129,"#")</f>
        <v>#</v>
      </c>
      <c r="R134" s="35">
        <f>Main!E129*Mask!G$15</f>
        <v>0</v>
      </c>
      <c r="S134" s="35">
        <f>Main!F129*Mask!H$15</f>
        <v>0</v>
      </c>
      <c r="T134" s="35">
        <f>Main!G129*Mask!I$15</f>
        <v>0</v>
      </c>
      <c r="U134" s="35">
        <f>Main!H129*Mask!J$15</f>
        <v>0</v>
      </c>
      <c r="V134" s="35">
        <f>Main!I129*Mask!K$15</f>
        <v>0</v>
      </c>
      <c r="W134" s="35">
        <f>Main!J129*Mask!L$15</f>
        <v>0</v>
      </c>
      <c r="X134" s="35">
        <f>Main!K129*Mask!M$15</f>
        <v>0</v>
      </c>
      <c r="Y134" s="35">
        <f>Main!L129*Mask!N$15</f>
        <v>0</v>
      </c>
      <c r="Z134" s="35">
        <f>Main!M129*Mask!O$15</f>
        <v>0</v>
      </c>
      <c r="AA134" s="35">
        <f>Main!N129*Mask!P$15</f>
        <v>0</v>
      </c>
      <c r="AB134" s="35">
        <f>Main!O129*Mask!Q$15</f>
        <v>0</v>
      </c>
      <c r="AC134" s="35">
        <f>Main!P129*Mask!R$15</f>
        <v>0</v>
      </c>
      <c r="AD134" s="35">
        <f>Main!Q129*Mask!S$15</f>
        <v>0</v>
      </c>
      <c r="AE134" s="35">
        <f>Main!R129*Mask!T$15</f>
        <v>0</v>
      </c>
      <c r="AF134" s="35">
        <f>Main!S129*Mask!U$15</f>
        <v>0</v>
      </c>
      <c r="AG134" s="35">
        <f>Main!T129*Mask!V$15</f>
        <v>0</v>
      </c>
      <c r="AH134" s="35">
        <f>Main!U129*Mask!W$15</f>
        <v>0</v>
      </c>
      <c r="AI134" s="35">
        <f>Main!V129*Mask!X$15</f>
        <v>0</v>
      </c>
      <c r="AJ134" s="35">
        <f>Main!W129*Mask!Y$15</f>
        <v>0</v>
      </c>
      <c r="AK134" s="35">
        <f>Main!X129*Mask!Z$15</f>
        <v>0</v>
      </c>
      <c r="AL134" s="35">
        <f>Main!Y129*Mask!AA$15</f>
        <v>0</v>
      </c>
      <c r="AM134" s="35">
        <f>Main!Z129*Mask!AB$15</f>
        <v>0</v>
      </c>
      <c r="AN134" s="35"/>
      <c r="AO134" s="35">
        <f>IF(OR($A$1&lt;=Main!AA$4,ISBLANK($N134)),0,Main!AA129)</f>
        <v>0</v>
      </c>
      <c r="AP134" s="35">
        <f>IF(OR($A$1&lt;=Main!AB$4,ISBLANK($N134)),0,Main!AB129)</f>
        <v>0</v>
      </c>
      <c r="AQ134" s="35">
        <f>IF(OR($A$1&lt;=Main!AC$4,ISBLANK($N134)),0,Main!AC129)</f>
        <v>0</v>
      </c>
      <c r="AR134" s="35">
        <f>IF(OR($A$1&lt;=Main!AD$4,ISBLANK($N134)),0,Main!AD129)</f>
        <v>0</v>
      </c>
      <c r="AS134" s="35">
        <f>IF(OR($A$1&lt;=Main!AE$4,ISBLANK($N134)),0,Main!AE129)</f>
        <v>0</v>
      </c>
      <c r="AT134" s="35">
        <f>IF(OR($A$1&lt;=Main!AF$4,ISBLANK($N134)),0,Main!AF129)</f>
        <v>0</v>
      </c>
      <c r="AU134" s="35">
        <f>IF(OR($A$1&lt;=Main!AG$4,ISBLANK($N134)),0,Main!AG129)</f>
        <v>0</v>
      </c>
      <c r="AV134" s="35">
        <f>IF(OR($A$1&lt;=Main!AH$4,ISBLANK($N134)),0,Main!AH129)</f>
        <v>0</v>
      </c>
      <c r="AW134" s="35">
        <f>IF(OR($A$1&lt;=Main!AI$4,ISBLANK($N134)),0,Main!AI129)</f>
        <v>0</v>
      </c>
      <c r="AX134" s="35">
        <f>IF(OR($A$1&lt;=Main!AJ$4,ISBLANK($N134)),0,Main!AJ129)</f>
        <v>0</v>
      </c>
      <c r="AY134" s="35">
        <f>IF(OR($A$1&lt;=Main!AK$4,ISBLANK($N134)),0,Main!AK129)</f>
        <v>0</v>
      </c>
      <c r="AZ134" s="35">
        <f>IF(OR($A$1&lt;=Main!AL$4,ISBLANK($N134)),0,Main!AL129)</f>
        <v>0</v>
      </c>
      <c r="BA134" s="35">
        <f>IF(OR($A$1&lt;=Main!AM$4,ISBLANK($N134)),0,Main!AM129)</f>
        <v>0</v>
      </c>
      <c r="BB134" s="35">
        <f>IF(OR($A$1&lt;=Main!AN$4,ISBLANK($N134)),0,Main!AN129)</f>
        <v>0</v>
      </c>
      <c r="BC134" s="35">
        <f>IF(OR($A$1&lt;=Main!AO$4,ISBLANK($N134)),0,Main!AO129)</f>
        <v>0</v>
      </c>
      <c r="BD134" s="35">
        <f>IF(OR($A$1&lt;=Main!AP$4,ISBLANK($N134)),0,Main!AP129)</f>
        <v>0</v>
      </c>
      <c r="BE134" s="35">
        <f>IF(OR($A$1&lt;=Main!AQ$4,ISBLANK($N134)),0,Main!AQ129)</f>
        <v>0</v>
      </c>
      <c r="BF134" s="35">
        <f>IF(OR($A$1&lt;=Main!AR$4,ISBLANK($N134)),0,Main!AR129)</f>
        <v>0</v>
      </c>
      <c r="BG134" s="35">
        <f>IF(OR($A$1&lt;=Main!AS$4,ISBLANK($N134)),0,Main!AS129)</f>
        <v>0</v>
      </c>
      <c r="BH134" s="35">
        <f>IF(OR($A$1&lt;=Main!AT$4,ISBLANK($N134)),0,Main!AT129)</f>
        <v>0</v>
      </c>
      <c r="BI134" s="35">
        <f>IF(OR($A$1&lt;=Main!AU$4,ISBLANK($N134)),0,Main!AU129)</f>
        <v>0</v>
      </c>
      <c r="BJ134" s="35">
        <f>IF(OR($A$1&lt;=Main!AV$4,ISBLANK($N134)),0,Main!AV129)</f>
        <v>0</v>
      </c>
    </row>
    <row r="135" spans="13:62">
      <c r="M135" s="6" t="str">
        <f>Main!$A130&amp;Main!$B130</f>
        <v/>
      </c>
      <c r="N135" s="6" t="str">
        <f>Main!$A130&amp;Main!$B130</f>
        <v/>
      </c>
      <c r="O135" s="145">
        <f t="shared" si="7"/>
        <v>0</v>
      </c>
      <c r="P135" s="150">
        <f t="shared" si="8"/>
        <v>34</v>
      </c>
      <c r="Q135" s="150" t="str">
        <f ca="1">IF(Main!$AY130&lt;&gt;"#",$P135-Main!$AY130,"#")</f>
        <v>#</v>
      </c>
      <c r="R135" s="35">
        <f>Main!E130*Mask!G$15</f>
        <v>0</v>
      </c>
      <c r="S135" s="35">
        <f>Main!F130*Mask!H$15</f>
        <v>0</v>
      </c>
      <c r="T135" s="35">
        <f>Main!G130*Mask!I$15</f>
        <v>0</v>
      </c>
      <c r="U135" s="35">
        <f>Main!H130*Mask!J$15</f>
        <v>0</v>
      </c>
      <c r="V135" s="35">
        <f>Main!I130*Mask!K$15</f>
        <v>0</v>
      </c>
      <c r="W135" s="35">
        <f>Main!J130*Mask!L$15</f>
        <v>0</v>
      </c>
      <c r="X135" s="35">
        <f>Main!K130*Mask!M$15</f>
        <v>0</v>
      </c>
      <c r="Y135" s="35">
        <f>Main!L130*Mask!N$15</f>
        <v>0</v>
      </c>
      <c r="Z135" s="35">
        <f>Main!M130*Mask!O$15</f>
        <v>0</v>
      </c>
      <c r="AA135" s="35">
        <f>Main!N130*Mask!P$15</f>
        <v>0</v>
      </c>
      <c r="AB135" s="35">
        <f>Main!O130*Mask!Q$15</f>
        <v>0</v>
      </c>
      <c r="AC135" s="35">
        <f>Main!P130*Mask!R$15</f>
        <v>0</v>
      </c>
      <c r="AD135" s="35">
        <f>Main!Q130*Mask!S$15</f>
        <v>0</v>
      </c>
      <c r="AE135" s="35">
        <f>Main!R130*Mask!T$15</f>
        <v>0</v>
      </c>
      <c r="AF135" s="35">
        <f>Main!S130*Mask!U$15</f>
        <v>0</v>
      </c>
      <c r="AG135" s="35">
        <f>Main!T130*Mask!V$15</f>
        <v>0</v>
      </c>
      <c r="AH135" s="35">
        <f>Main!U130*Mask!W$15</f>
        <v>0</v>
      </c>
      <c r="AI135" s="35">
        <f>Main!V130*Mask!X$15</f>
        <v>0</v>
      </c>
      <c r="AJ135" s="35">
        <f>Main!W130*Mask!Y$15</f>
        <v>0</v>
      </c>
      <c r="AK135" s="35">
        <f>Main!X130*Mask!Z$15</f>
        <v>0</v>
      </c>
      <c r="AL135" s="35">
        <f>Main!Y130*Mask!AA$15</f>
        <v>0</v>
      </c>
      <c r="AM135" s="35">
        <f>Main!Z130*Mask!AB$15</f>
        <v>0</v>
      </c>
      <c r="AN135" s="35"/>
      <c r="AO135" s="35">
        <f>IF(OR($A$1&lt;=Main!AA$4,ISBLANK($N135)),0,Main!AA130)</f>
        <v>0</v>
      </c>
      <c r="AP135" s="35">
        <f>IF(OR($A$1&lt;=Main!AB$4,ISBLANK($N135)),0,Main!AB130)</f>
        <v>0</v>
      </c>
      <c r="AQ135" s="35">
        <f>IF(OR($A$1&lt;=Main!AC$4,ISBLANK($N135)),0,Main!AC130)</f>
        <v>0</v>
      </c>
      <c r="AR135" s="35">
        <f>IF(OR($A$1&lt;=Main!AD$4,ISBLANK($N135)),0,Main!AD130)</f>
        <v>0</v>
      </c>
      <c r="AS135" s="35">
        <f>IF(OR($A$1&lt;=Main!AE$4,ISBLANK($N135)),0,Main!AE130)</f>
        <v>0</v>
      </c>
      <c r="AT135" s="35">
        <f>IF(OR($A$1&lt;=Main!AF$4,ISBLANK($N135)),0,Main!AF130)</f>
        <v>0</v>
      </c>
      <c r="AU135" s="35">
        <f>IF(OR($A$1&lt;=Main!AG$4,ISBLANK($N135)),0,Main!AG130)</f>
        <v>0</v>
      </c>
      <c r="AV135" s="35">
        <f>IF(OR($A$1&lt;=Main!AH$4,ISBLANK($N135)),0,Main!AH130)</f>
        <v>0</v>
      </c>
      <c r="AW135" s="35">
        <f>IF(OR($A$1&lt;=Main!AI$4,ISBLANK($N135)),0,Main!AI130)</f>
        <v>0</v>
      </c>
      <c r="AX135" s="35">
        <f>IF(OR($A$1&lt;=Main!AJ$4,ISBLANK($N135)),0,Main!AJ130)</f>
        <v>0</v>
      </c>
      <c r="AY135" s="35">
        <f>IF(OR($A$1&lt;=Main!AK$4,ISBLANK($N135)),0,Main!AK130)</f>
        <v>0</v>
      </c>
      <c r="AZ135" s="35">
        <f>IF(OR($A$1&lt;=Main!AL$4,ISBLANK($N135)),0,Main!AL130)</f>
        <v>0</v>
      </c>
      <c r="BA135" s="35">
        <f>IF(OR($A$1&lt;=Main!AM$4,ISBLANK($N135)),0,Main!AM130)</f>
        <v>0</v>
      </c>
      <c r="BB135" s="35">
        <f>IF(OR($A$1&lt;=Main!AN$4,ISBLANK($N135)),0,Main!AN130)</f>
        <v>0</v>
      </c>
      <c r="BC135" s="35">
        <f>IF(OR($A$1&lt;=Main!AO$4,ISBLANK($N135)),0,Main!AO130)</f>
        <v>0</v>
      </c>
      <c r="BD135" s="35">
        <f>IF(OR($A$1&lt;=Main!AP$4,ISBLANK($N135)),0,Main!AP130)</f>
        <v>0</v>
      </c>
      <c r="BE135" s="35">
        <f>IF(OR($A$1&lt;=Main!AQ$4,ISBLANK($N135)),0,Main!AQ130)</f>
        <v>0</v>
      </c>
      <c r="BF135" s="35">
        <f>IF(OR($A$1&lt;=Main!AR$4,ISBLANK($N135)),0,Main!AR130)</f>
        <v>0</v>
      </c>
      <c r="BG135" s="35">
        <f>IF(OR($A$1&lt;=Main!AS$4,ISBLANK($N135)),0,Main!AS130)</f>
        <v>0</v>
      </c>
      <c r="BH135" s="35">
        <f>IF(OR($A$1&lt;=Main!AT$4,ISBLANK($N135)),0,Main!AT130)</f>
        <v>0</v>
      </c>
      <c r="BI135" s="35">
        <f>IF(OR($A$1&lt;=Main!AU$4,ISBLANK($N135)),0,Main!AU130)</f>
        <v>0</v>
      </c>
      <c r="BJ135" s="35">
        <f>IF(OR($A$1&lt;=Main!AV$4,ISBLANK($N135)),0,Main!AV130)</f>
        <v>0</v>
      </c>
    </row>
    <row r="136" spans="13:62">
      <c r="M136" s="6" t="str">
        <f>Main!$A131&amp;Main!$B131</f>
        <v/>
      </c>
      <c r="N136" s="6" t="str">
        <f>Main!$A131&amp;Main!$B131</f>
        <v/>
      </c>
      <c r="O136" s="145">
        <f t="shared" si="7"/>
        <v>0</v>
      </c>
      <c r="P136" s="150">
        <f t="shared" si="8"/>
        <v>34</v>
      </c>
      <c r="Q136" s="150" t="str">
        <f ca="1">IF(Main!$AY131&lt;&gt;"#",$P136-Main!$AY131,"#")</f>
        <v>#</v>
      </c>
      <c r="R136" s="35">
        <f>Main!E131*Mask!G$15</f>
        <v>0</v>
      </c>
      <c r="S136" s="35">
        <f>Main!F131*Mask!H$15</f>
        <v>0</v>
      </c>
      <c r="T136" s="35">
        <f>Main!G131*Mask!I$15</f>
        <v>0</v>
      </c>
      <c r="U136" s="35">
        <f>Main!H131*Mask!J$15</f>
        <v>0</v>
      </c>
      <c r="V136" s="35">
        <f>Main!I131*Mask!K$15</f>
        <v>0</v>
      </c>
      <c r="W136" s="35">
        <f>Main!J131*Mask!L$15</f>
        <v>0</v>
      </c>
      <c r="X136" s="35">
        <f>Main!K131*Mask!M$15</f>
        <v>0</v>
      </c>
      <c r="Y136" s="35">
        <f>Main!L131*Mask!N$15</f>
        <v>0</v>
      </c>
      <c r="Z136" s="35">
        <f>Main!M131*Mask!O$15</f>
        <v>0</v>
      </c>
      <c r="AA136" s="35">
        <f>Main!N131*Mask!P$15</f>
        <v>0</v>
      </c>
      <c r="AB136" s="35">
        <f>Main!O131*Mask!Q$15</f>
        <v>0</v>
      </c>
      <c r="AC136" s="35">
        <f>Main!P131*Mask!R$15</f>
        <v>0</v>
      </c>
      <c r="AD136" s="35">
        <f>Main!Q131*Mask!S$15</f>
        <v>0</v>
      </c>
      <c r="AE136" s="35">
        <f>Main!R131*Mask!T$15</f>
        <v>0</v>
      </c>
      <c r="AF136" s="35">
        <f>Main!S131*Mask!U$15</f>
        <v>0</v>
      </c>
      <c r="AG136" s="35">
        <f>Main!T131*Mask!V$15</f>
        <v>0</v>
      </c>
      <c r="AH136" s="35">
        <f>Main!U131*Mask!W$15</f>
        <v>0</v>
      </c>
      <c r="AI136" s="35">
        <f>Main!V131*Mask!X$15</f>
        <v>0</v>
      </c>
      <c r="AJ136" s="35">
        <f>Main!W131*Mask!Y$15</f>
        <v>0</v>
      </c>
      <c r="AK136" s="35">
        <f>Main!X131*Mask!Z$15</f>
        <v>0</v>
      </c>
      <c r="AL136" s="35">
        <f>Main!Y131*Mask!AA$15</f>
        <v>0</v>
      </c>
      <c r="AM136" s="35">
        <f>Main!Z131*Mask!AB$15</f>
        <v>0</v>
      </c>
      <c r="AN136" s="35"/>
      <c r="AO136" s="35">
        <f>IF(OR($A$1&lt;=Main!AA$4,ISBLANK($N136)),0,Main!AA131)</f>
        <v>0</v>
      </c>
      <c r="AP136" s="35">
        <f>IF(OR($A$1&lt;=Main!AB$4,ISBLANK($N136)),0,Main!AB131)</f>
        <v>0</v>
      </c>
      <c r="AQ136" s="35">
        <f>IF(OR($A$1&lt;=Main!AC$4,ISBLANK($N136)),0,Main!AC131)</f>
        <v>0</v>
      </c>
      <c r="AR136" s="35">
        <f>IF(OR($A$1&lt;=Main!AD$4,ISBLANK($N136)),0,Main!AD131)</f>
        <v>0</v>
      </c>
      <c r="AS136" s="35">
        <f>IF(OR($A$1&lt;=Main!AE$4,ISBLANK($N136)),0,Main!AE131)</f>
        <v>0</v>
      </c>
      <c r="AT136" s="35">
        <f>IF(OR($A$1&lt;=Main!AF$4,ISBLANK($N136)),0,Main!AF131)</f>
        <v>0</v>
      </c>
      <c r="AU136" s="35">
        <f>IF(OR($A$1&lt;=Main!AG$4,ISBLANK($N136)),0,Main!AG131)</f>
        <v>0</v>
      </c>
      <c r="AV136" s="35">
        <f>IF(OR($A$1&lt;=Main!AH$4,ISBLANK($N136)),0,Main!AH131)</f>
        <v>0</v>
      </c>
      <c r="AW136" s="35">
        <f>IF(OR($A$1&lt;=Main!AI$4,ISBLANK($N136)),0,Main!AI131)</f>
        <v>0</v>
      </c>
      <c r="AX136" s="35">
        <f>IF(OR($A$1&lt;=Main!AJ$4,ISBLANK($N136)),0,Main!AJ131)</f>
        <v>0</v>
      </c>
      <c r="AY136" s="35">
        <f>IF(OR($A$1&lt;=Main!AK$4,ISBLANK($N136)),0,Main!AK131)</f>
        <v>0</v>
      </c>
      <c r="AZ136" s="35">
        <f>IF(OR($A$1&lt;=Main!AL$4,ISBLANK($N136)),0,Main!AL131)</f>
        <v>0</v>
      </c>
      <c r="BA136" s="35">
        <f>IF(OR($A$1&lt;=Main!AM$4,ISBLANK($N136)),0,Main!AM131)</f>
        <v>0</v>
      </c>
      <c r="BB136" s="35">
        <f>IF(OR($A$1&lt;=Main!AN$4,ISBLANK($N136)),0,Main!AN131)</f>
        <v>0</v>
      </c>
      <c r="BC136" s="35">
        <f>IF(OR($A$1&lt;=Main!AO$4,ISBLANK($N136)),0,Main!AO131)</f>
        <v>0</v>
      </c>
      <c r="BD136" s="35">
        <f>IF(OR($A$1&lt;=Main!AP$4,ISBLANK($N136)),0,Main!AP131)</f>
        <v>0</v>
      </c>
      <c r="BE136" s="35">
        <f>IF(OR($A$1&lt;=Main!AQ$4,ISBLANK($N136)),0,Main!AQ131)</f>
        <v>0</v>
      </c>
      <c r="BF136" s="35">
        <f>IF(OR($A$1&lt;=Main!AR$4,ISBLANK($N136)),0,Main!AR131)</f>
        <v>0</v>
      </c>
      <c r="BG136" s="35">
        <f>IF(OR($A$1&lt;=Main!AS$4,ISBLANK($N136)),0,Main!AS131)</f>
        <v>0</v>
      </c>
      <c r="BH136" s="35">
        <f>IF(OR($A$1&lt;=Main!AT$4,ISBLANK($N136)),0,Main!AT131)</f>
        <v>0</v>
      </c>
      <c r="BI136" s="35">
        <f>IF(OR($A$1&lt;=Main!AU$4,ISBLANK($N136)),0,Main!AU131)</f>
        <v>0</v>
      </c>
      <c r="BJ136" s="35">
        <f>IF(OR($A$1&lt;=Main!AV$4,ISBLANK($N136)),0,Main!AV131)</f>
        <v>0</v>
      </c>
    </row>
    <row r="137" spans="13:62">
      <c r="M137" s="6" t="str">
        <f>Main!$A132&amp;Main!$B132</f>
        <v/>
      </c>
      <c r="N137" s="6" t="str">
        <f>Main!$A132&amp;Main!$B132</f>
        <v/>
      </c>
      <c r="O137" s="145">
        <f t="shared" si="7"/>
        <v>0</v>
      </c>
      <c r="P137" s="150">
        <f t="shared" si="8"/>
        <v>34</v>
      </c>
      <c r="Q137" s="150" t="str">
        <f ca="1">IF(Main!$AY132&lt;&gt;"#",$P137-Main!$AY132,"#")</f>
        <v>#</v>
      </c>
      <c r="R137" s="35">
        <f>Main!E132*Mask!G$15</f>
        <v>0</v>
      </c>
      <c r="S137" s="35">
        <f>Main!F132*Mask!H$15</f>
        <v>0</v>
      </c>
      <c r="T137" s="35">
        <f>Main!G132*Mask!I$15</f>
        <v>0</v>
      </c>
      <c r="U137" s="35">
        <f>Main!H132*Mask!J$15</f>
        <v>0</v>
      </c>
      <c r="V137" s="35">
        <f>Main!I132*Mask!K$15</f>
        <v>0</v>
      </c>
      <c r="W137" s="35">
        <f>Main!J132*Mask!L$15</f>
        <v>0</v>
      </c>
      <c r="X137" s="35">
        <f>Main!K132*Mask!M$15</f>
        <v>0</v>
      </c>
      <c r="Y137" s="35">
        <f>Main!L132*Mask!N$15</f>
        <v>0</v>
      </c>
      <c r="Z137" s="35">
        <f>Main!M132*Mask!O$15</f>
        <v>0</v>
      </c>
      <c r="AA137" s="35">
        <f>Main!N132*Mask!P$15</f>
        <v>0</v>
      </c>
      <c r="AB137" s="35">
        <f>Main!O132*Mask!Q$15</f>
        <v>0</v>
      </c>
      <c r="AC137" s="35">
        <f>Main!P132*Mask!R$15</f>
        <v>0</v>
      </c>
      <c r="AD137" s="35">
        <f>Main!Q132*Mask!S$15</f>
        <v>0</v>
      </c>
      <c r="AE137" s="35">
        <f>Main!R132*Mask!T$15</f>
        <v>0</v>
      </c>
      <c r="AF137" s="35">
        <f>Main!S132*Mask!U$15</f>
        <v>0</v>
      </c>
      <c r="AG137" s="35">
        <f>Main!T132*Mask!V$15</f>
        <v>0</v>
      </c>
      <c r="AH137" s="35">
        <f>Main!U132*Mask!W$15</f>
        <v>0</v>
      </c>
      <c r="AI137" s="35">
        <f>Main!V132*Mask!X$15</f>
        <v>0</v>
      </c>
      <c r="AJ137" s="35">
        <f>Main!W132*Mask!Y$15</f>
        <v>0</v>
      </c>
      <c r="AK137" s="35">
        <f>Main!X132*Mask!Z$15</f>
        <v>0</v>
      </c>
      <c r="AL137" s="35">
        <f>Main!Y132*Mask!AA$15</f>
        <v>0</v>
      </c>
      <c r="AM137" s="35">
        <f>Main!Z132*Mask!AB$15</f>
        <v>0</v>
      </c>
      <c r="AN137" s="35"/>
      <c r="AO137" s="35">
        <f>IF(OR($A$1&lt;=Main!AA$4,ISBLANK($N137)),0,Main!AA132)</f>
        <v>0</v>
      </c>
      <c r="AP137" s="35">
        <f>IF(OR($A$1&lt;=Main!AB$4,ISBLANK($N137)),0,Main!AB132)</f>
        <v>0</v>
      </c>
      <c r="AQ137" s="35">
        <f>IF(OR($A$1&lt;=Main!AC$4,ISBLANK($N137)),0,Main!AC132)</f>
        <v>0</v>
      </c>
      <c r="AR137" s="35">
        <f>IF(OR($A$1&lt;=Main!AD$4,ISBLANK($N137)),0,Main!AD132)</f>
        <v>0</v>
      </c>
      <c r="AS137" s="35">
        <f>IF(OR($A$1&lt;=Main!AE$4,ISBLANK($N137)),0,Main!AE132)</f>
        <v>0</v>
      </c>
      <c r="AT137" s="35">
        <f>IF(OR($A$1&lt;=Main!AF$4,ISBLANK($N137)),0,Main!AF132)</f>
        <v>0</v>
      </c>
      <c r="AU137" s="35">
        <f>IF(OR($A$1&lt;=Main!AG$4,ISBLANK($N137)),0,Main!AG132)</f>
        <v>0</v>
      </c>
      <c r="AV137" s="35">
        <f>IF(OR($A$1&lt;=Main!AH$4,ISBLANK($N137)),0,Main!AH132)</f>
        <v>0</v>
      </c>
      <c r="AW137" s="35">
        <f>IF(OR($A$1&lt;=Main!AI$4,ISBLANK($N137)),0,Main!AI132)</f>
        <v>0</v>
      </c>
      <c r="AX137" s="35">
        <f>IF(OR($A$1&lt;=Main!AJ$4,ISBLANK($N137)),0,Main!AJ132)</f>
        <v>0</v>
      </c>
      <c r="AY137" s="35">
        <f>IF(OR($A$1&lt;=Main!AK$4,ISBLANK($N137)),0,Main!AK132)</f>
        <v>0</v>
      </c>
      <c r="AZ137" s="35">
        <f>IF(OR($A$1&lt;=Main!AL$4,ISBLANK($N137)),0,Main!AL132)</f>
        <v>0</v>
      </c>
      <c r="BA137" s="35">
        <f>IF(OR($A$1&lt;=Main!AM$4,ISBLANK($N137)),0,Main!AM132)</f>
        <v>0</v>
      </c>
      <c r="BB137" s="35">
        <f>IF(OR($A$1&lt;=Main!AN$4,ISBLANK($N137)),0,Main!AN132)</f>
        <v>0</v>
      </c>
      <c r="BC137" s="35">
        <f>IF(OR($A$1&lt;=Main!AO$4,ISBLANK($N137)),0,Main!AO132)</f>
        <v>0</v>
      </c>
      <c r="BD137" s="35">
        <f>IF(OR($A$1&lt;=Main!AP$4,ISBLANK($N137)),0,Main!AP132)</f>
        <v>0</v>
      </c>
      <c r="BE137" s="35">
        <f>IF(OR($A$1&lt;=Main!AQ$4,ISBLANK($N137)),0,Main!AQ132)</f>
        <v>0</v>
      </c>
      <c r="BF137" s="35">
        <f>IF(OR($A$1&lt;=Main!AR$4,ISBLANK($N137)),0,Main!AR132)</f>
        <v>0</v>
      </c>
      <c r="BG137" s="35">
        <f>IF(OR($A$1&lt;=Main!AS$4,ISBLANK($N137)),0,Main!AS132)</f>
        <v>0</v>
      </c>
      <c r="BH137" s="35">
        <f>IF(OR($A$1&lt;=Main!AT$4,ISBLANK($N137)),0,Main!AT132)</f>
        <v>0</v>
      </c>
      <c r="BI137" s="35">
        <f>IF(OR($A$1&lt;=Main!AU$4,ISBLANK($N137)),0,Main!AU132)</f>
        <v>0</v>
      </c>
      <c r="BJ137" s="35">
        <f>IF(OR($A$1&lt;=Main!AV$4,ISBLANK($N137)),0,Main!AV132)</f>
        <v>0</v>
      </c>
    </row>
    <row r="138" spans="13:62">
      <c r="M138" s="6" t="str">
        <f>Main!$A133&amp;Main!$B133</f>
        <v/>
      </c>
      <c r="N138" s="6" t="str">
        <f>Main!$A133&amp;Main!$B133</f>
        <v/>
      </c>
      <c r="O138" s="145">
        <f t="shared" si="7"/>
        <v>0</v>
      </c>
      <c r="P138" s="150">
        <f t="shared" si="8"/>
        <v>34</v>
      </c>
      <c r="Q138" s="150" t="str">
        <f ca="1">IF(Main!$AY133&lt;&gt;"#",$P138-Main!$AY133,"#")</f>
        <v>#</v>
      </c>
      <c r="R138" s="35">
        <f>Main!E133*Mask!G$15</f>
        <v>0</v>
      </c>
      <c r="S138" s="35">
        <f>Main!F133*Mask!H$15</f>
        <v>0</v>
      </c>
      <c r="T138" s="35">
        <f>Main!G133*Mask!I$15</f>
        <v>0</v>
      </c>
      <c r="U138" s="35">
        <f>Main!H133*Mask!J$15</f>
        <v>0</v>
      </c>
      <c r="V138" s="35">
        <f>Main!I133*Mask!K$15</f>
        <v>0</v>
      </c>
      <c r="W138" s="35">
        <f>Main!J133*Mask!L$15</f>
        <v>0</v>
      </c>
      <c r="X138" s="35">
        <f>Main!K133*Mask!M$15</f>
        <v>0</v>
      </c>
      <c r="Y138" s="35">
        <f>Main!L133*Mask!N$15</f>
        <v>0</v>
      </c>
      <c r="Z138" s="35">
        <f>Main!M133*Mask!O$15</f>
        <v>0</v>
      </c>
      <c r="AA138" s="35">
        <f>Main!N133*Mask!P$15</f>
        <v>0</v>
      </c>
      <c r="AB138" s="35">
        <f>Main!O133*Mask!Q$15</f>
        <v>0</v>
      </c>
      <c r="AC138" s="35">
        <f>Main!P133*Mask!R$15</f>
        <v>0</v>
      </c>
      <c r="AD138" s="35">
        <f>Main!Q133*Mask!S$15</f>
        <v>0</v>
      </c>
      <c r="AE138" s="35">
        <f>Main!R133*Mask!T$15</f>
        <v>0</v>
      </c>
      <c r="AF138" s="35">
        <f>Main!S133*Mask!U$15</f>
        <v>0</v>
      </c>
      <c r="AG138" s="35">
        <f>Main!T133*Mask!V$15</f>
        <v>0</v>
      </c>
      <c r="AH138" s="35">
        <f>Main!U133*Mask!W$15</f>
        <v>0</v>
      </c>
      <c r="AI138" s="35">
        <f>Main!V133*Mask!X$15</f>
        <v>0</v>
      </c>
      <c r="AJ138" s="35">
        <f>Main!W133*Mask!Y$15</f>
        <v>0</v>
      </c>
      <c r="AK138" s="35">
        <f>Main!X133*Mask!Z$15</f>
        <v>0</v>
      </c>
      <c r="AL138" s="35">
        <f>Main!Y133*Mask!AA$15</f>
        <v>0</v>
      </c>
      <c r="AM138" s="35">
        <f>Main!Z133*Mask!AB$15</f>
        <v>0</v>
      </c>
      <c r="AN138" s="35"/>
      <c r="AO138" s="35">
        <f>IF(OR($A$1&lt;=Main!AA$4,ISBLANK($N138)),0,Main!AA133)</f>
        <v>0</v>
      </c>
      <c r="AP138" s="35">
        <f>IF(OR($A$1&lt;=Main!AB$4,ISBLANK($N138)),0,Main!AB133)</f>
        <v>0</v>
      </c>
      <c r="AQ138" s="35">
        <f>IF(OR($A$1&lt;=Main!AC$4,ISBLANK($N138)),0,Main!AC133)</f>
        <v>0</v>
      </c>
      <c r="AR138" s="35">
        <f>IF(OR($A$1&lt;=Main!AD$4,ISBLANK($N138)),0,Main!AD133)</f>
        <v>0</v>
      </c>
      <c r="AS138" s="35">
        <f>IF(OR($A$1&lt;=Main!AE$4,ISBLANK($N138)),0,Main!AE133)</f>
        <v>0</v>
      </c>
      <c r="AT138" s="35">
        <f>IF(OR($A$1&lt;=Main!AF$4,ISBLANK($N138)),0,Main!AF133)</f>
        <v>0</v>
      </c>
      <c r="AU138" s="35">
        <f>IF(OR($A$1&lt;=Main!AG$4,ISBLANK($N138)),0,Main!AG133)</f>
        <v>0</v>
      </c>
      <c r="AV138" s="35">
        <f>IF(OR($A$1&lt;=Main!AH$4,ISBLANK($N138)),0,Main!AH133)</f>
        <v>0</v>
      </c>
      <c r="AW138" s="35">
        <f>IF(OR($A$1&lt;=Main!AI$4,ISBLANK($N138)),0,Main!AI133)</f>
        <v>0</v>
      </c>
      <c r="AX138" s="35">
        <f>IF(OR($A$1&lt;=Main!AJ$4,ISBLANK($N138)),0,Main!AJ133)</f>
        <v>0</v>
      </c>
      <c r="AY138" s="35">
        <f>IF(OR($A$1&lt;=Main!AK$4,ISBLANK($N138)),0,Main!AK133)</f>
        <v>0</v>
      </c>
      <c r="AZ138" s="35">
        <f>IF(OR($A$1&lt;=Main!AL$4,ISBLANK($N138)),0,Main!AL133)</f>
        <v>0</v>
      </c>
      <c r="BA138" s="35">
        <f>IF(OR($A$1&lt;=Main!AM$4,ISBLANK($N138)),0,Main!AM133)</f>
        <v>0</v>
      </c>
      <c r="BB138" s="35">
        <f>IF(OR($A$1&lt;=Main!AN$4,ISBLANK($N138)),0,Main!AN133)</f>
        <v>0</v>
      </c>
      <c r="BC138" s="35">
        <f>IF(OR($A$1&lt;=Main!AO$4,ISBLANK($N138)),0,Main!AO133)</f>
        <v>0</v>
      </c>
      <c r="BD138" s="35">
        <f>IF(OR($A$1&lt;=Main!AP$4,ISBLANK($N138)),0,Main!AP133)</f>
        <v>0</v>
      </c>
      <c r="BE138" s="35">
        <f>IF(OR($A$1&lt;=Main!AQ$4,ISBLANK($N138)),0,Main!AQ133)</f>
        <v>0</v>
      </c>
      <c r="BF138" s="35">
        <f>IF(OR($A$1&lt;=Main!AR$4,ISBLANK($N138)),0,Main!AR133)</f>
        <v>0</v>
      </c>
      <c r="BG138" s="35">
        <f>IF(OR($A$1&lt;=Main!AS$4,ISBLANK($N138)),0,Main!AS133)</f>
        <v>0</v>
      </c>
      <c r="BH138" s="35">
        <f>IF(OR($A$1&lt;=Main!AT$4,ISBLANK($N138)),0,Main!AT133)</f>
        <v>0</v>
      </c>
      <c r="BI138" s="35">
        <f>IF(OR($A$1&lt;=Main!AU$4,ISBLANK($N138)),0,Main!AU133)</f>
        <v>0</v>
      </c>
      <c r="BJ138" s="35">
        <f>IF(OR($A$1&lt;=Main!AV$4,ISBLANK($N138)),0,Main!AV133)</f>
        <v>0</v>
      </c>
    </row>
    <row r="139" spans="13:62">
      <c r="M139" s="6" t="str">
        <f>Main!$A134&amp;Main!$B134</f>
        <v/>
      </c>
      <c r="N139" s="6" t="str">
        <f>Main!$A134&amp;Main!$B134</f>
        <v/>
      </c>
      <c r="O139" s="145">
        <f t="shared" ref="O139:O155" si="10">IF(N139="",0,LARGE($R139:$BH139,1)+LARGE($R139:$BH139,2)+LARGE($R139:$BH139,3))</f>
        <v>0</v>
      </c>
      <c r="P139" s="150">
        <f t="shared" si="8"/>
        <v>34</v>
      </c>
      <c r="Q139" s="150" t="str">
        <f ca="1">IF(Main!$AY134&lt;&gt;"#",$P139-Main!$AY134,"#")</f>
        <v>#</v>
      </c>
      <c r="R139" s="35">
        <f>Main!E134*Mask!G$15</f>
        <v>0</v>
      </c>
      <c r="S139" s="35">
        <f>Main!F134*Mask!H$15</f>
        <v>0</v>
      </c>
      <c r="T139" s="35">
        <f>Main!G134*Mask!I$15</f>
        <v>0</v>
      </c>
      <c r="U139" s="35">
        <f>Main!H134*Mask!J$15</f>
        <v>0</v>
      </c>
      <c r="V139" s="35">
        <f>Main!I134*Mask!K$15</f>
        <v>0</v>
      </c>
      <c r="W139" s="35">
        <f>Main!J134*Mask!L$15</f>
        <v>0</v>
      </c>
      <c r="X139" s="35">
        <f>Main!K134*Mask!M$15</f>
        <v>0</v>
      </c>
      <c r="Y139" s="35">
        <f>Main!L134*Mask!N$15</f>
        <v>0</v>
      </c>
      <c r="Z139" s="35">
        <f>Main!M134*Mask!O$15</f>
        <v>0</v>
      </c>
      <c r="AA139" s="35">
        <f>Main!N134*Mask!P$15</f>
        <v>0</v>
      </c>
      <c r="AB139" s="35">
        <f>Main!O134*Mask!Q$15</f>
        <v>0</v>
      </c>
      <c r="AC139" s="35">
        <f>Main!P134*Mask!R$15</f>
        <v>0</v>
      </c>
      <c r="AD139" s="35">
        <f>Main!Q134*Mask!S$15</f>
        <v>0</v>
      </c>
      <c r="AE139" s="35">
        <f>Main!R134*Mask!T$15</f>
        <v>0</v>
      </c>
      <c r="AF139" s="35">
        <f>Main!S134*Mask!U$15</f>
        <v>0</v>
      </c>
      <c r="AG139" s="35">
        <f>Main!T134*Mask!V$15</f>
        <v>0</v>
      </c>
      <c r="AH139" s="35">
        <f>Main!U134*Mask!W$15</f>
        <v>0</v>
      </c>
      <c r="AI139" s="35">
        <f>Main!V134*Mask!X$15</f>
        <v>0</v>
      </c>
      <c r="AJ139" s="35">
        <f>Main!W134*Mask!Y$15</f>
        <v>0</v>
      </c>
      <c r="AK139" s="35">
        <f>Main!X134*Mask!Z$15</f>
        <v>0</v>
      </c>
      <c r="AL139" s="35">
        <f>Main!Y134*Mask!AA$15</f>
        <v>0</v>
      </c>
      <c r="AM139" s="35">
        <f>Main!Z134*Mask!AB$15</f>
        <v>0</v>
      </c>
      <c r="AN139" s="35"/>
      <c r="AO139" s="35">
        <f>IF(OR($A$1&lt;=Main!AA$4,ISBLANK($N139)),0,Main!AA134)</f>
        <v>0</v>
      </c>
      <c r="AP139" s="35">
        <f>IF(OR($A$1&lt;=Main!AB$4,ISBLANK($N139)),0,Main!AB134)</f>
        <v>0</v>
      </c>
      <c r="AQ139" s="35">
        <f>IF(OR($A$1&lt;=Main!AC$4,ISBLANK($N139)),0,Main!AC134)</f>
        <v>0</v>
      </c>
      <c r="AR139" s="35">
        <f>IF(OR($A$1&lt;=Main!AD$4,ISBLANK($N139)),0,Main!AD134)</f>
        <v>0</v>
      </c>
      <c r="AS139" s="35">
        <f>IF(OR($A$1&lt;=Main!AE$4,ISBLANK($N139)),0,Main!AE134)</f>
        <v>0</v>
      </c>
      <c r="AT139" s="35">
        <f>IF(OR($A$1&lt;=Main!AF$4,ISBLANK($N139)),0,Main!AF134)</f>
        <v>0</v>
      </c>
      <c r="AU139" s="35">
        <f>IF(OR($A$1&lt;=Main!AG$4,ISBLANK($N139)),0,Main!AG134)</f>
        <v>0</v>
      </c>
      <c r="AV139" s="35">
        <f>IF(OR($A$1&lt;=Main!AH$4,ISBLANK($N139)),0,Main!AH134)</f>
        <v>0</v>
      </c>
      <c r="AW139" s="35">
        <f>IF(OR($A$1&lt;=Main!AI$4,ISBLANK($N139)),0,Main!AI134)</f>
        <v>0</v>
      </c>
      <c r="AX139" s="35">
        <f>IF(OR($A$1&lt;=Main!AJ$4,ISBLANK($N139)),0,Main!AJ134)</f>
        <v>0</v>
      </c>
      <c r="AY139" s="35">
        <f>IF(OR($A$1&lt;=Main!AK$4,ISBLANK($N139)),0,Main!AK134)</f>
        <v>0</v>
      </c>
      <c r="AZ139" s="35">
        <f>IF(OR($A$1&lt;=Main!AL$4,ISBLANK($N139)),0,Main!AL134)</f>
        <v>0</v>
      </c>
      <c r="BA139" s="35">
        <f>IF(OR($A$1&lt;=Main!AM$4,ISBLANK($N139)),0,Main!AM134)</f>
        <v>0</v>
      </c>
      <c r="BB139" s="35">
        <f>IF(OR($A$1&lt;=Main!AN$4,ISBLANK($N139)),0,Main!AN134)</f>
        <v>0</v>
      </c>
      <c r="BC139" s="35">
        <f>IF(OR($A$1&lt;=Main!AO$4,ISBLANK($N139)),0,Main!AO134)</f>
        <v>0</v>
      </c>
      <c r="BD139" s="35">
        <f>IF(OR($A$1&lt;=Main!AP$4,ISBLANK($N139)),0,Main!AP134)</f>
        <v>0</v>
      </c>
      <c r="BE139" s="35">
        <f>IF(OR($A$1&lt;=Main!AQ$4,ISBLANK($N139)),0,Main!AQ134)</f>
        <v>0</v>
      </c>
      <c r="BF139" s="35">
        <f>IF(OR($A$1&lt;=Main!AR$4,ISBLANK($N139)),0,Main!AR134)</f>
        <v>0</v>
      </c>
      <c r="BG139" s="35">
        <f>IF(OR($A$1&lt;=Main!AS$4,ISBLANK($N139)),0,Main!AS134)</f>
        <v>0</v>
      </c>
      <c r="BH139" s="35">
        <f>IF(OR($A$1&lt;=Main!AT$4,ISBLANK($N139)),0,Main!AT134)</f>
        <v>0</v>
      </c>
      <c r="BI139" s="35">
        <f>IF(OR($A$1&lt;=Main!AU$4,ISBLANK($N139)),0,Main!AU134)</f>
        <v>0</v>
      </c>
      <c r="BJ139" s="35">
        <f>IF(OR($A$1&lt;=Main!AV$4,ISBLANK($N139)),0,Main!AV134)</f>
        <v>0</v>
      </c>
    </row>
    <row r="140" spans="13:62">
      <c r="M140" s="6" t="str">
        <f>Main!$A135&amp;Main!$B135</f>
        <v/>
      </c>
      <c r="N140" s="6" t="str">
        <f>Main!$A135&amp;Main!$B135</f>
        <v/>
      </c>
      <c r="O140" s="145">
        <f t="shared" si="10"/>
        <v>0</v>
      </c>
      <c r="P140" s="150">
        <f t="shared" ref="P140:P155" si="11">RANK($O140,$O$11:$O$155)</f>
        <v>34</v>
      </c>
      <c r="Q140" s="150" t="str">
        <f ca="1">IF(Main!$AY135&lt;&gt;"#",$P140-Main!$AY135,"#")</f>
        <v>#</v>
      </c>
      <c r="R140" s="35">
        <f>Main!E135*Mask!G$15</f>
        <v>0</v>
      </c>
      <c r="S140" s="35">
        <f>Main!F135*Mask!H$15</f>
        <v>0</v>
      </c>
      <c r="T140" s="35">
        <f>Main!G135*Mask!I$15</f>
        <v>0</v>
      </c>
      <c r="U140" s="35">
        <f>Main!H135*Mask!J$15</f>
        <v>0</v>
      </c>
      <c r="V140" s="35">
        <f>Main!I135*Mask!K$15</f>
        <v>0</v>
      </c>
      <c r="W140" s="35">
        <f>Main!J135*Mask!L$15</f>
        <v>0</v>
      </c>
      <c r="X140" s="35">
        <f>Main!K135*Mask!M$15</f>
        <v>0</v>
      </c>
      <c r="Y140" s="35">
        <f>Main!L135*Mask!N$15</f>
        <v>0</v>
      </c>
      <c r="Z140" s="35">
        <f>Main!M135*Mask!O$15</f>
        <v>0</v>
      </c>
      <c r="AA140" s="35">
        <f>Main!N135*Mask!P$15</f>
        <v>0</v>
      </c>
      <c r="AB140" s="35">
        <f>Main!O135*Mask!Q$15</f>
        <v>0</v>
      </c>
      <c r="AC140" s="35">
        <f>Main!P135*Mask!R$15</f>
        <v>0</v>
      </c>
      <c r="AD140" s="35">
        <f>Main!Q135*Mask!S$15</f>
        <v>0</v>
      </c>
      <c r="AE140" s="35">
        <f>Main!R135*Mask!T$15</f>
        <v>0</v>
      </c>
      <c r="AF140" s="35">
        <f>Main!S135*Mask!U$15</f>
        <v>0</v>
      </c>
      <c r="AG140" s="35">
        <f>Main!T135*Mask!V$15</f>
        <v>0</v>
      </c>
      <c r="AH140" s="35">
        <f>Main!U135*Mask!W$15</f>
        <v>0</v>
      </c>
      <c r="AI140" s="35">
        <f>Main!V135*Mask!X$15</f>
        <v>0</v>
      </c>
      <c r="AJ140" s="35">
        <f>Main!W135*Mask!Y$15</f>
        <v>0</v>
      </c>
      <c r="AK140" s="35">
        <f>Main!X135*Mask!Z$15</f>
        <v>0</v>
      </c>
      <c r="AL140" s="35">
        <f>Main!Y135*Mask!AA$15</f>
        <v>0</v>
      </c>
      <c r="AM140" s="35">
        <f>Main!Z135*Mask!AB$15</f>
        <v>0</v>
      </c>
      <c r="AN140" s="35"/>
      <c r="AO140" s="35">
        <f>IF(OR($A$1&lt;=Main!AA$4,ISBLANK($N140)),0,Main!AA135)</f>
        <v>0</v>
      </c>
      <c r="AP140" s="35">
        <f>IF(OR($A$1&lt;=Main!AB$4,ISBLANK($N140)),0,Main!AB135)</f>
        <v>0</v>
      </c>
      <c r="AQ140" s="35">
        <f>IF(OR($A$1&lt;=Main!AC$4,ISBLANK($N140)),0,Main!AC135)</f>
        <v>0</v>
      </c>
      <c r="AR140" s="35">
        <f>IF(OR($A$1&lt;=Main!AD$4,ISBLANK($N140)),0,Main!AD135)</f>
        <v>0</v>
      </c>
      <c r="AS140" s="35">
        <f>IF(OR($A$1&lt;=Main!AE$4,ISBLANK($N140)),0,Main!AE135)</f>
        <v>0</v>
      </c>
      <c r="AT140" s="35">
        <f>IF(OR($A$1&lt;=Main!AF$4,ISBLANK($N140)),0,Main!AF135)</f>
        <v>0</v>
      </c>
      <c r="AU140" s="35">
        <f>IF(OR($A$1&lt;=Main!AG$4,ISBLANK($N140)),0,Main!AG135)</f>
        <v>0</v>
      </c>
      <c r="AV140" s="35">
        <f>IF(OR($A$1&lt;=Main!AH$4,ISBLANK($N140)),0,Main!AH135)</f>
        <v>0</v>
      </c>
      <c r="AW140" s="35">
        <f>IF(OR($A$1&lt;=Main!AI$4,ISBLANK($N140)),0,Main!AI135)</f>
        <v>0</v>
      </c>
      <c r="AX140" s="35">
        <f>IF(OR($A$1&lt;=Main!AJ$4,ISBLANK($N140)),0,Main!AJ135)</f>
        <v>0</v>
      </c>
      <c r="AY140" s="35">
        <f>IF(OR($A$1&lt;=Main!AK$4,ISBLANK($N140)),0,Main!AK135)</f>
        <v>0</v>
      </c>
      <c r="AZ140" s="35">
        <f>IF(OR($A$1&lt;=Main!AL$4,ISBLANK($N140)),0,Main!AL135)</f>
        <v>0</v>
      </c>
      <c r="BA140" s="35">
        <f>IF(OR($A$1&lt;=Main!AM$4,ISBLANK($N140)),0,Main!AM135)</f>
        <v>0</v>
      </c>
      <c r="BB140" s="35">
        <f>IF(OR($A$1&lt;=Main!AN$4,ISBLANK($N140)),0,Main!AN135)</f>
        <v>0</v>
      </c>
      <c r="BC140" s="35">
        <f>IF(OR($A$1&lt;=Main!AO$4,ISBLANK($N140)),0,Main!AO135)</f>
        <v>0</v>
      </c>
      <c r="BD140" s="35">
        <f>IF(OR($A$1&lt;=Main!AP$4,ISBLANK($N140)),0,Main!AP135)</f>
        <v>0</v>
      </c>
      <c r="BE140" s="35">
        <f>IF(OR($A$1&lt;=Main!AQ$4,ISBLANK($N140)),0,Main!AQ135)</f>
        <v>0</v>
      </c>
      <c r="BF140" s="35">
        <f>IF(OR($A$1&lt;=Main!AR$4,ISBLANK($N140)),0,Main!AR135)</f>
        <v>0</v>
      </c>
      <c r="BG140" s="35">
        <f>IF(OR($A$1&lt;=Main!AS$4,ISBLANK($N140)),0,Main!AS135)</f>
        <v>0</v>
      </c>
      <c r="BH140" s="35">
        <f>IF(OR($A$1&lt;=Main!AT$4,ISBLANK($N140)),0,Main!AT135)</f>
        <v>0</v>
      </c>
      <c r="BI140" s="35">
        <f>IF(OR($A$1&lt;=Main!AU$4,ISBLANK($N140)),0,Main!AU135)</f>
        <v>0</v>
      </c>
      <c r="BJ140" s="35">
        <f>IF(OR($A$1&lt;=Main!AV$4,ISBLANK($N140)),0,Main!AV135)</f>
        <v>0</v>
      </c>
    </row>
    <row r="141" spans="13:62">
      <c r="M141" s="6" t="str">
        <f>Main!$A136&amp;Main!$B136</f>
        <v/>
      </c>
      <c r="N141" s="6" t="str">
        <f>Main!$A136&amp;Main!$B136</f>
        <v/>
      </c>
      <c r="O141" s="145">
        <f t="shared" si="10"/>
        <v>0</v>
      </c>
      <c r="P141" s="150">
        <f t="shared" si="11"/>
        <v>34</v>
      </c>
      <c r="Q141" s="150" t="str">
        <f ca="1">IF(Main!$AY136&lt;&gt;"#",$P141-Main!$AY136,"#")</f>
        <v>#</v>
      </c>
      <c r="R141" s="35">
        <f>Main!E136*Mask!G$15</f>
        <v>0</v>
      </c>
      <c r="S141" s="35">
        <f>Main!F136*Mask!H$15</f>
        <v>0</v>
      </c>
      <c r="T141" s="35">
        <f>Main!G136*Mask!I$15</f>
        <v>0</v>
      </c>
      <c r="U141" s="35">
        <f>Main!H136*Mask!J$15</f>
        <v>0</v>
      </c>
      <c r="V141" s="35">
        <f>Main!I136*Mask!K$15</f>
        <v>0</v>
      </c>
      <c r="W141" s="35">
        <f>Main!J136*Mask!L$15</f>
        <v>0</v>
      </c>
      <c r="X141" s="35">
        <f>Main!K136*Mask!M$15</f>
        <v>0</v>
      </c>
      <c r="Y141" s="35">
        <f>Main!L136*Mask!N$15</f>
        <v>0</v>
      </c>
      <c r="Z141" s="35">
        <f>Main!M136*Mask!O$15</f>
        <v>0</v>
      </c>
      <c r="AA141" s="35">
        <f>Main!N136*Mask!P$15</f>
        <v>0</v>
      </c>
      <c r="AB141" s="35">
        <f>Main!O136*Mask!Q$15</f>
        <v>0</v>
      </c>
      <c r="AC141" s="35">
        <f>Main!P136*Mask!R$15</f>
        <v>0</v>
      </c>
      <c r="AD141" s="35">
        <f>Main!Q136*Mask!S$15</f>
        <v>0</v>
      </c>
      <c r="AE141" s="35">
        <f>Main!R136*Mask!T$15</f>
        <v>0</v>
      </c>
      <c r="AF141" s="35">
        <f>Main!S136*Mask!U$15</f>
        <v>0</v>
      </c>
      <c r="AG141" s="35">
        <f>Main!T136*Mask!V$15</f>
        <v>0</v>
      </c>
      <c r="AH141" s="35">
        <f>Main!U136*Mask!W$15</f>
        <v>0</v>
      </c>
      <c r="AI141" s="35">
        <f>Main!V136*Mask!X$15</f>
        <v>0</v>
      </c>
      <c r="AJ141" s="35">
        <f>Main!W136*Mask!Y$15</f>
        <v>0</v>
      </c>
      <c r="AK141" s="35">
        <f>Main!X136*Mask!Z$15</f>
        <v>0</v>
      </c>
      <c r="AL141" s="35">
        <f>Main!Y136*Mask!AA$15</f>
        <v>0</v>
      </c>
      <c r="AM141" s="35">
        <f>Main!Z136*Mask!AB$15</f>
        <v>0</v>
      </c>
      <c r="AN141" s="35"/>
      <c r="AO141" s="35">
        <f>IF(OR($A$1&lt;=Main!AA$4,ISBLANK($N141)),0,Main!AA136)</f>
        <v>0</v>
      </c>
      <c r="AP141" s="35">
        <f>IF(OR($A$1&lt;=Main!AB$4,ISBLANK($N141)),0,Main!AB136)</f>
        <v>0</v>
      </c>
      <c r="AQ141" s="35">
        <f>IF(OR($A$1&lt;=Main!AC$4,ISBLANK($N141)),0,Main!AC136)</f>
        <v>0</v>
      </c>
      <c r="AR141" s="35">
        <f>IF(OR($A$1&lt;=Main!AD$4,ISBLANK($N141)),0,Main!AD136)</f>
        <v>0</v>
      </c>
      <c r="AS141" s="35">
        <f>IF(OR($A$1&lt;=Main!AE$4,ISBLANK($N141)),0,Main!AE136)</f>
        <v>0</v>
      </c>
      <c r="AT141" s="35">
        <f>IF(OR($A$1&lt;=Main!AF$4,ISBLANK($N141)),0,Main!AF136)</f>
        <v>0</v>
      </c>
      <c r="AU141" s="35">
        <f>IF(OR($A$1&lt;=Main!AG$4,ISBLANK($N141)),0,Main!AG136)</f>
        <v>0</v>
      </c>
      <c r="AV141" s="35">
        <f>IF(OR($A$1&lt;=Main!AH$4,ISBLANK($N141)),0,Main!AH136)</f>
        <v>0</v>
      </c>
      <c r="AW141" s="35">
        <f>IF(OR($A$1&lt;=Main!AI$4,ISBLANK($N141)),0,Main!AI136)</f>
        <v>0</v>
      </c>
      <c r="AX141" s="35">
        <f>IF(OR($A$1&lt;=Main!AJ$4,ISBLANK($N141)),0,Main!AJ136)</f>
        <v>0</v>
      </c>
      <c r="AY141" s="35">
        <f>IF(OR($A$1&lt;=Main!AK$4,ISBLANK($N141)),0,Main!AK136)</f>
        <v>0</v>
      </c>
      <c r="AZ141" s="35">
        <f>IF(OR($A$1&lt;=Main!AL$4,ISBLANK($N141)),0,Main!AL136)</f>
        <v>0</v>
      </c>
      <c r="BA141" s="35">
        <f>IF(OR($A$1&lt;=Main!AM$4,ISBLANK($N141)),0,Main!AM136)</f>
        <v>0</v>
      </c>
      <c r="BB141" s="35">
        <f>IF(OR($A$1&lt;=Main!AN$4,ISBLANK($N141)),0,Main!AN136)</f>
        <v>0</v>
      </c>
      <c r="BC141" s="35">
        <f>IF(OR($A$1&lt;=Main!AO$4,ISBLANK($N141)),0,Main!AO136)</f>
        <v>0</v>
      </c>
      <c r="BD141" s="35">
        <f>IF(OR($A$1&lt;=Main!AP$4,ISBLANK($N141)),0,Main!AP136)</f>
        <v>0</v>
      </c>
      <c r="BE141" s="35">
        <f>IF(OR($A$1&lt;=Main!AQ$4,ISBLANK($N141)),0,Main!AQ136)</f>
        <v>0</v>
      </c>
      <c r="BF141" s="35">
        <f>IF(OR($A$1&lt;=Main!AR$4,ISBLANK($N141)),0,Main!AR136)</f>
        <v>0</v>
      </c>
      <c r="BG141" s="35">
        <f>IF(OR($A$1&lt;=Main!AS$4,ISBLANK($N141)),0,Main!AS136)</f>
        <v>0</v>
      </c>
      <c r="BH141" s="35">
        <f>IF(OR($A$1&lt;=Main!AT$4,ISBLANK($N141)),0,Main!AT136)</f>
        <v>0</v>
      </c>
      <c r="BI141" s="35">
        <f>IF(OR($A$1&lt;=Main!AU$4,ISBLANK($N141)),0,Main!AU136)</f>
        <v>0</v>
      </c>
      <c r="BJ141" s="35">
        <f>IF(OR($A$1&lt;=Main!AV$4,ISBLANK($N141)),0,Main!AV136)</f>
        <v>0</v>
      </c>
    </row>
    <row r="142" spans="13:62">
      <c r="M142" s="6" t="str">
        <f>Main!$A137&amp;Main!$B137</f>
        <v/>
      </c>
      <c r="N142" s="6" t="str">
        <f>Main!$A137&amp;Main!$B137</f>
        <v/>
      </c>
      <c r="O142" s="145">
        <f t="shared" si="10"/>
        <v>0</v>
      </c>
      <c r="P142" s="150">
        <f t="shared" si="11"/>
        <v>34</v>
      </c>
      <c r="Q142" s="150" t="str">
        <f ca="1">IF(Main!$AY137&lt;&gt;"#",$P142-Main!$AY137,"#")</f>
        <v>#</v>
      </c>
      <c r="R142" s="35">
        <f>Main!E137*Mask!G$15</f>
        <v>0</v>
      </c>
      <c r="S142" s="35">
        <f>Main!F137*Mask!H$15</f>
        <v>0</v>
      </c>
      <c r="T142" s="35">
        <f>Main!G137*Mask!I$15</f>
        <v>0</v>
      </c>
      <c r="U142" s="35">
        <f>Main!H137*Mask!J$15</f>
        <v>0</v>
      </c>
      <c r="V142" s="35">
        <f>Main!I137*Mask!K$15</f>
        <v>0</v>
      </c>
      <c r="W142" s="35">
        <f>Main!J137*Mask!L$15</f>
        <v>0</v>
      </c>
      <c r="X142" s="35">
        <f>Main!K137*Mask!M$15</f>
        <v>0</v>
      </c>
      <c r="Y142" s="35">
        <f>Main!L137*Mask!N$15</f>
        <v>0</v>
      </c>
      <c r="Z142" s="35">
        <f>Main!M137*Mask!O$15</f>
        <v>0</v>
      </c>
      <c r="AA142" s="35">
        <f>Main!N137*Mask!P$15</f>
        <v>0</v>
      </c>
      <c r="AB142" s="35">
        <f>Main!O137*Mask!Q$15</f>
        <v>0</v>
      </c>
      <c r="AC142" s="35">
        <f>Main!P137*Mask!R$15</f>
        <v>0</v>
      </c>
      <c r="AD142" s="35">
        <f>Main!Q137*Mask!S$15</f>
        <v>0</v>
      </c>
      <c r="AE142" s="35">
        <f>Main!R137*Mask!T$15</f>
        <v>0</v>
      </c>
      <c r="AF142" s="35">
        <f>Main!S137*Mask!U$15</f>
        <v>0</v>
      </c>
      <c r="AG142" s="35">
        <f>Main!T137*Mask!V$15</f>
        <v>0</v>
      </c>
      <c r="AH142" s="35">
        <f>Main!U137*Mask!W$15</f>
        <v>0</v>
      </c>
      <c r="AI142" s="35">
        <f>Main!V137*Mask!X$15</f>
        <v>0</v>
      </c>
      <c r="AJ142" s="35">
        <f>Main!W137*Mask!Y$15</f>
        <v>0</v>
      </c>
      <c r="AK142" s="35">
        <f>Main!X137*Mask!Z$15</f>
        <v>0</v>
      </c>
      <c r="AL142" s="35">
        <f>Main!Y137*Mask!AA$15</f>
        <v>0</v>
      </c>
      <c r="AM142" s="35">
        <f>Main!Z137*Mask!AB$15</f>
        <v>0</v>
      </c>
      <c r="AN142" s="35"/>
      <c r="AO142" s="35">
        <f>IF(OR($A$1&lt;=Main!AA$4,ISBLANK($N142)),0,Main!AA137)</f>
        <v>0</v>
      </c>
      <c r="AP142" s="35">
        <f>IF(OR($A$1&lt;=Main!AB$4,ISBLANK($N142)),0,Main!AB137)</f>
        <v>0</v>
      </c>
      <c r="AQ142" s="35">
        <f>IF(OR($A$1&lt;=Main!AC$4,ISBLANK($N142)),0,Main!AC137)</f>
        <v>0</v>
      </c>
      <c r="AR142" s="35">
        <f>IF(OR($A$1&lt;=Main!AD$4,ISBLANK($N142)),0,Main!AD137)</f>
        <v>0</v>
      </c>
      <c r="AS142" s="35">
        <f>IF(OR($A$1&lt;=Main!AE$4,ISBLANK($N142)),0,Main!AE137)</f>
        <v>0</v>
      </c>
      <c r="AT142" s="35">
        <f>IF(OR($A$1&lt;=Main!AF$4,ISBLANK($N142)),0,Main!AF137)</f>
        <v>0</v>
      </c>
      <c r="AU142" s="35">
        <f>IF(OR($A$1&lt;=Main!AG$4,ISBLANK($N142)),0,Main!AG137)</f>
        <v>0</v>
      </c>
      <c r="AV142" s="35">
        <f>IF(OR($A$1&lt;=Main!AH$4,ISBLANK($N142)),0,Main!AH137)</f>
        <v>0</v>
      </c>
      <c r="AW142" s="35">
        <f>IF(OR($A$1&lt;=Main!AI$4,ISBLANK($N142)),0,Main!AI137)</f>
        <v>0</v>
      </c>
      <c r="AX142" s="35">
        <f>IF(OR($A$1&lt;=Main!AJ$4,ISBLANK($N142)),0,Main!AJ137)</f>
        <v>0</v>
      </c>
      <c r="AY142" s="35">
        <f>IF(OR($A$1&lt;=Main!AK$4,ISBLANK($N142)),0,Main!AK137)</f>
        <v>0</v>
      </c>
      <c r="AZ142" s="35">
        <f>IF(OR($A$1&lt;=Main!AL$4,ISBLANK($N142)),0,Main!AL137)</f>
        <v>0</v>
      </c>
      <c r="BA142" s="35">
        <f>IF(OR($A$1&lt;=Main!AM$4,ISBLANK($N142)),0,Main!AM137)</f>
        <v>0</v>
      </c>
      <c r="BB142" s="35">
        <f>IF(OR($A$1&lt;=Main!AN$4,ISBLANK($N142)),0,Main!AN137)</f>
        <v>0</v>
      </c>
      <c r="BC142" s="35">
        <f>IF(OR($A$1&lt;=Main!AO$4,ISBLANK($N142)),0,Main!AO137)</f>
        <v>0</v>
      </c>
      <c r="BD142" s="35">
        <f>IF(OR($A$1&lt;=Main!AP$4,ISBLANK($N142)),0,Main!AP137)</f>
        <v>0</v>
      </c>
      <c r="BE142" s="35">
        <f>IF(OR($A$1&lt;=Main!AQ$4,ISBLANK($N142)),0,Main!AQ137)</f>
        <v>0</v>
      </c>
      <c r="BF142" s="35">
        <f>IF(OR($A$1&lt;=Main!AR$4,ISBLANK($N142)),0,Main!AR137)</f>
        <v>0</v>
      </c>
      <c r="BG142" s="35">
        <f>IF(OR($A$1&lt;=Main!AS$4,ISBLANK($N142)),0,Main!AS137)</f>
        <v>0</v>
      </c>
      <c r="BH142" s="35">
        <f>IF(OR($A$1&lt;=Main!AT$4,ISBLANK($N142)),0,Main!AT137)</f>
        <v>0</v>
      </c>
      <c r="BI142" s="35">
        <f>IF(OR($A$1&lt;=Main!AU$4,ISBLANK($N142)),0,Main!AU137)</f>
        <v>0</v>
      </c>
      <c r="BJ142" s="35">
        <f>IF(OR($A$1&lt;=Main!AV$4,ISBLANK($N142)),0,Main!AV137)</f>
        <v>0</v>
      </c>
    </row>
    <row r="143" spans="13:62">
      <c r="M143" s="6" t="str">
        <f>Main!$A138&amp;Main!$B138</f>
        <v/>
      </c>
      <c r="N143" s="6" t="str">
        <f>Main!$A138&amp;Main!$B138</f>
        <v/>
      </c>
      <c r="O143" s="145">
        <f t="shared" si="10"/>
        <v>0</v>
      </c>
      <c r="P143" s="150">
        <f t="shared" si="11"/>
        <v>34</v>
      </c>
      <c r="Q143" s="150" t="str">
        <f ca="1">IF(Main!$AY138&lt;&gt;"#",$P143-Main!$AY138,"#")</f>
        <v>#</v>
      </c>
      <c r="R143" s="35">
        <f>Main!E138*Mask!G$15</f>
        <v>0</v>
      </c>
      <c r="S143" s="35">
        <f>Main!F138*Mask!H$15</f>
        <v>0</v>
      </c>
      <c r="T143" s="35">
        <f>Main!G138*Mask!I$15</f>
        <v>0</v>
      </c>
      <c r="U143" s="35">
        <f>Main!H138*Mask!J$15</f>
        <v>0</v>
      </c>
      <c r="V143" s="35">
        <f>Main!I138*Mask!K$15</f>
        <v>0</v>
      </c>
      <c r="W143" s="35">
        <f>Main!J138*Mask!L$15</f>
        <v>0</v>
      </c>
      <c r="X143" s="35">
        <f>Main!K138*Mask!M$15</f>
        <v>0</v>
      </c>
      <c r="Y143" s="35">
        <f>Main!L138*Mask!N$15</f>
        <v>0</v>
      </c>
      <c r="Z143" s="35">
        <f>Main!M138*Mask!O$15</f>
        <v>0</v>
      </c>
      <c r="AA143" s="35">
        <f>Main!N138*Mask!P$15</f>
        <v>0</v>
      </c>
      <c r="AB143" s="35">
        <f>Main!O138*Mask!Q$15</f>
        <v>0</v>
      </c>
      <c r="AC143" s="35">
        <f>Main!P138*Mask!R$15</f>
        <v>0</v>
      </c>
      <c r="AD143" s="35">
        <f>Main!Q138*Mask!S$15</f>
        <v>0</v>
      </c>
      <c r="AE143" s="35">
        <f>Main!R138*Mask!T$15</f>
        <v>0</v>
      </c>
      <c r="AF143" s="35">
        <f>Main!S138*Mask!U$15</f>
        <v>0</v>
      </c>
      <c r="AG143" s="35">
        <f>Main!T138*Mask!V$15</f>
        <v>0</v>
      </c>
      <c r="AH143" s="35">
        <f>Main!U138*Mask!W$15</f>
        <v>0</v>
      </c>
      <c r="AI143" s="35">
        <f>Main!V138*Mask!X$15</f>
        <v>0</v>
      </c>
      <c r="AJ143" s="35">
        <f>Main!W138*Mask!Y$15</f>
        <v>0</v>
      </c>
      <c r="AK143" s="35">
        <f>Main!X138*Mask!Z$15</f>
        <v>0</v>
      </c>
      <c r="AL143" s="35">
        <f>Main!Y138*Mask!AA$15</f>
        <v>0</v>
      </c>
      <c r="AM143" s="35">
        <f>Main!Z138*Mask!AB$15</f>
        <v>0</v>
      </c>
      <c r="AN143" s="35"/>
      <c r="AO143" s="35">
        <f>IF(OR($A$1&lt;=Main!AA$4,ISBLANK($N143)),0,Main!AA138)</f>
        <v>0</v>
      </c>
      <c r="AP143" s="35">
        <f>IF(OR($A$1&lt;=Main!AB$4,ISBLANK($N143)),0,Main!AB138)</f>
        <v>0</v>
      </c>
      <c r="AQ143" s="35">
        <f>IF(OR($A$1&lt;=Main!AC$4,ISBLANK($N143)),0,Main!AC138)</f>
        <v>0</v>
      </c>
      <c r="AR143" s="35">
        <f>IF(OR($A$1&lt;=Main!AD$4,ISBLANK($N143)),0,Main!AD138)</f>
        <v>0</v>
      </c>
      <c r="AS143" s="35">
        <f>IF(OR($A$1&lt;=Main!AE$4,ISBLANK($N143)),0,Main!AE138)</f>
        <v>0</v>
      </c>
      <c r="AT143" s="35">
        <f>IF(OR($A$1&lt;=Main!AF$4,ISBLANK($N143)),0,Main!AF138)</f>
        <v>0</v>
      </c>
      <c r="AU143" s="35">
        <f>IF(OR($A$1&lt;=Main!AG$4,ISBLANK($N143)),0,Main!AG138)</f>
        <v>0</v>
      </c>
      <c r="AV143" s="35">
        <f>IF(OR($A$1&lt;=Main!AH$4,ISBLANK($N143)),0,Main!AH138)</f>
        <v>0</v>
      </c>
      <c r="AW143" s="35">
        <f>IF(OR($A$1&lt;=Main!AI$4,ISBLANK($N143)),0,Main!AI138)</f>
        <v>0</v>
      </c>
      <c r="AX143" s="35">
        <f>IF(OR($A$1&lt;=Main!AJ$4,ISBLANK($N143)),0,Main!AJ138)</f>
        <v>0</v>
      </c>
      <c r="AY143" s="35">
        <f>IF(OR($A$1&lt;=Main!AK$4,ISBLANK($N143)),0,Main!AK138)</f>
        <v>0</v>
      </c>
      <c r="AZ143" s="35">
        <f>IF(OR($A$1&lt;=Main!AL$4,ISBLANK($N143)),0,Main!AL138)</f>
        <v>0</v>
      </c>
      <c r="BA143" s="35">
        <f>IF(OR($A$1&lt;=Main!AM$4,ISBLANK($N143)),0,Main!AM138)</f>
        <v>0</v>
      </c>
      <c r="BB143" s="35">
        <f>IF(OR($A$1&lt;=Main!AN$4,ISBLANK($N143)),0,Main!AN138)</f>
        <v>0</v>
      </c>
      <c r="BC143" s="35">
        <f>IF(OR($A$1&lt;=Main!AO$4,ISBLANK($N143)),0,Main!AO138)</f>
        <v>0</v>
      </c>
      <c r="BD143" s="35">
        <f>IF(OR($A$1&lt;=Main!AP$4,ISBLANK($N143)),0,Main!AP138)</f>
        <v>0</v>
      </c>
      <c r="BE143" s="35">
        <f>IF(OR($A$1&lt;=Main!AQ$4,ISBLANK($N143)),0,Main!AQ138)</f>
        <v>0</v>
      </c>
      <c r="BF143" s="35">
        <f>IF(OR($A$1&lt;=Main!AR$4,ISBLANK($N143)),0,Main!AR138)</f>
        <v>0</v>
      </c>
      <c r="BG143" s="35">
        <f>IF(OR($A$1&lt;=Main!AS$4,ISBLANK($N143)),0,Main!AS138)</f>
        <v>0</v>
      </c>
      <c r="BH143" s="35">
        <f>IF(OR($A$1&lt;=Main!AT$4,ISBLANK($N143)),0,Main!AT138)</f>
        <v>0</v>
      </c>
      <c r="BI143" s="35">
        <f>IF(OR($A$1&lt;=Main!AU$4,ISBLANK($N143)),0,Main!AU138)</f>
        <v>0</v>
      </c>
      <c r="BJ143" s="35">
        <f>IF(OR($A$1&lt;=Main!AV$4,ISBLANK($N143)),0,Main!AV138)</f>
        <v>0</v>
      </c>
    </row>
    <row r="144" spans="13:62">
      <c r="M144" s="6" t="str">
        <f>Main!$A139&amp;Main!$B139</f>
        <v/>
      </c>
      <c r="N144" s="6" t="str">
        <f>Main!$A139&amp;Main!$B139</f>
        <v/>
      </c>
      <c r="O144" s="145">
        <f t="shared" si="10"/>
        <v>0</v>
      </c>
      <c r="P144" s="150">
        <f t="shared" si="11"/>
        <v>34</v>
      </c>
      <c r="Q144" s="150" t="str">
        <f ca="1">IF(Main!$AY139&lt;&gt;"#",$P144-Main!$AY139,"#")</f>
        <v>#</v>
      </c>
      <c r="R144" s="35">
        <f>Main!E139*Mask!G$15</f>
        <v>0</v>
      </c>
      <c r="S144" s="35">
        <f>Main!F139*Mask!H$15</f>
        <v>0</v>
      </c>
      <c r="T144" s="35">
        <f>Main!G139*Mask!I$15</f>
        <v>0</v>
      </c>
      <c r="U144" s="35">
        <f>Main!H139*Mask!J$15</f>
        <v>0</v>
      </c>
      <c r="V144" s="35">
        <f>Main!I139*Mask!K$15</f>
        <v>0</v>
      </c>
      <c r="W144" s="35">
        <f>Main!J139*Mask!L$15</f>
        <v>0</v>
      </c>
      <c r="X144" s="35">
        <f>Main!K139*Mask!M$15</f>
        <v>0</v>
      </c>
      <c r="Y144" s="35">
        <f>Main!L139*Mask!N$15</f>
        <v>0</v>
      </c>
      <c r="Z144" s="35">
        <f>Main!M139*Mask!O$15</f>
        <v>0</v>
      </c>
      <c r="AA144" s="35">
        <f>Main!N139*Mask!P$15</f>
        <v>0</v>
      </c>
      <c r="AB144" s="35">
        <f>Main!O139*Mask!Q$15</f>
        <v>0</v>
      </c>
      <c r="AC144" s="35">
        <f>Main!P139*Mask!R$15</f>
        <v>0</v>
      </c>
      <c r="AD144" s="35">
        <f>Main!Q139*Mask!S$15</f>
        <v>0</v>
      </c>
      <c r="AE144" s="35">
        <f>Main!R139*Mask!T$15</f>
        <v>0</v>
      </c>
      <c r="AF144" s="35">
        <f>Main!S139*Mask!U$15</f>
        <v>0</v>
      </c>
      <c r="AG144" s="35">
        <f>Main!T139*Mask!V$15</f>
        <v>0</v>
      </c>
      <c r="AH144" s="35">
        <f>Main!U139*Mask!W$15</f>
        <v>0</v>
      </c>
      <c r="AI144" s="35">
        <f>Main!V139*Mask!X$15</f>
        <v>0</v>
      </c>
      <c r="AJ144" s="35">
        <f>Main!W139*Mask!Y$15</f>
        <v>0</v>
      </c>
      <c r="AK144" s="35">
        <f>Main!X139*Mask!Z$15</f>
        <v>0</v>
      </c>
      <c r="AL144" s="35">
        <f>Main!Y139*Mask!AA$15</f>
        <v>0</v>
      </c>
      <c r="AM144" s="35">
        <f>Main!Z139*Mask!AB$15</f>
        <v>0</v>
      </c>
      <c r="AN144" s="35"/>
      <c r="AO144" s="35">
        <f>IF(OR($A$1&lt;=Main!AA$4,ISBLANK($N144)),0,Main!AA139)</f>
        <v>0</v>
      </c>
      <c r="AP144" s="35">
        <f>IF(OR($A$1&lt;=Main!AB$4,ISBLANK($N144)),0,Main!AB139)</f>
        <v>0</v>
      </c>
      <c r="AQ144" s="35">
        <f>IF(OR($A$1&lt;=Main!AC$4,ISBLANK($N144)),0,Main!AC139)</f>
        <v>0</v>
      </c>
      <c r="AR144" s="35">
        <f>IF(OR($A$1&lt;=Main!AD$4,ISBLANK($N144)),0,Main!AD139)</f>
        <v>0</v>
      </c>
      <c r="AS144" s="35">
        <f>IF(OR($A$1&lt;=Main!AE$4,ISBLANK($N144)),0,Main!AE139)</f>
        <v>0</v>
      </c>
      <c r="AT144" s="35">
        <f>IF(OR($A$1&lt;=Main!AF$4,ISBLANK($N144)),0,Main!AF139)</f>
        <v>0</v>
      </c>
      <c r="AU144" s="35">
        <f>IF(OR($A$1&lt;=Main!AG$4,ISBLANK($N144)),0,Main!AG139)</f>
        <v>0</v>
      </c>
      <c r="AV144" s="35">
        <f>IF(OR($A$1&lt;=Main!AH$4,ISBLANK($N144)),0,Main!AH139)</f>
        <v>0</v>
      </c>
      <c r="AW144" s="35">
        <f>IF(OR($A$1&lt;=Main!AI$4,ISBLANK($N144)),0,Main!AI139)</f>
        <v>0</v>
      </c>
      <c r="AX144" s="35">
        <f>IF(OR($A$1&lt;=Main!AJ$4,ISBLANK($N144)),0,Main!AJ139)</f>
        <v>0</v>
      </c>
      <c r="AY144" s="35">
        <f>IF(OR($A$1&lt;=Main!AK$4,ISBLANK($N144)),0,Main!AK139)</f>
        <v>0</v>
      </c>
      <c r="AZ144" s="35">
        <f>IF(OR($A$1&lt;=Main!AL$4,ISBLANK($N144)),0,Main!AL139)</f>
        <v>0</v>
      </c>
      <c r="BA144" s="35">
        <f>IF(OR($A$1&lt;=Main!AM$4,ISBLANK($N144)),0,Main!AM139)</f>
        <v>0</v>
      </c>
      <c r="BB144" s="35">
        <f>IF(OR($A$1&lt;=Main!AN$4,ISBLANK($N144)),0,Main!AN139)</f>
        <v>0</v>
      </c>
      <c r="BC144" s="35">
        <f>IF(OR($A$1&lt;=Main!AO$4,ISBLANK($N144)),0,Main!AO139)</f>
        <v>0</v>
      </c>
      <c r="BD144" s="35">
        <f>IF(OR($A$1&lt;=Main!AP$4,ISBLANK($N144)),0,Main!AP139)</f>
        <v>0</v>
      </c>
      <c r="BE144" s="35">
        <f>IF(OR($A$1&lt;=Main!AQ$4,ISBLANK($N144)),0,Main!AQ139)</f>
        <v>0</v>
      </c>
      <c r="BF144" s="35">
        <f>IF(OR($A$1&lt;=Main!AR$4,ISBLANK($N144)),0,Main!AR139)</f>
        <v>0</v>
      </c>
      <c r="BG144" s="35">
        <f>IF(OR($A$1&lt;=Main!AS$4,ISBLANK($N144)),0,Main!AS139)</f>
        <v>0</v>
      </c>
      <c r="BH144" s="35">
        <f>IF(OR($A$1&lt;=Main!AT$4,ISBLANK($N144)),0,Main!AT139)</f>
        <v>0</v>
      </c>
      <c r="BI144" s="35">
        <f>IF(OR($A$1&lt;=Main!AU$4,ISBLANK($N144)),0,Main!AU139)</f>
        <v>0</v>
      </c>
      <c r="BJ144" s="35">
        <f>IF(OR($A$1&lt;=Main!AV$4,ISBLANK($N144)),0,Main!AV139)</f>
        <v>0</v>
      </c>
    </row>
    <row r="145" spans="13:62">
      <c r="M145" s="6" t="str">
        <f>Main!$A140&amp;Main!$B140</f>
        <v/>
      </c>
      <c r="N145" s="6" t="str">
        <f>Main!$A140&amp;Main!$B140</f>
        <v/>
      </c>
      <c r="O145" s="145">
        <f t="shared" si="10"/>
        <v>0</v>
      </c>
      <c r="P145" s="150">
        <f t="shared" si="11"/>
        <v>34</v>
      </c>
      <c r="Q145" s="150" t="str">
        <f ca="1">IF(Main!$AY140&lt;&gt;"#",$P145-Main!$AY140,"#")</f>
        <v>#</v>
      </c>
      <c r="R145" s="35">
        <f>Main!E140*Mask!G$15</f>
        <v>0</v>
      </c>
      <c r="S145" s="35">
        <f>Main!F140*Mask!H$15</f>
        <v>0</v>
      </c>
      <c r="T145" s="35">
        <f>Main!G140*Mask!I$15</f>
        <v>0</v>
      </c>
      <c r="U145" s="35">
        <f>Main!H140*Mask!J$15</f>
        <v>0</v>
      </c>
      <c r="V145" s="35">
        <f>Main!I140*Mask!K$15</f>
        <v>0</v>
      </c>
      <c r="W145" s="35">
        <f>Main!J140*Mask!L$15</f>
        <v>0</v>
      </c>
      <c r="X145" s="35">
        <f>Main!K140*Mask!M$15</f>
        <v>0</v>
      </c>
      <c r="Y145" s="35">
        <f>Main!L140*Mask!N$15</f>
        <v>0</v>
      </c>
      <c r="Z145" s="35">
        <f>Main!M140*Mask!O$15</f>
        <v>0</v>
      </c>
      <c r="AA145" s="35">
        <f>Main!N140*Mask!P$15</f>
        <v>0</v>
      </c>
      <c r="AB145" s="35">
        <f>Main!O140*Mask!Q$15</f>
        <v>0</v>
      </c>
      <c r="AC145" s="35">
        <f>Main!P140*Mask!R$15</f>
        <v>0</v>
      </c>
      <c r="AD145" s="35">
        <f>Main!Q140*Mask!S$15</f>
        <v>0</v>
      </c>
      <c r="AE145" s="35">
        <f>Main!R140*Mask!T$15</f>
        <v>0</v>
      </c>
      <c r="AF145" s="35">
        <f>Main!S140*Mask!U$15</f>
        <v>0</v>
      </c>
      <c r="AG145" s="35">
        <f>Main!T140*Mask!V$15</f>
        <v>0</v>
      </c>
      <c r="AH145" s="35">
        <f>Main!U140*Mask!W$15</f>
        <v>0</v>
      </c>
      <c r="AI145" s="35">
        <f>Main!V140*Mask!X$15</f>
        <v>0</v>
      </c>
      <c r="AJ145" s="35">
        <f>Main!W140*Mask!Y$15</f>
        <v>0</v>
      </c>
      <c r="AK145" s="35">
        <f>Main!X140*Mask!Z$15</f>
        <v>0</v>
      </c>
      <c r="AL145" s="35">
        <f>Main!Y140*Mask!AA$15</f>
        <v>0</v>
      </c>
      <c r="AM145" s="35">
        <f>Main!Z140*Mask!AB$15</f>
        <v>0</v>
      </c>
      <c r="AN145" s="35"/>
      <c r="AO145" s="35">
        <f>IF(OR($A$1&lt;=Main!AA$4,ISBLANK($N145)),0,Main!AA140)</f>
        <v>0</v>
      </c>
      <c r="AP145" s="35">
        <f>IF(OR($A$1&lt;=Main!AB$4,ISBLANK($N145)),0,Main!AB140)</f>
        <v>0</v>
      </c>
      <c r="AQ145" s="35">
        <f>IF(OR($A$1&lt;=Main!AC$4,ISBLANK($N145)),0,Main!AC140)</f>
        <v>0</v>
      </c>
      <c r="AR145" s="35">
        <f>IF(OR($A$1&lt;=Main!AD$4,ISBLANK($N145)),0,Main!AD140)</f>
        <v>0</v>
      </c>
      <c r="AS145" s="35">
        <f>IF(OR($A$1&lt;=Main!AE$4,ISBLANK($N145)),0,Main!AE140)</f>
        <v>0</v>
      </c>
      <c r="AT145" s="35">
        <f>IF(OR($A$1&lt;=Main!AF$4,ISBLANK($N145)),0,Main!AF140)</f>
        <v>0</v>
      </c>
      <c r="AU145" s="35">
        <f>IF(OR($A$1&lt;=Main!AG$4,ISBLANK($N145)),0,Main!AG140)</f>
        <v>0</v>
      </c>
      <c r="AV145" s="35">
        <f>IF(OR($A$1&lt;=Main!AH$4,ISBLANK($N145)),0,Main!AH140)</f>
        <v>0</v>
      </c>
      <c r="AW145" s="35">
        <f>IF(OR($A$1&lt;=Main!AI$4,ISBLANK($N145)),0,Main!AI140)</f>
        <v>0</v>
      </c>
      <c r="AX145" s="35">
        <f>IF(OR($A$1&lt;=Main!AJ$4,ISBLANK($N145)),0,Main!AJ140)</f>
        <v>0</v>
      </c>
      <c r="AY145" s="35">
        <f>IF(OR($A$1&lt;=Main!AK$4,ISBLANK($N145)),0,Main!AK140)</f>
        <v>0</v>
      </c>
      <c r="AZ145" s="35">
        <f>IF(OR($A$1&lt;=Main!AL$4,ISBLANK($N145)),0,Main!AL140)</f>
        <v>0</v>
      </c>
      <c r="BA145" s="35">
        <f>IF(OR($A$1&lt;=Main!AM$4,ISBLANK($N145)),0,Main!AM140)</f>
        <v>0</v>
      </c>
      <c r="BB145" s="35">
        <f>IF(OR($A$1&lt;=Main!AN$4,ISBLANK($N145)),0,Main!AN140)</f>
        <v>0</v>
      </c>
      <c r="BC145" s="35">
        <f>IF(OR($A$1&lt;=Main!AO$4,ISBLANK($N145)),0,Main!AO140)</f>
        <v>0</v>
      </c>
      <c r="BD145" s="35">
        <f>IF(OR($A$1&lt;=Main!AP$4,ISBLANK($N145)),0,Main!AP140)</f>
        <v>0</v>
      </c>
      <c r="BE145" s="35">
        <f>IF(OR($A$1&lt;=Main!AQ$4,ISBLANK($N145)),0,Main!AQ140)</f>
        <v>0</v>
      </c>
      <c r="BF145" s="35">
        <f>IF(OR($A$1&lt;=Main!AR$4,ISBLANK($N145)),0,Main!AR140)</f>
        <v>0</v>
      </c>
      <c r="BG145" s="35">
        <f>IF(OR($A$1&lt;=Main!AS$4,ISBLANK($N145)),0,Main!AS140)</f>
        <v>0</v>
      </c>
      <c r="BH145" s="35">
        <f>IF(OR($A$1&lt;=Main!AT$4,ISBLANK($N145)),0,Main!AT140)</f>
        <v>0</v>
      </c>
      <c r="BI145" s="35">
        <f>IF(OR($A$1&lt;=Main!AU$4,ISBLANK($N145)),0,Main!AU140)</f>
        <v>0</v>
      </c>
      <c r="BJ145" s="35">
        <f>IF(OR($A$1&lt;=Main!AV$4,ISBLANK($N145)),0,Main!AV140)</f>
        <v>0</v>
      </c>
    </row>
    <row r="146" spans="13:62">
      <c r="M146" s="6" t="str">
        <f>Main!$A141&amp;Main!$B141</f>
        <v/>
      </c>
      <c r="N146" s="6" t="str">
        <f>Main!$A141&amp;Main!$B141</f>
        <v/>
      </c>
      <c r="O146" s="145">
        <f t="shared" si="10"/>
        <v>0</v>
      </c>
      <c r="P146" s="150">
        <f t="shared" si="11"/>
        <v>34</v>
      </c>
      <c r="Q146" s="150" t="str">
        <f ca="1">IF(Main!$AY141&lt;&gt;"#",$P146-Main!$AY141,"#")</f>
        <v>#</v>
      </c>
      <c r="R146" s="35">
        <f>Main!E141*Mask!G$15</f>
        <v>0</v>
      </c>
      <c r="S146" s="35">
        <f>Main!F141*Mask!H$15</f>
        <v>0</v>
      </c>
      <c r="T146" s="35">
        <f>Main!G141*Mask!I$15</f>
        <v>0</v>
      </c>
      <c r="U146" s="35">
        <f>Main!H141*Mask!J$15</f>
        <v>0</v>
      </c>
      <c r="V146" s="35">
        <f>Main!I141*Mask!K$15</f>
        <v>0</v>
      </c>
      <c r="W146" s="35">
        <f>Main!J141*Mask!L$15</f>
        <v>0</v>
      </c>
      <c r="X146" s="35">
        <f>Main!K141*Mask!M$15</f>
        <v>0</v>
      </c>
      <c r="Y146" s="35">
        <f>Main!L141*Mask!N$15</f>
        <v>0</v>
      </c>
      <c r="Z146" s="35">
        <f>Main!M141*Mask!O$15</f>
        <v>0</v>
      </c>
      <c r="AA146" s="35">
        <f>Main!N141*Mask!P$15</f>
        <v>0</v>
      </c>
      <c r="AB146" s="35">
        <f>Main!O141*Mask!Q$15</f>
        <v>0</v>
      </c>
      <c r="AC146" s="35">
        <f>Main!P141*Mask!R$15</f>
        <v>0</v>
      </c>
      <c r="AD146" s="35">
        <f>Main!Q141*Mask!S$15</f>
        <v>0</v>
      </c>
      <c r="AE146" s="35">
        <f>Main!R141*Mask!T$15</f>
        <v>0</v>
      </c>
      <c r="AF146" s="35">
        <f>Main!S141*Mask!U$15</f>
        <v>0</v>
      </c>
      <c r="AG146" s="35">
        <f>Main!T141*Mask!V$15</f>
        <v>0</v>
      </c>
      <c r="AH146" s="35">
        <f>Main!U141*Mask!W$15</f>
        <v>0</v>
      </c>
      <c r="AI146" s="35">
        <f>Main!V141*Mask!X$15</f>
        <v>0</v>
      </c>
      <c r="AJ146" s="35">
        <f>Main!W141*Mask!Y$15</f>
        <v>0</v>
      </c>
      <c r="AK146" s="35">
        <f>Main!X141*Mask!Z$15</f>
        <v>0</v>
      </c>
      <c r="AL146" s="35">
        <f>Main!Y141*Mask!AA$15</f>
        <v>0</v>
      </c>
      <c r="AM146" s="35">
        <f>Main!Z141*Mask!AB$15</f>
        <v>0</v>
      </c>
      <c r="AN146" s="35"/>
      <c r="AO146" s="35">
        <f>IF(OR($A$1&lt;=Main!AA$4,ISBLANK($N146)),0,Main!AA141)</f>
        <v>0</v>
      </c>
      <c r="AP146" s="35">
        <f>IF(OR($A$1&lt;=Main!AB$4,ISBLANK($N146)),0,Main!AB141)</f>
        <v>0</v>
      </c>
      <c r="AQ146" s="35">
        <f>IF(OR($A$1&lt;=Main!AC$4,ISBLANK($N146)),0,Main!AC141)</f>
        <v>0</v>
      </c>
      <c r="AR146" s="35">
        <f>IF(OR($A$1&lt;=Main!AD$4,ISBLANK($N146)),0,Main!AD141)</f>
        <v>0</v>
      </c>
      <c r="AS146" s="35">
        <f>IF(OR($A$1&lt;=Main!AE$4,ISBLANK($N146)),0,Main!AE141)</f>
        <v>0</v>
      </c>
      <c r="AT146" s="35">
        <f>IF(OR($A$1&lt;=Main!AF$4,ISBLANK($N146)),0,Main!AF141)</f>
        <v>0</v>
      </c>
      <c r="AU146" s="35">
        <f>IF(OR($A$1&lt;=Main!AG$4,ISBLANK($N146)),0,Main!AG141)</f>
        <v>0</v>
      </c>
      <c r="AV146" s="35">
        <f>IF(OR($A$1&lt;=Main!AH$4,ISBLANK($N146)),0,Main!AH141)</f>
        <v>0</v>
      </c>
      <c r="AW146" s="35">
        <f>IF(OR($A$1&lt;=Main!AI$4,ISBLANK($N146)),0,Main!AI141)</f>
        <v>0</v>
      </c>
      <c r="AX146" s="35">
        <f>IF(OR($A$1&lt;=Main!AJ$4,ISBLANK($N146)),0,Main!AJ141)</f>
        <v>0</v>
      </c>
      <c r="AY146" s="35">
        <f>IF(OR($A$1&lt;=Main!AK$4,ISBLANK($N146)),0,Main!AK141)</f>
        <v>0</v>
      </c>
      <c r="AZ146" s="35">
        <f>IF(OR($A$1&lt;=Main!AL$4,ISBLANK($N146)),0,Main!AL141)</f>
        <v>0</v>
      </c>
      <c r="BA146" s="35">
        <f>IF(OR($A$1&lt;=Main!AM$4,ISBLANK($N146)),0,Main!AM141)</f>
        <v>0</v>
      </c>
      <c r="BB146" s="35">
        <f>IF(OR($A$1&lt;=Main!AN$4,ISBLANK($N146)),0,Main!AN141)</f>
        <v>0</v>
      </c>
      <c r="BC146" s="35">
        <f>IF(OR($A$1&lt;=Main!AO$4,ISBLANK($N146)),0,Main!AO141)</f>
        <v>0</v>
      </c>
      <c r="BD146" s="35">
        <f>IF(OR($A$1&lt;=Main!AP$4,ISBLANK($N146)),0,Main!AP141)</f>
        <v>0</v>
      </c>
      <c r="BE146" s="35">
        <f>IF(OR($A$1&lt;=Main!AQ$4,ISBLANK($N146)),0,Main!AQ141)</f>
        <v>0</v>
      </c>
      <c r="BF146" s="35">
        <f>IF(OR($A$1&lt;=Main!AR$4,ISBLANK($N146)),0,Main!AR141)</f>
        <v>0</v>
      </c>
      <c r="BG146" s="35">
        <f>IF(OR($A$1&lt;=Main!AS$4,ISBLANK($N146)),0,Main!AS141)</f>
        <v>0</v>
      </c>
      <c r="BH146" s="35">
        <f>IF(OR($A$1&lt;=Main!AT$4,ISBLANK($N146)),0,Main!AT141)</f>
        <v>0</v>
      </c>
      <c r="BI146" s="35">
        <f>IF(OR($A$1&lt;=Main!AU$4,ISBLANK($N146)),0,Main!AU141)</f>
        <v>0</v>
      </c>
      <c r="BJ146" s="35">
        <f>IF(OR($A$1&lt;=Main!AV$4,ISBLANK($N146)),0,Main!AV141)</f>
        <v>0</v>
      </c>
    </row>
    <row r="147" spans="13:62">
      <c r="M147" s="6" t="str">
        <f>Main!$A142&amp;Main!$B142</f>
        <v/>
      </c>
      <c r="N147" s="6" t="str">
        <f>Main!$A142&amp;Main!$B142</f>
        <v/>
      </c>
      <c r="O147" s="145">
        <f t="shared" si="10"/>
        <v>0</v>
      </c>
      <c r="P147" s="150">
        <f t="shared" si="11"/>
        <v>34</v>
      </c>
      <c r="Q147" s="150" t="str">
        <f ca="1">IF(Main!$AY142&lt;&gt;"#",$P147-Main!$AY142,"#")</f>
        <v>#</v>
      </c>
      <c r="R147" s="35">
        <f>Main!E142*Mask!G$15</f>
        <v>0</v>
      </c>
      <c r="S147" s="35">
        <f>Main!F142*Mask!H$15</f>
        <v>0</v>
      </c>
      <c r="T147" s="35">
        <f>Main!G142*Mask!I$15</f>
        <v>0</v>
      </c>
      <c r="U147" s="35">
        <f>Main!H142*Mask!J$15</f>
        <v>0</v>
      </c>
      <c r="V147" s="35">
        <f>Main!I142*Mask!K$15</f>
        <v>0</v>
      </c>
      <c r="W147" s="35">
        <f>Main!J142*Mask!L$15</f>
        <v>0</v>
      </c>
      <c r="X147" s="35">
        <f>Main!K142*Mask!M$15</f>
        <v>0</v>
      </c>
      <c r="Y147" s="35">
        <f>Main!L142*Mask!N$15</f>
        <v>0</v>
      </c>
      <c r="Z147" s="35">
        <f>Main!M142*Mask!O$15</f>
        <v>0</v>
      </c>
      <c r="AA147" s="35">
        <f>Main!N142*Mask!P$15</f>
        <v>0</v>
      </c>
      <c r="AB147" s="35">
        <f>Main!O142*Mask!Q$15</f>
        <v>0</v>
      </c>
      <c r="AC147" s="35">
        <f>Main!P142*Mask!R$15</f>
        <v>0</v>
      </c>
      <c r="AD147" s="35">
        <f>Main!Q142*Mask!S$15</f>
        <v>0</v>
      </c>
      <c r="AE147" s="35">
        <f>Main!R142*Mask!T$15</f>
        <v>0</v>
      </c>
      <c r="AF147" s="35">
        <f>Main!S142*Mask!U$15</f>
        <v>0</v>
      </c>
      <c r="AG147" s="35">
        <f>Main!T142*Mask!V$15</f>
        <v>0</v>
      </c>
      <c r="AH147" s="35">
        <f>Main!U142*Mask!W$15</f>
        <v>0</v>
      </c>
      <c r="AI147" s="35">
        <f>Main!V142*Mask!X$15</f>
        <v>0</v>
      </c>
      <c r="AJ147" s="35">
        <f>Main!W142*Mask!Y$15</f>
        <v>0</v>
      </c>
      <c r="AK147" s="35">
        <f>Main!X142*Mask!Z$15</f>
        <v>0</v>
      </c>
      <c r="AL147" s="35">
        <f>Main!Y142*Mask!AA$15</f>
        <v>0</v>
      </c>
      <c r="AM147" s="35">
        <f>Main!Z142*Mask!AB$15</f>
        <v>0</v>
      </c>
      <c r="AN147" s="35"/>
      <c r="AO147" s="35">
        <f>IF(OR($A$1&lt;=Main!AA$4,ISBLANK($N147)),0,Main!AA142)</f>
        <v>0</v>
      </c>
      <c r="AP147" s="35">
        <f>IF(OR($A$1&lt;=Main!AB$4,ISBLANK($N147)),0,Main!AB142)</f>
        <v>0</v>
      </c>
      <c r="AQ147" s="35">
        <f>IF(OR($A$1&lt;=Main!AC$4,ISBLANK($N147)),0,Main!AC142)</f>
        <v>0</v>
      </c>
      <c r="AR147" s="35">
        <f>IF(OR($A$1&lt;=Main!AD$4,ISBLANK($N147)),0,Main!AD142)</f>
        <v>0</v>
      </c>
      <c r="AS147" s="35">
        <f>IF(OR($A$1&lt;=Main!AE$4,ISBLANK($N147)),0,Main!AE142)</f>
        <v>0</v>
      </c>
      <c r="AT147" s="35">
        <f>IF(OR($A$1&lt;=Main!AF$4,ISBLANK($N147)),0,Main!AF142)</f>
        <v>0</v>
      </c>
      <c r="AU147" s="35">
        <f>IF(OR($A$1&lt;=Main!AG$4,ISBLANK($N147)),0,Main!AG142)</f>
        <v>0</v>
      </c>
      <c r="AV147" s="35">
        <f>IF(OR($A$1&lt;=Main!AH$4,ISBLANK($N147)),0,Main!AH142)</f>
        <v>0</v>
      </c>
      <c r="AW147" s="35">
        <f>IF(OR($A$1&lt;=Main!AI$4,ISBLANK($N147)),0,Main!AI142)</f>
        <v>0</v>
      </c>
      <c r="AX147" s="35">
        <f>IF(OR($A$1&lt;=Main!AJ$4,ISBLANK($N147)),0,Main!AJ142)</f>
        <v>0</v>
      </c>
      <c r="AY147" s="35">
        <f>IF(OR($A$1&lt;=Main!AK$4,ISBLANK($N147)),0,Main!AK142)</f>
        <v>0</v>
      </c>
      <c r="AZ147" s="35">
        <f>IF(OR($A$1&lt;=Main!AL$4,ISBLANK($N147)),0,Main!AL142)</f>
        <v>0</v>
      </c>
      <c r="BA147" s="35">
        <f>IF(OR($A$1&lt;=Main!AM$4,ISBLANK($N147)),0,Main!AM142)</f>
        <v>0</v>
      </c>
      <c r="BB147" s="35">
        <f>IF(OR($A$1&lt;=Main!AN$4,ISBLANK($N147)),0,Main!AN142)</f>
        <v>0</v>
      </c>
      <c r="BC147" s="35">
        <f>IF(OR($A$1&lt;=Main!AO$4,ISBLANK($N147)),0,Main!AO142)</f>
        <v>0</v>
      </c>
      <c r="BD147" s="35">
        <f>IF(OR($A$1&lt;=Main!AP$4,ISBLANK($N147)),0,Main!AP142)</f>
        <v>0</v>
      </c>
      <c r="BE147" s="35">
        <f>IF(OR($A$1&lt;=Main!AQ$4,ISBLANK($N147)),0,Main!AQ142)</f>
        <v>0</v>
      </c>
      <c r="BF147" s="35">
        <f>IF(OR($A$1&lt;=Main!AR$4,ISBLANK($N147)),0,Main!AR142)</f>
        <v>0</v>
      </c>
      <c r="BG147" s="35">
        <f>IF(OR($A$1&lt;=Main!AS$4,ISBLANK($N147)),0,Main!AS142)</f>
        <v>0</v>
      </c>
      <c r="BH147" s="35">
        <f>IF(OR($A$1&lt;=Main!AT$4,ISBLANK($N147)),0,Main!AT142)</f>
        <v>0</v>
      </c>
      <c r="BI147" s="35">
        <f>IF(OR($A$1&lt;=Main!AU$4,ISBLANK($N147)),0,Main!AU142)</f>
        <v>0</v>
      </c>
      <c r="BJ147" s="35">
        <f>IF(OR($A$1&lt;=Main!AV$4,ISBLANK($N147)),0,Main!AV142)</f>
        <v>0</v>
      </c>
    </row>
    <row r="148" spans="13:62">
      <c r="M148" s="6" t="str">
        <f>Main!$A143&amp;Main!$B143</f>
        <v/>
      </c>
      <c r="N148" s="6" t="str">
        <f>Main!$A143&amp;Main!$B143</f>
        <v/>
      </c>
      <c r="O148" s="145">
        <f t="shared" si="10"/>
        <v>0</v>
      </c>
      <c r="P148" s="150">
        <f t="shared" si="11"/>
        <v>34</v>
      </c>
      <c r="Q148" s="150" t="str">
        <f ca="1">IF(Main!$AY143&lt;&gt;"#",$P148-Main!$AY143,"#")</f>
        <v>#</v>
      </c>
      <c r="R148" s="35">
        <f>Main!E143*Mask!G$15</f>
        <v>0</v>
      </c>
      <c r="S148" s="35">
        <f>Main!F143*Mask!H$15</f>
        <v>0</v>
      </c>
      <c r="T148" s="35">
        <f>Main!G143*Mask!I$15</f>
        <v>0</v>
      </c>
      <c r="U148" s="35">
        <f>Main!H143*Mask!J$15</f>
        <v>0</v>
      </c>
      <c r="V148" s="35">
        <f>Main!I143*Mask!K$15</f>
        <v>0</v>
      </c>
      <c r="W148" s="35">
        <f>Main!J143*Mask!L$15</f>
        <v>0</v>
      </c>
      <c r="X148" s="35">
        <f>Main!K143*Mask!M$15</f>
        <v>0</v>
      </c>
      <c r="Y148" s="35">
        <f>Main!L143*Mask!N$15</f>
        <v>0</v>
      </c>
      <c r="Z148" s="35">
        <f>Main!M143*Mask!O$15</f>
        <v>0</v>
      </c>
      <c r="AA148" s="35">
        <f>Main!N143*Mask!P$15</f>
        <v>0</v>
      </c>
      <c r="AB148" s="35">
        <f>Main!O143*Mask!Q$15</f>
        <v>0</v>
      </c>
      <c r="AC148" s="35">
        <f>Main!P143*Mask!R$15</f>
        <v>0</v>
      </c>
      <c r="AD148" s="35">
        <f>Main!Q143*Mask!S$15</f>
        <v>0</v>
      </c>
      <c r="AE148" s="35">
        <f>Main!R143*Mask!T$15</f>
        <v>0</v>
      </c>
      <c r="AF148" s="35">
        <f>Main!S143*Mask!U$15</f>
        <v>0</v>
      </c>
      <c r="AG148" s="35">
        <f>Main!T143*Mask!V$15</f>
        <v>0</v>
      </c>
      <c r="AH148" s="35">
        <f>Main!U143*Mask!W$15</f>
        <v>0</v>
      </c>
      <c r="AI148" s="35">
        <f>Main!V143*Mask!X$15</f>
        <v>0</v>
      </c>
      <c r="AJ148" s="35">
        <f>Main!W143*Mask!Y$15</f>
        <v>0</v>
      </c>
      <c r="AK148" s="35">
        <f>Main!X143*Mask!Z$15</f>
        <v>0</v>
      </c>
      <c r="AL148" s="35">
        <f>Main!Y143*Mask!AA$15</f>
        <v>0</v>
      </c>
      <c r="AM148" s="35">
        <f>Main!Z143*Mask!AB$15</f>
        <v>0</v>
      </c>
      <c r="AN148" s="35"/>
      <c r="AO148" s="35">
        <f>IF(OR($A$1&lt;=Main!AA$4,ISBLANK($N148)),0,Main!AA143)</f>
        <v>0</v>
      </c>
      <c r="AP148" s="35">
        <f>IF(OR($A$1&lt;=Main!AB$4,ISBLANK($N148)),0,Main!AB143)</f>
        <v>0</v>
      </c>
      <c r="AQ148" s="35">
        <f>IF(OR($A$1&lt;=Main!AC$4,ISBLANK($N148)),0,Main!AC143)</f>
        <v>0</v>
      </c>
      <c r="AR148" s="35">
        <f>IF(OR($A$1&lt;=Main!AD$4,ISBLANK($N148)),0,Main!AD143)</f>
        <v>0</v>
      </c>
      <c r="AS148" s="35">
        <f>IF(OR($A$1&lt;=Main!AE$4,ISBLANK($N148)),0,Main!AE143)</f>
        <v>0</v>
      </c>
      <c r="AT148" s="35">
        <f>IF(OR($A$1&lt;=Main!AF$4,ISBLANK($N148)),0,Main!AF143)</f>
        <v>0</v>
      </c>
      <c r="AU148" s="35">
        <f>IF(OR($A$1&lt;=Main!AG$4,ISBLANK($N148)),0,Main!AG143)</f>
        <v>0</v>
      </c>
      <c r="AV148" s="35">
        <f>IF(OR($A$1&lt;=Main!AH$4,ISBLANK($N148)),0,Main!AH143)</f>
        <v>0</v>
      </c>
      <c r="AW148" s="35">
        <f>IF(OR($A$1&lt;=Main!AI$4,ISBLANK($N148)),0,Main!AI143)</f>
        <v>0</v>
      </c>
      <c r="AX148" s="35">
        <f>IF(OR($A$1&lt;=Main!AJ$4,ISBLANK($N148)),0,Main!AJ143)</f>
        <v>0</v>
      </c>
      <c r="AY148" s="35">
        <f>IF(OR($A$1&lt;=Main!AK$4,ISBLANK($N148)),0,Main!AK143)</f>
        <v>0</v>
      </c>
      <c r="AZ148" s="35">
        <f>IF(OR($A$1&lt;=Main!AL$4,ISBLANK($N148)),0,Main!AL143)</f>
        <v>0</v>
      </c>
      <c r="BA148" s="35">
        <f>IF(OR($A$1&lt;=Main!AM$4,ISBLANK($N148)),0,Main!AM143)</f>
        <v>0</v>
      </c>
      <c r="BB148" s="35">
        <f>IF(OR($A$1&lt;=Main!AN$4,ISBLANK($N148)),0,Main!AN143)</f>
        <v>0</v>
      </c>
      <c r="BC148" s="35">
        <f>IF(OR($A$1&lt;=Main!AO$4,ISBLANK($N148)),0,Main!AO143)</f>
        <v>0</v>
      </c>
      <c r="BD148" s="35">
        <f>IF(OR($A$1&lt;=Main!AP$4,ISBLANK($N148)),0,Main!AP143)</f>
        <v>0</v>
      </c>
      <c r="BE148" s="35">
        <f>IF(OR($A$1&lt;=Main!AQ$4,ISBLANK($N148)),0,Main!AQ143)</f>
        <v>0</v>
      </c>
      <c r="BF148" s="35">
        <f>IF(OR($A$1&lt;=Main!AR$4,ISBLANK($N148)),0,Main!AR143)</f>
        <v>0</v>
      </c>
      <c r="BG148" s="35">
        <f>IF(OR($A$1&lt;=Main!AS$4,ISBLANK($N148)),0,Main!AS143)</f>
        <v>0</v>
      </c>
      <c r="BH148" s="35">
        <f>IF(OR($A$1&lt;=Main!AT$4,ISBLANK($N148)),0,Main!AT143)</f>
        <v>0</v>
      </c>
      <c r="BI148" s="35">
        <f>IF(OR($A$1&lt;=Main!AU$4,ISBLANK($N148)),0,Main!AU143)</f>
        <v>0</v>
      </c>
      <c r="BJ148" s="35">
        <f>IF(OR($A$1&lt;=Main!AV$4,ISBLANK($N148)),0,Main!AV143)</f>
        <v>0</v>
      </c>
    </row>
    <row r="149" spans="13:62">
      <c r="M149" s="6" t="str">
        <f>Main!$A144&amp;Main!$B144</f>
        <v/>
      </c>
      <c r="N149" s="6" t="str">
        <f>Main!$A144&amp;Main!$B144</f>
        <v/>
      </c>
      <c r="O149" s="145">
        <f t="shared" si="10"/>
        <v>0</v>
      </c>
      <c r="P149" s="150">
        <f t="shared" si="11"/>
        <v>34</v>
      </c>
      <c r="Q149" s="150" t="str">
        <f ca="1">IF(Main!$AY144&lt;&gt;"#",$P149-Main!$AY144,"#")</f>
        <v>#</v>
      </c>
      <c r="R149" s="35">
        <f>Main!E144*Mask!G$15</f>
        <v>0</v>
      </c>
      <c r="S149" s="35">
        <f>Main!F144*Mask!H$15</f>
        <v>0</v>
      </c>
      <c r="T149" s="35">
        <f>Main!G144*Mask!I$15</f>
        <v>0</v>
      </c>
      <c r="U149" s="35">
        <f>Main!H144*Mask!J$15</f>
        <v>0</v>
      </c>
      <c r="V149" s="35">
        <f>Main!I144*Mask!K$15</f>
        <v>0</v>
      </c>
      <c r="W149" s="35">
        <f>Main!J144*Mask!L$15</f>
        <v>0</v>
      </c>
      <c r="X149" s="35">
        <f>Main!K144*Mask!M$15</f>
        <v>0</v>
      </c>
      <c r="Y149" s="35">
        <f>Main!L144*Mask!N$15</f>
        <v>0</v>
      </c>
      <c r="Z149" s="35">
        <f>Main!M144*Mask!O$15</f>
        <v>0</v>
      </c>
      <c r="AA149" s="35">
        <f>Main!N144*Mask!P$15</f>
        <v>0</v>
      </c>
      <c r="AB149" s="35">
        <f>Main!O144*Mask!Q$15</f>
        <v>0</v>
      </c>
      <c r="AC149" s="35">
        <f>Main!P144*Mask!R$15</f>
        <v>0</v>
      </c>
      <c r="AD149" s="35">
        <f>Main!Q144*Mask!S$15</f>
        <v>0</v>
      </c>
      <c r="AE149" s="35">
        <f>Main!R144*Mask!T$15</f>
        <v>0</v>
      </c>
      <c r="AF149" s="35">
        <f>Main!S144*Mask!U$15</f>
        <v>0</v>
      </c>
      <c r="AG149" s="35">
        <f>Main!T144*Mask!V$15</f>
        <v>0</v>
      </c>
      <c r="AH149" s="35">
        <f>Main!U144*Mask!W$15</f>
        <v>0</v>
      </c>
      <c r="AI149" s="35">
        <f>Main!V144*Mask!X$15</f>
        <v>0</v>
      </c>
      <c r="AJ149" s="35">
        <f>Main!W144*Mask!Y$15</f>
        <v>0</v>
      </c>
      <c r="AK149" s="35">
        <f>Main!X144*Mask!Z$15</f>
        <v>0</v>
      </c>
      <c r="AL149" s="35">
        <f>Main!Y144*Mask!AA$15</f>
        <v>0</v>
      </c>
      <c r="AM149" s="35">
        <f>Main!Z144*Mask!AB$15</f>
        <v>0</v>
      </c>
      <c r="AN149" s="35"/>
      <c r="AO149" s="35">
        <f>IF(OR($A$1&lt;=Main!AA$4,ISBLANK($N149)),0,Main!AA144)</f>
        <v>0</v>
      </c>
      <c r="AP149" s="35">
        <f>IF(OR($A$1&lt;=Main!AB$4,ISBLANK($N149)),0,Main!AB144)</f>
        <v>0</v>
      </c>
      <c r="AQ149" s="35">
        <f>IF(OR($A$1&lt;=Main!AC$4,ISBLANK($N149)),0,Main!AC144)</f>
        <v>0</v>
      </c>
      <c r="AR149" s="35">
        <f>IF(OR($A$1&lt;=Main!AD$4,ISBLANK($N149)),0,Main!AD144)</f>
        <v>0</v>
      </c>
      <c r="AS149" s="35">
        <f>IF(OR($A$1&lt;=Main!AE$4,ISBLANK($N149)),0,Main!AE144)</f>
        <v>0</v>
      </c>
      <c r="AT149" s="35">
        <f>IF(OR($A$1&lt;=Main!AF$4,ISBLANK($N149)),0,Main!AF144)</f>
        <v>0</v>
      </c>
      <c r="AU149" s="35">
        <f>IF(OR($A$1&lt;=Main!AG$4,ISBLANK($N149)),0,Main!AG144)</f>
        <v>0</v>
      </c>
      <c r="AV149" s="35">
        <f>IF(OR($A$1&lt;=Main!AH$4,ISBLANK($N149)),0,Main!AH144)</f>
        <v>0</v>
      </c>
      <c r="AW149" s="35">
        <f>IF(OR($A$1&lt;=Main!AI$4,ISBLANK($N149)),0,Main!AI144)</f>
        <v>0</v>
      </c>
      <c r="AX149" s="35">
        <f>IF(OR($A$1&lt;=Main!AJ$4,ISBLANK($N149)),0,Main!AJ144)</f>
        <v>0</v>
      </c>
      <c r="AY149" s="35">
        <f>IF(OR($A$1&lt;=Main!AK$4,ISBLANK($N149)),0,Main!AK144)</f>
        <v>0</v>
      </c>
      <c r="AZ149" s="35">
        <f>IF(OR($A$1&lt;=Main!AL$4,ISBLANK($N149)),0,Main!AL144)</f>
        <v>0</v>
      </c>
      <c r="BA149" s="35">
        <f>IF(OR($A$1&lt;=Main!AM$4,ISBLANK($N149)),0,Main!AM144)</f>
        <v>0</v>
      </c>
      <c r="BB149" s="35">
        <f>IF(OR($A$1&lt;=Main!AN$4,ISBLANK($N149)),0,Main!AN144)</f>
        <v>0</v>
      </c>
      <c r="BC149" s="35">
        <f>IF(OR($A$1&lt;=Main!AO$4,ISBLANK($N149)),0,Main!AO144)</f>
        <v>0</v>
      </c>
      <c r="BD149" s="35">
        <f>IF(OR($A$1&lt;=Main!AP$4,ISBLANK($N149)),0,Main!AP144)</f>
        <v>0</v>
      </c>
      <c r="BE149" s="35">
        <f>IF(OR($A$1&lt;=Main!AQ$4,ISBLANK($N149)),0,Main!AQ144)</f>
        <v>0</v>
      </c>
      <c r="BF149" s="35">
        <f>IF(OR($A$1&lt;=Main!AR$4,ISBLANK($N149)),0,Main!AR144)</f>
        <v>0</v>
      </c>
      <c r="BG149" s="35">
        <f>IF(OR($A$1&lt;=Main!AS$4,ISBLANK($N149)),0,Main!AS144)</f>
        <v>0</v>
      </c>
      <c r="BH149" s="35">
        <f>IF(OR($A$1&lt;=Main!AT$4,ISBLANK($N149)),0,Main!AT144)</f>
        <v>0</v>
      </c>
      <c r="BI149" s="35">
        <f>IF(OR($A$1&lt;=Main!AU$4,ISBLANK($N149)),0,Main!AU144)</f>
        <v>0</v>
      </c>
      <c r="BJ149" s="35">
        <f>IF(OR($A$1&lt;=Main!AV$4,ISBLANK($N149)),0,Main!AV144)</f>
        <v>0</v>
      </c>
    </row>
    <row r="150" spans="13:62">
      <c r="M150" s="6" t="str">
        <f>Main!$A145&amp;Main!$B145</f>
        <v/>
      </c>
      <c r="N150" s="6" t="str">
        <f>Main!$A145&amp;Main!$B145</f>
        <v/>
      </c>
      <c r="O150" s="145">
        <f t="shared" si="10"/>
        <v>0</v>
      </c>
      <c r="P150" s="150">
        <f t="shared" si="11"/>
        <v>34</v>
      </c>
      <c r="Q150" s="150" t="str">
        <f ca="1">IF(Main!$AY145&lt;&gt;"#",$P150-Main!$AY145,"#")</f>
        <v>#</v>
      </c>
      <c r="R150" s="35">
        <f>Main!E145*Mask!G$15</f>
        <v>0</v>
      </c>
      <c r="S150" s="35">
        <f>Main!F145*Mask!H$15</f>
        <v>0</v>
      </c>
      <c r="T150" s="35">
        <f>Main!G145*Mask!I$15</f>
        <v>0</v>
      </c>
      <c r="U150" s="35">
        <f>Main!H145*Mask!J$15</f>
        <v>0</v>
      </c>
      <c r="V150" s="35">
        <f>Main!I145*Mask!K$15</f>
        <v>0</v>
      </c>
      <c r="W150" s="35">
        <f>Main!J145*Mask!L$15</f>
        <v>0</v>
      </c>
      <c r="X150" s="35">
        <f>Main!K145*Mask!M$15</f>
        <v>0</v>
      </c>
      <c r="Y150" s="35">
        <f>Main!L145*Mask!N$15</f>
        <v>0</v>
      </c>
      <c r="Z150" s="35">
        <f>Main!M145*Mask!O$15</f>
        <v>0</v>
      </c>
      <c r="AA150" s="35">
        <f>Main!N145*Mask!P$15</f>
        <v>0</v>
      </c>
      <c r="AB150" s="35">
        <f>Main!O145*Mask!Q$15</f>
        <v>0</v>
      </c>
      <c r="AC150" s="35">
        <f>Main!P145*Mask!R$15</f>
        <v>0</v>
      </c>
      <c r="AD150" s="35">
        <f>Main!Q145*Mask!S$15</f>
        <v>0</v>
      </c>
      <c r="AE150" s="35">
        <f>Main!R145*Mask!T$15</f>
        <v>0</v>
      </c>
      <c r="AF150" s="35">
        <f>Main!S145*Mask!U$15</f>
        <v>0</v>
      </c>
      <c r="AG150" s="35">
        <f>Main!T145*Mask!V$15</f>
        <v>0</v>
      </c>
      <c r="AH150" s="35">
        <f>Main!U145*Mask!W$15</f>
        <v>0</v>
      </c>
      <c r="AI150" s="35">
        <f>Main!V145*Mask!X$15</f>
        <v>0</v>
      </c>
      <c r="AJ150" s="35">
        <f>Main!W145*Mask!Y$15</f>
        <v>0</v>
      </c>
      <c r="AK150" s="35">
        <f>Main!X145*Mask!Z$15</f>
        <v>0</v>
      </c>
      <c r="AL150" s="35">
        <f>Main!Y145*Mask!AA$15</f>
        <v>0</v>
      </c>
      <c r="AM150" s="35">
        <f>Main!Z145*Mask!AB$15</f>
        <v>0</v>
      </c>
      <c r="AN150" s="35"/>
      <c r="AO150" s="35">
        <f>IF(OR($A$1&lt;=Main!AA$4,ISBLANK($N150)),0,Main!AA145)</f>
        <v>0</v>
      </c>
      <c r="AP150" s="35">
        <f>IF(OR($A$1&lt;=Main!AB$4,ISBLANK($N150)),0,Main!AB145)</f>
        <v>0</v>
      </c>
      <c r="AQ150" s="35">
        <f>IF(OR($A$1&lt;=Main!AC$4,ISBLANK($N150)),0,Main!AC145)</f>
        <v>0</v>
      </c>
      <c r="AR150" s="35">
        <f>IF(OR($A$1&lt;=Main!AD$4,ISBLANK($N150)),0,Main!AD145)</f>
        <v>0</v>
      </c>
      <c r="AS150" s="35">
        <f>IF(OR($A$1&lt;=Main!AE$4,ISBLANK($N150)),0,Main!AE145)</f>
        <v>0</v>
      </c>
      <c r="AT150" s="35">
        <f>IF(OR($A$1&lt;=Main!AF$4,ISBLANK($N150)),0,Main!AF145)</f>
        <v>0</v>
      </c>
      <c r="AU150" s="35">
        <f>IF(OR($A$1&lt;=Main!AG$4,ISBLANK($N150)),0,Main!AG145)</f>
        <v>0</v>
      </c>
      <c r="AV150" s="35">
        <f>IF(OR($A$1&lt;=Main!AH$4,ISBLANK($N150)),0,Main!AH145)</f>
        <v>0</v>
      </c>
      <c r="AW150" s="35">
        <f>IF(OR($A$1&lt;=Main!AI$4,ISBLANK($N150)),0,Main!AI145)</f>
        <v>0</v>
      </c>
      <c r="AX150" s="35">
        <f>IF(OR($A$1&lt;=Main!AJ$4,ISBLANK($N150)),0,Main!AJ145)</f>
        <v>0</v>
      </c>
      <c r="AY150" s="35">
        <f>IF(OR($A$1&lt;=Main!AK$4,ISBLANK($N150)),0,Main!AK145)</f>
        <v>0</v>
      </c>
      <c r="AZ150" s="35">
        <f>IF(OR($A$1&lt;=Main!AL$4,ISBLANK($N150)),0,Main!AL145)</f>
        <v>0</v>
      </c>
      <c r="BA150" s="35">
        <f>IF(OR($A$1&lt;=Main!AM$4,ISBLANK($N150)),0,Main!AM145)</f>
        <v>0</v>
      </c>
      <c r="BB150" s="35">
        <f>IF(OR($A$1&lt;=Main!AN$4,ISBLANK($N150)),0,Main!AN145)</f>
        <v>0</v>
      </c>
      <c r="BC150" s="35">
        <f>IF(OR($A$1&lt;=Main!AO$4,ISBLANK($N150)),0,Main!AO145)</f>
        <v>0</v>
      </c>
      <c r="BD150" s="35">
        <f>IF(OR($A$1&lt;=Main!AP$4,ISBLANK($N150)),0,Main!AP145)</f>
        <v>0</v>
      </c>
      <c r="BE150" s="35">
        <f>IF(OR($A$1&lt;=Main!AQ$4,ISBLANK($N150)),0,Main!AQ145)</f>
        <v>0</v>
      </c>
      <c r="BF150" s="35">
        <f>IF(OR($A$1&lt;=Main!AR$4,ISBLANK($N150)),0,Main!AR145)</f>
        <v>0</v>
      </c>
      <c r="BG150" s="35">
        <f>IF(OR($A$1&lt;=Main!AS$4,ISBLANK($N150)),0,Main!AS145)</f>
        <v>0</v>
      </c>
      <c r="BH150" s="35">
        <f>IF(OR($A$1&lt;=Main!AT$4,ISBLANK($N150)),0,Main!AT145)</f>
        <v>0</v>
      </c>
      <c r="BI150" s="35">
        <f>IF(OR($A$1&lt;=Main!AU$4,ISBLANK($N150)),0,Main!AU145)</f>
        <v>0</v>
      </c>
      <c r="BJ150" s="35">
        <f>IF(OR($A$1&lt;=Main!AV$4,ISBLANK($N150)),0,Main!AV145)</f>
        <v>0</v>
      </c>
    </row>
    <row r="151" spans="13:62">
      <c r="M151" s="6" t="str">
        <f>Main!$A146&amp;Main!$B146</f>
        <v/>
      </c>
      <c r="N151" s="6" t="str">
        <f>Main!$A146&amp;Main!$B146</f>
        <v/>
      </c>
      <c r="O151" s="145">
        <f t="shared" si="10"/>
        <v>0</v>
      </c>
      <c r="P151" s="150">
        <f t="shared" si="11"/>
        <v>34</v>
      </c>
      <c r="Q151" s="150" t="str">
        <f ca="1">IF(Main!$AY146&lt;&gt;"#",$P151-Main!$AY146,"#")</f>
        <v>#</v>
      </c>
      <c r="R151" s="35">
        <f>Main!E146*Mask!G$15</f>
        <v>0</v>
      </c>
      <c r="S151" s="35">
        <f>Main!F146*Mask!H$15</f>
        <v>0</v>
      </c>
      <c r="T151" s="35">
        <f>Main!G146*Mask!I$15</f>
        <v>0</v>
      </c>
      <c r="U151" s="35">
        <f>Main!H146*Mask!J$15</f>
        <v>0</v>
      </c>
      <c r="V151" s="35">
        <f>Main!I146*Mask!K$15</f>
        <v>0</v>
      </c>
      <c r="W151" s="35">
        <f>Main!J146*Mask!L$15</f>
        <v>0</v>
      </c>
      <c r="X151" s="35">
        <f>Main!K146*Mask!M$15</f>
        <v>0</v>
      </c>
      <c r="Y151" s="35">
        <f>Main!L146*Mask!N$15</f>
        <v>0</v>
      </c>
      <c r="Z151" s="35">
        <f>Main!M146*Mask!O$15</f>
        <v>0</v>
      </c>
      <c r="AA151" s="35">
        <f>Main!N146*Mask!P$15</f>
        <v>0</v>
      </c>
      <c r="AB151" s="35">
        <f>Main!O146*Mask!Q$15</f>
        <v>0</v>
      </c>
      <c r="AC151" s="35">
        <f>Main!P146*Mask!R$15</f>
        <v>0</v>
      </c>
      <c r="AD151" s="35">
        <f>Main!Q146*Mask!S$15</f>
        <v>0</v>
      </c>
      <c r="AE151" s="35">
        <f>Main!R146*Mask!T$15</f>
        <v>0</v>
      </c>
      <c r="AF151" s="35">
        <f>Main!S146*Mask!U$15</f>
        <v>0</v>
      </c>
      <c r="AG151" s="35">
        <f>Main!T146*Mask!V$15</f>
        <v>0</v>
      </c>
      <c r="AH151" s="35">
        <f>Main!U146*Mask!W$15</f>
        <v>0</v>
      </c>
      <c r="AI151" s="35">
        <f>Main!V146*Mask!X$15</f>
        <v>0</v>
      </c>
      <c r="AJ151" s="35">
        <f>Main!W146*Mask!Y$15</f>
        <v>0</v>
      </c>
      <c r="AK151" s="35">
        <f>Main!X146*Mask!Z$15</f>
        <v>0</v>
      </c>
      <c r="AL151" s="35">
        <f>Main!Y146*Mask!AA$15</f>
        <v>0</v>
      </c>
      <c r="AM151" s="35">
        <f>Main!Z146*Mask!AB$15</f>
        <v>0</v>
      </c>
      <c r="AN151" s="35"/>
      <c r="AO151" s="35">
        <f>IF(OR($A$1&lt;=Main!AA$4,ISBLANK($N151)),0,Main!AA146)</f>
        <v>0</v>
      </c>
      <c r="AP151" s="35">
        <f>IF(OR($A$1&lt;=Main!AB$4,ISBLANK($N151)),0,Main!AB146)</f>
        <v>0</v>
      </c>
      <c r="AQ151" s="35">
        <f>IF(OR($A$1&lt;=Main!AC$4,ISBLANK($N151)),0,Main!AC146)</f>
        <v>0</v>
      </c>
      <c r="AR151" s="35">
        <f>IF(OR($A$1&lt;=Main!AD$4,ISBLANK($N151)),0,Main!AD146)</f>
        <v>0</v>
      </c>
      <c r="AS151" s="35">
        <f>IF(OR($A$1&lt;=Main!AE$4,ISBLANK($N151)),0,Main!AE146)</f>
        <v>0</v>
      </c>
      <c r="AT151" s="35">
        <f>IF(OR($A$1&lt;=Main!AF$4,ISBLANK($N151)),0,Main!AF146)</f>
        <v>0</v>
      </c>
      <c r="AU151" s="35">
        <f>IF(OR($A$1&lt;=Main!AG$4,ISBLANK($N151)),0,Main!AG146)</f>
        <v>0</v>
      </c>
      <c r="AV151" s="35">
        <f>IF(OR($A$1&lt;=Main!AH$4,ISBLANK($N151)),0,Main!AH146)</f>
        <v>0</v>
      </c>
      <c r="AW151" s="35">
        <f>IF(OR($A$1&lt;=Main!AI$4,ISBLANK($N151)),0,Main!AI146)</f>
        <v>0</v>
      </c>
      <c r="AX151" s="35">
        <f>IF(OR($A$1&lt;=Main!AJ$4,ISBLANK($N151)),0,Main!AJ146)</f>
        <v>0</v>
      </c>
      <c r="AY151" s="35">
        <f>IF(OR($A$1&lt;=Main!AK$4,ISBLANK($N151)),0,Main!AK146)</f>
        <v>0</v>
      </c>
      <c r="AZ151" s="35">
        <f>IF(OR($A$1&lt;=Main!AL$4,ISBLANK($N151)),0,Main!AL146)</f>
        <v>0</v>
      </c>
      <c r="BA151" s="35">
        <f>IF(OR($A$1&lt;=Main!AM$4,ISBLANK($N151)),0,Main!AM146)</f>
        <v>0</v>
      </c>
      <c r="BB151" s="35">
        <f>IF(OR($A$1&lt;=Main!AN$4,ISBLANK($N151)),0,Main!AN146)</f>
        <v>0</v>
      </c>
      <c r="BC151" s="35">
        <f>IF(OR($A$1&lt;=Main!AO$4,ISBLANK($N151)),0,Main!AO146)</f>
        <v>0</v>
      </c>
      <c r="BD151" s="35">
        <f>IF(OR($A$1&lt;=Main!AP$4,ISBLANK($N151)),0,Main!AP146)</f>
        <v>0</v>
      </c>
      <c r="BE151" s="35">
        <f>IF(OR($A$1&lt;=Main!AQ$4,ISBLANK($N151)),0,Main!AQ146)</f>
        <v>0</v>
      </c>
      <c r="BF151" s="35">
        <f>IF(OR($A$1&lt;=Main!AR$4,ISBLANK($N151)),0,Main!AR146)</f>
        <v>0</v>
      </c>
      <c r="BG151" s="35">
        <f>IF(OR($A$1&lt;=Main!AS$4,ISBLANK($N151)),0,Main!AS146)</f>
        <v>0</v>
      </c>
      <c r="BH151" s="35">
        <f>IF(OR($A$1&lt;=Main!AT$4,ISBLANK($N151)),0,Main!AT146)</f>
        <v>0</v>
      </c>
      <c r="BI151" s="35">
        <f>IF(OR($A$1&lt;=Main!AU$4,ISBLANK($N151)),0,Main!AU146)</f>
        <v>0</v>
      </c>
      <c r="BJ151" s="35">
        <f>IF(OR($A$1&lt;=Main!AV$4,ISBLANK($N151)),0,Main!AV146)</f>
        <v>0</v>
      </c>
    </row>
    <row r="152" spans="13:62">
      <c r="M152" s="6" t="str">
        <f>Main!$A147&amp;Main!$B147</f>
        <v/>
      </c>
      <c r="N152" s="6" t="str">
        <f>Main!$A147&amp;Main!$B147</f>
        <v/>
      </c>
      <c r="O152" s="145">
        <f t="shared" si="10"/>
        <v>0</v>
      </c>
      <c r="P152" s="150">
        <f t="shared" si="11"/>
        <v>34</v>
      </c>
      <c r="Q152" s="150" t="str">
        <f ca="1">IF(Main!$AY147&lt;&gt;"#",$P152-Main!$AY147,"#")</f>
        <v>#</v>
      </c>
      <c r="R152" s="35">
        <f>Main!E147*Mask!G$15</f>
        <v>0</v>
      </c>
      <c r="S152" s="35">
        <f>Main!F147*Mask!H$15</f>
        <v>0</v>
      </c>
      <c r="T152" s="35">
        <f>Main!G147*Mask!I$15</f>
        <v>0</v>
      </c>
      <c r="U152" s="35">
        <f>Main!H147*Mask!J$15</f>
        <v>0</v>
      </c>
      <c r="V152" s="35">
        <f>Main!I147*Mask!K$15</f>
        <v>0</v>
      </c>
      <c r="W152" s="35">
        <f>Main!J147*Mask!L$15</f>
        <v>0</v>
      </c>
      <c r="X152" s="35">
        <f>Main!K147*Mask!M$15</f>
        <v>0</v>
      </c>
      <c r="Y152" s="35">
        <f>Main!L147*Mask!N$15</f>
        <v>0</v>
      </c>
      <c r="Z152" s="35">
        <f>Main!M147*Mask!O$15</f>
        <v>0</v>
      </c>
      <c r="AA152" s="35">
        <f>Main!N147*Mask!P$15</f>
        <v>0</v>
      </c>
      <c r="AB152" s="35">
        <f>Main!O147*Mask!Q$15</f>
        <v>0</v>
      </c>
      <c r="AC152" s="35">
        <f>Main!P147*Mask!R$15</f>
        <v>0</v>
      </c>
      <c r="AD152" s="35">
        <f>Main!Q147*Mask!S$15</f>
        <v>0</v>
      </c>
      <c r="AE152" s="35">
        <f>Main!R147*Mask!T$15</f>
        <v>0</v>
      </c>
      <c r="AF152" s="35">
        <f>Main!S147*Mask!U$15</f>
        <v>0</v>
      </c>
      <c r="AG152" s="35">
        <f>Main!T147*Mask!V$15</f>
        <v>0</v>
      </c>
      <c r="AH152" s="35">
        <f>Main!U147*Mask!W$15</f>
        <v>0</v>
      </c>
      <c r="AI152" s="35">
        <f>Main!V147*Mask!X$15</f>
        <v>0</v>
      </c>
      <c r="AJ152" s="35">
        <f>Main!W147*Mask!Y$15</f>
        <v>0</v>
      </c>
      <c r="AK152" s="35">
        <f>Main!X147*Mask!Z$15</f>
        <v>0</v>
      </c>
      <c r="AL152" s="35">
        <f>Main!Y147*Mask!AA$15</f>
        <v>0</v>
      </c>
      <c r="AM152" s="35">
        <f>Main!Z147*Mask!AB$15</f>
        <v>0</v>
      </c>
      <c r="AN152" s="35"/>
      <c r="AO152" s="35">
        <f>IF(OR($A$1&lt;=Main!AA$4,ISBLANK($N152)),0,Main!AA147)</f>
        <v>0</v>
      </c>
      <c r="AP152" s="35">
        <f>IF(OR($A$1&lt;=Main!AB$4,ISBLANK($N152)),0,Main!AB147)</f>
        <v>0</v>
      </c>
      <c r="AQ152" s="35">
        <f>IF(OR($A$1&lt;=Main!AC$4,ISBLANK($N152)),0,Main!AC147)</f>
        <v>0</v>
      </c>
      <c r="AR152" s="35">
        <f>IF(OR($A$1&lt;=Main!AD$4,ISBLANK($N152)),0,Main!AD147)</f>
        <v>0</v>
      </c>
      <c r="AS152" s="35">
        <f>IF(OR($A$1&lt;=Main!AE$4,ISBLANK($N152)),0,Main!AE147)</f>
        <v>0</v>
      </c>
      <c r="AT152" s="35">
        <f>IF(OR($A$1&lt;=Main!AF$4,ISBLANK($N152)),0,Main!AF147)</f>
        <v>0</v>
      </c>
      <c r="AU152" s="35">
        <f>IF(OR($A$1&lt;=Main!AG$4,ISBLANK($N152)),0,Main!AG147)</f>
        <v>0</v>
      </c>
      <c r="AV152" s="35">
        <f>IF(OR($A$1&lt;=Main!AH$4,ISBLANK($N152)),0,Main!AH147)</f>
        <v>0</v>
      </c>
      <c r="AW152" s="35">
        <f>IF(OR($A$1&lt;=Main!AI$4,ISBLANK($N152)),0,Main!AI147)</f>
        <v>0</v>
      </c>
      <c r="AX152" s="35">
        <f>IF(OR($A$1&lt;=Main!AJ$4,ISBLANK($N152)),0,Main!AJ147)</f>
        <v>0</v>
      </c>
      <c r="AY152" s="35">
        <f>IF(OR($A$1&lt;=Main!AK$4,ISBLANK($N152)),0,Main!AK147)</f>
        <v>0</v>
      </c>
      <c r="AZ152" s="35">
        <f>IF(OR($A$1&lt;=Main!AL$4,ISBLANK($N152)),0,Main!AL147)</f>
        <v>0</v>
      </c>
      <c r="BA152" s="35">
        <f>IF(OR($A$1&lt;=Main!AM$4,ISBLANK($N152)),0,Main!AM147)</f>
        <v>0</v>
      </c>
      <c r="BB152" s="35">
        <f>IF(OR($A$1&lt;=Main!AN$4,ISBLANK($N152)),0,Main!AN147)</f>
        <v>0</v>
      </c>
      <c r="BC152" s="35">
        <f>IF(OR($A$1&lt;=Main!AO$4,ISBLANK($N152)),0,Main!AO147)</f>
        <v>0</v>
      </c>
      <c r="BD152" s="35">
        <f>IF(OR($A$1&lt;=Main!AP$4,ISBLANK($N152)),0,Main!AP147)</f>
        <v>0</v>
      </c>
      <c r="BE152" s="35">
        <f>IF(OR($A$1&lt;=Main!AQ$4,ISBLANK($N152)),0,Main!AQ147)</f>
        <v>0</v>
      </c>
      <c r="BF152" s="35">
        <f>IF(OR($A$1&lt;=Main!AR$4,ISBLANK($N152)),0,Main!AR147)</f>
        <v>0</v>
      </c>
      <c r="BG152" s="35">
        <f>IF(OR($A$1&lt;=Main!AS$4,ISBLANK($N152)),0,Main!AS147)</f>
        <v>0</v>
      </c>
      <c r="BH152" s="35">
        <f>IF(OR($A$1&lt;=Main!AT$4,ISBLANK($N152)),0,Main!AT147)</f>
        <v>0</v>
      </c>
      <c r="BI152" s="35">
        <f>IF(OR($A$1&lt;=Main!AU$4,ISBLANK($N152)),0,Main!AU147)</f>
        <v>0</v>
      </c>
      <c r="BJ152" s="35">
        <f>IF(OR($A$1&lt;=Main!AV$4,ISBLANK($N152)),0,Main!AV147)</f>
        <v>0</v>
      </c>
    </row>
    <row r="153" spans="13:62">
      <c r="M153" s="6" t="str">
        <f>Main!$A148&amp;Main!$B148</f>
        <v/>
      </c>
      <c r="N153" s="6" t="str">
        <f>Main!$A148&amp;Main!$B148</f>
        <v/>
      </c>
      <c r="O153" s="145">
        <f t="shared" si="10"/>
        <v>0</v>
      </c>
      <c r="P153" s="150">
        <f t="shared" si="11"/>
        <v>34</v>
      </c>
      <c r="Q153" s="150" t="str">
        <f ca="1">IF(Main!$AY148&lt;&gt;"#",$P153-Main!$AY148,"#")</f>
        <v>#</v>
      </c>
      <c r="R153" s="35">
        <f>Main!E148*Mask!G$15</f>
        <v>0</v>
      </c>
      <c r="S153" s="35">
        <f>Main!F148*Mask!H$15</f>
        <v>0</v>
      </c>
      <c r="T153" s="35">
        <f>Main!G148*Mask!I$15</f>
        <v>0</v>
      </c>
      <c r="U153" s="35">
        <f>Main!H148*Mask!J$15</f>
        <v>0</v>
      </c>
      <c r="V153" s="35">
        <f>Main!I148*Mask!K$15</f>
        <v>0</v>
      </c>
      <c r="W153" s="35">
        <f>Main!J148*Mask!L$15</f>
        <v>0</v>
      </c>
      <c r="X153" s="35">
        <f>Main!K148*Mask!M$15</f>
        <v>0</v>
      </c>
      <c r="Y153" s="35">
        <f>Main!L148*Mask!N$15</f>
        <v>0</v>
      </c>
      <c r="Z153" s="35">
        <f>Main!M148*Mask!O$15</f>
        <v>0</v>
      </c>
      <c r="AA153" s="35">
        <f>Main!N148*Mask!P$15</f>
        <v>0</v>
      </c>
      <c r="AB153" s="35">
        <f>Main!O148*Mask!Q$15</f>
        <v>0</v>
      </c>
      <c r="AC153" s="35">
        <f>Main!P148*Mask!R$15</f>
        <v>0</v>
      </c>
      <c r="AD153" s="35">
        <f>Main!Q148*Mask!S$15</f>
        <v>0</v>
      </c>
      <c r="AE153" s="35">
        <f>Main!R148*Mask!T$15</f>
        <v>0</v>
      </c>
      <c r="AF153" s="35">
        <f>Main!S148*Mask!U$15</f>
        <v>0</v>
      </c>
      <c r="AG153" s="35">
        <f>Main!T148*Mask!V$15</f>
        <v>0</v>
      </c>
      <c r="AH153" s="35">
        <f>Main!U148*Mask!W$15</f>
        <v>0</v>
      </c>
      <c r="AI153" s="35">
        <f>Main!V148*Mask!X$15</f>
        <v>0</v>
      </c>
      <c r="AJ153" s="35">
        <f>Main!W148*Mask!Y$15</f>
        <v>0</v>
      </c>
      <c r="AK153" s="35">
        <f>Main!X148*Mask!Z$15</f>
        <v>0</v>
      </c>
      <c r="AL153" s="35">
        <f>Main!Y148*Mask!AA$15</f>
        <v>0</v>
      </c>
      <c r="AM153" s="35">
        <f>Main!Z148*Mask!AB$15</f>
        <v>0</v>
      </c>
      <c r="AN153" s="35"/>
      <c r="AO153" s="35">
        <f>IF(OR($A$1&lt;=Main!AA$4,ISBLANK($N153)),0,Main!AA148)</f>
        <v>0</v>
      </c>
      <c r="AP153" s="35">
        <f>IF(OR($A$1&lt;=Main!AB$4,ISBLANK($N153)),0,Main!AB148)</f>
        <v>0</v>
      </c>
      <c r="AQ153" s="35">
        <f>IF(OR($A$1&lt;=Main!AC$4,ISBLANK($N153)),0,Main!AC148)</f>
        <v>0</v>
      </c>
      <c r="AR153" s="35">
        <f>IF(OR($A$1&lt;=Main!AD$4,ISBLANK($N153)),0,Main!AD148)</f>
        <v>0</v>
      </c>
      <c r="AS153" s="35">
        <f>IF(OR($A$1&lt;=Main!AE$4,ISBLANK($N153)),0,Main!AE148)</f>
        <v>0</v>
      </c>
      <c r="AT153" s="35">
        <f>IF(OR($A$1&lt;=Main!AF$4,ISBLANK($N153)),0,Main!AF148)</f>
        <v>0</v>
      </c>
      <c r="AU153" s="35">
        <f>IF(OR($A$1&lt;=Main!AG$4,ISBLANK($N153)),0,Main!AG148)</f>
        <v>0</v>
      </c>
      <c r="AV153" s="35">
        <f>IF(OR($A$1&lt;=Main!AH$4,ISBLANK($N153)),0,Main!AH148)</f>
        <v>0</v>
      </c>
      <c r="AW153" s="35">
        <f>IF(OR($A$1&lt;=Main!AI$4,ISBLANK($N153)),0,Main!AI148)</f>
        <v>0</v>
      </c>
      <c r="AX153" s="35">
        <f>IF(OR($A$1&lt;=Main!AJ$4,ISBLANK($N153)),0,Main!AJ148)</f>
        <v>0</v>
      </c>
      <c r="AY153" s="35">
        <f>IF(OR($A$1&lt;=Main!AK$4,ISBLANK($N153)),0,Main!AK148)</f>
        <v>0</v>
      </c>
      <c r="AZ153" s="35">
        <f>IF(OR($A$1&lt;=Main!AL$4,ISBLANK($N153)),0,Main!AL148)</f>
        <v>0</v>
      </c>
      <c r="BA153" s="35">
        <f>IF(OR($A$1&lt;=Main!AM$4,ISBLANK($N153)),0,Main!AM148)</f>
        <v>0</v>
      </c>
      <c r="BB153" s="35">
        <f>IF(OR($A$1&lt;=Main!AN$4,ISBLANK($N153)),0,Main!AN148)</f>
        <v>0</v>
      </c>
      <c r="BC153" s="35">
        <f>IF(OR($A$1&lt;=Main!AO$4,ISBLANK($N153)),0,Main!AO148)</f>
        <v>0</v>
      </c>
      <c r="BD153" s="35">
        <f>IF(OR($A$1&lt;=Main!AP$4,ISBLANK($N153)),0,Main!AP148)</f>
        <v>0</v>
      </c>
      <c r="BE153" s="35">
        <f>IF(OR($A$1&lt;=Main!AQ$4,ISBLANK($N153)),0,Main!AQ148)</f>
        <v>0</v>
      </c>
      <c r="BF153" s="35">
        <f>IF(OR($A$1&lt;=Main!AR$4,ISBLANK($N153)),0,Main!AR148)</f>
        <v>0</v>
      </c>
      <c r="BG153" s="35">
        <f>IF(OR($A$1&lt;=Main!AS$4,ISBLANK($N153)),0,Main!AS148)</f>
        <v>0</v>
      </c>
      <c r="BH153" s="35">
        <f>IF(OR($A$1&lt;=Main!AT$4,ISBLANK($N153)),0,Main!AT148)</f>
        <v>0</v>
      </c>
      <c r="BI153" s="35">
        <f>IF(OR($A$1&lt;=Main!AU$4,ISBLANK($N153)),0,Main!AU148)</f>
        <v>0</v>
      </c>
      <c r="BJ153" s="35">
        <f>IF(OR($A$1&lt;=Main!AV$4,ISBLANK($N153)),0,Main!AV148)</f>
        <v>0</v>
      </c>
    </row>
    <row r="154" spans="13:62">
      <c r="M154" s="6" t="str">
        <f>Main!$A149&amp;Main!$B149</f>
        <v/>
      </c>
      <c r="N154" s="6" t="str">
        <f>Main!$A149&amp;Main!$B149</f>
        <v/>
      </c>
      <c r="O154" s="145">
        <f t="shared" si="10"/>
        <v>0</v>
      </c>
      <c r="P154" s="150">
        <f t="shared" si="11"/>
        <v>34</v>
      </c>
      <c r="Q154" s="150" t="str">
        <f ca="1">IF(Main!$AY149&lt;&gt;"#",$P154-Main!$AY149,"#")</f>
        <v>#</v>
      </c>
      <c r="R154" s="35">
        <f>Main!E149*Mask!G$15</f>
        <v>0</v>
      </c>
      <c r="S154" s="35">
        <f>Main!F149*Mask!H$15</f>
        <v>0</v>
      </c>
      <c r="T154" s="35">
        <f>Main!G149*Mask!I$15</f>
        <v>0</v>
      </c>
      <c r="U154" s="35">
        <f>Main!H149*Mask!J$15</f>
        <v>0</v>
      </c>
      <c r="V154" s="35">
        <f>Main!I149*Mask!K$15</f>
        <v>0</v>
      </c>
      <c r="W154" s="35">
        <f>Main!J149*Mask!L$15</f>
        <v>0</v>
      </c>
      <c r="X154" s="35">
        <f>Main!K149*Mask!M$15</f>
        <v>0</v>
      </c>
      <c r="Y154" s="35">
        <f>Main!L149*Mask!N$15</f>
        <v>0</v>
      </c>
      <c r="Z154" s="35">
        <f>Main!M149*Mask!O$15</f>
        <v>0</v>
      </c>
      <c r="AA154" s="35">
        <f>Main!N149*Mask!P$15</f>
        <v>0</v>
      </c>
      <c r="AB154" s="35">
        <f>Main!O149*Mask!Q$15</f>
        <v>0</v>
      </c>
      <c r="AC154" s="35">
        <f>Main!P149*Mask!R$15</f>
        <v>0</v>
      </c>
      <c r="AD154" s="35">
        <f>Main!Q149*Mask!S$15</f>
        <v>0</v>
      </c>
      <c r="AE154" s="35">
        <f>Main!R149*Mask!T$15</f>
        <v>0</v>
      </c>
      <c r="AF154" s="35">
        <f>Main!S149*Mask!U$15</f>
        <v>0</v>
      </c>
      <c r="AG154" s="35">
        <f>Main!T149*Mask!V$15</f>
        <v>0</v>
      </c>
      <c r="AH154" s="35">
        <f>Main!U149*Mask!W$15</f>
        <v>0</v>
      </c>
      <c r="AI154" s="35">
        <f>Main!V149*Mask!X$15</f>
        <v>0</v>
      </c>
      <c r="AJ154" s="35">
        <f>Main!W149*Mask!Y$15</f>
        <v>0</v>
      </c>
      <c r="AK154" s="35">
        <f>Main!X149*Mask!Z$15</f>
        <v>0</v>
      </c>
      <c r="AL154" s="35">
        <f>Main!Y149*Mask!AA$15</f>
        <v>0</v>
      </c>
      <c r="AM154" s="35">
        <f>Main!Z149*Mask!AB$15</f>
        <v>0</v>
      </c>
      <c r="AN154" s="35"/>
      <c r="AO154" s="35">
        <f>IF(OR($A$1&lt;=Main!AA$4,ISBLANK($N154)),0,Main!AA149)</f>
        <v>0</v>
      </c>
      <c r="AP154" s="35">
        <f>IF(OR($A$1&lt;=Main!AB$4,ISBLANK($N154)),0,Main!AB149)</f>
        <v>0</v>
      </c>
      <c r="AQ154" s="35">
        <f>IF(OR($A$1&lt;=Main!AC$4,ISBLANK($N154)),0,Main!AC149)</f>
        <v>0</v>
      </c>
      <c r="AR154" s="35">
        <f>IF(OR($A$1&lt;=Main!AD$4,ISBLANK($N154)),0,Main!AD149)</f>
        <v>0</v>
      </c>
      <c r="AS154" s="35">
        <f>IF(OR($A$1&lt;=Main!AE$4,ISBLANK($N154)),0,Main!AE149)</f>
        <v>0</v>
      </c>
      <c r="AT154" s="35">
        <f>IF(OR($A$1&lt;=Main!AF$4,ISBLANK($N154)),0,Main!AF149)</f>
        <v>0</v>
      </c>
      <c r="AU154" s="35">
        <f>IF(OR($A$1&lt;=Main!AG$4,ISBLANK($N154)),0,Main!AG149)</f>
        <v>0</v>
      </c>
      <c r="AV154" s="35">
        <f>IF(OR($A$1&lt;=Main!AH$4,ISBLANK($N154)),0,Main!AH149)</f>
        <v>0</v>
      </c>
      <c r="AW154" s="35">
        <f>IF(OR($A$1&lt;=Main!AI$4,ISBLANK($N154)),0,Main!AI149)</f>
        <v>0</v>
      </c>
      <c r="AX154" s="35">
        <f>IF(OR($A$1&lt;=Main!AJ$4,ISBLANK($N154)),0,Main!AJ149)</f>
        <v>0</v>
      </c>
      <c r="AY154" s="35">
        <f>IF(OR($A$1&lt;=Main!AK$4,ISBLANK($N154)),0,Main!AK149)</f>
        <v>0</v>
      </c>
      <c r="AZ154" s="35">
        <f>IF(OR($A$1&lt;=Main!AL$4,ISBLANK($N154)),0,Main!AL149)</f>
        <v>0</v>
      </c>
      <c r="BA154" s="35">
        <f>IF(OR($A$1&lt;=Main!AM$4,ISBLANK($N154)),0,Main!AM149)</f>
        <v>0</v>
      </c>
      <c r="BB154" s="35">
        <f>IF(OR($A$1&lt;=Main!AN$4,ISBLANK($N154)),0,Main!AN149)</f>
        <v>0</v>
      </c>
      <c r="BC154" s="35">
        <f>IF(OR($A$1&lt;=Main!AO$4,ISBLANK($N154)),0,Main!AO149)</f>
        <v>0</v>
      </c>
      <c r="BD154" s="35">
        <f>IF(OR($A$1&lt;=Main!AP$4,ISBLANK($N154)),0,Main!AP149)</f>
        <v>0</v>
      </c>
      <c r="BE154" s="35">
        <f>IF(OR($A$1&lt;=Main!AQ$4,ISBLANK($N154)),0,Main!AQ149)</f>
        <v>0</v>
      </c>
      <c r="BF154" s="35">
        <f>IF(OR($A$1&lt;=Main!AR$4,ISBLANK($N154)),0,Main!AR149)</f>
        <v>0</v>
      </c>
      <c r="BG154" s="35">
        <f>IF(OR($A$1&lt;=Main!AS$4,ISBLANK($N154)),0,Main!AS149)</f>
        <v>0</v>
      </c>
      <c r="BH154" s="35">
        <f>IF(OR($A$1&lt;=Main!AT$4,ISBLANK($N154)),0,Main!AT149)</f>
        <v>0</v>
      </c>
      <c r="BI154" s="35">
        <f>IF(OR($A$1&lt;=Main!AU$4,ISBLANK($N154)),0,Main!AU149)</f>
        <v>0</v>
      </c>
      <c r="BJ154" s="35">
        <f>IF(OR($A$1&lt;=Main!AV$4,ISBLANK($N154)),0,Main!AV149)</f>
        <v>0</v>
      </c>
    </row>
    <row r="155" spans="13:62">
      <c r="M155" s="6" t="str">
        <f>Main!$A150&amp;Main!$B150</f>
        <v/>
      </c>
      <c r="N155" s="6" t="str">
        <f>Main!$A150&amp;Main!$B150</f>
        <v/>
      </c>
      <c r="O155" s="145">
        <f t="shared" si="10"/>
        <v>0</v>
      </c>
      <c r="P155" s="150">
        <f t="shared" si="11"/>
        <v>34</v>
      </c>
      <c r="Q155" s="150" t="str">
        <f ca="1">IF(Main!$AY150&lt;&gt;"#",$P155-Main!$AY150,"#")</f>
        <v>#</v>
      </c>
      <c r="R155" s="35">
        <f>Main!E150*Mask!G$15</f>
        <v>0</v>
      </c>
      <c r="S155" s="35">
        <f>Main!F150*Mask!H$15</f>
        <v>0</v>
      </c>
      <c r="T155" s="35">
        <f>Main!G150*Mask!I$15</f>
        <v>0</v>
      </c>
      <c r="U155" s="35">
        <f>Main!H150*Mask!J$15</f>
        <v>0</v>
      </c>
      <c r="V155" s="35">
        <f>Main!I150*Mask!K$15</f>
        <v>0</v>
      </c>
      <c r="W155" s="35">
        <f>Main!J150*Mask!L$15</f>
        <v>0</v>
      </c>
      <c r="X155" s="35">
        <f>Main!K150*Mask!M$15</f>
        <v>0</v>
      </c>
      <c r="Y155" s="35">
        <f>Main!L150*Mask!N$15</f>
        <v>0</v>
      </c>
      <c r="Z155" s="35">
        <f>Main!M150*Mask!O$15</f>
        <v>0</v>
      </c>
      <c r="AA155" s="35">
        <f>Main!N150*Mask!P$15</f>
        <v>0</v>
      </c>
      <c r="AB155" s="35">
        <f>Main!O150*Mask!Q$15</f>
        <v>0</v>
      </c>
      <c r="AC155" s="35">
        <f>Main!P150*Mask!R$15</f>
        <v>0</v>
      </c>
      <c r="AD155" s="35">
        <f>Main!Q150*Mask!S$15</f>
        <v>0</v>
      </c>
      <c r="AE155" s="35">
        <f>Main!R150*Mask!T$15</f>
        <v>0</v>
      </c>
      <c r="AF155" s="35">
        <f>Main!S150*Mask!U$15</f>
        <v>0</v>
      </c>
      <c r="AG155" s="35">
        <f>Main!T150*Mask!V$15</f>
        <v>0</v>
      </c>
      <c r="AH155" s="35">
        <f>Main!U150*Mask!W$15</f>
        <v>0</v>
      </c>
      <c r="AI155" s="35">
        <f>Main!V150*Mask!X$15</f>
        <v>0</v>
      </c>
      <c r="AJ155" s="35">
        <f>Main!W150*Mask!Y$15</f>
        <v>0</v>
      </c>
      <c r="AK155" s="35">
        <f>Main!X150*Mask!Z$15</f>
        <v>0</v>
      </c>
      <c r="AL155" s="35">
        <f>Main!Y150*Mask!AA$15</f>
        <v>0</v>
      </c>
      <c r="AM155" s="35">
        <f>Main!Z150*Mask!AB$15</f>
        <v>0</v>
      </c>
      <c r="AN155" s="35"/>
      <c r="AO155" s="35">
        <f>IF(OR($A$1&lt;=Main!AA$4,ISBLANK($N155)),0,Main!AA150)</f>
        <v>0</v>
      </c>
      <c r="AP155" s="35">
        <f>IF(OR($A$1&lt;=Main!AB$4,ISBLANK($N155)),0,Main!AB150)</f>
        <v>0</v>
      </c>
      <c r="AQ155" s="35">
        <f>IF(OR($A$1&lt;=Main!AC$4,ISBLANK($N155)),0,Main!AC150)</f>
        <v>0</v>
      </c>
      <c r="AR155" s="35">
        <f>IF(OR($A$1&lt;=Main!AD$4,ISBLANK($N155)),0,Main!AD150)</f>
        <v>0</v>
      </c>
      <c r="AS155" s="35">
        <f>IF(OR($A$1&lt;=Main!AE$4,ISBLANK($N155)),0,Main!AE150)</f>
        <v>0</v>
      </c>
      <c r="AT155" s="35">
        <f>IF(OR($A$1&lt;=Main!AF$4,ISBLANK($N155)),0,Main!AF150)</f>
        <v>0</v>
      </c>
      <c r="AU155" s="35">
        <f>IF(OR($A$1&lt;=Main!AG$4,ISBLANK($N155)),0,Main!AG150)</f>
        <v>0</v>
      </c>
      <c r="AV155" s="35">
        <f>IF(OR($A$1&lt;=Main!AH$4,ISBLANK($N155)),0,Main!AH150)</f>
        <v>0</v>
      </c>
      <c r="AW155" s="35">
        <f>IF(OR($A$1&lt;=Main!AI$4,ISBLANK($N155)),0,Main!AI150)</f>
        <v>0</v>
      </c>
      <c r="AX155" s="35">
        <f>IF(OR($A$1&lt;=Main!AJ$4,ISBLANK($N155)),0,Main!AJ150)</f>
        <v>0</v>
      </c>
      <c r="AY155" s="35">
        <f>IF(OR($A$1&lt;=Main!AK$4,ISBLANK($N155)),0,Main!AK150)</f>
        <v>0</v>
      </c>
      <c r="AZ155" s="35">
        <f>IF(OR($A$1&lt;=Main!AL$4,ISBLANK($N155)),0,Main!AL150)</f>
        <v>0</v>
      </c>
      <c r="BA155" s="35">
        <f>IF(OR($A$1&lt;=Main!AM$4,ISBLANK($N155)),0,Main!AM150)</f>
        <v>0</v>
      </c>
      <c r="BB155" s="35">
        <f>IF(OR($A$1&lt;=Main!AN$4,ISBLANK($N155)),0,Main!AN150)</f>
        <v>0</v>
      </c>
      <c r="BC155" s="35">
        <f>IF(OR($A$1&lt;=Main!AO$4,ISBLANK($N155)),0,Main!AO150)</f>
        <v>0</v>
      </c>
      <c r="BD155" s="35">
        <f>IF(OR($A$1&lt;=Main!AP$4,ISBLANK($N155)),0,Main!AP150)</f>
        <v>0</v>
      </c>
      <c r="BE155" s="35">
        <f>IF(OR($A$1&lt;=Main!AQ$4,ISBLANK($N155)),0,Main!AQ150)</f>
        <v>0</v>
      </c>
      <c r="BF155" s="35">
        <f>IF(OR($A$1&lt;=Main!AR$4,ISBLANK($N155)),0,Main!AR150)</f>
        <v>0</v>
      </c>
      <c r="BG155" s="35">
        <f>IF(OR($A$1&lt;=Main!AS$4,ISBLANK($N155)),0,Main!AS150)</f>
        <v>0</v>
      </c>
      <c r="BH155" s="35">
        <f>IF(OR($A$1&lt;=Main!AT$4,ISBLANK($N155)),0,Main!AT150)</f>
        <v>0</v>
      </c>
      <c r="BI155" s="35">
        <f>IF(OR($A$1&lt;=Main!AU$4,ISBLANK($N155)),0,Main!AU150)</f>
        <v>0</v>
      </c>
      <c r="BJ155" s="35">
        <f>IF(OR($A$1&lt;=Main!AV$4,ISBLANK($N155)),0,Main!AV150)</f>
        <v>0</v>
      </c>
    </row>
    <row r="156" spans="13:62">
      <c r="O156" s="149"/>
      <c r="P156" s="147"/>
      <c r="Q156" s="147"/>
      <c r="R156" s="35"/>
      <c r="S156" s="35"/>
      <c r="T156" s="35"/>
      <c r="U156" s="35"/>
      <c r="V156" s="35"/>
      <c r="W156" s="35"/>
      <c r="X156" s="35"/>
      <c r="Y156" s="35"/>
      <c r="Z156" s="35"/>
      <c r="AA156" s="35"/>
      <c r="AB156" s="35"/>
      <c r="AC156" s="35"/>
      <c r="AD156" s="35"/>
      <c r="AE156" s="35"/>
      <c r="AF156" s="35"/>
      <c r="AG156" s="35"/>
      <c r="AH156" s="35"/>
      <c r="AI156" s="35"/>
      <c r="AJ156" s="35"/>
      <c r="AK156" s="35"/>
      <c r="AL156" s="35"/>
      <c r="AM156" s="35"/>
      <c r="AN156" s="35"/>
      <c r="AO156" s="35"/>
      <c r="AP156" s="35"/>
      <c r="AQ156" s="35"/>
      <c r="AR156" s="35"/>
      <c r="AS156" s="35"/>
      <c r="AT156" s="35"/>
      <c r="AU156" s="35"/>
      <c r="AV156" s="35"/>
      <c r="AW156" s="35"/>
      <c r="AX156" s="35"/>
      <c r="AY156" s="35"/>
      <c r="AZ156" s="35"/>
      <c r="BA156" s="35"/>
      <c r="BB156" s="35"/>
      <c r="BC156" s="35"/>
      <c r="BD156" s="35"/>
      <c r="BE156" s="35"/>
      <c r="BF156" s="35"/>
      <c r="BG156" s="35"/>
      <c r="BH156" s="35"/>
    </row>
    <row r="157" spans="13:62">
      <c r="O157" s="147"/>
      <c r="P157" s="147"/>
      <c r="Q157" s="147"/>
      <c r="R157" s="35"/>
      <c r="S157" s="35"/>
      <c r="T157" s="35"/>
      <c r="U157" s="35"/>
      <c r="V157" s="35"/>
      <c r="W157" s="35"/>
      <c r="X157" s="35"/>
      <c r="Y157" s="35"/>
      <c r="Z157" s="35"/>
      <c r="AA157" s="35"/>
      <c r="AB157" s="35"/>
      <c r="AC157" s="35"/>
      <c r="AD157" s="35"/>
      <c r="AE157" s="35"/>
      <c r="AF157" s="35"/>
      <c r="AG157" s="35"/>
      <c r="AH157" s="35"/>
      <c r="AI157" s="35"/>
      <c r="AJ157" s="35"/>
      <c r="AK157" s="35"/>
      <c r="AL157" s="35"/>
      <c r="AM157" s="35"/>
      <c r="AN157" s="35"/>
      <c r="AO157" s="35"/>
      <c r="AP157" s="35"/>
      <c r="AQ157" s="35"/>
      <c r="AR157" s="35"/>
      <c r="AS157" s="35"/>
      <c r="AT157" s="35"/>
      <c r="AU157" s="35"/>
      <c r="AV157" s="35"/>
      <c r="AW157" s="35"/>
      <c r="AX157" s="35"/>
      <c r="AY157" s="35"/>
      <c r="AZ157" s="35"/>
      <c r="BA157" s="35"/>
      <c r="BB157" s="35"/>
      <c r="BC157" s="35"/>
      <c r="BD157" s="35"/>
      <c r="BE157" s="35"/>
      <c r="BF157" s="35"/>
      <c r="BG157" s="35"/>
      <c r="BH157" s="35"/>
    </row>
    <row r="158" spans="13:62">
      <c r="O158" s="147"/>
      <c r="P158" s="147"/>
      <c r="Q158" s="147"/>
      <c r="R158" s="35"/>
      <c r="S158" s="35"/>
      <c r="T158" s="35"/>
      <c r="U158" s="35"/>
      <c r="V158" s="35"/>
      <c r="W158" s="35"/>
      <c r="X158" s="35"/>
      <c r="Y158" s="35"/>
      <c r="Z158" s="35"/>
      <c r="AA158" s="35"/>
      <c r="AB158" s="35"/>
      <c r="AC158" s="35"/>
      <c r="AD158" s="35"/>
      <c r="AE158" s="35"/>
      <c r="AF158" s="35"/>
      <c r="AG158" s="35"/>
      <c r="AH158" s="35"/>
      <c r="AI158" s="35"/>
      <c r="AJ158" s="35"/>
      <c r="AK158" s="35"/>
      <c r="AL158" s="35"/>
      <c r="AM158" s="35"/>
      <c r="AN158" s="35"/>
    </row>
  </sheetData>
  <mergeCells count="3">
    <mergeCell ref="A1:A2"/>
    <mergeCell ref="B1:D2"/>
    <mergeCell ref="A3:D3"/>
  </mergeCells>
  <conditionalFormatting sqref="I4">
    <cfRule type="expression" dxfId="172" priority="8">
      <formula>$M$3</formula>
    </cfRule>
  </conditionalFormatting>
  <conditionalFormatting sqref="I4">
    <cfRule type="expression" dxfId="171" priority="7">
      <formula>$M$3</formula>
    </cfRule>
  </conditionalFormatting>
  <conditionalFormatting sqref="I4">
    <cfRule type="expression" dxfId="170" priority="6">
      <formula>$M$3</formula>
    </cfRule>
  </conditionalFormatting>
  <conditionalFormatting sqref="F7:G7">
    <cfRule type="expression" dxfId="169" priority="5">
      <formula>$M$6</formula>
    </cfRule>
  </conditionalFormatting>
  <conditionalFormatting sqref="I4">
    <cfRule type="expression" dxfId="168" priority="4">
      <formula>$M$3</formula>
    </cfRule>
  </conditionalFormatting>
  <conditionalFormatting sqref="F11:G60">
    <cfRule type="expression" dxfId="167" priority="3">
      <formula>F11&lt;&gt;L70</formula>
    </cfRule>
  </conditionalFormatting>
  <conditionalFormatting sqref="F7:G7">
    <cfRule type="expression" dxfId="166" priority="2">
      <formula>$M$6</formula>
    </cfRule>
  </conditionalFormatting>
  <conditionalFormatting sqref="A1:A3 B1:D2">
    <cfRule type="expression" dxfId="165" priority="1">
      <formula>$M$5=""</formula>
    </cfRule>
  </conditionalFormatting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dimension ref="A1:AMO158"/>
  <sheetViews>
    <sheetView workbookViewId="0">
      <selection activeCell="D13" sqref="D13"/>
    </sheetView>
  </sheetViews>
  <sheetFormatPr defaultRowHeight="12.75"/>
  <cols>
    <col min="1" max="1" width="17.7109375" style="6" customWidth="1"/>
    <col min="2" max="2" width="15.85546875" style="6" customWidth="1"/>
    <col min="3" max="3" width="16.7109375" style="6" bestFit="1" customWidth="1"/>
    <col min="4" max="4" width="9.140625" style="6"/>
    <col min="5" max="5" width="5.5703125" style="6" customWidth="1"/>
    <col min="6" max="6" width="6.85546875" style="6" customWidth="1"/>
    <col min="7" max="7" width="8.28515625" style="6" customWidth="1"/>
    <col min="8" max="8" width="11.28515625" style="6" customWidth="1"/>
    <col min="9" max="9" width="9.5703125" style="6" customWidth="1"/>
    <col min="10" max="10" width="15.140625" style="6" customWidth="1"/>
    <col min="11" max="11" width="23" style="6" hidden="1" customWidth="1"/>
    <col min="12" max="12" width="13.28515625" style="6" hidden="1" customWidth="1"/>
    <col min="13" max="13" width="6.85546875" style="6" hidden="1" customWidth="1"/>
    <col min="14" max="14" width="20.42578125" style="6" hidden="1" customWidth="1"/>
    <col min="15" max="17" width="9.140625" style="35" hidden="1" customWidth="1"/>
    <col min="18" max="60" width="9.140625" style="6" hidden="1" customWidth="1"/>
    <col min="61" max="61" width="8.42578125" style="56" hidden="1" customWidth="1"/>
    <col min="62" max="62" width="9.140625" style="56" hidden="1" customWidth="1"/>
    <col min="63" max="63" width="9.140625" style="6" customWidth="1"/>
    <col min="64" max="1029" width="9.140625" style="6"/>
    <col min="1030" max="16384" width="9.140625" style="53"/>
  </cols>
  <sheetData>
    <row r="1" spans="1:62" ht="14.25" thickTop="1" thickBot="1">
      <c r="A1" s="217">
        <f>Contests!$D$16</f>
        <v>41132</v>
      </c>
      <c r="B1" s="218" t="str">
        <f>Contests!$E$16&amp;", "&amp;Contests!$F$16</f>
        <v>Одесса, Odessa Roller Fest 2012</v>
      </c>
      <c r="C1" s="218"/>
      <c r="D1" s="218"/>
    </row>
    <row r="2" spans="1:62" ht="15.75" customHeight="1" thickTop="1">
      <c r="A2" s="217" t="str">
        <f>"     "&amp;Contests!D1</f>
        <v xml:space="preserve">     Фристайл слалом, женщины</v>
      </c>
      <c r="B2" s="219"/>
      <c r="C2" s="219"/>
      <c r="D2" s="219"/>
      <c r="M2" s="56"/>
    </row>
    <row r="3" spans="1:62" ht="13.5" thickBot="1">
      <c r="A3" s="220" t="str">
        <f>IF(OR($M$5="ic",$M$5="ib"),"Международные соревнования","Российские соревнования")</f>
        <v>Российские соревнования</v>
      </c>
      <c r="B3" s="221"/>
      <c r="C3" s="221"/>
      <c r="D3" s="222"/>
      <c r="F3" s="164"/>
      <c r="G3" s="164"/>
      <c r="H3" s="164"/>
      <c r="I3" s="164"/>
    </row>
    <row r="4" spans="1:62" ht="13.5" thickTop="1">
      <c r="A4" s="168" t="s">
        <v>61</v>
      </c>
      <c r="B4" s="163"/>
      <c r="C4" s="163"/>
      <c r="D4" s="36">
        <f>IF(ISBLANK(Contests!$G$16),1,VALUE(RIGHT(Contests!$G$16,3)))</f>
        <v>100</v>
      </c>
      <c r="F4" s="67"/>
      <c r="G4" s="67"/>
      <c r="H4" s="67"/>
      <c r="I4" s="67"/>
    </row>
    <row r="5" spans="1:62">
      <c r="A5" s="168" t="s">
        <v>62</v>
      </c>
      <c r="B5" s="37"/>
      <c r="C5" s="37"/>
      <c r="D5" s="38">
        <f>IF(O10=0,1,O10)</f>
        <v>5624.8581499797929</v>
      </c>
      <c r="G5" s="164"/>
      <c r="H5" s="164"/>
      <c r="I5" s="165"/>
      <c r="M5" s="56" t="str">
        <f>LEFT(Contests!$G$16,2)</f>
        <v>iс</v>
      </c>
    </row>
    <row r="6" spans="1:62" ht="13.5" thickBot="1">
      <c r="A6" s="168" t="s">
        <v>63</v>
      </c>
      <c r="B6" s="37"/>
      <c r="C6" s="37"/>
      <c r="D6" s="38">
        <f>SUM(D11:D60)</f>
        <v>492.60089083356797</v>
      </c>
      <c r="F6" s="166"/>
      <c r="G6" s="166"/>
      <c r="H6" s="166"/>
      <c r="I6" s="166"/>
      <c r="M6" s="56" t="b">
        <f>OR($M$5="rb",$M$5="rc",$M$5="")</f>
        <v>0</v>
      </c>
    </row>
    <row r="7" spans="1:62" ht="14.25" thickTop="1" thickBot="1">
      <c r="A7" s="168" t="s">
        <v>64</v>
      </c>
      <c r="B7" s="37"/>
      <c r="C7" s="37"/>
      <c r="D7" s="38">
        <f>IF(AND(NOT($M$6),D6/D5&lt;0.5),0.5,D6/D5)</f>
        <v>0.5</v>
      </c>
      <c r="F7" s="153" t="str">
        <f>IF($M$6,"","Людей")</f>
        <v>Людей</v>
      </c>
      <c r="G7" s="167">
        <v>20</v>
      </c>
      <c r="M7" s="56">
        <f>IF($G$7&gt;=10,10,$G$7)</f>
        <v>10</v>
      </c>
    </row>
    <row r="8" spans="1:62" ht="14.25" thickTop="1" thickBot="1">
      <c r="A8" s="169" t="s">
        <v>65</v>
      </c>
      <c r="B8" s="39"/>
      <c r="C8" s="39"/>
      <c r="D8" s="40">
        <f>IF($M6,VLOOKUP("",$K11:$M60,3,0),1-(10-$M$7)*0.05)</f>
        <v>1</v>
      </c>
      <c r="E8" s="58"/>
      <c r="F8" s="153" t="s">
        <v>71</v>
      </c>
      <c r="G8" s="154">
        <f>SUM(G11:G60)</f>
        <v>172.5</v>
      </c>
      <c r="M8" s="56">
        <f>IF(OR($M$5="rc",$M$5="ic"),2,3)</f>
        <v>3</v>
      </c>
    </row>
    <row r="9" spans="1:62" ht="14.25" thickTop="1" thickBot="1"/>
    <row r="10" spans="1:62" ht="25.5" customHeight="1" thickTop="1" thickBot="1">
      <c r="A10" s="41" t="s">
        <v>50</v>
      </c>
      <c r="B10" s="42" t="s">
        <v>51</v>
      </c>
      <c r="C10" s="42" t="s">
        <v>6</v>
      </c>
      <c r="D10" s="57" t="s">
        <v>66</v>
      </c>
      <c r="E10" s="57" t="s">
        <v>67</v>
      </c>
      <c r="F10" s="57" t="s">
        <v>68</v>
      </c>
      <c r="G10" s="57" t="s">
        <v>69</v>
      </c>
      <c r="K10" s="143" t="s">
        <v>70</v>
      </c>
      <c r="L10" s="143" t="s">
        <v>180</v>
      </c>
      <c r="M10" s="35"/>
      <c r="N10" s="143" t="s">
        <v>71</v>
      </c>
      <c r="O10" s="148">
        <f>SUM(O11:O157)</f>
        <v>5624.8581499797929</v>
      </c>
      <c r="P10" s="148" t="s">
        <v>171</v>
      </c>
      <c r="Q10" s="148" t="s">
        <v>172</v>
      </c>
    </row>
    <row r="11" spans="1:62" ht="13.5" thickTop="1">
      <c r="A11" s="37" t="s">
        <v>81</v>
      </c>
      <c r="B11" s="37" t="s">
        <v>82</v>
      </c>
      <c r="C11" s="37" t="str">
        <f>IF(ISBLANK($A11),"",VLOOKUP($K11,Main!BC$6:BD$150,2,0))</f>
        <v>Москва</v>
      </c>
      <c r="D11" s="43">
        <f>VLOOKUP($K11,$N$11:$O$155,2,0)</f>
        <v>492.60089083356797</v>
      </c>
      <c r="E11" s="6">
        <v>1</v>
      </c>
      <c r="F11" s="6">
        <f>VLOOKUP($E11,Mask!$A$2:$C$102,$M$8,0)</f>
        <v>100</v>
      </c>
      <c r="G11" s="44">
        <f>F11*(1+$D$7)*$D$4/100*$D$8*1.15</f>
        <v>172.5</v>
      </c>
      <c r="H11" s="56" t="s">
        <v>161</v>
      </c>
      <c r="K11" s="6" t="str">
        <f t="shared" ref="K11:K61" si="0">A11&amp;B11</f>
        <v>СеменихинаОльга</v>
      </c>
      <c r="L11" s="35">
        <f t="shared" ref="L11:L60" si="1">G11</f>
        <v>172.5</v>
      </c>
      <c r="M11" s="6">
        <v>0.5</v>
      </c>
      <c r="N11" s="35" t="str">
        <f>Main!$A6&amp;Main!$B6</f>
        <v>КузнецоваДарья</v>
      </c>
      <c r="O11" s="144">
        <f t="shared" ref="O11:O74" si="2">IF(N11="",0,LARGE($R11:$BH11,1)+LARGE($R11:$BH11,2)+LARGE($R11:$BH11,3))</f>
        <v>760.84865534816902</v>
      </c>
      <c r="P11" s="150">
        <f>RANK($O11,$O$11:$O$155)</f>
        <v>1</v>
      </c>
      <c r="Q11" s="150">
        <f ca="1">IF(Main!$AY6&lt;&gt;"#",$P11-Main!$AY6,"#")</f>
        <v>0</v>
      </c>
      <c r="R11" s="35">
        <f>Main!E6*Mask!G$16</f>
        <v>0</v>
      </c>
      <c r="S11" s="35">
        <f>Main!F6*Mask!H$16</f>
        <v>0</v>
      </c>
      <c r="T11" s="35">
        <f>Main!G6*Mask!I$16</f>
        <v>0</v>
      </c>
      <c r="U11" s="35">
        <f>Main!H6*Mask!J$16</f>
        <v>0</v>
      </c>
      <c r="V11" s="35">
        <f>Main!I6*Mask!K$16</f>
        <v>0</v>
      </c>
      <c r="W11" s="35">
        <f>Main!J6*Mask!L$16</f>
        <v>0</v>
      </c>
      <c r="X11" s="35">
        <f>Main!K6*Mask!M$16</f>
        <v>0</v>
      </c>
      <c r="Y11" s="35">
        <f>Main!L6*Mask!N$16</f>
        <v>0</v>
      </c>
      <c r="Z11" s="35">
        <f>Main!M6*Mask!O$16</f>
        <v>0</v>
      </c>
      <c r="AA11" s="35">
        <f>Main!N6*Mask!P$16</f>
        <v>0</v>
      </c>
      <c r="AB11" s="35">
        <f>Main!O6*Mask!Q$16</f>
        <v>0</v>
      </c>
      <c r="AC11" s="35">
        <f>Main!P6*Mask!R$16</f>
        <v>0</v>
      </c>
      <c r="AD11" s="35">
        <f>Main!Q6*Mask!S$16</f>
        <v>0</v>
      </c>
      <c r="AE11" s="35">
        <f>Main!R6*Mask!T$16</f>
        <v>123.375</v>
      </c>
      <c r="AF11" s="35">
        <f>Main!S6*Mask!U$16</f>
        <v>0</v>
      </c>
      <c r="AG11" s="35">
        <f>Main!T6*Mask!V$16</f>
        <v>0</v>
      </c>
      <c r="AH11" s="35">
        <f>Main!U6*Mask!W$16</f>
        <v>0</v>
      </c>
      <c r="AI11" s="35">
        <f>Main!V6*Mask!X$16</f>
        <v>0</v>
      </c>
      <c r="AJ11" s="35">
        <f>Main!W6*Mask!Y$16</f>
        <v>0</v>
      </c>
      <c r="AK11" s="35">
        <f>Main!X6*Mask!Z$16</f>
        <v>0</v>
      </c>
      <c r="AL11" s="35">
        <f>Main!Y6*Mask!AA$16</f>
        <v>0</v>
      </c>
      <c r="AM11" s="35">
        <f>Main!Z6*Mask!AB$16</f>
        <v>0</v>
      </c>
      <c r="AN11" s="35"/>
      <c r="AO11" s="35">
        <f>IF(OR($A$1&lt;=Main!AA$4,ISBLANK($N11)),0,Main!AA6)</f>
        <v>278.10380955911239</v>
      </c>
      <c r="AP11" s="35">
        <f>IF(OR($A$1&lt;=Main!AB$4,ISBLANK($N11)),0,Main!AB6)</f>
        <v>0</v>
      </c>
      <c r="AQ11" s="35">
        <f>IF(OR($A$1&lt;=Main!AC$4,ISBLANK($N11)),0,Main!AC6)</f>
        <v>77.242500000000007</v>
      </c>
      <c r="AR11" s="35">
        <f>IF(OR($A$1&lt;=Main!AD$4,ISBLANK($N11)),0,Main!AD6)</f>
        <v>207.6858947909258</v>
      </c>
      <c r="AS11" s="35">
        <f>IF(OR($A$1&lt;=Main!AE$4,ISBLANK($N11)),0,Main!AE6)</f>
        <v>0</v>
      </c>
      <c r="AT11" s="35">
        <f>IF(OR($A$1&lt;=Main!AF$4,ISBLANK($N11)),0,Main!AF6)</f>
        <v>0</v>
      </c>
      <c r="AU11" s="35">
        <f>IF(OR($A$1&lt;=Main!AG$4,ISBLANK($N11)),0,Main!AG6)</f>
        <v>0</v>
      </c>
      <c r="AV11" s="35">
        <f>IF(OR($A$1&lt;=Main!AH$4,ISBLANK($N11)),0,Main!AH6)</f>
        <v>0</v>
      </c>
      <c r="AW11" s="35">
        <f>IF(OR($A$1&lt;=Main!AI$4,ISBLANK($N11)),0,Main!AI6)</f>
        <v>192.52604131443479</v>
      </c>
      <c r="AX11" s="35">
        <f>IF(OR($A$1&lt;=Main!AJ$4,ISBLANK($N11)),0,Main!AJ6)</f>
        <v>275.05895099813091</v>
      </c>
      <c r="AY11" s="35">
        <f>IF(OR($A$1&lt;=Main!AK$4,ISBLANK($N11)),0,Main!AK6)</f>
        <v>0</v>
      </c>
      <c r="AZ11" s="35">
        <f>IF(OR($A$1&lt;=Main!AL$4,ISBLANK($N11)),0,Main!AL6)</f>
        <v>0</v>
      </c>
      <c r="BA11" s="35">
        <f>IF(OR($A$1&lt;=Main!AM$4,ISBLANK($N11)),0,Main!AM6)</f>
        <v>0</v>
      </c>
      <c r="BB11" s="35">
        <f>IF(OR($A$1&lt;=Main!AN$4,ISBLANK($N11)),0,Main!AN6)</f>
        <v>0</v>
      </c>
      <c r="BC11" s="35">
        <f>IF(OR($A$1&lt;=Main!AO$4,ISBLANK($N11)),0,Main!AO6)</f>
        <v>0</v>
      </c>
      <c r="BD11" s="35">
        <f>IF(OR($A$1&lt;=Main!AP$4,ISBLANK($N11)),0,Main!AP6)</f>
        <v>0</v>
      </c>
      <c r="BE11" s="35">
        <f>IF(OR($A$1&lt;=Main!AQ$4,ISBLANK($N11)),0,Main!AQ6)</f>
        <v>0</v>
      </c>
      <c r="BF11" s="35">
        <f>IF(OR($A$1&lt;=Main!AR$4,ISBLANK($N11)),0,Main!AR6)</f>
        <v>0</v>
      </c>
      <c r="BG11" s="35">
        <f>IF(OR($A$1&lt;=Main!AS$4,ISBLANK($N11)),0,Main!AS6)</f>
        <v>0</v>
      </c>
      <c r="BH11" s="35">
        <f>IF(OR($A$1&lt;=Main!AT$4,ISBLANK($N11)),0,Main!AT6)</f>
        <v>0</v>
      </c>
      <c r="BI11" s="35">
        <f>IF(OR($A$1&lt;=Main!AU$4,ISBLANK($N11)),0,Main!AU6)</f>
        <v>0</v>
      </c>
      <c r="BJ11" s="35">
        <f>IF(OR($A$1&lt;=Main!AV$4,ISBLANK($N11)),0,Main!AV6)</f>
        <v>0</v>
      </c>
    </row>
    <row r="12" spans="1:62">
      <c r="A12" s="37"/>
      <c r="B12" s="37"/>
      <c r="C12" s="37" t="str">
        <f>IF(ISBLANK($A12),"",VLOOKUP($K12,Main!BC$6:BD$150,2,0))</f>
        <v/>
      </c>
      <c r="D12" s="43">
        <f t="shared" ref="D12:D60" si="3">VLOOKUP($K12,$N$11:$O$155,2,0)</f>
        <v>0</v>
      </c>
      <c r="F12" s="6">
        <f>VLOOKUP($E12,Mask!$A$2:$C$102,$M$8,0)</f>
        <v>0</v>
      </c>
      <c r="G12" s="44">
        <f t="shared" ref="G12:G60" si="4">F12*(1+$D$7)*$D$4/100*$D$8</f>
        <v>0</v>
      </c>
      <c r="K12" s="6" t="str">
        <f t="shared" si="0"/>
        <v/>
      </c>
      <c r="L12" s="35">
        <f t="shared" si="1"/>
        <v>0</v>
      </c>
      <c r="M12" s="6">
        <v>0.55000000000000004</v>
      </c>
      <c r="N12" s="35" t="str">
        <f>Main!$A7&amp;Main!$B7</f>
        <v>СемёноваПолина</v>
      </c>
      <c r="O12" s="145">
        <f t="shared" si="2"/>
        <v>580.88965050722413</v>
      </c>
      <c r="P12" s="150">
        <f t="shared" ref="P12:P75" si="5">RANK($O12,$O$11:$O$155)</f>
        <v>2</v>
      </c>
      <c r="Q12" s="150">
        <f ca="1">IF(Main!$AY7&lt;&gt;"#",$P12-Main!$AY7,"#")</f>
        <v>0</v>
      </c>
      <c r="R12" s="35">
        <f>Main!E7*Mask!G$16</f>
        <v>0</v>
      </c>
      <c r="S12" s="35">
        <f>Main!F7*Mask!H$16</f>
        <v>0</v>
      </c>
      <c r="T12" s="35">
        <f>Main!G7*Mask!I$16</f>
        <v>0</v>
      </c>
      <c r="U12" s="35">
        <f>Main!H7*Mask!J$16</f>
        <v>0</v>
      </c>
      <c r="V12" s="35">
        <f>Main!I7*Mask!K$16</f>
        <v>0</v>
      </c>
      <c r="W12" s="35">
        <f>Main!J7*Mask!L$16</f>
        <v>0</v>
      </c>
      <c r="X12" s="35">
        <f>Main!K7*Mask!M$16</f>
        <v>0</v>
      </c>
      <c r="Y12" s="35">
        <f>Main!L7*Mask!N$16</f>
        <v>0</v>
      </c>
      <c r="Z12" s="35">
        <f>Main!M7*Mask!O$16</f>
        <v>0</v>
      </c>
      <c r="AA12" s="35">
        <f>Main!N7*Mask!P$16</f>
        <v>0</v>
      </c>
      <c r="AB12" s="35">
        <f>Main!O7*Mask!Q$16</f>
        <v>0</v>
      </c>
      <c r="AC12" s="35">
        <f>Main!P7*Mask!R$16</f>
        <v>0</v>
      </c>
      <c r="AD12" s="35">
        <f>Main!Q7*Mask!S$16</f>
        <v>0</v>
      </c>
      <c r="AE12" s="35">
        <f>Main!R7*Mask!T$16</f>
        <v>194.25</v>
      </c>
      <c r="AF12" s="35">
        <f>Main!S7*Mask!U$16</f>
        <v>0</v>
      </c>
      <c r="AG12" s="35">
        <f>Main!T7*Mask!V$16</f>
        <v>0</v>
      </c>
      <c r="AH12" s="35">
        <f>Main!U7*Mask!W$16</f>
        <v>0</v>
      </c>
      <c r="AI12" s="35">
        <f>Main!V7*Mask!X$16</f>
        <v>0</v>
      </c>
      <c r="AJ12" s="35">
        <f>Main!W7*Mask!Y$16</f>
        <v>0</v>
      </c>
      <c r="AK12" s="35">
        <f>Main!X7*Mask!Z$16</f>
        <v>0</v>
      </c>
      <c r="AL12" s="35">
        <f>Main!Y7*Mask!AA$16</f>
        <v>0</v>
      </c>
      <c r="AM12" s="35">
        <f>Main!Z7*Mask!AB$16</f>
        <v>0</v>
      </c>
      <c r="AN12" s="35"/>
      <c r="AO12" s="35">
        <f>IF(OR($A$1&lt;=Main!AA$4,ISBLANK($N12)),0,Main!AA7)</f>
        <v>178.95375571629839</v>
      </c>
      <c r="AP12" s="35">
        <f>IF(OR($A$1&lt;=Main!AB$4,ISBLANK($N12)),0,Main!AB7)</f>
        <v>0</v>
      </c>
      <c r="AQ12" s="35">
        <f>IF(OR($A$1&lt;=Main!AC$4,ISBLANK($N12)),0,Main!AC7)</f>
        <v>123.75</v>
      </c>
      <c r="AR12" s="35">
        <f>IF(OR($A$1&lt;=Main!AD$4,ISBLANK($N12)),0,Main!AD7)</f>
        <v>207.6858947909258</v>
      </c>
      <c r="AS12" s="35">
        <f>IF(OR($A$1&lt;=Main!AE$4,ISBLANK($N12)),0,Main!AE7)</f>
        <v>0</v>
      </c>
      <c r="AT12" s="35">
        <f>IF(OR($A$1&lt;=Main!AF$4,ISBLANK($N12)),0,Main!AF7)</f>
        <v>0</v>
      </c>
      <c r="AU12" s="35">
        <f>IF(OR($A$1&lt;=Main!AG$4,ISBLANK($N12)),0,Main!AG7)</f>
        <v>0</v>
      </c>
      <c r="AV12" s="35">
        <f>IF(OR($A$1&lt;=Main!AH$4,ISBLANK($N12)),0,Main!AH7)</f>
        <v>0</v>
      </c>
      <c r="AW12" s="35">
        <f>IF(OR($A$1&lt;=Main!AI$4,ISBLANK($N12)),0,Main!AI7)</f>
        <v>0</v>
      </c>
      <c r="AX12" s="35">
        <f>IF(OR($A$1&lt;=Main!AJ$4,ISBLANK($N12)),0,Main!AJ7)</f>
        <v>153.07628577287286</v>
      </c>
      <c r="AY12" s="35">
        <f>IF(OR($A$1&lt;=Main!AK$4,ISBLANK($N12)),0,Main!AK7)</f>
        <v>127.5</v>
      </c>
      <c r="AZ12" s="35">
        <f>IF(OR($A$1&lt;=Main!AL$4,ISBLANK($N12)),0,Main!AL7)</f>
        <v>0</v>
      </c>
      <c r="BA12" s="35">
        <f>IF(OR($A$1&lt;=Main!AM$4,ISBLANK($N12)),0,Main!AM7)</f>
        <v>0</v>
      </c>
      <c r="BB12" s="35">
        <f>IF(OR($A$1&lt;=Main!AN$4,ISBLANK($N12)),0,Main!AN7)</f>
        <v>0</v>
      </c>
      <c r="BC12" s="35">
        <f>IF(OR($A$1&lt;=Main!AO$4,ISBLANK($N12)),0,Main!AO7)</f>
        <v>0</v>
      </c>
      <c r="BD12" s="35">
        <f>IF(OR($A$1&lt;=Main!AP$4,ISBLANK($N12)),0,Main!AP7)</f>
        <v>0</v>
      </c>
      <c r="BE12" s="35">
        <f>IF(OR($A$1&lt;=Main!AQ$4,ISBLANK($N12)),0,Main!AQ7)</f>
        <v>0</v>
      </c>
      <c r="BF12" s="35">
        <f>IF(OR($A$1&lt;=Main!AR$4,ISBLANK($N12)),0,Main!AR7)</f>
        <v>0</v>
      </c>
      <c r="BG12" s="35">
        <f>IF(OR($A$1&lt;=Main!AS$4,ISBLANK($N12)),0,Main!AS7)</f>
        <v>0</v>
      </c>
      <c r="BH12" s="35">
        <f>IF(OR($A$1&lt;=Main!AT$4,ISBLANK($N12)),0,Main!AT7)</f>
        <v>0</v>
      </c>
      <c r="BI12" s="35">
        <f>IF(OR($A$1&lt;=Main!AU$4,ISBLANK($N12)),0,Main!AU7)</f>
        <v>0</v>
      </c>
      <c r="BJ12" s="35">
        <f>IF(OR($A$1&lt;=Main!AV$4,ISBLANK($N12)),0,Main!AV7)</f>
        <v>0</v>
      </c>
    </row>
    <row r="13" spans="1:62">
      <c r="A13" s="37"/>
      <c r="B13" s="37"/>
      <c r="C13" s="37" t="str">
        <f>IF(ISBLANK($A13),"",VLOOKUP($K13,Main!BC$6:BD$150,2,0))</f>
        <v/>
      </c>
      <c r="D13" s="43">
        <f t="shared" si="3"/>
        <v>0</v>
      </c>
      <c r="F13" s="6">
        <f>VLOOKUP($E13,Mask!$A$2:$C$102,$M$8,0)</f>
        <v>0</v>
      </c>
      <c r="G13" s="44">
        <f t="shared" si="4"/>
        <v>0</v>
      </c>
      <c r="K13" s="6" t="str">
        <f t="shared" si="0"/>
        <v/>
      </c>
      <c r="L13" s="35">
        <f t="shared" si="1"/>
        <v>0</v>
      </c>
      <c r="M13" s="6">
        <v>0.6</v>
      </c>
      <c r="N13" s="35" t="str">
        <f>Main!$A8&amp;Main!$B8</f>
        <v>СеменихинаОльга</v>
      </c>
      <c r="O13" s="145">
        <f t="shared" si="2"/>
        <v>492.60089083356797</v>
      </c>
      <c r="P13" s="150">
        <f t="shared" si="5"/>
        <v>3</v>
      </c>
      <c r="Q13" s="150">
        <f ca="1">IF(Main!$AY8&lt;&gt;"#",$P13-Main!$AY8,"#")</f>
        <v>0</v>
      </c>
      <c r="R13" s="35">
        <f>Main!E8*Mask!G$16</f>
        <v>0</v>
      </c>
      <c r="S13" s="35">
        <f>Main!F8*Mask!H$16</f>
        <v>0</v>
      </c>
      <c r="T13" s="35">
        <f>Main!G8*Mask!I$16</f>
        <v>0</v>
      </c>
      <c r="U13" s="35">
        <f>Main!H8*Mask!J$16</f>
        <v>0</v>
      </c>
      <c r="V13" s="35">
        <f>Main!I8*Mask!K$16</f>
        <v>0</v>
      </c>
      <c r="W13" s="35">
        <f>Main!J8*Mask!L$16</f>
        <v>0</v>
      </c>
      <c r="X13" s="35">
        <f>Main!K8*Mask!M$16</f>
        <v>0</v>
      </c>
      <c r="Y13" s="35">
        <f>Main!L8*Mask!N$16</f>
        <v>0</v>
      </c>
      <c r="Z13" s="35">
        <f>Main!M8*Mask!O$16</f>
        <v>0</v>
      </c>
      <c r="AA13" s="35">
        <f>Main!N8*Mask!P$16</f>
        <v>0</v>
      </c>
      <c r="AB13" s="35">
        <f>Main!O8*Mask!Q$16</f>
        <v>0</v>
      </c>
      <c r="AC13" s="35">
        <f>Main!P8*Mask!R$16</f>
        <v>0</v>
      </c>
      <c r="AD13" s="35">
        <f>Main!Q8*Mask!S$16</f>
        <v>0</v>
      </c>
      <c r="AE13" s="35">
        <f>Main!R8*Mask!T$16</f>
        <v>0</v>
      </c>
      <c r="AF13" s="35">
        <f>Main!S8*Mask!U$16</f>
        <v>0</v>
      </c>
      <c r="AG13" s="35">
        <f>Main!T8*Mask!V$16</f>
        <v>0</v>
      </c>
      <c r="AH13" s="35">
        <f>Main!U8*Mask!W$16</f>
        <v>0</v>
      </c>
      <c r="AI13" s="35">
        <f>Main!V8*Mask!X$16</f>
        <v>0</v>
      </c>
      <c r="AJ13" s="35">
        <f>Main!W8*Mask!Y$16</f>
        <v>0</v>
      </c>
      <c r="AK13" s="35">
        <f>Main!X8*Mask!Z$16</f>
        <v>0</v>
      </c>
      <c r="AL13" s="35">
        <f>Main!Y8*Mask!AA$16</f>
        <v>0</v>
      </c>
      <c r="AM13" s="35">
        <f>Main!Z8*Mask!AB$16</f>
        <v>0</v>
      </c>
      <c r="AN13" s="35"/>
      <c r="AO13" s="35">
        <f>IF(OR($A$1&lt;=Main!AA$4,ISBLANK($N13)),0,Main!AA8)</f>
        <v>178.95375571629839</v>
      </c>
      <c r="AP13" s="35">
        <f>IF(OR($A$1&lt;=Main!AB$4,ISBLANK($N13)),0,Main!AB8)</f>
        <v>0</v>
      </c>
      <c r="AQ13" s="35">
        <f>IF(OR($A$1&lt;=Main!AC$4,ISBLANK($N13)),0,Main!AC8)</f>
        <v>0</v>
      </c>
      <c r="AR13" s="35">
        <f>IF(OR($A$1&lt;=Main!AD$4,ISBLANK($N13)),0,Main!AD8)</f>
        <v>0</v>
      </c>
      <c r="AS13" s="35">
        <f>IF(OR($A$1&lt;=Main!AE$4,ISBLANK($N13)),0,Main!AE8)</f>
        <v>0</v>
      </c>
      <c r="AT13" s="35">
        <f>IF(OR($A$1&lt;=Main!AF$4,ISBLANK($N13)),0,Main!AF8)</f>
        <v>0</v>
      </c>
      <c r="AU13" s="35">
        <f>IF(OR($A$1&lt;=Main!AG$4,ISBLANK($N13)),0,Main!AG8)</f>
        <v>150</v>
      </c>
      <c r="AV13" s="35">
        <f>IF(OR($A$1&lt;=Main!AH$4,ISBLANK($N13)),0,Main!AH8)</f>
        <v>0</v>
      </c>
      <c r="AW13" s="35">
        <f>IF(OR($A$1&lt;=Main!AI$4,ISBLANK($N13)),0,Main!AI8)</f>
        <v>163.64713511726958</v>
      </c>
      <c r="AX13" s="35">
        <f>IF(OR($A$1&lt;=Main!AJ$4,ISBLANK($N13)),0,Main!AJ8)</f>
        <v>95.67267860804553</v>
      </c>
      <c r="AY13" s="35">
        <f>IF(OR($A$1&lt;=Main!AK$4,ISBLANK($N13)),0,Main!AK8)</f>
        <v>0</v>
      </c>
      <c r="AZ13" s="35">
        <f>IF(OR($A$1&lt;=Main!AL$4,ISBLANK($N13)),0,Main!AL8)</f>
        <v>0</v>
      </c>
      <c r="BA13" s="35">
        <f>IF(OR($A$1&lt;=Main!AM$4,ISBLANK($N13)),0,Main!AM8)</f>
        <v>0</v>
      </c>
      <c r="BB13" s="35">
        <f>IF(OR($A$1&lt;=Main!AN$4,ISBLANK($N13)),0,Main!AN8)</f>
        <v>0</v>
      </c>
      <c r="BC13" s="35">
        <f>IF(OR($A$1&lt;=Main!AO$4,ISBLANK($N13)),0,Main!AO8)</f>
        <v>0</v>
      </c>
      <c r="BD13" s="35">
        <f>IF(OR($A$1&lt;=Main!AP$4,ISBLANK($N13)),0,Main!AP8)</f>
        <v>0</v>
      </c>
      <c r="BE13" s="35">
        <f>IF(OR($A$1&lt;=Main!AQ$4,ISBLANK($N13)),0,Main!AQ8)</f>
        <v>0</v>
      </c>
      <c r="BF13" s="35">
        <f>IF(OR($A$1&lt;=Main!AR$4,ISBLANK($N13)),0,Main!AR8)</f>
        <v>0</v>
      </c>
      <c r="BG13" s="35">
        <f>IF(OR($A$1&lt;=Main!AS$4,ISBLANK($N13)),0,Main!AS8)</f>
        <v>0</v>
      </c>
      <c r="BH13" s="35">
        <f>IF(OR($A$1&lt;=Main!AT$4,ISBLANK($N13)),0,Main!AT8)</f>
        <v>0</v>
      </c>
      <c r="BI13" s="35">
        <f>IF(OR($A$1&lt;=Main!AU$4,ISBLANK($N13)),0,Main!AU8)</f>
        <v>0</v>
      </c>
      <c r="BJ13" s="35">
        <f>IF(OR($A$1&lt;=Main!AV$4,ISBLANK($N13)),0,Main!AV8)</f>
        <v>0</v>
      </c>
    </row>
    <row r="14" spans="1:62">
      <c r="A14" s="37"/>
      <c r="B14" s="37"/>
      <c r="C14" s="37" t="str">
        <f>IF(ISBLANK($A14),"",VLOOKUP($K14,Main!BC$6:BD$150,2,0))</f>
        <v/>
      </c>
      <c r="D14" s="43">
        <f t="shared" si="3"/>
        <v>0</v>
      </c>
      <c r="F14" s="6">
        <f>VLOOKUP($E14,Mask!$A$2:$C$102,$M$8,0)</f>
        <v>0</v>
      </c>
      <c r="G14" s="44">
        <f t="shared" si="4"/>
        <v>0</v>
      </c>
      <c r="K14" s="6" t="str">
        <f t="shared" si="0"/>
        <v/>
      </c>
      <c r="L14" s="35">
        <f t="shared" si="1"/>
        <v>0</v>
      </c>
      <c r="M14" s="6">
        <v>0.65</v>
      </c>
      <c r="N14" s="35" t="str">
        <f>Main!$A9&amp;Main!$B9</f>
        <v>БабийАнжелика</v>
      </c>
      <c r="O14" s="145">
        <f t="shared" si="2"/>
        <v>419.23972150689156</v>
      </c>
      <c r="P14" s="150">
        <f t="shared" si="5"/>
        <v>6</v>
      </c>
      <c r="Q14" s="150">
        <f ca="1">IF(Main!$AY9&lt;&gt;"#",$P14-Main!$AY9,"#")</f>
        <v>2</v>
      </c>
      <c r="R14" s="35">
        <f>Main!E9*Mask!G$16</f>
        <v>0</v>
      </c>
      <c r="S14" s="35">
        <f>Main!F9*Mask!H$16</f>
        <v>0</v>
      </c>
      <c r="T14" s="35">
        <f>Main!G9*Mask!I$16</f>
        <v>0</v>
      </c>
      <c r="U14" s="35">
        <f>Main!H9*Mask!J$16</f>
        <v>0</v>
      </c>
      <c r="V14" s="35">
        <f>Main!I9*Mask!K$16</f>
        <v>0</v>
      </c>
      <c r="W14" s="35">
        <f>Main!J9*Mask!L$16</f>
        <v>0</v>
      </c>
      <c r="X14" s="35">
        <f>Main!K9*Mask!M$16</f>
        <v>0</v>
      </c>
      <c r="Y14" s="35">
        <f>Main!L9*Mask!N$16</f>
        <v>0</v>
      </c>
      <c r="Z14" s="35">
        <f>Main!M9*Mask!O$16</f>
        <v>0</v>
      </c>
      <c r="AA14" s="35">
        <f>Main!N9*Mask!P$16</f>
        <v>0</v>
      </c>
      <c r="AB14" s="35">
        <f>Main!O9*Mask!Q$16</f>
        <v>0</v>
      </c>
      <c r="AC14" s="35">
        <f>Main!P9*Mask!R$16</f>
        <v>0</v>
      </c>
      <c r="AD14" s="35">
        <f>Main!Q9*Mask!S$16</f>
        <v>0</v>
      </c>
      <c r="AE14" s="35">
        <f>Main!R9*Mask!T$16</f>
        <v>63</v>
      </c>
      <c r="AF14" s="35">
        <f>Main!S9*Mask!U$16</f>
        <v>0</v>
      </c>
      <c r="AG14" s="35">
        <f>Main!T9*Mask!V$16</f>
        <v>0</v>
      </c>
      <c r="AH14" s="35">
        <f>Main!U9*Mask!W$16</f>
        <v>0</v>
      </c>
      <c r="AI14" s="35">
        <f>Main!V9*Mask!X$16</f>
        <v>0</v>
      </c>
      <c r="AJ14" s="35">
        <f>Main!W9*Mask!Y$16</f>
        <v>0</v>
      </c>
      <c r="AK14" s="35">
        <f>Main!X9*Mask!Z$16</f>
        <v>0</v>
      </c>
      <c r="AL14" s="35">
        <f>Main!Y9*Mask!AA$16</f>
        <v>0</v>
      </c>
      <c r="AM14" s="35">
        <f>Main!Z9*Mask!AB$16</f>
        <v>0</v>
      </c>
      <c r="AN14" s="35"/>
      <c r="AO14" s="35">
        <f>IF(OR($A$1&lt;=Main!AA$4,ISBLANK($N14)),0,Main!AA9)</f>
        <v>154.77081575463646</v>
      </c>
      <c r="AP14" s="35">
        <f>IF(OR($A$1&lt;=Main!AB$4,ISBLANK($N14)),0,Main!AB9)</f>
        <v>0</v>
      </c>
      <c r="AQ14" s="35">
        <f>IF(OR($A$1&lt;=Main!AC$4,ISBLANK($N14)),0,Main!AC9)</f>
        <v>0</v>
      </c>
      <c r="AR14" s="35">
        <f>IF(OR($A$1&lt;=Main!AD$4,ISBLANK($N14)),0,Main!AD9)</f>
        <v>132.9189726661925</v>
      </c>
      <c r="AS14" s="35">
        <f>IF(OR($A$1&lt;=Main!AE$4,ISBLANK($N14)),0,Main!AE9)</f>
        <v>0</v>
      </c>
      <c r="AT14" s="35">
        <f>IF(OR($A$1&lt;=Main!AF$4,ISBLANK($N14)),0,Main!AF9)</f>
        <v>0</v>
      </c>
      <c r="AU14" s="35">
        <f>IF(OR($A$1&lt;=Main!AG$4,ISBLANK($N14)),0,Main!AG9)</f>
        <v>0</v>
      </c>
      <c r="AV14" s="35">
        <f>IF(OR($A$1&lt;=Main!AH$4,ISBLANK($N14)),0,Main!AH9)</f>
        <v>0</v>
      </c>
      <c r="AW14" s="35">
        <f>IF(OR($A$1&lt;=Main!AI$4,ISBLANK($N14)),0,Main!AI9)</f>
        <v>0</v>
      </c>
      <c r="AX14" s="35">
        <f>IF(OR($A$1&lt;=Main!AJ$4,ISBLANK($N14)),0,Main!AJ9)</f>
        <v>131.54993308606262</v>
      </c>
      <c r="AY14" s="35">
        <f>IF(OR($A$1&lt;=Main!AK$4,ISBLANK($N14)),0,Main!AK9)</f>
        <v>0</v>
      </c>
      <c r="AZ14" s="35">
        <f>IF(OR($A$1&lt;=Main!AL$4,ISBLANK($N14)),0,Main!AL9)</f>
        <v>0</v>
      </c>
      <c r="BA14" s="35">
        <f>IF(OR($A$1&lt;=Main!AM$4,ISBLANK($N14)),0,Main!AM9)</f>
        <v>0</v>
      </c>
      <c r="BB14" s="35">
        <f>IF(OR($A$1&lt;=Main!AN$4,ISBLANK($N14)),0,Main!AN9)</f>
        <v>0</v>
      </c>
      <c r="BC14" s="35">
        <f>IF(OR($A$1&lt;=Main!AO$4,ISBLANK($N14)),0,Main!AO9)</f>
        <v>0</v>
      </c>
      <c r="BD14" s="35">
        <f>IF(OR($A$1&lt;=Main!AP$4,ISBLANK($N14)),0,Main!AP9)</f>
        <v>0</v>
      </c>
      <c r="BE14" s="35">
        <f>IF(OR($A$1&lt;=Main!AQ$4,ISBLANK($N14)),0,Main!AQ9)</f>
        <v>0</v>
      </c>
      <c r="BF14" s="35">
        <f>IF(OR($A$1&lt;=Main!AR$4,ISBLANK($N14)),0,Main!AR9)</f>
        <v>0</v>
      </c>
      <c r="BG14" s="35">
        <f>IF(OR($A$1&lt;=Main!AS$4,ISBLANK($N14)),0,Main!AS9)</f>
        <v>0</v>
      </c>
      <c r="BH14" s="35">
        <f>IF(OR($A$1&lt;=Main!AT$4,ISBLANK($N14)),0,Main!AT9)</f>
        <v>0</v>
      </c>
      <c r="BI14" s="35">
        <f>IF(OR($A$1&lt;=Main!AU$4,ISBLANK($N14)),0,Main!AU9)</f>
        <v>0</v>
      </c>
      <c r="BJ14" s="35">
        <f>IF(OR($A$1&lt;=Main!AV$4,ISBLANK($N14)),0,Main!AV9)</f>
        <v>0</v>
      </c>
    </row>
    <row r="15" spans="1:62">
      <c r="A15" s="37"/>
      <c r="B15" s="37"/>
      <c r="C15" s="37" t="str">
        <f>IF(ISBLANK($A15),"",VLOOKUP($K15,Main!BC$6:BD$150,2,0))</f>
        <v/>
      </c>
      <c r="D15" s="43">
        <f t="shared" si="3"/>
        <v>0</v>
      </c>
      <c r="F15" s="6">
        <f>VLOOKUP($E15,Mask!$A$2:$C$102,$M$8,0)</f>
        <v>0</v>
      </c>
      <c r="G15" s="44">
        <f t="shared" si="4"/>
        <v>0</v>
      </c>
      <c r="K15" s="6" t="str">
        <f t="shared" si="0"/>
        <v/>
      </c>
      <c r="L15" s="35">
        <f t="shared" si="1"/>
        <v>0</v>
      </c>
      <c r="M15" s="6">
        <v>0.7</v>
      </c>
      <c r="N15" s="35" t="str">
        <f>Main!$A10&amp;Main!$B10</f>
        <v>КулагинаЮлия</v>
      </c>
      <c r="O15" s="145">
        <f t="shared" si="2"/>
        <v>421.36715074817062</v>
      </c>
      <c r="P15" s="150">
        <f t="shared" si="5"/>
        <v>5</v>
      </c>
      <c r="Q15" s="150">
        <f ca="1">IF(Main!$AY10&lt;&gt;"#",$P15-Main!$AY10,"#")</f>
        <v>0</v>
      </c>
      <c r="R15" s="35">
        <f>Main!E10*Mask!G$16</f>
        <v>0</v>
      </c>
      <c r="S15" s="35">
        <f>Main!F10*Mask!H$16</f>
        <v>0</v>
      </c>
      <c r="T15" s="35">
        <f>Main!G10*Mask!I$16</f>
        <v>0</v>
      </c>
      <c r="U15" s="35">
        <f>Main!H10*Mask!J$16</f>
        <v>0</v>
      </c>
      <c r="V15" s="35">
        <f>Main!I10*Mask!K$16</f>
        <v>0</v>
      </c>
      <c r="W15" s="35">
        <f>Main!J10*Mask!L$16</f>
        <v>0</v>
      </c>
      <c r="X15" s="35">
        <f>Main!K10*Mask!M$16</f>
        <v>0</v>
      </c>
      <c r="Y15" s="35">
        <f>Main!L10*Mask!N$16</f>
        <v>0</v>
      </c>
      <c r="Z15" s="35">
        <f>Main!M10*Mask!O$16</f>
        <v>0</v>
      </c>
      <c r="AA15" s="35">
        <f>Main!N10*Mask!P$16</f>
        <v>0</v>
      </c>
      <c r="AB15" s="35">
        <f>Main!O10*Mask!Q$16</f>
        <v>0</v>
      </c>
      <c r="AC15" s="35">
        <f>Main!P10*Mask!R$16</f>
        <v>134.4</v>
      </c>
      <c r="AD15" s="35">
        <f>Main!Q10*Mask!S$16</f>
        <v>0</v>
      </c>
      <c r="AE15" s="35">
        <f>Main!R10*Mask!T$16</f>
        <v>0</v>
      </c>
      <c r="AF15" s="35">
        <f>Main!S10*Mask!U$16</f>
        <v>0</v>
      </c>
      <c r="AG15" s="35">
        <f>Main!T10*Mask!V$16</f>
        <v>0</v>
      </c>
      <c r="AH15" s="35">
        <f>Main!U10*Mask!W$16</f>
        <v>0</v>
      </c>
      <c r="AI15" s="35">
        <f>Main!V10*Mask!X$16</f>
        <v>0</v>
      </c>
      <c r="AJ15" s="35">
        <f>Main!W10*Mask!Y$16</f>
        <v>0</v>
      </c>
      <c r="AK15" s="35">
        <f>Main!X10*Mask!Z$16</f>
        <v>0</v>
      </c>
      <c r="AL15" s="35">
        <f>Main!Y10*Mask!AA$16</f>
        <v>0</v>
      </c>
      <c r="AM15" s="35">
        <f>Main!Z10*Mask!AB$16</f>
        <v>0</v>
      </c>
      <c r="AN15" s="35"/>
      <c r="AO15" s="35">
        <f>IF(OR($A$1&lt;=Main!AA$4,ISBLANK($N15)),0,Main!AA10)</f>
        <v>96.731759846647776</v>
      </c>
      <c r="AP15" s="35">
        <f>IF(OR($A$1&lt;=Main!AB$4,ISBLANK($N15)),0,Main!AB10)</f>
        <v>136.96715074817061</v>
      </c>
      <c r="AQ15" s="35">
        <f>IF(OR($A$1&lt;=Main!AC$4,ISBLANK($N15)),0,Main!AC10)</f>
        <v>0</v>
      </c>
      <c r="AR15" s="35">
        <f>IF(OR($A$1&lt;=Main!AD$4,ISBLANK($N15)),0,Main!AD10)</f>
        <v>114.22724213500921</v>
      </c>
      <c r="AS15" s="35">
        <f>IF(OR($A$1&lt;=Main!AE$4,ISBLANK($N15)),0,Main!AE10)</f>
        <v>0</v>
      </c>
      <c r="AT15" s="35">
        <f>IF(OR($A$1&lt;=Main!AF$4,ISBLANK($N15)),0,Main!AF10)</f>
        <v>0</v>
      </c>
      <c r="AU15" s="35">
        <f>IF(OR($A$1&lt;=Main!AG$4,ISBLANK($N15)),0,Main!AG10)</f>
        <v>150</v>
      </c>
      <c r="AV15" s="35">
        <f>IF(OR($A$1&lt;=Main!AH$4,ISBLANK($N15)),0,Main!AH10)</f>
        <v>0</v>
      </c>
      <c r="AW15" s="35">
        <f>IF(OR($A$1&lt;=Main!AI$4,ISBLANK($N15)),0,Main!AI10)</f>
        <v>123.21666644123826</v>
      </c>
      <c r="AX15" s="35">
        <f>IF(OR($A$1&lt;=Main!AJ$4,ISBLANK($N15)),0,Main!AJ10)</f>
        <v>112.41539736445351</v>
      </c>
      <c r="AY15" s="35">
        <f>IF(OR($A$1&lt;=Main!AK$4,ISBLANK($N15)),0,Main!AK10)</f>
        <v>0</v>
      </c>
      <c r="AZ15" s="35">
        <f>IF(OR($A$1&lt;=Main!AL$4,ISBLANK($N15)),0,Main!AL10)</f>
        <v>0</v>
      </c>
      <c r="BA15" s="35">
        <f>IF(OR($A$1&lt;=Main!AM$4,ISBLANK($N15)),0,Main!AM10)</f>
        <v>0</v>
      </c>
      <c r="BB15" s="35">
        <f>IF(OR($A$1&lt;=Main!AN$4,ISBLANK($N15)),0,Main!AN10)</f>
        <v>0</v>
      </c>
      <c r="BC15" s="35">
        <f>IF(OR($A$1&lt;=Main!AO$4,ISBLANK($N15)),0,Main!AO10)</f>
        <v>0</v>
      </c>
      <c r="BD15" s="35">
        <f>IF(OR($A$1&lt;=Main!AP$4,ISBLANK($N15)),0,Main!AP10)</f>
        <v>0</v>
      </c>
      <c r="BE15" s="35">
        <f>IF(OR($A$1&lt;=Main!AQ$4,ISBLANK($N15)),0,Main!AQ10)</f>
        <v>0</v>
      </c>
      <c r="BF15" s="35">
        <f>IF(OR($A$1&lt;=Main!AR$4,ISBLANK($N15)),0,Main!AR10)</f>
        <v>0</v>
      </c>
      <c r="BG15" s="35">
        <f>IF(OR($A$1&lt;=Main!AS$4,ISBLANK($N15)),0,Main!AS10)</f>
        <v>0</v>
      </c>
      <c r="BH15" s="35">
        <f>IF(OR($A$1&lt;=Main!AT$4,ISBLANK($N15)),0,Main!AT10)</f>
        <v>0</v>
      </c>
      <c r="BI15" s="35">
        <f>IF(OR($A$1&lt;=Main!AU$4,ISBLANK($N15)),0,Main!AU10)</f>
        <v>0</v>
      </c>
      <c r="BJ15" s="35">
        <f>IF(OR($A$1&lt;=Main!AV$4,ISBLANK($N15)),0,Main!AV10)</f>
        <v>0</v>
      </c>
    </row>
    <row r="16" spans="1:62">
      <c r="A16" s="37"/>
      <c r="B16" s="37"/>
      <c r="C16" s="37" t="str">
        <f>IF(ISBLANK($A16),"",VLOOKUP($K16,Main!BC$6:BD$150,2,0))</f>
        <v/>
      </c>
      <c r="D16" s="43">
        <f t="shared" si="3"/>
        <v>0</v>
      </c>
      <c r="F16" s="6">
        <f>VLOOKUP($E16,Mask!$A$2:$C$102,$M$8,0)</f>
        <v>0</v>
      </c>
      <c r="G16" s="44">
        <f t="shared" si="4"/>
        <v>0</v>
      </c>
      <c r="K16" s="6" t="str">
        <f t="shared" si="0"/>
        <v/>
      </c>
      <c r="L16" s="35">
        <f t="shared" si="1"/>
        <v>0</v>
      </c>
      <c r="M16" s="6">
        <v>0.75</v>
      </c>
      <c r="N16" s="35" t="str">
        <f>Main!$A11&amp;Main!$B11</f>
        <v>ЛысенкоКристина</v>
      </c>
      <c r="O16" s="145">
        <f t="shared" si="2"/>
        <v>453.14134870862677</v>
      </c>
      <c r="P16" s="150">
        <f t="shared" si="5"/>
        <v>4</v>
      </c>
      <c r="Q16" s="150">
        <f ca="1">IF(Main!$AY11&lt;&gt;"#",$P16-Main!$AY11,"#")</f>
        <v>-2</v>
      </c>
      <c r="R16" s="35">
        <f>Main!E11*Mask!G$16</f>
        <v>0</v>
      </c>
      <c r="S16" s="35">
        <f>Main!F11*Mask!H$16</f>
        <v>0</v>
      </c>
      <c r="T16" s="35">
        <f>Main!G11*Mask!I$16</f>
        <v>0</v>
      </c>
      <c r="U16" s="35">
        <f>Main!H11*Mask!J$16</f>
        <v>0</v>
      </c>
      <c r="V16" s="35">
        <f>Main!I11*Mask!K$16</f>
        <v>0</v>
      </c>
      <c r="W16" s="35">
        <f>Main!J11*Mask!L$16</f>
        <v>0</v>
      </c>
      <c r="X16" s="35">
        <f>Main!K11*Mask!M$16</f>
        <v>0</v>
      </c>
      <c r="Y16" s="35">
        <f>Main!L11*Mask!N$16</f>
        <v>0</v>
      </c>
      <c r="Z16" s="35">
        <f>Main!M11*Mask!O$16</f>
        <v>0</v>
      </c>
      <c r="AA16" s="35">
        <f>Main!N11*Mask!P$16</f>
        <v>0</v>
      </c>
      <c r="AB16" s="35">
        <f>Main!O11*Mask!Q$16</f>
        <v>0</v>
      </c>
      <c r="AC16" s="35">
        <f>Main!P11*Mask!R$16</f>
        <v>0</v>
      </c>
      <c r="AD16" s="35">
        <f>Main!Q11*Mask!S$16</f>
        <v>0</v>
      </c>
      <c r="AE16" s="35">
        <f>Main!R11*Mask!T$16</f>
        <v>194.25</v>
      </c>
      <c r="AF16" s="35">
        <f>Main!S11*Mask!U$16</f>
        <v>0</v>
      </c>
      <c r="AG16" s="35">
        <f>Main!T11*Mask!V$16</f>
        <v>0</v>
      </c>
      <c r="AH16" s="35">
        <f>Main!U11*Mask!W$16</f>
        <v>0</v>
      </c>
      <c r="AI16" s="35">
        <f>Main!V11*Mask!X$16</f>
        <v>0</v>
      </c>
      <c r="AJ16" s="35">
        <f>Main!W11*Mask!Y$16</f>
        <v>0</v>
      </c>
      <c r="AK16" s="35">
        <f>Main!X11*Mask!Z$16</f>
        <v>0</v>
      </c>
      <c r="AL16" s="35">
        <f>Main!Y11*Mask!AA$16</f>
        <v>0</v>
      </c>
      <c r="AM16" s="35">
        <f>Main!Z11*Mask!AB$16</f>
        <v>0</v>
      </c>
      <c r="AN16" s="35"/>
      <c r="AO16" s="35">
        <f>IF(OR($A$1&lt;=Main!AA$4,ISBLANK($N16)),0,Main!AA11)</f>
        <v>82.221995869650613</v>
      </c>
      <c r="AP16" s="35">
        <f>IF(OR($A$1&lt;=Main!AB$4,ISBLANK($N16)),0,Main!AB11)</f>
        <v>116.42207813594504</v>
      </c>
      <c r="AQ16" s="35">
        <f>IF(OR($A$1&lt;=Main!AC$4,ISBLANK($N16)),0,Main!AC11)</f>
        <v>77.242500000000007</v>
      </c>
      <c r="AR16" s="35">
        <f>IF(OR($A$1&lt;=Main!AD$4,ISBLANK($N16)),0,Main!AD11)</f>
        <v>70.613204228914782</v>
      </c>
      <c r="AS16" s="35">
        <f>IF(OR($A$1&lt;=Main!AE$4,ISBLANK($N16)),0,Main!AE11)</f>
        <v>0</v>
      </c>
      <c r="AT16" s="35">
        <f>IF(OR($A$1&lt;=Main!AF$4,ISBLANK($N16)),0,Main!AF11)</f>
        <v>0</v>
      </c>
      <c r="AU16" s="35">
        <f>IF(OR($A$1&lt;=Main!AG$4,ISBLANK($N16)),0,Main!AG11)</f>
        <v>0</v>
      </c>
      <c r="AV16" s="35">
        <f>IF(OR($A$1&lt;=Main!AH$4,ISBLANK($N16)),0,Main!AH11)</f>
        <v>0</v>
      </c>
      <c r="AW16" s="35">
        <f>IF(OR($A$1&lt;=Main!AI$4,ISBLANK($N16)),0,Main!AI11)</f>
        <v>142.46927057268175</v>
      </c>
      <c r="AX16" s="35">
        <f>IF(OR($A$1&lt;=Main!AJ$4,ISBLANK($N16)),0,Main!AJ11)</f>
        <v>81.321776816838707</v>
      </c>
      <c r="AY16" s="35">
        <f>IF(OR($A$1&lt;=Main!AK$4,ISBLANK($N16)),0,Main!AK11)</f>
        <v>0</v>
      </c>
      <c r="AZ16" s="35">
        <f>IF(OR($A$1&lt;=Main!AL$4,ISBLANK($N16)),0,Main!AL11)</f>
        <v>0</v>
      </c>
      <c r="BA16" s="35">
        <f>IF(OR($A$1&lt;=Main!AM$4,ISBLANK($N16)),0,Main!AM11)</f>
        <v>0</v>
      </c>
      <c r="BB16" s="35">
        <f>IF(OR($A$1&lt;=Main!AN$4,ISBLANK($N16)),0,Main!AN11)</f>
        <v>0</v>
      </c>
      <c r="BC16" s="35">
        <f>IF(OR($A$1&lt;=Main!AO$4,ISBLANK($N16)),0,Main!AO11)</f>
        <v>0</v>
      </c>
      <c r="BD16" s="35">
        <f>IF(OR($A$1&lt;=Main!AP$4,ISBLANK($N16)),0,Main!AP11)</f>
        <v>0</v>
      </c>
      <c r="BE16" s="35">
        <f>IF(OR($A$1&lt;=Main!AQ$4,ISBLANK($N16)),0,Main!AQ11)</f>
        <v>0</v>
      </c>
      <c r="BF16" s="35">
        <f>IF(OR($A$1&lt;=Main!AR$4,ISBLANK($N16)),0,Main!AR11)</f>
        <v>0</v>
      </c>
      <c r="BG16" s="35">
        <f>IF(OR($A$1&lt;=Main!AS$4,ISBLANK($N16)),0,Main!AS11)</f>
        <v>0</v>
      </c>
      <c r="BH16" s="35">
        <f>IF(OR($A$1&lt;=Main!AT$4,ISBLANK($N16)),0,Main!AT11)</f>
        <v>0</v>
      </c>
      <c r="BI16" s="35">
        <f>IF(OR($A$1&lt;=Main!AU$4,ISBLANK($N16)),0,Main!AU11)</f>
        <v>0</v>
      </c>
      <c r="BJ16" s="35">
        <f>IF(OR($A$1&lt;=Main!AV$4,ISBLANK($N16)),0,Main!AV11)</f>
        <v>0</v>
      </c>
    </row>
    <row r="17" spans="1:63">
      <c r="A17" s="37"/>
      <c r="B17" s="37"/>
      <c r="C17" s="37" t="str">
        <f>IF(ISBLANK($A17),"",VLOOKUP($K17,Main!BC$6:BD$150,2,0))</f>
        <v/>
      </c>
      <c r="D17" s="43">
        <f t="shared" si="3"/>
        <v>0</v>
      </c>
      <c r="F17" s="6">
        <f>VLOOKUP($E17,Mask!$A$2:$C$102,$M$8,0)</f>
        <v>0</v>
      </c>
      <c r="G17" s="44">
        <f t="shared" si="4"/>
        <v>0</v>
      </c>
      <c r="K17" s="6" t="str">
        <f t="shared" si="0"/>
        <v/>
      </c>
      <c r="L17" s="35">
        <f t="shared" si="1"/>
        <v>0</v>
      </c>
      <c r="M17" s="6">
        <v>0.8</v>
      </c>
      <c r="N17" s="35" t="str">
        <f>Main!$A12&amp;Main!$B12</f>
        <v>СтавиноваСофья</v>
      </c>
      <c r="O17" s="145">
        <f t="shared" si="2"/>
        <v>245.04539888708689</v>
      </c>
      <c r="P17" s="150">
        <f t="shared" si="5"/>
        <v>7</v>
      </c>
      <c r="Q17" s="150">
        <f ca="1">IF(Main!$AY12&lt;&gt;"#",$P17-Main!$AY12,"#")</f>
        <v>0</v>
      </c>
      <c r="R17" s="35">
        <f>Main!E12*Mask!G$16</f>
        <v>0</v>
      </c>
      <c r="S17" s="35">
        <f>Main!F12*Mask!H$16</f>
        <v>0</v>
      </c>
      <c r="T17" s="35">
        <f>Main!G12*Mask!I$16</f>
        <v>0</v>
      </c>
      <c r="U17" s="35">
        <f>Main!H12*Mask!J$16</f>
        <v>0</v>
      </c>
      <c r="V17" s="35">
        <f>Main!I12*Mask!K$16</f>
        <v>0</v>
      </c>
      <c r="W17" s="35">
        <f>Main!J12*Mask!L$16</f>
        <v>0</v>
      </c>
      <c r="X17" s="35">
        <f>Main!K12*Mask!M$16</f>
        <v>0</v>
      </c>
      <c r="Y17" s="35">
        <f>Main!L12*Mask!N$16</f>
        <v>0</v>
      </c>
      <c r="Z17" s="35">
        <f>Main!M12*Mask!O$16</f>
        <v>0</v>
      </c>
      <c r="AA17" s="35">
        <f>Main!N12*Mask!P$16</f>
        <v>0</v>
      </c>
      <c r="AB17" s="35">
        <f>Main!O12*Mask!Q$16</f>
        <v>0</v>
      </c>
      <c r="AC17" s="35">
        <f>Main!P12*Mask!R$16</f>
        <v>0</v>
      </c>
      <c r="AD17" s="35">
        <f>Main!Q12*Mask!S$16</f>
        <v>0</v>
      </c>
      <c r="AE17" s="35">
        <f>Main!R12*Mask!T$16</f>
        <v>36.75</v>
      </c>
      <c r="AF17" s="35">
        <f>Main!S12*Mask!U$16</f>
        <v>0</v>
      </c>
      <c r="AG17" s="35">
        <f>Main!T12*Mask!V$16</f>
        <v>0</v>
      </c>
      <c r="AH17" s="35">
        <f>Main!U12*Mask!W$16</f>
        <v>0</v>
      </c>
      <c r="AI17" s="35">
        <f>Main!V12*Mask!X$16</f>
        <v>0</v>
      </c>
      <c r="AJ17" s="35">
        <f>Main!W12*Mask!Y$16</f>
        <v>0</v>
      </c>
      <c r="AK17" s="35">
        <f>Main!X12*Mask!Z$16</f>
        <v>0</v>
      </c>
      <c r="AL17" s="35">
        <f>Main!Y12*Mask!AA$16</f>
        <v>0</v>
      </c>
      <c r="AM17" s="35">
        <f>Main!Z12*Mask!AB$16</f>
        <v>0</v>
      </c>
      <c r="AN17" s="35"/>
      <c r="AO17" s="35">
        <f>IF(OR($A$1&lt;=Main!AA$4,ISBLANK($N17)),0,Main!AA12)</f>
        <v>53.202467915656278</v>
      </c>
      <c r="AP17" s="35">
        <f>IF(OR($A$1&lt;=Main!AB$4,ISBLANK($N17)),0,Main!AB12)</f>
        <v>101.35569155364625</v>
      </c>
      <c r="AQ17" s="35">
        <f>IF(OR($A$1&lt;=Main!AC$4,ISBLANK($N17)),0,Main!AC12)</f>
        <v>0</v>
      </c>
      <c r="AR17" s="35">
        <f>IF(OR($A$1&lt;=Main!AD$4,ISBLANK($N17)),0,Main!AD12)</f>
        <v>0</v>
      </c>
      <c r="AS17" s="35">
        <f>IF(OR($A$1&lt;=Main!AE$4,ISBLANK($N17)),0,Main!AE12)</f>
        <v>0</v>
      </c>
      <c r="AT17" s="35">
        <f>IF(OR($A$1&lt;=Main!AF$4,ISBLANK($N17)),0,Main!AF12)</f>
        <v>0</v>
      </c>
      <c r="AU17" s="35">
        <f>IF(OR($A$1&lt;=Main!AG$4,ISBLANK($N17)),0,Main!AG12)</f>
        <v>51</v>
      </c>
      <c r="AV17" s="35">
        <f>IF(OR($A$1&lt;=Main!AH$4,ISBLANK($N17)),0,Main!AH12)</f>
        <v>0</v>
      </c>
      <c r="AW17" s="35">
        <f>IF(OR($A$1&lt;=Main!AI$4,ISBLANK($N17)),0,Main!AI12)</f>
        <v>90.487239417784352</v>
      </c>
      <c r="AX17" s="35">
        <f>IF(OR($A$1&lt;=Main!AJ$4,ISBLANK($N17)),0,Main!AJ12)</f>
        <v>2.3918169652011385</v>
      </c>
      <c r="AY17" s="35">
        <f>IF(OR($A$1&lt;=Main!AK$4,ISBLANK($N17)),0,Main!AK12)</f>
        <v>0</v>
      </c>
      <c r="AZ17" s="35">
        <f>IF(OR($A$1&lt;=Main!AL$4,ISBLANK($N17)),0,Main!AL12)</f>
        <v>0</v>
      </c>
      <c r="BA17" s="35">
        <f>IF(OR($A$1&lt;=Main!AM$4,ISBLANK($N17)),0,Main!AM12)</f>
        <v>0</v>
      </c>
      <c r="BB17" s="35">
        <f>IF(OR($A$1&lt;=Main!AN$4,ISBLANK($N17)),0,Main!AN12)</f>
        <v>0</v>
      </c>
      <c r="BC17" s="35">
        <f>IF(OR($A$1&lt;=Main!AO$4,ISBLANK($N17)),0,Main!AO12)</f>
        <v>0</v>
      </c>
      <c r="BD17" s="35">
        <f>IF(OR($A$1&lt;=Main!AP$4,ISBLANK($N17)),0,Main!AP12)</f>
        <v>0</v>
      </c>
      <c r="BE17" s="35">
        <f>IF(OR($A$1&lt;=Main!AQ$4,ISBLANK($N17)),0,Main!AQ12)</f>
        <v>0</v>
      </c>
      <c r="BF17" s="35">
        <f>IF(OR($A$1&lt;=Main!AR$4,ISBLANK($N17)),0,Main!AR12)</f>
        <v>0</v>
      </c>
      <c r="BG17" s="35">
        <f>IF(OR($A$1&lt;=Main!AS$4,ISBLANK($N17)),0,Main!AS12)</f>
        <v>0</v>
      </c>
      <c r="BH17" s="35">
        <f>IF(OR($A$1&lt;=Main!AT$4,ISBLANK($N17)),0,Main!AT12)</f>
        <v>0</v>
      </c>
      <c r="BI17" s="35">
        <f>IF(OR($A$1&lt;=Main!AU$4,ISBLANK($N17)),0,Main!AU12)</f>
        <v>0</v>
      </c>
      <c r="BJ17" s="35">
        <f>IF(OR($A$1&lt;=Main!AV$4,ISBLANK($N17)),0,Main!AV12)</f>
        <v>0</v>
      </c>
      <c r="BK17" s="56"/>
    </row>
    <row r="18" spans="1:63">
      <c r="A18" s="37"/>
      <c r="B18" s="37"/>
      <c r="C18" s="37" t="str">
        <f>IF(ISBLANK($A18),"",VLOOKUP($K18,Main!BC$6:BD$150,2,0))</f>
        <v/>
      </c>
      <c r="D18" s="43">
        <f t="shared" si="3"/>
        <v>0</v>
      </c>
      <c r="F18" s="6">
        <f>VLOOKUP($E18,Mask!$A$2:$C$102,$M$8,0)</f>
        <v>0</v>
      </c>
      <c r="G18" s="44">
        <f t="shared" si="4"/>
        <v>0</v>
      </c>
      <c r="K18" s="6" t="str">
        <f t="shared" si="0"/>
        <v/>
      </c>
      <c r="L18" s="35">
        <f t="shared" si="1"/>
        <v>0</v>
      </c>
      <c r="M18" s="6">
        <v>0.85</v>
      </c>
      <c r="N18" s="35" t="str">
        <f>Main!$A13&amp;Main!$B13</f>
        <v>ДубинчикКсения</v>
      </c>
      <c r="O18" s="145">
        <f t="shared" si="2"/>
        <v>238.26783673468503</v>
      </c>
      <c r="P18" s="150">
        <f t="shared" si="5"/>
        <v>8</v>
      </c>
      <c r="Q18" s="150">
        <f ca="1">IF(Main!$AY13&lt;&gt;"#",$P18-Main!$AY13,"#")</f>
        <v>0</v>
      </c>
      <c r="R18" s="35">
        <f>Main!E13*Mask!G$16</f>
        <v>0</v>
      </c>
      <c r="S18" s="35">
        <f>Main!F13*Mask!H$16</f>
        <v>0</v>
      </c>
      <c r="T18" s="35">
        <f>Main!G13*Mask!I$16</f>
        <v>0</v>
      </c>
      <c r="U18" s="35">
        <f>Main!H13*Mask!J$16</f>
        <v>0</v>
      </c>
      <c r="V18" s="35">
        <f>Main!I13*Mask!K$16</f>
        <v>0</v>
      </c>
      <c r="W18" s="35">
        <f>Main!J13*Mask!L$16</f>
        <v>0</v>
      </c>
      <c r="X18" s="35">
        <f>Main!K13*Mask!M$16</f>
        <v>0</v>
      </c>
      <c r="Y18" s="35">
        <f>Main!L13*Mask!N$16</f>
        <v>0</v>
      </c>
      <c r="Z18" s="35">
        <f>Main!M13*Mask!O$16</f>
        <v>0</v>
      </c>
      <c r="AA18" s="35">
        <f>Main!N13*Mask!P$16</f>
        <v>0</v>
      </c>
      <c r="AB18" s="35">
        <f>Main!O13*Mask!Q$16</f>
        <v>0</v>
      </c>
      <c r="AC18" s="35">
        <f>Main!P13*Mask!R$16</f>
        <v>0</v>
      </c>
      <c r="AD18" s="35">
        <f>Main!Q13*Mask!S$16</f>
        <v>0</v>
      </c>
      <c r="AE18" s="35">
        <f>Main!R13*Mask!T$16</f>
        <v>0</v>
      </c>
      <c r="AF18" s="35">
        <f>Main!S13*Mask!U$16</f>
        <v>0</v>
      </c>
      <c r="AG18" s="35">
        <f>Main!T13*Mask!V$16</f>
        <v>0</v>
      </c>
      <c r="AH18" s="35">
        <f>Main!U13*Mask!W$16</f>
        <v>0</v>
      </c>
      <c r="AI18" s="35">
        <f>Main!V13*Mask!X$16</f>
        <v>0</v>
      </c>
      <c r="AJ18" s="35">
        <f>Main!W13*Mask!Y$16</f>
        <v>0</v>
      </c>
      <c r="AK18" s="35">
        <f>Main!X13*Mask!Z$16</f>
        <v>0</v>
      </c>
      <c r="AL18" s="35">
        <f>Main!Y13*Mask!AA$16</f>
        <v>0</v>
      </c>
      <c r="AM18" s="35">
        <f>Main!Z13*Mask!AB$16</f>
        <v>0</v>
      </c>
      <c r="AN18" s="35"/>
      <c r="AO18" s="35">
        <f>IF(OR($A$1&lt;=Main!AA$4,ISBLANK($N18)),0,Main!AA13)</f>
        <v>33.856115946326724</v>
      </c>
      <c r="AP18" s="35">
        <f>IF(OR($A$1&lt;=Main!AB$4,ISBLANK($N18)),0,Main!AB13)</f>
        <v>0</v>
      </c>
      <c r="AQ18" s="35">
        <f>IF(OR($A$1&lt;=Main!AC$4,ISBLANK($N18)),0,Main!AC13)</f>
        <v>0</v>
      </c>
      <c r="AR18" s="35">
        <f>IF(OR($A$1&lt;=Main!AD$4,ISBLANK($N18)),0,Main!AD13)</f>
        <v>0</v>
      </c>
      <c r="AS18" s="35">
        <f>IF(OR($A$1&lt;=Main!AE$4,ISBLANK($N18)),0,Main!AE13)</f>
        <v>61.878514011745885</v>
      </c>
      <c r="AT18" s="35">
        <f>IF(OR($A$1&lt;=Main!AF$4,ISBLANK($N18)),0,Main!AF13)</f>
        <v>0</v>
      </c>
      <c r="AU18" s="35">
        <f>IF(OR($A$1&lt;=Main!AG$4,ISBLANK($N18)),0,Main!AG13)</f>
        <v>70.5</v>
      </c>
      <c r="AV18" s="35">
        <f>IF(OR($A$1&lt;=Main!AH$4,ISBLANK($N18)),0,Main!AH13)</f>
        <v>0</v>
      </c>
      <c r="AW18" s="35">
        <f>IF(OR($A$1&lt;=Main!AI$4,ISBLANK($N18)),0,Main!AI13)</f>
        <v>105.88932272293914</v>
      </c>
      <c r="AX18" s="35">
        <f>IF(OR($A$1&lt;=Main!AJ$4,ISBLANK($N18)),0,Main!AJ13)</f>
        <v>0</v>
      </c>
      <c r="AY18" s="35">
        <f>IF(OR($A$1&lt;=Main!AK$4,ISBLANK($N18)),0,Main!AK13)</f>
        <v>0</v>
      </c>
      <c r="AZ18" s="35">
        <f>IF(OR($A$1&lt;=Main!AL$4,ISBLANK($N18)),0,Main!AL13)</f>
        <v>0</v>
      </c>
      <c r="BA18" s="35">
        <f>IF(OR($A$1&lt;=Main!AM$4,ISBLANK($N18)),0,Main!AM13)</f>
        <v>0</v>
      </c>
      <c r="BB18" s="35">
        <f>IF(OR($A$1&lt;=Main!AN$4,ISBLANK($N18)),0,Main!AN13)</f>
        <v>0</v>
      </c>
      <c r="BC18" s="35">
        <f>IF(OR($A$1&lt;=Main!AO$4,ISBLANK($N18)),0,Main!AO13)</f>
        <v>0</v>
      </c>
      <c r="BD18" s="35">
        <f>IF(OR($A$1&lt;=Main!AP$4,ISBLANK($N18)),0,Main!AP13)</f>
        <v>0</v>
      </c>
      <c r="BE18" s="35">
        <f>IF(OR($A$1&lt;=Main!AQ$4,ISBLANK($N18)),0,Main!AQ13)</f>
        <v>0</v>
      </c>
      <c r="BF18" s="35">
        <f>IF(OR($A$1&lt;=Main!AR$4,ISBLANK($N18)),0,Main!AR13)</f>
        <v>0</v>
      </c>
      <c r="BG18" s="35">
        <f>IF(OR($A$1&lt;=Main!AS$4,ISBLANK($N18)),0,Main!AS13)</f>
        <v>0</v>
      </c>
      <c r="BH18" s="35">
        <f>IF(OR($A$1&lt;=Main!AT$4,ISBLANK($N18)),0,Main!AT13)</f>
        <v>0</v>
      </c>
      <c r="BI18" s="35">
        <f>IF(OR($A$1&lt;=Main!AU$4,ISBLANK($N18)),0,Main!AU13)</f>
        <v>0</v>
      </c>
      <c r="BJ18" s="35">
        <f>IF(OR($A$1&lt;=Main!AV$4,ISBLANK($N18)),0,Main!AV13)</f>
        <v>0</v>
      </c>
    </row>
    <row r="19" spans="1:63">
      <c r="A19" s="37"/>
      <c r="B19" s="37"/>
      <c r="C19" s="37" t="str">
        <f>IF(ISBLANK($A19),"",VLOOKUP($K19,Main!BC$6:BD$150,2,0))</f>
        <v/>
      </c>
      <c r="D19" s="43">
        <f t="shared" si="3"/>
        <v>0</v>
      </c>
      <c r="F19" s="6">
        <f>VLOOKUP($E19,Mask!$A$2:$C$102,$M$8,0)</f>
        <v>0</v>
      </c>
      <c r="G19" s="44">
        <f t="shared" si="4"/>
        <v>0</v>
      </c>
      <c r="K19" s="6" t="str">
        <f t="shared" si="0"/>
        <v/>
      </c>
      <c r="L19" s="35">
        <f t="shared" si="1"/>
        <v>0</v>
      </c>
      <c r="M19" s="6">
        <v>0.9</v>
      </c>
      <c r="N19" s="35" t="str">
        <f>Main!$A14&amp;Main!$B14</f>
        <v>ДавыдоваАлина</v>
      </c>
      <c r="O19" s="145">
        <f t="shared" si="2"/>
        <v>114.51041652577392</v>
      </c>
      <c r="P19" s="150">
        <f t="shared" si="5"/>
        <v>12</v>
      </c>
      <c r="Q19" s="150">
        <f ca="1">IF(Main!$AY14&lt;&gt;"#",$P19-Main!$AY14,"#")</f>
        <v>3</v>
      </c>
      <c r="R19" s="35">
        <f>Main!E14*Mask!G$16</f>
        <v>0</v>
      </c>
      <c r="S19" s="35">
        <f>Main!F14*Mask!H$16</f>
        <v>0</v>
      </c>
      <c r="T19" s="35">
        <f>Main!G14*Mask!I$16</f>
        <v>0</v>
      </c>
      <c r="U19" s="35">
        <f>Main!H14*Mask!J$16</f>
        <v>0</v>
      </c>
      <c r="V19" s="35">
        <f>Main!I14*Mask!K$16</f>
        <v>0</v>
      </c>
      <c r="W19" s="35">
        <f>Main!J14*Mask!L$16</f>
        <v>0</v>
      </c>
      <c r="X19" s="35">
        <f>Main!K14*Mask!M$16</f>
        <v>0</v>
      </c>
      <c r="Y19" s="35">
        <f>Main!L14*Mask!N$16</f>
        <v>0</v>
      </c>
      <c r="Z19" s="35">
        <f>Main!M14*Mask!O$16</f>
        <v>0</v>
      </c>
      <c r="AA19" s="35">
        <f>Main!N14*Mask!P$16</f>
        <v>0</v>
      </c>
      <c r="AB19" s="35">
        <f>Main!O14*Mask!Q$16</f>
        <v>0</v>
      </c>
      <c r="AC19" s="35">
        <f>Main!P14*Mask!R$16</f>
        <v>0</v>
      </c>
      <c r="AD19" s="35">
        <f>Main!Q14*Mask!S$16</f>
        <v>0</v>
      </c>
      <c r="AE19" s="35">
        <f>Main!R14*Mask!T$16</f>
        <v>0</v>
      </c>
      <c r="AF19" s="35">
        <f>Main!S14*Mask!U$16</f>
        <v>0</v>
      </c>
      <c r="AG19" s="35">
        <f>Main!T14*Mask!V$16</f>
        <v>0</v>
      </c>
      <c r="AH19" s="35">
        <f>Main!U14*Mask!W$16</f>
        <v>0</v>
      </c>
      <c r="AI19" s="35">
        <f>Main!V14*Mask!X$16</f>
        <v>0</v>
      </c>
      <c r="AJ19" s="35">
        <f>Main!W14*Mask!Y$16</f>
        <v>0</v>
      </c>
      <c r="AK19" s="35">
        <f>Main!X14*Mask!Z$16</f>
        <v>0</v>
      </c>
      <c r="AL19" s="35">
        <f>Main!Y14*Mask!AA$16</f>
        <v>0</v>
      </c>
      <c r="AM19" s="35">
        <f>Main!Z14*Mask!AB$16</f>
        <v>0</v>
      </c>
      <c r="AN19" s="35"/>
      <c r="AO19" s="35">
        <f>IF(OR($A$1&lt;=Main!AA$4,ISBLANK($N19)),0,Main!AA14)</f>
        <v>0</v>
      </c>
      <c r="AP19" s="35">
        <f>IF(OR($A$1&lt;=Main!AB$4,ISBLANK($N19)),0,Main!AB14)</f>
        <v>0</v>
      </c>
      <c r="AQ19" s="35">
        <f>IF(OR($A$1&lt;=Main!AC$4,ISBLANK($N19)),0,Main!AC14)</f>
        <v>0</v>
      </c>
      <c r="AR19" s="35">
        <f>IF(OR($A$1&lt;=Main!AD$4,ISBLANK($N19)),0,Main!AD14)</f>
        <v>0</v>
      </c>
      <c r="AS19" s="35">
        <f>IF(OR($A$1&lt;=Main!AE$4,ISBLANK($N19)),0,Main!AE14)</f>
        <v>0</v>
      </c>
      <c r="AT19" s="35">
        <f>IF(OR($A$1&lt;=Main!AF$4,ISBLANK($N19)),0,Main!AF14)</f>
        <v>0</v>
      </c>
      <c r="AU19" s="35">
        <f>IF(OR($A$1&lt;=Main!AG$4,ISBLANK($N19)),0,Main!AG14)</f>
        <v>37.5</v>
      </c>
      <c r="AV19" s="35">
        <f>IF(OR($A$1&lt;=Main!AH$4,ISBLANK($N19)),0,Main!AH14)</f>
        <v>0</v>
      </c>
      <c r="AW19" s="35">
        <f>IF(OR($A$1&lt;=Main!AI$4,ISBLANK($N19)),0,Main!AI14)</f>
        <v>77.01041652577392</v>
      </c>
      <c r="AX19" s="35">
        <f>IF(OR($A$1&lt;=Main!AJ$4,ISBLANK($N19)),0,Main!AJ14)</f>
        <v>0</v>
      </c>
      <c r="AY19" s="35">
        <f>IF(OR($A$1&lt;=Main!AK$4,ISBLANK($N19)),0,Main!AK14)</f>
        <v>0</v>
      </c>
      <c r="AZ19" s="35">
        <f>IF(OR($A$1&lt;=Main!AL$4,ISBLANK($N19)),0,Main!AL14)</f>
        <v>0</v>
      </c>
      <c r="BA19" s="35">
        <f>IF(OR($A$1&lt;=Main!AM$4,ISBLANK($N19)),0,Main!AM14)</f>
        <v>0</v>
      </c>
      <c r="BB19" s="35">
        <f>IF(OR($A$1&lt;=Main!AN$4,ISBLANK($N19)),0,Main!AN14)</f>
        <v>0</v>
      </c>
      <c r="BC19" s="35">
        <f>IF(OR($A$1&lt;=Main!AO$4,ISBLANK($N19)),0,Main!AO14)</f>
        <v>0</v>
      </c>
      <c r="BD19" s="35">
        <f>IF(OR($A$1&lt;=Main!AP$4,ISBLANK($N19)),0,Main!AP14)</f>
        <v>0</v>
      </c>
      <c r="BE19" s="35">
        <f>IF(OR($A$1&lt;=Main!AQ$4,ISBLANK($N19)),0,Main!AQ14)</f>
        <v>0</v>
      </c>
      <c r="BF19" s="35">
        <f>IF(OR($A$1&lt;=Main!AR$4,ISBLANK($N19)),0,Main!AR14)</f>
        <v>0</v>
      </c>
      <c r="BG19" s="35">
        <f>IF(OR($A$1&lt;=Main!AS$4,ISBLANK($N19)),0,Main!AS14)</f>
        <v>0</v>
      </c>
      <c r="BH19" s="35">
        <f>IF(OR($A$1&lt;=Main!AT$4,ISBLANK($N19)),0,Main!AT14)</f>
        <v>0</v>
      </c>
      <c r="BI19" s="35">
        <f>IF(OR($A$1&lt;=Main!AU$4,ISBLANK($N19)),0,Main!AU14)</f>
        <v>0</v>
      </c>
      <c r="BJ19" s="35">
        <f>IF(OR($A$1&lt;=Main!AV$4,ISBLANK($N19)),0,Main!AV14)</f>
        <v>0</v>
      </c>
    </row>
    <row r="20" spans="1:63">
      <c r="A20" s="37"/>
      <c r="B20" s="37"/>
      <c r="C20" s="37" t="str">
        <f>IF(ISBLANK($A20),"",VLOOKUP($K20,Main!BC$6:BD$150,2,0))</f>
        <v/>
      </c>
      <c r="D20" s="43">
        <f t="shared" si="3"/>
        <v>0</v>
      </c>
      <c r="F20" s="6">
        <f>VLOOKUP($E20,Mask!$A$2:$C$102,$M$8,0)</f>
        <v>0</v>
      </c>
      <c r="G20" s="44">
        <f t="shared" si="4"/>
        <v>0</v>
      </c>
      <c r="K20" s="6" t="str">
        <f t="shared" si="0"/>
        <v/>
      </c>
      <c r="L20" s="35">
        <f t="shared" si="1"/>
        <v>0</v>
      </c>
      <c r="M20" s="6">
        <v>0.95</v>
      </c>
      <c r="N20" s="35" t="str">
        <f>Main!$A15&amp;Main!$B15</f>
        <v>ХарченкоАлла</v>
      </c>
      <c r="O20" s="145">
        <f t="shared" si="2"/>
        <v>201.48371044906091</v>
      </c>
      <c r="P20" s="150">
        <f t="shared" si="5"/>
        <v>9</v>
      </c>
      <c r="Q20" s="150">
        <f ca="1">IF(Main!$AY15&lt;&gt;"#",$P20-Main!$AY15,"#")</f>
        <v>-1</v>
      </c>
      <c r="R20" s="35">
        <f>Main!E15*Mask!G$16</f>
        <v>0</v>
      </c>
      <c r="S20" s="35">
        <f>Main!F15*Mask!H$16</f>
        <v>0</v>
      </c>
      <c r="T20" s="35">
        <f>Main!G15*Mask!I$16</f>
        <v>0</v>
      </c>
      <c r="U20" s="35">
        <f>Main!H15*Mask!J$16</f>
        <v>0</v>
      </c>
      <c r="V20" s="35">
        <f>Main!I15*Mask!K$16</f>
        <v>0</v>
      </c>
      <c r="W20" s="35">
        <f>Main!J15*Mask!L$16</f>
        <v>0</v>
      </c>
      <c r="X20" s="35">
        <f>Main!K15*Mask!M$16</f>
        <v>0</v>
      </c>
      <c r="Y20" s="35">
        <f>Main!L15*Mask!N$16</f>
        <v>0</v>
      </c>
      <c r="Z20" s="35">
        <f>Main!M15*Mask!O$16</f>
        <v>0</v>
      </c>
      <c r="AA20" s="35">
        <f>Main!N15*Mask!P$16</f>
        <v>0</v>
      </c>
      <c r="AB20" s="35">
        <f>Main!O15*Mask!Q$16</f>
        <v>0</v>
      </c>
      <c r="AC20" s="35">
        <f>Main!P15*Mask!R$16</f>
        <v>0</v>
      </c>
      <c r="AD20" s="35">
        <f>Main!Q15*Mask!S$16</f>
        <v>0</v>
      </c>
      <c r="AE20" s="35">
        <f>Main!R15*Mask!T$16</f>
        <v>0</v>
      </c>
      <c r="AF20" s="35">
        <f>Main!S15*Mask!U$16</f>
        <v>0</v>
      </c>
      <c r="AG20" s="35">
        <f>Main!T15*Mask!V$16</f>
        <v>0</v>
      </c>
      <c r="AH20" s="35">
        <f>Main!U15*Mask!W$16</f>
        <v>0</v>
      </c>
      <c r="AI20" s="35">
        <f>Main!V15*Mask!X$16</f>
        <v>0</v>
      </c>
      <c r="AJ20" s="35">
        <f>Main!W15*Mask!Y$16</f>
        <v>0</v>
      </c>
      <c r="AK20" s="35">
        <f>Main!X15*Mask!Z$16</f>
        <v>0</v>
      </c>
      <c r="AL20" s="35">
        <f>Main!Y15*Mask!AA$16</f>
        <v>0</v>
      </c>
      <c r="AM20" s="35">
        <f>Main!Z15*Mask!AB$16</f>
        <v>0</v>
      </c>
      <c r="AN20" s="35"/>
      <c r="AO20" s="35">
        <f>IF(OR($A$1&lt;=Main!AA$4,ISBLANK($N20)),0,Main!AA15)</f>
        <v>48.365879923323888</v>
      </c>
      <c r="AP20" s="35">
        <f>IF(OR($A$1&lt;=Main!AB$4,ISBLANK($N20)),0,Main!AB15)</f>
        <v>87.658976478829203</v>
      </c>
      <c r="AQ20" s="35">
        <f>IF(OR($A$1&lt;=Main!AC$4,ISBLANK($N20)),0,Main!AC15)</f>
        <v>0</v>
      </c>
      <c r="AR20" s="35">
        <f>IF(OR($A$1&lt;=Main!AD$4,ISBLANK($N20)),0,Main!AD15)</f>
        <v>0</v>
      </c>
      <c r="AS20" s="35">
        <f>IF(OR($A$1&lt;=Main!AE$4,ISBLANK($N20)),0,Main!AE15)</f>
        <v>0</v>
      </c>
      <c r="AT20" s="35">
        <f>IF(OR($A$1&lt;=Main!AF$4,ISBLANK($N20)),0,Main!AF15)</f>
        <v>0</v>
      </c>
      <c r="AU20" s="35">
        <f>IF(OR($A$1&lt;=Main!AG$4,ISBLANK($N20)),0,Main!AG15)</f>
        <v>43.5</v>
      </c>
      <c r="AV20" s="35">
        <f>IF(OR($A$1&lt;=Main!AH$4,ISBLANK($N20)),0,Main!AH15)</f>
        <v>0</v>
      </c>
      <c r="AW20" s="35">
        <f>IF(OR($A$1&lt;=Main!AI$4,ISBLANK($N20)),0,Main!AI15)</f>
        <v>65.458854046907831</v>
      </c>
      <c r="AX20" s="35">
        <f>IF(OR($A$1&lt;=Main!AJ$4,ISBLANK($N20)),0,Main!AJ15)</f>
        <v>0</v>
      </c>
      <c r="AY20" s="35">
        <f>IF(OR($A$1&lt;=Main!AK$4,ISBLANK($N20)),0,Main!AK15)</f>
        <v>0</v>
      </c>
      <c r="AZ20" s="35">
        <f>IF(OR($A$1&lt;=Main!AL$4,ISBLANK($N20)),0,Main!AL15)</f>
        <v>0</v>
      </c>
      <c r="BA20" s="35">
        <f>IF(OR($A$1&lt;=Main!AM$4,ISBLANK($N20)),0,Main!AM15)</f>
        <v>0</v>
      </c>
      <c r="BB20" s="35">
        <f>IF(OR($A$1&lt;=Main!AN$4,ISBLANK($N20)),0,Main!AN15)</f>
        <v>0</v>
      </c>
      <c r="BC20" s="35">
        <f>IF(OR($A$1&lt;=Main!AO$4,ISBLANK($N20)),0,Main!AO15)</f>
        <v>0</v>
      </c>
      <c r="BD20" s="35">
        <f>IF(OR($A$1&lt;=Main!AP$4,ISBLANK($N20)),0,Main!AP15)</f>
        <v>0</v>
      </c>
      <c r="BE20" s="35">
        <f>IF(OR($A$1&lt;=Main!AQ$4,ISBLANK($N20)),0,Main!AQ15)</f>
        <v>0</v>
      </c>
      <c r="BF20" s="35">
        <f>IF(OR($A$1&lt;=Main!AR$4,ISBLANK($N20)),0,Main!AR15)</f>
        <v>0</v>
      </c>
      <c r="BG20" s="35">
        <f>IF(OR($A$1&lt;=Main!AS$4,ISBLANK($N20)),0,Main!AS15)</f>
        <v>0</v>
      </c>
      <c r="BH20" s="35">
        <f>IF(OR($A$1&lt;=Main!AT$4,ISBLANK($N20)),0,Main!AT15)</f>
        <v>0</v>
      </c>
      <c r="BI20" s="35">
        <f>IF(OR($A$1&lt;=Main!AU$4,ISBLANK($N20)),0,Main!AU15)</f>
        <v>0</v>
      </c>
      <c r="BJ20" s="35">
        <f>IF(OR($A$1&lt;=Main!AV$4,ISBLANK($N20)),0,Main!AV15)</f>
        <v>0</v>
      </c>
    </row>
    <row r="21" spans="1:63">
      <c r="A21" s="37"/>
      <c r="B21" s="37"/>
      <c r="C21" s="37" t="str">
        <f>IF(ISBLANK($A21),"",VLOOKUP($K21,Main!BC$6:BD$150,2,0))</f>
        <v/>
      </c>
      <c r="D21" s="43">
        <f t="shared" si="3"/>
        <v>0</v>
      </c>
      <c r="F21" s="6">
        <f>VLOOKUP($E21,Mask!$A$2:$C$102,$M$8,0)</f>
        <v>0</v>
      </c>
      <c r="G21" s="44">
        <f t="shared" si="4"/>
        <v>0</v>
      </c>
      <c r="K21" s="6" t="str">
        <f t="shared" si="0"/>
        <v/>
      </c>
      <c r="L21" s="35">
        <f t="shared" si="1"/>
        <v>0</v>
      </c>
      <c r="M21" s="6">
        <v>1</v>
      </c>
      <c r="N21" s="35" t="str">
        <f>Main!$A16&amp;Main!$B16</f>
        <v>БударинаМария</v>
      </c>
      <c r="O21" s="145">
        <f t="shared" si="2"/>
        <v>156.71809007512198</v>
      </c>
      <c r="P21" s="150">
        <f t="shared" si="5"/>
        <v>10</v>
      </c>
      <c r="Q21" s="150">
        <f ca="1">IF(Main!$AY16&lt;&gt;"#",$P21-Main!$AY16,"#")</f>
        <v>-1</v>
      </c>
      <c r="R21" s="35">
        <f>Main!E16*Mask!G$16</f>
        <v>0</v>
      </c>
      <c r="S21" s="35">
        <f>Main!F16*Mask!H$16</f>
        <v>0</v>
      </c>
      <c r="T21" s="35">
        <f>Main!G16*Mask!I$16</f>
        <v>0</v>
      </c>
      <c r="U21" s="35">
        <f>Main!H16*Mask!J$16</f>
        <v>0</v>
      </c>
      <c r="V21" s="35">
        <f>Main!I16*Mask!K$16</f>
        <v>0</v>
      </c>
      <c r="W21" s="35">
        <f>Main!J16*Mask!L$16</f>
        <v>0</v>
      </c>
      <c r="X21" s="35">
        <f>Main!K16*Mask!M$16</f>
        <v>0</v>
      </c>
      <c r="Y21" s="35">
        <f>Main!L16*Mask!N$16</f>
        <v>0</v>
      </c>
      <c r="Z21" s="35">
        <f>Main!M16*Mask!O$16</f>
        <v>0</v>
      </c>
      <c r="AA21" s="35">
        <f>Main!N16*Mask!P$16</f>
        <v>0</v>
      </c>
      <c r="AB21" s="35">
        <f>Main!O16*Mask!Q$16</f>
        <v>0</v>
      </c>
      <c r="AC21" s="35">
        <f>Main!P16*Mask!R$16</f>
        <v>0</v>
      </c>
      <c r="AD21" s="35">
        <f>Main!Q16*Mask!S$16</f>
        <v>0</v>
      </c>
      <c r="AE21" s="35">
        <f>Main!R16*Mask!T$16</f>
        <v>0</v>
      </c>
      <c r="AF21" s="35">
        <f>Main!S16*Mask!U$16</f>
        <v>0</v>
      </c>
      <c r="AG21" s="35">
        <f>Main!T16*Mask!V$16</f>
        <v>0</v>
      </c>
      <c r="AH21" s="35">
        <f>Main!U16*Mask!W$16</f>
        <v>0</v>
      </c>
      <c r="AI21" s="35">
        <f>Main!V16*Mask!X$16</f>
        <v>0</v>
      </c>
      <c r="AJ21" s="35">
        <f>Main!W16*Mask!Y$16</f>
        <v>0</v>
      </c>
      <c r="AK21" s="35">
        <f>Main!X16*Mask!Z$16</f>
        <v>0</v>
      </c>
      <c r="AL21" s="35">
        <f>Main!Y16*Mask!AA$16</f>
        <v>0</v>
      </c>
      <c r="AM21" s="35">
        <f>Main!Z16*Mask!AB$16</f>
        <v>0</v>
      </c>
      <c r="AN21" s="35"/>
      <c r="AO21" s="35">
        <f>IF(OR($A$1&lt;=Main!AA$4,ISBLANK($N21)),0,Main!AA16)</f>
        <v>0</v>
      </c>
      <c r="AP21" s="35">
        <f>IF(OR($A$1&lt;=Main!AB$4,ISBLANK($N21)),0,Main!AB16)</f>
        <v>64.374560851640197</v>
      </c>
      <c r="AQ21" s="35">
        <f>IF(OR($A$1&lt;=Main!AC$4,ISBLANK($N21)),0,Main!AC16)</f>
        <v>0</v>
      </c>
      <c r="AR21" s="35">
        <f>IF(OR($A$1&lt;=Main!AD$4,ISBLANK($N21)),0,Main!AD16)</f>
        <v>0</v>
      </c>
      <c r="AS21" s="35">
        <f>IF(OR($A$1&lt;=Main!AE$4,ISBLANK($N21)),0,Main!AE16)</f>
        <v>0</v>
      </c>
      <c r="AT21" s="35">
        <f>IF(OR($A$1&lt;=Main!AF$4,ISBLANK($N21)),0,Main!AF16)</f>
        <v>65.389883439460917</v>
      </c>
      <c r="AU21" s="35">
        <f>IF(OR($A$1&lt;=Main!AG$4,ISBLANK($N21)),0,Main!AG16)</f>
        <v>0</v>
      </c>
      <c r="AV21" s="35">
        <f>IF(OR($A$1&lt;=Main!AH$4,ISBLANK($N21)),0,Main!AH16)</f>
        <v>0</v>
      </c>
      <c r="AW21" s="35">
        <f>IF(OR($A$1&lt;=Main!AI$4,ISBLANK($N21)),0,Main!AI16)</f>
        <v>26.953645784020875</v>
      </c>
      <c r="AX21" s="35">
        <f>IF(OR($A$1&lt;=Main!AJ$4,ISBLANK($N21)),0,Main!AJ16)</f>
        <v>0</v>
      </c>
      <c r="AY21" s="35">
        <f>IF(OR($A$1&lt;=Main!AK$4,ISBLANK($N21)),0,Main!AK16)</f>
        <v>0</v>
      </c>
      <c r="AZ21" s="35">
        <f>IF(OR($A$1&lt;=Main!AL$4,ISBLANK($N21)),0,Main!AL16)</f>
        <v>0</v>
      </c>
      <c r="BA21" s="35">
        <f>IF(OR($A$1&lt;=Main!AM$4,ISBLANK($N21)),0,Main!AM16)</f>
        <v>0</v>
      </c>
      <c r="BB21" s="35">
        <f>IF(OR($A$1&lt;=Main!AN$4,ISBLANK($N21)),0,Main!AN16)</f>
        <v>0</v>
      </c>
      <c r="BC21" s="35">
        <f>IF(OR($A$1&lt;=Main!AO$4,ISBLANK($N21)),0,Main!AO16)</f>
        <v>0</v>
      </c>
      <c r="BD21" s="35">
        <f>IF(OR($A$1&lt;=Main!AP$4,ISBLANK($N21)),0,Main!AP16)</f>
        <v>0</v>
      </c>
      <c r="BE21" s="35">
        <f>IF(OR($A$1&lt;=Main!AQ$4,ISBLANK($N21)),0,Main!AQ16)</f>
        <v>0</v>
      </c>
      <c r="BF21" s="35">
        <f>IF(OR($A$1&lt;=Main!AR$4,ISBLANK($N21)),0,Main!AR16)</f>
        <v>0</v>
      </c>
      <c r="BG21" s="35">
        <f>IF(OR($A$1&lt;=Main!AS$4,ISBLANK($N21)),0,Main!AS16)</f>
        <v>0</v>
      </c>
      <c r="BH21" s="35">
        <f>IF(OR($A$1&lt;=Main!AT$4,ISBLANK($N21)),0,Main!AT16)</f>
        <v>0</v>
      </c>
      <c r="BI21" s="35">
        <f>IF(OR($A$1&lt;=Main!AU$4,ISBLANK($N21)),0,Main!AU16)</f>
        <v>0</v>
      </c>
      <c r="BJ21" s="35">
        <f>IF(OR($A$1&lt;=Main!AV$4,ISBLANK($N21)),0,Main!AV16)</f>
        <v>0</v>
      </c>
    </row>
    <row r="22" spans="1:63">
      <c r="A22" s="37"/>
      <c r="B22" s="37"/>
      <c r="C22" s="37" t="str">
        <f>IF(ISBLANK($A22),"",VLOOKUP($K22,Main!BC$6:BD$150,2,0))</f>
        <v/>
      </c>
      <c r="D22" s="43">
        <f t="shared" si="3"/>
        <v>0</v>
      </c>
      <c r="F22" s="6">
        <f>VLOOKUP($E22,Mask!$A$2:$C$102,$M$8,0)</f>
        <v>0</v>
      </c>
      <c r="G22" s="44">
        <f t="shared" si="4"/>
        <v>0</v>
      </c>
      <c r="K22" s="6" t="str">
        <f t="shared" si="0"/>
        <v/>
      </c>
      <c r="L22" s="35">
        <f t="shared" si="1"/>
        <v>0</v>
      </c>
      <c r="M22" s="6">
        <v>1</v>
      </c>
      <c r="N22" s="35" t="str">
        <f>Main!$A17&amp;Main!$B17</f>
        <v>КостиковаТатьяна</v>
      </c>
      <c r="O22" s="145">
        <f t="shared" si="2"/>
        <v>131.88534561589248</v>
      </c>
      <c r="P22" s="150">
        <f t="shared" si="5"/>
        <v>11</v>
      </c>
      <c r="Q22" s="150">
        <f ca="1">IF(Main!$AY17&lt;&gt;"#",$P22-Main!$AY17,"#")</f>
        <v>-1</v>
      </c>
      <c r="R22" s="35">
        <f>Main!E17*Mask!G$16</f>
        <v>0</v>
      </c>
      <c r="S22" s="35">
        <f>Main!F17*Mask!H$16</f>
        <v>0</v>
      </c>
      <c r="T22" s="35">
        <f>Main!G17*Mask!I$16</f>
        <v>0</v>
      </c>
      <c r="U22" s="35">
        <f>Main!H17*Mask!J$16</f>
        <v>0</v>
      </c>
      <c r="V22" s="35">
        <f>Main!I17*Mask!K$16</f>
        <v>0</v>
      </c>
      <c r="W22" s="35">
        <f>Main!J17*Mask!L$16</f>
        <v>0</v>
      </c>
      <c r="X22" s="35">
        <f>Main!K17*Mask!M$16</f>
        <v>0</v>
      </c>
      <c r="Y22" s="35">
        <f>Main!L17*Mask!N$16</f>
        <v>0</v>
      </c>
      <c r="Z22" s="35">
        <f>Main!M17*Mask!O$16</f>
        <v>0</v>
      </c>
      <c r="AA22" s="35">
        <f>Main!N17*Mask!P$16</f>
        <v>0</v>
      </c>
      <c r="AB22" s="35">
        <f>Main!O17*Mask!Q$16</f>
        <v>0</v>
      </c>
      <c r="AC22" s="35">
        <f>Main!P17*Mask!R$16</f>
        <v>0</v>
      </c>
      <c r="AD22" s="35">
        <f>Main!Q17*Mask!S$16</f>
        <v>0</v>
      </c>
      <c r="AE22" s="35">
        <f>Main!R17*Mask!T$16</f>
        <v>0</v>
      </c>
      <c r="AF22" s="35">
        <f>Main!S17*Mask!U$16</f>
        <v>0</v>
      </c>
      <c r="AG22" s="35">
        <f>Main!T17*Mask!V$16</f>
        <v>0</v>
      </c>
      <c r="AH22" s="35">
        <f>Main!U17*Mask!W$16</f>
        <v>0</v>
      </c>
      <c r="AI22" s="35">
        <f>Main!V17*Mask!X$16</f>
        <v>0</v>
      </c>
      <c r="AJ22" s="35">
        <f>Main!W17*Mask!Y$16</f>
        <v>0</v>
      </c>
      <c r="AK22" s="35">
        <f>Main!X17*Mask!Z$16</f>
        <v>0</v>
      </c>
      <c r="AL22" s="35">
        <f>Main!Y17*Mask!AA$16</f>
        <v>0</v>
      </c>
      <c r="AM22" s="35">
        <f>Main!Z17*Mask!AB$16</f>
        <v>0</v>
      </c>
      <c r="AN22" s="35"/>
      <c r="AO22" s="35">
        <f>IF(OR($A$1&lt;=Main!AA$4,ISBLANK($N22)),0,Main!AA17)</f>
        <v>0</v>
      </c>
      <c r="AP22" s="35">
        <f>IF(OR($A$1&lt;=Main!AB$4,ISBLANK($N22)),0,Main!AB17)</f>
        <v>75.331932911493837</v>
      </c>
      <c r="AQ22" s="35">
        <f>IF(OR($A$1&lt;=Main!AC$4,ISBLANK($N22)),0,Main!AC17)</f>
        <v>0</v>
      </c>
      <c r="AR22" s="35">
        <f>IF(OR($A$1&lt;=Main!AD$4,ISBLANK($N22)),0,Main!AD17)</f>
        <v>0</v>
      </c>
      <c r="AS22" s="35">
        <f>IF(OR($A$1&lt;=Main!AE$4,ISBLANK($N22)),0,Main!AE17)</f>
        <v>0</v>
      </c>
      <c r="AT22" s="35">
        <f>IF(OR($A$1&lt;=Main!AF$4,ISBLANK($N22)),0,Main!AF17)</f>
        <v>56.553412704398632</v>
      </c>
      <c r="AU22" s="35">
        <f>IF(OR($A$1&lt;=Main!AG$4,ISBLANK($N22)),0,Main!AG17)</f>
        <v>0</v>
      </c>
      <c r="AV22" s="35">
        <f>IF(OR($A$1&lt;=Main!AH$4,ISBLANK($N22)),0,Main!AH17)</f>
        <v>0</v>
      </c>
      <c r="AW22" s="35">
        <f>IF(OR($A$1&lt;=Main!AI$4,ISBLANK($N22)),0,Main!AI17)</f>
        <v>0</v>
      </c>
      <c r="AX22" s="35">
        <f>IF(OR($A$1&lt;=Main!AJ$4,ISBLANK($N22)),0,Main!AJ17)</f>
        <v>0</v>
      </c>
      <c r="AY22" s="35">
        <f>IF(OR($A$1&lt;=Main!AK$4,ISBLANK($N22)),0,Main!AK17)</f>
        <v>0</v>
      </c>
      <c r="AZ22" s="35">
        <f>IF(OR($A$1&lt;=Main!AL$4,ISBLANK($N22)),0,Main!AL17)</f>
        <v>0</v>
      </c>
      <c r="BA22" s="35">
        <f>IF(OR($A$1&lt;=Main!AM$4,ISBLANK($N22)),0,Main!AM17)</f>
        <v>0</v>
      </c>
      <c r="BB22" s="35">
        <f>IF(OR($A$1&lt;=Main!AN$4,ISBLANK($N22)),0,Main!AN17)</f>
        <v>0</v>
      </c>
      <c r="BC22" s="35">
        <f>IF(OR($A$1&lt;=Main!AO$4,ISBLANK($N22)),0,Main!AO17)</f>
        <v>0</v>
      </c>
      <c r="BD22" s="35">
        <f>IF(OR($A$1&lt;=Main!AP$4,ISBLANK($N22)),0,Main!AP17)</f>
        <v>0</v>
      </c>
      <c r="BE22" s="35">
        <f>IF(OR($A$1&lt;=Main!AQ$4,ISBLANK($N22)),0,Main!AQ17)</f>
        <v>0</v>
      </c>
      <c r="BF22" s="35">
        <f>IF(OR($A$1&lt;=Main!AR$4,ISBLANK($N22)),0,Main!AR17)</f>
        <v>0</v>
      </c>
      <c r="BG22" s="35">
        <f>IF(OR($A$1&lt;=Main!AS$4,ISBLANK($N22)),0,Main!AS17)</f>
        <v>0</v>
      </c>
      <c r="BH22" s="35">
        <f>IF(OR($A$1&lt;=Main!AT$4,ISBLANK($N22)),0,Main!AT17)</f>
        <v>0</v>
      </c>
      <c r="BI22" s="35">
        <f>IF(OR($A$1&lt;=Main!AU$4,ISBLANK($N22)),0,Main!AU17)</f>
        <v>0</v>
      </c>
      <c r="BJ22" s="35">
        <f>IF(OR($A$1&lt;=Main!AV$4,ISBLANK($N22)),0,Main!AV17)</f>
        <v>0</v>
      </c>
    </row>
    <row r="23" spans="1:63">
      <c r="A23" s="37"/>
      <c r="B23" s="37"/>
      <c r="C23" s="37" t="str">
        <f>IF(ISBLANK($A23),"",VLOOKUP($K23,Main!BC$6:BD$150,2,0))</f>
        <v/>
      </c>
      <c r="D23" s="43">
        <f t="shared" si="3"/>
        <v>0</v>
      </c>
      <c r="F23" s="6">
        <f>VLOOKUP($E23,Mask!$A$2:$C$102,$M$8,0)</f>
        <v>0</v>
      </c>
      <c r="G23" s="44">
        <f t="shared" si="4"/>
        <v>0</v>
      </c>
      <c r="K23" s="6" t="str">
        <f t="shared" si="0"/>
        <v/>
      </c>
      <c r="L23" s="35">
        <f t="shared" si="1"/>
        <v>0</v>
      </c>
      <c r="M23" s="6">
        <v>1</v>
      </c>
      <c r="N23" s="35" t="str">
        <f>Main!$A18&amp;Main!$B18</f>
        <v>ШурыгинаМария</v>
      </c>
      <c r="O23" s="145">
        <f t="shared" si="2"/>
        <v>45.664038478188509</v>
      </c>
      <c r="P23" s="150">
        <f t="shared" si="5"/>
        <v>27</v>
      </c>
      <c r="Q23" s="150">
        <f ca="1">IF(Main!$AY18&lt;&gt;"#",$P23-Main!$AY18,"#")</f>
        <v>14</v>
      </c>
      <c r="R23" s="35">
        <f>Main!E18*Mask!G$16</f>
        <v>0</v>
      </c>
      <c r="S23" s="35">
        <f>Main!F18*Mask!H$16</f>
        <v>0</v>
      </c>
      <c r="T23" s="35">
        <f>Main!G18*Mask!I$16</f>
        <v>0</v>
      </c>
      <c r="U23" s="35">
        <f>Main!H18*Mask!J$16</f>
        <v>0</v>
      </c>
      <c r="V23" s="35">
        <f>Main!I18*Mask!K$16</f>
        <v>0</v>
      </c>
      <c r="W23" s="35">
        <f>Main!J18*Mask!L$16</f>
        <v>0</v>
      </c>
      <c r="X23" s="35">
        <f>Main!K18*Mask!M$16</f>
        <v>0</v>
      </c>
      <c r="Y23" s="35">
        <f>Main!L18*Mask!N$16</f>
        <v>0</v>
      </c>
      <c r="Z23" s="35">
        <f>Main!M18*Mask!O$16</f>
        <v>0</v>
      </c>
      <c r="AA23" s="35">
        <f>Main!N18*Mask!P$16</f>
        <v>0</v>
      </c>
      <c r="AB23" s="35">
        <f>Main!O18*Mask!Q$16</f>
        <v>0</v>
      </c>
      <c r="AC23" s="35">
        <f>Main!P18*Mask!R$16</f>
        <v>0</v>
      </c>
      <c r="AD23" s="35">
        <f>Main!Q18*Mask!S$16</f>
        <v>0</v>
      </c>
      <c r="AE23" s="35">
        <f>Main!R18*Mask!T$16</f>
        <v>0</v>
      </c>
      <c r="AF23" s="35">
        <f>Main!S18*Mask!U$16</f>
        <v>0</v>
      </c>
      <c r="AG23" s="35">
        <f>Main!T18*Mask!V$16</f>
        <v>0</v>
      </c>
      <c r="AH23" s="35">
        <f>Main!U18*Mask!W$16</f>
        <v>0</v>
      </c>
      <c r="AI23" s="35">
        <f>Main!V18*Mask!X$16</f>
        <v>0</v>
      </c>
      <c r="AJ23" s="35">
        <f>Main!W18*Mask!Y$16</f>
        <v>0</v>
      </c>
      <c r="AK23" s="35">
        <f>Main!X18*Mask!Z$16</f>
        <v>0</v>
      </c>
      <c r="AL23" s="35">
        <f>Main!Y18*Mask!AA$16</f>
        <v>0</v>
      </c>
      <c r="AM23" s="35">
        <f>Main!Z18*Mask!AB$16</f>
        <v>0</v>
      </c>
      <c r="AN23" s="35"/>
      <c r="AO23" s="35">
        <f>IF(OR($A$1&lt;=Main!AA$4,ISBLANK($N23)),0,Main!AA18)</f>
        <v>5.625</v>
      </c>
      <c r="AP23" s="35">
        <f>IF(OR($A$1&lt;=Main!AB$4,ISBLANK($N23)),0,Main!AB18)</f>
        <v>0</v>
      </c>
      <c r="AQ23" s="35">
        <f>IF(OR($A$1&lt;=Main!AC$4,ISBLANK($N23)),0,Main!AC18)</f>
        <v>0</v>
      </c>
      <c r="AR23" s="35">
        <f>IF(OR($A$1&lt;=Main!AD$4,ISBLANK($N23)),0,Main!AD18)</f>
        <v>0</v>
      </c>
      <c r="AS23" s="35">
        <f>IF(OR($A$1&lt;=Main!AE$4,ISBLANK($N23)),0,Main!AE18)</f>
        <v>40.039038478188509</v>
      </c>
      <c r="AT23" s="35">
        <f>IF(OR($A$1&lt;=Main!AF$4,ISBLANK($N23)),0,Main!AF18)</f>
        <v>0</v>
      </c>
      <c r="AU23" s="35">
        <f>IF(OR($A$1&lt;=Main!AG$4,ISBLANK($N23)),0,Main!AG18)</f>
        <v>0</v>
      </c>
      <c r="AV23" s="35">
        <f>IF(OR($A$1&lt;=Main!AH$4,ISBLANK($N23)),0,Main!AH18)</f>
        <v>0</v>
      </c>
      <c r="AW23" s="35">
        <f>IF(OR($A$1&lt;=Main!AI$4,ISBLANK($N23)),0,Main!AI18)</f>
        <v>0</v>
      </c>
      <c r="AX23" s="35">
        <f>IF(OR($A$1&lt;=Main!AJ$4,ISBLANK($N23)),0,Main!AJ18)</f>
        <v>0</v>
      </c>
      <c r="AY23" s="35">
        <f>IF(OR($A$1&lt;=Main!AK$4,ISBLANK($N23)),0,Main!AK18)</f>
        <v>0</v>
      </c>
      <c r="AZ23" s="35">
        <f>IF(OR($A$1&lt;=Main!AL$4,ISBLANK($N23)),0,Main!AL18)</f>
        <v>0</v>
      </c>
      <c r="BA23" s="35">
        <f>IF(OR($A$1&lt;=Main!AM$4,ISBLANK($N23)),0,Main!AM18)</f>
        <v>0</v>
      </c>
      <c r="BB23" s="35">
        <f>IF(OR($A$1&lt;=Main!AN$4,ISBLANK($N23)),0,Main!AN18)</f>
        <v>0</v>
      </c>
      <c r="BC23" s="35">
        <f>IF(OR($A$1&lt;=Main!AO$4,ISBLANK($N23)),0,Main!AO18)</f>
        <v>0</v>
      </c>
      <c r="BD23" s="35">
        <f>IF(OR($A$1&lt;=Main!AP$4,ISBLANK($N23)),0,Main!AP18)</f>
        <v>0</v>
      </c>
      <c r="BE23" s="35">
        <f>IF(OR($A$1&lt;=Main!AQ$4,ISBLANK($N23)),0,Main!AQ18)</f>
        <v>0</v>
      </c>
      <c r="BF23" s="35">
        <f>IF(OR($A$1&lt;=Main!AR$4,ISBLANK($N23)),0,Main!AR18)</f>
        <v>0</v>
      </c>
      <c r="BG23" s="35">
        <f>IF(OR($A$1&lt;=Main!AS$4,ISBLANK($N23)),0,Main!AS18)</f>
        <v>0</v>
      </c>
      <c r="BH23" s="35">
        <f>IF(OR($A$1&lt;=Main!AT$4,ISBLANK($N23)),0,Main!AT18)</f>
        <v>0</v>
      </c>
      <c r="BI23" s="35">
        <f>IF(OR($A$1&lt;=Main!AU$4,ISBLANK($N23)),0,Main!AU18)</f>
        <v>0</v>
      </c>
      <c r="BJ23" s="35">
        <f>IF(OR($A$1&lt;=Main!AV$4,ISBLANK($N23)),0,Main!AV18)</f>
        <v>0</v>
      </c>
    </row>
    <row r="24" spans="1:63">
      <c r="A24" s="37"/>
      <c r="B24" s="37"/>
      <c r="C24" s="37" t="str">
        <f>IF(ISBLANK($A24),"",VLOOKUP($K24,Main!BC$6:BD$150,2,0))</f>
        <v/>
      </c>
      <c r="D24" s="43">
        <f t="shared" si="3"/>
        <v>0</v>
      </c>
      <c r="F24" s="6">
        <f>VLOOKUP($E24,Mask!$A$2:$C$102,$M$8,0)</f>
        <v>0</v>
      </c>
      <c r="G24" s="44">
        <f t="shared" si="4"/>
        <v>0</v>
      </c>
      <c r="K24" s="6" t="str">
        <f t="shared" si="0"/>
        <v/>
      </c>
      <c r="L24" s="35">
        <f t="shared" si="1"/>
        <v>0</v>
      </c>
      <c r="M24" s="6">
        <v>1</v>
      </c>
      <c r="N24" s="35" t="str">
        <f>Main!$A19&amp;Main!$B19</f>
        <v>КабероваИндира</v>
      </c>
      <c r="O24" s="145">
        <f t="shared" si="2"/>
        <v>30.804166610309565</v>
      </c>
      <c r="P24" s="150">
        <f t="shared" si="5"/>
        <v>34</v>
      </c>
      <c r="Q24" s="150">
        <f ca="1">IF(Main!$AY19&lt;&gt;"#",$P24-Main!$AY19,"#")</f>
        <v>20</v>
      </c>
      <c r="R24" s="35">
        <f>Main!E19*Mask!G$16</f>
        <v>0</v>
      </c>
      <c r="S24" s="35">
        <f>Main!F19*Mask!H$16</f>
        <v>0</v>
      </c>
      <c r="T24" s="35">
        <f>Main!G19*Mask!I$16</f>
        <v>0</v>
      </c>
      <c r="U24" s="35">
        <f>Main!H19*Mask!J$16</f>
        <v>0</v>
      </c>
      <c r="V24" s="35">
        <f>Main!I19*Mask!K$16</f>
        <v>0</v>
      </c>
      <c r="W24" s="35">
        <f>Main!J19*Mask!L$16</f>
        <v>0</v>
      </c>
      <c r="X24" s="35">
        <f>Main!K19*Mask!M$16</f>
        <v>0</v>
      </c>
      <c r="Y24" s="35">
        <f>Main!L19*Mask!N$16</f>
        <v>0</v>
      </c>
      <c r="Z24" s="35">
        <f>Main!M19*Mask!O$16</f>
        <v>0</v>
      </c>
      <c r="AA24" s="35">
        <f>Main!N19*Mask!P$16</f>
        <v>0</v>
      </c>
      <c r="AB24" s="35">
        <f>Main!O19*Mask!Q$16</f>
        <v>0</v>
      </c>
      <c r="AC24" s="35">
        <f>Main!P19*Mask!R$16</f>
        <v>0</v>
      </c>
      <c r="AD24" s="35">
        <f>Main!Q19*Mask!S$16</f>
        <v>0</v>
      </c>
      <c r="AE24" s="35">
        <f>Main!R19*Mask!T$16</f>
        <v>0</v>
      </c>
      <c r="AF24" s="35">
        <f>Main!S19*Mask!U$16</f>
        <v>0</v>
      </c>
      <c r="AG24" s="35">
        <f>Main!T19*Mask!V$16</f>
        <v>0</v>
      </c>
      <c r="AH24" s="35">
        <f>Main!U19*Mask!W$16</f>
        <v>0</v>
      </c>
      <c r="AI24" s="35">
        <f>Main!V19*Mask!X$16</f>
        <v>0</v>
      </c>
      <c r="AJ24" s="35">
        <f>Main!W19*Mask!Y$16</f>
        <v>0</v>
      </c>
      <c r="AK24" s="35">
        <f>Main!X19*Mask!Z$16</f>
        <v>0</v>
      </c>
      <c r="AL24" s="35">
        <f>Main!Y19*Mask!AA$16</f>
        <v>0</v>
      </c>
      <c r="AM24" s="35">
        <f>Main!Z19*Mask!AB$16</f>
        <v>0</v>
      </c>
      <c r="AN24" s="35"/>
      <c r="AO24" s="35">
        <f>IF(OR($A$1&lt;=Main!AA$4,ISBLANK($N24)),0,Main!AA19)</f>
        <v>0</v>
      </c>
      <c r="AP24" s="35">
        <f>IF(OR($A$1&lt;=Main!AB$4,ISBLANK($N24)),0,Main!AB19)</f>
        <v>0</v>
      </c>
      <c r="AQ24" s="35">
        <f>IF(OR($A$1&lt;=Main!AC$4,ISBLANK($N24)),0,Main!AC19)</f>
        <v>0</v>
      </c>
      <c r="AR24" s="35">
        <f>IF(OR($A$1&lt;=Main!AD$4,ISBLANK($N24)),0,Main!AD19)</f>
        <v>0</v>
      </c>
      <c r="AS24" s="35">
        <f>IF(OR($A$1&lt;=Main!AE$4,ISBLANK($N24)),0,Main!AE19)</f>
        <v>0</v>
      </c>
      <c r="AT24" s="35">
        <f>IF(OR($A$1&lt;=Main!AF$4,ISBLANK($N24)),0,Main!AF19)</f>
        <v>0</v>
      </c>
      <c r="AU24" s="35">
        <f>IF(OR($A$1&lt;=Main!AG$4,ISBLANK($N24)),0,Main!AG19)</f>
        <v>0</v>
      </c>
      <c r="AV24" s="35">
        <f>IF(OR($A$1&lt;=Main!AH$4,ISBLANK($N24)),0,Main!AH19)</f>
        <v>0</v>
      </c>
      <c r="AW24" s="35">
        <f>IF(OR($A$1&lt;=Main!AI$4,ISBLANK($N24)),0,Main!AI19)</f>
        <v>30.804166610309565</v>
      </c>
      <c r="AX24" s="35">
        <f>IF(OR($A$1&lt;=Main!AJ$4,ISBLANK($N24)),0,Main!AJ19)</f>
        <v>0</v>
      </c>
      <c r="AY24" s="35">
        <f>IF(OR($A$1&lt;=Main!AK$4,ISBLANK($N24)),0,Main!AK19)</f>
        <v>0</v>
      </c>
      <c r="AZ24" s="35">
        <f>IF(OR($A$1&lt;=Main!AL$4,ISBLANK($N24)),0,Main!AL19)</f>
        <v>0</v>
      </c>
      <c r="BA24" s="35">
        <f>IF(OR($A$1&lt;=Main!AM$4,ISBLANK($N24)),0,Main!AM19)</f>
        <v>0</v>
      </c>
      <c r="BB24" s="35">
        <f>IF(OR($A$1&lt;=Main!AN$4,ISBLANK($N24)),0,Main!AN19)</f>
        <v>0</v>
      </c>
      <c r="BC24" s="35">
        <f>IF(OR($A$1&lt;=Main!AO$4,ISBLANK($N24)),0,Main!AO19)</f>
        <v>0</v>
      </c>
      <c r="BD24" s="35">
        <f>IF(OR($A$1&lt;=Main!AP$4,ISBLANK($N24)),0,Main!AP19)</f>
        <v>0</v>
      </c>
      <c r="BE24" s="35">
        <f>IF(OR($A$1&lt;=Main!AQ$4,ISBLANK($N24)),0,Main!AQ19)</f>
        <v>0</v>
      </c>
      <c r="BF24" s="35">
        <f>IF(OR($A$1&lt;=Main!AR$4,ISBLANK($N24)),0,Main!AR19)</f>
        <v>0</v>
      </c>
      <c r="BG24" s="35">
        <f>IF(OR($A$1&lt;=Main!AS$4,ISBLANK($N24)),0,Main!AS19)</f>
        <v>0</v>
      </c>
      <c r="BH24" s="35">
        <f>IF(OR($A$1&lt;=Main!AT$4,ISBLANK($N24)),0,Main!AT19)</f>
        <v>0</v>
      </c>
      <c r="BI24" s="35">
        <f>IF(OR($A$1&lt;=Main!AU$4,ISBLANK($N24)),0,Main!AU19)</f>
        <v>0</v>
      </c>
      <c r="BJ24" s="35">
        <f>IF(OR($A$1&lt;=Main!AV$4,ISBLANK($N24)),0,Main!AV19)</f>
        <v>0</v>
      </c>
    </row>
    <row r="25" spans="1:63">
      <c r="A25" s="37"/>
      <c r="B25" s="37"/>
      <c r="C25" s="37" t="str">
        <f>IF(ISBLANK($A25),"",VLOOKUP($K25,Main!BC$6:BD$150,2,0))</f>
        <v/>
      </c>
      <c r="D25" s="43">
        <f t="shared" si="3"/>
        <v>0</v>
      </c>
      <c r="F25" s="6">
        <f>VLOOKUP($E25,Mask!$A$2:$C$102,$M$8,0)</f>
        <v>0</v>
      </c>
      <c r="G25" s="44">
        <f t="shared" si="4"/>
        <v>0</v>
      </c>
      <c r="K25" s="6" t="str">
        <f t="shared" si="0"/>
        <v/>
      </c>
      <c r="L25" s="35">
        <f t="shared" si="1"/>
        <v>0</v>
      </c>
      <c r="M25" s="6">
        <v>1</v>
      </c>
      <c r="N25" s="35" t="str">
        <f>Main!$A20&amp;Main!$B20</f>
        <v>НиколаеваЕкатерина</v>
      </c>
      <c r="O25" s="145">
        <f t="shared" si="2"/>
        <v>96.318272754060985</v>
      </c>
      <c r="P25" s="150">
        <f t="shared" si="5"/>
        <v>13</v>
      </c>
      <c r="Q25" s="150">
        <f ca="1">IF(Main!$AY20&lt;&gt;"#",$P25-Main!$AY20,"#")</f>
        <v>-2</v>
      </c>
      <c r="R25" s="35">
        <f>Main!E20*Mask!G$16</f>
        <v>0</v>
      </c>
      <c r="S25" s="35">
        <f>Main!F20*Mask!H$16</f>
        <v>0</v>
      </c>
      <c r="T25" s="35">
        <f>Main!G20*Mask!I$16</f>
        <v>0</v>
      </c>
      <c r="U25" s="35">
        <f>Main!H20*Mask!J$16</f>
        <v>0</v>
      </c>
      <c r="V25" s="35">
        <f>Main!I20*Mask!K$16</f>
        <v>0</v>
      </c>
      <c r="W25" s="35">
        <f>Main!J20*Mask!L$16</f>
        <v>0</v>
      </c>
      <c r="X25" s="35">
        <f>Main!K20*Mask!M$16</f>
        <v>0</v>
      </c>
      <c r="Y25" s="35">
        <f>Main!L20*Mask!N$16</f>
        <v>0</v>
      </c>
      <c r="Z25" s="35">
        <f>Main!M20*Mask!O$16</f>
        <v>0</v>
      </c>
      <c r="AA25" s="35">
        <f>Main!N20*Mask!P$16</f>
        <v>0</v>
      </c>
      <c r="AB25" s="35">
        <f>Main!O20*Mask!Q$16</f>
        <v>0</v>
      </c>
      <c r="AC25" s="35">
        <f>Main!P20*Mask!R$16</f>
        <v>0</v>
      </c>
      <c r="AD25" s="35">
        <f>Main!Q20*Mask!S$16</f>
        <v>0</v>
      </c>
      <c r="AE25" s="35">
        <f>Main!R20*Mask!T$16</f>
        <v>0</v>
      </c>
      <c r="AF25" s="35">
        <f>Main!S20*Mask!U$16</f>
        <v>0</v>
      </c>
      <c r="AG25" s="35">
        <f>Main!T20*Mask!V$16</f>
        <v>0</v>
      </c>
      <c r="AH25" s="35">
        <f>Main!U20*Mask!W$16</f>
        <v>0</v>
      </c>
      <c r="AI25" s="35">
        <f>Main!V20*Mask!X$16</f>
        <v>0</v>
      </c>
      <c r="AJ25" s="35">
        <f>Main!W20*Mask!Y$16</f>
        <v>0</v>
      </c>
      <c r="AK25" s="35">
        <f>Main!X20*Mask!Z$16</f>
        <v>0</v>
      </c>
      <c r="AL25" s="35">
        <f>Main!Y20*Mask!AA$16</f>
        <v>0</v>
      </c>
      <c r="AM25" s="35">
        <f>Main!Z20*Mask!AB$16</f>
        <v>0</v>
      </c>
      <c r="AN25" s="35"/>
      <c r="AO25" s="35">
        <f>IF(OR($A$1&lt;=Main!AA$4,ISBLANK($N25)),0,Main!AA20)</f>
        <v>0</v>
      </c>
      <c r="AP25" s="35">
        <f>IF(OR($A$1&lt;=Main!AB$4,ISBLANK($N25)),0,Main!AB20)</f>
        <v>54.786860299268241</v>
      </c>
      <c r="AQ25" s="35">
        <f>IF(OR($A$1&lt;=Main!AC$4,ISBLANK($N25)),0,Main!AC20)</f>
        <v>0</v>
      </c>
      <c r="AR25" s="35">
        <f>IF(OR($A$1&lt;=Main!AD$4,ISBLANK($N25)),0,Main!AD20)</f>
        <v>0</v>
      </c>
      <c r="AS25" s="35">
        <f>IF(OR($A$1&lt;=Main!AE$4,ISBLANK($N25)),0,Main!AE20)</f>
        <v>0</v>
      </c>
      <c r="AT25" s="35">
        <f>IF(OR($A$1&lt;=Main!AF$4,ISBLANK($N25)),0,Main!AF20)</f>
        <v>41.531412454792751</v>
      </c>
      <c r="AU25" s="35">
        <f>IF(OR($A$1&lt;=Main!AG$4,ISBLANK($N25)),0,Main!AG20)</f>
        <v>0</v>
      </c>
      <c r="AV25" s="35">
        <f>IF(OR($A$1&lt;=Main!AH$4,ISBLANK($N25)),0,Main!AH20)</f>
        <v>0</v>
      </c>
      <c r="AW25" s="35">
        <f>IF(OR($A$1&lt;=Main!AI$4,ISBLANK($N25)),0,Main!AI20)</f>
        <v>0</v>
      </c>
      <c r="AX25" s="35">
        <f>IF(OR($A$1&lt;=Main!AJ$4,ISBLANK($N25)),0,Main!AJ20)</f>
        <v>0</v>
      </c>
      <c r="AY25" s="35">
        <f>IF(OR($A$1&lt;=Main!AK$4,ISBLANK($N25)),0,Main!AK20)</f>
        <v>0</v>
      </c>
      <c r="AZ25" s="35">
        <f>IF(OR($A$1&lt;=Main!AL$4,ISBLANK($N25)),0,Main!AL20)</f>
        <v>0</v>
      </c>
      <c r="BA25" s="35">
        <f>IF(OR($A$1&lt;=Main!AM$4,ISBLANK($N25)),0,Main!AM20)</f>
        <v>0</v>
      </c>
      <c r="BB25" s="35">
        <f>IF(OR($A$1&lt;=Main!AN$4,ISBLANK($N25)),0,Main!AN20)</f>
        <v>0</v>
      </c>
      <c r="BC25" s="35">
        <f>IF(OR($A$1&lt;=Main!AO$4,ISBLANK($N25)),0,Main!AO20)</f>
        <v>0</v>
      </c>
      <c r="BD25" s="35">
        <f>IF(OR($A$1&lt;=Main!AP$4,ISBLANK($N25)),0,Main!AP20)</f>
        <v>0</v>
      </c>
      <c r="BE25" s="35">
        <f>IF(OR($A$1&lt;=Main!AQ$4,ISBLANK($N25)),0,Main!AQ20)</f>
        <v>0</v>
      </c>
      <c r="BF25" s="35">
        <f>IF(OR($A$1&lt;=Main!AR$4,ISBLANK($N25)),0,Main!AR20)</f>
        <v>0</v>
      </c>
      <c r="BG25" s="35">
        <f>IF(OR($A$1&lt;=Main!AS$4,ISBLANK($N25)),0,Main!AS20)</f>
        <v>0</v>
      </c>
      <c r="BH25" s="35">
        <f>IF(OR($A$1&lt;=Main!AT$4,ISBLANK($N25)),0,Main!AT20)</f>
        <v>0</v>
      </c>
      <c r="BI25" s="35">
        <f>IF(OR($A$1&lt;=Main!AU$4,ISBLANK($N25)),0,Main!AU20)</f>
        <v>0</v>
      </c>
      <c r="BJ25" s="35">
        <f>IF(OR($A$1&lt;=Main!AV$4,ISBLANK($N25)),0,Main!AV20)</f>
        <v>0</v>
      </c>
    </row>
    <row r="26" spans="1:63">
      <c r="A26" s="37"/>
      <c r="B26" s="37"/>
      <c r="C26" s="37" t="str">
        <f>IF(ISBLANK($A26),"",VLOOKUP($K26,Main!BC$6:BD$150,2,0))</f>
        <v/>
      </c>
      <c r="D26" s="43">
        <f t="shared" si="3"/>
        <v>0</v>
      </c>
      <c r="F26" s="6">
        <f>VLOOKUP($E26,Mask!$A$2:$C$102,$M$8,0)</f>
        <v>0</v>
      </c>
      <c r="G26" s="44">
        <f t="shared" si="4"/>
        <v>0</v>
      </c>
      <c r="K26" s="6" t="str">
        <f t="shared" si="0"/>
        <v/>
      </c>
      <c r="L26" s="35">
        <f t="shared" si="1"/>
        <v>0</v>
      </c>
      <c r="M26" s="6">
        <v>1</v>
      </c>
      <c r="N26" s="35" t="str">
        <f>Main!$A21&amp;Main!$B21</f>
        <v>ЗенковаАнастасия</v>
      </c>
      <c r="O26" s="145">
        <f t="shared" si="2"/>
        <v>92.229267902636607</v>
      </c>
      <c r="P26" s="150">
        <f t="shared" si="5"/>
        <v>14</v>
      </c>
      <c r="Q26" s="150">
        <f ca="1">IF(Main!$AY21&lt;&gt;"#",$P26-Main!$AY21,"#")</f>
        <v>-2</v>
      </c>
      <c r="R26" s="35">
        <f>Main!E21*Mask!G$16</f>
        <v>0</v>
      </c>
      <c r="S26" s="35">
        <f>Main!F21*Mask!H$16</f>
        <v>0</v>
      </c>
      <c r="T26" s="35">
        <f>Main!G21*Mask!I$16</f>
        <v>0</v>
      </c>
      <c r="U26" s="35">
        <f>Main!H21*Mask!J$16</f>
        <v>0</v>
      </c>
      <c r="V26" s="35">
        <f>Main!I21*Mask!K$16</f>
        <v>0</v>
      </c>
      <c r="W26" s="35">
        <f>Main!J21*Mask!L$16</f>
        <v>0</v>
      </c>
      <c r="X26" s="35">
        <f>Main!K21*Mask!M$16</f>
        <v>0</v>
      </c>
      <c r="Y26" s="35">
        <f>Main!L21*Mask!N$16</f>
        <v>0</v>
      </c>
      <c r="Z26" s="35">
        <f>Main!M21*Mask!O$16</f>
        <v>0</v>
      </c>
      <c r="AA26" s="35">
        <f>Main!N21*Mask!P$16</f>
        <v>0</v>
      </c>
      <c r="AB26" s="35">
        <f>Main!O21*Mask!Q$16</f>
        <v>0</v>
      </c>
      <c r="AC26" s="35">
        <f>Main!P21*Mask!R$16</f>
        <v>0</v>
      </c>
      <c r="AD26" s="35">
        <f>Main!Q21*Mask!S$16</f>
        <v>0</v>
      </c>
      <c r="AE26" s="35">
        <f>Main!R21*Mask!T$16</f>
        <v>0</v>
      </c>
      <c r="AF26" s="35">
        <f>Main!S21*Mask!U$16</f>
        <v>0</v>
      </c>
      <c r="AG26" s="35">
        <f>Main!T21*Mask!V$16</f>
        <v>0</v>
      </c>
      <c r="AH26" s="35">
        <f>Main!U21*Mask!W$16</f>
        <v>0</v>
      </c>
      <c r="AI26" s="35">
        <f>Main!V21*Mask!X$16</f>
        <v>0</v>
      </c>
      <c r="AJ26" s="35">
        <f>Main!W21*Mask!Y$16</f>
        <v>0</v>
      </c>
      <c r="AK26" s="35">
        <f>Main!X21*Mask!Z$16</f>
        <v>0</v>
      </c>
      <c r="AL26" s="35">
        <f>Main!Y21*Mask!AA$16</f>
        <v>0</v>
      </c>
      <c r="AM26" s="35">
        <f>Main!Z21*Mask!AB$16</f>
        <v>0</v>
      </c>
      <c r="AN26" s="35"/>
      <c r="AO26" s="35">
        <f>IF(OR($A$1&lt;=Main!AA$4,ISBLANK($N26)),0,Main!AA21)</f>
        <v>19.346351969329557</v>
      </c>
      <c r="AP26" s="35">
        <f>IF(OR($A$1&lt;=Main!AB$4,ISBLANK($N26)),0,Main!AB21)</f>
        <v>0</v>
      </c>
      <c r="AQ26" s="35">
        <f>IF(OR($A$1&lt;=Main!AC$4,ISBLANK($N26)),0,Main!AC21)</f>
        <v>0</v>
      </c>
      <c r="AR26" s="35">
        <f>IF(OR($A$1&lt;=Main!AD$4,ISBLANK($N26)),0,Main!AD21)</f>
        <v>0</v>
      </c>
      <c r="AS26" s="35">
        <f>IF(OR($A$1&lt;=Main!AE$4,ISBLANK($N26)),0,Main!AE21)</f>
        <v>24.751405604698352</v>
      </c>
      <c r="AT26" s="35">
        <f>IF(OR($A$1&lt;=Main!AF$4,ISBLANK($N26)),0,Main!AF21)</f>
        <v>0</v>
      </c>
      <c r="AU26" s="35">
        <f>IF(OR($A$1&lt;=Main!AG$4,ISBLANK($N26)),0,Main!AG21)</f>
        <v>0</v>
      </c>
      <c r="AV26" s="35">
        <f>IF(OR($A$1&lt;=Main!AH$4,ISBLANK($N26)),0,Main!AH21)</f>
        <v>0</v>
      </c>
      <c r="AW26" s="35">
        <f>IF(OR($A$1&lt;=Main!AI$4,ISBLANK($N26)),0,Main!AI21)</f>
        <v>48.131510328608698</v>
      </c>
      <c r="AX26" s="35">
        <f>IF(OR($A$1&lt;=Main!AJ$4,ISBLANK($N26)),0,Main!AJ21)</f>
        <v>0</v>
      </c>
      <c r="AY26" s="35">
        <f>IF(OR($A$1&lt;=Main!AK$4,ISBLANK($N26)),0,Main!AK21)</f>
        <v>0</v>
      </c>
      <c r="AZ26" s="35">
        <f>IF(OR($A$1&lt;=Main!AL$4,ISBLANK($N26)),0,Main!AL21)</f>
        <v>0</v>
      </c>
      <c r="BA26" s="35">
        <f>IF(OR($A$1&lt;=Main!AM$4,ISBLANK($N26)),0,Main!AM21)</f>
        <v>0</v>
      </c>
      <c r="BB26" s="35">
        <f>IF(OR($A$1&lt;=Main!AN$4,ISBLANK($N26)),0,Main!AN21)</f>
        <v>0</v>
      </c>
      <c r="BC26" s="35">
        <f>IF(OR($A$1&lt;=Main!AO$4,ISBLANK($N26)),0,Main!AO21)</f>
        <v>0</v>
      </c>
      <c r="BD26" s="35">
        <f>IF(OR($A$1&lt;=Main!AP$4,ISBLANK($N26)),0,Main!AP21)</f>
        <v>0</v>
      </c>
      <c r="BE26" s="35">
        <f>IF(OR($A$1&lt;=Main!AQ$4,ISBLANK($N26)),0,Main!AQ21)</f>
        <v>0</v>
      </c>
      <c r="BF26" s="35">
        <f>IF(OR($A$1&lt;=Main!AR$4,ISBLANK($N26)),0,Main!AR21)</f>
        <v>0</v>
      </c>
      <c r="BG26" s="35">
        <f>IF(OR($A$1&lt;=Main!AS$4,ISBLANK($N26)),0,Main!AS21)</f>
        <v>0</v>
      </c>
      <c r="BH26" s="35">
        <f>IF(OR($A$1&lt;=Main!AT$4,ISBLANK($N26)),0,Main!AT21)</f>
        <v>0</v>
      </c>
      <c r="BI26" s="35">
        <f>IF(OR($A$1&lt;=Main!AU$4,ISBLANK($N26)),0,Main!AU21)</f>
        <v>0</v>
      </c>
      <c r="BJ26" s="35">
        <f>IF(OR($A$1&lt;=Main!AV$4,ISBLANK($N26)),0,Main!AV21)</f>
        <v>0</v>
      </c>
    </row>
    <row r="27" spans="1:63">
      <c r="A27" s="37"/>
      <c r="B27" s="37"/>
      <c r="C27" s="37" t="str">
        <f>IF(ISBLANK($A27),"",VLOOKUP($K27,Main!BC$6:BD$150,2,0))</f>
        <v/>
      </c>
      <c r="D27" s="43">
        <f t="shared" si="3"/>
        <v>0</v>
      </c>
      <c r="F27" s="6">
        <f>VLOOKUP($E27,Mask!$A$2:$C$102,$M$8,0)</f>
        <v>0</v>
      </c>
      <c r="G27" s="44">
        <f t="shared" si="4"/>
        <v>0</v>
      </c>
      <c r="K27" s="6" t="str">
        <f t="shared" si="0"/>
        <v/>
      </c>
      <c r="L27" s="35">
        <f t="shared" si="1"/>
        <v>0</v>
      </c>
      <c r="M27" s="6">
        <v>1</v>
      </c>
      <c r="N27" s="35" t="str">
        <f>Main!$A22&amp;Main!$B22</f>
        <v>РодионоваДарья</v>
      </c>
      <c r="O27" s="145">
        <f t="shared" si="2"/>
        <v>88.364707350622865</v>
      </c>
      <c r="P27" s="150">
        <f t="shared" si="5"/>
        <v>15</v>
      </c>
      <c r="Q27" s="150">
        <f ca="1">IF(Main!$AY22&lt;&gt;"#",$P27-Main!$AY22,"#")</f>
        <v>-2</v>
      </c>
      <c r="R27" s="35">
        <f>Main!E22*Mask!G$16</f>
        <v>0</v>
      </c>
      <c r="S27" s="35">
        <f>Main!F22*Mask!H$16</f>
        <v>0</v>
      </c>
      <c r="T27" s="35">
        <f>Main!G22*Mask!I$16</f>
        <v>0</v>
      </c>
      <c r="U27" s="35">
        <f>Main!H22*Mask!J$16</f>
        <v>0</v>
      </c>
      <c r="V27" s="35">
        <f>Main!I22*Mask!K$16</f>
        <v>0</v>
      </c>
      <c r="W27" s="35">
        <f>Main!J22*Mask!L$16</f>
        <v>0</v>
      </c>
      <c r="X27" s="35">
        <f>Main!K22*Mask!M$16</f>
        <v>0</v>
      </c>
      <c r="Y27" s="35">
        <f>Main!L22*Mask!N$16</f>
        <v>0</v>
      </c>
      <c r="Z27" s="35">
        <f>Main!M22*Mask!O$16</f>
        <v>0</v>
      </c>
      <c r="AA27" s="35">
        <f>Main!N22*Mask!P$16</f>
        <v>0</v>
      </c>
      <c r="AB27" s="35">
        <f>Main!O22*Mask!Q$16</f>
        <v>0</v>
      </c>
      <c r="AC27" s="35">
        <f>Main!P22*Mask!R$16</f>
        <v>0</v>
      </c>
      <c r="AD27" s="35">
        <f>Main!Q22*Mask!S$16</f>
        <v>0</v>
      </c>
      <c r="AE27" s="35">
        <f>Main!R22*Mask!T$16</f>
        <v>0</v>
      </c>
      <c r="AF27" s="35">
        <f>Main!S22*Mask!U$16</f>
        <v>0</v>
      </c>
      <c r="AG27" s="35">
        <f>Main!T22*Mask!V$16</f>
        <v>0</v>
      </c>
      <c r="AH27" s="35">
        <f>Main!U22*Mask!W$16</f>
        <v>0</v>
      </c>
      <c r="AI27" s="35">
        <f>Main!V22*Mask!X$16</f>
        <v>0</v>
      </c>
      <c r="AJ27" s="35">
        <f>Main!W22*Mask!Y$16</f>
        <v>0</v>
      </c>
      <c r="AK27" s="35">
        <f>Main!X22*Mask!Z$16</f>
        <v>0</v>
      </c>
      <c r="AL27" s="35">
        <f>Main!Y22*Mask!AA$16</f>
        <v>0</v>
      </c>
      <c r="AM27" s="35">
        <f>Main!Z22*Mask!AB$16</f>
        <v>0</v>
      </c>
      <c r="AN27" s="35"/>
      <c r="AO27" s="35">
        <f>IF(OR($A$1&lt;=Main!AA$4,ISBLANK($N27)),0,Main!AA22)</f>
        <v>0</v>
      </c>
      <c r="AP27" s="35">
        <f>IF(OR($A$1&lt;=Main!AB$4,ISBLANK($N27)),0,Main!AB22)</f>
        <v>0</v>
      </c>
      <c r="AQ27" s="35">
        <f>IF(OR($A$1&lt;=Main!AC$4,ISBLANK($N27)),0,Main!AC22)</f>
        <v>0</v>
      </c>
      <c r="AR27" s="35">
        <f>IF(OR($A$1&lt;=Main!AD$4,ISBLANK($N27)),0,Main!AD22)</f>
        <v>0</v>
      </c>
      <c r="AS27" s="35">
        <f>IF(OR($A$1&lt;=Main!AE$4,ISBLANK($N27)),0,Main!AE22)</f>
        <v>0</v>
      </c>
      <c r="AT27" s="35">
        <f>IF(OR($A$1&lt;=Main!AF$4,ISBLANK($N27)),0,Main!AF22)</f>
        <v>88.364707350622865</v>
      </c>
      <c r="AU27" s="35">
        <f>IF(OR($A$1&lt;=Main!AG$4,ISBLANK($N27)),0,Main!AG22)</f>
        <v>0</v>
      </c>
      <c r="AV27" s="35">
        <f>IF(OR($A$1&lt;=Main!AH$4,ISBLANK($N27)),0,Main!AH22)</f>
        <v>0</v>
      </c>
      <c r="AW27" s="35">
        <f>IF(OR($A$1&lt;=Main!AI$4,ISBLANK($N27)),0,Main!AI22)</f>
        <v>0</v>
      </c>
      <c r="AX27" s="35">
        <f>IF(OR($A$1&lt;=Main!AJ$4,ISBLANK($N27)),0,Main!AJ22)</f>
        <v>0</v>
      </c>
      <c r="AY27" s="35">
        <f>IF(OR($A$1&lt;=Main!AK$4,ISBLANK($N27)),0,Main!AK22)</f>
        <v>0</v>
      </c>
      <c r="AZ27" s="35">
        <f>IF(OR($A$1&lt;=Main!AL$4,ISBLANK($N27)),0,Main!AL22)</f>
        <v>0</v>
      </c>
      <c r="BA27" s="35">
        <f>IF(OR($A$1&lt;=Main!AM$4,ISBLANK($N27)),0,Main!AM22)</f>
        <v>0</v>
      </c>
      <c r="BB27" s="35">
        <f>IF(OR($A$1&lt;=Main!AN$4,ISBLANK($N27)),0,Main!AN22)</f>
        <v>0</v>
      </c>
      <c r="BC27" s="35">
        <f>IF(OR($A$1&lt;=Main!AO$4,ISBLANK($N27)),0,Main!AO22)</f>
        <v>0</v>
      </c>
      <c r="BD27" s="35">
        <f>IF(OR($A$1&lt;=Main!AP$4,ISBLANK($N27)),0,Main!AP22)</f>
        <v>0</v>
      </c>
      <c r="BE27" s="35">
        <f>IF(OR($A$1&lt;=Main!AQ$4,ISBLANK($N27)),0,Main!AQ22)</f>
        <v>0</v>
      </c>
      <c r="BF27" s="35">
        <f>IF(OR($A$1&lt;=Main!AR$4,ISBLANK($N27)),0,Main!AR22)</f>
        <v>0</v>
      </c>
      <c r="BG27" s="35">
        <f>IF(OR($A$1&lt;=Main!AS$4,ISBLANK($N27)),0,Main!AS22)</f>
        <v>0</v>
      </c>
      <c r="BH27" s="35">
        <f>IF(OR($A$1&lt;=Main!AT$4,ISBLANK($N27)),0,Main!AT22)</f>
        <v>0</v>
      </c>
      <c r="BI27" s="35">
        <f>IF(OR($A$1&lt;=Main!AU$4,ISBLANK($N27)),0,Main!AU22)</f>
        <v>0</v>
      </c>
      <c r="BJ27" s="35">
        <f>IF(OR($A$1&lt;=Main!AV$4,ISBLANK($N27)),0,Main!AV22)</f>
        <v>0</v>
      </c>
    </row>
    <row r="28" spans="1:63">
      <c r="A28" s="37"/>
      <c r="B28" s="37"/>
      <c r="C28" s="37" t="str">
        <f>IF(ISBLANK($A28),"",VLOOKUP($K28,Main!BC$6:BD$150,2,0))</f>
        <v/>
      </c>
      <c r="D28" s="43">
        <f t="shared" si="3"/>
        <v>0</v>
      </c>
      <c r="F28" s="6">
        <f>VLOOKUP($E28,Mask!$A$2:$C$102,$M$8,0)</f>
        <v>0</v>
      </c>
      <c r="G28" s="44">
        <f t="shared" si="4"/>
        <v>0</v>
      </c>
      <c r="H28" s="46"/>
      <c r="I28" s="46"/>
      <c r="K28" s="6" t="str">
        <f t="shared" si="0"/>
        <v/>
      </c>
      <c r="L28" s="35">
        <f t="shared" si="1"/>
        <v>0</v>
      </c>
      <c r="M28" s="6">
        <v>1</v>
      </c>
      <c r="N28" s="35" t="str">
        <f>Main!$A23&amp;Main!$B23</f>
        <v>СанниковаНаталья</v>
      </c>
      <c r="O28" s="145">
        <f t="shared" si="2"/>
        <v>85.832551981186086</v>
      </c>
      <c r="P28" s="150">
        <f t="shared" si="5"/>
        <v>16</v>
      </c>
      <c r="Q28" s="150">
        <f ca="1">IF(Main!$AY23&lt;&gt;"#",$P28-Main!$AY23,"#")</f>
        <v>-2</v>
      </c>
      <c r="R28" s="35">
        <f>Main!E23*Mask!G$16</f>
        <v>0</v>
      </c>
      <c r="S28" s="35">
        <f>Main!F23*Mask!H$16</f>
        <v>0</v>
      </c>
      <c r="T28" s="35">
        <f>Main!G23*Mask!I$16</f>
        <v>0</v>
      </c>
      <c r="U28" s="35">
        <f>Main!H23*Mask!J$16</f>
        <v>0</v>
      </c>
      <c r="V28" s="35">
        <f>Main!I23*Mask!K$16</f>
        <v>0</v>
      </c>
      <c r="W28" s="35">
        <f>Main!J23*Mask!L$16</f>
        <v>0</v>
      </c>
      <c r="X28" s="35">
        <f>Main!K23*Mask!M$16</f>
        <v>0</v>
      </c>
      <c r="Y28" s="35">
        <f>Main!L23*Mask!N$16</f>
        <v>0</v>
      </c>
      <c r="Z28" s="35">
        <f>Main!M23*Mask!O$16</f>
        <v>0</v>
      </c>
      <c r="AA28" s="35">
        <f>Main!N23*Mask!P$16</f>
        <v>0</v>
      </c>
      <c r="AB28" s="35">
        <f>Main!O23*Mask!Q$16</f>
        <v>0</v>
      </c>
      <c r="AC28" s="35">
        <f>Main!P23*Mask!R$16</f>
        <v>0</v>
      </c>
      <c r="AD28" s="35">
        <f>Main!Q23*Mask!S$16</f>
        <v>0</v>
      </c>
      <c r="AE28" s="35">
        <f>Main!R23*Mask!T$16</f>
        <v>0</v>
      </c>
      <c r="AF28" s="35">
        <f>Main!S23*Mask!U$16</f>
        <v>0</v>
      </c>
      <c r="AG28" s="35">
        <f>Main!T23*Mask!V$16</f>
        <v>0</v>
      </c>
      <c r="AH28" s="35">
        <f>Main!U23*Mask!W$16</f>
        <v>0</v>
      </c>
      <c r="AI28" s="35">
        <f>Main!V23*Mask!X$16</f>
        <v>0</v>
      </c>
      <c r="AJ28" s="35">
        <f>Main!W23*Mask!Y$16</f>
        <v>0</v>
      </c>
      <c r="AK28" s="35">
        <f>Main!X23*Mask!Z$16</f>
        <v>0</v>
      </c>
      <c r="AL28" s="35">
        <f>Main!Y23*Mask!AA$16</f>
        <v>0</v>
      </c>
      <c r="AM28" s="35">
        <f>Main!Z23*Mask!AB$16</f>
        <v>0</v>
      </c>
      <c r="AN28" s="35"/>
      <c r="AO28" s="35">
        <f>IF(OR($A$1&lt;=Main!AA$4,ISBLANK($N28)),0,Main!AA23)</f>
        <v>0</v>
      </c>
      <c r="AP28" s="35">
        <f>IF(OR($A$1&lt;=Main!AB$4,ISBLANK($N28)),0,Main!AB23)</f>
        <v>0</v>
      </c>
      <c r="AQ28" s="35">
        <f>IF(OR($A$1&lt;=Main!AC$4,ISBLANK($N28)),0,Main!AC23)</f>
        <v>0</v>
      </c>
      <c r="AR28" s="35">
        <f>IF(OR($A$1&lt;=Main!AD$4,ISBLANK($N28)),0,Main!AD23)</f>
        <v>0</v>
      </c>
      <c r="AS28" s="35">
        <f>IF(OR($A$1&lt;=Main!AE$4,ISBLANK($N28)),0,Main!AE23)</f>
        <v>0</v>
      </c>
      <c r="AT28" s="35">
        <f>IF(OR($A$1&lt;=Main!AF$4,ISBLANK($N28)),0,Main!AF23)</f>
        <v>0</v>
      </c>
      <c r="AU28" s="35">
        <f>IF(OR($A$1&lt;=Main!AG$4,ISBLANK($N28)),0,Main!AG23)</f>
        <v>30</v>
      </c>
      <c r="AV28" s="35">
        <f>IF(OR($A$1&lt;=Main!AH$4,ISBLANK($N28)),0,Main!AH23)</f>
        <v>0</v>
      </c>
      <c r="AW28" s="35">
        <f>IF(OR($A$1&lt;=Main!AI$4,ISBLANK($N28)),0,Main!AI23)</f>
        <v>55.832551981186086</v>
      </c>
      <c r="AX28" s="35">
        <f>IF(OR($A$1&lt;=Main!AJ$4,ISBLANK($N28)),0,Main!AJ23)</f>
        <v>0</v>
      </c>
      <c r="AY28" s="35">
        <f>IF(OR($A$1&lt;=Main!AK$4,ISBLANK($N28)),0,Main!AK23)</f>
        <v>0</v>
      </c>
      <c r="AZ28" s="35">
        <f>IF(OR($A$1&lt;=Main!AL$4,ISBLANK($N28)),0,Main!AL23)</f>
        <v>0</v>
      </c>
      <c r="BA28" s="35">
        <f>IF(OR($A$1&lt;=Main!AM$4,ISBLANK($N28)),0,Main!AM23)</f>
        <v>0</v>
      </c>
      <c r="BB28" s="35">
        <f>IF(OR($A$1&lt;=Main!AN$4,ISBLANK($N28)),0,Main!AN23)</f>
        <v>0</v>
      </c>
      <c r="BC28" s="35">
        <f>IF(OR($A$1&lt;=Main!AO$4,ISBLANK($N28)),0,Main!AO23)</f>
        <v>0</v>
      </c>
      <c r="BD28" s="35">
        <f>IF(OR($A$1&lt;=Main!AP$4,ISBLANK($N28)),0,Main!AP23)</f>
        <v>0</v>
      </c>
      <c r="BE28" s="35">
        <f>IF(OR($A$1&lt;=Main!AQ$4,ISBLANK($N28)),0,Main!AQ23)</f>
        <v>0</v>
      </c>
      <c r="BF28" s="35">
        <f>IF(OR($A$1&lt;=Main!AR$4,ISBLANK($N28)),0,Main!AR23)</f>
        <v>0</v>
      </c>
      <c r="BG28" s="35">
        <f>IF(OR($A$1&lt;=Main!AS$4,ISBLANK($N28)),0,Main!AS23)</f>
        <v>0</v>
      </c>
      <c r="BH28" s="35">
        <f>IF(OR($A$1&lt;=Main!AT$4,ISBLANK($N28)),0,Main!AT23)</f>
        <v>0</v>
      </c>
      <c r="BI28" s="35">
        <f>IF(OR($A$1&lt;=Main!AU$4,ISBLANK($N28)),0,Main!AU23)</f>
        <v>0</v>
      </c>
      <c r="BJ28" s="35">
        <f>IF(OR($A$1&lt;=Main!AV$4,ISBLANK($N28)),0,Main!AV23)</f>
        <v>0</v>
      </c>
    </row>
    <row r="29" spans="1:63">
      <c r="A29" s="37"/>
      <c r="B29" s="37"/>
      <c r="C29" s="37" t="str">
        <f>IF(ISBLANK($A29),"",VLOOKUP($K29,Main!BC$6:BD$150,2,0))</f>
        <v/>
      </c>
      <c r="D29" s="43">
        <f t="shared" si="3"/>
        <v>0</v>
      </c>
      <c r="F29" s="6">
        <f>VLOOKUP($E29,Mask!$A$2:$C$102,$M$8,0)</f>
        <v>0</v>
      </c>
      <c r="G29" s="44">
        <f t="shared" si="4"/>
        <v>0</v>
      </c>
      <c r="K29" s="6" t="str">
        <f t="shared" si="0"/>
        <v/>
      </c>
      <c r="L29" s="35">
        <f t="shared" si="1"/>
        <v>0</v>
      </c>
      <c r="M29" s="6">
        <v>1</v>
      </c>
      <c r="N29" s="35" t="str">
        <f>Main!$A24&amp;Main!$B24</f>
        <v>КуршаковаКристина</v>
      </c>
      <c r="O29" s="145">
        <f t="shared" si="2"/>
        <v>82.865291080748648</v>
      </c>
      <c r="P29" s="150">
        <f t="shared" si="5"/>
        <v>17</v>
      </c>
      <c r="Q29" s="150">
        <f ca="1">IF(Main!$AY24&lt;&gt;"#",$P29-Main!$AY24,"#")</f>
        <v>-2</v>
      </c>
      <c r="R29" s="35">
        <f>Main!E24*Mask!G$16</f>
        <v>0</v>
      </c>
      <c r="S29" s="35">
        <f>Main!F24*Mask!H$16</f>
        <v>0</v>
      </c>
      <c r="T29" s="35">
        <f>Main!G24*Mask!I$16</f>
        <v>0</v>
      </c>
      <c r="U29" s="35">
        <f>Main!H24*Mask!J$16</f>
        <v>0</v>
      </c>
      <c r="V29" s="35">
        <f>Main!I24*Mask!K$16</f>
        <v>0</v>
      </c>
      <c r="W29" s="35">
        <f>Main!J24*Mask!L$16</f>
        <v>0</v>
      </c>
      <c r="X29" s="35">
        <f>Main!K24*Mask!M$16</f>
        <v>0</v>
      </c>
      <c r="Y29" s="35">
        <f>Main!L24*Mask!N$16</f>
        <v>0</v>
      </c>
      <c r="Z29" s="35">
        <f>Main!M24*Mask!O$16</f>
        <v>0</v>
      </c>
      <c r="AA29" s="35">
        <f>Main!N24*Mask!P$16</f>
        <v>0</v>
      </c>
      <c r="AB29" s="35">
        <f>Main!O24*Mask!Q$16</f>
        <v>0</v>
      </c>
      <c r="AC29" s="35">
        <f>Main!P24*Mask!R$16</f>
        <v>0</v>
      </c>
      <c r="AD29" s="35">
        <f>Main!Q24*Mask!S$16</f>
        <v>0</v>
      </c>
      <c r="AE29" s="35">
        <f>Main!R24*Mask!T$16</f>
        <v>0</v>
      </c>
      <c r="AF29" s="35">
        <f>Main!S24*Mask!U$16</f>
        <v>0</v>
      </c>
      <c r="AG29" s="35">
        <f>Main!T24*Mask!V$16</f>
        <v>0</v>
      </c>
      <c r="AH29" s="35">
        <f>Main!U24*Mask!W$16</f>
        <v>0</v>
      </c>
      <c r="AI29" s="35">
        <f>Main!V24*Mask!X$16</f>
        <v>0</v>
      </c>
      <c r="AJ29" s="35">
        <f>Main!W24*Mask!Y$16</f>
        <v>0</v>
      </c>
      <c r="AK29" s="35">
        <f>Main!X24*Mask!Z$16</f>
        <v>0</v>
      </c>
      <c r="AL29" s="35">
        <f>Main!Y24*Mask!AA$16</f>
        <v>0</v>
      </c>
      <c r="AM29" s="35">
        <f>Main!Z24*Mask!AB$16</f>
        <v>0</v>
      </c>
      <c r="AN29" s="35"/>
      <c r="AO29" s="35">
        <f>IF(OR($A$1&lt;=Main!AA$4,ISBLANK($N29)),0,Main!AA24)</f>
        <v>36.274409942492923</v>
      </c>
      <c r="AP29" s="35">
        <f>IF(OR($A$1&lt;=Main!AB$4,ISBLANK($N29)),0,Main!AB24)</f>
        <v>0</v>
      </c>
      <c r="AQ29" s="35">
        <f>IF(OR($A$1&lt;=Main!AC$4,ISBLANK($N29)),0,Main!AC24)</f>
        <v>0</v>
      </c>
      <c r="AR29" s="35">
        <f>IF(OR($A$1&lt;=Main!AD$4,ISBLANK($N29)),0,Main!AD24)</f>
        <v>0</v>
      </c>
      <c r="AS29" s="35">
        <f>IF(OR($A$1&lt;=Main!AE$4,ISBLANK($N29)),0,Main!AE24)</f>
        <v>46.590881138255725</v>
      </c>
      <c r="AT29" s="35">
        <f>IF(OR($A$1&lt;=Main!AF$4,ISBLANK($N29)),0,Main!AF24)</f>
        <v>0</v>
      </c>
      <c r="AU29" s="35">
        <f>IF(OR($A$1&lt;=Main!AG$4,ISBLANK($N29)),0,Main!AG24)</f>
        <v>0</v>
      </c>
      <c r="AV29" s="35">
        <f>IF(OR($A$1&lt;=Main!AH$4,ISBLANK($N29)),0,Main!AH24)</f>
        <v>0</v>
      </c>
      <c r="AW29" s="35">
        <f>IF(OR($A$1&lt;=Main!AI$4,ISBLANK($N29)),0,Main!AI24)</f>
        <v>0</v>
      </c>
      <c r="AX29" s="35">
        <f>IF(OR($A$1&lt;=Main!AJ$4,ISBLANK($N29)),0,Main!AJ24)</f>
        <v>0</v>
      </c>
      <c r="AY29" s="35">
        <f>IF(OR($A$1&lt;=Main!AK$4,ISBLANK($N29)),0,Main!AK24)</f>
        <v>0</v>
      </c>
      <c r="AZ29" s="35">
        <f>IF(OR($A$1&lt;=Main!AL$4,ISBLANK($N29)),0,Main!AL24)</f>
        <v>0</v>
      </c>
      <c r="BA29" s="35">
        <f>IF(OR($A$1&lt;=Main!AM$4,ISBLANK($N29)),0,Main!AM24)</f>
        <v>0</v>
      </c>
      <c r="BB29" s="35">
        <f>IF(OR($A$1&lt;=Main!AN$4,ISBLANK($N29)),0,Main!AN24)</f>
        <v>0</v>
      </c>
      <c r="BC29" s="35">
        <f>IF(OR($A$1&lt;=Main!AO$4,ISBLANK($N29)),0,Main!AO24)</f>
        <v>0</v>
      </c>
      <c r="BD29" s="35">
        <f>IF(OR($A$1&lt;=Main!AP$4,ISBLANK($N29)),0,Main!AP24)</f>
        <v>0</v>
      </c>
      <c r="BE29" s="35">
        <f>IF(OR($A$1&lt;=Main!AQ$4,ISBLANK($N29)),0,Main!AQ24)</f>
        <v>0</v>
      </c>
      <c r="BF29" s="35">
        <f>IF(OR($A$1&lt;=Main!AR$4,ISBLANK($N29)),0,Main!AR24)</f>
        <v>0</v>
      </c>
      <c r="BG29" s="35">
        <f>IF(OR($A$1&lt;=Main!AS$4,ISBLANK($N29)),0,Main!AS24)</f>
        <v>0</v>
      </c>
      <c r="BH29" s="35">
        <f>IF(OR($A$1&lt;=Main!AT$4,ISBLANK($N29)),0,Main!AT24)</f>
        <v>0</v>
      </c>
      <c r="BI29" s="35">
        <f>IF(OR($A$1&lt;=Main!AU$4,ISBLANK($N29)),0,Main!AU24)</f>
        <v>0</v>
      </c>
      <c r="BJ29" s="35">
        <f>IF(OR($A$1&lt;=Main!AV$4,ISBLANK($N29)),0,Main!AV24)</f>
        <v>0</v>
      </c>
    </row>
    <row r="30" spans="1:63">
      <c r="A30" s="37"/>
      <c r="B30" s="37"/>
      <c r="C30" s="37" t="str">
        <f>IF(ISBLANK($A30),"",VLOOKUP($K30,Main!BC$6:BD$150,2,0))</f>
        <v/>
      </c>
      <c r="D30" s="43">
        <f t="shared" si="3"/>
        <v>0</v>
      </c>
      <c r="F30" s="6">
        <f>VLOOKUP($E30,Mask!$A$2:$C$102,$M$8,0)</f>
        <v>0</v>
      </c>
      <c r="G30" s="44">
        <f t="shared" si="4"/>
        <v>0</v>
      </c>
      <c r="K30" s="6" t="str">
        <f t="shared" si="0"/>
        <v/>
      </c>
      <c r="L30" s="35">
        <f t="shared" si="1"/>
        <v>0</v>
      </c>
      <c r="M30" s="6">
        <v>1</v>
      </c>
      <c r="N30" s="35" t="str">
        <f>Main!$A25&amp;Main!$B25</f>
        <v>СпиридоноваТатьяна</v>
      </c>
      <c r="O30" s="145">
        <f t="shared" si="2"/>
        <v>75.110001248029434</v>
      </c>
      <c r="P30" s="150">
        <f t="shared" si="5"/>
        <v>18</v>
      </c>
      <c r="Q30" s="150">
        <f ca="1">IF(Main!$AY25&lt;&gt;"#",$P30-Main!$AY25,"#")</f>
        <v>-2</v>
      </c>
      <c r="R30" s="35">
        <f>Main!E25*Mask!G$16</f>
        <v>0</v>
      </c>
      <c r="S30" s="35">
        <f>Main!F25*Mask!H$16</f>
        <v>0</v>
      </c>
      <c r="T30" s="35">
        <f>Main!G25*Mask!I$16</f>
        <v>0</v>
      </c>
      <c r="U30" s="35">
        <f>Main!H25*Mask!J$16</f>
        <v>0</v>
      </c>
      <c r="V30" s="35">
        <f>Main!I25*Mask!K$16</f>
        <v>0</v>
      </c>
      <c r="W30" s="35">
        <f>Main!J25*Mask!L$16</f>
        <v>0</v>
      </c>
      <c r="X30" s="35">
        <f>Main!K25*Mask!M$16</f>
        <v>0</v>
      </c>
      <c r="Y30" s="35">
        <f>Main!L25*Mask!N$16</f>
        <v>0</v>
      </c>
      <c r="Z30" s="35">
        <f>Main!M25*Mask!O$16</f>
        <v>0</v>
      </c>
      <c r="AA30" s="35">
        <f>Main!N25*Mask!P$16</f>
        <v>0</v>
      </c>
      <c r="AB30" s="35">
        <f>Main!O25*Mask!Q$16</f>
        <v>0</v>
      </c>
      <c r="AC30" s="35">
        <f>Main!P25*Mask!R$16</f>
        <v>0</v>
      </c>
      <c r="AD30" s="35">
        <f>Main!Q25*Mask!S$16</f>
        <v>0</v>
      </c>
      <c r="AE30" s="35">
        <f>Main!R25*Mask!T$16</f>
        <v>0</v>
      </c>
      <c r="AF30" s="35">
        <f>Main!S25*Mask!U$16</f>
        <v>0</v>
      </c>
      <c r="AG30" s="35">
        <f>Main!T25*Mask!V$16</f>
        <v>0</v>
      </c>
      <c r="AH30" s="35">
        <f>Main!U25*Mask!W$16</f>
        <v>0</v>
      </c>
      <c r="AI30" s="35">
        <f>Main!V25*Mask!X$16</f>
        <v>0</v>
      </c>
      <c r="AJ30" s="35">
        <f>Main!W25*Mask!Y$16</f>
        <v>0</v>
      </c>
      <c r="AK30" s="35">
        <f>Main!X25*Mask!Z$16</f>
        <v>0</v>
      </c>
      <c r="AL30" s="35">
        <f>Main!Y25*Mask!AA$16</f>
        <v>0</v>
      </c>
      <c r="AM30" s="35">
        <f>Main!Z25*Mask!AB$16</f>
        <v>0</v>
      </c>
      <c r="AN30" s="35"/>
      <c r="AO30" s="35">
        <f>IF(OR($A$1&lt;=Main!AA$4,ISBLANK($N30)),0,Main!AA25)</f>
        <v>0</v>
      </c>
      <c r="AP30" s="35">
        <f>IF(OR($A$1&lt;=Main!AB$4,ISBLANK($N30)),0,Main!AB25)</f>
        <v>0</v>
      </c>
      <c r="AQ30" s="35">
        <f>IF(OR($A$1&lt;=Main!AC$4,ISBLANK($N30)),0,Main!AC25)</f>
        <v>0</v>
      </c>
      <c r="AR30" s="35">
        <f>IF(OR($A$1&lt;=Main!AD$4,ISBLANK($N30)),0,Main!AD25)</f>
        <v>0</v>
      </c>
      <c r="AS30" s="35">
        <f>IF(OR($A$1&lt;=Main!AE$4,ISBLANK($N30)),0,Main!AE25)</f>
        <v>0</v>
      </c>
      <c r="AT30" s="35">
        <f>IF(OR($A$1&lt;=Main!AF$4,ISBLANK($N30)),0,Main!AF25)</f>
        <v>75.110001248029434</v>
      </c>
      <c r="AU30" s="35">
        <f>IF(OR($A$1&lt;=Main!AG$4,ISBLANK($N30)),0,Main!AG25)</f>
        <v>0</v>
      </c>
      <c r="AV30" s="35">
        <f>IF(OR($A$1&lt;=Main!AH$4,ISBLANK($N30)),0,Main!AH25)</f>
        <v>0</v>
      </c>
      <c r="AW30" s="35">
        <f>IF(OR($A$1&lt;=Main!AI$4,ISBLANK($N30)),0,Main!AI25)</f>
        <v>0</v>
      </c>
      <c r="AX30" s="35">
        <f>IF(OR($A$1&lt;=Main!AJ$4,ISBLANK($N30)),0,Main!AJ25)</f>
        <v>0</v>
      </c>
      <c r="AY30" s="35">
        <f>IF(OR($A$1&lt;=Main!AK$4,ISBLANK($N30)),0,Main!AK25)</f>
        <v>0</v>
      </c>
      <c r="AZ30" s="35">
        <f>IF(OR($A$1&lt;=Main!AL$4,ISBLANK($N30)),0,Main!AL25)</f>
        <v>0</v>
      </c>
      <c r="BA30" s="35">
        <f>IF(OR($A$1&lt;=Main!AM$4,ISBLANK($N30)),0,Main!AM25)</f>
        <v>0</v>
      </c>
      <c r="BB30" s="35">
        <f>IF(OR($A$1&lt;=Main!AN$4,ISBLANK($N30)),0,Main!AN25)</f>
        <v>0</v>
      </c>
      <c r="BC30" s="35">
        <f>IF(OR($A$1&lt;=Main!AO$4,ISBLANK($N30)),0,Main!AO25)</f>
        <v>0</v>
      </c>
      <c r="BD30" s="35">
        <f>IF(OR($A$1&lt;=Main!AP$4,ISBLANK($N30)),0,Main!AP25)</f>
        <v>0</v>
      </c>
      <c r="BE30" s="35">
        <f>IF(OR($A$1&lt;=Main!AQ$4,ISBLANK($N30)),0,Main!AQ25)</f>
        <v>0</v>
      </c>
      <c r="BF30" s="35">
        <f>IF(OR($A$1&lt;=Main!AR$4,ISBLANK($N30)),0,Main!AR25)</f>
        <v>0</v>
      </c>
      <c r="BG30" s="35">
        <f>IF(OR($A$1&lt;=Main!AS$4,ISBLANK($N30)),0,Main!AS25)</f>
        <v>0</v>
      </c>
      <c r="BH30" s="35">
        <f>IF(OR($A$1&lt;=Main!AT$4,ISBLANK($N30)),0,Main!AT25)</f>
        <v>0</v>
      </c>
      <c r="BI30" s="35">
        <f>IF(OR($A$1&lt;=Main!AU$4,ISBLANK($N30)),0,Main!AU25)</f>
        <v>0</v>
      </c>
      <c r="BJ30" s="35">
        <f>IF(OR($A$1&lt;=Main!AV$4,ISBLANK($N30)),0,Main!AV25)</f>
        <v>0</v>
      </c>
    </row>
    <row r="31" spans="1:63">
      <c r="A31" s="37"/>
      <c r="B31" s="37"/>
      <c r="C31" s="37" t="str">
        <f>IF(ISBLANK($A31),"",VLOOKUP($K31,Main!BC$6:BD$150,2,0))</f>
        <v/>
      </c>
      <c r="D31" s="43">
        <f t="shared" si="3"/>
        <v>0</v>
      </c>
      <c r="F31" s="6">
        <f>VLOOKUP($E31,Mask!$A$2:$C$102,$M$8,0)</f>
        <v>0</v>
      </c>
      <c r="G31" s="44">
        <f t="shared" si="4"/>
        <v>0</v>
      </c>
      <c r="K31" s="6" t="str">
        <f t="shared" si="0"/>
        <v/>
      </c>
      <c r="L31" s="35">
        <f t="shared" si="1"/>
        <v>0</v>
      </c>
      <c r="M31" s="6">
        <v>1</v>
      </c>
      <c r="N31" s="35" t="str">
        <f>Main!$A26&amp;Main!$B26</f>
        <v>ШемякинскаяЯна</v>
      </c>
      <c r="O31" s="145">
        <f t="shared" si="2"/>
        <v>72.798251778524559</v>
      </c>
      <c r="P31" s="150">
        <f t="shared" si="5"/>
        <v>19</v>
      </c>
      <c r="Q31" s="150">
        <f ca="1">IF(Main!$AY26&lt;&gt;"#",$P31-Main!$AY26,"#")</f>
        <v>-2</v>
      </c>
      <c r="R31" s="35">
        <f>Main!E26*Mask!G$16</f>
        <v>0</v>
      </c>
      <c r="S31" s="35">
        <f>Main!F26*Mask!H$16</f>
        <v>0</v>
      </c>
      <c r="T31" s="35">
        <f>Main!G26*Mask!I$16</f>
        <v>0</v>
      </c>
      <c r="U31" s="35">
        <f>Main!H26*Mask!J$16</f>
        <v>0</v>
      </c>
      <c r="V31" s="35">
        <f>Main!I26*Mask!K$16</f>
        <v>0</v>
      </c>
      <c r="W31" s="35">
        <f>Main!J26*Mask!L$16</f>
        <v>0</v>
      </c>
      <c r="X31" s="35">
        <f>Main!K26*Mask!M$16</f>
        <v>0</v>
      </c>
      <c r="Y31" s="35">
        <f>Main!L26*Mask!N$16</f>
        <v>0</v>
      </c>
      <c r="Z31" s="35">
        <f>Main!M26*Mask!O$16</f>
        <v>0</v>
      </c>
      <c r="AA31" s="35">
        <f>Main!N26*Mask!P$16</f>
        <v>0</v>
      </c>
      <c r="AB31" s="35">
        <f>Main!O26*Mask!Q$16</f>
        <v>0</v>
      </c>
      <c r="AC31" s="35">
        <f>Main!P26*Mask!R$16</f>
        <v>0</v>
      </c>
      <c r="AD31" s="35">
        <f>Main!Q26*Mask!S$16</f>
        <v>0</v>
      </c>
      <c r="AE31" s="35">
        <f>Main!R26*Mask!T$16</f>
        <v>0</v>
      </c>
      <c r="AF31" s="35">
        <f>Main!S26*Mask!U$16</f>
        <v>0</v>
      </c>
      <c r="AG31" s="35">
        <f>Main!T26*Mask!V$16</f>
        <v>0</v>
      </c>
      <c r="AH31" s="35">
        <f>Main!U26*Mask!W$16</f>
        <v>0</v>
      </c>
      <c r="AI31" s="35">
        <f>Main!V26*Mask!X$16</f>
        <v>0</v>
      </c>
      <c r="AJ31" s="35">
        <f>Main!W26*Mask!Y$16</f>
        <v>0</v>
      </c>
      <c r="AK31" s="35">
        <f>Main!X26*Mask!Z$16</f>
        <v>0</v>
      </c>
      <c r="AL31" s="35">
        <f>Main!Y26*Mask!AA$16</f>
        <v>0</v>
      </c>
      <c r="AM31" s="35">
        <f>Main!Z26*Mask!AB$16</f>
        <v>0</v>
      </c>
      <c r="AN31" s="35"/>
      <c r="AO31" s="35">
        <f>IF(OR($A$1&lt;=Main!AA$4,ISBLANK($N31)),0,Main!AA26)</f>
        <v>0</v>
      </c>
      <c r="AP31" s="35">
        <f>IF(OR($A$1&lt;=Main!AB$4,ISBLANK($N31)),0,Main!AB26)</f>
        <v>0</v>
      </c>
      <c r="AQ31" s="35">
        <f>IF(OR($A$1&lt;=Main!AC$4,ISBLANK($N31)),0,Main!AC26)</f>
        <v>0</v>
      </c>
      <c r="AR31" s="35">
        <f>IF(OR($A$1&lt;=Main!AD$4,ISBLANK($N31)),0,Main!AD26)</f>
        <v>0</v>
      </c>
      <c r="AS31" s="35">
        <f>IF(OR($A$1&lt;=Main!AE$4,ISBLANK($N31)),0,Main!AE26)</f>
        <v>72.798251778524559</v>
      </c>
      <c r="AT31" s="35">
        <f>IF(OR($A$1&lt;=Main!AF$4,ISBLANK($N31)),0,Main!AF26)</f>
        <v>0</v>
      </c>
      <c r="AU31" s="35">
        <f>IF(OR($A$1&lt;=Main!AG$4,ISBLANK($N31)),0,Main!AG26)</f>
        <v>0</v>
      </c>
      <c r="AV31" s="35">
        <f>IF(OR($A$1&lt;=Main!AH$4,ISBLANK($N31)),0,Main!AH26)</f>
        <v>0</v>
      </c>
      <c r="AW31" s="35">
        <f>IF(OR($A$1&lt;=Main!AI$4,ISBLANK($N31)),0,Main!AI26)</f>
        <v>0</v>
      </c>
      <c r="AX31" s="35">
        <f>IF(OR($A$1&lt;=Main!AJ$4,ISBLANK($N31)),0,Main!AJ26)</f>
        <v>0</v>
      </c>
      <c r="AY31" s="35">
        <f>IF(OR($A$1&lt;=Main!AK$4,ISBLANK($N31)),0,Main!AK26)</f>
        <v>0</v>
      </c>
      <c r="AZ31" s="35">
        <f>IF(OR($A$1&lt;=Main!AL$4,ISBLANK($N31)),0,Main!AL26)</f>
        <v>0</v>
      </c>
      <c r="BA31" s="35">
        <f>IF(OR($A$1&lt;=Main!AM$4,ISBLANK($N31)),0,Main!AM26)</f>
        <v>0</v>
      </c>
      <c r="BB31" s="35">
        <f>IF(OR($A$1&lt;=Main!AN$4,ISBLANK($N31)),0,Main!AN26)</f>
        <v>0</v>
      </c>
      <c r="BC31" s="35">
        <f>IF(OR($A$1&lt;=Main!AO$4,ISBLANK($N31)),0,Main!AO26)</f>
        <v>0</v>
      </c>
      <c r="BD31" s="35">
        <f>IF(OR($A$1&lt;=Main!AP$4,ISBLANK($N31)),0,Main!AP26)</f>
        <v>0</v>
      </c>
      <c r="BE31" s="35">
        <f>IF(OR($A$1&lt;=Main!AQ$4,ISBLANK($N31)),0,Main!AQ26)</f>
        <v>0</v>
      </c>
      <c r="BF31" s="35">
        <f>IF(OR($A$1&lt;=Main!AR$4,ISBLANK($N31)),0,Main!AR26)</f>
        <v>0</v>
      </c>
      <c r="BG31" s="35">
        <f>IF(OR($A$1&lt;=Main!AS$4,ISBLANK($N31)),0,Main!AS26)</f>
        <v>0</v>
      </c>
      <c r="BH31" s="35">
        <f>IF(OR($A$1&lt;=Main!AT$4,ISBLANK($N31)),0,Main!AT26)</f>
        <v>0</v>
      </c>
      <c r="BI31" s="35">
        <f>IF(OR($A$1&lt;=Main!AU$4,ISBLANK($N31)),0,Main!AU26)</f>
        <v>0</v>
      </c>
      <c r="BJ31" s="35">
        <f>IF(OR($A$1&lt;=Main!AV$4,ISBLANK($N31)),0,Main!AV26)</f>
        <v>0</v>
      </c>
    </row>
    <row r="32" spans="1:63">
      <c r="A32" s="37"/>
      <c r="B32" s="37"/>
      <c r="C32" s="37" t="str">
        <f>IF(ISBLANK($A32),"",VLOOKUP($K32,Main!BC$6:BD$150,2,0))</f>
        <v/>
      </c>
      <c r="D32" s="43">
        <f t="shared" si="3"/>
        <v>0</v>
      </c>
      <c r="F32" s="6">
        <f>VLOOKUP($E32,Mask!$A$2:$C$102,$M$8,0)</f>
        <v>0</v>
      </c>
      <c r="G32" s="44">
        <f t="shared" si="4"/>
        <v>0</v>
      </c>
      <c r="K32" s="6" t="str">
        <f t="shared" si="0"/>
        <v/>
      </c>
      <c r="L32" s="35">
        <f t="shared" si="1"/>
        <v>0</v>
      </c>
      <c r="M32" s="6">
        <v>1</v>
      </c>
      <c r="N32" s="35" t="str">
        <f>Main!$A27&amp;Main!$B27</f>
        <v>ГусеваПолина</v>
      </c>
      <c r="O32" s="145">
        <f t="shared" si="2"/>
        <v>72.612484786396195</v>
      </c>
      <c r="P32" s="150">
        <f t="shared" si="5"/>
        <v>20</v>
      </c>
      <c r="Q32" s="150">
        <f ca="1">IF(Main!$AY27&lt;&gt;"#",$P32-Main!$AY27,"#")</f>
        <v>-2</v>
      </c>
      <c r="R32" s="35">
        <f>Main!E27*Mask!G$16</f>
        <v>0</v>
      </c>
      <c r="S32" s="35">
        <f>Main!F27*Mask!H$16</f>
        <v>0</v>
      </c>
      <c r="T32" s="35">
        <f>Main!G27*Mask!I$16</f>
        <v>0</v>
      </c>
      <c r="U32" s="35">
        <f>Main!H27*Mask!J$16</f>
        <v>0</v>
      </c>
      <c r="V32" s="35">
        <f>Main!I27*Mask!K$16</f>
        <v>0</v>
      </c>
      <c r="W32" s="35">
        <f>Main!J27*Mask!L$16</f>
        <v>0</v>
      </c>
      <c r="X32" s="35">
        <f>Main!K27*Mask!M$16</f>
        <v>0</v>
      </c>
      <c r="Y32" s="35">
        <f>Main!L27*Mask!N$16</f>
        <v>0</v>
      </c>
      <c r="Z32" s="35">
        <f>Main!M27*Mask!O$16</f>
        <v>0</v>
      </c>
      <c r="AA32" s="35">
        <f>Main!N27*Mask!P$16</f>
        <v>0</v>
      </c>
      <c r="AB32" s="35">
        <f>Main!O27*Mask!Q$16</f>
        <v>0</v>
      </c>
      <c r="AC32" s="35">
        <f>Main!P27*Mask!R$16</f>
        <v>0</v>
      </c>
      <c r="AD32" s="35">
        <f>Main!Q27*Mask!S$16</f>
        <v>0</v>
      </c>
      <c r="AE32" s="35">
        <f>Main!R27*Mask!T$16</f>
        <v>0</v>
      </c>
      <c r="AF32" s="35">
        <f>Main!S27*Mask!U$16</f>
        <v>0</v>
      </c>
      <c r="AG32" s="35">
        <f>Main!T27*Mask!V$16</f>
        <v>0</v>
      </c>
      <c r="AH32" s="35">
        <f>Main!U27*Mask!W$16</f>
        <v>0</v>
      </c>
      <c r="AI32" s="35">
        <f>Main!V27*Mask!X$16</f>
        <v>0</v>
      </c>
      <c r="AJ32" s="35">
        <f>Main!W27*Mask!Y$16</f>
        <v>0</v>
      </c>
      <c r="AK32" s="35">
        <f>Main!X27*Mask!Z$16</f>
        <v>0</v>
      </c>
      <c r="AL32" s="35">
        <f>Main!Y27*Mask!AA$16</f>
        <v>0</v>
      </c>
      <c r="AM32" s="35">
        <f>Main!Z27*Mask!AB$16</f>
        <v>0</v>
      </c>
      <c r="AN32" s="35"/>
      <c r="AO32" s="35">
        <f>IF(OR($A$1&lt;=Main!AA$4,ISBLANK($N32)),0,Main!AA27)</f>
        <v>18.741778470288008</v>
      </c>
      <c r="AP32" s="35">
        <f>IF(OR($A$1&lt;=Main!AB$4,ISBLANK($N32)),0,Main!AB27)</f>
        <v>0</v>
      </c>
      <c r="AQ32" s="35">
        <f>IF(OR($A$1&lt;=Main!AC$4,ISBLANK($N32)),0,Main!AC27)</f>
        <v>0</v>
      </c>
      <c r="AR32" s="35">
        <f>IF(OR($A$1&lt;=Main!AD$4,ISBLANK($N32)),0,Main!AD27)</f>
        <v>0</v>
      </c>
      <c r="AS32" s="35">
        <f>IF(OR($A$1&lt;=Main!AE$4,ISBLANK($N32)),0,Main!AE27)</f>
        <v>53.870706316108183</v>
      </c>
      <c r="AT32" s="35">
        <f>IF(OR($A$1&lt;=Main!AF$4,ISBLANK($N32)),0,Main!AF27)</f>
        <v>0</v>
      </c>
      <c r="AU32" s="35">
        <f>IF(OR($A$1&lt;=Main!AG$4,ISBLANK($N32)),0,Main!AG27)</f>
        <v>0</v>
      </c>
      <c r="AV32" s="35">
        <f>IF(OR($A$1&lt;=Main!AH$4,ISBLANK($N32)),0,Main!AH27)</f>
        <v>0</v>
      </c>
      <c r="AW32" s="35">
        <f>IF(OR($A$1&lt;=Main!AI$4,ISBLANK($N32)),0,Main!AI27)</f>
        <v>0</v>
      </c>
      <c r="AX32" s="35">
        <f>IF(OR($A$1&lt;=Main!AJ$4,ISBLANK($N32)),0,Main!AJ27)</f>
        <v>0</v>
      </c>
      <c r="AY32" s="35">
        <f>IF(OR($A$1&lt;=Main!AK$4,ISBLANK($N32)),0,Main!AK27)</f>
        <v>0</v>
      </c>
      <c r="AZ32" s="35">
        <f>IF(OR($A$1&lt;=Main!AL$4,ISBLANK($N32)),0,Main!AL27)</f>
        <v>0</v>
      </c>
      <c r="BA32" s="35">
        <f>IF(OR($A$1&lt;=Main!AM$4,ISBLANK($N32)),0,Main!AM27)</f>
        <v>0</v>
      </c>
      <c r="BB32" s="35">
        <f>IF(OR($A$1&lt;=Main!AN$4,ISBLANK($N32)),0,Main!AN27)</f>
        <v>0</v>
      </c>
      <c r="BC32" s="35">
        <f>IF(OR($A$1&lt;=Main!AO$4,ISBLANK($N32)),0,Main!AO27)</f>
        <v>0</v>
      </c>
      <c r="BD32" s="35">
        <f>IF(OR($A$1&lt;=Main!AP$4,ISBLANK($N32)),0,Main!AP27)</f>
        <v>0</v>
      </c>
      <c r="BE32" s="35">
        <f>IF(OR($A$1&lt;=Main!AQ$4,ISBLANK($N32)),0,Main!AQ27)</f>
        <v>0</v>
      </c>
      <c r="BF32" s="35">
        <f>IF(OR($A$1&lt;=Main!AR$4,ISBLANK($N32)),0,Main!AR27)</f>
        <v>0</v>
      </c>
      <c r="BG32" s="35">
        <f>IF(OR($A$1&lt;=Main!AS$4,ISBLANK($N32)),0,Main!AS27)</f>
        <v>0</v>
      </c>
      <c r="BH32" s="35">
        <f>IF(OR($A$1&lt;=Main!AT$4,ISBLANK($N32)),0,Main!AT27)</f>
        <v>0</v>
      </c>
      <c r="BI32" s="35">
        <f>IF(OR($A$1&lt;=Main!AU$4,ISBLANK($N32)),0,Main!AU27)</f>
        <v>0</v>
      </c>
      <c r="BJ32" s="35">
        <f>IF(OR($A$1&lt;=Main!AV$4,ISBLANK($N32)),0,Main!AV27)</f>
        <v>0</v>
      </c>
    </row>
    <row r="33" spans="1:62">
      <c r="A33" s="37"/>
      <c r="B33" s="37"/>
      <c r="C33" s="37" t="str">
        <f>IF(ISBLANK($A33),"",VLOOKUP($K33,Main!BC$6:BD$150,2,0))</f>
        <v/>
      </c>
      <c r="D33" s="43">
        <f t="shared" si="3"/>
        <v>0</v>
      </c>
      <c r="F33" s="6">
        <f>VLOOKUP($E33,Mask!$A$2:$C$102,$M$8,0)</f>
        <v>0</v>
      </c>
      <c r="G33" s="44">
        <f t="shared" si="4"/>
        <v>0</v>
      </c>
      <c r="K33" s="6" t="str">
        <f t="shared" si="0"/>
        <v/>
      </c>
      <c r="L33" s="35">
        <f t="shared" si="1"/>
        <v>0</v>
      </c>
      <c r="M33" s="6">
        <v>1</v>
      </c>
      <c r="N33" s="35" t="str">
        <f>Main!$A28&amp;Main!$B28</f>
        <v>ВасановаАлиса</v>
      </c>
      <c r="O33" s="145">
        <f t="shared" si="2"/>
        <v>62.688148224548904</v>
      </c>
      <c r="P33" s="150">
        <f t="shared" si="5"/>
        <v>21</v>
      </c>
      <c r="Q33" s="150">
        <f ca="1">IF(Main!$AY28&lt;&gt;"#",$P33-Main!$AY28,"#")</f>
        <v>-2</v>
      </c>
      <c r="R33" s="35">
        <f>Main!E28*Mask!G$16</f>
        <v>0</v>
      </c>
      <c r="S33" s="35">
        <f>Main!F28*Mask!H$16</f>
        <v>0</v>
      </c>
      <c r="T33" s="35">
        <f>Main!G28*Mask!I$16</f>
        <v>0</v>
      </c>
      <c r="U33" s="35">
        <f>Main!H28*Mask!J$16</f>
        <v>0</v>
      </c>
      <c r="V33" s="35">
        <f>Main!I28*Mask!K$16</f>
        <v>0</v>
      </c>
      <c r="W33" s="35">
        <f>Main!J28*Mask!L$16</f>
        <v>0</v>
      </c>
      <c r="X33" s="35">
        <f>Main!K28*Mask!M$16</f>
        <v>0</v>
      </c>
      <c r="Y33" s="35">
        <f>Main!L28*Mask!N$16</f>
        <v>0</v>
      </c>
      <c r="Z33" s="35">
        <f>Main!M28*Mask!O$16</f>
        <v>0</v>
      </c>
      <c r="AA33" s="35">
        <f>Main!N28*Mask!P$16</f>
        <v>0</v>
      </c>
      <c r="AB33" s="35">
        <f>Main!O28*Mask!Q$16</f>
        <v>0</v>
      </c>
      <c r="AC33" s="35">
        <f>Main!P28*Mask!R$16</f>
        <v>0</v>
      </c>
      <c r="AD33" s="35">
        <f>Main!Q28*Mask!S$16</f>
        <v>0</v>
      </c>
      <c r="AE33" s="35">
        <f>Main!R28*Mask!T$16</f>
        <v>0</v>
      </c>
      <c r="AF33" s="35">
        <f>Main!S28*Mask!U$16</f>
        <v>0</v>
      </c>
      <c r="AG33" s="35">
        <f>Main!T28*Mask!V$16</f>
        <v>0</v>
      </c>
      <c r="AH33" s="35">
        <f>Main!U28*Mask!W$16</f>
        <v>0</v>
      </c>
      <c r="AI33" s="35">
        <f>Main!V28*Mask!X$16</f>
        <v>0</v>
      </c>
      <c r="AJ33" s="35">
        <f>Main!W28*Mask!Y$16</f>
        <v>0</v>
      </c>
      <c r="AK33" s="35">
        <f>Main!X28*Mask!Z$16</f>
        <v>0</v>
      </c>
      <c r="AL33" s="35">
        <f>Main!Y28*Mask!AA$16</f>
        <v>0</v>
      </c>
      <c r="AM33" s="35">
        <f>Main!Z28*Mask!AB$16</f>
        <v>0</v>
      </c>
      <c r="AN33" s="35"/>
      <c r="AO33" s="35">
        <f>IF(OR($A$1&lt;=Main!AA$4,ISBLANK($N33)),0,Main!AA28)</f>
        <v>24.182939961661944</v>
      </c>
      <c r="AP33" s="35">
        <f>IF(OR($A$1&lt;=Main!AB$4,ISBLANK($N33)),0,Main!AB28)</f>
        <v>0</v>
      </c>
      <c r="AQ33" s="35">
        <f>IF(OR($A$1&lt;=Main!AC$4,ISBLANK($N33)),0,Main!AC28)</f>
        <v>0</v>
      </c>
      <c r="AR33" s="35">
        <f>IF(OR($A$1&lt;=Main!AD$4,ISBLANK($N33)),0,Main!AD28)</f>
        <v>0</v>
      </c>
      <c r="AS33" s="35">
        <f>IF(OR($A$1&lt;=Main!AE$4,ISBLANK($N33)),0,Main!AE28)</f>
        <v>0</v>
      </c>
      <c r="AT33" s="35">
        <f>IF(OR($A$1&lt;=Main!AF$4,ISBLANK($N33)),0,Main!AF28)</f>
        <v>0</v>
      </c>
      <c r="AU33" s="35">
        <f>IF(OR($A$1&lt;=Main!AG$4,ISBLANK($N33)),0,Main!AG28)</f>
        <v>0</v>
      </c>
      <c r="AV33" s="35">
        <f>IF(OR($A$1&lt;=Main!AH$4,ISBLANK($N33)),0,Main!AH28)</f>
        <v>0</v>
      </c>
      <c r="AW33" s="35">
        <f>IF(OR($A$1&lt;=Main!AI$4,ISBLANK($N33)),0,Main!AI28)</f>
        <v>38.50520826288696</v>
      </c>
      <c r="AX33" s="35">
        <f>IF(OR($A$1&lt;=Main!AJ$4,ISBLANK($N33)),0,Main!AJ28)</f>
        <v>0</v>
      </c>
      <c r="AY33" s="35">
        <f>IF(OR($A$1&lt;=Main!AK$4,ISBLANK($N33)),0,Main!AK28)</f>
        <v>0</v>
      </c>
      <c r="AZ33" s="35">
        <f>IF(OR($A$1&lt;=Main!AL$4,ISBLANK($N33)),0,Main!AL28)</f>
        <v>0</v>
      </c>
      <c r="BA33" s="35">
        <f>IF(OR($A$1&lt;=Main!AM$4,ISBLANK($N33)),0,Main!AM28)</f>
        <v>0</v>
      </c>
      <c r="BB33" s="35">
        <f>IF(OR($A$1&lt;=Main!AN$4,ISBLANK($N33)),0,Main!AN28)</f>
        <v>0</v>
      </c>
      <c r="BC33" s="35">
        <f>IF(OR($A$1&lt;=Main!AO$4,ISBLANK($N33)),0,Main!AO28)</f>
        <v>0</v>
      </c>
      <c r="BD33" s="35">
        <f>IF(OR($A$1&lt;=Main!AP$4,ISBLANK($N33)),0,Main!AP28)</f>
        <v>0</v>
      </c>
      <c r="BE33" s="35">
        <f>IF(OR($A$1&lt;=Main!AQ$4,ISBLANK($N33)),0,Main!AQ28)</f>
        <v>0</v>
      </c>
      <c r="BF33" s="35">
        <f>IF(OR($A$1&lt;=Main!AR$4,ISBLANK($N33)),0,Main!AR28)</f>
        <v>0</v>
      </c>
      <c r="BG33" s="35">
        <f>IF(OR($A$1&lt;=Main!AS$4,ISBLANK($N33)),0,Main!AS28)</f>
        <v>0</v>
      </c>
      <c r="BH33" s="35">
        <f>IF(OR($A$1&lt;=Main!AT$4,ISBLANK($N33)),0,Main!AT28)</f>
        <v>0</v>
      </c>
      <c r="BI33" s="35">
        <f>IF(OR($A$1&lt;=Main!AU$4,ISBLANK($N33)),0,Main!AU28)</f>
        <v>0</v>
      </c>
      <c r="BJ33" s="35">
        <f>IF(OR($A$1&lt;=Main!AV$4,ISBLANK($N33)),0,Main!AV28)</f>
        <v>0</v>
      </c>
    </row>
    <row r="34" spans="1:62">
      <c r="A34" s="37"/>
      <c r="B34" s="37"/>
      <c r="C34" s="37" t="str">
        <f>IF(ISBLANK($A34),"",VLOOKUP($K34,Main!BC$6:BD$150,2,0))</f>
        <v/>
      </c>
      <c r="D34" s="43">
        <f t="shared" si="3"/>
        <v>0</v>
      </c>
      <c r="F34" s="6">
        <f>VLOOKUP($E34,Mask!$A$2:$C$102,$M$8,0)</f>
        <v>0</v>
      </c>
      <c r="G34" s="44">
        <f t="shared" si="4"/>
        <v>0</v>
      </c>
      <c r="K34" s="6" t="str">
        <f t="shared" si="0"/>
        <v/>
      </c>
      <c r="L34" s="35">
        <f t="shared" si="1"/>
        <v>0</v>
      </c>
      <c r="M34" s="6">
        <v>1</v>
      </c>
      <c r="N34" s="35" t="str">
        <f>Main!$A29&amp;Main!$B29</f>
        <v>ДубинчикНаталья</v>
      </c>
      <c r="O34" s="145">
        <f t="shared" si="2"/>
        <v>61.654687436598259</v>
      </c>
      <c r="P34" s="150">
        <f t="shared" si="5"/>
        <v>22</v>
      </c>
      <c r="Q34" s="150">
        <f ca="1">IF(Main!$AY29&lt;&gt;"#",$P34-Main!$AY29,"#")</f>
        <v>-2</v>
      </c>
      <c r="R34" s="35">
        <f>Main!E29*Mask!G$16</f>
        <v>0</v>
      </c>
      <c r="S34" s="35">
        <f>Main!F29*Mask!H$16</f>
        <v>0</v>
      </c>
      <c r="T34" s="35">
        <f>Main!G29*Mask!I$16</f>
        <v>0</v>
      </c>
      <c r="U34" s="35">
        <f>Main!H29*Mask!J$16</f>
        <v>0</v>
      </c>
      <c r="V34" s="35">
        <f>Main!I29*Mask!K$16</f>
        <v>0</v>
      </c>
      <c r="W34" s="35">
        <f>Main!J29*Mask!L$16</f>
        <v>0</v>
      </c>
      <c r="X34" s="35">
        <f>Main!K29*Mask!M$16</f>
        <v>0</v>
      </c>
      <c r="Y34" s="35">
        <f>Main!L29*Mask!N$16</f>
        <v>0</v>
      </c>
      <c r="Z34" s="35">
        <f>Main!M29*Mask!O$16</f>
        <v>0</v>
      </c>
      <c r="AA34" s="35">
        <f>Main!N29*Mask!P$16</f>
        <v>0</v>
      </c>
      <c r="AB34" s="35">
        <f>Main!O29*Mask!Q$16</f>
        <v>0</v>
      </c>
      <c r="AC34" s="35">
        <f>Main!P29*Mask!R$16</f>
        <v>0</v>
      </c>
      <c r="AD34" s="35">
        <f>Main!Q29*Mask!S$16</f>
        <v>0</v>
      </c>
      <c r="AE34" s="35">
        <f>Main!R29*Mask!T$16</f>
        <v>0</v>
      </c>
      <c r="AF34" s="35">
        <f>Main!S29*Mask!U$16</f>
        <v>0</v>
      </c>
      <c r="AG34" s="35">
        <f>Main!T29*Mask!V$16</f>
        <v>0</v>
      </c>
      <c r="AH34" s="35">
        <f>Main!U29*Mask!W$16</f>
        <v>0</v>
      </c>
      <c r="AI34" s="35">
        <f>Main!V29*Mask!X$16</f>
        <v>0</v>
      </c>
      <c r="AJ34" s="35">
        <f>Main!W29*Mask!Y$16</f>
        <v>0</v>
      </c>
      <c r="AK34" s="35">
        <f>Main!X29*Mask!Z$16</f>
        <v>0</v>
      </c>
      <c r="AL34" s="35">
        <f>Main!Y29*Mask!AA$16</f>
        <v>0</v>
      </c>
      <c r="AM34" s="35">
        <f>Main!Z29*Mask!AB$16</f>
        <v>0</v>
      </c>
      <c r="AN34" s="35"/>
      <c r="AO34" s="35">
        <f>IF(OR($A$1&lt;=Main!AA$4,ISBLANK($N34)),0,Main!AA29)</f>
        <v>0</v>
      </c>
      <c r="AP34" s="35">
        <f>IF(OR($A$1&lt;=Main!AB$4,ISBLANK($N34)),0,Main!AB29)</f>
        <v>0</v>
      </c>
      <c r="AQ34" s="35">
        <f>IF(OR($A$1&lt;=Main!AC$4,ISBLANK($N34)),0,Main!AC29)</f>
        <v>0</v>
      </c>
      <c r="AR34" s="35">
        <f>IF(OR($A$1&lt;=Main!AD$4,ISBLANK($N34)),0,Main!AD29)</f>
        <v>0</v>
      </c>
      <c r="AS34" s="35">
        <f>IF(OR($A$1&lt;=Main!AE$4,ISBLANK($N34)),0,Main!AE29)</f>
        <v>0</v>
      </c>
      <c r="AT34" s="35">
        <f>IF(OR($A$1&lt;=Main!AF$4,ISBLANK($N34)),0,Main!AF29)</f>
        <v>0</v>
      </c>
      <c r="AU34" s="35">
        <f>IF(OR($A$1&lt;=Main!AG$4,ISBLANK($N34)),0,Main!AG29)</f>
        <v>27</v>
      </c>
      <c r="AV34" s="35">
        <f>IF(OR($A$1&lt;=Main!AH$4,ISBLANK($N34)),0,Main!AH29)</f>
        <v>0</v>
      </c>
      <c r="AW34" s="35">
        <f>IF(OR($A$1&lt;=Main!AI$4,ISBLANK($N34)),0,Main!AI29)</f>
        <v>34.654687436598259</v>
      </c>
      <c r="AX34" s="35">
        <f>IF(OR($A$1&lt;=Main!AJ$4,ISBLANK($N34)),0,Main!AJ29)</f>
        <v>0</v>
      </c>
      <c r="AY34" s="35">
        <f>IF(OR($A$1&lt;=Main!AK$4,ISBLANK($N34)),0,Main!AK29)</f>
        <v>0</v>
      </c>
      <c r="AZ34" s="35">
        <f>IF(OR($A$1&lt;=Main!AL$4,ISBLANK($N34)),0,Main!AL29)</f>
        <v>0</v>
      </c>
      <c r="BA34" s="35">
        <f>IF(OR($A$1&lt;=Main!AM$4,ISBLANK($N34)),0,Main!AM29)</f>
        <v>0</v>
      </c>
      <c r="BB34" s="35">
        <f>IF(OR($A$1&lt;=Main!AN$4,ISBLANK($N34)),0,Main!AN29)</f>
        <v>0</v>
      </c>
      <c r="BC34" s="35">
        <f>IF(OR($A$1&lt;=Main!AO$4,ISBLANK($N34)),0,Main!AO29)</f>
        <v>0</v>
      </c>
      <c r="BD34" s="35">
        <f>IF(OR($A$1&lt;=Main!AP$4,ISBLANK($N34)),0,Main!AP29)</f>
        <v>0</v>
      </c>
      <c r="BE34" s="35">
        <f>IF(OR($A$1&lt;=Main!AQ$4,ISBLANK($N34)),0,Main!AQ29)</f>
        <v>0</v>
      </c>
      <c r="BF34" s="35">
        <f>IF(OR($A$1&lt;=Main!AR$4,ISBLANK($N34)),0,Main!AR29)</f>
        <v>0</v>
      </c>
      <c r="BG34" s="35">
        <f>IF(OR($A$1&lt;=Main!AS$4,ISBLANK($N34)),0,Main!AS29)</f>
        <v>0</v>
      </c>
      <c r="BH34" s="35">
        <f>IF(OR($A$1&lt;=Main!AT$4,ISBLANK($N34)),0,Main!AT29)</f>
        <v>0</v>
      </c>
      <c r="BI34" s="35">
        <f>IF(OR($A$1&lt;=Main!AU$4,ISBLANK($N34)),0,Main!AU29)</f>
        <v>0</v>
      </c>
      <c r="BJ34" s="35">
        <f>IF(OR($A$1&lt;=Main!AV$4,ISBLANK($N34)),0,Main!AV29)</f>
        <v>0</v>
      </c>
    </row>
    <row r="35" spans="1:62">
      <c r="A35" s="37"/>
      <c r="B35" s="37"/>
      <c r="C35" s="37" t="str">
        <f>IF(ISBLANK($A35),"",VLOOKUP($K35,Main!BC$6:BD$150,2,0))</f>
        <v/>
      </c>
      <c r="D35" s="43">
        <f t="shared" si="3"/>
        <v>0</v>
      </c>
      <c r="F35" s="6">
        <f>VLOOKUP($E35,Mask!$A$2:$C$102,$M$8,0)</f>
        <v>0</v>
      </c>
      <c r="G35" s="44">
        <f t="shared" si="4"/>
        <v>0</v>
      </c>
      <c r="K35" s="6" t="str">
        <f t="shared" si="0"/>
        <v/>
      </c>
      <c r="L35" s="35">
        <f t="shared" si="1"/>
        <v>0</v>
      </c>
      <c r="M35" s="6">
        <v>1</v>
      </c>
      <c r="N35" s="35" t="str">
        <f>Main!$A30&amp;Main!$B30</f>
        <v>ШабалкинаАлександра</v>
      </c>
      <c r="O35" s="145">
        <f t="shared" si="2"/>
        <v>60.457349904154874</v>
      </c>
      <c r="P35" s="150">
        <f t="shared" si="5"/>
        <v>23</v>
      </c>
      <c r="Q35" s="150">
        <f ca="1">IF(Main!$AY30&lt;&gt;"#",$P35-Main!$AY30,"#")</f>
        <v>-2</v>
      </c>
      <c r="R35" s="35">
        <f>Main!E30*Mask!G$16</f>
        <v>0</v>
      </c>
      <c r="S35" s="35">
        <f>Main!F30*Mask!H$16</f>
        <v>0</v>
      </c>
      <c r="T35" s="35">
        <f>Main!G30*Mask!I$16</f>
        <v>0</v>
      </c>
      <c r="U35" s="35">
        <f>Main!H30*Mask!J$16</f>
        <v>0</v>
      </c>
      <c r="V35" s="35">
        <f>Main!I30*Mask!K$16</f>
        <v>0</v>
      </c>
      <c r="W35" s="35">
        <f>Main!J30*Mask!L$16</f>
        <v>0</v>
      </c>
      <c r="X35" s="35">
        <f>Main!K30*Mask!M$16</f>
        <v>0</v>
      </c>
      <c r="Y35" s="35">
        <f>Main!L30*Mask!N$16</f>
        <v>0</v>
      </c>
      <c r="Z35" s="35">
        <f>Main!M30*Mask!O$16</f>
        <v>0</v>
      </c>
      <c r="AA35" s="35">
        <f>Main!N30*Mask!P$16</f>
        <v>0</v>
      </c>
      <c r="AB35" s="35">
        <f>Main!O30*Mask!Q$16</f>
        <v>0</v>
      </c>
      <c r="AC35" s="35">
        <f>Main!P30*Mask!R$16</f>
        <v>0</v>
      </c>
      <c r="AD35" s="35">
        <f>Main!Q30*Mask!S$16</f>
        <v>0</v>
      </c>
      <c r="AE35" s="35">
        <f>Main!R30*Mask!T$16</f>
        <v>0</v>
      </c>
      <c r="AF35" s="35">
        <f>Main!S30*Mask!U$16</f>
        <v>0</v>
      </c>
      <c r="AG35" s="35">
        <f>Main!T30*Mask!V$16</f>
        <v>0</v>
      </c>
      <c r="AH35" s="35">
        <f>Main!U30*Mask!W$16</f>
        <v>0</v>
      </c>
      <c r="AI35" s="35">
        <f>Main!V30*Mask!X$16</f>
        <v>0</v>
      </c>
      <c r="AJ35" s="35">
        <f>Main!W30*Mask!Y$16</f>
        <v>0</v>
      </c>
      <c r="AK35" s="35">
        <f>Main!X30*Mask!Z$16</f>
        <v>0</v>
      </c>
      <c r="AL35" s="35">
        <f>Main!Y30*Mask!AA$16</f>
        <v>0</v>
      </c>
      <c r="AM35" s="35">
        <f>Main!Z30*Mask!AB$16</f>
        <v>0</v>
      </c>
      <c r="AN35" s="35"/>
      <c r="AO35" s="35">
        <f>IF(OR($A$1&lt;=Main!AA$4,ISBLANK($N35)),0,Main!AA30)</f>
        <v>60.457349904154874</v>
      </c>
      <c r="AP35" s="35">
        <f>IF(OR($A$1&lt;=Main!AB$4,ISBLANK($N35)),0,Main!AB30)</f>
        <v>0</v>
      </c>
      <c r="AQ35" s="35">
        <f>IF(OR($A$1&lt;=Main!AC$4,ISBLANK($N35)),0,Main!AC30)</f>
        <v>0</v>
      </c>
      <c r="AR35" s="35">
        <f>IF(OR($A$1&lt;=Main!AD$4,ISBLANK($N35)),0,Main!AD30)</f>
        <v>0</v>
      </c>
      <c r="AS35" s="35">
        <f>IF(OR($A$1&lt;=Main!AE$4,ISBLANK($N35)),0,Main!AE30)</f>
        <v>0</v>
      </c>
      <c r="AT35" s="35">
        <f>IF(OR($A$1&lt;=Main!AF$4,ISBLANK($N35)),0,Main!AF30)</f>
        <v>0</v>
      </c>
      <c r="AU35" s="35">
        <f>IF(OR($A$1&lt;=Main!AG$4,ISBLANK($N35)),0,Main!AG30)</f>
        <v>0</v>
      </c>
      <c r="AV35" s="35">
        <f>IF(OR($A$1&lt;=Main!AH$4,ISBLANK($N35)),0,Main!AH30)</f>
        <v>0</v>
      </c>
      <c r="AW35" s="35">
        <f>IF(OR($A$1&lt;=Main!AI$4,ISBLANK($N35)),0,Main!AI30)</f>
        <v>0</v>
      </c>
      <c r="AX35" s="35">
        <f>IF(OR($A$1&lt;=Main!AJ$4,ISBLANK($N35)),0,Main!AJ30)</f>
        <v>0</v>
      </c>
      <c r="AY35" s="35">
        <f>IF(OR($A$1&lt;=Main!AK$4,ISBLANK($N35)),0,Main!AK30)</f>
        <v>0</v>
      </c>
      <c r="AZ35" s="35">
        <f>IF(OR($A$1&lt;=Main!AL$4,ISBLANK($N35)),0,Main!AL30)</f>
        <v>0</v>
      </c>
      <c r="BA35" s="35">
        <f>IF(OR($A$1&lt;=Main!AM$4,ISBLANK($N35)),0,Main!AM30)</f>
        <v>0</v>
      </c>
      <c r="BB35" s="35">
        <f>IF(OR($A$1&lt;=Main!AN$4,ISBLANK($N35)),0,Main!AN30)</f>
        <v>0</v>
      </c>
      <c r="BC35" s="35">
        <f>IF(OR($A$1&lt;=Main!AO$4,ISBLANK($N35)),0,Main!AO30)</f>
        <v>0</v>
      </c>
      <c r="BD35" s="35">
        <f>IF(OR($A$1&lt;=Main!AP$4,ISBLANK($N35)),0,Main!AP30)</f>
        <v>0</v>
      </c>
      <c r="BE35" s="35">
        <f>IF(OR($A$1&lt;=Main!AQ$4,ISBLANK($N35)),0,Main!AQ30)</f>
        <v>0</v>
      </c>
      <c r="BF35" s="35">
        <f>IF(OR($A$1&lt;=Main!AR$4,ISBLANK($N35)),0,Main!AR30)</f>
        <v>0</v>
      </c>
      <c r="BG35" s="35">
        <f>IF(OR($A$1&lt;=Main!AS$4,ISBLANK($N35)),0,Main!AS30)</f>
        <v>0</v>
      </c>
      <c r="BH35" s="35">
        <f>IF(OR($A$1&lt;=Main!AT$4,ISBLANK($N35)),0,Main!AT30)</f>
        <v>0</v>
      </c>
      <c r="BI35" s="35">
        <f>IF(OR($A$1&lt;=Main!AU$4,ISBLANK($N35)),0,Main!AU30)</f>
        <v>0</v>
      </c>
      <c r="BJ35" s="35">
        <f>IF(OR($A$1&lt;=Main!AV$4,ISBLANK($N35)),0,Main!AV30)</f>
        <v>0</v>
      </c>
    </row>
    <row r="36" spans="1:62">
      <c r="A36" s="37"/>
      <c r="B36" s="37"/>
      <c r="C36" s="37" t="str">
        <f>IF(ISBLANK($A36),"",VLOOKUP($K36,Main!BC$6:BD$150,2,0))</f>
        <v/>
      </c>
      <c r="D36" s="43">
        <f t="shared" si="3"/>
        <v>0</v>
      </c>
      <c r="F36" s="6">
        <f>VLOOKUP($E36,Mask!$A$2:$C$102,$M$8,0)</f>
        <v>0</v>
      </c>
      <c r="G36" s="44">
        <f t="shared" si="4"/>
        <v>0</v>
      </c>
      <c r="K36" s="6" t="str">
        <f t="shared" si="0"/>
        <v/>
      </c>
      <c r="L36" s="35">
        <f t="shared" si="1"/>
        <v>0</v>
      </c>
      <c r="M36" s="6">
        <v>1</v>
      </c>
      <c r="N36" s="35" t="str">
        <f>Main!$A31&amp;Main!$B31</f>
        <v>ОсининаАлександра</v>
      </c>
      <c r="O36" s="145">
        <f t="shared" si="2"/>
        <v>52.5</v>
      </c>
      <c r="P36" s="150">
        <f t="shared" si="5"/>
        <v>25</v>
      </c>
      <c r="Q36" s="150">
        <f ca="1">IF(Main!$AY31&lt;&gt;"#",$P36-Main!$AY31,"#")</f>
        <v>-1</v>
      </c>
      <c r="R36" s="35">
        <f>Main!E31*Mask!G$16</f>
        <v>0</v>
      </c>
      <c r="S36" s="35">
        <f>Main!F31*Mask!H$16</f>
        <v>0</v>
      </c>
      <c r="T36" s="35">
        <f>Main!G31*Mask!I$16</f>
        <v>0</v>
      </c>
      <c r="U36" s="35">
        <f>Main!H31*Mask!J$16</f>
        <v>0</v>
      </c>
      <c r="V36" s="35">
        <f>Main!I31*Mask!K$16</f>
        <v>0</v>
      </c>
      <c r="W36" s="35">
        <f>Main!J31*Mask!L$16</f>
        <v>0</v>
      </c>
      <c r="X36" s="35">
        <f>Main!K31*Mask!M$16</f>
        <v>0</v>
      </c>
      <c r="Y36" s="35">
        <f>Main!L31*Mask!N$16</f>
        <v>0</v>
      </c>
      <c r="Z36" s="35">
        <f>Main!M31*Mask!O$16</f>
        <v>0</v>
      </c>
      <c r="AA36" s="35">
        <f>Main!N31*Mask!P$16</f>
        <v>0</v>
      </c>
      <c r="AB36" s="35">
        <f>Main!O31*Mask!Q$16</f>
        <v>0</v>
      </c>
      <c r="AC36" s="35">
        <f>Main!P31*Mask!R$16</f>
        <v>0</v>
      </c>
      <c r="AD36" s="35">
        <f>Main!Q31*Mask!S$16</f>
        <v>0</v>
      </c>
      <c r="AE36" s="35">
        <f>Main!R31*Mask!T$16</f>
        <v>0</v>
      </c>
      <c r="AF36" s="35">
        <f>Main!S31*Mask!U$16</f>
        <v>0</v>
      </c>
      <c r="AG36" s="35">
        <f>Main!T31*Mask!V$16</f>
        <v>0</v>
      </c>
      <c r="AH36" s="35">
        <f>Main!U31*Mask!W$16</f>
        <v>0</v>
      </c>
      <c r="AI36" s="35">
        <f>Main!V31*Mask!X$16</f>
        <v>0</v>
      </c>
      <c r="AJ36" s="35">
        <f>Main!W31*Mask!Y$16</f>
        <v>0</v>
      </c>
      <c r="AK36" s="35">
        <f>Main!X31*Mask!Z$16</f>
        <v>0</v>
      </c>
      <c r="AL36" s="35">
        <f>Main!Y31*Mask!AA$16</f>
        <v>0</v>
      </c>
      <c r="AM36" s="35">
        <f>Main!Z31*Mask!AB$16</f>
        <v>0</v>
      </c>
      <c r="AN36" s="35"/>
      <c r="AO36" s="35">
        <f>IF(OR($A$1&lt;=Main!AA$4,ISBLANK($N36)),0,Main!AA31)</f>
        <v>0</v>
      </c>
      <c r="AP36" s="35">
        <f>IF(OR($A$1&lt;=Main!AB$4,ISBLANK($N36)),0,Main!AB31)</f>
        <v>0</v>
      </c>
      <c r="AQ36" s="35">
        <f>IF(OR($A$1&lt;=Main!AC$4,ISBLANK($N36)),0,Main!AC31)</f>
        <v>0</v>
      </c>
      <c r="AR36" s="35">
        <f>IF(OR($A$1&lt;=Main!AD$4,ISBLANK($N36)),0,Main!AD31)</f>
        <v>0</v>
      </c>
      <c r="AS36" s="35">
        <f>IF(OR($A$1&lt;=Main!AE$4,ISBLANK($N36)),0,Main!AE31)</f>
        <v>0</v>
      </c>
      <c r="AT36" s="35">
        <f>IF(OR($A$1&lt;=Main!AF$4,ISBLANK($N36)),0,Main!AF31)</f>
        <v>0</v>
      </c>
      <c r="AU36" s="35">
        <f>IF(OR($A$1&lt;=Main!AG$4,ISBLANK($N36)),0,Main!AG31)</f>
        <v>0</v>
      </c>
      <c r="AV36" s="35">
        <f>IF(OR($A$1&lt;=Main!AH$4,ISBLANK($N36)),0,Main!AH31)</f>
        <v>52.5</v>
      </c>
      <c r="AW36" s="35">
        <f>IF(OR($A$1&lt;=Main!AI$4,ISBLANK($N36)),0,Main!AI31)</f>
        <v>0</v>
      </c>
      <c r="AX36" s="35">
        <f>IF(OR($A$1&lt;=Main!AJ$4,ISBLANK($N36)),0,Main!AJ31)</f>
        <v>0</v>
      </c>
      <c r="AY36" s="35">
        <f>IF(OR($A$1&lt;=Main!AK$4,ISBLANK($N36)),0,Main!AK31)</f>
        <v>0</v>
      </c>
      <c r="AZ36" s="35">
        <f>IF(OR($A$1&lt;=Main!AL$4,ISBLANK($N36)),0,Main!AL31)</f>
        <v>0</v>
      </c>
      <c r="BA36" s="35">
        <f>IF(OR($A$1&lt;=Main!AM$4,ISBLANK($N36)),0,Main!AM31)</f>
        <v>0</v>
      </c>
      <c r="BB36" s="35">
        <f>IF(OR($A$1&lt;=Main!AN$4,ISBLANK($N36)),0,Main!AN31)</f>
        <v>0</v>
      </c>
      <c r="BC36" s="35">
        <f>IF(OR($A$1&lt;=Main!AO$4,ISBLANK($N36)),0,Main!AO31)</f>
        <v>0</v>
      </c>
      <c r="BD36" s="35">
        <f>IF(OR($A$1&lt;=Main!AP$4,ISBLANK($N36)),0,Main!AP31)</f>
        <v>0</v>
      </c>
      <c r="BE36" s="35">
        <f>IF(OR($A$1&lt;=Main!AQ$4,ISBLANK($N36)),0,Main!AQ31)</f>
        <v>0</v>
      </c>
      <c r="BF36" s="35">
        <f>IF(OR($A$1&lt;=Main!AR$4,ISBLANK($N36)),0,Main!AR31)</f>
        <v>0</v>
      </c>
      <c r="BG36" s="35">
        <f>IF(OR($A$1&lt;=Main!AS$4,ISBLANK($N36)),0,Main!AS31)</f>
        <v>0</v>
      </c>
      <c r="BH36" s="35">
        <f>IF(OR($A$1&lt;=Main!AT$4,ISBLANK($N36)),0,Main!AT31)</f>
        <v>0</v>
      </c>
      <c r="BI36" s="35">
        <f>IF(OR($A$1&lt;=Main!AU$4,ISBLANK($N36)),0,Main!AU31)</f>
        <v>0</v>
      </c>
      <c r="BJ36" s="35">
        <f>IF(OR($A$1&lt;=Main!AV$4,ISBLANK($N36)),0,Main!AV31)</f>
        <v>0</v>
      </c>
    </row>
    <row r="37" spans="1:62">
      <c r="A37" s="37"/>
      <c r="B37" s="37"/>
      <c r="C37" s="37" t="str">
        <f>IF(ISBLANK($A37),"",VLOOKUP($K37,Main!BC$6:BD$150,2,0))</f>
        <v/>
      </c>
      <c r="D37" s="43">
        <f t="shared" si="3"/>
        <v>0</v>
      </c>
      <c r="F37" s="6">
        <f>VLOOKUP($E37,Mask!$A$2:$C$102,$M$8,0)</f>
        <v>0</v>
      </c>
      <c r="G37" s="44">
        <f t="shared" si="4"/>
        <v>0</v>
      </c>
      <c r="K37" s="6" t="str">
        <f t="shared" si="0"/>
        <v/>
      </c>
      <c r="L37" s="35">
        <f t="shared" si="1"/>
        <v>0</v>
      </c>
      <c r="M37" s="6">
        <v>1</v>
      </c>
      <c r="N37" s="35" t="str">
        <f>Main!$A32&amp;Main!$B32</f>
        <v>ФоминаНаталья</v>
      </c>
      <c r="O37" s="145">
        <f t="shared" si="2"/>
        <v>0</v>
      </c>
      <c r="P37" s="150">
        <f t="shared" si="5"/>
        <v>39</v>
      </c>
      <c r="Q37" s="150">
        <f ca="1">IF(Main!$AY32&lt;&gt;"#",$P37-Main!$AY32,"#")</f>
        <v>12</v>
      </c>
      <c r="R37" s="35">
        <f>Main!E32*Mask!G$16</f>
        <v>0</v>
      </c>
      <c r="S37" s="35">
        <f>Main!F32*Mask!H$16</f>
        <v>0</v>
      </c>
      <c r="T37" s="35">
        <f>Main!G32*Mask!I$16</f>
        <v>0</v>
      </c>
      <c r="U37" s="35">
        <f>Main!H32*Mask!J$16</f>
        <v>0</v>
      </c>
      <c r="V37" s="35">
        <f>Main!I32*Mask!K$16</f>
        <v>0</v>
      </c>
      <c r="W37" s="35">
        <f>Main!J32*Mask!L$16</f>
        <v>0</v>
      </c>
      <c r="X37" s="35">
        <f>Main!K32*Mask!M$16</f>
        <v>0</v>
      </c>
      <c r="Y37" s="35">
        <f>Main!L32*Mask!N$16</f>
        <v>0</v>
      </c>
      <c r="Z37" s="35">
        <f>Main!M32*Mask!O$16</f>
        <v>0</v>
      </c>
      <c r="AA37" s="35">
        <f>Main!N32*Mask!P$16</f>
        <v>0</v>
      </c>
      <c r="AB37" s="35">
        <f>Main!O32*Mask!Q$16</f>
        <v>0</v>
      </c>
      <c r="AC37" s="35">
        <f>Main!P32*Mask!R$16</f>
        <v>0</v>
      </c>
      <c r="AD37" s="35">
        <f>Main!Q32*Mask!S$16</f>
        <v>0</v>
      </c>
      <c r="AE37" s="35">
        <f>Main!R32*Mask!T$16</f>
        <v>0</v>
      </c>
      <c r="AF37" s="35">
        <f>Main!S32*Mask!U$16</f>
        <v>0</v>
      </c>
      <c r="AG37" s="35">
        <f>Main!T32*Mask!V$16</f>
        <v>0</v>
      </c>
      <c r="AH37" s="35">
        <f>Main!U32*Mask!W$16</f>
        <v>0</v>
      </c>
      <c r="AI37" s="35">
        <f>Main!V32*Mask!X$16</f>
        <v>0</v>
      </c>
      <c r="AJ37" s="35">
        <f>Main!W32*Mask!Y$16</f>
        <v>0</v>
      </c>
      <c r="AK37" s="35">
        <f>Main!X32*Mask!Z$16</f>
        <v>0</v>
      </c>
      <c r="AL37" s="35">
        <f>Main!Y32*Mask!AA$16</f>
        <v>0</v>
      </c>
      <c r="AM37" s="35">
        <f>Main!Z32*Mask!AB$16</f>
        <v>0</v>
      </c>
      <c r="AN37" s="35"/>
      <c r="AO37" s="35">
        <f>IF(OR($A$1&lt;=Main!AA$4,ISBLANK($N37)),0,Main!AA32)</f>
        <v>0</v>
      </c>
      <c r="AP37" s="35">
        <f>IF(OR($A$1&lt;=Main!AB$4,ISBLANK($N37)),0,Main!AB32)</f>
        <v>0</v>
      </c>
      <c r="AQ37" s="35">
        <f>IF(OR($A$1&lt;=Main!AC$4,ISBLANK($N37)),0,Main!AC32)</f>
        <v>0</v>
      </c>
      <c r="AR37" s="35">
        <f>IF(OR($A$1&lt;=Main!AD$4,ISBLANK($N37)),0,Main!AD32)</f>
        <v>0</v>
      </c>
      <c r="AS37" s="35">
        <f>IF(OR($A$1&lt;=Main!AE$4,ISBLANK($N37)),0,Main!AE32)</f>
        <v>0</v>
      </c>
      <c r="AT37" s="35">
        <f>IF(OR($A$1&lt;=Main!AF$4,ISBLANK($N37)),0,Main!AF32)</f>
        <v>0</v>
      </c>
      <c r="AU37" s="35">
        <f>IF(OR($A$1&lt;=Main!AG$4,ISBLANK($N37)),0,Main!AG32)</f>
        <v>0</v>
      </c>
      <c r="AV37" s="35">
        <f>IF(OR($A$1&lt;=Main!AH$4,ISBLANK($N37)),0,Main!AH32)</f>
        <v>0</v>
      </c>
      <c r="AW37" s="35">
        <f>IF(OR($A$1&lt;=Main!AI$4,ISBLANK($N37)),0,Main!AI32)</f>
        <v>0</v>
      </c>
      <c r="AX37" s="35">
        <f>IF(OR($A$1&lt;=Main!AJ$4,ISBLANK($N37)),0,Main!AJ32)</f>
        <v>0</v>
      </c>
      <c r="AY37" s="35">
        <f>IF(OR($A$1&lt;=Main!AK$4,ISBLANK($N37)),0,Main!AK32)</f>
        <v>0</v>
      </c>
      <c r="AZ37" s="35">
        <f>IF(OR($A$1&lt;=Main!AL$4,ISBLANK($N37)),0,Main!AL32)</f>
        <v>0</v>
      </c>
      <c r="BA37" s="35">
        <f>IF(OR($A$1&lt;=Main!AM$4,ISBLANK($N37)),0,Main!AM32)</f>
        <v>0</v>
      </c>
      <c r="BB37" s="35">
        <f>IF(OR($A$1&lt;=Main!AN$4,ISBLANK($N37)),0,Main!AN32)</f>
        <v>0</v>
      </c>
      <c r="BC37" s="35">
        <f>IF(OR($A$1&lt;=Main!AO$4,ISBLANK($N37)),0,Main!AO32)</f>
        <v>0</v>
      </c>
      <c r="BD37" s="35">
        <f>IF(OR($A$1&lt;=Main!AP$4,ISBLANK($N37)),0,Main!AP32)</f>
        <v>0</v>
      </c>
      <c r="BE37" s="35">
        <f>IF(OR($A$1&lt;=Main!AQ$4,ISBLANK($N37)),0,Main!AQ32)</f>
        <v>0</v>
      </c>
      <c r="BF37" s="35">
        <f>IF(OR($A$1&lt;=Main!AR$4,ISBLANK($N37)),0,Main!AR32)</f>
        <v>0</v>
      </c>
      <c r="BG37" s="35">
        <f>IF(OR($A$1&lt;=Main!AS$4,ISBLANK($N37)),0,Main!AS32)</f>
        <v>0</v>
      </c>
      <c r="BH37" s="35">
        <f>IF(OR($A$1&lt;=Main!AT$4,ISBLANK($N37)),0,Main!AT32)</f>
        <v>0</v>
      </c>
      <c r="BI37" s="35">
        <f>IF(OR($A$1&lt;=Main!AU$4,ISBLANK($N37)),0,Main!AU32)</f>
        <v>0</v>
      </c>
      <c r="BJ37" s="35">
        <f>IF(OR($A$1&lt;=Main!AV$4,ISBLANK($N37)),0,Main!AV32)</f>
        <v>0</v>
      </c>
    </row>
    <row r="38" spans="1:62">
      <c r="A38" s="37"/>
      <c r="B38" s="37"/>
      <c r="C38" s="37" t="str">
        <f>IF(ISBLANK($A38),"",VLOOKUP($K38,Main!BC$6:BD$150,2,0))</f>
        <v/>
      </c>
      <c r="D38" s="43">
        <f t="shared" si="3"/>
        <v>0</v>
      </c>
      <c r="F38" s="6">
        <f>VLOOKUP($E38,Mask!$A$2:$C$102,$M$8,0)</f>
        <v>0</v>
      </c>
      <c r="G38" s="44">
        <f t="shared" si="4"/>
        <v>0</v>
      </c>
      <c r="K38" s="6" t="str">
        <f t="shared" si="0"/>
        <v/>
      </c>
      <c r="L38" s="35">
        <f t="shared" si="1"/>
        <v>0</v>
      </c>
      <c r="M38" s="6">
        <v>1</v>
      </c>
      <c r="N38" s="35" t="str">
        <f>Main!$A33&amp;Main!$B33</f>
        <v>ФесенкоДарья</v>
      </c>
      <c r="O38" s="145">
        <f t="shared" si="2"/>
        <v>48.600589042842572</v>
      </c>
      <c r="P38" s="150">
        <f t="shared" si="5"/>
        <v>26</v>
      </c>
      <c r="Q38" s="150">
        <f ca="1">IF(Main!$AY33&lt;&gt;"#",$P38-Main!$AY33,"#")</f>
        <v>-2</v>
      </c>
      <c r="R38" s="35">
        <f>Main!E33*Mask!G$16</f>
        <v>0</v>
      </c>
      <c r="S38" s="35">
        <f>Main!F33*Mask!H$16</f>
        <v>0</v>
      </c>
      <c r="T38" s="35">
        <f>Main!G33*Mask!I$16</f>
        <v>0</v>
      </c>
      <c r="U38" s="35">
        <f>Main!H33*Mask!J$16</f>
        <v>0</v>
      </c>
      <c r="V38" s="35">
        <f>Main!I33*Mask!K$16</f>
        <v>0</v>
      </c>
      <c r="W38" s="35">
        <f>Main!J33*Mask!L$16</f>
        <v>0</v>
      </c>
      <c r="X38" s="35">
        <f>Main!K33*Mask!M$16</f>
        <v>0</v>
      </c>
      <c r="Y38" s="35">
        <f>Main!L33*Mask!N$16</f>
        <v>0</v>
      </c>
      <c r="Z38" s="35">
        <f>Main!M33*Mask!O$16</f>
        <v>0</v>
      </c>
      <c r="AA38" s="35">
        <f>Main!N33*Mask!P$16</f>
        <v>0</v>
      </c>
      <c r="AB38" s="35">
        <f>Main!O33*Mask!Q$16</f>
        <v>0</v>
      </c>
      <c r="AC38" s="35">
        <f>Main!P33*Mask!R$16</f>
        <v>0</v>
      </c>
      <c r="AD38" s="35">
        <f>Main!Q33*Mask!S$16</f>
        <v>0</v>
      </c>
      <c r="AE38" s="35">
        <f>Main!R33*Mask!T$16</f>
        <v>0</v>
      </c>
      <c r="AF38" s="35">
        <f>Main!S33*Mask!U$16</f>
        <v>0</v>
      </c>
      <c r="AG38" s="35">
        <f>Main!T33*Mask!V$16</f>
        <v>0</v>
      </c>
      <c r="AH38" s="35">
        <f>Main!U33*Mask!W$16</f>
        <v>0</v>
      </c>
      <c r="AI38" s="35">
        <f>Main!V33*Mask!X$16</f>
        <v>0</v>
      </c>
      <c r="AJ38" s="35">
        <f>Main!W33*Mask!Y$16</f>
        <v>0</v>
      </c>
      <c r="AK38" s="35">
        <f>Main!X33*Mask!Z$16</f>
        <v>0</v>
      </c>
      <c r="AL38" s="35">
        <f>Main!Y33*Mask!AA$16</f>
        <v>0</v>
      </c>
      <c r="AM38" s="35">
        <f>Main!Z33*Mask!AB$16</f>
        <v>0</v>
      </c>
      <c r="AN38" s="35"/>
      <c r="AO38" s="35">
        <f>IF(OR($A$1&lt;=Main!AA$4,ISBLANK($N38)),0,Main!AA33)</f>
        <v>0</v>
      </c>
      <c r="AP38" s="35">
        <f>IF(OR($A$1&lt;=Main!AB$4,ISBLANK($N38)),0,Main!AB33)</f>
        <v>0</v>
      </c>
      <c r="AQ38" s="35">
        <f>IF(OR($A$1&lt;=Main!AC$4,ISBLANK($N38)),0,Main!AC33)</f>
        <v>0</v>
      </c>
      <c r="AR38" s="35">
        <f>IF(OR($A$1&lt;=Main!AD$4,ISBLANK($N38)),0,Main!AD33)</f>
        <v>0</v>
      </c>
      <c r="AS38" s="35">
        <f>IF(OR($A$1&lt;=Main!AE$4,ISBLANK($N38)),0,Main!AE33)</f>
        <v>0</v>
      </c>
      <c r="AT38" s="35">
        <f>IF(OR($A$1&lt;=Main!AF$4,ISBLANK($N38)),0,Main!AF33)</f>
        <v>48.600589042842572</v>
      </c>
      <c r="AU38" s="35">
        <f>IF(OR($A$1&lt;=Main!AG$4,ISBLANK($N38)),0,Main!AG33)</f>
        <v>0</v>
      </c>
      <c r="AV38" s="35">
        <f>IF(OR($A$1&lt;=Main!AH$4,ISBLANK($N38)),0,Main!AH33)</f>
        <v>0</v>
      </c>
      <c r="AW38" s="35">
        <f>IF(OR($A$1&lt;=Main!AI$4,ISBLANK($N38)),0,Main!AI33)</f>
        <v>0</v>
      </c>
      <c r="AX38" s="35">
        <f>IF(OR($A$1&lt;=Main!AJ$4,ISBLANK($N38)),0,Main!AJ33)</f>
        <v>0</v>
      </c>
      <c r="AY38" s="35">
        <f>IF(OR($A$1&lt;=Main!AK$4,ISBLANK($N38)),0,Main!AK33)</f>
        <v>0</v>
      </c>
      <c r="AZ38" s="35">
        <f>IF(OR($A$1&lt;=Main!AL$4,ISBLANK($N38)),0,Main!AL33)</f>
        <v>0</v>
      </c>
      <c r="BA38" s="35">
        <f>IF(OR($A$1&lt;=Main!AM$4,ISBLANK($N38)),0,Main!AM33)</f>
        <v>0</v>
      </c>
      <c r="BB38" s="35">
        <f>IF(OR($A$1&lt;=Main!AN$4,ISBLANK($N38)),0,Main!AN33)</f>
        <v>0</v>
      </c>
      <c r="BC38" s="35">
        <f>IF(OR($A$1&lt;=Main!AO$4,ISBLANK($N38)),0,Main!AO33)</f>
        <v>0</v>
      </c>
      <c r="BD38" s="35">
        <f>IF(OR($A$1&lt;=Main!AP$4,ISBLANK($N38)),0,Main!AP33)</f>
        <v>0</v>
      </c>
      <c r="BE38" s="35">
        <f>IF(OR($A$1&lt;=Main!AQ$4,ISBLANK($N38)),0,Main!AQ33)</f>
        <v>0</v>
      </c>
      <c r="BF38" s="35">
        <f>IF(OR($A$1&lt;=Main!AR$4,ISBLANK($N38)),0,Main!AR33)</f>
        <v>0</v>
      </c>
      <c r="BG38" s="35">
        <f>IF(OR($A$1&lt;=Main!AS$4,ISBLANK($N38)),0,Main!AS33)</f>
        <v>0</v>
      </c>
      <c r="BH38" s="35">
        <f>IF(OR($A$1&lt;=Main!AT$4,ISBLANK($N38)),0,Main!AT33)</f>
        <v>0</v>
      </c>
      <c r="BI38" s="35">
        <f>IF(OR($A$1&lt;=Main!AU$4,ISBLANK($N38)),0,Main!AU33)</f>
        <v>0</v>
      </c>
      <c r="BJ38" s="35">
        <f>IF(OR($A$1&lt;=Main!AV$4,ISBLANK($N38)),0,Main!AV33)</f>
        <v>0</v>
      </c>
    </row>
    <row r="39" spans="1:62">
      <c r="A39" s="37"/>
      <c r="B39" s="37"/>
      <c r="C39" s="37" t="str">
        <f>IF(ISBLANK($A39),"",VLOOKUP($K39,Main!BC$6:BD$150,2,0))</f>
        <v/>
      </c>
      <c r="D39" s="43">
        <f t="shared" si="3"/>
        <v>0</v>
      </c>
      <c r="F39" s="6">
        <f>VLOOKUP($E39,Mask!$A$2:$C$102,$M$8,0)</f>
        <v>0</v>
      </c>
      <c r="G39" s="44">
        <f t="shared" si="4"/>
        <v>0</v>
      </c>
      <c r="K39" s="6" t="str">
        <f t="shared" si="0"/>
        <v/>
      </c>
      <c r="L39" s="35">
        <f t="shared" si="1"/>
        <v>0</v>
      </c>
      <c r="M39" s="6">
        <v>1</v>
      </c>
      <c r="N39" s="35" t="str">
        <f>Main!$A34&amp;Main!$B34</f>
        <v>КарандееваАнна</v>
      </c>
      <c r="O39" s="145">
        <f t="shared" si="2"/>
        <v>45.097501318654423</v>
      </c>
      <c r="P39" s="150">
        <f t="shared" si="5"/>
        <v>28</v>
      </c>
      <c r="Q39" s="150">
        <f ca="1">IF(Main!$AY34&lt;&gt;"#",$P39-Main!$AY34,"#")</f>
        <v>-1</v>
      </c>
      <c r="R39" s="35">
        <f>Main!E34*Mask!G$16</f>
        <v>0</v>
      </c>
      <c r="S39" s="35">
        <f>Main!F34*Mask!H$16</f>
        <v>0</v>
      </c>
      <c r="T39" s="35">
        <f>Main!G34*Mask!I$16</f>
        <v>0</v>
      </c>
      <c r="U39" s="35">
        <f>Main!H34*Mask!J$16</f>
        <v>0</v>
      </c>
      <c r="V39" s="35">
        <f>Main!I34*Mask!K$16</f>
        <v>0</v>
      </c>
      <c r="W39" s="35">
        <f>Main!J34*Mask!L$16</f>
        <v>0</v>
      </c>
      <c r="X39" s="35">
        <f>Main!K34*Mask!M$16</f>
        <v>0</v>
      </c>
      <c r="Y39" s="35">
        <f>Main!L34*Mask!N$16</f>
        <v>0</v>
      </c>
      <c r="Z39" s="35">
        <f>Main!M34*Mask!O$16</f>
        <v>0</v>
      </c>
      <c r="AA39" s="35">
        <f>Main!N34*Mask!P$16</f>
        <v>0</v>
      </c>
      <c r="AB39" s="35">
        <f>Main!O34*Mask!Q$16</f>
        <v>0</v>
      </c>
      <c r="AC39" s="35">
        <f>Main!P34*Mask!R$16</f>
        <v>0</v>
      </c>
      <c r="AD39" s="35">
        <f>Main!Q34*Mask!S$16</f>
        <v>0</v>
      </c>
      <c r="AE39" s="35">
        <f>Main!R34*Mask!T$16</f>
        <v>0</v>
      </c>
      <c r="AF39" s="35">
        <f>Main!S34*Mask!U$16</f>
        <v>0</v>
      </c>
      <c r="AG39" s="35">
        <f>Main!T34*Mask!V$16</f>
        <v>0</v>
      </c>
      <c r="AH39" s="35">
        <f>Main!U34*Mask!W$16</f>
        <v>0</v>
      </c>
      <c r="AI39" s="35">
        <f>Main!V34*Mask!X$16</f>
        <v>0</v>
      </c>
      <c r="AJ39" s="35">
        <f>Main!W34*Mask!Y$16</f>
        <v>0</v>
      </c>
      <c r="AK39" s="35">
        <f>Main!X34*Mask!Z$16</f>
        <v>0</v>
      </c>
      <c r="AL39" s="35">
        <f>Main!Y34*Mask!AA$16</f>
        <v>0</v>
      </c>
      <c r="AM39" s="35">
        <f>Main!Z34*Mask!AB$16</f>
        <v>0</v>
      </c>
      <c r="AN39" s="35"/>
      <c r="AO39" s="35">
        <f>IF(OR($A$1&lt;=Main!AA$4,ISBLANK($N39)),0,Main!AA34)</f>
        <v>10.882322982747876</v>
      </c>
      <c r="AP39" s="35">
        <f>IF(OR($A$1&lt;=Main!AB$4,ISBLANK($N39)),0,Main!AB34)</f>
        <v>0</v>
      </c>
      <c r="AQ39" s="35">
        <f>IF(OR($A$1&lt;=Main!AC$4,ISBLANK($N39)),0,Main!AC34)</f>
        <v>0</v>
      </c>
      <c r="AR39" s="35">
        <f>IF(OR($A$1&lt;=Main!AD$4,ISBLANK($N39)),0,Main!AD34)</f>
        <v>0</v>
      </c>
      <c r="AS39" s="35">
        <f>IF(OR($A$1&lt;=Main!AE$4,ISBLANK($N39)),0,Main!AE34)</f>
        <v>34.21517833590655</v>
      </c>
      <c r="AT39" s="35">
        <f>IF(OR($A$1&lt;=Main!AF$4,ISBLANK($N39)),0,Main!AF34)</f>
        <v>0</v>
      </c>
      <c r="AU39" s="35">
        <f>IF(OR($A$1&lt;=Main!AG$4,ISBLANK($N39)),0,Main!AG34)</f>
        <v>0</v>
      </c>
      <c r="AV39" s="35">
        <f>IF(OR($A$1&lt;=Main!AH$4,ISBLANK($N39)),0,Main!AH34)</f>
        <v>0</v>
      </c>
      <c r="AW39" s="35">
        <f>IF(OR($A$1&lt;=Main!AI$4,ISBLANK($N39)),0,Main!AI34)</f>
        <v>0</v>
      </c>
      <c r="AX39" s="35">
        <f>IF(OR($A$1&lt;=Main!AJ$4,ISBLANK($N39)),0,Main!AJ34)</f>
        <v>0</v>
      </c>
      <c r="AY39" s="35">
        <f>IF(OR($A$1&lt;=Main!AK$4,ISBLANK($N39)),0,Main!AK34)</f>
        <v>0</v>
      </c>
      <c r="AZ39" s="35">
        <f>IF(OR($A$1&lt;=Main!AL$4,ISBLANK($N39)),0,Main!AL34)</f>
        <v>0</v>
      </c>
      <c r="BA39" s="35">
        <f>IF(OR($A$1&lt;=Main!AM$4,ISBLANK($N39)),0,Main!AM34)</f>
        <v>0</v>
      </c>
      <c r="BB39" s="35">
        <f>IF(OR($A$1&lt;=Main!AN$4,ISBLANK($N39)),0,Main!AN34)</f>
        <v>0</v>
      </c>
      <c r="BC39" s="35">
        <f>IF(OR($A$1&lt;=Main!AO$4,ISBLANK($N39)),0,Main!AO34)</f>
        <v>0</v>
      </c>
      <c r="BD39" s="35">
        <f>IF(OR($A$1&lt;=Main!AP$4,ISBLANK($N39)),0,Main!AP34)</f>
        <v>0</v>
      </c>
      <c r="BE39" s="35">
        <f>IF(OR($A$1&lt;=Main!AQ$4,ISBLANK($N39)),0,Main!AQ34)</f>
        <v>0</v>
      </c>
      <c r="BF39" s="35">
        <f>IF(OR($A$1&lt;=Main!AR$4,ISBLANK($N39)),0,Main!AR34)</f>
        <v>0</v>
      </c>
      <c r="BG39" s="35">
        <f>IF(OR($A$1&lt;=Main!AS$4,ISBLANK($N39)),0,Main!AS34)</f>
        <v>0</v>
      </c>
      <c r="BH39" s="35">
        <f>IF(OR($A$1&lt;=Main!AT$4,ISBLANK($N39)),0,Main!AT34)</f>
        <v>0</v>
      </c>
      <c r="BI39" s="35">
        <f>IF(OR($A$1&lt;=Main!AU$4,ISBLANK($N39)),0,Main!AU34)</f>
        <v>0</v>
      </c>
      <c r="BJ39" s="35">
        <f>IF(OR($A$1&lt;=Main!AV$4,ISBLANK($N39)),0,Main!AV34)</f>
        <v>0</v>
      </c>
    </row>
    <row r="40" spans="1:62">
      <c r="A40" s="37"/>
      <c r="B40" s="37"/>
      <c r="C40" s="37" t="str">
        <f>IF(ISBLANK($A40),"",VLOOKUP($K40,Main!BC$6:BD$150,2,0))</f>
        <v/>
      </c>
      <c r="D40" s="43">
        <f t="shared" si="3"/>
        <v>0</v>
      </c>
      <c r="F40" s="6">
        <f>VLOOKUP($E40,Mask!$A$2:$C$102,$M$8,0)</f>
        <v>0</v>
      </c>
      <c r="G40" s="44">
        <f t="shared" si="4"/>
        <v>0</v>
      </c>
      <c r="K40" s="6" t="str">
        <f t="shared" si="0"/>
        <v/>
      </c>
      <c r="L40" s="35">
        <f t="shared" si="1"/>
        <v>0</v>
      </c>
      <c r="M40" s="6">
        <v>1</v>
      </c>
      <c r="N40" s="35" t="str">
        <f>Main!$A35&amp;Main!$B35</f>
        <v>РождественскаяОльга</v>
      </c>
      <c r="O40" s="145">
        <f t="shared" si="2"/>
        <v>44.625</v>
      </c>
      <c r="P40" s="150">
        <f t="shared" si="5"/>
        <v>29</v>
      </c>
      <c r="Q40" s="150">
        <f ca="1">IF(Main!$AY35&lt;&gt;"#",$P40-Main!$AY35,"#")</f>
        <v>-1</v>
      </c>
      <c r="R40" s="35">
        <f>Main!E35*Mask!G$16</f>
        <v>0</v>
      </c>
      <c r="S40" s="35">
        <f>Main!F35*Mask!H$16</f>
        <v>0</v>
      </c>
      <c r="T40" s="35">
        <f>Main!G35*Mask!I$16</f>
        <v>0</v>
      </c>
      <c r="U40" s="35">
        <f>Main!H35*Mask!J$16</f>
        <v>0</v>
      </c>
      <c r="V40" s="35">
        <f>Main!I35*Mask!K$16</f>
        <v>0</v>
      </c>
      <c r="W40" s="35">
        <f>Main!J35*Mask!L$16</f>
        <v>0</v>
      </c>
      <c r="X40" s="35">
        <f>Main!K35*Mask!M$16</f>
        <v>0</v>
      </c>
      <c r="Y40" s="35">
        <f>Main!L35*Mask!N$16</f>
        <v>0</v>
      </c>
      <c r="Z40" s="35">
        <f>Main!M35*Mask!O$16</f>
        <v>0</v>
      </c>
      <c r="AA40" s="35">
        <f>Main!N35*Mask!P$16</f>
        <v>0</v>
      </c>
      <c r="AB40" s="35">
        <f>Main!O35*Mask!Q$16</f>
        <v>0</v>
      </c>
      <c r="AC40" s="35">
        <f>Main!P35*Mask!R$16</f>
        <v>0</v>
      </c>
      <c r="AD40" s="35">
        <f>Main!Q35*Mask!S$16</f>
        <v>0</v>
      </c>
      <c r="AE40" s="35">
        <f>Main!R35*Mask!T$16</f>
        <v>0</v>
      </c>
      <c r="AF40" s="35">
        <f>Main!S35*Mask!U$16</f>
        <v>0</v>
      </c>
      <c r="AG40" s="35">
        <f>Main!T35*Mask!V$16</f>
        <v>0</v>
      </c>
      <c r="AH40" s="35">
        <f>Main!U35*Mask!W$16</f>
        <v>0</v>
      </c>
      <c r="AI40" s="35">
        <f>Main!V35*Mask!X$16</f>
        <v>0</v>
      </c>
      <c r="AJ40" s="35">
        <f>Main!W35*Mask!Y$16</f>
        <v>0</v>
      </c>
      <c r="AK40" s="35">
        <f>Main!X35*Mask!Z$16</f>
        <v>0</v>
      </c>
      <c r="AL40" s="35">
        <f>Main!Y35*Mask!AA$16</f>
        <v>0</v>
      </c>
      <c r="AM40" s="35">
        <f>Main!Z35*Mask!AB$16</f>
        <v>0</v>
      </c>
      <c r="AN40" s="35"/>
      <c r="AO40" s="35">
        <f>IF(OR($A$1&lt;=Main!AA$4,ISBLANK($N40)),0,Main!AA35)</f>
        <v>0</v>
      </c>
      <c r="AP40" s="35">
        <f>IF(OR($A$1&lt;=Main!AB$4,ISBLANK($N40)),0,Main!AB35)</f>
        <v>0</v>
      </c>
      <c r="AQ40" s="35">
        <f>IF(OR($A$1&lt;=Main!AC$4,ISBLANK($N40)),0,Main!AC35)</f>
        <v>0</v>
      </c>
      <c r="AR40" s="35">
        <f>IF(OR($A$1&lt;=Main!AD$4,ISBLANK($N40)),0,Main!AD35)</f>
        <v>0</v>
      </c>
      <c r="AS40" s="35">
        <f>IF(OR($A$1&lt;=Main!AE$4,ISBLANK($N40)),0,Main!AE35)</f>
        <v>0</v>
      </c>
      <c r="AT40" s="35">
        <f>IF(OR($A$1&lt;=Main!AF$4,ISBLANK($N40)),0,Main!AF35)</f>
        <v>0</v>
      </c>
      <c r="AU40" s="35">
        <f>IF(OR($A$1&lt;=Main!AG$4,ISBLANK($N40)),0,Main!AG35)</f>
        <v>0</v>
      </c>
      <c r="AV40" s="35">
        <f>IF(OR($A$1&lt;=Main!AH$4,ISBLANK($N40)),0,Main!AH35)</f>
        <v>44.625</v>
      </c>
      <c r="AW40" s="35">
        <f>IF(OR($A$1&lt;=Main!AI$4,ISBLANK($N40)),0,Main!AI35)</f>
        <v>0</v>
      </c>
      <c r="AX40" s="35">
        <f>IF(OR($A$1&lt;=Main!AJ$4,ISBLANK($N40)),0,Main!AJ35)</f>
        <v>0</v>
      </c>
      <c r="AY40" s="35">
        <f>IF(OR($A$1&lt;=Main!AK$4,ISBLANK($N40)),0,Main!AK35)</f>
        <v>0</v>
      </c>
      <c r="AZ40" s="35">
        <f>IF(OR($A$1&lt;=Main!AL$4,ISBLANK($N40)),0,Main!AL35)</f>
        <v>0</v>
      </c>
      <c r="BA40" s="35">
        <f>IF(OR($A$1&lt;=Main!AM$4,ISBLANK($N40)),0,Main!AM35)</f>
        <v>0</v>
      </c>
      <c r="BB40" s="35">
        <f>IF(OR($A$1&lt;=Main!AN$4,ISBLANK($N40)),0,Main!AN35)</f>
        <v>0</v>
      </c>
      <c r="BC40" s="35">
        <f>IF(OR($A$1&lt;=Main!AO$4,ISBLANK($N40)),0,Main!AO35)</f>
        <v>0</v>
      </c>
      <c r="BD40" s="35">
        <f>IF(OR($A$1&lt;=Main!AP$4,ISBLANK($N40)),0,Main!AP35)</f>
        <v>0</v>
      </c>
      <c r="BE40" s="35">
        <f>IF(OR($A$1&lt;=Main!AQ$4,ISBLANK($N40)),0,Main!AQ35)</f>
        <v>0</v>
      </c>
      <c r="BF40" s="35">
        <f>IF(OR($A$1&lt;=Main!AR$4,ISBLANK($N40)),0,Main!AR35)</f>
        <v>0</v>
      </c>
      <c r="BG40" s="35">
        <f>IF(OR($A$1&lt;=Main!AS$4,ISBLANK($N40)),0,Main!AS35)</f>
        <v>0</v>
      </c>
      <c r="BH40" s="35">
        <f>IF(OR($A$1&lt;=Main!AT$4,ISBLANK($N40)),0,Main!AT35)</f>
        <v>0</v>
      </c>
      <c r="BI40" s="35">
        <f>IF(OR($A$1&lt;=Main!AU$4,ISBLANK($N40)),0,Main!AU35)</f>
        <v>0</v>
      </c>
      <c r="BJ40" s="35">
        <f>IF(OR($A$1&lt;=Main!AV$4,ISBLANK($N40)),0,Main!AV35)</f>
        <v>0</v>
      </c>
    </row>
    <row r="41" spans="1:62">
      <c r="A41" s="37"/>
      <c r="B41" s="37"/>
      <c r="C41" s="37" t="str">
        <f>IF(ISBLANK($A41),"",VLOOKUP($K41,Main!BC$6:BD$150,2,0))</f>
        <v/>
      </c>
      <c r="D41" s="43">
        <f t="shared" si="3"/>
        <v>0</v>
      </c>
      <c r="F41" s="6">
        <f>VLOOKUP($E41,Mask!$A$2:$C$102,$M$8,0)</f>
        <v>0</v>
      </c>
      <c r="G41" s="44">
        <f t="shared" si="4"/>
        <v>0</v>
      </c>
      <c r="K41" s="6" t="str">
        <f t="shared" si="0"/>
        <v/>
      </c>
      <c r="L41" s="35">
        <f t="shared" si="1"/>
        <v>0</v>
      </c>
      <c r="M41" s="6">
        <v>1</v>
      </c>
      <c r="N41" s="35" t="str">
        <f>Main!$A36&amp;Main!$B36</f>
        <v>БегуноваМария</v>
      </c>
      <c r="O41" s="145">
        <f t="shared" si="2"/>
        <v>42.355729089175654</v>
      </c>
      <c r="P41" s="150">
        <f t="shared" si="5"/>
        <v>30</v>
      </c>
      <c r="Q41" s="150">
        <f ca="1">IF(Main!$AY36&lt;&gt;"#",$P41-Main!$AY36,"#")</f>
        <v>-1</v>
      </c>
      <c r="R41" s="35">
        <f>Main!E36*Mask!G$16</f>
        <v>0</v>
      </c>
      <c r="S41" s="35">
        <f>Main!F36*Mask!H$16</f>
        <v>0</v>
      </c>
      <c r="T41" s="35">
        <f>Main!G36*Mask!I$16</f>
        <v>0</v>
      </c>
      <c r="U41" s="35">
        <f>Main!H36*Mask!J$16</f>
        <v>0</v>
      </c>
      <c r="V41" s="35">
        <f>Main!I36*Mask!K$16</f>
        <v>0</v>
      </c>
      <c r="W41" s="35">
        <f>Main!J36*Mask!L$16</f>
        <v>0</v>
      </c>
      <c r="X41" s="35">
        <f>Main!K36*Mask!M$16</f>
        <v>0</v>
      </c>
      <c r="Y41" s="35">
        <f>Main!L36*Mask!N$16</f>
        <v>0</v>
      </c>
      <c r="Z41" s="35">
        <f>Main!M36*Mask!O$16</f>
        <v>0</v>
      </c>
      <c r="AA41" s="35">
        <f>Main!N36*Mask!P$16</f>
        <v>0</v>
      </c>
      <c r="AB41" s="35">
        <f>Main!O36*Mask!Q$16</f>
        <v>0</v>
      </c>
      <c r="AC41" s="35">
        <f>Main!P36*Mask!R$16</f>
        <v>0</v>
      </c>
      <c r="AD41" s="35">
        <f>Main!Q36*Mask!S$16</f>
        <v>0</v>
      </c>
      <c r="AE41" s="35">
        <f>Main!R36*Mask!T$16</f>
        <v>0</v>
      </c>
      <c r="AF41" s="35">
        <f>Main!S36*Mask!U$16</f>
        <v>0</v>
      </c>
      <c r="AG41" s="35">
        <f>Main!T36*Mask!V$16</f>
        <v>0</v>
      </c>
      <c r="AH41" s="35">
        <f>Main!U36*Mask!W$16</f>
        <v>0</v>
      </c>
      <c r="AI41" s="35">
        <f>Main!V36*Mask!X$16</f>
        <v>0</v>
      </c>
      <c r="AJ41" s="35">
        <f>Main!W36*Mask!Y$16</f>
        <v>0</v>
      </c>
      <c r="AK41" s="35">
        <f>Main!X36*Mask!Z$16</f>
        <v>0</v>
      </c>
      <c r="AL41" s="35">
        <f>Main!Y36*Mask!AA$16</f>
        <v>0</v>
      </c>
      <c r="AM41" s="35">
        <f>Main!Z36*Mask!AB$16</f>
        <v>0</v>
      </c>
      <c r="AN41" s="35"/>
      <c r="AO41" s="35">
        <f>IF(OR($A$1&lt;=Main!AA$4,ISBLANK($N41)),0,Main!AA36)</f>
        <v>0</v>
      </c>
      <c r="AP41" s="35">
        <f>IF(OR($A$1&lt;=Main!AB$4,ISBLANK($N41)),0,Main!AB36)</f>
        <v>0</v>
      </c>
      <c r="AQ41" s="35">
        <f>IF(OR($A$1&lt;=Main!AC$4,ISBLANK($N41)),0,Main!AC36)</f>
        <v>0</v>
      </c>
      <c r="AR41" s="35">
        <f>IF(OR($A$1&lt;=Main!AD$4,ISBLANK($N41)),0,Main!AD36)</f>
        <v>0</v>
      </c>
      <c r="AS41" s="35">
        <f>IF(OR($A$1&lt;=Main!AE$4,ISBLANK($N41)),0,Main!AE36)</f>
        <v>0</v>
      </c>
      <c r="AT41" s="35">
        <f>IF(OR($A$1&lt;=Main!AF$4,ISBLANK($N41)),0,Main!AF36)</f>
        <v>0</v>
      </c>
      <c r="AU41" s="35">
        <f>IF(OR($A$1&lt;=Main!AG$4,ISBLANK($N41)),0,Main!AG36)</f>
        <v>0</v>
      </c>
      <c r="AV41" s="35">
        <f>IF(OR($A$1&lt;=Main!AH$4,ISBLANK($N41)),0,Main!AH36)</f>
        <v>0</v>
      </c>
      <c r="AW41" s="35">
        <f>IF(OR($A$1&lt;=Main!AI$4,ISBLANK($N41)),0,Main!AI36)</f>
        <v>42.355729089175654</v>
      </c>
      <c r="AX41" s="35">
        <f>IF(OR($A$1&lt;=Main!AJ$4,ISBLANK($N41)),0,Main!AJ36)</f>
        <v>0</v>
      </c>
      <c r="AY41" s="35">
        <f>IF(OR($A$1&lt;=Main!AK$4,ISBLANK($N41)),0,Main!AK36)</f>
        <v>0</v>
      </c>
      <c r="AZ41" s="35">
        <f>IF(OR($A$1&lt;=Main!AL$4,ISBLANK($N41)),0,Main!AL36)</f>
        <v>0</v>
      </c>
      <c r="BA41" s="35">
        <f>IF(OR($A$1&lt;=Main!AM$4,ISBLANK($N41)),0,Main!AM36)</f>
        <v>0</v>
      </c>
      <c r="BB41" s="35">
        <f>IF(OR($A$1&lt;=Main!AN$4,ISBLANK($N41)),0,Main!AN36)</f>
        <v>0</v>
      </c>
      <c r="BC41" s="35">
        <f>IF(OR($A$1&lt;=Main!AO$4,ISBLANK($N41)),0,Main!AO36)</f>
        <v>0</v>
      </c>
      <c r="BD41" s="35">
        <f>IF(OR($A$1&lt;=Main!AP$4,ISBLANK($N41)),0,Main!AP36)</f>
        <v>0</v>
      </c>
      <c r="BE41" s="35">
        <f>IF(OR($A$1&lt;=Main!AQ$4,ISBLANK($N41)),0,Main!AQ36)</f>
        <v>0</v>
      </c>
      <c r="BF41" s="35">
        <f>IF(OR($A$1&lt;=Main!AR$4,ISBLANK($N41)),0,Main!AR36)</f>
        <v>0</v>
      </c>
      <c r="BG41" s="35">
        <f>IF(OR($A$1&lt;=Main!AS$4,ISBLANK($N41)),0,Main!AS36)</f>
        <v>0</v>
      </c>
      <c r="BH41" s="35">
        <f>IF(OR($A$1&lt;=Main!AT$4,ISBLANK($N41)),0,Main!AT36)</f>
        <v>0</v>
      </c>
      <c r="BI41" s="35">
        <f>IF(OR($A$1&lt;=Main!AU$4,ISBLANK($N41)),0,Main!AU36)</f>
        <v>0</v>
      </c>
      <c r="BJ41" s="35">
        <f>IF(OR($A$1&lt;=Main!AV$4,ISBLANK($N41)),0,Main!AV36)</f>
        <v>0</v>
      </c>
    </row>
    <row r="42" spans="1:62">
      <c r="A42" s="37"/>
      <c r="B42" s="37"/>
      <c r="C42" s="37" t="str">
        <f>IF(ISBLANK($A42),"",VLOOKUP($K42,Main!BC$6:BD$150,2,0))</f>
        <v/>
      </c>
      <c r="D42" s="43">
        <f t="shared" si="3"/>
        <v>0</v>
      </c>
      <c r="F42" s="6">
        <f>VLOOKUP($E42,Mask!$A$2:$C$102,$M$8,0)</f>
        <v>0</v>
      </c>
      <c r="G42" s="44">
        <f t="shared" si="4"/>
        <v>0</v>
      </c>
      <c r="K42" s="6" t="str">
        <f t="shared" si="0"/>
        <v/>
      </c>
      <c r="L42" s="35">
        <f t="shared" si="1"/>
        <v>0</v>
      </c>
      <c r="M42" s="6">
        <v>1</v>
      </c>
      <c r="N42" s="35" t="str">
        <f>Main!$A37&amp;Main!$B37</f>
        <v>МелетьеваВалерия</v>
      </c>
      <c r="O42" s="145">
        <f t="shared" si="2"/>
        <v>38.849999999999994</v>
      </c>
      <c r="P42" s="150">
        <f t="shared" si="5"/>
        <v>31</v>
      </c>
      <c r="Q42" s="150">
        <f ca="1">IF(Main!$AY37&lt;&gt;"#",$P42-Main!$AY37,"#")</f>
        <v>-1</v>
      </c>
      <c r="R42" s="35">
        <f>Main!E37*Mask!G$16</f>
        <v>0</v>
      </c>
      <c r="S42" s="35">
        <f>Main!F37*Mask!H$16</f>
        <v>0</v>
      </c>
      <c r="T42" s="35">
        <f>Main!G37*Mask!I$16</f>
        <v>0</v>
      </c>
      <c r="U42" s="35">
        <f>Main!H37*Mask!J$16</f>
        <v>0</v>
      </c>
      <c r="V42" s="35">
        <f>Main!I37*Mask!K$16</f>
        <v>0</v>
      </c>
      <c r="W42" s="35">
        <f>Main!J37*Mask!L$16</f>
        <v>0</v>
      </c>
      <c r="X42" s="35">
        <f>Main!K37*Mask!M$16</f>
        <v>0</v>
      </c>
      <c r="Y42" s="35">
        <f>Main!L37*Mask!N$16</f>
        <v>0</v>
      </c>
      <c r="Z42" s="35">
        <f>Main!M37*Mask!O$16</f>
        <v>0</v>
      </c>
      <c r="AA42" s="35">
        <f>Main!N37*Mask!P$16</f>
        <v>0</v>
      </c>
      <c r="AB42" s="35">
        <f>Main!O37*Mask!Q$16</f>
        <v>0</v>
      </c>
      <c r="AC42" s="35">
        <f>Main!P37*Mask!R$16</f>
        <v>0</v>
      </c>
      <c r="AD42" s="35">
        <f>Main!Q37*Mask!S$16</f>
        <v>0</v>
      </c>
      <c r="AE42" s="35">
        <f>Main!R37*Mask!T$16</f>
        <v>0</v>
      </c>
      <c r="AF42" s="35">
        <f>Main!S37*Mask!U$16</f>
        <v>0</v>
      </c>
      <c r="AG42" s="35">
        <f>Main!T37*Mask!V$16</f>
        <v>0</v>
      </c>
      <c r="AH42" s="35">
        <f>Main!U37*Mask!W$16</f>
        <v>0</v>
      </c>
      <c r="AI42" s="35">
        <f>Main!V37*Mask!X$16</f>
        <v>0</v>
      </c>
      <c r="AJ42" s="35">
        <f>Main!W37*Mask!Y$16</f>
        <v>0</v>
      </c>
      <c r="AK42" s="35">
        <f>Main!X37*Mask!Z$16</f>
        <v>0</v>
      </c>
      <c r="AL42" s="35">
        <f>Main!Y37*Mask!AA$16</f>
        <v>0</v>
      </c>
      <c r="AM42" s="35">
        <f>Main!Z37*Mask!AB$16</f>
        <v>0</v>
      </c>
      <c r="AN42" s="35"/>
      <c r="AO42" s="35">
        <f>IF(OR($A$1&lt;=Main!AA$4,ISBLANK($N42)),0,Main!AA37)</f>
        <v>0</v>
      </c>
      <c r="AP42" s="35">
        <f>IF(OR($A$1&lt;=Main!AB$4,ISBLANK($N42)),0,Main!AB37)</f>
        <v>0</v>
      </c>
      <c r="AQ42" s="35">
        <f>IF(OR($A$1&lt;=Main!AC$4,ISBLANK($N42)),0,Main!AC37)</f>
        <v>0</v>
      </c>
      <c r="AR42" s="35">
        <f>IF(OR($A$1&lt;=Main!AD$4,ISBLANK($N42)),0,Main!AD37)</f>
        <v>0</v>
      </c>
      <c r="AS42" s="35">
        <f>IF(OR($A$1&lt;=Main!AE$4,ISBLANK($N42)),0,Main!AE37)</f>
        <v>0</v>
      </c>
      <c r="AT42" s="35">
        <f>IF(OR($A$1&lt;=Main!AF$4,ISBLANK($N42)),0,Main!AF37)</f>
        <v>0</v>
      </c>
      <c r="AU42" s="35">
        <f>IF(OR($A$1&lt;=Main!AG$4,ISBLANK($N42)),0,Main!AG37)</f>
        <v>0</v>
      </c>
      <c r="AV42" s="35">
        <f>IF(OR($A$1&lt;=Main!AH$4,ISBLANK($N42)),0,Main!AH37)</f>
        <v>38.849999999999994</v>
      </c>
      <c r="AW42" s="35">
        <f>IF(OR($A$1&lt;=Main!AI$4,ISBLANK($N42)),0,Main!AI37)</f>
        <v>0</v>
      </c>
      <c r="AX42" s="35">
        <f>IF(OR($A$1&lt;=Main!AJ$4,ISBLANK($N42)),0,Main!AJ37)</f>
        <v>0</v>
      </c>
      <c r="AY42" s="35">
        <f>IF(OR($A$1&lt;=Main!AK$4,ISBLANK($N42)),0,Main!AK37)</f>
        <v>0</v>
      </c>
      <c r="AZ42" s="35">
        <f>IF(OR($A$1&lt;=Main!AL$4,ISBLANK($N42)),0,Main!AL37)</f>
        <v>0</v>
      </c>
      <c r="BA42" s="35">
        <f>IF(OR($A$1&lt;=Main!AM$4,ISBLANK($N42)),0,Main!AM37)</f>
        <v>0</v>
      </c>
      <c r="BB42" s="35">
        <f>IF(OR($A$1&lt;=Main!AN$4,ISBLANK($N42)),0,Main!AN37)</f>
        <v>0</v>
      </c>
      <c r="BC42" s="35">
        <f>IF(OR($A$1&lt;=Main!AO$4,ISBLANK($N42)),0,Main!AO37)</f>
        <v>0</v>
      </c>
      <c r="BD42" s="35">
        <f>IF(OR($A$1&lt;=Main!AP$4,ISBLANK($N42)),0,Main!AP37)</f>
        <v>0</v>
      </c>
      <c r="BE42" s="35">
        <f>IF(OR($A$1&lt;=Main!AQ$4,ISBLANK($N42)),0,Main!AQ37)</f>
        <v>0</v>
      </c>
      <c r="BF42" s="35">
        <f>IF(OR($A$1&lt;=Main!AR$4,ISBLANK($N42)),0,Main!AR37)</f>
        <v>0</v>
      </c>
      <c r="BG42" s="35">
        <f>IF(OR($A$1&lt;=Main!AS$4,ISBLANK($N42)),0,Main!AS37)</f>
        <v>0</v>
      </c>
      <c r="BH42" s="35">
        <f>IF(OR($A$1&lt;=Main!AT$4,ISBLANK($N42)),0,Main!AT37)</f>
        <v>0</v>
      </c>
      <c r="BI42" s="35">
        <f>IF(OR($A$1&lt;=Main!AU$4,ISBLANK($N42)),0,Main!AU37)</f>
        <v>0</v>
      </c>
      <c r="BJ42" s="35">
        <f>IF(OR($A$1&lt;=Main!AV$4,ISBLANK($N42)),0,Main!AV37)</f>
        <v>0</v>
      </c>
    </row>
    <row r="43" spans="1:62">
      <c r="A43" s="37"/>
      <c r="B43" s="37"/>
      <c r="C43" s="37" t="str">
        <f>IF(ISBLANK($A43),"",VLOOKUP($K43,Main!BC$6:BD$150,2,0))</f>
        <v/>
      </c>
      <c r="D43" s="43">
        <f t="shared" si="3"/>
        <v>0</v>
      </c>
      <c r="F43" s="6">
        <f>VLOOKUP($E43,Mask!$A$2:$C$102,$M$8,0)</f>
        <v>0</v>
      </c>
      <c r="G43" s="44">
        <f t="shared" si="4"/>
        <v>0</v>
      </c>
      <c r="K43" s="6" t="str">
        <f t="shared" si="0"/>
        <v/>
      </c>
      <c r="L43" s="35">
        <f t="shared" si="1"/>
        <v>0</v>
      </c>
      <c r="M43" s="6">
        <v>1</v>
      </c>
      <c r="N43" s="35" t="str">
        <f>Main!$A38&amp;Main!$B38</f>
        <v>МурашкоДарья</v>
      </c>
      <c r="O43" s="145">
        <f t="shared" si="2"/>
        <v>35.345882940249147</v>
      </c>
      <c r="P43" s="150">
        <f t="shared" si="5"/>
        <v>32</v>
      </c>
      <c r="Q43" s="150">
        <f ca="1">IF(Main!$AY38&lt;&gt;"#",$P43-Main!$AY38,"#")</f>
        <v>-1</v>
      </c>
      <c r="R43" s="35">
        <f>Main!E38*Mask!G$16</f>
        <v>0</v>
      </c>
      <c r="S43" s="35">
        <f>Main!F38*Mask!H$16</f>
        <v>0</v>
      </c>
      <c r="T43" s="35">
        <f>Main!G38*Mask!I$16</f>
        <v>0</v>
      </c>
      <c r="U43" s="35">
        <f>Main!H38*Mask!J$16</f>
        <v>0</v>
      </c>
      <c r="V43" s="35">
        <f>Main!I38*Mask!K$16</f>
        <v>0</v>
      </c>
      <c r="W43" s="35">
        <f>Main!J38*Mask!L$16</f>
        <v>0</v>
      </c>
      <c r="X43" s="35">
        <f>Main!K38*Mask!M$16</f>
        <v>0</v>
      </c>
      <c r="Y43" s="35">
        <f>Main!L38*Mask!N$16</f>
        <v>0</v>
      </c>
      <c r="Z43" s="35">
        <f>Main!M38*Mask!O$16</f>
        <v>0</v>
      </c>
      <c r="AA43" s="35">
        <f>Main!N38*Mask!P$16</f>
        <v>0</v>
      </c>
      <c r="AB43" s="35">
        <f>Main!O38*Mask!Q$16</f>
        <v>0</v>
      </c>
      <c r="AC43" s="35">
        <f>Main!P38*Mask!R$16</f>
        <v>0</v>
      </c>
      <c r="AD43" s="35">
        <f>Main!Q38*Mask!S$16</f>
        <v>0</v>
      </c>
      <c r="AE43" s="35">
        <f>Main!R38*Mask!T$16</f>
        <v>0</v>
      </c>
      <c r="AF43" s="35">
        <f>Main!S38*Mask!U$16</f>
        <v>0</v>
      </c>
      <c r="AG43" s="35">
        <f>Main!T38*Mask!V$16</f>
        <v>0</v>
      </c>
      <c r="AH43" s="35">
        <f>Main!U38*Mask!W$16</f>
        <v>0</v>
      </c>
      <c r="AI43" s="35">
        <f>Main!V38*Mask!X$16</f>
        <v>0</v>
      </c>
      <c r="AJ43" s="35">
        <f>Main!W38*Mask!Y$16</f>
        <v>0</v>
      </c>
      <c r="AK43" s="35">
        <f>Main!X38*Mask!Z$16</f>
        <v>0</v>
      </c>
      <c r="AL43" s="35">
        <f>Main!Y38*Mask!AA$16</f>
        <v>0</v>
      </c>
      <c r="AM43" s="35">
        <f>Main!Z38*Mask!AB$16</f>
        <v>0</v>
      </c>
      <c r="AN43" s="35"/>
      <c r="AO43" s="35">
        <f>IF(OR($A$1&lt;=Main!AA$4,ISBLANK($N43)),0,Main!AA38)</f>
        <v>0</v>
      </c>
      <c r="AP43" s="35">
        <f>IF(OR($A$1&lt;=Main!AB$4,ISBLANK($N43)),0,Main!AB38)</f>
        <v>0</v>
      </c>
      <c r="AQ43" s="35">
        <f>IF(OR($A$1&lt;=Main!AC$4,ISBLANK($N43)),0,Main!AC38)</f>
        <v>0</v>
      </c>
      <c r="AR43" s="35">
        <f>IF(OR($A$1&lt;=Main!AD$4,ISBLANK($N43)),0,Main!AD38)</f>
        <v>0</v>
      </c>
      <c r="AS43" s="35">
        <f>IF(OR($A$1&lt;=Main!AE$4,ISBLANK($N43)),0,Main!AE38)</f>
        <v>0</v>
      </c>
      <c r="AT43" s="35">
        <f>IF(OR($A$1&lt;=Main!AF$4,ISBLANK($N43)),0,Main!AF38)</f>
        <v>35.345882940249147</v>
      </c>
      <c r="AU43" s="35">
        <f>IF(OR($A$1&lt;=Main!AG$4,ISBLANK($N43)),0,Main!AG38)</f>
        <v>0</v>
      </c>
      <c r="AV43" s="35">
        <f>IF(OR($A$1&lt;=Main!AH$4,ISBLANK($N43)),0,Main!AH38)</f>
        <v>0</v>
      </c>
      <c r="AW43" s="35">
        <f>IF(OR($A$1&lt;=Main!AI$4,ISBLANK($N43)),0,Main!AI38)</f>
        <v>0</v>
      </c>
      <c r="AX43" s="35">
        <f>IF(OR($A$1&lt;=Main!AJ$4,ISBLANK($N43)),0,Main!AJ38)</f>
        <v>0</v>
      </c>
      <c r="AY43" s="35">
        <f>IF(OR($A$1&lt;=Main!AK$4,ISBLANK($N43)),0,Main!AK38)</f>
        <v>0</v>
      </c>
      <c r="AZ43" s="35">
        <f>IF(OR($A$1&lt;=Main!AL$4,ISBLANK($N43)),0,Main!AL38)</f>
        <v>0</v>
      </c>
      <c r="BA43" s="35">
        <f>IF(OR($A$1&lt;=Main!AM$4,ISBLANK($N43)),0,Main!AM38)</f>
        <v>0</v>
      </c>
      <c r="BB43" s="35">
        <f>IF(OR($A$1&lt;=Main!AN$4,ISBLANK($N43)),0,Main!AN38)</f>
        <v>0</v>
      </c>
      <c r="BC43" s="35">
        <f>IF(OR($A$1&lt;=Main!AO$4,ISBLANK($N43)),0,Main!AO38)</f>
        <v>0</v>
      </c>
      <c r="BD43" s="35">
        <f>IF(OR($A$1&lt;=Main!AP$4,ISBLANK($N43)),0,Main!AP38)</f>
        <v>0</v>
      </c>
      <c r="BE43" s="35">
        <f>IF(OR($A$1&lt;=Main!AQ$4,ISBLANK($N43)),0,Main!AQ38)</f>
        <v>0</v>
      </c>
      <c r="BF43" s="35">
        <f>IF(OR($A$1&lt;=Main!AR$4,ISBLANK($N43)),0,Main!AR38)</f>
        <v>0</v>
      </c>
      <c r="BG43" s="35">
        <f>IF(OR($A$1&lt;=Main!AS$4,ISBLANK($N43)),0,Main!AS38)</f>
        <v>0</v>
      </c>
      <c r="BH43" s="35">
        <f>IF(OR($A$1&lt;=Main!AT$4,ISBLANK($N43)),0,Main!AT38)</f>
        <v>0</v>
      </c>
      <c r="BI43" s="35">
        <f>IF(OR($A$1&lt;=Main!AU$4,ISBLANK($N43)),0,Main!AU38)</f>
        <v>0</v>
      </c>
      <c r="BJ43" s="35">
        <f>IF(OR($A$1&lt;=Main!AV$4,ISBLANK($N43)),0,Main!AV38)</f>
        <v>0</v>
      </c>
    </row>
    <row r="44" spans="1:62">
      <c r="A44" s="37"/>
      <c r="B44" s="37"/>
      <c r="C44" s="37" t="str">
        <f>IF(ISBLANK($A44),"",VLOOKUP($K44,Main!BC$6:BD$150,2,0))</f>
        <v/>
      </c>
      <c r="D44" s="43">
        <f t="shared" si="3"/>
        <v>0</v>
      </c>
      <c r="F44" s="6">
        <f>VLOOKUP($E44,Mask!$A$2:$C$102,$M$8,0)</f>
        <v>0</v>
      </c>
      <c r="G44" s="44">
        <f t="shared" si="4"/>
        <v>0</v>
      </c>
      <c r="K44" s="6" t="str">
        <f t="shared" si="0"/>
        <v/>
      </c>
      <c r="L44" s="35">
        <f t="shared" si="1"/>
        <v>0</v>
      </c>
      <c r="M44" s="6">
        <v>1</v>
      </c>
      <c r="N44" s="35" t="str">
        <f>Main!$A39&amp;Main!$B39</f>
        <v>ОсининаНаталья</v>
      </c>
      <c r="O44" s="145">
        <f t="shared" si="2"/>
        <v>33.599999999999994</v>
      </c>
      <c r="P44" s="150">
        <f t="shared" si="5"/>
        <v>33</v>
      </c>
      <c r="Q44" s="150">
        <f ca="1">IF(Main!$AY39&lt;&gt;"#",$P44-Main!$AY39,"#")</f>
        <v>-1</v>
      </c>
      <c r="R44" s="35">
        <f>Main!E39*Mask!G$16</f>
        <v>0</v>
      </c>
      <c r="S44" s="35">
        <f>Main!F39*Mask!H$16</f>
        <v>0</v>
      </c>
      <c r="T44" s="35">
        <f>Main!G39*Mask!I$16</f>
        <v>0</v>
      </c>
      <c r="U44" s="35">
        <f>Main!H39*Mask!J$16</f>
        <v>0</v>
      </c>
      <c r="V44" s="35">
        <f>Main!I39*Mask!K$16</f>
        <v>0</v>
      </c>
      <c r="W44" s="35">
        <f>Main!J39*Mask!L$16</f>
        <v>0</v>
      </c>
      <c r="X44" s="35">
        <f>Main!K39*Mask!M$16</f>
        <v>0</v>
      </c>
      <c r="Y44" s="35">
        <f>Main!L39*Mask!N$16</f>
        <v>0</v>
      </c>
      <c r="Z44" s="35">
        <f>Main!M39*Mask!O$16</f>
        <v>0</v>
      </c>
      <c r="AA44" s="35">
        <f>Main!N39*Mask!P$16</f>
        <v>0</v>
      </c>
      <c r="AB44" s="35">
        <f>Main!O39*Mask!Q$16</f>
        <v>0</v>
      </c>
      <c r="AC44" s="35">
        <f>Main!P39*Mask!R$16</f>
        <v>0</v>
      </c>
      <c r="AD44" s="35">
        <f>Main!Q39*Mask!S$16</f>
        <v>0</v>
      </c>
      <c r="AE44" s="35">
        <f>Main!R39*Mask!T$16</f>
        <v>0</v>
      </c>
      <c r="AF44" s="35">
        <f>Main!S39*Mask!U$16</f>
        <v>0</v>
      </c>
      <c r="AG44" s="35">
        <f>Main!T39*Mask!V$16</f>
        <v>0</v>
      </c>
      <c r="AH44" s="35">
        <f>Main!U39*Mask!W$16</f>
        <v>0</v>
      </c>
      <c r="AI44" s="35">
        <f>Main!V39*Mask!X$16</f>
        <v>0</v>
      </c>
      <c r="AJ44" s="35">
        <f>Main!W39*Mask!Y$16</f>
        <v>0</v>
      </c>
      <c r="AK44" s="35">
        <f>Main!X39*Mask!Z$16</f>
        <v>0</v>
      </c>
      <c r="AL44" s="35">
        <f>Main!Y39*Mask!AA$16</f>
        <v>0</v>
      </c>
      <c r="AM44" s="35">
        <f>Main!Z39*Mask!AB$16</f>
        <v>0</v>
      </c>
      <c r="AN44" s="35"/>
      <c r="AO44" s="35">
        <f>IF(OR($A$1&lt;=Main!AA$4,ISBLANK($N44)),0,Main!AA39)</f>
        <v>0</v>
      </c>
      <c r="AP44" s="35">
        <f>IF(OR($A$1&lt;=Main!AB$4,ISBLANK($N44)),0,Main!AB39)</f>
        <v>0</v>
      </c>
      <c r="AQ44" s="35">
        <f>IF(OR($A$1&lt;=Main!AC$4,ISBLANK($N44)),0,Main!AC39)</f>
        <v>0</v>
      </c>
      <c r="AR44" s="35">
        <f>IF(OR($A$1&lt;=Main!AD$4,ISBLANK($N44)),0,Main!AD39)</f>
        <v>0</v>
      </c>
      <c r="AS44" s="35">
        <f>IF(OR($A$1&lt;=Main!AE$4,ISBLANK($N44)),0,Main!AE39)</f>
        <v>0</v>
      </c>
      <c r="AT44" s="35">
        <f>IF(OR($A$1&lt;=Main!AF$4,ISBLANK($N44)),0,Main!AF39)</f>
        <v>0</v>
      </c>
      <c r="AU44" s="35">
        <f>IF(OR($A$1&lt;=Main!AG$4,ISBLANK($N44)),0,Main!AG39)</f>
        <v>0</v>
      </c>
      <c r="AV44" s="35">
        <f>IF(OR($A$1&lt;=Main!AH$4,ISBLANK($N44)),0,Main!AH39)</f>
        <v>33.599999999999994</v>
      </c>
      <c r="AW44" s="35">
        <f>IF(OR($A$1&lt;=Main!AI$4,ISBLANK($N44)),0,Main!AI39)</f>
        <v>0</v>
      </c>
      <c r="AX44" s="35">
        <f>IF(OR($A$1&lt;=Main!AJ$4,ISBLANK($N44)),0,Main!AJ39)</f>
        <v>0</v>
      </c>
      <c r="AY44" s="35">
        <f>IF(OR($A$1&lt;=Main!AK$4,ISBLANK($N44)),0,Main!AK39)</f>
        <v>0</v>
      </c>
      <c r="AZ44" s="35">
        <f>IF(OR($A$1&lt;=Main!AL$4,ISBLANK($N44)),0,Main!AL39)</f>
        <v>0</v>
      </c>
      <c r="BA44" s="35">
        <f>IF(OR($A$1&lt;=Main!AM$4,ISBLANK($N44)),0,Main!AM39)</f>
        <v>0</v>
      </c>
      <c r="BB44" s="35">
        <f>IF(OR($A$1&lt;=Main!AN$4,ISBLANK($N44)),0,Main!AN39)</f>
        <v>0</v>
      </c>
      <c r="BC44" s="35">
        <f>IF(OR($A$1&lt;=Main!AO$4,ISBLANK($N44)),0,Main!AO39)</f>
        <v>0</v>
      </c>
      <c r="BD44" s="35">
        <f>IF(OR($A$1&lt;=Main!AP$4,ISBLANK($N44)),0,Main!AP39)</f>
        <v>0</v>
      </c>
      <c r="BE44" s="35">
        <f>IF(OR($A$1&lt;=Main!AQ$4,ISBLANK($N44)),0,Main!AQ39)</f>
        <v>0</v>
      </c>
      <c r="BF44" s="35">
        <f>IF(OR($A$1&lt;=Main!AR$4,ISBLANK($N44)),0,Main!AR39)</f>
        <v>0</v>
      </c>
      <c r="BG44" s="35">
        <f>IF(OR($A$1&lt;=Main!AS$4,ISBLANK($N44)),0,Main!AS39)</f>
        <v>0</v>
      </c>
      <c r="BH44" s="35">
        <f>IF(OR($A$1&lt;=Main!AT$4,ISBLANK($N44)),0,Main!AT39)</f>
        <v>0</v>
      </c>
      <c r="BI44" s="35">
        <f>IF(OR($A$1&lt;=Main!AU$4,ISBLANK($N44)),0,Main!AU39)</f>
        <v>0</v>
      </c>
      <c r="BJ44" s="35">
        <f>IF(OR($A$1&lt;=Main!AV$4,ISBLANK($N44)),0,Main!AV39)</f>
        <v>0</v>
      </c>
    </row>
    <row r="45" spans="1:62">
      <c r="A45" s="37"/>
      <c r="B45" s="37"/>
      <c r="C45" s="37" t="str">
        <f>IF(ISBLANK($A45),"",VLOOKUP($K45,Main!BC$6:BD$150,2,0))</f>
        <v/>
      </c>
      <c r="D45" s="43">
        <f t="shared" si="3"/>
        <v>0</v>
      </c>
      <c r="F45" s="6">
        <f>VLOOKUP($E45,Mask!$A$2:$C$102,$M$8,0)</f>
        <v>0</v>
      </c>
      <c r="G45" s="44">
        <f t="shared" si="4"/>
        <v>0</v>
      </c>
      <c r="K45" s="6" t="str">
        <f t="shared" si="0"/>
        <v/>
      </c>
      <c r="L45" s="35">
        <f t="shared" si="1"/>
        <v>0</v>
      </c>
      <c r="M45" s="6">
        <v>1</v>
      </c>
      <c r="N45" s="35" t="str">
        <f>Main!$A40&amp;Main!$B40</f>
        <v>СтепановаЕвгения</v>
      </c>
      <c r="O45" s="145">
        <f t="shared" si="2"/>
        <v>29.119300711409824</v>
      </c>
      <c r="P45" s="150">
        <f t="shared" si="5"/>
        <v>35</v>
      </c>
      <c r="Q45" s="150">
        <f ca="1">IF(Main!$AY40&lt;&gt;"#",$P45-Main!$AY40,"#")</f>
        <v>0</v>
      </c>
      <c r="R45" s="35">
        <f>Main!E40*Mask!G$16</f>
        <v>0</v>
      </c>
      <c r="S45" s="35">
        <f>Main!F40*Mask!H$16</f>
        <v>0</v>
      </c>
      <c r="T45" s="35">
        <f>Main!G40*Mask!I$16</f>
        <v>0</v>
      </c>
      <c r="U45" s="35">
        <f>Main!H40*Mask!J$16</f>
        <v>0</v>
      </c>
      <c r="V45" s="35">
        <f>Main!I40*Mask!K$16</f>
        <v>0</v>
      </c>
      <c r="W45" s="35">
        <f>Main!J40*Mask!L$16</f>
        <v>0</v>
      </c>
      <c r="X45" s="35">
        <f>Main!K40*Mask!M$16</f>
        <v>0</v>
      </c>
      <c r="Y45" s="35">
        <f>Main!L40*Mask!N$16</f>
        <v>0</v>
      </c>
      <c r="Z45" s="35">
        <f>Main!M40*Mask!O$16</f>
        <v>0</v>
      </c>
      <c r="AA45" s="35">
        <f>Main!N40*Mask!P$16</f>
        <v>0</v>
      </c>
      <c r="AB45" s="35">
        <f>Main!O40*Mask!Q$16</f>
        <v>0</v>
      </c>
      <c r="AC45" s="35">
        <f>Main!P40*Mask!R$16</f>
        <v>0</v>
      </c>
      <c r="AD45" s="35">
        <f>Main!Q40*Mask!S$16</f>
        <v>0</v>
      </c>
      <c r="AE45" s="35">
        <f>Main!R40*Mask!T$16</f>
        <v>0</v>
      </c>
      <c r="AF45" s="35">
        <f>Main!S40*Mask!U$16</f>
        <v>0</v>
      </c>
      <c r="AG45" s="35">
        <f>Main!T40*Mask!V$16</f>
        <v>0</v>
      </c>
      <c r="AH45" s="35">
        <f>Main!U40*Mask!W$16</f>
        <v>0</v>
      </c>
      <c r="AI45" s="35">
        <f>Main!V40*Mask!X$16</f>
        <v>0</v>
      </c>
      <c r="AJ45" s="35">
        <f>Main!W40*Mask!Y$16</f>
        <v>0</v>
      </c>
      <c r="AK45" s="35">
        <f>Main!X40*Mask!Z$16</f>
        <v>0</v>
      </c>
      <c r="AL45" s="35">
        <f>Main!Y40*Mask!AA$16</f>
        <v>0</v>
      </c>
      <c r="AM45" s="35">
        <f>Main!Z40*Mask!AB$16</f>
        <v>0</v>
      </c>
      <c r="AN45" s="35"/>
      <c r="AO45" s="35">
        <f>IF(OR($A$1&lt;=Main!AA$4,ISBLANK($N45)),0,Main!AA40)</f>
        <v>0</v>
      </c>
      <c r="AP45" s="35">
        <f>IF(OR($A$1&lt;=Main!AB$4,ISBLANK($N45)),0,Main!AB40)</f>
        <v>0</v>
      </c>
      <c r="AQ45" s="35">
        <f>IF(OR($A$1&lt;=Main!AC$4,ISBLANK($N45)),0,Main!AC40)</f>
        <v>0</v>
      </c>
      <c r="AR45" s="35">
        <f>IF(OR($A$1&lt;=Main!AD$4,ISBLANK($N45)),0,Main!AD40)</f>
        <v>0</v>
      </c>
      <c r="AS45" s="35">
        <f>IF(OR($A$1&lt;=Main!AE$4,ISBLANK($N45)),0,Main!AE40)</f>
        <v>29.119300711409824</v>
      </c>
      <c r="AT45" s="35">
        <f>IF(OR($A$1&lt;=Main!AF$4,ISBLANK($N45)),0,Main!AF40)</f>
        <v>0</v>
      </c>
      <c r="AU45" s="35">
        <f>IF(OR($A$1&lt;=Main!AG$4,ISBLANK($N45)),0,Main!AG40)</f>
        <v>0</v>
      </c>
      <c r="AV45" s="35">
        <f>IF(OR($A$1&lt;=Main!AH$4,ISBLANK($N45)),0,Main!AH40)</f>
        <v>0</v>
      </c>
      <c r="AW45" s="35">
        <f>IF(OR($A$1&lt;=Main!AI$4,ISBLANK($N45)),0,Main!AI40)</f>
        <v>0</v>
      </c>
      <c r="AX45" s="35">
        <f>IF(OR($A$1&lt;=Main!AJ$4,ISBLANK($N45)),0,Main!AJ40)</f>
        <v>0</v>
      </c>
      <c r="AY45" s="35">
        <f>IF(OR($A$1&lt;=Main!AK$4,ISBLANK($N45)),0,Main!AK40)</f>
        <v>0</v>
      </c>
      <c r="AZ45" s="35">
        <f>IF(OR($A$1&lt;=Main!AL$4,ISBLANK($N45)),0,Main!AL40)</f>
        <v>0</v>
      </c>
      <c r="BA45" s="35">
        <f>IF(OR($A$1&lt;=Main!AM$4,ISBLANK($N45)),0,Main!AM40)</f>
        <v>0</v>
      </c>
      <c r="BB45" s="35">
        <f>IF(OR($A$1&lt;=Main!AN$4,ISBLANK($N45)),0,Main!AN40)</f>
        <v>0</v>
      </c>
      <c r="BC45" s="35">
        <f>IF(OR($A$1&lt;=Main!AO$4,ISBLANK($N45)),0,Main!AO40)</f>
        <v>0</v>
      </c>
      <c r="BD45" s="35">
        <f>IF(OR($A$1&lt;=Main!AP$4,ISBLANK($N45)),0,Main!AP40)</f>
        <v>0</v>
      </c>
      <c r="BE45" s="35">
        <f>IF(OR($A$1&lt;=Main!AQ$4,ISBLANK($N45)),0,Main!AQ40)</f>
        <v>0</v>
      </c>
      <c r="BF45" s="35">
        <f>IF(OR($A$1&lt;=Main!AR$4,ISBLANK($N45)),0,Main!AR40)</f>
        <v>0</v>
      </c>
      <c r="BG45" s="35">
        <f>IF(OR($A$1&lt;=Main!AS$4,ISBLANK($N45)),0,Main!AS40)</f>
        <v>0</v>
      </c>
      <c r="BH45" s="35">
        <f>IF(OR($A$1&lt;=Main!AT$4,ISBLANK($N45)),0,Main!AT40)</f>
        <v>0</v>
      </c>
      <c r="BI45" s="35">
        <f>IF(OR($A$1&lt;=Main!AU$4,ISBLANK($N45)),0,Main!AU40)</f>
        <v>0</v>
      </c>
      <c r="BJ45" s="35">
        <f>IF(OR($A$1&lt;=Main!AV$4,ISBLANK($N45)),0,Main!AV40)</f>
        <v>0</v>
      </c>
    </row>
    <row r="46" spans="1:62">
      <c r="A46" s="37"/>
      <c r="B46" s="37"/>
      <c r="C46" s="37" t="str">
        <f>IF(ISBLANK($A46),"",VLOOKUP($K46,Main!BC$6:BD$150,2,0))</f>
        <v/>
      </c>
      <c r="D46" s="43">
        <f t="shared" si="3"/>
        <v>0</v>
      </c>
      <c r="F46" s="6">
        <f>VLOOKUP($E46,Mask!$A$2:$C$102,$M$8,0)</f>
        <v>0</v>
      </c>
      <c r="G46" s="44">
        <f t="shared" si="4"/>
        <v>0</v>
      </c>
      <c r="K46" s="6" t="str">
        <f t="shared" si="0"/>
        <v/>
      </c>
      <c r="L46" s="35">
        <f t="shared" si="1"/>
        <v>0</v>
      </c>
      <c r="M46" s="6">
        <v>1</v>
      </c>
      <c r="N46" s="35" t="str">
        <f>Main!$A41&amp;Main!$B41</f>
        <v>БарышниковаАлександра</v>
      </c>
      <c r="O46" s="145">
        <f t="shared" si="2"/>
        <v>23.103124957732181</v>
      </c>
      <c r="P46" s="150">
        <f t="shared" si="5"/>
        <v>36</v>
      </c>
      <c r="Q46" s="150">
        <f ca="1">IF(Main!$AY41&lt;&gt;"#",$P46-Main!$AY41,"#")</f>
        <v>0</v>
      </c>
      <c r="R46" s="35">
        <f>Main!E41*Mask!G$16</f>
        <v>0</v>
      </c>
      <c r="S46" s="35">
        <f>Main!F41*Mask!H$16</f>
        <v>0</v>
      </c>
      <c r="T46" s="35">
        <f>Main!G41*Mask!I$16</f>
        <v>0</v>
      </c>
      <c r="U46" s="35">
        <f>Main!H41*Mask!J$16</f>
        <v>0</v>
      </c>
      <c r="V46" s="35">
        <f>Main!I41*Mask!K$16</f>
        <v>0</v>
      </c>
      <c r="W46" s="35">
        <f>Main!J41*Mask!L$16</f>
        <v>0</v>
      </c>
      <c r="X46" s="35">
        <f>Main!K41*Mask!M$16</f>
        <v>0</v>
      </c>
      <c r="Y46" s="35">
        <f>Main!L41*Mask!N$16</f>
        <v>0</v>
      </c>
      <c r="Z46" s="35">
        <f>Main!M41*Mask!O$16</f>
        <v>0</v>
      </c>
      <c r="AA46" s="35">
        <f>Main!N41*Mask!P$16</f>
        <v>0</v>
      </c>
      <c r="AB46" s="35">
        <f>Main!O41*Mask!Q$16</f>
        <v>0</v>
      </c>
      <c r="AC46" s="35">
        <f>Main!P41*Mask!R$16</f>
        <v>0</v>
      </c>
      <c r="AD46" s="35">
        <f>Main!Q41*Mask!S$16</f>
        <v>0</v>
      </c>
      <c r="AE46" s="35">
        <f>Main!R41*Mask!T$16</f>
        <v>0</v>
      </c>
      <c r="AF46" s="35">
        <f>Main!S41*Mask!U$16</f>
        <v>0</v>
      </c>
      <c r="AG46" s="35">
        <f>Main!T41*Mask!V$16</f>
        <v>0</v>
      </c>
      <c r="AH46" s="35">
        <f>Main!U41*Mask!W$16</f>
        <v>0</v>
      </c>
      <c r="AI46" s="35">
        <f>Main!V41*Mask!X$16</f>
        <v>0</v>
      </c>
      <c r="AJ46" s="35">
        <f>Main!W41*Mask!Y$16</f>
        <v>0</v>
      </c>
      <c r="AK46" s="35">
        <f>Main!X41*Mask!Z$16</f>
        <v>0</v>
      </c>
      <c r="AL46" s="35">
        <f>Main!Y41*Mask!AA$16</f>
        <v>0</v>
      </c>
      <c r="AM46" s="35">
        <f>Main!Z41*Mask!AB$16</f>
        <v>0</v>
      </c>
      <c r="AN46" s="35"/>
      <c r="AO46" s="35">
        <f>IF(OR($A$1&lt;=Main!AA$4,ISBLANK($N46)),0,Main!AA41)</f>
        <v>0</v>
      </c>
      <c r="AP46" s="35">
        <f>IF(OR($A$1&lt;=Main!AB$4,ISBLANK($N46)),0,Main!AB41)</f>
        <v>0</v>
      </c>
      <c r="AQ46" s="35">
        <f>IF(OR($A$1&lt;=Main!AC$4,ISBLANK($N46)),0,Main!AC41)</f>
        <v>0</v>
      </c>
      <c r="AR46" s="35">
        <f>IF(OR($A$1&lt;=Main!AD$4,ISBLANK($N46)),0,Main!AD41)</f>
        <v>0</v>
      </c>
      <c r="AS46" s="35">
        <f>IF(OR($A$1&lt;=Main!AE$4,ISBLANK($N46)),0,Main!AE41)</f>
        <v>0</v>
      </c>
      <c r="AT46" s="35">
        <f>IF(OR($A$1&lt;=Main!AF$4,ISBLANK($N46)),0,Main!AF41)</f>
        <v>0</v>
      </c>
      <c r="AU46" s="35">
        <f>IF(OR($A$1&lt;=Main!AG$4,ISBLANK($N46)),0,Main!AG41)</f>
        <v>0</v>
      </c>
      <c r="AV46" s="35">
        <f>IF(OR($A$1&lt;=Main!AH$4,ISBLANK($N46)),0,Main!AH41)</f>
        <v>0</v>
      </c>
      <c r="AW46" s="35">
        <f>IF(OR($A$1&lt;=Main!AI$4,ISBLANK($N46)),0,Main!AI41)</f>
        <v>23.103124957732181</v>
      </c>
      <c r="AX46" s="35">
        <f>IF(OR($A$1&lt;=Main!AJ$4,ISBLANK($N46)),0,Main!AJ41)</f>
        <v>0</v>
      </c>
      <c r="AY46" s="35">
        <f>IF(OR($A$1&lt;=Main!AK$4,ISBLANK($N46)),0,Main!AK41)</f>
        <v>0</v>
      </c>
      <c r="AZ46" s="35">
        <f>IF(OR($A$1&lt;=Main!AL$4,ISBLANK($N46)),0,Main!AL41)</f>
        <v>0</v>
      </c>
      <c r="BA46" s="35">
        <f>IF(OR($A$1&lt;=Main!AM$4,ISBLANK($N46)),0,Main!AM41)</f>
        <v>0</v>
      </c>
      <c r="BB46" s="35">
        <f>IF(OR($A$1&lt;=Main!AN$4,ISBLANK($N46)),0,Main!AN41)</f>
        <v>0</v>
      </c>
      <c r="BC46" s="35">
        <f>IF(OR($A$1&lt;=Main!AO$4,ISBLANK($N46)),0,Main!AO41)</f>
        <v>0</v>
      </c>
      <c r="BD46" s="35">
        <f>IF(OR($A$1&lt;=Main!AP$4,ISBLANK($N46)),0,Main!AP41)</f>
        <v>0</v>
      </c>
      <c r="BE46" s="35">
        <f>IF(OR($A$1&lt;=Main!AQ$4,ISBLANK($N46)),0,Main!AQ41)</f>
        <v>0</v>
      </c>
      <c r="BF46" s="35">
        <f>IF(OR($A$1&lt;=Main!AR$4,ISBLANK($N46)),0,Main!AR41)</f>
        <v>0</v>
      </c>
      <c r="BG46" s="35">
        <f>IF(OR($A$1&lt;=Main!AS$4,ISBLANK($N46)),0,Main!AS41)</f>
        <v>0</v>
      </c>
      <c r="BH46" s="35">
        <f>IF(OR($A$1&lt;=Main!AT$4,ISBLANK($N46)),0,Main!AT41)</f>
        <v>0</v>
      </c>
      <c r="BI46" s="35">
        <f>IF(OR($A$1&lt;=Main!AU$4,ISBLANK($N46)),0,Main!AU41)</f>
        <v>0</v>
      </c>
      <c r="BJ46" s="35">
        <f>IF(OR($A$1&lt;=Main!AV$4,ISBLANK($N46)),0,Main!AV41)</f>
        <v>0</v>
      </c>
    </row>
    <row r="47" spans="1:62">
      <c r="A47" s="37"/>
      <c r="B47" s="37"/>
      <c r="C47" s="37" t="str">
        <f>IF(ISBLANK($A47),"",VLOOKUP($K47,Main!BC$6:BD$150,2,0))</f>
        <v/>
      </c>
      <c r="D47" s="43">
        <f t="shared" si="3"/>
        <v>0</v>
      </c>
      <c r="F47" s="6">
        <f>VLOOKUP($E47,Mask!$A$2:$C$102,$M$8,0)</f>
        <v>0</v>
      </c>
      <c r="G47" s="44">
        <f t="shared" si="4"/>
        <v>0</v>
      </c>
      <c r="K47" s="6" t="str">
        <f t="shared" si="0"/>
        <v/>
      </c>
      <c r="L47" s="35">
        <f t="shared" si="1"/>
        <v>0</v>
      </c>
      <c r="M47" s="6">
        <v>1</v>
      </c>
      <c r="N47" s="35" t="str">
        <f>Main!$A42&amp;Main!$B42</f>
        <v>ПервененокОксана</v>
      </c>
      <c r="O47" s="145">
        <f t="shared" si="2"/>
        <v>18.741778470288008</v>
      </c>
      <c r="P47" s="150">
        <f t="shared" si="5"/>
        <v>37</v>
      </c>
      <c r="Q47" s="150">
        <f ca="1">IF(Main!$AY42&lt;&gt;"#",$P47-Main!$AY42,"#")</f>
        <v>0</v>
      </c>
      <c r="R47" s="35">
        <f>Main!E42*Mask!G$16</f>
        <v>0</v>
      </c>
      <c r="S47" s="35">
        <f>Main!F42*Mask!H$16</f>
        <v>0</v>
      </c>
      <c r="T47" s="35">
        <f>Main!G42*Mask!I$16</f>
        <v>0</v>
      </c>
      <c r="U47" s="35">
        <f>Main!H42*Mask!J$16</f>
        <v>0</v>
      </c>
      <c r="V47" s="35">
        <f>Main!I42*Mask!K$16</f>
        <v>0</v>
      </c>
      <c r="W47" s="35">
        <f>Main!J42*Mask!L$16</f>
        <v>0</v>
      </c>
      <c r="X47" s="35">
        <f>Main!K42*Mask!M$16</f>
        <v>0</v>
      </c>
      <c r="Y47" s="35">
        <f>Main!L42*Mask!N$16</f>
        <v>0</v>
      </c>
      <c r="Z47" s="35">
        <f>Main!M42*Mask!O$16</f>
        <v>0</v>
      </c>
      <c r="AA47" s="35">
        <f>Main!N42*Mask!P$16</f>
        <v>0</v>
      </c>
      <c r="AB47" s="35">
        <f>Main!O42*Mask!Q$16</f>
        <v>0</v>
      </c>
      <c r="AC47" s="35">
        <f>Main!P42*Mask!R$16</f>
        <v>0</v>
      </c>
      <c r="AD47" s="35">
        <f>Main!Q42*Mask!S$16</f>
        <v>0</v>
      </c>
      <c r="AE47" s="35">
        <f>Main!R42*Mask!T$16</f>
        <v>0</v>
      </c>
      <c r="AF47" s="35">
        <f>Main!S42*Mask!U$16</f>
        <v>0</v>
      </c>
      <c r="AG47" s="35">
        <f>Main!T42*Mask!V$16</f>
        <v>0</v>
      </c>
      <c r="AH47" s="35">
        <f>Main!U42*Mask!W$16</f>
        <v>0</v>
      </c>
      <c r="AI47" s="35">
        <f>Main!V42*Mask!X$16</f>
        <v>0</v>
      </c>
      <c r="AJ47" s="35">
        <f>Main!W42*Mask!Y$16</f>
        <v>0</v>
      </c>
      <c r="AK47" s="35">
        <f>Main!X42*Mask!Z$16</f>
        <v>0</v>
      </c>
      <c r="AL47" s="35">
        <f>Main!Y42*Mask!AA$16</f>
        <v>0</v>
      </c>
      <c r="AM47" s="35">
        <f>Main!Z42*Mask!AB$16</f>
        <v>0</v>
      </c>
      <c r="AN47" s="35"/>
      <c r="AO47" s="35">
        <f>IF(OR($A$1&lt;=Main!AA$4,ISBLANK($N47)),0,Main!AA42)</f>
        <v>18.741778470288008</v>
      </c>
      <c r="AP47" s="35">
        <f>IF(OR($A$1&lt;=Main!AB$4,ISBLANK($N47)),0,Main!AB42)</f>
        <v>0</v>
      </c>
      <c r="AQ47" s="35">
        <f>IF(OR($A$1&lt;=Main!AC$4,ISBLANK($N47)),0,Main!AC42)</f>
        <v>0</v>
      </c>
      <c r="AR47" s="35">
        <f>IF(OR($A$1&lt;=Main!AD$4,ISBLANK($N47)),0,Main!AD42)</f>
        <v>0</v>
      </c>
      <c r="AS47" s="35">
        <f>IF(OR($A$1&lt;=Main!AE$4,ISBLANK($N47)),0,Main!AE42)</f>
        <v>0</v>
      </c>
      <c r="AT47" s="35">
        <f>IF(OR($A$1&lt;=Main!AF$4,ISBLANK($N47)),0,Main!AF42)</f>
        <v>0</v>
      </c>
      <c r="AU47" s="35">
        <f>IF(OR($A$1&lt;=Main!AG$4,ISBLANK($N47)),0,Main!AG42)</f>
        <v>0</v>
      </c>
      <c r="AV47" s="35">
        <f>IF(OR($A$1&lt;=Main!AH$4,ISBLANK($N47)),0,Main!AH42)</f>
        <v>0</v>
      </c>
      <c r="AW47" s="35">
        <f>IF(OR($A$1&lt;=Main!AI$4,ISBLANK($N47)),0,Main!AI42)</f>
        <v>0</v>
      </c>
      <c r="AX47" s="35">
        <f>IF(OR($A$1&lt;=Main!AJ$4,ISBLANK($N47)),0,Main!AJ42)</f>
        <v>0</v>
      </c>
      <c r="AY47" s="35">
        <f>IF(OR($A$1&lt;=Main!AK$4,ISBLANK($N47)),0,Main!AK42)</f>
        <v>0</v>
      </c>
      <c r="AZ47" s="35">
        <f>IF(OR($A$1&lt;=Main!AL$4,ISBLANK($N47)),0,Main!AL42)</f>
        <v>0</v>
      </c>
      <c r="BA47" s="35">
        <f>IF(OR($A$1&lt;=Main!AM$4,ISBLANK($N47)),0,Main!AM42)</f>
        <v>0</v>
      </c>
      <c r="BB47" s="35">
        <f>IF(OR($A$1&lt;=Main!AN$4,ISBLANK($N47)),0,Main!AN42)</f>
        <v>0</v>
      </c>
      <c r="BC47" s="35">
        <f>IF(OR($A$1&lt;=Main!AO$4,ISBLANK($N47)),0,Main!AO42)</f>
        <v>0</v>
      </c>
      <c r="BD47" s="35">
        <f>IF(OR($A$1&lt;=Main!AP$4,ISBLANK($N47)),0,Main!AP42)</f>
        <v>0</v>
      </c>
      <c r="BE47" s="35">
        <f>IF(OR($A$1&lt;=Main!AQ$4,ISBLANK($N47)),0,Main!AQ42)</f>
        <v>0</v>
      </c>
      <c r="BF47" s="35">
        <f>IF(OR($A$1&lt;=Main!AR$4,ISBLANK($N47)),0,Main!AR42)</f>
        <v>0</v>
      </c>
      <c r="BG47" s="35">
        <f>IF(OR($A$1&lt;=Main!AS$4,ISBLANK($N47)),0,Main!AS42)</f>
        <v>0</v>
      </c>
      <c r="BH47" s="35">
        <f>IF(OR($A$1&lt;=Main!AT$4,ISBLANK($N47)),0,Main!AT42)</f>
        <v>0</v>
      </c>
      <c r="BI47" s="35">
        <f>IF(OR($A$1&lt;=Main!AU$4,ISBLANK($N47)),0,Main!AU42)</f>
        <v>0</v>
      </c>
      <c r="BJ47" s="35">
        <f>IF(OR($A$1&lt;=Main!AV$4,ISBLANK($N47)),0,Main!AV42)</f>
        <v>0</v>
      </c>
    </row>
    <row r="48" spans="1:62">
      <c r="A48" s="37"/>
      <c r="B48" s="37"/>
      <c r="C48" s="37" t="str">
        <f>IF(ISBLANK($A48),"",VLOOKUP($K48,Main!BC$6:BD$150,2,0))</f>
        <v/>
      </c>
      <c r="D48" s="43">
        <f t="shared" si="3"/>
        <v>0</v>
      </c>
      <c r="F48" s="6">
        <f>VLOOKUP($E48,Mask!$A$2:$C$102,$M$8,0)</f>
        <v>0</v>
      </c>
      <c r="G48" s="44">
        <f t="shared" si="4"/>
        <v>0</v>
      </c>
      <c r="K48" s="6" t="str">
        <f t="shared" si="0"/>
        <v/>
      </c>
      <c r="L48" s="35">
        <f t="shared" si="1"/>
        <v>0</v>
      </c>
      <c r="M48" s="6">
        <v>1</v>
      </c>
      <c r="N48" s="35" t="str">
        <f>Main!$A43&amp;Main!$B43</f>
        <v>СтрогановаАлександра</v>
      </c>
      <c r="O48" s="145">
        <f t="shared" si="2"/>
        <v>16.928057973163362</v>
      </c>
      <c r="P48" s="150">
        <f t="shared" si="5"/>
        <v>38</v>
      </c>
      <c r="Q48" s="150">
        <f ca="1">IF(Main!$AY43&lt;&gt;"#",$P48-Main!$AY43,"#")</f>
        <v>0</v>
      </c>
      <c r="R48" s="35">
        <f>Main!E43*Mask!G$16</f>
        <v>0</v>
      </c>
      <c r="S48" s="35">
        <f>Main!F43*Mask!H$16</f>
        <v>0</v>
      </c>
      <c r="T48" s="35">
        <f>Main!G43*Mask!I$16</f>
        <v>0</v>
      </c>
      <c r="U48" s="35">
        <f>Main!H43*Mask!J$16</f>
        <v>0</v>
      </c>
      <c r="V48" s="35">
        <f>Main!I43*Mask!K$16</f>
        <v>0</v>
      </c>
      <c r="W48" s="35">
        <f>Main!J43*Mask!L$16</f>
        <v>0</v>
      </c>
      <c r="X48" s="35">
        <f>Main!K43*Mask!M$16</f>
        <v>0</v>
      </c>
      <c r="Y48" s="35">
        <f>Main!L43*Mask!N$16</f>
        <v>0</v>
      </c>
      <c r="Z48" s="35">
        <f>Main!M43*Mask!O$16</f>
        <v>0</v>
      </c>
      <c r="AA48" s="35">
        <f>Main!N43*Mask!P$16</f>
        <v>0</v>
      </c>
      <c r="AB48" s="35">
        <f>Main!O43*Mask!Q$16</f>
        <v>0</v>
      </c>
      <c r="AC48" s="35">
        <f>Main!P43*Mask!R$16</f>
        <v>0</v>
      </c>
      <c r="AD48" s="35">
        <f>Main!Q43*Mask!S$16</f>
        <v>0</v>
      </c>
      <c r="AE48" s="35">
        <f>Main!R43*Mask!T$16</f>
        <v>0</v>
      </c>
      <c r="AF48" s="35">
        <f>Main!S43*Mask!U$16</f>
        <v>0</v>
      </c>
      <c r="AG48" s="35">
        <f>Main!T43*Mask!V$16</f>
        <v>0</v>
      </c>
      <c r="AH48" s="35">
        <f>Main!U43*Mask!W$16</f>
        <v>0</v>
      </c>
      <c r="AI48" s="35">
        <f>Main!V43*Mask!X$16</f>
        <v>0</v>
      </c>
      <c r="AJ48" s="35">
        <f>Main!W43*Mask!Y$16</f>
        <v>0</v>
      </c>
      <c r="AK48" s="35">
        <f>Main!X43*Mask!Z$16</f>
        <v>0</v>
      </c>
      <c r="AL48" s="35">
        <f>Main!Y43*Mask!AA$16</f>
        <v>0</v>
      </c>
      <c r="AM48" s="35">
        <f>Main!Z43*Mask!AB$16</f>
        <v>0</v>
      </c>
      <c r="AN48" s="35"/>
      <c r="AO48" s="35">
        <f>IF(OR($A$1&lt;=Main!AA$4,ISBLANK($N48)),0,Main!AA43)</f>
        <v>16.928057973163362</v>
      </c>
      <c r="AP48" s="35">
        <f>IF(OR($A$1&lt;=Main!AB$4,ISBLANK($N48)),0,Main!AB43)</f>
        <v>0</v>
      </c>
      <c r="AQ48" s="35">
        <f>IF(OR($A$1&lt;=Main!AC$4,ISBLANK($N48)),0,Main!AC43)</f>
        <v>0</v>
      </c>
      <c r="AR48" s="35">
        <f>IF(OR($A$1&lt;=Main!AD$4,ISBLANK($N48)),0,Main!AD43)</f>
        <v>0</v>
      </c>
      <c r="AS48" s="35">
        <f>IF(OR($A$1&lt;=Main!AE$4,ISBLANK($N48)),0,Main!AE43)</f>
        <v>0</v>
      </c>
      <c r="AT48" s="35">
        <f>IF(OR($A$1&lt;=Main!AF$4,ISBLANK($N48)),0,Main!AF43)</f>
        <v>0</v>
      </c>
      <c r="AU48" s="35">
        <f>IF(OR($A$1&lt;=Main!AG$4,ISBLANK($N48)),0,Main!AG43)</f>
        <v>0</v>
      </c>
      <c r="AV48" s="35">
        <f>IF(OR($A$1&lt;=Main!AH$4,ISBLANK($N48)),0,Main!AH43)</f>
        <v>0</v>
      </c>
      <c r="AW48" s="35">
        <f>IF(OR($A$1&lt;=Main!AI$4,ISBLANK($N48)),0,Main!AI43)</f>
        <v>0</v>
      </c>
      <c r="AX48" s="35">
        <f>IF(OR($A$1&lt;=Main!AJ$4,ISBLANK($N48)),0,Main!AJ43)</f>
        <v>0</v>
      </c>
      <c r="AY48" s="35">
        <f>IF(OR($A$1&lt;=Main!AK$4,ISBLANK($N48)),0,Main!AK43)</f>
        <v>0</v>
      </c>
      <c r="AZ48" s="35">
        <f>IF(OR($A$1&lt;=Main!AL$4,ISBLANK($N48)),0,Main!AL43)</f>
        <v>0</v>
      </c>
      <c r="BA48" s="35">
        <f>IF(OR($A$1&lt;=Main!AM$4,ISBLANK($N48)),0,Main!AM43)</f>
        <v>0</v>
      </c>
      <c r="BB48" s="35">
        <f>IF(OR($A$1&lt;=Main!AN$4,ISBLANK($N48)),0,Main!AN43)</f>
        <v>0</v>
      </c>
      <c r="BC48" s="35">
        <f>IF(OR($A$1&lt;=Main!AO$4,ISBLANK($N48)),0,Main!AO43)</f>
        <v>0</v>
      </c>
      <c r="BD48" s="35">
        <f>IF(OR($A$1&lt;=Main!AP$4,ISBLANK($N48)),0,Main!AP43)</f>
        <v>0</v>
      </c>
      <c r="BE48" s="35">
        <f>IF(OR($A$1&lt;=Main!AQ$4,ISBLANK($N48)),0,Main!AQ43)</f>
        <v>0</v>
      </c>
      <c r="BF48" s="35">
        <f>IF(OR($A$1&lt;=Main!AR$4,ISBLANK($N48)),0,Main!AR43)</f>
        <v>0</v>
      </c>
      <c r="BG48" s="35">
        <f>IF(OR($A$1&lt;=Main!AS$4,ISBLANK($N48)),0,Main!AS43)</f>
        <v>0</v>
      </c>
      <c r="BH48" s="35">
        <f>IF(OR($A$1&lt;=Main!AT$4,ISBLANK($N48)),0,Main!AT43)</f>
        <v>0</v>
      </c>
      <c r="BI48" s="35">
        <f>IF(OR($A$1&lt;=Main!AU$4,ISBLANK($N48)),0,Main!AU43)</f>
        <v>0</v>
      </c>
      <c r="BJ48" s="35">
        <f>IF(OR($A$1&lt;=Main!AV$4,ISBLANK($N48)),0,Main!AV43)</f>
        <v>0</v>
      </c>
    </row>
    <row r="49" spans="1:62">
      <c r="A49" s="37"/>
      <c r="B49" s="37"/>
      <c r="C49" s="37" t="str">
        <f>IF(ISBLANK($A49),"",VLOOKUP($K49,Main!BC$6:BD$150,2,0))</f>
        <v/>
      </c>
      <c r="D49" s="43">
        <f t="shared" si="3"/>
        <v>0</v>
      </c>
      <c r="F49" s="6">
        <f>VLOOKUP($E49,Mask!$A$2:$C$102,$M$8,0)</f>
        <v>0</v>
      </c>
      <c r="G49" s="44">
        <f t="shared" si="4"/>
        <v>0</v>
      </c>
      <c r="K49" s="6" t="str">
        <f t="shared" si="0"/>
        <v/>
      </c>
      <c r="L49" s="35">
        <f t="shared" si="1"/>
        <v>0</v>
      </c>
      <c r="M49" s="6">
        <v>1</v>
      </c>
      <c r="N49" s="35" t="str">
        <f>Main!$A44&amp;Main!$B44</f>
        <v>ДиденкоМария</v>
      </c>
      <c r="O49" s="145">
        <f t="shared" si="2"/>
        <v>52.59375</v>
      </c>
      <c r="P49" s="150">
        <f t="shared" si="5"/>
        <v>24</v>
      </c>
      <c r="Q49" s="150" t="str">
        <f ca="1">IF(Main!$AY44&lt;&gt;"#",$P49-Main!$AY44,"#")</f>
        <v>#</v>
      </c>
      <c r="R49" s="35">
        <f>Main!E44*Mask!G$16</f>
        <v>0</v>
      </c>
      <c r="S49" s="35">
        <f>Main!F44*Mask!H$16</f>
        <v>0</v>
      </c>
      <c r="T49" s="35">
        <f>Main!G44*Mask!I$16</f>
        <v>0</v>
      </c>
      <c r="U49" s="35">
        <f>Main!H44*Mask!J$16</f>
        <v>0</v>
      </c>
      <c r="V49" s="35">
        <f>Main!I44*Mask!K$16</f>
        <v>0</v>
      </c>
      <c r="W49" s="35">
        <f>Main!J44*Mask!L$16</f>
        <v>0</v>
      </c>
      <c r="X49" s="35">
        <f>Main!K44*Mask!M$16</f>
        <v>0</v>
      </c>
      <c r="Y49" s="35">
        <f>Main!L44*Mask!N$16</f>
        <v>0</v>
      </c>
      <c r="Z49" s="35">
        <f>Main!M44*Mask!O$16</f>
        <v>0</v>
      </c>
      <c r="AA49" s="35">
        <f>Main!N44*Mask!P$16</f>
        <v>0</v>
      </c>
      <c r="AB49" s="35">
        <f>Main!O44*Mask!Q$16</f>
        <v>0</v>
      </c>
      <c r="AC49" s="35">
        <f>Main!P44*Mask!R$16</f>
        <v>0</v>
      </c>
      <c r="AD49" s="35">
        <f>Main!Q44*Mask!S$16</f>
        <v>52.59375</v>
      </c>
      <c r="AE49" s="35">
        <f>Main!R44*Mask!T$16</f>
        <v>0</v>
      </c>
      <c r="AF49" s="35">
        <f>Main!S44*Mask!U$16</f>
        <v>0</v>
      </c>
      <c r="AG49" s="35">
        <f>Main!T44*Mask!V$16</f>
        <v>0</v>
      </c>
      <c r="AH49" s="35">
        <f>Main!U44*Mask!W$16</f>
        <v>0</v>
      </c>
      <c r="AI49" s="35">
        <f>Main!V44*Mask!X$16</f>
        <v>0</v>
      </c>
      <c r="AJ49" s="35">
        <f>Main!W44*Mask!Y$16</f>
        <v>0</v>
      </c>
      <c r="AK49" s="35">
        <f>Main!X44*Mask!Z$16</f>
        <v>0</v>
      </c>
      <c r="AL49" s="35">
        <f>Main!Y44*Mask!AA$16</f>
        <v>0</v>
      </c>
      <c r="AM49" s="35">
        <f>Main!Z44*Mask!AB$16</f>
        <v>0</v>
      </c>
      <c r="AN49" s="35"/>
      <c r="AO49" s="35">
        <f>IF(OR($A$1&lt;=Main!AA$4,ISBLANK($N49)),0,Main!AA44)</f>
        <v>0</v>
      </c>
      <c r="AP49" s="35">
        <f>IF(OR($A$1&lt;=Main!AB$4,ISBLANK($N49)),0,Main!AB44)</f>
        <v>0</v>
      </c>
      <c r="AQ49" s="35">
        <f>IF(OR($A$1&lt;=Main!AC$4,ISBLANK($N49)),0,Main!AC44)</f>
        <v>0</v>
      </c>
      <c r="AR49" s="35">
        <f>IF(OR($A$1&lt;=Main!AD$4,ISBLANK($N49)),0,Main!AD44)</f>
        <v>0</v>
      </c>
      <c r="AS49" s="35">
        <f>IF(OR($A$1&lt;=Main!AE$4,ISBLANK($N49)),0,Main!AE44)</f>
        <v>0</v>
      </c>
      <c r="AT49" s="35">
        <f>IF(OR($A$1&lt;=Main!AF$4,ISBLANK($N49)),0,Main!AF44)</f>
        <v>0</v>
      </c>
      <c r="AU49" s="35">
        <f>IF(OR($A$1&lt;=Main!AG$4,ISBLANK($N49)),0,Main!AG44)</f>
        <v>0</v>
      </c>
      <c r="AV49" s="35">
        <f>IF(OR($A$1&lt;=Main!AH$4,ISBLANK($N49)),0,Main!AH44)</f>
        <v>0</v>
      </c>
      <c r="AW49" s="35">
        <f>IF(OR($A$1&lt;=Main!AI$4,ISBLANK($N49)),0,Main!AI44)</f>
        <v>0</v>
      </c>
      <c r="AX49" s="35">
        <f>IF(OR($A$1&lt;=Main!AJ$4,ISBLANK($N49)),0,Main!AJ44)</f>
        <v>0</v>
      </c>
      <c r="AY49" s="35">
        <f>IF(OR($A$1&lt;=Main!AK$4,ISBLANK($N49)),0,Main!AK44)</f>
        <v>0</v>
      </c>
      <c r="AZ49" s="35">
        <f>IF(OR($A$1&lt;=Main!AL$4,ISBLANK($N49)),0,Main!AL44)</f>
        <v>0</v>
      </c>
      <c r="BA49" s="35">
        <f>IF(OR($A$1&lt;=Main!AM$4,ISBLANK($N49)),0,Main!AM44)</f>
        <v>0</v>
      </c>
      <c r="BB49" s="35">
        <f>IF(OR($A$1&lt;=Main!AN$4,ISBLANK($N49)),0,Main!AN44)</f>
        <v>0</v>
      </c>
      <c r="BC49" s="35">
        <f>IF(OR($A$1&lt;=Main!AO$4,ISBLANK($N49)),0,Main!AO44)</f>
        <v>0</v>
      </c>
      <c r="BD49" s="35">
        <f>IF(OR($A$1&lt;=Main!AP$4,ISBLANK($N49)),0,Main!AP44)</f>
        <v>0</v>
      </c>
      <c r="BE49" s="35">
        <f>IF(OR($A$1&lt;=Main!AQ$4,ISBLANK($N49)),0,Main!AQ44)</f>
        <v>0</v>
      </c>
      <c r="BF49" s="35">
        <f>IF(OR($A$1&lt;=Main!AR$4,ISBLANK($N49)),0,Main!AR44)</f>
        <v>0</v>
      </c>
      <c r="BG49" s="35">
        <f>IF(OR($A$1&lt;=Main!AS$4,ISBLANK($N49)),0,Main!AS44)</f>
        <v>0</v>
      </c>
      <c r="BH49" s="35">
        <f>IF(OR($A$1&lt;=Main!AT$4,ISBLANK($N49)),0,Main!AT44)</f>
        <v>0</v>
      </c>
      <c r="BI49" s="35">
        <f>IF(OR($A$1&lt;=Main!AU$4,ISBLANK($N49)),0,Main!AU44)</f>
        <v>0</v>
      </c>
      <c r="BJ49" s="35">
        <f>IF(OR($A$1&lt;=Main!AV$4,ISBLANK($N49)),0,Main!AV44)</f>
        <v>0</v>
      </c>
    </row>
    <row r="50" spans="1:62">
      <c r="A50" s="37"/>
      <c r="B50" s="37"/>
      <c r="C50" s="37" t="str">
        <f>IF(ISBLANK($A50),"",VLOOKUP($K50,Main!BC$6:BD$150,2,0))</f>
        <v/>
      </c>
      <c r="D50" s="43">
        <f t="shared" si="3"/>
        <v>0</v>
      </c>
      <c r="F50" s="6">
        <f>VLOOKUP($E50,Mask!$A$2:$C$102,$M$8,0)</f>
        <v>0</v>
      </c>
      <c r="G50" s="44">
        <f t="shared" si="4"/>
        <v>0</v>
      </c>
      <c r="K50" s="6" t="str">
        <f t="shared" si="0"/>
        <v/>
      </c>
      <c r="L50" s="35">
        <f t="shared" si="1"/>
        <v>0</v>
      </c>
      <c r="M50" s="6">
        <v>1</v>
      </c>
      <c r="N50" s="35" t="str">
        <f>Main!$A45&amp;Main!$B45</f>
        <v>АкуловаНадежда</v>
      </c>
      <c r="O50" s="145">
        <f t="shared" si="2"/>
        <v>0</v>
      </c>
      <c r="P50" s="150">
        <f t="shared" si="5"/>
        <v>39</v>
      </c>
      <c r="Q50" s="150" t="str">
        <f ca="1">IF(Main!$AY45&lt;&gt;"#",$P50-Main!$AY45,"#")</f>
        <v>#</v>
      </c>
      <c r="R50" s="35">
        <f>Main!E45*Mask!G$16</f>
        <v>0</v>
      </c>
      <c r="S50" s="35">
        <f>Main!F45*Mask!H$16</f>
        <v>0</v>
      </c>
      <c r="T50" s="35">
        <f>Main!G45*Mask!I$16</f>
        <v>0</v>
      </c>
      <c r="U50" s="35">
        <f>Main!H45*Mask!J$16</f>
        <v>0</v>
      </c>
      <c r="V50" s="35">
        <f>Main!I45*Mask!K$16</f>
        <v>0</v>
      </c>
      <c r="W50" s="35">
        <f>Main!J45*Mask!L$16</f>
        <v>0</v>
      </c>
      <c r="X50" s="35">
        <f>Main!K45*Mask!M$16</f>
        <v>0</v>
      </c>
      <c r="Y50" s="35">
        <f>Main!L45*Mask!N$16</f>
        <v>0</v>
      </c>
      <c r="Z50" s="35">
        <f>Main!M45*Mask!O$16</f>
        <v>0</v>
      </c>
      <c r="AA50" s="35">
        <f>Main!N45*Mask!P$16</f>
        <v>0</v>
      </c>
      <c r="AB50" s="35">
        <f>Main!O45*Mask!Q$16</f>
        <v>0</v>
      </c>
      <c r="AC50" s="35">
        <f>Main!P45*Mask!R$16</f>
        <v>0</v>
      </c>
      <c r="AD50" s="35">
        <f>Main!Q45*Mask!S$16</f>
        <v>0</v>
      </c>
      <c r="AE50" s="35">
        <f>Main!R45*Mask!T$16</f>
        <v>0</v>
      </c>
      <c r="AF50" s="35">
        <f>Main!S45*Mask!U$16</f>
        <v>0</v>
      </c>
      <c r="AG50" s="35">
        <f>Main!T45*Mask!V$16</f>
        <v>0</v>
      </c>
      <c r="AH50" s="35">
        <f>Main!U45*Mask!W$16</f>
        <v>0</v>
      </c>
      <c r="AI50" s="35">
        <f>Main!V45*Mask!X$16</f>
        <v>0</v>
      </c>
      <c r="AJ50" s="35">
        <f>Main!W45*Mask!Y$16</f>
        <v>0</v>
      </c>
      <c r="AK50" s="35">
        <f>Main!X45*Mask!Z$16</f>
        <v>0</v>
      </c>
      <c r="AL50" s="35">
        <f>Main!Y45*Mask!AA$16</f>
        <v>0</v>
      </c>
      <c r="AM50" s="35">
        <f>Main!Z45*Mask!AB$16</f>
        <v>0</v>
      </c>
      <c r="AN50" s="35"/>
      <c r="AO50" s="35">
        <f>IF(OR($A$1&lt;=Main!AA$4,ISBLANK($N50)),0,Main!AA45)</f>
        <v>0</v>
      </c>
      <c r="AP50" s="35">
        <f>IF(OR($A$1&lt;=Main!AB$4,ISBLANK($N50)),0,Main!AB45)</f>
        <v>0</v>
      </c>
      <c r="AQ50" s="35">
        <f>IF(OR($A$1&lt;=Main!AC$4,ISBLANK($N50)),0,Main!AC45)</f>
        <v>0</v>
      </c>
      <c r="AR50" s="35">
        <f>IF(OR($A$1&lt;=Main!AD$4,ISBLANK($N50)),0,Main!AD45)</f>
        <v>0</v>
      </c>
      <c r="AS50" s="35">
        <f>IF(OR($A$1&lt;=Main!AE$4,ISBLANK($N50)),0,Main!AE45)</f>
        <v>0</v>
      </c>
      <c r="AT50" s="35">
        <f>IF(OR($A$1&lt;=Main!AF$4,ISBLANK($N50)),0,Main!AF45)</f>
        <v>0</v>
      </c>
      <c r="AU50" s="35">
        <f>IF(OR($A$1&lt;=Main!AG$4,ISBLANK($N50)),0,Main!AG45)</f>
        <v>0</v>
      </c>
      <c r="AV50" s="35">
        <f>IF(OR($A$1&lt;=Main!AH$4,ISBLANK($N50)),0,Main!AH45)</f>
        <v>0</v>
      </c>
      <c r="AW50" s="35">
        <f>IF(OR($A$1&lt;=Main!AI$4,ISBLANK($N50)),0,Main!AI45)</f>
        <v>0</v>
      </c>
      <c r="AX50" s="35">
        <f>IF(OR($A$1&lt;=Main!AJ$4,ISBLANK($N50)),0,Main!AJ45)</f>
        <v>0</v>
      </c>
      <c r="AY50" s="35">
        <f>IF(OR($A$1&lt;=Main!AK$4,ISBLANK($N50)),0,Main!AK45)</f>
        <v>0</v>
      </c>
      <c r="AZ50" s="35">
        <f>IF(OR($A$1&lt;=Main!AL$4,ISBLANK($N50)),0,Main!AL45)</f>
        <v>0</v>
      </c>
      <c r="BA50" s="35">
        <f>IF(OR($A$1&lt;=Main!AM$4,ISBLANK($N50)),0,Main!AM45)</f>
        <v>0</v>
      </c>
      <c r="BB50" s="35">
        <f>IF(OR($A$1&lt;=Main!AN$4,ISBLANK($N50)),0,Main!AN45)</f>
        <v>0</v>
      </c>
      <c r="BC50" s="35">
        <f>IF(OR($A$1&lt;=Main!AO$4,ISBLANK($N50)),0,Main!AO45)</f>
        <v>0</v>
      </c>
      <c r="BD50" s="35">
        <f>IF(OR($A$1&lt;=Main!AP$4,ISBLANK($N50)),0,Main!AP45)</f>
        <v>0</v>
      </c>
      <c r="BE50" s="35">
        <f>IF(OR($A$1&lt;=Main!AQ$4,ISBLANK($N50)),0,Main!AQ45)</f>
        <v>0</v>
      </c>
      <c r="BF50" s="35">
        <f>IF(OR($A$1&lt;=Main!AR$4,ISBLANK($N50)),0,Main!AR45)</f>
        <v>0</v>
      </c>
      <c r="BG50" s="35">
        <f>IF(OR($A$1&lt;=Main!AS$4,ISBLANK($N50)),0,Main!AS45)</f>
        <v>0</v>
      </c>
      <c r="BH50" s="35">
        <f>IF(OR($A$1&lt;=Main!AT$4,ISBLANK($N50)),0,Main!AT45)</f>
        <v>0</v>
      </c>
      <c r="BI50" s="35">
        <f>IF(OR($A$1&lt;=Main!AU$4,ISBLANK($N50)),0,Main!AU45)</f>
        <v>0</v>
      </c>
      <c r="BJ50" s="35">
        <f>IF(OR($A$1&lt;=Main!AV$4,ISBLANK($N50)),0,Main!AV45)</f>
        <v>0</v>
      </c>
    </row>
    <row r="51" spans="1:62">
      <c r="A51" s="37"/>
      <c r="B51" s="37"/>
      <c r="C51" s="37" t="str">
        <f>IF(ISBLANK($A51),"",VLOOKUP($K51,Main!BC$6:BD$150,2,0))</f>
        <v/>
      </c>
      <c r="D51" s="43">
        <f t="shared" si="3"/>
        <v>0</v>
      </c>
      <c r="F51" s="6">
        <f>VLOOKUP($E51,Mask!$A$2:$C$102,$M$8,0)</f>
        <v>0</v>
      </c>
      <c r="G51" s="44">
        <f t="shared" si="4"/>
        <v>0</v>
      </c>
      <c r="K51" s="6" t="str">
        <f t="shared" si="0"/>
        <v/>
      </c>
      <c r="L51" s="35">
        <f t="shared" si="1"/>
        <v>0</v>
      </c>
      <c r="M51" s="6">
        <v>1</v>
      </c>
      <c r="N51" s="35" t="str">
        <f>Main!$A46&amp;Main!$B46</f>
        <v>ВиговскаяЕлизавета</v>
      </c>
      <c r="O51" s="145">
        <f t="shared" si="2"/>
        <v>0</v>
      </c>
      <c r="P51" s="150">
        <f t="shared" si="5"/>
        <v>39</v>
      </c>
      <c r="Q51" s="150" t="str">
        <f ca="1">IF(Main!$AY46&lt;&gt;"#",$P51-Main!$AY46,"#")</f>
        <v>#</v>
      </c>
      <c r="R51" s="35">
        <f>Main!E46*Mask!G$16</f>
        <v>0</v>
      </c>
      <c r="S51" s="35">
        <f>Main!F46*Mask!H$16</f>
        <v>0</v>
      </c>
      <c r="T51" s="35">
        <f>Main!G46*Mask!I$16</f>
        <v>0</v>
      </c>
      <c r="U51" s="35">
        <f>Main!H46*Mask!J$16</f>
        <v>0</v>
      </c>
      <c r="V51" s="35">
        <f>Main!I46*Mask!K$16</f>
        <v>0</v>
      </c>
      <c r="W51" s="35">
        <f>Main!J46*Mask!L$16</f>
        <v>0</v>
      </c>
      <c r="X51" s="35">
        <f>Main!K46*Mask!M$16</f>
        <v>0</v>
      </c>
      <c r="Y51" s="35">
        <f>Main!L46*Mask!N$16</f>
        <v>0</v>
      </c>
      <c r="Z51" s="35">
        <f>Main!M46*Mask!O$16</f>
        <v>0</v>
      </c>
      <c r="AA51" s="35">
        <f>Main!N46*Mask!P$16</f>
        <v>0</v>
      </c>
      <c r="AB51" s="35">
        <f>Main!O46*Mask!Q$16</f>
        <v>0</v>
      </c>
      <c r="AC51" s="35">
        <f>Main!P46*Mask!R$16</f>
        <v>0</v>
      </c>
      <c r="AD51" s="35">
        <f>Main!Q46*Mask!S$16</f>
        <v>0</v>
      </c>
      <c r="AE51" s="35">
        <f>Main!R46*Mask!T$16</f>
        <v>0</v>
      </c>
      <c r="AF51" s="35">
        <f>Main!S46*Mask!U$16</f>
        <v>0</v>
      </c>
      <c r="AG51" s="35">
        <f>Main!T46*Mask!V$16</f>
        <v>0</v>
      </c>
      <c r="AH51" s="35">
        <f>Main!U46*Mask!W$16</f>
        <v>0</v>
      </c>
      <c r="AI51" s="35">
        <f>Main!V46*Mask!X$16</f>
        <v>0</v>
      </c>
      <c r="AJ51" s="35">
        <f>Main!W46*Mask!Y$16</f>
        <v>0</v>
      </c>
      <c r="AK51" s="35">
        <f>Main!X46*Mask!Z$16</f>
        <v>0</v>
      </c>
      <c r="AL51" s="35">
        <f>Main!Y46*Mask!AA$16</f>
        <v>0</v>
      </c>
      <c r="AM51" s="35">
        <f>Main!Z46*Mask!AB$16</f>
        <v>0</v>
      </c>
      <c r="AN51" s="35"/>
      <c r="AO51" s="35">
        <f>IF(OR($A$1&lt;=Main!AA$4,ISBLANK($N51)),0,Main!AA46)</f>
        <v>0</v>
      </c>
      <c r="AP51" s="35">
        <f>IF(OR($A$1&lt;=Main!AB$4,ISBLANK($N51)),0,Main!AB46)</f>
        <v>0</v>
      </c>
      <c r="AQ51" s="35">
        <f>IF(OR($A$1&lt;=Main!AC$4,ISBLANK($N51)),0,Main!AC46)</f>
        <v>0</v>
      </c>
      <c r="AR51" s="35">
        <f>IF(OR($A$1&lt;=Main!AD$4,ISBLANK($N51)),0,Main!AD46)</f>
        <v>0</v>
      </c>
      <c r="AS51" s="35">
        <f>IF(OR($A$1&lt;=Main!AE$4,ISBLANK($N51)),0,Main!AE46)</f>
        <v>0</v>
      </c>
      <c r="AT51" s="35">
        <f>IF(OR($A$1&lt;=Main!AF$4,ISBLANK($N51)),0,Main!AF46)</f>
        <v>0</v>
      </c>
      <c r="AU51" s="35">
        <f>IF(OR($A$1&lt;=Main!AG$4,ISBLANK($N51)),0,Main!AG46)</f>
        <v>0</v>
      </c>
      <c r="AV51" s="35">
        <f>IF(OR($A$1&lt;=Main!AH$4,ISBLANK($N51)),0,Main!AH46)</f>
        <v>0</v>
      </c>
      <c r="AW51" s="35">
        <f>IF(OR($A$1&lt;=Main!AI$4,ISBLANK($N51)),0,Main!AI46)</f>
        <v>0</v>
      </c>
      <c r="AX51" s="35">
        <f>IF(OR($A$1&lt;=Main!AJ$4,ISBLANK($N51)),0,Main!AJ46)</f>
        <v>0</v>
      </c>
      <c r="AY51" s="35">
        <f>IF(OR($A$1&lt;=Main!AK$4,ISBLANK($N51)),0,Main!AK46)</f>
        <v>0</v>
      </c>
      <c r="AZ51" s="35">
        <f>IF(OR($A$1&lt;=Main!AL$4,ISBLANK($N51)),0,Main!AL46)</f>
        <v>0</v>
      </c>
      <c r="BA51" s="35">
        <f>IF(OR($A$1&lt;=Main!AM$4,ISBLANK($N51)),0,Main!AM46)</f>
        <v>0</v>
      </c>
      <c r="BB51" s="35">
        <f>IF(OR($A$1&lt;=Main!AN$4,ISBLANK($N51)),0,Main!AN46)</f>
        <v>0</v>
      </c>
      <c r="BC51" s="35">
        <f>IF(OR($A$1&lt;=Main!AO$4,ISBLANK($N51)),0,Main!AO46)</f>
        <v>0</v>
      </c>
      <c r="BD51" s="35">
        <f>IF(OR($A$1&lt;=Main!AP$4,ISBLANK($N51)),0,Main!AP46)</f>
        <v>0</v>
      </c>
      <c r="BE51" s="35">
        <f>IF(OR($A$1&lt;=Main!AQ$4,ISBLANK($N51)),0,Main!AQ46)</f>
        <v>0</v>
      </c>
      <c r="BF51" s="35">
        <f>IF(OR($A$1&lt;=Main!AR$4,ISBLANK($N51)),0,Main!AR46)</f>
        <v>0</v>
      </c>
      <c r="BG51" s="35">
        <f>IF(OR($A$1&lt;=Main!AS$4,ISBLANK($N51)),0,Main!AS46)</f>
        <v>0</v>
      </c>
      <c r="BH51" s="35">
        <f>IF(OR($A$1&lt;=Main!AT$4,ISBLANK($N51)),0,Main!AT46)</f>
        <v>0</v>
      </c>
      <c r="BI51" s="35">
        <f>IF(OR($A$1&lt;=Main!AU$4,ISBLANK($N51)),0,Main!AU46)</f>
        <v>0</v>
      </c>
      <c r="BJ51" s="35">
        <f>IF(OR($A$1&lt;=Main!AV$4,ISBLANK($N51)),0,Main!AV46)</f>
        <v>0</v>
      </c>
    </row>
    <row r="52" spans="1:62">
      <c r="A52" s="37"/>
      <c r="B52" s="37"/>
      <c r="C52" s="37" t="str">
        <f>IF(ISBLANK($A52),"",VLOOKUP($K52,Main!BC$6:BD$150,2,0))</f>
        <v/>
      </c>
      <c r="D52" s="43">
        <f t="shared" si="3"/>
        <v>0</v>
      </c>
      <c r="F52" s="6">
        <f>VLOOKUP($E52,Mask!$A$2:$C$102,$M$8,0)</f>
        <v>0</v>
      </c>
      <c r="G52" s="44">
        <f t="shared" si="4"/>
        <v>0</v>
      </c>
      <c r="K52" s="6" t="str">
        <f t="shared" si="0"/>
        <v/>
      </c>
      <c r="L52" s="35">
        <f t="shared" si="1"/>
        <v>0</v>
      </c>
      <c r="M52" s="6">
        <v>1</v>
      </c>
      <c r="N52" s="35" t="str">
        <f>Main!$A47&amp;Main!$B47</f>
        <v>ЗеленинаЕлена</v>
      </c>
      <c r="O52" s="145">
        <f t="shared" si="2"/>
        <v>0</v>
      </c>
      <c r="P52" s="150">
        <f t="shared" si="5"/>
        <v>39</v>
      </c>
      <c r="Q52" s="150" t="str">
        <f ca="1">IF(Main!$AY47&lt;&gt;"#",$P52-Main!$AY47,"#")</f>
        <v>#</v>
      </c>
      <c r="R52" s="35">
        <f>Main!E47*Mask!G$16</f>
        <v>0</v>
      </c>
      <c r="S52" s="35">
        <f>Main!F47*Mask!H$16</f>
        <v>0</v>
      </c>
      <c r="T52" s="35">
        <f>Main!G47*Mask!I$16</f>
        <v>0</v>
      </c>
      <c r="U52" s="35">
        <f>Main!H47*Mask!J$16</f>
        <v>0</v>
      </c>
      <c r="V52" s="35">
        <f>Main!I47*Mask!K$16</f>
        <v>0</v>
      </c>
      <c r="W52" s="35">
        <f>Main!J47*Mask!L$16</f>
        <v>0</v>
      </c>
      <c r="X52" s="35">
        <f>Main!K47*Mask!M$16</f>
        <v>0</v>
      </c>
      <c r="Y52" s="35">
        <f>Main!L47*Mask!N$16</f>
        <v>0</v>
      </c>
      <c r="Z52" s="35">
        <f>Main!M47*Mask!O$16</f>
        <v>0</v>
      </c>
      <c r="AA52" s="35">
        <f>Main!N47*Mask!P$16</f>
        <v>0</v>
      </c>
      <c r="AB52" s="35">
        <f>Main!O47*Mask!Q$16</f>
        <v>0</v>
      </c>
      <c r="AC52" s="35">
        <f>Main!P47*Mask!R$16</f>
        <v>0</v>
      </c>
      <c r="AD52" s="35">
        <f>Main!Q47*Mask!S$16</f>
        <v>0</v>
      </c>
      <c r="AE52" s="35">
        <f>Main!R47*Mask!T$16</f>
        <v>0</v>
      </c>
      <c r="AF52" s="35">
        <f>Main!S47*Mask!U$16</f>
        <v>0</v>
      </c>
      <c r="AG52" s="35">
        <f>Main!T47*Mask!V$16</f>
        <v>0</v>
      </c>
      <c r="AH52" s="35">
        <f>Main!U47*Mask!W$16</f>
        <v>0</v>
      </c>
      <c r="AI52" s="35">
        <f>Main!V47*Mask!X$16</f>
        <v>0</v>
      </c>
      <c r="AJ52" s="35">
        <f>Main!W47*Mask!Y$16</f>
        <v>0</v>
      </c>
      <c r="AK52" s="35">
        <f>Main!X47*Mask!Z$16</f>
        <v>0</v>
      </c>
      <c r="AL52" s="35">
        <f>Main!Y47*Mask!AA$16</f>
        <v>0</v>
      </c>
      <c r="AM52" s="35">
        <f>Main!Z47*Mask!AB$16</f>
        <v>0</v>
      </c>
      <c r="AN52" s="35"/>
      <c r="AO52" s="35">
        <f>IF(OR($A$1&lt;=Main!AA$4,ISBLANK($N52)),0,Main!AA47)</f>
        <v>0</v>
      </c>
      <c r="AP52" s="35">
        <f>IF(OR($A$1&lt;=Main!AB$4,ISBLANK($N52)),0,Main!AB47)</f>
        <v>0</v>
      </c>
      <c r="AQ52" s="35">
        <f>IF(OR($A$1&lt;=Main!AC$4,ISBLANK($N52)),0,Main!AC47)</f>
        <v>0</v>
      </c>
      <c r="AR52" s="35">
        <f>IF(OR($A$1&lt;=Main!AD$4,ISBLANK($N52)),0,Main!AD47)</f>
        <v>0</v>
      </c>
      <c r="AS52" s="35">
        <f>IF(OR($A$1&lt;=Main!AE$4,ISBLANK($N52)),0,Main!AE47)</f>
        <v>0</v>
      </c>
      <c r="AT52" s="35">
        <f>IF(OR($A$1&lt;=Main!AF$4,ISBLANK($N52)),0,Main!AF47)</f>
        <v>0</v>
      </c>
      <c r="AU52" s="35">
        <f>IF(OR($A$1&lt;=Main!AG$4,ISBLANK($N52)),0,Main!AG47)</f>
        <v>0</v>
      </c>
      <c r="AV52" s="35">
        <f>IF(OR($A$1&lt;=Main!AH$4,ISBLANK($N52)),0,Main!AH47)</f>
        <v>0</v>
      </c>
      <c r="AW52" s="35">
        <f>IF(OR($A$1&lt;=Main!AI$4,ISBLANK($N52)),0,Main!AI47)</f>
        <v>0</v>
      </c>
      <c r="AX52" s="35">
        <f>IF(OR($A$1&lt;=Main!AJ$4,ISBLANK($N52)),0,Main!AJ47)</f>
        <v>0</v>
      </c>
      <c r="AY52" s="35">
        <f>IF(OR($A$1&lt;=Main!AK$4,ISBLANK($N52)),0,Main!AK47)</f>
        <v>0</v>
      </c>
      <c r="AZ52" s="35">
        <f>IF(OR($A$1&lt;=Main!AL$4,ISBLANK($N52)),0,Main!AL47)</f>
        <v>0</v>
      </c>
      <c r="BA52" s="35">
        <f>IF(OR($A$1&lt;=Main!AM$4,ISBLANK($N52)),0,Main!AM47)</f>
        <v>0</v>
      </c>
      <c r="BB52" s="35">
        <f>IF(OR($A$1&lt;=Main!AN$4,ISBLANK($N52)),0,Main!AN47)</f>
        <v>0</v>
      </c>
      <c r="BC52" s="35">
        <f>IF(OR($A$1&lt;=Main!AO$4,ISBLANK($N52)),0,Main!AO47)</f>
        <v>0</v>
      </c>
      <c r="BD52" s="35">
        <f>IF(OR($A$1&lt;=Main!AP$4,ISBLANK($N52)),0,Main!AP47)</f>
        <v>0</v>
      </c>
      <c r="BE52" s="35">
        <f>IF(OR($A$1&lt;=Main!AQ$4,ISBLANK($N52)),0,Main!AQ47)</f>
        <v>0</v>
      </c>
      <c r="BF52" s="35">
        <f>IF(OR($A$1&lt;=Main!AR$4,ISBLANK($N52)),0,Main!AR47)</f>
        <v>0</v>
      </c>
      <c r="BG52" s="35">
        <f>IF(OR($A$1&lt;=Main!AS$4,ISBLANK($N52)),0,Main!AS47)</f>
        <v>0</v>
      </c>
      <c r="BH52" s="35">
        <f>IF(OR($A$1&lt;=Main!AT$4,ISBLANK($N52)),0,Main!AT47)</f>
        <v>0</v>
      </c>
      <c r="BI52" s="35">
        <f>IF(OR($A$1&lt;=Main!AU$4,ISBLANK($N52)),0,Main!AU47)</f>
        <v>0</v>
      </c>
      <c r="BJ52" s="35">
        <f>IF(OR($A$1&lt;=Main!AV$4,ISBLANK($N52)),0,Main!AV47)</f>
        <v>0</v>
      </c>
    </row>
    <row r="53" spans="1:62">
      <c r="A53" s="37"/>
      <c r="B53" s="37"/>
      <c r="C53" s="37" t="str">
        <f>IF(ISBLANK($A53),"",VLOOKUP($K53,Main!BC$6:BD$150,2,0))</f>
        <v/>
      </c>
      <c r="D53" s="43">
        <f t="shared" si="3"/>
        <v>0</v>
      </c>
      <c r="F53" s="6">
        <f>VLOOKUP($E53,Mask!$A$2:$C$102,$M$8,0)</f>
        <v>0</v>
      </c>
      <c r="G53" s="44">
        <f t="shared" si="4"/>
        <v>0</v>
      </c>
      <c r="K53" s="6" t="str">
        <f t="shared" si="0"/>
        <v/>
      </c>
      <c r="L53" s="35">
        <f t="shared" si="1"/>
        <v>0</v>
      </c>
      <c r="M53" s="6">
        <v>1</v>
      </c>
      <c r="N53" s="35" t="str">
        <f>Main!$A48&amp;Main!$B48</f>
        <v>СайфуллинаЭльмира</v>
      </c>
      <c r="O53" s="145">
        <f t="shared" si="2"/>
        <v>0</v>
      </c>
      <c r="P53" s="150">
        <f t="shared" si="5"/>
        <v>39</v>
      </c>
      <c r="Q53" s="150" t="str">
        <f ca="1">IF(Main!$AY48&lt;&gt;"#",$P53-Main!$AY48,"#")</f>
        <v>#</v>
      </c>
      <c r="R53" s="35">
        <f>Main!E48*Mask!G$16</f>
        <v>0</v>
      </c>
      <c r="S53" s="35">
        <f>Main!F48*Mask!H$16</f>
        <v>0</v>
      </c>
      <c r="T53" s="35">
        <f>Main!G48*Mask!I$16</f>
        <v>0</v>
      </c>
      <c r="U53" s="35">
        <f>Main!H48*Mask!J$16</f>
        <v>0</v>
      </c>
      <c r="V53" s="35">
        <f>Main!I48*Mask!K$16</f>
        <v>0</v>
      </c>
      <c r="W53" s="35">
        <f>Main!J48*Mask!L$16</f>
        <v>0</v>
      </c>
      <c r="X53" s="35">
        <f>Main!K48*Mask!M$16</f>
        <v>0</v>
      </c>
      <c r="Y53" s="35">
        <f>Main!L48*Mask!N$16</f>
        <v>0</v>
      </c>
      <c r="Z53" s="35">
        <f>Main!M48*Mask!O$16</f>
        <v>0</v>
      </c>
      <c r="AA53" s="35">
        <f>Main!N48*Mask!P$16</f>
        <v>0</v>
      </c>
      <c r="AB53" s="35">
        <f>Main!O48*Mask!Q$16</f>
        <v>0</v>
      </c>
      <c r="AC53" s="35">
        <f>Main!P48*Mask!R$16</f>
        <v>0</v>
      </c>
      <c r="AD53" s="35">
        <f>Main!Q48*Mask!S$16</f>
        <v>0</v>
      </c>
      <c r="AE53" s="35">
        <f>Main!R48*Mask!T$16</f>
        <v>0</v>
      </c>
      <c r="AF53" s="35">
        <f>Main!S48*Mask!U$16</f>
        <v>0</v>
      </c>
      <c r="AG53" s="35">
        <f>Main!T48*Mask!V$16</f>
        <v>0</v>
      </c>
      <c r="AH53" s="35">
        <f>Main!U48*Mask!W$16</f>
        <v>0</v>
      </c>
      <c r="AI53" s="35">
        <f>Main!V48*Mask!X$16</f>
        <v>0</v>
      </c>
      <c r="AJ53" s="35">
        <f>Main!W48*Mask!Y$16</f>
        <v>0</v>
      </c>
      <c r="AK53" s="35">
        <f>Main!X48*Mask!Z$16</f>
        <v>0</v>
      </c>
      <c r="AL53" s="35">
        <f>Main!Y48*Mask!AA$16</f>
        <v>0</v>
      </c>
      <c r="AM53" s="35">
        <f>Main!Z48*Mask!AB$16</f>
        <v>0</v>
      </c>
      <c r="AN53" s="35"/>
      <c r="AO53" s="35">
        <f>IF(OR($A$1&lt;=Main!AA$4,ISBLANK($N53)),0,Main!AA48)</f>
        <v>0</v>
      </c>
      <c r="AP53" s="35">
        <f>IF(OR($A$1&lt;=Main!AB$4,ISBLANK($N53)),0,Main!AB48)</f>
        <v>0</v>
      </c>
      <c r="AQ53" s="35">
        <f>IF(OR($A$1&lt;=Main!AC$4,ISBLANK($N53)),0,Main!AC48)</f>
        <v>0</v>
      </c>
      <c r="AR53" s="35">
        <f>IF(OR($A$1&lt;=Main!AD$4,ISBLANK($N53)),0,Main!AD48)</f>
        <v>0</v>
      </c>
      <c r="AS53" s="35">
        <f>IF(OR($A$1&lt;=Main!AE$4,ISBLANK($N53)),0,Main!AE48)</f>
        <v>0</v>
      </c>
      <c r="AT53" s="35">
        <f>IF(OR($A$1&lt;=Main!AF$4,ISBLANK($N53)),0,Main!AF48)</f>
        <v>0</v>
      </c>
      <c r="AU53" s="35">
        <f>IF(OR($A$1&lt;=Main!AG$4,ISBLANK($N53)),0,Main!AG48)</f>
        <v>0</v>
      </c>
      <c r="AV53" s="35">
        <f>IF(OR($A$1&lt;=Main!AH$4,ISBLANK($N53)),0,Main!AH48)</f>
        <v>0</v>
      </c>
      <c r="AW53" s="35">
        <f>IF(OR($A$1&lt;=Main!AI$4,ISBLANK($N53)),0,Main!AI48)</f>
        <v>0</v>
      </c>
      <c r="AX53" s="35">
        <f>IF(OR($A$1&lt;=Main!AJ$4,ISBLANK($N53)),0,Main!AJ48)</f>
        <v>0</v>
      </c>
      <c r="AY53" s="35">
        <f>IF(OR($A$1&lt;=Main!AK$4,ISBLANK($N53)),0,Main!AK48)</f>
        <v>0</v>
      </c>
      <c r="AZ53" s="35">
        <f>IF(OR($A$1&lt;=Main!AL$4,ISBLANK($N53)),0,Main!AL48)</f>
        <v>0</v>
      </c>
      <c r="BA53" s="35">
        <f>IF(OR($A$1&lt;=Main!AM$4,ISBLANK($N53)),0,Main!AM48)</f>
        <v>0</v>
      </c>
      <c r="BB53" s="35">
        <f>IF(OR($A$1&lt;=Main!AN$4,ISBLANK($N53)),0,Main!AN48)</f>
        <v>0</v>
      </c>
      <c r="BC53" s="35">
        <f>IF(OR($A$1&lt;=Main!AO$4,ISBLANK($N53)),0,Main!AO48)</f>
        <v>0</v>
      </c>
      <c r="BD53" s="35">
        <f>IF(OR($A$1&lt;=Main!AP$4,ISBLANK($N53)),0,Main!AP48)</f>
        <v>0</v>
      </c>
      <c r="BE53" s="35">
        <f>IF(OR($A$1&lt;=Main!AQ$4,ISBLANK($N53)),0,Main!AQ48)</f>
        <v>0</v>
      </c>
      <c r="BF53" s="35">
        <f>IF(OR($A$1&lt;=Main!AR$4,ISBLANK($N53)),0,Main!AR48)</f>
        <v>0</v>
      </c>
      <c r="BG53" s="35">
        <f>IF(OR($A$1&lt;=Main!AS$4,ISBLANK($N53)),0,Main!AS48)</f>
        <v>0</v>
      </c>
      <c r="BH53" s="35">
        <f>IF(OR($A$1&lt;=Main!AT$4,ISBLANK($N53)),0,Main!AT48)</f>
        <v>0</v>
      </c>
      <c r="BI53" s="35">
        <f>IF(OR($A$1&lt;=Main!AU$4,ISBLANK($N53)),0,Main!AU48)</f>
        <v>0</v>
      </c>
      <c r="BJ53" s="35">
        <f>IF(OR($A$1&lt;=Main!AV$4,ISBLANK($N53)),0,Main!AV48)</f>
        <v>0</v>
      </c>
    </row>
    <row r="54" spans="1:62">
      <c r="A54" s="37"/>
      <c r="B54" s="37"/>
      <c r="C54" s="37" t="str">
        <f>IF(ISBLANK($A54),"",VLOOKUP($K54,Main!BC$6:BD$150,2,0))</f>
        <v/>
      </c>
      <c r="D54" s="43">
        <f t="shared" si="3"/>
        <v>0</v>
      </c>
      <c r="F54" s="6">
        <f>VLOOKUP($E54,Mask!$A$2:$C$102,$M$8,0)</f>
        <v>0</v>
      </c>
      <c r="G54" s="44">
        <f t="shared" si="4"/>
        <v>0</v>
      </c>
      <c r="K54" s="6" t="str">
        <f t="shared" si="0"/>
        <v/>
      </c>
      <c r="L54" s="35">
        <f t="shared" si="1"/>
        <v>0</v>
      </c>
      <c r="M54" s="6">
        <v>1</v>
      </c>
      <c r="N54" s="35" t="str">
        <f>Main!$A49&amp;Main!$B49</f>
        <v>РедковаНаталья</v>
      </c>
      <c r="O54" s="145">
        <f t="shared" si="2"/>
        <v>0</v>
      </c>
      <c r="P54" s="150">
        <f t="shared" si="5"/>
        <v>39</v>
      </c>
      <c r="Q54" s="150" t="str">
        <f ca="1">IF(Main!$AY49&lt;&gt;"#",$P54-Main!$AY49,"#")</f>
        <v>#</v>
      </c>
      <c r="R54" s="35">
        <f>Main!E49*Mask!G$16</f>
        <v>0</v>
      </c>
      <c r="S54" s="35">
        <f>Main!F49*Mask!H$16</f>
        <v>0</v>
      </c>
      <c r="T54" s="35">
        <f>Main!G49*Mask!I$16</f>
        <v>0</v>
      </c>
      <c r="U54" s="35">
        <f>Main!H49*Mask!J$16</f>
        <v>0</v>
      </c>
      <c r="V54" s="35">
        <f>Main!I49*Mask!K$16</f>
        <v>0</v>
      </c>
      <c r="W54" s="35">
        <f>Main!J49*Mask!L$16</f>
        <v>0</v>
      </c>
      <c r="X54" s="35">
        <f>Main!K49*Mask!M$16</f>
        <v>0</v>
      </c>
      <c r="Y54" s="35">
        <f>Main!L49*Mask!N$16</f>
        <v>0</v>
      </c>
      <c r="Z54" s="35">
        <f>Main!M49*Mask!O$16</f>
        <v>0</v>
      </c>
      <c r="AA54" s="35">
        <f>Main!N49*Mask!P$16</f>
        <v>0</v>
      </c>
      <c r="AB54" s="35">
        <f>Main!O49*Mask!Q$16</f>
        <v>0</v>
      </c>
      <c r="AC54" s="35">
        <f>Main!P49*Mask!R$16</f>
        <v>0</v>
      </c>
      <c r="AD54" s="35">
        <f>Main!Q49*Mask!S$16</f>
        <v>0</v>
      </c>
      <c r="AE54" s="35">
        <f>Main!R49*Mask!T$16</f>
        <v>0</v>
      </c>
      <c r="AF54" s="35">
        <f>Main!S49*Mask!U$16</f>
        <v>0</v>
      </c>
      <c r="AG54" s="35">
        <f>Main!T49*Mask!V$16</f>
        <v>0</v>
      </c>
      <c r="AH54" s="35">
        <f>Main!U49*Mask!W$16</f>
        <v>0</v>
      </c>
      <c r="AI54" s="35">
        <f>Main!V49*Mask!X$16</f>
        <v>0</v>
      </c>
      <c r="AJ54" s="35">
        <f>Main!W49*Mask!Y$16</f>
        <v>0</v>
      </c>
      <c r="AK54" s="35">
        <f>Main!X49*Mask!Z$16</f>
        <v>0</v>
      </c>
      <c r="AL54" s="35">
        <f>Main!Y49*Mask!AA$16</f>
        <v>0</v>
      </c>
      <c r="AM54" s="35">
        <f>Main!Z49*Mask!AB$16</f>
        <v>0</v>
      </c>
      <c r="AN54" s="35"/>
      <c r="AO54" s="35">
        <f>IF(OR($A$1&lt;=Main!AA$4,ISBLANK($N54)),0,Main!AA49)</f>
        <v>0</v>
      </c>
      <c r="AP54" s="35">
        <f>IF(OR($A$1&lt;=Main!AB$4,ISBLANK($N54)),0,Main!AB49)</f>
        <v>0</v>
      </c>
      <c r="AQ54" s="35">
        <f>IF(OR($A$1&lt;=Main!AC$4,ISBLANK($N54)),0,Main!AC49)</f>
        <v>0</v>
      </c>
      <c r="AR54" s="35">
        <f>IF(OR($A$1&lt;=Main!AD$4,ISBLANK($N54)),0,Main!AD49)</f>
        <v>0</v>
      </c>
      <c r="AS54" s="35">
        <f>IF(OR($A$1&lt;=Main!AE$4,ISBLANK($N54)),0,Main!AE49)</f>
        <v>0</v>
      </c>
      <c r="AT54" s="35">
        <f>IF(OR($A$1&lt;=Main!AF$4,ISBLANK($N54)),0,Main!AF49)</f>
        <v>0</v>
      </c>
      <c r="AU54" s="35">
        <f>IF(OR($A$1&lt;=Main!AG$4,ISBLANK($N54)),0,Main!AG49)</f>
        <v>0</v>
      </c>
      <c r="AV54" s="35">
        <f>IF(OR($A$1&lt;=Main!AH$4,ISBLANK($N54)),0,Main!AH49)</f>
        <v>0</v>
      </c>
      <c r="AW54" s="35">
        <f>IF(OR($A$1&lt;=Main!AI$4,ISBLANK($N54)),0,Main!AI49)</f>
        <v>0</v>
      </c>
      <c r="AX54" s="35">
        <f>IF(OR($A$1&lt;=Main!AJ$4,ISBLANK($N54)),0,Main!AJ49)</f>
        <v>0</v>
      </c>
      <c r="AY54" s="35">
        <f>IF(OR($A$1&lt;=Main!AK$4,ISBLANK($N54)),0,Main!AK49)</f>
        <v>0</v>
      </c>
      <c r="AZ54" s="35">
        <f>IF(OR($A$1&lt;=Main!AL$4,ISBLANK($N54)),0,Main!AL49)</f>
        <v>0</v>
      </c>
      <c r="BA54" s="35">
        <f>IF(OR($A$1&lt;=Main!AM$4,ISBLANK($N54)),0,Main!AM49)</f>
        <v>0</v>
      </c>
      <c r="BB54" s="35">
        <f>IF(OR($A$1&lt;=Main!AN$4,ISBLANK($N54)),0,Main!AN49)</f>
        <v>0</v>
      </c>
      <c r="BC54" s="35">
        <f>IF(OR($A$1&lt;=Main!AO$4,ISBLANK($N54)),0,Main!AO49)</f>
        <v>0</v>
      </c>
      <c r="BD54" s="35">
        <f>IF(OR($A$1&lt;=Main!AP$4,ISBLANK($N54)),0,Main!AP49)</f>
        <v>0</v>
      </c>
      <c r="BE54" s="35">
        <f>IF(OR($A$1&lt;=Main!AQ$4,ISBLANK($N54)),0,Main!AQ49)</f>
        <v>0</v>
      </c>
      <c r="BF54" s="35">
        <f>IF(OR($A$1&lt;=Main!AR$4,ISBLANK($N54)),0,Main!AR49)</f>
        <v>0</v>
      </c>
      <c r="BG54" s="35">
        <f>IF(OR($A$1&lt;=Main!AS$4,ISBLANK($N54)),0,Main!AS49)</f>
        <v>0</v>
      </c>
      <c r="BH54" s="35">
        <f>IF(OR($A$1&lt;=Main!AT$4,ISBLANK($N54)),0,Main!AT49)</f>
        <v>0</v>
      </c>
      <c r="BI54" s="35">
        <f>IF(OR($A$1&lt;=Main!AU$4,ISBLANK($N54)),0,Main!AU49)</f>
        <v>0</v>
      </c>
      <c r="BJ54" s="35">
        <f>IF(OR($A$1&lt;=Main!AV$4,ISBLANK($N54)),0,Main!AV49)</f>
        <v>0</v>
      </c>
    </row>
    <row r="55" spans="1:62">
      <c r="A55" s="37"/>
      <c r="B55" s="37"/>
      <c r="C55" s="37" t="str">
        <f>IF(ISBLANK($A55),"",VLOOKUP($K55,Main!BC$6:BD$150,2,0))</f>
        <v/>
      </c>
      <c r="D55" s="43">
        <f t="shared" si="3"/>
        <v>0</v>
      </c>
      <c r="F55" s="6">
        <f>VLOOKUP($E55,Mask!$A$2:$C$102,$M$8,0)</f>
        <v>0</v>
      </c>
      <c r="G55" s="44">
        <f t="shared" si="4"/>
        <v>0</v>
      </c>
      <c r="K55" s="6" t="str">
        <f t="shared" si="0"/>
        <v/>
      </c>
      <c r="L55" s="35">
        <f t="shared" si="1"/>
        <v>0</v>
      </c>
      <c r="M55" s="6">
        <v>1</v>
      </c>
      <c r="N55" s="35" t="str">
        <f>Main!$A50&amp;Main!$B50</f>
        <v>ПименоваАлександра</v>
      </c>
      <c r="O55" s="145">
        <f t="shared" si="2"/>
        <v>0</v>
      </c>
      <c r="P55" s="150">
        <f t="shared" si="5"/>
        <v>39</v>
      </c>
      <c r="Q55" s="150" t="str">
        <f ca="1">IF(Main!$AY50&lt;&gt;"#",$P55-Main!$AY50,"#")</f>
        <v>#</v>
      </c>
      <c r="R55" s="35">
        <f>Main!E50*Mask!G$16</f>
        <v>0</v>
      </c>
      <c r="S55" s="35">
        <f>Main!F50*Mask!H$16</f>
        <v>0</v>
      </c>
      <c r="T55" s="35">
        <f>Main!G50*Mask!I$16</f>
        <v>0</v>
      </c>
      <c r="U55" s="35">
        <f>Main!H50*Mask!J$16</f>
        <v>0</v>
      </c>
      <c r="V55" s="35">
        <f>Main!I50*Mask!K$16</f>
        <v>0</v>
      </c>
      <c r="W55" s="35">
        <f>Main!J50*Mask!L$16</f>
        <v>0</v>
      </c>
      <c r="X55" s="35">
        <f>Main!K50*Mask!M$16</f>
        <v>0</v>
      </c>
      <c r="Y55" s="35">
        <f>Main!L50*Mask!N$16</f>
        <v>0</v>
      </c>
      <c r="Z55" s="35">
        <f>Main!M50*Mask!O$16</f>
        <v>0</v>
      </c>
      <c r="AA55" s="35">
        <f>Main!N50*Mask!P$16</f>
        <v>0</v>
      </c>
      <c r="AB55" s="35">
        <f>Main!O50*Mask!Q$16</f>
        <v>0</v>
      </c>
      <c r="AC55" s="35">
        <f>Main!P50*Mask!R$16</f>
        <v>0</v>
      </c>
      <c r="AD55" s="35">
        <f>Main!Q50*Mask!S$16</f>
        <v>0</v>
      </c>
      <c r="AE55" s="35">
        <f>Main!R50*Mask!T$16</f>
        <v>0</v>
      </c>
      <c r="AF55" s="35">
        <f>Main!S50*Mask!U$16</f>
        <v>0</v>
      </c>
      <c r="AG55" s="35">
        <f>Main!T50*Mask!V$16</f>
        <v>0</v>
      </c>
      <c r="AH55" s="35">
        <f>Main!U50*Mask!W$16</f>
        <v>0</v>
      </c>
      <c r="AI55" s="35">
        <f>Main!V50*Mask!X$16</f>
        <v>0</v>
      </c>
      <c r="AJ55" s="35">
        <f>Main!W50*Mask!Y$16</f>
        <v>0</v>
      </c>
      <c r="AK55" s="35">
        <f>Main!X50*Mask!Z$16</f>
        <v>0</v>
      </c>
      <c r="AL55" s="35">
        <f>Main!Y50*Mask!AA$16</f>
        <v>0</v>
      </c>
      <c r="AM55" s="35">
        <f>Main!Z50*Mask!AB$16</f>
        <v>0</v>
      </c>
      <c r="AN55" s="35"/>
      <c r="AO55" s="35">
        <f>IF(OR($A$1&lt;=Main!AA$4,ISBLANK($N55)),0,Main!AA50)</f>
        <v>0</v>
      </c>
      <c r="AP55" s="35">
        <f>IF(OR($A$1&lt;=Main!AB$4,ISBLANK($N55)),0,Main!AB50)</f>
        <v>0</v>
      </c>
      <c r="AQ55" s="35">
        <f>IF(OR($A$1&lt;=Main!AC$4,ISBLANK($N55)),0,Main!AC50)</f>
        <v>0</v>
      </c>
      <c r="AR55" s="35">
        <f>IF(OR($A$1&lt;=Main!AD$4,ISBLANK($N55)),0,Main!AD50)</f>
        <v>0</v>
      </c>
      <c r="AS55" s="35">
        <f>IF(OR($A$1&lt;=Main!AE$4,ISBLANK($N55)),0,Main!AE50)</f>
        <v>0</v>
      </c>
      <c r="AT55" s="35">
        <f>IF(OR($A$1&lt;=Main!AF$4,ISBLANK($N55)),0,Main!AF50)</f>
        <v>0</v>
      </c>
      <c r="AU55" s="35">
        <f>IF(OR($A$1&lt;=Main!AG$4,ISBLANK($N55)),0,Main!AG50)</f>
        <v>0</v>
      </c>
      <c r="AV55" s="35">
        <f>IF(OR($A$1&lt;=Main!AH$4,ISBLANK($N55)),0,Main!AH50)</f>
        <v>0</v>
      </c>
      <c r="AW55" s="35">
        <f>IF(OR($A$1&lt;=Main!AI$4,ISBLANK($N55)),0,Main!AI50)</f>
        <v>0</v>
      </c>
      <c r="AX55" s="35">
        <f>IF(OR($A$1&lt;=Main!AJ$4,ISBLANK($N55)),0,Main!AJ50)</f>
        <v>0</v>
      </c>
      <c r="AY55" s="35">
        <f>IF(OR($A$1&lt;=Main!AK$4,ISBLANK($N55)),0,Main!AK50)</f>
        <v>0</v>
      </c>
      <c r="AZ55" s="35">
        <f>IF(OR($A$1&lt;=Main!AL$4,ISBLANK($N55)),0,Main!AL50)</f>
        <v>0</v>
      </c>
      <c r="BA55" s="35">
        <f>IF(OR($A$1&lt;=Main!AM$4,ISBLANK($N55)),0,Main!AM50)</f>
        <v>0</v>
      </c>
      <c r="BB55" s="35">
        <f>IF(OR($A$1&lt;=Main!AN$4,ISBLANK($N55)),0,Main!AN50)</f>
        <v>0</v>
      </c>
      <c r="BC55" s="35">
        <f>IF(OR($A$1&lt;=Main!AO$4,ISBLANK($N55)),0,Main!AO50)</f>
        <v>0</v>
      </c>
      <c r="BD55" s="35">
        <f>IF(OR($A$1&lt;=Main!AP$4,ISBLANK($N55)),0,Main!AP50)</f>
        <v>0</v>
      </c>
      <c r="BE55" s="35">
        <f>IF(OR($A$1&lt;=Main!AQ$4,ISBLANK($N55)),0,Main!AQ50)</f>
        <v>0</v>
      </c>
      <c r="BF55" s="35">
        <f>IF(OR($A$1&lt;=Main!AR$4,ISBLANK($N55)),0,Main!AR50)</f>
        <v>0</v>
      </c>
      <c r="BG55" s="35">
        <f>IF(OR($A$1&lt;=Main!AS$4,ISBLANK($N55)),0,Main!AS50)</f>
        <v>0</v>
      </c>
      <c r="BH55" s="35">
        <f>IF(OR($A$1&lt;=Main!AT$4,ISBLANK($N55)),0,Main!AT50)</f>
        <v>0</v>
      </c>
      <c r="BI55" s="35">
        <f>IF(OR($A$1&lt;=Main!AU$4,ISBLANK($N55)),0,Main!AU50)</f>
        <v>0</v>
      </c>
      <c r="BJ55" s="35">
        <f>IF(OR($A$1&lt;=Main!AV$4,ISBLANK($N55)),0,Main!AV50)</f>
        <v>0</v>
      </c>
    </row>
    <row r="56" spans="1:62">
      <c r="A56" s="37"/>
      <c r="B56" s="37"/>
      <c r="C56" s="37" t="str">
        <f>IF(ISBLANK($A56),"",VLOOKUP($K56,Main!BC$6:BD$150,2,0))</f>
        <v/>
      </c>
      <c r="D56" s="43">
        <f t="shared" si="3"/>
        <v>0</v>
      </c>
      <c r="F56" s="6">
        <f>VLOOKUP($E56,Mask!$A$2:$C$102,$M$8,0)</f>
        <v>0</v>
      </c>
      <c r="G56" s="44">
        <f t="shared" si="4"/>
        <v>0</v>
      </c>
      <c r="K56" s="6" t="str">
        <f t="shared" si="0"/>
        <v/>
      </c>
      <c r="L56" s="35">
        <f t="shared" si="1"/>
        <v>0</v>
      </c>
      <c r="M56" s="6">
        <v>1</v>
      </c>
      <c r="N56" s="35" t="str">
        <f>Main!$A51&amp;Main!$B51</f>
        <v>МихайлидиОльга</v>
      </c>
      <c r="O56" s="145">
        <f t="shared" si="2"/>
        <v>0</v>
      </c>
      <c r="P56" s="150">
        <f t="shared" si="5"/>
        <v>39</v>
      </c>
      <c r="Q56" s="150" t="str">
        <f ca="1">IF(Main!$AY51&lt;&gt;"#",$P56-Main!$AY51,"#")</f>
        <v>#</v>
      </c>
      <c r="R56" s="35">
        <f>Main!E51*Mask!G$16</f>
        <v>0</v>
      </c>
      <c r="S56" s="35">
        <f>Main!F51*Mask!H$16</f>
        <v>0</v>
      </c>
      <c r="T56" s="35">
        <f>Main!G51*Mask!I$16</f>
        <v>0</v>
      </c>
      <c r="U56" s="35">
        <f>Main!H51*Mask!J$16</f>
        <v>0</v>
      </c>
      <c r="V56" s="35">
        <f>Main!I51*Mask!K$16</f>
        <v>0</v>
      </c>
      <c r="W56" s="35">
        <f>Main!J51*Mask!L$16</f>
        <v>0</v>
      </c>
      <c r="X56" s="35">
        <f>Main!K51*Mask!M$16</f>
        <v>0</v>
      </c>
      <c r="Y56" s="35">
        <f>Main!L51*Mask!N$16</f>
        <v>0</v>
      </c>
      <c r="Z56" s="35">
        <f>Main!M51*Mask!O$16</f>
        <v>0</v>
      </c>
      <c r="AA56" s="35">
        <f>Main!N51*Mask!P$16</f>
        <v>0</v>
      </c>
      <c r="AB56" s="35">
        <f>Main!O51*Mask!Q$16</f>
        <v>0</v>
      </c>
      <c r="AC56" s="35">
        <f>Main!P51*Mask!R$16</f>
        <v>0</v>
      </c>
      <c r="AD56" s="35">
        <f>Main!Q51*Mask!S$16</f>
        <v>0</v>
      </c>
      <c r="AE56" s="35">
        <f>Main!R51*Mask!T$16</f>
        <v>0</v>
      </c>
      <c r="AF56" s="35">
        <f>Main!S51*Mask!U$16</f>
        <v>0</v>
      </c>
      <c r="AG56" s="35">
        <f>Main!T51*Mask!V$16</f>
        <v>0</v>
      </c>
      <c r="AH56" s="35">
        <f>Main!U51*Mask!W$16</f>
        <v>0</v>
      </c>
      <c r="AI56" s="35">
        <f>Main!V51*Mask!X$16</f>
        <v>0</v>
      </c>
      <c r="AJ56" s="35">
        <f>Main!W51*Mask!Y$16</f>
        <v>0</v>
      </c>
      <c r="AK56" s="35">
        <f>Main!X51*Mask!Z$16</f>
        <v>0</v>
      </c>
      <c r="AL56" s="35">
        <f>Main!Y51*Mask!AA$16</f>
        <v>0</v>
      </c>
      <c r="AM56" s="35">
        <f>Main!Z51*Mask!AB$16</f>
        <v>0</v>
      </c>
      <c r="AN56" s="35"/>
      <c r="AO56" s="35">
        <f>IF(OR($A$1&lt;=Main!AA$4,ISBLANK($N56)),0,Main!AA51)</f>
        <v>0</v>
      </c>
      <c r="AP56" s="35">
        <f>IF(OR($A$1&lt;=Main!AB$4,ISBLANK($N56)),0,Main!AB51)</f>
        <v>0</v>
      </c>
      <c r="AQ56" s="35">
        <f>IF(OR($A$1&lt;=Main!AC$4,ISBLANK($N56)),0,Main!AC51)</f>
        <v>0</v>
      </c>
      <c r="AR56" s="35">
        <f>IF(OR($A$1&lt;=Main!AD$4,ISBLANK($N56)),0,Main!AD51)</f>
        <v>0</v>
      </c>
      <c r="AS56" s="35">
        <f>IF(OR($A$1&lt;=Main!AE$4,ISBLANK($N56)),0,Main!AE51)</f>
        <v>0</v>
      </c>
      <c r="AT56" s="35">
        <f>IF(OR($A$1&lt;=Main!AF$4,ISBLANK($N56)),0,Main!AF51)</f>
        <v>0</v>
      </c>
      <c r="AU56" s="35">
        <f>IF(OR($A$1&lt;=Main!AG$4,ISBLANK($N56)),0,Main!AG51)</f>
        <v>0</v>
      </c>
      <c r="AV56" s="35">
        <f>IF(OR($A$1&lt;=Main!AH$4,ISBLANK($N56)),0,Main!AH51)</f>
        <v>0</v>
      </c>
      <c r="AW56" s="35">
        <f>IF(OR($A$1&lt;=Main!AI$4,ISBLANK($N56)),0,Main!AI51)</f>
        <v>0</v>
      </c>
      <c r="AX56" s="35">
        <f>IF(OR($A$1&lt;=Main!AJ$4,ISBLANK($N56)),0,Main!AJ51)</f>
        <v>0</v>
      </c>
      <c r="AY56" s="35">
        <f>IF(OR($A$1&lt;=Main!AK$4,ISBLANK($N56)),0,Main!AK51)</f>
        <v>0</v>
      </c>
      <c r="AZ56" s="35">
        <f>IF(OR($A$1&lt;=Main!AL$4,ISBLANK($N56)),0,Main!AL51)</f>
        <v>0</v>
      </c>
      <c r="BA56" s="35">
        <f>IF(OR($A$1&lt;=Main!AM$4,ISBLANK($N56)),0,Main!AM51)</f>
        <v>0</v>
      </c>
      <c r="BB56" s="35">
        <f>IF(OR($A$1&lt;=Main!AN$4,ISBLANK($N56)),0,Main!AN51)</f>
        <v>0</v>
      </c>
      <c r="BC56" s="35">
        <f>IF(OR($A$1&lt;=Main!AO$4,ISBLANK($N56)),0,Main!AO51)</f>
        <v>0</v>
      </c>
      <c r="BD56" s="35">
        <f>IF(OR($A$1&lt;=Main!AP$4,ISBLANK($N56)),0,Main!AP51)</f>
        <v>0</v>
      </c>
      <c r="BE56" s="35">
        <f>IF(OR($A$1&lt;=Main!AQ$4,ISBLANK($N56)),0,Main!AQ51)</f>
        <v>0</v>
      </c>
      <c r="BF56" s="35">
        <f>IF(OR($A$1&lt;=Main!AR$4,ISBLANK($N56)),0,Main!AR51)</f>
        <v>0</v>
      </c>
      <c r="BG56" s="35">
        <f>IF(OR($A$1&lt;=Main!AS$4,ISBLANK($N56)),0,Main!AS51)</f>
        <v>0</v>
      </c>
      <c r="BH56" s="35">
        <f>IF(OR($A$1&lt;=Main!AT$4,ISBLANK($N56)),0,Main!AT51)</f>
        <v>0</v>
      </c>
      <c r="BI56" s="35">
        <f>IF(OR($A$1&lt;=Main!AU$4,ISBLANK($N56)),0,Main!AU51)</f>
        <v>0</v>
      </c>
      <c r="BJ56" s="35">
        <f>IF(OR($A$1&lt;=Main!AV$4,ISBLANK($N56)),0,Main!AV51)</f>
        <v>0</v>
      </c>
    </row>
    <row r="57" spans="1:62">
      <c r="A57" s="37"/>
      <c r="B57" s="37"/>
      <c r="C57" s="37" t="str">
        <f>IF(ISBLANK($A57),"",VLOOKUP($K57,Main!BC$6:BD$150,2,0))</f>
        <v/>
      </c>
      <c r="D57" s="43">
        <f t="shared" si="3"/>
        <v>0</v>
      </c>
      <c r="F57" s="6">
        <f>VLOOKUP($E57,Mask!$A$2:$C$102,$M$8,0)</f>
        <v>0</v>
      </c>
      <c r="G57" s="44">
        <f t="shared" si="4"/>
        <v>0</v>
      </c>
      <c r="K57" s="6" t="str">
        <f t="shared" si="0"/>
        <v/>
      </c>
      <c r="L57" s="35">
        <f t="shared" si="1"/>
        <v>0</v>
      </c>
      <c r="M57" s="6">
        <v>1</v>
      </c>
      <c r="N57" s="35" t="str">
        <f>Main!$A52&amp;Main!$B52</f>
        <v>МакароваОльга</v>
      </c>
      <c r="O57" s="145">
        <f t="shared" si="2"/>
        <v>0</v>
      </c>
      <c r="P57" s="150">
        <f t="shared" si="5"/>
        <v>39</v>
      </c>
      <c r="Q57" s="150" t="str">
        <f ca="1">IF(Main!$AY52&lt;&gt;"#",$P57-Main!$AY52,"#")</f>
        <v>#</v>
      </c>
      <c r="R57" s="35">
        <f>Main!E52*Mask!G$16</f>
        <v>0</v>
      </c>
      <c r="S57" s="35">
        <f>Main!F52*Mask!H$16</f>
        <v>0</v>
      </c>
      <c r="T57" s="35">
        <f>Main!G52*Mask!I$16</f>
        <v>0</v>
      </c>
      <c r="U57" s="35">
        <f>Main!H52*Mask!J$16</f>
        <v>0</v>
      </c>
      <c r="V57" s="35">
        <f>Main!I52*Mask!K$16</f>
        <v>0</v>
      </c>
      <c r="W57" s="35">
        <f>Main!J52*Mask!L$16</f>
        <v>0</v>
      </c>
      <c r="X57" s="35">
        <f>Main!K52*Mask!M$16</f>
        <v>0</v>
      </c>
      <c r="Y57" s="35">
        <f>Main!L52*Mask!N$16</f>
        <v>0</v>
      </c>
      <c r="Z57" s="35">
        <f>Main!M52*Mask!O$16</f>
        <v>0</v>
      </c>
      <c r="AA57" s="35">
        <f>Main!N52*Mask!P$16</f>
        <v>0</v>
      </c>
      <c r="AB57" s="35">
        <f>Main!O52*Mask!Q$16</f>
        <v>0</v>
      </c>
      <c r="AC57" s="35">
        <f>Main!P52*Mask!R$16</f>
        <v>0</v>
      </c>
      <c r="AD57" s="35">
        <f>Main!Q52*Mask!S$16</f>
        <v>0</v>
      </c>
      <c r="AE57" s="35">
        <f>Main!R52*Mask!T$16</f>
        <v>0</v>
      </c>
      <c r="AF57" s="35">
        <f>Main!S52*Mask!U$16</f>
        <v>0</v>
      </c>
      <c r="AG57" s="35">
        <f>Main!T52*Mask!V$16</f>
        <v>0</v>
      </c>
      <c r="AH57" s="35">
        <f>Main!U52*Mask!W$16</f>
        <v>0</v>
      </c>
      <c r="AI57" s="35">
        <f>Main!V52*Mask!X$16</f>
        <v>0</v>
      </c>
      <c r="AJ57" s="35">
        <f>Main!W52*Mask!Y$16</f>
        <v>0</v>
      </c>
      <c r="AK57" s="35">
        <f>Main!X52*Mask!Z$16</f>
        <v>0</v>
      </c>
      <c r="AL57" s="35">
        <f>Main!Y52*Mask!AA$16</f>
        <v>0</v>
      </c>
      <c r="AM57" s="35">
        <f>Main!Z52*Mask!AB$16</f>
        <v>0</v>
      </c>
      <c r="AN57" s="35"/>
      <c r="AO57" s="35">
        <f>IF(OR($A$1&lt;=Main!AA$4,ISBLANK($N57)),0,Main!AA52)</f>
        <v>0</v>
      </c>
      <c r="AP57" s="35">
        <f>IF(OR($A$1&lt;=Main!AB$4,ISBLANK($N57)),0,Main!AB52)</f>
        <v>0</v>
      </c>
      <c r="AQ57" s="35">
        <f>IF(OR($A$1&lt;=Main!AC$4,ISBLANK($N57)),0,Main!AC52)</f>
        <v>0</v>
      </c>
      <c r="AR57" s="35">
        <f>IF(OR($A$1&lt;=Main!AD$4,ISBLANK($N57)),0,Main!AD52)</f>
        <v>0</v>
      </c>
      <c r="AS57" s="35">
        <f>IF(OR($A$1&lt;=Main!AE$4,ISBLANK($N57)),0,Main!AE52)</f>
        <v>0</v>
      </c>
      <c r="AT57" s="35">
        <f>IF(OR($A$1&lt;=Main!AF$4,ISBLANK($N57)),0,Main!AF52)</f>
        <v>0</v>
      </c>
      <c r="AU57" s="35">
        <f>IF(OR($A$1&lt;=Main!AG$4,ISBLANK($N57)),0,Main!AG52)</f>
        <v>0</v>
      </c>
      <c r="AV57" s="35">
        <f>IF(OR($A$1&lt;=Main!AH$4,ISBLANK($N57)),0,Main!AH52)</f>
        <v>0</v>
      </c>
      <c r="AW57" s="35">
        <f>IF(OR($A$1&lt;=Main!AI$4,ISBLANK($N57)),0,Main!AI52)</f>
        <v>0</v>
      </c>
      <c r="AX57" s="35">
        <f>IF(OR($A$1&lt;=Main!AJ$4,ISBLANK($N57)),0,Main!AJ52)</f>
        <v>0</v>
      </c>
      <c r="AY57" s="35">
        <f>IF(OR($A$1&lt;=Main!AK$4,ISBLANK($N57)),0,Main!AK52)</f>
        <v>0</v>
      </c>
      <c r="AZ57" s="35">
        <f>IF(OR($A$1&lt;=Main!AL$4,ISBLANK($N57)),0,Main!AL52)</f>
        <v>0</v>
      </c>
      <c r="BA57" s="35">
        <f>IF(OR($A$1&lt;=Main!AM$4,ISBLANK($N57)),0,Main!AM52)</f>
        <v>0</v>
      </c>
      <c r="BB57" s="35">
        <f>IF(OR($A$1&lt;=Main!AN$4,ISBLANK($N57)),0,Main!AN52)</f>
        <v>0</v>
      </c>
      <c r="BC57" s="35">
        <f>IF(OR($A$1&lt;=Main!AO$4,ISBLANK($N57)),0,Main!AO52)</f>
        <v>0</v>
      </c>
      <c r="BD57" s="35">
        <f>IF(OR($A$1&lt;=Main!AP$4,ISBLANK($N57)),0,Main!AP52)</f>
        <v>0</v>
      </c>
      <c r="BE57" s="35">
        <f>IF(OR($A$1&lt;=Main!AQ$4,ISBLANK($N57)),0,Main!AQ52)</f>
        <v>0</v>
      </c>
      <c r="BF57" s="35">
        <f>IF(OR($A$1&lt;=Main!AR$4,ISBLANK($N57)),0,Main!AR52)</f>
        <v>0</v>
      </c>
      <c r="BG57" s="35">
        <f>IF(OR($A$1&lt;=Main!AS$4,ISBLANK($N57)),0,Main!AS52)</f>
        <v>0</v>
      </c>
      <c r="BH57" s="35">
        <f>IF(OR($A$1&lt;=Main!AT$4,ISBLANK($N57)),0,Main!AT52)</f>
        <v>0</v>
      </c>
      <c r="BI57" s="35">
        <f>IF(OR($A$1&lt;=Main!AU$4,ISBLANK($N57)),0,Main!AU52)</f>
        <v>0</v>
      </c>
      <c r="BJ57" s="35">
        <f>IF(OR($A$1&lt;=Main!AV$4,ISBLANK($N57)),0,Main!AV52)</f>
        <v>0</v>
      </c>
    </row>
    <row r="58" spans="1:62">
      <c r="A58" s="37"/>
      <c r="B58" s="37"/>
      <c r="C58" s="37" t="str">
        <f>IF(ISBLANK($A58),"",VLOOKUP($K58,Main!BC$6:BD$150,2,0))</f>
        <v/>
      </c>
      <c r="D58" s="43">
        <f t="shared" si="3"/>
        <v>0</v>
      </c>
      <c r="F58" s="6">
        <f>VLOOKUP($E58,Mask!$A$2:$C$102,$M$8,0)</f>
        <v>0</v>
      </c>
      <c r="G58" s="44">
        <f t="shared" si="4"/>
        <v>0</v>
      </c>
      <c r="K58" s="6" t="str">
        <f t="shared" si="0"/>
        <v/>
      </c>
      <c r="L58" s="35">
        <f t="shared" si="1"/>
        <v>0</v>
      </c>
      <c r="M58" s="6">
        <v>1</v>
      </c>
      <c r="N58" s="35" t="str">
        <f>Main!$A53&amp;Main!$B53</f>
        <v/>
      </c>
      <c r="O58" s="145">
        <f t="shared" si="2"/>
        <v>0</v>
      </c>
      <c r="P58" s="150">
        <f t="shared" si="5"/>
        <v>39</v>
      </c>
      <c r="Q58" s="150" t="str">
        <f ca="1">IF(Main!$AY53&lt;&gt;"#",$P58-Main!$AY53,"#")</f>
        <v>#</v>
      </c>
      <c r="R58" s="35">
        <f>Main!E53*Mask!G$16</f>
        <v>0</v>
      </c>
      <c r="S58" s="35">
        <f>Main!F53*Mask!H$16</f>
        <v>0</v>
      </c>
      <c r="T58" s="35">
        <f>Main!G53*Mask!I$16</f>
        <v>0</v>
      </c>
      <c r="U58" s="35">
        <f>Main!H53*Mask!J$16</f>
        <v>0</v>
      </c>
      <c r="V58" s="35">
        <f>Main!I53*Mask!K$16</f>
        <v>0</v>
      </c>
      <c r="W58" s="35">
        <f>Main!J53*Mask!L$16</f>
        <v>0</v>
      </c>
      <c r="X58" s="35">
        <f>Main!K53*Mask!M$16</f>
        <v>0</v>
      </c>
      <c r="Y58" s="35">
        <f>Main!L53*Mask!N$16</f>
        <v>0</v>
      </c>
      <c r="Z58" s="35">
        <f>Main!M53*Mask!O$16</f>
        <v>0</v>
      </c>
      <c r="AA58" s="35">
        <f>Main!N53*Mask!P$16</f>
        <v>0</v>
      </c>
      <c r="AB58" s="35">
        <f>Main!O53*Mask!Q$16</f>
        <v>0</v>
      </c>
      <c r="AC58" s="35">
        <f>Main!P53*Mask!R$16</f>
        <v>0</v>
      </c>
      <c r="AD58" s="35">
        <f>Main!Q53*Mask!S$16</f>
        <v>0</v>
      </c>
      <c r="AE58" s="35">
        <f>Main!R53*Mask!T$16</f>
        <v>0</v>
      </c>
      <c r="AF58" s="35">
        <f>Main!S53*Mask!U$16</f>
        <v>0</v>
      </c>
      <c r="AG58" s="35">
        <f>Main!T53*Mask!V$16</f>
        <v>0</v>
      </c>
      <c r="AH58" s="35">
        <f>Main!U53*Mask!W$16</f>
        <v>0</v>
      </c>
      <c r="AI58" s="35">
        <f>Main!V53*Mask!X$16</f>
        <v>0</v>
      </c>
      <c r="AJ58" s="35">
        <f>Main!W53*Mask!Y$16</f>
        <v>0</v>
      </c>
      <c r="AK58" s="35">
        <f>Main!X53*Mask!Z$16</f>
        <v>0</v>
      </c>
      <c r="AL58" s="35">
        <f>Main!Y53*Mask!AA$16</f>
        <v>0</v>
      </c>
      <c r="AM58" s="35">
        <f>Main!Z53*Mask!AB$16</f>
        <v>0</v>
      </c>
      <c r="AN58" s="35"/>
      <c r="AO58" s="35">
        <f>IF(OR($A$1&lt;=Main!AA$4,ISBLANK($N58)),0,Main!AA53)</f>
        <v>0</v>
      </c>
      <c r="AP58" s="35">
        <f>IF(OR($A$1&lt;=Main!AB$4,ISBLANK($N58)),0,Main!AB53)</f>
        <v>0</v>
      </c>
      <c r="AQ58" s="35">
        <f>IF(OR($A$1&lt;=Main!AC$4,ISBLANK($N58)),0,Main!AC53)</f>
        <v>0</v>
      </c>
      <c r="AR58" s="35">
        <f>IF(OR($A$1&lt;=Main!AD$4,ISBLANK($N58)),0,Main!AD53)</f>
        <v>0</v>
      </c>
      <c r="AS58" s="35">
        <f>IF(OR($A$1&lt;=Main!AE$4,ISBLANK($N58)),0,Main!AE53)</f>
        <v>0</v>
      </c>
      <c r="AT58" s="35">
        <f>IF(OR($A$1&lt;=Main!AF$4,ISBLANK($N58)),0,Main!AF53)</f>
        <v>0</v>
      </c>
      <c r="AU58" s="35">
        <f>IF(OR($A$1&lt;=Main!AG$4,ISBLANK($N58)),0,Main!AG53)</f>
        <v>0</v>
      </c>
      <c r="AV58" s="35">
        <f>IF(OR($A$1&lt;=Main!AH$4,ISBLANK($N58)),0,Main!AH53)</f>
        <v>0</v>
      </c>
      <c r="AW58" s="35">
        <f>IF(OR($A$1&lt;=Main!AI$4,ISBLANK($N58)),0,Main!AI53)</f>
        <v>0</v>
      </c>
      <c r="AX58" s="35">
        <f>IF(OR($A$1&lt;=Main!AJ$4,ISBLANK($N58)),0,Main!AJ53)</f>
        <v>0</v>
      </c>
      <c r="AY58" s="35">
        <f>IF(OR($A$1&lt;=Main!AK$4,ISBLANK($N58)),0,Main!AK53)</f>
        <v>0</v>
      </c>
      <c r="AZ58" s="35">
        <f>IF(OR($A$1&lt;=Main!AL$4,ISBLANK($N58)),0,Main!AL53)</f>
        <v>0</v>
      </c>
      <c r="BA58" s="35">
        <f>IF(OR($A$1&lt;=Main!AM$4,ISBLANK($N58)),0,Main!AM53)</f>
        <v>0</v>
      </c>
      <c r="BB58" s="35">
        <f>IF(OR($A$1&lt;=Main!AN$4,ISBLANK($N58)),0,Main!AN53)</f>
        <v>0</v>
      </c>
      <c r="BC58" s="35">
        <f>IF(OR($A$1&lt;=Main!AO$4,ISBLANK($N58)),0,Main!AO53)</f>
        <v>0</v>
      </c>
      <c r="BD58" s="35">
        <f>IF(OR($A$1&lt;=Main!AP$4,ISBLANK($N58)),0,Main!AP53)</f>
        <v>0</v>
      </c>
      <c r="BE58" s="35">
        <f>IF(OR($A$1&lt;=Main!AQ$4,ISBLANK($N58)),0,Main!AQ53)</f>
        <v>0</v>
      </c>
      <c r="BF58" s="35">
        <f>IF(OR($A$1&lt;=Main!AR$4,ISBLANK($N58)),0,Main!AR53)</f>
        <v>0</v>
      </c>
      <c r="BG58" s="35">
        <f>IF(OR($A$1&lt;=Main!AS$4,ISBLANK($N58)),0,Main!AS53)</f>
        <v>0</v>
      </c>
      <c r="BH58" s="35">
        <f>IF(OR($A$1&lt;=Main!AT$4,ISBLANK($N58)),0,Main!AT53)</f>
        <v>0</v>
      </c>
      <c r="BI58" s="35">
        <f>IF(OR($A$1&lt;=Main!AU$4,ISBLANK($N58)),0,Main!AU53)</f>
        <v>0</v>
      </c>
      <c r="BJ58" s="35">
        <f>IF(OR($A$1&lt;=Main!AV$4,ISBLANK($N58)),0,Main!AV53)</f>
        <v>0</v>
      </c>
    </row>
    <row r="59" spans="1:62">
      <c r="A59" s="37"/>
      <c r="B59" s="37"/>
      <c r="C59" s="37" t="str">
        <f>IF(ISBLANK($A59),"",VLOOKUP($K59,Main!BC$6:BD$150,2,0))</f>
        <v/>
      </c>
      <c r="D59" s="43">
        <f t="shared" si="3"/>
        <v>0</v>
      </c>
      <c r="F59" s="6">
        <f>VLOOKUP($E59,Mask!$A$2:$C$102,$M$8,0)</f>
        <v>0</v>
      </c>
      <c r="G59" s="44">
        <f t="shared" si="4"/>
        <v>0</v>
      </c>
      <c r="K59" s="6" t="str">
        <f t="shared" si="0"/>
        <v/>
      </c>
      <c r="L59" s="35">
        <f t="shared" si="1"/>
        <v>0</v>
      </c>
      <c r="M59" s="6">
        <v>1</v>
      </c>
      <c r="N59" s="35" t="str">
        <f>Main!$A54&amp;Main!$B54</f>
        <v/>
      </c>
      <c r="O59" s="145">
        <f t="shared" si="2"/>
        <v>0</v>
      </c>
      <c r="P59" s="150">
        <f t="shared" si="5"/>
        <v>39</v>
      </c>
      <c r="Q59" s="150" t="str">
        <f ca="1">IF(Main!$AY54&lt;&gt;"#",$P59-Main!$AY54,"#")</f>
        <v>#</v>
      </c>
      <c r="R59" s="35">
        <f>Main!E54*Mask!G$16</f>
        <v>0</v>
      </c>
      <c r="S59" s="35">
        <f>Main!F54*Mask!H$16</f>
        <v>0</v>
      </c>
      <c r="T59" s="35">
        <f>Main!G54*Mask!I$16</f>
        <v>0</v>
      </c>
      <c r="U59" s="35">
        <f>Main!H54*Mask!J$16</f>
        <v>0</v>
      </c>
      <c r="V59" s="35">
        <f>Main!I54*Mask!K$16</f>
        <v>0</v>
      </c>
      <c r="W59" s="35">
        <f>Main!J54*Mask!L$16</f>
        <v>0</v>
      </c>
      <c r="X59" s="35">
        <f>Main!K54*Mask!M$16</f>
        <v>0</v>
      </c>
      <c r="Y59" s="35">
        <f>Main!L54*Mask!N$16</f>
        <v>0</v>
      </c>
      <c r="Z59" s="35">
        <f>Main!M54*Mask!O$16</f>
        <v>0</v>
      </c>
      <c r="AA59" s="35">
        <f>Main!N54*Mask!P$16</f>
        <v>0</v>
      </c>
      <c r="AB59" s="35">
        <f>Main!O54*Mask!Q$16</f>
        <v>0</v>
      </c>
      <c r="AC59" s="35">
        <f>Main!P54*Mask!R$16</f>
        <v>0</v>
      </c>
      <c r="AD59" s="35">
        <f>Main!Q54*Mask!S$16</f>
        <v>0</v>
      </c>
      <c r="AE59" s="35">
        <f>Main!R54*Mask!T$16</f>
        <v>0</v>
      </c>
      <c r="AF59" s="35">
        <f>Main!S54*Mask!U$16</f>
        <v>0</v>
      </c>
      <c r="AG59" s="35">
        <f>Main!T54*Mask!V$16</f>
        <v>0</v>
      </c>
      <c r="AH59" s="35">
        <f>Main!U54*Mask!W$16</f>
        <v>0</v>
      </c>
      <c r="AI59" s="35">
        <f>Main!V54*Mask!X$16</f>
        <v>0</v>
      </c>
      <c r="AJ59" s="35">
        <f>Main!W54*Mask!Y$16</f>
        <v>0</v>
      </c>
      <c r="AK59" s="35">
        <f>Main!X54*Mask!Z$16</f>
        <v>0</v>
      </c>
      <c r="AL59" s="35">
        <f>Main!Y54*Mask!AA$16</f>
        <v>0</v>
      </c>
      <c r="AM59" s="35">
        <f>Main!Z54*Mask!AB$16</f>
        <v>0</v>
      </c>
      <c r="AN59" s="35"/>
      <c r="AO59" s="35">
        <f>IF(OR($A$1&lt;=Main!AA$4,ISBLANK($N59)),0,Main!AA54)</f>
        <v>0</v>
      </c>
      <c r="AP59" s="35">
        <f>IF(OR($A$1&lt;=Main!AB$4,ISBLANK($N59)),0,Main!AB54)</f>
        <v>0</v>
      </c>
      <c r="AQ59" s="35">
        <f>IF(OR($A$1&lt;=Main!AC$4,ISBLANK($N59)),0,Main!AC54)</f>
        <v>0</v>
      </c>
      <c r="AR59" s="35">
        <f>IF(OR($A$1&lt;=Main!AD$4,ISBLANK($N59)),0,Main!AD54)</f>
        <v>0</v>
      </c>
      <c r="AS59" s="35">
        <f>IF(OR($A$1&lt;=Main!AE$4,ISBLANK($N59)),0,Main!AE54)</f>
        <v>0</v>
      </c>
      <c r="AT59" s="35">
        <f>IF(OR($A$1&lt;=Main!AF$4,ISBLANK($N59)),0,Main!AF54)</f>
        <v>0</v>
      </c>
      <c r="AU59" s="35">
        <f>IF(OR($A$1&lt;=Main!AG$4,ISBLANK($N59)),0,Main!AG54)</f>
        <v>0</v>
      </c>
      <c r="AV59" s="35">
        <f>IF(OR($A$1&lt;=Main!AH$4,ISBLANK($N59)),0,Main!AH54)</f>
        <v>0</v>
      </c>
      <c r="AW59" s="35">
        <f>IF(OR($A$1&lt;=Main!AI$4,ISBLANK($N59)),0,Main!AI54)</f>
        <v>0</v>
      </c>
      <c r="AX59" s="35">
        <f>IF(OR($A$1&lt;=Main!AJ$4,ISBLANK($N59)),0,Main!AJ54)</f>
        <v>0</v>
      </c>
      <c r="AY59" s="35">
        <f>IF(OR($A$1&lt;=Main!AK$4,ISBLANK($N59)),0,Main!AK54)</f>
        <v>0</v>
      </c>
      <c r="AZ59" s="35">
        <f>IF(OR($A$1&lt;=Main!AL$4,ISBLANK($N59)),0,Main!AL54)</f>
        <v>0</v>
      </c>
      <c r="BA59" s="35">
        <f>IF(OR($A$1&lt;=Main!AM$4,ISBLANK($N59)),0,Main!AM54)</f>
        <v>0</v>
      </c>
      <c r="BB59" s="35">
        <f>IF(OR($A$1&lt;=Main!AN$4,ISBLANK($N59)),0,Main!AN54)</f>
        <v>0</v>
      </c>
      <c r="BC59" s="35">
        <f>IF(OR($A$1&lt;=Main!AO$4,ISBLANK($N59)),0,Main!AO54)</f>
        <v>0</v>
      </c>
      <c r="BD59" s="35">
        <f>IF(OR($A$1&lt;=Main!AP$4,ISBLANK($N59)),0,Main!AP54)</f>
        <v>0</v>
      </c>
      <c r="BE59" s="35">
        <f>IF(OR($A$1&lt;=Main!AQ$4,ISBLANK($N59)),0,Main!AQ54)</f>
        <v>0</v>
      </c>
      <c r="BF59" s="35">
        <f>IF(OR($A$1&lt;=Main!AR$4,ISBLANK($N59)),0,Main!AR54)</f>
        <v>0</v>
      </c>
      <c r="BG59" s="35">
        <f>IF(OR($A$1&lt;=Main!AS$4,ISBLANK($N59)),0,Main!AS54)</f>
        <v>0</v>
      </c>
      <c r="BH59" s="35">
        <f>IF(OR($A$1&lt;=Main!AT$4,ISBLANK($N59)),0,Main!AT54)</f>
        <v>0</v>
      </c>
      <c r="BI59" s="35">
        <f>IF(OR($A$1&lt;=Main!AU$4,ISBLANK($N59)),0,Main!AU54)</f>
        <v>0</v>
      </c>
      <c r="BJ59" s="35">
        <f>IF(OR($A$1&lt;=Main!AV$4,ISBLANK($N59)),0,Main!AV54)</f>
        <v>0</v>
      </c>
    </row>
    <row r="60" spans="1:62" ht="13.5" thickBot="1">
      <c r="A60" s="37"/>
      <c r="B60" s="37"/>
      <c r="C60" s="37" t="str">
        <f>IF(ISBLANK($A60),"",VLOOKUP($K60,Main!BC$6:BD$150,2,0))</f>
        <v/>
      </c>
      <c r="D60" s="47">
        <f t="shared" si="3"/>
        <v>0</v>
      </c>
      <c r="E60" s="48"/>
      <c r="F60" s="48">
        <f>VLOOKUP($E60,Mask!$A$2:$C$102,$M$8,0)</f>
        <v>0</v>
      </c>
      <c r="G60" s="49">
        <f t="shared" si="4"/>
        <v>0</v>
      </c>
      <c r="K60" s="6" t="str">
        <f t="shared" si="0"/>
        <v/>
      </c>
      <c r="L60" s="35">
        <f t="shared" si="1"/>
        <v>0</v>
      </c>
      <c r="M60" s="6">
        <v>1</v>
      </c>
      <c r="N60" s="35" t="str">
        <f>Main!$A55&amp;Main!$B55</f>
        <v/>
      </c>
      <c r="O60" s="145">
        <f t="shared" si="2"/>
        <v>0</v>
      </c>
      <c r="P60" s="150">
        <f t="shared" si="5"/>
        <v>39</v>
      </c>
      <c r="Q60" s="150" t="str">
        <f ca="1">IF(Main!$AY55&lt;&gt;"#",$P60-Main!$AY55,"#")</f>
        <v>#</v>
      </c>
      <c r="R60" s="35">
        <f>Main!E55*Mask!G$16</f>
        <v>0</v>
      </c>
      <c r="S60" s="35">
        <f>Main!F55*Mask!H$16</f>
        <v>0</v>
      </c>
      <c r="T60" s="35">
        <f>Main!G55*Mask!I$16</f>
        <v>0</v>
      </c>
      <c r="U60" s="35">
        <f>Main!H55*Mask!J$16</f>
        <v>0</v>
      </c>
      <c r="V60" s="35">
        <f>Main!I55*Mask!K$16</f>
        <v>0</v>
      </c>
      <c r="W60" s="35">
        <f>Main!J55*Mask!L$16</f>
        <v>0</v>
      </c>
      <c r="X60" s="35">
        <f>Main!K55*Mask!M$16</f>
        <v>0</v>
      </c>
      <c r="Y60" s="35">
        <f>Main!L55*Mask!N$16</f>
        <v>0</v>
      </c>
      <c r="Z60" s="35">
        <f>Main!M55*Mask!O$16</f>
        <v>0</v>
      </c>
      <c r="AA60" s="35">
        <f>Main!N55*Mask!P$16</f>
        <v>0</v>
      </c>
      <c r="AB60" s="35">
        <f>Main!O55*Mask!Q$16</f>
        <v>0</v>
      </c>
      <c r="AC60" s="35">
        <f>Main!P55*Mask!R$16</f>
        <v>0</v>
      </c>
      <c r="AD60" s="35">
        <f>Main!Q55*Mask!S$16</f>
        <v>0</v>
      </c>
      <c r="AE60" s="35">
        <f>Main!R55*Mask!T$16</f>
        <v>0</v>
      </c>
      <c r="AF60" s="35">
        <f>Main!S55*Mask!U$16</f>
        <v>0</v>
      </c>
      <c r="AG60" s="35">
        <f>Main!T55*Mask!V$16</f>
        <v>0</v>
      </c>
      <c r="AH60" s="35">
        <f>Main!U55*Mask!W$16</f>
        <v>0</v>
      </c>
      <c r="AI60" s="35">
        <f>Main!V55*Mask!X$16</f>
        <v>0</v>
      </c>
      <c r="AJ60" s="35">
        <f>Main!W55*Mask!Y$16</f>
        <v>0</v>
      </c>
      <c r="AK60" s="35">
        <f>Main!X55*Mask!Z$16</f>
        <v>0</v>
      </c>
      <c r="AL60" s="35">
        <f>Main!Y55*Mask!AA$16</f>
        <v>0</v>
      </c>
      <c r="AM60" s="35">
        <f>Main!Z55*Mask!AB$16</f>
        <v>0</v>
      </c>
      <c r="AN60" s="35"/>
      <c r="AO60" s="35">
        <f>IF(OR($A$1&lt;=Main!AA$4,ISBLANK($N60)),0,Main!AA55)</f>
        <v>0</v>
      </c>
      <c r="AP60" s="35">
        <f>IF(OR($A$1&lt;=Main!AB$4,ISBLANK($N60)),0,Main!AB55)</f>
        <v>0</v>
      </c>
      <c r="AQ60" s="35">
        <f>IF(OR($A$1&lt;=Main!AC$4,ISBLANK($N60)),0,Main!AC55)</f>
        <v>0</v>
      </c>
      <c r="AR60" s="35">
        <f>IF(OR($A$1&lt;=Main!AD$4,ISBLANK($N60)),0,Main!AD55)</f>
        <v>0</v>
      </c>
      <c r="AS60" s="35">
        <f>IF(OR($A$1&lt;=Main!AE$4,ISBLANK($N60)),0,Main!AE55)</f>
        <v>0</v>
      </c>
      <c r="AT60" s="35">
        <f>IF(OR($A$1&lt;=Main!AF$4,ISBLANK($N60)),0,Main!AF55)</f>
        <v>0</v>
      </c>
      <c r="AU60" s="35">
        <f>IF(OR($A$1&lt;=Main!AG$4,ISBLANK($N60)),0,Main!AG55)</f>
        <v>0</v>
      </c>
      <c r="AV60" s="35">
        <f>IF(OR($A$1&lt;=Main!AH$4,ISBLANK($N60)),0,Main!AH55)</f>
        <v>0</v>
      </c>
      <c r="AW60" s="35">
        <f>IF(OR($A$1&lt;=Main!AI$4,ISBLANK($N60)),0,Main!AI55)</f>
        <v>0</v>
      </c>
      <c r="AX60" s="35">
        <f>IF(OR($A$1&lt;=Main!AJ$4,ISBLANK($N60)),0,Main!AJ55)</f>
        <v>0</v>
      </c>
      <c r="AY60" s="35">
        <f>IF(OR($A$1&lt;=Main!AK$4,ISBLANK($N60)),0,Main!AK55)</f>
        <v>0</v>
      </c>
      <c r="AZ60" s="35">
        <f>IF(OR($A$1&lt;=Main!AL$4,ISBLANK($N60)),0,Main!AL55)</f>
        <v>0</v>
      </c>
      <c r="BA60" s="35">
        <f>IF(OR($A$1&lt;=Main!AM$4,ISBLANK($N60)),0,Main!AM55)</f>
        <v>0</v>
      </c>
      <c r="BB60" s="35">
        <f>IF(OR($A$1&lt;=Main!AN$4,ISBLANK($N60)),0,Main!AN55)</f>
        <v>0</v>
      </c>
      <c r="BC60" s="35">
        <f>IF(OR($A$1&lt;=Main!AO$4,ISBLANK($N60)),0,Main!AO55)</f>
        <v>0</v>
      </c>
      <c r="BD60" s="35">
        <f>IF(OR($A$1&lt;=Main!AP$4,ISBLANK($N60)),0,Main!AP55)</f>
        <v>0</v>
      </c>
      <c r="BE60" s="35">
        <f>IF(OR($A$1&lt;=Main!AQ$4,ISBLANK($N60)),0,Main!AQ55)</f>
        <v>0</v>
      </c>
      <c r="BF60" s="35">
        <f>IF(OR($A$1&lt;=Main!AR$4,ISBLANK($N60)),0,Main!AR55)</f>
        <v>0</v>
      </c>
      <c r="BG60" s="35">
        <f>IF(OR($A$1&lt;=Main!AS$4,ISBLANK($N60)),0,Main!AS55)</f>
        <v>0</v>
      </c>
      <c r="BH60" s="35">
        <f>IF(OR($A$1&lt;=Main!AT$4,ISBLANK($N60)),0,Main!AT55)</f>
        <v>0</v>
      </c>
      <c r="BI60" s="35">
        <f>IF(OR($A$1&lt;=Main!AU$4,ISBLANK($N60)),0,Main!AU55)</f>
        <v>0</v>
      </c>
      <c r="BJ60" s="35">
        <f>IF(OR($A$1&lt;=Main!AV$4,ISBLANK($N60)),0,Main!AV55)</f>
        <v>0</v>
      </c>
    </row>
    <row r="61" spans="1:62" ht="13.5" thickTop="1">
      <c r="D61" s="50"/>
      <c r="G61" s="35"/>
      <c r="K61" s="6" t="str">
        <f t="shared" si="0"/>
        <v/>
      </c>
      <c r="L61" s="35"/>
      <c r="M61" s="35"/>
      <c r="N61" s="35" t="str">
        <f>Main!$A56&amp;Main!$B56</f>
        <v/>
      </c>
      <c r="O61" s="145">
        <f t="shared" si="2"/>
        <v>0</v>
      </c>
      <c r="P61" s="150">
        <f t="shared" si="5"/>
        <v>39</v>
      </c>
      <c r="Q61" s="150" t="str">
        <f ca="1">IF(Main!$AY56&lt;&gt;"#",$P61-Main!$AY56,"#")</f>
        <v>#</v>
      </c>
      <c r="R61" s="35">
        <f>Main!E56*Mask!G$16</f>
        <v>0</v>
      </c>
      <c r="S61" s="35">
        <f>Main!F56*Mask!H$16</f>
        <v>0</v>
      </c>
      <c r="T61" s="35">
        <f>Main!G56*Mask!I$16</f>
        <v>0</v>
      </c>
      <c r="U61" s="35">
        <f>Main!H56*Mask!J$16</f>
        <v>0</v>
      </c>
      <c r="V61" s="35">
        <f>Main!I56*Mask!K$16</f>
        <v>0</v>
      </c>
      <c r="W61" s="35">
        <f>Main!J56*Mask!L$16</f>
        <v>0</v>
      </c>
      <c r="X61" s="35">
        <f>Main!K56*Mask!M$16</f>
        <v>0</v>
      </c>
      <c r="Y61" s="35">
        <f>Main!L56*Mask!N$16</f>
        <v>0</v>
      </c>
      <c r="Z61" s="35">
        <f>Main!M56*Mask!O$16</f>
        <v>0</v>
      </c>
      <c r="AA61" s="35">
        <f>Main!N56*Mask!P$16</f>
        <v>0</v>
      </c>
      <c r="AB61" s="35">
        <f>Main!O56*Mask!Q$16</f>
        <v>0</v>
      </c>
      <c r="AC61" s="35">
        <f>Main!P56*Mask!R$16</f>
        <v>0</v>
      </c>
      <c r="AD61" s="35">
        <f>Main!Q56*Mask!S$16</f>
        <v>0</v>
      </c>
      <c r="AE61" s="35">
        <f>Main!R56*Mask!T$16</f>
        <v>0</v>
      </c>
      <c r="AF61" s="35">
        <f>Main!S56*Mask!U$16</f>
        <v>0</v>
      </c>
      <c r="AG61" s="35">
        <f>Main!T56*Mask!V$16</f>
        <v>0</v>
      </c>
      <c r="AH61" s="35">
        <f>Main!U56*Mask!W$16</f>
        <v>0</v>
      </c>
      <c r="AI61" s="35">
        <f>Main!V56*Mask!X$16</f>
        <v>0</v>
      </c>
      <c r="AJ61" s="35">
        <f>Main!W56*Mask!Y$16</f>
        <v>0</v>
      </c>
      <c r="AK61" s="35">
        <f>Main!X56*Mask!Z$16</f>
        <v>0</v>
      </c>
      <c r="AL61" s="35">
        <f>Main!Y56*Mask!AA$16</f>
        <v>0</v>
      </c>
      <c r="AM61" s="35">
        <f>Main!Z56*Mask!AB$16</f>
        <v>0</v>
      </c>
      <c r="AN61" s="35"/>
      <c r="AO61" s="35">
        <f>IF(OR($A$1&lt;=Main!AA$4,ISBLANK($N61)),0,Main!AA56)</f>
        <v>0</v>
      </c>
      <c r="AP61" s="35">
        <f>IF(OR($A$1&lt;=Main!AB$4,ISBLANK($N61)),0,Main!AB56)</f>
        <v>0</v>
      </c>
      <c r="AQ61" s="35">
        <f>IF(OR($A$1&lt;=Main!AC$4,ISBLANK($N61)),0,Main!AC56)</f>
        <v>0</v>
      </c>
      <c r="AR61" s="35">
        <f>IF(OR($A$1&lt;=Main!AD$4,ISBLANK($N61)),0,Main!AD56)</f>
        <v>0</v>
      </c>
      <c r="AS61" s="35">
        <f>IF(OR($A$1&lt;=Main!AE$4,ISBLANK($N61)),0,Main!AE56)</f>
        <v>0</v>
      </c>
      <c r="AT61" s="35">
        <f>IF(OR($A$1&lt;=Main!AF$4,ISBLANK($N61)),0,Main!AF56)</f>
        <v>0</v>
      </c>
      <c r="AU61" s="35">
        <f>IF(OR($A$1&lt;=Main!AG$4,ISBLANK($N61)),0,Main!AG56)</f>
        <v>0</v>
      </c>
      <c r="AV61" s="35">
        <f>IF(OR($A$1&lt;=Main!AH$4,ISBLANK($N61)),0,Main!AH56)</f>
        <v>0</v>
      </c>
      <c r="AW61" s="35">
        <f>IF(OR($A$1&lt;=Main!AI$4,ISBLANK($N61)),0,Main!AI56)</f>
        <v>0</v>
      </c>
      <c r="AX61" s="35">
        <f>IF(OR($A$1&lt;=Main!AJ$4,ISBLANK($N61)),0,Main!AJ56)</f>
        <v>0</v>
      </c>
      <c r="AY61" s="35">
        <f>IF(OR($A$1&lt;=Main!AK$4,ISBLANK($N61)),0,Main!AK56)</f>
        <v>0</v>
      </c>
      <c r="AZ61" s="35">
        <f>IF(OR($A$1&lt;=Main!AL$4,ISBLANK($N61)),0,Main!AL56)</f>
        <v>0</v>
      </c>
      <c r="BA61" s="35">
        <f>IF(OR($A$1&lt;=Main!AM$4,ISBLANK($N61)),0,Main!AM56)</f>
        <v>0</v>
      </c>
      <c r="BB61" s="35">
        <f>IF(OR($A$1&lt;=Main!AN$4,ISBLANK($N61)),0,Main!AN56)</f>
        <v>0</v>
      </c>
      <c r="BC61" s="35">
        <f>IF(OR($A$1&lt;=Main!AO$4,ISBLANK($N61)),0,Main!AO56)</f>
        <v>0</v>
      </c>
      <c r="BD61" s="35">
        <f>IF(OR($A$1&lt;=Main!AP$4,ISBLANK($N61)),0,Main!AP56)</f>
        <v>0</v>
      </c>
      <c r="BE61" s="35">
        <f>IF(OR($A$1&lt;=Main!AQ$4,ISBLANK($N61)),0,Main!AQ56)</f>
        <v>0</v>
      </c>
      <c r="BF61" s="35">
        <f>IF(OR($A$1&lt;=Main!AR$4,ISBLANK($N61)),0,Main!AR56)</f>
        <v>0</v>
      </c>
      <c r="BG61" s="35">
        <f>IF(OR($A$1&lt;=Main!AS$4,ISBLANK($N61)),0,Main!AS56)</f>
        <v>0</v>
      </c>
      <c r="BH61" s="35">
        <f>IF(OR($A$1&lt;=Main!AT$4,ISBLANK($N61)),0,Main!AT56)</f>
        <v>0</v>
      </c>
      <c r="BI61" s="35">
        <f>IF(OR($A$1&lt;=Main!AU$4,ISBLANK($N61)),0,Main!AU56)</f>
        <v>0</v>
      </c>
      <c r="BJ61" s="35">
        <f>IF(OR($A$1&lt;=Main!AV$4,ISBLANK($N61)),0,Main!AV56)</f>
        <v>0</v>
      </c>
    </row>
    <row r="62" spans="1:62">
      <c r="N62" s="6" t="str">
        <f>Main!$A57&amp;Main!$B57</f>
        <v/>
      </c>
      <c r="O62" s="145">
        <f t="shared" si="2"/>
        <v>0</v>
      </c>
      <c r="P62" s="150">
        <f t="shared" si="5"/>
        <v>39</v>
      </c>
      <c r="Q62" s="150" t="str">
        <f ca="1">IF(Main!$AY57&lt;&gt;"#",$P62-Main!$AY57,"#")</f>
        <v>#</v>
      </c>
      <c r="R62" s="35">
        <f>Main!E57*Mask!G$16</f>
        <v>0</v>
      </c>
      <c r="S62" s="35">
        <f>Main!F57*Mask!H$16</f>
        <v>0</v>
      </c>
      <c r="T62" s="35">
        <f>Main!G57*Mask!I$16</f>
        <v>0</v>
      </c>
      <c r="U62" s="35">
        <f>Main!H57*Mask!J$16</f>
        <v>0</v>
      </c>
      <c r="V62" s="35">
        <f>Main!I57*Mask!K$16</f>
        <v>0</v>
      </c>
      <c r="W62" s="35">
        <f>Main!J57*Mask!L$16</f>
        <v>0</v>
      </c>
      <c r="X62" s="35">
        <f>Main!K57*Mask!M$16</f>
        <v>0</v>
      </c>
      <c r="Y62" s="35">
        <f>Main!L57*Mask!N$16</f>
        <v>0</v>
      </c>
      <c r="Z62" s="35">
        <f>Main!M57*Mask!O$16</f>
        <v>0</v>
      </c>
      <c r="AA62" s="35">
        <f>Main!N57*Mask!P$16</f>
        <v>0</v>
      </c>
      <c r="AB62" s="35">
        <f>Main!O57*Mask!Q$16</f>
        <v>0</v>
      </c>
      <c r="AC62" s="35">
        <f>Main!P57*Mask!R$16</f>
        <v>0</v>
      </c>
      <c r="AD62" s="35">
        <f>Main!Q57*Mask!S$16</f>
        <v>0</v>
      </c>
      <c r="AE62" s="35">
        <f>Main!R57*Mask!T$16</f>
        <v>0</v>
      </c>
      <c r="AF62" s="35">
        <f>Main!S57*Mask!U$16</f>
        <v>0</v>
      </c>
      <c r="AG62" s="35">
        <f>Main!T57*Mask!V$16</f>
        <v>0</v>
      </c>
      <c r="AH62" s="35">
        <f>Main!U57*Mask!W$16</f>
        <v>0</v>
      </c>
      <c r="AI62" s="35">
        <f>Main!V57*Mask!X$16</f>
        <v>0</v>
      </c>
      <c r="AJ62" s="35">
        <f>Main!W57*Mask!Y$16</f>
        <v>0</v>
      </c>
      <c r="AK62" s="35">
        <f>Main!X57*Mask!Z$16</f>
        <v>0</v>
      </c>
      <c r="AL62" s="35">
        <f>Main!Y57*Mask!AA$16</f>
        <v>0</v>
      </c>
      <c r="AM62" s="35">
        <f>Main!Z57*Mask!AB$16</f>
        <v>0</v>
      </c>
      <c r="AN62" s="35"/>
      <c r="AO62" s="35">
        <f>IF(OR($A$1&lt;=Main!AA$4,ISBLANK($N62)),0,Main!AA57)</f>
        <v>0</v>
      </c>
      <c r="AP62" s="35">
        <f>IF(OR($A$1&lt;=Main!AB$4,ISBLANK($N62)),0,Main!AB57)</f>
        <v>0</v>
      </c>
      <c r="AQ62" s="35">
        <f>IF(OR($A$1&lt;=Main!AC$4,ISBLANK($N62)),0,Main!AC57)</f>
        <v>0</v>
      </c>
      <c r="AR62" s="35">
        <f>IF(OR($A$1&lt;=Main!AD$4,ISBLANK($N62)),0,Main!AD57)</f>
        <v>0</v>
      </c>
      <c r="AS62" s="35">
        <f>IF(OR($A$1&lt;=Main!AE$4,ISBLANK($N62)),0,Main!AE57)</f>
        <v>0</v>
      </c>
      <c r="AT62" s="35">
        <f>IF(OR($A$1&lt;=Main!AF$4,ISBLANK($N62)),0,Main!AF57)</f>
        <v>0</v>
      </c>
      <c r="AU62" s="35">
        <f>IF(OR($A$1&lt;=Main!AG$4,ISBLANK($N62)),0,Main!AG57)</f>
        <v>0</v>
      </c>
      <c r="AV62" s="35">
        <f>IF(OR($A$1&lt;=Main!AH$4,ISBLANK($N62)),0,Main!AH57)</f>
        <v>0</v>
      </c>
      <c r="AW62" s="35">
        <f>IF(OR($A$1&lt;=Main!AI$4,ISBLANK($N62)),0,Main!AI57)</f>
        <v>0</v>
      </c>
      <c r="AX62" s="35">
        <f>IF(OR($A$1&lt;=Main!AJ$4,ISBLANK($N62)),0,Main!AJ57)</f>
        <v>0</v>
      </c>
      <c r="AY62" s="35">
        <f>IF(OR($A$1&lt;=Main!AK$4,ISBLANK($N62)),0,Main!AK57)</f>
        <v>0</v>
      </c>
      <c r="AZ62" s="35">
        <f>IF(OR($A$1&lt;=Main!AL$4,ISBLANK($N62)),0,Main!AL57)</f>
        <v>0</v>
      </c>
      <c r="BA62" s="35">
        <f>IF(OR($A$1&lt;=Main!AM$4,ISBLANK($N62)),0,Main!AM57)</f>
        <v>0</v>
      </c>
      <c r="BB62" s="35">
        <f>IF(OR($A$1&lt;=Main!AN$4,ISBLANK($N62)),0,Main!AN57)</f>
        <v>0</v>
      </c>
      <c r="BC62" s="35">
        <f>IF(OR($A$1&lt;=Main!AO$4,ISBLANK($N62)),0,Main!AO57)</f>
        <v>0</v>
      </c>
      <c r="BD62" s="35">
        <f>IF(OR($A$1&lt;=Main!AP$4,ISBLANK($N62)),0,Main!AP57)</f>
        <v>0</v>
      </c>
      <c r="BE62" s="35">
        <f>IF(OR($A$1&lt;=Main!AQ$4,ISBLANK($N62)),0,Main!AQ57)</f>
        <v>0</v>
      </c>
      <c r="BF62" s="35">
        <f>IF(OR($A$1&lt;=Main!AR$4,ISBLANK($N62)),0,Main!AR57)</f>
        <v>0</v>
      </c>
      <c r="BG62" s="35">
        <f>IF(OR($A$1&lt;=Main!AS$4,ISBLANK($N62)),0,Main!AS57)</f>
        <v>0</v>
      </c>
      <c r="BH62" s="35">
        <f>IF(OR($A$1&lt;=Main!AT$4,ISBLANK($N62)),0,Main!AT57)</f>
        <v>0</v>
      </c>
      <c r="BI62" s="35">
        <f>IF(OR($A$1&lt;=Main!AU$4,ISBLANK($N62)),0,Main!AU57)</f>
        <v>0</v>
      </c>
      <c r="BJ62" s="35">
        <f>IF(OR($A$1&lt;=Main!AV$4,ISBLANK($N62)),0,Main!AV57)</f>
        <v>0</v>
      </c>
    </row>
    <row r="63" spans="1:62">
      <c r="N63" s="6" t="str">
        <f>Main!$A58&amp;Main!$B58</f>
        <v/>
      </c>
      <c r="O63" s="145">
        <f t="shared" si="2"/>
        <v>0</v>
      </c>
      <c r="P63" s="150">
        <f t="shared" si="5"/>
        <v>39</v>
      </c>
      <c r="Q63" s="150" t="str">
        <f ca="1">IF(Main!$AY58&lt;&gt;"#",$P63-Main!$AY58,"#")</f>
        <v>#</v>
      </c>
      <c r="R63" s="35">
        <f>Main!E58*Mask!G$16</f>
        <v>0</v>
      </c>
      <c r="S63" s="35">
        <f>Main!F58*Mask!H$16</f>
        <v>0</v>
      </c>
      <c r="T63" s="35">
        <f>Main!G58*Mask!I$16</f>
        <v>0</v>
      </c>
      <c r="U63" s="35">
        <f>Main!H58*Mask!J$16</f>
        <v>0</v>
      </c>
      <c r="V63" s="35">
        <f>Main!I58*Mask!K$16</f>
        <v>0</v>
      </c>
      <c r="W63" s="35">
        <f>Main!J58*Mask!L$16</f>
        <v>0</v>
      </c>
      <c r="X63" s="35">
        <f>Main!K58*Mask!M$16</f>
        <v>0</v>
      </c>
      <c r="Y63" s="35">
        <f>Main!L58*Mask!N$16</f>
        <v>0</v>
      </c>
      <c r="Z63" s="35">
        <f>Main!M58*Mask!O$16</f>
        <v>0</v>
      </c>
      <c r="AA63" s="35">
        <f>Main!N58*Mask!P$16</f>
        <v>0</v>
      </c>
      <c r="AB63" s="35">
        <f>Main!O58*Mask!Q$16</f>
        <v>0</v>
      </c>
      <c r="AC63" s="35">
        <f>Main!P58*Mask!R$16</f>
        <v>0</v>
      </c>
      <c r="AD63" s="35">
        <f>Main!Q58*Mask!S$16</f>
        <v>0</v>
      </c>
      <c r="AE63" s="35">
        <f>Main!R58*Mask!T$16</f>
        <v>0</v>
      </c>
      <c r="AF63" s="35">
        <f>Main!S58*Mask!U$16</f>
        <v>0</v>
      </c>
      <c r="AG63" s="35">
        <f>Main!T58*Mask!V$16</f>
        <v>0</v>
      </c>
      <c r="AH63" s="35">
        <f>Main!U58*Mask!W$16</f>
        <v>0</v>
      </c>
      <c r="AI63" s="35">
        <f>Main!V58*Mask!X$16</f>
        <v>0</v>
      </c>
      <c r="AJ63" s="35">
        <f>Main!W58*Mask!Y$16</f>
        <v>0</v>
      </c>
      <c r="AK63" s="35">
        <f>Main!X58*Mask!Z$16</f>
        <v>0</v>
      </c>
      <c r="AL63" s="35">
        <f>Main!Y58*Mask!AA$16</f>
        <v>0</v>
      </c>
      <c r="AM63" s="35">
        <f>Main!Z58*Mask!AB$16</f>
        <v>0</v>
      </c>
      <c r="AN63" s="35"/>
      <c r="AO63" s="35">
        <f>IF(OR($A$1&lt;=Main!AA$4,ISBLANK($N63)),0,Main!AA58)</f>
        <v>0</v>
      </c>
      <c r="AP63" s="35">
        <f>IF(OR($A$1&lt;=Main!AB$4,ISBLANK($N63)),0,Main!AB58)</f>
        <v>0</v>
      </c>
      <c r="AQ63" s="35">
        <f>IF(OR($A$1&lt;=Main!AC$4,ISBLANK($N63)),0,Main!AC58)</f>
        <v>0</v>
      </c>
      <c r="AR63" s="35">
        <f>IF(OR($A$1&lt;=Main!AD$4,ISBLANK($N63)),0,Main!AD58)</f>
        <v>0</v>
      </c>
      <c r="AS63" s="35">
        <f>IF(OR($A$1&lt;=Main!AE$4,ISBLANK($N63)),0,Main!AE58)</f>
        <v>0</v>
      </c>
      <c r="AT63" s="35">
        <f>IF(OR($A$1&lt;=Main!AF$4,ISBLANK($N63)),0,Main!AF58)</f>
        <v>0</v>
      </c>
      <c r="AU63" s="35">
        <f>IF(OR($A$1&lt;=Main!AG$4,ISBLANK($N63)),0,Main!AG58)</f>
        <v>0</v>
      </c>
      <c r="AV63" s="35">
        <f>IF(OR($A$1&lt;=Main!AH$4,ISBLANK($N63)),0,Main!AH58)</f>
        <v>0</v>
      </c>
      <c r="AW63" s="35">
        <f>IF(OR($A$1&lt;=Main!AI$4,ISBLANK($N63)),0,Main!AI58)</f>
        <v>0</v>
      </c>
      <c r="AX63" s="35">
        <f>IF(OR($A$1&lt;=Main!AJ$4,ISBLANK($N63)),0,Main!AJ58)</f>
        <v>0</v>
      </c>
      <c r="AY63" s="35">
        <f>IF(OR($A$1&lt;=Main!AK$4,ISBLANK($N63)),0,Main!AK58)</f>
        <v>0</v>
      </c>
      <c r="AZ63" s="35">
        <f>IF(OR($A$1&lt;=Main!AL$4,ISBLANK($N63)),0,Main!AL58)</f>
        <v>0</v>
      </c>
      <c r="BA63" s="35">
        <f>IF(OR($A$1&lt;=Main!AM$4,ISBLANK($N63)),0,Main!AM58)</f>
        <v>0</v>
      </c>
      <c r="BB63" s="35">
        <f>IF(OR($A$1&lt;=Main!AN$4,ISBLANK($N63)),0,Main!AN58)</f>
        <v>0</v>
      </c>
      <c r="BC63" s="35">
        <f>IF(OR($A$1&lt;=Main!AO$4,ISBLANK($N63)),0,Main!AO58)</f>
        <v>0</v>
      </c>
      <c r="BD63" s="35">
        <f>IF(OR($A$1&lt;=Main!AP$4,ISBLANK($N63)),0,Main!AP58)</f>
        <v>0</v>
      </c>
      <c r="BE63" s="35">
        <f>IF(OR($A$1&lt;=Main!AQ$4,ISBLANK($N63)),0,Main!AQ58)</f>
        <v>0</v>
      </c>
      <c r="BF63" s="35">
        <f>IF(OR($A$1&lt;=Main!AR$4,ISBLANK($N63)),0,Main!AR58)</f>
        <v>0</v>
      </c>
      <c r="BG63" s="35">
        <f>IF(OR($A$1&lt;=Main!AS$4,ISBLANK($N63)),0,Main!AS58)</f>
        <v>0</v>
      </c>
      <c r="BH63" s="35">
        <f>IF(OR($A$1&lt;=Main!AT$4,ISBLANK($N63)),0,Main!AT58)</f>
        <v>0</v>
      </c>
      <c r="BI63" s="35">
        <f>IF(OR($A$1&lt;=Main!AU$4,ISBLANK($N63)),0,Main!AU58)</f>
        <v>0</v>
      </c>
      <c r="BJ63" s="35">
        <f>IF(OR($A$1&lt;=Main!AV$4,ISBLANK($N63)),0,Main!AV58)</f>
        <v>0</v>
      </c>
    </row>
    <row r="64" spans="1:62">
      <c r="N64" s="6" t="str">
        <f>Main!$A59&amp;Main!$B59</f>
        <v/>
      </c>
      <c r="O64" s="145">
        <f t="shared" si="2"/>
        <v>0</v>
      </c>
      <c r="P64" s="150">
        <f t="shared" si="5"/>
        <v>39</v>
      </c>
      <c r="Q64" s="150" t="str">
        <f ca="1">IF(Main!$AY59&lt;&gt;"#",$P64-Main!$AY59,"#")</f>
        <v>#</v>
      </c>
      <c r="R64" s="35">
        <f>Main!E59*Mask!G$16</f>
        <v>0</v>
      </c>
      <c r="S64" s="35">
        <f>Main!F59*Mask!H$16</f>
        <v>0</v>
      </c>
      <c r="T64" s="35">
        <f>Main!G59*Mask!I$16</f>
        <v>0</v>
      </c>
      <c r="U64" s="35">
        <f>Main!H59*Mask!J$16</f>
        <v>0</v>
      </c>
      <c r="V64" s="35">
        <f>Main!I59*Mask!K$16</f>
        <v>0</v>
      </c>
      <c r="W64" s="35">
        <f>Main!J59*Mask!L$16</f>
        <v>0</v>
      </c>
      <c r="X64" s="35">
        <f>Main!K59*Mask!M$16</f>
        <v>0</v>
      </c>
      <c r="Y64" s="35">
        <f>Main!L59*Mask!N$16</f>
        <v>0</v>
      </c>
      <c r="Z64" s="35">
        <f>Main!M59*Mask!O$16</f>
        <v>0</v>
      </c>
      <c r="AA64" s="35">
        <f>Main!N59*Mask!P$16</f>
        <v>0</v>
      </c>
      <c r="AB64" s="35">
        <f>Main!O59*Mask!Q$16</f>
        <v>0</v>
      </c>
      <c r="AC64" s="35">
        <f>Main!P59*Mask!R$16</f>
        <v>0</v>
      </c>
      <c r="AD64" s="35">
        <f>Main!Q59*Mask!S$16</f>
        <v>0</v>
      </c>
      <c r="AE64" s="35">
        <f>Main!R59*Mask!T$16</f>
        <v>0</v>
      </c>
      <c r="AF64" s="35">
        <f>Main!S59*Mask!U$16</f>
        <v>0</v>
      </c>
      <c r="AG64" s="35">
        <f>Main!T59*Mask!V$16</f>
        <v>0</v>
      </c>
      <c r="AH64" s="35">
        <f>Main!U59*Mask!W$16</f>
        <v>0</v>
      </c>
      <c r="AI64" s="35">
        <f>Main!V59*Mask!X$16</f>
        <v>0</v>
      </c>
      <c r="AJ64" s="35">
        <f>Main!W59*Mask!Y$16</f>
        <v>0</v>
      </c>
      <c r="AK64" s="35">
        <f>Main!X59*Mask!Z$16</f>
        <v>0</v>
      </c>
      <c r="AL64" s="35">
        <f>Main!Y59*Mask!AA$16</f>
        <v>0</v>
      </c>
      <c r="AM64" s="35">
        <f>Main!Z59*Mask!AB$16</f>
        <v>0</v>
      </c>
      <c r="AN64" s="35"/>
      <c r="AO64" s="35">
        <f>IF(OR($A$1&lt;=Main!AA$4,ISBLANK($N64)),0,Main!AA59)</f>
        <v>0</v>
      </c>
      <c r="AP64" s="35">
        <f>IF(OR($A$1&lt;=Main!AB$4,ISBLANK($N64)),0,Main!AB59)</f>
        <v>0</v>
      </c>
      <c r="AQ64" s="35">
        <f>IF(OR($A$1&lt;=Main!AC$4,ISBLANK($N64)),0,Main!AC59)</f>
        <v>0</v>
      </c>
      <c r="AR64" s="35">
        <f>IF(OR($A$1&lt;=Main!AD$4,ISBLANK($N64)),0,Main!AD59)</f>
        <v>0</v>
      </c>
      <c r="AS64" s="35">
        <f>IF(OR($A$1&lt;=Main!AE$4,ISBLANK($N64)),0,Main!AE59)</f>
        <v>0</v>
      </c>
      <c r="AT64" s="35">
        <f>IF(OR($A$1&lt;=Main!AF$4,ISBLANK($N64)),0,Main!AF59)</f>
        <v>0</v>
      </c>
      <c r="AU64" s="35">
        <f>IF(OR($A$1&lt;=Main!AG$4,ISBLANK($N64)),0,Main!AG59)</f>
        <v>0</v>
      </c>
      <c r="AV64" s="35">
        <f>IF(OR($A$1&lt;=Main!AH$4,ISBLANK($N64)),0,Main!AH59)</f>
        <v>0</v>
      </c>
      <c r="AW64" s="35">
        <f>IF(OR($A$1&lt;=Main!AI$4,ISBLANK($N64)),0,Main!AI59)</f>
        <v>0</v>
      </c>
      <c r="AX64" s="35">
        <f>IF(OR($A$1&lt;=Main!AJ$4,ISBLANK($N64)),0,Main!AJ59)</f>
        <v>0</v>
      </c>
      <c r="AY64" s="35">
        <f>IF(OR($A$1&lt;=Main!AK$4,ISBLANK($N64)),0,Main!AK59)</f>
        <v>0</v>
      </c>
      <c r="AZ64" s="35">
        <f>IF(OR($A$1&lt;=Main!AL$4,ISBLANK($N64)),0,Main!AL59)</f>
        <v>0</v>
      </c>
      <c r="BA64" s="35">
        <f>IF(OR($A$1&lt;=Main!AM$4,ISBLANK($N64)),0,Main!AM59)</f>
        <v>0</v>
      </c>
      <c r="BB64" s="35">
        <f>IF(OR($A$1&lt;=Main!AN$4,ISBLANK($N64)),0,Main!AN59)</f>
        <v>0</v>
      </c>
      <c r="BC64" s="35">
        <f>IF(OR($A$1&lt;=Main!AO$4,ISBLANK($N64)),0,Main!AO59)</f>
        <v>0</v>
      </c>
      <c r="BD64" s="35">
        <f>IF(OR($A$1&lt;=Main!AP$4,ISBLANK($N64)),0,Main!AP59)</f>
        <v>0</v>
      </c>
      <c r="BE64" s="35">
        <f>IF(OR($A$1&lt;=Main!AQ$4,ISBLANK($N64)),0,Main!AQ59)</f>
        <v>0</v>
      </c>
      <c r="BF64" s="35">
        <f>IF(OR($A$1&lt;=Main!AR$4,ISBLANK($N64)),0,Main!AR59)</f>
        <v>0</v>
      </c>
      <c r="BG64" s="35">
        <f>IF(OR($A$1&lt;=Main!AS$4,ISBLANK($N64)),0,Main!AS59)</f>
        <v>0</v>
      </c>
      <c r="BH64" s="35">
        <f>IF(OR($A$1&lt;=Main!AT$4,ISBLANK($N64)),0,Main!AT59)</f>
        <v>0</v>
      </c>
      <c r="BI64" s="35">
        <f>IF(OR($A$1&lt;=Main!AU$4,ISBLANK($N64)),0,Main!AU59)</f>
        <v>0</v>
      </c>
      <c r="BJ64" s="35">
        <f>IF(OR($A$1&lt;=Main!AV$4,ISBLANK($N64)),0,Main!AV59)</f>
        <v>0</v>
      </c>
    </row>
    <row r="65" spans="12:62">
      <c r="N65" s="6" t="str">
        <f>Main!$A60&amp;Main!$B60</f>
        <v/>
      </c>
      <c r="O65" s="145">
        <f t="shared" si="2"/>
        <v>0</v>
      </c>
      <c r="P65" s="150">
        <f t="shared" si="5"/>
        <v>39</v>
      </c>
      <c r="Q65" s="150" t="str">
        <f ca="1">IF(Main!$AY60&lt;&gt;"#",$P65-Main!$AY60,"#")</f>
        <v>#</v>
      </c>
      <c r="R65" s="35">
        <f>Main!E60*Mask!G$16</f>
        <v>0</v>
      </c>
      <c r="S65" s="35">
        <f>Main!F60*Mask!H$16</f>
        <v>0</v>
      </c>
      <c r="T65" s="35">
        <f>Main!G60*Mask!I$16</f>
        <v>0</v>
      </c>
      <c r="U65" s="35">
        <f>Main!H60*Mask!J$16</f>
        <v>0</v>
      </c>
      <c r="V65" s="35">
        <f>Main!I60*Mask!K$16</f>
        <v>0</v>
      </c>
      <c r="W65" s="35">
        <f>Main!J60*Mask!L$16</f>
        <v>0</v>
      </c>
      <c r="X65" s="35">
        <f>Main!K60*Mask!M$16</f>
        <v>0</v>
      </c>
      <c r="Y65" s="35">
        <f>Main!L60*Mask!N$16</f>
        <v>0</v>
      </c>
      <c r="Z65" s="35">
        <f>Main!M60*Mask!O$16</f>
        <v>0</v>
      </c>
      <c r="AA65" s="35">
        <f>Main!N60*Mask!P$16</f>
        <v>0</v>
      </c>
      <c r="AB65" s="35">
        <f>Main!O60*Mask!Q$16</f>
        <v>0</v>
      </c>
      <c r="AC65" s="35">
        <f>Main!P60*Mask!R$16</f>
        <v>0</v>
      </c>
      <c r="AD65" s="35">
        <f>Main!Q60*Mask!S$16</f>
        <v>0</v>
      </c>
      <c r="AE65" s="35">
        <f>Main!R60*Mask!T$16</f>
        <v>0</v>
      </c>
      <c r="AF65" s="35">
        <f>Main!S60*Mask!U$16</f>
        <v>0</v>
      </c>
      <c r="AG65" s="35">
        <f>Main!T60*Mask!V$16</f>
        <v>0</v>
      </c>
      <c r="AH65" s="35">
        <f>Main!U60*Mask!W$16</f>
        <v>0</v>
      </c>
      <c r="AI65" s="35">
        <f>Main!V60*Mask!X$16</f>
        <v>0</v>
      </c>
      <c r="AJ65" s="35">
        <f>Main!W60*Mask!Y$16</f>
        <v>0</v>
      </c>
      <c r="AK65" s="35">
        <f>Main!X60*Mask!Z$16</f>
        <v>0</v>
      </c>
      <c r="AL65" s="35">
        <f>Main!Y60*Mask!AA$16</f>
        <v>0</v>
      </c>
      <c r="AM65" s="35">
        <f>Main!Z60*Mask!AB$16</f>
        <v>0</v>
      </c>
      <c r="AN65" s="35"/>
      <c r="AO65" s="35">
        <f>IF(OR($A$1&lt;=Main!AA$4,ISBLANK($N65)),0,Main!AA60)</f>
        <v>0</v>
      </c>
      <c r="AP65" s="35">
        <f>IF(OR($A$1&lt;=Main!AB$4,ISBLANK($N65)),0,Main!AB60)</f>
        <v>0</v>
      </c>
      <c r="AQ65" s="35">
        <f>IF(OR($A$1&lt;=Main!AC$4,ISBLANK($N65)),0,Main!AC60)</f>
        <v>0</v>
      </c>
      <c r="AR65" s="35">
        <f>IF(OR($A$1&lt;=Main!AD$4,ISBLANK($N65)),0,Main!AD60)</f>
        <v>0</v>
      </c>
      <c r="AS65" s="35">
        <f>IF(OR($A$1&lt;=Main!AE$4,ISBLANK($N65)),0,Main!AE60)</f>
        <v>0</v>
      </c>
      <c r="AT65" s="35">
        <f>IF(OR($A$1&lt;=Main!AF$4,ISBLANK($N65)),0,Main!AF60)</f>
        <v>0</v>
      </c>
      <c r="AU65" s="35">
        <f>IF(OR($A$1&lt;=Main!AG$4,ISBLANK($N65)),0,Main!AG60)</f>
        <v>0</v>
      </c>
      <c r="AV65" s="35">
        <f>IF(OR($A$1&lt;=Main!AH$4,ISBLANK($N65)),0,Main!AH60)</f>
        <v>0</v>
      </c>
      <c r="AW65" s="35">
        <f>IF(OR($A$1&lt;=Main!AI$4,ISBLANK($N65)),0,Main!AI60)</f>
        <v>0</v>
      </c>
      <c r="AX65" s="35">
        <f>IF(OR($A$1&lt;=Main!AJ$4,ISBLANK($N65)),0,Main!AJ60)</f>
        <v>0</v>
      </c>
      <c r="AY65" s="35">
        <f>IF(OR($A$1&lt;=Main!AK$4,ISBLANK($N65)),0,Main!AK60)</f>
        <v>0</v>
      </c>
      <c r="AZ65" s="35">
        <f>IF(OR($A$1&lt;=Main!AL$4,ISBLANK($N65)),0,Main!AL60)</f>
        <v>0</v>
      </c>
      <c r="BA65" s="35">
        <f>IF(OR($A$1&lt;=Main!AM$4,ISBLANK($N65)),0,Main!AM60)</f>
        <v>0</v>
      </c>
      <c r="BB65" s="35">
        <f>IF(OR($A$1&lt;=Main!AN$4,ISBLANK($N65)),0,Main!AN60)</f>
        <v>0</v>
      </c>
      <c r="BC65" s="35">
        <f>IF(OR($A$1&lt;=Main!AO$4,ISBLANK($N65)),0,Main!AO60)</f>
        <v>0</v>
      </c>
      <c r="BD65" s="35">
        <f>IF(OR($A$1&lt;=Main!AP$4,ISBLANK($N65)),0,Main!AP60)</f>
        <v>0</v>
      </c>
      <c r="BE65" s="35">
        <f>IF(OR($A$1&lt;=Main!AQ$4,ISBLANK($N65)),0,Main!AQ60)</f>
        <v>0</v>
      </c>
      <c r="BF65" s="35">
        <f>IF(OR($A$1&lt;=Main!AR$4,ISBLANK($N65)),0,Main!AR60)</f>
        <v>0</v>
      </c>
      <c r="BG65" s="35">
        <f>IF(OR($A$1&lt;=Main!AS$4,ISBLANK($N65)),0,Main!AS60)</f>
        <v>0</v>
      </c>
      <c r="BH65" s="35">
        <f>IF(OR($A$1&lt;=Main!AT$4,ISBLANK($N65)),0,Main!AT60)</f>
        <v>0</v>
      </c>
      <c r="BI65" s="35">
        <f>IF(OR($A$1&lt;=Main!AU$4,ISBLANK($N65)),0,Main!AU60)</f>
        <v>0</v>
      </c>
      <c r="BJ65" s="35">
        <f>IF(OR($A$1&lt;=Main!AV$4,ISBLANK($N65)),0,Main!AV60)</f>
        <v>0</v>
      </c>
    </row>
    <row r="66" spans="12:62">
      <c r="N66" s="6" t="str">
        <f>Main!$A61&amp;Main!$B61</f>
        <v/>
      </c>
      <c r="O66" s="145">
        <f t="shared" si="2"/>
        <v>0</v>
      </c>
      <c r="P66" s="150">
        <f t="shared" si="5"/>
        <v>39</v>
      </c>
      <c r="Q66" s="150" t="str">
        <f ca="1">IF(Main!$AY61&lt;&gt;"#",$P66-Main!$AY61,"#")</f>
        <v>#</v>
      </c>
      <c r="R66" s="35">
        <f>Main!E61*Mask!G$16</f>
        <v>0</v>
      </c>
      <c r="S66" s="35">
        <f>Main!F61*Mask!H$16</f>
        <v>0</v>
      </c>
      <c r="T66" s="35">
        <f>Main!G61*Mask!I$16</f>
        <v>0</v>
      </c>
      <c r="U66" s="35">
        <f>Main!H61*Mask!J$16</f>
        <v>0</v>
      </c>
      <c r="V66" s="35">
        <f>Main!I61*Mask!K$16</f>
        <v>0</v>
      </c>
      <c r="W66" s="35">
        <f>Main!J61*Mask!L$16</f>
        <v>0</v>
      </c>
      <c r="X66" s="35">
        <f>Main!K61*Mask!M$16</f>
        <v>0</v>
      </c>
      <c r="Y66" s="35">
        <f>Main!L61*Mask!N$16</f>
        <v>0</v>
      </c>
      <c r="Z66" s="35">
        <f>Main!M61*Mask!O$16</f>
        <v>0</v>
      </c>
      <c r="AA66" s="35">
        <f>Main!N61*Mask!P$16</f>
        <v>0</v>
      </c>
      <c r="AB66" s="35">
        <f>Main!O61*Mask!Q$16</f>
        <v>0</v>
      </c>
      <c r="AC66" s="35">
        <f>Main!P61*Mask!R$16</f>
        <v>0</v>
      </c>
      <c r="AD66" s="35">
        <f>Main!Q61*Mask!S$16</f>
        <v>0</v>
      </c>
      <c r="AE66" s="35">
        <f>Main!R61*Mask!T$16</f>
        <v>0</v>
      </c>
      <c r="AF66" s="35">
        <f>Main!S61*Mask!U$16</f>
        <v>0</v>
      </c>
      <c r="AG66" s="35">
        <f>Main!T61*Mask!V$16</f>
        <v>0</v>
      </c>
      <c r="AH66" s="35">
        <f>Main!U61*Mask!W$16</f>
        <v>0</v>
      </c>
      <c r="AI66" s="35">
        <f>Main!V61*Mask!X$16</f>
        <v>0</v>
      </c>
      <c r="AJ66" s="35">
        <f>Main!W61*Mask!Y$16</f>
        <v>0</v>
      </c>
      <c r="AK66" s="35">
        <f>Main!X61*Mask!Z$16</f>
        <v>0</v>
      </c>
      <c r="AL66" s="35">
        <f>Main!Y61*Mask!AA$16</f>
        <v>0</v>
      </c>
      <c r="AM66" s="35">
        <f>Main!Z61*Mask!AB$16</f>
        <v>0</v>
      </c>
      <c r="AN66" s="35"/>
      <c r="AO66" s="35">
        <f>IF(OR($A$1&lt;=Main!AA$4,ISBLANK($N66)),0,Main!AA61)</f>
        <v>0</v>
      </c>
      <c r="AP66" s="35">
        <f>IF(OR($A$1&lt;=Main!AB$4,ISBLANK($N66)),0,Main!AB61)</f>
        <v>0</v>
      </c>
      <c r="AQ66" s="35">
        <f>IF(OR($A$1&lt;=Main!AC$4,ISBLANK($N66)),0,Main!AC61)</f>
        <v>0</v>
      </c>
      <c r="AR66" s="35">
        <f>IF(OR($A$1&lt;=Main!AD$4,ISBLANK($N66)),0,Main!AD61)</f>
        <v>0</v>
      </c>
      <c r="AS66" s="35">
        <f>IF(OR($A$1&lt;=Main!AE$4,ISBLANK($N66)),0,Main!AE61)</f>
        <v>0</v>
      </c>
      <c r="AT66" s="35">
        <f>IF(OR($A$1&lt;=Main!AF$4,ISBLANK($N66)),0,Main!AF61)</f>
        <v>0</v>
      </c>
      <c r="AU66" s="35">
        <f>IF(OR($A$1&lt;=Main!AG$4,ISBLANK($N66)),0,Main!AG61)</f>
        <v>0</v>
      </c>
      <c r="AV66" s="35">
        <f>IF(OR($A$1&lt;=Main!AH$4,ISBLANK($N66)),0,Main!AH61)</f>
        <v>0</v>
      </c>
      <c r="AW66" s="35">
        <f>IF(OR($A$1&lt;=Main!AI$4,ISBLANK($N66)),0,Main!AI61)</f>
        <v>0</v>
      </c>
      <c r="AX66" s="35">
        <f>IF(OR($A$1&lt;=Main!AJ$4,ISBLANK($N66)),0,Main!AJ61)</f>
        <v>0</v>
      </c>
      <c r="AY66" s="35">
        <f>IF(OR($A$1&lt;=Main!AK$4,ISBLANK($N66)),0,Main!AK61)</f>
        <v>0</v>
      </c>
      <c r="AZ66" s="35">
        <f>IF(OR($A$1&lt;=Main!AL$4,ISBLANK($N66)),0,Main!AL61)</f>
        <v>0</v>
      </c>
      <c r="BA66" s="35">
        <f>IF(OR($A$1&lt;=Main!AM$4,ISBLANK($N66)),0,Main!AM61)</f>
        <v>0</v>
      </c>
      <c r="BB66" s="35">
        <f>IF(OR($A$1&lt;=Main!AN$4,ISBLANK($N66)),0,Main!AN61)</f>
        <v>0</v>
      </c>
      <c r="BC66" s="35">
        <f>IF(OR($A$1&lt;=Main!AO$4,ISBLANK($N66)),0,Main!AO61)</f>
        <v>0</v>
      </c>
      <c r="BD66" s="35">
        <f>IF(OR($A$1&lt;=Main!AP$4,ISBLANK($N66)),0,Main!AP61)</f>
        <v>0</v>
      </c>
      <c r="BE66" s="35">
        <f>IF(OR($A$1&lt;=Main!AQ$4,ISBLANK($N66)),0,Main!AQ61)</f>
        <v>0</v>
      </c>
      <c r="BF66" s="35">
        <f>IF(OR($A$1&lt;=Main!AR$4,ISBLANK($N66)),0,Main!AR61)</f>
        <v>0</v>
      </c>
      <c r="BG66" s="35">
        <f>IF(OR($A$1&lt;=Main!AS$4,ISBLANK($N66)),0,Main!AS61)</f>
        <v>0</v>
      </c>
      <c r="BH66" s="35">
        <f>IF(OR($A$1&lt;=Main!AT$4,ISBLANK($N66)),0,Main!AT61)</f>
        <v>0</v>
      </c>
      <c r="BI66" s="35">
        <f>IF(OR($A$1&lt;=Main!AU$4,ISBLANK($N66)),0,Main!AU61)</f>
        <v>0</v>
      </c>
      <c r="BJ66" s="35">
        <f>IF(OR($A$1&lt;=Main!AV$4,ISBLANK($N66)),0,Main!AV61)</f>
        <v>0</v>
      </c>
    </row>
    <row r="67" spans="12:62">
      <c r="N67" s="6" t="str">
        <f>Main!$A62&amp;Main!$B62</f>
        <v/>
      </c>
      <c r="O67" s="145">
        <f t="shared" si="2"/>
        <v>0</v>
      </c>
      <c r="P67" s="150">
        <f t="shared" si="5"/>
        <v>39</v>
      </c>
      <c r="Q67" s="150" t="str">
        <f ca="1">IF(Main!$AY62&lt;&gt;"#",$P67-Main!$AY62,"#")</f>
        <v>#</v>
      </c>
      <c r="R67" s="35">
        <f>Main!E62*Mask!G$16</f>
        <v>0</v>
      </c>
      <c r="S67" s="35">
        <f>Main!F62*Mask!H$16</f>
        <v>0</v>
      </c>
      <c r="T67" s="35">
        <f>Main!G62*Mask!I$16</f>
        <v>0</v>
      </c>
      <c r="U67" s="35">
        <f>Main!H62*Mask!J$16</f>
        <v>0</v>
      </c>
      <c r="V67" s="35">
        <f>Main!I62*Mask!K$16</f>
        <v>0</v>
      </c>
      <c r="W67" s="35">
        <f>Main!J62*Mask!L$16</f>
        <v>0</v>
      </c>
      <c r="X67" s="35">
        <f>Main!K62*Mask!M$16</f>
        <v>0</v>
      </c>
      <c r="Y67" s="35">
        <f>Main!L62*Mask!N$16</f>
        <v>0</v>
      </c>
      <c r="Z67" s="35">
        <f>Main!M62*Mask!O$16</f>
        <v>0</v>
      </c>
      <c r="AA67" s="35">
        <f>Main!N62*Mask!P$16</f>
        <v>0</v>
      </c>
      <c r="AB67" s="35">
        <f>Main!O62*Mask!Q$16</f>
        <v>0</v>
      </c>
      <c r="AC67" s="35">
        <f>Main!P62*Mask!R$16</f>
        <v>0</v>
      </c>
      <c r="AD67" s="35">
        <f>Main!Q62*Mask!S$16</f>
        <v>0</v>
      </c>
      <c r="AE67" s="35">
        <f>Main!R62*Mask!T$16</f>
        <v>0</v>
      </c>
      <c r="AF67" s="35">
        <f>Main!S62*Mask!U$16</f>
        <v>0</v>
      </c>
      <c r="AG67" s="35">
        <f>Main!T62*Mask!V$16</f>
        <v>0</v>
      </c>
      <c r="AH67" s="35">
        <f>Main!U62*Mask!W$16</f>
        <v>0</v>
      </c>
      <c r="AI67" s="35">
        <f>Main!V62*Mask!X$16</f>
        <v>0</v>
      </c>
      <c r="AJ67" s="35">
        <f>Main!W62*Mask!Y$16</f>
        <v>0</v>
      </c>
      <c r="AK67" s="35">
        <f>Main!X62*Mask!Z$16</f>
        <v>0</v>
      </c>
      <c r="AL67" s="35">
        <f>Main!Y62*Mask!AA$16</f>
        <v>0</v>
      </c>
      <c r="AM67" s="35">
        <f>Main!Z62*Mask!AB$16</f>
        <v>0</v>
      </c>
      <c r="AN67" s="35"/>
      <c r="AO67" s="35">
        <f>IF(OR($A$1&lt;=Main!AA$4,ISBLANK($N67)),0,Main!AA62)</f>
        <v>0</v>
      </c>
      <c r="AP67" s="35">
        <f>IF(OR($A$1&lt;=Main!AB$4,ISBLANK($N67)),0,Main!AB62)</f>
        <v>0</v>
      </c>
      <c r="AQ67" s="35">
        <f>IF(OR($A$1&lt;=Main!AC$4,ISBLANK($N67)),0,Main!AC62)</f>
        <v>0</v>
      </c>
      <c r="AR67" s="35">
        <f>IF(OR($A$1&lt;=Main!AD$4,ISBLANK($N67)),0,Main!AD62)</f>
        <v>0</v>
      </c>
      <c r="AS67" s="35">
        <f>IF(OR($A$1&lt;=Main!AE$4,ISBLANK($N67)),0,Main!AE62)</f>
        <v>0</v>
      </c>
      <c r="AT67" s="35">
        <f>IF(OR($A$1&lt;=Main!AF$4,ISBLANK($N67)),0,Main!AF62)</f>
        <v>0</v>
      </c>
      <c r="AU67" s="35">
        <f>IF(OR($A$1&lt;=Main!AG$4,ISBLANK($N67)),0,Main!AG62)</f>
        <v>0</v>
      </c>
      <c r="AV67" s="35">
        <f>IF(OR($A$1&lt;=Main!AH$4,ISBLANK($N67)),0,Main!AH62)</f>
        <v>0</v>
      </c>
      <c r="AW67" s="35">
        <f>IF(OR($A$1&lt;=Main!AI$4,ISBLANK($N67)),0,Main!AI62)</f>
        <v>0</v>
      </c>
      <c r="AX67" s="35">
        <f>IF(OR($A$1&lt;=Main!AJ$4,ISBLANK($N67)),0,Main!AJ62)</f>
        <v>0</v>
      </c>
      <c r="AY67" s="35">
        <f>IF(OR($A$1&lt;=Main!AK$4,ISBLANK($N67)),0,Main!AK62)</f>
        <v>0</v>
      </c>
      <c r="AZ67" s="35">
        <f>IF(OR($A$1&lt;=Main!AL$4,ISBLANK($N67)),0,Main!AL62)</f>
        <v>0</v>
      </c>
      <c r="BA67" s="35">
        <f>IF(OR($A$1&lt;=Main!AM$4,ISBLANK($N67)),0,Main!AM62)</f>
        <v>0</v>
      </c>
      <c r="BB67" s="35">
        <f>IF(OR($A$1&lt;=Main!AN$4,ISBLANK($N67)),0,Main!AN62)</f>
        <v>0</v>
      </c>
      <c r="BC67" s="35">
        <f>IF(OR($A$1&lt;=Main!AO$4,ISBLANK($N67)),0,Main!AO62)</f>
        <v>0</v>
      </c>
      <c r="BD67" s="35">
        <f>IF(OR($A$1&lt;=Main!AP$4,ISBLANK($N67)),0,Main!AP62)</f>
        <v>0</v>
      </c>
      <c r="BE67" s="35">
        <f>IF(OR($A$1&lt;=Main!AQ$4,ISBLANK($N67)),0,Main!AQ62)</f>
        <v>0</v>
      </c>
      <c r="BF67" s="35">
        <f>IF(OR($A$1&lt;=Main!AR$4,ISBLANK($N67)),0,Main!AR62)</f>
        <v>0</v>
      </c>
      <c r="BG67" s="35">
        <f>IF(OR($A$1&lt;=Main!AS$4,ISBLANK($N67)),0,Main!AS62)</f>
        <v>0</v>
      </c>
      <c r="BH67" s="35">
        <f>IF(OR($A$1&lt;=Main!AT$4,ISBLANK($N67)),0,Main!AT62)</f>
        <v>0</v>
      </c>
      <c r="BI67" s="35">
        <f>IF(OR($A$1&lt;=Main!AU$4,ISBLANK($N67)),0,Main!AU62)</f>
        <v>0</v>
      </c>
      <c r="BJ67" s="35">
        <f>IF(OR($A$1&lt;=Main!AV$4,ISBLANK($N67)),0,Main!AV62)</f>
        <v>0</v>
      </c>
    </row>
    <row r="68" spans="12:62">
      <c r="N68" s="6" t="str">
        <f>Main!$A63&amp;Main!$B63</f>
        <v/>
      </c>
      <c r="O68" s="145">
        <f t="shared" si="2"/>
        <v>0</v>
      </c>
      <c r="P68" s="150">
        <f t="shared" si="5"/>
        <v>39</v>
      </c>
      <c r="Q68" s="150" t="str">
        <f ca="1">IF(Main!$AY63&lt;&gt;"#",$P68-Main!$AY63,"#")</f>
        <v>#</v>
      </c>
      <c r="R68" s="35">
        <f>Main!E63*Mask!G$16</f>
        <v>0</v>
      </c>
      <c r="S68" s="35">
        <f>Main!F63*Mask!H$16</f>
        <v>0</v>
      </c>
      <c r="T68" s="35">
        <f>Main!G63*Mask!I$16</f>
        <v>0</v>
      </c>
      <c r="U68" s="35">
        <f>Main!H63*Mask!J$16</f>
        <v>0</v>
      </c>
      <c r="V68" s="35">
        <f>Main!I63*Mask!K$16</f>
        <v>0</v>
      </c>
      <c r="W68" s="35">
        <f>Main!J63*Mask!L$16</f>
        <v>0</v>
      </c>
      <c r="X68" s="35">
        <f>Main!K63*Mask!M$16</f>
        <v>0</v>
      </c>
      <c r="Y68" s="35">
        <f>Main!L63*Mask!N$16</f>
        <v>0</v>
      </c>
      <c r="Z68" s="35">
        <f>Main!M63*Mask!O$16</f>
        <v>0</v>
      </c>
      <c r="AA68" s="35">
        <f>Main!N63*Mask!P$16</f>
        <v>0</v>
      </c>
      <c r="AB68" s="35">
        <f>Main!O63*Mask!Q$16</f>
        <v>0</v>
      </c>
      <c r="AC68" s="35">
        <f>Main!P63*Mask!R$16</f>
        <v>0</v>
      </c>
      <c r="AD68" s="35">
        <f>Main!Q63*Mask!S$16</f>
        <v>0</v>
      </c>
      <c r="AE68" s="35">
        <f>Main!R63*Mask!T$16</f>
        <v>0</v>
      </c>
      <c r="AF68" s="35">
        <f>Main!S63*Mask!U$16</f>
        <v>0</v>
      </c>
      <c r="AG68" s="35">
        <f>Main!T63*Mask!V$16</f>
        <v>0</v>
      </c>
      <c r="AH68" s="35">
        <f>Main!U63*Mask!W$16</f>
        <v>0</v>
      </c>
      <c r="AI68" s="35">
        <f>Main!V63*Mask!X$16</f>
        <v>0</v>
      </c>
      <c r="AJ68" s="35">
        <f>Main!W63*Mask!Y$16</f>
        <v>0</v>
      </c>
      <c r="AK68" s="35">
        <f>Main!X63*Mask!Z$16</f>
        <v>0</v>
      </c>
      <c r="AL68" s="35">
        <f>Main!Y63*Mask!AA$16</f>
        <v>0</v>
      </c>
      <c r="AM68" s="35">
        <f>Main!Z63*Mask!AB$16</f>
        <v>0</v>
      </c>
      <c r="AN68" s="35"/>
      <c r="AO68" s="35">
        <f>IF(OR($A$1&lt;=Main!AA$4,ISBLANK($N68)),0,Main!AA63)</f>
        <v>0</v>
      </c>
      <c r="AP68" s="35">
        <f>IF(OR($A$1&lt;=Main!AB$4,ISBLANK($N68)),0,Main!AB63)</f>
        <v>0</v>
      </c>
      <c r="AQ68" s="35">
        <f>IF(OR($A$1&lt;=Main!AC$4,ISBLANK($N68)),0,Main!AC63)</f>
        <v>0</v>
      </c>
      <c r="AR68" s="35">
        <f>IF(OR($A$1&lt;=Main!AD$4,ISBLANK($N68)),0,Main!AD63)</f>
        <v>0</v>
      </c>
      <c r="AS68" s="35">
        <f>IF(OR($A$1&lt;=Main!AE$4,ISBLANK($N68)),0,Main!AE63)</f>
        <v>0</v>
      </c>
      <c r="AT68" s="35">
        <f>IF(OR($A$1&lt;=Main!AF$4,ISBLANK($N68)),0,Main!AF63)</f>
        <v>0</v>
      </c>
      <c r="AU68" s="35">
        <f>IF(OR($A$1&lt;=Main!AG$4,ISBLANK($N68)),0,Main!AG63)</f>
        <v>0</v>
      </c>
      <c r="AV68" s="35">
        <f>IF(OR($A$1&lt;=Main!AH$4,ISBLANK($N68)),0,Main!AH63)</f>
        <v>0</v>
      </c>
      <c r="AW68" s="35">
        <f>IF(OR($A$1&lt;=Main!AI$4,ISBLANK($N68)),0,Main!AI63)</f>
        <v>0</v>
      </c>
      <c r="AX68" s="35">
        <f>IF(OR($A$1&lt;=Main!AJ$4,ISBLANK($N68)),0,Main!AJ63)</f>
        <v>0</v>
      </c>
      <c r="AY68" s="35">
        <f>IF(OR($A$1&lt;=Main!AK$4,ISBLANK($N68)),0,Main!AK63)</f>
        <v>0</v>
      </c>
      <c r="AZ68" s="35">
        <f>IF(OR($A$1&lt;=Main!AL$4,ISBLANK($N68)),0,Main!AL63)</f>
        <v>0</v>
      </c>
      <c r="BA68" s="35">
        <f>IF(OR($A$1&lt;=Main!AM$4,ISBLANK($N68)),0,Main!AM63)</f>
        <v>0</v>
      </c>
      <c r="BB68" s="35">
        <f>IF(OR($A$1&lt;=Main!AN$4,ISBLANK($N68)),0,Main!AN63)</f>
        <v>0</v>
      </c>
      <c r="BC68" s="35">
        <f>IF(OR($A$1&lt;=Main!AO$4,ISBLANK($N68)),0,Main!AO63)</f>
        <v>0</v>
      </c>
      <c r="BD68" s="35">
        <f>IF(OR($A$1&lt;=Main!AP$4,ISBLANK($N68)),0,Main!AP63)</f>
        <v>0</v>
      </c>
      <c r="BE68" s="35">
        <f>IF(OR($A$1&lt;=Main!AQ$4,ISBLANK($N68)),0,Main!AQ63)</f>
        <v>0</v>
      </c>
      <c r="BF68" s="35">
        <f>IF(OR($A$1&lt;=Main!AR$4,ISBLANK($N68)),0,Main!AR63)</f>
        <v>0</v>
      </c>
      <c r="BG68" s="35">
        <f>IF(OR($A$1&lt;=Main!AS$4,ISBLANK($N68)),0,Main!AS63)</f>
        <v>0</v>
      </c>
      <c r="BH68" s="35">
        <f>IF(OR($A$1&lt;=Main!AT$4,ISBLANK($N68)),0,Main!AT63)</f>
        <v>0</v>
      </c>
      <c r="BI68" s="35">
        <f>IF(OR($A$1&lt;=Main!AU$4,ISBLANK($N68)),0,Main!AU63)</f>
        <v>0</v>
      </c>
      <c r="BJ68" s="35">
        <f>IF(OR($A$1&lt;=Main!AV$4,ISBLANK($N68)),0,Main!AV63)</f>
        <v>0</v>
      </c>
    </row>
    <row r="69" spans="12:62">
      <c r="N69" s="6" t="str">
        <f>Main!$A64&amp;Main!$B64</f>
        <v/>
      </c>
      <c r="O69" s="145">
        <f t="shared" si="2"/>
        <v>0</v>
      </c>
      <c r="P69" s="150">
        <f t="shared" si="5"/>
        <v>39</v>
      </c>
      <c r="Q69" s="150" t="str">
        <f ca="1">IF(Main!$AY64&lt;&gt;"#",$P69-Main!$AY64,"#")</f>
        <v>#</v>
      </c>
      <c r="R69" s="35">
        <f>Main!E64*Mask!G$16</f>
        <v>0</v>
      </c>
      <c r="S69" s="35">
        <f>Main!F64*Mask!H$16</f>
        <v>0</v>
      </c>
      <c r="T69" s="35">
        <f>Main!G64*Mask!I$16</f>
        <v>0</v>
      </c>
      <c r="U69" s="35">
        <f>Main!H64*Mask!J$16</f>
        <v>0</v>
      </c>
      <c r="V69" s="35">
        <f>Main!I64*Mask!K$16</f>
        <v>0</v>
      </c>
      <c r="W69" s="35">
        <f>Main!J64*Mask!L$16</f>
        <v>0</v>
      </c>
      <c r="X69" s="35">
        <f>Main!K64*Mask!M$16</f>
        <v>0</v>
      </c>
      <c r="Y69" s="35">
        <f>Main!L64*Mask!N$16</f>
        <v>0</v>
      </c>
      <c r="Z69" s="35">
        <f>Main!M64*Mask!O$16</f>
        <v>0</v>
      </c>
      <c r="AA69" s="35">
        <f>Main!N64*Mask!P$16</f>
        <v>0</v>
      </c>
      <c r="AB69" s="35">
        <f>Main!O64*Mask!Q$16</f>
        <v>0</v>
      </c>
      <c r="AC69" s="35">
        <f>Main!P64*Mask!R$16</f>
        <v>0</v>
      </c>
      <c r="AD69" s="35">
        <f>Main!Q64*Mask!S$16</f>
        <v>0</v>
      </c>
      <c r="AE69" s="35">
        <f>Main!R64*Mask!T$16</f>
        <v>0</v>
      </c>
      <c r="AF69" s="35">
        <f>Main!S64*Mask!U$16</f>
        <v>0</v>
      </c>
      <c r="AG69" s="35">
        <f>Main!T64*Mask!V$16</f>
        <v>0</v>
      </c>
      <c r="AH69" s="35">
        <f>Main!U64*Mask!W$16</f>
        <v>0</v>
      </c>
      <c r="AI69" s="35">
        <f>Main!V64*Mask!X$16</f>
        <v>0</v>
      </c>
      <c r="AJ69" s="35">
        <f>Main!W64*Mask!Y$16</f>
        <v>0</v>
      </c>
      <c r="AK69" s="35">
        <f>Main!X64*Mask!Z$16</f>
        <v>0</v>
      </c>
      <c r="AL69" s="35">
        <f>Main!Y64*Mask!AA$16</f>
        <v>0</v>
      </c>
      <c r="AM69" s="35">
        <f>Main!Z64*Mask!AB$16</f>
        <v>0</v>
      </c>
      <c r="AN69" s="35"/>
      <c r="AO69" s="35">
        <f>IF(OR($A$1&lt;=Main!AA$4,ISBLANK($N69)),0,Main!AA64)</f>
        <v>0</v>
      </c>
      <c r="AP69" s="35">
        <f>IF(OR($A$1&lt;=Main!AB$4,ISBLANK($N69)),0,Main!AB64)</f>
        <v>0</v>
      </c>
      <c r="AQ69" s="35">
        <f>IF(OR($A$1&lt;=Main!AC$4,ISBLANK($N69)),0,Main!AC64)</f>
        <v>0</v>
      </c>
      <c r="AR69" s="35">
        <f>IF(OR($A$1&lt;=Main!AD$4,ISBLANK($N69)),0,Main!AD64)</f>
        <v>0</v>
      </c>
      <c r="AS69" s="35">
        <f>IF(OR($A$1&lt;=Main!AE$4,ISBLANK($N69)),0,Main!AE64)</f>
        <v>0</v>
      </c>
      <c r="AT69" s="35">
        <f>IF(OR($A$1&lt;=Main!AF$4,ISBLANK($N69)),0,Main!AF64)</f>
        <v>0</v>
      </c>
      <c r="AU69" s="35">
        <f>IF(OR($A$1&lt;=Main!AG$4,ISBLANK($N69)),0,Main!AG64)</f>
        <v>0</v>
      </c>
      <c r="AV69" s="35">
        <f>IF(OR($A$1&lt;=Main!AH$4,ISBLANK($N69)),0,Main!AH64)</f>
        <v>0</v>
      </c>
      <c r="AW69" s="35">
        <f>IF(OR($A$1&lt;=Main!AI$4,ISBLANK($N69)),0,Main!AI64)</f>
        <v>0</v>
      </c>
      <c r="AX69" s="35">
        <f>IF(OR($A$1&lt;=Main!AJ$4,ISBLANK($N69)),0,Main!AJ64)</f>
        <v>0</v>
      </c>
      <c r="AY69" s="35">
        <f>IF(OR($A$1&lt;=Main!AK$4,ISBLANK($N69)),0,Main!AK64)</f>
        <v>0</v>
      </c>
      <c r="AZ69" s="35">
        <f>IF(OR($A$1&lt;=Main!AL$4,ISBLANK($N69)),0,Main!AL64)</f>
        <v>0</v>
      </c>
      <c r="BA69" s="35">
        <f>IF(OR($A$1&lt;=Main!AM$4,ISBLANK($N69)),0,Main!AM64)</f>
        <v>0</v>
      </c>
      <c r="BB69" s="35">
        <f>IF(OR($A$1&lt;=Main!AN$4,ISBLANK($N69)),0,Main!AN64)</f>
        <v>0</v>
      </c>
      <c r="BC69" s="35">
        <f>IF(OR($A$1&lt;=Main!AO$4,ISBLANK($N69)),0,Main!AO64)</f>
        <v>0</v>
      </c>
      <c r="BD69" s="35">
        <f>IF(OR($A$1&lt;=Main!AP$4,ISBLANK($N69)),0,Main!AP64)</f>
        <v>0</v>
      </c>
      <c r="BE69" s="35">
        <f>IF(OR($A$1&lt;=Main!AQ$4,ISBLANK($N69)),0,Main!AQ64)</f>
        <v>0</v>
      </c>
      <c r="BF69" s="35">
        <f>IF(OR($A$1&lt;=Main!AR$4,ISBLANK($N69)),0,Main!AR64)</f>
        <v>0</v>
      </c>
      <c r="BG69" s="35">
        <f>IF(OR($A$1&lt;=Main!AS$4,ISBLANK($N69)),0,Main!AS64)</f>
        <v>0</v>
      </c>
      <c r="BH69" s="35">
        <f>IF(OR($A$1&lt;=Main!AT$4,ISBLANK($N69)),0,Main!AT64)</f>
        <v>0</v>
      </c>
      <c r="BI69" s="35">
        <f>IF(OR($A$1&lt;=Main!AU$4,ISBLANK($N69)),0,Main!AU64)</f>
        <v>0</v>
      </c>
      <c r="BJ69" s="35">
        <f>IF(OR($A$1&lt;=Main!AV$4,ISBLANK($N69)),0,Main!AV64)</f>
        <v>0</v>
      </c>
    </row>
    <row r="70" spans="12:62">
      <c r="L70" s="146">
        <f>VLOOKUP($E11,Mask!$A$2:$C$102,$M$8,0)</f>
        <v>100</v>
      </c>
      <c r="M70" s="6">
        <f>L70*(1+$D$7)*$D$4/100*$D$8</f>
        <v>150</v>
      </c>
      <c r="N70" s="6" t="str">
        <f>Main!$A65&amp;Main!$B65</f>
        <v/>
      </c>
      <c r="O70" s="145">
        <f t="shared" si="2"/>
        <v>0</v>
      </c>
      <c r="P70" s="150">
        <f t="shared" si="5"/>
        <v>39</v>
      </c>
      <c r="Q70" s="150" t="str">
        <f ca="1">IF(Main!$AY65&lt;&gt;"#",$P70-Main!$AY65,"#")</f>
        <v>#</v>
      </c>
      <c r="R70" s="35">
        <f>Main!E65*Mask!G$16</f>
        <v>0</v>
      </c>
      <c r="S70" s="35">
        <f>Main!F65*Mask!H$16</f>
        <v>0</v>
      </c>
      <c r="T70" s="35">
        <f>Main!G65*Mask!I$16</f>
        <v>0</v>
      </c>
      <c r="U70" s="35">
        <f>Main!H65*Mask!J$16</f>
        <v>0</v>
      </c>
      <c r="V70" s="35">
        <f>Main!I65*Mask!K$16</f>
        <v>0</v>
      </c>
      <c r="W70" s="35">
        <f>Main!J65*Mask!L$16</f>
        <v>0</v>
      </c>
      <c r="X70" s="35">
        <f>Main!K65*Mask!M$16</f>
        <v>0</v>
      </c>
      <c r="Y70" s="35">
        <f>Main!L65*Mask!N$16</f>
        <v>0</v>
      </c>
      <c r="Z70" s="35">
        <f>Main!M65*Mask!O$16</f>
        <v>0</v>
      </c>
      <c r="AA70" s="35">
        <f>Main!N65*Mask!P$16</f>
        <v>0</v>
      </c>
      <c r="AB70" s="35">
        <f>Main!O65*Mask!Q$16</f>
        <v>0</v>
      </c>
      <c r="AC70" s="35">
        <f>Main!P65*Mask!R$16</f>
        <v>0</v>
      </c>
      <c r="AD70" s="35">
        <f>Main!Q65*Mask!S$16</f>
        <v>0</v>
      </c>
      <c r="AE70" s="35">
        <f>Main!R65*Mask!T$16</f>
        <v>0</v>
      </c>
      <c r="AF70" s="35">
        <f>Main!S65*Mask!U$16</f>
        <v>0</v>
      </c>
      <c r="AG70" s="35">
        <f>Main!T65*Mask!V$16</f>
        <v>0</v>
      </c>
      <c r="AH70" s="35">
        <f>Main!U65*Mask!W$16</f>
        <v>0</v>
      </c>
      <c r="AI70" s="35">
        <f>Main!V65*Mask!X$16</f>
        <v>0</v>
      </c>
      <c r="AJ70" s="35">
        <f>Main!W65*Mask!Y$16</f>
        <v>0</v>
      </c>
      <c r="AK70" s="35">
        <f>Main!X65*Mask!Z$16</f>
        <v>0</v>
      </c>
      <c r="AL70" s="35">
        <f>Main!Y65*Mask!AA$16</f>
        <v>0</v>
      </c>
      <c r="AM70" s="35">
        <f>Main!Z65*Mask!AB$16</f>
        <v>0</v>
      </c>
      <c r="AN70" s="35"/>
      <c r="AO70" s="35">
        <f>IF(OR($A$1&lt;=Main!AA$4,ISBLANK($N70)),0,Main!AA65)</f>
        <v>0</v>
      </c>
      <c r="AP70" s="35">
        <f>IF(OR($A$1&lt;=Main!AB$4,ISBLANK($N70)),0,Main!AB65)</f>
        <v>0</v>
      </c>
      <c r="AQ70" s="35">
        <f>IF(OR($A$1&lt;=Main!AC$4,ISBLANK($N70)),0,Main!AC65)</f>
        <v>0</v>
      </c>
      <c r="AR70" s="35">
        <f>IF(OR($A$1&lt;=Main!AD$4,ISBLANK($N70)),0,Main!AD65)</f>
        <v>0</v>
      </c>
      <c r="AS70" s="35">
        <f>IF(OR($A$1&lt;=Main!AE$4,ISBLANK($N70)),0,Main!AE65)</f>
        <v>0</v>
      </c>
      <c r="AT70" s="35">
        <f>IF(OR($A$1&lt;=Main!AF$4,ISBLANK($N70)),0,Main!AF65)</f>
        <v>0</v>
      </c>
      <c r="AU70" s="35">
        <f>IF(OR($A$1&lt;=Main!AG$4,ISBLANK($N70)),0,Main!AG65)</f>
        <v>0</v>
      </c>
      <c r="AV70" s="35">
        <f>IF(OR($A$1&lt;=Main!AH$4,ISBLANK($N70)),0,Main!AH65)</f>
        <v>0</v>
      </c>
      <c r="AW70" s="35">
        <f>IF(OR($A$1&lt;=Main!AI$4,ISBLANK($N70)),0,Main!AI65)</f>
        <v>0</v>
      </c>
      <c r="AX70" s="35">
        <f>IF(OR($A$1&lt;=Main!AJ$4,ISBLANK($N70)),0,Main!AJ65)</f>
        <v>0</v>
      </c>
      <c r="AY70" s="35">
        <f>IF(OR($A$1&lt;=Main!AK$4,ISBLANK($N70)),0,Main!AK65)</f>
        <v>0</v>
      </c>
      <c r="AZ70" s="35">
        <f>IF(OR($A$1&lt;=Main!AL$4,ISBLANK($N70)),0,Main!AL65)</f>
        <v>0</v>
      </c>
      <c r="BA70" s="35">
        <f>IF(OR($A$1&lt;=Main!AM$4,ISBLANK($N70)),0,Main!AM65)</f>
        <v>0</v>
      </c>
      <c r="BB70" s="35">
        <f>IF(OR($A$1&lt;=Main!AN$4,ISBLANK($N70)),0,Main!AN65)</f>
        <v>0</v>
      </c>
      <c r="BC70" s="35">
        <f>IF(OR($A$1&lt;=Main!AO$4,ISBLANK($N70)),0,Main!AO65)</f>
        <v>0</v>
      </c>
      <c r="BD70" s="35">
        <f>IF(OR($A$1&lt;=Main!AP$4,ISBLANK($N70)),0,Main!AP65)</f>
        <v>0</v>
      </c>
      <c r="BE70" s="35">
        <f>IF(OR($A$1&lt;=Main!AQ$4,ISBLANK($N70)),0,Main!AQ65)</f>
        <v>0</v>
      </c>
      <c r="BF70" s="35">
        <f>IF(OR($A$1&lt;=Main!AR$4,ISBLANK($N70)),0,Main!AR65)</f>
        <v>0</v>
      </c>
      <c r="BG70" s="35">
        <f>IF(OR($A$1&lt;=Main!AS$4,ISBLANK($N70)),0,Main!AS65)</f>
        <v>0</v>
      </c>
      <c r="BH70" s="35">
        <f>IF(OR($A$1&lt;=Main!AT$4,ISBLANK($N70)),0,Main!AT65)</f>
        <v>0</v>
      </c>
      <c r="BI70" s="35">
        <f>IF(OR($A$1&lt;=Main!AU$4,ISBLANK($N70)),0,Main!AU65)</f>
        <v>0</v>
      </c>
      <c r="BJ70" s="35">
        <f>IF(OR($A$1&lt;=Main!AV$4,ISBLANK($N70)),0,Main!AV65)</f>
        <v>0</v>
      </c>
    </row>
    <row r="71" spans="12:62">
      <c r="L71" s="146">
        <f>VLOOKUP($E12,Mask!$A$2:$C$102,$M$8,0)</f>
        <v>0</v>
      </c>
      <c r="M71" s="6">
        <f t="shared" ref="M71:M119" si="6">L71*(1+$D$7)*$D$4/100*$D$8</f>
        <v>0</v>
      </c>
      <c r="N71" s="6" t="str">
        <f>Main!$A66&amp;Main!$B66</f>
        <v/>
      </c>
      <c r="O71" s="145">
        <f t="shared" si="2"/>
        <v>0</v>
      </c>
      <c r="P71" s="150">
        <f t="shared" si="5"/>
        <v>39</v>
      </c>
      <c r="Q71" s="150" t="str">
        <f ca="1">IF(Main!$AY66&lt;&gt;"#",$P71-Main!$AY66,"#")</f>
        <v>#</v>
      </c>
      <c r="R71" s="35">
        <f>Main!E66*Mask!G$16</f>
        <v>0</v>
      </c>
      <c r="S71" s="35">
        <f>Main!F66*Mask!H$16</f>
        <v>0</v>
      </c>
      <c r="T71" s="35">
        <f>Main!G66*Mask!I$16</f>
        <v>0</v>
      </c>
      <c r="U71" s="35">
        <f>Main!H66*Mask!J$16</f>
        <v>0</v>
      </c>
      <c r="V71" s="35">
        <f>Main!I66*Mask!K$16</f>
        <v>0</v>
      </c>
      <c r="W71" s="35">
        <f>Main!J66*Mask!L$16</f>
        <v>0</v>
      </c>
      <c r="X71" s="35">
        <f>Main!K66*Mask!M$16</f>
        <v>0</v>
      </c>
      <c r="Y71" s="35">
        <f>Main!L66*Mask!N$16</f>
        <v>0</v>
      </c>
      <c r="Z71" s="35">
        <f>Main!M66*Mask!O$16</f>
        <v>0</v>
      </c>
      <c r="AA71" s="35">
        <f>Main!N66*Mask!P$16</f>
        <v>0</v>
      </c>
      <c r="AB71" s="35">
        <f>Main!O66*Mask!Q$16</f>
        <v>0</v>
      </c>
      <c r="AC71" s="35">
        <f>Main!P66*Mask!R$16</f>
        <v>0</v>
      </c>
      <c r="AD71" s="35">
        <f>Main!Q66*Mask!S$16</f>
        <v>0</v>
      </c>
      <c r="AE71" s="35">
        <f>Main!R66*Mask!T$16</f>
        <v>0</v>
      </c>
      <c r="AF71" s="35">
        <f>Main!S66*Mask!U$16</f>
        <v>0</v>
      </c>
      <c r="AG71" s="35">
        <f>Main!T66*Mask!V$16</f>
        <v>0</v>
      </c>
      <c r="AH71" s="35">
        <f>Main!U66*Mask!W$16</f>
        <v>0</v>
      </c>
      <c r="AI71" s="35">
        <f>Main!V66*Mask!X$16</f>
        <v>0</v>
      </c>
      <c r="AJ71" s="35">
        <f>Main!W66*Mask!Y$16</f>
        <v>0</v>
      </c>
      <c r="AK71" s="35">
        <f>Main!X66*Mask!Z$16</f>
        <v>0</v>
      </c>
      <c r="AL71" s="35">
        <f>Main!Y66*Mask!AA$16</f>
        <v>0</v>
      </c>
      <c r="AM71" s="35">
        <f>Main!Z66*Mask!AB$16</f>
        <v>0</v>
      </c>
      <c r="AN71" s="35"/>
      <c r="AO71" s="35">
        <f>IF(OR($A$1&lt;=Main!AA$4,ISBLANK($N71)),0,Main!AA66)</f>
        <v>0</v>
      </c>
      <c r="AP71" s="35">
        <f>IF(OR($A$1&lt;=Main!AB$4,ISBLANK($N71)),0,Main!AB66)</f>
        <v>0</v>
      </c>
      <c r="AQ71" s="35">
        <f>IF(OR($A$1&lt;=Main!AC$4,ISBLANK($N71)),0,Main!AC66)</f>
        <v>0</v>
      </c>
      <c r="AR71" s="35">
        <f>IF(OR($A$1&lt;=Main!AD$4,ISBLANK($N71)),0,Main!AD66)</f>
        <v>0</v>
      </c>
      <c r="AS71" s="35">
        <f>IF(OR($A$1&lt;=Main!AE$4,ISBLANK($N71)),0,Main!AE66)</f>
        <v>0</v>
      </c>
      <c r="AT71" s="35">
        <f>IF(OR($A$1&lt;=Main!AF$4,ISBLANK($N71)),0,Main!AF66)</f>
        <v>0</v>
      </c>
      <c r="AU71" s="35">
        <f>IF(OR($A$1&lt;=Main!AG$4,ISBLANK($N71)),0,Main!AG66)</f>
        <v>0</v>
      </c>
      <c r="AV71" s="35">
        <f>IF(OR($A$1&lt;=Main!AH$4,ISBLANK($N71)),0,Main!AH66)</f>
        <v>0</v>
      </c>
      <c r="AW71" s="35">
        <f>IF(OR($A$1&lt;=Main!AI$4,ISBLANK($N71)),0,Main!AI66)</f>
        <v>0</v>
      </c>
      <c r="AX71" s="35">
        <f>IF(OR($A$1&lt;=Main!AJ$4,ISBLANK($N71)),0,Main!AJ66)</f>
        <v>0</v>
      </c>
      <c r="AY71" s="35">
        <f>IF(OR($A$1&lt;=Main!AK$4,ISBLANK($N71)),0,Main!AK66)</f>
        <v>0</v>
      </c>
      <c r="AZ71" s="35">
        <f>IF(OR($A$1&lt;=Main!AL$4,ISBLANK($N71)),0,Main!AL66)</f>
        <v>0</v>
      </c>
      <c r="BA71" s="35">
        <f>IF(OR($A$1&lt;=Main!AM$4,ISBLANK($N71)),0,Main!AM66)</f>
        <v>0</v>
      </c>
      <c r="BB71" s="35">
        <f>IF(OR($A$1&lt;=Main!AN$4,ISBLANK($N71)),0,Main!AN66)</f>
        <v>0</v>
      </c>
      <c r="BC71" s="35">
        <f>IF(OR($A$1&lt;=Main!AO$4,ISBLANK($N71)),0,Main!AO66)</f>
        <v>0</v>
      </c>
      <c r="BD71" s="35">
        <f>IF(OR($A$1&lt;=Main!AP$4,ISBLANK($N71)),0,Main!AP66)</f>
        <v>0</v>
      </c>
      <c r="BE71" s="35">
        <f>IF(OR($A$1&lt;=Main!AQ$4,ISBLANK($N71)),0,Main!AQ66)</f>
        <v>0</v>
      </c>
      <c r="BF71" s="35">
        <f>IF(OR($A$1&lt;=Main!AR$4,ISBLANK($N71)),0,Main!AR66)</f>
        <v>0</v>
      </c>
      <c r="BG71" s="35">
        <f>IF(OR($A$1&lt;=Main!AS$4,ISBLANK($N71)),0,Main!AS66)</f>
        <v>0</v>
      </c>
      <c r="BH71" s="35">
        <f>IF(OR($A$1&lt;=Main!AT$4,ISBLANK($N71)),0,Main!AT66)</f>
        <v>0</v>
      </c>
      <c r="BI71" s="35">
        <f>IF(OR($A$1&lt;=Main!AU$4,ISBLANK($N71)),0,Main!AU66)</f>
        <v>0</v>
      </c>
      <c r="BJ71" s="35">
        <f>IF(OR($A$1&lt;=Main!AV$4,ISBLANK($N71)),0,Main!AV66)</f>
        <v>0</v>
      </c>
    </row>
    <row r="72" spans="12:62">
      <c r="L72" s="146">
        <f>VLOOKUP($E13,Mask!$A$2:$C$102,$M$8,0)</f>
        <v>0</v>
      </c>
      <c r="M72" s="6">
        <f t="shared" si="6"/>
        <v>0</v>
      </c>
      <c r="N72" s="6" t="str">
        <f>Main!$A67&amp;Main!$B67</f>
        <v/>
      </c>
      <c r="O72" s="145">
        <f t="shared" si="2"/>
        <v>0</v>
      </c>
      <c r="P72" s="150">
        <f t="shared" si="5"/>
        <v>39</v>
      </c>
      <c r="Q72" s="150" t="str">
        <f ca="1">IF(Main!$AY67&lt;&gt;"#",$P72-Main!$AY67,"#")</f>
        <v>#</v>
      </c>
      <c r="R72" s="35">
        <f>Main!E67*Mask!G$16</f>
        <v>0</v>
      </c>
      <c r="S72" s="35">
        <f>Main!F67*Mask!H$16</f>
        <v>0</v>
      </c>
      <c r="T72" s="35">
        <f>Main!G67*Mask!I$16</f>
        <v>0</v>
      </c>
      <c r="U72" s="35">
        <f>Main!H67*Mask!J$16</f>
        <v>0</v>
      </c>
      <c r="V72" s="35">
        <f>Main!I67*Mask!K$16</f>
        <v>0</v>
      </c>
      <c r="W72" s="35">
        <f>Main!J67*Mask!L$16</f>
        <v>0</v>
      </c>
      <c r="X72" s="35">
        <f>Main!K67*Mask!M$16</f>
        <v>0</v>
      </c>
      <c r="Y72" s="35">
        <f>Main!L67*Mask!N$16</f>
        <v>0</v>
      </c>
      <c r="Z72" s="35">
        <f>Main!M67*Mask!O$16</f>
        <v>0</v>
      </c>
      <c r="AA72" s="35">
        <f>Main!N67*Mask!P$16</f>
        <v>0</v>
      </c>
      <c r="AB72" s="35">
        <f>Main!O67*Mask!Q$16</f>
        <v>0</v>
      </c>
      <c r="AC72" s="35">
        <f>Main!P67*Mask!R$16</f>
        <v>0</v>
      </c>
      <c r="AD72" s="35">
        <f>Main!Q67*Mask!S$16</f>
        <v>0</v>
      </c>
      <c r="AE72" s="35">
        <f>Main!R67*Mask!T$16</f>
        <v>0</v>
      </c>
      <c r="AF72" s="35">
        <f>Main!S67*Mask!U$16</f>
        <v>0</v>
      </c>
      <c r="AG72" s="35">
        <f>Main!T67*Mask!V$16</f>
        <v>0</v>
      </c>
      <c r="AH72" s="35">
        <f>Main!U67*Mask!W$16</f>
        <v>0</v>
      </c>
      <c r="AI72" s="35">
        <f>Main!V67*Mask!X$16</f>
        <v>0</v>
      </c>
      <c r="AJ72" s="35">
        <f>Main!W67*Mask!Y$16</f>
        <v>0</v>
      </c>
      <c r="AK72" s="35">
        <f>Main!X67*Mask!Z$16</f>
        <v>0</v>
      </c>
      <c r="AL72" s="35">
        <f>Main!Y67*Mask!AA$16</f>
        <v>0</v>
      </c>
      <c r="AM72" s="35">
        <f>Main!Z67*Mask!AB$16</f>
        <v>0</v>
      </c>
      <c r="AN72" s="35"/>
      <c r="AO72" s="35">
        <f>IF(OR($A$1&lt;=Main!AA$4,ISBLANK($N72)),0,Main!AA67)</f>
        <v>0</v>
      </c>
      <c r="AP72" s="35">
        <f>IF(OR($A$1&lt;=Main!AB$4,ISBLANK($N72)),0,Main!AB67)</f>
        <v>0</v>
      </c>
      <c r="AQ72" s="35">
        <f>IF(OR($A$1&lt;=Main!AC$4,ISBLANK($N72)),0,Main!AC67)</f>
        <v>0</v>
      </c>
      <c r="AR72" s="35">
        <f>IF(OR($A$1&lt;=Main!AD$4,ISBLANK($N72)),0,Main!AD67)</f>
        <v>0</v>
      </c>
      <c r="AS72" s="35">
        <f>IF(OR($A$1&lt;=Main!AE$4,ISBLANK($N72)),0,Main!AE67)</f>
        <v>0</v>
      </c>
      <c r="AT72" s="35">
        <f>IF(OR($A$1&lt;=Main!AF$4,ISBLANK($N72)),0,Main!AF67)</f>
        <v>0</v>
      </c>
      <c r="AU72" s="35">
        <f>IF(OR($A$1&lt;=Main!AG$4,ISBLANK($N72)),0,Main!AG67)</f>
        <v>0</v>
      </c>
      <c r="AV72" s="35">
        <f>IF(OR($A$1&lt;=Main!AH$4,ISBLANK($N72)),0,Main!AH67)</f>
        <v>0</v>
      </c>
      <c r="AW72" s="35">
        <f>IF(OR($A$1&lt;=Main!AI$4,ISBLANK($N72)),0,Main!AI67)</f>
        <v>0</v>
      </c>
      <c r="AX72" s="35">
        <f>IF(OR($A$1&lt;=Main!AJ$4,ISBLANK($N72)),0,Main!AJ67)</f>
        <v>0</v>
      </c>
      <c r="AY72" s="35">
        <f>IF(OR($A$1&lt;=Main!AK$4,ISBLANK($N72)),0,Main!AK67)</f>
        <v>0</v>
      </c>
      <c r="AZ72" s="35">
        <f>IF(OR($A$1&lt;=Main!AL$4,ISBLANK($N72)),0,Main!AL67)</f>
        <v>0</v>
      </c>
      <c r="BA72" s="35">
        <f>IF(OR($A$1&lt;=Main!AM$4,ISBLANK($N72)),0,Main!AM67)</f>
        <v>0</v>
      </c>
      <c r="BB72" s="35">
        <f>IF(OR($A$1&lt;=Main!AN$4,ISBLANK($N72)),0,Main!AN67)</f>
        <v>0</v>
      </c>
      <c r="BC72" s="35">
        <f>IF(OR($A$1&lt;=Main!AO$4,ISBLANK($N72)),0,Main!AO67)</f>
        <v>0</v>
      </c>
      <c r="BD72" s="35">
        <f>IF(OR($A$1&lt;=Main!AP$4,ISBLANK($N72)),0,Main!AP67)</f>
        <v>0</v>
      </c>
      <c r="BE72" s="35">
        <f>IF(OR($A$1&lt;=Main!AQ$4,ISBLANK($N72)),0,Main!AQ67)</f>
        <v>0</v>
      </c>
      <c r="BF72" s="35">
        <f>IF(OR($A$1&lt;=Main!AR$4,ISBLANK($N72)),0,Main!AR67)</f>
        <v>0</v>
      </c>
      <c r="BG72" s="35">
        <f>IF(OR($A$1&lt;=Main!AS$4,ISBLANK($N72)),0,Main!AS67)</f>
        <v>0</v>
      </c>
      <c r="BH72" s="35">
        <f>IF(OR($A$1&lt;=Main!AT$4,ISBLANK($N72)),0,Main!AT67)</f>
        <v>0</v>
      </c>
      <c r="BI72" s="35">
        <f>IF(OR($A$1&lt;=Main!AU$4,ISBLANK($N72)),0,Main!AU67)</f>
        <v>0</v>
      </c>
      <c r="BJ72" s="35">
        <f>IF(OR($A$1&lt;=Main!AV$4,ISBLANK($N72)),0,Main!AV67)</f>
        <v>0</v>
      </c>
    </row>
    <row r="73" spans="12:62">
      <c r="L73" s="146">
        <f>VLOOKUP($E14,Mask!$A$2:$C$102,$M$8,0)</f>
        <v>0</v>
      </c>
      <c r="M73" s="6">
        <f t="shared" si="6"/>
        <v>0</v>
      </c>
      <c r="N73" s="6" t="str">
        <f>Main!$A68&amp;Main!$B68</f>
        <v/>
      </c>
      <c r="O73" s="145">
        <f t="shared" si="2"/>
        <v>0</v>
      </c>
      <c r="P73" s="150">
        <f t="shared" si="5"/>
        <v>39</v>
      </c>
      <c r="Q73" s="150" t="str">
        <f ca="1">IF(Main!$AY68&lt;&gt;"#",$P73-Main!$AY68,"#")</f>
        <v>#</v>
      </c>
      <c r="R73" s="35">
        <f>Main!E68*Mask!G$16</f>
        <v>0</v>
      </c>
      <c r="S73" s="35">
        <f>Main!F68*Mask!H$16</f>
        <v>0</v>
      </c>
      <c r="T73" s="35">
        <f>Main!G68*Mask!I$16</f>
        <v>0</v>
      </c>
      <c r="U73" s="35">
        <f>Main!H68*Mask!J$16</f>
        <v>0</v>
      </c>
      <c r="V73" s="35">
        <f>Main!I68*Mask!K$16</f>
        <v>0</v>
      </c>
      <c r="W73" s="35">
        <f>Main!J68*Mask!L$16</f>
        <v>0</v>
      </c>
      <c r="X73" s="35">
        <f>Main!K68*Mask!M$16</f>
        <v>0</v>
      </c>
      <c r="Y73" s="35">
        <f>Main!L68*Mask!N$16</f>
        <v>0</v>
      </c>
      <c r="Z73" s="35">
        <f>Main!M68*Mask!O$16</f>
        <v>0</v>
      </c>
      <c r="AA73" s="35">
        <f>Main!N68*Mask!P$16</f>
        <v>0</v>
      </c>
      <c r="AB73" s="35">
        <f>Main!O68*Mask!Q$16</f>
        <v>0</v>
      </c>
      <c r="AC73" s="35">
        <f>Main!P68*Mask!R$16</f>
        <v>0</v>
      </c>
      <c r="AD73" s="35">
        <f>Main!Q68*Mask!S$16</f>
        <v>0</v>
      </c>
      <c r="AE73" s="35">
        <f>Main!R68*Mask!T$16</f>
        <v>0</v>
      </c>
      <c r="AF73" s="35">
        <f>Main!S68*Mask!U$16</f>
        <v>0</v>
      </c>
      <c r="AG73" s="35">
        <f>Main!T68*Mask!V$16</f>
        <v>0</v>
      </c>
      <c r="AH73" s="35">
        <f>Main!U68*Mask!W$16</f>
        <v>0</v>
      </c>
      <c r="AI73" s="35">
        <f>Main!V68*Mask!X$16</f>
        <v>0</v>
      </c>
      <c r="AJ73" s="35">
        <f>Main!W68*Mask!Y$16</f>
        <v>0</v>
      </c>
      <c r="AK73" s="35">
        <f>Main!X68*Mask!Z$16</f>
        <v>0</v>
      </c>
      <c r="AL73" s="35">
        <f>Main!Y68*Mask!AA$16</f>
        <v>0</v>
      </c>
      <c r="AM73" s="35">
        <f>Main!Z68*Mask!AB$16</f>
        <v>0</v>
      </c>
      <c r="AN73" s="35"/>
      <c r="AO73" s="35">
        <f>IF(OR($A$1&lt;=Main!AA$4,ISBLANK($N73)),0,Main!AA68)</f>
        <v>0</v>
      </c>
      <c r="AP73" s="35">
        <f>IF(OR($A$1&lt;=Main!AB$4,ISBLANK($N73)),0,Main!AB68)</f>
        <v>0</v>
      </c>
      <c r="AQ73" s="35">
        <f>IF(OR($A$1&lt;=Main!AC$4,ISBLANK($N73)),0,Main!AC68)</f>
        <v>0</v>
      </c>
      <c r="AR73" s="35">
        <f>IF(OR($A$1&lt;=Main!AD$4,ISBLANK($N73)),0,Main!AD68)</f>
        <v>0</v>
      </c>
      <c r="AS73" s="35">
        <f>IF(OR($A$1&lt;=Main!AE$4,ISBLANK($N73)),0,Main!AE68)</f>
        <v>0</v>
      </c>
      <c r="AT73" s="35">
        <f>IF(OR($A$1&lt;=Main!AF$4,ISBLANK($N73)),0,Main!AF68)</f>
        <v>0</v>
      </c>
      <c r="AU73" s="35">
        <f>IF(OR($A$1&lt;=Main!AG$4,ISBLANK($N73)),0,Main!AG68)</f>
        <v>0</v>
      </c>
      <c r="AV73" s="35">
        <f>IF(OR($A$1&lt;=Main!AH$4,ISBLANK($N73)),0,Main!AH68)</f>
        <v>0</v>
      </c>
      <c r="AW73" s="35">
        <f>IF(OR($A$1&lt;=Main!AI$4,ISBLANK($N73)),0,Main!AI68)</f>
        <v>0</v>
      </c>
      <c r="AX73" s="35">
        <f>IF(OR($A$1&lt;=Main!AJ$4,ISBLANK($N73)),0,Main!AJ68)</f>
        <v>0</v>
      </c>
      <c r="AY73" s="35">
        <f>IF(OR($A$1&lt;=Main!AK$4,ISBLANK($N73)),0,Main!AK68)</f>
        <v>0</v>
      </c>
      <c r="AZ73" s="35">
        <f>IF(OR($A$1&lt;=Main!AL$4,ISBLANK($N73)),0,Main!AL68)</f>
        <v>0</v>
      </c>
      <c r="BA73" s="35">
        <f>IF(OR($A$1&lt;=Main!AM$4,ISBLANK($N73)),0,Main!AM68)</f>
        <v>0</v>
      </c>
      <c r="BB73" s="35">
        <f>IF(OR($A$1&lt;=Main!AN$4,ISBLANK($N73)),0,Main!AN68)</f>
        <v>0</v>
      </c>
      <c r="BC73" s="35">
        <f>IF(OR($A$1&lt;=Main!AO$4,ISBLANK($N73)),0,Main!AO68)</f>
        <v>0</v>
      </c>
      <c r="BD73" s="35">
        <f>IF(OR($A$1&lt;=Main!AP$4,ISBLANK($N73)),0,Main!AP68)</f>
        <v>0</v>
      </c>
      <c r="BE73" s="35">
        <f>IF(OR($A$1&lt;=Main!AQ$4,ISBLANK($N73)),0,Main!AQ68)</f>
        <v>0</v>
      </c>
      <c r="BF73" s="35">
        <f>IF(OR($A$1&lt;=Main!AR$4,ISBLANK($N73)),0,Main!AR68)</f>
        <v>0</v>
      </c>
      <c r="BG73" s="35">
        <f>IF(OR($A$1&lt;=Main!AS$4,ISBLANK($N73)),0,Main!AS68)</f>
        <v>0</v>
      </c>
      <c r="BH73" s="35">
        <f>IF(OR($A$1&lt;=Main!AT$4,ISBLANK($N73)),0,Main!AT68)</f>
        <v>0</v>
      </c>
      <c r="BI73" s="35">
        <f>IF(OR($A$1&lt;=Main!AU$4,ISBLANK($N73)),0,Main!AU68)</f>
        <v>0</v>
      </c>
      <c r="BJ73" s="35">
        <f>IF(OR($A$1&lt;=Main!AV$4,ISBLANK($N73)),0,Main!AV68)</f>
        <v>0</v>
      </c>
    </row>
    <row r="74" spans="12:62">
      <c r="L74" s="146">
        <f>VLOOKUP($E15,Mask!$A$2:$C$102,$M$8,0)</f>
        <v>0</v>
      </c>
      <c r="M74" s="6">
        <f t="shared" si="6"/>
        <v>0</v>
      </c>
      <c r="N74" s="6" t="str">
        <f>Main!$A69&amp;Main!$B69</f>
        <v/>
      </c>
      <c r="O74" s="145">
        <f t="shared" si="2"/>
        <v>0</v>
      </c>
      <c r="P74" s="150">
        <f t="shared" si="5"/>
        <v>39</v>
      </c>
      <c r="Q74" s="150" t="str">
        <f ca="1">IF(Main!$AY69&lt;&gt;"#",$P74-Main!$AY69,"#")</f>
        <v>#</v>
      </c>
      <c r="R74" s="35">
        <f>Main!E69*Mask!G$16</f>
        <v>0</v>
      </c>
      <c r="S74" s="35">
        <f>Main!F69*Mask!H$16</f>
        <v>0</v>
      </c>
      <c r="T74" s="35">
        <f>Main!G69*Mask!I$16</f>
        <v>0</v>
      </c>
      <c r="U74" s="35">
        <f>Main!H69*Mask!J$16</f>
        <v>0</v>
      </c>
      <c r="V74" s="35">
        <f>Main!I69*Mask!K$16</f>
        <v>0</v>
      </c>
      <c r="W74" s="35">
        <f>Main!J69*Mask!L$16</f>
        <v>0</v>
      </c>
      <c r="X74" s="35">
        <f>Main!K69*Mask!M$16</f>
        <v>0</v>
      </c>
      <c r="Y74" s="35">
        <f>Main!L69*Mask!N$16</f>
        <v>0</v>
      </c>
      <c r="Z74" s="35">
        <f>Main!M69*Mask!O$16</f>
        <v>0</v>
      </c>
      <c r="AA74" s="35">
        <f>Main!N69*Mask!P$16</f>
        <v>0</v>
      </c>
      <c r="AB74" s="35">
        <f>Main!O69*Mask!Q$16</f>
        <v>0</v>
      </c>
      <c r="AC74" s="35">
        <f>Main!P69*Mask!R$16</f>
        <v>0</v>
      </c>
      <c r="AD74" s="35">
        <f>Main!Q69*Mask!S$16</f>
        <v>0</v>
      </c>
      <c r="AE74" s="35">
        <f>Main!R69*Mask!T$16</f>
        <v>0</v>
      </c>
      <c r="AF74" s="35">
        <f>Main!S69*Mask!U$16</f>
        <v>0</v>
      </c>
      <c r="AG74" s="35">
        <f>Main!T69*Mask!V$16</f>
        <v>0</v>
      </c>
      <c r="AH74" s="35">
        <f>Main!U69*Mask!W$16</f>
        <v>0</v>
      </c>
      <c r="AI74" s="35">
        <f>Main!V69*Mask!X$16</f>
        <v>0</v>
      </c>
      <c r="AJ74" s="35">
        <f>Main!W69*Mask!Y$16</f>
        <v>0</v>
      </c>
      <c r="AK74" s="35">
        <f>Main!X69*Mask!Z$16</f>
        <v>0</v>
      </c>
      <c r="AL74" s="35">
        <f>Main!Y69*Mask!AA$16</f>
        <v>0</v>
      </c>
      <c r="AM74" s="35">
        <f>Main!Z69*Mask!AB$16</f>
        <v>0</v>
      </c>
      <c r="AN74" s="35"/>
      <c r="AO74" s="35">
        <f>IF(OR($A$1&lt;=Main!AA$4,ISBLANK($N74)),0,Main!AA69)</f>
        <v>0</v>
      </c>
      <c r="AP74" s="35">
        <f>IF(OR($A$1&lt;=Main!AB$4,ISBLANK($N74)),0,Main!AB69)</f>
        <v>0</v>
      </c>
      <c r="AQ74" s="35">
        <f>IF(OR($A$1&lt;=Main!AC$4,ISBLANK($N74)),0,Main!AC69)</f>
        <v>0</v>
      </c>
      <c r="AR74" s="35">
        <f>IF(OR($A$1&lt;=Main!AD$4,ISBLANK($N74)),0,Main!AD69)</f>
        <v>0</v>
      </c>
      <c r="AS74" s="35">
        <f>IF(OR($A$1&lt;=Main!AE$4,ISBLANK($N74)),0,Main!AE69)</f>
        <v>0</v>
      </c>
      <c r="AT74" s="35">
        <f>IF(OR($A$1&lt;=Main!AF$4,ISBLANK($N74)),0,Main!AF69)</f>
        <v>0</v>
      </c>
      <c r="AU74" s="35">
        <f>IF(OR($A$1&lt;=Main!AG$4,ISBLANK($N74)),0,Main!AG69)</f>
        <v>0</v>
      </c>
      <c r="AV74" s="35">
        <f>IF(OR($A$1&lt;=Main!AH$4,ISBLANK($N74)),0,Main!AH69)</f>
        <v>0</v>
      </c>
      <c r="AW74" s="35">
        <f>IF(OR($A$1&lt;=Main!AI$4,ISBLANK($N74)),0,Main!AI69)</f>
        <v>0</v>
      </c>
      <c r="AX74" s="35">
        <f>IF(OR($A$1&lt;=Main!AJ$4,ISBLANK($N74)),0,Main!AJ69)</f>
        <v>0</v>
      </c>
      <c r="AY74" s="35">
        <f>IF(OR($A$1&lt;=Main!AK$4,ISBLANK($N74)),0,Main!AK69)</f>
        <v>0</v>
      </c>
      <c r="AZ74" s="35">
        <f>IF(OR($A$1&lt;=Main!AL$4,ISBLANK($N74)),0,Main!AL69)</f>
        <v>0</v>
      </c>
      <c r="BA74" s="35">
        <f>IF(OR($A$1&lt;=Main!AM$4,ISBLANK($N74)),0,Main!AM69)</f>
        <v>0</v>
      </c>
      <c r="BB74" s="35">
        <f>IF(OR($A$1&lt;=Main!AN$4,ISBLANK($N74)),0,Main!AN69)</f>
        <v>0</v>
      </c>
      <c r="BC74" s="35">
        <f>IF(OR($A$1&lt;=Main!AO$4,ISBLANK($N74)),0,Main!AO69)</f>
        <v>0</v>
      </c>
      <c r="BD74" s="35">
        <f>IF(OR($A$1&lt;=Main!AP$4,ISBLANK($N74)),0,Main!AP69)</f>
        <v>0</v>
      </c>
      <c r="BE74" s="35">
        <f>IF(OR($A$1&lt;=Main!AQ$4,ISBLANK($N74)),0,Main!AQ69)</f>
        <v>0</v>
      </c>
      <c r="BF74" s="35">
        <f>IF(OR($A$1&lt;=Main!AR$4,ISBLANK($N74)),0,Main!AR69)</f>
        <v>0</v>
      </c>
      <c r="BG74" s="35">
        <f>IF(OR($A$1&lt;=Main!AS$4,ISBLANK($N74)),0,Main!AS69)</f>
        <v>0</v>
      </c>
      <c r="BH74" s="35">
        <f>IF(OR($A$1&lt;=Main!AT$4,ISBLANK($N74)),0,Main!AT69)</f>
        <v>0</v>
      </c>
      <c r="BI74" s="35">
        <f>IF(OR($A$1&lt;=Main!AU$4,ISBLANK($N74)),0,Main!AU69)</f>
        <v>0</v>
      </c>
      <c r="BJ74" s="35">
        <f>IF(OR($A$1&lt;=Main!AV$4,ISBLANK($N74)),0,Main!AV69)</f>
        <v>0</v>
      </c>
    </row>
    <row r="75" spans="12:62">
      <c r="L75" s="146">
        <f>VLOOKUP($E16,Mask!$A$2:$C$102,$M$8,0)</f>
        <v>0</v>
      </c>
      <c r="M75" s="6">
        <f t="shared" si="6"/>
        <v>0</v>
      </c>
      <c r="N75" s="6" t="str">
        <f>Main!$A70&amp;Main!$B70</f>
        <v/>
      </c>
      <c r="O75" s="145">
        <f t="shared" ref="O75:O138" si="7">IF(N75="",0,LARGE($R75:$BH75,1)+LARGE($R75:$BH75,2)+LARGE($R75:$BH75,3))</f>
        <v>0</v>
      </c>
      <c r="P75" s="150">
        <f t="shared" si="5"/>
        <v>39</v>
      </c>
      <c r="Q75" s="150" t="str">
        <f ca="1">IF(Main!$AY70&lt;&gt;"#",$P75-Main!$AY70,"#")</f>
        <v>#</v>
      </c>
      <c r="R75" s="35">
        <f>Main!E70*Mask!G$16</f>
        <v>0</v>
      </c>
      <c r="S75" s="35">
        <f>Main!F70*Mask!H$16</f>
        <v>0</v>
      </c>
      <c r="T75" s="35">
        <f>Main!G70*Mask!I$16</f>
        <v>0</v>
      </c>
      <c r="U75" s="35">
        <f>Main!H70*Mask!J$16</f>
        <v>0</v>
      </c>
      <c r="V75" s="35">
        <f>Main!I70*Mask!K$16</f>
        <v>0</v>
      </c>
      <c r="W75" s="35">
        <f>Main!J70*Mask!L$16</f>
        <v>0</v>
      </c>
      <c r="X75" s="35">
        <f>Main!K70*Mask!M$16</f>
        <v>0</v>
      </c>
      <c r="Y75" s="35">
        <f>Main!L70*Mask!N$16</f>
        <v>0</v>
      </c>
      <c r="Z75" s="35">
        <f>Main!M70*Mask!O$16</f>
        <v>0</v>
      </c>
      <c r="AA75" s="35">
        <f>Main!N70*Mask!P$16</f>
        <v>0</v>
      </c>
      <c r="AB75" s="35">
        <f>Main!O70*Mask!Q$16</f>
        <v>0</v>
      </c>
      <c r="AC75" s="35">
        <f>Main!P70*Mask!R$16</f>
        <v>0</v>
      </c>
      <c r="AD75" s="35">
        <f>Main!Q70*Mask!S$16</f>
        <v>0</v>
      </c>
      <c r="AE75" s="35">
        <f>Main!R70*Mask!T$16</f>
        <v>0</v>
      </c>
      <c r="AF75" s="35">
        <f>Main!S70*Mask!U$16</f>
        <v>0</v>
      </c>
      <c r="AG75" s="35">
        <f>Main!T70*Mask!V$16</f>
        <v>0</v>
      </c>
      <c r="AH75" s="35">
        <f>Main!U70*Mask!W$16</f>
        <v>0</v>
      </c>
      <c r="AI75" s="35">
        <f>Main!V70*Mask!X$16</f>
        <v>0</v>
      </c>
      <c r="AJ75" s="35">
        <f>Main!W70*Mask!Y$16</f>
        <v>0</v>
      </c>
      <c r="AK75" s="35">
        <f>Main!X70*Mask!Z$16</f>
        <v>0</v>
      </c>
      <c r="AL75" s="35">
        <f>Main!Y70*Mask!AA$16</f>
        <v>0</v>
      </c>
      <c r="AM75" s="35">
        <f>Main!Z70*Mask!AB$16</f>
        <v>0</v>
      </c>
      <c r="AN75" s="35"/>
      <c r="AO75" s="35">
        <f>IF(OR($A$1&lt;=Main!AA$4,ISBLANK($N75)),0,Main!AA70)</f>
        <v>0</v>
      </c>
      <c r="AP75" s="35">
        <f>IF(OR($A$1&lt;=Main!AB$4,ISBLANK($N75)),0,Main!AB70)</f>
        <v>0</v>
      </c>
      <c r="AQ75" s="35">
        <f>IF(OR($A$1&lt;=Main!AC$4,ISBLANK($N75)),0,Main!AC70)</f>
        <v>0</v>
      </c>
      <c r="AR75" s="35">
        <f>IF(OR($A$1&lt;=Main!AD$4,ISBLANK($N75)),0,Main!AD70)</f>
        <v>0</v>
      </c>
      <c r="AS75" s="35">
        <f>IF(OR($A$1&lt;=Main!AE$4,ISBLANK($N75)),0,Main!AE70)</f>
        <v>0</v>
      </c>
      <c r="AT75" s="35">
        <f>IF(OR($A$1&lt;=Main!AF$4,ISBLANK($N75)),0,Main!AF70)</f>
        <v>0</v>
      </c>
      <c r="AU75" s="35">
        <f>IF(OR($A$1&lt;=Main!AG$4,ISBLANK($N75)),0,Main!AG70)</f>
        <v>0</v>
      </c>
      <c r="AV75" s="35">
        <f>IF(OR($A$1&lt;=Main!AH$4,ISBLANK($N75)),0,Main!AH70)</f>
        <v>0</v>
      </c>
      <c r="AW75" s="35">
        <f>IF(OR($A$1&lt;=Main!AI$4,ISBLANK($N75)),0,Main!AI70)</f>
        <v>0</v>
      </c>
      <c r="AX75" s="35">
        <f>IF(OR($A$1&lt;=Main!AJ$4,ISBLANK($N75)),0,Main!AJ70)</f>
        <v>0</v>
      </c>
      <c r="AY75" s="35">
        <f>IF(OR($A$1&lt;=Main!AK$4,ISBLANK($N75)),0,Main!AK70)</f>
        <v>0</v>
      </c>
      <c r="AZ75" s="35">
        <f>IF(OR($A$1&lt;=Main!AL$4,ISBLANK($N75)),0,Main!AL70)</f>
        <v>0</v>
      </c>
      <c r="BA75" s="35">
        <f>IF(OR($A$1&lt;=Main!AM$4,ISBLANK($N75)),0,Main!AM70)</f>
        <v>0</v>
      </c>
      <c r="BB75" s="35">
        <f>IF(OR($A$1&lt;=Main!AN$4,ISBLANK($N75)),0,Main!AN70)</f>
        <v>0</v>
      </c>
      <c r="BC75" s="35">
        <f>IF(OR($A$1&lt;=Main!AO$4,ISBLANK($N75)),0,Main!AO70)</f>
        <v>0</v>
      </c>
      <c r="BD75" s="35">
        <f>IF(OR($A$1&lt;=Main!AP$4,ISBLANK($N75)),0,Main!AP70)</f>
        <v>0</v>
      </c>
      <c r="BE75" s="35">
        <f>IF(OR($A$1&lt;=Main!AQ$4,ISBLANK($N75)),0,Main!AQ70)</f>
        <v>0</v>
      </c>
      <c r="BF75" s="35">
        <f>IF(OR($A$1&lt;=Main!AR$4,ISBLANK($N75)),0,Main!AR70)</f>
        <v>0</v>
      </c>
      <c r="BG75" s="35">
        <f>IF(OR($A$1&lt;=Main!AS$4,ISBLANK($N75)),0,Main!AS70)</f>
        <v>0</v>
      </c>
      <c r="BH75" s="35">
        <f>IF(OR($A$1&lt;=Main!AT$4,ISBLANK($N75)),0,Main!AT70)</f>
        <v>0</v>
      </c>
      <c r="BI75" s="35">
        <f>IF(OR($A$1&lt;=Main!AU$4,ISBLANK($N75)),0,Main!AU70)</f>
        <v>0</v>
      </c>
      <c r="BJ75" s="35">
        <f>IF(OR($A$1&lt;=Main!AV$4,ISBLANK($N75)),0,Main!AV70)</f>
        <v>0</v>
      </c>
    </row>
    <row r="76" spans="12:62">
      <c r="L76" s="146">
        <f>VLOOKUP($E17,Mask!$A$2:$C$102,$M$8,0)</f>
        <v>0</v>
      </c>
      <c r="M76" s="6">
        <f t="shared" si="6"/>
        <v>0</v>
      </c>
      <c r="N76" s="6" t="str">
        <f>Main!$A71&amp;Main!$B71</f>
        <v/>
      </c>
      <c r="O76" s="145">
        <f t="shared" si="7"/>
        <v>0</v>
      </c>
      <c r="P76" s="150">
        <f t="shared" ref="P76:P139" si="8">RANK($O76,$O$11:$O$155)</f>
        <v>39</v>
      </c>
      <c r="Q76" s="150" t="str">
        <f ca="1">IF(Main!$AY71&lt;&gt;"#",$P76-Main!$AY71,"#")</f>
        <v>#</v>
      </c>
      <c r="R76" s="35">
        <f>Main!E71*Mask!G$16</f>
        <v>0</v>
      </c>
      <c r="S76" s="35">
        <f>Main!F71*Mask!H$16</f>
        <v>0</v>
      </c>
      <c r="T76" s="35">
        <f>Main!G71*Mask!I$16</f>
        <v>0</v>
      </c>
      <c r="U76" s="35">
        <f>Main!H71*Mask!J$16</f>
        <v>0</v>
      </c>
      <c r="V76" s="35">
        <f>Main!I71*Mask!K$16</f>
        <v>0</v>
      </c>
      <c r="W76" s="35">
        <f>Main!J71*Mask!L$16</f>
        <v>0</v>
      </c>
      <c r="X76" s="35">
        <f>Main!K71*Mask!M$16</f>
        <v>0</v>
      </c>
      <c r="Y76" s="35">
        <f>Main!L71*Mask!N$16</f>
        <v>0</v>
      </c>
      <c r="Z76" s="35">
        <f>Main!M71*Mask!O$16</f>
        <v>0</v>
      </c>
      <c r="AA76" s="35">
        <f>Main!N71*Mask!P$16</f>
        <v>0</v>
      </c>
      <c r="AB76" s="35">
        <f>Main!O71*Mask!Q$16</f>
        <v>0</v>
      </c>
      <c r="AC76" s="35">
        <f>Main!P71*Mask!R$16</f>
        <v>0</v>
      </c>
      <c r="AD76" s="35">
        <f>Main!Q71*Mask!S$16</f>
        <v>0</v>
      </c>
      <c r="AE76" s="35">
        <f>Main!R71*Mask!T$16</f>
        <v>0</v>
      </c>
      <c r="AF76" s="35">
        <f>Main!S71*Mask!U$16</f>
        <v>0</v>
      </c>
      <c r="AG76" s="35">
        <f>Main!T71*Mask!V$16</f>
        <v>0</v>
      </c>
      <c r="AH76" s="35">
        <f>Main!U71*Mask!W$16</f>
        <v>0</v>
      </c>
      <c r="AI76" s="35">
        <f>Main!V71*Mask!X$16</f>
        <v>0</v>
      </c>
      <c r="AJ76" s="35">
        <f>Main!W71*Mask!Y$16</f>
        <v>0</v>
      </c>
      <c r="AK76" s="35">
        <f>Main!X71*Mask!Z$16</f>
        <v>0</v>
      </c>
      <c r="AL76" s="35">
        <f>Main!Y71*Mask!AA$16</f>
        <v>0</v>
      </c>
      <c r="AM76" s="35">
        <f>Main!Z71*Mask!AB$16</f>
        <v>0</v>
      </c>
      <c r="AN76" s="35"/>
      <c r="AO76" s="35">
        <f>IF(OR($A$1&lt;=Main!AA$4,ISBLANK($N76)),0,Main!AA71)</f>
        <v>0</v>
      </c>
      <c r="AP76" s="35">
        <f>IF(OR($A$1&lt;=Main!AB$4,ISBLANK($N76)),0,Main!AB71)</f>
        <v>0</v>
      </c>
      <c r="AQ76" s="35">
        <f>IF(OR($A$1&lt;=Main!AC$4,ISBLANK($N76)),0,Main!AC71)</f>
        <v>0</v>
      </c>
      <c r="AR76" s="35">
        <f>IF(OR($A$1&lt;=Main!AD$4,ISBLANK($N76)),0,Main!AD71)</f>
        <v>0</v>
      </c>
      <c r="AS76" s="35">
        <f>IF(OR($A$1&lt;=Main!AE$4,ISBLANK($N76)),0,Main!AE71)</f>
        <v>0</v>
      </c>
      <c r="AT76" s="35">
        <f>IF(OR($A$1&lt;=Main!AF$4,ISBLANK($N76)),0,Main!AF71)</f>
        <v>0</v>
      </c>
      <c r="AU76" s="35">
        <f>IF(OR($A$1&lt;=Main!AG$4,ISBLANK($N76)),0,Main!AG71)</f>
        <v>0</v>
      </c>
      <c r="AV76" s="35">
        <f>IF(OR($A$1&lt;=Main!AH$4,ISBLANK($N76)),0,Main!AH71)</f>
        <v>0</v>
      </c>
      <c r="AW76" s="35">
        <f>IF(OR($A$1&lt;=Main!AI$4,ISBLANK($N76)),0,Main!AI71)</f>
        <v>0</v>
      </c>
      <c r="AX76" s="35">
        <f>IF(OR($A$1&lt;=Main!AJ$4,ISBLANK($N76)),0,Main!AJ71)</f>
        <v>0</v>
      </c>
      <c r="AY76" s="35">
        <f>IF(OR($A$1&lt;=Main!AK$4,ISBLANK($N76)),0,Main!AK71)</f>
        <v>0</v>
      </c>
      <c r="AZ76" s="35">
        <f>IF(OR($A$1&lt;=Main!AL$4,ISBLANK($N76)),0,Main!AL71)</f>
        <v>0</v>
      </c>
      <c r="BA76" s="35">
        <f>IF(OR($A$1&lt;=Main!AM$4,ISBLANK($N76)),0,Main!AM71)</f>
        <v>0</v>
      </c>
      <c r="BB76" s="35">
        <f>IF(OR($A$1&lt;=Main!AN$4,ISBLANK($N76)),0,Main!AN71)</f>
        <v>0</v>
      </c>
      <c r="BC76" s="35">
        <f>IF(OR($A$1&lt;=Main!AO$4,ISBLANK($N76)),0,Main!AO71)</f>
        <v>0</v>
      </c>
      <c r="BD76" s="35">
        <f>IF(OR($A$1&lt;=Main!AP$4,ISBLANK($N76)),0,Main!AP71)</f>
        <v>0</v>
      </c>
      <c r="BE76" s="35">
        <f>IF(OR($A$1&lt;=Main!AQ$4,ISBLANK($N76)),0,Main!AQ71)</f>
        <v>0</v>
      </c>
      <c r="BF76" s="35">
        <f>IF(OR($A$1&lt;=Main!AR$4,ISBLANK($N76)),0,Main!AR71)</f>
        <v>0</v>
      </c>
      <c r="BG76" s="35">
        <f>IF(OR($A$1&lt;=Main!AS$4,ISBLANK($N76)),0,Main!AS71)</f>
        <v>0</v>
      </c>
      <c r="BH76" s="35">
        <f>IF(OR($A$1&lt;=Main!AT$4,ISBLANK($N76)),0,Main!AT71)</f>
        <v>0</v>
      </c>
      <c r="BI76" s="35">
        <f>IF(OR($A$1&lt;=Main!AU$4,ISBLANK($N76)),0,Main!AU71)</f>
        <v>0</v>
      </c>
      <c r="BJ76" s="35">
        <f>IF(OR($A$1&lt;=Main!AV$4,ISBLANK($N76)),0,Main!AV71)</f>
        <v>0</v>
      </c>
    </row>
    <row r="77" spans="12:62">
      <c r="L77" s="146">
        <f>VLOOKUP($E18,Mask!$A$2:$C$102,$M$8,0)</f>
        <v>0</v>
      </c>
      <c r="M77" s="6">
        <f t="shared" si="6"/>
        <v>0</v>
      </c>
      <c r="N77" s="6" t="str">
        <f>Main!$A72&amp;Main!$B72</f>
        <v/>
      </c>
      <c r="O77" s="145">
        <f t="shared" si="7"/>
        <v>0</v>
      </c>
      <c r="P77" s="150">
        <f t="shared" si="8"/>
        <v>39</v>
      </c>
      <c r="Q77" s="150" t="str">
        <f ca="1">IF(Main!$AY72&lt;&gt;"#",$P77-Main!$AY72,"#")</f>
        <v>#</v>
      </c>
      <c r="R77" s="35">
        <f>Main!E72*Mask!G$16</f>
        <v>0</v>
      </c>
      <c r="S77" s="35">
        <f>Main!F72*Mask!H$16</f>
        <v>0</v>
      </c>
      <c r="T77" s="35">
        <f>Main!G72*Mask!I$16</f>
        <v>0</v>
      </c>
      <c r="U77" s="35">
        <f>Main!H72*Mask!J$16</f>
        <v>0</v>
      </c>
      <c r="V77" s="35">
        <f>Main!I72*Mask!K$16</f>
        <v>0</v>
      </c>
      <c r="W77" s="35">
        <f>Main!J72*Mask!L$16</f>
        <v>0</v>
      </c>
      <c r="X77" s="35">
        <f>Main!K72*Mask!M$16</f>
        <v>0</v>
      </c>
      <c r="Y77" s="35">
        <f>Main!L72*Mask!N$16</f>
        <v>0</v>
      </c>
      <c r="Z77" s="35">
        <f>Main!M72*Mask!O$16</f>
        <v>0</v>
      </c>
      <c r="AA77" s="35">
        <f>Main!N72*Mask!P$16</f>
        <v>0</v>
      </c>
      <c r="AB77" s="35">
        <f>Main!O72*Mask!Q$16</f>
        <v>0</v>
      </c>
      <c r="AC77" s="35">
        <f>Main!P72*Mask!R$16</f>
        <v>0</v>
      </c>
      <c r="AD77" s="35">
        <f>Main!Q72*Mask!S$16</f>
        <v>0</v>
      </c>
      <c r="AE77" s="35">
        <f>Main!R72*Mask!T$16</f>
        <v>0</v>
      </c>
      <c r="AF77" s="35">
        <f>Main!S72*Mask!U$16</f>
        <v>0</v>
      </c>
      <c r="AG77" s="35">
        <f>Main!T72*Mask!V$16</f>
        <v>0</v>
      </c>
      <c r="AH77" s="35">
        <f>Main!U72*Mask!W$16</f>
        <v>0</v>
      </c>
      <c r="AI77" s="35">
        <f>Main!V72*Mask!X$16</f>
        <v>0</v>
      </c>
      <c r="AJ77" s="35">
        <f>Main!W72*Mask!Y$16</f>
        <v>0</v>
      </c>
      <c r="AK77" s="35">
        <f>Main!X72*Mask!Z$16</f>
        <v>0</v>
      </c>
      <c r="AL77" s="35">
        <f>Main!Y72*Mask!AA$16</f>
        <v>0</v>
      </c>
      <c r="AM77" s="35">
        <f>Main!Z72*Mask!AB$16</f>
        <v>0</v>
      </c>
      <c r="AN77" s="35"/>
      <c r="AO77" s="35">
        <f>IF(OR($A$1&lt;=Main!AA$4,ISBLANK($N77)),0,Main!AA72)</f>
        <v>0</v>
      </c>
      <c r="AP77" s="35">
        <f>IF(OR($A$1&lt;=Main!AB$4,ISBLANK($N77)),0,Main!AB72)</f>
        <v>0</v>
      </c>
      <c r="AQ77" s="35">
        <f>IF(OR($A$1&lt;=Main!AC$4,ISBLANK($N77)),0,Main!AC72)</f>
        <v>0</v>
      </c>
      <c r="AR77" s="35">
        <f>IF(OR($A$1&lt;=Main!AD$4,ISBLANK($N77)),0,Main!AD72)</f>
        <v>0</v>
      </c>
      <c r="AS77" s="35">
        <f>IF(OR($A$1&lt;=Main!AE$4,ISBLANK($N77)),0,Main!AE72)</f>
        <v>0</v>
      </c>
      <c r="AT77" s="35">
        <f>IF(OR($A$1&lt;=Main!AF$4,ISBLANK($N77)),0,Main!AF72)</f>
        <v>0</v>
      </c>
      <c r="AU77" s="35">
        <f>IF(OR($A$1&lt;=Main!AG$4,ISBLANK($N77)),0,Main!AG72)</f>
        <v>0</v>
      </c>
      <c r="AV77" s="35">
        <f>IF(OR($A$1&lt;=Main!AH$4,ISBLANK($N77)),0,Main!AH72)</f>
        <v>0</v>
      </c>
      <c r="AW77" s="35">
        <f>IF(OR($A$1&lt;=Main!AI$4,ISBLANK($N77)),0,Main!AI72)</f>
        <v>0</v>
      </c>
      <c r="AX77" s="35">
        <f>IF(OR($A$1&lt;=Main!AJ$4,ISBLANK($N77)),0,Main!AJ72)</f>
        <v>0</v>
      </c>
      <c r="AY77" s="35">
        <f>IF(OR($A$1&lt;=Main!AK$4,ISBLANK($N77)),0,Main!AK72)</f>
        <v>0</v>
      </c>
      <c r="AZ77" s="35">
        <f>IF(OR($A$1&lt;=Main!AL$4,ISBLANK($N77)),0,Main!AL72)</f>
        <v>0</v>
      </c>
      <c r="BA77" s="35">
        <f>IF(OR($A$1&lt;=Main!AM$4,ISBLANK($N77)),0,Main!AM72)</f>
        <v>0</v>
      </c>
      <c r="BB77" s="35">
        <f>IF(OR($A$1&lt;=Main!AN$4,ISBLANK($N77)),0,Main!AN72)</f>
        <v>0</v>
      </c>
      <c r="BC77" s="35">
        <f>IF(OR($A$1&lt;=Main!AO$4,ISBLANK($N77)),0,Main!AO72)</f>
        <v>0</v>
      </c>
      <c r="BD77" s="35">
        <f>IF(OR($A$1&lt;=Main!AP$4,ISBLANK($N77)),0,Main!AP72)</f>
        <v>0</v>
      </c>
      <c r="BE77" s="35">
        <f>IF(OR($A$1&lt;=Main!AQ$4,ISBLANK($N77)),0,Main!AQ72)</f>
        <v>0</v>
      </c>
      <c r="BF77" s="35">
        <f>IF(OR($A$1&lt;=Main!AR$4,ISBLANK($N77)),0,Main!AR72)</f>
        <v>0</v>
      </c>
      <c r="BG77" s="35">
        <f>IF(OR($A$1&lt;=Main!AS$4,ISBLANK($N77)),0,Main!AS72)</f>
        <v>0</v>
      </c>
      <c r="BH77" s="35">
        <f>IF(OR($A$1&lt;=Main!AT$4,ISBLANK($N77)),0,Main!AT72)</f>
        <v>0</v>
      </c>
      <c r="BI77" s="35">
        <f>IF(OR($A$1&lt;=Main!AU$4,ISBLANK($N77)),0,Main!AU72)</f>
        <v>0</v>
      </c>
      <c r="BJ77" s="35">
        <f>IF(OR($A$1&lt;=Main!AV$4,ISBLANK($N77)),0,Main!AV72)</f>
        <v>0</v>
      </c>
    </row>
    <row r="78" spans="12:62">
      <c r="L78" s="146">
        <f>VLOOKUP($E19,Mask!$A$2:$C$102,$M$8,0)</f>
        <v>0</v>
      </c>
      <c r="M78" s="6">
        <f t="shared" si="6"/>
        <v>0</v>
      </c>
      <c r="N78" s="6" t="str">
        <f>Main!$A73&amp;Main!$B73</f>
        <v/>
      </c>
      <c r="O78" s="145">
        <f t="shared" si="7"/>
        <v>0</v>
      </c>
      <c r="P78" s="150">
        <f t="shared" si="8"/>
        <v>39</v>
      </c>
      <c r="Q78" s="150" t="str">
        <f ca="1">IF(Main!$AY73&lt;&gt;"#",$P78-Main!$AY73,"#")</f>
        <v>#</v>
      </c>
      <c r="R78" s="35">
        <f>Main!E73*Mask!G$16</f>
        <v>0</v>
      </c>
      <c r="S78" s="35">
        <f>Main!F73*Mask!H$16</f>
        <v>0</v>
      </c>
      <c r="T78" s="35">
        <f>Main!G73*Mask!I$16</f>
        <v>0</v>
      </c>
      <c r="U78" s="35">
        <f>Main!H73*Mask!J$16</f>
        <v>0</v>
      </c>
      <c r="V78" s="35">
        <f>Main!I73*Mask!K$16</f>
        <v>0</v>
      </c>
      <c r="W78" s="35">
        <f>Main!J73*Mask!L$16</f>
        <v>0</v>
      </c>
      <c r="X78" s="35">
        <f>Main!K73*Mask!M$16</f>
        <v>0</v>
      </c>
      <c r="Y78" s="35">
        <f>Main!L73*Mask!N$16</f>
        <v>0</v>
      </c>
      <c r="Z78" s="35">
        <f>Main!M73*Mask!O$16</f>
        <v>0</v>
      </c>
      <c r="AA78" s="35">
        <f>Main!N73*Mask!P$16</f>
        <v>0</v>
      </c>
      <c r="AB78" s="35">
        <f>Main!O73*Mask!Q$16</f>
        <v>0</v>
      </c>
      <c r="AC78" s="35">
        <f>Main!P73*Mask!R$16</f>
        <v>0</v>
      </c>
      <c r="AD78" s="35">
        <f>Main!Q73*Mask!S$16</f>
        <v>0</v>
      </c>
      <c r="AE78" s="35">
        <f>Main!R73*Mask!T$16</f>
        <v>0</v>
      </c>
      <c r="AF78" s="35">
        <f>Main!S73*Mask!U$16</f>
        <v>0</v>
      </c>
      <c r="AG78" s="35">
        <f>Main!T73*Mask!V$16</f>
        <v>0</v>
      </c>
      <c r="AH78" s="35">
        <f>Main!U73*Mask!W$16</f>
        <v>0</v>
      </c>
      <c r="AI78" s="35">
        <f>Main!V73*Mask!X$16</f>
        <v>0</v>
      </c>
      <c r="AJ78" s="35">
        <f>Main!W73*Mask!Y$16</f>
        <v>0</v>
      </c>
      <c r="AK78" s="35">
        <f>Main!X73*Mask!Z$16</f>
        <v>0</v>
      </c>
      <c r="AL78" s="35">
        <f>Main!Y73*Mask!AA$16</f>
        <v>0</v>
      </c>
      <c r="AM78" s="35">
        <f>Main!Z73*Mask!AB$16</f>
        <v>0</v>
      </c>
      <c r="AN78" s="35"/>
      <c r="AO78" s="35">
        <f>IF(OR($A$1&lt;=Main!AA$4,ISBLANK($N78)),0,Main!AA73)</f>
        <v>0</v>
      </c>
      <c r="AP78" s="35">
        <f>IF(OR($A$1&lt;=Main!AB$4,ISBLANK($N78)),0,Main!AB73)</f>
        <v>0</v>
      </c>
      <c r="AQ78" s="35">
        <f>IF(OR($A$1&lt;=Main!AC$4,ISBLANK($N78)),0,Main!AC73)</f>
        <v>0</v>
      </c>
      <c r="AR78" s="35">
        <f>IF(OR($A$1&lt;=Main!AD$4,ISBLANK($N78)),0,Main!AD73)</f>
        <v>0</v>
      </c>
      <c r="AS78" s="35">
        <f>IF(OR($A$1&lt;=Main!AE$4,ISBLANK($N78)),0,Main!AE73)</f>
        <v>0</v>
      </c>
      <c r="AT78" s="35">
        <f>IF(OR($A$1&lt;=Main!AF$4,ISBLANK($N78)),0,Main!AF73)</f>
        <v>0</v>
      </c>
      <c r="AU78" s="35">
        <f>IF(OR($A$1&lt;=Main!AG$4,ISBLANK($N78)),0,Main!AG73)</f>
        <v>0</v>
      </c>
      <c r="AV78" s="35">
        <f>IF(OR($A$1&lt;=Main!AH$4,ISBLANK($N78)),0,Main!AH73)</f>
        <v>0</v>
      </c>
      <c r="AW78" s="35">
        <f>IF(OR($A$1&lt;=Main!AI$4,ISBLANK($N78)),0,Main!AI73)</f>
        <v>0</v>
      </c>
      <c r="AX78" s="35">
        <f>IF(OR($A$1&lt;=Main!AJ$4,ISBLANK($N78)),0,Main!AJ73)</f>
        <v>0</v>
      </c>
      <c r="AY78" s="35">
        <f>IF(OR($A$1&lt;=Main!AK$4,ISBLANK($N78)),0,Main!AK73)</f>
        <v>0</v>
      </c>
      <c r="AZ78" s="35">
        <f>IF(OR($A$1&lt;=Main!AL$4,ISBLANK($N78)),0,Main!AL73)</f>
        <v>0</v>
      </c>
      <c r="BA78" s="35">
        <f>IF(OR($A$1&lt;=Main!AM$4,ISBLANK($N78)),0,Main!AM73)</f>
        <v>0</v>
      </c>
      <c r="BB78" s="35">
        <f>IF(OR($A$1&lt;=Main!AN$4,ISBLANK($N78)),0,Main!AN73)</f>
        <v>0</v>
      </c>
      <c r="BC78" s="35">
        <f>IF(OR($A$1&lt;=Main!AO$4,ISBLANK($N78)),0,Main!AO73)</f>
        <v>0</v>
      </c>
      <c r="BD78" s="35">
        <f>IF(OR($A$1&lt;=Main!AP$4,ISBLANK($N78)),0,Main!AP73)</f>
        <v>0</v>
      </c>
      <c r="BE78" s="35">
        <f>IF(OR($A$1&lt;=Main!AQ$4,ISBLANK($N78)),0,Main!AQ73)</f>
        <v>0</v>
      </c>
      <c r="BF78" s="35">
        <f>IF(OR($A$1&lt;=Main!AR$4,ISBLANK($N78)),0,Main!AR73)</f>
        <v>0</v>
      </c>
      <c r="BG78" s="35">
        <f>IF(OR($A$1&lt;=Main!AS$4,ISBLANK($N78)),0,Main!AS73)</f>
        <v>0</v>
      </c>
      <c r="BH78" s="35">
        <f>IF(OR($A$1&lt;=Main!AT$4,ISBLANK($N78)),0,Main!AT73)</f>
        <v>0</v>
      </c>
      <c r="BI78" s="35">
        <f>IF(OR($A$1&lt;=Main!AU$4,ISBLANK($N78)),0,Main!AU73)</f>
        <v>0</v>
      </c>
      <c r="BJ78" s="35">
        <f>IF(OR($A$1&lt;=Main!AV$4,ISBLANK($N78)),0,Main!AV73)</f>
        <v>0</v>
      </c>
    </row>
    <row r="79" spans="12:62">
      <c r="L79" s="146">
        <f>VLOOKUP($E20,Mask!$A$2:$C$102,$M$8,0)</f>
        <v>0</v>
      </c>
      <c r="M79" s="6">
        <f t="shared" si="6"/>
        <v>0</v>
      </c>
      <c r="N79" s="6" t="str">
        <f>Main!$A74&amp;Main!$B74</f>
        <v/>
      </c>
      <c r="O79" s="145">
        <f t="shared" si="7"/>
        <v>0</v>
      </c>
      <c r="P79" s="150">
        <f t="shared" si="8"/>
        <v>39</v>
      </c>
      <c r="Q79" s="150" t="str">
        <f ca="1">IF(Main!$AY74&lt;&gt;"#",$P79-Main!$AY74,"#")</f>
        <v>#</v>
      </c>
      <c r="R79" s="35">
        <f>Main!E74*Mask!G$16</f>
        <v>0</v>
      </c>
      <c r="S79" s="35">
        <f>Main!F74*Mask!H$16</f>
        <v>0</v>
      </c>
      <c r="T79" s="35">
        <f>Main!G74*Mask!I$16</f>
        <v>0</v>
      </c>
      <c r="U79" s="35">
        <f>Main!H74*Mask!J$16</f>
        <v>0</v>
      </c>
      <c r="V79" s="35">
        <f>Main!I74*Mask!K$16</f>
        <v>0</v>
      </c>
      <c r="W79" s="35">
        <f>Main!J74*Mask!L$16</f>
        <v>0</v>
      </c>
      <c r="X79" s="35">
        <f>Main!K74*Mask!M$16</f>
        <v>0</v>
      </c>
      <c r="Y79" s="35">
        <f>Main!L74*Mask!N$16</f>
        <v>0</v>
      </c>
      <c r="Z79" s="35">
        <f>Main!M74*Mask!O$16</f>
        <v>0</v>
      </c>
      <c r="AA79" s="35">
        <f>Main!N74*Mask!P$16</f>
        <v>0</v>
      </c>
      <c r="AB79" s="35">
        <f>Main!O74*Mask!Q$16</f>
        <v>0</v>
      </c>
      <c r="AC79" s="35">
        <f>Main!P74*Mask!R$16</f>
        <v>0</v>
      </c>
      <c r="AD79" s="35">
        <f>Main!Q74*Mask!S$16</f>
        <v>0</v>
      </c>
      <c r="AE79" s="35">
        <f>Main!R74*Mask!T$16</f>
        <v>0</v>
      </c>
      <c r="AF79" s="35">
        <f>Main!S74*Mask!U$16</f>
        <v>0</v>
      </c>
      <c r="AG79" s="35">
        <f>Main!T74*Mask!V$16</f>
        <v>0</v>
      </c>
      <c r="AH79" s="35">
        <f>Main!U74*Mask!W$16</f>
        <v>0</v>
      </c>
      <c r="AI79" s="35">
        <f>Main!V74*Mask!X$16</f>
        <v>0</v>
      </c>
      <c r="AJ79" s="35">
        <f>Main!W74*Mask!Y$16</f>
        <v>0</v>
      </c>
      <c r="AK79" s="35">
        <f>Main!X74*Mask!Z$16</f>
        <v>0</v>
      </c>
      <c r="AL79" s="35">
        <f>Main!Y74*Mask!AA$16</f>
        <v>0</v>
      </c>
      <c r="AM79" s="35">
        <f>Main!Z74*Mask!AB$16</f>
        <v>0</v>
      </c>
      <c r="AN79" s="35"/>
      <c r="AO79" s="35">
        <f>IF(OR($A$1&lt;=Main!AA$4,ISBLANK($N79)),0,Main!AA74)</f>
        <v>0</v>
      </c>
      <c r="AP79" s="35">
        <f>IF(OR($A$1&lt;=Main!AB$4,ISBLANK($N79)),0,Main!AB74)</f>
        <v>0</v>
      </c>
      <c r="AQ79" s="35">
        <f>IF(OR($A$1&lt;=Main!AC$4,ISBLANK($N79)),0,Main!AC74)</f>
        <v>0</v>
      </c>
      <c r="AR79" s="35">
        <f>IF(OR($A$1&lt;=Main!AD$4,ISBLANK($N79)),0,Main!AD74)</f>
        <v>0</v>
      </c>
      <c r="AS79" s="35">
        <f>IF(OR($A$1&lt;=Main!AE$4,ISBLANK($N79)),0,Main!AE74)</f>
        <v>0</v>
      </c>
      <c r="AT79" s="35">
        <f>IF(OR($A$1&lt;=Main!AF$4,ISBLANK($N79)),0,Main!AF74)</f>
        <v>0</v>
      </c>
      <c r="AU79" s="35">
        <f>IF(OR($A$1&lt;=Main!AG$4,ISBLANK($N79)),0,Main!AG74)</f>
        <v>0</v>
      </c>
      <c r="AV79" s="35">
        <f>IF(OR($A$1&lt;=Main!AH$4,ISBLANK($N79)),0,Main!AH74)</f>
        <v>0</v>
      </c>
      <c r="AW79" s="35">
        <f>IF(OR($A$1&lt;=Main!AI$4,ISBLANK($N79)),0,Main!AI74)</f>
        <v>0</v>
      </c>
      <c r="AX79" s="35">
        <f>IF(OR($A$1&lt;=Main!AJ$4,ISBLANK($N79)),0,Main!AJ74)</f>
        <v>0</v>
      </c>
      <c r="AY79" s="35">
        <f>IF(OR($A$1&lt;=Main!AK$4,ISBLANK($N79)),0,Main!AK74)</f>
        <v>0</v>
      </c>
      <c r="AZ79" s="35">
        <f>IF(OR($A$1&lt;=Main!AL$4,ISBLANK($N79)),0,Main!AL74)</f>
        <v>0</v>
      </c>
      <c r="BA79" s="35">
        <f>IF(OR($A$1&lt;=Main!AM$4,ISBLANK($N79)),0,Main!AM74)</f>
        <v>0</v>
      </c>
      <c r="BB79" s="35">
        <f>IF(OR($A$1&lt;=Main!AN$4,ISBLANK($N79)),0,Main!AN74)</f>
        <v>0</v>
      </c>
      <c r="BC79" s="35">
        <f>IF(OR($A$1&lt;=Main!AO$4,ISBLANK($N79)),0,Main!AO74)</f>
        <v>0</v>
      </c>
      <c r="BD79" s="35">
        <f>IF(OR($A$1&lt;=Main!AP$4,ISBLANK($N79)),0,Main!AP74)</f>
        <v>0</v>
      </c>
      <c r="BE79" s="35">
        <f>IF(OR($A$1&lt;=Main!AQ$4,ISBLANK($N79)),0,Main!AQ74)</f>
        <v>0</v>
      </c>
      <c r="BF79" s="35">
        <f>IF(OR($A$1&lt;=Main!AR$4,ISBLANK($N79)),0,Main!AR74)</f>
        <v>0</v>
      </c>
      <c r="BG79" s="35">
        <f>IF(OR($A$1&lt;=Main!AS$4,ISBLANK($N79)),0,Main!AS74)</f>
        <v>0</v>
      </c>
      <c r="BH79" s="35">
        <f>IF(OR($A$1&lt;=Main!AT$4,ISBLANK($N79)),0,Main!AT74)</f>
        <v>0</v>
      </c>
      <c r="BI79" s="35">
        <f>IF(OR($A$1&lt;=Main!AU$4,ISBLANK($N79)),0,Main!AU74)</f>
        <v>0</v>
      </c>
      <c r="BJ79" s="35">
        <f>IF(OR($A$1&lt;=Main!AV$4,ISBLANK($N79)),0,Main!AV74)</f>
        <v>0</v>
      </c>
    </row>
    <row r="80" spans="12:62">
      <c r="L80" s="146">
        <f>VLOOKUP($E21,Mask!$A$2:$C$102,$M$8,0)</f>
        <v>0</v>
      </c>
      <c r="M80" s="6">
        <f t="shared" si="6"/>
        <v>0</v>
      </c>
      <c r="N80" s="6" t="str">
        <f>Main!$A75&amp;Main!$B75</f>
        <v/>
      </c>
      <c r="O80" s="145">
        <f t="shared" si="7"/>
        <v>0</v>
      </c>
      <c r="P80" s="150">
        <f t="shared" si="8"/>
        <v>39</v>
      </c>
      <c r="Q80" s="150" t="str">
        <f ca="1">IF(Main!$AY75&lt;&gt;"#",$P80-Main!$AY75,"#")</f>
        <v>#</v>
      </c>
      <c r="R80" s="35">
        <f>Main!E75*Mask!G$16</f>
        <v>0</v>
      </c>
      <c r="S80" s="35">
        <f>Main!F75*Mask!H$16</f>
        <v>0</v>
      </c>
      <c r="T80" s="35">
        <f>Main!G75*Mask!I$16</f>
        <v>0</v>
      </c>
      <c r="U80" s="35">
        <f>Main!H75*Mask!J$16</f>
        <v>0</v>
      </c>
      <c r="V80" s="35">
        <f>Main!I75*Mask!K$16</f>
        <v>0</v>
      </c>
      <c r="W80" s="35">
        <f>Main!J75*Mask!L$16</f>
        <v>0</v>
      </c>
      <c r="X80" s="35">
        <f>Main!K75*Mask!M$16</f>
        <v>0</v>
      </c>
      <c r="Y80" s="35">
        <f>Main!L75*Mask!N$16</f>
        <v>0</v>
      </c>
      <c r="Z80" s="35">
        <f>Main!M75*Mask!O$16</f>
        <v>0</v>
      </c>
      <c r="AA80" s="35">
        <f>Main!N75*Mask!P$16</f>
        <v>0</v>
      </c>
      <c r="AB80" s="35">
        <f>Main!O75*Mask!Q$16</f>
        <v>0</v>
      </c>
      <c r="AC80" s="35">
        <f>Main!P75*Mask!R$16</f>
        <v>0</v>
      </c>
      <c r="AD80" s="35">
        <f>Main!Q75*Mask!S$16</f>
        <v>0</v>
      </c>
      <c r="AE80" s="35">
        <f>Main!R75*Mask!T$16</f>
        <v>0</v>
      </c>
      <c r="AF80" s="35">
        <f>Main!S75*Mask!U$16</f>
        <v>0</v>
      </c>
      <c r="AG80" s="35">
        <f>Main!T75*Mask!V$16</f>
        <v>0</v>
      </c>
      <c r="AH80" s="35">
        <f>Main!U75*Mask!W$16</f>
        <v>0</v>
      </c>
      <c r="AI80" s="35">
        <f>Main!V75*Mask!X$16</f>
        <v>0</v>
      </c>
      <c r="AJ80" s="35">
        <f>Main!W75*Mask!Y$16</f>
        <v>0</v>
      </c>
      <c r="AK80" s="35">
        <f>Main!X75*Mask!Z$16</f>
        <v>0</v>
      </c>
      <c r="AL80" s="35">
        <f>Main!Y75*Mask!AA$16</f>
        <v>0</v>
      </c>
      <c r="AM80" s="35">
        <f>Main!Z75*Mask!AB$16</f>
        <v>0</v>
      </c>
      <c r="AN80" s="35"/>
      <c r="AO80" s="35">
        <f>IF(OR($A$1&lt;=Main!AA$4,ISBLANK($N80)),0,Main!AA75)</f>
        <v>0</v>
      </c>
      <c r="AP80" s="35">
        <f>IF(OR($A$1&lt;=Main!AB$4,ISBLANK($N80)),0,Main!AB75)</f>
        <v>0</v>
      </c>
      <c r="AQ80" s="35">
        <f>IF(OR($A$1&lt;=Main!AC$4,ISBLANK($N80)),0,Main!AC75)</f>
        <v>0</v>
      </c>
      <c r="AR80" s="35">
        <f>IF(OR($A$1&lt;=Main!AD$4,ISBLANK($N80)),0,Main!AD75)</f>
        <v>0</v>
      </c>
      <c r="AS80" s="35">
        <f>IF(OR($A$1&lt;=Main!AE$4,ISBLANK($N80)),0,Main!AE75)</f>
        <v>0</v>
      </c>
      <c r="AT80" s="35">
        <f>IF(OR($A$1&lt;=Main!AF$4,ISBLANK($N80)),0,Main!AF75)</f>
        <v>0</v>
      </c>
      <c r="AU80" s="35">
        <f>IF(OR($A$1&lt;=Main!AG$4,ISBLANK($N80)),0,Main!AG75)</f>
        <v>0</v>
      </c>
      <c r="AV80" s="35">
        <f>IF(OR($A$1&lt;=Main!AH$4,ISBLANK($N80)),0,Main!AH75)</f>
        <v>0</v>
      </c>
      <c r="AW80" s="35">
        <f>IF(OR($A$1&lt;=Main!AI$4,ISBLANK($N80)),0,Main!AI75)</f>
        <v>0</v>
      </c>
      <c r="AX80" s="35">
        <f>IF(OR($A$1&lt;=Main!AJ$4,ISBLANK($N80)),0,Main!AJ75)</f>
        <v>0</v>
      </c>
      <c r="AY80" s="35">
        <f>IF(OR($A$1&lt;=Main!AK$4,ISBLANK($N80)),0,Main!AK75)</f>
        <v>0</v>
      </c>
      <c r="AZ80" s="35">
        <f>IF(OR($A$1&lt;=Main!AL$4,ISBLANK($N80)),0,Main!AL75)</f>
        <v>0</v>
      </c>
      <c r="BA80" s="35">
        <f>IF(OR($A$1&lt;=Main!AM$4,ISBLANK($N80)),0,Main!AM75)</f>
        <v>0</v>
      </c>
      <c r="BB80" s="35">
        <f>IF(OR($A$1&lt;=Main!AN$4,ISBLANK($N80)),0,Main!AN75)</f>
        <v>0</v>
      </c>
      <c r="BC80" s="35">
        <f>IF(OR($A$1&lt;=Main!AO$4,ISBLANK($N80)),0,Main!AO75)</f>
        <v>0</v>
      </c>
      <c r="BD80" s="35">
        <f>IF(OR($A$1&lt;=Main!AP$4,ISBLANK($N80)),0,Main!AP75)</f>
        <v>0</v>
      </c>
      <c r="BE80" s="35">
        <f>IF(OR($A$1&lt;=Main!AQ$4,ISBLANK($N80)),0,Main!AQ75)</f>
        <v>0</v>
      </c>
      <c r="BF80" s="35">
        <f>IF(OR($A$1&lt;=Main!AR$4,ISBLANK($N80)),0,Main!AR75)</f>
        <v>0</v>
      </c>
      <c r="BG80" s="35">
        <f>IF(OR($A$1&lt;=Main!AS$4,ISBLANK($N80)),0,Main!AS75)</f>
        <v>0</v>
      </c>
      <c r="BH80" s="35">
        <f>IF(OR($A$1&lt;=Main!AT$4,ISBLANK($N80)),0,Main!AT75)</f>
        <v>0</v>
      </c>
      <c r="BI80" s="35">
        <f>IF(OR($A$1&lt;=Main!AU$4,ISBLANK($N80)),0,Main!AU75)</f>
        <v>0</v>
      </c>
      <c r="BJ80" s="35">
        <f>IF(OR($A$1&lt;=Main!AV$4,ISBLANK($N80)),0,Main!AV75)</f>
        <v>0</v>
      </c>
    </row>
    <row r="81" spans="12:62">
      <c r="L81" s="146">
        <f>VLOOKUP($E22,Mask!$A$2:$C$102,$M$8,0)</f>
        <v>0</v>
      </c>
      <c r="M81" s="6">
        <f t="shared" si="6"/>
        <v>0</v>
      </c>
      <c r="N81" s="6" t="str">
        <f>Main!$A76&amp;Main!$B76</f>
        <v/>
      </c>
      <c r="O81" s="145">
        <f t="shared" si="7"/>
        <v>0</v>
      </c>
      <c r="P81" s="150">
        <f t="shared" si="8"/>
        <v>39</v>
      </c>
      <c r="Q81" s="150" t="str">
        <f ca="1">IF(Main!$AY76&lt;&gt;"#",$P81-Main!$AY76,"#")</f>
        <v>#</v>
      </c>
      <c r="R81" s="35">
        <f>Main!E76*Mask!G$16</f>
        <v>0</v>
      </c>
      <c r="S81" s="35">
        <f>Main!F76*Mask!H$16</f>
        <v>0</v>
      </c>
      <c r="T81" s="35">
        <f>Main!G76*Mask!I$16</f>
        <v>0</v>
      </c>
      <c r="U81" s="35">
        <f>Main!H76*Mask!J$16</f>
        <v>0</v>
      </c>
      <c r="V81" s="35">
        <f>Main!I76*Mask!K$16</f>
        <v>0</v>
      </c>
      <c r="W81" s="35">
        <f>Main!J76*Mask!L$16</f>
        <v>0</v>
      </c>
      <c r="X81" s="35">
        <f>Main!K76*Mask!M$16</f>
        <v>0</v>
      </c>
      <c r="Y81" s="35">
        <f>Main!L76*Mask!N$16</f>
        <v>0</v>
      </c>
      <c r="Z81" s="35">
        <f>Main!M76*Mask!O$16</f>
        <v>0</v>
      </c>
      <c r="AA81" s="35">
        <f>Main!N76*Mask!P$16</f>
        <v>0</v>
      </c>
      <c r="AB81" s="35">
        <f>Main!O76*Mask!Q$16</f>
        <v>0</v>
      </c>
      <c r="AC81" s="35">
        <f>Main!P76*Mask!R$16</f>
        <v>0</v>
      </c>
      <c r="AD81" s="35">
        <f>Main!Q76*Mask!S$16</f>
        <v>0</v>
      </c>
      <c r="AE81" s="35">
        <f>Main!R76*Mask!T$16</f>
        <v>0</v>
      </c>
      <c r="AF81" s="35">
        <f>Main!S76*Mask!U$16</f>
        <v>0</v>
      </c>
      <c r="AG81" s="35">
        <f>Main!T76*Mask!V$16</f>
        <v>0</v>
      </c>
      <c r="AH81" s="35">
        <f>Main!U76*Mask!W$16</f>
        <v>0</v>
      </c>
      <c r="AI81" s="35">
        <f>Main!V76*Mask!X$16</f>
        <v>0</v>
      </c>
      <c r="AJ81" s="35">
        <f>Main!W76*Mask!Y$16</f>
        <v>0</v>
      </c>
      <c r="AK81" s="35">
        <f>Main!X76*Mask!Z$16</f>
        <v>0</v>
      </c>
      <c r="AL81" s="35">
        <f>Main!Y76*Mask!AA$16</f>
        <v>0</v>
      </c>
      <c r="AM81" s="35">
        <f>Main!Z76*Mask!AB$16</f>
        <v>0</v>
      </c>
      <c r="AN81" s="35"/>
      <c r="AO81" s="35">
        <f>IF(OR($A$1&lt;=Main!AA$4,ISBLANK($N81)),0,Main!AA76)</f>
        <v>0</v>
      </c>
      <c r="AP81" s="35">
        <f>IF(OR($A$1&lt;=Main!AB$4,ISBLANK($N81)),0,Main!AB76)</f>
        <v>0</v>
      </c>
      <c r="AQ81" s="35">
        <f>IF(OR($A$1&lt;=Main!AC$4,ISBLANK($N81)),0,Main!AC76)</f>
        <v>0</v>
      </c>
      <c r="AR81" s="35">
        <f>IF(OR($A$1&lt;=Main!AD$4,ISBLANK($N81)),0,Main!AD76)</f>
        <v>0</v>
      </c>
      <c r="AS81" s="35">
        <f>IF(OR($A$1&lt;=Main!AE$4,ISBLANK($N81)),0,Main!AE76)</f>
        <v>0</v>
      </c>
      <c r="AT81" s="35">
        <f>IF(OR($A$1&lt;=Main!AF$4,ISBLANK($N81)),0,Main!AF76)</f>
        <v>0</v>
      </c>
      <c r="AU81" s="35">
        <f>IF(OR($A$1&lt;=Main!AG$4,ISBLANK($N81)),0,Main!AG76)</f>
        <v>0</v>
      </c>
      <c r="AV81" s="35">
        <f>IF(OR($A$1&lt;=Main!AH$4,ISBLANK($N81)),0,Main!AH76)</f>
        <v>0</v>
      </c>
      <c r="AW81" s="35">
        <f>IF(OR($A$1&lt;=Main!AI$4,ISBLANK($N81)),0,Main!AI76)</f>
        <v>0</v>
      </c>
      <c r="AX81" s="35">
        <f>IF(OR($A$1&lt;=Main!AJ$4,ISBLANK($N81)),0,Main!AJ76)</f>
        <v>0</v>
      </c>
      <c r="AY81" s="35">
        <f>IF(OR($A$1&lt;=Main!AK$4,ISBLANK($N81)),0,Main!AK76)</f>
        <v>0</v>
      </c>
      <c r="AZ81" s="35">
        <f>IF(OR($A$1&lt;=Main!AL$4,ISBLANK($N81)),0,Main!AL76)</f>
        <v>0</v>
      </c>
      <c r="BA81" s="35">
        <f>IF(OR($A$1&lt;=Main!AM$4,ISBLANK($N81)),0,Main!AM76)</f>
        <v>0</v>
      </c>
      <c r="BB81" s="35">
        <f>IF(OR($A$1&lt;=Main!AN$4,ISBLANK($N81)),0,Main!AN76)</f>
        <v>0</v>
      </c>
      <c r="BC81" s="35">
        <f>IF(OR($A$1&lt;=Main!AO$4,ISBLANK($N81)),0,Main!AO76)</f>
        <v>0</v>
      </c>
      <c r="BD81" s="35">
        <f>IF(OR($A$1&lt;=Main!AP$4,ISBLANK($N81)),0,Main!AP76)</f>
        <v>0</v>
      </c>
      <c r="BE81" s="35">
        <f>IF(OR($A$1&lt;=Main!AQ$4,ISBLANK($N81)),0,Main!AQ76)</f>
        <v>0</v>
      </c>
      <c r="BF81" s="35">
        <f>IF(OR($A$1&lt;=Main!AR$4,ISBLANK($N81)),0,Main!AR76)</f>
        <v>0</v>
      </c>
      <c r="BG81" s="35">
        <f>IF(OR($A$1&lt;=Main!AS$4,ISBLANK($N81)),0,Main!AS76)</f>
        <v>0</v>
      </c>
      <c r="BH81" s="35">
        <f>IF(OR($A$1&lt;=Main!AT$4,ISBLANK($N81)),0,Main!AT76)</f>
        <v>0</v>
      </c>
      <c r="BI81" s="35">
        <f>IF(OR($A$1&lt;=Main!AU$4,ISBLANK($N81)),0,Main!AU76)</f>
        <v>0</v>
      </c>
      <c r="BJ81" s="35">
        <f>IF(OR($A$1&lt;=Main!AV$4,ISBLANK($N81)),0,Main!AV76)</f>
        <v>0</v>
      </c>
    </row>
    <row r="82" spans="12:62">
      <c r="L82" s="146">
        <f>VLOOKUP($E23,Mask!$A$2:$C$102,$M$8,0)</f>
        <v>0</v>
      </c>
      <c r="M82" s="6">
        <f t="shared" si="6"/>
        <v>0</v>
      </c>
      <c r="N82" s="6" t="str">
        <f>Main!$A77&amp;Main!$B77</f>
        <v/>
      </c>
      <c r="O82" s="145">
        <f t="shared" si="7"/>
        <v>0</v>
      </c>
      <c r="P82" s="150">
        <f t="shared" si="8"/>
        <v>39</v>
      </c>
      <c r="Q82" s="150" t="str">
        <f ca="1">IF(Main!$AY77&lt;&gt;"#",$P82-Main!$AY77,"#")</f>
        <v>#</v>
      </c>
      <c r="R82" s="35">
        <f>Main!E77*Mask!G$16</f>
        <v>0</v>
      </c>
      <c r="S82" s="35">
        <f>Main!F77*Mask!H$16</f>
        <v>0</v>
      </c>
      <c r="T82" s="35">
        <f>Main!G77*Mask!I$16</f>
        <v>0</v>
      </c>
      <c r="U82" s="35">
        <f>Main!H77*Mask!J$16</f>
        <v>0</v>
      </c>
      <c r="V82" s="35">
        <f>Main!I77*Mask!K$16</f>
        <v>0</v>
      </c>
      <c r="W82" s="35">
        <f>Main!J77*Mask!L$16</f>
        <v>0</v>
      </c>
      <c r="X82" s="35">
        <f>Main!K77*Mask!M$16</f>
        <v>0</v>
      </c>
      <c r="Y82" s="35">
        <f>Main!L77*Mask!N$16</f>
        <v>0</v>
      </c>
      <c r="Z82" s="35">
        <f>Main!M77*Mask!O$16</f>
        <v>0</v>
      </c>
      <c r="AA82" s="35">
        <f>Main!N77*Mask!P$16</f>
        <v>0</v>
      </c>
      <c r="AB82" s="35">
        <f>Main!O77*Mask!Q$16</f>
        <v>0</v>
      </c>
      <c r="AC82" s="35">
        <f>Main!P77*Mask!R$16</f>
        <v>0</v>
      </c>
      <c r="AD82" s="35">
        <f>Main!Q77*Mask!S$16</f>
        <v>0</v>
      </c>
      <c r="AE82" s="35">
        <f>Main!R77*Mask!T$16</f>
        <v>0</v>
      </c>
      <c r="AF82" s="35">
        <f>Main!S77*Mask!U$16</f>
        <v>0</v>
      </c>
      <c r="AG82" s="35">
        <f>Main!T77*Mask!V$16</f>
        <v>0</v>
      </c>
      <c r="AH82" s="35">
        <f>Main!U77*Mask!W$16</f>
        <v>0</v>
      </c>
      <c r="AI82" s="35">
        <f>Main!V77*Mask!X$16</f>
        <v>0</v>
      </c>
      <c r="AJ82" s="35">
        <f>Main!W77*Mask!Y$16</f>
        <v>0</v>
      </c>
      <c r="AK82" s="35">
        <f>Main!X77*Mask!Z$16</f>
        <v>0</v>
      </c>
      <c r="AL82" s="35">
        <f>Main!Y77*Mask!AA$16</f>
        <v>0</v>
      </c>
      <c r="AM82" s="35">
        <f>Main!Z77*Mask!AB$16</f>
        <v>0</v>
      </c>
      <c r="AN82" s="35"/>
      <c r="AO82" s="35">
        <f>IF(OR($A$1&lt;=Main!AA$4,ISBLANK($N82)),0,Main!AA77)</f>
        <v>0</v>
      </c>
      <c r="AP82" s="35">
        <f>IF(OR($A$1&lt;=Main!AB$4,ISBLANK($N82)),0,Main!AB77)</f>
        <v>0</v>
      </c>
      <c r="AQ82" s="35">
        <f>IF(OR($A$1&lt;=Main!AC$4,ISBLANK($N82)),0,Main!AC77)</f>
        <v>0</v>
      </c>
      <c r="AR82" s="35">
        <f>IF(OR($A$1&lt;=Main!AD$4,ISBLANK($N82)),0,Main!AD77)</f>
        <v>0</v>
      </c>
      <c r="AS82" s="35">
        <f>IF(OR($A$1&lt;=Main!AE$4,ISBLANK($N82)),0,Main!AE77)</f>
        <v>0</v>
      </c>
      <c r="AT82" s="35">
        <f>IF(OR($A$1&lt;=Main!AF$4,ISBLANK($N82)),0,Main!AF77)</f>
        <v>0</v>
      </c>
      <c r="AU82" s="35">
        <f>IF(OR($A$1&lt;=Main!AG$4,ISBLANK($N82)),0,Main!AG77)</f>
        <v>0</v>
      </c>
      <c r="AV82" s="35">
        <f>IF(OR($A$1&lt;=Main!AH$4,ISBLANK($N82)),0,Main!AH77)</f>
        <v>0</v>
      </c>
      <c r="AW82" s="35">
        <f>IF(OR($A$1&lt;=Main!AI$4,ISBLANK($N82)),0,Main!AI77)</f>
        <v>0</v>
      </c>
      <c r="AX82" s="35">
        <f>IF(OR($A$1&lt;=Main!AJ$4,ISBLANK($N82)),0,Main!AJ77)</f>
        <v>0</v>
      </c>
      <c r="AY82" s="35">
        <f>IF(OR($A$1&lt;=Main!AK$4,ISBLANK($N82)),0,Main!AK77)</f>
        <v>0</v>
      </c>
      <c r="AZ82" s="35">
        <f>IF(OR($A$1&lt;=Main!AL$4,ISBLANK($N82)),0,Main!AL77)</f>
        <v>0</v>
      </c>
      <c r="BA82" s="35">
        <f>IF(OR($A$1&lt;=Main!AM$4,ISBLANK($N82)),0,Main!AM77)</f>
        <v>0</v>
      </c>
      <c r="BB82" s="35">
        <f>IF(OR($A$1&lt;=Main!AN$4,ISBLANK($N82)),0,Main!AN77)</f>
        <v>0</v>
      </c>
      <c r="BC82" s="35">
        <f>IF(OR($A$1&lt;=Main!AO$4,ISBLANK($N82)),0,Main!AO77)</f>
        <v>0</v>
      </c>
      <c r="BD82" s="35">
        <f>IF(OR($A$1&lt;=Main!AP$4,ISBLANK($N82)),0,Main!AP77)</f>
        <v>0</v>
      </c>
      <c r="BE82" s="35">
        <f>IF(OR($A$1&lt;=Main!AQ$4,ISBLANK($N82)),0,Main!AQ77)</f>
        <v>0</v>
      </c>
      <c r="BF82" s="35">
        <f>IF(OR($A$1&lt;=Main!AR$4,ISBLANK($N82)),0,Main!AR77)</f>
        <v>0</v>
      </c>
      <c r="BG82" s="35">
        <f>IF(OR($A$1&lt;=Main!AS$4,ISBLANK($N82)),0,Main!AS77)</f>
        <v>0</v>
      </c>
      <c r="BH82" s="35">
        <f>IF(OR($A$1&lt;=Main!AT$4,ISBLANK($N82)),0,Main!AT77)</f>
        <v>0</v>
      </c>
      <c r="BI82" s="35">
        <f>IF(OR($A$1&lt;=Main!AU$4,ISBLANK($N82)),0,Main!AU77)</f>
        <v>0</v>
      </c>
      <c r="BJ82" s="35">
        <f>IF(OR($A$1&lt;=Main!AV$4,ISBLANK($N82)),0,Main!AV77)</f>
        <v>0</v>
      </c>
    </row>
    <row r="83" spans="12:62">
      <c r="L83" s="146">
        <f>VLOOKUP($E24,Mask!$A$2:$C$102,$M$8,0)</f>
        <v>0</v>
      </c>
      <c r="M83" s="6">
        <f t="shared" si="6"/>
        <v>0</v>
      </c>
      <c r="N83" s="6" t="str">
        <f>Main!$A78&amp;Main!$B78</f>
        <v/>
      </c>
      <c r="O83" s="145">
        <f t="shared" si="7"/>
        <v>0</v>
      </c>
      <c r="P83" s="150">
        <f t="shared" si="8"/>
        <v>39</v>
      </c>
      <c r="Q83" s="150" t="str">
        <f ca="1">IF(Main!$AY78&lt;&gt;"#",$P83-Main!$AY78,"#")</f>
        <v>#</v>
      </c>
      <c r="R83" s="35">
        <f>Main!E78*Mask!G$16</f>
        <v>0</v>
      </c>
      <c r="S83" s="35">
        <f>Main!F78*Mask!H$16</f>
        <v>0</v>
      </c>
      <c r="T83" s="35">
        <f>Main!G78*Mask!I$16</f>
        <v>0</v>
      </c>
      <c r="U83" s="35">
        <f>Main!H78*Mask!J$16</f>
        <v>0</v>
      </c>
      <c r="V83" s="35">
        <f>Main!I78*Mask!K$16</f>
        <v>0</v>
      </c>
      <c r="W83" s="35">
        <f>Main!J78*Mask!L$16</f>
        <v>0</v>
      </c>
      <c r="X83" s="35">
        <f>Main!K78*Mask!M$16</f>
        <v>0</v>
      </c>
      <c r="Y83" s="35">
        <f>Main!L78*Mask!N$16</f>
        <v>0</v>
      </c>
      <c r="Z83" s="35">
        <f>Main!M78*Mask!O$16</f>
        <v>0</v>
      </c>
      <c r="AA83" s="35">
        <f>Main!N78*Mask!P$16</f>
        <v>0</v>
      </c>
      <c r="AB83" s="35">
        <f>Main!O78*Mask!Q$16</f>
        <v>0</v>
      </c>
      <c r="AC83" s="35">
        <f>Main!P78*Mask!R$16</f>
        <v>0</v>
      </c>
      <c r="AD83" s="35">
        <f>Main!Q78*Mask!S$16</f>
        <v>0</v>
      </c>
      <c r="AE83" s="35">
        <f>Main!R78*Mask!T$16</f>
        <v>0</v>
      </c>
      <c r="AF83" s="35">
        <f>Main!S78*Mask!U$16</f>
        <v>0</v>
      </c>
      <c r="AG83" s="35">
        <f>Main!T78*Mask!V$16</f>
        <v>0</v>
      </c>
      <c r="AH83" s="35">
        <f>Main!U78*Mask!W$16</f>
        <v>0</v>
      </c>
      <c r="AI83" s="35">
        <f>Main!V78*Mask!X$16</f>
        <v>0</v>
      </c>
      <c r="AJ83" s="35">
        <f>Main!W78*Mask!Y$16</f>
        <v>0</v>
      </c>
      <c r="AK83" s="35">
        <f>Main!X78*Mask!Z$16</f>
        <v>0</v>
      </c>
      <c r="AL83" s="35">
        <f>Main!Y78*Mask!AA$16</f>
        <v>0</v>
      </c>
      <c r="AM83" s="35">
        <f>Main!Z78*Mask!AB$16</f>
        <v>0</v>
      </c>
      <c r="AN83" s="35"/>
      <c r="AO83" s="35">
        <f>IF(OR($A$1&lt;=Main!AA$4,ISBLANK($N83)),0,Main!AA78)</f>
        <v>0</v>
      </c>
      <c r="AP83" s="35">
        <f>IF(OR($A$1&lt;=Main!AB$4,ISBLANK($N83)),0,Main!AB78)</f>
        <v>0</v>
      </c>
      <c r="AQ83" s="35">
        <f>IF(OR($A$1&lt;=Main!AC$4,ISBLANK($N83)),0,Main!AC78)</f>
        <v>0</v>
      </c>
      <c r="AR83" s="35">
        <f>IF(OR($A$1&lt;=Main!AD$4,ISBLANK($N83)),0,Main!AD78)</f>
        <v>0</v>
      </c>
      <c r="AS83" s="35">
        <f>IF(OR($A$1&lt;=Main!AE$4,ISBLANK($N83)),0,Main!AE78)</f>
        <v>0</v>
      </c>
      <c r="AT83" s="35">
        <f>IF(OR($A$1&lt;=Main!AF$4,ISBLANK($N83)),0,Main!AF78)</f>
        <v>0</v>
      </c>
      <c r="AU83" s="35">
        <f>IF(OR($A$1&lt;=Main!AG$4,ISBLANK($N83)),0,Main!AG78)</f>
        <v>0</v>
      </c>
      <c r="AV83" s="35">
        <f>IF(OR($A$1&lt;=Main!AH$4,ISBLANK($N83)),0,Main!AH78)</f>
        <v>0</v>
      </c>
      <c r="AW83" s="35">
        <f>IF(OR($A$1&lt;=Main!AI$4,ISBLANK($N83)),0,Main!AI78)</f>
        <v>0</v>
      </c>
      <c r="AX83" s="35">
        <f>IF(OR($A$1&lt;=Main!AJ$4,ISBLANK($N83)),0,Main!AJ78)</f>
        <v>0</v>
      </c>
      <c r="AY83" s="35">
        <f>IF(OR($A$1&lt;=Main!AK$4,ISBLANK($N83)),0,Main!AK78)</f>
        <v>0</v>
      </c>
      <c r="AZ83" s="35">
        <f>IF(OR($A$1&lt;=Main!AL$4,ISBLANK($N83)),0,Main!AL78)</f>
        <v>0</v>
      </c>
      <c r="BA83" s="35">
        <f>IF(OR($A$1&lt;=Main!AM$4,ISBLANK($N83)),0,Main!AM78)</f>
        <v>0</v>
      </c>
      <c r="BB83" s="35">
        <f>IF(OR($A$1&lt;=Main!AN$4,ISBLANK($N83)),0,Main!AN78)</f>
        <v>0</v>
      </c>
      <c r="BC83" s="35">
        <f>IF(OR($A$1&lt;=Main!AO$4,ISBLANK($N83)),0,Main!AO78)</f>
        <v>0</v>
      </c>
      <c r="BD83" s="35">
        <f>IF(OR($A$1&lt;=Main!AP$4,ISBLANK($N83)),0,Main!AP78)</f>
        <v>0</v>
      </c>
      <c r="BE83" s="35">
        <f>IF(OR($A$1&lt;=Main!AQ$4,ISBLANK($N83)),0,Main!AQ78)</f>
        <v>0</v>
      </c>
      <c r="BF83" s="35">
        <f>IF(OR($A$1&lt;=Main!AR$4,ISBLANK($N83)),0,Main!AR78)</f>
        <v>0</v>
      </c>
      <c r="BG83" s="35">
        <f>IF(OR($A$1&lt;=Main!AS$4,ISBLANK($N83)),0,Main!AS78)</f>
        <v>0</v>
      </c>
      <c r="BH83" s="35">
        <f>IF(OR($A$1&lt;=Main!AT$4,ISBLANK($N83)),0,Main!AT78)</f>
        <v>0</v>
      </c>
      <c r="BI83" s="35">
        <f>IF(OR($A$1&lt;=Main!AU$4,ISBLANK($N83)),0,Main!AU78)</f>
        <v>0</v>
      </c>
      <c r="BJ83" s="35">
        <f>IF(OR($A$1&lt;=Main!AV$4,ISBLANK($N83)),0,Main!AV78)</f>
        <v>0</v>
      </c>
    </row>
    <row r="84" spans="12:62">
      <c r="L84" s="146">
        <f>VLOOKUP($E25,Mask!$A$2:$C$102,$M$8,0)</f>
        <v>0</v>
      </c>
      <c r="M84" s="6">
        <f t="shared" si="6"/>
        <v>0</v>
      </c>
      <c r="N84" s="6" t="str">
        <f>Main!$A79&amp;Main!$B79</f>
        <v/>
      </c>
      <c r="O84" s="145">
        <f t="shared" si="7"/>
        <v>0</v>
      </c>
      <c r="P84" s="150">
        <f t="shared" si="8"/>
        <v>39</v>
      </c>
      <c r="Q84" s="150" t="str">
        <f ca="1">IF(Main!$AY79&lt;&gt;"#",$P84-Main!$AY79,"#")</f>
        <v>#</v>
      </c>
      <c r="R84" s="35">
        <f>Main!E79*Mask!G$16</f>
        <v>0</v>
      </c>
      <c r="S84" s="35">
        <f>Main!F79*Mask!H$16</f>
        <v>0</v>
      </c>
      <c r="T84" s="35">
        <f>Main!G79*Mask!I$16</f>
        <v>0</v>
      </c>
      <c r="U84" s="35">
        <f>Main!H79*Mask!J$16</f>
        <v>0</v>
      </c>
      <c r="V84" s="35">
        <f>Main!I79*Mask!K$16</f>
        <v>0</v>
      </c>
      <c r="W84" s="35">
        <f>Main!J79*Mask!L$16</f>
        <v>0</v>
      </c>
      <c r="X84" s="35">
        <f>Main!K79*Mask!M$16</f>
        <v>0</v>
      </c>
      <c r="Y84" s="35">
        <f>Main!L79*Mask!N$16</f>
        <v>0</v>
      </c>
      <c r="Z84" s="35">
        <f>Main!M79*Mask!O$16</f>
        <v>0</v>
      </c>
      <c r="AA84" s="35">
        <f>Main!N79*Mask!P$16</f>
        <v>0</v>
      </c>
      <c r="AB84" s="35">
        <f>Main!O79*Mask!Q$16</f>
        <v>0</v>
      </c>
      <c r="AC84" s="35">
        <f>Main!P79*Mask!R$16</f>
        <v>0</v>
      </c>
      <c r="AD84" s="35">
        <f>Main!Q79*Mask!S$16</f>
        <v>0</v>
      </c>
      <c r="AE84" s="35">
        <f>Main!R79*Mask!T$16</f>
        <v>0</v>
      </c>
      <c r="AF84" s="35">
        <f>Main!S79*Mask!U$16</f>
        <v>0</v>
      </c>
      <c r="AG84" s="35">
        <f>Main!T79*Mask!V$16</f>
        <v>0</v>
      </c>
      <c r="AH84" s="35">
        <f>Main!U79*Mask!W$16</f>
        <v>0</v>
      </c>
      <c r="AI84" s="35">
        <f>Main!V79*Mask!X$16</f>
        <v>0</v>
      </c>
      <c r="AJ84" s="35">
        <f>Main!W79*Mask!Y$16</f>
        <v>0</v>
      </c>
      <c r="AK84" s="35">
        <f>Main!X79*Mask!Z$16</f>
        <v>0</v>
      </c>
      <c r="AL84" s="35">
        <f>Main!Y79*Mask!AA$16</f>
        <v>0</v>
      </c>
      <c r="AM84" s="35">
        <f>Main!Z79*Mask!AB$16</f>
        <v>0</v>
      </c>
      <c r="AN84" s="35"/>
      <c r="AO84" s="35">
        <f>IF(OR($A$1&lt;=Main!AA$4,ISBLANK($N84)),0,Main!AA79)</f>
        <v>0</v>
      </c>
      <c r="AP84" s="35">
        <f>IF(OR($A$1&lt;=Main!AB$4,ISBLANK($N84)),0,Main!AB79)</f>
        <v>0</v>
      </c>
      <c r="AQ84" s="35">
        <f>IF(OR($A$1&lt;=Main!AC$4,ISBLANK($N84)),0,Main!AC79)</f>
        <v>0</v>
      </c>
      <c r="AR84" s="35">
        <f>IF(OR($A$1&lt;=Main!AD$4,ISBLANK($N84)),0,Main!AD79)</f>
        <v>0</v>
      </c>
      <c r="AS84" s="35">
        <f>IF(OR($A$1&lt;=Main!AE$4,ISBLANK($N84)),0,Main!AE79)</f>
        <v>0</v>
      </c>
      <c r="AT84" s="35">
        <f>IF(OR($A$1&lt;=Main!AF$4,ISBLANK($N84)),0,Main!AF79)</f>
        <v>0</v>
      </c>
      <c r="AU84" s="35">
        <f>IF(OR($A$1&lt;=Main!AG$4,ISBLANK($N84)),0,Main!AG79)</f>
        <v>0</v>
      </c>
      <c r="AV84" s="35">
        <f>IF(OR($A$1&lt;=Main!AH$4,ISBLANK($N84)),0,Main!AH79)</f>
        <v>0</v>
      </c>
      <c r="AW84" s="35">
        <f>IF(OR($A$1&lt;=Main!AI$4,ISBLANK($N84)),0,Main!AI79)</f>
        <v>0</v>
      </c>
      <c r="AX84" s="35">
        <f>IF(OR($A$1&lt;=Main!AJ$4,ISBLANK($N84)),0,Main!AJ79)</f>
        <v>0</v>
      </c>
      <c r="AY84" s="35">
        <f>IF(OR($A$1&lt;=Main!AK$4,ISBLANK($N84)),0,Main!AK79)</f>
        <v>0</v>
      </c>
      <c r="AZ84" s="35">
        <f>IF(OR($A$1&lt;=Main!AL$4,ISBLANK($N84)),0,Main!AL79)</f>
        <v>0</v>
      </c>
      <c r="BA84" s="35">
        <f>IF(OR($A$1&lt;=Main!AM$4,ISBLANK($N84)),0,Main!AM79)</f>
        <v>0</v>
      </c>
      <c r="BB84" s="35">
        <f>IF(OR($A$1&lt;=Main!AN$4,ISBLANK($N84)),0,Main!AN79)</f>
        <v>0</v>
      </c>
      <c r="BC84" s="35">
        <f>IF(OR($A$1&lt;=Main!AO$4,ISBLANK($N84)),0,Main!AO79)</f>
        <v>0</v>
      </c>
      <c r="BD84" s="35">
        <f>IF(OR($A$1&lt;=Main!AP$4,ISBLANK($N84)),0,Main!AP79)</f>
        <v>0</v>
      </c>
      <c r="BE84" s="35">
        <f>IF(OR($A$1&lt;=Main!AQ$4,ISBLANK($N84)),0,Main!AQ79)</f>
        <v>0</v>
      </c>
      <c r="BF84" s="35">
        <f>IF(OR($A$1&lt;=Main!AR$4,ISBLANK($N84)),0,Main!AR79)</f>
        <v>0</v>
      </c>
      <c r="BG84" s="35">
        <f>IF(OR($A$1&lt;=Main!AS$4,ISBLANK($N84)),0,Main!AS79)</f>
        <v>0</v>
      </c>
      <c r="BH84" s="35">
        <f>IF(OR($A$1&lt;=Main!AT$4,ISBLANK($N84)),0,Main!AT79)</f>
        <v>0</v>
      </c>
      <c r="BI84" s="35">
        <f>IF(OR($A$1&lt;=Main!AU$4,ISBLANK($N84)),0,Main!AU79)</f>
        <v>0</v>
      </c>
      <c r="BJ84" s="35">
        <f>IF(OR($A$1&lt;=Main!AV$4,ISBLANK($N84)),0,Main!AV79)</f>
        <v>0</v>
      </c>
    </row>
    <row r="85" spans="12:62">
      <c r="L85" s="146">
        <f>VLOOKUP($E26,Mask!$A$2:$C$102,$M$8,0)</f>
        <v>0</v>
      </c>
      <c r="M85" s="6">
        <f t="shared" si="6"/>
        <v>0</v>
      </c>
      <c r="N85" s="6" t="str">
        <f>Main!$A80&amp;Main!$B80</f>
        <v/>
      </c>
      <c r="O85" s="145">
        <f t="shared" si="7"/>
        <v>0</v>
      </c>
      <c r="P85" s="150">
        <f t="shared" si="8"/>
        <v>39</v>
      </c>
      <c r="Q85" s="150" t="str">
        <f ca="1">IF(Main!$AY80&lt;&gt;"#",$P85-Main!$AY80,"#")</f>
        <v>#</v>
      </c>
      <c r="R85" s="35">
        <f>Main!E80*Mask!G$16</f>
        <v>0</v>
      </c>
      <c r="S85" s="35">
        <f>Main!F80*Mask!H$16</f>
        <v>0</v>
      </c>
      <c r="T85" s="35">
        <f>Main!G80*Mask!I$16</f>
        <v>0</v>
      </c>
      <c r="U85" s="35">
        <f>Main!H80*Mask!J$16</f>
        <v>0</v>
      </c>
      <c r="V85" s="35">
        <f>Main!I80*Mask!K$16</f>
        <v>0</v>
      </c>
      <c r="W85" s="35">
        <f>Main!J80*Mask!L$16</f>
        <v>0</v>
      </c>
      <c r="X85" s="35">
        <f>Main!K80*Mask!M$16</f>
        <v>0</v>
      </c>
      <c r="Y85" s="35">
        <f>Main!L80*Mask!N$16</f>
        <v>0</v>
      </c>
      <c r="Z85" s="35">
        <f>Main!M80*Mask!O$16</f>
        <v>0</v>
      </c>
      <c r="AA85" s="35">
        <f>Main!N80*Mask!P$16</f>
        <v>0</v>
      </c>
      <c r="AB85" s="35">
        <f>Main!O80*Mask!Q$16</f>
        <v>0</v>
      </c>
      <c r="AC85" s="35">
        <f>Main!P80*Mask!R$16</f>
        <v>0</v>
      </c>
      <c r="AD85" s="35">
        <f>Main!Q80*Mask!S$16</f>
        <v>0</v>
      </c>
      <c r="AE85" s="35">
        <f>Main!R80*Mask!T$16</f>
        <v>0</v>
      </c>
      <c r="AF85" s="35">
        <f>Main!S80*Mask!U$16</f>
        <v>0</v>
      </c>
      <c r="AG85" s="35">
        <f>Main!T80*Mask!V$16</f>
        <v>0</v>
      </c>
      <c r="AH85" s="35">
        <f>Main!U80*Mask!W$16</f>
        <v>0</v>
      </c>
      <c r="AI85" s="35">
        <f>Main!V80*Mask!X$16</f>
        <v>0</v>
      </c>
      <c r="AJ85" s="35">
        <f>Main!W80*Mask!Y$16</f>
        <v>0</v>
      </c>
      <c r="AK85" s="35">
        <f>Main!X80*Mask!Z$16</f>
        <v>0</v>
      </c>
      <c r="AL85" s="35">
        <f>Main!Y80*Mask!AA$16</f>
        <v>0</v>
      </c>
      <c r="AM85" s="35">
        <f>Main!Z80*Mask!AB$16</f>
        <v>0</v>
      </c>
      <c r="AN85" s="35"/>
      <c r="AO85" s="35">
        <f>IF(OR($A$1&lt;=Main!AA$4,ISBLANK($N85)),0,Main!AA80)</f>
        <v>0</v>
      </c>
      <c r="AP85" s="35">
        <f>IF(OR($A$1&lt;=Main!AB$4,ISBLANK($N85)),0,Main!AB80)</f>
        <v>0</v>
      </c>
      <c r="AQ85" s="35">
        <f>IF(OR($A$1&lt;=Main!AC$4,ISBLANK($N85)),0,Main!AC80)</f>
        <v>0</v>
      </c>
      <c r="AR85" s="35">
        <f>IF(OR($A$1&lt;=Main!AD$4,ISBLANK($N85)),0,Main!AD80)</f>
        <v>0</v>
      </c>
      <c r="AS85" s="35">
        <f>IF(OR($A$1&lt;=Main!AE$4,ISBLANK($N85)),0,Main!AE80)</f>
        <v>0</v>
      </c>
      <c r="AT85" s="35">
        <f>IF(OR($A$1&lt;=Main!AF$4,ISBLANK($N85)),0,Main!AF80)</f>
        <v>0</v>
      </c>
      <c r="AU85" s="35">
        <f>IF(OR($A$1&lt;=Main!AG$4,ISBLANK($N85)),0,Main!AG80)</f>
        <v>0</v>
      </c>
      <c r="AV85" s="35">
        <f>IF(OR($A$1&lt;=Main!AH$4,ISBLANK($N85)),0,Main!AH80)</f>
        <v>0</v>
      </c>
      <c r="AW85" s="35">
        <f>IF(OR($A$1&lt;=Main!AI$4,ISBLANK($N85)),0,Main!AI80)</f>
        <v>0</v>
      </c>
      <c r="AX85" s="35">
        <f>IF(OR($A$1&lt;=Main!AJ$4,ISBLANK($N85)),0,Main!AJ80)</f>
        <v>0</v>
      </c>
      <c r="AY85" s="35">
        <f>IF(OR($A$1&lt;=Main!AK$4,ISBLANK($N85)),0,Main!AK80)</f>
        <v>0</v>
      </c>
      <c r="AZ85" s="35">
        <f>IF(OR($A$1&lt;=Main!AL$4,ISBLANK($N85)),0,Main!AL80)</f>
        <v>0</v>
      </c>
      <c r="BA85" s="35">
        <f>IF(OR($A$1&lt;=Main!AM$4,ISBLANK($N85)),0,Main!AM80)</f>
        <v>0</v>
      </c>
      <c r="BB85" s="35">
        <f>IF(OR($A$1&lt;=Main!AN$4,ISBLANK($N85)),0,Main!AN80)</f>
        <v>0</v>
      </c>
      <c r="BC85" s="35">
        <f>IF(OR($A$1&lt;=Main!AO$4,ISBLANK($N85)),0,Main!AO80)</f>
        <v>0</v>
      </c>
      <c r="BD85" s="35">
        <f>IF(OR($A$1&lt;=Main!AP$4,ISBLANK($N85)),0,Main!AP80)</f>
        <v>0</v>
      </c>
      <c r="BE85" s="35">
        <f>IF(OR($A$1&lt;=Main!AQ$4,ISBLANK($N85)),0,Main!AQ80)</f>
        <v>0</v>
      </c>
      <c r="BF85" s="35">
        <f>IF(OR($A$1&lt;=Main!AR$4,ISBLANK($N85)),0,Main!AR80)</f>
        <v>0</v>
      </c>
      <c r="BG85" s="35">
        <f>IF(OR($A$1&lt;=Main!AS$4,ISBLANK($N85)),0,Main!AS80)</f>
        <v>0</v>
      </c>
      <c r="BH85" s="35">
        <f>IF(OR($A$1&lt;=Main!AT$4,ISBLANK($N85)),0,Main!AT80)</f>
        <v>0</v>
      </c>
      <c r="BI85" s="35">
        <f>IF(OR($A$1&lt;=Main!AU$4,ISBLANK($N85)),0,Main!AU80)</f>
        <v>0</v>
      </c>
      <c r="BJ85" s="35">
        <f>IF(OR($A$1&lt;=Main!AV$4,ISBLANK($N85)),0,Main!AV80)</f>
        <v>0</v>
      </c>
    </row>
    <row r="86" spans="12:62">
      <c r="L86" s="146">
        <f>VLOOKUP($E27,Mask!$A$2:$C$102,$M$8,0)</f>
        <v>0</v>
      </c>
      <c r="M86" s="6">
        <f t="shared" si="6"/>
        <v>0</v>
      </c>
      <c r="N86" s="6" t="str">
        <f>Main!$A81&amp;Main!$B81</f>
        <v/>
      </c>
      <c r="O86" s="145">
        <f t="shared" si="7"/>
        <v>0</v>
      </c>
      <c r="P86" s="150">
        <f t="shared" si="8"/>
        <v>39</v>
      </c>
      <c r="Q86" s="150" t="str">
        <f ca="1">IF(Main!$AY81&lt;&gt;"#",$P86-Main!$AY81,"#")</f>
        <v>#</v>
      </c>
      <c r="R86" s="35">
        <f>Main!E81*Mask!G$16</f>
        <v>0</v>
      </c>
      <c r="S86" s="35">
        <f>Main!F81*Mask!H$16</f>
        <v>0</v>
      </c>
      <c r="T86" s="35">
        <f>Main!G81*Mask!I$16</f>
        <v>0</v>
      </c>
      <c r="U86" s="35">
        <f>Main!H81*Mask!J$16</f>
        <v>0</v>
      </c>
      <c r="V86" s="35">
        <f>Main!I81*Mask!K$16</f>
        <v>0</v>
      </c>
      <c r="W86" s="35">
        <f>Main!J81*Mask!L$16</f>
        <v>0</v>
      </c>
      <c r="X86" s="35">
        <f>Main!K81*Mask!M$16</f>
        <v>0</v>
      </c>
      <c r="Y86" s="35">
        <f>Main!L81*Mask!N$16</f>
        <v>0</v>
      </c>
      <c r="Z86" s="35">
        <f>Main!M81*Mask!O$16</f>
        <v>0</v>
      </c>
      <c r="AA86" s="35">
        <f>Main!N81*Mask!P$16</f>
        <v>0</v>
      </c>
      <c r="AB86" s="35">
        <f>Main!O81*Mask!Q$16</f>
        <v>0</v>
      </c>
      <c r="AC86" s="35">
        <f>Main!P81*Mask!R$16</f>
        <v>0</v>
      </c>
      <c r="AD86" s="35">
        <f>Main!Q81*Mask!S$16</f>
        <v>0</v>
      </c>
      <c r="AE86" s="35">
        <f>Main!R81*Mask!T$16</f>
        <v>0</v>
      </c>
      <c r="AF86" s="35">
        <f>Main!S81*Mask!U$16</f>
        <v>0</v>
      </c>
      <c r="AG86" s="35">
        <f>Main!T81*Mask!V$16</f>
        <v>0</v>
      </c>
      <c r="AH86" s="35">
        <f>Main!U81*Mask!W$16</f>
        <v>0</v>
      </c>
      <c r="AI86" s="35">
        <f>Main!V81*Mask!X$16</f>
        <v>0</v>
      </c>
      <c r="AJ86" s="35">
        <f>Main!W81*Mask!Y$16</f>
        <v>0</v>
      </c>
      <c r="AK86" s="35">
        <f>Main!X81*Mask!Z$16</f>
        <v>0</v>
      </c>
      <c r="AL86" s="35">
        <f>Main!Y81*Mask!AA$16</f>
        <v>0</v>
      </c>
      <c r="AM86" s="35">
        <f>Main!Z81*Mask!AB$16</f>
        <v>0</v>
      </c>
      <c r="AN86" s="35"/>
      <c r="AO86" s="35">
        <f>IF(OR($A$1&lt;=Main!AA$4,ISBLANK($N86)),0,Main!AA81)</f>
        <v>0</v>
      </c>
      <c r="AP86" s="35">
        <f>IF(OR($A$1&lt;=Main!AB$4,ISBLANK($N86)),0,Main!AB81)</f>
        <v>0</v>
      </c>
      <c r="AQ86" s="35">
        <f>IF(OR($A$1&lt;=Main!AC$4,ISBLANK($N86)),0,Main!AC81)</f>
        <v>0</v>
      </c>
      <c r="AR86" s="35">
        <f>IF(OR($A$1&lt;=Main!AD$4,ISBLANK($N86)),0,Main!AD81)</f>
        <v>0</v>
      </c>
      <c r="AS86" s="35">
        <f>IF(OR($A$1&lt;=Main!AE$4,ISBLANK($N86)),0,Main!AE81)</f>
        <v>0</v>
      </c>
      <c r="AT86" s="35">
        <f>IF(OR($A$1&lt;=Main!AF$4,ISBLANK($N86)),0,Main!AF81)</f>
        <v>0</v>
      </c>
      <c r="AU86" s="35">
        <f>IF(OR($A$1&lt;=Main!AG$4,ISBLANK($N86)),0,Main!AG81)</f>
        <v>0</v>
      </c>
      <c r="AV86" s="35">
        <f>IF(OR($A$1&lt;=Main!AH$4,ISBLANK($N86)),0,Main!AH81)</f>
        <v>0</v>
      </c>
      <c r="AW86" s="35">
        <f>IF(OR($A$1&lt;=Main!AI$4,ISBLANK($N86)),0,Main!AI81)</f>
        <v>0</v>
      </c>
      <c r="AX86" s="35">
        <f>IF(OR($A$1&lt;=Main!AJ$4,ISBLANK($N86)),0,Main!AJ81)</f>
        <v>0</v>
      </c>
      <c r="AY86" s="35">
        <f>IF(OR($A$1&lt;=Main!AK$4,ISBLANK($N86)),0,Main!AK81)</f>
        <v>0</v>
      </c>
      <c r="AZ86" s="35">
        <f>IF(OR($A$1&lt;=Main!AL$4,ISBLANK($N86)),0,Main!AL81)</f>
        <v>0</v>
      </c>
      <c r="BA86" s="35">
        <f>IF(OR($A$1&lt;=Main!AM$4,ISBLANK($N86)),0,Main!AM81)</f>
        <v>0</v>
      </c>
      <c r="BB86" s="35">
        <f>IF(OR($A$1&lt;=Main!AN$4,ISBLANK($N86)),0,Main!AN81)</f>
        <v>0</v>
      </c>
      <c r="BC86" s="35">
        <f>IF(OR($A$1&lt;=Main!AO$4,ISBLANK($N86)),0,Main!AO81)</f>
        <v>0</v>
      </c>
      <c r="BD86" s="35">
        <f>IF(OR($A$1&lt;=Main!AP$4,ISBLANK($N86)),0,Main!AP81)</f>
        <v>0</v>
      </c>
      <c r="BE86" s="35">
        <f>IF(OR($A$1&lt;=Main!AQ$4,ISBLANK($N86)),0,Main!AQ81)</f>
        <v>0</v>
      </c>
      <c r="BF86" s="35">
        <f>IF(OR($A$1&lt;=Main!AR$4,ISBLANK($N86)),0,Main!AR81)</f>
        <v>0</v>
      </c>
      <c r="BG86" s="35">
        <f>IF(OR($A$1&lt;=Main!AS$4,ISBLANK($N86)),0,Main!AS81)</f>
        <v>0</v>
      </c>
      <c r="BH86" s="35">
        <f>IF(OR($A$1&lt;=Main!AT$4,ISBLANK($N86)),0,Main!AT81)</f>
        <v>0</v>
      </c>
      <c r="BI86" s="35">
        <f>IF(OR($A$1&lt;=Main!AU$4,ISBLANK($N86)),0,Main!AU81)</f>
        <v>0</v>
      </c>
      <c r="BJ86" s="35">
        <f>IF(OR($A$1&lt;=Main!AV$4,ISBLANK($N86)),0,Main!AV81)</f>
        <v>0</v>
      </c>
    </row>
    <row r="87" spans="12:62">
      <c r="L87" s="146">
        <f>VLOOKUP($E28,Mask!$A$2:$C$102,$M$8,0)</f>
        <v>0</v>
      </c>
      <c r="M87" s="6">
        <f t="shared" si="6"/>
        <v>0</v>
      </c>
      <c r="N87" s="6" t="str">
        <f>Main!$A82&amp;Main!$B82</f>
        <v/>
      </c>
      <c r="O87" s="145">
        <f t="shared" si="7"/>
        <v>0</v>
      </c>
      <c r="P87" s="150">
        <f t="shared" si="8"/>
        <v>39</v>
      </c>
      <c r="Q87" s="150" t="str">
        <f ca="1">IF(Main!$AY82&lt;&gt;"#",$P87-Main!$AY82,"#")</f>
        <v>#</v>
      </c>
      <c r="R87" s="35">
        <f>Main!E82*Mask!G$16</f>
        <v>0</v>
      </c>
      <c r="S87" s="35">
        <f>Main!F82*Mask!H$16</f>
        <v>0</v>
      </c>
      <c r="T87" s="35">
        <f>Main!G82*Mask!I$16</f>
        <v>0</v>
      </c>
      <c r="U87" s="35">
        <f>Main!H82*Mask!J$16</f>
        <v>0</v>
      </c>
      <c r="V87" s="35">
        <f>Main!I82*Mask!K$16</f>
        <v>0</v>
      </c>
      <c r="W87" s="35">
        <f>Main!J82*Mask!L$16</f>
        <v>0</v>
      </c>
      <c r="X87" s="35">
        <f>Main!K82*Mask!M$16</f>
        <v>0</v>
      </c>
      <c r="Y87" s="35">
        <f>Main!L82*Mask!N$16</f>
        <v>0</v>
      </c>
      <c r="Z87" s="35">
        <f>Main!M82*Mask!O$16</f>
        <v>0</v>
      </c>
      <c r="AA87" s="35">
        <f>Main!N82*Mask!P$16</f>
        <v>0</v>
      </c>
      <c r="AB87" s="35">
        <f>Main!O82*Mask!Q$16</f>
        <v>0</v>
      </c>
      <c r="AC87" s="35">
        <f>Main!P82*Mask!R$16</f>
        <v>0</v>
      </c>
      <c r="AD87" s="35">
        <f>Main!Q82*Mask!S$16</f>
        <v>0</v>
      </c>
      <c r="AE87" s="35">
        <f>Main!R82*Mask!T$16</f>
        <v>0</v>
      </c>
      <c r="AF87" s="35">
        <f>Main!S82*Mask!U$16</f>
        <v>0</v>
      </c>
      <c r="AG87" s="35">
        <f>Main!T82*Mask!V$16</f>
        <v>0</v>
      </c>
      <c r="AH87" s="35">
        <f>Main!U82*Mask!W$16</f>
        <v>0</v>
      </c>
      <c r="AI87" s="35">
        <f>Main!V82*Mask!X$16</f>
        <v>0</v>
      </c>
      <c r="AJ87" s="35">
        <f>Main!W82*Mask!Y$16</f>
        <v>0</v>
      </c>
      <c r="AK87" s="35">
        <f>Main!X82*Mask!Z$16</f>
        <v>0</v>
      </c>
      <c r="AL87" s="35">
        <f>Main!Y82*Mask!AA$16</f>
        <v>0</v>
      </c>
      <c r="AM87" s="35">
        <f>Main!Z82*Mask!AB$16</f>
        <v>0</v>
      </c>
      <c r="AN87" s="35"/>
      <c r="AO87" s="35">
        <f>IF(OR($A$1&lt;=Main!AA$4,ISBLANK($N87)),0,Main!AA82)</f>
        <v>0</v>
      </c>
      <c r="AP87" s="35">
        <f>IF(OR($A$1&lt;=Main!AB$4,ISBLANK($N87)),0,Main!AB82)</f>
        <v>0</v>
      </c>
      <c r="AQ87" s="35">
        <f>IF(OR($A$1&lt;=Main!AC$4,ISBLANK($N87)),0,Main!AC82)</f>
        <v>0</v>
      </c>
      <c r="AR87" s="35">
        <f>IF(OR($A$1&lt;=Main!AD$4,ISBLANK($N87)),0,Main!AD82)</f>
        <v>0</v>
      </c>
      <c r="AS87" s="35">
        <f>IF(OR($A$1&lt;=Main!AE$4,ISBLANK($N87)),0,Main!AE82)</f>
        <v>0</v>
      </c>
      <c r="AT87" s="35">
        <f>IF(OR($A$1&lt;=Main!AF$4,ISBLANK($N87)),0,Main!AF82)</f>
        <v>0</v>
      </c>
      <c r="AU87" s="35">
        <f>IF(OR($A$1&lt;=Main!AG$4,ISBLANK($N87)),0,Main!AG82)</f>
        <v>0</v>
      </c>
      <c r="AV87" s="35">
        <f>IF(OR($A$1&lt;=Main!AH$4,ISBLANK($N87)),0,Main!AH82)</f>
        <v>0</v>
      </c>
      <c r="AW87" s="35">
        <f>IF(OR($A$1&lt;=Main!AI$4,ISBLANK($N87)),0,Main!AI82)</f>
        <v>0</v>
      </c>
      <c r="AX87" s="35">
        <f>IF(OR($A$1&lt;=Main!AJ$4,ISBLANK($N87)),0,Main!AJ82)</f>
        <v>0</v>
      </c>
      <c r="AY87" s="35">
        <f>IF(OR($A$1&lt;=Main!AK$4,ISBLANK($N87)),0,Main!AK82)</f>
        <v>0</v>
      </c>
      <c r="AZ87" s="35">
        <f>IF(OR($A$1&lt;=Main!AL$4,ISBLANK($N87)),0,Main!AL82)</f>
        <v>0</v>
      </c>
      <c r="BA87" s="35">
        <f>IF(OR($A$1&lt;=Main!AM$4,ISBLANK($N87)),0,Main!AM82)</f>
        <v>0</v>
      </c>
      <c r="BB87" s="35">
        <f>IF(OR($A$1&lt;=Main!AN$4,ISBLANK($N87)),0,Main!AN82)</f>
        <v>0</v>
      </c>
      <c r="BC87" s="35">
        <f>IF(OR($A$1&lt;=Main!AO$4,ISBLANK($N87)),0,Main!AO82)</f>
        <v>0</v>
      </c>
      <c r="BD87" s="35">
        <f>IF(OR($A$1&lt;=Main!AP$4,ISBLANK($N87)),0,Main!AP82)</f>
        <v>0</v>
      </c>
      <c r="BE87" s="35">
        <f>IF(OR($A$1&lt;=Main!AQ$4,ISBLANK($N87)),0,Main!AQ82)</f>
        <v>0</v>
      </c>
      <c r="BF87" s="35">
        <f>IF(OR($A$1&lt;=Main!AR$4,ISBLANK($N87)),0,Main!AR82)</f>
        <v>0</v>
      </c>
      <c r="BG87" s="35">
        <f>IF(OR($A$1&lt;=Main!AS$4,ISBLANK($N87)),0,Main!AS82)</f>
        <v>0</v>
      </c>
      <c r="BH87" s="35">
        <f>IF(OR($A$1&lt;=Main!AT$4,ISBLANK($N87)),0,Main!AT82)</f>
        <v>0</v>
      </c>
      <c r="BI87" s="35">
        <f>IF(OR($A$1&lt;=Main!AU$4,ISBLANK($N87)),0,Main!AU82)</f>
        <v>0</v>
      </c>
      <c r="BJ87" s="35">
        <f>IF(OR($A$1&lt;=Main!AV$4,ISBLANK($N87)),0,Main!AV82)</f>
        <v>0</v>
      </c>
    </row>
    <row r="88" spans="12:62">
      <c r="L88" s="146">
        <f>VLOOKUP($E29,Mask!$A$2:$C$102,$M$8,0)</f>
        <v>0</v>
      </c>
      <c r="M88" s="6">
        <f t="shared" si="6"/>
        <v>0</v>
      </c>
      <c r="N88" s="6" t="str">
        <f>Main!$A83&amp;Main!$B83</f>
        <v/>
      </c>
      <c r="O88" s="145">
        <f t="shared" si="7"/>
        <v>0</v>
      </c>
      <c r="P88" s="150">
        <f t="shared" si="8"/>
        <v>39</v>
      </c>
      <c r="Q88" s="150" t="str">
        <f ca="1">IF(Main!$AY83&lt;&gt;"#",$P88-Main!$AY83,"#")</f>
        <v>#</v>
      </c>
      <c r="R88" s="35">
        <f>Main!E83*Mask!G$16</f>
        <v>0</v>
      </c>
      <c r="S88" s="35">
        <f>Main!F83*Mask!H$16</f>
        <v>0</v>
      </c>
      <c r="T88" s="35">
        <f>Main!G83*Mask!I$16</f>
        <v>0</v>
      </c>
      <c r="U88" s="35">
        <f>Main!H83*Mask!J$16</f>
        <v>0</v>
      </c>
      <c r="V88" s="35">
        <f>Main!I83*Mask!K$16</f>
        <v>0</v>
      </c>
      <c r="W88" s="35">
        <f>Main!J83*Mask!L$16</f>
        <v>0</v>
      </c>
      <c r="X88" s="35">
        <f>Main!K83*Mask!M$16</f>
        <v>0</v>
      </c>
      <c r="Y88" s="35">
        <f>Main!L83*Mask!N$16</f>
        <v>0</v>
      </c>
      <c r="Z88" s="35">
        <f>Main!M83*Mask!O$16</f>
        <v>0</v>
      </c>
      <c r="AA88" s="35">
        <f>Main!N83*Mask!P$16</f>
        <v>0</v>
      </c>
      <c r="AB88" s="35">
        <f>Main!O83*Mask!Q$16</f>
        <v>0</v>
      </c>
      <c r="AC88" s="35">
        <f>Main!P83*Mask!R$16</f>
        <v>0</v>
      </c>
      <c r="AD88" s="35">
        <f>Main!Q83*Mask!S$16</f>
        <v>0</v>
      </c>
      <c r="AE88" s="35">
        <f>Main!R83*Mask!T$16</f>
        <v>0</v>
      </c>
      <c r="AF88" s="35">
        <f>Main!S83*Mask!U$16</f>
        <v>0</v>
      </c>
      <c r="AG88" s="35">
        <f>Main!T83*Mask!V$16</f>
        <v>0</v>
      </c>
      <c r="AH88" s="35">
        <f>Main!U83*Mask!W$16</f>
        <v>0</v>
      </c>
      <c r="AI88" s="35">
        <f>Main!V83*Mask!X$16</f>
        <v>0</v>
      </c>
      <c r="AJ88" s="35">
        <f>Main!W83*Mask!Y$16</f>
        <v>0</v>
      </c>
      <c r="AK88" s="35">
        <f>Main!X83*Mask!Z$16</f>
        <v>0</v>
      </c>
      <c r="AL88" s="35">
        <f>Main!Y83*Mask!AA$16</f>
        <v>0</v>
      </c>
      <c r="AM88" s="35">
        <f>Main!Z83*Mask!AB$16</f>
        <v>0</v>
      </c>
      <c r="AN88" s="35"/>
      <c r="AO88" s="35">
        <f>IF(OR($A$1&lt;=Main!AA$4,ISBLANK($N88)),0,Main!AA83)</f>
        <v>0</v>
      </c>
      <c r="AP88" s="35">
        <f>IF(OR($A$1&lt;=Main!AB$4,ISBLANK($N88)),0,Main!AB83)</f>
        <v>0</v>
      </c>
      <c r="AQ88" s="35">
        <f>IF(OR($A$1&lt;=Main!AC$4,ISBLANK($N88)),0,Main!AC83)</f>
        <v>0</v>
      </c>
      <c r="AR88" s="35">
        <f>IF(OR($A$1&lt;=Main!AD$4,ISBLANK($N88)),0,Main!AD83)</f>
        <v>0</v>
      </c>
      <c r="AS88" s="35">
        <f>IF(OR($A$1&lt;=Main!AE$4,ISBLANK($N88)),0,Main!AE83)</f>
        <v>0</v>
      </c>
      <c r="AT88" s="35">
        <f>IF(OR($A$1&lt;=Main!AF$4,ISBLANK($N88)),0,Main!AF83)</f>
        <v>0</v>
      </c>
      <c r="AU88" s="35">
        <f>IF(OR($A$1&lt;=Main!AG$4,ISBLANK($N88)),0,Main!AG83)</f>
        <v>0</v>
      </c>
      <c r="AV88" s="35">
        <f>IF(OR($A$1&lt;=Main!AH$4,ISBLANK($N88)),0,Main!AH83)</f>
        <v>0</v>
      </c>
      <c r="AW88" s="35">
        <f>IF(OR($A$1&lt;=Main!AI$4,ISBLANK($N88)),0,Main!AI83)</f>
        <v>0</v>
      </c>
      <c r="AX88" s="35">
        <f>IF(OR($A$1&lt;=Main!AJ$4,ISBLANK($N88)),0,Main!AJ83)</f>
        <v>0</v>
      </c>
      <c r="AY88" s="35">
        <f>IF(OR($A$1&lt;=Main!AK$4,ISBLANK($N88)),0,Main!AK83)</f>
        <v>0</v>
      </c>
      <c r="AZ88" s="35">
        <f>IF(OR($A$1&lt;=Main!AL$4,ISBLANK($N88)),0,Main!AL83)</f>
        <v>0</v>
      </c>
      <c r="BA88" s="35">
        <f>IF(OR($A$1&lt;=Main!AM$4,ISBLANK($N88)),0,Main!AM83)</f>
        <v>0</v>
      </c>
      <c r="BB88" s="35">
        <f>IF(OR($A$1&lt;=Main!AN$4,ISBLANK($N88)),0,Main!AN83)</f>
        <v>0</v>
      </c>
      <c r="BC88" s="35">
        <f>IF(OR($A$1&lt;=Main!AO$4,ISBLANK($N88)),0,Main!AO83)</f>
        <v>0</v>
      </c>
      <c r="BD88" s="35">
        <f>IF(OR($A$1&lt;=Main!AP$4,ISBLANK($N88)),0,Main!AP83)</f>
        <v>0</v>
      </c>
      <c r="BE88" s="35">
        <f>IF(OR($A$1&lt;=Main!AQ$4,ISBLANK($N88)),0,Main!AQ83)</f>
        <v>0</v>
      </c>
      <c r="BF88" s="35">
        <f>IF(OR($A$1&lt;=Main!AR$4,ISBLANK($N88)),0,Main!AR83)</f>
        <v>0</v>
      </c>
      <c r="BG88" s="35">
        <f>IF(OR($A$1&lt;=Main!AS$4,ISBLANK($N88)),0,Main!AS83)</f>
        <v>0</v>
      </c>
      <c r="BH88" s="35">
        <f>IF(OR($A$1&lt;=Main!AT$4,ISBLANK($N88)),0,Main!AT83)</f>
        <v>0</v>
      </c>
      <c r="BI88" s="35">
        <f>IF(OR($A$1&lt;=Main!AU$4,ISBLANK($N88)),0,Main!AU83)</f>
        <v>0</v>
      </c>
      <c r="BJ88" s="35">
        <f>IF(OR($A$1&lt;=Main!AV$4,ISBLANK($N88)),0,Main!AV83)</f>
        <v>0</v>
      </c>
    </row>
    <row r="89" spans="12:62">
      <c r="L89" s="146">
        <f>VLOOKUP($E30,Mask!$A$2:$C$102,$M$8,0)</f>
        <v>0</v>
      </c>
      <c r="M89" s="6">
        <f t="shared" si="6"/>
        <v>0</v>
      </c>
      <c r="N89" s="6" t="str">
        <f>Main!$A84&amp;Main!$B84</f>
        <v/>
      </c>
      <c r="O89" s="145">
        <f t="shared" si="7"/>
        <v>0</v>
      </c>
      <c r="P89" s="150">
        <f t="shared" si="8"/>
        <v>39</v>
      </c>
      <c r="Q89" s="150" t="str">
        <f ca="1">IF(Main!$AY84&lt;&gt;"#",$P89-Main!$AY84,"#")</f>
        <v>#</v>
      </c>
      <c r="R89" s="35">
        <f>Main!E84*Mask!G$16</f>
        <v>0</v>
      </c>
      <c r="S89" s="35">
        <f>Main!F84*Mask!H$16</f>
        <v>0</v>
      </c>
      <c r="T89" s="35">
        <f>Main!G84*Mask!I$16</f>
        <v>0</v>
      </c>
      <c r="U89" s="35">
        <f>Main!H84*Mask!J$16</f>
        <v>0</v>
      </c>
      <c r="V89" s="35">
        <f>Main!I84*Mask!K$16</f>
        <v>0</v>
      </c>
      <c r="W89" s="35">
        <f>Main!J84*Mask!L$16</f>
        <v>0</v>
      </c>
      <c r="X89" s="35">
        <f>Main!K84*Mask!M$16</f>
        <v>0</v>
      </c>
      <c r="Y89" s="35">
        <f>Main!L84*Mask!N$16</f>
        <v>0</v>
      </c>
      <c r="Z89" s="35">
        <f>Main!M84*Mask!O$16</f>
        <v>0</v>
      </c>
      <c r="AA89" s="35">
        <f>Main!N84*Mask!P$16</f>
        <v>0</v>
      </c>
      <c r="AB89" s="35">
        <f>Main!O84*Mask!Q$16</f>
        <v>0</v>
      </c>
      <c r="AC89" s="35">
        <f>Main!P84*Mask!R$16</f>
        <v>0</v>
      </c>
      <c r="AD89" s="35">
        <f>Main!Q84*Mask!S$16</f>
        <v>0</v>
      </c>
      <c r="AE89" s="35">
        <f>Main!R84*Mask!T$16</f>
        <v>0</v>
      </c>
      <c r="AF89" s="35">
        <f>Main!S84*Mask!U$16</f>
        <v>0</v>
      </c>
      <c r="AG89" s="35">
        <f>Main!T84*Mask!V$16</f>
        <v>0</v>
      </c>
      <c r="AH89" s="35">
        <f>Main!U84*Mask!W$16</f>
        <v>0</v>
      </c>
      <c r="AI89" s="35">
        <f>Main!V84*Mask!X$16</f>
        <v>0</v>
      </c>
      <c r="AJ89" s="35">
        <f>Main!W84*Mask!Y$16</f>
        <v>0</v>
      </c>
      <c r="AK89" s="35">
        <f>Main!X84*Mask!Z$16</f>
        <v>0</v>
      </c>
      <c r="AL89" s="35">
        <f>Main!Y84*Mask!AA$16</f>
        <v>0</v>
      </c>
      <c r="AM89" s="35">
        <f>Main!Z84*Mask!AB$16</f>
        <v>0</v>
      </c>
      <c r="AN89" s="35"/>
      <c r="AO89" s="35">
        <f>IF(OR($A$1&lt;=Main!AA$4,ISBLANK($N89)),0,Main!AA84)</f>
        <v>0</v>
      </c>
      <c r="AP89" s="35">
        <f>IF(OR($A$1&lt;=Main!AB$4,ISBLANK($N89)),0,Main!AB84)</f>
        <v>0</v>
      </c>
      <c r="AQ89" s="35">
        <f>IF(OR($A$1&lt;=Main!AC$4,ISBLANK($N89)),0,Main!AC84)</f>
        <v>0</v>
      </c>
      <c r="AR89" s="35">
        <f>IF(OR($A$1&lt;=Main!AD$4,ISBLANK($N89)),0,Main!AD84)</f>
        <v>0</v>
      </c>
      <c r="AS89" s="35">
        <f>IF(OR($A$1&lt;=Main!AE$4,ISBLANK($N89)),0,Main!AE84)</f>
        <v>0</v>
      </c>
      <c r="AT89" s="35">
        <f>IF(OR($A$1&lt;=Main!AF$4,ISBLANK($N89)),0,Main!AF84)</f>
        <v>0</v>
      </c>
      <c r="AU89" s="35">
        <f>IF(OR($A$1&lt;=Main!AG$4,ISBLANK($N89)),0,Main!AG84)</f>
        <v>0</v>
      </c>
      <c r="AV89" s="35">
        <f>IF(OR($A$1&lt;=Main!AH$4,ISBLANK($N89)),0,Main!AH84)</f>
        <v>0</v>
      </c>
      <c r="AW89" s="35">
        <f>IF(OR($A$1&lt;=Main!AI$4,ISBLANK($N89)),0,Main!AI84)</f>
        <v>0</v>
      </c>
      <c r="AX89" s="35">
        <f>IF(OR($A$1&lt;=Main!AJ$4,ISBLANK($N89)),0,Main!AJ84)</f>
        <v>0</v>
      </c>
      <c r="AY89" s="35">
        <f>IF(OR($A$1&lt;=Main!AK$4,ISBLANK($N89)),0,Main!AK84)</f>
        <v>0</v>
      </c>
      <c r="AZ89" s="35">
        <f>IF(OR($A$1&lt;=Main!AL$4,ISBLANK($N89)),0,Main!AL84)</f>
        <v>0</v>
      </c>
      <c r="BA89" s="35">
        <f>IF(OR($A$1&lt;=Main!AM$4,ISBLANK($N89)),0,Main!AM84)</f>
        <v>0</v>
      </c>
      <c r="BB89" s="35">
        <f>IF(OR($A$1&lt;=Main!AN$4,ISBLANK($N89)),0,Main!AN84)</f>
        <v>0</v>
      </c>
      <c r="BC89" s="35">
        <f>IF(OR($A$1&lt;=Main!AO$4,ISBLANK($N89)),0,Main!AO84)</f>
        <v>0</v>
      </c>
      <c r="BD89" s="35">
        <f>IF(OR($A$1&lt;=Main!AP$4,ISBLANK($N89)),0,Main!AP84)</f>
        <v>0</v>
      </c>
      <c r="BE89" s="35">
        <f>IF(OR($A$1&lt;=Main!AQ$4,ISBLANK($N89)),0,Main!AQ84)</f>
        <v>0</v>
      </c>
      <c r="BF89" s="35">
        <f>IF(OR($A$1&lt;=Main!AR$4,ISBLANK($N89)),0,Main!AR84)</f>
        <v>0</v>
      </c>
      <c r="BG89" s="35">
        <f>IF(OR($A$1&lt;=Main!AS$4,ISBLANK($N89)),0,Main!AS84)</f>
        <v>0</v>
      </c>
      <c r="BH89" s="35">
        <f>IF(OR($A$1&lt;=Main!AT$4,ISBLANK($N89)),0,Main!AT84)</f>
        <v>0</v>
      </c>
      <c r="BI89" s="35">
        <f>IF(OR($A$1&lt;=Main!AU$4,ISBLANK($N89)),0,Main!AU84)</f>
        <v>0</v>
      </c>
      <c r="BJ89" s="35">
        <f>IF(OR($A$1&lt;=Main!AV$4,ISBLANK($N89)),0,Main!AV84)</f>
        <v>0</v>
      </c>
    </row>
    <row r="90" spans="12:62">
      <c r="L90" s="146">
        <f>VLOOKUP($E31,Mask!$A$2:$C$102,$M$8,0)</f>
        <v>0</v>
      </c>
      <c r="M90" s="6">
        <f t="shared" si="6"/>
        <v>0</v>
      </c>
      <c r="N90" s="6" t="str">
        <f>Main!$A85&amp;Main!$B85</f>
        <v/>
      </c>
      <c r="O90" s="145">
        <f t="shared" si="7"/>
        <v>0</v>
      </c>
      <c r="P90" s="150">
        <f t="shared" si="8"/>
        <v>39</v>
      </c>
      <c r="Q90" s="150" t="str">
        <f ca="1">IF(Main!$AY85&lt;&gt;"#",$P90-Main!$AY85,"#")</f>
        <v>#</v>
      </c>
      <c r="R90" s="35">
        <f>Main!E85*Mask!G$16</f>
        <v>0</v>
      </c>
      <c r="S90" s="35">
        <f>Main!F85*Mask!H$16</f>
        <v>0</v>
      </c>
      <c r="T90" s="35">
        <f>Main!G85*Mask!I$16</f>
        <v>0</v>
      </c>
      <c r="U90" s="35">
        <f>Main!H85*Mask!J$16</f>
        <v>0</v>
      </c>
      <c r="V90" s="35">
        <f>Main!I85*Mask!K$16</f>
        <v>0</v>
      </c>
      <c r="W90" s="35">
        <f>Main!J85*Mask!L$16</f>
        <v>0</v>
      </c>
      <c r="X90" s="35">
        <f>Main!K85*Mask!M$16</f>
        <v>0</v>
      </c>
      <c r="Y90" s="35">
        <f>Main!L85*Mask!N$16</f>
        <v>0</v>
      </c>
      <c r="Z90" s="35">
        <f>Main!M85*Mask!O$16</f>
        <v>0</v>
      </c>
      <c r="AA90" s="35">
        <f>Main!N85*Mask!P$16</f>
        <v>0</v>
      </c>
      <c r="AB90" s="35">
        <f>Main!O85*Mask!Q$16</f>
        <v>0</v>
      </c>
      <c r="AC90" s="35">
        <f>Main!P85*Mask!R$16</f>
        <v>0</v>
      </c>
      <c r="AD90" s="35">
        <f>Main!Q85*Mask!S$16</f>
        <v>0</v>
      </c>
      <c r="AE90" s="35">
        <f>Main!R85*Mask!T$16</f>
        <v>0</v>
      </c>
      <c r="AF90" s="35">
        <f>Main!S85*Mask!U$16</f>
        <v>0</v>
      </c>
      <c r="AG90" s="35">
        <f>Main!T85*Mask!V$16</f>
        <v>0</v>
      </c>
      <c r="AH90" s="35">
        <f>Main!U85*Mask!W$16</f>
        <v>0</v>
      </c>
      <c r="AI90" s="35">
        <f>Main!V85*Mask!X$16</f>
        <v>0</v>
      </c>
      <c r="AJ90" s="35">
        <f>Main!W85*Mask!Y$16</f>
        <v>0</v>
      </c>
      <c r="AK90" s="35">
        <f>Main!X85*Mask!Z$16</f>
        <v>0</v>
      </c>
      <c r="AL90" s="35">
        <f>Main!Y85*Mask!AA$16</f>
        <v>0</v>
      </c>
      <c r="AM90" s="35">
        <f>Main!Z85*Mask!AB$16</f>
        <v>0</v>
      </c>
      <c r="AN90" s="35"/>
      <c r="AO90" s="35">
        <f>IF(OR($A$1&lt;=Main!AA$4,ISBLANK($N90)),0,Main!AA85)</f>
        <v>0</v>
      </c>
      <c r="AP90" s="35">
        <f>IF(OR($A$1&lt;=Main!AB$4,ISBLANK($N90)),0,Main!AB85)</f>
        <v>0</v>
      </c>
      <c r="AQ90" s="35">
        <f>IF(OR($A$1&lt;=Main!AC$4,ISBLANK($N90)),0,Main!AC85)</f>
        <v>0</v>
      </c>
      <c r="AR90" s="35">
        <f>IF(OR($A$1&lt;=Main!AD$4,ISBLANK($N90)),0,Main!AD85)</f>
        <v>0</v>
      </c>
      <c r="AS90" s="35">
        <f>IF(OR($A$1&lt;=Main!AE$4,ISBLANK($N90)),0,Main!AE85)</f>
        <v>0</v>
      </c>
      <c r="AT90" s="35">
        <f>IF(OR($A$1&lt;=Main!AF$4,ISBLANK($N90)),0,Main!AF85)</f>
        <v>0</v>
      </c>
      <c r="AU90" s="35">
        <f>IF(OR($A$1&lt;=Main!AG$4,ISBLANK($N90)),0,Main!AG85)</f>
        <v>0</v>
      </c>
      <c r="AV90" s="35">
        <f>IF(OR($A$1&lt;=Main!AH$4,ISBLANK($N90)),0,Main!AH85)</f>
        <v>0</v>
      </c>
      <c r="AW90" s="35">
        <f>IF(OR($A$1&lt;=Main!AI$4,ISBLANK($N90)),0,Main!AI85)</f>
        <v>0</v>
      </c>
      <c r="AX90" s="35">
        <f>IF(OR($A$1&lt;=Main!AJ$4,ISBLANK($N90)),0,Main!AJ85)</f>
        <v>0</v>
      </c>
      <c r="AY90" s="35">
        <f>IF(OR($A$1&lt;=Main!AK$4,ISBLANK($N90)),0,Main!AK85)</f>
        <v>0</v>
      </c>
      <c r="AZ90" s="35">
        <f>IF(OR($A$1&lt;=Main!AL$4,ISBLANK($N90)),0,Main!AL85)</f>
        <v>0</v>
      </c>
      <c r="BA90" s="35">
        <f>IF(OR($A$1&lt;=Main!AM$4,ISBLANK($N90)),0,Main!AM85)</f>
        <v>0</v>
      </c>
      <c r="BB90" s="35">
        <f>IF(OR($A$1&lt;=Main!AN$4,ISBLANK($N90)),0,Main!AN85)</f>
        <v>0</v>
      </c>
      <c r="BC90" s="35">
        <f>IF(OR($A$1&lt;=Main!AO$4,ISBLANK($N90)),0,Main!AO85)</f>
        <v>0</v>
      </c>
      <c r="BD90" s="35">
        <f>IF(OR($A$1&lt;=Main!AP$4,ISBLANK($N90)),0,Main!AP85)</f>
        <v>0</v>
      </c>
      <c r="BE90" s="35">
        <f>IF(OR($A$1&lt;=Main!AQ$4,ISBLANK($N90)),0,Main!AQ85)</f>
        <v>0</v>
      </c>
      <c r="BF90" s="35">
        <f>IF(OR($A$1&lt;=Main!AR$4,ISBLANK($N90)),0,Main!AR85)</f>
        <v>0</v>
      </c>
      <c r="BG90" s="35">
        <f>IF(OR($A$1&lt;=Main!AS$4,ISBLANK($N90)),0,Main!AS85)</f>
        <v>0</v>
      </c>
      <c r="BH90" s="35">
        <f>IF(OR($A$1&lt;=Main!AT$4,ISBLANK($N90)),0,Main!AT85)</f>
        <v>0</v>
      </c>
      <c r="BI90" s="35">
        <f>IF(OR($A$1&lt;=Main!AU$4,ISBLANK($N90)),0,Main!AU85)</f>
        <v>0</v>
      </c>
      <c r="BJ90" s="35">
        <f>IF(OR($A$1&lt;=Main!AV$4,ISBLANK($N90)),0,Main!AV85)</f>
        <v>0</v>
      </c>
    </row>
    <row r="91" spans="12:62">
      <c r="L91" s="146">
        <f>VLOOKUP($E32,Mask!$A$2:$C$102,$M$8,0)</f>
        <v>0</v>
      </c>
      <c r="M91" s="6">
        <f t="shared" si="6"/>
        <v>0</v>
      </c>
      <c r="N91" s="6" t="str">
        <f>Main!$A86&amp;Main!$B86</f>
        <v/>
      </c>
      <c r="O91" s="145">
        <f t="shared" si="7"/>
        <v>0</v>
      </c>
      <c r="P91" s="150">
        <f t="shared" si="8"/>
        <v>39</v>
      </c>
      <c r="Q91" s="150" t="str">
        <f ca="1">IF(Main!$AY86&lt;&gt;"#",$P91-Main!$AY86,"#")</f>
        <v>#</v>
      </c>
      <c r="R91" s="35">
        <f>Main!E86*Mask!G$16</f>
        <v>0</v>
      </c>
      <c r="S91" s="35">
        <f>Main!F86*Mask!H$16</f>
        <v>0</v>
      </c>
      <c r="T91" s="35">
        <f>Main!G86*Mask!I$16</f>
        <v>0</v>
      </c>
      <c r="U91" s="35">
        <f>Main!H86*Mask!J$16</f>
        <v>0</v>
      </c>
      <c r="V91" s="35">
        <f>Main!I86*Mask!K$16</f>
        <v>0</v>
      </c>
      <c r="W91" s="35">
        <f>Main!J86*Mask!L$16</f>
        <v>0</v>
      </c>
      <c r="X91" s="35">
        <f>Main!K86*Mask!M$16</f>
        <v>0</v>
      </c>
      <c r="Y91" s="35">
        <f>Main!L86*Mask!N$16</f>
        <v>0</v>
      </c>
      <c r="Z91" s="35">
        <f>Main!M86*Mask!O$16</f>
        <v>0</v>
      </c>
      <c r="AA91" s="35">
        <f>Main!N86*Mask!P$16</f>
        <v>0</v>
      </c>
      <c r="AB91" s="35">
        <f>Main!O86*Mask!Q$16</f>
        <v>0</v>
      </c>
      <c r="AC91" s="35">
        <f>Main!P86*Mask!R$16</f>
        <v>0</v>
      </c>
      <c r="AD91" s="35">
        <f>Main!Q86*Mask!S$16</f>
        <v>0</v>
      </c>
      <c r="AE91" s="35">
        <f>Main!R86*Mask!T$16</f>
        <v>0</v>
      </c>
      <c r="AF91" s="35">
        <f>Main!S86*Mask!U$16</f>
        <v>0</v>
      </c>
      <c r="AG91" s="35">
        <f>Main!T86*Mask!V$16</f>
        <v>0</v>
      </c>
      <c r="AH91" s="35">
        <f>Main!U86*Mask!W$16</f>
        <v>0</v>
      </c>
      <c r="AI91" s="35">
        <f>Main!V86*Mask!X$16</f>
        <v>0</v>
      </c>
      <c r="AJ91" s="35">
        <f>Main!W86*Mask!Y$16</f>
        <v>0</v>
      </c>
      <c r="AK91" s="35">
        <f>Main!X86*Mask!Z$16</f>
        <v>0</v>
      </c>
      <c r="AL91" s="35">
        <f>Main!Y86*Mask!AA$16</f>
        <v>0</v>
      </c>
      <c r="AM91" s="35">
        <f>Main!Z86*Mask!AB$16</f>
        <v>0</v>
      </c>
      <c r="AN91" s="35"/>
      <c r="AO91" s="35">
        <f>IF(OR($A$1&lt;=Main!AA$4,ISBLANK($N91)),0,Main!AA86)</f>
        <v>0</v>
      </c>
      <c r="AP91" s="35">
        <f>IF(OR($A$1&lt;=Main!AB$4,ISBLANK($N91)),0,Main!AB86)</f>
        <v>0</v>
      </c>
      <c r="AQ91" s="35">
        <f>IF(OR($A$1&lt;=Main!AC$4,ISBLANK($N91)),0,Main!AC86)</f>
        <v>0</v>
      </c>
      <c r="AR91" s="35">
        <f>IF(OR($A$1&lt;=Main!AD$4,ISBLANK($N91)),0,Main!AD86)</f>
        <v>0</v>
      </c>
      <c r="AS91" s="35">
        <f>IF(OR($A$1&lt;=Main!AE$4,ISBLANK($N91)),0,Main!AE86)</f>
        <v>0</v>
      </c>
      <c r="AT91" s="35">
        <f>IF(OR($A$1&lt;=Main!AF$4,ISBLANK($N91)),0,Main!AF86)</f>
        <v>0</v>
      </c>
      <c r="AU91" s="35">
        <f>IF(OR($A$1&lt;=Main!AG$4,ISBLANK($N91)),0,Main!AG86)</f>
        <v>0</v>
      </c>
      <c r="AV91" s="35">
        <f>IF(OR($A$1&lt;=Main!AH$4,ISBLANK($N91)),0,Main!AH86)</f>
        <v>0</v>
      </c>
      <c r="AW91" s="35">
        <f>IF(OR($A$1&lt;=Main!AI$4,ISBLANK($N91)),0,Main!AI86)</f>
        <v>0</v>
      </c>
      <c r="AX91" s="35">
        <f>IF(OR($A$1&lt;=Main!AJ$4,ISBLANK($N91)),0,Main!AJ86)</f>
        <v>0</v>
      </c>
      <c r="AY91" s="35">
        <f>IF(OR($A$1&lt;=Main!AK$4,ISBLANK($N91)),0,Main!AK86)</f>
        <v>0</v>
      </c>
      <c r="AZ91" s="35">
        <f>IF(OR($A$1&lt;=Main!AL$4,ISBLANK($N91)),0,Main!AL86)</f>
        <v>0</v>
      </c>
      <c r="BA91" s="35">
        <f>IF(OR($A$1&lt;=Main!AM$4,ISBLANK($N91)),0,Main!AM86)</f>
        <v>0</v>
      </c>
      <c r="BB91" s="35">
        <f>IF(OR($A$1&lt;=Main!AN$4,ISBLANK($N91)),0,Main!AN86)</f>
        <v>0</v>
      </c>
      <c r="BC91" s="35">
        <f>IF(OR($A$1&lt;=Main!AO$4,ISBLANK($N91)),0,Main!AO86)</f>
        <v>0</v>
      </c>
      <c r="BD91" s="35">
        <f>IF(OR($A$1&lt;=Main!AP$4,ISBLANK($N91)),0,Main!AP86)</f>
        <v>0</v>
      </c>
      <c r="BE91" s="35">
        <f>IF(OR($A$1&lt;=Main!AQ$4,ISBLANK($N91)),0,Main!AQ86)</f>
        <v>0</v>
      </c>
      <c r="BF91" s="35">
        <f>IF(OR($A$1&lt;=Main!AR$4,ISBLANK($N91)),0,Main!AR86)</f>
        <v>0</v>
      </c>
      <c r="BG91" s="35">
        <f>IF(OR($A$1&lt;=Main!AS$4,ISBLANK($N91)),0,Main!AS86)</f>
        <v>0</v>
      </c>
      <c r="BH91" s="35">
        <f>IF(OR($A$1&lt;=Main!AT$4,ISBLANK($N91)),0,Main!AT86)</f>
        <v>0</v>
      </c>
      <c r="BI91" s="35">
        <f>IF(OR($A$1&lt;=Main!AU$4,ISBLANK($N91)),0,Main!AU86)</f>
        <v>0</v>
      </c>
      <c r="BJ91" s="35">
        <f>IF(OR($A$1&lt;=Main!AV$4,ISBLANK($N91)),0,Main!AV86)</f>
        <v>0</v>
      </c>
    </row>
    <row r="92" spans="12:62">
      <c r="L92" s="146">
        <f>VLOOKUP($E33,Mask!$A$2:$C$102,$M$8,0)</f>
        <v>0</v>
      </c>
      <c r="M92" s="6">
        <f t="shared" si="6"/>
        <v>0</v>
      </c>
      <c r="N92" s="6" t="str">
        <f>Main!$A87&amp;Main!$B87</f>
        <v/>
      </c>
      <c r="O92" s="145">
        <f t="shared" si="7"/>
        <v>0</v>
      </c>
      <c r="P92" s="150">
        <f t="shared" si="8"/>
        <v>39</v>
      </c>
      <c r="Q92" s="150" t="str">
        <f ca="1">IF(Main!$AY87&lt;&gt;"#",$P92-Main!$AY87,"#")</f>
        <v>#</v>
      </c>
      <c r="R92" s="35">
        <f>Main!E87*Mask!G$16</f>
        <v>0</v>
      </c>
      <c r="S92" s="35">
        <f>Main!F87*Mask!H$16</f>
        <v>0</v>
      </c>
      <c r="T92" s="35">
        <f>Main!G87*Mask!I$16</f>
        <v>0</v>
      </c>
      <c r="U92" s="35">
        <f>Main!H87*Mask!J$16</f>
        <v>0</v>
      </c>
      <c r="V92" s="35">
        <f>Main!I87*Mask!K$16</f>
        <v>0</v>
      </c>
      <c r="W92" s="35">
        <f>Main!J87*Mask!L$16</f>
        <v>0</v>
      </c>
      <c r="X92" s="35">
        <f>Main!K87*Mask!M$16</f>
        <v>0</v>
      </c>
      <c r="Y92" s="35">
        <f>Main!L87*Mask!N$16</f>
        <v>0</v>
      </c>
      <c r="Z92" s="35">
        <f>Main!M87*Mask!O$16</f>
        <v>0</v>
      </c>
      <c r="AA92" s="35">
        <f>Main!N87*Mask!P$16</f>
        <v>0</v>
      </c>
      <c r="AB92" s="35">
        <f>Main!O87*Mask!Q$16</f>
        <v>0</v>
      </c>
      <c r="AC92" s="35">
        <f>Main!P87*Mask!R$16</f>
        <v>0</v>
      </c>
      <c r="AD92" s="35">
        <f>Main!Q87*Mask!S$16</f>
        <v>0</v>
      </c>
      <c r="AE92" s="35">
        <f>Main!R87*Mask!T$16</f>
        <v>0</v>
      </c>
      <c r="AF92" s="35">
        <f>Main!S87*Mask!U$16</f>
        <v>0</v>
      </c>
      <c r="AG92" s="35">
        <f>Main!T87*Mask!V$16</f>
        <v>0</v>
      </c>
      <c r="AH92" s="35">
        <f>Main!U87*Mask!W$16</f>
        <v>0</v>
      </c>
      <c r="AI92" s="35">
        <f>Main!V87*Mask!X$16</f>
        <v>0</v>
      </c>
      <c r="AJ92" s="35">
        <f>Main!W87*Mask!Y$16</f>
        <v>0</v>
      </c>
      <c r="AK92" s="35">
        <f>Main!X87*Mask!Z$16</f>
        <v>0</v>
      </c>
      <c r="AL92" s="35">
        <f>Main!Y87*Mask!AA$16</f>
        <v>0</v>
      </c>
      <c r="AM92" s="35">
        <f>Main!Z87*Mask!AB$16</f>
        <v>0</v>
      </c>
      <c r="AN92" s="35"/>
      <c r="AO92" s="35">
        <f>IF(OR($A$1&lt;=Main!AA$4,ISBLANK($N92)),0,Main!AA87)</f>
        <v>0</v>
      </c>
      <c r="AP92" s="35">
        <f>IF(OR($A$1&lt;=Main!AB$4,ISBLANK($N92)),0,Main!AB87)</f>
        <v>0</v>
      </c>
      <c r="AQ92" s="35">
        <f>IF(OR($A$1&lt;=Main!AC$4,ISBLANK($N92)),0,Main!AC87)</f>
        <v>0</v>
      </c>
      <c r="AR92" s="35">
        <f>IF(OR($A$1&lt;=Main!AD$4,ISBLANK($N92)),0,Main!AD87)</f>
        <v>0</v>
      </c>
      <c r="AS92" s="35">
        <f>IF(OR($A$1&lt;=Main!AE$4,ISBLANK($N92)),0,Main!AE87)</f>
        <v>0</v>
      </c>
      <c r="AT92" s="35">
        <f>IF(OR($A$1&lt;=Main!AF$4,ISBLANK($N92)),0,Main!AF87)</f>
        <v>0</v>
      </c>
      <c r="AU92" s="35">
        <f>IF(OR($A$1&lt;=Main!AG$4,ISBLANK($N92)),0,Main!AG87)</f>
        <v>0</v>
      </c>
      <c r="AV92" s="35">
        <f>IF(OR($A$1&lt;=Main!AH$4,ISBLANK($N92)),0,Main!AH87)</f>
        <v>0</v>
      </c>
      <c r="AW92" s="35">
        <f>IF(OR($A$1&lt;=Main!AI$4,ISBLANK($N92)),0,Main!AI87)</f>
        <v>0</v>
      </c>
      <c r="AX92" s="35">
        <f>IF(OR($A$1&lt;=Main!AJ$4,ISBLANK($N92)),0,Main!AJ87)</f>
        <v>0</v>
      </c>
      <c r="AY92" s="35">
        <f>IF(OR($A$1&lt;=Main!AK$4,ISBLANK($N92)),0,Main!AK87)</f>
        <v>0</v>
      </c>
      <c r="AZ92" s="35">
        <f>IF(OR($A$1&lt;=Main!AL$4,ISBLANK($N92)),0,Main!AL87)</f>
        <v>0</v>
      </c>
      <c r="BA92" s="35">
        <f>IF(OR($A$1&lt;=Main!AM$4,ISBLANK($N92)),0,Main!AM87)</f>
        <v>0</v>
      </c>
      <c r="BB92" s="35">
        <f>IF(OR($A$1&lt;=Main!AN$4,ISBLANK($N92)),0,Main!AN87)</f>
        <v>0</v>
      </c>
      <c r="BC92" s="35">
        <f>IF(OR($A$1&lt;=Main!AO$4,ISBLANK($N92)),0,Main!AO87)</f>
        <v>0</v>
      </c>
      <c r="BD92" s="35">
        <f>IF(OR($A$1&lt;=Main!AP$4,ISBLANK($N92)),0,Main!AP87)</f>
        <v>0</v>
      </c>
      <c r="BE92" s="35">
        <f>IF(OR($A$1&lt;=Main!AQ$4,ISBLANK($N92)),0,Main!AQ87)</f>
        <v>0</v>
      </c>
      <c r="BF92" s="35">
        <f>IF(OR($A$1&lt;=Main!AR$4,ISBLANK($N92)),0,Main!AR87)</f>
        <v>0</v>
      </c>
      <c r="BG92" s="35">
        <f>IF(OR($A$1&lt;=Main!AS$4,ISBLANK($N92)),0,Main!AS87)</f>
        <v>0</v>
      </c>
      <c r="BH92" s="35">
        <f>IF(OR($A$1&lt;=Main!AT$4,ISBLANK($N92)),0,Main!AT87)</f>
        <v>0</v>
      </c>
      <c r="BI92" s="35">
        <f>IF(OR($A$1&lt;=Main!AU$4,ISBLANK($N92)),0,Main!AU87)</f>
        <v>0</v>
      </c>
      <c r="BJ92" s="35">
        <f>IF(OR($A$1&lt;=Main!AV$4,ISBLANK($N92)),0,Main!AV87)</f>
        <v>0</v>
      </c>
    </row>
    <row r="93" spans="12:62">
      <c r="L93" s="146">
        <f>VLOOKUP($E34,Mask!$A$2:$C$102,$M$8,0)</f>
        <v>0</v>
      </c>
      <c r="M93" s="6">
        <f t="shared" si="6"/>
        <v>0</v>
      </c>
      <c r="N93" s="6" t="str">
        <f>Main!$A88&amp;Main!$B88</f>
        <v/>
      </c>
      <c r="O93" s="145">
        <f t="shared" si="7"/>
        <v>0</v>
      </c>
      <c r="P93" s="150">
        <f t="shared" si="8"/>
        <v>39</v>
      </c>
      <c r="Q93" s="150" t="str">
        <f ca="1">IF(Main!$AY88&lt;&gt;"#",$P93-Main!$AY88,"#")</f>
        <v>#</v>
      </c>
      <c r="R93" s="35">
        <f>Main!E88*Mask!G$16</f>
        <v>0</v>
      </c>
      <c r="S93" s="35">
        <f>Main!F88*Mask!H$16</f>
        <v>0</v>
      </c>
      <c r="T93" s="35">
        <f>Main!G88*Mask!I$16</f>
        <v>0</v>
      </c>
      <c r="U93" s="35">
        <f>Main!H88*Mask!J$16</f>
        <v>0</v>
      </c>
      <c r="V93" s="35">
        <f>Main!I88*Mask!K$16</f>
        <v>0</v>
      </c>
      <c r="W93" s="35">
        <f>Main!J88*Mask!L$16</f>
        <v>0</v>
      </c>
      <c r="X93" s="35">
        <f>Main!K88*Mask!M$16</f>
        <v>0</v>
      </c>
      <c r="Y93" s="35">
        <f>Main!L88*Mask!N$16</f>
        <v>0</v>
      </c>
      <c r="Z93" s="35">
        <f>Main!M88*Mask!O$16</f>
        <v>0</v>
      </c>
      <c r="AA93" s="35">
        <f>Main!N88*Mask!P$16</f>
        <v>0</v>
      </c>
      <c r="AB93" s="35">
        <f>Main!O88*Mask!Q$16</f>
        <v>0</v>
      </c>
      <c r="AC93" s="35">
        <f>Main!P88*Mask!R$16</f>
        <v>0</v>
      </c>
      <c r="AD93" s="35">
        <f>Main!Q88*Mask!S$16</f>
        <v>0</v>
      </c>
      <c r="AE93" s="35">
        <f>Main!R88*Mask!T$16</f>
        <v>0</v>
      </c>
      <c r="AF93" s="35">
        <f>Main!S88*Mask!U$16</f>
        <v>0</v>
      </c>
      <c r="AG93" s="35">
        <f>Main!T88*Mask!V$16</f>
        <v>0</v>
      </c>
      <c r="AH93" s="35">
        <f>Main!U88*Mask!W$16</f>
        <v>0</v>
      </c>
      <c r="AI93" s="35">
        <f>Main!V88*Mask!X$16</f>
        <v>0</v>
      </c>
      <c r="AJ93" s="35">
        <f>Main!W88*Mask!Y$16</f>
        <v>0</v>
      </c>
      <c r="AK93" s="35">
        <f>Main!X88*Mask!Z$16</f>
        <v>0</v>
      </c>
      <c r="AL93" s="35">
        <f>Main!Y88*Mask!AA$16</f>
        <v>0</v>
      </c>
      <c r="AM93" s="35">
        <f>Main!Z88*Mask!AB$16</f>
        <v>0</v>
      </c>
      <c r="AN93" s="35"/>
      <c r="AO93" s="35">
        <f>IF(OR($A$1&lt;=Main!AA$4,ISBLANK($N93)),0,Main!AA88)</f>
        <v>0</v>
      </c>
      <c r="AP93" s="35">
        <f>IF(OR($A$1&lt;=Main!AB$4,ISBLANK($N93)),0,Main!AB88)</f>
        <v>0</v>
      </c>
      <c r="AQ93" s="35">
        <f>IF(OR($A$1&lt;=Main!AC$4,ISBLANK($N93)),0,Main!AC88)</f>
        <v>0</v>
      </c>
      <c r="AR93" s="35">
        <f>IF(OR($A$1&lt;=Main!AD$4,ISBLANK($N93)),0,Main!AD88)</f>
        <v>0</v>
      </c>
      <c r="AS93" s="35">
        <f>IF(OR($A$1&lt;=Main!AE$4,ISBLANK($N93)),0,Main!AE88)</f>
        <v>0</v>
      </c>
      <c r="AT93" s="35">
        <f>IF(OR($A$1&lt;=Main!AF$4,ISBLANK($N93)),0,Main!AF88)</f>
        <v>0</v>
      </c>
      <c r="AU93" s="35">
        <f>IF(OR($A$1&lt;=Main!AG$4,ISBLANK($N93)),0,Main!AG88)</f>
        <v>0</v>
      </c>
      <c r="AV93" s="35">
        <f>IF(OR($A$1&lt;=Main!AH$4,ISBLANK($N93)),0,Main!AH88)</f>
        <v>0</v>
      </c>
      <c r="AW93" s="35">
        <f>IF(OR($A$1&lt;=Main!AI$4,ISBLANK($N93)),0,Main!AI88)</f>
        <v>0</v>
      </c>
      <c r="AX93" s="35">
        <f>IF(OR($A$1&lt;=Main!AJ$4,ISBLANK($N93)),0,Main!AJ88)</f>
        <v>0</v>
      </c>
      <c r="AY93" s="35">
        <f>IF(OR($A$1&lt;=Main!AK$4,ISBLANK($N93)),0,Main!AK88)</f>
        <v>0</v>
      </c>
      <c r="AZ93" s="35">
        <f>IF(OR($A$1&lt;=Main!AL$4,ISBLANK($N93)),0,Main!AL88)</f>
        <v>0</v>
      </c>
      <c r="BA93" s="35">
        <f>IF(OR($A$1&lt;=Main!AM$4,ISBLANK($N93)),0,Main!AM88)</f>
        <v>0</v>
      </c>
      <c r="BB93" s="35">
        <f>IF(OR($A$1&lt;=Main!AN$4,ISBLANK($N93)),0,Main!AN88)</f>
        <v>0</v>
      </c>
      <c r="BC93" s="35">
        <f>IF(OR($A$1&lt;=Main!AO$4,ISBLANK($N93)),0,Main!AO88)</f>
        <v>0</v>
      </c>
      <c r="BD93" s="35">
        <f>IF(OR($A$1&lt;=Main!AP$4,ISBLANK($N93)),0,Main!AP88)</f>
        <v>0</v>
      </c>
      <c r="BE93" s="35">
        <f>IF(OR($A$1&lt;=Main!AQ$4,ISBLANK($N93)),0,Main!AQ88)</f>
        <v>0</v>
      </c>
      <c r="BF93" s="35">
        <f>IF(OR($A$1&lt;=Main!AR$4,ISBLANK($N93)),0,Main!AR88)</f>
        <v>0</v>
      </c>
      <c r="BG93" s="35">
        <f>IF(OR($A$1&lt;=Main!AS$4,ISBLANK($N93)),0,Main!AS88)</f>
        <v>0</v>
      </c>
      <c r="BH93" s="35">
        <f>IF(OR($A$1&lt;=Main!AT$4,ISBLANK($N93)),0,Main!AT88)</f>
        <v>0</v>
      </c>
      <c r="BI93" s="35">
        <f>IF(OR($A$1&lt;=Main!AU$4,ISBLANK($N93)),0,Main!AU88)</f>
        <v>0</v>
      </c>
      <c r="BJ93" s="35">
        <f>IF(OR($A$1&lt;=Main!AV$4,ISBLANK($N93)),0,Main!AV88)</f>
        <v>0</v>
      </c>
    </row>
    <row r="94" spans="12:62">
      <c r="L94" s="146">
        <f>VLOOKUP($E35,Mask!$A$2:$C$102,$M$8,0)</f>
        <v>0</v>
      </c>
      <c r="M94" s="6">
        <f t="shared" si="6"/>
        <v>0</v>
      </c>
      <c r="N94" s="6" t="str">
        <f>Main!$A89&amp;Main!$B89</f>
        <v/>
      </c>
      <c r="O94" s="145">
        <f t="shared" si="7"/>
        <v>0</v>
      </c>
      <c r="P94" s="150">
        <f t="shared" si="8"/>
        <v>39</v>
      </c>
      <c r="Q94" s="150" t="str">
        <f ca="1">IF(Main!$AY89&lt;&gt;"#",$P94-Main!$AY89,"#")</f>
        <v>#</v>
      </c>
      <c r="R94" s="35">
        <f>Main!E89*Mask!G$16</f>
        <v>0</v>
      </c>
      <c r="S94" s="35">
        <f>Main!F89*Mask!H$16</f>
        <v>0</v>
      </c>
      <c r="T94" s="35">
        <f>Main!G89*Mask!I$16</f>
        <v>0</v>
      </c>
      <c r="U94" s="35">
        <f>Main!H89*Mask!J$16</f>
        <v>0</v>
      </c>
      <c r="V94" s="35">
        <f>Main!I89*Mask!K$16</f>
        <v>0</v>
      </c>
      <c r="W94" s="35">
        <f>Main!J89*Mask!L$16</f>
        <v>0</v>
      </c>
      <c r="X94" s="35">
        <f>Main!K89*Mask!M$16</f>
        <v>0</v>
      </c>
      <c r="Y94" s="35">
        <f>Main!L89*Mask!N$16</f>
        <v>0</v>
      </c>
      <c r="Z94" s="35">
        <f>Main!M89*Mask!O$16</f>
        <v>0</v>
      </c>
      <c r="AA94" s="35">
        <f>Main!N89*Mask!P$16</f>
        <v>0</v>
      </c>
      <c r="AB94" s="35">
        <f>Main!O89*Mask!Q$16</f>
        <v>0</v>
      </c>
      <c r="AC94" s="35">
        <f>Main!P89*Mask!R$16</f>
        <v>0</v>
      </c>
      <c r="AD94" s="35">
        <f>Main!Q89*Mask!S$16</f>
        <v>0</v>
      </c>
      <c r="AE94" s="35">
        <f>Main!R89*Mask!T$16</f>
        <v>0</v>
      </c>
      <c r="AF94" s="35">
        <f>Main!S89*Mask!U$16</f>
        <v>0</v>
      </c>
      <c r="AG94" s="35">
        <f>Main!T89*Mask!V$16</f>
        <v>0</v>
      </c>
      <c r="AH94" s="35">
        <f>Main!U89*Mask!W$16</f>
        <v>0</v>
      </c>
      <c r="AI94" s="35">
        <f>Main!V89*Mask!X$16</f>
        <v>0</v>
      </c>
      <c r="AJ94" s="35">
        <f>Main!W89*Mask!Y$16</f>
        <v>0</v>
      </c>
      <c r="AK94" s="35">
        <f>Main!X89*Mask!Z$16</f>
        <v>0</v>
      </c>
      <c r="AL94" s="35">
        <f>Main!Y89*Mask!AA$16</f>
        <v>0</v>
      </c>
      <c r="AM94" s="35">
        <f>Main!Z89*Mask!AB$16</f>
        <v>0</v>
      </c>
      <c r="AN94" s="35"/>
      <c r="AO94" s="35">
        <f>IF(OR($A$1&lt;=Main!AA$4,ISBLANK($N94)),0,Main!AA89)</f>
        <v>0</v>
      </c>
      <c r="AP94" s="35">
        <f>IF(OR($A$1&lt;=Main!AB$4,ISBLANK($N94)),0,Main!AB89)</f>
        <v>0</v>
      </c>
      <c r="AQ94" s="35">
        <f>IF(OR($A$1&lt;=Main!AC$4,ISBLANK($N94)),0,Main!AC89)</f>
        <v>0</v>
      </c>
      <c r="AR94" s="35">
        <f>IF(OR($A$1&lt;=Main!AD$4,ISBLANK($N94)),0,Main!AD89)</f>
        <v>0</v>
      </c>
      <c r="AS94" s="35">
        <f>IF(OR($A$1&lt;=Main!AE$4,ISBLANK($N94)),0,Main!AE89)</f>
        <v>0</v>
      </c>
      <c r="AT94" s="35">
        <f>IF(OR($A$1&lt;=Main!AF$4,ISBLANK($N94)),0,Main!AF89)</f>
        <v>0</v>
      </c>
      <c r="AU94" s="35">
        <f>IF(OR($A$1&lt;=Main!AG$4,ISBLANK($N94)),0,Main!AG89)</f>
        <v>0</v>
      </c>
      <c r="AV94" s="35">
        <f>IF(OR($A$1&lt;=Main!AH$4,ISBLANK($N94)),0,Main!AH89)</f>
        <v>0</v>
      </c>
      <c r="AW94" s="35">
        <f>IF(OR($A$1&lt;=Main!AI$4,ISBLANK($N94)),0,Main!AI89)</f>
        <v>0</v>
      </c>
      <c r="AX94" s="35">
        <f>IF(OR($A$1&lt;=Main!AJ$4,ISBLANK($N94)),0,Main!AJ89)</f>
        <v>0</v>
      </c>
      <c r="AY94" s="35">
        <f>IF(OR($A$1&lt;=Main!AK$4,ISBLANK($N94)),0,Main!AK89)</f>
        <v>0</v>
      </c>
      <c r="AZ94" s="35">
        <f>IF(OR($A$1&lt;=Main!AL$4,ISBLANK($N94)),0,Main!AL89)</f>
        <v>0</v>
      </c>
      <c r="BA94" s="35">
        <f>IF(OR($A$1&lt;=Main!AM$4,ISBLANK($N94)),0,Main!AM89)</f>
        <v>0</v>
      </c>
      <c r="BB94" s="35">
        <f>IF(OR($A$1&lt;=Main!AN$4,ISBLANK($N94)),0,Main!AN89)</f>
        <v>0</v>
      </c>
      <c r="BC94" s="35">
        <f>IF(OR($A$1&lt;=Main!AO$4,ISBLANK($N94)),0,Main!AO89)</f>
        <v>0</v>
      </c>
      <c r="BD94" s="35">
        <f>IF(OR($A$1&lt;=Main!AP$4,ISBLANK($N94)),0,Main!AP89)</f>
        <v>0</v>
      </c>
      <c r="BE94" s="35">
        <f>IF(OR($A$1&lt;=Main!AQ$4,ISBLANK($N94)),0,Main!AQ89)</f>
        <v>0</v>
      </c>
      <c r="BF94" s="35">
        <f>IF(OR($A$1&lt;=Main!AR$4,ISBLANK($N94)),0,Main!AR89)</f>
        <v>0</v>
      </c>
      <c r="BG94" s="35">
        <f>IF(OR($A$1&lt;=Main!AS$4,ISBLANK($N94)),0,Main!AS89)</f>
        <v>0</v>
      </c>
      <c r="BH94" s="35">
        <f>IF(OR($A$1&lt;=Main!AT$4,ISBLANK($N94)),0,Main!AT89)</f>
        <v>0</v>
      </c>
      <c r="BI94" s="35">
        <f>IF(OR($A$1&lt;=Main!AU$4,ISBLANK($N94)),0,Main!AU89)</f>
        <v>0</v>
      </c>
      <c r="BJ94" s="35">
        <f>IF(OR($A$1&lt;=Main!AV$4,ISBLANK($N94)),0,Main!AV89)</f>
        <v>0</v>
      </c>
    </row>
    <row r="95" spans="12:62">
      <c r="L95" s="146">
        <f>VLOOKUP($E36,Mask!$A$2:$C$102,$M$8,0)</f>
        <v>0</v>
      </c>
      <c r="M95" s="6">
        <f t="shared" si="6"/>
        <v>0</v>
      </c>
      <c r="N95" s="6" t="str">
        <f>Main!$A90&amp;Main!$B90</f>
        <v/>
      </c>
      <c r="O95" s="145">
        <f t="shared" si="7"/>
        <v>0</v>
      </c>
      <c r="P95" s="150">
        <f t="shared" si="8"/>
        <v>39</v>
      </c>
      <c r="Q95" s="150" t="str">
        <f ca="1">IF(Main!$AY90&lt;&gt;"#",$P95-Main!$AY90,"#")</f>
        <v>#</v>
      </c>
      <c r="R95" s="35">
        <f>Main!E90*Mask!G$16</f>
        <v>0</v>
      </c>
      <c r="S95" s="35">
        <f>Main!F90*Mask!H$16</f>
        <v>0</v>
      </c>
      <c r="T95" s="35">
        <f>Main!G90*Mask!I$16</f>
        <v>0</v>
      </c>
      <c r="U95" s="35">
        <f>Main!H90*Mask!J$16</f>
        <v>0</v>
      </c>
      <c r="V95" s="35">
        <f>Main!I90*Mask!K$16</f>
        <v>0</v>
      </c>
      <c r="W95" s="35">
        <f>Main!J90*Mask!L$16</f>
        <v>0</v>
      </c>
      <c r="X95" s="35">
        <f>Main!K90*Mask!M$16</f>
        <v>0</v>
      </c>
      <c r="Y95" s="35">
        <f>Main!L90*Mask!N$16</f>
        <v>0</v>
      </c>
      <c r="Z95" s="35">
        <f>Main!M90*Mask!O$16</f>
        <v>0</v>
      </c>
      <c r="AA95" s="35">
        <f>Main!N90*Mask!P$16</f>
        <v>0</v>
      </c>
      <c r="AB95" s="35">
        <f>Main!O90*Mask!Q$16</f>
        <v>0</v>
      </c>
      <c r="AC95" s="35">
        <f>Main!P90*Mask!R$16</f>
        <v>0</v>
      </c>
      <c r="AD95" s="35">
        <f>Main!Q90*Mask!S$16</f>
        <v>0</v>
      </c>
      <c r="AE95" s="35">
        <f>Main!R90*Mask!T$16</f>
        <v>0</v>
      </c>
      <c r="AF95" s="35">
        <f>Main!S90*Mask!U$16</f>
        <v>0</v>
      </c>
      <c r="AG95" s="35">
        <f>Main!T90*Mask!V$16</f>
        <v>0</v>
      </c>
      <c r="AH95" s="35">
        <f>Main!U90*Mask!W$16</f>
        <v>0</v>
      </c>
      <c r="AI95" s="35">
        <f>Main!V90*Mask!X$16</f>
        <v>0</v>
      </c>
      <c r="AJ95" s="35">
        <f>Main!W90*Mask!Y$16</f>
        <v>0</v>
      </c>
      <c r="AK95" s="35">
        <f>Main!X90*Mask!Z$16</f>
        <v>0</v>
      </c>
      <c r="AL95" s="35">
        <f>Main!Y90*Mask!AA$16</f>
        <v>0</v>
      </c>
      <c r="AM95" s="35">
        <f>Main!Z90*Mask!AB$16</f>
        <v>0</v>
      </c>
      <c r="AN95" s="35"/>
      <c r="AO95" s="35">
        <f>IF(OR($A$1&lt;=Main!AA$4,ISBLANK($N95)),0,Main!AA90)</f>
        <v>0</v>
      </c>
      <c r="AP95" s="35">
        <f>IF(OR($A$1&lt;=Main!AB$4,ISBLANK($N95)),0,Main!AB90)</f>
        <v>0</v>
      </c>
      <c r="AQ95" s="35">
        <f>IF(OR($A$1&lt;=Main!AC$4,ISBLANK($N95)),0,Main!AC90)</f>
        <v>0</v>
      </c>
      <c r="AR95" s="35">
        <f>IF(OR($A$1&lt;=Main!AD$4,ISBLANK($N95)),0,Main!AD90)</f>
        <v>0</v>
      </c>
      <c r="AS95" s="35">
        <f>IF(OR($A$1&lt;=Main!AE$4,ISBLANK($N95)),0,Main!AE90)</f>
        <v>0</v>
      </c>
      <c r="AT95" s="35">
        <f>IF(OR($A$1&lt;=Main!AF$4,ISBLANK($N95)),0,Main!AF90)</f>
        <v>0</v>
      </c>
      <c r="AU95" s="35">
        <f>IF(OR($A$1&lt;=Main!AG$4,ISBLANK($N95)),0,Main!AG90)</f>
        <v>0</v>
      </c>
      <c r="AV95" s="35">
        <f>IF(OR($A$1&lt;=Main!AH$4,ISBLANK($N95)),0,Main!AH90)</f>
        <v>0</v>
      </c>
      <c r="AW95" s="35">
        <f>IF(OR($A$1&lt;=Main!AI$4,ISBLANK($N95)),0,Main!AI90)</f>
        <v>0</v>
      </c>
      <c r="AX95" s="35">
        <f>IF(OR($A$1&lt;=Main!AJ$4,ISBLANK($N95)),0,Main!AJ90)</f>
        <v>0</v>
      </c>
      <c r="AY95" s="35">
        <f>IF(OR($A$1&lt;=Main!AK$4,ISBLANK($N95)),0,Main!AK90)</f>
        <v>0</v>
      </c>
      <c r="AZ95" s="35">
        <f>IF(OR($A$1&lt;=Main!AL$4,ISBLANK($N95)),0,Main!AL90)</f>
        <v>0</v>
      </c>
      <c r="BA95" s="35">
        <f>IF(OR($A$1&lt;=Main!AM$4,ISBLANK($N95)),0,Main!AM90)</f>
        <v>0</v>
      </c>
      <c r="BB95" s="35">
        <f>IF(OR($A$1&lt;=Main!AN$4,ISBLANK($N95)),0,Main!AN90)</f>
        <v>0</v>
      </c>
      <c r="BC95" s="35">
        <f>IF(OR($A$1&lt;=Main!AO$4,ISBLANK($N95)),0,Main!AO90)</f>
        <v>0</v>
      </c>
      <c r="BD95" s="35">
        <f>IF(OR($A$1&lt;=Main!AP$4,ISBLANK($N95)),0,Main!AP90)</f>
        <v>0</v>
      </c>
      <c r="BE95" s="35">
        <f>IF(OR($A$1&lt;=Main!AQ$4,ISBLANK($N95)),0,Main!AQ90)</f>
        <v>0</v>
      </c>
      <c r="BF95" s="35">
        <f>IF(OR($A$1&lt;=Main!AR$4,ISBLANK($N95)),0,Main!AR90)</f>
        <v>0</v>
      </c>
      <c r="BG95" s="35">
        <f>IF(OR($A$1&lt;=Main!AS$4,ISBLANK($N95)),0,Main!AS90)</f>
        <v>0</v>
      </c>
      <c r="BH95" s="35">
        <f>IF(OR($A$1&lt;=Main!AT$4,ISBLANK($N95)),0,Main!AT90)</f>
        <v>0</v>
      </c>
      <c r="BI95" s="35">
        <f>IF(OR($A$1&lt;=Main!AU$4,ISBLANK($N95)),0,Main!AU90)</f>
        <v>0</v>
      </c>
      <c r="BJ95" s="35">
        <f>IF(OR($A$1&lt;=Main!AV$4,ISBLANK($N95)),0,Main!AV90)</f>
        <v>0</v>
      </c>
    </row>
    <row r="96" spans="12:62">
      <c r="L96" s="146">
        <f>VLOOKUP($E37,Mask!$A$2:$C$102,$M$8,0)</f>
        <v>0</v>
      </c>
      <c r="M96" s="6">
        <f t="shared" si="6"/>
        <v>0</v>
      </c>
      <c r="N96" s="6" t="str">
        <f>Main!$A91&amp;Main!$B91</f>
        <v/>
      </c>
      <c r="O96" s="145">
        <f t="shared" si="7"/>
        <v>0</v>
      </c>
      <c r="P96" s="150">
        <f t="shared" si="8"/>
        <v>39</v>
      </c>
      <c r="Q96" s="150" t="str">
        <f ca="1">IF(Main!$AY91&lt;&gt;"#",$P96-Main!$AY91,"#")</f>
        <v>#</v>
      </c>
      <c r="R96" s="35">
        <f>Main!E91*Mask!G$16</f>
        <v>0</v>
      </c>
      <c r="S96" s="35">
        <f>Main!F91*Mask!H$16</f>
        <v>0</v>
      </c>
      <c r="T96" s="35">
        <f>Main!G91*Mask!I$16</f>
        <v>0</v>
      </c>
      <c r="U96" s="35">
        <f>Main!H91*Mask!J$16</f>
        <v>0</v>
      </c>
      <c r="V96" s="35">
        <f>Main!I91*Mask!K$16</f>
        <v>0</v>
      </c>
      <c r="W96" s="35">
        <f>Main!J91*Mask!L$16</f>
        <v>0</v>
      </c>
      <c r="X96" s="35">
        <f>Main!K91*Mask!M$16</f>
        <v>0</v>
      </c>
      <c r="Y96" s="35">
        <f>Main!L91*Mask!N$16</f>
        <v>0</v>
      </c>
      <c r="Z96" s="35">
        <f>Main!M91*Mask!O$16</f>
        <v>0</v>
      </c>
      <c r="AA96" s="35">
        <f>Main!N91*Mask!P$16</f>
        <v>0</v>
      </c>
      <c r="AB96" s="35">
        <f>Main!O91*Mask!Q$16</f>
        <v>0</v>
      </c>
      <c r="AC96" s="35">
        <f>Main!P91*Mask!R$16</f>
        <v>0</v>
      </c>
      <c r="AD96" s="35">
        <f>Main!Q91*Mask!S$16</f>
        <v>0</v>
      </c>
      <c r="AE96" s="35">
        <f>Main!R91*Mask!T$16</f>
        <v>0</v>
      </c>
      <c r="AF96" s="35">
        <f>Main!S91*Mask!U$16</f>
        <v>0</v>
      </c>
      <c r="AG96" s="35">
        <f>Main!T91*Mask!V$16</f>
        <v>0</v>
      </c>
      <c r="AH96" s="35">
        <f>Main!U91*Mask!W$16</f>
        <v>0</v>
      </c>
      <c r="AI96" s="35">
        <f>Main!V91*Mask!X$16</f>
        <v>0</v>
      </c>
      <c r="AJ96" s="35">
        <f>Main!W91*Mask!Y$16</f>
        <v>0</v>
      </c>
      <c r="AK96" s="35">
        <f>Main!X91*Mask!Z$16</f>
        <v>0</v>
      </c>
      <c r="AL96" s="35">
        <f>Main!Y91*Mask!AA$16</f>
        <v>0</v>
      </c>
      <c r="AM96" s="35">
        <f>Main!Z91*Mask!AB$16</f>
        <v>0</v>
      </c>
      <c r="AN96" s="35"/>
      <c r="AO96" s="35">
        <f>IF(OR($A$1&lt;=Main!AA$4,ISBLANK($N96)),0,Main!AA91)</f>
        <v>0</v>
      </c>
      <c r="AP96" s="35">
        <f>IF(OR($A$1&lt;=Main!AB$4,ISBLANK($N96)),0,Main!AB91)</f>
        <v>0</v>
      </c>
      <c r="AQ96" s="35">
        <f>IF(OR($A$1&lt;=Main!AC$4,ISBLANK($N96)),0,Main!AC91)</f>
        <v>0</v>
      </c>
      <c r="AR96" s="35">
        <f>IF(OR($A$1&lt;=Main!AD$4,ISBLANK($N96)),0,Main!AD91)</f>
        <v>0</v>
      </c>
      <c r="AS96" s="35">
        <f>IF(OR($A$1&lt;=Main!AE$4,ISBLANK($N96)),0,Main!AE91)</f>
        <v>0</v>
      </c>
      <c r="AT96" s="35">
        <f>IF(OR($A$1&lt;=Main!AF$4,ISBLANK($N96)),0,Main!AF91)</f>
        <v>0</v>
      </c>
      <c r="AU96" s="35">
        <f>IF(OR($A$1&lt;=Main!AG$4,ISBLANK($N96)),0,Main!AG91)</f>
        <v>0</v>
      </c>
      <c r="AV96" s="35">
        <f>IF(OR($A$1&lt;=Main!AH$4,ISBLANK($N96)),0,Main!AH91)</f>
        <v>0</v>
      </c>
      <c r="AW96" s="35">
        <f>IF(OR($A$1&lt;=Main!AI$4,ISBLANK($N96)),0,Main!AI91)</f>
        <v>0</v>
      </c>
      <c r="AX96" s="35">
        <f>IF(OR($A$1&lt;=Main!AJ$4,ISBLANK($N96)),0,Main!AJ91)</f>
        <v>0</v>
      </c>
      <c r="AY96" s="35">
        <f>IF(OR($A$1&lt;=Main!AK$4,ISBLANK($N96)),0,Main!AK91)</f>
        <v>0</v>
      </c>
      <c r="AZ96" s="35">
        <f>IF(OR($A$1&lt;=Main!AL$4,ISBLANK($N96)),0,Main!AL91)</f>
        <v>0</v>
      </c>
      <c r="BA96" s="35">
        <f>IF(OR($A$1&lt;=Main!AM$4,ISBLANK($N96)),0,Main!AM91)</f>
        <v>0</v>
      </c>
      <c r="BB96" s="35">
        <f>IF(OR($A$1&lt;=Main!AN$4,ISBLANK($N96)),0,Main!AN91)</f>
        <v>0</v>
      </c>
      <c r="BC96" s="35">
        <f>IF(OR($A$1&lt;=Main!AO$4,ISBLANK($N96)),0,Main!AO91)</f>
        <v>0</v>
      </c>
      <c r="BD96" s="35">
        <f>IF(OR($A$1&lt;=Main!AP$4,ISBLANK($N96)),0,Main!AP91)</f>
        <v>0</v>
      </c>
      <c r="BE96" s="35">
        <f>IF(OR($A$1&lt;=Main!AQ$4,ISBLANK($N96)),0,Main!AQ91)</f>
        <v>0</v>
      </c>
      <c r="BF96" s="35">
        <f>IF(OR($A$1&lt;=Main!AR$4,ISBLANK($N96)),0,Main!AR91)</f>
        <v>0</v>
      </c>
      <c r="BG96" s="35">
        <f>IF(OR($A$1&lt;=Main!AS$4,ISBLANK($N96)),0,Main!AS91)</f>
        <v>0</v>
      </c>
      <c r="BH96" s="35">
        <f>IF(OR($A$1&lt;=Main!AT$4,ISBLANK($N96)),0,Main!AT91)</f>
        <v>0</v>
      </c>
      <c r="BI96" s="35">
        <f>IF(OR($A$1&lt;=Main!AU$4,ISBLANK($N96)),0,Main!AU91)</f>
        <v>0</v>
      </c>
      <c r="BJ96" s="35">
        <f>IF(OR($A$1&lt;=Main!AV$4,ISBLANK($N96)),0,Main!AV91)</f>
        <v>0</v>
      </c>
    </row>
    <row r="97" spans="12:62">
      <c r="L97" s="146">
        <f>VLOOKUP($E38,Mask!$A$2:$C$102,$M$8,0)</f>
        <v>0</v>
      </c>
      <c r="M97" s="6">
        <f t="shared" si="6"/>
        <v>0</v>
      </c>
      <c r="N97" s="6" t="str">
        <f>Main!$A92&amp;Main!$B92</f>
        <v/>
      </c>
      <c r="O97" s="145">
        <f t="shared" si="7"/>
        <v>0</v>
      </c>
      <c r="P97" s="150">
        <f t="shared" si="8"/>
        <v>39</v>
      </c>
      <c r="Q97" s="150" t="str">
        <f ca="1">IF(Main!$AY92&lt;&gt;"#",$P97-Main!$AY92,"#")</f>
        <v>#</v>
      </c>
      <c r="R97" s="35">
        <f>Main!E92*Mask!G$16</f>
        <v>0</v>
      </c>
      <c r="S97" s="35">
        <f>Main!F92*Mask!H$16</f>
        <v>0</v>
      </c>
      <c r="T97" s="35">
        <f>Main!G92*Mask!I$16</f>
        <v>0</v>
      </c>
      <c r="U97" s="35">
        <f>Main!H92*Mask!J$16</f>
        <v>0</v>
      </c>
      <c r="V97" s="35">
        <f>Main!I92*Mask!K$16</f>
        <v>0</v>
      </c>
      <c r="W97" s="35">
        <f>Main!J92*Mask!L$16</f>
        <v>0</v>
      </c>
      <c r="X97" s="35">
        <f>Main!K92*Mask!M$16</f>
        <v>0</v>
      </c>
      <c r="Y97" s="35">
        <f>Main!L92*Mask!N$16</f>
        <v>0</v>
      </c>
      <c r="Z97" s="35">
        <f>Main!M92*Mask!O$16</f>
        <v>0</v>
      </c>
      <c r="AA97" s="35">
        <f>Main!N92*Mask!P$16</f>
        <v>0</v>
      </c>
      <c r="AB97" s="35">
        <f>Main!O92*Mask!Q$16</f>
        <v>0</v>
      </c>
      <c r="AC97" s="35">
        <f>Main!P92*Mask!R$16</f>
        <v>0</v>
      </c>
      <c r="AD97" s="35">
        <f>Main!Q92*Mask!S$16</f>
        <v>0</v>
      </c>
      <c r="AE97" s="35">
        <f>Main!R92*Mask!T$16</f>
        <v>0</v>
      </c>
      <c r="AF97" s="35">
        <f>Main!S92*Mask!U$16</f>
        <v>0</v>
      </c>
      <c r="AG97" s="35">
        <f>Main!T92*Mask!V$16</f>
        <v>0</v>
      </c>
      <c r="AH97" s="35">
        <f>Main!U92*Mask!W$16</f>
        <v>0</v>
      </c>
      <c r="AI97" s="35">
        <f>Main!V92*Mask!X$16</f>
        <v>0</v>
      </c>
      <c r="AJ97" s="35">
        <f>Main!W92*Mask!Y$16</f>
        <v>0</v>
      </c>
      <c r="AK97" s="35">
        <f>Main!X92*Mask!Z$16</f>
        <v>0</v>
      </c>
      <c r="AL97" s="35">
        <f>Main!Y92*Mask!AA$16</f>
        <v>0</v>
      </c>
      <c r="AM97" s="35">
        <f>Main!Z92*Mask!AB$16</f>
        <v>0</v>
      </c>
      <c r="AN97" s="35"/>
      <c r="AO97" s="35">
        <f>IF(OR($A$1&lt;=Main!AA$4,ISBLANK($N97)),0,Main!AA92)</f>
        <v>0</v>
      </c>
      <c r="AP97" s="35">
        <f>IF(OR($A$1&lt;=Main!AB$4,ISBLANK($N97)),0,Main!AB92)</f>
        <v>0</v>
      </c>
      <c r="AQ97" s="35">
        <f>IF(OR($A$1&lt;=Main!AC$4,ISBLANK($N97)),0,Main!AC92)</f>
        <v>0</v>
      </c>
      <c r="AR97" s="35">
        <f>IF(OR($A$1&lt;=Main!AD$4,ISBLANK($N97)),0,Main!AD92)</f>
        <v>0</v>
      </c>
      <c r="AS97" s="35">
        <f>IF(OR($A$1&lt;=Main!AE$4,ISBLANK($N97)),0,Main!AE92)</f>
        <v>0</v>
      </c>
      <c r="AT97" s="35">
        <f>IF(OR($A$1&lt;=Main!AF$4,ISBLANK($N97)),0,Main!AF92)</f>
        <v>0</v>
      </c>
      <c r="AU97" s="35">
        <f>IF(OR($A$1&lt;=Main!AG$4,ISBLANK($N97)),0,Main!AG92)</f>
        <v>0</v>
      </c>
      <c r="AV97" s="35">
        <f>IF(OR($A$1&lt;=Main!AH$4,ISBLANK($N97)),0,Main!AH92)</f>
        <v>0</v>
      </c>
      <c r="AW97" s="35">
        <f>IF(OR($A$1&lt;=Main!AI$4,ISBLANK($N97)),0,Main!AI92)</f>
        <v>0</v>
      </c>
      <c r="AX97" s="35">
        <f>IF(OR($A$1&lt;=Main!AJ$4,ISBLANK($N97)),0,Main!AJ92)</f>
        <v>0</v>
      </c>
      <c r="AY97" s="35">
        <f>IF(OR($A$1&lt;=Main!AK$4,ISBLANK($N97)),0,Main!AK92)</f>
        <v>0</v>
      </c>
      <c r="AZ97" s="35">
        <f>IF(OR($A$1&lt;=Main!AL$4,ISBLANK($N97)),0,Main!AL92)</f>
        <v>0</v>
      </c>
      <c r="BA97" s="35">
        <f>IF(OR($A$1&lt;=Main!AM$4,ISBLANK($N97)),0,Main!AM92)</f>
        <v>0</v>
      </c>
      <c r="BB97" s="35">
        <f>IF(OR($A$1&lt;=Main!AN$4,ISBLANK($N97)),0,Main!AN92)</f>
        <v>0</v>
      </c>
      <c r="BC97" s="35">
        <f>IF(OR($A$1&lt;=Main!AO$4,ISBLANK($N97)),0,Main!AO92)</f>
        <v>0</v>
      </c>
      <c r="BD97" s="35">
        <f>IF(OR($A$1&lt;=Main!AP$4,ISBLANK($N97)),0,Main!AP92)</f>
        <v>0</v>
      </c>
      <c r="BE97" s="35">
        <f>IF(OR($A$1&lt;=Main!AQ$4,ISBLANK($N97)),0,Main!AQ92)</f>
        <v>0</v>
      </c>
      <c r="BF97" s="35">
        <f>IF(OR($A$1&lt;=Main!AR$4,ISBLANK($N97)),0,Main!AR92)</f>
        <v>0</v>
      </c>
      <c r="BG97" s="35">
        <f>IF(OR($A$1&lt;=Main!AS$4,ISBLANK($N97)),0,Main!AS92)</f>
        <v>0</v>
      </c>
      <c r="BH97" s="35">
        <f>IF(OR($A$1&lt;=Main!AT$4,ISBLANK($N97)),0,Main!AT92)</f>
        <v>0</v>
      </c>
      <c r="BI97" s="35">
        <f>IF(OR($A$1&lt;=Main!AU$4,ISBLANK($N97)),0,Main!AU92)</f>
        <v>0</v>
      </c>
      <c r="BJ97" s="35">
        <f>IF(OR($A$1&lt;=Main!AV$4,ISBLANK($N97)),0,Main!AV92)</f>
        <v>0</v>
      </c>
    </row>
    <row r="98" spans="12:62">
      <c r="L98" s="146">
        <f>VLOOKUP($E39,Mask!$A$2:$C$102,$M$8,0)</f>
        <v>0</v>
      </c>
      <c r="M98" s="6">
        <f t="shared" si="6"/>
        <v>0</v>
      </c>
      <c r="N98" s="6" t="str">
        <f>Main!$A93&amp;Main!$B93</f>
        <v/>
      </c>
      <c r="O98" s="145">
        <f t="shared" si="7"/>
        <v>0</v>
      </c>
      <c r="P98" s="150">
        <f t="shared" si="8"/>
        <v>39</v>
      </c>
      <c r="Q98" s="150" t="str">
        <f ca="1">IF(Main!$AY93&lt;&gt;"#",$P98-Main!$AY93,"#")</f>
        <v>#</v>
      </c>
      <c r="R98" s="35">
        <f>Main!E93*Mask!G$16</f>
        <v>0</v>
      </c>
      <c r="S98" s="35">
        <f>Main!F93*Mask!H$16</f>
        <v>0</v>
      </c>
      <c r="T98" s="35">
        <f>Main!G93*Mask!I$16</f>
        <v>0</v>
      </c>
      <c r="U98" s="35">
        <f>Main!H93*Mask!J$16</f>
        <v>0</v>
      </c>
      <c r="V98" s="35">
        <f>Main!I93*Mask!K$16</f>
        <v>0</v>
      </c>
      <c r="W98" s="35">
        <f>Main!J93*Mask!L$16</f>
        <v>0</v>
      </c>
      <c r="X98" s="35">
        <f>Main!K93*Mask!M$16</f>
        <v>0</v>
      </c>
      <c r="Y98" s="35">
        <f>Main!L93*Mask!N$16</f>
        <v>0</v>
      </c>
      <c r="Z98" s="35">
        <f>Main!M93*Mask!O$16</f>
        <v>0</v>
      </c>
      <c r="AA98" s="35">
        <f>Main!N93*Mask!P$16</f>
        <v>0</v>
      </c>
      <c r="AB98" s="35">
        <f>Main!O93*Mask!Q$16</f>
        <v>0</v>
      </c>
      <c r="AC98" s="35">
        <f>Main!P93*Mask!R$16</f>
        <v>0</v>
      </c>
      <c r="AD98" s="35">
        <f>Main!Q93*Mask!S$16</f>
        <v>0</v>
      </c>
      <c r="AE98" s="35">
        <f>Main!R93*Mask!T$16</f>
        <v>0</v>
      </c>
      <c r="AF98" s="35">
        <f>Main!S93*Mask!U$16</f>
        <v>0</v>
      </c>
      <c r="AG98" s="35">
        <f>Main!T93*Mask!V$16</f>
        <v>0</v>
      </c>
      <c r="AH98" s="35">
        <f>Main!U93*Mask!W$16</f>
        <v>0</v>
      </c>
      <c r="AI98" s="35">
        <f>Main!V93*Mask!X$16</f>
        <v>0</v>
      </c>
      <c r="AJ98" s="35">
        <f>Main!W93*Mask!Y$16</f>
        <v>0</v>
      </c>
      <c r="AK98" s="35">
        <f>Main!X93*Mask!Z$16</f>
        <v>0</v>
      </c>
      <c r="AL98" s="35">
        <f>Main!Y93*Mask!AA$16</f>
        <v>0</v>
      </c>
      <c r="AM98" s="35">
        <f>Main!Z93*Mask!AB$16</f>
        <v>0</v>
      </c>
      <c r="AN98" s="35"/>
      <c r="AO98" s="35">
        <f>IF(OR($A$1&lt;=Main!AA$4,ISBLANK($N98)),0,Main!AA93)</f>
        <v>0</v>
      </c>
      <c r="AP98" s="35">
        <f>IF(OR($A$1&lt;=Main!AB$4,ISBLANK($N98)),0,Main!AB93)</f>
        <v>0</v>
      </c>
      <c r="AQ98" s="35">
        <f>IF(OR($A$1&lt;=Main!AC$4,ISBLANK($N98)),0,Main!AC93)</f>
        <v>0</v>
      </c>
      <c r="AR98" s="35">
        <f>IF(OR($A$1&lt;=Main!AD$4,ISBLANK($N98)),0,Main!AD93)</f>
        <v>0</v>
      </c>
      <c r="AS98" s="35">
        <f>IF(OR($A$1&lt;=Main!AE$4,ISBLANK($N98)),0,Main!AE93)</f>
        <v>0</v>
      </c>
      <c r="AT98" s="35">
        <f>IF(OR($A$1&lt;=Main!AF$4,ISBLANK($N98)),0,Main!AF93)</f>
        <v>0</v>
      </c>
      <c r="AU98" s="35">
        <f>IF(OR($A$1&lt;=Main!AG$4,ISBLANK($N98)),0,Main!AG93)</f>
        <v>0</v>
      </c>
      <c r="AV98" s="35">
        <f>IF(OR($A$1&lt;=Main!AH$4,ISBLANK($N98)),0,Main!AH93)</f>
        <v>0</v>
      </c>
      <c r="AW98" s="35">
        <f>IF(OR($A$1&lt;=Main!AI$4,ISBLANK($N98)),0,Main!AI93)</f>
        <v>0</v>
      </c>
      <c r="AX98" s="35">
        <f>IF(OR($A$1&lt;=Main!AJ$4,ISBLANK($N98)),0,Main!AJ93)</f>
        <v>0</v>
      </c>
      <c r="AY98" s="35">
        <f>IF(OR($A$1&lt;=Main!AK$4,ISBLANK($N98)),0,Main!AK93)</f>
        <v>0</v>
      </c>
      <c r="AZ98" s="35">
        <f>IF(OR($A$1&lt;=Main!AL$4,ISBLANK($N98)),0,Main!AL93)</f>
        <v>0</v>
      </c>
      <c r="BA98" s="35">
        <f>IF(OR($A$1&lt;=Main!AM$4,ISBLANK($N98)),0,Main!AM93)</f>
        <v>0</v>
      </c>
      <c r="BB98" s="35">
        <f>IF(OR($A$1&lt;=Main!AN$4,ISBLANK($N98)),0,Main!AN93)</f>
        <v>0</v>
      </c>
      <c r="BC98" s="35">
        <f>IF(OR($A$1&lt;=Main!AO$4,ISBLANK($N98)),0,Main!AO93)</f>
        <v>0</v>
      </c>
      <c r="BD98" s="35">
        <f>IF(OR($A$1&lt;=Main!AP$4,ISBLANK($N98)),0,Main!AP93)</f>
        <v>0</v>
      </c>
      <c r="BE98" s="35">
        <f>IF(OR($A$1&lt;=Main!AQ$4,ISBLANK($N98)),0,Main!AQ93)</f>
        <v>0</v>
      </c>
      <c r="BF98" s="35">
        <f>IF(OR($A$1&lt;=Main!AR$4,ISBLANK($N98)),0,Main!AR93)</f>
        <v>0</v>
      </c>
      <c r="BG98" s="35">
        <f>IF(OR($A$1&lt;=Main!AS$4,ISBLANK($N98)),0,Main!AS93)</f>
        <v>0</v>
      </c>
      <c r="BH98" s="35">
        <f>IF(OR($A$1&lt;=Main!AT$4,ISBLANK($N98)),0,Main!AT93)</f>
        <v>0</v>
      </c>
      <c r="BI98" s="35">
        <f>IF(OR($A$1&lt;=Main!AU$4,ISBLANK($N98)),0,Main!AU93)</f>
        <v>0</v>
      </c>
      <c r="BJ98" s="35">
        <f>IF(OR($A$1&lt;=Main!AV$4,ISBLANK($N98)),0,Main!AV93)</f>
        <v>0</v>
      </c>
    </row>
    <row r="99" spans="12:62">
      <c r="L99" s="146">
        <f>VLOOKUP($E40,Mask!$A$2:$C$102,$M$8,0)</f>
        <v>0</v>
      </c>
      <c r="M99" s="6">
        <f t="shared" si="6"/>
        <v>0</v>
      </c>
      <c r="N99" s="6" t="str">
        <f>Main!$A94&amp;Main!$B94</f>
        <v/>
      </c>
      <c r="O99" s="145">
        <f t="shared" si="7"/>
        <v>0</v>
      </c>
      <c r="P99" s="150">
        <f t="shared" si="8"/>
        <v>39</v>
      </c>
      <c r="Q99" s="150" t="str">
        <f ca="1">IF(Main!$AY94&lt;&gt;"#",$P99-Main!$AY94,"#")</f>
        <v>#</v>
      </c>
      <c r="R99" s="35">
        <f>Main!E94*Mask!G$16</f>
        <v>0</v>
      </c>
      <c r="S99" s="35">
        <f>Main!F94*Mask!H$16</f>
        <v>0</v>
      </c>
      <c r="T99" s="35">
        <f>Main!G94*Mask!I$16</f>
        <v>0</v>
      </c>
      <c r="U99" s="35">
        <f>Main!H94*Mask!J$16</f>
        <v>0</v>
      </c>
      <c r="V99" s="35">
        <f>Main!I94*Mask!K$16</f>
        <v>0</v>
      </c>
      <c r="W99" s="35">
        <f>Main!J94*Mask!L$16</f>
        <v>0</v>
      </c>
      <c r="X99" s="35">
        <f>Main!K94*Mask!M$16</f>
        <v>0</v>
      </c>
      <c r="Y99" s="35">
        <f>Main!L94*Mask!N$16</f>
        <v>0</v>
      </c>
      <c r="Z99" s="35">
        <f>Main!M94*Mask!O$16</f>
        <v>0</v>
      </c>
      <c r="AA99" s="35">
        <f>Main!N94*Mask!P$16</f>
        <v>0</v>
      </c>
      <c r="AB99" s="35">
        <f>Main!O94*Mask!Q$16</f>
        <v>0</v>
      </c>
      <c r="AC99" s="35">
        <f>Main!P94*Mask!R$16</f>
        <v>0</v>
      </c>
      <c r="AD99" s="35">
        <f>Main!Q94*Mask!S$16</f>
        <v>0</v>
      </c>
      <c r="AE99" s="35">
        <f>Main!R94*Mask!T$16</f>
        <v>0</v>
      </c>
      <c r="AF99" s="35">
        <f>Main!S94*Mask!U$16</f>
        <v>0</v>
      </c>
      <c r="AG99" s="35">
        <f>Main!T94*Mask!V$16</f>
        <v>0</v>
      </c>
      <c r="AH99" s="35">
        <f>Main!U94*Mask!W$16</f>
        <v>0</v>
      </c>
      <c r="AI99" s="35">
        <f>Main!V94*Mask!X$16</f>
        <v>0</v>
      </c>
      <c r="AJ99" s="35">
        <f>Main!W94*Mask!Y$16</f>
        <v>0</v>
      </c>
      <c r="AK99" s="35">
        <f>Main!X94*Mask!Z$16</f>
        <v>0</v>
      </c>
      <c r="AL99" s="35">
        <f>Main!Y94*Mask!AA$16</f>
        <v>0</v>
      </c>
      <c r="AM99" s="35">
        <f>Main!Z94*Mask!AB$16</f>
        <v>0</v>
      </c>
      <c r="AN99" s="35"/>
      <c r="AO99" s="35">
        <f>IF(OR($A$1&lt;=Main!AA$4,ISBLANK($N99)),0,Main!AA94)</f>
        <v>0</v>
      </c>
      <c r="AP99" s="35">
        <f>IF(OR($A$1&lt;=Main!AB$4,ISBLANK($N99)),0,Main!AB94)</f>
        <v>0</v>
      </c>
      <c r="AQ99" s="35">
        <f>IF(OR($A$1&lt;=Main!AC$4,ISBLANK($N99)),0,Main!AC94)</f>
        <v>0</v>
      </c>
      <c r="AR99" s="35">
        <f>IF(OR($A$1&lt;=Main!AD$4,ISBLANK($N99)),0,Main!AD94)</f>
        <v>0</v>
      </c>
      <c r="AS99" s="35">
        <f>IF(OR($A$1&lt;=Main!AE$4,ISBLANK($N99)),0,Main!AE94)</f>
        <v>0</v>
      </c>
      <c r="AT99" s="35">
        <f>IF(OR($A$1&lt;=Main!AF$4,ISBLANK($N99)),0,Main!AF94)</f>
        <v>0</v>
      </c>
      <c r="AU99" s="35">
        <f>IF(OR($A$1&lt;=Main!AG$4,ISBLANK($N99)),0,Main!AG94)</f>
        <v>0</v>
      </c>
      <c r="AV99" s="35">
        <f>IF(OR($A$1&lt;=Main!AH$4,ISBLANK($N99)),0,Main!AH94)</f>
        <v>0</v>
      </c>
      <c r="AW99" s="35">
        <f>IF(OR($A$1&lt;=Main!AI$4,ISBLANK($N99)),0,Main!AI94)</f>
        <v>0</v>
      </c>
      <c r="AX99" s="35">
        <f>IF(OR($A$1&lt;=Main!AJ$4,ISBLANK($N99)),0,Main!AJ94)</f>
        <v>0</v>
      </c>
      <c r="AY99" s="35">
        <f>IF(OR($A$1&lt;=Main!AK$4,ISBLANK($N99)),0,Main!AK94)</f>
        <v>0</v>
      </c>
      <c r="AZ99" s="35">
        <f>IF(OR($A$1&lt;=Main!AL$4,ISBLANK($N99)),0,Main!AL94)</f>
        <v>0</v>
      </c>
      <c r="BA99" s="35">
        <f>IF(OR($A$1&lt;=Main!AM$4,ISBLANK($N99)),0,Main!AM94)</f>
        <v>0</v>
      </c>
      <c r="BB99" s="35">
        <f>IF(OR($A$1&lt;=Main!AN$4,ISBLANK($N99)),0,Main!AN94)</f>
        <v>0</v>
      </c>
      <c r="BC99" s="35">
        <f>IF(OR($A$1&lt;=Main!AO$4,ISBLANK($N99)),0,Main!AO94)</f>
        <v>0</v>
      </c>
      <c r="BD99" s="35">
        <f>IF(OR($A$1&lt;=Main!AP$4,ISBLANK($N99)),0,Main!AP94)</f>
        <v>0</v>
      </c>
      <c r="BE99" s="35">
        <f>IF(OR($A$1&lt;=Main!AQ$4,ISBLANK($N99)),0,Main!AQ94)</f>
        <v>0</v>
      </c>
      <c r="BF99" s="35">
        <f>IF(OR($A$1&lt;=Main!AR$4,ISBLANK($N99)),0,Main!AR94)</f>
        <v>0</v>
      </c>
      <c r="BG99" s="35">
        <f>IF(OR($A$1&lt;=Main!AS$4,ISBLANK($N99)),0,Main!AS94)</f>
        <v>0</v>
      </c>
      <c r="BH99" s="35">
        <f>IF(OR($A$1&lt;=Main!AT$4,ISBLANK($N99)),0,Main!AT94)</f>
        <v>0</v>
      </c>
      <c r="BI99" s="35">
        <f>IF(OR($A$1&lt;=Main!AU$4,ISBLANK($N99)),0,Main!AU94)</f>
        <v>0</v>
      </c>
      <c r="BJ99" s="35">
        <f>IF(OR($A$1&lt;=Main!AV$4,ISBLANK($N99)),0,Main!AV94)</f>
        <v>0</v>
      </c>
    </row>
    <row r="100" spans="12:62">
      <c r="L100" s="146">
        <f>VLOOKUP($E41,Mask!$A$2:$C$102,$M$8,0)</f>
        <v>0</v>
      </c>
      <c r="M100" s="6">
        <f t="shared" si="6"/>
        <v>0</v>
      </c>
      <c r="N100" s="6" t="str">
        <f>Main!$A95&amp;Main!$B95</f>
        <v/>
      </c>
      <c r="O100" s="145">
        <f t="shared" si="7"/>
        <v>0</v>
      </c>
      <c r="P100" s="150">
        <f t="shared" si="8"/>
        <v>39</v>
      </c>
      <c r="Q100" s="150" t="str">
        <f ca="1">IF(Main!$AY95&lt;&gt;"#",$P100-Main!$AY95,"#")</f>
        <v>#</v>
      </c>
      <c r="R100" s="35">
        <f>Main!E95*Mask!G$16</f>
        <v>0</v>
      </c>
      <c r="S100" s="35">
        <f>Main!F95*Mask!H$16</f>
        <v>0</v>
      </c>
      <c r="T100" s="35">
        <f>Main!G95*Mask!I$16</f>
        <v>0</v>
      </c>
      <c r="U100" s="35">
        <f>Main!H95*Mask!J$16</f>
        <v>0</v>
      </c>
      <c r="V100" s="35">
        <f>Main!I95*Mask!K$16</f>
        <v>0</v>
      </c>
      <c r="W100" s="35">
        <f>Main!J95*Mask!L$16</f>
        <v>0</v>
      </c>
      <c r="X100" s="35">
        <f>Main!K95*Mask!M$16</f>
        <v>0</v>
      </c>
      <c r="Y100" s="35">
        <f>Main!L95*Mask!N$16</f>
        <v>0</v>
      </c>
      <c r="Z100" s="35">
        <f>Main!M95*Mask!O$16</f>
        <v>0</v>
      </c>
      <c r="AA100" s="35">
        <f>Main!N95*Mask!P$16</f>
        <v>0</v>
      </c>
      <c r="AB100" s="35">
        <f>Main!O95*Mask!Q$16</f>
        <v>0</v>
      </c>
      <c r="AC100" s="35">
        <f>Main!P95*Mask!R$16</f>
        <v>0</v>
      </c>
      <c r="AD100" s="35">
        <f>Main!Q95*Mask!S$16</f>
        <v>0</v>
      </c>
      <c r="AE100" s="35">
        <f>Main!R95*Mask!T$16</f>
        <v>0</v>
      </c>
      <c r="AF100" s="35">
        <f>Main!S95*Mask!U$16</f>
        <v>0</v>
      </c>
      <c r="AG100" s="35">
        <f>Main!T95*Mask!V$16</f>
        <v>0</v>
      </c>
      <c r="AH100" s="35">
        <f>Main!U95*Mask!W$16</f>
        <v>0</v>
      </c>
      <c r="AI100" s="35">
        <f>Main!V95*Mask!X$16</f>
        <v>0</v>
      </c>
      <c r="AJ100" s="35">
        <f>Main!W95*Mask!Y$16</f>
        <v>0</v>
      </c>
      <c r="AK100" s="35">
        <f>Main!X95*Mask!Z$16</f>
        <v>0</v>
      </c>
      <c r="AL100" s="35">
        <f>Main!Y95*Mask!AA$16</f>
        <v>0</v>
      </c>
      <c r="AM100" s="35">
        <f>Main!Z95*Mask!AB$16</f>
        <v>0</v>
      </c>
      <c r="AN100" s="35"/>
      <c r="AO100" s="35">
        <f>IF(OR($A$1&lt;=Main!AA$4,ISBLANK($N100)),0,Main!AA95)</f>
        <v>0</v>
      </c>
      <c r="AP100" s="35">
        <f>IF(OR($A$1&lt;=Main!AB$4,ISBLANK($N100)),0,Main!AB95)</f>
        <v>0</v>
      </c>
      <c r="AQ100" s="35">
        <f>IF(OR($A$1&lt;=Main!AC$4,ISBLANK($N100)),0,Main!AC95)</f>
        <v>0</v>
      </c>
      <c r="AR100" s="35">
        <f>IF(OR($A$1&lt;=Main!AD$4,ISBLANK($N100)),0,Main!AD95)</f>
        <v>0</v>
      </c>
      <c r="AS100" s="35">
        <f>IF(OR($A$1&lt;=Main!AE$4,ISBLANK($N100)),0,Main!AE95)</f>
        <v>0</v>
      </c>
      <c r="AT100" s="35">
        <f>IF(OR($A$1&lt;=Main!AF$4,ISBLANK($N100)),0,Main!AF95)</f>
        <v>0</v>
      </c>
      <c r="AU100" s="35">
        <f>IF(OR($A$1&lt;=Main!AG$4,ISBLANK($N100)),0,Main!AG95)</f>
        <v>0</v>
      </c>
      <c r="AV100" s="35">
        <f>IF(OR($A$1&lt;=Main!AH$4,ISBLANK($N100)),0,Main!AH95)</f>
        <v>0</v>
      </c>
      <c r="AW100" s="35">
        <f>IF(OR($A$1&lt;=Main!AI$4,ISBLANK($N100)),0,Main!AI95)</f>
        <v>0</v>
      </c>
      <c r="AX100" s="35">
        <f>IF(OR($A$1&lt;=Main!AJ$4,ISBLANK($N100)),0,Main!AJ95)</f>
        <v>0</v>
      </c>
      <c r="AY100" s="35">
        <f>IF(OR($A$1&lt;=Main!AK$4,ISBLANK($N100)),0,Main!AK95)</f>
        <v>0</v>
      </c>
      <c r="AZ100" s="35">
        <f>IF(OR($A$1&lt;=Main!AL$4,ISBLANK($N100)),0,Main!AL95)</f>
        <v>0</v>
      </c>
      <c r="BA100" s="35">
        <f>IF(OR($A$1&lt;=Main!AM$4,ISBLANK($N100)),0,Main!AM95)</f>
        <v>0</v>
      </c>
      <c r="BB100" s="35">
        <f>IF(OR($A$1&lt;=Main!AN$4,ISBLANK($N100)),0,Main!AN95)</f>
        <v>0</v>
      </c>
      <c r="BC100" s="35">
        <f>IF(OR($A$1&lt;=Main!AO$4,ISBLANK($N100)),0,Main!AO95)</f>
        <v>0</v>
      </c>
      <c r="BD100" s="35">
        <f>IF(OR($A$1&lt;=Main!AP$4,ISBLANK($N100)),0,Main!AP95)</f>
        <v>0</v>
      </c>
      <c r="BE100" s="35">
        <f>IF(OR($A$1&lt;=Main!AQ$4,ISBLANK($N100)),0,Main!AQ95)</f>
        <v>0</v>
      </c>
      <c r="BF100" s="35">
        <f>IF(OR($A$1&lt;=Main!AR$4,ISBLANK($N100)),0,Main!AR95)</f>
        <v>0</v>
      </c>
      <c r="BG100" s="35">
        <f>IF(OR($A$1&lt;=Main!AS$4,ISBLANK($N100)),0,Main!AS95)</f>
        <v>0</v>
      </c>
      <c r="BH100" s="35">
        <f>IF(OR($A$1&lt;=Main!AT$4,ISBLANK($N100)),0,Main!AT95)</f>
        <v>0</v>
      </c>
      <c r="BI100" s="35">
        <f>IF(OR($A$1&lt;=Main!AU$4,ISBLANK($N100)),0,Main!AU95)</f>
        <v>0</v>
      </c>
      <c r="BJ100" s="35">
        <f>IF(OR($A$1&lt;=Main!AV$4,ISBLANK($N100)),0,Main!AV95)</f>
        <v>0</v>
      </c>
    </row>
    <row r="101" spans="12:62">
      <c r="L101" s="146">
        <f>VLOOKUP($E42,Mask!$A$2:$C$102,$M$8,0)</f>
        <v>0</v>
      </c>
      <c r="M101" s="6">
        <f t="shared" si="6"/>
        <v>0</v>
      </c>
      <c r="N101" s="6" t="str">
        <f>Main!$A96&amp;Main!$B96</f>
        <v/>
      </c>
      <c r="O101" s="145">
        <f t="shared" si="7"/>
        <v>0</v>
      </c>
      <c r="P101" s="150">
        <f t="shared" si="8"/>
        <v>39</v>
      </c>
      <c r="Q101" s="150" t="str">
        <f ca="1">IF(Main!$AY96&lt;&gt;"#",$P101-Main!$AY96,"#")</f>
        <v>#</v>
      </c>
      <c r="R101" s="35">
        <f>Main!E96*Mask!G$16</f>
        <v>0</v>
      </c>
      <c r="S101" s="35">
        <f>Main!F96*Mask!H$16</f>
        <v>0</v>
      </c>
      <c r="T101" s="35">
        <f>Main!G96*Mask!I$16</f>
        <v>0</v>
      </c>
      <c r="U101" s="35">
        <f>Main!H96*Mask!J$16</f>
        <v>0</v>
      </c>
      <c r="V101" s="35">
        <f>Main!I96*Mask!K$16</f>
        <v>0</v>
      </c>
      <c r="W101" s="35">
        <f>Main!J96*Mask!L$16</f>
        <v>0</v>
      </c>
      <c r="X101" s="35">
        <f>Main!K96*Mask!M$16</f>
        <v>0</v>
      </c>
      <c r="Y101" s="35">
        <f>Main!L96*Mask!N$16</f>
        <v>0</v>
      </c>
      <c r="Z101" s="35">
        <f>Main!M96*Mask!O$16</f>
        <v>0</v>
      </c>
      <c r="AA101" s="35">
        <f>Main!N96*Mask!P$16</f>
        <v>0</v>
      </c>
      <c r="AB101" s="35">
        <f>Main!O96*Mask!Q$16</f>
        <v>0</v>
      </c>
      <c r="AC101" s="35">
        <f>Main!P96*Mask!R$16</f>
        <v>0</v>
      </c>
      <c r="AD101" s="35">
        <f>Main!Q96*Mask!S$16</f>
        <v>0</v>
      </c>
      <c r="AE101" s="35">
        <f>Main!R96*Mask!T$16</f>
        <v>0</v>
      </c>
      <c r="AF101" s="35">
        <f>Main!S96*Mask!U$16</f>
        <v>0</v>
      </c>
      <c r="AG101" s="35">
        <f>Main!T96*Mask!V$16</f>
        <v>0</v>
      </c>
      <c r="AH101" s="35">
        <f>Main!U96*Mask!W$16</f>
        <v>0</v>
      </c>
      <c r="AI101" s="35">
        <f>Main!V96*Mask!X$16</f>
        <v>0</v>
      </c>
      <c r="AJ101" s="35">
        <f>Main!W96*Mask!Y$16</f>
        <v>0</v>
      </c>
      <c r="AK101" s="35">
        <f>Main!X96*Mask!Z$16</f>
        <v>0</v>
      </c>
      <c r="AL101" s="35">
        <f>Main!Y96*Mask!AA$16</f>
        <v>0</v>
      </c>
      <c r="AM101" s="35">
        <f>Main!Z96*Mask!AB$16</f>
        <v>0</v>
      </c>
      <c r="AN101" s="35"/>
      <c r="AO101" s="35">
        <f>IF(OR($A$1&lt;=Main!AA$4,ISBLANK($N101)),0,Main!AA96)</f>
        <v>0</v>
      </c>
      <c r="AP101" s="35">
        <f>IF(OR($A$1&lt;=Main!AB$4,ISBLANK($N101)),0,Main!AB96)</f>
        <v>0</v>
      </c>
      <c r="AQ101" s="35">
        <f>IF(OR($A$1&lt;=Main!AC$4,ISBLANK($N101)),0,Main!AC96)</f>
        <v>0</v>
      </c>
      <c r="AR101" s="35">
        <f>IF(OR($A$1&lt;=Main!AD$4,ISBLANK($N101)),0,Main!AD96)</f>
        <v>0</v>
      </c>
      <c r="AS101" s="35">
        <f>IF(OR($A$1&lt;=Main!AE$4,ISBLANK($N101)),0,Main!AE96)</f>
        <v>0</v>
      </c>
      <c r="AT101" s="35">
        <f>IF(OR($A$1&lt;=Main!AF$4,ISBLANK($N101)),0,Main!AF96)</f>
        <v>0</v>
      </c>
      <c r="AU101" s="35">
        <f>IF(OR($A$1&lt;=Main!AG$4,ISBLANK($N101)),0,Main!AG96)</f>
        <v>0</v>
      </c>
      <c r="AV101" s="35">
        <f>IF(OR($A$1&lt;=Main!AH$4,ISBLANK($N101)),0,Main!AH96)</f>
        <v>0</v>
      </c>
      <c r="AW101" s="35">
        <f>IF(OR($A$1&lt;=Main!AI$4,ISBLANK($N101)),0,Main!AI96)</f>
        <v>0</v>
      </c>
      <c r="AX101" s="35">
        <f>IF(OR($A$1&lt;=Main!AJ$4,ISBLANK($N101)),0,Main!AJ96)</f>
        <v>0</v>
      </c>
      <c r="AY101" s="35">
        <f>IF(OR($A$1&lt;=Main!AK$4,ISBLANK($N101)),0,Main!AK96)</f>
        <v>0</v>
      </c>
      <c r="AZ101" s="35">
        <f>IF(OR($A$1&lt;=Main!AL$4,ISBLANK($N101)),0,Main!AL96)</f>
        <v>0</v>
      </c>
      <c r="BA101" s="35">
        <f>IF(OR($A$1&lt;=Main!AM$4,ISBLANK($N101)),0,Main!AM96)</f>
        <v>0</v>
      </c>
      <c r="BB101" s="35">
        <f>IF(OR($A$1&lt;=Main!AN$4,ISBLANK($N101)),0,Main!AN96)</f>
        <v>0</v>
      </c>
      <c r="BC101" s="35">
        <f>IF(OR($A$1&lt;=Main!AO$4,ISBLANK($N101)),0,Main!AO96)</f>
        <v>0</v>
      </c>
      <c r="BD101" s="35">
        <f>IF(OR($A$1&lt;=Main!AP$4,ISBLANK($N101)),0,Main!AP96)</f>
        <v>0</v>
      </c>
      <c r="BE101" s="35">
        <f>IF(OR($A$1&lt;=Main!AQ$4,ISBLANK($N101)),0,Main!AQ96)</f>
        <v>0</v>
      </c>
      <c r="BF101" s="35">
        <f>IF(OR($A$1&lt;=Main!AR$4,ISBLANK($N101)),0,Main!AR96)</f>
        <v>0</v>
      </c>
      <c r="BG101" s="35">
        <f>IF(OR($A$1&lt;=Main!AS$4,ISBLANK($N101)),0,Main!AS96)</f>
        <v>0</v>
      </c>
      <c r="BH101" s="35">
        <f>IF(OR($A$1&lt;=Main!AT$4,ISBLANK($N101)),0,Main!AT96)</f>
        <v>0</v>
      </c>
      <c r="BI101" s="35">
        <f>IF(OR($A$1&lt;=Main!AU$4,ISBLANK($N101)),0,Main!AU96)</f>
        <v>0</v>
      </c>
      <c r="BJ101" s="35">
        <f>IF(OR($A$1&lt;=Main!AV$4,ISBLANK($N101)),0,Main!AV96)</f>
        <v>0</v>
      </c>
    </row>
    <row r="102" spans="12:62">
      <c r="L102" s="146">
        <f>VLOOKUP($E43,Mask!$A$2:$C$102,$M$8,0)</f>
        <v>0</v>
      </c>
      <c r="M102" s="6">
        <f t="shared" si="6"/>
        <v>0</v>
      </c>
      <c r="N102" s="6" t="str">
        <f>Main!$A97&amp;Main!$B97</f>
        <v/>
      </c>
      <c r="O102" s="145">
        <f t="shared" si="7"/>
        <v>0</v>
      </c>
      <c r="P102" s="150">
        <f t="shared" si="8"/>
        <v>39</v>
      </c>
      <c r="Q102" s="150" t="str">
        <f ca="1">IF(Main!$AY97&lt;&gt;"#",$P102-Main!$AY97,"#")</f>
        <v>#</v>
      </c>
      <c r="R102" s="35">
        <f>Main!E97*Mask!G$16</f>
        <v>0</v>
      </c>
      <c r="S102" s="35">
        <f>Main!F97*Mask!H$16</f>
        <v>0</v>
      </c>
      <c r="T102" s="35">
        <f>Main!G97*Mask!I$16</f>
        <v>0</v>
      </c>
      <c r="U102" s="35">
        <f>Main!H97*Mask!J$16</f>
        <v>0</v>
      </c>
      <c r="V102" s="35">
        <f>Main!I97*Mask!K$16</f>
        <v>0</v>
      </c>
      <c r="W102" s="35">
        <f>Main!J97*Mask!L$16</f>
        <v>0</v>
      </c>
      <c r="X102" s="35">
        <f>Main!K97*Mask!M$16</f>
        <v>0</v>
      </c>
      <c r="Y102" s="35">
        <f>Main!L97*Mask!N$16</f>
        <v>0</v>
      </c>
      <c r="Z102" s="35">
        <f>Main!M97*Mask!O$16</f>
        <v>0</v>
      </c>
      <c r="AA102" s="35">
        <f>Main!N97*Mask!P$16</f>
        <v>0</v>
      </c>
      <c r="AB102" s="35">
        <f>Main!O97*Mask!Q$16</f>
        <v>0</v>
      </c>
      <c r="AC102" s="35">
        <f>Main!P97*Mask!R$16</f>
        <v>0</v>
      </c>
      <c r="AD102" s="35">
        <f>Main!Q97*Mask!S$16</f>
        <v>0</v>
      </c>
      <c r="AE102" s="35">
        <f>Main!R97*Mask!T$16</f>
        <v>0</v>
      </c>
      <c r="AF102" s="35">
        <f>Main!S97*Mask!U$16</f>
        <v>0</v>
      </c>
      <c r="AG102" s="35">
        <f>Main!T97*Mask!V$16</f>
        <v>0</v>
      </c>
      <c r="AH102" s="35">
        <f>Main!U97*Mask!W$16</f>
        <v>0</v>
      </c>
      <c r="AI102" s="35">
        <f>Main!V97*Mask!X$16</f>
        <v>0</v>
      </c>
      <c r="AJ102" s="35">
        <f>Main!W97*Mask!Y$16</f>
        <v>0</v>
      </c>
      <c r="AK102" s="35">
        <f>Main!X97*Mask!Z$16</f>
        <v>0</v>
      </c>
      <c r="AL102" s="35">
        <f>Main!Y97*Mask!AA$16</f>
        <v>0</v>
      </c>
      <c r="AM102" s="35">
        <f>Main!Z97*Mask!AB$16</f>
        <v>0</v>
      </c>
      <c r="AN102" s="35"/>
      <c r="AO102" s="35">
        <f>IF(OR($A$1&lt;=Main!AA$4,ISBLANK($N102)),0,Main!AA97)</f>
        <v>0</v>
      </c>
      <c r="AP102" s="35">
        <f>IF(OR($A$1&lt;=Main!AB$4,ISBLANK($N102)),0,Main!AB97)</f>
        <v>0</v>
      </c>
      <c r="AQ102" s="35">
        <f>IF(OR($A$1&lt;=Main!AC$4,ISBLANK($N102)),0,Main!AC97)</f>
        <v>0</v>
      </c>
      <c r="AR102" s="35">
        <f>IF(OR($A$1&lt;=Main!AD$4,ISBLANK($N102)),0,Main!AD97)</f>
        <v>0</v>
      </c>
      <c r="AS102" s="35">
        <f>IF(OR($A$1&lt;=Main!AE$4,ISBLANK($N102)),0,Main!AE97)</f>
        <v>0</v>
      </c>
      <c r="AT102" s="35">
        <f>IF(OR($A$1&lt;=Main!AF$4,ISBLANK($N102)),0,Main!AF97)</f>
        <v>0</v>
      </c>
      <c r="AU102" s="35">
        <f>IF(OR($A$1&lt;=Main!AG$4,ISBLANK($N102)),0,Main!AG97)</f>
        <v>0</v>
      </c>
      <c r="AV102" s="35">
        <f>IF(OR($A$1&lt;=Main!AH$4,ISBLANK($N102)),0,Main!AH97)</f>
        <v>0</v>
      </c>
      <c r="AW102" s="35">
        <f>IF(OR($A$1&lt;=Main!AI$4,ISBLANK($N102)),0,Main!AI97)</f>
        <v>0</v>
      </c>
      <c r="AX102" s="35">
        <f>IF(OR($A$1&lt;=Main!AJ$4,ISBLANK($N102)),0,Main!AJ97)</f>
        <v>0</v>
      </c>
      <c r="AY102" s="35">
        <f>IF(OR($A$1&lt;=Main!AK$4,ISBLANK($N102)),0,Main!AK97)</f>
        <v>0</v>
      </c>
      <c r="AZ102" s="35">
        <f>IF(OR($A$1&lt;=Main!AL$4,ISBLANK($N102)),0,Main!AL97)</f>
        <v>0</v>
      </c>
      <c r="BA102" s="35">
        <f>IF(OR($A$1&lt;=Main!AM$4,ISBLANK($N102)),0,Main!AM97)</f>
        <v>0</v>
      </c>
      <c r="BB102" s="35">
        <f>IF(OR($A$1&lt;=Main!AN$4,ISBLANK($N102)),0,Main!AN97)</f>
        <v>0</v>
      </c>
      <c r="BC102" s="35">
        <f>IF(OR($A$1&lt;=Main!AO$4,ISBLANK($N102)),0,Main!AO97)</f>
        <v>0</v>
      </c>
      <c r="BD102" s="35">
        <f>IF(OR($A$1&lt;=Main!AP$4,ISBLANK($N102)),0,Main!AP97)</f>
        <v>0</v>
      </c>
      <c r="BE102" s="35">
        <f>IF(OR($A$1&lt;=Main!AQ$4,ISBLANK($N102)),0,Main!AQ97)</f>
        <v>0</v>
      </c>
      <c r="BF102" s="35">
        <f>IF(OR($A$1&lt;=Main!AR$4,ISBLANK($N102)),0,Main!AR97)</f>
        <v>0</v>
      </c>
      <c r="BG102" s="35">
        <f>IF(OR($A$1&lt;=Main!AS$4,ISBLANK($N102)),0,Main!AS97)</f>
        <v>0</v>
      </c>
      <c r="BH102" s="35">
        <f>IF(OR($A$1&lt;=Main!AT$4,ISBLANK($N102)),0,Main!AT97)</f>
        <v>0</v>
      </c>
      <c r="BI102" s="35">
        <f>IF(OR($A$1&lt;=Main!AU$4,ISBLANK($N102)),0,Main!AU97)</f>
        <v>0</v>
      </c>
      <c r="BJ102" s="35">
        <f>IF(OR($A$1&lt;=Main!AV$4,ISBLANK($N102)),0,Main!AV97)</f>
        <v>0</v>
      </c>
    </row>
    <row r="103" spans="12:62">
      <c r="L103" s="146">
        <f>VLOOKUP($E44,Mask!$A$2:$C$102,$M$8,0)</f>
        <v>0</v>
      </c>
      <c r="M103" s="6">
        <f t="shared" si="6"/>
        <v>0</v>
      </c>
      <c r="N103" s="6" t="str">
        <f>Main!$A98&amp;Main!$B98</f>
        <v/>
      </c>
      <c r="O103" s="145">
        <f t="shared" si="7"/>
        <v>0</v>
      </c>
      <c r="P103" s="150">
        <f t="shared" si="8"/>
        <v>39</v>
      </c>
      <c r="Q103" s="150" t="str">
        <f ca="1">IF(Main!$AY98&lt;&gt;"#",$P103-Main!$AY98,"#")</f>
        <v>#</v>
      </c>
      <c r="R103" s="35">
        <f>Main!E98*Mask!G$16</f>
        <v>0</v>
      </c>
      <c r="S103" s="35">
        <f>Main!F98*Mask!H$16</f>
        <v>0</v>
      </c>
      <c r="T103" s="35">
        <f>Main!G98*Mask!I$16</f>
        <v>0</v>
      </c>
      <c r="U103" s="35">
        <f>Main!H98*Mask!J$16</f>
        <v>0</v>
      </c>
      <c r="V103" s="35">
        <f>Main!I98*Mask!K$16</f>
        <v>0</v>
      </c>
      <c r="W103" s="35">
        <f>Main!J98*Mask!L$16</f>
        <v>0</v>
      </c>
      <c r="X103" s="35">
        <f>Main!K98*Mask!M$16</f>
        <v>0</v>
      </c>
      <c r="Y103" s="35">
        <f>Main!L98*Mask!N$16</f>
        <v>0</v>
      </c>
      <c r="Z103" s="35">
        <f>Main!M98*Mask!O$16</f>
        <v>0</v>
      </c>
      <c r="AA103" s="35">
        <f>Main!N98*Mask!P$16</f>
        <v>0</v>
      </c>
      <c r="AB103" s="35">
        <f>Main!O98*Mask!Q$16</f>
        <v>0</v>
      </c>
      <c r="AC103" s="35">
        <f>Main!P98*Mask!R$16</f>
        <v>0</v>
      </c>
      <c r="AD103" s="35">
        <f>Main!Q98*Mask!S$16</f>
        <v>0</v>
      </c>
      <c r="AE103" s="35">
        <f>Main!R98*Mask!T$16</f>
        <v>0</v>
      </c>
      <c r="AF103" s="35">
        <f>Main!S98*Mask!U$16</f>
        <v>0</v>
      </c>
      <c r="AG103" s="35">
        <f>Main!T98*Mask!V$16</f>
        <v>0</v>
      </c>
      <c r="AH103" s="35">
        <f>Main!U98*Mask!W$16</f>
        <v>0</v>
      </c>
      <c r="AI103" s="35">
        <f>Main!V98*Mask!X$16</f>
        <v>0</v>
      </c>
      <c r="AJ103" s="35">
        <f>Main!W98*Mask!Y$16</f>
        <v>0</v>
      </c>
      <c r="AK103" s="35">
        <f>Main!X98*Mask!Z$16</f>
        <v>0</v>
      </c>
      <c r="AL103" s="35">
        <f>Main!Y98*Mask!AA$16</f>
        <v>0</v>
      </c>
      <c r="AM103" s="35">
        <f>Main!Z98*Mask!AB$16</f>
        <v>0</v>
      </c>
      <c r="AN103" s="35"/>
      <c r="AO103" s="35">
        <f>IF(OR($A$1&lt;=Main!AA$4,ISBLANK($N103)),0,Main!AA98)</f>
        <v>0</v>
      </c>
      <c r="AP103" s="35">
        <f>IF(OR($A$1&lt;=Main!AB$4,ISBLANK($N103)),0,Main!AB98)</f>
        <v>0</v>
      </c>
      <c r="AQ103" s="35">
        <f>IF(OR($A$1&lt;=Main!AC$4,ISBLANK($N103)),0,Main!AC98)</f>
        <v>0</v>
      </c>
      <c r="AR103" s="35">
        <f>IF(OR($A$1&lt;=Main!AD$4,ISBLANK($N103)),0,Main!AD98)</f>
        <v>0</v>
      </c>
      <c r="AS103" s="35">
        <f>IF(OR($A$1&lt;=Main!AE$4,ISBLANK($N103)),0,Main!AE98)</f>
        <v>0</v>
      </c>
      <c r="AT103" s="35">
        <f>IF(OR($A$1&lt;=Main!AF$4,ISBLANK($N103)),0,Main!AF98)</f>
        <v>0</v>
      </c>
      <c r="AU103" s="35">
        <f>IF(OR($A$1&lt;=Main!AG$4,ISBLANK($N103)),0,Main!AG98)</f>
        <v>0</v>
      </c>
      <c r="AV103" s="35">
        <f>IF(OR($A$1&lt;=Main!AH$4,ISBLANK($N103)),0,Main!AH98)</f>
        <v>0</v>
      </c>
      <c r="AW103" s="35">
        <f>IF(OR($A$1&lt;=Main!AI$4,ISBLANK($N103)),0,Main!AI98)</f>
        <v>0</v>
      </c>
      <c r="AX103" s="35">
        <f>IF(OR($A$1&lt;=Main!AJ$4,ISBLANK($N103)),0,Main!AJ98)</f>
        <v>0</v>
      </c>
      <c r="AY103" s="35">
        <f>IF(OR($A$1&lt;=Main!AK$4,ISBLANK($N103)),0,Main!AK98)</f>
        <v>0</v>
      </c>
      <c r="AZ103" s="35">
        <f>IF(OR($A$1&lt;=Main!AL$4,ISBLANK($N103)),0,Main!AL98)</f>
        <v>0</v>
      </c>
      <c r="BA103" s="35">
        <f>IF(OR($A$1&lt;=Main!AM$4,ISBLANK($N103)),0,Main!AM98)</f>
        <v>0</v>
      </c>
      <c r="BB103" s="35">
        <f>IF(OR($A$1&lt;=Main!AN$4,ISBLANK($N103)),0,Main!AN98)</f>
        <v>0</v>
      </c>
      <c r="BC103" s="35">
        <f>IF(OR($A$1&lt;=Main!AO$4,ISBLANK($N103)),0,Main!AO98)</f>
        <v>0</v>
      </c>
      <c r="BD103" s="35">
        <f>IF(OR($A$1&lt;=Main!AP$4,ISBLANK($N103)),0,Main!AP98)</f>
        <v>0</v>
      </c>
      <c r="BE103" s="35">
        <f>IF(OR($A$1&lt;=Main!AQ$4,ISBLANK($N103)),0,Main!AQ98)</f>
        <v>0</v>
      </c>
      <c r="BF103" s="35">
        <f>IF(OR($A$1&lt;=Main!AR$4,ISBLANK($N103)),0,Main!AR98)</f>
        <v>0</v>
      </c>
      <c r="BG103" s="35">
        <f>IF(OR($A$1&lt;=Main!AS$4,ISBLANK($N103)),0,Main!AS98)</f>
        <v>0</v>
      </c>
      <c r="BH103" s="35">
        <f>IF(OR($A$1&lt;=Main!AT$4,ISBLANK($N103)),0,Main!AT98)</f>
        <v>0</v>
      </c>
      <c r="BI103" s="35">
        <f>IF(OR($A$1&lt;=Main!AU$4,ISBLANK($N103)),0,Main!AU98)</f>
        <v>0</v>
      </c>
      <c r="BJ103" s="35">
        <f>IF(OR($A$1&lt;=Main!AV$4,ISBLANK($N103)),0,Main!AV98)</f>
        <v>0</v>
      </c>
    </row>
    <row r="104" spans="12:62">
      <c r="L104" s="146">
        <f>VLOOKUP($E45,Mask!$A$2:$C$102,$M$8,0)</f>
        <v>0</v>
      </c>
      <c r="M104" s="6">
        <f t="shared" si="6"/>
        <v>0</v>
      </c>
      <c r="N104" s="6" t="str">
        <f>Main!$A99&amp;Main!$B99</f>
        <v/>
      </c>
      <c r="O104" s="145">
        <f t="shared" si="7"/>
        <v>0</v>
      </c>
      <c r="P104" s="150">
        <f t="shared" si="8"/>
        <v>39</v>
      </c>
      <c r="Q104" s="150" t="str">
        <f ca="1">IF(Main!$AY99&lt;&gt;"#",$P104-Main!$AY99,"#")</f>
        <v>#</v>
      </c>
      <c r="R104" s="35">
        <f>Main!E99*Mask!G$16</f>
        <v>0</v>
      </c>
      <c r="S104" s="35">
        <f>Main!F99*Mask!H$16</f>
        <v>0</v>
      </c>
      <c r="T104" s="35">
        <f>Main!G99*Mask!I$16</f>
        <v>0</v>
      </c>
      <c r="U104" s="35">
        <f>Main!H99*Mask!J$16</f>
        <v>0</v>
      </c>
      <c r="V104" s="35">
        <f>Main!I99*Mask!K$16</f>
        <v>0</v>
      </c>
      <c r="W104" s="35">
        <f>Main!J99*Mask!L$16</f>
        <v>0</v>
      </c>
      <c r="X104" s="35">
        <f>Main!K99*Mask!M$16</f>
        <v>0</v>
      </c>
      <c r="Y104" s="35">
        <f>Main!L99*Mask!N$16</f>
        <v>0</v>
      </c>
      <c r="Z104" s="35">
        <f>Main!M99*Mask!O$16</f>
        <v>0</v>
      </c>
      <c r="AA104" s="35">
        <f>Main!N99*Mask!P$16</f>
        <v>0</v>
      </c>
      <c r="AB104" s="35">
        <f>Main!O99*Mask!Q$16</f>
        <v>0</v>
      </c>
      <c r="AC104" s="35">
        <f>Main!P99*Mask!R$16</f>
        <v>0</v>
      </c>
      <c r="AD104" s="35">
        <f>Main!Q99*Mask!S$16</f>
        <v>0</v>
      </c>
      <c r="AE104" s="35">
        <f>Main!R99*Mask!T$16</f>
        <v>0</v>
      </c>
      <c r="AF104" s="35">
        <f>Main!S99*Mask!U$16</f>
        <v>0</v>
      </c>
      <c r="AG104" s="35">
        <f>Main!T99*Mask!V$16</f>
        <v>0</v>
      </c>
      <c r="AH104" s="35">
        <f>Main!U99*Mask!W$16</f>
        <v>0</v>
      </c>
      <c r="AI104" s="35">
        <f>Main!V99*Mask!X$16</f>
        <v>0</v>
      </c>
      <c r="AJ104" s="35">
        <f>Main!W99*Mask!Y$16</f>
        <v>0</v>
      </c>
      <c r="AK104" s="35">
        <f>Main!X99*Mask!Z$16</f>
        <v>0</v>
      </c>
      <c r="AL104" s="35">
        <f>Main!Y99*Mask!AA$16</f>
        <v>0</v>
      </c>
      <c r="AM104" s="35">
        <f>Main!Z99*Mask!AB$16</f>
        <v>0</v>
      </c>
      <c r="AN104" s="35"/>
      <c r="AO104" s="35">
        <f>IF(OR($A$1&lt;=Main!AA$4,ISBLANK($N104)),0,Main!AA99)</f>
        <v>0</v>
      </c>
      <c r="AP104" s="35">
        <f>IF(OR($A$1&lt;=Main!AB$4,ISBLANK($N104)),0,Main!AB99)</f>
        <v>0</v>
      </c>
      <c r="AQ104" s="35">
        <f>IF(OR($A$1&lt;=Main!AC$4,ISBLANK($N104)),0,Main!AC99)</f>
        <v>0</v>
      </c>
      <c r="AR104" s="35">
        <f>IF(OR($A$1&lt;=Main!AD$4,ISBLANK($N104)),0,Main!AD99)</f>
        <v>0</v>
      </c>
      <c r="AS104" s="35">
        <f>IF(OR($A$1&lt;=Main!AE$4,ISBLANK($N104)),0,Main!AE99)</f>
        <v>0</v>
      </c>
      <c r="AT104" s="35">
        <f>IF(OR($A$1&lt;=Main!AF$4,ISBLANK($N104)),0,Main!AF99)</f>
        <v>0</v>
      </c>
      <c r="AU104" s="35">
        <f>IF(OR($A$1&lt;=Main!AG$4,ISBLANK($N104)),0,Main!AG99)</f>
        <v>0</v>
      </c>
      <c r="AV104" s="35">
        <f>IF(OR($A$1&lt;=Main!AH$4,ISBLANK($N104)),0,Main!AH99)</f>
        <v>0</v>
      </c>
      <c r="AW104" s="35">
        <f>IF(OR($A$1&lt;=Main!AI$4,ISBLANK($N104)),0,Main!AI99)</f>
        <v>0</v>
      </c>
      <c r="AX104" s="35">
        <f>IF(OR($A$1&lt;=Main!AJ$4,ISBLANK($N104)),0,Main!AJ99)</f>
        <v>0</v>
      </c>
      <c r="AY104" s="35">
        <f>IF(OR($A$1&lt;=Main!AK$4,ISBLANK($N104)),0,Main!AK99)</f>
        <v>0</v>
      </c>
      <c r="AZ104" s="35">
        <f>IF(OR($A$1&lt;=Main!AL$4,ISBLANK($N104)),0,Main!AL99)</f>
        <v>0</v>
      </c>
      <c r="BA104" s="35">
        <f>IF(OR($A$1&lt;=Main!AM$4,ISBLANK($N104)),0,Main!AM99)</f>
        <v>0</v>
      </c>
      <c r="BB104" s="35">
        <f>IF(OR($A$1&lt;=Main!AN$4,ISBLANK($N104)),0,Main!AN99)</f>
        <v>0</v>
      </c>
      <c r="BC104" s="35">
        <f>IF(OR($A$1&lt;=Main!AO$4,ISBLANK($N104)),0,Main!AO99)</f>
        <v>0</v>
      </c>
      <c r="BD104" s="35">
        <f>IF(OR($A$1&lt;=Main!AP$4,ISBLANK($N104)),0,Main!AP99)</f>
        <v>0</v>
      </c>
      <c r="BE104" s="35">
        <f>IF(OR($A$1&lt;=Main!AQ$4,ISBLANK($N104)),0,Main!AQ99)</f>
        <v>0</v>
      </c>
      <c r="BF104" s="35">
        <f>IF(OR($A$1&lt;=Main!AR$4,ISBLANK($N104)),0,Main!AR99)</f>
        <v>0</v>
      </c>
      <c r="BG104" s="35">
        <f>IF(OR($A$1&lt;=Main!AS$4,ISBLANK($N104)),0,Main!AS99)</f>
        <v>0</v>
      </c>
      <c r="BH104" s="35">
        <f>IF(OR($A$1&lt;=Main!AT$4,ISBLANK($N104)),0,Main!AT99)</f>
        <v>0</v>
      </c>
      <c r="BI104" s="35">
        <f>IF(OR($A$1&lt;=Main!AU$4,ISBLANK($N104)),0,Main!AU99)</f>
        <v>0</v>
      </c>
      <c r="BJ104" s="35">
        <f>IF(OR($A$1&lt;=Main!AV$4,ISBLANK($N104)),0,Main!AV99)</f>
        <v>0</v>
      </c>
    </row>
    <row r="105" spans="12:62">
      <c r="L105" s="146">
        <f>VLOOKUP($E46,Mask!$A$2:$C$102,$M$8,0)</f>
        <v>0</v>
      </c>
      <c r="M105" s="6">
        <f t="shared" si="6"/>
        <v>0</v>
      </c>
      <c r="N105" s="6" t="str">
        <f>Main!$A100&amp;Main!$B100</f>
        <v/>
      </c>
      <c r="O105" s="145">
        <f t="shared" si="7"/>
        <v>0</v>
      </c>
      <c r="P105" s="150">
        <f t="shared" si="8"/>
        <v>39</v>
      </c>
      <c r="Q105" s="150" t="str">
        <f ca="1">IF(Main!$AY100&lt;&gt;"#",$P105-Main!$AY100,"#")</f>
        <v>#</v>
      </c>
      <c r="R105" s="35">
        <f>Main!E100*Mask!G$16</f>
        <v>0</v>
      </c>
      <c r="S105" s="35">
        <f>Main!F100*Mask!H$16</f>
        <v>0</v>
      </c>
      <c r="T105" s="35">
        <f>Main!G100*Mask!I$16</f>
        <v>0</v>
      </c>
      <c r="U105" s="35">
        <f>Main!H100*Mask!J$16</f>
        <v>0</v>
      </c>
      <c r="V105" s="35">
        <f>Main!I100*Mask!K$16</f>
        <v>0</v>
      </c>
      <c r="W105" s="35">
        <f>Main!J100*Mask!L$16</f>
        <v>0</v>
      </c>
      <c r="X105" s="35">
        <f>Main!K100*Mask!M$16</f>
        <v>0</v>
      </c>
      <c r="Y105" s="35">
        <f>Main!L100*Mask!N$16</f>
        <v>0</v>
      </c>
      <c r="Z105" s="35">
        <f>Main!M100*Mask!O$16</f>
        <v>0</v>
      </c>
      <c r="AA105" s="35">
        <f>Main!N100*Mask!P$16</f>
        <v>0</v>
      </c>
      <c r="AB105" s="35">
        <f>Main!O100*Mask!Q$16</f>
        <v>0</v>
      </c>
      <c r="AC105" s="35">
        <f>Main!P100*Mask!R$16</f>
        <v>0</v>
      </c>
      <c r="AD105" s="35">
        <f>Main!Q100*Mask!S$16</f>
        <v>0</v>
      </c>
      <c r="AE105" s="35">
        <f>Main!R100*Mask!T$16</f>
        <v>0</v>
      </c>
      <c r="AF105" s="35">
        <f>Main!S100*Mask!U$16</f>
        <v>0</v>
      </c>
      <c r="AG105" s="35">
        <f>Main!T100*Mask!V$16</f>
        <v>0</v>
      </c>
      <c r="AH105" s="35">
        <f>Main!U100*Mask!W$16</f>
        <v>0</v>
      </c>
      <c r="AI105" s="35">
        <f>Main!V100*Mask!X$16</f>
        <v>0</v>
      </c>
      <c r="AJ105" s="35">
        <f>Main!W100*Mask!Y$16</f>
        <v>0</v>
      </c>
      <c r="AK105" s="35">
        <f>Main!X100*Mask!Z$16</f>
        <v>0</v>
      </c>
      <c r="AL105" s="35">
        <f>Main!Y100*Mask!AA$16</f>
        <v>0</v>
      </c>
      <c r="AM105" s="35">
        <f>Main!Z100*Mask!AB$16</f>
        <v>0</v>
      </c>
      <c r="AN105" s="35"/>
      <c r="AO105" s="35">
        <f>IF(OR($A$1&lt;=Main!AA$4,ISBLANK($N105)),0,Main!AA100)</f>
        <v>0</v>
      </c>
      <c r="AP105" s="35">
        <f>IF(OR($A$1&lt;=Main!AB$4,ISBLANK($N105)),0,Main!AB100)</f>
        <v>0</v>
      </c>
      <c r="AQ105" s="35">
        <f>IF(OR($A$1&lt;=Main!AC$4,ISBLANK($N105)),0,Main!AC100)</f>
        <v>0</v>
      </c>
      <c r="AR105" s="35">
        <f>IF(OR($A$1&lt;=Main!AD$4,ISBLANK($N105)),0,Main!AD100)</f>
        <v>0</v>
      </c>
      <c r="AS105" s="35">
        <f>IF(OR($A$1&lt;=Main!AE$4,ISBLANK($N105)),0,Main!AE100)</f>
        <v>0</v>
      </c>
      <c r="AT105" s="35">
        <f>IF(OR($A$1&lt;=Main!AF$4,ISBLANK($N105)),0,Main!AF100)</f>
        <v>0</v>
      </c>
      <c r="AU105" s="35">
        <f>IF(OR($A$1&lt;=Main!AG$4,ISBLANK($N105)),0,Main!AG100)</f>
        <v>0</v>
      </c>
      <c r="AV105" s="35">
        <f>IF(OR($A$1&lt;=Main!AH$4,ISBLANK($N105)),0,Main!AH100)</f>
        <v>0</v>
      </c>
      <c r="AW105" s="35">
        <f>IF(OR($A$1&lt;=Main!AI$4,ISBLANK($N105)),0,Main!AI100)</f>
        <v>0</v>
      </c>
      <c r="AX105" s="35">
        <f>IF(OR($A$1&lt;=Main!AJ$4,ISBLANK($N105)),0,Main!AJ100)</f>
        <v>0</v>
      </c>
      <c r="AY105" s="35">
        <f>IF(OR($A$1&lt;=Main!AK$4,ISBLANK($N105)),0,Main!AK100)</f>
        <v>0</v>
      </c>
      <c r="AZ105" s="35">
        <f>IF(OR($A$1&lt;=Main!AL$4,ISBLANK($N105)),0,Main!AL100)</f>
        <v>0</v>
      </c>
      <c r="BA105" s="35">
        <f>IF(OR($A$1&lt;=Main!AM$4,ISBLANK($N105)),0,Main!AM100)</f>
        <v>0</v>
      </c>
      <c r="BB105" s="35">
        <f>IF(OR($A$1&lt;=Main!AN$4,ISBLANK($N105)),0,Main!AN100)</f>
        <v>0</v>
      </c>
      <c r="BC105" s="35">
        <f>IF(OR($A$1&lt;=Main!AO$4,ISBLANK($N105)),0,Main!AO100)</f>
        <v>0</v>
      </c>
      <c r="BD105" s="35">
        <f>IF(OR($A$1&lt;=Main!AP$4,ISBLANK($N105)),0,Main!AP100)</f>
        <v>0</v>
      </c>
      <c r="BE105" s="35">
        <f>IF(OR($A$1&lt;=Main!AQ$4,ISBLANK($N105)),0,Main!AQ100)</f>
        <v>0</v>
      </c>
      <c r="BF105" s="35">
        <f>IF(OR($A$1&lt;=Main!AR$4,ISBLANK($N105)),0,Main!AR100)</f>
        <v>0</v>
      </c>
      <c r="BG105" s="35">
        <f>IF(OR($A$1&lt;=Main!AS$4,ISBLANK($N105)),0,Main!AS100)</f>
        <v>0</v>
      </c>
      <c r="BH105" s="35">
        <f>IF(OR($A$1&lt;=Main!AT$4,ISBLANK($N105)),0,Main!AT100)</f>
        <v>0</v>
      </c>
      <c r="BI105" s="35">
        <f>IF(OR($A$1&lt;=Main!AU$4,ISBLANK($N105)),0,Main!AU100)</f>
        <v>0</v>
      </c>
      <c r="BJ105" s="35">
        <f>IF(OR($A$1&lt;=Main!AV$4,ISBLANK($N105)),0,Main!AV100)</f>
        <v>0</v>
      </c>
    </row>
    <row r="106" spans="12:62">
      <c r="L106" s="146">
        <f>VLOOKUP($E47,Mask!$A$2:$C$102,$M$8,0)</f>
        <v>0</v>
      </c>
      <c r="M106" s="6">
        <f t="shared" si="6"/>
        <v>0</v>
      </c>
      <c r="N106" s="6" t="str">
        <f>Main!$A101&amp;Main!$B101</f>
        <v/>
      </c>
      <c r="O106" s="145">
        <f t="shared" si="7"/>
        <v>0</v>
      </c>
      <c r="P106" s="150">
        <f t="shared" si="8"/>
        <v>39</v>
      </c>
      <c r="Q106" s="150" t="str">
        <f ca="1">IF(Main!$AY101&lt;&gt;"#",$P106-Main!$AY101,"#")</f>
        <v>#</v>
      </c>
      <c r="R106" s="35">
        <f>Main!E101*Mask!G$16</f>
        <v>0</v>
      </c>
      <c r="S106" s="35">
        <f>Main!F101*Mask!H$16</f>
        <v>0</v>
      </c>
      <c r="T106" s="35">
        <f>Main!G101*Mask!I$16</f>
        <v>0</v>
      </c>
      <c r="U106" s="35">
        <f>Main!H101*Mask!J$16</f>
        <v>0</v>
      </c>
      <c r="V106" s="35">
        <f>Main!I101*Mask!K$16</f>
        <v>0</v>
      </c>
      <c r="W106" s="35">
        <f>Main!J101*Mask!L$16</f>
        <v>0</v>
      </c>
      <c r="X106" s="35">
        <f>Main!K101*Mask!M$16</f>
        <v>0</v>
      </c>
      <c r="Y106" s="35">
        <f>Main!L101*Mask!N$16</f>
        <v>0</v>
      </c>
      <c r="Z106" s="35">
        <f>Main!M101*Mask!O$16</f>
        <v>0</v>
      </c>
      <c r="AA106" s="35">
        <f>Main!N101*Mask!P$16</f>
        <v>0</v>
      </c>
      <c r="AB106" s="35">
        <f>Main!O101*Mask!Q$16</f>
        <v>0</v>
      </c>
      <c r="AC106" s="35">
        <f>Main!P101*Mask!R$16</f>
        <v>0</v>
      </c>
      <c r="AD106" s="35">
        <f>Main!Q101*Mask!S$16</f>
        <v>0</v>
      </c>
      <c r="AE106" s="35">
        <f>Main!R101*Mask!T$16</f>
        <v>0</v>
      </c>
      <c r="AF106" s="35">
        <f>Main!S101*Mask!U$16</f>
        <v>0</v>
      </c>
      <c r="AG106" s="35">
        <f>Main!T101*Mask!V$16</f>
        <v>0</v>
      </c>
      <c r="AH106" s="35">
        <f>Main!U101*Mask!W$16</f>
        <v>0</v>
      </c>
      <c r="AI106" s="35">
        <f>Main!V101*Mask!X$16</f>
        <v>0</v>
      </c>
      <c r="AJ106" s="35">
        <f>Main!W101*Mask!Y$16</f>
        <v>0</v>
      </c>
      <c r="AK106" s="35">
        <f>Main!X101*Mask!Z$16</f>
        <v>0</v>
      </c>
      <c r="AL106" s="35">
        <f>Main!Y101*Mask!AA$16</f>
        <v>0</v>
      </c>
      <c r="AM106" s="35">
        <f>Main!Z101*Mask!AB$16</f>
        <v>0</v>
      </c>
      <c r="AN106" s="35"/>
      <c r="AO106" s="35">
        <f>IF(OR($A$1&lt;=Main!AA$4,ISBLANK($N106)),0,Main!AA101)</f>
        <v>0</v>
      </c>
      <c r="AP106" s="35">
        <f>IF(OR($A$1&lt;=Main!AB$4,ISBLANK($N106)),0,Main!AB101)</f>
        <v>0</v>
      </c>
      <c r="AQ106" s="35">
        <f>IF(OR($A$1&lt;=Main!AC$4,ISBLANK($N106)),0,Main!AC101)</f>
        <v>0</v>
      </c>
      <c r="AR106" s="35">
        <f>IF(OR($A$1&lt;=Main!AD$4,ISBLANK($N106)),0,Main!AD101)</f>
        <v>0</v>
      </c>
      <c r="AS106" s="35">
        <f>IF(OR($A$1&lt;=Main!AE$4,ISBLANK($N106)),0,Main!AE101)</f>
        <v>0</v>
      </c>
      <c r="AT106" s="35">
        <f>IF(OR($A$1&lt;=Main!AF$4,ISBLANK($N106)),0,Main!AF101)</f>
        <v>0</v>
      </c>
      <c r="AU106" s="35">
        <f>IF(OR($A$1&lt;=Main!AG$4,ISBLANK($N106)),0,Main!AG101)</f>
        <v>0</v>
      </c>
      <c r="AV106" s="35">
        <f>IF(OR($A$1&lt;=Main!AH$4,ISBLANK($N106)),0,Main!AH101)</f>
        <v>0</v>
      </c>
      <c r="AW106" s="35">
        <f>IF(OR($A$1&lt;=Main!AI$4,ISBLANK($N106)),0,Main!AI101)</f>
        <v>0</v>
      </c>
      <c r="AX106" s="35">
        <f>IF(OR($A$1&lt;=Main!AJ$4,ISBLANK($N106)),0,Main!AJ101)</f>
        <v>0</v>
      </c>
      <c r="AY106" s="35">
        <f>IF(OR($A$1&lt;=Main!AK$4,ISBLANK($N106)),0,Main!AK101)</f>
        <v>0</v>
      </c>
      <c r="AZ106" s="35">
        <f>IF(OR($A$1&lt;=Main!AL$4,ISBLANK($N106)),0,Main!AL101)</f>
        <v>0</v>
      </c>
      <c r="BA106" s="35">
        <f>IF(OR($A$1&lt;=Main!AM$4,ISBLANK($N106)),0,Main!AM101)</f>
        <v>0</v>
      </c>
      <c r="BB106" s="35">
        <f>IF(OR($A$1&lt;=Main!AN$4,ISBLANK($N106)),0,Main!AN101)</f>
        <v>0</v>
      </c>
      <c r="BC106" s="35">
        <f>IF(OR($A$1&lt;=Main!AO$4,ISBLANK($N106)),0,Main!AO101)</f>
        <v>0</v>
      </c>
      <c r="BD106" s="35">
        <f>IF(OR($A$1&lt;=Main!AP$4,ISBLANK($N106)),0,Main!AP101)</f>
        <v>0</v>
      </c>
      <c r="BE106" s="35">
        <f>IF(OR($A$1&lt;=Main!AQ$4,ISBLANK($N106)),0,Main!AQ101)</f>
        <v>0</v>
      </c>
      <c r="BF106" s="35">
        <f>IF(OR($A$1&lt;=Main!AR$4,ISBLANK($N106)),0,Main!AR101)</f>
        <v>0</v>
      </c>
      <c r="BG106" s="35">
        <f>IF(OR($A$1&lt;=Main!AS$4,ISBLANK($N106)),0,Main!AS101)</f>
        <v>0</v>
      </c>
      <c r="BH106" s="35">
        <f>IF(OR($A$1&lt;=Main!AT$4,ISBLANK($N106)),0,Main!AT101)</f>
        <v>0</v>
      </c>
      <c r="BI106" s="35">
        <f>IF(OR($A$1&lt;=Main!AU$4,ISBLANK($N106)),0,Main!AU101)</f>
        <v>0</v>
      </c>
      <c r="BJ106" s="35">
        <f>IF(OR($A$1&lt;=Main!AV$4,ISBLANK($N106)),0,Main!AV101)</f>
        <v>0</v>
      </c>
    </row>
    <row r="107" spans="12:62">
      <c r="L107" s="146">
        <f>VLOOKUP($E48,Mask!$A$2:$C$102,$M$8,0)</f>
        <v>0</v>
      </c>
      <c r="M107" s="6">
        <f t="shared" si="6"/>
        <v>0</v>
      </c>
      <c r="N107" s="6" t="str">
        <f>Main!$A102&amp;Main!$B102</f>
        <v/>
      </c>
      <c r="O107" s="145">
        <f t="shared" si="7"/>
        <v>0</v>
      </c>
      <c r="P107" s="150">
        <f t="shared" si="8"/>
        <v>39</v>
      </c>
      <c r="Q107" s="150" t="str">
        <f ca="1">IF(Main!$AY102&lt;&gt;"#",$P107-Main!$AY102,"#")</f>
        <v>#</v>
      </c>
      <c r="R107" s="35">
        <f>Main!E102*Mask!G$16</f>
        <v>0</v>
      </c>
      <c r="S107" s="35">
        <f>Main!F102*Mask!H$16</f>
        <v>0</v>
      </c>
      <c r="T107" s="35">
        <f>Main!G102*Mask!I$16</f>
        <v>0</v>
      </c>
      <c r="U107" s="35">
        <f>Main!H102*Mask!J$16</f>
        <v>0</v>
      </c>
      <c r="V107" s="35">
        <f>Main!I102*Mask!K$16</f>
        <v>0</v>
      </c>
      <c r="W107" s="35">
        <f>Main!J102*Mask!L$16</f>
        <v>0</v>
      </c>
      <c r="X107" s="35">
        <f>Main!K102*Mask!M$16</f>
        <v>0</v>
      </c>
      <c r="Y107" s="35">
        <f>Main!L102*Mask!N$16</f>
        <v>0</v>
      </c>
      <c r="Z107" s="35">
        <f>Main!M102*Mask!O$16</f>
        <v>0</v>
      </c>
      <c r="AA107" s="35">
        <f>Main!N102*Mask!P$16</f>
        <v>0</v>
      </c>
      <c r="AB107" s="35">
        <f>Main!O102*Mask!Q$16</f>
        <v>0</v>
      </c>
      <c r="AC107" s="35">
        <f>Main!P102*Mask!R$16</f>
        <v>0</v>
      </c>
      <c r="AD107" s="35">
        <f>Main!Q102*Mask!S$16</f>
        <v>0</v>
      </c>
      <c r="AE107" s="35">
        <f>Main!R102*Mask!T$16</f>
        <v>0</v>
      </c>
      <c r="AF107" s="35">
        <f>Main!S102*Mask!U$16</f>
        <v>0</v>
      </c>
      <c r="AG107" s="35">
        <f>Main!T102*Mask!V$16</f>
        <v>0</v>
      </c>
      <c r="AH107" s="35">
        <f>Main!U102*Mask!W$16</f>
        <v>0</v>
      </c>
      <c r="AI107" s="35">
        <f>Main!V102*Mask!X$16</f>
        <v>0</v>
      </c>
      <c r="AJ107" s="35">
        <f>Main!W102*Mask!Y$16</f>
        <v>0</v>
      </c>
      <c r="AK107" s="35">
        <f>Main!X102*Mask!Z$16</f>
        <v>0</v>
      </c>
      <c r="AL107" s="35">
        <f>Main!Y102*Mask!AA$16</f>
        <v>0</v>
      </c>
      <c r="AM107" s="35">
        <f>Main!Z102*Mask!AB$16</f>
        <v>0</v>
      </c>
      <c r="AN107" s="35"/>
      <c r="AO107" s="35">
        <f>IF(OR($A$1&lt;=Main!AA$4,ISBLANK($N107)),0,Main!AA102)</f>
        <v>0</v>
      </c>
      <c r="AP107" s="35">
        <f>IF(OR($A$1&lt;=Main!AB$4,ISBLANK($N107)),0,Main!AB102)</f>
        <v>0</v>
      </c>
      <c r="AQ107" s="35">
        <f>IF(OR($A$1&lt;=Main!AC$4,ISBLANK($N107)),0,Main!AC102)</f>
        <v>0</v>
      </c>
      <c r="AR107" s="35">
        <f>IF(OR($A$1&lt;=Main!AD$4,ISBLANK($N107)),0,Main!AD102)</f>
        <v>0</v>
      </c>
      <c r="AS107" s="35">
        <f>IF(OR($A$1&lt;=Main!AE$4,ISBLANK($N107)),0,Main!AE102)</f>
        <v>0</v>
      </c>
      <c r="AT107" s="35">
        <f>IF(OR($A$1&lt;=Main!AF$4,ISBLANK($N107)),0,Main!AF102)</f>
        <v>0</v>
      </c>
      <c r="AU107" s="35">
        <f>IF(OR($A$1&lt;=Main!AG$4,ISBLANK($N107)),0,Main!AG102)</f>
        <v>0</v>
      </c>
      <c r="AV107" s="35">
        <f>IF(OR($A$1&lt;=Main!AH$4,ISBLANK($N107)),0,Main!AH102)</f>
        <v>0</v>
      </c>
      <c r="AW107" s="35">
        <f>IF(OR($A$1&lt;=Main!AI$4,ISBLANK($N107)),0,Main!AI102)</f>
        <v>0</v>
      </c>
      <c r="AX107" s="35">
        <f>IF(OR($A$1&lt;=Main!AJ$4,ISBLANK($N107)),0,Main!AJ102)</f>
        <v>0</v>
      </c>
      <c r="AY107" s="35">
        <f>IF(OR($A$1&lt;=Main!AK$4,ISBLANK($N107)),0,Main!AK102)</f>
        <v>0</v>
      </c>
      <c r="AZ107" s="35">
        <f>IF(OR($A$1&lt;=Main!AL$4,ISBLANK($N107)),0,Main!AL102)</f>
        <v>0</v>
      </c>
      <c r="BA107" s="35">
        <f>IF(OR($A$1&lt;=Main!AM$4,ISBLANK($N107)),0,Main!AM102)</f>
        <v>0</v>
      </c>
      <c r="BB107" s="35">
        <f>IF(OR($A$1&lt;=Main!AN$4,ISBLANK($N107)),0,Main!AN102)</f>
        <v>0</v>
      </c>
      <c r="BC107" s="35">
        <f>IF(OR($A$1&lt;=Main!AO$4,ISBLANK($N107)),0,Main!AO102)</f>
        <v>0</v>
      </c>
      <c r="BD107" s="35">
        <f>IF(OR($A$1&lt;=Main!AP$4,ISBLANK($N107)),0,Main!AP102)</f>
        <v>0</v>
      </c>
      <c r="BE107" s="35">
        <f>IF(OR($A$1&lt;=Main!AQ$4,ISBLANK($N107)),0,Main!AQ102)</f>
        <v>0</v>
      </c>
      <c r="BF107" s="35">
        <f>IF(OR($A$1&lt;=Main!AR$4,ISBLANK($N107)),0,Main!AR102)</f>
        <v>0</v>
      </c>
      <c r="BG107" s="35">
        <f>IF(OR($A$1&lt;=Main!AS$4,ISBLANK($N107)),0,Main!AS102)</f>
        <v>0</v>
      </c>
      <c r="BH107" s="35">
        <f>IF(OR($A$1&lt;=Main!AT$4,ISBLANK($N107)),0,Main!AT102)</f>
        <v>0</v>
      </c>
      <c r="BI107" s="35">
        <f>IF(OR($A$1&lt;=Main!AU$4,ISBLANK($N107)),0,Main!AU102)</f>
        <v>0</v>
      </c>
      <c r="BJ107" s="35">
        <f>IF(OR($A$1&lt;=Main!AV$4,ISBLANK($N107)),0,Main!AV102)</f>
        <v>0</v>
      </c>
    </row>
    <row r="108" spans="12:62">
      <c r="L108" s="146">
        <f>VLOOKUP($E49,Mask!$A$2:$C$102,$M$8,0)</f>
        <v>0</v>
      </c>
      <c r="M108" s="6">
        <f t="shared" si="6"/>
        <v>0</v>
      </c>
      <c r="N108" s="6" t="str">
        <f>Main!$A103&amp;Main!$B103</f>
        <v/>
      </c>
      <c r="O108" s="145">
        <f t="shared" si="7"/>
        <v>0</v>
      </c>
      <c r="P108" s="150">
        <f t="shared" si="8"/>
        <v>39</v>
      </c>
      <c r="Q108" s="150" t="str">
        <f ca="1">IF(Main!$AY103&lt;&gt;"#",$P108-Main!$AY103,"#")</f>
        <v>#</v>
      </c>
      <c r="R108" s="35">
        <f>Main!E103*Mask!G$16</f>
        <v>0</v>
      </c>
      <c r="S108" s="35">
        <f>Main!F103*Mask!H$16</f>
        <v>0</v>
      </c>
      <c r="T108" s="35">
        <f>Main!G103*Mask!I$16</f>
        <v>0</v>
      </c>
      <c r="U108" s="35">
        <f>Main!H103*Mask!J$16</f>
        <v>0</v>
      </c>
      <c r="V108" s="35">
        <f>Main!I103*Mask!K$16</f>
        <v>0</v>
      </c>
      <c r="W108" s="35">
        <f>Main!J103*Mask!L$16</f>
        <v>0</v>
      </c>
      <c r="X108" s="35">
        <f>Main!K103*Mask!M$16</f>
        <v>0</v>
      </c>
      <c r="Y108" s="35">
        <f>Main!L103*Mask!N$16</f>
        <v>0</v>
      </c>
      <c r="Z108" s="35">
        <f>Main!M103*Mask!O$16</f>
        <v>0</v>
      </c>
      <c r="AA108" s="35">
        <f>Main!N103*Mask!P$16</f>
        <v>0</v>
      </c>
      <c r="AB108" s="35">
        <f>Main!O103*Mask!Q$16</f>
        <v>0</v>
      </c>
      <c r="AC108" s="35">
        <f>Main!P103*Mask!R$16</f>
        <v>0</v>
      </c>
      <c r="AD108" s="35">
        <f>Main!Q103*Mask!S$16</f>
        <v>0</v>
      </c>
      <c r="AE108" s="35">
        <f>Main!R103*Mask!T$16</f>
        <v>0</v>
      </c>
      <c r="AF108" s="35">
        <f>Main!S103*Mask!U$16</f>
        <v>0</v>
      </c>
      <c r="AG108" s="35">
        <f>Main!T103*Mask!V$16</f>
        <v>0</v>
      </c>
      <c r="AH108" s="35">
        <f>Main!U103*Mask!W$16</f>
        <v>0</v>
      </c>
      <c r="AI108" s="35">
        <f>Main!V103*Mask!X$16</f>
        <v>0</v>
      </c>
      <c r="AJ108" s="35">
        <f>Main!W103*Mask!Y$16</f>
        <v>0</v>
      </c>
      <c r="AK108" s="35">
        <f>Main!X103*Mask!Z$16</f>
        <v>0</v>
      </c>
      <c r="AL108" s="35">
        <f>Main!Y103*Mask!AA$16</f>
        <v>0</v>
      </c>
      <c r="AM108" s="35">
        <f>Main!Z103*Mask!AB$16</f>
        <v>0</v>
      </c>
      <c r="AN108" s="35"/>
      <c r="AO108" s="35">
        <f>IF(OR($A$1&lt;=Main!AA$4,ISBLANK($N108)),0,Main!AA103)</f>
        <v>0</v>
      </c>
      <c r="AP108" s="35">
        <f>IF(OR($A$1&lt;=Main!AB$4,ISBLANK($N108)),0,Main!AB103)</f>
        <v>0</v>
      </c>
      <c r="AQ108" s="35">
        <f>IF(OR($A$1&lt;=Main!AC$4,ISBLANK($N108)),0,Main!AC103)</f>
        <v>0</v>
      </c>
      <c r="AR108" s="35">
        <f>IF(OR($A$1&lt;=Main!AD$4,ISBLANK($N108)),0,Main!AD103)</f>
        <v>0</v>
      </c>
      <c r="AS108" s="35">
        <f>IF(OR($A$1&lt;=Main!AE$4,ISBLANK($N108)),0,Main!AE103)</f>
        <v>0</v>
      </c>
      <c r="AT108" s="35">
        <f>IF(OR($A$1&lt;=Main!AF$4,ISBLANK($N108)),0,Main!AF103)</f>
        <v>0</v>
      </c>
      <c r="AU108" s="35">
        <f>IF(OR($A$1&lt;=Main!AG$4,ISBLANK($N108)),0,Main!AG103)</f>
        <v>0</v>
      </c>
      <c r="AV108" s="35">
        <f>IF(OR($A$1&lt;=Main!AH$4,ISBLANK($N108)),0,Main!AH103)</f>
        <v>0</v>
      </c>
      <c r="AW108" s="35">
        <f>IF(OR($A$1&lt;=Main!AI$4,ISBLANK($N108)),0,Main!AI103)</f>
        <v>0</v>
      </c>
      <c r="AX108" s="35">
        <f>IF(OR($A$1&lt;=Main!AJ$4,ISBLANK($N108)),0,Main!AJ103)</f>
        <v>0</v>
      </c>
      <c r="AY108" s="35">
        <f>IF(OR($A$1&lt;=Main!AK$4,ISBLANK($N108)),0,Main!AK103)</f>
        <v>0</v>
      </c>
      <c r="AZ108" s="35">
        <f>IF(OR($A$1&lt;=Main!AL$4,ISBLANK($N108)),0,Main!AL103)</f>
        <v>0</v>
      </c>
      <c r="BA108" s="35">
        <f>IF(OR($A$1&lt;=Main!AM$4,ISBLANK($N108)),0,Main!AM103)</f>
        <v>0</v>
      </c>
      <c r="BB108" s="35">
        <f>IF(OR($A$1&lt;=Main!AN$4,ISBLANK($N108)),0,Main!AN103)</f>
        <v>0</v>
      </c>
      <c r="BC108" s="35">
        <f>IF(OR($A$1&lt;=Main!AO$4,ISBLANK($N108)),0,Main!AO103)</f>
        <v>0</v>
      </c>
      <c r="BD108" s="35">
        <f>IF(OR($A$1&lt;=Main!AP$4,ISBLANK($N108)),0,Main!AP103)</f>
        <v>0</v>
      </c>
      <c r="BE108" s="35">
        <f>IF(OR($A$1&lt;=Main!AQ$4,ISBLANK($N108)),0,Main!AQ103)</f>
        <v>0</v>
      </c>
      <c r="BF108" s="35">
        <f>IF(OR($A$1&lt;=Main!AR$4,ISBLANK($N108)),0,Main!AR103)</f>
        <v>0</v>
      </c>
      <c r="BG108" s="35">
        <f>IF(OR($A$1&lt;=Main!AS$4,ISBLANK($N108)),0,Main!AS103)</f>
        <v>0</v>
      </c>
      <c r="BH108" s="35">
        <f>IF(OR($A$1&lt;=Main!AT$4,ISBLANK($N108)),0,Main!AT103)</f>
        <v>0</v>
      </c>
      <c r="BI108" s="35">
        <f>IF(OR($A$1&lt;=Main!AU$4,ISBLANK($N108)),0,Main!AU103)</f>
        <v>0</v>
      </c>
      <c r="BJ108" s="35">
        <f>IF(OR($A$1&lt;=Main!AV$4,ISBLANK($N108)),0,Main!AV103)</f>
        <v>0</v>
      </c>
    </row>
    <row r="109" spans="12:62">
      <c r="L109" s="146">
        <f>VLOOKUP($E50,Mask!$A$2:$C$102,$M$8,0)</f>
        <v>0</v>
      </c>
      <c r="M109" s="6">
        <f t="shared" si="6"/>
        <v>0</v>
      </c>
      <c r="N109" s="6" t="str">
        <f>Main!$A104&amp;Main!$B104</f>
        <v/>
      </c>
      <c r="O109" s="145">
        <f t="shared" si="7"/>
        <v>0</v>
      </c>
      <c r="P109" s="150">
        <f t="shared" si="8"/>
        <v>39</v>
      </c>
      <c r="Q109" s="150" t="str">
        <f ca="1">IF(Main!$AY104&lt;&gt;"#",$P109-Main!$AY104,"#")</f>
        <v>#</v>
      </c>
      <c r="R109" s="35">
        <f>Main!E104*Mask!G$16</f>
        <v>0</v>
      </c>
      <c r="S109" s="35">
        <f>Main!F104*Mask!H$16</f>
        <v>0</v>
      </c>
      <c r="T109" s="35">
        <f>Main!G104*Mask!I$16</f>
        <v>0</v>
      </c>
      <c r="U109" s="35">
        <f>Main!H104*Mask!J$16</f>
        <v>0</v>
      </c>
      <c r="V109" s="35">
        <f>Main!I104*Mask!K$16</f>
        <v>0</v>
      </c>
      <c r="W109" s="35">
        <f>Main!J104*Mask!L$16</f>
        <v>0</v>
      </c>
      <c r="X109" s="35">
        <f>Main!K104*Mask!M$16</f>
        <v>0</v>
      </c>
      <c r="Y109" s="35">
        <f>Main!L104*Mask!N$16</f>
        <v>0</v>
      </c>
      <c r="Z109" s="35">
        <f>Main!M104*Mask!O$16</f>
        <v>0</v>
      </c>
      <c r="AA109" s="35">
        <f>Main!N104*Mask!P$16</f>
        <v>0</v>
      </c>
      <c r="AB109" s="35">
        <f>Main!O104*Mask!Q$16</f>
        <v>0</v>
      </c>
      <c r="AC109" s="35">
        <f>Main!P104*Mask!R$16</f>
        <v>0</v>
      </c>
      <c r="AD109" s="35">
        <f>Main!Q104*Mask!S$16</f>
        <v>0</v>
      </c>
      <c r="AE109" s="35">
        <f>Main!R104*Mask!T$16</f>
        <v>0</v>
      </c>
      <c r="AF109" s="35">
        <f>Main!S104*Mask!U$16</f>
        <v>0</v>
      </c>
      <c r="AG109" s="35">
        <f>Main!T104*Mask!V$16</f>
        <v>0</v>
      </c>
      <c r="AH109" s="35">
        <f>Main!U104*Mask!W$16</f>
        <v>0</v>
      </c>
      <c r="AI109" s="35">
        <f>Main!V104*Mask!X$16</f>
        <v>0</v>
      </c>
      <c r="AJ109" s="35">
        <f>Main!W104*Mask!Y$16</f>
        <v>0</v>
      </c>
      <c r="AK109" s="35">
        <f>Main!X104*Mask!Z$16</f>
        <v>0</v>
      </c>
      <c r="AL109" s="35">
        <f>Main!Y104*Mask!AA$16</f>
        <v>0</v>
      </c>
      <c r="AM109" s="35">
        <f>Main!Z104*Mask!AB$16</f>
        <v>0</v>
      </c>
      <c r="AN109" s="35"/>
      <c r="AO109" s="35">
        <f>IF(OR($A$1&lt;=Main!AA$4,ISBLANK($N109)),0,Main!AA104)</f>
        <v>0</v>
      </c>
      <c r="AP109" s="35">
        <f>IF(OR($A$1&lt;=Main!AB$4,ISBLANK($N109)),0,Main!AB104)</f>
        <v>0</v>
      </c>
      <c r="AQ109" s="35">
        <f>IF(OR($A$1&lt;=Main!AC$4,ISBLANK($N109)),0,Main!AC104)</f>
        <v>0</v>
      </c>
      <c r="AR109" s="35">
        <f>IF(OR($A$1&lt;=Main!AD$4,ISBLANK($N109)),0,Main!AD104)</f>
        <v>0</v>
      </c>
      <c r="AS109" s="35">
        <f>IF(OR($A$1&lt;=Main!AE$4,ISBLANK($N109)),0,Main!AE104)</f>
        <v>0</v>
      </c>
      <c r="AT109" s="35">
        <f>IF(OR($A$1&lt;=Main!AF$4,ISBLANK($N109)),0,Main!AF104)</f>
        <v>0</v>
      </c>
      <c r="AU109" s="35">
        <f>IF(OR($A$1&lt;=Main!AG$4,ISBLANK($N109)),0,Main!AG104)</f>
        <v>0</v>
      </c>
      <c r="AV109" s="35">
        <f>IF(OR($A$1&lt;=Main!AH$4,ISBLANK($N109)),0,Main!AH104)</f>
        <v>0</v>
      </c>
      <c r="AW109" s="35">
        <f>IF(OR($A$1&lt;=Main!AI$4,ISBLANK($N109)),0,Main!AI104)</f>
        <v>0</v>
      </c>
      <c r="AX109" s="35">
        <f>IF(OR($A$1&lt;=Main!AJ$4,ISBLANK($N109)),0,Main!AJ104)</f>
        <v>0</v>
      </c>
      <c r="AY109" s="35">
        <f>IF(OR($A$1&lt;=Main!AK$4,ISBLANK($N109)),0,Main!AK104)</f>
        <v>0</v>
      </c>
      <c r="AZ109" s="35">
        <f>IF(OR($A$1&lt;=Main!AL$4,ISBLANK($N109)),0,Main!AL104)</f>
        <v>0</v>
      </c>
      <c r="BA109" s="35">
        <f>IF(OR($A$1&lt;=Main!AM$4,ISBLANK($N109)),0,Main!AM104)</f>
        <v>0</v>
      </c>
      <c r="BB109" s="35">
        <f>IF(OR($A$1&lt;=Main!AN$4,ISBLANK($N109)),0,Main!AN104)</f>
        <v>0</v>
      </c>
      <c r="BC109" s="35">
        <f>IF(OR($A$1&lt;=Main!AO$4,ISBLANK($N109)),0,Main!AO104)</f>
        <v>0</v>
      </c>
      <c r="BD109" s="35">
        <f>IF(OR($A$1&lt;=Main!AP$4,ISBLANK($N109)),0,Main!AP104)</f>
        <v>0</v>
      </c>
      <c r="BE109" s="35">
        <f>IF(OR($A$1&lt;=Main!AQ$4,ISBLANK($N109)),0,Main!AQ104)</f>
        <v>0</v>
      </c>
      <c r="BF109" s="35">
        <f>IF(OR($A$1&lt;=Main!AR$4,ISBLANK($N109)),0,Main!AR104)</f>
        <v>0</v>
      </c>
      <c r="BG109" s="35">
        <f>IF(OR($A$1&lt;=Main!AS$4,ISBLANK($N109)),0,Main!AS104)</f>
        <v>0</v>
      </c>
      <c r="BH109" s="35">
        <f>IF(OR($A$1&lt;=Main!AT$4,ISBLANK($N109)),0,Main!AT104)</f>
        <v>0</v>
      </c>
      <c r="BI109" s="35">
        <f>IF(OR($A$1&lt;=Main!AU$4,ISBLANK($N109)),0,Main!AU104)</f>
        <v>0</v>
      </c>
      <c r="BJ109" s="35">
        <f>IF(OR($A$1&lt;=Main!AV$4,ISBLANK($N109)),0,Main!AV104)</f>
        <v>0</v>
      </c>
    </row>
    <row r="110" spans="12:62">
      <c r="L110" s="146">
        <f>VLOOKUP($E51,Mask!$A$2:$C$102,$M$8,0)</f>
        <v>0</v>
      </c>
      <c r="M110" s="6">
        <f t="shared" si="6"/>
        <v>0</v>
      </c>
      <c r="N110" s="6" t="str">
        <f>Main!$A105&amp;Main!$B105</f>
        <v/>
      </c>
      <c r="O110" s="145">
        <f t="shared" si="7"/>
        <v>0</v>
      </c>
      <c r="P110" s="150">
        <f t="shared" si="8"/>
        <v>39</v>
      </c>
      <c r="Q110" s="150" t="str">
        <f ca="1">IF(Main!$AY105&lt;&gt;"#",$P110-Main!$AY105,"#")</f>
        <v>#</v>
      </c>
      <c r="R110" s="35">
        <f>Main!E105*Mask!G$16</f>
        <v>0</v>
      </c>
      <c r="S110" s="35">
        <f>Main!F105*Mask!H$16</f>
        <v>0</v>
      </c>
      <c r="T110" s="35">
        <f>Main!G105*Mask!I$16</f>
        <v>0</v>
      </c>
      <c r="U110" s="35">
        <f>Main!H105*Mask!J$16</f>
        <v>0</v>
      </c>
      <c r="V110" s="35">
        <f>Main!I105*Mask!K$16</f>
        <v>0</v>
      </c>
      <c r="W110" s="35">
        <f>Main!J105*Mask!L$16</f>
        <v>0</v>
      </c>
      <c r="X110" s="35">
        <f>Main!K105*Mask!M$16</f>
        <v>0</v>
      </c>
      <c r="Y110" s="35">
        <f>Main!L105*Mask!N$16</f>
        <v>0</v>
      </c>
      <c r="Z110" s="35">
        <f>Main!M105*Mask!O$16</f>
        <v>0</v>
      </c>
      <c r="AA110" s="35">
        <f>Main!N105*Mask!P$16</f>
        <v>0</v>
      </c>
      <c r="AB110" s="35">
        <f>Main!O105*Mask!Q$16</f>
        <v>0</v>
      </c>
      <c r="AC110" s="35">
        <f>Main!P105*Mask!R$16</f>
        <v>0</v>
      </c>
      <c r="AD110" s="35">
        <f>Main!Q105*Mask!S$16</f>
        <v>0</v>
      </c>
      <c r="AE110" s="35">
        <f>Main!R105*Mask!T$16</f>
        <v>0</v>
      </c>
      <c r="AF110" s="35">
        <f>Main!S105*Mask!U$16</f>
        <v>0</v>
      </c>
      <c r="AG110" s="35">
        <f>Main!T105*Mask!V$16</f>
        <v>0</v>
      </c>
      <c r="AH110" s="35">
        <f>Main!U105*Mask!W$16</f>
        <v>0</v>
      </c>
      <c r="AI110" s="35">
        <f>Main!V105*Mask!X$16</f>
        <v>0</v>
      </c>
      <c r="AJ110" s="35">
        <f>Main!W105*Mask!Y$16</f>
        <v>0</v>
      </c>
      <c r="AK110" s="35">
        <f>Main!X105*Mask!Z$16</f>
        <v>0</v>
      </c>
      <c r="AL110" s="35">
        <f>Main!Y105*Mask!AA$16</f>
        <v>0</v>
      </c>
      <c r="AM110" s="35">
        <f>Main!Z105*Mask!AB$16</f>
        <v>0</v>
      </c>
      <c r="AN110" s="35"/>
      <c r="AO110" s="35">
        <f>IF(OR($A$1&lt;=Main!AA$4,ISBLANK($N110)),0,Main!AA105)</f>
        <v>0</v>
      </c>
      <c r="AP110" s="35">
        <f>IF(OR($A$1&lt;=Main!AB$4,ISBLANK($N110)),0,Main!AB105)</f>
        <v>0</v>
      </c>
      <c r="AQ110" s="35">
        <f>IF(OR($A$1&lt;=Main!AC$4,ISBLANK($N110)),0,Main!AC105)</f>
        <v>0</v>
      </c>
      <c r="AR110" s="35">
        <f>IF(OR($A$1&lt;=Main!AD$4,ISBLANK($N110)),0,Main!AD105)</f>
        <v>0</v>
      </c>
      <c r="AS110" s="35">
        <f>IF(OR($A$1&lt;=Main!AE$4,ISBLANK($N110)),0,Main!AE105)</f>
        <v>0</v>
      </c>
      <c r="AT110" s="35">
        <f>IF(OR($A$1&lt;=Main!AF$4,ISBLANK($N110)),0,Main!AF105)</f>
        <v>0</v>
      </c>
      <c r="AU110" s="35">
        <f>IF(OR($A$1&lt;=Main!AG$4,ISBLANK($N110)),0,Main!AG105)</f>
        <v>0</v>
      </c>
      <c r="AV110" s="35">
        <f>IF(OR($A$1&lt;=Main!AH$4,ISBLANK($N110)),0,Main!AH105)</f>
        <v>0</v>
      </c>
      <c r="AW110" s="35">
        <f>IF(OR($A$1&lt;=Main!AI$4,ISBLANK($N110)),0,Main!AI105)</f>
        <v>0</v>
      </c>
      <c r="AX110" s="35">
        <f>IF(OR($A$1&lt;=Main!AJ$4,ISBLANK($N110)),0,Main!AJ105)</f>
        <v>0</v>
      </c>
      <c r="AY110" s="35">
        <f>IF(OR($A$1&lt;=Main!AK$4,ISBLANK($N110)),0,Main!AK105)</f>
        <v>0</v>
      </c>
      <c r="AZ110" s="35">
        <f>IF(OR($A$1&lt;=Main!AL$4,ISBLANK($N110)),0,Main!AL105)</f>
        <v>0</v>
      </c>
      <c r="BA110" s="35">
        <f>IF(OR($A$1&lt;=Main!AM$4,ISBLANK($N110)),0,Main!AM105)</f>
        <v>0</v>
      </c>
      <c r="BB110" s="35">
        <f>IF(OR($A$1&lt;=Main!AN$4,ISBLANK($N110)),0,Main!AN105)</f>
        <v>0</v>
      </c>
      <c r="BC110" s="35">
        <f>IF(OR($A$1&lt;=Main!AO$4,ISBLANK($N110)),0,Main!AO105)</f>
        <v>0</v>
      </c>
      <c r="BD110" s="35">
        <f>IF(OR($A$1&lt;=Main!AP$4,ISBLANK($N110)),0,Main!AP105)</f>
        <v>0</v>
      </c>
      <c r="BE110" s="35">
        <f>IF(OR($A$1&lt;=Main!AQ$4,ISBLANK($N110)),0,Main!AQ105)</f>
        <v>0</v>
      </c>
      <c r="BF110" s="35">
        <f>IF(OR($A$1&lt;=Main!AR$4,ISBLANK($N110)),0,Main!AR105)</f>
        <v>0</v>
      </c>
      <c r="BG110" s="35">
        <f>IF(OR($A$1&lt;=Main!AS$4,ISBLANK($N110)),0,Main!AS105)</f>
        <v>0</v>
      </c>
      <c r="BH110" s="35">
        <f>IF(OR($A$1&lt;=Main!AT$4,ISBLANK($N110)),0,Main!AT105)</f>
        <v>0</v>
      </c>
      <c r="BI110" s="35">
        <f>IF(OR($A$1&lt;=Main!AU$4,ISBLANK($N110)),0,Main!AU105)</f>
        <v>0</v>
      </c>
      <c r="BJ110" s="35">
        <f>IF(OR($A$1&lt;=Main!AV$4,ISBLANK($N110)),0,Main!AV105)</f>
        <v>0</v>
      </c>
    </row>
    <row r="111" spans="12:62">
      <c r="L111" s="146">
        <f>VLOOKUP($E52,Mask!$A$2:$C$102,$M$8,0)</f>
        <v>0</v>
      </c>
      <c r="M111" s="6">
        <f t="shared" si="6"/>
        <v>0</v>
      </c>
      <c r="N111" s="6" t="str">
        <f>Main!$A106&amp;Main!$B106</f>
        <v/>
      </c>
      <c r="O111" s="145">
        <f t="shared" si="7"/>
        <v>0</v>
      </c>
      <c r="P111" s="150">
        <f t="shared" si="8"/>
        <v>39</v>
      </c>
      <c r="Q111" s="150" t="str">
        <f ca="1">IF(Main!$AY106&lt;&gt;"#",$P111-Main!$AY106,"#")</f>
        <v>#</v>
      </c>
      <c r="R111" s="35">
        <f>Main!E106*Mask!G$16</f>
        <v>0</v>
      </c>
      <c r="S111" s="35">
        <f>Main!F106*Mask!H$16</f>
        <v>0</v>
      </c>
      <c r="T111" s="35">
        <f>Main!G106*Mask!I$16</f>
        <v>0</v>
      </c>
      <c r="U111" s="35">
        <f>Main!H106*Mask!J$16</f>
        <v>0</v>
      </c>
      <c r="V111" s="35">
        <f>Main!I106*Mask!K$16</f>
        <v>0</v>
      </c>
      <c r="W111" s="35">
        <f>Main!J106*Mask!L$16</f>
        <v>0</v>
      </c>
      <c r="X111" s="35">
        <f>Main!K106*Mask!M$16</f>
        <v>0</v>
      </c>
      <c r="Y111" s="35">
        <f>Main!L106*Mask!N$16</f>
        <v>0</v>
      </c>
      <c r="Z111" s="35">
        <f>Main!M106*Mask!O$16</f>
        <v>0</v>
      </c>
      <c r="AA111" s="35">
        <f>Main!N106*Mask!P$16</f>
        <v>0</v>
      </c>
      <c r="AB111" s="35">
        <f>Main!O106*Mask!Q$16</f>
        <v>0</v>
      </c>
      <c r="AC111" s="35">
        <f>Main!P106*Mask!R$16</f>
        <v>0</v>
      </c>
      <c r="AD111" s="35">
        <f>Main!Q106*Mask!S$16</f>
        <v>0</v>
      </c>
      <c r="AE111" s="35">
        <f>Main!R106*Mask!T$16</f>
        <v>0</v>
      </c>
      <c r="AF111" s="35">
        <f>Main!S106*Mask!U$16</f>
        <v>0</v>
      </c>
      <c r="AG111" s="35">
        <f>Main!T106*Mask!V$16</f>
        <v>0</v>
      </c>
      <c r="AH111" s="35">
        <f>Main!U106*Mask!W$16</f>
        <v>0</v>
      </c>
      <c r="AI111" s="35">
        <f>Main!V106*Mask!X$16</f>
        <v>0</v>
      </c>
      <c r="AJ111" s="35">
        <f>Main!W106*Mask!Y$16</f>
        <v>0</v>
      </c>
      <c r="AK111" s="35">
        <f>Main!X106*Mask!Z$16</f>
        <v>0</v>
      </c>
      <c r="AL111" s="35">
        <f>Main!Y106*Mask!AA$16</f>
        <v>0</v>
      </c>
      <c r="AM111" s="35">
        <f>Main!Z106*Mask!AB$16</f>
        <v>0</v>
      </c>
      <c r="AN111" s="35"/>
      <c r="AO111" s="35">
        <f>IF(OR($A$1&lt;=Main!AA$4,ISBLANK($N111)),0,Main!AA106)</f>
        <v>0</v>
      </c>
      <c r="AP111" s="35">
        <f>IF(OR($A$1&lt;=Main!AB$4,ISBLANK($N111)),0,Main!AB106)</f>
        <v>0</v>
      </c>
      <c r="AQ111" s="35">
        <f>IF(OR($A$1&lt;=Main!AC$4,ISBLANK($N111)),0,Main!AC106)</f>
        <v>0</v>
      </c>
      <c r="AR111" s="35">
        <f>IF(OR($A$1&lt;=Main!AD$4,ISBLANK($N111)),0,Main!AD106)</f>
        <v>0</v>
      </c>
      <c r="AS111" s="35">
        <f>IF(OR($A$1&lt;=Main!AE$4,ISBLANK($N111)),0,Main!AE106)</f>
        <v>0</v>
      </c>
      <c r="AT111" s="35">
        <f>IF(OR($A$1&lt;=Main!AF$4,ISBLANK($N111)),0,Main!AF106)</f>
        <v>0</v>
      </c>
      <c r="AU111" s="35">
        <f>IF(OR($A$1&lt;=Main!AG$4,ISBLANK($N111)),0,Main!AG106)</f>
        <v>0</v>
      </c>
      <c r="AV111" s="35">
        <f>IF(OR($A$1&lt;=Main!AH$4,ISBLANK($N111)),0,Main!AH106)</f>
        <v>0</v>
      </c>
      <c r="AW111" s="35">
        <f>IF(OR($A$1&lt;=Main!AI$4,ISBLANK($N111)),0,Main!AI106)</f>
        <v>0</v>
      </c>
      <c r="AX111" s="35">
        <f>IF(OR($A$1&lt;=Main!AJ$4,ISBLANK($N111)),0,Main!AJ106)</f>
        <v>0</v>
      </c>
      <c r="AY111" s="35">
        <f>IF(OR($A$1&lt;=Main!AK$4,ISBLANK($N111)),0,Main!AK106)</f>
        <v>0</v>
      </c>
      <c r="AZ111" s="35">
        <f>IF(OR($A$1&lt;=Main!AL$4,ISBLANK($N111)),0,Main!AL106)</f>
        <v>0</v>
      </c>
      <c r="BA111" s="35">
        <f>IF(OR($A$1&lt;=Main!AM$4,ISBLANK($N111)),0,Main!AM106)</f>
        <v>0</v>
      </c>
      <c r="BB111" s="35">
        <f>IF(OR($A$1&lt;=Main!AN$4,ISBLANK($N111)),0,Main!AN106)</f>
        <v>0</v>
      </c>
      <c r="BC111" s="35">
        <f>IF(OR($A$1&lt;=Main!AO$4,ISBLANK($N111)),0,Main!AO106)</f>
        <v>0</v>
      </c>
      <c r="BD111" s="35">
        <f>IF(OR($A$1&lt;=Main!AP$4,ISBLANK($N111)),0,Main!AP106)</f>
        <v>0</v>
      </c>
      <c r="BE111" s="35">
        <f>IF(OR($A$1&lt;=Main!AQ$4,ISBLANK($N111)),0,Main!AQ106)</f>
        <v>0</v>
      </c>
      <c r="BF111" s="35">
        <f>IF(OR($A$1&lt;=Main!AR$4,ISBLANK($N111)),0,Main!AR106)</f>
        <v>0</v>
      </c>
      <c r="BG111" s="35">
        <f>IF(OR($A$1&lt;=Main!AS$4,ISBLANK($N111)),0,Main!AS106)</f>
        <v>0</v>
      </c>
      <c r="BH111" s="35">
        <f>IF(OR($A$1&lt;=Main!AT$4,ISBLANK($N111)),0,Main!AT106)</f>
        <v>0</v>
      </c>
      <c r="BI111" s="35">
        <f>IF(OR($A$1&lt;=Main!AU$4,ISBLANK($N111)),0,Main!AU106)</f>
        <v>0</v>
      </c>
      <c r="BJ111" s="35">
        <f>IF(OR($A$1&lt;=Main!AV$4,ISBLANK($N111)),0,Main!AV106)</f>
        <v>0</v>
      </c>
    </row>
    <row r="112" spans="12:62">
      <c r="L112" s="146">
        <f>VLOOKUP($E53,Mask!$A$2:$C$102,$M$8,0)</f>
        <v>0</v>
      </c>
      <c r="M112" s="6">
        <f t="shared" si="6"/>
        <v>0</v>
      </c>
      <c r="N112" s="6" t="str">
        <f>Main!$A107&amp;Main!$B107</f>
        <v/>
      </c>
      <c r="O112" s="145">
        <f t="shared" si="7"/>
        <v>0</v>
      </c>
      <c r="P112" s="150">
        <f t="shared" si="8"/>
        <v>39</v>
      </c>
      <c r="Q112" s="150" t="str">
        <f ca="1">IF(Main!$AY107&lt;&gt;"#",$P112-Main!$AY107,"#")</f>
        <v>#</v>
      </c>
      <c r="R112" s="35">
        <f>Main!E107*Mask!G$16</f>
        <v>0</v>
      </c>
      <c r="S112" s="35">
        <f>Main!F107*Mask!H$16</f>
        <v>0</v>
      </c>
      <c r="T112" s="35">
        <f>Main!G107*Mask!I$16</f>
        <v>0</v>
      </c>
      <c r="U112" s="35">
        <f>Main!H107*Mask!J$16</f>
        <v>0</v>
      </c>
      <c r="V112" s="35">
        <f>Main!I107*Mask!K$16</f>
        <v>0</v>
      </c>
      <c r="W112" s="35">
        <f>Main!J107*Mask!L$16</f>
        <v>0</v>
      </c>
      <c r="X112" s="35">
        <f>Main!K107*Mask!M$16</f>
        <v>0</v>
      </c>
      <c r="Y112" s="35">
        <f>Main!L107*Mask!N$16</f>
        <v>0</v>
      </c>
      <c r="Z112" s="35">
        <f>Main!M107*Mask!O$16</f>
        <v>0</v>
      </c>
      <c r="AA112" s="35">
        <f>Main!N107*Mask!P$16</f>
        <v>0</v>
      </c>
      <c r="AB112" s="35">
        <f>Main!O107*Mask!Q$16</f>
        <v>0</v>
      </c>
      <c r="AC112" s="35">
        <f>Main!P107*Mask!R$16</f>
        <v>0</v>
      </c>
      <c r="AD112" s="35">
        <f>Main!Q107*Mask!S$16</f>
        <v>0</v>
      </c>
      <c r="AE112" s="35">
        <f>Main!R107*Mask!T$16</f>
        <v>0</v>
      </c>
      <c r="AF112" s="35">
        <f>Main!S107*Mask!U$16</f>
        <v>0</v>
      </c>
      <c r="AG112" s="35">
        <f>Main!T107*Mask!V$16</f>
        <v>0</v>
      </c>
      <c r="AH112" s="35">
        <f>Main!U107*Mask!W$16</f>
        <v>0</v>
      </c>
      <c r="AI112" s="35">
        <f>Main!V107*Mask!X$16</f>
        <v>0</v>
      </c>
      <c r="AJ112" s="35">
        <f>Main!W107*Mask!Y$16</f>
        <v>0</v>
      </c>
      <c r="AK112" s="35">
        <f>Main!X107*Mask!Z$16</f>
        <v>0</v>
      </c>
      <c r="AL112" s="35">
        <f>Main!Y107*Mask!AA$16</f>
        <v>0</v>
      </c>
      <c r="AM112" s="35">
        <f>Main!Z107*Mask!AB$16</f>
        <v>0</v>
      </c>
      <c r="AN112" s="35"/>
      <c r="AO112" s="35">
        <f>IF(OR($A$1&lt;=Main!AA$4,ISBLANK($N112)),0,Main!AA107)</f>
        <v>0</v>
      </c>
      <c r="AP112" s="35">
        <f>IF(OR($A$1&lt;=Main!AB$4,ISBLANK($N112)),0,Main!AB107)</f>
        <v>0</v>
      </c>
      <c r="AQ112" s="35">
        <f>IF(OR($A$1&lt;=Main!AC$4,ISBLANK($N112)),0,Main!AC107)</f>
        <v>0</v>
      </c>
      <c r="AR112" s="35">
        <f>IF(OR($A$1&lt;=Main!AD$4,ISBLANK($N112)),0,Main!AD107)</f>
        <v>0</v>
      </c>
      <c r="AS112" s="35">
        <f>IF(OR($A$1&lt;=Main!AE$4,ISBLANK($N112)),0,Main!AE107)</f>
        <v>0</v>
      </c>
      <c r="AT112" s="35">
        <f>IF(OR($A$1&lt;=Main!AF$4,ISBLANK($N112)),0,Main!AF107)</f>
        <v>0</v>
      </c>
      <c r="AU112" s="35">
        <f>IF(OR($A$1&lt;=Main!AG$4,ISBLANK($N112)),0,Main!AG107)</f>
        <v>0</v>
      </c>
      <c r="AV112" s="35">
        <f>IF(OR($A$1&lt;=Main!AH$4,ISBLANK($N112)),0,Main!AH107)</f>
        <v>0</v>
      </c>
      <c r="AW112" s="35">
        <f>IF(OR($A$1&lt;=Main!AI$4,ISBLANK($N112)),0,Main!AI107)</f>
        <v>0</v>
      </c>
      <c r="AX112" s="35">
        <f>IF(OR($A$1&lt;=Main!AJ$4,ISBLANK($N112)),0,Main!AJ107)</f>
        <v>0</v>
      </c>
      <c r="AY112" s="35">
        <f>IF(OR($A$1&lt;=Main!AK$4,ISBLANK($N112)),0,Main!AK107)</f>
        <v>0</v>
      </c>
      <c r="AZ112" s="35">
        <f>IF(OR($A$1&lt;=Main!AL$4,ISBLANK($N112)),0,Main!AL107)</f>
        <v>0</v>
      </c>
      <c r="BA112" s="35">
        <f>IF(OR($A$1&lt;=Main!AM$4,ISBLANK($N112)),0,Main!AM107)</f>
        <v>0</v>
      </c>
      <c r="BB112" s="35">
        <f>IF(OR($A$1&lt;=Main!AN$4,ISBLANK($N112)),0,Main!AN107)</f>
        <v>0</v>
      </c>
      <c r="BC112" s="35">
        <f>IF(OR($A$1&lt;=Main!AO$4,ISBLANK($N112)),0,Main!AO107)</f>
        <v>0</v>
      </c>
      <c r="BD112" s="35">
        <f>IF(OR($A$1&lt;=Main!AP$4,ISBLANK($N112)),0,Main!AP107)</f>
        <v>0</v>
      </c>
      <c r="BE112" s="35">
        <f>IF(OR($A$1&lt;=Main!AQ$4,ISBLANK($N112)),0,Main!AQ107)</f>
        <v>0</v>
      </c>
      <c r="BF112" s="35">
        <f>IF(OR($A$1&lt;=Main!AR$4,ISBLANK($N112)),0,Main!AR107)</f>
        <v>0</v>
      </c>
      <c r="BG112" s="35">
        <f>IF(OR($A$1&lt;=Main!AS$4,ISBLANK($N112)),0,Main!AS107)</f>
        <v>0</v>
      </c>
      <c r="BH112" s="35">
        <f>IF(OR($A$1&lt;=Main!AT$4,ISBLANK($N112)),0,Main!AT107)</f>
        <v>0</v>
      </c>
      <c r="BI112" s="35">
        <f>IF(OR($A$1&lt;=Main!AU$4,ISBLANK($N112)),0,Main!AU107)</f>
        <v>0</v>
      </c>
      <c r="BJ112" s="35">
        <f>IF(OR($A$1&lt;=Main!AV$4,ISBLANK($N112)),0,Main!AV107)</f>
        <v>0</v>
      </c>
    </row>
    <row r="113" spans="12:62">
      <c r="L113" s="146">
        <f>VLOOKUP($E54,Mask!$A$2:$C$102,$M$8,0)</f>
        <v>0</v>
      </c>
      <c r="M113" s="6">
        <f t="shared" si="6"/>
        <v>0</v>
      </c>
      <c r="N113" s="6" t="str">
        <f>Main!$A108&amp;Main!$B108</f>
        <v/>
      </c>
      <c r="O113" s="145">
        <f t="shared" si="7"/>
        <v>0</v>
      </c>
      <c r="P113" s="150">
        <f t="shared" si="8"/>
        <v>39</v>
      </c>
      <c r="Q113" s="150" t="str">
        <f ca="1">IF(Main!$AY108&lt;&gt;"#",$P113-Main!$AY108,"#")</f>
        <v>#</v>
      </c>
      <c r="R113" s="35">
        <f>Main!E108*Mask!G$16</f>
        <v>0</v>
      </c>
      <c r="S113" s="35">
        <f>Main!F108*Mask!H$16</f>
        <v>0</v>
      </c>
      <c r="T113" s="35">
        <f>Main!G108*Mask!I$16</f>
        <v>0</v>
      </c>
      <c r="U113" s="35">
        <f>Main!H108*Mask!J$16</f>
        <v>0</v>
      </c>
      <c r="V113" s="35">
        <f>Main!I108*Mask!K$16</f>
        <v>0</v>
      </c>
      <c r="W113" s="35">
        <f>Main!J108*Mask!L$16</f>
        <v>0</v>
      </c>
      <c r="X113" s="35">
        <f>Main!K108*Mask!M$16</f>
        <v>0</v>
      </c>
      <c r="Y113" s="35">
        <f>Main!L108*Mask!N$16</f>
        <v>0</v>
      </c>
      <c r="Z113" s="35">
        <f>Main!M108*Mask!O$16</f>
        <v>0</v>
      </c>
      <c r="AA113" s="35">
        <f>Main!N108*Mask!P$16</f>
        <v>0</v>
      </c>
      <c r="AB113" s="35">
        <f>Main!O108*Mask!Q$16</f>
        <v>0</v>
      </c>
      <c r="AC113" s="35">
        <f>Main!P108*Mask!R$16</f>
        <v>0</v>
      </c>
      <c r="AD113" s="35">
        <f>Main!Q108*Mask!S$16</f>
        <v>0</v>
      </c>
      <c r="AE113" s="35">
        <f>Main!R108*Mask!T$16</f>
        <v>0</v>
      </c>
      <c r="AF113" s="35">
        <f>Main!S108*Mask!U$16</f>
        <v>0</v>
      </c>
      <c r="AG113" s="35">
        <f>Main!T108*Mask!V$16</f>
        <v>0</v>
      </c>
      <c r="AH113" s="35">
        <f>Main!U108*Mask!W$16</f>
        <v>0</v>
      </c>
      <c r="AI113" s="35">
        <f>Main!V108*Mask!X$16</f>
        <v>0</v>
      </c>
      <c r="AJ113" s="35">
        <f>Main!W108*Mask!Y$16</f>
        <v>0</v>
      </c>
      <c r="AK113" s="35">
        <f>Main!X108*Mask!Z$16</f>
        <v>0</v>
      </c>
      <c r="AL113" s="35">
        <f>Main!Y108*Mask!AA$16</f>
        <v>0</v>
      </c>
      <c r="AM113" s="35">
        <f>Main!Z108*Mask!AB$16</f>
        <v>0</v>
      </c>
      <c r="AN113" s="35"/>
      <c r="AO113" s="35">
        <f>IF(OR($A$1&lt;=Main!AA$4,ISBLANK($N113)),0,Main!AA108)</f>
        <v>0</v>
      </c>
      <c r="AP113" s="35">
        <f>IF(OR($A$1&lt;=Main!AB$4,ISBLANK($N113)),0,Main!AB108)</f>
        <v>0</v>
      </c>
      <c r="AQ113" s="35">
        <f>IF(OR($A$1&lt;=Main!AC$4,ISBLANK($N113)),0,Main!AC108)</f>
        <v>0</v>
      </c>
      <c r="AR113" s="35">
        <f>IF(OR($A$1&lt;=Main!AD$4,ISBLANK($N113)),0,Main!AD108)</f>
        <v>0</v>
      </c>
      <c r="AS113" s="35">
        <f>IF(OR($A$1&lt;=Main!AE$4,ISBLANK($N113)),0,Main!AE108)</f>
        <v>0</v>
      </c>
      <c r="AT113" s="35">
        <f>IF(OR($A$1&lt;=Main!AF$4,ISBLANK($N113)),0,Main!AF108)</f>
        <v>0</v>
      </c>
      <c r="AU113" s="35">
        <f>IF(OR($A$1&lt;=Main!AG$4,ISBLANK($N113)),0,Main!AG108)</f>
        <v>0</v>
      </c>
      <c r="AV113" s="35">
        <f>IF(OR($A$1&lt;=Main!AH$4,ISBLANK($N113)),0,Main!AH108)</f>
        <v>0</v>
      </c>
      <c r="AW113" s="35">
        <f>IF(OR($A$1&lt;=Main!AI$4,ISBLANK($N113)),0,Main!AI108)</f>
        <v>0</v>
      </c>
      <c r="AX113" s="35">
        <f>IF(OR($A$1&lt;=Main!AJ$4,ISBLANK($N113)),0,Main!AJ108)</f>
        <v>0</v>
      </c>
      <c r="AY113" s="35">
        <f>IF(OR($A$1&lt;=Main!AK$4,ISBLANK($N113)),0,Main!AK108)</f>
        <v>0</v>
      </c>
      <c r="AZ113" s="35">
        <f>IF(OR($A$1&lt;=Main!AL$4,ISBLANK($N113)),0,Main!AL108)</f>
        <v>0</v>
      </c>
      <c r="BA113" s="35">
        <f>IF(OR($A$1&lt;=Main!AM$4,ISBLANK($N113)),0,Main!AM108)</f>
        <v>0</v>
      </c>
      <c r="BB113" s="35">
        <f>IF(OR($A$1&lt;=Main!AN$4,ISBLANK($N113)),0,Main!AN108)</f>
        <v>0</v>
      </c>
      <c r="BC113" s="35">
        <f>IF(OR($A$1&lt;=Main!AO$4,ISBLANK($N113)),0,Main!AO108)</f>
        <v>0</v>
      </c>
      <c r="BD113" s="35">
        <f>IF(OR($A$1&lt;=Main!AP$4,ISBLANK($N113)),0,Main!AP108)</f>
        <v>0</v>
      </c>
      <c r="BE113" s="35">
        <f>IF(OR($A$1&lt;=Main!AQ$4,ISBLANK($N113)),0,Main!AQ108)</f>
        <v>0</v>
      </c>
      <c r="BF113" s="35">
        <f>IF(OR($A$1&lt;=Main!AR$4,ISBLANK($N113)),0,Main!AR108)</f>
        <v>0</v>
      </c>
      <c r="BG113" s="35">
        <f>IF(OR($A$1&lt;=Main!AS$4,ISBLANK($N113)),0,Main!AS108)</f>
        <v>0</v>
      </c>
      <c r="BH113" s="35">
        <f>IF(OR($A$1&lt;=Main!AT$4,ISBLANK($N113)),0,Main!AT108)</f>
        <v>0</v>
      </c>
      <c r="BI113" s="35">
        <f>IF(OR($A$1&lt;=Main!AU$4,ISBLANK($N113)),0,Main!AU108)</f>
        <v>0</v>
      </c>
      <c r="BJ113" s="35">
        <f>IF(OR($A$1&lt;=Main!AV$4,ISBLANK($N113)),0,Main!AV108)</f>
        <v>0</v>
      </c>
    </row>
    <row r="114" spans="12:62">
      <c r="L114" s="146">
        <f>VLOOKUP($E55,Mask!$A$2:$C$102,$M$8,0)</f>
        <v>0</v>
      </c>
      <c r="M114" s="6">
        <f t="shared" si="6"/>
        <v>0</v>
      </c>
      <c r="N114" s="6" t="str">
        <f>Main!$A109&amp;Main!$B109</f>
        <v/>
      </c>
      <c r="O114" s="145">
        <f t="shared" si="7"/>
        <v>0</v>
      </c>
      <c r="P114" s="150">
        <f t="shared" si="8"/>
        <v>39</v>
      </c>
      <c r="Q114" s="150" t="str">
        <f ca="1">IF(Main!$AY109&lt;&gt;"#",$P114-Main!$AY109,"#")</f>
        <v>#</v>
      </c>
      <c r="R114" s="35">
        <f>Main!E109*Mask!G$16</f>
        <v>0</v>
      </c>
      <c r="S114" s="35">
        <f>Main!F109*Mask!H$16</f>
        <v>0</v>
      </c>
      <c r="T114" s="35">
        <f>Main!G109*Mask!I$16</f>
        <v>0</v>
      </c>
      <c r="U114" s="35">
        <f>Main!H109*Mask!J$16</f>
        <v>0</v>
      </c>
      <c r="V114" s="35">
        <f>Main!I109*Mask!K$16</f>
        <v>0</v>
      </c>
      <c r="W114" s="35">
        <f>Main!J109*Mask!L$16</f>
        <v>0</v>
      </c>
      <c r="X114" s="35">
        <f>Main!K109*Mask!M$16</f>
        <v>0</v>
      </c>
      <c r="Y114" s="35">
        <f>Main!L109*Mask!N$16</f>
        <v>0</v>
      </c>
      <c r="Z114" s="35">
        <f>Main!M109*Mask!O$16</f>
        <v>0</v>
      </c>
      <c r="AA114" s="35">
        <f>Main!N109*Mask!P$16</f>
        <v>0</v>
      </c>
      <c r="AB114" s="35">
        <f>Main!O109*Mask!Q$16</f>
        <v>0</v>
      </c>
      <c r="AC114" s="35">
        <f>Main!P109*Mask!R$16</f>
        <v>0</v>
      </c>
      <c r="AD114" s="35">
        <f>Main!Q109*Mask!S$16</f>
        <v>0</v>
      </c>
      <c r="AE114" s="35">
        <f>Main!R109*Mask!T$16</f>
        <v>0</v>
      </c>
      <c r="AF114" s="35">
        <f>Main!S109*Mask!U$16</f>
        <v>0</v>
      </c>
      <c r="AG114" s="35">
        <f>Main!T109*Mask!V$16</f>
        <v>0</v>
      </c>
      <c r="AH114" s="35">
        <f>Main!U109*Mask!W$16</f>
        <v>0</v>
      </c>
      <c r="AI114" s="35">
        <f>Main!V109*Mask!X$16</f>
        <v>0</v>
      </c>
      <c r="AJ114" s="35">
        <f>Main!W109*Mask!Y$16</f>
        <v>0</v>
      </c>
      <c r="AK114" s="35">
        <f>Main!X109*Mask!Z$16</f>
        <v>0</v>
      </c>
      <c r="AL114" s="35">
        <f>Main!Y109*Mask!AA$16</f>
        <v>0</v>
      </c>
      <c r="AM114" s="35">
        <f>Main!Z109*Mask!AB$16</f>
        <v>0</v>
      </c>
      <c r="AN114" s="35"/>
      <c r="AO114" s="35">
        <f>IF(OR($A$1&lt;=Main!AA$4,ISBLANK($N114)),0,Main!AA109)</f>
        <v>0</v>
      </c>
      <c r="AP114" s="35">
        <f>IF(OR($A$1&lt;=Main!AB$4,ISBLANK($N114)),0,Main!AB109)</f>
        <v>0</v>
      </c>
      <c r="AQ114" s="35">
        <f>IF(OR($A$1&lt;=Main!AC$4,ISBLANK($N114)),0,Main!AC109)</f>
        <v>0</v>
      </c>
      <c r="AR114" s="35">
        <f>IF(OR($A$1&lt;=Main!AD$4,ISBLANK($N114)),0,Main!AD109)</f>
        <v>0</v>
      </c>
      <c r="AS114" s="35">
        <f>IF(OR($A$1&lt;=Main!AE$4,ISBLANK($N114)),0,Main!AE109)</f>
        <v>0</v>
      </c>
      <c r="AT114" s="35">
        <f>IF(OR($A$1&lt;=Main!AF$4,ISBLANK($N114)),0,Main!AF109)</f>
        <v>0</v>
      </c>
      <c r="AU114" s="35">
        <f>IF(OR($A$1&lt;=Main!AG$4,ISBLANK($N114)),0,Main!AG109)</f>
        <v>0</v>
      </c>
      <c r="AV114" s="35">
        <f>IF(OR($A$1&lt;=Main!AH$4,ISBLANK($N114)),0,Main!AH109)</f>
        <v>0</v>
      </c>
      <c r="AW114" s="35">
        <f>IF(OR($A$1&lt;=Main!AI$4,ISBLANK($N114)),0,Main!AI109)</f>
        <v>0</v>
      </c>
      <c r="AX114" s="35">
        <f>IF(OR($A$1&lt;=Main!AJ$4,ISBLANK($N114)),0,Main!AJ109)</f>
        <v>0</v>
      </c>
      <c r="AY114" s="35">
        <f>IF(OR($A$1&lt;=Main!AK$4,ISBLANK($N114)),0,Main!AK109)</f>
        <v>0</v>
      </c>
      <c r="AZ114" s="35">
        <f>IF(OR($A$1&lt;=Main!AL$4,ISBLANK($N114)),0,Main!AL109)</f>
        <v>0</v>
      </c>
      <c r="BA114" s="35">
        <f>IF(OR($A$1&lt;=Main!AM$4,ISBLANK($N114)),0,Main!AM109)</f>
        <v>0</v>
      </c>
      <c r="BB114" s="35">
        <f>IF(OR($A$1&lt;=Main!AN$4,ISBLANK($N114)),0,Main!AN109)</f>
        <v>0</v>
      </c>
      <c r="BC114" s="35">
        <f>IF(OR($A$1&lt;=Main!AO$4,ISBLANK($N114)),0,Main!AO109)</f>
        <v>0</v>
      </c>
      <c r="BD114" s="35">
        <f>IF(OR($A$1&lt;=Main!AP$4,ISBLANK($N114)),0,Main!AP109)</f>
        <v>0</v>
      </c>
      <c r="BE114" s="35">
        <f>IF(OR($A$1&lt;=Main!AQ$4,ISBLANK($N114)),0,Main!AQ109)</f>
        <v>0</v>
      </c>
      <c r="BF114" s="35">
        <f>IF(OR($A$1&lt;=Main!AR$4,ISBLANK($N114)),0,Main!AR109)</f>
        <v>0</v>
      </c>
      <c r="BG114" s="35">
        <f>IF(OR($A$1&lt;=Main!AS$4,ISBLANK($N114)),0,Main!AS109)</f>
        <v>0</v>
      </c>
      <c r="BH114" s="35">
        <f>IF(OR($A$1&lt;=Main!AT$4,ISBLANK($N114)),0,Main!AT109)</f>
        <v>0</v>
      </c>
      <c r="BI114" s="35">
        <f>IF(OR($A$1&lt;=Main!AU$4,ISBLANK($N114)),0,Main!AU109)</f>
        <v>0</v>
      </c>
      <c r="BJ114" s="35">
        <f>IF(OR($A$1&lt;=Main!AV$4,ISBLANK($N114)),0,Main!AV109)</f>
        <v>0</v>
      </c>
    </row>
    <row r="115" spans="12:62">
      <c r="L115" s="146">
        <f>VLOOKUP($E56,Mask!$A$2:$C$102,$M$8,0)</f>
        <v>0</v>
      </c>
      <c r="M115" s="6">
        <f t="shared" si="6"/>
        <v>0</v>
      </c>
      <c r="N115" s="6" t="str">
        <f>Main!$A110&amp;Main!$B110</f>
        <v/>
      </c>
      <c r="O115" s="145">
        <f t="shared" si="7"/>
        <v>0</v>
      </c>
      <c r="P115" s="150">
        <f t="shared" si="8"/>
        <v>39</v>
      </c>
      <c r="Q115" s="150" t="str">
        <f ca="1">IF(Main!$AY110&lt;&gt;"#",$P115-Main!$AY110,"#")</f>
        <v>#</v>
      </c>
      <c r="R115" s="35">
        <f>Main!E110*Mask!G$16</f>
        <v>0</v>
      </c>
      <c r="S115" s="35">
        <f>Main!F110*Mask!H$16</f>
        <v>0</v>
      </c>
      <c r="T115" s="35">
        <f>Main!G110*Mask!I$16</f>
        <v>0</v>
      </c>
      <c r="U115" s="35">
        <f>Main!H110*Mask!J$16</f>
        <v>0</v>
      </c>
      <c r="V115" s="35">
        <f>Main!I110*Mask!K$16</f>
        <v>0</v>
      </c>
      <c r="W115" s="35">
        <f>Main!J110*Mask!L$16</f>
        <v>0</v>
      </c>
      <c r="X115" s="35">
        <f>Main!K110*Mask!M$16</f>
        <v>0</v>
      </c>
      <c r="Y115" s="35">
        <f>Main!L110*Mask!N$16</f>
        <v>0</v>
      </c>
      <c r="Z115" s="35">
        <f>Main!M110*Mask!O$16</f>
        <v>0</v>
      </c>
      <c r="AA115" s="35">
        <f>Main!N110*Mask!P$16</f>
        <v>0</v>
      </c>
      <c r="AB115" s="35">
        <f>Main!O110*Mask!Q$16</f>
        <v>0</v>
      </c>
      <c r="AC115" s="35">
        <f>Main!P110*Mask!R$16</f>
        <v>0</v>
      </c>
      <c r="AD115" s="35">
        <f>Main!Q110*Mask!S$16</f>
        <v>0</v>
      </c>
      <c r="AE115" s="35">
        <f>Main!R110*Mask!T$16</f>
        <v>0</v>
      </c>
      <c r="AF115" s="35">
        <f>Main!S110*Mask!U$16</f>
        <v>0</v>
      </c>
      <c r="AG115" s="35">
        <f>Main!T110*Mask!V$16</f>
        <v>0</v>
      </c>
      <c r="AH115" s="35">
        <f>Main!U110*Mask!W$16</f>
        <v>0</v>
      </c>
      <c r="AI115" s="35">
        <f>Main!V110*Mask!X$16</f>
        <v>0</v>
      </c>
      <c r="AJ115" s="35">
        <f>Main!W110*Mask!Y$16</f>
        <v>0</v>
      </c>
      <c r="AK115" s="35">
        <f>Main!X110*Mask!Z$16</f>
        <v>0</v>
      </c>
      <c r="AL115" s="35">
        <f>Main!Y110*Mask!AA$16</f>
        <v>0</v>
      </c>
      <c r="AM115" s="35">
        <f>Main!Z110*Mask!AB$16</f>
        <v>0</v>
      </c>
      <c r="AN115" s="35"/>
      <c r="AO115" s="35">
        <f>IF(OR($A$1&lt;=Main!AA$4,ISBLANK($N115)),0,Main!AA110)</f>
        <v>0</v>
      </c>
      <c r="AP115" s="35">
        <f>IF(OR($A$1&lt;=Main!AB$4,ISBLANK($N115)),0,Main!AB110)</f>
        <v>0</v>
      </c>
      <c r="AQ115" s="35">
        <f>IF(OR($A$1&lt;=Main!AC$4,ISBLANK($N115)),0,Main!AC110)</f>
        <v>0</v>
      </c>
      <c r="AR115" s="35">
        <f>IF(OR($A$1&lt;=Main!AD$4,ISBLANK($N115)),0,Main!AD110)</f>
        <v>0</v>
      </c>
      <c r="AS115" s="35">
        <f>IF(OR($A$1&lt;=Main!AE$4,ISBLANK($N115)),0,Main!AE110)</f>
        <v>0</v>
      </c>
      <c r="AT115" s="35">
        <f>IF(OR($A$1&lt;=Main!AF$4,ISBLANK($N115)),0,Main!AF110)</f>
        <v>0</v>
      </c>
      <c r="AU115" s="35">
        <f>IF(OR($A$1&lt;=Main!AG$4,ISBLANK($N115)),0,Main!AG110)</f>
        <v>0</v>
      </c>
      <c r="AV115" s="35">
        <f>IF(OR($A$1&lt;=Main!AH$4,ISBLANK($N115)),0,Main!AH110)</f>
        <v>0</v>
      </c>
      <c r="AW115" s="35">
        <f>IF(OR($A$1&lt;=Main!AI$4,ISBLANK($N115)),0,Main!AI110)</f>
        <v>0</v>
      </c>
      <c r="AX115" s="35">
        <f>IF(OR($A$1&lt;=Main!AJ$4,ISBLANK($N115)),0,Main!AJ110)</f>
        <v>0</v>
      </c>
      <c r="AY115" s="35">
        <f>IF(OR($A$1&lt;=Main!AK$4,ISBLANK($N115)),0,Main!AK110)</f>
        <v>0</v>
      </c>
      <c r="AZ115" s="35">
        <f>IF(OR($A$1&lt;=Main!AL$4,ISBLANK($N115)),0,Main!AL110)</f>
        <v>0</v>
      </c>
      <c r="BA115" s="35">
        <f>IF(OR($A$1&lt;=Main!AM$4,ISBLANK($N115)),0,Main!AM110)</f>
        <v>0</v>
      </c>
      <c r="BB115" s="35">
        <f>IF(OR($A$1&lt;=Main!AN$4,ISBLANK($N115)),0,Main!AN110)</f>
        <v>0</v>
      </c>
      <c r="BC115" s="35">
        <f>IF(OR($A$1&lt;=Main!AO$4,ISBLANK($N115)),0,Main!AO110)</f>
        <v>0</v>
      </c>
      <c r="BD115" s="35">
        <f>IF(OR($A$1&lt;=Main!AP$4,ISBLANK($N115)),0,Main!AP110)</f>
        <v>0</v>
      </c>
      <c r="BE115" s="35">
        <f>IF(OR($A$1&lt;=Main!AQ$4,ISBLANK($N115)),0,Main!AQ110)</f>
        <v>0</v>
      </c>
      <c r="BF115" s="35">
        <f>IF(OR($A$1&lt;=Main!AR$4,ISBLANK($N115)),0,Main!AR110)</f>
        <v>0</v>
      </c>
      <c r="BG115" s="35">
        <f>IF(OR($A$1&lt;=Main!AS$4,ISBLANK($N115)),0,Main!AS110)</f>
        <v>0</v>
      </c>
      <c r="BH115" s="35">
        <f>IF(OR($A$1&lt;=Main!AT$4,ISBLANK($N115)),0,Main!AT110)</f>
        <v>0</v>
      </c>
      <c r="BI115" s="35">
        <f>IF(OR($A$1&lt;=Main!AU$4,ISBLANK($N115)),0,Main!AU110)</f>
        <v>0</v>
      </c>
      <c r="BJ115" s="35">
        <f>IF(OR($A$1&lt;=Main!AV$4,ISBLANK($N115)),0,Main!AV110)</f>
        <v>0</v>
      </c>
    </row>
    <row r="116" spans="12:62">
      <c r="L116" s="146">
        <f>VLOOKUP($E57,Mask!$A$2:$C$102,$M$8,0)</f>
        <v>0</v>
      </c>
      <c r="M116" s="6">
        <f t="shared" si="6"/>
        <v>0</v>
      </c>
      <c r="N116" s="6" t="str">
        <f>Main!$A111&amp;Main!$B111</f>
        <v/>
      </c>
      <c r="O116" s="145">
        <f t="shared" si="7"/>
        <v>0</v>
      </c>
      <c r="P116" s="150">
        <f t="shared" si="8"/>
        <v>39</v>
      </c>
      <c r="Q116" s="150" t="str">
        <f ca="1">IF(Main!$AY111&lt;&gt;"#",$P116-Main!$AY111,"#")</f>
        <v>#</v>
      </c>
      <c r="R116" s="35">
        <f>Main!E111*Mask!G$16</f>
        <v>0</v>
      </c>
      <c r="S116" s="35">
        <f>Main!F111*Mask!H$16</f>
        <v>0</v>
      </c>
      <c r="T116" s="35">
        <f>Main!G111*Mask!I$16</f>
        <v>0</v>
      </c>
      <c r="U116" s="35">
        <f>Main!H111*Mask!J$16</f>
        <v>0</v>
      </c>
      <c r="V116" s="35">
        <f>Main!I111*Mask!K$16</f>
        <v>0</v>
      </c>
      <c r="W116" s="35">
        <f>Main!J111*Mask!L$16</f>
        <v>0</v>
      </c>
      <c r="X116" s="35">
        <f>Main!K111*Mask!M$16</f>
        <v>0</v>
      </c>
      <c r="Y116" s="35">
        <f>Main!L111*Mask!N$16</f>
        <v>0</v>
      </c>
      <c r="Z116" s="35">
        <f>Main!M111*Mask!O$16</f>
        <v>0</v>
      </c>
      <c r="AA116" s="35">
        <f>Main!N111*Mask!P$16</f>
        <v>0</v>
      </c>
      <c r="AB116" s="35">
        <f>Main!O111*Mask!Q$16</f>
        <v>0</v>
      </c>
      <c r="AC116" s="35">
        <f>Main!P111*Mask!R$16</f>
        <v>0</v>
      </c>
      <c r="AD116" s="35">
        <f>Main!Q111*Mask!S$16</f>
        <v>0</v>
      </c>
      <c r="AE116" s="35">
        <f>Main!R111*Mask!T$16</f>
        <v>0</v>
      </c>
      <c r="AF116" s="35">
        <f>Main!S111*Mask!U$16</f>
        <v>0</v>
      </c>
      <c r="AG116" s="35">
        <f>Main!T111*Mask!V$16</f>
        <v>0</v>
      </c>
      <c r="AH116" s="35">
        <f>Main!U111*Mask!W$16</f>
        <v>0</v>
      </c>
      <c r="AI116" s="35">
        <f>Main!V111*Mask!X$16</f>
        <v>0</v>
      </c>
      <c r="AJ116" s="35">
        <f>Main!W111*Mask!Y$16</f>
        <v>0</v>
      </c>
      <c r="AK116" s="35">
        <f>Main!X111*Mask!Z$16</f>
        <v>0</v>
      </c>
      <c r="AL116" s="35">
        <f>Main!Y111*Mask!AA$16</f>
        <v>0</v>
      </c>
      <c r="AM116" s="35">
        <f>Main!Z111*Mask!AB$16</f>
        <v>0</v>
      </c>
      <c r="AN116" s="35"/>
      <c r="AO116" s="35">
        <f>IF(OR($A$1&lt;=Main!AA$4,ISBLANK($N116)),0,Main!AA111)</f>
        <v>0</v>
      </c>
      <c r="AP116" s="35">
        <f>IF(OR($A$1&lt;=Main!AB$4,ISBLANK($N116)),0,Main!AB111)</f>
        <v>0</v>
      </c>
      <c r="AQ116" s="35">
        <f>IF(OR($A$1&lt;=Main!AC$4,ISBLANK($N116)),0,Main!AC111)</f>
        <v>0</v>
      </c>
      <c r="AR116" s="35">
        <f>IF(OR($A$1&lt;=Main!AD$4,ISBLANK($N116)),0,Main!AD111)</f>
        <v>0</v>
      </c>
      <c r="AS116" s="35">
        <f>IF(OR($A$1&lt;=Main!AE$4,ISBLANK($N116)),0,Main!AE111)</f>
        <v>0</v>
      </c>
      <c r="AT116" s="35">
        <f>IF(OR($A$1&lt;=Main!AF$4,ISBLANK($N116)),0,Main!AF111)</f>
        <v>0</v>
      </c>
      <c r="AU116" s="35">
        <f>IF(OR($A$1&lt;=Main!AG$4,ISBLANK($N116)),0,Main!AG111)</f>
        <v>0</v>
      </c>
      <c r="AV116" s="35">
        <f>IF(OR($A$1&lt;=Main!AH$4,ISBLANK($N116)),0,Main!AH111)</f>
        <v>0</v>
      </c>
      <c r="AW116" s="35">
        <f>IF(OR($A$1&lt;=Main!AI$4,ISBLANK($N116)),0,Main!AI111)</f>
        <v>0</v>
      </c>
      <c r="AX116" s="35">
        <f>IF(OR($A$1&lt;=Main!AJ$4,ISBLANK($N116)),0,Main!AJ111)</f>
        <v>0</v>
      </c>
      <c r="AY116" s="35">
        <f>IF(OR($A$1&lt;=Main!AK$4,ISBLANK($N116)),0,Main!AK111)</f>
        <v>0</v>
      </c>
      <c r="AZ116" s="35">
        <f>IF(OR($A$1&lt;=Main!AL$4,ISBLANK($N116)),0,Main!AL111)</f>
        <v>0</v>
      </c>
      <c r="BA116" s="35">
        <f>IF(OR($A$1&lt;=Main!AM$4,ISBLANK($N116)),0,Main!AM111)</f>
        <v>0</v>
      </c>
      <c r="BB116" s="35">
        <f>IF(OR($A$1&lt;=Main!AN$4,ISBLANK($N116)),0,Main!AN111)</f>
        <v>0</v>
      </c>
      <c r="BC116" s="35">
        <f>IF(OR($A$1&lt;=Main!AO$4,ISBLANK($N116)),0,Main!AO111)</f>
        <v>0</v>
      </c>
      <c r="BD116" s="35">
        <f>IF(OR($A$1&lt;=Main!AP$4,ISBLANK($N116)),0,Main!AP111)</f>
        <v>0</v>
      </c>
      <c r="BE116" s="35">
        <f>IF(OR($A$1&lt;=Main!AQ$4,ISBLANK($N116)),0,Main!AQ111)</f>
        <v>0</v>
      </c>
      <c r="BF116" s="35">
        <f>IF(OR($A$1&lt;=Main!AR$4,ISBLANK($N116)),0,Main!AR111)</f>
        <v>0</v>
      </c>
      <c r="BG116" s="35">
        <f>IF(OR($A$1&lt;=Main!AS$4,ISBLANK($N116)),0,Main!AS111)</f>
        <v>0</v>
      </c>
      <c r="BH116" s="35">
        <f>IF(OR($A$1&lt;=Main!AT$4,ISBLANK($N116)),0,Main!AT111)</f>
        <v>0</v>
      </c>
      <c r="BI116" s="35">
        <f>IF(OR($A$1&lt;=Main!AU$4,ISBLANK($N116)),0,Main!AU111)</f>
        <v>0</v>
      </c>
      <c r="BJ116" s="35">
        <f>IF(OR($A$1&lt;=Main!AV$4,ISBLANK($N116)),0,Main!AV111)</f>
        <v>0</v>
      </c>
    </row>
    <row r="117" spans="12:62">
      <c r="L117" s="146">
        <f>VLOOKUP($E58,Mask!$A$2:$C$102,$M$8,0)</f>
        <v>0</v>
      </c>
      <c r="M117" s="6">
        <f t="shared" si="6"/>
        <v>0</v>
      </c>
      <c r="N117" s="6" t="str">
        <f>Main!$A112&amp;Main!$B112</f>
        <v/>
      </c>
      <c r="O117" s="145">
        <f t="shared" si="7"/>
        <v>0</v>
      </c>
      <c r="P117" s="150">
        <f t="shared" si="8"/>
        <v>39</v>
      </c>
      <c r="Q117" s="150" t="str">
        <f ca="1">IF(Main!$AY112&lt;&gt;"#",$P117-Main!$AY112,"#")</f>
        <v>#</v>
      </c>
      <c r="R117" s="35">
        <f>Main!E112*Mask!G$16</f>
        <v>0</v>
      </c>
      <c r="S117" s="35">
        <f>Main!F112*Mask!H$16</f>
        <v>0</v>
      </c>
      <c r="T117" s="35">
        <f>Main!G112*Mask!I$16</f>
        <v>0</v>
      </c>
      <c r="U117" s="35">
        <f>Main!H112*Mask!J$16</f>
        <v>0</v>
      </c>
      <c r="V117" s="35">
        <f>Main!I112*Mask!K$16</f>
        <v>0</v>
      </c>
      <c r="W117" s="35">
        <f>Main!J112*Mask!L$16</f>
        <v>0</v>
      </c>
      <c r="X117" s="35">
        <f>Main!K112*Mask!M$16</f>
        <v>0</v>
      </c>
      <c r="Y117" s="35">
        <f>Main!L112*Mask!N$16</f>
        <v>0</v>
      </c>
      <c r="Z117" s="35">
        <f>Main!M112*Mask!O$16</f>
        <v>0</v>
      </c>
      <c r="AA117" s="35">
        <f>Main!N112*Mask!P$16</f>
        <v>0</v>
      </c>
      <c r="AB117" s="35">
        <f>Main!O112*Mask!Q$16</f>
        <v>0</v>
      </c>
      <c r="AC117" s="35">
        <f>Main!P112*Mask!R$16</f>
        <v>0</v>
      </c>
      <c r="AD117" s="35">
        <f>Main!Q112*Mask!S$16</f>
        <v>0</v>
      </c>
      <c r="AE117" s="35">
        <f>Main!R112*Mask!T$16</f>
        <v>0</v>
      </c>
      <c r="AF117" s="35">
        <f>Main!S112*Mask!U$16</f>
        <v>0</v>
      </c>
      <c r="AG117" s="35">
        <f>Main!T112*Mask!V$16</f>
        <v>0</v>
      </c>
      <c r="AH117" s="35">
        <f>Main!U112*Mask!W$16</f>
        <v>0</v>
      </c>
      <c r="AI117" s="35">
        <f>Main!V112*Mask!X$16</f>
        <v>0</v>
      </c>
      <c r="AJ117" s="35">
        <f>Main!W112*Mask!Y$16</f>
        <v>0</v>
      </c>
      <c r="AK117" s="35">
        <f>Main!X112*Mask!Z$16</f>
        <v>0</v>
      </c>
      <c r="AL117" s="35">
        <f>Main!Y112*Mask!AA$16</f>
        <v>0</v>
      </c>
      <c r="AM117" s="35">
        <f>Main!Z112*Mask!AB$16</f>
        <v>0</v>
      </c>
      <c r="AN117" s="35"/>
      <c r="AO117" s="35">
        <f>IF(OR($A$1&lt;=Main!AA$4,ISBLANK($N117)),0,Main!AA112)</f>
        <v>0</v>
      </c>
      <c r="AP117" s="35">
        <f>IF(OR($A$1&lt;=Main!AB$4,ISBLANK($N117)),0,Main!AB112)</f>
        <v>0</v>
      </c>
      <c r="AQ117" s="35">
        <f>IF(OR($A$1&lt;=Main!AC$4,ISBLANK($N117)),0,Main!AC112)</f>
        <v>0</v>
      </c>
      <c r="AR117" s="35">
        <f>IF(OR($A$1&lt;=Main!AD$4,ISBLANK($N117)),0,Main!AD112)</f>
        <v>0</v>
      </c>
      <c r="AS117" s="35">
        <f>IF(OR($A$1&lt;=Main!AE$4,ISBLANK($N117)),0,Main!AE112)</f>
        <v>0</v>
      </c>
      <c r="AT117" s="35">
        <f>IF(OR($A$1&lt;=Main!AF$4,ISBLANK($N117)),0,Main!AF112)</f>
        <v>0</v>
      </c>
      <c r="AU117" s="35">
        <f>IF(OR($A$1&lt;=Main!AG$4,ISBLANK($N117)),0,Main!AG112)</f>
        <v>0</v>
      </c>
      <c r="AV117" s="35">
        <f>IF(OR($A$1&lt;=Main!AH$4,ISBLANK($N117)),0,Main!AH112)</f>
        <v>0</v>
      </c>
      <c r="AW117" s="35">
        <f>IF(OR($A$1&lt;=Main!AI$4,ISBLANK($N117)),0,Main!AI112)</f>
        <v>0</v>
      </c>
      <c r="AX117" s="35">
        <f>IF(OR($A$1&lt;=Main!AJ$4,ISBLANK($N117)),0,Main!AJ112)</f>
        <v>0</v>
      </c>
      <c r="AY117" s="35">
        <f>IF(OR($A$1&lt;=Main!AK$4,ISBLANK($N117)),0,Main!AK112)</f>
        <v>0</v>
      </c>
      <c r="AZ117" s="35">
        <f>IF(OR($A$1&lt;=Main!AL$4,ISBLANK($N117)),0,Main!AL112)</f>
        <v>0</v>
      </c>
      <c r="BA117" s="35">
        <f>IF(OR($A$1&lt;=Main!AM$4,ISBLANK($N117)),0,Main!AM112)</f>
        <v>0</v>
      </c>
      <c r="BB117" s="35">
        <f>IF(OR($A$1&lt;=Main!AN$4,ISBLANK($N117)),0,Main!AN112)</f>
        <v>0</v>
      </c>
      <c r="BC117" s="35">
        <f>IF(OR($A$1&lt;=Main!AO$4,ISBLANK($N117)),0,Main!AO112)</f>
        <v>0</v>
      </c>
      <c r="BD117" s="35">
        <f>IF(OR($A$1&lt;=Main!AP$4,ISBLANK($N117)),0,Main!AP112)</f>
        <v>0</v>
      </c>
      <c r="BE117" s="35">
        <f>IF(OR($A$1&lt;=Main!AQ$4,ISBLANK($N117)),0,Main!AQ112)</f>
        <v>0</v>
      </c>
      <c r="BF117" s="35">
        <f>IF(OR($A$1&lt;=Main!AR$4,ISBLANK($N117)),0,Main!AR112)</f>
        <v>0</v>
      </c>
      <c r="BG117" s="35">
        <f>IF(OR($A$1&lt;=Main!AS$4,ISBLANK($N117)),0,Main!AS112)</f>
        <v>0</v>
      </c>
      <c r="BH117" s="35">
        <f>IF(OR($A$1&lt;=Main!AT$4,ISBLANK($N117)),0,Main!AT112)</f>
        <v>0</v>
      </c>
      <c r="BI117" s="35">
        <f>IF(OR($A$1&lt;=Main!AU$4,ISBLANK($N117)),0,Main!AU112)</f>
        <v>0</v>
      </c>
      <c r="BJ117" s="35">
        <f>IF(OR($A$1&lt;=Main!AV$4,ISBLANK($N117)),0,Main!AV112)</f>
        <v>0</v>
      </c>
    </row>
    <row r="118" spans="12:62">
      <c r="L118" s="146">
        <f>VLOOKUP($E59,Mask!$A$2:$C$102,$M$8,0)</f>
        <v>0</v>
      </c>
      <c r="M118" s="6">
        <f t="shared" si="6"/>
        <v>0</v>
      </c>
      <c r="N118" s="6" t="str">
        <f>Main!$A113&amp;Main!$B113</f>
        <v/>
      </c>
      <c r="O118" s="145">
        <f t="shared" si="7"/>
        <v>0</v>
      </c>
      <c r="P118" s="150">
        <f t="shared" si="8"/>
        <v>39</v>
      </c>
      <c r="Q118" s="150" t="str">
        <f ca="1">IF(Main!$AY113&lt;&gt;"#",$P118-Main!$AY113,"#")</f>
        <v>#</v>
      </c>
      <c r="R118" s="35">
        <f>Main!E113*Mask!G$16</f>
        <v>0</v>
      </c>
      <c r="S118" s="35">
        <f>Main!F113*Mask!H$16</f>
        <v>0</v>
      </c>
      <c r="T118" s="35">
        <f>Main!G113*Mask!I$16</f>
        <v>0</v>
      </c>
      <c r="U118" s="35">
        <f>Main!H113*Mask!J$16</f>
        <v>0</v>
      </c>
      <c r="V118" s="35">
        <f>Main!I113*Mask!K$16</f>
        <v>0</v>
      </c>
      <c r="W118" s="35">
        <f>Main!J113*Mask!L$16</f>
        <v>0</v>
      </c>
      <c r="X118" s="35">
        <f>Main!K113*Mask!M$16</f>
        <v>0</v>
      </c>
      <c r="Y118" s="35">
        <f>Main!L113*Mask!N$16</f>
        <v>0</v>
      </c>
      <c r="Z118" s="35">
        <f>Main!M113*Mask!O$16</f>
        <v>0</v>
      </c>
      <c r="AA118" s="35">
        <f>Main!N113*Mask!P$16</f>
        <v>0</v>
      </c>
      <c r="AB118" s="35">
        <f>Main!O113*Mask!Q$16</f>
        <v>0</v>
      </c>
      <c r="AC118" s="35">
        <f>Main!P113*Mask!R$16</f>
        <v>0</v>
      </c>
      <c r="AD118" s="35">
        <f>Main!Q113*Mask!S$16</f>
        <v>0</v>
      </c>
      <c r="AE118" s="35">
        <f>Main!R113*Mask!T$16</f>
        <v>0</v>
      </c>
      <c r="AF118" s="35">
        <f>Main!S113*Mask!U$16</f>
        <v>0</v>
      </c>
      <c r="AG118" s="35">
        <f>Main!T113*Mask!V$16</f>
        <v>0</v>
      </c>
      <c r="AH118" s="35">
        <f>Main!U113*Mask!W$16</f>
        <v>0</v>
      </c>
      <c r="AI118" s="35">
        <f>Main!V113*Mask!X$16</f>
        <v>0</v>
      </c>
      <c r="AJ118" s="35">
        <f>Main!W113*Mask!Y$16</f>
        <v>0</v>
      </c>
      <c r="AK118" s="35">
        <f>Main!X113*Mask!Z$16</f>
        <v>0</v>
      </c>
      <c r="AL118" s="35">
        <f>Main!Y113*Mask!AA$16</f>
        <v>0</v>
      </c>
      <c r="AM118" s="35">
        <f>Main!Z113*Mask!AB$16</f>
        <v>0</v>
      </c>
      <c r="AN118" s="35"/>
      <c r="AO118" s="35">
        <f>IF(OR($A$1&lt;=Main!AA$4,ISBLANK($N118)),0,Main!AA113)</f>
        <v>0</v>
      </c>
      <c r="AP118" s="35">
        <f>IF(OR($A$1&lt;=Main!AB$4,ISBLANK($N118)),0,Main!AB113)</f>
        <v>0</v>
      </c>
      <c r="AQ118" s="35">
        <f>IF(OR($A$1&lt;=Main!AC$4,ISBLANK($N118)),0,Main!AC113)</f>
        <v>0</v>
      </c>
      <c r="AR118" s="35">
        <f>IF(OR($A$1&lt;=Main!AD$4,ISBLANK($N118)),0,Main!AD113)</f>
        <v>0</v>
      </c>
      <c r="AS118" s="35">
        <f>IF(OR($A$1&lt;=Main!AE$4,ISBLANK($N118)),0,Main!AE113)</f>
        <v>0</v>
      </c>
      <c r="AT118" s="35">
        <f>IF(OR($A$1&lt;=Main!AF$4,ISBLANK($N118)),0,Main!AF113)</f>
        <v>0</v>
      </c>
      <c r="AU118" s="35">
        <f>IF(OR($A$1&lt;=Main!AG$4,ISBLANK($N118)),0,Main!AG113)</f>
        <v>0</v>
      </c>
      <c r="AV118" s="35">
        <f>IF(OR($A$1&lt;=Main!AH$4,ISBLANK($N118)),0,Main!AH113)</f>
        <v>0</v>
      </c>
      <c r="AW118" s="35">
        <f>IF(OR($A$1&lt;=Main!AI$4,ISBLANK($N118)),0,Main!AI113)</f>
        <v>0</v>
      </c>
      <c r="AX118" s="35">
        <f>IF(OR($A$1&lt;=Main!AJ$4,ISBLANK($N118)),0,Main!AJ113)</f>
        <v>0</v>
      </c>
      <c r="AY118" s="35">
        <f>IF(OR($A$1&lt;=Main!AK$4,ISBLANK($N118)),0,Main!AK113)</f>
        <v>0</v>
      </c>
      <c r="AZ118" s="35">
        <f>IF(OR($A$1&lt;=Main!AL$4,ISBLANK($N118)),0,Main!AL113)</f>
        <v>0</v>
      </c>
      <c r="BA118" s="35">
        <f>IF(OR($A$1&lt;=Main!AM$4,ISBLANK($N118)),0,Main!AM113)</f>
        <v>0</v>
      </c>
      <c r="BB118" s="35">
        <f>IF(OR($A$1&lt;=Main!AN$4,ISBLANK($N118)),0,Main!AN113)</f>
        <v>0</v>
      </c>
      <c r="BC118" s="35">
        <f>IF(OR($A$1&lt;=Main!AO$4,ISBLANK($N118)),0,Main!AO113)</f>
        <v>0</v>
      </c>
      <c r="BD118" s="35">
        <f>IF(OR($A$1&lt;=Main!AP$4,ISBLANK($N118)),0,Main!AP113)</f>
        <v>0</v>
      </c>
      <c r="BE118" s="35">
        <f>IF(OR($A$1&lt;=Main!AQ$4,ISBLANK($N118)),0,Main!AQ113)</f>
        <v>0</v>
      </c>
      <c r="BF118" s="35">
        <f>IF(OR($A$1&lt;=Main!AR$4,ISBLANK($N118)),0,Main!AR113)</f>
        <v>0</v>
      </c>
      <c r="BG118" s="35">
        <f>IF(OR($A$1&lt;=Main!AS$4,ISBLANK($N118)),0,Main!AS113)</f>
        <v>0</v>
      </c>
      <c r="BH118" s="35">
        <f>IF(OR($A$1&lt;=Main!AT$4,ISBLANK($N118)),0,Main!AT113)</f>
        <v>0</v>
      </c>
      <c r="BI118" s="35">
        <f>IF(OR($A$1&lt;=Main!AU$4,ISBLANK($N118)),0,Main!AU113)</f>
        <v>0</v>
      </c>
      <c r="BJ118" s="35">
        <f>IF(OR($A$1&lt;=Main!AV$4,ISBLANK($N118)),0,Main!AV113)</f>
        <v>0</v>
      </c>
    </row>
    <row r="119" spans="12:62">
      <c r="L119" s="146">
        <f>VLOOKUP($E60,Mask!$A$2:$C$102,$M$8,0)</f>
        <v>0</v>
      </c>
      <c r="M119" s="6">
        <f t="shared" si="6"/>
        <v>0</v>
      </c>
      <c r="N119" s="6" t="str">
        <f>Main!$A114&amp;Main!$B114</f>
        <v/>
      </c>
      <c r="O119" s="145">
        <f t="shared" si="7"/>
        <v>0</v>
      </c>
      <c r="P119" s="150">
        <f t="shared" si="8"/>
        <v>39</v>
      </c>
      <c r="Q119" s="150" t="str">
        <f ca="1">IF(Main!$AY114&lt;&gt;"#",$P119-Main!$AY114,"#")</f>
        <v>#</v>
      </c>
      <c r="R119" s="35">
        <f>Main!E114*Mask!G$16</f>
        <v>0</v>
      </c>
      <c r="S119" s="35">
        <f>Main!F114*Mask!H$16</f>
        <v>0</v>
      </c>
      <c r="T119" s="35">
        <f>Main!G114*Mask!I$16</f>
        <v>0</v>
      </c>
      <c r="U119" s="35">
        <f>Main!H114*Mask!J$16</f>
        <v>0</v>
      </c>
      <c r="V119" s="35">
        <f>Main!I114*Mask!K$16</f>
        <v>0</v>
      </c>
      <c r="W119" s="35">
        <f>Main!J114*Mask!L$16</f>
        <v>0</v>
      </c>
      <c r="X119" s="35">
        <f>Main!K114*Mask!M$16</f>
        <v>0</v>
      </c>
      <c r="Y119" s="35">
        <f>Main!L114*Mask!N$16</f>
        <v>0</v>
      </c>
      <c r="Z119" s="35">
        <f>Main!M114*Mask!O$16</f>
        <v>0</v>
      </c>
      <c r="AA119" s="35">
        <f>Main!N114*Mask!P$16</f>
        <v>0</v>
      </c>
      <c r="AB119" s="35">
        <f>Main!O114*Mask!Q$16</f>
        <v>0</v>
      </c>
      <c r="AC119" s="35">
        <f>Main!P114*Mask!R$16</f>
        <v>0</v>
      </c>
      <c r="AD119" s="35">
        <f>Main!Q114*Mask!S$16</f>
        <v>0</v>
      </c>
      <c r="AE119" s="35">
        <f>Main!R114*Mask!T$16</f>
        <v>0</v>
      </c>
      <c r="AF119" s="35">
        <f>Main!S114*Mask!U$16</f>
        <v>0</v>
      </c>
      <c r="AG119" s="35">
        <f>Main!T114*Mask!V$16</f>
        <v>0</v>
      </c>
      <c r="AH119" s="35">
        <f>Main!U114*Mask!W$16</f>
        <v>0</v>
      </c>
      <c r="AI119" s="35">
        <f>Main!V114*Mask!X$16</f>
        <v>0</v>
      </c>
      <c r="AJ119" s="35">
        <f>Main!W114*Mask!Y$16</f>
        <v>0</v>
      </c>
      <c r="AK119" s="35">
        <f>Main!X114*Mask!Z$16</f>
        <v>0</v>
      </c>
      <c r="AL119" s="35">
        <f>Main!Y114*Mask!AA$16</f>
        <v>0</v>
      </c>
      <c r="AM119" s="35">
        <f>Main!Z114*Mask!AB$16</f>
        <v>0</v>
      </c>
      <c r="AN119" s="35"/>
      <c r="AO119" s="35">
        <f>IF(OR($A$1&lt;=Main!AA$4,ISBLANK($N119)),0,Main!AA114)</f>
        <v>0</v>
      </c>
      <c r="AP119" s="35">
        <f>IF(OR($A$1&lt;=Main!AB$4,ISBLANK($N119)),0,Main!AB114)</f>
        <v>0</v>
      </c>
      <c r="AQ119" s="35">
        <f>IF(OR($A$1&lt;=Main!AC$4,ISBLANK($N119)),0,Main!AC114)</f>
        <v>0</v>
      </c>
      <c r="AR119" s="35">
        <f>IF(OR($A$1&lt;=Main!AD$4,ISBLANK($N119)),0,Main!AD114)</f>
        <v>0</v>
      </c>
      <c r="AS119" s="35">
        <f>IF(OR($A$1&lt;=Main!AE$4,ISBLANK($N119)),0,Main!AE114)</f>
        <v>0</v>
      </c>
      <c r="AT119" s="35">
        <f>IF(OR($A$1&lt;=Main!AF$4,ISBLANK($N119)),0,Main!AF114)</f>
        <v>0</v>
      </c>
      <c r="AU119" s="35">
        <f>IF(OR($A$1&lt;=Main!AG$4,ISBLANK($N119)),0,Main!AG114)</f>
        <v>0</v>
      </c>
      <c r="AV119" s="35">
        <f>IF(OR($A$1&lt;=Main!AH$4,ISBLANK($N119)),0,Main!AH114)</f>
        <v>0</v>
      </c>
      <c r="AW119" s="35">
        <f>IF(OR($A$1&lt;=Main!AI$4,ISBLANK($N119)),0,Main!AI114)</f>
        <v>0</v>
      </c>
      <c r="AX119" s="35">
        <f>IF(OR($A$1&lt;=Main!AJ$4,ISBLANK($N119)),0,Main!AJ114)</f>
        <v>0</v>
      </c>
      <c r="AY119" s="35">
        <f>IF(OR($A$1&lt;=Main!AK$4,ISBLANK($N119)),0,Main!AK114)</f>
        <v>0</v>
      </c>
      <c r="AZ119" s="35">
        <f>IF(OR($A$1&lt;=Main!AL$4,ISBLANK($N119)),0,Main!AL114)</f>
        <v>0</v>
      </c>
      <c r="BA119" s="35">
        <f>IF(OR($A$1&lt;=Main!AM$4,ISBLANK($N119)),0,Main!AM114)</f>
        <v>0</v>
      </c>
      <c r="BB119" s="35">
        <f>IF(OR($A$1&lt;=Main!AN$4,ISBLANK($N119)),0,Main!AN114)</f>
        <v>0</v>
      </c>
      <c r="BC119" s="35">
        <f>IF(OR($A$1&lt;=Main!AO$4,ISBLANK($N119)),0,Main!AO114)</f>
        <v>0</v>
      </c>
      <c r="BD119" s="35">
        <f>IF(OR($A$1&lt;=Main!AP$4,ISBLANK($N119)),0,Main!AP114)</f>
        <v>0</v>
      </c>
      <c r="BE119" s="35">
        <f>IF(OR($A$1&lt;=Main!AQ$4,ISBLANK($N119)),0,Main!AQ114)</f>
        <v>0</v>
      </c>
      <c r="BF119" s="35">
        <f>IF(OR($A$1&lt;=Main!AR$4,ISBLANK($N119)),0,Main!AR114)</f>
        <v>0</v>
      </c>
      <c r="BG119" s="35">
        <f>IF(OR($A$1&lt;=Main!AS$4,ISBLANK($N119)),0,Main!AS114)</f>
        <v>0</v>
      </c>
      <c r="BH119" s="35">
        <f>IF(OR($A$1&lt;=Main!AT$4,ISBLANK($N119)),0,Main!AT114)</f>
        <v>0</v>
      </c>
      <c r="BI119" s="35">
        <f>IF(OR($A$1&lt;=Main!AU$4,ISBLANK($N119)),0,Main!AU114)</f>
        <v>0</v>
      </c>
      <c r="BJ119" s="35">
        <f>IF(OR($A$1&lt;=Main!AV$4,ISBLANK($N119)),0,Main!AV114)</f>
        <v>0</v>
      </c>
    </row>
    <row r="120" spans="12:62">
      <c r="L120" s="146" t="e">
        <f>VLOOKUP($E60,Mask!$A$2:$B$102,$K$6,0)</f>
        <v>#VALUE!</v>
      </c>
      <c r="M120" s="6" t="e">
        <f t="shared" ref="M120" si="9">L120*(1+$D$7)*$D$3/100*$D$8</f>
        <v>#VALUE!</v>
      </c>
      <c r="N120" s="6" t="str">
        <f>Main!$A115&amp;Main!$B115</f>
        <v/>
      </c>
      <c r="O120" s="145">
        <f t="shared" si="7"/>
        <v>0</v>
      </c>
      <c r="P120" s="150">
        <f t="shared" si="8"/>
        <v>39</v>
      </c>
      <c r="Q120" s="150" t="str">
        <f ca="1">IF(Main!$AY115&lt;&gt;"#",$P120-Main!$AY115,"#")</f>
        <v>#</v>
      </c>
      <c r="R120" s="35">
        <f>Main!E115*Mask!G$16</f>
        <v>0</v>
      </c>
      <c r="S120" s="35">
        <f>Main!F115*Mask!H$16</f>
        <v>0</v>
      </c>
      <c r="T120" s="35">
        <f>Main!G115*Mask!I$16</f>
        <v>0</v>
      </c>
      <c r="U120" s="35">
        <f>Main!H115*Mask!J$16</f>
        <v>0</v>
      </c>
      <c r="V120" s="35">
        <f>Main!I115*Mask!K$16</f>
        <v>0</v>
      </c>
      <c r="W120" s="35">
        <f>Main!J115*Mask!L$16</f>
        <v>0</v>
      </c>
      <c r="X120" s="35">
        <f>Main!K115*Mask!M$16</f>
        <v>0</v>
      </c>
      <c r="Y120" s="35">
        <f>Main!L115*Mask!N$16</f>
        <v>0</v>
      </c>
      <c r="Z120" s="35">
        <f>Main!M115*Mask!O$16</f>
        <v>0</v>
      </c>
      <c r="AA120" s="35">
        <f>Main!N115*Mask!P$16</f>
        <v>0</v>
      </c>
      <c r="AB120" s="35">
        <f>Main!O115*Mask!Q$16</f>
        <v>0</v>
      </c>
      <c r="AC120" s="35">
        <f>Main!P115*Mask!R$16</f>
        <v>0</v>
      </c>
      <c r="AD120" s="35">
        <f>Main!Q115*Mask!S$16</f>
        <v>0</v>
      </c>
      <c r="AE120" s="35">
        <f>Main!R115*Mask!T$16</f>
        <v>0</v>
      </c>
      <c r="AF120" s="35">
        <f>Main!S115*Mask!U$16</f>
        <v>0</v>
      </c>
      <c r="AG120" s="35">
        <f>Main!T115*Mask!V$16</f>
        <v>0</v>
      </c>
      <c r="AH120" s="35">
        <f>Main!U115*Mask!W$16</f>
        <v>0</v>
      </c>
      <c r="AI120" s="35">
        <f>Main!V115*Mask!X$16</f>
        <v>0</v>
      </c>
      <c r="AJ120" s="35">
        <f>Main!W115*Mask!Y$16</f>
        <v>0</v>
      </c>
      <c r="AK120" s="35">
        <f>Main!X115*Mask!Z$16</f>
        <v>0</v>
      </c>
      <c r="AL120" s="35">
        <f>Main!Y115*Mask!AA$16</f>
        <v>0</v>
      </c>
      <c r="AM120" s="35">
        <f>Main!Z115*Mask!AB$16</f>
        <v>0</v>
      </c>
      <c r="AN120" s="35"/>
      <c r="AO120" s="35">
        <f>IF(OR($A$1&lt;=Main!AA$4,ISBLANK($N120)),0,Main!AA115)</f>
        <v>0</v>
      </c>
      <c r="AP120" s="35">
        <f>IF(OR($A$1&lt;=Main!AB$4,ISBLANK($N120)),0,Main!AB115)</f>
        <v>0</v>
      </c>
      <c r="AQ120" s="35">
        <f>IF(OR($A$1&lt;=Main!AC$4,ISBLANK($N120)),0,Main!AC115)</f>
        <v>0</v>
      </c>
      <c r="AR120" s="35">
        <f>IF(OR($A$1&lt;=Main!AD$4,ISBLANK($N120)),0,Main!AD115)</f>
        <v>0</v>
      </c>
      <c r="AS120" s="35">
        <f>IF(OR($A$1&lt;=Main!AE$4,ISBLANK($N120)),0,Main!AE115)</f>
        <v>0</v>
      </c>
      <c r="AT120" s="35">
        <f>IF(OR($A$1&lt;=Main!AF$4,ISBLANK($N120)),0,Main!AF115)</f>
        <v>0</v>
      </c>
      <c r="AU120" s="35">
        <f>IF(OR($A$1&lt;=Main!AG$4,ISBLANK($N120)),0,Main!AG115)</f>
        <v>0</v>
      </c>
      <c r="AV120" s="35">
        <f>IF(OR($A$1&lt;=Main!AH$4,ISBLANK($N120)),0,Main!AH115)</f>
        <v>0</v>
      </c>
      <c r="AW120" s="35">
        <f>IF(OR($A$1&lt;=Main!AI$4,ISBLANK($N120)),0,Main!AI115)</f>
        <v>0</v>
      </c>
      <c r="AX120" s="35">
        <f>IF(OR($A$1&lt;=Main!AJ$4,ISBLANK($N120)),0,Main!AJ115)</f>
        <v>0</v>
      </c>
      <c r="AY120" s="35">
        <f>IF(OR($A$1&lt;=Main!AK$4,ISBLANK($N120)),0,Main!AK115)</f>
        <v>0</v>
      </c>
      <c r="AZ120" s="35">
        <f>IF(OR($A$1&lt;=Main!AL$4,ISBLANK($N120)),0,Main!AL115)</f>
        <v>0</v>
      </c>
      <c r="BA120" s="35">
        <f>IF(OR($A$1&lt;=Main!AM$4,ISBLANK($N120)),0,Main!AM115)</f>
        <v>0</v>
      </c>
      <c r="BB120" s="35">
        <f>IF(OR($A$1&lt;=Main!AN$4,ISBLANK($N120)),0,Main!AN115)</f>
        <v>0</v>
      </c>
      <c r="BC120" s="35">
        <f>IF(OR($A$1&lt;=Main!AO$4,ISBLANK($N120)),0,Main!AO115)</f>
        <v>0</v>
      </c>
      <c r="BD120" s="35">
        <f>IF(OR($A$1&lt;=Main!AP$4,ISBLANK($N120)),0,Main!AP115)</f>
        <v>0</v>
      </c>
      <c r="BE120" s="35">
        <f>IF(OR($A$1&lt;=Main!AQ$4,ISBLANK($N120)),0,Main!AQ115)</f>
        <v>0</v>
      </c>
      <c r="BF120" s="35">
        <f>IF(OR($A$1&lt;=Main!AR$4,ISBLANK($N120)),0,Main!AR115)</f>
        <v>0</v>
      </c>
      <c r="BG120" s="35">
        <f>IF(OR($A$1&lt;=Main!AS$4,ISBLANK($N120)),0,Main!AS115)</f>
        <v>0</v>
      </c>
      <c r="BH120" s="35">
        <f>IF(OR($A$1&lt;=Main!AT$4,ISBLANK($N120)),0,Main!AT115)</f>
        <v>0</v>
      </c>
      <c r="BI120" s="35">
        <f>IF(OR($A$1&lt;=Main!AU$4,ISBLANK($N120)),0,Main!AU115)</f>
        <v>0</v>
      </c>
      <c r="BJ120" s="35">
        <f>IF(OR($A$1&lt;=Main!AV$4,ISBLANK($N120)),0,Main!AV115)</f>
        <v>0</v>
      </c>
    </row>
    <row r="121" spans="12:62">
      <c r="L121" s="146"/>
      <c r="M121" s="6" t="str">
        <f>Main!$A116&amp;Main!$B116</f>
        <v/>
      </c>
      <c r="N121" s="6" t="str">
        <f>Main!$A116&amp;Main!$B116</f>
        <v/>
      </c>
      <c r="O121" s="145">
        <f t="shared" si="7"/>
        <v>0</v>
      </c>
      <c r="P121" s="150">
        <f t="shared" si="8"/>
        <v>39</v>
      </c>
      <c r="Q121" s="150" t="str">
        <f ca="1">IF(Main!$AY116&lt;&gt;"#",$P121-Main!$AY116,"#")</f>
        <v>#</v>
      </c>
      <c r="R121" s="35">
        <f>Main!E116*Mask!G$16</f>
        <v>0</v>
      </c>
      <c r="S121" s="35">
        <f>Main!F116*Mask!H$16</f>
        <v>0</v>
      </c>
      <c r="T121" s="35">
        <f>Main!G116*Mask!I$16</f>
        <v>0</v>
      </c>
      <c r="U121" s="35">
        <f>Main!H116*Mask!J$16</f>
        <v>0</v>
      </c>
      <c r="V121" s="35">
        <f>Main!I116*Mask!K$16</f>
        <v>0</v>
      </c>
      <c r="W121" s="35">
        <f>Main!J116*Mask!L$16</f>
        <v>0</v>
      </c>
      <c r="X121" s="35">
        <f>Main!K116*Mask!M$16</f>
        <v>0</v>
      </c>
      <c r="Y121" s="35">
        <f>Main!L116*Mask!N$16</f>
        <v>0</v>
      </c>
      <c r="Z121" s="35">
        <f>Main!M116*Mask!O$16</f>
        <v>0</v>
      </c>
      <c r="AA121" s="35">
        <f>Main!N116*Mask!P$16</f>
        <v>0</v>
      </c>
      <c r="AB121" s="35">
        <f>Main!O116*Mask!Q$16</f>
        <v>0</v>
      </c>
      <c r="AC121" s="35">
        <f>Main!P116*Mask!R$16</f>
        <v>0</v>
      </c>
      <c r="AD121" s="35">
        <f>Main!Q116*Mask!S$16</f>
        <v>0</v>
      </c>
      <c r="AE121" s="35">
        <f>Main!R116*Mask!T$16</f>
        <v>0</v>
      </c>
      <c r="AF121" s="35">
        <f>Main!S116*Mask!U$16</f>
        <v>0</v>
      </c>
      <c r="AG121" s="35">
        <f>Main!T116*Mask!V$16</f>
        <v>0</v>
      </c>
      <c r="AH121" s="35">
        <f>Main!U116*Mask!W$16</f>
        <v>0</v>
      </c>
      <c r="AI121" s="35">
        <f>Main!V116*Mask!X$16</f>
        <v>0</v>
      </c>
      <c r="AJ121" s="35">
        <f>Main!W116*Mask!Y$16</f>
        <v>0</v>
      </c>
      <c r="AK121" s="35">
        <f>Main!X116*Mask!Z$16</f>
        <v>0</v>
      </c>
      <c r="AL121" s="35">
        <f>Main!Y116*Mask!AA$16</f>
        <v>0</v>
      </c>
      <c r="AM121" s="35">
        <f>Main!Z116*Mask!AB$16</f>
        <v>0</v>
      </c>
      <c r="AN121" s="35"/>
      <c r="AO121" s="35">
        <f>IF(OR($A$1&lt;=Main!AA$4,ISBLANK($N121)),0,Main!AA116)</f>
        <v>0</v>
      </c>
      <c r="AP121" s="35">
        <f>IF(OR($A$1&lt;=Main!AB$4,ISBLANK($N121)),0,Main!AB116)</f>
        <v>0</v>
      </c>
      <c r="AQ121" s="35">
        <f>IF(OR($A$1&lt;=Main!AC$4,ISBLANK($N121)),0,Main!AC116)</f>
        <v>0</v>
      </c>
      <c r="AR121" s="35">
        <f>IF(OR($A$1&lt;=Main!AD$4,ISBLANK($N121)),0,Main!AD116)</f>
        <v>0</v>
      </c>
      <c r="AS121" s="35">
        <f>IF(OR($A$1&lt;=Main!AE$4,ISBLANK($N121)),0,Main!AE116)</f>
        <v>0</v>
      </c>
      <c r="AT121" s="35">
        <f>IF(OR($A$1&lt;=Main!AF$4,ISBLANK($N121)),0,Main!AF116)</f>
        <v>0</v>
      </c>
      <c r="AU121" s="35">
        <f>IF(OR($A$1&lt;=Main!AG$4,ISBLANK($N121)),0,Main!AG116)</f>
        <v>0</v>
      </c>
      <c r="AV121" s="35">
        <f>IF(OR($A$1&lt;=Main!AH$4,ISBLANK($N121)),0,Main!AH116)</f>
        <v>0</v>
      </c>
      <c r="AW121" s="35">
        <f>IF(OR($A$1&lt;=Main!AI$4,ISBLANK($N121)),0,Main!AI116)</f>
        <v>0</v>
      </c>
      <c r="AX121" s="35">
        <f>IF(OR($A$1&lt;=Main!AJ$4,ISBLANK($N121)),0,Main!AJ116)</f>
        <v>0</v>
      </c>
      <c r="AY121" s="35">
        <f>IF(OR($A$1&lt;=Main!AK$4,ISBLANK($N121)),0,Main!AK116)</f>
        <v>0</v>
      </c>
      <c r="AZ121" s="35">
        <f>IF(OR($A$1&lt;=Main!AL$4,ISBLANK($N121)),0,Main!AL116)</f>
        <v>0</v>
      </c>
      <c r="BA121" s="35">
        <f>IF(OR($A$1&lt;=Main!AM$4,ISBLANK($N121)),0,Main!AM116)</f>
        <v>0</v>
      </c>
      <c r="BB121" s="35">
        <f>IF(OR($A$1&lt;=Main!AN$4,ISBLANK($N121)),0,Main!AN116)</f>
        <v>0</v>
      </c>
      <c r="BC121" s="35">
        <f>IF(OR($A$1&lt;=Main!AO$4,ISBLANK($N121)),0,Main!AO116)</f>
        <v>0</v>
      </c>
      <c r="BD121" s="35">
        <f>IF(OR($A$1&lt;=Main!AP$4,ISBLANK($N121)),0,Main!AP116)</f>
        <v>0</v>
      </c>
      <c r="BE121" s="35">
        <f>IF(OR($A$1&lt;=Main!AQ$4,ISBLANK($N121)),0,Main!AQ116)</f>
        <v>0</v>
      </c>
      <c r="BF121" s="35">
        <f>IF(OR($A$1&lt;=Main!AR$4,ISBLANK($N121)),0,Main!AR116)</f>
        <v>0</v>
      </c>
      <c r="BG121" s="35">
        <f>IF(OR($A$1&lt;=Main!AS$4,ISBLANK($N121)),0,Main!AS116)</f>
        <v>0</v>
      </c>
      <c r="BH121" s="35">
        <f>IF(OR($A$1&lt;=Main!AT$4,ISBLANK($N121)),0,Main!AT116)</f>
        <v>0</v>
      </c>
      <c r="BI121" s="35">
        <f>IF(OR($A$1&lt;=Main!AU$4,ISBLANK($N121)),0,Main!AU116)</f>
        <v>0</v>
      </c>
      <c r="BJ121" s="35">
        <f>IF(OR($A$1&lt;=Main!AV$4,ISBLANK($N121)),0,Main!AV116)</f>
        <v>0</v>
      </c>
    </row>
    <row r="122" spans="12:62">
      <c r="M122" s="6" t="str">
        <f>Main!$A117&amp;Main!$B117</f>
        <v/>
      </c>
      <c r="N122" s="6" t="str">
        <f>Main!$A117&amp;Main!$B117</f>
        <v/>
      </c>
      <c r="O122" s="145">
        <f t="shared" si="7"/>
        <v>0</v>
      </c>
      <c r="P122" s="150">
        <f t="shared" si="8"/>
        <v>39</v>
      </c>
      <c r="Q122" s="150" t="str">
        <f ca="1">IF(Main!$AY117&lt;&gt;"#",$P122-Main!$AY117,"#")</f>
        <v>#</v>
      </c>
      <c r="R122" s="35">
        <f>Main!E117*Mask!G$16</f>
        <v>0</v>
      </c>
      <c r="S122" s="35">
        <f>Main!F117*Mask!H$16</f>
        <v>0</v>
      </c>
      <c r="T122" s="35">
        <f>Main!G117*Mask!I$16</f>
        <v>0</v>
      </c>
      <c r="U122" s="35">
        <f>Main!H117*Mask!J$16</f>
        <v>0</v>
      </c>
      <c r="V122" s="35">
        <f>Main!I117*Mask!K$16</f>
        <v>0</v>
      </c>
      <c r="W122" s="35">
        <f>Main!J117*Mask!L$16</f>
        <v>0</v>
      </c>
      <c r="X122" s="35">
        <f>Main!K117*Mask!M$16</f>
        <v>0</v>
      </c>
      <c r="Y122" s="35">
        <f>Main!L117*Mask!N$16</f>
        <v>0</v>
      </c>
      <c r="Z122" s="35">
        <f>Main!M117*Mask!O$16</f>
        <v>0</v>
      </c>
      <c r="AA122" s="35">
        <f>Main!N117*Mask!P$16</f>
        <v>0</v>
      </c>
      <c r="AB122" s="35">
        <f>Main!O117*Mask!Q$16</f>
        <v>0</v>
      </c>
      <c r="AC122" s="35">
        <f>Main!P117*Mask!R$16</f>
        <v>0</v>
      </c>
      <c r="AD122" s="35">
        <f>Main!Q117*Mask!S$16</f>
        <v>0</v>
      </c>
      <c r="AE122" s="35">
        <f>Main!R117*Mask!T$16</f>
        <v>0</v>
      </c>
      <c r="AF122" s="35">
        <f>Main!S117*Mask!U$16</f>
        <v>0</v>
      </c>
      <c r="AG122" s="35">
        <f>Main!T117*Mask!V$16</f>
        <v>0</v>
      </c>
      <c r="AH122" s="35">
        <f>Main!U117*Mask!W$16</f>
        <v>0</v>
      </c>
      <c r="AI122" s="35">
        <f>Main!V117*Mask!X$16</f>
        <v>0</v>
      </c>
      <c r="AJ122" s="35">
        <f>Main!W117*Mask!Y$16</f>
        <v>0</v>
      </c>
      <c r="AK122" s="35">
        <f>Main!X117*Mask!Z$16</f>
        <v>0</v>
      </c>
      <c r="AL122" s="35">
        <f>Main!Y117*Mask!AA$16</f>
        <v>0</v>
      </c>
      <c r="AM122" s="35">
        <f>Main!Z117*Mask!AB$16</f>
        <v>0</v>
      </c>
      <c r="AN122" s="35"/>
      <c r="AO122" s="35">
        <f>IF(OR($A$1&lt;=Main!AA$4,ISBLANK($N122)),0,Main!AA117)</f>
        <v>0</v>
      </c>
      <c r="AP122" s="35">
        <f>IF(OR($A$1&lt;=Main!AB$4,ISBLANK($N122)),0,Main!AB117)</f>
        <v>0</v>
      </c>
      <c r="AQ122" s="35">
        <f>IF(OR($A$1&lt;=Main!AC$4,ISBLANK($N122)),0,Main!AC117)</f>
        <v>0</v>
      </c>
      <c r="AR122" s="35">
        <f>IF(OR($A$1&lt;=Main!AD$4,ISBLANK($N122)),0,Main!AD117)</f>
        <v>0</v>
      </c>
      <c r="AS122" s="35">
        <f>IF(OR($A$1&lt;=Main!AE$4,ISBLANK($N122)),0,Main!AE117)</f>
        <v>0</v>
      </c>
      <c r="AT122" s="35">
        <f>IF(OR($A$1&lt;=Main!AF$4,ISBLANK($N122)),0,Main!AF117)</f>
        <v>0</v>
      </c>
      <c r="AU122" s="35">
        <f>IF(OR($A$1&lt;=Main!AG$4,ISBLANK($N122)),0,Main!AG117)</f>
        <v>0</v>
      </c>
      <c r="AV122" s="35">
        <f>IF(OR($A$1&lt;=Main!AH$4,ISBLANK($N122)),0,Main!AH117)</f>
        <v>0</v>
      </c>
      <c r="AW122" s="35">
        <f>IF(OR($A$1&lt;=Main!AI$4,ISBLANK($N122)),0,Main!AI117)</f>
        <v>0</v>
      </c>
      <c r="AX122" s="35">
        <f>IF(OR($A$1&lt;=Main!AJ$4,ISBLANK($N122)),0,Main!AJ117)</f>
        <v>0</v>
      </c>
      <c r="AY122" s="35">
        <f>IF(OR($A$1&lt;=Main!AK$4,ISBLANK($N122)),0,Main!AK117)</f>
        <v>0</v>
      </c>
      <c r="AZ122" s="35">
        <f>IF(OR($A$1&lt;=Main!AL$4,ISBLANK($N122)),0,Main!AL117)</f>
        <v>0</v>
      </c>
      <c r="BA122" s="35">
        <f>IF(OR($A$1&lt;=Main!AM$4,ISBLANK($N122)),0,Main!AM117)</f>
        <v>0</v>
      </c>
      <c r="BB122" s="35">
        <f>IF(OR($A$1&lt;=Main!AN$4,ISBLANK($N122)),0,Main!AN117)</f>
        <v>0</v>
      </c>
      <c r="BC122" s="35">
        <f>IF(OR($A$1&lt;=Main!AO$4,ISBLANK($N122)),0,Main!AO117)</f>
        <v>0</v>
      </c>
      <c r="BD122" s="35">
        <f>IF(OR($A$1&lt;=Main!AP$4,ISBLANK($N122)),0,Main!AP117)</f>
        <v>0</v>
      </c>
      <c r="BE122" s="35">
        <f>IF(OR($A$1&lt;=Main!AQ$4,ISBLANK($N122)),0,Main!AQ117)</f>
        <v>0</v>
      </c>
      <c r="BF122" s="35">
        <f>IF(OR($A$1&lt;=Main!AR$4,ISBLANK($N122)),0,Main!AR117)</f>
        <v>0</v>
      </c>
      <c r="BG122" s="35">
        <f>IF(OR($A$1&lt;=Main!AS$4,ISBLANK($N122)),0,Main!AS117)</f>
        <v>0</v>
      </c>
      <c r="BH122" s="35">
        <f>IF(OR($A$1&lt;=Main!AT$4,ISBLANK($N122)),0,Main!AT117)</f>
        <v>0</v>
      </c>
      <c r="BI122" s="35">
        <f>IF(OR($A$1&lt;=Main!AU$4,ISBLANK($N122)),0,Main!AU117)</f>
        <v>0</v>
      </c>
      <c r="BJ122" s="35">
        <f>IF(OR($A$1&lt;=Main!AV$4,ISBLANK($N122)),0,Main!AV117)</f>
        <v>0</v>
      </c>
    </row>
    <row r="123" spans="12:62">
      <c r="M123" s="6" t="str">
        <f>Main!$A118&amp;Main!$B118</f>
        <v/>
      </c>
      <c r="N123" s="6" t="str">
        <f>Main!$A118&amp;Main!$B118</f>
        <v/>
      </c>
      <c r="O123" s="145">
        <f t="shared" si="7"/>
        <v>0</v>
      </c>
      <c r="P123" s="150">
        <f t="shared" si="8"/>
        <v>39</v>
      </c>
      <c r="Q123" s="150" t="str">
        <f ca="1">IF(Main!$AY118&lt;&gt;"#",$P123-Main!$AY118,"#")</f>
        <v>#</v>
      </c>
      <c r="R123" s="35">
        <f>Main!E118*Mask!G$16</f>
        <v>0</v>
      </c>
      <c r="S123" s="35">
        <f>Main!F118*Mask!H$16</f>
        <v>0</v>
      </c>
      <c r="T123" s="35">
        <f>Main!G118*Mask!I$16</f>
        <v>0</v>
      </c>
      <c r="U123" s="35">
        <f>Main!H118*Mask!J$16</f>
        <v>0</v>
      </c>
      <c r="V123" s="35">
        <f>Main!I118*Mask!K$16</f>
        <v>0</v>
      </c>
      <c r="W123" s="35">
        <f>Main!J118*Mask!L$16</f>
        <v>0</v>
      </c>
      <c r="X123" s="35">
        <f>Main!K118*Mask!M$16</f>
        <v>0</v>
      </c>
      <c r="Y123" s="35">
        <f>Main!L118*Mask!N$16</f>
        <v>0</v>
      </c>
      <c r="Z123" s="35">
        <f>Main!M118*Mask!O$16</f>
        <v>0</v>
      </c>
      <c r="AA123" s="35">
        <f>Main!N118*Mask!P$16</f>
        <v>0</v>
      </c>
      <c r="AB123" s="35">
        <f>Main!O118*Mask!Q$16</f>
        <v>0</v>
      </c>
      <c r="AC123" s="35">
        <f>Main!P118*Mask!R$16</f>
        <v>0</v>
      </c>
      <c r="AD123" s="35">
        <f>Main!Q118*Mask!S$16</f>
        <v>0</v>
      </c>
      <c r="AE123" s="35">
        <f>Main!R118*Mask!T$16</f>
        <v>0</v>
      </c>
      <c r="AF123" s="35">
        <f>Main!S118*Mask!U$16</f>
        <v>0</v>
      </c>
      <c r="AG123" s="35">
        <f>Main!T118*Mask!V$16</f>
        <v>0</v>
      </c>
      <c r="AH123" s="35">
        <f>Main!U118*Mask!W$16</f>
        <v>0</v>
      </c>
      <c r="AI123" s="35">
        <f>Main!V118*Mask!X$16</f>
        <v>0</v>
      </c>
      <c r="AJ123" s="35">
        <f>Main!W118*Mask!Y$16</f>
        <v>0</v>
      </c>
      <c r="AK123" s="35">
        <f>Main!X118*Mask!Z$16</f>
        <v>0</v>
      </c>
      <c r="AL123" s="35">
        <f>Main!Y118*Mask!AA$16</f>
        <v>0</v>
      </c>
      <c r="AM123" s="35">
        <f>Main!Z118*Mask!AB$16</f>
        <v>0</v>
      </c>
      <c r="AN123" s="35"/>
      <c r="AO123" s="35">
        <f>IF(OR($A$1&lt;=Main!AA$4,ISBLANK($N123)),0,Main!AA118)</f>
        <v>0</v>
      </c>
      <c r="AP123" s="35">
        <f>IF(OR($A$1&lt;=Main!AB$4,ISBLANK($N123)),0,Main!AB118)</f>
        <v>0</v>
      </c>
      <c r="AQ123" s="35">
        <f>IF(OR($A$1&lt;=Main!AC$4,ISBLANK($N123)),0,Main!AC118)</f>
        <v>0</v>
      </c>
      <c r="AR123" s="35">
        <f>IF(OR($A$1&lt;=Main!AD$4,ISBLANK($N123)),0,Main!AD118)</f>
        <v>0</v>
      </c>
      <c r="AS123" s="35">
        <f>IF(OR($A$1&lt;=Main!AE$4,ISBLANK($N123)),0,Main!AE118)</f>
        <v>0</v>
      </c>
      <c r="AT123" s="35">
        <f>IF(OR($A$1&lt;=Main!AF$4,ISBLANK($N123)),0,Main!AF118)</f>
        <v>0</v>
      </c>
      <c r="AU123" s="35">
        <f>IF(OR($A$1&lt;=Main!AG$4,ISBLANK($N123)),0,Main!AG118)</f>
        <v>0</v>
      </c>
      <c r="AV123" s="35">
        <f>IF(OR($A$1&lt;=Main!AH$4,ISBLANK($N123)),0,Main!AH118)</f>
        <v>0</v>
      </c>
      <c r="AW123" s="35">
        <f>IF(OR($A$1&lt;=Main!AI$4,ISBLANK($N123)),0,Main!AI118)</f>
        <v>0</v>
      </c>
      <c r="AX123" s="35">
        <f>IF(OR($A$1&lt;=Main!AJ$4,ISBLANK($N123)),0,Main!AJ118)</f>
        <v>0</v>
      </c>
      <c r="AY123" s="35">
        <f>IF(OR($A$1&lt;=Main!AK$4,ISBLANK($N123)),0,Main!AK118)</f>
        <v>0</v>
      </c>
      <c r="AZ123" s="35">
        <f>IF(OR($A$1&lt;=Main!AL$4,ISBLANK($N123)),0,Main!AL118)</f>
        <v>0</v>
      </c>
      <c r="BA123" s="35">
        <f>IF(OR($A$1&lt;=Main!AM$4,ISBLANK($N123)),0,Main!AM118)</f>
        <v>0</v>
      </c>
      <c r="BB123" s="35">
        <f>IF(OR($A$1&lt;=Main!AN$4,ISBLANK($N123)),0,Main!AN118)</f>
        <v>0</v>
      </c>
      <c r="BC123" s="35">
        <f>IF(OR($A$1&lt;=Main!AO$4,ISBLANK($N123)),0,Main!AO118)</f>
        <v>0</v>
      </c>
      <c r="BD123" s="35">
        <f>IF(OR($A$1&lt;=Main!AP$4,ISBLANK($N123)),0,Main!AP118)</f>
        <v>0</v>
      </c>
      <c r="BE123" s="35">
        <f>IF(OR($A$1&lt;=Main!AQ$4,ISBLANK($N123)),0,Main!AQ118)</f>
        <v>0</v>
      </c>
      <c r="BF123" s="35">
        <f>IF(OR($A$1&lt;=Main!AR$4,ISBLANK($N123)),0,Main!AR118)</f>
        <v>0</v>
      </c>
      <c r="BG123" s="35">
        <f>IF(OR($A$1&lt;=Main!AS$4,ISBLANK($N123)),0,Main!AS118)</f>
        <v>0</v>
      </c>
      <c r="BH123" s="35">
        <f>IF(OR($A$1&lt;=Main!AT$4,ISBLANK($N123)),0,Main!AT118)</f>
        <v>0</v>
      </c>
      <c r="BI123" s="35">
        <f>IF(OR($A$1&lt;=Main!AU$4,ISBLANK($N123)),0,Main!AU118)</f>
        <v>0</v>
      </c>
      <c r="BJ123" s="35">
        <f>IF(OR($A$1&lt;=Main!AV$4,ISBLANK($N123)),0,Main!AV118)</f>
        <v>0</v>
      </c>
    </row>
    <row r="124" spans="12:62">
      <c r="M124" s="6" t="str">
        <f>Main!$A119&amp;Main!$B119</f>
        <v/>
      </c>
      <c r="N124" s="6" t="str">
        <f>Main!$A119&amp;Main!$B119</f>
        <v/>
      </c>
      <c r="O124" s="145">
        <f t="shared" si="7"/>
        <v>0</v>
      </c>
      <c r="P124" s="150">
        <f t="shared" si="8"/>
        <v>39</v>
      </c>
      <c r="Q124" s="150" t="str">
        <f ca="1">IF(Main!$AY119&lt;&gt;"#",$P124-Main!$AY119,"#")</f>
        <v>#</v>
      </c>
      <c r="R124" s="35">
        <f>Main!E119*Mask!G$16</f>
        <v>0</v>
      </c>
      <c r="S124" s="35">
        <f>Main!F119*Mask!H$16</f>
        <v>0</v>
      </c>
      <c r="T124" s="35">
        <f>Main!G119*Mask!I$16</f>
        <v>0</v>
      </c>
      <c r="U124" s="35">
        <f>Main!H119*Mask!J$16</f>
        <v>0</v>
      </c>
      <c r="V124" s="35">
        <f>Main!I119*Mask!K$16</f>
        <v>0</v>
      </c>
      <c r="W124" s="35">
        <f>Main!J119*Mask!L$16</f>
        <v>0</v>
      </c>
      <c r="X124" s="35">
        <f>Main!K119*Mask!M$16</f>
        <v>0</v>
      </c>
      <c r="Y124" s="35">
        <f>Main!L119*Mask!N$16</f>
        <v>0</v>
      </c>
      <c r="Z124" s="35">
        <f>Main!M119*Mask!O$16</f>
        <v>0</v>
      </c>
      <c r="AA124" s="35">
        <f>Main!N119*Mask!P$16</f>
        <v>0</v>
      </c>
      <c r="AB124" s="35">
        <f>Main!O119*Mask!Q$16</f>
        <v>0</v>
      </c>
      <c r="AC124" s="35">
        <f>Main!P119*Mask!R$16</f>
        <v>0</v>
      </c>
      <c r="AD124" s="35">
        <f>Main!Q119*Mask!S$16</f>
        <v>0</v>
      </c>
      <c r="AE124" s="35">
        <f>Main!R119*Mask!T$16</f>
        <v>0</v>
      </c>
      <c r="AF124" s="35">
        <f>Main!S119*Mask!U$16</f>
        <v>0</v>
      </c>
      <c r="AG124" s="35">
        <f>Main!T119*Mask!V$16</f>
        <v>0</v>
      </c>
      <c r="AH124" s="35">
        <f>Main!U119*Mask!W$16</f>
        <v>0</v>
      </c>
      <c r="AI124" s="35">
        <f>Main!V119*Mask!X$16</f>
        <v>0</v>
      </c>
      <c r="AJ124" s="35">
        <f>Main!W119*Mask!Y$16</f>
        <v>0</v>
      </c>
      <c r="AK124" s="35">
        <f>Main!X119*Mask!Z$16</f>
        <v>0</v>
      </c>
      <c r="AL124" s="35">
        <f>Main!Y119*Mask!AA$16</f>
        <v>0</v>
      </c>
      <c r="AM124" s="35">
        <f>Main!Z119*Mask!AB$16</f>
        <v>0</v>
      </c>
      <c r="AN124" s="35"/>
      <c r="AO124" s="35">
        <f>IF(OR($A$1&lt;=Main!AA$4,ISBLANK($N124)),0,Main!AA119)</f>
        <v>0</v>
      </c>
      <c r="AP124" s="35">
        <f>IF(OR($A$1&lt;=Main!AB$4,ISBLANK($N124)),0,Main!AB119)</f>
        <v>0</v>
      </c>
      <c r="AQ124" s="35">
        <f>IF(OR($A$1&lt;=Main!AC$4,ISBLANK($N124)),0,Main!AC119)</f>
        <v>0</v>
      </c>
      <c r="AR124" s="35">
        <f>IF(OR($A$1&lt;=Main!AD$4,ISBLANK($N124)),0,Main!AD119)</f>
        <v>0</v>
      </c>
      <c r="AS124" s="35">
        <f>IF(OR($A$1&lt;=Main!AE$4,ISBLANK($N124)),0,Main!AE119)</f>
        <v>0</v>
      </c>
      <c r="AT124" s="35">
        <f>IF(OR($A$1&lt;=Main!AF$4,ISBLANK($N124)),0,Main!AF119)</f>
        <v>0</v>
      </c>
      <c r="AU124" s="35">
        <f>IF(OR($A$1&lt;=Main!AG$4,ISBLANK($N124)),0,Main!AG119)</f>
        <v>0</v>
      </c>
      <c r="AV124" s="35">
        <f>IF(OR($A$1&lt;=Main!AH$4,ISBLANK($N124)),0,Main!AH119)</f>
        <v>0</v>
      </c>
      <c r="AW124" s="35">
        <f>IF(OR($A$1&lt;=Main!AI$4,ISBLANK($N124)),0,Main!AI119)</f>
        <v>0</v>
      </c>
      <c r="AX124" s="35">
        <f>IF(OR($A$1&lt;=Main!AJ$4,ISBLANK($N124)),0,Main!AJ119)</f>
        <v>0</v>
      </c>
      <c r="AY124" s="35">
        <f>IF(OR($A$1&lt;=Main!AK$4,ISBLANK($N124)),0,Main!AK119)</f>
        <v>0</v>
      </c>
      <c r="AZ124" s="35">
        <f>IF(OR($A$1&lt;=Main!AL$4,ISBLANK($N124)),0,Main!AL119)</f>
        <v>0</v>
      </c>
      <c r="BA124" s="35">
        <f>IF(OR($A$1&lt;=Main!AM$4,ISBLANK($N124)),0,Main!AM119)</f>
        <v>0</v>
      </c>
      <c r="BB124" s="35">
        <f>IF(OR($A$1&lt;=Main!AN$4,ISBLANK($N124)),0,Main!AN119)</f>
        <v>0</v>
      </c>
      <c r="BC124" s="35">
        <f>IF(OR($A$1&lt;=Main!AO$4,ISBLANK($N124)),0,Main!AO119)</f>
        <v>0</v>
      </c>
      <c r="BD124" s="35">
        <f>IF(OR($A$1&lt;=Main!AP$4,ISBLANK($N124)),0,Main!AP119)</f>
        <v>0</v>
      </c>
      <c r="BE124" s="35">
        <f>IF(OR($A$1&lt;=Main!AQ$4,ISBLANK($N124)),0,Main!AQ119)</f>
        <v>0</v>
      </c>
      <c r="BF124" s="35">
        <f>IF(OR($A$1&lt;=Main!AR$4,ISBLANK($N124)),0,Main!AR119)</f>
        <v>0</v>
      </c>
      <c r="BG124" s="35">
        <f>IF(OR($A$1&lt;=Main!AS$4,ISBLANK($N124)),0,Main!AS119)</f>
        <v>0</v>
      </c>
      <c r="BH124" s="35">
        <f>IF(OR($A$1&lt;=Main!AT$4,ISBLANK($N124)),0,Main!AT119)</f>
        <v>0</v>
      </c>
      <c r="BI124" s="35">
        <f>IF(OR($A$1&lt;=Main!AU$4,ISBLANK($N124)),0,Main!AU119)</f>
        <v>0</v>
      </c>
      <c r="BJ124" s="35">
        <f>IF(OR($A$1&lt;=Main!AV$4,ISBLANK($N124)),0,Main!AV119)</f>
        <v>0</v>
      </c>
    </row>
    <row r="125" spans="12:62">
      <c r="M125" s="6" t="str">
        <f>Main!$A120&amp;Main!$B120</f>
        <v/>
      </c>
      <c r="N125" s="6" t="str">
        <f>Main!$A120&amp;Main!$B120</f>
        <v/>
      </c>
      <c r="O125" s="145">
        <f t="shared" si="7"/>
        <v>0</v>
      </c>
      <c r="P125" s="150">
        <f t="shared" si="8"/>
        <v>39</v>
      </c>
      <c r="Q125" s="150" t="str">
        <f ca="1">IF(Main!$AY120&lt;&gt;"#",$P125-Main!$AY120,"#")</f>
        <v>#</v>
      </c>
      <c r="R125" s="35">
        <f>Main!E120*Mask!G$16</f>
        <v>0</v>
      </c>
      <c r="S125" s="35">
        <f>Main!F120*Mask!H$16</f>
        <v>0</v>
      </c>
      <c r="T125" s="35">
        <f>Main!G120*Mask!I$16</f>
        <v>0</v>
      </c>
      <c r="U125" s="35">
        <f>Main!H120*Mask!J$16</f>
        <v>0</v>
      </c>
      <c r="V125" s="35">
        <f>Main!I120*Mask!K$16</f>
        <v>0</v>
      </c>
      <c r="W125" s="35">
        <f>Main!J120*Mask!L$16</f>
        <v>0</v>
      </c>
      <c r="X125" s="35">
        <f>Main!K120*Mask!M$16</f>
        <v>0</v>
      </c>
      <c r="Y125" s="35">
        <f>Main!L120*Mask!N$16</f>
        <v>0</v>
      </c>
      <c r="Z125" s="35">
        <f>Main!M120*Mask!O$16</f>
        <v>0</v>
      </c>
      <c r="AA125" s="35">
        <f>Main!N120*Mask!P$16</f>
        <v>0</v>
      </c>
      <c r="AB125" s="35">
        <f>Main!O120*Mask!Q$16</f>
        <v>0</v>
      </c>
      <c r="AC125" s="35">
        <f>Main!P120*Mask!R$16</f>
        <v>0</v>
      </c>
      <c r="AD125" s="35">
        <f>Main!Q120*Mask!S$16</f>
        <v>0</v>
      </c>
      <c r="AE125" s="35">
        <f>Main!R120*Mask!T$16</f>
        <v>0</v>
      </c>
      <c r="AF125" s="35">
        <f>Main!S120*Mask!U$16</f>
        <v>0</v>
      </c>
      <c r="AG125" s="35">
        <f>Main!T120*Mask!V$16</f>
        <v>0</v>
      </c>
      <c r="AH125" s="35">
        <f>Main!U120*Mask!W$16</f>
        <v>0</v>
      </c>
      <c r="AI125" s="35">
        <f>Main!V120*Mask!X$16</f>
        <v>0</v>
      </c>
      <c r="AJ125" s="35">
        <f>Main!W120*Mask!Y$16</f>
        <v>0</v>
      </c>
      <c r="AK125" s="35">
        <f>Main!X120*Mask!Z$16</f>
        <v>0</v>
      </c>
      <c r="AL125" s="35">
        <f>Main!Y120*Mask!AA$16</f>
        <v>0</v>
      </c>
      <c r="AM125" s="35">
        <f>Main!Z120*Mask!AB$16</f>
        <v>0</v>
      </c>
      <c r="AN125" s="35"/>
      <c r="AO125" s="35">
        <f>IF(OR($A$1&lt;=Main!AA$4,ISBLANK($N125)),0,Main!AA120)</f>
        <v>0</v>
      </c>
      <c r="AP125" s="35">
        <f>IF(OR($A$1&lt;=Main!AB$4,ISBLANK($N125)),0,Main!AB120)</f>
        <v>0</v>
      </c>
      <c r="AQ125" s="35">
        <f>IF(OR($A$1&lt;=Main!AC$4,ISBLANK($N125)),0,Main!AC120)</f>
        <v>0</v>
      </c>
      <c r="AR125" s="35">
        <f>IF(OR($A$1&lt;=Main!AD$4,ISBLANK($N125)),0,Main!AD120)</f>
        <v>0</v>
      </c>
      <c r="AS125" s="35">
        <f>IF(OR($A$1&lt;=Main!AE$4,ISBLANK($N125)),0,Main!AE120)</f>
        <v>0</v>
      </c>
      <c r="AT125" s="35">
        <f>IF(OR($A$1&lt;=Main!AF$4,ISBLANK($N125)),0,Main!AF120)</f>
        <v>0</v>
      </c>
      <c r="AU125" s="35">
        <f>IF(OR($A$1&lt;=Main!AG$4,ISBLANK($N125)),0,Main!AG120)</f>
        <v>0</v>
      </c>
      <c r="AV125" s="35">
        <f>IF(OR($A$1&lt;=Main!AH$4,ISBLANK($N125)),0,Main!AH120)</f>
        <v>0</v>
      </c>
      <c r="AW125" s="35">
        <f>IF(OR($A$1&lt;=Main!AI$4,ISBLANK($N125)),0,Main!AI120)</f>
        <v>0</v>
      </c>
      <c r="AX125" s="35">
        <f>IF(OR($A$1&lt;=Main!AJ$4,ISBLANK($N125)),0,Main!AJ120)</f>
        <v>0</v>
      </c>
      <c r="AY125" s="35">
        <f>IF(OR($A$1&lt;=Main!AK$4,ISBLANK($N125)),0,Main!AK120)</f>
        <v>0</v>
      </c>
      <c r="AZ125" s="35">
        <f>IF(OR($A$1&lt;=Main!AL$4,ISBLANK($N125)),0,Main!AL120)</f>
        <v>0</v>
      </c>
      <c r="BA125" s="35">
        <f>IF(OR($A$1&lt;=Main!AM$4,ISBLANK($N125)),0,Main!AM120)</f>
        <v>0</v>
      </c>
      <c r="BB125" s="35">
        <f>IF(OR($A$1&lt;=Main!AN$4,ISBLANK($N125)),0,Main!AN120)</f>
        <v>0</v>
      </c>
      <c r="BC125" s="35">
        <f>IF(OR($A$1&lt;=Main!AO$4,ISBLANK($N125)),0,Main!AO120)</f>
        <v>0</v>
      </c>
      <c r="BD125" s="35">
        <f>IF(OR($A$1&lt;=Main!AP$4,ISBLANK($N125)),0,Main!AP120)</f>
        <v>0</v>
      </c>
      <c r="BE125" s="35">
        <f>IF(OR($A$1&lt;=Main!AQ$4,ISBLANK($N125)),0,Main!AQ120)</f>
        <v>0</v>
      </c>
      <c r="BF125" s="35">
        <f>IF(OR($A$1&lt;=Main!AR$4,ISBLANK($N125)),0,Main!AR120)</f>
        <v>0</v>
      </c>
      <c r="BG125" s="35">
        <f>IF(OR($A$1&lt;=Main!AS$4,ISBLANK($N125)),0,Main!AS120)</f>
        <v>0</v>
      </c>
      <c r="BH125" s="35">
        <f>IF(OR($A$1&lt;=Main!AT$4,ISBLANK($N125)),0,Main!AT120)</f>
        <v>0</v>
      </c>
      <c r="BI125" s="35">
        <f>IF(OR($A$1&lt;=Main!AU$4,ISBLANK($N125)),0,Main!AU120)</f>
        <v>0</v>
      </c>
      <c r="BJ125" s="35">
        <f>IF(OR($A$1&lt;=Main!AV$4,ISBLANK($N125)),0,Main!AV120)</f>
        <v>0</v>
      </c>
    </row>
    <row r="126" spans="12:62">
      <c r="M126" s="6" t="str">
        <f>Main!$A121&amp;Main!$B121</f>
        <v/>
      </c>
      <c r="N126" s="6" t="str">
        <f>Main!$A121&amp;Main!$B121</f>
        <v/>
      </c>
      <c r="O126" s="145">
        <f t="shared" si="7"/>
        <v>0</v>
      </c>
      <c r="P126" s="150">
        <f t="shared" si="8"/>
        <v>39</v>
      </c>
      <c r="Q126" s="150" t="str">
        <f ca="1">IF(Main!$AY121&lt;&gt;"#",$P126-Main!$AY121,"#")</f>
        <v>#</v>
      </c>
      <c r="R126" s="35">
        <f>Main!E121*Mask!G$16</f>
        <v>0</v>
      </c>
      <c r="S126" s="35">
        <f>Main!F121*Mask!H$16</f>
        <v>0</v>
      </c>
      <c r="T126" s="35">
        <f>Main!G121*Mask!I$16</f>
        <v>0</v>
      </c>
      <c r="U126" s="35">
        <f>Main!H121*Mask!J$16</f>
        <v>0</v>
      </c>
      <c r="V126" s="35">
        <f>Main!I121*Mask!K$16</f>
        <v>0</v>
      </c>
      <c r="W126" s="35">
        <f>Main!J121*Mask!L$16</f>
        <v>0</v>
      </c>
      <c r="X126" s="35">
        <f>Main!K121*Mask!M$16</f>
        <v>0</v>
      </c>
      <c r="Y126" s="35">
        <f>Main!L121*Mask!N$16</f>
        <v>0</v>
      </c>
      <c r="Z126" s="35">
        <f>Main!M121*Mask!O$16</f>
        <v>0</v>
      </c>
      <c r="AA126" s="35">
        <f>Main!N121*Mask!P$16</f>
        <v>0</v>
      </c>
      <c r="AB126" s="35">
        <f>Main!O121*Mask!Q$16</f>
        <v>0</v>
      </c>
      <c r="AC126" s="35">
        <f>Main!P121*Mask!R$16</f>
        <v>0</v>
      </c>
      <c r="AD126" s="35">
        <f>Main!Q121*Mask!S$16</f>
        <v>0</v>
      </c>
      <c r="AE126" s="35">
        <f>Main!R121*Mask!T$16</f>
        <v>0</v>
      </c>
      <c r="AF126" s="35">
        <f>Main!S121*Mask!U$16</f>
        <v>0</v>
      </c>
      <c r="AG126" s="35">
        <f>Main!T121*Mask!V$16</f>
        <v>0</v>
      </c>
      <c r="AH126" s="35">
        <f>Main!U121*Mask!W$16</f>
        <v>0</v>
      </c>
      <c r="AI126" s="35">
        <f>Main!V121*Mask!X$16</f>
        <v>0</v>
      </c>
      <c r="AJ126" s="35">
        <f>Main!W121*Mask!Y$16</f>
        <v>0</v>
      </c>
      <c r="AK126" s="35">
        <f>Main!X121*Mask!Z$16</f>
        <v>0</v>
      </c>
      <c r="AL126" s="35">
        <f>Main!Y121*Mask!AA$16</f>
        <v>0</v>
      </c>
      <c r="AM126" s="35">
        <f>Main!Z121*Mask!AB$16</f>
        <v>0</v>
      </c>
      <c r="AN126" s="35"/>
      <c r="AO126" s="35">
        <f>IF(OR($A$1&lt;=Main!AA$4,ISBLANK($N126)),0,Main!AA121)</f>
        <v>0</v>
      </c>
      <c r="AP126" s="35">
        <f>IF(OR($A$1&lt;=Main!AB$4,ISBLANK($N126)),0,Main!AB121)</f>
        <v>0</v>
      </c>
      <c r="AQ126" s="35">
        <f>IF(OR($A$1&lt;=Main!AC$4,ISBLANK($N126)),0,Main!AC121)</f>
        <v>0</v>
      </c>
      <c r="AR126" s="35">
        <f>IF(OR($A$1&lt;=Main!AD$4,ISBLANK($N126)),0,Main!AD121)</f>
        <v>0</v>
      </c>
      <c r="AS126" s="35">
        <f>IF(OR($A$1&lt;=Main!AE$4,ISBLANK($N126)),0,Main!AE121)</f>
        <v>0</v>
      </c>
      <c r="AT126" s="35">
        <f>IF(OR($A$1&lt;=Main!AF$4,ISBLANK($N126)),0,Main!AF121)</f>
        <v>0</v>
      </c>
      <c r="AU126" s="35">
        <f>IF(OR($A$1&lt;=Main!AG$4,ISBLANK($N126)),0,Main!AG121)</f>
        <v>0</v>
      </c>
      <c r="AV126" s="35">
        <f>IF(OR($A$1&lt;=Main!AH$4,ISBLANK($N126)),0,Main!AH121)</f>
        <v>0</v>
      </c>
      <c r="AW126" s="35">
        <f>IF(OR($A$1&lt;=Main!AI$4,ISBLANK($N126)),0,Main!AI121)</f>
        <v>0</v>
      </c>
      <c r="AX126" s="35">
        <f>IF(OR($A$1&lt;=Main!AJ$4,ISBLANK($N126)),0,Main!AJ121)</f>
        <v>0</v>
      </c>
      <c r="AY126" s="35">
        <f>IF(OR($A$1&lt;=Main!AK$4,ISBLANK($N126)),0,Main!AK121)</f>
        <v>0</v>
      </c>
      <c r="AZ126" s="35">
        <f>IF(OR($A$1&lt;=Main!AL$4,ISBLANK($N126)),0,Main!AL121)</f>
        <v>0</v>
      </c>
      <c r="BA126" s="35">
        <f>IF(OR($A$1&lt;=Main!AM$4,ISBLANK($N126)),0,Main!AM121)</f>
        <v>0</v>
      </c>
      <c r="BB126" s="35">
        <f>IF(OR($A$1&lt;=Main!AN$4,ISBLANK($N126)),0,Main!AN121)</f>
        <v>0</v>
      </c>
      <c r="BC126" s="35">
        <f>IF(OR($A$1&lt;=Main!AO$4,ISBLANK($N126)),0,Main!AO121)</f>
        <v>0</v>
      </c>
      <c r="BD126" s="35">
        <f>IF(OR($A$1&lt;=Main!AP$4,ISBLANK($N126)),0,Main!AP121)</f>
        <v>0</v>
      </c>
      <c r="BE126" s="35">
        <f>IF(OR($A$1&lt;=Main!AQ$4,ISBLANK($N126)),0,Main!AQ121)</f>
        <v>0</v>
      </c>
      <c r="BF126" s="35">
        <f>IF(OR($A$1&lt;=Main!AR$4,ISBLANK($N126)),0,Main!AR121)</f>
        <v>0</v>
      </c>
      <c r="BG126" s="35">
        <f>IF(OR($A$1&lt;=Main!AS$4,ISBLANK($N126)),0,Main!AS121)</f>
        <v>0</v>
      </c>
      <c r="BH126" s="35">
        <f>IF(OR($A$1&lt;=Main!AT$4,ISBLANK($N126)),0,Main!AT121)</f>
        <v>0</v>
      </c>
      <c r="BI126" s="35">
        <f>IF(OR($A$1&lt;=Main!AU$4,ISBLANK($N126)),0,Main!AU121)</f>
        <v>0</v>
      </c>
      <c r="BJ126" s="35">
        <f>IF(OR($A$1&lt;=Main!AV$4,ISBLANK($N126)),0,Main!AV121)</f>
        <v>0</v>
      </c>
    </row>
    <row r="127" spans="12:62">
      <c r="M127" s="6" t="str">
        <f>Main!$A122&amp;Main!$B122</f>
        <v/>
      </c>
      <c r="N127" s="6" t="str">
        <f>Main!$A122&amp;Main!$B122</f>
        <v/>
      </c>
      <c r="O127" s="145">
        <f t="shared" si="7"/>
        <v>0</v>
      </c>
      <c r="P127" s="150">
        <f t="shared" si="8"/>
        <v>39</v>
      </c>
      <c r="Q127" s="150" t="str">
        <f ca="1">IF(Main!$AY122&lt;&gt;"#",$P127-Main!$AY122,"#")</f>
        <v>#</v>
      </c>
      <c r="R127" s="35">
        <f>Main!E122*Mask!G$16</f>
        <v>0</v>
      </c>
      <c r="S127" s="35">
        <f>Main!F122*Mask!H$16</f>
        <v>0</v>
      </c>
      <c r="T127" s="35">
        <f>Main!G122*Mask!I$16</f>
        <v>0</v>
      </c>
      <c r="U127" s="35">
        <f>Main!H122*Mask!J$16</f>
        <v>0</v>
      </c>
      <c r="V127" s="35">
        <f>Main!I122*Mask!K$16</f>
        <v>0</v>
      </c>
      <c r="W127" s="35">
        <f>Main!J122*Mask!L$16</f>
        <v>0</v>
      </c>
      <c r="X127" s="35">
        <f>Main!K122*Mask!M$16</f>
        <v>0</v>
      </c>
      <c r="Y127" s="35">
        <f>Main!L122*Mask!N$16</f>
        <v>0</v>
      </c>
      <c r="Z127" s="35">
        <f>Main!M122*Mask!O$16</f>
        <v>0</v>
      </c>
      <c r="AA127" s="35">
        <f>Main!N122*Mask!P$16</f>
        <v>0</v>
      </c>
      <c r="AB127" s="35">
        <f>Main!O122*Mask!Q$16</f>
        <v>0</v>
      </c>
      <c r="AC127" s="35">
        <f>Main!P122*Mask!R$16</f>
        <v>0</v>
      </c>
      <c r="AD127" s="35">
        <f>Main!Q122*Mask!S$16</f>
        <v>0</v>
      </c>
      <c r="AE127" s="35">
        <f>Main!R122*Mask!T$16</f>
        <v>0</v>
      </c>
      <c r="AF127" s="35">
        <f>Main!S122*Mask!U$16</f>
        <v>0</v>
      </c>
      <c r="AG127" s="35">
        <f>Main!T122*Mask!V$16</f>
        <v>0</v>
      </c>
      <c r="AH127" s="35">
        <f>Main!U122*Mask!W$16</f>
        <v>0</v>
      </c>
      <c r="AI127" s="35">
        <f>Main!V122*Mask!X$16</f>
        <v>0</v>
      </c>
      <c r="AJ127" s="35">
        <f>Main!W122*Mask!Y$16</f>
        <v>0</v>
      </c>
      <c r="AK127" s="35">
        <f>Main!X122*Mask!Z$16</f>
        <v>0</v>
      </c>
      <c r="AL127" s="35">
        <f>Main!Y122*Mask!AA$16</f>
        <v>0</v>
      </c>
      <c r="AM127" s="35">
        <f>Main!Z122*Mask!AB$16</f>
        <v>0</v>
      </c>
      <c r="AN127" s="35"/>
      <c r="AO127" s="35">
        <f>IF(OR($A$1&lt;=Main!AA$4,ISBLANK($N127)),0,Main!AA122)</f>
        <v>0</v>
      </c>
      <c r="AP127" s="35">
        <f>IF(OR($A$1&lt;=Main!AB$4,ISBLANK($N127)),0,Main!AB122)</f>
        <v>0</v>
      </c>
      <c r="AQ127" s="35">
        <f>IF(OR($A$1&lt;=Main!AC$4,ISBLANK($N127)),0,Main!AC122)</f>
        <v>0</v>
      </c>
      <c r="AR127" s="35">
        <f>IF(OR($A$1&lt;=Main!AD$4,ISBLANK($N127)),0,Main!AD122)</f>
        <v>0</v>
      </c>
      <c r="AS127" s="35">
        <f>IF(OR($A$1&lt;=Main!AE$4,ISBLANK($N127)),0,Main!AE122)</f>
        <v>0</v>
      </c>
      <c r="AT127" s="35">
        <f>IF(OR($A$1&lt;=Main!AF$4,ISBLANK($N127)),0,Main!AF122)</f>
        <v>0</v>
      </c>
      <c r="AU127" s="35">
        <f>IF(OR($A$1&lt;=Main!AG$4,ISBLANK($N127)),0,Main!AG122)</f>
        <v>0</v>
      </c>
      <c r="AV127" s="35">
        <f>IF(OR($A$1&lt;=Main!AH$4,ISBLANK($N127)),0,Main!AH122)</f>
        <v>0</v>
      </c>
      <c r="AW127" s="35">
        <f>IF(OR($A$1&lt;=Main!AI$4,ISBLANK($N127)),0,Main!AI122)</f>
        <v>0</v>
      </c>
      <c r="AX127" s="35">
        <f>IF(OR($A$1&lt;=Main!AJ$4,ISBLANK($N127)),0,Main!AJ122)</f>
        <v>0</v>
      </c>
      <c r="AY127" s="35">
        <f>IF(OR($A$1&lt;=Main!AK$4,ISBLANK($N127)),0,Main!AK122)</f>
        <v>0</v>
      </c>
      <c r="AZ127" s="35">
        <f>IF(OR($A$1&lt;=Main!AL$4,ISBLANK($N127)),0,Main!AL122)</f>
        <v>0</v>
      </c>
      <c r="BA127" s="35">
        <f>IF(OR($A$1&lt;=Main!AM$4,ISBLANK($N127)),0,Main!AM122)</f>
        <v>0</v>
      </c>
      <c r="BB127" s="35">
        <f>IF(OR($A$1&lt;=Main!AN$4,ISBLANK($N127)),0,Main!AN122)</f>
        <v>0</v>
      </c>
      <c r="BC127" s="35">
        <f>IF(OR($A$1&lt;=Main!AO$4,ISBLANK($N127)),0,Main!AO122)</f>
        <v>0</v>
      </c>
      <c r="BD127" s="35">
        <f>IF(OR($A$1&lt;=Main!AP$4,ISBLANK($N127)),0,Main!AP122)</f>
        <v>0</v>
      </c>
      <c r="BE127" s="35">
        <f>IF(OR($A$1&lt;=Main!AQ$4,ISBLANK($N127)),0,Main!AQ122)</f>
        <v>0</v>
      </c>
      <c r="BF127" s="35">
        <f>IF(OR($A$1&lt;=Main!AR$4,ISBLANK($N127)),0,Main!AR122)</f>
        <v>0</v>
      </c>
      <c r="BG127" s="35">
        <f>IF(OR($A$1&lt;=Main!AS$4,ISBLANK($N127)),0,Main!AS122)</f>
        <v>0</v>
      </c>
      <c r="BH127" s="35">
        <f>IF(OR($A$1&lt;=Main!AT$4,ISBLANK($N127)),0,Main!AT122)</f>
        <v>0</v>
      </c>
      <c r="BI127" s="35">
        <f>IF(OR($A$1&lt;=Main!AU$4,ISBLANK($N127)),0,Main!AU122)</f>
        <v>0</v>
      </c>
      <c r="BJ127" s="35">
        <f>IF(OR($A$1&lt;=Main!AV$4,ISBLANK($N127)),0,Main!AV122)</f>
        <v>0</v>
      </c>
    </row>
    <row r="128" spans="12:62">
      <c r="M128" s="6" t="str">
        <f>Main!$A123&amp;Main!$B123</f>
        <v/>
      </c>
      <c r="N128" s="6" t="str">
        <f>Main!$A123&amp;Main!$B123</f>
        <v/>
      </c>
      <c r="O128" s="145">
        <f t="shared" si="7"/>
        <v>0</v>
      </c>
      <c r="P128" s="150">
        <f t="shared" si="8"/>
        <v>39</v>
      </c>
      <c r="Q128" s="150" t="str">
        <f ca="1">IF(Main!$AY123&lt;&gt;"#",$P128-Main!$AY123,"#")</f>
        <v>#</v>
      </c>
      <c r="R128" s="35">
        <f>Main!E123*Mask!G$16</f>
        <v>0</v>
      </c>
      <c r="S128" s="35">
        <f>Main!F123*Mask!H$16</f>
        <v>0</v>
      </c>
      <c r="T128" s="35">
        <f>Main!G123*Mask!I$16</f>
        <v>0</v>
      </c>
      <c r="U128" s="35">
        <f>Main!H123*Mask!J$16</f>
        <v>0</v>
      </c>
      <c r="V128" s="35">
        <f>Main!I123*Mask!K$16</f>
        <v>0</v>
      </c>
      <c r="W128" s="35">
        <f>Main!J123*Mask!L$16</f>
        <v>0</v>
      </c>
      <c r="X128" s="35">
        <f>Main!K123*Mask!M$16</f>
        <v>0</v>
      </c>
      <c r="Y128" s="35">
        <f>Main!L123*Mask!N$16</f>
        <v>0</v>
      </c>
      <c r="Z128" s="35">
        <f>Main!M123*Mask!O$16</f>
        <v>0</v>
      </c>
      <c r="AA128" s="35">
        <f>Main!N123*Mask!P$16</f>
        <v>0</v>
      </c>
      <c r="AB128" s="35">
        <f>Main!O123*Mask!Q$16</f>
        <v>0</v>
      </c>
      <c r="AC128" s="35">
        <f>Main!P123*Mask!R$16</f>
        <v>0</v>
      </c>
      <c r="AD128" s="35">
        <f>Main!Q123*Mask!S$16</f>
        <v>0</v>
      </c>
      <c r="AE128" s="35">
        <f>Main!R123*Mask!T$16</f>
        <v>0</v>
      </c>
      <c r="AF128" s="35">
        <f>Main!S123*Mask!U$16</f>
        <v>0</v>
      </c>
      <c r="AG128" s="35">
        <f>Main!T123*Mask!V$16</f>
        <v>0</v>
      </c>
      <c r="AH128" s="35">
        <f>Main!U123*Mask!W$16</f>
        <v>0</v>
      </c>
      <c r="AI128" s="35">
        <f>Main!V123*Mask!X$16</f>
        <v>0</v>
      </c>
      <c r="AJ128" s="35">
        <f>Main!W123*Mask!Y$16</f>
        <v>0</v>
      </c>
      <c r="AK128" s="35">
        <f>Main!X123*Mask!Z$16</f>
        <v>0</v>
      </c>
      <c r="AL128" s="35">
        <f>Main!Y123*Mask!AA$16</f>
        <v>0</v>
      </c>
      <c r="AM128" s="35">
        <f>Main!Z123*Mask!AB$16</f>
        <v>0</v>
      </c>
      <c r="AN128" s="35"/>
      <c r="AO128" s="35">
        <f>IF(OR($A$1&lt;=Main!AA$4,ISBLANK($N128)),0,Main!AA123)</f>
        <v>0</v>
      </c>
      <c r="AP128" s="35">
        <f>IF(OR($A$1&lt;=Main!AB$4,ISBLANK($N128)),0,Main!AB123)</f>
        <v>0</v>
      </c>
      <c r="AQ128" s="35">
        <f>IF(OR($A$1&lt;=Main!AC$4,ISBLANK($N128)),0,Main!AC123)</f>
        <v>0</v>
      </c>
      <c r="AR128" s="35">
        <f>IF(OR($A$1&lt;=Main!AD$4,ISBLANK($N128)),0,Main!AD123)</f>
        <v>0</v>
      </c>
      <c r="AS128" s="35">
        <f>IF(OR($A$1&lt;=Main!AE$4,ISBLANK($N128)),0,Main!AE123)</f>
        <v>0</v>
      </c>
      <c r="AT128" s="35">
        <f>IF(OR($A$1&lt;=Main!AF$4,ISBLANK($N128)),0,Main!AF123)</f>
        <v>0</v>
      </c>
      <c r="AU128" s="35">
        <f>IF(OR($A$1&lt;=Main!AG$4,ISBLANK($N128)),0,Main!AG123)</f>
        <v>0</v>
      </c>
      <c r="AV128" s="35">
        <f>IF(OR($A$1&lt;=Main!AH$4,ISBLANK($N128)),0,Main!AH123)</f>
        <v>0</v>
      </c>
      <c r="AW128" s="35">
        <f>IF(OR($A$1&lt;=Main!AI$4,ISBLANK($N128)),0,Main!AI123)</f>
        <v>0</v>
      </c>
      <c r="AX128" s="35">
        <f>IF(OR($A$1&lt;=Main!AJ$4,ISBLANK($N128)),0,Main!AJ123)</f>
        <v>0</v>
      </c>
      <c r="AY128" s="35">
        <f>IF(OR($A$1&lt;=Main!AK$4,ISBLANK($N128)),0,Main!AK123)</f>
        <v>0</v>
      </c>
      <c r="AZ128" s="35">
        <f>IF(OR($A$1&lt;=Main!AL$4,ISBLANK($N128)),0,Main!AL123)</f>
        <v>0</v>
      </c>
      <c r="BA128" s="35">
        <f>IF(OR($A$1&lt;=Main!AM$4,ISBLANK($N128)),0,Main!AM123)</f>
        <v>0</v>
      </c>
      <c r="BB128" s="35">
        <f>IF(OR($A$1&lt;=Main!AN$4,ISBLANK($N128)),0,Main!AN123)</f>
        <v>0</v>
      </c>
      <c r="BC128" s="35">
        <f>IF(OR($A$1&lt;=Main!AO$4,ISBLANK($N128)),0,Main!AO123)</f>
        <v>0</v>
      </c>
      <c r="BD128" s="35">
        <f>IF(OR($A$1&lt;=Main!AP$4,ISBLANK($N128)),0,Main!AP123)</f>
        <v>0</v>
      </c>
      <c r="BE128" s="35">
        <f>IF(OR($A$1&lt;=Main!AQ$4,ISBLANK($N128)),0,Main!AQ123)</f>
        <v>0</v>
      </c>
      <c r="BF128" s="35">
        <f>IF(OR($A$1&lt;=Main!AR$4,ISBLANK($N128)),0,Main!AR123)</f>
        <v>0</v>
      </c>
      <c r="BG128" s="35">
        <f>IF(OR($A$1&lt;=Main!AS$4,ISBLANK($N128)),0,Main!AS123)</f>
        <v>0</v>
      </c>
      <c r="BH128" s="35">
        <f>IF(OR($A$1&lt;=Main!AT$4,ISBLANK($N128)),0,Main!AT123)</f>
        <v>0</v>
      </c>
      <c r="BI128" s="35">
        <f>IF(OR($A$1&lt;=Main!AU$4,ISBLANK($N128)),0,Main!AU123)</f>
        <v>0</v>
      </c>
      <c r="BJ128" s="35">
        <f>IF(OR($A$1&lt;=Main!AV$4,ISBLANK($N128)),0,Main!AV123)</f>
        <v>0</v>
      </c>
    </row>
    <row r="129" spans="13:62">
      <c r="M129" s="6" t="str">
        <f>Main!$A124&amp;Main!$B124</f>
        <v/>
      </c>
      <c r="N129" s="6" t="str">
        <f>Main!$A124&amp;Main!$B124</f>
        <v/>
      </c>
      <c r="O129" s="145">
        <f t="shared" si="7"/>
        <v>0</v>
      </c>
      <c r="P129" s="150">
        <f t="shared" si="8"/>
        <v>39</v>
      </c>
      <c r="Q129" s="150" t="str">
        <f ca="1">IF(Main!$AY124&lt;&gt;"#",$P129-Main!$AY124,"#")</f>
        <v>#</v>
      </c>
      <c r="R129" s="35">
        <f>Main!E124*Mask!G$16</f>
        <v>0</v>
      </c>
      <c r="S129" s="35">
        <f>Main!F124*Mask!H$16</f>
        <v>0</v>
      </c>
      <c r="T129" s="35">
        <f>Main!G124*Mask!I$16</f>
        <v>0</v>
      </c>
      <c r="U129" s="35">
        <f>Main!H124*Mask!J$16</f>
        <v>0</v>
      </c>
      <c r="V129" s="35">
        <f>Main!I124*Mask!K$16</f>
        <v>0</v>
      </c>
      <c r="W129" s="35">
        <f>Main!J124*Mask!L$16</f>
        <v>0</v>
      </c>
      <c r="X129" s="35">
        <f>Main!K124*Mask!M$16</f>
        <v>0</v>
      </c>
      <c r="Y129" s="35">
        <f>Main!L124*Mask!N$16</f>
        <v>0</v>
      </c>
      <c r="Z129" s="35">
        <f>Main!M124*Mask!O$16</f>
        <v>0</v>
      </c>
      <c r="AA129" s="35">
        <f>Main!N124*Mask!P$16</f>
        <v>0</v>
      </c>
      <c r="AB129" s="35">
        <f>Main!O124*Mask!Q$16</f>
        <v>0</v>
      </c>
      <c r="AC129" s="35">
        <f>Main!P124*Mask!R$16</f>
        <v>0</v>
      </c>
      <c r="AD129" s="35">
        <f>Main!Q124*Mask!S$16</f>
        <v>0</v>
      </c>
      <c r="AE129" s="35">
        <f>Main!R124*Mask!T$16</f>
        <v>0</v>
      </c>
      <c r="AF129" s="35">
        <f>Main!S124*Mask!U$16</f>
        <v>0</v>
      </c>
      <c r="AG129" s="35">
        <f>Main!T124*Mask!V$16</f>
        <v>0</v>
      </c>
      <c r="AH129" s="35">
        <f>Main!U124*Mask!W$16</f>
        <v>0</v>
      </c>
      <c r="AI129" s="35">
        <f>Main!V124*Mask!X$16</f>
        <v>0</v>
      </c>
      <c r="AJ129" s="35">
        <f>Main!W124*Mask!Y$16</f>
        <v>0</v>
      </c>
      <c r="AK129" s="35">
        <f>Main!X124*Mask!Z$16</f>
        <v>0</v>
      </c>
      <c r="AL129" s="35">
        <f>Main!Y124*Mask!AA$16</f>
        <v>0</v>
      </c>
      <c r="AM129" s="35">
        <f>Main!Z124*Mask!AB$16</f>
        <v>0</v>
      </c>
      <c r="AN129" s="35"/>
      <c r="AO129" s="35">
        <f>IF(OR($A$1&lt;=Main!AA$4,ISBLANK($N129)),0,Main!AA124)</f>
        <v>0</v>
      </c>
      <c r="AP129" s="35">
        <f>IF(OR($A$1&lt;=Main!AB$4,ISBLANK($N129)),0,Main!AB124)</f>
        <v>0</v>
      </c>
      <c r="AQ129" s="35">
        <f>IF(OR($A$1&lt;=Main!AC$4,ISBLANK($N129)),0,Main!AC124)</f>
        <v>0</v>
      </c>
      <c r="AR129" s="35">
        <f>IF(OR($A$1&lt;=Main!AD$4,ISBLANK($N129)),0,Main!AD124)</f>
        <v>0</v>
      </c>
      <c r="AS129" s="35">
        <f>IF(OR($A$1&lt;=Main!AE$4,ISBLANK($N129)),0,Main!AE124)</f>
        <v>0</v>
      </c>
      <c r="AT129" s="35">
        <f>IF(OR($A$1&lt;=Main!AF$4,ISBLANK($N129)),0,Main!AF124)</f>
        <v>0</v>
      </c>
      <c r="AU129" s="35">
        <f>IF(OR($A$1&lt;=Main!AG$4,ISBLANK($N129)),0,Main!AG124)</f>
        <v>0</v>
      </c>
      <c r="AV129" s="35">
        <f>IF(OR($A$1&lt;=Main!AH$4,ISBLANK($N129)),0,Main!AH124)</f>
        <v>0</v>
      </c>
      <c r="AW129" s="35">
        <f>IF(OR($A$1&lt;=Main!AI$4,ISBLANK($N129)),0,Main!AI124)</f>
        <v>0</v>
      </c>
      <c r="AX129" s="35">
        <f>IF(OR($A$1&lt;=Main!AJ$4,ISBLANK($N129)),0,Main!AJ124)</f>
        <v>0</v>
      </c>
      <c r="AY129" s="35">
        <f>IF(OR($A$1&lt;=Main!AK$4,ISBLANK($N129)),0,Main!AK124)</f>
        <v>0</v>
      </c>
      <c r="AZ129" s="35">
        <f>IF(OR($A$1&lt;=Main!AL$4,ISBLANK($N129)),0,Main!AL124)</f>
        <v>0</v>
      </c>
      <c r="BA129" s="35">
        <f>IF(OR($A$1&lt;=Main!AM$4,ISBLANK($N129)),0,Main!AM124)</f>
        <v>0</v>
      </c>
      <c r="BB129" s="35">
        <f>IF(OR($A$1&lt;=Main!AN$4,ISBLANK($N129)),0,Main!AN124)</f>
        <v>0</v>
      </c>
      <c r="BC129" s="35">
        <f>IF(OR($A$1&lt;=Main!AO$4,ISBLANK($N129)),0,Main!AO124)</f>
        <v>0</v>
      </c>
      <c r="BD129" s="35">
        <f>IF(OR($A$1&lt;=Main!AP$4,ISBLANK($N129)),0,Main!AP124)</f>
        <v>0</v>
      </c>
      <c r="BE129" s="35">
        <f>IF(OR($A$1&lt;=Main!AQ$4,ISBLANK($N129)),0,Main!AQ124)</f>
        <v>0</v>
      </c>
      <c r="BF129" s="35">
        <f>IF(OR($A$1&lt;=Main!AR$4,ISBLANK($N129)),0,Main!AR124)</f>
        <v>0</v>
      </c>
      <c r="BG129" s="35">
        <f>IF(OR($A$1&lt;=Main!AS$4,ISBLANK($N129)),0,Main!AS124)</f>
        <v>0</v>
      </c>
      <c r="BH129" s="35">
        <f>IF(OR($A$1&lt;=Main!AT$4,ISBLANK($N129)),0,Main!AT124)</f>
        <v>0</v>
      </c>
      <c r="BI129" s="35">
        <f>IF(OR($A$1&lt;=Main!AU$4,ISBLANK($N129)),0,Main!AU124)</f>
        <v>0</v>
      </c>
      <c r="BJ129" s="35">
        <f>IF(OR($A$1&lt;=Main!AV$4,ISBLANK($N129)),0,Main!AV124)</f>
        <v>0</v>
      </c>
    </row>
    <row r="130" spans="13:62">
      <c r="M130" s="6" t="str">
        <f>Main!$A125&amp;Main!$B125</f>
        <v/>
      </c>
      <c r="N130" s="6" t="str">
        <f>Main!$A125&amp;Main!$B125</f>
        <v/>
      </c>
      <c r="O130" s="145">
        <f t="shared" si="7"/>
        <v>0</v>
      </c>
      <c r="P130" s="150">
        <f t="shared" si="8"/>
        <v>39</v>
      </c>
      <c r="Q130" s="150" t="str">
        <f ca="1">IF(Main!$AY125&lt;&gt;"#",$P130-Main!$AY125,"#")</f>
        <v>#</v>
      </c>
      <c r="R130" s="35">
        <f>Main!E125*Mask!G$16</f>
        <v>0</v>
      </c>
      <c r="S130" s="35">
        <f>Main!F125*Mask!H$16</f>
        <v>0</v>
      </c>
      <c r="T130" s="35">
        <f>Main!G125*Mask!I$16</f>
        <v>0</v>
      </c>
      <c r="U130" s="35">
        <f>Main!H125*Mask!J$16</f>
        <v>0</v>
      </c>
      <c r="V130" s="35">
        <f>Main!I125*Mask!K$16</f>
        <v>0</v>
      </c>
      <c r="W130" s="35">
        <f>Main!J125*Mask!L$16</f>
        <v>0</v>
      </c>
      <c r="X130" s="35">
        <f>Main!K125*Mask!M$16</f>
        <v>0</v>
      </c>
      <c r="Y130" s="35">
        <f>Main!L125*Mask!N$16</f>
        <v>0</v>
      </c>
      <c r="Z130" s="35">
        <f>Main!M125*Mask!O$16</f>
        <v>0</v>
      </c>
      <c r="AA130" s="35">
        <f>Main!N125*Mask!P$16</f>
        <v>0</v>
      </c>
      <c r="AB130" s="35">
        <f>Main!O125*Mask!Q$16</f>
        <v>0</v>
      </c>
      <c r="AC130" s="35">
        <f>Main!P125*Mask!R$16</f>
        <v>0</v>
      </c>
      <c r="AD130" s="35">
        <f>Main!Q125*Mask!S$16</f>
        <v>0</v>
      </c>
      <c r="AE130" s="35">
        <f>Main!R125*Mask!T$16</f>
        <v>0</v>
      </c>
      <c r="AF130" s="35">
        <f>Main!S125*Mask!U$16</f>
        <v>0</v>
      </c>
      <c r="AG130" s="35">
        <f>Main!T125*Mask!V$16</f>
        <v>0</v>
      </c>
      <c r="AH130" s="35">
        <f>Main!U125*Mask!W$16</f>
        <v>0</v>
      </c>
      <c r="AI130" s="35">
        <f>Main!V125*Mask!X$16</f>
        <v>0</v>
      </c>
      <c r="AJ130" s="35">
        <f>Main!W125*Mask!Y$16</f>
        <v>0</v>
      </c>
      <c r="AK130" s="35">
        <f>Main!X125*Mask!Z$16</f>
        <v>0</v>
      </c>
      <c r="AL130" s="35">
        <f>Main!Y125*Mask!AA$16</f>
        <v>0</v>
      </c>
      <c r="AM130" s="35">
        <f>Main!Z125*Mask!AB$16</f>
        <v>0</v>
      </c>
      <c r="AN130" s="35"/>
      <c r="AO130" s="35">
        <f>IF(OR($A$1&lt;=Main!AA$4,ISBLANK($N130)),0,Main!AA125)</f>
        <v>0</v>
      </c>
      <c r="AP130" s="35">
        <f>IF(OR($A$1&lt;=Main!AB$4,ISBLANK($N130)),0,Main!AB125)</f>
        <v>0</v>
      </c>
      <c r="AQ130" s="35">
        <f>IF(OR($A$1&lt;=Main!AC$4,ISBLANK($N130)),0,Main!AC125)</f>
        <v>0</v>
      </c>
      <c r="AR130" s="35">
        <f>IF(OR($A$1&lt;=Main!AD$4,ISBLANK($N130)),0,Main!AD125)</f>
        <v>0</v>
      </c>
      <c r="AS130" s="35">
        <f>IF(OR($A$1&lt;=Main!AE$4,ISBLANK($N130)),0,Main!AE125)</f>
        <v>0</v>
      </c>
      <c r="AT130" s="35">
        <f>IF(OR($A$1&lt;=Main!AF$4,ISBLANK($N130)),0,Main!AF125)</f>
        <v>0</v>
      </c>
      <c r="AU130" s="35">
        <f>IF(OR($A$1&lt;=Main!AG$4,ISBLANK($N130)),0,Main!AG125)</f>
        <v>0</v>
      </c>
      <c r="AV130" s="35">
        <f>IF(OR($A$1&lt;=Main!AH$4,ISBLANK($N130)),0,Main!AH125)</f>
        <v>0</v>
      </c>
      <c r="AW130" s="35">
        <f>IF(OR($A$1&lt;=Main!AI$4,ISBLANK($N130)),0,Main!AI125)</f>
        <v>0</v>
      </c>
      <c r="AX130" s="35">
        <f>IF(OR($A$1&lt;=Main!AJ$4,ISBLANK($N130)),0,Main!AJ125)</f>
        <v>0</v>
      </c>
      <c r="AY130" s="35">
        <f>IF(OR($A$1&lt;=Main!AK$4,ISBLANK($N130)),0,Main!AK125)</f>
        <v>0</v>
      </c>
      <c r="AZ130" s="35">
        <f>IF(OR($A$1&lt;=Main!AL$4,ISBLANK($N130)),0,Main!AL125)</f>
        <v>0</v>
      </c>
      <c r="BA130" s="35">
        <f>IF(OR($A$1&lt;=Main!AM$4,ISBLANK($N130)),0,Main!AM125)</f>
        <v>0</v>
      </c>
      <c r="BB130" s="35">
        <f>IF(OR($A$1&lt;=Main!AN$4,ISBLANK($N130)),0,Main!AN125)</f>
        <v>0</v>
      </c>
      <c r="BC130" s="35">
        <f>IF(OR($A$1&lt;=Main!AO$4,ISBLANK($N130)),0,Main!AO125)</f>
        <v>0</v>
      </c>
      <c r="BD130" s="35">
        <f>IF(OR($A$1&lt;=Main!AP$4,ISBLANK($N130)),0,Main!AP125)</f>
        <v>0</v>
      </c>
      <c r="BE130" s="35">
        <f>IF(OR($A$1&lt;=Main!AQ$4,ISBLANK($N130)),0,Main!AQ125)</f>
        <v>0</v>
      </c>
      <c r="BF130" s="35">
        <f>IF(OR($A$1&lt;=Main!AR$4,ISBLANK($N130)),0,Main!AR125)</f>
        <v>0</v>
      </c>
      <c r="BG130" s="35">
        <f>IF(OR($A$1&lt;=Main!AS$4,ISBLANK($N130)),0,Main!AS125)</f>
        <v>0</v>
      </c>
      <c r="BH130" s="35">
        <f>IF(OR($A$1&lt;=Main!AT$4,ISBLANK($N130)),0,Main!AT125)</f>
        <v>0</v>
      </c>
      <c r="BI130" s="35">
        <f>IF(OR($A$1&lt;=Main!AU$4,ISBLANK($N130)),0,Main!AU125)</f>
        <v>0</v>
      </c>
      <c r="BJ130" s="35">
        <f>IF(OR($A$1&lt;=Main!AV$4,ISBLANK($N130)),0,Main!AV125)</f>
        <v>0</v>
      </c>
    </row>
    <row r="131" spans="13:62">
      <c r="M131" s="6" t="str">
        <f>Main!$A126&amp;Main!$B126</f>
        <v/>
      </c>
      <c r="N131" s="6" t="str">
        <f>Main!$A126&amp;Main!$B126</f>
        <v/>
      </c>
      <c r="O131" s="145">
        <f t="shared" si="7"/>
        <v>0</v>
      </c>
      <c r="P131" s="150">
        <f t="shared" si="8"/>
        <v>39</v>
      </c>
      <c r="Q131" s="150" t="str">
        <f ca="1">IF(Main!$AY126&lt;&gt;"#",$P131-Main!$AY126,"#")</f>
        <v>#</v>
      </c>
      <c r="R131" s="35">
        <f>Main!E126*Mask!G$16</f>
        <v>0</v>
      </c>
      <c r="S131" s="35">
        <f>Main!F126*Mask!H$16</f>
        <v>0</v>
      </c>
      <c r="T131" s="35">
        <f>Main!G126*Mask!I$16</f>
        <v>0</v>
      </c>
      <c r="U131" s="35">
        <f>Main!H126*Mask!J$16</f>
        <v>0</v>
      </c>
      <c r="V131" s="35">
        <f>Main!I126*Mask!K$16</f>
        <v>0</v>
      </c>
      <c r="W131" s="35">
        <f>Main!J126*Mask!L$16</f>
        <v>0</v>
      </c>
      <c r="X131" s="35">
        <f>Main!K126*Mask!M$16</f>
        <v>0</v>
      </c>
      <c r="Y131" s="35">
        <f>Main!L126*Mask!N$16</f>
        <v>0</v>
      </c>
      <c r="Z131" s="35">
        <f>Main!M126*Mask!O$16</f>
        <v>0</v>
      </c>
      <c r="AA131" s="35">
        <f>Main!N126*Mask!P$16</f>
        <v>0</v>
      </c>
      <c r="AB131" s="35">
        <f>Main!O126*Mask!Q$16</f>
        <v>0</v>
      </c>
      <c r="AC131" s="35">
        <f>Main!P126*Mask!R$16</f>
        <v>0</v>
      </c>
      <c r="AD131" s="35">
        <f>Main!Q126*Mask!S$16</f>
        <v>0</v>
      </c>
      <c r="AE131" s="35">
        <f>Main!R126*Mask!T$16</f>
        <v>0</v>
      </c>
      <c r="AF131" s="35">
        <f>Main!S126*Mask!U$16</f>
        <v>0</v>
      </c>
      <c r="AG131" s="35">
        <f>Main!T126*Mask!V$16</f>
        <v>0</v>
      </c>
      <c r="AH131" s="35">
        <f>Main!U126*Mask!W$16</f>
        <v>0</v>
      </c>
      <c r="AI131" s="35">
        <f>Main!V126*Mask!X$16</f>
        <v>0</v>
      </c>
      <c r="AJ131" s="35">
        <f>Main!W126*Mask!Y$16</f>
        <v>0</v>
      </c>
      <c r="AK131" s="35">
        <f>Main!X126*Mask!Z$16</f>
        <v>0</v>
      </c>
      <c r="AL131" s="35">
        <f>Main!Y126*Mask!AA$16</f>
        <v>0</v>
      </c>
      <c r="AM131" s="35">
        <f>Main!Z126*Mask!AB$16</f>
        <v>0</v>
      </c>
      <c r="AN131" s="35"/>
      <c r="AO131" s="35">
        <f>IF(OR($A$1&lt;=Main!AA$4,ISBLANK($N131)),0,Main!AA126)</f>
        <v>0</v>
      </c>
      <c r="AP131" s="35">
        <f>IF(OR($A$1&lt;=Main!AB$4,ISBLANK($N131)),0,Main!AB126)</f>
        <v>0</v>
      </c>
      <c r="AQ131" s="35">
        <f>IF(OR($A$1&lt;=Main!AC$4,ISBLANK($N131)),0,Main!AC126)</f>
        <v>0</v>
      </c>
      <c r="AR131" s="35">
        <f>IF(OR($A$1&lt;=Main!AD$4,ISBLANK($N131)),0,Main!AD126)</f>
        <v>0</v>
      </c>
      <c r="AS131" s="35">
        <f>IF(OR($A$1&lt;=Main!AE$4,ISBLANK($N131)),0,Main!AE126)</f>
        <v>0</v>
      </c>
      <c r="AT131" s="35">
        <f>IF(OR($A$1&lt;=Main!AF$4,ISBLANK($N131)),0,Main!AF126)</f>
        <v>0</v>
      </c>
      <c r="AU131" s="35">
        <f>IF(OR($A$1&lt;=Main!AG$4,ISBLANK($N131)),0,Main!AG126)</f>
        <v>0</v>
      </c>
      <c r="AV131" s="35">
        <f>IF(OR($A$1&lt;=Main!AH$4,ISBLANK($N131)),0,Main!AH126)</f>
        <v>0</v>
      </c>
      <c r="AW131" s="35">
        <f>IF(OR($A$1&lt;=Main!AI$4,ISBLANK($N131)),0,Main!AI126)</f>
        <v>0</v>
      </c>
      <c r="AX131" s="35">
        <f>IF(OR($A$1&lt;=Main!AJ$4,ISBLANK($N131)),0,Main!AJ126)</f>
        <v>0</v>
      </c>
      <c r="AY131" s="35">
        <f>IF(OR($A$1&lt;=Main!AK$4,ISBLANK($N131)),0,Main!AK126)</f>
        <v>0</v>
      </c>
      <c r="AZ131" s="35">
        <f>IF(OR($A$1&lt;=Main!AL$4,ISBLANK($N131)),0,Main!AL126)</f>
        <v>0</v>
      </c>
      <c r="BA131" s="35">
        <f>IF(OR($A$1&lt;=Main!AM$4,ISBLANK($N131)),0,Main!AM126)</f>
        <v>0</v>
      </c>
      <c r="BB131" s="35">
        <f>IF(OR($A$1&lt;=Main!AN$4,ISBLANK($N131)),0,Main!AN126)</f>
        <v>0</v>
      </c>
      <c r="BC131" s="35">
        <f>IF(OR($A$1&lt;=Main!AO$4,ISBLANK($N131)),0,Main!AO126)</f>
        <v>0</v>
      </c>
      <c r="BD131" s="35">
        <f>IF(OR($A$1&lt;=Main!AP$4,ISBLANK($N131)),0,Main!AP126)</f>
        <v>0</v>
      </c>
      <c r="BE131" s="35">
        <f>IF(OR($A$1&lt;=Main!AQ$4,ISBLANK($N131)),0,Main!AQ126)</f>
        <v>0</v>
      </c>
      <c r="BF131" s="35">
        <f>IF(OR($A$1&lt;=Main!AR$4,ISBLANK($N131)),0,Main!AR126)</f>
        <v>0</v>
      </c>
      <c r="BG131" s="35">
        <f>IF(OR($A$1&lt;=Main!AS$4,ISBLANK($N131)),0,Main!AS126)</f>
        <v>0</v>
      </c>
      <c r="BH131" s="35">
        <f>IF(OR($A$1&lt;=Main!AT$4,ISBLANK($N131)),0,Main!AT126)</f>
        <v>0</v>
      </c>
      <c r="BI131" s="35">
        <f>IF(OR($A$1&lt;=Main!AU$4,ISBLANK($N131)),0,Main!AU126)</f>
        <v>0</v>
      </c>
      <c r="BJ131" s="35">
        <f>IF(OR($A$1&lt;=Main!AV$4,ISBLANK($N131)),0,Main!AV126)</f>
        <v>0</v>
      </c>
    </row>
    <row r="132" spans="13:62">
      <c r="M132" s="6" t="str">
        <f>Main!$A127&amp;Main!$B127</f>
        <v/>
      </c>
      <c r="N132" s="6" t="str">
        <f>Main!$A127&amp;Main!$B127</f>
        <v/>
      </c>
      <c r="O132" s="145">
        <f t="shared" si="7"/>
        <v>0</v>
      </c>
      <c r="P132" s="150">
        <f t="shared" si="8"/>
        <v>39</v>
      </c>
      <c r="Q132" s="150" t="str">
        <f ca="1">IF(Main!$AY127&lt;&gt;"#",$P132-Main!$AY127,"#")</f>
        <v>#</v>
      </c>
      <c r="R132" s="35">
        <f>Main!E127*Mask!G$16</f>
        <v>0</v>
      </c>
      <c r="S132" s="35">
        <f>Main!F127*Mask!H$16</f>
        <v>0</v>
      </c>
      <c r="T132" s="35">
        <f>Main!G127*Mask!I$16</f>
        <v>0</v>
      </c>
      <c r="U132" s="35">
        <f>Main!H127*Mask!J$16</f>
        <v>0</v>
      </c>
      <c r="V132" s="35">
        <f>Main!I127*Mask!K$16</f>
        <v>0</v>
      </c>
      <c r="W132" s="35">
        <f>Main!J127*Mask!L$16</f>
        <v>0</v>
      </c>
      <c r="X132" s="35">
        <f>Main!K127*Mask!M$16</f>
        <v>0</v>
      </c>
      <c r="Y132" s="35">
        <f>Main!L127*Mask!N$16</f>
        <v>0</v>
      </c>
      <c r="Z132" s="35">
        <f>Main!M127*Mask!O$16</f>
        <v>0</v>
      </c>
      <c r="AA132" s="35">
        <f>Main!N127*Mask!P$16</f>
        <v>0</v>
      </c>
      <c r="AB132" s="35">
        <f>Main!O127*Mask!Q$16</f>
        <v>0</v>
      </c>
      <c r="AC132" s="35">
        <f>Main!P127*Mask!R$16</f>
        <v>0</v>
      </c>
      <c r="AD132" s="35">
        <f>Main!Q127*Mask!S$16</f>
        <v>0</v>
      </c>
      <c r="AE132" s="35">
        <f>Main!R127*Mask!T$16</f>
        <v>0</v>
      </c>
      <c r="AF132" s="35">
        <f>Main!S127*Mask!U$16</f>
        <v>0</v>
      </c>
      <c r="AG132" s="35">
        <f>Main!T127*Mask!V$16</f>
        <v>0</v>
      </c>
      <c r="AH132" s="35">
        <f>Main!U127*Mask!W$16</f>
        <v>0</v>
      </c>
      <c r="AI132" s="35">
        <f>Main!V127*Mask!X$16</f>
        <v>0</v>
      </c>
      <c r="AJ132" s="35">
        <f>Main!W127*Mask!Y$16</f>
        <v>0</v>
      </c>
      <c r="AK132" s="35">
        <f>Main!X127*Mask!Z$16</f>
        <v>0</v>
      </c>
      <c r="AL132" s="35">
        <f>Main!Y127*Mask!AA$16</f>
        <v>0</v>
      </c>
      <c r="AM132" s="35">
        <f>Main!Z127*Mask!AB$16</f>
        <v>0</v>
      </c>
      <c r="AN132" s="35"/>
      <c r="AO132" s="35">
        <f>IF(OR($A$1&lt;=Main!AA$4,ISBLANK($N132)),0,Main!AA127)</f>
        <v>0</v>
      </c>
      <c r="AP132" s="35">
        <f>IF(OR($A$1&lt;=Main!AB$4,ISBLANK($N132)),0,Main!AB127)</f>
        <v>0</v>
      </c>
      <c r="AQ132" s="35">
        <f>IF(OR($A$1&lt;=Main!AC$4,ISBLANK($N132)),0,Main!AC127)</f>
        <v>0</v>
      </c>
      <c r="AR132" s="35">
        <f>IF(OR($A$1&lt;=Main!AD$4,ISBLANK($N132)),0,Main!AD127)</f>
        <v>0</v>
      </c>
      <c r="AS132" s="35">
        <f>IF(OR($A$1&lt;=Main!AE$4,ISBLANK($N132)),0,Main!AE127)</f>
        <v>0</v>
      </c>
      <c r="AT132" s="35">
        <f>IF(OR($A$1&lt;=Main!AF$4,ISBLANK($N132)),0,Main!AF127)</f>
        <v>0</v>
      </c>
      <c r="AU132" s="35">
        <f>IF(OR($A$1&lt;=Main!AG$4,ISBLANK($N132)),0,Main!AG127)</f>
        <v>0</v>
      </c>
      <c r="AV132" s="35">
        <f>IF(OR($A$1&lt;=Main!AH$4,ISBLANK($N132)),0,Main!AH127)</f>
        <v>0</v>
      </c>
      <c r="AW132" s="35">
        <f>IF(OR($A$1&lt;=Main!AI$4,ISBLANK($N132)),0,Main!AI127)</f>
        <v>0</v>
      </c>
      <c r="AX132" s="35">
        <f>IF(OR($A$1&lt;=Main!AJ$4,ISBLANK($N132)),0,Main!AJ127)</f>
        <v>0</v>
      </c>
      <c r="AY132" s="35">
        <f>IF(OR($A$1&lt;=Main!AK$4,ISBLANK($N132)),0,Main!AK127)</f>
        <v>0</v>
      </c>
      <c r="AZ132" s="35">
        <f>IF(OR($A$1&lt;=Main!AL$4,ISBLANK($N132)),0,Main!AL127)</f>
        <v>0</v>
      </c>
      <c r="BA132" s="35">
        <f>IF(OR($A$1&lt;=Main!AM$4,ISBLANK($N132)),0,Main!AM127)</f>
        <v>0</v>
      </c>
      <c r="BB132" s="35">
        <f>IF(OR($A$1&lt;=Main!AN$4,ISBLANK($N132)),0,Main!AN127)</f>
        <v>0</v>
      </c>
      <c r="BC132" s="35">
        <f>IF(OR($A$1&lt;=Main!AO$4,ISBLANK($N132)),0,Main!AO127)</f>
        <v>0</v>
      </c>
      <c r="BD132" s="35">
        <f>IF(OR($A$1&lt;=Main!AP$4,ISBLANK($N132)),0,Main!AP127)</f>
        <v>0</v>
      </c>
      <c r="BE132" s="35">
        <f>IF(OR($A$1&lt;=Main!AQ$4,ISBLANK($N132)),0,Main!AQ127)</f>
        <v>0</v>
      </c>
      <c r="BF132" s="35">
        <f>IF(OR($A$1&lt;=Main!AR$4,ISBLANK($N132)),0,Main!AR127)</f>
        <v>0</v>
      </c>
      <c r="BG132" s="35">
        <f>IF(OR($A$1&lt;=Main!AS$4,ISBLANK($N132)),0,Main!AS127)</f>
        <v>0</v>
      </c>
      <c r="BH132" s="35">
        <f>IF(OR($A$1&lt;=Main!AT$4,ISBLANK($N132)),0,Main!AT127)</f>
        <v>0</v>
      </c>
      <c r="BI132" s="35">
        <f>IF(OR($A$1&lt;=Main!AU$4,ISBLANK($N132)),0,Main!AU127)</f>
        <v>0</v>
      </c>
      <c r="BJ132" s="35">
        <f>IF(OR($A$1&lt;=Main!AV$4,ISBLANK($N132)),0,Main!AV127)</f>
        <v>0</v>
      </c>
    </row>
    <row r="133" spans="13:62">
      <c r="M133" s="6" t="str">
        <f>Main!$A128&amp;Main!$B128</f>
        <v/>
      </c>
      <c r="N133" s="6" t="str">
        <f>Main!$A128&amp;Main!$B128</f>
        <v/>
      </c>
      <c r="O133" s="145">
        <f t="shared" si="7"/>
        <v>0</v>
      </c>
      <c r="P133" s="150">
        <f t="shared" si="8"/>
        <v>39</v>
      </c>
      <c r="Q133" s="150" t="str">
        <f ca="1">IF(Main!$AY128&lt;&gt;"#",$P133-Main!$AY128,"#")</f>
        <v>#</v>
      </c>
      <c r="R133" s="35">
        <f>Main!E128*Mask!G$16</f>
        <v>0</v>
      </c>
      <c r="S133" s="35">
        <f>Main!F128*Mask!H$16</f>
        <v>0</v>
      </c>
      <c r="T133" s="35">
        <f>Main!G128*Mask!I$16</f>
        <v>0</v>
      </c>
      <c r="U133" s="35">
        <f>Main!H128*Mask!J$16</f>
        <v>0</v>
      </c>
      <c r="V133" s="35">
        <f>Main!I128*Mask!K$16</f>
        <v>0</v>
      </c>
      <c r="W133" s="35">
        <f>Main!J128*Mask!L$16</f>
        <v>0</v>
      </c>
      <c r="X133" s="35">
        <f>Main!K128*Mask!M$16</f>
        <v>0</v>
      </c>
      <c r="Y133" s="35">
        <f>Main!L128*Mask!N$16</f>
        <v>0</v>
      </c>
      <c r="Z133" s="35">
        <f>Main!M128*Mask!O$16</f>
        <v>0</v>
      </c>
      <c r="AA133" s="35">
        <f>Main!N128*Mask!P$16</f>
        <v>0</v>
      </c>
      <c r="AB133" s="35">
        <f>Main!O128*Mask!Q$16</f>
        <v>0</v>
      </c>
      <c r="AC133" s="35">
        <f>Main!P128*Mask!R$16</f>
        <v>0</v>
      </c>
      <c r="AD133" s="35">
        <f>Main!Q128*Mask!S$16</f>
        <v>0</v>
      </c>
      <c r="AE133" s="35">
        <f>Main!R128*Mask!T$16</f>
        <v>0</v>
      </c>
      <c r="AF133" s="35">
        <f>Main!S128*Mask!U$16</f>
        <v>0</v>
      </c>
      <c r="AG133" s="35">
        <f>Main!T128*Mask!V$16</f>
        <v>0</v>
      </c>
      <c r="AH133" s="35">
        <f>Main!U128*Mask!W$16</f>
        <v>0</v>
      </c>
      <c r="AI133" s="35">
        <f>Main!V128*Mask!X$16</f>
        <v>0</v>
      </c>
      <c r="AJ133" s="35">
        <f>Main!W128*Mask!Y$16</f>
        <v>0</v>
      </c>
      <c r="AK133" s="35">
        <f>Main!X128*Mask!Z$16</f>
        <v>0</v>
      </c>
      <c r="AL133" s="35">
        <f>Main!Y128*Mask!AA$16</f>
        <v>0</v>
      </c>
      <c r="AM133" s="35">
        <f>Main!Z128*Mask!AB$16</f>
        <v>0</v>
      </c>
      <c r="AN133" s="35"/>
      <c r="AO133" s="35">
        <f>IF(OR($A$1&lt;=Main!AA$4,ISBLANK($N133)),0,Main!AA128)</f>
        <v>0</v>
      </c>
      <c r="AP133" s="35">
        <f>IF(OR($A$1&lt;=Main!AB$4,ISBLANK($N133)),0,Main!AB128)</f>
        <v>0</v>
      </c>
      <c r="AQ133" s="35">
        <f>IF(OR($A$1&lt;=Main!AC$4,ISBLANK($N133)),0,Main!AC128)</f>
        <v>0</v>
      </c>
      <c r="AR133" s="35">
        <f>IF(OR($A$1&lt;=Main!AD$4,ISBLANK($N133)),0,Main!AD128)</f>
        <v>0</v>
      </c>
      <c r="AS133" s="35">
        <f>IF(OR($A$1&lt;=Main!AE$4,ISBLANK($N133)),0,Main!AE128)</f>
        <v>0</v>
      </c>
      <c r="AT133" s="35">
        <f>IF(OR($A$1&lt;=Main!AF$4,ISBLANK($N133)),0,Main!AF128)</f>
        <v>0</v>
      </c>
      <c r="AU133" s="35">
        <f>IF(OR($A$1&lt;=Main!AG$4,ISBLANK($N133)),0,Main!AG128)</f>
        <v>0</v>
      </c>
      <c r="AV133" s="35">
        <f>IF(OR($A$1&lt;=Main!AH$4,ISBLANK($N133)),0,Main!AH128)</f>
        <v>0</v>
      </c>
      <c r="AW133" s="35">
        <f>IF(OR($A$1&lt;=Main!AI$4,ISBLANK($N133)),0,Main!AI128)</f>
        <v>0</v>
      </c>
      <c r="AX133" s="35">
        <f>IF(OR($A$1&lt;=Main!AJ$4,ISBLANK($N133)),0,Main!AJ128)</f>
        <v>0</v>
      </c>
      <c r="AY133" s="35">
        <f>IF(OR($A$1&lt;=Main!AK$4,ISBLANK($N133)),0,Main!AK128)</f>
        <v>0</v>
      </c>
      <c r="AZ133" s="35">
        <f>IF(OR($A$1&lt;=Main!AL$4,ISBLANK($N133)),0,Main!AL128)</f>
        <v>0</v>
      </c>
      <c r="BA133" s="35">
        <f>IF(OR($A$1&lt;=Main!AM$4,ISBLANK($N133)),0,Main!AM128)</f>
        <v>0</v>
      </c>
      <c r="BB133" s="35">
        <f>IF(OR($A$1&lt;=Main!AN$4,ISBLANK($N133)),0,Main!AN128)</f>
        <v>0</v>
      </c>
      <c r="BC133" s="35">
        <f>IF(OR($A$1&lt;=Main!AO$4,ISBLANK($N133)),0,Main!AO128)</f>
        <v>0</v>
      </c>
      <c r="BD133" s="35">
        <f>IF(OR($A$1&lt;=Main!AP$4,ISBLANK($N133)),0,Main!AP128)</f>
        <v>0</v>
      </c>
      <c r="BE133" s="35">
        <f>IF(OR($A$1&lt;=Main!AQ$4,ISBLANK($N133)),0,Main!AQ128)</f>
        <v>0</v>
      </c>
      <c r="BF133" s="35">
        <f>IF(OR($A$1&lt;=Main!AR$4,ISBLANK($N133)),0,Main!AR128)</f>
        <v>0</v>
      </c>
      <c r="BG133" s="35">
        <f>IF(OR($A$1&lt;=Main!AS$4,ISBLANK($N133)),0,Main!AS128)</f>
        <v>0</v>
      </c>
      <c r="BH133" s="35">
        <f>IF(OR($A$1&lt;=Main!AT$4,ISBLANK($N133)),0,Main!AT128)</f>
        <v>0</v>
      </c>
      <c r="BI133" s="35">
        <f>IF(OR($A$1&lt;=Main!AU$4,ISBLANK($N133)),0,Main!AU128)</f>
        <v>0</v>
      </c>
      <c r="BJ133" s="35">
        <f>IF(OR($A$1&lt;=Main!AV$4,ISBLANK($N133)),0,Main!AV128)</f>
        <v>0</v>
      </c>
    </row>
    <row r="134" spans="13:62">
      <c r="M134" s="6" t="str">
        <f>Main!$A129&amp;Main!$B129</f>
        <v/>
      </c>
      <c r="N134" s="6" t="str">
        <f>Main!$A129&amp;Main!$B129</f>
        <v/>
      </c>
      <c r="O134" s="145">
        <f t="shared" si="7"/>
        <v>0</v>
      </c>
      <c r="P134" s="150">
        <f t="shared" si="8"/>
        <v>39</v>
      </c>
      <c r="Q134" s="150" t="str">
        <f ca="1">IF(Main!$AY129&lt;&gt;"#",$P134-Main!$AY129,"#")</f>
        <v>#</v>
      </c>
      <c r="R134" s="35">
        <f>Main!E129*Mask!G$16</f>
        <v>0</v>
      </c>
      <c r="S134" s="35">
        <f>Main!F129*Mask!H$16</f>
        <v>0</v>
      </c>
      <c r="T134" s="35">
        <f>Main!G129*Mask!I$16</f>
        <v>0</v>
      </c>
      <c r="U134" s="35">
        <f>Main!H129*Mask!J$16</f>
        <v>0</v>
      </c>
      <c r="V134" s="35">
        <f>Main!I129*Mask!K$16</f>
        <v>0</v>
      </c>
      <c r="W134" s="35">
        <f>Main!J129*Mask!L$16</f>
        <v>0</v>
      </c>
      <c r="X134" s="35">
        <f>Main!K129*Mask!M$16</f>
        <v>0</v>
      </c>
      <c r="Y134" s="35">
        <f>Main!L129*Mask!N$16</f>
        <v>0</v>
      </c>
      <c r="Z134" s="35">
        <f>Main!M129*Mask!O$16</f>
        <v>0</v>
      </c>
      <c r="AA134" s="35">
        <f>Main!N129*Mask!P$16</f>
        <v>0</v>
      </c>
      <c r="AB134" s="35">
        <f>Main!O129*Mask!Q$16</f>
        <v>0</v>
      </c>
      <c r="AC134" s="35">
        <f>Main!P129*Mask!R$16</f>
        <v>0</v>
      </c>
      <c r="AD134" s="35">
        <f>Main!Q129*Mask!S$16</f>
        <v>0</v>
      </c>
      <c r="AE134" s="35">
        <f>Main!R129*Mask!T$16</f>
        <v>0</v>
      </c>
      <c r="AF134" s="35">
        <f>Main!S129*Mask!U$16</f>
        <v>0</v>
      </c>
      <c r="AG134" s="35">
        <f>Main!T129*Mask!V$16</f>
        <v>0</v>
      </c>
      <c r="AH134" s="35">
        <f>Main!U129*Mask!W$16</f>
        <v>0</v>
      </c>
      <c r="AI134" s="35">
        <f>Main!V129*Mask!X$16</f>
        <v>0</v>
      </c>
      <c r="AJ134" s="35">
        <f>Main!W129*Mask!Y$16</f>
        <v>0</v>
      </c>
      <c r="AK134" s="35">
        <f>Main!X129*Mask!Z$16</f>
        <v>0</v>
      </c>
      <c r="AL134" s="35">
        <f>Main!Y129*Mask!AA$16</f>
        <v>0</v>
      </c>
      <c r="AM134" s="35">
        <f>Main!Z129*Mask!AB$16</f>
        <v>0</v>
      </c>
      <c r="AN134" s="35"/>
      <c r="AO134" s="35">
        <f>IF(OR($A$1&lt;=Main!AA$4,ISBLANK($N134)),0,Main!AA129)</f>
        <v>0</v>
      </c>
      <c r="AP134" s="35">
        <f>IF(OR($A$1&lt;=Main!AB$4,ISBLANK($N134)),0,Main!AB129)</f>
        <v>0</v>
      </c>
      <c r="AQ134" s="35">
        <f>IF(OR($A$1&lt;=Main!AC$4,ISBLANK($N134)),0,Main!AC129)</f>
        <v>0</v>
      </c>
      <c r="AR134" s="35">
        <f>IF(OR($A$1&lt;=Main!AD$4,ISBLANK($N134)),0,Main!AD129)</f>
        <v>0</v>
      </c>
      <c r="AS134" s="35">
        <f>IF(OR($A$1&lt;=Main!AE$4,ISBLANK($N134)),0,Main!AE129)</f>
        <v>0</v>
      </c>
      <c r="AT134" s="35">
        <f>IF(OR($A$1&lt;=Main!AF$4,ISBLANK($N134)),0,Main!AF129)</f>
        <v>0</v>
      </c>
      <c r="AU134" s="35">
        <f>IF(OR($A$1&lt;=Main!AG$4,ISBLANK($N134)),0,Main!AG129)</f>
        <v>0</v>
      </c>
      <c r="AV134" s="35">
        <f>IF(OR($A$1&lt;=Main!AH$4,ISBLANK($N134)),0,Main!AH129)</f>
        <v>0</v>
      </c>
      <c r="AW134" s="35">
        <f>IF(OR($A$1&lt;=Main!AI$4,ISBLANK($N134)),0,Main!AI129)</f>
        <v>0</v>
      </c>
      <c r="AX134" s="35">
        <f>IF(OR($A$1&lt;=Main!AJ$4,ISBLANK($N134)),0,Main!AJ129)</f>
        <v>0</v>
      </c>
      <c r="AY134" s="35">
        <f>IF(OR($A$1&lt;=Main!AK$4,ISBLANK($N134)),0,Main!AK129)</f>
        <v>0</v>
      </c>
      <c r="AZ134" s="35">
        <f>IF(OR($A$1&lt;=Main!AL$4,ISBLANK($N134)),0,Main!AL129)</f>
        <v>0</v>
      </c>
      <c r="BA134" s="35">
        <f>IF(OR($A$1&lt;=Main!AM$4,ISBLANK($N134)),0,Main!AM129)</f>
        <v>0</v>
      </c>
      <c r="BB134" s="35">
        <f>IF(OR($A$1&lt;=Main!AN$4,ISBLANK($N134)),0,Main!AN129)</f>
        <v>0</v>
      </c>
      <c r="BC134" s="35">
        <f>IF(OR($A$1&lt;=Main!AO$4,ISBLANK($N134)),0,Main!AO129)</f>
        <v>0</v>
      </c>
      <c r="BD134" s="35">
        <f>IF(OR($A$1&lt;=Main!AP$4,ISBLANK($N134)),0,Main!AP129)</f>
        <v>0</v>
      </c>
      <c r="BE134" s="35">
        <f>IF(OR($A$1&lt;=Main!AQ$4,ISBLANK($N134)),0,Main!AQ129)</f>
        <v>0</v>
      </c>
      <c r="BF134" s="35">
        <f>IF(OR($A$1&lt;=Main!AR$4,ISBLANK($N134)),0,Main!AR129)</f>
        <v>0</v>
      </c>
      <c r="BG134" s="35">
        <f>IF(OR($A$1&lt;=Main!AS$4,ISBLANK($N134)),0,Main!AS129)</f>
        <v>0</v>
      </c>
      <c r="BH134" s="35">
        <f>IF(OR($A$1&lt;=Main!AT$4,ISBLANK($N134)),0,Main!AT129)</f>
        <v>0</v>
      </c>
      <c r="BI134" s="35">
        <f>IF(OR($A$1&lt;=Main!AU$4,ISBLANK($N134)),0,Main!AU129)</f>
        <v>0</v>
      </c>
      <c r="BJ134" s="35">
        <f>IF(OR($A$1&lt;=Main!AV$4,ISBLANK($N134)),0,Main!AV129)</f>
        <v>0</v>
      </c>
    </row>
    <row r="135" spans="13:62">
      <c r="M135" s="6" t="str">
        <f>Main!$A130&amp;Main!$B130</f>
        <v/>
      </c>
      <c r="N135" s="6" t="str">
        <f>Main!$A130&amp;Main!$B130</f>
        <v/>
      </c>
      <c r="O135" s="145">
        <f t="shared" si="7"/>
        <v>0</v>
      </c>
      <c r="P135" s="150">
        <f t="shared" si="8"/>
        <v>39</v>
      </c>
      <c r="Q135" s="150" t="str">
        <f ca="1">IF(Main!$AY130&lt;&gt;"#",$P135-Main!$AY130,"#")</f>
        <v>#</v>
      </c>
      <c r="R135" s="35">
        <f>Main!E130*Mask!G$16</f>
        <v>0</v>
      </c>
      <c r="S135" s="35">
        <f>Main!F130*Mask!H$16</f>
        <v>0</v>
      </c>
      <c r="T135" s="35">
        <f>Main!G130*Mask!I$16</f>
        <v>0</v>
      </c>
      <c r="U135" s="35">
        <f>Main!H130*Mask!J$16</f>
        <v>0</v>
      </c>
      <c r="V135" s="35">
        <f>Main!I130*Mask!K$16</f>
        <v>0</v>
      </c>
      <c r="W135" s="35">
        <f>Main!J130*Mask!L$16</f>
        <v>0</v>
      </c>
      <c r="X135" s="35">
        <f>Main!K130*Mask!M$16</f>
        <v>0</v>
      </c>
      <c r="Y135" s="35">
        <f>Main!L130*Mask!N$16</f>
        <v>0</v>
      </c>
      <c r="Z135" s="35">
        <f>Main!M130*Mask!O$16</f>
        <v>0</v>
      </c>
      <c r="AA135" s="35">
        <f>Main!N130*Mask!P$16</f>
        <v>0</v>
      </c>
      <c r="AB135" s="35">
        <f>Main!O130*Mask!Q$16</f>
        <v>0</v>
      </c>
      <c r="AC135" s="35">
        <f>Main!P130*Mask!R$16</f>
        <v>0</v>
      </c>
      <c r="AD135" s="35">
        <f>Main!Q130*Mask!S$16</f>
        <v>0</v>
      </c>
      <c r="AE135" s="35">
        <f>Main!R130*Mask!T$16</f>
        <v>0</v>
      </c>
      <c r="AF135" s="35">
        <f>Main!S130*Mask!U$16</f>
        <v>0</v>
      </c>
      <c r="AG135" s="35">
        <f>Main!T130*Mask!V$16</f>
        <v>0</v>
      </c>
      <c r="AH135" s="35">
        <f>Main!U130*Mask!W$16</f>
        <v>0</v>
      </c>
      <c r="AI135" s="35">
        <f>Main!V130*Mask!X$16</f>
        <v>0</v>
      </c>
      <c r="AJ135" s="35">
        <f>Main!W130*Mask!Y$16</f>
        <v>0</v>
      </c>
      <c r="AK135" s="35">
        <f>Main!X130*Mask!Z$16</f>
        <v>0</v>
      </c>
      <c r="AL135" s="35">
        <f>Main!Y130*Mask!AA$16</f>
        <v>0</v>
      </c>
      <c r="AM135" s="35">
        <f>Main!Z130*Mask!AB$16</f>
        <v>0</v>
      </c>
      <c r="AN135" s="35"/>
      <c r="AO135" s="35">
        <f>IF(OR($A$1&lt;=Main!AA$4,ISBLANK($N135)),0,Main!AA130)</f>
        <v>0</v>
      </c>
      <c r="AP135" s="35">
        <f>IF(OR($A$1&lt;=Main!AB$4,ISBLANK($N135)),0,Main!AB130)</f>
        <v>0</v>
      </c>
      <c r="AQ135" s="35">
        <f>IF(OR($A$1&lt;=Main!AC$4,ISBLANK($N135)),0,Main!AC130)</f>
        <v>0</v>
      </c>
      <c r="AR135" s="35">
        <f>IF(OR($A$1&lt;=Main!AD$4,ISBLANK($N135)),0,Main!AD130)</f>
        <v>0</v>
      </c>
      <c r="AS135" s="35">
        <f>IF(OR($A$1&lt;=Main!AE$4,ISBLANK($N135)),0,Main!AE130)</f>
        <v>0</v>
      </c>
      <c r="AT135" s="35">
        <f>IF(OR($A$1&lt;=Main!AF$4,ISBLANK($N135)),0,Main!AF130)</f>
        <v>0</v>
      </c>
      <c r="AU135" s="35">
        <f>IF(OR($A$1&lt;=Main!AG$4,ISBLANK($N135)),0,Main!AG130)</f>
        <v>0</v>
      </c>
      <c r="AV135" s="35">
        <f>IF(OR($A$1&lt;=Main!AH$4,ISBLANK($N135)),0,Main!AH130)</f>
        <v>0</v>
      </c>
      <c r="AW135" s="35">
        <f>IF(OR($A$1&lt;=Main!AI$4,ISBLANK($N135)),0,Main!AI130)</f>
        <v>0</v>
      </c>
      <c r="AX135" s="35">
        <f>IF(OR($A$1&lt;=Main!AJ$4,ISBLANK($N135)),0,Main!AJ130)</f>
        <v>0</v>
      </c>
      <c r="AY135" s="35">
        <f>IF(OR($A$1&lt;=Main!AK$4,ISBLANK($N135)),0,Main!AK130)</f>
        <v>0</v>
      </c>
      <c r="AZ135" s="35">
        <f>IF(OR($A$1&lt;=Main!AL$4,ISBLANK($N135)),0,Main!AL130)</f>
        <v>0</v>
      </c>
      <c r="BA135" s="35">
        <f>IF(OR($A$1&lt;=Main!AM$4,ISBLANK($N135)),0,Main!AM130)</f>
        <v>0</v>
      </c>
      <c r="BB135" s="35">
        <f>IF(OR($A$1&lt;=Main!AN$4,ISBLANK($N135)),0,Main!AN130)</f>
        <v>0</v>
      </c>
      <c r="BC135" s="35">
        <f>IF(OR($A$1&lt;=Main!AO$4,ISBLANK($N135)),0,Main!AO130)</f>
        <v>0</v>
      </c>
      <c r="BD135" s="35">
        <f>IF(OR($A$1&lt;=Main!AP$4,ISBLANK($N135)),0,Main!AP130)</f>
        <v>0</v>
      </c>
      <c r="BE135" s="35">
        <f>IF(OR($A$1&lt;=Main!AQ$4,ISBLANK($N135)),0,Main!AQ130)</f>
        <v>0</v>
      </c>
      <c r="BF135" s="35">
        <f>IF(OR($A$1&lt;=Main!AR$4,ISBLANK($N135)),0,Main!AR130)</f>
        <v>0</v>
      </c>
      <c r="BG135" s="35">
        <f>IF(OR($A$1&lt;=Main!AS$4,ISBLANK($N135)),0,Main!AS130)</f>
        <v>0</v>
      </c>
      <c r="BH135" s="35">
        <f>IF(OR($A$1&lt;=Main!AT$4,ISBLANK($N135)),0,Main!AT130)</f>
        <v>0</v>
      </c>
      <c r="BI135" s="35">
        <f>IF(OR($A$1&lt;=Main!AU$4,ISBLANK($N135)),0,Main!AU130)</f>
        <v>0</v>
      </c>
      <c r="BJ135" s="35">
        <f>IF(OR($A$1&lt;=Main!AV$4,ISBLANK($N135)),0,Main!AV130)</f>
        <v>0</v>
      </c>
    </row>
    <row r="136" spans="13:62">
      <c r="M136" s="6" t="str">
        <f>Main!$A131&amp;Main!$B131</f>
        <v/>
      </c>
      <c r="N136" s="6" t="str">
        <f>Main!$A131&amp;Main!$B131</f>
        <v/>
      </c>
      <c r="O136" s="145">
        <f t="shared" si="7"/>
        <v>0</v>
      </c>
      <c r="P136" s="150">
        <f t="shared" si="8"/>
        <v>39</v>
      </c>
      <c r="Q136" s="150" t="str">
        <f ca="1">IF(Main!$AY131&lt;&gt;"#",$P136-Main!$AY131,"#")</f>
        <v>#</v>
      </c>
      <c r="R136" s="35">
        <f>Main!E131*Mask!G$16</f>
        <v>0</v>
      </c>
      <c r="S136" s="35">
        <f>Main!F131*Mask!H$16</f>
        <v>0</v>
      </c>
      <c r="T136" s="35">
        <f>Main!G131*Mask!I$16</f>
        <v>0</v>
      </c>
      <c r="U136" s="35">
        <f>Main!H131*Mask!J$16</f>
        <v>0</v>
      </c>
      <c r="V136" s="35">
        <f>Main!I131*Mask!K$16</f>
        <v>0</v>
      </c>
      <c r="W136" s="35">
        <f>Main!J131*Mask!L$16</f>
        <v>0</v>
      </c>
      <c r="X136" s="35">
        <f>Main!K131*Mask!M$16</f>
        <v>0</v>
      </c>
      <c r="Y136" s="35">
        <f>Main!L131*Mask!N$16</f>
        <v>0</v>
      </c>
      <c r="Z136" s="35">
        <f>Main!M131*Mask!O$16</f>
        <v>0</v>
      </c>
      <c r="AA136" s="35">
        <f>Main!N131*Mask!P$16</f>
        <v>0</v>
      </c>
      <c r="AB136" s="35">
        <f>Main!O131*Mask!Q$16</f>
        <v>0</v>
      </c>
      <c r="AC136" s="35">
        <f>Main!P131*Mask!R$16</f>
        <v>0</v>
      </c>
      <c r="AD136" s="35">
        <f>Main!Q131*Mask!S$16</f>
        <v>0</v>
      </c>
      <c r="AE136" s="35">
        <f>Main!R131*Mask!T$16</f>
        <v>0</v>
      </c>
      <c r="AF136" s="35">
        <f>Main!S131*Mask!U$16</f>
        <v>0</v>
      </c>
      <c r="AG136" s="35">
        <f>Main!T131*Mask!V$16</f>
        <v>0</v>
      </c>
      <c r="AH136" s="35">
        <f>Main!U131*Mask!W$16</f>
        <v>0</v>
      </c>
      <c r="AI136" s="35">
        <f>Main!V131*Mask!X$16</f>
        <v>0</v>
      </c>
      <c r="AJ136" s="35">
        <f>Main!W131*Mask!Y$16</f>
        <v>0</v>
      </c>
      <c r="AK136" s="35">
        <f>Main!X131*Mask!Z$16</f>
        <v>0</v>
      </c>
      <c r="AL136" s="35">
        <f>Main!Y131*Mask!AA$16</f>
        <v>0</v>
      </c>
      <c r="AM136" s="35">
        <f>Main!Z131*Mask!AB$16</f>
        <v>0</v>
      </c>
      <c r="AN136" s="35"/>
      <c r="AO136" s="35">
        <f>IF(OR($A$1&lt;=Main!AA$4,ISBLANK($N136)),0,Main!AA131)</f>
        <v>0</v>
      </c>
      <c r="AP136" s="35">
        <f>IF(OR($A$1&lt;=Main!AB$4,ISBLANK($N136)),0,Main!AB131)</f>
        <v>0</v>
      </c>
      <c r="AQ136" s="35">
        <f>IF(OR($A$1&lt;=Main!AC$4,ISBLANK($N136)),0,Main!AC131)</f>
        <v>0</v>
      </c>
      <c r="AR136" s="35">
        <f>IF(OR($A$1&lt;=Main!AD$4,ISBLANK($N136)),0,Main!AD131)</f>
        <v>0</v>
      </c>
      <c r="AS136" s="35">
        <f>IF(OR($A$1&lt;=Main!AE$4,ISBLANK($N136)),0,Main!AE131)</f>
        <v>0</v>
      </c>
      <c r="AT136" s="35">
        <f>IF(OR($A$1&lt;=Main!AF$4,ISBLANK($N136)),0,Main!AF131)</f>
        <v>0</v>
      </c>
      <c r="AU136" s="35">
        <f>IF(OR($A$1&lt;=Main!AG$4,ISBLANK($N136)),0,Main!AG131)</f>
        <v>0</v>
      </c>
      <c r="AV136" s="35">
        <f>IF(OR($A$1&lt;=Main!AH$4,ISBLANK($N136)),0,Main!AH131)</f>
        <v>0</v>
      </c>
      <c r="AW136" s="35">
        <f>IF(OR($A$1&lt;=Main!AI$4,ISBLANK($N136)),0,Main!AI131)</f>
        <v>0</v>
      </c>
      <c r="AX136" s="35">
        <f>IF(OR($A$1&lt;=Main!AJ$4,ISBLANK($N136)),0,Main!AJ131)</f>
        <v>0</v>
      </c>
      <c r="AY136" s="35">
        <f>IF(OR($A$1&lt;=Main!AK$4,ISBLANK($N136)),0,Main!AK131)</f>
        <v>0</v>
      </c>
      <c r="AZ136" s="35">
        <f>IF(OR($A$1&lt;=Main!AL$4,ISBLANK($N136)),0,Main!AL131)</f>
        <v>0</v>
      </c>
      <c r="BA136" s="35">
        <f>IF(OR($A$1&lt;=Main!AM$4,ISBLANK($N136)),0,Main!AM131)</f>
        <v>0</v>
      </c>
      <c r="BB136" s="35">
        <f>IF(OR($A$1&lt;=Main!AN$4,ISBLANK($N136)),0,Main!AN131)</f>
        <v>0</v>
      </c>
      <c r="BC136" s="35">
        <f>IF(OR($A$1&lt;=Main!AO$4,ISBLANK($N136)),0,Main!AO131)</f>
        <v>0</v>
      </c>
      <c r="BD136" s="35">
        <f>IF(OR($A$1&lt;=Main!AP$4,ISBLANK($N136)),0,Main!AP131)</f>
        <v>0</v>
      </c>
      <c r="BE136" s="35">
        <f>IF(OR($A$1&lt;=Main!AQ$4,ISBLANK($N136)),0,Main!AQ131)</f>
        <v>0</v>
      </c>
      <c r="BF136" s="35">
        <f>IF(OR($A$1&lt;=Main!AR$4,ISBLANK($N136)),0,Main!AR131)</f>
        <v>0</v>
      </c>
      <c r="BG136" s="35">
        <f>IF(OR($A$1&lt;=Main!AS$4,ISBLANK($N136)),0,Main!AS131)</f>
        <v>0</v>
      </c>
      <c r="BH136" s="35">
        <f>IF(OR($A$1&lt;=Main!AT$4,ISBLANK($N136)),0,Main!AT131)</f>
        <v>0</v>
      </c>
      <c r="BI136" s="35">
        <f>IF(OR($A$1&lt;=Main!AU$4,ISBLANK($N136)),0,Main!AU131)</f>
        <v>0</v>
      </c>
      <c r="BJ136" s="35">
        <f>IF(OR($A$1&lt;=Main!AV$4,ISBLANK($N136)),0,Main!AV131)</f>
        <v>0</v>
      </c>
    </row>
    <row r="137" spans="13:62">
      <c r="M137" s="6" t="str">
        <f>Main!$A132&amp;Main!$B132</f>
        <v/>
      </c>
      <c r="N137" s="6" t="str">
        <f>Main!$A132&amp;Main!$B132</f>
        <v/>
      </c>
      <c r="O137" s="145">
        <f t="shared" si="7"/>
        <v>0</v>
      </c>
      <c r="P137" s="150">
        <f t="shared" si="8"/>
        <v>39</v>
      </c>
      <c r="Q137" s="150" t="str">
        <f ca="1">IF(Main!$AY132&lt;&gt;"#",$P137-Main!$AY132,"#")</f>
        <v>#</v>
      </c>
      <c r="R137" s="35">
        <f>Main!E132*Mask!G$16</f>
        <v>0</v>
      </c>
      <c r="S137" s="35">
        <f>Main!F132*Mask!H$16</f>
        <v>0</v>
      </c>
      <c r="T137" s="35">
        <f>Main!G132*Mask!I$16</f>
        <v>0</v>
      </c>
      <c r="U137" s="35">
        <f>Main!H132*Mask!J$16</f>
        <v>0</v>
      </c>
      <c r="V137" s="35">
        <f>Main!I132*Mask!K$16</f>
        <v>0</v>
      </c>
      <c r="W137" s="35">
        <f>Main!J132*Mask!L$16</f>
        <v>0</v>
      </c>
      <c r="X137" s="35">
        <f>Main!K132*Mask!M$16</f>
        <v>0</v>
      </c>
      <c r="Y137" s="35">
        <f>Main!L132*Mask!N$16</f>
        <v>0</v>
      </c>
      <c r="Z137" s="35">
        <f>Main!M132*Mask!O$16</f>
        <v>0</v>
      </c>
      <c r="AA137" s="35">
        <f>Main!N132*Mask!P$16</f>
        <v>0</v>
      </c>
      <c r="AB137" s="35">
        <f>Main!O132*Mask!Q$16</f>
        <v>0</v>
      </c>
      <c r="AC137" s="35">
        <f>Main!P132*Mask!R$16</f>
        <v>0</v>
      </c>
      <c r="AD137" s="35">
        <f>Main!Q132*Mask!S$16</f>
        <v>0</v>
      </c>
      <c r="AE137" s="35">
        <f>Main!R132*Mask!T$16</f>
        <v>0</v>
      </c>
      <c r="AF137" s="35">
        <f>Main!S132*Mask!U$16</f>
        <v>0</v>
      </c>
      <c r="AG137" s="35">
        <f>Main!T132*Mask!V$16</f>
        <v>0</v>
      </c>
      <c r="AH137" s="35">
        <f>Main!U132*Mask!W$16</f>
        <v>0</v>
      </c>
      <c r="AI137" s="35">
        <f>Main!V132*Mask!X$16</f>
        <v>0</v>
      </c>
      <c r="AJ137" s="35">
        <f>Main!W132*Mask!Y$16</f>
        <v>0</v>
      </c>
      <c r="AK137" s="35">
        <f>Main!X132*Mask!Z$16</f>
        <v>0</v>
      </c>
      <c r="AL137" s="35">
        <f>Main!Y132*Mask!AA$16</f>
        <v>0</v>
      </c>
      <c r="AM137" s="35">
        <f>Main!Z132*Mask!AB$16</f>
        <v>0</v>
      </c>
      <c r="AN137" s="35"/>
      <c r="AO137" s="35">
        <f>IF(OR($A$1&lt;=Main!AA$4,ISBLANK($N137)),0,Main!AA132)</f>
        <v>0</v>
      </c>
      <c r="AP137" s="35">
        <f>IF(OR($A$1&lt;=Main!AB$4,ISBLANK($N137)),0,Main!AB132)</f>
        <v>0</v>
      </c>
      <c r="AQ137" s="35">
        <f>IF(OR($A$1&lt;=Main!AC$4,ISBLANK($N137)),0,Main!AC132)</f>
        <v>0</v>
      </c>
      <c r="AR137" s="35">
        <f>IF(OR($A$1&lt;=Main!AD$4,ISBLANK($N137)),0,Main!AD132)</f>
        <v>0</v>
      </c>
      <c r="AS137" s="35">
        <f>IF(OR($A$1&lt;=Main!AE$4,ISBLANK($N137)),0,Main!AE132)</f>
        <v>0</v>
      </c>
      <c r="AT137" s="35">
        <f>IF(OR($A$1&lt;=Main!AF$4,ISBLANK($N137)),0,Main!AF132)</f>
        <v>0</v>
      </c>
      <c r="AU137" s="35">
        <f>IF(OR($A$1&lt;=Main!AG$4,ISBLANK($N137)),0,Main!AG132)</f>
        <v>0</v>
      </c>
      <c r="AV137" s="35">
        <f>IF(OR($A$1&lt;=Main!AH$4,ISBLANK($N137)),0,Main!AH132)</f>
        <v>0</v>
      </c>
      <c r="AW137" s="35">
        <f>IF(OR($A$1&lt;=Main!AI$4,ISBLANK($N137)),0,Main!AI132)</f>
        <v>0</v>
      </c>
      <c r="AX137" s="35">
        <f>IF(OR($A$1&lt;=Main!AJ$4,ISBLANK($N137)),0,Main!AJ132)</f>
        <v>0</v>
      </c>
      <c r="AY137" s="35">
        <f>IF(OR($A$1&lt;=Main!AK$4,ISBLANK($N137)),0,Main!AK132)</f>
        <v>0</v>
      </c>
      <c r="AZ137" s="35">
        <f>IF(OR($A$1&lt;=Main!AL$4,ISBLANK($N137)),0,Main!AL132)</f>
        <v>0</v>
      </c>
      <c r="BA137" s="35">
        <f>IF(OR($A$1&lt;=Main!AM$4,ISBLANK($N137)),0,Main!AM132)</f>
        <v>0</v>
      </c>
      <c r="BB137" s="35">
        <f>IF(OR($A$1&lt;=Main!AN$4,ISBLANK($N137)),0,Main!AN132)</f>
        <v>0</v>
      </c>
      <c r="BC137" s="35">
        <f>IF(OR($A$1&lt;=Main!AO$4,ISBLANK($N137)),0,Main!AO132)</f>
        <v>0</v>
      </c>
      <c r="BD137" s="35">
        <f>IF(OR($A$1&lt;=Main!AP$4,ISBLANK($N137)),0,Main!AP132)</f>
        <v>0</v>
      </c>
      <c r="BE137" s="35">
        <f>IF(OR($A$1&lt;=Main!AQ$4,ISBLANK($N137)),0,Main!AQ132)</f>
        <v>0</v>
      </c>
      <c r="BF137" s="35">
        <f>IF(OR($A$1&lt;=Main!AR$4,ISBLANK($N137)),0,Main!AR132)</f>
        <v>0</v>
      </c>
      <c r="BG137" s="35">
        <f>IF(OR($A$1&lt;=Main!AS$4,ISBLANK($N137)),0,Main!AS132)</f>
        <v>0</v>
      </c>
      <c r="BH137" s="35">
        <f>IF(OR($A$1&lt;=Main!AT$4,ISBLANK($N137)),0,Main!AT132)</f>
        <v>0</v>
      </c>
      <c r="BI137" s="35">
        <f>IF(OR($A$1&lt;=Main!AU$4,ISBLANK($N137)),0,Main!AU132)</f>
        <v>0</v>
      </c>
      <c r="BJ137" s="35">
        <f>IF(OR($A$1&lt;=Main!AV$4,ISBLANK($N137)),0,Main!AV132)</f>
        <v>0</v>
      </c>
    </row>
    <row r="138" spans="13:62">
      <c r="M138" s="6" t="str">
        <f>Main!$A133&amp;Main!$B133</f>
        <v/>
      </c>
      <c r="N138" s="6" t="str">
        <f>Main!$A133&amp;Main!$B133</f>
        <v/>
      </c>
      <c r="O138" s="145">
        <f t="shared" si="7"/>
        <v>0</v>
      </c>
      <c r="P138" s="150">
        <f t="shared" si="8"/>
        <v>39</v>
      </c>
      <c r="Q138" s="150" t="str">
        <f ca="1">IF(Main!$AY133&lt;&gt;"#",$P138-Main!$AY133,"#")</f>
        <v>#</v>
      </c>
      <c r="R138" s="35">
        <f>Main!E133*Mask!G$16</f>
        <v>0</v>
      </c>
      <c r="S138" s="35">
        <f>Main!F133*Mask!H$16</f>
        <v>0</v>
      </c>
      <c r="T138" s="35">
        <f>Main!G133*Mask!I$16</f>
        <v>0</v>
      </c>
      <c r="U138" s="35">
        <f>Main!H133*Mask!J$16</f>
        <v>0</v>
      </c>
      <c r="V138" s="35">
        <f>Main!I133*Mask!K$16</f>
        <v>0</v>
      </c>
      <c r="W138" s="35">
        <f>Main!J133*Mask!L$16</f>
        <v>0</v>
      </c>
      <c r="X138" s="35">
        <f>Main!K133*Mask!M$16</f>
        <v>0</v>
      </c>
      <c r="Y138" s="35">
        <f>Main!L133*Mask!N$16</f>
        <v>0</v>
      </c>
      <c r="Z138" s="35">
        <f>Main!M133*Mask!O$16</f>
        <v>0</v>
      </c>
      <c r="AA138" s="35">
        <f>Main!N133*Mask!P$16</f>
        <v>0</v>
      </c>
      <c r="AB138" s="35">
        <f>Main!O133*Mask!Q$16</f>
        <v>0</v>
      </c>
      <c r="AC138" s="35">
        <f>Main!P133*Mask!R$16</f>
        <v>0</v>
      </c>
      <c r="AD138" s="35">
        <f>Main!Q133*Mask!S$16</f>
        <v>0</v>
      </c>
      <c r="AE138" s="35">
        <f>Main!R133*Mask!T$16</f>
        <v>0</v>
      </c>
      <c r="AF138" s="35">
        <f>Main!S133*Mask!U$16</f>
        <v>0</v>
      </c>
      <c r="AG138" s="35">
        <f>Main!T133*Mask!V$16</f>
        <v>0</v>
      </c>
      <c r="AH138" s="35">
        <f>Main!U133*Mask!W$16</f>
        <v>0</v>
      </c>
      <c r="AI138" s="35">
        <f>Main!V133*Mask!X$16</f>
        <v>0</v>
      </c>
      <c r="AJ138" s="35">
        <f>Main!W133*Mask!Y$16</f>
        <v>0</v>
      </c>
      <c r="AK138" s="35">
        <f>Main!X133*Mask!Z$16</f>
        <v>0</v>
      </c>
      <c r="AL138" s="35">
        <f>Main!Y133*Mask!AA$16</f>
        <v>0</v>
      </c>
      <c r="AM138" s="35">
        <f>Main!Z133*Mask!AB$16</f>
        <v>0</v>
      </c>
      <c r="AN138" s="35"/>
      <c r="AO138" s="35">
        <f>IF(OR($A$1&lt;=Main!AA$4,ISBLANK($N138)),0,Main!AA133)</f>
        <v>0</v>
      </c>
      <c r="AP138" s="35">
        <f>IF(OR($A$1&lt;=Main!AB$4,ISBLANK($N138)),0,Main!AB133)</f>
        <v>0</v>
      </c>
      <c r="AQ138" s="35">
        <f>IF(OR($A$1&lt;=Main!AC$4,ISBLANK($N138)),0,Main!AC133)</f>
        <v>0</v>
      </c>
      <c r="AR138" s="35">
        <f>IF(OR($A$1&lt;=Main!AD$4,ISBLANK($N138)),0,Main!AD133)</f>
        <v>0</v>
      </c>
      <c r="AS138" s="35">
        <f>IF(OR($A$1&lt;=Main!AE$4,ISBLANK($N138)),0,Main!AE133)</f>
        <v>0</v>
      </c>
      <c r="AT138" s="35">
        <f>IF(OR($A$1&lt;=Main!AF$4,ISBLANK($N138)),0,Main!AF133)</f>
        <v>0</v>
      </c>
      <c r="AU138" s="35">
        <f>IF(OR($A$1&lt;=Main!AG$4,ISBLANK($N138)),0,Main!AG133)</f>
        <v>0</v>
      </c>
      <c r="AV138" s="35">
        <f>IF(OR($A$1&lt;=Main!AH$4,ISBLANK($N138)),0,Main!AH133)</f>
        <v>0</v>
      </c>
      <c r="AW138" s="35">
        <f>IF(OR($A$1&lt;=Main!AI$4,ISBLANK($N138)),0,Main!AI133)</f>
        <v>0</v>
      </c>
      <c r="AX138" s="35">
        <f>IF(OR($A$1&lt;=Main!AJ$4,ISBLANK($N138)),0,Main!AJ133)</f>
        <v>0</v>
      </c>
      <c r="AY138" s="35">
        <f>IF(OR($A$1&lt;=Main!AK$4,ISBLANK($N138)),0,Main!AK133)</f>
        <v>0</v>
      </c>
      <c r="AZ138" s="35">
        <f>IF(OR($A$1&lt;=Main!AL$4,ISBLANK($N138)),0,Main!AL133)</f>
        <v>0</v>
      </c>
      <c r="BA138" s="35">
        <f>IF(OR($A$1&lt;=Main!AM$4,ISBLANK($N138)),0,Main!AM133)</f>
        <v>0</v>
      </c>
      <c r="BB138" s="35">
        <f>IF(OR($A$1&lt;=Main!AN$4,ISBLANK($N138)),0,Main!AN133)</f>
        <v>0</v>
      </c>
      <c r="BC138" s="35">
        <f>IF(OR($A$1&lt;=Main!AO$4,ISBLANK($N138)),0,Main!AO133)</f>
        <v>0</v>
      </c>
      <c r="BD138" s="35">
        <f>IF(OR($A$1&lt;=Main!AP$4,ISBLANK($N138)),0,Main!AP133)</f>
        <v>0</v>
      </c>
      <c r="BE138" s="35">
        <f>IF(OR($A$1&lt;=Main!AQ$4,ISBLANK($N138)),0,Main!AQ133)</f>
        <v>0</v>
      </c>
      <c r="BF138" s="35">
        <f>IF(OR($A$1&lt;=Main!AR$4,ISBLANK($N138)),0,Main!AR133)</f>
        <v>0</v>
      </c>
      <c r="BG138" s="35">
        <f>IF(OR($A$1&lt;=Main!AS$4,ISBLANK($N138)),0,Main!AS133)</f>
        <v>0</v>
      </c>
      <c r="BH138" s="35">
        <f>IF(OR($A$1&lt;=Main!AT$4,ISBLANK($N138)),0,Main!AT133)</f>
        <v>0</v>
      </c>
      <c r="BI138" s="35">
        <f>IF(OR($A$1&lt;=Main!AU$4,ISBLANK($N138)),0,Main!AU133)</f>
        <v>0</v>
      </c>
      <c r="BJ138" s="35">
        <f>IF(OR($A$1&lt;=Main!AV$4,ISBLANK($N138)),0,Main!AV133)</f>
        <v>0</v>
      </c>
    </row>
    <row r="139" spans="13:62">
      <c r="M139" s="6" t="str">
        <f>Main!$A134&amp;Main!$B134</f>
        <v/>
      </c>
      <c r="N139" s="6" t="str">
        <f>Main!$A134&amp;Main!$B134</f>
        <v/>
      </c>
      <c r="O139" s="145">
        <f t="shared" ref="O139:O155" si="10">IF(N139="",0,LARGE($R139:$BH139,1)+LARGE($R139:$BH139,2)+LARGE($R139:$BH139,3))</f>
        <v>0</v>
      </c>
      <c r="P139" s="150">
        <f t="shared" si="8"/>
        <v>39</v>
      </c>
      <c r="Q139" s="150" t="str">
        <f ca="1">IF(Main!$AY134&lt;&gt;"#",$P139-Main!$AY134,"#")</f>
        <v>#</v>
      </c>
      <c r="R139" s="35">
        <f>Main!E134*Mask!G$16</f>
        <v>0</v>
      </c>
      <c r="S139" s="35">
        <f>Main!F134*Mask!H$16</f>
        <v>0</v>
      </c>
      <c r="T139" s="35">
        <f>Main!G134*Mask!I$16</f>
        <v>0</v>
      </c>
      <c r="U139" s="35">
        <f>Main!H134*Mask!J$16</f>
        <v>0</v>
      </c>
      <c r="V139" s="35">
        <f>Main!I134*Mask!K$16</f>
        <v>0</v>
      </c>
      <c r="W139" s="35">
        <f>Main!J134*Mask!L$16</f>
        <v>0</v>
      </c>
      <c r="X139" s="35">
        <f>Main!K134*Mask!M$16</f>
        <v>0</v>
      </c>
      <c r="Y139" s="35">
        <f>Main!L134*Mask!N$16</f>
        <v>0</v>
      </c>
      <c r="Z139" s="35">
        <f>Main!M134*Mask!O$16</f>
        <v>0</v>
      </c>
      <c r="AA139" s="35">
        <f>Main!N134*Mask!P$16</f>
        <v>0</v>
      </c>
      <c r="AB139" s="35">
        <f>Main!O134*Mask!Q$16</f>
        <v>0</v>
      </c>
      <c r="AC139" s="35">
        <f>Main!P134*Mask!R$16</f>
        <v>0</v>
      </c>
      <c r="AD139" s="35">
        <f>Main!Q134*Mask!S$16</f>
        <v>0</v>
      </c>
      <c r="AE139" s="35">
        <f>Main!R134*Mask!T$16</f>
        <v>0</v>
      </c>
      <c r="AF139" s="35">
        <f>Main!S134*Mask!U$16</f>
        <v>0</v>
      </c>
      <c r="AG139" s="35">
        <f>Main!T134*Mask!V$16</f>
        <v>0</v>
      </c>
      <c r="AH139" s="35">
        <f>Main!U134*Mask!W$16</f>
        <v>0</v>
      </c>
      <c r="AI139" s="35">
        <f>Main!V134*Mask!X$16</f>
        <v>0</v>
      </c>
      <c r="AJ139" s="35">
        <f>Main!W134*Mask!Y$16</f>
        <v>0</v>
      </c>
      <c r="AK139" s="35">
        <f>Main!X134*Mask!Z$16</f>
        <v>0</v>
      </c>
      <c r="AL139" s="35">
        <f>Main!Y134*Mask!AA$16</f>
        <v>0</v>
      </c>
      <c r="AM139" s="35">
        <f>Main!Z134*Mask!AB$16</f>
        <v>0</v>
      </c>
      <c r="AN139" s="35"/>
      <c r="AO139" s="35">
        <f>IF(OR($A$1&lt;=Main!AA$4,ISBLANK($N139)),0,Main!AA134)</f>
        <v>0</v>
      </c>
      <c r="AP139" s="35">
        <f>IF(OR($A$1&lt;=Main!AB$4,ISBLANK($N139)),0,Main!AB134)</f>
        <v>0</v>
      </c>
      <c r="AQ139" s="35">
        <f>IF(OR($A$1&lt;=Main!AC$4,ISBLANK($N139)),0,Main!AC134)</f>
        <v>0</v>
      </c>
      <c r="AR139" s="35">
        <f>IF(OR($A$1&lt;=Main!AD$4,ISBLANK($N139)),0,Main!AD134)</f>
        <v>0</v>
      </c>
      <c r="AS139" s="35">
        <f>IF(OR($A$1&lt;=Main!AE$4,ISBLANK($N139)),0,Main!AE134)</f>
        <v>0</v>
      </c>
      <c r="AT139" s="35">
        <f>IF(OR($A$1&lt;=Main!AF$4,ISBLANK($N139)),0,Main!AF134)</f>
        <v>0</v>
      </c>
      <c r="AU139" s="35">
        <f>IF(OR($A$1&lt;=Main!AG$4,ISBLANK($N139)),0,Main!AG134)</f>
        <v>0</v>
      </c>
      <c r="AV139" s="35">
        <f>IF(OR($A$1&lt;=Main!AH$4,ISBLANK($N139)),0,Main!AH134)</f>
        <v>0</v>
      </c>
      <c r="AW139" s="35">
        <f>IF(OR($A$1&lt;=Main!AI$4,ISBLANK($N139)),0,Main!AI134)</f>
        <v>0</v>
      </c>
      <c r="AX139" s="35">
        <f>IF(OR($A$1&lt;=Main!AJ$4,ISBLANK($N139)),0,Main!AJ134)</f>
        <v>0</v>
      </c>
      <c r="AY139" s="35">
        <f>IF(OR($A$1&lt;=Main!AK$4,ISBLANK($N139)),0,Main!AK134)</f>
        <v>0</v>
      </c>
      <c r="AZ139" s="35">
        <f>IF(OR($A$1&lt;=Main!AL$4,ISBLANK($N139)),0,Main!AL134)</f>
        <v>0</v>
      </c>
      <c r="BA139" s="35">
        <f>IF(OR($A$1&lt;=Main!AM$4,ISBLANK($N139)),0,Main!AM134)</f>
        <v>0</v>
      </c>
      <c r="BB139" s="35">
        <f>IF(OR($A$1&lt;=Main!AN$4,ISBLANK($N139)),0,Main!AN134)</f>
        <v>0</v>
      </c>
      <c r="BC139" s="35">
        <f>IF(OR($A$1&lt;=Main!AO$4,ISBLANK($N139)),0,Main!AO134)</f>
        <v>0</v>
      </c>
      <c r="BD139" s="35">
        <f>IF(OR($A$1&lt;=Main!AP$4,ISBLANK($N139)),0,Main!AP134)</f>
        <v>0</v>
      </c>
      <c r="BE139" s="35">
        <f>IF(OR($A$1&lt;=Main!AQ$4,ISBLANK($N139)),0,Main!AQ134)</f>
        <v>0</v>
      </c>
      <c r="BF139" s="35">
        <f>IF(OR($A$1&lt;=Main!AR$4,ISBLANK($N139)),0,Main!AR134)</f>
        <v>0</v>
      </c>
      <c r="BG139" s="35">
        <f>IF(OR($A$1&lt;=Main!AS$4,ISBLANK($N139)),0,Main!AS134)</f>
        <v>0</v>
      </c>
      <c r="BH139" s="35">
        <f>IF(OR($A$1&lt;=Main!AT$4,ISBLANK($N139)),0,Main!AT134)</f>
        <v>0</v>
      </c>
      <c r="BI139" s="35">
        <f>IF(OR($A$1&lt;=Main!AU$4,ISBLANK($N139)),0,Main!AU134)</f>
        <v>0</v>
      </c>
      <c r="BJ139" s="35">
        <f>IF(OR($A$1&lt;=Main!AV$4,ISBLANK($N139)),0,Main!AV134)</f>
        <v>0</v>
      </c>
    </row>
    <row r="140" spans="13:62">
      <c r="M140" s="6" t="str">
        <f>Main!$A135&amp;Main!$B135</f>
        <v/>
      </c>
      <c r="N140" s="6" t="str">
        <f>Main!$A135&amp;Main!$B135</f>
        <v/>
      </c>
      <c r="O140" s="145">
        <f t="shared" si="10"/>
        <v>0</v>
      </c>
      <c r="P140" s="150">
        <f t="shared" ref="P140:P155" si="11">RANK($O140,$O$11:$O$155)</f>
        <v>39</v>
      </c>
      <c r="Q140" s="150" t="str">
        <f ca="1">IF(Main!$AY135&lt;&gt;"#",$P140-Main!$AY135,"#")</f>
        <v>#</v>
      </c>
      <c r="R140" s="35">
        <f>Main!E135*Mask!G$16</f>
        <v>0</v>
      </c>
      <c r="S140" s="35">
        <f>Main!F135*Mask!H$16</f>
        <v>0</v>
      </c>
      <c r="T140" s="35">
        <f>Main!G135*Mask!I$16</f>
        <v>0</v>
      </c>
      <c r="U140" s="35">
        <f>Main!H135*Mask!J$16</f>
        <v>0</v>
      </c>
      <c r="V140" s="35">
        <f>Main!I135*Mask!K$16</f>
        <v>0</v>
      </c>
      <c r="W140" s="35">
        <f>Main!J135*Mask!L$16</f>
        <v>0</v>
      </c>
      <c r="X140" s="35">
        <f>Main!K135*Mask!M$16</f>
        <v>0</v>
      </c>
      <c r="Y140" s="35">
        <f>Main!L135*Mask!N$16</f>
        <v>0</v>
      </c>
      <c r="Z140" s="35">
        <f>Main!M135*Mask!O$16</f>
        <v>0</v>
      </c>
      <c r="AA140" s="35">
        <f>Main!N135*Mask!P$16</f>
        <v>0</v>
      </c>
      <c r="AB140" s="35">
        <f>Main!O135*Mask!Q$16</f>
        <v>0</v>
      </c>
      <c r="AC140" s="35">
        <f>Main!P135*Mask!R$16</f>
        <v>0</v>
      </c>
      <c r="AD140" s="35">
        <f>Main!Q135*Mask!S$16</f>
        <v>0</v>
      </c>
      <c r="AE140" s="35">
        <f>Main!R135*Mask!T$16</f>
        <v>0</v>
      </c>
      <c r="AF140" s="35">
        <f>Main!S135*Mask!U$16</f>
        <v>0</v>
      </c>
      <c r="AG140" s="35">
        <f>Main!T135*Mask!V$16</f>
        <v>0</v>
      </c>
      <c r="AH140" s="35">
        <f>Main!U135*Mask!W$16</f>
        <v>0</v>
      </c>
      <c r="AI140" s="35">
        <f>Main!V135*Mask!X$16</f>
        <v>0</v>
      </c>
      <c r="AJ140" s="35">
        <f>Main!W135*Mask!Y$16</f>
        <v>0</v>
      </c>
      <c r="AK140" s="35">
        <f>Main!X135*Mask!Z$16</f>
        <v>0</v>
      </c>
      <c r="AL140" s="35">
        <f>Main!Y135*Mask!AA$16</f>
        <v>0</v>
      </c>
      <c r="AM140" s="35">
        <f>Main!Z135*Mask!AB$16</f>
        <v>0</v>
      </c>
      <c r="AN140" s="35"/>
      <c r="AO140" s="35">
        <f>IF(OR($A$1&lt;=Main!AA$4,ISBLANK($N140)),0,Main!AA135)</f>
        <v>0</v>
      </c>
      <c r="AP140" s="35">
        <f>IF(OR($A$1&lt;=Main!AB$4,ISBLANK($N140)),0,Main!AB135)</f>
        <v>0</v>
      </c>
      <c r="AQ140" s="35">
        <f>IF(OR($A$1&lt;=Main!AC$4,ISBLANK($N140)),0,Main!AC135)</f>
        <v>0</v>
      </c>
      <c r="AR140" s="35">
        <f>IF(OR($A$1&lt;=Main!AD$4,ISBLANK($N140)),0,Main!AD135)</f>
        <v>0</v>
      </c>
      <c r="AS140" s="35">
        <f>IF(OR($A$1&lt;=Main!AE$4,ISBLANK($N140)),0,Main!AE135)</f>
        <v>0</v>
      </c>
      <c r="AT140" s="35">
        <f>IF(OR($A$1&lt;=Main!AF$4,ISBLANK($N140)),0,Main!AF135)</f>
        <v>0</v>
      </c>
      <c r="AU140" s="35">
        <f>IF(OR($A$1&lt;=Main!AG$4,ISBLANK($N140)),0,Main!AG135)</f>
        <v>0</v>
      </c>
      <c r="AV140" s="35">
        <f>IF(OR($A$1&lt;=Main!AH$4,ISBLANK($N140)),0,Main!AH135)</f>
        <v>0</v>
      </c>
      <c r="AW140" s="35">
        <f>IF(OR($A$1&lt;=Main!AI$4,ISBLANK($N140)),0,Main!AI135)</f>
        <v>0</v>
      </c>
      <c r="AX140" s="35">
        <f>IF(OR($A$1&lt;=Main!AJ$4,ISBLANK($N140)),0,Main!AJ135)</f>
        <v>0</v>
      </c>
      <c r="AY140" s="35">
        <f>IF(OR($A$1&lt;=Main!AK$4,ISBLANK($N140)),0,Main!AK135)</f>
        <v>0</v>
      </c>
      <c r="AZ140" s="35">
        <f>IF(OR($A$1&lt;=Main!AL$4,ISBLANK($N140)),0,Main!AL135)</f>
        <v>0</v>
      </c>
      <c r="BA140" s="35">
        <f>IF(OR($A$1&lt;=Main!AM$4,ISBLANK($N140)),0,Main!AM135)</f>
        <v>0</v>
      </c>
      <c r="BB140" s="35">
        <f>IF(OR($A$1&lt;=Main!AN$4,ISBLANK($N140)),0,Main!AN135)</f>
        <v>0</v>
      </c>
      <c r="BC140" s="35">
        <f>IF(OR($A$1&lt;=Main!AO$4,ISBLANK($N140)),0,Main!AO135)</f>
        <v>0</v>
      </c>
      <c r="BD140" s="35">
        <f>IF(OR($A$1&lt;=Main!AP$4,ISBLANK($N140)),0,Main!AP135)</f>
        <v>0</v>
      </c>
      <c r="BE140" s="35">
        <f>IF(OR($A$1&lt;=Main!AQ$4,ISBLANK($N140)),0,Main!AQ135)</f>
        <v>0</v>
      </c>
      <c r="BF140" s="35">
        <f>IF(OR($A$1&lt;=Main!AR$4,ISBLANK($N140)),0,Main!AR135)</f>
        <v>0</v>
      </c>
      <c r="BG140" s="35">
        <f>IF(OR($A$1&lt;=Main!AS$4,ISBLANK($N140)),0,Main!AS135)</f>
        <v>0</v>
      </c>
      <c r="BH140" s="35">
        <f>IF(OR($A$1&lt;=Main!AT$4,ISBLANK($N140)),0,Main!AT135)</f>
        <v>0</v>
      </c>
      <c r="BI140" s="35">
        <f>IF(OR($A$1&lt;=Main!AU$4,ISBLANK($N140)),0,Main!AU135)</f>
        <v>0</v>
      </c>
      <c r="BJ140" s="35">
        <f>IF(OR($A$1&lt;=Main!AV$4,ISBLANK($N140)),0,Main!AV135)</f>
        <v>0</v>
      </c>
    </row>
    <row r="141" spans="13:62">
      <c r="M141" s="6" t="str">
        <f>Main!$A136&amp;Main!$B136</f>
        <v/>
      </c>
      <c r="N141" s="6" t="str">
        <f>Main!$A136&amp;Main!$B136</f>
        <v/>
      </c>
      <c r="O141" s="145">
        <f t="shared" si="10"/>
        <v>0</v>
      </c>
      <c r="P141" s="150">
        <f t="shared" si="11"/>
        <v>39</v>
      </c>
      <c r="Q141" s="150" t="str">
        <f ca="1">IF(Main!$AY136&lt;&gt;"#",$P141-Main!$AY136,"#")</f>
        <v>#</v>
      </c>
      <c r="R141" s="35">
        <f>Main!E136*Mask!G$16</f>
        <v>0</v>
      </c>
      <c r="S141" s="35">
        <f>Main!F136*Mask!H$16</f>
        <v>0</v>
      </c>
      <c r="T141" s="35">
        <f>Main!G136*Mask!I$16</f>
        <v>0</v>
      </c>
      <c r="U141" s="35">
        <f>Main!H136*Mask!J$16</f>
        <v>0</v>
      </c>
      <c r="V141" s="35">
        <f>Main!I136*Mask!K$16</f>
        <v>0</v>
      </c>
      <c r="W141" s="35">
        <f>Main!J136*Mask!L$16</f>
        <v>0</v>
      </c>
      <c r="X141" s="35">
        <f>Main!K136*Mask!M$16</f>
        <v>0</v>
      </c>
      <c r="Y141" s="35">
        <f>Main!L136*Mask!N$16</f>
        <v>0</v>
      </c>
      <c r="Z141" s="35">
        <f>Main!M136*Mask!O$16</f>
        <v>0</v>
      </c>
      <c r="AA141" s="35">
        <f>Main!N136*Mask!P$16</f>
        <v>0</v>
      </c>
      <c r="AB141" s="35">
        <f>Main!O136*Mask!Q$16</f>
        <v>0</v>
      </c>
      <c r="AC141" s="35">
        <f>Main!P136*Mask!R$16</f>
        <v>0</v>
      </c>
      <c r="AD141" s="35">
        <f>Main!Q136*Mask!S$16</f>
        <v>0</v>
      </c>
      <c r="AE141" s="35">
        <f>Main!R136*Mask!T$16</f>
        <v>0</v>
      </c>
      <c r="AF141" s="35">
        <f>Main!S136*Mask!U$16</f>
        <v>0</v>
      </c>
      <c r="AG141" s="35">
        <f>Main!T136*Mask!V$16</f>
        <v>0</v>
      </c>
      <c r="AH141" s="35">
        <f>Main!U136*Mask!W$16</f>
        <v>0</v>
      </c>
      <c r="AI141" s="35">
        <f>Main!V136*Mask!X$16</f>
        <v>0</v>
      </c>
      <c r="AJ141" s="35">
        <f>Main!W136*Mask!Y$16</f>
        <v>0</v>
      </c>
      <c r="AK141" s="35">
        <f>Main!X136*Mask!Z$16</f>
        <v>0</v>
      </c>
      <c r="AL141" s="35">
        <f>Main!Y136*Mask!AA$16</f>
        <v>0</v>
      </c>
      <c r="AM141" s="35">
        <f>Main!Z136*Mask!AB$16</f>
        <v>0</v>
      </c>
      <c r="AN141" s="35"/>
      <c r="AO141" s="35">
        <f>IF(OR($A$1&lt;=Main!AA$4,ISBLANK($N141)),0,Main!AA136)</f>
        <v>0</v>
      </c>
      <c r="AP141" s="35">
        <f>IF(OR($A$1&lt;=Main!AB$4,ISBLANK($N141)),0,Main!AB136)</f>
        <v>0</v>
      </c>
      <c r="AQ141" s="35">
        <f>IF(OR($A$1&lt;=Main!AC$4,ISBLANK($N141)),0,Main!AC136)</f>
        <v>0</v>
      </c>
      <c r="AR141" s="35">
        <f>IF(OR($A$1&lt;=Main!AD$4,ISBLANK($N141)),0,Main!AD136)</f>
        <v>0</v>
      </c>
      <c r="AS141" s="35">
        <f>IF(OR($A$1&lt;=Main!AE$4,ISBLANK($N141)),0,Main!AE136)</f>
        <v>0</v>
      </c>
      <c r="AT141" s="35">
        <f>IF(OR($A$1&lt;=Main!AF$4,ISBLANK($N141)),0,Main!AF136)</f>
        <v>0</v>
      </c>
      <c r="AU141" s="35">
        <f>IF(OR($A$1&lt;=Main!AG$4,ISBLANK($N141)),0,Main!AG136)</f>
        <v>0</v>
      </c>
      <c r="AV141" s="35">
        <f>IF(OR($A$1&lt;=Main!AH$4,ISBLANK($N141)),0,Main!AH136)</f>
        <v>0</v>
      </c>
      <c r="AW141" s="35">
        <f>IF(OR($A$1&lt;=Main!AI$4,ISBLANK($N141)),0,Main!AI136)</f>
        <v>0</v>
      </c>
      <c r="AX141" s="35">
        <f>IF(OR($A$1&lt;=Main!AJ$4,ISBLANK($N141)),0,Main!AJ136)</f>
        <v>0</v>
      </c>
      <c r="AY141" s="35">
        <f>IF(OR($A$1&lt;=Main!AK$4,ISBLANK($N141)),0,Main!AK136)</f>
        <v>0</v>
      </c>
      <c r="AZ141" s="35">
        <f>IF(OR($A$1&lt;=Main!AL$4,ISBLANK($N141)),0,Main!AL136)</f>
        <v>0</v>
      </c>
      <c r="BA141" s="35">
        <f>IF(OR($A$1&lt;=Main!AM$4,ISBLANK($N141)),0,Main!AM136)</f>
        <v>0</v>
      </c>
      <c r="BB141" s="35">
        <f>IF(OR($A$1&lt;=Main!AN$4,ISBLANK($N141)),0,Main!AN136)</f>
        <v>0</v>
      </c>
      <c r="BC141" s="35">
        <f>IF(OR($A$1&lt;=Main!AO$4,ISBLANK($N141)),0,Main!AO136)</f>
        <v>0</v>
      </c>
      <c r="BD141" s="35">
        <f>IF(OR($A$1&lt;=Main!AP$4,ISBLANK($N141)),0,Main!AP136)</f>
        <v>0</v>
      </c>
      <c r="BE141" s="35">
        <f>IF(OR($A$1&lt;=Main!AQ$4,ISBLANK($N141)),0,Main!AQ136)</f>
        <v>0</v>
      </c>
      <c r="BF141" s="35">
        <f>IF(OR($A$1&lt;=Main!AR$4,ISBLANK($N141)),0,Main!AR136)</f>
        <v>0</v>
      </c>
      <c r="BG141" s="35">
        <f>IF(OR($A$1&lt;=Main!AS$4,ISBLANK($N141)),0,Main!AS136)</f>
        <v>0</v>
      </c>
      <c r="BH141" s="35">
        <f>IF(OR($A$1&lt;=Main!AT$4,ISBLANK($N141)),0,Main!AT136)</f>
        <v>0</v>
      </c>
      <c r="BI141" s="35">
        <f>IF(OR($A$1&lt;=Main!AU$4,ISBLANK($N141)),0,Main!AU136)</f>
        <v>0</v>
      </c>
      <c r="BJ141" s="35">
        <f>IF(OR($A$1&lt;=Main!AV$4,ISBLANK($N141)),0,Main!AV136)</f>
        <v>0</v>
      </c>
    </row>
    <row r="142" spans="13:62">
      <c r="M142" s="6" t="str">
        <f>Main!$A137&amp;Main!$B137</f>
        <v/>
      </c>
      <c r="N142" s="6" t="str">
        <f>Main!$A137&amp;Main!$B137</f>
        <v/>
      </c>
      <c r="O142" s="145">
        <f t="shared" si="10"/>
        <v>0</v>
      </c>
      <c r="P142" s="150">
        <f t="shared" si="11"/>
        <v>39</v>
      </c>
      <c r="Q142" s="150" t="str">
        <f ca="1">IF(Main!$AY137&lt;&gt;"#",$P142-Main!$AY137,"#")</f>
        <v>#</v>
      </c>
      <c r="R142" s="35">
        <f>Main!E137*Mask!G$16</f>
        <v>0</v>
      </c>
      <c r="S142" s="35">
        <f>Main!F137*Mask!H$16</f>
        <v>0</v>
      </c>
      <c r="T142" s="35">
        <f>Main!G137*Mask!I$16</f>
        <v>0</v>
      </c>
      <c r="U142" s="35">
        <f>Main!H137*Mask!J$16</f>
        <v>0</v>
      </c>
      <c r="V142" s="35">
        <f>Main!I137*Mask!K$16</f>
        <v>0</v>
      </c>
      <c r="W142" s="35">
        <f>Main!J137*Mask!L$16</f>
        <v>0</v>
      </c>
      <c r="X142" s="35">
        <f>Main!K137*Mask!M$16</f>
        <v>0</v>
      </c>
      <c r="Y142" s="35">
        <f>Main!L137*Mask!N$16</f>
        <v>0</v>
      </c>
      <c r="Z142" s="35">
        <f>Main!M137*Mask!O$16</f>
        <v>0</v>
      </c>
      <c r="AA142" s="35">
        <f>Main!N137*Mask!P$16</f>
        <v>0</v>
      </c>
      <c r="AB142" s="35">
        <f>Main!O137*Mask!Q$16</f>
        <v>0</v>
      </c>
      <c r="AC142" s="35">
        <f>Main!P137*Mask!R$16</f>
        <v>0</v>
      </c>
      <c r="AD142" s="35">
        <f>Main!Q137*Mask!S$16</f>
        <v>0</v>
      </c>
      <c r="AE142" s="35">
        <f>Main!R137*Mask!T$16</f>
        <v>0</v>
      </c>
      <c r="AF142" s="35">
        <f>Main!S137*Mask!U$16</f>
        <v>0</v>
      </c>
      <c r="AG142" s="35">
        <f>Main!T137*Mask!V$16</f>
        <v>0</v>
      </c>
      <c r="AH142" s="35">
        <f>Main!U137*Mask!W$16</f>
        <v>0</v>
      </c>
      <c r="AI142" s="35">
        <f>Main!V137*Mask!X$16</f>
        <v>0</v>
      </c>
      <c r="AJ142" s="35">
        <f>Main!W137*Mask!Y$16</f>
        <v>0</v>
      </c>
      <c r="AK142" s="35">
        <f>Main!X137*Mask!Z$16</f>
        <v>0</v>
      </c>
      <c r="AL142" s="35">
        <f>Main!Y137*Mask!AA$16</f>
        <v>0</v>
      </c>
      <c r="AM142" s="35">
        <f>Main!Z137*Mask!AB$16</f>
        <v>0</v>
      </c>
      <c r="AN142" s="35"/>
      <c r="AO142" s="35">
        <f>IF(OR($A$1&lt;=Main!AA$4,ISBLANK($N142)),0,Main!AA137)</f>
        <v>0</v>
      </c>
      <c r="AP142" s="35">
        <f>IF(OR($A$1&lt;=Main!AB$4,ISBLANK($N142)),0,Main!AB137)</f>
        <v>0</v>
      </c>
      <c r="AQ142" s="35">
        <f>IF(OR($A$1&lt;=Main!AC$4,ISBLANK($N142)),0,Main!AC137)</f>
        <v>0</v>
      </c>
      <c r="AR142" s="35">
        <f>IF(OR($A$1&lt;=Main!AD$4,ISBLANK($N142)),0,Main!AD137)</f>
        <v>0</v>
      </c>
      <c r="AS142" s="35">
        <f>IF(OR($A$1&lt;=Main!AE$4,ISBLANK($N142)),0,Main!AE137)</f>
        <v>0</v>
      </c>
      <c r="AT142" s="35">
        <f>IF(OR($A$1&lt;=Main!AF$4,ISBLANK($N142)),0,Main!AF137)</f>
        <v>0</v>
      </c>
      <c r="AU142" s="35">
        <f>IF(OR($A$1&lt;=Main!AG$4,ISBLANK($N142)),0,Main!AG137)</f>
        <v>0</v>
      </c>
      <c r="AV142" s="35">
        <f>IF(OR($A$1&lt;=Main!AH$4,ISBLANK($N142)),0,Main!AH137)</f>
        <v>0</v>
      </c>
      <c r="AW142" s="35">
        <f>IF(OR($A$1&lt;=Main!AI$4,ISBLANK($N142)),0,Main!AI137)</f>
        <v>0</v>
      </c>
      <c r="AX142" s="35">
        <f>IF(OR($A$1&lt;=Main!AJ$4,ISBLANK($N142)),0,Main!AJ137)</f>
        <v>0</v>
      </c>
      <c r="AY142" s="35">
        <f>IF(OR($A$1&lt;=Main!AK$4,ISBLANK($N142)),0,Main!AK137)</f>
        <v>0</v>
      </c>
      <c r="AZ142" s="35">
        <f>IF(OR($A$1&lt;=Main!AL$4,ISBLANK($N142)),0,Main!AL137)</f>
        <v>0</v>
      </c>
      <c r="BA142" s="35">
        <f>IF(OR($A$1&lt;=Main!AM$4,ISBLANK($N142)),0,Main!AM137)</f>
        <v>0</v>
      </c>
      <c r="BB142" s="35">
        <f>IF(OR($A$1&lt;=Main!AN$4,ISBLANK($N142)),0,Main!AN137)</f>
        <v>0</v>
      </c>
      <c r="BC142" s="35">
        <f>IF(OR($A$1&lt;=Main!AO$4,ISBLANK($N142)),0,Main!AO137)</f>
        <v>0</v>
      </c>
      <c r="BD142" s="35">
        <f>IF(OR($A$1&lt;=Main!AP$4,ISBLANK($N142)),0,Main!AP137)</f>
        <v>0</v>
      </c>
      <c r="BE142" s="35">
        <f>IF(OR($A$1&lt;=Main!AQ$4,ISBLANK($N142)),0,Main!AQ137)</f>
        <v>0</v>
      </c>
      <c r="BF142" s="35">
        <f>IF(OR($A$1&lt;=Main!AR$4,ISBLANK($N142)),0,Main!AR137)</f>
        <v>0</v>
      </c>
      <c r="BG142" s="35">
        <f>IF(OR($A$1&lt;=Main!AS$4,ISBLANK($N142)),0,Main!AS137)</f>
        <v>0</v>
      </c>
      <c r="BH142" s="35">
        <f>IF(OR($A$1&lt;=Main!AT$4,ISBLANK($N142)),0,Main!AT137)</f>
        <v>0</v>
      </c>
      <c r="BI142" s="35">
        <f>IF(OR($A$1&lt;=Main!AU$4,ISBLANK($N142)),0,Main!AU137)</f>
        <v>0</v>
      </c>
      <c r="BJ142" s="35">
        <f>IF(OR($A$1&lt;=Main!AV$4,ISBLANK($N142)),0,Main!AV137)</f>
        <v>0</v>
      </c>
    </row>
    <row r="143" spans="13:62">
      <c r="M143" s="6" t="str">
        <f>Main!$A138&amp;Main!$B138</f>
        <v/>
      </c>
      <c r="N143" s="6" t="str">
        <f>Main!$A138&amp;Main!$B138</f>
        <v/>
      </c>
      <c r="O143" s="145">
        <f t="shared" si="10"/>
        <v>0</v>
      </c>
      <c r="P143" s="150">
        <f t="shared" si="11"/>
        <v>39</v>
      </c>
      <c r="Q143" s="150" t="str">
        <f ca="1">IF(Main!$AY138&lt;&gt;"#",$P143-Main!$AY138,"#")</f>
        <v>#</v>
      </c>
      <c r="R143" s="35">
        <f>Main!E138*Mask!G$16</f>
        <v>0</v>
      </c>
      <c r="S143" s="35">
        <f>Main!F138*Mask!H$16</f>
        <v>0</v>
      </c>
      <c r="T143" s="35">
        <f>Main!G138*Mask!I$16</f>
        <v>0</v>
      </c>
      <c r="U143" s="35">
        <f>Main!H138*Mask!J$16</f>
        <v>0</v>
      </c>
      <c r="V143" s="35">
        <f>Main!I138*Mask!K$16</f>
        <v>0</v>
      </c>
      <c r="W143" s="35">
        <f>Main!J138*Mask!L$16</f>
        <v>0</v>
      </c>
      <c r="X143" s="35">
        <f>Main!K138*Mask!M$16</f>
        <v>0</v>
      </c>
      <c r="Y143" s="35">
        <f>Main!L138*Mask!N$16</f>
        <v>0</v>
      </c>
      <c r="Z143" s="35">
        <f>Main!M138*Mask!O$16</f>
        <v>0</v>
      </c>
      <c r="AA143" s="35">
        <f>Main!N138*Mask!P$16</f>
        <v>0</v>
      </c>
      <c r="AB143" s="35">
        <f>Main!O138*Mask!Q$16</f>
        <v>0</v>
      </c>
      <c r="AC143" s="35">
        <f>Main!P138*Mask!R$16</f>
        <v>0</v>
      </c>
      <c r="AD143" s="35">
        <f>Main!Q138*Mask!S$16</f>
        <v>0</v>
      </c>
      <c r="AE143" s="35">
        <f>Main!R138*Mask!T$16</f>
        <v>0</v>
      </c>
      <c r="AF143" s="35">
        <f>Main!S138*Mask!U$16</f>
        <v>0</v>
      </c>
      <c r="AG143" s="35">
        <f>Main!T138*Mask!V$16</f>
        <v>0</v>
      </c>
      <c r="AH143" s="35">
        <f>Main!U138*Mask!W$16</f>
        <v>0</v>
      </c>
      <c r="AI143" s="35">
        <f>Main!V138*Mask!X$16</f>
        <v>0</v>
      </c>
      <c r="AJ143" s="35">
        <f>Main!W138*Mask!Y$16</f>
        <v>0</v>
      </c>
      <c r="AK143" s="35">
        <f>Main!X138*Mask!Z$16</f>
        <v>0</v>
      </c>
      <c r="AL143" s="35">
        <f>Main!Y138*Mask!AA$16</f>
        <v>0</v>
      </c>
      <c r="AM143" s="35">
        <f>Main!Z138*Mask!AB$16</f>
        <v>0</v>
      </c>
      <c r="AN143" s="35"/>
      <c r="AO143" s="35">
        <f>IF(OR($A$1&lt;=Main!AA$4,ISBLANK($N143)),0,Main!AA138)</f>
        <v>0</v>
      </c>
      <c r="AP143" s="35">
        <f>IF(OR($A$1&lt;=Main!AB$4,ISBLANK($N143)),0,Main!AB138)</f>
        <v>0</v>
      </c>
      <c r="AQ143" s="35">
        <f>IF(OR($A$1&lt;=Main!AC$4,ISBLANK($N143)),0,Main!AC138)</f>
        <v>0</v>
      </c>
      <c r="AR143" s="35">
        <f>IF(OR($A$1&lt;=Main!AD$4,ISBLANK($N143)),0,Main!AD138)</f>
        <v>0</v>
      </c>
      <c r="AS143" s="35">
        <f>IF(OR($A$1&lt;=Main!AE$4,ISBLANK($N143)),0,Main!AE138)</f>
        <v>0</v>
      </c>
      <c r="AT143" s="35">
        <f>IF(OR($A$1&lt;=Main!AF$4,ISBLANK($N143)),0,Main!AF138)</f>
        <v>0</v>
      </c>
      <c r="AU143" s="35">
        <f>IF(OR($A$1&lt;=Main!AG$4,ISBLANK($N143)),0,Main!AG138)</f>
        <v>0</v>
      </c>
      <c r="AV143" s="35">
        <f>IF(OR($A$1&lt;=Main!AH$4,ISBLANK($N143)),0,Main!AH138)</f>
        <v>0</v>
      </c>
      <c r="AW143" s="35">
        <f>IF(OR($A$1&lt;=Main!AI$4,ISBLANK($N143)),0,Main!AI138)</f>
        <v>0</v>
      </c>
      <c r="AX143" s="35">
        <f>IF(OR($A$1&lt;=Main!AJ$4,ISBLANK($N143)),0,Main!AJ138)</f>
        <v>0</v>
      </c>
      <c r="AY143" s="35">
        <f>IF(OR($A$1&lt;=Main!AK$4,ISBLANK($N143)),0,Main!AK138)</f>
        <v>0</v>
      </c>
      <c r="AZ143" s="35">
        <f>IF(OR($A$1&lt;=Main!AL$4,ISBLANK($N143)),0,Main!AL138)</f>
        <v>0</v>
      </c>
      <c r="BA143" s="35">
        <f>IF(OR($A$1&lt;=Main!AM$4,ISBLANK($N143)),0,Main!AM138)</f>
        <v>0</v>
      </c>
      <c r="BB143" s="35">
        <f>IF(OR($A$1&lt;=Main!AN$4,ISBLANK($N143)),0,Main!AN138)</f>
        <v>0</v>
      </c>
      <c r="BC143" s="35">
        <f>IF(OR($A$1&lt;=Main!AO$4,ISBLANK($N143)),0,Main!AO138)</f>
        <v>0</v>
      </c>
      <c r="BD143" s="35">
        <f>IF(OR($A$1&lt;=Main!AP$4,ISBLANK($N143)),0,Main!AP138)</f>
        <v>0</v>
      </c>
      <c r="BE143" s="35">
        <f>IF(OR($A$1&lt;=Main!AQ$4,ISBLANK($N143)),0,Main!AQ138)</f>
        <v>0</v>
      </c>
      <c r="BF143" s="35">
        <f>IF(OR($A$1&lt;=Main!AR$4,ISBLANK($N143)),0,Main!AR138)</f>
        <v>0</v>
      </c>
      <c r="BG143" s="35">
        <f>IF(OR($A$1&lt;=Main!AS$4,ISBLANK($N143)),0,Main!AS138)</f>
        <v>0</v>
      </c>
      <c r="BH143" s="35">
        <f>IF(OR($A$1&lt;=Main!AT$4,ISBLANK($N143)),0,Main!AT138)</f>
        <v>0</v>
      </c>
      <c r="BI143" s="35">
        <f>IF(OR($A$1&lt;=Main!AU$4,ISBLANK($N143)),0,Main!AU138)</f>
        <v>0</v>
      </c>
      <c r="BJ143" s="35">
        <f>IF(OR($A$1&lt;=Main!AV$4,ISBLANK($N143)),0,Main!AV138)</f>
        <v>0</v>
      </c>
    </row>
    <row r="144" spans="13:62">
      <c r="M144" s="6" t="str">
        <f>Main!$A139&amp;Main!$B139</f>
        <v/>
      </c>
      <c r="N144" s="6" t="str">
        <f>Main!$A139&amp;Main!$B139</f>
        <v/>
      </c>
      <c r="O144" s="145">
        <f t="shared" si="10"/>
        <v>0</v>
      </c>
      <c r="P144" s="150">
        <f t="shared" si="11"/>
        <v>39</v>
      </c>
      <c r="Q144" s="150" t="str">
        <f ca="1">IF(Main!$AY139&lt;&gt;"#",$P144-Main!$AY139,"#")</f>
        <v>#</v>
      </c>
      <c r="R144" s="35">
        <f>Main!E139*Mask!G$16</f>
        <v>0</v>
      </c>
      <c r="S144" s="35">
        <f>Main!F139*Mask!H$16</f>
        <v>0</v>
      </c>
      <c r="T144" s="35">
        <f>Main!G139*Mask!I$16</f>
        <v>0</v>
      </c>
      <c r="U144" s="35">
        <f>Main!H139*Mask!J$16</f>
        <v>0</v>
      </c>
      <c r="V144" s="35">
        <f>Main!I139*Mask!K$16</f>
        <v>0</v>
      </c>
      <c r="W144" s="35">
        <f>Main!J139*Mask!L$16</f>
        <v>0</v>
      </c>
      <c r="X144" s="35">
        <f>Main!K139*Mask!M$16</f>
        <v>0</v>
      </c>
      <c r="Y144" s="35">
        <f>Main!L139*Mask!N$16</f>
        <v>0</v>
      </c>
      <c r="Z144" s="35">
        <f>Main!M139*Mask!O$16</f>
        <v>0</v>
      </c>
      <c r="AA144" s="35">
        <f>Main!N139*Mask!P$16</f>
        <v>0</v>
      </c>
      <c r="AB144" s="35">
        <f>Main!O139*Mask!Q$16</f>
        <v>0</v>
      </c>
      <c r="AC144" s="35">
        <f>Main!P139*Mask!R$16</f>
        <v>0</v>
      </c>
      <c r="AD144" s="35">
        <f>Main!Q139*Mask!S$16</f>
        <v>0</v>
      </c>
      <c r="AE144" s="35">
        <f>Main!R139*Mask!T$16</f>
        <v>0</v>
      </c>
      <c r="AF144" s="35">
        <f>Main!S139*Mask!U$16</f>
        <v>0</v>
      </c>
      <c r="AG144" s="35">
        <f>Main!T139*Mask!V$16</f>
        <v>0</v>
      </c>
      <c r="AH144" s="35">
        <f>Main!U139*Mask!W$16</f>
        <v>0</v>
      </c>
      <c r="AI144" s="35">
        <f>Main!V139*Mask!X$16</f>
        <v>0</v>
      </c>
      <c r="AJ144" s="35">
        <f>Main!W139*Mask!Y$16</f>
        <v>0</v>
      </c>
      <c r="AK144" s="35">
        <f>Main!X139*Mask!Z$16</f>
        <v>0</v>
      </c>
      <c r="AL144" s="35">
        <f>Main!Y139*Mask!AA$16</f>
        <v>0</v>
      </c>
      <c r="AM144" s="35">
        <f>Main!Z139*Mask!AB$16</f>
        <v>0</v>
      </c>
      <c r="AN144" s="35"/>
      <c r="AO144" s="35">
        <f>IF(OR($A$1&lt;=Main!AA$4,ISBLANK($N144)),0,Main!AA139)</f>
        <v>0</v>
      </c>
      <c r="AP144" s="35">
        <f>IF(OR($A$1&lt;=Main!AB$4,ISBLANK($N144)),0,Main!AB139)</f>
        <v>0</v>
      </c>
      <c r="AQ144" s="35">
        <f>IF(OR($A$1&lt;=Main!AC$4,ISBLANK($N144)),0,Main!AC139)</f>
        <v>0</v>
      </c>
      <c r="AR144" s="35">
        <f>IF(OR($A$1&lt;=Main!AD$4,ISBLANK($N144)),0,Main!AD139)</f>
        <v>0</v>
      </c>
      <c r="AS144" s="35">
        <f>IF(OR($A$1&lt;=Main!AE$4,ISBLANK($N144)),0,Main!AE139)</f>
        <v>0</v>
      </c>
      <c r="AT144" s="35">
        <f>IF(OR($A$1&lt;=Main!AF$4,ISBLANK($N144)),0,Main!AF139)</f>
        <v>0</v>
      </c>
      <c r="AU144" s="35">
        <f>IF(OR($A$1&lt;=Main!AG$4,ISBLANK($N144)),0,Main!AG139)</f>
        <v>0</v>
      </c>
      <c r="AV144" s="35">
        <f>IF(OR($A$1&lt;=Main!AH$4,ISBLANK($N144)),0,Main!AH139)</f>
        <v>0</v>
      </c>
      <c r="AW144" s="35">
        <f>IF(OR($A$1&lt;=Main!AI$4,ISBLANK($N144)),0,Main!AI139)</f>
        <v>0</v>
      </c>
      <c r="AX144" s="35">
        <f>IF(OR($A$1&lt;=Main!AJ$4,ISBLANK($N144)),0,Main!AJ139)</f>
        <v>0</v>
      </c>
      <c r="AY144" s="35">
        <f>IF(OR($A$1&lt;=Main!AK$4,ISBLANK($N144)),0,Main!AK139)</f>
        <v>0</v>
      </c>
      <c r="AZ144" s="35">
        <f>IF(OR($A$1&lt;=Main!AL$4,ISBLANK($N144)),0,Main!AL139)</f>
        <v>0</v>
      </c>
      <c r="BA144" s="35">
        <f>IF(OR($A$1&lt;=Main!AM$4,ISBLANK($N144)),0,Main!AM139)</f>
        <v>0</v>
      </c>
      <c r="BB144" s="35">
        <f>IF(OR($A$1&lt;=Main!AN$4,ISBLANK($N144)),0,Main!AN139)</f>
        <v>0</v>
      </c>
      <c r="BC144" s="35">
        <f>IF(OR($A$1&lt;=Main!AO$4,ISBLANK($N144)),0,Main!AO139)</f>
        <v>0</v>
      </c>
      <c r="BD144" s="35">
        <f>IF(OR($A$1&lt;=Main!AP$4,ISBLANK($N144)),0,Main!AP139)</f>
        <v>0</v>
      </c>
      <c r="BE144" s="35">
        <f>IF(OR($A$1&lt;=Main!AQ$4,ISBLANK($N144)),0,Main!AQ139)</f>
        <v>0</v>
      </c>
      <c r="BF144" s="35">
        <f>IF(OR($A$1&lt;=Main!AR$4,ISBLANK($N144)),0,Main!AR139)</f>
        <v>0</v>
      </c>
      <c r="BG144" s="35">
        <f>IF(OR($A$1&lt;=Main!AS$4,ISBLANK($N144)),0,Main!AS139)</f>
        <v>0</v>
      </c>
      <c r="BH144" s="35">
        <f>IF(OR($A$1&lt;=Main!AT$4,ISBLANK($N144)),0,Main!AT139)</f>
        <v>0</v>
      </c>
      <c r="BI144" s="35">
        <f>IF(OR($A$1&lt;=Main!AU$4,ISBLANK($N144)),0,Main!AU139)</f>
        <v>0</v>
      </c>
      <c r="BJ144" s="35">
        <f>IF(OR($A$1&lt;=Main!AV$4,ISBLANK($N144)),0,Main!AV139)</f>
        <v>0</v>
      </c>
    </row>
    <row r="145" spans="13:62">
      <c r="M145" s="6" t="str">
        <f>Main!$A140&amp;Main!$B140</f>
        <v/>
      </c>
      <c r="N145" s="6" t="str">
        <f>Main!$A140&amp;Main!$B140</f>
        <v/>
      </c>
      <c r="O145" s="145">
        <f t="shared" si="10"/>
        <v>0</v>
      </c>
      <c r="P145" s="150">
        <f t="shared" si="11"/>
        <v>39</v>
      </c>
      <c r="Q145" s="150" t="str">
        <f ca="1">IF(Main!$AY140&lt;&gt;"#",$P145-Main!$AY140,"#")</f>
        <v>#</v>
      </c>
      <c r="R145" s="35">
        <f>Main!E140*Mask!G$16</f>
        <v>0</v>
      </c>
      <c r="S145" s="35">
        <f>Main!F140*Mask!H$16</f>
        <v>0</v>
      </c>
      <c r="T145" s="35">
        <f>Main!G140*Mask!I$16</f>
        <v>0</v>
      </c>
      <c r="U145" s="35">
        <f>Main!H140*Mask!J$16</f>
        <v>0</v>
      </c>
      <c r="V145" s="35">
        <f>Main!I140*Mask!K$16</f>
        <v>0</v>
      </c>
      <c r="W145" s="35">
        <f>Main!J140*Mask!L$16</f>
        <v>0</v>
      </c>
      <c r="X145" s="35">
        <f>Main!K140*Mask!M$16</f>
        <v>0</v>
      </c>
      <c r="Y145" s="35">
        <f>Main!L140*Mask!N$16</f>
        <v>0</v>
      </c>
      <c r="Z145" s="35">
        <f>Main!M140*Mask!O$16</f>
        <v>0</v>
      </c>
      <c r="AA145" s="35">
        <f>Main!N140*Mask!P$16</f>
        <v>0</v>
      </c>
      <c r="AB145" s="35">
        <f>Main!O140*Mask!Q$16</f>
        <v>0</v>
      </c>
      <c r="AC145" s="35">
        <f>Main!P140*Mask!R$16</f>
        <v>0</v>
      </c>
      <c r="AD145" s="35">
        <f>Main!Q140*Mask!S$16</f>
        <v>0</v>
      </c>
      <c r="AE145" s="35">
        <f>Main!R140*Mask!T$16</f>
        <v>0</v>
      </c>
      <c r="AF145" s="35">
        <f>Main!S140*Mask!U$16</f>
        <v>0</v>
      </c>
      <c r="AG145" s="35">
        <f>Main!T140*Mask!V$16</f>
        <v>0</v>
      </c>
      <c r="AH145" s="35">
        <f>Main!U140*Mask!W$16</f>
        <v>0</v>
      </c>
      <c r="AI145" s="35">
        <f>Main!V140*Mask!X$16</f>
        <v>0</v>
      </c>
      <c r="AJ145" s="35">
        <f>Main!W140*Mask!Y$16</f>
        <v>0</v>
      </c>
      <c r="AK145" s="35">
        <f>Main!X140*Mask!Z$16</f>
        <v>0</v>
      </c>
      <c r="AL145" s="35">
        <f>Main!Y140*Mask!AA$16</f>
        <v>0</v>
      </c>
      <c r="AM145" s="35">
        <f>Main!Z140*Mask!AB$16</f>
        <v>0</v>
      </c>
      <c r="AN145" s="35"/>
      <c r="AO145" s="35">
        <f>IF(OR($A$1&lt;=Main!AA$4,ISBLANK($N145)),0,Main!AA140)</f>
        <v>0</v>
      </c>
      <c r="AP145" s="35">
        <f>IF(OR($A$1&lt;=Main!AB$4,ISBLANK($N145)),0,Main!AB140)</f>
        <v>0</v>
      </c>
      <c r="AQ145" s="35">
        <f>IF(OR($A$1&lt;=Main!AC$4,ISBLANK($N145)),0,Main!AC140)</f>
        <v>0</v>
      </c>
      <c r="AR145" s="35">
        <f>IF(OR($A$1&lt;=Main!AD$4,ISBLANK($N145)),0,Main!AD140)</f>
        <v>0</v>
      </c>
      <c r="AS145" s="35">
        <f>IF(OR($A$1&lt;=Main!AE$4,ISBLANK($N145)),0,Main!AE140)</f>
        <v>0</v>
      </c>
      <c r="AT145" s="35">
        <f>IF(OR($A$1&lt;=Main!AF$4,ISBLANK($N145)),0,Main!AF140)</f>
        <v>0</v>
      </c>
      <c r="AU145" s="35">
        <f>IF(OR($A$1&lt;=Main!AG$4,ISBLANK($N145)),0,Main!AG140)</f>
        <v>0</v>
      </c>
      <c r="AV145" s="35">
        <f>IF(OR($A$1&lt;=Main!AH$4,ISBLANK($N145)),0,Main!AH140)</f>
        <v>0</v>
      </c>
      <c r="AW145" s="35">
        <f>IF(OR($A$1&lt;=Main!AI$4,ISBLANK($N145)),0,Main!AI140)</f>
        <v>0</v>
      </c>
      <c r="AX145" s="35">
        <f>IF(OR($A$1&lt;=Main!AJ$4,ISBLANK($N145)),0,Main!AJ140)</f>
        <v>0</v>
      </c>
      <c r="AY145" s="35">
        <f>IF(OR($A$1&lt;=Main!AK$4,ISBLANK($N145)),0,Main!AK140)</f>
        <v>0</v>
      </c>
      <c r="AZ145" s="35">
        <f>IF(OR($A$1&lt;=Main!AL$4,ISBLANK($N145)),0,Main!AL140)</f>
        <v>0</v>
      </c>
      <c r="BA145" s="35">
        <f>IF(OR($A$1&lt;=Main!AM$4,ISBLANK($N145)),0,Main!AM140)</f>
        <v>0</v>
      </c>
      <c r="BB145" s="35">
        <f>IF(OR($A$1&lt;=Main!AN$4,ISBLANK($N145)),0,Main!AN140)</f>
        <v>0</v>
      </c>
      <c r="BC145" s="35">
        <f>IF(OR($A$1&lt;=Main!AO$4,ISBLANK($N145)),0,Main!AO140)</f>
        <v>0</v>
      </c>
      <c r="BD145" s="35">
        <f>IF(OR($A$1&lt;=Main!AP$4,ISBLANK($N145)),0,Main!AP140)</f>
        <v>0</v>
      </c>
      <c r="BE145" s="35">
        <f>IF(OR($A$1&lt;=Main!AQ$4,ISBLANK($N145)),0,Main!AQ140)</f>
        <v>0</v>
      </c>
      <c r="BF145" s="35">
        <f>IF(OR($A$1&lt;=Main!AR$4,ISBLANK($N145)),0,Main!AR140)</f>
        <v>0</v>
      </c>
      <c r="BG145" s="35">
        <f>IF(OR($A$1&lt;=Main!AS$4,ISBLANK($N145)),0,Main!AS140)</f>
        <v>0</v>
      </c>
      <c r="BH145" s="35">
        <f>IF(OR($A$1&lt;=Main!AT$4,ISBLANK($N145)),0,Main!AT140)</f>
        <v>0</v>
      </c>
      <c r="BI145" s="35">
        <f>IF(OR($A$1&lt;=Main!AU$4,ISBLANK($N145)),0,Main!AU140)</f>
        <v>0</v>
      </c>
      <c r="BJ145" s="35">
        <f>IF(OR($A$1&lt;=Main!AV$4,ISBLANK($N145)),0,Main!AV140)</f>
        <v>0</v>
      </c>
    </row>
    <row r="146" spans="13:62">
      <c r="M146" s="6" t="str">
        <f>Main!$A141&amp;Main!$B141</f>
        <v/>
      </c>
      <c r="N146" s="6" t="str">
        <f>Main!$A141&amp;Main!$B141</f>
        <v/>
      </c>
      <c r="O146" s="145">
        <f t="shared" si="10"/>
        <v>0</v>
      </c>
      <c r="P146" s="150">
        <f t="shared" si="11"/>
        <v>39</v>
      </c>
      <c r="Q146" s="150" t="str">
        <f ca="1">IF(Main!$AY141&lt;&gt;"#",$P146-Main!$AY141,"#")</f>
        <v>#</v>
      </c>
      <c r="R146" s="35">
        <f>Main!E141*Mask!G$16</f>
        <v>0</v>
      </c>
      <c r="S146" s="35">
        <f>Main!F141*Mask!H$16</f>
        <v>0</v>
      </c>
      <c r="T146" s="35">
        <f>Main!G141*Mask!I$16</f>
        <v>0</v>
      </c>
      <c r="U146" s="35">
        <f>Main!H141*Mask!J$16</f>
        <v>0</v>
      </c>
      <c r="V146" s="35">
        <f>Main!I141*Mask!K$16</f>
        <v>0</v>
      </c>
      <c r="W146" s="35">
        <f>Main!J141*Mask!L$16</f>
        <v>0</v>
      </c>
      <c r="X146" s="35">
        <f>Main!K141*Mask!M$16</f>
        <v>0</v>
      </c>
      <c r="Y146" s="35">
        <f>Main!L141*Mask!N$16</f>
        <v>0</v>
      </c>
      <c r="Z146" s="35">
        <f>Main!M141*Mask!O$16</f>
        <v>0</v>
      </c>
      <c r="AA146" s="35">
        <f>Main!N141*Mask!P$16</f>
        <v>0</v>
      </c>
      <c r="AB146" s="35">
        <f>Main!O141*Mask!Q$16</f>
        <v>0</v>
      </c>
      <c r="AC146" s="35">
        <f>Main!P141*Mask!R$16</f>
        <v>0</v>
      </c>
      <c r="AD146" s="35">
        <f>Main!Q141*Mask!S$16</f>
        <v>0</v>
      </c>
      <c r="AE146" s="35">
        <f>Main!R141*Mask!T$16</f>
        <v>0</v>
      </c>
      <c r="AF146" s="35">
        <f>Main!S141*Mask!U$16</f>
        <v>0</v>
      </c>
      <c r="AG146" s="35">
        <f>Main!T141*Mask!V$16</f>
        <v>0</v>
      </c>
      <c r="AH146" s="35">
        <f>Main!U141*Mask!W$16</f>
        <v>0</v>
      </c>
      <c r="AI146" s="35">
        <f>Main!V141*Mask!X$16</f>
        <v>0</v>
      </c>
      <c r="AJ146" s="35">
        <f>Main!W141*Mask!Y$16</f>
        <v>0</v>
      </c>
      <c r="AK146" s="35">
        <f>Main!X141*Mask!Z$16</f>
        <v>0</v>
      </c>
      <c r="AL146" s="35">
        <f>Main!Y141*Mask!AA$16</f>
        <v>0</v>
      </c>
      <c r="AM146" s="35">
        <f>Main!Z141*Mask!AB$16</f>
        <v>0</v>
      </c>
      <c r="AN146" s="35"/>
      <c r="AO146" s="35">
        <f>IF(OR($A$1&lt;=Main!AA$4,ISBLANK($N146)),0,Main!AA141)</f>
        <v>0</v>
      </c>
      <c r="AP146" s="35">
        <f>IF(OR($A$1&lt;=Main!AB$4,ISBLANK($N146)),0,Main!AB141)</f>
        <v>0</v>
      </c>
      <c r="AQ146" s="35">
        <f>IF(OR($A$1&lt;=Main!AC$4,ISBLANK($N146)),0,Main!AC141)</f>
        <v>0</v>
      </c>
      <c r="AR146" s="35">
        <f>IF(OR($A$1&lt;=Main!AD$4,ISBLANK($N146)),0,Main!AD141)</f>
        <v>0</v>
      </c>
      <c r="AS146" s="35">
        <f>IF(OR($A$1&lt;=Main!AE$4,ISBLANK($N146)),0,Main!AE141)</f>
        <v>0</v>
      </c>
      <c r="AT146" s="35">
        <f>IF(OR($A$1&lt;=Main!AF$4,ISBLANK($N146)),0,Main!AF141)</f>
        <v>0</v>
      </c>
      <c r="AU146" s="35">
        <f>IF(OR($A$1&lt;=Main!AG$4,ISBLANK($N146)),0,Main!AG141)</f>
        <v>0</v>
      </c>
      <c r="AV146" s="35">
        <f>IF(OR($A$1&lt;=Main!AH$4,ISBLANK($N146)),0,Main!AH141)</f>
        <v>0</v>
      </c>
      <c r="AW146" s="35">
        <f>IF(OR($A$1&lt;=Main!AI$4,ISBLANK($N146)),0,Main!AI141)</f>
        <v>0</v>
      </c>
      <c r="AX146" s="35">
        <f>IF(OR($A$1&lt;=Main!AJ$4,ISBLANK($N146)),0,Main!AJ141)</f>
        <v>0</v>
      </c>
      <c r="AY146" s="35">
        <f>IF(OR($A$1&lt;=Main!AK$4,ISBLANK($N146)),0,Main!AK141)</f>
        <v>0</v>
      </c>
      <c r="AZ146" s="35">
        <f>IF(OR($A$1&lt;=Main!AL$4,ISBLANK($N146)),0,Main!AL141)</f>
        <v>0</v>
      </c>
      <c r="BA146" s="35">
        <f>IF(OR($A$1&lt;=Main!AM$4,ISBLANK($N146)),0,Main!AM141)</f>
        <v>0</v>
      </c>
      <c r="BB146" s="35">
        <f>IF(OR($A$1&lt;=Main!AN$4,ISBLANK($N146)),0,Main!AN141)</f>
        <v>0</v>
      </c>
      <c r="BC146" s="35">
        <f>IF(OR($A$1&lt;=Main!AO$4,ISBLANK($N146)),0,Main!AO141)</f>
        <v>0</v>
      </c>
      <c r="BD146" s="35">
        <f>IF(OR($A$1&lt;=Main!AP$4,ISBLANK($N146)),0,Main!AP141)</f>
        <v>0</v>
      </c>
      <c r="BE146" s="35">
        <f>IF(OR($A$1&lt;=Main!AQ$4,ISBLANK($N146)),0,Main!AQ141)</f>
        <v>0</v>
      </c>
      <c r="BF146" s="35">
        <f>IF(OR($A$1&lt;=Main!AR$4,ISBLANK($N146)),0,Main!AR141)</f>
        <v>0</v>
      </c>
      <c r="BG146" s="35">
        <f>IF(OR($A$1&lt;=Main!AS$4,ISBLANK($N146)),0,Main!AS141)</f>
        <v>0</v>
      </c>
      <c r="BH146" s="35">
        <f>IF(OR($A$1&lt;=Main!AT$4,ISBLANK($N146)),0,Main!AT141)</f>
        <v>0</v>
      </c>
      <c r="BI146" s="35">
        <f>IF(OR($A$1&lt;=Main!AU$4,ISBLANK($N146)),0,Main!AU141)</f>
        <v>0</v>
      </c>
      <c r="BJ146" s="35">
        <f>IF(OR($A$1&lt;=Main!AV$4,ISBLANK($N146)),0,Main!AV141)</f>
        <v>0</v>
      </c>
    </row>
    <row r="147" spans="13:62">
      <c r="M147" s="6" t="str">
        <f>Main!$A142&amp;Main!$B142</f>
        <v/>
      </c>
      <c r="N147" s="6" t="str">
        <f>Main!$A142&amp;Main!$B142</f>
        <v/>
      </c>
      <c r="O147" s="145">
        <f t="shared" si="10"/>
        <v>0</v>
      </c>
      <c r="P147" s="150">
        <f t="shared" si="11"/>
        <v>39</v>
      </c>
      <c r="Q147" s="150" t="str">
        <f ca="1">IF(Main!$AY142&lt;&gt;"#",$P147-Main!$AY142,"#")</f>
        <v>#</v>
      </c>
      <c r="R147" s="35">
        <f>Main!E142*Mask!G$16</f>
        <v>0</v>
      </c>
      <c r="S147" s="35">
        <f>Main!F142*Mask!H$16</f>
        <v>0</v>
      </c>
      <c r="T147" s="35">
        <f>Main!G142*Mask!I$16</f>
        <v>0</v>
      </c>
      <c r="U147" s="35">
        <f>Main!H142*Mask!J$16</f>
        <v>0</v>
      </c>
      <c r="V147" s="35">
        <f>Main!I142*Mask!K$16</f>
        <v>0</v>
      </c>
      <c r="W147" s="35">
        <f>Main!J142*Mask!L$16</f>
        <v>0</v>
      </c>
      <c r="X147" s="35">
        <f>Main!K142*Mask!M$16</f>
        <v>0</v>
      </c>
      <c r="Y147" s="35">
        <f>Main!L142*Mask!N$16</f>
        <v>0</v>
      </c>
      <c r="Z147" s="35">
        <f>Main!M142*Mask!O$16</f>
        <v>0</v>
      </c>
      <c r="AA147" s="35">
        <f>Main!N142*Mask!P$16</f>
        <v>0</v>
      </c>
      <c r="AB147" s="35">
        <f>Main!O142*Mask!Q$16</f>
        <v>0</v>
      </c>
      <c r="AC147" s="35">
        <f>Main!P142*Mask!R$16</f>
        <v>0</v>
      </c>
      <c r="AD147" s="35">
        <f>Main!Q142*Mask!S$16</f>
        <v>0</v>
      </c>
      <c r="AE147" s="35">
        <f>Main!R142*Mask!T$16</f>
        <v>0</v>
      </c>
      <c r="AF147" s="35">
        <f>Main!S142*Mask!U$16</f>
        <v>0</v>
      </c>
      <c r="AG147" s="35">
        <f>Main!T142*Mask!V$16</f>
        <v>0</v>
      </c>
      <c r="AH147" s="35">
        <f>Main!U142*Mask!W$16</f>
        <v>0</v>
      </c>
      <c r="AI147" s="35">
        <f>Main!V142*Mask!X$16</f>
        <v>0</v>
      </c>
      <c r="AJ147" s="35">
        <f>Main!W142*Mask!Y$16</f>
        <v>0</v>
      </c>
      <c r="AK147" s="35">
        <f>Main!X142*Mask!Z$16</f>
        <v>0</v>
      </c>
      <c r="AL147" s="35">
        <f>Main!Y142*Mask!AA$16</f>
        <v>0</v>
      </c>
      <c r="AM147" s="35">
        <f>Main!Z142*Mask!AB$16</f>
        <v>0</v>
      </c>
      <c r="AN147" s="35"/>
      <c r="AO147" s="35">
        <f>IF(OR($A$1&lt;=Main!AA$4,ISBLANK($N147)),0,Main!AA142)</f>
        <v>0</v>
      </c>
      <c r="AP147" s="35">
        <f>IF(OR($A$1&lt;=Main!AB$4,ISBLANK($N147)),0,Main!AB142)</f>
        <v>0</v>
      </c>
      <c r="AQ147" s="35">
        <f>IF(OR($A$1&lt;=Main!AC$4,ISBLANK($N147)),0,Main!AC142)</f>
        <v>0</v>
      </c>
      <c r="AR147" s="35">
        <f>IF(OR($A$1&lt;=Main!AD$4,ISBLANK($N147)),0,Main!AD142)</f>
        <v>0</v>
      </c>
      <c r="AS147" s="35">
        <f>IF(OR($A$1&lt;=Main!AE$4,ISBLANK($N147)),0,Main!AE142)</f>
        <v>0</v>
      </c>
      <c r="AT147" s="35">
        <f>IF(OR($A$1&lt;=Main!AF$4,ISBLANK($N147)),0,Main!AF142)</f>
        <v>0</v>
      </c>
      <c r="AU147" s="35">
        <f>IF(OR($A$1&lt;=Main!AG$4,ISBLANK($N147)),0,Main!AG142)</f>
        <v>0</v>
      </c>
      <c r="AV147" s="35">
        <f>IF(OR($A$1&lt;=Main!AH$4,ISBLANK($N147)),0,Main!AH142)</f>
        <v>0</v>
      </c>
      <c r="AW147" s="35">
        <f>IF(OR($A$1&lt;=Main!AI$4,ISBLANK($N147)),0,Main!AI142)</f>
        <v>0</v>
      </c>
      <c r="AX147" s="35">
        <f>IF(OR($A$1&lt;=Main!AJ$4,ISBLANK($N147)),0,Main!AJ142)</f>
        <v>0</v>
      </c>
      <c r="AY147" s="35">
        <f>IF(OR($A$1&lt;=Main!AK$4,ISBLANK($N147)),0,Main!AK142)</f>
        <v>0</v>
      </c>
      <c r="AZ147" s="35">
        <f>IF(OR($A$1&lt;=Main!AL$4,ISBLANK($N147)),0,Main!AL142)</f>
        <v>0</v>
      </c>
      <c r="BA147" s="35">
        <f>IF(OR($A$1&lt;=Main!AM$4,ISBLANK($N147)),0,Main!AM142)</f>
        <v>0</v>
      </c>
      <c r="BB147" s="35">
        <f>IF(OR($A$1&lt;=Main!AN$4,ISBLANK($N147)),0,Main!AN142)</f>
        <v>0</v>
      </c>
      <c r="BC147" s="35">
        <f>IF(OR($A$1&lt;=Main!AO$4,ISBLANK($N147)),0,Main!AO142)</f>
        <v>0</v>
      </c>
      <c r="BD147" s="35">
        <f>IF(OR($A$1&lt;=Main!AP$4,ISBLANK($N147)),0,Main!AP142)</f>
        <v>0</v>
      </c>
      <c r="BE147" s="35">
        <f>IF(OR($A$1&lt;=Main!AQ$4,ISBLANK($N147)),0,Main!AQ142)</f>
        <v>0</v>
      </c>
      <c r="BF147" s="35">
        <f>IF(OR($A$1&lt;=Main!AR$4,ISBLANK($N147)),0,Main!AR142)</f>
        <v>0</v>
      </c>
      <c r="BG147" s="35">
        <f>IF(OR($A$1&lt;=Main!AS$4,ISBLANK($N147)),0,Main!AS142)</f>
        <v>0</v>
      </c>
      <c r="BH147" s="35">
        <f>IF(OR($A$1&lt;=Main!AT$4,ISBLANK($N147)),0,Main!AT142)</f>
        <v>0</v>
      </c>
      <c r="BI147" s="35">
        <f>IF(OR($A$1&lt;=Main!AU$4,ISBLANK($N147)),0,Main!AU142)</f>
        <v>0</v>
      </c>
      <c r="BJ147" s="35">
        <f>IF(OR($A$1&lt;=Main!AV$4,ISBLANK($N147)),0,Main!AV142)</f>
        <v>0</v>
      </c>
    </row>
    <row r="148" spans="13:62">
      <c r="M148" s="6" t="str">
        <f>Main!$A143&amp;Main!$B143</f>
        <v/>
      </c>
      <c r="N148" s="6" t="str">
        <f>Main!$A143&amp;Main!$B143</f>
        <v/>
      </c>
      <c r="O148" s="145">
        <f t="shared" si="10"/>
        <v>0</v>
      </c>
      <c r="P148" s="150">
        <f t="shared" si="11"/>
        <v>39</v>
      </c>
      <c r="Q148" s="150" t="str">
        <f ca="1">IF(Main!$AY143&lt;&gt;"#",$P148-Main!$AY143,"#")</f>
        <v>#</v>
      </c>
      <c r="R148" s="35">
        <f>Main!E143*Mask!G$16</f>
        <v>0</v>
      </c>
      <c r="S148" s="35">
        <f>Main!F143*Mask!H$16</f>
        <v>0</v>
      </c>
      <c r="T148" s="35">
        <f>Main!G143*Mask!I$16</f>
        <v>0</v>
      </c>
      <c r="U148" s="35">
        <f>Main!H143*Mask!J$16</f>
        <v>0</v>
      </c>
      <c r="V148" s="35">
        <f>Main!I143*Mask!K$16</f>
        <v>0</v>
      </c>
      <c r="W148" s="35">
        <f>Main!J143*Mask!L$16</f>
        <v>0</v>
      </c>
      <c r="X148" s="35">
        <f>Main!K143*Mask!M$16</f>
        <v>0</v>
      </c>
      <c r="Y148" s="35">
        <f>Main!L143*Mask!N$16</f>
        <v>0</v>
      </c>
      <c r="Z148" s="35">
        <f>Main!M143*Mask!O$16</f>
        <v>0</v>
      </c>
      <c r="AA148" s="35">
        <f>Main!N143*Mask!P$16</f>
        <v>0</v>
      </c>
      <c r="AB148" s="35">
        <f>Main!O143*Mask!Q$16</f>
        <v>0</v>
      </c>
      <c r="AC148" s="35">
        <f>Main!P143*Mask!R$16</f>
        <v>0</v>
      </c>
      <c r="AD148" s="35">
        <f>Main!Q143*Mask!S$16</f>
        <v>0</v>
      </c>
      <c r="AE148" s="35">
        <f>Main!R143*Mask!T$16</f>
        <v>0</v>
      </c>
      <c r="AF148" s="35">
        <f>Main!S143*Mask!U$16</f>
        <v>0</v>
      </c>
      <c r="AG148" s="35">
        <f>Main!T143*Mask!V$16</f>
        <v>0</v>
      </c>
      <c r="AH148" s="35">
        <f>Main!U143*Mask!W$16</f>
        <v>0</v>
      </c>
      <c r="AI148" s="35">
        <f>Main!V143*Mask!X$16</f>
        <v>0</v>
      </c>
      <c r="AJ148" s="35">
        <f>Main!W143*Mask!Y$16</f>
        <v>0</v>
      </c>
      <c r="AK148" s="35">
        <f>Main!X143*Mask!Z$16</f>
        <v>0</v>
      </c>
      <c r="AL148" s="35">
        <f>Main!Y143*Mask!AA$16</f>
        <v>0</v>
      </c>
      <c r="AM148" s="35">
        <f>Main!Z143*Mask!AB$16</f>
        <v>0</v>
      </c>
      <c r="AN148" s="35"/>
      <c r="AO148" s="35">
        <f>IF(OR($A$1&lt;=Main!AA$4,ISBLANK($N148)),0,Main!AA143)</f>
        <v>0</v>
      </c>
      <c r="AP148" s="35">
        <f>IF(OR($A$1&lt;=Main!AB$4,ISBLANK($N148)),0,Main!AB143)</f>
        <v>0</v>
      </c>
      <c r="AQ148" s="35">
        <f>IF(OR($A$1&lt;=Main!AC$4,ISBLANK($N148)),0,Main!AC143)</f>
        <v>0</v>
      </c>
      <c r="AR148" s="35">
        <f>IF(OR($A$1&lt;=Main!AD$4,ISBLANK($N148)),0,Main!AD143)</f>
        <v>0</v>
      </c>
      <c r="AS148" s="35">
        <f>IF(OR($A$1&lt;=Main!AE$4,ISBLANK($N148)),0,Main!AE143)</f>
        <v>0</v>
      </c>
      <c r="AT148" s="35">
        <f>IF(OR($A$1&lt;=Main!AF$4,ISBLANK($N148)),0,Main!AF143)</f>
        <v>0</v>
      </c>
      <c r="AU148" s="35">
        <f>IF(OR($A$1&lt;=Main!AG$4,ISBLANK($N148)),0,Main!AG143)</f>
        <v>0</v>
      </c>
      <c r="AV148" s="35">
        <f>IF(OR($A$1&lt;=Main!AH$4,ISBLANK($N148)),0,Main!AH143)</f>
        <v>0</v>
      </c>
      <c r="AW148" s="35">
        <f>IF(OR($A$1&lt;=Main!AI$4,ISBLANK($N148)),0,Main!AI143)</f>
        <v>0</v>
      </c>
      <c r="AX148" s="35">
        <f>IF(OR($A$1&lt;=Main!AJ$4,ISBLANK($N148)),0,Main!AJ143)</f>
        <v>0</v>
      </c>
      <c r="AY148" s="35">
        <f>IF(OR($A$1&lt;=Main!AK$4,ISBLANK($N148)),0,Main!AK143)</f>
        <v>0</v>
      </c>
      <c r="AZ148" s="35">
        <f>IF(OR($A$1&lt;=Main!AL$4,ISBLANK($N148)),0,Main!AL143)</f>
        <v>0</v>
      </c>
      <c r="BA148" s="35">
        <f>IF(OR($A$1&lt;=Main!AM$4,ISBLANK($N148)),0,Main!AM143)</f>
        <v>0</v>
      </c>
      <c r="BB148" s="35">
        <f>IF(OR($A$1&lt;=Main!AN$4,ISBLANK($N148)),0,Main!AN143)</f>
        <v>0</v>
      </c>
      <c r="BC148" s="35">
        <f>IF(OR($A$1&lt;=Main!AO$4,ISBLANK($N148)),0,Main!AO143)</f>
        <v>0</v>
      </c>
      <c r="BD148" s="35">
        <f>IF(OR($A$1&lt;=Main!AP$4,ISBLANK($N148)),0,Main!AP143)</f>
        <v>0</v>
      </c>
      <c r="BE148" s="35">
        <f>IF(OR($A$1&lt;=Main!AQ$4,ISBLANK($N148)),0,Main!AQ143)</f>
        <v>0</v>
      </c>
      <c r="BF148" s="35">
        <f>IF(OR($A$1&lt;=Main!AR$4,ISBLANK($N148)),0,Main!AR143)</f>
        <v>0</v>
      </c>
      <c r="BG148" s="35">
        <f>IF(OR($A$1&lt;=Main!AS$4,ISBLANK($N148)),0,Main!AS143)</f>
        <v>0</v>
      </c>
      <c r="BH148" s="35">
        <f>IF(OR($A$1&lt;=Main!AT$4,ISBLANK($N148)),0,Main!AT143)</f>
        <v>0</v>
      </c>
      <c r="BI148" s="35">
        <f>IF(OR($A$1&lt;=Main!AU$4,ISBLANK($N148)),0,Main!AU143)</f>
        <v>0</v>
      </c>
      <c r="BJ148" s="35">
        <f>IF(OR($A$1&lt;=Main!AV$4,ISBLANK($N148)),0,Main!AV143)</f>
        <v>0</v>
      </c>
    </row>
    <row r="149" spans="13:62">
      <c r="M149" s="6" t="str">
        <f>Main!$A144&amp;Main!$B144</f>
        <v/>
      </c>
      <c r="N149" s="6" t="str">
        <f>Main!$A144&amp;Main!$B144</f>
        <v/>
      </c>
      <c r="O149" s="145">
        <f t="shared" si="10"/>
        <v>0</v>
      </c>
      <c r="P149" s="150">
        <f t="shared" si="11"/>
        <v>39</v>
      </c>
      <c r="Q149" s="150" t="str">
        <f ca="1">IF(Main!$AY144&lt;&gt;"#",$P149-Main!$AY144,"#")</f>
        <v>#</v>
      </c>
      <c r="R149" s="35">
        <f>Main!E144*Mask!G$16</f>
        <v>0</v>
      </c>
      <c r="S149" s="35">
        <f>Main!F144*Mask!H$16</f>
        <v>0</v>
      </c>
      <c r="T149" s="35">
        <f>Main!G144*Mask!I$16</f>
        <v>0</v>
      </c>
      <c r="U149" s="35">
        <f>Main!H144*Mask!J$16</f>
        <v>0</v>
      </c>
      <c r="V149" s="35">
        <f>Main!I144*Mask!K$16</f>
        <v>0</v>
      </c>
      <c r="W149" s="35">
        <f>Main!J144*Mask!L$16</f>
        <v>0</v>
      </c>
      <c r="X149" s="35">
        <f>Main!K144*Mask!M$16</f>
        <v>0</v>
      </c>
      <c r="Y149" s="35">
        <f>Main!L144*Mask!N$16</f>
        <v>0</v>
      </c>
      <c r="Z149" s="35">
        <f>Main!M144*Mask!O$16</f>
        <v>0</v>
      </c>
      <c r="AA149" s="35">
        <f>Main!N144*Mask!P$16</f>
        <v>0</v>
      </c>
      <c r="AB149" s="35">
        <f>Main!O144*Mask!Q$16</f>
        <v>0</v>
      </c>
      <c r="AC149" s="35">
        <f>Main!P144*Mask!R$16</f>
        <v>0</v>
      </c>
      <c r="AD149" s="35">
        <f>Main!Q144*Mask!S$16</f>
        <v>0</v>
      </c>
      <c r="AE149" s="35">
        <f>Main!R144*Mask!T$16</f>
        <v>0</v>
      </c>
      <c r="AF149" s="35">
        <f>Main!S144*Mask!U$16</f>
        <v>0</v>
      </c>
      <c r="AG149" s="35">
        <f>Main!T144*Mask!V$16</f>
        <v>0</v>
      </c>
      <c r="AH149" s="35">
        <f>Main!U144*Mask!W$16</f>
        <v>0</v>
      </c>
      <c r="AI149" s="35">
        <f>Main!V144*Mask!X$16</f>
        <v>0</v>
      </c>
      <c r="AJ149" s="35">
        <f>Main!W144*Mask!Y$16</f>
        <v>0</v>
      </c>
      <c r="AK149" s="35">
        <f>Main!X144*Mask!Z$16</f>
        <v>0</v>
      </c>
      <c r="AL149" s="35">
        <f>Main!Y144*Mask!AA$16</f>
        <v>0</v>
      </c>
      <c r="AM149" s="35">
        <f>Main!Z144*Mask!AB$16</f>
        <v>0</v>
      </c>
      <c r="AN149" s="35"/>
      <c r="AO149" s="35">
        <f>IF(OR($A$1&lt;=Main!AA$4,ISBLANK($N149)),0,Main!AA144)</f>
        <v>0</v>
      </c>
      <c r="AP149" s="35">
        <f>IF(OR($A$1&lt;=Main!AB$4,ISBLANK($N149)),0,Main!AB144)</f>
        <v>0</v>
      </c>
      <c r="AQ149" s="35">
        <f>IF(OR($A$1&lt;=Main!AC$4,ISBLANK($N149)),0,Main!AC144)</f>
        <v>0</v>
      </c>
      <c r="AR149" s="35">
        <f>IF(OR($A$1&lt;=Main!AD$4,ISBLANK($N149)),0,Main!AD144)</f>
        <v>0</v>
      </c>
      <c r="AS149" s="35">
        <f>IF(OR($A$1&lt;=Main!AE$4,ISBLANK($N149)),0,Main!AE144)</f>
        <v>0</v>
      </c>
      <c r="AT149" s="35">
        <f>IF(OR($A$1&lt;=Main!AF$4,ISBLANK($N149)),0,Main!AF144)</f>
        <v>0</v>
      </c>
      <c r="AU149" s="35">
        <f>IF(OR($A$1&lt;=Main!AG$4,ISBLANK($N149)),0,Main!AG144)</f>
        <v>0</v>
      </c>
      <c r="AV149" s="35">
        <f>IF(OR($A$1&lt;=Main!AH$4,ISBLANK($N149)),0,Main!AH144)</f>
        <v>0</v>
      </c>
      <c r="AW149" s="35">
        <f>IF(OR($A$1&lt;=Main!AI$4,ISBLANK($N149)),0,Main!AI144)</f>
        <v>0</v>
      </c>
      <c r="AX149" s="35">
        <f>IF(OR($A$1&lt;=Main!AJ$4,ISBLANK($N149)),0,Main!AJ144)</f>
        <v>0</v>
      </c>
      <c r="AY149" s="35">
        <f>IF(OR($A$1&lt;=Main!AK$4,ISBLANK($N149)),0,Main!AK144)</f>
        <v>0</v>
      </c>
      <c r="AZ149" s="35">
        <f>IF(OR($A$1&lt;=Main!AL$4,ISBLANK($N149)),0,Main!AL144)</f>
        <v>0</v>
      </c>
      <c r="BA149" s="35">
        <f>IF(OR($A$1&lt;=Main!AM$4,ISBLANK($N149)),0,Main!AM144)</f>
        <v>0</v>
      </c>
      <c r="BB149" s="35">
        <f>IF(OR($A$1&lt;=Main!AN$4,ISBLANK($N149)),0,Main!AN144)</f>
        <v>0</v>
      </c>
      <c r="BC149" s="35">
        <f>IF(OR($A$1&lt;=Main!AO$4,ISBLANK($N149)),0,Main!AO144)</f>
        <v>0</v>
      </c>
      <c r="BD149" s="35">
        <f>IF(OR($A$1&lt;=Main!AP$4,ISBLANK($N149)),0,Main!AP144)</f>
        <v>0</v>
      </c>
      <c r="BE149" s="35">
        <f>IF(OR($A$1&lt;=Main!AQ$4,ISBLANK($N149)),0,Main!AQ144)</f>
        <v>0</v>
      </c>
      <c r="BF149" s="35">
        <f>IF(OR($A$1&lt;=Main!AR$4,ISBLANK($N149)),0,Main!AR144)</f>
        <v>0</v>
      </c>
      <c r="BG149" s="35">
        <f>IF(OR($A$1&lt;=Main!AS$4,ISBLANK($N149)),0,Main!AS144)</f>
        <v>0</v>
      </c>
      <c r="BH149" s="35">
        <f>IF(OR($A$1&lt;=Main!AT$4,ISBLANK($N149)),0,Main!AT144)</f>
        <v>0</v>
      </c>
      <c r="BI149" s="35">
        <f>IF(OR($A$1&lt;=Main!AU$4,ISBLANK($N149)),0,Main!AU144)</f>
        <v>0</v>
      </c>
      <c r="BJ149" s="35">
        <f>IF(OR($A$1&lt;=Main!AV$4,ISBLANK($N149)),0,Main!AV144)</f>
        <v>0</v>
      </c>
    </row>
    <row r="150" spans="13:62">
      <c r="M150" s="6" t="str">
        <f>Main!$A145&amp;Main!$B145</f>
        <v/>
      </c>
      <c r="N150" s="6" t="str">
        <f>Main!$A145&amp;Main!$B145</f>
        <v/>
      </c>
      <c r="O150" s="145">
        <f t="shared" si="10"/>
        <v>0</v>
      </c>
      <c r="P150" s="150">
        <f t="shared" si="11"/>
        <v>39</v>
      </c>
      <c r="Q150" s="150" t="str">
        <f ca="1">IF(Main!$AY145&lt;&gt;"#",$P150-Main!$AY145,"#")</f>
        <v>#</v>
      </c>
      <c r="R150" s="35">
        <f>Main!E145*Mask!G$16</f>
        <v>0</v>
      </c>
      <c r="S150" s="35">
        <f>Main!F145*Mask!H$16</f>
        <v>0</v>
      </c>
      <c r="T150" s="35">
        <f>Main!G145*Mask!I$16</f>
        <v>0</v>
      </c>
      <c r="U150" s="35">
        <f>Main!H145*Mask!J$16</f>
        <v>0</v>
      </c>
      <c r="V150" s="35">
        <f>Main!I145*Mask!K$16</f>
        <v>0</v>
      </c>
      <c r="W150" s="35">
        <f>Main!J145*Mask!L$16</f>
        <v>0</v>
      </c>
      <c r="X150" s="35">
        <f>Main!K145*Mask!M$16</f>
        <v>0</v>
      </c>
      <c r="Y150" s="35">
        <f>Main!L145*Mask!N$16</f>
        <v>0</v>
      </c>
      <c r="Z150" s="35">
        <f>Main!M145*Mask!O$16</f>
        <v>0</v>
      </c>
      <c r="AA150" s="35">
        <f>Main!N145*Mask!P$16</f>
        <v>0</v>
      </c>
      <c r="AB150" s="35">
        <f>Main!O145*Mask!Q$16</f>
        <v>0</v>
      </c>
      <c r="AC150" s="35">
        <f>Main!P145*Mask!R$16</f>
        <v>0</v>
      </c>
      <c r="AD150" s="35">
        <f>Main!Q145*Mask!S$16</f>
        <v>0</v>
      </c>
      <c r="AE150" s="35">
        <f>Main!R145*Mask!T$16</f>
        <v>0</v>
      </c>
      <c r="AF150" s="35">
        <f>Main!S145*Mask!U$16</f>
        <v>0</v>
      </c>
      <c r="AG150" s="35">
        <f>Main!T145*Mask!V$16</f>
        <v>0</v>
      </c>
      <c r="AH150" s="35">
        <f>Main!U145*Mask!W$16</f>
        <v>0</v>
      </c>
      <c r="AI150" s="35">
        <f>Main!V145*Mask!X$16</f>
        <v>0</v>
      </c>
      <c r="AJ150" s="35">
        <f>Main!W145*Mask!Y$16</f>
        <v>0</v>
      </c>
      <c r="AK150" s="35">
        <f>Main!X145*Mask!Z$16</f>
        <v>0</v>
      </c>
      <c r="AL150" s="35">
        <f>Main!Y145*Mask!AA$16</f>
        <v>0</v>
      </c>
      <c r="AM150" s="35">
        <f>Main!Z145*Mask!AB$16</f>
        <v>0</v>
      </c>
      <c r="AN150" s="35"/>
      <c r="AO150" s="35">
        <f>IF(OR($A$1&lt;=Main!AA$4,ISBLANK($N150)),0,Main!AA145)</f>
        <v>0</v>
      </c>
      <c r="AP150" s="35">
        <f>IF(OR($A$1&lt;=Main!AB$4,ISBLANK($N150)),0,Main!AB145)</f>
        <v>0</v>
      </c>
      <c r="AQ150" s="35">
        <f>IF(OR($A$1&lt;=Main!AC$4,ISBLANK($N150)),0,Main!AC145)</f>
        <v>0</v>
      </c>
      <c r="AR150" s="35">
        <f>IF(OR($A$1&lt;=Main!AD$4,ISBLANK($N150)),0,Main!AD145)</f>
        <v>0</v>
      </c>
      <c r="AS150" s="35">
        <f>IF(OR($A$1&lt;=Main!AE$4,ISBLANK($N150)),0,Main!AE145)</f>
        <v>0</v>
      </c>
      <c r="AT150" s="35">
        <f>IF(OR($A$1&lt;=Main!AF$4,ISBLANK($N150)),0,Main!AF145)</f>
        <v>0</v>
      </c>
      <c r="AU150" s="35">
        <f>IF(OR($A$1&lt;=Main!AG$4,ISBLANK($N150)),0,Main!AG145)</f>
        <v>0</v>
      </c>
      <c r="AV150" s="35">
        <f>IF(OR($A$1&lt;=Main!AH$4,ISBLANK($N150)),0,Main!AH145)</f>
        <v>0</v>
      </c>
      <c r="AW150" s="35">
        <f>IF(OR($A$1&lt;=Main!AI$4,ISBLANK($N150)),0,Main!AI145)</f>
        <v>0</v>
      </c>
      <c r="AX150" s="35">
        <f>IF(OR($A$1&lt;=Main!AJ$4,ISBLANK($N150)),0,Main!AJ145)</f>
        <v>0</v>
      </c>
      <c r="AY150" s="35">
        <f>IF(OR($A$1&lt;=Main!AK$4,ISBLANK($N150)),0,Main!AK145)</f>
        <v>0</v>
      </c>
      <c r="AZ150" s="35">
        <f>IF(OR($A$1&lt;=Main!AL$4,ISBLANK($N150)),0,Main!AL145)</f>
        <v>0</v>
      </c>
      <c r="BA150" s="35">
        <f>IF(OR($A$1&lt;=Main!AM$4,ISBLANK($N150)),0,Main!AM145)</f>
        <v>0</v>
      </c>
      <c r="BB150" s="35">
        <f>IF(OR($A$1&lt;=Main!AN$4,ISBLANK($N150)),0,Main!AN145)</f>
        <v>0</v>
      </c>
      <c r="BC150" s="35">
        <f>IF(OR($A$1&lt;=Main!AO$4,ISBLANK($N150)),0,Main!AO145)</f>
        <v>0</v>
      </c>
      <c r="BD150" s="35">
        <f>IF(OR($A$1&lt;=Main!AP$4,ISBLANK($N150)),0,Main!AP145)</f>
        <v>0</v>
      </c>
      <c r="BE150" s="35">
        <f>IF(OR($A$1&lt;=Main!AQ$4,ISBLANK($N150)),0,Main!AQ145)</f>
        <v>0</v>
      </c>
      <c r="BF150" s="35">
        <f>IF(OR($A$1&lt;=Main!AR$4,ISBLANK($N150)),0,Main!AR145)</f>
        <v>0</v>
      </c>
      <c r="BG150" s="35">
        <f>IF(OR($A$1&lt;=Main!AS$4,ISBLANK($N150)),0,Main!AS145)</f>
        <v>0</v>
      </c>
      <c r="BH150" s="35">
        <f>IF(OR($A$1&lt;=Main!AT$4,ISBLANK($N150)),0,Main!AT145)</f>
        <v>0</v>
      </c>
      <c r="BI150" s="35">
        <f>IF(OR($A$1&lt;=Main!AU$4,ISBLANK($N150)),0,Main!AU145)</f>
        <v>0</v>
      </c>
      <c r="BJ150" s="35">
        <f>IF(OR($A$1&lt;=Main!AV$4,ISBLANK($N150)),0,Main!AV145)</f>
        <v>0</v>
      </c>
    </row>
    <row r="151" spans="13:62">
      <c r="M151" s="6" t="str">
        <f>Main!$A146&amp;Main!$B146</f>
        <v/>
      </c>
      <c r="N151" s="6" t="str">
        <f>Main!$A146&amp;Main!$B146</f>
        <v/>
      </c>
      <c r="O151" s="145">
        <f t="shared" si="10"/>
        <v>0</v>
      </c>
      <c r="P151" s="150">
        <f t="shared" si="11"/>
        <v>39</v>
      </c>
      <c r="Q151" s="150" t="str">
        <f ca="1">IF(Main!$AY146&lt;&gt;"#",$P151-Main!$AY146,"#")</f>
        <v>#</v>
      </c>
      <c r="R151" s="35">
        <f>Main!E146*Mask!G$16</f>
        <v>0</v>
      </c>
      <c r="S151" s="35">
        <f>Main!F146*Mask!H$16</f>
        <v>0</v>
      </c>
      <c r="T151" s="35">
        <f>Main!G146*Mask!I$16</f>
        <v>0</v>
      </c>
      <c r="U151" s="35">
        <f>Main!H146*Mask!J$16</f>
        <v>0</v>
      </c>
      <c r="V151" s="35">
        <f>Main!I146*Mask!K$16</f>
        <v>0</v>
      </c>
      <c r="W151" s="35">
        <f>Main!J146*Mask!L$16</f>
        <v>0</v>
      </c>
      <c r="X151" s="35">
        <f>Main!K146*Mask!M$16</f>
        <v>0</v>
      </c>
      <c r="Y151" s="35">
        <f>Main!L146*Mask!N$16</f>
        <v>0</v>
      </c>
      <c r="Z151" s="35">
        <f>Main!M146*Mask!O$16</f>
        <v>0</v>
      </c>
      <c r="AA151" s="35">
        <f>Main!N146*Mask!P$16</f>
        <v>0</v>
      </c>
      <c r="AB151" s="35">
        <f>Main!O146*Mask!Q$16</f>
        <v>0</v>
      </c>
      <c r="AC151" s="35">
        <f>Main!P146*Mask!R$16</f>
        <v>0</v>
      </c>
      <c r="AD151" s="35">
        <f>Main!Q146*Mask!S$16</f>
        <v>0</v>
      </c>
      <c r="AE151" s="35">
        <f>Main!R146*Mask!T$16</f>
        <v>0</v>
      </c>
      <c r="AF151" s="35">
        <f>Main!S146*Mask!U$16</f>
        <v>0</v>
      </c>
      <c r="AG151" s="35">
        <f>Main!T146*Mask!V$16</f>
        <v>0</v>
      </c>
      <c r="AH151" s="35">
        <f>Main!U146*Mask!W$16</f>
        <v>0</v>
      </c>
      <c r="AI151" s="35">
        <f>Main!V146*Mask!X$16</f>
        <v>0</v>
      </c>
      <c r="AJ151" s="35">
        <f>Main!W146*Mask!Y$16</f>
        <v>0</v>
      </c>
      <c r="AK151" s="35">
        <f>Main!X146*Mask!Z$16</f>
        <v>0</v>
      </c>
      <c r="AL151" s="35">
        <f>Main!Y146*Mask!AA$16</f>
        <v>0</v>
      </c>
      <c r="AM151" s="35">
        <f>Main!Z146*Mask!AB$16</f>
        <v>0</v>
      </c>
      <c r="AN151" s="35"/>
      <c r="AO151" s="35">
        <f>IF(OR($A$1&lt;=Main!AA$4,ISBLANK($N151)),0,Main!AA146)</f>
        <v>0</v>
      </c>
      <c r="AP151" s="35">
        <f>IF(OR($A$1&lt;=Main!AB$4,ISBLANK($N151)),0,Main!AB146)</f>
        <v>0</v>
      </c>
      <c r="AQ151" s="35">
        <f>IF(OR($A$1&lt;=Main!AC$4,ISBLANK($N151)),0,Main!AC146)</f>
        <v>0</v>
      </c>
      <c r="AR151" s="35">
        <f>IF(OR($A$1&lt;=Main!AD$4,ISBLANK($N151)),0,Main!AD146)</f>
        <v>0</v>
      </c>
      <c r="AS151" s="35">
        <f>IF(OR($A$1&lt;=Main!AE$4,ISBLANK($N151)),0,Main!AE146)</f>
        <v>0</v>
      </c>
      <c r="AT151" s="35">
        <f>IF(OR($A$1&lt;=Main!AF$4,ISBLANK($N151)),0,Main!AF146)</f>
        <v>0</v>
      </c>
      <c r="AU151" s="35">
        <f>IF(OR($A$1&lt;=Main!AG$4,ISBLANK($N151)),0,Main!AG146)</f>
        <v>0</v>
      </c>
      <c r="AV151" s="35">
        <f>IF(OR($A$1&lt;=Main!AH$4,ISBLANK($N151)),0,Main!AH146)</f>
        <v>0</v>
      </c>
      <c r="AW151" s="35">
        <f>IF(OR($A$1&lt;=Main!AI$4,ISBLANK($N151)),0,Main!AI146)</f>
        <v>0</v>
      </c>
      <c r="AX151" s="35">
        <f>IF(OR($A$1&lt;=Main!AJ$4,ISBLANK($N151)),0,Main!AJ146)</f>
        <v>0</v>
      </c>
      <c r="AY151" s="35">
        <f>IF(OR($A$1&lt;=Main!AK$4,ISBLANK($N151)),0,Main!AK146)</f>
        <v>0</v>
      </c>
      <c r="AZ151" s="35">
        <f>IF(OR($A$1&lt;=Main!AL$4,ISBLANK($N151)),0,Main!AL146)</f>
        <v>0</v>
      </c>
      <c r="BA151" s="35">
        <f>IF(OR($A$1&lt;=Main!AM$4,ISBLANK($N151)),0,Main!AM146)</f>
        <v>0</v>
      </c>
      <c r="BB151" s="35">
        <f>IF(OR($A$1&lt;=Main!AN$4,ISBLANK($N151)),0,Main!AN146)</f>
        <v>0</v>
      </c>
      <c r="BC151" s="35">
        <f>IF(OR($A$1&lt;=Main!AO$4,ISBLANK($N151)),0,Main!AO146)</f>
        <v>0</v>
      </c>
      <c r="BD151" s="35">
        <f>IF(OR($A$1&lt;=Main!AP$4,ISBLANK($N151)),0,Main!AP146)</f>
        <v>0</v>
      </c>
      <c r="BE151" s="35">
        <f>IF(OR($A$1&lt;=Main!AQ$4,ISBLANK($N151)),0,Main!AQ146)</f>
        <v>0</v>
      </c>
      <c r="BF151" s="35">
        <f>IF(OR($A$1&lt;=Main!AR$4,ISBLANK($N151)),0,Main!AR146)</f>
        <v>0</v>
      </c>
      <c r="BG151" s="35">
        <f>IF(OR($A$1&lt;=Main!AS$4,ISBLANK($N151)),0,Main!AS146)</f>
        <v>0</v>
      </c>
      <c r="BH151" s="35">
        <f>IF(OR($A$1&lt;=Main!AT$4,ISBLANK($N151)),0,Main!AT146)</f>
        <v>0</v>
      </c>
      <c r="BI151" s="35">
        <f>IF(OR($A$1&lt;=Main!AU$4,ISBLANK($N151)),0,Main!AU146)</f>
        <v>0</v>
      </c>
      <c r="BJ151" s="35">
        <f>IF(OR($A$1&lt;=Main!AV$4,ISBLANK($N151)),0,Main!AV146)</f>
        <v>0</v>
      </c>
    </row>
    <row r="152" spans="13:62">
      <c r="M152" s="6" t="str">
        <f>Main!$A147&amp;Main!$B147</f>
        <v/>
      </c>
      <c r="N152" s="6" t="str">
        <f>Main!$A147&amp;Main!$B147</f>
        <v/>
      </c>
      <c r="O152" s="145">
        <f t="shared" si="10"/>
        <v>0</v>
      </c>
      <c r="P152" s="150">
        <f t="shared" si="11"/>
        <v>39</v>
      </c>
      <c r="Q152" s="150" t="str">
        <f ca="1">IF(Main!$AY147&lt;&gt;"#",$P152-Main!$AY147,"#")</f>
        <v>#</v>
      </c>
      <c r="R152" s="35">
        <f>Main!E147*Mask!G$16</f>
        <v>0</v>
      </c>
      <c r="S152" s="35">
        <f>Main!F147*Mask!H$16</f>
        <v>0</v>
      </c>
      <c r="T152" s="35">
        <f>Main!G147*Mask!I$16</f>
        <v>0</v>
      </c>
      <c r="U152" s="35">
        <f>Main!H147*Mask!J$16</f>
        <v>0</v>
      </c>
      <c r="V152" s="35">
        <f>Main!I147*Mask!K$16</f>
        <v>0</v>
      </c>
      <c r="W152" s="35">
        <f>Main!J147*Mask!L$16</f>
        <v>0</v>
      </c>
      <c r="X152" s="35">
        <f>Main!K147*Mask!M$16</f>
        <v>0</v>
      </c>
      <c r="Y152" s="35">
        <f>Main!L147*Mask!N$16</f>
        <v>0</v>
      </c>
      <c r="Z152" s="35">
        <f>Main!M147*Mask!O$16</f>
        <v>0</v>
      </c>
      <c r="AA152" s="35">
        <f>Main!N147*Mask!P$16</f>
        <v>0</v>
      </c>
      <c r="AB152" s="35">
        <f>Main!O147*Mask!Q$16</f>
        <v>0</v>
      </c>
      <c r="AC152" s="35">
        <f>Main!P147*Mask!R$16</f>
        <v>0</v>
      </c>
      <c r="AD152" s="35">
        <f>Main!Q147*Mask!S$16</f>
        <v>0</v>
      </c>
      <c r="AE152" s="35">
        <f>Main!R147*Mask!T$16</f>
        <v>0</v>
      </c>
      <c r="AF152" s="35">
        <f>Main!S147*Mask!U$16</f>
        <v>0</v>
      </c>
      <c r="AG152" s="35">
        <f>Main!T147*Mask!V$16</f>
        <v>0</v>
      </c>
      <c r="AH152" s="35">
        <f>Main!U147*Mask!W$16</f>
        <v>0</v>
      </c>
      <c r="AI152" s="35">
        <f>Main!V147*Mask!X$16</f>
        <v>0</v>
      </c>
      <c r="AJ152" s="35">
        <f>Main!W147*Mask!Y$16</f>
        <v>0</v>
      </c>
      <c r="AK152" s="35">
        <f>Main!X147*Mask!Z$16</f>
        <v>0</v>
      </c>
      <c r="AL152" s="35">
        <f>Main!Y147*Mask!AA$16</f>
        <v>0</v>
      </c>
      <c r="AM152" s="35">
        <f>Main!Z147*Mask!AB$16</f>
        <v>0</v>
      </c>
      <c r="AN152" s="35"/>
      <c r="AO152" s="35">
        <f>IF(OR($A$1&lt;=Main!AA$4,ISBLANK($N152)),0,Main!AA147)</f>
        <v>0</v>
      </c>
      <c r="AP152" s="35">
        <f>IF(OR($A$1&lt;=Main!AB$4,ISBLANK($N152)),0,Main!AB147)</f>
        <v>0</v>
      </c>
      <c r="AQ152" s="35">
        <f>IF(OR($A$1&lt;=Main!AC$4,ISBLANK($N152)),0,Main!AC147)</f>
        <v>0</v>
      </c>
      <c r="AR152" s="35">
        <f>IF(OR($A$1&lt;=Main!AD$4,ISBLANK($N152)),0,Main!AD147)</f>
        <v>0</v>
      </c>
      <c r="AS152" s="35">
        <f>IF(OR($A$1&lt;=Main!AE$4,ISBLANK($N152)),0,Main!AE147)</f>
        <v>0</v>
      </c>
      <c r="AT152" s="35">
        <f>IF(OR($A$1&lt;=Main!AF$4,ISBLANK($N152)),0,Main!AF147)</f>
        <v>0</v>
      </c>
      <c r="AU152" s="35">
        <f>IF(OR($A$1&lt;=Main!AG$4,ISBLANK($N152)),0,Main!AG147)</f>
        <v>0</v>
      </c>
      <c r="AV152" s="35">
        <f>IF(OR($A$1&lt;=Main!AH$4,ISBLANK($N152)),0,Main!AH147)</f>
        <v>0</v>
      </c>
      <c r="AW152" s="35">
        <f>IF(OR($A$1&lt;=Main!AI$4,ISBLANK($N152)),0,Main!AI147)</f>
        <v>0</v>
      </c>
      <c r="AX152" s="35">
        <f>IF(OR($A$1&lt;=Main!AJ$4,ISBLANK($N152)),0,Main!AJ147)</f>
        <v>0</v>
      </c>
      <c r="AY152" s="35">
        <f>IF(OR($A$1&lt;=Main!AK$4,ISBLANK($N152)),0,Main!AK147)</f>
        <v>0</v>
      </c>
      <c r="AZ152" s="35">
        <f>IF(OR($A$1&lt;=Main!AL$4,ISBLANK($N152)),0,Main!AL147)</f>
        <v>0</v>
      </c>
      <c r="BA152" s="35">
        <f>IF(OR($A$1&lt;=Main!AM$4,ISBLANK($N152)),0,Main!AM147)</f>
        <v>0</v>
      </c>
      <c r="BB152" s="35">
        <f>IF(OR($A$1&lt;=Main!AN$4,ISBLANK($N152)),0,Main!AN147)</f>
        <v>0</v>
      </c>
      <c r="BC152" s="35">
        <f>IF(OR($A$1&lt;=Main!AO$4,ISBLANK($N152)),0,Main!AO147)</f>
        <v>0</v>
      </c>
      <c r="BD152" s="35">
        <f>IF(OR($A$1&lt;=Main!AP$4,ISBLANK($N152)),0,Main!AP147)</f>
        <v>0</v>
      </c>
      <c r="BE152" s="35">
        <f>IF(OR($A$1&lt;=Main!AQ$4,ISBLANK($N152)),0,Main!AQ147)</f>
        <v>0</v>
      </c>
      <c r="BF152" s="35">
        <f>IF(OR($A$1&lt;=Main!AR$4,ISBLANK($N152)),0,Main!AR147)</f>
        <v>0</v>
      </c>
      <c r="BG152" s="35">
        <f>IF(OR($A$1&lt;=Main!AS$4,ISBLANK($N152)),0,Main!AS147)</f>
        <v>0</v>
      </c>
      <c r="BH152" s="35">
        <f>IF(OR($A$1&lt;=Main!AT$4,ISBLANK($N152)),0,Main!AT147)</f>
        <v>0</v>
      </c>
      <c r="BI152" s="35">
        <f>IF(OR($A$1&lt;=Main!AU$4,ISBLANK($N152)),0,Main!AU147)</f>
        <v>0</v>
      </c>
      <c r="BJ152" s="35">
        <f>IF(OR($A$1&lt;=Main!AV$4,ISBLANK($N152)),0,Main!AV147)</f>
        <v>0</v>
      </c>
    </row>
    <row r="153" spans="13:62">
      <c r="M153" s="6" t="str">
        <f>Main!$A148&amp;Main!$B148</f>
        <v/>
      </c>
      <c r="N153" s="6" t="str">
        <f>Main!$A148&amp;Main!$B148</f>
        <v/>
      </c>
      <c r="O153" s="145">
        <f t="shared" si="10"/>
        <v>0</v>
      </c>
      <c r="P153" s="150">
        <f t="shared" si="11"/>
        <v>39</v>
      </c>
      <c r="Q153" s="150" t="str">
        <f ca="1">IF(Main!$AY148&lt;&gt;"#",$P153-Main!$AY148,"#")</f>
        <v>#</v>
      </c>
      <c r="R153" s="35">
        <f>Main!E148*Mask!G$16</f>
        <v>0</v>
      </c>
      <c r="S153" s="35">
        <f>Main!F148*Mask!H$16</f>
        <v>0</v>
      </c>
      <c r="T153" s="35">
        <f>Main!G148*Mask!I$16</f>
        <v>0</v>
      </c>
      <c r="U153" s="35">
        <f>Main!H148*Mask!J$16</f>
        <v>0</v>
      </c>
      <c r="V153" s="35">
        <f>Main!I148*Mask!K$16</f>
        <v>0</v>
      </c>
      <c r="W153" s="35">
        <f>Main!J148*Mask!L$16</f>
        <v>0</v>
      </c>
      <c r="X153" s="35">
        <f>Main!K148*Mask!M$16</f>
        <v>0</v>
      </c>
      <c r="Y153" s="35">
        <f>Main!L148*Mask!N$16</f>
        <v>0</v>
      </c>
      <c r="Z153" s="35">
        <f>Main!M148*Mask!O$16</f>
        <v>0</v>
      </c>
      <c r="AA153" s="35">
        <f>Main!N148*Mask!P$16</f>
        <v>0</v>
      </c>
      <c r="AB153" s="35">
        <f>Main!O148*Mask!Q$16</f>
        <v>0</v>
      </c>
      <c r="AC153" s="35">
        <f>Main!P148*Mask!R$16</f>
        <v>0</v>
      </c>
      <c r="AD153" s="35">
        <f>Main!Q148*Mask!S$16</f>
        <v>0</v>
      </c>
      <c r="AE153" s="35">
        <f>Main!R148*Mask!T$16</f>
        <v>0</v>
      </c>
      <c r="AF153" s="35">
        <f>Main!S148*Mask!U$16</f>
        <v>0</v>
      </c>
      <c r="AG153" s="35">
        <f>Main!T148*Mask!V$16</f>
        <v>0</v>
      </c>
      <c r="AH153" s="35">
        <f>Main!U148*Mask!W$16</f>
        <v>0</v>
      </c>
      <c r="AI153" s="35">
        <f>Main!V148*Mask!X$16</f>
        <v>0</v>
      </c>
      <c r="AJ153" s="35">
        <f>Main!W148*Mask!Y$16</f>
        <v>0</v>
      </c>
      <c r="AK153" s="35">
        <f>Main!X148*Mask!Z$16</f>
        <v>0</v>
      </c>
      <c r="AL153" s="35">
        <f>Main!Y148*Mask!AA$16</f>
        <v>0</v>
      </c>
      <c r="AM153" s="35">
        <f>Main!Z148*Mask!AB$16</f>
        <v>0</v>
      </c>
      <c r="AN153" s="35"/>
      <c r="AO153" s="35">
        <f>IF(OR($A$1&lt;=Main!AA$4,ISBLANK($N153)),0,Main!AA148)</f>
        <v>0</v>
      </c>
      <c r="AP153" s="35">
        <f>IF(OR($A$1&lt;=Main!AB$4,ISBLANK($N153)),0,Main!AB148)</f>
        <v>0</v>
      </c>
      <c r="AQ153" s="35">
        <f>IF(OR($A$1&lt;=Main!AC$4,ISBLANK($N153)),0,Main!AC148)</f>
        <v>0</v>
      </c>
      <c r="AR153" s="35">
        <f>IF(OR($A$1&lt;=Main!AD$4,ISBLANK($N153)),0,Main!AD148)</f>
        <v>0</v>
      </c>
      <c r="AS153" s="35">
        <f>IF(OR($A$1&lt;=Main!AE$4,ISBLANK($N153)),0,Main!AE148)</f>
        <v>0</v>
      </c>
      <c r="AT153" s="35">
        <f>IF(OR($A$1&lt;=Main!AF$4,ISBLANK($N153)),0,Main!AF148)</f>
        <v>0</v>
      </c>
      <c r="AU153" s="35">
        <f>IF(OR($A$1&lt;=Main!AG$4,ISBLANK($N153)),0,Main!AG148)</f>
        <v>0</v>
      </c>
      <c r="AV153" s="35">
        <f>IF(OR($A$1&lt;=Main!AH$4,ISBLANK($N153)),0,Main!AH148)</f>
        <v>0</v>
      </c>
      <c r="AW153" s="35">
        <f>IF(OR($A$1&lt;=Main!AI$4,ISBLANK($N153)),0,Main!AI148)</f>
        <v>0</v>
      </c>
      <c r="AX153" s="35">
        <f>IF(OR($A$1&lt;=Main!AJ$4,ISBLANK($N153)),0,Main!AJ148)</f>
        <v>0</v>
      </c>
      <c r="AY153" s="35">
        <f>IF(OR($A$1&lt;=Main!AK$4,ISBLANK($N153)),0,Main!AK148)</f>
        <v>0</v>
      </c>
      <c r="AZ153" s="35">
        <f>IF(OR($A$1&lt;=Main!AL$4,ISBLANK($N153)),0,Main!AL148)</f>
        <v>0</v>
      </c>
      <c r="BA153" s="35">
        <f>IF(OR($A$1&lt;=Main!AM$4,ISBLANK($N153)),0,Main!AM148)</f>
        <v>0</v>
      </c>
      <c r="BB153" s="35">
        <f>IF(OR($A$1&lt;=Main!AN$4,ISBLANK($N153)),0,Main!AN148)</f>
        <v>0</v>
      </c>
      <c r="BC153" s="35">
        <f>IF(OR($A$1&lt;=Main!AO$4,ISBLANK($N153)),0,Main!AO148)</f>
        <v>0</v>
      </c>
      <c r="BD153" s="35">
        <f>IF(OR($A$1&lt;=Main!AP$4,ISBLANK($N153)),0,Main!AP148)</f>
        <v>0</v>
      </c>
      <c r="BE153" s="35">
        <f>IF(OR($A$1&lt;=Main!AQ$4,ISBLANK($N153)),0,Main!AQ148)</f>
        <v>0</v>
      </c>
      <c r="BF153" s="35">
        <f>IF(OR($A$1&lt;=Main!AR$4,ISBLANK($N153)),0,Main!AR148)</f>
        <v>0</v>
      </c>
      <c r="BG153" s="35">
        <f>IF(OR($A$1&lt;=Main!AS$4,ISBLANK($N153)),0,Main!AS148)</f>
        <v>0</v>
      </c>
      <c r="BH153" s="35">
        <f>IF(OR($A$1&lt;=Main!AT$4,ISBLANK($N153)),0,Main!AT148)</f>
        <v>0</v>
      </c>
      <c r="BI153" s="35">
        <f>IF(OR($A$1&lt;=Main!AU$4,ISBLANK($N153)),0,Main!AU148)</f>
        <v>0</v>
      </c>
      <c r="BJ153" s="35">
        <f>IF(OR($A$1&lt;=Main!AV$4,ISBLANK($N153)),0,Main!AV148)</f>
        <v>0</v>
      </c>
    </row>
    <row r="154" spans="13:62">
      <c r="M154" s="6" t="str">
        <f>Main!$A149&amp;Main!$B149</f>
        <v/>
      </c>
      <c r="N154" s="6" t="str">
        <f>Main!$A149&amp;Main!$B149</f>
        <v/>
      </c>
      <c r="O154" s="145">
        <f t="shared" si="10"/>
        <v>0</v>
      </c>
      <c r="P154" s="150">
        <f t="shared" si="11"/>
        <v>39</v>
      </c>
      <c r="Q154" s="150" t="str">
        <f ca="1">IF(Main!$AY149&lt;&gt;"#",$P154-Main!$AY149,"#")</f>
        <v>#</v>
      </c>
      <c r="R154" s="35">
        <f>Main!E149*Mask!G$16</f>
        <v>0</v>
      </c>
      <c r="S154" s="35">
        <f>Main!F149*Mask!H$16</f>
        <v>0</v>
      </c>
      <c r="T154" s="35">
        <f>Main!G149*Mask!I$16</f>
        <v>0</v>
      </c>
      <c r="U154" s="35">
        <f>Main!H149*Mask!J$16</f>
        <v>0</v>
      </c>
      <c r="V154" s="35">
        <f>Main!I149*Mask!K$16</f>
        <v>0</v>
      </c>
      <c r="W154" s="35">
        <f>Main!J149*Mask!L$16</f>
        <v>0</v>
      </c>
      <c r="X154" s="35">
        <f>Main!K149*Mask!M$16</f>
        <v>0</v>
      </c>
      <c r="Y154" s="35">
        <f>Main!L149*Mask!N$16</f>
        <v>0</v>
      </c>
      <c r="Z154" s="35">
        <f>Main!M149*Mask!O$16</f>
        <v>0</v>
      </c>
      <c r="AA154" s="35">
        <f>Main!N149*Mask!P$16</f>
        <v>0</v>
      </c>
      <c r="AB154" s="35">
        <f>Main!O149*Mask!Q$16</f>
        <v>0</v>
      </c>
      <c r="AC154" s="35">
        <f>Main!P149*Mask!R$16</f>
        <v>0</v>
      </c>
      <c r="AD154" s="35">
        <f>Main!Q149*Mask!S$16</f>
        <v>0</v>
      </c>
      <c r="AE154" s="35">
        <f>Main!R149*Mask!T$16</f>
        <v>0</v>
      </c>
      <c r="AF154" s="35">
        <f>Main!S149*Mask!U$16</f>
        <v>0</v>
      </c>
      <c r="AG154" s="35">
        <f>Main!T149*Mask!V$16</f>
        <v>0</v>
      </c>
      <c r="AH154" s="35">
        <f>Main!U149*Mask!W$16</f>
        <v>0</v>
      </c>
      <c r="AI154" s="35">
        <f>Main!V149*Mask!X$16</f>
        <v>0</v>
      </c>
      <c r="AJ154" s="35">
        <f>Main!W149*Mask!Y$16</f>
        <v>0</v>
      </c>
      <c r="AK154" s="35">
        <f>Main!X149*Mask!Z$16</f>
        <v>0</v>
      </c>
      <c r="AL154" s="35">
        <f>Main!Y149*Mask!AA$16</f>
        <v>0</v>
      </c>
      <c r="AM154" s="35">
        <f>Main!Z149*Mask!AB$16</f>
        <v>0</v>
      </c>
      <c r="AN154" s="35"/>
      <c r="AO154" s="35">
        <f>IF(OR($A$1&lt;=Main!AA$4,ISBLANK($N154)),0,Main!AA149)</f>
        <v>0</v>
      </c>
      <c r="AP154" s="35">
        <f>IF(OR($A$1&lt;=Main!AB$4,ISBLANK($N154)),0,Main!AB149)</f>
        <v>0</v>
      </c>
      <c r="AQ154" s="35">
        <f>IF(OR($A$1&lt;=Main!AC$4,ISBLANK($N154)),0,Main!AC149)</f>
        <v>0</v>
      </c>
      <c r="AR154" s="35">
        <f>IF(OR($A$1&lt;=Main!AD$4,ISBLANK($N154)),0,Main!AD149)</f>
        <v>0</v>
      </c>
      <c r="AS154" s="35">
        <f>IF(OR($A$1&lt;=Main!AE$4,ISBLANK($N154)),0,Main!AE149)</f>
        <v>0</v>
      </c>
      <c r="AT154" s="35">
        <f>IF(OR($A$1&lt;=Main!AF$4,ISBLANK($N154)),0,Main!AF149)</f>
        <v>0</v>
      </c>
      <c r="AU154" s="35">
        <f>IF(OR($A$1&lt;=Main!AG$4,ISBLANK($N154)),0,Main!AG149)</f>
        <v>0</v>
      </c>
      <c r="AV154" s="35">
        <f>IF(OR($A$1&lt;=Main!AH$4,ISBLANK($N154)),0,Main!AH149)</f>
        <v>0</v>
      </c>
      <c r="AW154" s="35">
        <f>IF(OR($A$1&lt;=Main!AI$4,ISBLANK($N154)),0,Main!AI149)</f>
        <v>0</v>
      </c>
      <c r="AX154" s="35">
        <f>IF(OR($A$1&lt;=Main!AJ$4,ISBLANK($N154)),0,Main!AJ149)</f>
        <v>0</v>
      </c>
      <c r="AY154" s="35">
        <f>IF(OR($A$1&lt;=Main!AK$4,ISBLANK($N154)),0,Main!AK149)</f>
        <v>0</v>
      </c>
      <c r="AZ154" s="35">
        <f>IF(OR($A$1&lt;=Main!AL$4,ISBLANK($N154)),0,Main!AL149)</f>
        <v>0</v>
      </c>
      <c r="BA154" s="35">
        <f>IF(OR($A$1&lt;=Main!AM$4,ISBLANK($N154)),0,Main!AM149)</f>
        <v>0</v>
      </c>
      <c r="BB154" s="35">
        <f>IF(OR($A$1&lt;=Main!AN$4,ISBLANK($N154)),0,Main!AN149)</f>
        <v>0</v>
      </c>
      <c r="BC154" s="35">
        <f>IF(OR($A$1&lt;=Main!AO$4,ISBLANK($N154)),0,Main!AO149)</f>
        <v>0</v>
      </c>
      <c r="BD154" s="35">
        <f>IF(OR($A$1&lt;=Main!AP$4,ISBLANK($N154)),0,Main!AP149)</f>
        <v>0</v>
      </c>
      <c r="BE154" s="35">
        <f>IF(OR($A$1&lt;=Main!AQ$4,ISBLANK($N154)),0,Main!AQ149)</f>
        <v>0</v>
      </c>
      <c r="BF154" s="35">
        <f>IF(OR($A$1&lt;=Main!AR$4,ISBLANK($N154)),0,Main!AR149)</f>
        <v>0</v>
      </c>
      <c r="BG154" s="35">
        <f>IF(OR($A$1&lt;=Main!AS$4,ISBLANK($N154)),0,Main!AS149)</f>
        <v>0</v>
      </c>
      <c r="BH154" s="35">
        <f>IF(OR($A$1&lt;=Main!AT$4,ISBLANK($N154)),0,Main!AT149)</f>
        <v>0</v>
      </c>
      <c r="BI154" s="35">
        <f>IF(OR($A$1&lt;=Main!AU$4,ISBLANK($N154)),0,Main!AU149)</f>
        <v>0</v>
      </c>
      <c r="BJ154" s="35">
        <f>IF(OR($A$1&lt;=Main!AV$4,ISBLANK($N154)),0,Main!AV149)</f>
        <v>0</v>
      </c>
    </row>
    <row r="155" spans="13:62">
      <c r="M155" s="6" t="str">
        <f>Main!$A150&amp;Main!$B150</f>
        <v/>
      </c>
      <c r="N155" s="6" t="str">
        <f>Main!$A150&amp;Main!$B150</f>
        <v/>
      </c>
      <c r="O155" s="145">
        <f t="shared" si="10"/>
        <v>0</v>
      </c>
      <c r="P155" s="150">
        <f t="shared" si="11"/>
        <v>39</v>
      </c>
      <c r="Q155" s="150" t="str">
        <f ca="1">IF(Main!$AY150&lt;&gt;"#",$P155-Main!$AY150,"#")</f>
        <v>#</v>
      </c>
      <c r="R155" s="35">
        <f>Main!E150*Mask!G$16</f>
        <v>0</v>
      </c>
      <c r="S155" s="35">
        <f>Main!F150*Mask!H$16</f>
        <v>0</v>
      </c>
      <c r="T155" s="35">
        <f>Main!G150*Mask!I$16</f>
        <v>0</v>
      </c>
      <c r="U155" s="35">
        <f>Main!H150*Mask!J$16</f>
        <v>0</v>
      </c>
      <c r="V155" s="35">
        <f>Main!I150*Mask!K$16</f>
        <v>0</v>
      </c>
      <c r="W155" s="35">
        <f>Main!J150*Mask!L$16</f>
        <v>0</v>
      </c>
      <c r="X155" s="35">
        <f>Main!K150*Mask!M$16</f>
        <v>0</v>
      </c>
      <c r="Y155" s="35">
        <f>Main!L150*Mask!N$16</f>
        <v>0</v>
      </c>
      <c r="Z155" s="35">
        <f>Main!M150*Mask!O$16</f>
        <v>0</v>
      </c>
      <c r="AA155" s="35">
        <f>Main!N150*Mask!P$16</f>
        <v>0</v>
      </c>
      <c r="AB155" s="35">
        <f>Main!O150*Mask!Q$16</f>
        <v>0</v>
      </c>
      <c r="AC155" s="35">
        <f>Main!P150*Mask!R$16</f>
        <v>0</v>
      </c>
      <c r="AD155" s="35">
        <f>Main!Q150*Mask!S$16</f>
        <v>0</v>
      </c>
      <c r="AE155" s="35">
        <f>Main!R150*Mask!T$16</f>
        <v>0</v>
      </c>
      <c r="AF155" s="35">
        <f>Main!S150*Mask!U$16</f>
        <v>0</v>
      </c>
      <c r="AG155" s="35">
        <f>Main!T150*Mask!V$16</f>
        <v>0</v>
      </c>
      <c r="AH155" s="35">
        <f>Main!U150*Mask!W$16</f>
        <v>0</v>
      </c>
      <c r="AI155" s="35">
        <f>Main!V150*Mask!X$16</f>
        <v>0</v>
      </c>
      <c r="AJ155" s="35">
        <f>Main!W150*Mask!Y$16</f>
        <v>0</v>
      </c>
      <c r="AK155" s="35">
        <f>Main!X150*Mask!Z$16</f>
        <v>0</v>
      </c>
      <c r="AL155" s="35">
        <f>Main!Y150*Mask!AA$16</f>
        <v>0</v>
      </c>
      <c r="AM155" s="35">
        <f>Main!Z150*Mask!AB$16</f>
        <v>0</v>
      </c>
      <c r="AN155" s="35"/>
      <c r="AO155" s="35">
        <f>IF(OR($A$1&lt;=Main!AA$4,ISBLANK($N155)),0,Main!AA150)</f>
        <v>0</v>
      </c>
      <c r="AP155" s="35">
        <f>IF(OR($A$1&lt;=Main!AB$4,ISBLANK($N155)),0,Main!AB150)</f>
        <v>0</v>
      </c>
      <c r="AQ155" s="35">
        <f>IF(OR($A$1&lt;=Main!AC$4,ISBLANK($N155)),0,Main!AC150)</f>
        <v>0</v>
      </c>
      <c r="AR155" s="35">
        <f>IF(OR($A$1&lt;=Main!AD$4,ISBLANK($N155)),0,Main!AD150)</f>
        <v>0</v>
      </c>
      <c r="AS155" s="35">
        <f>IF(OR($A$1&lt;=Main!AE$4,ISBLANK($N155)),0,Main!AE150)</f>
        <v>0</v>
      </c>
      <c r="AT155" s="35">
        <f>IF(OR($A$1&lt;=Main!AF$4,ISBLANK($N155)),0,Main!AF150)</f>
        <v>0</v>
      </c>
      <c r="AU155" s="35">
        <f>IF(OR($A$1&lt;=Main!AG$4,ISBLANK($N155)),0,Main!AG150)</f>
        <v>0</v>
      </c>
      <c r="AV155" s="35">
        <f>IF(OR($A$1&lt;=Main!AH$4,ISBLANK($N155)),0,Main!AH150)</f>
        <v>0</v>
      </c>
      <c r="AW155" s="35">
        <f>IF(OR($A$1&lt;=Main!AI$4,ISBLANK($N155)),0,Main!AI150)</f>
        <v>0</v>
      </c>
      <c r="AX155" s="35">
        <f>IF(OR($A$1&lt;=Main!AJ$4,ISBLANK($N155)),0,Main!AJ150)</f>
        <v>0</v>
      </c>
      <c r="AY155" s="35">
        <f>IF(OR($A$1&lt;=Main!AK$4,ISBLANK($N155)),0,Main!AK150)</f>
        <v>0</v>
      </c>
      <c r="AZ155" s="35">
        <f>IF(OR($A$1&lt;=Main!AL$4,ISBLANK($N155)),0,Main!AL150)</f>
        <v>0</v>
      </c>
      <c r="BA155" s="35">
        <f>IF(OR($A$1&lt;=Main!AM$4,ISBLANK($N155)),0,Main!AM150)</f>
        <v>0</v>
      </c>
      <c r="BB155" s="35">
        <f>IF(OR($A$1&lt;=Main!AN$4,ISBLANK($N155)),0,Main!AN150)</f>
        <v>0</v>
      </c>
      <c r="BC155" s="35">
        <f>IF(OR($A$1&lt;=Main!AO$4,ISBLANK($N155)),0,Main!AO150)</f>
        <v>0</v>
      </c>
      <c r="BD155" s="35">
        <f>IF(OR($A$1&lt;=Main!AP$4,ISBLANK($N155)),0,Main!AP150)</f>
        <v>0</v>
      </c>
      <c r="BE155" s="35">
        <f>IF(OR($A$1&lt;=Main!AQ$4,ISBLANK($N155)),0,Main!AQ150)</f>
        <v>0</v>
      </c>
      <c r="BF155" s="35">
        <f>IF(OR($A$1&lt;=Main!AR$4,ISBLANK($N155)),0,Main!AR150)</f>
        <v>0</v>
      </c>
      <c r="BG155" s="35">
        <f>IF(OR($A$1&lt;=Main!AS$4,ISBLANK($N155)),0,Main!AS150)</f>
        <v>0</v>
      </c>
      <c r="BH155" s="35">
        <f>IF(OR($A$1&lt;=Main!AT$4,ISBLANK($N155)),0,Main!AT150)</f>
        <v>0</v>
      </c>
      <c r="BI155" s="35">
        <f>IF(OR($A$1&lt;=Main!AU$4,ISBLANK($N155)),0,Main!AU150)</f>
        <v>0</v>
      </c>
      <c r="BJ155" s="35">
        <f>IF(OR($A$1&lt;=Main!AV$4,ISBLANK($N155)),0,Main!AV150)</f>
        <v>0</v>
      </c>
    </row>
    <row r="156" spans="13:62">
      <c r="O156" s="149"/>
      <c r="P156" s="147"/>
      <c r="Q156" s="147"/>
      <c r="R156" s="35"/>
      <c r="S156" s="35"/>
      <c r="T156" s="35"/>
      <c r="U156" s="35"/>
      <c r="V156" s="35"/>
      <c r="W156" s="35"/>
      <c r="X156" s="35"/>
      <c r="Y156" s="35"/>
      <c r="Z156" s="35"/>
      <c r="AA156" s="35"/>
      <c r="AB156" s="35"/>
      <c r="AC156" s="35"/>
      <c r="AD156" s="35"/>
      <c r="AE156" s="35"/>
      <c r="AF156" s="35"/>
      <c r="AG156" s="35"/>
      <c r="AH156" s="35"/>
      <c r="AI156" s="35"/>
      <c r="AJ156" s="35"/>
      <c r="AK156" s="35"/>
      <c r="AL156" s="35"/>
      <c r="AM156" s="35"/>
      <c r="AN156" s="35"/>
      <c r="AO156" s="35"/>
      <c r="AP156" s="35"/>
      <c r="AQ156" s="35"/>
      <c r="AR156" s="35"/>
      <c r="AS156" s="35"/>
      <c r="AT156" s="35"/>
      <c r="AU156" s="35"/>
      <c r="AV156" s="35"/>
      <c r="AW156" s="35"/>
      <c r="AX156" s="35"/>
      <c r="AY156" s="35"/>
      <c r="AZ156" s="35"/>
      <c r="BA156" s="35"/>
      <c r="BB156" s="35"/>
      <c r="BC156" s="35"/>
      <c r="BD156" s="35"/>
      <c r="BE156" s="35"/>
      <c r="BF156" s="35"/>
      <c r="BG156" s="35"/>
      <c r="BH156" s="35"/>
    </row>
    <row r="157" spans="13:62">
      <c r="O157" s="147"/>
      <c r="P157" s="147"/>
      <c r="Q157" s="147"/>
      <c r="R157" s="35"/>
      <c r="S157" s="35"/>
      <c r="T157" s="35"/>
      <c r="U157" s="35"/>
      <c r="V157" s="35"/>
      <c r="W157" s="35"/>
      <c r="X157" s="35"/>
      <c r="Y157" s="35"/>
      <c r="Z157" s="35"/>
      <c r="AA157" s="35"/>
      <c r="AB157" s="35"/>
      <c r="AC157" s="35"/>
      <c r="AD157" s="35"/>
      <c r="AE157" s="35"/>
      <c r="AF157" s="35"/>
      <c r="AG157" s="35"/>
      <c r="AH157" s="35"/>
      <c r="AI157" s="35"/>
      <c r="AJ157" s="35"/>
      <c r="AK157" s="35"/>
      <c r="AL157" s="35"/>
      <c r="AM157" s="35"/>
      <c r="AN157" s="35"/>
      <c r="AO157" s="35"/>
      <c r="AP157" s="35"/>
      <c r="AQ157" s="35"/>
      <c r="AR157" s="35"/>
      <c r="AS157" s="35"/>
      <c r="AT157" s="35"/>
      <c r="AU157" s="35"/>
      <c r="AV157" s="35"/>
      <c r="AW157" s="35"/>
      <c r="AX157" s="35"/>
      <c r="AY157" s="35"/>
      <c r="AZ157" s="35"/>
      <c r="BA157" s="35"/>
      <c r="BB157" s="35"/>
      <c r="BC157" s="35"/>
      <c r="BD157" s="35"/>
      <c r="BE157" s="35"/>
      <c r="BF157" s="35"/>
      <c r="BG157" s="35"/>
      <c r="BH157" s="35"/>
    </row>
    <row r="158" spans="13:62">
      <c r="O158" s="147"/>
      <c r="P158" s="147"/>
      <c r="Q158" s="147"/>
      <c r="R158" s="35"/>
      <c r="S158" s="35"/>
      <c r="T158" s="35"/>
      <c r="U158" s="35"/>
      <c r="V158" s="35"/>
      <c r="W158" s="35"/>
      <c r="X158" s="35"/>
      <c r="Y158" s="35"/>
      <c r="Z158" s="35"/>
      <c r="AA158" s="35"/>
      <c r="AB158" s="35"/>
      <c r="AC158" s="35"/>
      <c r="AD158" s="35"/>
      <c r="AE158" s="35"/>
      <c r="AF158" s="35"/>
      <c r="AG158" s="35"/>
      <c r="AH158" s="35"/>
      <c r="AI158" s="35"/>
      <c r="AJ158" s="35"/>
      <c r="AK158" s="35"/>
      <c r="AL158" s="35"/>
      <c r="AM158" s="35"/>
      <c r="AN158" s="35"/>
    </row>
  </sheetData>
  <mergeCells count="3">
    <mergeCell ref="A1:A2"/>
    <mergeCell ref="B1:D2"/>
    <mergeCell ref="A3:D3"/>
  </mergeCells>
  <conditionalFormatting sqref="I4">
    <cfRule type="expression" dxfId="164" priority="15">
      <formula>$M$3</formula>
    </cfRule>
  </conditionalFormatting>
  <conditionalFormatting sqref="I4">
    <cfRule type="expression" dxfId="163" priority="14">
      <formula>$M$3</formula>
    </cfRule>
  </conditionalFormatting>
  <conditionalFormatting sqref="I4">
    <cfRule type="expression" dxfId="162" priority="13">
      <formula>$M$3</formula>
    </cfRule>
  </conditionalFormatting>
  <conditionalFormatting sqref="F7:G7">
    <cfRule type="expression" dxfId="161" priority="12">
      <formula>$M$6</formula>
    </cfRule>
  </conditionalFormatting>
  <conditionalFormatting sqref="I4">
    <cfRule type="expression" dxfId="160" priority="11">
      <formula>$M$3</formula>
    </cfRule>
  </conditionalFormatting>
  <conditionalFormatting sqref="F11:G60">
    <cfRule type="expression" dxfId="159" priority="10">
      <formula>F11&lt;&gt;L70</formula>
    </cfRule>
  </conditionalFormatting>
  <conditionalFormatting sqref="F7:G7">
    <cfRule type="expression" dxfId="158" priority="9">
      <formula>$M$6</formula>
    </cfRule>
  </conditionalFormatting>
  <conditionalFormatting sqref="I4">
    <cfRule type="expression" dxfId="157" priority="8">
      <formula>$M$3</formula>
    </cfRule>
  </conditionalFormatting>
  <conditionalFormatting sqref="I4">
    <cfRule type="expression" dxfId="156" priority="7">
      <formula>$M$3</formula>
    </cfRule>
  </conditionalFormatting>
  <conditionalFormatting sqref="I4">
    <cfRule type="expression" dxfId="155" priority="6">
      <formula>$M$3</formula>
    </cfRule>
  </conditionalFormatting>
  <conditionalFormatting sqref="F7:G7">
    <cfRule type="expression" dxfId="154" priority="5">
      <formula>$M$6</formula>
    </cfRule>
  </conditionalFormatting>
  <conditionalFormatting sqref="I4">
    <cfRule type="expression" dxfId="153" priority="4">
      <formula>$M$3</formula>
    </cfRule>
  </conditionalFormatting>
  <conditionalFormatting sqref="F11:G60">
    <cfRule type="expression" dxfId="152" priority="3">
      <formula>F11&lt;&gt;L70</formula>
    </cfRule>
  </conditionalFormatting>
  <conditionalFormatting sqref="F7:G7">
    <cfRule type="expression" dxfId="151" priority="2">
      <formula>$M$6</formula>
    </cfRule>
  </conditionalFormatting>
  <conditionalFormatting sqref="A1:A3 B1:D2">
    <cfRule type="expression" dxfId="150" priority="1">
      <formula>$M$5=""</formula>
    </cfRule>
  </conditionalFormatting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dimension ref="A1:AMO158"/>
  <sheetViews>
    <sheetView workbookViewId="0">
      <selection activeCell="A13" sqref="A13"/>
    </sheetView>
  </sheetViews>
  <sheetFormatPr defaultRowHeight="12.75"/>
  <cols>
    <col min="1" max="1" width="17.7109375" style="6" customWidth="1"/>
    <col min="2" max="2" width="15.85546875" style="6" customWidth="1"/>
    <col min="3" max="3" width="16.7109375" style="6" bestFit="1" customWidth="1"/>
    <col min="4" max="4" width="9.140625" style="6"/>
    <col min="5" max="5" width="5.5703125" style="6" customWidth="1"/>
    <col min="6" max="6" width="6.85546875" style="6" customWidth="1"/>
    <col min="7" max="7" width="8.28515625" style="6" customWidth="1"/>
    <col min="8" max="8" width="11.28515625" style="6" customWidth="1"/>
    <col min="9" max="9" width="9.5703125" style="6" customWidth="1"/>
    <col min="10" max="10" width="15.140625" style="6" customWidth="1"/>
    <col min="11" max="11" width="23" style="6" hidden="1" customWidth="1"/>
    <col min="12" max="12" width="13.28515625" style="6" hidden="1" customWidth="1"/>
    <col min="13" max="13" width="6.85546875" style="6" hidden="1" customWidth="1"/>
    <col min="14" max="14" width="20.42578125" style="6" hidden="1" customWidth="1"/>
    <col min="15" max="17" width="9.140625" style="35" hidden="1" customWidth="1"/>
    <col min="18" max="60" width="9.140625" style="6" hidden="1" customWidth="1"/>
    <col min="61" max="61" width="8.42578125" style="56" hidden="1" customWidth="1"/>
    <col min="62" max="62" width="9.140625" style="56" hidden="1" customWidth="1"/>
    <col min="63" max="63" width="9.140625" style="6" customWidth="1"/>
    <col min="64" max="1029" width="9.140625" style="6"/>
    <col min="1030" max="16384" width="9.140625" style="53"/>
  </cols>
  <sheetData>
    <row r="1" spans="1:62" ht="14.25" thickTop="1" thickBot="1">
      <c r="A1" s="217">
        <f>Contests!$D$17</f>
        <v>41145</v>
      </c>
      <c r="B1" s="218" t="str">
        <f>Contests!$E$17&amp;", "&amp;Contests!$F$17</f>
        <v>Лишуй, Чемпионат Мира</v>
      </c>
      <c r="C1" s="218"/>
      <c r="D1" s="218"/>
    </row>
    <row r="2" spans="1:62" ht="15.75" customHeight="1" thickTop="1">
      <c r="A2" s="217" t="str">
        <f>"     "&amp;Contests!D1</f>
        <v xml:space="preserve">     Фристайл слалом, женщины</v>
      </c>
      <c r="B2" s="219"/>
      <c r="C2" s="219"/>
      <c r="D2" s="219"/>
      <c r="M2" s="56"/>
    </row>
    <row r="3" spans="1:62" ht="13.5" thickBot="1">
      <c r="A3" s="220" t="str">
        <f>IF(OR($M$5="ic",$M$5="ib"),"Международные соревнования","Российские соревнования")</f>
        <v>Международные соревнования</v>
      </c>
      <c r="B3" s="221"/>
      <c r="C3" s="221"/>
      <c r="D3" s="222"/>
      <c r="F3" s="164"/>
      <c r="G3" s="164"/>
      <c r="H3" s="164"/>
      <c r="I3" s="164"/>
    </row>
    <row r="4" spans="1:62" ht="13.5" thickTop="1">
      <c r="A4" s="168" t="s">
        <v>61</v>
      </c>
      <c r="B4" s="163"/>
      <c r="C4" s="163"/>
      <c r="D4" s="36">
        <f>IF(ISBLANK(Contests!$G$17),1,VALUE(RIGHT(Contests!$G$17,3)))</f>
        <v>175</v>
      </c>
      <c r="F4" s="67"/>
      <c r="G4" s="67"/>
      <c r="H4" s="67"/>
      <c r="I4" s="67"/>
    </row>
    <row r="5" spans="1:62">
      <c r="A5" s="168" t="s">
        <v>62</v>
      </c>
      <c r="B5" s="37"/>
      <c r="C5" s="37"/>
      <c r="D5" s="38">
        <f>IF(O10=0,1,O10)</f>
        <v>5636.1748164210312</v>
      </c>
      <c r="G5" s="164"/>
      <c r="H5" s="164"/>
      <c r="I5" s="165"/>
      <c r="M5" s="56" t="str">
        <f>LEFT(Contests!$G$17,2)</f>
        <v>ib</v>
      </c>
    </row>
    <row r="6" spans="1:62" ht="13.5" thickBot="1">
      <c r="A6" s="168" t="s">
        <v>63</v>
      </c>
      <c r="B6" s="37"/>
      <c r="C6" s="37"/>
      <c r="D6" s="38">
        <f>SUM(D11:D60)</f>
        <v>1341.7383058553933</v>
      </c>
      <c r="F6" s="166"/>
      <c r="G6" s="166"/>
      <c r="H6" s="166"/>
      <c r="I6" s="166"/>
      <c r="M6" s="56" t="b">
        <f>OR($M$5="rb",$M$5="rc",$M$5="")</f>
        <v>0</v>
      </c>
    </row>
    <row r="7" spans="1:62" ht="14.25" thickTop="1" thickBot="1">
      <c r="A7" s="168" t="s">
        <v>64</v>
      </c>
      <c r="B7" s="37"/>
      <c r="C7" s="37"/>
      <c r="D7" s="38">
        <f>IF(AND(NOT($M$6),D6/D5&lt;0.5),0.5,D6/D5)</f>
        <v>0.5</v>
      </c>
      <c r="F7" s="153" t="str">
        <f>IF($M$6,"","Людей")</f>
        <v>Людей</v>
      </c>
      <c r="G7" s="167">
        <v>20</v>
      </c>
      <c r="M7" s="56">
        <f>IF($G$7&gt;=10,10,$G$7)</f>
        <v>10</v>
      </c>
    </row>
    <row r="8" spans="1:62" ht="14.25" thickTop="1" thickBot="1">
      <c r="A8" s="169" t="s">
        <v>65</v>
      </c>
      <c r="B8" s="39"/>
      <c r="C8" s="39"/>
      <c r="D8" s="40">
        <f>IF($M6,VLOOKUP("",$K11:$M60,3,0),1-(10-$M$7)*0.05)</f>
        <v>1</v>
      </c>
      <c r="E8" s="58"/>
      <c r="F8" s="153" t="s">
        <v>71</v>
      </c>
      <c r="G8" s="154">
        <f>SUM(G11:G60)</f>
        <v>328.125</v>
      </c>
      <c r="M8" s="56">
        <f>IF(OR($M$5="rc",$M$5="ic"),2,3)</f>
        <v>3</v>
      </c>
    </row>
    <row r="9" spans="1:62" ht="14.25" thickTop="1" thickBot="1"/>
    <row r="10" spans="1:62" ht="25.5" customHeight="1" thickTop="1" thickBot="1">
      <c r="A10" s="41" t="s">
        <v>50</v>
      </c>
      <c r="B10" s="42" t="s">
        <v>51</v>
      </c>
      <c r="C10" s="42" t="s">
        <v>6</v>
      </c>
      <c r="D10" s="57" t="s">
        <v>66</v>
      </c>
      <c r="E10" s="57" t="s">
        <v>67</v>
      </c>
      <c r="F10" s="57" t="s">
        <v>68</v>
      </c>
      <c r="G10" s="57" t="s">
        <v>69</v>
      </c>
      <c r="K10" s="143" t="s">
        <v>70</v>
      </c>
      <c r="L10" s="143" t="s">
        <v>180</v>
      </c>
      <c r="M10" s="35"/>
      <c r="N10" s="143" t="s">
        <v>71</v>
      </c>
      <c r="O10" s="148">
        <f>SUM(O11:O157)</f>
        <v>5636.1748164210312</v>
      </c>
      <c r="P10" s="148" t="s">
        <v>171</v>
      </c>
      <c r="Q10" s="148" t="s">
        <v>172</v>
      </c>
    </row>
    <row r="11" spans="1:62" ht="13.5" thickTop="1">
      <c r="A11" s="37" t="s">
        <v>76</v>
      </c>
      <c r="B11" s="37" t="s">
        <v>77</v>
      </c>
      <c r="C11" s="37" t="str">
        <f>IF(ISBLANK($A11),"",VLOOKUP($K11,Main!BC$6:BD$150,2,0))</f>
        <v>Москва</v>
      </c>
      <c r="D11" s="43">
        <f>VLOOKUP($K11,$N$11:$O$155,2,0)</f>
        <v>760.84865534816902</v>
      </c>
      <c r="E11" s="6">
        <v>2</v>
      </c>
      <c r="F11" s="6">
        <f>VLOOKUP($E11,Mask!$A$2:$C$102,$M$8,0)</f>
        <v>85</v>
      </c>
      <c r="G11" s="44">
        <f>F11*(1+$D$7)*$D$4/100*$D$8</f>
        <v>223.125</v>
      </c>
      <c r="H11" s="56"/>
      <c r="K11" s="6" t="str">
        <f t="shared" ref="K11:K61" si="0">A11&amp;B11</f>
        <v>КузнецоваДарья</v>
      </c>
      <c r="L11" s="35">
        <f t="shared" ref="L11:L60" si="1">G11</f>
        <v>223.125</v>
      </c>
      <c r="M11" s="6">
        <v>0.5</v>
      </c>
      <c r="N11" s="35" t="str">
        <f>Main!$A6&amp;Main!$B6</f>
        <v>КузнецоваДарья</v>
      </c>
      <c r="O11" s="144">
        <f t="shared" ref="O11:O74" si="2">IF(N11="",0,LARGE($R11:$BH11,1)+LARGE($R11:$BH11,2)+LARGE($R11:$BH11,3))</f>
        <v>760.84865534816902</v>
      </c>
      <c r="P11" s="150">
        <f>RANK($O11,$O$11:$O$155)</f>
        <v>1</v>
      </c>
      <c r="Q11" s="150">
        <f ca="1">IF(Main!$AY6&lt;&gt;"#",$P11-Main!$AY6,"#")</f>
        <v>0</v>
      </c>
      <c r="R11" s="35">
        <f>Main!E6*Mask!G$17</f>
        <v>0</v>
      </c>
      <c r="S11" s="35">
        <f>Main!F6*Mask!H$17</f>
        <v>0</v>
      </c>
      <c r="T11" s="35">
        <f>Main!G6*Mask!I$17</f>
        <v>0</v>
      </c>
      <c r="U11" s="35">
        <f>Main!H6*Mask!J$17</f>
        <v>0</v>
      </c>
      <c r="V11" s="35">
        <f>Main!I6*Mask!K$17</f>
        <v>0</v>
      </c>
      <c r="W11" s="35">
        <f>Main!J6*Mask!L$17</f>
        <v>0</v>
      </c>
      <c r="X11" s="35">
        <f>Main!K6*Mask!M$17</f>
        <v>0</v>
      </c>
      <c r="Y11" s="35">
        <f>Main!L6*Mask!N$17</f>
        <v>0</v>
      </c>
      <c r="Z11" s="35">
        <f>Main!M6*Mask!O$17</f>
        <v>0</v>
      </c>
      <c r="AA11" s="35">
        <f>Main!N6*Mask!P$17</f>
        <v>0</v>
      </c>
      <c r="AB11" s="35">
        <f>Main!O6*Mask!Q$17</f>
        <v>0</v>
      </c>
      <c r="AC11" s="35">
        <f>Main!P6*Mask!R$17</f>
        <v>0</v>
      </c>
      <c r="AD11" s="35">
        <f>Main!Q6*Mask!S$17</f>
        <v>0</v>
      </c>
      <c r="AE11" s="35">
        <f>Main!R6*Mask!T$17</f>
        <v>123.375</v>
      </c>
      <c r="AF11" s="35">
        <f>Main!S6*Mask!U$17</f>
        <v>0</v>
      </c>
      <c r="AG11" s="35">
        <f>Main!T6*Mask!V$17</f>
        <v>0</v>
      </c>
      <c r="AH11" s="35">
        <f>Main!U6*Mask!W$17</f>
        <v>0</v>
      </c>
      <c r="AI11" s="35">
        <f>Main!V6*Mask!X$17</f>
        <v>0</v>
      </c>
      <c r="AJ11" s="35">
        <f>Main!W6*Mask!Y$17</f>
        <v>0</v>
      </c>
      <c r="AK11" s="35">
        <f>Main!X6*Mask!Z$17</f>
        <v>0</v>
      </c>
      <c r="AL11" s="35">
        <f>Main!Y6*Mask!AA$17</f>
        <v>0</v>
      </c>
      <c r="AM11" s="35">
        <f>Main!Z6*Mask!AB$17</f>
        <v>0</v>
      </c>
      <c r="AN11" s="35"/>
      <c r="AO11" s="35">
        <f>IF(OR($A$1&lt;=Main!AA$4,ISBLANK($N11)),0,Main!AA6)</f>
        <v>278.10380955911239</v>
      </c>
      <c r="AP11" s="35">
        <f>IF(OR($A$1&lt;=Main!AB$4,ISBLANK($N11)),0,Main!AB6)</f>
        <v>0</v>
      </c>
      <c r="AQ11" s="35">
        <f>IF(OR($A$1&lt;=Main!AC$4,ISBLANK($N11)),0,Main!AC6)</f>
        <v>77.242500000000007</v>
      </c>
      <c r="AR11" s="35">
        <f>IF(OR($A$1&lt;=Main!AD$4,ISBLANK($N11)),0,Main!AD6)</f>
        <v>207.6858947909258</v>
      </c>
      <c r="AS11" s="35">
        <f>IF(OR($A$1&lt;=Main!AE$4,ISBLANK($N11)),0,Main!AE6)</f>
        <v>0</v>
      </c>
      <c r="AT11" s="35">
        <f>IF(OR($A$1&lt;=Main!AF$4,ISBLANK($N11)),0,Main!AF6)</f>
        <v>0</v>
      </c>
      <c r="AU11" s="35">
        <f>IF(OR($A$1&lt;=Main!AG$4,ISBLANK($N11)),0,Main!AG6)</f>
        <v>0</v>
      </c>
      <c r="AV11" s="35">
        <f>IF(OR($A$1&lt;=Main!AH$4,ISBLANK($N11)),0,Main!AH6)</f>
        <v>0</v>
      </c>
      <c r="AW11" s="35">
        <f>IF(OR($A$1&lt;=Main!AI$4,ISBLANK($N11)),0,Main!AI6)</f>
        <v>192.52604131443479</v>
      </c>
      <c r="AX11" s="35">
        <f>IF(OR($A$1&lt;=Main!AJ$4,ISBLANK($N11)),0,Main!AJ6)</f>
        <v>275.05895099813091</v>
      </c>
      <c r="AY11" s="35">
        <f>IF(OR($A$1&lt;=Main!AK$4,ISBLANK($N11)),0,Main!AK6)</f>
        <v>0</v>
      </c>
      <c r="AZ11" s="35">
        <f>IF(OR($A$1&lt;=Main!AL$4,ISBLANK($N11)),0,Main!AL6)</f>
        <v>0</v>
      </c>
      <c r="BA11" s="35">
        <f>IF(OR($A$1&lt;=Main!AM$4,ISBLANK($N11)),0,Main!AM6)</f>
        <v>0</v>
      </c>
      <c r="BB11" s="35">
        <f>IF(OR($A$1&lt;=Main!AN$4,ISBLANK($N11)),0,Main!AN6)</f>
        <v>0</v>
      </c>
      <c r="BC11" s="35">
        <f>IF(OR($A$1&lt;=Main!AO$4,ISBLANK($N11)),0,Main!AO6)</f>
        <v>0</v>
      </c>
      <c r="BD11" s="35">
        <f>IF(OR($A$1&lt;=Main!AP$4,ISBLANK($N11)),0,Main!AP6)</f>
        <v>0</v>
      </c>
      <c r="BE11" s="35">
        <f>IF(OR($A$1&lt;=Main!AQ$4,ISBLANK($N11)),0,Main!AQ6)</f>
        <v>0</v>
      </c>
      <c r="BF11" s="35">
        <f>IF(OR($A$1&lt;=Main!AR$4,ISBLANK($N11)),0,Main!AR6)</f>
        <v>0</v>
      </c>
      <c r="BG11" s="35">
        <f>IF(OR($A$1&lt;=Main!AS$4,ISBLANK($N11)),0,Main!AS6)</f>
        <v>0</v>
      </c>
      <c r="BH11" s="35">
        <f>IF(OR($A$1&lt;=Main!AT$4,ISBLANK($N11)),0,Main!AT6)</f>
        <v>0</v>
      </c>
      <c r="BI11" s="35">
        <f>IF(OR($A$1&lt;=Main!AU$4,ISBLANK($N11)),0,Main!AU6)</f>
        <v>0</v>
      </c>
      <c r="BJ11" s="35">
        <f>IF(OR($A$1&lt;=Main!AV$4,ISBLANK($N11)),0,Main!AV6)</f>
        <v>0</v>
      </c>
    </row>
    <row r="12" spans="1:62">
      <c r="A12" s="37" t="s">
        <v>160</v>
      </c>
      <c r="B12" s="37" t="s">
        <v>78</v>
      </c>
      <c r="C12" s="37" t="str">
        <f>IF(ISBLANK($A12),"",VLOOKUP($K12,Main!BC$6:BD$150,2,0))</f>
        <v>Москва</v>
      </c>
      <c r="D12" s="43">
        <f t="shared" ref="D12:D60" si="3">VLOOKUP($K12,$N$11:$O$155,2,0)</f>
        <v>580.88965050722413</v>
      </c>
      <c r="E12" s="6">
        <v>7</v>
      </c>
      <c r="F12" s="6">
        <f>VLOOKUP($E12,Mask!$A$2:$C$102,$M$8,0)</f>
        <v>40</v>
      </c>
      <c r="G12" s="44">
        <f t="shared" ref="G12:G60" si="4">F12*(1+$D$7)*$D$4/100*$D$8</f>
        <v>105</v>
      </c>
      <c r="K12" s="6" t="str">
        <f t="shared" si="0"/>
        <v>СемёноваПолина</v>
      </c>
      <c r="L12" s="35">
        <f t="shared" si="1"/>
        <v>105</v>
      </c>
      <c r="M12" s="6">
        <v>0.55000000000000004</v>
      </c>
      <c r="N12" s="35" t="str">
        <f>Main!$A7&amp;Main!$B7</f>
        <v>СемёноваПолина</v>
      </c>
      <c r="O12" s="145">
        <f t="shared" si="2"/>
        <v>580.88965050722413</v>
      </c>
      <c r="P12" s="150">
        <f t="shared" ref="P12:P75" si="5">RANK($O12,$O$11:$O$155)</f>
        <v>2</v>
      </c>
      <c r="Q12" s="150">
        <f ca="1">IF(Main!$AY7&lt;&gt;"#",$P12-Main!$AY7,"#")</f>
        <v>0</v>
      </c>
      <c r="R12" s="35">
        <f>Main!E7*Mask!G$17</f>
        <v>0</v>
      </c>
      <c r="S12" s="35">
        <f>Main!F7*Mask!H$17</f>
        <v>0</v>
      </c>
      <c r="T12" s="35">
        <f>Main!G7*Mask!I$17</f>
        <v>0</v>
      </c>
      <c r="U12" s="35">
        <f>Main!H7*Mask!J$17</f>
        <v>0</v>
      </c>
      <c r="V12" s="35">
        <f>Main!I7*Mask!K$17</f>
        <v>0</v>
      </c>
      <c r="W12" s="35">
        <f>Main!J7*Mask!L$17</f>
        <v>0</v>
      </c>
      <c r="X12" s="35">
        <f>Main!K7*Mask!M$17</f>
        <v>0</v>
      </c>
      <c r="Y12" s="35">
        <f>Main!L7*Mask!N$17</f>
        <v>0</v>
      </c>
      <c r="Z12" s="35">
        <f>Main!M7*Mask!O$17</f>
        <v>0</v>
      </c>
      <c r="AA12" s="35">
        <f>Main!N7*Mask!P$17</f>
        <v>0</v>
      </c>
      <c r="AB12" s="35">
        <f>Main!O7*Mask!Q$17</f>
        <v>0</v>
      </c>
      <c r="AC12" s="35">
        <f>Main!P7*Mask!R$17</f>
        <v>0</v>
      </c>
      <c r="AD12" s="35">
        <f>Main!Q7*Mask!S$17</f>
        <v>0</v>
      </c>
      <c r="AE12" s="35">
        <f>Main!R7*Mask!T$17</f>
        <v>194.25</v>
      </c>
      <c r="AF12" s="35">
        <f>Main!S7*Mask!U$17</f>
        <v>0</v>
      </c>
      <c r="AG12" s="35">
        <f>Main!T7*Mask!V$17</f>
        <v>0</v>
      </c>
      <c r="AH12" s="35">
        <f>Main!U7*Mask!W$17</f>
        <v>0</v>
      </c>
      <c r="AI12" s="35">
        <f>Main!V7*Mask!X$17</f>
        <v>0</v>
      </c>
      <c r="AJ12" s="35">
        <f>Main!W7*Mask!Y$17</f>
        <v>0</v>
      </c>
      <c r="AK12" s="35">
        <f>Main!X7*Mask!Z$17</f>
        <v>0</v>
      </c>
      <c r="AL12" s="35">
        <f>Main!Y7*Mask!AA$17</f>
        <v>0</v>
      </c>
      <c r="AM12" s="35">
        <f>Main!Z7*Mask!AB$17</f>
        <v>0</v>
      </c>
      <c r="AN12" s="35"/>
      <c r="AO12" s="35">
        <f>IF(OR($A$1&lt;=Main!AA$4,ISBLANK($N12)),0,Main!AA7)</f>
        <v>178.95375571629839</v>
      </c>
      <c r="AP12" s="35">
        <f>IF(OR($A$1&lt;=Main!AB$4,ISBLANK($N12)),0,Main!AB7)</f>
        <v>0</v>
      </c>
      <c r="AQ12" s="35">
        <f>IF(OR($A$1&lt;=Main!AC$4,ISBLANK($N12)),0,Main!AC7)</f>
        <v>123.75</v>
      </c>
      <c r="AR12" s="35">
        <f>IF(OR($A$1&lt;=Main!AD$4,ISBLANK($N12)),0,Main!AD7)</f>
        <v>207.6858947909258</v>
      </c>
      <c r="AS12" s="35">
        <f>IF(OR($A$1&lt;=Main!AE$4,ISBLANK($N12)),0,Main!AE7)</f>
        <v>0</v>
      </c>
      <c r="AT12" s="35">
        <f>IF(OR($A$1&lt;=Main!AF$4,ISBLANK($N12)),0,Main!AF7)</f>
        <v>0</v>
      </c>
      <c r="AU12" s="35">
        <f>IF(OR($A$1&lt;=Main!AG$4,ISBLANK($N12)),0,Main!AG7)</f>
        <v>0</v>
      </c>
      <c r="AV12" s="35">
        <f>IF(OR($A$1&lt;=Main!AH$4,ISBLANK($N12)),0,Main!AH7)</f>
        <v>0</v>
      </c>
      <c r="AW12" s="35">
        <f>IF(OR($A$1&lt;=Main!AI$4,ISBLANK($N12)),0,Main!AI7)</f>
        <v>0</v>
      </c>
      <c r="AX12" s="35">
        <f>IF(OR($A$1&lt;=Main!AJ$4,ISBLANK($N12)),0,Main!AJ7)</f>
        <v>153.07628577287286</v>
      </c>
      <c r="AY12" s="35">
        <f>IF(OR($A$1&lt;=Main!AK$4,ISBLANK($N12)),0,Main!AK7)</f>
        <v>127.5</v>
      </c>
      <c r="AZ12" s="35">
        <f>IF(OR($A$1&lt;=Main!AL$4,ISBLANK($N12)),0,Main!AL7)</f>
        <v>0</v>
      </c>
      <c r="BA12" s="35">
        <f>IF(OR($A$1&lt;=Main!AM$4,ISBLANK($N12)),0,Main!AM7)</f>
        <v>0</v>
      </c>
      <c r="BB12" s="35">
        <f>IF(OR($A$1&lt;=Main!AN$4,ISBLANK($N12)),0,Main!AN7)</f>
        <v>0</v>
      </c>
      <c r="BC12" s="35">
        <f>IF(OR($A$1&lt;=Main!AO$4,ISBLANK($N12)),0,Main!AO7)</f>
        <v>0</v>
      </c>
      <c r="BD12" s="35">
        <f>IF(OR($A$1&lt;=Main!AP$4,ISBLANK($N12)),0,Main!AP7)</f>
        <v>0</v>
      </c>
      <c r="BE12" s="35">
        <f>IF(OR($A$1&lt;=Main!AQ$4,ISBLANK($N12)),0,Main!AQ7)</f>
        <v>0</v>
      </c>
      <c r="BF12" s="35">
        <f>IF(OR($A$1&lt;=Main!AR$4,ISBLANK($N12)),0,Main!AR7)</f>
        <v>0</v>
      </c>
      <c r="BG12" s="35">
        <f>IF(OR($A$1&lt;=Main!AS$4,ISBLANK($N12)),0,Main!AS7)</f>
        <v>0</v>
      </c>
      <c r="BH12" s="35">
        <f>IF(OR($A$1&lt;=Main!AT$4,ISBLANK($N12)),0,Main!AT7)</f>
        <v>0</v>
      </c>
      <c r="BI12" s="35">
        <f>IF(OR($A$1&lt;=Main!AU$4,ISBLANK($N12)),0,Main!AU7)</f>
        <v>0</v>
      </c>
      <c r="BJ12" s="35">
        <f>IF(OR($A$1&lt;=Main!AV$4,ISBLANK($N12)),0,Main!AV7)</f>
        <v>0</v>
      </c>
    </row>
    <row r="13" spans="1:62">
      <c r="A13" s="37"/>
      <c r="B13" s="37"/>
      <c r="C13" s="37" t="str">
        <f>IF(ISBLANK($A13),"",VLOOKUP($K13,Main!BC$6:BD$150,2,0))</f>
        <v/>
      </c>
      <c r="D13" s="43">
        <f t="shared" si="3"/>
        <v>0</v>
      </c>
      <c r="F13" s="6">
        <f>VLOOKUP($E13,Mask!$A$2:$C$102,$M$8,0)</f>
        <v>0</v>
      </c>
      <c r="G13" s="44">
        <f t="shared" si="4"/>
        <v>0</v>
      </c>
      <c r="K13" s="6" t="str">
        <f t="shared" si="0"/>
        <v/>
      </c>
      <c r="L13" s="35">
        <f t="shared" si="1"/>
        <v>0</v>
      </c>
      <c r="M13" s="6">
        <v>0.6</v>
      </c>
      <c r="N13" s="35" t="str">
        <f>Main!$A8&amp;Main!$B8</f>
        <v>СеменихинаОльга</v>
      </c>
      <c r="O13" s="145">
        <f t="shared" si="2"/>
        <v>515.10089083356797</v>
      </c>
      <c r="P13" s="150">
        <f t="shared" si="5"/>
        <v>3</v>
      </c>
      <c r="Q13" s="150">
        <f ca="1">IF(Main!$AY8&lt;&gt;"#",$P13-Main!$AY8,"#")</f>
        <v>0</v>
      </c>
      <c r="R13" s="35">
        <f>Main!E8*Mask!G$17</f>
        <v>0</v>
      </c>
      <c r="S13" s="35">
        <f>Main!F8*Mask!H$17</f>
        <v>0</v>
      </c>
      <c r="T13" s="35">
        <f>Main!G8*Mask!I$17</f>
        <v>0</v>
      </c>
      <c r="U13" s="35">
        <f>Main!H8*Mask!J$17</f>
        <v>0</v>
      </c>
      <c r="V13" s="35">
        <f>Main!I8*Mask!K$17</f>
        <v>0</v>
      </c>
      <c r="W13" s="35">
        <f>Main!J8*Mask!L$17</f>
        <v>0</v>
      </c>
      <c r="X13" s="35">
        <f>Main!K8*Mask!M$17</f>
        <v>0</v>
      </c>
      <c r="Y13" s="35">
        <f>Main!L8*Mask!N$17</f>
        <v>0</v>
      </c>
      <c r="Z13" s="35">
        <f>Main!M8*Mask!O$17</f>
        <v>0</v>
      </c>
      <c r="AA13" s="35">
        <f>Main!N8*Mask!P$17</f>
        <v>0</v>
      </c>
      <c r="AB13" s="35">
        <f>Main!O8*Mask!Q$17</f>
        <v>0</v>
      </c>
      <c r="AC13" s="35">
        <f>Main!P8*Mask!R$17</f>
        <v>0</v>
      </c>
      <c r="AD13" s="35">
        <f>Main!Q8*Mask!S$17</f>
        <v>0</v>
      </c>
      <c r="AE13" s="35">
        <f>Main!R8*Mask!T$17</f>
        <v>0</v>
      </c>
      <c r="AF13" s="35">
        <f>Main!S8*Mask!U$17</f>
        <v>0</v>
      </c>
      <c r="AG13" s="35">
        <f>Main!T8*Mask!V$17</f>
        <v>0</v>
      </c>
      <c r="AH13" s="35">
        <f>Main!U8*Mask!W$17</f>
        <v>0</v>
      </c>
      <c r="AI13" s="35">
        <f>Main!V8*Mask!X$17</f>
        <v>0</v>
      </c>
      <c r="AJ13" s="35">
        <f>Main!W8*Mask!Y$17</f>
        <v>0</v>
      </c>
      <c r="AK13" s="35">
        <f>Main!X8*Mask!Z$17</f>
        <v>0</v>
      </c>
      <c r="AL13" s="35">
        <f>Main!Y8*Mask!AA$17</f>
        <v>0</v>
      </c>
      <c r="AM13" s="35">
        <f>Main!Z8*Mask!AB$17</f>
        <v>0</v>
      </c>
      <c r="AN13" s="35"/>
      <c r="AO13" s="35">
        <f>IF(OR($A$1&lt;=Main!AA$4,ISBLANK($N13)),0,Main!AA8)</f>
        <v>178.95375571629839</v>
      </c>
      <c r="AP13" s="35">
        <f>IF(OR($A$1&lt;=Main!AB$4,ISBLANK($N13)),0,Main!AB8)</f>
        <v>0</v>
      </c>
      <c r="AQ13" s="35">
        <f>IF(OR($A$1&lt;=Main!AC$4,ISBLANK($N13)),0,Main!AC8)</f>
        <v>0</v>
      </c>
      <c r="AR13" s="35">
        <f>IF(OR($A$1&lt;=Main!AD$4,ISBLANK($N13)),0,Main!AD8)</f>
        <v>0</v>
      </c>
      <c r="AS13" s="35">
        <f>IF(OR($A$1&lt;=Main!AE$4,ISBLANK($N13)),0,Main!AE8)</f>
        <v>0</v>
      </c>
      <c r="AT13" s="35">
        <f>IF(OR($A$1&lt;=Main!AF$4,ISBLANK($N13)),0,Main!AF8)</f>
        <v>0</v>
      </c>
      <c r="AU13" s="35">
        <f>IF(OR($A$1&lt;=Main!AG$4,ISBLANK($N13)),0,Main!AG8)</f>
        <v>150</v>
      </c>
      <c r="AV13" s="35">
        <f>IF(OR($A$1&lt;=Main!AH$4,ISBLANK($N13)),0,Main!AH8)</f>
        <v>0</v>
      </c>
      <c r="AW13" s="35">
        <f>IF(OR($A$1&lt;=Main!AI$4,ISBLANK($N13)),0,Main!AI8)</f>
        <v>163.64713511726958</v>
      </c>
      <c r="AX13" s="35">
        <f>IF(OR($A$1&lt;=Main!AJ$4,ISBLANK($N13)),0,Main!AJ8)</f>
        <v>95.67267860804553</v>
      </c>
      <c r="AY13" s="35">
        <f>IF(OR($A$1&lt;=Main!AK$4,ISBLANK($N13)),0,Main!AK8)</f>
        <v>0</v>
      </c>
      <c r="AZ13" s="35">
        <f>IF(OR($A$1&lt;=Main!AL$4,ISBLANK($N13)),0,Main!AL8)</f>
        <v>172.5</v>
      </c>
      <c r="BA13" s="35">
        <f>IF(OR($A$1&lt;=Main!AM$4,ISBLANK($N13)),0,Main!AM8)</f>
        <v>0</v>
      </c>
      <c r="BB13" s="35">
        <f>IF(OR($A$1&lt;=Main!AN$4,ISBLANK($N13)),0,Main!AN8)</f>
        <v>0</v>
      </c>
      <c r="BC13" s="35">
        <f>IF(OR($A$1&lt;=Main!AO$4,ISBLANK($N13)),0,Main!AO8)</f>
        <v>0</v>
      </c>
      <c r="BD13" s="35">
        <f>IF(OR($A$1&lt;=Main!AP$4,ISBLANK($N13)),0,Main!AP8)</f>
        <v>0</v>
      </c>
      <c r="BE13" s="35">
        <f>IF(OR($A$1&lt;=Main!AQ$4,ISBLANK($N13)),0,Main!AQ8)</f>
        <v>0</v>
      </c>
      <c r="BF13" s="35">
        <f>IF(OR($A$1&lt;=Main!AR$4,ISBLANK($N13)),0,Main!AR8)</f>
        <v>0</v>
      </c>
      <c r="BG13" s="35">
        <f>IF(OR($A$1&lt;=Main!AS$4,ISBLANK($N13)),0,Main!AS8)</f>
        <v>0</v>
      </c>
      <c r="BH13" s="35">
        <f>IF(OR($A$1&lt;=Main!AT$4,ISBLANK($N13)),0,Main!AT8)</f>
        <v>0</v>
      </c>
      <c r="BI13" s="35">
        <f>IF(OR($A$1&lt;=Main!AU$4,ISBLANK($N13)),0,Main!AU8)</f>
        <v>0</v>
      </c>
      <c r="BJ13" s="35">
        <f>IF(OR($A$1&lt;=Main!AV$4,ISBLANK($N13)),0,Main!AV8)</f>
        <v>0</v>
      </c>
    </row>
    <row r="14" spans="1:62">
      <c r="A14" s="37"/>
      <c r="B14" s="37"/>
      <c r="C14" s="37" t="str">
        <f>IF(ISBLANK($A14),"",VLOOKUP($K14,Main!BC$6:BD$150,2,0))</f>
        <v/>
      </c>
      <c r="D14" s="43">
        <f t="shared" si="3"/>
        <v>0</v>
      </c>
      <c r="F14" s="6">
        <f>VLOOKUP($E14,Mask!$A$2:$C$102,$M$8,0)</f>
        <v>0</v>
      </c>
      <c r="G14" s="44">
        <f t="shared" si="4"/>
        <v>0</v>
      </c>
      <c r="K14" s="6" t="str">
        <f t="shared" si="0"/>
        <v/>
      </c>
      <c r="L14" s="35">
        <f t="shared" si="1"/>
        <v>0</v>
      </c>
      <c r="M14" s="6">
        <v>0.65</v>
      </c>
      <c r="N14" s="35" t="str">
        <f>Main!$A9&amp;Main!$B9</f>
        <v>БабийАнжелика</v>
      </c>
      <c r="O14" s="145">
        <f t="shared" si="2"/>
        <v>419.23972150689156</v>
      </c>
      <c r="P14" s="150">
        <f t="shared" si="5"/>
        <v>5</v>
      </c>
      <c r="Q14" s="150">
        <f ca="1">IF(Main!$AY9&lt;&gt;"#",$P14-Main!$AY9,"#")</f>
        <v>1</v>
      </c>
      <c r="R14" s="35">
        <f>Main!E9*Mask!G$17</f>
        <v>0</v>
      </c>
      <c r="S14" s="35">
        <f>Main!F9*Mask!H$17</f>
        <v>0</v>
      </c>
      <c r="T14" s="35">
        <f>Main!G9*Mask!I$17</f>
        <v>0</v>
      </c>
      <c r="U14" s="35">
        <f>Main!H9*Mask!J$17</f>
        <v>0</v>
      </c>
      <c r="V14" s="35">
        <f>Main!I9*Mask!K$17</f>
        <v>0</v>
      </c>
      <c r="W14" s="35">
        <f>Main!J9*Mask!L$17</f>
        <v>0</v>
      </c>
      <c r="X14" s="35">
        <f>Main!K9*Mask!M$17</f>
        <v>0</v>
      </c>
      <c r="Y14" s="35">
        <f>Main!L9*Mask!N$17</f>
        <v>0</v>
      </c>
      <c r="Z14" s="35">
        <f>Main!M9*Mask!O$17</f>
        <v>0</v>
      </c>
      <c r="AA14" s="35">
        <f>Main!N9*Mask!P$17</f>
        <v>0</v>
      </c>
      <c r="AB14" s="35">
        <f>Main!O9*Mask!Q$17</f>
        <v>0</v>
      </c>
      <c r="AC14" s="35">
        <f>Main!P9*Mask!R$17</f>
        <v>0</v>
      </c>
      <c r="AD14" s="35">
        <f>Main!Q9*Mask!S$17</f>
        <v>0</v>
      </c>
      <c r="AE14" s="35">
        <f>Main!R9*Mask!T$17</f>
        <v>63</v>
      </c>
      <c r="AF14" s="35">
        <f>Main!S9*Mask!U$17</f>
        <v>0</v>
      </c>
      <c r="AG14" s="35">
        <f>Main!T9*Mask!V$17</f>
        <v>0</v>
      </c>
      <c r="AH14" s="35">
        <f>Main!U9*Mask!W$17</f>
        <v>0</v>
      </c>
      <c r="AI14" s="35">
        <f>Main!V9*Mask!X$17</f>
        <v>0</v>
      </c>
      <c r="AJ14" s="35">
        <f>Main!W9*Mask!Y$17</f>
        <v>0</v>
      </c>
      <c r="AK14" s="35">
        <f>Main!X9*Mask!Z$17</f>
        <v>0</v>
      </c>
      <c r="AL14" s="35">
        <f>Main!Y9*Mask!AA$17</f>
        <v>0</v>
      </c>
      <c r="AM14" s="35">
        <f>Main!Z9*Mask!AB$17</f>
        <v>0</v>
      </c>
      <c r="AN14" s="35"/>
      <c r="AO14" s="35">
        <f>IF(OR($A$1&lt;=Main!AA$4,ISBLANK($N14)),0,Main!AA9)</f>
        <v>154.77081575463646</v>
      </c>
      <c r="AP14" s="35">
        <f>IF(OR($A$1&lt;=Main!AB$4,ISBLANK($N14)),0,Main!AB9)</f>
        <v>0</v>
      </c>
      <c r="AQ14" s="35">
        <f>IF(OR($A$1&lt;=Main!AC$4,ISBLANK($N14)),0,Main!AC9)</f>
        <v>0</v>
      </c>
      <c r="AR14" s="35">
        <f>IF(OR($A$1&lt;=Main!AD$4,ISBLANK($N14)),0,Main!AD9)</f>
        <v>132.9189726661925</v>
      </c>
      <c r="AS14" s="35">
        <f>IF(OR($A$1&lt;=Main!AE$4,ISBLANK($N14)),0,Main!AE9)</f>
        <v>0</v>
      </c>
      <c r="AT14" s="35">
        <f>IF(OR($A$1&lt;=Main!AF$4,ISBLANK($N14)),0,Main!AF9)</f>
        <v>0</v>
      </c>
      <c r="AU14" s="35">
        <f>IF(OR($A$1&lt;=Main!AG$4,ISBLANK($N14)),0,Main!AG9)</f>
        <v>0</v>
      </c>
      <c r="AV14" s="35">
        <f>IF(OR($A$1&lt;=Main!AH$4,ISBLANK($N14)),0,Main!AH9)</f>
        <v>0</v>
      </c>
      <c r="AW14" s="35">
        <f>IF(OR($A$1&lt;=Main!AI$4,ISBLANK($N14)),0,Main!AI9)</f>
        <v>0</v>
      </c>
      <c r="AX14" s="35">
        <f>IF(OR($A$1&lt;=Main!AJ$4,ISBLANK($N14)),0,Main!AJ9)</f>
        <v>131.54993308606262</v>
      </c>
      <c r="AY14" s="35">
        <f>IF(OR($A$1&lt;=Main!AK$4,ISBLANK($N14)),0,Main!AK9)</f>
        <v>0</v>
      </c>
      <c r="AZ14" s="35">
        <f>IF(OR($A$1&lt;=Main!AL$4,ISBLANK($N14)),0,Main!AL9)</f>
        <v>0</v>
      </c>
      <c r="BA14" s="35">
        <f>IF(OR($A$1&lt;=Main!AM$4,ISBLANK($N14)),0,Main!AM9)</f>
        <v>0</v>
      </c>
      <c r="BB14" s="35">
        <f>IF(OR($A$1&lt;=Main!AN$4,ISBLANK($N14)),0,Main!AN9)</f>
        <v>0</v>
      </c>
      <c r="BC14" s="35">
        <f>IF(OR($A$1&lt;=Main!AO$4,ISBLANK($N14)),0,Main!AO9)</f>
        <v>0</v>
      </c>
      <c r="BD14" s="35">
        <f>IF(OR($A$1&lt;=Main!AP$4,ISBLANK($N14)),0,Main!AP9)</f>
        <v>0</v>
      </c>
      <c r="BE14" s="35">
        <f>IF(OR($A$1&lt;=Main!AQ$4,ISBLANK($N14)),0,Main!AQ9)</f>
        <v>0</v>
      </c>
      <c r="BF14" s="35">
        <f>IF(OR($A$1&lt;=Main!AR$4,ISBLANK($N14)),0,Main!AR9)</f>
        <v>0</v>
      </c>
      <c r="BG14" s="35">
        <f>IF(OR($A$1&lt;=Main!AS$4,ISBLANK($N14)),0,Main!AS9)</f>
        <v>0</v>
      </c>
      <c r="BH14" s="35">
        <f>IF(OR($A$1&lt;=Main!AT$4,ISBLANK($N14)),0,Main!AT9)</f>
        <v>0</v>
      </c>
      <c r="BI14" s="35">
        <f>IF(OR($A$1&lt;=Main!AU$4,ISBLANK($N14)),0,Main!AU9)</f>
        <v>0</v>
      </c>
      <c r="BJ14" s="35">
        <f>IF(OR($A$1&lt;=Main!AV$4,ISBLANK($N14)),0,Main!AV9)</f>
        <v>0</v>
      </c>
    </row>
    <row r="15" spans="1:62">
      <c r="A15" s="37"/>
      <c r="B15" s="37"/>
      <c r="C15" s="37" t="str">
        <f>IF(ISBLANK($A15),"",VLOOKUP($K15,Main!BC$6:BD$150,2,0))</f>
        <v/>
      </c>
      <c r="D15" s="43">
        <f t="shared" si="3"/>
        <v>0</v>
      </c>
      <c r="F15" s="6">
        <f>VLOOKUP($E15,Mask!$A$2:$C$102,$M$8,0)</f>
        <v>0</v>
      </c>
      <c r="G15" s="44">
        <f t="shared" si="4"/>
        <v>0</v>
      </c>
      <c r="K15" s="6" t="str">
        <f t="shared" si="0"/>
        <v/>
      </c>
      <c r="L15" s="35">
        <f t="shared" si="1"/>
        <v>0</v>
      </c>
      <c r="M15" s="6">
        <v>0.7</v>
      </c>
      <c r="N15" s="35" t="str">
        <f>Main!$A10&amp;Main!$B10</f>
        <v>КулагинаЮлия</v>
      </c>
      <c r="O15" s="145">
        <f t="shared" si="2"/>
        <v>410.1838171894089</v>
      </c>
      <c r="P15" s="150">
        <f t="shared" si="5"/>
        <v>6</v>
      </c>
      <c r="Q15" s="150">
        <f ca="1">IF(Main!$AY10&lt;&gt;"#",$P15-Main!$AY10,"#")</f>
        <v>1</v>
      </c>
      <c r="R15" s="35">
        <f>Main!E10*Mask!G$17</f>
        <v>0</v>
      </c>
      <c r="S15" s="35">
        <f>Main!F10*Mask!H$17</f>
        <v>0</v>
      </c>
      <c r="T15" s="35">
        <f>Main!G10*Mask!I$17</f>
        <v>0</v>
      </c>
      <c r="U15" s="35">
        <f>Main!H10*Mask!J$17</f>
        <v>0</v>
      </c>
      <c r="V15" s="35">
        <f>Main!I10*Mask!K$17</f>
        <v>0</v>
      </c>
      <c r="W15" s="35">
        <f>Main!J10*Mask!L$17</f>
        <v>0</v>
      </c>
      <c r="X15" s="35">
        <f>Main!K10*Mask!M$17</f>
        <v>0</v>
      </c>
      <c r="Y15" s="35">
        <f>Main!L10*Mask!N$17</f>
        <v>0</v>
      </c>
      <c r="Z15" s="35">
        <f>Main!M10*Mask!O$17</f>
        <v>0</v>
      </c>
      <c r="AA15" s="35">
        <f>Main!N10*Mask!P$17</f>
        <v>0</v>
      </c>
      <c r="AB15" s="35">
        <f>Main!O10*Mask!Q$17</f>
        <v>0</v>
      </c>
      <c r="AC15" s="35">
        <f>Main!P10*Mask!R$17</f>
        <v>0</v>
      </c>
      <c r="AD15" s="35">
        <f>Main!Q10*Mask!S$17</f>
        <v>0</v>
      </c>
      <c r="AE15" s="35">
        <f>Main!R10*Mask!T$17</f>
        <v>0</v>
      </c>
      <c r="AF15" s="35">
        <f>Main!S10*Mask!U$17</f>
        <v>0</v>
      </c>
      <c r="AG15" s="35">
        <f>Main!T10*Mask!V$17</f>
        <v>0</v>
      </c>
      <c r="AH15" s="35">
        <f>Main!U10*Mask!W$17</f>
        <v>0</v>
      </c>
      <c r="AI15" s="35">
        <f>Main!V10*Mask!X$17</f>
        <v>0</v>
      </c>
      <c r="AJ15" s="35">
        <f>Main!W10*Mask!Y$17</f>
        <v>0</v>
      </c>
      <c r="AK15" s="35">
        <f>Main!X10*Mask!Z$17</f>
        <v>0</v>
      </c>
      <c r="AL15" s="35">
        <f>Main!Y10*Mask!AA$17</f>
        <v>0</v>
      </c>
      <c r="AM15" s="35">
        <f>Main!Z10*Mask!AB$17</f>
        <v>0</v>
      </c>
      <c r="AN15" s="35"/>
      <c r="AO15" s="35">
        <f>IF(OR($A$1&lt;=Main!AA$4,ISBLANK($N15)),0,Main!AA10)</f>
        <v>96.731759846647776</v>
      </c>
      <c r="AP15" s="35">
        <f>IF(OR($A$1&lt;=Main!AB$4,ISBLANK($N15)),0,Main!AB10)</f>
        <v>136.96715074817061</v>
      </c>
      <c r="AQ15" s="35">
        <f>IF(OR($A$1&lt;=Main!AC$4,ISBLANK($N15)),0,Main!AC10)</f>
        <v>0</v>
      </c>
      <c r="AR15" s="35">
        <f>IF(OR($A$1&lt;=Main!AD$4,ISBLANK($N15)),0,Main!AD10)</f>
        <v>114.22724213500921</v>
      </c>
      <c r="AS15" s="35">
        <f>IF(OR($A$1&lt;=Main!AE$4,ISBLANK($N15)),0,Main!AE10)</f>
        <v>0</v>
      </c>
      <c r="AT15" s="35">
        <f>IF(OR($A$1&lt;=Main!AF$4,ISBLANK($N15)),0,Main!AF10)</f>
        <v>0</v>
      </c>
      <c r="AU15" s="35">
        <f>IF(OR($A$1&lt;=Main!AG$4,ISBLANK($N15)),0,Main!AG10)</f>
        <v>150</v>
      </c>
      <c r="AV15" s="35">
        <f>IF(OR($A$1&lt;=Main!AH$4,ISBLANK($N15)),0,Main!AH10)</f>
        <v>0</v>
      </c>
      <c r="AW15" s="35">
        <f>IF(OR($A$1&lt;=Main!AI$4,ISBLANK($N15)),0,Main!AI10)</f>
        <v>123.21666644123826</v>
      </c>
      <c r="AX15" s="35">
        <f>IF(OR($A$1&lt;=Main!AJ$4,ISBLANK($N15)),0,Main!AJ10)</f>
        <v>112.41539736445351</v>
      </c>
      <c r="AY15" s="35">
        <f>IF(OR($A$1&lt;=Main!AK$4,ISBLANK($N15)),0,Main!AK10)</f>
        <v>0</v>
      </c>
      <c r="AZ15" s="35">
        <f>IF(OR($A$1&lt;=Main!AL$4,ISBLANK($N15)),0,Main!AL10)</f>
        <v>0</v>
      </c>
      <c r="BA15" s="35">
        <f>IF(OR($A$1&lt;=Main!AM$4,ISBLANK($N15)),0,Main!AM10)</f>
        <v>0</v>
      </c>
      <c r="BB15" s="35">
        <f>IF(OR($A$1&lt;=Main!AN$4,ISBLANK($N15)),0,Main!AN10)</f>
        <v>0</v>
      </c>
      <c r="BC15" s="35">
        <f>IF(OR($A$1&lt;=Main!AO$4,ISBLANK($N15)),0,Main!AO10)</f>
        <v>0</v>
      </c>
      <c r="BD15" s="35">
        <f>IF(OR($A$1&lt;=Main!AP$4,ISBLANK($N15)),0,Main!AP10)</f>
        <v>0</v>
      </c>
      <c r="BE15" s="35">
        <f>IF(OR($A$1&lt;=Main!AQ$4,ISBLANK($N15)),0,Main!AQ10)</f>
        <v>0</v>
      </c>
      <c r="BF15" s="35">
        <f>IF(OR($A$1&lt;=Main!AR$4,ISBLANK($N15)),0,Main!AR10)</f>
        <v>0</v>
      </c>
      <c r="BG15" s="35">
        <f>IF(OR($A$1&lt;=Main!AS$4,ISBLANK($N15)),0,Main!AS10)</f>
        <v>0</v>
      </c>
      <c r="BH15" s="35">
        <f>IF(OR($A$1&lt;=Main!AT$4,ISBLANK($N15)),0,Main!AT10)</f>
        <v>0</v>
      </c>
      <c r="BI15" s="35">
        <f>IF(OR($A$1&lt;=Main!AU$4,ISBLANK($N15)),0,Main!AU10)</f>
        <v>0</v>
      </c>
      <c r="BJ15" s="35">
        <f>IF(OR($A$1&lt;=Main!AV$4,ISBLANK($N15)),0,Main!AV10)</f>
        <v>0</v>
      </c>
    </row>
    <row r="16" spans="1:62">
      <c r="A16" s="37"/>
      <c r="B16" s="37"/>
      <c r="C16" s="37" t="str">
        <f>IF(ISBLANK($A16),"",VLOOKUP($K16,Main!BC$6:BD$150,2,0))</f>
        <v/>
      </c>
      <c r="D16" s="43">
        <f t="shared" si="3"/>
        <v>0</v>
      </c>
      <c r="F16" s="6">
        <f>VLOOKUP($E16,Mask!$A$2:$C$102,$M$8,0)</f>
        <v>0</v>
      </c>
      <c r="G16" s="44">
        <f t="shared" si="4"/>
        <v>0</v>
      </c>
      <c r="K16" s="6" t="str">
        <f t="shared" si="0"/>
        <v/>
      </c>
      <c r="L16" s="35">
        <f t="shared" si="1"/>
        <v>0</v>
      </c>
      <c r="M16" s="6">
        <v>0.75</v>
      </c>
      <c r="N16" s="35" t="str">
        <f>Main!$A11&amp;Main!$B11</f>
        <v>ЛысенкоКристина</v>
      </c>
      <c r="O16" s="145">
        <f t="shared" si="2"/>
        <v>453.14134870862677</v>
      </c>
      <c r="P16" s="150">
        <f t="shared" si="5"/>
        <v>4</v>
      </c>
      <c r="Q16" s="150">
        <f ca="1">IF(Main!$AY11&lt;&gt;"#",$P16-Main!$AY11,"#")</f>
        <v>-2</v>
      </c>
      <c r="R16" s="35">
        <f>Main!E11*Mask!G$17</f>
        <v>0</v>
      </c>
      <c r="S16" s="35">
        <f>Main!F11*Mask!H$17</f>
        <v>0</v>
      </c>
      <c r="T16" s="35">
        <f>Main!G11*Mask!I$17</f>
        <v>0</v>
      </c>
      <c r="U16" s="35">
        <f>Main!H11*Mask!J$17</f>
        <v>0</v>
      </c>
      <c r="V16" s="35">
        <f>Main!I11*Mask!K$17</f>
        <v>0</v>
      </c>
      <c r="W16" s="35">
        <f>Main!J11*Mask!L$17</f>
        <v>0</v>
      </c>
      <c r="X16" s="35">
        <f>Main!K11*Mask!M$17</f>
        <v>0</v>
      </c>
      <c r="Y16" s="35">
        <f>Main!L11*Mask!N$17</f>
        <v>0</v>
      </c>
      <c r="Z16" s="35">
        <f>Main!M11*Mask!O$17</f>
        <v>0</v>
      </c>
      <c r="AA16" s="35">
        <f>Main!N11*Mask!P$17</f>
        <v>0</v>
      </c>
      <c r="AB16" s="35">
        <f>Main!O11*Mask!Q$17</f>
        <v>0</v>
      </c>
      <c r="AC16" s="35">
        <f>Main!P11*Mask!R$17</f>
        <v>0</v>
      </c>
      <c r="AD16" s="35">
        <f>Main!Q11*Mask!S$17</f>
        <v>0</v>
      </c>
      <c r="AE16" s="35">
        <f>Main!R11*Mask!T$17</f>
        <v>194.25</v>
      </c>
      <c r="AF16" s="35">
        <f>Main!S11*Mask!U$17</f>
        <v>0</v>
      </c>
      <c r="AG16" s="35">
        <f>Main!T11*Mask!V$17</f>
        <v>0</v>
      </c>
      <c r="AH16" s="35">
        <f>Main!U11*Mask!W$17</f>
        <v>0</v>
      </c>
      <c r="AI16" s="35">
        <f>Main!V11*Mask!X$17</f>
        <v>0</v>
      </c>
      <c r="AJ16" s="35">
        <f>Main!W11*Mask!Y$17</f>
        <v>0</v>
      </c>
      <c r="AK16" s="35">
        <f>Main!X11*Mask!Z$17</f>
        <v>0</v>
      </c>
      <c r="AL16" s="35">
        <f>Main!Y11*Mask!AA$17</f>
        <v>0</v>
      </c>
      <c r="AM16" s="35">
        <f>Main!Z11*Mask!AB$17</f>
        <v>0</v>
      </c>
      <c r="AN16" s="35"/>
      <c r="AO16" s="35">
        <f>IF(OR($A$1&lt;=Main!AA$4,ISBLANK($N16)),0,Main!AA11)</f>
        <v>82.221995869650613</v>
      </c>
      <c r="AP16" s="35">
        <f>IF(OR($A$1&lt;=Main!AB$4,ISBLANK($N16)),0,Main!AB11)</f>
        <v>116.42207813594504</v>
      </c>
      <c r="AQ16" s="35">
        <f>IF(OR($A$1&lt;=Main!AC$4,ISBLANK($N16)),0,Main!AC11)</f>
        <v>77.242500000000007</v>
      </c>
      <c r="AR16" s="35">
        <f>IF(OR($A$1&lt;=Main!AD$4,ISBLANK($N16)),0,Main!AD11)</f>
        <v>70.613204228914782</v>
      </c>
      <c r="AS16" s="35">
        <f>IF(OR($A$1&lt;=Main!AE$4,ISBLANK($N16)),0,Main!AE11)</f>
        <v>0</v>
      </c>
      <c r="AT16" s="35">
        <f>IF(OR($A$1&lt;=Main!AF$4,ISBLANK($N16)),0,Main!AF11)</f>
        <v>0</v>
      </c>
      <c r="AU16" s="35">
        <f>IF(OR($A$1&lt;=Main!AG$4,ISBLANK($N16)),0,Main!AG11)</f>
        <v>0</v>
      </c>
      <c r="AV16" s="35">
        <f>IF(OR($A$1&lt;=Main!AH$4,ISBLANK($N16)),0,Main!AH11)</f>
        <v>0</v>
      </c>
      <c r="AW16" s="35">
        <f>IF(OR($A$1&lt;=Main!AI$4,ISBLANK($N16)),0,Main!AI11)</f>
        <v>142.46927057268175</v>
      </c>
      <c r="AX16" s="35">
        <f>IF(OR($A$1&lt;=Main!AJ$4,ISBLANK($N16)),0,Main!AJ11)</f>
        <v>81.321776816838707</v>
      </c>
      <c r="AY16" s="35">
        <f>IF(OR($A$1&lt;=Main!AK$4,ISBLANK($N16)),0,Main!AK11)</f>
        <v>0</v>
      </c>
      <c r="AZ16" s="35">
        <f>IF(OR($A$1&lt;=Main!AL$4,ISBLANK($N16)),0,Main!AL11)</f>
        <v>0</v>
      </c>
      <c r="BA16" s="35">
        <f>IF(OR($A$1&lt;=Main!AM$4,ISBLANK($N16)),0,Main!AM11)</f>
        <v>0</v>
      </c>
      <c r="BB16" s="35">
        <f>IF(OR($A$1&lt;=Main!AN$4,ISBLANK($N16)),0,Main!AN11)</f>
        <v>0</v>
      </c>
      <c r="BC16" s="35">
        <f>IF(OR($A$1&lt;=Main!AO$4,ISBLANK($N16)),0,Main!AO11)</f>
        <v>0</v>
      </c>
      <c r="BD16" s="35">
        <f>IF(OR($A$1&lt;=Main!AP$4,ISBLANK($N16)),0,Main!AP11)</f>
        <v>0</v>
      </c>
      <c r="BE16" s="35">
        <f>IF(OR($A$1&lt;=Main!AQ$4,ISBLANK($N16)),0,Main!AQ11)</f>
        <v>0</v>
      </c>
      <c r="BF16" s="35">
        <f>IF(OR($A$1&lt;=Main!AR$4,ISBLANK($N16)),0,Main!AR11)</f>
        <v>0</v>
      </c>
      <c r="BG16" s="35">
        <f>IF(OR($A$1&lt;=Main!AS$4,ISBLANK($N16)),0,Main!AS11)</f>
        <v>0</v>
      </c>
      <c r="BH16" s="35">
        <f>IF(OR($A$1&lt;=Main!AT$4,ISBLANK($N16)),0,Main!AT11)</f>
        <v>0</v>
      </c>
      <c r="BI16" s="35">
        <f>IF(OR($A$1&lt;=Main!AU$4,ISBLANK($N16)),0,Main!AU11)</f>
        <v>0</v>
      </c>
      <c r="BJ16" s="35">
        <f>IF(OR($A$1&lt;=Main!AV$4,ISBLANK($N16)),0,Main!AV11)</f>
        <v>0</v>
      </c>
    </row>
    <row r="17" spans="1:63">
      <c r="A17" s="37"/>
      <c r="B17" s="37"/>
      <c r="C17" s="37" t="str">
        <f>IF(ISBLANK($A17),"",VLOOKUP($K17,Main!BC$6:BD$150,2,0))</f>
        <v/>
      </c>
      <c r="D17" s="43">
        <f t="shared" si="3"/>
        <v>0</v>
      </c>
      <c r="F17" s="6">
        <f>VLOOKUP($E17,Mask!$A$2:$C$102,$M$8,0)</f>
        <v>0</v>
      </c>
      <c r="G17" s="44">
        <f t="shared" si="4"/>
        <v>0</v>
      </c>
      <c r="K17" s="6" t="str">
        <f t="shared" si="0"/>
        <v/>
      </c>
      <c r="L17" s="35">
        <f t="shared" si="1"/>
        <v>0</v>
      </c>
      <c r="M17" s="6">
        <v>0.8</v>
      </c>
      <c r="N17" s="35" t="str">
        <f>Main!$A12&amp;Main!$B12</f>
        <v>СтавиноваСофья</v>
      </c>
      <c r="O17" s="145">
        <f t="shared" si="2"/>
        <v>245.04539888708689</v>
      </c>
      <c r="P17" s="150">
        <f t="shared" si="5"/>
        <v>7</v>
      </c>
      <c r="Q17" s="150">
        <f ca="1">IF(Main!$AY12&lt;&gt;"#",$P17-Main!$AY12,"#")</f>
        <v>0</v>
      </c>
      <c r="R17" s="35">
        <f>Main!E12*Mask!G$17</f>
        <v>0</v>
      </c>
      <c r="S17" s="35">
        <f>Main!F12*Mask!H$17</f>
        <v>0</v>
      </c>
      <c r="T17" s="35">
        <f>Main!G12*Mask!I$17</f>
        <v>0</v>
      </c>
      <c r="U17" s="35">
        <f>Main!H12*Mask!J$17</f>
        <v>0</v>
      </c>
      <c r="V17" s="35">
        <f>Main!I12*Mask!K$17</f>
        <v>0</v>
      </c>
      <c r="W17" s="35">
        <f>Main!J12*Mask!L$17</f>
        <v>0</v>
      </c>
      <c r="X17" s="35">
        <f>Main!K12*Mask!M$17</f>
        <v>0</v>
      </c>
      <c r="Y17" s="35">
        <f>Main!L12*Mask!N$17</f>
        <v>0</v>
      </c>
      <c r="Z17" s="35">
        <f>Main!M12*Mask!O$17</f>
        <v>0</v>
      </c>
      <c r="AA17" s="35">
        <f>Main!N12*Mask!P$17</f>
        <v>0</v>
      </c>
      <c r="AB17" s="35">
        <f>Main!O12*Mask!Q$17</f>
        <v>0</v>
      </c>
      <c r="AC17" s="35">
        <f>Main!P12*Mask!R$17</f>
        <v>0</v>
      </c>
      <c r="AD17" s="35">
        <f>Main!Q12*Mask!S$17</f>
        <v>0</v>
      </c>
      <c r="AE17" s="35">
        <f>Main!R12*Mask!T$17</f>
        <v>36.75</v>
      </c>
      <c r="AF17" s="35">
        <f>Main!S12*Mask!U$17</f>
        <v>0</v>
      </c>
      <c r="AG17" s="35">
        <f>Main!T12*Mask!V$17</f>
        <v>0</v>
      </c>
      <c r="AH17" s="35">
        <f>Main!U12*Mask!W$17</f>
        <v>0</v>
      </c>
      <c r="AI17" s="35">
        <f>Main!V12*Mask!X$17</f>
        <v>0</v>
      </c>
      <c r="AJ17" s="35">
        <f>Main!W12*Mask!Y$17</f>
        <v>0</v>
      </c>
      <c r="AK17" s="35">
        <f>Main!X12*Mask!Z$17</f>
        <v>0</v>
      </c>
      <c r="AL17" s="35">
        <f>Main!Y12*Mask!AA$17</f>
        <v>0</v>
      </c>
      <c r="AM17" s="35">
        <f>Main!Z12*Mask!AB$17</f>
        <v>0</v>
      </c>
      <c r="AN17" s="35"/>
      <c r="AO17" s="35">
        <f>IF(OR($A$1&lt;=Main!AA$4,ISBLANK($N17)),0,Main!AA12)</f>
        <v>53.202467915656278</v>
      </c>
      <c r="AP17" s="35">
        <f>IF(OR($A$1&lt;=Main!AB$4,ISBLANK($N17)),0,Main!AB12)</f>
        <v>101.35569155364625</v>
      </c>
      <c r="AQ17" s="35">
        <f>IF(OR($A$1&lt;=Main!AC$4,ISBLANK($N17)),0,Main!AC12)</f>
        <v>0</v>
      </c>
      <c r="AR17" s="35">
        <f>IF(OR($A$1&lt;=Main!AD$4,ISBLANK($N17)),0,Main!AD12)</f>
        <v>0</v>
      </c>
      <c r="AS17" s="35">
        <f>IF(OR($A$1&lt;=Main!AE$4,ISBLANK($N17)),0,Main!AE12)</f>
        <v>0</v>
      </c>
      <c r="AT17" s="35">
        <f>IF(OR($A$1&lt;=Main!AF$4,ISBLANK($N17)),0,Main!AF12)</f>
        <v>0</v>
      </c>
      <c r="AU17" s="35">
        <f>IF(OR($A$1&lt;=Main!AG$4,ISBLANK($N17)),0,Main!AG12)</f>
        <v>51</v>
      </c>
      <c r="AV17" s="35">
        <f>IF(OR($A$1&lt;=Main!AH$4,ISBLANK($N17)),0,Main!AH12)</f>
        <v>0</v>
      </c>
      <c r="AW17" s="35">
        <f>IF(OR($A$1&lt;=Main!AI$4,ISBLANK($N17)),0,Main!AI12)</f>
        <v>90.487239417784352</v>
      </c>
      <c r="AX17" s="35">
        <f>IF(OR($A$1&lt;=Main!AJ$4,ISBLANK($N17)),0,Main!AJ12)</f>
        <v>2.3918169652011385</v>
      </c>
      <c r="AY17" s="35">
        <f>IF(OR($A$1&lt;=Main!AK$4,ISBLANK($N17)),0,Main!AK12)</f>
        <v>0</v>
      </c>
      <c r="AZ17" s="35">
        <f>IF(OR($A$1&lt;=Main!AL$4,ISBLANK($N17)),0,Main!AL12)</f>
        <v>0</v>
      </c>
      <c r="BA17" s="35">
        <f>IF(OR($A$1&lt;=Main!AM$4,ISBLANK($N17)),0,Main!AM12)</f>
        <v>0</v>
      </c>
      <c r="BB17" s="35">
        <f>IF(OR($A$1&lt;=Main!AN$4,ISBLANK($N17)),0,Main!AN12)</f>
        <v>0</v>
      </c>
      <c r="BC17" s="35">
        <f>IF(OR($A$1&lt;=Main!AO$4,ISBLANK($N17)),0,Main!AO12)</f>
        <v>0</v>
      </c>
      <c r="BD17" s="35">
        <f>IF(OR($A$1&lt;=Main!AP$4,ISBLANK($N17)),0,Main!AP12)</f>
        <v>0</v>
      </c>
      <c r="BE17" s="35">
        <f>IF(OR($A$1&lt;=Main!AQ$4,ISBLANK($N17)),0,Main!AQ12)</f>
        <v>0</v>
      </c>
      <c r="BF17" s="35">
        <f>IF(OR($A$1&lt;=Main!AR$4,ISBLANK($N17)),0,Main!AR12)</f>
        <v>0</v>
      </c>
      <c r="BG17" s="35">
        <f>IF(OR($A$1&lt;=Main!AS$4,ISBLANK($N17)),0,Main!AS12)</f>
        <v>0</v>
      </c>
      <c r="BH17" s="35">
        <f>IF(OR($A$1&lt;=Main!AT$4,ISBLANK($N17)),0,Main!AT12)</f>
        <v>0</v>
      </c>
      <c r="BI17" s="35">
        <f>IF(OR($A$1&lt;=Main!AU$4,ISBLANK($N17)),0,Main!AU12)</f>
        <v>0</v>
      </c>
      <c r="BJ17" s="35">
        <f>IF(OR($A$1&lt;=Main!AV$4,ISBLANK($N17)),0,Main!AV12)</f>
        <v>0</v>
      </c>
      <c r="BK17" s="56"/>
    </row>
    <row r="18" spans="1:63">
      <c r="A18" s="37"/>
      <c r="B18" s="37"/>
      <c r="C18" s="37" t="str">
        <f>IF(ISBLANK($A18),"",VLOOKUP($K18,Main!BC$6:BD$150,2,0))</f>
        <v/>
      </c>
      <c r="D18" s="43">
        <f t="shared" si="3"/>
        <v>0</v>
      </c>
      <c r="F18" s="6">
        <f>VLOOKUP($E18,Mask!$A$2:$C$102,$M$8,0)</f>
        <v>0</v>
      </c>
      <c r="G18" s="44">
        <f t="shared" si="4"/>
        <v>0</v>
      </c>
      <c r="K18" s="6" t="str">
        <f t="shared" si="0"/>
        <v/>
      </c>
      <c r="L18" s="35">
        <f t="shared" si="1"/>
        <v>0</v>
      </c>
      <c r="M18" s="6">
        <v>0.85</v>
      </c>
      <c r="N18" s="35" t="str">
        <f>Main!$A13&amp;Main!$B13</f>
        <v>ДубинчикКсения</v>
      </c>
      <c r="O18" s="145">
        <f t="shared" si="2"/>
        <v>238.26783673468503</v>
      </c>
      <c r="P18" s="150">
        <f t="shared" si="5"/>
        <v>8</v>
      </c>
      <c r="Q18" s="150">
        <f ca="1">IF(Main!$AY13&lt;&gt;"#",$P18-Main!$AY13,"#")</f>
        <v>0</v>
      </c>
      <c r="R18" s="35">
        <f>Main!E13*Mask!G$17</f>
        <v>0</v>
      </c>
      <c r="S18" s="35">
        <f>Main!F13*Mask!H$17</f>
        <v>0</v>
      </c>
      <c r="T18" s="35">
        <f>Main!G13*Mask!I$17</f>
        <v>0</v>
      </c>
      <c r="U18" s="35">
        <f>Main!H13*Mask!J$17</f>
        <v>0</v>
      </c>
      <c r="V18" s="35">
        <f>Main!I13*Mask!K$17</f>
        <v>0</v>
      </c>
      <c r="W18" s="35">
        <f>Main!J13*Mask!L$17</f>
        <v>0</v>
      </c>
      <c r="X18" s="35">
        <f>Main!K13*Mask!M$17</f>
        <v>0</v>
      </c>
      <c r="Y18" s="35">
        <f>Main!L13*Mask!N$17</f>
        <v>0</v>
      </c>
      <c r="Z18" s="35">
        <f>Main!M13*Mask!O$17</f>
        <v>0</v>
      </c>
      <c r="AA18" s="35">
        <f>Main!N13*Mask!P$17</f>
        <v>0</v>
      </c>
      <c r="AB18" s="35">
        <f>Main!O13*Mask!Q$17</f>
        <v>0</v>
      </c>
      <c r="AC18" s="35">
        <f>Main!P13*Mask!R$17</f>
        <v>0</v>
      </c>
      <c r="AD18" s="35">
        <f>Main!Q13*Mask!S$17</f>
        <v>0</v>
      </c>
      <c r="AE18" s="35">
        <f>Main!R13*Mask!T$17</f>
        <v>0</v>
      </c>
      <c r="AF18" s="35">
        <f>Main!S13*Mask!U$17</f>
        <v>0</v>
      </c>
      <c r="AG18" s="35">
        <f>Main!T13*Mask!V$17</f>
        <v>0</v>
      </c>
      <c r="AH18" s="35">
        <f>Main!U13*Mask!W$17</f>
        <v>0</v>
      </c>
      <c r="AI18" s="35">
        <f>Main!V13*Mask!X$17</f>
        <v>0</v>
      </c>
      <c r="AJ18" s="35">
        <f>Main!W13*Mask!Y$17</f>
        <v>0</v>
      </c>
      <c r="AK18" s="35">
        <f>Main!X13*Mask!Z$17</f>
        <v>0</v>
      </c>
      <c r="AL18" s="35">
        <f>Main!Y13*Mask!AA$17</f>
        <v>0</v>
      </c>
      <c r="AM18" s="35">
        <f>Main!Z13*Mask!AB$17</f>
        <v>0</v>
      </c>
      <c r="AN18" s="35"/>
      <c r="AO18" s="35">
        <f>IF(OR($A$1&lt;=Main!AA$4,ISBLANK($N18)),0,Main!AA13)</f>
        <v>33.856115946326724</v>
      </c>
      <c r="AP18" s="35">
        <f>IF(OR($A$1&lt;=Main!AB$4,ISBLANK($N18)),0,Main!AB13)</f>
        <v>0</v>
      </c>
      <c r="AQ18" s="35">
        <f>IF(OR($A$1&lt;=Main!AC$4,ISBLANK($N18)),0,Main!AC13)</f>
        <v>0</v>
      </c>
      <c r="AR18" s="35">
        <f>IF(OR($A$1&lt;=Main!AD$4,ISBLANK($N18)),0,Main!AD13)</f>
        <v>0</v>
      </c>
      <c r="AS18" s="35">
        <f>IF(OR($A$1&lt;=Main!AE$4,ISBLANK($N18)),0,Main!AE13)</f>
        <v>61.878514011745885</v>
      </c>
      <c r="AT18" s="35">
        <f>IF(OR($A$1&lt;=Main!AF$4,ISBLANK($N18)),0,Main!AF13)</f>
        <v>0</v>
      </c>
      <c r="AU18" s="35">
        <f>IF(OR($A$1&lt;=Main!AG$4,ISBLANK($N18)),0,Main!AG13)</f>
        <v>70.5</v>
      </c>
      <c r="AV18" s="35">
        <f>IF(OR($A$1&lt;=Main!AH$4,ISBLANK($N18)),0,Main!AH13)</f>
        <v>0</v>
      </c>
      <c r="AW18" s="35">
        <f>IF(OR($A$1&lt;=Main!AI$4,ISBLANK($N18)),0,Main!AI13)</f>
        <v>105.88932272293914</v>
      </c>
      <c r="AX18" s="35">
        <f>IF(OR($A$1&lt;=Main!AJ$4,ISBLANK($N18)),0,Main!AJ13)</f>
        <v>0</v>
      </c>
      <c r="AY18" s="35">
        <f>IF(OR($A$1&lt;=Main!AK$4,ISBLANK($N18)),0,Main!AK13)</f>
        <v>0</v>
      </c>
      <c r="AZ18" s="35">
        <f>IF(OR($A$1&lt;=Main!AL$4,ISBLANK($N18)),0,Main!AL13)</f>
        <v>0</v>
      </c>
      <c r="BA18" s="35">
        <f>IF(OR($A$1&lt;=Main!AM$4,ISBLANK($N18)),0,Main!AM13)</f>
        <v>0</v>
      </c>
      <c r="BB18" s="35">
        <f>IF(OR($A$1&lt;=Main!AN$4,ISBLANK($N18)),0,Main!AN13)</f>
        <v>0</v>
      </c>
      <c r="BC18" s="35">
        <f>IF(OR($A$1&lt;=Main!AO$4,ISBLANK($N18)),0,Main!AO13)</f>
        <v>0</v>
      </c>
      <c r="BD18" s="35">
        <f>IF(OR($A$1&lt;=Main!AP$4,ISBLANK($N18)),0,Main!AP13)</f>
        <v>0</v>
      </c>
      <c r="BE18" s="35">
        <f>IF(OR($A$1&lt;=Main!AQ$4,ISBLANK($N18)),0,Main!AQ13)</f>
        <v>0</v>
      </c>
      <c r="BF18" s="35">
        <f>IF(OR($A$1&lt;=Main!AR$4,ISBLANK($N18)),0,Main!AR13)</f>
        <v>0</v>
      </c>
      <c r="BG18" s="35">
        <f>IF(OR($A$1&lt;=Main!AS$4,ISBLANK($N18)),0,Main!AS13)</f>
        <v>0</v>
      </c>
      <c r="BH18" s="35">
        <f>IF(OR($A$1&lt;=Main!AT$4,ISBLANK($N18)),0,Main!AT13)</f>
        <v>0</v>
      </c>
      <c r="BI18" s="35">
        <f>IF(OR($A$1&lt;=Main!AU$4,ISBLANK($N18)),0,Main!AU13)</f>
        <v>0</v>
      </c>
      <c r="BJ18" s="35">
        <f>IF(OR($A$1&lt;=Main!AV$4,ISBLANK($N18)),0,Main!AV13)</f>
        <v>0</v>
      </c>
    </row>
    <row r="19" spans="1:63">
      <c r="A19" s="37"/>
      <c r="B19" s="37"/>
      <c r="C19" s="37" t="str">
        <f>IF(ISBLANK($A19),"",VLOOKUP($K19,Main!BC$6:BD$150,2,0))</f>
        <v/>
      </c>
      <c r="D19" s="43">
        <f t="shared" si="3"/>
        <v>0</v>
      </c>
      <c r="F19" s="6">
        <f>VLOOKUP($E19,Mask!$A$2:$C$102,$M$8,0)</f>
        <v>0</v>
      </c>
      <c r="G19" s="44">
        <f t="shared" si="4"/>
        <v>0</v>
      </c>
      <c r="K19" s="6" t="str">
        <f t="shared" si="0"/>
        <v/>
      </c>
      <c r="L19" s="35">
        <f t="shared" si="1"/>
        <v>0</v>
      </c>
      <c r="M19" s="6">
        <v>0.9</v>
      </c>
      <c r="N19" s="35" t="str">
        <f>Main!$A14&amp;Main!$B14</f>
        <v>ДавыдоваАлина</v>
      </c>
      <c r="O19" s="145">
        <f t="shared" si="2"/>
        <v>114.51041652577392</v>
      </c>
      <c r="P19" s="150">
        <f t="shared" si="5"/>
        <v>12</v>
      </c>
      <c r="Q19" s="150">
        <f ca="1">IF(Main!$AY14&lt;&gt;"#",$P19-Main!$AY14,"#")</f>
        <v>3</v>
      </c>
      <c r="R19" s="35">
        <f>Main!E14*Mask!G$17</f>
        <v>0</v>
      </c>
      <c r="S19" s="35">
        <f>Main!F14*Mask!H$17</f>
        <v>0</v>
      </c>
      <c r="T19" s="35">
        <f>Main!G14*Mask!I$17</f>
        <v>0</v>
      </c>
      <c r="U19" s="35">
        <f>Main!H14*Mask!J$17</f>
        <v>0</v>
      </c>
      <c r="V19" s="35">
        <f>Main!I14*Mask!K$17</f>
        <v>0</v>
      </c>
      <c r="W19" s="35">
        <f>Main!J14*Mask!L$17</f>
        <v>0</v>
      </c>
      <c r="X19" s="35">
        <f>Main!K14*Mask!M$17</f>
        <v>0</v>
      </c>
      <c r="Y19" s="35">
        <f>Main!L14*Mask!N$17</f>
        <v>0</v>
      </c>
      <c r="Z19" s="35">
        <f>Main!M14*Mask!O$17</f>
        <v>0</v>
      </c>
      <c r="AA19" s="35">
        <f>Main!N14*Mask!P$17</f>
        <v>0</v>
      </c>
      <c r="AB19" s="35">
        <f>Main!O14*Mask!Q$17</f>
        <v>0</v>
      </c>
      <c r="AC19" s="35">
        <f>Main!P14*Mask!R$17</f>
        <v>0</v>
      </c>
      <c r="AD19" s="35">
        <f>Main!Q14*Mask!S$17</f>
        <v>0</v>
      </c>
      <c r="AE19" s="35">
        <f>Main!R14*Mask!T$17</f>
        <v>0</v>
      </c>
      <c r="AF19" s="35">
        <f>Main!S14*Mask!U$17</f>
        <v>0</v>
      </c>
      <c r="AG19" s="35">
        <f>Main!T14*Mask!V$17</f>
        <v>0</v>
      </c>
      <c r="AH19" s="35">
        <f>Main!U14*Mask!W$17</f>
        <v>0</v>
      </c>
      <c r="AI19" s="35">
        <f>Main!V14*Mask!X$17</f>
        <v>0</v>
      </c>
      <c r="AJ19" s="35">
        <f>Main!W14*Mask!Y$17</f>
        <v>0</v>
      </c>
      <c r="AK19" s="35">
        <f>Main!X14*Mask!Z$17</f>
        <v>0</v>
      </c>
      <c r="AL19" s="35">
        <f>Main!Y14*Mask!AA$17</f>
        <v>0</v>
      </c>
      <c r="AM19" s="35">
        <f>Main!Z14*Mask!AB$17</f>
        <v>0</v>
      </c>
      <c r="AN19" s="35"/>
      <c r="AO19" s="35">
        <f>IF(OR($A$1&lt;=Main!AA$4,ISBLANK($N19)),0,Main!AA14)</f>
        <v>0</v>
      </c>
      <c r="AP19" s="35">
        <f>IF(OR($A$1&lt;=Main!AB$4,ISBLANK($N19)),0,Main!AB14)</f>
        <v>0</v>
      </c>
      <c r="AQ19" s="35">
        <f>IF(OR($A$1&lt;=Main!AC$4,ISBLANK($N19)),0,Main!AC14)</f>
        <v>0</v>
      </c>
      <c r="AR19" s="35">
        <f>IF(OR($A$1&lt;=Main!AD$4,ISBLANK($N19)),0,Main!AD14)</f>
        <v>0</v>
      </c>
      <c r="AS19" s="35">
        <f>IF(OR($A$1&lt;=Main!AE$4,ISBLANK($N19)),0,Main!AE14)</f>
        <v>0</v>
      </c>
      <c r="AT19" s="35">
        <f>IF(OR($A$1&lt;=Main!AF$4,ISBLANK($N19)),0,Main!AF14)</f>
        <v>0</v>
      </c>
      <c r="AU19" s="35">
        <f>IF(OR($A$1&lt;=Main!AG$4,ISBLANK($N19)),0,Main!AG14)</f>
        <v>37.5</v>
      </c>
      <c r="AV19" s="35">
        <f>IF(OR($A$1&lt;=Main!AH$4,ISBLANK($N19)),0,Main!AH14)</f>
        <v>0</v>
      </c>
      <c r="AW19" s="35">
        <f>IF(OR($A$1&lt;=Main!AI$4,ISBLANK($N19)),0,Main!AI14)</f>
        <v>77.01041652577392</v>
      </c>
      <c r="AX19" s="35">
        <f>IF(OR($A$1&lt;=Main!AJ$4,ISBLANK($N19)),0,Main!AJ14)</f>
        <v>0</v>
      </c>
      <c r="AY19" s="35">
        <f>IF(OR($A$1&lt;=Main!AK$4,ISBLANK($N19)),0,Main!AK14)</f>
        <v>0</v>
      </c>
      <c r="AZ19" s="35">
        <f>IF(OR($A$1&lt;=Main!AL$4,ISBLANK($N19)),0,Main!AL14)</f>
        <v>0</v>
      </c>
      <c r="BA19" s="35">
        <f>IF(OR($A$1&lt;=Main!AM$4,ISBLANK($N19)),0,Main!AM14)</f>
        <v>0</v>
      </c>
      <c r="BB19" s="35">
        <f>IF(OR($A$1&lt;=Main!AN$4,ISBLANK($N19)),0,Main!AN14)</f>
        <v>0</v>
      </c>
      <c r="BC19" s="35">
        <f>IF(OR($A$1&lt;=Main!AO$4,ISBLANK($N19)),0,Main!AO14)</f>
        <v>0</v>
      </c>
      <c r="BD19" s="35">
        <f>IF(OR($A$1&lt;=Main!AP$4,ISBLANK($N19)),0,Main!AP14)</f>
        <v>0</v>
      </c>
      <c r="BE19" s="35">
        <f>IF(OR($A$1&lt;=Main!AQ$4,ISBLANK($N19)),0,Main!AQ14)</f>
        <v>0</v>
      </c>
      <c r="BF19" s="35">
        <f>IF(OR($A$1&lt;=Main!AR$4,ISBLANK($N19)),0,Main!AR14)</f>
        <v>0</v>
      </c>
      <c r="BG19" s="35">
        <f>IF(OR($A$1&lt;=Main!AS$4,ISBLANK($N19)),0,Main!AS14)</f>
        <v>0</v>
      </c>
      <c r="BH19" s="35">
        <f>IF(OR($A$1&lt;=Main!AT$4,ISBLANK($N19)),0,Main!AT14)</f>
        <v>0</v>
      </c>
      <c r="BI19" s="35">
        <f>IF(OR($A$1&lt;=Main!AU$4,ISBLANK($N19)),0,Main!AU14)</f>
        <v>0</v>
      </c>
      <c r="BJ19" s="35">
        <f>IF(OR($A$1&lt;=Main!AV$4,ISBLANK($N19)),0,Main!AV14)</f>
        <v>0</v>
      </c>
    </row>
    <row r="20" spans="1:63">
      <c r="A20" s="37"/>
      <c r="B20" s="37"/>
      <c r="C20" s="37" t="str">
        <f>IF(ISBLANK($A20),"",VLOOKUP($K20,Main!BC$6:BD$150,2,0))</f>
        <v/>
      </c>
      <c r="D20" s="43">
        <f t="shared" si="3"/>
        <v>0</v>
      </c>
      <c r="F20" s="6">
        <f>VLOOKUP($E20,Mask!$A$2:$C$102,$M$8,0)</f>
        <v>0</v>
      </c>
      <c r="G20" s="44">
        <f t="shared" si="4"/>
        <v>0</v>
      </c>
      <c r="K20" s="6" t="str">
        <f t="shared" si="0"/>
        <v/>
      </c>
      <c r="L20" s="35">
        <f t="shared" si="1"/>
        <v>0</v>
      </c>
      <c r="M20" s="6">
        <v>0.95</v>
      </c>
      <c r="N20" s="35" t="str">
        <f>Main!$A15&amp;Main!$B15</f>
        <v>ХарченкоАлла</v>
      </c>
      <c r="O20" s="145">
        <f t="shared" si="2"/>
        <v>201.48371044906091</v>
      </c>
      <c r="P20" s="150">
        <f t="shared" si="5"/>
        <v>9</v>
      </c>
      <c r="Q20" s="150">
        <f ca="1">IF(Main!$AY15&lt;&gt;"#",$P20-Main!$AY15,"#")</f>
        <v>-1</v>
      </c>
      <c r="R20" s="35">
        <f>Main!E15*Mask!G$17</f>
        <v>0</v>
      </c>
      <c r="S20" s="35">
        <f>Main!F15*Mask!H$17</f>
        <v>0</v>
      </c>
      <c r="T20" s="35">
        <f>Main!G15*Mask!I$17</f>
        <v>0</v>
      </c>
      <c r="U20" s="35">
        <f>Main!H15*Mask!J$17</f>
        <v>0</v>
      </c>
      <c r="V20" s="35">
        <f>Main!I15*Mask!K$17</f>
        <v>0</v>
      </c>
      <c r="W20" s="35">
        <f>Main!J15*Mask!L$17</f>
        <v>0</v>
      </c>
      <c r="X20" s="35">
        <f>Main!K15*Mask!M$17</f>
        <v>0</v>
      </c>
      <c r="Y20" s="35">
        <f>Main!L15*Mask!N$17</f>
        <v>0</v>
      </c>
      <c r="Z20" s="35">
        <f>Main!M15*Mask!O$17</f>
        <v>0</v>
      </c>
      <c r="AA20" s="35">
        <f>Main!N15*Mask!P$17</f>
        <v>0</v>
      </c>
      <c r="AB20" s="35">
        <f>Main!O15*Mask!Q$17</f>
        <v>0</v>
      </c>
      <c r="AC20" s="35">
        <f>Main!P15*Mask!R$17</f>
        <v>0</v>
      </c>
      <c r="AD20" s="35">
        <f>Main!Q15*Mask!S$17</f>
        <v>0</v>
      </c>
      <c r="AE20" s="35">
        <f>Main!R15*Mask!T$17</f>
        <v>0</v>
      </c>
      <c r="AF20" s="35">
        <f>Main!S15*Mask!U$17</f>
        <v>0</v>
      </c>
      <c r="AG20" s="35">
        <f>Main!T15*Mask!V$17</f>
        <v>0</v>
      </c>
      <c r="AH20" s="35">
        <f>Main!U15*Mask!W$17</f>
        <v>0</v>
      </c>
      <c r="AI20" s="35">
        <f>Main!V15*Mask!X$17</f>
        <v>0</v>
      </c>
      <c r="AJ20" s="35">
        <f>Main!W15*Mask!Y$17</f>
        <v>0</v>
      </c>
      <c r="AK20" s="35">
        <f>Main!X15*Mask!Z$17</f>
        <v>0</v>
      </c>
      <c r="AL20" s="35">
        <f>Main!Y15*Mask!AA$17</f>
        <v>0</v>
      </c>
      <c r="AM20" s="35">
        <f>Main!Z15*Mask!AB$17</f>
        <v>0</v>
      </c>
      <c r="AN20" s="35"/>
      <c r="AO20" s="35">
        <f>IF(OR($A$1&lt;=Main!AA$4,ISBLANK($N20)),0,Main!AA15)</f>
        <v>48.365879923323888</v>
      </c>
      <c r="AP20" s="35">
        <f>IF(OR($A$1&lt;=Main!AB$4,ISBLANK($N20)),0,Main!AB15)</f>
        <v>87.658976478829203</v>
      </c>
      <c r="AQ20" s="35">
        <f>IF(OR($A$1&lt;=Main!AC$4,ISBLANK($N20)),0,Main!AC15)</f>
        <v>0</v>
      </c>
      <c r="AR20" s="35">
        <f>IF(OR($A$1&lt;=Main!AD$4,ISBLANK($N20)),0,Main!AD15)</f>
        <v>0</v>
      </c>
      <c r="AS20" s="35">
        <f>IF(OR($A$1&lt;=Main!AE$4,ISBLANK($N20)),0,Main!AE15)</f>
        <v>0</v>
      </c>
      <c r="AT20" s="35">
        <f>IF(OR($A$1&lt;=Main!AF$4,ISBLANK($N20)),0,Main!AF15)</f>
        <v>0</v>
      </c>
      <c r="AU20" s="35">
        <f>IF(OR($A$1&lt;=Main!AG$4,ISBLANK($N20)),0,Main!AG15)</f>
        <v>43.5</v>
      </c>
      <c r="AV20" s="35">
        <f>IF(OR($A$1&lt;=Main!AH$4,ISBLANK($N20)),0,Main!AH15)</f>
        <v>0</v>
      </c>
      <c r="AW20" s="35">
        <f>IF(OR($A$1&lt;=Main!AI$4,ISBLANK($N20)),0,Main!AI15)</f>
        <v>65.458854046907831</v>
      </c>
      <c r="AX20" s="35">
        <f>IF(OR($A$1&lt;=Main!AJ$4,ISBLANK($N20)),0,Main!AJ15)</f>
        <v>0</v>
      </c>
      <c r="AY20" s="35">
        <f>IF(OR($A$1&lt;=Main!AK$4,ISBLANK($N20)),0,Main!AK15)</f>
        <v>0</v>
      </c>
      <c r="AZ20" s="35">
        <f>IF(OR($A$1&lt;=Main!AL$4,ISBLANK($N20)),0,Main!AL15)</f>
        <v>0</v>
      </c>
      <c r="BA20" s="35">
        <f>IF(OR($A$1&lt;=Main!AM$4,ISBLANK($N20)),0,Main!AM15)</f>
        <v>0</v>
      </c>
      <c r="BB20" s="35">
        <f>IF(OR($A$1&lt;=Main!AN$4,ISBLANK($N20)),0,Main!AN15)</f>
        <v>0</v>
      </c>
      <c r="BC20" s="35">
        <f>IF(OR($A$1&lt;=Main!AO$4,ISBLANK($N20)),0,Main!AO15)</f>
        <v>0</v>
      </c>
      <c r="BD20" s="35">
        <f>IF(OR($A$1&lt;=Main!AP$4,ISBLANK($N20)),0,Main!AP15)</f>
        <v>0</v>
      </c>
      <c r="BE20" s="35">
        <f>IF(OR($A$1&lt;=Main!AQ$4,ISBLANK($N20)),0,Main!AQ15)</f>
        <v>0</v>
      </c>
      <c r="BF20" s="35">
        <f>IF(OR($A$1&lt;=Main!AR$4,ISBLANK($N20)),0,Main!AR15)</f>
        <v>0</v>
      </c>
      <c r="BG20" s="35">
        <f>IF(OR($A$1&lt;=Main!AS$4,ISBLANK($N20)),0,Main!AS15)</f>
        <v>0</v>
      </c>
      <c r="BH20" s="35">
        <f>IF(OR($A$1&lt;=Main!AT$4,ISBLANK($N20)),0,Main!AT15)</f>
        <v>0</v>
      </c>
      <c r="BI20" s="35">
        <f>IF(OR($A$1&lt;=Main!AU$4,ISBLANK($N20)),0,Main!AU15)</f>
        <v>0</v>
      </c>
      <c r="BJ20" s="35">
        <f>IF(OR($A$1&lt;=Main!AV$4,ISBLANK($N20)),0,Main!AV15)</f>
        <v>0</v>
      </c>
    </row>
    <row r="21" spans="1:63">
      <c r="A21" s="37"/>
      <c r="B21" s="37"/>
      <c r="C21" s="37" t="str">
        <f>IF(ISBLANK($A21),"",VLOOKUP($K21,Main!BC$6:BD$150,2,0))</f>
        <v/>
      </c>
      <c r="D21" s="43">
        <f t="shared" si="3"/>
        <v>0</v>
      </c>
      <c r="F21" s="6">
        <f>VLOOKUP($E21,Mask!$A$2:$C$102,$M$8,0)</f>
        <v>0</v>
      </c>
      <c r="G21" s="44">
        <f t="shared" si="4"/>
        <v>0</v>
      </c>
      <c r="K21" s="6" t="str">
        <f t="shared" si="0"/>
        <v/>
      </c>
      <c r="L21" s="35">
        <f t="shared" si="1"/>
        <v>0</v>
      </c>
      <c r="M21" s="6">
        <v>1</v>
      </c>
      <c r="N21" s="35" t="str">
        <f>Main!$A16&amp;Main!$B16</f>
        <v>БударинаМария</v>
      </c>
      <c r="O21" s="145">
        <f t="shared" si="2"/>
        <v>156.71809007512198</v>
      </c>
      <c r="P21" s="150">
        <f t="shared" si="5"/>
        <v>10</v>
      </c>
      <c r="Q21" s="150">
        <f ca="1">IF(Main!$AY16&lt;&gt;"#",$P21-Main!$AY16,"#")</f>
        <v>-1</v>
      </c>
      <c r="R21" s="35">
        <f>Main!E16*Mask!G$17</f>
        <v>0</v>
      </c>
      <c r="S21" s="35">
        <f>Main!F16*Mask!H$17</f>
        <v>0</v>
      </c>
      <c r="T21" s="35">
        <f>Main!G16*Mask!I$17</f>
        <v>0</v>
      </c>
      <c r="U21" s="35">
        <f>Main!H16*Mask!J$17</f>
        <v>0</v>
      </c>
      <c r="V21" s="35">
        <f>Main!I16*Mask!K$17</f>
        <v>0</v>
      </c>
      <c r="W21" s="35">
        <f>Main!J16*Mask!L$17</f>
        <v>0</v>
      </c>
      <c r="X21" s="35">
        <f>Main!K16*Mask!M$17</f>
        <v>0</v>
      </c>
      <c r="Y21" s="35">
        <f>Main!L16*Mask!N$17</f>
        <v>0</v>
      </c>
      <c r="Z21" s="35">
        <f>Main!M16*Mask!O$17</f>
        <v>0</v>
      </c>
      <c r="AA21" s="35">
        <f>Main!N16*Mask!P$17</f>
        <v>0</v>
      </c>
      <c r="AB21" s="35">
        <f>Main!O16*Mask!Q$17</f>
        <v>0</v>
      </c>
      <c r="AC21" s="35">
        <f>Main!P16*Mask!R$17</f>
        <v>0</v>
      </c>
      <c r="AD21" s="35">
        <f>Main!Q16*Mask!S$17</f>
        <v>0</v>
      </c>
      <c r="AE21" s="35">
        <f>Main!R16*Mask!T$17</f>
        <v>0</v>
      </c>
      <c r="AF21" s="35">
        <f>Main!S16*Mask!U$17</f>
        <v>0</v>
      </c>
      <c r="AG21" s="35">
        <f>Main!T16*Mask!V$17</f>
        <v>0</v>
      </c>
      <c r="AH21" s="35">
        <f>Main!U16*Mask!W$17</f>
        <v>0</v>
      </c>
      <c r="AI21" s="35">
        <f>Main!V16*Mask!X$17</f>
        <v>0</v>
      </c>
      <c r="AJ21" s="35">
        <f>Main!W16*Mask!Y$17</f>
        <v>0</v>
      </c>
      <c r="AK21" s="35">
        <f>Main!X16*Mask!Z$17</f>
        <v>0</v>
      </c>
      <c r="AL21" s="35">
        <f>Main!Y16*Mask!AA$17</f>
        <v>0</v>
      </c>
      <c r="AM21" s="35">
        <f>Main!Z16*Mask!AB$17</f>
        <v>0</v>
      </c>
      <c r="AN21" s="35"/>
      <c r="AO21" s="35">
        <f>IF(OR($A$1&lt;=Main!AA$4,ISBLANK($N21)),0,Main!AA16)</f>
        <v>0</v>
      </c>
      <c r="AP21" s="35">
        <f>IF(OR($A$1&lt;=Main!AB$4,ISBLANK($N21)),0,Main!AB16)</f>
        <v>64.374560851640197</v>
      </c>
      <c r="AQ21" s="35">
        <f>IF(OR($A$1&lt;=Main!AC$4,ISBLANK($N21)),0,Main!AC16)</f>
        <v>0</v>
      </c>
      <c r="AR21" s="35">
        <f>IF(OR($A$1&lt;=Main!AD$4,ISBLANK($N21)),0,Main!AD16)</f>
        <v>0</v>
      </c>
      <c r="AS21" s="35">
        <f>IF(OR($A$1&lt;=Main!AE$4,ISBLANK($N21)),0,Main!AE16)</f>
        <v>0</v>
      </c>
      <c r="AT21" s="35">
        <f>IF(OR($A$1&lt;=Main!AF$4,ISBLANK($N21)),0,Main!AF16)</f>
        <v>65.389883439460917</v>
      </c>
      <c r="AU21" s="35">
        <f>IF(OR($A$1&lt;=Main!AG$4,ISBLANK($N21)),0,Main!AG16)</f>
        <v>0</v>
      </c>
      <c r="AV21" s="35">
        <f>IF(OR($A$1&lt;=Main!AH$4,ISBLANK($N21)),0,Main!AH16)</f>
        <v>0</v>
      </c>
      <c r="AW21" s="35">
        <f>IF(OR($A$1&lt;=Main!AI$4,ISBLANK($N21)),0,Main!AI16)</f>
        <v>26.953645784020875</v>
      </c>
      <c r="AX21" s="35">
        <f>IF(OR($A$1&lt;=Main!AJ$4,ISBLANK($N21)),0,Main!AJ16)</f>
        <v>0</v>
      </c>
      <c r="AY21" s="35">
        <f>IF(OR($A$1&lt;=Main!AK$4,ISBLANK($N21)),0,Main!AK16)</f>
        <v>0</v>
      </c>
      <c r="AZ21" s="35">
        <f>IF(OR($A$1&lt;=Main!AL$4,ISBLANK($N21)),0,Main!AL16)</f>
        <v>0</v>
      </c>
      <c r="BA21" s="35">
        <f>IF(OR($A$1&lt;=Main!AM$4,ISBLANK($N21)),0,Main!AM16)</f>
        <v>0</v>
      </c>
      <c r="BB21" s="35">
        <f>IF(OR($A$1&lt;=Main!AN$4,ISBLANK($N21)),0,Main!AN16)</f>
        <v>0</v>
      </c>
      <c r="BC21" s="35">
        <f>IF(OR($A$1&lt;=Main!AO$4,ISBLANK($N21)),0,Main!AO16)</f>
        <v>0</v>
      </c>
      <c r="BD21" s="35">
        <f>IF(OR($A$1&lt;=Main!AP$4,ISBLANK($N21)),0,Main!AP16)</f>
        <v>0</v>
      </c>
      <c r="BE21" s="35">
        <f>IF(OR($A$1&lt;=Main!AQ$4,ISBLANK($N21)),0,Main!AQ16)</f>
        <v>0</v>
      </c>
      <c r="BF21" s="35">
        <f>IF(OR($A$1&lt;=Main!AR$4,ISBLANK($N21)),0,Main!AR16)</f>
        <v>0</v>
      </c>
      <c r="BG21" s="35">
        <f>IF(OR($A$1&lt;=Main!AS$4,ISBLANK($N21)),0,Main!AS16)</f>
        <v>0</v>
      </c>
      <c r="BH21" s="35">
        <f>IF(OR($A$1&lt;=Main!AT$4,ISBLANK($N21)),0,Main!AT16)</f>
        <v>0</v>
      </c>
      <c r="BI21" s="35">
        <f>IF(OR($A$1&lt;=Main!AU$4,ISBLANK($N21)),0,Main!AU16)</f>
        <v>0</v>
      </c>
      <c r="BJ21" s="35">
        <f>IF(OR($A$1&lt;=Main!AV$4,ISBLANK($N21)),0,Main!AV16)</f>
        <v>0</v>
      </c>
    </row>
    <row r="22" spans="1:63">
      <c r="A22" s="37"/>
      <c r="B22" s="37"/>
      <c r="C22" s="37" t="str">
        <f>IF(ISBLANK($A22),"",VLOOKUP($K22,Main!BC$6:BD$150,2,0))</f>
        <v/>
      </c>
      <c r="D22" s="43">
        <f t="shared" si="3"/>
        <v>0</v>
      </c>
      <c r="F22" s="6">
        <f>VLOOKUP($E22,Mask!$A$2:$C$102,$M$8,0)</f>
        <v>0</v>
      </c>
      <c r="G22" s="44">
        <f t="shared" si="4"/>
        <v>0</v>
      </c>
      <c r="K22" s="6" t="str">
        <f t="shared" si="0"/>
        <v/>
      </c>
      <c r="L22" s="35">
        <f t="shared" si="1"/>
        <v>0</v>
      </c>
      <c r="M22" s="6">
        <v>1</v>
      </c>
      <c r="N22" s="35" t="str">
        <f>Main!$A17&amp;Main!$B17</f>
        <v>КостиковаТатьяна</v>
      </c>
      <c r="O22" s="145">
        <f t="shared" si="2"/>
        <v>131.88534561589248</v>
      </c>
      <c r="P22" s="150">
        <f t="shared" si="5"/>
        <v>11</v>
      </c>
      <c r="Q22" s="150">
        <f ca="1">IF(Main!$AY17&lt;&gt;"#",$P22-Main!$AY17,"#")</f>
        <v>-1</v>
      </c>
      <c r="R22" s="35">
        <f>Main!E17*Mask!G$17</f>
        <v>0</v>
      </c>
      <c r="S22" s="35">
        <f>Main!F17*Mask!H$17</f>
        <v>0</v>
      </c>
      <c r="T22" s="35">
        <f>Main!G17*Mask!I$17</f>
        <v>0</v>
      </c>
      <c r="U22" s="35">
        <f>Main!H17*Mask!J$17</f>
        <v>0</v>
      </c>
      <c r="V22" s="35">
        <f>Main!I17*Mask!K$17</f>
        <v>0</v>
      </c>
      <c r="W22" s="35">
        <f>Main!J17*Mask!L$17</f>
        <v>0</v>
      </c>
      <c r="X22" s="35">
        <f>Main!K17*Mask!M$17</f>
        <v>0</v>
      </c>
      <c r="Y22" s="35">
        <f>Main!L17*Mask!N$17</f>
        <v>0</v>
      </c>
      <c r="Z22" s="35">
        <f>Main!M17*Mask!O$17</f>
        <v>0</v>
      </c>
      <c r="AA22" s="35">
        <f>Main!N17*Mask!P$17</f>
        <v>0</v>
      </c>
      <c r="AB22" s="35">
        <f>Main!O17*Mask!Q$17</f>
        <v>0</v>
      </c>
      <c r="AC22" s="35">
        <f>Main!P17*Mask!R$17</f>
        <v>0</v>
      </c>
      <c r="AD22" s="35">
        <f>Main!Q17*Mask!S$17</f>
        <v>0</v>
      </c>
      <c r="AE22" s="35">
        <f>Main!R17*Mask!T$17</f>
        <v>0</v>
      </c>
      <c r="AF22" s="35">
        <f>Main!S17*Mask!U$17</f>
        <v>0</v>
      </c>
      <c r="AG22" s="35">
        <f>Main!T17*Mask!V$17</f>
        <v>0</v>
      </c>
      <c r="AH22" s="35">
        <f>Main!U17*Mask!W$17</f>
        <v>0</v>
      </c>
      <c r="AI22" s="35">
        <f>Main!V17*Mask!X$17</f>
        <v>0</v>
      </c>
      <c r="AJ22" s="35">
        <f>Main!W17*Mask!Y$17</f>
        <v>0</v>
      </c>
      <c r="AK22" s="35">
        <f>Main!X17*Mask!Z$17</f>
        <v>0</v>
      </c>
      <c r="AL22" s="35">
        <f>Main!Y17*Mask!AA$17</f>
        <v>0</v>
      </c>
      <c r="AM22" s="35">
        <f>Main!Z17*Mask!AB$17</f>
        <v>0</v>
      </c>
      <c r="AN22" s="35"/>
      <c r="AO22" s="35">
        <f>IF(OR($A$1&lt;=Main!AA$4,ISBLANK($N22)),0,Main!AA17)</f>
        <v>0</v>
      </c>
      <c r="AP22" s="35">
        <f>IF(OR($A$1&lt;=Main!AB$4,ISBLANK($N22)),0,Main!AB17)</f>
        <v>75.331932911493837</v>
      </c>
      <c r="AQ22" s="35">
        <f>IF(OR($A$1&lt;=Main!AC$4,ISBLANK($N22)),0,Main!AC17)</f>
        <v>0</v>
      </c>
      <c r="AR22" s="35">
        <f>IF(OR($A$1&lt;=Main!AD$4,ISBLANK($N22)),0,Main!AD17)</f>
        <v>0</v>
      </c>
      <c r="AS22" s="35">
        <f>IF(OR($A$1&lt;=Main!AE$4,ISBLANK($N22)),0,Main!AE17)</f>
        <v>0</v>
      </c>
      <c r="AT22" s="35">
        <f>IF(OR($A$1&lt;=Main!AF$4,ISBLANK($N22)),0,Main!AF17)</f>
        <v>56.553412704398632</v>
      </c>
      <c r="AU22" s="35">
        <f>IF(OR($A$1&lt;=Main!AG$4,ISBLANK($N22)),0,Main!AG17)</f>
        <v>0</v>
      </c>
      <c r="AV22" s="35">
        <f>IF(OR($A$1&lt;=Main!AH$4,ISBLANK($N22)),0,Main!AH17)</f>
        <v>0</v>
      </c>
      <c r="AW22" s="35">
        <f>IF(OR($A$1&lt;=Main!AI$4,ISBLANK($N22)),0,Main!AI17)</f>
        <v>0</v>
      </c>
      <c r="AX22" s="35">
        <f>IF(OR($A$1&lt;=Main!AJ$4,ISBLANK($N22)),0,Main!AJ17)</f>
        <v>0</v>
      </c>
      <c r="AY22" s="35">
        <f>IF(OR($A$1&lt;=Main!AK$4,ISBLANK($N22)),0,Main!AK17)</f>
        <v>0</v>
      </c>
      <c r="AZ22" s="35">
        <f>IF(OR($A$1&lt;=Main!AL$4,ISBLANK($N22)),0,Main!AL17)</f>
        <v>0</v>
      </c>
      <c r="BA22" s="35">
        <f>IF(OR($A$1&lt;=Main!AM$4,ISBLANK($N22)),0,Main!AM17)</f>
        <v>0</v>
      </c>
      <c r="BB22" s="35">
        <f>IF(OR($A$1&lt;=Main!AN$4,ISBLANK($N22)),0,Main!AN17)</f>
        <v>0</v>
      </c>
      <c r="BC22" s="35">
        <f>IF(OR($A$1&lt;=Main!AO$4,ISBLANK($N22)),0,Main!AO17)</f>
        <v>0</v>
      </c>
      <c r="BD22" s="35">
        <f>IF(OR($A$1&lt;=Main!AP$4,ISBLANK($N22)),0,Main!AP17)</f>
        <v>0</v>
      </c>
      <c r="BE22" s="35">
        <f>IF(OR($A$1&lt;=Main!AQ$4,ISBLANK($N22)),0,Main!AQ17)</f>
        <v>0</v>
      </c>
      <c r="BF22" s="35">
        <f>IF(OR($A$1&lt;=Main!AR$4,ISBLANK($N22)),0,Main!AR17)</f>
        <v>0</v>
      </c>
      <c r="BG22" s="35">
        <f>IF(OR($A$1&lt;=Main!AS$4,ISBLANK($N22)),0,Main!AS17)</f>
        <v>0</v>
      </c>
      <c r="BH22" s="35">
        <f>IF(OR($A$1&lt;=Main!AT$4,ISBLANK($N22)),0,Main!AT17)</f>
        <v>0</v>
      </c>
      <c r="BI22" s="35">
        <f>IF(OR($A$1&lt;=Main!AU$4,ISBLANK($N22)),0,Main!AU17)</f>
        <v>0</v>
      </c>
      <c r="BJ22" s="35">
        <f>IF(OR($A$1&lt;=Main!AV$4,ISBLANK($N22)),0,Main!AV17)</f>
        <v>0</v>
      </c>
    </row>
    <row r="23" spans="1:63">
      <c r="A23" s="37"/>
      <c r="B23" s="37"/>
      <c r="C23" s="37" t="str">
        <f>IF(ISBLANK($A23),"",VLOOKUP($K23,Main!BC$6:BD$150,2,0))</f>
        <v/>
      </c>
      <c r="D23" s="43">
        <f t="shared" si="3"/>
        <v>0</v>
      </c>
      <c r="F23" s="6">
        <f>VLOOKUP($E23,Mask!$A$2:$C$102,$M$8,0)</f>
        <v>0</v>
      </c>
      <c r="G23" s="44">
        <f t="shared" si="4"/>
        <v>0</v>
      </c>
      <c r="K23" s="6" t="str">
        <f t="shared" si="0"/>
        <v/>
      </c>
      <c r="L23" s="35">
        <f t="shared" si="1"/>
        <v>0</v>
      </c>
      <c r="M23" s="6">
        <v>1</v>
      </c>
      <c r="N23" s="35" t="str">
        <f>Main!$A18&amp;Main!$B18</f>
        <v>ШурыгинаМария</v>
      </c>
      <c r="O23" s="145">
        <f t="shared" si="2"/>
        <v>45.664038478188509</v>
      </c>
      <c r="P23" s="150">
        <f t="shared" si="5"/>
        <v>27</v>
      </c>
      <c r="Q23" s="150">
        <f ca="1">IF(Main!$AY18&lt;&gt;"#",$P23-Main!$AY18,"#")</f>
        <v>14</v>
      </c>
      <c r="R23" s="35">
        <f>Main!E18*Mask!G$17</f>
        <v>0</v>
      </c>
      <c r="S23" s="35">
        <f>Main!F18*Mask!H$17</f>
        <v>0</v>
      </c>
      <c r="T23" s="35">
        <f>Main!G18*Mask!I$17</f>
        <v>0</v>
      </c>
      <c r="U23" s="35">
        <f>Main!H18*Mask!J$17</f>
        <v>0</v>
      </c>
      <c r="V23" s="35">
        <f>Main!I18*Mask!K$17</f>
        <v>0</v>
      </c>
      <c r="W23" s="35">
        <f>Main!J18*Mask!L$17</f>
        <v>0</v>
      </c>
      <c r="X23" s="35">
        <f>Main!K18*Mask!M$17</f>
        <v>0</v>
      </c>
      <c r="Y23" s="35">
        <f>Main!L18*Mask!N$17</f>
        <v>0</v>
      </c>
      <c r="Z23" s="35">
        <f>Main!M18*Mask!O$17</f>
        <v>0</v>
      </c>
      <c r="AA23" s="35">
        <f>Main!N18*Mask!P$17</f>
        <v>0</v>
      </c>
      <c r="AB23" s="35">
        <f>Main!O18*Mask!Q$17</f>
        <v>0</v>
      </c>
      <c r="AC23" s="35">
        <f>Main!P18*Mask!R$17</f>
        <v>0</v>
      </c>
      <c r="AD23" s="35">
        <f>Main!Q18*Mask!S$17</f>
        <v>0</v>
      </c>
      <c r="AE23" s="35">
        <f>Main!R18*Mask!T$17</f>
        <v>0</v>
      </c>
      <c r="AF23" s="35">
        <f>Main!S18*Mask!U$17</f>
        <v>0</v>
      </c>
      <c r="AG23" s="35">
        <f>Main!T18*Mask!V$17</f>
        <v>0</v>
      </c>
      <c r="AH23" s="35">
        <f>Main!U18*Mask!W$17</f>
        <v>0</v>
      </c>
      <c r="AI23" s="35">
        <f>Main!V18*Mask!X$17</f>
        <v>0</v>
      </c>
      <c r="AJ23" s="35">
        <f>Main!W18*Mask!Y$17</f>
        <v>0</v>
      </c>
      <c r="AK23" s="35">
        <f>Main!X18*Mask!Z$17</f>
        <v>0</v>
      </c>
      <c r="AL23" s="35">
        <f>Main!Y18*Mask!AA$17</f>
        <v>0</v>
      </c>
      <c r="AM23" s="35">
        <f>Main!Z18*Mask!AB$17</f>
        <v>0</v>
      </c>
      <c r="AN23" s="35"/>
      <c r="AO23" s="35">
        <f>IF(OR($A$1&lt;=Main!AA$4,ISBLANK($N23)),0,Main!AA18)</f>
        <v>5.625</v>
      </c>
      <c r="AP23" s="35">
        <f>IF(OR($A$1&lt;=Main!AB$4,ISBLANK($N23)),0,Main!AB18)</f>
        <v>0</v>
      </c>
      <c r="AQ23" s="35">
        <f>IF(OR($A$1&lt;=Main!AC$4,ISBLANK($N23)),0,Main!AC18)</f>
        <v>0</v>
      </c>
      <c r="AR23" s="35">
        <f>IF(OR($A$1&lt;=Main!AD$4,ISBLANK($N23)),0,Main!AD18)</f>
        <v>0</v>
      </c>
      <c r="AS23" s="35">
        <f>IF(OR($A$1&lt;=Main!AE$4,ISBLANK($N23)),0,Main!AE18)</f>
        <v>40.039038478188509</v>
      </c>
      <c r="AT23" s="35">
        <f>IF(OR($A$1&lt;=Main!AF$4,ISBLANK($N23)),0,Main!AF18)</f>
        <v>0</v>
      </c>
      <c r="AU23" s="35">
        <f>IF(OR($A$1&lt;=Main!AG$4,ISBLANK($N23)),0,Main!AG18)</f>
        <v>0</v>
      </c>
      <c r="AV23" s="35">
        <f>IF(OR($A$1&lt;=Main!AH$4,ISBLANK($N23)),0,Main!AH18)</f>
        <v>0</v>
      </c>
      <c r="AW23" s="35">
        <f>IF(OR($A$1&lt;=Main!AI$4,ISBLANK($N23)),0,Main!AI18)</f>
        <v>0</v>
      </c>
      <c r="AX23" s="35">
        <f>IF(OR($A$1&lt;=Main!AJ$4,ISBLANK($N23)),0,Main!AJ18)</f>
        <v>0</v>
      </c>
      <c r="AY23" s="35">
        <f>IF(OR($A$1&lt;=Main!AK$4,ISBLANK($N23)),0,Main!AK18)</f>
        <v>0</v>
      </c>
      <c r="AZ23" s="35">
        <f>IF(OR($A$1&lt;=Main!AL$4,ISBLANK($N23)),0,Main!AL18)</f>
        <v>0</v>
      </c>
      <c r="BA23" s="35">
        <f>IF(OR($A$1&lt;=Main!AM$4,ISBLANK($N23)),0,Main!AM18)</f>
        <v>0</v>
      </c>
      <c r="BB23" s="35">
        <f>IF(OR($A$1&lt;=Main!AN$4,ISBLANK($N23)),0,Main!AN18)</f>
        <v>0</v>
      </c>
      <c r="BC23" s="35">
        <f>IF(OR($A$1&lt;=Main!AO$4,ISBLANK($N23)),0,Main!AO18)</f>
        <v>0</v>
      </c>
      <c r="BD23" s="35">
        <f>IF(OR($A$1&lt;=Main!AP$4,ISBLANK($N23)),0,Main!AP18)</f>
        <v>0</v>
      </c>
      <c r="BE23" s="35">
        <f>IF(OR($A$1&lt;=Main!AQ$4,ISBLANK($N23)),0,Main!AQ18)</f>
        <v>0</v>
      </c>
      <c r="BF23" s="35">
        <f>IF(OR($A$1&lt;=Main!AR$4,ISBLANK($N23)),0,Main!AR18)</f>
        <v>0</v>
      </c>
      <c r="BG23" s="35">
        <f>IF(OR($A$1&lt;=Main!AS$4,ISBLANK($N23)),0,Main!AS18)</f>
        <v>0</v>
      </c>
      <c r="BH23" s="35">
        <f>IF(OR($A$1&lt;=Main!AT$4,ISBLANK($N23)),0,Main!AT18)</f>
        <v>0</v>
      </c>
      <c r="BI23" s="35">
        <f>IF(OR($A$1&lt;=Main!AU$4,ISBLANK($N23)),0,Main!AU18)</f>
        <v>0</v>
      </c>
      <c r="BJ23" s="35">
        <f>IF(OR($A$1&lt;=Main!AV$4,ISBLANK($N23)),0,Main!AV18)</f>
        <v>0</v>
      </c>
    </row>
    <row r="24" spans="1:63">
      <c r="A24" s="37"/>
      <c r="B24" s="37"/>
      <c r="C24" s="37" t="str">
        <f>IF(ISBLANK($A24),"",VLOOKUP($K24,Main!BC$6:BD$150,2,0))</f>
        <v/>
      </c>
      <c r="D24" s="43">
        <f t="shared" si="3"/>
        <v>0</v>
      </c>
      <c r="F24" s="6">
        <f>VLOOKUP($E24,Mask!$A$2:$C$102,$M$8,0)</f>
        <v>0</v>
      </c>
      <c r="G24" s="44">
        <f t="shared" si="4"/>
        <v>0</v>
      </c>
      <c r="K24" s="6" t="str">
        <f t="shared" si="0"/>
        <v/>
      </c>
      <c r="L24" s="35">
        <f t="shared" si="1"/>
        <v>0</v>
      </c>
      <c r="M24" s="6">
        <v>1</v>
      </c>
      <c r="N24" s="35" t="str">
        <f>Main!$A19&amp;Main!$B19</f>
        <v>КабероваИндира</v>
      </c>
      <c r="O24" s="145">
        <f t="shared" si="2"/>
        <v>30.804166610309565</v>
      </c>
      <c r="P24" s="150">
        <f t="shared" si="5"/>
        <v>34</v>
      </c>
      <c r="Q24" s="150">
        <f ca="1">IF(Main!$AY19&lt;&gt;"#",$P24-Main!$AY19,"#")</f>
        <v>20</v>
      </c>
      <c r="R24" s="35">
        <f>Main!E19*Mask!G$17</f>
        <v>0</v>
      </c>
      <c r="S24" s="35">
        <f>Main!F19*Mask!H$17</f>
        <v>0</v>
      </c>
      <c r="T24" s="35">
        <f>Main!G19*Mask!I$17</f>
        <v>0</v>
      </c>
      <c r="U24" s="35">
        <f>Main!H19*Mask!J$17</f>
        <v>0</v>
      </c>
      <c r="V24" s="35">
        <f>Main!I19*Mask!K$17</f>
        <v>0</v>
      </c>
      <c r="W24" s="35">
        <f>Main!J19*Mask!L$17</f>
        <v>0</v>
      </c>
      <c r="X24" s="35">
        <f>Main!K19*Mask!M$17</f>
        <v>0</v>
      </c>
      <c r="Y24" s="35">
        <f>Main!L19*Mask!N$17</f>
        <v>0</v>
      </c>
      <c r="Z24" s="35">
        <f>Main!M19*Mask!O$17</f>
        <v>0</v>
      </c>
      <c r="AA24" s="35">
        <f>Main!N19*Mask!P$17</f>
        <v>0</v>
      </c>
      <c r="AB24" s="35">
        <f>Main!O19*Mask!Q$17</f>
        <v>0</v>
      </c>
      <c r="AC24" s="35">
        <f>Main!P19*Mask!R$17</f>
        <v>0</v>
      </c>
      <c r="AD24" s="35">
        <f>Main!Q19*Mask!S$17</f>
        <v>0</v>
      </c>
      <c r="AE24" s="35">
        <f>Main!R19*Mask!T$17</f>
        <v>0</v>
      </c>
      <c r="AF24" s="35">
        <f>Main!S19*Mask!U$17</f>
        <v>0</v>
      </c>
      <c r="AG24" s="35">
        <f>Main!T19*Mask!V$17</f>
        <v>0</v>
      </c>
      <c r="AH24" s="35">
        <f>Main!U19*Mask!W$17</f>
        <v>0</v>
      </c>
      <c r="AI24" s="35">
        <f>Main!V19*Mask!X$17</f>
        <v>0</v>
      </c>
      <c r="AJ24" s="35">
        <f>Main!W19*Mask!Y$17</f>
        <v>0</v>
      </c>
      <c r="AK24" s="35">
        <f>Main!X19*Mask!Z$17</f>
        <v>0</v>
      </c>
      <c r="AL24" s="35">
        <f>Main!Y19*Mask!AA$17</f>
        <v>0</v>
      </c>
      <c r="AM24" s="35">
        <f>Main!Z19*Mask!AB$17</f>
        <v>0</v>
      </c>
      <c r="AN24" s="35"/>
      <c r="AO24" s="35">
        <f>IF(OR($A$1&lt;=Main!AA$4,ISBLANK($N24)),0,Main!AA19)</f>
        <v>0</v>
      </c>
      <c r="AP24" s="35">
        <f>IF(OR($A$1&lt;=Main!AB$4,ISBLANK($N24)),0,Main!AB19)</f>
        <v>0</v>
      </c>
      <c r="AQ24" s="35">
        <f>IF(OR($A$1&lt;=Main!AC$4,ISBLANK($N24)),0,Main!AC19)</f>
        <v>0</v>
      </c>
      <c r="AR24" s="35">
        <f>IF(OR($A$1&lt;=Main!AD$4,ISBLANK($N24)),0,Main!AD19)</f>
        <v>0</v>
      </c>
      <c r="AS24" s="35">
        <f>IF(OR($A$1&lt;=Main!AE$4,ISBLANK($N24)),0,Main!AE19)</f>
        <v>0</v>
      </c>
      <c r="AT24" s="35">
        <f>IF(OR($A$1&lt;=Main!AF$4,ISBLANK($N24)),0,Main!AF19)</f>
        <v>0</v>
      </c>
      <c r="AU24" s="35">
        <f>IF(OR($A$1&lt;=Main!AG$4,ISBLANK($N24)),0,Main!AG19)</f>
        <v>0</v>
      </c>
      <c r="AV24" s="35">
        <f>IF(OR($A$1&lt;=Main!AH$4,ISBLANK($N24)),0,Main!AH19)</f>
        <v>0</v>
      </c>
      <c r="AW24" s="35">
        <f>IF(OR($A$1&lt;=Main!AI$4,ISBLANK($N24)),0,Main!AI19)</f>
        <v>30.804166610309565</v>
      </c>
      <c r="AX24" s="35">
        <f>IF(OR($A$1&lt;=Main!AJ$4,ISBLANK($N24)),0,Main!AJ19)</f>
        <v>0</v>
      </c>
      <c r="AY24" s="35">
        <f>IF(OR($A$1&lt;=Main!AK$4,ISBLANK($N24)),0,Main!AK19)</f>
        <v>0</v>
      </c>
      <c r="AZ24" s="35">
        <f>IF(OR($A$1&lt;=Main!AL$4,ISBLANK($N24)),0,Main!AL19)</f>
        <v>0</v>
      </c>
      <c r="BA24" s="35">
        <f>IF(OR($A$1&lt;=Main!AM$4,ISBLANK($N24)),0,Main!AM19)</f>
        <v>0</v>
      </c>
      <c r="BB24" s="35">
        <f>IF(OR($A$1&lt;=Main!AN$4,ISBLANK($N24)),0,Main!AN19)</f>
        <v>0</v>
      </c>
      <c r="BC24" s="35">
        <f>IF(OR($A$1&lt;=Main!AO$4,ISBLANK($N24)),0,Main!AO19)</f>
        <v>0</v>
      </c>
      <c r="BD24" s="35">
        <f>IF(OR($A$1&lt;=Main!AP$4,ISBLANK($N24)),0,Main!AP19)</f>
        <v>0</v>
      </c>
      <c r="BE24" s="35">
        <f>IF(OR($A$1&lt;=Main!AQ$4,ISBLANK($N24)),0,Main!AQ19)</f>
        <v>0</v>
      </c>
      <c r="BF24" s="35">
        <f>IF(OR($A$1&lt;=Main!AR$4,ISBLANK($N24)),0,Main!AR19)</f>
        <v>0</v>
      </c>
      <c r="BG24" s="35">
        <f>IF(OR($A$1&lt;=Main!AS$4,ISBLANK($N24)),0,Main!AS19)</f>
        <v>0</v>
      </c>
      <c r="BH24" s="35">
        <f>IF(OR($A$1&lt;=Main!AT$4,ISBLANK($N24)),0,Main!AT19)</f>
        <v>0</v>
      </c>
      <c r="BI24" s="35">
        <f>IF(OR($A$1&lt;=Main!AU$4,ISBLANK($N24)),0,Main!AU19)</f>
        <v>0</v>
      </c>
      <c r="BJ24" s="35">
        <f>IF(OR($A$1&lt;=Main!AV$4,ISBLANK($N24)),0,Main!AV19)</f>
        <v>0</v>
      </c>
    </row>
    <row r="25" spans="1:63">
      <c r="A25" s="37"/>
      <c r="B25" s="37"/>
      <c r="C25" s="37" t="str">
        <f>IF(ISBLANK($A25),"",VLOOKUP($K25,Main!BC$6:BD$150,2,0))</f>
        <v/>
      </c>
      <c r="D25" s="43">
        <f t="shared" si="3"/>
        <v>0</v>
      </c>
      <c r="F25" s="6">
        <f>VLOOKUP($E25,Mask!$A$2:$C$102,$M$8,0)</f>
        <v>0</v>
      </c>
      <c r="G25" s="44">
        <f t="shared" si="4"/>
        <v>0</v>
      </c>
      <c r="K25" s="6" t="str">
        <f t="shared" si="0"/>
        <v/>
      </c>
      <c r="L25" s="35">
        <f t="shared" si="1"/>
        <v>0</v>
      </c>
      <c r="M25" s="6">
        <v>1</v>
      </c>
      <c r="N25" s="35" t="str">
        <f>Main!$A20&amp;Main!$B20</f>
        <v>НиколаеваЕкатерина</v>
      </c>
      <c r="O25" s="145">
        <f t="shared" si="2"/>
        <v>96.318272754060985</v>
      </c>
      <c r="P25" s="150">
        <f t="shared" si="5"/>
        <v>13</v>
      </c>
      <c r="Q25" s="150">
        <f ca="1">IF(Main!$AY20&lt;&gt;"#",$P25-Main!$AY20,"#")</f>
        <v>-2</v>
      </c>
      <c r="R25" s="35">
        <f>Main!E20*Mask!G$17</f>
        <v>0</v>
      </c>
      <c r="S25" s="35">
        <f>Main!F20*Mask!H$17</f>
        <v>0</v>
      </c>
      <c r="T25" s="35">
        <f>Main!G20*Mask!I$17</f>
        <v>0</v>
      </c>
      <c r="U25" s="35">
        <f>Main!H20*Mask!J$17</f>
        <v>0</v>
      </c>
      <c r="V25" s="35">
        <f>Main!I20*Mask!K$17</f>
        <v>0</v>
      </c>
      <c r="W25" s="35">
        <f>Main!J20*Mask!L$17</f>
        <v>0</v>
      </c>
      <c r="X25" s="35">
        <f>Main!K20*Mask!M$17</f>
        <v>0</v>
      </c>
      <c r="Y25" s="35">
        <f>Main!L20*Mask!N$17</f>
        <v>0</v>
      </c>
      <c r="Z25" s="35">
        <f>Main!M20*Mask!O$17</f>
        <v>0</v>
      </c>
      <c r="AA25" s="35">
        <f>Main!N20*Mask!P$17</f>
        <v>0</v>
      </c>
      <c r="AB25" s="35">
        <f>Main!O20*Mask!Q$17</f>
        <v>0</v>
      </c>
      <c r="AC25" s="35">
        <f>Main!P20*Mask!R$17</f>
        <v>0</v>
      </c>
      <c r="AD25" s="35">
        <f>Main!Q20*Mask!S$17</f>
        <v>0</v>
      </c>
      <c r="AE25" s="35">
        <f>Main!R20*Mask!T$17</f>
        <v>0</v>
      </c>
      <c r="AF25" s="35">
        <f>Main!S20*Mask!U$17</f>
        <v>0</v>
      </c>
      <c r="AG25" s="35">
        <f>Main!T20*Mask!V$17</f>
        <v>0</v>
      </c>
      <c r="AH25" s="35">
        <f>Main!U20*Mask!W$17</f>
        <v>0</v>
      </c>
      <c r="AI25" s="35">
        <f>Main!V20*Mask!X$17</f>
        <v>0</v>
      </c>
      <c r="AJ25" s="35">
        <f>Main!W20*Mask!Y$17</f>
        <v>0</v>
      </c>
      <c r="AK25" s="35">
        <f>Main!X20*Mask!Z$17</f>
        <v>0</v>
      </c>
      <c r="AL25" s="35">
        <f>Main!Y20*Mask!AA$17</f>
        <v>0</v>
      </c>
      <c r="AM25" s="35">
        <f>Main!Z20*Mask!AB$17</f>
        <v>0</v>
      </c>
      <c r="AN25" s="35"/>
      <c r="AO25" s="35">
        <f>IF(OR($A$1&lt;=Main!AA$4,ISBLANK($N25)),0,Main!AA20)</f>
        <v>0</v>
      </c>
      <c r="AP25" s="35">
        <f>IF(OR($A$1&lt;=Main!AB$4,ISBLANK($N25)),0,Main!AB20)</f>
        <v>54.786860299268241</v>
      </c>
      <c r="AQ25" s="35">
        <f>IF(OR($A$1&lt;=Main!AC$4,ISBLANK($N25)),0,Main!AC20)</f>
        <v>0</v>
      </c>
      <c r="AR25" s="35">
        <f>IF(OR($A$1&lt;=Main!AD$4,ISBLANK($N25)),0,Main!AD20)</f>
        <v>0</v>
      </c>
      <c r="AS25" s="35">
        <f>IF(OR($A$1&lt;=Main!AE$4,ISBLANK($N25)),0,Main!AE20)</f>
        <v>0</v>
      </c>
      <c r="AT25" s="35">
        <f>IF(OR($A$1&lt;=Main!AF$4,ISBLANK($N25)),0,Main!AF20)</f>
        <v>41.531412454792751</v>
      </c>
      <c r="AU25" s="35">
        <f>IF(OR($A$1&lt;=Main!AG$4,ISBLANK($N25)),0,Main!AG20)</f>
        <v>0</v>
      </c>
      <c r="AV25" s="35">
        <f>IF(OR($A$1&lt;=Main!AH$4,ISBLANK($N25)),0,Main!AH20)</f>
        <v>0</v>
      </c>
      <c r="AW25" s="35">
        <f>IF(OR($A$1&lt;=Main!AI$4,ISBLANK($N25)),0,Main!AI20)</f>
        <v>0</v>
      </c>
      <c r="AX25" s="35">
        <f>IF(OR($A$1&lt;=Main!AJ$4,ISBLANK($N25)),0,Main!AJ20)</f>
        <v>0</v>
      </c>
      <c r="AY25" s="35">
        <f>IF(OR($A$1&lt;=Main!AK$4,ISBLANK($N25)),0,Main!AK20)</f>
        <v>0</v>
      </c>
      <c r="AZ25" s="35">
        <f>IF(OR($A$1&lt;=Main!AL$4,ISBLANK($N25)),0,Main!AL20)</f>
        <v>0</v>
      </c>
      <c r="BA25" s="35">
        <f>IF(OR($A$1&lt;=Main!AM$4,ISBLANK($N25)),0,Main!AM20)</f>
        <v>0</v>
      </c>
      <c r="BB25" s="35">
        <f>IF(OR($A$1&lt;=Main!AN$4,ISBLANK($N25)),0,Main!AN20)</f>
        <v>0</v>
      </c>
      <c r="BC25" s="35">
        <f>IF(OR($A$1&lt;=Main!AO$4,ISBLANK($N25)),0,Main!AO20)</f>
        <v>0</v>
      </c>
      <c r="BD25" s="35">
        <f>IF(OR($A$1&lt;=Main!AP$4,ISBLANK($N25)),0,Main!AP20)</f>
        <v>0</v>
      </c>
      <c r="BE25" s="35">
        <f>IF(OR($A$1&lt;=Main!AQ$4,ISBLANK($N25)),0,Main!AQ20)</f>
        <v>0</v>
      </c>
      <c r="BF25" s="35">
        <f>IF(OR($A$1&lt;=Main!AR$4,ISBLANK($N25)),0,Main!AR20)</f>
        <v>0</v>
      </c>
      <c r="BG25" s="35">
        <f>IF(OR($A$1&lt;=Main!AS$4,ISBLANK($N25)),0,Main!AS20)</f>
        <v>0</v>
      </c>
      <c r="BH25" s="35">
        <f>IF(OR($A$1&lt;=Main!AT$4,ISBLANK($N25)),0,Main!AT20)</f>
        <v>0</v>
      </c>
      <c r="BI25" s="35">
        <f>IF(OR($A$1&lt;=Main!AU$4,ISBLANK($N25)),0,Main!AU20)</f>
        <v>0</v>
      </c>
      <c r="BJ25" s="35">
        <f>IF(OR($A$1&lt;=Main!AV$4,ISBLANK($N25)),0,Main!AV20)</f>
        <v>0</v>
      </c>
    </row>
    <row r="26" spans="1:63">
      <c r="A26" s="37"/>
      <c r="B26" s="37"/>
      <c r="C26" s="37" t="str">
        <f>IF(ISBLANK($A26),"",VLOOKUP($K26,Main!BC$6:BD$150,2,0))</f>
        <v/>
      </c>
      <c r="D26" s="43">
        <f t="shared" si="3"/>
        <v>0</v>
      </c>
      <c r="F26" s="6">
        <f>VLOOKUP($E26,Mask!$A$2:$C$102,$M$8,0)</f>
        <v>0</v>
      </c>
      <c r="G26" s="44">
        <f t="shared" si="4"/>
        <v>0</v>
      </c>
      <c r="K26" s="6" t="str">
        <f t="shared" si="0"/>
        <v/>
      </c>
      <c r="L26" s="35">
        <f t="shared" si="1"/>
        <v>0</v>
      </c>
      <c r="M26" s="6">
        <v>1</v>
      </c>
      <c r="N26" s="35" t="str">
        <f>Main!$A21&amp;Main!$B21</f>
        <v>ЗенковаАнастасия</v>
      </c>
      <c r="O26" s="145">
        <f t="shared" si="2"/>
        <v>92.229267902636607</v>
      </c>
      <c r="P26" s="150">
        <f t="shared" si="5"/>
        <v>14</v>
      </c>
      <c r="Q26" s="150">
        <f ca="1">IF(Main!$AY21&lt;&gt;"#",$P26-Main!$AY21,"#")</f>
        <v>-2</v>
      </c>
      <c r="R26" s="35">
        <f>Main!E21*Mask!G$17</f>
        <v>0</v>
      </c>
      <c r="S26" s="35">
        <f>Main!F21*Mask!H$17</f>
        <v>0</v>
      </c>
      <c r="T26" s="35">
        <f>Main!G21*Mask!I$17</f>
        <v>0</v>
      </c>
      <c r="U26" s="35">
        <f>Main!H21*Mask!J$17</f>
        <v>0</v>
      </c>
      <c r="V26" s="35">
        <f>Main!I21*Mask!K$17</f>
        <v>0</v>
      </c>
      <c r="W26" s="35">
        <f>Main!J21*Mask!L$17</f>
        <v>0</v>
      </c>
      <c r="X26" s="35">
        <f>Main!K21*Mask!M$17</f>
        <v>0</v>
      </c>
      <c r="Y26" s="35">
        <f>Main!L21*Mask!N$17</f>
        <v>0</v>
      </c>
      <c r="Z26" s="35">
        <f>Main!M21*Mask!O$17</f>
        <v>0</v>
      </c>
      <c r="AA26" s="35">
        <f>Main!N21*Mask!P$17</f>
        <v>0</v>
      </c>
      <c r="AB26" s="35">
        <f>Main!O21*Mask!Q$17</f>
        <v>0</v>
      </c>
      <c r="AC26" s="35">
        <f>Main!P21*Mask!R$17</f>
        <v>0</v>
      </c>
      <c r="AD26" s="35">
        <f>Main!Q21*Mask!S$17</f>
        <v>0</v>
      </c>
      <c r="AE26" s="35">
        <f>Main!R21*Mask!T$17</f>
        <v>0</v>
      </c>
      <c r="AF26" s="35">
        <f>Main!S21*Mask!U$17</f>
        <v>0</v>
      </c>
      <c r="AG26" s="35">
        <f>Main!T21*Mask!V$17</f>
        <v>0</v>
      </c>
      <c r="AH26" s="35">
        <f>Main!U21*Mask!W$17</f>
        <v>0</v>
      </c>
      <c r="AI26" s="35">
        <f>Main!V21*Mask!X$17</f>
        <v>0</v>
      </c>
      <c r="AJ26" s="35">
        <f>Main!W21*Mask!Y$17</f>
        <v>0</v>
      </c>
      <c r="AK26" s="35">
        <f>Main!X21*Mask!Z$17</f>
        <v>0</v>
      </c>
      <c r="AL26" s="35">
        <f>Main!Y21*Mask!AA$17</f>
        <v>0</v>
      </c>
      <c r="AM26" s="35">
        <f>Main!Z21*Mask!AB$17</f>
        <v>0</v>
      </c>
      <c r="AN26" s="35"/>
      <c r="AO26" s="35">
        <f>IF(OR($A$1&lt;=Main!AA$4,ISBLANK($N26)),0,Main!AA21)</f>
        <v>19.346351969329557</v>
      </c>
      <c r="AP26" s="35">
        <f>IF(OR($A$1&lt;=Main!AB$4,ISBLANK($N26)),0,Main!AB21)</f>
        <v>0</v>
      </c>
      <c r="AQ26" s="35">
        <f>IF(OR($A$1&lt;=Main!AC$4,ISBLANK($N26)),0,Main!AC21)</f>
        <v>0</v>
      </c>
      <c r="AR26" s="35">
        <f>IF(OR($A$1&lt;=Main!AD$4,ISBLANK($N26)),0,Main!AD21)</f>
        <v>0</v>
      </c>
      <c r="AS26" s="35">
        <f>IF(OR($A$1&lt;=Main!AE$4,ISBLANK($N26)),0,Main!AE21)</f>
        <v>24.751405604698352</v>
      </c>
      <c r="AT26" s="35">
        <f>IF(OR($A$1&lt;=Main!AF$4,ISBLANK($N26)),0,Main!AF21)</f>
        <v>0</v>
      </c>
      <c r="AU26" s="35">
        <f>IF(OR($A$1&lt;=Main!AG$4,ISBLANK($N26)),0,Main!AG21)</f>
        <v>0</v>
      </c>
      <c r="AV26" s="35">
        <f>IF(OR($A$1&lt;=Main!AH$4,ISBLANK($N26)),0,Main!AH21)</f>
        <v>0</v>
      </c>
      <c r="AW26" s="35">
        <f>IF(OR($A$1&lt;=Main!AI$4,ISBLANK($N26)),0,Main!AI21)</f>
        <v>48.131510328608698</v>
      </c>
      <c r="AX26" s="35">
        <f>IF(OR($A$1&lt;=Main!AJ$4,ISBLANK($N26)),0,Main!AJ21)</f>
        <v>0</v>
      </c>
      <c r="AY26" s="35">
        <f>IF(OR($A$1&lt;=Main!AK$4,ISBLANK($N26)),0,Main!AK21)</f>
        <v>0</v>
      </c>
      <c r="AZ26" s="35">
        <f>IF(OR($A$1&lt;=Main!AL$4,ISBLANK($N26)),0,Main!AL21)</f>
        <v>0</v>
      </c>
      <c r="BA26" s="35">
        <f>IF(OR($A$1&lt;=Main!AM$4,ISBLANK($N26)),0,Main!AM21)</f>
        <v>0</v>
      </c>
      <c r="BB26" s="35">
        <f>IF(OR($A$1&lt;=Main!AN$4,ISBLANK($N26)),0,Main!AN21)</f>
        <v>0</v>
      </c>
      <c r="BC26" s="35">
        <f>IF(OR($A$1&lt;=Main!AO$4,ISBLANK($N26)),0,Main!AO21)</f>
        <v>0</v>
      </c>
      <c r="BD26" s="35">
        <f>IF(OR($A$1&lt;=Main!AP$4,ISBLANK($N26)),0,Main!AP21)</f>
        <v>0</v>
      </c>
      <c r="BE26" s="35">
        <f>IF(OR($A$1&lt;=Main!AQ$4,ISBLANK($N26)),0,Main!AQ21)</f>
        <v>0</v>
      </c>
      <c r="BF26" s="35">
        <f>IF(OR($A$1&lt;=Main!AR$4,ISBLANK($N26)),0,Main!AR21)</f>
        <v>0</v>
      </c>
      <c r="BG26" s="35">
        <f>IF(OR($A$1&lt;=Main!AS$4,ISBLANK($N26)),0,Main!AS21)</f>
        <v>0</v>
      </c>
      <c r="BH26" s="35">
        <f>IF(OR($A$1&lt;=Main!AT$4,ISBLANK($N26)),0,Main!AT21)</f>
        <v>0</v>
      </c>
      <c r="BI26" s="35">
        <f>IF(OR($A$1&lt;=Main!AU$4,ISBLANK($N26)),0,Main!AU21)</f>
        <v>0</v>
      </c>
      <c r="BJ26" s="35">
        <f>IF(OR($A$1&lt;=Main!AV$4,ISBLANK($N26)),0,Main!AV21)</f>
        <v>0</v>
      </c>
    </row>
    <row r="27" spans="1:63">
      <c r="A27" s="37"/>
      <c r="B27" s="37"/>
      <c r="C27" s="37" t="str">
        <f>IF(ISBLANK($A27),"",VLOOKUP($K27,Main!BC$6:BD$150,2,0))</f>
        <v/>
      </c>
      <c r="D27" s="43">
        <f t="shared" si="3"/>
        <v>0</v>
      </c>
      <c r="F27" s="6">
        <f>VLOOKUP($E27,Mask!$A$2:$C$102,$M$8,0)</f>
        <v>0</v>
      </c>
      <c r="G27" s="44">
        <f t="shared" si="4"/>
        <v>0</v>
      </c>
      <c r="K27" s="6" t="str">
        <f t="shared" si="0"/>
        <v/>
      </c>
      <c r="L27" s="35">
        <f t="shared" si="1"/>
        <v>0</v>
      </c>
      <c r="M27" s="6">
        <v>1</v>
      </c>
      <c r="N27" s="35" t="str">
        <f>Main!$A22&amp;Main!$B22</f>
        <v>РодионоваДарья</v>
      </c>
      <c r="O27" s="145">
        <f t="shared" si="2"/>
        <v>88.364707350622865</v>
      </c>
      <c r="P27" s="150">
        <f t="shared" si="5"/>
        <v>15</v>
      </c>
      <c r="Q27" s="150">
        <f ca="1">IF(Main!$AY22&lt;&gt;"#",$P27-Main!$AY22,"#")</f>
        <v>-2</v>
      </c>
      <c r="R27" s="35">
        <f>Main!E22*Mask!G$17</f>
        <v>0</v>
      </c>
      <c r="S27" s="35">
        <f>Main!F22*Mask!H$17</f>
        <v>0</v>
      </c>
      <c r="T27" s="35">
        <f>Main!G22*Mask!I$17</f>
        <v>0</v>
      </c>
      <c r="U27" s="35">
        <f>Main!H22*Mask!J$17</f>
        <v>0</v>
      </c>
      <c r="V27" s="35">
        <f>Main!I22*Mask!K$17</f>
        <v>0</v>
      </c>
      <c r="W27" s="35">
        <f>Main!J22*Mask!L$17</f>
        <v>0</v>
      </c>
      <c r="X27" s="35">
        <f>Main!K22*Mask!M$17</f>
        <v>0</v>
      </c>
      <c r="Y27" s="35">
        <f>Main!L22*Mask!N$17</f>
        <v>0</v>
      </c>
      <c r="Z27" s="35">
        <f>Main!M22*Mask!O$17</f>
        <v>0</v>
      </c>
      <c r="AA27" s="35">
        <f>Main!N22*Mask!P$17</f>
        <v>0</v>
      </c>
      <c r="AB27" s="35">
        <f>Main!O22*Mask!Q$17</f>
        <v>0</v>
      </c>
      <c r="AC27" s="35">
        <f>Main!P22*Mask!R$17</f>
        <v>0</v>
      </c>
      <c r="AD27" s="35">
        <f>Main!Q22*Mask!S$17</f>
        <v>0</v>
      </c>
      <c r="AE27" s="35">
        <f>Main!R22*Mask!T$17</f>
        <v>0</v>
      </c>
      <c r="AF27" s="35">
        <f>Main!S22*Mask!U$17</f>
        <v>0</v>
      </c>
      <c r="AG27" s="35">
        <f>Main!T22*Mask!V$17</f>
        <v>0</v>
      </c>
      <c r="AH27" s="35">
        <f>Main!U22*Mask!W$17</f>
        <v>0</v>
      </c>
      <c r="AI27" s="35">
        <f>Main!V22*Mask!X$17</f>
        <v>0</v>
      </c>
      <c r="AJ27" s="35">
        <f>Main!W22*Mask!Y$17</f>
        <v>0</v>
      </c>
      <c r="AK27" s="35">
        <f>Main!X22*Mask!Z$17</f>
        <v>0</v>
      </c>
      <c r="AL27" s="35">
        <f>Main!Y22*Mask!AA$17</f>
        <v>0</v>
      </c>
      <c r="AM27" s="35">
        <f>Main!Z22*Mask!AB$17</f>
        <v>0</v>
      </c>
      <c r="AN27" s="35"/>
      <c r="AO27" s="35">
        <f>IF(OR($A$1&lt;=Main!AA$4,ISBLANK($N27)),0,Main!AA22)</f>
        <v>0</v>
      </c>
      <c r="AP27" s="35">
        <f>IF(OR($A$1&lt;=Main!AB$4,ISBLANK($N27)),0,Main!AB22)</f>
        <v>0</v>
      </c>
      <c r="AQ27" s="35">
        <f>IF(OR($A$1&lt;=Main!AC$4,ISBLANK($N27)),0,Main!AC22)</f>
        <v>0</v>
      </c>
      <c r="AR27" s="35">
        <f>IF(OR($A$1&lt;=Main!AD$4,ISBLANK($N27)),0,Main!AD22)</f>
        <v>0</v>
      </c>
      <c r="AS27" s="35">
        <f>IF(OR($A$1&lt;=Main!AE$4,ISBLANK($N27)),0,Main!AE22)</f>
        <v>0</v>
      </c>
      <c r="AT27" s="35">
        <f>IF(OR($A$1&lt;=Main!AF$4,ISBLANK($N27)),0,Main!AF22)</f>
        <v>88.364707350622865</v>
      </c>
      <c r="AU27" s="35">
        <f>IF(OR($A$1&lt;=Main!AG$4,ISBLANK($N27)),0,Main!AG22)</f>
        <v>0</v>
      </c>
      <c r="AV27" s="35">
        <f>IF(OR($A$1&lt;=Main!AH$4,ISBLANK($N27)),0,Main!AH22)</f>
        <v>0</v>
      </c>
      <c r="AW27" s="35">
        <f>IF(OR($A$1&lt;=Main!AI$4,ISBLANK($N27)),0,Main!AI22)</f>
        <v>0</v>
      </c>
      <c r="AX27" s="35">
        <f>IF(OR($A$1&lt;=Main!AJ$4,ISBLANK($N27)),0,Main!AJ22)</f>
        <v>0</v>
      </c>
      <c r="AY27" s="35">
        <f>IF(OR($A$1&lt;=Main!AK$4,ISBLANK($N27)),0,Main!AK22)</f>
        <v>0</v>
      </c>
      <c r="AZ27" s="35">
        <f>IF(OR($A$1&lt;=Main!AL$4,ISBLANK($N27)),0,Main!AL22)</f>
        <v>0</v>
      </c>
      <c r="BA27" s="35">
        <f>IF(OR($A$1&lt;=Main!AM$4,ISBLANK($N27)),0,Main!AM22)</f>
        <v>0</v>
      </c>
      <c r="BB27" s="35">
        <f>IF(OR($A$1&lt;=Main!AN$4,ISBLANK($N27)),0,Main!AN22)</f>
        <v>0</v>
      </c>
      <c r="BC27" s="35">
        <f>IF(OR($A$1&lt;=Main!AO$4,ISBLANK($N27)),0,Main!AO22)</f>
        <v>0</v>
      </c>
      <c r="BD27" s="35">
        <f>IF(OR($A$1&lt;=Main!AP$4,ISBLANK($N27)),0,Main!AP22)</f>
        <v>0</v>
      </c>
      <c r="BE27" s="35">
        <f>IF(OR($A$1&lt;=Main!AQ$4,ISBLANK($N27)),0,Main!AQ22)</f>
        <v>0</v>
      </c>
      <c r="BF27" s="35">
        <f>IF(OR($A$1&lt;=Main!AR$4,ISBLANK($N27)),0,Main!AR22)</f>
        <v>0</v>
      </c>
      <c r="BG27" s="35">
        <f>IF(OR($A$1&lt;=Main!AS$4,ISBLANK($N27)),0,Main!AS22)</f>
        <v>0</v>
      </c>
      <c r="BH27" s="35">
        <f>IF(OR($A$1&lt;=Main!AT$4,ISBLANK($N27)),0,Main!AT22)</f>
        <v>0</v>
      </c>
      <c r="BI27" s="35">
        <f>IF(OR($A$1&lt;=Main!AU$4,ISBLANK($N27)),0,Main!AU22)</f>
        <v>0</v>
      </c>
      <c r="BJ27" s="35">
        <f>IF(OR($A$1&lt;=Main!AV$4,ISBLANK($N27)),0,Main!AV22)</f>
        <v>0</v>
      </c>
    </row>
    <row r="28" spans="1:63">
      <c r="A28" s="37"/>
      <c r="B28" s="37"/>
      <c r="C28" s="37" t="str">
        <f>IF(ISBLANK($A28),"",VLOOKUP($K28,Main!BC$6:BD$150,2,0))</f>
        <v/>
      </c>
      <c r="D28" s="43">
        <f t="shared" si="3"/>
        <v>0</v>
      </c>
      <c r="F28" s="6">
        <f>VLOOKUP($E28,Mask!$A$2:$C$102,$M$8,0)</f>
        <v>0</v>
      </c>
      <c r="G28" s="44">
        <f t="shared" si="4"/>
        <v>0</v>
      </c>
      <c r="H28" s="46"/>
      <c r="I28" s="46"/>
      <c r="K28" s="6" t="str">
        <f t="shared" si="0"/>
        <v/>
      </c>
      <c r="L28" s="35">
        <f t="shared" si="1"/>
        <v>0</v>
      </c>
      <c r="M28" s="6">
        <v>1</v>
      </c>
      <c r="N28" s="35" t="str">
        <f>Main!$A23&amp;Main!$B23</f>
        <v>СанниковаНаталья</v>
      </c>
      <c r="O28" s="145">
        <f t="shared" si="2"/>
        <v>85.832551981186086</v>
      </c>
      <c r="P28" s="150">
        <f t="shared" si="5"/>
        <v>16</v>
      </c>
      <c r="Q28" s="150">
        <f ca="1">IF(Main!$AY23&lt;&gt;"#",$P28-Main!$AY23,"#")</f>
        <v>-2</v>
      </c>
      <c r="R28" s="35">
        <f>Main!E23*Mask!G$17</f>
        <v>0</v>
      </c>
      <c r="S28" s="35">
        <f>Main!F23*Mask!H$17</f>
        <v>0</v>
      </c>
      <c r="T28" s="35">
        <f>Main!G23*Mask!I$17</f>
        <v>0</v>
      </c>
      <c r="U28" s="35">
        <f>Main!H23*Mask!J$17</f>
        <v>0</v>
      </c>
      <c r="V28" s="35">
        <f>Main!I23*Mask!K$17</f>
        <v>0</v>
      </c>
      <c r="W28" s="35">
        <f>Main!J23*Mask!L$17</f>
        <v>0</v>
      </c>
      <c r="X28" s="35">
        <f>Main!K23*Mask!M$17</f>
        <v>0</v>
      </c>
      <c r="Y28" s="35">
        <f>Main!L23*Mask!N$17</f>
        <v>0</v>
      </c>
      <c r="Z28" s="35">
        <f>Main!M23*Mask!O$17</f>
        <v>0</v>
      </c>
      <c r="AA28" s="35">
        <f>Main!N23*Mask!P$17</f>
        <v>0</v>
      </c>
      <c r="AB28" s="35">
        <f>Main!O23*Mask!Q$17</f>
        <v>0</v>
      </c>
      <c r="AC28" s="35">
        <f>Main!P23*Mask!R$17</f>
        <v>0</v>
      </c>
      <c r="AD28" s="35">
        <f>Main!Q23*Mask!S$17</f>
        <v>0</v>
      </c>
      <c r="AE28" s="35">
        <f>Main!R23*Mask!T$17</f>
        <v>0</v>
      </c>
      <c r="AF28" s="35">
        <f>Main!S23*Mask!U$17</f>
        <v>0</v>
      </c>
      <c r="AG28" s="35">
        <f>Main!T23*Mask!V$17</f>
        <v>0</v>
      </c>
      <c r="AH28" s="35">
        <f>Main!U23*Mask!W$17</f>
        <v>0</v>
      </c>
      <c r="AI28" s="35">
        <f>Main!V23*Mask!X$17</f>
        <v>0</v>
      </c>
      <c r="AJ28" s="35">
        <f>Main!W23*Mask!Y$17</f>
        <v>0</v>
      </c>
      <c r="AK28" s="35">
        <f>Main!X23*Mask!Z$17</f>
        <v>0</v>
      </c>
      <c r="AL28" s="35">
        <f>Main!Y23*Mask!AA$17</f>
        <v>0</v>
      </c>
      <c r="AM28" s="35">
        <f>Main!Z23*Mask!AB$17</f>
        <v>0</v>
      </c>
      <c r="AN28" s="35"/>
      <c r="AO28" s="35">
        <f>IF(OR($A$1&lt;=Main!AA$4,ISBLANK($N28)),0,Main!AA23)</f>
        <v>0</v>
      </c>
      <c r="AP28" s="35">
        <f>IF(OR($A$1&lt;=Main!AB$4,ISBLANK($N28)),0,Main!AB23)</f>
        <v>0</v>
      </c>
      <c r="AQ28" s="35">
        <f>IF(OR($A$1&lt;=Main!AC$4,ISBLANK($N28)),0,Main!AC23)</f>
        <v>0</v>
      </c>
      <c r="AR28" s="35">
        <f>IF(OR($A$1&lt;=Main!AD$4,ISBLANK($N28)),0,Main!AD23)</f>
        <v>0</v>
      </c>
      <c r="AS28" s="35">
        <f>IF(OR($A$1&lt;=Main!AE$4,ISBLANK($N28)),0,Main!AE23)</f>
        <v>0</v>
      </c>
      <c r="AT28" s="35">
        <f>IF(OR($A$1&lt;=Main!AF$4,ISBLANK($N28)),0,Main!AF23)</f>
        <v>0</v>
      </c>
      <c r="AU28" s="35">
        <f>IF(OR($A$1&lt;=Main!AG$4,ISBLANK($N28)),0,Main!AG23)</f>
        <v>30</v>
      </c>
      <c r="AV28" s="35">
        <f>IF(OR($A$1&lt;=Main!AH$4,ISBLANK($N28)),0,Main!AH23)</f>
        <v>0</v>
      </c>
      <c r="AW28" s="35">
        <f>IF(OR($A$1&lt;=Main!AI$4,ISBLANK($N28)),0,Main!AI23)</f>
        <v>55.832551981186086</v>
      </c>
      <c r="AX28" s="35">
        <f>IF(OR($A$1&lt;=Main!AJ$4,ISBLANK($N28)),0,Main!AJ23)</f>
        <v>0</v>
      </c>
      <c r="AY28" s="35">
        <f>IF(OR($A$1&lt;=Main!AK$4,ISBLANK($N28)),0,Main!AK23)</f>
        <v>0</v>
      </c>
      <c r="AZ28" s="35">
        <f>IF(OR($A$1&lt;=Main!AL$4,ISBLANK($N28)),0,Main!AL23)</f>
        <v>0</v>
      </c>
      <c r="BA28" s="35">
        <f>IF(OR($A$1&lt;=Main!AM$4,ISBLANK($N28)),0,Main!AM23)</f>
        <v>0</v>
      </c>
      <c r="BB28" s="35">
        <f>IF(OR($A$1&lt;=Main!AN$4,ISBLANK($N28)),0,Main!AN23)</f>
        <v>0</v>
      </c>
      <c r="BC28" s="35">
        <f>IF(OR($A$1&lt;=Main!AO$4,ISBLANK($N28)),0,Main!AO23)</f>
        <v>0</v>
      </c>
      <c r="BD28" s="35">
        <f>IF(OR($A$1&lt;=Main!AP$4,ISBLANK($N28)),0,Main!AP23)</f>
        <v>0</v>
      </c>
      <c r="BE28" s="35">
        <f>IF(OR($A$1&lt;=Main!AQ$4,ISBLANK($N28)),0,Main!AQ23)</f>
        <v>0</v>
      </c>
      <c r="BF28" s="35">
        <f>IF(OR($A$1&lt;=Main!AR$4,ISBLANK($N28)),0,Main!AR23)</f>
        <v>0</v>
      </c>
      <c r="BG28" s="35">
        <f>IF(OR($A$1&lt;=Main!AS$4,ISBLANK($N28)),0,Main!AS23)</f>
        <v>0</v>
      </c>
      <c r="BH28" s="35">
        <f>IF(OR($A$1&lt;=Main!AT$4,ISBLANK($N28)),0,Main!AT23)</f>
        <v>0</v>
      </c>
      <c r="BI28" s="35">
        <f>IF(OR($A$1&lt;=Main!AU$4,ISBLANK($N28)),0,Main!AU23)</f>
        <v>0</v>
      </c>
      <c r="BJ28" s="35">
        <f>IF(OR($A$1&lt;=Main!AV$4,ISBLANK($N28)),0,Main!AV23)</f>
        <v>0</v>
      </c>
    </row>
    <row r="29" spans="1:63">
      <c r="A29" s="37"/>
      <c r="B29" s="37"/>
      <c r="C29" s="37" t="str">
        <f>IF(ISBLANK($A29),"",VLOOKUP($K29,Main!BC$6:BD$150,2,0))</f>
        <v/>
      </c>
      <c r="D29" s="43">
        <f t="shared" si="3"/>
        <v>0</v>
      </c>
      <c r="F29" s="6">
        <f>VLOOKUP($E29,Mask!$A$2:$C$102,$M$8,0)</f>
        <v>0</v>
      </c>
      <c r="G29" s="44">
        <f t="shared" si="4"/>
        <v>0</v>
      </c>
      <c r="K29" s="6" t="str">
        <f t="shared" si="0"/>
        <v/>
      </c>
      <c r="L29" s="35">
        <f t="shared" si="1"/>
        <v>0</v>
      </c>
      <c r="M29" s="6">
        <v>1</v>
      </c>
      <c r="N29" s="35" t="str">
        <f>Main!$A24&amp;Main!$B24</f>
        <v>КуршаковаКристина</v>
      </c>
      <c r="O29" s="145">
        <f t="shared" si="2"/>
        <v>82.865291080748648</v>
      </c>
      <c r="P29" s="150">
        <f t="shared" si="5"/>
        <v>17</v>
      </c>
      <c r="Q29" s="150">
        <f ca="1">IF(Main!$AY24&lt;&gt;"#",$P29-Main!$AY24,"#")</f>
        <v>-2</v>
      </c>
      <c r="R29" s="35">
        <f>Main!E24*Mask!G$17</f>
        <v>0</v>
      </c>
      <c r="S29" s="35">
        <f>Main!F24*Mask!H$17</f>
        <v>0</v>
      </c>
      <c r="T29" s="35">
        <f>Main!G24*Mask!I$17</f>
        <v>0</v>
      </c>
      <c r="U29" s="35">
        <f>Main!H24*Mask!J$17</f>
        <v>0</v>
      </c>
      <c r="V29" s="35">
        <f>Main!I24*Mask!K$17</f>
        <v>0</v>
      </c>
      <c r="W29" s="35">
        <f>Main!J24*Mask!L$17</f>
        <v>0</v>
      </c>
      <c r="X29" s="35">
        <f>Main!K24*Mask!M$17</f>
        <v>0</v>
      </c>
      <c r="Y29" s="35">
        <f>Main!L24*Mask!N$17</f>
        <v>0</v>
      </c>
      <c r="Z29" s="35">
        <f>Main!M24*Mask!O$17</f>
        <v>0</v>
      </c>
      <c r="AA29" s="35">
        <f>Main!N24*Mask!P$17</f>
        <v>0</v>
      </c>
      <c r="AB29" s="35">
        <f>Main!O24*Mask!Q$17</f>
        <v>0</v>
      </c>
      <c r="AC29" s="35">
        <f>Main!P24*Mask!R$17</f>
        <v>0</v>
      </c>
      <c r="AD29" s="35">
        <f>Main!Q24*Mask!S$17</f>
        <v>0</v>
      </c>
      <c r="AE29" s="35">
        <f>Main!R24*Mask!T$17</f>
        <v>0</v>
      </c>
      <c r="AF29" s="35">
        <f>Main!S24*Mask!U$17</f>
        <v>0</v>
      </c>
      <c r="AG29" s="35">
        <f>Main!T24*Mask!V$17</f>
        <v>0</v>
      </c>
      <c r="AH29" s="35">
        <f>Main!U24*Mask!W$17</f>
        <v>0</v>
      </c>
      <c r="AI29" s="35">
        <f>Main!V24*Mask!X$17</f>
        <v>0</v>
      </c>
      <c r="AJ29" s="35">
        <f>Main!W24*Mask!Y$17</f>
        <v>0</v>
      </c>
      <c r="AK29" s="35">
        <f>Main!X24*Mask!Z$17</f>
        <v>0</v>
      </c>
      <c r="AL29" s="35">
        <f>Main!Y24*Mask!AA$17</f>
        <v>0</v>
      </c>
      <c r="AM29" s="35">
        <f>Main!Z24*Mask!AB$17</f>
        <v>0</v>
      </c>
      <c r="AN29" s="35"/>
      <c r="AO29" s="35">
        <f>IF(OR($A$1&lt;=Main!AA$4,ISBLANK($N29)),0,Main!AA24)</f>
        <v>36.274409942492923</v>
      </c>
      <c r="AP29" s="35">
        <f>IF(OR($A$1&lt;=Main!AB$4,ISBLANK($N29)),0,Main!AB24)</f>
        <v>0</v>
      </c>
      <c r="AQ29" s="35">
        <f>IF(OR($A$1&lt;=Main!AC$4,ISBLANK($N29)),0,Main!AC24)</f>
        <v>0</v>
      </c>
      <c r="AR29" s="35">
        <f>IF(OR($A$1&lt;=Main!AD$4,ISBLANK($N29)),0,Main!AD24)</f>
        <v>0</v>
      </c>
      <c r="AS29" s="35">
        <f>IF(OR($A$1&lt;=Main!AE$4,ISBLANK($N29)),0,Main!AE24)</f>
        <v>46.590881138255725</v>
      </c>
      <c r="AT29" s="35">
        <f>IF(OR($A$1&lt;=Main!AF$4,ISBLANK($N29)),0,Main!AF24)</f>
        <v>0</v>
      </c>
      <c r="AU29" s="35">
        <f>IF(OR($A$1&lt;=Main!AG$4,ISBLANK($N29)),0,Main!AG24)</f>
        <v>0</v>
      </c>
      <c r="AV29" s="35">
        <f>IF(OR($A$1&lt;=Main!AH$4,ISBLANK($N29)),0,Main!AH24)</f>
        <v>0</v>
      </c>
      <c r="AW29" s="35">
        <f>IF(OR($A$1&lt;=Main!AI$4,ISBLANK($N29)),0,Main!AI24)</f>
        <v>0</v>
      </c>
      <c r="AX29" s="35">
        <f>IF(OR($A$1&lt;=Main!AJ$4,ISBLANK($N29)),0,Main!AJ24)</f>
        <v>0</v>
      </c>
      <c r="AY29" s="35">
        <f>IF(OR($A$1&lt;=Main!AK$4,ISBLANK($N29)),0,Main!AK24)</f>
        <v>0</v>
      </c>
      <c r="AZ29" s="35">
        <f>IF(OR($A$1&lt;=Main!AL$4,ISBLANK($N29)),0,Main!AL24)</f>
        <v>0</v>
      </c>
      <c r="BA29" s="35">
        <f>IF(OR($A$1&lt;=Main!AM$4,ISBLANK($N29)),0,Main!AM24)</f>
        <v>0</v>
      </c>
      <c r="BB29" s="35">
        <f>IF(OR($A$1&lt;=Main!AN$4,ISBLANK($N29)),0,Main!AN24)</f>
        <v>0</v>
      </c>
      <c r="BC29" s="35">
        <f>IF(OR($A$1&lt;=Main!AO$4,ISBLANK($N29)),0,Main!AO24)</f>
        <v>0</v>
      </c>
      <c r="BD29" s="35">
        <f>IF(OR($A$1&lt;=Main!AP$4,ISBLANK($N29)),0,Main!AP24)</f>
        <v>0</v>
      </c>
      <c r="BE29" s="35">
        <f>IF(OR($A$1&lt;=Main!AQ$4,ISBLANK($N29)),0,Main!AQ24)</f>
        <v>0</v>
      </c>
      <c r="BF29" s="35">
        <f>IF(OR($A$1&lt;=Main!AR$4,ISBLANK($N29)),0,Main!AR24)</f>
        <v>0</v>
      </c>
      <c r="BG29" s="35">
        <f>IF(OR($A$1&lt;=Main!AS$4,ISBLANK($N29)),0,Main!AS24)</f>
        <v>0</v>
      </c>
      <c r="BH29" s="35">
        <f>IF(OR($A$1&lt;=Main!AT$4,ISBLANK($N29)),0,Main!AT24)</f>
        <v>0</v>
      </c>
      <c r="BI29" s="35">
        <f>IF(OR($A$1&lt;=Main!AU$4,ISBLANK($N29)),0,Main!AU24)</f>
        <v>0</v>
      </c>
      <c r="BJ29" s="35">
        <f>IF(OR($A$1&lt;=Main!AV$4,ISBLANK($N29)),0,Main!AV24)</f>
        <v>0</v>
      </c>
    </row>
    <row r="30" spans="1:63">
      <c r="A30" s="37"/>
      <c r="B30" s="37"/>
      <c r="C30" s="37" t="str">
        <f>IF(ISBLANK($A30),"",VLOOKUP($K30,Main!BC$6:BD$150,2,0))</f>
        <v/>
      </c>
      <c r="D30" s="43">
        <f t="shared" si="3"/>
        <v>0</v>
      </c>
      <c r="F30" s="6">
        <f>VLOOKUP($E30,Mask!$A$2:$C$102,$M$8,0)</f>
        <v>0</v>
      </c>
      <c r="G30" s="44">
        <f t="shared" si="4"/>
        <v>0</v>
      </c>
      <c r="K30" s="6" t="str">
        <f t="shared" si="0"/>
        <v/>
      </c>
      <c r="L30" s="35">
        <f t="shared" si="1"/>
        <v>0</v>
      </c>
      <c r="M30" s="6">
        <v>1</v>
      </c>
      <c r="N30" s="35" t="str">
        <f>Main!$A25&amp;Main!$B25</f>
        <v>СпиридоноваТатьяна</v>
      </c>
      <c r="O30" s="145">
        <f t="shared" si="2"/>
        <v>75.110001248029434</v>
      </c>
      <c r="P30" s="150">
        <f t="shared" si="5"/>
        <v>18</v>
      </c>
      <c r="Q30" s="150">
        <f ca="1">IF(Main!$AY25&lt;&gt;"#",$P30-Main!$AY25,"#")</f>
        <v>-2</v>
      </c>
      <c r="R30" s="35">
        <f>Main!E25*Mask!G$17</f>
        <v>0</v>
      </c>
      <c r="S30" s="35">
        <f>Main!F25*Mask!H$17</f>
        <v>0</v>
      </c>
      <c r="T30" s="35">
        <f>Main!G25*Mask!I$17</f>
        <v>0</v>
      </c>
      <c r="U30" s="35">
        <f>Main!H25*Mask!J$17</f>
        <v>0</v>
      </c>
      <c r="V30" s="35">
        <f>Main!I25*Mask!K$17</f>
        <v>0</v>
      </c>
      <c r="W30" s="35">
        <f>Main!J25*Mask!L$17</f>
        <v>0</v>
      </c>
      <c r="X30" s="35">
        <f>Main!K25*Mask!M$17</f>
        <v>0</v>
      </c>
      <c r="Y30" s="35">
        <f>Main!L25*Mask!N$17</f>
        <v>0</v>
      </c>
      <c r="Z30" s="35">
        <f>Main!M25*Mask!O$17</f>
        <v>0</v>
      </c>
      <c r="AA30" s="35">
        <f>Main!N25*Mask!P$17</f>
        <v>0</v>
      </c>
      <c r="AB30" s="35">
        <f>Main!O25*Mask!Q$17</f>
        <v>0</v>
      </c>
      <c r="AC30" s="35">
        <f>Main!P25*Mask!R$17</f>
        <v>0</v>
      </c>
      <c r="AD30" s="35">
        <f>Main!Q25*Mask!S$17</f>
        <v>0</v>
      </c>
      <c r="AE30" s="35">
        <f>Main!R25*Mask!T$17</f>
        <v>0</v>
      </c>
      <c r="AF30" s="35">
        <f>Main!S25*Mask!U$17</f>
        <v>0</v>
      </c>
      <c r="AG30" s="35">
        <f>Main!T25*Mask!V$17</f>
        <v>0</v>
      </c>
      <c r="AH30" s="35">
        <f>Main!U25*Mask!W$17</f>
        <v>0</v>
      </c>
      <c r="AI30" s="35">
        <f>Main!V25*Mask!X$17</f>
        <v>0</v>
      </c>
      <c r="AJ30" s="35">
        <f>Main!W25*Mask!Y$17</f>
        <v>0</v>
      </c>
      <c r="AK30" s="35">
        <f>Main!X25*Mask!Z$17</f>
        <v>0</v>
      </c>
      <c r="AL30" s="35">
        <f>Main!Y25*Mask!AA$17</f>
        <v>0</v>
      </c>
      <c r="AM30" s="35">
        <f>Main!Z25*Mask!AB$17</f>
        <v>0</v>
      </c>
      <c r="AN30" s="35"/>
      <c r="AO30" s="35">
        <f>IF(OR($A$1&lt;=Main!AA$4,ISBLANK($N30)),0,Main!AA25)</f>
        <v>0</v>
      </c>
      <c r="AP30" s="35">
        <f>IF(OR($A$1&lt;=Main!AB$4,ISBLANK($N30)),0,Main!AB25)</f>
        <v>0</v>
      </c>
      <c r="AQ30" s="35">
        <f>IF(OR($A$1&lt;=Main!AC$4,ISBLANK($N30)),0,Main!AC25)</f>
        <v>0</v>
      </c>
      <c r="AR30" s="35">
        <f>IF(OR($A$1&lt;=Main!AD$4,ISBLANK($N30)),0,Main!AD25)</f>
        <v>0</v>
      </c>
      <c r="AS30" s="35">
        <f>IF(OR($A$1&lt;=Main!AE$4,ISBLANK($N30)),0,Main!AE25)</f>
        <v>0</v>
      </c>
      <c r="AT30" s="35">
        <f>IF(OR($A$1&lt;=Main!AF$4,ISBLANK($N30)),0,Main!AF25)</f>
        <v>75.110001248029434</v>
      </c>
      <c r="AU30" s="35">
        <f>IF(OR($A$1&lt;=Main!AG$4,ISBLANK($N30)),0,Main!AG25)</f>
        <v>0</v>
      </c>
      <c r="AV30" s="35">
        <f>IF(OR($A$1&lt;=Main!AH$4,ISBLANK($N30)),0,Main!AH25)</f>
        <v>0</v>
      </c>
      <c r="AW30" s="35">
        <f>IF(OR($A$1&lt;=Main!AI$4,ISBLANK($N30)),0,Main!AI25)</f>
        <v>0</v>
      </c>
      <c r="AX30" s="35">
        <f>IF(OR($A$1&lt;=Main!AJ$4,ISBLANK($N30)),0,Main!AJ25)</f>
        <v>0</v>
      </c>
      <c r="AY30" s="35">
        <f>IF(OR($A$1&lt;=Main!AK$4,ISBLANK($N30)),0,Main!AK25)</f>
        <v>0</v>
      </c>
      <c r="AZ30" s="35">
        <f>IF(OR($A$1&lt;=Main!AL$4,ISBLANK($N30)),0,Main!AL25)</f>
        <v>0</v>
      </c>
      <c r="BA30" s="35">
        <f>IF(OR($A$1&lt;=Main!AM$4,ISBLANK($N30)),0,Main!AM25)</f>
        <v>0</v>
      </c>
      <c r="BB30" s="35">
        <f>IF(OR($A$1&lt;=Main!AN$4,ISBLANK($N30)),0,Main!AN25)</f>
        <v>0</v>
      </c>
      <c r="BC30" s="35">
        <f>IF(OR($A$1&lt;=Main!AO$4,ISBLANK($N30)),0,Main!AO25)</f>
        <v>0</v>
      </c>
      <c r="BD30" s="35">
        <f>IF(OR($A$1&lt;=Main!AP$4,ISBLANK($N30)),0,Main!AP25)</f>
        <v>0</v>
      </c>
      <c r="BE30" s="35">
        <f>IF(OR($A$1&lt;=Main!AQ$4,ISBLANK($N30)),0,Main!AQ25)</f>
        <v>0</v>
      </c>
      <c r="BF30" s="35">
        <f>IF(OR($A$1&lt;=Main!AR$4,ISBLANK($N30)),0,Main!AR25)</f>
        <v>0</v>
      </c>
      <c r="BG30" s="35">
        <f>IF(OR($A$1&lt;=Main!AS$4,ISBLANK($N30)),0,Main!AS25)</f>
        <v>0</v>
      </c>
      <c r="BH30" s="35">
        <f>IF(OR($A$1&lt;=Main!AT$4,ISBLANK($N30)),0,Main!AT25)</f>
        <v>0</v>
      </c>
      <c r="BI30" s="35">
        <f>IF(OR($A$1&lt;=Main!AU$4,ISBLANK($N30)),0,Main!AU25)</f>
        <v>0</v>
      </c>
      <c r="BJ30" s="35">
        <f>IF(OR($A$1&lt;=Main!AV$4,ISBLANK($N30)),0,Main!AV25)</f>
        <v>0</v>
      </c>
    </row>
    <row r="31" spans="1:63">
      <c r="A31" s="37"/>
      <c r="B31" s="37"/>
      <c r="C31" s="37" t="str">
        <f>IF(ISBLANK($A31),"",VLOOKUP($K31,Main!BC$6:BD$150,2,0))</f>
        <v/>
      </c>
      <c r="D31" s="43">
        <f t="shared" si="3"/>
        <v>0</v>
      </c>
      <c r="F31" s="6">
        <f>VLOOKUP($E31,Mask!$A$2:$C$102,$M$8,0)</f>
        <v>0</v>
      </c>
      <c r="G31" s="44">
        <f t="shared" si="4"/>
        <v>0</v>
      </c>
      <c r="K31" s="6" t="str">
        <f t="shared" si="0"/>
        <v/>
      </c>
      <c r="L31" s="35">
        <f t="shared" si="1"/>
        <v>0</v>
      </c>
      <c r="M31" s="6">
        <v>1</v>
      </c>
      <c r="N31" s="35" t="str">
        <f>Main!$A26&amp;Main!$B26</f>
        <v>ШемякинскаяЯна</v>
      </c>
      <c r="O31" s="145">
        <f t="shared" si="2"/>
        <v>72.798251778524559</v>
      </c>
      <c r="P31" s="150">
        <f t="shared" si="5"/>
        <v>19</v>
      </c>
      <c r="Q31" s="150">
        <f ca="1">IF(Main!$AY26&lt;&gt;"#",$P31-Main!$AY26,"#")</f>
        <v>-2</v>
      </c>
      <c r="R31" s="35">
        <f>Main!E26*Mask!G$17</f>
        <v>0</v>
      </c>
      <c r="S31" s="35">
        <f>Main!F26*Mask!H$17</f>
        <v>0</v>
      </c>
      <c r="T31" s="35">
        <f>Main!G26*Mask!I$17</f>
        <v>0</v>
      </c>
      <c r="U31" s="35">
        <f>Main!H26*Mask!J$17</f>
        <v>0</v>
      </c>
      <c r="V31" s="35">
        <f>Main!I26*Mask!K$17</f>
        <v>0</v>
      </c>
      <c r="W31" s="35">
        <f>Main!J26*Mask!L$17</f>
        <v>0</v>
      </c>
      <c r="X31" s="35">
        <f>Main!K26*Mask!M$17</f>
        <v>0</v>
      </c>
      <c r="Y31" s="35">
        <f>Main!L26*Mask!N$17</f>
        <v>0</v>
      </c>
      <c r="Z31" s="35">
        <f>Main!M26*Mask!O$17</f>
        <v>0</v>
      </c>
      <c r="AA31" s="35">
        <f>Main!N26*Mask!P$17</f>
        <v>0</v>
      </c>
      <c r="AB31" s="35">
        <f>Main!O26*Mask!Q$17</f>
        <v>0</v>
      </c>
      <c r="AC31" s="35">
        <f>Main!P26*Mask!R$17</f>
        <v>0</v>
      </c>
      <c r="AD31" s="35">
        <f>Main!Q26*Mask!S$17</f>
        <v>0</v>
      </c>
      <c r="AE31" s="35">
        <f>Main!R26*Mask!T$17</f>
        <v>0</v>
      </c>
      <c r="AF31" s="35">
        <f>Main!S26*Mask!U$17</f>
        <v>0</v>
      </c>
      <c r="AG31" s="35">
        <f>Main!T26*Mask!V$17</f>
        <v>0</v>
      </c>
      <c r="AH31" s="35">
        <f>Main!U26*Mask!W$17</f>
        <v>0</v>
      </c>
      <c r="AI31" s="35">
        <f>Main!V26*Mask!X$17</f>
        <v>0</v>
      </c>
      <c r="AJ31" s="35">
        <f>Main!W26*Mask!Y$17</f>
        <v>0</v>
      </c>
      <c r="AK31" s="35">
        <f>Main!X26*Mask!Z$17</f>
        <v>0</v>
      </c>
      <c r="AL31" s="35">
        <f>Main!Y26*Mask!AA$17</f>
        <v>0</v>
      </c>
      <c r="AM31" s="35">
        <f>Main!Z26*Mask!AB$17</f>
        <v>0</v>
      </c>
      <c r="AN31" s="35"/>
      <c r="AO31" s="35">
        <f>IF(OR($A$1&lt;=Main!AA$4,ISBLANK($N31)),0,Main!AA26)</f>
        <v>0</v>
      </c>
      <c r="AP31" s="35">
        <f>IF(OR($A$1&lt;=Main!AB$4,ISBLANK($N31)),0,Main!AB26)</f>
        <v>0</v>
      </c>
      <c r="AQ31" s="35">
        <f>IF(OR($A$1&lt;=Main!AC$4,ISBLANK($N31)),0,Main!AC26)</f>
        <v>0</v>
      </c>
      <c r="AR31" s="35">
        <f>IF(OR($A$1&lt;=Main!AD$4,ISBLANK($N31)),0,Main!AD26)</f>
        <v>0</v>
      </c>
      <c r="AS31" s="35">
        <f>IF(OR($A$1&lt;=Main!AE$4,ISBLANK($N31)),0,Main!AE26)</f>
        <v>72.798251778524559</v>
      </c>
      <c r="AT31" s="35">
        <f>IF(OR($A$1&lt;=Main!AF$4,ISBLANK($N31)),0,Main!AF26)</f>
        <v>0</v>
      </c>
      <c r="AU31" s="35">
        <f>IF(OR($A$1&lt;=Main!AG$4,ISBLANK($N31)),0,Main!AG26)</f>
        <v>0</v>
      </c>
      <c r="AV31" s="35">
        <f>IF(OR($A$1&lt;=Main!AH$4,ISBLANK($N31)),0,Main!AH26)</f>
        <v>0</v>
      </c>
      <c r="AW31" s="35">
        <f>IF(OR($A$1&lt;=Main!AI$4,ISBLANK($N31)),0,Main!AI26)</f>
        <v>0</v>
      </c>
      <c r="AX31" s="35">
        <f>IF(OR($A$1&lt;=Main!AJ$4,ISBLANK($N31)),0,Main!AJ26)</f>
        <v>0</v>
      </c>
      <c r="AY31" s="35">
        <f>IF(OR($A$1&lt;=Main!AK$4,ISBLANK($N31)),0,Main!AK26)</f>
        <v>0</v>
      </c>
      <c r="AZ31" s="35">
        <f>IF(OR($A$1&lt;=Main!AL$4,ISBLANK($N31)),0,Main!AL26)</f>
        <v>0</v>
      </c>
      <c r="BA31" s="35">
        <f>IF(OR($A$1&lt;=Main!AM$4,ISBLANK($N31)),0,Main!AM26)</f>
        <v>0</v>
      </c>
      <c r="BB31" s="35">
        <f>IF(OR($A$1&lt;=Main!AN$4,ISBLANK($N31)),0,Main!AN26)</f>
        <v>0</v>
      </c>
      <c r="BC31" s="35">
        <f>IF(OR($A$1&lt;=Main!AO$4,ISBLANK($N31)),0,Main!AO26)</f>
        <v>0</v>
      </c>
      <c r="BD31" s="35">
        <f>IF(OR($A$1&lt;=Main!AP$4,ISBLANK($N31)),0,Main!AP26)</f>
        <v>0</v>
      </c>
      <c r="BE31" s="35">
        <f>IF(OR($A$1&lt;=Main!AQ$4,ISBLANK($N31)),0,Main!AQ26)</f>
        <v>0</v>
      </c>
      <c r="BF31" s="35">
        <f>IF(OR($A$1&lt;=Main!AR$4,ISBLANK($N31)),0,Main!AR26)</f>
        <v>0</v>
      </c>
      <c r="BG31" s="35">
        <f>IF(OR($A$1&lt;=Main!AS$4,ISBLANK($N31)),0,Main!AS26)</f>
        <v>0</v>
      </c>
      <c r="BH31" s="35">
        <f>IF(OR($A$1&lt;=Main!AT$4,ISBLANK($N31)),0,Main!AT26)</f>
        <v>0</v>
      </c>
      <c r="BI31" s="35">
        <f>IF(OR($A$1&lt;=Main!AU$4,ISBLANK($N31)),0,Main!AU26)</f>
        <v>0</v>
      </c>
      <c r="BJ31" s="35">
        <f>IF(OR($A$1&lt;=Main!AV$4,ISBLANK($N31)),0,Main!AV26)</f>
        <v>0</v>
      </c>
    </row>
    <row r="32" spans="1:63">
      <c r="A32" s="37"/>
      <c r="B32" s="37"/>
      <c r="C32" s="37" t="str">
        <f>IF(ISBLANK($A32),"",VLOOKUP($K32,Main!BC$6:BD$150,2,0))</f>
        <v/>
      </c>
      <c r="D32" s="43">
        <f t="shared" si="3"/>
        <v>0</v>
      </c>
      <c r="F32" s="6">
        <f>VLOOKUP($E32,Mask!$A$2:$C$102,$M$8,0)</f>
        <v>0</v>
      </c>
      <c r="G32" s="44">
        <f t="shared" si="4"/>
        <v>0</v>
      </c>
      <c r="K32" s="6" t="str">
        <f t="shared" si="0"/>
        <v/>
      </c>
      <c r="L32" s="35">
        <f t="shared" si="1"/>
        <v>0</v>
      </c>
      <c r="M32" s="6">
        <v>1</v>
      </c>
      <c r="N32" s="35" t="str">
        <f>Main!$A27&amp;Main!$B27</f>
        <v>ГусеваПолина</v>
      </c>
      <c r="O32" s="145">
        <f t="shared" si="2"/>
        <v>72.612484786396195</v>
      </c>
      <c r="P32" s="150">
        <f t="shared" si="5"/>
        <v>20</v>
      </c>
      <c r="Q32" s="150">
        <f ca="1">IF(Main!$AY27&lt;&gt;"#",$P32-Main!$AY27,"#")</f>
        <v>-2</v>
      </c>
      <c r="R32" s="35">
        <f>Main!E27*Mask!G$17</f>
        <v>0</v>
      </c>
      <c r="S32" s="35">
        <f>Main!F27*Mask!H$17</f>
        <v>0</v>
      </c>
      <c r="T32" s="35">
        <f>Main!G27*Mask!I$17</f>
        <v>0</v>
      </c>
      <c r="U32" s="35">
        <f>Main!H27*Mask!J$17</f>
        <v>0</v>
      </c>
      <c r="V32" s="35">
        <f>Main!I27*Mask!K$17</f>
        <v>0</v>
      </c>
      <c r="W32" s="35">
        <f>Main!J27*Mask!L$17</f>
        <v>0</v>
      </c>
      <c r="X32" s="35">
        <f>Main!K27*Mask!M$17</f>
        <v>0</v>
      </c>
      <c r="Y32" s="35">
        <f>Main!L27*Mask!N$17</f>
        <v>0</v>
      </c>
      <c r="Z32" s="35">
        <f>Main!M27*Mask!O$17</f>
        <v>0</v>
      </c>
      <c r="AA32" s="35">
        <f>Main!N27*Mask!P$17</f>
        <v>0</v>
      </c>
      <c r="AB32" s="35">
        <f>Main!O27*Mask!Q$17</f>
        <v>0</v>
      </c>
      <c r="AC32" s="35">
        <f>Main!P27*Mask!R$17</f>
        <v>0</v>
      </c>
      <c r="AD32" s="35">
        <f>Main!Q27*Mask!S$17</f>
        <v>0</v>
      </c>
      <c r="AE32" s="35">
        <f>Main!R27*Mask!T$17</f>
        <v>0</v>
      </c>
      <c r="AF32" s="35">
        <f>Main!S27*Mask!U$17</f>
        <v>0</v>
      </c>
      <c r="AG32" s="35">
        <f>Main!T27*Mask!V$17</f>
        <v>0</v>
      </c>
      <c r="AH32" s="35">
        <f>Main!U27*Mask!W$17</f>
        <v>0</v>
      </c>
      <c r="AI32" s="35">
        <f>Main!V27*Mask!X$17</f>
        <v>0</v>
      </c>
      <c r="AJ32" s="35">
        <f>Main!W27*Mask!Y$17</f>
        <v>0</v>
      </c>
      <c r="AK32" s="35">
        <f>Main!X27*Mask!Z$17</f>
        <v>0</v>
      </c>
      <c r="AL32" s="35">
        <f>Main!Y27*Mask!AA$17</f>
        <v>0</v>
      </c>
      <c r="AM32" s="35">
        <f>Main!Z27*Mask!AB$17</f>
        <v>0</v>
      </c>
      <c r="AN32" s="35"/>
      <c r="AO32" s="35">
        <f>IF(OR($A$1&lt;=Main!AA$4,ISBLANK($N32)),0,Main!AA27)</f>
        <v>18.741778470288008</v>
      </c>
      <c r="AP32" s="35">
        <f>IF(OR($A$1&lt;=Main!AB$4,ISBLANK($N32)),0,Main!AB27)</f>
        <v>0</v>
      </c>
      <c r="AQ32" s="35">
        <f>IF(OR($A$1&lt;=Main!AC$4,ISBLANK($N32)),0,Main!AC27)</f>
        <v>0</v>
      </c>
      <c r="AR32" s="35">
        <f>IF(OR($A$1&lt;=Main!AD$4,ISBLANK($N32)),0,Main!AD27)</f>
        <v>0</v>
      </c>
      <c r="AS32" s="35">
        <f>IF(OR($A$1&lt;=Main!AE$4,ISBLANK($N32)),0,Main!AE27)</f>
        <v>53.870706316108183</v>
      </c>
      <c r="AT32" s="35">
        <f>IF(OR($A$1&lt;=Main!AF$4,ISBLANK($N32)),0,Main!AF27)</f>
        <v>0</v>
      </c>
      <c r="AU32" s="35">
        <f>IF(OR($A$1&lt;=Main!AG$4,ISBLANK($N32)),0,Main!AG27)</f>
        <v>0</v>
      </c>
      <c r="AV32" s="35">
        <f>IF(OR($A$1&lt;=Main!AH$4,ISBLANK($N32)),0,Main!AH27)</f>
        <v>0</v>
      </c>
      <c r="AW32" s="35">
        <f>IF(OR($A$1&lt;=Main!AI$4,ISBLANK($N32)),0,Main!AI27)</f>
        <v>0</v>
      </c>
      <c r="AX32" s="35">
        <f>IF(OR($A$1&lt;=Main!AJ$4,ISBLANK($N32)),0,Main!AJ27)</f>
        <v>0</v>
      </c>
      <c r="AY32" s="35">
        <f>IF(OR($A$1&lt;=Main!AK$4,ISBLANK($N32)),0,Main!AK27)</f>
        <v>0</v>
      </c>
      <c r="AZ32" s="35">
        <f>IF(OR($A$1&lt;=Main!AL$4,ISBLANK($N32)),0,Main!AL27)</f>
        <v>0</v>
      </c>
      <c r="BA32" s="35">
        <f>IF(OR($A$1&lt;=Main!AM$4,ISBLANK($N32)),0,Main!AM27)</f>
        <v>0</v>
      </c>
      <c r="BB32" s="35">
        <f>IF(OR($A$1&lt;=Main!AN$4,ISBLANK($N32)),0,Main!AN27)</f>
        <v>0</v>
      </c>
      <c r="BC32" s="35">
        <f>IF(OR($A$1&lt;=Main!AO$4,ISBLANK($N32)),0,Main!AO27)</f>
        <v>0</v>
      </c>
      <c r="BD32" s="35">
        <f>IF(OR($A$1&lt;=Main!AP$4,ISBLANK($N32)),0,Main!AP27)</f>
        <v>0</v>
      </c>
      <c r="BE32" s="35">
        <f>IF(OR($A$1&lt;=Main!AQ$4,ISBLANK($N32)),0,Main!AQ27)</f>
        <v>0</v>
      </c>
      <c r="BF32" s="35">
        <f>IF(OR($A$1&lt;=Main!AR$4,ISBLANK($N32)),0,Main!AR27)</f>
        <v>0</v>
      </c>
      <c r="BG32" s="35">
        <f>IF(OR($A$1&lt;=Main!AS$4,ISBLANK($N32)),0,Main!AS27)</f>
        <v>0</v>
      </c>
      <c r="BH32" s="35">
        <f>IF(OR($A$1&lt;=Main!AT$4,ISBLANK($N32)),0,Main!AT27)</f>
        <v>0</v>
      </c>
      <c r="BI32" s="35">
        <f>IF(OR($A$1&lt;=Main!AU$4,ISBLANK($N32)),0,Main!AU27)</f>
        <v>0</v>
      </c>
      <c r="BJ32" s="35">
        <f>IF(OR($A$1&lt;=Main!AV$4,ISBLANK($N32)),0,Main!AV27)</f>
        <v>0</v>
      </c>
    </row>
    <row r="33" spans="1:62">
      <c r="A33" s="37"/>
      <c r="B33" s="37"/>
      <c r="C33" s="37" t="str">
        <f>IF(ISBLANK($A33),"",VLOOKUP($K33,Main!BC$6:BD$150,2,0))</f>
        <v/>
      </c>
      <c r="D33" s="43">
        <f t="shared" si="3"/>
        <v>0</v>
      </c>
      <c r="F33" s="6">
        <f>VLOOKUP($E33,Mask!$A$2:$C$102,$M$8,0)</f>
        <v>0</v>
      </c>
      <c r="G33" s="44">
        <f t="shared" si="4"/>
        <v>0</v>
      </c>
      <c r="K33" s="6" t="str">
        <f t="shared" si="0"/>
        <v/>
      </c>
      <c r="L33" s="35">
        <f t="shared" si="1"/>
        <v>0</v>
      </c>
      <c r="M33" s="6">
        <v>1</v>
      </c>
      <c r="N33" s="35" t="str">
        <f>Main!$A28&amp;Main!$B28</f>
        <v>ВасановаАлиса</v>
      </c>
      <c r="O33" s="145">
        <f t="shared" si="2"/>
        <v>62.688148224548904</v>
      </c>
      <c r="P33" s="150">
        <f t="shared" si="5"/>
        <v>21</v>
      </c>
      <c r="Q33" s="150">
        <f ca="1">IF(Main!$AY28&lt;&gt;"#",$P33-Main!$AY28,"#")</f>
        <v>-2</v>
      </c>
      <c r="R33" s="35">
        <f>Main!E28*Mask!G$17</f>
        <v>0</v>
      </c>
      <c r="S33" s="35">
        <f>Main!F28*Mask!H$17</f>
        <v>0</v>
      </c>
      <c r="T33" s="35">
        <f>Main!G28*Mask!I$17</f>
        <v>0</v>
      </c>
      <c r="U33" s="35">
        <f>Main!H28*Mask!J$17</f>
        <v>0</v>
      </c>
      <c r="V33" s="35">
        <f>Main!I28*Mask!K$17</f>
        <v>0</v>
      </c>
      <c r="W33" s="35">
        <f>Main!J28*Mask!L$17</f>
        <v>0</v>
      </c>
      <c r="X33" s="35">
        <f>Main!K28*Mask!M$17</f>
        <v>0</v>
      </c>
      <c r="Y33" s="35">
        <f>Main!L28*Mask!N$17</f>
        <v>0</v>
      </c>
      <c r="Z33" s="35">
        <f>Main!M28*Mask!O$17</f>
        <v>0</v>
      </c>
      <c r="AA33" s="35">
        <f>Main!N28*Mask!P$17</f>
        <v>0</v>
      </c>
      <c r="AB33" s="35">
        <f>Main!O28*Mask!Q$17</f>
        <v>0</v>
      </c>
      <c r="AC33" s="35">
        <f>Main!P28*Mask!R$17</f>
        <v>0</v>
      </c>
      <c r="AD33" s="35">
        <f>Main!Q28*Mask!S$17</f>
        <v>0</v>
      </c>
      <c r="AE33" s="35">
        <f>Main!R28*Mask!T$17</f>
        <v>0</v>
      </c>
      <c r="AF33" s="35">
        <f>Main!S28*Mask!U$17</f>
        <v>0</v>
      </c>
      <c r="AG33" s="35">
        <f>Main!T28*Mask!V$17</f>
        <v>0</v>
      </c>
      <c r="AH33" s="35">
        <f>Main!U28*Mask!W$17</f>
        <v>0</v>
      </c>
      <c r="AI33" s="35">
        <f>Main!V28*Mask!X$17</f>
        <v>0</v>
      </c>
      <c r="AJ33" s="35">
        <f>Main!W28*Mask!Y$17</f>
        <v>0</v>
      </c>
      <c r="AK33" s="35">
        <f>Main!X28*Mask!Z$17</f>
        <v>0</v>
      </c>
      <c r="AL33" s="35">
        <f>Main!Y28*Mask!AA$17</f>
        <v>0</v>
      </c>
      <c r="AM33" s="35">
        <f>Main!Z28*Mask!AB$17</f>
        <v>0</v>
      </c>
      <c r="AN33" s="35"/>
      <c r="AO33" s="35">
        <f>IF(OR($A$1&lt;=Main!AA$4,ISBLANK($N33)),0,Main!AA28)</f>
        <v>24.182939961661944</v>
      </c>
      <c r="AP33" s="35">
        <f>IF(OR($A$1&lt;=Main!AB$4,ISBLANK($N33)),0,Main!AB28)</f>
        <v>0</v>
      </c>
      <c r="AQ33" s="35">
        <f>IF(OR($A$1&lt;=Main!AC$4,ISBLANK($N33)),0,Main!AC28)</f>
        <v>0</v>
      </c>
      <c r="AR33" s="35">
        <f>IF(OR($A$1&lt;=Main!AD$4,ISBLANK($N33)),0,Main!AD28)</f>
        <v>0</v>
      </c>
      <c r="AS33" s="35">
        <f>IF(OR($A$1&lt;=Main!AE$4,ISBLANK($N33)),0,Main!AE28)</f>
        <v>0</v>
      </c>
      <c r="AT33" s="35">
        <f>IF(OR($A$1&lt;=Main!AF$4,ISBLANK($N33)),0,Main!AF28)</f>
        <v>0</v>
      </c>
      <c r="AU33" s="35">
        <f>IF(OR($A$1&lt;=Main!AG$4,ISBLANK($N33)),0,Main!AG28)</f>
        <v>0</v>
      </c>
      <c r="AV33" s="35">
        <f>IF(OR($A$1&lt;=Main!AH$4,ISBLANK($N33)),0,Main!AH28)</f>
        <v>0</v>
      </c>
      <c r="AW33" s="35">
        <f>IF(OR($A$1&lt;=Main!AI$4,ISBLANK($N33)),0,Main!AI28)</f>
        <v>38.50520826288696</v>
      </c>
      <c r="AX33" s="35">
        <f>IF(OR($A$1&lt;=Main!AJ$4,ISBLANK($N33)),0,Main!AJ28)</f>
        <v>0</v>
      </c>
      <c r="AY33" s="35">
        <f>IF(OR($A$1&lt;=Main!AK$4,ISBLANK($N33)),0,Main!AK28)</f>
        <v>0</v>
      </c>
      <c r="AZ33" s="35">
        <f>IF(OR($A$1&lt;=Main!AL$4,ISBLANK($N33)),0,Main!AL28)</f>
        <v>0</v>
      </c>
      <c r="BA33" s="35">
        <f>IF(OR($A$1&lt;=Main!AM$4,ISBLANK($N33)),0,Main!AM28)</f>
        <v>0</v>
      </c>
      <c r="BB33" s="35">
        <f>IF(OR($A$1&lt;=Main!AN$4,ISBLANK($N33)),0,Main!AN28)</f>
        <v>0</v>
      </c>
      <c r="BC33" s="35">
        <f>IF(OR($A$1&lt;=Main!AO$4,ISBLANK($N33)),0,Main!AO28)</f>
        <v>0</v>
      </c>
      <c r="BD33" s="35">
        <f>IF(OR($A$1&lt;=Main!AP$4,ISBLANK($N33)),0,Main!AP28)</f>
        <v>0</v>
      </c>
      <c r="BE33" s="35">
        <f>IF(OR($A$1&lt;=Main!AQ$4,ISBLANK($N33)),0,Main!AQ28)</f>
        <v>0</v>
      </c>
      <c r="BF33" s="35">
        <f>IF(OR($A$1&lt;=Main!AR$4,ISBLANK($N33)),0,Main!AR28)</f>
        <v>0</v>
      </c>
      <c r="BG33" s="35">
        <f>IF(OR($A$1&lt;=Main!AS$4,ISBLANK($N33)),0,Main!AS28)</f>
        <v>0</v>
      </c>
      <c r="BH33" s="35">
        <f>IF(OR($A$1&lt;=Main!AT$4,ISBLANK($N33)),0,Main!AT28)</f>
        <v>0</v>
      </c>
      <c r="BI33" s="35">
        <f>IF(OR($A$1&lt;=Main!AU$4,ISBLANK($N33)),0,Main!AU28)</f>
        <v>0</v>
      </c>
      <c r="BJ33" s="35">
        <f>IF(OR($A$1&lt;=Main!AV$4,ISBLANK($N33)),0,Main!AV28)</f>
        <v>0</v>
      </c>
    </row>
    <row r="34" spans="1:62">
      <c r="A34" s="37"/>
      <c r="B34" s="37"/>
      <c r="C34" s="37" t="str">
        <f>IF(ISBLANK($A34),"",VLOOKUP($K34,Main!BC$6:BD$150,2,0))</f>
        <v/>
      </c>
      <c r="D34" s="43">
        <f t="shared" si="3"/>
        <v>0</v>
      </c>
      <c r="F34" s="6">
        <f>VLOOKUP($E34,Mask!$A$2:$C$102,$M$8,0)</f>
        <v>0</v>
      </c>
      <c r="G34" s="44">
        <f t="shared" si="4"/>
        <v>0</v>
      </c>
      <c r="K34" s="6" t="str">
        <f t="shared" si="0"/>
        <v/>
      </c>
      <c r="L34" s="35">
        <f t="shared" si="1"/>
        <v>0</v>
      </c>
      <c r="M34" s="6">
        <v>1</v>
      </c>
      <c r="N34" s="35" t="str">
        <f>Main!$A29&amp;Main!$B29</f>
        <v>ДубинчикНаталья</v>
      </c>
      <c r="O34" s="145">
        <f t="shared" si="2"/>
        <v>61.654687436598259</v>
      </c>
      <c r="P34" s="150">
        <f t="shared" si="5"/>
        <v>22</v>
      </c>
      <c r="Q34" s="150">
        <f ca="1">IF(Main!$AY29&lt;&gt;"#",$P34-Main!$AY29,"#")</f>
        <v>-2</v>
      </c>
      <c r="R34" s="35">
        <f>Main!E29*Mask!G$17</f>
        <v>0</v>
      </c>
      <c r="S34" s="35">
        <f>Main!F29*Mask!H$17</f>
        <v>0</v>
      </c>
      <c r="T34" s="35">
        <f>Main!G29*Mask!I$17</f>
        <v>0</v>
      </c>
      <c r="U34" s="35">
        <f>Main!H29*Mask!J$17</f>
        <v>0</v>
      </c>
      <c r="V34" s="35">
        <f>Main!I29*Mask!K$17</f>
        <v>0</v>
      </c>
      <c r="W34" s="35">
        <f>Main!J29*Mask!L$17</f>
        <v>0</v>
      </c>
      <c r="X34" s="35">
        <f>Main!K29*Mask!M$17</f>
        <v>0</v>
      </c>
      <c r="Y34" s="35">
        <f>Main!L29*Mask!N$17</f>
        <v>0</v>
      </c>
      <c r="Z34" s="35">
        <f>Main!M29*Mask!O$17</f>
        <v>0</v>
      </c>
      <c r="AA34" s="35">
        <f>Main!N29*Mask!P$17</f>
        <v>0</v>
      </c>
      <c r="AB34" s="35">
        <f>Main!O29*Mask!Q$17</f>
        <v>0</v>
      </c>
      <c r="AC34" s="35">
        <f>Main!P29*Mask!R$17</f>
        <v>0</v>
      </c>
      <c r="AD34" s="35">
        <f>Main!Q29*Mask!S$17</f>
        <v>0</v>
      </c>
      <c r="AE34" s="35">
        <f>Main!R29*Mask!T$17</f>
        <v>0</v>
      </c>
      <c r="AF34" s="35">
        <f>Main!S29*Mask!U$17</f>
        <v>0</v>
      </c>
      <c r="AG34" s="35">
        <f>Main!T29*Mask!V$17</f>
        <v>0</v>
      </c>
      <c r="AH34" s="35">
        <f>Main!U29*Mask!W$17</f>
        <v>0</v>
      </c>
      <c r="AI34" s="35">
        <f>Main!V29*Mask!X$17</f>
        <v>0</v>
      </c>
      <c r="AJ34" s="35">
        <f>Main!W29*Mask!Y$17</f>
        <v>0</v>
      </c>
      <c r="AK34" s="35">
        <f>Main!X29*Mask!Z$17</f>
        <v>0</v>
      </c>
      <c r="AL34" s="35">
        <f>Main!Y29*Mask!AA$17</f>
        <v>0</v>
      </c>
      <c r="AM34" s="35">
        <f>Main!Z29*Mask!AB$17</f>
        <v>0</v>
      </c>
      <c r="AN34" s="35"/>
      <c r="AO34" s="35">
        <f>IF(OR($A$1&lt;=Main!AA$4,ISBLANK($N34)),0,Main!AA29)</f>
        <v>0</v>
      </c>
      <c r="AP34" s="35">
        <f>IF(OR($A$1&lt;=Main!AB$4,ISBLANK($N34)),0,Main!AB29)</f>
        <v>0</v>
      </c>
      <c r="AQ34" s="35">
        <f>IF(OR($A$1&lt;=Main!AC$4,ISBLANK($N34)),0,Main!AC29)</f>
        <v>0</v>
      </c>
      <c r="AR34" s="35">
        <f>IF(OR($A$1&lt;=Main!AD$4,ISBLANK($N34)),0,Main!AD29)</f>
        <v>0</v>
      </c>
      <c r="AS34" s="35">
        <f>IF(OR($A$1&lt;=Main!AE$4,ISBLANK($N34)),0,Main!AE29)</f>
        <v>0</v>
      </c>
      <c r="AT34" s="35">
        <f>IF(OR($A$1&lt;=Main!AF$4,ISBLANK($N34)),0,Main!AF29)</f>
        <v>0</v>
      </c>
      <c r="AU34" s="35">
        <f>IF(OR($A$1&lt;=Main!AG$4,ISBLANK($N34)),0,Main!AG29)</f>
        <v>27</v>
      </c>
      <c r="AV34" s="35">
        <f>IF(OR($A$1&lt;=Main!AH$4,ISBLANK($N34)),0,Main!AH29)</f>
        <v>0</v>
      </c>
      <c r="AW34" s="35">
        <f>IF(OR($A$1&lt;=Main!AI$4,ISBLANK($N34)),0,Main!AI29)</f>
        <v>34.654687436598259</v>
      </c>
      <c r="AX34" s="35">
        <f>IF(OR($A$1&lt;=Main!AJ$4,ISBLANK($N34)),0,Main!AJ29)</f>
        <v>0</v>
      </c>
      <c r="AY34" s="35">
        <f>IF(OR($A$1&lt;=Main!AK$4,ISBLANK($N34)),0,Main!AK29)</f>
        <v>0</v>
      </c>
      <c r="AZ34" s="35">
        <f>IF(OR($A$1&lt;=Main!AL$4,ISBLANK($N34)),0,Main!AL29)</f>
        <v>0</v>
      </c>
      <c r="BA34" s="35">
        <f>IF(OR($A$1&lt;=Main!AM$4,ISBLANK($N34)),0,Main!AM29)</f>
        <v>0</v>
      </c>
      <c r="BB34" s="35">
        <f>IF(OR($A$1&lt;=Main!AN$4,ISBLANK($N34)),0,Main!AN29)</f>
        <v>0</v>
      </c>
      <c r="BC34" s="35">
        <f>IF(OR($A$1&lt;=Main!AO$4,ISBLANK($N34)),0,Main!AO29)</f>
        <v>0</v>
      </c>
      <c r="BD34" s="35">
        <f>IF(OR($A$1&lt;=Main!AP$4,ISBLANK($N34)),0,Main!AP29)</f>
        <v>0</v>
      </c>
      <c r="BE34" s="35">
        <f>IF(OR($A$1&lt;=Main!AQ$4,ISBLANK($N34)),0,Main!AQ29)</f>
        <v>0</v>
      </c>
      <c r="BF34" s="35">
        <f>IF(OR($A$1&lt;=Main!AR$4,ISBLANK($N34)),0,Main!AR29)</f>
        <v>0</v>
      </c>
      <c r="BG34" s="35">
        <f>IF(OR($A$1&lt;=Main!AS$4,ISBLANK($N34)),0,Main!AS29)</f>
        <v>0</v>
      </c>
      <c r="BH34" s="35">
        <f>IF(OR($A$1&lt;=Main!AT$4,ISBLANK($N34)),0,Main!AT29)</f>
        <v>0</v>
      </c>
      <c r="BI34" s="35">
        <f>IF(OR($A$1&lt;=Main!AU$4,ISBLANK($N34)),0,Main!AU29)</f>
        <v>0</v>
      </c>
      <c r="BJ34" s="35">
        <f>IF(OR($A$1&lt;=Main!AV$4,ISBLANK($N34)),0,Main!AV29)</f>
        <v>0</v>
      </c>
    </row>
    <row r="35" spans="1:62">
      <c r="A35" s="37"/>
      <c r="B35" s="37"/>
      <c r="C35" s="37" t="str">
        <f>IF(ISBLANK($A35),"",VLOOKUP($K35,Main!BC$6:BD$150,2,0))</f>
        <v/>
      </c>
      <c r="D35" s="43">
        <f t="shared" si="3"/>
        <v>0</v>
      </c>
      <c r="F35" s="6">
        <f>VLOOKUP($E35,Mask!$A$2:$C$102,$M$8,0)</f>
        <v>0</v>
      </c>
      <c r="G35" s="44">
        <f t="shared" si="4"/>
        <v>0</v>
      </c>
      <c r="K35" s="6" t="str">
        <f t="shared" si="0"/>
        <v/>
      </c>
      <c r="L35" s="35">
        <f t="shared" si="1"/>
        <v>0</v>
      </c>
      <c r="M35" s="6">
        <v>1</v>
      </c>
      <c r="N35" s="35" t="str">
        <f>Main!$A30&amp;Main!$B30</f>
        <v>ШабалкинаАлександра</v>
      </c>
      <c r="O35" s="145">
        <f t="shared" si="2"/>
        <v>60.457349904154874</v>
      </c>
      <c r="P35" s="150">
        <f t="shared" si="5"/>
        <v>23</v>
      </c>
      <c r="Q35" s="150">
        <f ca="1">IF(Main!$AY30&lt;&gt;"#",$P35-Main!$AY30,"#")</f>
        <v>-2</v>
      </c>
      <c r="R35" s="35">
        <f>Main!E30*Mask!G$17</f>
        <v>0</v>
      </c>
      <c r="S35" s="35">
        <f>Main!F30*Mask!H$17</f>
        <v>0</v>
      </c>
      <c r="T35" s="35">
        <f>Main!G30*Mask!I$17</f>
        <v>0</v>
      </c>
      <c r="U35" s="35">
        <f>Main!H30*Mask!J$17</f>
        <v>0</v>
      </c>
      <c r="V35" s="35">
        <f>Main!I30*Mask!K$17</f>
        <v>0</v>
      </c>
      <c r="W35" s="35">
        <f>Main!J30*Mask!L$17</f>
        <v>0</v>
      </c>
      <c r="X35" s="35">
        <f>Main!K30*Mask!M$17</f>
        <v>0</v>
      </c>
      <c r="Y35" s="35">
        <f>Main!L30*Mask!N$17</f>
        <v>0</v>
      </c>
      <c r="Z35" s="35">
        <f>Main!M30*Mask!O$17</f>
        <v>0</v>
      </c>
      <c r="AA35" s="35">
        <f>Main!N30*Mask!P$17</f>
        <v>0</v>
      </c>
      <c r="AB35" s="35">
        <f>Main!O30*Mask!Q$17</f>
        <v>0</v>
      </c>
      <c r="AC35" s="35">
        <f>Main!P30*Mask!R$17</f>
        <v>0</v>
      </c>
      <c r="AD35" s="35">
        <f>Main!Q30*Mask!S$17</f>
        <v>0</v>
      </c>
      <c r="AE35" s="35">
        <f>Main!R30*Mask!T$17</f>
        <v>0</v>
      </c>
      <c r="AF35" s="35">
        <f>Main!S30*Mask!U$17</f>
        <v>0</v>
      </c>
      <c r="AG35" s="35">
        <f>Main!T30*Mask!V$17</f>
        <v>0</v>
      </c>
      <c r="AH35" s="35">
        <f>Main!U30*Mask!W$17</f>
        <v>0</v>
      </c>
      <c r="AI35" s="35">
        <f>Main!V30*Mask!X$17</f>
        <v>0</v>
      </c>
      <c r="AJ35" s="35">
        <f>Main!W30*Mask!Y$17</f>
        <v>0</v>
      </c>
      <c r="AK35" s="35">
        <f>Main!X30*Mask!Z$17</f>
        <v>0</v>
      </c>
      <c r="AL35" s="35">
        <f>Main!Y30*Mask!AA$17</f>
        <v>0</v>
      </c>
      <c r="AM35" s="35">
        <f>Main!Z30*Mask!AB$17</f>
        <v>0</v>
      </c>
      <c r="AN35" s="35"/>
      <c r="AO35" s="35">
        <f>IF(OR($A$1&lt;=Main!AA$4,ISBLANK($N35)),0,Main!AA30)</f>
        <v>60.457349904154874</v>
      </c>
      <c r="AP35" s="35">
        <f>IF(OR($A$1&lt;=Main!AB$4,ISBLANK($N35)),0,Main!AB30)</f>
        <v>0</v>
      </c>
      <c r="AQ35" s="35">
        <f>IF(OR($A$1&lt;=Main!AC$4,ISBLANK($N35)),0,Main!AC30)</f>
        <v>0</v>
      </c>
      <c r="AR35" s="35">
        <f>IF(OR($A$1&lt;=Main!AD$4,ISBLANK($N35)),0,Main!AD30)</f>
        <v>0</v>
      </c>
      <c r="AS35" s="35">
        <f>IF(OR($A$1&lt;=Main!AE$4,ISBLANK($N35)),0,Main!AE30)</f>
        <v>0</v>
      </c>
      <c r="AT35" s="35">
        <f>IF(OR($A$1&lt;=Main!AF$4,ISBLANK($N35)),0,Main!AF30)</f>
        <v>0</v>
      </c>
      <c r="AU35" s="35">
        <f>IF(OR($A$1&lt;=Main!AG$4,ISBLANK($N35)),0,Main!AG30)</f>
        <v>0</v>
      </c>
      <c r="AV35" s="35">
        <f>IF(OR($A$1&lt;=Main!AH$4,ISBLANK($N35)),0,Main!AH30)</f>
        <v>0</v>
      </c>
      <c r="AW35" s="35">
        <f>IF(OR($A$1&lt;=Main!AI$4,ISBLANK($N35)),0,Main!AI30)</f>
        <v>0</v>
      </c>
      <c r="AX35" s="35">
        <f>IF(OR($A$1&lt;=Main!AJ$4,ISBLANK($N35)),0,Main!AJ30)</f>
        <v>0</v>
      </c>
      <c r="AY35" s="35">
        <f>IF(OR($A$1&lt;=Main!AK$4,ISBLANK($N35)),0,Main!AK30)</f>
        <v>0</v>
      </c>
      <c r="AZ35" s="35">
        <f>IF(OR($A$1&lt;=Main!AL$4,ISBLANK($N35)),0,Main!AL30)</f>
        <v>0</v>
      </c>
      <c r="BA35" s="35">
        <f>IF(OR($A$1&lt;=Main!AM$4,ISBLANK($N35)),0,Main!AM30)</f>
        <v>0</v>
      </c>
      <c r="BB35" s="35">
        <f>IF(OR($A$1&lt;=Main!AN$4,ISBLANK($N35)),0,Main!AN30)</f>
        <v>0</v>
      </c>
      <c r="BC35" s="35">
        <f>IF(OR($A$1&lt;=Main!AO$4,ISBLANK($N35)),0,Main!AO30)</f>
        <v>0</v>
      </c>
      <c r="BD35" s="35">
        <f>IF(OR($A$1&lt;=Main!AP$4,ISBLANK($N35)),0,Main!AP30)</f>
        <v>0</v>
      </c>
      <c r="BE35" s="35">
        <f>IF(OR($A$1&lt;=Main!AQ$4,ISBLANK($N35)),0,Main!AQ30)</f>
        <v>0</v>
      </c>
      <c r="BF35" s="35">
        <f>IF(OR($A$1&lt;=Main!AR$4,ISBLANK($N35)),0,Main!AR30)</f>
        <v>0</v>
      </c>
      <c r="BG35" s="35">
        <f>IF(OR($A$1&lt;=Main!AS$4,ISBLANK($N35)),0,Main!AS30)</f>
        <v>0</v>
      </c>
      <c r="BH35" s="35">
        <f>IF(OR($A$1&lt;=Main!AT$4,ISBLANK($N35)),0,Main!AT30)</f>
        <v>0</v>
      </c>
      <c r="BI35" s="35">
        <f>IF(OR($A$1&lt;=Main!AU$4,ISBLANK($N35)),0,Main!AU30)</f>
        <v>0</v>
      </c>
      <c r="BJ35" s="35">
        <f>IF(OR($A$1&lt;=Main!AV$4,ISBLANK($N35)),0,Main!AV30)</f>
        <v>0</v>
      </c>
    </row>
    <row r="36" spans="1:62">
      <c r="A36" s="37"/>
      <c r="B36" s="37"/>
      <c r="C36" s="37" t="str">
        <f>IF(ISBLANK($A36),"",VLOOKUP($K36,Main!BC$6:BD$150,2,0))</f>
        <v/>
      </c>
      <c r="D36" s="43">
        <f t="shared" si="3"/>
        <v>0</v>
      </c>
      <c r="F36" s="6">
        <f>VLOOKUP($E36,Mask!$A$2:$C$102,$M$8,0)</f>
        <v>0</v>
      </c>
      <c r="G36" s="44">
        <f t="shared" si="4"/>
        <v>0</v>
      </c>
      <c r="K36" s="6" t="str">
        <f t="shared" si="0"/>
        <v/>
      </c>
      <c r="L36" s="35">
        <f t="shared" si="1"/>
        <v>0</v>
      </c>
      <c r="M36" s="6">
        <v>1</v>
      </c>
      <c r="N36" s="35" t="str">
        <f>Main!$A31&amp;Main!$B31</f>
        <v>ОсининаАлександра</v>
      </c>
      <c r="O36" s="145">
        <f t="shared" si="2"/>
        <v>52.5</v>
      </c>
      <c r="P36" s="150">
        <f t="shared" si="5"/>
        <v>25</v>
      </c>
      <c r="Q36" s="150">
        <f ca="1">IF(Main!$AY31&lt;&gt;"#",$P36-Main!$AY31,"#")</f>
        <v>-1</v>
      </c>
      <c r="R36" s="35">
        <f>Main!E31*Mask!G$17</f>
        <v>0</v>
      </c>
      <c r="S36" s="35">
        <f>Main!F31*Mask!H$17</f>
        <v>0</v>
      </c>
      <c r="T36" s="35">
        <f>Main!G31*Mask!I$17</f>
        <v>0</v>
      </c>
      <c r="U36" s="35">
        <f>Main!H31*Mask!J$17</f>
        <v>0</v>
      </c>
      <c r="V36" s="35">
        <f>Main!I31*Mask!K$17</f>
        <v>0</v>
      </c>
      <c r="W36" s="35">
        <f>Main!J31*Mask!L$17</f>
        <v>0</v>
      </c>
      <c r="X36" s="35">
        <f>Main!K31*Mask!M$17</f>
        <v>0</v>
      </c>
      <c r="Y36" s="35">
        <f>Main!L31*Mask!N$17</f>
        <v>0</v>
      </c>
      <c r="Z36" s="35">
        <f>Main!M31*Mask!O$17</f>
        <v>0</v>
      </c>
      <c r="AA36" s="35">
        <f>Main!N31*Mask!P$17</f>
        <v>0</v>
      </c>
      <c r="AB36" s="35">
        <f>Main!O31*Mask!Q$17</f>
        <v>0</v>
      </c>
      <c r="AC36" s="35">
        <f>Main!P31*Mask!R$17</f>
        <v>0</v>
      </c>
      <c r="AD36" s="35">
        <f>Main!Q31*Mask!S$17</f>
        <v>0</v>
      </c>
      <c r="AE36" s="35">
        <f>Main!R31*Mask!T$17</f>
        <v>0</v>
      </c>
      <c r="AF36" s="35">
        <f>Main!S31*Mask!U$17</f>
        <v>0</v>
      </c>
      <c r="AG36" s="35">
        <f>Main!T31*Mask!V$17</f>
        <v>0</v>
      </c>
      <c r="AH36" s="35">
        <f>Main!U31*Mask!W$17</f>
        <v>0</v>
      </c>
      <c r="AI36" s="35">
        <f>Main!V31*Mask!X$17</f>
        <v>0</v>
      </c>
      <c r="AJ36" s="35">
        <f>Main!W31*Mask!Y$17</f>
        <v>0</v>
      </c>
      <c r="AK36" s="35">
        <f>Main!X31*Mask!Z$17</f>
        <v>0</v>
      </c>
      <c r="AL36" s="35">
        <f>Main!Y31*Mask!AA$17</f>
        <v>0</v>
      </c>
      <c r="AM36" s="35">
        <f>Main!Z31*Mask!AB$17</f>
        <v>0</v>
      </c>
      <c r="AN36" s="35"/>
      <c r="AO36" s="35">
        <f>IF(OR($A$1&lt;=Main!AA$4,ISBLANK($N36)),0,Main!AA31)</f>
        <v>0</v>
      </c>
      <c r="AP36" s="35">
        <f>IF(OR($A$1&lt;=Main!AB$4,ISBLANK($N36)),0,Main!AB31)</f>
        <v>0</v>
      </c>
      <c r="AQ36" s="35">
        <f>IF(OR($A$1&lt;=Main!AC$4,ISBLANK($N36)),0,Main!AC31)</f>
        <v>0</v>
      </c>
      <c r="AR36" s="35">
        <f>IF(OR($A$1&lt;=Main!AD$4,ISBLANK($N36)),0,Main!AD31)</f>
        <v>0</v>
      </c>
      <c r="AS36" s="35">
        <f>IF(OR($A$1&lt;=Main!AE$4,ISBLANK($N36)),0,Main!AE31)</f>
        <v>0</v>
      </c>
      <c r="AT36" s="35">
        <f>IF(OR($A$1&lt;=Main!AF$4,ISBLANK($N36)),0,Main!AF31)</f>
        <v>0</v>
      </c>
      <c r="AU36" s="35">
        <f>IF(OR($A$1&lt;=Main!AG$4,ISBLANK($N36)),0,Main!AG31)</f>
        <v>0</v>
      </c>
      <c r="AV36" s="35">
        <f>IF(OR($A$1&lt;=Main!AH$4,ISBLANK($N36)),0,Main!AH31)</f>
        <v>52.5</v>
      </c>
      <c r="AW36" s="35">
        <f>IF(OR($A$1&lt;=Main!AI$4,ISBLANK($N36)),0,Main!AI31)</f>
        <v>0</v>
      </c>
      <c r="AX36" s="35">
        <f>IF(OR($A$1&lt;=Main!AJ$4,ISBLANK($N36)),0,Main!AJ31)</f>
        <v>0</v>
      </c>
      <c r="AY36" s="35">
        <f>IF(OR($A$1&lt;=Main!AK$4,ISBLANK($N36)),0,Main!AK31)</f>
        <v>0</v>
      </c>
      <c r="AZ36" s="35">
        <f>IF(OR($A$1&lt;=Main!AL$4,ISBLANK($N36)),0,Main!AL31)</f>
        <v>0</v>
      </c>
      <c r="BA36" s="35">
        <f>IF(OR($A$1&lt;=Main!AM$4,ISBLANK($N36)),0,Main!AM31)</f>
        <v>0</v>
      </c>
      <c r="BB36" s="35">
        <f>IF(OR($A$1&lt;=Main!AN$4,ISBLANK($N36)),0,Main!AN31)</f>
        <v>0</v>
      </c>
      <c r="BC36" s="35">
        <f>IF(OR($A$1&lt;=Main!AO$4,ISBLANK($N36)),0,Main!AO31)</f>
        <v>0</v>
      </c>
      <c r="BD36" s="35">
        <f>IF(OR($A$1&lt;=Main!AP$4,ISBLANK($N36)),0,Main!AP31)</f>
        <v>0</v>
      </c>
      <c r="BE36" s="35">
        <f>IF(OR($A$1&lt;=Main!AQ$4,ISBLANK($N36)),0,Main!AQ31)</f>
        <v>0</v>
      </c>
      <c r="BF36" s="35">
        <f>IF(OR($A$1&lt;=Main!AR$4,ISBLANK($N36)),0,Main!AR31)</f>
        <v>0</v>
      </c>
      <c r="BG36" s="35">
        <f>IF(OR($A$1&lt;=Main!AS$4,ISBLANK($N36)),0,Main!AS31)</f>
        <v>0</v>
      </c>
      <c r="BH36" s="35">
        <f>IF(OR($A$1&lt;=Main!AT$4,ISBLANK($N36)),0,Main!AT31)</f>
        <v>0</v>
      </c>
      <c r="BI36" s="35">
        <f>IF(OR($A$1&lt;=Main!AU$4,ISBLANK($N36)),0,Main!AU31)</f>
        <v>0</v>
      </c>
      <c r="BJ36" s="35">
        <f>IF(OR($A$1&lt;=Main!AV$4,ISBLANK($N36)),0,Main!AV31)</f>
        <v>0</v>
      </c>
    </row>
    <row r="37" spans="1:62">
      <c r="A37" s="37"/>
      <c r="B37" s="37"/>
      <c r="C37" s="37" t="str">
        <f>IF(ISBLANK($A37),"",VLOOKUP($K37,Main!BC$6:BD$150,2,0))</f>
        <v/>
      </c>
      <c r="D37" s="43">
        <f t="shared" si="3"/>
        <v>0</v>
      </c>
      <c r="F37" s="6">
        <f>VLOOKUP($E37,Mask!$A$2:$C$102,$M$8,0)</f>
        <v>0</v>
      </c>
      <c r="G37" s="44">
        <f t="shared" si="4"/>
        <v>0</v>
      </c>
      <c r="K37" s="6" t="str">
        <f t="shared" si="0"/>
        <v/>
      </c>
      <c r="L37" s="35">
        <f t="shared" si="1"/>
        <v>0</v>
      </c>
      <c r="M37" s="6">
        <v>1</v>
      </c>
      <c r="N37" s="35" t="str">
        <f>Main!$A32&amp;Main!$B32</f>
        <v>ФоминаНаталья</v>
      </c>
      <c r="O37" s="145">
        <f t="shared" si="2"/>
        <v>0</v>
      </c>
      <c r="P37" s="150">
        <f t="shared" si="5"/>
        <v>39</v>
      </c>
      <c r="Q37" s="150">
        <f ca="1">IF(Main!$AY32&lt;&gt;"#",$P37-Main!$AY32,"#")</f>
        <v>12</v>
      </c>
      <c r="R37" s="35">
        <f>Main!E32*Mask!G$17</f>
        <v>0</v>
      </c>
      <c r="S37" s="35">
        <f>Main!F32*Mask!H$17</f>
        <v>0</v>
      </c>
      <c r="T37" s="35">
        <f>Main!G32*Mask!I$17</f>
        <v>0</v>
      </c>
      <c r="U37" s="35">
        <f>Main!H32*Mask!J$17</f>
        <v>0</v>
      </c>
      <c r="V37" s="35">
        <f>Main!I32*Mask!K$17</f>
        <v>0</v>
      </c>
      <c r="W37" s="35">
        <f>Main!J32*Mask!L$17</f>
        <v>0</v>
      </c>
      <c r="X37" s="35">
        <f>Main!K32*Mask!M$17</f>
        <v>0</v>
      </c>
      <c r="Y37" s="35">
        <f>Main!L32*Mask!N$17</f>
        <v>0</v>
      </c>
      <c r="Z37" s="35">
        <f>Main!M32*Mask!O$17</f>
        <v>0</v>
      </c>
      <c r="AA37" s="35">
        <f>Main!N32*Mask!P$17</f>
        <v>0</v>
      </c>
      <c r="AB37" s="35">
        <f>Main!O32*Mask!Q$17</f>
        <v>0</v>
      </c>
      <c r="AC37" s="35">
        <f>Main!P32*Mask!R$17</f>
        <v>0</v>
      </c>
      <c r="AD37" s="35">
        <f>Main!Q32*Mask!S$17</f>
        <v>0</v>
      </c>
      <c r="AE37" s="35">
        <f>Main!R32*Mask!T$17</f>
        <v>0</v>
      </c>
      <c r="AF37" s="35">
        <f>Main!S32*Mask!U$17</f>
        <v>0</v>
      </c>
      <c r="AG37" s="35">
        <f>Main!T32*Mask!V$17</f>
        <v>0</v>
      </c>
      <c r="AH37" s="35">
        <f>Main!U32*Mask!W$17</f>
        <v>0</v>
      </c>
      <c r="AI37" s="35">
        <f>Main!V32*Mask!X$17</f>
        <v>0</v>
      </c>
      <c r="AJ37" s="35">
        <f>Main!W32*Mask!Y$17</f>
        <v>0</v>
      </c>
      <c r="AK37" s="35">
        <f>Main!X32*Mask!Z$17</f>
        <v>0</v>
      </c>
      <c r="AL37" s="35">
        <f>Main!Y32*Mask!AA$17</f>
        <v>0</v>
      </c>
      <c r="AM37" s="35">
        <f>Main!Z32*Mask!AB$17</f>
        <v>0</v>
      </c>
      <c r="AN37" s="35"/>
      <c r="AO37" s="35">
        <f>IF(OR($A$1&lt;=Main!AA$4,ISBLANK($N37)),0,Main!AA32)</f>
        <v>0</v>
      </c>
      <c r="AP37" s="35">
        <f>IF(OR($A$1&lt;=Main!AB$4,ISBLANK($N37)),0,Main!AB32)</f>
        <v>0</v>
      </c>
      <c r="AQ37" s="35">
        <f>IF(OR($A$1&lt;=Main!AC$4,ISBLANK($N37)),0,Main!AC32)</f>
        <v>0</v>
      </c>
      <c r="AR37" s="35">
        <f>IF(OR($A$1&lt;=Main!AD$4,ISBLANK($N37)),0,Main!AD32)</f>
        <v>0</v>
      </c>
      <c r="AS37" s="35">
        <f>IF(OR($A$1&lt;=Main!AE$4,ISBLANK($N37)),0,Main!AE32)</f>
        <v>0</v>
      </c>
      <c r="AT37" s="35">
        <f>IF(OR($A$1&lt;=Main!AF$4,ISBLANK($N37)),0,Main!AF32)</f>
        <v>0</v>
      </c>
      <c r="AU37" s="35">
        <f>IF(OR($A$1&lt;=Main!AG$4,ISBLANK($N37)),0,Main!AG32)</f>
        <v>0</v>
      </c>
      <c r="AV37" s="35">
        <f>IF(OR($A$1&lt;=Main!AH$4,ISBLANK($N37)),0,Main!AH32)</f>
        <v>0</v>
      </c>
      <c r="AW37" s="35">
        <f>IF(OR($A$1&lt;=Main!AI$4,ISBLANK($N37)),0,Main!AI32)</f>
        <v>0</v>
      </c>
      <c r="AX37" s="35">
        <f>IF(OR($A$1&lt;=Main!AJ$4,ISBLANK($N37)),0,Main!AJ32)</f>
        <v>0</v>
      </c>
      <c r="AY37" s="35">
        <f>IF(OR($A$1&lt;=Main!AK$4,ISBLANK($N37)),0,Main!AK32)</f>
        <v>0</v>
      </c>
      <c r="AZ37" s="35">
        <f>IF(OR($A$1&lt;=Main!AL$4,ISBLANK($N37)),0,Main!AL32)</f>
        <v>0</v>
      </c>
      <c r="BA37" s="35">
        <f>IF(OR($A$1&lt;=Main!AM$4,ISBLANK($N37)),0,Main!AM32)</f>
        <v>0</v>
      </c>
      <c r="BB37" s="35">
        <f>IF(OR($A$1&lt;=Main!AN$4,ISBLANK($N37)),0,Main!AN32)</f>
        <v>0</v>
      </c>
      <c r="BC37" s="35">
        <f>IF(OR($A$1&lt;=Main!AO$4,ISBLANK($N37)),0,Main!AO32)</f>
        <v>0</v>
      </c>
      <c r="BD37" s="35">
        <f>IF(OR($A$1&lt;=Main!AP$4,ISBLANK($N37)),0,Main!AP32)</f>
        <v>0</v>
      </c>
      <c r="BE37" s="35">
        <f>IF(OR($A$1&lt;=Main!AQ$4,ISBLANK($N37)),0,Main!AQ32)</f>
        <v>0</v>
      </c>
      <c r="BF37" s="35">
        <f>IF(OR($A$1&lt;=Main!AR$4,ISBLANK($N37)),0,Main!AR32)</f>
        <v>0</v>
      </c>
      <c r="BG37" s="35">
        <f>IF(OR($A$1&lt;=Main!AS$4,ISBLANK($N37)),0,Main!AS32)</f>
        <v>0</v>
      </c>
      <c r="BH37" s="35">
        <f>IF(OR($A$1&lt;=Main!AT$4,ISBLANK($N37)),0,Main!AT32)</f>
        <v>0</v>
      </c>
      <c r="BI37" s="35">
        <f>IF(OR($A$1&lt;=Main!AU$4,ISBLANK($N37)),0,Main!AU32)</f>
        <v>0</v>
      </c>
      <c r="BJ37" s="35">
        <f>IF(OR($A$1&lt;=Main!AV$4,ISBLANK($N37)),0,Main!AV32)</f>
        <v>0</v>
      </c>
    </row>
    <row r="38" spans="1:62">
      <c r="A38" s="37"/>
      <c r="B38" s="37"/>
      <c r="C38" s="37" t="str">
        <f>IF(ISBLANK($A38),"",VLOOKUP($K38,Main!BC$6:BD$150,2,0))</f>
        <v/>
      </c>
      <c r="D38" s="43">
        <f t="shared" si="3"/>
        <v>0</v>
      </c>
      <c r="F38" s="6">
        <f>VLOOKUP($E38,Mask!$A$2:$C$102,$M$8,0)</f>
        <v>0</v>
      </c>
      <c r="G38" s="44">
        <f t="shared" si="4"/>
        <v>0</v>
      </c>
      <c r="K38" s="6" t="str">
        <f t="shared" si="0"/>
        <v/>
      </c>
      <c r="L38" s="35">
        <f t="shared" si="1"/>
        <v>0</v>
      </c>
      <c r="M38" s="6">
        <v>1</v>
      </c>
      <c r="N38" s="35" t="str">
        <f>Main!$A33&amp;Main!$B33</f>
        <v>ФесенкоДарья</v>
      </c>
      <c r="O38" s="145">
        <f t="shared" si="2"/>
        <v>48.600589042842572</v>
      </c>
      <c r="P38" s="150">
        <f t="shared" si="5"/>
        <v>26</v>
      </c>
      <c r="Q38" s="150">
        <f ca="1">IF(Main!$AY33&lt;&gt;"#",$P38-Main!$AY33,"#")</f>
        <v>-2</v>
      </c>
      <c r="R38" s="35">
        <f>Main!E33*Mask!G$17</f>
        <v>0</v>
      </c>
      <c r="S38" s="35">
        <f>Main!F33*Mask!H$17</f>
        <v>0</v>
      </c>
      <c r="T38" s="35">
        <f>Main!G33*Mask!I$17</f>
        <v>0</v>
      </c>
      <c r="U38" s="35">
        <f>Main!H33*Mask!J$17</f>
        <v>0</v>
      </c>
      <c r="V38" s="35">
        <f>Main!I33*Mask!K$17</f>
        <v>0</v>
      </c>
      <c r="W38" s="35">
        <f>Main!J33*Mask!L$17</f>
        <v>0</v>
      </c>
      <c r="X38" s="35">
        <f>Main!K33*Mask!M$17</f>
        <v>0</v>
      </c>
      <c r="Y38" s="35">
        <f>Main!L33*Mask!N$17</f>
        <v>0</v>
      </c>
      <c r="Z38" s="35">
        <f>Main!M33*Mask!O$17</f>
        <v>0</v>
      </c>
      <c r="AA38" s="35">
        <f>Main!N33*Mask!P$17</f>
        <v>0</v>
      </c>
      <c r="AB38" s="35">
        <f>Main!O33*Mask!Q$17</f>
        <v>0</v>
      </c>
      <c r="AC38" s="35">
        <f>Main!P33*Mask!R$17</f>
        <v>0</v>
      </c>
      <c r="AD38" s="35">
        <f>Main!Q33*Mask!S$17</f>
        <v>0</v>
      </c>
      <c r="AE38" s="35">
        <f>Main!R33*Mask!T$17</f>
        <v>0</v>
      </c>
      <c r="AF38" s="35">
        <f>Main!S33*Mask!U$17</f>
        <v>0</v>
      </c>
      <c r="AG38" s="35">
        <f>Main!T33*Mask!V$17</f>
        <v>0</v>
      </c>
      <c r="AH38" s="35">
        <f>Main!U33*Mask!W$17</f>
        <v>0</v>
      </c>
      <c r="AI38" s="35">
        <f>Main!V33*Mask!X$17</f>
        <v>0</v>
      </c>
      <c r="AJ38" s="35">
        <f>Main!W33*Mask!Y$17</f>
        <v>0</v>
      </c>
      <c r="AK38" s="35">
        <f>Main!X33*Mask!Z$17</f>
        <v>0</v>
      </c>
      <c r="AL38" s="35">
        <f>Main!Y33*Mask!AA$17</f>
        <v>0</v>
      </c>
      <c r="AM38" s="35">
        <f>Main!Z33*Mask!AB$17</f>
        <v>0</v>
      </c>
      <c r="AN38" s="35"/>
      <c r="AO38" s="35">
        <f>IF(OR($A$1&lt;=Main!AA$4,ISBLANK($N38)),0,Main!AA33)</f>
        <v>0</v>
      </c>
      <c r="AP38" s="35">
        <f>IF(OR($A$1&lt;=Main!AB$4,ISBLANK($N38)),0,Main!AB33)</f>
        <v>0</v>
      </c>
      <c r="AQ38" s="35">
        <f>IF(OR($A$1&lt;=Main!AC$4,ISBLANK($N38)),0,Main!AC33)</f>
        <v>0</v>
      </c>
      <c r="AR38" s="35">
        <f>IF(OR($A$1&lt;=Main!AD$4,ISBLANK($N38)),0,Main!AD33)</f>
        <v>0</v>
      </c>
      <c r="AS38" s="35">
        <f>IF(OR($A$1&lt;=Main!AE$4,ISBLANK($N38)),0,Main!AE33)</f>
        <v>0</v>
      </c>
      <c r="AT38" s="35">
        <f>IF(OR($A$1&lt;=Main!AF$4,ISBLANK($N38)),0,Main!AF33)</f>
        <v>48.600589042842572</v>
      </c>
      <c r="AU38" s="35">
        <f>IF(OR($A$1&lt;=Main!AG$4,ISBLANK($N38)),0,Main!AG33)</f>
        <v>0</v>
      </c>
      <c r="AV38" s="35">
        <f>IF(OR($A$1&lt;=Main!AH$4,ISBLANK($N38)),0,Main!AH33)</f>
        <v>0</v>
      </c>
      <c r="AW38" s="35">
        <f>IF(OR($A$1&lt;=Main!AI$4,ISBLANK($N38)),0,Main!AI33)</f>
        <v>0</v>
      </c>
      <c r="AX38" s="35">
        <f>IF(OR($A$1&lt;=Main!AJ$4,ISBLANK($N38)),0,Main!AJ33)</f>
        <v>0</v>
      </c>
      <c r="AY38" s="35">
        <f>IF(OR($A$1&lt;=Main!AK$4,ISBLANK($N38)),0,Main!AK33)</f>
        <v>0</v>
      </c>
      <c r="AZ38" s="35">
        <f>IF(OR($A$1&lt;=Main!AL$4,ISBLANK($N38)),0,Main!AL33)</f>
        <v>0</v>
      </c>
      <c r="BA38" s="35">
        <f>IF(OR($A$1&lt;=Main!AM$4,ISBLANK($N38)),0,Main!AM33)</f>
        <v>0</v>
      </c>
      <c r="BB38" s="35">
        <f>IF(OR($A$1&lt;=Main!AN$4,ISBLANK($N38)),0,Main!AN33)</f>
        <v>0</v>
      </c>
      <c r="BC38" s="35">
        <f>IF(OR($A$1&lt;=Main!AO$4,ISBLANK($N38)),0,Main!AO33)</f>
        <v>0</v>
      </c>
      <c r="BD38" s="35">
        <f>IF(OR($A$1&lt;=Main!AP$4,ISBLANK($N38)),0,Main!AP33)</f>
        <v>0</v>
      </c>
      <c r="BE38" s="35">
        <f>IF(OR($A$1&lt;=Main!AQ$4,ISBLANK($N38)),0,Main!AQ33)</f>
        <v>0</v>
      </c>
      <c r="BF38" s="35">
        <f>IF(OR($A$1&lt;=Main!AR$4,ISBLANK($N38)),0,Main!AR33)</f>
        <v>0</v>
      </c>
      <c r="BG38" s="35">
        <f>IF(OR($A$1&lt;=Main!AS$4,ISBLANK($N38)),0,Main!AS33)</f>
        <v>0</v>
      </c>
      <c r="BH38" s="35">
        <f>IF(OR($A$1&lt;=Main!AT$4,ISBLANK($N38)),0,Main!AT33)</f>
        <v>0</v>
      </c>
      <c r="BI38" s="35">
        <f>IF(OR($A$1&lt;=Main!AU$4,ISBLANK($N38)),0,Main!AU33)</f>
        <v>0</v>
      </c>
      <c r="BJ38" s="35">
        <f>IF(OR($A$1&lt;=Main!AV$4,ISBLANK($N38)),0,Main!AV33)</f>
        <v>0</v>
      </c>
    </row>
    <row r="39" spans="1:62">
      <c r="A39" s="37"/>
      <c r="B39" s="37"/>
      <c r="C39" s="37" t="str">
        <f>IF(ISBLANK($A39),"",VLOOKUP($K39,Main!BC$6:BD$150,2,0))</f>
        <v/>
      </c>
      <c r="D39" s="43">
        <f t="shared" si="3"/>
        <v>0</v>
      </c>
      <c r="F39" s="6">
        <f>VLOOKUP($E39,Mask!$A$2:$C$102,$M$8,0)</f>
        <v>0</v>
      </c>
      <c r="G39" s="44">
        <f t="shared" si="4"/>
        <v>0</v>
      </c>
      <c r="K39" s="6" t="str">
        <f t="shared" si="0"/>
        <v/>
      </c>
      <c r="L39" s="35">
        <f t="shared" si="1"/>
        <v>0</v>
      </c>
      <c r="M39" s="6">
        <v>1</v>
      </c>
      <c r="N39" s="35" t="str">
        <f>Main!$A34&amp;Main!$B34</f>
        <v>КарандееваАнна</v>
      </c>
      <c r="O39" s="145">
        <f t="shared" si="2"/>
        <v>45.097501318654423</v>
      </c>
      <c r="P39" s="150">
        <f t="shared" si="5"/>
        <v>28</v>
      </c>
      <c r="Q39" s="150">
        <f ca="1">IF(Main!$AY34&lt;&gt;"#",$P39-Main!$AY34,"#")</f>
        <v>-1</v>
      </c>
      <c r="R39" s="35">
        <f>Main!E34*Mask!G$17</f>
        <v>0</v>
      </c>
      <c r="S39" s="35">
        <f>Main!F34*Mask!H$17</f>
        <v>0</v>
      </c>
      <c r="T39" s="35">
        <f>Main!G34*Mask!I$17</f>
        <v>0</v>
      </c>
      <c r="U39" s="35">
        <f>Main!H34*Mask!J$17</f>
        <v>0</v>
      </c>
      <c r="V39" s="35">
        <f>Main!I34*Mask!K$17</f>
        <v>0</v>
      </c>
      <c r="W39" s="35">
        <f>Main!J34*Mask!L$17</f>
        <v>0</v>
      </c>
      <c r="X39" s="35">
        <f>Main!K34*Mask!M$17</f>
        <v>0</v>
      </c>
      <c r="Y39" s="35">
        <f>Main!L34*Mask!N$17</f>
        <v>0</v>
      </c>
      <c r="Z39" s="35">
        <f>Main!M34*Mask!O$17</f>
        <v>0</v>
      </c>
      <c r="AA39" s="35">
        <f>Main!N34*Mask!P$17</f>
        <v>0</v>
      </c>
      <c r="AB39" s="35">
        <f>Main!O34*Mask!Q$17</f>
        <v>0</v>
      </c>
      <c r="AC39" s="35">
        <f>Main!P34*Mask!R$17</f>
        <v>0</v>
      </c>
      <c r="AD39" s="35">
        <f>Main!Q34*Mask!S$17</f>
        <v>0</v>
      </c>
      <c r="AE39" s="35">
        <f>Main!R34*Mask!T$17</f>
        <v>0</v>
      </c>
      <c r="AF39" s="35">
        <f>Main!S34*Mask!U$17</f>
        <v>0</v>
      </c>
      <c r="AG39" s="35">
        <f>Main!T34*Mask!V$17</f>
        <v>0</v>
      </c>
      <c r="AH39" s="35">
        <f>Main!U34*Mask!W$17</f>
        <v>0</v>
      </c>
      <c r="AI39" s="35">
        <f>Main!V34*Mask!X$17</f>
        <v>0</v>
      </c>
      <c r="AJ39" s="35">
        <f>Main!W34*Mask!Y$17</f>
        <v>0</v>
      </c>
      <c r="AK39" s="35">
        <f>Main!X34*Mask!Z$17</f>
        <v>0</v>
      </c>
      <c r="AL39" s="35">
        <f>Main!Y34*Mask!AA$17</f>
        <v>0</v>
      </c>
      <c r="AM39" s="35">
        <f>Main!Z34*Mask!AB$17</f>
        <v>0</v>
      </c>
      <c r="AN39" s="35"/>
      <c r="AO39" s="35">
        <f>IF(OR($A$1&lt;=Main!AA$4,ISBLANK($N39)),0,Main!AA34)</f>
        <v>10.882322982747876</v>
      </c>
      <c r="AP39" s="35">
        <f>IF(OR($A$1&lt;=Main!AB$4,ISBLANK($N39)),0,Main!AB34)</f>
        <v>0</v>
      </c>
      <c r="AQ39" s="35">
        <f>IF(OR($A$1&lt;=Main!AC$4,ISBLANK($N39)),0,Main!AC34)</f>
        <v>0</v>
      </c>
      <c r="AR39" s="35">
        <f>IF(OR($A$1&lt;=Main!AD$4,ISBLANK($N39)),0,Main!AD34)</f>
        <v>0</v>
      </c>
      <c r="AS39" s="35">
        <f>IF(OR($A$1&lt;=Main!AE$4,ISBLANK($N39)),0,Main!AE34)</f>
        <v>34.21517833590655</v>
      </c>
      <c r="AT39" s="35">
        <f>IF(OR($A$1&lt;=Main!AF$4,ISBLANK($N39)),0,Main!AF34)</f>
        <v>0</v>
      </c>
      <c r="AU39" s="35">
        <f>IF(OR($A$1&lt;=Main!AG$4,ISBLANK($N39)),0,Main!AG34)</f>
        <v>0</v>
      </c>
      <c r="AV39" s="35">
        <f>IF(OR($A$1&lt;=Main!AH$4,ISBLANK($N39)),0,Main!AH34)</f>
        <v>0</v>
      </c>
      <c r="AW39" s="35">
        <f>IF(OR($A$1&lt;=Main!AI$4,ISBLANK($N39)),0,Main!AI34)</f>
        <v>0</v>
      </c>
      <c r="AX39" s="35">
        <f>IF(OR($A$1&lt;=Main!AJ$4,ISBLANK($N39)),0,Main!AJ34)</f>
        <v>0</v>
      </c>
      <c r="AY39" s="35">
        <f>IF(OR($A$1&lt;=Main!AK$4,ISBLANK($N39)),0,Main!AK34)</f>
        <v>0</v>
      </c>
      <c r="AZ39" s="35">
        <f>IF(OR($A$1&lt;=Main!AL$4,ISBLANK($N39)),0,Main!AL34)</f>
        <v>0</v>
      </c>
      <c r="BA39" s="35">
        <f>IF(OR($A$1&lt;=Main!AM$4,ISBLANK($N39)),0,Main!AM34)</f>
        <v>0</v>
      </c>
      <c r="BB39" s="35">
        <f>IF(OR($A$1&lt;=Main!AN$4,ISBLANK($N39)),0,Main!AN34)</f>
        <v>0</v>
      </c>
      <c r="BC39" s="35">
        <f>IF(OR($A$1&lt;=Main!AO$4,ISBLANK($N39)),0,Main!AO34)</f>
        <v>0</v>
      </c>
      <c r="BD39" s="35">
        <f>IF(OR($A$1&lt;=Main!AP$4,ISBLANK($N39)),0,Main!AP34)</f>
        <v>0</v>
      </c>
      <c r="BE39" s="35">
        <f>IF(OR($A$1&lt;=Main!AQ$4,ISBLANK($N39)),0,Main!AQ34)</f>
        <v>0</v>
      </c>
      <c r="BF39" s="35">
        <f>IF(OR($A$1&lt;=Main!AR$4,ISBLANK($N39)),0,Main!AR34)</f>
        <v>0</v>
      </c>
      <c r="BG39" s="35">
        <f>IF(OR($A$1&lt;=Main!AS$4,ISBLANK($N39)),0,Main!AS34)</f>
        <v>0</v>
      </c>
      <c r="BH39" s="35">
        <f>IF(OR($A$1&lt;=Main!AT$4,ISBLANK($N39)),0,Main!AT34)</f>
        <v>0</v>
      </c>
      <c r="BI39" s="35">
        <f>IF(OR($A$1&lt;=Main!AU$4,ISBLANK($N39)),0,Main!AU34)</f>
        <v>0</v>
      </c>
      <c r="BJ39" s="35">
        <f>IF(OR($A$1&lt;=Main!AV$4,ISBLANK($N39)),0,Main!AV34)</f>
        <v>0</v>
      </c>
    </row>
    <row r="40" spans="1:62">
      <c r="A40" s="37"/>
      <c r="B40" s="37"/>
      <c r="C40" s="37" t="str">
        <f>IF(ISBLANK($A40),"",VLOOKUP($K40,Main!BC$6:BD$150,2,0))</f>
        <v/>
      </c>
      <c r="D40" s="43">
        <f t="shared" si="3"/>
        <v>0</v>
      </c>
      <c r="F40" s="6">
        <f>VLOOKUP($E40,Mask!$A$2:$C$102,$M$8,0)</f>
        <v>0</v>
      </c>
      <c r="G40" s="44">
        <f t="shared" si="4"/>
        <v>0</v>
      </c>
      <c r="K40" s="6" t="str">
        <f t="shared" si="0"/>
        <v/>
      </c>
      <c r="L40" s="35">
        <f t="shared" si="1"/>
        <v>0</v>
      </c>
      <c r="M40" s="6">
        <v>1</v>
      </c>
      <c r="N40" s="35" t="str">
        <f>Main!$A35&amp;Main!$B35</f>
        <v>РождественскаяОльга</v>
      </c>
      <c r="O40" s="145">
        <f t="shared" si="2"/>
        <v>44.625</v>
      </c>
      <c r="P40" s="150">
        <f t="shared" si="5"/>
        <v>29</v>
      </c>
      <c r="Q40" s="150">
        <f ca="1">IF(Main!$AY35&lt;&gt;"#",$P40-Main!$AY35,"#")</f>
        <v>-1</v>
      </c>
      <c r="R40" s="35">
        <f>Main!E35*Mask!G$17</f>
        <v>0</v>
      </c>
      <c r="S40" s="35">
        <f>Main!F35*Mask!H$17</f>
        <v>0</v>
      </c>
      <c r="T40" s="35">
        <f>Main!G35*Mask!I$17</f>
        <v>0</v>
      </c>
      <c r="U40" s="35">
        <f>Main!H35*Mask!J$17</f>
        <v>0</v>
      </c>
      <c r="V40" s="35">
        <f>Main!I35*Mask!K$17</f>
        <v>0</v>
      </c>
      <c r="W40" s="35">
        <f>Main!J35*Mask!L$17</f>
        <v>0</v>
      </c>
      <c r="X40" s="35">
        <f>Main!K35*Mask!M$17</f>
        <v>0</v>
      </c>
      <c r="Y40" s="35">
        <f>Main!L35*Mask!N$17</f>
        <v>0</v>
      </c>
      <c r="Z40" s="35">
        <f>Main!M35*Mask!O$17</f>
        <v>0</v>
      </c>
      <c r="AA40" s="35">
        <f>Main!N35*Mask!P$17</f>
        <v>0</v>
      </c>
      <c r="AB40" s="35">
        <f>Main!O35*Mask!Q$17</f>
        <v>0</v>
      </c>
      <c r="AC40" s="35">
        <f>Main!P35*Mask!R$17</f>
        <v>0</v>
      </c>
      <c r="AD40" s="35">
        <f>Main!Q35*Mask!S$17</f>
        <v>0</v>
      </c>
      <c r="AE40" s="35">
        <f>Main!R35*Mask!T$17</f>
        <v>0</v>
      </c>
      <c r="AF40" s="35">
        <f>Main!S35*Mask!U$17</f>
        <v>0</v>
      </c>
      <c r="AG40" s="35">
        <f>Main!T35*Mask!V$17</f>
        <v>0</v>
      </c>
      <c r="AH40" s="35">
        <f>Main!U35*Mask!W$17</f>
        <v>0</v>
      </c>
      <c r="AI40" s="35">
        <f>Main!V35*Mask!X$17</f>
        <v>0</v>
      </c>
      <c r="AJ40" s="35">
        <f>Main!W35*Mask!Y$17</f>
        <v>0</v>
      </c>
      <c r="AK40" s="35">
        <f>Main!X35*Mask!Z$17</f>
        <v>0</v>
      </c>
      <c r="AL40" s="35">
        <f>Main!Y35*Mask!AA$17</f>
        <v>0</v>
      </c>
      <c r="AM40" s="35">
        <f>Main!Z35*Mask!AB$17</f>
        <v>0</v>
      </c>
      <c r="AN40" s="35"/>
      <c r="AO40" s="35">
        <f>IF(OR($A$1&lt;=Main!AA$4,ISBLANK($N40)),0,Main!AA35)</f>
        <v>0</v>
      </c>
      <c r="AP40" s="35">
        <f>IF(OR($A$1&lt;=Main!AB$4,ISBLANK($N40)),0,Main!AB35)</f>
        <v>0</v>
      </c>
      <c r="AQ40" s="35">
        <f>IF(OR($A$1&lt;=Main!AC$4,ISBLANK($N40)),0,Main!AC35)</f>
        <v>0</v>
      </c>
      <c r="AR40" s="35">
        <f>IF(OR($A$1&lt;=Main!AD$4,ISBLANK($N40)),0,Main!AD35)</f>
        <v>0</v>
      </c>
      <c r="AS40" s="35">
        <f>IF(OR($A$1&lt;=Main!AE$4,ISBLANK($N40)),0,Main!AE35)</f>
        <v>0</v>
      </c>
      <c r="AT40" s="35">
        <f>IF(OR($A$1&lt;=Main!AF$4,ISBLANK($N40)),0,Main!AF35)</f>
        <v>0</v>
      </c>
      <c r="AU40" s="35">
        <f>IF(OR($A$1&lt;=Main!AG$4,ISBLANK($N40)),0,Main!AG35)</f>
        <v>0</v>
      </c>
      <c r="AV40" s="35">
        <f>IF(OR($A$1&lt;=Main!AH$4,ISBLANK($N40)),0,Main!AH35)</f>
        <v>44.625</v>
      </c>
      <c r="AW40" s="35">
        <f>IF(OR($A$1&lt;=Main!AI$4,ISBLANK($N40)),0,Main!AI35)</f>
        <v>0</v>
      </c>
      <c r="AX40" s="35">
        <f>IF(OR($A$1&lt;=Main!AJ$4,ISBLANK($N40)),0,Main!AJ35)</f>
        <v>0</v>
      </c>
      <c r="AY40" s="35">
        <f>IF(OR($A$1&lt;=Main!AK$4,ISBLANK($N40)),0,Main!AK35)</f>
        <v>0</v>
      </c>
      <c r="AZ40" s="35">
        <f>IF(OR($A$1&lt;=Main!AL$4,ISBLANK($N40)),0,Main!AL35)</f>
        <v>0</v>
      </c>
      <c r="BA40" s="35">
        <f>IF(OR($A$1&lt;=Main!AM$4,ISBLANK($N40)),0,Main!AM35)</f>
        <v>0</v>
      </c>
      <c r="BB40" s="35">
        <f>IF(OR($A$1&lt;=Main!AN$4,ISBLANK($N40)),0,Main!AN35)</f>
        <v>0</v>
      </c>
      <c r="BC40" s="35">
        <f>IF(OR($A$1&lt;=Main!AO$4,ISBLANK($N40)),0,Main!AO35)</f>
        <v>0</v>
      </c>
      <c r="BD40" s="35">
        <f>IF(OR($A$1&lt;=Main!AP$4,ISBLANK($N40)),0,Main!AP35)</f>
        <v>0</v>
      </c>
      <c r="BE40" s="35">
        <f>IF(OR($A$1&lt;=Main!AQ$4,ISBLANK($N40)),0,Main!AQ35)</f>
        <v>0</v>
      </c>
      <c r="BF40" s="35">
        <f>IF(OR($A$1&lt;=Main!AR$4,ISBLANK($N40)),0,Main!AR35)</f>
        <v>0</v>
      </c>
      <c r="BG40" s="35">
        <f>IF(OR($A$1&lt;=Main!AS$4,ISBLANK($N40)),0,Main!AS35)</f>
        <v>0</v>
      </c>
      <c r="BH40" s="35">
        <f>IF(OR($A$1&lt;=Main!AT$4,ISBLANK($N40)),0,Main!AT35)</f>
        <v>0</v>
      </c>
      <c r="BI40" s="35">
        <f>IF(OR($A$1&lt;=Main!AU$4,ISBLANK($N40)),0,Main!AU35)</f>
        <v>0</v>
      </c>
      <c r="BJ40" s="35">
        <f>IF(OR($A$1&lt;=Main!AV$4,ISBLANK($N40)),0,Main!AV35)</f>
        <v>0</v>
      </c>
    </row>
    <row r="41" spans="1:62">
      <c r="A41" s="37"/>
      <c r="B41" s="37"/>
      <c r="C41" s="37" t="str">
        <f>IF(ISBLANK($A41),"",VLOOKUP($K41,Main!BC$6:BD$150,2,0))</f>
        <v/>
      </c>
      <c r="D41" s="43">
        <f t="shared" si="3"/>
        <v>0</v>
      </c>
      <c r="F41" s="6">
        <f>VLOOKUP($E41,Mask!$A$2:$C$102,$M$8,0)</f>
        <v>0</v>
      </c>
      <c r="G41" s="44">
        <f t="shared" si="4"/>
        <v>0</v>
      </c>
      <c r="K41" s="6" t="str">
        <f t="shared" si="0"/>
        <v/>
      </c>
      <c r="L41" s="35">
        <f t="shared" si="1"/>
        <v>0</v>
      </c>
      <c r="M41" s="6">
        <v>1</v>
      </c>
      <c r="N41" s="35" t="str">
        <f>Main!$A36&amp;Main!$B36</f>
        <v>БегуноваМария</v>
      </c>
      <c r="O41" s="145">
        <f t="shared" si="2"/>
        <v>42.355729089175654</v>
      </c>
      <c r="P41" s="150">
        <f t="shared" si="5"/>
        <v>30</v>
      </c>
      <c r="Q41" s="150">
        <f ca="1">IF(Main!$AY36&lt;&gt;"#",$P41-Main!$AY36,"#")</f>
        <v>-1</v>
      </c>
      <c r="R41" s="35">
        <f>Main!E36*Mask!G$17</f>
        <v>0</v>
      </c>
      <c r="S41" s="35">
        <f>Main!F36*Mask!H$17</f>
        <v>0</v>
      </c>
      <c r="T41" s="35">
        <f>Main!G36*Mask!I$17</f>
        <v>0</v>
      </c>
      <c r="U41" s="35">
        <f>Main!H36*Mask!J$17</f>
        <v>0</v>
      </c>
      <c r="V41" s="35">
        <f>Main!I36*Mask!K$17</f>
        <v>0</v>
      </c>
      <c r="W41" s="35">
        <f>Main!J36*Mask!L$17</f>
        <v>0</v>
      </c>
      <c r="X41" s="35">
        <f>Main!K36*Mask!M$17</f>
        <v>0</v>
      </c>
      <c r="Y41" s="35">
        <f>Main!L36*Mask!N$17</f>
        <v>0</v>
      </c>
      <c r="Z41" s="35">
        <f>Main!M36*Mask!O$17</f>
        <v>0</v>
      </c>
      <c r="AA41" s="35">
        <f>Main!N36*Mask!P$17</f>
        <v>0</v>
      </c>
      <c r="AB41" s="35">
        <f>Main!O36*Mask!Q$17</f>
        <v>0</v>
      </c>
      <c r="AC41" s="35">
        <f>Main!P36*Mask!R$17</f>
        <v>0</v>
      </c>
      <c r="AD41" s="35">
        <f>Main!Q36*Mask!S$17</f>
        <v>0</v>
      </c>
      <c r="AE41" s="35">
        <f>Main!R36*Mask!T$17</f>
        <v>0</v>
      </c>
      <c r="AF41" s="35">
        <f>Main!S36*Mask!U$17</f>
        <v>0</v>
      </c>
      <c r="AG41" s="35">
        <f>Main!T36*Mask!V$17</f>
        <v>0</v>
      </c>
      <c r="AH41" s="35">
        <f>Main!U36*Mask!W$17</f>
        <v>0</v>
      </c>
      <c r="AI41" s="35">
        <f>Main!V36*Mask!X$17</f>
        <v>0</v>
      </c>
      <c r="AJ41" s="35">
        <f>Main!W36*Mask!Y$17</f>
        <v>0</v>
      </c>
      <c r="AK41" s="35">
        <f>Main!X36*Mask!Z$17</f>
        <v>0</v>
      </c>
      <c r="AL41" s="35">
        <f>Main!Y36*Mask!AA$17</f>
        <v>0</v>
      </c>
      <c r="AM41" s="35">
        <f>Main!Z36*Mask!AB$17</f>
        <v>0</v>
      </c>
      <c r="AN41" s="35"/>
      <c r="AO41" s="35">
        <f>IF(OR($A$1&lt;=Main!AA$4,ISBLANK($N41)),0,Main!AA36)</f>
        <v>0</v>
      </c>
      <c r="AP41" s="35">
        <f>IF(OR($A$1&lt;=Main!AB$4,ISBLANK($N41)),0,Main!AB36)</f>
        <v>0</v>
      </c>
      <c r="AQ41" s="35">
        <f>IF(OR($A$1&lt;=Main!AC$4,ISBLANK($N41)),0,Main!AC36)</f>
        <v>0</v>
      </c>
      <c r="AR41" s="35">
        <f>IF(OR($A$1&lt;=Main!AD$4,ISBLANK($N41)),0,Main!AD36)</f>
        <v>0</v>
      </c>
      <c r="AS41" s="35">
        <f>IF(OR($A$1&lt;=Main!AE$4,ISBLANK($N41)),0,Main!AE36)</f>
        <v>0</v>
      </c>
      <c r="AT41" s="35">
        <f>IF(OR($A$1&lt;=Main!AF$4,ISBLANK($N41)),0,Main!AF36)</f>
        <v>0</v>
      </c>
      <c r="AU41" s="35">
        <f>IF(OR($A$1&lt;=Main!AG$4,ISBLANK($N41)),0,Main!AG36)</f>
        <v>0</v>
      </c>
      <c r="AV41" s="35">
        <f>IF(OR($A$1&lt;=Main!AH$4,ISBLANK($N41)),0,Main!AH36)</f>
        <v>0</v>
      </c>
      <c r="AW41" s="35">
        <f>IF(OR($A$1&lt;=Main!AI$4,ISBLANK($N41)),0,Main!AI36)</f>
        <v>42.355729089175654</v>
      </c>
      <c r="AX41" s="35">
        <f>IF(OR($A$1&lt;=Main!AJ$4,ISBLANK($N41)),0,Main!AJ36)</f>
        <v>0</v>
      </c>
      <c r="AY41" s="35">
        <f>IF(OR($A$1&lt;=Main!AK$4,ISBLANK($N41)),0,Main!AK36)</f>
        <v>0</v>
      </c>
      <c r="AZ41" s="35">
        <f>IF(OR($A$1&lt;=Main!AL$4,ISBLANK($N41)),0,Main!AL36)</f>
        <v>0</v>
      </c>
      <c r="BA41" s="35">
        <f>IF(OR($A$1&lt;=Main!AM$4,ISBLANK($N41)),0,Main!AM36)</f>
        <v>0</v>
      </c>
      <c r="BB41" s="35">
        <f>IF(OR($A$1&lt;=Main!AN$4,ISBLANK($N41)),0,Main!AN36)</f>
        <v>0</v>
      </c>
      <c r="BC41" s="35">
        <f>IF(OR($A$1&lt;=Main!AO$4,ISBLANK($N41)),0,Main!AO36)</f>
        <v>0</v>
      </c>
      <c r="BD41" s="35">
        <f>IF(OR($A$1&lt;=Main!AP$4,ISBLANK($N41)),0,Main!AP36)</f>
        <v>0</v>
      </c>
      <c r="BE41" s="35">
        <f>IF(OR($A$1&lt;=Main!AQ$4,ISBLANK($N41)),0,Main!AQ36)</f>
        <v>0</v>
      </c>
      <c r="BF41" s="35">
        <f>IF(OR($A$1&lt;=Main!AR$4,ISBLANK($N41)),0,Main!AR36)</f>
        <v>0</v>
      </c>
      <c r="BG41" s="35">
        <f>IF(OR($A$1&lt;=Main!AS$4,ISBLANK($N41)),0,Main!AS36)</f>
        <v>0</v>
      </c>
      <c r="BH41" s="35">
        <f>IF(OR($A$1&lt;=Main!AT$4,ISBLANK($N41)),0,Main!AT36)</f>
        <v>0</v>
      </c>
      <c r="BI41" s="35">
        <f>IF(OR($A$1&lt;=Main!AU$4,ISBLANK($N41)),0,Main!AU36)</f>
        <v>0</v>
      </c>
      <c r="BJ41" s="35">
        <f>IF(OR($A$1&lt;=Main!AV$4,ISBLANK($N41)),0,Main!AV36)</f>
        <v>0</v>
      </c>
    </row>
    <row r="42" spans="1:62">
      <c r="A42" s="37"/>
      <c r="B42" s="37"/>
      <c r="C42" s="37" t="str">
        <f>IF(ISBLANK($A42),"",VLOOKUP($K42,Main!BC$6:BD$150,2,0))</f>
        <v/>
      </c>
      <c r="D42" s="43">
        <f t="shared" si="3"/>
        <v>0</v>
      </c>
      <c r="F42" s="6">
        <f>VLOOKUP($E42,Mask!$A$2:$C$102,$M$8,0)</f>
        <v>0</v>
      </c>
      <c r="G42" s="44">
        <f t="shared" si="4"/>
        <v>0</v>
      </c>
      <c r="K42" s="6" t="str">
        <f t="shared" si="0"/>
        <v/>
      </c>
      <c r="L42" s="35">
        <f t="shared" si="1"/>
        <v>0</v>
      </c>
      <c r="M42" s="6">
        <v>1</v>
      </c>
      <c r="N42" s="35" t="str">
        <f>Main!$A37&amp;Main!$B37</f>
        <v>МелетьеваВалерия</v>
      </c>
      <c r="O42" s="145">
        <f t="shared" si="2"/>
        <v>38.849999999999994</v>
      </c>
      <c r="P42" s="150">
        <f t="shared" si="5"/>
        <v>31</v>
      </c>
      <c r="Q42" s="150">
        <f ca="1">IF(Main!$AY37&lt;&gt;"#",$P42-Main!$AY37,"#")</f>
        <v>-1</v>
      </c>
      <c r="R42" s="35">
        <f>Main!E37*Mask!G$17</f>
        <v>0</v>
      </c>
      <c r="S42" s="35">
        <f>Main!F37*Mask!H$17</f>
        <v>0</v>
      </c>
      <c r="T42" s="35">
        <f>Main!G37*Mask!I$17</f>
        <v>0</v>
      </c>
      <c r="U42" s="35">
        <f>Main!H37*Mask!J$17</f>
        <v>0</v>
      </c>
      <c r="V42" s="35">
        <f>Main!I37*Mask!K$17</f>
        <v>0</v>
      </c>
      <c r="W42" s="35">
        <f>Main!J37*Mask!L$17</f>
        <v>0</v>
      </c>
      <c r="X42" s="35">
        <f>Main!K37*Mask!M$17</f>
        <v>0</v>
      </c>
      <c r="Y42" s="35">
        <f>Main!L37*Mask!N$17</f>
        <v>0</v>
      </c>
      <c r="Z42" s="35">
        <f>Main!M37*Mask!O$17</f>
        <v>0</v>
      </c>
      <c r="AA42" s="35">
        <f>Main!N37*Mask!P$17</f>
        <v>0</v>
      </c>
      <c r="AB42" s="35">
        <f>Main!O37*Mask!Q$17</f>
        <v>0</v>
      </c>
      <c r="AC42" s="35">
        <f>Main!P37*Mask!R$17</f>
        <v>0</v>
      </c>
      <c r="AD42" s="35">
        <f>Main!Q37*Mask!S$17</f>
        <v>0</v>
      </c>
      <c r="AE42" s="35">
        <f>Main!R37*Mask!T$17</f>
        <v>0</v>
      </c>
      <c r="AF42" s="35">
        <f>Main!S37*Mask!U$17</f>
        <v>0</v>
      </c>
      <c r="AG42" s="35">
        <f>Main!T37*Mask!V$17</f>
        <v>0</v>
      </c>
      <c r="AH42" s="35">
        <f>Main!U37*Mask!W$17</f>
        <v>0</v>
      </c>
      <c r="AI42" s="35">
        <f>Main!V37*Mask!X$17</f>
        <v>0</v>
      </c>
      <c r="AJ42" s="35">
        <f>Main!W37*Mask!Y$17</f>
        <v>0</v>
      </c>
      <c r="AK42" s="35">
        <f>Main!X37*Mask!Z$17</f>
        <v>0</v>
      </c>
      <c r="AL42" s="35">
        <f>Main!Y37*Mask!AA$17</f>
        <v>0</v>
      </c>
      <c r="AM42" s="35">
        <f>Main!Z37*Mask!AB$17</f>
        <v>0</v>
      </c>
      <c r="AN42" s="35"/>
      <c r="AO42" s="35">
        <f>IF(OR($A$1&lt;=Main!AA$4,ISBLANK($N42)),0,Main!AA37)</f>
        <v>0</v>
      </c>
      <c r="AP42" s="35">
        <f>IF(OR($A$1&lt;=Main!AB$4,ISBLANK($N42)),0,Main!AB37)</f>
        <v>0</v>
      </c>
      <c r="AQ42" s="35">
        <f>IF(OR($A$1&lt;=Main!AC$4,ISBLANK($N42)),0,Main!AC37)</f>
        <v>0</v>
      </c>
      <c r="AR42" s="35">
        <f>IF(OR($A$1&lt;=Main!AD$4,ISBLANK($N42)),0,Main!AD37)</f>
        <v>0</v>
      </c>
      <c r="AS42" s="35">
        <f>IF(OR($A$1&lt;=Main!AE$4,ISBLANK($N42)),0,Main!AE37)</f>
        <v>0</v>
      </c>
      <c r="AT42" s="35">
        <f>IF(OR($A$1&lt;=Main!AF$4,ISBLANK($N42)),0,Main!AF37)</f>
        <v>0</v>
      </c>
      <c r="AU42" s="35">
        <f>IF(OR($A$1&lt;=Main!AG$4,ISBLANK($N42)),0,Main!AG37)</f>
        <v>0</v>
      </c>
      <c r="AV42" s="35">
        <f>IF(OR($A$1&lt;=Main!AH$4,ISBLANK($N42)),0,Main!AH37)</f>
        <v>38.849999999999994</v>
      </c>
      <c r="AW42" s="35">
        <f>IF(OR($A$1&lt;=Main!AI$4,ISBLANK($N42)),0,Main!AI37)</f>
        <v>0</v>
      </c>
      <c r="AX42" s="35">
        <f>IF(OR($A$1&lt;=Main!AJ$4,ISBLANK($N42)),0,Main!AJ37)</f>
        <v>0</v>
      </c>
      <c r="AY42" s="35">
        <f>IF(OR($A$1&lt;=Main!AK$4,ISBLANK($N42)),0,Main!AK37)</f>
        <v>0</v>
      </c>
      <c r="AZ42" s="35">
        <f>IF(OR($A$1&lt;=Main!AL$4,ISBLANK($N42)),0,Main!AL37)</f>
        <v>0</v>
      </c>
      <c r="BA42" s="35">
        <f>IF(OR($A$1&lt;=Main!AM$4,ISBLANK($N42)),0,Main!AM37)</f>
        <v>0</v>
      </c>
      <c r="BB42" s="35">
        <f>IF(OR($A$1&lt;=Main!AN$4,ISBLANK($N42)),0,Main!AN37)</f>
        <v>0</v>
      </c>
      <c r="BC42" s="35">
        <f>IF(OR($A$1&lt;=Main!AO$4,ISBLANK($N42)),0,Main!AO37)</f>
        <v>0</v>
      </c>
      <c r="BD42" s="35">
        <f>IF(OR($A$1&lt;=Main!AP$4,ISBLANK($N42)),0,Main!AP37)</f>
        <v>0</v>
      </c>
      <c r="BE42" s="35">
        <f>IF(OR($A$1&lt;=Main!AQ$4,ISBLANK($N42)),0,Main!AQ37)</f>
        <v>0</v>
      </c>
      <c r="BF42" s="35">
        <f>IF(OR($A$1&lt;=Main!AR$4,ISBLANK($N42)),0,Main!AR37)</f>
        <v>0</v>
      </c>
      <c r="BG42" s="35">
        <f>IF(OR($A$1&lt;=Main!AS$4,ISBLANK($N42)),0,Main!AS37)</f>
        <v>0</v>
      </c>
      <c r="BH42" s="35">
        <f>IF(OR($A$1&lt;=Main!AT$4,ISBLANK($N42)),0,Main!AT37)</f>
        <v>0</v>
      </c>
      <c r="BI42" s="35">
        <f>IF(OR($A$1&lt;=Main!AU$4,ISBLANK($N42)),0,Main!AU37)</f>
        <v>0</v>
      </c>
      <c r="BJ42" s="35">
        <f>IF(OR($A$1&lt;=Main!AV$4,ISBLANK($N42)),0,Main!AV37)</f>
        <v>0</v>
      </c>
    </row>
    <row r="43" spans="1:62">
      <c r="A43" s="37"/>
      <c r="B43" s="37"/>
      <c r="C43" s="37" t="str">
        <f>IF(ISBLANK($A43),"",VLOOKUP($K43,Main!BC$6:BD$150,2,0))</f>
        <v/>
      </c>
      <c r="D43" s="43">
        <f t="shared" si="3"/>
        <v>0</v>
      </c>
      <c r="F43" s="6">
        <f>VLOOKUP($E43,Mask!$A$2:$C$102,$M$8,0)</f>
        <v>0</v>
      </c>
      <c r="G43" s="44">
        <f t="shared" si="4"/>
        <v>0</v>
      </c>
      <c r="K43" s="6" t="str">
        <f t="shared" si="0"/>
        <v/>
      </c>
      <c r="L43" s="35">
        <f t="shared" si="1"/>
        <v>0</v>
      </c>
      <c r="M43" s="6">
        <v>1</v>
      </c>
      <c r="N43" s="35" t="str">
        <f>Main!$A38&amp;Main!$B38</f>
        <v>МурашкоДарья</v>
      </c>
      <c r="O43" s="145">
        <f t="shared" si="2"/>
        <v>35.345882940249147</v>
      </c>
      <c r="P43" s="150">
        <f t="shared" si="5"/>
        <v>32</v>
      </c>
      <c r="Q43" s="150">
        <f ca="1">IF(Main!$AY38&lt;&gt;"#",$P43-Main!$AY38,"#")</f>
        <v>-1</v>
      </c>
      <c r="R43" s="35">
        <f>Main!E38*Mask!G$17</f>
        <v>0</v>
      </c>
      <c r="S43" s="35">
        <f>Main!F38*Mask!H$17</f>
        <v>0</v>
      </c>
      <c r="T43" s="35">
        <f>Main!G38*Mask!I$17</f>
        <v>0</v>
      </c>
      <c r="U43" s="35">
        <f>Main!H38*Mask!J$17</f>
        <v>0</v>
      </c>
      <c r="V43" s="35">
        <f>Main!I38*Mask!K$17</f>
        <v>0</v>
      </c>
      <c r="W43" s="35">
        <f>Main!J38*Mask!L$17</f>
        <v>0</v>
      </c>
      <c r="X43" s="35">
        <f>Main!K38*Mask!M$17</f>
        <v>0</v>
      </c>
      <c r="Y43" s="35">
        <f>Main!L38*Mask!N$17</f>
        <v>0</v>
      </c>
      <c r="Z43" s="35">
        <f>Main!M38*Mask!O$17</f>
        <v>0</v>
      </c>
      <c r="AA43" s="35">
        <f>Main!N38*Mask!P$17</f>
        <v>0</v>
      </c>
      <c r="AB43" s="35">
        <f>Main!O38*Mask!Q$17</f>
        <v>0</v>
      </c>
      <c r="AC43" s="35">
        <f>Main!P38*Mask!R$17</f>
        <v>0</v>
      </c>
      <c r="AD43" s="35">
        <f>Main!Q38*Mask!S$17</f>
        <v>0</v>
      </c>
      <c r="AE43" s="35">
        <f>Main!R38*Mask!T$17</f>
        <v>0</v>
      </c>
      <c r="AF43" s="35">
        <f>Main!S38*Mask!U$17</f>
        <v>0</v>
      </c>
      <c r="AG43" s="35">
        <f>Main!T38*Mask!V$17</f>
        <v>0</v>
      </c>
      <c r="AH43" s="35">
        <f>Main!U38*Mask!W$17</f>
        <v>0</v>
      </c>
      <c r="AI43" s="35">
        <f>Main!V38*Mask!X$17</f>
        <v>0</v>
      </c>
      <c r="AJ43" s="35">
        <f>Main!W38*Mask!Y$17</f>
        <v>0</v>
      </c>
      <c r="AK43" s="35">
        <f>Main!X38*Mask!Z$17</f>
        <v>0</v>
      </c>
      <c r="AL43" s="35">
        <f>Main!Y38*Mask!AA$17</f>
        <v>0</v>
      </c>
      <c r="AM43" s="35">
        <f>Main!Z38*Mask!AB$17</f>
        <v>0</v>
      </c>
      <c r="AN43" s="35"/>
      <c r="AO43" s="35">
        <f>IF(OR($A$1&lt;=Main!AA$4,ISBLANK($N43)),0,Main!AA38)</f>
        <v>0</v>
      </c>
      <c r="AP43" s="35">
        <f>IF(OR($A$1&lt;=Main!AB$4,ISBLANK($N43)),0,Main!AB38)</f>
        <v>0</v>
      </c>
      <c r="AQ43" s="35">
        <f>IF(OR($A$1&lt;=Main!AC$4,ISBLANK($N43)),0,Main!AC38)</f>
        <v>0</v>
      </c>
      <c r="AR43" s="35">
        <f>IF(OR($A$1&lt;=Main!AD$4,ISBLANK($N43)),0,Main!AD38)</f>
        <v>0</v>
      </c>
      <c r="AS43" s="35">
        <f>IF(OR($A$1&lt;=Main!AE$4,ISBLANK($N43)),0,Main!AE38)</f>
        <v>0</v>
      </c>
      <c r="AT43" s="35">
        <f>IF(OR($A$1&lt;=Main!AF$4,ISBLANK($N43)),0,Main!AF38)</f>
        <v>35.345882940249147</v>
      </c>
      <c r="AU43" s="35">
        <f>IF(OR($A$1&lt;=Main!AG$4,ISBLANK($N43)),0,Main!AG38)</f>
        <v>0</v>
      </c>
      <c r="AV43" s="35">
        <f>IF(OR($A$1&lt;=Main!AH$4,ISBLANK($N43)),0,Main!AH38)</f>
        <v>0</v>
      </c>
      <c r="AW43" s="35">
        <f>IF(OR($A$1&lt;=Main!AI$4,ISBLANK($N43)),0,Main!AI38)</f>
        <v>0</v>
      </c>
      <c r="AX43" s="35">
        <f>IF(OR($A$1&lt;=Main!AJ$4,ISBLANK($N43)),0,Main!AJ38)</f>
        <v>0</v>
      </c>
      <c r="AY43" s="35">
        <f>IF(OR($A$1&lt;=Main!AK$4,ISBLANK($N43)),0,Main!AK38)</f>
        <v>0</v>
      </c>
      <c r="AZ43" s="35">
        <f>IF(OR($A$1&lt;=Main!AL$4,ISBLANK($N43)),0,Main!AL38)</f>
        <v>0</v>
      </c>
      <c r="BA43" s="35">
        <f>IF(OR($A$1&lt;=Main!AM$4,ISBLANK($N43)),0,Main!AM38)</f>
        <v>0</v>
      </c>
      <c r="BB43" s="35">
        <f>IF(OR($A$1&lt;=Main!AN$4,ISBLANK($N43)),0,Main!AN38)</f>
        <v>0</v>
      </c>
      <c r="BC43" s="35">
        <f>IF(OR($A$1&lt;=Main!AO$4,ISBLANK($N43)),0,Main!AO38)</f>
        <v>0</v>
      </c>
      <c r="BD43" s="35">
        <f>IF(OR($A$1&lt;=Main!AP$4,ISBLANK($N43)),0,Main!AP38)</f>
        <v>0</v>
      </c>
      <c r="BE43" s="35">
        <f>IF(OR($A$1&lt;=Main!AQ$4,ISBLANK($N43)),0,Main!AQ38)</f>
        <v>0</v>
      </c>
      <c r="BF43" s="35">
        <f>IF(OR($A$1&lt;=Main!AR$4,ISBLANK($N43)),0,Main!AR38)</f>
        <v>0</v>
      </c>
      <c r="BG43" s="35">
        <f>IF(OR($A$1&lt;=Main!AS$4,ISBLANK($N43)),0,Main!AS38)</f>
        <v>0</v>
      </c>
      <c r="BH43" s="35">
        <f>IF(OR($A$1&lt;=Main!AT$4,ISBLANK($N43)),0,Main!AT38)</f>
        <v>0</v>
      </c>
      <c r="BI43" s="35">
        <f>IF(OR($A$1&lt;=Main!AU$4,ISBLANK($N43)),0,Main!AU38)</f>
        <v>0</v>
      </c>
      <c r="BJ43" s="35">
        <f>IF(OR($A$1&lt;=Main!AV$4,ISBLANK($N43)),0,Main!AV38)</f>
        <v>0</v>
      </c>
    </row>
    <row r="44" spans="1:62">
      <c r="A44" s="37"/>
      <c r="B44" s="37"/>
      <c r="C44" s="37" t="str">
        <f>IF(ISBLANK($A44),"",VLOOKUP($K44,Main!BC$6:BD$150,2,0))</f>
        <v/>
      </c>
      <c r="D44" s="43">
        <f t="shared" si="3"/>
        <v>0</v>
      </c>
      <c r="F44" s="6">
        <f>VLOOKUP($E44,Mask!$A$2:$C$102,$M$8,0)</f>
        <v>0</v>
      </c>
      <c r="G44" s="44">
        <f t="shared" si="4"/>
        <v>0</v>
      </c>
      <c r="K44" s="6" t="str">
        <f t="shared" si="0"/>
        <v/>
      </c>
      <c r="L44" s="35">
        <f t="shared" si="1"/>
        <v>0</v>
      </c>
      <c r="M44" s="6">
        <v>1</v>
      </c>
      <c r="N44" s="35" t="str">
        <f>Main!$A39&amp;Main!$B39</f>
        <v>ОсининаНаталья</v>
      </c>
      <c r="O44" s="145">
        <f t="shared" si="2"/>
        <v>33.599999999999994</v>
      </c>
      <c r="P44" s="150">
        <f t="shared" si="5"/>
        <v>33</v>
      </c>
      <c r="Q44" s="150">
        <f ca="1">IF(Main!$AY39&lt;&gt;"#",$P44-Main!$AY39,"#")</f>
        <v>-1</v>
      </c>
      <c r="R44" s="35">
        <f>Main!E39*Mask!G$17</f>
        <v>0</v>
      </c>
      <c r="S44" s="35">
        <f>Main!F39*Mask!H$17</f>
        <v>0</v>
      </c>
      <c r="T44" s="35">
        <f>Main!G39*Mask!I$17</f>
        <v>0</v>
      </c>
      <c r="U44" s="35">
        <f>Main!H39*Mask!J$17</f>
        <v>0</v>
      </c>
      <c r="V44" s="35">
        <f>Main!I39*Mask!K$17</f>
        <v>0</v>
      </c>
      <c r="W44" s="35">
        <f>Main!J39*Mask!L$17</f>
        <v>0</v>
      </c>
      <c r="X44" s="35">
        <f>Main!K39*Mask!M$17</f>
        <v>0</v>
      </c>
      <c r="Y44" s="35">
        <f>Main!L39*Mask!N$17</f>
        <v>0</v>
      </c>
      <c r="Z44" s="35">
        <f>Main!M39*Mask!O$17</f>
        <v>0</v>
      </c>
      <c r="AA44" s="35">
        <f>Main!N39*Mask!P$17</f>
        <v>0</v>
      </c>
      <c r="AB44" s="35">
        <f>Main!O39*Mask!Q$17</f>
        <v>0</v>
      </c>
      <c r="AC44" s="35">
        <f>Main!P39*Mask!R$17</f>
        <v>0</v>
      </c>
      <c r="AD44" s="35">
        <f>Main!Q39*Mask!S$17</f>
        <v>0</v>
      </c>
      <c r="AE44" s="35">
        <f>Main!R39*Mask!T$17</f>
        <v>0</v>
      </c>
      <c r="AF44" s="35">
        <f>Main!S39*Mask!U$17</f>
        <v>0</v>
      </c>
      <c r="AG44" s="35">
        <f>Main!T39*Mask!V$17</f>
        <v>0</v>
      </c>
      <c r="AH44" s="35">
        <f>Main!U39*Mask!W$17</f>
        <v>0</v>
      </c>
      <c r="AI44" s="35">
        <f>Main!V39*Mask!X$17</f>
        <v>0</v>
      </c>
      <c r="AJ44" s="35">
        <f>Main!W39*Mask!Y$17</f>
        <v>0</v>
      </c>
      <c r="AK44" s="35">
        <f>Main!X39*Mask!Z$17</f>
        <v>0</v>
      </c>
      <c r="AL44" s="35">
        <f>Main!Y39*Mask!AA$17</f>
        <v>0</v>
      </c>
      <c r="AM44" s="35">
        <f>Main!Z39*Mask!AB$17</f>
        <v>0</v>
      </c>
      <c r="AN44" s="35"/>
      <c r="AO44" s="35">
        <f>IF(OR($A$1&lt;=Main!AA$4,ISBLANK($N44)),0,Main!AA39)</f>
        <v>0</v>
      </c>
      <c r="AP44" s="35">
        <f>IF(OR($A$1&lt;=Main!AB$4,ISBLANK($N44)),0,Main!AB39)</f>
        <v>0</v>
      </c>
      <c r="AQ44" s="35">
        <f>IF(OR($A$1&lt;=Main!AC$4,ISBLANK($N44)),0,Main!AC39)</f>
        <v>0</v>
      </c>
      <c r="AR44" s="35">
        <f>IF(OR($A$1&lt;=Main!AD$4,ISBLANK($N44)),0,Main!AD39)</f>
        <v>0</v>
      </c>
      <c r="AS44" s="35">
        <f>IF(OR($A$1&lt;=Main!AE$4,ISBLANK($N44)),0,Main!AE39)</f>
        <v>0</v>
      </c>
      <c r="AT44" s="35">
        <f>IF(OR($A$1&lt;=Main!AF$4,ISBLANK($N44)),0,Main!AF39)</f>
        <v>0</v>
      </c>
      <c r="AU44" s="35">
        <f>IF(OR($A$1&lt;=Main!AG$4,ISBLANK($N44)),0,Main!AG39)</f>
        <v>0</v>
      </c>
      <c r="AV44" s="35">
        <f>IF(OR($A$1&lt;=Main!AH$4,ISBLANK($N44)),0,Main!AH39)</f>
        <v>33.599999999999994</v>
      </c>
      <c r="AW44" s="35">
        <f>IF(OR($A$1&lt;=Main!AI$4,ISBLANK($N44)),0,Main!AI39)</f>
        <v>0</v>
      </c>
      <c r="AX44" s="35">
        <f>IF(OR($A$1&lt;=Main!AJ$4,ISBLANK($N44)),0,Main!AJ39)</f>
        <v>0</v>
      </c>
      <c r="AY44" s="35">
        <f>IF(OR($A$1&lt;=Main!AK$4,ISBLANK($N44)),0,Main!AK39)</f>
        <v>0</v>
      </c>
      <c r="AZ44" s="35">
        <f>IF(OR($A$1&lt;=Main!AL$4,ISBLANK($N44)),0,Main!AL39)</f>
        <v>0</v>
      </c>
      <c r="BA44" s="35">
        <f>IF(OR($A$1&lt;=Main!AM$4,ISBLANK($N44)),0,Main!AM39)</f>
        <v>0</v>
      </c>
      <c r="BB44" s="35">
        <f>IF(OR($A$1&lt;=Main!AN$4,ISBLANK($N44)),0,Main!AN39)</f>
        <v>0</v>
      </c>
      <c r="BC44" s="35">
        <f>IF(OR($A$1&lt;=Main!AO$4,ISBLANK($N44)),0,Main!AO39)</f>
        <v>0</v>
      </c>
      <c r="BD44" s="35">
        <f>IF(OR($A$1&lt;=Main!AP$4,ISBLANK($N44)),0,Main!AP39)</f>
        <v>0</v>
      </c>
      <c r="BE44" s="35">
        <f>IF(OR($A$1&lt;=Main!AQ$4,ISBLANK($N44)),0,Main!AQ39)</f>
        <v>0</v>
      </c>
      <c r="BF44" s="35">
        <f>IF(OR($A$1&lt;=Main!AR$4,ISBLANK($N44)),0,Main!AR39)</f>
        <v>0</v>
      </c>
      <c r="BG44" s="35">
        <f>IF(OR($A$1&lt;=Main!AS$4,ISBLANK($N44)),0,Main!AS39)</f>
        <v>0</v>
      </c>
      <c r="BH44" s="35">
        <f>IF(OR($A$1&lt;=Main!AT$4,ISBLANK($N44)),0,Main!AT39)</f>
        <v>0</v>
      </c>
      <c r="BI44" s="35">
        <f>IF(OR($A$1&lt;=Main!AU$4,ISBLANK($N44)),0,Main!AU39)</f>
        <v>0</v>
      </c>
      <c r="BJ44" s="35">
        <f>IF(OR($A$1&lt;=Main!AV$4,ISBLANK($N44)),0,Main!AV39)</f>
        <v>0</v>
      </c>
    </row>
    <row r="45" spans="1:62">
      <c r="A45" s="37"/>
      <c r="B45" s="37"/>
      <c r="C45" s="37" t="str">
        <f>IF(ISBLANK($A45),"",VLOOKUP($K45,Main!BC$6:BD$150,2,0))</f>
        <v/>
      </c>
      <c r="D45" s="43">
        <f t="shared" si="3"/>
        <v>0</v>
      </c>
      <c r="F45" s="6">
        <f>VLOOKUP($E45,Mask!$A$2:$C$102,$M$8,0)</f>
        <v>0</v>
      </c>
      <c r="G45" s="44">
        <f t="shared" si="4"/>
        <v>0</v>
      </c>
      <c r="K45" s="6" t="str">
        <f t="shared" si="0"/>
        <v/>
      </c>
      <c r="L45" s="35">
        <f t="shared" si="1"/>
        <v>0</v>
      </c>
      <c r="M45" s="6">
        <v>1</v>
      </c>
      <c r="N45" s="35" t="str">
        <f>Main!$A40&amp;Main!$B40</f>
        <v>СтепановаЕвгения</v>
      </c>
      <c r="O45" s="145">
        <f t="shared" si="2"/>
        <v>29.119300711409824</v>
      </c>
      <c r="P45" s="150">
        <f t="shared" si="5"/>
        <v>35</v>
      </c>
      <c r="Q45" s="150">
        <f ca="1">IF(Main!$AY40&lt;&gt;"#",$P45-Main!$AY40,"#")</f>
        <v>0</v>
      </c>
      <c r="R45" s="35">
        <f>Main!E40*Mask!G$17</f>
        <v>0</v>
      </c>
      <c r="S45" s="35">
        <f>Main!F40*Mask!H$17</f>
        <v>0</v>
      </c>
      <c r="T45" s="35">
        <f>Main!G40*Mask!I$17</f>
        <v>0</v>
      </c>
      <c r="U45" s="35">
        <f>Main!H40*Mask!J$17</f>
        <v>0</v>
      </c>
      <c r="V45" s="35">
        <f>Main!I40*Mask!K$17</f>
        <v>0</v>
      </c>
      <c r="W45" s="35">
        <f>Main!J40*Mask!L$17</f>
        <v>0</v>
      </c>
      <c r="X45" s="35">
        <f>Main!K40*Mask!M$17</f>
        <v>0</v>
      </c>
      <c r="Y45" s="35">
        <f>Main!L40*Mask!N$17</f>
        <v>0</v>
      </c>
      <c r="Z45" s="35">
        <f>Main!M40*Mask!O$17</f>
        <v>0</v>
      </c>
      <c r="AA45" s="35">
        <f>Main!N40*Mask!P$17</f>
        <v>0</v>
      </c>
      <c r="AB45" s="35">
        <f>Main!O40*Mask!Q$17</f>
        <v>0</v>
      </c>
      <c r="AC45" s="35">
        <f>Main!P40*Mask!R$17</f>
        <v>0</v>
      </c>
      <c r="AD45" s="35">
        <f>Main!Q40*Mask!S$17</f>
        <v>0</v>
      </c>
      <c r="AE45" s="35">
        <f>Main!R40*Mask!T$17</f>
        <v>0</v>
      </c>
      <c r="AF45" s="35">
        <f>Main!S40*Mask!U$17</f>
        <v>0</v>
      </c>
      <c r="AG45" s="35">
        <f>Main!T40*Mask!V$17</f>
        <v>0</v>
      </c>
      <c r="AH45" s="35">
        <f>Main!U40*Mask!W$17</f>
        <v>0</v>
      </c>
      <c r="AI45" s="35">
        <f>Main!V40*Mask!X$17</f>
        <v>0</v>
      </c>
      <c r="AJ45" s="35">
        <f>Main!W40*Mask!Y$17</f>
        <v>0</v>
      </c>
      <c r="AK45" s="35">
        <f>Main!X40*Mask!Z$17</f>
        <v>0</v>
      </c>
      <c r="AL45" s="35">
        <f>Main!Y40*Mask!AA$17</f>
        <v>0</v>
      </c>
      <c r="AM45" s="35">
        <f>Main!Z40*Mask!AB$17</f>
        <v>0</v>
      </c>
      <c r="AN45" s="35"/>
      <c r="AO45" s="35">
        <f>IF(OR($A$1&lt;=Main!AA$4,ISBLANK($N45)),0,Main!AA40)</f>
        <v>0</v>
      </c>
      <c r="AP45" s="35">
        <f>IF(OR($A$1&lt;=Main!AB$4,ISBLANK($N45)),0,Main!AB40)</f>
        <v>0</v>
      </c>
      <c r="AQ45" s="35">
        <f>IF(OR($A$1&lt;=Main!AC$4,ISBLANK($N45)),0,Main!AC40)</f>
        <v>0</v>
      </c>
      <c r="AR45" s="35">
        <f>IF(OR($A$1&lt;=Main!AD$4,ISBLANK($N45)),0,Main!AD40)</f>
        <v>0</v>
      </c>
      <c r="AS45" s="35">
        <f>IF(OR($A$1&lt;=Main!AE$4,ISBLANK($N45)),0,Main!AE40)</f>
        <v>29.119300711409824</v>
      </c>
      <c r="AT45" s="35">
        <f>IF(OR($A$1&lt;=Main!AF$4,ISBLANK($N45)),0,Main!AF40)</f>
        <v>0</v>
      </c>
      <c r="AU45" s="35">
        <f>IF(OR($A$1&lt;=Main!AG$4,ISBLANK($N45)),0,Main!AG40)</f>
        <v>0</v>
      </c>
      <c r="AV45" s="35">
        <f>IF(OR($A$1&lt;=Main!AH$4,ISBLANK($N45)),0,Main!AH40)</f>
        <v>0</v>
      </c>
      <c r="AW45" s="35">
        <f>IF(OR($A$1&lt;=Main!AI$4,ISBLANK($N45)),0,Main!AI40)</f>
        <v>0</v>
      </c>
      <c r="AX45" s="35">
        <f>IF(OR($A$1&lt;=Main!AJ$4,ISBLANK($N45)),0,Main!AJ40)</f>
        <v>0</v>
      </c>
      <c r="AY45" s="35">
        <f>IF(OR($A$1&lt;=Main!AK$4,ISBLANK($N45)),0,Main!AK40)</f>
        <v>0</v>
      </c>
      <c r="AZ45" s="35">
        <f>IF(OR($A$1&lt;=Main!AL$4,ISBLANK($N45)),0,Main!AL40)</f>
        <v>0</v>
      </c>
      <c r="BA45" s="35">
        <f>IF(OR($A$1&lt;=Main!AM$4,ISBLANK($N45)),0,Main!AM40)</f>
        <v>0</v>
      </c>
      <c r="BB45" s="35">
        <f>IF(OR($A$1&lt;=Main!AN$4,ISBLANK($N45)),0,Main!AN40)</f>
        <v>0</v>
      </c>
      <c r="BC45" s="35">
        <f>IF(OR($A$1&lt;=Main!AO$4,ISBLANK($N45)),0,Main!AO40)</f>
        <v>0</v>
      </c>
      <c r="BD45" s="35">
        <f>IF(OR($A$1&lt;=Main!AP$4,ISBLANK($N45)),0,Main!AP40)</f>
        <v>0</v>
      </c>
      <c r="BE45" s="35">
        <f>IF(OR($A$1&lt;=Main!AQ$4,ISBLANK($N45)),0,Main!AQ40)</f>
        <v>0</v>
      </c>
      <c r="BF45" s="35">
        <f>IF(OR($A$1&lt;=Main!AR$4,ISBLANK($N45)),0,Main!AR40)</f>
        <v>0</v>
      </c>
      <c r="BG45" s="35">
        <f>IF(OR($A$1&lt;=Main!AS$4,ISBLANK($N45)),0,Main!AS40)</f>
        <v>0</v>
      </c>
      <c r="BH45" s="35">
        <f>IF(OR($A$1&lt;=Main!AT$4,ISBLANK($N45)),0,Main!AT40)</f>
        <v>0</v>
      </c>
      <c r="BI45" s="35">
        <f>IF(OR($A$1&lt;=Main!AU$4,ISBLANK($N45)),0,Main!AU40)</f>
        <v>0</v>
      </c>
      <c r="BJ45" s="35">
        <f>IF(OR($A$1&lt;=Main!AV$4,ISBLANK($N45)),0,Main!AV40)</f>
        <v>0</v>
      </c>
    </row>
    <row r="46" spans="1:62">
      <c r="A46" s="37"/>
      <c r="B46" s="37"/>
      <c r="C46" s="37" t="str">
        <f>IF(ISBLANK($A46),"",VLOOKUP($K46,Main!BC$6:BD$150,2,0))</f>
        <v/>
      </c>
      <c r="D46" s="43">
        <f t="shared" si="3"/>
        <v>0</v>
      </c>
      <c r="F46" s="6">
        <f>VLOOKUP($E46,Mask!$A$2:$C$102,$M$8,0)</f>
        <v>0</v>
      </c>
      <c r="G46" s="44">
        <f t="shared" si="4"/>
        <v>0</v>
      </c>
      <c r="K46" s="6" t="str">
        <f t="shared" si="0"/>
        <v/>
      </c>
      <c r="L46" s="35">
        <f t="shared" si="1"/>
        <v>0</v>
      </c>
      <c r="M46" s="6">
        <v>1</v>
      </c>
      <c r="N46" s="35" t="str">
        <f>Main!$A41&amp;Main!$B41</f>
        <v>БарышниковаАлександра</v>
      </c>
      <c r="O46" s="145">
        <f t="shared" si="2"/>
        <v>23.103124957732181</v>
      </c>
      <c r="P46" s="150">
        <f t="shared" si="5"/>
        <v>36</v>
      </c>
      <c r="Q46" s="150">
        <f ca="1">IF(Main!$AY41&lt;&gt;"#",$P46-Main!$AY41,"#")</f>
        <v>0</v>
      </c>
      <c r="R46" s="35">
        <f>Main!E41*Mask!G$17</f>
        <v>0</v>
      </c>
      <c r="S46" s="35">
        <f>Main!F41*Mask!H$17</f>
        <v>0</v>
      </c>
      <c r="T46" s="35">
        <f>Main!G41*Mask!I$17</f>
        <v>0</v>
      </c>
      <c r="U46" s="35">
        <f>Main!H41*Mask!J$17</f>
        <v>0</v>
      </c>
      <c r="V46" s="35">
        <f>Main!I41*Mask!K$17</f>
        <v>0</v>
      </c>
      <c r="W46" s="35">
        <f>Main!J41*Mask!L$17</f>
        <v>0</v>
      </c>
      <c r="X46" s="35">
        <f>Main!K41*Mask!M$17</f>
        <v>0</v>
      </c>
      <c r="Y46" s="35">
        <f>Main!L41*Mask!N$17</f>
        <v>0</v>
      </c>
      <c r="Z46" s="35">
        <f>Main!M41*Mask!O$17</f>
        <v>0</v>
      </c>
      <c r="AA46" s="35">
        <f>Main!N41*Mask!P$17</f>
        <v>0</v>
      </c>
      <c r="AB46" s="35">
        <f>Main!O41*Mask!Q$17</f>
        <v>0</v>
      </c>
      <c r="AC46" s="35">
        <f>Main!P41*Mask!R$17</f>
        <v>0</v>
      </c>
      <c r="AD46" s="35">
        <f>Main!Q41*Mask!S$17</f>
        <v>0</v>
      </c>
      <c r="AE46" s="35">
        <f>Main!R41*Mask!T$17</f>
        <v>0</v>
      </c>
      <c r="AF46" s="35">
        <f>Main!S41*Mask!U$17</f>
        <v>0</v>
      </c>
      <c r="AG46" s="35">
        <f>Main!T41*Mask!V$17</f>
        <v>0</v>
      </c>
      <c r="AH46" s="35">
        <f>Main!U41*Mask!W$17</f>
        <v>0</v>
      </c>
      <c r="AI46" s="35">
        <f>Main!V41*Mask!X$17</f>
        <v>0</v>
      </c>
      <c r="AJ46" s="35">
        <f>Main!W41*Mask!Y$17</f>
        <v>0</v>
      </c>
      <c r="AK46" s="35">
        <f>Main!X41*Mask!Z$17</f>
        <v>0</v>
      </c>
      <c r="AL46" s="35">
        <f>Main!Y41*Mask!AA$17</f>
        <v>0</v>
      </c>
      <c r="AM46" s="35">
        <f>Main!Z41*Mask!AB$17</f>
        <v>0</v>
      </c>
      <c r="AN46" s="35"/>
      <c r="AO46" s="35">
        <f>IF(OR($A$1&lt;=Main!AA$4,ISBLANK($N46)),0,Main!AA41)</f>
        <v>0</v>
      </c>
      <c r="AP46" s="35">
        <f>IF(OR($A$1&lt;=Main!AB$4,ISBLANK($N46)),0,Main!AB41)</f>
        <v>0</v>
      </c>
      <c r="AQ46" s="35">
        <f>IF(OR($A$1&lt;=Main!AC$4,ISBLANK($N46)),0,Main!AC41)</f>
        <v>0</v>
      </c>
      <c r="AR46" s="35">
        <f>IF(OR($A$1&lt;=Main!AD$4,ISBLANK($N46)),0,Main!AD41)</f>
        <v>0</v>
      </c>
      <c r="AS46" s="35">
        <f>IF(OR($A$1&lt;=Main!AE$4,ISBLANK($N46)),0,Main!AE41)</f>
        <v>0</v>
      </c>
      <c r="AT46" s="35">
        <f>IF(OR($A$1&lt;=Main!AF$4,ISBLANK($N46)),0,Main!AF41)</f>
        <v>0</v>
      </c>
      <c r="AU46" s="35">
        <f>IF(OR($A$1&lt;=Main!AG$4,ISBLANK($N46)),0,Main!AG41)</f>
        <v>0</v>
      </c>
      <c r="AV46" s="35">
        <f>IF(OR($A$1&lt;=Main!AH$4,ISBLANK($N46)),0,Main!AH41)</f>
        <v>0</v>
      </c>
      <c r="AW46" s="35">
        <f>IF(OR($A$1&lt;=Main!AI$4,ISBLANK($N46)),0,Main!AI41)</f>
        <v>23.103124957732181</v>
      </c>
      <c r="AX46" s="35">
        <f>IF(OR($A$1&lt;=Main!AJ$4,ISBLANK($N46)),0,Main!AJ41)</f>
        <v>0</v>
      </c>
      <c r="AY46" s="35">
        <f>IF(OR($A$1&lt;=Main!AK$4,ISBLANK($N46)),0,Main!AK41)</f>
        <v>0</v>
      </c>
      <c r="AZ46" s="35">
        <f>IF(OR($A$1&lt;=Main!AL$4,ISBLANK($N46)),0,Main!AL41)</f>
        <v>0</v>
      </c>
      <c r="BA46" s="35">
        <f>IF(OR($A$1&lt;=Main!AM$4,ISBLANK($N46)),0,Main!AM41)</f>
        <v>0</v>
      </c>
      <c r="BB46" s="35">
        <f>IF(OR($A$1&lt;=Main!AN$4,ISBLANK($N46)),0,Main!AN41)</f>
        <v>0</v>
      </c>
      <c r="BC46" s="35">
        <f>IF(OR($A$1&lt;=Main!AO$4,ISBLANK($N46)),0,Main!AO41)</f>
        <v>0</v>
      </c>
      <c r="BD46" s="35">
        <f>IF(OR($A$1&lt;=Main!AP$4,ISBLANK($N46)),0,Main!AP41)</f>
        <v>0</v>
      </c>
      <c r="BE46" s="35">
        <f>IF(OR($A$1&lt;=Main!AQ$4,ISBLANK($N46)),0,Main!AQ41)</f>
        <v>0</v>
      </c>
      <c r="BF46" s="35">
        <f>IF(OR($A$1&lt;=Main!AR$4,ISBLANK($N46)),0,Main!AR41)</f>
        <v>0</v>
      </c>
      <c r="BG46" s="35">
        <f>IF(OR($A$1&lt;=Main!AS$4,ISBLANK($N46)),0,Main!AS41)</f>
        <v>0</v>
      </c>
      <c r="BH46" s="35">
        <f>IF(OR($A$1&lt;=Main!AT$4,ISBLANK($N46)),0,Main!AT41)</f>
        <v>0</v>
      </c>
      <c r="BI46" s="35">
        <f>IF(OR($A$1&lt;=Main!AU$4,ISBLANK($N46)),0,Main!AU41)</f>
        <v>0</v>
      </c>
      <c r="BJ46" s="35">
        <f>IF(OR($A$1&lt;=Main!AV$4,ISBLANK($N46)),0,Main!AV41)</f>
        <v>0</v>
      </c>
    </row>
    <row r="47" spans="1:62">
      <c r="A47" s="37"/>
      <c r="B47" s="37"/>
      <c r="C47" s="37" t="str">
        <f>IF(ISBLANK($A47),"",VLOOKUP($K47,Main!BC$6:BD$150,2,0))</f>
        <v/>
      </c>
      <c r="D47" s="43">
        <f t="shared" si="3"/>
        <v>0</v>
      </c>
      <c r="F47" s="6">
        <f>VLOOKUP($E47,Mask!$A$2:$C$102,$M$8,0)</f>
        <v>0</v>
      </c>
      <c r="G47" s="44">
        <f t="shared" si="4"/>
        <v>0</v>
      </c>
      <c r="K47" s="6" t="str">
        <f t="shared" si="0"/>
        <v/>
      </c>
      <c r="L47" s="35">
        <f t="shared" si="1"/>
        <v>0</v>
      </c>
      <c r="M47" s="6">
        <v>1</v>
      </c>
      <c r="N47" s="35" t="str">
        <f>Main!$A42&amp;Main!$B42</f>
        <v>ПервененокОксана</v>
      </c>
      <c r="O47" s="145">
        <f t="shared" si="2"/>
        <v>18.741778470288008</v>
      </c>
      <c r="P47" s="150">
        <f t="shared" si="5"/>
        <v>37</v>
      </c>
      <c r="Q47" s="150">
        <f ca="1">IF(Main!$AY42&lt;&gt;"#",$P47-Main!$AY42,"#")</f>
        <v>0</v>
      </c>
      <c r="R47" s="35">
        <f>Main!E42*Mask!G$17</f>
        <v>0</v>
      </c>
      <c r="S47" s="35">
        <f>Main!F42*Mask!H$17</f>
        <v>0</v>
      </c>
      <c r="T47" s="35">
        <f>Main!G42*Mask!I$17</f>
        <v>0</v>
      </c>
      <c r="U47" s="35">
        <f>Main!H42*Mask!J$17</f>
        <v>0</v>
      </c>
      <c r="V47" s="35">
        <f>Main!I42*Mask!K$17</f>
        <v>0</v>
      </c>
      <c r="W47" s="35">
        <f>Main!J42*Mask!L$17</f>
        <v>0</v>
      </c>
      <c r="X47" s="35">
        <f>Main!K42*Mask!M$17</f>
        <v>0</v>
      </c>
      <c r="Y47" s="35">
        <f>Main!L42*Mask!N$17</f>
        <v>0</v>
      </c>
      <c r="Z47" s="35">
        <f>Main!M42*Mask!O$17</f>
        <v>0</v>
      </c>
      <c r="AA47" s="35">
        <f>Main!N42*Mask!P$17</f>
        <v>0</v>
      </c>
      <c r="AB47" s="35">
        <f>Main!O42*Mask!Q$17</f>
        <v>0</v>
      </c>
      <c r="AC47" s="35">
        <f>Main!P42*Mask!R$17</f>
        <v>0</v>
      </c>
      <c r="AD47" s="35">
        <f>Main!Q42*Mask!S$17</f>
        <v>0</v>
      </c>
      <c r="AE47" s="35">
        <f>Main!R42*Mask!T$17</f>
        <v>0</v>
      </c>
      <c r="AF47" s="35">
        <f>Main!S42*Mask!U$17</f>
        <v>0</v>
      </c>
      <c r="AG47" s="35">
        <f>Main!T42*Mask!V$17</f>
        <v>0</v>
      </c>
      <c r="AH47" s="35">
        <f>Main!U42*Mask!W$17</f>
        <v>0</v>
      </c>
      <c r="AI47" s="35">
        <f>Main!V42*Mask!X$17</f>
        <v>0</v>
      </c>
      <c r="AJ47" s="35">
        <f>Main!W42*Mask!Y$17</f>
        <v>0</v>
      </c>
      <c r="AK47" s="35">
        <f>Main!X42*Mask!Z$17</f>
        <v>0</v>
      </c>
      <c r="AL47" s="35">
        <f>Main!Y42*Mask!AA$17</f>
        <v>0</v>
      </c>
      <c r="AM47" s="35">
        <f>Main!Z42*Mask!AB$17</f>
        <v>0</v>
      </c>
      <c r="AN47" s="35"/>
      <c r="AO47" s="35">
        <f>IF(OR($A$1&lt;=Main!AA$4,ISBLANK($N47)),0,Main!AA42)</f>
        <v>18.741778470288008</v>
      </c>
      <c r="AP47" s="35">
        <f>IF(OR($A$1&lt;=Main!AB$4,ISBLANK($N47)),0,Main!AB42)</f>
        <v>0</v>
      </c>
      <c r="AQ47" s="35">
        <f>IF(OR($A$1&lt;=Main!AC$4,ISBLANK($N47)),0,Main!AC42)</f>
        <v>0</v>
      </c>
      <c r="AR47" s="35">
        <f>IF(OR($A$1&lt;=Main!AD$4,ISBLANK($N47)),0,Main!AD42)</f>
        <v>0</v>
      </c>
      <c r="AS47" s="35">
        <f>IF(OR($A$1&lt;=Main!AE$4,ISBLANK($N47)),0,Main!AE42)</f>
        <v>0</v>
      </c>
      <c r="AT47" s="35">
        <f>IF(OR($A$1&lt;=Main!AF$4,ISBLANK($N47)),0,Main!AF42)</f>
        <v>0</v>
      </c>
      <c r="AU47" s="35">
        <f>IF(OR($A$1&lt;=Main!AG$4,ISBLANK($N47)),0,Main!AG42)</f>
        <v>0</v>
      </c>
      <c r="AV47" s="35">
        <f>IF(OR($A$1&lt;=Main!AH$4,ISBLANK($N47)),0,Main!AH42)</f>
        <v>0</v>
      </c>
      <c r="AW47" s="35">
        <f>IF(OR($A$1&lt;=Main!AI$4,ISBLANK($N47)),0,Main!AI42)</f>
        <v>0</v>
      </c>
      <c r="AX47" s="35">
        <f>IF(OR($A$1&lt;=Main!AJ$4,ISBLANK($N47)),0,Main!AJ42)</f>
        <v>0</v>
      </c>
      <c r="AY47" s="35">
        <f>IF(OR($A$1&lt;=Main!AK$4,ISBLANK($N47)),0,Main!AK42)</f>
        <v>0</v>
      </c>
      <c r="AZ47" s="35">
        <f>IF(OR($A$1&lt;=Main!AL$4,ISBLANK($N47)),0,Main!AL42)</f>
        <v>0</v>
      </c>
      <c r="BA47" s="35">
        <f>IF(OR($A$1&lt;=Main!AM$4,ISBLANK($N47)),0,Main!AM42)</f>
        <v>0</v>
      </c>
      <c r="BB47" s="35">
        <f>IF(OR($A$1&lt;=Main!AN$4,ISBLANK($N47)),0,Main!AN42)</f>
        <v>0</v>
      </c>
      <c r="BC47" s="35">
        <f>IF(OR($A$1&lt;=Main!AO$4,ISBLANK($N47)),0,Main!AO42)</f>
        <v>0</v>
      </c>
      <c r="BD47" s="35">
        <f>IF(OR($A$1&lt;=Main!AP$4,ISBLANK($N47)),0,Main!AP42)</f>
        <v>0</v>
      </c>
      <c r="BE47" s="35">
        <f>IF(OR($A$1&lt;=Main!AQ$4,ISBLANK($N47)),0,Main!AQ42)</f>
        <v>0</v>
      </c>
      <c r="BF47" s="35">
        <f>IF(OR($A$1&lt;=Main!AR$4,ISBLANK($N47)),0,Main!AR42)</f>
        <v>0</v>
      </c>
      <c r="BG47" s="35">
        <f>IF(OR($A$1&lt;=Main!AS$4,ISBLANK($N47)),0,Main!AS42)</f>
        <v>0</v>
      </c>
      <c r="BH47" s="35">
        <f>IF(OR($A$1&lt;=Main!AT$4,ISBLANK($N47)),0,Main!AT42)</f>
        <v>0</v>
      </c>
      <c r="BI47" s="35">
        <f>IF(OR($A$1&lt;=Main!AU$4,ISBLANK($N47)),0,Main!AU42)</f>
        <v>0</v>
      </c>
      <c r="BJ47" s="35">
        <f>IF(OR($A$1&lt;=Main!AV$4,ISBLANK($N47)),0,Main!AV42)</f>
        <v>0</v>
      </c>
    </row>
    <row r="48" spans="1:62">
      <c r="A48" s="37"/>
      <c r="B48" s="37"/>
      <c r="C48" s="37" t="str">
        <f>IF(ISBLANK($A48),"",VLOOKUP($K48,Main!BC$6:BD$150,2,0))</f>
        <v/>
      </c>
      <c r="D48" s="43">
        <f t="shared" si="3"/>
        <v>0</v>
      </c>
      <c r="F48" s="6">
        <f>VLOOKUP($E48,Mask!$A$2:$C$102,$M$8,0)</f>
        <v>0</v>
      </c>
      <c r="G48" s="44">
        <f t="shared" si="4"/>
        <v>0</v>
      </c>
      <c r="K48" s="6" t="str">
        <f t="shared" si="0"/>
        <v/>
      </c>
      <c r="L48" s="35">
        <f t="shared" si="1"/>
        <v>0</v>
      </c>
      <c r="M48" s="6">
        <v>1</v>
      </c>
      <c r="N48" s="35" t="str">
        <f>Main!$A43&amp;Main!$B43</f>
        <v>СтрогановаАлександра</v>
      </c>
      <c r="O48" s="145">
        <f t="shared" si="2"/>
        <v>16.928057973163362</v>
      </c>
      <c r="P48" s="150">
        <f t="shared" si="5"/>
        <v>38</v>
      </c>
      <c r="Q48" s="150">
        <f ca="1">IF(Main!$AY43&lt;&gt;"#",$P48-Main!$AY43,"#")</f>
        <v>0</v>
      </c>
      <c r="R48" s="35">
        <f>Main!E43*Mask!G$17</f>
        <v>0</v>
      </c>
      <c r="S48" s="35">
        <f>Main!F43*Mask!H$17</f>
        <v>0</v>
      </c>
      <c r="T48" s="35">
        <f>Main!G43*Mask!I$17</f>
        <v>0</v>
      </c>
      <c r="U48" s="35">
        <f>Main!H43*Mask!J$17</f>
        <v>0</v>
      </c>
      <c r="V48" s="35">
        <f>Main!I43*Mask!K$17</f>
        <v>0</v>
      </c>
      <c r="W48" s="35">
        <f>Main!J43*Mask!L$17</f>
        <v>0</v>
      </c>
      <c r="X48" s="35">
        <f>Main!K43*Mask!M$17</f>
        <v>0</v>
      </c>
      <c r="Y48" s="35">
        <f>Main!L43*Mask!N$17</f>
        <v>0</v>
      </c>
      <c r="Z48" s="35">
        <f>Main!M43*Mask!O$17</f>
        <v>0</v>
      </c>
      <c r="AA48" s="35">
        <f>Main!N43*Mask!P$17</f>
        <v>0</v>
      </c>
      <c r="AB48" s="35">
        <f>Main!O43*Mask!Q$17</f>
        <v>0</v>
      </c>
      <c r="AC48" s="35">
        <f>Main!P43*Mask!R$17</f>
        <v>0</v>
      </c>
      <c r="AD48" s="35">
        <f>Main!Q43*Mask!S$17</f>
        <v>0</v>
      </c>
      <c r="AE48" s="35">
        <f>Main!R43*Mask!T$17</f>
        <v>0</v>
      </c>
      <c r="AF48" s="35">
        <f>Main!S43*Mask!U$17</f>
        <v>0</v>
      </c>
      <c r="AG48" s="35">
        <f>Main!T43*Mask!V$17</f>
        <v>0</v>
      </c>
      <c r="AH48" s="35">
        <f>Main!U43*Mask!W$17</f>
        <v>0</v>
      </c>
      <c r="AI48" s="35">
        <f>Main!V43*Mask!X$17</f>
        <v>0</v>
      </c>
      <c r="AJ48" s="35">
        <f>Main!W43*Mask!Y$17</f>
        <v>0</v>
      </c>
      <c r="AK48" s="35">
        <f>Main!X43*Mask!Z$17</f>
        <v>0</v>
      </c>
      <c r="AL48" s="35">
        <f>Main!Y43*Mask!AA$17</f>
        <v>0</v>
      </c>
      <c r="AM48" s="35">
        <f>Main!Z43*Mask!AB$17</f>
        <v>0</v>
      </c>
      <c r="AN48" s="35"/>
      <c r="AO48" s="35">
        <f>IF(OR($A$1&lt;=Main!AA$4,ISBLANK($N48)),0,Main!AA43)</f>
        <v>16.928057973163362</v>
      </c>
      <c r="AP48" s="35">
        <f>IF(OR($A$1&lt;=Main!AB$4,ISBLANK($N48)),0,Main!AB43)</f>
        <v>0</v>
      </c>
      <c r="AQ48" s="35">
        <f>IF(OR($A$1&lt;=Main!AC$4,ISBLANK($N48)),0,Main!AC43)</f>
        <v>0</v>
      </c>
      <c r="AR48" s="35">
        <f>IF(OR($A$1&lt;=Main!AD$4,ISBLANK($N48)),0,Main!AD43)</f>
        <v>0</v>
      </c>
      <c r="AS48" s="35">
        <f>IF(OR($A$1&lt;=Main!AE$4,ISBLANK($N48)),0,Main!AE43)</f>
        <v>0</v>
      </c>
      <c r="AT48" s="35">
        <f>IF(OR($A$1&lt;=Main!AF$4,ISBLANK($N48)),0,Main!AF43)</f>
        <v>0</v>
      </c>
      <c r="AU48" s="35">
        <f>IF(OR($A$1&lt;=Main!AG$4,ISBLANK($N48)),0,Main!AG43)</f>
        <v>0</v>
      </c>
      <c r="AV48" s="35">
        <f>IF(OR($A$1&lt;=Main!AH$4,ISBLANK($N48)),0,Main!AH43)</f>
        <v>0</v>
      </c>
      <c r="AW48" s="35">
        <f>IF(OR($A$1&lt;=Main!AI$4,ISBLANK($N48)),0,Main!AI43)</f>
        <v>0</v>
      </c>
      <c r="AX48" s="35">
        <f>IF(OR($A$1&lt;=Main!AJ$4,ISBLANK($N48)),0,Main!AJ43)</f>
        <v>0</v>
      </c>
      <c r="AY48" s="35">
        <f>IF(OR($A$1&lt;=Main!AK$4,ISBLANK($N48)),0,Main!AK43)</f>
        <v>0</v>
      </c>
      <c r="AZ48" s="35">
        <f>IF(OR($A$1&lt;=Main!AL$4,ISBLANK($N48)),0,Main!AL43)</f>
        <v>0</v>
      </c>
      <c r="BA48" s="35">
        <f>IF(OR($A$1&lt;=Main!AM$4,ISBLANK($N48)),0,Main!AM43)</f>
        <v>0</v>
      </c>
      <c r="BB48" s="35">
        <f>IF(OR($A$1&lt;=Main!AN$4,ISBLANK($N48)),0,Main!AN43)</f>
        <v>0</v>
      </c>
      <c r="BC48" s="35">
        <f>IF(OR($A$1&lt;=Main!AO$4,ISBLANK($N48)),0,Main!AO43)</f>
        <v>0</v>
      </c>
      <c r="BD48" s="35">
        <f>IF(OR($A$1&lt;=Main!AP$4,ISBLANK($N48)),0,Main!AP43)</f>
        <v>0</v>
      </c>
      <c r="BE48" s="35">
        <f>IF(OR($A$1&lt;=Main!AQ$4,ISBLANK($N48)),0,Main!AQ43)</f>
        <v>0</v>
      </c>
      <c r="BF48" s="35">
        <f>IF(OR($A$1&lt;=Main!AR$4,ISBLANK($N48)),0,Main!AR43)</f>
        <v>0</v>
      </c>
      <c r="BG48" s="35">
        <f>IF(OR($A$1&lt;=Main!AS$4,ISBLANK($N48)),0,Main!AS43)</f>
        <v>0</v>
      </c>
      <c r="BH48" s="35">
        <f>IF(OR($A$1&lt;=Main!AT$4,ISBLANK($N48)),0,Main!AT43)</f>
        <v>0</v>
      </c>
      <c r="BI48" s="35">
        <f>IF(OR($A$1&lt;=Main!AU$4,ISBLANK($N48)),0,Main!AU43)</f>
        <v>0</v>
      </c>
      <c r="BJ48" s="35">
        <f>IF(OR($A$1&lt;=Main!AV$4,ISBLANK($N48)),0,Main!AV43)</f>
        <v>0</v>
      </c>
    </row>
    <row r="49" spans="1:62">
      <c r="A49" s="37"/>
      <c r="B49" s="37"/>
      <c r="C49" s="37" t="str">
        <f>IF(ISBLANK($A49),"",VLOOKUP($K49,Main!BC$6:BD$150,2,0))</f>
        <v/>
      </c>
      <c r="D49" s="43">
        <f t="shared" si="3"/>
        <v>0</v>
      </c>
      <c r="F49" s="6">
        <f>VLOOKUP($E49,Mask!$A$2:$C$102,$M$8,0)</f>
        <v>0</v>
      </c>
      <c r="G49" s="44">
        <f t="shared" si="4"/>
        <v>0</v>
      </c>
      <c r="K49" s="6" t="str">
        <f t="shared" si="0"/>
        <v/>
      </c>
      <c r="L49" s="35">
        <f t="shared" si="1"/>
        <v>0</v>
      </c>
      <c r="M49" s="6">
        <v>1</v>
      </c>
      <c r="N49" s="35" t="str">
        <f>Main!$A44&amp;Main!$B44</f>
        <v>ДиденкоМария</v>
      </c>
      <c r="O49" s="145">
        <f t="shared" si="2"/>
        <v>52.59375</v>
      </c>
      <c r="P49" s="150">
        <f t="shared" si="5"/>
        <v>24</v>
      </c>
      <c r="Q49" s="150" t="str">
        <f ca="1">IF(Main!$AY44&lt;&gt;"#",$P49-Main!$AY44,"#")</f>
        <v>#</v>
      </c>
      <c r="R49" s="35">
        <f>Main!E44*Mask!G$17</f>
        <v>0</v>
      </c>
      <c r="S49" s="35">
        <f>Main!F44*Mask!H$17</f>
        <v>0</v>
      </c>
      <c r="T49" s="35">
        <f>Main!G44*Mask!I$17</f>
        <v>0</v>
      </c>
      <c r="U49" s="35">
        <f>Main!H44*Mask!J$17</f>
        <v>0</v>
      </c>
      <c r="V49" s="35">
        <f>Main!I44*Mask!K$17</f>
        <v>0</v>
      </c>
      <c r="W49" s="35">
        <f>Main!J44*Mask!L$17</f>
        <v>0</v>
      </c>
      <c r="X49" s="35">
        <f>Main!K44*Mask!M$17</f>
        <v>0</v>
      </c>
      <c r="Y49" s="35">
        <f>Main!L44*Mask!N$17</f>
        <v>0</v>
      </c>
      <c r="Z49" s="35">
        <f>Main!M44*Mask!O$17</f>
        <v>0</v>
      </c>
      <c r="AA49" s="35">
        <f>Main!N44*Mask!P$17</f>
        <v>0</v>
      </c>
      <c r="AB49" s="35">
        <f>Main!O44*Mask!Q$17</f>
        <v>0</v>
      </c>
      <c r="AC49" s="35">
        <f>Main!P44*Mask!R$17</f>
        <v>0</v>
      </c>
      <c r="AD49" s="35">
        <f>Main!Q44*Mask!S$17</f>
        <v>52.59375</v>
      </c>
      <c r="AE49" s="35">
        <f>Main!R44*Mask!T$17</f>
        <v>0</v>
      </c>
      <c r="AF49" s="35">
        <f>Main!S44*Mask!U$17</f>
        <v>0</v>
      </c>
      <c r="AG49" s="35">
        <f>Main!T44*Mask!V$17</f>
        <v>0</v>
      </c>
      <c r="AH49" s="35">
        <f>Main!U44*Mask!W$17</f>
        <v>0</v>
      </c>
      <c r="AI49" s="35">
        <f>Main!V44*Mask!X$17</f>
        <v>0</v>
      </c>
      <c r="AJ49" s="35">
        <f>Main!W44*Mask!Y$17</f>
        <v>0</v>
      </c>
      <c r="AK49" s="35">
        <f>Main!X44*Mask!Z$17</f>
        <v>0</v>
      </c>
      <c r="AL49" s="35">
        <f>Main!Y44*Mask!AA$17</f>
        <v>0</v>
      </c>
      <c r="AM49" s="35">
        <f>Main!Z44*Mask!AB$17</f>
        <v>0</v>
      </c>
      <c r="AN49" s="35"/>
      <c r="AO49" s="35">
        <f>IF(OR($A$1&lt;=Main!AA$4,ISBLANK($N49)),0,Main!AA44)</f>
        <v>0</v>
      </c>
      <c r="AP49" s="35">
        <f>IF(OR($A$1&lt;=Main!AB$4,ISBLANK($N49)),0,Main!AB44)</f>
        <v>0</v>
      </c>
      <c r="AQ49" s="35">
        <f>IF(OR($A$1&lt;=Main!AC$4,ISBLANK($N49)),0,Main!AC44)</f>
        <v>0</v>
      </c>
      <c r="AR49" s="35">
        <f>IF(OR($A$1&lt;=Main!AD$4,ISBLANK($N49)),0,Main!AD44)</f>
        <v>0</v>
      </c>
      <c r="AS49" s="35">
        <f>IF(OR($A$1&lt;=Main!AE$4,ISBLANK($N49)),0,Main!AE44)</f>
        <v>0</v>
      </c>
      <c r="AT49" s="35">
        <f>IF(OR($A$1&lt;=Main!AF$4,ISBLANK($N49)),0,Main!AF44)</f>
        <v>0</v>
      </c>
      <c r="AU49" s="35">
        <f>IF(OR($A$1&lt;=Main!AG$4,ISBLANK($N49)),0,Main!AG44)</f>
        <v>0</v>
      </c>
      <c r="AV49" s="35">
        <f>IF(OR($A$1&lt;=Main!AH$4,ISBLANK($N49)),0,Main!AH44)</f>
        <v>0</v>
      </c>
      <c r="AW49" s="35">
        <f>IF(OR($A$1&lt;=Main!AI$4,ISBLANK($N49)),0,Main!AI44)</f>
        <v>0</v>
      </c>
      <c r="AX49" s="35">
        <f>IF(OR($A$1&lt;=Main!AJ$4,ISBLANK($N49)),0,Main!AJ44)</f>
        <v>0</v>
      </c>
      <c r="AY49" s="35">
        <f>IF(OR($A$1&lt;=Main!AK$4,ISBLANK($N49)),0,Main!AK44)</f>
        <v>0</v>
      </c>
      <c r="AZ49" s="35">
        <f>IF(OR($A$1&lt;=Main!AL$4,ISBLANK($N49)),0,Main!AL44)</f>
        <v>0</v>
      </c>
      <c r="BA49" s="35">
        <f>IF(OR($A$1&lt;=Main!AM$4,ISBLANK($N49)),0,Main!AM44)</f>
        <v>0</v>
      </c>
      <c r="BB49" s="35">
        <f>IF(OR($A$1&lt;=Main!AN$4,ISBLANK($N49)),0,Main!AN44)</f>
        <v>0</v>
      </c>
      <c r="BC49" s="35">
        <f>IF(OR($A$1&lt;=Main!AO$4,ISBLANK($N49)),0,Main!AO44)</f>
        <v>0</v>
      </c>
      <c r="BD49" s="35">
        <f>IF(OR($A$1&lt;=Main!AP$4,ISBLANK($N49)),0,Main!AP44)</f>
        <v>0</v>
      </c>
      <c r="BE49" s="35">
        <f>IF(OR($A$1&lt;=Main!AQ$4,ISBLANK($N49)),0,Main!AQ44)</f>
        <v>0</v>
      </c>
      <c r="BF49" s="35">
        <f>IF(OR($A$1&lt;=Main!AR$4,ISBLANK($N49)),0,Main!AR44)</f>
        <v>0</v>
      </c>
      <c r="BG49" s="35">
        <f>IF(OR($A$1&lt;=Main!AS$4,ISBLANK($N49)),0,Main!AS44)</f>
        <v>0</v>
      </c>
      <c r="BH49" s="35">
        <f>IF(OR($A$1&lt;=Main!AT$4,ISBLANK($N49)),0,Main!AT44)</f>
        <v>0</v>
      </c>
      <c r="BI49" s="35">
        <f>IF(OR($A$1&lt;=Main!AU$4,ISBLANK($N49)),0,Main!AU44)</f>
        <v>0</v>
      </c>
      <c r="BJ49" s="35">
        <f>IF(OR($A$1&lt;=Main!AV$4,ISBLANK($N49)),0,Main!AV44)</f>
        <v>0</v>
      </c>
    </row>
    <row r="50" spans="1:62">
      <c r="A50" s="37"/>
      <c r="B50" s="37"/>
      <c r="C50" s="37" t="str">
        <f>IF(ISBLANK($A50),"",VLOOKUP($K50,Main!BC$6:BD$150,2,0))</f>
        <v/>
      </c>
      <c r="D50" s="43">
        <f t="shared" si="3"/>
        <v>0</v>
      </c>
      <c r="F50" s="6">
        <f>VLOOKUP($E50,Mask!$A$2:$C$102,$M$8,0)</f>
        <v>0</v>
      </c>
      <c r="G50" s="44">
        <f t="shared" si="4"/>
        <v>0</v>
      </c>
      <c r="K50" s="6" t="str">
        <f t="shared" si="0"/>
        <v/>
      </c>
      <c r="L50" s="35">
        <f t="shared" si="1"/>
        <v>0</v>
      </c>
      <c r="M50" s="6">
        <v>1</v>
      </c>
      <c r="N50" s="35" t="str">
        <f>Main!$A45&amp;Main!$B45</f>
        <v>АкуловаНадежда</v>
      </c>
      <c r="O50" s="145">
        <f t="shared" si="2"/>
        <v>0</v>
      </c>
      <c r="P50" s="150">
        <f t="shared" si="5"/>
        <v>39</v>
      </c>
      <c r="Q50" s="150" t="str">
        <f ca="1">IF(Main!$AY45&lt;&gt;"#",$P50-Main!$AY45,"#")</f>
        <v>#</v>
      </c>
      <c r="R50" s="35">
        <f>Main!E45*Mask!G$17</f>
        <v>0</v>
      </c>
      <c r="S50" s="35">
        <f>Main!F45*Mask!H$17</f>
        <v>0</v>
      </c>
      <c r="T50" s="35">
        <f>Main!G45*Mask!I$17</f>
        <v>0</v>
      </c>
      <c r="U50" s="35">
        <f>Main!H45*Mask!J$17</f>
        <v>0</v>
      </c>
      <c r="V50" s="35">
        <f>Main!I45*Mask!K$17</f>
        <v>0</v>
      </c>
      <c r="W50" s="35">
        <f>Main!J45*Mask!L$17</f>
        <v>0</v>
      </c>
      <c r="X50" s="35">
        <f>Main!K45*Mask!M$17</f>
        <v>0</v>
      </c>
      <c r="Y50" s="35">
        <f>Main!L45*Mask!N$17</f>
        <v>0</v>
      </c>
      <c r="Z50" s="35">
        <f>Main!M45*Mask!O$17</f>
        <v>0</v>
      </c>
      <c r="AA50" s="35">
        <f>Main!N45*Mask!P$17</f>
        <v>0</v>
      </c>
      <c r="AB50" s="35">
        <f>Main!O45*Mask!Q$17</f>
        <v>0</v>
      </c>
      <c r="AC50" s="35">
        <f>Main!P45*Mask!R$17</f>
        <v>0</v>
      </c>
      <c r="AD50" s="35">
        <f>Main!Q45*Mask!S$17</f>
        <v>0</v>
      </c>
      <c r="AE50" s="35">
        <f>Main!R45*Mask!T$17</f>
        <v>0</v>
      </c>
      <c r="AF50" s="35">
        <f>Main!S45*Mask!U$17</f>
        <v>0</v>
      </c>
      <c r="AG50" s="35">
        <f>Main!T45*Mask!V$17</f>
        <v>0</v>
      </c>
      <c r="AH50" s="35">
        <f>Main!U45*Mask!W$17</f>
        <v>0</v>
      </c>
      <c r="AI50" s="35">
        <f>Main!V45*Mask!X$17</f>
        <v>0</v>
      </c>
      <c r="AJ50" s="35">
        <f>Main!W45*Mask!Y$17</f>
        <v>0</v>
      </c>
      <c r="AK50" s="35">
        <f>Main!X45*Mask!Z$17</f>
        <v>0</v>
      </c>
      <c r="AL50" s="35">
        <f>Main!Y45*Mask!AA$17</f>
        <v>0</v>
      </c>
      <c r="AM50" s="35">
        <f>Main!Z45*Mask!AB$17</f>
        <v>0</v>
      </c>
      <c r="AN50" s="35"/>
      <c r="AO50" s="35">
        <f>IF(OR($A$1&lt;=Main!AA$4,ISBLANK($N50)),0,Main!AA45)</f>
        <v>0</v>
      </c>
      <c r="AP50" s="35">
        <f>IF(OR($A$1&lt;=Main!AB$4,ISBLANK($N50)),0,Main!AB45)</f>
        <v>0</v>
      </c>
      <c r="AQ50" s="35">
        <f>IF(OR($A$1&lt;=Main!AC$4,ISBLANK($N50)),0,Main!AC45)</f>
        <v>0</v>
      </c>
      <c r="AR50" s="35">
        <f>IF(OR($A$1&lt;=Main!AD$4,ISBLANK($N50)),0,Main!AD45)</f>
        <v>0</v>
      </c>
      <c r="AS50" s="35">
        <f>IF(OR($A$1&lt;=Main!AE$4,ISBLANK($N50)),0,Main!AE45)</f>
        <v>0</v>
      </c>
      <c r="AT50" s="35">
        <f>IF(OR($A$1&lt;=Main!AF$4,ISBLANK($N50)),0,Main!AF45)</f>
        <v>0</v>
      </c>
      <c r="AU50" s="35">
        <f>IF(OR($A$1&lt;=Main!AG$4,ISBLANK($N50)),0,Main!AG45)</f>
        <v>0</v>
      </c>
      <c r="AV50" s="35">
        <f>IF(OR($A$1&lt;=Main!AH$4,ISBLANK($N50)),0,Main!AH45)</f>
        <v>0</v>
      </c>
      <c r="AW50" s="35">
        <f>IF(OR($A$1&lt;=Main!AI$4,ISBLANK($N50)),0,Main!AI45)</f>
        <v>0</v>
      </c>
      <c r="AX50" s="35">
        <f>IF(OR($A$1&lt;=Main!AJ$4,ISBLANK($N50)),0,Main!AJ45)</f>
        <v>0</v>
      </c>
      <c r="AY50" s="35">
        <f>IF(OR($A$1&lt;=Main!AK$4,ISBLANK($N50)),0,Main!AK45)</f>
        <v>0</v>
      </c>
      <c r="AZ50" s="35">
        <f>IF(OR($A$1&lt;=Main!AL$4,ISBLANK($N50)),0,Main!AL45)</f>
        <v>0</v>
      </c>
      <c r="BA50" s="35">
        <f>IF(OR($A$1&lt;=Main!AM$4,ISBLANK($N50)),0,Main!AM45)</f>
        <v>0</v>
      </c>
      <c r="BB50" s="35">
        <f>IF(OR($A$1&lt;=Main!AN$4,ISBLANK($N50)),0,Main!AN45)</f>
        <v>0</v>
      </c>
      <c r="BC50" s="35">
        <f>IF(OR($A$1&lt;=Main!AO$4,ISBLANK($N50)),0,Main!AO45)</f>
        <v>0</v>
      </c>
      <c r="BD50" s="35">
        <f>IF(OR($A$1&lt;=Main!AP$4,ISBLANK($N50)),0,Main!AP45)</f>
        <v>0</v>
      </c>
      <c r="BE50" s="35">
        <f>IF(OR($A$1&lt;=Main!AQ$4,ISBLANK($N50)),0,Main!AQ45)</f>
        <v>0</v>
      </c>
      <c r="BF50" s="35">
        <f>IF(OR($A$1&lt;=Main!AR$4,ISBLANK($N50)),0,Main!AR45)</f>
        <v>0</v>
      </c>
      <c r="BG50" s="35">
        <f>IF(OR($A$1&lt;=Main!AS$4,ISBLANK($N50)),0,Main!AS45)</f>
        <v>0</v>
      </c>
      <c r="BH50" s="35">
        <f>IF(OR($A$1&lt;=Main!AT$4,ISBLANK($N50)),0,Main!AT45)</f>
        <v>0</v>
      </c>
      <c r="BI50" s="35">
        <f>IF(OR($A$1&lt;=Main!AU$4,ISBLANK($N50)),0,Main!AU45)</f>
        <v>0</v>
      </c>
      <c r="BJ50" s="35">
        <f>IF(OR($A$1&lt;=Main!AV$4,ISBLANK($N50)),0,Main!AV45)</f>
        <v>0</v>
      </c>
    </row>
    <row r="51" spans="1:62">
      <c r="A51" s="37"/>
      <c r="B51" s="37"/>
      <c r="C51" s="37" t="str">
        <f>IF(ISBLANK($A51),"",VLOOKUP($K51,Main!BC$6:BD$150,2,0))</f>
        <v/>
      </c>
      <c r="D51" s="43">
        <f t="shared" si="3"/>
        <v>0</v>
      </c>
      <c r="F51" s="6">
        <f>VLOOKUP($E51,Mask!$A$2:$C$102,$M$8,0)</f>
        <v>0</v>
      </c>
      <c r="G51" s="44">
        <f t="shared" si="4"/>
        <v>0</v>
      </c>
      <c r="K51" s="6" t="str">
        <f t="shared" si="0"/>
        <v/>
      </c>
      <c r="L51" s="35">
        <f t="shared" si="1"/>
        <v>0</v>
      </c>
      <c r="M51" s="6">
        <v>1</v>
      </c>
      <c r="N51" s="35" t="str">
        <f>Main!$A46&amp;Main!$B46</f>
        <v>ВиговскаяЕлизавета</v>
      </c>
      <c r="O51" s="145">
        <f t="shared" si="2"/>
        <v>0</v>
      </c>
      <c r="P51" s="150">
        <f t="shared" si="5"/>
        <v>39</v>
      </c>
      <c r="Q51" s="150" t="str">
        <f ca="1">IF(Main!$AY46&lt;&gt;"#",$P51-Main!$AY46,"#")</f>
        <v>#</v>
      </c>
      <c r="R51" s="35">
        <f>Main!E46*Mask!G$17</f>
        <v>0</v>
      </c>
      <c r="S51" s="35">
        <f>Main!F46*Mask!H$17</f>
        <v>0</v>
      </c>
      <c r="T51" s="35">
        <f>Main!G46*Mask!I$17</f>
        <v>0</v>
      </c>
      <c r="U51" s="35">
        <f>Main!H46*Mask!J$17</f>
        <v>0</v>
      </c>
      <c r="V51" s="35">
        <f>Main!I46*Mask!K$17</f>
        <v>0</v>
      </c>
      <c r="W51" s="35">
        <f>Main!J46*Mask!L$17</f>
        <v>0</v>
      </c>
      <c r="X51" s="35">
        <f>Main!K46*Mask!M$17</f>
        <v>0</v>
      </c>
      <c r="Y51" s="35">
        <f>Main!L46*Mask!N$17</f>
        <v>0</v>
      </c>
      <c r="Z51" s="35">
        <f>Main!M46*Mask!O$17</f>
        <v>0</v>
      </c>
      <c r="AA51" s="35">
        <f>Main!N46*Mask!P$17</f>
        <v>0</v>
      </c>
      <c r="AB51" s="35">
        <f>Main!O46*Mask!Q$17</f>
        <v>0</v>
      </c>
      <c r="AC51" s="35">
        <f>Main!P46*Mask!R$17</f>
        <v>0</v>
      </c>
      <c r="AD51" s="35">
        <f>Main!Q46*Mask!S$17</f>
        <v>0</v>
      </c>
      <c r="AE51" s="35">
        <f>Main!R46*Mask!T$17</f>
        <v>0</v>
      </c>
      <c r="AF51" s="35">
        <f>Main!S46*Mask!U$17</f>
        <v>0</v>
      </c>
      <c r="AG51" s="35">
        <f>Main!T46*Mask!V$17</f>
        <v>0</v>
      </c>
      <c r="AH51" s="35">
        <f>Main!U46*Mask!W$17</f>
        <v>0</v>
      </c>
      <c r="AI51" s="35">
        <f>Main!V46*Mask!X$17</f>
        <v>0</v>
      </c>
      <c r="AJ51" s="35">
        <f>Main!W46*Mask!Y$17</f>
        <v>0</v>
      </c>
      <c r="AK51" s="35">
        <f>Main!X46*Mask!Z$17</f>
        <v>0</v>
      </c>
      <c r="AL51" s="35">
        <f>Main!Y46*Mask!AA$17</f>
        <v>0</v>
      </c>
      <c r="AM51" s="35">
        <f>Main!Z46*Mask!AB$17</f>
        <v>0</v>
      </c>
      <c r="AN51" s="35"/>
      <c r="AO51" s="35">
        <f>IF(OR($A$1&lt;=Main!AA$4,ISBLANK($N51)),0,Main!AA46)</f>
        <v>0</v>
      </c>
      <c r="AP51" s="35">
        <f>IF(OR($A$1&lt;=Main!AB$4,ISBLANK($N51)),0,Main!AB46)</f>
        <v>0</v>
      </c>
      <c r="AQ51" s="35">
        <f>IF(OR($A$1&lt;=Main!AC$4,ISBLANK($N51)),0,Main!AC46)</f>
        <v>0</v>
      </c>
      <c r="AR51" s="35">
        <f>IF(OR($A$1&lt;=Main!AD$4,ISBLANK($N51)),0,Main!AD46)</f>
        <v>0</v>
      </c>
      <c r="AS51" s="35">
        <f>IF(OR($A$1&lt;=Main!AE$4,ISBLANK($N51)),0,Main!AE46)</f>
        <v>0</v>
      </c>
      <c r="AT51" s="35">
        <f>IF(OR($A$1&lt;=Main!AF$4,ISBLANK($N51)),0,Main!AF46)</f>
        <v>0</v>
      </c>
      <c r="AU51" s="35">
        <f>IF(OR($A$1&lt;=Main!AG$4,ISBLANK($N51)),0,Main!AG46)</f>
        <v>0</v>
      </c>
      <c r="AV51" s="35">
        <f>IF(OR($A$1&lt;=Main!AH$4,ISBLANK($N51)),0,Main!AH46)</f>
        <v>0</v>
      </c>
      <c r="AW51" s="35">
        <f>IF(OR($A$1&lt;=Main!AI$4,ISBLANK($N51)),0,Main!AI46)</f>
        <v>0</v>
      </c>
      <c r="AX51" s="35">
        <f>IF(OR($A$1&lt;=Main!AJ$4,ISBLANK($N51)),0,Main!AJ46)</f>
        <v>0</v>
      </c>
      <c r="AY51" s="35">
        <f>IF(OR($A$1&lt;=Main!AK$4,ISBLANK($N51)),0,Main!AK46)</f>
        <v>0</v>
      </c>
      <c r="AZ51" s="35">
        <f>IF(OR($A$1&lt;=Main!AL$4,ISBLANK($N51)),0,Main!AL46)</f>
        <v>0</v>
      </c>
      <c r="BA51" s="35">
        <f>IF(OR($A$1&lt;=Main!AM$4,ISBLANK($N51)),0,Main!AM46)</f>
        <v>0</v>
      </c>
      <c r="BB51" s="35">
        <f>IF(OR($A$1&lt;=Main!AN$4,ISBLANK($N51)),0,Main!AN46)</f>
        <v>0</v>
      </c>
      <c r="BC51" s="35">
        <f>IF(OR($A$1&lt;=Main!AO$4,ISBLANK($N51)),0,Main!AO46)</f>
        <v>0</v>
      </c>
      <c r="BD51" s="35">
        <f>IF(OR($A$1&lt;=Main!AP$4,ISBLANK($N51)),0,Main!AP46)</f>
        <v>0</v>
      </c>
      <c r="BE51" s="35">
        <f>IF(OR($A$1&lt;=Main!AQ$4,ISBLANK($N51)),0,Main!AQ46)</f>
        <v>0</v>
      </c>
      <c r="BF51" s="35">
        <f>IF(OR($A$1&lt;=Main!AR$4,ISBLANK($N51)),0,Main!AR46)</f>
        <v>0</v>
      </c>
      <c r="BG51" s="35">
        <f>IF(OR($A$1&lt;=Main!AS$4,ISBLANK($N51)),0,Main!AS46)</f>
        <v>0</v>
      </c>
      <c r="BH51" s="35">
        <f>IF(OR($A$1&lt;=Main!AT$4,ISBLANK($N51)),0,Main!AT46)</f>
        <v>0</v>
      </c>
      <c r="BI51" s="35">
        <f>IF(OR($A$1&lt;=Main!AU$4,ISBLANK($N51)),0,Main!AU46)</f>
        <v>0</v>
      </c>
      <c r="BJ51" s="35">
        <f>IF(OR($A$1&lt;=Main!AV$4,ISBLANK($N51)),0,Main!AV46)</f>
        <v>0</v>
      </c>
    </row>
    <row r="52" spans="1:62">
      <c r="A52" s="37"/>
      <c r="B52" s="37"/>
      <c r="C52" s="37" t="str">
        <f>IF(ISBLANK($A52),"",VLOOKUP($K52,Main!BC$6:BD$150,2,0))</f>
        <v/>
      </c>
      <c r="D52" s="43">
        <f t="shared" si="3"/>
        <v>0</v>
      </c>
      <c r="F52" s="6">
        <f>VLOOKUP($E52,Mask!$A$2:$C$102,$M$8,0)</f>
        <v>0</v>
      </c>
      <c r="G52" s="44">
        <f t="shared" si="4"/>
        <v>0</v>
      </c>
      <c r="K52" s="6" t="str">
        <f t="shared" si="0"/>
        <v/>
      </c>
      <c r="L52" s="35">
        <f t="shared" si="1"/>
        <v>0</v>
      </c>
      <c r="M52" s="6">
        <v>1</v>
      </c>
      <c r="N52" s="35" t="str">
        <f>Main!$A47&amp;Main!$B47</f>
        <v>ЗеленинаЕлена</v>
      </c>
      <c r="O52" s="145">
        <f t="shared" si="2"/>
        <v>0</v>
      </c>
      <c r="P52" s="150">
        <f t="shared" si="5"/>
        <v>39</v>
      </c>
      <c r="Q52" s="150" t="str">
        <f ca="1">IF(Main!$AY47&lt;&gt;"#",$P52-Main!$AY47,"#")</f>
        <v>#</v>
      </c>
      <c r="R52" s="35">
        <f>Main!E47*Mask!G$17</f>
        <v>0</v>
      </c>
      <c r="S52" s="35">
        <f>Main!F47*Mask!H$17</f>
        <v>0</v>
      </c>
      <c r="T52" s="35">
        <f>Main!G47*Mask!I$17</f>
        <v>0</v>
      </c>
      <c r="U52" s="35">
        <f>Main!H47*Mask!J$17</f>
        <v>0</v>
      </c>
      <c r="V52" s="35">
        <f>Main!I47*Mask!K$17</f>
        <v>0</v>
      </c>
      <c r="W52" s="35">
        <f>Main!J47*Mask!L$17</f>
        <v>0</v>
      </c>
      <c r="X52" s="35">
        <f>Main!K47*Mask!M$17</f>
        <v>0</v>
      </c>
      <c r="Y52" s="35">
        <f>Main!L47*Mask!N$17</f>
        <v>0</v>
      </c>
      <c r="Z52" s="35">
        <f>Main!M47*Mask!O$17</f>
        <v>0</v>
      </c>
      <c r="AA52" s="35">
        <f>Main!N47*Mask!P$17</f>
        <v>0</v>
      </c>
      <c r="AB52" s="35">
        <f>Main!O47*Mask!Q$17</f>
        <v>0</v>
      </c>
      <c r="AC52" s="35">
        <f>Main!P47*Mask!R$17</f>
        <v>0</v>
      </c>
      <c r="AD52" s="35">
        <f>Main!Q47*Mask!S$17</f>
        <v>0</v>
      </c>
      <c r="AE52" s="35">
        <f>Main!R47*Mask!T$17</f>
        <v>0</v>
      </c>
      <c r="AF52" s="35">
        <f>Main!S47*Mask!U$17</f>
        <v>0</v>
      </c>
      <c r="AG52" s="35">
        <f>Main!T47*Mask!V$17</f>
        <v>0</v>
      </c>
      <c r="AH52" s="35">
        <f>Main!U47*Mask!W$17</f>
        <v>0</v>
      </c>
      <c r="AI52" s="35">
        <f>Main!V47*Mask!X$17</f>
        <v>0</v>
      </c>
      <c r="AJ52" s="35">
        <f>Main!W47*Mask!Y$17</f>
        <v>0</v>
      </c>
      <c r="AK52" s="35">
        <f>Main!X47*Mask!Z$17</f>
        <v>0</v>
      </c>
      <c r="AL52" s="35">
        <f>Main!Y47*Mask!AA$17</f>
        <v>0</v>
      </c>
      <c r="AM52" s="35">
        <f>Main!Z47*Mask!AB$17</f>
        <v>0</v>
      </c>
      <c r="AN52" s="35"/>
      <c r="AO52" s="35">
        <f>IF(OR($A$1&lt;=Main!AA$4,ISBLANK($N52)),0,Main!AA47)</f>
        <v>0</v>
      </c>
      <c r="AP52" s="35">
        <f>IF(OR($A$1&lt;=Main!AB$4,ISBLANK($N52)),0,Main!AB47)</f>
        <v>0</v>
      </c>
      <c r="AQ52" s="35">
        <f>IF(OR($A$1&lt;=Main!AC$4,ISBLANK($N52)),0,Main!AC47)</f>
        <v>0</v>
      </c>
      <c r="AR52" s="35">
        <f>IF(OR($A$1&lt;=Main!AD$4,ISBLANK($N52)),0,Main!AD47)</f>
        <v>0</v>
      </c>
      <c r="AS52" s="35">
        <f>IF(OR($A$1&lt;=Main!AE$4,ISBLANK($N52)),0,Main!AE47)</f>
        <v>0</v>
      </c>
      <c r="AT52" s="35">
        <f>IF(OR($A$1&lt;=Main!AF$4,ISBLANK($N52)),0,Main!AF47)</f>
        <v>0</v>
      </c>
      <c r="AU52" s="35">
        <f>IF(OR($A$1&lt;=Main!AG$4,ISBLANK($N52)),0,Main!AG47)</f>
        <v>0</v>
      </c>
      <c r="AV52" s="35">
        <f>IF(OR($A$1&lt;=Main!AH$4,ISBLANK($N52)),0,Main!AH47)</f>
        <v>0</v>
      </c>
      <c r="AW52" s="35">
        <f>IF(OR($A$1&lt;=Main!AI$4,ISBLANK($N52)),0,Main!AI47)</f>
        <v>0</v>
      </c>
      <c r="AX52" s="35">
        <f>IF(OR($A$1&lt;=Main!AJ$4,ISBLANK($N52)),0,Main!AJ47)</f>
        <v>0</v>
      </c>
      <c r="AY52" s="35">
        <f>IF(OR($A$1&lt;=Main!AK$4,ISBLANK($N52)),0,Main!AK47)</f>
        <v>0</v>
      </c>
      <c r="AZ52" s="35">
        <f>IF(OR($A$1&lt;=Main!AL$4,ISBLANK($N52)),0,Main!AL47)</f>
        <v>0</v>
      </c>
      <c r="BA52" s="35">
        <f>IF(OR($A$1&lt;=Main!AM$4,ISBLANK($N52)),0,Main!AM47)</f>
        <v>0</v>
      </c>
      <c r="BB52" s="35">
        <f>IF(OR($A$1&lt;=Main!AN$4,ISBLANK($N52)),0,Main!AN47)</f>
        <v>0</v>
      </c>
      <c r="BC52" s="35">
        <f>IF(OR($A$1&lt;=Main!AO$4,ISBLANK($N52)),0,Main!AO47)</f>
        <v>0</v>
      </c>
      <c r="BD52" s="35">
        <f>IF(OR($A$1&lt;=Main!AP$4,ISBLANK($N52)),0,Main!AP47)</f>
        <v>0</v>
      </c>
      <c r="BE52" s="35">
        <f>IF(OR($A$1&lt;=Main!AQ$4,ISBLANK($N52)),0,Main!AQ47)</f>
        <v>0</v>
      </c>
      <c r="BF52" s="35">
        <f>IF(OR($A$1&lt;=Main!AR$4,ISBLANK($N52)),0,Main!AR47)</f>
        <v>0</v>
      </c>
      <c r="BG52" s="35">
        <f>IF(OR($A$1&lt;=Main!AS$4,ISBLANK($N52)),0,Main!AS47)</f>
        <v>0</v>
      </c>
      <c r="BH52" s="35">
        <f>IF(OR($A$1&lt;=Main!AT$4,ISBLANK($N52)),0,Main!AT47)</f>
        <v>0</v>
      </c>
      <c r="BI52" s="35">
        <f>IF(OR($A$1&lt;=Main!AU$4,ISBLANK($N52)),0,Main!AU47)</f>
        <v>0</v>
      </c>
      <c r="BJ52" s="35">
        <f>IF(OR($A$1&lt;=Main!AV$4,ISBLANK($N52)),0,Main!AV47)</f>
        <v>0</v>
      </c>
    </row>
    <row r="53" spans="1:62">
      <c r="A53" s="37"/>
      <c r="B53" s="37"/>
      <c r="C53" s="37" t="str">
        <f>IF(ISBLANK($A53),"",VLOOKUP($K53,Main!BC$6:BD$150,2,0))</f>
        <v/>
      </c>
      <c r="D53" s="43">
        <f t="shared" si="3"/>
        <v>0</v>
      </c>
      <c r="F53" s="6">
        <f>VLOOKUP($E53,Mask!$A$2:$C$102,$M$8,0)</f>
        <v>0</v>
      </c>
      <c r="G53" s="44">
        <f t="shared" si="4"/>
        <v>0</v>
      </c>
      <c r="K53" s="6" t="str">
        <f t="shared" si="0"/>
        <v/>
      </c>
      <c r="L53" s="35">
        <f t="shared" si="1"/>
        <v>0</v>
      </c>
      <c r="M53" s="6">
        <v>1</v>
      </c>
      <c r="N53" s="35" t="str">
        <f>Main!$A48&amp;Main!$B48</f>
        <v>СайфуллинаЭльмира</v>
      </c>
      <c r="O53" s="145">
        <f t="shared" si="2"/>
        <v>0</v>
      </c>
      <c r="P53" s="150">
        <f t="shared" si="5"/>
        <v>39</v>
      </c>
      <c r="Q53" s="150" t="str">
        <f ca="1">IF(Main!$AY48&lt;&gt;"#",$P53-Main!$AY48,"#")</f>
        <v>#</v>
      </c>
      <c r="R53" s="35">
        <f>Main!E48*Mask!G$17</f>
        <v>0</v>
      </c>
      <c r="S53" s="35">
        <f>Main!F48*Mask!H$17</f>
        <v>0</v>
      </c>
      <c r="T53" s="35">
        <f>Main!G48*Mask!I$17</f>
        <v>0</v>
      </c>
      <c r="U53" s="35">
        <f>Main!H48*Mask!J$17</f>
        <v>0</v>
      </c>
      <c r="V53" s="35">
        <f>Main!I48*Mask!K$17</f>
        <v>0</v>
      </c>
      <c r="W53" s="35">
        <f>Main!J48*Mask!L$17</f>
        <v>0</v>
      </c>
      <c r="X53" s="35">
        <f>Main!K48*Mask!M$17</f>
        <v>0</v>
      </c>
      <c r="Y53" s="35">
        <f>Main!L48*Mask!N$17</f>
        <v>0</v>
      </c>
      <c r="Z53" s="35">
        <f>Main!M48*Mask!O$17</f>
        <v>0</v>
      </c>
      <c r="AA53" s="35">
        <f>Main!N48*Mask!P$17</f>
        <v>0</v>
      </c>
      <c r="AB53" s="35">
        <f>Main!O48*Mask!Q$17</f>
        <v>0</v>
      </c>
      <c r="AC53" s="35">
        <f>Main!P48*Mask!R$17</f>
        <v>0</v>
      </c>
      <c r="AD53" s="35">
        <f>Main!Q48*Mask!S$17</f>
        <v>0</v>
      </c>
      <c r="AE53" s="35">
        <f>Main!R48*Mask!T$17</f>
        <v>0</v>
      </c>
      <c r="AF53" s="35">
        <f>Main!S48*Mask!U$17</f>
        <v>0</v>
      </c>
      <c r="AG53" s="35">
        <f>Main!T48*Mask!V$17</f>
        <v>0</v>
      </c>
      <c r="AH53" s="35">
        <f>Main!U48*Mask!W$17</f>
        <v>0</v>
      </c>
      <c r="AI53" s="35">
        <f>Main!V48*Mask!X$17</f>
        <v>0</v>
      </c>
      <c r="AJ53" s="35">
        <f>Main!W48*Mask!Y$17</f>
        <v>0</v>
      </c>
      <c r="AK53" s="35">
        <f>Main!X48*Mask!Z$17</f>
        <v>0</v>
      </c>
      <c r="AL53" s="35">
        <f>Main!Y48*Mask!AA$17</f>
        <v>0</v>
      </c>
      <c r="AM53" s="35">
        <f>Main!Z48*Mask!AB$17</f>
        <v>0</v>
      </c>
      <c r="AN53" s="35"/>
      <c r="AO53" s="35">
        <f>IF(OR($A$1&lt;=Main!AA$4,ISBLANK($N53)),0,Main!AA48)</f>
        <v>0</v>
      </c>
      <c r="AP53" s="35">
        <f>IF(OR($A$1&lt;=Main!AB$4,ISBLANK($N53)),0,Main!AB48)</f>
        <v>0</v>
      </c>
      <c r="AQ53" s="35">
        <f>IF(OR($A$1&lt;=Main!AC$4,ISBLANK($N53)),0,Main!AC48)</f>
        <v>0</v>
      </c>
      <c r="AR53" s="35">
        <f>IF(OR($A$1&lt;=Main!AD$4,ISBLANK($N53)),0,Main!AD48)</f>
        <v>0</v>
      </c>
      <c r="AS53" s="35">
        <f>IF(OR($A$1&lt;=Main!AE$4,ISBLANK($N53)),0,Main!AE48)</f>
        <v>0</v>
      </c>
      <c r="AT53" s="35">
        <f>IF(OR($A$1&lt;=Main!AF$4,ISBLANK($N53)),0,Main!AF48)</f>
        <v>0</v>
      </c>
      <c r="AU53" s="35">
        <f>IF(OR($A$1&lt;=Main!AG$4,ISBLANK($N53)),0,Main!AG48)</f>
        <v>0</v>
      </c>
      <c r="AV53" s="35">
        <f>IF(OR($A$1&lt;=Main!AH$4,ISBLANK($N53)),0,Main!AH48)</f>
        <v>0</v>
      </c>
      <c r="AW53" s="35">
        <f>IF(OR($A$1&lt;=Main!AI$4,ISBLANK($N53)),0,Main!AI48)</f>
        <v>0</v>
      </c>
      <c r="AX53" s="35">
        <f>IF(OR($A$1&lt;=Main!AJ$4,ISBLANK($N53)),0,Main!AJ48)</f>
        <v>0</v>
      </c>
      <c r="AY53" s="35">
        <f>IF(OR($A$1&lt;=Main!AK$4,ISBLANK($N53)),0,Main!AK48)</f>
        <v>0</v>
      </c>
      <c r="AZ53" s="35">
        <f>IF(OR($A$1&lt;=Main!AL$4,ISBLANK($N53)),0,Main!AL48)</f>
        <v>0</v>
      </c>
      <c r="BA53" s="35">
        <f>IF(OR($A$1&lt;=Main!AM$4,ISBLANK($N53)),0,Main!AM48)</f>
        <v>0</v>
      </c>
      <c r="BB53" s="35">
        <f>IF(OR($A$1&lt;=Main!AN$4,ISBLANK($N53)),0,Main!AN48)</f>
        <v>0</v>
      </c>
      <c r="BC53" s="35">
        <f>IF(OR($A$1&lt;=Main!AO$4,ISBLANK($N53)),0,Main!AO48)</f>
        <v>0</v>
      </c>
      <c r="BD53" s="35">
        <f>IF(OR($A$1&lt;=Main!AP$4,ISBLANK($N53)),0,Main!AP48)</f>
        <v>0</v>
      </c>
      <c r="BE53" s="35">
        <f>IF(OR($A$1&lt;=Main!AQ$4,ISBLANK($N53)),0,Main!AQ48)</f>
        <v>0</v>
      </c>
      <c r="BF53" s="35">
        <f>IF(OR($A$1&lt;=Main!AR$4,ISBLANK($N53)),0,Main!AR48)</f>
        <v>0</v>
      </c>
      <c r="BG53" s="35">
        <f>IF(OR($A$1&lt;=Main!AS$4,ISBLANK($N53)),0,Main!AS48)</f>
        <v>0</v>
      </c>
      <c r="BH53" s="35">
        <f>IF(OR($A$1&lt;=Main!AT$4,ISBLANK($N53)),0,Main!AT48)</f>
        <v>0</v>
      </c>
      <c r="BI53" s="35">
        <f>IF(OR($A$1&lt;=Main!AU$4,ISBLANK($N53)),0,Main!AU48)</f>
        <v>0</v>
      </c>
      <c r="BJ53" s="35">
        <f>IF(OR($A$1&lt;=Main!AV$4,ISBLANK($N53)),0,Main!AV48)</f>
        <v>0</v>
      </c>
    </row>
    <row r="54" spans="1:62">
      <c r="A54" s="37"/>
      <c r="B54" s="37"/>
      <c r="C54" s="37" t="str">
        <f>IF(ISBLANK($A54),"",VLOOKUP($K54,Main!BC$6:BD$150,2,0))</f>
        <v/>
      </c>
      <c r="D54" s="43">
        <f t="shared" si="3"/>
        <v>0</v>
      </c>
      <c r="F54" s="6">
        <f>VLOOKUP($E54,Mask!$A$2:$C$102,$M$8,0)</f>
        <v>0</v>
      </c>
      <c r="G54" s="44">
        <f t="shared" si="4"/>
        <v>0</v>
      </c>
      <c r="K54" s="6" t="str">
        <f t="shared" si="0"/>
        <v/>
      </c>
      <c r="L54" s="35">
        <f t="shared" si="1"/>
        <v>0</v>
      </c>
      <c r="M54" s="6">
        <v>1</v>
      </c>
      <c r="N54" s="35" t="str">
        <f>Main!$A49&amp;Main!$B49</f>
        <v>РедковаНаталья</v>
      </c>
      <c r="O54" s="145">
        <f t="shared" si="2"/>
        <v>0</v>
      </c>
      <c r="P54" s="150">
        <f t="shared" si="5"/>
        <v>39</v>
      </c>
      <c r="Q54" s="150" t="str">
        <f ca="1">IF(Main!$AY49&lt;&gt;"#",$P54-Main!$AY49,"#")</f>
        <v>#</v>
      </c>
      <c r="R54" s="35">
        <f>Main!E49*Mask!G$17</f>
        <v>0</v>
      </c>
      <c r="S54" s="35">
        <f>Main!F49*Mask!H$17</f>
        <v>0</v>
      </c>
      <c r="T54" s="35">
        <f>Main!G49*Mask!I$17</f>
        <v>0</v>
      </c>
      <c r="U54" s="35">
        <f>Main!H49*Mask!J$17</f>
        <v>0</v>
      </c>
      <c r="V54" s="35">
        <f>Main!I49*Mask!K$17</f>
        <v>0</v>
      </c>
      <c r="W54" s="35">
        <f>Main!J49*Mask!L$17</f>
        <v>0</v>
      </c>
      <c r="X54" s="35">
        <f>Main!K49*Mask!M$17</f>
        <v>0</v>
      </c>
      <c r="Y54" s="35">
        <f>Main!L49*Mask!N$17</f>
        <v>0</v>
      </c>
      <c r="Z54" s="35">
        <f>Main!M49*Mask!O$17</f>
        <v>0</v>
      </c>
      <c r="AA54" s="35">
        <f>Main!N49*Mask!P$17</f>
        <v>0</v>
      </c>
      <c r="AB54" s="35">
        <f>Main!O49*Mask!Q$17</f>
        <v>0</v>
      </c>
      <c r="AC54" s="35">
        <f>Main!P49*Mask!R$17</f>
        <v>0</v>
      </c>
      <c r="AD54" s="35">
        <f>Main!Q49*Mask!S$17</f>
        <v>0</v>
      </c>
      <c r="AE54" s="35">
        <f>Main!R49*Mask!T$17</f>
        <v>0</v>
      </c>
      <c r="AF54" s="35">
        <f>Main!S49*Mask!U$17</f>
        <v>0</v>
      </c>
      <c r="AG54" s="35">
        <f>Main!T49*Mask!V$17</f>
        <v>0</v>
      </c>
      <c r="AH54" s="35">
        <f>Main!U49*Mask!W$17</f>
        <v>0</v>
      </c>
      <c r="AI54" s="35">
        <f>Main!V49*Mask!X$17</f>
        <v>0</v>
      </c>
      <c r="AJ54" s="35">
        <f>Main!W49*Mask!Y$17</f>
        <v>0</v>
      </c>
      <c r="AK54" s="35">
        <f>Main!X49*Mask!Z$17</f>
        <v>0</v>
      </c>
      <c r="AL54" s="35">
        <f>Main!Y49*Mask!AA$17</f>
        <v>0</v>
      </c>
      <c r="AM54" s="35">
        <f>Main!Z49*Mask!AB$17</f>
        <v>0</v>
      </c>
      <c r="AN54" s="35"/>
      <c r="AO54" s="35">
        <f>IF(OR($A$1&lt;=Main!AA$4,ISBLANK($N54)),0,Main!AA49)</f>
        <v>0</v>
      </c>
      <c r="AP54" s="35">
        <f>IF(OR($A$1&lt;=Main!AB$4,ISBLANK($N54)),0,Main!AB49)</f>
        <v>0</v>
      </c>
      <c r="AQ54" s="35">
        <f>IF(OR($A$1&lt;=Main!AC$4,ISBLANK($N54)),0,Main!AC49)</f>
        <v>0</v>
      </c>
      <c r="AR54" s="35">
        <f>IF(OR($A$1&lt;=Main!AD$4,ISBLANK($N54)),0,Main!AD49)</f>
        <v>0</v>
      </c>
      <c r="AS54" s="35">
        <f>IF(OR($A$1&lt;=Main!AE$4,ISBLANK($N54)),0,Main!AE49)</f>
        <v>0</v>
      </c>
      <c r="AT54" s="35">
        <f>IF(OR($A$1&lt;=Main!AF$4,ISBLANK($N54)),0,Main!AF49)</f>
        <v>0</v>
      </c>
      <c r="AU54" s="35">
        <f>IF(OR($A$1&lt;=Main!AG$4,ISBLANK($N54)),0,Main!AG49)</f>
        <v>0</v>
      </c>
      <c r="AV54" s="35">
        <f>IF(OR($A$1&lt;=Main!AH$4,ISBLANK($N54)),0,Main!AH49)</f>
        <v>0</v>
      </c>
      <c r="AW54" s="35">
        <f>IF(OR($A$1&lt;=Main!AI$4,ISBLANK($N54)),0,Main!AI49)</f>
        <v>0</v>
      </c>
      <c r="AX54" s="35">
        <f>IF(OR($A$1&lt;=Main!AJ$4,ISBLANK($N54)),0,Main!AJ49)</f>
        <v>0</v>
      </c>
      <c r="AY54" s="35">
        <f>IF(OR($A$1&lt;=Main!AK$4,ISBLANK($N54)),0,Main!AK49)</f>
        <v>0</v>
      </c>
      <c r="AZ54" s="35">
        <f>IF(OR($A$1&lt;=Main!AL$4,ISBLANK($N54)),0,Main!AL49)</f>
        <v>0</v>
      </c>
      <c r="BA54" s="35">
        <f>IF(OR($A$1&lt;=Main!AM$4,ISBLANK($N54)),0,Main!AM49)</f>
        <v>0</v>
      </c>
      <c r="BB54" s="35">
        <f>IF(OR($A$1&lt;=Main!AN$4,ISBLANK($N54)),0,Main!AN49)</f>
        <v>0</v>
      </c>
      <c r="BC54" s="35">
        <f>IF(OR($A$1&lt;=Main!AO$4,ISBLANK($N54)),0,Main!AO49)</f>
        <v>0</v>
      </c>
      <c r="BD54" s="35">
        <f>IF(OR($A$1&lt;=Main!AP$4,ISBLANK($N54)),0,Main!AP49)</f>
        <v>0</v>
      </c>
      <c r="BE54" s="35">
        <f>IF(OR($A$1&lt;=Main!AQ$4,ISBLANK($N54)),0,Main!AQ49)</f>
        <v>0</v>
      </c>
      <c r="BF54" s="35">
        <f>IF(OR($A$1&lt;=Main!AR$4,ISBLANK($N54)),0,Main!AR49)</f>
        <v>0</v>
      </c>
      <c r="BG54" s="35">
        <f>IF(OR($A$1&lt;=Main!AS$4,ISBLANK($N54)),0,Main!AS49)</f>
        <v>0</v>
      </c>
      <c r="BH54" s="35">
        <f>IF(OR($A$1&lt;=Main!AT$4,ISBLANK($N54)),0,Main!AT49)</f>
        <v>0</v>
      </c>
      <c r="BI54" s="35">
        <f>IF(OR($A$1&lt;=Main!AU$4,ISBLANK($N54)),0,Main!AU49)</f>
        <v>0</v>
      </c>
      <c r="BJ54" s="35">
        <f>IF(OR($A$1&lt;=Main!AV$4,ISBLANK($N54)),0,Main!AV49)</f>
        <v>0</v>
      </c>
    </row>
    <row r="55" spans="1:62">
      <c r="A55" s="37"/>
      <c r="B55" s="37"/>
      <c r="C55" s="37" t="str">
        <f>IF(ISBLANK($A55),"",VLOOKUP($K55,Main!BC$6:BD$150,2,0))</f>
        <v/>
      </c>
      <c r="D55" s="43">
        <f t="shared" si="3"/>
        <v>0</v>
      </c>
      <c r="F55" s="6">
        <f>VLOOKUP($E55,Mask!$A$2:$C$102,$M$8,0)</f>
        <v>0</v>
      </c>
      <c r="G55" s="44">
        <f t="shared" si="4"/>
        <v>0</v>
      </c>
      <c r="K55" s="6" t="str">
        <f t="shared" si="0"/>
        <v/>
      </c>
      <c r="L55" s="35">
        <f t="shared" si="1"/>
        <v>0</v>
      </c>
      <c r="M55" s="6">
        <v>1</v>
      </c>
      <c r="N55" s="35" t="str">
        <f>Main!$A50&amp;Main!$B50</f>
        <v>ПименоваАлександра</v>
      </c>
      <c r="O55" s="145">
        <f t="shared" si="2"/>
        <v>0</v>
      </c>
      <c r="P55" s="150">
        <f t="shared" si="5"/>
        <v>39</v>
      </c>
      <c r="Q55" s="150" t="str">
        <f ca="1">IF(Main!$AY50&lt;&gt;"#",$P55-Main!$AY50,"#")</f>
        <v>#</v>
      </c>
      <c r="R55" s="35">
        <f>Main!E50*Mask!G$17</f>
        <v>0</v>
      </c>
      <c r="S55" s="35">
        <f>Main!F50*Mask!H$17</f>
        <v>0</v>
      </c>
      <c r="T55" s="35">
        <f>Main!G50*Mask!I$17</f>
        <v>0</v>
      </c>
      <c r="U55" s="35">
        <f>Main!H50*Mask!J$17</f>
        <v>0</v>
      </c>
      <c r="V55" s="35">
        <f>Main!I50*Mask!K$17</f>
        <v>0</v>
      </c>
      <c r="W55" s="35">
        <f>Main!J50*Mask!L$17</f>
        <v>0</v>
      </c>
      <c r="X55" s="35">
        <f>Main!K50*Mask!M$17</f>
        <v>0</v>
      </c>
      <c r="Y55" s="35">
        <f>Main!L50*Mask!N$17</f>
        <v>0</v>
      </c>
      <c r="Z55" s="35">
        <f>Main!M50*Mask!O$17</f>
        <v>0</v>
      </c>
      <c r="AA55" s="35">
        <f>Main!N50*Mask!P$17</f>
        <v>0</v>
      </c>
      <c r="AB55" s="35">
        <f>Main!O50*Mask!Q$17</f>
        <v>0</v>
      </c>
      <c r="AC55" s="35">
        <f>Main!P50*Mask!R$17</f>
        <v>0</v>
      </c>
      <c r="AD55" s="35">
        <f>Main!Q50*Mask!S$17</f>
        <v>0</v>
      </c>
      <c r="AE55" s="35">
        <f>Main!R50*Mask!T$17</f>
        <v>0</v>
      </c>
      <c r="AF55" s="35">
        <f>Main!S50*Mask!U$17</f>
        <v>0</v>
      </c>
      <c r="AG55" s="35">
        <f>Main!T50*Mask!V$17</f>
        <v>0</v>
      </c>
      <c r="AH55" s="35">
        <f>Main!U50*Mask!W$17</f>
        <v>0</v>
      </c>
      <c r="AI55" s="35">
        <f>Main!V50*Mask!X$17</f>
        <v>0</v>
      </c>
      <c r="AJ55" s="35">
        <f>Main!W50*Mask!Y$17</f>
        <v>0</v>
      </c>
      <c r="AK55" s="35">
        <f>Main!X50*Mask!Z$17</f>
        <v>0</v>
      </c>
      <c r="AL55" s="35">
        <f>Main!Y50*Mask!AA$17</f>
        <v>0</v>
      </c>
      <c r="AM55" s="35">
        <f>Main!Z50*Mask!AB$17</f>
        <v>0</v>
      </c>
      <c r="AN55" s="35"/>
      <c r="AO55" s="35">
        <f>IF(OR($A$1&lt;=Main!AA$4,ISBLANK($N55)),0,Main!AA50)</f>
        <v>0</v>
      </c>
      <c r="AP55" s="35">
        <f>IF(OR($A$1&lt;=Main!AB$4,ISBLANK($N55)),0,Main!AB50)</f>
        <v>0</v>
      </c>
      <c r="AQ55" s="35">
        <f>IF(OR($A$1&lt;=Main!AC$4,ISBLANK($N55)),0,Main!AC50)</f>
        <v>0</v>
      </c>
      <c r="AR55" s="35">
        <f>IF(OR($A$1&lt;=Main!AD$4,ISBLANK($N55)),0,Main!AD50)</f>
        <v>0</v>
      </c>
      <c r="AS55" s="35">
        <f>IF(OR($A$1&lt;=Main!AE$4,ISBLANK($N55)),0,Main!AE50)</f>
        <v>0</v>
      </c>
      <c r="AT55" s="35">
        <f>IF(OR($A$1&lt;=Main!AF$4,ISBLANK($N55)),0,Main!AF50)</f>
        <v>0</v>
      </c>
      <c r="AU55" s="35">
        <f>IF(OR($A$1&lt;=Main!AG$4,ISBLANK($N55)),0,Main!AG50)</f>
        <v>0</v>
      </c>
      <c r="AV55" s="35">
        <f>IF(OR($A$1&lt;=Main!AH$4,ISBLANK($N55)),0,Main!AH50)</f>
        <v>0</v>
      </c>
      <c r="AW55" s="35">
        <f>IF(OR($A$1&lt;=Main!AI$4,ISBLANK($N55)),0,Main!AI50)</f>
        <v>0</v>
      </c>
      <c r="AX55" s="35">
        <f>IF(OR($A$1&lt;=Main!AJ$4,ISBLANK($N55)),0,Main!AJ50)</f>
        <v>0</v>
      </c>
      <c r="AY55" s="35">
        <f>IF(OR($A$1&lt;=Main!AK$4,ISBLANK($N55)),0,Main!AK50)</f>
        <v>0</v>
      </c>
      <c r="AZ55" s="35">
        <f>IF(OR($A$1&lt;=Main!AL$4,ISBLANK($N55)),0,Main!AL50)</f>
        <v>0</v>
      </c>
      <c r="BA55" s="35">
        <f>IF(OR($A$1&lt;=Main!AM$4,ISBLANK($N55)),0,Main!AM50)</f>
        <v>0</v>
      </c>
      <c r="BB55" s="35">
        <f>IF(OR($A$1&lt;=Main!AN$4,ISBLANK($N55)),0,Main!AN50)</f>
        <v>0</v>
      </c>
      <c r="BC55" s="35">
        <f>IF(OR($A$1&lt;=Main!AO$4,ISBLANK($N55)),0,Main!AO50)</f>
        <v>0</v>
      </c>
      <c r="BD55" s="35">
        <f>IF(OR($A$1&lt;=Main!AP$4,ISBLANK($N55)),0,Main!AP50)</f>
        <v>0</v>
      </c>
      <c r="BE55" s="35">
        <f>IF(OR($A$1&lt;=Main!AQ$4,ISBLANK($N55)),0,Main!AQ50)</f>
        <v>0</v>
      </c>
      <c r="BF55" s="35">
        <f>IF(OR($A$1&lt;=Main!AR$4,ISBLANK($N55)),0,Main!AR50)</f>
        <v>0</v>
      </c>
      <c r="BG55" s="35">
        <f>IF(OR($A$1&lt;=Main!AS$4,ISBLANK($N55)),0,Main!AS50)</f>
        <v>0</v>
      </c>
      <c r="BH55" s="35">
        <f>IF(OR($A$1&lt;=Main!AT$4,ISBLANK($N55)),0,Main!AT50)</f>
        <v>0</v>
      </c>
      <c r="BI55" s="35">
        <f>IF(OR($A$1&lt;=Main!AU$4,ISBLANK($N55)),0,Main!AU50)</f>
        <v>0</v>
      </c>
      <c r="BJ55" s="35">
        <f>IF(OR($A$1&lt;=Main!AV$4,ISBLANK($N55)),0,Main!AV50)</f>
        <v>0</v>
      </c>
    </row>
    <row r="56" spans="1:62">
      <c r="A56" s="37"/>
      <c r="B56" s="37"/>
      <c r="C56" s="37" t="str">
        <f>IF(ISBLANK($A56),"",VLOOKUP($K56,Main!BC$6:BD$150,2,0))</f>
        <v/>
      </c>
      <c r="D56" s="43">
        <f t="shared" si="3"/>
        <v>0</v>
      </c>
      <c r="F56" s="6">
        <f>VLOOKUP($E56,Mask!$A$2:$C$102,$M$8,0)</f>
        <v>0</v>
      </c>
      <c r="G56" s="44">
        <f t="shared" si="4"/>
        <v>0</v>
      </c>
      <c r="K56" s="6" t="str">
        <f t="shared" si="0"/>
        <v/>
      </c>
      <c r="L56" s="35">
        <f t="shared" si="1"/>
        <v>0</v>
      </c>
      <c r="M56" s="6">
        <v>1</v>
      </c>
      <c r="N56" s="35" t="str">
        <f>Main!$A51&amp;Main!$B51</f>
        <v>МихайлидиОльга</v>
      </c>
      <c r="O56" s="145">
        <f t="shared" si="2"/>
        <v>0</v>
      </c>
      <c r="P56" s="150">
        <f t="shared" si="5"/>
        <v>39</v>
      </c>
      <c r="Q56" s="150" t="str">
        <f ca="1">IF(Main!$AY51&lt;&gt;"#",$P56-Main!$AY51,"#")</f>
        <v>#</v>
      </c>
      <c r="R56" s="35">
        <f>Main!E51*Mask!G$17</f>
        <v>0</v>
      </c>
      <c r="S56" s="35">
        <f>Main!F51*Mask!H$17</f>
        <v>0</v>
      </c>
      <c r="T56" s="35">
        <f>Main!G51*Mask!I$17</f>
        <v>0</v>
      </c>
      <c r="U56" s="35">
        <f>Main!H51*Mask!J$17</f>
        <v>0</v>
      </c>
      <c r="V56" s="35">
        <f>Main!I51*Mask!K$17</f>
        <v>0</v>
      </c>
      <c r="W56" s="35">
        <f>Main!J51*Mask!L$17</f>
        <v>0</v>
      </c>
      <c r="X56" s="35">
        <f>Main!K51*Mask!M$17</f>
        <v>0</v>
      </c>
      <c r="Y56" s="35">
        <f>Main!L51*Mask!N$17</f>
        <v>0</v>
      </c>
      <c r="Z56" s="35">
        <f>Main!M51*Mask!O$17</f>
        <v>0</v>
      </c>
      <c r="AA56" s="35">
        <f>Main!N51*Mask!P$17</f>
        <v>0</v>
      </c>
      <c r="AB56" s="35">
        <f>Main!O51*Mask!Q$17</f>
        <v>0</v>
      </c>
      <c r="AC56" s="35">
        <f>Main!P51*Mask!R$17</f>
        <v>0</v>
      </c>
      <c r="AD56" s="35">
        <f>Main!Q51*Mask!S$17</f>
        <v>0</v>
      </c>
      <c r="AE56" s="35">
        <f>Main!R51*Mask!T$17</f>
        <v>0</v>
      </c>
      <c r="AF56" s="35">
        <f>Main!S51*Mask!U$17</f>
        <v>0</v>
      </c>
      <c r="AG56" s="35">
        <f>Main!T51*Mask!V$17</f>
        <v>0</v>
      </c>
      <c r="AH56" s="35">
        <f>Main!U51*Mask!W$17</f>
        <v>0</v>
      </c>
      <c r="AI56" s="35">
        <f>Main!V51*Mask!X$17</f>
        <v>0</v>
      </c>
      <c r="AJ56" s="35">
        <f>Main!W51*Mask!Y$17</f>
        <v>0</v>
      </c>
      <c r="AK56" s="35">
        <f>Main!X51*Mask!Z$17</f>
        <v>0</v>
      </c>
      <c r="AL56" s="35">
        <f>Main!Y51*Mask!AA$17</f>
        <v>0</v>
      </c>
      <c r="AM56" s="35">
        <f>Main!Z51*Mask!AB$17</f>
        <v>0</v>
      </c>
      <c r="AN56" s="35"/>
      <c r="AO56" s="35">
        <f>IF(OR($A$1&lt;=Main!AA$4,ISBLANK($N56)),0,Main!AA51)</f>
        <v>0</v>
      </c>
      <c r="AP56" s="35">
        <f>IF(OR($A$1&lt;=Main!AB$4,ISBLANK($N56)),0,Main!AB51)</f>
        <v>0</v>
      </c>
      <c r="AQ56" s="35">
        <f>IF(OR($A$1&lt;=Main!AC$4,ISBLANK($N56)),0,Main!AC51)</f>
        <v>0</v>
      </c>
      <c r="AR56" s="35">
        <f>IF(OR($A$1&lt;=Main!AD$4,ISBLANK($N56)),0,Main!AD51)</f>
        <v>0</v>
      </c>
      <c r="AS56" s="35">
        <f>IF(OR($A$1&lt;=Main!AE$4,ISBLANK($N56)),0,Main!AE51)</f>
        <v>0</v>
      </c>
      <c r="AT56" s="35">
        <f>IF(OR($A$1&lt;=Main!AF$4,ISBLANK($N56)),0,Main!AF51)</f>
        <v>0</v>
      </c>
      <c r="AU56" s="35">
        <f>IF(OR($A$1&lt;=Main!AG$4,ISBLANK($N56)),0,Main!AG51)</f>
        <v>0</v>
      </c>
      <c r="AV56" s="35">
        <f>IF(OR($A$1&lt;=Main!AH$4,ISBLANK($N56)),0,Main!AH51)</f>
        <v>0</v>
      </c>
      <c r="AW56" s="35">
        <f>IF(OR($A$1&lt;=Main!AI$4,ISBLANK($N56)),0,Main!AI51)</f>
        <v>0</v>
      </c>
      <c r="AX56" s="35">
        <f>IF(OR($A$1&lt;=Main!AJ$4,ISBLANK($N56)),0,Main!AJ51)</f>
        <v>0</v>
      </c>
      <c r="AY56" s="35">
        <f>IF(OR($A$1&lt;=Main!AK$4,ISBLANK($N56)),0,Main!AK51)</f>
        <v>0</v>
      </c>
      <c r="AZ56" s="35">
        <f>IF(OR($A$1&lt;=Main!AL$4,ISBLANK($N56)),0,Main!AL51)</f>
        <v>0</v>
      </c>
      <c r="BA56" s="35">
        <f>IF(OR($A$1&lt;=Main!AM$4,ISBLANK($N56)),0,Main!AM51)</f>
        <v>0</v>
      </c>
      <c r="BB56" s="35">
        <f>IF(OR($A$1&lt;=Main!AN$4,ISBLANK($N56)),0,Main!AN51)</f>
        <v>0</v>
      </c>
      <c r="BC56" s="35">
        <f>IF(OR($A$1&lt;=Main!AO$4,ISBLANK($N56)),0,Main!AO51)</f>
        <v>0</v>
      </c>
      <c r="BD56" s="35">
        <f>IF(OR($A$1&lt;=Main!AP$4,ISBLANK($N56)),0,Main!AP51)</f>
        <v>0</v>
      </c>
      <c r="BE56" s="35">
        <f>IF(OR($A$1&lt;=Main!AQ$4,ISBLANK($N56)),0,Main!AQ51)</f>
        <v>0</v>
      </c>
      <c r="BF56" s="35">
        <f>IF(OR($A$1&lt;=Main!AR$4,ISBLANK($N56)),0,Main!AR51)</f>
        <v>0</v>
      </c>
      <c r="BG56" s="35">
        <f>IF(OR($A$1&lt;=Main!AS$4,ISBLANK($N56)),0,Main!AS51)</f>
        <v>0</v>
      </c>
      <c r="BH56" s="35">
        <f>IF(OR($A$1&lt;=Main!AT$4,ISBLANK($N56)),0,Main!AT51)</f>
        <v>0</v>
      </c>
      <c r="BI56" s="35">
        <f>IF(OR($A$1&lt;=Main!AU$4,ISBLANK($N56)),0,Main!AU51)</f>
        <v>0</v>
      </c>
      <c r="BJ56" s="35">
        <f>IF(OR($A$1&lt;=Main!AV$4,ISBLANK($N56)),0,Main!AV51)</f>
        <v>0</v>
      </c>
    </row>
    <row r="57" spans="1:62">
      <c r="A57" s="37"/>
      <c r="B57" s="37"/>
      <c r="C57" s="37" t="str">
        <f>IF(ISBLANK($A57),"",VLOOKUP($K57,Main!BC$6:BD$150,2,0))</f>
        <v/>
      </c>
      <c r="D57" s="43">
        <f t="shared" si="3"/>
        <v>0</v>
      </c>
      <c r="F57" s="6">
        <f>VLOOKUP($E57,Mask!$A$2:$C$102,$M$8,0)</f>
        <v>0</v>
      </c>
      <c r="G57" s="44">
        <f t="shared" si="4"/>
        <v>0</v>
      </c>
      <c r="K57" s="6" t="str">
        <f t="shared" si="0"/>
        <v/>
      </c>
      <c r="L57" s="35">
        <f t="shared" si="1"/>
        <v>0</v>
      </c>
      <c r="M57" s="6">
        <v>1</v>
      </c>
      <c r="N57" s="35" t="str">
        <f>Main!$A52&amp;Main!$B52</f>
        <v>МакароваОльга</v>
      </c>
      <c r="O57" s="145">
        <f t="shared" si="2"/>
        <v>0</v>
      </c>
      <c r="P57" s="150">
        <f t="shared" si="5"/>
        <v>39</v>
      </c>
      <c r="Q57" s="150" t="str">
        <f ca="1">IF(Main!$AY52&lt;&gt;"#",$P57-Main!$AY52,"#")</f>
        <v>#</v>
      </c>
      <c r="R57" s="35">
        <f>Main!E52*Mask!G$17</f>
        <v>0</v>
      </c>
      <c r="S57" s="35">
        <f>Main!F52*Mask!H$17</f>
        <v>0</v>
      </c>
      <c r="T57" s="35">
        <f>Main!G52*Mask!I$17</f>
        <v>0</v>
      </c>
      <c r="U57" s="35">
        <f>Main!H52*Mask!J$17</f>
        <v>0</v>
      </c>
      <c r="V57" s="35">
        <f>Main!I52*Mask!K$17</f>
        <v>0</v>
      </c>
      <c r="W57" s="35">
        <f>Main!J52*Mask!L$17</f>
        <v>0</v>
      </c>
      <c r="X57" s="35">
        <f>Main!K52*Mask!M$17</f>
        <v>0</v>
      </c>
      <c r="Y57" s="35">
        <f>Main!L52*Mask!N$17</f>
        <v>0</v>
      </c>
      <c r="Z57" s="35">
        <f>Main!M52*Mask!O$17</f>
        <v>0</v>
      </c>
      <c r="AA57" s="35">
        <f>Main!N52*Mask!P$17</f>
        <v>0</v>
      </c>
      <c r="AB57" s="35">
        <f>Main!O52*Mask!Q$17</f>
        <v>0</v>
      </c>
      <c r="AC57" s="35">
        <f>Main!P52*Mask!R$17</f>
        <v>0</v>
      </c>
      <c r="AD57" s="35">
        <f>Main!Q52*Mask!S$17</f>
        <v>0</v>
      </c>
      <c r="AE57" s="35">
        <f>Main!R52*Mask!T$17</f>
        <v>0</v>
      </c>
      <c r="AF57" s="35">
        <f>Main!S52*Mask!U$17</f>
        <v>0</v>
      </c>
      <c r="AG57" s="35">
        <f>Main!T52*Mask!V$17</f>
        <v>0</v>
      </c>
      <c r="AH57" s="35">
        <f>Main!U52*Mask!W$17</f>
        <v>0</v>
      </c>
      <c r="AI57" s="35">
        <f>Main!V52*Mask!X$17</f>
        <v>0</v>
      </c>
      <c r="AJ57" s="35">
        <f>Main!W52*Mask!Y$17</f>
        <v>0</v>
      </c>
      <c r="AK57" s="35">
        <f>Main!X52*Mask!Z$17</f>
        <v>0</v>
      </c>
      <c r="AL57" s="35">
        <f>Main!Y52*Mask!AA$17</f>
        <v>0</v>
      </c>
      <c r="AM57" s="35">
        <f>Main!Z52*Mask!AB$17</f>
        <v>0</v>
      </c>
      <c r="AN57" s="35"/>
      <c r="AO57" s="35">
        <f>IF(OR($A$1&lt;=Main!AA$4,ISBLANK($N57)),0,Main!AA52)</f>
        <v>0</v>
      </c>
      <c r="AP57" s="35">
        <f>IF(OR($A$1&lt;=Main!AB$4,ISBLANK($N57)),0,Main!AB52)</f>
        <v>0</v>
      </c>
      <c r="AQ57" s="35">
        <f>IF(OR($A$1&lt;=Main!AC$4,ISBLANK($N57)),0,Main!AC52)</f>
        <v>0</v>
      </c>
      <c r="AR57" s="35">
        <f>IF(OR($A$1&lt;=Main!AD$4,ISBLANK($N57)),0,Main!AD52)</f>
        <v>0</v>
      </c>
      <c r="AS57" s="35">
        <f>IF(OR($A$1&lt;=Main!AE$4,ISBLANK($N57)),0,Main!AE52)</f>
        <v>0</v>
      </c>
      <c r="AT57" s="35">
        <f>IF(OR($A$1&lt;=Main!AF$4,ISBLANK($N57)),0,Main!AF52)</f>
        <v>0</v>
      </c>
      <c r="AU57" s="35">
        <f>IF(OR($A$1&lt;=Main!AG$4,ISBLANK($N57)),0,Main!AG52)</f>
        <v>0</v>
      </c>
      <c r="AV57" s="35">
        <f>IF(OR($A$1&lt;=Main!AH$4,ISBLANK($N57)),0,Main!AH52)</f>
        <v>0</v>
      </c>
      <c r="AW57" s="35">
        <f>IF(OR($A$1&lt;=Main!AI$4,ISBLANK($N57)),0,Main!AI52)</f>
        <v>0</v>
      </c>
      <c r="AX57" s="35">
        <f>IF(OR($A$1&lt;=Main!AJ$4,ISBLANK($N57)),0,Main!AJ52)</f>
        <v>0</v>
      </c>
      <c r="AY57" s="35">
        <f>IF(OR($A$1&lt;=Main!AK$4,ISBLANK($N57)),0,Main!AK52)</f>
        <v>0</v>
      </c>
      <c r="AZ57" s="35">
        <f>IF(OR($A$1&lt;=Main!AL$4,ISBLANK($N57)),0,Main!AL52)</f>
        <v>0</v>
      </c>
      <c r="BA57" s="35">
        <f>IF(OR($A$1&lt;=Main!AM$4,ISBLANK($N57)),0,Main!AM52)</f>
        <v>0</v>
      </c>
      <c r="BB57" s="35">
        <f>IF(OR($A$1&lt;=Main!AN$4,ISBLANK($N57)),0,Main!AN52)</f>
        <v>0</v>
      </c>
      <c r="BC57" s="35">
        <f>IF(OR($A$1&lt;=Main!AO$4,ISBLANK($N57)),0,Main!AO52)</f>
        <v>0</v>
      </c>
      <c r="BD57" s="35">
        <f>IF(OR($A$1&lt;=Main!AP$4,ISBLANK($N57)),0,Main!AP52)</f>
        <v>0</v>
      </c>
      <c r="BE57" s="35">
        <f>IF(OR($A$1&lt;=Main!AQ$4,ISBLANK($N57)),0,Main!AQ52)</f>
        <v>0</v>
      </c>
      <c r="BF57" s="35">
        <f>IF(OR($A$1&lt;=Main!AR$4,ISBLANK($N57)),0,Main!AR52)</f>
        <v>0</v>
      </c>
      <c r="BG57" s="35">
        <f>IF(OR($A$1&lt;=Main!AS$4,ISBLANK($N57)),0,Main!AS52)</f>
        <v>0</v>
      </c>
      <c r="BH57" s="35">
        <f>IF(OR($A$1&lt;=Main!AT$4,ISBLANK($N57)),0,Main!AT52)</f>
        <v>0</v>
      </c>
      <c r="BI57" s="35">
        <f>IF(OR($A$1&lt;=Main!AU$4,ISBLANK($N57)),0,Main!AU52)</f>
        <v>0</v>
      </c>
      <c r="BJ57" s="35">
        <f>IF(OR($A$1&lt;=Main!AV$4,ISBLANK($N57)),0,Main!AV52)</f>
        <v>0</v>
      </c>
    </row>
    <row r="58" spans="1:62">
      <c r="A58" s="37"/>
      <c r="B58" s="37"/>
      <c r="C58" s="37" t="str">
        <f>IF(ISBLANK($A58),"",VLOOKUP($K58,Main!BC$6:BD$150,2,0))</f>
        <v/>
      </c>
      <c r="D58" s="43">
        <f t="shared" si="3"/>
        <v>0</v>
      </c>
      <c r="F58" s="6">
        <f>VLOOKUP($E58,Mask!$A$2:$C$102,$M$8,0)</f>
        <v>0</v>
      </c>
      <c r="G58" s="44">
        <f t="shared" si="4"/>
        <v>0</v>
      </c>
      <c r="K58" s="6" t="str">
        <f t="shared" si="0"/>
        <v/>
      </c>
      <c r="L58" s="35">
        <f t="shared" si="1"/>
        <v>0</v>
      </c>
      <c r="M58" s="6">
        <v>1</v>
      </c>
      <c r="N58" s="35" t="str">
        <f>Main!$A53&amp;Main!$B53</f>
        <v/>
      </c>
      <c r="O58" s="145">
        <f t="shared" si="2"/>
        <v>0</v>
      </c>
      <c r="P58" s="150">
        <f t="shared" si="5"/>
        <v>39</v>
      </c>
      <c r="Q58" s="150" t="str">
        <f ca="1">IF(Main!$AY53&lt;&gt;"#",$P58-Main!$AY53,"#")</f>
        <v>#</v>
      </c>
      <c r="R58" s="35">
        <f>Main!E53*Mask!G$17</f>
        <v>0</v>
      </c>
      <c r="S58" s="35">
        <f>Main!F53*Mask!H$17</f>
        <v>0</v>
      </c>
      <c r="T58" s="35">
        <f>Main!G53*Mask!I$17</f>
        <v>0</v>
      </c>
      <c r="U58" s="35">
        <f>Main!H53*Mask!J$17</f>
        <v>0</v>
      </c>
      <c r="V58" s="35">
        <f>Main!I53*Mask!K$17</f>
        <v>0</v>
      </c>
      <c r="W58" s="35">
        <f>Main!J53*Mask!L$17</f>
        <v>0</v>
      </c>
      <c r="X58" s="35">
        <f>Main!K53*Mask!M$17</f>
        <v>0</v>
      </c>
      <c r="Y58" s="35">
        <f>Main!L53*Mask!N$17</f>
        <v>0</v>
      </c>
      <c r="Z58" s="35">
        <f>Main!M53*Mask!O$17</f>
        <v>0</v>
      </c>
      <c r="AA58" s="35">
        <f>Main!N53*Mask!P$17</f>
        <v>0</v>
      </c>
      <c r="AB58" s="35">
        <f>Main!O53*Mask!Q$17</f>
        <v>0</v>
      </c>
      <c r="AC58" s="35">
        <f>Main!P53*Mask!R$17</f>
        <v>0</v>
      </c>
      <c r="AD58" s="35">
        <f>Main!Q53*Mask!S$17</f>
        <v>0</v>
      </c>
      <c r="AE58" s="35">
        <f>Main!R53*Mask!T$17</f>
        <v>0</v>
      </c>
      <c r="AF58" s="35">
        <f>Main!S53*Mask!U$17</f>
        <v>0</v>
      </c>
      <c r="AG58" s="35">
        <f>Main!T53*Mask!V$17</f>
        <v>0</v>
      </c>
      <c r="AH58" s="35">
        <f>Main!U53*Mask!W$17</f>
        <v>0</v>
      </c>
      <c r="AI58" s="35">
        <f>Main!V53*Mask!X$17</f>
        <v>0</v>
      </c>
      <c r="AJ58" s="35">
        <f>Main!W53*Mask!Y$17</f>
        <v>0</v>
      </c>
      <c r="AK58" s="35">
        <f>Main!X53*Mask!Z$17</f>
        <v>0</v>
      </c>
      <c r="AL58" s="35">
        <f>Main!Y53*Mask!AA$17</f>
        <v>0</v>
      </c>
      <c r="AM58" s="35">
        <f>Main!Z53*Mask!AB$17</f>
        <v>0</v>
      </c>
      <c r="AN58" s="35"/>
      <c r="AO58" s="35">
        <f>IF(OR($A$1&lt;=Main!AA$4,ISBLANK($N58)),0,Main!AA53)</f>
        <v>0</v>
      </c>
      <c r="AP58" s="35">
        <f>IF(OR($A$1&lt;=Main!AB$4,ISBLANK($N58)),0,Main!AB53)</f>
        <v>0</v>
      </c>
      <c r="AQ58" s="35">
        <f>IF(OR($A$1&lt;=Main!AC$4,ISBLANK($N58)),0,Main!AC53)</f>
        <v>0</v>
      </c>
      <c r="AR58" s="35">
        <f>IF(OR($A$1&lt;=Main!AD$4,ISBLANK($N58)),0,Main!AD53)</f>
        <v>0</v>
      </c>
      <c r="AS58" s="35">
        <f>IF(OR($A$1&lt;=Main!AE$4,ISBLANK($N58)),0,Main!AE53)</f>
        <v>0</v>
      </c>
      <c r="AT58" s="35">
        <f>IF(OR($A$1&lt;=Main!AF$4,ISBLANK($N58)),0,Main!AF53)</f>
        <v>0</v>
      </c>
      <c r="AU58" s="35">
        <f>IF(OR($A$1&lt;=Main!AG$4,ISBLANK($N58)),0,Main!AG53)</f>
        <v>0</v>
      </c>
      <c r="AV58" s="35">
        <f>IF(OR($A$1&lt;=Main!AH$4,ISBLANK($N58)),0,Main!AH53)</f>
        <v>0</v>
      </c>
      <c r="AW58" s="35">
        <f>IF(OR($A$1&lt;=Main!AI$4,ISBLANK($N58)),0,Main!AI53)</f>
        <v>0</v>
      </c>
      <c r="AX58" s="35">
        <f>IF(OR($A$1&lt;=Main!AJ$4,ISBLANK($N58)),0,Main!AJ53)</f>
        <v>0</v>
      </c>
      <c r="AY58" s="35">
        <f>IF(OR($A$1&lt;=Main!AK$4,ISBLANK($N58)),0,Main!AK53)</f>
        <v>0</v>
      </c>
      <c r="AZ58" s="35">
        <f>IF(OR($A$1&lt;=Main!AL$4,ISBLANK($N58)),0,Main!AL53)</f>
        <v>0</v>
      </c>
      <c r="BA58" s="35">
        <f>IF(OR($A$1&lt;=Main!AM$4,ISBLANK($N58)),0,Main!AM53)</f>
        <v>0</v>
      </c>
      <c r="BB58" s="35">
        <f>IF(OR($A$1&lt;=Main!AN$4,ISBLANK($N58)),0,Main!AN53)</f>
        <v>0</v>
      </c>
      <c r="BC58" s="35">
        <f>IF(OR($A$1&lt;=Main!AO$4,ISBLANK($N58)),0,Main!AO53)</f>
        <v>0</v>
      </c>
      <c r="BD58" s="35">
        <f>IF(OR($A$1&lt;=Main!AP$4,ISBLANK($N58)),0,Main!AP53)</f>
        <v>0</v>
      </c>
      <c r="BE58" s="35">
        <f>IF(OR($A$1&lt;=Main!AQ$4,ISBLANK($N58)),0,Main!AQ53)</f>
        <v>0</v>
      </c>
      <c r="BF58" s="35">
        <f>IF(OR($A$1&lt;=Main!AR$4,ISBLANK($N58)),0,Main!AR53)</f>
        <v>0</v>
      </c>
      <c r="BG58" s="35">
        <f>IF(OR($A$1&lt;=Main!AS$4,ISBLANK($N58)),0,Main!AS53)</f>
        <v>0</v>
      </c>
      <c r="BH58" s="35">
        <f>IF(OR($A$1&lt;=Main!AT$4,ISBLANK($N58)),0,Main!AT53)</f>
        <v>0</v>
      </c>
      <c r="BI58" s="35">
        <f>IF(OR($A$1&lt;=Main!AU$4,ISBLANK($N58)),0,Main!AU53)</f>
        <v>0</v>
      </c>
      <c r="BJ58" s="35">
        <f>IF(OR($A$1&lt;=Main!AV$4,ISBLANK($N58)),0,Main!AV53)</f>
        <v>0</v>
      </c>
    </row>
    <row r="59" spans="1:62">
      <c r="A59" s="37"/>
      <c r="B59" s="37"/>
      <c r="C59" s="37" t="str">
        <f>IF(ISBLANK($A59),"",VLOOKUP($K59,Main!BC$6:BD$150,2,0))</f>
        <v/>
      </c>
      <c r="D59" s="43">
        <f t="shared" si="3"/>
        <v>0</v>
      </c>
      <c r="F59" s="6">
        <f>VLOOKUP($E59,Mask!$A$2:$C$102,$M$8,0)</f>
        <v>0</v>
      </c>
      <c r="G59" s="44">
        <f t="shared" si="4"/>
        <v>0</v>
      </c>
      <c r="K59" s="6" t="str">
        <f t="shared" si="0"/>
        <v/>
      </c>
      <c r="L59" s="35">
        <f t="shared" si="1"/>
        <v>0</v>
      </c>
      <c r="M59" s="6">
        <v>1</v>
      </c>
      <c r="N59" s="35" t="str">
        <f>Main!$A54&amp;Main!$B54</f>
        <v/>
      </c>
      <c r="O59" s="145">
        <f t="shared" si="2"/>
        <v>0</v>
      </c>
      <c r="P59" s="150">
        <f t="shared" si="5"/>
        <v>39</v>
      </c>
      <c r="Q59" s="150" t="str">
        <f ca="1">IF(Main!$AY54&lt;&gt;"#",$P59-Main!$AY54,"#")</f>
        <v>#</v>
      </c>
      <c r="R59" s="35">
        <f>Main!E54*Mask!G$17</f>
        <v>0</v>
      </c>
      <c r="S59" s="35">
        <f>Main!F54*Mask!H$17</f>
        <v>0</v>
      </c>
      <c r="T59" s="35">
        <f>Main!G54*Mask!I$17</f>
        <v>0</v>
      </c>
      <c r="U59" s="35">
        <f>Main!H54*Mask!J$17</f>
        <v>0</v>
      </c>
      <c r="V59" s="35">
        <f>Main!I54*Mask!K$17</f>
        <v>0</v>
      </c>
      <c r="W59" s="35">
        <f>Main!J54*Mask!L$17</f>
        <v>0</v>
      </c>
      <c r="X59" s="35">
        <f>Main!K54*Mask!M$17</f>
        <v>0</v>
      </c>
      <c r="Y59" s="35">
        <f>Main!L54*Mask!N$17</f>
        <v>0</v>
      </c>
      <c r="Z59" s="35">
        <f>Main!M54*Mask!O$17</f>
        <v>0</v>
      </c>
      <c r="AA59" s="35">
        <f>Main!N54*Mask!P$17</f>
        <v>0</v>
      </c>
      <c r="AB59" s="35">
        <f>Main!O54*Mask!Q$17</f>
        <v>0</v>
      </c>
      <c r="AC59" s="35">
        <f>Main!P54*Mask!R$17</f>
        <v>0</v>
      </c>
      <c r="AD59" s="35">
        <f>Main!Q54*Mask!S$17</f>
        <v>0</v>
      </c>
      <c r="AE59" s="35">
        <f>Main!R54*Mask!T$17</f>
        <v>0</v>
      </c>
      <c r="AF59" s="35">
        <f>Main!S54*Mask!U$17</f>
        <v>0</v>
      </c>
      <c r="AG59" s="35">
        <f>Main!T54*Mask!V$17</f>
        <v>0</v>
      </c>
      <c r="AH59" s="35">
        <f>Main!U54*Mask!W$17</f>
        <v>0</v>
      </c>
      <c r="AI59" s="35">
        <f>Main!V54*Mask!X$17</f>
        <v>0</v>
      </c>
      <c r="AJ59" s="35">
        <f>Main!W54*Mask!Y$17</f>
        <v>0</v>
      </c>
      <c r="AK59" s="35">
        <f>Main!X54*Mask!Z$17</f>
        <v>0</v>
      </c>
      <c r="AL59" s="35">
        <f>Main!Y54*Mask!AA$17</f>
        <v>0</v>
      </c>
      <c r="AM59" s="35">
        <f>Main!Z54*Mask!AB$17</f>
        <v>0</v>
      </c>
      <c r="AN59" s="35"/>
      <c r="AO59" s="35">
        <f>IF(OR($A$1&lt;=Main!AA$4,ISBLANK($N59)),0,Main!AA54)</f>
        <v>0</v>
      </c>
      <c r="AP59" s="35">
        <f>IF(OR($A$1&lt;=Main!AB$4,ISBLANK($N59)),0,Main!AB54)</f>
        <v>0</v>
      </c>
      <c r="AQ59" s="35">
        <f>IF(OR($A$1&lt;=Main!AC$4,ISBLANK($N59)),0,Main!AC54)</f>
        <v>0</v>
      </c>
      <c r="AR59" s="35">
        <f>IF(OR($A$1&lt;=Main!AD$4,ISBLANK($N59)),0,Main!AD54)</f>
        <v>0</v>
      </c>
      <c r="AS59" s="35">
        <f>IF(OR($A$1&lt;=Main!AE$4,ISBLANK($N59)),0,Main!AE54)</f>
        <v>0</v>
      </c>
      <c r="AT59" s="35">
        <f>IF(OR($A$1&lt;=Main!AF$4,ISBLANK($N59)),0,Main!AF54)</f>
        <v>0</v>
      </c>
      <c r="AU59" s="35">
        <f>IF(OR($A$1&lt;=Main!AG$4,ISBLANK($N59)),0,Main!AG54)</f>
        <v>0</v>
      </c>
      <c r="AV59" s="35">
        <f>IF(OR($A$1&lt;=Main!AH$4,ISBLANK($N59)),0,Main!AH54)</f>
        <v>0</v>
      </c>
      <c r="AW59" s="35">
        <f>IF(OR($A$1&lt;=Main!AI$4,ISBLANK($N59)),0,Main!AI54)</f>
        <v>0</v>
      </c>
      <c r="AX59" s="35">
        <f>IF(OR($A$1&lt;=Main!AJ$4,ISBLANK($N59)),0,Main!AJ54)</f>
        <v>0</v>
      </c>
      <c r="AY59" s="35">
        <f>IF(OR($A$1&lt;=Main!AK$4,ISBLANK($N59)),0,Main!AK54)</f>
        <v>0</v>
      </c>
      <c r="AZ59" s="35">
        <f>IF(OR($A$1&lt;=Main!AL$4,ISBLANK($N59)),0,Main!AL54)</f>
        <v>0</v>
      </c>
      <c r="BA59" s="35">
        <f>IF(OR($A$1&lt;=Main!AM$4,ISBLANK($N59)),0,Main!AM54)</f>
        <v>0</v>
      </c>
      <c r="BB59" s="35">
        <f>IF(OR($A$1&lt;=Main!AN$4,ISBLANK($N59)),0,Main!AN54)</f>
        <v>0</v>
      </c>
      <c r="BC59" s="35">
        <f>IF(OR($A$1&lt;=Main!AO$4,ISBLANK($N59)),0,Main!AO54)</f>
        <v>0</v>
      </c>
      <c r="BD59" s="35">
        <f>IF(OR($A$1&lt;=Main!AP$4,ISBLANK($N59)),0,Main!AP54)</f>
        <v>0</v>
      </c>
      <c r="BE59" s="35">
        <f>IF(OR($A$1&lt;=Main!AQ$4,ISBLANK($N59)),0,Main!AQ54)</f>
        <v>0</v>
      </c>
      <c r="BF59" s="35">
        <f>IF(OR($A$1&lt;=Main!AR$4,ISBLANK($N59)),0,Main!AR54)</f>
        <v>0</v>
      </c>
      <c r="BG59" s="35">
        <f>IF(OR($A$1&lt;=Main!AS$4,ISBLANK($N59)),0,Main!AS54)</f>
        <v>0</v>
      </c>
      <c r="BH59" s="35">
        <f>IF(OR($A$1&lt;=Main!AT$4,ISBLANK($N59)),0,Main!AT54)</f>
        <v>0</v>
      </c>
      <c r="BI59" s="35">
        <f>IF(OR($A$1&lt;=Main!AU$4,ISBLANK($N59)),0,Main!AU54)</f>
        <v>0</v>
      </c>
      <c r="BJ59" s="35">
        <f>IF(OR($A$1&lt;=Main!AV$4,ISBLANK($N59)),0,Main!AV54)</f>
        <v>0</v>
      </c>
    </row>
    <row r="60" spans="1:62" ht="13.5" thickBot="1">
      <c r="A60" s="37"/>
      <c r="B60" s="37"/>
      <c r="C60" s="37" t="str">
        <f>IF(ISBLANK($A60),"",VLOOKUP($K60,Main!BC$6:BD$150,2,0))</f>
        <v/>
      </c>
      <c r="D60" s="47">
        <f t="shared" si="3"/>
        <v>0</v>
      </c>
      <c r="E60" s="48"/>
      <c r="F60" s="48">
        <f>VLOOKUP($E60,Mask!$A$2:$C$102,$M$8,0)</f>
        <v>0</v>
      </c>
      <c r="G60" s="49">
        <f t="shared" si="4"/>
        <v>0</v>
      </c>
      <c r="K60" s="6" t="str">
        <f t="shared" si="0"/>
        <v/>
      </c>
      <c r="L60" s="35">
        <f t="shared" si="1"/>
        <v>0</v>
      </c>
      <c r="M60" s="6">
        <v>1</v>
      </c>
      <c r="N60" s="35" t="str">
        <f>Main!$A55&amp;Main!$B55</f>
        <v/>
      </c>
      <c r="O60" s="145">
        <f t="shared" si="2"/>
        <v>0</v>
      </c>
      <c r="P60" s="150">
        <f t="shared" si="5"/>
        <v>39</v>
      </c>
      <c r="Q60" s="150" t="str">
        <f ca="1">IF(Main!$AY55&lt;&gt;"#",$P60-Main!$AY55,"#")</f>
        <v>#</v>
      </c>
      <c r="R60" s="35">
        <f>Main!E55*Mask!G$17</f>
        <v>0</v>
      </c>
      <c r="S60" s="35">
        <f>Main!F55*Mask!H$17</f>
        <v>0</v>
      </c>
      <c r="T60" s="35">
        <f>Main!G55*Mask!I$17</f>
        <v>0</v>
      </c>
      <c r="U60" s="35">
        <f>Main!H55*Mask!J$17</f>
        <v>0</v>
      </c>
      <c r="V60" s="35">
        <f>Main!I55*Mask!K$17</f>
        <v>0</v>
      </c>
      <c r="W60" s="35">
        <f>Main!J55*Mask!L$17</f>
        <v>0</v>
      </c>
      <c r="X60" s="35">
        <f>Main!K55*Mask!M$17</f>
        <v>0</v>
      </c>
      <c r="Y60" s="35">
        <f>Main!L55*Mask!N$17</f>
        <v>0</v>
      </c>
      <c r="Z60" s="35">
        <f>Main!M55*Mask!O$17</f>
        <v>0</v>
      </c>
      <c r="AA60" s="35">
        <f>Main!N55*Mask!P$17</f>
        <v>0</v>
      </c>
      <c r="AB60" s="35">
        <f>Main!O55*Mask!Q$17</f>
        <v>0</v>
      </c>
      <c r="AC60" s="35">
        <f>Main!P55*Mask!R$17</f>
        <v>0</v>
      </c>
      <c r="AD60" s="35">
        <f>Main!Q55*Mask!S$17</f>
        <v>0</v>
      </c>
      <c r="AE60" s="35">
        <f>Main!R55*Mask!T$17</f>
        <v>0</v>
      </c>
      <c r="AF60" s="35">
        <f>Main!S55*Mask!U$17</f>
        <v>0</v>
      </c>
      <c r="AG60" s="35">
        <f>Main!T55*Mask!V$17</f>
        <v>0</v>
      </c>
      <c r="AH60" s="35">
        <f>Main!U55*Mask!W$17</f>
        <v>0</v>
      </c>
      <c r="AI60" s="35">
        <f>Main!V55*Mask!X$17</f>
        <v>0</v>
      </c>
      <c r="AJ60" s="35">
        <f>Main!W55*Mask!Y$17</f>
        <v>0</v>
      </c>
      <c r="AK60" s="35">
        <f>Main!X55*Mask!Z$17</f>
        <v>0</v>
      </c>
      <c r="AL60" s="35">
        <f>Main!Y55*Mask!AA$17</f>
        <v>0</v>
      </c>
      <c r="AM60" s="35">
        <f>Main!Z55*Mask!AB$17</f>
        <v>0</v>
      </c>
      <c r="AN60" s="35"/>
      <c r="AO60" s="35">
        <f>IF(OR($A$1&lt;=Main!AA$4,ISBLANK($N60)),0,Main!AA55)</f>
        <v>0</v>
      </c>
      <c r="AP60" s="35">
        <f>IF(OR($A$1&lt;=Main!AB$4,ISBLANK($N60)),0,Main!AB55)</f>
        <v>0</v>
      </c>
      <c r="AQ60" s="35">
        <f>IF(OR($A$1&lt;=Main!AC$4,ISBLANK($N60)),0,Main!AC55)</f>
        <v>0</v>
      </c>
      <c r="AR60" s="35">
        <f>IF(OR($A$1&lt;=Main!AD$4,ISBLANK($N60)),0,Main!AD55)</f>
        <v>0</v>
      </c>
      <c r="AS60" s="35">
        <f>IF(OR($A$1&lt;=Main!AE$4,ISBLANK($N60)),0,Main!AE55)</f>
        <v>0</v>
      </c>
      <c r="AT60" s="35">
        <f>IF(OR($A$1&lt;=Main!AF$4,ISBLANK($N60)),0,Main!AF55)</f>
        <v>0</v>
      </c>
      <c r="AU60" s="35">
        <f>IF(OR($A$1&lt;=Main!AG$4,ISBLANK($N60)),0,Main!AG55)</f>
        <v>0</v>
      </c>
      <c r="AV60" s="35">
        <f>IF(OR($A$1&lt;=Main!AH$4,ISBLANK($N60)),0,Main!AH55)</f>
        <v>0</v>
      </c>
      <c r="AW60" s="35">
        <f>IF(OR($A$1&lt;=Main!AI$4,ISBLANK($N60)),0,Main!AI55)</f>
        <v>0</v>
      </c>
      <c r="AX60" s="35">
        <f>IF(OR($A$1&lt;=Main!AJ$4,ISBLANK($N60)),0,Main!AJ55)</f>
        <v>0</v>
      </c>
      <c r="AY60" s="35">
        <f>IF(OR($A$1&lt;=Main!AK$4,ISBLANK($N60)),0,Main!AK55)</f>
        <v>0</v>
      </c>
      <c r="AZ60" s="35">
        <f>IF(OR($A$1&lt;=Main!AL$4,ISBLANK($N60)),0,Main!AL55)</f>
        <v>0</v>
      </c>
      <c r="BA60" s="35">
        <f>IF(OR($A$1&lt;=Main!AM$4,ISBLANK($N60)),0,Main!AM55)</f>
        <v>0</v>
      </c>
      <c r="BB60" s="35">
        <f>IF(OR($A$1&lt;=Main!AN$4,ISBLANK($N60)),0,Main!AN55)</f>
        <v>0</v>
      </c>
      <c r="BC60" s="35">
        <f>IF(OR($A$1&lt;=Main!AO$4,ISBLANK($N60)),0,Main!AO55)</f>
        <v>0</v>
      </c>
      <c r="BD60" s="35">
        <f>IF(OR($A$1&lt;=Main!AP$4,ISBLANK($N60)),0,Main!AP55)</f>
        <v>0</v>
      </c>
      <c r="BE60" s="35">
        <f>IF(OR($A$1&lt;=Main!AQ$4,ISBLANK($N60)),0,Main!AQ55)</f>
        <v>0</v>
      </c>
      <c r="BF60" s="35">
        <f>IF(OR($A$1&lt;=Main!AR$4,ISBLANK($N60)),0,Main!AR55)</f>
        <v>0</v>
      </c>
      <c r="BG60" s="35">
        <f>IF(OR($A$1&lt;=Main!AS$4,ISBLANK($N60)),0,Main!AS55)</f>
        <v>0</v>
      </c>
      <c r="BH60" s="35">
        <f>IF(OR($A$1&lt;=Main!AT$4,ISBLANK($N60)),0,Main!AT55)</f>
        <v>0</v>
      </c>
      <c r="BI60" s="35">
        <f>IF(OR($A$1&lt;=Main!AU$4,ISBLANK($N60)),0,Main!AU55)</f>
        <v>0</v>
      </c>
      <c r="BJ60" s="35">
        <f>IF(OR($A$1&lt;=Main!AV$4,ISBLANK($N60)),0,Main!AV55)</f>
        <v>0</v>
      </c>
    </row>
    <row r="61" spans="1:62" ht="13.5" thickTop="1">
      <c r="D61" s="50"/>
      <c r="G61" s="35"/>
      <c r="K61" s="6" t="str">
        <f t="shared" si="0"/>
        <v/>
      </c>
      <c r="L61" s="35"/>
      <c r="M61" s="35"/>
      <c r="N61" s="35" t="str">
        <f>Main!$A56&amp;Main!$B56</f>
        <v/>
      </c>
      <c r="O61" s="145">
        <f t="shared" si="2"/>
        <v>0</v>
      </c>
      <c r="P61" s="150">
        <f t="shared" si="5"/>
        <v>39</v>
      </c>
      <c r="Q61" s="150" t="str">
        <f ca="1">IF(Main!$AY56&lt;&gt;"#",$P61-Main!$AY56,"#")</f>
        <v>#</v>
      </c>
      <c r="R61" s="35">
        <f>Main!E56*Mask!G$17</f>
        <v>0</v>
      </c>
      <c r="S61" s="35">
        <f>Main!F56*Mask!H$17</f>
        <v>0</v>
      </c>
      <c r="T61" s="35">
        <f>Main!G56*Mask!I$17</f>
        <v>0</v>
      </c>
      <c r="U61" s="35">
        <f>Main!H56*Mask!J$17</f>
        <v>0</v>
      </c>
      <c r="V61" s="35">
        <f>Main!I56*Mask!K$17</f>
        <v>0</v>
      </c>
      <c r="W61" s="35">
        <f>Main!J56*Mask!L$17</f>
        <v>0</v>
      </c>
      <c r="X61" s="35">
        <f>Main!K56*Mask!M$17</f>
        <v>0</v>
      </c>
      <c r="Y61" s="35">
        <f>Main!L56*Mask!N$17</f>
        <v>0</v>
      </c>
      <c r="Z61" s="35">
        <f>Main!M56*Mask!O$17</f>
        <v>0</v>
      </c>
      <c r="AA61" s="35">
        <f>Main!N56*Mask!P$17</f>
        <v>0</v>
      </c>
      <c r="AB61" s="35">
        <f>Main!O56*Mask!Q$17</f>
        <v>0</v>
      </c>
      <c r="AC61" s="35">
        <f>Main!P56*Mask!R$17</f>
        <v>0</v>
      </c>
      <c r="AD61" s="35">
        <f>Main!Q56*Mask!S$17</f>
        <v>0</v>
      </c>
      <c r="AE61" s="35">
        <f>Main!R56*Mask!T$17</f>
        <v>0</v>
      </c>
      <c r="AF61" s="35">
        <f>Main!S56*Mask!U$17</f>
        <v>0</v>
      </c>
      <c r="AG61" s="35">
        <f>Main!T56*Mask!V$17</f>
        <v>0</v>
      </c>
      <c r="AH61" s="35">
        <f>Main!U56*Mask!W$17</f>
        <v>0</v>
      </c>
      <c r="AI61" s="35">
        <f>Main!V56*Mask!X$17</f>
        <v>0</v>
      </c>
      <c r="AJ61" s="35">
        <f>Main!W56*Mask!Y$17</f>
        <v>0</v>
      </c>
      <c r="AK61" s="35">
        <f>Main!X56*Mask!Z$17</f>
        <v>0</v>
      </c>
      <c r="AL61" s="35">
        <f>Main!Y56*Mask!AA$17</f>
        <v>0</v>
      </c>
      <c r="AM61" s="35">
        <f>Main!Z56*Mask!AB$17</f>
        <v>0</v>
      </c>
      <c r="AN61" s="35"/>
      <c r="AO61" s="35">
        <f>IF(OR($A$1&lt;=Main!AA$4,ISBLANK($N61)),0,Main!AA56)</f>
        <v>0</v>
      </c>
      <c r="AP61" s="35">
        <f>IF(OR($A$1&lt;=Main!AB$4,ISBLANK($N61)),0,Main!AB56)</f>
        <v>0</v>
      </c>
      <c r="AQ61" s="35">
        <f>IF(OR($A$1&lt;=Main!AC$4,ISBLANK($N61)),0,Main!AC56)</f>
        <v>0</v>
      </c>
      <c r="AR61" s="35">
        <f>IF(OR($A$1&lt;=Main!AD$4,ISBLANK($N61)),0,Main!AD56)</f>
        <v>0</v>
      </c>
      <c r="AS61" s="35">
        <f>IF(OR($A$1&lt;=Main!AE$4,ISBLANK($N61)),0,Main!AE56)</f>
        <v>0</v>
      </c>
      <c r="AT61" s="35">
        <f>IF(OR($A$1&lt;=Main!AF$4,ISBLANK($N61)),0,Main!AF56)</f>
        <v>0</v>
      </c>
      <c r="AU61" s="35">
        <f>IF(OR($A$1&lt;=Main!AG$4,ISBLANK($N61)),0,Main!AG56)</f>
        <v>0</v>
      </c>
      <c r="AV61" s="35">
        <f>IF(OR($A$1&lt;=Main!AH$4,ISBLANK($N61)),0,Main!AH56)</f>
        <v>0</v>
      </c>
      <c r="AW61" s="35">
        <f>IF(OR($A$1&lt;=Main!AI$4,ISBLANK($N61)),0,Main!AI56)</f>
        <v>0</v>
      </c>
      <c r="AX61" s="35">
        <f>IF(OR($A$1&lt;=Main!AJ$4,ISBLANK($N61)),0,Main!AJ56)</f>
        <v>0</v>
      </c>
      <c r="AY61" s="35">
        <f>IF(OR($A$1&lt;=Main!AK$4,ISBLANK($N61)),0,Main!AK56)</f>
        <v>0</v>
      </c>
      <c r="AZ61" s="35">
        <f>IF(OR($A$1&lt;=Main!AL$4,ISBLANK($N61)),0,Main!AL56)</f>
        <v>0</v>
      </c>
      <c r="BA61" s="35">
        <f>IF(OR($A$1&lt;=Main!AM$4,ISBLANK($N61)),0,Main!AM56)</f>
        <v>0</v>
      </c>
      <c r="BB61" s="35">
        <f>IF(OR($A$1&lt;=Main!AN$4,ISBLANK($N61)),0,Main!AN56)</f>
        <v>0</v>
      </c>
      <c r="BC61" s="35">
        <f>IF(OR($A$1&lt;=Main!AO$4,ISBLANK($N61)),0,Main!AO56)</f>
        <v>0</v>
      </c>
      <c r="BD61" s="35">
        <f>IF(OR($A$1&lt;=Main!AP$4,ISBLANK($N61)),0,Main!AP56)</f>
        <v>0</v>
      </c>
      <c r="BE61" s="35">
        <f>IF(OR($A$1&lt;=Main!AQ$4,ISBLANK($N61)),0,Main!AQ56)</f>
        <v>0</v>
      </c>
      <c r="BF61" s="35">
        <f>IF(OR($A$1&lt;=Main!AR$4,ISBLANK($N61)),0,Main!AR56)</f>
        <v>0</v>
      </c>
      <c r="BG61" s="35">
        <f>IF(OR($A$1&lt;=Main!AS$4,ISBLANK($N61)),0,Main!AS56)</f>
        <v>0</v>
      </c>
      <c r="BH61" s="35">
        <f>IF(OR($A$1&lt;=Main!AT$4,ISBLANK($N61)),0,Main!AT56)</f>
        <v>0</v>
      </c>
      <c r="BI61" s="35">
        <f>IF(OR($A$1&lt;=Main!AU$4,ISBLANK($N61)),0,Main!AU56)</f>
        <v>0</v>
      </c>
      <c r="BJ61" s="35">
        <f>IF(OR($A$1&lt;=Main!AV$4,ISBLANK($N61)),0,Main!AV56)</f>
        <v>0</v>
      </c>
    </row>
    <row r="62" spans="1:62">
      <c r="N62" s="6" t="str">
        <f>Main!$A57&amp;Main!$B57</f>
        <v/>
      </c>
      <c r="O62" s="145">
        <f t="shared" si="2"/>
        <v>0</v>
      </c>
      <c r="P62" s="150">
        <f t="shared" si="5"/>
        <v>39</v>
      </c>
      <c r="Q62" s="150" t="str">
        <f ca="1">IF(Main!$AY57&lt;&gt;"#",$P62-Main!$AY57,"#")</f>
        <v>#</v>
      </c>
      <c r="R62" s="35">
        <f>Main!E57*Mask!G$17</f>
        <v>0</v>
      </c>
      <c r="S62" s="35">
        <f>Main!F57*Mask!H$17</f>
        <v>0</v>
      </c>
      <c r="T62" s="35">
        <f>Main!G57*Mask!I$17</f>
        <v>0</v>
      </c>
      <c r="U62" s="35">
        <f>Main!H57*Mask!J$17</f>
        <v>0</v>
      </c>
      <c r="V62" s="35">
        <f>Main!I57*Mask!K$17</f>
        <v>0</v>
      </c>
      <c r="W62" s="35">
        <f>Main!J57*Mask!L$17</f>
        <v>0</v>
      </c>
      <c r="X62" s="35">
        <f>Main!K57*Mask!M$17</f>
        <v>0</v>
      </c>
      <c r="Y62" s="35">
        <f>Main!L57*Mask!N$17</f>
        <v>0</v>
      </c>
      <c r="Z62" s="35">
        <f>Main!M57*Mask!O$17</f>
        <v>0</v>
      </c>
      <c r="AA62" s="35">
        <f>Main!N57*Mask!P$17</f>
        <v>0</v>
      </c>
      <c r="AB62" s="35">
        <f>Main!O57*Mask!Q$17</f>
        <v>0</v>
      </c>
      <c r="AC62" s="35">
        <f>Main!P57*Mask!R$17</f>
        <v>0</v>
      </c>
      <c r="AD62" s="35">
        <f>Main!Q57*Mask!S$17</f>
        <v>0</v>
      </c>
      <c r="AE62" s="35">
        <f>Main!R57*Mask!T$17</f>
        <v>0</v>
      </c>
      <c r="AF62" s="35">
        <f>Main!S57*Mask!U$17</f>
        <v>0</v>
      </c>
      <c r="AG62" s="35">
        <f>Main!T57*Mask!V$17</f>
        <v>0</v>
      </c>
      <c r="AH62" s="35">
        <f>Main!U57*Mask!W$17</f>
        <v>0</v>
      </c>
      <c r="AI62" s="35">
        <f>Main!V57*Mask!X$17</f>
        <v>0</v>
      </c>
      <c r="AJ62" s="35">
        <f>Main!W57*Mask!Y$17</f>
        <v>0</v>
      </c>
      <c r="AK62" s="35">
        <f>Main!X57*Mask!Z$17</f>
        <v>0</v>
      </c>
      <c r="AL62" s="35">
        <f>Main!Y57*Mask!AA$17</f>
        <v>0</v>
      </c>
      <c r="AM62" s="35">
        <f>Main!Z57*Mask!AB$17</f>
        <v>0</v>
      </c>
      <c r="AN62" s="35"/>
      <c r="AO62" s="35">
        <f>IF(OR($A$1&lt;=Main!AA$4,ISBLANK($N62)),0,Main!AA57)</f>
        <v>0</v>
      </c>
      <c r="AP62" s="35">
        <f>IF(OR($A$1&lt;=Main!AB$4,ISBLANK($N62)),0,Main!AB57)</f>
        <v>0</v>
      </c>
      <c r="AQ62" s="35">
        <f>IF(OR($A$1&lt;=Main!AC$4,ISBLANK($N62)),0,Main!AC57)</f>
        <v>0</v>
      </c>
      <c r="AR62" s="35">
        <f>IF(OR($A$1&lt;=Main!AD$4,ISBLANK($N62)),0,Main!AD57)</f>
        <v>0</v>
      </c>
      <c r="AS62" s="35">
        <f>IF(OR($A$1&lt;=Main!AE$4,ISBLANK($N62)),0,Main!AE57)</f>
        <v>0</v>
      </c>
      <c r="AT62" s="35">
        <f>IF(OR($A$1&lt;=Main!AF$4,ISBLANK($N62)),0,Main!AF57)</f>
        <v>0</v>
      </c>
      <c r="AU62" s="35">
        <f>IF(OR($A$1&lt;=Main!AG$4,ISBLANK($N62)),0,Main!AG57)</f>
        <v>0</v>
      </c>
      <c r="AV62" s="35">
        <f>IF(OR($A$1&lt;=Main!AH$4,ISBLANK($N62)),0,Main!AH57)</f>
        <v>0</v>
      </c>
      <c r="AW62" s="35">
        <f>IF(OR($A$1&lt;=Main!AI$4,ISBLANK($N62)),0,Main!AI57)</f>
        <v>0</v>
      </c>
      <c r="AX62" s="35">
        <f>IF(OR($A$1&lt;=Main!AJ$4,ISBLANK($N62)),0,Main!AJ57)</f>
        <v>0</v>
      </c>
      <c r="AY62" s="35">
        <f>IF(OR($A$1&lt;=Main!AK$4,ISBLANK($N62)),0,Main!AK57)</f>
        <v>0</v>
      </c>
      <c r="AZ62" s="35">
        <f>IF(OR($A$1&lt;=Main!AL$4,ISBLANK($N62)),0,Main!AL57)</f>
        <v>0</v>
      </c>
      <c r="BA62" s="35">
        <f>IF(OR($A$1&lt;=Main!AM$4,ISBLANK($N62)),0,Main!AM57)</f>
        <v>0</v>
      </c>
      <c r="BB62" s="35">
        <f>IF(OR($A$1&lt;=Main!AN$4,ISBLANK($N62)),0,Main!AN57)</f>
        <v>0</v>
      </c>
      <c r="BC62" s="35">
        <f>IF(OR($A$1&lt;=Main!AO$4,ISBLANK($N62)),0,Main!AO57)</f>
        <v>0</v>
      </c>
      <c r="BD62" s="35">
        <f>IF(OR($A$1&lt;=Main!AP$4,ISBLANK($N62)),0,Main!AP57)</f>
        <v>0</v>
      </c>
      <c r="BE62" s="35">
        <f>IF(OR($A$1&lt;=Main!AQ$4,ISBLANK($N62)),0,Main!AQ57)</f>
        <v>0</v>
      </c>
      <c r="BF62" s="35">
        <f>IF(OR($A$1&lt;=Main!AR$4,ISBLANK($N62)),0,Main!AR57)</f>
        <v>0</v>
      </c>
      <c r="BG62" s="35">
        <f>IF(OR($A$1&lt;=Main!AS$4,ISBLANK($N62)),0,Main!AS57)</f>
        <v>0</v>
      </c>
      <c r="BH62" s="35">
        <f>IF(OR($A$1&lt;=Main!AT$4,ISBLANK($N62)),0,Main!AT57)</f>
        <v>0</v>
      </c>
      <c r="BI62" s="35">
        <f>IF(OR($A$1&lt;=Main!AU$4,ISBLANK($N62)),0,Main!AU57)</f>
        <v>0</v>
      </c>
      <c r="BJ62" s="35">
        <f>IF(OR($A$1&lt;=Main!AV$4,ISBLANK($N62)),0,Main!AV57)</f>
        <v>0</v>
      </c>
    </row>
    <row r="63" spans="1:62">
      <c r="N63" s="6" t="str">
        <f>Main!$A58&amp;Main!$B58</f>
        <v/>
      </c>
      <c r="O63" s="145">
        <f t="shared" si="2"/>
        <v>0</v>
      </c>
      <c r="P63" s="150">
        <f t="shared" si="5"/>
        <v>39</v>
      </c>
      <c r="Q63" s="150" t="str">
        <f ca="1">IF(Main!$AY58&lt;&gt;"#",$P63-Main!$AY58,"#")</f>
        <v>#</v>
      </c>
      <c r="R63" s="35">
        <f>Main!E58*Mask!G$17</f>
        <v>0</v>
      </c>
      <c r="S63" s="35">
        <f>Main!F58*Mask!H$17</f>
        <v>0</v>
      </c>
      <c r="T63" s="35">
        <f>Main!G58*Mask!I$17</f>
        <v>0</v>
      </c>
      <c r="U63" s="35">
        <f>Main!H58*Mask!J$17</f>
        <v>0</v>
      </c>
      <c r="V63" s="35">
        <f>Main!I58*Mask!K$17</f>
        <v>0</v>
      </c>
      <c r="W63" s="35">
        <f>Main!J58*Mask!L$17</f>
        <v>0</v>
      </c>
      <c r="X63" s="35">
        <f>Main!K58*Mask!M$17</f>
        <v>0</v>
      </c>
      <c r="Y63" s="35">
        <f>Main!L58*Mask!N$17</f>
        <v>0</v>
      </c>
      <c r="Z63" s="35">
        <f>Main!M58*Mask!O$17</f>
        <v>0</v>
      </c>
      <c r="AA63" s="35">
        <f>Main!N58*Mask!P$17</f>
        <v>0</v>
      </c>
      <c r="AB63" s="35">
        <f>Main!O58*Mask!Q$17</f>
        <v>0</v>
      </c>
      <c r="AC63" s="35">
        <f>Main!P58*Mask!R$17</f>
        <v>0</v>
      </c>
      <c r="AD63" s="35">
        <f>Main!Q58*Mask!S$17</f>
        <v>0</v>
      </c>
      <c r="AE63" s="35">
        <f>Main!R58*Mask!T$17</f>
        <v>0</v>
      </c>
      <c r="AF63" s="35">
        <f>Main!S58*Mask!U$17</f>
        <v>0</v>
      </c>
      <c r="AG63" s="35">
        <f>Main!T58*Mask!V$17</f>
        <v>0</v>
      </c>
      <c r="AH63" s="35">
        <f>Main!U58*Mask!W$17</f>
        <v>0</v>
      </c>
      <c r="AI63" s="35">
        <f>Main!V58*Mask!X$17</f>
        <v>0</v>
      </c>
      <c r="AJ63" s="35">
        <f>Main!W58*Mask!Y$17</f>
        <v>0</v>
      </c>
      <c r="AK63" s="35">
        <f>Main!X58*Mask!Z$17</f>
        <v>0</v>
      </c>
      <c r="AL63" s="35">
        <f>Main!Y58*Mask!AA$17</f>
        <v>0</v>
      </c>
      <c r="AM63" s="35">
        <f>Main!Z58*Mask!AB$17</f>
        <v>0</v>
      </c>
      <c r="AN63" s="35"/>
      <c r="AO63" s="35">
        <f>IF(OR($A$1&lt;=Main!AA$4,ISBLANK($N63)),0,Main!AA58)</f>
        <v>0</v>
      </c>
      <c r="AP63" s="35">
        <f>IF(OR($A$1&lt;=Main!AB$4,ISBLANK($N63)),0,Main!AB58)</f>
        <v>0</v>
      </c>
      <c r="AQ63" s="35">
        <f>IF(OR($A$1&lt;=Main!AC$4,ISBLANK($N63)),0,Main!AC58)</f>
        <v>0</v>
      </c>
      <c r="AR63" s="35">
        <f>IF(OR($A$1&lt;=Main!AD$4,ISBLANK($N63)),0,Main!AD58)</f>
        <v>0</v>
      </c>
      <c r="AS63" s="35">
        <f>IF(OR($A$1&lt;=Main!AE$4,ISBLANK($N63)),0,Main!AE58)</f>
        <v>0</v>
      </c>
      <c r="AT63" s="35">
        <f>IF(OR($A$1&lt;=Main!AF$4,ISBLANK($N63)),0,Main!AF58)</f>
        <v>0</v>
      </c>
      <c r="AU63" s="35">
        <f>IF(OR($A$1&lt;=Main!AG$4,ISBLANK($N63)),0,Main!AG58)</f>
        <v>0</v>
      </c>
      <c r="AV63" s="35">
        <f>IF(OR($A$1&lt;=Main!AH$4,ISBLANK($N63)),0,Main!AH58)</f>
        <v>0</v>
      </c>
      <c r="AW63" s="35">
        <f>IF(OR($A$1&lt;=Main!AI$4,ISBLANK($N63)),0,Main!AI58)</f>
        <v>0</v>
      </c>
      <c r="AX63" s="35">
        <f>IF(OR($A$1&lt;=Main!AJ$4,ISBLANK($N63)),0,Main!AJ58)</f>
        <v>0</v>
      </c>
      <c r="AY63" s="35">
        <f>IF(OR($A$1&lt;=Main!AK$4,ISBLANK($N63)),0,Main!AK58)</f>
        <v>0</v>
      </c>
      <c r="AZ63" s="35">
        <f>IF(OR($A$1&lt;=Main!AL$4,ISBLANK($N63)),0,Main!AL58)</f>
        <v>0</v>
      </c>
      <c r="BA63" s="35">
        <f>IF(OR($A$1&lt;=Main!AM$4,ISBLANK($N63)),0,Main!AM58)</f>
        <v>0</v>
      </c>
      <c r="BB63" s="35">
        <f>IF(OR($A$1&lt;=Main!AN$4,ISBLANK($N63)),0,Main!AN58)</f>
        <v>0</v>
      </c>
      <c r="BC63" s="35">
        <f>IF(OR($A$1&lt;=Main!AO$4,ISBLANK($N63)),0,Main!AO58)</f>
        <v>0</v>
      </c>
      <c r="BD63" s="35">
        <f>IF(OR($A$1&lt;=Main!AP$4,ISBLANK($N63)),0,Main!AP58)</f>
        <v>0</v>
      </c>
      <c r="BE63" s="35">
        <f>IF(OR($A$1&lt;=Main!AQ$4,ISBLANK($N63)),0,Main!AQ58)</f>
        <v>0</v>
      </c>
      <c r="BF63" s="35">
        <f>IF(OR($A$1&lt;=Main!AR$4,ISBLANK($N63)),0,Main!AR58)</f>
        <v>0</v>
      </c>
      <c r="BG63" s="35">
        <f>IF(OR($A$1&lt;=Main!AS$4,ISBLANK($N63)),0,Main!AS58)</f>
        <v>0</v>
      </c>
      <c r="BH63" s="35">
        <f>IF(OR($A$1&lt;=Main!AT$4,ISBLANK($N63)),0,Main!AT58)</f>
        <v>0</v>
      </c>
      <c r="BI63" s="35">
        <f>IF(OR($A$1&lt;=Main!AU$4,ISBLANK($N63)),0,Main!AU58)</f>
        <v>0</v>
      </c>
      <c r="BJ63" s="35">
        <f>IF(OR($A$1&lt;=Main!AV$4,ISBLANK($N63)),0,Main!AV58)</f>
        <v>0</v>
      </c>
    </row>
    <row r="64" spans="1:62">
      <c r="N64" s="6" t="str">
        <f>Main!$A59&amp;Main!$B59</f>
        <v/>
      </c>
      <c r="O64" s="145">
        <f t="shared" si="2"/>
        <v>0</v>
      </c>
      <c r="P64" s="150">
        <f t="shared" si="5"/>
        <v>39</v>
      </c>
      <c r="Q64" s="150" t="str">
        <f ca="1">IF(Main!$AY59&lt;&gt;"#",$P64-Main!$AY59,"#")</f>
        <v>#</v>
      </c>
      <c r="R64" s="35">
        <f>Main!E59*Mask!G$17</f>
        <v>0</v>
      </c>
      <c r="S64" s="35">
        <f>Main!F59*Mask!H$17</f>
        <v>0</v>
      </c>
      <c r="T64" s="35">
        <f>Main!G59*Mask!I$17</f>
        <v>0</v>
      </c>
      <c r="U64" s="35">
        <f>Main!H59*Mask!J$17</f>
        <v>0</v>
      </c>
      <c r="V64" s="35">
        <f>Main!I59*Mask!K$17</f>
        <v>0</v>
      </c>
      <c r="W64" s="35">
        <f>Main!J59*Mask!L$17</f>
        <v>0</v>
      </c>
      <c r="X64" s="35">
        <f>Main!K59*Mask!M$17</f>
        <v>0</v>
      </c>
      <c r="Y64" s="35">
        <f>Main!L59*Mask!N$17</f>
        <v>0</v>
      </c>
      <c r="Z64" s="35">
        <f>Main!M59*Mask!O$17</f>
        <v>0</v>
      </c>
      <c r="AA64" s="35">
        <f>Main!N59*Mask!P$17</f>
        <v>0</v>
      </c>
      <c r="AB64" s="35">
        <f>Main!O59*Mask!Q$17</f>
        <v>0</v>
      </c>
      <c r="AC64" s="35">
        <f>Main!P59*Mask!R$17</f>
        <v>0</v>
      </c>
      <c r="AD64" s="35">
        <f>Main!Q59*Mask!S$17</f>
        <v>0</v>
      </c>
      <c r="AE64" s="35">
        <f>Main!R59*Mask!T$17</f>
        <v>0</v>
      </c>
      <c r="AF64" s="35">
        <f>Main!S59*Mask!U$17</f>
        <v>0</v>
      </c>
      <c r="AG64" s="35">
        <f>Main!T59*Mask!V$17</f>
        <v>0</v>
      </c>
      <c r="AH64" s="35">
        <f>Main!U59*Mask!W$17</f>
        <v>0</v>
      </c>
      <c r="AI64" s="35">
        <f>Main!V59*Mask!X$17</f>
        <v>0</v>
      </c>
      <c r="AJ64" s="35">
        <f>Main!W59*Mask!Y$17</f>
        <v>0</v>
      </c>
      <c r="AK64" s="35">
        <f>Main!X59*Mask!Z$17</f>
        <v>0</v>
      </c>
      <c r="AL64" s="35">
        <f>Main!Y59*Mask!AA$17</f>
        <v>0</v>
      </c>
      <c r="AM64" s="35">
        <f>Main!Z59*Mask!AB$17</f>
        <v>0</v>
      </c>
      <c r="AN64" s="35"/>
      <c r="AO64" s="35">
        <f>IF(OR($A$1&lt;=Main!AA$4,ISBLANK($N64)),0,Main!AA59)</f>
        <v>0</v>
      </c>
      <c r="AP64" s="35">
        <f>IF(OR($A$1&lt;=Main!AB$4,ISBLANK($N64)),0,Main!AB59)</f>
        <v>0</v>
      </c>
      <c r="AQ64" s="35">
        <f>IF(OR($A$1&lt;=Main!AC$4,ISBLANK($N64)),0,Main!AC59)</f>
        <v>0</v>
      </c>
      <c r="AR64" s="35">
        <f>IF(OR($A$1&lt;=Main!AD$4,ISBLANK($N64)),0,Main!AD59)</f>
        <v>0</v>
      </c>
      <c r="AS64" s="35">
        <f>IF(OR($A$1&lt;=Main!AE$4,ISBLANK($N64)),0,Main!AE59)</f>
        <v>0</v>
      </c>
      <c r="AT64" s="35">
        <f>IF(OR($A$1&lt;=Main!AF$4,ISBLANK($N64)),0,Main!AF59)</f>
        <v>0</v>
      </c>
      <c r="AU64" s="35">
        <f>IF(OR($A$1&lt;=Main!AG$4,ISBLANK($N64)),0,Main!AG59)</f>
        <v>0</v>
      </c>
      <c r="AV64" s="35">
        <f>IF(OR($A$1&lt;=Main!AH$4,ISBLANK($N64)),0,Main!AH59)</f>
        <v>0</v>
      </c>
      <c r="AW64" s="35">
        <f>IF(OR($A$1&lt;=Main!AI$4,ISBLANK($N64)),0,Main!AI59)</f>
        <v>0</v>
      </c>
      <c r="AX64" s="35">
        <f>IF(OR($A$1&lt;=Main!AJ$4,ISBLANK($N64)),0,Main!AJ59)</f>
        <v>0</v>
      </c>
      <c r="AY64" s="35">
        <f>IF(OR($A$1&lt;=Main!AK$4,ISBLANK($N64)),0,Main!AK59)</f>
        <v>0</v>
      </c>
      <c r="AZ64" s="35">
        <f>IF(OR($A$1&lt;=Main!AL$4,ISBLANK($N64)),0,Main!AL59)</f>
        <v>0</v>
      </c>
      <c r="BA64" s="35">
        <f>IF(OR($A$1&lt;=Main!AM$4,ISBLANK($N64)),0,Main!AM59)</f>
        <v>0</v>
      </c>
      <c r="BB64" s="35">
        <f>IF(OR($A$1&lt;=Main!AN$4,ISBLANK($N64)),0,Main!AN59)</f>
        <v>0</v>
      </c>
      <c r="BC64" s="35">
        <f>IF(OR($A$1&lt;=Main!AO$4,ISBLANK($N64)),0,Main!AO59)</f>
        <v>0</v>
      </c>
      <c r="BD64" s="35">
        <f>IF(OR($A$1&lt;=Main!AP$4,ISBLANK($N64)),0,Main!AP59)</f>
        <v>0</v>
      </c>
      <c r="BE64" s="35">
        <f>IF(OR($A$1&lt;=Main!AQ$4,ISBLANK($N64)),0,Main!AQ59)</f>
        <v>0</v>
      </c>
      <c r="BF64" s="35">
        <f>IF(OR($A$1&lt;=Main!AR$4,ISBLANK($N64)),0,Main!AR59)</f>
        <v>0</v>
      </c>
      <c r="BG64" s="35">
        <f>IF(OR($A$1&lt;=Main!AS$4,ISBLANK($N64)),0,Main!AS59)</f>
        <v>0</v>
      </c>
      <c r="BH64" s="35">
        <f>IF(OR($A$1&lt;=Main!AT$4,ISBLANK($N64)),0,Main!AT59)</f>
        <v>0</v>
      </c>
      <c r="BI64" s="35">
        <f>IF(OR($A$1&lt;=Main!AU$4,ISBLANK($N64)),0,Main!AU59)</f>
        <v>0</v>
      </c>
      <c r="BJ64" s="35">
        <f>IF(OR($A$1&lt;=Main!AV$4,ISBLANK($N64)),0,Main!AV59)</f>
        <v>0</v>
      </c>
    </row>
    <row r="65" spans="12:62">
      <c r="N65" s="6" t="str">
        <f>Main!$A60&amp;Main!$B60</f>
        <v/>
      </c>
      <c r="O65" s="145">
        <f t="shared" si="2"/>
        <v>0</v>
      </c>
      <c r="P65" s="150">
        <f t="shared" si="5"/>
        <v>39</v>
      </c>
      <c r="Q65" s="150" t="str">
        <f ca="1">IF(Main!$AY60&lt;&gt;"#",$P65-Main!$AY60,"#")</f>
        <v>#</v>
      </c>
      <c r="R65" s="35">
        <f>Main!E60*Mask!G$17</f>
        <v>0</v>
      </c>
      <c r="S65" s="35">
        <f>Main!F60*Mask!H$17</f>
        <v>0</v>
      </c>
      <c r="T65" s="35">
        <f>Main!G60*Mask!I$17</f>
        <v>0</v>
      </c>
      <c r="U65" s="35">
        <f>Main!H60*Mask!J$17</f>
        <v>0</v>
      </c>
      <c r="V65" s="35">
        <f>Main!I60*Mask!K$17</f>
        <v>0</v>
      </c>
      <c r="W65" s="35">
        <f>Main!J60*Mask!L$17</f>
        <v>0</v>
      </c>
      <c r="X65" s="35">
        <f>Main!K60*Mask!M$17</f>
        <v>0</v>
      </c>
      <c r="Y65" s="35">
        <f>Main!L60*Mask!N$17</f>
        <v>0</v>
      </c>
      <c r="Z65" s="35">
        <f>Main!M60*Mask!O$17</f>
        <v>0</v>
      </c>
      <c r="AA65" s="35">
        <f>Main!N60*Mask!P$17</f>
        <v>0</v>
      </c>
      <c r="AB65" s="35">
        <f>Main!O60*Mask!Q$17</f>
        <v>0</v>
      </c>
      <c r="AC65" s="35">
        <f>Main!P60*Mask!R$17</f>
        <v>0</v>
      </c>
      <c r="AD65" s="35">
        <f>Main!Q60*Mask!S$17</f>
        <v>0</v>
      </c>
      <c r="AE65" s="35">
        <f>Main!R60*Mask!T$17</f>
        <v>0</v>
      </c>
      <c r="AF65" s="35">
        <f>Main!S60*Mask!U$17</f>
        <v>0</v>
      </c>
      <c r="AG65" s="35">
        <f>Main!T60*Mask!V$17</f>
        <v>0</v>
      </c>
      <c r="AH65" s="35">
        <f>Main!U60*Mask!W$17</f>
        <v>0</v>
      </c>
      <c r="AI65" s="35">
        <f>Main!V60*Mask!X$17</f>
        <v>0</v>
      </c>
      <c r="AJ65" s="35">
        <f>Main!W60*Mask!Y$17</f>
        <v>0</v>
      </c>
      <c r="AK65" s="35">
        <f>Main!X60*Mask!Z$17</f>
        <v>0</v>
      </c>
      <c r="AL65" s="35">
        <f>Main!Y60*Mask!AA$17</f>
        <v>0</v>
      </c>
      <c r="AM65" s="35">
        <f>Main!Z60*Mask!AB$17</f>
        <v>0</v>
      </c>
      <c r="AN65" s="35"/>
      <c r="AO65" s="35">
        <f>IF(OR($A$1&lt;=Main!AA$4,ISBLANK($N65)),0,Main!AA60)</f>
        <v>0</v>
      </c>
      <c r="AP65" s="35">
        <f>IF(OR($A$1&lt;=Main!AB$4,ISBLANK($N65)),0,Main!AB60)</f>
        <v>0</v>
      </c>
      <c r="AQ65" s="35">
        <f>IF(OR($A$1&lt;=Main!AC$4,ISBLANK($N65)),0,Main!AC60)</f>
        <v>0</v>
      </c>
      <c r="AR65" s="35">
        <f>IF(OR($A$1&lt;=Main!AD$4,ISBLANK($N65)),0,Main!AD60)</f>
        <v>0</v>
      </c>
      <c r="AS65" s="35">
        <f>IF(OR($A$1&lt;=Main!AE$4,ISBLANK($N65)),0,Main!AE60)</f>
        <v>0</v>
      </c>
      <c r="AT65" s="35">
        <f>IF(OR($A$1&lt;=Main!AF$4,ISBLANK($N65)),0,Main!AF60)</f>
        <v>0</v>
      </c>
      <c r="AU65" s="35">
        <f>IF(OR($A$1&lt;=Main!AG$4,ISBLANK($N65)),0,Main!AG60)</f>
        <v>0</v>
      </c>
      <c r="AV65" s="35">
        <f>IF(OR($A$1&lt;=Main!AH$4,ISBLANK($N65)),0,Main!AH60)</f>
        <v>0</v>
      </c>
      <c r="AW65" s="35">
        <f>IF(OR($A$1&lt;=Main!AI$4,ISBLANK($N65)),0,Main!AI60)</f>
        <v>0</v>
      </c>
      <c r="AX65" s="35">
        <f>IF(OR($A$1&lt;=Main!AJ$4,ISBLANK($N65)),0,Main!AJ60)</f>
        <v>0</v>
      </c>
      <c r="AY65" s="35">
        <f>IF(OR($A$1&lt;=Main!AK$4,ISBLANK($N65)),0,Main!AK60)</f>
        <v>0</v>
      </c>
      <c r="AZ65" s="35">
        <f>IF(OR($A$1&lt;=Main!AL$4,ISBLANK($N65)),0,Main!AL60)</f>
        <v>0</v>
      </c>
      <c r="BA65" s="35">
        <f>IF(OR($A$1&lt;=Main!AM$4,ISBLANK($N65)),0,Main!AM60)</f>
        <v>0</v>
      </c>
      <c r="BB65" s="35">
        <f>IF(OR($A$1&lt;=Main!AN$4,ISBLANK($N65)),0,Main!AN60)</f>
        <v>0</v>
      </c>
      <c r="BC65" s="35">
        <f>IF(OR($A$1&lt;=Main!AO$4,ISBLANK($N65)),0,Main!AO60)</f>
        <v>0</v>
      </c>
      <c r="BD65" s="35">
        <f>IF(OR($A$1&lt;=Main!AP$4,ISBLANK($N65)),0,Main!AP60)</f>
        <v>0</v>
      </c>
      <c r="BE65" s="35">
        <f>IF(OR($A$1&lt;=Main!AQ$4,ISBLANK($N65)),0,Main!AQ60)</f>
        <v>0</v>
      </c>
      <c r="BF65" s="35">
        <f>IF(OR($A$1&lt;=Main!AR$4,ISBLANK($N65)),0,Main!AR60)</f>
        <v>0</v>
      </c>
      <c r="BG65" s="35">
        <f>IF(OR($A$1&lt;=Main!AS$4,ISBLANK($N65)),0,Main!AS60)</f>
        <v>0</v>
      </c>
      <c r="BH65" s="35">
        <f>IF(OR($A$1&lt;=Main!AT$4,ISBLANK($N65)),0,Main!AT60)</f>
        <v>0</v>
      </c>
      <c r="BI65" s="35">
        <f>IF(OR($A$1&lt;=Main!AU$4,ISBLANK($N65)),0,Main!AU60)</f>
        <v>0</v>
      </c>
      <c r="BJ65" s="35">
        <f>IF(OR($A$1&lt;=Main!AV$4,ISBLANK($N65)),0,Main!AV60)</f>
        <v>0</v>
      </c>
    </row>
    <row r="66" spans="12:62">
      <c r="N66" s="6" t="str">
        <f>Main!$A61&amp;Main!$B61</f>
        <v/>
      </c>
      <c r="O66" s="145">
        <f t="shared" si="2"/>
        <v>0</v>
      </c>
      <c r="P66" s="150">
        <f t="shared" si="5"/>
        <v>39</v>
      </c>
      <c r="Q66" s="150" t="str">
        <f ca="1">IF(Main!$AY61&lt;&gt;"#",$P66-Main!$AY61,"#")</f>
        <v>#</v>
      </c>
      <c r="R66" s="35">
        <f>Main!E61*Mask!G$17</f>
        <v>0</v>
      </c>
      <c r="S66" s="35">
        <f>Main!F61*Mask!H$17</f>
        <v>0</v>
      </c>
      <c r="T66" s="35">
        <f>Main!G61*Mask!I$17</f>
        <v>0</v>
      </c>
      <c r="U66" s="35">
        <f>Main!H61*Mask!J$17</f>
        <v>0</v>
      </c>
      <c r="V66" s="35">
        <f>Main!I61*Mask!K$17</f>
        <v>0</v>
      </c>
      <c r="W66" s="35">
        <f>Main!J61*Mask!L$17</f>
        <v>0</v>
      </c>
      <c r="X66" s="35">
        <f>Main!K61*Mask!M$17</f>
        <v>0</v>
      </c>
      <c r="Y66" s="35">
        <f>Main!L61*Mask!N$17</f>
        <v>0</v>
      </c>
      <c r="Z66" s="35">
        <f>Main!M61*Mask!O$17</f>
        <v>0</v>
      </c>
      <c r="AA66" s="35">
        <f>Main!N61*Mask!P$17</f>
        <v>0</v>
      </c>
      <c r="AB66" s="35">
        <f>Main!O61*Mask!Q$17</f>
        <v>0</v>
      </c>
      <c r="AC66" s="35">
        <f>Main!P61*Mask!R$17</f>
        <v>0</v>
      </c>
      <c r="AD66" s="35">
        <f>Main!Q61*Mask!S$17</f>
        <v>0</v>
      </c>
      <c r="AE66" s="35">
        <f>Main!R61*Mask!T$17</f>
        <v>0</v>
      </c>
      <c r="AF66" s="35">
        <f>Main!S61*Mask!U$17</f>
        <v>0</v>
      </c>
      <c r="AG66" s="35">
        <f>Main!T61*Mask!V$17</f>
        <v>0</v>
      </c>
      <c r="AH66" s="35">
        <f>Main!U61*Mask!W$17</f>
        <v>0</v>
      </c>
      <c r="AI66" s="35">
        <f>Main!V61*Mask!X$17</f>
        <v>0</v>
      </c>
      <c r="AJ66" s="35">
        <f>Main!W61*Mask!Y$17</f>
        <v>0</v>
      </c>
      <c r="AK66" s="35">
        <f>Main!X61*Mask!Z$17</f>
        <v>0</v>
      </c>
      <c r="AL66" s="35">
        <f>Main!Y61*Mask!AA$17</f>
        <v>0</v>
      </c>
      <c r="AM66" s="35">
        <f>Main!Z61*Mask!AB$17</f>
        <v>0</v>
      </c>
      <c r="AN66" s="35"/>
      <c r="AO66" s="35">
        <f>IF(OR($A$1&lt;=Main!AA$4,ISBLANK($N66)),0,Main!AA61)</f>
        <v>0</v>
      </c>
      <c r="AP66" s="35">
        <f>IF(OR($A$1&lt;=Main!AB$4,ISBLANK($N66)),0,Main!AB61)</f>
        <v>0</v>
      </c>
      <c r="AQ66" s="35">
        <f>IF(OR($A$1&lt;=Main!AC$4,ISBLANK($N66)),0,Main!AC61)</f>
        <v>0</v>
      </c>
      <c r="AR66" s="35">
        <f>IF(OR($A$1&lt;=Main!AD$4,ISBLANK($N66)),0,Main!AD61)</f>
        <v>0</v>
      </c>
      <c r="AS66" s="35">
        <f>IF(OR($A$1&lt;=Main!AE$4,ISBLANK($N66)),0,Main!AE61)</f>
        <v>0</v>
      </c>
      <c r="AT66" s="35">
        <f>IF(OR($A$1&lt;=Main!AF$4,ISBLANK($N66)),0,Main!AF61)</f>
        <v>0</v>
      </c>
      <c r="AU66" s="35">
        <f>IF(OR($A$1&lt;=Main!AG$4,ISBLANK($N66)),0,Main!AG61)</f>
        <v>0</v>
      </c>
      <c r="AV66" s="35">
        <f>IF(OR($A$1&lt;=Main!AH$4,ISBLANK($N66)),0,Main!AH61)</f>
        <v>0</v>
      </c>
      <c r="AW66" s="35">
        <f>IF(OR($A$1&lt;=Main!AI$4,ISBLANK($N66)),0,Main!AI61)</f>
        <v>0</v>
      </c>
      <c r="AX66" s="35">
        <f>IF(OR($A$1&lt;=Main!AJ$4,ISBLANK($N66)),0,Main!AJ61)</f>
        <v>0</v>
      </c>
      <c r="AY66" s="35">
        <f>IF(OR($A$1&lt;=Main!AK$4,ISBLANK($N66)),0,Main!AK61)</f>
        <v>0</v>
      </c>
      <c r="AZ66" s="35">
        <f>IF(OR($A$1&lt;=Main!AL$4,ISBLANK($N66)),0,Main!AL61)</f>
        <v>0</v>
      </c>
      <c r="BA66" s="35">
        <f>IF(OR($A$1&lt;=Main!AM$4,ISBLANK($N66)),0,Main!AM61)</f>
        <v>0</v>
      </c>
      <c r="BB66" s="35">
        <f>IF(OR($A$1&lt;=Main!AN$4,ISBLANK($N66)),0,Main!AN61)</f>
        <v>0</v>
      </c>
      <c r="BC66" s="35">
        <f>IF(OR($A$1&lt;=Main!AO$4,ISBLANK($N66)),0,Main!AO61)</f>
        <v>0</v>
      </c>
      <c r="BD66" s="35">
        <f>IF(OR($A$1&lt;=Main!AP$4,ISBLANK($N66)),0,Main!AP61)</f>
        <v>0</v>
      </c>
      <c r="BE66" s="35">
        <f>IF(OR($A$1&lt;=Main!AQ$4,ISBLANK($N66)),0,Main!AQ61)</f>
        <v>0</v>
      </c>
      <c r="BF66" s="35">
        <f>IF(OR($A$1&lt;=Main!AR$4,ISBLANK($N66)),0,Main!AR61)</f>
        <v>0</v>
      </c>
      <c r="BG66" s="35">
        <f>IF(OR($A$1&lt;=Main!AS$4,ISBLANK($N66)),0,Main!AS61)</f>
        <v>0</v>
      </c>
      <c r="BH66" s="35">
        <f>IF(OR($A$1&lt;=Main!AT$4,ISBLANK($N66)),0,Main!AT61)</f>
        <v>0</v>
      </c>
      <c r="BI66" s="35">
        <f>IF(OR($A$1&lt;=Main!AU$4,ISBLANK($N66)),0,Main!AU61)</f>
        <v>0</v>
      </c>
      <c r="BJ66" s="35">
        <f>IF(OR($A$1&lt;=Main!AV$4,ISBLANK($N66)),0,Main!AV61)</f>
        <v>0</v>
      </c>
    </row>
    <row r="67" spans="12:62">
      <c r="N67" s="6" t="str">
        <f>Main!$A62&amp;Main!$B62</f>
        <v/>
      </c>
      <c r="O67" s="145">
        <f t="shared" si="2"/>
        <v>0</v>
      </c>
      <c r="P67" s="150">
        <f t="shared" si="5"/>
        <v>39</v>
      </c>
      <c r="Q67" s="150" t="str">
        <f ca="1">IF(Main!$AY62&lt;&gt;"#",$P67-Main!$AY62,"#")</f>
        <v>#</v>
      </c>
      <c r="R67" s="35">
        <f>Main!E62*Mask!G$17</f>
        <v>0</v>
      </c>
      <c r="S67" s="35">
        <f>Main!F62*Mask!H$17</f>
        <v>0</v>
      </c>
      <c r="T67" s="35">
        <f>Main!G62*Mask!I$17</f>
        <v>0</v>
      </c>
      <c r="U67" s="35">
        <f>Main!H62*Mask!J$17</f>
        <v>0</v>
      </c>
      <c r="V67" s="35">
        <f>Main!I62*Mask!K$17</f>
        <v>0</v>
      </c>
      <c r="W67" s="35">
        <f>Main!J62*Mask!L$17</f>
        <v>0</v>
      </c>
      <c r="X67" s="35">
        <f>Main!K62*Mask!M$17</f>
        <v>0</v>
      </c>
      <c r="Y67" s="35">
        <f>Main!L62*Mask!N$17</f>
        <v>0</v>
      </c>
      <c r="Z67" s="35">
        <f>Main!M62*Mask!O$17</f>
        <v>0</v>
      </c>
      <c r="AA67" s="35">
        <f>Main!N62*Mask!P$17</f>
        <v>0</v>
      </c>
      <c r="AB67" s="35">
        <f>Main!O62*Mask!Q$17</f>
        <v>0</v>
      </c>
      <c r="AC67" s="35">
        <f>Main!P62*Mask!R$17</f>
        <v>0</v>
      </c>
      <c r="AD67" s="35">
        <f>Main!Q62*Mask!S$17</f>
        <v>0</v>
      </c>
      <c r="AE67" s="35">
        <f>Main!R62*Mask!T$17</f>
        <v>0</v>
      </c>
      <c r="AF67" s="35">
        <f>Main!S62*Mask!U$17</f>
        <v>0</v>
      </c>
      <c r="AG67" s="35">
        <f>Main!T62*Mask!V$17</f>
        <v>0</v>
      </c>
      <c r="AH67" s="35">
        <f>Main!U62*Mask!W$17</f>
        <v>0</v>
      </c>
      <c r="AI67" s="35">
        <f>Main!V62*Mask!X$17</f>
        <v>0</v>
      </c>
      <c r="AJ67" s="35">
        <f>Main!W62*Mask!Y$17</f>
        <v>0</v>
      </c>
      <c r="AK67" s="35">
        <f>Main!X62*Mask!Z$17</f>
        <v>0</v>
      </c>
      <c r="AL67" s="35">
        <f>Main!Y62*Mask!AA$17</f>
        <v>0</v>
      </c>
      <c r="AM67" s="35">
        <f>Main!Z62*Mask!AB$17</f>
        <v>0</v>
      </c>
      <c r="AN67" s="35"/>
      <c r="AO67" s="35">
        <f>IF(OR($A$1&lt;=Main!AA$4,ISBLANK($N67)),0,Main!AA62)</f>
        <v>0</v>
      </c>
      <c r="AP67" s="35">
        <f>IF(OR($A$1&lt;=Main!AB$4,ISBLANK($N67)),0,Main!AB62)</f>
        <v>0</v>
      </c>
      <c r="AQ67" s="35">
        <f>IF(OR($A$1&lt;=Main!AC$4,ISBLANK($N67)),0,Main!AC62)</f>
        <v>0</v>
      </c>
      <c r="AR67" s="35">
        <f>IF(OR($A$1&lt;=Main!AD$4,ISBLANK($N67)),0,Main!AD62)</f>
        <v>0</v>
      </c>
      <c r="AS67" s="35">
        <f>IF(OR($A$1&lt;=Main!AE$4,ISBLANK($N67)),0,Main!AE62)</f>
        <v>0</v>
      </c>
      <c r="AT67" s="35">
        <f>IF(OR($A$1&lt;=Main!AF$4,ISBLANK($N67)),0,Main!AF62)</f>
        <v>0</v>
      </c>
      <c r="AU67" s="35">
        <f>IF(OR($A$1&lt;=Main!AG$4,ISBLANK($N67)),0,Main!AG62)</f>
        <v>0</v>
      </c>
      <c r="AV67" s="35">
        <f>IF(OR($A$1&lt;=Main!AH$4,ISBLANK($N67)),0,Main!AH62)</f>
        <v>0</v>
      </c>
      <c r="AW67" s="35">
        <f>IF(OR($A$1&lt;=Main!AI$4,ISBLANK($N67)),0,Main!AI62)</f>
        <v>0</v>
      </c>
      <c r="AX67" s="35">
        <f>IF(OR($A$1&lt;=Main!AJ$4,ISBLANK($N67)),0,Main!AJ62)</f>
        <v>0</v>
      </c>
      <c r="AY67" s="35">
        <f>IF(OR($A$1&lt;=Main!AK$4,ISBLANK($N67)),0,Main!AK62)</f>
        <v>0</v>
      </c>
      <c r="AZ67" s="35">
        <f>IF(OR($A$1&lt;=Main!AL$4,ISBLANK($N67)),0,Main!AL62)</f>
        <v>0</v>
      </c>
      <c r="BA67" s="35">
        <f>IF(OR($A$1&lt;=Main!AM$4,ISBLANK($N67)),0,Main!AM62)</f>
        <v>0</v>
      </c>
      <c r="BB67" s="35">
        <f>IF(OR($A$1&lt;=Main!AN$4,ISBLANK($N67)),0,Main!AN62)</f>
        <v>0</v>
      </c>
      <c r="BC67" s="35">
        <f>IF(OR($A$1&lt;=Main!AO$4,ISBLANK($N67)),0,Main!AO62)</f>
        <v>0</v>
      </c>
      <c r="BD67" s="35">
        <f>IF(OR($A$1&lt;=Main!AP$4,ISBLANK($N67)),0,Main!AP62)</f>
        <v>0</v>
      </c>
      <c r="BE67" s="35">
        <f>IF(OR($A$1&lt;=Main!AQ$4,ISBLANK($N67)),0,Main!AQ62)</f>
        <v>0</v>
      </c>
      <c r="BF67" s="35">
        <f>IF(OR($A$1&lt;=Main!AR$4,ISBLANK($N67)),0,Main!AR62)</f>
        <v>0</v>
      </c>
      <c r="BG67" s="35">
        <f>IF(OR($A$1&lt;=Main!AS$4,ISBLANK($N67)),0,Main!AS62)</f>
        <v>0</v>
      </c>
      <c r="BH67" s="35">
        <f>IF(OR($A$1&lt;=Main!AT$4,ISBLANK($N67)),0,Main!AT62)</f>
        <v>0</v>
      </c>
      <c r="BI67" s="35">
        <f>IF(OR($A$1&lt;=Main!AU$4,ISBLANK($N67)),0,Main!AU62)</f>
        <v>0</v>
      </c>
      <c r="BJ67" s="35">
        <f>IF(OR($A$1&lt;=Main!AV$4,ISBLANK($N67)),0,Main!AV62)</f>
        <v>0</v>
      </c>
    </row>
    <row r="68" spans="12:62">
      <c r="N68" s="6" t="str">
        <f>Main!$A63&amp;Main!$B63</f>
        <v/>
      </c>
      <c r="O68" s="145">
        <f t="shared" si="2"/>
        <v>0</v>
      </c>
      <c r="P68" s="150">
        <f t="shared" si="5"/>
        <v>39</v>
      </c>
      <c r="Q68" s="150" t="str">
        <f ca="1">IF(Main!$AY63&lt;&gt;"#",$P68-Main!$AY63,"#")</f>
        <v>#</v>
      </c>
      <c r="R68" s="35">
        <f>Main!E63*Mask!G$17</f>
        <v>0</v>
      </c>
      <c r="S68" s="35">
        <f>Main!F63*Mask!H$17</f>
        <v>0</v>
      </c>
      <c r="T68" s="35">
        <f>Main!G63*Mask!I$17</f>
        <v>0</v>
      </c>
      <c r="U68" s="35">
        <f>Main!H63*Mask!J$17</f>
        <v>0</v>
      </c>
      <c r="V68" s="35">
        <f>Main!I63*Mask!K$17</f>
        <v>0</v>
      </c>
      <c r="W68" s="35">
        <f>Main!J63*Mask!L$17</f>
        <v>0</v>
      </c>
      <c r="X68" s="35">
        <f>Main!K63*Mask!M$17</f>
        <v>0</v>
      </c>
      <c r="Y68" s="35">
        <f>Main!L63*Mask!N$17</f>
        <v>0</v>
      </c>
      <c r="Z68" s="35">
        <f>Main!M63*Mask!O$17</f>
        <v>0</v>
      </c>
      <c r="AA68" s="35">
        <f>Main!N63*Mask!P$17</f>
        <v>0</v>
      </c>
      <c r="AB68" s="35">
        <f>Main!O63*Mask!Q$17</f>
        <v>0</v>
      </c>
      <c r="AC68" s="35">
        <f>Main!P63*Mask!R$17</f>
        <v>0</v>
      </c>
      <c r="AD68" s="35">
        <f>Main!Q63*Mask!S$17</f>
        <v>0</v>
      </c>
      <c r="AE68" s="35">
        <f>Main!R63*Mask!T$17</f>
        <v>0</v>
      </c>
      <c r="AF68" s="35">
        <f>Main!S63*Mask!U$17</f>
        <v>0</v>
      </c>
      <c r="AG68" s="35">
        <f>Main!T63*Mask!V$17</f>
        <v>0</v>
      </c>
      <c r="AH68" s="35">
        <f>Main!U63*Mask!W$17</f>
        <v>0</v>
      </c>
      <c r="AI68" s="35">
        <f>Main!V63*Mask!X$17</f>
        <v>0</v>
      </c>
      <c r="AJ68" s="35">
        <f>Main!W63*Mask!Y$17</f>
        <v>0</v>
      </c>
      <c r="AK68" s="35">
        <f>Main!X63*Mask!Z$17</f>
        <v>0</v>
      </c>
      <c r="AL68" s="35">
        <f>Main!Y63*Mask!AA$17</f>
        <v>0</v>
      </c>
      <c r="AM68" s="35">
        <f>Main!Z63*Mask!AB$17</f>
        <v>0</v>
      </c>
      <c r="AN68" s="35"/>
      <c r="AO68" s="35">
        <f>IF(OR($A$1&lt;=Main!AA$4,ISBLANK($N68)),0,Main!AA63)</f>
        <v>0</v>
      </c>
      <c r="AP68" s="35">
        <f>IF(OR($A$1&lt;=Main!AB$4,ISBLANK($N68)),0,Main!AB63)</f>
        <v>0</v>
      </c>
      <c r="AQ68" s="35">
        <f>IF(OR($A$1&lt;=Main!AC$4,ISBLANK($N68)),0,Main!AC63)</f>
        <v>0</v>
      </c>
      <c r="AR68" s="35">
        <f>IF(OR($A$1&lt;=Main!AD$4,ISBLANK($N68)),0,Main!AD63)</f>
        <v>0</v>
      </c>
      <c r="AS68" s="35">
        <f>IF(OR($A$1&lt;=Main!AE$4,ISBLANK($N68)),0,Main!AE63)</f>
        <v>0</v>
      </c>
      <c r="AT68" s="35">
        <f>IF(OR($A$1&lt;=Main!AF$4,ISBLANK($N68)),0,Main!AF63)</f>
        <v>0</v>
      </c>
      <c r="AU68" s="35">
        <f>IF(OR($A$1&lt;=Main!AG$4,ISBLANK($N68)),0,Main!AG63)</f>
        <v>0</v>
      </c>
      <c r="AV68" s="35">
        <f>IF(OR($A$1&lt;=Main!AH$4,ISBLANK($N68)),0,Main!AH63)</f>
        <v>0</v>
      </c>
      <c r="AW68" s="35">
        <f>IF(OR($A$1&lt;=Main!AI$4,ISBLANK($N68)),0,Main!AI63)</f>
        <v>0</v>
      </c>
      <c r="AX68" s="35">
        <f>IF(OR($A$1&lt;=Main!AJ$4,ISBLANK($N68)),0,Main!AJ63)</f>
        <v>0</v>
      </c>
      <c r="AY68" s="35">
        <f>IF(OR($A$1&lt;=Main!AK$4,ISBLANK($N68)),0,Main!AK63)</f>
        <v>0</v>
      </c>
      <c r="AZ68" s="35">
        <f>IF(OR($A$1&lt;=Main!AL$4,ISBLANK($N68)),0,Main!AL63)</f>
        <v>0</v>
      </c>
      <c r="BA68" s="35">
        <f>IF(OR($A$1&lt;=Main!AM$4,ISBLANK($N68)),0,Main!AM63)</f>
        <v>0</v>
      </c>
      <c r="BB68" s="35">
        <f>IF(OR($A$1&lt;=Main!AN$4,ISBLANK($N68)),0,Main!AN63)</f>
        <v>0</v>
      </c>
      <c r="BC68" s="35">
        <f>IF(OR($A$1&lt;=Main!AO$4,ISBLANK($N68)),0,Main!AO63)</f>
        <v>0</v>
      </c>
      <c r="BD68" s="35">
        <f>IF(OR($A$1&lt;=Main!AP$4,ISBLANK($N68)),0,Main!AP63)</f>
        <v>0</v>
      </c>
      <c r="BE68" s="35">
        <f>IF(OR($A$1&lt;=Main!AQ$4,ISBLANK($N68)),0,Main!AQ63)</f>
        <v>0</v>
      </c>
      <c r="BF68" s="35">
        <f>IF(OR($A$1&lt;=Main!AR$4,ISBLANK($N68)),0,Main!AR63)</f>
        <v>0</v>
      </c>
      <c r="BG68" s="35">
        <f>IF(OR($A$1&lt;=Main!AS$4,ISBLANK($N68)),0,Main!AS63)</f>
        <v>0</v>
      </c>
      <c r="BH68" s="35">
        <f>IF(OR($A$1&lt;=Main!AT$4,ISBLANK($N68)),0,Main!AT63)</f>
        <v>0</v>
      </c>
      <c r="BI68" s="35">
        <f>IF(OR($A$1&lt;=Main!AU$4,ISBLANK($N68)),0,Main!AU63)</f>
        <v>0</v>
      </c>
      <c r="BJ68" s="35">
        <f>IF(OR($A$1&lt;=Main!AV$4,ISBLANK($N68)),0,Main!AV63)</f>
        <v>0</v>
      </c>
    </row>
    <row r="69" spans="12:62">
      <c r="N69" s="6" t="str">
        <f>Main!$A64&amp;Main!$B64</f>
        <v/>
      </c>
      <c r="O69" s="145">
        <f t="shared" si="2"/>
        <v>0</v>
      </c>
      <c r="P69" s="150">
        <f t="shared" si="5"/>
        <v>39</v>
      </c>
      <c r="Q69" s="150" t="str">
        <f ca="1">IF(Main!$AY64&lt;&gt;"#",$P69-Main!$AY64,"#")</f>
        <v>#</v>
      </c>
      <c r="R69" s="35">
        <f>Main!E64*Mask!G$17</f>
        <v>0</v>
      </c>
      <c r="S69" s="35">
        <f>Main!F64*Mask!H$17</f>
        <v>0</v>
      </c>
      <c r="T69" s="35">
        <f>Main!G64*Mask!I$17</f>
        <v>0</v>
      </c>
      <c r="U69" s="35">
        <f>Main!H64*Mask!J$17</f>
        <v>0</v>
      </c>
      <c r="V69" s="35">
        <f>Main!I64*Mask!K$17</f>
        <v>0</v>
      </c>
      <c r="W69" s="35">
        <f>Main!J64*Mask!L$17</f>
        <v>0</v>
      </c>
      <c r="X69" s="35">
        <f>Main!K64*Mask!M$17</f>
        <v>0</v>
      </c>
      <c r="Y69" s="35">
        <f>Main!L64*Mask!N$17</f>
        <v>0</v>
      </c>
      <c r="Z69" s="35">
        <f>Main!M64*Mask!O$17</f>
        <v>0</v>
      </c>
      <c r="AA69" s="35">
        <f>Main!N64*Mask!P$17</f>
        <v>0</v>
      </c>
      <c r="AB69" s="35">
        <f>Main!O64*Mask!Q$17</f>
        <v>0</v>
      </c>
      <c r="AC69" s="35">
        <f>Main!P64*Mask!R$17</f>
        <v>0</v>
      </c>
      <c r="AD69" s="35">
        <f>Main!Q64*Mask!S$17</f>
        <v>0</v>
      </c>
      <c r="AE69" s="35">
        <f>Main!R64*Mask!T$17</f>
        <v>0</v>
      </c>
      <c r="AF69" s="35">
        <f>Main!S64*Mask!U$17</f>
        <v>0</v>
      </c>
      <c r="AG69" s="35">
        <f>Main!T64*Mask!V$17</f>
        <v>0</v>
      </c>
      <c r="AH69" s="35">
        <f>Main!U64*Mask!W$17</f>
        <v>0</v>
      </c>
      <c r="AI69" s="35">
        <f>Main!V64*Mask!X$17</f>
        <v>0</v>
      </c>
      <c r="AJ69" s="35">
        <f>Main!W64*Mask!Y$17</f>
        <v>0</v>
      </c>
      <c r="AK69" s="35">
        <f>Main!X64*Mask!Z$17</f>
        <v>0</v>
      </c>
      <c r="AL69" s="35">
        <f>Main!Y64*Mask!AA$17</f>
        <v>0</v>
      </c>
      <c r="AM69" s="35">
        <f>Main!Z64*Mask!AB$17</f>
        <v>0</v>
      </c>
      <c r="AN69" s="35"/>
      <c r="AO69" s="35">
        <f>IF(OR($A$1&lt;=Main!AA$4,ISBLANK($N69)),0,Main!AA64)</f>
        <v>0</v>
      </c>
      <c r="AP69" s="35">
        <f>IF(OR($A$1&lt;=Main!AB$4,ISBLANK($N69)),0,Main!AB64)</f>
        <v>0</v>
      </c>
      <c r="AQ69" s="35">
        <f>IF(OR($A$1&lt;=Main!AC$4,ISBLANK($N69)),0,Main!AC64)</f>
        <v>0</v>
      </c>
      <c r="AR69" s="35">
        <f>IF(OR($A$1&lt;=Main!AD$4,ISBLANK($N69)),0,Main!AD64)</f>
        <v>0</v>
      </c>
      <c r="AS69" s="35">
        <f>IF(OR($A$1&lt;=Main!AE$4,ISBLANK($N69)),0,Main!AE64)</f>
        <v>0</v>
      </c>
      <c r="AT69" s="35">
        <f>IF(OR($A$1&lt;=Main!AF$4,ISBLANK($N69)),0,Main!AF64)</f>
        <v>0</v>
      </c>
      <c r="AU69" s="35">
        <f>IF(OR($A$1&lt;=Main!AG$4,ISBLANK($N69)),0,Main!AG64)</f>
        <v>0</v>
      </c>
      <c r="AV69" s="35">
        <f>IF(OR($A$1&lt;=Main!AH$4,ISBLANK($N69)),0,Main!AH64)</f>
        <v>0</v>
      </c>
      <c r="AW69" s="35">
        <f>IF(OR($A$1&lt;=Main!AI$4,ISBLANK($N69)),0,Main!AI64)</f>
        <v>0</v>
      </c>
      <c r="AX69" s="35">
        <f>IF(OR($A$1&lt;=Main!AJ$4,ISBLANK($N69)),0,Main!AJ64)</f>
        <v>0</v>
      </c>
      <c r="AY69" s="35">
        <f>IF(OR($A$1&lt;=Main!AK$4,ISBLANK($N69)),0,Main!AK64)</f>
        <v>0</v>
      </c>
      <c r="AZ69" s="35">
        <f>IF(OR($A$1&lt;=Main!AL$4,ISBLANK($N69)),0,Main!AL64)</f>
        <v>0</v>
      </c>
      <c r="BA69" s="35">
        <f>IF(OR($A$1&lt;=Main!AM$4,ISBLANK($N69)),0,Main!AM64)</f>
        <v>0</v>
      </c>
      <c r="BB69" s="35">
        <f>IF(OR($A$1&lt;=Main!AN$4,ISBLANK($N69)),0,Main!AN64)</f>
        <v>0</v>
      </c>
      <c r="BC69" s="35">
        <f>IF(OR($A$1&lt;=Main!AO$4,ISBLANK($N69)),0,Main!AO64)</f>
        <v>0</v>
      </c>
      <c r="BD69" s="35">
        <f>IF(OR($A$1&lt;=Main!AP$4,ISBLANK($N69)),0,Main!AP64)</f>
        <v>0</v>
      </c>
      <c r="BE69" s="35">
        <f>IF(OR($A$1&lt;=Main!AQ$4,ISBLANK($N69)),0,Main!AQ64)</f>
        <v>0</v>
      </c>
      <c r="BF69" s="35">
        <f>IF(OR($A$1&lt;=Main!AR$4,ISBLANK($N69)),0,Main!AR64)</f>
        <v>0</v>
      </c>
      <c r="BG69" s="35">
        <f>IF(OR($A$1&lt;=Main!AS$4,ISBLANK($N69)),0,Main!AS64)</f>
        <v>0</v>
      </c>
      <c r="BH69" s="35">
        <f>IF(OR($A$1&lt;=Main!AT$4,ISBLANK($N69)),0,Main!AT64)</f>
        <v>0</v>
      </c>
      <c r="BI69" s="35">
        <f>IF(OR($A$1&lt;=Main!AU$4,ISBLANK($N69)),0,Main!AU64)</f>
        <v>0</v>
      </c>
      <c r="BJ69" s="35">
        <f>IF(OR($A$1&lt;=Main!AV$4,ISBLANK($N69)),0,Main!AV64)</f>
        <v>0</v>
      </c>
    </row>
    <row r="70" spans="12:62">
      <c r="L70" s="146">
        <f>VLOOKUP($E11,Mask!$A$2:$C$102,$M$8,0)</f>
        <v>85</v>
      </c>
      <c r="M70" s="6">
        <f>L70*(1+$D$7)*$D$4/100*$D$8</f>
        <v>223.125</v>
      </c>
      <c r="N70" s="6" t="str">
        <f>Main!$A65&amp;Main!$B65</f>
        <v/>
      </c>
      <c r="O70" s="145">
        <f t="shared" si="2"/>
        <v>0</v>
      </c>
      <c r="P70" s="150">
        <f t="shared" si="5"/>
        <v>39</v>
      </c>
      <c r="Q70" s="150" t="str">
        <f ca="1">IF(Main!$AY65&lt;&gt;"#",$P70-Main!$AY65,"#")</f>
        <v>#</v>
      </c>
      <c r="R70" s="35">
        <f>Main!E65*Mask!G$17</f>
        <v>0</v>
      </c>
      <c r="S70" s="35">
        <f>Main!F65*Mask!H$17</f>
        <v>0</v>
      </c>
      <c r="T70" s="35">
        <f>Main!G65*Mask!I$17</f>
        <v>0</v>
      </c>
      <c r="U70" s="35">
        <f>Main!H65*Mask!J$17</f>
        <v>0</v>
      </c>
      <c r="V70" s="35">
        <f>Main!I65*Mask!K$17</f>
        <v>0</v>
      </c>
      <c r="W70" s="35">
        <f>Main!J65*Mask!L$17</f>
        <v>0</v>
      </c>
      <c r="X70" s="35">
        <f>Main!K65*Mask!M$17</f>
        <v>0</v>
      </c>
      <c r="Y70" s="35">
        <f>Main!L65*Mask!N$17</f>
        <v>0</v>
      </c>
      <c r="Z70" s="35">
        <f>Main!M65*Mask!O$17</f>
        <v>0</v>
      </c>
      <c r="AA70" s="35">
        <f>Main!N65*Mask!P$17</f>
        <v>0</v>
      </c>
      <c r="AB70" s="35">
        <f>Main!O65*Mask!Q$17</f>
        <v>0</v>
      </c>
      <c r="AC70" s="35">
        <f>Main!P65*Mask!R$17</f>
        <v>0</v>
      </c>
      <c r="AD70" s="35">
        <f>Main!Q65*Mask!S$17</f>
        <v>0</v>
      </c>
      <c r="AE70" s="35">
        <f>Main!R65*Mask!T$17</f>
        <v>0</v>
      </c>
      <c r="AF70" s="35">
        <f>Main!S65*Mask!U$17</f>
        <v>0</v>
      </c>
      <c r="AG70" s="35">
        <f>Main!T65*Mask!V$17</f>
        <v>0</v>
      </c>
      <c r="AH70" s="35">
        <f>Main!U65*Mask!W$17</f>
        <v>0</v>
      </c>
      <c r="AI70" s="35">
        <f>Main!V65*Mask!X$17</f>
        <v>0</v>
      </c>
      <c r="AJ70" s="35">
        <f>Main!W65*Mask!Y$17</f>
        <v>0</v>
      </c>
      <c r="AK70" s="35">
        <f>Main!X65*Mask!Z$17</f>
        <v>0</v>
      </c>
      <c r="AL70" s="35">
        <f>Main!Y65*Mask!AA$17</f>
        <v>0</v>
      </c>
      <c r="AM70" s="35">
        <f>Main!Z65*Mask!AB$17</f>
        <v>0</v>
      </c>
      <c r="AN70" s="35"/>
      <c r="AO70" s="35">
        <f>IF(OR($A$1&lt;=Main!AA$4,ISBLANK($N70)),0,Main!AA65)</f>
        <v>0</v>
      </c>
      <c r="AP70" s="35">
        <f>IF(OR($A$1&lt;=Main!AB$4,ISBLANK($N70)),0,Main!AB65)</f>
        <v>0</v>
      </c>
      <c r="AQ70" s="35">
        <f>IF(OR($A$1&lt;=Main!AC$4,ISBLANK($N70)),0,Main!AC65)</f>
        <v>0</v>
      </c>
      <c r="AR70" s="35">
        <f>IF(OR($A$1&lt;=Main!AD$4,ISBLANK($N70)),0,Main!AD65)</f>
        <v>0</v>
      </c>
      <c r="AS70" s="35">
        <f>IF(OR($A$1&lt;=Main!AE$4,ISBLANK($N70)),0,Main!AE65)</f>
        <v>0</v>
      </c>
      <c r="AT70" s="35">
        <f>IF(OR($A$1&lt;=Main!AF$4,ISBLANK($N70)),0,Main!AF65)</f>
        <v>0</v>
      </c>
      <c r="AU70" s="35">
        <f>IF(OR($A$1&lt;=Main!AG$4,ISBLANK($N70)),0,Main!AG65)</f>
        <v>0</v>
      </c>
      <c r="AV70" s="35">
        <f>IF(OR($A$1&lt;=Main!AH$4,ISBLANK($N70)),0,Main!AH65)</f>
        <v>0</v>
      </c>
      <c r="AW70" s="35">
        <f>IF(OR($A$1&lt;=Main!AI$4,ISBLANK($N70)),0,Main!AI65)</f>
        <v>0</v>
      </c>
      <c r="AX70" s="35">
        <f>IF(OR($A$1&lt;=Main!AJ$4,ISBLANK($N70)),0,Main!AJ65)</f>
        <v>0</v>
      </c>
      <c r="AY70" s="35">
        <f>IF(OR($A$1&lt;=Main!AK$4,ISBLANK($N70)),0,Main!AK65)</f>
        <v>0</v>
      </c>
      <c r="AZ70" s="35">
        <f>IF(OR($A$1&lt;=Main!AL$4,ISBLANK($N70)),0,Main!AL65)</f>
        <v>0</v>
      </c>
      <c r="BA70" s="35">
        <f>IF(OR($A$1&lt;=Main!AM$4,ISBLANK($N70)),0,Main!AM65)</f>
        <v>0</v>
      </c>
      <c r="BB70" s="35">
        <f>IF(OR($A$1&lt;=Main!AN$4,ISBLANK($N70)),0,Main!AN65)</f>
        <v>0</v>
      </c>
      <c r="BC70" s="35">
        <f>IF(OR($A$1&lt;=Main!AO$4,ISBLANK($N70)),0,Main!AO65)</f>
        <v>0</v>
      </c>
      <c r="BD70" s="35">
        <f>IF(OR($A$1&lt;=Main!AP$4,ISBLANK($N70)),0,Main!AP65)</f>
        <v>0</v>
      </c>
      <c r="BE70" s="35">
        <f>IF(OR($A$1&lt;=Main!AQ$4,ISBLANK($N70)),0,Main!AQ65)</f>
        <v>0</v>
      </c>
      <c r="BF70" s="35">
        <f>IF(OR($A$1&lt;=Main!AR$4,ISBLANK($N70)),0,Main!AR65)</f>
        <v>0</v>
      </c>
      <c r="BG70" s="35">
        <f>IF(OR($A$1&lt;=Main!AS$4,ISBLANK($N70)),0,Main!AS65)</f>
        <v>0</v>
      </c>
      <c r="BH70" s="35">
        <f>IF(OR($A$1&lt;=Main!AT$4,ISBLANK($N70)),0,Main!AT65)</f>
        <v>0</v>
      </c>
      <c r="BI70" s="35">
        <f>IF(OR($A$1&lt;=Main!AU$4,ISBLANK($N70)),0,Main!AU65)</f>
        <v>0</v>
      </c>
      <c r="BJ70" s="35">
        <f>IF(OR($A$1&lt;=Main!AV$4,ISBLANK($N70)),0,Main!AV65)</f>
        <v>0</v>
      </c>
    </row>
    <row r="71" spans="12:62">
      <c r="L71" s="146">
        <f>VLOOKUP($E12,Mask!$A$2:$C$102,$M$8,0)</f>
        <v>40</v>
      </c>
      <c r="M71" s="6">
        <f t="shared" ref="M71:M119" si="6">L71*(1+$D$7)*$D$4/100*$D$8</f>
        <v>105</v>
      </c>
      <c r="N71" s="6" t="str">
        <f>Main!$A66&amp;Main!$B66</f>
        <v/>
      </c>
      <c r="O71" s="145">
        <f t="shared" si="2"/>
        <v>0</v>
      </c>
      <c r="P71" s="150">
        <f t="shared" si="5"/>
        <v>39</v>
      </c>
      <c r="Q71" s="150" t="str">
        <f ca="1">IF(Main!$AY66&lt;&gt;"#",$P71-Main!$AY66,"#")</f>
        <v>#</v>
      </c>
      <c r="R71" s="35">
        <f>Main!E66*Mask!G$17</f>
        <v>0</v>
      </c>
      <c r="S71" s="35">
        <f>Main!F66*Mask!H$17</f>
        <v>0</v>
      </c>
      <c r="T71" s="35">
        <f>Main!G66*Mask!I$17</f>
        <v>0</v>
      </c>
      <c r="U71" s="35">
        <f>Main!H66*Mask!J$17</f>
        <v>0</v>
      </c>
      <c r="V71" s="35">
        <f>Main!I66*Mask!K$17</f>
        <v>0</v>
      </c>
      <c r="W71" s="35">
        <f>Main!J66*Mask!L$17</f>
        <v>0</v>
      </c>
      <c r="X71" s="35">
        <f>Main!K66*Mask!M$17</f>
        <v>0</v>
      </c>
      <c r="Y71" s="35">
        <f>Main!L66*Mask!N$17</f>
        <v>0</v>
      </c>
      <c r="Z71" s="35">
        <f>Main!M66*Mask!O$17</f>
        <v>0</v>
      </c>
      <c r="AA71" s="35">
        <f>Main!N66*Mask!P$17</f>
        <v>0</v>
      </c>
      <c r="AB71" s="35">
        <f>Main!O66*Mask!Q$17</f>
        <v>0</v>
      </c>
      <c r="AC71" s="35">
        <f>Main!P66*Mask!R$17</f>
        <v>0</v>
      </c>
      <c r="AD71" s="35">
        <f>Main!Q66*Mask!S$17</f>
        <v>0</v>
      </c>
      <c r="AE71" s="35">
        <f>Main!R66*Mask!T$17</f>
        <v>0</v>
      </c>
      <c r="AF71" s="35">
        <f>Main!S66*Mask!U$17</f>
        <v>0</v>
      </c>
      <c r="AG71" s="35">
        <f>Main!T66*Mask!V$17</f>
        <v>0</v>
      </c>
      <c r="AH71" s="35">
        <f>Main!U66*Mask!W$17</f>
        <v>0</v>
      </c>
      <c r="AI71" s="35">
        <f>Main!V66*Mask!X$17</f>
        <v>0</v>
      </c>
      <c r="AJ71" s="35">
        <f>Main!W66*Mask!Y$17</f>
        <v>0</v>
      </c>
      <c r="AK71" s="35">
        <f>Main!X66*Mask!Z$17</f>
        <v>0</v>
      </c>
      <c r="AL71" s="35">
        <f>Main!Y66*Mask!AA$17</f>
        <v>0</v>
      </c>
      <c r="AM71" s="35">
        <f>Main!Z66*Mask!AB$17</f>
        <v>0</v>
      </c>
      <c r="AN71" s="35"/>
      <c r="AO71" s="35">
        <f>IF(OR($A$1&lt;=Main!AA$4,ISBLANK($N71)),0,Main!AA66)</f>
        <v>0</v>
      </c>
      <c r="AP71" s="35">
        <f>IF(OR($A$1&lt;=Main!AB$4,ISBLANK($N71)),0,Main!AB66)</f>
        <v>0</v>
      </c>
      <c r="AQ71" s="35">
        <f>IF(OR($A$1&lt;=Main!AC$4,ISBLANK($N71)),0,Main!AC66)</f>
        <v>0</v>
      </c>
      <c r="AR71" s="35">
        <f>IF(OR($A$1&lt;=Main!AD$4,ISBLANK($N71)),0,Main!AD66)</f>
        <v>0</v>
      </c>
      <c r="AS71" s="35">
        <f>IF(OR($A$1&lt;=Main!AE$4,ISBLANK($N71)),0,Main!AE66)</f>
        <v>0</v>
      </c>
      <c r="AT71" s="35">
        <f>IF(OR($A$1&lt;=Main!AF$4,ISBLANK($N71)),0,Main!AF66)</f>
        <v>0</v>
      </c>
      <c r="AU71" s="35">
        <f>IF(OR($A$1&lt;=Main!AG$4,ISBLANK($N71)),0,Main!AG66)</f>
        <v>0</v>
      </c>
      <c r="AV71" s="35">
        <f>IF(OR($A$1&lt;=Main!AH$4,ISBLANK($N71)),0,Main!AH66)</f>
        <v>0</v>
      </c>
      <c r="AW71" s="35">
        <f>IF(OR($A$1&lt;=Main!AI$4,ISBLANK($N71)),0,Main!AI66)</f>
        <v>0</v>
      </c>
      <c r="AX71" s="35">
        <f>IF(OR($A$1&lt;=Main!AJ$4,ISBLANK($N71)),0,Main!AJ66)</f>
        <v>0</v>
      </c>
      <c r="AY71" s="35">
        <f>IF(OR($A$1&lt;=Main!AK$4,ISBLANK($N71)),0,Main!AK66)</f>
        <v>0</v>
      </c>
      <c r="AZ71" s="35">
        <f>IF(OR($A$1&lt;=Main!AL$4,ISBLANK($N71)),0,Main!AL66)</f>
        <v>0</v>
      </c>
      <c r="BA71" s="35">
        <f>IF(OR($A$1&lt;=Main!AM$4,ISBLANK($N71)),0,Main!AM66)</f>
        <v>0</v>
      </c>
      <c r="BB71" s="35">
        <f>IF(OR($A$1&lt;=Main!AN$4,ISBLANK($N71)),0,Main!AN66)</f>
        <v>0</v>
      </c>
      <c r="BC71" s="35">
        <f>IF(OR($A$1&lt;=Main!AO$4,ISBLANK($N71)),0,Main!AO66)</f>
        <v>0</v>
      </c>
      <c r="BD71" s="35">
        <f>IF(OR($A$1&lt;=Main!AP$4,ISBLANK($N71)),0,Main!AP66)</f>
        <v>0</v>
      </c>
      <c r="BE71" s="35">
        <f>IF(OR($A$1&lt;=Main!AQ$4,ISBLANK($N71)),0,Main!AQ66)</f>
        <v>0</v>
      </c>
      <c r="BF71" s="35">
        <f>IF(OR($A$1&lt;=Main!AR$4,ISBLANK($N71)),0,Main!AR66)</f>
        <v>0</v>
      </c>
      <c r="BG71" s="35">
        <f>IF(OR($A$1&lt;=Main!AS$4,ISBLANK($N71)),0,Main!AS66)</f>
        <v>0</v>
      </c>
      <c r="BH71" s="35">
        <f>IF(OR($A$1&lt;=Main!AT$4,ISBLANK($N71)),0,Main!AT66)</f>
        <v>0</v>
      </c>
      <c r="BI71" s="35">
        <f>IF(OR($A$1&lt;=Main!AU$4,ISBLANK($N71)),0,Main!AU66)</f>
        <v>0</v>
      </c>
      <c r="BJ71" s="35">
        <f>IF(OR($A$1&lt;=Main!AV$4,ISBLANK($N71)),0,Main!AV66)</f>
        <v>0</v>
      </c>
    </row>
    <row r="72" spans="12:62">
      <c r="L72" s="146">
        <f>VLOOKUP($E13,Mask!$A$2:$C$102,$M$8,0)</f>
        <v>0</v>
      </c>
      <c r="M72" s="6">
        <f t="shared" si="6"/>
        <v>0</v>
      </c>
      <c r="N72" s="6" t="str">
        <f>Main!$A67&amp;Main!$B67</f>
        <v/>
      </c>
      <c r="O72" s="145">
        <f t="shared" si="2"/>
        <v>0</v>
      </c>
      <c r="P72" s="150">
        <f t="shared" si="5"/>
        <v>39</v>
      </c>
      <c r="Q72" s="150" t="str">
        <f ca="1">IF(Main!$AY67&lt;&gt;"#",$P72-Main!$AY67,"#")</f>
        <v>#</v>
      </c>
      <c r="R72" s="35">
        <f>Main!E67*Mask!G$17</f>
        <v>0</v>
      </c>
      <c r="S72" s="35">
        <f>Main!F67*Mask!H$17</f>
        <v>0</v>
      </c>
      <c r="T72" s="35">
        <f>Main!G67*Mask!I$17</f>
        <v>0</v>
      </c>
      <c r="U72" s="35">
        <f>Main!H67*Mask!J$17</f>
        <v>0</v>
      </c>
      <c r="V72" s="35">
        <f>Main!I67*Mask!K$17</f>
        <v>0</v>
      </c>
      <c r="W72" s="35">
        <f>Main!J67*Mask!L$17</f>
        <v>0</v>
      </c>
      <c r="X72" s="35">
        <f>Main!K67*Mask!M$17</f>
        <v>0</v>
      </c>
      <c r="Y72" s="35">
        <f>Main!L67*Mask!N$17</f>
        <v>0</v>
      </c>
      <c r="Z72" s="35">
        <f>Main!M67*Mask!O$17</f>
        <v>0</v>
      </c>
      <c r="AA72" s="35">
        <f>Main!N67*Mask!P$17</f>
        <v>0</v>
      </c>
      <c r="AB72" s="35">
        <f>Main!O67*Mask!Q$17</f>
        <v>0</v>
      </c>
      <c r="AC72" s="35">
        <f>Main!P67*Mask!R$17</f>
        <v>0</v>
      </c>
      <c r="AD72" s="35">
        <f>Main!Q67*Mask!S$17</f>
        <v>0</v>
      </c>
      <c r="AE72" s="35">
        <f>Main!R67*Mask!T$17</f>
        <v>0</v>
      </c>
      <c r="AF72" s="35">
        <f>Main!S67*Mask!U$17</f>
        <v>0</v>
      </c>
      <c r="AG72" s="35">
        <f>Main!T67*Mask!V$17</f>
        <v>0</v>
      </c>
      <c r="AH72" s="35">
        <f>Main!U67*Mask!W$17</f>
        <v>0</v>
      </c>
      <c r="AI72" s="35">
        <f>Main!V67*Mask!X$17</f>
        <v>0</v>
      </c>
      <c r="AJ72" s="35">
        <f>Main!W67*Mask!Y$17</f>
        <v>0</v>
      </c>
      <c r="AK72" s="35">
        <f>Main!X67*Mask!Z$17</f>
        <v>0</v>
      </c>
      <c r="AL72" s="35">
        <f>Main!Y67*Mask!AA$17</f>
        <v>0</v>
      </c>
      <c r="AM72" s="35">
        <f>Main!Z67*Mask!AB$17</f>
        <v>0</v>
      </c>
      <c r="AN72" s="35"/>
      <c r="AO72" s="35">
        <f>IF(OR($A$1&lt;=Main!AA$4,ISBLANK($N72)),0,Main!AA67)</f>
        <v>0</v>
      </c>
      <c r="AP72" s="35">
        <f>IF(OR($A$1&lt;=Main!AB$4,ISBLANK($N72)),0,Main!AB67)</f>
        <v>0</v>
      </c>
      <c r="AQ72" s="35">
        <f>IF(OR($A$1&lt;=Main!AC$4,ISBLANK($N72)),0,Main!AC67)</f>
        <v>0</v>
      </c>
      <c r="AR72" s="35">
        <f>IF(OR($A$1&lt;=Main!AD$4,ISBLANK($N72)),0,Main!AD67)</f>
        <v>0</v>
      </c>
      <c r="AS72" s="35">
        <f>IF(OR($A$1&lt;=Main!AE$4,ISBLANK($N72)),0,Main!AE67)</f>
        <v>0</v>
      </c>
      <c r="AT72" s="35">
        <f>IF(OR($A$1&lt;=Main!AF$4,ISBLANK($N72)),0,Main!AF67)</f>
        <v>0</v>
      </c>
      <c r="AU72" s="35">
        <f>IF(OR($A$1&lt;=Main!AG$4,ISBLANK($N72)),0,Main!AG67)</f>
        <v>0</v>
      </c>
      <c r="AV72" s="35">
        <f>IF(OR($A$1&lt;=Main!AH$4,ISBLANK($N72)),0,Main!AH67)</f>
        <v>0</v>
      </c>
      <c r="AW72" s="35">
        <f>IF(OR($A$1&lt;=Main!AI$4,ISBLANK($N72)),0,Main!AI67)</f>
        <v>0</v>
      </c>
      <c r="AX72" s="35">
        <f>IF(OR($A$1&lt;=Main!AJ$4,ISBLANK($N72)),0,Main!AJ67)</f>
        <v>0</v>
      </c>
      <c r="AY72" s="35">
        <f>IF(OR($A$1&lt;=Main!AK$4,ISBLANK($N72)),0,Main!AK67)</f>
        <v>0</v>
      </c>
      <c r="AZ72" s="35">
        <f>IF(OR($A$1&lt;=Main!AL$4,ISBLANK($N72)),0,Main!AL67)</f>
        <v>0</v>
      </c>
      <c r="BA72" s="35">
        <f>IF(OR($A$1&lt;=Main!AM$4,ISBLANK($N72)),0,Main!AM67)</f>
        <v>0</v>
      </c>
      <c r="BB72" s="35">
        <f>IF(OR($A$1&lt;=Main!AN$4,ISBLANK($N72)),0,Main!AN67)</f>
        <v>0</v>
      </c>
      <c r="BC72" s="35">
        <f>IF(OR($A$1&lt;=Main!AO$4,ISBLANK($N72)),0,Main!AO67)</f>
        <v>0</v>
      </c>
      <c r="BD72" s="35">
        <f>IF(OR($A$1&lt;=Main!AP$4,ISBLANK($N72)),0,Main!AP67)</f>
        <v>0</v>
      </c>
      <c r="BE72" s="35">
        <f>IF(OR($A$1&lt;=Main!AQ$4,ISBLANK($N72)),0,Main!AQ67)</f>
        <v>0</v>
      </c>
      <c r="BF72" s="35">
        <f>IF(OR($A$1&lt;=Main!AR$4,ISBLANK($N72)),0,Main!AR67)</f>
        <v>0</v>
      </c>
      <c r="BG72" s="35">
        <f>IF(OR($A$1&lt;=Main!AS$4,ISBLANK($N72)),0,Main!AS67)</f>
        <v>0</v>
      </c>
      <c r="BH72" s="35">
        <f>IF(OR($A$1&lt;=Main!AT$4,ISBLANK($N72)),0,Main!AT67)</f>
        <v>0</v>
      </c>
      <c r="BI72" s="35">
        <f>IF(OR($A$1&lt;=Main!AU$4,ISBLANK($N72)),0,Main!AU67)</f>
        <v>0</v>
      </c>
      <c r="BJ72" s="35">
        <f>IF(OR($A$1&lt;=Main!AV$4,ISBLANK($N72)),0,Main!AV67)</f>
        <v>0</v>
      </c>
    </row>
    <row r="73" spans="12:62">
      <c r="L73" s="146">
        <f>VLOOKUP($E14,Mask!$A$2:$C$102,$M$8,0)</f>
        <v>0</v>
      </c>
      <c r="M73" s="6">
        <f t="shared" si="6"/>
        <v>0</v>
      </c>
      <c r="N73" s="6" t="str">
        <f>Main!$A68&amp;Main!$B68</f>
        <v/>
      </c>
      <c r="O73" s="145">
        <f t="shared" si="2"/>
        <v>0</v>
      </c>
      <c r="P73" s="150">
        <f t="shared" si="5"/>
        <v>39</v>
      </c>
      <c r="Q73" s="150" t="str">
        <f ca="1">IF(Main!$AY68&lt;&gt;"#",$P73-Main!$AY68,"#")</f>
        <v>#</v>
      </c>
      <c r="R73" s="35">
        <f>Main!E68*Mask!G$17</f>
        <v>0</v>
      </c>
      <c r="S73" s="35">
        <f>Main!F68*Mask!H$17</f>
        <v>0</v>
      </c>
      <c r="T73" s="35">
        <f>Main!G68*Mask!I$17</f>
        <v>0</v>
      </c>
      <c r="U73" s="35">
        <f>Main!H68*Mask!J$17</f>
        <v>0</v>
      </c>
      <c r="V73" s="35">
        <f>Main!I68*Mask!K$17</f>
        <v>0</v>
      </c>
      <c r="W73" s="35">
        <f>Main!J68*Mask!L$17</f>
        <v>0</v>
      </c>
      <c r="X73" s="35">
        <f>Main!K68*Mask!M$17</f>
        <v>0</v>
      </c>
      <c r="Y73" s="35">
        <f>Main!L68*Mask!N$17</f>
        <v>0</v>
      </c>
      <c r="Z73" s="35">
        <f>Main!M68*Mask!O$17</f>
        <v>0</v>
      </c>
      <c r="AA73" s="35">
        <f>Main!N68*Mask!P$17</f>
        <v>0</v>
      </c>
      <c r="AB73" s="35">
        <f>Main!O68*Mask!Q$17</f>
        <v>0</v>
      </c>
      <c r="AC73" s="35">
        <f>Main!P68*Mask!R$17</f>
        <v>0</v>
      </c>
      <c r="AD73" s="35">
        <f>Main!Q68*Mask!S$17</f>
        <v>0</v>
      </c>
      <c r="AE73" s="35">
        <f>Main!R68*Mask!T$17</f>
        <v>0</v>
      </c>
      <c r="AF73" s="35">
        <f>Main!S68*Mask!U$17</f>
        <v>0</v>
      </c>
      <c r="AG73" s="35">
        <f>Main!T68*Mask!V$17</f>
        <v>0</v>
      </c>
      <c r="AH73" s="35">
        <f>Main!U68*Mask!W$17</f>
        <v>0</v>
      </c>
      <c r="AI73" s="35">
        <f>Main!V68*Mask!X$17</f>
        <v>0</v>
      </c>
      <c r="AJ73" s="35">
        <f>Main!W68*Mask!Y$17</f>
        <v>0</v>
      </c>
      <c r="AK73" s="35">
        <f>Main!X68*Mask!Z$17</f>
        <v>0</v>
      </c>
      <c r="AL73" s="35">
        <f>Main!Y68*Mask!AA$17</f>
        <v>0</v>
      </c>
      <c r="AM73" s="35">
        <f>Main!Z68*Mask!AB$17</f>
        <v>0</v>
      </c>
      <c r="AN73" s="35"/>
      <c r="AO73" s="35">
        <f>IF(OR($A$1&lt;=Main!AA$4,ISBLANK($N73)),0,Main!AA68)</f>
        <v>0</v>
      </c>
      <c r="AP73" s="35">
        <f>IF(OR($A$1&lt;=Main!AB$4,ISBLANK($N73)),0,Main!AB68)</f>
        <v>0</v>
      </c>
      <c r="AQ73" s="35">
        <f>IF(OR($A$1&lt;=Main!AC$4,ISBLANK($N73)),0,Main!AC68)</f>
        <v>0</v>
      </c>
      <c r="AR73" s="35">
        <f>IF(OR($A$1&lt;=Main!AD$4,ISBLANK($N73)),0,Main!AD68)</f>
        <v>0</v>
      </c>
      <c r="AS73" s="35">
        <f>IF(OR($A$1&lt;=Main!AE$4,ISBLANK($N73)),0,Main!AE68)</f>
        <v>0</v>
      </c>
      <c r="AT73" s="35">
        <f>IF(OR($A$1&lt;=Main!AF$4,ISBLANK($N73)),0,Main!AF68)</f>
        <v>0</v>
      </c>
      <c r="AU73" s="35">
        <f>IF(OR($A$1&lt;=Main!AG$4,ISBLANK($N73)),0,Main!AG68)</f>
        <v>0</v>
      </c>
      <c r="AV73" s="35">
        <f>IF(OR($A$1&lt;=Main!AH$4,ISBLANK($N73)),0,Main!AH68)</f>
        <v>0</v>
      </c>
      <c r="AW73" s="35">
        <f>IF(OR($A$1&lt;=Main!AI$4,ISBLANK($N73)),0,Main!AI68)</f>
        <v>0</v>
      </c>
      <c r="AX73" s="35">
        <f>IF(OR($A$1&lt;=Main!AJ$4,ISBLANK($N73)),0,Main!AJ68)</f>
        <v>0</v>
      </c>
      <c r="AY73" s="35">
        <f>IF(OR($A$1&lt;=Main!AK$4,ISBLANK($N73)),0,Main!AK68)</f>
        <v>0</v>
      </c>
      <c r="AZ73" s="35">
        <f>IF(OR($A$1&lt;=Main!AL$4,ISBLANK($N73)),0,Main!AL68)</f>
        <v>0</v>
      </c>
      <c r="BA73" s="35">
        <f>IF(OR($A$1&lt;=Main!AM$4,ISBLANK($N73)),0,Main!AM68)</f>
        <v>0</v>
      </c>
      <c r="BB73" s="35">
        <f>IF(OR($A$1&lt;=Main!AN$4,ISBLANK($N73)),0,Main!AN68)</f>
        <v>0</v>
      </c>
      <c r="BC73" s="35">
        <f>IF(OR($A$1&lt;=Main!AO$4,ISBLANK($N73)),0,Main!AO68)</f>
        <v>0</v>
      </c>
      <c r="BD73" s="35">
        <f>IF(OR($A$1&lt;=Main!AP$4,ISBLANK($N73)),0,Main!AP68)</f>
        <v>0</v>
      </c>
      <c r="BE73" s="35">
        <f>IF(OR($A$1&lt;=Main!AQ$4,ISBLANK($N73)),0,Main!AQ68)</f>
        <v>0</v>
      </c>
      <c r="BF73" s="35">
        <f>IF(OR($A$1&lt;=Main!AR$4,ISBLANK($N73)),0,Main!AR68)</f>
        <v>0</v>
      </c>
      <c r="BG73" s="35">
        <f>IF(OR($A$1&lt;=Main!AS$4,ISBLANK($N73)),0,Main!AS68)</f>
        <v>0</v>
      </c>
      <c r="BH73" s="35">
        <f>IF(OR($A$1&lt;=Main!AT$4,ISBLANK($N73)),0,Main!AT68)</f>
        <v>0</v>
      </c>
      <c r="BI73" s="35">
        <f>IF(OR($A$1&lt;=Main!AU$4,ISBLANK($N73)),0,Main!AU68)</f>
        <v>0</v>
      </c>
      <c r="BJ73" s="35">
        <f>IF(OR($A$1&lt;=Main!AV$4,ISBLANK($N73)),0,Main!AV68)</f>
        <v>0</v>
      </c>
    </row>
    <row r="74" spans="12:62">
      <c r="L74" s="146">
        <f>VLOOKUP($E15,Mask!$A$2:$C$102,$M$8,0)</f>
        <v>0</v>
      </c>
      <c r="M74" s="6">
        <f t="shared" si="6"/>
        <v>0</v>
      </c>
      <c r="N74" s="6" t="str">
        <f>Main!$A69&amp;Main!$B69</f>
        <v/>
      </c>
      <c r="O74" s="145">
        <f t="shared" si="2"/>
        <v>0</v>
      </c>
      <c r="P74" s="150">
        <f t="shared" si="5"/>
        <v>39</v>
      </c>
      <c r="Q74" s="150" t="str">
        <f ca="1">IF(Main!$AY69&lt;&gt;"#",$P74-Main!$AY69,"#")</f>
        <v>#</v>
      </c>
      <c r="R74" s="35">
        <f>Main!E69*Mask!G$17</f>
        <v>0</v>
      </c>
      <c r="S74" s="35">
        <f>Main!F69*Mask!H$17</f>
        <v>0</v>
      </c>
      <c r="T74" s="35">
        <f>Main!G69*Mask!I$17</f>
        <v>0</v>
      </c>
      <c r="U74" s="35">
        <f>Main!H69*Mask!J$17</f>
        <v>0</v>
      </c>
      <c r="V74" s="35">
        <f>Main!I69*Mask!K$17</f>
        <v>0</v>
      </c>
      <c r="W74" s="35">
        <f>Main!J69*Mask!L$17</f>
        <v>0</v>
      </c>
      <c r="X74" s="35">
        <f>Main!K69*Mask!M$17</f>
        <v>0</v>
      </c>
      <c r="Y74" s="35">
        <f>Main!L69*Mask!N$17</f>
        <v>0</v>
      </c>
      <c r="Z74" s="35">
        <f>Main!M69*Mask!O$17</f>
        <v>0</v>
      </c>
      <c r="AA74" s="35">
        <f>Main!N69*Mask!P$17</f>
        <v>0</v>
      </c>
      <c r="AB74" s="35">
        <f>Main!O69*Mask!Q$17</f>
        <v>0</v>
      </c>
      <c r="AC74" s="35">
        <f>Main!P69*Mask!R$17</f>
        <v>0</v>
      </c>
      <c r="AD74" s="35">
        <f>Main!Q69*Mask!S$17</f>
        <v>0</v>
      </c>
      <c r="AE74" s="35">
        <f>Main!R69*Mask!T$17</f>
        <v>0</v>
      </c>
      <c r="AF74" s="35">
        <f>Main!S69*Mask!U$17</f>
        <v>0</v>
      </c>
      <c r="AG74" s="35">
        <f>Main!T69*Mask!V$17</f>
        <v>0</v>
      </c>
      <c r="AH74" s="35">
        <f>Main!U69*Mask!W$17</f>
        <v>0</v>
      </c>
      <c r="AI74" s="35">
        <f>Main!V69*Mask!X$17</f>
        <v>0</v>
      </c>
      <c r="AJ74" s="35">
        <f>Main!W69*Mask!Y$17</f>
        <v>0</v>
      </c>
      <c r="AK74" s="35">
        <f>Main!X69*Mask!Z$17</f>
        <v>0</v>
      </c>
      <c r="AL74" s="35">
        <f>Main!Y69*Mask!AA$17</f>
        <v>0</v>
      </c>
      <c r="AM74" s="35">
        <f>Main!Z69*Mask!AB$17</f>
        <v>0</v>
      </c>
      <c r="AN74" s="35"/>
      <c r="AO74" s="35">
        <f>IF(OR($A$1&lt;=Main!AA$4,ISBLANK($N74)),0,Main!AA69)</f>
        <v>0</v>
      </c>
      <c r="AP74" s="35">
        <f>IF(OR($A$1&lt;=Main!AB$4,ISBLANK($N74)),0,Main!AB69)</f>
        <v>0</v>
      </c>
      <c r="AQ74" s="35">
        <f>IF(OR($A$1&lt;=Main!AC$4,ISBLANK($N74)),0,Main!AC69)</f>
        <v>0</v>
      </c>
      <c r="AR74" s="35">
        <f>IF(OR($A$1&lt;=Main!AD$4,ISBLANK($N74)),0,Main!AD69)</f>
        <v>0</v>
      </c>
      <c r="AS74" s="35">
        <f>IF(OR($A$1&lt;=Main!AE$4,ISBLANK($N74)),0,Main!AE69)</f>
        <v>0</v>
      </c>
      <c r="AT74" s="35">
        <f>IF(OR($A$1&lt;=Main!AF$4,ISBLANK($N74)),0,Main!AF69)</f>
        <v>0</v>
      </c>
      <c r="AU74" s="35">
        <f>IF(OR($A$1&lt;=Main!AG$4,ISBLANK($N74)),0,Main!AG69)</f>
        <v>0</v>
      </c>
      <c r="AV74" s="35">
        <f>IF(OR($A$1&lt;=Main!AH$4,ISBLANK($N74)),0,Main!AH69)</f>
        <v>0</v>
      </c>
      <c r="AW74" s="35">
        <f>IF(OR($A$1&lt;=Main!AI$4,ISBLANK($N74)),0,Main!AI69)</f>
        <v>0</v>
      </c>
      <c r="AX74" s="35">
        <f>IF(OR($A$1&lt;=Main!AJ$4,ISBLANK($N74)),0,Main!AJ69)</f>
        <v>0</v>
      </c>
      <c r="AY74" s="35">
        <f>IF(OR($A$1&lt;=Main!AK$4,ISBLANK($N74)),0,Main!AK69)</f>
        <v>0</v>
      </c>
      <c r="AZ74" s="35">
        <f>IF(OR($A$1&lt;=Main!AL$4,ISBLANK($N74)),0,Main!AL69)</f>
        <v>0</v>
      </c>
      <c r="BA74" s="35">
        <f>IF(OR($A$1&lt;=Main!AM$4,ISBLANK($N74)),0,Main!AM69)</f>
        <v>0</v>
      </c>
      <c r="BB74" s="35">
        <f>IF(OR($A$1&lt;=Main!AN$4,ISBLANK($N74)),0,Main!AN69)</f>
        <v>0</v>
      </c>
      <c r="BC74" s="35">
        <f>IF(OR($A$1&lt;=Main!AO$4,ISBLANK($N74)),0,Main!AO69)</f>
        <v>0</v>
      </c>
      <c r="BD74" s="35">
        <f>IF(OR($A$1&lt;=Main!AP$4,ISBLANK($N74)),0,Main!AP69)</f>
        <v>0</v>
      </c>
      <c r="BE74" s="35">
        <f>IF(OR($A$1&lt;=Main!AQ$4,ISBLANK($N74)),0,Main!AQ69)</f>
        <v>0</v>
      </c>
      <c r="BF74" s="35">
        <f>IF(OR($A$1&lt;=Main!AR$4,ISBLANK($N74)),0,Main!AR69)</f>
        <v>0</v>
      </c>
      <c r="BG74" s="35">
        <f>IF(OR($A$1&lt;=Main!AS$4,ISBLANK($N74)),0,Main!AS69)</f>
        <v>0</v>
      </c>
      <c r="BH74" s="35">
        <f>IF(OR($A$1&lt;=Main!AT$4,ISBLANK($N74)),0,Main!AT69)</f>
        <v>0</v>
      </c>
      <c r="BI74" s="35">
        <f>IF(OR($A$1&lt;=Main!AU$4,ISBLANK($N74)),0,Main!AU69)</f>
        <v>0</v>
      </c>
      <c r="BJ74" s="35">
        <f>IF(OR($A$1&lt;=Main!AV$4,ISBLANK($N74)),0,Main!AV69)</f>
        <v>0</v>
      </c>
    </row>
    <row r="75" spans="12:62">
      <c r="L75" s="146">
        <f>VLOOKUP($E16,Mask!$A$2:$C$102,$M$8,0)</f>
        <v>0</v>
      </c>
      <c r="M75" s="6">
        <f t="shared" si="6"/>
        <v>0</v>
      </c>
      <c r="N75" s="6" t="str">
        <f>Main!$A70&amp;Main!$B70</f>
        <v/>
      </c>
      <c r="O75" s="145">
        <f t="shared" ref="O75:O138" si="7">IF(N75="",0,LARGE($R75:$BH75,1)+LARGE($R75:$BH75,2)+LARGE($R75:$BH75,3))</f>
        <v>0</v>
      </c>
      <c r="P75" s="150">
        <f t="shared" si="5"/>
        <v>39</v>
      </c>
      <c r="Q75" s="150" t="str">
        <f ca="1">IF(Main!$AY70&lt;&gt;"#",$P75-Main!$AY70,"#")</f>
        <v>#</v>
      </c>
      <c r="R75" s="35">
        <f>Main!E70*Mask!G$17</f>
        <v>0</v>
      </c>
      <c r="S75" s="35">
        <f>Main!F70*Mask!H$17</f>
        <v>0</v>
      </c>
      <c r="T75" s="35">
        <f>Main!G70*Mask!I$17</f>
        <v>0</v>
      </c>
      <c r="U75" s="35">
        <f>Main!H70*Mask!J$17</f>
        <v>0</v>
      </c>
      <c r="V75" s="35">
        <f>Main!I70*Mask!K$17</f>
        <v>0</v>
      </c>
      <c r="W75" s="35">
        <f>Main!J70*Mask!L$17</f>
        <v>0</v>
      </c>
      <c r="X75" s="35">
        <f>Main!K70*Mask!M$17</f>
        <v>0</v>
      </c>
      <c r="Y75" s="35">
        <f>Main!L70*Mask!N$17</f>
        <v>0</v>
      </c>
      <c r="Z75" s="35">
        <f>Main!M70*Mask!O$17</f>
        <v>0</v>
      </c>
      <c r="AA75" s="35">
        <f>Main!N70*Mask!P$17</f>
        <v>0</v>
      </c>
      <c r="AB75" s="35">
        <f>Main!O70*Mask!Q$17</f>
        <v>0</v>
      </c>
      <c r="AC75" s="35">
        <f>Main!P70*Mask!R$17</f>
        <v>0</v>
      </c>
      <c r="AD75" s="35">
        <f>Main!Q70*Mask!S$17</f>
        <v>0</v>
      </c>
      <c r="AE75" s="35">
        <f>Main!R70*Mask!T$17</f>
        <v>0</v>
      </c>
      <c r="AF75" s="35">
        <f>Main!S70*Mask!U$17</f>
        <v>0</v>
      </c>
      <c r="AG75" s="35">
        <f>Main!T70*Mask!V$17</f>
        <v>0</v>
      </c>
      <c r="AH75" s="35">
        <f>Main!U70*Mask!W$17</f>
        <v>0</v>
      </c>
      <c r="AI75" s="35">
        <f>Main!V70*Mask!X$17</f>
        <v>0</v>
      </c>
      <c r="AJ75" s="35">
        <f>Main!W70*Mask!Y$17</f>
        <v>0</v>
      </c>
      <c r="AK75" s="35">
        <f>Main!X70*Mask!Z$17</f>
        <v>0</v>
      </c>
      <c r="AL75" s="35">
        <f>Main!Y70*Mask!AA$17</f>
        <v>0</v>
      </c>
      <c r="AM75" s="35">
        <f>Main!Z70*Mask!AB$17</f>
        <v>0</v>
      </c>
      <c r="AN75" s="35"/>
      <c r="AO75" s="35">
        <f>IF(OR($A$1&lt;=Main!AA$4,ISBLANK($N75)),0,Main!AA70)</f>
        <v>0</v>
      </c>
      <c r="AP75" s="35">
        <f>IF(OR($A$1&lt;=Main!AB$4,ISBLANK($N75)),0,Main!AB70)</f>
        <v>0</v>
      </c>
      <c r="AQ75" s="35">
        <f>IF(OR($A$1&lt;=Main!AC$4,ISBLANK($N75)),0,Main!AC70)</f>
        <v>0</v>
      </c>
      <c r="AR75" s="35">
        <f>IF(OR($A$1&lt;=Main!AD$4,ISBLANK($N75)),0,Main!AD70)</f>
        <v>0</v>
      </c>
      <c r="AS75" s="35">
        <f>IF(OR($A$1&lt;=Main!AE$4,ISBLANK($N75)),0,Main!AE70)</f>
        <v>0</v>
      </c>
      <c r="AT75" s="35">
        <f>IF(OR($A$1&lt;=Main!AF$4,ISBLANK($N75)),0,Main!AF70)</f>
        <v>0</v>
      </c>
      <c r="AU75" s="35">
        <f>IF(OR($A$1&lt;=Main!AG$4,ISBLANK($N75)),0,Main!AG70)</f>
        <v>0</v>
      </c>
      <c r="AV75" s="35">
        <f>IF(OR($A$1&lt;=Main!AH$4,ISBLANK($N75)),0,Main!AH70)</f>
        <v>0</v>
      </c>
      <c r="AW75" s="35">
        <f>IF(OR($A$1&lt;=Main!AI$4,ISBLANK($N75)),0,Main!AI70)</f>
        <v>0</v>
      </c>
      <c r="AX75" s="35">
        <f>IF(OR($A$1&lt;=Main!AJ$4,ISBLANK($N75)),0,Main!AJ70)</f>
        <v>0</v>
      </c>
      <c r="AY75" s="35">
        <f>IF(OR($A$1&lt;=Main!AK$4,ISBLANK($N75)),0,Main!AK70)</f>
        <v>0</v>
      </c>
      <c r="AZ75" s="35">
        <f>IF(OR($A$1&lt;=Main!AL$4,ISBLANK($N75)),0,Main!AL70)</f>
        <v>0</v>
      </c>
      <c r="BA75" s="35">
        <f>IF(OR($A$1&lt;=Main!AM$4,ISBLANK($N75)),0,Main!AM70)</f>
        <v>0</v>
      </c>
      <c r="BB75" s="35">
        <f>IF(OR($A$1&lt;=Main!AN$4,ISBLANK($N75)),0,Main!AN70)</f>
        <v>0</v>
      </c>
      <c r="BC75" s="35">
        <f>IF(OR($A$1&lt;=Main!AO$4,ISBLANK($N75)),0,Main!AO70)</f>
        <v>0</v>
      </c>
      <c r="BD75" s="35">
        <f>IF(OR($A$1&lt;=Main!AP$4,ISBLANK($N75)),0,Main!AP70)</f>
        <v>0</v>
      </c>
      <c r="BE75" s="35">
        <f>IF(OR($A$1&lt;=Main!AQ$4,ISBLANK($N75)),0,Main!AQ70)</f>
        <v>0</v>
      </c>
      <c r="BF75" s="35">
        <f>IF(OR($A$1&lt;=Main!AR$4,ISBLANK($N75)),0,Main!AR70)</f>
        <v>0</v>
      </c>
      <c r="BG75" s="35">
        <f>IF(OR($A$1&lt;=Main!AS$4,ISBLANK($N75)),0,Main!AS70)</f>
        <v>0</v>
      </c>
      <c r="BH75" s="35">
        <f>IF(OR($A$1&lt;=Main!AT$4,ISBLANK($N75)),0,Main!AT70)</f>
        <v>0</v>
      </c>
      <c r="BI75" s="35">
        <f>IF(OR($A$1&lt;=Main!AU$4,ISBLANK($N75)),0,Main!AU70)</f>
        <v>0</v>
      </c>
      <c r="BJ75" s="35">
        <f>IF(OR($A$1&lt;=Main!AV$4,ISBLANK($N75)),0,Main!AV70)</f>
        <v>0</v>
      </c>
    </row>
    <row r="76" spans="12:62">
      <c r="L76" s="146">
        <f>VLOOKUP($E17,Mask!$A$2:$C$102,$M$8,0)</f>
        <v>0</v>
      </c>
      <c r="M76" s="6">
        <f t="shared" si="6"/>
        <v>0</v>
      </c>
      <c r="N76" s="6" t="str">
        <f>Main!$A71&amp;Main!$B71</f>
        <v/>
      </c>
      <c r="O76" s="145">
        <f t="shared" si="7"/>
        <v>0</v>
      </c>
      <c r="P76" s="150">
        <f t="shared" ref="P76:P139" si="8">RANK($O76,$O$11:$O$155)</f>
        <v>39</v>
      </c>
      <c r="Q76" s="150" t="str">
        <f ca="1">IF(Main!$AY71&lt;&gt;"#",$P76-Main!$AY71,"#")</f>
        <v>#</v>
      </c>
      <c r="R76" s="35">
        <f>Main!E71*Mask!G$17</f>
        <v>0</v>
      </c>
      <c r="S76" s="35">
        <f>Main!F71*Mask!H$17</f>
        <v>0</v>
      </c>
      <c r="T76" s="35">
        <f>Main!G71*Mask!I$17</f>
        <v>0</v>
      </c>
      <c r="U76" s="35">
        <f>Main!H71*Mask!J$17</f>
        <v>0</v>
      </c>
      <c r="V76" s="35">
        <f>Main!I71*Mask!K$17</f>
        <v>0</v>
      </c>
      <c r="W76" s="35">
        <f>Main!J71*Mask!L$17</f>
        <v>0</v>
      </c>
      <c r="X76" s="35">
        <f>Main!K71*Mask!M$17</f>
        <v>0</v>
      </c>
      <c r="Y76" s="35">
        <f>Main!L71*Mask!N$17</f>
        <v>0</v>
      </c>
      <c r="Z76" s="35">
        <f>Main!M71*Mask!O$17</f>
        <v>0</v>
      </c>
      <c r="AA76" s="35">
        <f>Main!N71*Mask!P$17</f>
        <v>0</v>
      </c>
      <c r="AB76" s="35">
        <f>Main!O71*Mask!Q$17</f>
        <v>0</v>
      </c>
      <c r="AC76" s="35">
        <f>Main!P71*Mask!R$17</f>
        <v>0</v>
      </c>
      <c r="AD76" s="35">
        <f>Main!Q71*Mask!S$17</f>
        <v>0</v>
      </c>
      <c r="AE76" s="35">
        <f>Main!R71*Mask!T$17</f>
        <v>0</v>
      </c>
      <c r="AF76" s="35">
        <f>Main!S71*Mask!U$17</f>
        <v>0</v>
      </c>
      <c r="AG76" s="35">
        <f>Main!T71*Mask!V$17</f>
        <v>0</v>
      </c>
      <c r="AH76" s="35">
        <f>Main!U71*Mask!W$17</f>
        <v>0</v>
      </c>
      <c r="AI76" s="35">
        <f>Main!V71*Mask!X$17</f>
        <v>0</v>
      </c>
      <c r="AJ76" s="35">
        <f>Main!W71*Mask!Y$17</f>
        <v>0</v>
      </c>
      <c r="AK76" s="35">
        <f>Main!X71*Mask!Z$17</f>
        <v>0</v>
      </c>
      <c r="AL76" s="35">
        <f>Main!Y71*Mask!AA$17</f>
        <v>0</v>
      </c>
      <c r="AM76" s="35">
        <f>Main!Z71*Mask!AB$17</f>
        <v>0</v>
      </c>
      <c r="AN76" s="35"/>
      <c r="AO76" s="35">
        <f>IF(OR($A$1&lt;=Main!AA$4,ISBLANK($N76)),0,Main!AA71)</f>
        <v>0</v>
      </c>
      <c r="AP76" s="35">
        <f>IF(OR($A$1&lt;=Main!AB$4,ISBLANK($N76)),0,Main!AB71)</f>
        <v>0</v>
      </c>
      <c r="AQ76" s="35">
        <f>IF(OR($A$1&lt;=Main!AC$4,ISBLANK($N76)),0,Main!AC71)</f>
        <v>0</v>
      </c>
      <c r="AR76" s="35">
        <f>IF(OR($A$1&lt;=Main!AD$4,ISBLANK($N76)),0,Main!AD71)</f>
        <v>0</v>
      </c>
      <c r="AS76" s="35">
        <f>IF(OR($A$1&lt;=Main!AE$4,ISBLANK($N76)),0,Main!AE71)</f>
        <v>0</v>
      </c>
      <c r="AT76" s="35">
        <f>IF(OR($A$1&lt;=Main!AF$4,ISBLANK($N76)),0,Main!AF71)</f>
        <v>0</v>
      </c>
      <c r="AU76" s="35">
        <f>IF(OR($A$1&lt;=Main!AG$4,ISBLANK($N76)),0,Main!AG71)</f>
        <v>0</v>
      </c>
      <c r="AV76" s="35">
        <f>IF(OR($A$1&lt;=Main!AH$4,ISBLANK($N76)),0,Main!AH71)</f>
        <v>0</v>
      </c>
      <c r="AW76" s="35">
        <f>IF(OR($A$1&lt;=Main!AI$4,ISBLANK($N76)),0,Main!AI71)</f>
        <v>0</v>
      </c>
      <c r="AX76" s="35">
        <f>IF(OR($A$1&lt;=Main!AJ$4,ISBLANK($N76)),0,Main!AJ71)</f>
        <v>0</v>
      </c>
      <c r="AY76" s="35">
        <f>IF(OR($A$1&lt;=Main!AK$4,ISBLANK($N76)),0,Main!AK71)</f>
        <v>0</v>
      </c>
      <c r="AZ76" s="35">
        <f>IF(OR($A$1&lt;=Main!AL$4,ISBLANK($N76)),0,Main!AL71)</f>
        <v>0</v>
      </c>
      <c r="BA76" s="35">
        <f>IF(OR($A$1&lt;=Main!AM$4,ISBLANK($N76)),0,Main!AM71)</f>
        <v>0</v>
      </c>
      <c r="BB76" s="35">
        <f>IF(OR($A$1&lt;=Main!AN$4,ISBLANK($N76)),0,Main!AN71)</f>
        <v>0</v>
      </c>
      <c r="BC76" s="35">
        <f>IF(OR($A$1&lt;=Main!AO$4,ISBLANK($N76)),0,Main!AO71)</f>
        <v>0</v>
      </c>
      <c r="BD76" s="35">
        <f>IF(OR($A$1&lt;=Main!AP$4,ISBLANK($N76)),0,Main!AP71)</f>
        <v>0</v>
      </c>
      <c r="BE76" s="35">
        <f>IF(OR($A$1&lt;=Main!AQ$4,ISBLANK($N76)),0,Main!AQ71)</f>
        <v>0</v>
      </c>
      <c r="BF76" s="35">
        <f>IF(OR($A$1&lt;=Main!AR$4,ISBLANK($N76)),0,Main!AR71)</f>
        <v>0</v>
      </c>
      <c r="BG76" s="35">
        <f>IF(OR($A$1&lt;=Main!AS$4,ISBLANK($N76)),0,Main!AS71)</f>
        <v>0</v>
      </c>
      <c r="BH76" s="35">
        <f>IF(OR($A$1&lt;=Main!AT$4,ISBLANK($N76)),0,Main!AT71)</f>
        <v>0</v>
      </c>
      <c r="BI76" s="35">
        <f>IF(OR($A$1&lt;=Main!AU$4,ISBLANK($N76)),0,Main!AU71)</f>
        <v>0</v>
      </c>
      <c r="BJ76" s="35">
        <f>IF(OR($A$1&lt;=Main!AV$4,ISBLANK($N76)),0,Main!AV71)</f>
        <v>0</v>
      </c>
    </row>
    <row r="77" spans="12:62">
      <c r="L77" s="146">
        <f>VLOOKUP($E18,Mask!$A$2:$C$102,$M$8,0)</f>
        <v>0</v>
      </c>
      <c r="M77" s="6">
        <f t="shared" si="6"/>
        <v>0</v>
      </c>
      <c r="N77" s="6" t="str">
        <f>Main!$A72&amp;Main!$B72</f>
        <v/>
      </c>
      <c r="O77" s="145">
        <f t="shared" si="7"/>
        <v>0</v>
      </c>
      <c r="P77" s="150">
        <f t="shared" si="8"/>
        <v>39</v>
      </c>
      <c r="Q77" s="150" t="str">
        <f ca="1">IF(Main!$AY72&lt;&gt;"#",$P77-Main!$AY72,"#")</f>
        <v>#</v>
      </c>
      <c r="R77" s="35">
        <f>Main!E72*Mask!G$17</f>
        <v>0</v>
      </c>
      <c r="S77" s="35">
        <f>Main!F72*Mask!H$17</f>
        <v>0</v>
      </c>
      <c r="T77" s="35">
        <f>Main!G72*Mask!I$17</f>
        <v>0</v>
      </c>
      <c r="U77" s="35">
        <f>Main!H72*Mask!J$17</f>
        <v>0</v>
      </c>
      <c r="V77" s="35">
        <f>Main!I72*Mask!K$17</f>
        <v>0</v>
      </c>
      <c r="W77" s="35">
        <f>Main!J72*Mask!L$17</f>
        <v>0</v>
      </c>
      <c r="X77" s="35">
        <f>Main!K72*Mask!M$17</f>
        <v>0</v>
      </c>
      <c r="Y77" s="35">
        <f>Main!L72*Mask!N$17</f>
        <v>0</v>
      </c>
      <c r="Z77" s="35">
        <f>Main!M72*Mask!O$17</f>
        <v>0</v>
      </c>
      <c r="AA77" s="35">
        <f>Main!N72*Mask!P$17</f>
        <v>0</v>
      </c>
      <c r="AB77" s="35">
        <f>Main!O72*Mask!Q$17</f>
        <v>0</v>
      </c>
      <c r="AC77" s="35">
        <f>Main!P72*Mask!R$17</f>
        <v>0</v>
      </c>
      <c r="AD77" s="35">
        <f>Main!Q72*Mask!S$17</f>
        <v>0</v>
      </c>
      <c r="AE77" s="35">
        <f>Main!R72*Mask!T$17</f>
        <v>0</v>
      </c>
      <c r="AF77" s="35">
        <f>Main!S72*Mask!U$17</f>
        <v>0</v>
      </c>
      <c r="AG77" s="35">
        <f>Main!T72*Mask!V$17</f>
        <v>0</v>
      </c>
      <c r="AH77" s="35">
        <f>Main!U72*Mask!W$17</f>
        <v>0</v>
      </c>
      <c r="AI77" s="35">
        <f>Main!V72*Mask!X$17</f>
        <v>0</v>
      </c>
      <c r="AJ77" s="35">
        <f>Main!W72*Mask!Y$17</f>
        <v>0</v>
      </c>
      <c r="AK77" s="35">
        <f>Main!X72*Mask!Z$17</f>
        <v>0</v>
      </c>
      <c r="AL77" s="35">
        <f>Main!Y72*Mask!AA$17</f>
        <v>0</v>
      </c>
      <c r="AM77" s="35">
        <f>Main!Z72*Mask!AB$17</f>
        <v>0</v>
      </c>
      <c r="AN77" s="35"/>
      <c r="AO77" s="35">
        <f>IF(OR($A$1&lt;=Main!AA$4,ISBLANK($N77)),0,Main!AA72)</f>
        <v>0</v>
      </c>
      <c r="AP77" s="35">
        <f>IF(OR($A$1&lt;=Main!AB$4,ISBLANK($N77)),0,Main!AB72)</f>
        <v>0</v>
      </c>
      <c r="AQ77" s="35">
        <f>IF(OR($A$1&lt;=Main!AC$4,ISBLANK($N77)),0,Main!AC72)</f>
        <v>0</v>
      </c>
      <c r="AR77" s="35">
        <f>IF(OR($A$1&lt;=Main!AD$4,ISBLANK($N77)),0,Main!AD72)</f>
        <v>0</v>
      </c>
      <c r="AS77" s="35">
        <f>IF(OR($A$1&lt;=Main!AE$4,ISBLANK($N77)),0,Main!AE72)</f>
        <v>0</v>
      </c>
      <c r="AT77" s="35">
        <f>IF(OR($A$1&lt;=Main!AF$4,ISBLANK($N77)),0,Main!AF72)</f>
        <v>0</v>
      </c>
      <c r="AU77" s="35">
        <f>IF(OR($A$1&lt;=Main!AG$4,ISBLANK($N77)),0,Main!AG72)</f>
        <v>0</v>
      </c>
      <c r="AV77" s="35">
        <f>IF(OR($A$1&lt;=Main!AH$4,ISBLANK($N77)),0,Main!AH72)</f>
        <v>0</v>
      </c>
      <c r="AW77" s="35">
        <f>IF(OR($A$1&lt;=Main!AI$4,ISBLANK($N77)),0,Main!AI72)</f>
        <v>0</v>
      </c>
      <c r="AX77" s="35">
        <f>IF(OR($A$1&lt;=Main!AJ$4,ISBLANK($N77)),0,Main!AJ72)</f>
        <v>0</v>
      </c>
      <c r="AY77" s="35">
        <f>IF(OR($A$1&lt;=Main!AK$4,ISBLANK($N77)),0,Main!AK72)</f>
        <v>0</v>
      </c>
      <c r="AZ77" s="35">
        <f>IF(OR($A$1&lt;=Main!AL$4,ISBLANK($N77)),0,Main!AL72)</f>
        <v>0</v>
      </c>
      <c r="BA77" s="35">
        <f>IF(OR($A$1&lt;=Main!AM$4,ISBLANK($N77)),0,Main!AM72)</f>
        <v>0</v>
      </c>
      <c r="BB77" s="35">
        <f>IF(OR($A$1&lt;=Main!AN$4,ISBLANK($N77)),0,Main!AN72)</f>
        <v>0</v>
      </c>
      <c r="BC77" s="35">
        <f>IF(OR($A$1&lt;=Main!AO$4,ISBLANK($N77)),0,Main!AO72)</f>
        <v>0</v>
      </c>
      <c r="BD77" s="35">
        <f>IF(OR($A$1&lt;=Main!AP$4,ISBLANK($N77)),0,Main!AP72)</f>
        <v>0</v>
      </c>
      <c r="BE77" s="35">
        <f>IF(OR($A$1&lt;=Main!AQ$4,ISBLANK($N77)),0,Main!AQ72)</f>
        <v>0</v>
      </c>
      <c r="BF77" s="35">
        <f>IF(OR($A$1&lt;=Main!AR$4,ISBLANK($N77)),0,Main!AR72)</f>
        <v>0</v>
      </c>
      <c r="BG77" s="35">
        <f>IF(OR($A$1&lt;=Main!AS$4,ISBLANK($N77)),0,Main!AS72)</f>
        <v>0</v>
      </c>
      <c r="BH77" s="35">
        <f>IF(OR($A$1&lt;=Main!AT$4,ISBLANK($N77)),0,Main!AT72)</f>
        <v>0</v>
      </c>
      <c r="BI77" s="35">
        <f>IF(OR($A$1&lt;=Main!AU$4,ISBLANK($N77)),0,Main!AU72)</f>
        <v>0</v>
      </c>
      <c r="BJ77" s="35">
        <f>IF(OR($A$1&lt;=Main!AV$4,ISBLANK($N77)),0,Main!AV72)</f>
        <v>0</v>
      </c>
    </row>
    <row r="78" spans="12:62">
      <c r="L78" s="146">
        <f>VLOOKUP($E19,Mask!$A$2:$C$102,$M$8,0)</f>
        <v>0</v>
      </c>
      <c r="M78" s="6">
        <f t="shared" si="6"/>
        <v>0</v>
      </c>
      <c r="N78" s="6" t="str">
        <f>Main!$A73&amp;Main!$B73</f>
        <v/>
      </c>
      <c r="O78" s="145">
        <f t="shared" si="7"/>
        <v>0</v>
      </c>
      <c r="P78" s="150">
        <f t="shared" si="8"/>
        <v>39</v>
      </c>
      <c r="Q78" s="150" t="str">
        <f ca="1">IF(Main!$AY73&lt;&gt;"#",$P78-Main!$AY73,"#")</f>
        <v>#</v>
      </c>
      <c r="R78" s="35">
        <f>Main!E73*Mask!G$17</f>
        <v>0</v>
      </c>
      <c r="S78" s="35">
        <f>Main!F73*Mask!H$17</f>
        <v>0</v>
      </c>
      <c r="T78" s="35">
        <f>Main!G73*Mask!I$17</f>
        <v>0</v>
      </c>
      <c r="U78" s="35">
        <f>Main!H73*Mask!J$17</f>
        <v>0</v>
      </c>
      <c r="V78" s="35">
        <f>Main!I73*Mask!K$17</f>
        <v>0</v>
      </c>
      <c r="W78" s="35">
        <f>Main!J73*Mask!L$17</f>
        <v>0</v>
      </c>
      <c r="X78" s="35">
        <f>Main!K73*Mask!M$17</f>
        <v>0</v>
      </c>
      <c r="Y78" s="35">
        <f>Main!L73*Mask!N$17</f>
        <v>0</v>
      </c>
      <c r="Z78" s="35">
        <f>Main!M73*Mask!O$17</f>
        <v>0</v>
      </c>
      <c r="AA78" s="35">
        <f>Main!N73*Mask!P$17</f>
        <v>0</v>
      </c>
      <c r="AB78" s="35">
        <f>Main!O73*Mask!Q$17</f>
        <v>0</v>
      </c>
      <c r="AC78" s="35">
        <f>Main!P73*Mask!R$17</f>
        <v>0</v>
      </c>
      <c r="AD78" s="35">
        <f>Main!Q73*Mask!S$17</f>
        <v>0</v>
      </c>
      <c r="AE78" s="35">
        <f>Main!R73*Mask!T$17</f>
        <v>0</v>
      </c>
      <c r="AF78" s="35">
        <f>Main!S73*Mask!U$17</f>
        <v>0</v>
      </c>
      <c r="AG78" s="35">
        <f>Main!T73*Mask!V$17</f>
        <v>0</v>
      </c>
      <c r="AH78" s="35">
        <f>Main!U73*Mask!W$17</f>
        <v>0</v>
      </c>
      <c r="AI78" s="35">
        <f>Main!V73*Mask!X$17</f>
        <v>0</v>
      </c>
      <c r="AJ78" s="35">
        <f>Main!W73*Mask!Y$17</f>
        <v>0</v>
      </c>
      <c r="AK78" s="35">
        <f>Main!X73*Mask!Z$17</f>
        <v>0</v>
      </c>
      <c r="AL78" s="35">
        <f>Main!Y73*Mask!AA$17</f>
        <v>0</v>
      </c>
      <c r="AM78" s="35">
        <f>Main!Z73*Mask!AB$17</f>
        <v>0</v>
      </c>
      <c r="AN78" s="35"/>
      <c r="AO78" s="35">
        <f>IF(OR($A$1&lt;=Main!AA$4,ISBLANK($N78)),0,Main!AA73)</f>
        <v>0</v>
      </c>
      <c r="AP78" s="35">
        <f>IF(OR($A$1&lt;=Main!AB$4,ISBLANK($N78)),0,Main!AB73)</f>
        <v>0</v>
      </c>
      <c r="AQ78" s="35">
        <f>IF(OR($A$1&lt;=Main!AC$4,ISBLANK($N78)),0,Main!AC73)</f>
        <v>0</v>
      </c>
      <c r="AR78" s="35">
        <f>IF(OR($A$1&lt;=Main!AD$4,ISBLANK($N78)),0,Main!AD73)</f>
        <v>0</v>
      </c>
      <c r="AS78" s="35">
        <f>IF(OR($A$1&lt;=Main!AE$4,ISBLANK($N78)),0,Main!AE73)</f>
        <v>0</v>
      </c>
      <c r="AT78" s="35">
        <f>IF(OR($A$1&lt;=Main!AF$4,ISBLANK($N78)),0,Main!AF73)</f>
        <v>0</v>
      </c>
      <c r="AU78" s="35">
        <f>IF(OR($A$1&lt;=Main!AG$4,ISBLANK($N78)),0,Main!AG73)</f>
        <v>0</v>
      </c>
      <c r="AV78" s="35">
        <f>IF(OR($A$1&lt;=Main!AH$4,ISBLANK($N78)),0,Main!AH73)</f>
        <v>0</v>
      </c>
      <c r="AW78" s="35">
        <f>IF(OR($A$1&lt;=Main!AI$4,ISBLANK($N78)),0,Main!AI73)</f>
        <v>0</v>
      </c>
      <c r="AX78" s="35">
        <f>IF(OR($A$1&lt;=Main!AJ$4,ISBLANK($N78)),0,Main!AJ73)</f>
        <v>0</v>
      </c>
      <c r="AY78" s="35">
        <f>IF(OR($A$1&lt;=Main!AK$4,ISBLANK($N78)),0,Main!AK73)</f>
        <v>0</v>
      </c>
      <c r="AZ78" s="35">
        <f>IF(OR($A$1&lt;=Main!AL$4,ISBLANK($N78)),0,Main!AL73)</f>
        <v>0</v>
      </c>
      <c r="BA78" s="35">
        <f>IF(OR($A$1&lt;=Main!AM$4,ISBLANK($N78)),0,Main!AM73)</f>
        <v>0</v>
      </c>
      <c r="BB78" s="35">
        <f>IF(OR($A$1&lt;=Main!AN$4,ISBLANK($N78)),0,Main!AN73)</f>
        <v>0</v>
      </c>
      <c r="BC78" s="35">
        <f>IF(OR($A$1&lt;=Main!AO$4,ISBLANK($N78)),0,Main!AO73)</f>
        <v>0</v>
      </c>
      <c r="BD78" s="35">
        <f>IF(OR($A$1&lt;=Main!AP$4,ISBLANK($N78)),0,Main!AP73)</f>
        <v>0</v>
      </c>
      <c r="BE78" s="35">
        <f>IF(OR($A$1&lt;=Main!AQ$4,ISBLANK($N78)),0,Main!AQ73)</f>
        <v>0</v>
      </c>
      <c r="BF78" s="35">
        <f>IF(OR($A$1&lt;=Main!AR$4,ISBLANK($N78)),0,Main!AR73)</f>
        <v>0</v>
      </c>
      <c r="BG78" s="35">
        <f>IF(OR($A$1&lt;=Main!AS$4,ISBLANK($N78)),0,Main!AS73)</f>
        <v>0</v>
      </c>
      <c r="BH78" s="35">
        <f>IF(OR($A$1&lt;=Main!AT$4,ISBLANK($N78)),0,Main!AT73)</f>
        <v>0</v>
      </c>
      <c r="BI78" s="35">
        <f>IF(OR($A$1&lt;=Main!AU$4,ISBLANK($N78)),0,Main!AU73)</f>
        <v>0</v>
      </c>
      <c r="BJ78" s="35">
        <f>IF(OR($A$1&lt;=Main!AV$4,ISBLANK($N78)),0,Main!AV73)</f>
        <v>0</v>
      </c>
    </row>
    <row r="79" spans="12:62">
      <c r="L79" s="146">
        <f>VLOOKUP($E20,Mask!$A$2:$C$102,$M$8,0)</f>
        <v>0</v>
      </c>
      <c r="M79" s="6">
        <f t="shared" si="6"/>
        <v>0</v>
      </c>
      <c r="N79" s="6" t="str">
        <f>Main!$A74&amp;Main!$B74</f>
        <v/>
      </c>
      <c r="O79" s="145">
        <f t="shared" si="7"/>
        <v>0</v>
      </c>
      <c r="P79" s="150">
        <f t="shared" si="8"/>
        <v>39</v>
      </c>
      <c r="Q79" s="150" t="str">
        <f ca="1">IF(Main!$AY74&lt;&gt;"#",$P79-Main!$AY74,"#")</f>
        <v>#</v>
      </c>
      <c r="R79" s="35">
        <f>Main!E74*Mask!G$17</f>
        <v>0</v>
      </c>
      <c r="S79" s="35">
        <f>Main!F74*Mask!H$17</f>
        <v>0</v>
      </c>
      <c r="T79" s="35">
        <f>Main!G74*Mask!I$17</f>
        <v>0</v>
      </c>
      <c r="U79" s="35">
        <f>Main!H74*Mask!J$17</f>
        <v>0</v>
      </c>
      <c r="V79" s="35">
        <f>Main!I74*Mask!K$17</f>
        <v>0</v>
      </c>
      <c r="W79" s="35">
        <f>Main!J74*Mask!L$17</f>
        <v>0</v>
      </c>
      <c r="X79" s="35">
        <f>Main!K74*Mask!M$17</f>
        <v>0</v>
      </c>
      <c r="Y79" s="35">
        <f>Main!L74*Mask!N$17</f>
        <v>0</v>
      </c>
      <c r="Z79" s="35">
        <f>Main!M74*Mask!O$17</f>
        <v>0</v>
      </c>
      <c r="AA79" s="35">
        <f>Main!N74*Mask!P$17</f>
        <v>0</v>
      </c>
      <c r="AB79" s="35">
        <f>Main!O74*Mask!Q$17</f>
        <v>0</v>
      </c>
      <c r="AC79" s="35">
        <f>Main!P74*Mask!R$17</f>
        <v>0</v>
      </c>
      <c r="AD79" s="35">
        <f>Main!Q74*Mask!S$17</f>
        <v>0</v>
      </c>
      <c r="AE79" s="35">
        <f>Main!R74*Mask!T$17</f>
        <v>0</v>
      </c>
      <c r="AF79" s="35">
        <f>Main!S74*Mask!U$17</f>
        <v>0</v>
      </c>
      <c r="AG79" s="35">
        <f>Main!T74*Mask!V$17</f>
        <v>0</v>
      </c>
      <c r="AH79" s="35">
        <f>Main!U74*Mask!W$17</f>
        <v>0</v>
      </c>
      <c r="AI79" s="35">
        <f>Main!V74*Mask!X$17</f>
        <v>0</v>
      </c>
      <c r="AJ79" s="35">
        <f>Main!W74*Mask!Y$17</f>
        <v>0</v>
      </c>
      <c r="AK79" s="35">
        <f>Main!X74*Mask!Z$17</f>
        <v>0</v>
      </c>
      <c r="AL79" s="35">
        <f>Main!Y74*Mask!AA$17</f>
        <v>0</v>
      </c>
      <c r="AM79" s="35">
        <f>Main!Z74*Mask!AB$17</f>
        <v>0</v>
      </c>
      <c r="AN79" s="35"/>
      <c r="AO79" s="35">
        <f>IF(OR($A$1&lt;=Main!AA$4,ISBLANK($N79)),0,Main!AA74)</f>
        <v>0</v>
      </c>
      <c r="AP79" s="35">
        <f>IF(OR($A$1&lt;=Main!AB$4,ISBLANK($N79)),0,Main!AB74)</f>
        <v>0</v>
      </c>
      <c r="AQ79" s="35">
        <f>IF(OR($A$1&lt;=Main!AC$4,ISBLANK($N79)),0,Main!AC74)</f>
        <v>0</v>
      </c>
      <c r="AR79" s="35">
        <f>IF(OR($A$1&lt;=Main!AD$4,ISBLANK($N79)),0,Main!AD74)</f>
        <v>0</v>
      </c>
      <c r="AS79" s="35">
        <f>IF(OR($A$1&lt;=Main!AE$4,ISBLANK($N79)),0,Main!AE74)</f>
        <v>0</v>
      </c>
      <c r="AT79" s="35">
        <f>IF(OR($A$1&lt;=Main!AF$4,ISBLANK($N79)),0,Main!AF74)</f>
        <v>0</v>
      </c>
      <c r="AU79" s="35">
        <f>IF(OR($A$1&lt;=Main!AG$4,ISBLANK($N79)),0,Main!AG74)</f>
        <v>0</v>
      </c>
      <c r="AV79" s="35">
        <f>IF(OR($A$1&lt;=Main!AH$4,ISBLANK($N79)),0,Main!AH74)</f>
        <v>0</v>
      </c>
      <c r="AW79" s="35">
        <f>IF(OR($A$1&lt;=Main!AI$4,ISBLANK($N79)),0,Main!AI74)</f>
        <v>0</v>
      </c>
      <c r="AX79" s="35">
        <f>IF(OR($A$1&lt;=Main!AJ$4,ISBLANK($N79)),0,Main!AJ74)</f>
        <v>0</v>
      </c>
      <c r="AY79" s="35">
        <f>IF(OR($A$1&lt;=Main!AK$4,ISBLANK($N79)),0,Main!AK74)</f>
        <v>0</v>
      </c>
      <c r="AZ79" s="35">
        <f>IF(OR($A$1&lt;=Main!AL$4,ISBLANK($N79)),0,Main!AL74)</f>
        <v>0</v>
      </c>
      <c r="BA79" s="35">
        <f>IF(OR($A$1&lt;=Main!AM$4,ISBLANK($N79)),0,Main!AM74)</f>
        <v>0</v>
      </c>
      <c r="BB79" s="35">
        <f>IF(OR($A$1&lt;=Main!AN$4,ISBLANK($N79)),0,Main!AN74)</f>
        <v>0</v>
      </c>
      <c r="BC79" s="35">
        <f>IF(OR($A$1&lt;=Main!AO$4,ISBLANK($N79)),0,Main!AO74)</f>
        <v>0</v>
      </c>
      <c r="BD79" s="35">
        <f>IF(OR($A$1&lt;=Main!AP$4,ISBLANK($N79)),0,Main!AP74)</f>
        <v>0</v>
      </c>
      <c r="BE79" s="35">
        <f>IF(OR($A$1&lt;=Main!AQ$4,ISBLANK($N79)),0,Main!AQ74)</f>
        <v>0</v>
      </c>
      <c r="BF79" s="35">
        <f>IF(OR($A$1&lt;=Main!AR$4,ISBLANK($N79)),0,Main!AR74)</f>
        <v>0</v>
      </c>
      <c r="BG79" s="35">
        <f>IF(OR($A$1&lt;=Main!AS$4,ISBLANK($N79)),0,Main!AS74)</f>
        <v>0</v>
      </c>
      <c r="BH79" s="35">
        <f>IF(OR($A$1&lt;=Main!AT$4,ISBLANK($N79)),0,Main!AT74)</f>
        <v>0</v>
      </c>
      <c r="BI79" s="35">
        <f>IF(OR($A$1&lt;=Main!AU$4,ISBLANK($N79)),0,Main!AU74)</f>
        <v>0</v>
      </c>
      <c r="BJ79" s="35">
        <f>IF(OR($A$1&lt;=Main!AV$4,ISBLANK($N79)),0,Main!AV74)</f>
        <v>0</v>
      </c>
    </row>
    <row r="80" spans="12:62">
      <c r="L80" s="146">
        <f>VLOOKUP($E21,Mask!$A$2:$C$102,$M$8,0)</f>
        <v>0</v>
      </c>
      <c r="M80" s="6">
        <f t="shared" si="6"/>
        <v>0</v>
      </c>
      <c r="N80" s="6" t="str">
        <f>Main!$A75&amp;Main!$B75</f>
        <v/>
      </c>
      <c r="O80" s="145">
        <f t="shared" si="7"/>
        <v>0</v>
      </c>
      <c r="P80" s="150">
        <f t="shared" si="8"/>
        <v>39</v>
      </c>
      <c r="Q80" s="150" t="str">
        <f ca="1">IF(Main!$AY75&lt;&gt;"#",$P80-Main!$AY75,"#")</f>
        <v>#</v>
      </c>
      <c r="R80" s="35">
        <f>Main!E75*Mask!G$17</f>
        <v>0</v>
      </c>
      <c r="S80" s="35">
        <f>Main!F75*Mask!H$17</f>
        <v>0</v>
      </c>
      <c r="T80" s="35">
        <f>Main!G75*Mask!I$17</f>
        <v>0</v>
      </c>
      <c r="U80" s="35">
        <f>Main!H75*Mask!J$17</f>
        <v>0</v>
      </c>
      <c r="V80" s="35">
        <f>Main!I75*Mask!K$17</f>
        <v>0</v>
      </c>
      <c r="W80" s="35">
        <f>Main!J75*Mask!L$17</f>
        <v>0</v>
      </c>
      <c r="X80" s="35">
        <f>Main!K75*Mask!M$17</f>
        <v>0</v>
      </c>
      <c r="Y80" s="35">
        <f>Main!L75*Mask!N$17</f>
        <v>0</v>
      </c>
      <c r="Z80" s="35">
        <f>Main!M75*Mask!O$17</f>
        <v>0</v>
      </c>
      <c r="AA80" s="35">
        <f>Main!N75*Mask!P$17</f>
        <v>0</v>
      </c>
      <c r="AB80" s="35">
        <f>Main!O75*Mask!Q$17</f>
        <v>0</v>
      </c>
      <c r="AC80" s="35">
        <f>Main!P75*Mask!R$17</f>
        <v>0</v>
      </c>
      <c r="AD80" s="35">
        <f>Main!Q75*Mask!S$17</f>
        <v>0</v>
      </c>
      <c r="AE80" s="35">
        <f>Main!R75*Mask!T$17</f>
        <v>0</v>
      </c>
      <c r="AF80" s="35">
        <f>Main!S75*Mask!U$17</f>
        <v>0</v>
      </c>
      <c r="AG80" s="35">
        <f>Main!T75*Mask!V$17</f>
        <v>0</v>
      </c>
      <c r="AH80" s="35">
        <f>Main!U75*Mask!W$17</f>
        <v>0</v>
      </c>
      <c r="AI80" s="35">
        <f>Main!V75*Mask!X$17</f>
        <v>0</v>
      </c>
      <c r="AJ80" s="35">
        <f>Main!W75*Mask!Y$17</f>
        <v>0</v>
      </c>
      <c r="AK80" s="35">
        <f>Main!X75*Mask!Z$17</f>
        <v>0</v>
      </c>
      <c r="AL80" s="35">
        <f>Main!Y75*Mask!AA$17</f>
        <v>0</v>
      </c>
      <c r="AM80" s="35">
        <f>Main!Z75*Mask!AB$17</f>
        <v>0</v>
      </c>
      <c r="AN80" s="35"/>
      <c r="AO80" s="35">
        <f>IF(OR($A$1&lt;=Main!AA$4,ISBLANK($N80)),0,Main!AA75)</f>
        <v>0</v>
      </c>
      <c r="AP80" s="35">
        <f>IF(OR($A$1&lt;=Main!AB$4,ISBLANK($N80)),0,Main!AB75)</f>
        <v>0</v>
      </c>
      <c r="AQ80" s="35">
        <f>IF(OR($A$1&lt;=Main!AC$4,ISBLANK($N80)),0,Main!AC75)</f>
        <v>0</v>
      </c>
      <c r="AR80" s="35">
        <f>IF(OR($A$1&lt;=Main!AD$4,ISBLANK($N80)),0,Main!AD75)</f>
        <v>0</v>
      </c>
      <c r="AS80" s="35">
        <f>IF(OR($A$1&lt;=Main!AE$4,ISBLANK($N80)),0,Main!AE75)</f>
        <v>0</v>
      </c>
      <c r="AT80" s="35">
        <f>IF(OR($A$1&lt;=Main!AF$4,ISBLANK($N80)),0,Main!AF75)</f>
        <v>0</v>
      </c>
      <c r="AU80" s="35">
        <f>IF(OR($A$1&lt;=Main!AG$4,ISBLANK($N80)),0,Main!AG75)</f>
        <v>0</v>
      </c>
      <c r="AV80" s="35">
        <f>IF(OR($A$1&lt;=Main!AH$4,ISBLANK($N80)),0,Main!AH75)</f>
        <v>0</v>
      </c>
      <c r="AW80" s="35">
        <f>IF(OR($A$1&lt;=Main!AI$4,ISBLANK($N80)),0,Main!AI75)</f>
        <v>0</v>
      </c>
      <c r="AX80" s="35">
        <f>IF(OR($A$1&lt;=Main!AJ$4,ISBLANK($N80)),0,Main!AJ75)</f>
        <v>0</v>
      </c>
      <c r="AY80" s="35">
        <f>IF(OR($A$1&lt;=Main!AK$4,ISBLANK($N80)),0,Main!AK75)</f>
        <v>0</v>
      </c>
      <c r="AZ80" s="35">
        <f>IF(OR($A$1&lt;=Main!AL$4,ISBLANK($N80)),0,Main!AL75)</f>
        <v>0</v>
      </c>
      <c r="BA80" s="35">
        <f>IF(OR($A$1&lt;=Main!AM$4,ISBLANK($N80)),0,Main!AM75)</f>
        <v>0</v>
      </c>
      <c r="BB80" s="35">
        <f>IF(OR($A$1&lt;=Main!AN$4,ISBLANK($N80)),0,Main!AN75)</f>
        <v>0</v>
      </c>
      <c r="BC80" s="35">
        <f>IF(OR($A$1&lt;=Main!AO$4,ISBLANK($N80)),0,Main!AO75)</f>
        <v>0</v>
      </c>
      <c r="BD80" s="35">
        <f>IF(OR($A$1&lt;=Main!AP$4,ISBLANK($N80)),0,Main!AP75)</f>
        <v>0</v>
      </c>
      <c r="BE80" s="35">
        <f>IF(OR($A$1&lt;=Main!AQ$4,ISBLANK($N80)),0,Main!AQ75)</f>
        <v>0</v>
      </c>
      <c r="BF80" s="35">
        <f>IF(OR($A$1&lt;=Main!AR$4,ISBLANK($N80)),0,Main!AR75)</f>
        <v>0</v>
      </c>
      <c r="BG80" s="35">
        <f>IF(OR($A$1&lt;=Main!AS$4,ISBLANK($N80)),0,Main!AS75)</f>
        <v>0</v>
      </c>
      <c r="BH80" s="35">
        <f>IF(OR($A$1&lt;=Main!AT$4,ISBLANK($N80)),0,Main!AT75)</f>
        <v>0</v>
      </c>
      <c r="BI80" s="35">
        <f>IF(OR($A$1&lt;=Main!AU$4,ISBLANK($N80)),0,Main!AU75)</f>
        <v>0</v>
      </c>
      <c r="BJ80" s="35">
        <f>IF(OR($A$1&lt;=Main!AV$4,ISBLANK($N80)),0,Main!AV75)</f>
        <v>0</v>
      </c>
    </row>
    <row r="81" spans="12:62">
      <c r="L81" s="146">
        <f>VLOOKUP($E22,Mask!$A$2:$C$102,$M$8,0)</f>
        <v>0</v>
      </c>
      <c r="M81" s="6">
        <f t="shared" si="6"/>
        <v>0</v>
      </c>
      <c r="N81" s="6" t="str">
        <f>Main!$A76&amp;Main!$B76</f>
        <v/>
      </c>
      <c r="O81" s="145">
        <f t="shared" si="7"/>
        <v>0</v>
      </c>
      <c r="P81" s="150">
        <f t="shared" si="8"/>
        <v>39</v>
      </c>
      <c r="Q81" s="150" t="str">
        <f ca="1">IF(Main!$AY76&lt;&gt;"#",$P81-Main!$AY76,"#")</f>
        <v>#</v>
      </c>
      <c r="R81" s="35">
        <f>Main!E76*Mask!G$17</f>
        <v>0</v>
      </c>
      <c r="S81" s="35">
        <f>Main!F76*Mask!H$17</f>
        <v>0</v>
      </c>
      <c r="T81" s="35">
        <f>Main!G76*Mask!I$17</f>
        <v>0</v>
      </c>
      <c r="U81" s="35">
        <f>Main!H76*Mask!J$17</f>
        <v>0</v>
      </c>
      <c r="V81" s="35">
        <f>Main!I76*Mask!K$17</f>
        <v>0</v>
      </c>
      <c r="W81" s="35">
        <f>Main!J76*Mask!L$17</f>
        <v>0</v>
      </c>
      <c r="X81" s="35">
        <f>Main!K76*Mask!M$17</f>
        <v>0</v>
      </c>
      <c r="Y81" s="35">
        <f>Main!L76*Mask!N$17</f>
        <v>0</v>
      </c>
      <c r="Z81" s="35">
        <f>Main!M76*Mask!O$17</f>
        <v>0</v>
      </c>
      <c r="AA81" s="35">
        <f>Main!N76*Mask!P$17</f>
        <v>0</v>
      </c>
      <c r="AB81" s="35">
        <f>Main!O76*Mask!Q$17</f>
        <v>0</v>
      </c>
      <c r="AC81" s="35">
        <f>Main!P76*Mask!R$17</f>
        <v>0</v>
      </c>
      <c r="AD81" s="35">
        <f>Main!Q76*Mask!S$17</f>
        <v>0</v>
      </c>
      <c r="AE81" s="35">
        <f>Main!R76*Mask!T$17</f>
        <v>0</v>
      </c>
      <c r="AF81" s="35">
        <f>Main!S76*Mask!U$17</f>
        <v>0</v>
      </c>
      <c r="AG81" s="35">
        <f>Main!T76*Mask!V$17</f>
        <v>0</v>
      </c>
      <c r="AH81" s="35">
        <f>Main!U76*Mask!W$17</f>
        <v>0</v>
      </c>
      <c r="AI81" s="35">
        <f>Main!V76*Mask!X$17</f>
        <v>0</v>
      </c>
      <c r="AJ81" s="35">
        <f>Main!W76*Mask!Y$17</f>
        <v>0</v>
      </c>
      <c r="AK81" s="35">
        <f>Main!X76*Mask!Z$17</f>
        <v>0</v>
      </c>
      <c r="AL81" s="35">
        <f>Main!Y76*Mask!AA$17</f>
        <v>0</v>
      </c>
      <c r="AM81" s="35">
        <f>Main!Z76*Mask!AB$17</f>
        <v>0</v>
      </c>
      <c r="AN81" s="35"/>
      <c r="AO81" s="35">
        <f>IF(OR($A$1&lt;=Main!AA$4,ISBLANK($N81)),0,Main!AA76)</f>
        <v>0</v>
      </c>
      <c r="AP81" s="35">
        <f>IF(OR($A$1&lt;=Main!AB$4,ISBLANK($N81)),0,Main!AB76)</f>
        <v>0</v>
      </c>
      <c r="AQ81" s="35">
        <f>IF(OR($A$1&lt;=Main!AC$4,ISBLANK($N81)),0,Main!AC76)</f>
        <v>0</v>
      </c>
      <c r="AR81" s="35">
        <f>IF(OR($A$1&lt;=Main!AD$4,ISBLANK($N81)),0,Main!AD76)</f>
        <v>0</v>
      </c>
      <c r="AS81" s="35">
        <f>IF(OR($A$1&lt;=Main!AE$4,ISBLANK($N81)),0,Main!AE76)</f>
        <v>0</v>
      </c>
      <c r="AT81" s="35">
        <f>IF(OR($A$1&lt;=Main!AF$4,ISBLANK($N81)),0,Main!AF76)</f>
        <v>0</v>
      </c>
      <c r="AU81" s="35">
        <f>IF(OR($A$1&lt;=Main!AG$4,ISBLANK($N81)),0,Main!AG76)</f>
        <v>0</v>
      </c>
      <c r="AV81" s="35">
        <f>IF(OR($A$1&lt;=Main!AH$4,ISBLANK($N81)),0,Main!AH76)</f>
        <v>0</v>
      </c>
      <c r="AW81" s="35">
        <f>IF(OR($A$1&lt;=Main!AI$4,ISBLANK($N81)),0,Main!AI76)</f>
        <v>0</v>
      </c>
      <c r="AX81" s="35">
        <f>IF(OR($A$1&lt;=Main!AJ$4,ISBLANK($N81)),0,Main!AJ76)</f>
        <v>0</v>
      </c>
      <c r="AY81" s="35">
        <f>IF(OR($A$1&lt;=Main!AK$4,ISBLANK($N81)),0,Main!AK76)</f>
        <v>0</v>
      </c>
      <c r="AZ81" s="35">
        <f>IF(OR($A$1&lt;=Main!AL$4,ISBLANK($N81)),0,Main!AL76)</f>
        <v>0</v>
      </c>
      <c r="BA81" s="35">
        <f>IF(OR($A$1&lt;=Main!AM$4,ISBLANK($N81)),0,Main!AM76)</f>
        <v>0</v>
      </c>
      <c r="BB81" s="35">
        <f>IF(OR($A$1&lt;=Main!AN$4,ISBLANK($N81)),0,Main!AN76)</f>
        <v>0</v>
      </c>
      <c r="BC81" s="35">
        <f>IF(OR($A$1&lt;=Main!AO$4,ISBLANK($N81)),0,Main!AO76)</f>
        <v>0</v>
      </c>
      <c r="BD81" s="35">
        <f>IF(OR($A$1&lt;=Main!AP$4,ISBLANK($N81)),0,Main!AP76)</f>
        <v>0</v>
      </c>
      <c r="BE81" s="35">
        <f>IF(OR($A$1&lt;=Main!AQ$4,ISBLANK($N81)),0,Main!AQ76)</f>
        <v>0</v>
      </c>
      <c r="BF81" s="35">
        <f>IF(OR($A$1&lt;=Main!AR$4,ISBLANK($N81)),0,Main!AR76)</f>
        <v>0</v>
      </c>
      <c r="BG81" s="35">
        <f>IF(OR($A$1&lt;=Main!AS$4,ISBLANK($N81)),0,Main!AS76)</f>
        <v>0</v>
      </c>
      <c r="BH81" s="35">
        <f>IF(OR($A$1&lt;=Main!AT$4,ISBLANK($N81)),0,Main!AT76)</f>
        <v>0</v>
      </c>
      <c r="BI81" s="35">
        <f>IF(OR($A$1&lt;=Main!AU$4,ISBLANK($N81)),0,Main!AU76)</f>
        <v>0</v>
      </c>
      <c r="BJ81" s="35">
        <f>IF(OR($A$1&lt;=Main!AV$4,ISBLANK($N81)),0,Main!AV76)</f>
        <v>0</v>
      </c>
    </row>
    <row r="82" spans="12:62">
      <c r="L82" s="146">
        <f>VLOOKUP($E23,Mask!$A$2:$C$102,$M$8,0)</f>
        <v>0</v>
      </c>
      <c r="M82" s="6">
        <f t="shared" si="6"/>
        <v>0</v>
      </c>
      <c r="N82" s="6" t="str">
        <f>Main!$A77&amp;Main!$B77</f>
        <v/>
      </c>
      <c r="O82" s="145">
        <f t="shared" si="7"/>
        <v>0</v>
      </c>
      <c r="P82" s="150">
        <f t="shared" si="8"/>
        <v>39</v>
      </c>
      <c r="Q82" s="150" t="str">
        <f ca="1">IF(Main!$AY77&lt;&gt;"#",$P82-Main!$AY77,"#")</f>
        <v>#</v>
      </c>
      <c r="R82" s="35">
        <f>Main!E77*Mask!G$17</f>
        <v>0</v>
      </c>
      <c r="S82" s="35">
        <f>Main!F77*Mask!H$17</f>
        <v>0</v>
      </c>
      <c r="T82" s="35">
        <f>Main!G77*Mask!I$17</f>
        <v>0</v>
      </c>
      <c r="U82" s="35">
        <f>Main!H77*Mask!J$17</f>
        <v>0</v>
      </c>
      <c r="V82" s="35">
        <f>Main!I77*Mask!K$17</f>
        <v>0</v>
      </c>
      <c r="W82" s="35">
        <f>Main!J77*Mask!L$17</f>
        <v>0</v>
      </c>
      <c r="X82" s="35">
        <f>Main!K77*Mask!M$17</f>
        <v>0</v>
      </c>
      <c r="Y82" s="35">
        <f>Main!L77*Mask!N$17</f>
        <v>0</v>
      </c>
      <c r="Z82" s="35">
        <f>Main!M77*Mask!O$17</f>
        <v>0</v>
      </c>
      <c r="AA82" s="35">
        <f>Main!N77*Mask!P$17</f>
        <v>0</v>
      </c>
      <c r="AB82" s="35">
        <f>Main!O77*Mask!Q$17</f>
        <v>0</v>
      </c>
      <c r="AC82" s="35">
        <f>Main!P77*Mask!R$17</f>
        <v>0</v>
      </c>
      <c r="AD82" s="35">
        <f>Main!Q77*Mask!S$17</f>
        <v>0</v>
      </c>
      <c r="AE82" s="35">
        <f>Main!R77*Mask!T$17</f>
        <v>0</v>
      </c>
      <c r="AF82" s="35">
        <f>Main!S77*Mask!U$17</f>
        <v>0</v>
      </c>
      <c r="AG82" s="35">
        <f>Main!T77*Mask!V$17</f>
        <v>0</v>
      </c>
      <c r="AH82" s="35">
        <f>Main!U77*Mask!W$17</f>
        <v>0</v>
      </c>
      <c r="AI82" s="35">
        <f>Main!V77*Mask!X$17</f>
        <v>0</v>
      </c>
      <c r="AJ82" s="35">
        <f>Main!W77*Mask!Y$17</f>
        <v>0</v>
      </c>
      <c r="AK82" s="35">
        <f>Main!X77*Mask!Z$17</f>
        <v>0</v>
      </c>
      <c r="AL82" s="35">
        <f>Main!Y77*Mask!AA$17</f>
        <v>0</v>
      </c>
      <c r="AM82" s="35">
        <f>Main!Z77*Mask!AB$17</f>
        <v>0</v>
      </c>
      <c r="AN82" s="35"/>
      <c r="AO82" s="35">
        <f>IF(OR($A$1&lt;=Main!AA$4,ISBLANK($N82)),0,Main!AA77)</f>
        <v>0</v>
      </c>
      <c r="AP82" s="35">
        <f>IF(OR($A$1&lt;=Main!AB$4,ISBLANK($N82)),0,Main!AB77)</f>
        <v>0</v>
      </c>
      <c r="AQ82" s="35">
        <f>IF(OR($A$1&lt;=Main!AC$4,ISBLANK($N82)),0,Main!AC77)</f>
        <v>0</v>
      </c>
      <c r="AR82" s="35">
        <f>IF(OR($A$1&lt;=Main!AD$4,ISBLANK($N82)),0,Main!AD77)</f>
        <v>0</v>
      </c>
      <c r="AS82" s="35">
        <f>IF(OR($A$1&lt;=Main!AE$4,ISBLANK($N82)),0,Main!AE77)</f>
        <v>0</v>
      </c>
      <c r="AT82" s="35">
        <f>IF(OR($A$1&lt;=Main!AF$4,ISBLANK($N82)),0,Main!AF77)</f>
        <v>0</v>
      </c>
      <c r="AU82" s="35">
        <f>IF(OR($A$1&lt;=Main!AG$4,ISBLANK($N82)),0,Main!AG77)</f>
        <v>0</v>
      </c>
      <c r="AV82" s="35">
        <f>IF(OR($A$1&lt;=Main!AH$4,ISBLANK($N82)),0,Main!AH77)</f>
        <v>0</v>
      </c>
      <c r="AW82" s="35">
        <f>IF(OR($A$1&lt;=Main!AI$4,ISBLANK($N82)),0,Main!AI77)</f>
        <v>0</v>
      </c>
      <c r="AX82" s="35">
        <f>IF(OR($A$1&lt;=Main!AJ$4,ISBLANK($N82)),0,Main!AJ77)</f>
        <v>0</v>
      </c>
      <c r="AY82" s="35">
        <f>IF(OR($A$1&lt;=Main!AK$4,ISBLANK($N82)),0,Main!AK77)</f>
        <v>0</v>
      </c>
      <c r="AZ82" s="35">
        <f>IF(OR($A$1&lt;=Main!AL$4,ISBLANK($N82)),0,Main!AL77)</f>
        <v>0</v>
      </c>
      <c r="BA82" s="35">
        <f>IF(OR($A$1&lt;=Main!AM$4,ISBLANK($N82)),0,Main!AM77)</f>
        <v>0</v>
      </c>
      <c r="BB82" s="35">
        <f>IF(OR($A$1&lt;=Main!AN$4,ISBLANK($N82)),0,Main!AN77)</f>
        <v>0</v>
      </c>
      <c r="BC82" s="35">
        <f>IF(OR($A$1&lt;=Main!AO$4,ISBLANK($N82)),0,Main!AO77)</f>
        <v>0</v>
      </c>
      <c r="BD82" s="35">
        <f>IF(OR($A$1&lt;=Main!AP$4,ISBLANK($N82)),0,Main!AP77)</f>
        <v>0</v>
      </c>
      <c r="BE82" s="35">
        <f>IF(OR($A$1&lt;=Main!AQ$4,ISBLANK($N82)),0,Main!AQ77)</f>
        <v>0</v>
      </c>
      <c r="BF82" s="35">
        <f>IF(OR($A$1&lt;=Main!AR$4,ISBLANK($N82)),0,Main!AR77)</f>
        <v>0</v>
      </c>
      <c r="BG82" s="35">
        <f>IF(OR($A$1&lt;=Main!AS$4,ISBLANK($N82)),0,Main!AS77)</f>
        <v>0</v>
      </c>
      <c r="BH82" s="35">
        <f>IF(OR($A$1&lt;=Main!AT$4,ISBLANK($N82)),0,Main!AT77)</f>
        <v>0</v>
      </c>
      <c r="BI82" s="35">
        <f>IF(OR($A$1&lt;=Main!AU$4,ISBLANK($N82)),0,Main!AU77)</f>
        <v>0</v>
      </c>
      <c r="BJ82" s="35">
        <f>IF(OR($A$1&lt;=Main!AV$4,ISBLANK($N82)),0,Main!AV77)</f>
        <v>0</v>
      </c>
    </row>
    <row r="83" spans="12:62">
      <c r="L83" s="146">
        <f>VLOOKUP($E24,Mask!$A$2:$C$102,$M$8,0)</f>
        <v>0</v>
      </c>
      <c r="M83" s="6">
        <f t="shared" si="6"/>
        <v>0</v>
      </c>
      <c r="N83" s="6" t="str">
        <f>Main!$A78&amp;Main!$B78</f>
        <v/>
      </c>
      <c r="O83" s="145">
        <f t="shared" si="7"/>
        <v>0</v>
      </c>
      <c r="P83" s="150">
        <f t="shared" si="8"/>
        <v>39</v>
      </c>
      <c r="Q83" s="150" t="str">
        <f ca="1">IF(Main!$AY78&lt;&gt;"#",$P83-Main!$AY78,"#")</f>
        <v>#</v>
      </c>
      <c r="R83" s="35">
        <f>Main!E78*Mask!G$17</f>
        <v>0</v>
      </c>
      <c r="S83" s="35">
        <f>Main!F78*Mask!H$17</f>
        <v>0</v>
      </c>
      <c r="T83" s="35">
        <f>Main!G78*Mask!I$17</f>
        <v>0</v>
      </c>
      <c r="U83" s="35">
        <f>Main!H78*Mask!J$17</f>
        <v>0</v>
      </c>
      <c r="V83" s="35">
        <f>Main!I78*Mask!K$17</f>
        <v>0</v>
      </c>
      <c r="W83" s="35">
        <f>Main!J78*Mask!L$17</f>
        <v>0</v>
      </c>
      <c r="X83" s="35">
        <f>Main!K78*Mask!M$17</f>
        <v>0</v>
      </c>
      <c r="Y83" s="35">
        <f>Main!L78*Mask!N$17</f>
        <v>0</v>
      </c>
      <c r="Z83" s="35">
        <f>Main!M78*Mask!O$17</f>
        <v>0</v>
      </c>
      <c r="AA83" s="35">
        <f>Main!N78*Mask!P$17</f>
        <v>0</v>
      </c>
      <c r="AB83" s="35">
        <f>Main!O78*Mask!Q$17</f>
        <v>0</v>
      </c>
      <c r="AC83" s="35">
        <f>Main!P78*Mask!R$17</f>
        <v>0</v>
      </c>
      <c r="AD83" s="35">
        <f>Main!Q78*Mask!S$17</f>
        <v>0</v>
      </c>
      <c r="AE83" s="35">
        <f>Main!R78*Mask!T$17</f>
        <v>0</v>
      </c>
      <c r="AF83" s="35">
        <f>Main!S78*Mask!U$17</f>
        <v>0</v>
      </c>
      <c r="AG83" s="35">
        <f>Main!T78*Mask!V$17</f>
        <v>0</v>
      </c>
      <c r="AH83" s="35">
        <f>Main!U78*Mask!W$17</f>
        <v>0</v>
      </c>
      <c r="AI83" s="35">
        <f>Main!V78*Mask!X$17</f>
        <v>0</v>
      </c>
      <c r="AJ83" s="35">
        <f>Main!W78*Mask!Y$17</f>
        <v>0</v>
      </c>
      <c r="AK83" s="35">
        <f>Main!X78*Mask!Z$17</f>
        <v>0</v>
      </c>
      <c r="AL83" s="35">
        <f>Main!Y78*Mask!AA$17</f>
        <v>0</v>
      </c>
      <c r="AM83" s="35">
        <f>Main!Z78*Mask!AB$17</f>
        <v>0</v>
      </c>
      <c r="AN83" s="35"/>
      <c r="AO83" s="35">
        <f>IF(OR($A$1&lt;=Main!AA$4,ISBLANK($N83)),0,Main!AA78)</f>
        <v>0</v>
      </c>
      <c r="AP83" s="35">
        <f>IF(OR($A$1&lt;=Main!AB$4,ISBLANK($N83)),0,Main!AB78)</f>
        <v>0</v>
      </c>
      <c r="AQ83" s="35">
        <f>IF(OR($A$1&lt;=Main!AC$4,ISBLANK($N83)),0,Main!AC78)</f>
        <v>0</v>
      </c>
      <c r="AR83" s="35">
        <f>IF(OR($A$1&lt;=Main!AD$4,ISBLANK($N83)),0,Main!AD78)</f>
        <v>0</v>
      </c>
      <c r="AS83" s="35">
        <f>IF(OR($A$1&lt;=Main!AE$4,ISBLANK($N83)),0,Main!AE78)</f>
        <v>0</v>
      </c>
      <c r="AT83" s="35">
        <f>IF(OR($A$1&lt;=Main!AF$4,ISBLANK($N83)),0,Main!AF78)</f>
        <v>0</v>
      </c>
      <c r="AU83" s="35">
        <f>IF(OR($A$1&lt;=Main!AG$4,ISBLANK($N83)),0,Main!AG78)</f>
        <v>0</v>
      </c>
      <c r="AV83" s="35">
        <f>IF(OR($A$1&lt;=Main!AH$4,ISBLANK($N83)),0,Main!AH78)</f>
        <v>0</v>
      </c>
      <c r="AW83" s="35">
        <f>IF(OR($A$1&lt;=Main!AI$4,ISBLANK($N83)),0,Main!AI78)</f>
        <v>0</v>
      </c>
      <c r="AX83" s="35">
        <f>IF(OR($A$1&lt;=Main!AJ$4,ISBLANK($N83)),0,Main!AJ78)</f>
        <v>0</v>
      </c>
      <c r="AY83" s="35">
        <f>IF(OR($A$1&lt;=Main!AK$4,ISBLANK($N83)),0,Main!AK78)</f>
        <v>0</v>
      </c>
      <c r="AZ83" s="35">
        <f>IF(OR($A$1&lt;=Main!AL$4,ISBLANK($N83)),0,Main!AL78)</f>
        <v>0</v>
      </c>
      <c r="BA83" s="35">
        <f>IF(OR($A$1&lt;=Main!AM$4,ISBLANK($N83)),0,Main!AM78)</f>
        <v>0</v>
      </c>
      <c r="BB83" s="35">
        <f>IF(OR($A$1&lt;=Main!AN$4,ISBLANK($N83)),0,Main!AN78)</f>
        <v>0</v>
      </c>
      <c r="BC83" s="35">
        <f>IF(OR($A$1&lt;=Main!AO$4,ISBLANK($N83)),0,Main!AO78)</f>
        <v>0</v>
      </c>
      <c r="BD83" s="35">
        <f>IF(OR($A$1&lt;=Main!AP$4,ISBLANK($N83)),0,Main!AP78)</f>
        <v>0</v>
      </c>
      <c r="BE83" s="35">
        <f>IF(OR($A$1&lt;=Main!AQ$4,ISBLANK($N83)),0,Main!AQ78)</f>
        <v>0</v>
      </c>
      <c r="BF83" s="35">
        <f>IF(OR($A$1&lt;=Main!AR$4,ISBLANK($N83)),0,Main!AR78)</f>
        <v>0</v>
      </c>
      <c r="BG83" s="35">
        <f>IF(OR($A$1&lt;=Main!AS$4,ISBLANK($N83)),0,Main!AS78)</f>
        <v>0</v>
      </c>
      <c r="BH83" s="35">
        <f>IF(OR($A$1&lt;=Main!AT$4,ISBLANK($N83)),0,Main!AT78)</f>
        <v>0</v>
      </c>
      <c r="BI83" s="35">
        <f>IF(OR($A$1&lt;=Main!AU$4,ISBLANK($N83)),0,Main!AU78)</f>
        <v>0</v>
      </c>
      <c r="BJ83" s="35">
        <f>IF(OR($A$1&lt;=Main!AV$4,ISBLANK($N83)),0,Main!AV78)</f>
        <v>0</v>
      </c>
    </row>
    <row r="84" spans="12:62">
      <c r="L84" s="146">
        <f>VLOOKUP($E25,Mask!$A$2:$C$102,$M$8,0)</f>
        <v>0</v>
      </c>
      <c r="M84" s="6">
        <f t="shared" si="6"/>
        <v>0</v>
      </c>
      <c r="N84" s="6" t="str">
        <f>Main!$A79&amp;Main!$B79</f>
        <v/>
      </c>
      <c r="O84" s="145">
        <f t="shared" si="7"/>
        <v>0</v>
      </c>
      <c r="P84" s="150">
        <f t="shared" si="8"/>
        <v>39</v>
      </c>
      <c r="Q84" s="150" t="str">
        <f ca="1">IF(Main!$AY79&lt;&gt;"#",$P84-Main!$AY79,"#")</f>
        <v>#</v>
      </c>
      <c r="R84" s="35">
        <f>Main!E79*Mask!G$17</f>
        <v>0</v>
      </c>
      <c r="S84" s="35">
        <f>Main!F79*Mask!H$17</f>
        <v>0</v>
      </c>
      <c r="T84" s="35">
        <f>Main!G79*Mask!I$17</f>
        <v>0</v>
      </c>
      <c r="U84" s="35">
        <f>Main!H79*Mask!J$17</f>
        <v>0</v>
      </c>
      <c r="V84" s="35">
        <f>Main!I79*Mask!K$17</f>
        <v>0</v>
      </c>
      <c r="W84" s="35">
        <f>Main!J79*Mask!L$17</f>
        <v>0</v>
      </c>
      <c r="X84" s="35">
        <f>Main!K79*Mask!M$17</f>
        <v>0</v>
      </c>
      <c r="Y84" s="35">
        <f>Main!L79*Mask!N$17</f>
        <v>0</v>
      </c>
      <c r="Z84" s="35">
        <f>Main!M79*Mask!O$17</f>
        <v>0</v>
      </c>
      <c r="AA84" s="35">
        <f>Main!N79*Mask!P$17</f>
        <v>0</v>
      </c>
      <c r="AB84" s="35">
        <f>Main!O79*Mask!Q$17</f>
        <v>0</v>
      </c>
      <c r="AC84" s="35">
        <f>Main!P79*Mask!R$17</f>
        <v>0</v>
      </c>
      <c r="AD84" s="35">
        <f>Main!Q79*Mask!S$17</f>
        <v>0</v>
      </c>
      <c r="AE84" s="35">
        <f>Main!R79*Mask!T$17</f>
        <v>0</v>
      </c>
      <c r="AF84" s="35">
        <f>Main!S79*Mask!U$17</f>
        <v>0</v>
      </c>
      <c r="AG84" s="35">
        <f>Main!T79*Mask!V$17</f>
        <v>0</v>
      </c>
      <c r="AH84" s="35">
        <f>Main!U79*Mask!W$17</f>
        <v>0</v>
      </c>
      <c r="AI84" s="35">
        <f>Main!V79*Mask!X$17</f>
        <v>0</v>
      </c>
      <c r="AJ84" s="35">
        <f>Main!W79*Mask!Y$17</f>
        <v>0</v>
      </c>
      <c r="AK84" s="35">
        <f>Main!X79*Mask!Z$17</f>
        <v>0</v>
      </c>
      <c r="AL84" s="35">
        <f>Main!Y79*Mask!AA$17</f>
        <v>0</v>
      </c>
      <c r="AM84" s="35">
        <f>Main!Z79*Mask!AB$17</f>
        <v>0</v>
      </c>
      <c r="AN84" s="35"/>
      <c r="AO84" s="35">
        <f>IF(OR($A$1&lt;=Main!AA$4,ISBLANK($N84)),0,Main!AA79)</f>
        <v>0</v>
      </c>
      <c r="AP84" s="35">
        <f>IF(OR($A$1&lt;=Main!AB$4,ISBLANK($N84)),0,Main!AB79)</f>
        <v>0</v>
      </c>
      <c r="AQ84" s="35">
        <f>IF(OR($A$1&lt;=Main!AC$4,ISBLANK($N84)),0,Main!AC79)</f>
        <v>0</v>
      </c>
      <c r="AR84" s="35">
        <f>IF(OR($A$1&lt;=Main!AD$4,ISBLANK($N84)),0,Main!AD79)</f>
        <v>0</v>
      </c>
      <c r="AS84" s="35">
        <f>IF(OR($A$1&lt;=Main!AE$4,ISBLANK($N84)),0,Main!AE79)</f>
        <v>0</v>
      </c>
      <c r="AT84" s="35">
        <f>IF(OR($A$1&lt;=Main!AF$4,ISBLANK($N84)),0,Main!AF79)</f>
        <v>0</v>
      </c>
      <c r="AU84" s="35">
        <f>IF(OR($A$1&lt;=Main!AG$4,ISBLANK($N84)),0,Main!AG79)</f>
        <v>0</v>
      </c>
      <c r="AV84" s="35">
        <f>IF(OR($A$1&lt;=Main!AH$4,ISBLANK($N84)),0,Main!AH79)</f>
        <v>0</v>
      </c>
      <c r="AW84" s="35">
        <f>IF(OR($A$1&lt;=Main!AI$4,ISBLANK($N84)),0,Main!AI79)</f>
        <v>0</v>
      </c>
      <c r="AX84" s="35">
        <f>IF(OR($A$1&lt;=Main!AJ$4,ISBLANK($N84)),0,Main!AJ79)</f>
        <v>0</v>
      </c>
      <c r="AY84" s="35">
        <f>IF(OR($A$1&lt;=Main!AK$4,ISBLANK($N84)),0,Main!AK79)</f>
        <v>0</v>
      </c>
      <c r="AZ84" s="35">
        <f>IF(OR($A$1&lt;=Main!AL$4,ISBLANK($N84)),0,Main!AL79)</f>
        <v>0</v>
      </c>
      <c r="BA84" s="35">
        <f>IF(OR($A$1&lt;=Main!AM$4,ISBLANK($N84)),0,Main!AM79)</f>
        <v>0</v>
      </c>
      <c r="BB84" s="35">
        <f>IF(OR($A$1&lt;=Main!AN$4,ISBLANK($N84)),0,Main!AN79)</f>
        <v>0</v>
      </c>
      <c r="BC84" s="35">
        <f>IF(OR($A$1&lt;=Main!AO$4,ISBLANK($N84)),0,Main!AO79)</f>
        <v>0</v>
      </c>
      <c r="BD84" s="35">
        <f>IF(OR($A$1&lt;=Main!AP$4,ISBLANK($N84)),0,Main!AP79)</f>
        <v>0</v>
      </c>
      <c r="BE84" s="35">
        <f>IF(OR($A$1&lt;=Main!AQ$4,ISBLANK($N84)),0,Main!AQ79)</f>
        <v>0</v>
      </c>
      <c r="BF84" s="35">
        <f>IF(OR($A$1&lt;=Main!AR$4,ISBLANK($N84)),0,Main!AR79)</f>
        <v>0</v>
      </c>
      <c r="BG84" s="35">
        <f>IF(OR($A$1&lt;=Main!AS$4,ISBLANK($N84)),0,Main!AS79)</f>
        <v>0</v>
      </c>
      <c r="BH84" s="35">
        <f>IF(OR($A$1&lt;=Main!AT$4,ISBLANK($N84)),0,Main!AT79)</f>
        <v>0</v>
      </c>
      <c r="BI84" s="35">
        <f>IF(OR($A$1&lt;=Main!AU$4,ISBLANK($N84)),0,Main!AU79)</f>
        <v>0</v>
      </c>
      <c r="BJ84" s="35">
        <f>IF(OR($A$1&lt;=Main!AV$4,ISBLANK($N84)),0,Main!AV79)</f>
        <v>0</v>
      </c>
    </row>
    <row r="85" spans="12:62">
      <c r="L85" s="146">
        <f>VLOOKUP($E26,Mask!$A$2:$C$102,$M$8,0)</f>
        <v>0</v>
      </c>
      <c r="M85" s="6">
        <f t="shared" si="6"/>
        <v>0</v>
      </c>
      <c r="N85" s="6" t="str">
        <f>Main!$A80&amp;Main!$B80</f>
        <v/>
      </c>
      <c r="O85" s="145">
        <f t="shared" si="7"/>
        <v>0</v>
      </c>
      <c r="P85" s="150">
        <f t="shared" si="8"/>
        <v>39</v>
      </c>
      <c r="Q85" s="150" t="str">
        <f ca="1">IF(Main!$AY80&lt;&gt;"#",$P85-Main!$AY80,"#")</f>
        <v>#</v>
      </c>
      <c r="R85" s="35">
        <f>Main!E80*Mask!G$17</f>
        <v>0</v>
      </c>
      <c r="S85" s="35">
        <f>Main!F80*Mask!H$17</f>
        <v>0</v>
      </c>
      <c r="T85" s="35">
        <f>Main!G80*Mask!I$17</f>
        <v>0</v>
      </c>
      <c r="U85" s="35">
        <f>Main!H80*Mask!J$17</f>
        <v>0</v>
      </c>
      <c r="V85" s="35">
        <f>Main!I80*Mask!K$17</f>
        <v>0</v>
      </c>
      <c r="W85" s="35">
        <f>Main!J80*Mask!L$17</f>
        <v>0</v>
      </c>
      <c r="X85" s="35">
        <f>Main!K80*Mask!M$17</f>
        <v>0</v>
      </c>
      <c r="Y85" s="35">
        <f>Main!L80*Mask!N$17</f>
        <v>0</v>
      </c>
      <c r="Z85" s="35">
        <f>Main!M80*Mask!O$17</f>
        <v>0</v>
      </c>
      <c r="AA85" s="35">
        <f>Main!N80*Mask!P$17</f>
        <v>0</v>
      </c>
      <c r="AB85" s="35">
        <f>Main!O80*Mask!Q$17</f>
        <v>0</v>
      </c>
      <c r="AC85" s="35">
        <f>Main!P80*Mask!R$17</f>
        <v>0</v>
      </c>
      <c r="AD85" s="35">
        <f>Main!Q80*Mask!S$17</f>
        <v>0</v>
      </c>
      <c r="AE85" s="35">
        <f>Main!R80*Mask!T$17</f>
        <v>0</v>
      </c>
      <c r="AF85" s="35">
        <f>Main!S80*Mask!U$17</f>
        <v>0</v>
      </c>
      <c r="AG85" s="35">
        <f>Main!T80*Mask!V$17</f>
        <v>0</v>
      </c>
      <c r="AH85" s="35">
        <f>Main!U80*Mask!W$17</f>
        <v>0</v>
      </c>
      <c r="AI85" s="35">
        <f>Main!V80*Mask!X$17</f>
        <v>0</v>
      </c>
      <c r="AJ85" s="35">
        <f>Main!W80*Mask!Y$17</f>
        <v>0</v>
      </c>
      <c r="AK85" s="35">
        <f>Main!X80*Mask!Z$17</f>
        <v>0</v>
      </c>
      <c r="AL85" s="35">
        <f>Main!Y80*Mask!AA$17</f>
        <v>0</v>
      </c>
      <c r="AM85" s="35">
        <f>Main!Z80*Mask!AB$17</f>
        <v>0</v>
      </c>
      <c r="AN85" s="35"/>
      <c r="AO85" s="35">
        <f>IF(OR($A$1&lt;=Main!AA$4,ISBLANK($N85)),0,Main!AA80)</f>
        <v>0</v>
      </c>
      <c r="AP85" s="35">
        <f>IF(OR($A$1&lt;=Main!AB$4,ISBLANK($N85)),0,Main!AB80)</f>
        <v>0</v>
      </c>
      <c r="AQ85" s="35">
        <f>IF(OR($A$1&lt;=Main!AC$4,ISBLANK($N85)),0,Main!AC80)</f>
        <v>0</v>
      </c>
      <c r="AR85" s="35">
        <f>IF(OR($A$1&lt;=Main!AD$4,ISBLANK($N85)),0,Main!AD80)</f>
        <v>0</v>
      </c>
      <c r="AS85" s="35">
        <f>IF(OR($A$1&lt;=Main!AE$4,ISBLANK($N85)),0,Main!AE80)</f>
        <v>0</v>
      </c>
      <c r="AT85" s="35">
        <f>IF(OR($A$1&lt;=Main!AF$4,ISBLANK($N85)),0,Main!AF80)</f>
        <v>0</v>
      </c>
      <c r="AU85" s="35">
        <f>IF(OR($A$1&lt;=Main!AG$4,ISBLANK($N85)),0,Main!AG80)</f>
        <v>0</v>
      </c>
      <c r="AV85" s="35">
        <f>IF(OR($A$1&lt;=Main!AH$4,ISBLANK($N85)),0,Main!AH80)</f>
        <v>0</v>
      </c>
      <c r="AW85" s="35">
        <f>IF(OR($A$1&lt;=Main!AI$4,ISBLANK($N85)),0,Main!AI80)</f>
        <v>0</v>
      </c>
      <c r="AX85" s="35">
        <f>IF(OR($A$1&lt;=Main!AJ$4,ISBLANK($N85)),0,Main!AJ80)</f>
        <v>0</v>
      </c>
      <c r="AY85" s="35">
        <f>IF(OR($A$1&lt;=Main!AK$4,ISBLANK($N85)),0,Main!AK80)</f>
        <v>0</v>
      </c>
      <c r="AZ85" s="35">
        <f>IF(OR($A$1&lt;=Main!AL$4,ISBLANK($N85)),0,Main!AL80)</f>
        <v>0</v>
      </c>
      <c r="BA85" s="35">
        <f>IF(OR($A$1&lt;=Main!AM$4,ISBLANK($N85)),0,Main!AM80)</f>
        <v>0</v>
      </c>
      <c r="BB85" s="35">
        <f>IF(OR($A$1&lt;=Main!AN$4,ISBLANK($N85)),0,Main!AN80)</f>
        <v>0</v>
      </c>
      <c r="BC85" s="35">
        <f>IF(OR($A$1&lt;=Main!AO$4,ISBLANK($N85)),0,Main!AO80)</f>
        <v>0</v>
      </c>
      <c r="BD85" s="35">
        <f>IF(OR($A$1&lt;=Main!AP$4,ISBLANK($N85)),0,Main!AP80)</f>
        <v>0</v>
      </c>
      <c r="BE85" s="35">
        <f>IF(OR($A$1&lt;=Main!AQ$4,ISBLANK($N85)),0,Main!AQ80)</f>
        <v>0</v>
      </c>
      <c r="BF85" s="35">
        <f>IF(OR($A$1&lt;=Main!AR$4,ISBLANK($N85)),0,Main!AR80)</f>
        <v>0</v>
      </c>
      <c r="BG85" s="35">
        <f>IF(OR($A$1&lt;=Main!AS$4,ISBLANK($N85)),0,Main!AS80)</f>
        <v>0</v>
      </c>
      <c r="BH85" s="35">
        <f>IF(OR($A$1&lt;=Main!AT$4,ISBLANK($N85)),0,Main!AT80)</f>
        <v>0</v>
      </c>
      <c r="BI85" s="35">
        <f>IF(OR($A$1&lt;=Main!AU$4,ISBLANK($N85)),0,Main!AU80)</f>
        <v>0</v>
      </c>
      <c r="BJ85" s="35">
        <f>IF(OR($A$1&lt;=Main!AV$4,ISBLANK($N85)),0,Main!AV80)</f>
        <v>0</v>
      </c>
    </row>
    <row r="86" spans="12:62">
      <c r="L86" s="146">
        <f>VLOOKUP($E27,Mask!$A$2:$C$102,$M$8,0)</f>
        <v>0</v>
      </c>
      <c r="M86" s="6">
        <f t="shared" si="6"/>
        <v>0</v>
      </c>
      <c r="N86" s="6" t="str">
        <f>Main!$A81&amp;Main!$B81</f>
        <v/>
      </c>
      <c r="O86" s="145">
        <f t="shared" si="7"/>
        <v>0</v>
      </c>
      <c r="P86" s="150">
        <f t="shared" si="8"/>
        <v>39</v>
      </c>
      <c r="Q86" s="150" t="str">
        <f ca="1">IF(Main!$AY81&lt;&gt;"#",$P86-Main!$AY81,"#")</f>
        <v>#</v>
      </c>
      <c r="R86" s="35">
        <f>Main!E81*Mask!G$17</f>
        <v>0</v>
      </c>
      <c r="S86" s="35">
        <f>Main!F81*Mask!H$17</f>
        <v>0</v>
      </c>
      <c r="T86" s="35">
        <f>Main!G81*Mask!I$17</f>
        <v>0</v>
      </c>
      <c r="U86" s="35">
        <f>Main!H81*Mask!J$17</f>
        <v>0</v>
      </c>
      <c r="V86" s="35">
        <f>Main!I81*Mask!K$17</f>
        <v>0</v>
      </c>
      <c r="W86" s="35">
        <f>Main!J81*Mask!L$17</f>
        <v>0</v>
      </c>
      <c r="X86" s="35">
        <f>Main!K81*Mask!M$17</f>
        <v>0</v>
      </c>
      <c r="Y86" s="35">
        <f>Main!L81*Mask!N$17</f>
        <v>0</v>
      </c>
      <c r="Z86" s="35">
        <f>Main!M81*Mask!O$17</f>
        <v>0</v>
      </c>
      <c r="AA86" s="35">
        <f>Main!N81*Mask!P$17</f>
        <v>0</v>
      </c>
      <c r="AB86" s="35">
        <f>Main!O81*Mask!Q$17</f>
        <v>0</v>
      </c>
      <c r="AC86" s="35">
        <f>Main!P81*Mask!R$17</f>
        <v>0</v>
      </c>
      <c r="AD86" s="35">
        <f>Main!Q81*Mask!S$17</f>
        <v>0</v>
      </c>
      <c r="AE86" s="35">
        <f>Main!R81*Mask!T$17</f>
        <v>0</v>
      </c>
      <c r="AF86" s="35">
        <f>Main!S81*Mask!U$17</f>
        <v>0</v>
      </c>
      <c r="AG86" s="35">
        <f>Main!T81*Mask!V$17</f>
        <v>0</v>
      </c>
      <c r="AH86" s="35">
        <f>Main!U81*Mask!W$17</f>
        <v>0</v>
      </c>
      <c r="AI86" s="35">
        <f>Main!V81*Mask!X$17</f>
        <v>0</v>
      </c>
      <c r="AJ86" s="35">
        <f>Main!W81*Mask!Y$17</f>
        <v>0</v>
      </c>
      <c r="AK86" s="35">
        <f>Main!X81*Mask!Z$17</f>
        <v>0</v>
      </c>
      <c r="AL86" s="35">
        <f>Main!Y81*Mask!AA$17</f>
        <v>0</v>
      </c>
      <c r="AM86" s="35">
        <f>Main!Z81*Mask!AB$17</f>
        <v>0</v>
      </c>
      <c r="AN86" s="35"/>
      <c r="AO86" s="35">
        <f>IF(OR($A$1&lt;=Main!AA$4,ISBLANK($N86)),0,Main!AA81)</f>
        <v>0</v>
      </c>
      <c r="AP86" s="35">
        <f>IF(OR($A$1&lt;=Main!AB$4,ISBLANK($N86)),0,Main!AB81)</f>
        <v>0</v>
      </c>
      <c r="AQ86" s="35">
        <f>IF(OR($A$1&lt;=Main!AC$4,ISBLANK($N86)),0,Main!AC81)</f>
        <v>0</v>
      </c>
      <c r="AR86" s="35">
        <f>IF(OR($A$1&lt;=Main!AD$4,ISBLANK($N86)),0,Main!AD81)</f>
        <v>0</v>
      </c>
      <c r="AS86" s="35">
        <f>IF(OR($A$1&lt;=Main!AE$4,ISBLANK($N86)),0,Main!AE81)</f>
        <v>0</v>
      </c>
      <c r="AT86" s="35">
        <f>IF(OR($A$1&lt;=Main!AF$4,ISBLANK($N86)),0,Main!AF81)</f>
        <v>0</v>
      </c>
      <c r="AU86" s="35">
        <f>IF(OR($A$1&lt;=Main!AG$4,ISBLANK($N86)),0,Main!AG81)</f>
        <v>0</v>
      </c>
      <c r="AV86" s="35">
        <f>IF(OR($A$1&lt;=Main!AH$4,ISBLANK($N86)),0,Main!AH81)</f>
        <v>0</v>
      </c>
      <c r="AW86" s="35">
        <f>IF(OR($A$1&lt;=Main!AI$4,ISBLANK($N86)),0,Main!AI81)</f>
        <v>0</v>
      </c>
      <c r="AX86" s="35">
        <f>IF(OR($A$1&lt;=Main!AJ$4,ISBLANK($N86)),0,Main!AJ81)</f>
        <v>0</v>
      </c>
      <c r="AY86" s="35">
        <f>IF(OR($A$1&lt;=Main!AK$4,ISBLANK($N86)),0,Main!AK81)</f>
        <v>0</v>
      </c>
      <c r="AZ86" s="35">
        <f>IF(OR($A$1&lt;=Main!AL$4,ISBLANK($N86)),0,Main!AL81)</f>
        <v>0</v>
      </c>
      <c r="BA86" s="35">
        <f>IF(OR($A$1&lt;=Main!AM$4,ISBLANK($N86)),0,Main!AM81)</f>
        <v>0</v>
      </c>
      <c r="BB86" s="35">
        <f>IF(OR($A$1&lt;=Main!AN$4,ISBLANK($N86)),0,Main!AN81)</f>
        <v>0</v>
      </c>
      <c r="BC86" s="35">
        <f>IF(OR($A$1&lt;=Main!AO$4,ISBLANK($N86)),0,Main!AO81)</f>
        <v>0</v>
      </c>
      <c r="BD86" s="35">
        <f>IF(OR($A$1&lt;=Main!AP$4,ISBLANK($N86)),0,Main!AP81)</f>
        <v>0</v>
      </c>
      <c r="BE86" s="35">
        <f>IF(OR($A$1&lt;=Main!AQ$4,ISBLANK($N86)),0,Main!AQ81)</f>
        <v>0</v>
      </c>
      <c r="BF86" s="35">
        <f>IF(OR($A$1&lt;=Main!AR$4,ISBLANK($N86)),0,Main!AR81)</f>
        <v>0</v>
      </c>
      <c r="BG86" s="35">
        <f>IF(OR($A$1&lt;=Main!AS$4,ISBLANK($N86)),0,Main!AS81)</f>
        <v>0</v>
      </c>
      <c r="BH86" s="35">
        <f>IF(OR($A$1&lt;=Main!AT$4,ISBLANK($N86)),0,Main!AT81)</f>
        <v>0</v>
      </c>
      <c r="BI86" s="35">
        <f>IF(OR($A$1&lt;=Main!AU$4,ISBLANK($N86)),0,Main!AU81)</f>
        <v>0</v>
      </c>
      <c r="BJ86" s="35">
        <f>IF(OR($A$1&lt;=Main!AV$4,ISBLANK($N86)),0,Main!AV81)</f>
        <v>0</v>
      </c>
    </row>
    <row r="87" spans="12:62">
      <c r="L87" s="146">
        <f>VLOOKUP($E28,Mask!$A$2:$C$102,$M$8,0)</f>
        <v>0</v>
      </c>
      <c r="M87" s="6">
        <f t="shared" si="6"/>
        <v>0</v>
      </c>
      <c r="N87" s="6" t="str">
        <f>Main!$A82&amp;Main!$B82</f>
        <v/>
      </c>
      <c r="O87" s="145">
        <f t="shared" si="7"/>
        <v>0</v>
      </c>
      <c r="P87" s="150">
        <f t="shared" si="8"/>
        <v>39</v>
      </c>
      <c r="Q87" s="150" t="str">
        <f ca="1">IF(Main!$AY82&lt;&gt;"#",$P87-Main!$AY82,"#")</f>
        <v>#</v>
      </c>
      <c r="R87" s="35">
        <f>Main!E82*Mask!G$17</f>
        <v>0</v>
      </c>
      <c r="S87" s="35">
        <f>Main!F82*Mask!H$17</f>
        <v>0</v>
      </c>
      <c r="T87" s="35">
        <f>Main!G82*Mask!I$17</f>
        <v>0</v>
      </c>
      <c r="U87" s="35">
        <f>Main!H82*Mask!J$17</f>
        <v>0</v>
      </c>
      <c r="V87" s="35">
        <f>Main!I82*Mask!K$17</f>
        <v>0</v>
      </c>
      <c r="W87" s="35">
        <f>Main!J82*Mask!L$17</f>
        <v>0</v>
      </c>
      <c r="X87" s="35">
        <f>Main!K82*Mask!M$17</f>
        <v>0</v>
      </c>
      <c r="Y87" s="35">
        <f>Main!L82*Mask!N$17</f>
        <v>0</v>
      </c>
      <c r="Z87" s="35">
        <f>Main!M82*Mask!O$17</f>
        <v>0</v>
      </c>
      <c r="AA87" s="35">
        <f>Main!N82*Mask!P$17</f>
        <v>0</v>
      </c>
      <c r="AB87" s="35">
        <f>Main!O82*Mask!Q$17</f>
        <v>0</v>
      </c>
      <c r="AC87" s="35">
        <f>Main!P82*Mask!R$17</f>
        <v>0</v>
      </c>
      <c r="AD87" s="35">
        <f>Main!Q82*Mask!S$17</f>
        <v>0</v>
      </c>
      <c r="AE87" s="35">
        <f>Main!R82*Mask!T$17</f>
        <v>0</v>
      </c>
      <c r="AF87" s="35">
        <f>Main!S82*Mask!U$17</f>
        <v>0</v>
      </c>
      <c r="AG87" s="35">
        <f>Main!T82*Mask!V$17</f>
        <v>0</v>
      </c>
      <c r="AH87" s="35">
        <f>Main!U82*Mask!W$17</f>
        <v>0</v>
      </c>
      <c r="AI87" s="35">
        <f>Main!V82*Mask!X$17</f>
        <v>0</v>
      </c>
      <c r="AJ87" s="35">
        <f>Main!W82*Mask!Y$17</f>
        <v>0</v>
      </c>
      <c r="AK87" s="35">
        <f>Main!X82*Mask!Z$17</f>
        <v>0</v>
      </c>
      <c r="AL87" s="35">
        <f>Main!Y82*Mask!AA$17</f>
        <v>0</v>
      </c>
      <c r="AM87" s="35">
        <f>Main!Z82*Mask!AB$17</f>
        <v>0</v>
      </c>
      <c r="AN87" s="35"/>
      <c r="AO87" s="35">
        <f>IF(OR($A$1&lt;=Main!AA$4,ISBLANK($N87)),0,Main!AA82)</f>
        <v>0</v>
      </c>
      <c r="AP87" s="35">
        <f>IF(OR($A$1&lt;=Main!AB$4,ISBLANK($N87)),0,Main!AB82)</f>
        <v>0</v>
      </c>
      <c r="AQ87" s="35">
        <f>IF(OR($A$1&lt;=Main!AC$4,ISBLANK($N87)),0,Main!AC82)</f>
        <v>0</v>
      </c>
      <c r="AR87" s="35">
        <f>IF(OR($A$1&lt;=Main!AD$4,ISBLANK($N87)),0,Main!AD82)</f>
        <v>0</v>
      </c>
      <c r="AS87" s="35">
        <f>IF(OR($A$1&lt;=Main!AE$4,ISBLANK($N87)),0,Main!AE82)</f>
        <v>0</v>
      </c>
      <c r="AT87" s="35">
        <f>IF(OR($A$1&lt;=Main!AF$4,ISBLANK($N87)),0,Main!AF82)</f>
        <v>0</v>
      </c>
      <c r="AU87" s="35">
        <f>IF(OR($A$1&lt;=Main!AG$4,ISBLANK($N87)),0,Main!AG82)</f>
        <v>0</v>
      </c>
      <c r="AV87" s="35">
        <f>IF(OR($A$1&lt;=Main!AH$4,ISBLANK($N87)),0,Main!AH82)</f>
        <v>0</v>
      </c>
      <c r="AW87" s="35">
        <f>IF(OR($A$1&lt;=Main!AI$4,ISBLANK($N87)),0,Main!AI82)</f>
        <v>0</v>
      </c>
      <c r="AX87" s="35">
        <f>IF(OR($A$1&lt;=Main!AJ$4,ISBLANK($N87)),0,Main!AJ82)</f>
        <v>0</v>
      </c>
      <c r="AY87" s="35">
        <f>IF(OR($A$1&lt;=Main!AK$4,ISBLANK($N87)),0,Main!AK82)</f>
        <v>0</v>
      </c>
      <c r="AZ87" s="35">
        <f>IF(OR($A$1&lt;=Main!AL$4,ISBLANK($N87)),0,Main!AL82)</f>
        <v>0</v>
      </c>
      <c r="BA87" s="35">
        <f>IF(OR($A$1&lt;=Main!AM$4,ISBLANK($N87)),0,Main!AM82)</f>
        <v>0</v>
      </c>
      <c r="BB87" s="35">
        <f>IF(OR($A$1&lt;=Main!AN$4,ISBLANK($N87)),0,Main!AN82)</f>
        <v>0</v>
      </c>
      <c r="BC87" s="35">
        <f>IF(OR($A$1&lt;=Main!AO$4,ISBLANK($N87)),0,Main!AO82)</f>
        <v>0</v>
      </c>
      <c r="BD87" s="35">
        <f>IF(OR($A$1&lt;=Main!AP$4,ISBLANK($N87)),0,Main!AP82)</f>
        <v>0</v>
      </c>
      <c r="BE87" s="35">
        <f>IF(OR($A$1&lt;=Main!AQ$4,ISBLANK($N87)),0,Main!AQ82)</f>
        <v>0</v>
      </c>
      <c r="BF87" s="35">
        <f>IF(OR($A$1&lt;=Main!AR$4,ISBLANK($N87)),0,Main!AR82)</f>
        <v>0</v>
      </c>
      <c r="BG87" s="35">
        <f>IF(OR($A$1&lt;=Main!AS$4,ISBLANK($N87)),0,Main!AS82)</f>
        <v>0</v>
      </c>
      <c r="BH87" s="35">
        <f>IF(OR($A$1&lt;=Main!AT$4,ISBLANK($N87)),0,Main!AT82)</f>
        <v>0</v>
      </c>
      <c r="BI87" s="35">
        <f>IF(OR($A$1&lt;=Main!AU$4,ISBLANK($N87)),0,Main!AU82)</f>
        <v>0</v>
      </c>
      <c r="BJ87" s="35">
        <f>IF(OR($A$1&lt;=Main!AV$4,ISBLANK($N87)),0,Main!AV82)</f>
        <v>0</v>
      </c>
    </row>
    <row r="88" spans="12:62">
      <c r="L88" s="146">
        <f>VLOOKUP($E29,Mask!$A$2:$C$102,$M$8,0)</f>
        <v>0</v>
      </c>
      <c r="M88" s="6">
        <f t="shared" si="6"/>
        <v>0</v>
      </c>
      <c r="N88" s="6" t="str">
        <f>Main!$A83&amp;Main!$B83</f>
        <v/>
      </c>
      <c r="O88" s="145">
        <f t="shared" si="7"/>
        <v>0</v>
      </c>
      <c r="P88" s="150">
        <f t="shared" si="8"/>
        <v>39</v>
      </c>
      <c r="Q88" s="150" t="str">
        <f ca="1">IF(Main!$AY83&lt;&gt;"#",$P88-Main!$AY83,"#")</f>
        <v>#</v>
      </c>
      <c r="R88" s="35">
        <f>Main!E83*Mask!G$17</f>
        <v>0</v>
      </c>
      <c r="S88" s="35">
        <f>Main!F83*Mask!H$17</f>
        <v>0</v>
      </c>
      <c r="T88" s="35">
        <f>Main!G83*Mask!I$17</f>
        <v>0</v>
      </c>
      <c r="U88" s="35">
        <f>Main!H83*Mask!J$17</f>
        <v>0</v>
      </c>
      <c r="V88" s="35">
        <f>Main!I83*Mask!K$17</f>
        <v>0</v>
      </c>
      <c r="W88" s="35">
        <f>Main!J83*Mask!L$17</f>
        <v>0</v>
      </c>
      <c r="X88" s="35">
        <f>Main!K83*Mask!M$17</f>
        <v>0</v>
      </c>
      <c r="Y88" s="35">
        <f>Main!L83*Mask!N$17</f>
        <v>0</v>
      </c>
      <c r="Z88" s="35">
        <f>Main!M83*Mask!O$17</f>
        <v>0</v>
      </c>
      <c r="AA88" s="35">
        <f>Main!N83*Mask!P$17</f>
        <v>0</v>
      </c>
      <c r="AB88" s="35">
        <f>Main!O83*Mask!Q$17</f>
        <v>0</v>
      </c>
      <c r="AC88" s="35">
        <f>Main!P83*Mask!R$17</f>
        <v>0</v>
      </c>
      <c r="AD88" s="35">
        <f>Main!Q83*Mask!S$17</f>
        <v>0</v>
      </c>
      <c r="AE88" s="35">
        <f>Main!R83*Mask!T$17</f>
        <v>0</v>
      </c>
      <c r="AF88" s="35">
        <f>Main!S83*Mask!U$17</f>
        <v>0</v>
      </c>
      <c r="AG88" s="35">
        <f>Main!T83*Mask!V$17</f>
        <v>0</v>
      </c>
      <c r="AH88" s="35">
        <f>Main!U83*Mask!W$17</f>
        <v>0</v>
      </c>
      <c r="AI88" s="35">
        <f>Main!V83*Mask!X$17</f>
        <v>0</v>
      </c>
      <c r="AJ88" s="35">
        <f>Main!W83*Mask!Y$17</f>
        <v>0</v>
      </c>
      <c r="AK88" s="35">
        <f>Main!X83*Mask!Z$17</f>
        <v>0</v>
      </c>
      <c r="AL88" s="35">
        <f>Main!Y83*Mask!AA$17</f>
        <v>0</v>
      </c>
      <c r="AM88" s="35">
        <f>Main!Z83*Mask!AB$17</f>
        <v>0</v>
      </c>
      <c r="AN88" s="35"/>
      <c r="AO88" s="35">
        <f>IF(OR($A$1&lt;=Main!AA$4,ISBLANK($N88)),0,Main!AA83)</f>
        <v>0</v>
      </c>
      <c r="AP88" s="35">
        <f>IF(OR($A$1&lt;=Main!AB$4,ISBLANK($N88)),0,Main!AB83)</f>
        <v>0</v>
      </c>
      <c r="AQ88" s="35">
        <f>IF(OR($A$1&lt;=Main!AC$4,ISBLANK($N88)),0,Main!AC83)</f>
        <v>0</v>
      </c>
      <c r="AR88" s="35">
        <f>IF(OR($A$1&lt;=Main!AD$4,ISBLANK($N88)),0,Main!AD83)</f>
        <v>0</v>
      </c>
      <c r="AS88" s="35">
        <f>IF(OR($A$1&lt;=Main!AE$4,ISBLANK($N88)),0,Main!AE83)</f>
        <v>0</v>
      </c>
      <c r="AT88" s="35">
        <f>IF(OR($A$1&lt;=Main!AF$4,ISBLANK($N88)),0,Main!AF83)</f>
        <v>0</v>
      </c>
      <c r="AU88" s="35">
        <f>IF(OR($A$1&lt;=Main!AG$4,ISBLANK($N88)),0,Main!AG83)</f>
        <v>0</v>
      </c>
      <c r="AV88" s="35">
        <f>IF(OR($A$1&lt;=Main!AH$4,ISBLANK($N88)),0,Main!AH83)</f>
        <v>0</v>
      </c>
      <c r="AW88" s="35">
        <f>IF(OR($A$1&lt;=Main!AI$4,ISBLANK($N88)),0,Main!AI83)</f>
        <v>0</v>
      </c>
      <c r="AX88" s="35">
        <f>IF(OR($A$1&lt;=Main!AJ$4,ISBLANK($N88)),0,Main!AJ83)</f>
        <v>0</v>
      </c>
      <c r="AY88" s="35">
        <f>IF(OR($A$1&lt;=Main!AK$4,ISBLANK($N88)),0,Main!AK83)</f>
        <v>0</v>
      </c>
      <c r="AZ88" s="35">
        <f>IF(OR($A$1&lt;=Main!AL$4,ISBLANK($N88)),0,Main!AL83)</f>
        <v>0</v>
      </c>
      <c r="BA88" s="35">
        <f>IF(OR($A$1&lt;=Main!AM$4,ISBLANK($N88)),0,Main!AM83)</f>
        <v>0</v>
      </c>
      <c r="BB88" s="35">
        <f>IF(OR($A$1&lt;=Main!AN$4,ISBLANK($N88)),0,Main!AN83)</f>
        <v>0</v>
      </c>
      <c r="BC88" s="35">
        <f>IF(OR($A$1&lt;=Main!AO$4,ISBLANK($N88)),0,Main!AO83)</f>
        <v>0</v>
      </c>
      <c r="BD88" s="35">
        <f>IF(OR($A$1&lt;=Main!AP$4,ISBLANK($N88)),0,Main!AP83)</f>
        <v>0</v>
      </c>
      <c r="BE88" s="35">
        <f>IF(OR($A$1&lt;=Main!AQ$4,ISBLANK($N88)),0,Main!AQ83)</f>
        <v>0</v>
      </c>
      <c r="BF88" s="35">
        <f>IF(OR($A$1&lt;=Main!AR$4,ISBLANK($N88)),0,Main!AR83)</f>
        <v>0</v>
      </c>
      <c r="BG88" s="35">
        <f>IF(OR($A$1&lt;=Main!AS$4,ISBLANK($N88)),0,Main!AS83)</f>
        <v>0</v>
      </c>
      <c r="BH88" s="35">
        <f>IF(OR($A$1&lt;=Main!AT$4,ISBLANK($N88)),0,Main!AT83)</f>
        <v>0</v>
      </c>
      <c r="BI88" s="35">
        <f>IF(OR($A$1&lt;=Main!AU$4,ISBLANK($N88)),0,Main!AU83)</f>
        <v>0</v>
      </c>
      <c r="BJ88" s="35">
        <f>IF(OR($A$1&lt;=Main!AV$4,ISBLANK($N88)),0,Main!AV83)</f>
        <v>0</v>
      </c>
    </row>
    <row r="89" spans="12:62">
      <c r="L89" s="146">
        <f>VLOOKUP($E30,Mask!$A$2:$C$102,$M$8,0)</f>
        <v>0</v>
      </c>
      <c r="M89" s="6">
        <f t="shared" si="6"/>
        <v>0</v>
      </c>
      <c r="N89" s="6" t="str">
        <f>Main!$A84&amp;Main!$B84</f>
        <v/>
      </c>
      <c r="O89" s="145">
        <f t="shared" si="7"/>
        <v>0</v>
      </c>
      <c r="P89" s="150">
        <f t="shared" si="8"/>
        <v>39</v>
      </c>
      <c r="Q89" s="150" t="str">
        <f ca="1">IF(Main!$AY84&lt;&gt;"#",$P89-Main!$AY84,"#")</f>
        <v>#</v>
      </c>
      <c r="R89" s="35">
        <f>Main!E84*Mask!G$17</f>
        <v>0</v>
      </c>
      <c r="S89" s="35">
        <f>Main!F84*Mask!H$17</f>
        <v>0</v>
      </c>
      <c r="T89" s="35">
        <f>Main!G84*Mask!I$17</f>
        <v>0</v>
      </c>
      <c r="U89" s="35">
        <f>Main!H84*Mask!J$17</f>
        <v>0</v>
      </c>
      <c r="V89" s="35">
        <f>Main!I84*Mask!K$17</f>
        <v>0</v>
      </c>
      <c r="W89" s="35">
        <f>Main!J84*Mask!L$17</f>
        <v>0</v>
      </c>
      <c r="X89" s="35">
        <f>Main!K84*Mask!M$17</f>
        <v>0</v>
      </c>
      <c r="Y89" s="35">
        <f>Main!L84*Mask!N$17</f>
        <v>0</v>
      </c>
      <c r="Z89" s="35">
        <f>Main!M84*Mask!O$17</f>
        <v>0</v>
      </c>
      <c r="AA89" s="35">
        <f>Main!N84*Mask!P$17</f>
        <v>0</v>
      </c>
      <c r="AB89" s="35">
        <f>Main!O84*Mask!Q$17</f>
        <v>0</v>
      </c>
      <c r="AC89" s="35">
        <f>Main!P84*Mask!R$17</f>
        <v>0</v>
      </c>
      <c r="AD89" s="35">
        <f>Main!Q84*Mask!S$17</f>
        <v>0</v>
      </c>
      <c r="AE89" s="35">
        <f>Main!R84*Mask!T$17</f>
        <v>0</v>
      </c>
      <c r="AF89" s="35">
        <f>Main!S84*Mask!U$17</f>
        <v>0</v>
      </c>
      <c r="AG89" s="35">
        <f>Main!T84*Mask!V$17</f>
        <v>0</v>
      </c>
      <c r="AH89" s="35">
        <f>Main!U84*Mask!W$17</f>
        <v>0</v>
      </c>
      <c r="AI89" s="35">
        <f>Main!V84*Mask!X$17</f>
        <v>0</v>
      </c>
      <c r="AJ89" s="35">
        <f>Main!W84*Mask!Y$17</f>
        <v>0</v>
      </c>
      <c r="AK89" s="35">
        <f>Main!X84*Mask!Z$17</f>
        <v>0</v>
      </c>
      <c r="AL89" s="35">
        <f>Main!Y84*Mask!AA$17</f>
        <v>0</v>
      </c>
      <c r="AM89" s="35">
        <f>Main!Z84*Mask!AB$17</f>
        <v>0</v>
      </c>
      <c r="AN89" s="35"/>
      <c r="AO89" s="35">
        <f>IF(OR($A$1&lt;=Main!AA$4,ISBLANK($N89)),0,Main!AA84)</f>
        <v>0</v>
      </c>
      <c r="AP89" s="35">
        <f>IF(OR($A$1&lt;=Main!AB$4,ISBLANK($N89)),0,Main!AB84)</f>
        <v>0</v>
      </c>
      <c r="AQ89" s="35">
        <f>IF(OR($A$1&lt;=Main!AC$4,ISBLANK($N89)),0,Main!AC84)</f>
        <v>0</v>
      </c>
      <c r="AR89" s="35">
        <f>IF(OR($A$1&lt;=Main!AD$4,ISBLANK($N89)),0,Main!AD84)</f>
        <v>0</v>
      </c>
      <c r="AS89" s="35">
        <f>IF(OR($A$1&lt;=Main!AE$4,ISBLANK($N89)),0,Main!AE84)</f>
        <v>0</v>
      </c>
      <c r="AT89" s="35">
        <f>IF(OR($A$1&lt;=Main!AF$4,ISBLANK($N89)),0,Main!AF84)</f>
        <v>0</v>
      </c>
      <c r="AU89" s="35">
        <f>IF(OR($A$1&lt;=Main!AG$4,ISBLANK($N89)),0,Main!AG84)</f>
        <v>0</v>
      </c>
      <c r="AV89" s="35">
        <f>IF(OR($A$1&lt;=Main!AH$4,ISBLANK($N89)),0,Main!AH84)</f>
        <v>0</v>
      </c>
      <c r="AW89" s="35">
        <f>IF(OR($A$1&lt;=Main!AI$4,ISBLANK($N89)),0,Main!AI84)</f>
        <v>0</v>
      </c>
      <c r="AX89" s="35">
        <f>IF(OR($A$1&lt;=Main!AJ$4,ISBLANK($N89)),0,Main!AJ84)</f>
        <v>0</v>
      </c>
      <c r="AY89" s="35">
        <f>IF(OR($A$1&lt;=Main!AK$4,ISBLANK($N89)),0,Main!AK84)</f>
        <v>0</v>
      </c>
      <c r="AZ89" s="35">
        <f>IF(OR($A$1&lt;=Main!AL$4,ISBLANK($N89)),0,Main!AL84)</f>
        <v>0</v>
      </c>
      <c r="BA89" s="35">
        <f>IF(OR($A$1&lt;=Main!AM$4,ISBLANK($N89)),0,Main!AM84)</f>
        <v>0</v>
      </c>
      <c r="BB89" s="35">
        <f>IF(OR($A$1&lt;=Main!AN$4,ISBLANK($N89)),0,Main!AN84)</f>
        <v>0</v>
      </c>
      <c r="BC89" s="35">
        <f>IF(OR($A$1&lt;=Main!AO$4,ISBLANK($N89)),0,Main!AO84)</f>
        <v>0</v>
      </c>
      <c r="BD89" s="35">
        <f>IF(OR($A$1&lt;=Main!AP$4,ISBLANK($N89)),0,Main!AP84)</f>
        <v>0</v>
      </c>
      <c r="BE89" s="35">
        <f>IF(OR($A$1&lt;=Main!AQ$4,ISBLANK($N89)),0,Main!AQ84)</f>
        <v>0</v>
      </c>
      <c r="BF89" s="35">
        <f>IF(OR($A$1&lt;=Main!AR$4,ISBLANK($N89)),0,Main!AR84)</f>
        <v>0</v>
      </c>
      <c r="BG89" s="35">
        <f>IF(OR($A$1&lt;=Main!AS$4,ISBLANK($N89)),0,Main!AS84)</f>
        <v>0</v>
      </c>
      <c r="BH89" s="35">
        <f>IF(OR($A$1&lt;=Main!AT$4,ISBLANK($N89)),0,Main!AT84)</f>
        <v>0</v>
      </c>
      <c r="BI89" s="35">
        <f>IF(OR($A$1&lt;=Main!AU$4,ISBLANK($N89)),0,Main!AU84)</f>
        <v>0</v>
      </c>
      <c r="BJ89" s="35">
        <f>IF(OR($A$1&lt;=Main!AV$4,ISBLANK($N89)),0,Main!AV84)</f>
        <v>0</v>
      </c>
    </row>
    <row r="90" spans="12:62">
      <c r="L90" s="146">
        <f>VLOOKUP($E31,Mask!$A$2:$C$102,$M$8,0)</f>
        <v>0</v>
      </c>
      <c r="M90" s="6">
        <f t="shared" si="6"/>
        <v>0</v>
      </c>
      <c r="N90" s="6" t="str">
        <f>Main!$A85&amp;Main!$B85</f>
        <v/>
      </c>
      <c r="O90" s="145">
        <f t="shared" si="7"/>
        <v>0</v>
      </c>
      <c r="P90" s="150">
        <f t="shared" si="8"/>
        <v>39</v>
      </c>
      <c r="Q90" s="150" t="str">
        <f ca="1">IF(Main!$AY85&lt;&gt;"#",$P90-Main!$AY85,"#")</f>
        <v>#</v>
      </c>
      <c r="R90" s="35">
        <f>Main!E85*Mask!G$17</f>
        <v>0</v>
      </c>
      <c r="S90" s="35">
        <f>Main!F85*Mask!H$17</f>
        <v>0</v>
      </c>
      <c r="T90" s="35">
        <f>Main!G85*Mask!I$17</f>
        <v>0</v>
      </c>
      <c r="U90" s="35">
        <f>Main!H85*Mask!J$17</f>
        <v>0</v>
      </c>
      <c r="V90" s="35">
        <f>Main!I85*Mask!K$17</f>
        <v>0</v>
      </c>
      <c r="W90" s="35">
        <f>Main!J85*Mask!L$17</f>
        <v>0</v>
      </c>
      <c r="X90" s="35">
        <f>Main!K85*Mask!M$17</f>
        <v>0</v>
      </c>
      <c r="Y90" s="35">
        <f>Main!L85*Mask!N$17</f>
        <v>0</v>
      </c>
      <c r="Z90" s="35">
        <f>Main!M85*Mask!O$17</f>
        <v>0</v>
      </c>
      <c r="AA90" s="35">
        <f>Main!N85*Mask!P$17</f>
        <v>0</v>
      </c>
      <c r="AB90" s="35">
        <f>Main!O85*Mask!Q$17</f>
        <v>0</v>
      </c>
      <c r="AC90" s="35">
        <f>Main!P85*Mask!R$17</f>
        <v>0</v>
      </c>
      <c r="AD90" s="35">
        <f>Main!Q85*Mask!S$17</f>
        <v>0</v>
      </c>
      <c r="AE90" s="35">
        <f>Main!R85*Mask!T$17</f>
        <v>0</v>
      </c>
      <c r="AF90" s="35">
        <f>Main!S85*Mask!U$17</f>
        <v>0</v>
      </c>
      <c r="AG90" s="35">
        <f>Main!T85*Mask!V$17</f>
        <v>0</v>
      </c>
      <c r="AH90" s="35">
        <f>Main!U85*Mask!W$17</f>
        <v>0</v>
      </c>
      <c r="AI90" s="35">
        <f>Main!V85*Mask!X$17</f>
        <v>0</v>
      </c>
      <c r="AJ90" s="35">
        <f>Main!W85*Mask!Y$17</f>
        <v>0</v>
      </c>
      <c r="AK90" s="35">
        <f>Main!X85*Mask!Z$17</f>
        <v>0</v>
      </c>
      <c r="AL90" s="35">
        <f>Main!Y85*Mask!AA$17</f>
        <v>0</v>
      </c>
      <c r="AM90" s="35">
        <f>Main!Z85*Mask!AB$17</f>
        <v>0</v>
      </c>
      <c r="AN90" s="35"/>
      <c r="AO90" s="35">
        <f>IF(OR($A$1&lt;=Main!AA$4,ISBLANK($N90)),0,Main!AA85)</f>
        <v>0</v>
      </c>
      <c r="AP90" s="35">
        <f>IF(OR($A$1&lt;=Main!AB$4,ISBLANK($N90)),0,Main!AB85)</f>
        <v>0</v>
      </c>
      <c r="AQ90" s="35">
        <f>IF(OR($A$1&lt;=Main!AC$4,ISBLANK($N90)),0,Main!AC85)</f>
        <v>0</v>
      </c>
      <c r="AR90" s="35">
        <f>IF(OR($A$1&lt;=Main!AD$4,ISBLANK($N90)),0,Main!AD85)</f>
        <v>0</v>
      </c>
      <c r="AS90" s="35">
        <f>IF(OR($A$1&lt;=Main!AE$4,ISBLANK($N90)),0,Main!AE85)</f>
        <v>0</v>
      </c>
      <c r="AT90" s="35">
        <f>IF(OR($A$1&lt;=Main!AF$4,ISBLANK($N90)),0,Main!AF85)</f>
        <v>0</v>
      </c>
      <c r="AU90" s="35">
        <f>IF(OR($A$1&lt;=Main!AG$4,ISBLANK($N90)),0,Main!AG85)</f>
        <v>0</v>
      </c>
      <c r="AV90" s="35">
        <f>IF(OR($A$1&lt;=Main!AH$4,ISBLANK($N90)),0,Main!AH85)</f>
        <v>0</v>
      </c>
      <c r="AW90" s="35">
        <f>IF(OR($A$1&lt;=Main!AI$4,ISBLANK($N90)),0,Main!AI85)</f>
        <v>0</v>
      </c>
      <c r="AX90" s="35">
        <f>IF(OR($A$1&lt;=Main!AJ$4,ISBLANK($N90)),0,Main!AJ85)</f>
        <v>0</v>
      </c>
      <c r="AY90" s="35">
        <f>IF(OR($A$1&lt;=Main!AK$4,ISBLANK($N90)),0,Main!AK85)</f>
        <v>0</v>
      </c>
      <c r="AZ90" s="35">
        <f>IF(OR($A$1&lt;=Main!AL$4,ISBLANK($N90)),0,Main!AL85)</f>
        <v>0</v>
      </c>
      <c r="BA90" s="35">
        <f>IF(OR($A$1&lt;=Main!AM$4,ISBLANK($N90)),0,Main!AM85)</f>
        <v>0</v>
      </c>
      <c r="BB90" s="35">
        <f>IF(OR($A$1&lt;=Main!AN$4,ISBLANK($N90)),0,Main!AN85)</f>
        <v>0</v>
      </c>
      <c r="BC90" s="35">
        <f>IF(OR($A$1&lt;=Main!AO$4,ISBLANK($N90)),0,Main!AO85)</f>
        <v>0</v>
      </c>
      <c r="BD90" s="35">
        <f>IF(OR($A$1&lt;=Main!AP$4,ISBLANK($N90)),0,Main!AP85)</f>
        <v>0</v>
      </c>
      <c r="BE90" s="35">
        <f>IF(OR($A$1&lt;=Main!AQ$4,ISBLANK($N90)),0,Main!AQ85)</f>
        <v>0</v>
      </c>
      <c r="BF90" s="35">
        <f>IF(OR($A$1&lt;=Main!AR$4,ISBLANK($N90)),0,Main!AR85)</f>
        <v>0</v>
      </c>
      <c r="BG90" s="35">
        <f>IF(OR($A$1&lt;=Main!AS$4,ISBLANK($N90)),0,Main!AS85)</f>
        <v>0</v>
      </c>
      <c r="BH90" s="35">
        <f>IF(OR($A$1&lt;=Main!AT$4,ISBLANK($N90)),0,Main!AT85)</f>
        <v>0</v>
      </c>
      <c r="BI90" s="35">
        <f>IF(OR($A$1&lt;=Main!AU$4,ISBLANK($N90)),0,Main!AU85)</f>
        <v>0</v>
      </c>
      <c r="BJ90" s="35">
        <f>IF(OR($A$1&lt;=Main!AV$4,ISBLANK($N90)),0,Main!AV85)</f>
        <v>0</v>
      </c>
    </row>
    <row r="91" spans="12:62">
      <c r="L91" s="146">
        <f>VLOOKUP($E32,Mask!$A$2:$C$102,$M$8,0)</f>
        <v>0</v>
      </c>
      <c r="M91" s="6">
        <f t="shared" si="6"/>
        <v>0</v>
      </c>
      <c r="N91" s="6" t="str">
        <f>Main!$A86&amp;Main!$B86</f>
        <v/>
      </c>
      <c r="O91" s="145">
        <f t="shared" si="7"/>
        <v>0</v>
      </c>
      <c r="P91" s="150">
        <f t="shared" si="8"/>
        <v>39</v>
      </c>
      <c r="Q91" s="150" t="str">
        <f ca="1">IF(Main!$AY86&lt;&gt;"#",$P91-Main!$AY86,"#")</f>
        <v>#</v>
      </c>
      <c r="R91" s="35">
        <f>Main!E86*Mask!G$17</f>
        <v>0</v>
      </c>
      <c r="S91" s="35">
        <f>Main!F86*Mask!H$17</f>
        <v>0</v>
      </c>
      <c r="T91" s="35">
        <f>Main!G86*Mask!I$17</f>
        <v>0</v>
      </c>
      <c r="U91" s="35">
        <f>Main!H86*Mask!J$17</f>
        <v>0</v>
      </c>
      <c r="V91" s="35">
        <f>Main!I86*Mask!K$17</f>
        <v>0</v>
      </c>
      <c r="W91" s="35">
        <f>Main!J86*Mask!L$17</f>
        <v>0</v>
      </c>
      <c r="X91" s="35">
        <f>Main!K86*Mask!M$17</f>
        <v>0</v>
      </c>
      <c r="Y91" s="35">
        <f>Main!L86*Mask!N$17</f>
        <v>0</v>
      </c>
      <c r="Z91" s="35">
        <f>Main!M86*Mask!O$17</f>
        <v>0</v>
      </c>
      <c r="AA91" s="35">
        <f>Main!N86*Mask!P$17</f>
        <v>0</v>
      </c>
      <c r="AB91" s="35">
        <f>Main!O86*Mask!Q$17</f>
        <v>0</v>
      </c>
      <c r="AC91" s="35">
        <f>Main!P86*Mask!R$17</f>
        <v>0</v>
      </c>
      <c r="AD91" s="35">
        <f>Main!Q86*Mask!S$17</f>
        <v>0</v>
      </c>
      <c r="AE91" s="35">
        <f>Main!R86*Mask!T$17</f>
        <v>0</v>
      </c>
      <c r="AF91" s="35">
        <f>Main!S86*Mask!U$17</f>
        <v>0</v>
      </c>
      <c r="AG91" s="35">
        <f>Main!T86*Mask!V$17</f>
        <v>0</v>
      </c>
      <c r="AH91" s="35">
        <f>Main!U86*Mask!W$17</f>
        <v>0</v>
      </c>
      <c r="AI91" s="35">
        <f>Main!V86*Mask!X$17</f>
        <v>0</v>
      </c>
      <c r="AJ91" s="35">
        <f>Main!W86*Mask!Y$17</f>
        <v>0</v>
      </c>
      <c r="AK91" s="35">
        <f>Main!X86*Mask!Z$17</f>
        <v>0</v>
      </c>
      <c r="AL91" s="35">
        <f>Main!Y86*Mask!AA$17</f>
        <v>0</v>
      </c>
      <c r="AM91" s="35">
        <f>Main!Z86*Mask!AB$17</f>
        <v>0</v>
      </c>
      <c r="AN91" s="35"/>
      <c r="AO91" s="35">
        <f>IF(OR($A$1&lt;=Main!AA$4,ISBLANK($N91)),0,Main!AA86)</f>
        <v>0</v>
      </c>
      <c r="AP91" s="35">
        <f>IF(OR($A$1&lt;=Main!AB$4,ISBLANK($N91)),0,Main!AB86)</f>
        <v>0</v>
      </c>
      <c r="AQ91" s="35">
        <f>IF(OR($A$1&lt;=Main!AC$4,ISBLANK($N91)),0,Main!AC86)</f>
        <v>0</v>
      </c>
      <c r="AR91" s="35">
        <f>IF(OR($A$1&lt;=Main!AD$4,ISBLANK($N91)),0,Main!AD86)</f>
        <v>0</v>
      </c>
      <c r="AS91" s="35">
        <f>IF(OR($A$1&lt;=Main!AE$4,ISBLANK($N91)),0,Main!AE86)</f>
        <v>0</v>
      </c>
      <c r="AT91" s="35">
        <f>IF(OR($A$1&lt;=Main!AF$4,ISBLANK($N91)),0,Main!AF86)</f>
        <v>0</v>
      </c>
      <c r="AU91" s="35">
        <f>IF(OR($A$1&lt;=Main!AG$4,ISBLANK($N91)),0,Main!AG86)</f>
        <v>0</v>
      </c>
      <c r="AV91" s="35">
        <f>IF(OR($A$1&lt;=Main!AH$4,ISBLANK($N91)),0,Main!AH86)</f>
        <v>0</v>
      </c>
      <c r="AW91" s="35">
        <f>IF(OR($A$1&lt;=Main!AI$4,ISBLANK($N91)),0,Main!AI86)</f>
        <v>0</v>
      </c>
      <c r="AX91" s="35">
        <f>IF(OR($A$1&lt;=Main!AJ$4,ISBLANK($N91)),0,Main!AJ86)</f>
        <v>0</v>
      </c>
      <c r="AY91" s="35">
        <f>IF(OR($A$1&lt;=Main!AK$4,ISBLANK($N91)),0,Main!AK86)</f>
        <v>0</v>
      </c>
      <c r="AZ91" s="35">
        <f>IF(OR($A$1&lt;=Main!AL$4,ISBLANK($N91)),0,Main!AL86)</f>
        <v>0</v>
      </c>
      <c r="BA91" s="35">
        <f>IF(OR($A$1&lt;=Main!AM$4,ISBLANK($N91)),0,Main!AM86)</f>
        <v>0</v>
      </c>
      <c r="BB91" s="35">
        <f>IF(OR($A$1&lt;=Main!AN$4,ISBLANK($N91)),0,Main!AN86)</f>
        <v>0</v>
      </c>
      <c r="BC91" s="35">
        <f>IF(OR($A$1&lt;=Main!AO$4,ISBLANK($N91)),0,Main!AO86)</f>
        <v>0</v>
      </c>
      <c r="BD91" s="35">
        <f>IF(OR($A$1&lt;=Main!AP$4,ISBLANK($N91)),0,Main!AP86)</f>
        <v>0</v>
      </c>
      <c r="BE91" s="35">
        <f>IF(OR($A$1&lt;=Main!AQ$4,ISBLANK($N91)),0,Main!AQ86)</f>
        <v>0</v>
      </c>
      <c r="BF91" s="35">
        <f>IF(OR($A$1&lt;=Main!AR$4,ISBLANK($N91)),0,Main!AR86)</f>
        <v>0</v>
      </c>
      <c r="BG91" s="35">
        <f>IF(OR($A$1&lt;=Main!AS$4,ISBLANK($N91)),0,Main!AS86)</f>
        <v>0</v>
      </c>
      <c r="BH91" s="35">
        <f>IF(OR($A$1&lt;=Main!AT$4,ISBLANK($N91)),0,Main!AT86)</f>
        <v>0</v>
      </c>
      <c r="BI91" s="35">
        <f>IF(OR($A$1&lt;=Main!AU$4,ISBLANK($N91)),0,Main!AU86)</f>
        <v>0</v>
      </c>
      <c r="BJ91" s="35">
        <f>IF(OR($A$1&lt;=Main!AV$4,ISBLANK($N91)),0,Main!AV86)</f>
        <v>0</v>
      </c>
    </row>
    <row r="92" spans="12:62">
      <c r="L92" s="146">
        <f>VLOOKUP($E33,Mask!$A$2:$C$102,$M$8,0)</f>
        <v>0</v>
      </c>
      <c r="M92" s="6">
        <f t="shared" si="6"/>
        <v>0</v>
      </c>
      <c r="N92" s="6" t="str">
        <f>Main!$A87&amp;Main!$B87</f>
        <v/>
      </c>
      <c r="O92" s="145">
        <f t="shared" si="7"/>
        <v>0</v>
      </c>
      <c r="P92" s="150">
        <f t="shared" si="8"/>
        <v>39</v>
      </c>
      <c r="Q92" s="150" t="str">
        <f ca="1">IF(Main!$AY87&lt;&gt;"#",$P92-Main!$AY87,"#")</f>
        <v>#</v>
      </c>
      <c r="R92" s="35">
        <f>Main!E87*Mask!G$17</f>
        <v>0</v>
      </c>
      <c r="S92" s="35">
        <f>Main!F87*Mask!H$17</f>
        <v>0</v>
      </c>
      <c r="T92" s="35">
        <f>Main!G87*Mask!I$17</f>
        <v>0</v>
      </c>
      <c r="U92" s="35">
        <f>Main!H87*Mask!J$17</f>
        <v>0</v>
      </c>
      <c r="V92" s="35">
        <f>Main!I87*Mask!K$17</f>
        <v>0</v>
      </c>
      <c r="W92" s="35">
        <f>Main!J87*Mask!L$17</f>
        <v>0</v>
      </c>
      <c r="X92" s="35">
        <f>Main!K87*Mask!M$17</f>
        <v>0</v>
      </c>
      <c r="Y92" s="35">
        <f>Main!L87*Mask!N$17</f>
        <v>0</v>
      </c>
      <c r="Z92" s="35">
        <f>Main!M87*Mask!O$17</f>
        <v>0</v>
      </c>
      <c r="AA92" s="35">
        <f>Main!N87*Mask!P$17</f>
        <v>0</v>
      </c>
      <c r="AB92" s="35">
        <f>Main!O87*Mask!Q$17</f>
        <v>0</v>
      </c>
      <c r="AC92" s="35">
        <f>Main!P87*Mask!R$17</f>
        <v>0</v>
      </c>
      <c r="AD92" s="35">
        <f>Main!Q87*Mask!S$17</f>
        <v>0</v>
      </c>
      <c r="AE92" s="35">
        <f>Main!R87*Mask!T$17</f>
        <v>0</v>
      </c>
      <c r="AF92" s="35">
        <f>Main!S87*Mask!U$17</f>
        <v>0</v>
      </c>
      <c r="AG92" s="35">
        <f>Main!T87*Mask!V$17</f>
        <v>0</v>
      </c>
      <c r="AH92" s="35">
        <f>Main!U87*Mask!W$17</f>
        <v>0</v>
      </c>
      <c r="AI92" s="35">
        <f>Main!V87*Mask!X$17</f>
        <v>0</v>
      </c>
      <c r="AJ92" s="35">
        <f>Main!W87*Mask!Y$17</f>
        <v>0</v>
      </c>
      <c r="AK92" s="35">
        <f>Main!X87*Mask!Z$17</f>
        <v>0</v>
      </c>
      <c r="AL92" s="35">
        <f>Main!Y87*Mask!AA$17</f>
        <v>0</v>
      </c>
      <c r="AM92" s="35">
        <f>Main!Z87*Mask!AB$17</f>
        <v>0</v>
      </c>
      <c r="AN92" s="35"/>
      <c r="AO92" s="35">
        <f>IF(OR($A$1&lt;=Main!AA$4,ISBLANK($N92)),0,Main!AA87)</f>
        <v>0</v>
      </c>
      <c r="AP92" s="35">
        <f>IF(OR($A$1&lt;=Main!AB$4,ISBLANK($N92)),0,Main!AB87)</f>
        <v>0</v>
      </c>
      <c r="AQ92" s="35">
        <f>IF(OR($A$1&lt;=Main!AC$4,ISBLANK($N92)),0,Main!AC87)</f>
        <v>0</v>
      </c>
      <c r="AR92" s="35">
        <f>IF(OR($A$1&lt;=Main!AD$4,ISBLANK($N92)),0,Main!AD87)</f>
        <v>0</v>
      </c>
      <c r="AS92" s="35">
        <f>IF(OR($A$1&lt;=Main!AE$4,ISBLANK($N92)),0,Main!AE87)</f>
        <v>0</v>
      </c>
      <c r="AT92" s="35">
        <f>IF(OR($A$1&lt;=Main!AF$4,ISBLANK($N92)),0,Main!AF87)</f>
        <v>0</v>
      </c>
      <c r="AU92" s="35">
        <f>IF(OR($A$1&lt;=Main!AG$4,ISBLANK($N92)),0,Main!AG87)</f>
        <v>0</v>
      </c>
      <c r="AV92" s="35">
        <f>IF(OR($A$1&lt;=Main!AH$4,ISBLANK($N92)),0,Main!AH87)</f>
        <v>0</v>
      </c>
      <c r="AW92" s="35">
        <f>IF(OR($A$1&lt;=Main!AI$4,ISBLANK($N92)),0,Main!AI87)</f>
        <v>0</v>
      </c>
      <c r="AX92" s="35">
        <f>IF(OR($A$1&lt;=Main!AJ$4,ISBLANK($N92)),0,Main!AJ87)</f>
        <v>0</v>
      </c>
      <c r="AY92" s="35">
        <f>IF(OR($A$1&lt;=Main!AK$4,ISBLANK($N92)),0,Main!AK87)</f>
        <v>0</v>
      </c>
      <c r="AZ92" s="35">
        <f>IF(OR($A$1&lt;=Main!AL$4,ISBLANK($N92)),0,Main!AL87)</f>
        <v>0</v>
      </c>
      <c r="BA92" s="35">
        <f>IF(OR($A$1&lt;=Main!AM$4,ISBLANK($N92)),0,Main!AM87)</f>
        <v>0</v>
      </c>
      <c r="BB92" s="35">
        <f>IF(OR($A$1&lt;=Main!AN$4,ISBLANK($N92)),0,Main!AN87)</f>
        <v>0</v>
      </c>
      <c r="BC92" s="35">
        <f>IF(OR($A$1&lt;=Main!AO$4,ISBLANK($N92)),0,Main!AO87)</f>
        <v>0</v>
      </c>
      <c r="BD92" s="35">
        <f>IF(OR($A$1&lt;=Main!AP$4,ISBLANK($N92)),0,Main!AP87)</f>
        <v>0</v>
      </c>
      <c r="BE92" s="35">
        <f>IF(OR($A$1&lt;=Main!AQ$4,ISBLANK($N92)),0,Main!AQ87)</f>
        <v>0</v>
      </c>
      <c r="BF92" s="35">
        <f>IF(OR($A$1&lt;=Main!AR$4,ISBLANK($N92)),0,Main!AR87)</f>
        <v>0</v>
      </c>
      <c r="BG92" s="35">
        <f>IF(OR($A$1&lt;=Main!AS$4,ISBLANK($N92)),0,Main!AS87)</f>
        <v>0</v>
      </c>
      <c r="BH92" s="35">
        <f>IF(OR($A$1&lt;=Main!AT$4,ISBLANK($N92)),0,Main!AT87)</f>
        <v>0</v>
      </c>
      <c r="BI92" s="35">
        <f>IF(OR($A$1&lt;=Main!AU$4,ISBLANK($N92)),0,Main!AU87)</f>
        <v>0</v>
      </c>
      <c r="BJ92" s="35">
        <f>IF(OR($A$1&lt;=Main!AV$4,ISBLANK($N92)),0,Main!AV87)</f>
        <v>0</v>
      </c>
    </row>
    <row r="93" spans="12:62">
      <c r="L93" s="146">
        <f>VLOOKUP($E34,Mask!$A$2:$C$102,$M$8,0)</f>
        <v>0</v>
      </c>
      <c r="M93" s="6">
        <f t="shared" si="6"/>
        <v>0</v>
      </c>
      <c r="N93" s="6" t="str">
        <f>Main!$A88&amp;Main!$B88</f>
        <v/>
      </c>
      <c r="O93" s="145">
        <f t="shared" si="7"/>
        <v>0</v>
      </c>
      <c r="P93" s="150">
        <f t="shared" si="8"/>
        <v>39</v>
      </c>
      <c r="Q93" s="150" t="str">
        <f ca="1">IF(Main!$AY88&lt;&gt;"#",$P93-Main!$AY88,"#")</f>
        <v>#</v>
      </c>
      <c r="R93" s="35">
        <f>Main!E88*Mask!G$17</f>
        <v>0</v>
      </c>
      <c r="S93" s="35">
        <f>Main!F88*Mask!H$17</f>
        <v>0</v>
      </c>
      <c r="T93" s="35">
        <f>Main!G88*Mask!I$17</f>
        <v>0</v>
      </c>
      <c r="U93" s="35">
        <f>Main!H88*Mask!J$17</f>
        <v>0</v>
      </c>
      <c r="V93" s="35">
        <f>Main!I88*Mask!K$17</f>
        <v>0</v>
      </c>
      <c r="W93" s="35">
        <f>Main!J88*Mask!L$17</f>
        <v>0</v>
      </c>
      <c r="X93" s="35">
        <f>Main!K88*Mask!M$17</f>
        <v>0</v>
      </c>
      <c r="Y93" s="35">
        <f>Main!L88*Mask!N$17</f>
        <v>0</v>
      </c>
      <c r="Z93" s="35">
        <f>Main!M88*Mask!O$17</f>
        <v>0</v>
      </c>
      <c r="AA93" s="35">
        <f>Main!N88*Mask!P$17</f>
        <v>0</v>
      </c>
      <c r="AB93" s="35">
        <f>Main!O88*Mask!Q$17</f>
        <v>0</v>
      </c>
      <c r="AC93" s="35">
        <f>Main!P88*Mask!R$17</f>
        <v>0</v>
      </c>
      <c r="AD93" s="35">
        <f>Main!Q88*Mask!S$17</f>
        <v>0</v>
      </c>
      <c r="AE93" s="35">
        <f>Main!R88*Mask!T$17</f>
        <v>0</v>
      </c>
      <c r="AF93" s="35">
        <f>Main!S88*Mask!U$17</f>
        <v>0</v>
      </c>
      <c r="AG93" s="35">
        <f>Main!T88*Mask!V$17</f>
        <v>0</v>
      </c>
      <c r="AH93" s="35">
        <f>Main!U88*Mask!W$17</f>
        <v>0</v>
      </c>
      <c r="AI93" s="35">
        <f>Main!V88*Mask!X$17</f>
        <v>0</v>
      </c>
      <c r="AJ93" s="35">
        <f>Main!W88*Mask!Y$17</f>
        <v>0</v>
      </c>
      <c r="AK93" s="35">
        <f>Main!X88*Mask!Z$17</f>
        <v>0</v>
      </c>
      <c r="AL93" s="35">
        <f>Main!Y88*Mask!AA$17</f>
        <v>0</v>
      </c>
      <c r="AM93" s="35">
        <f>Main!Z88*Mask!AB$17</f>
        <v>0</v>
      </c>
      <c r="AN93" s="35"/>
      <c r="AO93" s="35">
        <f>IF(OR($A$1&lt;=Main!AA$4,ISBLANK($N93)),0,Main!AA88)</f>
        <v>0</v>
      </c>
      <c r="AP93" s="35">
        <f>IF(OR($A$1&lt;=Main!AB$4,ISBLANK($N93)),0,Main!AB88)</f>
        <v>0</v>
      </c>
      <c r="AQ93" s="35">
        <f>IF(OR($A$1&lt;=Main!AC$4,ISBLANK($N93)),0,Main!AC88)</f>
        <v>0</v>
      </c>
      <c r="AR93" s="35">
        <f>IF(OR($A$1&lt;=Main!AD$4,ISBLANK($N93)),0,Main!AD88)</f>
        <v>0</v>
      </c>
      <c r="AS93" s="35">
        <f>IF(OR($A$1&lt;=Main!AE$4,ISBLANK($N93)),0,Main!AE88)</f>
        <v>0</v>
      </c>
      <c r="AT93" s="35">
        <f>IF(OR($A$1&lt;=Main!AF$4,ISBLANK($N93)),0,Main!AF88)</f>
        <v>0</v>
      </c>
      <c r="AU93" s="35">
        <f>IF(OR($A$1&lt;=Main!AG$4,ISBLANK($N93)),0,Main!AG88)</f>
        <v>0</v>
      </c>
      <c r="AV93" s="35">
        <f>IF(OR($A$1&lt;=Main!AH$4,ISBLANK($N93)),0,Main!AH88)</f>
        <v>0</v>
      </c>
      <c r="AW93" s="35">
        <f>IF(OR($A$1&lt;=Main!AI$4,ISBLANK($N93)),0,Main!AI88)</f>
        <v>0</v>
      </c>
      <c r="AX93" s="35">
        <f>IF(OR($A$1&lt;=Main!AJ$4,ISBLANK($N93)),0,Main!AJ88)</f>
        <v>0</v>
      </c>
      <c r="AY93" s="35">
        <f>IF(OR($A$1&lt;=Main!AK$4,ISBLANK($N93)),0,Main!AK88)</f>
        <v>0</v>
      </c>
      <c r="AZ93" s="35">
        <f>IF(OR($A$1&lt;=Main!AL$4,ISBLANK($N93)),0,Main!AL88)</f>
        <v>0</v>
      </c>
      <c r="BA93" s="35">
        <f>IF(OR($A$1&lt;=Main!AM$4,ISBLANK($N93)),0,Main!AM88)</f>
        <v>0</v>
      </c>
      <c r="BB93" s="35">
        <f>IF(OR($A$1&lt;=Main!AN$4,ISBLANK($N93)),0,Main!AN88)</f>
        <v>0</v>
      </c>
      <c r="BC93" s="35">
        <f>IF(OR($A$1&lt;=Main!AO$4,ISBLANK($N93)),0,Main!AO88)</f>
        <v>0</v>
      </c>
      <c r="BD93" s="35">
        <f>IF(OR($A$1&lt;=Main!AP$4,ISBLANK($N93)),0,Main!AP88)</f>
        <v>0</v>
      </c>
      <c r="BE93" s="35">
        <f>IF(OR($A$1&lt;=Main!AQ$4,ISBLANK($N93)),0,Main!AQ88)</f>
        <v>0</v>
      </c>
      <c r="BF93" s="35">
        <f>IF(OR($A$1&lt;=Main!AR$4,ISBLANK($N93)),0,Main!AR88)</f>
        <v>0</v>
      </c>
      <c r="BG93" s="35">
        <f>IF(OR($A$1&lt;=Main!AS$4,ISBLANK($N93)),0,Main!AS88)</f>
        <v>0</v>
      </c>
      <c r="BH93" s="35">
        <f>IF(OR($A$1&lt;=Main!AT$4,ISBLANK($N93)),0,Main!AT88)</f>
        <v>0</v>
      </c>
      <c r="BI93" s="35">
        <f>IF(OR($A$1&lt;=Main!AU$4,ISBLANK($N93)),0,Main!AU88)</f>
        <v>0</v>
      </c>
      <c r="BJ93" s="35">
        <f>IF(OR($A$1&lt;=Main!AV$4,ISBLANK($N93)),0,Main!AV88)</f>
        <v>0</v>
      </c>
    </row>
    <row r="94" spans="12:62">
      <c r="L94" s="146">
        <f>VLOOKUP($E35,Mask!$A$2:$C$102,$M$8,0)</f>
        <v>0</v>
      </c>
      <c r="M94" s="6">
        <f t="shared" si="6"/>
        <v>0</v>
      </c>
      <c r="N94" s="6" t="str">
        <f>Main!$A89&amp;Main!$B89</f>
        <v/>
      </c>
      <c r="O94" s="145">
        <f t="shared" si="7"/>
        <v>0</v>
      </c>
      <c r="P94" s="150">
        <f t="shared" si="8"/>
        <v>39</v>
      </c>
      <c r="Q94" s="150" t="str">
        <f ca="1">IF(Main!$AY89&lt;&gt;"#",$P94-Main!$AY89,"#")</f>
        <v>#</v>
      </c>
      <c r="R94" s="35">
        <f>Main!E89*Mask!G$17</f>
        <v>0</v>
      </c>
      <c r="S94" s="35">
        <f>Main!F89*Mask!H$17</f>
        <v>0</v>
      </c>
      <c r="T94" s="35">
        <f>Main!G89*Mask!I$17</f>
        <v>0</v>
      </c>
      <c r="U94" s="35">
        <f>Main!H89*Mask!J$17</f>
        <v>0</v>
      </c>
      <c r="V94" s="35">
        <f>Main!I89*Mask!K$17</f>
        <v>0</v>
      </c>
      <c r="W94" s="35">
        <f>Main!J89*Mask!L$17</f>
        <v>0</v>
      </c>
      <c r="X94" s="35">
        <f>Main!K89*Mask!M$17</f>
        <v>0</v>
      </c>
      <c r="Y94" s="35">
        <f>Main!L89*Mask!N$17</f>
        <v>0</v>
      </c>
      <c r="Z94" s="35">
        <f>Main!M89*Mask!O$17</f>
        <v>0</v>
      </c>
      <c r="AA94" s="35">
        <f>Main!N89*Mask!P$17</f>
        <v>0</v>
      </c>
      <c r="AB94" s="35">
        <f>Main!O89*Mask!Q$17</f>
        <v>0</v>
      </c>
      <c r="AC94" s="35">
        <f>Main!P89*Mask!R$17</f>
        <v>0</v>
      </c>
      <c r="AD94" s="35">
        <f>Main!Q89*Mask!S$17</f>
        <v>0</v>
      </c>
      <c r="AE94" s="35">
        <f>Main!R89*Mask!T$17</f>
        <v>0</v>
      </c>
      <c r="AF94" s="35">
        <f>Main!S89*Mask!U$17</f>
        <v>0</v>
      </c>
      <c r="AG94" s="35">
        <f>Main!T89*Mask!V$17</f>
        <v>0</v>
      </c>
      <c r="AH94" s="35">
        <f>Main!U89*Mask!W$17</f>
        <v>0</v>
      </c>
      <c r="AI94" s="35">
        <f>Main!V89*Mask!X$17</f>
        <v>0</v>
      </c>
      <c r="AJ94" s="35">
        <f>Main!W89*Mask!Y$17</f>
        <v>0</v>
      </c>
      <c r="AK94" s="35">
        <f>Main!X89*Mask!Z$17</f>
        <v>0</v>
      </c>
      <c r="AL94" s="35">
        <f>Main!Y89*Mask!AA$17</f>
        <v>0</v>
      </c>
      <c r="AM94" s="35">
        <f>Main!Z89*Mask!AB$17</f>
        <v>0</v>
      </c>
      <c r="AN94" s="35"/>
      <c r="AO94" s="35">
        <f>IF(OR($A$1&lt;=Main!AA$4,ISBLANK($N94)),0,Main!AA89)</f>
        <v>0</v>
      </c>
      <c r="AP94" s="35">
        <f>IF(OR($A$1&lt;=Main!AB$4,ISBLANK($N94)),0,Main!AB89)</f>
        <v>0</v>
      </c>
      <c r="AQ94" s="35">
        <f>IF(OR($A$1&lt;=Main!AC$4,ISBLANK($N94)),0,Main!AC89)</f>
        <v>0</v>
      </c>
      <c r="AR94" s="35">
        <f>IF(OR($A$1&lt;=Main!AD$4,ISBLANK($N94)),0,Main!AD89)</f>
        <v>0</v>
      </c>
      <c r="AS94" s="35">
        <f>IF(OR($A$1&lt;=Main!AE$4,ISBLANK($N94)),0,Main!AE89)</f>
        <v>0</v>
      </c>
      <c r="AT94" s="35">
        <f>IF(OR($A$1&lt;=Main!AF$4,ISBLANK($N94)),0,Main!AF89)</f>
        <v>0</v>
      </c>
      <c r="AU94" s="35">
        <f>IF(OR($A$1&lt;=Main!AG$4,ISBLANK($N94)),0,Main!AG89)</f>
        <v>0</v>
      </c>
      <c r="AV94" s="35">
        <f>IF(OR($A$1&lt;=Main!AH$4,ISBLANK($N94)),0,Main!AH89)</f>
        <v>0</v>
      </c>
      <c r="AW94" s="35">
        <f>IF(OR($A$1&lt;=Main!AI$4,ISBLANK($N94)),0,Main!AI89)</f>
        <v>0</v>
      </c>
      <c r="AX94" s="35">
        <f>IF(OR($A$1&lt;=Main!AJ$4,ISBLANK($N94)),0,Main!AJ89)</f>
        <v>0</v>
      </c>
      <c r="AY94" s="35">
        <f>IF(OR($A$1&lt;=Main!AK$4,ISBLANK($N94)),0,Main!AK89)</f>
        <v>0</v>
      </c>
      <c r="AZ94" s="35">
        <f>IF(OR($A$1&lt;=Main!AL$4,ISBLANK($N94)),0,Main!AL89)</f>
        <v>0</v>
      </c>
      <c r="BA94" s="35">
        <f>IF(OR($A$1&lt;=Main!AM$4,ISBLANK($N94)),0,Main!AM89)</f>
        <v>0</v>
      </c>
      <c r="BB94" s="35">
        <f>IF(OR($A$1&lt;=Main!AN$4,ISBLANK($N94)),0,Main!AN89)</f>
        <v>0</v>
      </c>
      <c r="BC94" s="35">
        <f>IF(OR($A$1&lt;=Main!AO$4,ISBLANK($N94)),0,Main!AO89)</f>
        <v>0</v>
      </c>
      <c r="BD94" s="35">
        <f>IF(OR($A$1&lt;=Main!AP$4,ISBLANK($N94)),0,Main!AP89)</f>
        <v>0</v>
      </c>
      <c r="BE94" s="35">
        <f>IF(OR($A$1&lt;=Main!AQ$4,ISBLANK($N94)),0,Main!AQ89)</f>
        <v>0</v>
      </c>
      <c r="BF94" s="35">
        <f>IF(OR($A$1&lt;=Main!AR$4,ISBLANK($N94)),0,Main!AR89)</f>
        <v>0</v>
      </c>
      <c r="BG94" s="35">
        <f>IF(OR($A$1&lt;=Main!AS$4,ISBLANK($N94)),0,Main!AS89)</f>
        <v>0</v>
      </c>
      <c r="BH94" s="35">
        <f>IF(OR($A$1&lt;=Main!AT$4,ISBLANK($N94)),0,Main!AT89)</f>
        <v>0</v>
      </c>
      <c r="BI94" s="35">
        <f>IF(OR($A$1&lt;=Main!AU$4,ISBLANK($N94)),0,Main!AU89)</f>
        <v>0</v>
      </c>
      <c r="BJ94" s="35">
        <f>IF(OR($A$1&lt;=Main!AV$4,ISBLANK($N94)),0,Main!AV89)</f>
        <v>0</v>
      </c>
    </row>
    <row r="95" spans="12:62">
      <c r="L95" s="146">
        <f>VLOOKUP($E36,Mask!$A$2:$C$102,$M$8,0)</f>
        <v>0</v>
      </c>
      <c r="M95" s="6">
        <f t="shared" si="6"/>
        <v>0</v>
      </c>
      <c r="N95" s="6" t="str">
        <f>Main!$A90&amp;Main!$B90</f>
        <v/>
      </c>
      <c r="O95" s="145">
        <f t="shared" si="7"/>
        <v>0</v>
      </c>
      <c r="P95" s="150">
        <f t="shared" si="8"/>
        <v>39</v>
      </c>
      <c r="Q95" s="150" t="str">
        <f ca="1">IF(Main!$AY90&lt;&gt;"#",$P95-Main!$AY90,"#")</f>
        <v>#</v>
      </c>
      <c r="R95" s="35">
        <f>Main!E90*Mask!G$17</f>
        <v>0</v>
      </c>
      <c r="S95" s="35">
        <f>Main!F90*Mask!H$17</f>
        <v>0</v>
      </c>
      <c r="T95" s="35">
        <f>Main!G90*Mask!I$17</f>
        <v>0</v>
      </c>
      <c r="U95" s="35">
        <f>Main!H90*Mask!J$17</f>
        <v>0</v>
      </c>
      <c r="V95" s="35">
        <f>Main!I90*Mask!K$17</f>
        <v>0</v>
      </c>
      <c r="W95" s="35">
        <f>Main!J90*Mask!L$17</f>
        <v>0</v>
      </c>
      <c r="X95" s="35">
        <f>Main!K90*Mask!M$17</f>
        <v>0</v>
      </c>
      <c r="Y95" s="35">
        <f>Main!L90*Mask!N$17</f>
        <v>0</v>
      </c>
      <c r="Z95" s="35">
        <f>Main!M90*Mask!O$17</f>
        <v>0</v>
      </c>
      <c r="AA95" s="35">
        <f>Main!N90*Mask!P$17</f>
        <v>0</v>
      </c>
      <c r="AB95" s="35">
        <f>Main!O90*Mask!Q$17</f>
        <v>0</v>
      </c>
      <c r="AC95" s="35">
        <f>Main!P90*Mask!R$17</f>
        <v>0</v>
      </c>
      <c r="AD95" s="35">
        <f>Main!Q90*Mask!S$17</f>
        <v>0</v>
      </c>
      <c r="AE95" s="35">
        <f>Main!R90*Mask!T$17</f>
        <v>0</v>
      </c>
      <c r="AF95" s="35">
        <f>Main!S90*Mask!U$17</f>
        <v>0</v>
      </c>
      <c r="AG95" s="35">
        <f>Main!T90*Mask!V$17</f>
        <v>0</v>
      </c>
      <c r="AH95" s="35">
        <f>Main!U90*Mask!W$17</f>
        <v>0</v>
      </c>
      <c r="AI95" s="35">
        <f>Main!V90*Mask!X$17</f>
        <v>0</v>
      </c>
      <c r="AJ95" s="35">
        <f>Main!W90*Mask!Y$17</f>
        <v>0</v>
      </c>
      <c r="AK95" s="35">
        <f>Main!X90*Mask!Z$17</f>
        <v>0</v>
      </c>
      <c r="AL95" s="35">
        <f>Main!Y90*Mask!AA$17</f>
        <v>0</v>
      </c>
      <c r="AM95" s="35">
        <f>Main!Z90*Mask!AB$17</f>
        <v>0</v>
      </c>
      <c r="AN95" s="35"/>
      <c r="AO95" s="35">
        <f>IF(OR($A$1&lt;=Main!AA$4,ISBLANK($N95)),0,Main!AA90)</f>
        <v>0</v>
      </c>
      <c r="AP95" s="35">
        <f>IF(OR($A$1&lt;=Main!AB$4,ISBLANK($N95)),0,Main!AB90)</f>
        <v>0</v>
      </c>
      <c r="AQ95" s="35">
        <f>IF(OR($A$1&lt;=Main!AC$4,ISBLANK($N95)),0,Main!AC90)</f>
        <v>0</v>
      </c>
      <c r="AR95" s="35">
        <f>IF(OR($A$1&lt;=Main!AD$4,ISBLANK($N95)),0,Main!AD90)</f>
        <v>0</v>
      </c>
      <c r="AS95" s="35">
        <f>IF(OR($A$1&lt;=Main!AE$4,ISBLANK($N95)),0,Main!AE90)</f>
        <v>0</v>
      </c>
      <c r="AT95" s="35">
        <f>IF(OR($A$1&lt;=Main!AF$4,ISBLANK($N95)),0,Main!AF90)</f>
        <v>0</v>
      </c>
      <c r="AU95" s="35">
        <f>IF(OR($A$1&lt;=Main!AG$4,ISBLANK($N95)),0,Main!AG90)</f>
        <v>0</v>
      </c>
      <c r="AV95" s="35">
        <f>IF(OR($A$1&lt;=Main!AH$4,ISBLANK($N95)),0,Main!AH90)</f>
        <v>0</v>
      </c>
      <c r="AW95" s="35">
        <f>IF(OR($A$1&lt;=Main!AI$4,ISBLANK($N95)),0,Main!AI90)</f>
        <v>0</v>
      </c>
      <c r="AX95" s="35">
        <f>IF(OR($A$1&lt;=Main!AJ$4,ISBLANK($N95)),0,Main!AJ90)</f>
        <v>0</v>
      </c>
      <c r="AY95" s="35">
        <f>IF(OR($A$1&lt;=Main!AK$4,ISBLANK($N95)),0,Main!AK90)</f>
        <v>0</v>
      </c>
      <c r="AZ95" s="35">
        <f>IF(OR($A$1&lt;=Main!AL$4,ISBLANK($N95)),0,Main!AL90)</f>
        <v>0</v>
      </c>
      <c r="BA95" s="35">
        <f>IF(OR($A$1&lt;=Main!AM$4,ISBLANK($N95)),0,Main!AM90)</f>
        <v>0</v>
      </c>
      <c r="BB95" s="35">
        <f>IF(OR($A$1&lt;=Main!AN$4,ISBLANK($N95)),0,Main!AN90)</f>
        <v>0</v>
      </c>
      <c r="BC95" s="35">
        <f>IF(OR($A$1&lt;=Main!AO$4,ISBLANK($N95)),0,Main!AO90)</f>
        <v>0</v>
      </c>
      <c r="BD95" s="35">
        <f>IF(OR($A$1&lt;=Main!AP$4,ISBLANK($N95)),0,Main!AP90)</f>
        <v>0</v>
      </c>
      <c r="BE95" s="35">
        <f>IF(OR($A$1&lt;=Main!AQ$4,ISBLANK($N95)),0,Main!AQ90)</f>
        <v>0</v>
      </c>
      <c r="BF95" s="35">
        <f>IF(OR($A$1&lt;=Main!AR$4,ISBLANK($N95)),0,Main!AR90)</f>
        <v>0</v>
      </c>
      <c r="BG95" s="35">
        <f>IF(OR($A$1&lt;=Main!AS$4,ISBLANK($N95)),0,Main!AS90)</f>
        <v>0</v>
      </c>
      <c r="BH95" s="35">
        <f>IF(OR($A$1&lt;=Main!AT$4,ISBLANK($N95)),0,Main!AT90)</f>
        <v>0</v>
      </c>
      <c r="BI95" s="35">
        <f>IF(OR($A$1&lt;=Main!AU$4,ISBLANK($N95)),0,Main!AU90)</f>
        <v>0</v>
      </c>
      <c r="BJ95" s="35">
        <f>IF(OR($A$1&lt;=Main!AV$4,ISBLANK($N95)),0,Main!AV90)</f>
        <v>0</v>
      </c>
    </row>
    <row r="96" spans="12:62">
      <c r="L96" s="146">
        <f>VLOOKUP($E37,Mask!$A$2:$C$102,$M$8,0)</f>
        <v>0</v>
      </c>
      <c r="M96" s="6">
        <f t="shared" si="6"/>
        <v>0</v>
      </c>
      <c r="N96" s="6" t="str">
        <f>Main!$A91&amp;Main!$B91</f>
        <v/>
      </c>
      <c r="O96" s="145">
        <f t="shared" si="7"/>
        <v>0</v>
      </c>
      <c r="P96" s="150">
        <f t="shared" si="8"/>
        <v>39</v>
      </c>
      <c r="Q96" s="150" t="str">
        <f ca="1">IF(Main!$AY91&lt;&gt;"#",$P96-Main!$AY91,"#")</f>
        <v>#</v>
      </c>
      <c r="R96" s="35">
        <f>Main!E91*Mask!G$17</f>
        <v>0</v>
      </c>
      <c r="S96" s="35">
        <f>Main!F91*Mask!H$17</f>
        <v>0</v>
      </c>
      <c r="T96" s="35">
        <f>Main!G91*Mask!I$17</f>
        <v>0</v>
      </c>
      <c r="U96" s="35">
        <f>Main!H91*Mask!J$17</f>
        <v>0</v>
      </c>
      <c r="V96" s="35">
        <f>Main!I91*Mask!K$17</f>
        <v>0</v>
      </c>
      <c r="W96" s="35">
        <f>Main!J91*Mask!L$17</f>
        <v>0</v>
      </c>
      <c r="X96" s="35">
        <f>Main!K91*Mask!M$17</f>
        <v>0</v>
      </c>
      <c r="Y96" s="35">
        <f>Main!L91*Mask!N$17</f>
        <v>0</v>
      </c>
      <c r="Z96" s="35">
        <f>Main!M91*Mask!O$17</f>
        <v>0</v>
      </c>
      <c r="AA96" s="35">
        <f>Main!N91*Mask!P$17</f>
        <v>0</v>
      </c>
      <c r="AB96" s="35">
        <f>Main!O91*Mask!Q$17</f>
        <v>0</v>
      </c>
      <c r="AC96" s="35">
        <f>Main!P91*Mask!R$17</f>
        <v>0</v>
      </c>
      <c r="AD96" s="35">
        <f>Main!Q91*Mask!S$17</f>
        <v>0</v>
      </c>
      <c r="AE96" s="35">
        <f>Main!R91*Mask!T$17</f>
        <v>0</v>
      </c>
      <c r="AF96" s="35">
        <f>Main!S91*Mask!U$17</f>
        <v>0</v>
      </c>
      <c r="AG96" s="35">
        <f>Main!T91*Mask!V$17</f>
        <v>0</v>
      </c>
      <c r="AH96" s="35">
        <f>Main!U91*Mask!W$17</f>
        <v>0</v>
      </c>
      <c r="AI96" s="35">
        <f>Main!V91*Mask!X$17</f>
        <v>0</v>
      </c>
      <c r="AJ96" s="35">
        <f>Main!W91*Mask!Y$17</f>
        <v>0</v>
      </c>
      <c r="AK96" s="35">
        <f>Main!X91*Mask!Z$17</f>
        <v>0</v>
      </c>
      <c r="AL96" s="35">
        <f>Main!Y91*Mask!AA$17</f>
        <v>0</v>
      </c>
      <c r="AM96" s="35">
        <f>Main!Z91*Mask!AB$17</f>
        <v>0</v>
      </c>
      <c r="AN96" s="35"/>
      <c r="AO96" s="35">
        <f>IF(OR($A$1&lt;=Main!AA$4,ISBLANK($N96)),0,Main!AA91)</f>
        <v>0</v>
      </c>
      <c r="AP96" s="35">
        <f>IF(OR($A$1&lt;=Main!AB$4,ISBLANK($N96)),0,Main!AB91)</f>
        <v>0</v>
      </c>
      <c r="AQ96" s="35">
        <f>IF(OR($A$1&lt;=Main!AC$4,ISBLANK($N96)),0,Main!AC91)</f>
        <v>0</v>
      </c>
      <c r="AR96" s="35">
        <f>IF(OR($A$1&lt;=Main!AD$4,ISBLANK($N96)),0,Main!AD91)</f>
        <v>0</v>
      </c>
      <c r="AS96" s="35">
        <f>IF(OR($A$1&lt;=Main!AE$4,ISBLANK($N96)),0,Main!AE91)</f>
        <v>0</v>
      </c>
      <c r="AT96" s="35">
        <f>IF(OR($A$1&lt;=Main!AF$4,ISBLANK($N96)),0,Main!AF91)</f>
        <v>0</v>
      </c>
      <c r="AU96" s="35">
        <f>IF(OR($A$1&lt;=Main!AG$4,ISBLANK($N96)),0,Main!AG91)</f>
        <v>0</v>
      </c>
      <c r="AV96" s="35">
        <f>IF(OR($A$1&lt;=Main!AH$4,ISBLANK($N96)),0,Main!AH91)</f>
        <v>0</v>
      </c>
      <c r="AW96" s="35">
        <f>IF(OR($A$1&lt;=Main!AI$4,ISBLANK($N96)),0,Main!AI91)</f>
        <v>0</v>
      </c>
      <c r="AX96" s="35">
        <f>IF(OR($A$1&lt;=Main!AJ$4,ISBLANK($N96)),0,Main!AJ91)</f>
        <v>0</v>
      </c>
      <c r="AY96" s="35">
        <f>IF(OR($A$1&lt;=Main!AK$4,ISBLANK($N96)),0,Main!AK91)</f>
        <v>0</v>
      </c>
      <c r="AZ96" s="35">
        <f>IF(OR($A$1&lt;=Main!AL$4,ISBLANK($N96)),0,Main!AL91)</f>
        <v>0</v>
      </c>
      <c r="BA96" s="35">
        <f>IF(OR($A$1&lt;=Main!AM$4,ISBLANK($N96)),0,Main!AM91)</f>
        <v>0</v>
      </c>
      <c r="BB96" s="35">
        <f>IF(OR($A$1&lt;=Main!AN$4,ISBLANK($N96)),0,Main!AN91)</f>
        <v>0</v>
      </c>
      <c r="BC96" s="35">
        <f>IF(OR($A$1&lt;=Main!AO$4,ISBLANK($N96)),0,Main!AO91)</f>
        <v>0</v>
      </c>
      <c r="BD96" s="35">
        <f>IF(OR($A$1&lt;=Main!AP$4,ISBLANK($N96)),0,Main!AP91)</f>
        <v>0</v>
      </c>
      <c r="BE96" s="35">
        <f>IF(OR($A$1&lt;=Main!AQ$4,ISBLANK($N96)),0,Main!AQ91)</f>
        <v>0</v>
      </c>
      <c r="BF96" s="35">
        <f>IF(OR($A$1&lt;=Main!AR$4,ISBLANK($N96)),0,Main!AR91)</f>
        <v>0</v>
      </c>
      <c r="BG96" s="35">
        <f>IF(OR($A$1&lt;=Main!AS$4,ISBLANK($N96)),0,Main!AS91)</f>
        <v>0</v>
      </c>
      <c r="BH96" s="35">
        <f>IF(OR($A$1&lt;=Main!AT$4,ISBLANK($N96)),0,Main!AT91)</f>
        <v>0</v>
      </c>
      <c r="BI96" s="35">
        <f>IF(OR($A$1&lt;=Main!AU$4,ISBLANK($N96)),0,Main!AU91)</f>
        <v>0</v>
      </c>
      <c r="BJ96" s="35">
        <f>IF(OR($A$1&lt;=Main!AV$4,ISBLANK($N96)),0,Main!AV91)</f>
        <v>0</v>
      </c>
    </row>
    <row r="97" spans="12:62">
      <c r="L97" s="146">
        <f>VLOOKUP($E38,Mask!$A$2:$C$102,$M$8,0)</f>
        <v>0</v>
      </c>
      <c r="M97" s="6">
        <f t="shared" si="6"/>
        <v>0</v>
      </c>
      <c r="N97" s="6" t="str">
        <f>Main!$A92&amp;Main!$B92</f>
        <v/>
      </c>
      <c r="O97" s="145">
        <f t="shared" si="7"/>
        <v>0</v>
      </c>
      <c r="P97" s="150">
        <f t="shared" si="8"/>
        <v>39</v>
      </c>
      <c r="Q97" s="150" t="str">
        <f ca="1">IF(Main!$AY92&lt;&gt;"#",$P97-Main!$AY92,"#")</f>
        <v>#</v>
      </c>
      <c r="R97" s="35">
        <f>Main!E92*Mask!G$17</f>
        <v>0</v>
      </c>
      <c r="S97" s="35">
        <f>Main!F92*Mask!H$17</f>
        <v>0</v>
      </c>
      <c r="T97" s="35">
        <f>Main!G92*Mask!I$17</f>
        <v>0</v>
      </c>
      <c r="U97" s="35">
        <f>Main!H92*Mask!J$17</f>
        <v>0</v>
      </c>
      <c r="V97" s="35">
        <f>Main!I92*Mask!K$17</f>
        <v>0</v>
      </c>
      <c r="W97" s="35">
        <f>Main!J92*Mask!L$17</f>
        <v>0</v>
      </c>
      <c r="X97" s="35">
        <f>Main!K92*Mask!M$17</f>
        <v>0</v>
      </c>
      <c r="Y97" s="35">
        <f>Main!L92*Mask!N$17</f>
        <v>0</v>
      </c>
      <c r="Z97" s="35">
        <f>Main!M92*Mask!O$17</f>
        <v>0</v>
      </c>
      <c r="AA97" s="35">
        <f>Main!N92*Mask!P$17</f>
        <v>0</v>
      </c>
      <c r="AB97" s="35">
        <f>Main!O92*Mask!Q$17</f>
        <v>0</v>
      </c>
      <c r="AC97" s="35">
        <f>Main!P92*Mask!R$17</f>
        <v>0</v>
      </c>
      <c r="AD97" s="35">
        <f>Main!Q92*Mask!S$17</f>
        <v>0</v>
      </c>
      <c r="AE97" s="35">
        <f>Main!R92*Mask!T$17</f>
        <v>0</v>
      </c>
      <c r="AF97" s="35">
        <f>Main!S92*Mask!U$17</f>
        <v>0</v>
      </c>
      <c r="AG97" s="35">
        <f>Main!T92*Mask!V$17</f>
        <v>0</v>
      </c>
      <c r="AH97" s="35">
        <f>Main!U92*Mask!W$17</f>
        <v>0</v>
      </c>
      <c r="AI97" s="35">
        <f>Main!V92*Mask!X$17</f>
        <v>0</v>
      </c>
      <c r="AJ97" s="35">
        <f>Main!W92*Mask!Y$17</f>
        <v>0</v>
      </c>
      <c r="AK97" s="35">
        <f>Main!X92*Mask!Z$17</f>
        <v>0</v>
      </c>
      <c r="AL97" s="35">
        <f>Main!Y92*Mask!AA$17</f>
        <v>0</v>
      </c>
      <c r="AM97" s="35">
        <f>Main!Z92*Mask!AB$17</f>
        <v>0</v>
      </c>
      <c r="AN97" s="35"/>
      <c r="AO97" s="35">
        <f>IF(OR($A$1&lt;=Main!AA$4,ISBLANK($N97)),0,Main!AA92)</f>
        <v>0</v>
      </c>
      <c r="AP97" s="35">
        <f>IF(OR($A$1&lt;=Main!AB$4,ISBLANK($N97)),0,Main!AB92)</f>
        <v>0</v>
      </c>
      <c r="AQ97" s="35">
        <f>IF(OR($A$1&lt;=Main!AC$4,ISBLANK($N97)),0,Main!AC92)</f>
        <v>0</v>
      </c>
      <c r="AR97" s="35">
        <f>IF(OR($A$1&lt;=Main!AD$4,ISBLANK($N97)),0,Main!AD92)</f>
        <v>0</v>
      </c>
      <c r="AS97" s="35">
        <f>IF(OR($A$1&lt;=Main!AE$4,ISBLANK($N97)),0,Main!AE92)</f>
        <v>0</v>
      </c>
      <c r="AT97" s="35">
        <f>IF(OR($A$1&lt;=Main!AF$4,ISBLANK($N97)),0,Main!AF92)</f>
        <v>0</v>
      </c>
      <c r="AU97" s="35">
        <f>IF(OR($A$1&lt;=Main!AG$4,ISBLANK($N97)),0,Main!AG92)</f>
        <v>0</v>
      </c>
      <c r="AV97" s="35">
        <f>IF(OR($A$1&lt;=Main!AH$4,ISBLANK($N97)),0,Main!AH92)</f>
        <v>0</v>
      </c>
      <c r="AW97" s="35">
        <f>IF(OR($A$1&lt;=Main!AI$4,ISBLANK($N97)),0,Main!AI92)</f>
        <v>0</v>
      </c>
      <c r="AX97" s="35">
        <f>IF(OR($A$1&lt;=Main!AJ$4,ISBLANK($N97)),0,Main!AJ92)</f>
        <v>0</v>
      </c>
      <c r="AY97" s="35">
        <f>IF(OR($A$1&lt;=Main!AK$4,ISBLANK($N97)),0,Main!AK92)</f>
        <v>0</v>
      </c>
      <c r="AZ97" s="35">
        <f>IF(OR($A$1&lt;=Main!AL$4,ISBLANK($N97)),0,Main!AL92)</f>
        <v>0</v>
      </c>
      <c r="BA97" s="35">
        <f>IF(OR($A$1&lt;=Main!AM$4,ISBLANK($N97)),0,Main!AM92)</f>
        <v>0</v>
      </c>
      <c r="BB97" s="35">
        <f>IF(OR($A$1&lt;=Main!AN$4,ISBLANK($N97)),0,Main!AN92)</f>
        <v>0</v>
      </c>
      <c r="BC97" s="35">
        <f>IF(OR($A$1&lt;=Main!AO$4,ISBLANK($N97)),0,Main!AO92)</f>
        <v>0</v>
      </c>
      <c r="BD97" s="35">
        <f>IF(OR($A$1&lt;=Main!AP$4,ISBLANK($N97)),0,Main!AP92)</f>
        <v>0</v>
      </c>
      <c r="BE97" s="35">
        <f>IF(OR($A$1&lt;=Main!AQ$4,ISBLANK($N97)),0,Main!AQ92)</f>
        <v>0</v>
      </c>
      <c r="BF97" s="35">
        <f>IF(OR($A$1&lt;=Main!AR$4,ISBLANK($N97)),0,Main!AR92)</f>
        <v>0</v>
      </c>
      <c r="BG97" s="35">
        <f>IF(OR($A$1&lt;=Main!AS$4,ISBLANK($N97)),0,Main!AS92)</f>
        <v>0</v>
      </c>
      <c r="BH97" s="35">
        <f>IF(OR($A$1&lt;=Main!AT$4,ISBLANK($N97)),0,Main!AT92)</f>
        <v>0</v>
      </c>
      <c r="BI97" s="35">
        <f>IF(OR($A$1&lt;=Main!AU$4,ISBLANK($N97)),0,Main!AU92)</f>
        <v>0</v>
      </c>
      <c r="BJ97" s="35">
        <f>IF(OR($A$1&lt;=Main!AV$4,ISBLANK($N97)),0,Main!AV92)</f>
        <v>0</v>
      </c>
    </row>
    <row r="98" spans="12:62">
      <c r="L98" s="146">
        <f>VLOOKUP($E39,Mask!$A$2:$C$102,$M$8,0)</f>
        <v>0</v>
      </c>
      <c r="M98" s="6">
        <f t="shared" si="6"/>
        <v>0</v>
      </c>
      <c r="N98" s="6" t="str">
        <f>Main!$A93&amp;Main!$B93</f>
        <v/>
      </c>
      <c r="O98" s="145">
        <f t="shared" si="7"/>
        <v>0</v>
      </c>
      <c r="P98" s="150">
        <f t="shared" si="8"/>
        <v>39</v>
      </c>
      <c r="Q98" s="150" t="str">
        <f ca="1">IF(Main!$AY93&lt;&gt;"#",$P98-Main!$AY93,"#")</f>
        <v>#</v>
      </c>
      <c r="R98" s="35">
        <f>Main!E93*Mask!G$17</f>
        <v>0</v>
      </c>
      <c r="S98" s="35">
        <f>Main!F93*Mask!H$17</f>
        <v>0</v>
      </c>
      <c r="T98" s="35">
        <f>Main!G93*Mask!I$17</f>
        <v>0</v>
      </c>
      <c r="U98" s="35">
        <f>Main!H93*Mask!J$17</f>
        <v>0</v>
      </c>
      <c r="V98" s="35">
        <f>Main!I93*Mask!K$17</f>
        <v>0</v>
      </c>
      <c r="W98" s="35">
        <f>Main!J93*Mask!L$17</f>
        <v>0</v>
      </c>
      <c r="X98" s="35">
        <f>Main!K93*Mask!M$17</f>
        <v>0</v>
      </c>
      <c r="Y98" s="35">
        <f>Main!L93*Mask!N$17</f>
        <v>0</v>
      </c>
      <c r="Z98" s="35">
        <f>Main!M93*Mask!O$17</f>
        <v>0</v>
      </c>
      <c r="AA98" s="35">
        <f>Main!N93*Mask!P$17</f>
        <v>0</v>
      </c>
      <c r="AB98" s="35">
        <f>Main!O93*Mask!Q$17</f>
        <v>0</v>
      </c>
      <c r="AC98" s="35">
        <f>Main!P93*Mask!R$17</f>
        <v>0</v>
      </c>
      <c r="AD98" s="35">
        <f>Main!Q93*Mask!S$17</f>
        <v>0</v>
      </c>
      <c r="AE98" s="35">
        <f>Main!R93*Mask!T$17</f>
        <v>0</v>
      </c>
      <c r="AF98" s="35">
        <f>Main!S93*Mask!U$17</f>
        <v>0</v>
      </c>
      <c r="AG98" s="35">
        <f>Main!T93*Mask!V$17</f>
        <v>0</v>
      </c>
      <c r="AH98" s="35">
        <f>Main!U93*Mask!W$17</f>
        <v>0</v>
      </c>
      <c r="AI98" s="35">
        <f>Main!V93*Mask!X$17</f>
        <v>0</v>
      </c>
      <c r="AJ98" s="35">
        <f>Main!W93*Mask!Y$17</f>
        <v>0</v>
      </c>
      <c r="AK98" s="35">
        <f>Main!X93*Mask!Z$17</f>
        <v>0</v>
      </c>
      <c r="AL98" s="35">
        <f>Main!Y93*Mask!AA$17</f>
        <v>0</v>
      </c>
      <c r="AM98" s="35">
        <f>Main!Z93*Mask!AB$17</f>
        <v>0</v>
      </c>
      <c r="AN98" s="35"/>
      <c r="AO98" s="35">
        <f>IF(OR($A$1&lt;=Main!AA$4,ISBLANK($N98)),0,Main!AA93)</f>
        <v>0</v>
      </c>
      <c r="AP98" s="35">
        <f>IF(OR($A$1&lt;=Main!AB$4,ISBLANK($N98)),0,Main!AB93)</f>
        <v>0</v>
      </c>
      <c r="AQ98" s="35">
        <f>IF(OR($A$1&lt;=Main!AC$4,ISBLANK($N98)),0,Main!AC93)</f>
        <v>0</v>
      </c>
      <c r="AR98" s="35">
        <f>IF(OR($A$1&lt;=Main!AD$4,ISBLANK($N98)),0,Main!AD93)</f>
        <v>0</v>
      </c>
      <c r="AS98" s="35">
        <f>IF(OR($A$1&lt;=Main!AE$4,ISBLANK($N98)),0,Main!AE93)</f>
        <v>0</v>
      </c>
      <c r="AT98" s="35">
        <f>IF(OR($A$1&lt;=Main!AF$4,ISBLANK($N98)),0,Main!AF93)</f>
        <v>0</v>
      </c>
      <c r="AU98" s="35">
        <f>IF(OR($A$1&lt;=Main!AG$4,ISBLANK($N98)),0,Main!AG93)</f>
        <v>0</v>
      </c>
      <c r="AV98" s="35">
        <f>IF(OR($A$1&lt;=Main!AH$4,ISBLANK($N98)),0,Main!AH93)</f>
        <v>0</v>
      </c>
      <c r="AW98" s="35">
        <f>IF(OR($A$1&lt;=Main!AI$4,ISBLANK($N98)),0,Main!AI93)</f>
        <v>0</v>
      </c>
      <c r="AX98" s="35">
        <f>IF(OR($A$1&lt;=Main!AJ$4,ISBLANK($N98)),0,Main!AJ93)</f>
        <v>0</v>
      </c>
      <c r="AY98" s="35">
        <f>IF(OR($A$1&lt;=Main!AK$4,ISBLANK($N98)),0,Main!AK93)</f>
        <v>0</v>
      </c>
      <c r="AZ98" s="35">
        <f>IF(OR($A$1&lt;=Main!AL$4,ISBLANK($N98)),0,Main!AL93)</f>
        <v>0</v>
      </c>
      <c r="BA98" s="35">
        <f>IF(OR($A$1&lt;=Main!AM$4,ISBLANK($N98)),0,Main!AM93)</f>
        <v>0</v>
      </c>
      <c r="BB98" s="35">
        <f>IF(OR($A$1&lt;=Main!AN$4,ISBLANK($N98)),0,Main!AN93)</f>
        <v>0</v>
      </c>
      <c r="BC98" s="35">
        <f>IF(OR($A$1&lt;=Main!AO$4,ISBLANK($N98)),0,Main!AO93)</f>
        <v>0</v>
      </c>
      <c r="BD98" s="35">
        <f>IF(OR($A$1&lt;=Main!AP$4,ISBLANK($N98)),0,Main!AP93)</f>
        <v>0</v>
      </c>
      <c r="BE98" s="35">
        <f>IF(OR($A$1&lt;=Main!AQ$4,ISBLANK($N98)),0,Main!AQ93)</f>
        <v>0</v>
      </c>
      <c r="BF98" s="35">
        <f>IF(OR($A$1&lt;=Main!AR$4,ISBLANK($N98)),0,Main!AR93)</f>
        <v>0</v>
      </c>
      <c r="BG98" s="35">
        <f>IF(OR($A$1&lt;=Main!AS$4,ISBLANK($N98)),0,Main!AS93)</f>
        <v>0</v>
      </c>
      <c r="BH98" s="35">
        <f>IF(OR($A$1&lt;=Main!AT$4,ISBLANK($N98)),0,Main!AT93)</f>
        <v>0</v>
      </c>
      <c r="BI98" s="35">
        <f>IF(OR($A$1&lt;=Main!AU$4,ISBLANK($N98)),0,Main!AU93)</f>
        <v>0</v>
      </c>
      <c r="BJ98" s="35">
        <f>IF(OR($A$1&lt;=Main!AV$4,ISBLANK($N98)),0,Main!AV93)</f>
        <v>0</v>
      </c>
    </row>
    <row r="99" spans="12:62">
      <c r="L99" s="146">
        <f>VLOOKUP($E40,Mask!$A$2:$C$102,$M$8,0)</f>
        <v>0</v>
      </c>
      <c r="M99" s="6">
        <f t="shared" si="6"/>
        <v>0</v>
      </c>
      <c r="N99" s="6" t="str">
        <f>Main!$A94&amp;Main!$B94</f>
        <v/>
      </c>
      <c r="O99" s="145">
        <f t="shared" si="7"/>
        <v>0</v>
      </c>
      <c r="P99" s="150">
        <f t="shared" si="8"/>
        <v>39</v>
      </c>
      <c r="Q99" s="150" t="str">
        <f ca="1">IF(Main!$AY94&lt;&gt;"#",$P99-Main!$AY94,"#")</f>
        <v>#</v>
      </c>
      <c r="R99" s="35">
        <f>Main!E94*Mask!G$17</f>
        <v>0</v>
      </c>
      <c r="S99" s="35">
        <f>Main!F94*Mask!H$17</f>
        <v>0</v>
      </c>
      <c r="T99" s="35">
        <f>Main!G94*Mask!I$17</f>
        <v>0</v>
      </c>
      <c r="U99" s="35">
        <f>Main!H94*Mask!J$17</f>
        <v>0</v>
      </c>
      <c r="V99" s="35">
        <f>Main!I94*Mask!K$17</f>
        <v>0</v>
      </c>
      <c r="W99" s="35">
        <f>Main!J94*Mask!L$17</f>
        <v>0</v>
      </c>
      <c r="X99" s="35">
        <f>Main!K94*Mask!M$17</f>
        <v>0</v>
      </c>
      <c r="Y99" s="35">
        <f>Main!L94*Mask!N$17</f>
        <v>0</v>
      </c>
      <c r="Z99" s="35">
        <f>Main!M94*Mask!O$17</f>
        <v>0</v>
      </c>
      <c r="AA99" s="35">
        <f>Main!N94*Mask!P$17</f>
        <v>0</v>
      </c>
      <c r="AB99" s="35">
        <f>Main!O94*Mask!Q$17</f>
        <v>0</v>
      </c>
      <c r="AC99" s="35">
        <f>Main!P94*Mask!R$17</f>
        <v>0</v>
      </c>
      <c r="AD99" s="35">
        <f>Main!Q94*Mask!S$17</f>
        <v>0</v>
      </c>
      <c r="AE99" s="35">
        <f>Main!R94*Mask!T$17</f>
        <v>0</v>
      </c>
      <c r="AF99" s="35">
        <f>Main!S94*Mask!U$17</f>
        <v>0</v>
      </c>
      <c r="AG99" s="35">
        <f>Main!T94*Mask!V$17</f>
        <v>0</v>
      </c>
      <c r="AH99" s="35">
        <f>Main!U94*Mask!W$17</f>
        <v>0</v>
      </c>
      <c r="AI99" s="35">
        <f>Main!V94*Mask!X$17</f>
        <v>0</v>
      </c>
      <c r="AJ99" s="35">
        <f>Main!W94*Mask!Y$17</f>
        <v>0</v>
      </c>
      <c r="AK99" s="35">
        <f>Main!X94*Mask!Z$17</f>
        <v>0</v>
      </c>
      <c r="AL99" s="35">
        <f>Main!Y94*Mask!AA$17</f>
        <v>0</v>
      </c>
      <c r="AM99" s="35">
        <f>Main!Z94*Mask!AB$17</f>
        <v>0</v>
      </c>
      <c r="AN99" s="35"/>
      <c r="AO99" s="35">
        <f>IF(OR($A$1&lt;=Main!AA$4,ISBLANK($N99)),0,Main!AA94)</f>
        <v>0</v>
      </c>
      <c r="AP99" s="35">
        <f>IF(OR($A$1&lt;=Main!AB$4,ISBLANK($N99)),0,Main!AB94)</f>
        <v>0</v>
      </c>
      <c r="AQ99" s="35">
        <f>IF(OR($A$1&lt;=Main!AC$4,ISBLANK($N99)),0,Main!AC94)</f>
        <v>0</v>
      </c>
      <c r="AR99" s="35">
        <f>IF(OR($A$1&lt;=Main!AD$4,ISBLANK($N99)),0,Main!AD94)</f>
        <v>0</v>
      </c>
      <c r="AS99" s="35">
        <f>IF(OR($A$1&lt;=Main!AE$4,ISBLANK($N99)),0,Main!AE94)</f>
        <v>0</v>
      </c>
      <c r="AT99" s="35">
        <f>IF(OR($A$1&lt;=Main!AF$4,ISBLANK($N99)),0,Main!AF94)</f>
        <v>0</v>
      </c>
      <c r="AU99" s="35">
        <f>IF(OR($A$1&lt;=Main!AG$4,ISBLANK($N99)),0,Main!AG94)</f>
        <v>0</v>
      </c>
      <c r="AV99" s="35">
        <f>IF(OR($A$1&lt;=Main!AH$4,ISBLANK($N99)),0,Main!AH94)</f>
        <v>0</v>
      </c>
      <c r="AW99" s="35">
        <f>IF(OR($A$1&lt;=Main!AI$4,ISBLANK($N99)),0,Main!AI94)</f>
        <v>0</v>
      </c>
      <c r="AX99" s="35">
        <f>IF(OR($A$1&lt;=Main!AJ$4,ISBLANK($N99)),0,Main!AJ94)</f>
        <v>0</v>
      </c>
      <c r="AY99" s="35">
        <f>IF(OR($A$1&lt;=Main!AK$4,ISBLANK($N99)),0,Main!AK94)</f>
        <v>0</v>
      </c>
      <c r="AZ99" s="35">
        <f>IF(OR($A$1&lt;=Main!AL$4,ISBLANK($N99)),0,Main!AL94)</f>
        <v>0</v>
      </c>
      <c r="BA99" s="35">
        <f>IF(OR($A$1&lt;=Main!AM$4,ISBLANK($N99)),0,Main!AM94)</f>
        <v>0</v>
      </c>
      <c r="BB99" s="35">
        <f>IF(OR($A$1&lt;=Main!AN$4,ISBLANK($N99)),0,Main!AN94)</f>
        <v>0</v>
      </c>
      <c r="BC99" s="35">
        <f>IF(OR($A$1&lt;=Main!AO$4,ISBLANK($N99)),0,Main!AO94)</f>
        <v>0</v>
      </c>
      <c r="BD99" s="35">
        <f>IF(OR($A$1&lt;=Main!AP$4,ISBLANK($N99)),0,Main!AP94)</f>
        <v>0</v>
      </c>
      <c r="BE99" s="35">
        <f>IF(OR($A$1&lt;=Main!AQ$4,ISBLANK($N99)),0,Main!AQ94)</f>
        <v>0</v>
      </c>
      <c r="BF99" s="35">
        <f>IF(OR($A$1&lt;=Main!AR$4,ISBLANK($N99)),0,Main!AR94)</f>
        <v>0</v>
      </c>
      <c r="BG99" s="35">
        <f>IF(OR($A$1&lt;=Main!AS$4,ISBLANK($N99)),0,Main!AS94)</f>
        <v>0</v>
      </c>
      <c r="BH99" s="35">
        <f>IF(OR($A$1&lt;=Main!AT$4,ISBLANK($N99)),0,Main!AT94)</f>
        <v>0</v>
      </c>
      <c r="BI99" s="35">
        <f>IF(OR($A$1&lt;=Main!AU$4,ISBLANK($N99)),0,Main!AU94)</f>
        <v>0</v>
      </c>
      <c r="BJ99" s="35">
        <f>IF(OR($A$1&lt;=Main!AV$4,ISBLANK($N99)),0,Main!AV94)</f>
        <v>0</v>
      </c>
    </row>
    <row r="100" spans="12:62">
      <c r="L100" s="146">
        <f>VLOOKUP($E41,Mask!$A$2:$C$102,$M$8,0)</f>
        <v>0</v>
      </c>
      <c r="M100" s="6">
        <f t="shared" si="6"/>
        <v>0</v>
      </c>
      <c r="N100" s="6" t="str">
        <f>Main!$A95&amp;Main!$B95</f>
        <v/>
      </c>
      <c r="O100" s="145">
        <f t="shared" si="7"/>
        <v>0</v>
      </c>
      <c r="P100" s="150">
        <f t="shared" si="8"/>
        <v>39</v>
      </c>
      <c r="Q100" s="150" t="str">
        <f ca="1">IF(Main!$AY95&lt;&gt;"#",$P100-Main!$AY95,"#")</f>
        <v>#</v>
      </c>
      <c r="R100" s="35">
        <f>Main!E95*Mask!G$17</f>
        <v>0</v>
      </c>
      <c r="S100" s="35">
        <f>Main!F95*Mask!H$17</f>
        <v>0</v>
      </c>
      <c r="T100" s="35">
        <f>Main!G95*Mask!I$17</f>
        <v>0</v>
      </c>
      <c r="U100" s="35">
        <f>Main!H95*Mask!J$17</f>
        <v>0</v>
      </c>
      <c r="V100" s="35">
        <f>Main!I95*Mask!K$17</f>
        <v>0</v>
      </c>
      <c r="W100" s="35">
        <f>Main!J95*Mask!L$17</f>
        <v>0</v>
      </c>
      <c r="X100" s="35">
        <f>Main!K95*Mask!M$17</f>
        <v>0</v>
      </c>
      <c r="Y100" s="35">
        <f>Main!L95*Mask!N$17</f>
        <v>0</v>
      </c>
      <c r="Z100" s="35">
        <f>Main!M95*Mask!O$17</f>
        <v>0</v>
      </c>
      <c r="AA100" s="35">
        <f>Main!N95*Mask!P$17</f>
        <v>0</v>
      </c>
      <c r="AB100" s="35">
        <f>Main!O95*Mask!Q$17</f>
        <v>0</v>
      </c>
      <c r="AC100" s="35">
        <f>Main!P95*Mask!R$17</f>
        <v>0</v>
      </c>
      <c r="AD100" s="35">
        <f>Main!Q95*Mask!S$17</f>
        <v>0</v>
      </c>
      <c r="AE100" s="35">
        <f>Main!R95*Mask!T$17</f>
        <v>0</v>
      </c>
      <c r="AF100" s="35">
        <f>Main!S95*Mask!U$17</f>
        <v>0</v>
      </c>
      <c r="AG100" s="35">
        <f>Main!T95*Mask!V$17</f>
        <v>0</v>
      </c>
      <c r="AH100" s="35">
        <f>Main!U95*Mask!W$17</f>
        <v>0</v>
      </c>
      <c r="AI100" s="35">
        <f>Main!V95*Mask!X$17</f>
        <v>0</v>
      </c>
      <c r="AJ100" s="35">
        <f>Main!W95*Mask!Y$17</f>
        <v>0</v>
      </c>
      <c r="AK100" s="35">
        <f>Main!X95*Mask!Z$17</f>
        <v>0</v>
      </c>
      <c r="AL100" s="35">
        <f>Main!Y95*Mask!AA$17</f>
        <v>0</v>
      </c>
      <c r="AM100" s="35">
        <f>Main!Z95*Mask!AB$17</f>
        <v>0</v>
      </c>
      <c r="AN100" s="35"/>
      <c r="AO100" s="35">
        <f>IF(OR($A$1&lt;=Main!AA$4,ISBLANK($N100)),0,Main!AA95)</f>
        <v>0</v>
      </c>
      <c r="AP100" s="35">
        <f>IF(OR($A$1&lt;=Main!AB$4,ISBLANK($N100)),0,Main!AB95)</f>
        <v>0</v>
      </c>
      <c r="AQ100" s="35">
        <f>IF(OR($A$1&lt;=Main!AC$4,ISBLANK($N100)),0,Main!AC95)</f>
        <v>0</v>
      </c>
      <c r="AR100" s="35">
        <f>IF(OR($A$1&lt;=Main!AD$4,ISBLANK($N100)),0,Main!AD95)</f>
        <v>0</v>
      </c>
      <c r="AS100" s="35">
        <f>IF(OR($A$1&lt;=Main!AE$4,ISBLANK($N100)),0,Main!AE95)</f>
        <v>0</v>
      </c>
      <c r="AT100" s="35">
        <f>IF(OR($A$1&lt;=Main!AF$4,ISBLANK($N100)),0,Main!AF95)</f>
        <v>0</v>
      </c>
      <c r="AU100" s="35">
        <f>IF(OR($A$1&lt;=Main!AG$4,ISBLANK($N100)),0,Main!AG95)</f>
        <v>0</v>
      </c>
      <c r="AV100" s="35">
        <f>IF(OR($A$1&lt;=Main!AH$4,ISBLANK($N100)),0,Main!AH95)</f>
        <v>0</v>
      </c>
      <c r="AW100" s="35">
        <f>IF(OR($A$1&lt;=Main!AI$4,ISBLANK($N100)),0,Main!AI95)</f>
        <v>0</v>
      </c>
      <c r="AX100" s="35">
        <f>IF(OR($A$1&lt;=Main!AJ$4,ISBLANK($N100)),0,Main!AJ95)</f>
        <v>0</v>
      </c>
      <c r="AY100" s="35">
        <f>IF(OR($A$1&lt;=Main!AK$4,ISBLANK($N100)),0,Main!AK95)</f>
        <v>0</v>
      </c>
      <c r="AZ100" s="35">
        <f>IF(OR($A$1&lt;=Main!AL$4,ISBLANK($N100)),0,Main!AL95)</f>
        <v>0</v>
      </c>
      <c r="BA100" s="35">
        <f>IF(OR($A$1&lt;=Main!AM$4,ISBLANK($N100)),0,Main!AM95)</f>
        <v>0</v>
      </c>
      <c r="BB100" s="35">
        <f>IF(OR($A$1&lt;=Main!AN$4,ISBLANK($N100)),0,Main!AN95)</f>
        <v>0</v>
      </c>
      <c r="BC100" s="35">
        <f>IF(OR($A$1&lt;=Main!AO$4,ISBLANK($N100)),0,Main!AO95)</f>
        <v>0</v>
      </c>
      <c r="BD100" s="35">
        <f>IF(OR($A$1&lt;=Main!AP$4,ISBLANK($N100)),0,Main!AP95)</f>
        <v>0</v>
      </c>
      <c r="BE100" s="35">
        <f>IF(OR($A$1&lt;=Main!AQ$4,ISBLANK($N100)),0,Main!AQ95)</f>
        <v>0</v>
      </c>
      <c r="BF100" s="35">
        <f>IF(OR($A$1&lt;=Main!AR$4,ISBLANK($N100)),0,Main!AR95)</f>
        <v>0</v>
      </c>
      <c r="BG100" s="35">
        <f>IF(OR($A$1&lt;=Main!AS$4,ISBLANK($N100)),0,Main!AS95)</f>
        <v>0</v>
      </c>
      <c r="BH100" s="35">
        <f>IF(OR($A$1&lt;=Main!AT$4,ISBLANK($N100)),0,Main!AT95)</f>
        <v>0</v>
      </c>
      <c r="BI100" s="35">
        <f>IF(OR($A$1&lt;=Main!AU$4,ISBLANK($N100)),0,Main!AU95)</f>
        <v>0</v>
      </c>
      <c r="BJ100" s="35">
        <f>IF(OR($A$1&lt;=Main!AV$4,ISBLANK($N100)),0,Main!AV95)</f>
        <v>0</v>
      </c>
    </row>
    <row r="101" spans="12:62">
      <c r="L101" s="146">
        <f>VLOOKUP($E42,Mask!$A$2:$C$102,$M$8,0)</f>
        <v>0</v>
      </c>
      <c r="M101" s="6">
        <f t="shared" si="6"/>
        <v>0</v>
      </c>
      <c r="N101" s="6" t="str">
        <f>Main!$A96&amp;Main!$B96</f>
        <v/>
      </c>
      <c r="O101" s="145">
        <f t="shared" si="7"/>
        <v>0</v>
      </c>
      <c r="P101" s="150">
        <f t="shared" si="8"/>
        <v>39</v>
      </c>
      <c r="Q101" s="150" t="str">
        <f ca="1">IF(Main!$AY96&lt;&gt;"#",$P101-Main!$AY96,"#")</f>
        <v>#</v>
      </c>
      <c r="R101" s="35">
        <f>Main!E96*Mask!G$17</f>
        <v>0</v>
      </c>
      <c r="S101" s="35">
        <f>Main!F96*Mask!H$17</f>
        <v>0</v>
      </c>
      <c r="T101" s="35">
        <f>Main!G96*Mask!I$17</f>
        <v>0</v>
      </c>
      <c r="U101" s="35">
        <f>Main!H96*Mask!J$17</f>
        <v>0</v>
      </c>
      <c r="V101" s="35">
        <f>Main!I96*Mask!K$17</f>
        <v>0</v>
      </c>
      <c r="W101" s="35">
        <f>Main!J96*Mask!L$17</f>
        <v>0</v>
      </c>
      <c r="X101" s="35">
        <f>Main!K96*Mask!M$17</f>
        <v>0</v>
      </c>
      <c r="Y101" s="35">
        <f>Main!L96*Mask!N$17</f>
        <v>0</v>
      </c>
      <c r="Z101" s="35">
        <f>Main!M96*Mask!O$17</f>
        <v>0</v>
      </c>
      <c r="AA101" s="35">
        <f>Main!N96*Mask!P$17</f>
        <v>0</v>
      </c>
      <c r="AB101" s="35">
        <f>Main!O96*Mask!Q$17</f>
        <v>0</v>
      </c>
      <c r="AC101" s="35">
        <f>Main!P96*Mask!R$17</f>
        <v>0</v>
      </c>
      <c r="AD101" s="35">
        <f>Main!Q96*Mask!S$17</f>
        <v>0</v>
      </c>
      <c r="AE101" s="35">
        <f>Main!R96*Mask!T$17</f>
        <v>0</v>
      </c>
      <c r="AF101" s="35">
        <f>Main!S96*Mask!U$17</f>
        <v>0</v>
      </c>
      <c r="AG101" s="35">
        <f>Main!T96*Mask!V$17</f>
        <v>0</v>
      </c>
      <c r="AH101" s="35">
        <f>Main!U96*Mask!W$17</f>
        <v>0</v>
      </c>
      <c r="AI101" s="35">
        <f>Main!V96*Mask!X$17</f>
        <v>0</v>
      </c>
      <c r="AJ101" s="35">
        <f>Main!W96*Mask!Y$17</f>
        <v>0</v>
      </c>
      <c r="AK101" s="35">
        <f>Main!X96*Mask!Z$17</f>
        <v>0</v>
      </c>
      <c r="AL101" s="35">
        <f>Main!Y96*Mask!AA$17</f>
        <v>0</v>
      </c>
      <c r="AM101" s="35">
        <f>Main!Z96*Mask!AB$17</f>
        <v>0</v>
      </c>
      <c r="AN101" s="35"/>
      <c r="AO101" s="35">
        <f>IF(OR($A$1&lt;=Main!AA$4,ISBLANK($N101)),0,Main!AA96)</f>
        <v>0</v>
      </c>
      <c r="AP101" s="35">
        <f>IF(OR($A$1&lt;=Main!AB$4,ISBLANK($N101)),0,Main!AB96)</f>
        <v>0</v>
      </c>
      <c r="AQ101" s="35">
        <f>IF(OR($A$1&lt;=Main!AC$4,ISBLANK($N101)),0,Main!AC96)</f>
        <v>0</v>
      </c>
      <c r="AR101" s="35">
        <f>IF(OR($A$1&lt;=Main!AD$4,ISBLANK($N101)),0,Main!AD96)</f>
        <v>0</v>
      </c>
      <c r="AS101" s="35">
        <f>IF(OR($A$1&lt;=Main!AE$4,ISBLANK($N101)),0,Main!AE96)</f>
        <v>0</v>
      </c>
      <c r="AT101" s="35">
        <f>IF(OR($A$1&lt;=Main!AF$4,ISBLANK($N101)),0,Main!AF96)</f>
        <v>0</v>
      </c>
      <c r="AU101" s="35">
        <f>IF(OR($A$1&lt;=Main!AG$4,ISBLANK($N101)),0,Main!AG96)</f>
        <v>0</v>
      </c>
      <c r="AV101" s="35">
        <f>IF(OR($A$1&lt;=Main!AH$4,ISBLANK($N101)),0,Main!AH96)</f>
        <v>0</v>
      </c>
      <c r="AW101" s="35">
        <f>IF(OR($A$1&lt;=Main!AI$4,ISBLANK($N101)),0,Main!AI96)</f>
        <v>0</v>
      </c>
      <c r="AX101" s="35">
        <f>IF(OR($A$1&lt;=Main!AJ$4,ISBLANK($N101)),0,Main!AJ96)</f>
        <v>0</v>
      </c>
      <c r="AY101" s="35">
        <f>IF(OR($A$1&lt;=Main!AK$4,ISBLANK($N101)),0,Main!AK96)</f>
        <v>0</v>
      </c>
      <c r="AZ101" s="35">
        <f>IF(OR($A$1&lt;=Main!AL$4,ISBLANK($N101)),0,Main!AL96)</f>
        <v>0</v>
      </c>
      <c r="BA101" s="35">
        <f>IF(OR($A$1&lt;=Main!AM$4,ISBLANK($N101)),0,Main!AM96)</f>
        <v>0</v>
      </c>
      <c r="BB101" s="35">
        <f>IF(OR($A$1&lt;=Main!AN$4,ISBLANK($N101)),0,Main!AN96)</f>
        <v>0</v>
      </c>
      <c r="BC101" s="35">
        <f>IF(OR($A$1&lt;=Main!AO$4,ISBLANK($N101)),0,Main!AO96)</f>
        <v>0</v>
      </c>
      <c r="BD101" s="35">
        <f>IF(OR($A$1&lt;=Main!AP$4,ISBLANK($N101)),0,Main!AP96)</f>
        <v>0</v>
      </c>
      <c r="BE101" s="35">
        <f>IF(OR($A$1&lt;=Main!AQ$4,ISBLANK($N101)),0,Main!AQ96)</f>
        <v>0</v>
      </c>
      <c r="BF101" s="35">
        <f>IF(OR($A$1&lt;=Main!AR$4,ISBLANK($N101)),0,Main!AR96)</f>
        <v>0</v>
      </c>
      <c r="BG101" s="35">
        <f>IF(OR($A$1&lt;=Main!AS$4,ISBLANK($N101)),0,Main!AS96)</f>
        <v>0</v>
      </c>
      <c r="BH101" s="35">
        <f>IF(OR($A$1&lt;=Main!AT$4,ISBLANK($N101)),0,Main!AT96)</f>
        <v>0</v>
      </c>
      <c r="BI101" s="35">
        <f>IF(OR($A$1&lt;=Main!AU$4,ISBLANK($N101)),0,Main!AU96)</f>
        <v>0</v>
      </c>
      <c r="BJ101" s="35">
        <f>IF(OR($A$1&lt;=Main!AV$4,ISBLANK($N101)),0,Main!AV96)</f>
        <v>0</v>
      </c>
    </row>
    <row r="102" spans="12:62">
      <c r="L102" s="146">
        <f>VLOOKUP($E43,Mask!$A$2:$C$102,$M$8,0)</f>
        <v>0</v>
      </c>
      <c r="M102" s="6">
        <f t="shared" si="6"/>
        <v>0</v>
      </c>
      <c r="N102" s="6" t="str">
        <f>Main!$A97&amp;Main!$B97</f>
        <v/>
      </c>
      <c r="O102" s="145">
        <f t="shared" si="7"/>
        <v>0</v>
      </c>
      <c r="P102" s="150">
        <f t="shared" si="8"/>
        <v>39</v>
      </c>
      <c r="Q102" s="150" t="str">
        <f ca="1">IF(Main!$AY97&lt;&gt;"#",$P102-Main!$AY97,"#")</f>
        <v>#</v>
      </c>
      <c r="R102" s="35">
        <f>Main!E97*Mask!G$17</f>
        <v>0</v>
      </c>
      <c r="S102" s="35">
        <f>Main!F97*Mask!H$17</f>
        <v>0</v>
      </c>
      <c r="T102" s="35">
        <f>Main!G97*Mask!I$17</f>
        <v>0</v>
      </c>
      <c r="U102" s="35">
        <f>Main!H97*Mask!J$17</f>
        <v>0</v>
      </c>
      <c r="V102" s="35">
        <f>Main!I97*Mask!K$17</f>
        <v>0</v>
      </c>
      <c r="W102" s="35">
        <f>Main!J97*Mask!L$17</f>
        <v>0</v>
      </c>
      <c r="X102" s="35">
        <f>Main!K97*Mask!M$17</f>
        <v>0</v>
      </c>
      <c r="Y102" s="35">
        <f>Main!L97*Mask!N$17</f>
        <v>0</v>
      </c>
      <c r="Z102" s="35">
        <f>Main!M97*Mask!O$17</f>
        <v>0</v>
      </c>
      <c r="AA102" s="35">
        <f>Main!N97*Mask!P$17</f>
        <v>0</v>
      </c>
      <c r="AB102" s="35">
        <f>Main!O97*Mask!Q$17</f>
        <v>0</v>
      </c>
      <c r="AC102" s="35">
        <f>Main!P97*Mask!R$17</f>
        <v>0</v>
      </c>
      <c r="AD102" s="35">
        <f>Main!Q97*Mask!S$17</f>
        <v>0</v>
      </c>
      <c r="AE102" s="35">
        <f>Main!R97*Mask!T$17</f>
        <v>0</v>
      </c>
      <c r="AF102" s="35">
        <f>Main!S97*Mask!U$17</f>
        <v>0</v>
      </c>
      <c r="AG102" s="35">
        <f>Main!T97*Mask!V$17</f>
        <v>0</v>
      </c>
      <c r="AH102" s="35">
        <f>Main!U97*Mask!W$17</f>
        <v>0</v>
      </c>
      <c r="AI102" s="35">
        <f>Main!V97*Mask!X$17</f>
        <v>0</v>
      </c>
      <c r="AJ102" s="35">
        <f>Main!W97*Mask!Y$17</f>
        <v>0</v>
      </c>
      <c r="AK102" s="35">
        <f>Main!X97*Mask!Z$17</f>
        <v>0</v>
      </c>
      <c r="AL102" s="35">
        <f>Main!Y97*Mask!AA$17</f>
        <v>0</v>
      </c>
      <c r="AM102" s="35">
        <f>Main!Z97*Mask!AB$17</f>
        <v>0</v>
      </c>
      <c r="AN102" s="35"/>
      <c r="AO102" s="35">
        <f>IF(OR($A$1&lt;=Main!AA$4,ISBLANK($N102)),0,Main!AA97)</f>
        <v>0</v>
      </c>
      <c r="AP102" s="35">
        <f>IF(OR($A$1&lt;=Main!AB$4,ISBLANK($N102)),0,Main!AB97)</f>
        <v>0</v>
      </c>
      <c r="AQ102" s="35">
        <f>IF(OR($A$1&lt;=Main!AC$4,ISBLANK($N102)),0,Main!AC97)</f>
        <v>0</v>
      </c>
      <c r="AR102" s="35">
        <f>IF(OR($A$1&lt;=Main!AD$4,ISBLANK($N102)),0,Main!AD97)</f>
        <v>0</v>
      </c>
      <c r="AS102" s="35">
        <f>IF(OR($A$1&lt;=Main!AE$4,ISBLANK($N102)),0,Main!AE97)</f>
        <v>0</v>
      </c>
      <c r="AT102" s="35">
        <f>IF(OR($A$1&lt;=Main!AF$4,ISBLANK($N102)),0,Main!AF97)</f>
        <v>0</v>
      </c>
      <c r="AU102" s="35">
        <f>IF(OR($A$1&lt;=Main!AG$4,ISBLANK($N102)),0,Main!AG97)</f>
        <v>0</v>
      </c>
      <c r="AV102" s="35">
        <f>IF(OR($A$1&lt;=Main!AH$4,ISBLANK($N102)),0,Main!AH97)</f>
        <v>0</v>
      </c>
      <c r="AW102" s="35">
        <f>IF(OR($A$1&lt;=Main!AI$4,ISBLANK($N102)),0,Main!AI97)</f>
        <v>0</v>
      </c>
      <c r="AX102" s="35">
        <f>IF(OR($A$1&lt;=Main!AJ$4,ISBLANK($N102)),0,Main!AJ97)</f>
        <v>0</v>
      </c>
      <c r="AY102" s="35">
        <f>IF(OR($A$1&lt;=Main!AK$4,ISBLANK($N102)),0,Main!AK97)</f>
        <v>0</v>
      </c>
      <c r="AZ102" s="35">
        <f>IF(OR($A$1&lt;=Main!AL$4,ISBLANK($N102)),0,Main!AL97)</f>
        <v>0</v>
      </c>
      <c r="BA102" s="35">
        <f>IF(OR($A$1&lt;=Main!AM$4,ISBLANK($N102)),0,Main!AM97)</f>
        <v>0</v>
      </c>
      <c r="BB102" s="35">
        <f>IF(OR($A$1&lt;=Main!AN$4,ISBLANK($N102)),0,Main!AN97)</f>
        <v>0</v>
      </c>
      <c r="BC102" s="35">
        <f>IF(OR($A$1&lt;=Main!AO$4,ISBLANK($N102)),0,Main!AO97)</f>
        <v>0</v>
      </c>
      <c r="BD102" s="35">
        <f>IF(OR($A$1&lt;=Main!AP$4,ISBLANK($N102)),0,Main!AP97)</f>
        <v>0</v>
      </c>
      <c r="BE102" s="35">
        <f>IF(OR($A$1&lt;=Main!AQ$4,ISBLANK($N102)),0,Main!AQ97)</f>
        <v>0</v>
      </c>
      <c r="BF102" s="35">
        <f>IF(OR($A$1&lt;=Main!AR$4,ISBLANK($N102)),0,Main!AR97)</f>
        <v>0</v>
      </c>
      <c r="BG102" s="35">
        <f>IF(OR($A$1&lt;=Main!AS$4,ISBLANK($N102)),0,Main!AS97)</f>
        <v>0</v>
      </c>
      <c r="BH102" s="35">
        <f>IF(OR($A$1&lt;=Main!AT$4,ISBLANK($N102)),0,Main!AT97)</f>
        <v>0</v>
      </c>
      <c r="BI102" s="35">
        <f>IF(OR($A$1&lt;=Main!AU$4,ISBLANK($N102)),0,Main!AU97)</f>
        <v>0</v>
      </c>
      <c r="BJ102" s="35">
        <f>IF(OR($A$1&lt;=Main!AV$4,ISBLANK($N102)),0,Main!AV97)</f>
        <v>0</v>
      </c>
    </row>
    <row r="103" spans="12:62">
      <c r="L103" s="146">
        <f>VLOOKUP($E44,Mask!$A$2:$C$102,$M$8,0)</f>
        <v>0</v>
      </c>
      <c r="M103" s="6">
        <f t="shared" si="6"/>
        <v>0</v>
      </c>
      <c r="N103" s="6" t="str">
        <f>Main!$A98&amp;Main!$B98</f>
        <v/>
      </c>
      <c r="O103" s="145">
        <f t="shared" si="7"/>
        <v>0</v>
      </c>
      <c r="P103" s="150">
        <f t="shared" si="8"/>
        <v>39</v>
      </c>
      <c r="Q103" s="150" t="str">
        <f ca="1">IF(Main!$AY98&lt;&gt;"#",$P103-Main!$AY98,"#")</f>
        <v>#</v>
      </c>
      <c r="R103" s="35">
        <f>Main!E98*Mask!G$17</f>
        <v>0</v>
      </c>
      <c r="S103" s="35">
        <f>Main!F98*Mask!H$17</f>
        <v>0</v>
      </c>
      <c r="T103" s="35">
        <f>Main!G98*Mask!I$17</f>
        <v>0</v>
      </c>
      <c r="U103" s="35">
        <f>Main!H98*Mask!J$17</f>
        <v>0</v>
      </c>
      <c r="V103" s="35">
        <f>Main!I98*Mask!K$17</f>
        <v>0</v>
      </c>
      <c r="W103" s="35">
        <f>Main!J98*Mask!L$17</f>
        <v>0</v>
      </c>
      <c r="X103" s="35">
        <f>Main!K98*Mask!M$17</f>
        <v>0</v>
      </c>
      <c r="Y103" s="35">
        <f>Main!L98*Mask!N$17</f>
        <v>0</v>
      </c>
      <c r="Z103" s="35">
        <f>Main!M98*Mask!O$17</f>
        <v>0</v>
      </c>
      <c r="AA103" s="35">
        <f>Main!N98*Mask!P$17</f>
        <v>0</v>
      </c>
      <c r="AB103" s="35">
        <f>Main!O98*Mask!Q$17</f>
        <v>0</v>
      </c>
      <c r="AC103" s="35">
        <f>Main!P98*Mask!R$17</f>
        <v>0</v>
      </c>
      <c r="AD103" s="35">
        <f>Main!Q98*Mask!S$17</f>
        <v>0</v>
      </c>
      <c r="AE103" s="35">
        <f>Main!R98*Mask!T$17</f>
        <v>0</v>
      </c>
      <c r="AF103" s="35">
        <f>Main!S98*Mask!U$17</f>
        <v>0</v>
      </c>
      <c r="AG103" s="35">
        <f>Main!T98*Mask!V$17</f>
        <v>0</v>
      </c>
      <c r="AH103" s="35">
        <f>Main!U98*Mask!W$17</f>
        <v>0</v>
      </c>
      <c r="AI103" s="35">
        <f>Main!V98*Mask!X$17</f>
        <v>0</v>
      </c>
      <c r="AJ103" s="35">
        <f>Main!W98*Mask!Y$17</f>
        <v>0</v>
      </c>
      <c r="AK103" s="35">
        <f>Main!X98*Mask!Z$17</f>
        <v>0</v>
      </c>
      <c r="AL103" s="35">
        <f>Main!Y98*Mask!AA$17</f>
        <v>0</v>
      </c>
      <c r="AM103" s="35">
        <f>Main!Z98*Mask!AB$17</f>
        <v>0</v>
      </c>
      <c r="AN103" s="35"/>
      <c r="AO103" s="35">
        <f>IF(OR($A$1&lt;=Main!AA$4,ISBLANK($N103)),0,Main!AA98)</f>
        <v>0</v>
      </c>
      <c r="AP103" s="35">
        <f>IF(OR($A$1&lt;=Main!AB$4,ISBLANK($N103)),0,Main!AB98)</f>
        <v>0</v>
      </c>
      <c r="AQ103" s="35">
        <f>IF(OR($A$1&lt;=Main!AC$4,ISBLANK($N103)),0,Main!AC98)</f>
        <v>0</v>
      </c>
      <c r="AR103" s="35">
        <f>IF(OR($A$1&lt;=Main!AD$4,ISBLANK($N103)),0,Main!AD98)</f>
        <v>0</v>
      </c>
      <c r="AS103" s="35">
        <f>IF(OR($A$1&lt;=Main!AE$4,ISBLANK($N103)),0,Main!AE98)</f>
        <v>0</v>
      </c>
      <c r="AT103" s="35">
        <f>IF(OR($A$1&lt;=Main!AF$4,ISBLANK($N103)),0,Main!AF98)</f>
        <v>0</v>
      </c>
      <c r="AU103" s="35">
        <f>IF(OR($A$1&lt;=Main!AG$4,ISBLANK($N103)),0,Main!AG98)</f>
        <v>0</v>
      </c>
      <c r="AV103" s="35">
        <f>IF(OR($A$1&lt;=Main!AH$4,ISBLANK($N103)),0,Main!AH98)</f>
        <v>0</v>
      </c>
      <c r="AW103" s="35">
        <f>IF(OR($A$1&lt;=Main!AI$4,ISBLANK($N103)),0,Main!AI98)</f>
        <v>0</v>
      </c>
      <c r="AX103" s="35">
        <f>IF(OR($A$1&lt;=Main!AJ$4,ISBLANK($N103)),0,Main!AJ98)</f>
        <v>0</v>
      </c>
      <c r="AY103" s="35">
        <f>IF(OR($A$1&lt;=Main!AK$4,ISBLANK($N103)),0,Main!AK98)</f>
        <v>0</v>
      </c>
      <c r="AZ103" s="35">
        <f>IF(OR($A$1&lt;=Main!AL$4,ISBLANK($N103)),0,Main!AL98)</f>
        <v>0</v>
      </c>
      <c r="BA103" s="35">
        <f>IF(OR($A$1&lt;=Main!AM$4,ISBLANK($N103)),0,Main!AM98)</f>
        <v>0</v>
      </c>
      <c r="BB103" s="35">
        <f>IF(OR($A$1&lt;=Main!AN$4,ISBLANK($N103)),0,Main!AN98)</f>
        <v>0</v>
      </c>
      <c r="BC103" s="35">
        <f>IF(OR($A$1&lt;=Main!AO$4,ISBLANK($N103)),0,Main!AO98)</f>
        <v>0</v>
      </c>
      <c r="BD103" s="35">
        <f>IF(OR($A$1&lt;=Main!AP$4,ISBLANK($N103)),0,Main!AP98)</f>
        <v>0</v>
      </c>
      <c r="BE103" s="35">
        <f>IF(OR($A$1&lt;=Main!AQ$4,ISBLANK($N103)),0,Main!AQ98)</f>
        <v>0</v>
      </c>
      <c r="BF103" s="35">
        <f>IF(OR($A$1&lt;=Main!AR$4,ISBLANK($N103)),0,Main!AR98)</f>
        <v>0</v>
      </c>
      <c r="BG103" s="35">
        <f>IF(OR($A$1&lt;=Main!AS$4,ISBLANK($N103)),0,Main!AS98)</f>
        <v>0</v>
      </c>
      <c r="BH103" s="35">
        <f>IF(OR($A$1&lt;=Main!AT$4,ISBLANK($N103)),0,Main!AT98)</f>
        <v>0</v>
      </c>
      <c r="BI103" s="35">
        <f>IF(OR($A$1&lt;=Main!AU$4,ISBLANK($N103)),0,Main!AU98)</f>
        <v>0</v>
      </c>
      <c r="BJ103" s="35">
        <f>IF(OR($A$1&lt;=Main!AV$4,ISBLANK($N103)),0,Main!AV98)</f>
        <v>0</v>
      </c>
    </row>
    <row r="104" spans="12:62">
      <c r="L104" s="146">
        <f>VLOOKUP($E45,Mask!$A$2:$C$102,$M$8,0)</f>
        <v>0</v>
      </c>
      <c r="M104" s="6">
        <f t="shared" si="6"/>
        <v>0</v>
      </c>
      <c r="N104" s="6" t="str">
        <f>Main!$A99&amp;Main!$B99</f>
        <v/>
      </c>
      <c r="O104" s="145">
        <f t="shared" si="7"/>
        <v>0</v>
      </c>
      <c r="P104" s="150">
        <f t="shared" si="8"/>
        <v>39</v>
      </c>
      <c r="Q104" s="150" t="str">
        <f ca="1">IF(Main!$AY99&lt;&gt;"#",$P104-Main!$AY99,"#")</f>
        <v>#</v>
      </c>
      <c r="R104" s="35">
        <f>Main!E99*Mask!G$17</f>
        <v>0</v>
      </c>
      <c r="S104" s="35">
        <f>Main!F99*Mask!H$17</f>
        <v>0</v>
      </c>
      <c r="T104" s="35">
        <f>Main!G99*Mask!I$17</f>
        <v>0</v>
      </c>
      <c r="U104" s="35">
        <f>Main!H99*Mask!J$17</f>
        <v>0</v>
      </c>
      <c r="V104" s="35">
        <f>Main!I99*Mask!K$17</f>
        <v>0</v>
      </c>
      <c r="W104" s="35">
        <f>Main!J99*Mask!L$17</f>
        <v>0</v>
      </c>
      <c r="X104" s="35">
        <f>Main!K99*Mask!M$17</f>
        <v>0</v>
      </c>
      <c r="Y104" s="35">
        <f>Main!L99*Mask!N$17</f>
        <v>0</v>
      </c>
      <c r="Z104" s="35">
        <f>Main!M99*Mask!O$17</f>
        <v>0</v>
      </c>
      <c r="AA104" s="35">
        <f>Main!N99*Mask!P$17</f>
        <v>0</v>
      </c>
      <c r="AB104" s="35">
        <f>Main!O99*Mask!Q$17</f>
        <v>0</v>
      </c>
      <c r="AC104" s="35">
        <f>Main!P99*Mask!R$17</f>
        <v>0</v>
      </c>
      <c r="AD104" s="35">
        <f>Main!Q99*Mask!S$17</f>
        <v>0</v>
      </c>
      <c r="AE104" s="35">
        <f>Main!R99*Mask!T$17</f>
        <v>0</v>
      </c>
      <c r="AF104" s="35">
        <f>Main!S99*Mask!U$17</f>
        <v>0</v>
      </c>
      <c r="AG104" s="35">
        <f>Main!T99*Mask!V$17</f>
        <v>0</v>
      </c>
      <c r="AH104" s="35">
        <f>Main!U99*Mask!W$17</f>
        <v>0</v>
      </c>
      <c r="AI104" s="35">
        <f>Main!V99*Mask!X$17</f>
        <v>0</v>
      </c>
      <c r="AJ104" s="35">
        <f>Main!W99*Mask!Y$17</f>
        <v>0</v>
      </c>
      <c r="AK104" s="35">
        <f>Main!X99*Mask!Z$17</f>
        <v>0</v>
      </c>
      <c r="AL104" s="35">
        <f>Main!Y99*Mask!AA$17</f>
        <v>0</v>
      </c>
      <c r="AM104" s="35">
        <f>Main!Z99*Mask!AB$17</f>
        <v>0</v>
      </c>
      <c r="AN104" s="35"/>
      <c r="AO104" s="35">
        <f>IF(OR($A$1&lt;=Main!AA$4,ISBLANK($N104)),0,Main!AA99)</f>
        <v>0</v>
      </c>
      <c r="AP104" s="35">
        <f>IF(OR($A$1&lt;=Main!AB$4,ISBLANK($N104)),0,Main!AB99)</f>
        <v>0</v>
      </c>
      <c r="AQ104" s="35">
        <f>IF(OR($A$1&lt;=Main!AC$4,ISBLANK($N104)),0,Main!AC99)</f>
        <v>0</v>
      </c>
      <c r="AR104" s="35">
        <f>IF(OR($A$1&lt;=Main!AD$4,ISBLANK($N104)),0,Main!AD99)</f>
        <v>0</v>
      </c>
      <c r="AS104" s="35">
        <f>IF(OR($A$1&lt;=Main!AE$4,ISBLANK($N104)),0,Main!AE99)</f>
        <v>0</v>
      </c>
      <c r="AT104" s="35">
        <f>IF(OR($A$1&lt;=Main!AF$4,ISBLANK($N104)),0,Main!AF99)</f>
        <v>0</v>
      </c>
      <c r="AU104" s="35">
        <f>IF(OR($A$1&lt;=Main!AG$4,ISBLANK($N104)),0,Main!AG99)</f>
        <v>0</v>
      </c>
      <c r="AV104" s="35">
        <f>IF(OR($A$1&lt;=Main!AH$4,ISBLANK($N104)),0,Main!AH99)</f>
        <v>0</v>
      </c>
      <c r="AW104" s="35">
        <f>IF(OR($A$1&lt;=Main!AI$4,ISBLANK($N104)),0,Main!AI99)</f>
        <v>0</v>
      </c>
      <c r="AX104" s="35">
        <f>IF(OR($A$1&lt;=Main!AJ$4,ISBLANK($N104)),0,Main!AJ99)</f>
        <v>0</v>
      </c>
      <c r="AY104" s="35">
        <f>IF(OR($A$1&lt;=Main!AK$4,ISBLANK($N104)),0,Main!AK99)</f>
        <v>0</v>
      </c>
      <c r="AZ104" s="35">
        <f>IF(OR($A$1&lt;=Main!AL$4,ISBLANK($N104)),0,Main!AL99)</f>
        <v>0</v>
      </c>
      <c r="BA104" s="35">
        <f>IF(OR($A$1&lt;=Main!AM$4,ISBLANK($N104)),0,Main!AM99)</f>
        <v>0</v>
      </c>
      <c r="BB104" s="35">
        <f>IF(OR($A$1&lt;=Main!AN$4,ISBLANK($N104)),0,Main!AN99)</f>
        <v>0</v>
      </c>
      <c r="BC104" s="35">
        <f>IF(OR($A$1&lt;=Main!AO$4,ISBLANK($N104)),0,Main!AO99)</f>
        <v>0</v>
      </c>
      <c r="BD104" s="35">
        <f>IF(OR($A$1&lt;=Main!AP$4,ISBLANK($N104)),0,Main!AP99)</f>
        <v>0</v>
      </c>
      <c r="BE104" s="35">
        <f>IF(OR($A$1&lt;=Main!AQ$4,ISBLANK($N104)),0,Main!AQ99)</f>
        <v>0</v>
      </c>
      <c r="BF104" s="35">
        <f>IF(OR($A$1&lt;=Main!AR$4,ISBLANK($N104)),0,Main!AR99)</f>
        <v>0</v>
      </c>
      <c r="BG104" s="35">
        <f>IF(OR($A$1&lt;=Main!AS$4,ISBLANK($N104)),0,Main!AS99)</f>
        <v>0</v>
      </c>
      <c r="BH104" s="35">
        <f>IF(OR($A$1&lt;=Main!AT$4,ISBLANK($N104)),0,Main!AT99)</f>
        <v>0</v>
      </c>
      <c r="BI104" s="35">
        <f>IF(OR($A$1&lt;=Main!AU$4,ISBLANK($N104)),0,Main!AU99)</f>
        <v>0</v>
      </c>
      <c r="BJ104" s="35">
        <f>IF(OR($A$1&lt;=Main!AV$4,ISBLANK($N104)),0,Main!AV99)</f>
        <v>0</v>
      </c>
    </row>
    <row r="105" spans="12:62">
      <c r="L105" s="146">
        <f>VLOOKUP($E46,Mask!$A$2:$C$102,$M$8,0)</f>
        <v>0</v>
      </c>
      <c r="M105" s="6">
        <f t="shared" si="6"/>
        <v>0</v>
      </c>
      <c r="N105" s="6" t="str">
        <f>Main!$A100&amp;Main!$B100</f>
        <v/>
      </c>
      <c r="O105" s="145">
        <f t="shared" si="7"/>
        <v>0</v>
      </c>
      <c r="P105" s="150">
        <f t="shared" si="8"/>
        <v>39</v>
      </c>
      <c r="Q105" s="150" t="str">
        <f ca="1">IF(Main!$AY100&lt;&gt;"#",$P105-Main!$AY100,"#")</f>
        <v>#</v>
      </c>
      <c r="R105" s="35">
        <f>Main!E100*Mask!G$17</f>
        <v>0</v>
      </c>
      <c r="S105" s="35">
        <f>Main!F100*Mask!H$17</f>
        <v>0</v>
      </c>
      <c r="T105" s="35">
        <f>Main!G100*Mask!I$17</f>
        <v>0</v>
      </c>
      <c r="U105" s="35">
        <f>Main!H100*Mask!J$17</f>
        <v>0</v>
      </c>
      <c r="V105" s="35">
        <f>Main!I100*Mask!K$17</f>
        <v>0</v>
      </c>
      <c r="W105" s="35">
        <f>Main!J100*Mask!L$17</f>
        <v>0</v>
      </c>
      <c r="X105" s="35">
        <f>Main!K100*Mask!M$17</f>
        <v>0</v>
      </c>
      <c r="Y105" s="35">
        <f>Main!L100*Mask!N$17</f>
        <v>0</v>
      </c>
      <c r="Z105" s="35">
        <f>Main!M100*Mask!O$17</f>
        <v>0</v>
      </c>
      <c r="AA105" s="35">
        <f>Main!N100*Mask!P$17</f>
        <v>0</v>
      </c>
      <c r="AB105" s="35">
        <f>Main!O100*Mask!Q$17</f>
        <v>0</v>
      </c>
      <c r="AC105" s="35">
        <f>Main!P100*Mask!R$17</f>
        <v>0</v>
      </c>
      <c r="AD105" s="35">
        <f>Main!Q100*Mask!S$17</f>
        <v>0</v>
      </c>
      <c r="AE105" s="35">
        <f>Main!R100*Mask!T$17</f>
        <v>0</v>
      </c>
      <c r="AF105" s="35">
        <f>Main!S100*Mask!U$17</f>
        <v>0</v>
      </c>
      <c r="AG105" s="35">
        <f>Main!T100*Mask!V$17</f>
        <v>0</v>
      </c>
      <c r="AH105" s="35">
        <f>Main!U100*Mask!W$17</f>
        <v>0</v>
      </c>
      <c r="AI105" s="35">
        <f>Main!V100*Mask!X$17</f>
        <v>0</v>
      </c>
      <c r="AJ105" s="35">
        <f>Main!W100*Mask!Y$17</f>
        <v>0</v>
      </c>
      <c r="AK105" s="35">
        <f>Main!X100*Mask!Z$17</f>
        <v>0</v>
      </c>
      <c r="AL105" s="35">
        <f>Main!Y100*Mask!AA$17</f>
        <v>0</v>
      </c>
      <c r="AM105" s="35">
        <f>Main!Z100*Mask!AB$17</f>
        <v>0</v>
      </c>
      <c r="AN105" s="35"/>
      <c r="AO105" s="35">
        <f>IF(OR($A$1&lt;=Main!AA$4,ISBLANK($N105)),0,Main!AA100)</f>
        <v>0</v>
      </c>
      <c r="AP105" s="35">
        <f>IF(OR($A$1&lt;=Main!AB$4,ISBLANK($N105)),0,Main!AB100)</f>
        <v>0</v>
      </c>
      <c r="AQ105" s="35">
        <f>IF(OR($A$1&lt;=Main!AC$4,ISBLANK($N105)),0,Main!AC100)</f>
        <v>0</v>
      </c>
      <c r="AR105" s="35">
        <f>IF(OR($A$1&lt;=Main!AD$4,ISBLANK($N105)),0,Main!AD100)</f>
        <v>0</v>
      </c>
      <c r="AS105" s="35">
        <f>IF(OR($A$1&lt;=Main!AE$4,ISBLANK($N105)),0,Main!AE100)</f>
        <v>0</v>
      </c>
      <c r="AT105" s="35">
        <f>IF(OR($A$1&lt;=Main!AF$4,ISBLANK($N105)),0,Main!AF100)</f>
        <v>0</v>
      </c>
      <c r="AU105" s="35">
        <f>IF(OR($A$1&lt;=Main!AG$4,ISBLANK($N105)),0,Main!AG100)</f>
        <v>0</v>
      </c>
      <c r="AV105" s="35">
        <f>IF(OR($A$1&lt;=Main!AH$4,ISBLANK($N105)),0,Main!AH100)</f>
        <v>0</v>
      </c>
      <c r="AW105" s="35">
        <f>IF(OR($A$1&lt;=Main!AI$4,ISBLANK($N105)),0,Main!AI100)</f>
        <v>0</v>
      </c>
      <c r="AX105" s="35">
        <f>IF(OR($A$1&lt;=Main!AJ$4,ISBLANK($N105)),0,Main!AJ100)</f>
        <v>0</v>
      </c>
      <c r="AY105" s="35">
        <f>IF(OR($A$1&lt;=Main!AK$4,ISBLANK($N105)),0,Main!AK100)</f>
        <v>0</v>
      </c>
      <c r="AZ105" s="35">
        <f>IF(OR($A$1&lt;=Main!AL$4,ISBLANK($N105)),0,Main!AL100)</f>
        <v>0</v>
      </c>
      <c r="BA105" s="35">
        <f>IF(OR($A$1&lt;=Main!AM$4,ISBLANK($N105)),0,Main!AM100)</f>
        <v>0</v>
      </c>
      <c r="BB105" s="35">
        <f>IF(OR($A$1&lt;=Main!AN$4,ISBLANK($N105)),0,Main!AN100)</f>
        <v>0</v>
      </c>
      <c r="BC105" s="35">
        <f>IF(OR($A$1&lt;=Main!AO$4,ISBLANK($N105)),0,Main!AO100)</f>
        <v>0</v>
      </c>
      <c r="BD105" s="35">
        <f>IF(OR($A$1&lt;=Main!AP$4,ISBLANK($N105)),0,Main!AP100)</f>
        <v>0</v>
      </c>
      <c r="BE105" s="35">
        <f>IF(OR($A$1&lt;=Main!AQ$4,ISBLANK($N105)),0,Main!AQ100)</f>
        <v>0</v>
      </c>
      <c r="BF105" s="35">
        <f>IF(OR($A$1&lt;=Main!AR$4,ISBLANK($N105)),0,Main!AR100)</f>
        <v>0</v>
      </c>
      <c r="BG105" s="35">
        <f>IF(OR($A$1&lt;=Main!AS$4,ISBLANK($N105)),0,Main!AS100)</f>
        <v>0</v>
      </c>
      <c r="BH105" s="35">
        <f>IF(OR($A$1&lt;=Main!AT$4,ISBLANK($N105)),0,Main!AT100)</f>
        <v>0</v>
      </c>
      <c r="BI105" s="35">
        <f>IF(OR($A$1&lt;=Main!AU$4,ISBLANK($N105)),0,Main!AU100)</f>
        <v>0</v>
      </c>
      <c r="BJ105" s="35">
        <f>IF(OR($A$1&lt;=Main!AV$4,ISBLANK($N105)),0,Main!AV100)</f>
        <v>0</v>
      </c>
    </row>
    <row r="106" spans="12:62">
      <c r="L106" s="146">
        <f>VLOOKUP($E47,Mask!$A$2:$C$102,$M$8,0)</f>
        <v>0</v>
      </c>
      <c r="M106" s="6">
        <f t="shared" si="6"/>
        <v>0</v>
      </c>
      <c r="N106" s="6" t="str">
        <f>Main!$A101&amp;Main!$B101</f>
        <v/>
      </c>
      <c r="O106" s="145">
        <f t="shared" si="7"/>
        <v>0</v>
      </c>
      <c r="P106" s="150">
        <f t="shared" si="8"/>
        <v>39</v>
      </c>
      <c r="Q106" s="150" t="str">
        <f ca="1">IF(Main!$AY101&lt;&gt;"#",$P106-Main!$AY101,"#")</f>
        <v>#</v>
      </c>
      <c r="R106" s="35">
        <f>Main!E101*Mask!G$17</f>
        <v>0</v>
      </c>
      <c r="S106" s="35">
        <f>Main!F101*Mask!H$17</f>
        <v>0</v>
      </c>
      <c r="T106" s="35">
        <f>Main!G101*Mask!I$17</f>
        <v>0</v>
      </c>
      <c r="U106" s="35">
        <f>Main!H101*Mask!J$17</f>
        <v>0</v>
      </c>
      <c r="V106" s="35">
        <f>Main!I101*Mask!K$17</f>
        <v>0</v>
      </c>
      <c r="W106" s="35">
        <f>Main!J101*Mask!L$17</f>
        <v>0</v>
      </c>
      <c r="X106" s="35">
        <f>Main!K101*Mask!M$17</f>
        <v>0</v>
      </c>
      <c r="Y106" s="35">
        <f>Main!L101*Mask!N$17</f>
        <v>0</v>
      </c>
      <c r="Z106" s="35">
        <f>Main!M101*Mask!O$17</f>
        <v>0</v>
      </c>
      <c r="AA106" s="35">
        <f>Main!N101*Mask!P$17</f>
        <v>0</v>
      </c>
      <c r="AB106" s="35">
        <f>Main!O101*Mask!Q$17</f>
        <v>0</v>
      </c>
      <c r="AC106" s="35">
        <f>Main!P101*Mask!R$17</f>
        <v>0</v>
      </c>
      <c r="AD106" s="35">
        <f>Main!Q101*Mask!S$17</f>
        <v>0</v>
      </c>
      <c r="AE106" s="35">
        <f>Main!R101*Mask!T$17</f>
        <v>0</v>
      </c>
      <c r="AF106" s="35">
        <f>Main!S101*Mask!U$17</f>
        <v>0</v>
      </c>
      <c r="AG106" s="35">
        <f>Main!T101*Mask!V$17</f>
        <v>0</v>
      </c>
      <c r="AH106" s="35">
        <f>Main!U101*Mask!W$17</f>
        <v>0</v>
      </c>
      <c r="AI106" s="35">
        <f>Main!V101*Mask!X$17</f>
        <v>0</v>
      </c>
      <c r="AJ106" s="35">
        <f>Main!W101*Mask!Y$17</f>
        <v>0</v>
      </c>
      <c r="AK106" s="35">
        <f>Main!X101*Mask!Z$17</f>
        <v>0</v>
      </c>
      <c r="AL106" s="35">
        <f>Main!Y101*Mask!AA$17</f>
        <v>0</v>
      </c>
      <c r="AM106" s="35">
        <f>Main!Z101*Mask!AB$17</f>
        <v>0</v>
      </c>
      <c r="AN106" s="35"/>
      <c r="AO106" s="35">
        <f>IF(OR($A$1&lt;=Main!AA$4,ISBLANK($N106)),0,Main!AA101)</f>
        <v>0</v>
      </c>
      <c r="AP106" s="35">
        <f>IF(OR($A$1&lt;=Main!AB$4,ISBLANK($N106)),0,Main!AB101)</f>
        <v>0</v>
      </c>
      <c r="AQ106" s="35">
        <f>IF(OR($A$1&lt;=Main!AC$4,ISBLANK($N106)),0,Main!AC101)</f>
        <v>0</v>
      </c>
      <c r="AR106" s="35">
        <f>IF(OR($A$1&lt;=Main!AD$4,ISBLANK($N106)),0,Main!AD101)</f>
        <v>0</v>
      </c>
      <c r="AS106" s="35">
        <f>IF(OR($A$1&lt;=Main!AE$4,ISBLANK($N106)),0,Main!AE101)</f>
        <v>0</v>
      </c>
      <c r="AT106" s="35">
        <f>IF(OR($A$1&lt;=Main!AF$4,ISBLANK($N106)),0,Main!AF101)</f>
        <v>0</v>
      </c>
      <c r="AU106" s="35">
        <f>IF(OR($A$1&lt;=Main!AG$4,ISBLANK($N106)),0,Main!AG101)</f>
        <v>0</v>
      </c>
      <c r="AV106" s="35">
        <f>IF(OR($A$1&lt;=Main!AH$4,ISBLANK($N106)),0,Main!AH101)</f>
        <v>0</v>
      </c>
      <c r="AW106" s="35">
        <f>IF(OR($A$1&lt;=Main!AI$4,ISBLANK($N106)),0,Main!AI101)</f>
        <v>0</v>
      </c>
      <c r="AX106" s="35">
        <f>IF(OR($A$1&lt;=Main!AJ$4,ISBLANK($N106)),0,Main!AJ101)</f>
        <v>0</v>
      </c>
      <c r="AY106" s="35">
        <f>IF(OR($A$1&lt;=Main!AK$4,ISBLANK($N106)),0,Main!AK101)</f>
        <v>0</v>
      </c>
      <c r="AZ106" s="35">
        <f>IF(OR($A$1&lt;=Main!AL$4,ISBLANK($N106)),0,Main!AL101)</f>
        <v>0</v>
      </c>
      <c r="BA106" s="35">
        <f>IF(OR($A$1&lt;=Main!AM$4,ISBLANK($N106)),0,Main!AM101)</f>
        <v>0</v>
      </c>
      <c r="BB106" s="35">
        <f>IF(OR($A$1&lt;=Main!AN$4,ISBLANK($N106)),0,Main!AN101)</f>
        <v>0</v>
      </c>
      <c r="BC106" s="35">
        <f>IF(OR($A$1&lt;=Main!AO$4,ISBLANK($N106)),0,Main!AO101)</f>
        <v>0</v>
      </c>
      <c r="BD106" s="35">
        <f>IF(OR($A$1&lt;=Main!AP$4,ISBLANK($N106)),0,Main!AP101)</f>
        <v>0</v>
      </c>
      <c r="BE106" s="35">
        <f>IF(OR($A$1&lt;=Main!AQ$4,ISBLANK($N106)),0,Main!AQ101)</f>
        <v>0</v>
      </c>
      <c r="BF106" s="35">
        <f>IF(OR($A$1&lt;=Main!AR$4,ISBLANK($N106)),0,Main!AR101)</f>
        <v>0</v>
      </c>
      <c r="BG106" s="35">
        <f>IF(OR($A$1&lt;=Main!AS$4,ISBLANK($N106)),0,Main!AS101)</f>
        <v>0</v>
      </c>
      <c r="BH106" s="35">
        <f>IF(OR($A$1&lt;=Main!AT$4,ISBLANK($N106)),0,Main!AT101)</f>
        <v>0</v>
      </c>
      <c r="BI106" s="35">
        <f>IF(OR($A$1&lt;=Main!AU$4,ISBLANK($N106)),0,Main!AU101)</f>
        <v>0</v>
      </c>
      <c r="BJ106" s="35">
        <f>IF(OR($A$1&lt;=Main!AV$4,ISBLANK($N106)),0,Main!AV101)</f>
        <v>0</v>
      </c>
    </row>
    <row r="107" spans="12:62">
      <c r="L107" s="146">
        <f>VLOOKUP($E48,Mask!$A$2:$C$102,$M$8,0)</f>
        <v>0</v>
      </c>
      <c r="M107" s="6">
        <f t="shared" si="6"/>
        <v>0</v>
      </c>
      <c r="N107" s="6" t="str">
        <f>Main!$A102&amp;Main!$B102</f>
        <v/>
      </c>
      <c r="O107" s="145">
        <f t="shared" si="7"/>
        <v>0</v>
      </c>
      <c r="P107" s="150">
        <f t="shared" si="8"/>
        <v>39</v>
      </c>
      <c r="Q107" s="150" t="str">
        <f ca="1">IF(Main!$AY102&lt;&gt;"#",$P107-Main!$AY102,"#")</f>
        <v>#</v>
      </c>
      <c r="R107" s="35">
        <f>Main!E102*Mask!G$17</f>
        <v>0</v>
      </c>
      <c r="S107" s="35">
        <f>Main!F102*Mask!H$17</f>
        <v>0</v>
      </c>
      <c r="T107" s="35">
        <f>Main!G102*Mask!I$17</f>
        <v>0</v>
      </c>
      <c r="U107" s="35">
        <f>Main!H102*Mask!J$17</f>
        <v>0</v>
      </c>
      <c r="V107" s="35">
        <f>Main!I102*Mask!K$17</f>
        <v>0</v>
      </c>
      <c r="W107" s="35">
        <f>Main!J102*Mask!L$17</f>
        <v>0</v>
      </c>
      <c r="X107" s="35">
        <f>Main!K102*Mask!M$17</f>
        <v>0</v>
      </c>
      <c r="Y107" s="35">
        <f>Main!L102*Mask!N$17</f>
        <v>0</v>
      </c>
      <c r="Z107" s="35">
        <f>Main!M102*Mask!O$17</f>
        <v>0</v>
      </c>
      <c r="AA107" s="35">
        <f>Main!N102*Mask!P$17</f>
        <v>0</v>
      </c>
      <c r="AB107" s="35">
        <f>Main!O102*Mask!Q$17</f>
        <v>0</v>
      </c>
      <c r="AC107" s="35">
        <f>Main!P102*Mask!R$17</f>
        <v>0</v>
      </c>
      <c r="AD107" s="35">
        <f>Main!Q102*Mask!S$17</f>
        <v>0</v>
      </c>
      <c r="AE107" s="35">
        <f>Main!R102*Mask!T$17</f>
        <v>0</v>
      </c>
      <c r="AF107" s="35">
        <f>Main!S102*Mask!U$17</f>
        <v>0</v>
      </c>
      <c r="AG107" s="35">
        <f>Main!T102*Mask!V$17</f>
        <v>0</v>
      </c>
      <c r="AH107" s="35">
        <f>Main!U102*Mask!W$17</f>
        <v>0</v>
      </c>
      <c r="AI107" s="35">
        <f>Main!V102*Mask!X$17</f>
        <v>0</v>
      </c>
      <c r="AJ107" s="35">
        <f>Main!W102*Mask!Y$17</f>
        <v>0</v>
      </c>
      <c r="AK107" s="35">
        <f>Main!X102*Mask!Z$17</f>
        <v>0</v>
      </c>
      <c r="AL107" s="35">
        <f>Main!Y102*Mask!AA$17</f>
        <v>0</v>
      </c>
      <c r="AM107" s="35">
        <f>Main!Z102*Mask!AB$17</f>
        <v>0</v>
      </c>
      <c r="AN107" s="35"/>
      <c r="AO107" s="35">
        <f>IF(OR($A$1&lt;=Main!AA$4,ISBLANK($N107)),0,Main!AA102)</f>
        <v>0</v>
      </c>
      <c r="AP107" s="35">
        <f>IF(OR($A$1&lt;=Main!AB$4,ISBLANK($N107)),0,Main!AB102)</f>
        <v>0</v>
      </c>
      <c r="AQ107" s="35">
        <f>IF(OR($A$1&lt;=Main!AC$4,ISBLANK($N107)),0,Main!AC102)</f>
        <v>0</v>
      </c>
      <c r="AR107" s="35">
        <f>IF(OR($A$1&lt;=Main!AD$4,ISBLANK($N107)),0,Main!AD102)</f>
        <v>0</v>
      </c>
      <c r="AS107" s="35">
        <f>IF(OR($A$1&lt;=Main!AE$4,ISBLANK($N107)),0,Main!AE102)</f>
        <v>0</v>
      </c>
      <c r="AT107" s="35">
        <f>IF(OR($A$1&lt;=Main!AF$4,ISBLANK($N107)),0,Main!AF102)</f>
        <v>0</v>
      </c>
      <c r="AU107" s="35">
        <f>IF(OR($A$1&lt;=Main!AG$4,ISBLANK($N107)),0,Main!AG102)</f>
        <v>0</v>
      </c>
      <c r="AV107" s="35">
        <f>IF(OR($A$1&lt;=Main!AH$4,ISBLANK($N107)),0,Main!AH102)</f>
        <v>0</v>
      </c>
      <c r="AW107" s="35">
        <f>IF(OR($A$1&lt;=Main!AI$4,ISBLANK($N107)),0,Main!AI102)</f>
        <v>0</v>
      </c>
      <c r="AX107" s="35">
        <f>IF(OR($A$1&lt;=Main!AJ$4,ISBLANK($N107)),0,Main!AJ102)</f>
        <v>0</v>
      </c>
      <c r="AY107" s="35">
        <f>IF(OR($A$1&lt;=Main!AK$4,ISBLANK($N107)),0,Main!AK102)</f>
        <v>0</v>
      </c>
      <c r="AZ107" s="35">
        <f>IF(OR($A$1&lt;=Main!AL$4,ISBLANK($N107)),0,Main!AL102)</f>
        <v>0</v>
      </c>
      <c r="BA107" s="35">
        <f>IF(OR($A$1&lt;=Main!AM$4,ISBLANK($N107)),0,Main!AM102)</f>
        <v>0</v>
      </c>
      <c r="BB107" s="35">
        <f>IF(OR($A$1&lt;=Main!AN$4,ISBLANK($N107)),0,Main!AN102)</f>
        <v>0</v>
      </c>
      <c r="BC107" s="35">
        <f>IF(OR($A$1&lt;=Main!AO$4,ISBLANK($N107)),0,Main!AO102)</f>
        <v>0</v>
      </c>
      <c r="BD107" s="35">
        <f>IF(OR($A$1&lt;=Main!AP$4,ISBLANK($N107)),0,Main!AP102)</f>
        <v>0</v>
      </c>
      <c r="BE107" s="35">
        <f>IF(OR($A$1&lt;=Main!AQ$4,ISBLANK($N107)),0,Main!AQ102)</f>
        <v>0</v>
      </c>
      <c r="BF107" s="35">
        <f>IF(OR($A$1&lt;=Main!AR$4,ISBLANK($N107)),0,Main!AR102)</f>
        <v>0</v>
      </c>
      <c r="BG107" s="35">
        <f>IF(OR($A$1&lt;=Main!AS$4,ISBLANK($N107)),0,Main!AS102)</f>
        <v>0</v>
      </c>
      <c r="BH107" s="35">
        <f>IF(OR($A$1&lt;=Main!AT$4,ISBLANK($N107)),0,Main!AT102)</f>
        <v>0</v>
      </c>
      <c r="BI107" s="35">
        <f>IF(OR($A$1&lt;=Main!AU$4,ISBLANK($N107)),0,Main!AU102)</f>
        <v>0</v>
      </c>
      <c r="BJ107" s="35">
        <f>IF(OR($A$1&lt;=Main!AV$4,ISBLANK($N107)),0,Main!AV102)</f>
        <v>0</v>
      </c>
    </row>
    <row r="108" spans="12:62">
      <c r="L108" s="146">
        <f>VLOOKUP($E49,Mask!$A$2:$C$102,$M$8,0)</f>
        <v>0</v>
      </c>
      <c r="M108" s="6">
        <f t="shared" si="6"/>
        <v>0</v>
      </c>
      <c r="N108" s="6" t="str">
        <f>Main!$A103&amp;Main!$B103</f>
        <v/>
      </c>
      <c r="O108" s="145">
        <f t="shared" si="7"/>
        <v>0</v>
      </c>
      <c r="P108" s="150">
        <f t="shared" si="8"/>
        <v>39</v>
      </c>
      <c r="Q108" s="150" t="str">
        <f ca="1">IF(Main!$AY103&lt;&gt;"#",$P108-Main!$AY103,"#")</f>
        <v>#</v>
      </c>
      <c r="R108" s="35">
        <f>Main!E103*Mask!G$17</f>
        <v>0</v>
      </c>
      <c r="S108" s="35">
        <f>Main!F103*Mask!H$17</f>
        <v>0</v>
      </c>
      <c r="T108" s="35">
        <f>Main!G103*Mask!I$17</f>
        <v>0</v>
      </c>
      <c r="U108" s="35">
        <f>Main!H103*Mask!J$17</f>
        <v>0</v>
      </c>
      <c r="V108" s="35">
        <f>Main!I103*Mask!K$17</f>
        <v>0</v>
      </c>
      <c r="W108" s="35">
        <f>Main!J103*Mask!L$17</f>
        <v>0</v>
      </c>
      <c r="X108" s="35">
        <f>Main!K103*Mask!M$17</f>
        <v>0</v>
      </c>
      <c r="Y108" s="35">
        <f>Main!L103*Mask!N$17</f>
        <v>0</v>
      </c>
      <c r="Z108" s="35">
        <f>Main!M103*Mask!O$17</f>
        <v>0</v>
      </c>
      <c r="AA108" s="35">
        <f>Main!N103*Mask!P$17</f>
        <v>0</v>
      </c>
      <c r="AB108" s="35">
        <f>Main!O103*Mask!Q$17</f>
        <v>0</v>
      </c>
      <c r="AC108" s="35">
        <f>Main!P103*Mask!R$17</f>
        <v>0</v>
      </c>
      <c r="AD108" s="35">
        <f>Main!Q103*Mask!S$17</f>
        <v>0</v>
      </c>
      <c r="AE108" s="35">
        <f>Main!R103*Mask!T$17</f>
        <v>0</v>
      </c>
      <c r="AF108" s="35">
        <f>Main!S103*Mask!U$17</f>
        <v>0</v>
      </c>
      <c r="AG108" s="35">
        <f>Main!T103*Mask!V$17</f>
        <v>0</v>
      </c>
      <c r="AH108" s="35">
        <f>Main!U103*Mask!W$17</f>
        <v>0</v>
      </c>
      <c r="AI108" s="35">
        <f>Main!V103*Mask!X$17</f>
        <v>0</v>
      </c>
      <c r="AJ108" s="35">
        <f>Main!W103*Mask!Y$17</f>
        <v>0</v>
      </c>
      <c r="AK108" s="35">
        <f>Main!X103*Mask!Z$17</f>
        <v>0</v>
      </c>
      <c r="AL108" s="35">
        <f>Main!Y103*Mask!AA$17</f>
        <v>0</v>
      </c>
      <c r="AM108" s="35">
        <f>Main!Z103*Mask!AB$17</f>
        <v>0</v>
      </c>
      <c r="AN108" s="35"/>
      <c r="AO108" s="35">
        <f>IF(OR($A$1&lt;=Main!AA$4,ISBLANK($N108)),0,Main!AA103)</f>
        <v>0</v>
      </c>
      <c r="AP108" s="35">
        <f>IF(OR($A$1&lt;=Main!AB$4,ISBLANK($N108)),0,Main!AB103)</f>
        <v>0</v>
      </c>
      <c r="AQ108" s="35">
        <f>IF(OR($A$1&lt;=Main!AC$4,ISBLANK($N108)),0,Main!AC103)</f>
        <v>0</v>
      </c>
      <c r="AR108" s="35">
        <f>IF(OR($A$1&lt;=Main!AD$4,ISBLANK($N108)),0,Main!AD103)</f>
        <v>0</v>
      </c>
      <c r="AS108" s="35">
        <f>IF(OR($A$1&lt;=Main!AE$4,ISBLANK($N108)),0,Main!AE103)</f>
        <v>0</v>
      </c>
      <c r="AT108" s="35">
        <f>IF(OR($A$1&lt;=Main!AF$4,ISBLANK($N108)),0,Main!AF103)</f>
        <v>0</v>
      </c>
      <c r="AU108" s="35">
        <f>IF(OR($A$1&lt;=Main!AG$4,ISBLANK($N108)),0,Main!AG103)</f>
        <v>0</v>
      </c>
      <c r="AV108" s="35">
        <f>IF(OR($A$1&lt;=Main!AH$4,ISBLANK($N108)),0,Main!AH103)</f>
        <v>0</v>
      </c>
      <c r="AW108" s="35">
        <f>IF(OR($A$1&lt;=Main!AI$4,ISBLANK($N108)),0,Main!AI103)</f>
        <v>0</v>
      </c>
      <c r="AX108" s="35">
        <f>IF(OR($A$1&lt;=Main!AJ$4,ISBLANK($N108)),0,Main!AJ103)</f>
        <v>0</v>
      </c>
      <c r="AY108" s="35">
        <f>IF(OR($A$1&lt;=Main!AK$4,ISBLANK($N108)),0,Main!AK103)</f>
        <v>0</v>
      </c>
      <c r="AZ108" s="35">
        <f>IF(OR($A$1&lt;=Main!AL$4,ISBLANK($N108)),0,Main!AL103)</f>
        <v>0</v>
      </c>
      <c r="BA108" s="35">
        <f>IF(OR($A$1&lt;=Main!AM$4,ISBLANK($N108)),0,Main!AM103)</f>
        <v>0</v>
      </c>
      <c r="BB108" s="35">
        <f>IF(OR($A$1&lt;=Main!AN$4,ISBLANK($N108)),0,Main!AN103)</f>
        <v>0</v>
      </c>
      <c r="BC108" s="35">
        <f>IF(OR($A$1&lt;=Main!AO$4,ISBLANK($N108)),0,Main!AO103)</f>
        <v>0</v>
      </c>
      <c r="BD108" s="35">
        <f>IF(OR($A$1&lt;=Main!AP$4,ISBLANK($N108)),0,Main!AP103)</f>
        <v>0</v>
      </c>
      <c r="BE108" s="35">
        <f>IF(OR($A$1&lt;=Main!AQ$4,ISBLANK($N108)),0,Main!AQ103)</f>
        <v>0</v>
      </c>
      <c r="BF108" s="35">
        <f>IF(OR($A$1&lt;=Main!AR$4,ISBLANK($N108)),0,Main!AR103)</f>
        <v>0</v>
      </c>
      <c r="BG108" s="35">
        <f>IF(OR($A$1&lt;=Main!AS$4,ISBLANK($N108)),0,Main!AS103)</f>
        <v>0</v>
      </c>
      <c r="BH108" s="35">
        <f>IF(OR($A$1&lt;=Main!AT$4,ISBLANK($N108)),0,Main!AT103)</f>
        <v>0</v>
      </c>
      <c r="BI108" s="35">
        <f>IF(OR($A$1&lt;=Main!AU$4,ISBLANK($N108)),0,Main!AU103)</f>
        <v>0</v>
      </c>
      <c r="BJ108" s="35">
        <f>IF(OR($A$1&lt;=Main!AV$4,ISBLANK($N108)),0,Main!AV103)</f>
        <v>0</v>
      </c>
    </row>
    <row r="109" spans="12:62">
      <c r="L109" s="146">
        <f>VLOOKUP($E50,Mask!$A$2:$C$102,$M$8,0)</f>
        <v>0</v>
      </c>
      <c r="M109" s="6">
        <f t="shared" si="6"/>
        <v>0</v>
      </c>
      <c r="N109" s="6" t="str">
        <f>Main!$A104&amp;Main!$B104</f>
        <v/>
      </c>
      <c r="O109" s="145">
        <f t="shared" si="7"/>
        <v>0</v>
      </c>
      <c r="P109" s="150">
        <f t="shared" si="8"/>
        <v>39</v>
      </c>
      <c r="Q109" s="150" t="str">
        <f ca="1">IF(Main!$AY104&lt;&gt;"#",$P109-Main!$AY104,"#")</f>
        <v>#</v>
      </c>
      <c r="R109" s="35">
        <f>Main!E104*Mask!G$17</f>
        <v>0</v>
      </c>
      <c r="S109" s="35">
        <f>Main!F104*Mask!H$17</f>
        <v>0</v>
      </c>
      <c r="T109" s="35">
        <f>Main!G104*Mask!I$17</f>
        <v>0</v>
      </c>
      <c r="U109" s="35">
        <f>Main!H104*Mask!J$17</f>
        <v>0</v>
      </c>
      <c r="V109" s="35">
        <f>Main!I104*Mask!K$17</f>
        <v>0</v>
      </c>
      <c r="W109" s="35">
        <f>Main!J104*Mask!L$17</f>
        <v>0</v>
      </c>
      <c r="X109" s="35">
        <f>Main!K104*Mask!M$17</f>
        <v>0</v>
      </c>
      <c r="Y109" s="35">
        <f>Main!L104*Mask!N$17</f>
        <v>0</v>
      </c>
      <c r="Z109" s="35">
        <f>Main!M104*Mask!O$17</f>
        <v>0</v>
      </c>
      <c r="AA109" s="35">
        <f>Main!N104*Mask!P$17</f>
        <v>0</v>
      </c>
      <c r="AB109" s="35">
        <f>Main!O104*Mask!Q$17</f>
        <v>0</v>
      </c>
      <c r="AC109" s="35">
        <f>Main!P104*Mask!R$17</f>
        <v>0</v>
      </c>
      <c r="AD109" s="35">
        <f>Main!Q104*Mask!S$17</f>
        <v>0</v>
      </c>
      <c r="AE109" s="35">
        <f>Main!R104*Mask!T$17</f>
        <v>0</v>
      </c>
      <c r="AF109" s="35">
        <f>Main!S104*Mask!U$17</f>
        <v>0</v>
      </c>
      <c r="AG109" s="35">
        <f>Main!T104*Mask!V$17</f>
        <v>0</v>
      </c>
      <c r="AH109" s="35">
        <f>Main!U104*Mask!W$17</f>
        <v>0</v>
      </c>
      <c r="AI109" s="35">
        <f>Main!V104*Mask!X$17</f>
        <v>0</v>
      </c>
      <c r="AJ109" s="35">
        <f>Main!W104*Mask!Y$17</f>
        <v>0</v>
      </c>
      <c r="AK109" s="35">
        <f>Main!X104*Mask!Z$17</f>
        <v>0</v>
      </c>
      <c r="AL109" s="35">
        <f>Main!Y104*Mask!AA$17</f>
        <v>0</v>
      </c>
      <c r="AM109" s="35">
        <f>Main!Z104*Mask!AB$17</f>
        <v>0</v>
      </c>
      <c r="AN109" s="35"/>
      <c r="AO109" s="35">
        <f>IF(OR($A$1&lt;=Main!AA$4,ISBLANK($N109)),0,Main!AA104)</f>
        <v>0</v>
      </c>
      <c r="AP109" s="35">
        <f>IF(OR($A$1&lt;=Main!AB$4,ISBLANK($N109)),0,Main!AB104)</f>
        <v>0</v>
      </c>
      <c r="AQ109" s="35">
        <f>IF(OR($A$1&lt;=Main!AC$4,ISBLANK($N109)),0,Main!AC104)</f>
        <v>0</v>
      </c>
      <c r="AR109" s="35">
        <f>IF(OR($A$1&lt;=Main!AD$4,ISBLANK($N109)),0,Main!AD104)</f>
        <v>0</v>
      </c>
      <c r="AS109" s="35">
        <f>IF(OR($A$1&lt;=Main!AE$4,ISBLANK($N109)),0,Main!AE104)</f>
        <v>0</v>
      </c>
      <c r="AT109" s="35">
        <f>IF(OR($A$1&lt;=Main!AF$4,ISBLANK($N109)),0,Main!AF104)</f>
        <v>0</v>
      </c>
      <c r="AU109" s="35">
        <f>IF(OR($A$1&lt;=Main!AG$4,ISBLANK($N109)),0,Main!AG104)</f>
        <v>0</v>
      </c>
      <c r="AV109" s="35">
        <f>IF(OR($A$1&lt;=Main!AH$4,ISBLANK($N109)),0,Main!AH104)</f>
        <v>0</v>
      </c>
      <c r="AW109" s="35">
        <f>IF(OR($A$1&lt;=Main!AI$4,ISBLANK($N109)),0,Main!AI104)</f>
        <v>0</v>
      </c>
      <c r="AX109" s="35">
        <f>IF(OR($A$1&lt;=Main!AJ$4,ISBLANK($N109)),0,Main!AJ104)</f>
        <v>0</v>
      </c>
      <c r="AY109" s="35">
        <f>IF(OR($A$1&lt;=Main!AK$4,ISBLANK($N109)),0,Main!AK104)</f>
        <v>0</v>
      </c>
      <c r="AZ109" s="35">
        <f>IF(OR($A$1&lt;=Main!AL$4,ISBLANK($N109)),0,Main!AL104)</f>
        <v>0</v>
      </c>
      <c r="BA109" s="35">
        <f>IF(OR($A$1&lt;=Main!AM$4,ISBLANK($N109)),0,Main!AM104)</f>
        <v>0</v>
      </c>
      <c r="BB109" s="35">
        <f>IF(OR($A$1&lt;=Main!AN$4,ISBLANK($N109)),0,Main!AN104)</f>
        <v>0</v>
      </c>
      <c r="BC109" s="35">
        <f>IF(OR($A$1&lt;=Main!AO$4,ISBLANK($N109)),0,Main!AO104)</f>
        <v>0</v>
      </c>
      <c r="BD109" s="35">
        <f>IF(OR($A$1&lt;=Main!AP$4,ISBLANK($N109)),0,Main!AP104)</f>
        <v>0</v>
      </c>
      <c r="BE109" s="35">
        <f>IF(OR($A$1&lt;=Main!AQ$4,ISBLANK($N109)),0,Main!AQ104)</f>
        <v>0</v>
      </c>
      <c r="BF109" s="35">
        <f>IF(OR($A$1&lt;=Main!AR$4,ISBLANK($N109)),0,Main!AR104)</f>
        <v>0</v>
      </c>
      <c r="BG109" s="35">
        <f>IF(OR($A$1&lt;=Main!AS$4,ISBLANK($N109)),0,Main!AS104)</f>
        <v>0</v>
      </c>
      <c r="BH109" s="35">
        <f>IF(OR($A$1&lt;=Main!AT$4,ISBLANK($N109)),0,Main!AT104)</f>
        <v>0</v>
      </c>
      <c r="BI109" s="35">
        <f>IF(OR($A$1&lt;=Main!AU$4,ISBLANK($N109)),0,Main!AU104)</f>
        <v>0</v>
      </c>
      <c r="BJ109" s="35">
        <f>IF(OR($A$1&lt;=Main!AV$4,ISBLANK($N109)),0,Main!AV104)</f>
        <v>0</v>
      </c>
    </row>
    <row r="110" spans="12:62">
      <c r="L110" s="146">
        <f>VLOOKUP($E51,Mask!$A$2:$C$102,$M$8,0)</f>
        <v>0</v>
      </c>
      <c r="M110" s="6">
        <f t="shared" si="6"/>
        <v>0</v>
      </c>
      <c r="N110" s="6" t="str">
        <f>Main!$A105&amp;Main!$B105</f>
        <v/>
      </c>
      <c r="O110" s="145">
        <f t="shared" si="7"/>
        <v>0</v>
      </c>
      <c r="P110" s="150">
        <f t="shared" si="8"/>
        <v>39</v>
      </c>
      <c r="Q110" s="150" t="str">
        <f ca="1">IF(Main!$AY105&lt;&gt;"#",$P110-Main!$AY105,"#")</f>
        <v>#</v>
      </c>
      <c r="R110" s="35">
        <f>Main!E105*Mask!G$17</f>
        <v>0</v>
      </c>
      <c r="S110" s="35">
        <f>Main!F105*Mask!H$17</f>
        <v>0</v>
      </c>
      <c r="T110" s="35">
        <f>Main!G105*Mask!I$17</f>
        <v>0</v>
      </c>
      <c r="U110" s="35">
        <f>Main!H105*Mask!J$17</f>
        <v>0</v>
      </c>
      <c r="V110" s="35">
        <f>Main!I105*Mask!K$17</f>
        <v>0</v>
      </c>
      <c r="W110" s="35">
        <f>Main!J105*Mask!L$17</f>
        <v>0</v>
      </c>
      <c r="X110" s="35">
        <f>Main!K105*Mask!M$17</f>
        <v>0</v>
      </c>
      <c r="Y110" s="35">
        <f>Main!L105*Mask!N$17</f>
        <v>0</v>
      </c>
      <c r="Z110" s="35">
        <f>Main!M105*Mask!O$17</f>
        <v>0</v>
      </c>
      <c r="AA110" s="35">
        <f>Main!N105*Mask!P$17</f>
        <v>0</v>
      </c>
      <c r="AB110" s="35">
        <f>Main!O105*Mask!Q$17</f>
        <v>0</v>
      </c>
      <c r="AC110" s="35">
        <f>Main!P105*Mask!R$17</f>
        <v>0</v>
      </c>
      <c r="AD110" s="35">
        <f>Main!Q105*Mask!S$17</f>
        <v>0</v>
      </c>
      <c r="AE110" s="35">
        <f>Main!R105*Mask!T$17</f>
        <v>0</v>
      </c>
      <c r="AF110" s="35">
        <f>Main!S105*Mask!U$17</f>
        <v>0</v>
      </c>
      <c r="AG110" s="35">
        <f>Main!T105*Mask!V$17</f>
        <v>0</v>
      </c>
      <c r="AH110" s="35">
        <f>Main!U105*Mask!W$17</f>
        <v>0</v>
      </c>
      <c r="AI110" s="35">
        <f>Main!V105*Mask!X$17</f>
        <v>0</v>
      </c>
      <c r="AJ110" s="35">
        <f>Main!W105*Mask!Y$17</f>
        <v>0</v>
      </c>
      <c r="AK110" s="35">
        <f>Main!X105*Mask!Z$17</f>
        <v>0</v>
      </c>
      <c r="AL110" s="35">
        <f>Main!Y105*Mask!AA$17</f>
        <v>0</v>
      </c>
      <c r="AM110" s="35">
        <f>Main!Z105*Mask!AB$17</f>
        <v>0</v>
      </c>
      <c r="AN110" s="35"/>
      <c r="AO110" s="35">
        <f>IF(OR($A$1&lt;=Main!AA$4,ISBLANK($N110)),0,Main!AA105)</f>
        <v>0</v>
      </c>
      <c r="AP110" s="35">
        <f>IF(OR($A$1&lt;=Main!AB$4,ISBLANK($N110)),0,Main!AB105)</f>
        <v>0</v>
      </c>
      <c r="AQ110" s="35">
        <f>IF(OR($A$1&lt;=Main!AC$4,ISBLANK($N110)),0,Main!AC105)</f>
        <v>0</v>
      </c>
      <c r="AR110" s="35">
        <f>IF(OR($A$1&lt;=Main!AD$4,ISBLANK($N110)),0,Main!AD105)</f>
        <v>0</v>
      </c>
      <c r="AS110" s="35">
        <f>IF(OR($A$1&lt;=Main!AE$4,ISBLANK($N110)),0,Main!AE105)</f>
        <v>0</v>
      </c>
      <c r="AT110" s="35">
        <f>IF(OR($A$1&lt;=Main!AF$4,ISBLANK($N110)),0,Main!AF105)</f>
        <v>0</v>
      </c>
      <c r="AU110" s="35">
        <f>IF(OR($A$1&lt;=Main!AG$4,ISBLANK($N110)),0,Main!AG105)</f>
        <v>0</v>
      </c>
      <c r="AV110" s="35">
        <f>IF(OR($A$1&lt;=Main!AH$4,ISBLANK($N110)),0,Main!AH105)</f>
        <v>0</v>
      </c>
      <c r="AW110" s="35">
        <f>IF(OR($A$1&lt;=Main!AI$4,ISBLANK($N110)),0,Main!AI105)</f>
        <v>0</v>
      </c>
      <c r="AX110" s="35">
        <f>IF(OR($A$1&lt;=Main!AJ$4,ISBLANK($N110)),0,Main!AJ105)</f>
        <v>0</v>
      </c>
      <c r="AY110" s="35">
        <f>IF(OR($A$1&lt;=Main!AK$4,ISBLANK($N110)),0,Main!AK105)</f>
        <v>0</v>
      </c>
      <c r="AZ110" s="35">
        <f>IF(OR($A$1&lt;=Main!AL$4,ISBLANK($N110)),0,Main!AL105)</f>
        <v>0</v>
      </c>
      <c r="BA110" s="35">
        <f>IF(OR($A$1&lt;=Main!AM$4,ISBLANK($N110)),0,Main!AM105)</f>
        <v>0</v>
      </c>
      <c r="BB110" s="35">
        <f>IF(OR($A$1&lt;=Main!AN$4,ISBLANK($N110)),0,Main!AN105)</f>
        <v>0</v>
      </c>
      <c r="BC110" s="35">
        <f>IF(OR($A$1&lt;=Main!AO$4,ISBLANK($N110)),0,Main!AO105)</f>
        <v>0</v>
      </c>
      <c r="BD110" s="35">
        <f>IF(OR($A$1&lt;=Main!AP$4,ISBLANK($N110)),0,Main!AP105)</f>
        <v>0</v>
      </c>
      <c r="BE110" s="35">
        <f>IF(OR($A$1&lt;=Main!AQ$4,ISBLANK($N110)),0,Main!AQ105)</f>
        <v>0</v>
      </c>
      <c r="BF110" s="35">
        <f>IF(OR($A$1&lt;=Main!AR$4,ISBLANK($N110)),0,Main!AR105)</f>
        <v>0</v>
      </c>
      <c r="BG110" s="35">
        <f>IF(OR($A$1&lt;=Main!AS$4,ISBLANK($N110)),0,Main!AS105)</f>
        <v>0</v>
      </c>
      <c r="BH110" s="35">
        <f>IF(OR($A$1&lt;=Main!AT$4,ISBLANK($N110)),0,Main!AT105)</f>
        <v>0</v>
      </c>
      <c r="BI110" s="35">
        <f>IF(OR($A$1&lt;=Main!AU$4,ISBLANK($N110)),0,Main!AU105)</f>
        <v>0</v>
      </c>
      <c r="BJ110" s="35">
        <f>IF(OR($A$1&lt;=Main!AV$4,ISBLANK($N110)),0,Main!AV105)</f>
        <v>0</v>
      </c>
    </row>
    <row r="111" spans="12:62">
      <c r="L111" s="146">
        <f>VLOOKUP($E52,Mask!$A$2:$C$102,$M$8,0)</f>
        <v>0</v>
      </c>
      <c r="M111" s="6">
        <f t="shared" si="6"/>
        <v>0</v>
      </c>
      <c r="N111" s="6" t="str">
        <f>Main!$A106&amp;Main!$B106</f>
        <v/>
      </c>
      <c r="O111" s="145">
        <f t="shared" si="7"/>
        <v>0</v>
      </c>
      <c r="P111" s="150">
        <f t="shared" si="8"/>
        <v>39</v>
      </c>
      <c r="Q111" s="150" t="str">
        <f ca="1">IF(Main!$AY106&lt;&gt;"#",$P111-Main!$AY106,"#")</f>
        <v>#</v>
      </c>
      <c r="R111" s="35">
        <f>Main!E106*Mask!G$17</f>
        <v>0</v>
      </c>
      <c r="S111" s="35">
        <f>Main!F106*Mask!H$17</f>
        <v>0</v>
      </c>
      <c r="T111" s="35">
        <f>Main!G106*Mask!I$17</f>
        <v>0</v>
      </c>
      <c r="U111" s="35">
        <f>Main!H106*Mask!J$17</f>
        <v>0</v>
      </c>
      <c r="V111" s="35">
        <f>Main!I106*Mask!K$17</f>
        <v>0</v>
      </c>
      <c r="W111" s="35">
        <f>Main!J106*Mask!L$17</f>
        <v>0</v>
      </c>
      <c r="X111" s="35">
        <f>Main!K106*Mask!M$17</f>
        <v>0</v>
      </c>
      <c r="Y111" s="35">
        <f>Main!L106*Mask!N$17</f>
        <v>0</v>
      </c>
      <c r="Z111" s="35">
        <f>Main!M106*Mask!O$17</f>
        <v>0</v>
      </c>
      <c r="AA111" s="35">
        <f>Main!N106*Mask!P$17</f>
        <v>0</v>
      </c>
      <c r="AB111" s="35">
        <f>Main!O106*Mask!Q$17</f>
        <v>0</v>
      </c>
      <c r="AC111" s="35">
        <f>Main!P106*Mask!R$17</f>
        <v>0</v>
      </c>
      <c r="AD111" s="35">
        <f>Main!Q106*Mask!S$17</f>
        <v>0</v>
      </c>
      <c r="AE111" s="35">
        <f>Main!R106*Mask!T$17</f>
        <v>0</v>
      </c>
      <c r="AF111" s="35">
        <f>Main!S106*Mask!U$17</f>
        <v>0</v>
      </c>
      <c r="AG111" s="35">
        <f>Main!T106*Mask!V$17</f>
        <v>0</v>
      </c>
      <c r="AH111" s="35">
        <f>Main!U106*Mask!W$17</f>
        <v>0</v>
      </c>
      <c r="AI111" s="35">
        <f>Main!V106*Mask!X$17</f>
        <v>0</v>
      </c>
      <c r="AJ111" s="35">
        <f>Main!W106*Mask!Y$17</f>
        <v>0</v>
      </c>
      <c r="AK111" s="35">
        <f>Main!X106*Mask!Z$17</f>
        <v>0</v>
      </c>
      <c r="AL111" s="35">
        <f>Main!Y106*Mask!AA$17</f>
        <v>0</v>
      </c>
      <c r="AM111" s="35">
        <f>Main!Z106*Mask!AB$17</f>
        <v>0</v>
      </c>
      <c r="AN111" s="35"/>
      <c r="AO111" s="35">
        <f>IF(OR($A$1&lt;=Main!AA$4,ISBLANK($N111)),0,Main!AA106)</f>
        <v>0</v>
      </c>
      <c r="AP111" s="35">
        <f>IF(OR($A$1&lt;=Main!AB$4,ISBLANK($N111)),0,Main!AB106)</f>
        <v>0</v>
      </c>
      <c r="AQ111" s="35">
        <f>IF(OR($A$1&lt;=Main!AC$4,ISBLANK($N111)),0,Main!AC106)</f>
        <v>0</v>
      </c>
      <c r="AR111" s="35">
        <f>IF(OR($A$1&lt;=Main!AD$4,ISBLANK($N111)),0,Main!AD106)</f>
        <v>0</v>
      </c>
      <c r="AS111" s="35">
        <f>IF(OR($A$1&lt;=Main!AE$4,ISBLANK($N111)),0,Main!AE106)</f>
        <v>0</v>
      </c>
      <c r="AT111" s="35">
        <f>IF(OR($A$1&lt;=Main!AF$4,ISBLANK($N111)),0,Main!AF106)</f>
        <v>0</v>
      </c>
      <c r="AU111" s="35">
        <f>IF(OR($A$1&lt;=Main!AG$4,ISBLANK($N111)),0,Main!AG106)</f>
        <v>0</v>
      </c>
      <c r="AV111" s="35">
        <f>IF(OR($A$1&lt;=Main!AH$4,ISBLANK($N111)),0,Main!AH106)</f>
        <v>0</v>
      </c>
      <c r="AW111" s="35">
        <f>IF(OR($A$1&lt;=Main!AI$4,ISBLANK($N111)),0,Main!AI106)</f>
        <v>0</v>
      </c>
      <c r="AX111" s="35">
        <f>IF(OR($A$1&lt;=Main!AJ$4,ISBLANK($N111)),0,Main!AJ106)</f>
        <v>0</v>
      </c>
      <c r="AY111" s="35">
        <f>IF(OR($A$1&lt;=Main!AK$4,ISBLANK($N111)),0,Main!AK106)</f>
        <v>0</v>
      </c>
      <c r="AZ111" s="35">
        <f>IF(OR($A$1&lt;=Main!AL$4,ISBLANK($N111)),0,Main!AL106)</f>
        <v>0</v>
      </c>
      <c r="BA111" s="35">
        <f>IF(OR($A$1&lt;=Main!AM$4,ISBLANK($N111)),0,Main!AM106)</f>
        <v>0</v>
      </c>
      <c r="BB111" s="35">
        <f>IF(OR($A$1&lt;=Main!AN$4,ISBLANK($N111)),0,Main!AN106)</f>
        <v>0</v>
      </c>
      <c r="BC111" s="35">
        <f>IF(OR($A$1&lt;=Main!AO$4,ISBLANK($N111)),0,Main!AO106)</f>
        <v>0</v>
      </c>
      <c r="BD111" s="35">
        <f>IF(OR($A$1&lt;=Main!AP$4,ISBLANK($N111)),0,Main!AP106)</f>
        <v>0</v>
      </c>
      <c r="BE111" s="35">
        <f>IF(OR($A$1&lt;=Main!AQ$4,ISBLANK($N111)),0,Main!AQ106)</f>
        <v>0</v>
      </c>
      <c r="BF111" s="35">
        <f>IF(OR($A$1&lt;=Main!AR$4,ISBLANK($N111)),0,Main!AR106)</f>
        <v>0</v>
      </c>
      <c r="BG111" s="35">
        <f>IF(OR($A$1&lt;=Main!AS$4,ISBLANK($N111)),0,Main!AS106)</f>
        <v>0</v>
      </c>
      <c r="BH111" s="35">
        <f>IF(OR($A$1&lt;=Main!AT$4,ISBLANK($N111)),0,Main!AT106)</f>
        <v>0</v>
      </c>
      <c r="BI111" s="35">
        <f>IF(OR($A$1&lt;=Main!AU$4,ISBLANK($N111)),0,Main!AU106)</f>
        <v>0</v>
      </c>
      <c r="BJ111" s="35">
        <f>IF(OR($A$1&lt;=Main!AV$4,ISBLANK($N111)),0,Main!AV106)</f>
        <v>0</v>
      </c>
    </row>
    <row r="112" spans="12:62">
      <c r="L112" s="146">
        <f>VLOOKUP($E53,Mask!$A$2:$C$102,$M$8,0)</f>
        <v>0</v>
      </c>
      <c r="M112" s="6">
        <f t="shared" si="6"/>
        <v>0</v>
      </c>
      <c r="N112" s="6" t="str">
        <f>Main!$A107&amp;Main!$B107</f>
        <v/>
      </c>
      <c r="O112" s="145">
        <f t="shared" si="7"/>
        <v>0</v>
      </c>
      <c r="P112" s="150">
        <f t="shared" si="8"/>
        <v>39</v>
      </c>
      <c r="Q112" s="150" t="str">
        <f ca="1">IF(Main!$AY107&lt;&gt;"#",$P112-Main!$AY107,"#")</f>
        <v>#</v>
      </c>
      <c r="R112" s="35">
        <f>Main!E107*Mask!G$17</f>
        <v>0</v>
      </c>
      <c r="S112" s="35">
        <f>Main!F107*Mask!H$17</f>
        <v>0</v>
      </c>
      <c r="T112" s="35">
        <f>Main!G107*Mask!I$17</f>
        <v>0</v>
      </c>
      <c r="U112" s="35">
        <f>Main!H107*Mask!J$17</f>
        <v>0</v>
      </c>
      <c r="V112" s="35">
        <f>Main!I107*Mask!K$17</f>
        <v>0</v>
      </c>
      <c r="W112" s="35">
        <f>Main!J107*Mask!L$17</f>
        <v>0</v>
      </c>
      <c r="X112" s="35">
        <f>Main!K107*Mask!M$17</f>
        <v>0</v>
      </c>
      <c r="Y112" s="35">
        <f>Main!L107*Mask!N$17</f>
        <v>0</v>
      </c>
      <c r="Z112" s="35">
        <f>Main!M107*Mask!O$17</f>
        <v>0</v>
      </c>
      <c r="AA112" s="35">
        <f>Main!N107*Mask!P$17</f>
        <v>0</v>
      </c>
      <c r="AB112" s="35">
        <f>Main!O107*Mask!Q$17</f>
        <v>0</v>
      </c>
      <c r="AC112" s="35">
        <f>Main!P107*Mask!R$17</f>
        <v>0</v>
      </c>
      <c r="AD112" s="35">
        <f>Main!Q107*Mask!S$17</f>
        <v>0</v>
      </c>
      <c r="AE112" s="35">
        <f>Main!R107*Mask!T$17</f>
        <v>0</v>
      </c>
      <c r="AF112" s="35">
        <f>Main!S107*Mask!U$17</f>
        <v>0</v>
      </c>
      <c r="AG112" s="35">
        <f>Main!T107*Mask!V$17</f>
        <v>0</v>
      </c>
      <c r="AH112" s="35">
        <f>Main!U107*Mask!W$17</f>
        <v>0</v>
      </c>
      <c r="AI112" s="35">
        <f>Main!V107*Mask!X$17</f>
        <v>0</v>
      </c>
      <c r="AJ112" s="35">
        <f>Main!W107*Mask!Y$17</f>
        <v>0</v>
      </c>
      <c r="AK112" s="35">
        <f>Main!X107*Mask!Z$17</f>
        <v>0</v>
      </c>
      <c r="AL112" s="35">
        <f>Main!Y107*Mask!AA$17</f>
        <v>0</v>
      </c>
      <c r="AM112" s="35">
        <f>Main!Z107*Mask!AB$17</f>
        <v>0</v>
      </c>
      <c r="AN112" s="35"/>
      <c r="AO112" s="35">
        <f>IF(OR($A$1&lt;=Main!AA$4,ISBLANK($N112)),0,Main!AA107)</f>
        <v>0</v>
      </c>
      <c r="AP112" s="35">
        <f>IF(OR($A$1&lt;=Main!AB$4,ISBLANK($N112)),0,Main!AB107)</f>
        <v>0</v>
      </c>
      <c r="AQ112" s="35">
        <f>IF(OR($A$1&lt;=Main!AC$4,ISBLANK($N112)),0,Main!AC107)</f>
        <v>0</v>
      </c>
      <c r="AR112" s="35">
        <f>IF(OR($A$1&lt;=Main!AD$4,ISBLANK($N112)),0,Main!AD107)</f>
        <v>0</v>
      </c>
      <c r="AS112" s="35">
        <f>IF(OR($A$1&lt;=Main!AE$4,ISBLANK($N112)),0,Main!AE107)</f>
        <v>0</v>
      </c>
      <c r="AT112" s="35">
        <f>IF(OR($A$1&lt;=Main!AF$4,ISBLANK($N112)),0,Main!AF107)</f>
        <v>0</v>
      </c>
      <c r="AU112" s="35">
        <f>IF(OR($A$1&lt;=Main!AG$4,ISBLANK($N112)),0,Main!AG107)</f>
        <v>0</v>
      </c>
      <c r="AV112" s="35">
        <f>IF(OR($A$1&lt;=Main!AH$4,ISBLANK($N112)),0,Main!AH107)</f>
        <v>0</v>
      </c>
      <c r="AW112" s="35">
        <f>IF(OR($A$1&lt;=Main!AI$4,ISBLANK($N112)),0,Main!AI107)</f>
        <v>0</v>
      </c>
      <c r="AX112" s="35">
        <f>IF(OR($A$1&lt;=Main!AJ$4,ISBLANK($N112)),0,Main!AJ107)</f>
        <v>0</v>
      </c>
      <c r="AY112" s="35">
        <f>IF(OR($A$1&lt;=Main!AK$4,ISBLANK($N112)),0,Main!AK107)</f>
        <v>0</v>
      </c>
      <c r="AZ112" s="35">
        <f>IF(OR($A$1&lt;=Main!AL$4,ISBLANK($N112)),0,Main!AL107)</f>
        <v>0</v>
      </c>
      <c r="BA112" s="35">
        <f>IF(OR($A$1&lt;=Main!AM$4,ISBLANK($N112)),0,Main!AM107)</f>
        <v>0</v>
      </c>
      <c r="BB112" s="35">
        <f>IF(OR($A$1&lt;=Main!AN$4,ISBLANK($N112)),0,Main!AN107)</f>
        <v>0</v>
      </c>
      <c r="BC112" s="35">
        <f>IF(OR($A$1&lt;=Main!AO$4,ISBLANK($N112)),0,Main!AO107)</f>
        <v>0</v>
      </c>
      <c r="BD112" s="35">
        <f>IF(OR($A$1&lt;=Main!AP$4,ISBLANK($N112)),0,Main!AP107)</f>
        <v>0</v>
      </c>
      <c r="BE112" s="35">
        <f>IF(OR($A$1&lt;=Main!AQ$4,ISBLANK($N112)),0,Main!AQ107)</f>
        <v>0</v>
      </c>
      <c r="BF112" s="35">
        <f>IF(OR($A$1&lt;=Main!AR$4,ISBLANK($N112)),0,Main!AR107)</f>
        <v>0</v>
      </c>
      <c r="BG112" s="35">
        <f>IF(OR($A$1&lt;=Main!AS$4,ISBLANK($N112)),0,Main!AS107)</f>
        <v>0</v>
      </c>
      <c r="BH112" s="35">
        <f>IF(OR($A$1&lt;=Main!AT$4,ISBLANK($N112)),0,Main!AT107)</f>
        <v>0</v>
      </c>
      <c r="BI112" s="35">
        <f>IF(OR($A$1&lt;=Main!AU$4,ISBLANK($N112)),0,Main!AU107)</f>
        <v>0</v>
      </c>
      <c r="BJ112" s="35">
        <f>IF(OR($A$1&lt;=Main!AV$4,ISBLANK($N112)),0,Main!AV107)</f>
        <v>0</v>
      </c>
    </row>
    <row r="113" spans="12:62">
      <c r="L113" s="146">
        <f>VLOOKUP($E54,Mask!$A$2:$C$102,$M$8,0)</f>
        <v>0</v>
      </c>
      <c r="M113" s="6">
        <f t="shared" si="6"/>
        <v>0</v>
      </c>
      <c r="N113" s="6" t="str">
        <f>Main!$A108&amp;Main!$B108</f>
        <v/>
      </c>
      <c r="O113" s="145">
        <f t="shared" si="7"/>
        <v>0</v>
      </c>
      <c r="P113" s="150">
        <f t="shared" si="8"/>
        <v>39</v>
      </c>
      <c r="Q113" s="150" t="str">
        <f ca="1">IF(Main!$AY108&lt;&gt;"#",$P113-Main!$AY108,"#")</f>
        <v>#</v>
      </c>
      <c r="R113" s="35">
        <f>Main!E108*Mask!G$17</f>
        <v>0</v>
      </c>
      <c r="S113" s="35">
        <f>Main!F108*Mask!H$17</f>
        <v>0</v>
      </c>
      <c r="T113" s="35">
        <f>Main!G108*Mask!I$17</f>
        <v>0</v>
      </c>
      <c r="U113" s="35">
        <f>Main!H108*Mask!J$17</f>
        <v>0</v>
      </c>
      <c r="V113" s="35">
        <f>Main!I108*Mask!K$17</f>
        <v>0</v>
      </c>
      <c r="W113" s="35">
        <f>Main!J108*Mask!L$17</f>
        <v>0</v>
      </c>
      <c r="X113" s="35">
        <f>Main!K108*Mask!M$17</f>
        <v>0</v>
      </c>
      <c r="Y113" s="35">
        <f>Main!L108*Mask!N$17</f>
        <v>0</v>
      </c>
      <c r="Z113" s="35">
        <f>Main!M108*Mask!O$17</f>
        <v>0</v>
      </c>
      <c r="AA113" s="35">
        <f>Main!N108*Mask!P$17</f>
        <v>0</v>
      </c>
      <c r="AB113" s="35">
        <f>Main!O108*Mask!Q$17</f>
        <v>0</v>
      </c>
      <c r="AC113" s="35">
        <f>Main!P108*Mask!R$17</f>
        <v>0</v>
      </c>
      <c r="AD113" s="35">
        <f>Main!Q108*Mask!S$17</f>
        <v>0</v>
      </c>
      <c r="AE113" s="35">
        <f>Main!R108*Mask!T$17</f>
        <v>0</v>
      </c>
      <c r="AF113" s="35">
        <f>Main!S108*Mask!U$17</f>
        <v>0</v>
      </c>
      <c r="AG113" s="35">
        <f>Main!T108*Mask!V$17</f>
        <v>0</v>
      </c>
      <c r="AH113" s="35">
        <f>Main!U108*Mask!W$17</f>
        <v>0</v>
      </c>
      <c r="AI113" s="35">
        <f>Main!V108*Mask!X$17</f>
        <v>0</v>
      </c>
      <c r="AJ113" s="35">
        <f>Main!W108*Mask!Y$17</f>
        <v>0</v>
      </c>
      <c r="AK113" s="35">
        <f>Main!X108*Mask!Z$17</f>
        <v>0</v>
      </c>
      <c r="AL113" s="35">
        <f>Main!Y108*Mask!AA$17</f>
        <v>0</v>
      </c>
      <c r="AM113" s="35">
        <f>Main!Z108*Mask!AB$17</f>
        <v>0</v>
      </c>
      <c r="AN113" s="35"/>
      <c r="AO113" s="35">
        <f>IF(OR($A$1&lt;=Main!AA$4,ISBLANK($N113)),0,Main!AA108)</f>
        <v>0</v>
      </c>
      <c r="AP113" s="35">
        <f>IF(OR($A$1&lt;=Main!AB$4,ISBLANK($N113)),0,Main!AB108)</f>
        <v>0</v>
      </c>
      <c r="AQ113" s="35">
        <f>IF(OR($A$1&lt;=Main!AC$4,ISBLANK($N113)),0,Main!AC108)</f>
        <v>0</v>
      </c>
      <c r="AR113" s="35">
        <f>IF(OR($A$1&lt;=Main!AD$4,ISBLANK($N113)),0,Main!AD108)</f>
        <v>0</v>
      </c>
      <c r="AS113" s="35">
        <f>IF(OR($A$1&lt;=Main!AE$4,ISBLANK($N113)),0,Main!AE108)</f>
        <v>0</v>
      </c>
      <c r="AT113" s="35">
        <f>IF(OR($A$1&lt;=Main!AF$4,ISBLANK($N113)),0,Main!AF108)</f>
        <v>0</v>
      </c>
      <c r="AU113" s="35">
        <f>IF(OR($A$1&lt;=Main!AG$4,ISBLANK($N113)),0,Main!AG108)</f>
        <v>0</v>
      </c>
      <c r="AV113" s="35">
        <f>IF(OR($A$1&lt;=Main!AH$4,ISBLANK($N113)),0,Main!AH108)</f>
        <v>0</v>
      </c>
      <c r="AW113" s="35">
        <f>IF(OR($A$1&lt;=Main!AI$4,ISBLANK($N113)),0,Main!AI108)</f>
        <v>0</v>
      </c>
      <c r="AX113" s="35">
        <f>IF(OR($A$1&lt;=Main!AJ$4,ISBLANK($N113)),0,Main!AJ108)</f>
        <v>0</v>
      </c>
      <c r="AY113" s="35">
        <f>IF(OR($A$1&lt;=Main!AK$4,ISBLANK($N113)),0,Main!AK108)</f>
        <v>0</v>
      </c>
      <c r="AZ113" s="35">
        <f>IF(OR($A$1&lt;=Main!AL$4,ISBLANK($N113)),0,Main!AL108)</f>
        <v>0</v>
      </c>
      <c r="BA113" s="35">
        <f>IF(OR($A$1&lt;=Main!AM$4,ISBLANK($N113)),0,Main!AM108)</f>
        <v>0</v>
      </c>
      <c r="BB113" s="35">
        <f>IF(OR($A$1&lt;=Main!AN$4,ISBLANK($N113)),0,Main!AN108)</f>
        <v>0</v>
      </c>
      <c r="BC113" s="35">
        <f>IF(OR($A$1&lt;=Main!AO$4,ISBLANK($N113)),0,Main!AO108)</f>
        <v>0</v>
      </c>
      <c r="BD113" s="35">
        <f>IF(OR($A$1&lt;=Main!AP$4,ISBLANK($N113)),0,Main!AP108)</f>
        <v>0</v>
      </c>
      <c r="BE113" s="35">
        <f>IF(OR($A$1&lt;=Main!AQ$4,ISBLANK($N113)),0,Main!AQ108)</f>
        <v>0</v>
      </c>
      <c r="BF113" s="35">
        <f>IF(OR($A$1&lt;=Main!AR$4,ISBLANK($N113)),0,Main!AR108)</f>
        <v>0</v>
      </c>
      <c r="BG113" s="35">
        <f>IF(OR($A$1&lt;=Main!AS$4,ISBLANK($N113)),0,Main!AS108)</f>
        <v>0</v>
      </c>
      <c r="BH113" s="35">
        <f>IF(OR($A$1&lt;=Main!AT$4,ISBLANK($N113)),0,Main!AT108)</f>
        <v>0</v>
      </c>
      <c r="BI113" s="35">
        <f>IF(OR($A$1&lt;=Main!AU$4,ISBLANK($N113)),0,Main!AU108)</f>
        <v>0</v>
      </c>
      <c r="BJ113" s="35">
        <f>IF(OR($A$1&lt;=Main!AV$4,ISBLANK($N113)),0,Main!AV108)</f>
        <v>0</v>
      </c>
    </row>
    <row r="114" spans="12:62">
      <c r="L114" s="146">
        <f>VLOOKUP($E55,Mask!$A$2:$C$102,$M$8,0)</f>
        <v>0</v>
      </c>
      <c r="M114" s="6">
        <f t="shared" si="6"/>
        <v>0</v>
      </c>
      <c r="N114" s="6" t="str">
        <f>Main!$A109&amp;Main!$B109</f>
        <v/>
      </c>
      <c r="O114" s="145">
        <f t="shared" si="7"/>
        <v>0</v>
      </c>
      <c r="P114" s="150">
        <f t="shared" si="8"/>
        <v>39</v>
      </c>
      <c r="Q114" s="150" t="str">
        <f ca="1">IF(Main!$AY109&lt;&gt;"#",$P114-Main!$AY109,"#")</f>
        <v>#</v>
      </c>
      <c r="R114" s="35">
        <f>Main!E109*Mask!G$17</f>
        <v>0</v>
      </c>
      <c r="S114" s="35">
        <f>Main!F109*Mask!H$17</f>
        <v>0</v>
      </c>
      <c r="T114" s="35">
        <f>Main!G109*Mask!I$17</f>
        <v>0</v>
      </c>
      <c r="U114" s="35">
        <f>Main!H109*Mask!J$17</f>
        <v>0</v>
      </c>
      <c r="V114" s="35">
        <f>Main!I109*Mask!K$17</f>
        <v>0</v>
      </c>
      <c r="W114" s="35">
        <f>Main!J109*Mask!L$17</f>
        <v>0</v>
      </c>
      <c r="X114" s="35">
        <f>Main!K109*Mask!M$17</f>
        <v>0</v>
      </c>
      <c r="Y114" s="35">
        <f>Main!L109*Mask!N$17</f>
        <v>0</v>
      </c>
      <c r="Z114" s="35">
        <f>Main!M109*Mask!O$17</f>
        <v>0</v>
      </c>
      <c r="AA114" s="35">
        <f>Main!N109*Mask!P$17</f>
        <v>0</v>
      </c>
      <c r="AB114" s="35">
        <f>Main!O109*Mask!Q$17</f>
        <v>0</v>
      </c>
      <c r="AC114" s="35">
        <f>Main!P109*Mask!R$17</f>
        <v>0</v>
      </c>
      <c r="AD114" s="35">
        <f>Main!Q109*Mask!S$17</f>
        <v>0</v>
      </c>
      <c r="AE114" s="35">
        <f>Main!R109*Mask!T$17</f>
        <v>0</v>
      </c>
      <c r="AF114" s="35">
        <f>Main!S109*Mask!U$17</f>
        <v>0</v>
      </c>
      <c r="AG114" s="35">
        <f>Main!T109*Mask!V$17</f>
        <v>0</v>
      </c>
      <c r="AH114" s="35">
        <f>Main!U109*Mask!W$17</f>
        <v>0</v>
      </c>
      <c r="AI114" s="35">
        <f>Main!V109*Mask!X$17</f>
        <v>0</v>
      </c>
      <c r="AJ114" s="35">
        <f>Main!W109*Mask!Y$17</f>
        <v>0</v>
      </c>
      <c r="AK114" s="35">
        <f>Main!X109*Mask!Z$17</f>
        <v>0</v>
      </c>
      <c r="AL114" s="35">
        <f>Main!Y109*Mask!AA$17</f>
        <v>0</v>
      </c>
      <c r="AM114" s="35">
        <f>Main!Z109*Mask!AB$17</f>
        <v>0</v>
      </c>
      <c r="AN114" s="35"/>
      <c r="AO114" s="35">
        <f>IF(OR($A$1&lt;=Main!AA$4,ISBLANK($N114)),0,Main!AA109)</f>
        <v>0</v>
      </c>
      <c r="AP114" s="35">
        <f>IF(OR($A$1&lt;=Main!AB$4,ISBLANK($N114)),0,Main!AB109)</f>
        <v>0</v>
      </c>
      <c r="AQ114" s="35">
        <f>IF(OR($A$1&lt;=Main!AC$4,ISBLANK($N114)),0,Main!AC109)</f>
        <v>0</v>
      </c>
      <c r="AR114" s="35">
        <f>IF(OR($A$1&lt;=Main!AD$4,ISBLANK($N114)),0,Main!AD109)</f>
        <v>0</v>
      </c>
      <c r="AS114" s="35">
        <f>IF(OR($A$1&lt;=Main!AE$4,ISBLANK($N114)),0,Main!AE109)</f>
        <v>0</v>
      </c>
      <c r="AT114" s="35">
        <f>IF(OR($A$1&lt;=Main!AF$4,ISBLANK($N114)),0,Main!AF109)</f>
        <v>0</v>
      </c>
      <c r="AU114" s="35">
        <f>IF(OR($A$1&lt;=Main!AG$4,ISBLANK($N114)),0,Main!AG109)</f>
        <v>0</v>
      </c>
      <c r="AV114" s="35">
        <f>IF(OR($A$1&lt;=Main!AH$4,ISBLANK($N114)),0,Main!AH109)</f>
        <v>0</v>
      </c>
      <c r="AW114" s="35">
        <f>IF(OR($A$1&lt;=Main!AI$4,ISBLANK($N114)),0,Main!AI109)</f>
        <v>0</v>
      </c>
      <c r="AX114" s="35">
        <f>IF(OR($A$1&lt;=Main!AJ$4,ISBLANK($N114)),0,Main!AJ109)</f>
        <v>0</v>
      </c>
      <c r="AY114" s="35">
        <f>IF(OR($A$1&lt;=Main!AK$4,ISBLANK($N114)),0,Main!AK109)</f>
        <v>0</v>
      </c>
      <c r="AZ114" s="35">
        <f>IF(OR($A$1&lt;=Main!AL$4,ISBLANK($N114)),0,Main!AL109)</f>
        <v>0</v>
      </c>
      <c r="BA114" s="35">
        <f>IF(OR($A$1&lt;=Main!AM$4,ISBLANK($N114)),0,Main!AM109)</f>
        <v>0</v>
      </c>
      <c r="BB114" s="35">
        <f>IF(OR($A$1&lt;=Main!AN$4,ISBLANK($N114)),0,Main!AN109)</f>
        <v>0</v>
      </c>
      <c r="BC114" s="35">
        <f>IF(OR($A$1&lt;=Main!AO$4,ISBLANK($N114)),0,Main!AO109)</f>
        <v>0</v>
      </c>
      <c r="BD114" s="35">
        <f>IF(OR($A$1&lt;=Main!AP$4,ISBLANK($N114)),0,Main!AP109)</f>
        <v>0</v>
      </c>
      <c r="BE114" s="35">
        <f>IF(OR($A$1&lt;=Main!AQ$4,ISBLANK($N114)),0,Main!AQ109)</f>
        <v>0</v>
      </c>
      <c r="BF114" s="35">
        <f>IF(OR($A$1&lt;=Main!AR$4,ISBLANK($N114)),0,Main!AR109)</f>
        <v>0</v>
      </c>
      <c r="BG114" s="35">
        <f>IF(OR($A$1&lt;=Main!AS$4,ISBLANK($N114)),0,Main!AS109)</f>
        <v>0</v>
      </c>
      <c r="BH114" s="35">
        <f>IF(OR($A$1&lt;=Main!AT$4,ISBLANK($N114)),0,Main!AT109)</f>
        <v>0</v>
      </c>
      <c r="BI114" s="35">
        <f>IF(OR($A$1&lt;=Main!AU$4,ISBLANK($N114)),0,Main!AU109)</f>
        <v>0</v>
      </c>
      <c r="BJ114" s="35">
        <f>IF(OR($A$1&lt;=Main!AV$4,ISBLANK($N114)),0,Main!AV109)</f>
        <v>0</v>
      </c>
    </row>
    <row r="115" spans="12:62">
      <c r="L115" s="146">
        <f>VLOOKUP($E56,Mask!$A$2:$C$102,$M$8,0)</f>
        <v>0</v>
      </c>
      <c r="M115" s="6">
        <f t="shared" si="6"/>
        <v>0</v>
      </c>
      <c r="N115" s="6" t="str">
        <f>Main!$A110&amp;Main!$B110</f>
        <v/>
      </c>
      <c r="O115" s="145">
        <f t="shared" si="7"/>
        <v>0</v>
      </c>
      <c r="P115" s="150">
        <f t="shared" si="8"/>
        <v>39</v>
      </c>
      <c r="Q115" s="150" t="str">
        <f ca="1">IF(Main!$AY110&lt;&gt;"#",$P115-Main!$AY110,"#")</f>
        <v>#</v>
      </c>
      <c r="R115" s="35">
        <f>Main!E110*Mask!G$17</f>
        <v>0</v>
      </c>
      <c r="S115" s="35">
        <f>Main!F110*Mask!H$17</f>
        <v>0</v>
      </c>
      <c r="T115" s="35">
        <f>Main!G110*Mask!I$17</f>
        <v>0</v>
      </c>
      <c r="U115" s="35">
        <f>Main!H110*Mask!J$17</f>
        <v>0</v>
      </c>
      <c r="V115" s="35">
        <f>Main!I110*Mask!K$17</f>
        <v>0</v>
      </c>
      <c r="W115" s="35">
        <f>Main!J110*Mask!L$17</f>
        <v>0</v>
      </c>
      <c r="X115" s="35">
        <f>Main!K110*Mask!M$17</f>
        <v>0</v>
      </c>
      <c r="Y115" s="35">
        <f>Main!L110*Mask!N$17</f>
        <v>0</v>
      </c>
      <c r="Z115" s="35">
        <f>Main!M110*Mask!O$17</f>
        <v>0</v>
      </c>
      <c r="AA115" s="35">
        <f>Main!N110*Mask!P$17</f>
        <v>0</v>
      </c>
      <c r="AB115" s="35">
        <f>Main!O110*Mask!Q$17</f>
        <v>0</v>
      </c>
      <c r="AC115" s="35">
        <f>Main!P110*Mask!R$17</f>
        <v>0</v>
      </c>
      <c r="AD115" s="35">
        <f>Main!Q110*Mask!S$17</f>
        <v>0</v>
      </c>
      <c r="AE115" s="35">
        <f>Main!R110*Mask!T$17</f>
        <v>0</v>
      </c>
      <c r="AF115" s="35">
        <f>Main!S110*Mask!U$17</f>
        <v>0</v>
      </c>
      <c r="AG115" s="35">
        <f>Main!T110*Mask!V$17</f>
        <v>0</v>
      </c>
      <c r="AH115" s="35">
        <f>Main!U110*Mask!W$17</f>
        <v>0</v>
      </c>
      <c r="AI115" s="35">
        <f>Main!V110*Mask!X$17</f>
        <v>0</v>
      </c>
      <c r="AJ115" s="35">
        <f>Main!W110*Mask!Y$17</f>
        <v>0</v>
      </c>
      <c r="AK115" s="35">
        <f>Main!X110*Mask!Z$17</f>
        <v>0</v>
      </c>
      <c r="AL115" s="35">
        <f>Main!Y110*Mask!AA$17</f>
        <v>0</v>
      </c>
      <c r="AM115" s="35">
        <f>Main!Z110*Mask!AB$17</f>
        <v>0</v>
      </c>
      <c r="AN115" s="35"/>
      <c r="AO115" s="35">
        <f>IF(OR($A$1&lt;=Main!AA$4,ISBLANK($N115)),0,Main!AA110)</f>
        <v>0</v>
      </c>
      <c r="AP115" s="35">
        <f>IF(OR($A$1&lt;=Main!AB$4,ISBLANK($N115)),0,Main!AB110)</f>
        <v>0</v>
      </c>
      <c r="AQ115" s="35">
        <f>IF(OR($A$1&lt;=Main!AC$4,ISBLANK($N115)),0,Main!AC110)</f>
        <v>0</v>
      </c>
      <c r="AR115" s="35">
        <f>IF(OR($A$1&lt;=Main!AD$4,ISBLANK($N115)),0,Main!AD110)</f>
        <v>0</v>
      </c>
      <c r="AS115" s="35">
        <f>IF(OR($A$1&lt;=Main!AE$4,ISBLANK($N115)),0,Main!AE110)</f>
        <v>0</v>
      </c>
      <c r="AT115" s="35">
        <f>IF(OR($A$1&lt;=Main!AF$4,ISBLANK($N115)),0,Main!AF110)</f>
        <v>0</v>
      </c>
      <c r="AU115" s="35">
        <f>IF(OR($A$1&lt;=Main!AG$4,ISBLANK($N115)),0,Main!AG110)</f>
        <v>0</v>
      </c>
      <c r="AV115" s="35">
        <f>IF(OR($A$1&lt;=Main!AH$4,ISBLANK($N115)),0,Main!AH110)</f>
        <v>0</v>
      </c>
      <c r="AW115" s="35">
        <f>IF(OR($A$1&lt;=Main!AI$4,ISBLANK($N115)),0,Main!AI110)</f>
        <v>0</v>
      </c>
      <c r="AX115" s="35">
        <f>IF(OR($A$1&lt;=Main!AJ$4,ISBLANK($N115)),0,Main!AJ110)</f>
        <v>0</v>
      </c>
      <c r="AY115" s="35">
        <f>IF(OR($A$1&lt;=Main!AK$4,ISBLANK($N115)),0,Main!AK110)</f>
        <v>0</v>
      </c>
      <c r="AZ115" s="35">
        <f>IF(OR($A$1&lt;=Main!AL$4,ISBLANK($N115)),0,Main!AL110)</f>
        <v>0</v>
      </c>
      <c r="BA115" s="35">
        <f>IF(OR($A$1&lt;=Main!AM$4,ISBLANK($N115)),0,Main!AM110)</f>
        <v>0</v>
      </c>
      <c r="BB115" s="35">
        <f>IF(OR($A$1&lt;=Main!AN$4,ISBLANK($N115)),0,Main!AN110)</f>
        <v>0</v>
      </c>
      <c r="BC115" s="35">
        <f>IF(OR($A$1&lt;=Main!AO$4,ISBLANK($N115)),0,Main!AO110)</f>
        <v>0</v>
      </c>
      <c r="BD115" s="35">
        <f>IF(OR($A$1&lt;=Main!AP$4,ISBLANK($N115)),0,Main!AP110)</f>
        <v>0</v>
      </c>
      <c r="BE115" s="35">
        <f>IF(OR($A$1&lt;=Main!AQ$4,ISBLANK($N115)),0,Main!AQ110)</f>
        <v>0</v>
      </c>
      <c r="BF115" s="35">
        <f>IF(OR($A$1&lt;=Main!AR$4,ISBLANK($N115)),0,Main!AR110)</f>
        <v>0</v>
      </c>
      <c r="BG115" s="35">
        <f>IF(OR($A$1&lt;=Main!AS$4,ISBLANK($N115)),0,Main!AS110)</f>
        <v>0</v>
      </c>
      <c r="BH115" s="35">
        <f>IF(OR($A$1&lt;=Main!AT$4,ISBLANK($N115)),0,Main!AT110)</f>
        <v>0</v>
      </c>
      <c r="BI115" s="35">
        <f>IF(OR($A$1&lt;=Main!AU$4,ISBLANK($N115)),0,Main!AU110)</f>
        <v>0</v>
      </c>
      <c r="BJ115" s="35">
        <f>IF(OR($A$1&lt;=Main!AV$4,ISBLANK($N115)),0,Main!AV110)</f>
        <v>0</v>
      </c>
    </row>
    <row r="116" spans="12:62">
      <c r="L116" s="146">
        <f>VLOOKUP($E57,Mask!$A$2:$C$102,$M$8,0)</f>
        <v>0</v>
      </c>
      <c r="M116" s="6">
        <f t="shared" si="6"/>
        <v>0</v>
      </c>
      <c r="N116" s="6" t="str">
        <f>Main!$A111&amp;Main!$B111</f>
        <v/>
      </c>
      <c r="O116" s="145">
        <f t="shared" si="7"/>
        <v>0</v>
      </c>
      <c r="P116" s="150">
        <f t="shared" si="8"/>
        <v>39</v>
      </c>
      <c r="Q116" s="150" t="str">
        <f ca="1">IF(Main!$AY111&lt;&gt;"#",$P116-Main!$AY111,"#")</f>
        <v>#</v>
      </c>
      <c r="R116" s="35">
        <f>Main!E111*Mask!G$17</f>
        <v>0</v>
      </c>
      <c r="S116" s="35">
        <f>Main!F111*Mask!H$17</f>
        <v>0</v>
      </c>
      <c r="T116" s="35">
        <f>Main!G111*Mask!I$17</f>
        <v>0</v>
      </c>
      <c r="U116" s="35">
        <f>Main!H111*Mask!J$17</f>
        <v>0</v>
      </c>
      <c r="V116" s="35">
        <f>Main!I111*Mask!K$17</f>
        <v>0</v>
      </c>
      <c r="W116" s="35">
        <f>Main!J111*Mask!L$17</f>
        <v>0</v>
      </c>
      <c r="X116" s="35">
        <f>Main!K111*Mask!M$17</f>
        <v>0</v>
      </c>
      <c r="Y116" s="35">
        <f>Main!L111*Mask!N$17</f>
        <v>0</v>
      </c>
      <c r="Z116" s="35">
        <f>Main!M111*Mask!O$17</f>
        <v>0</v>
      </c>
      <c r="AA116" s="35">
        <f>Main!N111*Mask!P$17</f>
        <v>0</v>
      </c>
      <c r="AB116" s="35">
        <f>Main!O111*Mask!Q$17</f>
        <v>0</v>
      </c>
      <c r="AC116" s="35">
        <f>Main!P111*Mask!R$17</f>
        <v>0</v>
      </c>
      <c r="AD116" s="35">
        <f>Main!Q111*Mask!S$17</f>
        <v>0</v>
      </c>
      <c r="AE116" s="35">
        <f>Main!R111*Mask!T$17</f>
        <v>0</v>
      </c>
      <c r="AF116" s="35">
        <f>Main!S111*Mask!U$17</f>
        <v>0</v>
      </c>
      <c r="AG116" s="35">
        <f>Main!T111*Mask!V$17</f>
        <v>0</v>
      </c>
      <c r="AH116" s="35">
        <f>Main!U111*Mask!W$17</f>
        <v>0</v>
      </c>
      <c r="AI116" s="35">
        <f>Main!V111*Mask!X$17</f>
        <v>0</v>
      </c>
      <c r="AJ116" s="35">
        <f>Main!W111*Mask!Y$17</f>
        <v>0</v>
      </c>
      <c r="AK116" s="35">
        <f>Main!X111*Mask!Z$17</f>
        <v>0</v>
      </c>
      <c r="AL116" s="35">
        <f>Main!Y111*Mask!AA$17</f>
        <v>0</v>
      </c>
      <c r="AM116" s="35">
        <f>Main!Z111*Mask!AB$17</f>
        <v>0</v>
      </c>
      <c r="AN116" s="35"/>
      <c r="AO116" s="35">
        <f>IF(OR($A$1&lt;=Main!AA$4,ISBLANK($N116)),0,Main!AA111)</f>
        <v>0</v>
      </c>
      <c r="AP116" s="35">
        <f>IF(OR($A$1&lt;=Main!AB$4,ISBLANK($N116)),0,Main!AB111)</f>
        <v>0</v>
      </c>
      <c r="AQ116" s="35">
        <f>IF(OR($A$1&lt;=Main!AC$4,ISBLANK($N116)),0,Main!AC111)</f>
        <v>0</v>
      </c>
      <c r="AR116" s="35">
        <f>IF(OR($A$1&lt;=Main!AD$4,ISBLANK($N116)),0,Main!AD111)</f>
        <v>0</v>
      </c>
      <c r="AS116" s="35">
        <f>IF(OR($A$1&lt;=Main!AE$4,ISBLANK($N116)),0,Main!AE111)</f>
        <v>0</v>
      </c>
      <c r="AT116" s="35">
        <f>IF(OR($A$1&lt;=Main!AF$4,ISBLANK($N116)),0,Main!AF111)</f>
        <v>0</v>
      </c>
      <c r="AU116" s="35">
        <f>IF(OR($A$1&lt;=Main!AG$4,ISBLANK($N116)),0,Main!AG111)</f>
        <v>0</v>
      </c>
      <c r="AV116" s="35">
        <f>IF(OR($A$1&lt;=Main!AH$4,ISBLANK($N116)),0,Main!AH111)</f>
        <v>0</v>
      </c>
      <c r="AW116" s="35">
        <f>IF(OR($A$1&lt;=Main!AI$4,ISBLANK($N116)),0,Main!AI111)</f>
        <v>0</v>
      </c>
      <c r="AX116" s="35">
        <f>IF(OR($A$1&lt;=Main!AJ$4,ISBLANK($N116)),0,Main!AJ111)</f>
        <v>0</v>
      </c>
      <c r="AY116" s="35">
        <f>IF(OR($A$1&lt;=Main!AK$4,ISBLANK($N116)),0,Main!AK111)</f>
        <v>0</v>
      </c>
      <c r="AZ116" s="35">
        <f>IF(OR($A$1&lt;=Main!AL$4,ISBLANK($N116)),0,Main!AL111)</f>
        <v>0</v>
      </c>
      <c r="BA116" s="35">
        <f>IF(OR($A$1&lt;=Main!AM$4,ISBLANK($N116)),0,Main!AM111)</f>
        <v>0</v>
      </c>
      <c r="BB116" s="35">
        <f>IF(OR($A$1&lt;=Main!AN$4,ISBLANK($N116)),0,Main!AN111)</f>
        <v>0</v>
      </c>
      <c r="BC116" s="35">
        <f>IF(OR($A$1&lt;=Main!AO$4,ISBLANK($N116)),0,Main!AO111)</f>
        <v>0</v>
      </c>
      <c r="BD116" s="35">
        <f>IF(OR($A$1&lt;=Main!AP$4,ISBLANK($N116)),0,Main!AP111)</f>
        <v>0</v>
      </c>
      <c r="BE116" s="35">
        <f>IF(OR($A$1&lt;=Main!AQ$4,ISBLANK($N116)),0,Main!AQ111)</f>
        <v>0</v>
      </c>
      <c r="BF116" s="35">
        <f>IF(OR($A$1&lt;=Main!AR$4,ISBLANK($N116)),0,Main!AR111)</f>
        <v>0</v>
      </c>
      <c r="BG116" s="35">
        <f>IF(OR($A$1&lt;=Main!AS$4,ISBLANK($N116)),0,Main!AS111)</f>
        <v>0</v>
      </c>
      <c r="BH116" s="35">
        <f>IF(OR($A$1&lt;=Main!AT$4,ISBLANK($N116)),0,Main!AT111)</f>
        <v>0</v>
      </c>
      <c r="BI116" s="35">
        <f>IF(OR($A$1&lt;=Main!AU$4,ISBLANK($N116)),0,Main!AU111)</f>
        <v>0</v>
      </c>
      <c r="BJ116" s="35">
        <f>IF(OR($A$1&lt;=Main!AV$4,ISBLANK($N116)),0,Main!AV111)</f>
        <v>0</v>
      </c>
    </row>
    <row r="117" spans="12:62">
      <c r="L117" s="146">
        <f>VLOOKUP($E58,Mask!$A$2:$C$102,$M$8,0)</f>
        <v>0</v>
      </c>
      <c r="M117" s="6">
        <f t="shared" si="6"/>
        <v>0</v>
      </c>
      <c r="N117" s="6" t="str">
        <f>Main!$A112&amp;Main!$B112</f>
        <v/>
      </c>
      <c r="O117" s="145">
        <f t="shared" si="7"/>
        <v>0</v>
      </c>
      <c r="P117" s="150">
        <f t="shared" si="8"/>
        <v>39</v>
      </c>
      <c r="Q117" s="150" t="str">
        <f ca="1">IF(Main!$AY112&lt;&gt;"#",$P117-Main!$AY112,"#")</f>
        <v>#</v>
      </c>
      <c r="R117" s="35">
        <f>Main!E112*Mask!G$17</f>
        <v>0</v>
      </c>
      <c r="S117" s="35">
        <f>Main!F112*Mask!H$17</f>
        <v>0</v>
      </c>
      <c r="T117" s="35">
        <f>Main!G112*Mask!I$17</f>
        <v>0</v>
      </c>
      <c r="U117" s="35">
        <f>Main!H112*Mask!J$17</f>
        <v>0</v>
      </c>
      <c r="V117" s="35">
        <f>Main!I112*Mask!K$17</f>
        <v>0</v>
      </c>
      <c r="W117" s="35">
        <f>Main!J112*Mask!L$17</f>
        <v>0</v>
      </c>
      <c r="X117" s="35">
        <f>Main!K112*Mask!M$17</f>
        <v>0</v>
      </c>
      <c r="Y117" s="35">
        <f>Main!L112*Mask!N$17</f>
        <v>0</v>
      </c>
      <c r="Z117" s="35">
        <f>Main!M112*Mask!O$17</f>
        <v>0</v>
      </c>
      <c r="AA117" s="35">
        <f>Main!N112*Mask!P$17</f>
        <v>0</v>
      </c>
      <c r="AB117" s="35">
        <f>Main!O112*Mask!Q$17</f>
        <v>0</v>
      </c>
      <c r="AC117" s="35">
        <f>Main!P112*Mask!R$17</f>
        <v>0</v>
      </c>
      <c r="AD117" s="35">
        <f>Main!Q112*Mask!S$17</f>
        <v>0</v>
      </c>
      <c r="AE117" s="35">
        <f>Main!R112*Mask!T$17</f>
        <v>0</v>
      </c>
      <c r="AF117" s="35">
        <f>Main!S112*Mask!U$17</f>
        <v>0</v>
      </c>
      <c r="AG117" s="35">
        <f>Main!T112*Mask!V$17</f>
        <v>0</v>
      </c>
      <c r="AH117" s="35">
        <f>Main!U112*Mask!W$17</f>
        <v>0</v>
      </c>
      <c r="AI117" s="35">
        <f>Main!V112*Mask!X$17</f>
        <v>0</v>
      </c>
      <c r="AJ117" s="35">
        <f>Main!W112*Mask!Y$17</f>
        <v>0</v>
      </c>
      <c r="AK117" s="35">
        <f>Main!X112*Mask!Z$17</f>
        <v>0</v>
      </c>
      <c r="AL117" s="35">
        <f>Main!Y112*Mask!AA$17</f>
        <v>0</v>
      </c>
      <c r="AM117" s="35">
        <f>Main!Z112*Mask!AB$17</f>
        <v>0</v>
      </c>
      <c r="AN117" s="35"/>
      <c r="AO117" s="35">
        <f>IF(OR($A$1&lt;=Main!AA$4,ISBLANK($N117)),0,Main!AA112)</f>
        <v>0</v>
      </c>
      <c r="AP117" s="35">
        <f>IF(OR($A$1&lt;=Main!AB$4,ISBLANK($N117)),0,Main!AB112)</f>
        <v>0</v>
      </c>
      <c r="AQ117" s="35">
        <f>IF(OR($A$1&lt;=Main!AC$4,ISBLANK($N117)),0,Main!AC112)</f>
        <v>0</v>
      </c>
      <c r="AR117" s="35">
        <f>IF(OR($A$1&lt;=Main!AD$4,ISBLANK($N117)),0,Main!AD112)</f>
        <v>0</v>
      </c>
      <c r="AS117" s="35">
        <f>IF(OR($A$1&lt;=Main!AE$4,ISBLANK($N117)),0,Main!AE112)</f>
        <v>0</v>
      </c>
      <c r="AT117" s="35">
        <f>IF(OR($A$1&lt;=Main!AF$4,ISBLANK($N117)),0,Main!AF112)</f>
        <v>0</v>
      </c>
      <c r="AU117" s="35">
        <f>IF(OR($A$1&lt;=Main!AG$4,ISBLANK($N117)),0,Main!AG112)</f>
        <v>0</v>
      </c>
      <c r="AV117" s="35">
        <f>IF(OR($A$1&lt;=Main!AH$4,ISBLANK($N117)),0,Main!AH112)</f>
        <v>0</v>
      </c>
      <c r="AW117" s="35">
        <f>IF(OR($A$1&lt;=Main!AI$4,ISBLANK($N117)),0,Main!AI112)</f>
        <v>0</v>
      </c>
      <c r="AX117" s="35">
        <f>IF(OR($A$1&lt;=Main!AJ$4,ISBLANK($N117)),0,Main!AJ112)</f>
        <v>0</v>
      </c>
      <c r="AY117" s="35">
        <f>IF(OR($A$1&lt;=Main!AK$4,ISBLANK($N117)),0,Main!AK112)</f>
        <v>0</v>
      </c>
      <c r="AZ117" s="35">
        <f>IF(OR($A$1&lt;=Main!AL$4,ISBLANK($N117)),0,Main!AL112)</f>
        <v>0</v>
      </c>
      <c r="BA117" s="35">
        <f>IF(OR($A$1&lt;=Main!AM$4,ISBLANK($N117)),0,Main!AM112)</f>
        <v>0</v>
      </c>
      <c r="BB117" s="35">
        <f>IF(OR($A$1&lt;=Main!AN$4,ISBLANK($N117)),0,Main!AN112)</f>
        <v>0</v>
      </c>
      <c r="BC117" s="35">
        <f>IF(OR($A$1&lt;=Main!AO$4,ISBLANK($N117)),0,Main!AO112)</f>
        <v>0</v>
      </c>
      <c r="BD117" s="35">
        <f>IF(OR($A$1&lt;=Main!AP$4,ISBLANK($N117)),0,Main!AP112)</f>
        <v>0</v>
      </c>
      <c r="BE117" s="35">
        <f>IF(OR($A$1&lt;=Main!AQ$4,ISBLANK($N117)),0,Main!AQ112)</f>
        <v>0</v>
      </c>
      <c r="BF117" s="35">
        <f>IF(OR($A$1&lt;=Main!AR$4,ISBLANK($N117)),0,Main!AR112)</f>
        <v>0</v>
      </c>
      <c r="BG117" s="35">
        <f>IF(OR($A$1&lt;=Main!AS$4,ISBLANK($N117)),0,Main!AS112)</f>
        <v>0</v>
      </c>
      <c r="BH117" s="35">
        <f>IF(OR($A$1&lt;=Main!AT$4,ISBLANK($N117)),0,Main!AT112)</f>
        <v>0</v>
      </c>
      <c r="BI117" s="35">
        <f>IF(OR($A$1&lt;=Main!AU$4,ISBLANK($N117)),0,Main!AU112)</f>
        <v>0</v>
      </c>
      <c r="BJ117" s="35">
        <f>IF(OR($A$1&lt;=Main!AV$4,ISBLANK($N117)),0,Main!AV112)</f>
        <v>0</v>
      </c>
    </row>
    <row r="118" spans="12:62">
      <c r="L118" s="146">
        <f>VLOOKUP($E59,Mask!$A$2:$C$102,$M$8,0)</f>
        <v>0</v>
      </c>
      <c r="M118" s="6">
        <f t="shared" si="6"/>
        <v>0</v>
      </c>
      <c r="N118" s="6" t="str">
        <f>Main!$A113&amp;Main!$B113</f>
        <v/>
      </c>
      <c r="O118" s="145">
        <f t="shared" si="7"/>
        <v>0</v>
      </c>
      <c r="P118" s="150">
        <f t="shared" si="8"/>
        <v>39</v>
      </c>
      <c r="Q118" s="150" t="str">
        <f ca="1">IF(Main!$AY113&lt;&gt;"#",$P118-Main!$AY113,"#")</f>
        <v>#</v>
      </c>
      <c r="R118" s="35">
        <f>Main!E113*Mask!G$17</f>
        <v>0</v>
      </c>
      <c r="S118" s="35">
        <f>Main!F113*Mask!H$17</f>
        <v>0</v>
      </c>
      <c r="T118" s="35">
        <f>Main!G113*Mask!I$17</f>
        <v>0</v>
      </c>
      <c r="U118" s="35">
        <f>Main!H113*Mask!J$17</f>
        <v>0</v>
      </c>
      <c r="V118" s="35">
        <f>Main!I113*Mask!K$17</f>
        <v>0</v>
      </c>
      <c r="W118" s="35">
        <f>Main!J113*Mask!L$17</f>
        <v>0</v>
      </c>
      <c r="X118" s="35">
        <f>Main!K113*Mask!M$17</f>
        <v>0</v>
      </c>
      <c r="Y118" s="35">
        <f>Main!L113*Mask!N$17</f>
        <v>0</v>
      </c>
      <c r="Z118" s="35">
        <f>Main!M113*Mask!O$17</f>
        <v>0</v>
      </c>
      <c r="AA118" s="35">
        <f>Main!N113*Mask!P$17</f>
        <v>0</v>
      </c>
      <c r="AB118" s="35">
        <f>Main!O113*Mask!Q$17</f>
        <v>0</v>
      </c>
      <c r="AC118" s="35">
        <f>Main!P113*Mask!R$17</f>
        <v>0</v>
      </c>
      <c r="AD118" s="35">
        <f>Main!Q113*Mask!S$17</f>
        <v>0</v>
      </c>
      <c r="AE118" s="35">
        <f>Main!R113*Mask!T$17</f>
        <v>0</v>
      </c>
      <c r="AF118" s="35">
        <f>Main!S113*Mask!U$17</f>
        <v>0</v>
      </c>
      <c r="AG118" s="35">
        <f>Main!T113*Mask!V$17</f>
        <v>0</v>
      </c>
      <c r="AH118" s="35">
        <f>Main!U113*Mask!W$17</f>
        <v>0</v>
      </c>
      <c r="AI118" s="35">
        <f>Main!V113*Mask!X$17</f>
        <v>0</v>
      </c>
      <c r="AJ118" s="35">
        <f>Main!W113*Mask!Y$17</f>
        <v>0</v>
      </c>
      <c r="AK118" s="35">
        <f>Main!X113*Mask!Z$17</f>
        <v>0</v>
      </c>
      <c r="AL118" s="35">
        <f>Main!Y113*Mask!AA$17</f>
        <v>0</v>
      </c>
      <c r="AM118" s="35">
        <f>Main!Z113*Mask!AB$17</f>
        <v>0</v>
      </c>
      <c r="AN118" s="35"/>
      <c r="AO118" s="35">
        <f>IF(OR($A$1&lt;=Main!AA$4,ISBLANK($N118)),0,Main!AA113)</f>
        <v>0</v>
      </c>
      <c r="AP118" s="35">
        <f>IF(OR($A$1&lt;=Main!AB$4,ISBLANK($N118)),0,Main!AB113)</f>
        <v>0</v>
      </c>
      <c r="AQ118" s="35">
        <f>IF(OR($A$1&lt;=Main!AC$4,ISBLANK($N118)),0,Main!AC113)</f>
        <v>0</v>
      </c>
      <c r="AR118" s="35">
        <f>IF(OR($A$1&lt;=Main!AD$4,ISBLANK($N118)),0,Main!AD113)</f>
        <v>0</v>
      </c>
      <c r="AS118" s="35">
        <f>IF(OR($A$1&lt;=Main!AE$4,ISBLANK($N118)),0,Main!AE113)</f>
        <v>0</v>
      </c>
      <c r="AT118" s="35">
        <f>IF(OR($A$1&lt;=Main!AF$4,ISBLANK($N118)),0,Main!AF113)</f>
        <v>0</v>
      </c>
      <c r="AU118" s="35">
        <f>IF(OR($A$1&lt;=Main!AG$4,ISBLANK($N118)),0,Main!AG113)</f>
        <v>0</v>
      </c>
      <c r="AV118" s="35">
        <f>IF(OR($A$1&lt;=Main!AH$4,ISBLANK($N118)),0,Main!AH113)</f>
        <v>0</v>
      </c>
      <c r="AW118" s="35">
        <f>IF(OR($A$1&lt;=Main!AI$4,ISBLANK($N118)),0,Main!AI113)</f>
        <v>0</v>
      </c>
      <c r="AX118" s="35">
        <f>IF(OR($A$1&lt;=Main!AJ$4,ISBLANK($N118)),0,Main!AJ113)</f>
        <v>0</v>
      </c>
      <c r="AY118" s="35">
        <f>IF(OR($A$1&lt;=Main!AK$4,ISBLANK($N118)),0,Main!AK113)</f>
        <v>0</v>
      </c>
      <c r="AZ118" s="35">
        <f>IF(OR($A$1&lt;=Main!AL$4,ISBLANK($N118)),0,Main!AL113)</f>
        <v>0</v>
      </c>
      <c r="BA118" s="35">
        <f>IF(OR($A$1&lt;=Main!AM$4,ISBLANK($N118)),0,Main!AM113)</f>
        <v>0</v>
      </c>
      <c r="BB118" s="35">
        <f>IF(OR($A$1&lt;=Main!AN$4,ISBLANK($N118)),0,Main!AN113)</f>
        <v>0</v>
      </c>
      <c r="BC118" s="35">
        <f>IF(OR($A$1&lt;=Main!AO$4,ISBLANK($N118)),0,Main!AO113)</f>
        <v>0</v>
      </c>
      <c r="BD118" s="35">
        <f>IF(OR($A$1&lt;=Main!AP$4,ISBLANK($N118)),0,Main!AP113)</f>
        <v>0</v>
      </c>
      <c r="BE118" s="35">
        <f>IF(OR($A$1&lt;=Main!AQ$4,ISBLANK($N118)),0,Main!AQ113)</f>
        <v>0</v>
      </c>
      <c r="BF118" s="35">
        <f>IF(OR($A$1&lt;=Main!AR$4,ISBLANK($N118)),0,Main!AR113)</f>
        <v>0</v>
      </c>
      <c r="BG118" s="35">
        <f>IF(OR($A$1&lt;=Main!AS$4,ISBLANK($N118)),0,Main!AS113)</f>
        <v>0</v>
      </c>
      <c r="BH118" s="35">
        <f>IF(OR($A$1&lt;=Main!AT$4,ISBLANK($N118)),0,Main!AT113)</f>
        <v>0</v>
      </c>
      <c r="BI118" s="35">
        <f>IF(OR($A$1&lt;=Main!AU$4,ISBLANK($N118)),0,Main!AU113)</f>
        <v>0</v>
      </c>
      <c r="BJ118" s="35">
        <f>IF(OR($A$1&lt;=Main!AV$4,ISBLANK($N118)),0,Main!AV113)</f>
        <v>0</v>
      </c>
    </row>
    <row r="119" spans="12:62">
      <c r="L119" s="146">
        <f>VLOOKUP($E60,Mask!$A$2:$C$102,$M$8,0)</f>
        <v>0</v>
      </c>
      <c r="M119" s="6">
        <f t="shared" si="6"/>
        <v>0</v>
      </c>
      <c r="N119" s="6" t="str">
        <f>Main!$A114&amp;Main!$B114</f>
        <v/>
      </c>
      <c r="O119" s="145">
        <f t="shared" si="7"/>
        <v>0</v>
      </c>
      <c r="P119" s="150">
        <f t="shared" si="8"/>
        <v>39</v>
      </c>
      <c r="Q119" s="150" t="str">
        <f ca="1">IF(Main!$AY114&lt;&gt;"#",$P119-Main!$AY114,"#")</f>
        <v>#</v>
      </c>
      <c r="R119" s="35">
        <f>Main!E114*Mask!G$17</f>
        <v>0</v>
      </c>
      <c r="S119" s="35">
        <f>Main!F114*Mask!H$17</f>
        <v>0</v>
      </c>
      <c r="T119" s="35">
        <f>Main!G114*Mask!I$17</f>
        <v>0</v>
      </c>
      <c r="U119" s="35">
        <f>Main!H114*Mask!J$17</f>
        <v>0</v>
      </c>
      <c r="V119" s="35">
        <f>Main!I114*Mask!K$17</f>
        <v>0</v>
      </c>
      <c r="W119" s="35">
        <f>Main!J114*Mask!L$17</f>
        <v>0</v>
      </c>
      <c r="X119" s="35">
        <f>Main!K114*Mask!M$17</f>
        <v>0</v>
      </c>
      <c r="Y119" s="35">
        <f>Main!L114*Mask!N$17</f>
        <v>0</v>
      </c>
      <c r="Z119" s="35">
        <f>Main!M114*Mask!O$17</f>
        <v>0</v>
      </c>
      <c r="AA119" s="35">
        <f>Main!N114*Mask!P$17</f>
        <v>0</v>
      </c>
      <c r="AB119" s="35">
        <f>Main!O114*Mask!Q$17</f>
        <v>0</v>
      </c>
      <c r="AC119" s="35">
        <f>Main!P114*Mask!R$17</f>
        <v>0</v>
      </c>
      <c r="AD119" s="35">
        <f>Main!Q114*Mask!S$17</f>
        <v>0</v>
      </c>
      <c r="AE119" s="35">
        <f>Main!R114*Mask!T$17</f>
        <v>0</v>
      </c>
      <c r="AF119" s="35">
        <f>Main!S114*Mask!U$17</f>
        <v>0</v>
      </c>
      <c r="AG119" s="35">
        <f>Main!T114*Mask!V$17</f>
        <v>0</v>
      </c>
      <c r="AH119" s="35">
        <f>Main!U114*Mask!W$17</f>
        <v>0</v>
      </c>
      <c r="AI119" s="35">
        <f>Main!V114*Mask!X$17</f>
        <v>0</v>
      </c>
      <c r="AJ119" s="35">
        <f>Main!W114*Mask!Y$17</f>
        <v>0</v>
      </c>
      <c r="AK119" s="35">
        <f>Main!X114*Mask!Z$17</f>
        <v>0</v>
      </c>
      <c r="AL119" s="35">
        <f>Main!Y114*Mask!AA$17</f>
        <v>0</v>
      </c>
      <c r="AM119" s="35">
        <f>Main!Z114*Mask!AB$17</f>
        <v>0</v>
      </c>
      <c r="AN119" s="35"/>
      <c r="AO119" s="35">
        <f>IF(OR($A$1&lt;=Main!AA$4,ISBLANK($N119)),0,Main!AA114)</f>
        <v>0</v>
      </c>
      <c r="AP119" s="35">
        <f>IF(OR($A$1&lt;=Main!AB$4,ISBLANK($N119)),0,Main!AB114)</f>
        <v>0</v>
      </c>
      <c r="AQ119" s="35">
        <f>IF(OR($A$1&lt;=Main!AC$4,ISBLANK($N119)),0,Main!AC114)</f>
        <v>0</v>
      </c>
      <c r="AR119" s="35">
        <f>IF(OR($A$1&lt;=Main!AD$4,ISBLANK($N119)),0,Main!AD114)</f>
        <v>0</v>
      </c>
      <c r="AS119" s="35">
        <f>IF(OR($A$1&lt;=Main!AE$4,ISBLANK($N119)),0,Main!AE114)</f>
        <v>0</v>
      </c>
      <c r="AT119" s="35">
        <f>IF(OR($A$1&lt;=Main!AF$4,ISBLANK($N119)),0,Main!AF114)</f>
        <v>0</v>
      </c>
      <c r="AU119" s="35">
        <f>IF(OR($A$1&lt;=Main!AG$4,ISBLANK($N119)),0,Main!AG114)</f>
        <v>0</v>
      </c>
      <c r="AV119" s="35">
        <f>IF(OR($A$1&lt;=Main!AH$4,ISBLANK($N119)),0,Main!AH114)</f>
        <v>0</v>
      </c>
      <c r="AW119" s="35">
        <f>IF(OR($A$1&lt;=Main!AI$4,ISBLANK($N119)),0,Main!AI114)</f>
        <v>0</v>
      </c>
      <c r="AX119" s="35">
        <f>IF(OR($A$1&lt;=Main!AJ$4,ISBLANK($N119)),0,Main!AJ114)</f>
        <v>0</v>
      </c>
      <c r="AY119" s="35">
        <f>IF(OR($A$1&lt;=Main!AK$4,ISBLANK($N119)),0,Main!AK114)</f>
        <v>0</v>
      </c>
      <c r="AZ119" s="35">
        <f>IF(OR($A$1&lt;=Main!AL$4,ISBLANK($N119)),0,Main!AL114)</f>
        <v>0</v>
      </c>
      <c r="BA119" s="35">
        <f>IF(OR($A$1&lt;=Main!AM$4,ISBLANK($N119)),0,Main!AM114)</f>
        <v>0</v>
      </c>
      <c r="BB119" s="35">
        <f>IF(OR($A$1&lt;=Main!AN$4,ISBLANK($N119)),0,Main!AN114)</f>
        <v>0</v>
      </c>
      <c r="BC119" s="35">
        <f>IF(OR($A$1&lt;=Main!AO$4,ISBLANK($N119)),0,Main!AO114)</f>
        <v>0</v>
      </c>
      <c r="BD119" s="35">
        <f>IF(OR($A$1&lt;=Main!AP$4,ISBLANK($N119)),0,Main!AP114)</f>
        <v>0</v>
      </c>
      <c r="BE119" s="35">
        <f>IF(OR($A$1&lt;=Main!AQ$4,ISBLANK($N119)),0,Main!AQ114)</f>
        <v>0</v>
      </c>
      <c r="BF119" s="35">
        <f>IF(OR($A$1&lt;=Main!AR$4,ISBLANK($N119)),0,Main!AR114)</f>
        <v>0</v>
      </c>
      <c r="BG119" s="35">
        <f>IF(OR($A$1&lt;=Main!AS$4,ISBLANK($N119)),0,Main!AS114)</f>
        <v>0</v>
      </c>
      <c r="BH119" s="35">
        <f>IF(OR($A$1&lt;=Main!AT$4,ISBLANK($N119)),0,Main!AT114)</f>
        <v>0</v>
      </c>
      <c r="BI119" s="35">
        <f>IF(OR($A$1&lt;=Main!AU$4,ISBLANK($N119)),0,Main!AU114)</f>
        <v>0</v>
      </c>
      <c r="BJ119" s="35">
        <f>IF(OR($A$1&lt;=Main!AV$4,ISBLANK($N119)),0,Main!AV114)</f>
        <v>0</v>
      </c>
    </row>
    <row r="120" spans="12:62">
      <c r="L120" s="146" t="e">
        <f>VLOOKUP($E60,Mask!$A$2:$B$102,$K$6,0)</f>
        <v>#VALUE!</v>
      </c>
      <c r="M120" s="6" t="e">
        <f t="shared" ref="M120" si="9">L120*(1+$D$7)*$D$3/100*$D$8</f>
        <v>#VALUE!</v>
      </c>
      <c r="N120" s="6" t="str">
        <f>Main!$A115&amp;Main!$B115</f>
        <v/>
      </c>
      <c r="O120" s="145">
        <f t="shared" si="7"/>
        <v>0</v>
      </c>
      <c r="P120" s="150">
        <f t="shared" si="8"/>
        <v>39</v>
      </c>
      <c r="Q120" s="150" t="str">
        <f ca="1">IF(Main!$AY115&lt;&gt;"#",$P120-Main!$AY115,"#")</f>
        <v>#</v>
      </c>
      <c r="R120" s="35">
        <f>Main!E115*Mask!G$17</f>
        <v>0</v>
      </c>
      <c r="S120" s="35">
        <f>Main!F115*Mask!H$17</f>
        <v>0</v>
      </c>
      <c r="T120" s="35">
        <f>Main!G115*Mask!I$17</f>
        <v>0</v>
      </c>
      <c r="U120" s="35">
        <f>Main!H115*Mask!J$17</f>
        <v>0</v>
      </c>
      <c r="V120" s="35">
        <f>Main!I115*Mask!K$17</f>
        <v>0</v>
      </c>
      <c r="W120" s="35">
        <f>Main!J115*Mask!L$17</f>
        <v>0</v>
      </c>
      <c r="X120" s="35">
        <f>Main!K115*Mask!M$17</f>
        <v>0</v>
      </c>
      <c r="Y120" s="35">
        <f>Main!L115*Mask!N$17</f>
        <v>0</v>
      </c>
      <c r="Z120" s="35">
        <f>Main!M115*Mask!O$17</f>
        <v>0</v>
      </c>
      <c r="AA120" s="35">
        <f>Main!N115*Mask!P$17</f>
        <v>0</v>
      </c>
      <c r="AB120" s="35">
        <f>Main!O115*Mask!Q$17</f>
        <v>0</v>
      </c>
      <c r="AC120" s="35">
        <f>Main!P115*Mask!R$17</f>
        <v>0</v>
      </c>
      <c r="AD120" s="35">
        <f>Main!Q115*Mask!S$17</f>
        <v>0</v>
      </c>
      <c r="AE120" s="35">
        <f>Main!R115*Mask!T$17</f>
        <v>0</v>
      </c>
      <c r="AF120" s="35">
        <f>Main!S115*Mask!U$17</f>
        <v>0</v>
      </c>
      <c r="AG120" s="35">
        <f>Main!T115*Mask!V$17</f>
        <v>0</v>
      </c>
      <c r="AH120" s="35">
        <f>Main!U115*Mask!W$17</f>
        <v>0</v>
      </c>
      <c r="AI120" s="35">
        <f>Main!V115*Mask!X$17</f>
        <v>0</v>
      </c>
      <c r="AJ120" s="35">
        <f>Main!W115*Mask!Y$17</f>
        <v>0</v>
      </c>
      <c r="AK120" s="35">
        <f>Main!X115*Mask!Z$17</f>
        <v>0</v>
      </c>
      <c r="AL120" s="35">
        <f>Main!Y115*Mask!AA$17</f>
        <v>0</v>
      </c>
      <c r="AM120" s="35">
        <f>Main!Z115*Mask!AB$17</f>
        <v>0</v>
      </c>
      <c r="AN120" s="35"/>
      <c r="AO120" s="35">
        <f>IF(OR($A$1&lt;=Main!AA$4,ISBLANK($N120)),0,Main!AA115)</f>
        <v>0</v>
      </c>
      <c r="AP120" s="35">
        <f>IF(OR($A$1&lt;=Main!AB$4,ISBLANK($N120)),0,Main!AB115)</f>
        <v>0</v>
      </c>
      <c r="AQ120" s="35">
        <f>IF(OR($A$1&lt;=Main!AC$4,ISBLANK($N120)),0,Main!AC115)</f>
        <v>0</v>
      </c>
      <c r="AR120" s="35">
        <f>IF(OR($A$1&lt;=Main!AD$4,ISBLANK($N120)),0,Main!AD115)</f>
        <v>0</v>
      </c>
      <c r="AS120" s="35">
        <f>IF(OR($A$1&lt;=Main!AE$4,ISBLANK($N120)),0,Main!AE115)</f>
        <v>0</v>
      </c>
      <c r="AT120" s="35">
        <f>IF(OR($A$1&lt;=Main!AF$4,ISBLANK($N120)),0,Main!AF115)</f>
        <v>0</v>
      </c>
      <c r="AU120" s="35">
        <f>IF(OR($A$1&lt;=Main!AG$4,ISBLANK($N120)),0,Main!AG115)</f>
        <v>0</v>
      </c>
      <c r="AV120" s="35">
        <f>IF(OR($A$1&lt;=Main!AH$4,ISBLANK($N120)),0,Main!AH115)</f>
        <v>0</v>
      </c>
      <c r="AW120" s="35">
        <f>IF(OR($A$1&lt;=Main!AI$4,ISBLANK($N120)),0,Main!AI115)</f>
        <v>0</v>
      </c>
      <c r="AX120" s="35">
        <f>IF(OR($A$1&lt;=Main!AJ$4,ISBLANK($N120)),0,Main!AJ115)</f>
        <v>0</v>
      </c>
      <c r="AY120" s="35">
        <f>IF(OR($A$1&lt;=Main!AK$4,ISBLANK($N120)),0,Main!AK115)</f>
        <v>0</v>
      </c>
      <c r="AZ120" s="35">
        <f>IF(OR($A$1&lt;=Main!AL$4,ISBLANK($N120)),0,Main!AL115)</f>
        <v>0</v>
      </c>
      <c r="BA120" s="35">
        <f>IF(OR($A$1&lt;=Main!AM$4,ISBLANK($N120)),0,Main!AM115)</f>
        <v>0</v>
      </c>
      <c r="BB120" s="35">
        <f>IF(OR($A$1&lt;=Main!AN$4,ISBLANK($N120)),0,Main!AN115)</f>
        <v>0</v>
      </c>
      <c r="BC120" s="35">
        <f>IF(OR($A$1&lt;=Main!AO$4,ISBLANK($N120)),0,Main!AO115)</f>
        <v>0</v>
      </c>
      <c r="BD120" s="35">
        <f>IF(OR($A$1&lt;=Main!AP$4,ISBLANK($N120)),0,Main!AP115)</f>
        <v>0</v>
      </c>
      <c r="BE120" s="35">
        <f>IF(OR($A$1&lt;=Main!AQ$4,ISBLANK($N120)),0,Main!AQ115)</f>
        <v>0</v>
      </c>
      <c r="BF120" s="35">
        <f>IF(OR($A$1&lt;=Main!AR$4,ISBLANK($N120)),0,Main!AR115)</f>
        <v>0</v>
      </c>
      <c r="BG120" s="35">
        <f>IF(OR($A$1&lt;=Main!AS$4,ISBLANK($N120)),0,Main!AS115)</f>
        <v>0</v>
      </c>
      <c r="BH120" s="35">
        <f>IF(OR($A$1&lt;=Main!AT$4,ISBLANK($N120)),0,Main!AT115)</f>
        <v>0</v>
      </c>
      <c r="BI120" s="35">
        <f>IF(OR($A$1&lt;=Main!AU$4,ISBLANK($N120)),0,Main!AU115)</f>
        <v>0</v>
      </c>
      <c r="BJ120" s="35">
        <f>IF(OR($A$1&lt;=Main!AV$4,ISBLANK($N120)),0,Main!AV115)</f>
        <v>0</v>
      </c>
    </row>
    <row r="121" spans="12:62">
      <c r="L121" s="146"/>
      <c r="M121" s="6" t="str">
        <f>Main!$A116&amp;Main!$B116</f>
        <v/>
      </c>
      <c r="N121" s="6" t="str">
        <f>Main!$A116&amp;Main!$B116</f>
        <v/>
      </c>
      <c r="O121" s="145">
        <f t="shared" si="7"/>
        <v>0</v>
      </c>
      <c r="P121" s="150">
        <f t="shared" si="8"/>
        <v>39</v>
      </c>
      <c r="Q121" s="150" t="str">
        <f ca="1">IF(Main!$AY116&lt;&gt;"#",$P121-Main!$AY116,"#")</f>
        <v>#</v>
      </c>
      <c r="R121" s="35">
        <f>Main!E116*Mask!G$17</f>
        <v>0</v>
      </c>
      <c r="S121" s="35">
        <f>Main!F116*Mask!H$17</f>
        <v>0</v>
      </c>
      <c r="T121" s="35">
        <f>Main!G116*Mask!I$17</f>
        <v>0</v>
      </c>
      <c r="U121" s="35">
        <f>Main!H116*Mask!J$17</f>
        <v>0</v>
      </c>
      <c r="V121" s="35">
        <f>Main!I116*Mask!K$17</f>
        <v>0</v>
      </c>
      <c r="W121" s="35">
        <f>Main!J116*Mask!L$17</f>
        <v>0</v>
      </c>
      <c r="X121" s="35">
        <f>Main!K116*Mask!M$17</f>
        <v>0</v>
      </c>
      <c r="Y121" s="35">
        <f>Main!L116*Mask!N$17</f>
        <v>0</v>
      </c>
      <c r="Z121" s="35">
        <f>Main!M116*Mask!O$17</f>
        <v>0</v>
      </c>
      <c r="AA121" s="35">
        <f>Main!N116*Mask!P$17</f>
        <v>0</v>
      </c>
      <c r="AB121" s="35">
        <f>Main!O116*Mask!Q$17</f>
        <v>0</v>
      </c>
      <c r="AC121" s="35">
        <f>Main!P116*Mask!R$17</f>
        <v>0</v>
      </c>
      <c r="AD121" s="35">
        <f>Main!Q116*Mask!S$17</f>
        <v>0</v>
      </c>
      <c r="AE121" s="35">
        <f>Main!R116*Mask!T$17</f>
        <v>0</v>
      </c>
      <c r="AF121" s="35">
        <f>Main!S116*Mask!U$17</f>
        <v>0</v>
      </c>
      <c r="AG121" s="35">
        <f>Main!T116*Mask!V$17</f>
        <v>0</v>
      </c>
      <c r="AH121" s="35">
        <f>Main!U116*Mask!W$17</f>
        <v>0</v>
      </c>
      <c r="AI121" s="35">
        <f>Main!V116*Mask!X$17</f>
        <v>0</v>
      </c>
      <c r="AJ121" s="35">
        <f>Main!W116*Mask!Y$17</f>
        <v>0</v>
      </c>
      <c r="AK121" s="35">
        <f>Main!X116*Mask!Z$17</f>
        <v>0</v>
      </c>
      <c r="AL121" s="35">
        <f>Main!Y116*Mask!AA$17</f>
        <v>0</v>
      </c>
      <c r="AM121" s="35">
        <f>Main!Z116*Mask!AB$17</f>
        <v>0</v>
      </c>
      <c r="AN121" s="35"/>
      <c r="AO121" s="35">
        <f>IF(OR($A$1&lt;=Main!AA$4,ISBLANK($N121)),0,Main!AA116)</f>
        <v>0</v>
      </c>
      <c r="AP121" s="35">
        <f>IF(OR($A$1&lt;=Main!AB$4,ISBLANK($N121)),0,Main!AB116)</f>
        <v>0</v>
      </c>
      <c r="AQ121" s="35">
        <f>IF(OR($A$1&lt;=Main!AC$4,ISBLANK($N121)),0,Main!AC116)</f>
        <v>0</v>
      </c>
      <c r="AR121" s="35">
        <f>IF(OR($A$1&lt;=Main!AD$4,ISBLANK($N121)),0,Main!AD116)</f>
        <v>0</v>
      </c>
      <c r="AS121" s="35">
        <f>IF(OR($A$1&lt;=Main!AE$4,ISBLANK($N121)),0,Main!AE116)</f>
        <v>0</v>
      </c>
      <c r="AT121" s="35">
        <f>IF(OR($A$1&lt;=Main!AF$4,ISBLANK($N121)),0,Main!AF116)</f>
        <v>0</v>
      </c>
      <c r="AU121" s="35">
        <f>IF(OR($A$1&lt;=Main!AG$4,ISBLANK($N121)),0,Main!AG116)</f>
        <v>0</v>
      </c>
      <c r="AV121" s="35">
        <f>IF(OR($A$1&lt;=Main!AH$4,ISBLANK($N121)),0,Main!AH116)</f>
        <v>0</v>
      </c>
      <c r="AW121" s="35">
        <f>IF(OR($A$1&lt;=Main!AI$4,ISBLANK($N121)),0,Main!AI116)</f>
        <v>0</v>
      </c>
      <c r="AX121" s="35">
        <f>IF(OR($A$1&lt;=Main!AJ$4,ISBLANK($N121)),0,Main!AJ116)</f>
        <v>0</v>
      </c>
      <c r="AY121" s="35">
        <f>IF(OR($A$1&lt;=Main!AK$4,ISBLANK($N121)),0,Main!AK116)</f>
        <v>0</v>
      </c>
      <c r="AZ121" s="35">
        <f>IF(OR($A$1&lt;=Main!AL$4,ISBLANK($N121)),0,Main!AL116)</f>
        <v>0</v>
      </c>
      <c r="BA121" s="35">
        <f>IF(OR($A$1&lt;=Main!AM$4,ISBLANK($N121)),0,Main!AM116)</f>
        <v>0</v>
      </c>
      <c r="BB121" s="35">
        <f>IF(OR($A$1&lt;=Main!AN$4,ISBLANK($N121)),0,Main!AN116)</f>
        <v>0</v>
      </c>
      <c r="BC121" s="35">
        <f>IF(OR($A$1&lt;=Main!AO$4,ISBLANK($N121)),0,Main!AO116)</f>
        <v>0</v>
      </c>
      <c r="BD121" s="35">
        <f>IF(OR($A$1&lt;=Main!AP$4,ISBLANK($N121)),0,Main!AP116)</f>
        <v>0</v>
      </c>
      <c r="BE121" s="35">
        <f>IF(OR($A$1&lt;=Main!AQ$4,ISBLANK($N121)),0,Main!AQ116)</f>
        <v>0</v>
      </c>
      <c r="BF121" s="35">
        <f>IF(OR($A$1&lt;=Main!AR$4,ISBLANK($N121)),0,Main!AR116)</f>
        <v>0</v>
      </c>
      <c r="BG121" s="35">
        <f>IF(OR($A$1&lt;=Main!AS$4,ISBLANK($N121)),0,Main!AS116)</f>
        <v>0</v>
      </c>
      <c r="BH121" s="35">
        <f>IF(OR($A$1&lt;=Main!AT$4,ISBLANK($N121)),0,Main!AT116)</f>
        <v>0</v>
      </c>
      <c r="BI121" s="35">
        <f>IF(OR($A$1&lt;=Main!AU$4,ISBLANK($N121)),0,Main!AU116)</f>
        <v>0</v>
      </c>
      <c r="BJ121" s="35">
        <f>IF(OR($A$1&lt;=Main!AV$4,ISBLANK($N121)),0,Main!AV116)</f>
        <v>0</v>
      </c>
    </row>
    <row r="122" spans="12:62">
      <c r="M122" s="6" t="str">
        <f>Main!$A117&amp;Main!$B117</f>
        <v/>
      </c>
      <c r="N122" s="6" t="str">
        <f>Main!$A117&amp;Main!$B117</f>
        <v/>
      </c>
      <c r="O122" s="145">
        <f t="shared" si="7"/>
        <v>0</v>
      </c>
      <c r="P122" s="150">
        <f t="shared" si="8"/>
        <v>39</v>
      </c>
      <c r="Q122" s="150" t="str">
        <f ca="1">IF(Main!$AY117&lt;&gt;"#",$P122-Main!$AY117,"#")</f>
        <v>#</v>
      </c>
      <c r="R122" s="35">
        <f>Main!E117*Mask!G$17</f>
        <v>0</v>
      </c>
      <c r="S122" s="35">
        <f>Main!F117*Mask!H$17</f>
        <v>0</v>
      </c>
      <c r="T122" s="35">
        <f>Main!G117*Mask!I$17</f>
        <v>0</v>
      </c>
      <c r="U122" s="35">
        <f>Main!H117*Mask!J$17</f>
        <v>0</v>
      </c>
      <c r="V122" s="35">
        <f>Main!I117*Mask!K$17</f>
        <v>0</v>
      </c>
      <c r="W122" s="35">
        <f>Main!J117*Mask!L$17</f>
        <v>0</v>
      </c>
      <c r="X122" s="35">
        <f>Main!K117*Mask!M$17</f>
        <v>0</v>
      </c>
      <c r="Y122" s="35">
        <f>Main!L117*Mask!N$17</f>
        <v>0</v>
      </c>
      <c r="Z122" s="35">
        <f>Main!M117*Mask!O$17</f>
        <v>0</v>
      </c>
      <c r="AA122" s="35">
        <f>Main!N117*Mask!P$17</f>
        <v>0</v>
      </c>
      <c r="AB122" s="35">
        <f>Main!O117*Mask!Q$17</f>
        <v>0</v>
      </c>
      <c r="AC122" s="35">
        <f>Main!P117*Mask!R$17</f>
        <v>0</v>
      </c>
      <c r="AD122" s="35">
        <f>Main!Q117*Mask!S$17</f>
        <v>0</v>
      </c>
      <c r="AE122" s="35">
        <f>Main!R117*Mask!T$17</f>
        <v>0</v>
      </c>
      <c r="AF122" s="35">
        <f>Main!S117*Mask!U$17</f>
        <v>0</v>
      </c>
      <c r="AG122" s="35">
        <f>Main!T117*Mask!V$17</f>
        <v>0</v>
      </c>
      <c r="AH122" s="35">
        <f>Main!U117*Mask!W$17</f>
        <v>0</v>
      </c>
      <c r="AI122" s="35">
        <f>Main!V117*Mask!X$17</f>
        <v>0</v>
      </c>
      <c r="AJ122" s="35">
        <f>Main!W117*Mask!Y$17</f>
        <v>0</v>
      </c>
      <c r="AK122" s="35">
        <f>Main!X117*Mask!Z$17</f>
        <v>0</v>
      </c>
      <c r="AL122" s="35">
        <f>Main!Y117*Mask!AA$17</f>
        <v>0</v>
      </c>
      <c r="AM122" s="35">
        <f>Main!Z117*Mask!AB$17</f>
        <v>0</v>
      </c>
      <c r="AN122" s="35"/>
      <c r="AO122" s="35">
        <f>IF(OR($A$1&lt;=Main!AA$4,ISBLANK($N122)),0,Main!AA117)</f>
        <v>0</v>
      </c>
      <c r="AP122" s="35">
        <f>IF(OR($A$1&lt;=Main!AB$4,ISBLANK($N122)),0,Main!AB117)</f>
        <v>0</v>
      </c>
      <c r="AQ122" s="35">
        <f>IF(OR($A$1&lt;=Main!AC$4,ISBLANK($N122)),0,Main!AC117)</f>
        <v>0</v>
      </c>
      <c r="AR122" s="35">
        <f>IF(OR($A$1&lt;=Main!AD$4,ISBLANK($N122)),0,Main!AD117)</f>
        <v>0</v>
      </c>
      <c r="AS122" s="35">
        <f>IF(OR($A$1&lt;=Main!AE$4,ISBLANK($N122)),0,Main!AE117)</f>
        <v>0</v>
      </c>
      <c r="AT122" s="35">
        <f>IF(OR($A$1&lt;=Main!AF$4,ISBLANK($N122)),0,Main!AF117)</f>
        <v>0</v>
      </c>
      <c r="AU122" s="35">
        <f>IF(OR($A$1&lt;=Main!AG$4,ISBLANK($N122)),0,Main!AG117)</f>
        <v>0</v>
      </c>
      <c r="AV122" s="35">
        <f>IF(OR($A$1&lt;=Main!AH$4,ISBLANK($N122)),0,Main!AH117)</f>
        <v>0</v>
      </c>
      <c r="AW122" s="35">
        <f>IF(OR($A$1&lt;=Main!AI$4,ISBLANK($N122)),0,Main!AI117)</f>
        <v>0</v>
      </c>
      <c r="AX122" s="35">
        <f>IF(OR($A$1&lt;=Main!AJ$4,ISBLANK($N122)),0,Main!AJ117)</f>
        <v>0</v>
      </c>
      <c r="AY122" s="35">
        <f>IF(OR($A$1&lt;=Main!AK$4,ISBLANK($N122)),0,Main!AK117)</f>
        <v>0</v>
      </c>
      <c r="AZ122" s="35">
        <f>IF(OR($A$1&lt;=Main!AL$4,ISBLANK($N122)),0,Main!AL117)</f>
        <v>0</v>
      </c>
      <c r="BA122" s="35">
        <f>IF(OR($A$1&lt;=Main!AM$4,ISBLANK($N122)),0,Main!AM117)</f>
        <v>0</v>
      </c>
      <c r="BB122" s="35">
        <f>IF(OR($A$1&lt;=Main!AN$4,ISBLANK($N122)),0,Main!AN117)</f>
        <v>0</v>
      </c>
      <c r="BC122" s="35">
        <f>IF(OR($A$1&lt;=Main!AO$4,ISBLANK($N122)),0,Main!AO117)</f>
        <v>0</v>
      </c>
      <c r="BD122" s="35">
        <f>IF(OR($A$1&lt;=Main!AP$4,ISBLANK($N122)),0,Main!AP117)</f>
        <v>0</v>
      </c>
      <c r="BE122" s="35">
        <f>IF(OR($A$1&lt;=Main!AQ$4,ISBLANK($N122)),0,Main!AQ117)</f>
        <v>0</v>
      </c>
      <c r="BF122" s="35">
        <f>IF(OR($A$1&lt;=Main!AR$4,ISBLANK($N122)),0,Main!AR117)</f>
        <v>0</v>
      </c>
      <c r="BG122" s="35">
        <f>IF(OR($A$1&lt;=Main!AS$4,ISBLANK($N122)),0,Main!AS117)</f>
        <v>0</v>
      </c>
      <c r="BH122" s="35">
        <f>IF(OR($A$1&lt;=Main!AT$4,ISBLANK($N122)),0,Main!AT117)</f>
        <v>0</v>
      </c>
      <c r="BI122" s="35">
        <f>IF(OR($A$1&lt;=Main!AU$4,ISBLANK($N122)),0,Main!AU117)</f>
        <v>0</v>
      </c>
      <c r="BJ122" s="35">
        <f>IF(OR($A$1&lt;=Main!AV$4,ISBLANK($N122)),0,Main!AV117)</f>
        <v>0</v>
      </c>
    </row>
    <row r="123" spans="12:62">
      <c r="M123" s="6" t="str">
        <f>Main!$A118&amp;Main!$B118</f>
        <v/>
      </c>
      <c r="N123" s="6" t="str">
        <f>Main!$A118&amp;Main!$B118</f>
        <v/>
      </c>
      <c r="O123" s="145">
        <f t="shared" si="7"/>
        <v>0</v>
      </c>
      <c r="P123" s="150">
        <f t="shared" si="8"/>
        <v>39</v>
      </c>
      <c r="Q123" s="150" t="str">
        <f ca="1">IF(Main!$AY118&lt;&gt;"#",$P123-Main!$AY118,"#")</f>
        <v>#</v>
      </c>
      <c r="R123" s="35">
        <f>Main!E118*Mask!G$17</f>
        <v>0</v>
      </c>
      <c r="S123" s="35">
        <f>Main!F118*Mask!H$17</f>
        <v>0</v>
      </c>
      <c r="T123" s="35">
        <f>Main!G118*Mask!I$17</f>
        <v>0</v>
      </c>
      <c r="U123" s="35">
        <f>Main!H118*Mask!J$17</f>
        <v>0</v>
      </c>
      <c r="V123" s="35">
        <f>Main!I118*Mask!K$17</f>
        <v>0</v>
      </c>
      <c r="W123" s="35">
        <f>Main!J118*Mask!L$17</f>
        <v>0</v>
      </c>
      <c r="X123" s="35">
        <f>Main!K118*Mask!M$17</f>
        <v>0</v>
      </c>
      <c r="Y123" s="35">
        <f>Main!L118*Mask!N$17</f>
        <v>0</v>
      </c>
      <c r="Z123" s="35">
        <f>Main!M118*Mask!O$17</f>
        <v>0</v>
      </c>
      <c r="AA123" s="35">
        <f>Main!N118*Mask!P$17</f>
        <v>0</v>
      </c>
      <c r="AB123" s="35">
        <f>Main!O118*Mask!Q$17</f>
        <v>0</v>
      </c>
      <c r="AC123" s="35">
        <f>Main!P118*Mask!R$17</f>
        <v>0</v>
      </c>
      <c r="AD123" s="35">
        <f>Main!Q118*Mask!S$17</f>
        <v>0</v>
      </c>
      <c r="AE123" s="35">
        <f>Main!R118*Mask!T$17</f>
        <v>0</v>
      </c>
      <c r="AF123" s="35">
        <f>Main!S118*Mask!U$17</f>
        <v>0</v>
      </c>
      <c r="AG123" s="35">
        <f>Main!T118*Mask!V$17</f>
        <v>0</v>
      </c>
      <c r="AH123" s="35">
        <f>Main!U118*Mask!W$17</f>
        <v>0</v>
      </c>
      <c r="AI123" s="35">
        <f>Main!V118*Mask!X$17</f>
        <v>0</v>
      </c>
      <c r="AJ123" s="35">
        <f>Main!W118*Mask!Y$17</f>
        <v>0</v>
      </c>
      <c r="AK123" s="35">
        <f>Main!X118*Mask!Z$17</f>
        <v>0</v>
      </c>
      <c r="AL123" s="35">
        <f>Main!Y118*Mask!AA$17</f>
        <v>0</v>
      </c>
      <c r="AM123" s="35">
        <f>Main!Z118*Mask!AB$17</f>
        <v>0</v>
      </c>
      <c r="AN123" s="35"/>
      <c r="AO123" s="35">
        <f>IF(OR($A$1&lt;=Main!AA$4,ISBLANK($N123)),0,Main!AA118)</f>
        <v>0</v>
      </c>
      <c r="AP123" s="35">
        <f>IF(OR($A$1&lt;=Main!AB$4,ISBLANK($N123)),0,Main!AB118)</f>
        <v>0</v>
      </c>
      <c r="AQ123" s="35">
        <f>IF(OR($A$1&lt;=Main!AC$4,ISBLANK($N123)),0,Main!AC118)</f>
        <v>0</v>
      </c>
      <c r="AR123" s="35">
        <f>IF(OR($A$1&lt;=Main!AD$4,ISBLANK($N123)),0,Main!AD118)</f>
        <v>0</v>
      </c>
      <c r="AS123" s="35">
        <f>IF(OR($A$1&lt;=Main!AE$4,ISBLANK($N123)),0,Main!AE118)</f>
        <v>0</v>
      </c>
      <c r="AT123" s="35">
        <f>IF(OR($A$1&lt;=Main!AF$4,ISBLANK($N123)),0,Main!AF118)</f>
        <v>0</v>
      </c>
      <c r="AU123" s="35">
        <f>IF(OR($A$1&lt;=Main!AG$4,ISBLANK($N123)),0,Main!AG118)</f>
        <v>0</v>
      </c>
      <c r="AV123" s="35">
        <f>IF(OR($A$1&lt;=Main!AH$4,ISBLANK($N123)),0,Main!AH118)</f>
        <v>0</v>
      </c>
      <c r="AW123" s="35">
        <f>IF(OR($A$1&lt;=Main!AI$4,ISBLANK($N123)),0,Main!AI118)</f>
        <v>0</v>
      </c>
      <c r="AX123" s="35">
        <f>IF(OR($A$1&lt;=Main!AJ$4,ISBLANK($N123)),0,Main!AJ118)</f>
        <v>0</v>
      </c>
      <c r="AY123" s="35">
        <f>IF(OR($A$1&lt;=Main!AK$4,ISBLANK($N123)),0,Main!AK118)</f>
        <v>0</v>
      </c>
      <c r="AZ123" s="35">
        <f>IF(OR($A$1&lt;=Main!AL$4,ISBLANK($N123)),0,Main!AL118)</f>
        <v>0</v>
      </c>
      <c r="BA123" s="35">
        <f>IF(OR($A$1&lt;=Main!AM$4,ISBLANK($N123)),0,Main!AM118)</f>
        <v>0</v>
      </c>
      <c r="BB123" s="35">
        <f>IF(OR($A$1&lt;=Main!AN$4,ISBLANK($N123)),0,Main!AN118)</f>
        <v>0</v>
      </c>
      <c r="BC123" s="35">
        <f>IF(OR($A$1&lt;=Main!AO$4,ISBLANK($N123)),0,Main!AO118)</f>
        <v>0</v>
      </c>
      <c r="BD123" s="35">
        <f>IF(OR($A$1&lt;=Main!AP$4,ISBLANK($N123)),0,Main!AP118)</f>
        <v>0</v>
      </c>
      <c r="BE123" s="35">
        <f>IF(OR($A$1&lt;=Main!AQ$4,ISBLANK($N123)),0,Main!AQ118)</f>
        <v>0</v>
      </c>
      <c r="BF123" s="35">
        <f>IF(OR($A$1&lt;=Main!AR$4,ISBLANK($N123)),0,Main!AR118)</f>
        <v>0</v>
      </c>
      <c r="BG123" s="35">
        <f>IF(OR($A$1&lt;=Main!AS$4,ISBLANK($N123)),0,Main!AS118)</f>
        <v>0</v>
      </c>
      <c r="BH123" s="35">
        <f>IF(OR($A$1&lt;=Main!AT$4,ISBLANK($N123)),0,Main!AT118)</f>
        <v>0</v>
      </c>
      <c r="BI123" s="35">
        <f>IF(OR($A$1&lt;=Main!AU$4,ISBLANK($N123)),0,Main!AU118)</f>
        <v>0</v>
      </c>
      <c r="BJ123" s="35">
        <f>IF(OR($A$1&lt;=Main!AV$4,ISBLANK($N123)),0,Main!AV118)</f>
        <v>0</v>
      </c>
    </row>
    <row r="124" spans="12:62">
      <c r="M124" s="6" t="str">
        <f>Main!$A119&amp;Main!$B119</f>
        <v/>
      </c>
      <c r="N124" s="6" t="str">
        <f>Main!$A119&amp;Main!$B119</f>
        <v/>
      </c>
      <c r="O124" s="145">
        <f t="shared" si="7"/>
        <v>0</v>
      </c>
      <c r="P124" s="150">
        <f t="shared" si="8"/>
        <v>39</v>
      </c>
      <c r="Q124" s="150" t="str">
        <f ca="1">IF(Main!$AY119&lt;&gt;"#",$P124-Main!$AY119,"#")</f>
        <v>#</v>
      </c>
      <c r="R124" s="35">
        <f>Main!E119*Mask!G$17</f>
        <v>0</v>
      </c>
      <c r="S124" s="35">
        <f>Main!F119*Mask!H$17</f>
        <v>0</v>
      </c>
      <c r="T124" s="35">
        <f>Main!G119*Mask!I$17</f>
        <v>0</v>
      </c>
      <c r="U124" s="35">
        <f>Main!H119*Mask!J$17</f>
        <v>0</v>
      </c>
      <c r="V124" s="35">
        <f>Main!I119*Mask!K$17</f>
        <v>0</v>
      </c>
      <c r="W124" s="35">
        <f>Main!J119*Mask!L$17</f>
        <v>0</v>
      </c>
      <c r="X124" s="35">
        <f>Main!K119*Mask!M$17</f>
        <v>0</v>
      </c>
      <c r="Y124" s="35">
        <f>Main!L119*Mask!N$17</f>
        <v>0</v>
      </c>
      <c r="Z124" s="35">
        <f>Main!M119*Mask!O$17</f>
        <v>0</v>
      </c>
      <c r="AA124" s="35">
        <f>Main!N119*Mask!P$17</f>
        <v>0</v>
      </c>
      <c r="AB124" s="35">
        <f>Main!O119*Mask!Q$17</f>
        <v>0</v>
      </c>
      <c r="AC124" s="35">
        <f>Main!P119*Mask!R$17</f>
        <v>0</v>
      </c>
      <c r="AD124" s="35">
        <f>Main!Q119*Mask!S$17</f>
        <v>0</v>
      </c>
      <c r="AE124" s="35">
        <f>Main!R119*Mask!T$17</f>
        <v>0</v>
      </c>
      <c r="AF124" s="35">
        <f>Main!S119*Mask!U$17</f>
        <v>0</v>
      </c>
      <c r="AG124" s="35">
        <f>Main!T119*Mask!V$17</f>
        <v>0</v>
      </c>
      <c r="AH124" s="35">
        <f>Main!U119*Mask!W$17</f>
        <v>0</v>
      </c>
      <c r="AI124" s="35">
        <f>Main!V119*Mask!X$17</f>
        <v>0</v>
      </c>
      <c r="AJ124" s="35">
        <f>Main!W119*Mask!Y$17</f>
        <v>0</v>
      </c>
      <c r="AK124" s="35">
        <f>Main!X119*Mask!Z$17</f>
        <v>0</v>
      </c>
      <c r="AL124" s="35">
        <f>Main!Y119*Mask!AA$17</f>
        <v>0</v>
      </c>
      <c r="AM124" s="35">
        <f>Main!Z119*Mask!AB$17</f>
        <v>0</v>
      </c>
      <c r="AN124" s="35"/>
      <c r="AO124" s="35">
        <f>IF(OR($A$1&lt;=Main!AA$4,ISBLANK($N124)),0,Main!AA119)</f>
        <v>0</v>
      </c>
      <c r="AP124" s="35">
        <f>IF(OR($A$1&lt;=Main!AB$4,ISBLANK($N124)),0,Main!AB119)</f>
        <v>0</v>
      </c>
      <c r="AQ124" s="35">
        <f>IF(OR($A$1&lt;=Main!AC$4,ISBLANK($N124)),0,Main!AC119)</f>
        <v>0</v>
      </c>
      <c r="AR124" s="35">
        <f>IF(OR($A$1&lt;=Main!AD$4,ISBLANK($N124)),0,Main!AD119)</f>
        <v>0</v>
      </c>
      <c r="AS124" s="35">
        <f>IF(OR($A$1&lt;=Main!AE$4,ISBLANK($N124)),0,Main!AE119)</f>
        <v>0</v>
      </c>
      <c r="AT124" s="35">
        <f>IF(OR($A$1&lt;=Main!AF$4,ISBLANK($N124)),0,Main!AF119)</f>
        <v>0</v>
      </c>
      <c r="AU124" s="35">
        <f>IF(OR($A$1&lt;=Main!AG$4,ISBLANK($N124)),0,Main!AG119)</f>
        <v>0</v>
      </c>
      <c r="AV124" s="35">
        <f>IF(OR($A$1&lt;=Main!AH$4,ISBLANK($N124)),0,Main!AH119)</f>
        <v>0</v>
      </c>
      <c r="AW124" s="35">
        <f>IF(OR($A$1&lt;=Main!AI$4,ISBLANK($N124)),0,Main!AI119)</f>
        <v>0</v>
      </c>
      <c r="AX124" s="35">
        <f>IF(OR($A$1&lt;=Main!AJ$4,ISBLANK($N124)),0,Main!AJ119)</f>
        <v>0</v>
      </c>
      <c r="AY124" s="35">
        <f>IF(OR($A$1&lt;=Main!AK$4,ISBLANK($N124)),0,Main!AK119)</f>
        <v>0</v>
      </c>
      <c r="AZ124" s="35">
        <f>IF(OR($A$1&lt;=Main!AL$4,ISBLANK($N124)),0,Main!AL119)</f>
        <v>0</v>
      </c>
      <c r="BA124" s="35">
        <f>IF(OR($A$1&lt;=Main!AM$4,ISBLANK($N124)),0,Main!AM119)</f>
        <v>0</v>
      </c>
      <c r="BB124" s="35">
        <f>IF(OR($A$1&lt;=Main!AN$4,ISBLANK($N124)),0,Main!AN119)</f>
        <v>0</v>
      </c>
      <c r="BC124" s="35">
        <f>IF(OR($A$1&lt;=Main!AO$4,ISBLANK($N124)),0,Main!AO119)</f>
        <v>0</v>
      </c>
      <c r="BD124" s="35">
        <f>IF(OR($A$1&lt;=Main!AP$4,ISBLANK($N124)),0,Main!AP119)</f>
        <v>0</v>
      </c>
      <c r="BE124" s="35">
        <f>IF(OR($A$1&lt;=Main!AQ$4,ISBLANK($N124)),0,Main!AQ119)</f>
        <v>0</v>
      </c>
      <c r="BF124" s="35">
        <f>IF(OR($A$1&lt;=Main!AR$4,ISBLANK($N124)),0,Main!AR119)</f>
        <v>0</v>
      </c>
      <c r="BG124" s="35">
        <f>IF(OR($A$1&lt;=Main!AS$4,ISBLANK($N124)),0,Main!AS119)</f>
        <v>0</v>
      </c>
      <c r="BH124" s="35">
        <f>IF(OR($A$1&lt;=Main!AT$4,ISBLANK($N124)),0,Main!AT119)</f>
        <v>0</v>
      </c>
      <c r="BI124" s="35">
        <f>IF(OR($A$1&lt;=Main!AU$4,ISBLANK($N124)),0,Main!AU119)</f>
        <v>0</v>
      </c>
      <c r="BJ124" s="35">
        <f>IF(OR($A$1&lt;=Main!AV$4,ISBLANK($N124)),0,Main!AV119)</f>
        <v>0</v>
      </c>
    </row>
    <row r="125" spans="12:62">
      <c r="M125" s="6" t="str">
        <f>Main!$A120&amp;Main!$B120</f>
        <v/>
      </c>
      <c r="N125" s="6" t="str">
        <f>Main!$A120&amp;Main!$B120</f>
        <v/>
      </c>
      <c r="O125" s="145">
        <f t="shared" si="7"/>
        <v>0</v>
      </c>
      <c r="P125" s="150">
        <f t="shared" si="8"/>
        <v>39</v>
      </c>
      <c r="Q125" s="150" t="str">
        <f ca="1">IF(Main!$AY120&lt;&gt;"#",$P125-Main!$AY120,"#")</f>
        <v>#</v>
      </c>
      <c r="R125" s="35">
        <f>Main!E120*Mask!G$17</f>
        <v>0</v>
      </c>
      <c r="S125" s="35">
        <f>Main!F120*Mask!H$17</f>
        <v>0</v>
      </c>
      <c r="T125" s="35">
        <f>Main!G120*Mask!I$17</f>
        <v>0</v>
      </c>
      <c r="U125" s="35">
        <f>Main!H120*Mask!J$17</f>
        <v>0</v>
      </c>
      <c r="V125" s="35">
        <f>Main!I120*Mask!K$17</f>
        <v>0</v>
      </c>
      <c r="W125" s="35">
        <f>Main!J120*Mask!L$17</f>
        <v>0</v>
      </c>
      <c r="X125" s="35">
        <f>Main!K120*Mask!M$17</f>
        <v>0</v>
      </c>
      <c r="Y125" s="35">
        <f>Main!L120*Mask!N$17</f>
        <v>0</v>
      </c>
      <c r="Z125" s="35">
        <f>Main!M120*Mask!O$17</f>
        <v>0</v>
      </c>
      <c r="AA125" s="35">
        <f>Main!N120*Mask!P$17</f>
        <v>0</v>
      </c>
      <c r="AB125" s="35">
        <f>Main!O120*Mask!Q$17</f>
        <v>0</v>
      </c>
      <c r="AC125" s="35">
        <f>Main!P120*Mask!R$17</f>
        <v>0</v>
      </c>
      <c r="AD125" s="35">
        <f>Main!Q120*Mask!S$17</f>
        <v>0</v>
      </c>
      <c r="AE125" s="35">
        <f>Main!R120*Mask!T$17</f>
        <v>0</v>
      </c>
      <c r="AF125" s="35">
        <f>Main!S120*Mask!U$17</f>
        <v>0</v>
      </c>
      <c r="AG125" s="35">
        <f>Main!T120*Mask!V$17</f>
        <v>0</v>
      </c>
      <c r="AH125" s="35">
        <f>Main!U120*Mask!W$17</f>
        <v>0</v>
      </c>
      <c r="AI125" s="35">
        <f>Main!V120*Mask!X$17</f>
        <v>0</v>
      </c>
      <c r="AJ125" s="35">
        <f>Main!W120*Mask!Y$17</f>
        <v>0</v>
      </c>
      <c r="AK125" s="35">
        <f>Main!X120*Mask!Z$17</f>
        <v>0</v>
      </c>
      <c r="AL125" s="35">
        <f>Main!Y120*Mask!AA$17</f>
        <v>0</v>
      </c>
      <c r="AM125" s="35">
        <f>Main!Z120*Mask!AB$17</f>
        <v>0</v>
      </c>
      <c r="AN125" s="35"/>
      <c r="AO125" s="35">
        <f>IF(OR($A$1&lt;=Main!AA$4,ISBLANK($N125)),0,Main!AA120)</f>
        <v>0</v>
      </c>
      <c r="AP125" s="35">
        <f>IF(OR($A$1&lt;=Main!AB$4,ISBLANK($N125)),0,Main!AB120)</f>
        <v>0</v>
      </c>
      <c r="AQ125" s="35">
        <f>IF(OR($A$1&lt;=Main!AC$4,ISBLANK($N125)),0,Main!AC120)</f>
        <v>0</v>
      </c>
      <c r="AR125" s="35">
        <f>IF(OR($A$1&lt;=Main!AD$4,ISBLANK($N125)),0,Main!AD120)</f>
        <v>0</v>
      </c>
      <c r="AS125" s="35">
        <f>IF(OR($A$1&lt;=Main!AE$4,ISBLANK($N125)),0,Main!AE120)</f>
        <v>0</v>
      </c>
      <c r="AT125" s="35">
        <f>IF(OR($A$1&lt;=Main!AF$4,ISBLANK($N125)),0,Main!AF120)</f>
        <v>0</v>
      </c>
      <c r="AU125" s="35">
        <f>IF(OR($A$1&lt;=Main!AG$4,ISBLANK($N125)),0,Main!AG120)</f>
        <v>0</v>
      </c>
      <c r="AV125" s="35">
        <f>IF(OR($A$1&lt;=Main!AH$4,ISBLANK($N125)),0,Main!AH120)</f>
        <v>0</v>
      </c>
      <c r="AW125" s="35">
        <f>IF(OR($A$1&lt;=Main!AI$4,ISBLANK($N125)),0,Main!AI120)</f>
        <v>0</v>
      </c>
      <c r="AX125" s="35">
        <f>IF(OR($A$1&lt;=Main!AJ$4,ISBLANK($N125)),0,Main!AJ120)</f>
        <v>0</v>
      </c>
      <c r="AY125" s="35">
        <f>IF(OR($A$1&lt;=Main!AK$4,ISBLANK($N125)),0,Main!AK120)</f>
        <v>0</v>
      </c>
      <c r="AZ125" s="35">
        <f>IF(OR($A$1&lt;=Main!AL$4,ISBLANK($N125)),0,Main!AL120)</f>
        <v>0</v>
      </c>
      <c r="BA125" s="35">
        <f>IF(OR($A$1&lt;=Main!AM$4,ISBLANK($N125)),0,Main!AM120)</f>
        <v>0</v>
      </c>
      <c r="BB125" s="35">
        <f>IF(OR($A$1&lt;=Main!AN$4,ISBLANK($N125)),0,Main!AN120)</f>
        <v>0</v>
      </c>
      <c r="BC125" s="35">
        <f>IF(OR($A$1&lt;=Main!AO$4,ISBLANK($N125)),0,Main!AO120)</f>
        <v>0</v>
      </c>
      <c r="BD125" s="35">
        <f>IF(OR($A$1&lt;=Main!AP$4,ISBLANK($N125)),0,Main!AP120)</f>
        <v>0</v>
      </c>
      <c r="BE125" s="35">
        <f>IF(OR($A$1&lt;=Main!AQ$4,ISBLANK($N125)),0,Main!AQ120)</f>
        <v>0</v>
      </c>
      <c r="BF125" s="35">
        <f>IF(OR($A$1&lt;=Main!AR$4,ISBLANK($N125)),0,Main!AR120)</f>
        <v>0</v>
      </c>
      <c r="BG125" s="35">
        <f>IF(OR($A$1&lt;=Main!AS$4,ISBLANK($N125)),0,Main!AS120)</f>
        <v>0</v>
      </c>
      <c r="BH125" s="35">
        <f>IF(OR($A$1&lt;=Main!AT$4,ISBLANK($N125)),0,Main!AT120)</f>
        <v>0</v>
      </c>
      <c r="BI125" s="35">
        <f>IF(OR($A$1&lt;=Main!AU$4,ISBLANK($N125)),0,Main!AU120)</f>
        <v>0</v>
      </c>
      <c r="BJ125" s="35">
        <f>IF(OR($A$1&lt;=Main!AV$4,ISBLANK($N125)),0,Main!AV120)</f>
        <v>0</v>
      </c>
    </row>
    <row r="126" spans="12:62">
      <c r="M126" s="6" t="str">
        <f>Main!$A121&amp;Main!$B121</f>
        <v/>
      </c>
      <c r="N126" s="6" t="str">
        <f>Main!$A121&amp;Main!$B121</f>
        <v/>
      </c>
      <c r="O126" s="145">
        <f t="shared" si="7"/>
        <v>0</v>
      </c>
      <c r="P126" s="150">
        <f t="shared" si="8"/>
        <v>39</v>
      </c>
      <c r="Q126" s="150" t="str">
        <f ca="1">IF(Main!$AY121&lt;&gt;"#",$P126-Main!$AY121,"#")</f>
        <v>#</v>
      </c>
      <c r="R126" s="35">
        <f>Main!E121*Mask!G$17</f>
        <v>0</v>
      </c>
      <c r="S126" s="35">
        <f>Main!F121*Mask!H$17</f>
        <v>0</v>
      </c>
      <c r="T126" s="35">
        <f>Main!G121*Mask!I$17</f>
        <v>0</v>
      </c>
      <c r="U126" s="35">
        <f>Main!H121*Mask!J$17</f>
        <v>0</v>
      </c>
      <c r="V126" s="35">
        <f>Main!I121*Mask!K$17</f>
        <v>0</v>
      </c>
      <c r="W126" s="35">
        <f>Main!J121*Mask!L$17</f>
        <v>0</v>
      </c>
      <c r="X126" s="35">
        <f>Main!K121*Mask!M$17</f>
        <v>0</v>
      </c>
      <c r="Y126" s="35">
        <f>Main!L121*Mask!N$17</f>
        <v>0</v>
      </c>
      <c r="Z126" s="35">
        <f>Main!M121*Mask!O$17</f>
        <v>0</v>
      </c>
      <c r="AA126" s="35">
        <f>Main!N121*Mask!P$17</f>
        <v>0</v>
      </c>
      <c r="AB126" s="35">
        <f>Main!O121*Mask!Q$17</f>
        <v>0</v>
      </c>
      <c r="AC126" s="35">
        <f>Main!P121*Mask!R$17</f>
        <v>0</v>
      </c>
      <c r="AD126" s="35">
        <f>Main!Q121*Mask!S$17</f>
        <v>0</v>
      </c>
      <c r="AE126" s="35">
        <f>Main!R121*Mask!T$17</f>
        <v>0</v>
      </c>
      <c r="AF126" s="35">
        <f>Main!S121*Mask!U$17</f>
        <v>0</v>
      </c>
      <c r="AG126" s="35">
        <f>Main!T121*Mask!V$17</f>
        <v>0</v>
      </c>
      <c r="AH126" s="35">
        <f>Main!U121*Mask!W$17</f>
        <v>0</v>
      </c>
      <c r="AI126" s="35">
        <f>Main!V121*Mask!X$17</f>
        <v>0</v>
      </c>
      <c r="AJ126" s="35">
        <f>Main!W121*Mask!Y$17</f>
        <v>0</v>
      </c>
      <c r="AK126" s="35">
        <f>Main!X121*Mask!Z$17</f>
        <v>0</v>
      </c>
      <c r="AL126" s="35">
        <f>Main!Y121*Mask!AA$17</f>
        <v>0</v>
      </c>
      <c r="AM126" s="35">
        <f>Main!Z121*Mask!AB$17</f>
        <v>0</v>
      </c>
      <c r="AN126" s="35"/>
      <c r="AO126" s="35">
        <f>IF(OR($A$1&lt;=Main!AA$4,ISBLANK($N126)),0,Main!AA121)</f>
        <v>0</v>
      </c>
      <c r="AP126" s="35">
        <f>IF(OR($A$1&lt;=Main!AB$4,ISBLANK($N126)),0,Main!AB121)</f>
        <v>0</v>
      </c>
      <c r="AQ126" s="35">
        <f>IF(OR($A$1&lt;=Main!AC$4,ISBLANK($N126)),0,Main!AC121)</f>
        <v>0</v>
      </c>
      <c r="AR126" s="35">
        <f>IF(OR($A$1&lt;=Main!AD$4,ISBLANK($N126)),0,Main!AD121)</f>
        <v>0</v>
      </c>
      <c r="AS126" s="35">
        <f>IF(OR($A$1&lt;=Main!AE$4,ISBLANK($N126)),0,Main!AE121)</f>
        <v>0</v>
      </c>
      <c r="AT126" s="35">
        <f>IF(OR($A$1&lt;=Main!AF$4,ISBLANK($N126)),0,Main!AF121)</f>
        <v>0</v>
      </c>
      <c r="AU126" s="35">
        <f>IF(OR($A$1&lt;=Main!AG$4,ISBLANK($N126)),0,Main!AG121)</f>
        <v>0</v>
      </c>
      <c r="AV126" s="35">
        <f>IF(OR($A$1&lt;=Main!AH$4,ISBLANK($N126)),0,Main!AH121)</f>
        <v>0</v>
      </c>
      <c r="AW126" s="35">
        <f>IF(OR($A$1&lt;=Main!AI$4,ISBLANK($N126)),0,Main!AI121)</f>
        <v>0</v>
      </c>
      <c r="AX126" s="35">
        <f>IF(OR($A$1&lt;=Main!AJ$4,ISBLANK($N126)),0,Main!AJ121)</f>
        <v>0</v>
      </c>
      <c r="AY126" s="35">
        <f>IF(OR($A$1&lt;=Main!AK$4,ISBLANK($N126)),0,Main!AK121)</f>
        <v>0</v>
      </c>
      <c r="AZ126" s="35">
        <f>IF(OR($A$1&lt;=Main!AL$4,ISBLANK($N126)),0,Main!AL121)</f>
        <v>0</v>
      </c>
      <c r="BA126" s="35">
        <f>IF(OR($A$1&lt;=Main!AM$4,ISBLANK($N126)),0,Main!AM121)</f>
        <v>0</v>
      </c>
      <c r="BB126" s="35">
        <f>IF(OR($A$1&lt;=Main!AN$4,ISBLANK($N126)),0,Main!AN121)</f>
        <v>0</v>
      </c>
      <c r="BC126" s="35">
        <f>IF(OR($A$1&lt;=Main!AO$4,ISBLANK($N126)),0,Main!AO121)</f>
        <v>0</v>
      </c>
      <c r="BD126" s="35">
        <f>IF(OR($A$1&lt;=Main!AP$4,ISBLANK($N126)),0,Main!AP121)</f>
        <v>0</v>
      </c>
      <c r="BE126" s="35">
        <f>IF(OR($A$1&lt;=Main!AQ$4,ISBLANK($N126)),0,Main!AQ121)</f>
        <v>0</v>
      </c>
      <c r="BF126" s="35">
        <f>IF(OR($A$1&lt;=Main!AR$4,ISBLANK($N126)),0,Main!AR121)</f>
        <v>0</v>
      </c>
      <c r="BG126" s="35">
        <f>IF(OR($A$1&lt;=Main!AS$4,ISBLANK($N126)),0,Main!AS121)</f>
        <v>0</v>
      </c>
      <c r="BH126" s="35">
        <f>IF(OR($A$1&lt;=Main!AT$4,ISBLANK($N126)),0,Main!AT121)</f>
        <v>0</v>
      </c>
      <c r="BI126" s="35">
        <f>IF(OR($A$1&lt;=Main!AU$4,ISBLANK($N126)),0,Main!AU121)</f>
        <v>0</v>
      </c>
      <c r="BJ126" s="35">
        <f>IF(OR($A$1&lt;=Main!AV$4,ISBLANK($N126)),0,Main!AV121)</f>
        <v>0</v>
      </c>
    </row>
    <row r="127" spans="12:62">
      <c r="M127" s="6" t="str">
        <f>Main!$A122&amp;Main!$B122</f>
        <v/>
      </c>
      <c r="N127" s="6" t="str">
        <f>Main!$A122&amp;Main!$B122</f>
        <v/>
      </c>
      <c r="O127" s="145">
        <f t="shared" si="7"/>
        <v>0</v>
      </c>
      <c r="P127" s="150">
        <f t="shared" si="8"/>
        <v>39</v>
      </c>
      <c r="Q127" s="150" t="str">
        <f ca="1">IF(Main!$AY122&lt;&gt;"#",$P127-Main!$AY122,"#")</f>
        <v>#</v>
      </c>
      <c r="R127" s="35">
        <f>Main!E122*Mask!G$17</f>
        <v>0</v>
      </c>
      <c r="S127" s="35">
        <f>Main!F122*Mask!H$17</f>
        <v>0</v>
      </c>
      <c r="T127" s="35">
        <f>Main!G122*Mask!I$17</f>
        <v>0</v>
      </c>
      <c r="U127" s="35">
        <f>Main!H122*Mask!J$17</f>
        <v>0</v>
      </c>
      <c r="V127" s="35">
        <f>Main!I122*Mask!K$17</f>
        <v>0</v>
      </c>
      <c r="W127" s="35">
        <f>Main!J122*Mask!L$17</f>
        <v>0</v>
      </c>
      <c r="X127" s="35">
        <f>Main!K122*Mask!M$17</f>
        <v>0</v>
      </c>
      <c r="Y127" s="35">
        <f>Main!L122*Mask!N$17</f>
        <v>0</v>
      </c>
      <c r="Z127" s="35">
        <f>Main!M122*Mask!O$17</f>
        <v>0</v>
      </c>
      <c r="AA127" s="35">
        <f>Main!N122*Mask!P$17</f>
        <v>0</v>
      </c>
      <c r="AB127" s="35">
        <f>Main!O122*Mask!Q$17</f>
        <v>0</v>
      </c>
      <c r="AC127" s="35">
        <f>Main!P122*Mask!R$17</f>
        <v>0</v>
      </c>
      <c r="AD127" s="35">
        <f>Main!Q122*Mask!S$17</f>
        <v>0</v>
      </c>
      <c r="AE127" s="35">
        <f>Main!R122*Mask!T$17</f>
        <v>0</v>
      </c>
      <c r="AF127" s="35">
        <f>Main!S122*Mask!U$17</f>
        <v>0</v>
      </c>
      <c r="AG127" s="35">
        <f>Main!T122*Mask!V$17</f>
        <v>0</v>
      </c>
      <c r="AH127" s="35">
        <f>Main!U122*Mask!W$17</f>
        <v>0</v>
      </c>
      <c r="AI127" s="35">
        <f>Main!V122*Mask!X$17</f>
        <v>0</v>
      </c>
      <c r="AJ127" s="35">
        <f>Main!W122*Mask!Y$17</f>
        <v>0</v>
      </c>
      <c r="AK127" s="35">
        <f>Main!X122*Mask!Z$17</f>
        <v>0</v>
      </c>
      <c r="AL127" s="35">
        <f>Main!Y122*Mask!AA$17</f>
        <v>0</v>
      </c>
      <c r="AM127" s="35">
        <f>Main!Z122*Mask!AB$17</f>
        <v>0</v>
      </c>
      <c r="AN127" s="35"/>
      <c r="AO127" s="35">
        <f>IF(OR($A$1&lt;=Main!AA$4,ISBLANK($N127)),0,Main!AA122)</f>
        <v>0</v>
      </c>
      <c r="AP127" s="35">
        <f>IF(OR($A$1&lt;=Main!AB$4,ISBLANK($N127)),0,Main!AB122)</f>
        <v>0</v>
      </c>
      <c r="AQ127" s="35">
        <f>IF(OR($A$1&lt;=Main!AC$4,ISBLANK($N127)),0,Main!AC122)</f>
        <v>0</v>
      </c>
      <c r="AR127" s="35">
        <f>IF(OR($A$1&lt;=Main!AD$4,ISBLANK($N127)),0,Main!AD122)</f>
        <v>0</v>
      </c>
      <c r="AS127" s="35">
        <f>IF(OR($A$1&lt;=Main!AE$4,ISBLANK($N127)),0,Main!AE122)</f>
        <v>0</v>
      </c>
      <c r="AT127" s="35">
        <f>IF(OR($A$1&lt;=Main!AF$4,ISBLANK($N127)),0,Main!AF122)</f>
        <v>0</v>
      </c>
      <c r="AU127" s="35">
        <f>IF(OR($A$1&lt;=Main!AG$4,ISBLANK($N127)),0,Main!AG122)</f>
        <v>0</v>
      </c>
      <c r="AV127" s="35">
        <f>IF(OR($A$1&lt;=Main!AH$4,ISBLANK($N127)),0,Main!AH122)</f>
        <v>0</v>
      </c>
      <c r="AW127" s="35">
        <f>IF(OR($A$1&lt;=Main!AI$4,ISBLANK($N127)),0,Main!AI122)</f>
        <v>0</v>
      </c>
      <c r="AX127" s="35">
        <f>IF(OR($A$1&lt;=Main!AJ$4,ISBLANK($N127)),0,Main!AJ122)</f>
        <v>0</v>
      </c>
      <c r="AY127" s="35">
        <f>IF(OR($A$1&lt;=Main!AK$4,ISBLANK($N127)),0,Main!AK122)</f>
        <v>0</v>
      </c>
      <c r="AZ127" s="35">
        <f>IF(OR($A$1&lt;=Main!AL$4,ISBLANK($N127)),0,Main!AL122)</f>
        <v>0</v>
      </c>
      <c r="BA127" s="35">
        <f>IF(OR($A$1&lt;=Main!AM$4,ISBLANK($N127)),0,Main!AM122)</f>
        <v>0</v>
      </c>
      <c r="BB127" s="35">
        <f>IF(OR($A$1&lt;=Main!AN$4,ISBLANK($N127)),0,Main!AN122)</f>
        <v>0</v>
      </c>
      <c r="BC127" s="35">
        <f>IF(OR($A$1&lt;=Main!AO$4,ISBLANK($N127)),0,Main!AO122)</f>
        <v>0</v>
      </c>
      <c r="BD127" s="35">
        <f>IF(OR($A$1&lt;=Main!AP$4,ISBLANK($N127)),0,Main!AP122)</f>
        <v>0</v>
      </c>
      <c r="BE127" s="35">
        <f>IF(OR($A$1&lt;=Main!AQ$4,ISBLANK($N127)),0,Main!AQ122)</f>
        <v>0</v>
      </c>
      <c r="BF127" s="35">
        <f>IF(OR($A$1&lt;=Main!AR$4,ISBLANK($N127)),0,Main!AR122)</f>
        <v>0</v>
      </c>
      <c r="BG127" s="35">
        <f>IF(OR($A$1&lt;=Main!AS$4,ISBLANK($N127)),0,Main!AS122)</f>
        <v>0</v>
      </c>
      <c r="BH127" s="35">
        <f>IF(OR($A$1&lt;=Main!AT$4,ISBLANK($N127)),0,Main!AT122)</f>
        <v>0</v>
      </c>
      <c r="BI127" s="35">
        <f>IF(OR($A$1&lt;=Main!AU$4,ISBLANK($N127)),0,Main!AU122)</f>
        <v>0</v>
      </c>
      <c r="BJ127" s="35">
        <f>IF(OR($A$1&lt;=Main!AV$4,ISBLANK($N127)),0,Main!AV122)</f>
        <v>0</v>
      </c>
    </row>
    <row r="128" spans="12:62">
      <c r="M128" s="6" t="str">
        <f>Main!$A123&amp;Main!$B123</f>
        <v/>
      </c>
      <c r="N128" s="6" t="str">
        <f>Main!$A123&amp;Main!$B123</f>
        <v/>
      </c>
      <c r="O128" s="145">
        <f t="shared" si="7"/>
        <v>0</v>
      </c>
      <c r="P128" s="150">
        <f t="shared" si="8"/>
        <v>39</v>
      </c>
      <c r="Q128" s="150" t="str">
        <f ca="1">IF(Main!$AY123&lt;&gt;"#",$P128-Main!$AY123,"#")</f>
        <v>#</v>
      </c>
      <c r="R128" s="35">
        <f>Main!E123*Mask!G$17</f>
        <v>0</v>
      </c>
      <c r="S128" s="35">
        <f>Main!F123*Mask!H$17</f>
        <v>0</v>
      </c>
      <c r="T128" s="35">
        <f>Main!G123*Mask!I$17</f>
        <v>0</v>
      </c>
      <c r="U128" s="35">
        <f>Main!H123*Mask!J$17</f>
        <v>0</v>
      </c>
      <c r="V128" s="35">
        <f>Main!I123*Mask!K$17</f>
        <v>0</v>
      </c>
      <c r="W128" s="35">
        <f>Main!J123*Mask!L$17</f>
        <v>0</v>
      </c>
      <c r="X128" s="35">
        <f>Main!K123*Mask!M$17</f>
        <v>0</v>
      </c>
      <c r="Y128" s="35">
        <f>Main!L123*Mask!N$17</f>
        <v>0</v>
      </c>
      <c r="Z128" s="35">
        <f>Main!M123*Mask!O$17</f>
        <v>0</v>
      </c>
      <c r="AA128" s="35">
        <f>Main!N123*Mask!P$17</f>
        <v>0</v>
      </c>
      <c r="AB128" s="35">
        <f>Main!O123*Mask!Q$17</f>
        <v>0</v>
      </c>
      <c r="AC128" s="35">
        <f>Main!P123*Mask!R$17</f>
        <v>0</v>
      </c>
      <c r="AD128" s="35">
        <f>Main!Q123*Mask!S$17</f>
        <v>0</v>
      </c>
      <c r="AE128" s="35">
        <f>Main!R123*Mask!T$17</f>
        <v>0</v>
      </c>
      <c r="AF128" s="35">
        <f>Main!S123*Mask!U$17</f>
        <v>0</v>
      </c>
      <c r="AG128" s="35">
        <f>Main!T123*Mask!V$17</f>
        <v>0</v>
      </c>
      <c r="AH128" s="35">
        <f>Main!U123*Mask!W$17</f>
        <v>0</v>
      </c>
      <c r="AI128" s="35">
        <f>Main!V123*Mask!X$17</f>
        <v>0</v>
      </c>
      <c r="AJ128" s="35">
        <f>Main!W123*Mask!Y$17</f>
        <v>0</v>
      </c>
      <c r="AK128" s="35">
        <f>Main!X123*Mask!Z$17</f>
        <v>0</v>
      </c>
      <c r="AL128" s="35">
        <f>Main!Y123*Mask!AA$17</f>
        <v>0</v>
      </c>
      <c r="AM128" s="35">
        <f>Main!Z123*Mask!AB$17</f>
        <v>0</v>
      </c>
      <c r="AN128" s="35"/>
      <c r="AO128" s="35">
        <f>IF(OR($A$1&lt;=Main!AA$4,ISBLANK($N128)),0,Main!AA123)</f>
        <v>0</v>
      </c>
      <c r="AP128" s="35">
        <f>IF(OR($A$1&lt;=Main!AB$4,ISBLANK($N128)),0,Main!AB123)</f>
        <v>0</v>
      </c>
      <c r="AQ128" s="35">
        <f>IF(OR($A$1&lt;=Main!AC$4,ISBLANK($N128)),0,Main!AC123)</f>
        <v>0</v>
      </c>
      <c r="AR128" s="35">
        <f>IF(OR($A$1&lt;=Main!AD$4,ISBLANK($N128)),0,Main!AD123)</f>
        <v>0</v>
      </c>
      <c r="AS128" s="35">
        <f>IF(OR($A$1&lt;=Main!AE$4,ISBLANK($N128)),0,Main!AE123)</f>
        <v>0</v>
      </c>
      <c r="AT128" s="35">
        <f>IF(OR($A$1&lt;=Main!AF$4,ISBLANK($N128)),0,Main!AF123)</f>
        <v>0</v>
      </c>
      <c r="AU128" s="35">
        <f>IF(OR($A$1&lt;=Main!AG$4,ISBLANK($N128)),0,Main!AG123)</f>
        <v>0</v>
      </c>
      <c r="AV128" s="35">
        <f>IF(OR($A$1&lt;=Main!AH$4,ISBLANK($N128)),0,Main!AH123)</f>
        <v>0</v>
      </c>
      <c r="AW128" s="35">
        <f>IF(OR($A$1&lt;=Main!AI$4,ISBLANK($N128)),0,Main!AI123)</f>
        <v>0</v>
      </c>
      <c r="AX128" s="35">
        <f>IF(OR($A$1&lt;=Main!AJ$4,ISBLANK($N128)),0,Main!AJ123)</f>
        <v>0</v>
      </c>
      <c r="AY128" s="35">
        <f>IF(OR($A$1&lt;=Main!AK$4,ISBLANK($N128)),0,Main!AK123)</f>
        <v>0</v>
      </c>
      <c r="AZ128" s="35">
        <f>IF(OR($A$1&lt;=Main!AL$4,ISBLANK($N128)),0,Main!AL123)</f>
        <v>0</v>
      </c>
      <c r="BA128" s="35">
        <f>IF(OR($A$1&lt;=Main!AM$4,ISBLANK($N128)),0,Main!AM123)</f>
        <v>0</v>
      </c>
      <c r="BB128" s="35">
        <f>IF(OR($A$1&lt;=Main!AN$4,ISBLANK($N128)),0,Main!AN123)</f>
        <v>0</v>
      </c>
      <c r="BC128" s="35">
        <f>IF(OR($A$1&lt;=Main!AO$4,ISBLANK($N128)),0,Main!AO123)</f>
        <v>0</v>
      </c>
      <c r="BD128" s="35">
        <f>IF(OR($A$1&lt;=Main!AP$4,ISBLANK($N128)),0,Main!AP123)</f>
        <v>0</v>
      </c>
      <c r="BE128" s="35">
        <f>IF(OR($A$1&lt;=Main!AQ$4,ISBLANK($N128)),0,Main!AQ123)</f>
        <v>0</v>
      </c>
      <c r="BF128" s="35">
        <f>IF(OR($A$1&lt;=Main!AR$4,ISBLANK($N128)),0,Main!AR123)</f>
        <v>0</v>
      </c>
      <c r="BG128" s="35">
        <f>IF(OR($A$1&lt;=Main!AS$4,ISBLANK($N128)),0,Main!AS123)</f>
        <v>0</v>
      </c>
      <c r="BH128" s="35">
        <f>IF(OR($A$1&lt;=Main!AT$4,ISBLANK($N128)),0,Main!AT123)</f>
        <v>0</v>
      </c>
      <c r="BI128" s="35">
        <f>IF(OR($A$1&lt;=Main!AU$4,ISBLANK($N128)),0,Main!AU123)</f>
        <v>0</v>
      </c>
      <c r="BJ128" s="35">
        <f>IF(OR($A$1&lt;=Main!AV$4,ISBLANK($N128)),0,Main!AV123)</f>
        <v>0</v>
      </c>
    </row>
    <row r="129" spans="13:62">
      <c r="M129" s="6" t="str">
        <f>Main!$A124&amp;Main!$B124</f>
        <v/>
      </c>
      <c r="N129" s="6" t="str">
        <f>Main!$A124&amp;Main!$B124</f>
        <v/>
      </c>
      <c r="O129" s="145">
        <f t="shared" si="7"/>
        <v>0</v>
      </c>
      <c r="P129" s="150">
        <f t="shared" si="8"/>
        <v>39</v>
      </c>
      <c r="Q129" s="150" t="str">
        <f ca="1">IF(Main!$AY124&lt;&gt;"#",$P129-Main!$AY124,"#")</f>
        <v>#</v>
      </c>
      <c r="R129" s="35">
        <f>Main!E124*Mask!G$17</f>
        <v>0</v>
      </c>
      <c r="S129" s="35">
        <f>Main!F124*Mask!H$17</f>
        <v>0</v>
      </c>
      <c r="T129" s="35">
        <f>Main!G124*Mask!I$17</f>
        <v>0</v>
      </c>
      <c r="U129" s="35">
        <f>Main!H124*Mask!J$17</f>
        <v>0</v>
      </c>
      <c r="V129" s="35">
        <f>Main!I124*Mask!K$17</f>
        <v>0</v>
      </c>
      <c r="W129" s="35">
        <f>Main!J124*Mask!L$17</f>
        <v>0</v>
      </c>
      <c r="X129" s="35">
        <f>Main!K124*Mask!M$17</f>
        <v>0</v>
      </c>
      <c r="Y129" s="35">
        <f>Main!L124*Mask!N$17</f>
        <v>0</v>
      </c>
      <c r="Z129" s="35">
        <f>Main!M124*Mask!O$17</f>
        <v>0</v>
      </c>
      <c r="AA129" s="35">
        <f>Main!N124*Mask!P$17</f>
        <v>0</v>
      </c>
      <c r="AB129" s="35">
        <f>Main!O124*Mask!Q$17</f>
        <v>0</v>
      </c>
      <c r="AC129" s="35">
        <f>Main!P124*Mask!R$17</f>
        <v>0</v>
      </c>
      <c r="AD129" s="35">
        <f>Main!Q124*Mask!S$17</f>
        <v>0</v>
      </c>
      <c r="AE129" s="35">
        <f>Main!R124*Mask!T$17</f>
        <v>0</v>
      </c>
      <c r="AF129" s="35">
        <f>Main!S124*Mask!U$17</f>
        <v>0</v>
      </c>
      <c r="AG129" s="35">
        <f>Main!T124*Mask!V$17</f>
        <v>0</v>
      </c>
      <c r="AH129" s="35">
        <f>Main!U124*Mask!W$17</f>
        <v>0</v>
      </c>
      <c r="AI129" s="35">
        <f>Main!V124*Mask!X$17</f>
        <v>0</v>
      </c>
      <c r="AJ129" s="35">
        <f>Main!W124*Mask!Y$17</f>
        <v>0</v>
      </c>
      <c r="AK129" s="35">
        <f>Main!X124*Mask!Z$17</f>
        <v>0</v>
      </c>
      <c r="AL129" s="35">
        <f>Main!Y124*Mask!AA$17</f>
        <v>0</v>
      </c>
      <c r="AM129" s="35">
        <f>Main!Z124*Mask!AB$17</f>
        <v>0</v>
      </c>
      <c r="AN129" s="35"/>
      <c r="AO129" s="35">
        <f>IF(OR($A$1&lt;=Main!AA$4,ISBLANK($N129)),0,Main!AA124)</f>
        <v>0</v>
      </c>
      <c r="AP129" s="35">
        <f>IF(OR($A$1&lt;=Main!AB$4,ISBLANK($N129)),0,Main!AB124)</f>
        <v>0</v>
      </c>
      <c r="AQ129" s="35">
        <f>IF(OR($A$1&lt;=Main!AC$4,ISBLANK($N129)),0,Main!AC124)</f>
        <v>0</v>
      </c>
      <c r="AR129" s="35">
        <f>IF(OR($A$1&lt;=Main!AD$4,ISBLANK($N129)),0,Main!AD124)</f>
        <v>0</v>
      </c>
      <c r="AS129" s="35">
        <f>IF(OR($A$1&lt;=Main!AE$4,ISBLANK($N129)),0,Main!AE124)</f>
        <v>0</v>
      </c>
      <c r="AT129" s="35">
        <f>IF(OR($A$1&lt;=Main!AF$4,ISBLANK($N129)),0,Main!AF124)</f>
        <v>0</v>
      </c>
      <c r="AU129" s="35">
        <f>IF(OR($A$1&lt;=Main!AG$4,ISBLANK($N129)),0,Main!AG124)</f>
        <v>0</v>
      </c>
      <c r="AV129" s="35">
        <f>IF(OR($A$1&lt;=Main!AH$4,ISBLANK($N129)),0,Main!AH124)</f>
        <v>0</v>
      </c>
      <c r="AW129" s="35">
        <f>IF(OR($A$1&lt;=Main!AI$4,ISBLANK($N129)),0,Main!AI124)</f>
        <v>0</v>
      </c>
      <c r="AX129" s="35">
        <f>IF(OR($A$1&lt;=Main!AJ$4,ISBLANK($N129)),0,Main!AJ124)</f>
        <v>0</v>
      </c>
      <c r="AY129" s="35">
        <f>IF(OR($A$1&lt;=Main!AK$4,ISBLANK($N129)),0,Main!AK124)</f>
        <v>0</v>
      </c>
      <c r="AZ129" s="35">
        <f>IF(OR($A$1&lt;=Main!AL$4,ISBLANK($N129)),0,Main!AL124)</f>
        <v>0</v>
      </c>
      <c r="BA129" s="35">
        <f>IF(OR($A$1&lt;=Main!AM$4,ISBLANK($N129)),0,Main!AM124)</f>
        <v>0</v>
      </c>
      <c r="BB129" s="35">
        <f>IF(OR($A$1&lt;=Main!AN$4,ISBLANK($N129)),0,Main!AN124)</f>
        <v>0</v>
      </c>
      <c r="BC129" s="35">
        <f>IF(OR($A$1&lt;=Main!AO$4,ISBLANK($N129)),0,Main!AO124)</f>
        <v>0</v>
      </c>
      <c r="BD129" s="35">
        <f>IF(OR($A$1&lt;=Main!AP$4,ISBLANK($N129)),0,Main!AP124)</f>
        <v>0</v>
      </c>
      <c r="BE129" s="35">
        <f>IF(OR($A$1&lt;=Main!AQ$4,ISBLANK($N129)),0,Main!AQ124)</f>
        <v>0</v>
      </c>
      <c r="BF129" s="35">
        <f>IF(OR($A$1&lt;=Main!AR$4,ISBLANK($N129)),0,Main!AR124)</f>
        <v>0</v>
      </c>
      <c r="BG129" s="35">
        <f>IF(OR($A$1&lt;=Main!AS$4,ISBLANK($N129)),0,Main!AS124)</f>
        <v>0</v>
      </c>
      <c r="BH129" s="35">
        <f>IF(OR($A$1&lt;=Main!AT$4,ISBLANK($N129)),0,Main!AT124)</f>
        <v>0</v>
      </c>
      <c r="BI129" s="35">
        <f>IF(OR($A$1&lt;=Main!AU$4,ISBLANK($N129)),0,Main!AU124)</f>
        <v>0</v>
      </c>
      <c r="BJ129" s="35">
        <f>IF(OR($A$1&lt;=Main!AV$4,ISBLANK($N129)),0,Main!AV124)</f>
        <v>0</v>
      </c>
    </row>
    <row r="130" spans="13:62">
      <c r="M130" s="6" t="str">
        <f>Main!$A125&amp;Main!$B125</f>
        <v/>
      </c>
      <c r="N130" s="6" t="str">
        <f>Main!$A125&amp;Main!$B125</f>
        <v/>
      </c>
      <c r="O130" s="145">
        <f t="shared" si="7"/>
        <v>0</v>
      </c>
      <c r="P130" s="150">
        <f t="shared" si="8"/>
        <v>39</v>
      </c>
      <c r="Q130" s="150" t="str">
        <f ca="1">IF(Main!$AY125&lt;&gt;"#",$P130-Main!$AY125,"#")</f>
        <v>#</v>
      </c>
      <c r="R130" s="35">
        <f>Main!E125*Mask!G$17</f>
        <v>0</v>
      </c>
      <c r="S130" s="35">
        <f>Main!F125*Mask!H$17</f>
        <v>0</v>
      </c>
      <c r="T130" s="35">
        <f>Main!G125*Mask!I$17</f>
        <v>0</v>
      </c>
      <c r="U130" s="35">
        <f>Main!H125*Mask!J$17</f>
        <v>0</v>
      </c>
      <c r="V130" s="35">
        <f>Main!I125*Mask!K$17</f>
        <v>0</v>
      </c>
      <c r="W130" s="35">
        <f>Main!J125*Mask!L$17</f>
        <v>0</v>
      </c>
      <c r="X130" s="35">
        <f>Main!K125*Mask!M$17</f>
        <v>0</v>
      </c>
      <c r="Y130" s="35">
        <f>Main!L125*Mask!N$17</f>
        <v>0</v>
      </c>
      <c r="Z130" s="35">
        <f>Main!M125*Mask!O$17</f>
        <v>0</v>
      </c>
      <c r="AA130" s="35">
        <f>Main!N125*Mask!P$17</f>
        <v>0</v>
      </c>
      <c r="AB130" s="35">
        <f>Main!O125*Mask!Q$17</f>
        <v>0</v>
      </c>
      <c r="AC130" s="35">
        <f>Main!P125*Mask!R$17</f>
        <v>0</v>
      </c>
      <c r="AD130" s="35">
        <f>Main!Q125*Mask!S$17</f>
        <v>0</v>
      </c>
      <c r="AE130" s="35">
        <f>Main!R125*Mask!T$17</f>
        <v>0</v>
      </c>
      <c r="AF130" s="35">
        <f>Main!S125*Mask!U$17</f>
        <v>0</v>
      </c>
      <c r="AG130" s="35">
        <f>Main!T125*Mask!V$17</f>
        <v>0</v>
      </c>
      <c r="AH130" s="35">
        <f>Main!U125*Mask!W$17</f>
        <v>0</v>
      </c>
      <c r="AI130" s="35">
        <f>Main!V125*Mask!X$17</f>
        <v>0</v>
      </c>
      <c r="AJ130" s="35">
        <f>Main!W125*Mask!Y$17</f>
        <v>0</v>
      </c>
      <c r="AK130" s="35">
        <f>Main!X125*Mask!Z$17</f>
        <v>0</v>
      </c>
      <c r="AL130" s="35">
        <f>Main!Y125*Mask!AA$17</f>
        <v>0</v>
      </c>
      <c r="AM130" s="35">
        <f>Main!Z125*Mask!AB$17</f>
        <v>0</v>
      </c>
      <c r="AN130" s="35"/>
      <c r="AO130" s="35">
        <f>IF(OR($A$1&lt;=Main!AA$4,ISBLANK($N130)),0,Main!AA125)</f>
        <v>0</v>
      </c>
      <c r="AP130" s="35">
        <f>IF(OR($A$1&lt;=Main!AB$4,ISBLANK($N130)),0,Main!AB125)</f>
        <v>0</v>
      </c>
      <c r="AQ130" s="35">
        <f>IF(OR($A$1&lt;=Main!AC$4,ISBLANK($N130)),0,Main!AC125)</f>
        <v>0</v>
      </c>
      <c r="AR130" s="35">
        <f>IF(OR($A$1&lt;=Main!AD$4,ISBLANK($N130)),0,Main!AD125)</f>
        <v>0</v>
      </c>
      <c r="AS130" s="35">
        <f>IF(OR($A$1&lt;=Main!AE$4,ISBLANK($N130)),0,Main!AE125)</f>
        <v>0</v>
      </c>
      <c r="AT130" s="35">
        <f>IF(OR($A$1&lt;=Main!AF$4,ISBLANK($N130)),0,Main!AF125)</f>
        <v>0</v>
      </c>
      <c r="AU130" s="35">
        <f>IF(OR($A$1&lt;=Main!AG$4,ISBLANK($N130)),0,Main!AG125)</f>
        <v>0</v>
      </c>
      <c r="AV130" s="35">
        <f>IF(OR($A$1&lt;=Main!AH$4,ISBLANK($N130)),0,Main!AH125)</f>
        <v>0</v>
      </c>
      <c r="AW130" s="35">
        <f>IF(OR($A$1&lt;=Main!AI$4,ISBLANK($N130)),0,Main!AI125)</f>
        <v>0</v>
      </c>
      <c r="AX130" s="35">
        <f>IF(OR($A$1&lt;=Main!AJ$4,ISBLANK($N130)),0,Main!AJ125)</f>
        <v>0</v>
      </c>
      <c r="AY130" s="35">
        <f>IF(OR($A$1&lt;=Main!AK$4,ISBLANK($N130)),0,Main!AK125)</f>
        <v>0</v>
      </c>
      <c r="AZ130" s="35">
        <f>IF(OR($A$1&lt;=Main!AL$4,ISBLANK($N130)),0,Main!AL125)</f>
        <v>0</v>
      </c>
      <c r="BA130" s="35">
        <f>IF(OR($A$1&lt;=Main!AM$4,ISBLANK($N130)),0,Main!AM125)</f>
        <v>0</v>
      </c>
      <c r="BB130" s="35">
        <f>IF(OR($A$1&lt;=Main!AN$4,ISBLANK($N130)),0,Main!AN125)</f>
        <v>0</v>
      </c>
      <c r="BC130" s="35">
        <f>IF(OR($A$1&lt;=Main!AO$4,ISBLANK($N130)),0,Main!AO125)</f>
        <v>0</v>
      </c>
      <c r="BD130" s="35">
        <f>IF(OR($A$1&lt;=Main!AP$4,ISBLANK($N130)),0,Main!AP125)</f>
        <v>0</v>
      </c>
      <c r="BE130" s="35">
        <f>IF(OR($A$1&lt;=Main!AQ$4,ISBLANK($N130)),0,Main!AQ125)</f>
        <v>0</v>
      </c>
      <c r="BF130" s="35">
        <f>IF(OR($A$1&lt;=Main!AR$4,ISBLANK($N130)),0,Main!AR125)</f>
        <v>0</v>
      </c>
      <c r="BG130" s="35">
        <f>IF(OR($A$1&lt;=Main!AS$4,ISBLANK($N130)),0,Main!AS125)</f>
        <v>0</v>
      </c>
      <c r="BH130" s="35">
        <f>IF(OR($A$1&lt;=Main!AT$4,ISBLANK($N130)),0,Main!AT125)</f>
        <v>0</v>
      </c>
      <c r="BI130" s="35">
        <f>IF(OR($A$1&lt;=Main!AU$4,ISBLANK($N130)),0,Main!AU125)</f>
        <v>0</v>
      </c>
      <c r="BJ130" s="35">
        <f>IF(OR($A$1&lt;=Main!AV$4,ISBLANK($N130)),0,Main!AV125)</f>
        <v>0</v>
      </c>
    </row>
    <row r="131" spans="13:62">
      <c r="M131" s="6" t="str">
        <f>Main!$A126&amp;Main!$B126</f>
        <v/>
      </c>
      <c r="N131" s="6" t="str">
        <f>Main!$A126&amp;Main!$B126</f>
        <v/>
      </c>
      <c r="O131" s="145">
        <f t="shared" si="7"/>
        <v>0</v>
      </c>
      <c r="P131" s="150">
        <f t="shared" si="8"/>
        <v>39</v>
      </c>
      <c r="Q131" s="150" t="str">
        <f ca="1">IF(Main!$AY126&lt;&gt;"#",$P131-Main!$AY126,"#")</f>
        <v>#</v>
      </c>
      <c r="R131" s="35">
        <f>Main!E126*Mask!G$17</f>
        <v>0</v>
      </c>
      <c r="S131" s="35">
        <f>Main!F126*Mask!H$17</f>
        <v>0</v>
      </c>
      <c r="T131" s="35">
        <f>Main!G126*Mask!I$17</f>
        <v>0</v>
      </c>
      <c r="U131" s="35">
        <f>Main!H126*Mask!J$17</f>
        <v>0</v>
      </c>
      <c r="V131" s="35">
        <f>Main!I126*Mask!K$17</f>
        <v>0</v>
      </c>
      <c r="W131" s="35">
        <f>Main!J126*Mask!L$17</f>
        <v>0</v>
      </c>
      <c r="X131" s="35">
        <f>Main!K126*Mask!M$17</f>
        <v>0</v>
      </c>
      <c r="Y131" s="35">
        <f>Main!L126*Mask!N$17</f>
        <v>0</v>
      </c>
      <c r="Z131" s="35">
        <f>Main!M126*Mask!O$17</f>
        <v>0</v>
      </c>
      <c r="AA131" s="35">
        <f>Main!N126*Mask!P$17</f>
        <v>0</v>
      </c>
      <c r="AB131" s="35">
        <f>Main!O126*Mask!Q$17</f>
        <v>0</v>
      </c>
      <c r="AC131" s="35">
        <f>Main!P126*Mask!R$17</f>
        <v>0</v>
      </c>
      <c r="AD131" s="35">
        <f>Main!Q126*Mask!S$17</f>
        <v>0</v>
      </c>
      <c r="AE131" s="35">
        <f>Main!R126*Mask!T$17</f>
        <v>0</v>
      </c>
      <c r="AF131" s="35">
        <f>Main!S126*Mask!U$17</f>
        <v>0</v>
      </c>
      <c r="AG131" s="35">
        <f>Main!T126*Mask!V$17</f>
        <v>0</v>
      </c>
      <c r="AH131" s="35">
        <f>Main!U126*Mask!W$17</f>
        <v>0</v>
      </c>
      <c r="AI131" s="35">
        <f>Main!V126*Mask!X$17</f>
        <v>0</v>
      </c>
      <c r="AJ131" s="35">
        <f>Main!W126*Mask!Y$17</f>
        <v>0</v>
      </c>
      <c r="AK131" s="35">
        <f>Main!X126*Mask!Z$17</f>
        <v>0</v>
      </c>
      <c r="AL131" s="35">
        <f>Main!Y126*Mask!AA$17</f>
        <v>0</v>
      </c>
      <c r="AM131" s="35">
        <f>Main!Z126*Mask!AB$17</f>
        <v>0</v>
      </c>
      <c r="AN131" s="35"/>
      <c r="AO131" s="35">
        <f>IF(OR($A$1&lt;=Main!AA$4,ISBLANK($N131)),0,Main!AA126)</f>
        <v>0</v>
      </c>
      <c r="AP131" s="35">
        <f>IF(OR($A$1&lt;=Main!AB$4,ISBLANK($N131)),0,Main!AB126)</f>
        <v>0</v>
      </c>
      <c r="AQ131" s="35">
        <f>IF(OR($A$1&lt;=Main!AC$4,ISBLANK($N131)),0,Main!AC126)</f>
        <v>0</v>
      </c>
      <c r="AR131" s="35">
        <f>IF(OR($A$1&lt;=Main!AD$4,ISBLANK($N131)),0,Main!AD126)</f>
        <v>0</v>
      </c>
      <c r="AS131" s="35">
        <f>IF(OR($A$1&lt;=Main!AE$4,ISBLANK($N131)),0,Main!AE126)</f>
        <v>0</v>
      </c>
      <c r="AT131" s="35">
        <f>IF(OR($A$1&lt;=Main!AF$4,ISBLANK($N131)),0,Main!AF126)</f>
        <v>0</v>
      </c>
      <c r="AU131" s="35">
        <f>IF(OR($A$1&lt;=Main!AG$4,ISBLANK($N131)),0,Main!AG126)</f>
        <v>0</v>
      </c>
      <c r="AV131" s="35">
        <f>IF(OR($A$1&lt;=Main!AH$4,ISBLANK($N131)),0,Main!AH126)</f>
        <v>0</v>
      </c>
      <c r="AW131" s="35">
        <f>IF(OR($A$1&lt;=Main!AI$4,ISBLANK($N131)),0,Main!AI126)</f>
        <v>0</v>
      </c>
      <c r="AX131" s="35">
        <f>IF(OR($A$1&lt;=Main!AJ$4,ISBLANK($N131)),0,Main!AJ126)</f>
        <v>0</v>
      </c>
      <c r="AY131" s="35">
        <f>IF(OR($A$1&lt;=Main!AK$4,ISBLANK($N131)),0,Main!AK126)</f>
        <v>0</v>
      </c>
      <c r="AZ131" s="35">
        <f>IF(OR($A$1&lt;=Main!AL$4,ISBLANK($N131)),0,Main!AL126)</f>
        <v>0</v>
      </c>
      <c r="BA131" s="35">
        <f>IF(OR($A$1&lt;=Main!AM$4,ISBLANK($N131)),0,Main!AM126)</f>
        <v>0</v>
      </c>
      <c r="BB131" s="35">
        <f>IF(OR($A$1&lt;=Main!AN$4,ISBLANK($N131)),0,Main!AN126)</f>
        <v>0</v>
      </c>
      <c r="BC131" s="35">
        <f>IF(OR($A$1&lt;=Main!AO$4,ISBLANK($N131)),0,Main!AO126)</f>
        <v>0</v>
      </c>
      <c r="BD131" s="35">
        <f>IF(OR($A$1&lt;=Main!AP$4,ISBLANK($N131)),0,Main!AP126)</f>
        <v>0</v>
      </c>
      <c r="BE131" s="35">
        <f>IF(OR($A$1&lt;=Main!AQ$4,ISBLANK($N131)),0,Main!AQ126)</f>
        <v>0</v>
      </c>
      <c r="BF131" s="35">
        <f>IF(OR($A$1&lt;=Main!AR$4,ISBLANK($N131)),0,Main!AR126)</f>
        <v>0</v>
      </c>
      <c r="BG131" s="35">
        <f>IF(OR($A$1&lt;=Main!AS$4,ISBLANK($N131)),0,Main!AS126)</f>
        <v>0</v>
      </c>
      <c r="BH131" s="35">
        <f>IF(OR($A$1&lt;=Main!AT$4,ISBLANK($N131)),0,Main!AT126)</f>
        <v>0</v>
      </c>
      <c r="BI131" s="35">
        <f>IF(OR($A$1&lt;=Main!AU$4,ISBLANK($N131)),0,Main!AU126)</f>
        <v>0</v>
      </c>
      <c r="BJ131" s="35">
        <f>IF(OR($A$1&lt;=Main!AV$4,ISBLANK($N131)),0,Main!AV126)</f>
        <v>0</v>
      </c>
    </row>
    <row r="132" spans="13:62">
      <c r="M132" s="6" t="str">
        <f>Main!$A127&amp;Main!$B127</f>
        <v/>
      </c>
      <c r="N132" s="6" t="str">
        <f>Main!$A127&amp;Main!$B127</f>
        <v/>
      </c>
      <c r="O132" s="145">
        <f t="shared" si="7"/>
        <v>0</v>
      </c>
      <c r="P132" s="150">
        <f t="shared" si="8"/>
        <v>39</v>
      </c>
      <c r="Q132" s="150" t="str">
        <f ca="1">IF(Main!$AY127&lt;&gt;"#",$P132-Main!$AY127,"#")</f>
        <v>#</v>
      </c>
      <c r="R132" s="35">
        <f>Main!E127*Mask!G$17</f>
        <v>0</v>
      </c>
      <c r="S132" s="35">
        <f>Main!F127*Mask!H$17</f>
        <v>0</v>
      </c>
      <c r="T132" s="35">
        <f>Main!G127*Mask!I$17</f>
        <v>0</v>
      </c>
      <c r="U132" s="35">
        <f>Main!H127*Mask!J$17</f>
        <v>0</v>
      </c>
      <c r="V132" s="35">
        <f>Main!I127*Mask!K$17</f>
        <v>0</v>
      </c>
      <c r="W132" s="35">
        <f>Main!J127*Mask!L$17</f>
        <v>0</v>
      </c>
      <c r="X132" s="35">
        <f>Main!K127*Mask!M$17</f>
        <v>0</v>
      </c>
      <c r="Y132" s="35">
        <f>Main!L127*Mask!N$17</f>
        <v>0</v>
      </c>
      <c r="Z132" s="35">
        <f>Main!M127*Mask!O$17</f>
        <v>0</v>
      </c>
      <c r="AA132" s="35">
        <f>Main!N127*Mask!P$17</f>
        <v>0</v>
      </c>
      <c r="AB132" s="35">
        <f>Main!O127*Mask!Q$17</f>
        <v>0</v>
      </c>
      <c r="AC132" s="35">
        <f>Main!P127*Mask!R$17</f>
        <v>0</v>
      </c>
      <c r="AD132" s="35">
        <f>Main!Q127*Mask!S$17</f>
        <v>0</v>
      </c>
      <c r="AE132" s="35">
        <f>Main!R127*Mask!T$17</f>
        <v>0</v>
      </c>
      <c r="AF132" s="35">
        <f>Main!S127*Mask!U$17</f>
        <v>0</v>
      </c>
      <c r="AG132" s="35">
        <f>Main!T127*Mask!V$17</f>
        <v>0</v>
      </c>
      <c r="AH132" s="35">
        <f>Main!U127*Mask!W$17</f>
        <v>0</v>
      </c>
      <c r="AI132" s="35">
        <f>Main!V127*Mask!X$17</f>
        <v>0</v>
      </c>
      <c r="AJ132" s="35">
        <f>Main!W127*Mask!Y$17</f>
        <v>0</v>
      </c>
      <c r="AK132" s="35">
        <f>Main!X127*Mask!Z$17</f>
        <v>0</v>
      </c>
      <c r="AL132" s="35">
        <f>Main!Y127*Mask!AA$17</f>
        <v>0</v>
      </c>
      <c r="AM132" s="35">
        <f>Main!Z127*Mask!AB$17</f>
        <v>0</v>
      </c>
      <c r="AN132" s="35"/>
      <c r="AO132" s="35">
        <f>IF(OR($A$1&lt;=Main!AA$4,ISBLANK($N132)),0,Main!AA127)</f>
        <v>0</v>
      </c>
      <c r="AP132" s="35">
        <f>IF(OR($A$1&lt;=Main!AB$4,ISBLANK($N132)),0,Main!AB127)</f>
        <v>0</v>
      </c>
      <c r="AQ132" s="35">
        <f>IF(OR($A$1&lt;=Main!AC$4,ISBLANK($N132)),0,Main!AC127)</f>
        <v>0</v>
      </c>
      <c r="AR132" s="35">
        <f>IF(OR($A$1&lt;=Main!AD$4,ISBLANK($N132)),0,Main!AD127)</f>
        <v>0</v>
      </c>
      <c r="AS132" s="35">
        <f>IF(OR($A$1&lt;=Main!AE$4,ISBLANK($N132)),0,Main!AE127)</f>
        <v>0</v>
      </c>
      <c r="AT132" s="35">
        <f>IF(OR($A$1&lt;=Main!AF$4,ISBLANK($N132)),0,Main!AF127)</f>
        <v>0</v>
      </c>
      <c r="AU132" s="35">
        <f>IF(OR($A$1&lt;=Main!AG$4,ISBLANK($N132)),0,Main!AG127)</f>
        <v>0</v>
      </c>
      <c r="AV132" s="35">
        <f>IF(OR($A$1&lt;=Main!AH$4,ISBLANK($N132)),0,Main!AH127)</f>
        <v>0</v>
      </c>
      <c r="AW132" s="35">
        <f>IF(OR($A$1&lt;=Main!AI$4,ISBLANK($N132)),0,Main!AI127)</f>
        <v>0</v>
      </c>
      <c r="AX132" s="35">
        <f>IF(OR($A$1&lt;=Main!AJ$4,ISBLANK($N132)),0,Main!AJ127)</f>
        <v>0</v>
      </c>
      <c r="AY132" s="35">
        <f>IF(OR($A$1&lt;=Main!AK$4,ISBLANK($N132)),0,Main!AK127)</f>
        <v>0</v>
      </c>
      <c r="AZ132" s="35">
        <f>IF(OR($A$1&lt;=Main!AL$4,ISBLANK($N132)),0,Main!AL127)</f>
        <v>0</v>
      </c>
      <c r="BA132" s="35">
        <f>IF(OR($A$1&lt;=Main!AM$4,ISBLANK($N132)),0,Main!AM127)</f>
        <v>0</v>
      </c>
      <c r="BB132" s="35">
        <f>IF(OR($A$1&lt;=Main!AN$4,ISBLANK($N132)),0,Main!AN127)</f>
        <v>0</v>
      </c>
      <c r="BC132" s="35">
        <f>IF(OR($A$1&lt;=Main!AO$4,ISBLANK($N132)),0,Main!AO127)</f>
        <v>0</v>
      </c>
      <c r="BD132" s="35">
        <f>IF(OR($A$1&lt;=Main!AP$4,ISBLANK($N132)),0,Main!AP127)</f>
        <v>0</v>
      </c>
      <c r="BE132" s="35">
        <f>IF(OR($A$1&lt;=Main!AQ$4,ISBLANK($N132)),0,Main!AQ127)</f>
        <v>0</v>
      </c>
      <c r="BF132" s="35">
        <f>IF(OR($A$1&lt;=Main!AR$4,ISBLANK($N132)),0,Main!AR127)</f>
        <v>0</v>
      </c>
      <c r="BG132" s="35">
        <f>IF(OR($A$1&lt;=Main!AS$4,ISBLANK($N132)),0,Main!AS127)</f>
        <v>0</v>
      </c>
      <c r="BH132" s="35">
        <f>IF(OR($A$1&lt;=Main!AT$4,ISBLANK($N132)),0,Main!AT127)</f>
        <v>0</v>
      </c>
      <c r="BI132" s="35">
        <f>IF(OR($A$1&lt;=Main!AU$4,ISBLANK($N132)),0,Main!AU127)</f>
        <v>0</v>
      </c>
      <c r="BJ132" s="35">
        <f>IF(OR($A$1&lt;=Main!AV$4,ISBLANK($N132)),0,Main!AV127)</f>
        <v>0</v>
      </c>
    </row>
    <row r="133" spans="13:62">
      <c r="M133" s="6" t="str">
        <f>Main!$A128&amp;Main!$B128</f>
        <v/>
      </c>
      <c r="N133" s="6" t="str">
        <f>Main!$A128&amp;Main!$B128</f>
        <v/>
      </c>
      <c r="O133" s="145">
        <f t="shared" si="7"/>
        <v>0</v>
      </c>
      <c r="P133" s="150">
        <f t="shared" si="8"/>
        <v>39</v>
      </c>
      <c r="Q133" s="150" t="str">
        <f ca="1">IF(Main!$AY128&lt;&gt;"#",$P133-Main!$AY128,"#")</f>
        <v>#</v>
      </c>
      <c r="R133" s="35">
        <f>Main!E128*Mask!G$17</f>
        <v>0</v>
      </c>
      <c r="S133" s="35">
        <f>Main!F128*Mask!H$17</f>
        <v>0</v>
      </c>
      <c r="T133" s="35">
        <f>Main!G128*Mask!I$17</f>
        <v>0</v>
      </c>
      <c r="U133" s="35">
        <f>Main!H128*Mask!J$17</f>
        <v>0</v>
      </c>
      <c r="V133" s="35">
        <f>Main!I128*Mask!K$17</f>
        <v>0</v>
      </c>
      <c r="W133" s="35">
        <f>Main!J128*Mask!L$17</f>
        <v>0</v>
      </c>
      <c r="X133" s="35">
        <f>Main!K128*Mask!M$17</f>
        <v>0</v>
      </c>
      <c r="Y133" s="35">
        <f>Main!L128*Mask!N$17</f>
        <v>0</v>
      </c>
      <c r="Z133" s="35">
        <f>Main!M128*Mask!O$17</f>
        <v>0</v>
      </c>
      <c r="AA133" s="35">
        <f>Main!N128*Mask!P$17</f>
        <v>0</v>
      </c>
      <c r="AB133" s="35">
        <f>Main!O128*Mask!Q$17</f>
        <v>0</v>
      </c>
      <c r="AC133" s="35">
        <f>Main!P128*Mask!R$17</f>
        <v>0</v>
      </c>
      <c r="AD133" s="35">
        <f>Main!Q128*Mask!S$17</f>
        <v>0</v>
      </c>
      <c r="AE133" s="35">
        <f>Main!R128*Mask!T$17</f>
        <v>0</v>
      </c>
      <c r="AF133" s="35">
        <f>Main!S128*Mask!U$17</f>
        <v>0</v>
      </c>
      <c r="AG133" s="35">
        <f>Main!T128*Mask!V$17</f>
        <v>0</v>
      </c>
      <c r="AH133" s="35">
        <f>Main!U128*Mask!W$17</f>
        <v>0</v>
      </c>
      <c r="AI133" s="35">
        <f>Main!V128*Mask!X$17</f>
        <v>0</v>
      </c>
      <c r="AJ133" s="35">
        <f>Main!W128*Mask!Y$17</f>
        <v>0</v>
      </c>
      <c r="AK133" s="35">
        <f>Main!X128*Mask!Z$17</f>
        <v>0</v>
      </c>
      <c r="AL133" s="35">
        <f>Main!Y128*Mask!AA$17</f>
        <v>0</v>
      </c>
      <c r="AM133" s="35">
        <f>Main!Z128*Mask!AB$17</f>
        <v>0</v>
      </c>
      <c r="AN133" s="35"/>
      <c r="AO133" s="35">
        <f>IF(OR($A$1&lt;=Main!AA$4,ISBLANK($N133)),0,Main!AA128)</f>
        <v>0</v>
      </c>
      <c r="AP133" s="35">
        <f>IF(OR($A$1&lt;=Main!AB$4,ISBLANK($N133)),0,Main!AB128)</f>
        <v>0</v>
      </c>
      <c r="AQ133" s="35">
        <f>IF(OR($A$1&lt;=Main!AC$4,ISBLANK($N133)),0,Main!AC128)</f>
        <v>0</v>
      </c>
      <c r="AR133" s="35">
        <f>IF(OR($A$1&lt;=Main!AD$4,ISBLANK($N133)),0,Main!AD128)</f>
        <v>0</v>
      </c>
      <c r="AS133" s="35">
        <f>IF(OR($A$1&lt;=Main!AE$4,ISBLANK($N133)),0,Main!AE128)</f>
        <v>0</v>
      </c>
      <c r="AT133" s="35">
        <f>IF(OR($A$1&lt;=Main!AF$4,ISBLANK($N133)),0,Main!AF128)</f>
        <v>0</v>
      </c>
      <c r="AU133" s="35">
        <f>IF(OR($A$1&lt;=Main!AG$4,ISBLANK($N133)),0,Main!AG128)</f>
        <v>0</v>
      </c>
      <c r="AV133" s="35">
        <f>IF(OR($A$1&lt;=Main!AH$4,ISBLANK($N133)),0,Main!AH128)</f>
        <v>0</v>
      </c>
      <c r="AW133" s="35">
        <f>IF(OR($A$1&lt;=Main!AI$4,ISBLANK($N133)),0,Main!AI128)</f>
        <v>0</v>
      </c>
      <c r="AX133" s="35">
        <f>IF(OR($A$1&lt;=Main!AJ$4,ISBLANK($N133)),0,Main!AJ128)</f>
        <v>0</v>
      </c>
      <c r="AY133" s="35">
        <f>IF(OR($A$1&lt;=Main!AK$4,ISBLANK($N133)),0,Main!AK128)</f>
        <v>0</v>
      </c>
      <c r="AZ133" s="35">
        <f>IF(OR($A$1&lt;=Main!AL$4,ISBLANK($N133)),0,Main!AL128)</f>
        <v>0</v>
      </c>
      <c r="BA133" s="35">
        <f>IF(OR($A$1&lt;=Main!AM$4,ISBLANK($N133)),0,Main!AM128)</f>
        <v>0</v>
      </c>
      <c r="BB133" s="35">
        <f>IF(OR($A$1&lt;=Main!AN$4,ISBLANK($N133)),0,Main!AN128)</f>
        <v>0</v>
      </c>
      <c r="BC133" s="35">
        <f>IF(OR($A$1&lt;=Main!AO$4,ISBLANK($N133)),0,Main!AO128)</f>
        <v>0</v>
      </c>
      <c r="BD133" s="35">
        <f>IF(OR($A$1&lt;=Main!AP$4,ISBLANK($N133)),0,Main!AP128)</f>
        <v>0</v>
      </c>
      <c r="BE133" s="35">
        <f>IF(OR($A$1&lt;=Main!AQ$4,ISBLANK($N133)),0,Main!AQ128)</f>
        <v>0</v>
      </c>
      <c r="BF133" s="35">
        <f>IF(OR($A$1&lt;=Main!AR$4,ISBLANK($N133)),0,Main!AR128)</f>
        <v>0</v>
      </c>
      <c r="BG133" s="35">
        <f>IF(OR($A$1&lt;=Main!AS$4,ISBLANK($N133)),0,Main!AS128)</f>
        <v>0</v>
      </c>
      <c r="BH133" s="35">
        <f>IF(OR($A$1&lt;=Main!AT$4,ISBLANK($N133)),0,Main!AT128)</f>
        <v>0</v>
      </c>
      <c r="BI133" s="35">
        <f>IF(OR($A$1&lt;=Main!AU$4,ISBLANK($N133)),0,Main!AU128)</f>
        <v>0</v>
      </c>
      <c r="BJ133" s="35">
        <f>IF(OR($A$1&lt;=Main!AV$4,ISBLANK($N133)),0,Main!AV128)</f>
        <v>0</v>
      </c>
    </row>
    <row r="134" spans="13:62">
      <c r="M134" s="6" t="str">
        <f>Main!$A129&amp;Main!$B129</f>
        <v/>
      </c>
      <c r="N134" s="6" t="str">
        <f>Main!$A129&amp;Main!$B129</f>
        <v/>
      </c>
      <c r="O134" s="145">
        <f t="shared" si="7"/>
        <v>0</v>
      </c>
      <c r="P134" s="150">
        <f t="shared" si="8"/>
        <v>39</v>
      </c>
      <c r="Q134" s="150" t="str">
        <f ca="1">IF(Main!$AY129&lt;&gt;"#",$P134-Main!$AY129,"#")</f>
        <v>#</v>
      </c>
      <c r="R134" s="35">
        <f>Main!E129*Mask!G$17</f>
        <v>0</v>
      </c>
      <c r="S134" s="35">
        <f>Main!F129*Mask!H$17</f>
        <v>0</v>
      </c>
      <c r="T134" s="35">
        <f>Main!G129*Mask!I$17</f>
        <v>0</v>
      </c>
      <c r="U134" s="35">
        <f>Main!H129*Mask!J$17</f>
        <v>0</v>
      </c>
      <c r="V134" s="35">
        <f>Main!I129*Mask!K$17</f>
        <v>0</v>
      </c>
      <c r="W134" s="35">
        <f>Main!J129*Mask!L$17</f>
        <v>0</v>
      </c>
      <c r="X134" s="35">
        <f>Main!K129*Mask!M$17</f>
        <v>0</v>
      </c>
      <c r="Y134" s="35">
        <f>Main!L129*Mask!N$17</f>
        <v>0</v>
      </c>
      <c r="Z134" s="35">
        <f>Main!M129*Mask!O$17</f>
        <v>0</v>
      </c>
      <c r="AA134" s="35">
        <f>Main!N129*Mask!P$17</f>
        <v>0</v>
      </c>
      <c r="AB134" s="35">
        <f>Main!O129*Mask!Q$17</f>
        <v>0</v>
      </c>
      <c r="AC134" s="35">
        <f>Main!P129*Mask!R$17</f>
        <v>0</v>
      </c>
      <c r="AD134" s="35">
        <f>Main!Q129*Mask!S$17</f>
        <v>0</v>
      </c>
      <c r="AE134" s="35">
        <f>Main!R129*Mask!T$17</f>
        <v>0</v>
      </c>
      <c r="AF134" s="35">
        <f>Main!S129*Mask!U$17</f>
        <v>0</v>
      </c>
      <c r="AG134" s="35">
        <f>Main!T129*Mask!V$17</f>
        <v>0</v>
      </c>
      <c r="AH134" s="35">
        <f>Main!U129*Mask!W$17</f>
        <v>0</v>
      </c>
      <c r="AI134" s="35">
        <f>Main!V129*Mask!X$17</f>
        <v>0</v>
      </c>
      <c r="AJ134" s="35">
        <f>Main!W129*Mask!Y$17</f>
        <v>0</v>
      </c>
      <c r="AK134" s="35">
        <f>Main!X129*Mask!Z$17</f>
        <v>0</v>
      </c>
      <c r="AL134" s="35">
        <f>Main!Y129*Mask!AA$17</f>
        <v>0</v>
      </c>
      <c r="AM134" s="35">
        <f>Main!Z129*Mask!AB$17</f>
        <v>0</v>
      </c>
      <c r="AN134" s="35"/>
      <c r="AO134" s="35">
        <f>IF(OR($A$1&lt;=Main!AA$4,ISBLANK($N134)),0,Main!AA129)</f>
        <v>0</v>
      </c>
      <c r="AP134" s="35">
        <f>IF(OR($A$1&lt;=Main!AB$4,ISBLANK($N134)),0,Main!AB129)</f>
        <v>0</v>
      </c>
      <c r="AQ134" s="35">
        <f>IF(OR($A$1&lt;=Main!AC$4,ISBLANK($N134)),0,Main!AC129)</f>
        <v>0</v>
      </c>
      <c r="AR134" s="35">
        <f>IF(OR($A$1&lt;=Main!AD$4,ISBLANK($N134)),0,Main!AD129)</f>
        <v>0</v>
      </c>
      <c r="AS134" s="35">
        <f>IF(OR($A$1&lt;=Main!AE$4,ISBLANK($N134)),0,Main!AE129)</f>
        <v>0</v>
      </c>
      <c r="AT134" s="35">
        <f>IF(OR($A$1&lt;=Main!AF$4,ISBLANK($N134)),0,Main!AF129)</f>
        <v>0</v>
      </c>
      <c r="AU134" s="35">
        <f>IF(OR($A$1&lt;=Main!AG$4,ISBLANK($N134)),0,Main!AG129)</f>
        <v>0</v>
      </c>
      <c r="AV134" s="35">
        <f>IF(OR($A$1&lt;=Main!AH$4,ISBLANK($N134)),0,Main!AH129)</f>
        <v>0</v>
      </c>
      <c r="AW134" s="35">
        <f>IF(OR($A$1&lt;=Main!AI$4,ISBLANK($N134)),0,Main!AI129)</f>
        <v>0</v>
      </c>
      <c r="AX134" s="35">
        <f>IF(OR($A$1&lt;=Main!AJ$4,ISBLANK($N134)),0,Main!AJ129)</f>
        <v>0</v>
      </c>
      <c r="AY134" s="35">
        <f>IF(OR($A$1&lt;=Main!AK$4,ISBLANK($N134)),0,Main!AK129)</f>
        <v>0</v>
      </c>
      <c r="AZ134" s="35">
        <f>IF(OR($A$1&lt;=Main!AL$4,ISBLANK($N134)),0,Main!AL129)</f>
        <v>0</v>
      </c>
      <c r="BA134" s="35">
        <f>IF(OR($A$1&lt;=Main!AM$4,ISBLANK($N134)),0,Main!AM129)</f>
        <v>0</v>
      </c>
      <c r="BB134" s="35">
        <f>IF(OR($A$1&lt;=Main!AN$4,ISBLANK($N134)),0,Main!AN129)</f>
        <v>0</v>
      </c>
      <c r="BC134" s="35">
        <f>IF(OR($A$1&lt;=Main!AO$4,ISBLANK($N134)),0,Main!AO129)</f>
        <v>0</v>
      </c>
      <c r="BD134" s="35">
        <f>IF(OR($A$1&lt;=Main!AP$4,ISBLANK($N134)),0,Main!AP129)</f>
        <v>0</v>
      </c>
      <c r="BE134" s="35">
        <f>IF(OR($A$1&lt;=Main!AQ$4,ISBLANK($N134)),0,Main!AQ129)</f>
        <v>0</v>
      </c>
      <c r="BF134" s="35">
        <f>IF(OR($A$1&lt;=Main!AR$4,ISBLANK($N134)),0,Main!AR129)</f>
        <v>0</v>
      </c>
      <c r="BG134" s="35">
        <f>IF(OR($A$1&lt;=Main!AS$4,ISBLANK($N134)),0,Main!AS129)</f>
        <v>0</v>
      </c>
      <c r="BH134" s="35">
        <f>IF(OR($A$1&lt;=Main!AT$4,ISBLANK($N134)),0,Main!AT129)</f>
        <v>0</v>
      </c>
      <c r="BI134" s="35">
        <f>IF(OR($A$1&lt;=Main!AU$4,ISBLANK($N134)),0,Main!AU129)</f>
        <v>0</v>
      </c>
      <c r="BJ134" s="35">
        <f>IF(OR($A$1&lt;=Main!AV$4,ISBLANK($N134)),0,Main!AV129)</f>
        <v>0</v>
      </c>
    </row>
    <row r="135" spans="13:62">
      <c r="M135" s="6" t="str">
        <f>Main!$A130&amp;Main!$B130</f>
        <v/>
      </c>
      <c r="N135" s="6" t="str">
        <f>Main!$A130&amp;Main!$B130</f>
        <v/>
      </c>
      <c r="O135" s="145">
        <f t="shared" si="7"/>
        <v>0</v>
      </c>
      <c r="P135" s="150">
        <f t="shared" si="8"/>
        <v>39</v>
      </c>
      <c r="Q135" s="150" t="str">
        <f ca="1">IF(Main!$AY130&lt;&gt;"#",$P135-Main!$AY130,"#")</f>
        <v>#</v>
      </c>
      <c r="R135" s="35">
        <f>Main!E130*Mask!G$17</f>
        <v>0</v>
      </c>
      <c r="S135" s="35">
        <f>Main!F130*Mask!H$17</f>
        <v>0</v>
      </c>
      <c r="T135" s="35">
        <f>Main!G130*Mask!I$17</f>
        <v>0</v>
      </c>
      <c r="U135" s="35">
        <f>Main!H130*Mask!J$17</f>
        <v>0</v>
      </c>
      <c r="V135" s="35">
        <f>Main!I130*Mask!K$17</f>
        <v>0</v>
      </c>
      <c r="W135" s="35">
        <f>Main!J130*Mask!L$17</f>
        <v>0</v>
      </c>
      <c r="X135" s="35">
        <f>Main!K130*Mask!M$17</f>
        <v>0</v>
      </c>
      <c r="Y135" s="35">
        <f>Main!L130*Mask!N$17</f>
        <v>0</v>
      </c>
      <c r="Z135" s="35">
        <f>Main!M130*Mask!O$17</f>
        <v>0</v>
      </c>
      <c r="AA135" s="35">
        <f>Main!N130*Mask!P$17</f>
        <v>0</v>
      </c>
      <c r="AB135" s="35">
        <f>Main!O130*Mask!Q$17</f>
        <v>0</v>
      </c>
      <c r="AC135" s="35">
        <f>Main!P130*Mask!R$17</f>
        <v>0</v>
      </c>
      <c r="AD135" s="35">
        <f>Main!Q130*Mask!S$17</f>
        <v>0</v>
      </c>
      <c r="AE135" s="35">
        <f>Main!R130*Mask!T$17</f>
        <v>0</v>
      </c>
      <c r="AF135" s="35">
        <f>Main!S130*Mask!U$17</f>
        <v>0</v>
      </c>
      <c r="AG135" s="35">
        <f>Main!T130*Mask!V$17</f>
        <v>0</v>
      </c>
      <c r="AH135" s="35">
        <f>Main!U130*Mask!W$17</f>
        <v>0</v>
      </c>
      <c r="AI135" s="35">
        <f>Main!V130*Mask!X$17</f>
        <v>0</v>
      </c>
      <c r="AJ135" s="35">
        <f>Main!W130*Mask!Y$17</f>
        <v>0</v>
      </c>
      <c r="AK135" s="35">
        <f>Main!X130*Mask!Z$17</f>
        <v>0</v>
      </c>
      <c r="AL135" s="35">
        <f>Main!Y130*Mask!AA$17</f>
        <v>0</v>
      </c>
      <c r="AM135" s="35">
        <f>Main!Z130*Mask!AB$17</f>
        <v>0</v>
      </c>
      <c r="AN135" s="35"/>
      <c r="AO135" s="35">
        <f>IF(OR($A$1&lt;=Main!AA$4,ISBLANK($N135)),0,Main!AA130)</f>
        <v>0</v>
      </c>
      <c r="AP135" s="35">
        <f>IF(OR($A$1&lt;=Main!AB$4,ISBLANK($N135)),0,Main!AB130)</f>
        <v>0</v>
      </c>
      <c r="AQ135" s="35">
        <f>IF(OR($A$1&lt;=Main!AC$4,ISBLANK($N135)),0,Main!AC130)</f>
        <v>0</v>
      </c>
      <c r="AR135" s="35">
        <f>IF(OR($A$1&lt;=Main!AD$4,ISBLANK($N135)),0,Main!AD130)</f>
        <v>0</v>
      </c>
      <c r="AS135" s="35">
        <f>IF(OR($A$1&lt;=Main!AE$4,ISBLANK($N135)),0,Main!AE130)</f>
        <v>0</v>
      </c>
      <c r="AT135" s="35">
        <f>IF(OR($A$1&lt;=Main!AF$4,ISBLANK($N135)),0,Main!AF130)</f>
        <v>0</v>
      </c>
      <c r="AU135" s="35">
        <f>IF(OR($A$1&lt;=Main!AG$4,ISBLANK($N135)),0,Main!AG130)</f>
        <v>0</v>
      </c>
      <c r="AV135" s="35">
        <f>IF(OR($A$1&lt;=Main!AH$4,ISBLANK($N135)),0,Main!AH130)</f>
        <v>0</v>
      </c>
      <c r="AW135" s="35">
        <f>IF(OR($A$1&lt;=Main!AI$4,ISBLANK($N135)),0,Main!AI130)</f>
        <v>0</v>
      </c>
      <c r="AX135" s="35">
        <f>IF(OR($A$1&lt;=Main!AJ$4,ISBLANK($N135)),0,Main!AJ130)</f>
        <v>0</v>
      </c>
      <c r="AY135" s="35">
        <f>IF(OR($A$1&lt;=Main!AK$4,ISBLANK($N135)),0,Main!AK130)</f>
        <v>0</v>
      </c>
      <c r="AZ135" s="35">
        <f>IF(OR($A$1&lt;=Main!AL$4,ISBLANK($N135)),0,Main!AL130)</f>
        <v>0</v>
      </c>
      <c r="BA135" s="35">
        <f>IF(OR($A$1&lt;=Main!AM$4,ISBLANK($N135)),0,Main!AM130)</f>
        <v>0</v>
      </c>
      <c r="BB135" s="35">
        <f>IF(OR($A$1&lt;=Main!AN$4,ISBLANK($N135)),0,Main!AN130)</f>
        <v>0</v>
      </c>
      <c r="BC135" s="35">
        <f>IF(OR($A$1&lt;=Main!AO$4,ISBLANK($N135)),0,Main!AO130)</f>
        <v>0</v>
      </c>
      <c r="BD135" s="35">
        <f>IF(OR($A$1&lt;=Main!AP$4,ISBLANK($N135)),0,Main!AP130)</f>
        <v>0</v>
      </c>
      <c r="BE135" s="35">
        <f>IF(OR($A$1&lt;=Main!AQ$4,ISBLANK($N135)),0,Main!AQ130)</f>
        <v>0</v>
      </c>
      <c r="BF135" s="35">
        <f>IF(OR($A$1&lt;=Main!AR$4,ISBLANK($N135)),0,Main!AR130)</f>
        <v>0</v>
      </c>
      <c r="BG135" s="35">
        <f>IF(OR($A$1&lt;=Main!AS$4,ISBLANK($N135)),0,Main!AS130)</f>
        <v>0</v>
      </c>
      <c r="BH135" s="35">
        <f>IF(OR($A$1&lt;=Main!AT$4,ISBLANK($N135)),0,Main!AT130)</f>
        <v>0</v>
      </c>
      <c r="BI135" s="35">
        <f>IF(OR($A$1&lt;=Main!AU$4,ISBLANK($N135)),0,Main!AU130)</f>
        <v>0</v>
      </c>
      <c r="BJ135" s="35">
        <f>IF(OR($A$1&lt;=Main!AV$4,ISBLANK($N135)),0,Main!AV130)</f>
        <v>0</v>
      </c>
    </row>
    <row r="136" spans="13:62">
      <c r="M136" s="6" t="str">
        <f>Main!$A131&amp;Main!$B131</f>
        <v/>
      </c>
      <c r="N136" s="6" t="str">
        <f>Main!$A131&amp;Main!$B131</f>
        <v/>
      </c>
      <c r="O136" s="145">
        <f t="shared" si="7"/>
        <v>0</v>
      </c>
      <c r="P136" s="150">
        <f t="shared" si="8"/>
        <v>39</v>
      </c>
      <c r="Q136" s="150" t="str">
        <f ca="1">IF(Main!$AY131&lt;&gt;"#",$P136-Main!$AY131,"#")</f>
        <v>#</v>
      </c>
      <c r="R136" s="35">
        <f>Main!E131*Mask!G$17</f>
        <v>0</v>
      </c>
      <c r="S136" s="35">
        <f>Main!F131*Mask!H$17</f>
        <v>0</v>
      </c>
      <c r="T136" s="35">
        <f>Main!G131*Mask!I$17</f>
        <v>0</v>
      </c>
      <c r="U136" s="35">
        <f>Main!H131*Mask!J$17</f>
        <v>0</v>
      </c>
      <c r="V136" s="35">
        <f>Main!I131*Mask!K$17</f>
        <v>0</v>
      </c>
      <c r="W136" s="35">
        <f>Main!J131*Mask!L$17</f>
        <v>0</v>
      </c>
      <c r="X136" s="35">
        <f>Main!K131*Mask!M$17</f>
        <v>0</v>
      </c>
      <c r="Y136" s="35">
        <f>Main!L131*Mask!N$17</f>
        <v>0</v>
      </c>
      <c r="Z136" s="35">
        <f>Main!M131*Mask!O$17</f>
        <v>0</v>
      </c>
      <c r="AA136" s="35">
        <f>Main!N131*Mask!P$17</f>
        <v>0</v>
      </c>
      <c r="AB136" s="35">
        <f>Main!O131*Mask!Q$17</f>
        <v>0</v>
      </c>
      <c r="AC136" s="35">
        <f>Main!P131*Mask!R$17</f>
        <v>0</v>
      </c>
      <c r="AD136" s="35">
        <f>Main!Q131*Mask!S$17</f>
        <v>0</v>
      </c>
      <c r="AE136" s="35">
        <f>Main!R131*Mask!T$17</f>
        <v>0</v>
      </c>
      <c r="AF136" s="35">
        <f>Main!S131*Mask!U$17</f>
        <v>0</v>
      </c>
      <c r="AG136" s="35">
        <f>Main!T131*Mask!V$17</f>
        <v>0</v>
      </c>
      <c r="AH136" s="35">
        <f>Main!U131*Mask!W$17</f>
        <v>0</v>
      </c>
      <c r="AI136" s="35">
        <f>Main!V131*Mask!X$17</f>
        <v>0</v>
      </c>
      <c r="AJ136" s="35">
        <f>Main!W131*Mask!Y$17</f>
        <v>0</v>
      </c>
      <c r="AK136" s="35">
        <f>Main!X131*Mask!Z$17</f>
        <v>0</v>
      </c>
      <c r="AL136" s="35">
        <f>Main!Y131*Mask!AA$17</f>
        <v>0</v>
      </c>
      <c r="AM136" s="35">
        <f>Main!Z131*Mask!AB$17</f>
        <v>0</v>
      </c>
      <c r="AN136" s="35"/>
      <c r="AO136" s="35">
        <f>IF(OR($A$1&lt;=Main!AA$4,ISBLANK($N136)),0,Main!AA131)</f>
        <v>0</v>
      </c>
      <c r="AP136" s="35">
        <f>IF(OR($A$1&lt;=Main!AB$4,ISBLANK($N136)),0,Main!AB131)</f>
        <v>0</v>
      </c>
      <c r="AQ136" s="35">
        <f>IF(OR($A$1&lt;=Main!AC$4,ISBLANK($N136)),0,Main!AC131)</f>
        <v>0</v>
      </c>
      <c r="AR136" s="35">
        <f>IF(OR($A$1&lt;=Main!AD$4,ISBLANK($N136)),0,Main!AD131)</f>
        <v>0</v>
      </c>
      <c r="AS136" s="35">
        <f>IF(OR($A$1&lt;=Main!AE$4,ISBLANK($N136)),0,Main!AE131)</f>
        <v>0</v>
      </c>
      <c r="AT136" s="35">
        <f>IF(OR($A$1&lt;=Main!AF$4,ISBLANK($N136)),0,Main!AF131)</f>
        <v>0</v>
      </c>
      <c r="AU136" s="35">
        <f>IF(OR($A$1&lt;=Main!AG$4,ISBLANK($N136)),0,Main!AG131)</f>
        <v>0</v>
      </c>
      <c r="AV136" s="35">
        <f>IF(OR($A$1&lt;=Main!AH$4,ISBLANK($N136)),0,Main!AH131)</f>
        <v>0</v>
      </c>
      <c r="AW136" s="35">
        <f>IF(OR($A$1&lt;=Main!AI$4,ISBLANK($N136)),0,Main!AI131)</f>
        <v>0</v>
      </c>
      <c r="AX136" s="35">
        <f>IF(OR($A$1&lt;=Main!AJ$4,ISBLANK($N136)),0,Main!AJ131)</f>
        <v>0</v>
      </c>
      <c r="AY136" s="35">
        <f>IF(OR($A$1&lt;=Main!AK$4,ISBLANK($N136)),0,Main!AK131)</f>
        <v>0</v>
      </c>
      <c r="AZ136" s="35">
        <f>IF(OR($A$1&lt;=Main!AL$4,ISBLANK($N136)),0,Main!AL131)</f>
        <v>0</v>
      </c>
      <c r="BA136" s="35">
        <f>IF(OR($A$1&lt;=Main!AM$4,ISBLANK($N136)),0,Main!AM131)</f>
        <v>0</v>
      </c>
      <c r="BB136" s="35">
        <f>IF(OR($A$1&lt;=Main!AN$4,ISBLANK($N136)),0,Main!AN131)</f>
        <v>0</v>
      </c>
      <c r="BC136" s="35">
        <f>IF(OR($A$1&lt;=Main!AO$4,ISBLANK($N136)),0,Main!AO131)</f>
        <v>0</v>
      </c>
      <c r="BD136" s="35">
        <f>IF(OR($A$1&lt;=Main!AP$4,ISBLANK($N136)),0,Main!AP131)</f>
        <v>0</v>
      </c>
      <c r="BE136" s="35">
        <f>IF(OR($A$1&lt;=Main!AQ$4,ISBLANK($N136)),0,Main!AQ131)</f>
        <v>0</v>
      </c>
      <c r="BF136" s="35">
        <f>IF(OR($A$1&lt;=Main!AR$4,ISBLANK($N136)),0,Main!AR131)</f>
        <v>0</v>
      </c>
      <c r="BG136" s="35">
        <f>IF(OR($A$1&lt;=Main!AS$4,ISBLANK($N136)),0,Main!AS131)</f>
        <v>0</v>
      </c>
      <c r="BH136" s="35">
        <f>IF(OR($A$1&lt;=Main!AT$4,ISBLANK($N136)),0,Main!AT131)</f>
        <v>0</v>
      </c>
      <c r="BI136" s="35">
        <f>IF(OR($A$1&lt;=Main!AU$4,ISBLANK($N136)),0,Main!AU131)</f>
        <v>0</v>
      </c>
      <c r="BJ136" s="35">
        <f>IF(OR($A$1&lt;=Main!AV$4,ISBLANK($N136)),0,Main!AV131)</f>
        <v>0</v>
      </c>
    </row>
    <row r="137" spans="13:62">
      <c r="M137" s="6" t="str">
        <f>Main!$A132&amp;Main!$B132</f>
        <v/>
      </c>
      <c r="N137" s="6" t="str">
        <f>Main!$A132&amp;Main!$B132</f>
        <v/>
      </c>
      <c r="O137" s="145">
        <f t="shared" si="7"/>
        <v>0</v>
      </c>
      <c r="P137" s="150">
        <f t="shared" si="8"/>
        <v>39</v>
      </c>
      <c r="Q137" s="150" t="str">
        <f ca="1">IF(Main!$AY132&lt;&gt;"#",$P137-Main!$AY132,"#")</f>
        <v>#</v>
      </c>
      <c r="R137" s="35">
        <f>Main!E132*Mask!G$17</f>
        <v>0</v>
      </c>
      <c r="S137" s="35">
        <f>Main!F132*Mask!H$17</f>
        <v>0</v>
      </c>
      <c r="T137" s="35">
        <f>Main!G132*Mask!I$17</f>
        <v>0</v>
      </c>
      <c r="U137" s="35">
        <f>Main!H132*Mask!J$17</f>
        <v>0</v>
      </c>
      <c r="V137" s="35">
        <f>Main!I132*Mask!K$17</f>
        <v>0</v>
      </c>
      <c r="W137" s="35">
        <f>Main!J132*Mask!L$17</f>
        <v>0</v>
      </c>
      <c r="X137" s="35">
        <f>Main!K132*Mask!M$17</f>
        <v>0</v>
      </c>
      <c r="Y137" s="35">
        <f>Main!L132*Mask!N$17</f>
        <v>0</v>
      </c>
      <c r="Z137" s="35">
        <f>Main!M132*Mask!O$17</f>
        <v>0</v>
      </c>
      <c r="AA137" s="35">
        <f>Main!N132*Mask!P$17</f>
        <v>0</v>
      </c>
      <c r="AB137" s="35">
        <f>Main!O132*Mask!Q$17</f>
        <v>0</v>
      </c>
      <c r="AC137" s="35">
        <f>Main!P132*Mask!R$17</f>
        <v>0</v>
      </c>
      <c r="AD137" s="35">
        <f>Main!Q132*Mask!S$17</f>
        <v>0</v>
      </c>
      <c r="AE137" s="35">
        <f>Main!R132*Mask!T$17</f>
        <v>0</v>
      </c>
      <c r="AF137" s="35">
        <f>Main!S132*Mask!U$17</f>
        <v>0</v>
      </c>
      <c r="AG137" s="35">
        <f>Main!T132*Mask!V$17</f>
        <v>0</v>
      </c>
      <c r="AH137" s="35">
        <f>Main!U132*Mask!W$17</f>
        <v>0</v>
      </c>
      <c r="AI137" s="35">
        <f>Main!V132*Mask!X$17</f>
        <v>0</v>
      </c>
      <c r="AJ137" s="35">
        <f>Main!W132*Mask!Y$17</f>
        <v>0</v>
      </c>
      <c r="AK137" s="35">
        <f>Main!X132*Mask!Z$17</f>
        <v>0</v>
      </c>
      <c r="AL137" s="35">
        <f>Main!Y132*Mask!AA$17</f>
        <v>0</v>
      </c>
      <c r="AM137" s="35">
        <f>Main!Z132*Mask!AB$17</f>
        <v>0</v>
      </c>
      <c r="AN137" s="35"/>
      <c r="AO137" s="35">
        <f>IF(OR($A$1&lt;=Main!AA$4,ISBLANK($N137)),0,Main!AA132)</f>
        <v>0</v>
      </c>
      <c r="AP137" s="35">
        <f>IF(OR($A$1&lt;=Main!AB$4,ISBLANK($N137)),0,Main!AB132)</f>
        <v>0</v>
      </c>
      <c r="AQ137" s="35">
        <f>IF(OR($A$1&lt;=Main!AC$4,ISBLANK($N137)),0,Main!AC132)</f>
        <v>0</v>
      </c>
      <c r="AR137" s="35">
        <f>IF(OR($A$1&lt;=Main!AD$4,ISBLANK($N137)),0,Main!AD132)</f>
        <v>0</v>
      </c>
      <c r="AS137" s="35">
        <f>IF(OR($A$1&lt;=Main!AE$4,ISBLANK($N137)),0,Main!AE132)</f>
        <v>0</v>
      </c>
      <c r="AT137" s="35">
        <f>IF(OR($A$1&lt;=Main!AF$4,ISBLANK($N137)),0,Main!AF132)</f>
        <v>0</v>
      </c>
      <c r="AU137" s="35">
        <f>IF(OR($A$1&lt;=Main!AG$4,ISBLANK($N137)),0,Main!AG132)</f>
        <v>0</v>
      </c>
      <c r="AV137" s="35">
        <f>IF(OR($A$1&lt;=Main!AH$4,ISBLANK($N137)),0,Main!AH132)</f>
        <v>0</v>
      </c>
      <c r="AW137" s="35">
        <f>IF(OR($A$1&lt;=Main!AI$4,ISBLANK($N137)),0,Main!AI132)</f>
        <v>0</v>
      </c>
      <c r="AX137" s="35">
        <f>IF(OR($A$1&lt;=Main!AJ$4,ISBLANK($N137)),0,Main!AJ132)</f>
        <v>0</v>
      </c>
      <c r="AY137" s="35">
        <f>IF(OR($A$1&lt;=Main!AK$4,ISBLANK($N137)),0,Main!AK132)</f>
        <v>0</v>
      </c>
      <c r="AZ137" s="35">
        <f>IF(OR($A$1&lt;=Main!AL$4,ISBLANK($N137)),0,Main!AL132)</f>
        <v>0</v>
      </c>
      <c r="BA137" s="35">
        <f>IF(OR($A$1&lt;=Main!AM$4,ISBLANK($N137)),0,Main!AM132)</f>
        <v>0</v>
      </c>
      <c r="BB137" s="35">
        <f>IF(OR($A$1&lt;=Main!AN$4,ISBLANK($N137)),0,Main!AN132)</f>
        <v>0</v>
      </c>
      <c r="BC137" s="35">
        <f>IF(OR($A$1&lt;=Main!AO$4,ISBLANK($N137)),0,Main!AO132)</f>
        <v>0</v>
      </c>
      <c r="BD137" s="35">
        <f>IF(OR($A$1&lt;=Main!AP$4,ISBLANK($N137)),0,Main!AP132)</f>
        <v>0</v>
      </c>
      <c r="BE137" s="35">
        <f>IF(OR($A$1&lt;=Main!AQ$4,ISBLANK($N137)),0,Main!AQ132)</f>
        <v>0</v>
      </c>
      <c r="BF137" s="35">
        <f>IF(OR($A$1&lt;=Main!AR$4,ISBLANK($N137)),0,Main!AR132)</f>
        <v>0</v>
      </c>
      <c r="BG137" s="35">
        <f>IF(OR($A$1&lt;=Main!AS$4,ISBLANK($N137)),0,Main!AS132)</f>
        <v>0</v>
      </c>
      <c r="BH137" s="35">
        <f>IF(OR($A$1&lt;=Main!AT$4,ISBLANK($N137)),0,Main!AT132)</f>
        <v>0</v>
      </c>
      <c r="BI137" s="35">
        <f>IF(OR($A$1&lt;=Main!AU$4,ISBLANK($N137)),0,Main!AU132)</f>
        <v>0</v>
      </c>
      <c r="BJ137" s="35">
        <f>IF(OR($A$1&lt;=Main!AV$4,ISBLANK($N137)),0,Main!AV132)</f>
        <v>0</v>
      </c>
    </row>
    <row r="138" spans="13:62">
      <c r="M138" s="6" t="str">
        <f>Main!$A133&amp;Main!$B133</f>
        <v/>
      </c>
      <c r="N138" s="6" t="str">
        <f>Main!$A133&amp;Main!$B133</f>
        <v/>
      </c>
      <c r="O138" s="145">
        <f t="shared" si="7"/>
        <v>0</v>
      </c>
      <c r="P138" s="150">
        <f t="shared" si="8"/>
        <v>39</v>
      </c>
      <c r="Q138" s="150" t="str">
        <f ca="1">IF(Main!$AY133&lt;&gt;"#",$P138-Main!$AY133,"#")</f>
        <v>#</v>
      </c>
      <c r="R138" s="35">
        <f>Main!E133*Mask!G$17</f>
        <v>0</v>
      </c>
      <c r="S138" s="35">
        <f>Main!F133*Mask!H$17</f>
        <v>0</v>
      </c>
      <c r="T138" s="35">
        <f>Main!G133*Mask!I$17</f>
        <v>0</v>
      </c>
      <c r="U138" s="35">
        <f>Main!H133*Mask!J$17</f>
        <v>0</v>
      </c>
      <c r="V138" s="35">
        <f>Main!I133*Mask!K$17</f>
        <v>0</v>
      </c>
      <c r="W138" s="35">
        <f>Main!J133*Mask!L$17</f>
        <v>0</v>
      </c>
      <c r="X138" s="35">
        <f>Main!K133*Mask!M$17</f>
        <v>0</v>
      </c>
      <c r="Y138" s="35">
        <f>Main!L133*Mask!N$17</f>
        <v>0</v>
      </c>
      <c r="Z138" s="35">
        <f>Main!M133*Mask!O$17</f>
        <v>0</v>
      </c>
      <c r="AA138" s="35">
        <f>Main!N133*Mask!P$17</f>
        <v>0</v>
      </c>
      <c r="AB138" s="35">
        <f>Main!O133*Mask!Q$17</f>
        <v>0</v>
      </c>
      <c r="AC138" s="35">
        <f>Main!P133*Mask!R$17</f>
        <v>0</v>
      </c>
      <c r="AD138" s="35">
        <f>Main!Q133*Mask!S$17</f>
        <v>0</v>
      </c>
      <c r="AE138" s="35">
        <f>Main!R133*Mask!T$17</f>
        <v>0</v>
      </c>
      <c r="AF138" s="35">
        <f>Main!S133*Mask!U$17</f>
        <v>0</v>
      </c>
      <c r="AG138" s="35">
        <f>Main!T133*Mask!V$17</f>
        <v>0</v>
      </c>
      <c r="AH138" s="35">
        <f>Main!U133*Mask!W$17</f>
        <v>0</v>
      </c>
      <c r="AI138" s="35">
        <f>Main!V133*Mask!X$17</f>
        <v>0</v>
      </c>
      <c r="AJ138" s="35">
        <f>Main!W133*Mask!Y$17</f>
        <v>0</v>
      </c>
      <c r="AK138" s="35">
        <f>Main!X133*Mask!Z$17</f>
        <v>0</v>
      </c>
      <c r="AL138" s="35">
        <f>Main!Y133*Mask!AA$17</f>
        <v>0</v>
      </c>
      <c r="AM138" s="35">
        <f>Main!Z133*Mask!AB$17</f>
        <v>0</v>
      </c>
      <c r="AN138" s="35"/>
      <c r="AO138" s="35">
        <f>IF(OR($A$1&lt;=Main!AA$4,ISBLANK($N138)),0,Main!AA133)</f>
        <v>0</v>
      </c>
      <c r="AP138" s="35">
        <f>IF(OR($A$1&lt;=Main!AB$4,ISBLANK($N138)),0,Main!AB133)</f>
        <v>0</v>
      </c>
      <c r="AQ138" s="35">
        <f>IF(OR($A$1&lt;=Main!AC$4,ISBLANK($N138)),0,Main!AC133)</f>
        <v>0</v>
      </c>
      <c r="AR138" s="35">
        <f>IF(OR($A$1&lt;=Main!AD$4,ISBLANK($N138)),0,Main!AD133)</f>
        <v>0</v>
      </c>
      <c r="AS138" s="35">
        <f>IF(OR($A$1&lt;=Main!AE$4,ISBLANK($N138)),0,Main!AE133)</f>
        <v>0</v>
      </c>
      <c r="AT138" s="35">
        <f>IF(OR($A$1&lt;=Main!AF$4,ISBLANK($N138)),0,Main!AF133)</f>
        <v>0</v>
      </c>
      <c r="AU138" s="35">
        <f>IF(OR($A$1&lt;=Main!AG$4,ISBLANK($N138)),0,Main!AG133)</f>
        <v>0</v>
      </c>
      <c r="AV138" s="35">
        <f>IF(OR($A$1&lt;=Main!AH$4,ISBLANK($N138)),0,Main!AH133)</f>
        <v>0</v>
      </c>
      <c r="AW138" s="35">
        <f>IF(OR($A$1&lt;=Main!AI$4,ISBLANK($N138)),0,Main!AI133)</f>
        <v>0</v>
      </c>
      <c r="AX138" s="35">
        <f>IF(OR($A$1&lt;=Main!AJ$4,ISBLANK($N138)),0,Main!AJ133)</f>
        <v>0</v>
      </c>
      <c r="AY138" s="35">
        <f>IF(OR($A$1&lt;=Main!AK$4,ISBLANK($N138)),0,Main!AK133)</f>
        <v>0</v>
      </c>
      <c r="AZ138" s="35">
        <f>IF(OR($A$1&lt;=Main!AL$4,ISBLANK($N138)),0,Main!AL133)</f>
        <v>0</v>
      </c>
      <c r="BA138" s="35">
        <f>IF(OR($A$1&lt;=Main!AM$4,ISBLANK($N138)),0,Main!AM133)</f>
        <v>0</v>
      </c>
      <c r="BB138" s="35">
        <f>IF(OR($A$1&lt;=Main!AN$4,ISBLANK($N138)),0,Main!AN133)</f>
        <v>0</v>
      </c>
      <c r="BC138" s="35">
        <f>IF(OR($A$1&lt;=Main!AO$4,ISBLANK($N138)),0,Main!AO133)</f>
        <v>0</v>
      </c>
      <c r="BD138" s="35">
        <f>IF(OR($A$1&lt;=Main!AP$4,ISBLANK($N138)),0,Main!AP133)</f>
        <v>0</v>
      </c>
      <c r="BE138" s="35">
        <f>IF(OR($A$1&lt;=Main!AQ$4,ISBLANK($N138)),0,Main!AQ133)</f>
        <v>0</v>
      </c>
      <c r="BF138" s="35">
        <f>IF(OR($A$1&lt;=Main!AR$4,ISBLANK($N138)),0,Main!AR133)</f>
        <v>0</v>
      </c>
      <c r="BG138" s="35">
        <f>IF(OR($A$1&lt;=Main!AS$4,ISBLANK($N138)),0,Main!AS133)</f>
        <v>0</v>
      </c>
      <c r="BH138" s="35">
        <f>IF(OR($A$1&lt;=Main!AT$4,ISBLANK($N138)),0,Main!AT133)</f>
        <v>0</v>
      </c>
      <c r="BI138" s="35">
        <f>IF(OR($A$1&lt;=Main!AU$4,ISBLANK($N138)),0,Main!AU133)</f>
        <v>0</v>
      </c>
      <c r="BJ138" s="35">
        <f>IF(OR($A$1&lt;=Main!AV$4,ISBLANK($N138)),0,Main!AV133)</f>
        <v>0</v>
      </c>
    </row>
    <row r="139" spans="13:62">
      <c r="M139" s="6" t="str">
        <f>Main!$A134&amp;Main!$B134</f>
        <v/>
      </c>
      <c r="N139" s="6" t="str">
        <f>Main!$A134&amp;Main!$B134</f>
        <v/>
      </c>
      <c r="O139" s="145">
        <f t="shared" ref="O139:O155" si="10">IF(N139="",0,LARGE($R139:$BH139,1)+LARGE($R139:$BH139,2)+LARGE($R139:$BH139,3))</f>
        <v>0</v>
      </c>
      <c r="P139" s="150">
        <f t="shared" si="8"/>
        <v>39</v>
      </c>
      <c r="Q139" s="150" t="str">
        <f ca="1">IF(Main!$AY134&lt;&gt;"#",$P139-Main!$AY134,"#")</f>
        <v>#</v>
      </c>
      <c r="R139" s="35">
        <f>Main!E134*Mask!G$17</f>
        <v>0</v>
      </c>
      <c r="S139" s="35">
        <f>Main!F134*Mask!H$17</f>
        <v>0</v>
      </c>
      <c r="T139" s="35">
        <f>Main!G134*Mask!I$17</f>
        <v>0</v>
      </c>
      <c r="U139" s="35">
        <f>Main!H134*Mask!J$17</f>
        <v>0</v>
      </c>
      <c r="V139" s="35">
        <f>Main!I134*Mask!K$17</f>
        <v>0</v>
      </c>
      <c r="W139" s="35">
        <f>Main!J134*Mask!L$17</f>
        <v>0</v>
      </c>
      <c r="X139" s="35">
        <f>Main!K134*Mask!M$17</f>
        <v>0</v>
      </c>
      <c r="Y139" s="35">
        <f>Main!L134*Mask!N$17</f>
        <v>0</v>
      </c>
      <c r="Z139" s="35">
        <f>Main!M134*Mask!O$17</f>
        <v>0</v>
      </c>
      <c r="AA139" s="35">
        <f>Main!N134*Mask!P$17</f>
        <v>0</v>
      </c>
      <c r="AB139" s="35">
        <f>Main!O134*Mask!Q$17</f>
        <v>0</v>
      </c>
      <c r="AC139" s="35">
        <f>Main!P134*Mask!R$17</f>
        <v>0</v>
      </c>
      <c r="AD139" s="35">
        <f>Main!Q134*Mask!S$17</f>
        <v>0</v>
      </c>
      <c r="AE139" s="35">
        <f>Main!R134*Mask!T$17</f>
        <v>0</v>
      </c>
      <c r="AF139" s="35">
        <f>Main!S134*Mask!U$17</f>
        <v>0</v>
      </c>
      <c r="AG139" s="35">
        <f>Main!T134*Mask!V$17</f>
        <v>0</v>
      </c>
      <c r="AH139" s="35">
        <f>Main!U134*Mask!W$17</f>
        <v>0</v>
      </c>
      <c r="AI139" s="35">
        <f>Main!V134*Mask!X$17</f>
        <v>0</v>
      </c>
      <c r="AJ139" s="35">
        <f>Main!W134*Mask!Y$17</f>
        <v>0</v>
      </c>
      <c r="AK139" s="35">
        <f>Main!X134*Mask!Z$17</f>
        <v>0</v>
      </c>
      <c r="AL139" s="35">
        <f>Main!Y134*Mask!AA$17</f>
        <v>0</v>
      </c>
      <c r="AM139" s="35">
        <f>Main!Z134*Mask!AB$17</f>
        <v>0</v>
      </c>
      <c r="AN139" s="35"/>
      <c r="AO139" s="35">
        <f>IF(OR($A$1&lt;=Main!AA$4,ISBLANK($N139)),0,Main!AA134)</f>
        <v>0</v>
      </c>
      <c r="AP139" s="35">
        <f>IF(OR($A$1&lt;=Main!AB$4,ISBLANK($N139)),0,Main!AB134)</f>
        <v>0</v>
      </c>
      <c r="AQ139" s="35">
        <f>IF(OR($A$1&lt;=Main!AC$4,ISBLANK($N139)),0,Main!AC134)</f>
        <v>0</v>
      </c>
      <c r="AR139" s="35">
        <f>IF(OR($A$1&lt;=Main!AD$4,ISBLANK($N139)),0,Main!AD134)</f>
        <v>0</v>
      </c>
      <c r="AS139" s="35">
        <f>IF(OR($A$1&lt;=Main!AE$4,ISBLANK($N139)),0,Main!AE134)</f>
        <v>0</v>
      </c>
      <c r="AT139" s="35">
        <f>IF(OR($A$1&lt;=Main!AF$4,ISBLANK($N139)),0,Main!AF134)</f>
        <v>0</v>
      </c>
      <c r="AU139" s="35">
        <f>IF(OR($A$1&lt;=Main!AG$4,ISBLANK($N139)),0,Main!AG134)</f>
        <v>0</v>
      </c>
      <c r="AV139" s="35">
        <f>IF(OR($A$1&lt;=Main!AH$4,ISBLANK($N139)),0,Main!AH134)</f>
        <v>0</v>
      </c>
      <c r="AW139" s="35">
        <f>IF(OR($A$1&lt;=Main!AI$4,ISBLANK($N139)),0,Main!AI134)</f>
        <v>0</v>
      </c>
      <c r="AX139" s="35">
        <f>IF(OR($A$1&lt;=Main!AJ$4,ISBLANK($N139)),0,Main!AJ134)</f>
        <v>0</v>
      </c>
      <c r="AY139" s="35">
        <f>IF(OR($A$1&lt;=Main!AK$4,ISBLANK($N139)),0,Main!AK134)</f>
        <v>0</v>
      </c>
      <c r="AZ139" s="35">
        <f>IF(OR($A$1&lt;=Main!AL$4,ISBLANK($N139)),0,Main!AL134)</f>
        <v>0</v>
      </c>
      <c r="BA139" s="35">
        <f>IF(OR($A$1&lt;=Main!AM$4,ISBLANK($N139)),0,Main!AM134)</f>
        <v>0</v>
      </c>
      <c r="BB139" s="35">
        <f>IF(OR($A$1&lt;=Main!AN$4,ISBLANK($N139)),0,Main!AN134)</f>
        <v>0</v>
      </c>
      <c r="BC139" s="35">
        <f>IF(OR($A$1&lt;=Main!AO$4,ISBLANK($N139)),0,Main!AO134)</f>
        <v>0</v>
      </c>
      <c r="BD139" s="35">
        <f>IF(OR($A$1&lt;=Main!AP$4,ISBLANK($N139)),0,Main!AP134)</f>
        <v>0</v>
      </c>
      <c r="BE139" s="35">
        <f>IF(OR($A$1&lt;=Main!AQ$4,ISBLANK($N139)),0,Main!AQ134)</f>
        <v>0</v>
      </c>
      <c r="BF139" s="35">
        <f>IF(OR($A$1&lt;=Main!AR$4,ISBLANK($N139)),0,Main!AR134)</f>
        <v>0</v>
      </c>
      <c r="BG139" s="35">
        <f>IF(OR($A$1&lt;=Main!AS$4,ISBLANK($N139)),0,Main!AS134)</f>
        <v>0</v>
      </c>
      <c r="BH139" s="35">
        <f>IF(OR($A$1&lt;=Main!AT$4,ISBLANK($N139)),0,Main!AT134)</f>
        <v>0</v>
      </c>
      <c r="BI139" s="35">
        <f>IF(OR($A$1&lt;=Main!AU$4,ISBLANK($N139)),0,Main!AU134)</f>
        <v>0</v>
      </c>
      <c r="BJ139" s="35">
        <f>IF(OR($A$1&lt;=Main!AV$4,ISBLANK($N139)),0,Main!AV134)</f>
        <v>0</v>
      </c>
    </row>
    <row r="140" spans="13:62">
      <c r="M140" s="6" t="str">
        <f>Main!$A135&amp;Main!$B135</f>
        <v/>
      </c>
      <c r="N140" s="6" t="str">
        <f>Main!$A135&amp;Main!$B135</f>
        <v/>
      </c>
      <c r="O140" s="145">
        <f t="shared" si="10"/>
        <v>0</v>
      </c>
      <c r="P140" s="150">
        <f t="shared" ref="P140:P155" si="11">RANK($O140,$O$11:$O$155)</f>
        <v>39</v>
      </c>
      <c r="Q140" s="150" t="str">
        <f ca="1">IF(Main!$AY135&lt;&gt;"#",$P140-Main!$AY135,"#")</f>
        <v>#</v>
      </c>
      <c r="R140" s="35">
        <f>Main!E135*Mask!G$17</f>
        <v>0</v>
      </c>
      <c r="S140" s="35">
        <f>Main!F135*Mask!H$17</f>
        <v>0</v>
      </c>
      <c r="T140" s="35">
        <f>Main!G135*Mask!I$17</f>
        <v>0</v>
      </c>
      <c r="U140" s="35">
        <f>Main!H135*Mask!J$17</f>
        <v>0</v>
      </c>
      <c r="V140" s="35">
        <f>Main!I135*Mask!K$17</f>
        <v>0</v>
      </c>
      <c r="W140" s="35">
        <f>Main!J135*Mask!L$17</f>
        <v>0</v>
      </c>
      <c r="X140" s="35">
        <f>Main!K135*Mask!M$17</f>
        <v>0</v>
      </c>
      <c r="Y140" s="35">
        <f>Main!L135*Mask!N$17</f>
        <v>0</v>
      </c>
      <c r="Z140" s="35">
        <f>Main!M135*Mask!O$17</f>
        <v>0</v>
      </c>
      <c r="AA140" s="35">
        <f>Main!N135*Mask!P$17</f>
        <v>0</v>
      </c>
      <c r="AB140" s="35">
        <f>Main!O135*Mask!Q$17</f>
        <v>0</v>
      </c>
      <c r="AC140" s="35">
        <f>Main!P135*Mask!R$17</f>
        <v>0</v>
      </c>
      <c r="AD140" s="35">
        <f>Main!Q135*Mask!S$17</f>
        <v>0</v>
      </c>
      <c r="AE140" s="35">
        <f>Main!R135*Mask!T$17</f>
        <v>0</v>
      </c>
      <c r="AF140" s="35">
        <f>Main!S135*Mask!U$17</f>
        <v>0</v>
      </c>
      <c r="AG140" s="35">
        <f>Main!T135*Mask!V$17</f>
        <v>0</v>
      </c>
      <c r="AH140" s="35">
        <f>Main!U135*Mask!W$17</f>
        <v>0</v>
      </c>
      <c r="AI140" s="35">
        <f>Main!V135*Mask!X$17</f>
        <v>0</v>
      </c>
      <c r="AJ140" s="35">
        <f>Main!W135*Mask!Y$17</f>
        <v>0</v>
      </c>
      <c r="AK140" s="35">
        <f>Main!X135*Mask!Z$17</f>
        <v>0</v>
      </c>
      <c r="AL140" s="35">
        <f>Main!Y135*Mask!AA$17</f>
        <v>0</v>
      </c>
      <c r="AM140" s="35">
        <f>Main!Z135*Mask!AB$17</f>
        <v>0</v>
      </c>
      <c r="AN140" s="35"/>
      <c r="AO140" s="35">
        <f>IF(OR($A$1&lt;=Main!AA$4,ISBLANK($N140)),0,Main!AA135)</f>
        <v>0</v>
      </c>
      <c r="AP140" s="35">
        <f>IF(OR($A$1&lt;=Main!AB$4,ISBLANK($N140)),0,Main!AB135)</f>
        <v>0</v>
      </c>
      <c r="AQ140" s="35">
        <f>IF(OR($A$1&lt;=Main!AC$4,ISBLANK($N140)),0,Main!AC135)</f>
        <v>0</v>
      </c>
      <c r="AR140" s="35">
        <f>IF(OR($A$1&lt;=Main!AD$4,ISBLANK($N140)),0,Main!AD135)</f>
        <v>0</v>
      </c>
      <c r="AS140" s="35">
        <f>IF(OR($A$1&lt;=Main!AE$4,ISBLANK($N140)),0,Main!AE135)</f>
        <v>0</v>
      </c>
      <c r="AT140" s="35">
        <f>IF(OR($A$1&lt;=Main!AF$4,ISBLANK($N140)),0,Main!AF135)</f>
        <v>0</v>
      </c>
      <c r="AU140" s="35">
        <f>IF(OR($A$1&lt;=Main!AG$4,ISBLANK($N140)),0,Main!AG135)</f>
        <v>0</v>
      </c>
      <c r="AV140" s="35">
        <f>IF(OR($A$1&lt;=Main!AH$4,ISBLANK($N140)),0,Main!AH135)</f>
        <v>0</v>
      </c>
      <c r="AW140" s="35">
        <f>IF(OR($A$1&lt;=Main!AI$4,ISBLANK($N140)),0,Main!AI135)</f>
        <v>0</v>
      </c>
      <c r="AX140" s="35">
        <f>IF(OR($A$1&lt;=Main!AJ$4,ISBLANK($N140)),0,Main!AJ135)</f>
        <v>0</v>
      </c>
      <c r="AY140" s="35">
        <f>IF(OR($A$1&lt;=Main!AK$4,ISBLANK($N140)),0,Main!AK135)</f>
        <v>0</v>
      </c>
      <c r="AZ140" s="35">
        <f>IF(OR($A$1&lt;=Main!AL$4,ISBLANK($N140)),0,Main!AL135)</f>
        <v>0</v>
      </c>
      <c r="BA140" s="35">
        <f>IF(OR($A$1&lt;=Main!AM$4,ISBLANK($N140)),0,Main!AM135)</f>
        <v>0</v>
      </c>
      <c r="BB140" s="35">
        <f>IF(OR($A$1&lt;=Main!AN$4,ISBLANK($N140)),0,Main!AN135)</f>
        <v>0</v>
      </c>
      <c r="BC140" s="35">
        <f>IF(OR($A$1&lt;=Main!AO$4,ISBLANK($N140)),0,Main!AO135)</f>
        <v>0</v>
      </c>
      <c r="BD140" s="35">
        <f>IF(OR($A$1&lt;=Main!AP$4,ISBLANK($N140)),0,Main!AP135)</f>
        <v>0</v>
      </c>
      <c r="BE140" s="35">
        <f>IF(OR($A$1&lt;=Main!AQ$4,ISBLANK($N140)),0,Main!AQ135)</f>
        <v>0</v>
      </c>
      <c r="BF140" s="35">
        <f>IF(OR($A$1&lt;=Main!AR$4,ISBLANK($N140)),0,Main!AR135)</f>
        <v>0</v>
      </c>
      <c r="BG140" s="35">
        <f>IF(OR($A$1&lt;=Main!AS$4,ISBLANK($N140)),0,Main!AS135)</f>
        <v>0</v>
      </c>
      <c r="BH140" s="35">
        <f>IF(OR($A$1&lt;=Main!AT$4,ISBLANK($N140)),0,Main!AT135)</f>
        <v>0</v>
      </c>
      <c r="BI140" s="35">
        <f>IF(OR($A$1&lt;=Main!AU$4,ISBLANK($N140)),0,Main!AU135)</f>
        <v>0</v>
      </c>
      <c r="BJ140" s="35">
        <f>IF(OR($A$1&lt;=Main!AV$4,ISBLANK($N140)),0,Main!AV135)</f>
        <v>0</v>
      </c>
    </row>
    <row r="141" spans="13:62">
      <c r="M141" s="6" t="str">
        <f>Main!$A136&amp;Main!$B136</f>
        <v/>
      </c>
      <c r="N141" s="6" t="str">
        <f>Main!$A136&amp;Main!$B136</f>
        <v/>
      </c>
      <c r="O141" s="145">
        <f t="shared" si="10"/>
        <v>0</v>
      </c>
      <c r="P141" s="150">
        <f t="shared" si="11"/>
        <v>39</v>
      </c>
      <c r="Q141" s="150" t="str">
        <f ca="1">IF(Main!$AY136&lt;&gt;"#",$P141-Main!$AY136,"#")</f>
        <v>#</v>
      </c>
      <c r="R141" s="35">
        <f>Main!E136*Mask!G$17</f>
        <v>0</v>
      </c>
      <c r="S141" s="35">
        <f>Main!F136*Mask!H$17</f>
        <v>0</v>
      </c>
      <c r="T141" s="35">
        <f>Main!G136*Mask!I$17</f>
        <v>0</v>
      </c>
      <c r="U141" s="35">
        <f>Main!H136*Mask!J$17</f>
        <v>0</v>
      </c>
      <c r="V141" s="35">
        <f>Main!I136*Mask!K$17</f>
        <v>0</v>
      </c>
      <c r="W141" s="35">
        <f>Main!J136*Mask!L$17</f>
        <v>0</v>
      </c>
      <c r="X141" s="35">
        <f>Main!K136*Mask!M$17</f>
        <v>0</v>
      </c>
      <c r="Y141" s="35">
        <f>Main!L136*Mask!N$17</f>
        <v>0</v>
      </c>
      <c r="Z141" s="35">
        <f>Main!M136*Mask!O$17</f>
        <v>0</v>
      </c>
      <c r="AA141" s="35">
        <f>Main!N136*Mask!P$17</f>
        <v>0</v>
      </c>
      <c r="AB141" s="35">
        <f>Main!O136*Mask!Q$17</f>
        <v>0</v>
      </c>
      <c r="AC141" s="35">
        <f>Main!P136*Mask!R$17</f>
        <v>0</v>
      </c>
      <c r="AD141" s="35">
        <f>Main!Q136*Mask!S$17</f>
        <v>0</v>
      </c>
      <c r="AE141" s="35">
        <f>Main!R136*Mask!T$17</f>
        <v>0</v>
      </c>
      <c r="AF141" s="35">
        <f>Main!S136*Mask!U$17</f>
        <v>0</v>
      </c>
      <c r="AG141" s="35">
        <f>Main!T136*Mask!V$17</f>
        <v>0</v>
      </c>
      <c r="AH141" s="35">
        <f>Main!U136*Mask!W$17</f>
        <v>0</v>
      </c>
      <c r="AI141" s="35">
        <f>Main!V136*Mask!X$17</f>
        <v>0</v>
      </c>
      <c r="AJ141" s="35">
        <f>Main!W136*Mask!Y$17</f>
        <v>0</v>
      </c>
      <c r="AK141" s="35">
        <f>Main!X136*Mask!Z$17</f>
        <v>0</v>
      </c>
      <c r="AL141" s="35">
        <f>Main!Y136*Mask!AA$17</f>
        <v>0</v>
      </c>
      <c r="AM141" s="35">
        <f>Main!Z136*Mask!AB$17</f>
        <v>0</v>
      </c>
      <c r="AN141" s="35"/>
      <c r="AO141" s="35">
        <f>IF(OR($A$1&lt;=Main!AA$4,ISBLANK($N141)),0,Main!AA136)</f>
        <v>0</v>
      </c>
      <c r="AP141" s="35">
        <f>IF(OR($A$1&lt;=Main!AB$4,ISBLANK($N141)),0,Main!AB136)</f>
        <v>0</v>
      </c>
      <c r="AQ141" s="35">
        <f>IF(OR($A$1&lt;=Main!AC$4,ISBLANK($N141)),0,Main!AC136)</f>
        <v>0</v>
      </c>
      <c r="AR141" s="35">
        <f>IF(OR($A$1&lt;=Main!AD$4,ISBLANK($N141)),0,Main!AD136)</f>
        <v>0</v>
      </c>
      <c r="AS141" s="35">
        <f>IF(OR($A$1&lt;=Main!AE$4,ISBLANK($N141)),0,Main!AE136)</f>
        <v>0</v>
      </c>
      <c r="AT141" s="35">
        <f>IF(OR($A$1&lt;=Main!AF$4,ISBLANK($N141)),0,Main!AF136)</f>
        <v>0</v>
      </c>
      <c r="AU141" s="35">
        <f>IF(OR($A$1&lt;=Main!AG$4,ISBLANK($N141)),0,Main!AG136)</f>
        <v>0</v>
      </c>
      <c r="AV141" s="35">
        <f>IF(OR($A$1&lt;=Main!AH$4,ISBLANK($N141)),0,Main!AH136)</f>
        <v>0</v>
      </c>
      <c r="AW141" s="35">
        <f>IF(OR($A$1&lt;=Main!AI$4,ISBLANK($N141)),0,Main!AI136)</f>
        <v>0</v>
      </c>
      <c r="AX141" s="35">
        <f>IF(OR($A$1&lt;=Main!AJ$4,ISBLANK($N141)),0,Main!AJ136)</f>
        <v>0</v>
      </c>
      <c r="AY141" s="35">
        <f>IF(OR($A$1&lt;=Main!AK$4,ISBLANK($N141)),0,Main!AK136)</f>
        <v>0</v>
      </c>
      <c r="AZ141" s="35">
        <f>IF(OR($A$1&lt;=Main!AL$4,ISBLANK($N141)),0,Main!AL136)</f>
        <v>0</v>
      </c>
      <c r="BA141" s="35">
        <f>IF(OR($A$1&lt;=Main!AM$4,ISBLANK($N141)),0,Main!AM136)</f>
        <v>0</v>
      </c>
      <c r="BB141" s="35">
        <f>IF(OR($A$1&lt;=Main!AN$4,ISBLANK($N141)),0,Main!AN136)</f>
        <v>0</v>
      </c>
      <c r="BC141" s="35">
        <f>IF(OR($A$1&lt;=Main!AO$4,ISBLANK($N141)),0,Main!AO136)</f>
        <v>0</v>
      </c>
      <c r="BD141" s="35">
        <f>IF(OR($A$1&lt;=Main!AP$4,ISBLANK($N141)),0,Main!AP136)</f>
        <v>0</v>
      </c>
      <c r="BE141" s="35">
        <f>IF(OR($A$1&lt;=Main!AQ$4,ISBLANK($N141)),0,Main!AQ136)</f>
        <v>0</v>
      </c>
      <c r="BF141" s="35">
        <f>IF(OR($A$1&lt;=Main!AR$4,ISBLANK($N141)),0,Main!AR136)</f>
        <v>0</v>
      </c>
      <c r="BG141" s="35">
        <f>IF(OR($A$1&lt;=Main!AS$4,ISBLANK($N141)),0,Main!AS136)</f>
        <v>0</v>
      </c>
      <c r="BH141" s="35">
        <f>IF(OR($A$1&lt;=Main!AT$4,ISBLANK($N141)),0,Main!AT136)</f>
        <v>0</v>
      </c>
      <c r="BI141" s="35">
        <f>IF(OR($A$1&lt;=Main!AU$4,ISBLANK($N141)),0,Main!AU136)</f>
        <v>0</v>
      </c>
      <c r="BJ141" s="35">
        <f>IF(OR($A$1&lt;=Main!AV$4,ISBLANK($N141)),0,Main!AV136)</f>
        <v>0</v>
      </c>
    </row>
    <row r="142" spans="13:62">
      <c r="M142" s="6" t="str">
        <f>Main!$A137&amp;Main!$B137</f>
        <v/>
      </c>
      <c r="N142" s="6" t="str">
        <f>Main!$A137&amp;Main!$B137</f>
        <v/>
      </c>
      <c r="O142" s="145">
        <f t="shared" si="10"/>
        <v>0</v>
      </c>
      <c r="P142" s="150">
        <f t="shared" si="11"/>
        <v>39</v>
      </c>
      <c r="Q142" s="150" t="str">
        <f ca="1">IF(Main!$AY137&lt;&gt;"#",$P142-Main!$AY137,"#")</f>
        <v>#</v>
      </c>
      <c r="R142" s="35">
        <f>Main!E137*Mask!G$17</f>
        <v>0</v>
      </c>
      <c r="S142" s="35">
        <f>Main!F137*Mask!H$17</f>
        <v>0</v>
      </c>
      <c r="T142" s="35">
        <f>Main!G137*Mask!I$17</f>
        <v>0</v>
      </c>
      <c r="U142" s="35">
        <f>Main!H137*Mask!J$17</f>
        <v>0</v>
      </c>
      <c r="V142" s="35">
        <f>Main!I137*Mask!K$17</f>
        <v>0</v>
      </c>
      <c r="W142" s="35">
        <f>Main!J137*Mask!L$17</f>
        <v>0</v>
      </c>
      <c r="X142" s="35">
        <f>Main!K137*Mask!M$17</f>
        <v>0</v>
      </c>
      <c r="Y142" s="35">
        <f>Main!L137*Mask!N$17</f>
        <v>0</v>
      </c>
      <c r="Z142" s="35">
        <f>Main!M137*Mask!O$17</f>
        <v>0</v>
      </c>
      <c r="AA142" s="35">
        <f>Main!N137*Mask!P$17</f>
        <v>0</v>
      </c>
      <c r="AB142" s="35">
        <f>Main!O137*Mask!Q$17</f>
        <v>0</v>
      </c>
      <c r="AC142" s="35">
        <f>Main!P137*Mask!R$17</f>
        <v>0</v>
      </c>
      <c r="AD142" s="35">
        <f>Main!Q137*Mask!S$17</f>
        <v>0</v>
      </c>
      <c r="AE142" s="35">
        <f>Main!R137*Mask!T$17</f>
        <v>0</v>
      </c>
      <c r="AF142" s="35">
        <f>Main!S137*Mask!U$17</f>
        <v>0</v>
      </c>
      <c r="AG142" s="35">
        <f>Main!T137*Mask!V$17</f>
        <v>0</v>
      </c>
      <c r="AH142" s="35">
        <f>Main!U137*Mask!W$17</f>
        <v>0</v>
      </c>
      <c r="AI142" s="35">
        <f>Main!V137*Mask!X$17</f>
        <v>0</v>
      </c>
      <c r="AJ142" s="35">
        <f>Main!W137*Mask!Y$17</f>
        <v>0</v>
      </c>
      <c r="AK142" s="35">
        <f>Main!X137*Mask!Z$17</f>
        <v>0</v>
      </c>
      <c r="AL142" s="35">
        <f>Main!Y137*Mask!AA$17</f>
        <v>0</v>
      </c>
      <c r="AM142" s="35">
        <f>Main!Z137*Mask!AB$17</f>
        <v>0</v>
      </c>
      <c r="AN142" s="35"/>
      <c r="AO142" s="35">
        <f>IF(OR($A$1&lt;=Main!AA$4,ISBLANK($N142)),0,Main!AA137)</f>
        <v>0</v>
      </c>
      <c r="AP142" s="35">
        <f>IF(OR($A$1&lt;=Main!AB$4,ISBLANK($N142)),0,Main!AB137)</f>
        <v>0</v>
      </c>
      <c r="AQ142" s="35">
        <f>IF(OR($A$1&lt;=Main!AC$4,ISBLANK($N142)),0,Main!AC137)</f>
        <v>0</v>
      </c>
      <c r="AR142" s="35">
        <f>IF(OR($A$1&lt;=Main!AD$4,ISBLANK($N142)),0,Main!AD137)</f>
        <v>0</v>
      </c>
      <c r="AS142" s="35">
        <f>IF(OR($A$1&lt;=Main!AE$4,ISBLANK($N142)),0,Main!AE137)</f>
        <v>0</v>
      </c>
      <c r="AT142" s="35">
        <f>IF(OR($A$1&lt;=Main!AF$4,ISBLANK($N142)),0,Main!AF137)</f>
        <v>0</v>
      </c>
      <c r="AU142" s="35">
        <f>IF(OR($A$1&lt;=Main!AG$4,ISBLANK($N142)),0,Main!AG137)</f>
        <v>0</v>
      </c>
      <c r="AV142" s="35">
        <f>IF(OR($A$1&lt;=Main!AH$4,ISBLANK($N142)),0,Main!AH137)</f>
        <v>0</v>
      </c>
      <c r="AW142" s="35">
        <f>IF(OR($A$1&lt;=Main!AI$4,ISBLANK($N142)),0,Main!AI137)</f>
        <v>0</v>
      </c>
      <c r="AX142" s="35">
        <f>IF(OR($A$1&lt;=Main!AJ$4,ISBLANK($N142)),0,Main!AJ137)</f>
        <v>0</v>
      </c>
      <c r="AY142" s="35">
        <f>IF(OR($A$1&lt;=Main!AK$4,ISBLANK($N142)),0,Main!AK137)</f>
        <v>0</v>
      </c>
      <c r="AZ142" s="35">
        <f>IF(OR($A$1&lt;=Main!AL$4,ISBLANK($N142)),0,Main!AL137)</f>
        <v>0</v>
      </c>
      <c r="BA142" s="35">
        <f>IF(OR($A$1&lt;=Main!AM$4,ISBLANK($N142)),0,Main!AM137)</f>
        <v>0</v>
      </c>
      <c r="BB142" s="35">
        <f>IF(OR($A$1&lt;=Main!AN$4,ISBLANK($N142)),0,Main!AN137)</f>
        <v>0</v>
      </c>
      <c r="BC142" s="35">
        <f>IF(OR($A$1&lt;=Main!AO$4,ISBLANK($N142)),0,Main!AO137)</f>
        <v>0</v>
      </c>
      <c r="BD142" s="35">
        <f>IF(OR($A$1&lt;=Main!AP$4,ISBLANK($N142)),0,Main!AP137)</f>
        <v>0</v>
      </c>
      <c r="BE142" s="35">
        <f>IF(OR($A$1&lt;=Main!AQ$4,ISBLANK($N142)),0,Main!AQ137)</f>
        <v>0</v>
      </c>
      <c r="BF142" s="35">
        <f>IF(OR($A$1&lt;=Main!AR$4,ISBLANK($N142)),0,Main!AR137)</f>
        <v>0</v>
      </c>
      <c r="BG142" s="35">
        <f>IF(OR($A$1&lt;=Main!AS$4,ISBLANK($N142)),0,Main!AS137)</f>
        <v>0</v>
      </c>
      <c r="BH142" s="35">
        <f>IF(OR($A$1&lt;=Main!AT$4,ISBLANK($N142)),0,Main!AT137)</f>
        <v>0</v>
      </c>
      <c r="BI142" s="35">
        <f>IF(OR($A$1&lt;=Main!AU$4,ISBLANK($N142)),0,Main!AU137)</f>
        <v>0</v>
      </c>
      <c r="BJ142" s="35">
        <f>IF(OR($A$1&lt;=Main!AV$4,ISBLANK($N142)),0,Main!AV137)</f>
        <v>0</v>
      </c>
    </row>
    <row r="143" spans="13:62">
      <c r="M143" s="6" t="str">
        <f>Main!$A138&amp;Main!$B138</f>
        <v/>
      </c>
      <c r="N143" s="6" t="str">
        <f>Main!$A138&amp;Main!$B138</f>
        <v/>
      </c>
      <c r="O143" s="145">
        <f t="shared" si="10"/>
        <v>0</v>
      </c>
      <c r="P143" s="150">
        <f t="shared" si="11"/>
        <v>39</v>
      </c>
      <c r="Q143" s="150" t="str">
        <f ca="1">IF(Main!$AY138&lt;&gt;"#",$P143-Main!$AY138,"#")</f>
        <v>#</v>
      </c>
      <c r="R143" s="35">
        <f>Main!E138*Mask!G$17</f>
        <v>0</v>
      </c>
      <c r="S143" s="35">
        <f>Main!F138*Mask!H$17</f>
        <v>0</v>
      </c>
      <c r="T143" s="35">
        <f>Main!G138*Mask!I$17</f>
        <v>0</v>
      </c>
      <c r="U143" s="35">
        <f>Main!H138*Mask!J$17</f>
        <v>0</v>
      </c>
      <c r="V143" s="35">
        <f>Main!I138*Mask!K$17</f>
        <v>0</v>
      </c>
      <c r="W143" s="35">
        <f>Main!J138*Mask!L$17</f>
        <v>0</v>
      </c>
      <c r="X143" s="35">
        <f>Main!K138*Mask!M$17</f>
        <v>0</v>
      </c>
      <c r="Y143" s="35">
        <f>Main!L138*Mask!N$17</f>
        <v>0</v>
      </c>
      <c r="Z143" s="35">
        <f>Main!M138*Mask!O$17</f>
        <v>0</v>
      </c>
      <c r="AA143" s="35">
        <f>Main!N138*Mask!P$17</f>
        <v>0</v>
      </c>
      <c r="AB143" s="35">
        <f>Main!O138*Mask!Q$17</f>
        <v>0</v>
      </c>
      <c r="AC143" s="35">
        <f>Main!P138*Mask!R$17</f>
        <v>0</v>
      </c>
      <c r="AD143" s="35">
        <f>Main!Q138*Mask!S$17</f>
        <v>0</v>
      </c>
      <c r="AE143" s="35">
        <f>Main!R138*Mask!T$17</f>
        <v>0</v>
      </c>
      <c r="AF143" s="35">
        <f>Main!S138*Mask!U$17</f>
        <v>0</v>
      </c>
      <c r="AG143" s="35">
        <f>Main!T138*Mask!V$17</f>
        <v>0</v>
      </c>
      <c r="AH143" s="35">
        <f>Main!U138*Mask!W$17</f>
        <v>0</v>
      </c>
      <c r="AI143" s="35">
        <f>Main!V138*Mask!X$17</f>
        <v>0</v>
      </c>
      <c r="AJ143" s="35">
        <f>Main!W138*Mask!Y$17</f>
        <v>0</v>
      </c>
      <c r="AK143" s="35">
        <f>Main!X138*Mask!Z$17</f>
        <v>0</v>
      </c>
      <c r="AL143" s="35">
        <f>Main!Y138*Mask!AA$17</f>
        <v>0</v>
      </c>
      <c r="AM143" s="35">
        <f>Main!Z138*Mask!AB$17</f>
        <v>0</v>
      </c>
      <c r="AN143" s="35"/>
      <c r="AO143" s="35">
        <f>IF(OR($A$1&lt;=Main!AA$4,ISBLANK($N143)),0,Main!AA138)</f>
        <v>0</v>
      </c>
      <c r="AP143" s="35">
        <f>IF(OR($A$1&lt;=Main!AB$4,ISBLANK($N143)),0,Main!AB138)</f>
        <v>0</v>
      </c>
      <c r="AQ143" s="35">
        <f>IF(OR($A$1&lt;=Main!AC$4,ISBLANK($N143)),0,Main!AC138)</f>
        <v>0</v>
      </c>
      <c r="AR143" s="35">
        <f>IF(OR($A$1&lt;=Main!AD$4,ISBLANK($N143)),0,Main!AD138)</f>
        <v>0</v>
      </c>
      <c r="AS143" s="35">
        <f>IF(OR($A$1&lt;=Main!AE$4,ISBLANK($N143)),0,Main!AE138)</f>
        <v>0</v>
      </c>
      <c r="AT143" s="35">
        <f>IF(OR($A$1&lt;=Main!AF$4,ISBLANK($N143)),0,Main!AF138)</f>
        <v>0</v>
      </c>
      <c r="AU143" s="35">
        <f>IF(OR($A$1&lt;=Main!AG$4,ISBLANK($N143)),0,Main!AG138)</f>
        <v>0</v>
      </c>
      <c r="AV143" s="35">
        <f>IF(OR($A$1&lt;=Main!AH$4,ISBLANK($N143)),0,Main!AH138)</f>
        <v>0</v>
      </c>
      <c r="AW143" s="35">
        <f>IF(OR($A$1&lt;=Main!AI$4,ISBLANK($N143)),0,Main!AI138)</f>
        <v>0</v>
      </c>
      <c r="AX143" s="35">
        <f>IF(OR($A$1&lt;=Main!AJ$4,ISBLANK($N143)),0,Main!AJ138)</f>
        <v>0</v>
      </c>
      <c r="AY143" s="35">
        <f>IF(OR($A$1&lt;=Main!AK$4,ISBLANK($N143)),0,Main!AK138)</f>
        <v>0</v>
      </c>
      <c r="AZ143" s="35">
        <f>IF(OR($A$1&lt;=Main!AL$4,ISBLANK($N143)),0,Main!AL138)</f>
        <v>0</v>
      </c>
      <c r="BA143" s="35">
        <f>IF(OR($A$1&lt;=Main!AM$4,ISBLANK($N143)),0,Main!AM138)</f>
        <v>0</v>
      </c>
      <c r="BB143" s="35">
        <f>IF(OR($A$1&lt;=Main!AN$4,ISBLANK($N143)),0,Main!AN138)</f>
        <v>0</v>
      </c>
      <c r="BC143" s="35">
        <f>IF(OR($A$1&lt;=Main!AO$4,ISBLANK($N143)),0,Main!AO138)</f>
        <v>0</v>
      </c>
      <c r="BD143" s="35">
        <f>IF(OR($A$1&lt;=Main!AP$4,ISBLANK($N143)),0,Main!AP138)</f>
        <v>0</v>
      </c>
      <c r="BE143" s="35">
        <f>IF(OR($A$1&lt;=Main!AQ$4,ISBLANK($N143)),0,Main!AQ138)</f>
        <v>0</v>
      </c>
      <c r="BF143" s="35">
        <f>IF(OR($A$1&lt;=Main!AR$4,ISBLANK($N143)),0,Main!AR138)</f>
        <v>0</v>
      </c>
      <c r="BG143" s="35">
        <f>IF(OR($A$1&lt;=Main!AS$4,ISBLANK($N143)),0,Main!AS138)</f>
        <v>0</v>
      </c>
      <c r="BH143" s="35">
        <f>IF(OR($A$1&lt;=Main!AT$4,ISBLANK($N143)),0,Main!AT138)</f>
        <v>0</v>
      </c>
      <c r="BI143" s="35">
        <f>IF(OR($A$1&lt;=Main!AU$4,ISBLANK($N143)),0,Main!AU138)</f>
        <v>0</v>
      </c>
      <c r="BJ143" s="35">
        <f>IF(OR($A$1&lt;=Main!AV$4,ISBLANK($N143)),0,Main!AV138)</f>
        <v>0</v>
      </c>
    </row>
    <row r="144" spans="13:62">
      <c r="M144" s="6" t="str">
        <f>Main!$A139&amp;Main!$B139</f>
        <v/>
      </c>
      <c r="N144" s="6" t="str">
        <f>Main!$A139&amp;Main!$B139</f>
        <v/>
      </c>
      <c r="O144" s="145">
        <f t="shared" si="10"/>
        <v>0</v>
      </c>
      <c r="P144" s="150">
        <f t="shared" si="11"/>
        <v>39</v>
      </c>
      <c r="Q144" s="150" t="str">
        <f ca="1">IF(Main!$AY139&lt;&gt;"#",$P144-Main!$AY139,"#")</f>
        <v>#</v>
      </c>
      <c r="R144" s="35">
        <f>Main!E139*Mask!G$17</f>
        <v>0</v>
      </c>
      <c r="S144" s="35">
        <f>Main!F139*Mask!H$17</f>
        <v>0</v>
      </c>
      <c r="T144" s="35">
        <f>Main!G139*Mask!I$17</f>
        <v>0</v>
      </c>
      <c r="U144" s="35">
        <f>Main!H139*Mask!J$17</f>
        <v>0</v>
      </c>
      <c r="V144" s="35">
        <f>Main!I139*Mask!K$17</f>
        <v>0</v>
      </c>
      <c r="W144" s="35">
        <f>Main!J139*Mask!L$17</f>
        <v>0</v>
      </c>
      <c r="X144" s="35">
        <f>Main!K139*Mask!M$17</f>
        <v>0</v>
      </c>
      <c r="Y144" s="35">
        <f>Main!L139*Mask!N$17</f>
        <v>0</v>
      </c>
      <c r="Z144" s="35">
        <f>Main!M139*Mask!O$17</f>
        <v>0</v>
      </c>
      <c r="AA144" s="35">
        <f>Main!N139*Mask!P$17</f>
        <v>0</v>
      </c>
      <c r="AB144" s="35">
        <f>Main!O139*Mask!Q$17</f>
        <v>0</v>
      </c>
      <c r="AC144" s="35">
        <f>Main!P139*Mask!R$17</f>
        <v>0</v>
      </c>
      <c r="AD144" s="35">
        <f>Main!Q139*Mask!S$17</f>
        <v>0</v>
      </c>
      <c r="AE144" s="35">
        <f>Main!R139*Mask!T$17</f>
        <v>0</v>
      </c>
      <c r="AF144" s="35">
        <f>Main!S139*Mask!U$17</f>
        <v>0</v>
      </c>
      <c r="AG144" s="35">
        <f>Main!T139*Mask!V$17</f>
        <v>0</v>
      </c>
      <c r="AH144" s="35">
        <f>Main!U139*Mask!W$17</f>
        <v>0</v>
      </c>
      <c r="AI144" s="35">
        <f>Main!V139*Mask!X$17</f>
        <v>0</v>
      </c>
      <c r="AJ144" s="35">
        <f>Main!W139*Mask!Y$17</f>
        <v>0</v>
      </c>
      <c r="AK144" s="35">
        <f>Main!X139*Mask!Z$17</f>
        <v>0</v>
      </c>
      <c r="AL144" s="35">
        <f>Main!Y139*Mask!AA$17</f>
        <v>0</v>
      </c>
      <c r="AM144" s="35">
        <f>Main!Z139*Mask!AB$17</f>
        <v>0</v>
      </c>
      <c r="AN144" s="35"/>
      <c r="AO144" s="35">
        <f>IF(OR($A$1&lt;=Main!AA$4,ISBLANK($N144)),0,Main!AA139)</f>
        <v>0</v>
      </c>
      <c r="AP144" s="35">
        <f>IF(OR($A$1&lt;=Main!AB$4,ISBLANK($N144)),0,Main!AB139)</f>
        <v>0</v>
      </c>
      <c r="AQ144" s="35">
        <f>IF(OR($A$1&lt;=Main!AC$4,ISBLANK($N144)),0,Main!AC139)</f>
        <v>0</v>
      </c>
      <c r="AR144" s="35">
        <f>IF(OR($A$1&lt;=Main!AD$4,ISBLANK($N144)),0,Main!AD139)</f>
        <v>0</v>
      </c>
      <c r="AS144" s="35">
        <f>IF(OR($A$1&lt;=Main!AE$4,ISBLANK($N144)),0,Main!AE139)</f>
        <v>0</v>
      </c>
      <c r="AT144" s="35">
        <f>IF(OR($A$1&lt;=Main!AF$4,ISBLANK($N144)),0,Main!AF139)</f>
        <v>0</v>
      </c>
      <c r="AU144" s="35">
        <f>IF(OR($A$1&lt;=Main!AG$4,ISBLANK($N144)),0,Main!AG139)</f>
        <v>0</v>
      </c>
      <c r="AV144" s="35">
        <f>IF(OR($A$1&lt;=Main!AH$4,ISBLANK($N144)),0,Main!AH139)</f>
        <v>0</v>
      </c>
      <c r="AW144" s="35">
        <f>IF(OR($A$1&lt;=Main!AI$4,ISBLANK($N144)),0,Main!AI139)</f>
        <v>0</v>
      </c>
      <c r="AX144" s="35">
        <f>IF(OR($A$1&lt;=Main!AJ$4,ISBLANK($N144)),0,Main!AJ139)</f>
        <v>0</v>
      </c>
      <c r="AY144" s="35">
        <f>IF(OR($A$1&lt;=Main!AK$4,ISBLANK($N144)),0,Main!AK139)</f>
        <v>0</v>
      </c>
      <c r="AZ144" s="35">
        <f>IF(OR($A$1&lt;=Main!AL$4,ISBLANK($N144)),0,Main!AL139)</f>
        <v>0</v>
      </c>
      <c r="BA144" s="35">
        <f>IF(OR($A$1&lt;=Main!AM$4,ISBLANK($N144)),0,Main!AM139)</f>
        <v>0</v>
      </c>
      <c r="BB144" s="35">
        <f>IF(OR($A$1&lt;=Main!AN$4,ISBLANK($N144)),0,Main!AN139)</f>
        <v>0</v>
      </c>
      <c r="BC144" s="35">
        <f>IF(OR($A$1&lt;=Main!AO$4,ISBLANK($N144)),0,Main!AO139)</f>
        <v>0</v>
      </c>
      <c r="BD144" s="35">
        <f>IF(OR($A$1&lt;=Main!AP$4,ISBLANK($N144)),0,Main!AP139)</f>
        <v>0</v>
      </c>
      <c r="BE144" s="35">
        <f>IF(OR($A$1&lt;=Main!AQ$4,ISBLANK($N144)),0,Main!AQ139)</f>
        <v>0</v>
      </c>
      <c r="BF144" s="35">
        <f>IF(OR($A$1&lt;=Main!AR$4,ISBLANK($N144)),0,Main!AR139)</f>
        <v>0</v>
      </c>
      <c r="BG144" s="35">
        <f>IF(OR($A$1&lt;=Main!AS$4,ISBLANK($N144)),0,Main!AS139)</f>
        <v>0</v>
      </c>
      <c r="BH144" s="35">
        <f>IF(OR($A$1&lt;=Main!AT$4,ISBLANK($N144)),0,Main!AT139)</f>
        <v>0</v>
      </c>
      <c r="BI144" s="35">
        <f>IF(OR($A$1&lt;=Main!AU$4,ISBLANK($N144)),0,Main!AU139)</f>
        <v>0</v>
      </c>
      <c r="BJ144" s="35">
        <f>IF(OR($A$1&lt;=Main!AV$4,ISBLANK($N144)),0,Main!AV139)</f>
        <v>0</v>
      </c>
    </row>
    <row r="145" spans="13:62">
      <c r="M145" s="6" t="str">
        <f>Main!$A140&amp;Main!$B140</f>
        <v/>
      </c>
      <c r="N145" s="6" t="str">
        <f>Main!$A140&amp;Main!$B140</f>
        <v/>
      </c>
      <c r="O145" s="145">
        <f t="shared" si="10"/>
        <v>0</v>
      </c>
      <c r="P145" s="150">
        <f t="shared" si="11"/>
        <v>39</v>
      </c>
      <c r="Q145" s="150" t="str">
        <f ca="1">IF(Main!$AY140&lt;&gt;"#",$P145-Main!$AY140,"#")</f>
        <v>#</v>
      </c>
      <c r="R145" s="35">
        <f>Main!E140*Mask!G$17</f>
        <v>0</v>
      </c>
      <c r="S145" s="35">
        <f>Main!F140*Mask!H$17</f>
        <v>0</v>
      </c>
      <c r="T145" s="35">
        <f>Main!G140*Mask!I$17</f>
        <v>0</v>
      </c>
      <c r="U145" s="35">
        <f>Main!H140*Mask!J$17</f>
        <v>0</v>
      </c>
      <c r="V145" s="35">
        <f>Main!I140*Mask!K$17</f>
        <v>0</v>
      </c>
      <c r="W145" s="35">
        <f>Main!J140*Mask!L$17</f>
        <v>0</v>
      </c>
      <c r="X145" s="35">
        <f>Main!K140*Mask!M$17</f>
        <v>0</v>
      </c>
      <c r="Y145" s="35">
        <f>Main!L140*Mask!N$17</f>
        <v>0</v>
      </c>
      <c r="Z145" s="35">
        <f>Main!M140*Mask!O$17</f>
        <v>0</v>
      </c>
      <c r="AA145" s="35">
        <f>Main!N140*Mask!P$17</f>
        <v>0</v>
      </c>
      <c r="AB145" s="35">
        <f>Main!O140*Mask!Q$17</f>
        <v>0</v>
      </c>
      <c r="AC145" s="35">
        <f>Main!P140*Mask!R$17</f>
        <v>0</v>
      </c>
      <c r="AD145" s="35">
        <f>Main!Q140*Mask!S$17</f>
        <v>0</v>
      </c>
      <c r="AE145" s="35">
        <f>Main!R140*Mask!T$17</f>
        <v>0</v>
      </c>
      <c r="AF145" s="35">
        <f>Main!S140*Mask!U$17</f>
        <v>0</v>
      </c>
      <c r="AG145" s="35">
        <f>Main!T140*Mask!V$17</f>
        <v>0</v>
      </c>
      <c r="AH145" s="35">
        <f>Main!U140*Mask!W$17</f>
        <v>0</v>
      </c>
      <c r="AI145" s="35">
        <f>Main!V140*Mask!X$17</f>
        <v>0</v>
      </c>
      <c r="AJ145" s="35">
        <f>Main!W140*Mask!Y$17</f>
        <v>0</v>
      </c>
      <c r="AK145" s="35">
        <f>Main!X140*Mask!Z$17</f>
        <v>0</v>
      </c>
      <c r="AL145" s="35">
        <f>Main!Y140*Mask!AA$17</f>
        <v>0</v>
      </c>
      <c r="AM145" s="35">
        <f>Main!Z140*Mask!AB$17</f>
        <v>0</v>
      </c>
      <c r="AN145" s="35"/>
      <c r="AO145" s="35">
        <f>IF(OR($A$1&lt;=Main!AA$4,ISBLANK($N145)),0,Main!AA140)</f>
        <v>0</v>
      </c>
      <c r="AP145" s="35">
        <f>IF(OR($A$1&lt;=Main!AB$4,ISBLANK($N145)),0,Main!AB140)</f>
        <v>0</v>
      </c>
      <c r="AQ145" s="35">
        <f>IF(OR($A$1&lt;=Main!AC$4,ISBLANK($N145)),0,Main!AC140)</f>
        <v>0</v>
      </c>
      <c r="AR145" s="35">
        <f>IF(OR($A$1&lt;=Main!AD$4,ISBLANK($N145)),0,Main!AD140)</f>
        <v>0</v>
      </c>
      <c r="AS145" s="35">
        <f>IF(OR($A$1&lt;=Main!AE$4,ISBLANK($N145)),0,Main!AE140)</f>
        <v>0</v>
      </c>
      <c r="AT145" s="35">
        <f>IF(OR($A$1&lt;=Main!AF$4,ISBLANK($N145)),0,Main!AF140)</f>
        <v>0</v>
      </c>
      <c r="AU145" s="35">
        <f>IF(OR($A$1&lt;=Main!AG$4,ISBLANK($N145)),0,Main!AG140)</f>
        <v>0</v>
      </c>
      <c r="AV145" s="35">
        <f>IF(OR($A$1&lt;=Main!AH$4,ISBLANK($N145)),0,Main!AH140)</f>
        <v>0</v>
      </c>
      <c r="AW145" s="35">
        <f>IF(OR($A$1&lt;=Main!AI$4,ISBLANK($N145)),0,Main!AI140)</f>
        <v>0</v>
      </c>
      <c r="AX145" s="35">
        <f>IF(OR($A$1&lt;=Main!AJ$4,ISBLANK($N145)),0,Main!AJ140)</f>
        <v>0</v>
      </c>
      <c r="AY145" s="35">
        <f>IF(OR($A$1&lt;=Main!AK$4,ISBLANK($N145)),0,Main!AK140)</f>
        <v>0</v>
      </c>
      <c r="AZ145" s="35">
        <f>IF(OR($A$1&lt;=Main!AL$4,ISBLANK($N145)),0,Main!AL140)</f>
        <v>0</v>
      </c>
      <c r="BA145" s="35">
        <f>IF(OR($A$1&lt;=Main!AM$4,ISBLANK($N145)),0,Main!AM140)</f>
        <v>0</v>
      </c>
      <c r="BB145" s="35">
        <f>IF(OR($A$1&lt;=Main!AN$4,ISBLANK($N145)),0,Main!AN140)</f>
        <v>0</v>
      </c>
      <c r="BC145" s="35">
        <f>IF(OR($A$1&lt;=Main!AO$4,ISBLANK($N145)),0,Main!AO140)</f>
        <v>0</v>
      </c>
      <c r="BD145" s="35">
        <f>IF(OR($A$1&lt;=Main!AP$4,ISBLANK($N145)),0,Main!AP140)</f>
        <v>0</v>
      </c>
      <c r="BE145" s="35">
        <f>IF(OR($A$1&lt;=Main!AQ$4,ISBLANK($N145)),0,Main!AQ140)</f>
        <v>0</v>
      </c>
      <c r="BF145" s="35">
        <f>IF(OR($A$1&lt;=Main!AR$4,ISBLANK($N145)),0,Main!AR140)</f>
        <v>0</v>
      </c>
      <c r="BG145" s="35">
        <f>IF(OR($A$1&lt;=Main!AS$4,ISBLANK($N145)),0,Main!AS140)</f>
        <v>0</v>
      </c>
      <c r="BH145" s="35">
        <f>IF(OR($A$1&lt;=Main!AT$4,ISBLANK($N145)),0,Main!AT140)</f>
        <v>0</v>
      </c>
      <c r="BI145" s="35">
        <f>IF(OR($A$1&lt;=Main!AU$4,ISBLANK($N145)),0,Main!AU140)</f>
        <v>0</v>
      </c>
      <c r="BJ145" s="35">
        <f>IF(OR($A$1&lt;=Main!AV$4,ISBLANK($N145)),0,Main!AV140)</f>
        <v>0</v>
      </c>
    </row>
    <row r="146" spans="13:62">
      <c r="M146" s="6" t="str">
        <f>Main!$A141&amp;Main!$B141</f>
        <v/>
      </c>
      <c r="N146" s="6" t="str">
        <f>Main!$A141&amp;Main!$B141</f>
        <v/>
      </c>
      <c r="O146" s="145">
        <f t="shared" si="10"/>
        <v>0</v>
      </c>
      <c r="P146" s="150">
        <f t="shared" si="11"/>
        <v>39</v>
      </c>
      <c r="Q146" s="150" t="str">
        <f ca="1">IF(Main!$AY141&lt;&gt;"#",$P146-Main!$AY141,"#")</f>
        <v>#</v>
      </c>
      <c r="R146" s="35">
        <f>Main!E141*Mask!G$17</f>
        <v>0</v>
      </c>
      <c r="S146" s="35">
        <f>Main!F141*Mask!H$17</f>
        <v>0</v>
      </c>
      <c r="T146" s="35">
        <f>Main!G141*Mask!I$17</f>
        <v>0</v>
      </c>
      <c r="U146" s="35">
        <f>Main!H141*Mask!J$17</f>
        <v>0</v>
      </c>
      <c r="V146" s="35">
        <f>Main!I141*Mask!K$17</f>
        <v>0</v>
      </c>
      <c r="W146" s="35">
        <f>Main!J141*Mask!L$17</f>
        <v>0</v>
      </c>
      <c r="X146" s="35">
        <f>Main!K141*Mask!M$17</f>
        <v>0</v>
      </c>
      <c r="Y146" s="35">
        <f>Main!L141*Mask!N$17</f>
        <v>0</v>
      </c>
      <c r="Z146" s="35">
        <f>Main!M141*Mask!O$17</f>
        <v>0</v>
      </c>
      <c r="AA146" s="35">
        <f>Main!N141*Mask!P$17</f>
        <v>0</v>
      </c>
      <c r="AB146" s="35">
        <f>Main!O141*Mask!Q$17</f>
        <v>0</v>
      </c>
      <c r="AC146" s="35">
        <f>Main!P141*Mask!R$17</f>
        <v>0</v>
      </c>
      <c r="AD146" s="35">
        <f>Main!Q141*Mask!S$17</f>
        <v>0</v>
      </c>
      <c r="AE146" s="35">
        <f>Main!R141*Mask!T$17</f>
        <v>0</v>
      </c>
      <c r="AF146" s="35">
        <f>Main!S141*Mask!U$17</f>
        <v>0</v>
      </c>
      <c r="AG146" s="35">
        <f>Main!T141*Mask!V$17</f>
        <v>0</v>
      </c>
      <c r="AH146" s="35">
        <f>Main!U141*Mask!W$17</f>
        <v>0</v>
      </c>
      <c r="AI146" s="35">
        <f>Main!V141*Mask!X$17</f>
        <v>0</v>
      </c>
      <c r="AJ146" s="35">
        <f>Main!W141*Mask!Y$17</f>
        <v>0</v>
      </c>
      <c r="AK146" s="35">
        <f>Main!X141*Mask!Z$17</f>
        <v>0</v>
      </c>
      <c r="AL146" s="35">
        <f>Main!Y141*Mask!AA$17</f>
        <v>0</v>
      </c>
      <c r="AM146" s="35">
        <f>Main!Z141*Mask!AB$17</f>
        <v>0</v>
      </c>
      <c r="AN146" s="35"/>
      <c r="AO146" s="35">
        <f>IF(OR($A$1&lt;=Main!AA$4,ISBLANK($N146)),0,Main!AA141)</f>
        <v>0</v>
      </c>
      <c r="AP146" s="35">
        <f>IF(OR($A$1&lt;=Main!AB$4,ISBLANK($N146)),0,Main!AB141)</f>
        <v>0</v>
      </c>
      <c r="AQ146" s="35">
        <f>IF(OR($A$1&lt;=Main!AC$4,ISBLANK($N146)),0,Main!AC141)</f>
        <v>0</v>
      </c>
      <c r="AR146" s="35">
        <f>IF(OR($A$1&lt;=Main!AD$4,ISBLANK($N146)),0,Main!AD141)</f>
        <v>0</v>
      </c>
      <c r="AS146" s="35">
        <f>IF(OR($A$1&lt;=Main!AE$4,ISBLANK($N146)),0,Main!AE141)</f>
        <v>0</v>
      </c>
      <c r="AT146" s="35">
        <f>IF(OR($A$1&lt;=Main!AF$4,ISBLANK($N146)),0,Main!AF141)</f>
        <v>0</v>
      </c>
      <c r="AU146" s="35">
        <f>IF(OR($A$1&lt;=Main!AG$4,ISBLANK($N146)),0,Main!AG141)</f>
        <v>0</v>
      </c>
      <c r="AV146" s="35">
        <f>IF(OR($A$1&lt;=Main!AH$4,ISBLANK($N146)),0,Main!AH141)</f>
        <v>0</v>
      </c>
      <c r="AW146" s="35">
        <f>IF(OR($A$1&lt;=Main!AI$4,ISBLANK($N146)),0,Main!AI141)</f>
        <v>0</v>
      </c>
      <c r="AX146" s="35">
        <f>IF(OR($A$1&lt;=Main!AJ$4,ISBLANK($N146)),0,Main!AJ141)</f>
        <v>0</v>
      </c>
      <c r="AY146" s="35">
        <f>IF(OR($A$1&lt;=Main!AK$4,ISBLANK($N146)),0,Main!AK141)</f>
        <v>0</v>
      </c>
      <c r="AZ146" s="35">
        <f>IF(OR($A$1&lt;=Main!AL$4,ISBLANK($N146)),0,Main!AL141)</f>
        <v>0</v>
      </c>
      <c r="BA146" s="35">
        <f>IF(OR($A$1&lt;=Main!AM$4,ISBLANK($N146)),0,Main!AM141)</f>
        <v>0</v>
      </c>
      <c r="BB146" s="35">
        <f>IF(OR($A$1&lt;=Main!AN$4,ISBLANK($N146)),0,Main!AN141)</f>
        <v>0</v>
      </c>
      <c r="BC146" s="35">
        <f>IF(OR($A$1&lt;=Main!AO$4,ISBLANK($N146)),0,Main!AO141)</f>
        <v>0</v>
      </c>
      <c r="BD146" s="35">
        <f>IF(OR($A$1&lt;=Main!AP$4,ISBLANK($N146)),0,Main!AP141)</f>
        <v>0</v>
      </c>
      <c r="BE146" s="35">
        <f>IF(OR($A$1&lt;=Main!AQ$4,ISBLANK($N146)),0,Main!AQ141)</f>
        <v>0</v>
      </c>
      <c r="BF146" s="35">
        <f>IF(OR($A$1&lt;=Main!AR$4,ISBLANK($N146)),0,Main!AR141)</f>
        <v>0</v>
      </c>
      <c r="BG146" s="35">
        <f>IF(OR($A$1&lt;=Main!AS$4,ISBLANK($N146)),0,Main!AS141)</f>
        <v>0</v>
      </c>
      <c r="BH146" s="35">
        <f>IF(OR($A$1&lt;=Main!AT$4,ISBLANK($N146)),0,Main!AT141)</f>
        <v>0</v>
      </c>
      <c r="BI146" s="35">
        <f>IF(OR($A$1&lt;=Main!AU$4,ISBLANK($N146)),0,Main!AU141)</f>
        <v>0</v>
      </c>
      <c r="BJ146" s="35">
        <f>IF(OR($A$1&lt;=Main!AV$4,ISBLANK($N146)),0,Main!AV141)</f>
        <v>0</v>
      </c>
    </row>
    <row r="147" spans="13:62">
      <c r="M147" s="6" t="str">
        <f>Main!$A142&amp;Main!$B142</f>
        <v/>
      </c>
      <c r="N147" s="6" t="str">
        <f>Main!$A142&amp;Main!$B142</f>
        <v/>
      </c>
      <c r="O147" s="145">
        <f t="shared" si="10"/>
        <v>0</v>
      </c>
      <c r="P147" s="150">
        <f t="shared" si="11"/>
        <v>39</v>
      </c>
      <c r="Q147" s="150" t="str">
        <f ca="1">IF(Main!$AY142&lt;&gt;"#",$P147-Main!$AY142,"#")</f>
        <v>#</v>
      </c>
      <c r="R147" s="35">
        <f>Main!E142*Mask!G$17</f>
        <v>0</v>
      </c>
      <c r="S147" s="35">
        <f>Main!F142*Mask!H$17</f>
        <v>0</v>
      </c>
      <c r="T147" s="35">
        <f>Main!G142*Mask!I$17</f>
        <v>0</v>
      </c>
      <c r="U147" s="35">
        <f>Main!H142*Mask!J$17</f>
        <v>0</v>
      </c>
      <c r="V147" s="35">
        <f>Main!I142*Mask!K$17</f>
        <v>0</v>
      </c>
      <c r="W147" s="35">
        <f>Main!J142*Mask!L$17</f>
        <v>0</v>
      </c>
      <c r="X147" s="35">
        <f>Main!K142*Mask!M$17</f>
        <v>0</v>
      </c>
      <c r="Y147" s="35">
        <f>Main!L142*Mask!N$17</f>
        <v>0</v>
      </c>
      <c r="Z147" s="35">
        <f>Main!M142*Mask!O$17</f>
        <v>0</v>
      </c>
      <c r="AA147" s="35">
        <f>Main!N142*Mask!P$17</f>
        <v>0</v>
      </c>
      <c r="AB147" s="35">
        <f>Main!O142*Mask!Q$17</f>
        <v>0</v>
      </c>
      <c r="AC147" s="35">
        <f>Main!P142*Mask!R$17</f>
        <v>0</v>
      </c>
      <c r="AD147" s="35">
        <f>Main!Q142*Mask!S$17</f>
        <v>0</v>
      </c>
      <c r="AE147" s="35">
        <f>Main!R142*Mask!T$17</f>
        <v>0</v>
      </c>
      <c r="AF147" s="35">
        <f>Main!S142*Mask!U$17</f>
        <v>0</v>
      </c>
      <c r="AG147" s="35">
        <f>Main!T142*Mask!V$17</f>
        <v>0</v>
      </c>
      <c r="AH147" s="35">
        <f>Main!U142*Mask!W$17</f>
        <v>0</v>
      </c>
      <c r="AI147" s="35">
        <f>Main!V142*Mask!X$17</f>
        <v>0</v>
      </c>
      <c r="AJ147" s="35">
        <f>Main!W142*Mask!Y$17</f>
        <v>0</v>
      </c>
      <c r="AK147" s="35">
        <f>Main!X142*Mask!Z$17</f>
        <v>0</v>
      </c>
      <c r="AL147" s="35">
        <f>Main!Y142*Mask!AA$17</f>
        <v>0</v>
      </c>
      <c r="AM147" s="35">
        <f>Main!Z142*Mask!AB$17</f>
        <v>0</v>
      </c>
      <c r="AN147" s="35"/>
      <c r="AO147" s="35">
        <f>IF(OR($A$1&lt;=Main!AA$4,ISBLANK($N147)),0,Main!AA142)</f>
        <v>0</v>
      </c>
      <c r="AP147" s="35">
        <f>IF(OR($A$1&lt;=Main!AB$4,ISBLANK($N147)),0,Main!AB142)</f>
        <v>0</v>
      </c>
      <c r="AQ147" s="35">
        <f>IF(OR($A$1&lt;=Main!AC$4,ISBLANK($N147)),0,Main!AC142)</f>
        <v>0</v>
      </c>
      <c r="AR147" s="35">
        <f>IF(OR($A$1&lt;=Main!AD$4,ISBLANK($N147)),0,Main!AD142)</f>
        <v>0</v>
      </c>
      <c r="AS147" s="35">
        <f>IF(OR($A$1&lt;=Main!AE$4,ISBLANK($N147)),0,Main!AE142)</f>
        <v>0</v>
      </c>
      <c r="AT147" s="35">
        <f>IF(OR($A$1&lt;=Main!AF$4,ISBLANK($N147)),0,Main!AF142)</f>
        <v>0</v>
      </c>
      <c r="AU147" s="35">
        <f>IF(OR($A$1&lt;=Main!AG$4,ISBLANK($N147)),0,Main!AG142)</f>
        <v>0</v>
      </c>
      <c r="AV147" s="35">
        <f>IF(OR($A$1&lt;=Main!AH$4,ISBLANK($N147)),0,Main!AH142)</f>
        <v>0</v>
      </c>
      <c r="AW147" s="35">
        <f>IF(OR($A$1&lt;=Main!AI$4,ISBLANK($N147)),0,Main!AI142)</f>
        <v>0</v>
      </c>
      <c r="AX147" s="35">
        <f>IF(OR($A$1&lt;=Main!AJ$4,ISBLANK($N147)),0,Main!AJ142)</f>
        <v>0</v>
      </c>
      <c r="AY147" s="35">
        <f>IF(OR($A$1&lt;=Main!AK$4,ISBLANK($N147)),0,Main!AK142)</f>
        <v>0</v>
      </c>
      <c r="AZ147" s="35">
        <f>IF(OR($A$1&lt;=Main!AL$4,ISBLANK($N147)),0,Main!AL142)</f>
        <v>0</v>
      </c>
      <c r="BA147" s="35">
        <f>IF(OR($A$1&lt;=Main!AM$4,ISBLANK($N147)),0,Main!AM142)</f>
        <v>0</v>
      </c>
      <c r="BB147" s="35">
        <f>IF(OR($A$1&lt;=Main!AN$4,ISBLANK($N147)),0,Main!AN142)</f>
        <v>0</v>
      </c>
      <c r="BC147" s="35">
        <f>IF(OR($A$1&lt;=Main!AO$4,ISBLANK($N147)),0,Main!AO142)</f>
        <v>0</v>
      </c>
      <c r="BD147" s="35">
        <f>IF(OR($A$1&lt;=Main!AP$4,ISBLANK($N147)),0,Main!AP142)</f>
        <v>0</v>
      </c>
      <c r="BE147" s="35">
        <f>IF(OR($A$1&lt;=Main!AQ$4,ISBLANK($N147)),0,Main!AQ142)</f>
        <v>0</v>
      </c>
      <c r="BF147" s="35">
        <f>IF(OR($A$1&lt;=Main!AR$4,ISBLANK($N147)),0,Main!AR142)</f>
        <v>0</v>
      </c>
      <c r="BG147" s="35">
        <f>IF(OR($A$1&lt;=Main!AS$4,ISBLANK($N147)),0,Main!AS142)</f>
        <v>0</v>
      </c>
      <c r="BH147" s="35">
        <f>IF(OR($A$1&lt;=Main!AT$4,ISBLANK($N147)),0,Main!AT142)</f>
        <v>0</v>
      </c>
      <c r="BI147" s="35">
        <f>IF(OR($A$1&lt;=Main!AU$4,ISBLANK($N147)),0,Main!AU142)</f>
        <v>0</v>
      </c>
      <c r="BJ147" s="35">
        <f>IF(OR($A$1&lt;=Main!AV$4,ISBLANK($N147)),0,Main!AV142)</f>
        <v>0</v>
      </c>
    </row>
    <row r="148" spans="13:62">
      <c r="M148" s="6" t="str">
        <f>Main!$A143&amp;Main!$B143</f>
        <v/>
      </c>
      <c r="N148" s="6" t="str">
        <f>Main!$A143&amp;Main!$B143</f>
        <v/>
      </c>
      <c r="O148" s="145">
        <f t="shared" si="10"/>
        <v>0</v>
      </c>
      <c r="P148" s="150">
        <f t="shared" si="11"/>
        <v>39</v>
      </c>
      <c r="Q148" s="150" t="str">
        <f ca="1">IF(Main!$AY143&lt;&gt;"#",$P148-Main!$AY143,"#")</f>
        <v>#</v>
      </c>
      <c r="R148" s="35">
        <f>Main!E143*Mask!G$17</f>
        <v>0</v>
      </c>
      <c r="S148" s="35">
        <f>Main!F143*Mask!H$17</f>
        <v>0</v>
      </c>
      <c r="T148" s="35">
        <f>Main!G143*Mask!I$17</f>
        <v>0</v>
      </c>
      <c r="U148" s="35">
        <f>Main!H143*Mask!J$17</f>
        <v>0</v>
      </c>
      <c r="V148" s="35">
        <f>Main!I143*Mask!K$17</f>
        <v>0</v>
      </c>
      <c r="W148" s="35">
        <f>Main!J143*Mask!L$17</f>
        <v>0</v>
      </c>
      <c r="X148" s="35">
        <f>Main!K143*Mask!M$17</f>
        <v>0</v>
      </c>
      <c r="Y148" s="35">
        <f>Main!L143*Mask!N$17</f>
        <v>0</v>
      </c>
      <c r="Z148" s="35">
        <f>Main!M143*Mask!O$17</f>
        <v>0</v>
      </c>
      <c r="AA148" s="35">
        <f>Main!N143*Mask!P$17</f>
        <v>0</v>
      </c>
      <c r="AB148" s="35">
        <f>Main!O143*Mask!Q$17</f>
        <v>0</v>
      </c>
      <c r="AC148" s="35">
        <f>Main!P143*Mask!R$17</f>
        <v>0</v>
      </c>
      <c r="AD148" s="35">
        <f>Main!Q143*Mask!S$17</f>
        <v>0</v>
      </c>
      <c r="AE148" s="35">
        <f>Main!R143*Mask!T$17</f>
        <v>0</v>
      </c>
      <c r="AF148" s="35">
        <f>Main!S143*Mask!U$17</f>
        <v>0</v>
      </c>
      <c r="AG148" s="35">
        <f>Main!T143*Mask!V$17</f>
        <v>0</v>
      </c>
      <c r="AH148" s="35">
        <f>Main!U143*Mask!W$17</f>
        <v>0</v>
      </c>
      <c r="AI148" s="35">
        <f>Main!V143*Mask!X$17</f>
        <v>0</v>
      </c>
      <c r="AJ148" s="35">
        <f>Main!W143*Mask!Y$17</f>
        <v>0</v>
      </c>
      <c r="AK148" s="35">
        <f>Main!X143*Mask!Z$17</f>
        <v>0</v>
      </c>
      <c r="AL148" s="35">
        <f>Main!Y143*Mask!AA$17</f>
        <v>0</v>
      </c>
      <c r="AM148" s="35">
        <f>Main!Z143*Mask!AB$17</f>
        <v>0</v>
      </c>
      <c r="AN148" s="35"/>
      <c r="AO148" s="35">
        <f>IF(OR($A$1&lt;=Main!AA$4,ISBLANK($N148)),0,Main!AA143)</f>
        <v>0</v>
      </c>
      <c r="AP148" s="35">
        <f>IF(OR($A$1&lt;=Main!AB$4,ISBLANK($N148)),0,Main!AB143)</f>
        <v>0</v>
      </c>
      <c r="AQ148" s="35">
        <f>IF(OR($A$1&lt;=Main!AC$4,ISBLANK($N148)),0,Main!AC143)</f>
        <v>0</v>
      </c>
      <c r="AR148" s="35">
        <f>IF(OR($A$1&lt;=Main!AD$4,ISBLANK($N148)),0,Main!AD143)</f>
        <v>0</v>
      </c>
      <c r="AS148" s="35">
        <f>IF(OR($A$1&lt;=Main!AE$4,ISBLANK($N148)),0,Main!AE143)</f>
        <v>0</v>
      </c>
      <c r="AT148" s="35">
        <f>IF(OR($A$1&lt;=Main!AF$4,ISBLANK($N148)),0,Main!AF143)</f>
        <v>0</v>
      </c>
      <c r="AU148" s="35">
        <f>IF(OR($A$1&lt;=Main!AG$4,ISBLANK($N148)),0,Main!AG143)</f>
        <v>0</v>
      </c>
      <c r="AV148" s="35">
        <f>IF(OR($A$1&lt;=Main!AH$4,ISBLANK($N148)),0,Main!AH143)</f>
        <v>0</v>
      </c>
      <c r="AW148" s="35">
        <f>IF(OR($A$1&lt;=Main!AI$4,ISBLANK($N148)),0,Main!AI143)</f>
        <v>0</v>
      </c>
      <c r="AX148" s="35">
        <f>IF(OR($A$1&lt;=Main!AJ$4,ISBLANK($N148)),0,Main!AJ143)</f>
        <v>0</v>
      </c>
      <c r="AY148" s="35">
        <f>IF(OR($A$1&lt;=Main!AK$4,ISBLANK($N148)),0,Main!AK143)</f>
        <v>0</v>
      </c>
      <c r="AZ148" s="35">
        <f>IF(OR($A$1&lt;=Main!AL$4,ISBLANK($N148)),0,Main!AL143)</f>
        <v>0</v>
      </c>
      <c r="BA148" s="35">
        <f>IF(OR($A$1&lt;=Main!AM$4,ISBLANK($N148)),0,Main!AM143)</f>
        <v>0</v>
      </c>
      <c r="BB148" s="35">
        <f>IF(OR($A$1&lt;=Main!AN$4,ISBLANK($N148)),0,Main!AN143)</f>
        <v>0</v>
      </c>
      <c r="BC148" s="35">
        <f>IF(OR($A$1&lt;=Main!AO$4,ISBLANK($N148)),0,Main!AO143)</f>
        <v>0</v>
      </c>
      <c r="BD148" s="35">
        <f>IF(OR($A$1&lt;=Main!AP$4,ISBLANK($N148)),0,Main!AP143)</f>
        <v>0</v>
      </c>
      <c r="BE148" s="35">
        <f>IF(OR($A$1&lt;=Main!AQ$4,ISBLANK($N148)),0,Main!AQ143)</f>
        <v>0</v>
      </c>
      <c r="BF148" s="35">
        <f>IF(OR($A$1&lt;=Main!AR$4,ISBLANK($N148)),0,Main!AR143)</f>
        <v>0</v>
      </c>
      <c r="BG148" s="35">
        <f>IF(OR($A$1&lt;=Main!AS$4,ISBLANK($N148)),0,Main!AS143)</f>
        <v>0</v>
      </c>
      <c r="BH148" s="35">
        <f>IF(OR($A$1&lt;=Main!AT$4,ISBLANK($N148)),0,Main!AT143)</f>
        <v>0</v>
      </c>
      <c r="BI148" s="35">
        <f>IF(OR($A$1&lt;=Main!AU$4,ISBLANK($N148)),0,Main!AU143)</f>
        <v>0</v>
      </c>
      <c r="BJ148" s="35">
        <f>IF(OR($A$1&lt;=Main!AV$4,ISBLANK($N148)),0,Main!AV143)</f>
        <v>0</v>
      </c>
    </row>
    <row r="149" spans="13:62">
      <c r="M149" s="6" t="str">
        <f>Main!$A144&amp;Main!$B144</f>
        <v/>
      </c>
      <c r="N149" s="6" t="str">
        <f>Main!$A144&amp;Main!$B144</f>
        <v/>
      </c>
      <c r="O149" s="145">
        <f t="shared" si="10"/>
        <v>0</v>
      </c>
      <c r="P149" s="150">
        <f t="shared" si="11"/>
        <v>39</v>
      </c>
      <c r="Q149" s="150" t="str">
        <f ca="1">IF(Main!$AY144&lt;&gt;"#",$P149-Main!$AY144,"#")</f>
        <v>#</v>
      </c>
      <c r="R149" s="35">
        <f>Main!E144*Mask!G$17</f>
        <v>0</v>
      </c>
      <c r="S149" s="35">
        <f>Main!F144*Mask!H$17</f>
        <v>0</v>
      </c>
      <c r="T149" s="35">
        <f>Main!G144*Mask!I$17</f>
        <v>0</v>
      </c>
      <c r="U149" s="35">
        <f>Main!H144*Mask!J$17</f>
        <v>0</v>
      </c>
      <c r="V149" s="35">
        <f>Main!I144*Mask!K$17</f>
        <v>0</v>
      </c>
      <c r="W149" s="35">
        <f>Main!J144*Mask!L$17</f>
        <v>0</v>
      </c>
      <c r="X149" s="35">
        <f>Main!K144*Mask!M$17</f>
        <v>0</v>
      </c>
      <c r="Y149" s="35">
        <f>Main!L144*Mask!N$17</f>
        <v>0</v>
      </c>
      <c r="Z149" s="35">
        <f>Main!M144*Mask!O$17</f>
        <v>0</v>
      </c>
      <c r="AA149" s="35">
        <f>Main!N144*Mask!P$17</f>
        <v>0</v>
      </c>
      <c r="AB149" s="35">
        <f>Main!O144*Mask!Q$17</f>
        <v>0</v>
      </c>
      <c r="AC149" s="35">
        <f>Main!P144*Mask!R$17</f>
        <v>0</v>
      </c>
      <c r="AD149" s="35">
        <f>Main!Q144*Mask!S$17</f>
        <v>0</v>
      </c>
      <c r="AE149" s="35">
        <f>Main!R144*Mask!T$17</f>
        <v>0</v>
      </c>
      <c r="AF149" s="35">
        <f>Main!S144*Mask!U$17</f>
        <v>0</v>
      </c>
      <c r="AG149" s="35">
        <f>Main!T144*Mask!V$17</f>
        <v>0</v>
      </c>
      <c r="AH149" s="35">
        <f>Main!U144*Mask!W$17</f>
        <v>0</v>
      </c>
      <c r="AI149" s="35">
        <f>Main!V144*Mask!X$17</f>
        <v>0</v>
      </c>
      <c r="AJ149" s="35">
        <f>Main!W144*Mask!Y$17</f>
        <v>0</v>
      </c>
      <c r="AK149" s="35">
        <f>Main!X144*Mask!Z$17</f>
        <v>0</v>
      </c>
      <c r="AL149" s="35">
        <f>Main!Y144*Mask!AA$17</f>
        <v>0</v>
      </c>
      <c r="AM149" s="35">
        <f>Main!Z144*Mask!AB$17</f>
        <v>0</v>
      </c>
      <c r="AN149" s="35"/>
      <c r="AO149" s="35">
        <f>IF(OR($A$1&lt;=Main!AA$4,ISBLANK($N149)),0,Main!AA144)</f>
        <v>0</v>
      </c>
      <c r="AP149" s="35">
        <f>IF(OR($A$1&lt;=Main!AB$4,ISBLANK($N149)),0,Main!AB144)</f>
        <v>0</v>
      </c>
      <c r="AQ149" s="35">
        <f>IF(OR($A$1&lt;=Main!AC$4,ISBLANK($N149)),0,Main!AC144)</f>
        <v>0</v>
      </c>
      <c r="AR149" s="35">
        <f>IF(OR($A$1&lt;=Main!AD$4,ISBLANK($N149)),0,Main!AD144)</f>
        <v>0</v>
      </c>
      <c r="AS149" s="35">
        <f>IF(OR($A$1&lt;=Main!AE$4,ISBLANK($N149)),0,Main!AE144)</f>
        <v>0</v>
      </c>
      <c r="AT149" s="35">
        <f>IF(OR($A$1&lt;=Main!AF$4,ISBLANK($N149)),0,Main!AF144)</f>
        <v>0</v>
      </c>
      <c r="AU149" s="35">
        <f>IF(OR($A$1&lt;=Main!AG$4,ISBLANK($N149)),0,Main!AG144)</f>
        <v>0</v>
      </c>
      <c r="AV149" s="35">
        <f>IF(OR($A$1&lt;=Main!AH$4,ISBLANK($N149)),0,Main!AH144)</f>
        <v>0</v>
      </c>
      <c r="AW149" s="35">
        <f>IF(OR($A$1&lt;=Main!AI$4,ISBLANK($N149)),0,Main!AI144)</f>
        <v>0</v>
      </c>
      <c r="AX149" s="35">
        <f>IF(OR($A$1&lt;=Main!AJ$4,ISBLANK($N149)),0,Main!AJ144)</f>
        <v>0</v>
      </c>
      <c r="AY149" s="35">
        <f>IF(OR($A$1&lt;=Main!AK$4,ISBLANK($N149)),0,Main!AK144)</f>
        <v>0</v>
      </c>
      <c r="AZ149" s="35">
        <f>IF(OR($A$1&lt;=Main!AL$4,ISBLANK($N149)),0,Main!AL144)</f>
        <v>0</v>
      </c>
      <c r="BA149" s="35">
        <f>IF(OR($A$1&lt;=Main!AM$4,ISBLANK($N149)),0,Main!AM144)</f>
        <v>0</v>
      </c>
      <c r="BB149" s="35">
        <f>IF(OR($A$1&lt;=Main!AN$4,ISBLANK($N149)),0,Main!AN144)</f>
        <v>0</v>
      </c>
      <c r="BC149" s="35">
        <f>IF(OR($A$1&lt;=Main!AO$4,ISBLANK($N149)),0,Main!AO144)</f>
        <v>0</v>
      </c>
      <c r="BD149" s="35">
        <f>IF(OR($A$1&lt;=Main!AP$4,ISBLANK($N149)),0,Main!AP144)</f>
        <v>0</v>
      </c>
      <c r="BE149" s="35">
        <f>IF(OR($A$1&lt;=Main!AQ$4,ISBLANK($N149)),0,Main!AQ144)</f>
        <v>0</v>
      </c>
      <c r="BF149" s="35">
        <f>IF(OR($A$1&lt;=Main!AR$4,ISBLANK($N149)),0,Main!AR144)</f>
        <v>0</v>
      </c>
      <c r="BG149" s="35">
        <f>IF(OR($A$1&lt;=Main!AS$4,ISBLANK($N149)),0,Main!AS144)</f>
        <v>0</v>
      </c>
      <c r="BH149" s="35">
        <f>IF(OR($A$1&lt;=Main!AT$4,ISBLANK($N149)),0,Main!AT144)</f>
        <v>0</v>
      </c>
      <c r="BI149" s="35">
        <f>IF(OR($A$1&lt;=Main!AU$4,ISBLANK($N149)),0,Main!AU144)</f>
        <v>0</v>
      </c>
      <c r="BJ149" s="35">
        <f>IF(OR($A$1&lt;=Main!AV$4,ISBLANK($N149)),0,Main!AV144)</f>
        <v>0</v>
      </c>
    </row>
    <row r="150" spans="13:62">
      <c r="M150" s="6" t="str">
        <f>Main!$A145&amp;Main!$B145</f>
        <v/>
      </c>
      <c r="N150" s="6" t="str">
        <f>Main!$A145&amp;Main!$B145</f>
        <v/>
      </c>
      <c r="O150" s="145">
        <f t="shared" si="10"/>
        <v>0</v>
      </c>
      <c r="P150" s="150">
        <f t="shared" si="11"/>
        <v>39</v>
      </c>
      <c r="Q150" s="150" t="str">
        <f ca="1">IF(Main!$AY145&lt;&gt;"#",$P150-Main!$AY145,"#")</f>
        <v>#</v>
      </c>
      <c r="R150" s="35">
        <f>Main!E145*Mask!G$17</f>
        <v>0</v>
      </c>
      <c r="S150" s="35">
        <f>Main!F145*Mask!H$17</f>
        <v>0</v>
      </c>
      <c r="T150" s="35">
        <f>Main!G145*Mask!I$17</f>
        <v>0</v>
      </c>
      <c r="U150" s="35">
        <f>Main!H145*Mask!J$17</f>
        <v>0</v>
      </c>
      <c r="V150" s="35">
        <f>Main!I145*Mask!K$17</f>
        <v>0</v>
      </c>
      <c r="W150" s="35">
        <f>Main!J145*Mask!L$17</f>
        <v>0</v>
      </c>
      <c r="X150" s="35">
        <f>Main!K145*Mask!M$17</f>
        <v>0</v>
      </c>
      <c r="Y150" s="35">
        <f>Main!L145*Mask!N$17</f>
        <v>0</v>
      </c>
      <c r="Z150" s="35">
        <f>Main!M145*Mask!O$17</f>
        <v>0</v>
      </c>
      <c r="AA150" s="35">
        <f>Main!N145*Mask!P$17</f>
        <v>0</v>
      </c>
      <c r="AB150" s="35">
        <f>Main!O145*Mask!Q$17</f>
        <v>0</v>
      </c>
      <c r="AC150" s="35">
        <f>Main!P145*Mask!R$17</f>
        <v>0</v>
      </c>
      <c r="AD150" s="35">
        <f>Main!Q145*Mask!S$17</f>
        <v>0</v>
      </c>
      <c r="AE150" s="35">
        <f>Main!R145*Mask!T$17</f>
        <v>0</v>
      </c>
      <c r="AF150" s="35">
        <f>Main!S145*Mask!U$17</f>
        <v>0</v>
      </c>
      <c r="AG150" s="35">
        <f>Main!T145*Mask!V$17</f>
        <v>0</v>
      </c>
      <c r="AH150" s="35">
        <f>Main!U145*Mask!W$17</f>
        <v>0</v>
      </c>
      <c r="AI150" s="35">
        <f>Main!V145*Mask!X$17</f>
        <v>0</v>
      </c>
      <c r="AJ150" s="35">
        <f>Main!W145*Mask!Y$17</f>
        <v>0</v>
      </c>
      <c r="AK150" s="35">
        <f>Main!X145*Mask!Z$17</f>
        <v>0</v>
      </c>
      <c r="AL150" s="35">
        <f>Main!Y145*Mask!AA$17</f>
        <v>0</v>
      </c>
      <c r="AM150" s="35">
        <f>Main!Z145*Mask!AB$17</f>
        <v>0</v>
      </c>
      <c r="AN150" s="35"/>
      <c r="AO150" s="35">
        <f>IF(OR($A$1&lt;=Main!AA$4,ISBLANK($N150)),0,Main!AA145)</f>
        <v>0</v>
      </c>
      <c r="AP150" s="35">
        <f>IF(OR($A$1&lt;=Main!AB$4,ISBLANK($N150)),0,Main!AB145)</f>
        <v>0</v>
      </c>
      <c r="AQ150" s="35">
        <f>IF(OR($A$1&lt;=Main!AC$4,ISBLANK($N150)),0,Main!AC145)</f>
        <v>0</v>
      </c>
      <c r="AR150" s="35">
        <f>IF(OR($A$1&lt;=Main!AD$4,ISBLANK($N150)),0,Main!AD145)</f>
        <v>0</v>
      </c>
      <c r="AS150" s="35">
        <f>IF(OR($A$1&lt;=Main!AE$4,ISBLANK($N150)),0,Main!AE145)</f>
        <v>0</v>
      </c>
      <c r="AT150" s="35">
        <f>IF(OR($A$1&lt;=Main!AF$4,ISBLANK($N150)),0,Main!AF145)</f>
        <v>0</v>
      </c>
      <c r="AU150" s="35">
        <f>IF(OR($A$1&lt;=Main!AG$4,ISBLANK($N150)),0,Main!AG145)</f>
        <v>0</v>
      </c>
      <c r="AV150" s="35">
        <f>IF(OR($A$1&lt;=Main!AH$4,ISBLANK($N150)),0,Main!AH145)</f>
        <v>0</v>
      </c>
      <c r="AW150" s="35">
        <f>IF(OR($A$1&lt;=Main!AI$4,ISBLANK($N150)),0,Main!AI145)</f>
        <v>0</v>
      </c>
      <c r="AX150" s="35">
        <f>IF(OR($A$1&lt;=Main!AJ$4,ISBLANK($N150)),0,Main!AJ145)</f>
        <v>0</v>
      </c>
      <c r="AY150" s="35">
        <f>IF(OR($A$1&lt;=Main!AK$4,ISBLANK($N150)),0,Main!AK145)</f>
        <v>0</v>
      </c>
      <c r="AZ150" s="35">
        <f>IF(OR($A$1&lt;=Main!AL$4,ISBLANK($N150)),0,Main!AL145)</f>
        <v>0</v>
      </c>
      <c r="BA150" s="35">
        <f>IF(OR($A$1&lt;=Main!AM$4,ISBLANK($N150)),0,Main!AM145)</f>
        <v>0</v>
      </c>
      <c r="BB150" s="35">
        <f>IF(OR($A$1&lt;=Main!AN$4,ISBLANK($N150)),0,Main!AN145)</f>
        <v>0</v>
      </c>
      <c r="BC150" s="35">
        <f>IF(OR($A$1&lt;=Main!AO$4,ISBLANK($N150)),0,Main!AO145)</f>
        <v>0</v>
      </c>
      <c r="BD150" s="35">
        <f>IF(OR($A$1&lt;=Main!AP$4,ISBLANK($N150)),0,Main!AP145)</f>
        <v>0</v>
      </c>
      <c r="BE150" s="35">
        <f>IF(OR($A$1&lt;=Main!AQ$4,ISBLANK($N150)),0,Main!AQ145)</f>
        <v>0</v>
      </c>
      <c r="BF150" s="35">
        <f>IF(OR($A$1&lt;=Main!AR$4,ISBLANK($N150)),0,Main!AR145)</f>
        <v>0</v>
      </c>
      <c r="BG150" s="35">
        <f>IF(OR($A$1&lt;=Main!AS$4,ISBLANK($N150)),0,Main!AS145)</f>
        <v>0</v>
      </c>
      <c r="BH150" s="35">
        <f>IF(OR($A$1&lt;=Main!AT$4,ISBLANK($N150)),0,Main!AT145)</f>
        <v>0</v>
      </c>
      <c r="BI150" s="35">
        <f>IF(OR($A$1&lt;=Main!AU$4,ISBLANK($N150)),0,Main!AU145)</f>
        <v>0</v>
      </c>
      <c r="BJ150" s="35">
        <f>IF(OR($A$1&lt;=Main!AV$4,ISBLANK($N150)),0,Main!AV145)</f>
        <v>0</v>
      </c>
    </row>
    <row r="151" spans="13:62">
      <c r="M151" s="6" t="str">
        <f>Main!$A146&amp;Main!$B146</f>
        <v/>
      </c>
      <c r="N151" s="6" t="str">
        <f>Main!$A146&amp;Main!$B146</f>
        <v/>
      </c>
      <c r="O151" s="145">
        <f t="shared" si="10"/>
        <v>0</v>
      </c>
      <c r="P151" s="150">
        <f t="shared" si="11"/>
        <v>39</v>
      </c>
      <c r="Q151" s="150" t="str">
        <f ca="1">IF(Main!$AY146&lt;&gt;"#",$P151-Main!$AY146,"#")</f>
        <v>#</v>
      </c>
      <c r="R151" s="35">
        <f>Main!E146*Mask!G$17</f>
        <v>0</v>
      </c>
      <c r="S151" s="35">
        <f>Main!F146*Mask!H$17</f>
        <v>0</v>
      </c>
      <c r="T151" s="35">
        <f>Main!G146*Mask!I$17</f>
        <v>0</v>
      </c>
      <c r="U151" s="35">
        <f>Main!H146*Mask!J$17</f>
        <v>0</v>
      </c>
      <c r="V151" s="35">
        <f>Main!I146*Mask!K$17</f>
        <v>0</v>
      </c>
      <c r="W151" s="35">
        <f>Main!J146*Mask!L$17</f>
        <v>0</v>
      </c>
      <c r="X151" s="35">
        <f>Main!K146*Mask!M$17</f>
        <v>0</v>
      </c>
      <c r="Y151" s="35">
        <f>Main!L146*Mask!N$17</f>
        <v>0</v>
      </c>
      <c r="Z151" s="35">
        <f>Main!M146*Mask!O$17</f>
        <v>0</v>
      </c>
      <c r="AA151" s="35">
        <f>Main!N146*Mask!P$17</f>
        <v>0</v>
      </c>
      <c r="AB151" s="35">
        <f>Main!O146*Mask!Q$17</f>
        <v>0</v>
      </c>
      <c r="AC151" s="35">
        <f>Main!P146*Mask!R$17</f>
        <v>0</v>
      </c>
      <c r="AD151" s="35">
        <f>Main!Q146*Mask!S$17</f>
        <v>0</v>
      </c>
      <c r="AE151" s="35">
        <f>Main!R146*Mask!T$17</f>
        <v>0</v>
      </c>
      <c r="AF151" s="35">
        <f>Main!S146*Mask!U$17</f>
        <v>0</v>
      </c>
      <c r="AG151" s="35">
        <f>Main!T146*Mask!V$17</f>
        <v>0</v>
      </c>
      <c r="AH151" s="35">
        <f>Main!U146*Mask!W$17</f>
        <v>0</v>
      </c>
      <c r="AI151" s="35">
        <f>Main!V146*Mask!X$17</f>
        <v>0</v>
      </c>
      <c r="AJ151" s="35">
        <f>Main!W146*Mask!Y$17</f>
        <v>0</v>
      </c>
      <c r="AK151" s="35">
        <f>Main!X146*Mask!Z$17</f>
        <v>0</v>
      </c>
      <c r="AL151" s="35">
        <f>Main!Y146*Mask!AA$17</f>
        <v>0</v>
      </c>
      <c r="AM151" s="35">
        <f>Main!Z146*Mask!AB$17</f>
        <v>0</v>
      </c>
      <c r="AN151" s="35"/>
      <c r="AO151" s="35">
        <f>IF(OR($A$1&lt;=Main!AA$4,ISBLANK($N151)),0,Main!AA146)</f>
        <v>0</v>
      </c>
      <c r="AP151" s="35">
        <f>IF(OR($A$1&lt;=Main!AB$4,ISBLANK($N151)),0,Main!AB146)</f>
        <v>0</v>
      </c>
      <c r="AQ151" s="35">
        <f>IF(OR($A$1&lt;=Main!AC$4,ISBLANK($N151)),0,Main!AC146)</f>
        <v>0</v>
      </c>
      <c r="AR151" s="35">
        <f>IF(OR($A$1&lt;=Main!AD$4,ISBLANK($N151)),0,Main!AD146)</f>
        <v>0</v>
      </c>
      <c r="AS151" s="35">
        <f>IF(OR($A$1&lt;=Main!AE$4,ISBLANK($N151)),0,Main!AE146)</f>
        <v>0</v>
      </c>
      <c r="AT151" s="35">
        <f>IF(OR($A$1&lt;=Main!AF$4,ISBLANK($N151)),0,Main!AF146)</f>
        <v>0</v>
      </c>
      <c r="AU151" s="35">
        <f>IF(OR($A$1&lt;=Main!AG$4,ISBLANK($N151)),0,Main!AG146)</f>
        <v>0</v>
      </c>
      <c r="AV151" s="35">
        <f>IF(OR($A$1&lt;=Main!AH$4,ISBLANK($N151)),0,Main!AH146)</f>
        <v>0</v>
      </c>
      <c r="AW151" s="35">
        <f>IF(OR($A$1&lt;=Main!AI$4,ISBLANK($N151)),0,Main!AI146)</f>
        <v>0</v>
      </c>
      <c r="AX151" s="35">
        <f>IF(OR($A$1&lt;=Main!AJ$4,ISBLANK($N151)),0,Main!AJ146)</f>
        <v>0</v>
      </c>
      <c r="AY151" s="35">
        <f>IF(OR($A$1&lt;=Main!AK$4,ISBLANK($N151)),0,Main!AK146)</f>
        <v>0</v>
      </c>
      <c r="AZ151" s="35">
        <f>IF(OR($A$1&lt;=Main!AL$4,ISBLANK($N151)),0,Main!AL146)</f>
        <v>0</v>
      </c>
      <c r="BA151" s="35">
        <f>IF(OR($A$1&lt;=Main!AM$4,ISBLANK($N151)),0,Main!AM146)</f>
        <v>0</v>
      </c>
      <c r="BB151" s="35">
        <f>IF(OR($A$1&lt;=Main!AN$4,ISBLANK($N151)),0,Main!AN146)</f>
        <v>0</v>
      </c>
      <c r="BC151" s="35">
        <f>IF(OR($A$1&lt;=Main!AO$4,ISBLANK($N151)),0,Main!AO146)</f>
        <v>0</v>
      </c>
      <c r="BD151" s="35">
        <f>IF(OR($A$1&lt;=Main!AP$4,ISBLANK($N151)),0,Main!AP146)</f>
        <v>0</v>
      </c>
      <c r="BE151" s="35">
        <f>IF(OR($A$1&lt;=Main!AQ$4,ISBLANK($N151)),0,Main!AQ146)</f>
        <v>0</v>
      </c>
      <c r="BF151" s="35">
        <f>IF(OR($A$1&lt;=Main!AR$4,ISBLANK($N151)),0,Main!AR146)</f>
        <v>0</v>
      </c>
      <c r="BG151" s="35">
        <f>IF(OR($A$1&lt;=Main!AS$4,ISBLANK($N151)),0,Main!AS146)</f>
        <v>0</v>
      </c>
      <c r="BH151" s="35">
        <f>IF(OR($A$1&lt;=Main!AT$4,ISBLANK($N151)),0,Main!AT146)</f>
        <v>0</v>
      </c>
      <c r="BI151" s="35">
        <f>IF(OR($A$1&lt;=Main!AU$4,ISBLANK($N151)),0,Main!AU146)</f>
        <v>0</v>
      </c>
      <c r="BJ151" s="35">
        <f>IF(OR($A$1&lt;=Main!AV$4,ISBLANK($N151)),0,Main!AV146)</f>
        <v>0</v>
      </c>
    </row>
    <row r="152" spans="13:62">
      <c r="M152" s="6" t="str">
        <f>Main!$A147&amp;Main!$B147</f>
        <v/>
      </c>
      <c r="N152" s="6" t="str">
        <f>Main!$A147&amp;Main!$B147</f>
        <v/>
      </c>
      <c r="O152" s="145">
        <f t="shared" si="10"/>
        <v>0</v>
      </c>
      <c r="P152" s="150">
        <f t="shared" si="11"/>
        <v>39</v>
      </c>
      <c r="Q152" s="150" t="str">
        <f ca="1">IF(Main!$AY147&lt;&gt;"#",$P152-Main!$AY147,"#")</f>
        <v>#</v>
      </c>
      <c r="R152" s="35">
        <f>Main!E147*Mask!G$17</f>
        <v>0</v>
      </c>
      <c r="S152" s="35">
        <f>Main!F147*Mask!H$17</f>
        <v>0</v>
      </c>
      <c r="T152" s="35">
        <f>Main!G147*Mask!I$17</f>
        <v>0</v>
      </c>
      <c r="U152" s="35">
        <f>Main!H147*Mask!J$17</f>
        <v>0</v>
      </c>
      <c r="V152" s="35">
        <f>Main!I147*Mask!K$17</f>
        <v>0</v>
      </c>
      <c r="W152" s="35">
        <f>Main!J147*Mask!L$17</f>
        <v>0</v>
      </c>
      <c r="X152" s="35">
        <f>Main!K147*Mask!M$17</f>
        <v>0</v>
      </c>
      <c r="Y152" s="35">
        <f>Main!L147*Mask!N$17</f>
        <v>0</v>
      </c>
      <c r="Z152" s="35">
        <f>Main!M147*Mask!O$17</f>
        <v>0</v>
      </c>
      <c r="AA152" s="35">
        <f>Main!N147*Mask!P$17</f>
        <v>0</v>
      </c>
      <c r="AB152" s="35">
        <f>Main!O147*Mask!Q$17</f>
        <v>0</v>
      </c>
      <c r="AC152" s="35">
        <f>Main!P147*Mask!R$17</f>
        <v>0</v>
      </c>
      <c r="AD152" s="35">
        <f>Main!Q147*Mask!S$17</f>
        <v>0</v>
      </c>
      <c r="AE152" s="35">
        <f>Main!R147*Mask!T$17</f>
        <v>0</v>
      </c>
      <c r="AF152" s="35">
        <f>Main!S147*Mask!U$17</f>
        <v>0</v>
      </c>
      <c r="AG152" s="35">
        <f>Main!T147*Mask!V$17</f>
        <v>0</v>
      </c>
      <c r="AH152" s="35">
        <f>Main!U147*Mask!W$17</f>
        <v>0</v>
      </c>
      <c r="AI152" s="35">
        <f>Main!V147*Mask!X$17</f>
        <v>0</v>
      </c>
      <c r="AJ152" s="35">
        <f>Main!W147*Mask!Y$17</f>
        <v>0</v>
      </c>
      <c r="AK152" s="35">
        <f>Main!X147*Mask!Z$17</f>
        <v>0</v>
      </c>
      <c r="AL152" s="35">
        <f>Main!Y147*Mask!AA$17</f>
        <v>0</v>
      </c>
      <c r="AM152" s="35">
        <f>Main!Z147*Mask!AB$17</f>
        <v>0</v>
      </c>
      <c r="AN152" s="35"/>
      <c r="AO152" s="35">
        <f>IF(OR($A$1&lt;=Main!AA$4,ISBLANK($N152)),0,Main!AA147)</f>
        <v>0</v>
      </c>
      <c r="AP152" s="35">
        <f>IF(OR($A$1&lt;=Main!AB$4,ISBLANK($N152)),0,Main!AB147)</f>
        <v>0</v>
      </c>
      <c r="AQ152" s="35">
        <f>IF(OR($A$1&lt;=Main!AC$4,ISBLANK($N152)),0,Main!AC147)</f>
        <v>0</v>
      </c>
      <c r="AR152" s="35">
        <f>IF(OR($A$1&lt;=Main!AD$4,ISBLANK($N152)),0,Main!AD147)</f>
        <v>0</v>
      </c>
      <c r="AS152" s="35">
        <f>IF(OR($A$1&lt;=Main!AE$4,ISBLANK($N152)),0,Main!AE147)</f>
        <v>0</v>
      </c>
      <c r="AT152" s="35">
        <f>IF(OR($A$1&lt;=Main!AF$4,ISBLANK($N152)),0,Main!AF147)</f>
        <v>0</v>
      </c>
      <c r="AU152" s="35">
        <f>IF(OR($A$1&lt;=Main!AG$4,ISBLANK($N152)),0,Main!AG147)</f>
        <v>0</v>
      </c>
      <c r="AV152" s="35">
        <f>IF(OR($A$1&lt;=Main!AH$4,ISBLANK($N152)),0,Main!AH147)</f>
        <v>0</v>
      </c>
      <c r="AW152" s="35">
        <f>IF(OR($A$1&lt;=Main!AI$4,ISBLANK($N152)),0,Main!AI147)</f>
        <v>0</v>
      </c>
      <c r="AX152" s="35">
        <f>IF(OR($A$1&lt;=Main!AJ$4,ISBLANK($N152)),0,Main!AJ147)</f>
        <v>0</v>
      </c>
      <c r="AY152" s="35">
        <f>IF(OR($A$1&lt;=Main!AK$4,ISBLANK($N152)),0,Main!AK147)</f>
        <v>0</v>
      </c>
      <c r="AZ152" s="35">
        <f>IF(OR($A$1&lt;=Main!AL$4,ISBLANK($N152)),0,Main!AL147)</f>
        <v>0</v>
      </c>
      <c r="BA152" s="35">
        <f>IF(OR($A$1&lt;=Main!AM$4,ISBLANK($N152)),0,Main!AM147)</f>
        <v>0</v>
      </c>
      <c r="BB152" s="35">
        <f>IF(OR($A$1&lt;=Main!AN$4,ISBLANK($N152)),0,Main!AN147)</f>
        <v>0</v>
      </c>
      <c r="BC152" s="35">
        <f>IF(OR($A$1&lt;=Main!AO$4,ISBLANK($N152)),0,Main!AO147)</f>
        <v>0</v>
      </c>
      <c r="BD152" s="35">
        <f>IF(OR($A$1&lt;=Main!AP$4,ISBLANK($N152)),0,Main!AP147)</f>
        <v>0</v>
      </c>
      <c r="BE152" s="35">
        <f>IF(OR($A$1&lt;=Main!AQ$4,ISBLANK($N152)),0,Main!AQ147)</f>
        <v>0</v>
      </c>
      <c r="BF152" s="35">
        <f>IF(OR($A$1&lt;=Main!AR$4,ISBLANK($N152)),0,Main!AR147)</f>
        <v>0</v>
      </c>
      <c r="BG152" s="35">
        <f>IF(OR($A$1&lt;=Main!AS$4,ISBLANK($N152)),0,Main!AS147)</f>
        <v>0</v>
      </c>
      <c r="BH152" s="35">
        <f>IF(OR($A$1&lt;=Main!AT$4,ISBLANK($N152)),0,Main!AT147)</f>
        <v>0</v>
      </c>
      <c r="BI152" s="35">
        <f>IF(OR($A$1&lt;=Main!AU$4,ISBLANK($N152)),0,Main!AU147)</f>
        <v>0</v>
      </c>
      <c r="BJ152" s="35">
        <f>IF(OR($A$1&lt;=Main!AV$4,ISBLANK($N152)),0,Main!AV147)</f>
        <v>0</v>
      </c>
    </row>
    <row r="153" spans="13:62">
      <c r="M153" s="6" t="str">
        <f>Main!$A148&amp;Main!$B148</f>
        <v/>
      </c>
      <c r="N153" s="6" t="str">
        <f>Main!$A148&amp;Main!$B148</f>
        <v/>
      </c>
      <c r="O153" s="145">
        <f t="shared" si="10"/>
        <v>0</v>
      </c>
      <c r="P153" s="150">
        <f t="shared" si="11"/>
        <v>39</v>
      </c>
      <c r="Q153" s="150" t="str">
        <f ca="1">IF(Main!$AY148&lt;&gt;"#",$P153-Main!$AY148,"#")</f>
        <v>#</v>
      </c>
      <c r="R153" s="35">
        <f>Main!E148*Mask!G$17</f>
        <v>0</v>
      </c>
      <c r="S153" s="35">
        <f>Main!F148*Mask!H$17</f>
        <v>0</v>
      </c>
      <c r="T153" s="35">
        <f>Main!G148*Mask!I$17</f>
        <v>0</v>
      </c>
      <c r="U153" s="35">
        <f>Main!H148*Mask!J$17</f>
        <v>0</v>
      </c>
      <c r="V153" s="35">
        <f>Main!I148*Mask!K$17</f>
        <v>0</v>
      </c>
      <c r="W153" s="35">
        <f>Main!J148*Mask!L$17</f>
        <v>0</v>
      </c>
      <c r="X153" s="35">
        <f>Main!K148*Mask!M$17</f>
        <v>0</v>
      </c>
      <c r="Y153" s="35">
        <f>Main!L148*Mask!N$17</f>
        <v>0</v>
      </c>
      <c r="Z153" s="35">
        <f>Main!M148*Mask!O$17</f>
        <v>0</v>
      </c>
      <c r="AA153" s="35">
        <f>Main!N148*Mask!P$17</f>
        <v>0</v>
      </c>
      <c r="AB153" s="35">
        <f>Main!O148*Mask!Q$17</f>
        <v>0</v>
      </c>
      <c r="AC153" s="35">
        <f>Main!P148*Mask!R$17</f>
        <v>0</v>
      </c>
      <c r="AD153" s="35">
        <f>Main!Q148*Mask!S$17</f>
        <v>0</v>
      </c>
      <c r="AE153" s="35">
        <f>Main!R148*Mask!T$17</f>
        <v>0</v>
      </c>
      <c r="AF153" s="35">
        <f>Main!S148*Mask!U$17</f>
        <v>0</v>
      </c>
      <c r="AG153" s="35">
        <f>Main!T148*Mask!V$17</f>
        <v>0</v>
      </c>
      <c r="AH153" s="35">
        <f>Main!U148*Mask!W$17</f>
        <v>0</v>
      </c>
      <c r="AI153" s="35">
        <f>Main!V148*Mask!X$17</f>
        <v>0</v>
      </c>
      <c r="AJ153" s="35">
        <f>Main!W148*Mask!Y$17</f>
        <v>0</v>
      </c>
      <c r="AK153" s="35">
        <f>Main!X148*Mask!Z$17</f>
        <v>0</v>
      </c>
      <c r="AL153" s="35">
        <f>Main!Y148*Mask!AA$17</f>
        <v>0</v>
      </c>
      <c r="AM153" s="35">
        <f>Main!Z148*Mask!AB$17</f>
        <v>0</v>
      </c>
      <c r="AN153" s="35"/>
      <c r="AO153" s="35">
        <f>IF(OR($A$1&lt;=Main!AA$4,ISBLANK($N153)),0,Main!AA148)</f>
        <v>0</v>
      </c>
      <c r="AP153" s="35">
        <f>IF(OR($A$1&lt;=Main!AB$4,ISBLANK($N153)),0,Main!AB148)</f>
        <v>0</v>
      </c>
      <c r="AQ153" s="35">
        <f>IF(OR($A$1&lt;=Main!AC$4,ISBLANK($N153)),0,Main!AC148)</f>
        <v>0</v>
      </c>
      <c r="AR153" s="35">
        <f>IF(OR($A$1&lt;=Main!AD$4,ISBLANK($N153)),0,Main!AD148)</f>
        <v>0</v>
      </c>
      <c r="AS153" s="35">
        <f>IF(OR($A$1&lt;=Main!AE$4,ISBLANK($N153)),0,Main!AE148)</f>
        <v>0</v>
      </c>
      <c r="AT153" s="35">
        <f>IF(OR($A$1&lt;=Main!AF$4,ISBLANK($N153)),0,Main!AF148)</f>
        <v>0</v>
      </c>
      <c r="AU153" s="35">
        <f>IF(OR($A$1&lt;=Main!AG$4,ISBLANK($N153)),0,Main!AG148)</f>
        <v>0</v>
      </c>
      <c r="AV153" s="35">
        <f>IF(OR($A$1&lt;=Main!AH$4,ISBLANK($N153)),0,Main!AH148)</f>
        <v>0</v>
      </c>
      <c r="AW153" s="35">
        <f>IF(OR($A$1&lt;=Main!AI$4,ISBLANK($N153)),0,Main!AI148)</f>
        <v>0</v>
      </c>
      <c r="AX153" s="35">
        <f>IF(OR($A$1&lt;=Main!AJ$4,ISBLANK($N153)),0,Main!AJ148)</f>
        <v>0</v>
      </c>
      <c r="AY153" s="35">
        <f>IF(OR($A$1&lt;=Main!AK$4,ISBLANK($N153)),0,Main!AK148)</f>
        <v>0</v>
      </c>
      <c r="AZ153" s="35">
        <f>IF(OR($A$1&lt;=Main!AL$4,ISBLANK($N153)),0,Main!AL148)</f>
        <v>0</v>
      </c>
      <c r="BA153" s="35">
        <f>IF(OR($A$1&lt;=Main!AM$4,ISBLANK($N153)),0,Main!AM148)</f>
        <v>0</v>
      </c>
      <c r="BB153" s="35">
        <f>IF(OR($A$1&lt;=Main!AN$4,ISBLANK($N153)),0,Main!AN148)</f>
        <v>0</v>
      </c>
      <c r="BC153" s="35">
        <f>IF(OR($A$1&lt;=Main!AO$4,ISBLANK($N153)),0,Main!AO148)</f>
        <v>0</v>
      </c>
      <c r="BD153" s="35">
        <f>IF(OR($A$1&lt;=Main!AP$4,ISBLANK($N153)),0,Main!AP148)</f>
        <v>0</v>
      </c>
      <c r="BE153" s="35">
        <f>IF(OR($A$1&lt;=Main!AQ$4,ISBLANK($N153)),0,Main!AQ148)</f>
        <v>0</v>
      </c>
      <c r="BF153" s="35">
        <f>IF(OR($A$1&lt;=Main!AR$4,ISBLANK($N153)),0,Main!AR148)</f>
        <v>0</v>
      </c>
      <c r="BG153" s="35">
        <f>IF(OR($A$1&lt;=Main!AS$4,ISBLANK($N153)),0,Main!AS148)</f>
        <v>0</v>
      </c>
      <c r="BH153" s="35">
        <f>IF(OR($A$1&lt;=Main!AT$4,ISBLANK($N153)),0,Main!AT148)</f>
        <v>0</v>
      </c>
      <c r="BI153" s="35">
        <f>IF(OR($A$1&lt;=Main!AU$4,ISBLANK($N153)),0,Main!AU148)</f>
        <v>0</v>
      </c>
      <c r="BJ153" s="35">
        <f>IF(OR($A$1&lt;=Main!AV$4,ISBLANK($N153)),0,Main!AV148)</f>
        <v>0</v>
      </c>
    </row>
    <row r="154" spans="13:62">
      <c r="M154" s="6" t="str">
        <f>Main!$A149&amp;Main!$B149</f>
        <v/>
      </c>
      <c r="N154" s="6" t="str">
        <f>Main!$A149&amp;Main!$B149</f>
        <v/>
      </c>
      <c r="O154" s="145">
        <f t="shared" si="10"/>
        <v>0</v>
      </c>
      <c r="P154" s="150">
        <f t="shared" si="11"/>
        <v>39</v>
      </c>
      <c r="Q154" s="150" t="str">
        <f ca="1">IF(Main!$AY149&lt;&gt;"#",$P154-Main!$AY149,"#")</f>
        <v>#</v>
      </c>
      <c r="R154" s="35">
        <f>Main!E149*Mask!G$17</f>
        <v>0</v>
      </c>
      <c r="S154" s="35">
        <f>Main!F149*Mask!H$17</f>
        <v>0</v>
      </c>
      <c r="T154" s="35">
        <f>Main!G149*Mask!I$17</f>
        <v>0</v>
      </c>
      <c r="U154" s="35">
        <f>Main!H149*Mask!J$17</f>
        <v>0</v>
      </c>
      <c r="V154" s="35">
        <f>Main!I149*Mask!K$17</f>
        <v>0</v>
      </c>
      <c r="W154" s="35">
        <f>Main!J149*Mask!L$17</f>
        <v>0</v>
      </c>
      <c r="X154" s="35">
        <f>Main!K149*Mask!M$17</f>
        <v>0</v>
      </c>
      <c r="Y154" s="35">
        <f>Main!L149*Mask!N$17</f>
        <v>0</v>
      </c>
      <c r="Z154" s="35">
        <f>Main!M149*Mask!O$17</f>
        <v>0</v>
      </c>
      <c r="AA154" s="35">
        <f>Main!N149*Mask!P$17</f>
        <v>0</v>
      </c>
      <c r="AB154" s="35">
        <f>Main!O149*Mask!Q$17</f>
        <v>0</v>
      </c>
      <c r="AC154" s="35">
        <f>Main!P149*Mask!R$17</f>
        <v>0</v>
      </c>
      <c r="AD154" s="35">
        <f>Main!Q149*Mask!S$17</f>
        <v>0</v>
      </c>
      <c r="AE154" s="35">
        <f>Main!R149*Mask!T$17</f>
        <v>0</v>
      </c>
      <c r="AF154" s="35">
        <f>Main!S149*Mask!U$17</f>
        <v>0</v>
      </c>
      <c r="AG154" s="35">
        <f>Main!T149*Mask!V$17</f>
        <v>0</v>
      </c>
      <c r="AH154" s="35">
        <f>Main!U149*Mask!W$17</f>
        <v>0</v>
      </c>
      <c r="AI154" s="35">
        <f>Main!V149*Mask!X$17</f>
        <v>0</v>
      </c>
      <c r="AJ154" s="35">
        <f>Main!W149*Mask!Y$17</f>
        <v>0</v>
      </c>
      <c r="AK154" s="35">
        <f>Main!X149*Mask!Z$17</f>
        <v>0</v>
      </c>
      <c r="AL154" s="35">
        <f>Main!Y149*Mask!AA$17</f>
        <v>0</v>
      </c>
      <c r="AM154" s="35">
        <f>Main!Z149*Mask!AB$17</f>
        <v>0</v>
      </c>
      <c r="AN154" s="35"/>
      <c r="AO154" s="35">
        <f>IF(OR($A$1&lt;=Main!AA$4,ISBLANK($N154)),0,Main!AA149)</f>
        <v>0</v>
      </c>
      <c r="AP154" s="35">
        <f>IF(OR($A$1&lt;=Main!AB$4,ISBLANK($N154)),0,Main!AB149)</f>
        <v>0</v>
      </c>
      <c r="AQ154" s="35">
        <f>IF(OR($A$1&lt;=Main!AC$4,ISBLANK($N154)),0,Main!AC149)</f>
        <v>0</v>
      </c>
      <c r="AR154" s="35">
        <f>IF(OR($A$1&lt;=Main!AD$4,ISBLANK($N154)),0,Main!AD149)</f>
        <v>0</v>
      </c>
      <c r="AS154" s="35">
        <f>IF(OR($A$1&lt;=Main!AE$4,ISBLANK($N154)),0,Main!AE149)</f>
        <v>0</v>
      </c>
      <c r="AT154" s="35">
        <f>IF(OR($A$1&lt;=Main!AF$4,ISBLANK($N154)),0,Main!AF149)</f>
        <v>0</v>
      </c>
      <c r="AU154" s="35">
        <f>IF(OR($A$1&lt;=Main!AG$4,ISBLANK($N154)),0,Main!AG149)</f>
        <v>0</v>
      </c>
      <c r="AV154" s="35">
        <f>IF(OR($A$1&lt;=Main!AH$4,ISBLANK($N154)),0,Main!AH149)</f>
        <v>0</v>
      </c>
      <c r="AW154" s="35">
        <f>IF(OR($A$1&lt;=Main!AI$4,ISBLANK($N154)),0,Main!AI149)</f>
        <v>0</v>
      </c>
      <c r="AX154" s="35">
        <f>IF(OR($A$1&lt;=Main!AJ$4,ISBLANK($N154)),0,Main!AJ149)</f>
        <v>0</v>
      </c>
      <c r="AY154" s="35">
        <f>IF(OR($A$1&lt;=Main!AK$4,ISBLANK($N154)),0,Main!AK149)</f>
        <v>0</v>
      </c>
      <c r="AZ154" s="35">
        <f>IF(OR($A$1&lt;=Main!AL$4,ISBLANK($N154)),0,Main!AL149)</f>
        <v>0</v>
      </c>
      <c r="BA154" s="35">
        <f>IF(OR($A$1&lt;=Main!AM$4,ISBLANK($N154)),0,Main!AM149)</f>
        <v>0</v>
      </c>
      <c r="BB154" s="35">
        <f>IF(OR($A$1&lt;=Main!AN$4,ISBLANK($N154)),0,Main!AN149)</f>
        <v>0</v>
      </c>
      <c r="BC154" s="35">
        <f>IF(OR($A$1&lt;=Main!AO$4,ISBLANK($N154)),0,Main!AO149)</f>
        <v>0</v>
      </c>
      <c r="BD154" s="35">
        <f>IF(OR($A$1&lt;=Main!AP$4,ISBLANK($N154)),0,Main!AP149)</f>
        <v>0</v>
      </c>
      <c r="BE154" s="35">
        <f>IF(OR($A$1&lt;=Main!AQ$4,ISBLANK($N154)),0,Main!AQ149)</f>
        <v>0</v>
      </c>
      <c r="BF154" s="35">
        <f>IF(OR($A$1&lt;=Main!AR$4,ISBLANK($N154)),0,Main!AR149)</f>
        <v>0</v>
      </c>
      <c r="BG154" s="35">
        <f>IF(OR($A$1&lt;=Main!AS$4,ISBLANK($N154)),0,Main!AS149)</f>
        <v>0</v>
      </c>
      <c r="BH154" s="35">
        <f>IF(OR($A$1&lt;=Main!AT$4,ISBLANK($N154)),0,Main!AT149)</f>
        <v>0</v>
      </c>
      <c r="BI154" s="35">
        <f>IF(OR($A$1&lt;=Main!AU$4,ISBLANK($N154)),0,Main!AU149)</f>
        <v>0</v>
      </c>
      <c r="BJ154" s="35">
        <f>IF(OR($A$1&lt;=Main!AV$4,ISBLANK($N154)),0,Main!AV149)</f>
        <v>0</v>
      </c>
    </row>
    <row r="155" spans="13:62">
      <c r="M155" s="6" t="str">
        <f>Main!$A150&amp;Main!$B150</f>
        <v/>
      </c>
      <c r="N155" s="6" t="str">
        <f>Main!$A150&amp;Main!$B150</f>
        <v/>
      </c>
      <c r="O155" s="145">
        <f t="shared" si="10"/>
        <v>0</v>
      </c>
      <c r="P155" s="150">
        <f t="shared" si="11"/>
        <v>39</v>
      </c>
      <c r="Q155" s="150" t="str">
        <f ca="1">IF(Main!$AY150&lt;&gt;"#",$P155-Main!$AY150,"#")</f>
        <v>#</v>
      </c>
      <c r="R155" s="35">
        <f>Main!E150*Mask!G$17</f>
        <v>0</v>
      </c>
      <c r="S155" s="35">
        <f>Main!F150*Mask!H$17</f>
        <v>0</v>
      </c>
      <c r="T155" s="35">
        <f>Main!G150*Mask!I$17</f>
        <v>0</v>
      </c>
      <c r="U155" s="35">
        <f>Main!H150*Mask!J$17</f>
        <v>0</v>
      </c>
      <c r="V155" s="35">
        <f>Main!I150*Mask!K$17</f>
        <v>0</v>
      </c>
      <c r="W155" s="35">
        <f>Main!J150*Mask!L$17</f>
        <v>0</v>
      </c>
      <c r="X155" s="35">
        <f>Main!K150*Mask!M$17</f>
        <v>0</v>
      </c>
      <c r="Y155" s="35">
        <f>Main!L150*Mask!N$17</f>
        <v>0</v>
      </c>
      <c r="Z155" s="35">
        <f>Main!M150*Mask!O$17</f>
        <v>0</v>
      </c>
      <c r="AA155" s="35">
        <f>Main!N150*Mask!P$17</f>
        <v>0</v>
      </c>
      <c r="AB155" s="35">
        <f>Main!O150*Mask!Q$17</f>
        <v>0</v>
      </c>
      <c r="AC155" s="35">
        <f>Main!P150*Mask!R$17</f>
        <v>0</v>
      </c>
      <c r="AD155" s="35">
        <f>Main!Q150*Mask!S$17</f>
        <v>0</v>
      </c>
      <c r="AE155" s="35">
        <f>Main!R150*Mask!T$17</f>
        <v>0</v>
      </c>
      <c r="AF155" s="35">
        <f>Main!S150*Mask!U$17</f>
        <v>0</v>
      </c>
      <c r="AG155" s="35">
        <f>Main!T150*Mask!V$17</f>
        <v>0</v>
      </c>
      <c r="AH155" s="35">
        <f>Main!U150*Mask!W$17</f>
        <v>0</v>
      </c>
      <c r="AI155" s="35">
        <f>Main!V150*Mask!X$17</f>
        <v>0</v>
      </c>
      <c r="AJ155" s="35">
        <f>Main!W150*Mask!Y$17</f>
        <v>0</v>
      </c>
      <c r="AK155" s="35">
        <f>Main!X150*Mask!Z$17</f>
        <v>0</v>
      </c>
      <c r="AL155" s="35">
        <f>Main!Y150*Mask!AA$17</f>
        <v>0</v>
      </c>
      <c r="AM155" s="35">
        <f>Main!Z150*Mask!AB$17</f>
        <v>0</v>
      </c>
      <c r="AN155" s="35"/>
      <c r="AO155" s="35">
        <f>IF(OR($A$1&lt;=Main!AA$4,ISBLANK($N155)),0,Main!AA150)</f>
        <v>0</v>
      </c>
      <c r="AP155" s="35">
        <f>IF(OR($A$1&lt;=Main!AB$4,ISBLANK($N155)),0,Main!AB150)</f>
        <v>0</v>
      </c>
      <c r="AQ155" s="35">
        <f>IF(OR($A$1&lt;=Main!AC$4,ISBLANK($N155)),0,Main!AC150)</f>
        <v>0</v>
      </c>
      <c r="AR155" s="35">
        <f>IF(OR($A$1&lt;=Main!AD$4,ISBLANK($N155)),0,Main!AD150)</f>
        <v>0</v>
      </c>
      <c r="AS155" s="35">
        <f>IF(OR($A$1&lt;=Main!AE$4,ISBLANK($N155)),0,Main!AE150)</f>
        <v>0</v>
      </c>
      <c r="AT155" s="35">
        <f>IF(OR($A$1&lt;=Main!AF$4,ISBLANK($N155)),0,Main!AF150)</f>
        <v>0</v>
      </c>
      <c r="AU155" s="35">
        <f>IF(OR($A$1&lt;=Main!AG$4,ISBLANK($N155)),0,Main!AG150)</f>
        <v>0</v>
      </c>
      <c r="AV155" s="35">
        <f>IF(OR($A$1&lt;=Main!AH$4,ISBLANK($N155)),0,Main!AH150)</f>
        <v>0</v>
      </c>
      <c r="AW155" s="35">
        <f>IF(OR($A$1&lt;=Main!AI$4,ISBLANK($N155)),0,Main!AI150)</f>
        <v>0</v>
      </c>
      <c r="AX155" s="35">
        <f>IF(OR($A$1&lt;=Main!AJ$4,ISBLANK($N155)),0,Main!AJ150)</f>
        <v>0</v>
      </c>
      <c r="AY155" s="35">
        <f>IF(OR($A$1&lt;=Main!AK$4,ISBLANK($N155)),0,Main!AK150)</f>
        <v>0</v>
      </c>
      <c r="AZ155" s="35">
        <f>IF(OR($A$1&lt;=Main!AL$4,ISBLANK($N155)),0,Main!AL150)</f>
        <v>0</v>
      </c>
      <c r="BA155" s="35">
        <f>IF(OR($A$1&lt;=Main!AM$4,ISBLANK($N155)),0,Main!AM150)</f>
        <v>0</v>
      </c>
      <c r="BB155" s="35">
        <f>IF(OR($A$1&lt;=Main!AN$4,ISBLANK($N155)),0,Main!AN150)</f>
        <v>0</v>
      </c>
      <c r="BC155" s="35">
        <f>IF(OR($A$1&lt;=Main!AO$4,ISBLANK($N155)),0,Main!AO150)</f>
        <v>0</v>
      </c>
      <c r="BD155" s="35">
        <f>IF(OR($A$1&lt;=Main!AP$4,ISBLANK($N155)),0,Main!AP150)</f>
        <v>0</v>
      </c>
      <c r="BE155" s="35">
        <f>IF(OR($A$1&lt;=Main!AQ$4,ISBLANK($N155)),0,Main!AQ150)</f>
        <v>0</v>
      </c>
      <c r="BF155" s="35">
        <f>IF(OR($A$1&lt;=Main!AR$4,ISBLANK($N155)),0,Main!AR150)</f>
        <v>0</v>
      </c>
      <c r="BG155" s="35">
        <f>IF(OR($A$1&lt;=Main!AS$4,ISBLANK($N155)),0,Main!AS150)</f>
        <v>0</v>
      </c>
      <c r="BH155" s="35">
        <f>IF(OR($A$1&lt;=Main!AT$4,ISBLANK($N155)),0,Main!AT150)</f>
        <v>0</v>
      </c>
      <c r="BI155" s="35">
        <f>IF(OR($A$1&lt;=Main!AU$4,ISBLANK($N155)),0,Main!AU150)</f>
        <v>0</v>
      </c>
      <c r="BJ155" s="35">
        <f>IF(OR($A$1&lt;=Main!AV$4,ISBLANK($N155)),0,Main!AV150)</f>
        <v>0</v>
      </c>
    </row>
    <row r="156" spans="13:62">
      <c r="O156" s="149"/>
      <c r="P156" s="147"/>
      <c r="Q156" s="147"/>
      <c r="R156" s="35"/>
      <c r="S156" s="35"/>
      <c r="T156" s="35"/>
      <c r="U156" s="35"/>
      <c r="V156" s="35"/>
      <c r="W156" s="35"/>
      <c r="X156" s="35"/>
      <c r="Y156" s="35"/>
      <c r="Z156" s="35"/>
      <c r="AA156" s="35"/>
      <c r="AB156" s="35"/>
      <c r="AC156" s="35"/>
      <c r="AD156" s="35"/>
      <c r="AE156" s="35"/>
      <c r="AF156" s="35"/>
      <c r="AG156" s="35"/>
      <c r="AH156" s="35"/>
      <c r="AI156" s="35"/>
      <c r="AJ156" s="35"/>
      <c r="AK156" s="35"/>
      <c r="AL156" s="35"/>
      <c r="AM156" s="35"/>
      <c r="AN156" s="35"/>
      <c r="AO156" s="35"/>
      <c r="AP156" s="35"/>
      <c r="AQ156" s="35"/>
      <c r="AR156" s="35"/>
      <c r="AS156" s="35"/>
      <c r="AT156" s="35"/>
      <c r="AU156" s="35"/>
      <c r="AV156" s="35"/>
      <c r="AW156" s="35"/>
      <c r="AX156" s="35"/>
      <c r="AY156" s="35"/>
      <c r="AZ156" s="35"/>
      <c r="BA156" s="35"/>
      <c r="BB156" s="35"/>
      <c r="BC156" s="35"/>
      <c r="BD156" s="35"/>
      <c r="BE156" s="35"/>
      <c r="BF156" s="35"/>
      <c r="BG156" s="35"/>
      <c r="BH156" s="35"/>
    </row>
    <row r="157" spans="13:62">
      <c r="O157" s="147"/>
      <c r="P157" s="147"/>
      <c r="Q157" s="147"/>
      <c r="R157" s="35"/>
      <c r="S157" s="35"/>
      <c r="T157" s="35"/>
      <c r="U157" s="35"/>
      <c r="V157" s="35"/>
      <c r="W157" s="35"/>
      <c r="X157" s="35"/>
      <c r="Y157" s="35"/>
      <c r="Z157" s="35"/>
      <c r="AA157" s="35"/>
      <c r="AB157" s="35"/>
      <c r="AC157" s="35"/>
      <c r="AD157" s="35"/>
      <c r="AE157" s="35"/>
      <c r="AF157" s="35"/>
      <c r="AG157" s="35"/>
      <c r="AH157" s="35"/>
      <c r="AI157" s="35"/>
      <c r="AJ157" s="35"/>
      <c r="AK157" s="35"/>
      <c r="AL157" s="35"/>
      <c r="AM157" s="35"/>
      <c r="AN157" s="35"/>
      <c r="AO157" s="35"/>
      <c r="AP157" s="35"/>
      <c r="AQ157" s="35"/>
      <c r="AR157" s="35"/>
      <c r="AS157" s="35"/>
      <c r="AT157" s="35"/>
      <c r="AU157" s="35"/>
      <c r="AV157" s="35"/>
      <c r="AW157" s="35"/>
      <c r="AX157" s="35"/>
      <c r="AY157" s="35"/>
      <c r="AZ157" s="35"/>
      <c r="BA157" s="35"/>
      <c r="BB157" s="35"/>
      <c r="BC157" s="35"/>
      <c r="BD157" s="35"/>
      <c r="BE157" s="35"/>
      <c r="BF157" s="35"/>
      <c r="BG157" s="35"/>
      <c r="BH157" s="35"/>
    </row>
    <row r="158" spans="13:62">
      <c r="O158" s="147"/>
      <c r="P158" s="147"/>
      <c r="Q158" s="147"/>
      <c r="R158" s="35"/>
      <c r="S158" s="35"/>
      <c r="T158" s="35"/>
      <c r="U158" s="35"/>
      <c r="V158" s="35"/>
      <c r="W158" s="35"/>
      <c r="X158" s="35"/>
      <c r="Y158" s="35"/>
      <c r="Z158" s="35"/>
      <c r="AA158" s="35"/>
      <c r="AB158" s="35"/>
      <c r="AC158" s="35"/>
      <c r="AD158" s="35"/>
      <c r="AE158" s="35"/>
      <c r="AF158" s="35"/>
      <c r="AG158" s="35"/>
      <c r="AH158" s="35"/>
      <c r="AI158" s="35"/>
      <c r="AJ158" s="35"/>
      <c r="AK158" s="35"/>
      <c r="AL158" s="35"/>
      <c r="AM158" s="35"/>
      <c r="AN158" s="35"/>
    </row>
  </sheetData>
  <mergeCells count="3">
    <mergeCell ref="A1:A2"/>
    <mergeCell ref="B1:D2"/>
    <mergeCell ref="A3:D3"/>
  </mergeCells>
  <conditionalFormatting sqref="I4">
    <cfRule type="expression" dxfId="149" priority="15">
      <formula>$M$3</formula>
    </cfRule>
  </conditionalFormatting>
  <conditionalFormatting sqref="I4">
    <cfRule type="expression" dxfId="148" priority="14">
      <formula>$M$3</formula>
    </cfRule>
  </conditionalFormatting>
  <conditionalFormatting sqref="I4">
    <cfRule type="expression" dxfId="147" priority="13">
      <formula>$M$3</formula>
    </cfRule>
  </conditionalFormatting>
  <conditionalFormatting sqref="F7:G7">
    <cfRule type="expression" dxfId="146" priority="12">
      <formula>$M$6</formula>
    </cfRule>
  </conditionalFormatting>
  <conditionalFormatting sqref="I4">
    <cfRule type="expression" dxfId="145" priority="11">
      <formula>$M$3</formula>
    </cfRule>
  </conditionalFormatting>
  <conditionalFormatting sqref="F11:G60">
    <cfRule type="expression" dxfId="144" priority="10">
      <formula>F11&lt;&gt;L70</formula>
    </cfRule>
  </conditionalFormatting>
  <conditionalFormatting sqref="F7:G7">
    <cfRule type="expression" dxfId="143" priority="9">
      <formula>$M$6</formula>
    </cfRule>
  </conditionalFormatting>
  <conditionalFormatting sqref="I4">
    <cfRule type="expression" dxfId="142" priority="8">
      <formula>$M$3</formula>
    </cfRule>
  </conditionalFormatting>
  <conditionalFormatting sqref="I4">
    <cfRule type="expression" dxfId="141" priority="7">
      <formula>$M$3</formula>
    </cfRule>
  </conditionalFormatting>
  <conditionalFormatting sqref="I4">
    <cfRule type="expression" dxfId="140" priority="6">
      <formula>$M$3</formula>
    </cfRule>
  </conditionalFormatting>
  <conditionalFormatting sqref="F7:G7">
    <cfRule type="expression" dxfId="139" priority="5">
      <formula>$M$6</formula>
    </cfRule>
  </conditionalFormatting>
  <conditionalFormatting sqref="I4">
    <cfRule type="expression" dxfId="138" priority="4">
      <formula>$M$3</formula>
    </cfRule>
  </conditionalFormatting>
  <conditionalFormatting sqref="F11:G60">
    <cfRule type="expression" dxfId="137" priority="3">
      <formula>F11&lt;&gt;L70</formula>
    </cfRule>
  </conditionalFormatting>
  <conditionalFormatting sqref="F7:G7">
    <cfRule type="expression" dxfId="136" priority="2">
      <formula>$M$6</formula>
    </cfRule>
  </conditionalFormatting>
  <conditionalFormatting sqref="A1:A3 B1:D2">
    <cfRule type="expression" dxfId="135" priority="1">
      <formula>$M$5=""</formula>
    </cfRule>
  </conditionalFormatting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dimension ref="A1:AMO158"/>
  <sheetViews>
    <sheetView workbookViewId="0">
      <selection activeCell="E15" sqref="E15"/>
    </sheetView>
  </sheetViews>
  <sheetFormatPr defaultRowHeight="12.75"/>
  <cols>
    <col min="1" max="1" width="17.7109375" style="6" customWidth="1"/>
    <col min="2" max="2" width="15.85546875" style="6" customWidth="1"/>
    <col min="3" max="3" width="16.7109375" style="6" bestFit="1" customWidth="1"/>
    <col min="4" max="4" width="9.140625" style="6"/>
    <col min="5" max="5" width="5.5703125" style="6" customWidth="1"/>
    <col min="6" max="6" width="6.85546875" style="6" customWidth="1"/>
    <col min="7" max="7" width="8.28515625" style="6" customWidth="1"/>
    <col min="8" max="8" width="11.28515625" style="6" customWidth="1"/>
    <col min="9" max="9" width="9.5703125" style="6" customWidth="1"/>
    <col min="10" max="10" width="15.140625" style="6" customWidth="1"/>
    <col min="11" max="11" width="23" style="6" hidden="1" customWidth="1"/>
    <col min="12" max="12" width="13.28515625" style="6" hidden="1" customWidth="1"/>
    <col min="13" max="13" width="6.85546875" style="6" hidden="1" customWidth="1"/>
    <col min="14" max="14" width="20.42578125" style="6" hidden="1" customWidth="1"/>
    <col min="15" max="17" width="9.140625" style="35" hidden="1" customWidth="1"/>
    <col min="18" max="60" width="9.140625" style="6" hidden="1" customWidth="1"/>
    <col min="61" max="61" width="8.42578125" style="56" hidden="1" customWidth="1"/>
    <col min="62" max="62" width="9.140625" style="56" hidden="1" customWidth="1"/>
    <col min="63" max="63" width="9.140625" style="6" customWidth="1"/>
    <col min="64" max="1029" width="9.140625" style="6"/>
    <col min="1030" max="16384" width="9.140625" style="53"/>
  </cols>
  <sheetData>
    <row r="1" spans="1:62" ht="14.25" thickTop="1" thickBot="1">
      <c r="A1" s="217">
        <f>Contests!$D$18</f>
        <v>41161</v>
      </c>
      <c r="B1" s="218" t="str">
        <f>Contests!$E$18&amp;", "&amp;Contests!$F$18</f>
        <v>Донецк, X-Town Fall 2012</v>
      </c>
      <c r="C1" s="218"/>
      <c r="D1" s="218"/>
    </row>
    <row r="2" spans="1:62" ht="15.75" customHeight="1" thickTop="1">
      <c r="A2" s="217" t="str">
        <f>"     "&amp;Contests!D1</f>
        <v xml:space="preserve">     Фристайл слалом, женщины</v>
      </c>
      <c r="B2" s="219"/>
      <c r="C2" s="219"/>
      <c r="D2" s="219"/>
      <c r="M2" s="56"/>
    </row>
    <row r="3" spans="1:62" ht="13.5" thickBot="1">
      <c r="A3" s="220" t="str">
        <f>IF(OR($M$5="ic",$M$5="ib"),"Международные соревнования","Российские соревнования")</f>
        <v>Международные соревнования</v>
      </c>
      <c r="B3" s="221"/>
      <c r="C3" s="221"/>
      <c r="D3" s="222"/>
      <c r="F3" s="164"/>
      <c r="G3" s="164"/>
      <c r="H3" s="164"/>
      <c r="I3" s="164"/>
    </row>
    <row r="4" spans="1:62" ht="13.5" thickTop="1">
      <c r="A4" s="168" t="s">
        <v>61</v>
      </c>
      <c r="B4" s="163"/>
      <c r="C4" s="163"/>
      <c r="D4" s="36">
        <f>IF(ISBLANK(Contests!$G$18),1,VALUE(RIGHT(Contests!$G$18,3)))</f>
        <v>100</v>
      </c>
      <c r="F4" s="67"/>
      <c r="G4" s="67"/>
      <c r="H4" s="67"/>
      <c r="I4" s="67"/>
    </row>
    <row r="5" spans="1:62">
      <c r="A5" s="168" t="s">
        <v>62</v>
      </c>
      <c r="B5" s="37"/>
      <c r="C5" s="37"/>
      <c r="D5" s="38">
        <f>IF(O10=0,1,O10)</f>
        <v>5498.4122032726291</v>
      </c>
      <c r="G5" s="164"/>
      <c r="H5" s="164"/>
      <c r="I5" s="165"/>
      <c r="M5" s="56" t="str">
        <f>LEFT(Contests!$G$18,2)</f>
        <v>ic</v>
      </c>
    </row>
    <row r="6" spans="1:62" ht="13.5" thickBot="1">
      <c r="A6" s="168" t="s">
        <v>63</v>
      </c>
      <c r="B6" s="37"/>
      <c r="C6" s="37"/>
      <c r="D6" s="38">
        <f>SUM(D11:D60)</f>
        <v>660.41547396965154</v>
      </c>
      <c r="F6" s="166"/>
      <c r="G6" s="166"/>
      <c r="H6" s="166"/>
      <c r="I6" s="166"/>
      <c r="M6" s="56" t="b">
        <f>OR($M$5="rb",$M$5="rc",$M$5="")</f>
        <v>0</v>
      </c>
    </row>
    <row r="7" spans="1:62" ht="14.25" thickTop="1" thickBot="1">
      <c r="A7" s="168" t="s">
        <v>64</v>
      </c>
      <c r="B7" s="37"/>
      <c r="C7" s="37"/>
      <c r="D7" s="38">
        <f>IF(AND(NOT($M$6),D6/D5&lt;0.5),0.5,D6/D5)</f>
        <v>0.5</v>
      </c>
      <c r="F7" s="153" t="str">
        <f>IF($M$6,"","Людей")</f>
        <v>Людей</v>
      </c>
      <c r="G7" s="167">
        <v>20</v>
      </c>
      <c r="M7" s="56">
        <f>IF($G$7&gt;=10,10,$G$7)</f>
        <v>10</v>
      </c>
    </row>
    <row r="8" spans="1:62" ht="14.25" thickTop="1" thickBot="1">
      <c r="A8" s="169" t="s">
        <v>65</v>
      </c>
      <c r="B8" s="39"/>
      <c r="C8" s="39"/>
      <c r="D8" s="40">
        <f>IF($M6,VLOOKUP("",$K11:$M60,3,0),1-(10-$M$7)*0.05)</f>
        <v>1</v>
      </c>
      <c r="E8" s="58"/>
      <c r="F8" s="153" t="s">
        <v>71</v>
      </c>
      <c r="G8" s="154">
        <f>SUM(G11:G60)</f>
        <v>379.5</v>
      </c>
      <c r="M8" s="56">
        <f>IF(OR($M$5="rc",$M$5="ic"),2,3)</f>
        <v>2</v>
      </c>
    </row>
    <row r="9" spans="1:62" ht="14.25" thickTop="1" thickBot="1"/>
    <row r="10" spans="1:62" ht="25.5" customHeight="1" thickTop="1" thickBot="1">
      <c r="A10" s="41" t="s">
        <v>50</v>
      </c>
      <c r="B10" s="42" t="s">
        <v>51</v>
      </c>
      <c r="C10" s="42" t="s">
        <v>6</v>
      </c>
      <c r="D10" s="57" t="s">
        <v>66</v>
      </c>
      <c r="E10" s="57" t="s">
        <v>67</v>
      </c>
      <c r="F10" s="57" t="s">
        <v>68</v>
      </c>
      <c r="G10" s="57" t="s">
        <v>69</v>
      </c>
      <c r="K10" s="143" t="s">
        <v>70</v>
      </c>
      <c r="L10" s="143" t="s">
        <v>180</v>
      </c>
      <c r="M10" s="35"/>
      <c r="N10" s="143" t="s">
        <v>71</v>
      </c>
      <c r="O10" s="148">
        <f>SUM(O11:O157)</f>
        <v>5498.4122032726291</v>
      </c>
      <c r="P10" s="148" t="s">
        <v>171</v>
      </c>
      <c r="Q10" s="148" t="s">
        <v>172</v>
      </c>
    </row>
    <row r="11" spans="1:62" ht="13.5" thickTop="1">
      <c r="A11" s="37" t="s">
        <v>81</v>
      </c>
      <c r="B11" s="37" t="s">
        <v>82</v>
      </c>
      <c r="C11" s="37" t="str">
        <f>IF(ISBLANK($A11),"",VLOOKUP($K11,Main!BC$6:BD$150,2,0))</f>
        <v>Москва</v>
      </c>
      <c r="D11" s="43">
        <f>VLOOKUP($K11,$N$11:$O$155,2,0)</f>
        <v>515.10089083356797</v>
      </c>
      <c r="E11" s="6">
        <v>1</v>
      </c>
      <c r="F11" s="6">
        <f>VLOOKUP($E11,Mask!$A$2:$C$102,$M$8,0)</f>
        <v>100</v>
      </c>
      <c r="G11" s="44">
        <f>F11*(1+$D$7)*$D$4/100*$D$8</f>
        <v>150</v>
      </c>
      <c r="H11" s="56"/>
      <c r="K11" s="6" t="str">
        <f t="shared" ref="K11:K61" si="0">A11&amp;B11</f>
        <v>СеменихинаОльга</v>
      </c>
      <c r="L11" s="35">
        <f t="shared" ref="L11:L60" si="1">G11</f>
        <v>150</v>
      </c>
      <c r="M11" s="6">
        <v>0.5</v>
      </c>
      <c r="N11" s="35" t="str">
        <f>Main!$A6&amp;Main!$B6</f>
        <v>КузнецоваДарья</v>
      </c>
      <c r="O11" s="144">
        <f t="shared" ref="O11:O74" si="2">IF(N11="",0,LARGE($R11:$BH11,1)+LARGE($R11:$BH11,2)+LARGE($R11:$BH11,3))</f>
        <v>776.28776055724325</v>
      </c>
      <c r="P11" s="150">
        <f>RANK($O11,$O$11:$O$155)</f>
        <v>1</v>
      </c>
      <c r="Q11" s="150">
        <f ca="1">IF(Main!$AY6&lt;&gt;"#",$P11-Main!$AY6,"#")</f>
        <v>0</v>
      </c>
      <c r="R11" s="35">
        <f>Main!E6*Mask!G$18</f>
        <v>0</v>
      </c>
      <c r="S11" s="35">
        <f>Main!F6*Mask!H$18</f>
        <v>0</v>
      </c>
      <c r="T11" s="35">
        <f>Main!G6*Mask!I$18</f>
        <v>0</v>
      </c>
      <c r="U11" s="35">
        <f>Main!H6*Mask!J$18</f>
        <v>0</v>
      </c>
      <c r="V11" s="35">
        <f>Main!I6*Mask!K$18</f>
        <v>0</v>
      </c>
      <c r="W11" s="35">
        <f>Main!J6*Mask!L$18</f>
        <v>0</v>
      </c>
      <c r="X11" s="35">
        <f>Main!K6*Mask!M$18</f>
        <v>0</v>
      </c>
      <c r="Y11" s="35">
        <f>Main!L6*Mask!N$18</f>
        <v>0</v>
      </c>
      <c r="Z11" s="35">
        <f>Main!M6*Mask!O$18</f>
        <v>0</v>
      </c>
      <c r="AA11" s="35">
        <f>Main!N6*Mask!P$18</f>
        <v>0</v>
      </c>
      <c r="AB11" s="35">
        <f>Main!O6*Mask!Q$18</f>
        <v>0</v>
      </c>
      <c r="AC11" s="35">
        <f>Main!P6*Mask!R$18</f>
        <v>0</v>
      </c>
      <c r="AD11" s="35">
        <f>Main!Q6*Mask!S$18</f>
        <v>0</v>
      </c>
      <c r="AE11" s="35">
        <f>Main!R6*Mask!T$18</f>
        <v>0</v>
      </c>
      <c r="AF11" s="35">
        <f>Main!S6*Mask!U$18</f>
        <v>0</v>
      </c>
      <c r="AG11" s="35">
        <f>Main!T6*Mask!V$18</f>
        <v>0</v>
      </c>
      <c r="AH11" s="35">
        <f>Main!U6*Mask!W$18</f>
        <v>0</v>
      </c>
      <c r="AI11" s="35">
        <f>Main!V6*Mask!X$18</f>
        <v>0</v>
      </c>
      <c r="AJ11" s="35">
        <f>Main!W6*Mask!Y$18</f>
        <v>0</v>
      </c>
      <c r="AK11" s="35">
        <f>Main!X6*Mask!Z$18</f>
        <v>0</v>
      </c>
      <c r="AL11" s="35">
        <f>Main!Y6*Mask!AA$18</f>
        <v>0</v>
      </c>
      <c r="AM11" s="35">
        <f>Main!Z6*Mask!AB$18</f>
        <v>0</v>
      </c>
      <c r="AN11" s="35"/>
      <c r="AO11" s="35">
        <f>IF(OR($A$1&lt;=Main!AA$4,ISBLANK($N11)),0,Main!AA6)</f>
        <v>278.10380955911239</v>
      </c>
      <c r="AP11" s="35">
        <f>IF(OR($A$1&lt;=Main!AB$4,ISBLANK($N11)),0,Main!AB6)</f>
        <v>0</v>
      </c>
      <c r="AQ11" s="35">
        <f>IF(OR($A$1&lt;=Main!AC$4,ISBLANK($N11)),0,Main!AC6)</f>
        <v>77.242500000000007</v>
      </c>
      <c r="AR11" s="35">
        <f>IF(OR($A$1&lt;=Main!AD$4,ISBLANK($N11)),0,Main!AD6)</f>
        <v>207.6858947909258</v>
      </c>
      <c r="AS11" s="35">
        <f>IF(OR($A$1&lt;=Main!AE$4,ISBLANK($N11)),0,Main!AE6)</f>
        <v>0</v>
      </c>
      <c r="AT11" s="35">
        <f>IF(OR($A$1&lt;=Main!AF$4,ISBLANK($N11)),0,Main!AF6)</f>
        <v>0</v>
      </c>
      <c r="AU11" s="35">
        <f>IF(OR($A$1&lt;=Main!AG$4,ISBLANK($N11)),0,Main!AG6)</f>
        <v>0</v>
      </c>
      <c r="AV11" s="35">
        <f>IF(OR($A$1&lt;=Main!AH$4,ISBLANK($N11)),0,Main!AH6)</f>
        <v>0</v>
      </c>
      <c r="AW11" s="35">
        <f>IF(OR($A$1&lt;=Main!AI$4,ISBLANK($N11)),0,Main!AI6)</f>
        <v>192.52604131443479</v>
      </c>
      <c r="AX11" s="35">
        <f>IF(OR($A$1&lt;=Main!AJ$4,ISBLANK($N11)),0,Main!AJ6)</f>
        <v>275.05895099813091</v>
      </c>
      <c r="AY11" s="35">
        <f>IF(OR($A$1&lt;=Main!AK$4,ISBLANK($N11)),0,Main!AK6)</f>
        <v>0</v>
      </c>
      <c r="AZ11" s="35">
        <f>IF(OR($A$1&lt;=Main!AL$4,ISBLANK($N11)),0,Main!AL6)</f>
        <v>0</v>
      </c>
      <c r="BA11" s="35">
        <f>IF(OR($A$1&lt;=Main!AM$4,ISBLANK($N11)),0,Main!AM6)</f>
        <v>223.125</v>
      </c>
      <c r="BB11" s="35">
        <f>IF(OR($A$1&lt;=Main!AN$4,ISBLANK($N11)),0,Main!AN6)</f>
        <v>0</v>
      </c>
      <c r="BC11" s="35">
        <f>IF(OR($A$1&lt;=Main!AO$4,ISBLANK($N11)),0,Main!AO6)</f>
        <v>0</v>
      </c>
      <c r="BD11" s="35">
        <f>IF(OR($A$1&lt;=Main!AP$4,ISBLANK($N11)),0,Main!AP6)</f>
        <v>0</v>
      </c>
      <c r="BE11" s="35">
        <f>IF(OR($A$1&lt;=Main!AQ$4,ISBLANK($N11)),0,Main!AQ6)</f>
        <v>0</v>
      </c>
      <c r="BF11" s="35">
        <f>IF(OR($A$1&lt;=Main!AR$4,ISBLANK($N11)),0,Main!AR6)</f>
        <v>0</v>
      </c>
      <c r="BG11" s="35">
        <f>IF(OR($A$1&lt;=Main!AS$4,ISBLANK($N11)),0,Main!AS6)</f>
        <v>0</v>
      </c>
      <c r="BH11" s="35">
        <f>IF(OR($A$1&lt;=Main!AT$4,ISBLANK($N11)),0,Main!AT6)</f>
        <v>0</v>
      </c>
      <c r="BI11" s="35">
        <f>IF(OR($A$1&lt;=Main!AU$4,ISBLANK($N11)),0,Main!AU6)</f>
        <v>0</v>
      </c>
      <c r="BJ11" s="35">
        <f>IF(OR($A$1&lt;=Main!AV$4,ISBLANK($N11)),0,Main!AV6)</f>
        <v>0</v>
      </c>
    </row>
    <row r="12" spans="1:62">
      <c r="A12" s="37" t="s">
        <v>125</v>
      </c>
      <c r="B12" s="37" t="s">
        <v>126</v>
      </c>
      <c r="C12" s="37" t="str">
        <f>IF(ISBLANK($A12),"",VLOOKUP($K12,Main!BC$6:BD$150,2,0))</f>
        <v>Москва</v>
      </c>
      <c r="D12" s="43">
        <f t="shared" ref="D12:D60" si="3">VLOOKUP($K12,$N$11:$O$155,2,0)</f>
        <v>114.51041652577392</v>
      </c>
      <c r="E12" s="6">
        <v>4</v>
      </c>
      <c r="F12" s="6">
        <f>VLOOKUP($E12,Mask!$A$2:$C$102,$M$8,0)</f>
        <v>64</v>
      </c>
      <c r="G12" s="44">
        <f t="shared" ref="G12:G60" si="4">F12*(1+$D$7)*$D$4/100*$D$8</f>
        <v>96</v>
      </c>
      <c r="K12" s="6" t="str">
        <f t="shared" si="0"/>
        <v>ДавыдоваАлина</v>
      </c>
      <c r="L12" s="35">
        <f t="shared" si="1"/>
        <v>96</v>
      </c>
      <c r="M12" s="6">
        <v>0.55000000000000004</v>
      </c>
      <c r="N12" s="35" t="str">
        <f>Main!$A7&amp;Main!$B7</f>
        <v>СемёноваПолина</v>
      </c>
      <c r="O12" s="145">
        <f t="shared" si="2"/>
        <v>539.71593628009703</v>
      </c>
      <c r="P12" s="150">
        <f t="shared" ref="P12:P75" si="5">RANK($O12,$O$11:$O$155)</f>
        <v>2</v>
      </c>
      <c r="Q12" s="150">
        <f ca="1">IF(Main!$AY7&lt;&gt;"#",$P12-Main!$AY7,"#")</f>
        <v>0</v>
      </c>
      <c r="R12" s="35">
        <f>Main!E7*Mask!G$18</f>
        <v>0</v>
      </c>
      <c r="S12" s="35">
        <f>Main!F7*Mask!H$18</f>
        <v>0</v>
      </c>
      <c r="T12" s="35">
        <f>Main!G7*Mask!I$18</f>
        <v>0</v>
      </c>
      <c r="U12" s="35">
        <f>Main!H7*Mask!J$18</f>
        <v>0</v>
      </c>
      <c r="V12" s="35">
        <f>Main!I7*Mask!K$18</f>
        <v>0</v>
      </c>
      <c r="W12" s="35">
        <f>Main!J7*Mask!L$18</f>
        <v>0</v>
      </c>
      <c r="X12" s="35">
        <f>Main!K7*Mask!M$18</f>
        <v>0</v>
      </c>
      <c r="Y12" s="35">
        <f>Main!L7*Mask!N$18</f>
        <v>0</v>
      </c>
      <c r="Z12" s="35">
        <f>Main!M7*Mask!O$18</f>
        <v>0</v>
      </c>
      <c r="AA12" s="35">
        <f>Main!N7*Mask!P$18</f>
        <v>0</v>
      </c>
      <c r="AB12" s="35">
        <f>Main!O7*Mask!Q$18</f>
        <v>0</v>
      </c>
      <c r="AC12" s="35">
        <f>Main!P7*Mask!R$18</f>
        <v>0</v>
      </c>
      <c r="AD12" s="35">
        <f>Main!Q7*Mask!S$18</f>
        <v>0</v>
      </c>
      <c r="AE12" s="35">
        <f>Main!R7*Mask!T$18</f>
        <v>0</v>
      </c>
      <c r="AF12" s="35">
        <f>Main!S7*Mask!U$18</f>
        <v>0</v>
      </c>
      <c r="AG12" s="35">
        <f>Main!T7*Mask!V$18</f>
        <v>0</v>
      </c>
      <c r="AH12" s="35">
        <f>Main!U7*Mask!W$18</f>
        <v>0</v>
      </c>
      <c r="AI12" s="35">
        <f>Main!V7*Mask!X$18</f>
        <v>0</v>
      </c>
      <c r="AJ12" s="35">
        <f>Main!W7*Mask!Y$18</f>
        <v>0</v>
      </c>
      <c r="AK12" s="35">
        <f>Main!X7*Mask!Z$18</f>
        <v>0</v>
      </c>
      <c r="AL12" s="35">
        <f>Main!Y7*Mask!AA$18</f>
        <v>0</v>
      </c>
      <c r="AM12" s="35">
        <f>Main!Z7*Mask!AB$18</f>
        <v>0</v>
      </c>
      <c r="AN12" s="35"/>
      <c r="AO12" s="35">
        <f>IF(OR($A$1&lt;=Main!AA$4,ISBLANK($N12)),0,Main!AA7)</f>
        <v>178.95375571629839</v>
      </c>
      <c r="AP12" s="35">
        <f>IF(OR($A$1&lt;=Main!AB$4,ISBLANK($N12)),0,Main!AB7)</f>
        <v>0</v>
      </c>
      <c r="AQ12" s="35">
        <f>IF(OR($A$1&lt;=Main!AC$4,ISBLANK($N12)),0,Main!AC7)</f>
        <v>123.75</v>
      </c>
      <c r="AR12" s="35">
        <f>IF(OR($A$1&lt;=Main!AD$4,ISBLANK($N12)),0,Main!AD7)</f>
        <v>207.6858947909258</v>
      </c>
      <c r="AS12" s="35">
        <f>IF(OR($A$1&lt;=Main!AE$4,ISBLANK($N12)),0,Main!AE7)</f>
        <v>0</v>
      </c>
      <c r="AT12" s="35">
        <f>IF(OR($A$1&lt;=Main!AF$4,ISBLANK($N12)),0,Main!AF7)</f>
        <v>0</v>
      </c>
      <c r="AU12" s="35">
        <f>IF(OR($A$1&lt;=Main!AG$4,ISBLANK($N12)),0,Main!AG7)</f>
        <v>0</v>
      </c>
      <c r="AV12" s="35">
        <f>IF(OR($A$1&lt;=Main!AH$4,ISBLANK($N12)),0,Main!AH7)</f>
        <v>0</v>
      </c>
      <c r="AW12" s="35">
        <f>IF(OR($A$1&lt;=Main!AI$4,ISBLANK($N12)),0,Main!AI7)</f>
        <v>0</v>
      </c>
      <c r="AX12" s="35">
        <f>IF(OR($A$1&lt;=Main!AJ$4,ISBLANK($N12)),0,Main!AJ7)</f>
        <v>153.07628577287286</v>
      </c>
      <c r="AY12" s="35">
        <f>IF(OR($A$1&lt;=Main!AK$4,ISBLANK($N12)),0,Main!AK7)</f>
        <v>127.5</v>
      </c>
      <c r="AZ12" s="35">
        <f>IF(OR($A$1&lt;=Main!AL$4,ISBLANK($N12)),0,Main!AL7)</f>
        <v>0</v>
      </c>
      <c r="BA12" s="35">
        <f>IF(OR($A$1&lt;=Main!AM$4,ISBLANK($N12)),0,Main!AM7)</f>
        <v>105</v>
      </c>
      <c r="BB12" s="35">
        <f>IF(OR($A$1&lt;=Main!AN$4,ISBLANK($N12)),0,Main!AN7)</f>
        <v>0</v>
      </c>
      <c r="BC12" s="35">
        <f>IF(OR($A$1&lt;=Main!AO$4,ISBLANK($N12)),0,Main!AO7)</f>
        <v>0</v>
      </c>
      <c r="BD12" s="35">
        <f>IF(OR($A$1&lt;=Main!AP$4,ISBLANK($N12)),0,Main!AP7)</f>
        <v>0</v>
      </c>
      <c r="BE12" s="35">
        <f>IF(OR($A$1&lt;=Main!AQ$4,ISBLANK($N12)),0,Main!AQ7)</f>
        <v>0</v>
      </c>
      <c r="BF12" s="35">
        <f>IF(OR($A$1&lt;=Main!AR$4,ISBLANK($N12)),0,Main!AR7)</f>
        <v>0</v>
      </c>
      <c r="BG12" s="35">
        <f>IF(OR($A$1&lt;=Main!AS$4,ISBLANK($N12)),0,Main!AS7)</f>
        <v>0</v>
      </c>
      <c r="BH12" s="35">
        <f>IF(OR($A$1&lt;=Main!AT$4,ISBLANK($N12)),0,Main!AT7)</f>
        <v>0</v>
      </c>
      <c r="BI12" s="35">
        <f>IF(OR($A$1&lt;=Main!AU$4,ISBLANK($N12)),0,Main!AU7)</f>
        <v>0</v>
      </c>
      <c r="BJ12" s="35">
        <f>IF(OR($A$1&lt;=Main!AV$4,ISBLANK($N12)),0,Main!AV7)</f>
        <v>0</v>
      </c>
    </row>
    <row r="13" spans="1:62">
      <c r="A13" s="37" t="s">
        <v>148</v>
      </c>
      <c r="B13" s="37" t="s">
        <v>149</v>
      </c>
      <c r="C13" s="37" t="str">
        <f>IF(ISBLANK($A13),"",VLOOKUP($K13,Main!BC$6:BD$150,2,0))</f>
        <v>Москва</v>
      </c>
      <c r="D13" s="43">
        <f t="shared" si="3"/>
        <v>30.804166610309565</v>
      </c>
      <c r="E13" s="6">
        <v>5</v>
      </c>
      <c r="F13" s="6">
        <f>VLOOKUP($E13,Mask!$A$2:$C$102,$M$8,0)</f>
        <v>55</v>
      </c>
      <c r="G13" s="44">
        <f t="shared" si="4"/>
        <v>82.5</v>
      </c>
      <c r="K13" s="6" t="str">
        <f t="shared" si="0"/>
        <v>КабероваИндира</v>
      </c>
      <c r="L13" s="35">
        <f t="shared" si="1"/>
        <v>82.5</v>
      </c>
      <c r="M13" s="6">
        <v>0.6</v>
      </c>
      <c r="N13" s="35" t="str">
        <f>Main!$A8&amp;Main!$B8</f>
        <v>СеменихинаОльга</v>
      </c>
      <c r="O13" s="145">
        <f t="shared" si="2"/>
        <v>515.10089083356797</v>
      </c>
      <c r="P13" s="150">
        <f t="shared" si="5"/>
        <v>3</v>
      </c>
      <c r="Q13" s="150">
        <f ca="1">IF(Main!$AY8&lt;&gt;"#",$P13-Main!$AY8,"#")</f>
        <v>0</v>
      </c>
      <c r="R13" s="35">
        <f>Main!E8*Mask!G$18</f>
        <v>0</v>
      </c>
      <c r="S13" s="35">
        <f>Main!F8*Mask!H$18</f>
        <v>0</v>
      </c>
      <c r="T13" s="35">
        <f>Main!G8*Mask!I$18</f>
        <v>0</v>
      </c>
      <c r="U13" s="35">
        <f>Main!H8*Mask!J$18</f>
        <v>0</v>
      </c>
      <c r="V13" s="35">
        <f>Main!I8*Mask!K$18</f>
        <v>0</v>
      </c>
      <c r="W13" s="35">
        <f>Main!J8*Mask!L$18</f>
        <v>0</v>
      </c>
      <c r="X13" s="35">
        <f>Main!K8*Mask!M$18</f>
        <v>0</v>
      </c>
      <c r="Y13" s="35">
        <f>Main!L8*Mask!N$18</f>
        <v>0</v>
      </c>
      <c r="Z13" s="35">
        <f>Main!M8*Mask!O$18</f>
        <v>0</v>
      </c>
      <c r="AA13" s="35">
        <f>Main!N8*Mask!P$18</f>
        <v>0</v>
      </c>
      <c r="AB13" s="35">
        <f>Main!O8*Mask!Q$18</f>
        <v>0</v>
      </c>
      <c r="AC13" s="35">
        <f>Main!P8*Mask!R$18</f>
        <v>0</v>
      </c>
      <c r="AD13" s="35">
        <f>Main!Q8*Mask!S$18</f>
        <v>0</v>
      </c>
      <c r="AE13" s="35">
        <f>Main!R8*Mask!T$18</f>
        <v>0</v>
      </c>
      <c r="AF13" s="35">
        <f>Main!S8*Mask!U$18</f>
        <v>0</v>
      </c>
      <c r="AG13" s="35">
        <f>Main!T8*Mask!V$18</f>
        <v>0</v>
      </c>
      <c r="AH13" s="35">
        <f>Main!U8*Mask!W$18</f>
        <v>0</v>
      </c>
      <c r="AI13" s="35">
        <f>Main!V8*Mask!X$18</f>
        <v>0</v>
      </c>
      <c r="AJ13" s="35">
        <f>Main!W8*Mask!Y$18</f>
        <v>0</v>
      </c>
      <c r="AK13" s="35">
        <f>Main!X8*Mask!Z$18</f>
        <v>0</v>
      </c>
      <c r="AL13" s="35">
        <f>Main!Y8*Mask!AA$18</f>
        <v>0</v>
      </c>
      <c r="AM13" s="35">
        <f>Main!Z8*Mask!AB$18</f>
        <v>0</v>
      </c>
      <c r="AN13" s="35"/>
      <c r="AO13" s="35">
        <f>IF(OR($A$1&lt;=Main!AA$4,ISBLANK($N13)),0,Main!AA8)</f>
        <v>178.95375571629839</v>
      </c>
      <c r="AP13" s="35">
        <f>IF(OR($A$1&lt;=Main!AB$4,ISBLANK($N13)),0,Main!AB8)</f>
        <v>0</v>
      </c>
      <c r="AQ13" s="35">
        <f>IF(OR($A$1&lt;=Main!AC$4,ISBLANK($N13)),0,Main!AC8)</f>
        <v>0</v>
      </c>
      <c r="AR13" s="35">
        <f>IF(OR($A$1&lt;=Main!AD$4,ISBLANK($N13)),0,Main!AD8)</f>
        <v>0</v>
      </c>
      <c r="AS13" s="35">
        <f>IF(OR($A$1&lt;=Main!AE$4,ISBLANK($N13)),0,Main!AE8)</f>
        <v>0</v>
      </c>
      <c r="AT13" s="35">
        <f>IF(OR($A$1&lt;=Main!AF$4,ISBLANK($N13)),0,Main!AF8)</f>
        <v>0</v>
      </c>
      <c r="AU13" s="35">
        <f>IF(OR($A$1&lt;=Main!AG$4,ISBLANK($N13)),0,Main!AG8)</f>
        <v>150</v>
      </c>
      <c r="AV13" s="35">
        <f>IF(OR($A$1&lt;=Main!AH$4,ISBLANK($N13)),0,Main!AH8)</f>
        <v>0</v>
      </c>
      <c r="AW13" s="35">
        <f>IF(OR($A$1&lt;=Main!AI$4,ISBLANK($N13)),0,Main!AI8)</f>
        <v>163.64713511726958</v>
      </c>
      <c r="AX13" s="35">
        <f>IF(OR($A$1&lt;=Main!AJ$4,ISBLANK($N13)),0,Main!AJ8)</f>
        <v>95.67267860804553</v>
      </c>
      <c r="AY13" s="35">
        <f>IF(OR($A$1&lt;=Main!AK$4,ISBLANK($N13)),0,Main!AK8)</f>
        <v>0</v>
      </c>
      <c r="AZ13" s="35">
        <f>IF(OR($A$1&lt;=Main!AL$4,ISBLANK($N13)),0,Main!AL8)</f>
        <v>172.5</v>
      </c>
      <c r="BA13" s="35">
        <f>IF(OR($A$1&lt;=Main!AM$4,ISBLANK($N13)),0,Main!AM8)</f>
        <v>0</v>
      </c>
      <c r="BB13" s="35">
        <f>IF(OR($A$1&lt;=Main!AN$4,ISBLANK($N13)),0,Main!AN8)</f>
        <v>0</v>
      </c>
      <c r="BC13" s="35">
        <f>IF(OR($A$1&lt;=Main!AO$4,ISBLANK($N13)),0,Main!AO8)</f>
        <v>0</v>
      </c>
      <c r="BD13" s="35">
        <f>IF(OR($A$1&lt;=Main!AP$4,ISBLANK($N13)),0,Main!AP8)</f>
        <v>0</v>
      </c>
      <c r="BE13" s="35">
        <f>IF(OR($A$1&lt;=Main!AQ$4,ISBLANK($N13)),0,Main!AQ8)</f>
        <v>0</v>
      </c>
      <c r="BF13" s="35">
        <f>IF(OR($A$1&lt;=Main!AR$4,ISBLANK($N13)),0,Main!AR8)</f>
        <v>0</v>
      </c>
      <c r="BG13" s="35">
        <f>IF(OR($A$1&lt;=Main!AS$4,ISBLANK($N13)),0,Main!AS8)</f>
        <v>0</v>
      </c>
      <c r="BH13" s="35">
        <f>IF(OR($A$1&lt;=Main!AT$4,ISBLANK($N13)),0,Main!AT8)</f>
        <v>0</v>
      </c>
      <c r="BI13" s="35">
        <f>IF(OR($A$1&lt;=Main!AU$4,ISBLANK($N13)),0,Main!AU8)</f>
        <v>0</v>
      </c>
      <c r="BJ13" s="35">
        <f>IF(OR($A$1&lt;=Main!AV$4,ISBLANK($N13)),0,Main!AV8)</f>
        <v>0</v>
      </c>
    </row>
    <row r="14" spans="1:62">
      <c r="A14" s="37" t="s">
        <v>195</v>
      </c>
      <c r="B14" s="37" t="s">
        <v>119</v>
      </c>
      <c r="C14" s="37" t="str">
        <f>IF(ISBLANK($A14),"",VLOOKUP($K14,Main!BC$6:BD$150,2,0))</f>
        <v>Москва</v>
      </c>
      <c r="D14" s="43">
        <f t="shared" si="3"/>
        <v>0</v>
      </c>
      <c r="E14" s="6">
        <v>8</v>
      </c>
      <c r="F14" s="6">
        <f>VLOOKUP($E14,Mask!$A$2:$C$102,$M$8,0)</f>
        <v>34</v>
      </c>
      <c r="G14" s="44">
        <f t="shared" si="4"/>
        <v>51</v>
      </c>
      <c r="K14" s="6" t="str">
        <f t="shared" si="0"/>
        <v>ФоминаНаталья</v>
      </c>
      <c r="L14" s="35">
        <f t="shared" si="1"/>
        <v>51</v>
      </c>
      <c r="M14" s="6">
        <v>0.65</v>
      </c>
      <c r="N14" s="35" t="str">
        <f>Main!$A9&amp;Main!$B9</f>
        <v>БабийАнжелика</v>
      </c>
      <c r="O14" s="145">
        <f t="shared" si="2"/>
        <v>419.23972150689156</v>
      </c>
      <c r="P14" s="150">
        <f t="shared" si="5"/>
        <v>4</v>
      </c>
      <c r="Q14" s="150">
        <f ca="1">IF(Main!$AY9&lt;&gt;"#",$P14-Main!$AY9,"#")</f>
        <v>0</v>
      </c>
      <c r="R14" s="35">
        <f>Main!E9*Mask!G$18</f>
        <v>0</v>
      </c>
      <c r="S14" s="35">
        <f>Main!F9*Mask!H$18</f>
        <v>0</v>
      </c>
      <c r="T14" s="35">
        <f>Main!G9*Mask!I$18</f>
        <v>0</v>
      </c>
      <c r="U14" s="35">
        <f>Main!H9*Mask!J$18</f>
        <v>0</v>
      </c>
      <c r="V14" s="35">
        <f>Main!I9*Mask!K$18</f>
        <v>0</v>
      </c>
      <c r="W14" s="35">
        <f>Main!J9*Mask!L$18</f>
        <v>0</v>
      </c>
      <c r="X14" s="35">
        <f>Main!K9*Mask!M$18</f>
        <v>0</v>
      </c>
      <c r="Y14" s="35">
        <f>Main!L9*Mask!N$18</f>
        <v>0</v>
      </c>
      <c r="Z14" s="35">
        <f>Main!M9*Mask!O$18</f>
        <v>0</v>
      </c>
      <c r="AA14" s="35">
        <f>Main!N9*Mask!P$18</f>
        <v>0</v>
      </c>
      <c r="AB14" s="35">
        <f>Main!O9*Mask!Q$18</f>
        <v>0</v>
      </c>
      <c r="AC14" s="35">
        <f>Main!P9*Mask!R$18</f>
        <v>0</v>
      </c>
      <c r="AD14" s="35">
        <f>Main!Q9*Mask!S$18</f>
        <v>0</v>
      </c>
      <c r="AE14" s="35">
        <f>Main!R9*Mask!T$18</f>
        <v>0</v>
      </c>
      <c r="AF14" s="35">
        <f>Main!S9*Mask!U$18</f>
        <v>0</v>
      </c>
      <c r="AG14" s="35">
        <f>Main!T9*Mask!V$18</f>
        <v>0</v>
      </c>
      <c r="AH14" s="35">
        <f>Main!U9*Mask!W$18</f>
        <v>0</v>
      </c>
      <c r="AI14" s="35">
        <f>Main!V9*Mask!X$18</f>
        <v>0</v>
      </c>
      <c r="AJ14" s="35">
        <f>Main!W9*Mask!Y$18</f>
        <v>0</v>
      </c>
      <c r="AK14" s="35">
        <f>Main!X9*Mask!Z$18</f>
        <v>0</v>
      </c>
      <c r="AL14" s="35">
        <f>Main!Y9*Mask!AA$18</f>
        <v>0</v>
      </c>
      <c r="AM14" s="35">
        <f>Main!Z9*Mask!AB$18</f>
        <v>0</v>
      </c>
      <c r="AN14" s="35"/>
      <c r="AO14" s="35">
        <f>IF(OR($A$1&lt;=Main!AA$4,ISBLANK($N14)),0,Main!AA9)</f>
        <v>154.77081575463646</v>
      </c>
      <c r="AP14" s="35">
        <f>IF(OR($A$1&lt;=Main!AB$4,ISBLANK($N14)),0,Main!AB9)</f>
        <v>0</v>
      </c>
      <c r="AQ14" s="35">
        <f>IF(OR($A$1&lt;=Main!AC$4,ISBLANK($N14)),0,Main!AC9)</f>
        <v>0</v>
      </c>
      <c r="AR14" s="35">
        <f>IF(OR($A$1&lt;=Main!AD$4,ISBLANK($N14)),0,Main!AD9)</f>
        <v>132.9189726661925</v>
      </c>
      <c r="AS14" s="35">
        <f>IF(OR($A$1&lt;=Main!AE$4,ISBLANK($N14)),0,Main!AE9)</f>
        <v>0</v>
      </c>
      <c r="AT14" s="35">
        <f>IF(OR($A$1&lt;=Main!AF$4,ISBLANK($N14)),0,Main!AF9)</f>
        <v>0</v>
      </c>
      <c r="AU14" s="35">
        <f>IF(OR($A$1&lt;=Main!AG$4,ISBLANK($N14)),0,Main!AG9)</f>
        <v>0</v>
      </c>
      <c r="AV14" s="35">
        <f>IF(OR($A$1&lt;=Main!AH$4,ISBLANK($N14)),0,Main!AH9)</f>
        <v>0</v>
      </c>
      <c r="AW14" s="35">
        <f>IF(OR($A$1&lt;=Main!AI$4,ISBLANK($N14)),0,Main!AI9)</f>
        <v>0</v>
      </c>
      <c r="AX14" s="35">
        <f>IF(OR($A$1&lt;=Main!AJ$4,ISBLANK($N14)),0,Main!AJ9)</f>
        <v>131.54993308606262</v>
      </c>
      <c r="AY14" s="35">
        <f>IF(OR($A$1&lt;=Main!AK$4,ISBLANK($N14)),0,Main!AK9)</f>
        <v>0</v>
      </c>
      <c r="AZ14" s="35">
        <f>IF(OR($A$1&lt;=Main!AL$4,ISBLANK($N14)),0,Main!AL9)</f>
        <v>0</v>
      </c>
      <c r="BA14" s="35">
        <f>IF(OR($A$1&lt;=Main!AM$4,ISBLANK($N14)),0,Main!AM9)</f>
        <v>0</v>
      </c>
      <c r="BB14" s="35">
        <f>IF(OR($A$1&lt;=Main!AN$4,ISBLANK($N14)),0,Main!AN9)</f>
        <v>0</v>
      </c>
      <c r="BC14" s="35">
        <f>IF(OR($A$1&lt;=Main!AO$4,ISBLANK($N14)),0,Main!AO9)</f>
        <v>0</v>
      </c>
      <c r="BD14" s="35">
        <f>IF(OR($A$1&lt;=Main!AP$4,ISBLANK($N14)),0,Main!AP9)</f>
        <v>0</v>
      </c>
      <c r="BE14" s="35">
        <f>IF(OR($A$1&lt;=Main!AQ$4,ISBLANK($N14)),0,Main!AQ9)</f>
        <v>0</v>
      </c>
      <c r="BF14" s="35">
        <f>IF(OR($A$1&lt;=Main!AR$4,ISBLANK($N14)),0,Main!AR9)</f>
        <v>0</v>
      </c>
      <c r="BG14" s="35">
        <f>IF(OR($A$1&lt;=Main!AS$4,ISBLANK($N14)),0,Main!AS9)</f>
        <v>0</v>
      </c>
      <c r="BH14" s="35">
        <f>IF(OR($A$1&lt;=Main!AT$4,ISBLANK($N14)),0,Main!AT9)</f>
        <v>0</v>
      </c>
      <c r="BI14" s="35">
        <f>IF(OR($A$1&lt;=Main!AU$4,ISBLANK($N14)),0,Main!AU9)</f>
        <v>0</v>
      </c>
      <c r="BJ14" s="35">
        <f>IF(OR($A$1&lt;=Main!AV$4,ISBLANK($N14)),0,Main!AV9)</f>
        <v>0</v>
      </c>
    </row>
    <row r="15" spans="1:62">
      <c r="A15" s="37"/>
      <c r="B15" s="37"/>
      <c r="C15" s="37" t="str">
        <f>IF(ISBLANK($A15),"",VLOOKUP($K15,Main!BC$6:BD$150,2,0))</f>
        <v/>
      </c>
      <c r="D15" s="43">
        <f t="shared" si="3"/>
        <v>0</v>
      </c>
      <c r="F15" s="6">
        <f>VLOOKUP($E15,Mask!$A$2:$C$102,$M$8,0)</f>
        <v>0</v>
      </c>
      <c r="G15" s="44">
        <f t="shared" si="4"/>
        <v>0</v>
      </c>
      <c r="K15" s="6" t="str">
        <f t="shared" si="0"/>
        <v/>
      </c>
      <c r="L15" s="35">
        <f t="shared" si="1"/>
        <v>0</v>
      </c>
      <c r="M15" s="6">
        <v>0.7</v>
      </c>
      <c r="N15" s="35" t="str">
        <f>Main!$A10&amp;Main!$B10</f>
        <v>КулагинаЮлия</v>
      </c>
      <c r="O15" s="145">
        <f t="shared" si="2"/>
        <v>410.1838171894089</v>
      </c>
      <c r="P15" s="150">
        <f t="shared" si="5"/>
        <v>5</v>
      </c>
      <c r="Q15" s="150">
        <f ca="1">IF(Main!$AY10&lt;&gt;"#",$P15-Main!$AY10,"#")</f>
        <v>0</v>
      </c>
      <c r="R15" s="35">
        <f>Main!E10*Mask!G$18</f>
        <v>0</v>
      </c>
      <c r="S15" s="35">
        <f>Main!F10*Mask!H$18</f>
        <v>0</v>
      </c>
      <c r="T15" s="35">
        <f>Main!G10*Mask!I$18</f>
        <v>0</v>
      </c>
      <c r="U15" s="35">
        <f>Main!H10*Mask!J$18</f>
        <v>0</v>
      </c>
      <c r="V15" s="35">
        <f>Main!I10*Mask!K$18</f>
        <v>0</v>
      </c>
      <c r="W15" s="35">
        <f>Main!J10*Mask!L$18</f>
        <v>0</v>
      </c>
      <c r="X15" s="35">
        <f>Main!K10*Mask!M$18</f>
        <v>0</v>
      </c>
      <c r="Y15" s="35">
        <f>Main!L10*Mask!N$18</f>
        <v>0</v>
      </c>
      <c r="Z15" s="35">
        <f>Main!M10*Mask!O$18</f>
        <v>0</v>
      </c>
      <c r="AA15" s="35">
        <f>Main!N10*Mask!P$18</f>
        <v>0</v>
      </c>
      <c r="AB15" s="35">
        <f>Main!O10*Mask!Q$18</f>
        <v>0</v>
      </c>
      <c r="AC15" s="35">
        <f>Main!P10*Mask!R$18</f>
        <v>0</v>
      </c>
      <c r="AD15" s="35">
        <f>Main!Q10*Mask!S$18</f>
        <v>0</v>
      </c>
      <c r="AE15" s="35">
        <f>Main!R10*Mask!T$18</f>
        <v>0</v>
      </c>
      <c r="AF15" s="35">
        <f>Main!S10*Mask!U$18</f>
        <v>0</v>
      </c>
      <c r="AG15" s="35">
        <f>Main!T10*Mask!V$18</f>
        <v>0</v>
      </c>
      <c r="AH15" s="35">
        <f>Main!U10*Mask!W$18</f>
        <v>0</v>
      </c>
      <c r="AI15" s="35">
        <f>Main!V10*Mask!X$18</f>
        <v>0</v>
      </c>
      <c r="AJ15" s="35">
        <f>Main!W10*Mask!Y$18</f>
        <v>0</v>
      </c>
      <c r="AK15" s="35">
        <f>Main!X10*Mask!Z$18</f>
        <v>0</v>
      </c>
      <c r="AL15" s="35">
        <f>Main!Y10*Mask!AA$18</f>
        <v>0</v>
      </c>
      <c r="AM15" s="35">
        <f>Main!Z10*Mask!AB$18</f>
        <v>0</v>
      </c>
      <c r="AN15" s="35"/>
      <c r="AO15" s="35">
        <f>IF(OR($A$1&lt;=Main!AA$4,ISBLANK($N15)),0,Main!AA10)</f>
        <v>96.731759846647776</v>
      </c>
      <c r="AP15" s="35">
        <f>IF(OR($A$1&lt;=Main!AB$4,ISBLANK($N15)),0,Main!AB10)</f>
        <v>136.96715074817061</v>
      </c>
      <c r="AQ15" s="35">
        <f>IF(OR($A$1&lt;=Main!AC$4,ISBLANK($N15)),0,Main!AC10)</f>
        <v>0</v>
      </c>
      <c r="AR15" s="35">
        <f>IF(OR($A$1&lt;=Main!AD$4,ISBLANK($N15)),0,Main!AD10)</f>
        <v>114.22724213500921</v>
      </c>
      <c r="AS15" s="35">
        <f>IF(OR($A$1&lt;=Main!AE$4,ISBLANK($N15)),0,Main!AE10)</f>
        <v>0</v>
      </c>
      <c r="AT15" s="35">
        <f>IF(OR($A$1&lt;=Main!AF$4,ISBLANK($N15)),0,Main!AF10)</f>
        <v>0</v>
      </c>
      <c r="AU15" s="35">
        <f>IF(OR($A$1&lt;=Main!AG$4,ISBLANK($N15)),0,Main!AG10)</f>
        <v>150</v>
      </c>
      <c r="AV15" s="35">
        <f>IF(OR($A$1&lt;=Main!AH$4,ISBLANK($N15)),0,Main!AH10)</f>
        <v>0</v>
      </c>
      <c r="AW15" s="35">
        <f>IF(OR($A$1&lt;=Main!AI$4,ISBLANK($N15)),0,Main!AI10)</f>
        <v>123.21666644123826</v>
      </c>
      <c r="AX15" s="35">
        <f>IF(OR($A$1&lt;=Main!AJ$4,ISBLANK($N15)),0,Main!AJ10)</f>
        <v>112.41539736445351</v>
      </c>
      <c r="AY15" s="35">
        <f>IF(OR($A$1&lt;=Main!AK$4,ISBLANK($N15)),0,Main!AK10)</f>
        <v>0</v>
      </c>
      <c r="AZ15" s="35">
        <f>IF(OR($A$1&lt;=Main!AL$4,ISBLANK($N15)),0,Main!AL10)</f>
        <v>0</v>
      </c>
      <c r="BA15" s="35">
        <f>IF(OR($A$1&lt;=Main!AM$4,ISBLANK($N15)),0,Main!AM10)</f>
        <v>0</v>
      </c>
      <c r="BB15" s="35">
        <f>IF(OR($A$1&lt;=Main!AN$4,ISBLANK($N15)),0,Main!AN10)</f>
        <v>0</v>
      </c>
      <c r="BC15" s="35">
        <f>IF(OR($A$1&lt;=Main!AO$4,ISBLANK($N15)),0,Main!AO10)</f>
        <v>0</v>
      </c>
      <c r="BD15" s="35">
        <f>IF(OR($A$1&lt;=Main!AP$4,ISBLANK($N15)),0,Main!AP10)</f>
        <v>0</v>
      </c>
      <c r="BE15" s="35">
        <f>IF(OR($A$1&lt;=Main!AQ$4,ISBLANK($N15)),0,Main!AQ10)</f>
        <v>0</v>
      </c>
      <c r="BF15" s="35">
        <f>IF(OR($A$1&lt;=Main!AR$4,ISBLANK($N15)),0,Main!AR10)</f>
        <v>0</v>
      </c>
      <c r="BG15" s="35">
        <f>IF(OR($A$1&lt;=Main!AS$4,ISBLANK($N15)),0,Main!AS10)</f>
        <v>0</v>
      </c>
      <c r="BH15" s="35">
        <f>IF(OR($A$1&lt;=Main!AT$4,ISBLANK($N15)),0,Main!AT10)</f>
        <v>0</v>
      </c>
      <c r="BI15" s="35">
        <f>IF(OR($A$1&lt;=Main!AU$4,ISBLANK($N15)),0,Main!AU10)</f>
        <v>0</v>
      </c>
      <c r="BJ15" s="35">
        <f>IF(OR($A$1&lt;=Main!AV$4,ISBLANK($N15)),0,Main!AV10)</f>
        <v>0</v>
      </c>
    </row>
    <row r="16" spans="1:62">
      <c r="A16" s="37"/>
      <c r="B16" s="37"/>
      <c r="C16" s="37" t="str">
        <f>IF(ISBLANK($A16),"",VLOOKUP($K16,Main!BC$6:BD$150,2,0))</f>
        <v/>
      </c>
      <c r="D16" s="43">
        <f t="shared" si="3"/>
        <v>0</v>
      </c>
      <c r="F16" s="6">
        <f>VLOOKUP($E16,Mask!$A$2:$C$102,$M$8,0)</f>
        <v>0</v>
      </c>
      <c r="G16" s="44">
        <f t="shared" si="4"/>
        <v>0</v>
      </c>
      <c r="K16" s="6" t="str">
        <f t="shared" si="0"/>
        <v/>
      </c>
      <c r="L16" s="35">
        <f t="shared" si="1"/>
        <v>0</v>
      </c>
      <c r="M16" s="6">
        <v>0.75</v>
      </c>
      <c r="N16" s="35" t="str">
        <f>Main!$A11&amp;Main!$B11</f>
        <v>ЛысенкоКристина</v>
      </c>
      <c r="O16" s="145">
        <f t="shared" si="2"/>
        <v>341.11334457827741</v>
      </c>
      <c r="P16" s="150">
        <f t="shared" si="5"/>
        <v>6</v>
      </c>
      <c r="Q16" s="150">
        <f ca="1">IF(Main!$AY11&lt;&gt;"#",$P16-Main!$AY11,"#")</f>
        <v>0</v>
      </c>
      <c r="R16" s="35">
        <f>Main!E11*Mask!G$18</f>
        <v>0</v>
      </c>
      <c r="S16" s="35">
        <f>Main!F11*Mask!H$18</f>
        <v>0</v>
      </c>
      <c r="T16" s="35">
        <f>Main!G11*Mask!I$18</f>
        <v>0</v>
      </c>
      <c r="U16" s="35">
        <f>Main!H11*Mask!J$18</f>
        <v>0</v>
      </c>
      <c r="V16" s="35">
        <f>Main!I11*Mask!K$18</f>
        <v>0</v>
      </c>
      <c r="W16" s="35">
        <f>Main!J11*Mask!L$18</f>
        <v>0</v>
      </c>
      <c r="X16" s="35">
        <f>Main!K11*Mask!M$18</f>
        <v>0</v>
      </c>
      <c r="Y16" s="35">
        <f>Main!L11*Mask!N$18</f>
        <v>0</v>
      </c>
      <c r="Z16" s="35">
        <f>Main!M11*Mask!O$18</f>
        <v>0</v>
      </c>
      <c r="AA16" s="35">
        <f>Main!N11*Mask!P$18</f>
        <v>0</v>
      </c>
      <c r="AB16" s="35">
        <f>Main!O11*Mask!Q$18</f>
        <v>0</v>
      </c>
      <c r="AC16" s="35">
        <f>Main!P11*Mask!R$18</f>
        <v>0</v>
      </c>
      <c r="AD16" s="35">
        <f>Main!Q11*Mask!S$18</f>
        <v>0</v>
      </c>
      <c r="AE16" s="35">
        <f>Main!R11*Mask!T$18</f>
        <v>0</v>
      </c>
      <c r="AF16" s="35">
        <f>Main!S11*Mask!U$18</f>
        <v>0</v>
      </c>
      <c r="AG16" s="35">
        <f>Main!T11*Mask!V$18</f>
        <v>0</v>
      </c>
      <c r="AH16" s="35">
        <f>Main!U11*Mask!W$18</f>
        <v>0</v>
      </c>
      <c r="AI16" s="35">
        <f>Main!V11*Mask!X$18</f>
        <v>0</v>
      </c>
      <c r="AJ16" s="35">
        <f>Main!W11*Mask!Y$18</f>
        <v>0</v>
      </c>
      <c r="AK16" s="35">
        <f>Main!X11*Mask!Z$18</f>
        <v>0</v>
      </c>
      <c r="AL16" s="35">
        <f>Main!Y11*Mask!AA$18</f>
        <v>0</v>
      </c>
      <c r="AM16" s="35">
        <f>Main!Z11*Mask!AB$18</f>
        <v>0</v>
      </c>
      <c r="AN16" s="35"/>
      <c r="AO16" s="35">
        <f>IF(OR($A$1&lt;=Main!AA$4,ISBLANK($N16)),0,Main!AA11)</f>
        <v>82.221995869650613</v>
      </c>
      <c r="AP16" s="35">
        <f>IF(OR($A$1&lt;=Main!AB$4,ISBLANK($N16)),0,Main!AB11)</f>
        <v>116.42207813594504</v>
      </c>
      <c r="AQ16" s="35">
        <f>IF(OR($A$1&lt;=Main!AC$4,ISBLANK($N16)),0,Main!AC11)</f>
        <v>77.242500000000007</v>
      </c>
      <c r="AR16" s="35">
        <f>IF(OR($A$1&lt;=Main!AD$4,ISBLANK($N16)),0,Main!AD11)</f>
        <v>70.613204228914782</v>
      </c>
      <c r="AS16" s="35">
        <f>IF(OR($A$1&lt;=Main!AE$4,ISBLANK($N16)),0,Main!AE11)</f>
        <v>0</v>
      </c>
      <c r="AT16" s="35">
        <f>IF(OR($A$1&lt;=Main!AF$4,ISBLANK($N16)),0,Main!AF11)</f>
        <v>0</v>
      </c>
      <c r="AU16" s="35">
        <f>IF(OR($A$1&lt;=Main!AG$4,ISBLANK($N16)),0,Main!AG11)</f>
        <v>0</v>
      </c>
      <c r="AV16" s="35">
        <f>IF(OR($A$1&lt;=Main!AH$4,ISBLANK($N16)),0,Main!AH11)</f>
        <v>0</v>
      </c>
      <c r="AW16" s="35">
        <f>IF(OR($A$1&lt;=Main!AI$4,ISBLANK($N16)),0,Main!AI11)</f>
        <v>142.46927057268175</v>
      </c>
      <c r="AX16" s="35">
        <f>IF(OR($A$1&lt;=Main!AJ$4,ISBLANK($N16)),0,Main!AJ11)</f>
        <v>81.321776816838707</v>
      </c>
      <c r="AY16" s="35">
        <f>IF(OR($A$1&lt;=Main!AK$4,ISBLANK($N16)),0,Main!AK11)</f>
        <v>0</v>
      </c>
      <c r="AZ16" s="35">
        <f>IF(OR($A$1&lt;=Main!AL$4,ISBLANK($N16)),0,Main!AL11)</f>
        <v>0</v>
      </c>
      <c r="BA16" s="35">
        <f>IF(OR($A$1&lt;=Main!AM$4,ISBLANK($N16)),0,Main!AM11)</f>
        <v>0</v>
      </c>
      <c r="BB16" s="35">
        <f>IF(OR($A$1&lt;=Main!AN$4,ISBLANK($N16)),0,Main!AN11)</f>
        <v>0</v>
      </c>
      <c r="BC16" s="35">
        <f>IF(OR($A$1&lt;=Main!AO$4,ISBLANK($N16)),0,Main!AO11)</f>
        <v>0</v>
      </c>
      <c r="BD16" s="35">
        <f>IF(OR($A$1&lt;=Main!AP$4,ISBLANK($N16)),0,Main!AP11)</f>
        <v>0</v>
      </c>
      <c r="BE16" s="35">
        <f>IF(OR($A$1&lt;=Main!AQ$4,ISBLANK($N16)),0,Main!AQ11)</f>
        <v>0</v>
      </c>
      <c r="BF16" s="35">
        <f>IF(OR($A$1&lt;=Main!AR$4,ISBLANK($N16)),0,Main!AR11)</f>
        <v>0</v>
      </c>
      <c r="BG16" s="35">
        <f>IF(OR($A$1&lt;=Main!AS$4,ISBLANK($N16)),0,Main!AS11)</f>
        <v>0</v>
      </c>
      <c r="BH16" s="35">
        <f>IF(OR($A$1&lt;=Main!AT$4,ISBLANK($N16)),0,Main!AT11)</f>
        <v>0</v>
      </c>
      <c r="BI16" s="35">
        <f>IF(OR($A$1&lt;=Main!AU$4,ISBLANK($N16)),0,Main!AU11)</f>
        <v>0</v>
      </c>
      <c r="BJ16" s="35">
        <f>IF(OR($A$1&lt;=Main!AV$4,ISBLANK($N16)),0,Main!AV11)</f>
        <v>0</v>
      </c>
    </row>
    <row r="17" spans="1:63">
      <c r="A17" s="37"/>
      <c r="B17" s="37"/>
      <c r="C17" s="37" t="str">
        <f>IF(ISBLANK($A17),"",VLOOKUP($K17,Main!BC$6:BD$150,2,0))</f>
        <v/>
      </c>
      <c r="D17" s="43">
        <f t="shared" si="3"/>
        <v>0</v>
      </c>
      <c r="F17" s="6">
        <f>VLOOKUP($E17,Mask!$A$2:$C$102,$M$8,0)</f>
        <v>0</v>
      </c>
      <c r="G17" s="44">
        <f t="shared" si="4"/>
        <v>0</v>
      </c>
      <c r="K17" s="6" t="str">
        <f t="shared" si="0"/>
        <v/>
      </c>
      <c r="L17" s="35">
        <f t="shared" si="1"/>
        <v>0</v>
      </c>
      <c r="M17" s="6">
        <v>0.8</v>
      </c>
      <c r="N17" s="35" t="str">
        <f>Main!$A12&amp;Main!$B12</f>
        <v>СтавиноваСофья</v>
      </c>
      <c r="O17" s="145">
        <f t="shared" si="2"/>
        <v>245.04539888708689</v>
      </c>
      <c r="P17" s="150">
        <f t="shared" si="5"/>
        <v>7</v>
      </c>
      <c r="Q17" s="150">
        <f ca="1">IF(Main!$AY12&lt;&gt;"#",$P17-Main!$AY12,"#")</f>
        <v>0</v>
      </c>
      <c r="R17" s="35">
        <f>Main!E12*Mask!G$18</f>
        <v>0</v>
      </c>
      <c r="S17" s="35">
        <f>Main!F12*Mask!H$18</f>
        <v>0</v>
      </c>
      <c r="T17" s="35">
        <f>Main!G12*Mask!I$18</f>
        <v>0</v>
      </c>
      <c r="U17" s="35">
        <f>Main!H12*Mask!J$18</f>
        <v>0</v>
      </c>
      <c r="V17" s="35">
        <f>Main!I12*Mask!K$18</f>
        <v>0</v>
      </c>
      <c r="W17" s="35">
        <f>Main!J12*Mask!L$18</f>
        <v>0</v>
      </c>
      <c r="X17" s="35">
        <f>Main!K12*Mask!M$18</f>
        <v>0</v>
      </c>
      <c r="Y17" s="35">
        <f>Main!L12*Mask!N$18</f>
        <v>0</v>
      </c>
      <c r="Z17" s="35">
        <f>Main!M12*Mask!O$18</f>
        <v>0</v>
      </c>
      <c r="AA17" s="35">
        <f>Main!N12*Mask!P$18</f>
        <v>0</v>
      </c>
      <c r="AB17" s="35">
        <f>Main!O12*Mask!Q$18</f>
        <v>0</v>
      </c>
      <c r="AC17" s="35">
        <f>Main!P12*Mask!R$18</f>
        <v>0</v>
      </c>
      <c r="AD17" s="35">
        <f>Main!Q12*Mask!S$18</f>
        <v>0</v>
      </c>
      <c r="AE17" s="35">
        <f>Main!R12*Mask!T$18</f>
        <v>0</v>
      </c>
      <c r="AF17" s="35">
        <f>Main!S12*Mask!U$18</f>
        <v>0</v>
      </c>
      <c r="AG17" s="35">
        <f>Main!T12*Mask!V$18</f>
        <v>0</v>
      </c>
      <c r="AH17" s="35">
        <f>Main!U12*Mask!W$18</f>
        <v>0</v>
      </c>
      <c r="AI17" s="35">
        <f>Main!V12*Mask!X$18</f>
        <v>0</v>
      </c>
      <c r="AJ17" s="35">
        <f>Main!W12*Mask!Y$18</f>
        <v>0</v>
      </c>
      <c r="AK17" s="35">
        <f>Main!X12*Mask!Z$18</f>
        <v>0</v>
      </c>
      <c r="AL17" s="35">
        <f>Main!Y12*Mask!AA$18</f>
        <v>0</v>
      </c>
      <c r="AM17" s="35">
        <f>Main!Z12*Mask!AB$18</f>
        <v>0</v>
      </c>
      <c r="AN17" s="35"/>
      <c r="AO17" s="35">
        <f>IF(OR($A$1&lt;=Main!AA$4,ISBLANK($N17)),0,Main!AA12)</f>
        <v>53.202467915656278</v>
      </c>
      <c r="AP17" s="35">
        <f>IF(OR($A$1&lt;=Main!AB$4,ISBLANK($N17)),0,Main!AB12)</f>
        <v>101.35569155364625</v>
      </c>
      <c r="AQ17" s="35">
        <f>IF(OR($A$1&lt;=Main!AC$4,ISBLANK($N17)),0,Main!AC12)</f>
        <v>0</v>
      </c>
      <c r="AR17" s="35">
        <f>IF(OR($A$1&lt;=Main!AD$4,ISBLANK($N17)),0,Main!AD12)</f>
        <v>0</v>
      </c>
      <c r="AS17" s="35">
        <f>IF(OR($A$1&lt;=Main!AE$4,ISBLANK($N17)),0,Main!AE12)</f>
        <v>0</v>
      </c>
      <c r="AT17" s="35">
        <f>IF(OR($A$1&lt;=Main!AF$4,ISBLANK($N17)),0,Main!AF12)</f>
        <v>0</v>
      </c>
      <c r="AU17" s="35">
        <f>IF(OR($A$1&lt;=Main!AG$4,ISBLANK($N17)),0,Main!AG12)</f>
        <v>51</v>
      </c>
      <c r="AV17" s="35">
        <f>IF(OR($A$1&lt;=Main!AH$4,ISBLANK($N17)),0,Main!AH12)</f>
        <v>0</v>
      </c>
      <c r="AW17" s="35">
        <f>IF(OR($A$1&lt;=Main!AI$4,ISBLANK($N17)),0,Main!AI12)</f>
        <v>90.487239417784352</v>
      </c>
      <c r="AX17" s="35">
        <f>IF(OR($A$1&lt;=Main!AJ$4,ISBLANK($N17)),0,Main!AJ12)</f>
        <v>2.3918169652011385</v>
      </c>
      <c r="AY17" s="35">
        <f>IF(OR($A$1&lt;=Main!AK$4,ISBLANK($N17)),0,Main!AK12)</f>
        <v>0</v>
      </c>
      <c r="AZ17" s="35">
        <f>IF(OR($A$1&lt;=Main!AL$4,ISBLANK($N17)),0,Main!AL12)</f>
        <v>0</v>
      </c>
      <c r="BA17" s="35">
        <f>IF(OR($A$1&lt;=Main!AM$4,ISBLANK($N17)),0,Main!AM12)</f>
        <v>0</v>
      </c>
      <c r="BB17" s="35">
        <f>IF(OR($A$1&lt;=Main!AN$4,ISBLANK($N17)),0,Main!AN12)</f>
        <v>0</v>
      </c>
      <c r="BC17" s="35">
        <f>IF(OR($A$1&lt;=Main!AO$4,ISBLANK($N17)),0,Main!AO12)</f>
        <v>0</v>
      </c>
      <c r="BD17" s="35">
        <f>IF(OR($A$1&lt;=Main!AP$4,ISBLANK($N17)),0,Main!AP12)</f>
        <v>0</v>
      </c>
      <c r="BE17" s="35">
        <f>IF(OR($A$1&lt;=Main!AQ$4,ISBLANK($N17)),0,Main!AQ12)</f>
        <v>0</v>
      </c>
      <c r="BF17" s="35">
        <f>IF(OR($A$1&lt;=Main!AR$4,ISBLANK($N17)),0,Main!AR12)</f>
        <v>0</v>
      </c>
      <c r="BG17" s="35">
        <f>IF(OR($A$1&lt;=Main!AS$4,ISBLANK($N17)),0,Main!AS12)</f>
        <v>0</v>
      </c>
      <c r="BH17" s="35">
        <f>IF(OR($A$1&lt;=Main!AT$4,ISBLANK($N17)),0,Main!AT12)</f>
        <v>0</v>
      </c>
      <c r="BI17" s="35">
        <f>IF(OR($A$1&lt;=Main!AU$4,ISBLANK($N17)),0,Main!AU12)</f>
        <v>0</v>
      </c>
      <c r="BJ17" s="35">
        <f>IF(OR($A$1&lt;=Main!AV$4,ISBLANK($N17)),0,Main!AV12)</f>
        <v>0</v>
      </c>
      <c r="BK17" s="56"/>
    </row>
    <row r="18" spans="1:63">
      <c r="A18" s="37"/>
      <c r="B18" s="37"/>
      <c r="C18" s="37" t="str">
        <f>IF(ISBLANK($A18),"",VLOOKUP($K18,Main!BC$6:BD$150,2,0))</f>
        <v/>
      </c>
      <c r="D18" s="43">
        <f t="shared" si="3"/>
        <v>0</v>
      </c>
      <c r="F18" s="6">
        <f>VLOOKUP($E18,Mask!$A$2:$C$102,$M$8,0)</f>
        <v>0</v>
      </c>
      <c r="G18" s="44">
        <f t="shared" si="4"/>
        <v>0</v>
      </c>
      <c r="K18" s="6" t="str">
        <f t="shared" si="0"/>
        <v/>
      </c>
      <c r="L18" s="35">
        <f t="shared" si="1"/>
        <v>0</v>
      </c>
      <c r="M18" s="6">
        <v>0.85</v>
      </c>
      <c r="N18" s="35" t="str">
        <f>Main!$A13&amp;Main!$B13</f>
        <v>ДубинчикКсения</v>
      </c>
      <c r="O18" s="145">
        <f t="shared" si="2"/>
        <v>238.26783673468503</v>
      </c>
      <c r="P18" s="150">
        <f t="shared" si="5"/>
        <v>8</v>
      </c>
      <c r="Q18" s="150">
        <f ca="1">IF(Main!$AY13&lt;&gt;"#",$P18-Main!$AY13,"#")</f>
        <v>0</v>
      </c>
      <c r="R18" s="35">
        <f>Main!E13*Mask!G$18</f>
        <v>0</v>
      </c>
      <c r="S18" s="35">
        <f>Main!F13*Mask!H$18</f>
        <v>0</v>
      </c>
      <c r="T18" s="35">
        <f>Main!G13*Mask!I$18</f>
        <v>0</v>
      </c>
      <c r="U18" s="35">
        <f>Main!H13*Mask!J$18</f>
        <v>0</v>
      </c>
      <c r="V18" s="35">
        <f>Main!I13*Mask!K$18</f>
        <v>0</v>
      </c>
      <c r="W18" s="35">
        <f>Main!J13*Mask!L$18</f>
        <v>0</v>
      </c>
      <c r="X18" s="35">
        <f>Main!K13*Mask!M$18</f>
        <v>0</v>
      </c>
      <c r="Y18" s="35">
        <f>Main!L13*Mask!N$18</f>
        <v>0</v>
      </c>
      <c r="Z18" s="35">
        <f>Main!M13*Mask!O$18</f>
        <v>0</v>
      </c>
      <c r="AA18" s="35">
        <f>Main!N13*Mask!P$18</f>
        <v>0</v>
      </c>
      <c r="AB18" s="35">
        <f>Main!O13*Mask!Q$18</f>
        <v>0</v>
      </c>
      <c r="AC18" s="35">
        <f>Main!P13*Mask!R$18</f>
        <v>0</v>
      </c>
      <c r="AD18" s="35">
        <f>Main!Q13*Mask!S$18</f>
        <v>0</v>
      </c>
      <c r="AE18" s="35">
        <f>Main!R13*Mask!T$18</f>
        <v>0</v>
      </c>
      <c r="AF18" s="35">
        <f>Main!S13*Mask!U$18</f>
        <v>0</v>
      </c>
      <c r="AG18" s="35">
        <f>Main!T13*Mask!V$18</f>
        <v>0</v>
      </c>
      <c r="AH18" s="35">
        <f>Main!U13*Mask!W$18</f>
        <v>0</v>
      </c>
      <c r="AI18" s="35">
        <f>Main!V13*Mask!X$18</f>
        <v>0</v>
      </c>
      <c r="AJ18" s="35">
        <f>Main!W13*Mask!Y$18</f>
        <v>0</v>
      </c>
      <c r="AK18" s="35">
        <f>Main!X13*Mask!Z$18</f>
        <v>0</v>
      </c>
      <c r="AL18" s="35">
        <f>Main!Y13*Mask!AA$18</f>
        <v>0</v>
      </c>
      <c r="AM18" s="35">
        <f>Main!Z13*Mask!AB$18</f>
        <v>0</v>
      </c>
      <c r="AN18" s="35"/>
      <c r="AO18" s="35">
        <f>IF(OR($A$1&lt;=Main!AA$4,ISBLANK($N18)),0,Main!AA13)</f>
        <v>33.856115946326724</v>
      </c>
      <c r="AP18" s="35">
        <f>IF(OR($A$1&lt;=Main!AB$4,ISBLANK($N18)),0,Main!AB13)</f>
        <v>0</v>
      </c>
      <c r="AQ18" s="35">
        <f>IF(OR($A$1&lt;=Main!AC$4,ISBLANK($N18)),0,Main!AC13)</f>
        <v>0</v>
      </c>
      <c r="AR18" s="35">
        <f>IF(OR($A$1&lt;=Main!AD$4,ISBLANK($N18)),0,Main!AD13)</f>
        <v>0</v>
      </c>
      <c r="AS18" s="35">
        <f>IF(OR($A$1&lt;=Main!AE$4,ISBLANK($N18)),0,Main!AE13)</f>
        <v>61.878514011745885</v>
      </c>
      <c r="AT18" s="35">
        <f>IF(OR($A$1&lt;=Main!AF$4,ISBLANK($N18)),0,Main!AF13)</f>
        <v>0</v>
      </c>
      <c r="AU18" s="35">
        <f>IF(OR($A$1&lt;=Main!AG$4,ISBLANK($N18)),0,Main!AG13)</f>
        <v>70.5</v>
      </c>
      <c r="AV18" s="35">
        <f>IF(OR($A$1&lt;=Main!AH$4,ISBLANK($N18)),0,Main!AH13)</f>
        <v>0</v>
      </c>
      <c r="AW18" s="35">
        <f>IF(OR($A$1&lt;=Main!AI$4,ISBLANK($N18)),0,Main!AI13)</f>
        <v>105.88932272293914</v>
      </c>
      <c r="AX18" s="35">
        <f>IF(OR($A$1&lt;=Main!AJ$4,ISBLANK($N18)),0,Main!AJ13)</f>
        <v>0</v>
      </c>
      <c r="AY18" s="35">
        <f>IF(OR($A$1&lt;=Main!AK$4,ISBLANK($N18)),0,Main!AK13)</f>
        <v>0</v>
      </c>
      <c r="AZ18" s="35">
        <f>IF(OR($A$1&lt;=Main!AL$4,ISBLANK($N18)),0,Main!AL13)</f>
        <v>0</v>
      </c>
      <c r="BA18" s="35">
        <f>IF(OR($A$1&lt;=Main!AM$4,ISBLANK($N18)),0,Main!AM13)</f>
        <v>0</v>
      </c>
      <c r="BB18" s="35">
        <f>IF(OR($A$1&lt;=Main!AN$4,ISBLANK($N18)),0,Main!AN13)</f>
        <v>0</v>
      </c>
      <c r="BC18" s="35">
        <f>IF(OR($A$1&lt;=Main!AO$4,ISBLANK($N18)),0,Main!AO13)</f>
        <v>0</v>
      </c>
      <c r="BD18" s="35">
        <f>IF(OR($A$1&lt;=Main!AP$4,ISBLANK($N18)),0,Main!AP13)</f>
        <v>0</v>
      </c>
      <c r="BE18" s="35">
        <f>IF(OR($A$1&lt;=Main!AQ$4,ISBLANK($N18)),0,Main!AQ13)</f>
        <v>0</v>
      </c>
      <c r="BF18" s="35">
        <f>IF(OR($A$1&lt;=Main!AR$4,ISBLANK($N18)),0,Main!AR13)</f>
        <v>0</v>
      </c>
      <c r="BG18" s="35">
        <f>IF(OR($A$1&lt;=Main!AS$4,ISBLANK($N18)),0,Main!AS13)</f>
        <v>0</v>
      </c>
      <c r="BH18" s="35">
        <f>IF(OR($A$1&lt;=Main!AT$4,ISBLANK($N18)),0,Main!AT13)</f>
        <v>0</v>
      </c>
      <c r="BI18" s="35">
        <f>IF(OR($A$1&lt;=Main!AU$4,ISBLANK($N18)),0,Main!AU13)</f>
        <v>0</v>
      </c>
      <c r="BJ18" s="35">
        <f>IF(OR($A$1&lt;=Main!AV$4,ISBLANK($N18)),0,Main!AV13)</f>
        <v>0</v>
      </c>
    </row>
    <row r="19" spans="1:63">
      <c r="A19" s="37"/>
      <c r="B19" s="37"/>
      <c r="C19" s="37" t="str">
        <f>IF(ISBLANK($A19),"",VLOOKUP($K19,Main!BC$6:BD$150,2,0))</f>
        <v/>
      </c>
      <c r="D19" s="43">
        <f t="shared" si="3"/>
        <v>0</v>
      </c>
      <c r="F19" s="6">
        <f>VLOOKUP($E19,Mask!$A$2:$C$102,$M$8,0)</f>
        <v>0</v>
      </c>
      <c r="G19" s="44">
        <f t="shared" si="4"/>
        <v>0</v>
      </c>
      <c r="K19" s="6" t="str">
        <f t="shared" si="0"/>
        <v/>
      </c>
      <c r="L19" s="35">
        <f t="shared" si="1"/>
        <v>0</v>
      </c>
      <c r="M19" s="6">
        <v>0.9</v>
      </c>
      <c r="N19" s="35" t="str">
        <f>Main!$A14&amp;Main!$B14</f>
        <v>ДавыдоваАлина</v>
      </c>
      <c r="O19" s="145">
        <f t="shared" si="2"/>
        <v>114.51041652577392</v>
      </c>
      <c r="P19" s="150">
        <f t="shared" si="5"/>
        <v>12</v>
      </c>
      <c r="Q19" s="150">
        <f ca="1">IF(Main!$AY14&lt;&gt;"#",$P19-Main!$AY14,"#")</f>
        <v>3</v>
      </c>
      <c r="R19" s="35">
        <f>Main!E14*Mask!G$18</f>
        <v>0</v>
      </c>
      <c r="S19" s="35">
        <f>Main!F14*Mask!H$18</f>
        <v>0</v>
      </c>
      <c r="T19" s="35">
        <f>Main!G14*Mask!I$18</f>
        <v>0</v>
      </c>
      <c r="U19" s="35">
        <f>Main!H14*Mask!J$18</f>
        <v>0</v>
      </c>
      <c r="V19" s="35">
        <f>Main!I14*Mask!K$18</f>
        <v>0</v>
      </c>
      <c r="W19" s="35">
        <f>Main!J14*Mask!L$18</f>
        <v>0</v>
      </c>
      <c r="X19" s="35">
        <f>Main!K14*Mask!M$18</f>
        <v>0</v>
      </c>
      <c r="Y19" s="35">
        <f>Main!L14*Mask!N$18</f>
        <v>0</v>
      </c>
      <c r="Z19" s="35">
        <f>Main!M14*Mask!O$18</f>
        <v>0</v>
      </c>
      <c r="AA19" s="35">
        <f>Main!N14*Mask!P$18</f>
        <v>0</v>
      </c>
      <c r="AB19" s="35">
        <f>Main!O14*Mask!Q$18</f>
        <v>0</v>
      </c>
      <c r="AC19" s="35">
        <f>Main!P14*Mask!R$18</f>
        <v>0</v>
      </c>
      <c r="AD19" s="35">
        <f>Main!Q14*Mask!S$18</f>
        <v>0</v>
      </c>
      <c r="AE19" s="35">
        <f>Main!R14*Mask!T$18</f>
        <v>0</v>
      </c>
      <c r="AF19" s="35">
        <f>Main!S14*Mask!U$18</f>
        <v>0</v>
      </c>
      <c r="AG19" s="35">
        <f>Main!T14*Mask!V$18</f>
        <v>0</v>
      </c>
      <c r="AH19" s="35">
        <f>Main!U14*Mask!W$18</f>
        <v>0</v>
      </c>
      <c r="AI19" s="35">
        <f>Main!V14*Mask!X$18</f>
        <v>0</v>
      </c>
      <c r="AJ19" s="35">
        <f>Main!W14*Mask!Y$18</f>
        <v>0</v>
      </c>
      <c r="AK19" s="35">
        <f>Main!X14*Mask!Z$18</f>
        <v>0</v>
      </c>
      <c r="AL19" s="35">
        <f>Main!Y14*Mask!AA$18</f>
        <v>0</v>
      </c>
      <c r="AM19" s="35">
        <f>Main!Z14*Mask!AB$18</f>
        <v>0</v>
      </c>
      <c r="AN19" s="35"/>
      <c r="AO19" s="35">
        <f>IF(OR($A$1&lt;=Main!AA$4,ISBLANK($N19)),0,Main!AA14)</f>
        <v>0</v>
      </c>
      <c r="AP19" s="35">
        <f>IF(OR($A$1&lt;=Main!AB$4,ISBLANK($N19)),0,Main!AB14)</f>
        <v>0</v>
      </c>
      <c r="AQ19" s="35">
        <f>IF(OR($A$1&lt;=Main!AC$4,ISBLANK($N19)),0,Main!AC14)</f>
        <v>0</v>
      </c>
      <c r="AR19" s="35">
        <f>IF(OR($A$1&lt;=Main!AD$4,ISBLANK($N19)),0,Main!AD14)</f>
        <v>0</v>
      </c>
      <c r="AS19" s="35">
        <f>IF(OR($A$1&lt;=Main!AE$4,ISBLANK($N19)),0,Main!AE14)</f>
        <v>0</v>
      </c>
      <c r="AT19" s="35">
        <f>IF(OR($A$1&lt;=Main!AF$4,ISBLANK($N19)),0,Main!AF14)</f>
        <v>0</v>
      </c>
      <c r="AU19" s="35">
        <f>IF(OR($A$1&lt;=Main!AG$4,ISBLANK($N19)),0,Main!AG14)</f>
        <v>37.5</v>
      </c>
      <c r="AV19" s="35">
        <f>IF(OR($A$1&lt;=Main!AH$4,ISBLANK($N19)),0,Main!AH14)</f>
        <v>0</v>
      </c>
      <c r="AW19" s="35">
        <f>IF(OR($A$1&lt;=Main!AI$4,ISBLANK($N19)),0,Main!AI14)</f>
        <v>77.01041652577392</v>
      </c>
      <c r="AX19" s="35">
        <f>IF(OR($A$1&lt;=Main!AJ$4,ISBLANK($N19)),0,Main!AJ14)</f>
        <v>0</v>
      </c>
      <c r="AY19" s="35">
        <f>IF(OR($A$1&lt;=Main!AK$4,ISBLANK($N19)),0,Main!AK14)</f>
        <v>0</v>
      </c>
      <c r="AZ19" s="35">
        <f>IF(OR($A$1&lt;=Main!AL$4,ISBLANK($N19)),0,Main!AL14)</f>
        <v>0</v>
      </c>
      <c r="BA19" s="35">
        <f>IF(OR($A$1&lt;=Main!AM$4,ISBLANK($N19)),0,Main!AM14)</f>
        <v>0</v>
      </c>
      <c r="BB19" s="35">
        <f>IF(OR($A$1&lt;=Main!AN$4,ISBLANK($N19)),0,Main!AN14)</f>
        <v>0</v>
      </c>
      <c r="BC19" s="35">
        <f>IF(OR($A$1&lt;=Main!AO$4,ISBLANK($N19)),0,Main!AO14)</f>
        <v>0</v>
      </c>
      <c r="BD19" s="35">
        <f>IF(OR($A$1&lt;=Main!AP$4,ISBLANK($N19)),0,Main!AP14)</f>
        <v>0</v>
      </c>
      <c r="BE19" s="35">
        <f>IF(OR($A$1&lt;=Main!AQ$4,ISBLANK($N19)),0,Main!AQ14)</f>
        <v>0</v>
      </c>
      <c r="BF19" s="35">
        <f>IF(OR($A$1&lt;=Main!AR$4,ISBLANK($N19)),0,Main!AR14)</f>
        <v>0</v>
      </c>
      <c r="BG19" s="35">
        <f>IF(OR($A$1&lt;=Main!AS$4,ISBLANK($N19)),0,Main!AS14)</f>
        <v>0</v>
      </c>
      <c r="BH19" s="35">
        <f>IF(OR($A$1&lt;=Main!AT$4,ISBLANK($N19)),0,Main!AT14)</f>
        <v>0</v>
      </c>
      <c r="BI19" s="35">
        <f>IF(OR($A$1&lt;=Main!AU$4,ISBLANK($N19)),0,Main!AU14)</f>
        <v>0</v>
      </c>
      <c r="BJ19" s="35">
        <f>IF(OR($A$1&lt;=Main!AV$4,ISBLANK($N19)),0,Main!AV14)</f>
        <v>0</v>
      </c>
    </row>
    <row r="20" spans="1:63">
      <c r="A20" s="37"/>
      <c r="B20" s="37"/>
      <c r="C20" s="37" t="str">
        <f>IF(ISBLANK($A20),"",VLOOKUP($K20,Main!BC$6:BD$150,2,0))</f>
        <v/>
      </c>
      <c r="D20" s="43">
        <f t="shared" si="3"/>
        <v>0</v>
      </c>
      <c r="F20" s="6">
        <f>VLOOKUP($E20,Mask!$A$2:$C$102,$M$8,0)</f>
        <v>0</v>
      </c>
      <c r="G20" s="44">
        <f t="shared" si="4"/>
        <v>0</v>
      </c>
      <c r="K20" s="6" t="str">
        <f t="shared" si="0"/>
        <v/>
      </c>
      <c r="L20" s="35">
        <f t="shared" si="1"/>
        <v>0</v>
      </c>
      <c r="M20" s="6">
        <v>0.95</v>
      </c>
      <c r="N20" s="35" t="str">
        <f>Main!$A15&amp;Main!$B15</f>
        <v>ХарченкоАлла</v>
      </c>
      <c r="O20" s="145">
        <f t="shared" si="2"/>
        <v>201.48371044906091</v>
      </c>
      <c r="P20" s="150">
        <f t="shared" si="5"/>
        <v>9</v>
      </c>
      <c r="Q20" s="150">
        <f ca="1">IF(Main!$AY15&lt;&gt;"#",$P20-Main!$AY15,"#")</f>
        <v>-1</v>
      </c>
      <c r="R20" s="35">
        <f>Main!E15*Mask!G$18</f>
        <v>0</v>
      </c>
      <c r="S20" s="35">
        <f>Main!F15*Mask!H$18</f>
        <v>0</v>
      </c>
      <c r="T20" s="35">
        <f>Main!G15*Mask!I$18</f>
        <v>0</v>
      </c>
      <c r="U20" s="35">
        <f>Main!H15*Mask!J$18</f>
        <v>0</v>
      </c>
      <c r="V20" s="35">
        <f>Main!I15*Mask!K$18</f>
        <v>0</v>
      </c>
      <c r="W20" s="35">
        <f>Main!J15*Mask!L$18</f>
        <v>0</v>
      </c>
      <c r="X20" s="35">
        <f>Main!K15*Mask!M$18</f>
        <v>0</v>
      </c>
      <c r="Y20" s="35">
        <f>Main!L15*Mask!N$18</f>
        <v>0</v>
      </c>
      <c r="Z20" s="35">
        <f>Main!M15*Mask!O$18</f>
        <v>0</v>
      </c>
      <c r="AA20" s="35">
        <f>Main!N15*Mask!P$18</f>
        <v>0</v>
      </c>
      <c r="AB20" s="35">
        <f>Main!O15*Mask!Q$18</f>
        <v>0</v>
      </c>
      <c r="AC20" s="35">
        <f>Main!P15*Mask!R$18</f>
        <v>0</v>
      </c>
      <c r="AD20" s="35">
        <f>Main!Q15*Mask!S$18</f>
        <v>0</v>
      </c>
      <c r="AE20" s="35">
        <f>Main!R15*Mask!T$18</f>
        <v>0</v>
      </c>
      <c r="AF20" s="35">
        <f>Main!S15*Mask!U$18</f>
        <v>0</v>
      </c>
      <c r="AG20" s="35">
        <f>Main!T15*Mask!V$18</f>
        <v>0</v>
      </c>
      <c r="AH20" s="35">
        <f>Main!U15*Mask!W$18</f>
        <v>0</v>
      </c>
      <c r="AI20" s="35">
        <f>Main!V15*Mask!X$18</f>
        <v>0</v>
      </c>
      <c r="AJ20" s="35">
        <f>Main!W15*Mask!Y$18</f>
        <v>0</v>
      </c>
      <c r="AK20" s="35">
        <f>Main!X15*Mask!Z$18</f>
        <v>0</v>
      </c>
      <c r="AL20" s="35">
        <f>Main!Y15*Mask!AA$18</f>
        <v>0</v>
      </c>
      <c r="AM20" s="35">
        <f>Main!Z15*Mask!AB$18</f>
        <v>0</v>
      </c>
      <c r="AN20" s="35"/>
      <c r="AO20" s="35">
        <f>IF(OR($A$1&lt;=Main!AA$4,ISBLANK($N20)),0,Main!AA15)</f>
        <v>48.365879923323888</v>
      </c>
      <c r="AP20" s="35">
        <f>IF(OR($A$1&lt;=Main!AB$4,ISBLANK($N20)),0,Main!AB15)</f>
        <v>87.658976478829203</v>
      </c>
      <c r="AQ20" s="35">
        <f>IF(OR($A$1&lt;=Main!AC$4,ISBLANK($N20)),0,Main!AC15)</f>
        <v>0</v>
      </c>
      <c r="AR20" s="35">
        <f>IF(OR($A$1&lt;=Main!AD$4,ISBLANK($N20)),0,Main!AD15)</f>
        <v>0</v>
      </c>
      <c r="AS20" s="35">
        <f>IF(OR($A$1&lt;=Main!AE$4,ISBLANK($N20)),0,Main!AE15)</f>
        <v>0</v>
      </c>
      <c r="AT20" s="35">
        <f>IF(OR($A$1&lt;=Main!AF$4,ISBLANK($N20)),0,Main!AF15)</f>
        <v>0</v>
      </c>
      <c r="AU20" s="35">
        <f>IF(OR($A$1&lt;=Main!AG$4,ISBLANK($N20)),0,Main!AG15)</f>
        <v>43.5</v>
      </c>
      <c r="AV20" s="35">
        <f>IF(OR($A$1&lt;=Main!AH$4,ISBLANK($N20)),0,Main!AH15)</f>
        <v>0</v>
      </c>
      <c r="AW20" s="35">
        <f>IF(OR($A$1&lt;=Main!AI$4,ISBLANK($N20)),0,Main!AI15)</f>
        <v>65.458854046907831</v>
      </c>
      <c r="AX20" s="35">
        <f>IF(OR($A$1&lt;=Main!AJ$4,ISBLANK($N20)),0,Main!AJ15)</f>
        <v>0</v>
      </c>
      <c r="AY20" s="35">
        <f>IF(OR($A$1&lt;=Main!AK$4,ISBLANK($N20)),0,Main!AK15)</f>
        <v>0</v>
      </c>
      <c r="AZ20" s="35">
        <f>IF(OR($A$1&lt;=Main!AL$4,ISBLANK($N20)),0,Main!AL15)</f>
        <v>0</v>
      </c>
      <c r="BA20" s="35">
        <f>IF(OR($A$1&lt;=Main!AM$4,ISBLANK($N20)),0,Main!AM15)</f>
        <v>0</v>
      </c>
      <c r="BB20" s="35">
        <f>IF(OR($A$1&lt;=Main!AN$4,ISBLANK($N20)),0,Main!AN15)</f>
        <v>0</v>
      </c>
      <c r="BC20" s="35">
        <f>IF(OR($A$1&lt;=Main!AO$4,ISBLANK($N20)),0,Main!AO15)</f>
        <v>0</v>
      </c>
      <c r="BD20" s="35">
        <f>IF(OR($A$1&lt;=Main!AP$4,ISBLANK($N20)),0,Main!AP15)</f>
        <v>0</v>
      </c>
      <c r="BE20" s="35">
        <f>IF(OR($A$1&lt;=Main!AQ$4,ISBLANK($N20)),0,Main!AQ15)</f>
        <v>0</v>
      </c>
      <c r="BF20" s="35">
        <f>IF(OR($A$1&lt;=Main!AR$4,ISBLANK($N20)),0,Main!AR15)</f>
        <v>0</v>
      </c>
      <c r="BG20" s="35">
        <f>IF(OR($A$1&lt;=Main!AS$4,ISBLANK($N20)),0,Main!AS15)</f>
        <v>0</v>
      </c>
      <c r="BH20" s="35">
        <f>IF(OR($A$1&lt;=Main!AT$4,ISBLANK($N20)),0,Main!AT15)</f>
        <v>0</v>
      </c>
      <c r="BI20" s="35">
        <f>IF(OR($A$1&lt;=Main!AU$4,ISBLANK($N20)),0,Main!AU15)</f>
        <v>0</v>
      </c>
      <c r="BJ20" s="35">
        <f>IF(OR($A$1&lt;=Main!AV$4,ISBLANK($N20)),0,Main!AV15)</f>
        <v>0</v>
      </c>
    </row>
    <row r="21" spans="1:63">
      <c r="A21" s="37"/>
      <c r="B21" s="37"/>
      <c r="C21" s="37" t="str">
        <f>IF(ISBLANK($A21),"",VLOOKUP($K21,Main!BC$6:BD$150,2,0))</f>
        <v/>
      </c>
      <c r="D21" s="43">
        <f t="shared" si="3"/>
        <v>0</v>
      </c>
      <c r="F21" s="6">
        <f>VLOOKUP($E21,Mask!$A$2:$C$102,$M$8,0)</f>
        <v>0</v>
      </c>
      <c r="G21" s="44">
        <f t="shared" si="4"/>
        <v>0</v>
      </c>
      <c r="K21" s="6" t="str">
        <f t="shared" si="0"/>
        <v/>
      </c>
      <c r="L21" s="35">
        <f t="shared" si="1"/>
        <v>0</v>
      </c>
      <c r="M21" s="6">
        <v>1</v>
      </c>
      <c r="N21" s="35" t="str">
        <f>Main!$A16&amp;Main!$B16</f>
        <v>БударинаМария</v>
      </c>
      <c r="O21" s="145">
        <f t="shared" si="2"/>
        <v>156.71809007512198</v>
      </c>
      <c r="P21" s="150">
        <f t="shared" si="5"/>
        <v>10</v>
      </c>
      <c r="Q21" s="150">
        <f ca="1">IF(Main!$AY16&lt;&gt;"#",$P21-Main!$AY16,"#")</f>
        <v>-1</v>
      </c>
      <c r="R21" s="35">
        <f>Main!E16*Mask!G$18</f>
        <v>0</v>
      </c>
      <c r="S21" s="35">
        <f>Main!F16*Mask!H$18</f>
        <v>0</v>
      </c>
      <c r="T21" s="35">
        <f>Main!G16*Mask!I$18</f>
        <v>0</v>
      </c>
      <c r="U21" s="35">
        <f>Main!H16*Mask!J$18</f>
        <v>0</v>
      </c>
      <c r="V21" s="35">
        <f>Main!I16*Mask!K$18</f>
        <v>0</v>
      </c>
      <c r="W21" s="35">
        <f>Main!J16*Mask!L$18</f>
        <v>0</v>
      </c>
      <c r="X21" s="35">
        <f>Main!K16*Mask!M$18</f>
        <v>0</v>
      </c>
      <c r="Y21" s="35">
        <f>Main!L16*Mask!N$18</f>
        <v>0</v>
      </c>
      <c r="Z21" s="35">
        <f>Main!M16*Mask!O$18</f>
        <v>0</v>
      </c>
      <c r="AA21" s="35">
        <f>Main!N16*Mask!P$18</f>
        <v>0</v>
      </c>
      <c r="AB21" s="35">
        <f>Main!O16*Mask!Q$18</f>
        <v>0</v>
      </c>
      <c r="AC21" s="35">
        <f>Main!P16*Mask!R$18</f>
        <v>0</v>
      </c>
      <c r="AD21" s="35">
        <f>Main!Q16*Mask!S$18</f>
        <v>0</v>
      </c>
      <c r="AE21" s="35">
        <f>Main!R16*Mask!T$18</f>
        <v>0</v>
      </c>
      <c r="AF21" s="35">
        <f>Main!S16*Mask!U$18</f>
        <v>0</v>
      </c>
      <c r="AG21" s="35">
        <f>Main!T16*Mask!V$18</f>
        <v>0</v>
      </c>
      <c r="AH21" s="35">
        <f>Main!U16*Mask!W$18</f>
        <v>0</v>
      </c>
      <c r="AI21" s="35">
        <f>Main!V16*Mask!X$18</f>
        <v>0</v>
      </c>
      <c r="AJ21" s="35">
        <f>Main!W16*Mask!Y$18</f>
        <v>0</v>
      </c>
      <c r="AK21" s="35">
        <f>Main!X16*Mask!Z$18</f>
        <v>0</v>
      </c>
      <c r="AL21" s="35">
        <f>Main!Y16*Mask!AA$18</f>
        <v>0</v>
      </c>
      <c r="AM21" s="35">
        <f>Main!Z16*Mask!AB$18</f>
        <v>0</v>
      </c>
      <c r="AN21" s="35"/>
      <c r="AO21" s="35">
        <f>IF(OR($A$1&lt;=Main!AA$4,ISBLANK($N21)),0,Main!AA16)</f>
        <v>0</v>
      </c>
      <c r="AP21" s="35">
        <f>IF(OR($A$1&lt;=Main!AB$4,ISBLANK($N21)),0,Main!AB16)</f>
        <v>64.374560851640197</v>
      </c>
      <c r="AQ21" s="35">
        <f>IF(OR($A$1&lt;=Main!AC$4,ISBLANK($N21)),0,Main!AC16)</f>
        <v>0</v>
      </c>
      <c r="AR21" s="35">
        <f>IF(OR($A$1&lt;=Main!AD$4,ISBLANK($N21)),0,Main!AD16)</f>
        <v>0</v>
      </c>
      <c r="AS21" s="35">
        <f>IF(OR($A$1&lt;=Main!AE$4,ISBLANK($N21)),0,Main!AE16)</f>
        <v>0</v>
      </c>
      <c r="AT21" s="35">
        <f>IF(OR($A$1&lt;=Main!AF$4,ISBLANK($N21)),0,Main!AF16)</f>
        <v>65.389883439460917</v>
      </c>
      <c r="AU21" s="35">
        <f>IF(OR($A$1&lt;=Main!AG$4,ISBLANK($N21)),0,Main!AG16)</f>
        <v>0</v>
      </c>
      <c r="AV21" s="35">
        <f>IF(OR($A$1&lt;=Main!AH$4,ISBLANK($N21)),0,Main!AH16)</f>
        <v>0</v>
      </c>
      <c r="AW21" s="35">
        <f>IF(OR($A$1&lt;=Main!AI$4,ISBLANK($N21)),0,Main!AI16)</f>
        <v>26.953645784020875</v>
      </c>
      <c r="AX21" s="35">
        <f>IF(OR($A$1&lt;=Main!AJ$4,ISBLANK($N21)),0,Main!AJ16)</f>
        <v>0</v>
      </c>
      <c r="AY21" s="35">
        <f>IF(OR($A$1&lt;=Main!AK$4,ISBLANK($N21)),0,Main!AK16)</f>
        <v>0</v>
      </c>
      <c r="AZ21" s="35">
        <f>IF(OR($A$1&lt;=Main!AL$4,ISBLANK($N21)),0,Main!AL16)</f>
        <v>0</v>
      </c>
      <c r="BA21" s="35">
        <f>IF(OR($A$1&lt;=Main!AM$4,ISBLANK($N21)),0,Main!AM16)</f>
        <v>0</v>
      </c>
      <c r="BB21" s="35">
        <f>IF(OR($A$1&lt;=Main!AN$4,ISBLANK($N21)),0,Main!AN16)</f>
        <v>0</v>
      </c>
      <c r="BC21" s="35">
        <f>IF(OR($A$1&lt;=Main!AO$4,ISBLANK($N21)),0,Main!AO16)</f>
        <v>0</v>
      </c>
      <c r="BD21" s="35">
        <f>IF(OR($A$1&lt;=Main!AP$4,ISBLANK($N21)),0,Main!AP16)</f>
        <v>0</v>
      </c>
      <c r="BE21" s="35">
        <f>IF(OR($A$1&lt;=Main!AQ$4,ISBLANK($N21)),0,Main!AQ16)</f>
        <v>0</v>
      </c>
      <c r="BF21" s="35">
        <f>IF(OR($A$1&lt;=Main!AR$4,ISBLANK($N21)),0,Main!AR16)</f>
        <v>0</v>
      </c>
      <c r="BG21" s="35">
        <f>IF(OR($A$1&lt;=Main!AS$4,ISBLANK($N21)),0,Main!AS16)</f>
        <v>0</v>
      </c>
      <c r="BH21" s="35">
        <f>IF(OR($A$1&lt;=Main!AT$4,ISBLANK($N21)),0,Main!AT16)</f>
        <v>0</v>
      </c>
      <c r="BI21" s="35">
        <f>IF(OR($A$1&lt;=Main!AU$4,ISBLANK($N21)),0,Main!AU16)</f>
        <v>0</v>
      </c>
      <c r="BJ21" s="35">
        <f>IF(OR($A$1&lt;=Main!AV$4,ISBLANK($N21)),0,Main!AV16)</f>
        <v>0</v>
      </c>
    </row>
    <row r="22" spans="1:63">
      <c r="A22" s="37"/>
      <c r="B22" s="37"/>
      <c r="C22" s="37" t="str">
        <f>IF(ISBLANK($A22),"",VLOOKUP($K22,Main!BC$6:BD$150,2,0))</f>
        <v/>
      </c>
      <c r="D22" s="43">
        <f t="shared" si="3"/>
        <v>0</v>
      </c>
      <c r="F22" s="6">
        <f>VLOOKUP($E22,Mask!$A$2:$C$102,$M$8,0)</f>
        <v>0</v>
      </c>
      <c r="G22" s="44">
        <f t="shared" si="4"/>
        <v>0</v>
      </c>
      <c r="K22" s="6" t="str">
        <f t="shared" si="0"/>
        <v/>
      </c>
      <c r="L22" s="35">
        <f t="shared" si="1"/>
        <v>0</v>
      </c>
      <c r="M22" s="6">
        <v>1</v>
      </c>
      <c r="N22" s="35" t="str">
        <f>Main!$A17&amp;Main!$B17</f>
        <v>КостиковаТатьяна</v>
      </c>
      <c r="O22" s="145">
        <f t="shared" si="2"/>
        <v>131.88534561589248</v>
      </c>
      <c r="P22" s="150">
        <f t="shared" si="5"/>
        <v>11</v>
      </c>
      <c r="Q22" s="150">
        <f ca="1">IF(Main!$AY17&lt;&gt;"#",$P22-Main!$AY17,"#")</f>
        <v>-1</v>
      </c>
      <c r="R22" s="35">
        <f>Main!E17*Mask!G$18</f>
        <v>0</v>
      </c>
      <c r="S22" s="35">
        <f>Main!F17*Mask!H$18</f>
        <v>0</v>
      </c>
      <c r="T22" s="35">
        <f>Main!G17*Mask!I$18</f>
        <v>0</v>
      </c>
      <c r="U22" s="35">
        <f>Main!H17*Mask!J$18</f>
        <v>0</v>
      </c>
      <c r="V22" s="35">
        <f>Main!I17*Mask!K$18</f>
        <v>0</v>
      </c>
      <c r="W22" s="35">
        <f>Main!J17*Mask!L$18</f>
        <v>0</v>
      </c>
      <c r="X22" s="35">
        <f>Main!K17*Mask!M$18</f>
        <v>0</v>
      </c>
      <c r="Y22" s="35">
        <f>Main!L17*Mask!N$18</f>
        <v>0</v>
      </c>
      <c r="Z22" s="35">
        <f>Main!M17*Mask!O$18</f>
        <v>0</v>
      </c>
      <c r="AA22" s="35">
        <f>Main!N17*Mask!P$18</f>
        <v>0</v>
      </c>
      <c r="AB22" s="35">
        <f>Main!O17*Mask!Q$18</f>
        <v>0</v>
      </c>
      <c r="AC22" s="35">
        <f>Main!P17*Mask!R$18</f>
        <v>0</v>
      </c>
      <c r="AD22" s="35">
        <f>Main!Q17*Mask!S$18</f>
        <v>0</v>
      </c>
      <c r="AE22" s="35">
        <f>Main!R17*Mask!T$18</f>
        <v>0</v>
      </c>
      <c r="AF22" s="35">
        <f>Main!S17*Mask!U$18</f>
        <v>0</v>
      </c>
      <c r="AG22" s="35">
        <f>Main!T17*Mask!V$18</f>
        <v>0</v>
      </c>
      <c r="AH22" s="35">
        <f>Main!U17*Mask!W$18</f>
        <v>0</v>
      </c>
      <c r="AI22" s="35">
        <f>Main!V17*Mask!X$18</f>
        <v>0</v>
      </c>
      <c r="AJ22" s="35">
        <f>Main!W17*Mask!Y$18</f>
        <v>0</v>
      </c>
      <c r="AK22" s="35">
        <f>Main!X17*Mask!Z$18</f>
        <v>0</v>
      </c>
      <c r="AL22" s="35">
        <f>Main!Y17*Mask!AA$18</f>
        <v>0</v>
      </c>
      <c r="AM22" s="35">
        <f>Main!Z17*Mask!AB$18</f>
        <v>0</v>
      </c>
      <c r="AN22" s="35"/>
      <c r="AO22" s="35">
        <f>IF(OR($A$1&lt;=Main!AA$4,ISBLANK($N22)),0,Main!AA17)</f>
        <v>0</v>
      </c>
      <c r="AP22" s="35">
        <f>IF(OR($A$1&lt;=Main!AB$4,ISBLANK($N22)),0,Main!AB17)</f>
        <v>75.331932911493837</v>
      </c>
      <c r="AQ22" s="35">
        <f>IF(OR($A$1&lt;=Main!AC$4,ISBLANK($N22)),0,Main!AC17)</f>
        <v>0</v>
      </c>
      <c r="AR22" s="35">
        <f>IF(OR($A$1&lt;=Main!AD$4,ISBLANK($N22)),0,Main!AD17)</f>
        <v>0</v>
      </c>
      <c r="AS22" s="35">
        <f>IF(OR($A$1&lt;=Main!AE$4,ISBLANK($N22)),0,Main!AE17)</f>
        <v>0</v>
      </c>
      <c r="AT22" s="35">
        <f>IF(OR($A$1&lt;=Main!AF$4,ISBLANK($N22)),0,Main!AF17)</f>
        <v>56.553412704398632</v>
      </c>
      <c r="AU22" s="35">
        <f>IF(OR($A$1&lt;=Main!AG$4,ISBLANK($N22)),0,Main!AG17)</f>
        <v>0</v>
      </c>
      <c r="AV22" s="35">
        <f>IF(OR($A$1&lt;=Main!AH$4,ISBLANK($N22)),0,Main!AH17)</f>
        <v>0</v>
      </c>
      <c r="AW22" s="35">
        <f>IF(OR($A$1&lt;=Main!AI$4,ISBLANK($N22)),0,Main!AI17)</f>
        <v>0</v>
      </c>
      <c r="AX22" s="35">
        <f>IF(OR($A$1&lt;=Main!AJ$4,ISBLANK($N22)),0,Main!AJ17)</f>
        <v>0</v>
      </c>
      <c r="AY22" s="35">
        <f>IF(OR($A$1&lt;=Main!AK$4,ISBLANK($N22)),0,Main!AK17)</f>
        <v>0</v>
      </c>
      <c r="AZ22" s="35">
        <f>IF(OR($A$1&lt;=Main!AL$4,ISBLANK($N22)),0,Main!AL17)</f>
        <v>0</v>
      </c>
      <c r="BA22" s="35">
        <f>IF(OR($A$1&lt;=Main!AM$4,ISBLANK($N22)),0,Main!AM17)</f>
        <v>0</v>
      </c>
      <c r="BB22" s="35">
        <f>IF(OR($A$1&lt;=Main!AN$4,ISBLANK($N22)),0,Main!AN17)</f>
        <v>0</v>
      </c>
      <c r="BC22" s="35">
        <f>IF(OR($A$1&lt;=Main!AO$4,ISBLANK($N22)),0,Main!AO17)</f>
        <v>0</v>
      </c>
      <c r="BD22" s="35">
        <f>IF(OR($A$1&lt;=Main!AP$4,ISBLANK($N22)),0,Main!AP17)</f>
        <v>0</v>
      </c>
      <c r="BE22" s="35">
        <f>IF(OR($A$1&lt;=Main!AQ$4,ISBLANK($N22)),0,Main!AQ17)</f>
        <v>0</v>
      </c>
      <c r="BF22" s="35">
        <f>IF(OR($A$1&lt;=Main!AR$4,ISBLANK($N22)),0,Main!AR17)</f>
        <v>0</v>
      </c>
      <c r="BG22" s="35">
        <f>IF(OR($A$1&lt;=Main!AS$4,ISBLANK($N22)),0,Main!AS17)</f>
        <v>0</v>
      </c>
      <c r="BH22" s="35">
        <f>IF(OR($A$1&lt;=Main!AT$4,ISBLANK($N22)),0,Main!AT17)</f>
        <v>0</v>
      </c>
      <c r="BI22" s="35">
        <f>IF(OR($A$1&lt;=Main!AU$4,ISBLANK($N22)),0,Main!AU17)</f>
        <v>0</v>
      </c>
      <c r="BJ22" s="35">
        <f>IF(OR($A$1&lt;=Main!AV$4,ISBLANK($N22)),0,Main!AV17)</f>
        <v>0</v>
      </c>
    </row>
    <row r="23" spans="1:63">
      <c r="A23" s="37"/>
      <c r="B23" s="37"/>
      <c r="C23" s="37" t="str">
        <f>IF(ISBLANK($A23),"",VLOOKUP($K23,Main!BC$6:BD$150,2,0))</f>
        <v/>
      </c>
      <c r="D23" s="43">
        <f t="shared" si="3"/>
        <v>0</v>
      </c>
      <c r="F23" s="6">
        <f>VLOOKUP($E23,Mask!$A$2:$C$102,$M$8,0)</f>
        <v>0</v>
      </c>
      <c r="G23" s="44">
        <f t="shared" si="4"/>
        <v>0</v>
      </c>
      <c r="K23" s="6" t="str">
        <f t="shared" si="0"/>
        <v/>
      </c>
      <c r="L23" s="35">
        <f t="shared" si="1"/>
        <v>0</v>
      </c>
      <c r="M23" s="6">
        <v>1</v>
      </c>
      <c r="N23" s="35" t="str">
        <f>Main!$A18&amp;Main!$B18</f>
        <v>ШурыгинаМария</v>
      </c>
      <c r="O23" s="145">
        <f t="shared" si="2"/>
        <v>45.664038478188509</v>
      </c>
      <c r="P23" s="150">
        <f t="shared" si="5"/>
        <v>27</v>
      </c>
      <c r="Q23" s="150">
        <f ca="1">IF(Main!$AY18&lt;&gt;"#",$P23-Main!$AY18,"#")</f>
        <v>14</v>
      </c>
      <c r="R23" s="35">
        <f>Main!E18*Mask!G$18</f>
        <v>0</v>
      </c>
      <c r="S23" s="35">
        <f>Main!F18*Mask!H$18</f>
        <v>0</v>
      </c>
      <c r="T23" s="35">
        <f>Main!G18*Mask!I$18</f>
        <v>0</v>
      </c>
      <c r="U23" s="35">
        <f>Main!H18*Mask!J$18</f>
        <v>0</v>
      </c>
      <c r="V23" s="35">
        <f>Main!I18*Mask!K$18</f>
        <v>0</v>
      </c>
      <c r="W23" s="35">
        <f>Main!J18*Mask!L$18</f>
        <v>0</v>
      </c>
      <c r="X23" s="35">
        <f>Main!K18*Mask!M$18</f>
        <v>0</v>
      </c>
      <c r="Y23" s="35">
        <f>Main!L18*Mask!N$18</f>
        <v>0</v>
      </c>
      <c r="Z23" s="35">
        <f>Main!M18*Mask!O$18</f>
        <v>0</v>
      </c>
      <c r="AA23" s="35">
        <f>Main!N18*Mask!P$18</f>
        <v>0</v>
      </c>
      <c r="AB23" s="35">
        <f>Main!O18*Mask!Q$18</f>
        <v>0</v>
      </c>
      <c r="AC23" s="35">
        <f>Main!P18*Mask!R$18</f>
        <v>0</v>
      </c>
      <c r="AD23" s="35">
        <f>Main!Q18*Mask!S$18</f>
        <v>0</v>
      </c>
      <c r="AE23" s="35">
        <f>Main!R18*Mask!T$18</f>
        <v>0</v>
      </c>
      <c r="AF23" s="35">
        <f>Main!S18*Mask!U$18</f>
        <v>0</v>
      </c>
      <c r="AG23" s="35">
        <f>Main!T18*Mask!V$18</f>
        <v>0</v>
      </c>
      <c r="AH23" s="35">
        <f>Main!U18*Mask!W$18</f>
        <v>0</v>
      </c>
      <c r="AI23" s="35">
        <f>Main!V18*Mask!X$18</f>
        <v>0</v>
      </c>
      <c r="AJ23" s="35">
        <f>Main!W18*Mask!Y$18</f>
        <v>0</v>
      </c>
      <c r="AK23" s="35">
        <f>Main!X18*Mask!Z$18</f>
        <v>0</v>
      </c>
      <c r="AL23" s="35">
        <f>Main!Y18*Mask!AA$18</f>
        <v>0</v>
      </c>
      <c r="AM23" s="35">
        <f>Main!Z18*Mask!AB$18</f>
        <v>0</v>
      </c>
      <c r="AN23" s="35"/>
      <c r="AO23" s="35">
        <f>IF(OR($A$1&lt;=Main!AA$4,ISBLANK($N23)),0,Main!AA18)</f>
        <v>5.625</v>
      </c>
      <c r="AP23" s="35">
        <f>IF(OR($A$1&lt;=Main!AB$4,ISBLANK($N23)),0,Main!AB18)</f>
        <v>0</v>
      </c>
      <c r="AQ23" s="35">
        <f>IF(OR($A$1&lt;=Main!AC$4,ISBLANK($N23)),0,Main!AC18)</f>
        <v>0</v>
      </c>
      <c r="AR23" s="35">
        <f>IF(OR($A$1&lt;=Main!AD$4,ISBLANK($N23)),0,Main!AD18)</f>
        <v>0</v>
      </c>
      <c r="AS23" s="35">
        <f>IF(OR($A$1&lt;=Main!AE$4,ISBLANK($N23)),0,Main!AE18)</f>
        <v>40.039038478188509</v>
      </c>
      <c r="AT23" s="35">
        <f>IF(OR($A$1&lt;=Main!AF$4,ISBLANK($N23)),0,Main!AF18)</f>
        <v>0</v>
      </c>
      <c r="AU23" s="35">
        <f>IF(OR($A$1&lt;=Main!AG$4,ISBLANK($N23)),0,Main!AG18)</f>
        <v>0</v>
      </c>
      <c r="AV23" s="35">
        <f>IF(OR($A$1&lt;=Main!AH$4,ISBLANK($N23)),0,Main!AH18)</f>
        <v>0</v>
      </c>
      <c r="AW23" s="35">
        <f>IF(OR($A$1&lt;=Main!AI$4,ISBLANK($N23)),0,Main!AI18)</f>
        <v>0</v>
      </c>
      <c r="AX23" s="35">
        <f>IF(OR($A$1&lt;=Main!AJ$4,ISBLANK($N23)),0,Main!AJ18)</f>
        <v>0</v>
      </c>
      <c r="AY23" s="35">
        <f>IF(OR($A$1&lt;=Main!AK$4,ISBLANK($N23)),0,Main!AK18)</f>
        <v>0</v>
      </c>
      <c r="AZ23" s="35">
        <f>IF(OR($A$1&lt;=Main!AL$4,ISBLANK($N23)),0,Main!AL18)</f>
        <v>0</v>
      </c>
      <c r="BA23" s="35">
        <f>IF(OR($A$1&lt;=Main!AM$4,ISBLANK($N23)),0,Main!AM18)</f>
        <v>0</v>
      </c>
      <c r="BB23" s="35">
        <f>IF(OR($A$1&lt;=Main!AN$4,ISBLANK($N23)),0,Main!AN18)</f>
        <v>0</v>
      </c>
      <c r="BC23" s="35">
        <f>IF(OR($A$1&lt;=Main!AO$4,ISBLANK($N23)),0,Main!AO18)</f>
        <v>0</v>
      </c>
      <c r="BD23" s="35">
        <f>IF(OR($A$1&lt;=Main!AP$4,ISBLANK($N23)),0,Main!AP18)</f>
        <v>0</v>
      </c>
      <c r="BE23" s="35">
        <f>IF(OR($A$1&lt;=Main!AQ$4,ISBLANK($N23)),0,Main!AQ18)</f>
        <v>0</v>
      </c>
      <c r="BF23" s="35">
        <f>IF(OR($A$1&lt;=Main!AR$4,ISBLANK($N23)),0,Main!AR18)</f>
        <v>0</v>
      </c>
      <c r="BG23" s="35">
        <f>IF(OR($A$1&lt;=Main!AS$4,ISBLANK($N23)),0,Main!AS18)</f>
        <v>0</v>
      </c>
      <c r="BH23" s="35">
        <f>IF(OR($A$1&lt;=Main!AT$4,ISBLANK($N23)),0,Main!AT18)</f>
        <v>0</v>
      </c>
      <c r="BI23" s="35">
        <f>IF(OR($A$1&lt;=Main!AU$4,ISBLANK($N23)),0,Main!AU18)</f>
        <v>0</v>
      </c>
      <c r="BJ23" s="35">
        <f>IF(OR($A$1&lt;=Main!AV$4,ISBLANK($N23)),0,Main!AV18)</f>
        <v>0</v>
      </c>
    </row>
    <row r="24" spans="1:63">
      <c r="A24" s="37"/>
      <c r="B24" s="37"/>
      <c r="C24" s="37" t="str">
        <f>IF(ISBLANK($A24),"",VLOOKUP($K24,Main!BC$6:BD$150,2,0))</f>
        <v/>
      </c>
      <c r="D24" s="43">
        <f t="shared" si="3"/>
        <v>0</v>
      </c>
      <c r="F24" s="6">
        <f>VLOOKUP($E24,Mask!$A$2:$C$102,$M$8,0)</f>
        <v>0</v>
      </c>
      <c r="G24" s="44">
        <f t="shared" si="4"/>
        <v>0</v>
      </c>
      <c r="K24" s="6" t="str">
        <f t="shared" si="0"/>
        <v/>
      </c>
      <c r="L24" s="35">
        <f t="shared" si="1"/>
        <v>0</v>
      </c>
      <c r="M24" s="6">
        <v>1</v>
      </c>
      <c r="N24" s="35" t="str">
        <f>Main!$A19&amp;Main!$B19</f>
        <v>КабероваИндира</v>
      </c>
      <c r="O24" s="145">
        <f t="shared" si="2"/>
        <v>30.804166610309565</v>
      </c>
      <c r="P24" s="150">
        <f t="shared" si="5"/>
        <v>34</v>
      </c>
      <c r="Q24" s="150">
        <f ca="1">IF(Main!$AY19&lt;&gt;"#",$P24-Main!$AY19,"#")</f>
        <v>20</v>
      </c>
      <c r="R24" s="35">
        <f>Main!E19*Mask!G$18</f>
        <v>0</v>
      </c>
      <c r="S24" s="35">
        <f>Main!F19*Mask!H$18</f>
        <v>0</v>
      </c>
      <c r="T24" s="35">
        <f>Main!G19*Mask!I$18</f>
        <v>0</v>
      </c>
      <c r="U24" s="35">
        <f>Main!H19*Mask!J$18</f>
        <v>0</v>
      </c>
      <c r="V24" s="35">
        <f>Main!I19*Mask!K$18</f>
        <v>0</v>
      </c>
      <c r="W24" s="35">
        <f>Main!J19*Mask!L$18</f>
        <v>0</v>
      </c>
      <c r="X24" s="35">
        <f>Main!K19*Mask!M$18</f>
        <v>0</v>
      </c>
      <c r="Y24" s="35">
        <f>Main!L19*Mask!N$18</f>
        <v>0</v>
      </c>
      <c r="Z24" s="35">
        <f>Main!M19*Mask!O$18</f>
        <v>0</v>
      </c>
      <c r="AA24" s="35">
        <f>Main!N19*Mask!P$18</f>
        <v>0</v>
      </c>
      <c r="AB24" s="35">
        <f>Main!O19*Mask!Q$18</f>
        <v>0</v>
      </c>
      <c r="AC24" s="35">
        <f>Main!P19*Mask!R$18</f>
        <v>0</v>
      </c>
      <c r="AD24" s="35">
        <f>Main!Q19*Mask!S$18</f>
        <v>0</v>
      </c>
      <c r="AE24" s="35">
        <f>Main!R19*Mask!T$18</f>
        <v>0</v>
      </c>
      <c r="AF24" s="35">
        <f>Main!S19*Mask!U$18</f>
        <v>0</v>
      </c>
      <c r="AG24" s="35">
        <f>Main!T19*Mask!V$18</f>
        <v>0</v>
      </c>
      <c r="AH24" s="35">
        <f>Main!U19*Mask!W$18</f>
        <v>0</v>
      </c>
      <c r="AI24" s="35">
        <f>Main!V19*Mask!X$18</f>
        <v>0</v>
      </c>
      <c r="AJ24" s="35">
        <f>Main!W19*Mask!Y$18</f>
        <v>0</v>
      </c>
      <c r="AK24" s="35">
        <f>Main!X19*Mask!Z$18</f>
        <v>0</v>
      </c>
      <c r="AL24" s="35">
        <f>Main!Y19*Mask!AA$18</f>
        <v>0</v>
      </c>
      <c r="AM24" s="35">
        <f>Main!Z19*Mask!AB$18</f>
        <v>0</v>
      </c>
      <c r="AN24" s="35"/>
      <c r="AO24" s="35">
        <f>IF(OR($A$1&lt;=Main!AA$4,ISBLANK($N24)),0,Main!AA19)</f>
        <v>0</v>
      </c>
      <c r="AP24" s="35">
        <f>IF(OR($A$1&lt;=Main!AB$4,ISBLANK($N24)),0,Main!AB19)</f>
        <v>0</v>
      </c>
      <c r="AQ24" s="35">
        <f>IF(OR($A$1&lt;=Main!AC$4,ISBLANK($N24)),0,Main!AC19)</f>
        <v>0</v>
      </c>
      <c r="AR24" s="35">
        <f>IF(OR($A$1&lt;=Main!AD$4,ISBLANK($N24)),0,Main!AD19)</f>
        <v>0</v>
      </c>
      <c r="AS24" s="35">
        <f>IF(OR($A$1&lt;=Main!AE$4,ISBLANK($N24)),0,Main!AE19)</f>
        <v>0</v>
      </c>
      <c r="AT24" s="35">
        <f>IF(OR($A$1&lt;=Main!AF$4,ISBLANK($N24)),0,Main!AF19)</f>
        <v>0</v>
      </c>
      <c r="AU24" s="35">
        <f>IF(OR($A$1&lt;=Main!AG$4,ISBLANK($N24)),0,Main!AG19)</f>
        <v>0</v>
      </c>
      <c r="AV24" s="35">
        <f>IF(OR($A$1&lt;=Main!AH$4,ISBLANK($N24)),0,Main!AH19)</f>
        <v>0</v>
      </c>
      <c r="AW24" s="35">
        <f>IF(OR($A$1&lt;=Main!AI$4,ISBLANK($N24)),0,Main!AI19)</f>
        <v>30.804166610309565</v>
      </c>
      <c r="AX24" s="35">
        <f>IF(OR($A$1&lt;=Main!AJ$4,ISBLANK($N24)),0,Main!AJ19)</f>
        <v>0</v>
      </c>
      <c r="AY24" s="35">
        <f>IF(OR($A$1&lt;=Main!AK$4,ISBLANK($N24)),0,Main!AK19)</f>
        <v>0</v>
      </c>
      <c r="AZ24" s="35">
        <f>IF(OR($A$1&lt;=Main!AL$4,ISBLANK($N24)),0,Main!AL19)</f>
        <v>0</v>
      </c>
      <c r="BA24" s="35">
        <f>IF(OR($A$1&lt;=Main!AM$4,ISBLANK($N24)),0,Main!AM19)</f>
        <v>0</v>
      </c>
      <c r="BB24" s="35">
        <f>IF(OR($A$1&lt;=Main!AN$4,ISBLANK($N24)),0,Main!AN19)</f>
        <v>0</v>
      </c>
      <c r="BC24" s="35">
        <f>IF(OR($A$1&lt;=Main!AO$4,ISBLANK($N24)),0,Main!AO19)</f>
        <v>0</v>
      </c>
      <c r="BD24" s="35">
        <f>IF(OR($A$1&lt;=Main!AP$4,ISBLANK($N24)),0,Main!AP19)</f>
        <v>0</v>
      </c>
      <c r="BE24" s="35">
        <f>IF(OR($A$1&lt;=Main!AQ$4,ISBLANK($N24)),0,Main!AQ19)</f>
        <v>0</v>
      </c>
      <c r="BF24" s="35">
        <f>IF(OR($A$1&lt;=Main!AR$4,ISBLANK($N24)),0,Main!AR19)</f>
        <v>0</v>
      </c>
      <c r="BG24" s="35">
        <f>IF(OR($A$1&lt;=Main!AS$4,ISBLANK($N24)),0,Main!AS19)</f>
        <v>0</v>
      </c>
      <c r="BH24" s="35">
        <f>IF(OR($A$1&lt;=Main!AT$4,ISBLANK($N24)),0,Main!AT19)</f>
        <v>0</v>
      </c>
      <c r="BI24" s="35">
        <f>IF(OR($A$1&lt;=Main!AU$4,ISBLANK($N24)),0,Main!AU19)</f>
        <v>0</v>
      </c>
      <c r="BJ24" s="35">
        <f>IF(OR($A$1&lt;=Main!AV$4,ISBLANK($N24)),0,Main!AV19)</f>
        <v>0</v>
      </c>
    </row>
    <row r="25" spans="1:63">
      <c r="A25" s="37"/>
      <c r="B25" s="37"/>
      <c r="C25" s="37" t="str">
        <f>IF(ISBLANK($A25),"",VLOOKUP($K25,Main!BC$6:BD$150,2,0))</f>
        <v/>
      </c>
      <c r="D25" s="43">
        <f t="shared" si="3"/>
        <v>0</v>
      </c>
      <c r="F25" s="6">
        <f>VLOOKUP($E25,Mask!$A$2:$C$102,$M$8,0)</f>
        <v>0</v>
      </c>
      <c r="G25" s="44">
        <f t="shared" si="4"/>
        <v>0</v>
      </c>
      <c r="K25" s="6" t="str">
        <f t="shared" si="0"/>
        <v/>
      </c>
      <c r="L25" s="35">
        <f t="shared" si="1"/>
        <v>0</v>
      </c>
      <c r="M25" s="6">
        <v>1</v>
      </c>
      <c r="N25" s="35" t="str">
        <f>Main!$A20&amp;Main!$B20</f>
        <v>НиколаеваЕкатерина</v>
      </c>
      <c r="O25" s="145">
        <f t="shared" si="2"/>
        <v>96.318272754060985</v>
      </c>
      <c r="P25" s="150">
        <f t="shared" si="5"/>
        <v>13</v>
      </c>
      <c r="Q25" s="150">
        <f ca="1">IF(Main!$AY20&lt;&gt;"#",$P25-Main!$AY20,"#")</f>
        <v>-2</v>
      </c>
      <c r="R25" s="35">
        <f>Main!E20*Mask!G$18</f>
        <v>0</v>
      </c>
      <c r="S25" s="35">
        <f>Main!F20*Mask!H$18</f>
        <v>0</v>
      </c>
      <c r="T25" s="35">
        <f>Main!G20*Mask!I$18</f>
        <v>0</v>
      </c>
      <c r="U25" s="35">
        <f>Main!H20*Mask!J$18</f>
        <v>0</v>
      </c>
      <c r="V25" s="35">
        <f>Main!I20*Mask!K$18</f>
        <v>0</v>
      </c>
      <c r="W25" s="35">
        <f>Main!J20*Mask!L$18</f>
        <v>0</v>
      </c>
      <c r="X25" s="35">
        <f>Main!K20*Mask!M$18</f>
        <v>0</v>
      </c>
      <c r="Y25" s="35">
        <f>Main!L20*Mask!N$18</f>
        <v>0</v>
      </c>
      <c r="Z25" s="35">
        <f>Main!M20*Mask!O$18</f>
        <v>0</v>
      </c>
      <c r="AA25" s="35">
        <f>Main!N20*Mask!P$18</f>
        <v>0</v>
      </c>
      <c r="AB25" s="35">
        <f>Main!O20*Mask!Q$18</f>
        <v>0</v>
      </c>
      <c r="AC25" s="35">
        <f>Main!P20*Mask!R$18</f>
        <v>0</v>
      </c>
      <c r="AD25" s="35">
        <f>Main!Q20*Mask!S$18</f>
        <v>0</v>
      </c>
      <c r="AE25" s="35">
        <f>Main!R20*Mask!T$18</f>
        <v>0</v>
      </c>
      <c r="AF25" s="35">
        <f>Main!S20*Mask!U$18</f>
        <v>0</v>
      </c>
      <c r="AG25" s="35">
        <f>Main!T20*Mask!V$18</f>
        <v>0</v>
      </c>
      <c r="AH25" s="35">
        <f>Main!U20*Mask!W$18</f>
        <v>0</v>
      </c>
      <c r="AI25" s="35">
        <f>Main!V20*Mask!X$18</f>
        <v>0</v>
      </c>
      <c r="AJ25" s="35">
        <f>Main!W20*Mask!Y$18</f>
        <v>0</v>
      </c>
      <c r="AK25" s="35">
        <f>Main!X20*Mask!Z$18</f>
        <v>0</v>
      </c>
      <c r="AL25" s="35">
        <f>Main!Y20*Mask!AA$18</f>
        <v>0</v>
      </c>
      <c r="AM25" s="35">
        <f>Main!Z20*Mask!AB$18</f>
        <v>0</v>
      </c>
      <c r="AN25" s="35"/>
      <c r="AO25" s="35">
        <f>IF(OR($A$1&lt;=Main!AA$4,ISBLANK($N25)),0,Main!AA20)</f>
        <v>0</v>
      </c>
      <c r="AP25" s="35">
        <f>IF(OR($A$1&lt;=Main!AB$4,ISBLANK($N25)),0,Main!AB20)</f>
        <v>54.786860299268241</v>
      </c>
      <c r="AQ25" s="35">
        <f>IF(OR($A$1&lt;=Main!AC$4,ISBLANK($N25)),0,Main!AC20)</f>
        <v>0</v>
      </c>
      <c r="AR25" s="35">
        <f>IF(OR($A$1&lt;=Main!AD$4,ISBLANK($N25)),0,Main!AD20)</f>
        <v>0</v>
      </c>
      <c r="AS25" s="35">
        <f>IF(OR($A$1&lt;=Main!AE$4,ISBLANK($N25)),0,Main!AE20)</f>
        <v>0</v>
      </c>
      <c r="AT25" s="35">
        <f>IF(OR($A$1&lt;=Main!AF$4,ISBLANK($N25)),0,Main!AF20)</f>
        <v>41.531412454792751</v>
      </c>
      <c r="AU25" s="35">
        <f>IF(OR($A$1&lt;=Main!AG$4,ISBLANK($N25)),0,Main!AG20)</f>
        <v>0</v>
      </c>
      <c r="AV25" s="35">
        <f>IF(OR($A$1&lt;=Main!AH$4,ISBLANK($N25)),0,Main!AH20)</f>
        <v>0</v>
      </c>
      <c r="AW25" s="35">
        <f>IF(OR($A$1&lt;=Main!AI$4,ISBLANK($N25)),0,Main!AI20)</f>
        <v>0</v>
      </c>
      <c r="AX25" s="35">
        <f>IF(OR($A$1&lt;=Main!AJ$4,ISBLANK($N25)),0,Main!AJ20)</f>
        <v>0</v>
      </c>
      <c r="AY25" s="35">
        <f>IF(OR($A$1&lt;=Main!AK$4,ISBLANK($N25)),0,Main!AK20)</f>
        <v>0</v>
      </c>
      <c r="AZ25" s="35">
        <f>IF(OR($A$1&lt;=Main!AL$4,ISBLANK($N25)),0,Main!AL20)</f>
        <v>0</v>
      </c>
      <c r="BA25" s="35">
        <f>IF(OR($A$1&lt;=Main!AM$4,ISBLANK($N25)),0,Main!AM20)</f>
        <v>0</v>
      </c>
      <c r="BB25" s="35">
        <f>IF(OR($A$1&lt;=Main!AN$4,ISBLANK($N25)),0,Main!AN20)</f>
        <v>0</v>
      </c>
      <c r="BC25" s="35">
        <f>IF(OR($A$1&lt;=Main!AO$4,ISBLANK($N25)),0,Main!AO20)</f>
        <v>0</v>
      </c>
      <c r="BD25" s="35">
        <f>IF(OR($A$1&lt;=Main!AP$4,ISBLANK($N25)),0,Main!AP20)</f>
        <v>0</v>
      </c>
      <c r="BE25" s="35">
        <f>IF(OR($A$1&lt;=Main!AQ$4,ISBLANK($N25)),0,Main!AQ20)</f>
        <v>0</v>
      </c>
      <c r="BF25" s="35">
        <f>IF(OR($A$1&lt;=Main!AR$4,ISBLANK($N25)),0,Main!AR20)</f>
        <v>0</v>
      </c>
      <c r="BG25" s="35">
        <f>IF(OR($A$1&lt;=Main!AS$4,ISBLANK($N25)),0,Main!AS20)</f>
        <v>0</v>
      </c>
      <c r="BH25" s="35">
        <f>IF(OR($A$1&lt;=Main!AT$4,ISBLANK($N25)),0,Main!AT20)</f>
        <v>0</v>
      </c>
      <c r="BI25" s="35">
        <f>IF(OR($A$1&lt;=Main!AU$4,ISBLANK($N25)),0,Main!AU20)</f>
        <v>0</v>
      </c>
      <c r="BJ25" s="35">
        <f>IF(OR($A$1&lt;=Main!AV$4,ISBLANK($N25)),0,Main!AV20)</f>
        <v>0</v>
      </c>
    </row>
    <row r="26" spans="1:63">
      <c r="A26" s="37"/>
      <c r="B26" s="37"/>
      <c r="C26" s="37" t="str">
        <f>IF(ISBLANK($A26),"",VLOOKUP($K26,Main!BC$6:BD$150,2,0))</f>
        <v/>
      </c>
      <c r="D26" s="43">
        <f t="shared" si="3"/>
        <v>0</v>
      </c>
      <c r="F26" s="6">
        <f>VLOOKUP($E26,Mask!$A$2:$C$102,$M$8,0)</f>
        <v>0</v>
      </c>
      <c r="G26" s="44">
        <f t="shared" si="4"/>
        <v>0</v>
      </c>
      <c r="K26" s="6" t="str">
        <f t="shared" si="0"/>
        <v/>
      </c>
      <c r="L26" s="35">
        <f t="shared" si="1"/>
        <v>0</v>
      </c>
      <c r="M26" s="6">
        <v>1</v>
      </c>
      <c r="N26" s="35" t="str">
        <f>Main!$A21&amp;Main!$B21</f>
        <v>ЗенковаАнастасия</v>
      </c>
      <c r="O26" s="145">
        <f t="shared" si="2"/>
        <v>92.229267902636607</v>
      </c>
      <c r="P26" s="150">
        <f t="shared" si="5"/>
        <v>14</v>
      </c>
      <c r="Q26" s="150">
        <f ca="1">IF(Main!$AY21&lt;&gt;"#",$P26-Main!$AY21,"#")</f>
        <v>-2</v>
      </c>
      <c r="R26" s="35">
        <f>Main!E21*Mask!G$18</f>
        <v>0</v>
      </c>
      <c r="S26" s="35">
        <f>Main!F21*Mask!H$18</f>
        <v>0</v>
      </c>
      <c r="T26" s="35">
        <f>Main!G21*Mask!I$18</f>
        <v>0</v>
      </c>
      <c r="U26" s="35">
        <f>Main!H21*Mask!J$18</f>
        <v>0</v>
      </c>
      <c r="V26" s="35">
        <f>Main!I21*Mask!K$18</f>
        <v>0</v>
      </c>
      <c r="W26" s="35">
        <f>Main!J21*Mask!L$18</f>
        <v>0</v>
      </c>
      <c r="X26" s="35">
        <f>Main!K21*Mask!M$18</f>
        <v>0</v>
      </c>
      <c r="Y26" s="35">
        <f>Main!L21*Mask!N$18</f>
        <v>0</v>
      </c>
      <c r="Z26" s="35">
        <f>Main!M21*Mask!O$18</f>
        <v>0</v>
      </c>
      <c r="AA26" s="35">
        <f>Main!N21*Mask!P$18</f>
        <v>0</v>
      </c>
      <c r="AB26" s="35">
        <f>Main!O21*Mask!Q$18</f>
        <v>0</v>
      </c>
      <c r="AC26" s="35">
        <f>Main!P21*Mask!R$18</f>
        <v>0</v>
      </c>
      <c r="AD26" s="35">
        <f>Main!Q21*Mask!S$18</f>
        <v>0</v>
      </c>
      <c r="AE26" s="35">
        <f>Main!R21*Mask!T$18</f>
        <v>0</v>
      </c>
      <c r="AF26" s="35">
        <f>Main!S21*Mask!U$18</f>
        <v>0</v>
      </c>
      <c r="AG26" s="35">
        <f>Main!T21*Mask!V$18</f>
        <v>0</v>
      </c>
      <c r="AH26" s="35">
        <f>Main!U21*Mask!W$18</f>
        <v>0</v>
      </c>
      <c r="AI26" s="35">
        <f>Main!V21*Mask!X$18</f>
        <v>0</v>
      </c>
      <c r="AJ26" s="35">
        <f>Main!W21*Mask!Y$18</f>
        <v>0</v>
      </c>
      <c r="AK26" s="35">
        <f>Main!X21*Mask!Z$18</f>
        <v>0</v>
      </c>
      <c r="AL26" s="35">
        <f>Main!Y21*Mask!AA$18</f>
        <v>0</v>
      </c>
      <c r="AM26" s="35">
        <f>Main!Z21*Mask!AB$18</f>
        <v>0</v>
      </c>
      <c r="AN26" s="35"/>
      <c r="AO26" s="35">
        <f>IF(OR($A$1&lt;=Main!AA$4,ISBLANK($N26)),0,Main!AA21)</f>
        <v>19.346351969329557</v>
      </c>
      <c r="AP26" s="35">
        <f>IF(OR($A$1&lt;=Main!AB$4,ISBLANK($N26)),0,Main!AB21)</f>
        <v>0</v>
      </c>
      <c r="AQ26" s="35">
        <f>IF(OR($A$1&lt;=Main!AC$4,ISBLANK($N26)),0,Main!AC21)</f>
        <v>0</v>
      </c>
      <c r="AR26" s="35">
        <f>IF(OR($A$1&lt;=Main!AD$4,ISBLANK($N26)),0,Main!AD21)</f>
        <v>0</v>
      </c>
      <c r="AS26" s="35">
        <f>IF(OR($A$1&lt;=Main!AE$4,ISBLANK($N26)),0,Main!AE21)</f>
        <v>24.751405604698352</v>
      </c>
      <c r="AT26" s="35">
        <f>IF(OR($A$1&lt;=Main!AF$4,ISBLANK($N26)),0,Main!AF21)</f>
        <v>0</v>
      </c>
      <c r="AU26" s="35">
        <f>IF(OR($A$1&lt;=Main!AG$4,ISBLANK($N26)),0,Main!AG21)</f>
        <v>0</v>
      </c>
      <c r="AV26" s="35">
        <f>IF(OR($A$1&lt;=Main!AH$4,ISBLANK($N26)),0,Main!AH21)</f>
        <v>0</v>
      </c>
      <c r="AW26" s="35">
        <f>IF(OR($A$1&lt;=Main!AI$4,ISBLANK($N26)),0,Main!AI21)</f>
        <v>48.131510328608698</v>
      </c>
      <c r="AX26" s="35">
        <f>IF(OR($A$1&lt;=Main!AJ$4,ISBLANK($N26)),0,Main!AJ21)</f>
        <v>0</v>
      </c>
      <c r="AY26" s="35">
        <f>IF(OR($A$1&lt;=Main!AK$4,ISBLANK($N26)),0,Main!AK21)</f>
        <v>0</v>
      </c>
      <c r="AZ26" s="35">
        <f>IF(OR($A$1&lt;=Main!AL$4,ISBLANK($N26)),0,Main!AL21)</f>
        <v>0</v>
      </c>
      <c r="BA26" s="35">
        <f>IF(OR($A$1&lt;=Main!AM$4,ISBLANK($N26)),0,Main!AM21)</f>
        <v>0</v>
      </c>
      <c r="BB26" s="35">
        <f>IF(OR($A$1&lt;=Main!AN$4,ISBLANK($N26)),0,Main!AN21)</f>
        <v>0</v>
      </c>
      <c r="BC26" s="35">
        <f>IF(OR($A$1&lt;=Main!AO$4,ISBLANK($N26)),0,Main!AO21)</f>
        <v>0</v>
      </c>
      <c r="BD26" s="35">
        <f>IF(OR($A$1&lt;=Main!AP$4,ISBLANK($N26)),0,Main!AP21)</f>
        <v>0</v>
      </c>
      <c r="BE26" s="35">
        <f>IF(OR($A$1&lt;=Main!AQ$4,ISBLANK($N26)),0,Main!AQ21)</f>
        <v>0</v>
      </c>
      <c r="BF26" s="35">
        <f>IF(OR($A$1&lt;=Main!AR$4,ISBLANK($N26)),0,Main!AR21)</f>
        <v>0</v>
      </c>
      <c r="BG26" s="35">
        <f>IF(OR($A$1&lt;=Main!AS$4,ISBLANK($N26)),0,Main!AS21)</f>
        <v>0</v>
      </c>
      <c r="BH26" s="35">
        <f>IF(OR($A$1&lt;=Main!AT$4,ISBLANK($N26)),0,Main!AT21)</f>
        <v>0</v>
      </c>
      <c r="BI26" s="35">
        <f>IF(OR($A$1&lt;=Main!AU$4,ISBLANK($N26)),0,Main!AU21)</f>
        <v>0</v>
      </c>
      <c r="BJ26" s="35">
        <f>IF(OR($A$1&lt;=Main!AV$4,ISBLANK($N26)),0,Main!AV21)</f>
        <v>0</v>
      </c>
    </row>
    <row r="27" spans="1:63">
      <c r="A27" s="37"/>
      <c r="B27" s="37"/>
      <c r="C27" s="37" t="str">
        <f>IF(ISBLANK($A27),"",VLOOKUP($K27,Main!BC$6:BD$150,2,0))</f>
        <v/>
      </c>
      <c r="D27" s="43">
        <f t="shared" si="3"/>
        <v>0</v>
      </c>
      <c r="F27" s="6">
        <f>VLOOKUP($E27,Mask!$A$2:$C$102,$M$8,0)</f>
        <v>0</v>
      </c>
      <c r="G27" s="44">
        <f t="shared" si="4"/>
        <v>0</v>
      </c>
      <c r="K27" s="6" t="str">
        <f t="shared" si="0"/>
        <v/>
      </c>
      <c r="L27" s="35">
        <f t="shared" si="1"/>
        <v>0</v>
      </c>
      <c r="M27" s="6">
        <v>1</v>
      </c>
      <c r="N27" s="35" t="str">
        <f>Main!$A22&amp;Main!$B22</f>
        <v>РодионоваДарья</v>
      </c>
      <c r="O27" s="145">
        <f t="shared" si="2"/>
        <v>88.364707350622865</v>
      </c>
      <c r="P27" s="150">
        <f t="shared" si="5"/>
        <v>15</v>
      </c>
      <c r="Q27" s="150">
        <f ca="1">IF(Main!$AY22&lt;&gt;"#",$P27-Main!$AY22,"#")</f>
        <v>-2</v>
      </c>
      <c r="R27" s="35">
        <f>Main!E22*Mask!G$18</f>
        <v>0</v>
      </c>
      <c r="S27" s="35">
        <f>Main!F22*Mask!H$18</f>
        <v>0</v>
      </c>
      <c r="T27" s="35">
        <f>Main!G22*Mask!I$18</f>
        <v>0</v>
      </c>
      <c r="U27" s="35">
        <f>Main!H22*Mask!J$18</f>
        <v>0</v>
      </c>
      <c r="V27" s="35">
        <f>Main!I22*Mask!K$18</f>
        <v>0</v>
      </c>
      <c r="W27" s="35">
        <f>Main!J22*Mask!L$18</f>
        <v>0</v>
      </c>
      <c r="X27" s="35">
        <f>Main!K22*Mask!M$18</f>
        <v>0</v>
      </c>
      <c r="Y27" s="35">
        <f>Main!L22*Mask!N$18</f>
        <v>0</v>
      </c>
      <c r="Z27" s="35">
        <f>Main!M22*Mask!O$18</f>
        <v>0</v>
      </c>
      <c r="AA27" s="35">
        <f>Main!N22*Mask!P$18</f>
        <v>0</v>
      </c>
      <c r="AB27" s="35">
        <f>Main!O22*Mask!Q$18</f>
        <v>0</v>
      </c>
      <c r="AC27" s="35">
        <f>Main!P22*Mask!R$18</f>
        <v>0</v>
      </c>
      <c r="AD27" s="35">
        <f>Main!Q22*Mask!S$18</f>
        <v>0</v>
      </c>
      <c r="AE27" s="35">
        <f>Main!R22*Mask!T$18</f>
        <v>0</v>
      </c>
      <c r="AF27" s="35">
        <f>Main!S22*Mask!U$18</f>
        <v>0</v>
      </c>
      <c r="AG27" s="35">
        <f>Main!T22*Mask!V$18</f>
        <v>0</v>
      </c>
      <c r="AH27" s="35">
        <f>Main!U22*Mask!W$18</f>
        <v>0</v>
      </c>
      <c r="AI27" s="35">
        <f>Main!V22*Mask!X$18</f>
        <v>0</v>
      </c>
      <c r="AJ27" s="35">
        <f>Main!W22*Mask!Y$18</f>
        <v>0</v>
      </c>
      <c r="AK27" s="35">
        <f>Main!X22*Mask!Z$18</f>
        <v>0</v>
      </c>
      <c r="AL27" s="35">
        <f>Main!Y22*Mask!AA$18</f>
        <v>0</v>
      </c>
      <c r="AM27" s="35">
        <f>Main!Z22*Mask!AB$18</f>
        <v>0</v>
      </c>
      <c r="AN27" s="35"/>
      <c r="AO27" s="35">
        <f>IF(OR($A$1&lt;=Main!AA$4,ISBLANK($N27)),0,Main!AA22)</f>
        <v>0</v>
      </c>
      <c r="AP27" s="35">
        <f>IF(OR($A$1&lt;=Main!AB$4,ISBLANK($N27)),0,Main!AB22)</f>
        <v>0</v>
      </c>
      <c r="AQ27" s="35">
        <f>IF(OR($A$1&lt;=Main!AC$4,ISBLANK($N27)),0,Main!AC22)</f>
        <v>0</v>
      </c>
      <c r="AR27" s="35">
        <f>IF(OR($A$1&lt;=Main!AD$4,ISBLANK($N27)),0,Main!AD22)</f>
        <v>0</v>
      </c>
      <c r="AS27" s="35">
        <f>IF(OR($A$1&lt;=Main!AE$4,ISBLANK($N27)),0,Main!AE22)</f>
        <v>0</v>
      </c>
      <c r="AT27" s="35">
        <f>IF(OR($A$1&lt;=Main!AF$4,ISBLANK($N27)),0,Main!AF22)</f>
        <v>88.364707350622865</v>
      </c>
      <c r="AU27" s="35">
        <f>IF(OR($A$1&lt;=Main!AG$4,ISBLANK($N27)),0,Main!AG22)</f>
        <v>0</v>
      </c>
      <c r="AV27" s="35">
        <f>IF(OR($A$1&lt;=Main!AH$4,ISBLANK($N27)),0,Main!AH22)</f>
        <v>0</v>
      </c>
      <c r="AW27" s="35">
        <f>IF(OR($A$1&lt;=Main!AI$4,ISBLANK($N27)),0,Main!AI22)</f>
        <v>0</v>
      </c>
      <c r="AX27" s="35">
        <f>IF(OR($A$1&lt;=Main!AJ$4,ISBLANK($N27)),0,Main!AJ22)</f>
        <v>0</v>
      </c>
      <c r="AY27" s="35">
        <f>IF(OR($A$1&lt;=Main!AK$4,ISBLANK($N27)),0,Main!AK22)</f>
        <v>0</v>
      </c>
      <c r="AZ27" s="35">
        <f>IF(OR($A$1&lt;=Main!AL$4,ISBLANK($N27)),0,Main!AL22)</f>
        <v>0</v>
      </c>
      <c r="BA27" s="35">
        <f>IF(OR($A$1&lt;=Main!AM$4,ISBLANK($N27)),0,Main!AM22)</f>
        <v>0</v>
      </c>
      <c r="BB27" s="35">
        <f>IF(OR($A$1&lt;=Main!AN$4,ISBLANK($N27)),0,Main!AN22)</f>
        <v>0</v>
      </c>
      <c r="BC27" s="35">
        <f>IF(OR($A$1&lt;=Main!AO$4,ISBLANK($N27)),0,Main!AO22)</f>
        <v>0</v>
      </c>
      <c r="BD27" s="35">
        <f>IF(OR($A$1&lt;=Main!AP$4,ISBLANK($N27)),0,Main!AP22)</f>
        <v>0</v>
      </c>
      <c r="BE27" s="35">
        <f>IF(OR($A$1&lt;=Main!AQ$4,ISBLANK($N27)),0,Main!AQ22)</f>
        <v>0</v>
      </c>
      <c r="BF27" s="35">
        <f>IF(OR($A$1&lt;=Main!AR$4,ISBLANK($N27)),0,Main!AR22)</f>
        <v>0</v>
      </c>
      <c r="BG27" s="35">
        <f>IF(OR($A$1&lt;=Main!AS$4,ISBLANK($N27)),0,Main!AS22)</f>
        <v>0</v>
      </c>
      <c r="BH27" s="35">
        <f>IF(OR($A$1&lt;=Main!AT$4,ISBLANK($N27)),0,Main!AT22)</f>
        <v>0</v>
      </c>
      <c r="BI27" s="35">
        <f>IF(OR($A$1&lt;=Main!AU$4,ISBLANK($N27)),0,Main!AU22)</f>
        <v>0</v>
      </c>
      <c r="BJ27" s="35">
        <f>IF(OR($A$1&lt;=Main!AV$4,ISBLANK($N27)),0,Main!AV22)</f>
        <v>0</v>
      </c>
    </row>
    <row r="28" spans="1:63">
      <c r="A28" s="37"/>
      <c r="B28" s="37"/>
      <c r="C28" s="37" t="str">
        <f>IF(ISBLANK($A28),"",VLOOKUP($K28,Main!BC$6:BD$150,2,0))</f>
        <v/>
      </c>
      <c r="D28" s="43">
        <f t="shared" si="3"/>
        <v>0</v>
      </c>
      <c r="F28" s="6">
        <f>VLOOKUP($E28,Mask!$A$2:$C$102,$M$8,0)</f>
        <v>0</v>
      </c>
      <c r="G28" s="44">
        <f t="shared" si="4"/>
        <v>0</v>
      </c>
      <c r="H28" s="46"/>
      <c r="I28" s="46"/>
      <c r="K28" s="6" t="str">
        <f t="shared" si="0"/>
        <v/>
      </c>
      <c r="L28" s="35">
        <f t="shared" si="1"/>
        <v>0</v>
      </c>
      <c r="M28" s="6">
        <v>1</v>
      </c>
      <c r="N28" s="35" t="str">
        <f>Main!$A23&amp;Main!$B23</f>
        <v>СанниковаНаталья</v>
      </c>
      <c r="O28" s="145">
        <f t="shared" si="2"/>
        <v>85.832551981186086</v>
      </c>
      <c r="P28" s="150">
        <f t="shared" si="5"/>
        <v>16</v>
      </c>
      <c r="Q28" s="150">
        <f ca="1">IF(Main!$AY23&lt;&gt;"#",$P28-Main!$AY23,"#")</f>
        <v>-2</v>
      </c>
      <c r="R28" s="35">
        <f>Main!E23*Mask!G$18</f>
        <v>0</v>
      </c>
      <c r="S28" s="35">
        <f>Main!F23*Mask!H$18</f>
        <v>0</v>
      </c>
      <c r="T28" s="35">
        <f>Main!G23*Mask!I$18</f>
        <v>0</v>
      </c>
      <c r="U28" s="35">
        <f>Main!H23*Mask!J$18</f>
        <v>0</v>
      </c>
      <c r="V28" s="35">
        <f>Main!I23*Mask!K$18</f>
        <v>0</v>
      </c>
      <c r="W28" s="35">
        <f>Main!J23*Mask!L$18</f>
        <v>0</v>
      </c>
      <c r="X28" s="35">
        <f>Main!K23*Mask!M$18</f>
        <v>0</v>
      </c>
      <c r="Y28" s="35">
        <f>Main!L23*Mask!N$18</f>
        <v>0</v>
      </c>
      <c r="Z28" s="35">
        <f>Main!M23*Mask!O$18</f>
        <v>0</v>
      </c>
      <c r="AA28" s="35">
        <f>Main!N23*Mask!P$18</f>
        <v>0</v>
      </c>
      <c r="AB28" s="35">
        <f>Main!O23*Mask!Q$18</f>
        <v>0</v>
      </c>
      <c r="AC28" s="35">
        <f>Main!P23*Mask!R$18</f>
        <v>0</v>
      </c>
      <c r="AD28" s="35">
        <f>Main!Q23*Mask!S$18</f>
        <v>0</v>
      </c>
      <c r="AE28" s="35">
        <f>Main!R23*Mask!T$18</f>
        <v>0</v>
      </c>
      <c r="AF28" s="35">
        <f>Main!S23*Mask!U$18</f>
        <v>0</v>
      </c>
      <c r="AG28" s="35">
        <f>Main!T23*Mask!V$18</f>
        <v>0</v>
      </c>
      <c r="AH28" s="35">
        <f>Main!U23*Mask!W$18</f>
        <v>0</v>
      </c>
      <c r="AI28" s="35">
        <f>Main!V23*Mask!X$18</f>
        <v>0</v>
      </c>
      <c r="AJ28" s="35">
        <f>Main!W23*Mask!Y$18</f>
        <v>0</v>
      </c>
      <c r="AK28" s="35">
        <f>Main!X23*Mask!Z$18</f>
        <v>0</v>
      </c>
      <c r="AL28" s="35">
        <f>Main!Y23*Mask!AA$18</f>
        <v>0</v>
      </c>
      <c r="AM28" s="35">
        <f>Main!Z23*Mask!AB$18</f>
        <v>0</v>
      </c>
      <c r="AN28" s="35"/>
      <c r="AO28" s="35">
        <f>IF(OR($A$1&lt;=Main!AA$4,ISBLANK($N28)),0,Main!AA23)</f>
        <v>0</v>
      </c>
      <c r="AP28" s="35">
        <f>IF(OR($A$1&lt;=Main!AB$4,ISBLANK($N28)),0,Main!AB23)</f>
        <v>0</v>
      </c>
      <c r="AQ28" s="35">
        <f>IF(OR($A$1&lt;=Main!AC$4,ISBLANK($N28)),0,Main!AC23)</f>
        <v>0</v>
      </c>
      <c r="AR28" s="35">
        <f>IF(OR($A$1&lt;=Main!AD$4,ISBLANK($N28)),0,Main!AD23)</f>
        <v>0</v>
      </c>
      <c r="AS28" s="35">
        <f>IF(OR($A$1&lt;=Main!AE$4,ISBLANK($N28)),0,Main!AE23)</f>
        <v>0</v>
      </c>
      <c r="AT28" s="35">
        <f>IF(OR($A$1&lt;=Main!AF$4,ISBLANK($N28)),0,Main!AF23)</f>
        <v>0</v>
      </c>
      <c r="AU28" s="35">
        <f>IF(OR($A$1&lt;=Main!AG$4,ISBLANK($N28)),0,Main!AG23)</f>
        <v>30</v>
      </c>
      <c r="AV28" s="35">
        <f>IF(OR($A$1&lt;=Main!AH$4,ISBLANK($N28)),0,Main!AH23)</f>
        <v>0</v>
      </c>
      <c r="AW28" s="35">
        <f>IF(OR($A$1&lt;=Main!AI$4,ISBLANK($N28)),0,Main!AI23)</f>
        <v>55.832551981186086</v>
      </c>
      <c r="AX28" s="35">
        <f>IF(OR($A$1&lt;=Main!AJ$4,ISBLANK($N28)),0,Main!AJ23)</f>
        <v>0</v>
      </c>
      <c r="AY28" s="35">
        <f>IF(OR($A$1&lt;=Main!AK$4,ISBLANK($N28)),0,Main!AK23)</f>
        <v>0</v>
      </c>
      <c r="AZ28" s="35">
        <f>IF(OR($A$1&lt;=Main!AL$4,ISBLANK($N28)),0,Main!AL23)</f>
        <v>0</v>
      </c>
      <c r="BA28" s="35">
        <f>IF(OR($A$1&lt;=Main!AM$4,ISBLANK($N28)),0,Main!AM23)</f>
        <v>0</v>
      </c>
      <c r="BB28" s="35">
        <f>IF(OR($A$1&lt;=Main!AN$4,ISBLANK($N28)),0,Main!AN23)</f>
        <v>0</v>
      </c>
      <c r="BC28" s="35">
        <f>IF(OR($A$1&lt;=Main!AO$4,ISBLANK($N28)),0,Main!AO23)</f>
        <v>0</v>
      </c>
      <c r="BD28" s="35">
        <f>IF(OR($A$1&lt;=Main!AP$4,ISBLANK($N28)),0,Main!AP23)</f>
        <v>0</v>
      </c>
      <c r="BE28" s="35">
        <f>IF(OR($A$1&lt;=Main!AQ$4,ISBLANK($N28)),0,Main!AQ23)</f>
        <v>0</v>
      </c>
      <c r="BF28" s="35">
        <f>IF(OR($A$1&lt;=Main!AR$4,ISBLANK($N28)),0,Main!AR23)</f>
        <v>0</v>
      </c>
      <c r="BG28" s="35">
        <f>IF(OR($A$1&lt;=Main!AS$4,ISBLANK($N28)),0,Main!AS23)</f>
        <v>0</v>
      </c>
      <c r="BH28" s="35">
        <f>IF(OR($A$1&lt;=Main!AT$4,ISBLANK($N28)),0,Main!AT23)</f>
        <v>0</v>
      </c>
      <c r="BI28" s="35">
        <f>IF(OR($A$1&lt;=Main!AU$4,ISBLANK($N28)),0,Main!AU23)</f>
        <v>0</v>
      </c>
      <c r="BJ28" s="35">
        <f>IF(OR($A$1&lt;=Main!AV$4,ISBLANK($N28)),0,Main!AV23)</f>
        <v>0</v>
      </c>
    </row>
    <row r="29" spans="1:63">
      <c r="A29" s="37"/>
      <c r="B29" s="37"/>
      <c r="C29" s="37" t="str">
        <f>IF(ISBLANK($A29),"",VLOOKUP($K29,Main!BC$6:BD$150,2,0))</f>
        <v/>
      </c>
      <c r="D29" s="43">
        <f t="shared" si="3"/>
        <v>0</v>
      </c>
      <c r="F29" s="6">
        <f>VLOOKUP($E29,Mask!$A$2:$C$102,$M$8,0)</f>
        <v>0</v>
      </c>
      <c r="G29" s="44">
        <f t="shared" si="4"/>
        <v>0</v>
      </c>
      <c r="K29" s="6" t="str">
        <f t="shared" si="0"/>
        <v/>
      </c>
      <c r="L29" s="35">
        <f t="shared" si="1"/>
        <v>0</v>
      </c>
      <c r="M29" s="6">
        <v>1</v>
      </c>
      <c r="N29" s="35" t="str">
        <f>Main!$A24&amp;Main!$B24</f>
        <v>КуршаковаКристина</v>
      </c>
      <c r="O29" s="145">
        <f t="shared" si="2"/>
        <v>82.865291080748648</v>
      </c>
      <c r="P29" s="150">
        <f t="shared" si="5"/>
        <v>17</v>
      </c>
      <c r="Q29" s="150">
        <f ca="1">IF(Main!$AY24&lt;&gt;"#",$P29-Main!$AY24,"#")</f>
        <v>-2</v>
      </c>
      <c r="R29" s="35">
        <f>Main!E24*Mask!G$18</f>
        <v>0</v>
      </c>
      <c r="S29" s="35">
        <f>Main!F24*Mask!H$18</f>
        <v>0</v>
      </c>
      <c r="T29" s="35">
        <f>Main!G24*Mask!I$18</f>
        <v>0</v>
      </c>
      <c r="U29" s="35">
        <f>Main!H24*Mask!J$18</f>
        <v>0</v>
      </c>
      <c r="V29" s="35">
        <f>Main!I24*Mask!K$18</f>
        <v>0</v>
      </c>
      <c r="W29" s="35">
        <f>Main!J24*Mask!L$18</f>
        <v>0</v>
      </c>
      <c r="X29" s="35">
        <f>Main!K24*Mask!M$18</f>
        <v>0</v>
      </c>
      <c r="Y29" s="35">
        <f>Main!L24*Mask!N$18</f>
        <v>0</v>
      </c>
      <c r="Z29" s="35">
        <f>Main!M24*Mask!O$18</f>
        <v>0</v>
      </c>
      <c r="AA29" s="35">
        <f>Main!N24*Mask!P$18</f>
        <v>0</v>
      </c>
      <c r="AB29" s="35">
        <f>Main!O24*Mask!Q$18</f>
        <v>0</v>
      </c>
      <c r="AC29" s="35">
        <f>Main!P24*Mask!R$18</f>
        <v>0</v>
      </c>
      <c r="AD29" s="35">
        <f>Main!Q24*Mask!S$18</f>
        <v>0</v>
      </c>
      <c r="AE29" s="35">
        <f>Main!R24*Mask!T$18</f>
        <v>0</v>
      </c>
      <c r="AF29" s="35">
        <f>Main!S24*Mask!U$18</f>
        <v>0</v>
      </c>
      <c r="AG29" s="35">
        <f>Main!T24*Mask!V$18</f>
        <v>0</v>
      </c>
      <c r="AH29" s="35">
        <f>Main!U24*Mask!W$18</f>
        <v>0</v>
      </c>
      <c r="AI29" s="35">
        <f>Main!V24*Mask!X$18</f>
        <v>0</v>
      </c>
      <c r="AJ29" s="35">
        <f>Main!W24*Mask!Y$18</f>
        <v>0</v>
      </c>
      <c r="AK29" s="35">
        <f>Main!X24*Mask!Z$18</f>
        <v>0</v>
      </c>
      <c r="AL29" s="35">
        <f>Main!Y24*Mask!AA$18</f>
        <v>0</v>
      </c>
      <c r="AM29" s="35">
        <f>Main!Z24*Mask!AB$18</f>
        <v>0</v>
      </c>
      <c r="AN29" s="35"/>
      <c r="AO29" s="35">
        <f>IF(OR($A$1&lt;=Main!AA$4,ISBLANK($N29)),0,Main!AA24)</f>
        <v>36.274409942492923</v>
      </c>
      <c r="AP29" s="35">
        <f>IF(OR($A$1&lt;=Main!AB$4,ISBLANK($N29)),0,Main!AB24)</f>
        <v>0</v>
      </c>
      <c r="AQ29" s="35">
        <f>IF(OR($A$1&lt;=Main!AC$4,ISBLANK($N29)),0,Main!AC24)</f>
        <v>0</v>
      </c>
      <c r="AR29" s="35">
        <f>IF(OR($A$1&lt;=Main!AD$4,ISBLANK($N29)),0,Main!AD24)</f>
        <v>0</v>
      </c>
      <c r="AS29" s="35">
        <f>IF(OR($A$1&lt;=Main!AE$4,ISBLANK($N29)),0,Main!AE24)</f>
        <v>46.590881138255725</v>
      </c>
      <c r="AT29" s="35">
        <f>IF(OR($A$1&lt;=Main!AF$4,ISBLANK($N29)),0,Main!AF24)</f>
        <v>0</v>
      </c>
      <c r="AU29" s="35">
        <f>IF(OR($A$1&lt;=Main!AG$4,ISBLANK($N29)),0,Main!AG24)</f>
        <v>0</v>
      </c>
      <c r="AV29" s="35">
        <f>IF(OR($A$1&lt;=Main!AH$4,ISBLANK($N29)),0,Main!AH24)</f>
        <v>0</v>
      </c>
      <c r="AW29" s="35">
        <f>IF(OR($A$1&lt;=Main!AI$4,ISBLANK($N29)),0,Main!AI24)</f>
        <v>0</v>
      </c>
      <c r="AX29" s="35">
        <f>IF(OR($A$1&lt;=Main!AJ$4,ISBLANK($N29)),0,Main!AJ24)</f>
        <v>0</v>
      </c>
      <c r="AY29" s="35">
        <f>IF(OR($A$1&lt;=Main!AK$4,ISBLANK($N29)),0,Main!AK24)</f>
        <v>0</v>
      </c>
      <c r="AZ29" s="35">
        <f>IF(OR($A$1&lt;=Main!AL$4,ISBLANK($N29)),0,Main!AL24)</f>
        <v>0</v>
      </c>
      <c r="BA29" s="35">
        <f>IF(OR($A$1&lt;=Main!AM$4,ISBLANK($N29)),0,Main!AM24)</f>
        <v>0</v>
      </c>
      <c r="BB29" s="35">
        <f>IF(OR($A$1&lt;=Main!AN$4,ISBLANK($N29)),0,Main!AN24)</f>
        <v>0</v>
      </c>
      <c r="BC29" s="35">
        <f>IF(OR($A$1&lt;=Main!AO$4,ISBLANK($N29)),0,Main!AO24)</f>
        <v>0</v>
      </c>
      <c r="BD29" s="35">
        <f>IF(OR($A$1&lt;=Main!AP$4,ISBLANK($N29)),0,Main!AP24)</f>
        <v>0</v>
      </c>
      <c r="BE29" s="35">
        <f>IF(OR($A$1&lt;=Main!AQ$4,ISBLANK($N29)),0,Main!AQ24)</f>
        <v>0</v>
      </c>
      <c r="BF29" s="35">
        <f>IF(OR($A$1&lt;=Main!AR$4,ISBLANK($N29)),0,Main!AR24)</f>
        <v>0</v>
      </c>
      <c r="BG29" s="35">
        <f>IF(OR($A$1&lt;=Main!AS$4,ISBLANK($N29)),0,Main!AS24)</f>
        <v>0</v>
      </c>
      <c r="BH29" s="35">
        <f>IF(OR($A$1&lt;=Main!AT$4,ISBLANK($N29)),0,Main!AT24)</f>
        <v>0</v>
      </c>
      <c r="BI29" s="35">
        <f>IF(OR($A$1&lt;=Main!AU$4,ISBLANK($N29)),0,Main!AU24)</f>
        <v>0</v>
      </c>
      <c r="BJ29" s="35">
        <f>IF(OR($A$1&lt;=Main!AV$4,ISBLANK($N29)),0,Main!AV24)</f>
        <v>0</v>
      </c>
    </row>
    <row r="30" spans="1:63">
      <c r="A30" s="37"/>
      <c r="B30" s="37"/>
      <c r="C30" s="37" t="str">
        <f>IF(ISBLANK($A30),"",VLOOKUP($K30,Main!BC$6:BD$150,2,0))</f>
        <v/>
      </c>
      <c r="D30" s="43">
        <f t="shared" si="3"/>
        <v>0</v>
      </c>
      <c r="F30" s="6">
        <f>VLOOKUP($E30,Mask!$A$2:$C$102,$M$8,0)</f>
        <v>0</v>
      </c>
      <c r="G30" s="44">
        <f t="shared" si="4"/>
        <v>0</v>
      </c>
      <c r="K30" s="6" t="str">
        <f t="shared" si="0"/>
        <v/>
      </c>
      <c r="L30" s="35">
        <f t="shared" si="1"/>
        <v>0</v>
      </c>
      <c r="M30" s="6">
        <v>1</v>
      </c>
      <c r="N30" s="35" t="str">
        <f>Main!$A25&amp;Main!$B25</f>
        <v>СпиридоноваТатьяна</v>
      </c>
      <c r="O30" s="145">
        <f t="shared" si="2"/>
        <v>75.110001248029434</v>
      </c>
      <c r="P30" s="150">
        <f t="shared" si="5"/>
        <v>18</v>
      </c>
      <c r="Q30" s="150">
        <f ca="1">IF(Main!$AY25&lt;&gt;"#",$P30-Main!$AY25,"#")</f>
        <v>-2</v>
      </c>
      <c r="R30" s="35">
        <f>Main!E25*Mask!G$18</f>
        <v>0</v>
      </c>
      <c r="S30" s="35">
        <f>Main!F25*Mask!H$18</f>
        <v>0</v>
      </c>
      <c r="T30" s="35">
        <f>Main!G25*Mask!I$18</f>
        <v>0</v>
      </c>
      <c r="U30" s="35">
        <f>Main!H25*Mask!J$18</f>
        <v>0</v>
      </c>
      <c r="V30" s="35">
        <f>Main!I25*Mask!K$18</f>
        <v>0</v>
      </c>
      <c r="W30" s="35">
        <f>Main!J25*Mask!L$18</f>
        <v>0</v>
      </c>
      <c r="X30" s="35">
        <f>Main!K25*Mask!M$18</f>
        <v>0</v>
      </c>
      <c r="Y30" s="35">
        <f>Main!L25*Mask!N$18</f>
        <v>0</v>
      </c>
      <c r="Z30" s="35">
        <f>Main!M25*Mask!O$18</f>
        <v>0</v>
      </c>
      <c r="AA30" s="35">
        <f>Main!N25*Mask!P$18</f>
        <v>0</v>
      </c>
      <c r="AB30" s="35">
        <f>Main!O25*Mask!Q$18</f>
        <v>0</v>
      </c>
      <c r="AC30" s="35">
        <f>Main!P25*Mask!R$18</f>
        <v>0</v>
      </c>
      <c r="AD30" s="35">
        <f>Main!Q25*Mask!S$18</f>
        <v>0</v>
      </c>
      <c r="AE30" s="35">
        <f>Main!R25*Mask!T$18</f>
        <v>0</v>
      </c>
      <c r="AF30" s="35">
        <f>Main!S25*Mask!U$18</f>
        <v>0</v>
      </c>
      <c r="AG30" s="35">
        <f>Main!T25*Mask!V$18</f>
        <v>0</v>
      </c>
      <c r="AH30" s="35">
        <f>Main!U25*Mask!W$18</f>
        <v>0</v>
      </c>
      <c r="AI30" s="35">
        <f>Main!V25*Mask!X$18</f>
        <v>0</v>
      </c>
      <c r="AJ30" s="35">
        <f>Main!W25*Mask!Y$18</f>
        <v>0</v>
      </c>
      <c r="AK30" s="35">
        <f>Main!X25*Mask!Z$18</f>
        <v>0</v>
      </c>
      <c r="AL30" s="35">
        <f>Main!Y25*Mask!AA$18</f>
        <v>0</v>
      </c>
      <c r="AM30" s="35">
        <f>Main!Z25*Mask!AB$18</f>
        <v>0</v>
      </c>
      <c r="AN30" s="35"/>
      <c r="AO30" s="35">
        <f>IF(OR($A$1&lt;=Main!AA$4,ISBLANK($N30)),0,Main!AA25)</f>
        <v>0</v>
      </c>
      <c r="AP30" s="35">
        <f>IF(OR($A$1&lt;=Main!AB$4,ISBLANK($N30)),0,Main!AB25)</f>
        <v>0</v>
      </c>
      <c r="AQ30" s="35">
        <f>IF(OR($A$1&lt;=Main!AC$4,ISBLANK($N30)),0,Main!AC25)</f>
        <v>0</v>
      </c>
      <c r="AR30" s="35">
        <f>IF(OR($A$1&lt;=Main!AD$4,ISBLANK($N30)),0,Main!AD25)</f>
        <v>0</v>
      </c>
      <c r="AS30" s="35">
        <f>IF(OR($A$1&lt;=Main!AE$4,ISBLANK($N30)),0,Main!AE25)</f>
        <v>0</v>
      </c>
      <c r="AT30" s="35">
        <f>IF(OR($A$1&lt;=Main!AF$4,ISBLANK($N30)),0,Main!AF25)</f>
        <v>75.110001248029434</v>
      </c>
      <c r="AU30" s="35">
        <f>IF(OR($A$1&lt;=Main!AG$4,ISBLANK($N30)),0,Main!AG25)</f>
        <v>0</v>
      </c>
      <c r="AV30" s="35">
        <f>IF(OR($A$1&lt;=Main!AH$4,ISBLANK($N30)),0,Main!AH25)</f>
        <v>0</v>
      </c>
      <c r="AW30" s="35">
        <f>IF(OR($A$1&lt;=Main!AI$4,ISBLANK($N30)),0,Main!AI25)</f>
        <v>0</v>
      </c>
      <c r="AX30" s="35">
        <f>IF(OR($A$1&lt;=Main!AJ$4,ISBLANK($N30)),0,Main!AJ25)</f>
        <v>0</v>
      </c>
      <c r="AY30" s="35">
        <f>IF(OR($A$1&lt;=Main!AK$4,ISBLANK($N30)),0,Main!AK25)</f>
        <v>0</v>
      </c>
      <c r="AZ30" s="35">
        <f>IF(OR($A$1&lt;=Main!AL$4,ISBLANK($N30)),0,Main!AL25)</f>
        <v>0</v>
      </c>
      <c r="BA30" s="35">
        <f>IF(OR($A$1&lt;=Main!AM$4,ISBLANK($N30)),0,Main!AM25)</f>
        <v>0</v>
      </c>
      <c r="BB30" s="35">
        <f>IF(OR($A$1&lt;=Main!AN$4,ISBLANK($N30)),0,Main!AN25)</f>
        <v>0</v>
      </c>
      <c r="BC30" s="35">
        <f>IF(OR($A$1&lt;=Main!AO$4,ISBLANK($N30)),0,Main!AO25)</f>
        <v>0</v>
      </c>
      <c r="BD30" s="35">
        <f>IF(OR($A$1&lt;=Main!AP$4,ISBLANK($N30)),0,Main!AP25)</f>
        <v>0</v>
      </c>
      <c r="BE30" s="35">
        <f>IF(OR($A$1&lt;=Main!AQ$4,ISBLANK($N30)),0,Main!AQ25)</f>
        <v>0</v>
      </c>
      <c r="BF30" s="35">
        <f>IF(OR($A$1&lt;=Main!AR$4,ISBLANK($N30)),0,Main!AR25)</f>
        <v>0</v>
      </c>
      <c r="BG30" s="35">
        <f>IF(OR($A$1&lt;=Main!AS$4,ISBLANK($N30)),0,Main!AS25)</f>
        <v>0</v>
      </c>
      <c r="BH30" s="35">
        <f>IF(OR($A$1&lt;=Main!AT$4,ISBLANK($N30)),0,Main!AT25)</f>
        <v>0</v>
      </c>
      <c r="BI30" s="35">
        <f>IF(OR($A$1&lt;=Main!AU$4,ISBLANK($N30)),0,Main!AU25)</f>
        <v>0</v>
      </c>
      <c r="BJ30" s="35">
        <f>IF(OR($A$1&lt;=Main!AV$4,ISBLANK($N30)),0,Main!AV25)</f>
        <v>0</v>
      </c>
    </row>
    <row r="31" spans="1:63">
      <c r="A31" s="37"/>
      <c r="B31" s="37"/>
      <c r="C31" s="37" t="str">
        <f>IF(ISBLANK($A31),"",VLOOKUP($K31,Main!BC$6:BD$150,2,0))</f>
        <v/>
      </c>
      <c r="D31" s="43">
        <f t="shared" si="3"/>
        <v>0</v>
      </c>
      <c r="F31" s="6">
        <f>VLOOKUP($E31,Mask!$A$2:$C$102,$M$8,0)</f>
        <v>0</v>
      </c>
      <c r="G31" s="44">
        <f t="shared" si="4"/>
        <v>0</v>
      </c>
      <c r="K31" s="6" t="str">
        <f t="shared" si="0"/>
        <v/>
      </c>
      <c r="L31" s="35">
        <f t="shared" si="1"/>
        <v>0</v>
      </c>
      <c r="M31" s="6">
        <v>1</v>
      </c>
      <c r="N31" s="35" t="str">
        <f>Main!$A26&amp;Main!$B26</f>
        <v>ШемякинскаяЯна</v>
      </c>
      <c r="O31" s="145">
        <f t="shared" si="2"/>
        <v>72.798251778524559</v>
      </c>
      <c r="P31" s="150">
        <f t="shared" si="5"/>
        <v>19</v>
      </c>
      <c r="Q31" s="150">
        <f ca="1">IF(Main!$AY26&lt;&gt;"#",$P31-Main!$AY26,"#")</f>
        <v>-2</v>
      </c>
      <c r="R31" s="35">
        <f>Main!E26*Mask!G$18</f>
        <v>0</v>
      </c>
      <c r="S31" s="35">
        <f>Main!F26*Mask!H$18</f>
        <v>0</v>
      </c>
      <c r="T31" s="35">
        <f>Main!G26*Mask!I$18</f>
        <v>0</v>
      </c>
      <c r="U31" s="35">
        <f>Main!H26*Mask!J$18</f>
        <v>0</v>
      </c>
      <c r="V31" s="35">
        <f>Main!I26*Mask!K$18</f>
        <v>0</v>
      </c>
      <c r="W31" s="35">
        <f>Main!J26*Mask!L$18</f>
        <v>0</v>
      </c>
      <c r="X31" s="35">
        <f>Main!K26*Mask!M$18</f>
        <v>0</v>
      </c>
      <c r="Y31" s="35">
        <f>Main!L26*Mask!N$18</f>
        <v>0</v>
      </c>
      <c r="Z31" s="35">
        <f>Main!M26*Mask!O$18</f>
        <v>0</v>
      </c>
      <c r="AA31" s="35">
        <f>Main!N26*Mask!P$18</f>
        <v>0</v>
      </c>
      <c r="AB31" s="35">
        <f>Main!O26*Mask!Q$18</f>
        <v>0</v>
      </c>
      <c r="AC31" s="35">
        <f>Main!P26*Mask!R$18</f>
        <v>0</v>
      </c>
      <c r="AD31" s="35">
        <f>Main!Q26*Mask!S$18</f>
        <v>0</v>
      </c>
      <c r="AE31" s="35">
        <f>Main!R26*Mask!T$18</f>
        <v>0</v>
      </c>
      <c r="AF31" s="35">
        <f>Main!S26*Mask!U$18</f>
        <v>0</v>
      </c>
      <c r="AG31" s="35">
        <f>Main!T26*Mask!V$18</f>
        <v>0</v>
      </c>
      <c r="AH31" s="35">
        <f>Main!U26*Mask!W$18</f>
        <v>0</v>
      </c>
      <c r="AI31" s="35">
        <f>Main!V26*Mask!X$18</f>
        <v>0</v>
      </c>
      <c r="AJ31" s="35">
        <f>Main!W26*Mask!Y$18</f>
        <v>0</v>
      </c>
      <c r="AK31" s="35">
        <f>Main!X26*Mask!Z$18</f>
        <v>0</v>
      </c>
      <c r="AL31" s="35">
        <f>Main!Y26*Mask!AA$18</f>
        <v>0</v>
      </c>
      <c r="AM31" s="35">
        <f>Main!Z26*Mask!AB$18</f>
        <v>0</v>
      </c>
      <c r="AN31" s="35"/>
      <c r="AO31" s="35">
        <f>IF(OR($A$1&lt;=Main!AA$4,ISBLANK($N31)),0,Main!AA26)</f>
        <v>0</v>
      </c>
      <c r="AP31" s="35">
        <f>IF(OR($A$1&lt;=Main!AB$4,ISBLANK($N31)),0,Main!AB26)</f>
        <v>0</v>
      </c>
      <c r="AQ31" s="35">
        <f>IF(OR($A$1&lt;=Main!AC$4,ISBLANK($N31)),0,Main!AC26)</f>
        <v>0</v>
      </c>
      <c r="AR31" s="35">
        <f>IF(OR($A$1&lt;=Main!AD$4,ISBLANK($N31)),0,Main!AD26)</f>
        <v>0</v>
      </c>
      <c r="AS31" s="35">
        <f>IF(OR($A$1&lt;=Main!AE$4,ISBLANK($N31)),0,Main!AE26)</f>
        <v>72.798251778524559</v>
      </c>
      <c r="AT31" s="35">
        <f>IF(OR($A$1&lt;=Main!AF$4,ISBLANK($N31)),0,Main!AF26)</f>
        <v>0</v>
      </c>
      <c r="AU31" s="35">
        <f>IF(OR($A$1&lt;=Main!AG$4,ISBLANK($N31)),0,Main!AG26)</f>
        <v>0</v>
      </c>
      <c r="AV31" s="35">
        <f>IF(OR($A$1&lt;=Main!AH$4,ISBLANK($N31)),0,Main!AH26)</f>
        <v>0</v>
      </c>
      <c r="AW31" s="35">
        <f>IF(OR($A$1&lt;=Main!AI$4,ISBLANK($N31)),0,Main!AI26)</f>
        <v>0</v>
      </c>
      <c r="AX31" s="35">
        <f>IF(OR($A$1&lt;=Main!AJ$4,ISBLANK($N31)),0,Main!AJ26)</f>
        <v>0</v>
      </c>
      <c r="AY31" s="35">
        <f>IF(OR($A$1&lt;=Main!AK$4,ISBLANK($N31)),0,Main!AK26)</f>
        <v>0</v>
      </c>
      <c r="AZ31" s="35">
        <f>IF(OR($A$1&lt;=Main!AL$4,ISBLANK($N31)),0,Main!AL26)</f>
        <v>0</v>
      </c>
      <c r="BA31" s="35">
        <f>IF(OR($A$1&lt;=Main!AM$4,ISBLANK($N31)),0,Main!AM26)</f>
        <v>0</v>
      </c>
      <c r="BB31" s="35">
        <f>IF(OR($A$1&lt;=Main!AN$4,ISBLANK($N31)),0,Main!AN26)</f>
        <v>0</v>
      </c>
      <c r="BC31" s="35">
        <f>IF(OR($A$1&lt;=Main!AO$4,ISBLANK($N31)),0,Main!AO26)</f>
        <v>0</v>
      </c>
      <c r="BD31" s="35">
        <f>IF(OR($A$1&lt;=Main!AP$4,ISBLANK($N31)),0,Main!AP26)</f>
        <v>0</v>
      </c>
      <c r="BE31" s="35">
        <f>IF(OR($A$1&lt;=Main!AQ$4,ISBLANK($N31)),0,Main!AQ26)</f>
        <v>0</v>
      </c>
      <c r="BF31" s="35">
        <f>IF(OR($A$1&lt;=Main!AR$4,ISBLANK($N31)),0,Main!AR26)</f>
        <v>0</v>
      </c>
      <c r="BG31" s="35">
        <f>IF(OR($A$1&lt;=Main!AS$4,ISBLANK($N31)),0,Main!AS26)</f>
        <v>0</v>
      </c>
      <c r="BH31" s="35">
        <f>IF(OR($A$1&lt;=Main!AT$4,ISBLANK($N31)),0,Main!AT26)</f>
        <v>0</v>
      </c>
      <c r="BI31" s="35">
        <f>IF(OR($A$1&lt;=Main!AU$4,ISBLANK($N31)),0,Main!AU26)</f>
        <v>0</v>
      </c>
      <c r="BJ31" s="35">
        <f>IF(OR($A$1&lt;=Main!AV$4,ISBLANK($N31)),0,Main!AV26)</f>
        <v>0</v>
      </c>
    </row>
    <row r="32" spans="1:63">
      <c r="A32" s="37"/>
      <c r="B32" s="37"/>
      <c r="C32" s="37" t="str">
        <f>IF(ISBLANK($A32),"",VLOOKUP($K32,Main!BC$6:BD$150,2,0))</f>
        <v/>
      </c>
      <c r="D32" s="43">
        <f t="shared" si="3"/>
        <v>0</v>
      </c>
      <c r="F32" s="6">
        <f>VLOOKUP($E32,Mask!$A$2:$C$102,$M$8,0)</f>
        <v>0</v>
      </c>
      <c r="G32" s="44">
        <f t="shared" si="4"/>
        <v>0</v>
      </c>
      <c r="K32" s="6" t="str">
        <f t="shared" si="0"/>
        <v/>
      </c>
      <c r="L32" s="35">
        <f t="shared" si="1"/>
        <v>0</v>
      </c>
      <c r="M32" s="6">
        <v>1</v>
      </c>
      <c r="N32" s="35" t="str">
        <f>Main!$A27&amp;Main!$B27</f>
        <v>ГусеваПолина</v>
      </c>
      <c r="O32" s="145">
        <f t="shared" si="2"/>
        <v>72.612484786396195</v>
      </c>
      <c r="P32" s="150">
        <f t="shared" si="5"/>
        <v>20</v>
      </c>
      <c r="Q32" s="150">
        <f ca="1">IF(Main!$AY27&lt;&gt;"#",$P32-Main!$AY27,"#")</f>
        <v>-2</v>
      </c>
      <c r="R32" s="35">
        <f>Main!E27*Mask!G$18</f>
        <v>0</v>
      </c>
      <c r="S32" s="35">
        <f>Main!F27*Mask!H$18</f>
        <v>0</v>
      </c>
      <c r="T32" s="35">
        <f>Main!G27*Mask!I$18</f>
        <v>0</v>
      </c>
      <c r="U32" s="35">
        <f>Main!H27*Mask!J$18</f>
        <v>0</v>
      </c>
      <c r="V32" s="35">
        <f>Main!I27*Mask!K$18</f>
        <v>0</v>
      </c>
      <c r="W32" s="35">
        <f>Main!J27*Mask!L$18</f>
        <v>0</v>
      </c>
      <c r="X32" s="35">
        <f>Main!K27*Mask!M$18</f>
        <v>0</v>
      </c>
      <c r="Y32" s="35">
        <f>Main!L27*Mask!N$18</f>
        <v>0</v>
      </c>
      <c r="Z32" s="35">
        <f>Main!M27*Mask!O$18</f>
        <v>0</v>
      </c>
      <c r="AA32" s="35">
        <f>Main!N27*Mask!P$18</f>
        <v>0</v>
      </c>
      <c r="AB32" s="35">
        <f>Main!O27*Mask!Q$18</f>
        <v>0</v>
      </c>
      <c r="AC32" s="35">
        <f>Main!P27*Mask!R$18</f>
        <v>0</v>
      </c>
      <c r="AD32" s="35">
        <f>Main!Q27*Mask!S$18</f>
        <v>0</v>
      </c>
      <c r="AE32" s="35">
        <f>Main!R27*Mask!T$18</f>
        <v>0</v>
      </c>
      <c r="AF32" s="35">
        <f>Main!S27*Mask!U$18</f>
        <v>0</v>
      </c>
      <c r="AG32" s="35">
        <f>Main!T27*Mask!V$18</f>
        <v>0</v>
      </c>
      <c r="AH32" s="35">
        <f>Main!U27*Mask!W$18</f>
        <v>0</v>
      </c>
      <c r="AI32" s="35">
        <f>Main!V27*Mask!X$18</f>
        <v>0</v>
      </c>
      <c r="AJ32" s="35">
        <f>Main!W27*Mask!Y$18</f>
        <v>0</v>
      </c>
      <c r="AK32" s="35">
        <f>Main!X27*Mask!Z$18</f>
        <v>0</v>
      </c>
      <c r="AL32" s="35">
        <f>Main!Y27*Mask!AA$18</f>
        <v>0</v>
      </c>
      <c r="AM32" s="35">
        <f>Main!Z27*Mask!AB$18</f>
        <v>0</v>
      </c>
      <c r="AN32" s="35"/>
      <c r="AO32" s="35">
        <f>IF(OR($A$1&lt;=Main!AA$4,ISBLANK($N32)),0,Main!AA27)</f>
        <v>18.741778470288008</v>
      </c>
      <c r="AP32" s="35">
        <f>IF(OR($A$1&lt;=Main!AB$4,ISBLANK($N32)),0,Main!AB27)</f>
        <v>0</v>
      </c>
      <c r="AQ32" s="35">
        <f>IF(OR($A$1&lt;=Main!AC$4,ISBLANK($N32)),0,Main!AC27)</f>
        <v>0</v>
      </c>
      <c r="AR32" s="35">
        <f>IF(OR($A$1&lt;=Main!AD$4,ISBLANK($N32)),0,Main!AD27)</f>
        <v>0</v>
      </c>
      <c r="AS32" s="35">
        <f>IF(OR($A$1&lt;=Main!AE$4,ISBLANK($N32)),0,Main!AE27)</f>
        <v>53.870706316108183</v>
      </c>
      <c r="AT32" s="35">
        <f>IF(OR($A$1&lt;=Main!AF$4,ISBLANK($N32)),0,Main!AF27)</f>
        <v>0</v>
      </c>
      <c r="AU32" s="35">
        <f>IF(OR($A$1&lt;=Main!AG$4,ISBLANK($N32)),0,Main!AG27)</f>
        <v>0</v>
      </c>
      <c r="AV32" s="35">
        <f>IF(OR($A$1&lt;=Main!AH$4,ISBLANK($N32)),0,Main!AH27)</f>
        <v>0</v>
      </c>
      <c r="AW32" s="35">
        <f>IF(OR($A$1&lt;=Main!AI$4,ISBLANK($N32)),0,Main!AI27)</f>
        <v>0</v>
      </c>
      <c r="AX32" s="35">
        <f>IF(OR($A$1&lt;=Main!AJ$4,ISBLANK($N32)),0,Main!AJ27)</f>
        <v>0</v>
      </c>
      <c r="AY32" s="35">
        <f>IF(OR($A$1&lt;=Main!AK$4,ISBLANK($N32)),0,Main!AK27)</f>
        <v>0</v>
      </c>
      <c r="AZ32" s="35">
        <f>IF(OR($A$1&lt;=Main!AL$4,ISBLANK($N32)),0,Main!AL27)</f>
        <v>0</v>
      </c>
      <c r="BA32" s="35">
        <f>IF(OR($A$1&lt;=Main!AM$4,ISBLANK($N32)),0,Main!AM27)</f>
        <v>0</v>
      </c>
      <c r="BB32" s="35">
        <f>IF(OR($A$1&lt;=Main!AN$4,ISBLANK($N32)),0,Main!AN27)</f>
        <v>0</v>
      </c>
      <c r="BC32" s="35">
        <f>IF(OR($A$1&lt;=Main!AO$4,ISBLANK($N32)),0,Main!AO27)</f>
        <v>0</v>
      </c>
      <c r="BD32" s="35">
        <f>IF(OR($A$1&lt;=Main!AP$4,ISBLANK($N32)),0,Main!AP27)</f>
        <v>0</v>
      </c>
      <c r="BE32" s="35">
        <f>IF(OR($A$1&lt;=Main!AQ$4,ISBLANK($N32)),0,Main!AQ27)</f>
        <v>0</v>
      </c>
      <c r="BF32" s="35">
        <f>IF(OR($A$1&lt;=Main!AR$4,ISBLANK($N32)),0,Main!AR27)</f>
        <v>0</v>
      </c>
      <c r="BG32" s="35">
        <f>IF(OR($A$1&lt;=Main!AS$4,ISBLANK($N32)),0,Main!AS27)</f>
        <v>0</v>
      </c>
      <c r="BH32" s="35">
        <f>IF(OR($A$1&lt;=Main!AT$4,ISBLANK($N32)),0,Main!AT27)</f>
        <v>0</v>
      </c>
      <c r="BI32" s="35">
        <f>IF(OR($A$1&lt;=Main!AU$4,ISBLANK($N32)),0,Main!AU27)</f>
        <v>0</v>
      </c>
      <c r="BJ32" s="35">
        <f>IF(OR($A$1&lt;=Main!AV$4,ISBLANK($N32)),0,Main!AV27)</f>
        <v>0</v>
      </c>
    </row>
    <row r="33" spans="1:62">
      <c r="A33" s="37"/>
      <c r="B33" s="37"/>
      <c r="C33" s="37" t="str">
        <f>IF(ISBLANK($A33),"",VLOOKUP($K33,Main!BC$6:BD$150,2,0))</f>
        <v/>
      </c>
      <c r="D33" s="43">
        <f t="shared" si="3"/>
        <v>0</v>
      </c>
      <c r="F33" s="6">
        <f>VLOOKUP($E33,Mask!$A$2:$C$102,$M$8,0)</f>
        <v>0</v>
      </c>
      <c r="G33" s="44">
        <f t="shared" si="4"/>
        <v>0</v>
      </c>
      <c r="K33" s="6" t="str">
        <f t="shared" si="0"/>
        <v/>
      </c>
      <c r="L33" s="35">
        <f t="shared" si="1"/>
        <v>0</v>
      </c>
      <c r="M33" s="6">
        <v>1</v>
      </c>
      <c r="N33" s="35" t="str">
        <f>Main!$A28&amp;Main!$B28</f>
        <v>ВасановаАлиса</v>
      </c>
      <c r="O33" s="145">
        <f t="shared" si="2"/>
        <v>62.688148224548904</v>
      </c>
      <c r="P33" s="150">
        <f t="shared" si="5"/>
        <v>21</v>
      </c>
      <c r="Q33" s="150">
        <f ca="1">IF(Main!$AY28&lt;&gt;"#",$P33-Main!$AY28,"#")</f>
        <v>-2</v>
      </c>
      <c r="R33" s="35">
        <f>Main!E28*Mask!G$18</f>
        <v>0</v>
      </c>
      <c r="S33" s="35">
        <f>Main!F28*Mask!H$18</f>
        <v>0</v>
      </c>
      <c r="T33" s="35">
        <f>Main!G28*Mask!I$18</f>
        <v>0</v>
      </c>
      <c r="U33" s="35">
        <f>Main!H28*Mask!J$18</f>
        <v>0</v>
      </c>
      <c r="V33" s="35">
        <f>Main!I28*Mask!K$18</f>
        <v>0</v>
      </c>
      <c r="W33" s="35">
        <f>Main!J28*Mask!L$18</f>
        <v>0</v>
      </c>
      <c r="X33" s="35">
        <f>Main!K28*Mask!M$18</f>
        <v>0</v>
      </c>
      <c r="Y33" s="35">
        <f>Main!L28*Mask!N$18</f>
        <v>0</v>
      </c>
      <c r="Z33" s="35">
        <f>Main!M28*Mask!O$18</f>
        <v>0</v>
      </c>
      <c r="AA33" s="35">
        <f>Main!N28*Mask!P$18</f>
        <v>0</v>
      </c>
      <c r="AB33" s="35">
        <f>Main!O28*Mask!Q$18</f>
        <v>0</v>
      </c>
      <c r="AC33" s="35">
        <f>Main!P28*Mask!R$18</f>
        <v>0</v>
      </c>
      <c r="AD33" s="35">
        <f>Main!Q28*Mask!S$18</f>
        <v>0</v>
      </c>
      <c r="AE33" s="35">
        <f>Main!R28*Mask!T$18</f>
        <v>0</v>
      </c>
      <c r="AF33" s="35">
        <f>Main!S28*Mask!U$18</f>
        <v>0</v>
      </c>
      <c r="AG33" s="35">
        <f>Main!T28*Mask!V$18</f>
        <v>0</v>
      </c>
      <c r="AH33" s="35">
        <f>Main!U28*Mask!W$18</f>
        <v>0</v>
      </c>
      <c r="AI33" s="35">
        <f>Main!V28*Mask!X$18</f>
        <v>0</v>
      </c>
      <c r="AJ33" s="35">
        <f>Main!W28*Mask!Y$18</f>
        <v>0</v>
      </c>
      <c r="AK33" s="35">
        <f>Main!X28*Mask!Z$18</f>
        <v>0</v>
      </c>
      <c r="AL33" s="35">
        <f>Main!Y28*Mask!AA$18</f>
        <v>0</v>
      </c>
      <c r="AM33" s="35">
        <f>Main!Z28*Mask!AB$18</f>
        <v>0</v>
      </c>
      <c r="AN33" s="35"/>
      <c r="AO33" s="35">
        <f>IF(OR($A$1&lt;=Main!AA$4,ISBLANK($N33)),0,Main!AA28)</f>
        <v>24.182939961661944</v>
      </c>
      <c r="AP33" s="35">
        <f>IF(OR($A$1&lt;=Main!AB$4,ISBLANK($N33)),0,Main!AB28)</f>
        <v>0</v>
      </c>
      <c r="AQ33" s="35">
        <f>IF(OR($A$1&lt;=Main!AC$4,ISBLANK($N33)),0,Main!AC28)</f>
        <v>0</v>
      </c>
      <c r="AR33" s="35">
        <f>IF(OR($A$1&lt;=Main!AD$4,ISBLANK($N33)),0,Main!AD28)</f>
        <v>0</v>
      </c>
      <c r="AS33" s="35">
        <f>IF(OR($A$1&lt;=Main!AE$4,ISBLANK($N33)),0,Main!AE28)</f>
        <v>0</v>
      </c>
      <c r="AT33" s="35">
        <f>IF(OR($A$1&lt;=Main!AF$4,ISBLANK($N33)),0,Main!AF28)</f>
        <v>0</v>
      </c>
      <c r="AU33" s="35">
        <f>IF(OR($A$1&lt;=Main!AG$4,ISBLANK($N33)),0,Main!AG28)</f>
        <v>0</v>
      </c>
      <c r="AV33" s="35">
        <f>IF(OR($A$1&lt;=Main!AH$4,ISBLANK($N33)),0,Main!AH28)</f>
        <v>0</v>
      </c>
      <c r="AW33" s="35">
        <f>IF(OR($A$1&lt;=Main!AI$4,ISBLANK($N33)),0,Main!AI28)</f>
        <v>38.50520826288696</v>
      </c>
      <c r="AX33" s="35">
        <f>IF(OR($A$1&lt;=Main!AJ$4,ISBLANK($N33)),0,Main!AJ28)</f>
        <v>0</v>
      </c>
      <c r="AY33" s="35">
        <f>IF(OR($A$1&lt;=Main!AK$4,ISBLANK($N33)),0,Main!AK28)</f>
        <v>0</v>
      </c>
      <c r="AZ33" s="35">
        <f>IF(OR($A$1&lt;=Main!AL$4,ISBLANK($N33)),0,Main!AL28)</f>
        <v>0</v>
      </c>
      <c r="BA33" s="35">
        <f>IF(OR($A$1&lt;=Main!AM$4,ISBLANK($N33)),0,Main!AM28)</f>
        <v>0</v>
      </c>
      <c r="BB33" s="35">
        <f>IF(OR($A$1&lt;=Main!AN$4,ISBLANK($N33)),0,Main!AN28)</f>
        <v>0</v>
      </c>
      <c r="BC33" s="35">
        <f>IF(OR($A$1&lt;=Main!AO$4,ISBLANK($N33)),0,Main!AO28)</f>
        <v>0</v>
      </c>
      <c r="BD33" s="35">
        <f>IF(OR($A$1&lt;=Main!AP$4,ISBLANK($N33)),0,Main!AP28)</f>
        <v>0</v>
      </c>
      <c r="BE33" s="35">
        <f>IF(OR($A$1&lt;=Main!AQ$4,ISBLANK($N33)),0,Main!AQ28)</f>
        <v>0</v>
      </c>
      <c r="BF33" s="35">
        <f>IF(OR($A$1&lt;=Main!AR$4,ISBLANK($N33)),0,Main!AR28)</f>
        <v>0</v>
      </c>
      <c r="BG33" s="35">
        <f>IF(OR($A$1&lt;=Main!AS$4,ISBLANK($N33)),0,Main!AS28)</f>
        <v>0</v>
      </c>
      <c r="BH33" s="35">
        <f>IF(OR($A$1&lt;=Main!AT$4,ISBLANK($N33)),0,Main!AT28)</f>
        <v>0</v>
      </c>
      <c r="BI33" s="35">
        <f>IF(OR($A$1&lt;=Main!AU$4,ISBLANK($N33)),0,Main!AU28)</f>
        <v>0</v>
      </c>
      <c r="BJ33" s="35">
        <f>IF(OR($A$1&lt;=Main!AV$4,ISBLANK($N33)),0,Main!AV28)</f>
        <v>0</v>
      </c>
    </row>
    <row r="34" spans="1:62">
      <c r="A34" s="37"/>
      <c r="B34" s="37"/>
      <c r="C34" s="37" t="str">
        <f>IF(ISBLANK($A34),"",VLOOKUP($K34,Main!BC$6:BD$150,2,0))</f>
        <v/>
      </c>
      <c r="D34" s="43">
        <f t="shared" si="3"/>
        <v>0</v>
      </c>
      <c r="F34" s="6">
        <f>VLOOKUP($E34,Mask!$A$2:$C$102,$M$8,0)</f>
        <v>0</v>
      </c>
      <c r="G34" s="44">
        <f t="shared" si="4"/>
        <v>0</v>
      </c>
      <c r="K34" s="6" t="str">
        <f t="shared" si="0"/>
        <v/>
      </c>
      <c r="L34" s="35">
        <f t="shared" si="1"/>
        <v>0</v>
      </c>
      <c r="M34" s="6">
        <v>1</v>
      </c>
      <c r="N34" s="35" t="str">
        <f>Main!$A29&amp;Main!$B29</f>
        <v>ДубинчикНаталья</v>
      </c>
      <c r="O34" s="145">
        <f t="shared" si="2"/>
        <v>61.654687436598259</v>
      </c>
      <c r="P34" s="150">
        <f t="shared" si="5"/>
        <v>22</v>
      </c>
      <c r="Q34" s="150">
        <f ca="1">IF(Main!$AY29&lt;&gt;"#",$P34-Main!$AY29,"#")</f>
        <v>-2</v>
      </c>
      <c r="R34" s="35">
        <f>Main!E29*Mask!G$18</f>
        <v>0</v>
      </c>
      <c r="S34" s="35">
        <f>Main!F29*Mask!H$18</f>
        <v>0</v>
      </c>
      <c r="T34" s="35">
        <f>Main!G29*Mask!I$18</f>
        <v>0</v>
      </c>
      <c r="U34" s="35">
        <f>Main!H29*Mask!J$18</f>
        <v>0</v>
      </c>
      <c r="V34" s="35">
        <f>Main!I29*Mask!K$18</f>
        <v>0</v>
      </c>
      <c r="W34" s="35">
        <f>Main!J29*Mask!L$18</f>
        <v>0</v>
      </c>
      <c r="X34" s="35">
        <f>Main!K29*Mask!M$18</f>
        <v>0</v>
      </c>
      <c r="Y34" s="35">
        <f>Main!L29*Mask!N$18</f>
        <v>0</v>
      </c>
      <c r="Z34" s="35">
        <f>Main!M29*Mask!O$18</f>
        <v>0</v>
      </c>
      <c r="AA34" s="35">
        <f>Main!N29*Mask!P$18</f>
        <v>0</v>
      </c>
      <c r="AB34" s="35">
        <f>Main!O29*Mask!Q$18</f>
        <v>0</v>
      </c>
      <c r="AC34" s="35">
        <f>Main!P29*Mask!R$18</f>
        <v>0</v>
      </c>
      <c r="AD34" s="35">
        <f>Main!Q29*Mask!S$18</f>
        <v>0</v>
      </c>
      <c r="AE34" s="35">
        <f>Main!R29*Mask!T$18</f>
        <v>0</v>
      </c>
      <c r="AF34" s="35">
        <f>Main!S29*Mask!U$18</f>
        <v>0</v>
      </c>
      <c r="AG34" s="35">
        <f>Main!T29*Mask!V$18</f>
        <v>0</v>
      </c>
      <c r="AH34" s="35">
        <f>Main!U29*Mask!W$18</f>
        <v>0</v>
      </c>
      <c r="AI34" s="35">
        <f>Main!V29*Mask!X$18</f>
        <v>0</v>
      </c>
      <c r="AJ34" s="35">
        <f>Main!W29*Mask!Y$18</f>
        <v>0</v>
      </c>
      <c r="AK34" s="35">
        <f>Main!X29*Mask!Z$18</f>
        <v>0</v>
      </c>
      <c r="AL34" s="35">
        <f>Main!Y29*Mask!AA$18</f>
        <v>0</v>
      </c>
      <c r="AM34" s="35">
        <f>Main!Z29*Mask!AB$18</f>
        <v>0</v>
      </c>
      <c r="AN34" s="35"/>
      <c r="AO34" s="35">
        <f>IF(OR($A$1&lt;=Main!AA$4,ISBLANK($N34)),0,Main!AA29)</f>
        <v>0</v>
      </c>
      <c r="AP34" s="35">
        <f>IF(OR($A$1&lt;=Main!AB$4,ISBLANK($N34)),0,Main!AB29)</f>
        <v>0</v>
      </c>
      <c r="AQ34" s="35">
        <f>IF(OR($A$1&lt;=Main!AC$4,ISBLANK($N34)),0,Main!AC29)</f>
        <v>0</v>
      </c>
      <c r="AR34" s="35">
        <f>IF(OR($A$1&lt;=Main!AD$4,ISBLANK($N34)),0,Main!AD29)</f>
        <v>0</v>
      </c>
      <c r="AS34" s="35">
        <f>IF(OR($A$1&lt;=Main!AE$4,ISBLANK($N34)),0,Main!AE29)</f>
        <v>0</v>
      </c>
      <c r="AT34" s="35">
        <f>IF(OR($A$1&lt;=Main!AF$4,ISBLANK($N34)),0,Main!AF29)</f>
        <v>0</v>
      </c>
      <c r="AU34" s="35">
        <f>IF(OR($A$1&lt;=Main!AG$4,ISBLANK($N34)),0,Main!AG29)</f>
        <v>27</v>
      </c>
      <c r="AV34" s="35">
        <f>IF(OR($A$1&lt;=Main!AH$4,ISBLANK($N34)),0,Main!AH29)</f>
        <v>0</v>
      </c>
      <c r="AW34" s="35">
        <f>IF(OR($A$1&lt;=Main!AI$4,ISBLANK($N34)),0,Main!AI29)</f>
        <v>34.654687436598259</v>
      </c>
      <c r="AX34" s="35">
        <f>IF(OR($A$1&lt;=Main!AJ$4,ISBLANK($N34)),0,Main!AJ29)</f>
        <v>0</v>
      </c>
      <c r="AY34" s="35">
        <f>IF(OR($A$1&lt;=Main!AK$4,ISBLANK($N34)),0,Main!AK29)</f>
        <v>0</v>
      </c>
      <c r="AZ34" s="35">
        <f>IF(OR($A$1&lt;=Main!AL$4,ISBLANK($N34)),0,Main!AL29)</f>
        <v>0</v>
      </c>
      <c r="BA34" s="35">
        <f>IF(OR($A$1&lt;=Main!AM$4,ISBLANK($N34)),0,Main!AM29)</f>
        <v>0</v>
      </c>
      <c r="BB34" s="35">
        <f>IF(OR($A$1&lt;=Main!AN$4,ISBLANK($N34)),0,Main!AN29)</f>
        <v>0</v>
      </c>
      <c r="BC34" s="35">
        <f>IF(OR($A$1&lt;=Main!AO$4,ISBLANK($N34)),0,Main!AO29)</f>
        <v>0</v>
      </c>
      <c r="BD34" s="35">
        <f>IF(OR($A$1&lt;=Main!AP$4,ISBLANK($N34)),0,Main!AP29)</f>
        <v>0</v>
      </c>
      <c r="BE34" s="35">
        <f>IF(OR($A$1&lt;=Main!AQ$4,ISBLANK($N34)),0,Main!AQ29)</f>
        <v>0</v>
      </c>
      <c r="BF34" s="35">
        <f>IF(OR($A$1&lt;=Main!AR$4,ISBLANK($N34)),0,Main!AR29)</f>
        <v>0</v>
      </c>
      <c r="BG34" s="35">
        <f>IF(OR($A$1&lt;=Main!AS$4,ISBLANK($N34)),0,Main!AS29)</f>
        <v>0</v>
      </c>
      <c r="BH34" s="35">
        <f>IF(OR($A$1&lt;=Main!AT$4,ISBLANK($N34)),0,Main!AT29)</f>
        <v>0</v>
      </c>
      <c r="BI34" s="35">
        <f>IF(OR($A$1&lt;=Main!AU$4,ISBLANK($N34)),0,Main!AU29)</f>
        <v>0</v>
      </c>
      <c r="BJ34" s="35">
        <f>IF(OR($A$1&lt;=Main!AV$4,ISBLANK($N34)),0,Main!AV29)</f>
        <v>0</v>
      </c>
    </row>
    <row r="35" spans="1:62">
      <c r="A35" s="37"/>
      <c r="B35" s="37"/>
      <c r="C35" s="37" t="str">
        <f>IF(ISBLANK($A35),"",VLOOKUP($K35,Main!BC$6:BD$150,2,0))</f>
        <v/>
      </c>
      <c r="D35" s="43">
        <f t="shared" si="3"/>
        <v>0</v>
      </c>
      <c r="F35" s="6">
        <f>VLOOKUP($E35,Mask!$A$2:$C$102,$M$8,0)</f>
        <v>0</v>
      </c>
      <c r="G35" s="44">
        <f t="shared" si="4"/>
        <v>0</v>
      </c>
      <c r="K35" s="6" t="str">
        <f t="shared" si="0"/>
        <v/>
      </c>
      <c r="L35" s="35">
        <f t="shared" si="1"/>
        <v>0</v>
      </c>
      <c r="M35" s="6">
        <v>1</v>
      </c>
      <c r="N35" s="35" t="str">
        <f>Main!$A30&amp;Main!$B30</f>
        <v>ШабалкинаАлександра</v>
      </c>
      <c r="O35" s="145">
        <f t="shared" si="2"/>
        <v>60.457349904154874</v>
      </c>
      <c r="P35" s="150">
        <f t="shared" si="5"/>
        <v>23</v>
      </c>
      <c r="Q35" s="150">
        <f ca="1">IF(Main!$AY30&lt;&gt;"#",$P35-Main!$AY30,"#")</f>
        <v>-2</v>
      </c>
      <c r="R35" s="35">
        <f>Main!E30*Mask!G$18</f>
        <v>0</v>
      </c>
      <c r="S35" s="35">
        <f>Main!F30*Mask!H$18</f>
        <v>0</v>
      </c>
      <c r="T35" s="35">
        <f>Main!G30*Mask!I$18</f>
        <v>0</v>
      </c>
      <c r="U35" s="35">
        <f>Main!H30*Mask!J$18</f>
        <v>0</v>
      </c>
      <c r="V35" s="35">
        <f>Main!I30*Mask!K$18</f>
        <v>0</v>
      </c>
      <c r="W35" s="35">
        <f>Main!J30*Mask!L$18</f>
        <v>0</v>
      </c>
      <c r="X35" s="35">
        <f>Main!K30*Mask!M$18</f>
        <v>0</v>
      </c>
      <c r="Y35" s="35">
        <f>Main!L30*Mask!N$18</f>
        <v>0</v>
      </c>
      <c r="Z35" s="35">
        <f>Main!M30*Mask!O$18</f>
        <v>0</v>
      </c>
      <c r="AA35" s="35">
        <f>Main!N30*Mask!P$18</f>
        <v>0</v>
      </c>
      <c r="AB35" s="35">
        <f>Main!O30*Mask!Q$18</f>
        <v>0</v>
      </c>
      <c r="AC35" s="35">
        <f>Main!P30*Mask!R$18</f>
        <v>0</v>
      </c>
      <c r="AD35" s="35">
        <f>Main!Q30*Mask!S$18</f>
        <v>0</v>
      </c>
      <c r="AE35" s="35">
        <f>Main!R30*Mask!T$18</f>
        <v>0</v>
      </c>
      <c r="AF35" s="35">
        <f>Main!S30*Mask!U$18</f>
        <v>0</v>
      </c>
      <c r="AG35" s="35">
        <f>Main!T30*Mask!V$18</f>
        <v>0</v>
      </c>
      <c r="AH35" s="35">
        <f>Main!U30*Mask!W$18</f>
        <v>0</v>
      </c>
      <c r="AI35" s="35">
        <f>Main!V30*Mask!X$18</f>
        <v>0</v>
      </c>
      <c r="AJ35" s="35">
        <f>Main!W30*Mask!Y$18</f>
        <v>0</v>
      </c>
      <c r="AK35" s="35">
        <f>Main!X30*Mask!Z$18</f>
        <v>0</v>
      </c>
      <c r="AL35" s="35">
        <f>Main!Y30*Mask!AA$18</f>
        <v>0</v>
      </c>
      <c r="AM35" s="35">
        <f>Main!Z30*Mask!AB$18</f>
        <v>0</v>
      </c>
      <c r="AN35" s="35"/>
      <c r="AO35" s="35">
        <f>IF(OR($A$1&lt;=Main!AA$4,ISBLANK($N35)),0,Main!AA30)</f>
        <v>60.457349904154874</v>
      </c>
      <c r="AP35" s="35">
        <f>IF(OR($A$1&lt;=Main!AB$4,ISBLANK($N35)),0,Main!AB30)</f>
        <v>0</v>
      </c>
      <c r="AQ35" s="35">
        <f>IF(OR($A$1&lt;=Main!AC$4,ISBLANK($N35)),0,Main!AC30)</f>
        <v>0</v>
      </c>
      <c r="AR35" s="35">
        <f>IF(OR($A$1&lt;=Main!AD$4,ISBLANK($N35)),0,Main!AD30)</f>
        <v>0</v>
      </c>
      <c r="AS35" s="35">
        <f>IF(OR($A$1&lt;=Main!AE$4,ISBLANK($N35)),0,Main!AE30)</f>
        <v>0</v>
      </c>
      <c r="AT35" s="35">
        <f>IF(OR($A$1&lt;=Main!AF$4,ISBLANK($N35)),0,Main!AF30)</f>
        <v>0</v>
      </c>
      <c r="AU35" s="35">
        <f>IF(OR($A$1&lt;=Main!AG$4,ISBLANK($N35)),0,Main!AG30)</f>
        <v>0</v>
      </c>
      <c r="AV35" s="35">
        <f>IF(OR($A$1&lt;=Main!AH$4,ISBLANK($N35)),0,Main!AH30)</f>
        <v>0</v>
      </c>
      <c r="AW35" s="35">
        <f>IF(OR($A$1&lt;=Main!AI$4,ISBLANK($N35)),0,Main!AI30)</f>
        <v>0</v>
      </c>
      <c r="AX35" s="35">
        <f>IF(OR($A$1&lt;=Main!AJ$4,ISBLANK($N35)),0,Main!AJ30)</f>
        <v>0</v>
      </c>
      <c r="AY35" s="35">
        <f>IF(OR($A$1&lt;=Main!AK$4,ISBLANK($N35)),0,Main!AK30)</f>
        <v>0</v>
      </c>
      <c r="AZ35" s="35">
        <f>IF(OR($A$1&lt;=Main!AL$4,ISBLANK($N35)),0,Main!AL30)</f>
        <v>0</v>
      </c>
      <c r="BA35" s="35">
        <f>IF(OR($A$1&lt;=Main!AM$4,ISBLANK($N35)),0,Main!AM30)</f>
        <v>0</v>
      </c>
      <c r="BB35" s="35">
        <f>IF(OR($A$1&lt;=Main!AN$4,ISBLANK($N35)),0,Main!AN30)</f>
        <v>0</v>
      </c>
      <c r="BC35" s="35">
        <f>IF(OR($A$1&lt;=Main!AO$4,ISBLANK($N35)),0,Main!AO30)</f>
        <v>0</v>
      </c>
      <c r="BD35" s="35">
        <f>IF(OR($A$1&lt;=Main!AP$4,ISBLANK($N35)),0,Main!AP30)</f>
        <v>0</v>
      </c>
      <c r="BE35" s="35">
        <f>IF(OR($A$1&lt;=Main!AQ$4,ISBLANK($N35)),0,Main!AQ30)</f>
        <v>0</v>
      </c>
      <c r="BF35" s="35">
        <f>IF(OR($A$1&lt;=Main!AR$4,ISBLANK($N35)),0,Main!AR30)</f>
        <v>0</v>
      </c>
      <c r="BG35" s="35">
        <f>IF(OR($A$1&lt;=Main!AS$4,ISBLANK($N35)),0,Main!AS30)</f>
        <v>0</v>
      </c>
      <c r="BH35" s="35">
        <f>IF(OR($A$1&lt;=Main!AT$4,ISBLANK($N35)),0,Main!AT30)</f>
        <v>0</v>
      </c>
      <c r="BI35" s="35">
        <f>IF(OR($A$1&lt;=Main!AU$4,ISBLANK($N35)),0,Main!AU30)</f>
        <v>0</v>
      </c>
      <c r="BJ35" s="35">
        <f>IF(OR($A$1&lt;=Main!AV$4,ISBLANK($N35)),0,Main!AV30)</f>
        <v>0</v>
      </c>
    </row>
    <row r="36" spans="1:62">
      <c r="A36" s="37"/>
      <c r="B36" s="37"/>
      <c r="C36" s="37" t="str">
        <f>IF(ISBLANK($A36),"",VLOOKUP($K36,Main!BC$6:BD$150,2,0))</f>
        <v/>
      </c>
      <c r="D36" s="43">
        <f t="shared" si="3"/>
        <v>0</v>
      </c>
      <c r="F36" s="6">
        <f>VLOOKUP($E36,Mask!$A$2:$C$102,$M$8,0)</f>
        <v>0</v>
      </c>
      <c r="G36" s="44">
        <f t="shared" si="4"/>
        <v>0</v>
      </c>
      <c r="K36" s="6" t="str">
        <f t="shared" si="0"/>
        <v/>
      </c>
      <c r="L36" s="35">
        <f t="shared" si="1"/>
        <v>0</v>
      </c>
      <c r="M36" s="6">
        <v>1</v>
      </c>
      <c r="N36" s="35" t="str">
        <f>Main!$A31&amp;Main!$B31</f>
        <v>ОсининаАлександра</v>
      </c>
      <c r="O36" s="145">
        <f t="shared" si="2"/>
        <v>52.5</v>
      </c>
      <c r="P36" s="150">
        <f t="shared" si="5"/>
        <v>25</v>
      </c>
      <c r="Q36" s="150">
        <f ca="1">IF(Main!$AY31&lt;&gt;"#",$P36-Main!$AY31,"#")</f>
        <v>-1</v>
      </c>
      <c r="R36" s="35">
        <f>Main!E31*Mask!G$18</f>
        <v>0</v>
      </c>
      <c r="S36" s="35">
        <f>Main!F31*Mask!H$18</f>
        <v>0</v>
      </c>
      <c r="T36" s="35">
        <f>Main!G31*Mask!I$18</f>
        <v>0</v>
      </c>
      <c r="U36" s="35">
        <f>Main!H31*Mask!J$18</f>
        <v>0</v>
      </c>
      <c r="V36" s="35">
        <f>Main!I31*Mask!K$18</f>
        <v>0</v>
      </c>
      <c r="W36" s="35">
        <f>Main!J31*Mask!L$18</f>
        <v>0</v>
      </c>
      <c r="X36" s="35">
        <f>Main!K31*Mask!M$18</f>
        <v>0</v>
      </c>
      <c r="Y36" s="35">
        <f>Main!L31*Mask!N$18</f>
        <v>0</v>
      </c>
      <c r="Z36" s="35">
        <f>Main!M31*Mask!O$18</f>
        <v>0</v>
      </c>
      <c r="AA36" s="35">
        <f>Main!N31*Mask!P$18</f>
        <v>0</v>
      </c>
      <c r="AB36" s="35">
        <f>Main!O31*Mask!Q$18</f>
        <v>0</v>
      </c>
      <c r="AC36" s="35">
        <f>Main!P31*Mask!R$18</f>
        <v>0</v>
      </c>
      <c r="AD36" s="35">
        <f>Main!Q31*Mask!S$18</f>
        <v>0</v>
      </c>
      <c r="AE36" s="35">
        <f>Main!R31*Mask!T$18</f>
        <v>0</v>
      </c>
      <c r="AF36" s="35">
        <f>Main!S31*Mask!U$18</f>
        <v>0</v>
      </c>
      <c r="AG36" s="35">
        <f>Main!T31*Mask!V$18</f>
        <v>0</v>
      </c>
      <c r="AH36" s="35">
        <f>Main!U31*Mask!W$18</f>
        <v>0</v>
      </c>
      <c r="AI36" s="35">
        <f>Main!V31*Mask!X$18</f>
        <v>0</v>
      </c>
      <c r="AJ36" s="35">
        <f>Main!W31*Mask!Y$18</f>
        <v>0</v>
      </c>
      <c r="AK36" s="35">
        <f>Main!X31*Mask!Z$18</f>
        <v>0</v>
      </c>
      <c r="AL36" s="35">
        <f>Main!Y31*Mask!AA$18</f>
        <v>0</v>
      </c>
      <c r="AM36" s="35">
        <f>Main!Z31*Mask!AB$18</f>
        <v>0</v>
      </c>
      <c r="AN36" s="35"/>
      <c r="AO36" s="35">
        <f>IF(OR($A$1&lt;=Main!AA$4,ISBLANK($N36)),0,Main!AA31)</f>
        <v>0</v>
      </c>
      <c r="AP36" s="35">
        <f>IF(OR($A$1&lt;=Main!AB$4,ISBLANK($N36)),0,Main!AB31)</f>
        <v>0</v>
      </c>
      <c r="AQ36" s="35">
        <f>IF(OR($A$1&lt;=Main!AC$4,ISBLANK($N36)),0,Main!AC31)</f>
        <v>0</v>
      </c>
      <c r="AR36" s="35">
        <f>IF(OR($A$1&lt;=Main!AD$4,ISBLANK($N36)),0,Main!AD31)</f>
        <v>0</v>
      </c>
      <c r="AS36" s="35">
        <f>IF(OR($A$1&lt;=Main!AE$4,ISBLANK($N36)),0,Main!AE31)</f>
        <v>0</v>
      </c>
      <c r="AT36" s="35">
        <f>IF(OR($A$1&lt;=Main!AF$4,ISBLANK($N36)),0,Main!AF31)</f>
        <v>0</v>
      </c>
      <c r="AU36" s="35">
        <f>IF(OR($A$1&lt;=Main!AG$4,ISBLANK($N36)),0,Main!AG31)</f>
        <v>0</v>
      </c>
      <c r="AV36" s="35">
        <f>IF(OR($A$1&lt;=Main!AH$4,ISBLANK($N36)),0,Main!AH31)</f>
        <v>52.5</v>
      </c>
      <c r="AW36" s="35">
        <f>IF(OR($A$1&lt;=Main!AI$4,ISBLANK($N36)),0,Main!AI31)</f>
        <v>0</v>
      </c>
      <c r="AX36" s="35">
        <f>IF(OR($A$1&lt;=Main!AJ$4,ISBLANK($N36)),0,Main!AJ31)</f>
        <v>0</v>
      </c>
      <c r="AY36" s="35">
        <f>IF(OR($A$1&lt;=Main!AK$4,ISBLANK($N36)),0,Main!AK31)</f>
        <v>0</v>
      </c>
      <c r="AZ36" s="35">
        <f>IF(OR($A$1&lt;=Main!AL$4,ISBLANK($N36)),0,Main!AL31)</f>
        <v>0</v>
      </c>
      <c r="BA36" s="35">
        <f>IF(OR($A$1&lt;=Main!AM$4,ISBLANK($N36)),0,Main!AM31)</f>
        <v>0</v>
      </c>
      <c r="BB36" s="35">
        <f>IF(OR($A$1&lt;=Main!AN$4,ISBLANK($N36)),0,Main!AN31)</f>
        <v>0</v>
      </c>
      <c r="BC36" s="35">
        <f>IF(OR($A$1&lt;=Main!AO$4,ISBLANK($N36)),0,Main!AO31)</f>
        <v>0</v>
      </c>
      <c r="BD36" s="35">
        <f>IF(OR($A$1&lt;=Main!AP$4,ISBLANK($N36)),0,Main!AP31)</f>
        <v>0</v>
      </c>
      <c r="BE36" s="35">
        <f>IF(OR($A$1&lt;=Main!AQ$4,ISBLANK($N36)),0,Main!AQ31)</f>
        <v>0</v>
      </c>
      <c r="BF36" s="35">
        <f>IF(OR($A$1&lt;=Main!AR$4,ISBLANK($N36)),0,Main!AR31)</f>
        <v>0</v>
      </c>
      <c r="BG36" s="35">
        <f>IF(OR($A$1&lt;=Main!AS$4,ISBLANK($N36)),0,Main!AS31)</f>
        <v>0</v>
      </c>
      <c r="BH36" s="35">
        <f>IF(OR($A$1&lt;=Main!AT$4,ISBLANK($N36)),0,Main!AT31)</f>
        <v>0</v>
      </c>
      <c r="BI36" s="35">
        <f>IF(OR($A$1&lt;=Main!AU$4,ISBLANK($N36)),0,Main!AU31)</f>
        <v>0</v>
      </c>
      <c r="BJ36" s="35">
        <f>IF(OR($A$1&lt;=Main!AV$4,ISBLANK($N36)),0,Main!AV31)</f>
        <v>0</v>
      </c>
    </row>
    <row r="37" spans="1:62">
      <c r="A37" s="37"/>
      <c r="B37" s="37"/>
      <c r="C37" s="37" t="str">
        <f>IF(ISBLANK($A37),"",VLOOKUP($K37,Main!BC$6:BD$150,2,0))</f>
        <v/>
      </c>
      <c r="D37" s="43">
        <f t="shared" si="3"/>
        <v>0</v>
      </c>
      <c r="F37" s="6">
        <f>VLOOKUP($E37,Mask!$A$2:$C$102,$M$8,0)</f>
        <v>0</v>
      </c>
      <c r="G37" s="44">
        <f t="shared" si="4"/>
        <v>0</v>
      </c>
      <c r="K37" s="6" t="str">
        <f t="shared" si="0"/>
        <v/>
      </c>
      <c r="L37" s="35">
        <f t="shared" si="1"/>
        <v>0</v>
      </c>
      <c r="M37" s="6">
        <v>1</v>
      </c>
      <c r="N37" s="35" t="str">
        <f>Main!$A32&amp;Main!$B32</f>
        <v>ФоминаНаталья</v>
      </c>
      <c r="O37" s="145">
        <f t="shared" si="2"/>
        <v>0</v>
      </c>
      <c r="P37" s="150">
        <f t="shared" si="5"/>
        <v>39</v>
      </c>
      <c r="Q37" s="150">
        <f ca="1">IF(Main!$AY32&lt;&gt;"#",$P37-Main!$AY32,"#")</f>
        <v>12</v>
      </c>
      <c r="R37" s="35">
        <f>Main!E32*Mask!G$18</f>
        <v>0</v>
      </c>
      <c r="S37" s="35">
        <f>Main!F32*Mask!H$18</f>
        <v>0</v>
      </c>
      <c r="T37" s="35">
        <f>Main!G32*Mask!I$18</f>
        <v>0</v>
      </c>
      <c r="U37" s="35">
        <f>Main!H32*Mask!J$18</f>
        <v>0</v>
      </c>
      <c r="V37" s="35">
        <f>Main!I32*Mask!K$18</f>
        <v>0</v>
      </c>
      <c r="W37" s="35">
        <f>Main!J32*Mask!L$18</f>
        <v>0</v>
      </c>
      <c r="X37" s="35">
        <f>Main!K32*Mask!M$18</f>
        <v>0</v>
      </c>
      <c r="Y37" s="35">
        <f>Main!L32*Mask!N$18</f>
        <v>0</v>
      </c>
      <c r="Z37" s="35">
        <f>Main!M32*Mask!O$18</f>
        <v>0</v>
      </c>
      <c r="AA37" s="35">
        <f>Main!N32*Mask!P$18</f>
        <v>0</v>
      </c>
      <c r="AB37" s="35">
        <f>Main!O32*Mask!Q$18</f>
        <v>0</v>
      </c>
      <c r="AC37" s="35">
        <f>Main!P32*Mask!R$18</f>
        <v>0</v>
      </c>
      <c r="AD37" s="35">
        <f>Main!Q32*Mask!S$18</f>
        <v>0</v>
      </c>
      <c r="AE37" s="35">
        <f>Main!R32*Mask!T$18</f>
        <v>0</v>
      </c>
      <c r="AF37" s="35">
        <f>Main!S32*Mask!U$18</f>
        <v>0</v>
      </c>
      <c r="AG37" s="35">
        <f>Main!T32*Mask!V$18</f>
        <v>0</v>
      </c>
      <c r="AH37" s="35">
        <f>Main!U32*Mask!W$18</f>
        <v>0</v>
      </c>
      <c r="AI37" s="35">
        <f>Main!V32*Mask!X$18</f>
        <v>0</v>
      </c>
      <c r="AJ37" s="35">
        <f>Main!W32*Mask!Y$18</f>
        <v>0</v>
      </c>
      <c r="AK37" s="35">
        <f>Main!X32*Mask!Z$18</f>
        <v>0</v>
      </c>
      <c r="AL37" s="35">
        <f>Main!Y32*Mask!AA$18</f>
        <v>0</v>
      </c>
      <c r="AM37" s="35">
        <f>Main!Z32*Mask!AB$18</f>
        <v>0</v>
      </c>
      <c r="AN37" s="35"/>
      <c r="AO37" s="35">
        <f>IF(OR($A$1&lt;=Main!AA$4,ISBLANK($N37)),0,Main!AA32)</f>
        <v>0</v>
      </c>
      <c r="AP37" s="35">
        <f>IF(OR($A$1&lt;=Main!AB$4,ISBLANK($N37)),0,Main!AB32)</f>
        <v>0</v>
      </c>
      <c r="AQ37" s="35">
        <f>IF(OR($A$1&lt;=Main!AC$4,ISBLANK($N37)),0,Main!AC32)</f>
        <v>0</v>
      </c>
      <c r="AR37" s="35">
        <f>IF(OR($A$1&lt;=Main!AD$4,ISBLANK($N37)),0,Main!AD32)</f>
        <v>0</v>
      </c>
      <c r="AS37" s="35">
        <f>IF(OR($A$1&lt;=Main!AE$4,ISBLANK($N37)),0,Main!AE32)</f>
        <v>0</v>
      </c>
      <c r="AT37" s="35">
        <f>IF(OR($A$1&lt;=Main!AF$4,ISBLANK($N37)),0,Main!AF32)</f>
        <v>0</v>
      </c>
      <c r="AU37" s="35">
        <f>IF(OR($A$1&lt;=Main!AG$4,ISBLANK($N37)),0,Main!AG32)</f>
        <v>0</v>
      </c>
      <c r="AV37" s="35">
        <f>IF(OR($A$1&lt;=Main!AH$4,ISBLANK($N37)),0,Main!AH32)</f>
        <v>0</v>
      </c>
      <c r="AW37" s="35">
        <f>IF(OR($A$1&lt;=Main!AI$4,ISBLANK($N37)),0,Main!AI32)</f>
        <v>0</v>
      </c>
      <c r="AX37" s="35">
        <f>IF(OR($A$1&lt;=Main!AJ$4,ISBLANK($N37)),0,Main!AJ32)</f>
        <v>0</v>
      </c>
      <c r="AY37" s="35">
        <f>IF(OR($A$1&lt;=Main!AK$4,ISBLANK($N37)),0,Main!AK32)</f>
        <v>0</v>
      </c>
      <c r="AZ37" s="35">
        <f>IF(OR($A$1&lt;=Main!AL$4,ISBLANK($N37)),0,Main!AL32)</f>
        <v>0</v>
      </c>
      <c r="BA37" s="35">
        <f>IF(OR($A$1&lt;=Main!AM$4,ISBLANK($N37)),0,Main!AM32)</f>
        <v>0</v>
      </c>
      <c r="BB37" s="35">
        <f>IF(OR($A$1&lt;=Main!AN$4,ISBLANK($N37)),0,Main!AN32)</f>
        <v>0</v>
      </c>
      <c r="BC37" s="35">
        <f>IF(OR($A$1&lt;=Main!AO$4,ISBLANK($N37)),0,Main!AO32)</f>
        <v>0</v>
      </c>
      <c r="BD37" s="35">
        <f>IF(OR($A$1&lt;=Main!AP$4,ISBLANK($N37)),0,Main!AP32)</f>
        <v>0</v>
      </c>
      <c r="BE37" s="35">
        <f>IF(OR($A$1&lt;=Main!AQ$4,ISBLANK($N37)),0,Main!AQ32)</f>
        <v>0</v>
      </c>
      <c r="BF37" s="35">
        <f>IF(OR($A$1&lt;=Main!AR$4,ISBLANK($N37)),0,Main!AR32)</f>
        <v>0</v>
      </c>
      <c r="BG37" s="35">
        <f>IF(OR($A$1&lt;=Main!AS$4,ISBLANK($N37)),0,Main!AS32)</f>
        <v>0</v>
      </c>
      <c r="BH37" s="35">
        <f>IF(OR($A$1&lt;=Main!AT$4,ISBLANK($N37)),0,Main!AT32)</f>
        <v>0</v>
      </c>
      <c r="BI37" s="35">
        <f>IF(OR($A$1&lt;=Main!AU$4,ISBLANK($N37)),0,Main!AU32)</f>
        <v>0</v>
      </c>
      <c r="BJ37" s="35">
        <f>IF(OR($A$1&lt;=Main!AV$4,ISBLANK($N37)),0,Main!AV32)</f>
        <v>0</v>
      </c>
    </row>
    <row r="38" spans="1:62">
      <c r="A38" s="37"/>
      <c r="B38" s="37"/>
      <c r="C38" s="37" t="str">
        <f>IF(ISBLANK($A38),"",VLOOKUP($K38,Main!BC$6:BD$150,2,0))</f>
        <v/>
      </c>
      <c r="D38" s="43">
        <f t="shared" si="3"/>
        <v>0</v>
      </c>
      <c r="F38" s="6">
        <f>VLOOKUP($E38,Mask!$A$2:$C$102,$M$8,0)</f>
        <v>0</v>
      </c>
      <c r="G38" s="44">
        <f t="shared" si="4"/>
        <v>0</v>
      </c>
      <c r="K38" s="6" t="str">
        <f t="shared" si="0"/>
        <v/>
      </c>
      <c r="L38" s="35">
        <f t="shared" si="1"/>
        <v>0</v>
      </c>
      <c r="M38" s="6">
        <v>1</v>
      </c>
      <c r="N38" s="35" t="str">
        <f>Main!$A33&amp;Main!$B33</f>
        <v>ФесенкоДарья</v>
      </c>
      <c r="O38" s="145">
        <f t="shared" si="2"/>
        <v>48.600589042842572</v>
      </c>
      <c r="P38" s="150">
        <f t="shared" si="5"/>
        <v>26</v>
      </c>
      <c r="Q38" s="150">
        <f ca="1">IF(Main!$AY33&lt;&gt;"#",$P38-Main!$AY33,"#")</f>
        <v>-2</v>
      </c>
      <c r="R38" s="35">
        <f>Main!E33*Mask!G$18</f>
        <v>0</v>
      </c>
      <c r="S38" s="35">
        <f>Main!F33*Mask!H$18</f>
        <v>0</v>
      </c>
      <c r="T38" s="35">
        <f>Main!G33*Mask!I$18</f>
        <v>0</v>
      </c>
      <c r="U38" s="35">
        <f>Main!H33*Mask!J$18</f>
        <v>0</v>
      </c>
      <c r="V38" s="35">
        <f>Main!I33*Mask!K$18</f>
        <v>0</v>
      </c>
      <c r="W38" s="35">
        <f>Main!J33*Mask!L$18</f>
        <v>0</v>
      </c>
      <c r="X38" s="35">
        <f>Main!K33*Mask!M$18</f>
        <v>0</v>
      </c>
      <c r="Y38" s="35">
        <f>Main!L33*Mask!N$18</f>
        <v>0</v>
      </c>
      <c r="Z38" s="35">
        <f>Main!M33*Mask!O$18</f>
        <v>0</v>
      </c>
      <c r="AA38" s="35">
        <f>Main!N33*Mask!P$18</f>
        <v>0</v>
      </c>
      <c r="AB38" s="35">
        <f>Main!O33*Mask!Q$18</f>
        <v>0</v>
      </c>
      <c r="AC38" s="35">
        <f>Main!P33*Mask!R$18</f>
        <v>0</v>
      </c>
      <c r="AD38" s="35">
        <f>Main!Q33*Mask!S$18</f>
        <v>0</v>
      </c>
      <c r="AE38" s="35">
        <f>Main!R33*Mask!T$18</f>
        <v>0</v>
      </c>
      <c r="AF38" s="35">
        <f>Main!S33*Mask!U$18</f>
        <v>0</v>
      </c>
      <c r="AG38" s="35">
        <f>Main!T33*Mask!V$18</f>
        <v>0</v>
      </c>
      <c r="AH38" s="35">
        <f>Main!U33*Mask!W$18</f>
        <v>0</v>
      </c>
      <c r="AI38" s="35">
        <f>Main!V33*Mask!X$18</f>
        <v>0</v>
      </c>
      <c r="AJ38" s="35">
        <f>Main!W33*Mask!Y$18</f>
        <v>0</v>
      </c>
      <c r="AK38" s="35">
        <f>Main!X33*Mask!Z$18</f>
        <v>0</v>
      </c>
      <c r="AL38" s="35">
        <f>Main!Y33*Mask!AA$18</f>
        <v>0</v>
      </c>
      <c r="AM38" s="35">
        <f>Main!Z33*Mask!AB$18</f>
        <v>0</v>
      </c>
      <c r="AN38" s="35"/>
      <c r="AO38" s="35">
        <f>IF(OR($A$1&lt;=Main!AA$4,ISBLANK($N38)),0,Main!AA33)</f>
        <v>0</v>
      </c>
      <c r="AP38" s="35">
        <f>IF(OR($A$1&lt;=Main!AB$4,ISBLANK($N38)),0,Main!AB33)</f>
        <v>0</v>
      </c>
      <c r="AQ38" s="35">
        <f>IF(OR($A$1&lt;=Main!AC$4,ISBLANK($N38)),0,Main!AC33)</f>
        <v>0</v>
      </c>
      <c r="AR38" s="35">
        <f>IF(OR($A$1&lt;=Main!AD$4,ISBLANK($N38)),0,Main!AD33)</f>
        <v>0</v>
      </c>
      <c r="AS38" s="35">
        <f>IF(OR($A$1&lt;=Main!AE$4,ISBLANK($N38)),0,Main!AE33)</f>
        <v>0</v>
      </c>
      <c r="AT38" s="35">
        <f>IF(OR($A$1&lt;=Main!AF$4,ISBLANK($N38)),0,Main!AF33)</f>
        <v>48.600589042842572</v>
      </c>
      <c r="AU38" s="35">
        <f>IF(OR($A$1&lt;=Main!AG$4,ISBLANK($N38)),0,Main!AG33)</f>
        <v>0</v>
      </c>
      <c r="AV38" s="35">
        <f>IF(OR($A$1&lt;=Main!AH$4,ISBLANK($N38)),0,Main!AH33)</f>
        <v>0</v>
      </c>
      <c r="AW38" s="35">
        <f>IF(OR($A$1&lt;=Main!AI$4,ISBLANK($N38)),0,Main!AI33)</f>
        <v>0</v>
      </c>
      <c r="AX38" s="35">
        <f>IF(OR($A$1&lt;=Main!AJ$4,ISBLANK($N38)),0,Main!AJ33)</f>
        <v>0</v>
      </c>
      <c r="AY38" s="35">
        <f>IF(OR($A$1&lt;=Main!AK$4,ISBLANK($N38)),0,Main!AK33)</f>
        <v>0</v>
      </c>
      <c r="AZ38" s="35">
        <f>IF(OR($A$1&lt;=Main!AL$4,ISBLANK($N38)),0,Main!AL33)</f>
        <v>0</v>
      </c>
      <c r="BA38" s="35">
        <f>IF(OR($A$1&lt;=Main!AM$4,ISBLANK($N38)),0,Main!AM33)</f>
        <v>0</v>
      </c>
      <c r="BB38" s="35">
        <f>IF(OR($A$1&lt;=Main!AN$4,ISBLANK($N38)),0,Main!AN33)</f>
        <v>0</v>
      </c>
      <c r="BC38" s="35">
        <f>IF(OR($A$1&lt;=Main!AO$4,ISBLANK($N38)),0,Main!AO33)</f>
        <v>0</v>
      </c>
      <c r="BD38" s="35">
        <f>IF(OR($A$1&lt;=Main!AP$4,ISBLANK($N38)),0,Main!AP33)</f>
        <v>0</v>
      </c>
      <c r="BE38" s="35">
        <f>IF(OR($A$1&lt;=Main!AQ$4,ISBLANK($N38)),0,Main!AQ33)</f>
        <v>0</v>
      </c>
      <c r="BF38" s="35">
        <f>IF(OR($A$1&lt;=Main!AR$4,ISBLANK($N38)),0,Main!AR33)</f>
        <v>0</v>
      </c>
      <c r="BG38" s="35">
        <f>IF(OR($A$1&lt;=Main!AS$4,ISBLANK($N38)),0,Main!AS33)</f>
        <v>0</v>
      </c>
      <c r="BH38" s="35">
        <f>IF(OR($A$1&lt;=Main!AT$4,ISBLANK($N38)),0,Main!AT33)</f>
        <v>0</v>
      </c>
      <c r="BI38" s="35">
        <f>IF(OR($A$1&lt;=Main!AU$4,ISBLANK($N38)),0,Main!AU33)</f>
        <v>0</v>
      </c>
      <c r="BJ38" s="35">
        <f>IF(OR($A$1&lt;=Main!AV$4,ISBLANK($N38)),0,Main!AV33)</f>
        <v>0</v>
      </c>
    </row>
    <row r="39" spans="1:62">
      <c r="A39" s="37"/>
      <c r="B39" s="37"/>
      <c r="C39" s="37" t="str">
        <f>IF(ISBLANK($A39),"",VLOOKUP($K39,Main!BC$6:BD$150,2,0))</f>
        <v/>
      </c>
      <c r="D39" s="43">
        <f t="shared" si="3"/>
        <v>0</v>
      </c>
      <c r="F39" s="6">
        <f>VLOOKUP($E39,Mask!$A$2:$C$102,$M$8,0)</f>
        <v>0</v>
      </c>
      <c r="G39" s="44">
        <f t="shared" si="4"/>
        <v>0</v>
      </c>
      <c r="K39" s="6" t="str">
        <f t="shared" si="0"/>
        <v/>
      </c>
      <c r="L39" s="35">
        <f t="shared" si="1"/>
        <v>0</v>
      </c>
      <c r="M39" s="6">
        <v>1</v>
      </c>
      <c r="N39" s="35" t="str">
        <f>Main!$A34&amp;Main!$B34</f>
        <v>КарандееваАнна</v>
      </c>
      <c r="O39" s="145">
        <f t="shared" si="2"/>
        <v>45.097501318654423</v>
      </c>
      <c r="P39" s="150">
        <f t="shared" si="5"/>
        <v>28</v>
      </c>
      <c r="Q39" s="150">
        <f ca="1">IF(Main!$AY34&lt;&gt;"#",$P39-Main!$AY34,"#")</f>
        <v>-1</v>
      </c>
      <c r="R39" s="35">
        <f>Main!E34*Mask!G$18</f>
        <v>0</v>
      </c>
      <c r="S39" s="35">
        <f>Main!F34*Mask!H$18</f>
        <v>0</v>
      </c>
      <c r="T39" s="35">
        <f>Main!G34*Mask!I$18</f>
        <v>0</v>
      </c>
      <c r="U39" s="35">
        <f>Main!H34*Mask!J$18</f>
        <v>0</v>
      </c>
      <c r="V39" s="35">
        <f>Main!I34*Mask!K$18</f>
        <v>0</v>
      </c>
      <c r="W39" s="35">
        <f>Main!J34*Mask!L$18</f>
        <v>0</v>
      </c>
      <c r="X39" s="35">
        <f>Main!K34*Mask!M$18</f>
        <v>0</v>
      </c>
      <c r="Y39" s="35">
        <f>Main!L34*Mask!N$18</f>
        <v>0</v>
      </c>
      <c r="Z39" s="35">
        <f>Main!M34*Mask!O$18</f>
        <v>0</v>
      </c>
      <c r="AA39" s="35">
        <f>Main!N34*Mask!P$18</f>
        <v>0</v>
      </c>
      <c r="AB39" s="35">
        <f>Main!O34*Mask!Q$18</f>
        <v>0</v>
      </c>
      <c r="AC39" s="35">
        <f>Main!P34*Mask!R$18</f>
        <v>0</v>
      </c>
      <c r="AD39" s="35">
        <f>Main!Q34*Mask!S$18</f>
        <v>0</v>
      </c>
      <c r="AE39" s="35">
        <f>Main!R34*Mask!T$18</f>
        <v>0</v>
      </c>
      <c r="AF39" s="35">
        <f>Main!S34*Mask!U$18</f>
        <v>0</v>
      </c>
      <c r="AG39" s="35">
        <f>Main!T34*Mask!V$18</f>
        <v>0</v>
      </c>
      <c r="AH39" s="35">
        <f>Main!U34*Mask!W$18</f>
        <v>0</v>
      </c>
      <c r="AI39" s="35">
        <f>Main!V34*Mask!X$18</f>
        <v>0</v>
      </c>
      <c r="AJ39" s="35">
        <f>Main!W34*Mask!Y$18</f>
        <v>0</v>
      </c>
      <c r="AK39" s="35">
        <f>Main!X34*Mask!Z$18</f>
        <v>0</v>
      </c>
      <c r="AL39" s="35">
        <f>Main!Y34*Mask!AA$18</f>
        <v>0</v>
      </c>
      <c r="AM39" s="35">
        <f>Main!Z34*Mask!AB$18</f>
        <v>0</v>
      </c>
      <c r="AN39" s="35"/>
      <c r="AO39" s="35">
        <f>IF(OR($A$1&lt;=Main!AA$4,ISBLANK($N39)),0,Main!AA34)</f>
        <v>10.882322982747876</v>
      </c>
      <c r="AP39" s="35">
        <f>IF(OR($A$1&lt;=Main!AB$4,ISBLANK($N39)),0,Main!AB34)</f>
        <v>0</v>
      </c>
      <c r="AQ39" s="35">
        <f>IF(OR($A$1&lt;=Main!AC$4,ISBLANK($N39)),0,Main!AC34)</f>
        <v>0</v>
      </c>
      <c r="AR39" s="35">
        <f>IF(OR($A$1&lt;=Main!AD$4,ISBLANK($N39)),0,Main!AD34)</f>
        <v>0</v>
      </c>
      <c r="AS39" s="35">
        <f>IF(OR($A$1&lt;=Main!AE$4,ISBLANK($N39)),0,Main!AE34)</f>
        <v>34.21517833590655</v>
      </c>
      <c r="AT39" s="35">
        <f>IF(OR($A$1&lt;=Main!AF$4,ISBLANK($N39)),0,Main!AF34)</f>
        <v>0</v>
      </c>
      <c r="AU39" s="35">
        <f>IF(OR($A$1&lt;=Main!AG$4,ISBLANK($N39)),0,Main!AG34)</f>
        <v>0</v>
      </c>
      <c r="AV39" s="35">
        <f>IF(OR($A$1&lt;=Main!AH$4,ISBLANK($N39)),0,Main!AH34)</f>
        <v>0</v>
      </c>
      <c r="AW39" s="35">
        <f>IF(OR($A$1&lt;=Main!AI$4,ISBLANK($N39)),0,Main!AI34)</f>
        <v>0</v>
      </c>
      <c r="AX39" s="35">
        <f>IF(OR($A$1&lt;=Main!AJ$4,ISBLANK($N39)),0,Main!AJ34)</f>
        <v>0</v>
      </c>
      <c r="AY39" s="35">
        <f>IF(OR($A$1&lt;=Main!AK$4,ISBLANK($N39)),0,Main!AK34)</f>
        <v>0</v>
      </c>
      <c r="AZ39" s="35">
        <f>IF(OR($A$1&lt;=Main!AL$4,ISBLANK($N39)),0,Main!AL34)</f>
        <v>0</v>
      </c>
      <c r="BA39" s="35">
        <f>IF(OR($A$1&lt;=Main!AM$4,ISBLANK($N39)),0,Main!AM34)</f>
        <v>0</v>
      </c>
      <c r="BB39" s="35">
        <f>IF(OR($A$1&lt;=Main!AN$4,ISBLANK($N39)),0,Main!AN34)</f>
        <v>0</v>
      </c>
      <c r="BC39" s="35">
        <f>IF(OR($A$1&lt;=Main!AO$4,ISBLANK($N39)),0,Main!AO34)</f>
        <v>0</v>
      </c>
      <c r="BD39" s="35">
        <f>IF(OR($A$1&lt;=Main!AP$4,ISBLANK($N39)),0,Main!AP34)</f>
        <v>0</v>
      </c>
      <c r="BE39" s="35">
        <f>IF(OR($A$1&lt;=Main!AQ$4,ISBLANK($N39)),0,Main!AQ34)</f>
        <v>0</v>
      </c>
      <c r="BF39" s="35">
        <f>IF(OR($A$1&lt;=Main!AR$4,ISBLANK($N39)),0,Main!AR34)</f>
        <v>0</v>
      </c>
      <c r="BG39" s="35">
        <f>IF(OR($A$1&lt;=Main!AS$4,ISBLANK($N39)),0,Main!AS34)</f>
        <v>0</v>
      </c>
      <c r="BH39" s="35">
        <f>IF(OR($A$1&lt;=Main!AT$4,ISBLANK($N39)),0,Main!AT34)</f>
        <v>0</v>
      </c>
      <c r="BI39" s="35">
        <f>IF(OR($A$1&lt;=Main!AU$4,ISBLANK($N39)),0,Main!AU34)</f>
        <v>0</v>
      </c>
      <c r="BJ39" s="35">
        <f>IF(OR($A$1&lt;=Main!AV$4,ISBLANK($N39)),0,Main!AV34)</f>
        <v>0</v>
      </c>
    </row>
    <row r="40" spans="1:62">
      <c r="A40" s="37"/>
      <c r="B40" s="37"/>
      <c r="C40" s="37" t="str">
        <f>IF(ISBLANK($A40),"",VLOOKUP($K40,Main!BC$6:BD$150,2,0))</f>
        <v/>
      </c>
      <c r="D40" s="43">
        <f t="shared" si="3"/>
        <v>0</v>
      </c>
      <c r="F40" s="6">
        <f>VLOOKUP($E40,Mask!$A$2:$C$102,$M$8,0)</f>
        <v>0</v>
      </c>
      <c r="G40" s="44">
        <f t="shared" si="4"/>
        <v>0</v>
      </c>
      <c r="K40" s="6" t="str">
        <f t="shared" si="0"/>
        <v/>
      </c>
      <c r="L40" s="35">
        <f t="shared" si="1"/>
        <v>0</v>
      </c>
      <c r="M40" s="6">
        <v>1</v>
      </c>
      <c r="N40" s="35" t="str">
        <f>Main!$A35&amp;Main!$B35</f>
        <v>РождественскаяОльга</v>
      </c>
      <c r="O40" s="145">
        <f t="shared" si="2"/>
        <v>44.625</v>
      </c>
      <c r="P40" s="150">
        <f t="shared" si="5"/>
        <v>29</v>
      </c>
      <c r="Q40" s="150">
        <f ca="1">IF(Main!$AY35&lt;&gt;"#",$P40-Main!$AY35,"#")</f>
        <v>-1</v>
      </c>
      <c r="R40" s="35">
        <f>Main!E35*Mask!G$18</f>
        <v>0</v>
      </c>
      <c r="S40" s="35">
        <f>Main!F35*Mask!H$18</f>
        <v>0</v>
      </c>
      <c r="T40" s="35">
        <f>Main!G35*Mask!I$18</f>
        <v>0</v>
      </c>
      <c r="U40" s="35">
        <f>Main!H35*Mask!J$18</f>
        <v>0</v>
      </c>
      <c r="V40" s="35">
        <f>Main!I35*Mask!K$18</f>
        <v>0</v>
      </c>
      <c r="W40" s="35">
        <f>Main!J35*Mask!L$18</f>
        <v>0</v>
      </c>
      <c r="X40" s="35">
        <f>Main!K35*Mask!M$18</f>
        <v>0</v>
      </c>
      <c r="Y40" s="35">
        <f>Main!L35*Mask!N$18</f>
        <v>0</v>
      </c>
      <c r="Z40" s="35">
        <f>Main!M35*Mask!O$18</f>
        <v>0</v>
      </c>
      <c r="AA40" s="35">
        <f>Main!N35*Mask!P$18</f>
        <v>0</v>
      </c>
      <c r="AB40" s="35">
        <f>Main!O35*Mask!Q$18</f>
        <v>0</v>
      </c>
      <c r="AC40" s="35">
        <f>Main!P35*Mask!R$18</f>
        <v>0</v>
      </c>
      <c r="AD40" s="35">
        <f>Main!Q35*Mask!S$18</f>
        <v>0</v>
      </c>
      <c r="AE40" s="35">
        <f>Main!R35*Mask!T$18</f>
        <v>0</v>
      </c>
      <c r="AF40" s="35">
        <f>Main!S35*Mask!U$18</f>
        <v>0</v>
      </c>
      <c r="AG40" s="35">
        <f>Main!T35*Mask!V$18</f>
        <v>0</v>
      </c>
      <c r="AH40" s="35">
        <f>Main!U35*Mask!W$18</f>
        <v>0</v>
      </c>
      <c r="AI40" s="35">
        <f>Main!V35*Mask!X$18</f>
        <v>0</v>
      </c>
      <c r="AJ40" s="35">
        <f>Main!W35*Mask!Y$18</f>
        <v>0</v>
      </c>
      <c r="AK40" s="35">
        <f>Main!X35*Mask!Z$18</f>
        <v>0</v>
      </c>
      <c r="AL40" s="35">
        <f>Main!Y35*Mask!AA$18</f>
        <v>0</v>
      </c>
      <c r="AM40" s="35">
        <f>Main!Z35*Mask!AB$18</f>
        <v>0</v>
      </c>
      <c r="AN40" s="35"/>
      <c r="AO40" s="35">
        <f>IF(OR($A$1&lt;=Main!AA$4,ISBLANK($N40)),0,Main!AA35)</f>
        <v>0</v>
      </c>
      <c r="AP40" s="35">
        <f>IF(OR($A$1&lt;=Main!AB$4,ISBLANK($N40)),0,Main!AB35)</f>
        <v>0</v>
      </c>
      <c r="AQ40" s="35">
        <f>IF(OR($A$1&lt;=Main!AC$4,ISBLANK($N40)),0,Main!AC35)</f>
        <v>0</v>
      </c>
      <c r="AR40" s="35">
        <f>IF(OR($A$1&lt;=Main!AD$4,ISBLANK($N40)),0,Main!AD35)</f>
        <v>0</v>
      </c>
      <c r="AS40" s="35">
        <f>IF(OR($A$1&lt;=Main!AE$4,ISBLANK($N40)),0,Main!AE35)</f>
        <v>0</v>
      </c>
      <c r="AT40" s="35">
        <f>IF(OR($A$1&lt;=Main!AF$4,ISBLANK($N40)),0,Main!AF35)</f>
        <v>0</v>
      </c>
      <c r="AU40" s="35">
        <f>IF(OR($A$1&lt;=Main!AG$4,ISBLANK($N40)),0,Main!AG35)</f>
        <v>0</v>
      </c>
      <c r="AV40" s="35">
        <f>IF(OR($A$1&lt;=Main!AH$4,ISBLANK($N40)),0,Main!AH35)</f>
        <v>44.625</v>
      </c>
      <c r="AW40" s="35">
        <f>IF(OR($A$1&lt;=Main!AI$4,ISBLANK($N40)),0,Main!AI35)</f>
        <v>0</v>
      </c>
      <c r="AX40" s="35">
        <f>IF(OR($A$1&lt;=Main!AJ$4,ISBLANK($N40)),0,Main!AJ35)</f>
        <v>0</v>
      </c>
      <c r="AY40" s="35">
        <f>IF(OR($A$1&lt;=Main!AK$4,ISBLANK($N40)),0,Main!AK35)</f>
        <v>0</v>
      </c>
      <c r="AZ40" s="35">
        <f>IF(OR($A$1&lt;=Main!AL$4,ISBLANK($N40)),0,Main!AL35)</f>
        <v>0</v>
      </c>
      <c r="BA40" s="35">
        <f>IF(OR($A$1&lt;=Main!AM$4,ISBLANK($N40)),0,Main!AM35)</f>
        <v>0</v>
      </c>
      <c r="BB40" s="35">
        <f>IF(OR($A$1&lt;=Main!AN$4,ISBLANK($N40)),0,Main!AN35)</f>
        <v>0</v>
      </c>
      <c r="BC40" s="35">
        <f>IF(OR($A$1&lt;=Main!AO$4,ISBLANK($N40)),0,Main!AO35)</f>
        <v>0</v>
      </c>
      <c r="BD40" s="35">
        <f>IF(OR($A$1&lt;=Main!AP$4,ISBLANK($N40)),0,Main!AP35)</f>
        <v>0</v>
      </c>
      <c r="BE40" s="35">
        <f>IF(OR($A$1&lt;=Main!AQ$4,ISBLANK($N40)),0,Main!AQ35)</f>
        <v>0</v>
      </c>
      <c r="BF40" s="35">
        <f>IF(OR($A$1&lt;=Main!AR$4,ISBLANK($N40)),0,Main!AR35)</f>
        <v>0</v>
      </c>
      <c r="BG40" s="35">
        <f>IF(OR($A$1&lt;=Main!AS$4,ISBLANK($N40)),0,Main!AS35)</f>
        <v>0</v>
      </c>
      <c r="BH40" s="35">
        <f>IF(OR($A$1&lt;=Main!AT$4,ISBLANK($N40)),0,Main!AT35)</f>
        <v>0</v>
      </c>
      <c r="BI40" s="35">
        <f>IF(OR($A$1&lt;=Main!AU$4,ISBLANK($N40)),0,Main!AU35)</f>
        <v>0</v>
      </c>
      <c r="BJ40" s="35">
        <f>IF(OR($A$1&lt;=Main!AV$4,ISBLANK($N40)),0,Main!AV35)</f>
        <v>0</v>
      </c>
    </row>
    <row r="41" spans="1:62">
      <c r="A41" s="37"/>
      <c r="B41" s="37"/>
      <c r="C41" s="37" t="str">
        <f>IF(ISBLANK($A41),"",VLOOKUP($K41,Main!BC$6:BD$150,2,0))</f>
        <v/>
      </c>
      <c r="D41" s="43">
        <f t="shared" si="3"/>
        <v>0</v>
      </c>
      <c r="F41" s="6">
        <f>VLOOKUP($E41,Mask!$A$2:$C$102,$M$8,0)</f>
        <v>0</v>
      </c>
      <c r="G41" s="44">
        <f t="shared" si="4"/>
        <v>0</v>
      </c>
      <c r="K41" s="6" t="str">
        <f t="shared" si="0"/>
        <v/>
      </c>
      <c r="L41" s="35">
        <f t="shared" si="1"/>
        <v>0</v>
      </c>
      <c r="M41" s="6">
        <v>1</v>
      </c>
      <c r="N41" s="35" t="str">
        <f>Main!$A36&amp;Main!$B36</f>
        <v>БегуноваМария</v>
      </c>
      <c r="O41" s="145">
        <f t="shared" si="2"/>
        <v>42.355729089175654</v>
      </c>
      <c r="P41" s="150">
        <f t="shared" si="5"/>
        <v>30</v>
      </c>
      <c r="Q41" s="150">
        <f ca="1">IF(Main!$AY36&lt;&gt;"#",$P41-Main!$AY36,"#")</f>
        <v>-1</v>
      </c>
      <c r="R41" s="35">
        <f>Main!E36*Mask!G$18</f>
        <v>0</v>
      </c>
      <c r="S41" s="35">
        <f>Main!F36*Mask!H$18</f>
        <v>0</v>
      </c>
      <c r="T41" s="35">
        <f>Main!G36*Mask!I$18</f>
        <v>0</v>
      </c>
      <c r="U41" s="35">
        <f>Main!H36*Mask!J$18</f>
        <v>0</v>
      </c>
      <c r="V41" s="35">
        <f>Main!I36*Mask!K$18</f>
        <v>0</v>
      </c>
      <c r="W41" s="35">
        <f>Main!J36*Mask!L$18</f>
        <v>0</v>
      </c>
      <c r="X41" s="35">
        <f>Main!K36*Mask!M$18</f>
        <v>0</v>
      </c>
      <c r="Y41" s="35">
        <f>Main!L36*Mask!N$18</f>
        <v>0</v>
      </c>
      <c r="Z41" s="35">
        <f>Main!M36*Mask!O$18</f>
        <v>0</v>
      </c>
      <c r="AA41" s="35">
        <f>Main!N36*Mask!P$18</f>
        <v>0</v>
      </c>
      <c r="AB41" s="35">
        <f>Main!O36*Mask!Q$18</f>
        <v>0</v>
      </c>
      <c r="AC41" s="35">
        <f>Main!P36*Mask!R$18</f>
        <v>0</v>
      </c>
      <c r="AD41" s="35">
        <f>Main!Q36*Mask!S$18</f>
        <v>0</v>
      </c>
      <c r="AE41" s="35">
        <f>Main!R36*Mask!T$18</f>
        <v>0</v>
      </c>
      <c r="AF41" s="35">
        <f>Main!S36*Mask!U$18</f>
        <v>0</v>
      </c>
      <c r="AG41" s="35">
        <f>Main!T36*Mask!V$18</f>
        <v>0</v>
      </c>
      <c r="AH41" s="35">
        <f>Main!U36*Mask!W$18</f>
        <v>0</v>
      </c>
      <c r="AI41" s="35">
        <f>Main!V36*Mask!X$18</f>
        <v>0</v>
      </c>
      <c r="AJ41" s="35">
        <f>Main!W36*Mask!Y$18</f>
        <v>0</v>
      </c>
      <c r="AK41" s="35">
        <f>Main!X36*Mask!Z$18</f>
        <v>0</v>
      </c>
      <c r="AL41" s="35">
        <f>Main!Y36*Mask!AA$18</f>
        <v>0</v>
      </c>
      <c r="AM41" s="35">
        <f>Main!Z36*Mask!AB$18</f>
        <v>0</v>
      </c>
      <c r="AN41" s="35"/>
      <c r="AO41" s="35">
        <f>IF(OR($A$1&lt;=Main!AA$4,ISBLANK($N41)),0,Main!AA36)</f>
        <v>0</v>
      </c>
      <c r="AP41" s="35">
        <f>IF(OR($A$1&lt;=Main!AB$4,ISBLANK($N41)),0,Main!AB36)</f>
        <v>0</v>
      </c>
      <c r="AQ41" s="35">
        <f>IF(OR($A$1&lt;=Main!AC$4,ISBLANK($N41)),0,Main!AC36)</f>
        <v>0</v>
      </c>
      <c r="AR41" s="35">
        <f>IF(OR($A$1&lt;=Main!AD$4,ISBLANK($N41)),0,Main!AD36)</f>
        <v>0</v>
      </c>
      <c r="AS41" s="35">
        <f>IF(OR($A$1&lt;=Main!AE$4,ISBLANK($N41)),0,Main!AE36)</f>
        <v>0</v>
      </c>
      <c r="AT41" s="35">
        <f>IF(OR($A$1&lt;=Main!AF$4,ISBLANK($N41)),0,Main!AF36)</f>
        <v>0</v>
      </c>
      <c r="AU41" s="35">
        <f>IF(OR($A$1&lt;=Main!AG$4,ISBLANK($N41)),0,Main!AG36)</f>
        <v>0</v>
      </c>
      <c r="AV41" s="35">
        <f>IF(OR($A$1&lt;=Main!AH$4,ISBLANK($N41)),0,Main!AH36)</f>
        <v>0</v>
      </c>
      <c r="AW41" s="35">
        <f>IF(OR($A$1&lt;=Main!AI$4,ISBLANK($N41)),0,Main!AI36)</f>
        <v>42.355729089175654</v>
      </c>
      <c r="AX41" s="35">
        <f>IF(OR($A$1&lt;=Main!AJ$4,ISBLANK($N41)),0,Main!AJ36)</f>
        <v>0</v>
      </c>
      <c r="AY41" s="35">
        <f>IF(OR($A$1&lt;=Main!AK$4,ISBLANK($N41)),0,Main!AK36)</f>
        <v>0</v>
      </c>
      <c r="AZ41" s="35">
        <f>IF(OR($A$1&lt;=Main!AL$4,ISBLANK($N41)),0,Main!AL36)</f>
        <v>0</v>
      </c>
      <c r="BA41" s="35">
        <f>IF(OR($A$1&lt;=Main!AM$4,ISBLANK($N41)),0,Main!AM36)</f>
        <v>0</v>
      </c>
      <c r="BB41" s="35">
        <f>IF(OR($A$1&lt;=Main!AN$4,ISBLANK($N41)),0,Main!AN36)</f>
        <v>0</v>
      </c>
      <c r="BC41" s="35">
        <f>IF(OR($A$1&lt;=Main!AO$4,ISBLANK($N41)),0,Main!AO36)</f>
        <v>0</v>
      </c>
      <c r="BD41" s="35">
        <f>IF(OR($A$1&lt;=Main!AP$4,ISBLANK($N41)),0,Main!AP36)</f>
        <v>0</v>
      </c>
      <c r="BE41" s="35">
        <f>IF(OR($A$1&lt;=Main!AQ$4,ISBLANK($N41)),0,Main!AQ36)</f>
        <v>0</v>
      </c>
      <c r="BF41" s="35">
        <f>IF(OR($A$1&lt;=Main!AR$4,ISBLANK($N41)),0,Main!AR36)</f>
        <v>0</v>
      </c>
      <c r="BG41" s="35">
        <f>IF(OR($A$1&lt;=Main!AS$4,ISBLANK($N41)),0,Main!AS36)</f>
        <v>0</v>
      </c>
      <c r="BH41" s="35">
        <f>IF(OR($A$1&lt;=Main!AT$4,ISBLANK($N41)),0,Main!AT36)</f>
        <v>0</v>
      </c>
      <c r="BI41" s="35">
        <f>IF(OR($A$1&lt;=Main!AU$4,ISBLANK($N41)),0,Main!AU36)</f>
        <v>0</v>
      </c>
      <c r="BJ41" s="35">
        <f>IF(OR($A$1&lt;=Main!AV$4,ISBLANK($N41)),0,Main!AV36)</f>
        <v>0</v>
      </c>
    </row>
    <row r="42" spans="1:62">
      <c r="A42" s="37"/>
      <c r="B42" s="37"/>
      <c r="C42" s="37" t="str">
        <f>IF(ISBLANK($A42),"",VLOOKUP($K42,Main!BC$6:BD$150,2,0))</f>
        <v/>
      </c>
      <c r="D42" s="43">
        <f t="shared" si="3"/>
        <v>0</v>
      </c>
      <c r="F42" s="6">
        <f>VLOOKUP($E42,Mask!$A$2:$C$102,$M$8,0)</f>
        <v>0</v>
      </c>
      <c r="G42" s="44">
        <f t="shared" si="4"/>
        <v>0</v>
      </c>
      <c r="K42" s="6" t="str">
        <f t="shared" si="0"/>
        <v/>
      </c>
      <c r="L42" s="35">
        <f t="shared" si="1"/>
        <v>0</v>
      </c>
      <c r="M42" s="6">
        <v>1</v>
      </c>
      <c r="N42" s="35" t="str">
        <f>Main!$A37&amp;Main!$B37</f>
        <v>МелетьеваВалерия</v>
      </c>
      <c r="O42" s="145">
        <f t="shared" si="2"/>
        <v>38.849999999999994</v>
      </c>
      <c r="P42" s="150">
        <f t="shared" si="5"/>
        <v>31</v>
      </c>
      <c r="Q42" s="150">
        <f ca="1">IF(Main!$AY37&lt;&gt;"#",$P42-Main!$AY37,"#")</f>
        <v>-1</v>
      </c>
      <c r="R42" s="35">
        <f>Main!E37*Mask!G$18</f>
        <v>0</v>
      </c>
      <c r="S42" s="35">
        <f>Main!F37*Mask!H$18</f>
        <v>0</v>
      </c>
      <c r="T42" s="35">
        <f>Main!G37*Mask!I$18</f>
        <v>0</v>
      </c>
      <c r="U42" s="35">
        <f>Main!H37*Mask!J$18</f>
        <v>0</v>
      </c>
      <c r="V42" s="35">
        <f>Main!I37*Mask!K$18</f>
        <v>0</v>
      </c>
      <c r="W42" s="35">
        <f>Main!J37*Mask!L$18</f>
        <v>0</v>
      </c>
      <c r="X42" s="35">
        <f>Main!K37*Mask!M$18</f>
        <v>0</v>
      </c>
      <c r="Y42" s="35">
        <f>Main!L37*Mask!N$18</f>
        <v>0</v>
      </c>
      <c r="Z42" s="35">
        <f>Main!M37*Mask!O$18</f>
        <v>0</v>
      </c>
      <c r="AA42" s="35">
        <f>Main!N37*Mask!P$18</f>
        <v>0</v>
      </c>
      <c r="AB42" s="35">
        <f>Main!O37*Mask!Q$18</f>
        <v>0</v>
      </c>
      <c r="AC42" s="35">
        <f>Main!P37*Mask!R$18</f>
        <v>0</v>
      </c>
      <c r="AD42" s="35">
        <f>Main!Q37*Mask!S$18</f>
        <v>0</v>
      </c>
      <c r="AE42" s="35">
        <f>Main!R37*Mask!T$18</f>
        <v>0</v>
      </c>
      <c r="AF42" s="35">
        <f>Main!S37*Mask!U$18</f>
        <v>0</v>
      </c>
      <c r="AG42" s="35">
        <f>Main!T37*Mask!V$18</f>
        <v>0</v>
      </c>
      <c r="AH42" s="35">
        <f>Main!U37*Mask!W$18</f>
        <v>0</v>
      </c>
      <c r="AI42" s="35">
        <f>Main!V37*Mask!X$18</f>
        <v>0</v>
      </c>
      <c r="AJ42" s="35">
        <f>Main!W37*Mask!Y$18</f>
        <v>0</v>
      </c>
      <c r="AK42" s="35">
        <f>Main!X37*Mask!Z$18</f>
        <v>0</v>
      </c>
      <c r="AL42" s="35">
        <f>Main!Y37*Mask!AA$18</f>
        <v>0</v>
      </c>
      <c r="AM42" s="35">
        <f>Main!Z37*Mask!AB$18</f>
        <v>0</v>
      </c>
      <c r="AN42" s="35"/>
      <c r="AO42" s="35">
        <f>IF(OR($A$1&lt;=Main!AA$4,ISBLANK($N42)),0,Main!AA37)</f>
        <v>0</v>
      </c>
      <c r="AP42" s="35">
        <f>IF(OR($A$1&lt;=Main!AB$4,ISBLANK($N42)),0,Main!AB37)</f>
        <v>0</v>
      </c>
      <c r="AQ42" s="35">
        <f>IF(OR($A$1&lt;=Main!AC$4,ISBLANK($N42)),0,Main!AC37)</f>
        <v>0</v>
      </c>
      <c r="AR42" s="35">
        <f>IF(OR($A$1&lt;=Main!AD$4,ISBLANK($N42)),0,Main!AD37)</f>
        <v>0</v>
      </c>
      <c r="AS42" s="35">
        <f>IF(OR($A$1&lt;=Main!AE$4,ISBLANK($N42)),0,Main!AE37)</f>
        <v>0</v>
      </c>
      <c r="AT42" s="35">
        <f>IF(OR($A$1&lt;=Main!AF$4,ISBLANK($N42)),0,Main!AF37)</f>
        <v>0</v>
      </c>
      <c r="AU42" s="35">
        <f>IF(OR($A$1&lt;=Main!AG$4,ISBLANK($N42)),0,Main!AG37)</f>
        <v>0</v>
      </c>
      <c r="AV42" s="35">
        <f>IF(OR($A$1&lt;=Main!AH$4,ISBLANK($N42)),0,Main!AH37)</f>
        <v>38.849999999999994</v>
      </c>
      <c r="AW42" s="35">
        <f>IF(OR($A$1&lt;=Main!AI$4,ISBLANK($N42)),0,Main!AI37)</f>
        <v>0</v>
      </c>
      <c r="AX42" s="35">
        <f>IF(OR($A$1&lt;=Main!AJ$4,ISBLANK($N42)),0,Main!AJ37)</f>
        <v>0</v>
      </c>
      <c r="AY42" s="35">
        <f>IF(OR($A$1&lt;=Main!AK$4,ISBLANK($N42)),0,Main!AK37)</f>
        <v>0</v>
      </c>
      <c r="AZ42" s="35">
        <f>IF(OR($A$1&lt;=Main!AL$4,ISBLANK($N42)),0,Main!AL37)</f>
        <v>0</v>
      </c>
      <c r="BA42" s="35">
        <f>IF(OR($A$1&lt;=Main!AM$4,ISBLANK($N42)),0,Main!AM37)</f>
        <v>0</v>
      </c>
      <c r="BB42" s="35">
        <f>IF(OR($A$1&lt;=Main!AN$4,ISBLANK($N42)),0,Main!AN37)</f>
        <v>0</v>
      </c>
      <c r="BC42" s="35">
        <f>IF(OR($A$1&lt;=Main!AO$4,ISBLANK($N42)),0,Main!AO37)</f>
        <v>0</v>
      </c>
      <c r="BD42" s="35">
        <f>IF(OR($A$1&lt;=Main!AP$4,ISBLANK($N42)),0,Main!AP37)</f>
        <v>0</v>
      </c>
      <c r="BE42" s="35">
        <f>IF(OR($A$1&lt;=Main!AQ$4,ISBLANK($N42)),0,Main!AQ37)</f>
        <v>0</v>
      </c>
      <c r="BF42" s="35">
        <f>IF(OR($A$1&lt;=Main!AR$4,ISBLANK($N42)),0,Main!AR37)</f>
        <v>0</v>
      </c>
      <c r="BG42" s="35">
        <f>IF(OR($A$1&lt;=Main!AS$4,ISBLANK($N42)),0,Main!AS37)</f>
        <v>0</v>
      </c>
      <c r="BH42" s="35">
        <f>IF(OR($A$1&lt;=Main!AT$4,ISBLANK($N42)),0,Main!AT37)</f>
        <v>0</v>
      </c>
      <c r="BI42" s="35">
        <f>IF(OR($A$1&lt;=Main!AU$4,ISBLANK($N42)),0,Main!AU37)</f>
        <v>0</v>
      </c>
      <c r="BJ42" s="35">
        <f>IF(OR($A$1&lt;=Main!AV$4,ISBLANK($N42)),0,Main!AV37)</f>
        <v>0</v>
      </c>
    </row>
    <row r="43" spans="1:62">
      <c r="A43" s="37"/>
      <c r="B43" s="37"/>
      <c r="C43" s="37" t="str">
        <f>IF(ISBLANK($A43),"",VLOOKUP($K43,Main!BC$6:BD$150,2,0))</f>
        <v/>
      </c>
      <c r="D43" s="43">
        <f t="shared" si="3"/>
        <v>0</v>
      </c>
      <c r="F43" s="6">
        <f>VLOOKUP($E43,Mask!$A$2:$C$102,$M$8,0)</f>
        <v>0</v>
      </c>
      <c r="G43" s="44">
        <f t="shared" si="4"/>
        <v>0</v>
      </c>
      <c r="K43" s="6" t="str">
        <f t="shared" si="0"/>
        <v/>
      </c>
      <c r="L43" s="35">
        <f t="shared" si="1"/>
        <v>0</v>
      </c>
      <c r="M43" s="6">
        <v>1</v>
      </c>
      <c r="N43" s="35" t="str">
        <f>Main!$A38&amp;Main!$B38</f>
        <v>МурашкоДарья</v>
      </c>
      <c r="O43" s="145">
        <f t="shared" si="2"/>
        <v>35.345882940249147</v>
      </c>
      <c r="P43" s="150">
        <f t="shared" si="5"/>
        <v>32</v>
      </c>
      <c r="Q43" s="150">
        <f ca="1">IF(Main!$AY38&lt;&gt;"#",$P43-Main!$AY38,"#")</f>
        <v>-1</v>
      </c>
      <c r="R43" s="35">
        <f>Main!E38*Mask!G$18</f>
        <v>0</v>
      </c>
      <c r="S43" s="35">
        <f>Main!F38*Mask!H$18</f>
        <v>0</v>
      </c>
      <c r="T43" s="35">
        <f>Main!G38*Mask!I$18</f>
        <v>0</v>
      </c>
      <c r="U43" s="35">
        <f>Main!H38*Mask!J$18</f>
        <v>0</v>
      </c>
      <c r="V43" s="35">
        <f>Main!I38*Mask!K$18</f>
        <v>0</v>
      </c>
      <c r="W43" s="35">
        <f>Main!J38*Mask!L$18</f>
        <v>0</v>
      </c>
      <c r="X43" s="35">
        <f>Main!K38*Mask!M$18</f>
        <v>0</v>
      </c>
      <c r="Y43" s="35">
        <f>Main!L38*Mask!N$18</f>
        <v>0</v>
      </c>
      <c r="Z43" s="35">
        <f>Main!M38*Mask!O$18</f>
        <v>0</v>
      </c>
      <c r="AA43" s="35">
        <f>Main!N38*Mask!P$18</f>
        <v>0</v>
      </c>
      <c r="AB43" s="35">
        <f>Main!O38*Mask!Q$18</f>
        <v>0</v>
      </c>
      <c r="AC43" s="35">
        <f>Main!P38*Mask!R$18</f>
        <v>0</v>
      </c>
      <c r="AD43" s="35">
        <f>Main!Q38*Mask!S$18</f>
        <v>0</v>
      </c>
      <c r="AE43" s="35">
        <f>Main!R38*Mask!T$18</f>
        <v>0</v>
      </c>
      <c r="AF43" s="35">
        <f>Main!S38*Mask!U$18</f>
        <v>0</v>
      </c>
      <c r="AG43" s="35">
        <f>Main!T38*Mask!V$18</f>
        <v>0</v>
      </c>
      <c r="AH43" s="35">
        <f>Main!U38*Mask!W$18</f>
        <v>0</v>
      </c>
      <c r="AI43" s="35">
        <f>Main!V38*Mask!X$18</f>
        <v>0</v>
      </c>
      <c r="AJ43" s="35">
        <f>Main!W38*Mask!Y$18</f>
        <v>0</v>
      </c>
      <c r="AK43" s="35">
        <f>Main!X38*Mask!Z$18</f>
        <v>0</v>
      </c>
      <c r="AL43" s="35">
        <f>Main!Y38*Mask!AA$18</f>
        <v>0</v>
      </c>
      <c r="AM43" s="35">
        <f>Main!Z38*Mask!AB$18</f>
        <v>0</v>
      </c>
      <c r="AN43" s="35"/>
      <c r="AO43" s="35">
        <f>IF(OR($A$1&lt;=Main!AA$4,ISBLANK($N43)),0,Main!AA38)</f>
        <v>0</v>
      </c>
      <c r="AP43" s="35">
        <f>IF(OR($A$1&lt;=Main!AB$4,ISBLANK($N43)),0,Main!AB38)</f>
        <v>0</v>
      </c>
      <c r="AQ43" s="35">
        <f>IF(OR($A$1&lt;=Main!AC$4,ISBLANK($N43)),0,Main!AC38)</f>
        <v>0</v>
      </c>
      <c r="AR43" s="35">
        <f>IF(OR($A$1&lt;=Main!AD$4,ISBLANK($N43)),0,Main!AD38)</f>
        <v>0</v>
      </c>
      <c r="AS43" s="35">
        <f>IF(OR($A$1&lt;=Main!AE$4,ISBLANK($N43)),0,Main!AE38)</f>
        <v>0</v>
      </c>
      <c r="AT43" s="35">
        <f>IF(OR($A$1&lt;=Main!AF$4,ISBLANK($N43)),0,Main!AF38)</f>
        <v>35.345882940249147</v>
      </c>
      <c r="AU43" s="35">
        <f>IF(OR($A$1&lt;=Main!AG$4,ISBLANK($N43)),0,Main!AG38)</f>
        <v>0</v>
      </c>
      <c r="AV43" s="35">
        <f>IF(OR($A$1&lt;=Main!AH$4,ISBLANK($N43)),0,Main!AH38)</f>
        <v>0</v>
      </c>
      <c r="AW43" s="35">
        <f>IF(OR($A$1&lt;=Main!AI$4,ISBLANK($N43)),0,Main!AI38)</f>
        <v>0</v>
      </c>
      <c r="AX43" s="35">
        <f>IF(OR($A$1&lt;=Main!AJ$4,ISBLANK($N43)),0,Main!AJ38)</f>
        <v>0</v>
      </c>
      <c r="AY43" s="35">
        <f>IF(OR($A$1&lt;=Main!AK$4,ISBLANK($N43)),0,Main!AK38)</f>
        <v>0</v>
      </c>
      <c r="AZ43" s="35">
        <f>IF(OR($A$1&lt;=Main!AL$4,ISBLANK($N43)),0,Main!AL38)</f>
        <v>0</v>
      </c>
      <c r="BA43" s="35">
        <f>IF(OR($A$1&lt;=Main!AM$4,ISBLANK($N43)),0,Main!AM38)</f>
        <v>0</v>
      </c>
      <c r="BB43" s="35">
        <f>IF(OR($A$1&lt;=Main!AN$4,ISBLANK($N43)),0,Main!AN38)</f>
        <v>0</v>
      </c>
      <c r="BC43" s="35">
        <f>IF(OR($A$1&lt;=Main!AO$4,ISBLANK($N43)),0,Main!AO38)</f>
        <v>0</v>
      </c>
      <c r="BD43" s="35">
        <f>IF(OR($A$1&lt;=Main!AP$4,ISBLANK($N43)),0,Main!AP38)</f>
        <v>0</v>
      </c>
      <c r="BE43" s="35">
        <f>IF(OR($A$1&lt;=Main!AQ$4,ISBLANK($N43)),0,Main!AQ38)</f>
        <v>0</v>
      </c>
      <c r="BF43" s="35">
        <f>IF(OR($A$1&lt;=Main!AR$4,ISBLANK($N43)),0,Main!AR38)</f>
        <v>0</v>
      </c>
      <c r="BG43" s="35">
        <f>IF(OR($A$1&lt;=Main!AS$4,ISBLANK($N43)),0,Main!AS38)</f>
        <v>0</v>
      </c>
      <c r="BH43" s="35">
        <f>IF(OR($A$1&lt;=Main!AT$4,ISBLANK($N43)),0,Main!AT38)</f>
        <v>0</v>
      </c>
      <c r="BI43" s="35">
        <f>IF(OR($A$1&lt;=Main!AU$4,ISBLANK($N43)),0,Main!AU38)</f>
        <v>0</v>
      </c>
      <c r="BJ43" s="35">
        <f>IF(OR($A$1&lt;=Main!AV$4,ISBLANK($N43)),0,Main!AV38)</f>
        <v>0</v>
      </c>
    </row>
    <row r="44" spans="1:62">
      <c r="A44" s="37"/>
      <c r="B44" s="37"/>
      <c r="C44" s="37" t="str">
        <f>IF(ISBLANK($A44),"",VLOOKUP($K44,Main!BC$6:BD$150,2,0))</f>
        <v/>
      </c>
      <c r="D44" s="43">
        <f t="shared" si="3"/>
        <v>0</v>
      </c>
      <c r="F44" s="6">
        <f>VLOOKUP($E44,Mask!$A$2:$C$102,$M$8,0)</f>
        <v>0</v>
      </c>
      <c r="G44" s="44">
        <f t="shared" si="4"/>
        <v>0</v>
      </c>
      <c r="K44" s="6" t="str">
        <f t="shared" si="0"/>
        <v/>
      </c>
      <c r="L44" s="35">
        <f t="shared" si="1"/>
        <v>0</v>
      </c>
      <c r="M44" s="6">
        <v>1</v>
      </c>
      <c r="N44" s="35" t="str">
        <f>Main!$A39&amp;Main!$B39</f>
        <v>ОсининаНаталья</v>
      </c>
      <c r="O44" s="145">
        <f t="shared" si="2"/>
        <v>33.599999999999994</v>
      </c>
      <c r="P44" s="150">
        <f t="shared" si="5"/>
        <v>33</v>
      </c>
      <c r="Q44" s="150">
        <f ca="1">IF(Main!$AY39&lt;&gt;"#",$P44-Main!$AY39,"#")</f>
        <v>-1</v>
      </c>
      <c r="R44" s="35">
        <f>Main!E39*Mask!G$18</f>
        <v>0</v>
      </c>
      <c r="S44" s="35">
        <f>Main!F39*Mask!H$18</f>
        <v>0</v>
      </c>
      <c r="T44" s="35">
        <f>Main!G39*Mask!I$18</f>
        <v>0</v>
      </c>
      <c r="U44" s="35">
        <f>Main!H39*Mask!J$18</f>
        <v>0</v>
      </c>
      <c r="V44" s="35">
        <f>Main!I39*Mask!K$18</f>
        <v>0</v>
      </c>
      <c r="W44" s="35">
        <f>Main!J39*Mask!L$18</f>
        <v>0</v>
      </c>
      <c r="X44" s="35">
        <f>Main!K39*Mask!M$18</f>
        <v>0</v>
      </c>
      <c r="Y44" s="35">
        <f>Main!L39*Mask!N$18</f>
        <v>0</v>
      </c>
      <c r="Z44" s="35">
        <f>Main!M39*Mask!O$18</f>
        <v>0</v>
      </c>
      <c r="AA44" s="35">
        <f>Main!N39*Mask!P$18</f>
        <v>0</v>
      </c>
      <c r="AB44" s="35">
        <f>Main!O39*Mask!Q$18</f>
        <v>0</v>
      </c>
      <c r="AC44" s="35">
        <f>Main!P39*Mask!R$18</f>
        <v>0</v>
      </c>
      <c r="AD44" s="35">
        <f>Main!Q39*Mask!S$18</f>
        <v>0</v>
      </c>
      <c r="AE44" s="35">
        <f>Main!R39*Mask!T$18</f>
        <v>0</v>
      </c>
      <c r="AF44" s="35">
        <f>Main!S39*Mask!U$18</f>
        <v>0</v>
      </c>
      <c r="AG44" s="35">
        <f>Main!T39*Mask!V$18</f>
        <v>0</v>
      </c>
      <c r="AH44" s="35">
        <f>Main!U39*Mask!W$18</f>
        <v>0</v>
      </c>
      <c r="AI44" s="35">
        <f>Main!V39*Mask!X$18</f>
        <v>0</v>
      </c>
      <c r="AJ44" s="35">
        <f>Main!W39*Mask!Y$18</f>
        <v>0</v>
      </c>
      <c r="AK44" s="35">
        <f>Main!X39*Mask!Z$18</f>
        <v>0</v>
      </c>
      <c r="AL44" s="35">
        <f>Main!Y39*Mask!AA$18</f>
        <v>0</v>
      </c>
      <c r="AM44" s="35">
        <f>Main!Z39*Mask!AB$18</f>
        <v>0</v>
      </c>
      <c r="AN44" s="35"/>
      <c r="AO44" s="35">
        <f>IF(OR($A$1&lt;=Main!AA$4,ISBLANK($N44)),0,Main!AA39)</f>
        <v>0</v>
      </c>
      <c r="AP44" s="35">
        <f>IF(OR($A$1&lt;=Main!AB$4,ISBLANK($N44)),0,Main!AB39)</f>
        <v>0</v>
      </c>
      <c r="AQ44" s="35">
        <f>IF(OR($A$1&lt;=Main!AC$4,ISBLANK($N44)),0,Main!AC39)</f>
        <v>0</v>
      </c>
      <c r="AR44" s="35">
        <f>IF(OR($A$1&lt;=Main!AD$4,ISBLANK($N44)),0,Main!AD39)</f>
        <v>0</v>
      </c>
      <c r="AS44" s="35">
        <f>IF(OR($A$1&lt;=Main!AE$4,ISBLANK($N44)),0,Main!AE39)</f>
        <v>0</v>
      </c>
      <c r="AT44" s="35">
        <f>IF(OR($A$1&lt;=Main!AF$4,ISBLANK($N44)),0,Main!AF39)</f>
        <v>0</v>
      </c>
      <c r="AU44" s="35">
        <f>IF(OR($A$1&lt;=Main!AG$4,ISBLANK($N44)),0,Main!AG39)</f>
        <v>0</v>
      </c>
      <c r="AV44" s="35">
        <f>IF(OR($A$1&lt;=Main!AH$4,ISBLANK($N44)),0,Main!AH39)</f>
        <v>33.599999999999994</v>
      </c>
      <c r="AW44" s="35">
        <f>IF(OR($A$1&lt;=Main!AI$4,ISBLANK($N44)),0,Main!AI39)</f>
        <v>0</v>
      </c>
      <c r="AX44" s="35">
        <f>IF(OR($A$1&lt;=Main!AJ$4,ISBLANK($N44)),0,Main!AJ39)</f>
        <v>0</v>
      </c>
      <c r="AY44" s="35">
        <f>IF(OR($A$1&lt;=Main!AK$4,ISBLANK($N44)),0,Main!AK39)</f>
        <v>0</v>
      </c>
      <c r="AZ44" s="35">
        <f>IF(OR($A$1&lt;=Main!AL$4,ISBLANK($N44)),0,Main!AL39)</f>
        <v>0</v>
      </c>
      <c r="BA44" s="35">
        <f>IF(OR($A$1&lt;=Main!AM$4,ISBLANK($N44)),0,Main!AM39)</f>
        <v>0</v>
      </c>
      <c r="BB44" s="35">
        <f>IF(OR($A$1&lt;=Main!AN$4,ISBLANK($N44)),0,Main!AN39)</f>
        <v>0</v>
      </c>
      <c r="BC44" s="35">
        <f>IF(OR($A$1&lt;=Main!AO$4,ISBLANK($N44)),0,Main!AO39)</f>
        <v>0</v>
      </c>
      <c r="BD44" s="35">
        <f>IF(OR($A$1&lt;=Main!AP$4,ISBLANK($N44)),0,Main!AP39)</f>
        <v>0</v>
      </c>
      <c r="BE44" s="35">
        <f>IF(OR($A$1&lt;=Main!AQ$4,ISBLANK($N44)),0,Main!AQ39)</f>
        <v>0</v>
      </c>
      <c r="BF44" s="35">
        <f>IF(OR($A$1&lt;=Main!AR$4,ISBLANK($N44)),0,Main!AR39)</f>
        <v>0</v>
      </c>
      <c r="BG44" s="35">
        <f>IF(OR($A$1&lt;=Main!AS$4,ISBLANK($N44)),0,Main!AS39)</f>
        <v>0</v>
      </c>
      <c r="BH44" s="35">
        <f>IF(OR($A$1&lt;=Main!AT$4,ISBLANK($N44)),0,Main!AT39)</f>
        <v>0</v>
      </c>
      <c r="BI44" s="35">
        <f>IF(OR($A$1&lt;=Main!AU$4,ISBLANK($N44)),0,Main!AU39)</f>
        <v>0</v>
      </c>
      <c r="BJ44" s="35">
        <f>IF(OR($A$1&lt;=Main!AV$4,ISBLANK($N44)),0,Main!AV39)</f>
        <v>0</v>
      </c>
    </row>
    <row r="45" spans="1:62">
      <c r="A45" s="37"/>
      <c r="B45" s="37"/>
      <c r="C45" s="37" t="str">
        <f>IF(ISBLANK($A45),"",VLOOKUP($K45,Main!BC$6:BD$150,2,0))</f>
        <v/>
      </c>
      <c r="D45" s="43">
        <f t="shared" si="3"/>
        <v>0</v>
      </c>
      <c r="F45" s="6">
        <f>VLOOKUP($E45,Mask!$A$2:$C$102,$M$8,0)</f>
        <v>0</v>
      </c>
      <c r="G45" s="44">
        <f t="shared" si="4"/>
        <v>0</v>
      </c>
      <c r="K45" s="6" t="str">
        <f t="shared" si="0"/>
        <v/>
      </c>
      <c r="L45" s="35">
        <f t="shared" si="1"/>
        <v>0</v>
      </c>
      <c r="M45" s="6">
        <v>1</v>
      </c>
      <c r="N45" s="35" t="str">
        <f>Main!$A40&amp;Main!$B40</f>
        <v>СтепановаЕвгения</v>
      </c>
      <c r="O45" s="145">
        <f t="shared" si="2"/>
        <v>29.119300711409824</v>
      </c>
      <c r="P45" s="150">
        <f t="shared" si="5"/>
        <v>35</v>
      </c>
      <c r="Q45" s="150">
        <f ca="1">IF(Main!$AY40&lt;&gt;"#",$P45-Main!$AY40,"#")</f>
        <v>0</v>
      </c>
      <c r="R45" s="35">
        <f>Main!E40*Mask!G$18</f>
        <v>0</v>
      </c>
      <c r="S45" s="35">
        <f>Main!F40*Mask!H$18</f>
        <v>0</v>
      </c>
      <c r="T45" s="35">
        <f>Main!G40*Mask!I$18</f>
        <v>0</v>
      </c>
      <c r="U45" s="35">
        <f>Main!H40*Mask!J$18</f>
        <v>0</v>
      </c>
      <c r="V45" s="35">
        <f>Main!I40*Mask!K$18</f>
        <v>0</v>
      </c>
      <c r="W45" s="35">
        <f>Main!J40*Mask!L$18</f>
        <v>0</v>
      </c>
      <c r="X45" s="35">
        <f>Main!K40*Mask!M$18</f>
        <v>0</v>
      </c>
      <c r="Y45" s="35">
        <f>Main!L40*Mask!N$18</f>
        <v>0</v>
      </c>
      <c r="Z45" s="35">
        <f>Main!M40*Mask!O$18</f>
        <v>0</v>
      </c>
      <c r="AA45" s="35">
        <f>Main!N40*Mask!P$18</f>
        <v>0</v>
      </c>
      <c r="AB45" s="35">
        <f>Main!O40*Mask!Q$18</f>
        <v>0</v>
      </c>
      <c r="AC45" s="35">
        <f>Main!P40*Mask!R$18</f>
        <v>0</v>
      </c>
      <c r="AD45" s="35">
        <f>Main!Q40*Mask!S$18</f>
        <v>0</v>
      </c>
      <c r="AE45" s="35">
        <f>Main!R40*Mask!T$18</f>
        <v>0</v>
      </c>
      <c r="AF45" s="35">
        <f>Main!S40*Mask!U$18</f>
        <v>0</v>
      </c>
      <c r="AG45" s="35">
        <f>Main!T40*Mask!V$18</f>
        <v>0</v>
      </c>
      <c r="AH45" s="35">
        <f>Main!U40*Mask!W$18</f>
        <v>0</v>
      </c>
      <c r="AI45" s="35">
        <f>Main!V40*Mask!X$18</f>
        <v>0</v>
      </c>
      <c r="AJ45" s="35">
        <f>Main!W40*Mask!Y$18</f>
        <v>0</v>
      </c>
      <c r="AK45" s="35">
        <f>Main!X40*Mask!Z$18</f>
        <v>0</v>
      </c>
      <c r="AL45" s="35">
        <f>Main!Y40*Mask!AA$18</f>
        <v>0</v>
      </c>
      <c r="AM45" s="35">
        <f>Main!Z40*Mask!AB$18</f>
        <v>0</v>
      </c>
      <c r="AN45" s="35"/>
      <c r="AO45" s="35">
        <f>IF(OR($A$1&lt;=Main!AA$4,ISBLANK($N45)),0,Main!AA40)</f>
        <v>0</v>
      </c>
      <c r="AP45" s="35">
        <f>IF(OR($A$1&lt;=Main!AB$4,ISBLANK($N45)),0,Main!AB40)</f>
        <v>0</v>
      </c>
      <c r="AQ45" s="35">
        <f>IF(OR($A$1&lt;=Main!AC$4,ISBLANK($N45)),0,Main!AC40)</f>
        <v>0</v>
      </c>
      <c r="AR45" s="35">
        <f>IF(OR($A$1&lt;=Main!AD$4,ISBLANK($N45)),0,Main!AD40)</f>
        <v>0</v>
      </c>
      <c r="AS45" s="35">
        <f>IF(OR($A$1&lt;=Main!AE$4,ISBLANK($N45)),0,Main!AE40)</f>
        <v>29.119300711409824</v>
      </c>
      <c r="AT45" s="35">
        <f>IF(OR($A$1&lt;=Main!AF$4,ISBLANK($N45)),0,Main!AF40)</f>
        <v>0</v>
      </c>
      <c r="AU45" s="35">
        <f>IF(OR($A$1&lt;=Main!AG$4,ISBLANK($N45)),0,Main!AG40)</f>
        <v>0</v>
      </c>
      <c r="AV45" s="35">
        <f>IF(OR($A$1&lt;=Main!AH$4,ISBLANK($N45)),0,Main!AH40)</f>
        <v>0</v>
      </c>
      <c r="AW45" s="35">
        <f>IF(OR($A$1&lt;=Main!AI$4,ISBLANK($N45)),0,Main!AI40)</f>
        <v>0</v>
      </c>
      <c r="AX45" s="35">
        <f>IF(OR($A$1&lt;=Main!AJ$4,ISBLANK($N45)),0,Main!AJ40)</f>
        <v>0</v>
      </c>
      <c r="AY45" s="35">
        <f>IF(OR($A$1&lt;=Main!AK$4,ISBLANK($N45)),0,Main!AK40)</f>
        <v>0</v>
      </c>
      <c r="AZ45" s="35">
        <f>IF(OR($A$1&lt;=Main!AL$4,ISBLANK($N45)),0,Main!AL40)</f>
        <v>0</v>
      </c>
      <c r="BA45" s="35">
        <f>IF(OR($A$1&lt;=Main!AM$4,ISBLANK($N45)),0,Main!AM40)</f>
        <v>0</v>
      </c>
      <c r="BB45" s="35">
        <f>IF(OR($A$1&lt;=Main!AN$4,ISBLANK($N45)),0,Main!AN40)</f>
        <v>0</v>
      </c>
      <c r="BC45" s="35">
        <f>IF(OR($A$1&lt;=Main!AO$4,ISBLANK($N45)),0,Main!AO40)</f>
        <v>0</v>
      </c>
      <c r="BD45" s="35">
        <f>IF(OR($A$1&lt;=Main!AP$4,ISBLANK($N45)),0,Main!AP40)</f>
        <v>0</v>
      </c>
      <c r="BE45" s="35">
        <f>IF(OR($A$1&lt;=Main!AQ$4,ISBLANK($N45)),0,Main!AQ40)</f>
        <v>0</v>
      </c>
      <c r="BF45" s="35">
        <f>IF(OR($A$1&lt;=Main!AR$4,ISBLANK($N45)),0,Main!AR40)</f>
        <v>0</v>
      </c>
      <c r="BG45" s="35">
        <f>IF(OR($A$1&lt;=Main!AS$4,ISBLANK($N45)),0,Main!AS40)</f>
        <v>0</v>
      </c>
      <c r="BH45" s="35">
        <f>IF(OR($A$1&lt;=Main!AT$4,ISBLANK($N45)),0,Main!AT40)</f>
        <v>0</v>
      </c>
      <c r="BI45" s="35">
        <f>IF(OR($A$1&lt;=Main!AU$4,ISBLANK($N45)),0,Main!AU40)</f>
        <v>0</v>
      </c>
      <c r="BJ45" s="35">
        <f>IF(OR($A$1&lt;=Main!AV$4,ISBLANK($N45)),0,Main!AV40)</f>
        <v>0</v>
      </c>
    </row>
    <row r="46" spans="1:62">
      <c r="A46" s="37"/>
      <c r="B46" s="37"/>
      <c r="C46" s="37" t="str">
        <f>IF(ISBLANK($A46),"",VLOOKUP($K46,Main!BC$6:BD$150,2,0))</f>
        <v/>
      </c>
      <c r="D46" s="43">
        <f t="shared" si="3"/>
        <v>0</v>
      </c>
      <c r="F46" s="6">
        <f>VLOOKUP($E46,Mask!$A$2:$C$102,$M$8,0)</f>
        <v>0</v>
      </c>
      <c r="G46" s="44">
        <f t="shared" si="4"/>
        <v>0</v>
      </c>
      <c r="K46" s="6" t="str">
        <f t="shared" si="0"/>
        <v/>
      </c>
      <c r="L46" s="35">
        <f t="shared" si="1"/>
        <v>0</v>
      </c>
      <c r="M46" s="6">
        <v>1</v>
      </c>
      <c r="N46" s="35" t="str">
        <f>Main!$A41&amp;Main!$B41</f>
        <v>БарышниковаАлександра</v>
      </c>
      <c r="O46" s="145">
        <f t="shared" si="2"/>
        <v>23.103124957732181</v>
      </c>
      <c r="P46" s="150">
        <f t="shared" si="5"/>
        <v>36</v>
      </c>
      <c r="Q46" s="150">
        <f ca="1">IF(Main!$AY41&lt;&gt;"#",$P46-Main!$AY41,"#")</f>
        <v>0</v>
      </c>
      <c r="R46" s="35">
        <f>Main!E41*Mask!G$18</f>
        <v>0</v>
      </c>
      <c r="S46" s="35">
        <f>Main!F41*Mask!H$18</f>
        <v>0</v>
      </c>
      <c r="T46" s="35">
        <f>Main!G41*Mask!I$18</f>
        <v>0</v>
      </c>
      <c r="U46" s="35">
        <f>Main!H41*Mask!J$18</f>
        <v>0</v>
      </c>
      <c r="V46" s="35">
        <f>Main!I41*Mask!K$18</f>
        <v>0</v>
      </c>
      <c r="W46" s="35">
        <f>Main!J41*Mask!L$18</f>
        <v>0</v>
      </c>
      <c r="X46" s="35">
        <f>Main!K41*Mask!M$18</f>
        <v>0</v>
      </c>
      <c r="Y46" s="35">
        <f>Main!L41*Mask!N$18</f>
        <v>0</v>
      </c>
      <c r="Z46" s="35">
        <f>Main!M41*Mask!O$18</f>
        <v>0</v>
      </c>
      <c r="AA46" s="35">
        <f>Main!N41*Mask!P$18</f>
        <v>0</v>
      </c>
      <c r="AB46" s="35">
        <f>Main!O41*Mask!Q$18</f>
        <v>0</v>
      </c>
      <c r="AC46" s="35">
        <f>Main!P41*Mask!R$18</f>
        <v>0</v>
      </c>
      <c r="AD46" s="35">
        <f>Main!Q41*Mask!S$18</f>
        <v>0</v>
      </c>
      <c r="AE46" s="35">
        <f>Main!R41*Mask!T$18</f>
        <v>0</v>
      </c>
      <c r="AF46" s="35">
        <f>Main!S41*Mask!U$18</f>
        <v>0</v>
      </c>
      <c r="AG46" s="35">
        <f>Main!T41*Mask!V$18</f>
        <v>0</v>
      </c>
      <c r="AH46" s="35">
        <f>Main!U41*Mask!W$18</f>
        <v>0</v>
      </c>
      <c r="AI46" s="35">
        <f>Main!V41*Mask!X$18</f>
        <v>0</v>
      </c>
      <c r="AJ46" s="35">
        <f>Main!W41*Mask!Y$18</f>
        <v>0</v>
      </c>
      <c r="AK46" s="35">
        <f>Main!X41*Mask!Z$18</f>
        <v>0</v>
      </c>
      <c r="AL46" s="35">
        <f>Main!Y41*Mask!AA$18</f>
        <v>0</v>
      </c>
      <c r="AM46" s="35">
        <f>Main!Z41*Mask!AB$18</f>
        <v>0</v>
      </c>
      <c r="AN46" s="35"/>
      <c r="AO46" s="35">
        <f>IF(OR($A$1&lt;=Main!AA$4,ISBLANK($N46)),0,Main!AA41)</f>
        <v>0</v>
      </c>
      <c r="AP46" s="35">
        <f>IF(OR($A$1&lt;=Main!AB$4,ISBLANK($N46)),0,Main!AB41)</f>
        <v>0</v>
      </c>
      <c r="AQ46" s="35">
        <f>IF(OR($A$1&lt;=Main!AC$4,ISBLANK($N46)),0,Main!AC41)</f>
        <v>0</v>
      </c>
      <c r="AR46" s="35">
        <f>IF(OR($A$1&lt;=Main!AD$4,ISBLANK($N46)),0,Main!AD41)</f>
        <v>0</v>
      </c>
      <c r="AS46" s="35">
        <f>IF(OR($A$1&lt;=Main!AE$4,ISBLANK($N46)),0,Main!AE41)</f>
        <v>0</v>
      </c>
      <c r="AT46" s="35">
        <f>IF(OR($A$1&lt;=Main!AF$4,ISBLANK($N46)),0,Main!AF41)</f>
        <v>0</v>
      </c>
      <c r="AU46" s="35">
        <f>IF(OR($A$1&lt;=Main!AG$4,ISBLANK($N46)),0,Main!AG41)</f>
        <v>0</v>
      </c>
      <c r="AV46" s="35">
        <f>IF(OR($A$1&lt;=Main!AH$4,ISBLANK($N46)),0,Main!AH41)</f>
        <v>0</v>
      </c>
      <c r="AW46" s="35">
        <f>IF(OR($A$1&lt;=Main!AI$4,ISBLANK($N46)),0,Main!AI41)</f>
        <v>23.103124957732181</v>
      </c>
      <c r="AX46" s="35">
        <f>IF(OR($A$1&lt;=Main!AJ$4,ISBLANK($N46)),0,Main!AJ41)</f>
        <v>0</v>
      </c>
      <c r="AY46" s="35">
        <f>IF(OR($A$1&lt;=Main!AK$4,ISBLANK($N46)),0,Main!AK41)</f>
        <v>0</v>
      </c>
      <c r="AZ46" s="35">
        <f>IF(OR($A$1&lt;=Main!AL$4,ISBLANK($N46)),0,Main!AL41)</f>
        <v>0</v>
      </c>
      <c r="BA46" s="35">
        <f>IF(OR($A$1&lt;=Main!AM$4,ISBLANK($N46)),0,Main!AM41)</f>
        <v>0</v>
      </c>
      <c r="BB46" s="35">
        <f>IF(OR($A$1&lt;=Main!AN$4,ISBLANK($N46)),0,Main!AN41)</f>
        <v>0</v>
      </c>
      <c r="BC46" s="35">
        <f>IF(OR($A$1&lt;=Main!AO$4,ISBLANK($N46)),0,Main!AO41)</f>
        <v>0</v>
      </c>
      <c r="BD46" s="35">
        <f>IF(OR($A$1&lt;=Main!AP$4,ISBLANK($N46)),0,Main!AP41)</f>
        <v>0</v>
      </c>
      <c r="BE46" s="35">
        <f>IF(OR($A$1&lt;=Main!AQ$4,ISBLANK($N46)),0,Main!AQ41)</f>
        <v>0</v>
      </c>
      <c r="BF46" s="35">
        <f>IF(OR($A$1&lt;=Main!AR$4,ISBLANK($N46)),0,Main!AR41)</f>
        <v>0</v>
      </c>
      <c r="BG46" s="35">
        <f>IF(OR($A$1&lt;=Main!AS$4,ISBLANK($N46)),0,Main!AS41)</f>
        <v>0</v>
      </c>
      <c r="BH46" s="35">
        <f>IF(OR($A$1&lt;=Main!AT$4,ISBLANK($N46)),0,Main!AT41)</f>
        <v>0</v>
      </c>
      <c r="BI46" s="35">
        <f>IF(OR($A$1&lt;=Main!AU$4,ISBLANK($N46)),0,Main!AU41)</f>
        <v>0</v>
      </c>
      <c r="BJ46" s="35">
        <f>IF(OR($A$1&lt;=Main!AV$4,ISBLANK($N46)),0,Main!AV41)</f>
        <v>0</v>
      </c>
    </row>
    <row r="47" spans="1:62">
      <c r="A47" s="37"/>
      <c r="B47" s="37"/>
      <c r="C47" s="37" t="str">
        <f>IF(ISBLANK($A47),"",VLOOKUP($K47,Main!BC$6:BD$150,2,0))</f>
        <v/>
      </c>
      <c r="D47" s="43">
        <f t="shared" si="3"/>
        <v>0</v>
      </c>
      <c r="F47" s="6">
        <f>VLOOKUP($E47,Mask!$A$2:$C$102,$M$8,0)</f>
        <v>0</v>
      </c>
      <c r="G47" s="44">
        <f t="shared" si="4"/>
        <v>0</v>
      </c>
      <c r="K47" s="6" t="str">
        <f t="shared" si="0"/>
        <v/>
      </c>
      <c r="L47" s="35">
        <f t="shared" si="1"/>
        <v>0</v>
      </c>
      <c r="M47" s="6">
        <v>1</v>
      </c>
      <c r="N47" s="35" t="str">
        <f>Main!$A42&amp;Main!$B42</f>
        <v>ПервененокОксана</v>
      </c>
      <c r="O47" s="145">
        <f t="shared" si="2"/>
        <v>18.741778470288008</v>
      </c>
      <c r="P47" s="150">
        <f t="shared" si="5"/>
        <v>37</v>
      </c>
      <c r="Q47" s="150">
        <f ca="1">IF(Main!$AY42&lt;&gt;"#",$P47-Main!$AY42,"#")</f>
        <v>0</v>
      </c>
      <c r="R47" s="35">
        <f>Main!E42*Mask!G$18</f>
        <v>0</v>
      </c>
      <c r="S47" s="35">
        <f>Main!F42*Mask!H$18</f>
        <v>0</v>
      </c>
      <c r="T47" s="35">
        <f>Main!G42*Mask!I$18</f>
        <v>0</v>
      </c>
      <c r="U47" s="35">
        <f>Main!H42*Mask!J$18</f>
        <v>0</v>
      </c>
      <c r="V47" s="35">
        <f>Main!I42*Mask!K$18</f>
        <v>0</v>
      </c>
      <c r="W47" s="35">
        <f>Main!J42*Mask!L$18</f>
        <v>0</v>
      </c>
      <c r="X47" s="35">
        <f>Main!K42*Mask!M$18</f>
        <v>0</v>
      </c>
      <c r="Y47" s="35">
        <f>Main!L42*Mask!N$18</f>
        <v>0</v>
      </c>
      <c r="Z47" s="35">
        <f>Main!M42*Mask!O$18</f>
        <v>0</v>
      </c>
      <c r="AA47" s="35">
        <f>Main!N42*Mask!P$18</f>
        <v>0</v>
      </c>
      <c r="AB47" s="35">
        <f>Main!O42*Mask!Q$18</f>
        <v>0</v>
      </c>
      <c r="AC47" s="35">
        <f>Main!P42*Mask!R$18</f>
        <v>0</v>
      </c>
      <c r="AD47" s="35">
        <f>Main!Q42*Mask!S$18</f>
        <v>0</v>
      </c>
      <c r="AE47" s="35">
        <f>Main!R42*Mask!T$18</f>
        <v>0</v>
      </c>
      <c r="AF47" s="35">
        <f>Main!S42*Mask!U$18</f>
        <v>0</v>
      </c>
      <c r="AG47" s="35">
        <f>Main!T42*Mask!V$18</f>
        <v>0</v>
      </c>
      <c r="AH47" s="35">
        <f>Main!U42*Mask!W$18</f>
        <v>0</v>
      </c>
      <c r="AI47" s="35">
        <f>Main!V42*Mask!X$18</f>
        <v>0</v>
      </c>
      <c r="AJ47" s="35">
        <f>Main!W42*Mask!Y$18</f>
        <v>0</v>
      </c>
      <c r="AK47" s="35">
        <f>Main!X42*Mask!Z$18</f>
        <v>0</v>
      </c>
      <c r="AL47" s="35">
        <f>Main!Y42*Mask!AA$18</f>
        <v>0</v>
      </c>
      <c r="AM47" s="35">
        <f>Main!Z42*Mask!AB$18</f>
        <v>0</v>
      </c>
      <c r="AN47" s="35"/>
      <c r="AO47" s="35">
        <f>IF(OR($A$1&lt;=Main!AA$4,ISBLANK($N47)),0,Main!AA42)</f>
        <v>18.741778470288008</v>
      </c>
      <c r="AP47" s="35">
        <f>IF(OR($A$1&lt;=Main!AB$4,ISBLANK($N47)),0,Main!AB42)</f>
        <v>0</v>
      </c>
      <c r="AQ47" s="35">
        <f>IF(OR($A$1&lt;=Main!AC$4,ISBLANK($N47)),0,Main!AC42)</f>
        <v>0</v>
      </c>
      <c r="AR47" s="35">
        <f>IF(OR($A$1&lt;=Main!AD$4,ISBLANK($N47)),0,Main!AD42)</f>
        <v>0</v>
      </c>
      <c r="AS47" s="35">
        <f>IF(OR($A$1&lt;=Main!AE$4,ISBLANK($N47)),0,Main!AE42)</f>
        <v>0</v>
      </c>
      <c r="AT47" s="35">
        <f>IF(OR($A$1&lt;=Main!AF$4,ISBLANK($N47)),0,Main!AF42)</f>
        <v>0</v>
      </c>
      <c r="AU47" s="35">
        <f>IF(OR($A$1&lt;=Main!AG$4,ISBLANK($N47)),0,Main!AG42)</f>
        <v>0</v>
      </c>
      <c r="AV47" s="35">
        <f>IF(OR($A$1&lt;=Main!AH$4,ISBLANK($N47)),0,Main!AH42)</f>
        <v>0</v>
      </c>
      <c r="AW47" s="35">
        <f>IF(OR($A$1&lt;=Main!AI$4,ISBLANK($N47)),0,Main!AI42)</f>
        <v>0</v>
      </c>
      <c r="AX47" s="35">
        <f>IF(OR($A$1&lt;=Main!AJ$4,ISBLANK($N47)),0,Main!AJ42)</f>
        <v>0</v>
      </c>
      <c r="AY47" s="35">
        <f>IF(OR($A$1&lt;=Main!AK$4,ISBLANK($N47)),0,Main!AK42)</f>
        <v>0</v>
      </c>
      <c r="AZ47" s="35">
        <f>IF(OR($A$1&lt;=Main!AL$4,ISBLANK($N47)),0,Main!AL42)</f>
        <v>0</v>
      </c>
      <c r="BA47" s="35">
        <f>IF(OR($A$1&lt;=Main!AM$4,ISBLANK($N47)),0,Main!AM42)</f>
        <v>0</v>
      </c>
      <c r="BB47" s="35">
        <f>IF(OR($A$1&lt;=Main!AN$4,ISBLANK($N47)),0,Main!AN42)</f>
        <v>0</v>
      </c>
      <c r="BC47" s="35">
        <f>IF(OR($A$1&lt;=Main!AO$4,ISBLANK($N47)),0,Main!AO42)</f>
        <v>0</v>
      </c>
      <c r="BD47" s="35">
        <f>IF(OR($A$1&lt;=Main!AP$4,ISBLANK($N47)),0,Main!AP42)</f>
        <v>0</v>
      </c>
      <c r="BE47" s="35">
        <f>IF(OR($A$1&lt;=Main!AQ$4,ISBLANK($N47)),0,Main!AQ42)</f>
        <v>0</v>
      </c>
      <c r="BF47" s="35">
        <f>IF(OR($A$1&lt;=Main!AR$4,ISBLANK($N47)),0,Main!AR42)</f>
        <v>0</v>
      </c>
      <c r="BG47" s="35">
        <f>IF(OR($A$1&lt;=Main!AS$4,ISBLANK($N47)),0,Main!AS42)</f>
        <v>0</v>
      </c>
      <c r="BH47" s="35">
        <f>IF(OR($A$1&lt;=Main!AT$4,ISBLANK($N47)),0,Main!AT42)</f>
        <v>0</v>
      </c>
      <c r="BI47" s="35">
        <f>IF(OR($A$1&lt;=Main!AU$4,ISBLANK($N47)),0,Main!AU42)</f>
        <v>0</v>
      </c>
      <c r="BJ47" s="35">
        <f>IF(OR($A$1&lt;=Main!AV$4,ISBLANK($N47)),0,Main!AV42)</f>
        <v>0</v>
      </c>
    </row>
    <row r="48" spans="1:62">
      <c r="A48" s="37"/>
      <c r="B48" s="37"/>
      <c r="C48" s="37" t="str">
        <f>IF(ISBLANK($A48),"",VLOOKUP($K48,Main!BC$6:BD$150,2,0))</f>
        <v/>
      </c>
      <c r="D48" s="43">
        <f t="shared" si="3"/>
        <v>0</v>
      </c>
      <c r="F48" s="6">
        <f>VLOOKUP($E48,Mask!$A$2:$C$102,$M$8,0)</f>
        <v>0</v>
      </c>
      <c r="G48" s="44">
        <f t="shared" si="4"/>
        <v>0</v>
      </c>
      <c r="K48" s="6" t="str">
        <f t="shared" si="0"/>
        <v/>
      </c>
      <c r="L48" s="35">
        <f t="shared" si="1"/>
        <v>0</v>
      </c>
      <c r="M48" s="6">
        <v>1</v>
      </c>
      <c r="N48" s="35" t="str">
        <f>Main!$A43&amp;Main!$B43</f>
        <v>СтрогановаАлександра</v>
      </c>
      <c r="O48" s="145">
        <f t="shared" si="2"/>
        <v>16.928057973163362</v>
      </c>
      <c r="P48" s="150">
        <f t="shared" si="5"/>
        <v>38</v>
      </c>
      <c r="Q48" s="150">
        <f ca="1">IF(Main!$AY43&lt;&gt;"#",$P48-Main!$AY43,"#")</f>
        <v>0</v>
      </c>
      <c r="R48" s="35">
        <f>Main!E43*Mask!G$18</f>
        <v>0</v>
      </c>
      <c r="S48" s="35">
        <f>Main!F43*Mask!H$18</f>
        <v>0</v>
      </c>
      <c r="T48" s="35">
        <f>Main!G43*Mask!I$18</f>
        <v>0</v>
      </c>
      <c r="U48" s="35">
        <f>Main!H43*Mask!J$18</f>
        <v>0</v>
      </c>
      <c r="V48" s="35">
        <f>Main!I43*Mask!K$18</f>
        <v>0</v>
      </c>
      <c r="W48" s="35">
        <f>Main!J43*Mask!L$18</f>
        <v>0</v>
      </c>
      <c r="X48" s="35">
        <f>Main!K43*Mask!M$18</f>
        <v>0</v>
      </c>
      <c r="Y48" s="35">
        <f>Main!L43*Mask!N$18</f>
        <v>0</v>
      </c>
      <c r="Z48" s="35">
        <f>Main!M43*Mask!O$18</f>
        <v>0</v>
      </c>
      <c r="AA48" s="35">
        <f>Main!N43*Mask!P$18</f>
        <v>0</v>
      </c>
      <c r="AB48" s="35">
        <f>Main!O43*Mask!Q$18</f>
        <v>0</v>
      </c>
      <c r="AC48" s="35">
        <f>Main!P43*Mask!R$18</f>
        <v>0</v>
      </c>
      <c r="AD48" s="35">
        <f>Main!Q43*Mask!S$18</f>
        <v>0</v>
      </c>
      <c r="AE48" s="35">
        <f>Main!R43*Mask!T$18</f>
        <v>0</v>
      </c>
      <c r="AF48" s="35">
        <f>Main!S43*Mask!U$18</f>
        <v>0</v>
      </c>
      <c r="AG48" s="35">
        <f>Main!T43*Mask!V$18</f>
        <v>0</v>
      </c>
      <c r="AH48" s="35">
        <f>Main!U43*Mask!W$18</f>
        <v>0</v>
      </c>
      <c r="AI48" s="35">
        <f>Main!V43*Mask!X$18</f>
        <v>0</v>
      </c>
      <c r="AJ48" s="35">
        <f>Main!W43*Mask!Y$18</f>
        <v>0</v>
      </c>
      <c r="AK48" s="35">
        <f>Main!X43*Mask!Z$18</f>
        <v>0</v>
      </c>
      <c r="AL48" s="35">
        <f>Main!Y43*Mask!AA$18</f>
        <v>0</v>
      </c>
      <c r="AM48" s="35">
        <f>Main!Z43*Mask!AB$18</f>
        <v>0</v>
      </c>
      <c r="AN48" s="35"/>
      <c r="AO48" s="35">
        <f>IF(OR($A$1&lt;=Main!AA$4,ISBLANK($N48)),0,Main!AA43)</f>
        <v>16.928057973163362</v>
      </c>
      <c r="AP48" s="35">
        <f>IF(OR($A$1&lt;=Main!AB$4,ISBLANK($N48)),0,Main!AB43)</f>
        <v>0</v>
      </c>
      <c r="AQ48" s="35">
        <f>IF(OR($A$1&lt;=Main!AC$4,ISBLANK($N48)),0,Main!AC43)</f>
        <v>0</v>
      </c>
      <c r="AR48" s="35">
        <f>IF(OR($A$1&lt;=Main!AD$4,ISBLANK($N48)),0,Main!AD43)</f>
        <v>0</v>
      </c>
      <c r="AS48" s="35">
        <f>IF(OR($A$1&lt;=Main!AE$4,ISBLANK($N48)),0,Main!AE43)</f>
        <v>0</v>
      </c>
      <c r="AT48" s="35">
        <f>IF(OR($A$1&lt;=Main!AF$4,ISBLANK($N48)),0,Main!AF43)</f>
        <v>0</v>
      </c>
      <c r="AU48" s="35">
        <f>IF(OR($A$1&lt;=Main!AG$4,ISBLANK($N48)),0,Main!AG43)</f>
        <v>0</v>
      </c>
      <c r="AV48" s="35">
        <f>IF(OR($A$1&lt;=Main!AH$4,ISBLANK($N48)),0,Main!AH43)</f>
        <v>0</v>
      </c>
      <c r="AW48" s="35">
        <f>IF(OR($A$1&lt;=Main!AI$4,ISBLANK($N48)),0,Main!AI43)</f>
        <v>0</v>
      </c>
      <c r="AX48" s="35">
        <f>IF(OR($A$1&lt;=Main!AJ$4,ISBLANK($N48)),0,Main!AJ43)</f>
        <v>0</v>
      </c>
      <c r="AY48" s="35">
        <f>IF(OR($A$1&lt;=Main!AK$4,ISBLANK($N48)),0,Main!AK43)</f>
        <v>0</v>
      </c>
      <c r="AZ48" s="35">
        <f>IF(OR($A$1&lt;=Main!AL$4,ISBLANK($N48)),0,Main!AL43)</f>
        <v>0</v>
      </c>
      <c r="BA48" s="35">
        <f>IF(OR($A$1&lt;=Main!AM$4,ISBLANK($N48)),0,Main!AM43)</f>
        <v>0</v>
      </c>
      <c r="BB48" s="35">
        <f>IF(OR($A$1&lt;=Main!AN$4,ISBLANK($N48)),0,Main!AN43)</f>
        <v>0</v>
      </c>
      <c r="BC48" s="35">
        <f>IF(OR($A$1&lt;=Main!AO$4,ISBLANK($N48)),0,Main!AO43)</f>
        <v>0</v>
      </c>
      <c r="BD48" s="35">
        <f>IF(OR($A$1&lt;=Main!AP$4,ISBLANK($N48)),0,Main!AP43)</f>
        <v>0</v>
      </c>
      <c r="BE48" s="35">
        <f>IF(OR($A$1&lt;=Main!AQ$4,ISBLANK($N48)),0,Main!AQ43)</f>
        <v>0</v>
      </c>
      <c r="BF48" s="35">
        <f>IF(OR($A$1&lt;=Main!AR$4,ISBLANK($N48)),0,Main!AR43)</f>
        <v>0</v>
      </c>
      <c r="BG48" s="35">
        <f>IF(OR($A$1&lt;=Main!AS$4,ISBLANK($N48)),0,Main!AS43)</f>
        <v>0</v>
      </c>
      <c r="BH48" s="35">
        <f>IF(OR($A$1&lt;=Main!AT$4,ISBLANK($N48)),0,Main!AT43)</f>
        <v>0</v>
      </c>
      <c r="BI48" s="35">
        <f>IF(OR($A$1&lt;=Main!AU$4,ISBLANK($N48)),0,Main!AU43)</f>
        <v>0</v>
      </c>
      <c r="BJ48" s="35">
        <f>IF(OR($A$1&lt;=Main!AV$4,ISBLANK($N48)),0,Main!AV43)</f>
        <v>0</v>
      </c>
    </row>
    <row r="49" spans="1:62">
      <c r="A49" s="37"/>
      <c r="B49" s="37"/>
      <c r="C49" s="37" t="str">
        <f>IF(ISBLANK($A49),"",VLOOKUP($K49,Main!BC$6:BD$150,2,0))</f>
        <v/>
      </c>
      <c r="D49" s="43">
        <f t="shared" si="3"/>
        <v>0</v>
      </c>
      <c r="F49" s="6">
        <f>VLOOKUP($E49,Mask!$A$2:$C$102,$M$8,0)</f>
        <v>0</v>
      </c>
      <c r="G49" s="44">
        <f t="shared" si="4"/>
        <v>0</v>
      </c>
      <c r="K49" s="6" t="str">
        <f t="shared" si="0"/>
        <v/>
      </c>
      <c r="L49" s="35">
        <f t="shared" si="1"/>
        <v>0</v>
      </c>
      <c r="M49" s="6">
        <v>1</v>
      </c>
      <c r="N49" s="35" t="str">
        <f>Main!$A44&amp;Main!$B44</f>
        <v>ДиденкоМария</v>
      </c>
      <c r="O49" s="145">
        <f t="shared" si="2"/>
        <v>52.59375</v>
      </c>
      <c r="P49" s="150">
        <f t="shared" si="5"/>
        <v>24</v>
      </c>
      <c r="Q49" s="150" t="str">
        <f ca="1">IF(Main!$AY44&lt;&gt;"#",$P49-Main!$AY44,"#")</f>
        <v>#</v>
      </c>
      <c r="R49" s="35">
        <f>Main!E44*Mask!G$18</f>
        <v>0</v>
      </c>
      <c r="S49" s="35">
        <f>Main!F44*Mask!H$18</f>
        <v>0</v>
      </c>
      <c r="T49" s="35">
        <f>Main!G44*Mask!I$18</f>
        <v>0</v>
      </c>
      <c r="U49" s="35">
        <f>Main!H44*Mask!J$18</f>
        <v>0</v>
      </c>
      <c r="V49" s="35">
        <f>Main!I44*Mask!K$18</f>
        <v>0</v>
      </c>
      <c r="W49" s="35">
        <f>Main!J44*Mask!L$18</f>
        <v>0</v>
      </c>
      <c r="X49" s="35">
        <f>Main!K44*Mask!M$18</f>
        <v>0</v>
      </c>
      <c r="Y49" s="35">
        <f>Main!L44*Mask!N$18</f>
        <v>0</v>
      </c>
      <c r="Z49" s="35">
        <f>Main!M44*Mask!O$18</f>
        <v>0</v>
      </c>
      <c r="AA49" s="35">
        <f>Main!N44*Mask!P$18</f>
        <v>0</v>
      </c>
      <c r="AB49" s="35">
        <f>Main!O44*Mask!Q$18</f>
        <v>0</v>
      </c>
      <c r="AC49" s="35">
        <f>Main!P44*Mask!R$18</f>
        <v>0</v>
      </c>
      <c r="AD49" s="35">
        <f>Main!Q44*Mask!S$18</f>
        <v>52.59375</v>
      </c>
      <c r="AE49" s="35">
        <f>Main!R44*Mask!T$18</f>
        <v>0</v>
      </c>
      <c r="AF49" s="35">
        <f>Main!S44*Mask!U$18</f>
        <v>0</v>
      </c>
      <c r="AG49" s="35">
        <f>Main!T44*Mask!V$18</f>
        <v>0</v>
      </c>
      <c r="AH49" s="35">
        <f>Main!U44*Mask!W$18</f>
        <v>0</v>
      </c>
      <c r="AI49" s="35">
        <f>Main!V44*Mask!X$18</f>
        <v>0</v>
      </c>
      <c r="AJ49" s="35">
        <f>Main!W44*Mask!Y$18</f>
        <v>0</v>
      </c>
      <c r="AK49" s="35">
        <f>Main!X44*Mask!Z$18</f>
        <v>0</v>
      </c>
      <c r="AL49" s="35">
        <f>Main!Y44*Mask!AA$18</f>
        <v>0</v>
      </c>
      <c r="AM49" s="35">
        <f>Main!Z44*Mask!AB$18</f>
        <v>0</v>
      </c>
      <c r="AN49" s="35"/>
      <c r="AO49" s="35">
        <f>IF(OR($A$1&lt;=Main!AA$4,ISBLANK($N49)),0,Main!AA44)</f>
        <v>0</v>
      </c>
      <c r="AP49" s="35">
        <f>IF(OR($A$1&lt;=Main!AB$4,ISBLANK($N49)),0,Main!AB44)</f>
        <v>0</v>
      </c>
      <c r="AQ49" s="35">
        <f>IF(OR($A$1&lt;=Main!AC$4,ISBLANK($N49)),0,Main!AC44)</f>
        <v>0</v>
      </c>
      <c r="AR49" s="35">
        <f>IF(OR($A$1&lt;=Main!AD$4,ISBLANK($N49)),0,Main!AD44)</f>
        <v>0</v>
      </c>
      <c r="AS49" s="35">
        <f>IF(OR($A$1&lt;=Main!AE$4,ISBLANK($N49)),0,Main!AE44)</f>
        <v>0</v>
      </c>
      <c r="AT49" s="35">
        <f>IF(OR($A$1&lt;=Main!AF$4,ISBLANK($N49)),0,Main!AF44)</f>
        <v>0</v>
      </c>
      <c r="AU49" s="35">
        <f>IF(OR($A$1&lt;=Main!AG$4,ISBLANK($N49)),0,Main!AG44)</f>
        <v>0</v>
      </c>
      <c r="AV49" s="35">
        <f>IF(OR($A$1&lt;=Main!AH$4,ISBLANK($N49)),0,Main!AH44)</f>
        <v>0</v>
      </c>
      <c r="AW49" s="35">
        <f>IF(OR($A$1&lt;=Main!AI$4,ISBLANK($N49)),0,Main!AI44)</f>
        <v>0</v>
      </c>
      <c r="AX49" s="35">
        <f>IF(OR($A$1&lt;=Main!AJ$4,ISBLANK($N49)),0,Main!AJ44)</f>
        <v>0</v>
      </c>
      <c r="AY49" s="35">
        <f>IF(OR($A$1&lt;=Main!AK$4,ISBLANK($N49)),0,Main!AK44)</f>
        <v>0</v>
      </c>
      <c r="AZ49" s="35">
        <f>IF(OR($A$1&lt;=Main!AL$4,ISBLANK($N49)),0,Main!AL44)</f>
        <v>0</v>
      </c>
      <c r="BA49" s="35">
        <f>IF(OR($A$1&lt;=Main!AM$4,ISBLANK($N49)),0,Main!AM44)</f>
        <v>0</v>
      </c>
      <c r="BB49" s="35">
        <f>IF(OR($A$1&lt;=Main!AN$4,ISBLANK($N49)),0,Main!AN44)</f>
        <v>0</v>
      </c>
      <c r="BC49" s="35">
        <f>IF(OR($A$1&lt;=Main!AO$4,ISBLANK($N49)),0,Main!AO44)</f>
        <v>0</v>
      </c>
      <c r="BD49" s="35">
        <f>IF(OR($A$1&lt;=Main!AP$4,ISBLANK($N49)),0,Main!AP44)</f>
        <v>0</v>
      </c>
      <c r="BE49" s="35">
        <f>IF(OR($A$1&lt;=Main!AQ$4,ISBLANK($N49)),0,Main!AQ44)</f>
        <v>0</v>
      </c>
      <c r="BF49" s="35">
        <f>IF(OR($A$1&lt;=Main!AR$4,ISBLANK($N49)),0,Main!AR44)</f>
        <v>0</v>
      </c>
      <c r="BG49" s="35">
        <f>IF(OR($A$1&lt;=Main!AS$4,ISBLANK($N49)),0,Main!AS44)</f>
        <v>0</v>
      </c>
      <c r="BH49" s="35">
        <f>IF(OR($A$1&lt;=Main!AT$4,ISBLANK($N49)),0,Main!AT44)</f>
        <v>0</v>
      </c>
      <c r="BI49" s="35">
        <f>IF(OR($A$1&lt;=Main!AU$4,ISBLANK($N49)),0,Main!AU44)</f>
        <v>0</v>
      </c>
      <c r="BJ49" s="35">
        <f>IF(OR($A$1&lt;=Main!AV$4,ISBLANK($N49)),0,Main!AV44)</f>
        <v>0</v>
      </c>
    </row>
    <row r="50" spans="1:62">
      <c r="A50" s="37"/>
      <c r="B50" s="37"/>
      <c r="C50" s="37" t="str">
        <f>IF(ISBLANK($A50),"",VLOOKUP($K50,Main!BC$6:BD$150,2,0))</f>
        <v/>
      </c>
      <c r="D50" s="43">
        <f t="shared" si="3"/>
        <v>0</v>
      </c>
      <c r="F50" s="6">
        <f>VLOOKUP($E50,Mask!$A$2:$C$102,$M$8,0)</f>
        <v>0</v>
      </c>
      <c r="G50" s="44">
        <f t="shared" si="4"/>
        <v>0</v>
      </c>
      <c r="K50" s="6" t="str">
        <f t="shared" si="0"/>
        <v/>
      </c>
      <c r="L50" s="35">
        <f t="shared" si="1"/>
        <v>0</v>
      </c>
      <c r="M50" s="6">
        <v>1</v>
      </c>
      <c r="N50" s="35" t="str">
        <f>Main!$A45&amp;Main!$B45</f>
        <v>АкуловаНадежда</v>
      </c>
      <c r="O50" s="145">
        <f t="shared" si="2"/>
        <v>0</v>
      </c>
      <c r="P50" s="150">
        <f t="shared" si="5"/>
        <v>39</v>
      </c>
      <c r="Q50" s="150" t="str">
        <f ca="1">IF(Main!$AY45&lt;&gt;"#",$P50-Main!$AY45,"#")</f>
        <v>#</v>
      </c>
      <c r="R50" s="35">
        <f>Main!E45*Mask!G$18</f>
        <v>0</v>
      </c>
      <c r="S50" s="35">
        <f>Main!F45*Mask!H$18</f>
        <v>0</v>
      </c>
      <c r="T50" s="35">
        <f>Main!G45*Mask!I$18</f>
        <v>0</v>
      </c>
      <c r="U50" s="35">
        <f>Main!H45*Mask!J$18</f>
        <v>0</v>
      </c>
      <c r="V50" s="35">
        <f>Main!I45*Mask!K$18</f>
        <v>0</v>
      </c>
      <c r="W50" s="35">
        <f>Main!J45*Mask!L$18</f>
        <v>0</v>
      </c>
      <c r="X50" s="35">
        <f>Main!K45*Mask!M$18</f>
        <v>0</v>
      </c>
      <c r="Y50" s="35">
        <f>Main!L45*Mask!N$18</f>
        <v>0</v>
      </c>
      <c r="Z50" s="35">
        <f>Main!M45*Mask!O$18</f>
        <v>0</v>
      </c>
      <c r="AA50" s="35">
        <f>Main!N45*Mask!P$18</f>
        <v>0</v>
      </c>
      <c r="AB50" s="35">
        <f>Main!O45*Mask!Q$18</f>
        <v>0</v>
      </c>
      <c r="AC50" s="35">
        <f>Main!P45*Mask!R$18</f>
        <v>0</v>
      </c>
      <c r="AD50" s="35">
        <f>Main!Q45*Mask!S$18</f>
        <v>0</v>
      </c>
      <c r="AE50" s="35">
        <f>Main!R45*Mask!T$18</f>
        <v>0</v>
      </c>
      <c r="AF50" s="35">
        <f>Main!S45*Mask!U$18</f>
        <v>0</v>
      </c>
      <c r="AG50" s="35">
        <f>Main!T45*Mask!V$18</f>
        <v>0</v>
      </c>
      <c r="AH50" s="35">
        <f>Main!U45*Mask!W$18</f>
        <v>0</v>
      </c>
      <c r="AI50" s="35">
        <f>Main!V45*Mask!X$18</f>
        <v>0</v>
      </c>
      <c r="AJ50" s="35">
        <f>Main!W45*Mask!Y$18</f>
        <v>0</v>
      </c>
      <c r="AK50" s="35">
        <f>Main!X45*Mask!Z$18</f>
        <v>0</v>
      </c>
      <c r="AL50" s="35">
        <f>Main!Y45*Mask!AA$18</f>
        <v>0</v>
      </c>
      <c r="AM50" s="35">
        <f>Main!Z45*Mask!AB$18</f>
        <v>0</v>
      </c>
      <c r="AN50" s="35"/>
      <c r="AO50" s="35">
        <f>IF(OR($A$1&lt;=Main!AA$4,ISBLANK($N50)),0,Main!AA45)</f>
        <v>0</v>
      </c>
      <c r="AP50" s="35">
        <f>IF(OR($A$1&lt;=Main!AB$4,ISBLANK($N50)),0,Main!AB45)</f>
        <v>0</v>
      </c>
      <c r="AQ50" s="35">
        <f>IF(OR($A$1&lt;=Main!AC$4,ISBLANK($N50)),0,Main!AC45)</f>
        <v>0</v>
      </c>
      <c r="AR50" s="35">
        <f>IF(OR($A$1&lt;=Main!AD$4,ISBLANK($N50)),0,Main!AD45)</f>
        <v>0</v>
      </c>
      <c r="AS50" s="35">
        <f>IF(OR($A$1&lt;=Main!AE$4,ISBLANK($N50)),0,Main!AE45)</f>
        <v>0</v>
      </c>
      <c r="AT50" s="35">
        <f>IF(OR($A$1&lt;=Main!AF$4,ISBLANK($N50)),0,Main!AF45)</f>
        <v>0</v>
      </c>
      <c r="AU50" s="35">
        <f>IF(OR($A$1&lt;=Main!AG$4,ISBLANK($N50)),0,Main!AG45)</f>
        <v>0</v>
      </c>
      <c r="AV50" s="35">
        <f>IF(OR($A$1&lt;=Main!AH$4,ISBLANK($N50)),0,Main!AH45)</f>
        <v>0</v>
      </c>
      <c r="AW50" s="35">
        <f>IF(OR($A$1&lt;=Main!AI$4,ISBLANK($N50)),0,Main!AI45)</f>
        <v>0</v>
      </c>
      <c r="AX50" s="35">
        <f>IF(OR($A$1&lt;=Main!AJ$4,ISBLANK($N50)),0,Main!AJ45)</f>
        <v>0</v>
      </c>
      <c r="AY50" s="35">
        <f>IF(OR($A$1&lt;=Main!AK$4,ISBLANK($N50)),0,Main!AK45)</f>
        <v>0</v>
      </c>
      <c r="AZ50" s="35">
        <f>IF(OR($A$1&lt;=Main!AL$4,ISBLANK($N50)),0,Main!AL45)</f>
        <v>0</v>
      </c>
      <c r="BA50" s="35">
        <f>IF(OR($A$1&lt;=Main!AM$4,ISBLANK($N50)),0,Main!AM45)</f>
        <v>0</v>
      </c>
      <c r="BB50" s="35">
        <f>IF(OR($A$1&lt;=Main!AN$4,ISBLANK($N50)),0,Main!AN45)</f>
        <v>0</v>
      </c>
      <c r="BC50" s="35">
        <f>IF(OR($A$1&lt;=Main!AO$4,ISBLANK($N50)),0,Main!AO45)</f>
        <v>0</v>
      </c>
      <c r="BD50" s="35">
        <f>IF(OR($A$1&lt;=Main!AP$4,ISBLANK($N50)),0,Main!AP45)</f>
        <v>0</v>
      </c>
      <c r="BE50" s="35">
        <f>IF(OR($A$1&lt;=Main!AQ$4,ISBLANK($N50)),0,Main!AQ45)</f>
        <v>0</v>
      </c>
      <c r="BF50" s="35">
        <f>IF(OR($A$1&lt;=Main!AR$4,ISBLANK($N50)),0,Main!AR45)</f>
        <v>0</v>
      </c>
      <c r="BG50" s="35">
        <f>IF(OR($A$1&lt;=Main!AS$4,ISBLANK($N50)),0,Main!AS45)</f>
        <v>0</v>
      </c>
      <c r="BH50" s="35">
        <f>IF(OR($A$1&lt;=Main!AT$4,ISBLANK($N50)),0,Main!AT45)</f>
        <v>0</v>
      </c>
      <c r="BI50" s="35">
        <f>IF(OR($A$1&lt;=Main!AU$4,ISBLANK($N50)),0,Main!AU45)</f>
        <v>0</v>
      </c>
      <c r="BJ50" s="35">
        <f>IF(OR($A$1&lt;=Main!AV$4,ISBLANK($N50)),0,Main!AV45)</f>
        <v>0</v>
      </c>
    </row>
    <row r="51" spans="1:62">
      <c r="A51" s="37"/>
      <c r="B51" s="37"/>
      <c r="C51" s="37" t="str">
        <f>IF(ISBLANK($A51),"",VLOOKUP($K51,Main!BC$6:BD$150,2,0))</f>
        <v/>
      </c>
      <c r="D51" s="43">
        <f t="shared" si="3"/>
        <v>0</v>
      </c>
      <c r="F51" s="6">
        <f>VLOOKUP($E51,Mask!$A$2:$C$102,$M$8,0)</f>
        <v>0</v>
      </c>
      <c r="G51" s="44">
        <f t="shared" si="4"/>
        <v>0</v>
      </c>
      <c r="K51" s="6" t="str">
        <f t="shared" si="0"/>
        <v/>
      </c>
      <c r="L51" s="35">
        <f t="shared" si="1"/>
        <v>0</v>
      </c>
      <c r="M51" s="6">
        <v>1</v>
      </c>
      <c r="N51" s="35" t="str">
        <f>Main!$A46&amp;Main!$B46</f>
        <v>ВиговскаяЕлизавета</v>
      </c>
      <c r="O51" s="145">
        <f t="shared" si="2"/>
        <v>0</v>
      </c>
      <c r="P51" s="150">
        <f t="shared" si="5"/>
        <v>39</v>
      </c>
      <c r="Q51" s="150" t="str">
        <f ca="1">IF(Main!$AY46&lt;&gt;"#",$P51-Main!$AY46,"#")</f>
        <v>#</v>
      </c>
      <c r="R51" s="35">
        <f>Main!E46*Mask!G$18</f>
        <v>0</v>
      </c>
      <c r="S51" s="35">
        <f>Main!F46*Mask!H$18</f>
        <v>0</v>
      </c>
      <c r="T51" s="35">
        <f>Main!G46*Mask!I$18</f>
        <v>0</v>
      </c>
      <c r="U51" s="35">
        <f>Main!H46*Mask!J$18</f>
        <v>0</v>
      </c>
      <c r="V51" s="35">
        <f>Main!I46*Mask!K$18</f>
        <v>0</v>
      </c>
      <c r="W51" s="35">
        <f>Main!J46*Mask!L$18</f>
        <v>0</v>
      </c>
      <c r="X51" s="35">
        <f>Main!K46*Mask!M$18</f>
        <v>0</v>
      </c>
      <c r="Y51" s="35">
        <f>Main!L46*Mask!N$18</f>
        <v>0</v>
      </c>
      <c r="Z51" s="35">
        <f>Main!M46*Mask!O$18</f>
        <v>0</v>
      </c>
      <c r="AA51" s="35">
        <f>Main!N46*Mask!P$18</f>
        <v>0</v>
      </c>
      <c r="AB51" s="35">
        <f>Main!O46*Mask!Q$18</f>
        <v>0</v>
      </c>
      <c r="AC51" s="35">
        <f>Main!P46*Mask!R$18</f>
        <v>0</v>
      </c>
      <c r="AD51" s="35">
        <f>Main!Q46*Mask!S$18</f>
        <v>0</v>
      </c>
      <c r="AE51" s="35">
        <f>Main!R46*Mask!T$18</f>
        <v>0</v>
      </c>
      <c r="AF51" s="35">
        <f>Main!S46*Mask!U$18</f>
        <v>0</v>
      </c>
      <c r="AG51" s="35">
        <f>Main!T46*Mask!V$18</f>
        <v>0</v>
      </c>
      <c r="AH51" s="35">
        <f>Main!U46*Mask!W$18</f>
        <v>0</v>
      </c>
      <c r="AI51" s="35">
        <f>Main!V46*Mask!X$18</f>
        <v>0</v>
      </c>
      <c r="AJ51" s="35">
        <f>Main!W46*Mask!Y$18</f>
        <v>0</v>
      </c>
      <c r="AK51" s="35">
        <f>Main!X46*Mask!Z$18</f>
        <v>0</v>
      </c>
      <c r="AL51" s="35">
        <f>Main!Y46*Mask!AA$18</f>
        <v>0</v>
      </c>
      <c r="AM51" s="35">
        <f>Main!Z46*Mask!AB$18</f>
        <v>0</v>
      </c>
      <c r="AN51" s="35"/>
      <c r="AO51" s="35">
        <f>IF(OR($A$1&lt;=Main!AA$4,ISBLANK($N51)),0,Main!AA46)</f>
        <v>0</v>
      </c>
      <c r="AP51" s="35">
        <f>IF(OR($A$1&lt;=Main!AB$4,ISBLANK($N51)),0,Main!AB46)</f>
        <v>0</v>
      </c>
      <c r="AQ51" s="35">
        <f>IF(OR($A$1&lt;=Main!AC$4,ISBLANK($N51)),0,Main!AC46)</f>
        <v>0</v>
      </c>
      <c r="AR51" s="35">
        <f>IF(OR($A$1&lt;=Main!AD$4,ISBLANK($N51)),0,Main!AD46)</f>
        <v>0</v>
      </c>
      <c r="AS51" s="35">
        <f>IF(OR($A$1&lt;=Main!AE$4,ISBLANK($N51)),0,Main!AE46)</f>
        <v>0</v>
      </c>
      <c r="AT51" s="35">
        <f>IF(OR($A$1&lt;=Main!AF$4,ISBLANK($N51)),0,Main!AF46)</f>
        <v>0</v>
      </c>
      <c r="AU51" s="35">
        <f>IF(OR($A$1&lt;=Main!AG$4,ISBLANK($N51)),0,Main!AG46)</f>
        <v>0</v>
      </c>
      <c r="AV51" s="35">
        <f>IF(OR($A$1&lt;=Main!AH$4,ISBLANK($N51)),0,Main!AH46)</f>
        <v>0</v>
      </c>
      <c r="AW51" s="35">
        <f>IF(OR($A$1&lt;=Main!AI$4,ISBLANK($N51)),0,Main!AI46)</f>
        <v>0</v>
      </c>
      <c r="AX51" s="35">
        <f>IF(OR($A$1&lt;=Main!AJ$4,ISBLANK($N51)),0,Main!AJ46)</f>
        <v>0</v>
      </c>
      <c r="AY51" s="35">
        <f>IF(OR($A$1&lt;=Main!AK$4,ISBLANK($N51)),0,Main!AK46)</f>
        <v>0</v>
      </c>
      <c r="AZ51" s="35">
        <f>IF(OR($A$1&lt;=Main!AL$4,ISBLANK($N51)),0,Main!AL46)</f>
        <v>0</v>
      </c>
      <c r="BA51" s="35">
        <f>IF(OR($A$1&lt;=Main!AM$4,ISBLANK($N51)),0,Main!AM46)</f>
        <v>0</v>
      </c>
      <c r="BB51" s="35">
        <f>IF(OR($A$1&lt;=Main!AN$4,ISBLANK($N51)),0,Main!AN46)</f>
        <v>0</v>
      </c>
      <c r="BC51" s="35">
        <f>IF(OR($A$1&lt;=Main!AO$4,ISBLANK($N51)),0,Main!AO46)</f>
        <v>0</v>
      </c>
      <c r="BD51" s="35">
        <f>IF(OR($A$1&lt;=Main!AP$4,ISBLANK($N51)),0,Main!AP46)</f>
        <v>0</v>
      </c>
      <c r="BE51" s="35">
        <f>IF(OR($A$1&lt;=Main!AQ$4,ISBLANK($N51)),0,Main!AQ46)</f>
        <v>0</v>
      </c>
      <c r="BF51" s="35">
        <f>IF(OR($A$1&lt;=Main!AR$4,ISBLANK($N51)),0,Main!AR46)</f>
        <v>0</v>
      </c>
      <c r="BG51" s="35">
        <f>IF(OR($A$1&lt;=Main!AS$4,ISBLANK($N51)),0,Main!AS46)</f>
        <v>0</v>
      </c>
      <c r="BH51" s="35">
        <f>IF(OR($A$1&lt;=Main!AT$4,ISBLANK($N51)),0,Main!AT46)</f>
        <v>0</v>
      </c>
      <c r="BI51" s="35">
        <f>IF(OR($A$1&lt;=Main!AU$4,ISBLANK($N51)),0,Main!AU46)</f>
        <v>0</v>
      </c>
      <c r="BJ51" s="35">
        <f>IF(OR($A$1&lt;=Main!AV$4,ISBLANK($N51)),0,Main!AV46)</f>
        <v>0</v>
      </c>
    </row>
    <row r="52" spans="1:62">
      <c r="A52" s="37"/>
      <c r="B52" s="37"/>
      <c r="C52" s="37" t="str">
        <f>IF(ISBLANK($A52),"",VLOOKUP($K52,Main!BC$6:BD$150,2,0))</f>
        <v/>
      </c>
      <c r="D52" s="43">
        <f t="shared" si="3"/>
        <v>0</v>
      </c>
      <c r="F52" s="6">
        <f>VLOOKUP($E52,Mask!$A$2:$C$102,$M$8,0)</f>
        <v>0</v>
      </c>
      <c r="G52" s="44">
        <f t="shared" si="4"/>
        <v>0</v>
      </c>
      <c r="K52" s="6" t="str">
        <f t="shared" si="0"/>
        <v/>
      </c>
      <c r="L52" s="35">
        <f t="shared" si="1"/>
        <v>0</v>
      </c>
      <c r="M52" s="6">
        <v>1</v>
      </c>
      <c r="N52" s="35" t="str">
        <f>Main!$A47&amp;Main!$B47</f>
        <v>ЗеленинаЕлена</v>
      </c>
      <c r="O52" s="145">
        <f t="shared" si="2"/>
        <v>0</v>
      </c>
      <c r="P52" s="150">
        <f t="shared" si="5"/>
        <v>39</v>
      </c>
      <c r="Q52" s="150" t="str">
        <f ca="1">IF(Main!$AY47&lt;&gt;"#",$P52-Main!$AY47,"#")</f>
        <v>#</v>
      </c>
      <c r="R52" s="35">
        <f>Main!E47*Mask!G$18</f>
        <v>0</v>
      </c>
      <c r="S52" s="35">
        <f>Main!F47*Mask!H$18</f>
        <v>0</v>
      </c>
      <c r="T52" s="35">
        <f>Main!G47*Mask!I$18</f>
        <v>0</v>
      </c>
      <c r="U52" s="35">
        <f>Main!H47*Mask!J$18</f>
        <v>0</v>
      </c>
      <c r="V52" s="35">
        <f>Main!I47*Mask!K$18</f>
        <v>0</v>
      </c>
      <c r="W52" s="35">
        <f>Main!J47*Mask!L$18</f>
        <v>0</v>
      </c>
      <c r="X52" s="35">
        <f>Main!K47*Mask!M$18</f>
        <v>0</v>
      </c>
      <c r="Y52" s="35">
        <f>Main!L47*Mask!N$18</f>
        <v>0</v>
      </c>
      <c r="Z52" s="35">
        <f>Main!M47*Mask!O$18</f>
        <v>0</v>
      </c>
      <c r="AA52" s="35">
        <f>Main!N47*Mask!P$18</f>
        <v>0</v>
      </c>
      <c r="AB52" s="35">
        <f>Main!O47*Mask!Q$18</f>
        <v>0</v>
      </c>
      <c r="AC52" s="35">
        <f>Main!P47*Mask!R$18</f>
        <v>0</v>
      </c>
      <c r="AD52" s="35">
        <f>Main!Q47*Mask!S$18</f>
        <v>0</v>
      </c>
      <c r="AE52" s="35">
        <f>Main!R47*Mask!T$18</f>
        <v>0</v>
      </c>
      <c r="AF52" s="35">
        <f>Main!S47*Mask!U$18</f>
        <v>0</v>
      </c>
      <c r="AG52" s="35">
        <f>Main!T47*Mask!V$18</f>
        <v>0</v>
      </c>
      <c r="AH52" s="35">
        <f>Main!U47*Mask!W$18</f>
        <v>0</v>
      </c>
      <c r="AI52" s="35">
        <f>Main!V47*Mask!X$18</f>
        <v>0</v>
      </c>
      <c r="AJ52" s="35">
        <f>Main!W47*Mask!Y$18</f>
        <v>0</v>
      </c>
      <c r="AK52" s="35">
        <f>Main!X47*Mask!Z$18</f>
        <v>0</v>
      </c>
      <c r="AL52" s="35">
        <f>Main!Y47*Mask!AA$18</f>
        <v>0</v>
      </c>
      <c r="AM52" s="35">
        <f>Main!Z47*Mask!AB$18</f>
        <v>0</v>
      </c>
      <c r="AN52" s="35"/>
      <c r="AO52" s="35">
        <f>IF(OR($A$1&lt;=Main!AA$4,ISBLANK($N52)),0,Main!AA47)</f>
        <v>0</v>
      </c>
      <c r="AP52" s="35">
        <f>IF(OR($A$1&lt;=Main!AB$4,ISBLANK($N52)),0,Main!AB47)</f>
        <v>0</v>
      </c>
      <c r="AQ52" s="35">
        <f>IF(OR($A$1&lt;=Main!AC$4,ISBLANK($N52)),0,Main!AC47)</f>
        <v>0</v>
      </c>
      <c r="AR52" s="35">
        <f>IF(OR($A$1&lt;=Main!AD$4,ISBLANK($N52)),0,Main!AD47)</f>
        <v>0</v>
      </c>
      <c r="AS52" s="35">
        <f>IF(OR($A$1&lt;=Main!AE$4,ISBLANK($N52)),0,Main!AE47)</f>
        <v>0</v>
      </c>
      <c r="AT52" s="35">
        <f>IF(OR($A$1&lt;=Main!AF$4,ISBLANK($N52)),0,Main!AF47)</f>
        <v>0</v>
      </c>
      <c r="AU52" s="35">
        <f>IF(OR($A$1&lt;=Main!AG$4,ISBLANK($N52)),0,Main!AG47)</f>
        <v>0</v>
      </c>
      <c r="AV52" s="35">
        <f>IF(OR($A$1&lt;=Main!AH$4,ISBLANK($N52)),0,Main!AH47)</f>
        <v>0</v>
      </c>
      <c r="AW52" s="35">
        <f>IF(OR($A$1&lt;=Main!AI$4,ISBLANK($N52)),0,Main!AI47)</f>
        <v>0</v>
      </c>
      <c r="AX52" s="35">
        <f>IF(OR($A$1&lt;=Main!AJ$4,ISBLANK($N52)),0,Main!AJ47)</f>
        <v>0</v>
      </c>
      <c r="AY52" s="35">
        <f>IF(OR($A$1&lt;=Main!AK$4,ISBLANK($N52)),0,Main!AK47)</f>
        <v>0</v>
      </c>
      <c r="AZ52" s="35">
        <f>IF(OR($A$1&lt;=Main!AL$4,ISBLANK($N52)),0,Main!AL47)</f>
        <v>0</v>
      </c>
      <c r="BA52" s="35">
        <f>IF(OR($A$1&lt;=Main!AM$4,ISBLANK($N52)),0,Main!AM47)</f>
        <v>0</v>
      </c>
      <c r="BB52" s="35">
        <f>IF(OR($A$1&lt;=Main!AN$4,ISBLANK($N52)),0,Main!AN47)</f>
        <v>0</v>
      </c>
      <c r="BC52" s="35">
        <f>IF(OR($A$1&lt;=Main!AO$4,ISBLANK($N52)),0,Main!AO47)</f>
        <v>0</v>
      </c>
      <c r="BD52" s="35">
        <f>IF(OR($A$1&lt;=Main!AP$4,ISBLANK($N52)),0,Main!AP47)</f>
        <v>0</v>
      </c>
      <c r="BE52" s="35">
        <f>IF(OR($A$1&lt;=Main!AQ$4,ISBLANK($N52)),0,Main!AQ47)</f>
        <v>0</v>
      </c>
      <c r="BF52" s="35">
        <f>IF(OR($A$1&lt;=Main!AR$4,ISBLANK($N52)),0,Main!AR47)</f>
        <v>0</v>
      </c>
      <c r="BG52" s="35">
        <f>IF(OR($A$1&lt;=Main!AS$4,ISBLANK($N52)),0,Main!AS47)</f>
        <v>0</v>
      </c>
      <c r="BH52" s="35">
        <f>IF(OR($A$1&lt;=Main!AT$4,ISBLANK($N52)),0,Main!AT47)</f>
        <v>0</v>
      </c>
      <c r="BI52" s="35">
        <f>IF(OR($A$1&lt;=Main!AU$4,ISBLANK($N52)),0,Main!AU47)</f>
        <v>0</v>
      </c>
      <c r="BJ52" s="35">
        <f>IF(OR($A$1&lt;=Main!AV$4,ISBLANK($N52)),0,Main!AV47)</f>
        <v>0</v>
      </c>
    </row>
    <row r="53" spans="1:62">
      <c r="A53" s="37"/>
      <c r="B53" s="37"/>
      <c r="C53" s="37" t="str">
        <f>IF(ISBLANK($A53),"",VLOOKUP($K53,Main!BC$6:BD$150,2,0))</f>
        <v/>
      </c>
      <c r="D53" s="43">
        <f t="shared" si="3"/>
        <v>0</v>
      </c>
      <c r="F53" s="6">
        <f>VLOOKUP($E53,Mask!$A$2:$C$102,$M$8,0)</f>
        <v>0</v>
      </c>
      <c r="G53" s="44">
        <f t="shared" si="4"/>
        <v>0</v>
      </c>
      <c r="K53" s="6" t="str">
        <f t="shared" si="0"/>
        <v/>
      </c>
      <c r="L53" s="35">
        <f t="shared" si="1"/>
        <v>0</v>
      </c>
      <c r="M53" s="6">
        <v>1</v>
      </c>
      <c r="N53" s="35" t="str">
        <f>Main!$A48&amp;Main!$B48</f>
        <v>СайфуллинаЭльмира</v>
      </c>
      <c r="O53" s="145">
        <f t="shared" si="2"/>
        <v>0</v>
      </c>
      <c r="P53" s="150">
        <f t="shared" si="5"/>
        <v>39</v>
      </c>
      <c r="Q53" s="150" t="str">
        <f ca="1">IF(Main!$AY48&lt;&gt;"#",$P53-Main!$AY48,"#")</f>
        <v>#</v>
      </c>
      <c r="R53" s="35">
        <f>Main!E48*Mask!G$18</f>
        <v>0</v>
      </c>
      <c r="S53" s="35">
        <f>Main!F48*Mask!H$18</f>
        <v>0</v>
      </c>
      <c r="T53" s="35">
        <f>Main!G48*Mask!I$18</f>
        <v>0</v>
      </c>
      <c r="U53" s="35">
        <f>Main!H48*Mask!J$18</f>
        <v>0</v>
      </c>
      <c r="V53" s="35">
        <f>Main!I48*Mask!K$18</f>
        <v>0</v>
      </c>
      <c r="W53" s="35">
        <f>Main!J48*Mask!L$18</f>
        <v>0</v>
      </c>
      <c r="X53" s="35">
        <f>Main!K48*Mask!M$18</f>
        <v>0</v>
      </c>
      <c r="Y53" s="35">
        <f>Main!L48*Mask!N$18</f>
        <v>0</v>
      </c>
      <c r="Z53" s="35">
        <f>Main!M48*Mask!O$18</f>
        <v>0</v>
      </c>
      <c r="AA53" s="35">
        <f>Main!N48*Mask!P$18</f>
        <v>0</v>
      </c>
      <c r="AB53" s="35">
        <f>Main!O48*Mask!Q$18</f>
        <v>0</v>
      </c>
      <c r="AC53" s="35">
        <f>Main!P48*Mask!R$18</f>
        <v>0</v>
      </c>
      <c r="AD53" s="35">
        <f>Main!Q48*Mask!S$18</f>
        <v>0</v>
      </c>
      <c r="AE53" s="35">
        <f>Main!R48*Mask!T$18</f>
        <v>0</v>
      </c>
      <c r="AF53" s="35">
        <f>Main!S48*Mask!U$18</f>
        <v>0</v>
      </c>
      <c r="AG53" s="35">
        <f>Main!T48*Mask!V$18</f>
        <v>0</v>
      </c>
      <c r="AH53" s="35">
        <f>Main!U48*Mask!W$18</f>
        <v>0</v>
      </c>
      <c r="AI53" s="35">
        <f>Main!V48*Mask!X$18</f>
        <v>0</v>
      </c>
      <c r="AJ53" s="35">
        <f>Main!W48*Mask!Y$18</f>
        <v>0</v>
      </c>
      <c r="AK53" s="35">
        <f>Main!X48*Mask!Z$18</f>
        <v>0</v>
      </c>
      <c r="AL53" s="35">
        <f>Main!Y48*Mask!AA$18</f>
        <v>0</v>
      </c>
      <c r="AM53" s="35">
        <f>Main!Z48*Mask!AB$18</f>
        <v>0</v>
      </c>
      <c r="AN53" s="35"/>
      <c r="AO53" s="35">
        <f>IF(OR($A$1&lt;=Main!AA$4,ISBLANK($N53)),0,Main!AA48)</f>
        <v>0</v>
      </c>
      <c r="AP53" s="35">
        <f>IF(OR($A$1&lt;=Main!AB$4,ISBLANK($N53)),0,Main!AB48)</f>
        <v>0</v>
      </c>
      <c r="AQ53" s="35">
        <f>IF(OR($A$1&lt;=Main!AC$4,ISBLANK($N53)),0,Main!AC48)</f>
        <v>0</v>
      </c>
      <c r="AR53" s="35">
        <f>IF(OR($A$1&lt;=Main!AD$4,ISBLANK($N53)),0,Main!AD48)</f>
        <v>0</v>
      </c>
      <c r="AS53" s="35">
        <f>IF(OR($A$1&lt;=Main!AE$4,ISBLANK($N53)),0,Main!AE48)</f>
        <v>0</v>
      </c>
      <c r="AT53" s="35">
        <f>IF(OR($A$1&lt;=Main!AF$4,ISBLANK($N53)),0,Main!AF48)</f>
        <v>0</v>
      </c>
      <c r="AU53" s="35">
        <f>IF(OR($A$1&lt;=Main!AG$4,ISBLANK($N53)),0,Main!AG48)</f>
        <v>0</v>
      </c>
      <c r="AV53" s="35">
        <f>IF(OR($A$1&lt;=Main!AH$4,ISBLANK($N53)),0,Main!AH48)</f>
        <v>0</v>
      </c>
      <c r="AW53" s="35">
        <f>IF(OR($A$1&lt;=Main!AI$4,ISBLANK($N53)),0,Main!AI48)</f>
        <v>0</v>
      </c>
      <c r="AX53" s="35">
        <f>IF(OR($A$1&lt;=Main!AJ$4,ISBLANK($N53)),0,Main!AJ48)</f>
        <v>0</v>
      </c>
      <c r="AY53" s="35">
        <f>IF(OR($A$1&lt;=Main!AK$4,ISBLANK($N53)),0,Main!AK48)</f>
        <v>0</v>
      </c>
      <c r="AZ53" s="35">
        <f>IF(OR($A$1&lt;=Main!AL$4,ISBLANK($N53)),0,Main!AL48)</f>
        <v>0</v>
      </c>
      <c r="BA53" s="35">
        <f>IF(OR($A$1&lt;=Main!AM$4,ISBLANK($N53)),0,Main!AM48)</f>
        <v>0</v>
      </c>
      <c r="BB53" s="35">
        <f>IF(OR($A$1&lt;=Main!AN$4,ISBLANK($N53)),0,Main!AN48)</f>
        <v>0</v>
      </c>
      <c r="BC53" s="35">
        <f>IF(OR($A$1&lt;=Main!AO$4,ISBLANK($N53)),0,Main!AO48)</f>
        <v>0</v>
      </c>
      <c r="BD53" s="35">
        <f>IF(OR($A$1&lt;=Main!AP$4,ISBLANK($N53)),0,Main!AP48)</f>
        <v>0</v>
      </c>
      <c r="BE53" s="35">
        <f>IF(OR($A$1&lt;=Main!AQ$4,ISBLANK($N53)),0,Main!AQ48)</f>
        <v>0</v>
      </c>
      <c r="BF53" s="35">
        <f>IF(OR($A$1&lt;=Main!AR$4,ISBLANK($N53)),0,Main!AR48)</f>
        <v>0</v>
      </c>
      <c r="BG53" s="35">
        <f>IF(OR($A$1&lt;=Main!AS$4,ISBLANK($N53)),0,Main!AS48)</f>
        <v>0</v>
      </c>
      <c r="BH53" s="35">
        <f>IF(OR($A$1&lt;=Main!AT$4,ISBLANK($N53)),0,Main!AT48)</f>
        <v>0</v>
      </c>
      <c r="BI53" s="35">
        <f>IF(OR($A$1&lt;=Main!AU$4,ISBLANK($N53)),0,Main!AU48)</f>
        <v>0</v>
      </c>
      <c r="BJ53" s="35">
        <f>IF(OR($A$1&lt;=Main!AV$4,ISBLANK($N53)),0,Main!AV48)</f>
        <v>0</v>
      </c>
    </row>
    <row r="54" spans="1:62">
      <c r="A54" s="37"/>
      <c r="B54" s="37"/>
      <c r="C54" s="37" t="str">
        <f>IF(ISBLANK($A54),"",VLOOKUP($K54,Main!BC$6:BD$150,2,0))</f>
        <v/>
      </c>
      <c r="D54" s="43">
        <f t="shared" si="3"/>
        <v>0</v>
      </c>
      <c r="F54" s="6">
        <f>VLOOKUP($E54,Mask!$A$2:$C$102,$M$8,0)</f>
        <v>0</v>
      </c>
      <c r="G54" s="44">
        <f t="shared" si="4"/>
        <v>0</v>
      </c>
      <c r="K54" s="6" t="str">
        <f t="shared" si="0"/>
        <v/>
      </c>
      <c r="L54" s="35">
        <f t="shared" si="1"/>
        <v>0</v>
      </c>
      <c r="M54" s="6">
        <v>1</v>
      </c>
      <c r="N54" s="35" t="str">
        <f>Main!$A49&amp;Main!$B49</f>
        <v>РедковаНаталья</v>
      </c>
      <c r="O54" s="145">
        <f t="shared" si="2"/>
        <v>0</v>
      </c>
      <c r="P54" s="150">
        <f t="shared" si="5"/>
        <v>39</v>
      </c>
      <c r="Q54" s="150" t="str">
        <f ca="1">IF(Main!$AY49&lt;&gt;"#",$P54-Main!$AY49,"#")</f>
        <v>#</v>
      </c>
      <c r="R54" s="35">
        <f>Main!E49*Mask!G$18</f>
        <v>0</v>
      </c>
      <c r="S54" s="35">
        <f>Main!F49*Mask!H$18</f>
        <v>0</v>
      </c>
      <c r="T54" s="35">
        <f>Main!G49*Mask!I$18</f>
        <v>0</v>
      </c>
      <c r="U54" s="35">
        <f>Main!H49*Mask!J$18</f>
        <v>0</v>
      </c>
      <c r="V54" s="35">
        <f>Main!I49*Mask!K$18</f>
        <v>0</v>
      </c>
      <c r="W54" s="35">
        <f>Main!J49*Mask!L$18</f>
        <v>0</v>
      </c>
      <c r="X54" s="35">
        <f>Main!K49*Mask!M$18</f>
        <v>0</v>
      </c>
      <c r="Y54" s="35">
        <f>Main!L49*Mask!N$18</f>
        <v>0</v>
      </c>
      <c r="Z54" s="35">
        <f>Main!M49*Mask!O$18</f>
        <v>0</v>
      </c>
      <c r="AA54" s="35">
        <f>Main!N49*Mask!P$18</f>
        <v>0</v>
      </c>
      <c r="AB54" s="35">
        <f>Main!O49*Mask!Q$18</f>
        <v>0</v>
      </c>
      <c r="AC54" s="35">
        <f>Main!P49*Mask!R$18</f>
        <v>0</v>
      </c>
      <c r="AD54" s="35">
        <f>Main!Q49*Mask!S$18</f>
        <v>0</v>
      </c>
      <c r="AE54" s="35">
        <f>Main!R49*Mask!T$18</f>
        <v>0</v>
      </c>
      <c r="AF54" s="35">
        <f>Main!S49*Mask!U$18</f>
        <v>0</v>
      </c>
      <c r="AG54" s="35">
        <f>Main!T49*Mask!V$18</f>
        <v>0</v>
      </c>
      <c r="AH54" s="35">
        <f>Main!U49*Mask!W$18</f>
        <v>0</v>
      </c>
      <c r="AI54" s="35">
        <f>Main!V49*Mask!X$18</f>
        <v>0</v>
      </c>
      <c r="AJ54" s="35">
        <f>Main!W49*Mask!Y$18</f>
        <v>0</v>
      </c>
      <c r="AK54" s="35">
        <f>Main!X49*Mask!Z$18</f>
        <v>0</v>
      </c>
      <c r="AL54" s="35">
        <f>Main!Y49*Mask!AA$18</f>
        <v>0</v>
      </c>
      <c r="AM54" s="35">
        <f>Main!Z49*Mask!AB$18</f>
        <v>0</v>
      </c>
      <c r="AN54" s="35"/>
      <c r="AO54" s="35">
        <f>IF(OR($A$1&lt;=Main!AA$4,ISBLANK($N54)),0,Main!AA49)</f>
        <v>0</v>
      </c>
      <c r="AP54" s="35">
        <f>IF(OR($A$1&lt;=Main!AB$4,ISBLANK($N54)),0,Main!AB49)</f>
        <v>0</v>
      </c>
      <c r="AQ54" s="35">
        <f>IF(OR($A$1&lt;=Main!AC$4,ISBLANK($N54)),0,Main!AC49)</f>
        <v>0</v>
      </c>
      <c r="AR54" s="35">
        <f>IF(OR($A$1&lt;=Main!AD$4,ISBLANK($N54)),0,Main!AD49)</f>
        <v>0</v>
      </c>
      <c r="AS54" s="35">
        <f>IF(OR($A$1&lt;=Main!AE$4,ISBLANK($N54)),0,Main!AE49)</f>
        <v>0</v>
      </c>
      <c r="AT54" s="35">
        <f>IF(OR($A$1&lt;=Main!AF$4,ISBLANK($N54)),0,Main!AF49)</f>
        <v>0</v>
      </c>
      <c r="AU54" s="35">
        <f>IF(OR($A$1&lt;=Main!AG$4,ISBLANK($N54)),0,Main!AG49)</f>
        <v>0</v>
      </c>
      <c r="AV54" s="35">
        <f>IF(OR($A$1&lt;=Main!AH$4,ISBLANK($N54)),0,Main!AH49)</f>
        <v>0</v>
      </c>
      <c r="AW54" s="35">
        <f>IF(OR($A$1&lt;=Main!AI$4,ISBLANK($N54)),0,Main!AI49)</f>
        <v>0</v>
      </c>
      <c r="AX54" s="35">
        <f>IF(OR($A$1&lt;=Main!AJ$4,ISBLANK($N54)),0,Main!AJ49)</f>
        <v>0</v>
      </c>
      <c r="AY54" s="35">
        <f>IF(OR($A$1&lt;=Main!AK$4,ISBLANK($N54)),0,Main!AK49)</f>
        <v>0</v>
      </c>
      <c r="AZ54" s="35">
        <f>IF(OR($A$1&lt;=Main!AL$4,ISBLANK($N54)),0,Main!AL49)</f>
        <v>0</v>
      </c>
      <c r="BA54" s="35">
        <f>IF(OR($A$1&lt;=Main!AM$4,ISBLANK($N54)),0,Main!AM49)</f>
        <v>0</v>
      </c>
      <c r="BB54" s="35">
        <f>IF(OR($A$1&lt;=Main!AN$4,ISBLANK($N54)),0,Main!AN49)</f>
        <v>0</v>
      </c>
      <c r="BC54" s="35">
        <f>IF(OR($A$1&lt;=Main!AO$4,ISBLANK($N54)),0,Main!AO49)</f>
        <v>0</v>
      </c>
      <c r="BD54" s="35">
        <f>IF(OR($A$1&lt;=Main!AP$4,ISBLANK($N54)),0,Main!AP49)</f>
        <v>0</v>
      </c>
      <c r="BE54" s="35">
        <f>IF(OR($A$1&lt;=Main!AQ$4,ISBLANK($N54)),0,Main!AQ49)</f>
        <v>0</v>
      </c>
      <c r="BF54" s="35">
        <f>IF(OR($A$1&lt;=Main!AR$4,ISBLANK($N54)),0,Main!AR49)</f>
        <v>0</v>
      </c>
      <c r="BG54" s="35">
        <f>IF(OR($A$1&lt;=Main!AS$4,ISBLANK($N54)),0,Main!AS49)</f>
        <v>0</v>
      </c>
      <c r="BH54" s="35">
        <f>IF(OR($A$1&lt;=Main!AT$4,ISBLANK($N54)),0,Main!AT49)</f>
        <v>0</v>
      </c>
      <c r="BI54" s="35">
        <f>IF(OR($A$1&lt;=Main!AU$4,ISBLANK($N54)),0,Main!AU49)</f>
        <v>0</v>
      </c>
      <c r="BJ54" s="35">
        <f>IF(OR($A$1&lt;=Main!AV$4,ISBLANK($N54)),0,Main!AV49)</f>
        <v>0</v>
      </c>
    </row>
    <row r="55" spans="1:62">
      <c r="A55" s="37"/>
      <c r="B55" s="37"/>
      <c r="C55" s="37" t="str">
        <f>IF(ISBLANK($A55),"",VLOOKUP($K55,Main!BC$6:BD$150,2,0))</f>
        <v/>
      </c>
      <c r="D55" s="43">
        <f t="shared" si="3"/>
        <v>0</v>
      </c>
      <c r="F55" s="6">
        <f>VLOOKUP($E55,Mask!$A$2:$C$102,$M$8,0)</f>
        <v>0</v>
      </c>
      <c r="G55" s="44">
        <f t="shared" si="4"/>
        <v>0</v>
      </c>
      <c r="K55" s="6" t="str">
        <f t="shared" si="0"/>
        <v/>
      </c>
      <c r="L55" s="35">
        <f t="shared" si="1"/>
        <v>0</v>
      </c>
      <c r="M55" s="6">
        <v>1</v>
      </c>
      <c r="N55" s="35" t="str">
        <f>Main!$A50&amp;Main!$B50</f>
        <v>ПименоваАлександра</v>
      </c>
      <c r="O55" s="145">
        <f t="shared" si="2"/>
        <v>0</v>
      </c>
      <c r="P55" s="150">
        <f t="shared" si="5"/>
        <v>39</v>
      </c>
      <c r="Q55" s="150" t="str">
        <f ca="1">IF(Main!$AY50&lt;&gt;"#",$P55-Main!$AY50,"#")</f>
        <v>#</v>
      </c>
      <c r="R55" s="35">
        <f>Main!E50*Mask!G$18</f>
        <v>0</v>
      </c>
      <c r="S55" s="35">
        <f>Main!F50*Mask!H$18</f>
        <v>0</v>
      </c>
      <c r="T55" s="35">
        <f>Main!G50*Mask!I$18</f>
        <v>0</v>
      </c>
      <c r="U55" s="35">
        <f>Main!H50*Mask!J$18</f>
        <v>0</v>
      </c>
      <c r="V55" s="35">
        <f>Main!I50*Mask!K$18</f>
        <v>0</v>
      </c>
      <c r="W55" s="35">
        <f>Main!J50*Mask!L$18</f>
        <v>0</v>
      </c>
      <c r="X55" s="35">
        <f>Main!K50*Mask!M$18</f>
        <v>0</v>
      </c>
      <c r="Y55" s="35">
        <f>Main!L50*Mask!N$18</f>
        <v>0</v>
      </c>
      <c r="Z55" s="35">
        <f>Main!M50*Mask!O$18</f>
        <v>0</v>
      </c>
      <c r="AA55" s="35">
        <f>Main!N50*Mask!P$18</f>
        <v>0</v>
      </c>
      <c r="AB55" s="35">
        <f>Main!O50*Mask!Q$18</f>
        <v>0</v>
      </c>
      <c r="AC55" s="35">
        <f>Main!P50*Mask!R$18</f>
        <v>0</v>
      </c>
      <c r="AD55" s="35">
        <f>Main!Q50*Mask!S$18</f>
        <v>0</v>
      </c>
      <c r="AE55" s="35">
        <f>Main!R50*Mask!T$18</f>
        <v>0</v>
      </c>
      <c r="AF55" s="35">
        <f>Main!S50*Mask!U$18</f>
        <v>0</v>
      </c>
      <c r="AG55" s="35">
        <f>Main!T50*Mask!V$18</f>
        <v>0</v>
      </c>
      <c r="AH55" s="35">
        <f>Main!U50*Mask!W$18</f>
        <v>0</v>
      </c>
      <c r="AI55" s="35">
        <f>Main!V50*Mask!X$18</f>
        <v>0</v>
      </c>
      <c r="AJ55" s="35">
        <f>Main!W50*Mask!Y$18</f>
        <v>0</v>
      </c>
      <c r="AK55" s="35">
        <f>Main!X50*Mask!Z$18</f>
        <v>0</v>
      </c>
      <c r="AL55" s="35">
        <f>Main!Y50*Mask!AA$18</f>
        <v>0</v>
      </c>
      <c r="AM55" s="35">
        <f>Main!Z50*Mask!AB$18</f>
        <v>0</v>
      </c>
      <c r="AN55" s="35"/>
      <c r="AO55" s="35">
        <f>IF(OR($A$1&lt;=Main!AA$4,ISBLANK($N55)),0,Main!AA50)</f>
        <v>0</v>
      </c>
      <c r="AP55" s="35">
        <f>IF(OR($A$1&lt;=Main!AB$4,ISBLANK($N55)),0,Main!AB50)</f>
        <v>0</v>
      </c>
      <c r="AQ55" s="35">
        <f>IF(OR($A$1&lt;=Main!AC$4,ISBLANK($N55)),0,Main!AC50)</f>
        <v>0</v>
      </c>
      <c r="AR55" s="35">
        <f>IF(OR($A$1&lt;=Main!AD$4,ISBLANK($N55)),0,Main!AD50)</f>
        <v>0</v>
      </c>
      <c r="AS55" s="35">
        <f>IF(OR($A$1&lt;=Main!AE$4,ISBLANK($N55)),0,Main!AE50)</f>
        <v>0</v>
      </c>
      <c r="AT55" s="35">
        <f>IF(OR($A$1&lt;=Main!AF$4,ISBLANK($N55)),0,Main!AF50)</f>
        <v>0</v>
      </c>
      <c r="AU55" s="35">
        <f>IF(OR($A$1&lt;=Main!AG$4,ISBLANK($N55)),0,Main!AG50)</f>
        <v>0</v>
      </c>
      <c r="AV55" s="35">
        <f>IF(OR($A$1&lt;=Main!AH$4,ISBLANK($N55)),0,Main!AH50)</f>
        <v>0</v>
      </c>
      <c r="AW55" s="35">
        <f>IF(OR($A$1&lt;=Main!AI$4,ISBLANK($N55)),0,Main!AI50)</f>
        <v>0</v>
      </c>
      <c r="AX55" s="35">
        <f>IF(OR($A$1&lt;=Main!AJ$4,ISBLANK($N55)),0,Main!AJ50)</f>
        <v>0</v>
      </c>
      <c r="AY55" s="35">
        <f>IF(OR($A$1&lt;=Main!AK$4,ISBLANK($N55)),0,Main!AK50)</f>
        <v>0</v>
      </c>
      <c r="AZ55" s="35">
        <f>IF(OR($A$1&lt;=Main!AL$4,ISBLANK($N55)),0,Main!AL50)</f>
        <v>0</v>
      </c>
      <c r="BA55" s="35">
        <f>IF(OR($A$1&lt;=Main!AM$4,ISBLANK($N55)),0,Main!AM50)</f>
        <v>0</v>
      </c>
      <c r="BB55" s="35">
        <f>IF(OR($A$1&lt;=Main!AN$4,ISBLANK($N55)),0,Main!AN50)</f>
        <v>0</v>
      </c>
      <c r="BC55" s="35">
        <f>IF(OR($A$1&lt;=Main!AO$4,ISBLANK($N55)),0,Main!AO50)</f>
        <v>0</v>
      </c>
      <c r="BD55" s="35">
        <f>IF(OR($A$1&lt;=Main!AP$4,ISBLANK($N55)),0,Main!AP50)</f>
        <v>0</v>
      </c>
      <c r="BE55" s="35">
        <f>IF(OR($A$1&lt;=Main!AQ$4,ISBLANK($N55)),0,Main!AQ50)</f>
        <v>0</v>
      </c>
      <c r="BF55" s="35">
        <f>IF(OR($A$1&lt;=Main!AR$4,ISBLANK($N55)),0,Main!AR50)</f>
        <v>0</v>
      </c>
      <c r="BG55" s="35">
        <f>IF(OR($A$1&lt;=Main!AS$4,ISBLANK($N55)),0,Main!AS50)</f>
        <v>0</v>
      </c>
      <c r="BH55" s="35">
        <f>IF(OR($A$1&lt;=Main!AT$4,ISBLANK($N55)),0,Main!AT50)</f>
        <v>0</v>
      </c>
      <c r="BI55" s="35">
        <f>IF(OR($A$1&lt;=Main!AU$4,ISBLANK($N55)),0,Main!AU50)</f>
        <v>0</v>
      </c>
      <c r="BJ55" s="35">
        <f>IF(OR($A$1&lt;=Main!AV$4,ISBLANK($N55)),0,Main!AV50)</f>
        <v>0</v>
      </c>
    </row>
    <row r="56" spans="1:62">
      <c r="A56" s="37"/>
      <c r="B56" s="37"/>
      <c r="C56" s="37" t="str">
        <f>IF(ISBLANK($A56),"",VLOOKUP($K56,Main!BC$6:BD$150,2,0))</f>
        <v/>
      </c>
      <c r="D56" s="43">
        <f t="shared" si="3"/>
        <v>0</v>
      </c>
      <c r="F56" s="6">
        <f>VLOOKUP($E56,Mask!$A$2:$C$102,$M$8,0)</f>
        <v>0</v>
      </c>
      <c r="G56" s="44">
        <f t="shared" si="4"/>
        <v>0</v>
      </c>
      <c r="K56" s="6" t="str">
        <f t="shared" si="0"/>
        <v/>
      </c>
      <c r="L56" s="35">
        <f t="shared" si="1"/>
        <v>0</v>
      </c>
      <c r="M56" s="6">
        <v>1</v>
      </c>
      <c r="N56" s="35" t="str">
        <f>Main!$A51&amp;Main!$B51</f>
        <v>МихайлидиОльга</v>
      </c>
      <c r="O56" s="145">
        <f t="shared" si="2"/>
        <v>0</v>
      </c>
      <c r="P56" s="150">
        <f t="shared" si="5"/>
        <v>39</v>
      </c>
      <c r="Q56" s="150" t="str">
        <f ca="1">IF(Main!$AY51&lt;&gt;"#",$P56-Main!$AY51,"#")</f>
        <v>#</v>
      </c>
      <c r="R56" s="35">
        <f>Main!E51*Mask!G$18</f>
        <v>0</v>
      </c>
      <c r="S56" s="35">
        <f>Main!F51*Mask!H$18</f>
        <v>0</v>
      </c>
      <c r="T56" s="35">
        <f>Main!G51*Mask!I$18</f>
        <v>0</v>
      </c>
      <c r="U56" s="35">
        <f>Main!H51*Mask!J$18</f>
        <v>0</v>
      </c>
      <c r="V56" s="35">
        <f>Main!I51*Mask!K$18</f>
        <v>0</v>
      </c>
      <c r="W56" s="35">
        <f>Main!J51*Mask!L$18</f>
        <v>0</v>
      </c>
      <c r="X56" s="35">
        <f>Main!K51*Mask!M$18</f>
        <v>0</v>
      </c>
      <c r="Y56" s="35">
        <f>Main!L51*Mask!N$18</f>
        <v>0</v>
      </c>
      <c r="Z56" s="35">
        <f>Main!M51*Mask!O$18</f>
        <v>0</v>
      </c>
      <c r="AA56" s="35">
        <f>Main!N51*Mask!P$18</f>
        <v>0</v>
      </c>
      <c r="AB56" s="35">
        <f>Main!O51*Mask!Q$18</f>
        <v>0</v>
      </c>
      <c r="AC56" s="35">
        <f>Main!P51*Mask!R$18</f>
        <v>0</v>
      </c>
      <c r="AD56" s="35">
        <f>Main!Q51*Mask!S$18</f>
        <v>0</v>
      </c>
      <c r="AE56" s="35">
        <f>Main!R51*Mask!T$18</f>
        <v>0</v>
      </c>
      <c r="AF56" s="35">
        <f>Main!S51*Mask!U$18</f>
        <v>0</v>
      </c>
      <c r="AG56" s="35">
        <f>Main!T51*Mask!V$18</f>
        <v>0</v>
      </c>
      <c r="AH56" s="35">
        <f>Main!U51*Mask!W$18</f>
        <v>0</v>
      </c>
      <c r="AI56" s="35">
        <f>Main!V51*Mask!X$18</f>
        <v>0</v>
      </c>
      <c r="AJ56" s="35">
        <f>Main!W51*Mask!Y$18</f>
        <v>0</v>
      </c>
      <c r="AK56" s="35">
        <f>Main!X51*Mask!Z$18</f>
        <v>0</v>
      </c>
      <c r="AL56" s="35">
        <f>Main!Y51*Mask!AA$18</f>
        <v>0</v>
      </c>
      <c r="AM56" s="35">
        <f>Main!Z51*Mask!AB$18</f>
        <v>0</v>
      </c>
      <c r="AN56" s="35"/>
      <c r="AO56" s="35">
        <f>IF(OR($A$1&lt;=Main!AA$4,ISBLANK($N56)),0,Main!AA51)</f>
        <v>0</v>
      </c>
      <c r="AP56" s="35">
        <f>IF(OR($A$1&lt;=Main!AB$4,ISBLANK($N56)),0,Main!AB51)</f>
        <v>0</v>
      </c>
      <c r="AQ56" s="35">
        <f>IF(OR($A$1&lt;=Main!AC$4,ISBLANK($N56)),0,Main!AC51)</f>
        <v>0</v>
      </c>
      <c r="AR56" s="35">
        <f>IF(OR($A$1&lt;=Main!AD$4,ISBLANK($N56)),0,Main!AD51)</f>
        <v>0</v>
      </c>
      <c r="AS56" s="35">
        <f>IF(OR($A$1&lt;=Main!AE$4,ISBLANK($N56)),0,Main!AE51)</f>
        <v>0</v>
      </c>
      <c r="AT56" s="35">
        <f>IF(OR($A$1&lt;=Main!AF$4,ISBLANK($N56)),0,Main!AF51)</f>
        <v>0</v>
      </c>
      <c r="AU56" s="35">
        <f>IF(OR($A$1&lt;=Main!AG$4,ISBLANK($N56)),0,Main!AG51)</f>
        <v>0</v>
      </c>
      <c r="AV56" s="35">
        <f>IF(OR($A$1&lt;=Main!AH$4,ISBLANK($N56)),0,Main!AH51)</f>
        <v>0</v>
      </c>
      <c r="AW56" s="35">
        <f>IF(OR($A$1&lt;=Main!AI$4,ISBLANK($N56)),0,Main!AI51)</f>
        <v>0</v>
      </c>
      <c r="AX56" s="35">
        <f>IF(OR($A$1&lt;=Main!AJ$4,ISBLANK($N56)),0,Main!AJ51)</f>
        <v>0</v>
      </c>
      <c r="AY56" s="35">
        <f>IF(OR($A$1&lt;=Main!AK$4,ISBLANK($N56)),0,Main!AK51)</f>
        <v>0</v>
      </c>
      <c r="AZ56" s="35">
        <f>IF(OR($A$1&lt;=Main!AL$4,ISBLANK($N56)),0,Main!AL51)</f>
        <v>0</v>
      </c>
      <c r="BA56" s="35">
        <f>IF(OR($A$1&lt;=Main!AM$4,ISBLANK($N56)),0,Main!AM51)</f>
        <v>0</v>
      </c>
      <c r="BB56" s="35">
        <f>IF(OR($A$1&lt;=Main!AN$4,ISBLANK($N56)),0,Main!AN51)</f>
        <v>0</v>
      </c>
      <c r="BC56" s="35">
        <f>IF(OR($A$1&lt;=Main!AO$4,ISBLANK($N56)),0,Main!AO51)</f>
        <v>0</v>
      </c>
      <c r="BD56" s="35">
        <f>IF(OR($A$1&lt;=Main!AP$4,ISBLANK($N56)),0,Main!AP51)</f>
        <v>0</v>
      </c>
      <c r="BE56" s="35">
        <f>IF(OR($A$1&lt;=Main!AQ$4,ISBLANK($N56)),0,Main!AQ51)</f>
        <v>0</v>
      </c>
      <c r="BF56" s="35">
        <f>IF(OR($A$1&lt;=Main!AR$4,ISBLANK($N56)),0,Main!AR51)</f>
        <v>0</v>
      </c>
      <c r="BG56" s="35">
        <f>IF(OR($A$1&lt;=Main!AS$4,ISBLANK($N56)),0,Main!AS51)</f>
        <v>0</v>
      </c>
      <c r="BH56" s="35">
        <f>IF(OR($A$1&lt;=Main!AT$4,ISBLANK($N56)),0,Main!AT51)</f>
        <v>0</v>
      </c>
      <c r="BI56" s="35">
        <f>IF(OR($A$1&lt;=Main!AU$4,ISBLANK($N56)),0,Main!AU51)</f>
        <v>0</v>
      </c>
      <c r="BJ56" s="35">
        <f>IF(OR($A$1&lt;=Main!AV$4,ISBLANK($N56)),0,Main!AV51)</f>
        <v>0</v>
      </c>
    </row>
    <row r="57" spans="1:62">
      <c r="A57" s="37"/>
      <c r="B57" s="37"/>
      <c r="C57" s="37" t="str">
        <f>IF(ISBLANK($A57),"",VLOOKUP($K57,Main!BC$6:BD$150,2,0))</f>
        <v/>
      </c>
      <c r="D57" s="43">
        <f t="shared" si="3"/>
        <v>0</v>
      </c>
      <c r="F57" s="6">
        <f>VLOOKUP($E57,Mask!$A$2:$C$102,$M$8,0)</f>
        <v>0</v>
      </c>
      <c r="G57" s="44">
        <f t="shared" si="4"/>
        <v>0</v>
      </c>
      <c r="K57" s="6" t="str">
        <f t="shared" si="0"/>
        <v/>
      </c>
      <c r="L57" s="35">
        <f t="shared" si="1"/>
        <v>0</v>
      </c>
      <c r="M57" s="6">
        <v>1</v>
      </c>
      <c r="N57" s="35" t="str">
        <f>Main!$A52&amp;Main!$B52</f>
        <v>МакароваОльга</v>
      </c>
      <c r="O57" s="145">
        <f t="shared" si="2"/>
        <v>0</v>
      </c>
      <c r="P57" s="150">
        <f t="shared" si="5"/>
        <v>39</v>
      </c>
      <c r="Q57" s="150" t="str">
        <f ca="1">IF(Main!$AY52&lt;&gt;"#",$P57-Main!$AY52,"#")</f>
        <v>#</v>
      </c>
      <c r="R57" s="35">
        <f>Main!E52*Mask!G$18</f>
        <v>0</v>
      </c>
      <c r="S57" s="35">
        <f>Main!F52*Mask!H$18</f>
        <v>0</v>
      </c>
      <c r="T57" s="35">
        <f>Main!G52*Mask!I$18</f>
        <v>0</v>
      </c>
      <c r="U57" s="35">
        <f>Main!H52*Mask!J$18</f>
        <v>0</v>
      </c>
      <c r="V57" s="35">
        <f>Main!I52*Mask!K$18</f>
        <v>0</v>
      </c>
      <c r="W57" s="35">
        <f>Main!J52*Mask!L$18</f>
        <v>0</v>
      </c>
      <c r="X57" s="35">
        <f>Main!K52*Mask!M$18</f>
        <v>0</v>
      </c>
      <c r="Y57" s="35">
        <f>Main!L52*Mask!N$18</f>
        <v>0</v>
      </c>
      <c r="Z57" s="35">
        <f>Main!M52*Mask!O$18</f>
        <v>0</v>
      </c>
      <c r="AA57" s="35">
        <f>Main!N52*Mask!P$18</f>
        <v>0</v>
      </c>
      <c r="AB57" s="35">
        <f>Main!O52*Mask!Q$18</f>
        <v>0</v>
      </c>
      <c r="AC57" s="35">
        <f>Main!P52*Mask!R$18</f>
        <v>0</v>
      </c>
      <c r="AD57" s="35">
        <f>Main!Q52*Mask!S$18</f>
        <v>0</v>
      </c>
      <c r="AE57" s="35">
        <f>Main!R52*Mask!T$18</f>
        <v>0</v>
      </c>
      <c r="AF57" s="35">
        <f>Main!S52*Mask!U$18</f>
        <v>0</v>
      </c>
      <c r="AG57" s="35">
        <f>Main!T52*Mask!V$18</f>
        <v>0</v>
      </c>
      <c r="AH57" s="35">
        <f>Main!U52*Mask!W$18</f>
        <v>0</v>
      </c>
      <c r="AI57" s="35">
        <f>Main!V52*Mask!X$18</f>
        <v>0</v>
      </c>
      <c r="AJ57" s="35">
        <f>Main!W52*Mask!Y$18</f>
        <v>0</v>
      </c>
      <c r="AK57" s="35">
        <f>Main!X52*Mask!Z$18</f>
        <v>0</v>
      </c>
      <c r="AL57" s="35">
        <f>Main!Y52*Mask!AA$18</f>
        <v>0</v>
      </c>
      <c r="AM57" s="35">
        <f>Main!Z52*Mask!AB$18</f>
        <v>0</v>
      </c>
      <c r="AN57" s="35"/>
      <c r="AO57" s="35">
        <f>IF(OR($A$1&lt;=Main!AA$4,ISBLANK($N57)),0,Main!AA52)</f>
        <v>0</v>
      </c>
      <c r="AP57" s="35">
        <f>IF(OR($A$1&lt;=Main!AB$4,ISBLANK($N57)),0,Main!AB52)</f>
        <v>0</v>
      </c>
      <c r="AQ57" s="35">
        <f>IF(OR($A$1&lt;=Main!AC$4,ISBLANK($N57)),0,Main!AC52)</f>
        <v>0</v>
      </c>
      <c r="AR57" s="35">
        <f>IF(OR($A$1&lt;=Main!AD$4,ISBLANK($N57)),0,Main!AD52)</f>
        <v>0</v>
      </c>
      <c r="AS57" s="35">
        <f>IF(OR($A$1&lt;=Main!AE$4,ISBLANK($N57)),0,Main!AE52)</f>
        <v>0</v>
      </c>
      <c r="AT57" s="35">
        <f>IF(OR($A$1&lt;=Main!AF$4,ISBLANK($N57)),0,Main!AF52)</f>
        <v>0</v>
      </c>
      <c r="AU57" s="35">
        <f>IF(OR($A$1&lt;=Main!AG$4,ISBLANK($N57)),0,Main!AG52)</f>
        <v>0</v>
      </c>
      <c r="AV57" s="35">
        <f>IF(OR($A$1&lt;=Main!AH$4,ISBLANK($N57)),0,Main!AH52)</f>
        <v>0</v>
      </c>
      <c r="AW57" s="35">
        <f>IF(OR($A$1&lt;=Main!AI$4,ISBLANK($N57)),0,Main!AI52)</f>
        <v>0</v>
      </c>
      <c r="AX57" s="35">
        <f>IF(OR($A$1&lt;=Main!AJ$4,ISBLANK($N57)),0,Main!AJ52)</f>
        <v>0</v>
      </c>
      <c r="AY57" s="35">
        <f>IF(OR($A$1&lt;=Main!AK$4,ISBLANK($N57)),0,Main!AK52)</f>
        <v>0</v>
      </c>
      <c r="AZ57" s="35">
        <f>IF(OR($A$1&lt;=Main!AL$4,ISBLANK($N57)),0,Main!AL52)</f>
        <v>0</v>
      </c>
      <c r="BA57" s="35">
        <f>IF(OR($A$1&lt;=Main!AM$4,ISBLANK($N57)),0,Main!AM52)</f>
        <v>0</v>
      </c>
      <c r="BB57" s="35">
        <f>IF(OR($A$1&lt;=Main!AN$4,ISBLANK($N57)),0,Main!AN52)</f>
        <v>0</v>
      </c>
      <c r="BC57" s="35">
        <f>IF(OR($A$1&lt;=Main!AO$4,ISBLANK($N57)),0,Main!AO52)</f>
        <v>0</v>
      </c>
      <c r="BD57" s="35">
        <f>IF(OR($A$1&lt;=Main!AP$4,ISBLANK($N57)),0,Main!AP52)</f>
        <v>0</v>
      </c>
      <c r="BE57" s="35">
        <f>IF(OR($A$1&lt;=Main!AQ$4,ISBLANK($N57)),0,Main!AQ52)</f>
        <v>0</v>
      </c>
      <c r="BF57" s="35">
        <f>IF(OR($A$1&lt;=Main!AR$4,ISBLANK($N57)),0,Main!AR52)</f>
        <v>0</v>
      </c>
      <c r="BG57" s="35">
        <f>IF(OR($A$1&lt;=Main!AS$4,ISBLANK($N57)),0,Main!AS52)</f>
        <v>0</v>
      </c>
      <c r="BH57" s="35">
        <f>IF(OR($A$1&lt;=Main!AT$4,ISBLANK($N57)),0,Main!AT52)</f>
        <v>0</v>
      </c>
      <c r="BI57" s="35">
        <f>IF(OR($A$1&lt;=Main!AU$4,ISBLANK($N57)),0,Main!AU52)</f>
        <v>0</v>
      </c>
      <c r="BJ57" s="35">
        <f>IF(OR($A$1&lt;=Main!AV$4,ISBLANK($N57)),0,Main!AV52)</f>
        <v>0</v>
      </c>
    </row>
    <row r="58" spans="1:62">
      <c r="A58" s="37"/>
      <c r="B58" s="37"/>
      <c r="C58" s="37" t="str">
        <f>IF(ISBLANK($A58),"",VLOOKUP($K58,Main!BC$6:BD$150,2,0))</f>
        <v/>
      </c>
      <c r="D58" s="43">
        <f t="shared" si="3"/>
        <v>0</v>
      </c>
      <c r="F58" s="6">
        <f>VLOOKUP($E58,Mask!$A$2:$C$102,$M$8,0)</f>
        <v>0</v>
      </c>
      <c r="G58" s="44">
        <f t="shared" si="4"/>
        <v>0</v>
      </c>
      <c r="K58" s="6" t="str">
        <f t="shared" si="0"/>
        <v/>
      </c>
      <c r="L58" s="35">
        <f t="shared" si="1"/>
        <v>0</v>
      </c>
      <c r="M58" s="6">
        <v>1</v>
      </c>
      <c r="N58" s="35" t="str">
        <f>Main!$A53&amp;Main!$B53</f>
        <v/>
      </c>
      <c r="O58" s="145">
        <f t="shared" si="2"/>
        <v>0</v>
      </c>
      <c r="P58" s="150">
        <f t="shared" si="5"/>
        <v>39</v>
      </c>
      <c r="Q58" s="150" t="str">
        <f ca="1">IF(Main!$AY53&lt;&gt;"#",$P58-Main!$AY53,"#")</f>
        <v>#</v>
      </c>
      <c r="R58" s="35">
        <f>Main!E53*Mask!G$18</f>
        <v>0</v>
      </c>
      <c r="S58" s="35">
        <f>Main!F53*Mask!H$18</f>
        <v>0</v>
      </c>
      <c r="T58" s="35">
        <f>Main!G53*Mask!I$18</f>
        <v>0</v>
      </c>
      <c r="U58" s="35">
        <f>Main!H53*Mask!J$18</f>
        <v>0</v>
      </c>
      <c r="V58" s="35">
        <f>Main!I53*Mask!K$18</f>
        <v>0</v>
      </c>
      <c r="W58" s="35">
        <f>Main!J53*Mask!L$18</f>
        <v>0</v>
      </c>
      <c r="X58" s="35">
        <f>Main!K53*Mask!M$18</f>
        <v>0</v>
      </c>
      <c r="Y58" s="35">
        <f>Main!L53*Mask!N$18</f>
        <v>0</v>
      </c>
      <c r="Z58" s="35">
        <f>Main!M53*Mask!O$18</f>
        <v>0</v>
      </c>
      <c r="AA58" s="35">
        <f>Main!N53*Mask!P$18</f>
        <v>0</v>
      </c>
      <c r="AB58" s="35">
        <f>Main!O53*Mask!Q$18</f>
        <v>0</v>
      </c>
      <c r="AC58" s="35">
        <f>Main!P53*Mask!R$18</f>
        <v>0</v>
      </c>
      <c r="AD58" s="35">
        <f>Main!Q53*Mask!S$18</f>
        <v>0</v>
      </c>
      <c r="AE58" s="35">
        <f>Main!R53*Mask!T$18</f>
        <v>0</v>
      </c>
      <c r="AF58" s="35">
        <f>Main!S53*Mask!U$18</f>
        <v>0</v>
      </c>
      <c r="AG58" s="35">
        <f>Main!T53*Mask!V$18</f>
        <v>0</v>
      </c>
      <c r="AH58" s="35">
        <f>Main!U53*Mask!W$18</f>
        <v>0</v>
      </c>
      <c r="AI58" s="35">
        <f>Main!V53*Mask!X$18</f>
        <v>0</v>
      </c>
      <c r="AJ58" s="35">
        <f>Main!W53*Mask!Y$18</f>
        <v>0</v>
      </c>
      <c r="AK58" s="35">
        <f>Main!X53*Mask!Z$18</f>
        <v>0</v>
      </c>
      <c r="AL58" s="35">
        <f>Main!Y53*Mask!AA$18</f>
        <v>0</v>
      </c>
      <c r="AM58" s="35">
        <f>Main!Z53*Mask!AB$18</f>
        <v>0</v>
      </c>
      <c r="AN58" s="35"/>
      <c r="AO58" s="35">
        <f>IF(OR($A$1&lt;=Main!AA$4,ISBLANK($N58)),0,Main!AA53)</f>
        <v>0</v>
      </c>
      <c r="AP58" s="35">
        <f>IF(OR($A$1&lt;=Main!AB$4,ISBLANK($N58)),0,Main!AB53)</f>
        <v>0</v>
      </c>
      <c r="AQ58" s="35">
        <f>IF(OR($A$1&lt;=Main!AC$4,ISBLANK($N58)),0,Main!AC53)</f>
        <v>0</v>
      </c>
      <c r="AR58" s="35">
        <f>IF(OR($A$1&lt;=Main!AD$4,ISBLANK($N58)),0,Main!AD53)</f>
        <v>0</v>
      </c>
      <c r="AS58" s="35">
        <f>IF(OR($A$1&lt;=Main!AE$4,ISBLANK($N58)),0,Main!AE53)</f>
        <v>0</v>
      </c>
      <c r="AT58" s="35">
        <f>IF(OR($A$1&lt;=Main!AF$4,ISBLANK($N58)),0,Main!AF53)</f>
        <v>0</v>
      </c>
      <c r="AU58" s="35">
        <f>IF(OR($A$1&lt;=Main!AG$4,ISBLANK($N58)),0,Main!AG53)</f>
        <v>0</v>
      </c>
      <c r="AV58" s="35">
        <f>IF(OR($A$1&lt;=Main!AH$4,ISBLANK($N58)),0,Main!AH53)</f>
        <v>0</v>
      </c>
      <c r="AW58" s="35">
        <f>IF(OR($A$1&lt;=Main!AI$4,ISBLANK($N58)),0,Main!AI53)</f>
        <v>0</v>
      </c>
      <c r="AX58" s="35">
        <f>IF(OR($A$1&lt;=Main!AJ$4,ISBLANK($N58)),0,Main!AJ53)</f>
        <v>0</v>
      </c>
      <c r="AY58" s="35">
        <f>IF(OR($A$1&lt;=Main!AK$4,ISBLANK($N58)),0,Main!AK53)</f>
        <v>0</v>
      </c>
      <c r="AZ58" s="35">
        <f>IF(OR($A$1&lt;=Main!AL$4,ISBLANK($N58)),0,Main!AL53)</f>
        <v>0</v>
      </c>
      <c r="BA58" s="35">
        <f>IF(OR($A$1&lt;=Main!AM$4,ISBLANK($N58)),0,Main!AM53)</f>
        <v>0</v>
      </c>
      <c r="BB58" s="35">
        <f>IF(OR($A$1&lt;=Main!AN$4,ISBLANK($N58)),0,Main!AN53)</f>
        <v>0</v>
      </c>
      <c r="BC58" s="35">
        <f>IF(OR($A$1&lt;=Main!AO$4,ISBLANK($N58)),0,Main!AO53)</f>
        <v>0</v>
      </c>
      <c r="BD58" s="35">
        <f>IF(OR($A$1&lt;=Main!AP$4,ISBLANK($N58)),0,Main!AP53)</f>
        <v>0</v>
      </c>
      <c r="BE58" s="35">
        <f>IF(OR($A$1&lt;=Main!AQ$4,ISBLANK($N58)),0,Main!AQ53)</f>
        <v>0</v>
      </c>
      <c r="BF58" s="35">
        <f>IF(OR($A$1&lt;=Main!AR$4,ISBLANK($N58)),0,Main!AR53)</f>
        <v>0</v>
      </c>
      <c r="BG58" s="35">
        <f>IF(OR($A$1&lt;=Main!AS$4,ISBLANK($N58)),0,Main!AS53)</f>
        <v>0</v>
      </c>
      <c r="BH58" s="35">
        <f>IF(OR($A$1&lt;=Main!AT$4,ISBLANK($N58)),0,Main!AT53)</f>
        <v>0</v>
      </c>
      <c r="BI58" s="35">
        <f>IF(OR($A$1&lt;=Main!AU$4,ISBLANK($N58)),0,Main!AU53)</f>
        <v>0</v>
      </c>
      <c r="BJ58" s="35">
        <f>IF(OR($A$1&lt;=Main!AV$4,ISBLANK($N58)),0,Main!AV53)</f>
        <v>0</v>
      </c>
    </row>
    <row r="59" spans="1:62">
      <c r="A59" s="37"/>
      <c r="B59" s="37"/>
      <c r="C59" s="37" t="str">
        <f>IF(ISBLANK($A59),"",VLOOKUP($K59,Main!BC$6:BD$150,2,0))</f>
        <v/>
      </c>
      <c r="D59" s="43">
        <f t="shared" si="3"/>
        <v>0</v>
      </c>
      <c r="F59" s="6">
        <f>VLOOKUP($E59,Mask!$A$2:$C$102,$M$8,0)</f>
        <v>0</v>
      </c>
      <c r="G59" s="44">
        <f t="shared" si="4"/>
        <v>0</v>
      </c>
      <c r="K59" s="6" t="str">
        <f t="shared" si="0"/>
        <v/>
      </c>
      <c r="L59" s="35">
        <f t="shared" si="1"/>
        <v>0</v>
      </c>
      <c r="M59" s="6">
        <v>1</v>
      </c>
      <c r="N59" s="35" t="str">
        <f>Main!$A54&amp;Main!$B54</f>
        <v/>
      </c>
      <c r="O59" s="145">
        <f t="shared" si="2"/>
        <v>0</v>
      </c>
      <c r="P59" s="150">
        <f t="shared" si="5"/>
        <v>39</v>
      </c>
      <c r="Q59" s="150" t="str">
        <f ca="1">IF(Main!$AY54&lt;&gt;"#",$P59-Main!$AY54,"#")</f>
        <v>#</v>
      </c>
      <c r="R59" s="35">
        <f>Main!E54*Mask!G$18</f>
        <v>0</v>
      </c>
      <c r="S59" s="35">
        <f>Main!F54*Mask!H$18</f>
        <v>0</v>
      </c>
      <c r="T59" s="35">
        <f>Main!G54*Mask!I$18</f>
        <v>0</v>
      </c>
      <c r="U59" s="35">
        <f>Main!H54*Mask!J$18</f>
        <v>0</v>
      </c>
      <c r="V59" s="35">
        <f>Main!I54*Mask!K$18</f>
        <v>0</v>
      </c>
      <c r="W59" s="35">
        <f>Main!J54*Mask!L$18</f>
        <v>0</v>
      </c>
      <c r="X59" s="35">
        <f>Main!K54*Mask!M$18</f>
        <v>0</v>
      </c>
      <c r="Y59" s="35">
        <f>Main!L54*Mask!N$18</f>
        <v>0</v>
      </c>
      <c r="Z59" s="35">
        <f>Main!M54*Mask!O$18</f>
        <v>0</v>
      </c>
      <c r="AA59" s="35">
        <f>Main!N54*Mask!P$18</f>
        <v>0</v>
      </c>
      <c r="AB59" s="35">
        <f>Main!O54*Mask!Q$18</f>
        <v>0</v>
      </c>
      <c r="AC59" s="35">
        <f>Main!P54*Mask!R$18</f>
        <v>0</v>
      </c>
      <c r="AD59" s="35">
        <f>Main!Q54*Mask!S$18</f>
        <v>0</v>
      </c>
      <c r="AE59" s="35">
        <f>Main!R54*Mask!T$18</f>
        <v>0</v>
      </c>
      <c r="AF59" s="35">
        <f>Main!S54*Mask!U$18</f>
        <v>0</v>
      </c>
      <c r="AG59" s="35">
        <f>Main!T54*Mask!V$18</f>
        <v>0</v>
      </c>
      <c r="AH59" s="35">
        <f>Main!U54*Mask!W$18</f>
        <v>0</v>
      </c>
      <c r="AI59" s="35">
        <f>Main!V54*Mask!X$18</f>
        <v>0</v>
      </c>
      <c r="AJ59" s="35">
        <f>Main!W54*Mask!Y$18</f>
        <v>0</v>
      </c>
      <c r="AK59" s="35">
        <f>Main!X54*Mask!Z$18</f>
        <v>0</v>
      </c>
      <c r="AL59" s="35">
        <f>Main!Y54*Mask!AA$18</f>
        <v>0</v>
      </c>
      <c r="AM59" s="35">
        <f>Main!Z54*Mask!AB$18</f>
        <v>0</v>
      </c>
      <c r="AN59" s="35"/>
      <c r="AO59" s="35">
        <f>IF(OR($A$1&lt;=Main!AA$4,ISBLANK($N59)),0,Main!AA54)</f>
        <v>0</v>
      </c>
      <c r="AP59" s="35">
        <f>IF(OR($A$1&lt;=Main!AB$4,ISBLANK($N59)),0,Main!AB54)</f>
        <v>0</v>
      </c>
      <c r="AQ59" s="35">
        <f>IF(OR($A$1&lt;=Main!AC$4,ISBLANK($N59)),0,Main!AC54)</f>
        <v>0</v>
      </c>
      <c r="AR59" s="35">
        <f>IF(OR($A$1&lt;=Main!AD$4,ISBLANK($N59)),0,Main!AD54)</f>
        <v>0</v>
      </c>
      <c r="AS59" s="35">
        <f>IF(OR($A$1&lt;=Main!AE$4,ISBLANK($N59)),0,Main!AE54)</f>
        <v>0</v>
      </c>
      <c r="AT59" s="35">
        <f>IF(OR($A$1&lt;=Main!AF$4,ISBLANK($N59)),0,Main!AF54)</f>
        <v>0</v>
      </c>
      <c r="AU59" s="35">
        <f>IF(OR($A$1&lt;=Main!AG$4,ISBLANK($N59)),0,Main!AG54)</f>
        <v>0</v>
      </c>
      <c r="AV59" s="35">
        <f>IF(OR($A$1&lt;=Main!AH$4,ISBLANK($N59)),0,Main!AH54)</f>
        <v>0</v>
      </c>
      <c r="AW59" s="35">
        <f>IF(OR($A$1&lt;=Main!AI$4,ISBLANK($N59)),0,Main!AI54)</f>
        <v>0</v>
      </c>
      <c r="AX59" s="35">
        <f>IF(OR($A$1&lt;=Main!AJ$4,ISBLANK($N59)),0,Main!AJ54)</f>
        <v>0</v>
      </c>
      <c r="AY59" s="35">
        <f>IF(OR($A$1&lt;=Main!AK$4,ISBLANK($N59)),0,Main!AK54)</f>
        <v>0</v>
      </c>
      <c r="AZ59" s="35">
        <f>IF(OR($A$1&lt;=Main!AL$4,ISBLANK($N59)),0,Main!AL54)</f>
        <v>0</v>
      </c>
      <c r="BA59" s="35">
        <f>IF(OR($A$1&lt;=Main!AM$4,ISBLANK($N59)),0,Main!AM54)</f>
        <v>0</v>
      </c>
      <c r="BB59" s="35">
        <f>IF(OR($A$1&lt;=Main!AN$4,ISBLANK($N59)),0,Main!AN54)</f>
        <v>0</v>
      </c>
      <c r="BC59" s="35">
        <f>IF(OR($A$1&lt;=Main!AO$4,ISBLANK($N59)),0,Main!AO54)</f>
        <v>0</v>
      </c>
      <c r="BD59" s="35">
        <f>IF(OR($A$1&lt;=Main!AP$4,ISBLANK($N59)),0,Main!AP54)</f>
        <v>0</v>
      </c>
      <c r="BE59" s="35">
        <f>IF(OR($A$1&lt;=Main!AQ$4,ISBLANK($N59)),0,Main!AQ54)</f>
        <v>0</v>
      </c>
      <c r="BF59" s="35">
        <f>IF(OR($A$1&lt;=Main!AR$4,ISBLANK($N59)),0,Main!AR54)</f>
        <v>0</v>
      </c>
      <c r="BG59" s="35">
        <f>IF(OR($A$1&lt;=Main!AS$4,ISBLANK($N59)),0,Main!AS54)</f>
        <v>0</v>
      </c>
      <c r="BH59" s="35">
        <f>IF(OR($A$1&lt;=Main!AT$4,ISBLANK($N59)),0,Main!AT54)</f>
        <v>0</v>
      </c>
      <c r="BI59" s="35">
        <f>IF(OR($A$1&lt;=Main!AU$4,ISBLANK($N59)),0,Main!AU54)</f>
        <v>0</v>
      </c>
      <c r="BJ59" s="35">
        <f>IF(OR($A$1&lt;=Main!AV$4,ISBLANK($N59)),0,Main!AV54)</f>
        <v>0</v>
      </c>
    </row>
    <row r="60" spans="1:62" ht="13.5" thickBot="1">
      <c r="A60" s="37"/>
      <c r="B60" s="37"/>
      <c r="C60" s="37" t="str">
        <f>IF(ISBLANK($A60),"",VLOOKUP($K60,Main!BC$6:BD$150,2,0))</f>
        <v/>
      </c>
      <c r="D60" s="47">
        <f t="shared" si="3"/>
        <v>0</v>
      </c>
      <c r="E60" s="48"/>
      <c r="F60" s="48">
        <f>VLOOKUP($E60,Mask!$A$2:$C$102,$M$8,0)</f>
        <v>0</v>
      </c>
      <c r="G60" s="49">
        <f t="shared" si="4"/>
        <v>0</v>
      </c>
      <c r="K60" s="6" t="str">
        <f t="shared" si="0"/>
        <v/>
      </c>
      <c r="L60" s="35">
        <f t="shared" si="1"/>
        <v>0</v>
      </c>
      <c r="M60" s="6">
        <v>1</v>
      </c>
      <c r="N60" s="35" t="str">
        <f>Main!$A55&amp;Main!$B55</f>
        <v/>
      </c>
      <c r="O60" s="145">
        <f t="shared" si="2"/>
        <v>0</v>
      </c>
      <c r="P60" s="150">
        <f t="shared" si="5"/>
        <v>39</v>
      </c>
      <c r="Q60" s="150" t="str">
        <f ca="1">IF(Main!$AY55&lt;&gt;"#",$P60-Main!$AY55,"#")</f>
        <v>#</v>
      </c>
      <c r="R60" s="35">
        <f>Main!E55*Mask!G$18</f>
        <v>0</v>
      </c>
      <c r="S60" s="35">
        <f>Main!F55*Mask!H$18</f>
        <v>0</v>
      </c>
      <c r="T60" s="35">
        <f>Main!G55*Mask!I$18</f>
        <v>0</v>
      </c>
      <c r="U60" s="35">
        <f>Main!H55*Mask!J$18</f>
        <v>0</v>
      </c>
      <c r="V60" s="35">
        <f>Main!I55*Mask!K$18</f>
        <v>0</v>
      </c>
      <c r="W60" s="35">
        <f>Main!J55*Mask!L$18</f>
        <v>0</v>
      </c>
      <c r="X60" s="35">
        <f>Main!K55*Mask!M$18</f>
        <v>0</v>
      </c>
      <c r="Y60" s="35">
        <f>Main!L55*Mask!N$18</f>
        <v>0</v>
      </c>
      <c r="Z60" s="35">
        <f>Main!M55*Mask!O$18</f>
        <v>0</v>
      </c>
      <c r="AA60" s="35">
        <f>Main!N55*Mask!P$18</f>
        <v>0</v>
      </c>
      <c r="AB60" s="35">
        <f>Main!O55*Mask!Q$18</f>
        <v>0</v>
      </c>
      <c r="AC60" s="35">
        <f>Main!P55*Mask!R$18</f>
        <v>0</v>
      </c>
      <c r="AD60" s="35">
        <f>Main!Q55*Mask!S$18</f>
        <v>0</v>
      </c>
      <c r="AE60" s="35">
        <f>Main!R55*Mask!T$18</f>
        <v>0</v>
      </c>
      <c r="AF60" s="35">
        <f>Main!S55*Mask!U$18</f>
        <v>0</v>
      </c>
      <c r="AG60" s="35">
        <f>Main!T55*Mask!V$18</f>
        <v>0</v>
      </c>
      <c r="AH60" s="35">
        <f>Main!U55*Mask!W$18</f>
        <v>0</v>
      </c>
      <c r="AI60" s="35">
        <f>Main!V55*Mask!X$18</f>
        <v>0</v>
      </c>
      <c r="AJ60" s="35">
        <f>Main!W55*Mask!Y$18</f>
        <v>0</v>
      </c>
      <c r="AK60" s="35">
        <f>Main!X55*Mask!Z$18</f>
        <v>0</v>
      </c>
      <c r="AL60" s="35">
        <f>Main!Y55*Mask!AA$18</f>
        <v>0</v>
      </c>
      <c r="AM60" s="35">
        <f>Main!Z55*Mask!AB$18</f>
        <v>0</v>
      </c>
      <c r="AN60" s="35"/>
      <c r="AO60" s="35">
        <f>IF(OR($A$1&lt;=Main!AA$4,ISBLANK($N60)),0,Main!AA55)</f>
        <v>0</v>
      </c>
      <c r="AP60" s="35">
        <f>IF(OR($A$1&lt;=Main!AB$4,ISBLANK($N60)),0,Main!AB55)</f>
        <v>0</v>
      </c>
      <c r="AQ60" s="35">
        <f>IF(OR($A$1&lt;=Main!AC$4,ISBLANK($N60)),0,Main!AC55)</f>
        <v>0</v>
      </c>
      <c r="AR60" s="35">
        <f>IF(OR($A$1&lt;=Main!AD$4,ISBLANK($N60)),0,Main!AD55)</f>
        <v>0</v>
      </c>
      <c r="AS60" s="35">
        <f>IF(OR($A$1&lt;=Main!AE$4,ISBLANK($N60)),0,Main!AE55)</f>
        <v>0</v>
      </c>
      <c r="AT60" s="35">
        <f>IF(OR($A$1&lt;=Main!AF$4,ISBLANK($N60)),0,Main!AF55)</f>
        <v>0</v>
      </c>
      <c r="AU60" s="35">
        <f>IF(OR($A$1&lt;=Main!AG$4,ISBLANK($N60)),0,Main!AG55)</f>
        <v>0</v>
      </c>
      <c r="AV60" s="35">
        <f>IF(OR($A$1&lt;=Main!AH$4,ISBLANK($N60)),0,Main!AH55)</f>
        <v>0</v>
      </c>
      <c r="AW60" s="35">
        <f>IF(OR($A$1&lt;=Main!AI$4,ISBLANK($N60)),0,Main!AI55)</f>
        <v>0</v>
      </c>
      <c r="AX60" s="35">
        <f>IF(OR($A$1&lt;=Main!AJ$4,ISBLANK($N60)),0,Main!AJ55)</f>
        <v>0</v>
      </c>
      <c r="AY60" s="35">
        <f>IF(OR($A$1&lt;=Main!AK$4,ISBLANK($N60)),0,Main!AK55)</f>
        <v>0</v>
      </c>
      <c r="AZ60" s="35">
        <f>IF(OR($A$1&lt;=Main!AL$4,ISBLANK($N60)),0,Main!AL55)</f>
        <v>0</v>
      </c>
      <c r="BA60" s="35">
        <f>IF(OR($A$1&lt;=Main!AM$4,ISBLANK($N60)),0,Main!AM55)</f>
        <v>0</v>
      </c>
      <c r="BB60" s="35">
        <f>IF(OR($A$1&lt;=Main!AN$4,ISBLANK($N60)),0,Main!AN55)</f>
        <v>0</v>
      </c>
      <c r="BC60" s="35">
        <f>IF(OR($A$1&lt;=Main!AO$4,ISBLANK($N60)),0,Main!AO55)</f>
        <v>0</v>
      </c>
      <c r="BD60" s="35">
        <f>IF(OR($A$1&lt;=Main!AP$4,ISBLANK($N60)),0,Main!AP55)</f>
        <v>0</v>
      </c>
      <c r="BE60" s="35">
        <f>IF(OR($A$1&lt;=Main!AQ$4,ISBLANK($N60)),0,Main!AQ55)</f>
        <v>0</v>
      </c>
      <c r="BF60" s="35">
        <f>IF(OR($A$1&lt;=Main!AR$4,ISBLANK($N60)),0,Main!AR55)</f>
        <v>0</v>
      </c>
      <c r="BG60" s="35">
        <f>IF(OR($A$1&lt;=Main!AS$4,ISBLANK($N60)),0,Main!AS55)</f>
        <v>0</v>
      </c>
      <c r="BH60" s="35">
        <f>IF(OR($A$1&lt;=Main!AT$4,ISBLANK($N60)),0,Main!AT55)</f>
        <v>0</v>
      </c>
      <c r="BI60" s="35">
        <f>IF(OR($A$1&lt;=Main!AU$4,ISBLANK($N60)),0,Main!AU55)</f>
        <v>0</v>
      </c>
      <c r="BJ60" s="35">
        <f>IF(OR($A$1&lt;=Main!AV$4,ISBLANK($N60)),0,Main!AV55)</f>
        <v>0</v>
      </c>
    </row>
    <row r="61" spans="1:62" ht="13.5" thickTop="1">
      <c r="D61" s="50"/>
      <c r="G61" s="35"/>
      <c r="K61" s="6" t="str">
        <f t="shared" si="0"/>
        <v/>
      </c>
      <c r="L61" s="35"/>
      <c r="M61" s="35"/>
      <c r="N61" s="35" t="str">
        <f>Main!$A56&amp;Main!$B56</f>
        <v/>
      </c>
      <c r="O61" s="145">
        <f t="shared" si="2"/>
        <v>0</v>
      </c>
      <c r="P61" s="150">
        <f t="shared" si="5"/>
        <v>39</v>
      </c>
      <c r="Q61" s="150" t="str">
        <f ca="1">IF(Main!$AY56&lt;&gt;"#",$P61-Main!$AY56,"#")</f>
        <v>#</v>
      </c>
      <c r="R61" s="35">
        <f>Main!E56*Mask!G$18</f>
        <v>0</v>
      </c>
      <c r="S61" s="35">
        <f>Main!F56*Mask!H$18</f>
        <v>0</v>
      </c>
      <c r="T61" s="35">
        <f>Main!G56*Mask!I$18</f>
        <v>0</v>
      </c>
      <c r="U61" s="35">
        <f>Main!H56*Mask!J$18</f>
        <v>0</v>
      </c>
      <c r="V61" s="35">
        <f>Main!I56*Mask!K$18</f>
        <v>0</v>
      </c>
      <c r="W61" s="35">
        <f>Main!J56*Mask!L$18</f>
        <v>0</v>
      </c>
      <c r="X61" s="35">
        <f>Main!K56*Mask!M$18</f>
        <v>0</v>
      </c>
      <c r="Y61" s="35">
        <f>Main!L56*Mask!N$18</f>
        <v>0</v>
      </c>
      <c r="Z61" s="35">
        <f>Main!M56*Mask!O$18</f>
        <v>0</v>
      </c>
      <c r="AA61" s="35">
        <f>Main!N56*Mask!P$18</f>
        <v>0</v>
      </c>
      <c r="AB61" s="35">
        <f>Main!O56*Mask!Q$18</f>
        <v>0</v>
      </c>
      <c r="AC61" s="35">
        <f>Main!P56*Mask!R$18</f>
        <v>0</v>
      </c>
      <c r="AD61" s="35">
        <f>Main!Q56*Mask!S$18</f>
        <v>0</v>
      </c>
      <c r="AE61" s="35">
        <f>Main!R56*Mask!T$18</f>
        <v>0</v>
      </c>
      <c r="AF61" s="35">
        <f>Main!S56*Mask!U$18</f>
        <v>0</v>
      </c>
      <c r="AG61" s="35">
        <f>Main!T56*Mask!V$18</f>
        <v>0</v>
      </c>
      <c r="AH61" s="35">
        <f>Main!U56*Mask!W$18</f>
        <v>0</v>
      </c>
      <c r="AI61" s="35">
        <f>Main!V56*Mask!X$18</f>
        <v>0</v>
      </c>
      <c r="AJ61" s="35">
        <f>Main!W56*Mask!Y$18</f>
        <v>0</v>
      </c>
      <c r="AK61" s="35">
        <f>Main!X56*Mask!Z$18</f>
        <v>0</v>
      </c>
      <c r="AL61" s="35">
        <f>Main!Y56*Mask!AA$18</f>
        <v>0</v>
      </c>
      <c r="AM61" s="35">
        <f>Main!Z56*Mask!AB$18</f>
        <v>0</v>
      </c>
      <c r="AN61" s="35"/>
      <c r="AO61" s="35">
        <f>IF(OR($A$1&lt;=Main!AA$4,ISBLANK($N61)),0,Main!AA56)</f>
        <v>0</v>
      </c>
      <c r="AP61" s="35">
        <f>IF(OR($A$1&lt;=Main!AB$4,ISBLANK($N61)),0,Main!AB56)</f>
        <v>0</v>
      </c>
      <c r="AQ61" s="35">
        <f>IF(OR($A$1&lt;=Main!AC$4,ISBLANK($N61)),0,Main!AC56)</f>
        <v>0</v>
      </c>
      <c r="AR61" s="35">
        <f>IF(OR($A$1&lt;=Main!AD$4,ISBLANK($N61)),0,Main!AD56)</f>
        <v>0</v>
      </c>
      <c r="AS61" s="35">
        <f>IF(OR($A$1&lt;=Main!AE$4,ISBLANK($N61)),0,Main!AE56)</f>
        <v>0</v>
      </c>
      <c r="AT61" s="35">
        <f>IF(OR($A$1&lt;=Main!AF$4,ISBLANK($N61)),0,Main!AF56)</f>
        <v>0</v>
      </c>
      <c r="AU61" s="35">
        <f>IF(OR($A$1&lt;=Main!AG$4,ISBLANK($N61)),0,Main!AG56)</f>
        <v>0</v>
      </c>
      <c r="AV61" s="35">
        <f>IF(OR($A$1&lt;=Main!AH$4,ISBLANK($N61)),0,Main!AH56)</f>
        <v>0</v>
      </c>
      <c r="AW61" s="35">
        <f>IF(OR($A$1&lt;=Main!AI$4,ISBLANK($N61)),0,Main!AI56)</f>
        <v>0</v>
      </c>
      <c r="AX61" s="35">
        <f>IF(OR($A$1&lt;=Main!AJ$4,ISBLANK($N61)),0,Main!AJ56)</f>
        <v>0</v>
      </c>
      <c r="AY61" s="35">
        <f>IF(OR($A$1&lt;=Main!AK$4,ISBLANK($N61)),0,Main!AK56)</f>
        <v>0</v>
      </c>
      <c r="AZ61" s="35">
        <f>IF(OR($A$1&lt;=Main!AL$4,ISBLANK($N61)),0,Main!AL56)</f>
        <v>0</v>
      </c>
      <c r="BA61" s="35">
        <f>IF(OR($A$1&lt;=Main!AM$4,ISBLANK($N61)),0,Main!AM56)</f>
        <v>0</v>
      </c>
      <c r="BB61" s="35">
        <f>IF(OR($A$1&lt;=Main!AN$4,ISBLANK($N61)),0,Main!AN56)</f>
        <v>0</v>
      </c>
      <c r="BC61" s="35">
        <f>IF(OR($A$1&lt;=Main!AO$4,ISBLANK($N61)),0,Main!AO56)</f>
        <v>0</v>
      </c>
      <c r="BD61" s="35">
        <f>IF(OR($A$1&lt;=Main!AP$4,ISBLANK($N61)),0,Main!AP56)</f>
        <v>0</v>
      </c>
      <c r="BE61" s="35">
        <f>IF(OR($A$1&lt;=Main!AQ$4,ISBLANK($N61)),0,Main!AQ56)</f>
        <v>0</v>
      </c>
      <c r="BF61" s="35">
        <f>IF(OR($A$1&lt;=Main!AR$4,ISBLANK($N61)),0,Main!AR56)</f>
        <v>0</v>
      </c>
      <c r="BG61" s="35">
        <f>IF(OR($A$1&lt;=Main!AS$4,ISBLANK($N61)),0,Main!AS56)</f>
        <v>0</v>
      </c>
      <c r="BH61" s="35">
        <f>IF(OR($A$1&lt;=Main!AT$4,ISBLANK($N61)),0,Main!AT56)</f>
        <v>0</v>
      </c>
      <c r="BI61" s="35">
        <f>IF(OR($A$1&lt;=Main!AU$4,ISBLANK($N61)),0,Main!AU56)</f>
        <v>0</v>
      </c>
      <c r="BJ61" s="35">
        <f>IF(OR($A$1&lt;=Main!AV$4,ISBLANK($N61)),0,Main!AV56)</f>
        <v>0</v>
      </c>
    </row>
    <row r="62" spans="1:62">
      <c r="N62" s="6" t="str">
        <f>Main!$A57&amp;Main!$B57</f>
        <v/>
      </c>
      <c r="O62" s="145">
        <f t="shared" si="2"/>
        <v>0</v>
      </c>
      <c r="P62" s="150">
        <f t="shared" si="5"/>
        <v>39</v>
      </c>
      <c r="Q62" s="150" t="str">
        <f ca="1">IF(Main!$AY57&lt;&gt;"#",$P62-Main!$AY57,"#")</f>
        <v>#</v>
      </c>
      <c r="R62" s="35">
        <f>Main!E57*Mask!G$18</f>
        <v>0</v>
      </c>
      <c r="S62" s="35">
        <f>Main!F57*Mask!H$18</f>
        <v>0</v>
      </c>
      <c r="T62" s="35">
        <f>Main!G57*Mask!I$18</f>
        <v>0</v>
      </c>
      <c r="U62" s="35">
        <f>Main!H57*Mask!J$18</f>
        <v>0</v>
      </c>
      <c r="V62" s="35">
        <f>Main!I57*Mask!K$18</f>
        <v>0</v>
      </c>
      <c r="W62" s="35">
        <f>Main!J57*Mask!L$18</f>
        <v>0</v>
      </c>
      <c r="X62" s="35">
        <f>Main!K57*Mask!M$18</f>
        <v>0</v>
      </c>
      <c r="Y62" s="35">
        <f>Main!L57*Mask!N$18</f>
        <v>0</v>
      </c>
      <c r="Z62" s="35">
        <f>Main!M57*Mask!O$18</f>
        <v>0</v>
      </c>
      <c r="AA62" s="35">
        <f>Main!N57*Mask!P$18</f>
        <v>0</v>
      </c>
      <c r="AB62" s="35">
        <f>Main!O57*Mask!Q$18</f>
        <v>0</v>
      </c>
      <c r="AC62" s="35">
        <f>Main!P57*Mask!R$18</f>
        <v>0</v>
      </c>
      <c r="AD62" s="35">
        <f>Main!Q57*Mask!S$18</f>
        <v>0</v>
      </c>
      <c r="AE62" s="35">
        <f>Main!R57*Mask!T$18</f>
        <v>0</v>
      </c>
      <c r="AF62" s="35">
        <f>Main!S57*Mask!U$18</f>
        <v>0</v>
      </c>
      <c r="AG62" s="35">
        <f>Main!T57*Mask!V$18</f>
        <v>0</v>
      </c>
      <c r="AH62" s="35">
        <f>Main!U57*Mask!W$18</f>
        <v>0</v>
      </c>
      <c r="AI62" s="35">
        <f>Main!V57*Mask!X$18</f>
        <v>0</v>
      </c>
      <c r="AJ62" s="35">
        <f>Main!W57*Mask!Y$18</f>
        <v>0</v>
      </c>
      <c r="AK62" s="35">
        <f>Main!X57*Mask!Z$18</f>
        <v>0</v>
      </c>
      <c r="AL62" s="35">
        <f>Main!Y57*Mask!AA$18</f>
        <v>0</v>
      </c>
      <c r="AM62" s="35">
        <f>Main!Z57*Mask!AB$18</f>
        <v>0</v>
      </c>
      <c r="AN62" s="35"/>
      <c r="AO62" s="35">
        <f>IF(OR($A$1&lt;=Main!AA$4,ISBLANK($N62)),0,Main!AA57)</f>
        <v>0</v>
      </c>
      <c r="AP62" s="35">
        <f>IF(OR($A$1&lt;=Main!AB$4,ISBLANK($N62)),0,Main!AB57)</f>
        <v>0</v>
      </c>
      <c r="AQ62" s="35">
        <f>IF(OR($A$1&lt;=Main!AC$4,ISBLANK($N62)),0,Main!AC57)</f>
        <v>0</v>
      </c>
      <c r="AR62" s="35">
        <f>IF(OR($A$1&lt;=Main!AD$4,ISBLANK($N62)),0,Main!AD57)</f>
        <v>0</v>
      </c>
      <c r="AS62" s="35">
        <f>IF(OR($A$1&lt;=Main!AE$4,ISBLANK($N62)),0,Main!AE57)</f>
        <v>0</v>
      </c>
      <c r="AT62" s="35">
        <f>IF(OR($A$1&lt;=Main!AF$4,ISBLANK($N62)),0,Main!AF57)</f>
        <v>0</v>
      </c>
      <c r="AU62" s="35">
        <f>IF(OR($A$1&lt;=Main!AG$4,ISBLANK($N62)),0,Main!AG57)</f>
        <v>0</v>
      </c>
      <c r="AV62" s="35">
        <f>IF(OR($A$1&lt;=Main!AH$4,ISBLANK($N62)),0,Main!AH57)</f>
        <v>0</v>
      </c>
      <c r="AW62" s="35">
        <f>IF(OR($A$1&lt;=Main!AI$4,ISBLANK($N62)),0,Main!AI57)</f>
        <v>0</v>
      </c>
      <c r="AX62" s="35">
        <f>IF(OR($A$1&lt;=Main!AJ$4,ISBLANK($N62)),0,Main!AJ57)</f>
        <v>0</v>
      </c>
      <c r="AY62" s="35">
        <f>IF(OR($A$1&lt;=Main!AK$4,ISBLANK($N62)),0,Main!AK57)</f>
        <v>0</v>
      </c>
      <c r="AZ62" s="35">
        <f>IF(OR($A$1&lt;=Main!AL$4,ISBLANK($N62)),0,Main!AL57)</f>
        <v>0</v>
      </c>
      <c r="BA62" s="35">
        <f>IF(OR($A$1&lt;=Main!AM$4,ISBLANK($N62)),0,Main!AM57)</f>
        <v>0</v>
      </c>
      <c r="BB62" s="35">
        <f>IF(OR($A$1&lt;=Main!AN$4,ISBLANK($N62)),0,Main!AN57)</f>
        <v>0</v>
      </c>
      <c r="BC62" s="35">
        <f>IF(OR($A$1&lt;=Main!AO$4,ISBLANK($N62)),0,Main!AO57)</f>
        <v>0</v>
      </c>
      <c r="BD62" s="35">
        <f>IF(OR($A$1&lt;=Main!AP$4,ISBLANK($N62)),0,Main!AP57)</f>
        <v>0</v>
      </c>
      <c r="BE62" s="35">
        <f>IF(OR($A$1&lt;=Main!AQ$4,ISBLANK($N62)),0,Main!AQ57)</f>
        <v>0</v>
      </c>
      <c r="BF62" s="35">
        <f>IF(OR($A$1&lt;=Main!AR$4,ISBLANK($N62)),0,Main!AR57)</f>
        <v>0</v>
      </c>
      <c r="BG62" s="35">
        <f>IF(OR($A$1&lt;=Main!AS$4,ISBLANK($N62)),0,Main!AS57)</f>
        <v>0</v>
      </c>
      <c r="BH62" s="35">
        <f>IF(OR($A$1&lt;=Main!AT$4,ISBLANK($N62)),0,Main!AT57)</f>
        <v>0</v>
      </c>
      <c r="BI62" s="35">
        <f>IF(OR($A$1&lt;=Main!AU$4,ISBLANK($N62)),0,Main!AU57)</f>
        <v>0</v>
      </c>
      <c r="BJ62" s="35">
        <f>IF(OR($A$1&lt;=Main!AV$4,ISBLANK($N62)),0,Main!AV57)</f>
        <v>0</v>
      </c>
    </row>
    <row r="63" spans="1:62">
      <c r="N63" s="6" t="str">
        <f>Main!$A58&amp;Main!$B58</f>
        <v/>
      </c>
      <c r="O63" s="145">
        <f t="shared" si="2"/>
        <v>0</v>
      </c>
      <c r="P63" s="150">
        <f t="shared" si="5"/>
        <v>39</v>
      </c>
      <c r="Q63" s="150" t="str">
        <f ca="1">IF(Main!$AY58&lt;&gt;"#",$P63-Main!$AY58,"#")</f>
        <v>#</v>
      </c>
      <c r="R63" s="35">
        <f>Main!E58*Mask!G$18</f>
        <v>0</v>
      </c>
      <c r="S63" s="35">
        <f>Main!F58*Mask!H$18</f>
        <v>0</v>
      </c>
      <c r="T63" s="35">
        <f>Main!G58*Mask!I$18</f>
        <v>0</v>
      </c>
      <c r="U63" s="35">
        <f>Main!H58*Mask!J$18</f>
        <v>0</v>
      </c>
      <c r="V63" s="35">
        <f>Main!I58*Mask!K$18</f>
        <v>0</v>
      </c>
      <c r="W63" s="35">
        <f>Main!J58*Mask!L$18</f>
        <v>0</v>
      </c>
      <c r="X63" s="35">
        <f>Main!K58*Mask!M$18</f>
        <v>0</v>
      </c>
      <c r="Y63" s="35">
        <f>Main!L58*Mask!N$18</f>
        <v>0</v>
      </c>
      <c r="Z63" s="35">
        <f>Main!M58*Mask!O$18</f>
        <v>0</v>
      </c>
      <c r="AA63" s="35">
        <f>Main!N58*Mask!P$18</f>
        <v>0</v>
      </c>
      <c r="AB63" s="35">
        <f>Main!O58*Mask!Q$18</f>
        <v>0</v>
      </c>
      <c r="AC63" s="35">
        <f>Main!P58*Mask!R$18</f>
        <v>0</v>
      </c>
      <c r="AD63" s="35">
        <f>Main!Q58*Mask!S$18</f>
        <v>0</v>
      </c>
      <c r="AE63" s="35">
        <f>Main!R58*Mask!T$18</f>
        <v>0</v>
      </c>
      <c r="AF63" s="35">
        <f>Main!S58*Mask!U$18</f>
        <v>0</v>
      </c>
      <c r="AG63" s="35">
        <f>Main!T58*Mask!V$18</f>
        <v>0</v>
      </c>
      <c r="AH63" s="35">
        <f>Main!U58*Mask!W$18</f>
        <v>0</v>
      </c>
      <c r="AI63" s="35">
        <f>Main!V58*Mask!X$18</f>
        <v>0</v>
      </c>
      <c r="AJ63" s="35">
        <f>Main!W58*Mask!Y$18</f>
        <v>0</v>
      </c>
      <c r="AK63" s="35">
        <f>Main!X58*Mask!Z$18</f>
        <v>0</v>
      </c>
      <c r="AL63" s="35">
        <f>Main!Y58*Mask!AA$18</f>
        <v>0</v>
      </c>
      <c r="AM63" s="35">
        <f>Main!Z58*Mask!AB$18</f>
        <v>0</v>
      </c>
      <c r="AN63" s="35"/>
      <c r="AO63" s="35">
        <f>IF(OR($A$1&lt;=Main!AA$4,ISBLANK($N63)),0,Main!AA58)</f>
        <v>0</v>
      </c>
      <c r="AP63" s="35">
        <f>IF(OR($A$1&lt;=Main!AB$4,ISBLANK($N63)),0,Main!AB58)</f>
        <v>0</v>
      </c>
      <c r="AQ63" s="35">
        <f>IF(OR($A$1&lt;=Main!AC$4,ISBLANK($N63)),0,Main!AC58)</f>
        <v>0</v>
      </c>
      <c r="AR63" s="35">
        <f>IF(OR($A$1&lt;=Main!AD$4,ISBLANK($N63)),0,Main!AD58)</f>
        <v>0</v>
      </c>
      <c r="AS63" s="35">
        <f>IF(OR($A$1&lt;=Main!AE$4,ISBLANK($N63)),0,Main!AE58)</f>
        <v>0</v>
      </c>
      <c r="AT63" s="35">
        <f>IF(OR($A$1&lt;=Main!AF$4,ISBLANK($N63)),0,Main!AF58)</f>
        <v>0</v>
      </c>
      <c r="AU63" s="35">
        <f>IF(OR($A$1&lt;=Main!AG$4,ISBLANK($N63)),0,Main!AG58)</f>
        <v>0</v>
      </c>
      <c r="AV63" s="35">
        <f>IF(OR($A$1&lt;=Main!AH$4,ISBLANK($N63)),0,Main!AH58)</f>
        <v>0</v>
      </c>
      <c r="AW63" s="35">
        <f>IF(OR($A$1&lt;=Main!AI$4,ISBLANK($N63)),0,Main!AI58)</f>
        <v>0</v>
      </c>
      <c r="AX63" s="35">
        <f>IF(OR($A$1&lt;=Main!AJ$4,ISBLANK($N63)),0,Main!AJ58)</f>
        <v>0</v>
      </c>
      <c r="AY63" s="35">
        <f>IF(OR($A$1&lt;=Main!AK$4,ISBLANK($N63)),0,Main!AK58)</f>
        <v>0</v>
      </c>
      <c r="AZ63" s="35">
        <f>IF(OR($A$1&lt;=Main!AL$4,ISBLANK($N63)),0,Main!AL58)</f>
        <v>0</v>
      </c>
      <c r="BA63" s="35">
        <f>IF(OR($A$1&lt;=Main!AM$4,ISBLANK($N63)),0,Main!AM58)</f>
        <v>0</v>
      </c>
      <c r="BB63" s="35">
        <f>IF(OR($A$1&lt;=Main!AN$4,ISBLANK($N63)),0,Main!AN58)</f>
        <v>0</v>
      </c>
      <c r="BC63" s="35">
        <f>IF(OR($A$1&lt;=Main!AO$4,ISBLANK($N63)),0,Main!AO58)</f>
        <v>0</v>
      </c>
      <c r="BD63" s="35">
        <f>IF(OR($A$1&lt;=Main!AP$4,ISBLANK($N63)),0,Main!AP58)</f>
        <v>0</v>
      </c>
      <c r="BE63" s="35">
        <f>IF(OR($A$1&lt;=Main!AQ$4,ISBLANK($N63)),0,Main!AQ58)</f>
        <v>0</v>
      </c>
      <c r="BF63" s="35">
        <f>IF(OR($A$1&lt;=Main!AR$4,ISBLANK($N63)),0,Main!AR58)</f>
        <v>0</v>
      </c>
      <c r="BG63" s="35">
        <f>IF(OR($A$1&lt;=Main!AS$4,ISBLANK($N63)),0,Main!AS58)</f>
        <v>0</v>
      </c>
      <c r="BH63" s="35">
        <f>IF(OR($A$1&lt;=Main!AT$4,ISBLANK($N63)),0,Main!AT58)</f>
        <v>0</v>
      </c>
      <c r="BI63" s="35">
        <f>IF(OR($A$1&lt;=Main!AU$4,ISBLANK($N63)),0,Main!AU58)</f>
        <v>0</v>
      </c>
      <c r="BJ63" s="35">
        <f>IF(OR($A$1&lt;=Main!AV$4,ISBLANK($N63)),0,Main!AV58)</f>
        <v>0</v>
      </c>
    </row>
    <row r="64" spans="1:62">
      <c r="N64" s="6" t="str">
        <f>Main!$A59&amp;Main!$B59</f>
        <v/>
      </c>
      <c r="O64" s="145">
        <f t="shared" si="2"/>
        <v>0</v>
      </c>
      <c r="P64" s="150">
        <f t="shared" si="5"/>
        <v>39</v>
      </c>
      <c r="Q64" s="150" t="str">
        <f ca="1">IF(Main!$AY59&lt;&gt;"#",$P64-Main!$AY59,"#")</f>
        <v>#</v>
      </c>
      <c r="R64" s="35">
        <f>Main!E59*Mask!G$18</f>
        <v>0</v>
      </c>
      <c r="S64" s="35">
        <f>Main!F59*Mask!H$18</f>
        <v>0</v>
      </c>
      <c r="T64" s="35">
        <f>Main!G59*Mask!I$18</f>
        <v>0</v>
      </c>
      <c r="U64" s="35">
        <f>Main!H59*Mask!J$18</f>
        <v>0</v>
      </c>
      <c r="V64" s="35">
        <f>Main!I59*Mask!K$18</f>
        <v>0</v>
      </c>
      <c r="W64" s="35">
        <f>Main!J59*Mask!L$18</f>
        <v>0</v>
      </c>
      <c r="X64" s="35">
        <f>Main!K59*Mask!M$18</f>
        <v>0</v>
      </c>
      <c r="Y64" s="35">
        <f>Main!L59*Mask!N$18</f>
        <v>0</v>
      </c>
      <c r="Z64" s="35">
        <f>Main!M59*Mask!O$18</f>
        <v>0</v>
      </c>
      <c r="AA64" s="35">
        <f>Main!N59*Mask!P$18</f>
        <v>0</v>
      </c>
      <c r="AB64" s="35">
        <f>Main!O59*Mask!Q$18</f>
        <v>0</v>
      </c>
      <c r="AC64" s="35">
        <f>Main!P59*Mask!R$18</f>
        <v>0</v>
      </c>
      <c r="AD64" s="35">
        <f>Main!Q59*Mask!S$18</f>
        <v>0</v>
      </c>
      <c r="AE64" s="35">
        <f>Main!R59*Mask!T$18</f>
        <v>0</v>
      </c>
      <c r="AF64" s="35">
        <f>Main!S59*Mask!U$18</f>
        <v>0</v>
      </c>
      <c r="AG64" s="35">
        <f>Main!T59*Mask!V$18</f>
        <v>0</v>
      </c>
      <c r="AH64" s="35">
        <f>Main!U59*Mask!W$18</f>
        <v>0</v>
      </c>
      <c r="AI64" s="35">
        <f>Main!V59*Mask!X$18</f>
        <v>0</v>
      </c>
      <c r="AJ64" s="35">
        <f>Main!W59*Mask!Y$18</f>
        <v>0</v>
      </c>
      <c r="AK64" s="35">
        <f>Main!X59*Mask!Z$18</f>
        <v>0</v>
      </c>
      <c r="AL64" s="35">
        <f>Main!Y59*Mask!AA$18</f>
        <v>0</v>
      </c>
      <c r="AM64" s="35">
        <f>Main!Z59*Mask!AB$18</f>
        <v>0</v>
      </c>
      <c r="AN64" s="35"/>
      <c r="AO64" s="35">
        <f>IF(OR($A$1&lt;=Main!AA$4,ISBLANK($N64)),0,Main!AA59)</f>
        <v>0</v>
      </c>
      <c r="AP64" s="35">
        <f>IF(OR($A$1&lt;=Main!AB$4,ISBLANK($N64)),0,Main!AB59)</f>
        <v>0</v>
      </c>
      <c r="AQ64" s="35">
        <f>IF(OR($A$1&lt;=Main!AC$4,ISBLANK($N64)),0,Main!AC59)</f>
        <v>0</v>
      </c>
      <c r="AR64" s="35">
        <f>IF(OR($A$1&lt;=Main!AD$4,ISBLANK($N64)),0,Main!AD59)</f>
        <v>0</v>
      </c>
      <c r="AS64" s="35">
        <f>IF(OR($A$1&lt;=Main!AE$4,ISBLANK($N64)),0,Main!AE59)</f>
        <v>0</v>
      </c>
      <c r="AT64" s="35">
        <f>IF(OR($A$1&lt;=Main!AF$4,ISBLANK($N64)),0,Main!AF59)</f>
        <v>0</v>
      </c>
      <c r="AU64" s="35">
        <f>IF(OR($A$1&lt;=Main!AG$4,ISBLANK($N64)),0,Main!AG59)</f>
        <v>0</v>
      </c>
      <c r="AV64" s="35">
        <f>IF(OR($A$1&lt;=Main!AH$4,ISBLANK($N64)),0,Main!AH59)</f>
        <v>0</v>
      </c>
      <c r="AW64" s="35">
        <f>IF(OR($A$1&lt;=Main!AI$4,ISBLANK($N64)),0,Main!AI59)</f>
        <v>0</v>
      </c>
      <c r="AX64" s="35">
        <f>IF(OR($A$1&lt;=Main!AJ$4,ISBLANK($N64)),0,Main!AJ59)</f>
        <v>0</v>
      </c>
      <c r="AY64" s="35">
        <f>IF(OR($A$1&lt;=Main!AK$4,ISBLANK($N64)),0,Main!AK59)</f>
        <v>0</v>
      </c>
      <c r="AZ64" s="35">
        <f>IF(OR($A$1&lt;=Main!AL$4,ISBLANK($N64)),0,Main!AL59)</f>
        <v>0</v>
      </c>
      <c r="BA64" s="35">
        <f>IF(OR($A$1&lt;=Main!AM$4,ISBLANK($N64)),0,Main!AM59)</f>
        <v>0</v>
      </c>
      <c r="BB64" s="35">
        <f>IF(OR($A$1&lt;=Main!AN$4,ISBLANK($N64)),0,Main!AN59)</f>
        <v>0</v>
      </c>
      <c r="BC64" s="35">
        <f>IF(OR($A$1&lt;=Main!AO$4,ISBLANK($N64)),0,Main!AO59)</f>
        <v>0</v>
      </c>
      <c r="BD64" s="35">
        <f>IF(OR($A$1&lt;=Main!AP$4,ISBLANK($N64)),0,Main!AP59)</f>
        <v>0</v>
      </c>
      <c r="BE64" s="35">
        <f>IF(OR($A$1&lt;=Main!AQ$4,ISBLANK($N64)),0,Main!AQ59)</f>
        <v>0</v>
      </c>
      <c r="BF64" s="35">
        <f>IF(OR($A$1&lt;=Main!AR$4,ISBLANK($N64)),0,Main!AR59)</f>
        <v>0</v>
      </c>
      <c r="BG64" s="35">
        <f>IF(OR($A$1&lt;=Main!AS$4,ISBLANK($N64)),0,Main!AS59)</f>
        <v>0</v>
      </c>
      <c r="BH64" s="35">
        <f>IF(OR($A$1&lt;=Main!AT$4,ISBLANK($N64)),0,Main!AT59)</f>
        <v>0</v>
      </c>
      <c r="BI64" s="35">
        <f>IF(OR($A$1&lt;=Main!AU$4,ISBLANK($N64)),0,Main!AU59)</f>
        <v>0</v>
      </c>
      <c r="BJ64" s="35">
        <f>IF(OR($A$1&lt;=Main!AV$4,ISBLANK($N64)),0,Main!AV59)</f>
        <v>0</v>
      </c>
    </row>
    <row r="65" spans="12:62">
      <c r="N65" s="6" t="str">
        <f>Main!$A60&amp;Main!$B60</f>
        <v/>
      </c>
      <c r="O65" s="145">
        <f t="shared" si="2"/>
        <v>0</v>
      </c>
      <c r="P65" s="150">
        <f t="shared" si="5"/>
        <v>39</v>
      </c>
      <c r="Q65" s="150" t="str">
        <f ca="1">IF(Main!$AY60&lt;&gt;"#",$P65-Main!$AY60,"#")</f>
        <v>#</v>
      </c>
      <c r="R65" s="35">
        <f>Main!E60*Mask!G$18</f>
        <v>0</v>
      </c>
      <c r="S65" s="35">
        <f>Main!F60*Mask!H$18</f>
        <v>0</v>
      </c>
      <c r="T65" s="35">
        <f>Main!G60*Mask!I$18</f>
        <v>0</v>
      </c>
      <c r="U65" s="35">
        <f>Main!H60*Mask!J$18</f>
        <v>0</v>
      </c>
      <c r="V65" s="35">
        <f>Main!I60*Mask!K$18</f>
        <v>0</v>
      </c>
      <c r="W65" s="35">
        <f>Main!J60*Mask!L$18</f>
        <v>0</v>
      </c>
      <c r="X65" s="35">
        <f>Main!K60*Mask!M$18</f>
        <v>0</v>
      </c>
      <c r="Y65" s="35">
        <f>Main!L60*Mask!N$18</f>
        <v>0</v>
      </c>
      <c r="Z65" s="35">
        <f>Main!M60*Mask!O$18</f>
        <v>0</v>
      </c>
      <c r="AA65" s="35">
        <f>Main!N60*Mask!P$18</f>
        <v>0</v>
      </c>
      <c r="AB65" s="35">
        <f>Main!O60*Mask!Q$18</f>
        <v>0</v>
      </c>
      <c r="AC65" s="35">
        <f>Main!P60*Mask!R$18</f>
        <v>0</v>
      </c>
      <c r="AD65" s="35">
        <f>Main!Q60*Mask!S$18</f>
        <v>0</v>
      </c>
      <c r="AE65" s="35">
        <f>Main!R60*Mask!T$18</f>
        <v>0</v>
      </c>
      <c r="AF65" s="35">
        <f>Main!S60*Mask!U$18</f>
        <v>0</v>
      </c>
      <c r="AG65" s="35">
        <f>Main!T60*Mask!V$18</f>
        <v>0</v>
      </c>
      <c r="AH65" s="35">
        <f>Main!U60*Mask!W$18</f>
        <v>0</v>
      </c>
      <c r="AI65" s="35">
        <f>Main!V60*Mask!X$18</f>
        <v>0</v>
      </c>
      <c r="AJ65" s="35">
        <f>Main!W60*Mask!Y$18</f>
        <v>0</v>
      </c>
      <c r="AK65" s="35">
        <f>Main!X60*Mask!Z$18</f>
        <v>0</v>
      </c>
      <c r="AL65" s="35">
        <f>Main!Y60*Mask!AA$18</f>
        <v>0</v>
      </c>
      <c r="AM65" s="35">
        <f>Main!Z60*Mask!AB$18</f>
        <v>0</v>
      </c>
      <c r="AN65" s="35"/>
      <c r="AO65" s="35">
        <f>IF(OR($A$1&lt;=Main!AA$4,ISBLANK($N65)),0,Main!AA60)</f>
        <v>0</v>
      </c>
      <c r="AP65" s="35">
        <f>IF(OR($A$1&lt;=Main!AB$4,ISBLANK($N65)),0,Main!AB60)</f>
        <v>0</v>
      </c>
      <c r="AQ65" s="35">
        <f>IF(OR($A$1&lt;=Main!AC$4,ISBLANK($N65)),0,Main!AC60)</f>
        <v>0</v>
      </c>
      <c r="AR65" s="35">
        <f>IF(OR($A$1&lt;=Main!AD$4,ISBLANK($N65)),0,Main!AD60)</f>
        <v>0</v>
      </c>
      <c r="AS65" s="35">
        <f>IF(OR($A$1&lt;=Main!AE$4,ISBLANK($N65)),0,Main!AE60)</f>
        <v>0</v>
      </c>
      <c r="AT65" s="35">
        <f>IF(OR($A$1&lt;=Main!AF$4,ISBLANK($N65)),0,Main!AF60)</f>
        <v>0</v>
      </c>
      <c r="AU65" s="35">
        <f>IF(OR($A$1&lt;=Main!AG$4,ISBLANK($N65)),0,Main!AG60)</f>
        <v>0</v>
      </c>
      <c r="AV65" s="35">
        <f>IF(OR($A$1&lt;=Main!AH$4,ISBLANK($N65)),0,Main!AH60)</f>
        <v>0</v>
      </c>
      <c r="AW65" s="35">
        <f>IF(OR($A$1&lt;=Main!AI$4,ISBLANK($N65)),0,Main!AI60)</f>
        <v>0</v>
      </c>
      <c r="AX65" s="35">
        <f>IF(OR($A$1&lt;=Main!AJ$4,ISBLANK($N65)),0,Main!AJ60)</f>
        <v>0</v>
      </c>
      <c r="AY65" s="35">
        <f>IF(OR($A$1&lt;=Main!AK$4,ISBLANK($N65)),0,Main!AK60)</f>
        <v>0</v>
      </c>
      <c r="AZ65" s="35">
        <f>IF(OR($A$1&lt;=Main!AL$4,ISBLANK($N65)),0,Main!AL60)</f>
        <v>0</v>
      </c>
      <c r="BA65" s="35">
        <f>IF(OR($A$1&lt;=Main!AM$4,ISBLANK($N65)),0,Main!AM60)</f>
        <v>0</v>
      </c>
      <c r="BB65" s="35">
        <f>IF(OR($A$1&lt;=Main!AN$4,ISBLANK($N65)),0,Main!AN60)</f>
        <v>0</v>
      </c>
      <c r="BC65" s="35">
        <f>IF(OR($A$1&lt;=Main!AO$4,ISBLANK($N65)),0,Main!AO60)</f>
        <v>0</v>
      </c>
      <c r="BD65" s="35">
        <f>IF(OR($A$1&lt;=Main!AP$4,ISBLANK($N65)),0,Main!AP60)</f>
        <v>0</v>
      </c>
      <c r="BE65" s="35">
        <f>IF(OR($A$1&lt;=Main!AQ$4,ISBLANK($N65)),0,Main!AQ60)</f>
        <v>0</v>
      </c>
      <c r="BF65" s="35">
        <f>IF(OR($A$1&lt;=Main!AR$4,ISBLANK($N65)),0,Main!AR60)</f>
        <v>0</v>
      </c>
      <c r="BG65" s="35">
        <f>IF(OR($A$1&lt;=Main!AS$4,ISBLANK($N65)),0,Main!AS60)</f>
        <v>0</v>
      </c>
      <c r="BH65" s="35">
        <f>IF(OR($A$1&lt;=Main!AT$4,ISBLANK($N65)),0,Main!AT60)</f>
        <v>0</v>
      </c>
      <c r="BI65" s="35">
        <f>IF(OR($A$1&lt;=Main!AU$4,ISBLANK($N65)),0,Main!AU60)</f>
        <v>0</v>
      </c>
      <c r="BJ65" s="35">
        <f>IF(OR($A$1&lt;=Main!AV$4,ISBLANK($N65)),0,Main!AV60)</f>
        <v>0</v>
      </c>
    </row>
    <row r="66" spans="12:62">
      <c r="N66" s="6" t="str">
        <f>Main!$A61&amp;Main!$B61</f>
        <v/>
      </c>
      <c r="O66" s="145">
        <f t="shared" si="2"/>
        <v>0</v>
      </c>
      <c r="P66" s="150">
        <f t="shared" si="5"/>
        <v>39</v>
      </c>
      <c r="Q66" s="150" t="str">
        <f ca="1">IF(Main!$AY61&lt;&gt;"#",$P66-Main!$AY61,"#")</f>
        <v>#</v>
      </c>
      <c r="R66" s="35">
        <f>Main!E61*Mask!G$18</f>
        <v>0</v>
      </c>
      <c r="S66" s="35">
        <f>Main!F61*Mask!H$18</f>
        <v>0</v>
      </c>
      <c r="T66" s="35">
        <f>Main!G61*Mask!I$18</f>
        <v>0</v>
      </c>
      <c r="U66" s="35">
        <f>Main!H61*Mask!J$18</f>
        <v>0</v>
      </c>
      <c r="V66" s="35">
        <f>Main!I61*Mask!K$18</f>
        <v>0</v>
      </c>
      <c r="W66" s="35">
        <f>Main!J61*Mask!L$18</f>
        <v>0</v>
      </c>
      <c r="X66" s="35">
        <f>Main!K61*Mask!M$18</f>
        <v>0</v>
      </c>
      <c r="Y66" s="35">
        <f>Main!L61*Mask!N$18</f>
        <v>0</v>
      </c>
      <c r="Z66" s="35">
        <f>Main!M61*Mask!O$18</f>
        <v>0</v>
      </c>
      <c r="AA66" s="35">
        <f>Main!N61*Mask!P$18</f>
        <v>0</v>
      </c>
      <c r="AB66" s="35">
        <f>Main!O61*Mask!Q$18</f>
        <v>0</v>
      </c>
      <c r="AC66" s="35">
        <f>Main!P61*Mask!R$18</f>
        <v>0</v>
      </c>
      <c r="AD66" s="35">
        <f>Main!Q61*Mask!S$18</f>
        <v>0</v>
      </c>
      <c r="AE66" s="35">
        <f>Main!R61*Mask!T$18</f>
        <v>0</v>
      </c>
      <c r="AF66" s="35">
        <f>Main!S61*Mask!U$18</f>
        <v>0</v>
      </c>
      <c r="AG66" s="35">
        <f>Main!T61*Mask!V$18</f>
        <v>0</v>
      </c>
      <c r="AH66" s="35">
        <f>Main!U61*Mask!W$18</f>
        <v>0</v>
      </c>
      <c r="AI66" s="35">
        <f>Main!V61*Mask!X$18</f>
        <v>0</v>
      </c>
      <c r="AJ66" s="35">
        <f>Main!W61*Mask!Y$18</f>
        <v>0</v>
      </c>
      <c r="AK66" s="35">
        <f>Main!X61*Mask!Z$18</f>
        <v>0</v>
      </c>
      <c r="AL66" s="35">
        <f>Main!Y61*Mask!AA$18</f>
        <v>0</v>
      </c>
      <c r="AM66" s="35">
        <f>Main!Z61*Mask!AB$18</f>
        <v>0</v>
      </c>
      <c r="AN66" s="35"/>
      <c r="AO66" s="35">
        <f>IF(OR($A$1&lt;=Main!AA$4,ISBLANK($N66)),0,Main!AA61)</f>
        <v>0</v>
      </c>
      <c r="AP66" s="35">
        <f>IF(OR($A$1&lt;=Main!AB$4,ISBLANK($N66)),0,Main!AB61)</f>
        <v>0</v>
      </c>
      <c r="AQ66" s="35">
        <f>IF(OR($A$1&lt;=Main!AC$4,ISBLANK($N66)),0,Main!AC61)</f>
        <v>0</v>
      </c>
      <c r="AR66" s="35">
        <f>IF(OR($A$1&lt;=Main!AD$4,ISBLANK($N66)),0,Main!AD61)</f>
        <v>0</v>
      </c>
      <c r="AS66" s="35">
        <f>IF(OR($A$1&lt;=Main!AE$4,ISBLANK($N66)),0,Main!AE61)</f>
        <v>0</v>
      </c>
      <c r="AT66" s="35">
        <f>IF(OR($A$1&lt;=Main!AF$4,ISBLANK($N66)),0,Main!AF61)</f>
        <v>0</v>
      </c>
      <c r="AU66" s="35">
        <f>IF(OR($A$1&lt;=Main!AG$4,ISBLANK($N66)),0,Main!AG61)</f>
        <v>0</v>
      </c>
      <c r="AV66" s="35">
        <f>IF(OR($A$1&lt;=Main!AH$4,ISBLANK($N66)),0,Main!AH61)</f>
        <v>0</v>
      </c>
      <c r="AW66" s="35">
        <f>IF(OR($A$1&lt;=Main!AI$4,ISBLANK($N66)),0,Main!AI61)</f>
        <v>0</v>
      </c>
      <c r="AX66" s="35">
        <f>IF(OR($A$1&lt;=Main!AJ$4,ISBLANK($N66)),0,Main!AJ61)</f>
        <v>0</v>
      </c>
      <c r="AY66" s="35">
        <f>IF(OR($A$1&lt;=Main!AK$4,ISBLANK($N66)),0,Main!AK61)</f>
        <v>0</v>
      </c>
      <c r="AZ66" s="35">
        <f>IF(OR($A$1&lt;=Main!AL$4,ISBLANK($N66)),0,Main!AL61)</f>
        <v>0</v>
      </c>
      <c r="BA66" s="35">
        <f>IF(OR($A$1&lt;=Main!AM$4,ISBLANK($N66)),0,Main!AM61)</f>
        <v>0</v>
      </c>
      <c r="BB66" s="35">
        <f>IF(OR($A$1&lt;=Main!AN$4,ISBLANK($N66)),0,Main!AN61)</f>
        <v>0</v>
      </c>
      <c r="BC66" s="35">
        <f>IF(OR($A$1&lt;=Main!AO$4,ISBLANK($N66)),0,Main!AO61)</f>
        <v>0</v>
      </c>
      <c r="BD66" s="35">
        <f>IF(OR($A$1&lt;=Main!AP$4,ISBLANK($N66)),0,Main!AP61)</f>
        <v>0</v>
      </c>
      <c r="BE66" s="35">
        <f>IF(OR($A$1&lt;=Main!AQ$4,ISBLANK($N66)),0,Main!AQ61)</f>
        <v>0</v>
      </c>
      <c r="BF66" s="35">
        <f>IF(OR($A$1&lt;=Main!AR$4,ISBLANK($N66)),0,Main!AR61)</f>
        <v>0</v>
      </c>
      <c r="BG66" s="35">
        <f>IF(OR($A$1&lt;=Main!AS$4,ISBLANK($N66)),0,Main!AS61)</f>
        <v>0</v>
      </c>
      <c r="BH66" s="35">
        <f>IF(OR($A$1&lt;=Main!AT$4,ISBLANK($N66)),0,Main!AT61)</f>
        <v>0</v>
      </c>
      <c r="BI66" s="35">
        <f>IF(OR($A$1&lt;=Main!AU$4,ISBLANK($N66)),0,Main!AU61)</f>
        <v>0</v>
      </c>
      <c r="BJ66" s="35">
        <f>IF(OR($A$1&lt;=Main!AV$4,ISBLANK($N66)),0,Main!AV61)</f>
        <v>0</v>
      </c>
    </row>
    <row r="67" spans="12:62">
      <c r="N67" s="6" t="str">
        <f>Main!$A62&amp;Main!$B62</f>
        <v/>
      </c>
      <c r="O67" s="145">
        <f t="shared" si="2"/>
        <v>0</v>
      </c>
      <c r="P67" s="150">
        <f t="shared" si="5"/>
        <v>39</v>
      </c>
      <c r="Q67" s="150" t="str">
        <f ca="1">IF(Main!$AY62&lt;&gt;"#",$P67-Main!$AY62,"#")</f>
        <v>#</v>
      </c>
      <c r="R67" s="35">
        <f>Main!E62*Mask!G$18</f>
        <v>0</v>
      </c>
      <c r="S67" s="35">
        <f>Main!F62*Mask!H$18</f>
        <v>0</v>
      </c>
      <c r="T67" s="35">
        <f>Main!G62*Mask!I$18</f>
        <v>0</v>
      </c>
      <c r="U67" s="35">
        <f>Main!H62*Mask!J$18</f>
        <v>0</v>
      </c>
      <c r="V67" s="35">
        <f>Main!I62*Mask!K$18</f>
        <v>0</v>
      </c>
      <c r="W67" s="35">
        <f>Main!J62*Mask!L$18</f>
        <v>0</v>
      </c>
      <c r="X67" s="35">
        <f>Main!K62*Mask!M$18</f>
        <v>0</v>
      </c>
      <c r="Y67" s="35">
        <f>Main!L62*Mask!N$18</f>
        <v>0</v>
      </c>
      <c r="Z67" s="35">
        <f>Main!M62*Mask!O$18</f>
        <v>0</v>
      </c>
      <c r="AA67" s="35">
        <f>Main!N62*Mask!P$18</f>
        <v>0</v>
      </c>
      <c r="AB67" s="35">
        <f>Main!O62*Mask!Q$18</f>
        <v>0</v>
      </c>
      <c r="AC67" s="35">
        <f>Main!P62*Mask!R$18</f>
        <v>0</v>
      </c>
      <c r="AD67" s="35">
        <f>Main!Q62*Mask!S$18</f>
        <v>0</v>
      </c>
      <c r="AE67" s="35">
        <f>Main!R62*Mask!T$18</f>
        <v>0</v>
      </c>
      <c r="AF67" s="35">
        <f>Main!S62*Mask!U$18</f>
        <v>0</v>
      </c>
      <c r="AG67" s="35">
        <f>Main!T62*Mask!V$18</f>
        <v>0</v>
      </c>
      <c r="AH67" s="35">
        <f>Main!U62*Mask!W$18</f>
        <v>0</v>
      </c>
      <c r="AI67" s="35">
        <f>Main!V62*Mask!X$18</f>
        <v>0</v>
      </c>
      <c r="AJ67" s="35">
        <f>Main!W62*Mask!Y$18</f>
        <v>0</v>
      </c>
      <c r="AK67" s="35">
        <f>Main!X62*Mask!Z$18</f>
        <v>0</v>
      </c>
      <c r="AL67" s="35">
        <f>Main!Y62*Mask!AA$18</f>
        <v>0</v>
      </c>
      <c r="AM67" s="35">
        <f>Main!Z62*Mask!AB$18</f>
        <v>0</v>
      </c>
      <c r="AN67" s="35"/>
      <c r="AO67" s="35">
        <f>IF(OR($A$1&lt;=Main!AA$4,ISBLANK($N67)),0,Main!AA62)</f>
        <v>0</v>
      </c>
      <c r="AP67" s="35">
        <f>IF(OR($A$1&lt;=Main!AB$4,ISBLANK($N67)),0,Main!AB62)</f>
        <v>0</v>
      </c>
      <c r="AQ67" s="35">
        <f>IF(OR($A$1&lt;=Main!AC$4,ISBLANK($N67)),0,Main!AC62)</f>
        <v>0</v>
      </c>
      <c r="AR67" s="35">
        <f>IF(OR($A$1&lt;=Main!AD$4,ISBLANK($N67)),0,Main!AD62)</f>
        <v>0</v>
      </c>
      <c r="AS67" s="35">
        <f>IF(OR($A$1&lt;=Main!AE$4,ISBLANK($N67)),0,Main!AE62)</f>
        <v>0</v>
      </c>
      <c r="AT67" s="35">
        <f>IF(OR($A$1&lt;=Main!AF$4,ISBLANK($N67)),0,Main!AF62)</f>
        <v>0</v>
      </c>
      <c r="AU67" s="35">
        <f>IF(OR($A$1&lt;=Main!AG$4,ISBLANK($N67)),0,Main!AG62)</f>
        <v>0</v>
      </c>
      <c r="AV67" s="35">
        <f>IF(OR($A$1&lt;=Main!AH$4,ISBLANK($N67)),0,Main!AH62)</f>
        <v>0</v>
      </c>
      <c r="AW67" s="35">
        <f>IF(OR($A$1&lt;=Main!AI$4,ISBLANK($N67)),0,Main!AI62)</f>
        <v>0</v>
      </c>
      <c r="AX67" s="35">
        <f>IF(OR($A$1&lt;=Main!AJ$4,ISBLANK($N67)),0,Main!AJ62)</f>
        <v>0</v>
      </c>
      <c r="AY67" s="35">
        <f>IF(OR($A$1&lt;=Main!AK$4,ISBLANK($N67)),0,Main!AK62)</f>
        <v>0</v>
      </c>
      <c r="AZ67" s="35">
        <f>IF(OR($A$1&lt;=Main!AL$4,ISBLANK($N67)),0,Main!AL62)</f>
        <v>0</v>
      </c>
      <c r="BA67" s="35">
        <f>IF(OR($A$1&lt;=Main!AM$4,ISBLANK($N67)),0,Main!AM62)</f>
        <v>0</v>
      </c>
      <c r="BB67" s="35">
        <f>IF(OR($A$1&lt;=Main!AN$4,ISBLANK($N67)),0,Main!AN62)</f>
        <v>0</v>
      </c>
      <c r="BC67" s="35">
        <f>IF(OR($A$1&lt;=Main!AO$4,ISBLANK($N67)),0,Main!AO62)</f>
        <v>0</v>
      </c>
      <c r="BD67" s="35">
        <f>IF(OR($A$1&lt;=Main!AP$4,ISBLANK($N67)),0,Main!AP62)</f>
        <v>0</v>
      </c>
      <c r="BE67" s="35">
        <f>IF(OR($A$1&lt;=Main!AQ$4,ISBLANK($N67)),0,Main!AQ62)</f>
        <v>0</v>
      </c>
      <c r="BF67" s="35">
        <f>IF(OR($A$1&lt;=Main!AR$4,ISBLANK($N67)),0,Main!AR62)</f>
        <v>0</v>
      </c>
      <c r="BG67" s="35">
        <f>IF(OR($A$1&lt;=Main!AS$4,ISBLANK($N67)),0,Main!AS62)</f>
        <v>0</v>
      </c>
      <c r="BH67" s="35">
        <f>IF(OR($A$1&lt;=Main!AT$4,ISBLANK($N67)),0,Main!AT62)</f>
        <v>0</v>
      </c>
      <c r="BI67" s="35">
        <f>IF(OR($A$1&lt;=Main!AU$4,ISBLANK($N67)),0,Main!AU62)</f>
        <v>0</v>
      </c>
      <c r="BJ67" s="35">
        <f>IF(OR($A$1&lt;=Main!AV$4,ISBLANK($N67)),0,Main!AV62)</f>
        <v>0</v>
      </c>
    </row>
    <row r="68" spans="12:62">
      <c r="N68" s="6" t="str">
        <f>Main!$A63&amp;Main!$B63</f>
        <v/>
      </c>
      <c r="O68" s="145">
        <f t="shared" si="2"/>
        <v>0</v>
      </c>
      <c r="P68" s="150">
        <f t="shared" si="5"/>
        <v>39</v>
      </c>
      <c r="Q68" s="150" t="str">
        <f ca="1">IF(Main!$AY63&lt;&gt;"#",$P68-Main!$AY63,"#")</f>
        <v>#</v>
      </c>
      <c r="R68" s="35">
        <f>Main!E63*Mask!G$18</f>
        <v>0</v>
      </c>
      <c r="S68" s="35">
        <f>Main!F63*Mask!H$18</f>
        <v>0</v>
      </c>
      <c r="T68" s="35">
        <f>Main!G63*Mask!I$18</f>
        <v>0</v>
      </c>
      <c r="U68" s="35">
        <f>Main!H63*Mask!J$18</f>
        <v>0</v>
      </c>
      <c r="V68" s="35">
        <f>Main!I63*Mask!K$18</f>
        <v>0</v>
      </c>
      <c r="W68" s="35">
        <f>Main!J63*Mask!L$18</f>
        <v>0</v>
      </c>
      <c r="X68" s="35">
        <f>Main!K63*Mask!M$18</f>
        <v>0</v>
      </c>
      <c r="Y68" s="35">
        <f>Main!L63*Mask!N$18</f>
        <v>0</v>
      </c>
      <c r="Z68" s="35">
        <f>Main!M63*Mask!O$18</f>
        <v>0</v>
      </c>
      <c r="AA68" s="35">
        <f>Main!N63*Mask!P$18</f>
        <v>0</v>
      </c>
      <c r="AB68" s="35">
        <f>Main!O63*Mask!Q$18</f>
        <v>0</v>
      </c>
      <c r="AC68" s="35">
        <f>Main!P63*Mask!R$18</f>
        <v>0</v>
      </c>
      <c r="AD68" s="35">
        <f>Main!Q63*Mask!S$18</f>
        <v>0</v>
      </c>
      <c r="AE68" s="35">
        <f>Main!R63*Mask!T$18</f>
        <v>0</v>
      </c>
      <c r="AF68" s="35">
        <f>Main!S63*Mask!U$18</f>
        <v>0</v>
      </c>
      <c r="AG68" s="35">
        <f>Main!T63*Mask!V$18</f>
        <v>0</v>
      </c>
      <c r="AH68" s="35">
        <f>Main!U63*Mask!W$18</f>
        <v>0</v>
      </c>
      <c r="AI68" s="35">
        <f>Main!V63*Mask!X$18</f>
        <v>0</v>
      </c>
      <c r="AJ68" s="35">
        <f>Main!W63*Mask!Y$18</f>
        <v>0</v>
      </c>
      <c r="AK68" s="35">
        <f>Main!X63*Mask!Z$18</f>
        <v>0</v>
      </c>
      <c r="AL68" s="35">
        <f>Main!Y63*Mask!AA$18</f>
        <v>0</v>
      </c>
      <c r="AM68" s="35">
        <f>Main!Z63*Mask!AB$18</f>
        <v>0</v>
      </c>
      <c r="AN68" s="35"/>
      <c r="AO68" s="35">
        <f>IF(OR($A$1&lt;=Main!AA$4,ISBLANK($N68)),0,Main!AA63)</f>
        <v>0</v>
      </c>
      <c r="AP68" s="35">
        <f>IF(OR($A$1&lt;=Main!AB$4,ISBLANK($N68)),0,Main!AB63)</f>
        <v>0</v>
      </c>
      <c r="AQ68" s="35">
        <f>IF(OR($A$1&lt;=Main!AC$4,ISBLANK($N68)),0,Main!AC63)</f>
        <v>0</v>
      </c>
      <c r="AR68" s="35">
        <f>IF(OR($A$1&lt;=Main!AD$4,ISBLANK($N68)),0,Main!AD63)</f>
        <v>0</v>
      </c>
      <c r="AS68" s="35">
        <f>IF(OR($A$1&lt;=Main!AE$4,ISBLANK($N68)),0,Main!AE63)</f>
        <v>0</v>
      </c>
      <c r="AT68" s="35">
        <f>IF(OR($A$1&lt;=Main!AF$4,ISBLANK($N68)),0,Main!AF63)</f>
        <v>0</v>
      </c>
      <c r="AU68" s="35">
        <f>IF(OR($A$1&lt;=Main!AG$4,ISBLANK($N68)),0,Main!AG63)</f>
        <v>0</v>
      </c>
      <c r="AV68" s="35">
        <f>IF(OR($A$1&lt;=Main!AH$4,ISBLANK($N68)),0,Main!AH63)</f>
        <v>0</v>
      </c>
      <c r="AW68" s="35">
        <f>IF(OR($A$1&lt;=Main!AI$4,ISBLANK($N68)),0,Main!AI63)</f>
        <v>0</v>
      </c>
      <c r="AX68" s="35">
        <f>IF(OR($A$1&lt;=Main!AJ$4,ISBLANK($N68)),0,Main!AJ63)</f>
        <v>0</v>
      </c>
      <c r="AY68" s="35">
        <f>IF(OR($A$1&lt;=Main!AK$4,ISBLANK($N68)),0,Main!AK63)</f>
        <v>0</v>
      </c>
      <c r="AZ68" s="35">
        <f>IF(OR($A$1&lt;=Main!AL$4,ISBLANK($N68)),0,Main!AL63)</f>
        <v>0</v>
      </c>
      <c r="BA68" s="35">
        <f>IF(OR($A$1&lt;=Main!AM$4,ISBLANK($N68)),0,Main!AM63)</f>
        <v>0</v>
      </c>
      <c r="BB68" s="35">
        <f>IF(OR($A$1&lt;=Main!AN$4,ISBLANK($N68)),0,Main!AN63)</f>
        <v>0</v>
      </c>
      <c r="BC68" s="35">
        <f>IF(OR($A$1&lt;=Main!AO$4,ISBLANK($N68)),0,Main!AO63)</f>
        <v>0</v>
      </c>
      <c r="BD68" s="35">
        <f>IF(OR($A$1&lt;=Main!AP$4,ISBLANK($N68)),0,Main!AP63)</f>
        <v>0</v>
      </c>
      <c r="BE68" s="35">
        <f>IF(OR($A$1&lt;=Main!AQ$4,ISBLANK($N68)),0,Main!AQ63)</f>
        <v>0</v>
      </c>
      <c r="BF68" s="35">
        <f>IF(OR($A$1&lt;=Main!AR$4,ISBLANK($N68)),0,Main!AR63)</f>
        <v>0</v>
      </c>
      <c r="BG68" s="35">
        <f>IF(OR($A$1&lt;=Main!AS$4,ISBLANK($N68)),0,Main!AS63)</f>
        <v>0</v>
      </c>
      <c r="BH68" s="35">
        <f>IF(OR($A$1&lt;=Main!AT$4,ISBLANK($N68)),0,Main!AT63)</f>
        <v>0</v>
      </c>
      <c r="BI68" s="35">
        <f>IF(OR($A$1&lt;=Main!AU$4,ISBLANK($N68)),0,Main!AU63)</f>
        <v>0</v>
      </c>
      <c r="BJ68" s="35">
        <f>IF(OR($A$1&lt;=Main!AV$4,ISBLANK($N68)),0,Main!AV63)</f>
        <v>0</v>
      </c>
    </row>
    <row r="69" spans="12:62">
      <c r="N69" s="6" t="str">
        <f>Main!$A64&amp;Main!$B64</f>
        <v/>
      </c>
      <c r="O69" s="145">
        <f t="shared" si="2"/>
        <v>0</v>
      </c>
      <c r="P69" s="150">
        <f t="shared" si="5"/>
        <v>39</v>
      </c>
      <c r="Q69" s="150" t="str">
        <f ca="1">IF(Main!$AY64&lt;&gt;"#",$P69-Main!$AY64,"#")</f>
        <v>#</v>
      </c>
      <c r="R69" s="35">
        <f>Main!E64*Mask!G$18</f>
        <v>0</v>
      </c>
      <c r="S69" s="35">
        <f>Main!F64*Mask!H$18</f>
        <v>0</v>
      </c>
      <c r="T69" s="35">
        <f>Main!G64*Mask!I$18</f>
        <v>0</v>
      </c>
      <c r="U69" s="35">
        <f>Main!H64*Mask!J$18</f>
        <v>0</v>
      </c>
      <c r="V69" s="35">
        <f>Main!I64*Mask!K$18</f>
        <v>0</v>
      </c>
      <c r="W69" s="35">
        <f>Main!J64*Mask!L$18</f>
        <v>0</v>
      </c>
      <c r="X69" s="35">
        <f>Main!K64*Mask!M$18</f>
        <v>0</v>
      </c>
      <c r="Y69" s="35">
        <f>Main!L64*Mask!N$18</f>
        <v>0</v>
      </c>
      <c r="Z69" s="35">
        <f>Main!M64*Mask!O$18</f>
        <v>0</v>
      </c>
      <c r="AA69" s="35">
        <f>Main!N64*Mask!P$18</f>
        <v>0</v>
      </c>
      <c r="AB69" s="35">
        <f>Main!O64*Mask!Q$18</f>
        <v>0</v>
      </c>
      <c r="AC69" s="35">
        <f>Main!P64*Mask!R$18</f>
        <v>0</v>
      </c>
      <c r="AD69" s="35">
        <f>Main!Q64*Mask!S$18</f>
        <v>0</v>
      </c>
      <c r="AE69" s="35">
        <f>Main!R64*Mask!T$18</f>
        <v>0</v>
      </c>
      <c r="AF69" s="35">
        <f>Main!S64*Mask!U$18</f>
        <v>0</v>
      </c>
      <c r="AG69" s="35">
        <f>Main!T64*Mask!V$18</f>
        <v>0</v>
      </c>
      <c r="AH69" s="35">
        <f>Main!U64*Mask!W$18</f>
        <v>0</v>
      </c>
      <c r="AI69" s="35">
        <f>Main!V64*Mask!X$18</f>
        <v>0</v>
      </c>
      <c r="AJ69" s="35">
        <f>Main!W64*Mask!Y$18</f>
        <v>0</v>
      </c>
      <c r="AK69" s="35">
        <f>Main!X64*Mask!Z$18</f>
        <v>0</v>
      </c>
      <c r="AL69" s="35">
        <f>Main!Y64*Mask!AA$18</f>
        <v>0</v>
      </c>
      <c r="AM69" s="35">
        <f>Main!Z64*Mask!AB$18</f>
        <v>0</v>
      </c>
      <c r="AN69" s="35"/>
      <c r="AO69" s="35">
        <f>IF(OR($A$1&lt;=Main!AA$4,ISBLANK($N69)),0,Main!AA64)</f>
        <v>0</v>
      </c>
      <c r="AP69" s="35">
        <f>IF(OR($A$1&lt;=Main!AB$4,ISBLANK($N69)),0,Main!AB64)</f>
        <v>0</v>
      </c>
      <c r="AQ69" s="35">
        <f>IF(OR($A$1&lt;=Main!AC$4,ISBLANK($N69)),0,Main!AC64)</f>
        <v>0</v>
      </c>
      <c r="AR69" s="35">
        <f>IF(OR($A$1&lt;=Main!AD$4,ISBLANK($N69)),0,Main!AD64)</f>
        <v>0</v>
      </c>
      <c r="AS69" s="35">
        <f>IF(OR($A$1&lt;=Main!AE$4,ISBLANK($N69)),0,Main!AE64)</f>
        <v>0</v>
      </c>
      <c r="AT69" s="35">
        <f>IF(OR($A$1&lt;=Main!AF$4,ISBLANK($N69)),0,Main!AF64)</f>
        <v>0</v>
      </c>
      <c r="AU69" s="35">
        <f>IF(OR($A$1&lt;=Main!AG$4,ISBLANK($N69)),0,Main!AG64)</f>
        <v>0</v>
      </c>
      <c r="AV69" s="35">
        <f>IF(OR($A$1&lt;=Main!AH$4,ISBLANK($N69)),0,Main!AH64)</f>
        <v>0</v>
      </c>
      <c r="AW69" s="35">
        <f>IF(OR($A$1&lt;=Main!AI$4,ISBLANK($N69)),0,Main!AI64)</f>
        <v>0</v>
      </c>
      <c r="AX69" s="35">
        <f>IF(OR($A$1&lt;=Main!AJ$4,ISBLANK($N69)),0,Main!AJ64)</f>
        <v>0</v>
      </c>
      <c r="AY69" s="35">
        <f>IF(OR($A$1&lt;=Main!AK$4,ISBLANK($N69)),0,Main!AK64)</f>
        <v>0</v>
      </c>
      <c r="AZ69" s="35">
        <f>IF(OR($A$1&lt;=Main!AL$4,ISBLANK($N69)),0,Main!AL64)</f>
        <v>0</v>
      </c>
      <c r="BA69" s="35">
        <f>IF(OR($A$1&lt;=Main!AM$4,ISBLANK($N69)),0,Main!AM64)</f>
        <v>0</v>
      </c>
      <c r="BB69" s="35">
        <f>IF(OR($A$1&lt;=Main!AN$4,ISBLANK($N69)),0,Main!AN64)</f>
        <v>0</v>
      </c>
      <c r="BC69" s="35">
        <f>IF(OR($A$1&lt;=Main!AO$4,ISBLANK($N69)),0,Main!AO64)</f>
        <v>0</v>
      </c>
      <c r="BD69" s="35">
        <f>IF(OR($A$1&lt;=Main!AP$4,ISBLANK($N69)),0,Main!AP64)</f>
        <v>0</v>
      </c>
      <c r="BE69" s="35">
        <f>IF(OR($A$1&lt;=Main!AQ$4,ISBLANK($N69)),0,Main!AQ64)</f>
        <v>0</v>
      </c>
      <c r="BF69" s="35">
        <f>IF(OR($A$1&lt;=Main!AR$4,ISBLANK($N69)),0,Main!AR64)</f>
        <v>0</v>
      </c>
      <c r="BG69" s="35">
        <f>IF(OR($A$1&lt;=Main!AS$4,ISBLANK($N69)),0,Main!AS64)</f>
        <v>0</v>
      </c>
      <c r="BH69" s="35">
        <f>IF(OR($A$1&lt;=Main!AT$4,ISBLANK($N69)),0,Main!AT64)</f>
        <v>0</v>
      </c>
      <c r="BI69" s="35">
        <f>IF(OR($A$1&lt;=Main!AU$4,ISBLANK($N69)),0,Main!AU64)</f>
        <v>0</v>
      </c>
      <c r="BJ69" s="35">
        <f>IF(OR($A$1&lt;=Main!AV$4,ISBLANK($N69)),0,Main!AV64)</f>
        <v>0</v>
      </c>
    </row>
    <row r="70" spans="12:62">
      <c r="L70" s="146">
        <f>VLOOKUP($E11,Mask!$A$2:$C$102,$M$8,0)</f>
        <v>100</v>
      </c>
      <c r="M70" s="6">
        <f>L70*(1+$D$7)*$D$4/100*$D$8</f>
        <v>150</v>
      </c>
      <c r="N70" s="6" t="str">
        <f>Main!$A65&amp;Main!$B65</f>
        <v/>
      </c>
      <c r="O70" s="145">
        <f t="shared" si="2"/>
        <v>0</v>
      </c>
      <c r="P70" s="150">
        <f t="shared" si="5"/>
        <v>39</v>
      </c>
      <c r="Q70" s="150" t="str">
        <f ca="1">IF(Main!$AY65&lt;&gt;"#",$P70-Main!$AY65,"#")</f>
        <v>#</v>
      </c>
      <c r="R70" s="35">
        <f>Main!E65*Mask!G$18</f>
        <v>0</v>
      </c>
      <c r="S70" s="35">
        <f>Main!F65*Mask!H$18</f>
        <v>0</v>
      </c>
      <c r="T70" s="35">
        <f>Main!G65*Mask!I$18</f>
        <v>0</v>
      </c>
      <c r="U70" s="35">
        <f>Main!H65*Mask!J$18</f>
        <v>0</v>
      </c>
      <c r="V70" s="35">
        <f>Main!I65*Mask!K$18</f>
        <v>0</v>
      </c>
      <c r="W70" s="35">
        <f>Main!J65*Mask!L$18</f>
        <v>0</v>
      </c>
      <c r="X70" s="35">
        <f>Main!K65*Mask!M$18</f>
        <v>0</v>
      </c>
      <c r="Y70" s="35">
        <f>Main!L65*Mask!N$18</f>
        <v>0</v>
      </c>
      <c r="Z70" s="35">
        <f>Main!M65*Mask!O$18</f>
        <v>0</v>
      </c>
      <c r="AA70" s="35">
        <f>Main!N65*Mask!P$18</f>
        <v>0</v>
      </c>
      <c r="AB70" s="35">
        <f>Main!O65*Mask!Q$18</f>
        <v>0</v>
      </c>
      <c r="AC70" s="35">
        <f>Main!P65*Mask!R$18</f>
        <v>0</v>
      </c>
      <c r="AD70" s="35">
        <f>Main!Q65*Mask!S$18</f>
        <v>0</v>
      </c>
      <c r="AE70" s="35">
        <f>Main!R65*Mask!T$18</f>
        <v>0</v>
      </c>
      <c r="AF70" s="35">
        <f>Main!S65*Mask!U$18</f>
        <v>0</v>
      </c>
      <c r="AG70" s="35">
        <f>Main!T65*Mask!V$18</f>
        <v>0</v>
      </c>
      <c r="AH70" s="35">
        <f>Main!U65*Mask!W$18</f>
        <v>0</v>
      </c>
      <c r="AI70" s="35">
        <f>Main!V65*Mask!X$18</f>
        <v>0</v>
      </c>
      <c r="AJ70" s="35">
        <f>Main!W65*Mask!Y$18</f>
        <v>0</v>
      </c>
      <c r="AK70" s="35">
        <f>Main!X65*Mask!Z$18</f>
        <v>0</v>
      </c>
      <c r="AL70" s="35">
        <f>Main!Y65*Mask!AA$18</f>
        <v>0</v>
      </c>
      <c r="AM70" s="35">
        <f>Main!Z65*Mask!AB$18</f>
        <v>0</v>
      </c>
      <c r="AN70" s="35"/>
      <c r="AO70" s="35">
        <f>IF(OR($A$1&lt;=Main!AA$4,ISBLANK($N70)),0,Main!AA65)</f>
        <v>0</v>
      </c>
      <c r="AP70" s="35">
        <f>IF(OR($A$1&lt;=Main!AB$4,ISBLANK($N70)),0,Main!AB65)</f>
        <v>0</v>
      </c>
      <c r="AQ70" s="35">
        <f>IF(OR($A$1&lt;=Main!AC$4,ISBLANK($N70)),0,Main!AC65)</f>
        <v>0</v>
      </c>
      <c r="AR70" s="35">
        <f>IF(OR($A$1&lt;=Main!AD$4,ISBLANK($N70)),0,Main!AD65)</f>
        <v>0</v>
      </c>
      <c r="AS70" s="35">
        <f>IF(OR($A$1&lt;=Main!AE$4,ISBLANK($N70)),0,Main!AE65)</f>
        <v>0</v>
      </c>
      <c r="AT70" s="35">
        <f>IF(OR($A$1&lt;=Main!AF$4,ISBLANK($N70)),0,Main!AF65)</f>
        <v>0</v>
      </c>
      <c r="AU70" s="35">
        <f>IF(OR($A$1&lt;=Main!AG$4,ISBLANK($N70)),0,Main!AG65)</f>
        <v>0</v>
      </c>
      <c r="AV70" s="35">
        <f>IF(OR($A$1&lt;=Main!AH$4,ISBLANK($N70)),0,Main!AH65)</f>
        <v>0</v>
      </c>
      <c r="AW70" s="35">
        <f>IF(OR($A$1&lt;=Main!AI$4,ISBLANK($N70)),0,Main!AI65)</f>
        <v>0</v>
      </c>
      <c r="AX70" s="35">
        <f>IF(OR($A$1&lt;=Main!AJ$4,ISBLANK($N70)),0,Main!AJ65)</f>
        <v>0</v>
      </c>
      <c r="AY70" s="35">
        <f>IF(OR($A$1&lt;=Main!AK$4,ISBLANK($N70)),0,Main!AK65)</f>
        <v>0</v>
      </c>
      <c r="AZ70" s="35">
        <f>IF(OR($A$1&lt;=Main!AL$4,ISBLANK($N70)),0,Main!AL65)</f>
        <v>0</v>
      </c>
      <c r="BA70" s="35">
        <f>IF(OR($A$1&lt;=Main!AM$4,ISBLANK($N70)),0,Main!AM65)</f>
        <v>0</v>
      </c>
      <c r="BB70" s="35">
        <f>IF(OR($A$1&lt;=Main!AN$4,ISBLANK($N70)),0,Main!AN65)</f>
        <v>0</v>
      </c>
      <c r="BC70" s="35">
        <f>IF(OR($A$1&lt;=Main!AO$4,ISBLANK($N70)),0,Main!AO65)</f>
        <v>0</v>
      </c>
      <c r="BD70" s="35">
        <f>IF(OR($A$1&lt;=Main!AP$4,ISBLANK($N70)),0,Main!AP65)</f>
        <v>0</v>
      </c>
      <c r="BE70" s="35">
        <f>IF(OR($A$1&lt;=Main!AQ$4,ISBLANK($N70)),0,Main!AQ65)</f>
        <v>0</v>
      </c>
      <c r="BF70" s="35">
        <f>IF(OR($A$1&lt;=Main!AR$4,ISBLANK($N70)),0,Main!AR65)</f>
        <v>0</v>
      </c>
      <c r="BG70" s="35">
        <f>IF(OR($A$1&lt;=Main!AS$4,ISBLANK($N70)),0,Main!AS65)</f>
        <v>0</v>
      </c>
      <c r="BH70" s="35">
        <f>IF(OR($A$1&lt;=Main!AT$4,ISBLANK($N70)),0,Main!AT65)</f>
        <v>0</v>
      </c>
      <c r="BI70" s="35">
        <f>IF(OR($A$1&lt;=Main!AU$4,ISBLANK($N70)),0,Main!AU65)</f>
        <v>0</v>
      </c>
      <c r="BJ70" s="35">
        <f>IF(OR($A$1&lt;=Main!AV$4,ISBLANK($N70)),0,Main!AV65)</f>
        <v>0</v>
      </c>
    </row>
    <row r="71" spans="12:62">
      <c r="L71" s="146">
        <f>VLOOKUP($E12,Mask!$A$2:$C$102,$M$8,0)</f>
        <v>64</v>
      </c>
      <c r="M71" s="6">
        <f t="shared" ref="M71:M119" si="6">L71*(1+$D$7)*$D$4/100*$D$8</f>
        <v>96</v>
      </c>
      <c r="N71" s="6" t="str">
        <f>Main!$A66&amp;Main!$B66</f>
        <v/>
      </c>
      <c r="O71" s="145">
        <f t="shared" si="2"/>
        <v>0</v>
      </c>
      <c r="P71" s="150">
        <f t="shared" si="5"/>
        <v>39</v>
      </c>
      <c r="Q71" s="150" t="str">
        <f ca="1">IF(Main!$AY66&lt;&gt;"#",$P71-Main!$AY66,"#")</f>
        <v>#</v>
      </c>
      <c r="R71" s="35">
        <f>Main!E66*Mask!G$18</f>
        <v>0</v>
      </c>
      <c r="S71" s="35">
        <f>Main!F66*Mask!H$18</f>
        <v>0</v>
      </c>
      <c r="T71" s="35">
        <f>Main!G66*Mask!I$18</f>
        <v>0</v>
      </c>
      <c r="U71" s="35">
        <f>Main!H66*Mask!J$18</f>
        <v>0</v>
      </c>
      <c r="V71" s="35">
        <f>Main!I66*Mask!K$18</f>
        <v>0</v>
      </c>
      <c r="W71" s="35">
        <f>Main!J66*Mask!L$18</f>
        <v>0</v>
      </c>
      <c r="X71" s="35">
        <f>Main!K66*Mask!M$18</f>
        <v>0</v>
      </c>
      <c r="Y71" s="35">
        <f>Main!L66*Mask!N$18</f>
        <v>0</v>
      </c>
      <c r="Z71" s="35">
        <f>Main!M66*Mask!O$18</f>
        <v>0</v>
      </c>
      <c r="AA71" s="35">
        <f>Main!N66*Mask!P$18</f>
        <v>0</v>
      </c>
      <c r="AB71" s="35">
        <f>Main!O66*Mask!Q$18</f>
        <v>0</v>
      </c>
      <c r="AC71" s="35">
        <f>Main!P66*Mask!R$18</f>
        <v>0</v>
      </c>
      <c r="AD71" s="35">
        <f>Main!Q66*Mask!S$18</f>
        <v>0</v>
      </c>
      <c r="AE71" s="35">
        <f>Main!R66*Mask!T$18</f>
        <v>0</v>
      </c>
      <c r="AF71" s="35">
        <f>Main!S66*Mask!U$18</f>
        <v>0</v>
      </c>
      <c r="AG71" s="35">
        <f>Main!T66*Mask!V$18</f>
        <v>0</v>
      </c>
      <c r="AH71" s="35">
        <f>Main!U66*Mask!W$18</f>
        <v>0</v>
      </c>
      <c r="AI71" s="35">
        <f>Main!V66*Mask!X$18</f>
        <v>0</v>
      </c>
      <c r="AJ71" s="35">
        <f>Main!W66*Mask!Y$18</f>
        <v>0</v>
      </c>
      <c r="AK71" s="35">
        <f>Main!X66*Mask!Z$18</f>
        <v>0</v>
      </c>
      <c r="AL71" s="35">
        <f>Main!Y66*Mask!AA$18</f>
        <v>0</v>
      </c>
      <c r="AM71" s="35">
        <f>Main!Z66*Mask!AB$18</f>
        <v>0</v>
      </c>
      <c r="AN71" s="35"/>
      <c r="AO71" s="35">
        <f>IF(OR($A$1&lt;=Main!AA$4,ISBLANK($N71)),0,Main!AA66)</f>
        <v>0</v>
      </c>
      <c r="AP71" s="35">
        <f>IF(OR($A$1&lt;=Main!AB$4,ISBLANK($N71)),0,Main!AB66)</f>
        <v>0</v>
      </c>
      <c r="AQ71" s="35">
        <f>IF(OR($A$1&lt;=Main!AC$4,ISBLANK($N71)),0,Main!AC66)</f>
        <v>0</v>
      </c>
      <c r="AR71" s="35">
        <f>IF(OR($A$1&lt;=Main!AD$4,ISBLANK($N71)),0,Main!AD66)</f>
        <v>0</v>
      </c>
      <c r="AS71" s="35">
        <f>IF(OR($A$1&lt;=Main!AE$4,ISBLANK($N71)),0,Main!AE66)</f>
        <v>0</v>
      </c>
      <c r="AT71" s="35">
        <f>IF(OR($A$1&lt;=Main!AF$4,ISBLANK($N71)),0,Main!AF66)</f>
        <v>0</v>
      </c>
      <c r="AU71" s="35">
        <f>IF(OR($A$1&lt;=Main!AG$4,ISBLANK($N71)),0,Main!AG66)</f>
        <v>0</v>
      </c>
      <c r="AV71" s="35">
        <f>IF(OR($A$1&lt;=Main!AH$4,ISBLANK($N71)),0,Main!AH66)</f>
        <v>0</v>
      </c>
      <c r="AW71" s="35">
        <f>IF(OR($A$1&lt;=Main!AI$4,ISBLANK($N71)),0,Main!AI66)</f>
        <v>0</v>
      </c>
      <c r="AX71" s="35">
        <f>IF(OR($A$1&lt;=Main!AJ$4,ISBLANK($N71)),0,Main!AJ66)</f>
        <v>0</v>
      </c>
      <c r="AY71" s="35">
        <f>IF(OR($A$1&lt;=Main!AK$4,ISBLANK($N71)),0,Main!AK66)</f>
        <v>0</v>
      </c>
      <c r="AZ71" s="35">
        <f>IF(OR($A$1&lt;=Main!AL$4,ISBLANK($N71)),0,Main!AL66)</f>
        <v>0</v>
      </c>
      <c r="BA71" s="35">
        <f>IF(OR($A$1&lt;=Main!AM$4,ISBLANK($N71)),0,Main!AM66)</f>
        <v>0</v>
      </c>
      <c r="BB71" s="35">
        <f>IF(OR($A$1&lt;=Main!AN$4,ISBLANK($N71)),0,Main!AN66)</f>
        <v>0</v>
      </c>
      <c r="BC71" s="35">
        <f>IF(OR($A$1&lt;=Main!AO$4,ISBLANK($N71)),0,Main!AO66)</f>
        <v>0</v>
      </c>
      <c r="BD71" s="35">
        <f>IF(OR($A$1&lt;=Main!AP$4,ISBLANK($N71)),0,Main!AP66)</f>
        <v>0</v>
      </c>
      <c r="BE71" s="35">
        <f>IF(OR($A$1&lt;=Main!AQ$4,ISBLANK($N71)),0,Main!AQ66)</f>
        <v>0</v>
      </c>
      <c r="BF71" s="35">
        <f>IF(OR($A$1&lt;=Main!AR$4,ISBLANK($N71)),0,Main!AR66)</f>
        <v>0</v>
      </c>
      <c r="BG71" s="35">
        <f>IF(OR($A$1&lt;=Main!AS$4,ISBLANK($N71)),0,Main!AS66)</f>
        <v>0</v>
      </c>
      <c r="BH71" s="35">
        <f>IF(OR($A$1&lt;=Main!AT$4,ISBLANK($N71)),0,Main!AT66)</f>
        <v>0</v>
      </c>
      <c r="BI71" s="35">
        <f>IF(OR($A$1&lt;=Main!AU$4,ISBLANK($N71)),0,Main!AU66)</f>
        <v>0</v>
      </c>
      <c r="BJ71" s="35">
        <f>IF(OR($A$1&lt;=Main!AV$4,ISBLANK($N71)),0,Main!AV66)</f>
        <v>0</v>
      </c>
    </row>
    <row r="72" spans="12:62">
      <c r="L72" s="146">
        <f>VLOOKUP($E13,Mask!$A$2:$C$102,$M$8,0)</f>
        <v>55</v>
      </c>
      <c r="M72" s="6">
        <f t="shared" si="6"/>
        <v>82.5</v>
      </c>
      <c r="N72" s="6" t="str">
        <f>Main!$A67&amp;Main!$B67</f>
        <v/>
      </c>
      <c r="O72" s="145">
        <f t="shared" si="2"/>
        <v>0</v>
      </c>
      <c r="P72" s="150">
        <f t="shared" si="5"/>
        <v>39</v>
      </c>
      <c r="Q72" s="150" t="str">
        <f ca="1">IF(Main!$AY67&lt;&gt;"#",$P72-Main!$AY67,"#")</f>
        <v>#</v>
      </c>
      <c r="R72" s="35">
        <f>Main!E67*Mask!G$18</f>
        <v>0</v>
      </c>
      <c r="S72" s="35">
        <f>Main!F67*Mask!H$18</f>
        <v>0</v>
      </c>
      <c r="T72" s="35">
        <f>Main!G67*Mask!I$18</f>
        <v>0</v>
      </c>
      <c r="U72" s="35">
        <f>Main!H67*Mask!J$18</f>
        <v>0</v>
      </c>
      <c r="V72" s="35">
        <f>Main!I67*Mask!K$18</f>
        <v>0</v>
      </c>
      <c r="W72" s="35">
        <f>Main!J67*Mask!L$18</f>
        <v>0</v>
      </c>
      <c r="X72" s="35">
        <f>Main!K67*Mask!M$18</f>
        <v>0</v>
      </c>
      <c r="Y72" s="35">
        <f>Main!L67*Mask!N$18</f>
        <v>0</v>
      </c>
      <c r="Z72" s="35">
        <f>Main!M67*Mask!O$18</f>
        <v>0</v>
      </c>
      <c r="AA72" s="35">
        <f>Main!N67*Mask!P$18</f>
        <v>0</v>
      </c>
      <c r="AB72" s="35">
        <f>Main!O67*Mask!Q$18</f>
        <v>0</v>
      </c>
      <c r="AC72" s="35">
        <f>Main!P67*Mask!R$18</f>
        <v>0</v>
      </c>
      <c r="AD72" s="35">
        <f>Main!Q67*Mask!S$18</f>
        <v>0</v>
      </c>
      <c r="AE72" s="35">
        <f>Main!R67*Mask!T$18</f>
        <v>0</v>
      </c>
      <c r="AF72" s="35">
        <f>Main!S67*Mask!U$18</f>
        <v>0</v>
      </c>
      <c r="AG72" s="35">
        <f>Main!T67*Mask!V$18</f>
        <v>0</v>
      </c>
      <c r="AH72" s="35">
        <f>Main!U67*Mask!W$18</f>
        <v>0</v>
      </c>
      <c r="AI72" s="35">
        <f>Main!V67*Mask!X$18</f>
        <v>0</v>
      </c>
      <c r="AJ72" s="35">
        <f>Main!W67*Mask!Y$18</f>
        <v>0</v>
      </c>
      <c r="AK72" s="35">
        <f>Main!X67*Mask!Z$18</f>
        <v>0</v>
      </c>
      <c r="AL72" s="35">
        <f>Main!Y67*Mask!AA$18</f>
        <v>0</v>
      </c>
      <c r="AM72" s="35">
        <f>Main!Z67*Mask!AB$18</f>
        <v>0</v>
      </c>
      <c r="AN72" s="35"/>
      <c r="AO72" s="35">
        <f>IF(OR($A$1&lt;=Main!AA$4,ISBLANK($N72)),0,Main!AA67)</f>
        <v>0</v>
      </c>
      <c r="AP72" s="35">
        <f>IF(OR($A$1&lt;=Main!AB$4,ISBLANK($N72)),0,Main!AB67)</f>
        <v>0</v>
      </c>
      <c r="AQ72" s="35">
        <f>IF(OR($A$1&lt;=Main!AC$4,ISBLANK($N72)),0,Main!AC67)</f>
        <v>0</v>
      </c>
      <c r="AR72" s="35">
        <f>IF(OR($A$1&lt;=Main!AD$4,ISBLANK($N72)),0,Main!AD67)</f>
        <v>0</v>
      </c>
      <c r="AS72" s="35">
        <f>IF(OR($A$1&lt;=Main!AE$4,ISBLANK($N72)),0,Main!AE67)</f>
        <v>0</v>
      </c>
      <c r="AT72" s="35">
        <f>IF(OR($A$1&lt;=Main!AF$4,ISBLANK($N72)),0,Main!AF67)</f>
        <v>0</v>
      </c>
      <c r="AU72" s="35">
        <f>IF(OR($A$1&lt;=Main!AG$4,ISBLANK($N72)),0,Main!AG67)</f>
        <v>0</v>
      </c>
      <c r="AV72" s="35">
        <f>IF(OR($A$1&lt;=Main!AH$4,ISBLANK($N72)),0,Main!AH67)</f>
        <v>0</v>
      </c>
      <c r="AW72" s="35">
        <f>IF(OR($A$1&lt;=Main!AI$4,ISBLANK($N72)),0,Main!AI67)</f>
        <v>0</v>
      </c>
      <c r="AX72" s="35">
        <f>IF(OR($A$1&lt;=Main!AJ$4,ISBLANK($N72)),0,Main!AJ67)</f>
        <v>0</v>
      </c>
      <c r="AY72" s="35">
        <f>IF(OR($A$1&lt;=Main!AK$4,ISBLANK($N72)),0,Main!AK67)</f>
        <v>0</v>
      </c>
      <c r="AZ72" s="35">
        <f>IF(OR($A$1&lt;=Main!AL$4,ISBLANK($N72)),0,Main!AL67)</f>
        <v>0</v>
      </c>
      <c r="BA72" s="35">
        <f>IF(OR($A$1&lt;=Main!AM$4,ISBLANK($N72)),0,Main!AM67)</f>
        <v>0</v>
      </c>
      <c r="BB72" s="35">
        <f>IF(OR($A$1&lt;=Main!AN$4,ISBLANK($N72)),0,Main!AN67)</f>
        <v>0</v>
      </c>
      <c r="BC72" s="35">
        <f>IF(OR($A$1&lt;=Main!AO$4,ISBLANK($N72)),0,Main!AO67)</f>
        <v>0</v>
      </c>
      <c r="BD72" s="35">
        <f>IF(OR($A$1&lt;=Main!AP$4,ISBLANK($N72)),0,Main!AP67)</f>
        <v>0</v>
      </c>
      <c r="BE72" s="35">
        <f>IF(OR($A$1&lt;=Main!AQ$4,ISBLANK($N72)),0,Main!AQ67)</f>
        <v>0</v>
      </c>
      <c r="BF72" s="35">
        <f>IF(OR($A$1&lt;=Main!AR$4,ISBLANK($N72)),0,Main!AR67)</f>
        <v>0</v>
      </c>
      <c r="BG72" s="35">
        <f>IF(OR($A$1&lt;=Main!AS$4,ISBLANK($N72)),0,Main!AS67)</f>
        <v>0</v>
      </c>
      <c r="BH72" s="35">
        <f>IF(OR($A$1&lt;=Main!AT$4,ISBLANK($N72)),0,Main!AT67)</f>
        <v>0</v>
      </c>
      <c r="BI72" s="35">
        <f>IF(OR($A$1&lt;=Main!AU$4,ISBLANK($N72)),0,Main!AU67)</f>
        <v>0</v>
      </c>
      <c r="BJ72" s="35">
        <f>IF(OR($A$1&lt;=Main!AV$4,ISBLANK($N72)),0,Main!AV67)</f>
        <v>0</v>
      </c>
    </row>
    <row r="73" spans="12:62">
      <c r="L73" s="146">
        <f>VLOOKUP($E14,Mask!$A$2:$C$102,$M$8,0)</f>
        <v>34</v>
      </c>
      <c r="M73" s="6">
        <f t="shared" si="6"/>
        <v>51</v>
      </c>
      <c r="N73" s="6" t="str">
        <f>Main!$A68&amp;Main!$B68</f>
        <v/>
      </c>
      <c r="O73" s="145">
        <f t="shared" si="2"/>
        <v>0</v>
      </c>
      <c r="P73" s="150">
        <f t="shared" si="5"/>
        <v>39</v>
      </c>
      <c r="Q73" s="150" t="str">
        <f ca="1">IF(Main!$AY68&lt;&gt;"#",$P73-Main!$AY68,"#")</f>
        <v>#</v>
      </c>
      <c r="R73" s="35">
        <f>Main!E68*Mask!G$18</f>
        <v>0</v>
      </c>
      <c r="S73" s="35">
        <f>Main!F68*Mask!H$18</f>
        <v>0</v>
      </c>
      <c r="T73" s="35">
        <f>Main!G68*Mask!I$18</f>
        <v>0</v>
      </c>
      <c r="U73" s="35">
        <f>Main!H68*Mask!J$18</f>
        <v>0</v>
      </c>
      <c r="V73" s="35">
        <f>Main!I68*Mask!K$18</f>
        <v>0</v>
      </c>
      <c r="W73" s="35">
        <f>Main!J68*Mask!L$18</f>
        <v>0</v>
      </c>
      <c r="X73" s="35">
        <f>Main!K68*Mask!M$18</f>
        <v>0</v>
      </c>
      <c r="Y73" s="35">
        <f>Main!L68*Mask!N$18</f>
        <v>0</v>
      </c>
      <c r="Z73" s="35">
        <f>Main!M68*Mask!O$18</f>
        <v>0</v>
      </c>
      <c r="AA73" s="35">
        <f>Main!N68*Mask!P$18</f>
        <v>0</v>
      </c>
      <c r="AB73" s="35">
        <f>Main!O68*Mask!Q$18</f>
        <v>0</v>
      </c>
      <c r="AC73" s="35">
        <f>Main!P68*Mask!R$18</f>
        <v>0</v>
      </c>
      <c r="AD73" s="35">
        <f>Main!Q68*Mask!S$18</f>
        <v>0</v>
      </c>
      <c r="AE73" s="35">
        <f>Main!R68*Mask!T$18</f>
        <v>0</v>
      </c>
      <c r="AF73" s="35">
        <f>Main!S68*Mask!U$18</f>
        <v>0</v>
      </c>
      <c r="AG73" s="35">
        <f>Main!T68*Mask!V$18</f>
        <v>0</v>
      </c>
      <c r="AH73" s="35">
        <f>Main!U68*Mask!W$18</f>
        <v>0</v>
      </c>
      <c r="AI73" s="35">
        <f>Main!V68*Mask!X$18</f>
        <v>0</v>
      </c>
      <c r="AJ73" s="35">
        <f>Main!W68*Mask!Y$18</f>
        <v>0</v>
      </c>
      <c r="AK73" s="35">
        <f>Main!X68*Mask!Z$18</f>
        <v>0</v>
      </c>
      <c r="AL73" s="35">
        <f>Main!Y68*Mask!AA$18</f>
        <v>0</v>
      </c>
      <c r="AM73" s="35">
        <f>Main!Z68*Mask!AB$18</f>
        <v>0</v>
      </c>
      <c r="AN73" s="35"/>
      <c r="AO73" s="35">
        <f>IF(OR($A$1&lt;=Main!AA$4,ISBLANK($N73)),0,Main!AA68)</f>
        <v>0</v>
      </c>
      <c r="AP73" s="35">
        <f>IF(OR($A$1&lt;=Main!AB$4,ISBLANK($N73)),0,Main!AB68)</f>
        <v>0</v>
      </c>
      <c r="AQ73" s="35">
        <f>IF(OR($A$1&lt;=Main!AC$4,ISBLANK($N73)),0,Main!AC68)</f>
        <v>0</v>
      </c>
      <c r="AR73" s="35">
        <f>IF(OR($A$1&lt;=Main!AD$4,ISBLANK($N73)),0,Main!AD68)</f>
        <v>0</v>
      </c>
      <c r="AS73" s="35">
        <f>IF(OR($A$1&lt;=Main!AE$4,ISBLANK($N73)),0,Main!AE68)</f>
        <v>0</v>
      </c>
      <c r="AT73" s="35">
        <f>IF(OR($A$1&lt;=Main!AF$4,ISBLANK($N73)),0,Main!AF68)</f>
        <v>0</v>
      </c>
      <c r="AU73" s="35">
        <f>IF(OR($A$1&lt;=Main!AG$4,ISBLANK($N73)),0,Main!AG68)</f>
        <v>0</v>
      </c>
      <c r="AV73" s="35">
        <f>IF(OR($A$1&lt;=Main!AH$4,ISBLANK($N73)),0,Main!AH68)</f>
        <v>0</v>
      </c>
      <c r="AW73" s="35">
        <f>IF(OR($A$1&lt;=Main!AI$4,ISBLANK($N73)),0,Main!AI68)</f>
        <v>0</v>
      </c>
      <c r="AX73" s="35">
        <f>IF(OR($A$1&lt;=Main!AJ$4,ISBLANK($N73)),0,Main!AJ68)</f>
        <v>0</v>
      </c>
      <c r="AY73" s="35">
        <f>IF(OR($A$1&lt;=Main!AK$4,ISBLANK($N73)),0,Main!AK68)</f>
        <v>0</v>
      </c>
      <c r="AZ73" s="35">
        <f>IF(OR($A$1&lt;=Main!AL$4,ISBLANK($N73)),0,Main!AL68)</f>
        <v>0</v>
      </c>
      <c r="BA73" s="35">
        <f>IF(OR($A$1&lt;=Main!AM$4,ISBLANK($N73)),0,Main!AM68)</f>
        <v>0</v>
      </c>
      <c r="BB73" s="35">
        <f>IF(OR($A$1&lt;=Main!AN$4,ISBLANK($N73)),0,Main!AN68)</f>
        <v>0</v>
      </c>
      <c r="BC73" s="35">
        <f>IF(OR($A$1&lt;=Main!AO$4,ISBLANK($N73)),0,Main!AO68)</f>
        <v>0</v>
      </c>
      <c r="BD73" s="35">
        <f>IF(OR($A$1&lt;=Main!AP$4,ISBLANK($N73)),0,Main!AP68)</f>
        <v>0</v>
      </c>
      <c r="BE73" s="35">
        <f>IF(OR($A$1&lt;=Main!AQ$4,ISBLANK($N73)),0,Main!AQ68)</f>
        <v>0</v>
      </c>
      <c r="BF73" s="35">
        <f>IF(OR($A$1&lt;=Main!AR$4,ISBLANK($N73)),0,Main!AR68)</f>
        <v>0</v>
      </c>
      <c r="BG73" s="35">
        <f>IF(OR($A$1&lt;=Main!AS$4,ISBLANK($N73)),0,Main!AS68)</f>
        <v>0</v>
      </c>
      <c r="BH73" s="35">
        <f>IF(OR($A$1&lt;=Main!AT$4,ISBLANK($N73)),0,Main!AT68)</f>
        <v>0</v>
      </c>
      <c r="BI73" s="35">
        <f>IF(OR($A$1&lt;=Main!AU$4,ISBLANK($N73)),0,Main!AU68)</f>
        <v>0</v>
      </c>
      <c r="BJ73" s="35">
        <f>IF(OR($A$1&lt;=Main!AV$4,ISBLANK($N73)),0,Main!AV68)</f>
        <v>0</v>
      </c>
    </row>
    <row r="74" spans="12:62">
      <c r="L74" s="146">
        <f>VLOOKUP($E15,Mask!$A$2:$C$102,$M$8,0)</f>
        <v>0</v>
      </c>
      <c r="M74" s="6">
        <f t="shared" si="6"/>
        <v>0</v>
      </c>
      <c r="N74" s="6" t="str">
        <f>Main!$A69&amp;Main!$B69</f>
        <v/>
      </c>
      <c r="O74" s="145">
        <f t="shared" si="2"/>
        <v>0</v>
      </c>
      <c r="P74" s="150">
        <f t="shared" si="5"/>
        <v>39</v>
      </c>
      <c r="Q74" s="150" t="str">
        <f ca="1">IF(Main!$AY69&lt;&gt;"#",$P74-Main!$AY69,"#")</f>
        <v>#</v>
      </c>
      <c r="R74" s="35">
        <f>Main!E69*Mask!G$18</f>
        <v>0</v>
      </c>
      <c r="S74" s="35">
        <f>Main!F69*Mask!H$18</f>
        <v>0</v>
      </c>
      <c r="T74" s="35">
        <f>Main!G69*Mask!I$18</f>
        <v>0</v>
      </c>
      <c r="U74" s="35">
        <f>Main!H69*Mask!J$18</f>
        <v>0</v>
      </c>
      <c r="V74" s="35">
        <f>Main!I69*Mask!K$18</f>
        <v>0</v>
      </c>
      <c r="W74" s="35">
        <f>Main!J69*Mask!L$18</f>
        <v>0</v>
      </c>
      <c r="X74" s="35">
        <f>Main!K69*Mask!M$18</f>
        <v>0</v>
      </c>
      <c r="Y74" s="35">
        <f>Main!L69*Mask!N$18</f>
        <v>0</v>
      </c>
      <c r="Z74" s="35">
        <f>Main!M69*Mask!O$18</f>
        <v>0</v>
      </c>
      <c r="AA74" s="35">
        <f>Main!N69*Mask!P$18</f>
        <v>0</v>
      </c>
      <c r="AB74" s="35">
        <f>Main!O69*Mask!Q$18</f>
        <v>0</v>
      </c>
      <c r="AC74" s="35">
        <f>Main!P69*Mask!R$18</f>
        <v>0</v>
      </c>
      <c r="AD74" s="35">
        <f>Main!Q69*Mask!S$18</f>
        <v>0</v>
      </c>
      <c r="AE74" s="35">
        <f>Main!R69*Mask!T$18</f>
        <v>0</v>
      </c>
      <c r="AF74" s="35">
        <f>Main!S69*Mask!U$18</f>
        <v>0</v>
      </c>
      <c r="AG74" s="35">
        <f>Main!T69*Mask!V$18</f>
        <v>0</v>
      </c>
      <c r="AH74" s="35">
        <f>Main!U69*Mask!W$18</f>
        <v>0</v>
      </c>
      <c r="AI74" s="35">
        <f>Main!V69*Mask!X$18</f>
        <v>0</v>
      </c>
      <c r="AJ74" s="35">
        <f>Main!W69*Mask!Y$18</f>
        <v>0</v>
      </c>
      <c r="AK74" s="35">
        <f>Main!X69*Mask!Z$18</f>
        <v>0</v>
      </c>
      <c r="AL74" s="35">
        <f>Main!Y69*Mask!AA$18</f>
        <v>0</v>
      </c>
      <c r="AM74" s="35">
        <f>Main!Z69*Mask!AB$18</f>
        <v>0</v>
      </c>
      <c r="AN74" s="35"/>
      <c r="AO74" s="35">
        <f>IF(OR($A$1&lt;=Main!AA$4,ISBLANK($N74)),0,Main!AA69)</f>
        <v>0</v>
      </c>
      <c r="AP74" s="35">
        <f>IF(OR($A$1&lt;=Main!AB$4,ISBLANK($N74)),0,Main!AB69)</f>
        <v>0</v>
      </c>
      <c r="AQ74" s="35">
        <f>IF(OR($A$1&lt;=Main!AC$4,ISBLANK($N74)),0,Main!AC69)</f>
        <v>0</v>
      </c>
      <c r="AR74" s="35">
        <f>IF(OR($A$1&lt;=Main!AD$4,ISBLANK($N74)),0,Main!AD69)</f>
        <v>0</v>
      </c>
      <c r="AS74" s="35">
        <f>IF(OR($A$1&lt;=Main!AE$4,ISBLANK($N74)),0,Main!AE69)</f>
        <v>0</v>
      </c>
      <c r="AT74" s="35">
        <f>IF(OR($A$1&lt;=Main!AF$4,ISBLANK($N74)),0,Main!AF69)</f>
        <v>0</v>
      </c>
      <c r="AU74" s="35">
        <f>IF(OR($A$1&lt;=Main!AG$4,ISBLANK($N74)),0,Main!AG69)</f>
        <v>0</v>
      </c>
      <c r="AV74" s="35">
        <f>IF(OR($A$1&lt;=Main!AH$4,ISBLANK($N74)),0,Main!AH69)</f>
        <v>0</v>
      </c>
      <c r="AW74" s="35">
        <f>IF(OR($A$1&lt;=Main!AI$4,ISBLANK($N74)),0,Main!AI69)</f>
        <v>0</v>
      </c>
      <c r="AX74" s="35">
        <f>IF(OR($A$1&lt;=Main!AJ$4,ISBLANK($N74)),0,Main!AJ69)</f>
        <v>0</v>
      </c>
      <c r="AY74" s="35">
        <f>IF(OR($A$1&lt;=Main!AK$4,ISBLANK($N74)),0,Main!AK69)</f>
        <v>0</v>
      </c>
      <c r="AZ74" s="35">
        <f>IF(OR($A$1&lt;=Main!AL$4,ISBLANK($N74)),0,Main!AL69)</f>
        <v>0</v>
      </c>
      <c r="BA74" s="35">
        <f>IF(OR($A$1&lt;=Main!AM$4,ISBLANK($N74)),0,Main!AM69)</f>
        <v>0</v>
      </c>
      <c r="BB74" s="35">
        <f>IF(OR($A$1&lt;=Main!AN$4,ISBLANK($N74)),0,Main!AN69)</f>
        <v>0</v>
      </c>
      <c r="BC74" s="35">
        <f>IF(OR($A$1&lt;=Main!AO$4,ISBLANK($N74)),0,Main!AO69)</f>
        <v>0</v>
      </c>
      <c r="BD74" s="35">
        <f>IF(OR($A$1&lt;=Main!AP$4,ISBLANK($N74)),0,Main!AP69)</f>
        <v>0</v>
      </c>
      <c r="BE74" s="35">
        <f>IF(OR($A$1&lt;=Main!AQ$4,ISBLANK($N74)),0,Main!AQ69)</f>
        <v>0</v>
      </c>
      <c r="BF74" s="35">
        <f>IF(OR($A$1&lt;=Main!AR$4,ISBLANK($N74)),0,Main!AR69)</f>
        <v>0</v>
      </c>
      <c r="BG74" s="35">
        <f>IF(OR($A$1&lt;=Main!AS$4,ISBLANK($N74)),0,Main!AS69)</f>
        <v>0</v>
      </c>
      <c r="BH74" s="35">
        <f>IF(OR($A$1&lt;=Main!AT$4,ISBLANK($N74)),0,Main!AT69)</f>
        <v>0</v>
      </c>
      <c r="BI74" s="35">
        <f>IF(OR($A$1&lt;=Main!AU$4,ISBLANK($N74)),0,Main!AU69)</f>
        <v>0</v>
      </c>
      <c r="BJ74" s="35">
        <f>IF(OR($A$1&lt;=Main!AV$4,ISBLANK($N74)),0,Main!AV69)</f>
        <v>0</v>
      </c>
    </row>
    <row r="75" spans="12:62">
      <c r="L75" s="146">
        <f>VLOOKUP($E16,Mask!$A$2:$C$102,$M$8,0)</f>
        <v>0</v>
      </c>
      <c r="M75" s="6">
        <f t="shared" si="6"/>
        <v>0</v>
      </c>
      <c r="N75" s="6" t="str">
        <f>Main!$A70&amp;Main!$B70</f>
        <v/>
      </c>
      <c r="O75" s="145">
        <f t="shared" ref="O75:O138" si="7">IF(N75="",0,LARGE($R75:$BH75,1)+LARGE($R75:$BH75,2)+LARGE($R75:$BH75,3))</f>
        <v>0</v>
      </c>
      <c r="P75" s="150">
        <f t="shared" si="5"/>
        <v>39</v>
      </c>
      <c r="Q75" s="150" t="str">
        <f ca="1">IF(Main!$AY70&lt;&gt;"#",$P75-Main!$AY70,"#")</f>
        <v>#</v>
      </c>
      <c r="R75" s="35">
        <f>Main!E70*Mask!G$18</f>
        <v>0</v>
      </c>
      <c r="S75" s="35">
        <f>Main!F70*Mask!H$18</f>
        <v>0</v>
      </c>
      <c r="T75" s="35">
        <f>Main!G70*Mask!I$18</f>
        <v>0</v>
      </c>
      <c r="U75" s="35">
        <f>Main!H70*Mask!J$18</f>
        <v>0</v>
      </c>
      <c r="V75" s="35">
        <f>Main!I70*Mask!K$18</f>
        <v>0</v>
      </c>
      <c r="W75" s="35">
        <f>Main!J70*Mask!L$18</f>
        <v>0</v>
      </c>
      <c r="X75" s="35">
        <f>Main!K70*Mask!M$18</f>
        <v>0</v>
      </c>
      <c r="Y75" s="35">
        <f>Main!L70*Mask!N$18</f>
        <v>0</v>
      </c>
      <c r="Z75" s="35">
        <f>Main!M70*Mask!O$18</f>
        <v>0</v>
      </c>
      <c r="AA75" s="35">
        <f>Main!N70*Mask!P$18</f>
        <v>0</v>
      </c>
      <c r="AB75" s="35">
        <f>Main!O70*Mask!Q$18</f>
        <v>0</v>
      </c>
      <c r="AC75" s="35">
        <f>Main!P70*Mask!R$18</f>
        <v>0</v>
      </c>
      <c r="AD75" s="35">
        <f>Main!Q70*Mask!S$18</f>
        <v>0</v>
      </c>
      <c r="AE75" s="35">
        <f>Main!R70*Mask!T$18</f>
        <v>0</v>
      </c>
      <c r="AF75" s="35">
        <f>Main!S70*Mask!U$18</f>
        <v>0</v>
      </c>
      <c r="AG75" s="35">
        <f>Main!T70*Mask!V$18</f>
        <v>0</v>
      </c>
      <c r="AH75" s="35">
        <f>Main!U70*Mask!W$18</f>
        <v>0</v>
      </c>
      <c r="AI75" s="35">
        <f>Main!V70*Mask!X$18</f>
        <v>0</v>
      </c>
      <c r="AJ75" s="35">
        <f>Main!W70*Mask!Y$18</f>
        <v>0</v>
      </c>
      <c r="AK75" s="35">
        <f>Main!X70*Mask!Z$18</f>
        <v>0</v>
      </c>
      <c r="AL75" s="35">
        <f>Main!Y70*Mask!AA$18</f>
        <v>0</v>
      </c>
      <c r="AM75" s="35">
        <f>Main!Z70*Mask!AB$18</f>
        <v>0</v>
      </c>
      <c r="AN75" s="35"/>
      <c r="AO75" s="35">
        <f>IF(OR($A$1&lt;=Main!AA$4,ISBLANK($N75)),0,Main!AA70)</f>
        <v>0</v>
      </c>
      <c r="AP75" s="35">
        <f>IF(OR($A$1&lt;=Main!AB$4,ISBLANK($N75)),0,Main!AB70)</f>
        <v>0</v>
      </c>
      <c r="AQ75" s="35">
        <f>IF(OR($A$1&lt;=Main!AC$4,ISBLANK($N75)),0,Main!AC70)</f>
        <v>0</v>
      </c>
      <c r="AR75" s="35">
        <f>IF(OR($A$1&lt;=Main!AD$4,ISBLANK($N75)),0,Main!AD70)</f>
        <v>0</v>
      </c>
      <c r="AS75" s="35">
        <f>IF(OR($A$1&lt;=Main!AE$4,ISBLANK($N75)),0,Main!AE70)</f>
        <v>0</v>
      </c>
      <c r="AT75" s="35">
        <f>IF(OR($A$1&lt;=Main!AF$4,ISBLANK($N75)),0,Main!AF70)</f>
        <v>0</v>
      </c>
      <c r="AU75" s="35">
        <f>IF(OR($A$1&lt;=Main!AG$4,ISBLANK($N75)),0,Main!AG70)</f>
        <v>0</v>
      </c>
      <c r="AV75" s="35">
        <f>IF(OR($A$1&lt;=Main!AH$4,ISBLANK($N75)),0,Main!AH70)</f>
        <v>0</v>
      </c>
      <c r="AW75" s="35">
        <f>IF(OR($A$1&lt;=Main!AI$4,ISBLANK($N75)),0,Main!AI70)</f>
        <v>0</v>
      </c>
      <c r="AX75" s="35">
        <f>IF(OR($A$1&lt;=Main!AJ$4,ISBLANK($N75)),0,Main!AJ70)</f>
        <v>0</v>
      </c>
      <c r="AY75" s="35">
        <f>IF(OR($A$1&lt;=Main!AK$4,ISBLANK($N75)),0,Main!AK70)</f>
        <v>0</v>
      </c>
      <c r="AZ75" s="35">
        <f>IF(OR($A$1&lt;=Main!AL$4,ISBLANK($N75)),0,Main!AL70)</f>
        <v>0</v>
      </c>
      <c r="BA75" s="35">
        <f>IF(OR($A$1&lt;=Main!AM$4,ISBLANK($N75)),0,Main!AM70)</f>
        <v>0</v>
      </c>
      <c r="BB75" s="35">
        <f>IF(OR($A$1&lt;=Main!AN$4,ISBLANK($N75)),0,Main!AN70)</f>
        <v>0</v>
      </c>
      <c r="BC75" s="35">
        <f>IF(OR($A$1&lt;=Main!AO$4,ISBLANK($N75)),0,Main!AO70)</f>
        <v>0</v>
      </c>
      <c r="BD75" s="35">
        <f>IF(OR($A$1&lt;=Main!AP$4,ISBLANK($N75)),0,Main!AP70)</f>
        <v>0</v>
      </c>
      <c r="BE75" s="35">
        <f>IF(OR($A$1&lt;=Main!AQ$4,ISBLANK($N75)),0,Main!AQ70)</f>
        <v>0</v>
      </c>
      <c r="BF75" s="35">
        <f>IF(OR($A$1&lt;=Main!AR$4,ISBLANK($N75)),0,Main!AR70)</f>
        <v>0</v>
      </c>
      <c r="BG75" s="35">
        <f>IF(OR($A$1&lt;=Main!AS$4,ISBLANK($N75)),0,Main!AS70)</f>
        <v>0</v>
      </c>
      <c r="BH75" s="35">
        <f>IF(OR($A$1&lt;=Main!AT$4,ISBLANK($N75)),0,Main!AT70)</f>
        <v>0</v>
      </c>
      <c r="BI75" s="35">
        <f>IF(OR($A$1&lt;=Main!AU$4,ISBLANK($N75)),0,Main!AU70)</f>
        <v>0</v>
      </c>
      <c r="BJ75" s="35">
        <f>IF(OR($A$1&lt;=Main!AV$4,ISBLANK($N75)),0,Main!AV70)</f>
        <v>0</v>
      </c>
    </row>
    <row r="76" spans="12:62">
      <c r="L76" s="146">
        <f>VLOOKUP($E17,Mask!$A$2:$C$102,$M$8,0)</f>
        <v>0</v>
      </c>
      <c r="M76" s="6">
        <f t="shared" si="6"/>
        <v>0</v>
      </c>
      <c r="N76" s="6" t="str">
        <f>Main!$A71&amp;Main!$B71</f>
        <v/>
      </c>
      <c r="O76" s="145">
        <f t="shared" si="7"/>
        <v>0</v>
      </c>
      <c r="P76" s="150">
        <f t="shared" ref="P76:P139" si="8">RANK($O76,$O$11:$O$155)</f>
        <v>39</v>
      </c>
      <c r="Q76" s="150" t="str">
        <f ca="1">IF(Main!$AY71&lt;&gt;"#",$P76-Main!$AY71,"#")</f>
        <v>#</v>
      </c>
      <c r="R76" s="35">
        <f>Main!E71*Mask!G$18</f>
        <v>0</v>
      </c>
      <c r="S76" s="35">
        <f>Main!F71*Mask!H$18</f>
        <v>0</v>
      </c>
      <c r="T76" s="35">
        <f>Main!G71*Mask!I$18</f>
        <v>0</v>
      </c>
      <c r="U76" s="35">
        <f>Main!H71*Mask!J$18</f>
        <v>0</v>
      </c>
      <c r="V76" s="35">
        <f>Main!I71*Mask!K$18</f>
        <v>0</v>
      </c>
      <c r="W76" s="35">
        <f>Main!J71*Mask!L$18</f>
        <v>0</v>
      </c>
      <c r="X76" s="35">
        <f>Main!K71*Mask!M$18</f>
        <v>0</v>
      </c>
      <c r="Y76" s="35">
        <f>Main!L71*Mask!N$18</f>
        <v>0</v>
      </c>
      <c r="Z76" s="35">
        <f>Main!M71*Mask!O$18</f>
        <v>0</v>
      </c>
      <c r="AA76" s="35">
        <f>Main!N71*Mask!P$18</f>
        <v>0</v>
      </c>
      <c r="AB76" s="35">
        <f>Main!O71*Mask!Q$18</f>
        <v>0</v>
      </c>
      <c r="AC76" s="35">
        <f>Main!P71*Mask!R$18</f>
        <v>0</v>
      </c>
      <c r="AD76" s="35">
        <f>Main!Q71*Mask!S$18</f>
        <v>0</v>
      </c>
      <c r="AE76" s="35">
        <f>Main!R71*Mask!T$18</f>
        <v>0</v>
      </c>
      <c r="AF76" s="35">
        <f>Main!S71*Mask!U$18</f>
        <v>0</v>
      </c>
      <c r="AG76" s="35">
        <f>Main!T71*Mask!V$18</f>
        <v>0</v>
      </c>
      <c r="AH76" s="35">
        <f>Main!U71*Mask!W$18</f>
        <v>0</v>
      </c>
      <c r="AI76" s="35">
        <f>Main!V71*Mask!X$18</f>
        <v>0</v>
      </c>
      <c r="AJ76" s="35">
        <f>Main!W71*Mask!Y$18</f>
        <v>0</v>
      </c>
      <c r="AK76" s="35">
        <f>Main!X71*Mask!Z$18</f>
        <v>0</v>
      </c>
      <c r="AL76" s="35">
        <f>Main!Y71*Mask!AA$18</f>
        <v>0</v>
      </c>
      <c r="AM76" s="35">
        <f>Main!Z71*Mask!AB$18</f>
        <v>0</v>
      </c>
      <c r="AN76" s="35"/>
      <c r="AO76" s="35">
        <f>IF(OR($A$1&lt;=Main!AA$4,ISBLANK($N76)),0,Main!AA71)</f>
        <v>0</v>
      </c>
      <c r="AP76" s="35">
        <f>IF(OR($A$1&lt;=Main!AB$4,ISBLANK($N76)),0,Main!AB71)</f>
        <v>0</v>
      </c>
      <c r="AQ76" s="35">
        <f>IF(OR($A$1&lt;=Main!AC$4,ISBLANK($N76)),0,Main!AC71)</f>
        <v>0</v>
      </c>
      <c r="AR76" s="35">
        <f>IF(OR($A$1&lt;=Main!AD$4,ISBLANK($N76)),0,Main!AD71)</f>
        <v>0</v>
      </c>
      <c r="AS76" s="35">
        <f>IF(OR($A$1&lt;=Main!AE$4,ISBLANK($N76)),0,Main!AE71)</f>
        <v>0</v>
      </c>
      <c r="AT76" s="35">
        <f>IF(OR($A$1&lt;=Main!AF$4,ISBLANK($N76)),0,Main!AF71)</f>
        <v>0</v>
      </c>
      <c r="AU76" s="35">
        <f>IF(OR($A$1&lt;=Main!AG$4,ISBLANK($N76)),0,Main!AG71)</f>
        <v>0</v>
      </c>
      <c r="AV76" s="35">
        <f>IF(OR($A$1&lt;=Main!AH$4,ISBLANK($N76)),0,Main!AH71)</f>
        <v>0</v>
      </c>
      <c r="AW76" s="35">
        <f>IF(OR($A$1&lt;=Main!AI$4,ISBLANK($N76)),0,Main!AI71)</f>
        <v>0</v>
      </c>
      <c r="AX76" s="35">
        <f>IF(OR($A$1&lt;=Main!AJ$4,ISBLANK($N76)),0,Main!AJ71)</f>
        <v>0</v>
      </c>
      <c r="AY76" s="35">
        <f>IF(OR($A$1&lt;=Main!AK$4,ISBLANK($N76)),0,Main!AK71)</f>
        <v>0</v>
      </c>
      <c r="AZ76" s="35">
        <f>IF(OR($A$1&lt;=Main!AL$4,ISBLANK($N76)),0,Main!AL71)</f>
        <v>0</v>
      </c>
      <c r="BA76" s="35">
        <f>IF(OR($A$1&lt;=Main!AM$4,ISBLANK($N76)),0,Main!AM71)</f>
        <v>0</v>
      </c>
      <c r="BB76" s="35">
        <f>IF(OR($A$1&lt;=Main!AN$4,ISBLANK($N76)),0,Main!AN71)</f>
        <v>0</v>
      </c>
      <c r="BC76" s="35">
        <f>IF(OR($A$1&lt;=Main!AO$4,ISBLANK($N76)),0,Main!AO71)</f>
        <v>0</v>
      </c>
      <c r="BD76" s="35">
        <f>IF(OR($A$1&lt;=Main!AP$4,ISBLANK($N76)),0,Main!AP71)</f>
        <v>0</v>
      </c>
      <c r="BE76" s="35">
        <f>IF(OR($A$1&lt;=Main!AQ$4,ISBLANK($N76)),0,Main!AQ71)</f>
        <v>0</v>
      </c>
      <c r="BF76" s="35">
        <f>IF(OR($A$1&lt;=Main!AR$4,ISBLANK($N76)),0,Main!AR71)</f>
        <v>0</v>
      </c>
      <c r="BG76" s="35">
        <f>IF(OR($A$1&lt;=Main!AS$4,ISBLANK($N76)),0,Main!AS71)</f>
        <v>0</v>
      </c>
      <c r="BH76" s="35">
        <f>IF(OR($A$1&lt;=Main!AT$4,ISBLANK($N76)),0,Main!AT71)</f>
        <v>0</v>
      </c>
      <c r="BI76" s="35">
        <f>IF(OR($A$1&lt;=Main!AU$4,ISBLANK($N76)),0,Main!AU71)</f>
        <v>0</v>
      </c>
      <c r="BJ76" s="35">
        <f>IF(OR($A$1&lt;=Main!AV$4,ISBLANK($N76)),0,Main!AV71)</f>
        <v>0</v>
      </c>
    </row>
    <row r="77" spans="12:62">
      <c r="L77" s="146">
        <f>VLOOKUP($E18,Mask!$A$2:$C$102,$M$8,0)</f>
        <v>0</v>
      </c>
      <c r="M77" s="6">
        <f t="shared" si="6"/>
        <v>0</v>
      </c>
      <c r="N77" s="6" t="str">
        <f>Main!$A72&amp;Main!$B72</f>
        <v/>
      </c>
      <c r="O77" s="145">
        <f t="shared" si="7"/>
        <v>0</v>
      </c>
      <c r="P77" s="150">
        <f t="shared" si="8"/>
        <v>39</v>
      </c>
      <c r="Q77" s="150" t="str">
        <f ca="1">IF(Main!$AY72&lt;&gt;"#",$P77-Main!$AY72,"#")</f>
        <v>#</v>
      </c>
      <c r="R77" s="35">
        <f>Main!E72*Mask!G$18</f>
        <v>0</v>
      </c>
      <c r="S77" s="35">
        <f>Main!F72*Mask!H$18</f>
        <v>0</v>
      </c>
      <c r="T77" s="35">
        <f>Main!G72*Mask!I$18</f>
        <v>0</v>
      </c>
      <c r="U77" s="35">
        <f>Main!H72*Mask!J$18</f>
        <v>0</v>
      </c>
      <c r="V77" s="35">
        <f>Main!I72*Mask!K$18</f>
        <v>0</v>
      </c>
      <c r="W77" s="35">
        <f>Main!J72*Mask!L$18</f>
        <v>0</v>
      </c>
      <c r="X77" s="35">
        <f>Main!K72*Mask!M$18</f>
        <v>0</v>
      </c>
      <c r="Y77" s="35">
        <f>Main!L72*Mask!N$18</f>
        <v>0</v>
      </c>
      <c r="Z77" s="35">
        <f>Main!M72*Mask!O$18</f>
        <v>0</v>
      </c>
      <c r="AA77" s="35">
        <f>Main!N72*Mask!P$18</f>
        <v>0</v>
      </c>
      <c r="AB77" s="35">
        <f>Main!O72*Mask!Q$18</f>
        <v>0</v>
      </c>
      <c r="AC77" s="35">
        <f>Main!P72*Mask!R$18</f>
        <v>0</v>
      </c>
      <c r="AD77" s="35">
        <f>Main!Q72*Mask!S$18</f>
        <v>0</v>
      </c>
      <c r="AE77" s="35">
        <f>Main!R72*Mask!T$18</f>
        <v>0</v>
      </c>
      <c r="AF77" s="35">
        <f>Main!S72*Mask!U$18</f>
        <v>0</v>
      </c>
      <c r="AG77" s="35">
        <f>Main!T72*Mask!V$18</f>
        <v>0</v>
      </c>
      <c r="AH77" s="35">
        <f>Main!U72*Mask!W$18</f>
        <v>0</v>
      </c>
      <c r="AI77" s="35">
        <f>Main!V72*Mask!X$18</f>
        <v>0</v>
      </c>
      <c r="AJ77" s="35">
        <f>Main!W72*Mask!Y$18</f>
        <v>0</v>
      </c>
      <c r="AK77" s="35">
        <f>Main!X72*Mask!Z$18</f>
        <v>0</v>
      </c>
      <c r="AL77" s="35">
        <f>Main!Y72*Mask!AA$18</f>
        <v>0</v>
      </c>
      <c r="AM77" s="35">
        <f>Main!Z72*Mask!AB$18</f>
        <v>0</v>
      </c>
      <c r="AN77" s="35"/>
      <c r="AO77" s="35">
        <f>IF(OR($A$1&lt;=Main!AA$4,ISBLANK($N77)),0,Main!AA72)</f>
        <v>0</v>
      </c>
      <c r="AP77" s="35">
        <f>IF(OR($A$1&lt;=Main!AB$4,ISBLANK($N77)),0,Main!AB72)</f>
        <v>0</v>
      </c>
      <c r="AQ77" s="35">
        <f>IF(OR($A$1&lt;=Main!AC$4,ISBLANK($N77)),0,Main!AC72)</f>
        <v>0</v>
      </c>
      <c r="AR77" s="35">
        <f>IF(OR($A$1&lt;=Main!AD$4,ISBLANK($N77)),0,Main!AD72)</f>
        <v>0</v>
      </c>
      <c r="AS77" s="35">
        <f>IF(OR($A$1&lt;=Main!AE$4,ISBLANK($N77)),0,Main!AE72)</f>
        <v>0</v>
      </c>
      <c r="AT77" s="35">
        <f>IF(OR($A$1&lt;=Main!AF$4,ISBLANK($N77)),0,Main!AF72)</f>
        <v>0</v>
      </c>
      <c r="AU77" s="35">
        <f>IF(OR($A$1&lt;=Main!AG$4,ISBLANK($N77)),0,Main!AG72)</f>
        <v>0</v>
      </c>
      <c r="AV77" s="35">
        <f>IF(OR($A$1&lt;=Main!AH$4,ISBLANK($N77)),0,Main!AH72)</f>
        <v>0</v>
      </c>
      <c r="AW77" s="35">
        <f>IF(OR($A$1&lt;=Main!AI$4,ISBLANK($N77)),0,Main!AI72)</f>
        <v>0</v>
      </c>
      <c r="AX77" s="35">
        <f>IF(OR($A$1&lt;=Main!AJ$4,ISBLANK($N77)),0,Main!AJ72)</f>
        <v>0</v>
      </c>
      <c r="AY77" s="35">
        <f>IF(OR($A$1&lt;=Main!AK$4,ISBLANK($N77)),0,Main!AK72)</f>
        <v>0</v>
      </c>
      <c r="AZ77" s="35">
        <f>IF(OR($A$1&lt;=Main!AL$4,ISBLANK($N77)),0,Main!AL72)</f>
        <v>0</v>
      </c>
      <c r="BA77" s="35">
        <f>IF(OR($A$1&lt;=Main!AM$4,ISBLANK($N77)),0,Main!AM72)</f>
        <v>0</v>
      </c>
      <c r="BB77" s="35">
        <f>IF(OR($A$1&lt;=Main!AN$4,ISBLANK($N77)),0,Main!AN72)</f>
        <v>0</v>
      </c>
      <c r="BC77" s="35">
        <f>IF(OR($A$1&lt;=Main!AO$4,ISBLANK($N77)),0,Main!AO72)</f>
        <v>0</v>
      </c>
      <c r="BD77" s="35">
        <f>IF(OR($A$1&lt;=Main!AP$4,ISBLANK($N77)),0,Main!AP72)</f>
        <v>0</v>
      </c>
      <c r="BE77" s="35">
        <f>IF(OR($A$1&lt;=Main!AQ$4,ISBLANK($N77)),0,Main!AQ72)</f>
        <v>0</v>
      </c>
      <c r="BF77" s="35">
        <f>IF(OR($A$1&lt;=Main!AR$4,ISBLANK($N77)),0,Main!AR72)</f>
        <v>0</v>
      </c>
      <c r="BG77" s="35">
        <f>IF(OR($A$1&lt;=Main!AS$4,ISBLANK($N77)),0,Main!AS72)</f>
        <v>0</v>
      </c>
      <c r="BH77" s="35">
        <f>IF(OR($A$1&lt;=Main!AT$4,ISBLANK($N77)),0,Main!AT72)</f>
        <v>0</v>
      </c>
      <c r="BI77" s="35">
        <f>IF(OR($A$1&lt;=Main!AU$4,ISBLANK($N77)),0,Main!AU72)</f>
        <v>0</v>
      </c>
      <c r="BJ77" s="35">
        <f>IF(OR($A$1&lt;=Main!AV$4,ISBLANK($N77)),0,Main!AV72)</f>
        <v>0</v>
      </c>
    </row>
    <row r="78" spans="12:62">
      <c r="L78" s="146">
        <f>VLOOKUP($E19,Mask!$A$2:$C$102,$M$8,0)</f>
        <v>0</v>
      </c>
      <c r="M78" s="6">
        <f t="shared" si="6"/>
        <v>0</v>
      </c>
      <c r="N78" s="6" t="str">
        <f>Main!$A73&amp;Main!$B73</f>
        <v/>
      </c>
      <c r="O78" s="145">
        <f t="shared" si="7"/>
        <v>0</v>
      </c>
      <c r="P78" s="150">
        <f t="shared" si="8"/>
        <v>39</v>
      </c>
      <c r="Q78" s="150" t="str">
        <f ca="1">IF(Main!$AY73&lt;&gt;"#",$P78-Main!$AY73,"#")</f>
        <v>#</v>
      </c>
      <c r="R78" s="35">
        <f>Main!E73*Mask!G$18</f>
        <v>0</v>
      </c>
      <c r="S78" s="35">
        <f>Main!F73*Mask!H$18</f>
        <v>0</v>
      </c>
      <c r="T78" s="35">
        <f>Main!G73*Mask!I$18</f>
        <v>0</v>
      </c>
      <c r="U78" s="35">
        <f>Main!H73*Mask!J$18</f>
        <v>0</v>
      </c>
      <c r="V78" s="35">
        <f>Main!I73*Mask!K$18</f>
        <v>0</v>
      </c>
      <c r="W78" s="35">
        <f>Main!J73*Mask!L$18</f>
        <v>0</v>
      </c>
      <c r="X78" s="35">
        <f>Main!K73*Mask!M$18</f>
        <v>0</v>
      </c>
      <c r="Y78" s="35">
        <f>Main!L73*Mask!N$18</f>
        <v>0</v>
      </c>
      <c r="Z78" s="35">
        <f>Main!M73*Mask!O$18</f>
        <v>0</v>
      </c>
      <c r="AA78" s="35">
        <f>Main!N73*Mask!P$18</f>
        <v>0</v>
      </c>
      <c r="AB78" s="35">
        <f>Main!O73*Mask!Q$18</f>
        <v>0</v>
      </c>
      <c r="AC78" s="35">
        <f>Main!P73*Mask!R$18</f>
        <v>0</v>
      </c>
      <c r="AD78" s="35">
        <f>Main!Q73*Mask!S$18</f>
        <v>0</v>
      </c>
      <c r="AE78" s="35">
        <f>Main!R73*Mask!T$18</f>
        <v>0</v>
      </c>
      <c r="AF78" s="35">
        <f>Main!S73*Mask!U$18</f>
        <v>0</v>
      </c>
      <c r="AG78" s="35">
        <f>Main!T73*Mask!V$18</f>
        <v>0</v>
      </c>
      <c r="AH78" s="35">
        <f>Main!U73*Mask!W$18</f>
        <v>0</v>
      </c>
      <c r="AI78" s="35">
        <f>Main!V73*Mask!X$18</f>
        <v>0</v>
      </c>
      <c r="AJ78" s="35">
        <f>Main!W73*Mask!Y$18</f>
        <v>0</v>
      </c>
      <c r="AK78" s="35">
        <f>Main!X73*Mask!Z$18</f>
        <v>0</v>
      </c>
      <c r="AL78" s="35">
        <f>Main!Y73*Mask!AA$18</f>
        <v>0</v>
      </c>
      <c r="AM78" s="35">
        <f>Main!Z73*Mask!AB$18</f>
        <v>0</v>
      </c>
      <c r="AN78" s="35"/>
      <c r="AO78" s="35">
        <f>IF(OR($A$1&lt;=Main!AA$4,ISBLANK($N78)),0,Main!AA73)</f>
        <v>0</v>
      </c>
      <c r="AP78" s="35">
        <f>IF(OR($A$1&lt;=Main!AB$4,ISBLANK($N78)),0,Main!AB73)</f>
        <v>0</v>
      </c>
      <c r="AQ78" s="35">
        <f>IF(OR($A$1&lt;=Main!AC$4,ISBLANK($N78)),0,Main!AC73)</f>
        <v>0</v>
      </c>
      <c r="AR78" s="35">
        <f>IF(OR($A$1&lt;=Main!AD$4,ISBLANK($N78)),0,Main!AD73)</f>
        <v>0</v>
      </c>
      <c r="AS78" s="35">
        <f>IF(OR($A$1&lt;=Main!AE$4,ISBLANK($N78)),0,Main!AE73)</f>
        <v>0</v>
      </c>
      <c r="AT78" s="35">
        <f>IF(OR($A$1&lt;=Main!AF$4,ISBLANK($N78)),0,Main!AF73)</f>
        <v>0</v>
      </c>
      <c r="AU78" s="35">
        <f>IF(OR($A$1&lt;=Main!AG$4,ISBLANK($N78)),0,Main!AG73)</f>
        <v>0</v>
      </c>
      <c r="AV78" s="35">
        <f>IF(OR($A$1&lt;=Main!AH$4,ISBLANK($N78)),0,Main!AH73)</f>
        <v>0</v>
      </c>
      <c r="AW78" s="35">
        <f>IF(OR($A$1&lt;=Main!AI$4,ISBLANK($N78)),0,Main!AI73)</f>
        <v>0</v>
      </c>
      <c r="AX78" s="35">
        <f>IF(OR($A$1&lt;=Main!AJ$4,ISBLANK($N78)),0,Main!AJ73)</f>
        <v>0</v>
      </c>
      <c r="AY78" s="35">
        <f>IF(OR($A$1&lt;=Main!AK$4,ISBLANK($N78)),0,Main!AK73)</f>
        <v>0</v>
      </c>
      <c r="AZ78" s="35">
        <f>IF(OR($A$1&lt;=Main!AL$4,ISBLANK($N78)),0,Main!AL73)</f>
        <v>0</v>
      </c>
      <c r="BA78" s="35">
        <f>IF(OR($A$1&lt;=Main!AM$4,ISBLANK($N78)),0,Main!AM73)</f>
        <v>0</v>
      </c>
      <c r="BB78" s="35">
        <f>IF(OR($A$1&lt;=Main!AN$4,ISBLANK($N78)),0,Main!AN73)</f>
        <v>0</v>
      </c>
      <c r="BC78" s="35">
        <f>IF(OR($A$1&lt;=Main!AO$4,ISBLANK($N78)),0,Main!AO73)</f>
        <v>0</v>
      </c>
      <c r="BD78" s="35">
        <f>IF(OR($A$1&lt;=Main!AP$4,ISBLANK($N78)),0,Main!AP73)</f>
        <v>0</v>
      </c>
      <c r="BE78" s="35">
        <f>IF(OR($A$1&lt;=Main!AQ$4,ISBLANK($N78)),0,Main!AQ73)</f>
        <v>0</v>
      </c>
      <c r="BF78" s="35">
        <f>IF(OR($A$1&lt;=Main!AR$4,ISBLANK($N78)),0,Main!AR73)</f>
        <v>0</v>
      </c>
      <c r="BG78" s="35">
        <f>IF(OR($A$1&lt;=Main!AS$4,ISBLANK($N78)),0,Main!AS73)</f>
        <v>0</v>
      </c>
      <c r="BH78" s="35">
        <f>IF(OR($A$1&lt;=Main!AT$4,ISBLANK($N78)),0,Main!AT73)</f>
        <v>0</v>
      </c>
      <c r="BI78" s="35">
        <f>IF(OR($A$1&lt;=Main!AU$4,ISBLANK($N78)),0,Main!AU73)</f>
        <v>0</v>
      </c>
      <c r="BJ78" s="35">
        <f>IF(OR($A$1&lt;=Main!AV$4,ISBLANK($N78)),0,Main!AV73)</f>
        <v>0</v>
      </c>
    </row>
    <row r="79" spans="12:62">
      <c r="L79" s="146">
        <f>VLOOKUP($E20,Mask!$A$2:$C$102,$M$8,0)</f>
        <v>0</v>
      </c>
      <c r="M79" s="6">
        <f t="shared" si="6"/>
        <v>0</v>
      </c>
      <c r="N79" s="6" t="str">
        <f>Main!$A74&amp;Main!$B74</f>
        <v/>
      </c>
      <c r="O79" s="145">
        <f t="shared" si="7"/>
        <v>0</v>
      </c>
      <c r="P79" s="150">
        <f t="shared" si="8"/>
        <v>39</v>
      </c>
      <c r="Q79" s="150" t="str">
        <f ca="1">IF(Main!$AY74&lt;&gt;"#",$P79-Main!$AY74,"#")</f>
        <v>#</v>
      </c>
      <c r="R79" s="35">
        <f>Main!E74*Mask!G$18</f>
        <v>0</v>
      </c>
      <c r="S79" s="35">
        <f>Main!F74*Mask!H$18</f>
        <v>0</v>
      </c>
      <c r="T79" s="35">
        <f>Main!G74*Mask!I$18</f>
        <v>0</v>
      </c>
      <c r="U79" s="35">
        <f>Main!H74*Mask!J$18</f>
        <v>0</v>
      </c>
      <c r="V79" s="35">
        <f>Main!I74*Mask!K$18</f>
        <v>0</v>
      </c>
      <c r="W79" s="35">
        <f>Main!J74*Mask!L$18</f>
        <v>0</v>
      </c>
      <c r="X79" s="35">
        <f>Main!K74*Mask!M$18</f>
        <v>0</v>
      </c>
      <c r="Y79" s="35">
        <f>Main!L74*Mask!N$18</f>
        <v>0</v>
      </c>
      <c r="Z79" s="35">
        <f>Main!M74*Mask!O$18</f>
        <v>0</v>
      </c>
      <c r="AA79" s="35">
        <f>Main!N74*Mask!P$18</f>
        <v>0</v>
      </c>
      <c r="AB79" s="35">
        <f>Main!O74*Mask!Q$18</f>
        <v>0</v>
      </c>
      <c r="AC79" s="35">
        <f>Main!P74*Mask!R$18</f>
        <v>0</v>
      </c>
      <c r="AD79" s="35">
        <f>Main!Q74*Mask!S$18</f>
        <v>0</v>
      </c>
      <c r="AE79" s="35">
        <f>Main!R74*Mask!T$18</f>
        <v>0</v>
      </c>
      <c r="AF79" s="35">
        <f>Main!S74*Mask!U$18</f>
        <v>0</v>
      </c>
      <c r="AG79" s="35">
        <f>Main!T74*Mask!V$18</f>
        <v>0</v>
      </c>
      <c r="AH79" s="35">
        <f>Main!U74*Mask!W$18</f>
        <v>0</v>
      </c>
      <c r="AI79" s="35">
        <f>Main!V74*Mask!X$18</f>
        <v>0</v>
      </c>
      <c r="AJ79" s="35">
        <f>Main!W74*Mask!Y$18</f>
        <v>0</v>
      </c>
      <c r="AK79" s="35">
        <f>Main!X74*Mask!Z$18</f>
        <v>0</v>
      </c>
      <c r="AL79" s="35">
        <f>Main!Y74*Mask!AA$18</f>
        <v>0</v>
      </c>
      <c r="AM79" s="35">
        <f>Main!Z74*Mask!AB$18</f>
        <v>0</v>
      </c>
      <c r="AN79" s="35"/>
      <c r="AO79" s="35">
        <f>IF(OR($A$1&lt;=Main!AA$4,ISBLANK($N79)),0,Main!AA74)</f>
        <v>0</v>
      </c>
      <c r="AP79" s="35">
        <f>IF(OR($A$1&lt;=Main!AB$4,ISBLANK($N79)),0,Main!AB74)</f>
        <v>0</v>
      </c>
      <c r="AQ79" s="35">
        <f>IF(OR($A$1&lt;=Main!AC$4,ISBLANK($N79)),0,Main!AC74)</f>
        <v>0</v>
      </c>
      <c r="AR79" s="35">
        <f>IF(OR($A$1&lt;=Main!AD$4,ISBLANK($N79)),0,Main!AD74)</f>
        <v>0</v>
      </c>
      <c r="AS79" s="35">
        <f>IF(OR($A$1&lt;=Main!AE$4,ISBLANK($N79)),0,Main!AE74)</f>
        <v>0</v>
      </c>
      <c r="AT79" s="35">
        <f>IF(OR($A$1&lt;=Main!AF$4,ISBLANK($N79)),0,Main!AF74)</f>
        <v>0</v>
      </c>
      <c r="AU79" s="35">
        <f>IF(OR($A$1&lt;=Main!AG$4,ISBLANK($N79)),0,Main!AG74)</f>
        <v>0</v>
      </c>
      <c r="AV79" s="35">
        <f>IF(OR($A$1&lt;=Main!AH$4,ISBLANK($N79)),0,Main!AH74)</f>
        <v>0</v>
      </c>
      <c r="AW79" s="35">
        <f>IF(OR($A$1&lt;=Main!AI$4,ISBLANK($N79)),0,Main!AI74)</f>
        <v>0</v>
      </c>
      <c r="AX79" s="35">
        <f>IF(OR($A$1&lt;=Main!AJ$4,ISBLANK($N79)),0,Main!AJ74)</f>
        <v>0</v>
      </c>
      <c r="AY79" s="35">
        <f>IF(OR($A$1&lt;=Main!AK$4,ISBLANK($N79)),0,Main!AK74)</f>
        <v>0</v>
      </c>
      <c r="AZ79" s="35">
        <f>IF(OR($A$1&lt;=Main!AL$4,ISBLANK($N79)),0,Main!AL74)</f>
        <v>0</v>
      </c>
      <c r="BA79" s="35">
        <f>IF(OR($A$1&lt;=Main!AM$4,ISBLANK($N79)),0,Main!AM74)</f>
        <v>0</v>
      </c>
      <c r="BB79" s="35">
        <f>IF(OR($A$1&lt;=Main!AN$4,ISBLANK($N79)),0,Main!AN74)</f>
        <v>0</v>
      </c>
      <c r="BC79" s="35">
        <f>IF(OR($A$1&lt;=Main!AO$4,ISBLANK($N79)),0,Main!AO74)</f>
        <v>0</v>
      </c>
      <c r="BD79" s="35">
        <f>IF(OR($A$1&lt;=Main!AP$4,ISBLANK($N79)),0,Main!AP74)</f>
        <v>0</v>
      </c>
      <c r="BE79" s="35">
        <f>IF(OR($A$1&lt;=Main!AQ$4,ISBLANK($N79)),0,Main!AQ74)</f>
        <v>0</v>
      </c>
      <c r="BF79" s="35">
        <f>IF(OR($A$1&lt;=Main!AR$4,ISBLANK($N79)),0,Main!AR74)</f>
        <v>0</v>
      </c>
      <c r="BG79" s="35">
        <f>IF(OR($A$1&lt;=Main!AS$4,ISBLANK($N79)),0,Main!AS74)</f>
        <v>0</v>
      </c>
      <c r="BH79" s="35">
        <f>IF(OR($A$1&lt;=Main!AT$4,ISBLANK($N79)),0,Main!AT74)</f>
        <v>0</v>
      </c>
      <c r="BI79" s="35">
        <f>IF(OR($A$1&lt;=Main!AU$4,ISBLANK($N79)),0,Main!AU74)</f>
        <v>0</v>
      </c>
      <c r="BJ79" s="35">
        <f>IF(OR($A$1&lt;=Main!AV$4,ISBLANK($N79)),0,Main!AV74)</f>
        <v>0</v>
      </c>
    </row>
    <row r="80" spans="12:62">
      <c r="L80" s="146">
        <f>VLOOKUP($E21,Mask!$A$2:$C$102,$M$8,0)</f>
        <v>0</v>
      </c>
      <c r="M80" s="6">
        <f t="shared" si="6"/>
        <v>0</v>
      </c>
      <c r="N80" s="6" t="str">
        <f>Main!$A75&amp;Main!$B75</f>
        <v/>
      </c>
      <c r="O80" s="145">
        <f t="shared" si="7"/>
        <v>0</v>
      </c>
      <c r="P80" s="150">
        <f t="shared" si="8"/>
        <v>39</v>
      </c>
      <c r="Q80" s="150" t="str">
        <f ca="1">IF(Main!$AY75&lt;&gt;"#",$P80-Main!$AY75,"#")</f>
        <v>#</v>
      </c>
      <c r="R80" s="35">
        <f>Main!E75*Mask!G$18</f>
        <v>0</v>
      </c>
      <c r="S80" s="35">
        <f>Main!F75*Mask!H$18</f>
        <v>0</v>
      </c>
      <c r="T80" s="35">
        <f>Main!G75*Mask!I$18</f>
        <v>0</v>
      </c>
      <c r="U80" s="35">
        <f>Main!H75*Mask!J$18</f>
        <v>0</v>
      </c>
      <c r="V80" s="35">
        <f>Main!I75*Mask!K$18</f>
        <v>0</v>
      </c>
      <c r="W80" s="35">
        <f>Main!J75*Mask!L$18</f>
        <v>0</v>
      </c>
      <c r="X80" s="35">
        <f>Main!K75*Mask!M$18</f>
        <v>0</v>
      </c>
      <c r="Y80" s="35">
        <f>Main!L75*Mask!N$18</f>
        <v>0</v>
      </c>
      <c r="Z80" s="35">
        <f>Main!M75*Mask!O$18</f>
        <v>0</v>
      </c>
      <c r="AA80" s="35">
        <f>Main!N75*Mask!P$18</f>
        <v>0</v>
      </c>
      <c r="AB80" s="35">
        <f>Main!O75*Mask!Q$18</f>
        <v>0</v>
      </c>
      <c r="AC80" s="35">
        <f>Main!P75*Mask!R$18</f>
        <v>0</v>
      </c>
      <c r="AD80" s="35">
        <f>Main!Q75*Mask!S$18</f>
        <v>0</v>
      </c>
      <c r="AE80" s="35">
        <f>Main!R75*Mask!T$18</f>
        <v>0</v>
      </c>
      <c r="AF80" s="35">
        <f>Main!S75*Mask!U$18</f>
        <v>0</v>
      </c>
      <c r="AG80" s="35">
        <f>Main!T75*Mask!V$18</f>
        <v>0</v>
      </c>
      <c r="AH80" s="35">
        <f>Main!U75*Mask!W$18</f>
        <v>0</v>
      </c>
      <c r="AI80" s="35">
        <f>Main!V75*Mask!X$18</f>
        <v>0</v>
      </c>
      <c r="AJ80" s="35">
        <f>Main!W75*Mask!Y$18</f>
        <v>0</v>
      </c>
      <c r="AK80" s="35">
        <f>Main!X75*Mask!Z$18</f>
        <v>0</v>
      </c>
      <c r="AL80" s="35">
        <f>Main!Y75*Mask!AA$18</f>
        <v>0</v>
      </c>
      <c r="AM80" s="35">
        <f>Main!Z75*Mask!AB$18</f>
        <v>0</v>
      </c>
      <c r="AN80" s="35"/>
      <c r="AO80" s="35">
        <f>IF(OR($A$1&lt;=Main!AA$4,ISBLANK($N80)),0,Main!AA75)</f>
        <v>0</v>
      </c>
      <c r="AP80" s="35">
        <f>IF(OR($A$1&lt;=Main!AB$4,ISBLANK($N80)),0,Main!AB75)</f>
        <v>0</v>
      </c>
      <c r="AQ80" s="35">
        <f>IF(OR($A$1&lt;=Main!AC$4,ISBLANK($N80)),0,Main!AC75)</f>
        <v>0</v>
      </c>
      <c r="AR80" s="35">
        <f>IF(OR($A$1&lt;=Main!AD$4,ISBLANK($N80)),0,Main!AD75)</f>
        <v>0</v>
      </c>
      <c r="AS80" s="35">
        <f>IF(OR($A$1&lt;=Main!AE$4,ISBLANK($N80)),0,Main!AE75)</f>
        <v>0</v>
      </c>
      <c r="AT80" s="35">
        <f>IF(OR($A$1&lt;=Main!AF$4,ISBLANK($N80)),0,Main!AF75)</f>
        <v>0</v>
      </c>
      <c r="AU80" s="35">
        <f>IF(OR($A$1&lt;=Main!AG$4,ISBLANK($N80)),0,Main!AG75)</f>
        <v>0</v>
      </c>
      <c r="AV80" s="35">
        <f>IF(OR($A$1&lt;=Main!AH$4,ISBLANK($N80)),0,Main!AH75)</f>
        <v>0</v>
      </c>
      <c r="AW80" s="35">
        <f>IF(OR($A$1&lt;=Main!AI$4,ISBLANK($N80)),0,Main!AI75)</f>
        <v>0</v>
      </c>
      <c r="AX80" s="35">
        <f>IF(OR($A$1&lt;=Main!AJ$4,ISBLANK($N80)),0,Main!AJ75)</f>
        <v>0</v>
      </c>
      <c r="AY80" s="35">
        <f>IF(OR($A$1&lt;=Main!AK$4,ISBLANK($N80)),0,Main!AK75)</f>
        <v>0</v>
      </c>
      <c r="AZ80" s="35">
        <f>IF(OR($A$1&lt;=Main!AL$4,ISBLANK($N80)),0,Main!AL75)</f>
        <v>0</v>
      </c>
      <c r="BA80" s="35">
        <f>IF(OR($A$1&lt;=Main!AM$4,ISBLANK($N80)),0,Main!AM75)</f>
        <v>0</v>
      </c>
      <c r="BB80" s="35">
        <f>IF(OR($A$1&lt;=Main!AN$4,ISBLANK($N80)),0,Main!AN75)</f>
        <v>0</v>
      </c>
      <c r="BC80" s="35">
        <f>IF(OR($A$1&lt;=Main!AO$4,ISBLANK($N80)),0,Main!AO75)</f>
        <v>0</v>
      </c>
      <c r="BD80" s="35">
        <f>IF(OR($A$1&lt;=Main!AP$4,ISBLANK($N80)),0,Main!AP75)</f>
        <v>0</v>
      </c>
      <c r="BE80" s="35">
        <f>IF(OR($A$1&lt;=Main!AQ$4,ISBLANK($N80)),0,Main!AQ75)</f>
        <v>0</v>
      </c>
      <c r="BF80" s="35">
        <f>IF(OR($A$1&lt;=Main!AR$4,ISBLANK($N80)),0,Main!AR75)</f>
        <v>0</v>
      </c>
      <c r="BG80" s="35">
        <f>IF(OR($A$1&lt;=Main!AS$4,ISBLANK($N80)),0,Main!AS75)</f>
        <v>0</v>
      </c>
      <c r="BH80" s="35">
        <f>IF(OR($A$1&lt;=Main!AT$4,ISBLANK($N80)),0,Main!AT75)</f>
        <v>0</v>
      </c>
      <c r="BI80" s="35">
        <f>IF(OR($A$1&lt;=Main!AU$4,ISBLANK($N80)),0,Main!AU75)</f>
        <v>0</v>
      </c>
      <c r="BJ80" s="35">
        <f>IF(OR($A$1&lt;=Main!AV$4,ISBLANK($N80)),0,Main!AV75)</f>
        <v>0</v>
      </c>
    </row>
    <row r="81" spans="12:62">
      <c r="L81" s="146">
        <f>VLOOKUP($E22,Mask!$A$2:$C$102,$M$8,0)</f>
        <v>0</v>
      </c>
      <c r="M81" s="6">
        <f t="shared" si="6"/>
        <v>0</v>
      </c>
      <c r="N81" s="6" t="str">
        <f>Main!$A76&amp;Main!$B76</f>
        <v/>
      </c>
      <c r="O81" s="145">
        <f t="shared" si="7"/>
        <v>0</v>
      </c>
      <c r="P81" s="150">
        <f t="shared" si="8"/>
        <v>39</v>
      </c>
      <c r="Q81" s="150" t="str">
        <f ca="1">IF(Main!$AY76&lt;&gt;"#",$P81-Main!$AY76,"#")</f>
        <v>#</v>
      </c>
      <c r="R81" s="35">
        <f>Main!E76*Mask!G$18</f>
        <v>0</v>
      </c>
      <c r="S81" s="35">
        <f>Main!F76*Mask!H$18</f>
        <v>0</v>
      </c>
      <c r="T81" s="35">
        <f>Main!G76*Mask!I$18</f>
        <v>0</v>
      </c>
      <c r="U81" s="35">
        <f>Main!H76*Mask!J$18</f>
        <v>0</v>
      </c>
      <c r="V81" s="35">
        <f>Main!I76*Mask!K$18</f>
        <v>0</v>
      </c>
      <c r="W81" s="35">
        <f>Main!J76*Mask!L$18</f>
        <v>0</v>
      </c>
      <c r="X81" s="35">
        <f>Main!K76*Mask!M$18</f>
        <v>0</v>
      </c>
      <c r="Y81" s="35">
        <f>Main!L76*Mask!N$18</f>
        <v>0</v>
      </c>
      <c r="Z81" s="35">
        <f>Main!M76*Mask!O$18</f>
        <v>0</v>
      </c>
      <c r="AA81" s="35">
        <f>Main!N76*Mask!P$18</f>
        <v>0</v>
      </c>
      <c r="AB81" s="35">
        <f>Main!O76*Mask!Q$18</f>
        <v>0</v>
      </c>
      <c r="AC81" s="35">
        <f>Main!P76*Mask!R$18</f>
        <v>0</v>
      </c>
      <c r="AD81" s="35">
        <f>Main!Q76*Mask!S$18</f>
        <v>0</v>
      </c>
      <c r="AE81" s="35">
        <f>Main!R76*Mask!T$18</f>
        <v>0</v>
      </c>
      <c r="AF81" s="35">
        <f>Main!S76*Mask!U$18</f>
        <v>0</v>
      </c>
      <c r="AG81" s="35">
        <f>Main!T76*Mask!V$18</f>
        <v>0</v>
      </c>
      <c r="AH81" s="35">
        <f>Main!U76*Mask!W$18</f>
        <v>0</v>
      </c>
      <c r="AI81" s="35">
        <f>Main!V76*Mask!X$18</f>
        <v>0</v>
      </c>
      <c r="AJ81" s="35">
        <f>Main!W76*Mask!Y$18</f>
        <v>0</v>
      </c>
      <c r="AK81" s="35">
        <f>Main!X76*Mask!Z$18</f>
        <v>0</v>
      </c>
      <c r="AL81" s="35">
        <f>Main!Y76*Mask!AA$18</f>
        <v>0</v>
      </c>
      <c r="AM81" s="35">
        <f>Main!Z76*Mask!AB$18</f>
        <v>0</v>
      </c>
      <c r="AN81" s="35"/>
      <c r="AO81" s="35">
        <f>IF(OR($A$1&lt;=Main!AA$4,ISBLANK($N81)),0,Main!AA76)</f>
        <v>0</v>
      </c>
      <c r="AP81" s="35">
        <f>IF(OR($A$1&lt;=Main!AB$4,ISBLANK($N81)),0,Main!AB76)</f>
        <v>0</v>
      </c>
      <c r="AQ81" s="35">
        <f>IF(OR($A$1&lt;=Main!AC$4,ISBLANK($N81)),0,Main!AC76)</f>
        <v>0</v>
      </c>
      <c r="AR81" s="35">
        <f>IF(OR($A$1&lt;=Main!AD$4,ISBLANK($N81)),0,Main!AD76)</f>
        <v>0</v>
      </c>
      <c r="AS81" s="35">
        <f>IF(OR($A$1&lt;=Main!AE$4,ISBLANK($N81)),0,Main!AE76)</f>
        <v>0</v>
      </c>
      <c r="AT81" s="35">
        <f>IF(OR($A$1&lt;=Main!AF$4,ISBLANK($N81)),0,Main!AF76)</f>
        <v>0</v>
      </c>
      <c r="AU81" s="35">
        <f>IF(OR($A$1&lt;=Main!AG$4,ISBLANK($N81)),0,Main!AG76)</f>
        <v>0</v>
      </c>
      <c r="AV81" s="35">
        <f>IF(OR($A$1&lt;=Main!AH$4,ISBLANK($N81)),0,Main!AH76)</f>
        <v>0</v>
      </c>
      <c r="AW81" s="35">
        <f>IF(OR($A$1&lt;=Main!AI$4,ISBLANK($N81)),0,Main!AI76)</f>
        <v>0</v>
      </c>
      <c r="AX81" s="35">
        <f>IF(OR($A$1&lt;=Main!AJ$4,ISBLANK($N81)),0,Main!AJ76)</f>
        <v>0</v>
      </c>
      <c r="AY81" s="35">
        <f>IF(OR($A$1&lt;=Main!AK$4,ISBLANK($N81)),0,Main!AK76)</f>
        <v>0</v>
      </c>
      <c r="AZ81" s="35">
        <f>IF(OR($A$1&lt;=Main!AL$4,ISBLANK($N81)),0,Main!AL76)</f>
        <v>0</v>
      </c>
      <c r="BA81" s="35">
        <f>IF(OR($A$1&lt;=Main!AM$4,ISBLANK($N81)),0,Main!AM76)</f>
        <v>0</v>
      </c>
      <c r="BB81" s="35">
        <f>IF(OR($A$1&lt;=Main!AN$4,ISBLANK($N81)),0,Main!AN76)</f>
        <v>0</v>
      </c>
      <c r="BC81" s="35">
        <f>IF(OR($A$1&lt;=Main!AO$4,ISBLANK($N81)),0,Main!AO76)</f>
        <v>0</v>
      </c>
      <c r="BD81" s="35">
        <f>IF(OR($A$1&lt;=Main!AP$4,ISBLANK($N81)),0,Main!AP76)</f>
        <v>0</v>
      </c>
      <c r="BE81" s="35">
        <f>IF(OR($A$1&lt;=Main!AQ$4,ISBLANK($N81)),0,Main!AQ76)</f>
        <v>0</v>
      </c>
      <c r="BF81" s="35">
        <f>IF(OR($A$1&lt;=Main!AR$4,ISBLANK($N81)),0,Main!AR76)</f>
        <v>0</v>
      </c>
      <c r="BG81" s="35">
        <f>IF(OR($A$1&lt;=Main!AS$4,ISBLANK($N81)),0,Main!AS76)</f>
        <v>0</v>
      </c>
      <c r="BH81" s="35">
        <f>IF(OR($A$1&lt;=Main!AT$4,ISBLANK($N81)),0,Main!AT76)</f>
        <v>0</v>
      </c>
      <c r="BI81" s="35">
        <f>IF(OR($A$1&lt;=Main!AU$4,ISBLANK($N81)),0,Main!AU76)</f>
        <v>0</v>
      </c>
      <c r="BJ81" s="35">
        <f>IF(OR($A$1&lt;=Main!AV$4,ISBLANK($N81)),0,Main!AV76)</f>
        <v>0</v>
      </c>
    </row>
    <row r="82" spans="12:62">
      <c r="L82" s="146">
        <f>VLOOKUP($E23,Mask!$A$2:$C$102,$M$8,0)</f>
        <v>0</v>
      </c>
      <c r="M82" s="6">
        <f t="shared" si="6"/>
        <v>0</v>
      </c>
      <c r="N82" s="6" t="str">
        <f>Main!$A77&amp;Main!$B77</f>
        <v/>
      </c>
      <c r="O82" s="145">
        <f t="shared" si="7"/>
        <v>0</v>
      </c>
      <c r="P82" s="150">
        <f t="shared" si="8"/>
        <v>39</v>
      </c>
      <c r="Q82" s="150" t="str">
        <f ca="1">IF(Main!$AY77&lt;&gt;"#",$P82-Main!$AY77,"#")</f>
        <v>#</v>
      </c>
      <c r="R82" s="35">
        <f>Main!E77*Mask!G$18</f>
        <v>0</v>
      </c>
      <c r="S82" s="35">
        <f>Main!F77*Mask!H$18</f>
        <v>0</v>
      </c>
      <c r="T82" s="35">
        <f>Main!G77*Mask!I$18</f>
        <v>0</v>
      </c>
      <c r="U82" s="35">
        <f>Main!H77*Mask!J$18</f>
        <v>0</v>
      </c>
      <c r="V82" s="35">
        <f>Main!I77*Mask!K$18</f>
        <v>0</v>
      </c>
      <c r="W82" s="35">
        <f>Main!J77*Mask!L$18</f>
        <v>0</v>
      </c>
      <c r="X82" s="35">
        <f>Main!K77*Mask!M$18</f>
        <v>0</v>
      </c>
      <c r="Y82" s="35">
        <f>Main!L77*Mask!N$18</f>
        <v>0</v>
      </c>
      <c r="Z82" s="35">
        <f>Main!M77*Mask!O$18</f>
        <v>0</v>
      </c>
      <c r="AA82" s="35">
        <f>Main!N77*Mask!P$18</f>
        <v>0</v>
      </c>
      <c r="AB82" s="35">
        <f>Main!O77*Mask!Q$18</f>
        <v>0</v>
      </c>
      <c r="AC82" s="35">
        <f>Main!P77*Mask!R$18</f>
        <v>0</v>
      </c>
      <c r="AD82" s="35">
        <f>Main!Q77*Mask!S$18</f>
        <v>0</v>
      </c>
      <c r="AE82" s="35">
        <f>Main!R77*Mask!T$18</f>
        <v>0</v>
      </c>
      <c r="AF82" s="35">
        <f>Main!S77*Mask!U$18</f>
        <v>0</v>
      </c>
      <c r="AG82" s="35">
        <f>Main!T77*Mask!V$18</f>
        <v>0</v>
      </c>
      <c r="AH82" s="35">
        <f>Main!U77*Mask!W$18</f>
        <v>0</v>
      </c>
      <c r="AI82" s="35">
        <f>Main!V77*Mask!X$18</f>
        <v>0</v>
      </c>
      <c r="AJ82" s="35">
        <f>Main!W77*Mask!Y$18</f>
        <v>0</v>
      </c>
      <c r="AK82" s="35">
        <f>Main!X77*Mask!Z$18</f>
        <v>0</v>
      </c>
      <c r="AL82" s="35">
        <f>Main!Y77*Mask!AA$18</f>
        <v>0</v>
      </c>
      <c r="AM82" s="35">
        <f>Main!Z77*Mask!AB$18</f>
        <v>0</v>
      </c>
      <c r="AN82" s="35"/>
      <c r="AO82" s="35">
        <f>IF(OR($A$1&lt;=Main!AA$4,ISBLANK($N82)),0,Main!AA77)</f>
        <v>0</v>
      </c>
      <c r="AP82" s="35">
        <f>IF(OR($A$1&lt;=Main!AB$4,ISBLANK($N82)),0,Main!AB77)</f>
        <v>0</v>
      </c>
      <c r="AQ82" s="35">
        <f>IF(OR($A$1&lt;=Main!AC$4,ISBLANK($N82)),0,Main!AC77)</f>
        <v>0</v>
      </c>
      <c r="AR82" s="35">
        <f>IF(OR($A$1&lt;=Main!AD$4,ISBLANK($N82)),0,Main!AD77)</f>
        <v>0</v>
      </c>
      <c r="AS82" s="35">
        <f>IF(OR($A$1&lt;=Main!AE$4,ISBLANK($N82)),0,Main!AE77)</f>
        <v>0</v>
      </c>
      <c r="AT82" s="35">
        <f>IF(OR($A$1&lt;=Main!AF$4,ISBLANK($N82)),0,Main!AF77)</f>
        <v>0</v>
      </c>
      <c r="AU82" s="35">
        <f>IF(OR($A$1&lt;=Main!AG$4,ISBLANK($N82)),0,Main!AG77)</f>
        <v>0</v>
      </c>
      <c r="AV82" s="35">
        <f>IF(OR($A$1&lt;=Main!AH$4,ISBLANK($N82)),0,Main!AH77)</f>
        <v>0</v>
      </c>
      <c r="AW82" s="35">
        <f>IF(OR($A$1&lt;=Main!AI$4,ISBLANK($N82)),0,Main!AI77)</f>
        <v>0</v>
      </c>
      <c r="AX82" s="35">
        <f>IF(OR($A$1&lt;=Main!AJ$4,ISBLANK($N82)),0,Main!AJ77)</f>
        <v>0</v>
      </c>
      <c r="AY82" s="35">
        <f>IF(OR($A$1&lt;=Main!AK$4,ISBLANK($N82)),0,Main!AK77)</f>
        <v>0</v>
      </c>
      <c r="AZ82" s="35">
        <f>IF(OR($A$1&lt;=Main!AL$4,ISBLANK($N82)),0,Main!AL77)</f>
        <v>0</v>
      </c>
      <c r="BA82" s="35">
        <f>IF(OR($A$1&lt;=Main!AM$4,ISBLANK($N82)),0,Main!AM77)</f>
        <v>0</v>
      </c>
      <c r="BB82" s="35">
        <f>IF(OR($A$1&lt;=Main!AN$4,ISBLANK($N82)),0,Main!AN77)</f>
        <v>0</v>
      </c>
      <c r="BC82" s="35">
        <f>IF(OR($A$1&lt;=Main!AO$4,ISBLANK($N82)),0,Main!AO77)</f>
        <v>0</v>
      </c>
      <c r="BD82" s="35">
        <f>IF(OR($A$1&lt;=Main!AP$4,ISBLANK($N82)),0,Main!AP77)</f>
        <v>0</v>
      </c>
      <c r="BE82" s="35">
        <f>IF(OR($A$1&lt;=Main!AQ$4,ISBLANK($N82)),0,Main!AQ77)</f>
        <v>0</v>
      </c>
      <c r="BF82" s="35">
        <f>IF(OR($A$1&lt;=Main!AR$4,ISBLANK($N82)),0,Main!AR77)</f>
        <v>0</v>
      </c>
      <c r="BG82" s="35">
        <f>IF(OR($A$1&lt;=Main!AS$4,ISBLANK($N82)),0,Main!AS77)</f>
        <v>0</v>
      </c>
      <c r="BH82" s="35">
        <f>IF(OR($A$1&lt;=Main!AT$4,ISBLANK($N82)),0,Main!AT77)</f>
        <v>0</v>
      </c>
      <c r="BI82" s="35">
        <f>IF(OR($A$1&lt;=Main!AU$4,ISBLANK($N82)),0,Main!AU77)</f>
        <v>0</v>
      </c>
      <c r="BJ82" s="35">
        <f>IF(OR($A$1&lt;=Main!AV$4,ISBLANK($N82)),0,Main!AV77)</f>
        <v>0</v>
      </c>
    </row>
    <row r="83" spans="12:62">
      <c r="L83" s="146">
        <f>VLOOKUP($E24,Mask!$A$2:$C$102,$M$8,0)</f>
        <v>0</v>
      </c>
      <c r="M83" s="6">
        <f t="shared" si="6"/>
        <v>0</v>
      </c>
      <c r="N83" s="6" t="str">
        <f>Main!$A78&amp;Main!$B78</f>
        <v/>
      </c>
      <c r="O83" s="145">
        <f t="shared" si="7"/>
        <v>0</v>
      </c>
      <c r="P83" s="150">
        <f t="shared" si="8"/>
        <v>39</v>
      </c>
      <c r="Q83" s="150" t="str">
        <f ca="1">IF(Main!$AY78&lt;&gt;"#",$P83-Main!$AY78,"#")</f>
        <v>#</v>
      </c>
      <c r="R83" s="35">
        <f>Main!E78*Mask!G$18</f>
        <v>0</v>
      </c>
      <c r="S83" s="35">
        <f>Main!F78*Mask!H$18</f>
        <v>0</v>
      </c>
      <c r="T83" s="35">
        <f>Main!G78*Mask!I$18</f>
        <v>0</v>
      </c>
      <c r="U83" s="35">
        <f>Main!H78*Mask!J$18</f>
        <v>0</v>
      </c>
      <c r="V83" s="35">
        <f>Main!I78*Mask!K$18</f>
        <v>0</v>
      </c>
      <c r="W83" s="35">
        <f>Main!J78*Mask!L$18</f>
        <v>0</v>
      </c>
      <c r="X83" s="35">
        <f>Main!K78*Mask!M$18</f>
        <v>0</v>
      </c>
      <c r="Y83" s="35">
        <f>Main!L78*Mask!N$18</f>
        <v>0</v>
      </c>
      <c r="Z83" s="35">
        <f>Main!M78*Mask!O$18</f>
        <v>0</v>
      </c>
      <c r="AA83" s="35">
        <f>Main!N78*Mask!P$18</f>
        <v>0</v>
      </c>
      <c r="AB83" s="35">
        <f>Main!O78*Mask!Q$18</f>
        <v>0</v>
      </c>
      <c r="AC83" s="35">
        <f>Main!P78*Mask!R$18</f>
        <v>0</v>
      </c>
      <c r="AD83" s="35">
        <f>Main!Q78*Mask!S$18</f>
        <v>0</v>
      </c>
      <c r="AE83" s="35">
        <f>Main!R78*Mask!T$18</f>
        <v>0</v>
      </c>
      <c r="AF83" s="35">
        <f>Main!S78*Mask!U$18</f>
        <v>0</v>
      </c>
      <c r="AG83" s="35">
        <f>Main!T78*Mask!V$18</f>
        <v>0</v>
      </c>
      <c r="AH83" s="35">
        <f>Main!U78*Mask!W$18</f>
        <v>0</v>
      </c>
      <c r="AI83" s="35">
        <f>Main!V78*Mask!X$18</f>
        <v>0</v>
      </c>
      <c r="AJ83" s="35">
        <f>Main!W78*Mask!Y$18</f>
        <v>0</v>
      </c>
      <c r="AK83" s="35">
        <f>Main!X78*Mask!Z$18</f>
        <v>0</v>
      </c>
      <c r="AL83" s="35">
        <f>Main!Y78*Mask!AA$18</f>
        <v>0</v>
      </c>
      <c r="AM83" s="35">
        <f>Main!Z78*Mask!AB$18</f>
        <v>0</v>
      </c>
      <c r="AN83" s="35"/>
      <c r="AO83" s="35">
        <f>IF(OR($A$1&lt;=Main!AA$4,ISBLANK($N83)),0,Main!AA78)</f>
        <v>0</v>
      </c>
      <c r="AP83" s="35">
        <f>IF(OR($A$1&lt;=Main!AB$4,ISBLANK($N83)),0,Main!AB78)</f>
        <v>0</v>
      </c>
      <c r="AQ83" s="35">
        <f>IF(OR($A$1&lt;=Main!AC$4,ISBLANK($N83)),0,Main!AC78)</f>
        <v>0</v>
      </c>
      <c r="AR83" s="35">
        <f>IF(OR($A$1&lt;=Main!AD$4,ISBLANK($N83)),0,Main!AD78)</f>
        <v>0</v>
      </c>
      <c r="AS83" s="35">
        <f>IF(OR($A$1&lt;=Main!AE$4,ISBLANK($N83)),0,Main!AE78)</f>
        <v>0</v>
      </c>
      <c r="AT83" s="35">
        <f>IF(OR($A$1&lt;=Main!AF$4,ISBLANK($N83)),0,Main!AF78)</f>
        <v>0</v>
      </c>
      <c r="AU83" s="35">
        <f>IF(OR($A$1&lt;=Main!AG$4,ISBLANK($N83)),0,Main!AG78)</f>
        <v>0</v>
      </c>
      <c r="AV83" s="35">
        <f>IF(OR($A$1&lt;=Main!AH$4,ISBLANK($N83)),0,Main!AH78)</f>
        <v>0</v>
      </c>
      <c r="AW83" s="35">
        <f>IF(OR($A$1&lt;=Main!AI$4,ISBLANK($N83)),0,Main!AI78)</f>
        <v>0</v>
      </c>
      <c r="AX83" s="35">
        <f>IF(OR($A$1&lt;=Main!AJ$4,ISBLANK($N83)),0,Main!AJ78)</f>
        <v>0</v>
      </c>
      <c r="AY83" s="35">
        <f>IF(OR($A$1&lt;=Main!AK$4,ISBLANK($N83)),0,Main!AK78)</f>
        <v>0</v>
      </c>
      <c r="AZ83" s="35">
        <f>IF(OR($A$1&lt;=Main!AL$4,ISBLANK($N83)),0,Main!AL78)</f>
        <v>0</v>
      </c>
      <c r="BA83" s="35">
        <f>IF(OR($A$1&lt;=Main!AM$4,ISBLANK($N83)),0,Main!AM78)</f>
        <v>0</v>
      </c>
      <c r="BB83" s="35">
        <f>IF(OR($A$1&lt;=Main!AN$4,ISBLANK($N83)),0,Main!AN78)</f>
        <v>0</v>
      </c>
      <c r="BC83" s="35">
        <f>IF(OR($A$1&lt;=Main!AO$4,ISBLANK($N83)),0,Main!AO78)</f>
        <v>0</v>
      </c>
      <c r="BD83" s="35">
        <f>IF(OR($A$1&lt;=Main!AP$4,ISBLANK($N83)),0,Main!AP78)</f>
        <v>0</v>
      </c>
      <c r="BE83" s="35">
        <f>IF(OR($A$1&lt;=Main!AQ$4,ISBLANK($N83)),0,Main!AQ78)</f>
        <v>0</v>
      </c>
      <c r="BF83" s="35">
        <f>IF(OR($A$1&lt;=Main!AR$4,ISBLANK($N83)),0,Main!AR78)</f>
        <v>0</v>
      </c>
      <c r="BG83" s="35">
        <f>IF(OR($A$1&lt;=Main!AS$4,ISBLANK($N83)),0,Main!AS78)</f>
        <v>0</v>
      </c>
      <c r="BH83" s="35">
        <f>IF(OR($A$1&lt;=Main!AT$4,ISBLANK($N83)),0,Main!AT78)</f>
        <v>0</v>
      </c>
      <c r="BI83" s="35">
        <f>IF(OR($A$1&lt;=Main!AU$4,ISBLANK($N83)),0,Main!AU78)</f>
        <v>0</v>
      </c>
      <c r="BJ83" s="35">
        <f>IF(OR($A$1&lt;=Main!AV$4,ISBLANK($N83)),0,Main!AV78)</f>
        <v>0</v>
      </c>
    </row>
    <row r="84" spans="12:62">
      <c r="L84" s="146">
        <f>VLOOKUP($E25,Mask!$A$2:$C$102,$M$8,0)</f>
        <v>0</v>
      </c>
      <c r="M84" s="6">
        <f t="shared" si="6"/>
        <v>0</v>
      </c>
      <c r="N84" s="6" t="str">
        <f>Main!$A79&amp;Main!$B79</f>
        <v/>
      </c>
      <c r="O84" s="145">
        <f t="shared" si="7"/>
        <v>0</v>
      </c>
      <c r="P84" s="150">
        <f t="shared" si="8"/>
        <v>39</v>
      </c>
      <c r="Q84" s="150" t="str">
        <f ca="1">IF(Main!$AY79&lt;&gt;"#",$P84-Main!$AY79,"#")</f>
        <v>#</v>
      </c>
      <c r="R84" s="35">
        <f>Main!E79*Mask!G$18</f>
        <v>0</v>
      </c>
      <c r="S84" s="35">
        <f>Main!F79*Mask!H$18</f>
        <v>0</v>
      </c>
      <c r="T84" s="35">
        <f>Main!G79*Mask!I$18</f>
        <v>0</v>
      </c>
      <c r="U84" s="35">
        <f>Main!H79*Mask!J$18</f>
        <v>0</v>
      </c>
      <c r="V84" s="35">
        <f>Main!I79*Mask!K$18</f>
        <v>0</v>
      </c>
      <c r="W84" s="35">
        <f>Main!J79*Mask!L$18</f>
        <v>0</v>
      </c>
      <c r="X84" s="35">
        <f>Main!K79*Mask!M$18</f>
        <v>0</v>
      </c>
      <c r="Y84" s="35">
        <f>Main!L79*Mask!N$18</f>
        <v>0</v>
      </c>
      <c r="Z84" s="35">
        <f>Main!M79*Mask!O$18</f>
        <v>0</v>
      </c>
      <c r="AA84" s="35">
        <f>Main!N79*Mask!P$18</f>
        <v>0</v>
      </c>
      <c r="AB84" s="35">
        <f>Main!O79*Mask!Q$18</f>
        <v>0</v>
      </c>
      <c r="AC84" s="35">
        <f>Main!P79*Mask!R$18</f>
        <v>0</v>
      </c>
      <c r="AD84" s="35">
        <f>Main!Q79*Mask!S$18</f>
        <v>0</v>
      </c>
      <c r="AE84" s="35">
        <f>Main!R79*Mask!T$18</f>
        <v>0</v>
      </c>
      <c r="AF84" s="35">
        <f>Main!S79*Mask!U$18</f>
        <v>0</v>
      </c>
      <c r="AG84" s="35">
        <f>Main!T79*Mask!V$18</f>
        <v>0</v>
      </c>
      <c r="AH84" s="35">
        <f>Main!U79*Mask!W$18</f>
        <v>0</v>
      </c>
      <c r="AI84" s="35">
        <f>Main!V79*Mask!X$18</f>
        <v>0</v>
      </c>
      <c r="AJ84" s="35">
        <f>Main!W79*Mask!Y$18</f>
        <v>0</v>
      </c>
      <c r="AK84" s="35">
        <f>Main!X79*Mask!Z$18</f>
        <v>0</v>
      </c>
      <c r="AL84" s="35">
        <f>Main!Y79*Mask!AA$18</f>
        <v>0</v>
      </c>
      <c r="AM84" s="35">
        <f>Main!Z79*Mask!AB$18</f>
        <v>0</v>
      </c>
      <c r="AN84" s="35"/>
      <c r="AO84" s="35">
        <f>IF(OR($A$1&lt;=Main!AA$4,ISBLANK($N84)),0,Main!AA79)</f>
        <v>0</v>
      </c>
      <c r="AP84" s="35">
        <f>IF(OR($A$1&lt;=Main!AB$4,ISBLANK($N84)),0,Main!AB79)</f>
        <v>0</v>
      </c>
      <c r="AQ84" s="35">
        <f>IF(OR($A$1&lt;=Main!AC$4,ISBLANK($N84)),0,Main!AC79)</f>
        <v>0</v>
      </c>
      <c r="AR84" s="35">
        <f>IF(OR($A$1&lt;=Main!AD$4,ISBLANK($N84)),0,Main!AD79)</f>
        <v>0</v>
      </c>
      <c r="AS84" s="35">
        <f>IF(OR($A$1&lt;=Main!AE$4,ISBLANK($N84)),0,Main!AE79)</f>
        <v>0</v>
      </c>
      <c r="AT84" s="35">
        <f>IF(OR($A$1&lt;=Main!AF$4,ISBLANK($N84)),0,Main!AF79)</f>
        <v>0</v>
      </c>
      <c r="AU84" s="35">
        <f>IF(OR($A$1&lt;=Main!AG$4,ISBLANK($N84)),0,Main!AG79)</f>
        <v>0</v>
      </c>
      <c r="AV84" s="35">
        <f>IF(OR($A$1&lt;=Main!AH$4,ISBLANK($N84)),0,Main!AH79)</f>
        <v>0</v>
      </c>
      <c r="AW84" s="35">
        <f>IF(OR($A$1&lt;=Main!AI$4,ISBLANK($N84)),0,Main!AI79)</f>
        <v>0</v>
      </c>
      <c r="AX84" s="35">
        <f>IF(OR($A$1&lt;=Main!AJ$4,ISBLANK($N84)),0,Main!AJ79)</f>
        <v>0</v>
      </c>
      <c r="AY84" s="35">
        <f>IF(OR($A$1&lt;=Main!AK$4,ISBLANK($N84)),0,Main!AK79)</f>
        <v>0</v>
      </c>
      <c r="AZ84" s="35">
        <f>IF(OR($A$1&lt;=Main!AL$4,ISBLANK($N84)),0,Main!AL79)</f>
        <v>0</v>
      </c>
      <c r="BA84" s="35">
        <f>IF(OR($A$1&lt;=Main!AM$4,ISBLANK($N84)),0,Main!AM79)</f>
        <v>0</v>
      </c>
      <c r="BB84" s="35">
        <f>IF(OR($A$1&lt;=Main!AN$4,ISBLANK($N84)),0,Main!AN79)</f>
        <v>0</v>
      </c>
      <c r="BC84" s="35">
        <f>IF(OR($A$1&lt;=Main!AO$4,ISBLANK($N84)),0,Main!AO79)</f>
        <v>0</v>
      </c>
      <c r="BD84" s="35">
        <f>IF(OR($A$1&lt;=Main!AP$4,ISBLANK($N84)),0,Main!AP79)</f>
        <v>0</v>
      </c>
      <c r="BE84" s="35">
        <f>IF(OR($A$1&lt;=Main!AQ$4,ISBLANK($N84)),0,Main!AQ79)</f>
        <v>0</v>
      </c>
      <c r="BF84" s="35">
        <f>IF(OR($A$1&lt;=Main!AR$4,ISBLANK($N84)),0,Main!AR79)</f>
        <v>0</v>
      </c>
      <c r="BG84" s="35">
        <f>IF(OR($A$1&lt;=Main!AS$4,ISBLANK($N84)),0,Main!AS79)</f>
        <v>0</v>
      </c>
      <c r="BH84" s="35">
        <f>IF(OR($A$1&lt;=Main!AT$4,ISBLANK($N84)),0,Main!AT79)</f>
        <v>0</v>
      </c>
      <c r="BI84" s="35">
        <f>IF(OR($A$1&lt;=Main!AU$4,ISBLANK($N84)),0,Main!AU79)</f>
        <v>0</v>
      </c>
      <c r="BJ84" s="35">
        <f>IF(OR($A$1&lt;=Main!AV$4,ISBLANK($N84)),0,Main!AV79)</f>
        <v>0</v>
      </c>
    </row>
    <row r="85" spans="12:62">
      <c r="L85" s="146">
        <f>VLOOKUP($E26,Mask!$A$2:$C$102,$M$8,0)</f>
        <v>0</v>
      </c>
      <c r="M85" s="6">
        <f t="shared" si="6"/>
        <v>0</v>
      </c>
      <c r="N85" s="6" t="str">
        <f>Main!$A80&amp;Main!$B80</f>
        <v/>
      </c>
      <c r="O85" s="145">
        <f t="shared" si="7"/>
        <v>0</v>
      </c>
      <c r="P85" s="150">
        <f t="shared" si="8"/>
        <v>39</v>
      </c>
      <c r="Q85" s="150" t="str">
        <f ca="1">IF(Main!$AY80&lt;&gt;"#",$P85-Main!$AY80,"#")</f>
        <v>#</v>
      </c>
      <c r="R85" s="35">
        <f>Main!E80*Mask!G$18</f>
        <v>0</v>
      </c>
      <c r="S85" s="35">
        <f>Main!F80*Mask!H$18</f>
        <v>0</v>
      </c>
      <c r="T85" s="35">
        <f>Main!G80*Mask!I$18</f>
        <v>0</v>
      </c>
      <c r="U85" s="35">
        <f>Main!H80*Mask!J$18</f>
        <v>0</v>
      </c>
      <c r="V85" s="35">
        <f>Main!I80*Mask!K$18</f>
        <v>0</v>
      </c>
      <c r="W85" s="35">
        <f>Main!J80*Mask!L$18</f>
        <v>0</v>
      </c>
      <c r="X85" s="35">
        <f>Main!K80*Mask!M$18</f>
        <v>0</v>
      </c>
      <c r="Y85" s="35">
        <f>Main!L80*Mask!N$18</f>
        <v>0</v>
      </c>
      <c r="Z85" s="35">
        <f>Main!M80*Mask!O$18</f>
        <v>0</v>
      </c>
      <c r="AA85" s="35">
        <f>Main!N80*Mask!P$18</f>
        <v>0</v>
      </c>
      <c r="AB85" s="35">
        <f>Main!O80*Mask!Q$18</f>
        <v>0</v>
      </c>
      <c r="AC85" s="35">
        <f>Main!P80*Mask!R$18</f>
        <v>0</v>
      </c>
      <c r="AD85" s="35">
        <f>Main!Q80*Mask!S$18</f>
        <v>0</v>
      </c>
      <c r="AE85" s="35">
        <f>Main!R80*Mask!T$18</f>
        <v>0</v>
      </c>
      <c r="AF85" s="35">
        <f>Main!S80*Mask!U$18</f>
        <v>0</v>
      </c>
      <c r="AG85" s="35">
        <f>Main!T80*Mask!V$18</f>
        <v>0</v>
      </c>
      <c r="AH85" s="35">
        <f>Main!U80*Mask!W$18</f>
        <v>0</v>
      </c>
      <c r="AI85" s="35">
        <f>Main!V80*Mask!X$18</f>
        <v>0</v>
      </c>
      <c r="AJ85" s="35">
        <f>Main!W80*Mask!Y$18</f>
        <v>0</v>
      </c>
      <c r="AK85" s="35">
        <f>Main!X80*Mask!Z$18</f>
        <v>0</v>
      </c>
      <c r="AL85" s="35">
        <f>Main!Y80*Mask!AA$18</f>
        <v>0</v>
      </c>
      <c r="AM85" s="35">
        <f>Main!Z80*Mask!AB$18</f>
        <v>0</v>
      </c>
      <c r="AN85" s="35"/>
      <c r="AO85" s="35">
        <f>IF(OR($A$1&lt;=Main!AA$4,ISBLANK($N85)),0,Main!AA80)</f>
        <v>0</v>
      </c>
      <c r="AP85" s="35">
        <f>IF(OR($A$1&lt;=Main!AB$4,ISBLANK($N85)),0,Main!AB80)</f>
        <v>0</v>
      </c>
      <c r="AQ85" s="35">
        <f>IF(OR($A$1&lt;=Main!AC$4,ISBLANK($N85)),0,Main!AC80)</f>
        <v>0</v>
      </c>
      <c r="AR85" s="35">
        <f>IF(OR($A$1&lt;=Main!AD$4,ISBLANK($N85)),0,Main!AD80)</f>
        <v>0</v>
      </c>
      <c r="AS85" s="35">
        <f>IF(OR($A$1&lt;=Main!AE$4,ISBLANK($N85)),0,Main!AE80)</f>
        <v>0</v>
      </c>
      <c r="AT85" s="35">
        <f>IF(OR($A$1&lt;=Main!AF$4,ISBLANK($N85)),0,Main!AF80)</f>
        <v>0</v>
      </c>
      <c r="AU85" s="35">
        <f>IF(OR($A$1&lt;=Main!AG$4,ISBLANK($N85)),0,Main!AG80)</f>
        <v>0</v>
      </c>
      <c r="AV85" s="35">
        <f>IF(OR($A$1&lt;=Main!AH$4,ISBLANK($N85)),0,Main!AH80)</f>
        <v>0</v>
      </c>
      <c r="AW85" s="35">
        <f>IF(OR($A$1&lt;=Main!AI$4,ISBLANK($N85)),0,Main!AI80)</f>
        <v>0</v>
      </c>
      <c r="AX85" s="35">
        <f>IF(OR($A$1&lt;=Main!AJ$4,ISBLANK($N85)),0,Main!AJ80)</f>
        <v>0</v>
      </c>
      <c r="AY85" s="35">
        <f>IF(OR($A$1&lt;=Main!AK$4,ISBLANK($N85)),0,Main!AK80)</f>
        <v>0</v>
      </c>
      <c r="AZ85" s="35">
        <f>IF(OR($A$1&lt;=Main!AL$4,ISBLANK($N85)),0,Main!AL80)</f>
        <v>0</v>
      </c>
      <c r="BA85" s="35">
        <f>IF(OR($A$1&lt;=Main!AM$4,ISBLANK($N85)),0,Main!AM80)</f>
        <v>0</v>
      </c>
      <c r="BB85" s="35">
        <f>IF(OR($A$1&lt;=Main!AN$4,ISBLANK($N85)),0,Main!AN80)</f>
        <v>0</v>
      </c>
      <c r="BC85" s="35">
        <f>IF(OR($A$1&lt;=Main!AO$4,ISBLANK($N85)),0,Main!AO80)</f>
        <v>0</v>
      </c>
      <c r="BD85" s="35">
        <f>IF(OR($A$1&lt;=Main!AP$4,ISBLANK($N85)),0,Main!AP80)</f>
        <v>0</v>
      </c>
      <c r="BE85" s="35">
        <f>IF(OR($A$1&lt;=Main!AQ$4,ISBLANK($N85)),0,Main!AQ80)</f>
        <v>0</v>
      </c>
      <c r="BF85" s="35">
        <f>IF(OR($A$1&lt;=Main!AR$4,ISBLANK($N85)),0,Main!AR80)</f>
        <v>0</v>
      </c>
      <c r="BG85" s="35">
        <f>IF(OR($A$1&lt;=Main!AS$4,ISBLANK($N85)),0,Main!AS80)</f>
        <v>0</v>
      </c>
      <c r="BH85" s="35">
        <f>IF(OR($A$1&lt;=Main!AT$4,ISBLANK($N85)),0,Main!AT80)</f>
        <v>0</v>
      </c>
      <c r="BI85" s="35">
        <f>IF(OR($A$1&lt;=Main!AU$4,ISBLANK($N85)),0,Main!AU80)</f>
        <v>0</v>
      </c>
      <c r="BJ85" s="35">
        <f>IF(OR($A$1&lt;=Main!AV$4,ISBLANK($N85)),0,Main!AV80)</f>
        <v>0</v>
      </c>
    </row>
    <row r="86" spans="12:62">
      <c r="L86" s="146">
        <f>VLOOKUP($E27,Mask!$A$2:$C$102,$M$8,0)</f>
        <v>0</v>
      </c>
      <c r="M86" s="6">
        <f t="shared" si="6"/>
        <v>0</v>
      </c>
      <c r="N86" s="6" t="str">
        <f>Main!$A81&amp;Main!$B81</f>
        <v/>
      </c>
      <c r="O86" s="145">
        <f t="shared" si="7"/>
        <v>0</v>
      </c>
      <c r="P86" s="150">
        <f t="shared" si="8"/>
        <v>39</v>
      </c>
      <c r="Q86" s="150" t="str">
        <f ca="1">IF(Main!$AY81&lt;&gt;"#",$P86-Main!$AY81,"#")</f>
        <v>#</v>
      </c>
      <c r="R86" s="35">
        <f>Main!E81*Mask!G$18</f>
        <v>0</v>
      </c>
      <c r="S86" s="35">
        <f>Main!F81*Mask!H$18</f>
        <v>0</v>
      </c>
      <c r="T86" s="35">
        <f>Main!G81*Mask!I$18</f>
        <v>0</v>
      </c>
      <c r="U86" s="35">
        <f>Main!H81*Mask!J$18</f>
        <v>0</v>
      </c>
      <c r="V86" s="35">
        <f>Main!I81*Mask!K$18</f>
        <v>0</v>
      </c>
      <c r="W86" s="35">
        <f>Main!J81*Mask!L$18</f>
        <v>0</v>
      </c>
      <c r="X86" s="35">
        <f>Main!K81*Mask!M$18</f>
        <v>0</v>
      </c>
      <c r="Y86" s="35">
        <f>Main!L81*Mask!N$18</f>
        <v>0</v>
      </c>
      <c r="Z86" s="35">
        <f>Main!M81*Mask!O$18</f>
        <v>0</v>
      </c>
      <c r="AA86" s="35">
        <f>Main!N81*Mask!P$18</f>
        <v>0</v>
      </c>
      <c r="AB86" s="35">
        <f>Main!O81*Mask!Q$18</f>
        <v>0</v>
      </c>
      <c r="AC86" s="35">
        <f>Main!P81*Mask!R$18</f>
        <v>0</v>
      </c>
      <c r="AD86" s="35">
        <f>Main!Q81*Mask!S$18</f>
        <v>0</v>
      </c>
      <c r="AE86" s="35">
        <f>Main!R81*Mask!T$18</f>
        <v>0</v>
      </c>
      <c r="AF86" s="35">
        <f>Main!S81*Mask!U$18</f>
        <v>0</v>
      </c>
      <c r="AG86" s="35">
        <f>Main!T81*Mask!V$18</f>
        <v>0</v>
      </c>
      <c r="AH86" s="35">
        <f>Main!U81*Mask!W$18</f>
        <v>0</v>
      </c>
      <c r="AI86" s="35">
        <f>Main!V81*Mask!X$18</f>
        <v>0</v>
      </c>
      <c r="AJ86" s="35">
        <f>Main!W81*Mask!Y$18</f>
        <v>0</v>
      </c>
      <c r="AK86" s="35">
        <f>Main!X81*Mask!Z$18</f>
        <v>0</v>
      </c>
      <c r="AL86" s="35">
        <f>Main!Y81*Mask!AA$18</f>
        <v>0</v>
      </c>
      <c r="AM86" s="35">
        <f>Main!Z81*Mask!AB$18</f>
        <v>0</v>
      </c>
      <c r="AN86" s="35"/>
      <c r="AO86" s="35">
        <f>IF(OR($A$1&lt;=Main!AA$4,ISBLANK($N86)),0,Main!AA81)</f>
        <v>0</v>
      </c>
      <c r="AP86" s="35">
        <f>IF(OR($A$1&lt;=Main!AB$4,ISBLANK($N86)),0,Main!AB81)</f>
        <v>0</v>
      </c>
      <c r="AQ86" s="35">
        <f>IF(OR($A$1&lt;=Main!AC$4,ISBLANK($N86)),0,Main!AC81)</f>
        <v>0</v>
      </c>
      <c r="AR86" s="35">
        <f>IF(OR($A$1&lt;=Main!AD$4,ISBLANK($N86)),0,Main!AD81)</f>
        <v>0</v>
      </c>
      <c r="AS86" s="35">
        <f>IF(OR($A$1&lt;=Main!AE$4,ISBLANK($N86)),0,Main!AE81)</f>
        <v>0</v>
      </c>
      <c r="AT86" s="35">
        <f>IF(OR($A$1&lt;=Main!AF$4,ISBLANK($N86)),0,Main!AF81)</f>
        <v>0</v>
      </c>
      <c r="AU86" s="35">
        <f>IF(OR($A$1&lt;=Main!AG$4,ISBLANK($N86)),0,Main!AG81)</f>
        <v>0</v>
      </c>
      <c r="AV86" s="35">
        <f>IF(OR($A$1&lt;=Main!AH$4,ISBLANK($N86)),0,Main!AH81)</f>
        <v>0</v>
      </c>
      <c r="AW86" s="35">
        <f>IF(OR($A$1&lt;=Main!AI$4,ISBLANK($N86)),0,Main!AI81)</f>
        <v>0</v>
      </c>
      <c r="AX86" s="35">
        <f>IF(OR($A$1&lt;=Main!AJ$4,ISBLANK($N86)),0,Main!AJ81)</f>
        <v>0</v>
      </c>
      <c r="AY86" s="35">
        <f>IF(OR($A$1&lt;=Main!AK$4,ISBLANK($N86)),0,Main!AK81)</f>
        <v>0</v>
      </c>
      <c r="AZ86" s="35">
        <f>IF(OR($A$1&lt;=Main!AL$4,ISBLANK($N86)),0,Main!AL81)</f>
        <v>0</v>
      </c>
      <c r="BA86" s="35">
        <f>IF(OR($A$1&lt;=Main!AM$4,ISBLANK($N86)),0,Main!AM81)</f>
        <v>0</v>
      </c>
      <c r="BB86" s="35">
        <f>IF(OR($A$1&lt;=Main!AN$4,ISBLANK($N86)),0,Main!AN81)</f>
        <v>0</v>
      </c>
      <c r="BC86" s="35">
        <f>IF(OR($A$1&lt;=Main!AO$4,ISBLANK($N86)),0,Main!AO81)</f>
        <v>0</v>
      </c>
      <c r="BD86" s="35">
        <f>IF(OR($A$1&lt;=Main!AP$4,ISBLANK($N86)),0,Main!AP81)</f>
        <v>0</v>
      </c>
      <c r="BE86" s="35">
        <f>IF(OR($A$1&lt;=Main!AQ$4,ISBLANK($N86)),0,Main!AQ81)</f>
        <v>0</v>
      </c>
      <c r="BF86" s="35">
        <f>IF(OR($A$1&lt;=Main!AR$4,ISBLANK($N86)),0,Main!AR81)</f>
        <v>0</v>
      </c>
      <c r="BG86" s="35">
        <f>IF(OR($A$1&lt;=Main!AS$4,ISBLANK($N86)),0,Main!AS81)</f>
        <v>0</v>
      </c>
      <c r="BH86" s="35">
        <f>IF(OR($A$1&lt;=Main!AT$4,ISBLANK($N86)),0,Main!AT81)</f>
        <v>0</v>
      </c>
      <c r="BI86" s="35">
        <f>IF(OR($A$1&lt;=Main!AU$4,ISBLANK($N86)),0,Main!AU81)</f>
        <v>0</v>
      </c>
      <c r="BJ86" s="35">
        <f>IF(OR($A$1&lt;=Main!AV$4,ISBLANK($N86)),0,Main!AV81)</f>
        <v>0</v>
      </c>
    </row>
    <row r="87" spans="12:62">
      <c r="L87" s="146">
        <f>VLOOKUP($E28,Mask!$A$2:$C$102,$M$8,0)</f>
        <v>0</v>
      </c>
      <c r="M87" s="6">
        <f t="shared" si="6"/>
        <v>0</v>
      </c>
      <c r="N87" s="6" t="str">
        <f>Main!$A82&amp;Main!$B82</f>
        <v/>
      </c>
      <c r="O87" s="145">
        <f t="shared" si="7"/>
        <v>0</v>
      </c>
      <c r="P87" s="150">
        <f t="shared" si="8"/>
        <v>39</v>
      </c>
      <c r="Q87" s="150" t="str">
        <f ca="1">IF(Main!$AY82&lt;&gt;"#",$P87-Main!$AY82,"#")</f>
        <v>#</v>
      </c>
      <c r="R87" s="35">
        <f>Main!E82*Mask!G$18</f>
        <v>0</v>
      </c>
      <c r="S87" s="35">
        <f>Main!F82*Mask!H$18</f>
        <v>0</v>
      </c>
      <c r="T87" s="35">
        <f>Main!G82*Mask!I$18</f>
        <v>0</v>
      </c>
      <c r="U87" s="35">
        <f>Main!H82*Mask!J$18</f>
        <v>0</v>
      </c>
      <c r="V87" s="35">
        <f>Main!I82*Mask!K$18</f>
        <v>0</v>
      </c>
      <c r="W87" s="35">
        <f>Main!J82*Mask!L$18</f>
        <v>0</v>
      </c>
      <c r="X87" s="35">
        <f>Main!K82*Mask!M$18</f>
        <v>0</v>
      </c>
      <c r="Y87" s="35">
        <f>Main!L82*Mask!N$18</f>
        <v>0</v>
      </c>
      <c r="Z87" s="35">
        <f>Main!M82*Mask!O$18</f>
        <v>0</v>
      </c>
      <c r="AA87" s="35">
        <f>Main!N82*Mask!P$18</f>
        <v>0</v>
      </c>
      <c r="AB87" s="35">
        <f>Main!O82*Mask!Q$18</f>
        <v>0</v>
      </c>
      <c r="AC87" s="35">
        <f>Main!P82*Mask!R$18</f>
        <v>0</v>
      </c>
      <c r="AD87" s="35">
        <f>Main!Q82*Mask!S$18</f>
        <v>0</v>
      </c>
      <c r="AE87" s="35">
        <f>Main!R82*Mask!T$18</f>
        <v>0</v>
      </c>
      <c r="AF87" s="35">
        <f>Main!S82*Mask!U$18</f>
        <v>0</v>
      </c>
      <c r="AG87" s="35">
        <f>Main!T82*Mask!V$18</f>
        <v>0</v>
      </c>
      <c r="AH87" s="35">
        <f>Main!U82*Mask!W$18</f>
        <v>0</v>
      </c>
      <c r="AI87" s="35">
        <f>Main!V82*Mask!X$18</f>
        <v>0</v>
      </c>
      <c r="AJ87" s="35">
        <f>Main!W82*Mask!Y$18</f>
        <v>0</v>
      </c>
      <c r="AK87" s="35">
        <f>Main!X82*Mask!Z$18</f>
        <v>0</v>
      </c>
      <c r="AL87" s="35">
        <f>Main!Y82*Mask!AA$18</f>
        <v>0</v>
      </c>
      <c r="AM87" s="35">
        <f>Main!Z82*Mask!AB$18</f>
        <v>0</v>
      </c>
      <c r="AN87" s="35"/>
      <c r="AO87" s="35">
        <f>IF(OR($A$1&lt;=Main!AA$4,ISBLANK($N87)),0,Main!AA82)</f>
        <v>0</v>
      </c>
      <c r="AP87" s="35">
        <f>IF(OR($A$1&lt;=Main!AB$4,ISBLANK($N87)),0,Main!AB82)</f>
        <v>0</v>
      </c>
      <c r="AQ87" s="35">
        <f>IF(OR($A$1&lt;=Main!AC$4,ISBLANK($N87)),0,Main!AC82)</f>
        <v>0</v>
      </c>
      <c r="AR87" s="35">
        <f>IF(OR($A$1&lt;=Main!AD$4,ISBLANK($N87)),0,Main!AD82)</f>
        <v>0</v>
      </c>
      <c r="AS87" s="35">
        <f>IF(OR($A$1&lt;=Main!AE$4,ISBLANK($N87)),0,Main!AE82)</f>
        <v>0</v>
      </c>
      <c r="AT87" s="35">
        <f>IF(OR($A$1&lt;=Main!AF$4,ISBLANK($N87)),0,Main!AF82)</f>
        <v>0</v>
      </c>
      <c r="AU87" s="35">
        <f>IF(OR($A$1&lt;=Main!AG$4,ISBLANK($N87)),0,Main!AG82)</f>
        <v>0</v>
      </c>
      <c r="AV87" s="35">
        <f>IF(OR($A$1&lt;=Main!AH$4,ISBLANK($N87)),0,Main!AH82)</f>
        <v>0</v>
      </c>
      <c r="AW87" s="35">
        <f>IF(OR($A$1&lt;=Main!AI$4,ISBLANK($N87)),0,Main!AI82)</f>
        <v>0</v>
      </c>
      <c r="AX87" s="35">
        <f>IF(OR($A$1&lt;=Main!AJ$4,ISBLANK($N87)),0,Main!AJ82)</f>
        <v>0</v>
      </c>
      <c r="AY87" s="35">
        <f>IF(OR($A$1&lt;=Main!AK$4,ISBLANK($N87)),0,Main!AK82)</f>
        <v>0</v>
      </c>
      <c r="AZ87" s="35">
        <f>IF(OR($A$1&lt;=Main!AL$4,ISBLANK($N87)),0,Main!AL82)</f>
        <v>0</v>
      </c>
      <c r="BA87" s="35">
        <f>IF(OR($A$1&lt;=Main!AM$4,ISBLANK($N87)),0,Main!AM82)</f>
        <v>0</v>
      </c>
      <c r="BB87" s="35">
        <f>IF(OR($A$1&lt;=Main!AN$4,ISBLANK($N87)),0,Main!AN82)</f>
        <v>0</v>
      </c>
      <c r="BC87" s="35">
        <f>IF(OR($A$1&lt;=Main!AO$4,ISBLANK($N87)),0,Main!AO82)</f>
        <v>0</v>
      </c>
      <c r="BD87" s="35">
        <f>IF(OR($A$1&lt;=Main!AP$4,ISBLANK($N87)),0,Main!AP82)</f>
        <v>0</v>
      </c>
      <c r="BE87" s="35">
        <f>IF(OR($A$1&lt;=Main!AQ$4,ISBLANK($N87)),0,Main!AQ82)</f>
        <v>0</v>
      </c>
      <c r="BF87" s="35">
        <f>IF(OR($A$1&lt;=Main!AR$4,ISBLANK($N87)),0,Main!AR82)</f>
        <v>0</v>
      </c>
      <c r="BG87" s="35">
        <f>IF(OR($A$1&lt;=Main!AS$4,ISBLANK($N87)),0,Main!AS82)</f>
        <v>0</v>
      </c>
      <c r="BH87" s="35">
        <f>IF(OR($A$1&lt;=Main!AT$4,ISBLANK($N87)),0,Main!AT82)</f>
        <v>0</v>
      </c>
      <c r="BI87" s="35">
        <f>IF(OR($A$1&lt;=Main!AU$4,ISBLANK($N87)),0,Main!AU82)</f>
        <v>0</v>
      </c>
      <c r="BJ87" s="35">
        <f>IF(OR($A$1&lt;=Main!AV$4,ISBLANK($N87)),0,Main!AV82)</f>
        <v>0</v>
      </c>
    </row>
    <row r="88" spans="12:62">
      <c r="L88" s="146">
        <f>VLOOKUP($E29,Mask!$A$2:$C$102,$M$8,0)</f>
        <v>0</v>
      </c>
      <c r="M88" s="6">
        <f t="shared" si="6"/>
        <v>0</v>
      </c>
      <c r="N88" s="6" t="str">
        <f>Main!$A83&amp;Main!$B83</f>
        <v/>
      </c>
      <c r="O88" s="145">
        <f t="shared" si="7"/>
        <v>0</v>
      </c>
      <c r="P88" s="150">
        <f t="shared" si="8"/>
        <v>39</v>
      </c>
      <c r="Q88" s="150" t="str">
        <f ca="1">IF(Main!$AY83&lt;&gt;"#",$P88-Main!$AY83,"#")</f>
        <v>#</v>
      </c>
      <c r="R88" s="35">
        <f>Main!E83*Mask!G$18</f>
        <v>0</v>
      </c>
      <c r="S88" s="35">
        <f>Main!F83*Mask!H$18</f>
        <v>0</v>
      </c>
      <c r="T88" s="35">
        <f>Main!G83*Mask!I$18</f>
        <v>0</v>
      </c>
      <c r="U88" s="35">
        <f>Main!H83*Mask!J$18</f>
        <v>0</v>
      </c>
      <c r="V88" s="35">
        <f>Main!I83*Mask!K$18</f>
        <v>0</v>
      </c>
      <c r="W88" s="35">
        <f>Main!J83*Mask!L$18</f>
        <v>0</v>
      </c>
      <c r="X88" s="35">
        <f>Main!K83*Mask!M$18</f>
        <v>0</v>
      </c>
      <c r="Y88" s="35">
        <f>Main!L83*Mask!N$18</f>
        <v>0</v>
      </c>
      <c r="Z88" s="35">
        <f>Main!M83*Mask!O$18</f>
        <v>0</v>
      </c>
      <c r="AA88" s="35">
        <f>Main!N83*Mask!P$18</f>
        <v>0</v>
      </c>
      <c r="AB88" s="35">
        <f>Main!O83*Mask!Q$18</f>
        <v>0</v>
      </c>
      <c r="AC88" s="35">
        <f>Main!P83*Mask!R$18</f>
        <v>0</v>
      </c>
      <c r="AD88" s="35">
        <f>Main!Q83*Mask!S$18</f>
        <v>0</v>
      </c>
      <c r="AE88" s="35">
        <f>Main!R83*Mask!T$18</f>
        <v>0</v>
      </c>
      <c r="AF88" s="35">
        <f>Main!S83*Mask!U$18</f>
        <v>0</v>
      </c>
      <c r="AG88" s="35">
        <f>Main!T83*Mask!V$18</f>
        <v>0</v>
      </c>
      <c r="AH88" s="35">
        <f>Main!U83*Mask!W$18</f>
        <v>0</v>
      </c>
      <c r="AI88" s="35">
        <f>Main!V83*Mask!X$18</f>
        <v>0</v>
      </c>
      <c r="AJ88" s="35">
        <f>Main!W83*Mask!Y$18</f>
        <v>0</v>
      </c>
      <c r="AK88" s="35">
        <f>Main!X83*Mask!Z$18</f>
        <v>0</v>
      </c>
      <c r="AL88" s="35">
        <f>Main!Y83*Mask!AA$18</f>
        <v>0</v>
      </c>
      <c r="AM88" s="35">
        <f>Main!Z83*Mask!AB$18</f>
        <v>0</v>
      </c>
      <c r="AN88" s="35"/>
      <c r="AO88" s="35">
        <f>IF(OR($A$1&lt;=Main!AA$4,ISBLANK($N88)),0,Main!AA83)</f>
        <v>0</v>
      </c>
      <c r="AP88" s="35">
        <f>IF(OR($A$1&lt;=Main!AB$4,ISBLANK($N88)),0,Main!AB83)</f>
        <v>0</v>
      </c>
      <c r="AQ88" s="35">
        <f>IF(OR($A$1&lt;=Main!AC$4,ISBLANK($N88)),0,Main!AC83)</f>
        <v>0</v>
      </c>
      <c r="AR88" s="35">
        <f>IF(OR($A$1&lt;=Main!AD$4,ISBLANK($N88)),0,Main!AD83)</f>
        <v>0</v>
      </c>
      <c r="AS88" s="35">
        <f>IF(OR($A$1&lt;=Main!AE$4,ISBLANK($N88)),0,Main!AE83)</f>
        <v>0</v>
      </c>
      <c r="AT88" s="35">
        <f>IF(OR($A$1&lt;=Main!AF$4,ISBLANK($N88)),0,Main!AF83)</f>
        <v>0</v>
      </c>
      <c r="AU88" s="35">
        <f>IF(OR($A$1&lt;=Main!AG$4,ISBLANK($N88)),0,Main!AG83)</f>
        <v>0</v>
      </c>
      <c r="AV88" s="35">
        <f>IF(OR($A$1&lt;=Main!AH$4,ISBLANK($N88)),0,Main!AH83)</f>
        <v>0</v>
      </c>
      <c r="AW88" s="35">
        <f>IF(OR($A$1&lt;=Main!AI$4,ISBLANK($N88)),0,Main!AI83)</f>
        <v>0</v>
      </c>
      <c r="AX88" s="35">
        <f>IF(OR($A$1&lt;=Main!AJ$4,ISBLANK($N88)),0,Main!AJ83)</f>
        <v>0</v>
      </c>
      <c r="AY88" s="35">
        <f>IF(OR($A$1&lt;=Main!AK$4,ISBLANK($N88)),0,Main!AK83)</f>
        <v>0</v>
      </c>
      <c r="AZ88" s="35">
        <f>IF(OR($A$1&lt;=Main!AL$4,ISBLANK($N88)),0,Main!AL83)</f>
        <v>0</v>
      </c>
      <c r="BA88" s="35">
        <f>IF(OR($A$1&lt;=Main!AM$4,ISBLANK($N88)),0,Main!AM83)</f>
        <v>0</v>
      </c>
      <c r="BB88" s="35">
        <f>IF(OR($A$1&lt;=Main!AN$4,ISBLANK($N88)),0,Main!AN83)</f>
        <v>0</v>
      </c>
      <c r="BC88" s="35">
        <f>IF(OR($A$1&lt;=Main!AO$4,ISBLANK($N88)),0,Main!AO83)</f>
        <v>0</v>
      </c>
      <c r="BD88" s="35">
        <f>IF(OR($A$1&lt;=Main!AP$4,ISBLANK($N88)),0,Main!AP83)</f>
        <v>0</v>
      </c>
      <c r="BE88" s="35">
        <f>IF(OR($A$1&lt;=Main!AQ$4,ISBLANK($N88)),0,Main!AQ83)</f>
        <v>0</v>
      </c>
      <c r="BF88" s="35">
        <f>IF(OR($A$1&lt;=Main!AR$4,ISBLANK($N88)),0,Main!AR83)</f>
        <v>0</v>
      </c>
      <c r="BG88" s="35">
        <f>IF(OR($A$1&lt;=Main!AS$4,ISBLANK($N88)),0,Main!AS83)</f>
        <v>0</v>
      </c>
      <c r="BH88" s="35">
        <f>IF(OR($A$1&lt;=Main!AT$4,ISBLANK($N88)),0,Main!AT83)</f>
        <v>0</v>
      </c>
      <c r="BI88" s="35">
        <f>IF(OR($A$1&lt;=Main!AU$4,ISBLANK($N88)),0,Main!AU83)</f>
        <v>0</v>
      </c>
      <c r="BJ88" s="35">
        <f>IF(OR($A$1&lt;=Main!AV$4,ISBLANK($N88)),0,Main!AV83)</f>
        <v>0</v>
      </c>
    </row>
    <row r="89" spans="12:62">
      <c r="L89" s="146">
        <f>VLOOKUP($E30,Mask!$A$2:$C$102,$M$8,0)</f>
        <v>0</v>
      </c>
      <c r="M89" s="6">
        <f t="shared" si="6"/>
        <v>0</v>
      </c>
      <c r="N89" s="6" t="str">
        <f>Main!$A84&amp;Main!$B84</f>
        <v/>
      </c>
      <c r="O89" s="145">
        <f t="shared" si="7"/>
        <v>0</v>
      </c>
      <c r="P89" s="150">
        <f t="shared" si="8"/>
        <v>39</v>
      </c>
      <c r="Q89" s="150" t="str">
        <f ca="1">IF(Main!$AY84&lt;&gt;"#",$P89-Main!$AY84,"#")</f>
        <v>#</v>
      </c>
      <c r="R89" s="35">
        <f>Main!E84*Mask!G$18</f>
        <v>0</v>
      </c>
      <c r="S89" s="35">
        <f>Main!F84*Mask!H$18</f>
        <v>0</v>
      </c>
      <c r="T89" s="35">
        <f>Main!G84*Mask!I$18</f>
        <v>0</v>
      </c>
      <c r="U89" s="35">
        <f>Main!H84*Mask!J$18</f>
        <v>0</v>
      </c>
      <c r="V89" s="35">
        <f>Main!I84*Mask!K$18</f>
        <v>0</v>
      </c>
      <c r="W89" s="35">
        <f>Main!J84*Mask!L$18</f>
        <v>0</v>
      </c>
      <c r="X89" s="35">
        <f>Main!K84*Mask!M$18</f>
        <v>0</v>
      </c>
      <c r="Y89" s="35">
        <f>Main!L84*Mask!N$18</f>
        <v>0</v>
      </c>
      <c r="Z89" s="35">
        <f>Main!M84*Mask!O$18</f>
        <v>0</v>
      </c>
      <c r="AA89" s="35">
        <f>Main!N84*Mask!P$18</f>
        <v>0</v>
      </c>
      <c r="AB89" s="35">
        <f>Main!O84*Mask!Q$18</f>
        <v>0</v>
      </c>
      <c r="AC89" s="35">
        <f>Main!P84*Mask!R$18</f>
        <v>0</v>
      </c>
      <c r="AD89" s="35">
        <f>Main!Q84*Mask!S$18</f>
        <v>0</v>
      </c>
      <c r="AE89" s="35">
        <f>Main!R84*Mask!T$18</f>
        <v>0</v>
      </c>
      <c r="AF89" s="35">
        <f>Main!S84*Mask!U$18</f>
        <v>0</v>
      </c>
      <c r="AG89" s="35">
        <f>Main!T84*Mask!V$18</f>
        <v>0</v>
      </c>
      <c r="AH89" s="35">
        <f>Main!U84*Mask!W$18</f>
        <v>0</v>
      </c>
      <c r="AI89" s="35">
        <f>Main!V84*Mask!X$18</f>
        <v>0</v>
      </c>
      <c r="AJ89" s="35">
        <f>Main!W84*Mask!Y$18</f>
        <v>0</v>
      </c>
      <c r="AK89" s="35">
        <f>Main!X84*Mask!Z$18</f>
        <v>0</v>
      </c>
      <c r="AL89" s="35">
        <f>Main!Y84*Mask!AA$18</f>
        <v>0</v>
      </c>
      <c r="AM89" s="35">
        <f>Main!Z84*Mask!AB$18</f>
        <v>0</v>
      </c>
      <c r="AN89" s="35"/>
      <c r="AO89" s="35">
        <f>IF(OR($A$1&lt;=Main!AA$4,ISBLANK($N89)),0,Main!AA84)</f>
        <v>0</v>
      </c>
      <c r="AP89" s="35">
        <f>IF(OR($A$1&lt;=Main!AB$4,ISBLANK($N89)),0,Main!AB84)</f>
        <v>0</v>
      </c>
      <c r="AQ89" s="35">
        <f>IF(OR($A$1&lt;=Main!AC$4,ISBLANK($N89)),0,Main!AC84)</f>
        <v>0</v>
      </c>
      <c r="AR89" s="35">
        <f>IF(OR($A$1&lt;=Main!AD$4,ISBLANK($N89)),0,Main!AD84)</f>
        <v>0</v>
      </c>
      <c r="AS89" s="35">
        <f>IF(OR($A$1&lt;=Main!AE$4,ISBLANK($N89)),0,Main!AE84)</f>
        <v>0</v>
      </c>
      <c r="AT89" s="35">
        <f>IF(OR($A$1&lt;=Main!AF$4,ISBLANK($N89)),0,Main!AF84)</f>
        <v>0</v>
      </c>
      <c r="AU89" s="35">
        <f>IF(OR($A$1&lt;=Main!AG$4,ISBLANK($N89)),0,Main!AG84)</f>
        <v>0</v>
      </c>
      <c r="AV89" s="35">
        <f>IF(OR($A$1&lt;=Main!AH$4,ISBLANK($N89)),0,Main!AH84)</f>
        <v>0</v>
      </c>
      <c r="AW89" s="35">
        <f>IF(OR($A$1&lt;=Main!AI$4,ISBLANK($N89)),0,Main!AI84)</f>
        <v>0</v>
      </c>
      <c r="AX89" s="35">
        <f>IF(OR($A$1&lt;=Main!AJ$4,ISBLANK($N89)),0,Main!AJ84)</f>
        <v>0</v>
      </c>
      <c r="AY89" s="35">
        <f>IF(OR($A$1&lt;=Main!AK$4,ISBLANK($N89)),0,Main!AK84)</f>
        <v>0</v>
      </c>
      <c r="AZ89" s="35">
        <f>IF(OR($A$1&lt;=Main!AL$4,ISBLANK($N89)),0,Main!AL84)</f>
        <v>0</v>
      </c>
      <c r="BA89" s="35">
        <f>IF(OR($A$1&lt;=Main!AM$4,ISBLANK($N89)),0,Main!AM84)</f>
        <v>0</v>
      </c>
      <c r="BB89" s="35">
        <f>IF(OR($A$1&lt;=Main!AN$4,ISBLANK($N89)),0,Main!AN84)</f>
        <v>0</v>
      </c>
      <c r="BC89" s="35">
        <f>IF(OR($A$1&lt;=Main!AO$4,ISBLANK($N89)),0,Main!AO84)</f>
        <v>0</v>
      </c>
      <c r="BD89" s="35">
        <f>IF(OR($A$1&lt;=Main!AP$4,ISBLANK($N89)),0,Main!AP84)</f>
        <v>0</v>
      </c>
      <c r="BE89" s="35">
        <f>IF(OR($A$1&lt;=Main!AQ$4,ISBLANK($N89)),0,Main!AQ84)</f>
        <v>0</v>
      </c>
      <c r="BF89" s="35">
        <f>IF(OR($A$1&lt;=Main!AR$4,ISBLANK($N89)),0,Main!AR84)</f>
        <v>0</v>
      </c>
      <c r="BG89" s="35">
        <f>IF(OR($A$1&lt;=Main!AS$4,ISBLANK($N89)),0,Main!AS84)</f>
        <v>0</v>
      </c>
      <c r="BH89" s="35">
        <f>IF(OR($A$1&lt;=Main!AT$4,ISBLANK($N89)),0,Main!AT84)</f>
        <v>0</v>
      </c>
      <c r="BI89" s="35">
        <f>IF(OR($A$1&lt;=Main!AU$4,ISBLANK($N89)),0,Main!AU84)</f>
        <v>0</v>
      </c>
      <c r="BJ89" s="35">
        <f>IF(OR($A$1&lt;=Main!AV$4,ISBLANK($N89)),0,Main!AV84)</f>
        <v>0</v>
      </c>
    </row>
    <row r="90" spans="12:62">
      <c r="L90" s="146">
        <f>VLOOKUP($E31,Mask!$A$2:$C$102,$M$8,0)</f>
        <v>0</v>
      </c>
      <c r="M90" s="6">
        <f t="shared" si="6"/>
        <v>0</v>
      </c>
      <c r="N90" s="6" t="str">
        <f>Main!$A85&amp;Main!$B85</f>
        <v/>
      </c>
      <c r="O90" s="145">
        <f t="shared" si="7"/>
        <v>0</v>
      </c>
      <c r="P90" s="150">
        <f t="shared" si="8"/>
        <v>39</v>
      </c>
      <c r="Q90" s="150" t="str">
        <f ca="1">IF(Main!$AY85&lt;&gt;"#",$P90-Main!$AY85,"#")</f>
        <v>#</v>
      </c>
      <c r="R90" s="35">
        <f>Main!E85*Mask!G$18</f>
        <v>0</v>
      </c>
      <c r="S90" s="35">
        <f>Main!F85*Mask!H$18</f>
        <v>0</v>
      </c>
      <c r="T90" s="35">
        <f>Main!G85*Mask!I$18</f>
        <v>0</v>
      </c>
      <c r="U90" s="35">
        <f>Main!H85*Mask!J$18</f>
        <v>0</v>
      </c>
      <c r="V90" s="35">
        <f>Main!I85*Mask!K$18</f>
        <v>0</v>
      </c>
      <c r="W90" s="35">
        <f>Main!J85*Mask!L$18</f>
        <v>0</v>
      </c>
      <c r="X90" s="35">
        <f>Main!K85*Mask!M$18</f>
        <v>0</v>
      </c>
      <c r="Y90" s="35">
        <f>Main!L85*Mask!N$18</f>
        <v>0</v>
      </c>
      <c r="Z90" s="35">
        <f>Main!M85*Mask!O$18</f>
        <v>0</v>
      </c>
      <c r="AA90" s="35">
        <f>Main!N85*Mask!P$18</f>
        <v>0</v>
      </c>
      <c r="AB90" s="35">
        <f>Main!O85*Mask!Q$18</f>
        <v>0</v>
      </c>
      <c r="AC90" s="35">
        <f>Main!P85*Mask!R$18</f>
        <v>0</v>
      </c>
      <c r="AD90" s="35">
        <f>Main!Q85*Mask!S$18</f>
        <v>0</v>
      </c>
      <c r="AE90" s="35">
        <f>Main!R85*Mask!T$18</f>
        <v>0</v>
      </c>
      <c r="AF90" s="35">
        <f>Main!S85*Mask!U$18</f>
        <v>0</v>
      </c>
      <c r="AG90" s="35">
        <f>Main!T85*Mask!V$18</f>
        <v>0</v>
      </c>
      <c r="AH90" s="35">
        <f>Main!U85*Mask!W$18</f>
        <v>0</v>
      </c>
      <c r="AI90" s="35">
        <f>Main!V85*Mask!X$18</f>
        <v>0</v>
      </c>
      <c r="AJ90" s="35">
        <f>Main!W85*Mask!Y$18</f>
        <v>0</v>
      </c>
      <c r="AK90" s="35">
        <f>Main!X85*Mask!Z$18</f>
        <v>0</v>
      </c>
      <c r="AL90" s="35">
        <f>Main!Y85*Mask!AA$18</f>
        <v>0</v>
      </c>
      <c r="AM90" s="35">
        <f>Main!Z85*Mask!AB$18</f>
        <v>0</v>
      </c>
      <c r="AN90" s="35"/>
      <c r="AO90" s="35">
        <f>IF(OR($A$1&lt;=Main!AA$4,ISBLANK($N90)),0,Main!AA85)</f>
        <v>0</v>
      </c>
      <c r="AP90" s="35">
        <f>IF(OR($A$1&lt;=Main!AB$4,ISBLANK($N90)),0,Main!AB85)</f>
        <v>0</v>
      </c>
      <c r="AQ90" s="35">
        <f>IF(OR($A$1&lt;=Main!AC$4,ISBLANK($N90)),0,Main!AC85)</f>
        <v>0</v>
      </c>
      <c r="AR90" s="35">
        <f>IF(OR($A$1&lt;=Main!AD$4,ISBLANK($N90)),0,Main!AD85)</f>
        <v>0</v>
      </c>
      <c r="AS90" s="35">
        <f>IF(OR($A$1&lt;=Main!AE$4,ISBLANK($N90)),0,Main!AE85)</f>
        <v>0</v>
      </c>
      <c r="AT90" s="35">
        <f>IF(OR($A$1&lt;=Main!AF$4,ISBLANK($N90)),0,Main!AF85)</f>
        <v>0</v>
      </c>
      <c r="AU90" s="35">
        <f>IF(OR($A$1&lt;=Main!AG$4,ISBLANK($N90)),0,Main!AG85)</f>
        <v>0</v>
      </c>
      <c r="AV90" s="35">
        <f>IF(OR($A$1&lt;=Main!AH$4,ISBLANK($N90)),0,Main!AH85)</f>
        <v>0</v>
      </c>
      <c r="AW90" s="35">
        <f>IF(OR($A$1&lt;=Main!AI$4,ISBLANK($N90)),0,Main!AI85)</f>
        <v>0</v>
      </c>
      <c r="AX90" s="35">
        <f>IF(OR($A$1&lt;=Main!AJ$4,ISBLANK($N90)),0,Main!AJ85)</f>
        <v>0</v>
      </c>
      <c r="AY90" s="35">
        <f>IF(OR($A$1&lt;=Main!AK$4,ISBLANK($N90)),0,Main!AK85)</f>
        <v>0</v>
      </c>
      <c r="AZ90" s="35">
        <f>IF(OR($A$1&lt;=Main!AL$4,ISBLANK($N90)),0,Main!AL85)</f>
        <v>0</v>
      </c>
      <c r="BA90" s="35">
        <f>IF(OR($A$1&lt;=Main!AM$4,ISBLANK($N90)),0,Main!AM85)</f>
        <v>0</v>
      </c>
      <c r="BB90" s="35">
        <f>IF(OR($A$1&lt;=Main!AN$4,ISBLANK($N90)),0,Main!AN85)</f>
        <v>0</v>
      </c>
      <c r="BC90" s="35">
        <f>IF(OR($A$1&lt;=Main!AO$4,ISBLANK($N90)),0,Main!AO85)</f>
        <v>0</v>
      </c>
      <c r="BD90" s="35">
        <f>IF(OR($A$1&lt;=Main!AP$4,ISBLANK($N90)),0,Main!AP85)</f>
        <v>0</v>
      </c>
      <c r="BE90" s="35">
        <f>IF(OR($A$1&lt;=Main!AQ$4,ISBLANK($N90)),0,Main!AQ85)</f>
        <v>0</v>
      </c>
      <c r="BF90" s="35">
        <f>IF(OR($A$1&lt;=Main!AR$4,ISBLANK($N90)),0,Main!AR85)</f>
        <v>0</v>
      </c>
      <c r="BG90" s="35">
        <f>IF(OR($A$1&lt;=Main!AS$4,ISBLANK($N90)),0,Main!AS85)</f>
        <v>0</v>
      </c>
      <c r="BH90" s="35">
        <f>IF(OR($A$1&lt;=Main!AT$4,ISBLANK($N90)),0,Main!AT85)</f>
        <v>0</v>
      </c>
      <c r="BI90" s="35">
        <f>IF(OR($A$1&lt;=Main!AU$4,ISBLANK($N90)),0,Main!AU85)</f>
        <v>0</v>
      </c>
      <c r="BJ90" s="35">
        <f>IF(OR($A$1&lt;=Main!AV$4,ISBLANK($N90)),0,Main!AV85)</f>
        <v>0</v>
      </c>
    </row>
    <row r="91" spans="12:62">
      <c r="L91" s="146">
        <f>VLOOKUP($E32,Mask!$A$2:$C$102,$M$8,0)</f>
        <v>0</v>
      </c>
      <c r="M91" s="6">
        <f t="shared" si="6"/>
        <v>0</v>
      </c>
      <c r="N91" s="6" t="str">
        <f>Main!$A86&amp;Main!$B86</f>
        <v/>
      </c>
      <c r="O91" s="145">
        <f t="shared" si="7"/>
        <v>0</v>
      </c>
      <c r="P91" s="150">
        <f t="shared" si="8"/>
        <v>39</v>
      </c>
      <c r="Q91" s="150" t="str">
        <f ca="1">IF(Main!$AY86&lt;&gt;"#",$P91-Main!$AY86,"#")</f>
        <v>#</v>
      </c>
      <c r="R91" s="35">
        <f>Main!E86*Mask!G$18</f>
        <v>0</v>
      </c>
      <c r="S91" s="35">
        <f>Main!F86*Mask!H$18</f>
        <v>0</v>
      </c>
      <c r="T91" s="35">
        <f>Main!G86*Mask!I$18</f>
        <v>0</v>
      </c>
      <c r="U91" s="35">
        <f>Main!H86*Mask!J$18</f>
        <v>0</v>
      </c>
      <c r="V91" s="35">
        <f>Main!I86*Mask!K$18</f>
        <v>0</v>
      </c>
      <c r="W91" s="35">
        <f>Main!J86*Mask!L$18</f>
        <v>0</v>
      </c>
      <c r="X91" s="35">
        <f>Main!K86*Mask!M$18</f>
        <v>0</v>
      </c>
      <c r="Y91" s="35">
        <f>Main!L86*Mask!N$18</f>
        <v>0</v>
      </c>
      <c r="Z91" s="35">
        <f>Main!M86*Mask!O$18</f>
        <v>0</v>
      </c>
      <c r="AA91" s="35">
        <f>Main!N86*Mask!P$18</f>
        <v>0</v>
      </c>
      <c r="AB91" s="35">
        <f>Main!O86*Mask!Q$18</f>
        <v>0</v>
      </c>
      <c r="AC91" s="35">
        <f>Main!P86*Mask!R$18</f>
        <v>0</v>
      </c>
      <c r="AD91" s="35">
        <f>Main!Q86*Mask!S$18</f>
        <v>0</v>
      </c>
      <c r="AE91" s="35">
        <f>Main!R86*Mask!T$18</f>
        <v>0</v>
      </c>
      <c r="AF91" s="35">
        <f>Main!S86*Mask!U$18</f>
        <v>0</v>
      </c>
      <c r="AG91" s="35">
        <f>Main!T86*Mask!V$18</f>
        <v>0</v>
      </c>
      <c r="AH91" s="35">
        <f>Main!U86*Mask!W$18</f>
        <v>0</v>
      </c>
      <c r="AI91" s="35">
        <f>Main!V86*Mask!X$18</f>
        <v>0</v>
      </c>
      <c r="AJ91" s="35">
        <f>Main!W86*Mask!Y$18</f>
        <v>0</v>
      </c>
      <c r="AK91" s="35">
        <f>Main!X86*Mask!Z$18</f>
        <v>0</v>
      </c>
      <c r="AL91" s="35">
        <f>Main!Y86*Mask!AA$18</f>
        <v>0</v>
      </c>
      <c r="AM91" s="35">
        <f>Main!Z86*Mask!AB$18</f>
        <v>0</v>
      </c>
      <c r="AN91" s="35"/>
      <c r="AO91" s="35">
        <f>IF(OR($A$1&lt;=Main!AA$4,ISBLANK($N91)),0,Main!AA86)</f>
        <v>0</v>
      </c>
      <c r="AP91" s="35">
        <f>IF(OR($A$1&lt;=Main!AB$4,ISBLANK($N91)),0,Main!AB86)</f>
        <v>0</v>
      </c>
      <c r="AQ91" s="35">
        <f>IF(OR($A$1&lt;=Main!AC$4,ISBLANK($N91)),0,Main!AC86)</f>
        <v>0</v>
      </c>
      <c r="AR91" s="35">
        <f>IF(OR($A$1&lt;=Main!AD$4,ISBLANK($N91)),0,Main!AD86)</f>
        <v>0</v>
      </c>
      <c r="AS91" s="35">
        <f>IF(OR($A$1&lt;=Main!AE$4,ISBLANK($N91)),0,Main!AE86)</f>
        <v>0</v>
      </c>
      <c r="AT91" s="35">
        <f>IF(OR($A$1&lt;=Main!AF$4,ISBLANK($N91)),0,Main!AF86)</f>
        <v>0</v>
      </c>
      <c r="AU91" s="35">
        <f>IF(OR($A$1&lt;=Main!AG$4,ISBLANK($N91)),0,Main!AG86)</f>
        <v>0</v>
      </c>
      <c r="AV91" s="35">
        <f>IF(OR($A$1&lt;=Main!AH$4,ISBLANK($N91)),0,Main!AH86)</f>
        <v>0</v>
      </c>
      <c r="AW91" s="35">
        <f>IF(OR($A$1&lt;=Main!AI$4,ISBLANK($N91)),0,Main!AI86)</f>
        <v>0</v>
      </c>
      <c r="AX91" s="35">
        <f>IF(OR($A$1&lt;=Main!AJ$4,ISBLANK($N91)),0,Main!AJ86)</f>
        <v>0</v>
      </c>
      <c r="AY91" s="35">
        <f>IF(OR($A$1&lt;=Main!AK$4,ISBLANK($N91)),0,Main!AK86)</f>
        <v>0</v>
      </c>
      <c r="AZ91" s="35">
        <f>IF(OR($A$1&lt;=Main!AL$4,ISBLANK($N91)),0,Main!AL86)</f>
        <v>0</v>
      </c>
      <c r="BA91" s="35">
        <f>IF(OR($A$1&lt;=Main!AM$4,ISBLANK($N91)),0,Main!AM86)</f>
        <v>0</v>
      </c>
      <c r="BB91" s="35">
        <f>IF(OR($A$1&lt;=Main!AN$4,ISBLANK($N91)),0,Main!AN86)</f>
        <v>0</v>
      </c>
      <c r="BC91" s="35">
        <f>IF(OR($A$1&lt;=Main!AO$4,ISBLANK($N91)),0,Main!AO86)</f>
        <v>0</v>
      </c>
      <c r="BD91" s="35">
        <f>IF(OR($A$1&lt;=Main!AP$4,ISBLANK($N91)),0,Main!AP86)</f>
        <v>0</v>
      </c>
      <c r="BE91" s="35">
        <f>IF(OR($A$1&lt;=Main!AQ$4,ISBLANK($N91)),0,Main!AQ86)</f>
        <v>0</v>
      </c>
      <c r="BF91" s="35">
        <f>IF(OR($A$1&lt;=Main!AR$4,ISBLANK($N91)),0,Main!AR86)</f>
        <v>0</v>
      </c>
      <c r="BG91" s="35">
        <f>IF(OR($A$1&lt;=Main!AS$4,ISBLANK($N91)),0,Main!AS86)</f>
        <v>0</v>
      </c>
      <c r="BH91" s="35">
        <f>IF(OR($A$1&lt;=Main!AT$4,ISBLANK($N91)),0,Main!AT86)</f>
        <v>0</v>
      </c>
      <c r="BI91" s="35">
        <f>IF(OR($A$1&lt;=Main!AU$4,ISBLANK($N91)),0,Main!AU86)</f>
        <v>0</v>
      </c>
      <c r="BJ91" s="35">
        <f>IF(OR($A$1&lt;=Main!AV$4,ISBLANK($N91)),0,Main!AV86)</f>
        <v>0</v>
      </c>
    </row>
    <row r="92" spans="12:62">
      <c r="L92" s="146">
        <f>VLOOKUP($E33,Mask!$A$2:$C$102,$M$8,0)</f>
        <v>0</v>
      </c>
      <c r="M92" s="6">
        <f t="shared" si="6"/>
        <v>0</v>
      </c>
      <c r="N92" s="6" t="str">
        <f>Main!$A87&amp;Main!$B87</f>
        <v/>
      </c>
      <c r="O92" s="145">
        <f t="shared" si="7"/>
        <v>0</v>
      </c>
      <c r="P92" s="150">
        <f t="shared" si="8"/>
        <v>39</v>
      </c>
      <c r="Q92" s="150" t="str">
        <f ca="1">IF(Main!$AY87&lt;&gt;"#",$P92-Main!$AY87,"#")</f>
        <v>#</v>
      </c>
      <c r="R92" s="35">
        <f>Main!E87*Mask!G$18</f>
        <v>0</v>
      </c>
      <c r="S92" s="35">
        <f>Main!F87*Mask!H$18</f>
        <v>0</v>
      </c>
      <c r="T92" s="35">
        <f>Main!G87*Mask!I$18</f>
        <v>0</v>
      </c>
      <c r="U92" s="35">
        <f>Main!H87*Mask!J$18</f>
        <v>0</v>
      </c>
      <c r="V92" s="35">
        <f>Main!I87*Mask!K$18</f>
        <v>0</v>
      </c>
      <c r="W92" s="35">
        <f>Main!J87*Mask!L$18</f>
        <v>0</v>
      </c>
      <c r="X92" s="35">
        <f>Main!K87*Mask!M$18</f>
        <v>0</v>
      </c>
      <c r="Y92" s="35">
        <f>Main!L87*Mask!N$18</f>
        <v>0</v>
      </c>
      <c r="Z92" s="35">
        <f>Main!M87*Mask!O$18</f>
        <v>0</v>
      </c>
      <c r="AA92" s="35">
        <f>Main!N87*Mask!P$18</f>
        <v>0</v>
      </c>
      <c r="AB92" s="35">
        <f>Main!O87*Mask!Q$18</f>
        <v>0</v>
      </c>
      <c r="AC92" s="35">
        <f>Main!P87*Mask!R$18</f>
        <v>0</v>
      </c>
      <c r="AD92" s="35">
        <f>Main!Q87*Mask!S$18</f>
        <v>0</v>
      </c>
      <c r="AE92" s="35">
        <f>Main!R87*Mask!T$18</f>
        <v>0</v>
      </c>
      <c r="AF92" s="35">
        <f>Main!S87*Mask!U$18</f>
        <v>0</v>
      </c>
      <c r="AG92" s="35">
        <f>Main!T87*Mask!V$18</f>
        <v>0</v>
      </c>
      <c r="AH92" s="35">
        <f>Main!U87*Mask!W$18</f>
        <v>0</v>
      </c>
      <c r="AI92" s="35">
        <f>Main!V87*Mask!X$18</f>
        <v>0</v>
      </c>
      <c r="AJ92" s="35">
        <f>Main!W87*Mask!Y$18</f>
        <v>0</v>
      </c>
      <c r="AK92" s="35">
        <f>Main!X87*Mask!Z$18</f>
        <v>0</v>
      </c>
      <c r="AL92" s="35">
        <f>Main!Y87*Mask!AA$18</f>
        <v>0</v>
      </c>
      <c r="AM92" s="35">
        <f>Main!Z87*Mask!AB$18</f>
        <v>0</v>
      </c>
      <c r="AN92" s="35"/>
      <c r="AO92" s="35">
        <f>IF(OR($A$1&lt;=Main!AA$4,ISBLANK($N92)),0,Main!AA87)</f>
        <v>0</v>
      </c>
      <c r="AP92" s="35">
        <f>IF(OR($A$1&lt;=Main!AB$4,ISBLANK($N92)),0,Main!AB87)</f>
        <v>0</v>
      </c>
      <c r="AQ92" s="35">
        <f>IF(OR($A$1&lt;=Main!AC$4,ISBLANK($N92)),0,Main!AC87)</f>
        <v>0</v>
      </c>
      <c r="AR92" s="35">
        <f>IF(OR($A$1&lt;=Main!AD$4,ISBLANK($N92)),0,Main!AD87)</f>
        <v>0</v>
      </c>
      <c r="AS92" s="35">
        <f>IF(OR($A$1&lt;=Main!AE$4,ISBLANK($N92)),0,Main!AE87)</f>
        <v>0</v>
      </c>
      <c r="AT92" s="35">
        <f>IF(OR($A$1&lt;=Main!AF$4,ISBLANK($N92)),0,Main!AF87)</f>
        <v>0</v>
      </c>
      <c r="AU92" s="35">
        <f>IF(OR($A$1&lt;=Main!AG$4,ISBLANK($N92)),0,Main!AG87)</f>
        <v>0</v>
      </c>
      <c r="AV92" s="35">
        <f>IF(OR($A$1&lt;=Main!AH$4,ISBLANK($N92)),0,Main!AH87)</f>
        <v>0</v>
      </c>
      <c r="AW92" s="35">
        <f>IF(OR($A$1&lt;=Main!AI$4,ISBLANK($N92)),0,Main!AI87)</f>
        <v>0</v>
      </c>
      <c r="AX92" s="35">
        <f>IF(OR($A$1&lt;=Main!AJ$4,ISBLANK($N92)),0,Main!AJ87)</f>
        <v>0</v>
      </c>
      <c r="AY92" s="35">
        <f>IF(OR($A$1&lt;=Main!AK$4,ISBLANK($N92)),0,Main!AK87)</f>
        <v>0</v>
      </c>
      <c r="AZ92" s="35">
        <f>IF(OR($A$1&lt;=Main!AL$4,ISBLANK($N92)),0,Main!AL87)</f>
        <v>0</v>
      </c>
      <c r="BA92" s="35">
        <f>IF(OR($A$1&lt;=Main!AM$4,ISBLANK($N92)),0,Main!AM87)</f>
        <v>0</v>
      </c>
      <c r="BB92" s="35">
        <f>IF(OR($A$1&lt;=Main!AN$4,ISBLANK($N92)),0,Main!AN87)</f>
        <v>0</v>
      </c>
      <c r="BC92" s="35">
        <f>IF(OR($A$1&lt;=Main!AO$4,ISBLANK($N92)),0,Main!AO87)</f>
        <v>0</v>
      </c>
      <c r="BD92" s="35">
        <f>IF(OR($A$1&lt;=Main!AP$4,ISBLANK($N92)),0,Main!AP87)</f>
        <v>0</v>
      </c>
      <c r="BE92" s="35">
        <f>IF(OR($A$1&lt;=Main!AQ$4,ISBLANK($N92)),0,Main!AQ87)</f>
        <v>0</v>
      </c>
      <c r="BF92" s="35">
        <f>IF(OR($A$1&lt;=Main!AR$4,ISBLANK($N92)),0,Main!AR87)</f>
        <v>0</v>
      </c>
      <c r="BG92" s="35">
        <f>IF(OR($A$1&lt;=Main!AS$4,ISBLANK($N92)),0,Main!AS87)</f>
        <v>0</v>
      </c>
      <c r="BH92" s="35">
        <f>IF(OR($A$1&lt;=Main!AT$4,ISBLANK($N92)),0,Main!AT87)</f>
        <v>0</v>
      </c>
      <c r="BI92" s="35">
        <f>IF(OR($A$1&lt;=Main!AU$4,ISBLANK($N92)),0,Main!AU87)</f>
        <v>0</v>
      </c>
      <c r="BJ92" s="35">
        <f>IF(OR($A$1&lt;=Main!AV$4,ISBLANK($N92)),0,Main!AV87)</f>
        <v>0</v>
      </c>
    </row>
    <row r="93" spans="12:62">
      <c r="L93" s="146">
        <f>VLOOKUP($E34,Mask!$A$2:$C$102,$M$8,0)</f>
        <v>0</v>
      </c>
      <c r="M93" s="6">
        <f t="shared" si="6"/>
        <v>0</v>
      </c>
      <c r="N93" s="6" t="str">
        <f>Main!$A88&amp;Main!$B88</f>
        <v/>
      </c>
      <c r="O93" s="145">
        <f t="shared" si="7"/>
        <v>0</v>
      </c>
      <c r="P93" s="150">
        <f t="shared" si="8"/>
        <v>39</v>
      </c>
      <c r="Q93" s="150" t="str">
        <f ca="1">IF(Main!$AY88&lt;&gt;"#",$P93-Main!$AY88,"#")</f>
        <v>#</v>
      </c>
      <c r="R93" s="35">
        <f>Main!E88*Mask!G$18</f>
        <v>0</v>
      </c>
      <c r="S93" s="35">
        <f>Main!F88*Mask!H$18</f>
        <v>0</v>
      </c>
      <c r="T93" s="35">
        <f>Main!G88*Mask!I$18</f>
        <v>0</v>
      </c>
      <c r="U93" s="35">
        <f>Main!H88*Mask!J$18</f>
        <v>0</v>
      </c>
      <c r="V93" s="35">
        <f>Main!I88*Mask!K$18</f>
        <v>0</v>
      </c>
      <c r="W93" s="35">
        <f>Main!J88*Mask!L$18</f>
        <v>0</v>
      </c>
      <c r="X93" s="35">
        <f>Main!K88*Mask!M$18</f>
        <v>0</v>
      </c>
      <c r="Y93" s="35">
        <f>Main!L88*Mask!N$18</f>
        <v>0</v>
      </c>
      <c r="Z93" s="35">
        <f>Main!M88*Mask!O$18</f>
        <v>0</v>
      </c>
      <c r="AA93" s="35">
        <f>Main!N88*Mask!P$18</f>
        <v>0</v>
      </c>
      <c r="AB93" s="35">
        <f>Main!O88*Mask!Q$18</f>
        <v>0</v>
      </c>
      <c r="AC93" s="35">
        <f>Main!P88*Mask!R$18</f>
        <v>0</v>
      </c>
      <c r="AD93" s="35">
        <f>Main!Q88*Mask!S$18</f>
        <v>0</v>
      </c>
      <c r="AE93" s="35">
        <f>Main!R88*Mask!T$18</f>
        <v>0</v>
      </c>
      <c r="AF93" s="35">
        <f>Main!S88*Mask!U$18</f>
        <v>0</v>
      </c>
      <c r="AG93" s="35">
        <f>Main!T88*Mask!V$18</f>
        <v>0</v>
      </c>
      <c r="AH93" s="35">
        <f>Main!U88*Mask!W$18</f>
        <v>0</v>
      </c>
      <c r="AI93" s="35">
        <f>Main!V88*Mask!X$18</f>
        <v>0</v>
      </c>
      <c r="AJ93" s="35">
        <f>Main!W88*Mask!Y$18</f>
        <v>0</v>
      </c>
      <c r="AK93" s="35">
        <f>Main!X88*Mask!Z$18</f>
        <v>0</v>
      </c>
      <c r="AL93" s="35">
        <f>Main!Y88*Mask!AA$18</f>
        <v>0</v>
      </c>
      <c r="AM93" s="35">
        <f>Main!Z88*Mask!AB$18</f>
        <v>0</v>
      </c>
      <c r="AN93" s="35"/>
      <c r="AO93" s="35">
        <f>IF(OR($A$1&lt;=Main!AA$4,ISBLANK($N93)),0,Main!AA88)</f>
        <v>0</v>
      </c>
      <c r="AP93" s="35">
        <f>IF(OR($A$1&lt;=Main!AB$4,ISBLANK($N93)),0,Main!AB88)</f>
        <v>0</v>
      </c>
      <c r="AQ93" s="35">
        <f>IF(OR($A$1&lt;=Main!AC$4,ISBLANK($N93)),0,Main!AC88)</f>
        <v>0</v>
      </c>
      <c r="AR93" s="35">
        <f>IF(OR($A$1&lt;=Main!AD$4,ISBLANK($N93)),0,Main!AD88)</f>
        <v>0</v>
      </c>
      <c r="AS93" s="35">
        <f>IF(OR($A$1&lt;=Main!AE$4,ISBLANK($N93)),0,Main!AE88)</f>
        <v>0</v>
      </c>
      <c r="AT93" s="35">
        <f>IF(OR($A$1&lt;=Main!AF$4,ISBLANK($N93)),0,Main!AF88)</f>
        <v>0</v>
      </c>
      <c r="AU93" s="35">
        <f>IF(OR($A$1&lt;=Main!AG$4,ISBLANK($N93)),0,Main!AG88)</f>
        <v>0</v>
      </c>
      <c r="AV93" s="35">
        <f>IF(OR($A$1&lt;=Main!AH$4,ISBLANK($N93)),0,Main!AH88)</f>
        <v>0</v>
      </c>
      <c r="AW93" s="35">
        <f>IF(OR($A$1&lt;=Main!AI$4,ISBLANK($N93)),0,Main!AI88)</f>
        <v>0</v>
      </c>
      <c r="AX93" s="35">
        <f>IF(OR($A$1&lt;=Main!AJ$4,ISBLANK($N93)),0,Main!AJ88)</f>
        <v>0</v>
      </c>
      <c r="AY93" s="35">
        <f>IF(OR($A$1&lt;=Main!AK$4,ISBLANK($N93)),0,Main!AK88)</f>
        <v>0</v>
      </c>
      <c r="AZ93" s="35">
        <f>IF(OR($A$1&lt;=Main!AL$4,ISBLANK($N93)),0,Main!AL88)</f>
        <v>0</v>
      </c>
      <c r="BA93" s="35">
        <f>IF(OR($A$1&lt;=Main!AM$4,ISBLANK($N93)),0,Main!AM88)</f>
        <v>0</v>
      </c>
      <c r="BB93" s="35">
        <f>IF(OR($A$1&lt;=Main!AN$4,ISBLANK($N93)),0,Main!AN88)</f>
        <v>0</v>
      </c>
      <c r="BC93" s="35">
        <f>IF(OR($A$1&lt;=Main!AO$4,ISBLANK($N93)),0,Main!AO88)</f>
        <v>0</v>
      </c>
      <c r="BD93" s="35">
        <f>IF(OR($A$1&lt;=Main!AP$4,ISBLANK($N93)),0,Main!AP88)</f>
        <v>0</v>
      </c>
      <c r="BE93" s="35">
        <f>IF(OR($A$1&lt;=Main!AQ$4,ISBLANK($N93)),0,Main!AQ88)</f>
        <v>0</v>
      </c>
      <c r="BF93" s="35">
        <f>IF(OR($A$1&lt;=Main!AR$4,ISBLANK($N93)),0,Main!AR88)</f>
        <v>0</v>
      </c>
      <c r="BG93" s="35">
        <f>IF(OR($A$1&lt;=Main!AS$4,ISBLANK($N93)),0,Main!AS88)</f>
        <v>0</v>
      </c>
      <c r="BH93" s="35">
        <f>IF(OR($A$1&lt;=Main!AT$4,ISBLANK($N93)),0,Main!AT88)</f>
        <v>0</v>
      </c>
      <c r="BI93" s="35">
        <f>IF(OR($A$1&lt;=Main!AU$4,ISBLANK($N93)),0,Main!AU88)</f>
        <v>0</v>
      </c>
      <c r="BJ93" s="35">
        <f>IF(OR($A$1&lt;=Main!AV$4,ISBLANK($N93)),0,Main!AV88)</f>
        <v>0</v>
      </c>
    </row>
    <row r="94" spans="12:62">
      <c r="L94" s="146">
        <f>VLOOKUP($E35,Mask!$A$2:$C$102,$M$8,0)</f>
        <v>0</v>
      </c>
      <c r="M94" s="6">
        <f t="shared" si="6"/>
        <v>0</v>
      </c>
      <c r="N94" s="6" t="str">
        <f>Main!$A89&amp;Main!$B89</f>
        <v/>
      </c>
      <c r="O94" s="145">
        <f t="shared" si="7"/>
        <v>0</v>
      </c>
      <c r="P94" s="150">
        <f t="shared" si="8"/>
        <v>39</v>
      </c>
      <c r="Q94" s="150" t="str">
        <f ca="1">IF(Main!$AY89&lt;&gt;"#",$P94-Main!$AY89,"#")</f>
        <v>#</v>
      </c>
      <c r="R94" s="35">
        <f>Main!E89*Mask!G$18</f>
        <v>0</v>
      </c>
      <c r="S94" s="35">
        <f>Main!F89*Mask!H$18</f>
        <v>0</v>
      </c>
      <c r="T94" s="35">
        <f>Main!G89*Mask!I$18</f>
        <v>0</v>
      </c>
      <c r="U94" s="35">
        <f>Main!H89*Mask!J$18</f>
        <v>0</v>
      </c>
      <c r="V94" s="35">
        <f>Main!I89*Mask!K$18</f>
        <v>0</v>
      </c>
      <c r="W94" s="35">
        <f>Main!J89*Mask!L$18</f>
        <v>0</v>
      </c>
      <c r="X94" s="35">
        <f>Main!K89*Mask!M$18</f>
        <v>0</v>
      </c>
      <c r="Y94" s="35">
        <f>Main!L89*Mask!N$18</f>
        <v>0</v>
      </c>
      <c r="Z94" s="35">
        <f>Main!M89*Mask!O$18</f>
        <v>0</v>
      </c>
      <c r="AA94" s="35">
        <f>Main!N89*Mask!P$18</f>
        <v>0</v>
      </c>
      <c r="AB94" s="35">
        <f>Main!O89*Mask!Q$18</f>
        <v>0</v>
      </c>
      <c r="AC94" s="35">
        <f>Main!P89*Mask!R$18</f>
        <v>0</v>
      </c>
      <c r="AD94" s="35">
        <f>Main!Q89*Mask!S$18</f>
        <v>0</v>
      </c>
      <c r="AE94" s="35">
        <f>Main!R89*Mask!T$18</f>
        <v>0</v>
      </c>
      <c r="AF94" s="35">
        <f>Main!S89*Mask!U$18</f>
        <v>0</v>
      </c>
      <c r="AG94" s="35">
        <f>Main!T89*Mask!V$18</f>
        <v>0</v>
      </c>
      <c r="AH94" s="35">
        <f>Main!U89*Mask!W$18</f>
        <v>0</v>
      </c>
      <c r="AI94" s="35">
        <f>Main!V89*Mask!X$18</f>
        <v>0</v>
      </c>
      <c r="AJ94" s="35">
        <f>Main!W89*Mask!Y$18</f>
        <v>0</v>
      </c>
      <c r="AK94" s="35">
        <f>Main!X89*Mask!Z$18</f>
        <v>0</v>
      </c>
      <c r="AL94" s="35">
        <f>Main!Y89*Mask!AA$18</f>
        <v>0</v>
      </c>
      <c r="AM94" s="35">
        <f>Main!Z89*Mask!AB$18</f>
        <v>0</v>
      </c>
      <c r="AN94" s="35"/>
      <c r="AO94" s="35">
        <f>IF(OR($A$1&lt;=Main!AA$4,ISBLANK($N94)),0,Main!AA89)</f>
        <v>0</v>
      </c>
      <c r="AP94" s="35">
        <f>IF(OR($A$1&lt;=Main!AB$4,ISBLANK($N94)),0,Main!AB89)</f>
        <v>0</v>
      </c>
      <c r="AQ94" s="35">
        <f>IF(OR($A$1&lt;=Main!AC$4,ISBLANK($N94)),0,Main!AC89)</f>
        <v>0</v>
      </c>
      <c r="AR94" s="35">
        <f>IF(OR($A$1&lt;=Main!AD$4,ISBLANK($N94)),0,Main!AD89)</f>
        <v>0</v>
      </c>
      <c r="AS94" s="35">
        <f>IF(OR($A$1&lt;=Main!AE$4,ISBLANK($N94)),0,Main!AE89)</f>
        <v>0</v>
      </c>
      <c r="AT94" s="35">
        <f>IF(OR($A$1&lt;=Main!AF$4,ISBLANK($N94)),0,Main!AF89)</f>
        <v>0</v>
      </c>
      <c r="AU94" s="35">
        <f>IF(OR($A$1&lt;=Main!AG$4,ISBLANK($N94)),0,Main!AG89)</f>
        <v>0</v>
      </c>
      <c r="AV94" s="35">
        <f>IF(OR($A$1&lt;=Main!AH$4,ISBLANK($N94)),0,Main!AH89)</f>
        <v>0</v>
      </c>
      <c r="AW94" s="35">
        <f>IF(OR($A$1&lt;=Main!AI$4,ISBLANK($N94)),0,Main!AI89)</f>
        <v>0</v>
      </c>
      <c r="AX94" s="35">
        <f>IF(OR($A$1&lt;=Main!AJ$4,ISBLANK($N94)),0,Main!AJ89)</f>
        <v>0</v>
      </c>
      <c r="AY94" s="35">
        <f>IF(OR($A$1&lt;=Main!AK$4,ISBLANK($N94)),0,Main!AK89)</f>
        <v>0</v>
      </c>
      <c r="AZ94" s="35">
        <f>IF(OR($A$1&lt;=Main!AL$4,ISBLANK($N94)),0,Main!AL89)</f>
        <v>0</v>
      </c>
      <c r="BA94" s="35">
        <f>IF(OR($A$1&lt;=Main!AM$4,ISBLANK($N94)),0,Main!AM89)</f>
        <v>0</v>
      </c>
      <c r="BB94" s="35">
        <f>IF(OR($A$1&lt;=Main!AN$4,ISBLANK($N94)),0,Main!AN89)</f>
        <v>0</v>
      </c>
      <c r="BC94" s="35">
        <f>IF(OR($A$1&lt;=Main!AO$4,ISBLANK($N94)),0,Main!AO89)</f>
        <v>0</v>
      </c>
      <c r="BD94" s="35">
        <f>IF(OR($A$1&lt;=Main!AP$4,ISBLANK($N94)),0,Main!AP89)</f>
        <v>0</v>
      </c>
      <c r="BE94" s="35">
        <f>IF(OR($A$1&lt;=Main!AQ$4,ISBLANK($N94)),0,Main!AQ89)</f>
        <v>0</v>
      </c>
      <c r="BF94" s="35">
        <f>IF(OR($A$1&lt;=Main!AR$4,ISBLANK($N94)),0,Main!AR89)</f>
        <v>0</v>
      </c>
      <c r="BG94" s="35">
        <f>IF(OR($A$1&lt;=Main!AS$4,ISBLANK($N94)),0,Main!AS89)</f>
        <v>0</v>
      </c>
      <c r="BH94" s="35">
        <f>IF(OR($A$1&lt;=Main!AT$4,ISBLANK($N94)),0,Main!AT89)</f>
        <v>0</v>
      </c>
      <c r="BI94" s="35">
        <f>IF(OR($A$1&lt;=Main!AU$4,ISBLANK($N94)),0,Main!AU89)</f>
        <v>0</v>
      </c>
      <c r="BJ94" s="35">
        <f>IF(OR($A$1&lt;=Main!AV$4,ISBLANK($N94)),0,Main!AV89)</f>
        <v>0</v>
      </c>
    </row>
    <row r="95" spans="12:62">
      <c r="L95" s="146">
        <f>VLOOKUP($E36,Mask!$A$2:$C$102,$M$8,0)</f>
        <v>0</v>
      </c>
      <c r="M95" s="6">
        <f t="shared" si="6"/>
        <v>0</v>
      </c>
      <c r="N95" s="6" t="str">
        <f>Main!$A90&amp;Main!$B90</f>
        <v/>
      </c>
      <c r="O95" s="145">
        <f t="shared" si="7"/>
        <v>0</v>
      </c>
      <c r="P95" s="150">
        <f t="shared" si="8"/>
        <v>39</v>
      </c>
      <c r="Q95" s="150" t="str">
        <f ca="1">IF(Main!$AY90&lt;&gt;"#",$P95-Main!$AY90,"#")</f>
        <v>#</v>
      </c>
      <c r="R95" s="35">
        <f>Main!E90*Mask!G$18</f>
        <v>0</v>
      </c>
      <c r="S95" s="35">
        <f>Main!F90*Mask!H$18</f>
        <v>0</v>
      </c>
      <c r="T95" s="35">
        <f>Main!G90*Mask!I$18</f>
        <v>0</v>
      </c>
      <c r="U95" s="35">
        <f>Main!H90*Mask!J$18</f>
        <v>0</v>
      </c>
      <c r="V95" s="35">
        <f>Main!I90*Mask!K$18</f>
        <v>0</v>
      </c>
      <c r="W95" s="35">
        <f>Main!J90*Mask!L$18</f>
        <v>0</v>
      </c>
      <c r="X95" s="35">
        <f>Main!K90*Mask!M$18</f>
        <v>0</v>
      </c>
      <c r="Y95" s="35">
        <f>Main!L90*Mask!N$18</f>
        <v>0</v>
      </c>
      <c r="Z95" s="35">
        <f>Main!M90*Mask!O$18</f>
        <v>0</v>
      </c>
      <c r="AA95" s="35">
        <f>Main!N90*Mask!P$18</f>
        <v>0</v>
      </c>
      <c r="AB95" s="35">
        <f>Main!O90*Mask!Q$18</f>
        <v>0</v>
      </c>
      <c r="AC95" s="35">
        <f>Main!P90*Mask!R$18</f>
        <v>0</v>
      </c>
      <c r="AD95" s="35">
        <f>Main!Q90*Mask!S$18</f>
        <v>0</v>
      </c>
      <c r="AE95" s="35">
        <f>Main!R90*Mask!T$18</f>
        <v>0</v>
      </c>
      <c r="AF95" s="35">
        <f>Main!S90*Mask!U$18</f>
        <v>0</v>
      </c>
      <c r="AG95" s="35">
        <f>Main!T90*Mask!V$18</f>
        <v>0</v>
      </c>
      <c r="AH95" s="35">
        <f>Main!U90*Mask!W$18</f>
        <v>0</v>
      </c>
      <c r="AI95" s="35">
        <f>Main!V90*Mask!X$18</f>
        <v>0</v>
      </c>
      <c r="AJ95" s="35">
        <f>Main!W90*Mask!Y$18</f>
        <v>0</v>
      </c>
      <c r="AK95" s="35">
        <f>Main!X90*Mask!Z$18</f>
        <v>0</v>
      </c>
      <c r="AL95" s="35">
        <f>Main!Y90*Mask!AA$18</f>
        <v>0</v>
      </c>
      <c r="AM95" s="35">
        <f>Main!Z90*Mask!AB$18</f>
        <v>0</v>
      </c>
      <c r="AN95" s="35"/>
      <c r="AO95" s="35">
        <f>IF(OR($A$1&lt;=Main!AA$4,ISBLANK($N95)),0,Main!AA90)</f>
        <v>0</v>
      </c>
      <c r="AP95" s="35">
        <f>IF(OR($A$1&lt;=Main!AB$4,ISBLANK($N95)),0,Main!AB90)</f>
        <v>0</v>
      </c>
      <c r="AQ95" s="35">
        <f>IF(OR($A$1&lt;=Main!AC$4,ISBLANK($N95)),0,Main!AC90)</f>
        <v>0</v>
      </c>
      <c r="AR95" s="35">
        <f>IF(OR($A$1&lt;=Main!AD$4,ISBLANK($N95)),0,Main!AD90)</f>
        <v>0</v>
      </c>
      <c r="AS95" s="35">
        <f>IF(OR($A$1&lt;=Main!AE$4,ISBLANK($N95)),0,Main!AE90)</f>
        <v>0</v>
      </c>
      <c r="AT95" s="35">
        <f>IF(OR($A$1&lt;=Main!AF$4,ISBLANK($N95)),0,Main!AF90)</f>
        <v>0</v>
      </c>
      <c r="AU95" s="35">
        <f>IF(OR($A$1&lt;=Main!AG$4,ISBLANK($N95)),0,Main!AG90)</f>
        <v>0</v>
      </c>
      <c r="AV95" s="35">
        <f>IF(OR($A$1&lt;=Main!AH$4,ISBLANK($N95)),0,Main!AH90)</f>
        <v>0</v>
      </c>
      <c r="AW95" s="35">
        <f>IF(OR($A$1&lt;=Main!AI$4,ISBLANK($N95)),0,Main!AI90)</f>
        <v>0</v>
      </c>
      <c r="AX95" s="35">
        <f>IF(OR($A$1&lt;=Main!AJ$4,ISBLANK($N95)),0,Main!AJ90)</f>
        <v>0</v>
      </c>
      <c r="AY95" s="35">
        <f>IF(OR($A$1&lt;=Main!AK$4,ISBLANK($N95)),0,Main!AK90)</f>
        <v>0</v>
      </c>
      <c r="AZ95" s="35">
        <f>IF(OR($A$1&lt;=Main!AL$4,ISBLANK($N95)),0,Main!AL90)</f>
        <v>0</v>
      </c>
      <c r="BA95" s="35">
        <f>IF(OR($A$1&lt;=Main!AM$4,ISBLANK($N95)),0,Main!AM90)</f>
        <v>0</v>
      </c>
      <c r="BB95" s="35">
        <f>IF(OR($A$1&lt;=Main!AN$4,ISBLANK($N95)),0,Main!AN90)</f>
        <v>0</v>
      </c>
      <c r="BC95" s="35">
        <f>IF(OR($A$1&lt;=Main!AO$4,ISBLANK($N95)),0,Main!AO90)</f>
        <v>0</v>
      </c>
      <c r="BD95" s="35">
        <f>IF(OR($A$1&lt;=Main!AP$4,ISBLANK($N95)),0,Main!AP90)</f>
        <v>0</v>
      </c>
      <c r="BE95" s="35">
        <f>IF(OR($A$1&lt;=Main!AQ$4,ISBLANK($N95)),0,Main!AQ90)</f>
        <v>0</v>
      </c>
      <c r="BF95" s="35">
        <f>IF(OR($A$1&lt;=Main!AR$4,ISBLANK($N95)),0,Main!AR90)</f>
        <v>0</v>
      </c>
      <c r="BG95" s="35">
        <f>IF(OR($A$1&lt;=Main!AS$4,ISBLANK($N95)),0,Main!AS90)</f>
        <v>0</v>
      </c>
      <c r="BH95" s="35">
        <f>IF(OR($A$1&lt;=Main!AT$4,ISBLANK($N95)),0,Main!AT90)</f>
        <v>0</v>
      </c>
      <c r="BI95" s="35">
        <f>IF(OR($A$1&lt;=Main!AU$4,ISBLANK($N95)),0,Main!AU90)</f>
        <v>0</v>
      </c>
      <c r="BJ95" s="35">
        <f>IF(OR($A$1&lt;=Main!AV$4,ISBLANK($N95)),0,Main!AV90)</f>
        <v>0</v>
      </c>
    </row>
    <row r="96" spans="12:62">
      <c r="L96" s="146">
        <f>VLOOKUP($E37,Mask!$A$2:$C$102,$M$8,0)</f>
        <v>0</v>
      </c>
      <c r="M96" s="6">
        <f t="shared" si="6"/>
        <v>0</v>
      </c>
      <c r="N96" s="6" t="str">
        <f>Main!$A91&amp;Main!$B91</f>
        <v/>
      </c>
      <c r="O96" s="145">
        <f t="shared" si="7"/>
        <v>0</v>
      </c>
      <c r="P96" s="150">
        <f t="shared" si="8"/>
        <v>39</v>
      </c>
      <c r="Q96" s="150" t="str">
        <f ca="1">IF(Main!$AY91&lt;&gt;"#",$P96-Main!$AY91,"#")</f>
        <v>#</v>
      </c>
      <c r="R96" s="35">
        <f>Main!E91*Mask!G$18</f>
        <v>0</v>
      </c>
      <c r="S96" s="35">
        <f>Main!F91*Mask!H$18</f>
        <v>0</v>
      </c>
      <c r="T96" s="35">
        <f>Main!G91*Mask!I$18</f>
        <v>0</v>
      </c>
      <c r="U96" s="35">
        <f>Main!H91*Mask!J$18</f>
        <v>0</v>
      </c>
      <c r="V96" s="35">
        <f>Main!I91*Mask!K$18</f>
        <v>0</v>
      </c>
      <c r="W96" s="35">
        <f>Main!J91*Mask!L$18</f>
        <v>0</v>
      </c>
      <c r="X96" s="35">
        <f>Main!K91*Mask!M$18</f>
        <v>0</v>
      </c>
      <c r="Y96" s="35">
        <f>Main!L91*Mask!N$18</f>
        <v>0</v>
      </c>
      <c r="Z96" s="35">
        <f>Main!M91*Mask!O$18</f>
        <v>0</v>
      </c>
      <c r="AA96" s="35">
        <f>Main!N91*Mask!P$18</f>
        <v>0</v>
      </c>
      <c r="AB96" s="35">
        <f>Main!O91*Mask!Q$18</f>
        <v>0</v>
      </c>
      <c r="AC96" s="35">
        <f>Main!P91*Mask!R$18</f>
        <v>0</v>
      </c>
      <c r="AD96" s="35">
        <f>Main!Q91*Mask!S$18</f>
        <v>0</v>
      </c>
      <c r="AE96" s="35">
        <f>Main!R91*Mask!T$18</f>
        <v>0</v>
      </c>
      <c r="AF96" s="35">
        <f>Main!S91*Mask!U$18</f>
        <v>0</v>
      </c>
      <c r="AG96" s="35">
        <f>Main!T91*Mask!V$18</f>
        <v>0</v>
      </c>
      <c r="AH96" s="35">
        <f>Main!U91*Mask!W$18</f>
        <v>0</v>
      </c>
      <c r="AI96" s="35">
        <f>Main!V91*Mask!X$18</f>
        <v>0</v>
      </c>
      <c r="AJ96" s="35">
        <f>Main!W91*Mask!Y$18</f>
        <v>0</v>
      </c>
      <c r="AK96" s="35">
        <f>Main!X91*Mask!Z$18</f>
        <v>0</v>
      </c>
      <c r="AL96" s="35">
        <f>Main!Y91*Mask!AA$18</f>
        <v>0</v>
      </c>
      <c r="AM96" s="35">
        <f>Main!Z91*Mask!AB$18</f>
        <v>0</v>
      </c>
      <c r="AN96" s="35"/>
      <c r="AO96" s="35">
        <f>IF(OR($A$1&lt;=Main!AA$4,ISBLANK($N96)),0,Main!AA91)</f>
        <v>0</v>
      </c>
      <c r="AP96" s="35">
        <f>IF(OR($A$1&lt;=Main!AB$4,ISBLANK($N96)),0,Main!AB91)</f>
        <v>0</v>
      </c>
      <c r="AQ96" s="35">
        <f>IF(OR($A$1&lt;=Main!AC$4,ISBLANK($N96)),0,Main!AC91)</f>
        <v>0</v>
      </c>
      <c r="AR96" s="35">
        <f>IF(OR($A$1&lt;=Main!AD$4,ISBLANK($N96)),0,Main!AD91)</f>
        <v>0</v>
      </c>
      <c r="AS96" s="35">
        <f>IF(OR($A$1&lt;=Main!AE$4,ISBLANK($N96)),0,Main!AE91)</f>
        <v>0</v>
      </c>
      <c r="AT96" s="35">
        <f>IF(OR($A$1&lt;=Main!AF$4,ISBLANK($N96)),0,Main!AF91)</f>
        <v>0</v>
      </c>
      <c r="AU96" s="35">
        <f>IF(OR($A$1&lt;=Main!AG$4,ISBLANK($N96)),0,Main!AG91)</f>
        <v>0</v>
      </c>
      <c r="AV96" s="35">
        <f>IF(OR($A$1&lt;=Main!AH$4,ISBLANK($N96)),0,Main!AH91)</f>
        <v>0</v>
      </c>
      <c r="AW96" s="35">
        <f>IF(OR($A$1&lt;=Main!AI$4,ISBLANK($N96)),0,Main!AI91)</f>
        <v>0</v>
      </c>
      <c r="AX96" s="35">
        <f>IF(OR($A$1&lt;=Main!AJ$4,ISBLANK($N96)),0,Main!AJ91)</f>
        <v>0</v>
      </c>
      <c r="AY96" s="35">
        <f>IF(OR($A$1&lt;=Main!AK$4,ISBLANK($N96)),0,Main!AK91)</f>
        <v>0</v>
      </c>
      <c r="AZ96" s="35">
        <f>IF(OR($A$1&lt;=Main!AL$4,ISBLANK($N96)),0,Main!AL91)</f>
        <v>0</v>
      </c>
      <c r="BA96" s="35">
        <f>IF(OR($A$1&lt;=Main!AM$4,ISBLANK($N96)),0,Main!AM91)</f>
        <v>0</v>
      </c>
      <c r="BB96" s="35">
        <f>IF(OR($A$1&lt;=Main!AN$4,ISBLANK($N96)),0,Main!AN91)</f>
        <v>0</v>
      </c>
      <c r="BC96" s="35">
        <f>IF(OR($A$1&lt;=Main!AO$4,ISBLANK($N96)),0,Main!AO91)</f>
        <v>0</v>
      </c>
      <c r="BD96" s="35">
        <f>IF(OR($A$1&lt;=Main!AP$4,ISBLANK($N96)),0,Main!AP91)</f>
        <v>0</v>
      </c>
      <c r="BE96" s="35">
        <f>IF(OR($A$1&lt;=Main!AQ$4,ISBLANK($N96)),0,Main!AQ91)</f>
        <v>0</v>
      </c>
      <c r="BF96" s="35">
        <f>IF(OR($A$1&lt;=Main!AR$4,ISBLANK($N96)),0,Main!AR91)</f>
        <v>0</v>
      </c>
      <c r="BG96" s="35">
        <f>IF(OR($A$1&lt;=Main!AS$4,ISBLANK($N96)),0,Main!AS91)</f>
        <v>0</v>
      </c>
      <c r="BH96" s="35">
        <f>IF(OR($A$1&lt;=Main!AT$4,ISBLANK($N96)),0,Main!AT91)</f>
        <v>0</v>
      </c>
      <c r="BI96" s="35">
        <f>IF(OR($A$1&lt;=Main!AU$4,ISBLANK($N96)),0,Main!AU91)</f>
        <v>0</v>
      </c>
      <c r="BJ96" s="35">
        <f>IF(OR($A$1&lt;=Main!AV$4,ISBLANK($N96)),0,Main!AV91)</f>
        <v>0</v>
      </c>
    </row>
    <row r="97" spans="12:62">
      <c r="L97" s="146">
        <f>VLOOKUP($E38,Mask!$A$2:$C$102,$M$8,0)</f>
        <v>0</v>
      </c>
      <c r="M97" s="6">
        <f t="shared" si="6"/>
        <v>0</v>
      </c>
      <c r="N97" s="6" t="str">
        <f>Main!$A92&amp;Main!$B92</f>
        <v/>
      </c>
      <c r="O97" s="145">
        <f t="shared" si="7"/>
        <v>0</v>
      </c>
      <c r="P97" s="150">
        <f t="shared" si="8"/>
        <v>39</v>
      </c>
      <c r="Q97" s="150" t="str">
        <f ca="1">IF(Main!$AY92&lt;&gt;"#",$P97-Main!$AY92,"#")</f>
        <v>#</v>
      </c>
      <c r="R97" s="35">
        <f>Main!E92*Mask!G$18</f>
        <v>0</v>
      </c>
      <c r="S97" s="35">
        <f>Main!F92*Mask!H$18</f>
        <v>0</v>
      </c>
      <c r="T97" s="35">
        <f>Main!G92*Mask!I$18</f>
        <v>0</v>
      </c>
      <c r="U97" s="35">
        <f>Main!H92*Mask!J$18</f>
        <v>0</v>
      </c>
      <c r="V97" s="35">
        <f>Main!I92*Mask!K$18</f>
        <v>0</v>
      </c>
      <c r="W97" s="35">
        <f>Main!J92*Mask!L$18</f>
        <v>0</v>
      </c>
      <c r="X97" s="35">
        <f>Main!K92*Mask!M$18</f>
        <v>0</v>
      </c>
      <c r="Y97" s="35">
        <f>Main!L92*Mask!N$18</f>
        <v>0</v>
      </c>
      <c r="Z97" s="35">
        <f>Main!M92*Mask!O$18</f>
        <v>0</v>
      </c>
      <c r="AA97" s="35">
        <f>Main!N92*Mask!P$18</f>
        <v>0</v>
      </c>
      <c r="AB97" s="35">
        <f>Main!O92*Mask!Q$18</f>
        <v>0</v>
      </c>
      <c r="AC97" s="35">
        <f>Main!P92*Mask!R$18</f>
        <v>0</v>
      </c>
      <c r="AD97" s="35">
        <f>Main!Q92*Mask!S$18</f>
        <v>0</v>
      </c>
      <c r="AE97" s="35">
        <f>Main!R92*Mask!T$18</f>
        <v>0</v>
      </c>
      <c r="AF97" s="35">
        <f>Main!S92*Mask!U$18</f>
        <v>0</v>
      </c>
      <c r="AG97" s="35">
        <f>Main!T92*Mask!V$18</f>
        <v>0</v>
      </c>
      <c r="AH97" s="35">
        <f>Main!U92*Mask!W$18</f>
        <v>0</v>
      </c>
      <c r="AI97" s="35">
        <f>Main!V92*Mask!X$18</f>
        <v>0</v>
      </c>
      <c r="AJ97" s="35">
        <f>Main!W92*Mask!Y$18</f>
        <v>0</v>
      </c>
      <c r="AK97" s="35">
        <f>Main!X92*Mask!Z$18</f>
        <v>0</v>
      </c>
      <c r="AL97" s="35">
        <f>Main!Y92*Mask!AA$18</f>
        <v>0</v>
      </c>
      <c r="AM97" s="35">
        <f>Main!Z92*Mask!AB$18</f>
        <v>0</v>
      </c>
      <c r="AN97" s="35"/>
      <c r="AO97" s="35">
        <f>IF(OR($A$1&lt;=Main!AA$4,ISBLANK($N97)),0,Main!AA92)</f>
        <v>0</v>
      </c>
      <c r="AP97" s="35">
        <f>IF(OR($A$1&lt;=Main!AB$4,ISBLANK($N97)),0,Main!AB92)</f>
        <v>0</v>
      </c>
      <c r="AQ97" s="35">
        <f>IF(OR($A$1&lt;=Main!AC$4,ISBLANK($N97)),0,Main!AC92)</f>
        <v>0</v>
      </c>
      <c r="AR97" s="35">
        <f>IF(OR($A$1&lt;=Main!AD$4,ISBLANK($N97)),0,Main!AD92)</f>
        <v>0</v>
      </c>
      <c r="AS97" s="35">
        <f>IF(OR($A$1&lt;=Main!AE$4,ISBLANK($N97)),0,Main!AE92)</f>
        <v>0</v>
      </c>
      <c r="AT97" s="35">
        <f>IF(OR($A$1&lt;=Main!AF$4,ISBLANK($N97)),0,Main!AF92)</f>
        <v>0</v>
      </c>
      <c r="AU97" s="35">
        <f>IF(OR($A$1&lt;=Main!AG$4,ISBLANK($N97)),0,Main!AG92)</f>
        <v>0</v>
      </c>
      <c r="AV97" s="35">
        <f>IF(OR($A$1&lt;=Main!AH$4,ISBLANK($N97)),0,Main!AH92)</f>
        <v>0</v>
      </c>
      <c r="AW97" s="35">
        <f>IF(OR($A$1&lt;=Main!AI$4,ISBLANK($N97)),0,Main!AI92)</f>
        <v>0</v>
      </c>
      <c r="AX97" s="35">
        <f>IF(OR($A$1&lt;=Main!AJ$4,ISBLANK($N97)),0,Main!AJ92)</f>
        <v>0</v>
      </c>
      <c r="AY97" s="35">
        <f>IF(OR($A$1&lt;=Main!AK$4,ISBLANK($N97)),0,Main!AK92)</f>
        <v>0</v>
      </c>
      <c r="AZ97" s="35">
        <f>IF(OR($A$1&lt;=Main!AL$4,ISBLANK($N97)),0,Main!AL92)</f>
        <v>0</v>
      </c>
      <c r="BA97" s="35">
        <f>IF(OR($A$1&lt;=Main!AM$4,ISBLANK($N97)),0,Main!AM92)</f>
        <v>0</v>
      </c>
      <c r="BB97" s="35">
        <f>IF(OR($A$1&lt;=Main!AN$4,ISBLANK($N97)),0,Main!AN92)</f>
        <v>0</v>
      </c>
      <c r="BC97" s="35">
        <f>IF(OR($A$1&lt;=Main!AO$4,ISBLANK($N97)),0,Main!AO92)</f>
        <v>0</v>
      </c>
      <c r="BD97" s="35">
        <f>IF(OR($A$1&lt;=Main!AP$4,ISBLANK($N97)),0,Main!AP92)</f>
        <v>0</v>
      </c>
      <c r="BE97" s="35">
        <f>IF(OR($A$1&lt;=Main!AQ$4,ISBLANK($N97)),0,Main!AQ92)</f>
        <v>0</v>
      </c>
      <c r="BF97" s="35">
        <f>IF(OR($A$1&lt;=Main!AR$4,ISBLANK($N97)),0,Main!AR92)</f>
        <v>0</v>
      </c>
      <c r="BG97" s="35">
        <f>IF(OR($A$1&lt;=Main!AS$4,ISBLANK($N97)),0,Main!AS92)</f>
        <v>0</v>
      </c>
      <c r="BH97" s="35">
        <f>IF(OR($A$1&lt;=Main!AT$4,ISBLANK($N97)),0,Main!AT92)</f>
        <v>0</v>
      </c>
      <c r="BI97" s="35">
        <f>IF(OR($A$1&lt;=Main!AU$4,ISBLANK($N97)),0,Main!AU92)</f>
        <v>0</v>
      </c>
      <c r="BJ97" s="35">
        <f>IF(OR($A$1&lt;=Main!AV$4,ISBLANK($N97)),0,Main!AV92)</f>
        <v>0</v>
      </c>
    </row>
    <row r="98" spans="12:62">
      <c r="L98" s="146">
        <f>VLOOKUP($E39,Mask!$A$2:$C$102,$M$8,0)</f>
        <v>0</v>
      </c>
      <c r="M98" s="6">
        <f t="shared" si="6"/>
        <v>0</v>
      </c>
      <c r="N98" s="6" t="str">
        <f>Main!$A93&amp;Main!$B93</f>
        <v/>
      </c>
      <c r="O98" s="145">
        <f t="shared" si="7"/>
        <v>0</v>
      </c>
      <c r="P98" s="150">
        <f t="shared" si="8"/>
        <v>39</v>
      </c>
      <c r="Q98" s="150" t="str">
        <f ca="1">IF(Main!$AY93&lt;&gt;"#",$P98-Main!$AY93,"#")</f>
        <v>#</v>
      </c>
      <c r="R98" s="35">
        <f>Main!E93*Mask!G$18</f>
        <v>0</v>
      </c>
      <c r="S98" s="35">
        <f>Main!F93*Mask!H$18</f>
        <v>0</v>
      </c>
      <c r="T98" s="35">
        <f>Main!G93*Mask!I$18</f>
        <v>0</v>
      </c>
      <c r="U98" s="35">
        <f>Main!H93*Mask!J$18</f>
        <v>0</v>
      </c>
      <c r="V98" s="35">
        <f>Main!I93*Mask!K$18</f>
        <v>0</v>
      </c>
      <c r="W98" s="35">
        <f>Main!J93*Mask!L$18</f>
        <v>0</v>
      </c>
      <c r="X98" s="35">
        <f>Main!K93*Mask!M$18</f>
        <v>0</v>
      </c>
      <c r="Y98" s="35">
        <f>Main!L93*Mask!N$18</f>
        <v>0</v>
      </c>
      <c r="Z98" s="35">
        <f>Main!M93*Mask!O$18</f>
        <v>0</v>
      </c>
      <c r="AA98" s="35">
        <f>Main!N93*Mask!P$18</f>
        <v>0</v>
      </c>
      <c r="AB98" s="35">
        <f>Main!O93*Mask!Q$18</f>
        <v>0</v>
      </c>
      <c r="AC98" s="35">
        <f>Main!P93*Mask!R$18</f>
        <v>0</v>
      </c>
      <c r="AD98" s="35">
        <f>Main!Q93*Mask!S$18</f>
        <v>0</v>
      </c>
      <c r="AE98" s="35">
        <f>Main!R93*Mask!T$18</f>
        <v>0</v>
      </c>
      <c r="AF98" s="35">
        <f>Main!S93*Mask!U$18</f>
        <v>0</v>
      </c>
      <c r="AG98" s="35">
        <f>Main!T93*Mask!V$18</f>
        <v>0</v>
      </c>
      <c r="AH98" s="35">
        <f>Main!U93*Mask!W$18</f>
        <v>0</v>
      </c>
      <c r="AI98" s="35">
        <f>Main!V93*Mask!X$18</f>
        <v>0</v>
      </c>
      <c r="AJ98" s="35">
        <f>Main!W93*Mask!Y$18</f>
        <v>0</v>
      </c>
      <c r="AK98" s="35">
        <f>Main!X93*Mask!Z$18</f>
        <v>0</v>
      </c>
      <c r="AL98" s="35">
        <f>Main!Y93*Mask!AA$18</f>
        <v>0</v>
      </c>
      <c r="AM98" s="35">
        <f>Main!Z93*Mask!AB$18</f>
        <v>0</v>
      </c>
      <c r="AN98" s="35"/>
      <c r="AO98" s="35">
        <f>IF(OR($A$1&lt;=Main!AA$4,ISBLANK($N98)),0,Main!AA93)</f>
        <v>0</v>
      </c>
      <c r="AP98" s="35">
        <f>IF(OR($A$1&lt;=Main!AB$4,ISBLANK($N98)),0,Main!AB93)</f>
        <v>0</v>
      </c>
      <c r="AQ98" s="35">
        <f>IF(OR($A$1&lt;=Main!AC$4,ISBLANK($N98)),0,Main!AC93)</f>
        <v>0</v>
      </c>
      <c r="AR98" s="35">
        <f>IF(OR($A$1&lt;=Main!AD$4,ISBLANK($N98)),0,Main!AD93)</f>
        <v>0</v>
      </c>
      <c r="AS98" s="35">
        <f>IF(OR($A$1&lt;=Main!AE$4,ISBLANK($N98)),0,Main!AE93)</f>
        <v>0</v>
      </c>
      <c r="AT98" s="35">
        <f>IF(OR($A$1&lt;=Main!AF$4,ISBLANK($N98)),0,Main!AF93)</f>
        <v>0</v>
      </c>
      <c r="AU98" s="35">
        <f>IF(OR($A$1&lt;=Main!AG$4,ISBLANK($N98)),0,Main!AG93)</f>
        <v>0</v>
      </c>
      <c r="AV98" s="35">
        <f>IF(OR($A$1&lt;=Main!AH$4,ISBLANK($N98)),0,Main!AH93)</f>
        <v>0</v>
      </c>
      <c r="AW98" s="35">
        <f>IF(OR($A$1&lt;=Main!AI$4,ISBLANK($N98)),0,Main!AI93)</f>
        <v>0</v>
      </c>
      <c r="AX98" s="35">
        <f>IF(OR($A$1&lt;=Main!AJ$4,ISBLANK($N98)),0,Main!AJ93)</f>
        <v>0</v>
      </c>
      <c r="AY98" s="35">
        <f>IF(OR($A$1&lt;=Main!AK$4,ISBLANK($N98)),0,Main!AK93)</f>
        <v>0</v>
      </c>
      <c r="AZ98" s="35">
        <f>IF(OR($A$1&lt;=Main!AL$4,ISBLANK($N98)),0,Main!AL93)</f>
        <v>0</v>
      </c>
      <c r="BA98" s="35">
        <f>IF(OR($A$1&lt;=Main!AM$4,ISBLANK($N98)),0,Main!AM93)</f>
        <v>0</v>
      </c>
      <c r="BB98" s="35">
        <f>IF(OR($A$1&lt;=Main!AN$4,ISBLANK($N98)),0,Main!AN93)</f>
        <v>0</v>
      </c>
      <c r="BC98" s="35">
        <f>IF(OR($A$1&lt;=Main!AO$4,ISBLANK($N98)),0,Main!AO93)</f>
        <v>0</v>
      </c>
      <c r="BD98" s="35">
        <f>IF(OR($A$1&lt;=Main!AP$4,ISBLANK($N98)),0,Main!AP93)</f>
        <v>0</v>
      </c>
      <c r="BE98" s="35">
        <f>IF(OR($A$1&lt;=Main!AQ$4,ISBLANK($N98)),0,Main!AQ93)</f>
        <v>0</v>
      </c>
      <c r="BF98" s="35">
        <f>IF(OR($A$1&lt;=Main!AR$4,ISBLANK($N98)),0,Main!AR93)</f>
        <v>0</v>
      </c>
      <c r="BG98" s="35">
        <f>IF(OR($A$1&lt;=Main!AS$4,ISBLANK($N98)),0,Main!AS93)</f>
        <v>0</v>
      </c>
      <c r="BH98" s="35">
        <f>IF(OR($A$1&lt;=Main!AT$4,ISBLANK($N98)),0,Main!AT93)</f>
        <v>0</v>
      </c>
      <c r="BI98" s="35">
        <f>IF(OR($A$1&lt;=Main!AU$4,ISBLANK($N98)),0,Main!AU93)</f>
        <v>0</v>
      </c>
      <c r="BJ98" s="35">
        <f>IF(OR($A$1&lt;=Main!AV$4,ISBLANK($N98)),0,Main!AV93)</f>
        <v>0</v>
      </c>
    </row>
    <row r="99" spans="12:62">
      <c r="L99" s="146">
        <f>VLOOKUP($E40,Mask!$A$2:$C$102,$M$8,0)</f>
        <v>0</v>
      </c>
      <c r="M99" s="6">
        <f t="shared" si="6"/>
        <v>0</v>
      </c>
      <c r="N99" s="6" t="str">
        <f>Main!$A94&amp;Main!$B94</f>
        <v/>
      </c>
      <c r="O99" s="145">
        <f t="shared" si="7"/>
        <v>0</v>
      </c>
      <c r="P99" s="150">
        <f t="shared" si="8"/>
        <v>39</v>
      </c>
      <c r="Q99" s="150" t="str">
        <f ca="1">IF(Main!$AY94&lt;&gt;"#",$P99-Main!$AY94,"#")</f>
        <v>#</v>
      </c>
      <c r="R99" s="35">
        <f>Main!E94*Mask!G$18</f>
        <v>0</v>
      </c>
      <c r="S99" s="35">
        <f>Main!F94*Mask!H$18</f>
        <v>0</v>
      </c>
      <c r="T99" s="35">
        <f>Main!G94*Mask!I$18</f>
        <v>0</v>
      </c>
      <c r="U99" s="35">
        <f>Main!H94*Mask!J$18</f>
        <v>0</v>
      </c>
      <c r="V99" s="35">
        <f>Main!I94*Mask!K$18</f>
        <v>0</v>
      </c>
      <c r="W99" s="35">
        <f>Main!J94*Mask!L$18</f>
        <v>0</v>
      </c>
      <c r="X99" s="35">
        <f>Main!K94*Mask!M$18</f>
        <v>0</v>
      </c>
      <c r="Y99" s="35">
        <f>Main!L94*Mask!N$18</f>
        <v>0</v>
      </c>
      <c r="Z99" s="35">
        <f>Main!M94*Mask!O$18</f>
        <v>0</v>
      </c>
      <c r="AA99" s="35">
        <f>Main!N94*Mask!P$18</f>
        <v>0</v>
      </c>
      <c r="AB99" s="35">
        <f>Main!O94*Mask!Q$18</f>
        <v>0</v>
      </c>
      <c r="AC99" s="35">
        <f>Main!P94*Mask!R$18</f>
        <v>0</v>
      </c>
      <c r="AD99" s="35">
        <f>Main!Q94*Mask!S$18</f>
        <v>0</v>
      </c>
      <c r="AE99" s="35">
        <f>Main!R94*Mask!T$18</f>
        <v>0</v>
      </c>
      <c r="AF99" s="35">
        <f>Main!S94*Mask!U$18</f>
        <v>0</v>
      </c>
      <c r="AG99" s="35">
        <f>Main!T94*Mask!V$18</f>
        <v>0</v>
      </c>
      <c r="AH99" s="35">
        <f>Main!U94*Mask!W$18</f>
        <v>0</v>
      </c>
      <c r="AI99" s="35">
        <f>Main!V94*Mask!X$18</f>
        <v>0</v>
      </c>
      <c r="AJ99" s="35">
        <f>Main!W94*Mask!Y$18</f>
        <v>0</v>
      </c>
      <c r="AK99" s="35">
        <f>Main!X94*Mask!Z$18</f>
        <v>0</v>
      </c>
      <c r="AL99" s="35">
        <f>Main!Y94*Mask!AA$18</f>
        <v>0</v>
      </c>
      <c r="AM99" s="35">
        <f>Main!Z94*Mask!AB$18</f>
        <v>0</v>
      </c>
      <c r="AN99" s="35"/>
      <c r="AO99" s="35">
        <f>IF(OR($A$1&lt;=Main!AA$4,ISBLANK($N99)),0,Main!AA94)</f>
        <v>0</v>
      </c>
      <c r="AP99" s="35">
        <f>IF(OR($A$1&lt;=Main!AB$4,ISBLANK($N99)),0,Main!AB94)</f>
        <v>0</v>
      </c>
      <c r="AQ99" s="35">
        <f>IF(OR($A$1&lt;=Main!AC$4,ISBLANK($N99)),0,Main!AC94)</f>
        <v>0</v>
      </c>
      <c r="AR99" s="35">
        <f>IF(OR($A$1&lt;=Main!AD$4,ISBLANK($N99)),0,Main!AD94)</f>
        <v>0</v>
      </c>
      <c r="AS99" s="35">
        <f>IF(OR($A$1&lt;=Main!AE$4,ISBLANK($N99)),0,Main!AE94)</f>
        <v>0</v>
      </c>
      <c r="AT99" s="35">
        <f>IF(OR($A$1&lt;=Main!AF$4,ISBLANK($N99)),0,Main!AF94)</f>
        <v>0</v>
      </c>
      <c r="AU99" s="35">
        <f>IF(OR($A$1&lt;=Main!AG$4,ISBLANK($N99)),0,Main!AG94)</f>
        <v>0</v>
      </c>
      <c r="AV99" s="35">
        <f>IF(OR($A$1&lt;=Main!AH$4,ISBLANK($N99)),0,Main!AH94)</f>
        <v>0</v>
      </c>
      <c r="AW99" s="35">
        <f>IF(OR($A$1&lt;=Main!AI$4,ISBLANK($N99)),0,Main!AI94)</f>
        <v>0</v>
      </c>
      <c r="AX99" s="35">
        <f>IF(OR($A$1&lt;=Main!AJ$4,ISBLANK($N99)),0,Main!AJ94)</f>
        <v>0</v>
      </c>
      <c r="AY99" s="35">
        <f>IF(OR($A$1&lt;=Main!AK$4,ISBLANK($N99)),0,Main!AK94)</f>
        <v>0</v>
      </c>
      <c r="AZ99" s="35">
        <f>IF(OR($A$1&lt;=Main!AL$4,ISBLANK($N99)),0,Main!AL94)</f>
        <v>0</v>
      </c>
      <c r="BA99" s="35">
        <f>IF(OR($A$1&lt;=Main!AM$4,ISBLANK($N99)),0,Main!AM94)</f>
        <v>0</v>
      </c>
      <c r="BB99" s="35">
        <f>IF(OR($A$1&lt;=Main!AN$4,ISBLANK($N99)),0,Main!AN94)</f>
        <v>0</v>
      </c>
      <c r="BC99" s="35">
        <f>IF(OR($A$1&lt;=Main!AO$4,ISBLANK($N99)),0,Main!AO94)</f>
        <v>0</v>
      </c>
      <c r="BD99" s="35">
        <f>IF(OR($A$1&lt;=Main!AP$4,ISBLANK($N99)),0,Main!AP94)</f>
        <v>0</v>
      </c>
      <c r="BE99" s="35">
        <f>IF(OR($A$1&lt;=Main!AQ$4,ISBLANK($N99)),0,Main!AQ94)</f>
        <v>0</v>
      </c>
      <c r="BF99" s="35">
        <f>IF(OR($A$1&lt;=Main!AR$4,ISBLANK($N99)),0,Main!AR94)</f>
        <v>0</v>
      </c>
      <c r="BG99" s="35">
        <f>IF(OR($A$1&lt;=Main!AS$4,ISBLANK($N99)),0,Main!AS94)</f>
        <v>0</v>
      </c>
      <c r="BH99" s="35">
        <f>IF(OR($A$1&lt;=Main!AT$4,ISBLANK($N99)),0,Main!AT94)</f>
        <v>0</v>
      </c>
      <c r="BI99" s="35">
        <f>IF(OR($A$1&lt;=Main!AU$4,ISBLANK($N99)),0,Main!AU94)</f>
        <v>0</v>
      </c>
      <c r="BJ99" s="35">
        <f>IF(OR($A$1&lt;=Main!AV$4,ISBLANK($N99)),0,Main!AV94)</f>
        <v>0</v>
      </c>
    </row>
    <row r="100" spans="12:62">
      <c r="L100" s="146">
        <f>VLOOKUP($E41,Mask!$A$2:$C$102,$M$8,0)</f>
        <v>0</v>
      </c>
      <c r="M100" s="6">
        <f t="shared" si="6"/>
        <v>0</v>
      </c>
      <c r="N100" s="6" t="str">
        <f>Main!$A95&amp;Main!$B95</f>
        <v/>
      </c>
      <c r="O100" s="145">
        <f t="shared" si="7"/>
        <v>0</v>
      </c>
      <c r="P100" s="150">
        <f t="shared" si="8"/>
        <v>39</v>
      </c>
      <c r="Q100" s="150" t="str">
        <f ca="1">IF(Main!$AY95&lt;&gt;"#",$P100-Main!$AY95,"#")</f>
        <v>#</v>
      </c>
      <c r="R100" s="35">
        <f>Main!E95*Mask!G$18</f>
        <v>0</v>
      </c>
      <c r="S100" s="35">
        <f>Main!F95*Mask!H$18</f>
        <v>0</v>
      </c>
      <c r="T100" s="35">
        <f>Main!G95*Mask!I$18</f>
        <v>0</v>
      </c>
      <c r="U100" s="35">
        <f>Main!H95*Mask!J$18</f>
        <v>0</v>
      </c>
      <c r="V100" s="35">
        <f>Main!I95*Mask!K$18</f>
        <v>0</v>
      </c>
      <c r="W100" s="35">
        <f>Main!J95*Mask!L$18</f>
        <v>0</v>
      </c>
      <c r="X100" s="35">
        <f>Main!K95*Mask!M$18</f>
        <v>0</v>
      </c>
      <c r="Y100" s="35">
        <f>Main!L95*Mask!N$18</f>
        <v>0</v>
      </c>
      <c r="Z100" s="35">
        <f>Main!M95*Mask!O$18</f>
        <v>0</v>
      </c>
      <c r="AA100" s="35">
        <f>Main!N95*Mask!P$18</f>
        <v>0</v>
      </c>
      <c r="AB100" s="35">
        <f>Main!O95*Mask!Q$18</f>
        <v>0</v>
      </c>
      <c r="AC100" s="35">
        <f>Main!P95*Mask!R$18</f>
        <v>0</v>
      </c>
      <c r="AD100" s="35">
        <f>Main!Q95*Mask!S$18</f>
        <v>0</v>
      </c>
      <c r="AE100" s="35">
        <f>Main!R95*Mask!T$18</f>
        <v>0</v>
      </c>
      <c r="AF100" s="35">
        <f>Main!S95*Mask!U$18</f>
        <v>0</v>
      </c>
      <c r="AG100" s="35">
        <f>Main!T95*Mask!V$18</f>
        <v>0</v>
      </c>
      <c r="AH100" s="35">
        <f>Main!U95*Mask!W$18</f>
        <v>0</v>
      </c>
      <c r="AI100" s="35">
        <f>Main!V95*Mask!X$18</f>
        <v>0</v>
      </c>
      <c r="AJ100" s="35">
        <f>Main!W95*Mask!Y$18</f>
        <v>0</v>
      </c>
      <c r="AK100" s="35">
        <f>Main!X95*Mask!Z$18</f>
        <v>0</v>
      </c>
      <c r="AL100" s="35">
        <f>Main!Y95*Mask!AA$18</f>
        <v>0</v>
      </c>
      <c r="AM100" s="35">
        <f>Main!Z95*Mask!AB$18</f>
        <v>0</v>
      </c>
      <c r="AN100" s="35"/>
      <c r="AO100" s="35">
        <f>IF(OR($A$1&lt;=Main!AA$4,ISBLANK($N100)),0,Main!AA95)</f>
        <v>0</v>
      </c>
      <c r="AP100" s="35">
        <f>IF(OR($A$1&lt;=Main!AB$4,ISBLANK($N100)),0,Main!AB95)</f>
        <v>0</v>
      </c>
      <c r="AQ100" s="35">
        <f>IF(OR($A$1&lt;=Main!AC$4,ISBLANK($N100)),0,Main!AC95)</f>
        <v>0</v>
      </c>
      <c r="AR100" s="35">
        <f>IF(OR($A$1&lt;=Main!AD$4,ISBLANK($N100)),0,Main!AD95)</f>
        <v>0</v>
      </c>
      <c r="AS100" s="35">
        <f>IF(OR($A$1&lt;=Main!AE$4,ISBLANK($N100)),0,Main!AE95)</f>
        <v>0</v>
      </c>
      <c r="AT100" s="35">
        <f>IF(OR($A$1&lt;=Main!AF$4,ISBLANK($N100)),0,Main!AF95)</f>
        <v>0</v>
      </c>
      <c r="AU100" s="35">
        <f>IF(OR($A$1&lt;=Main!AG$4,ISBLANK($N100)),0,Main!AG95)</f>
        <v>0</v>
      </c>
      <c r="AV100" s="35">
        <f>IF(OR($A$1&lt;=Main!AH$4,ISBLANK($N100)),0,Main!AH95)</f>
        <v>0</v>
      </c>
      <c r="AW100" s="35">
        <f>IF(OR($A$1&lt;=Main!AI$4,ISBLANK($N100)),0,Main!AI95)</f>
        <v>0</v>
      </c>
      <c r="AX100" s="35">
        <f>IF(OR($A$1&lt;=Main!AJ$4,ISBLANK($N100)),0,Main!AJ95)</f>
        <v>0</v>
      </c>
      <c r="AY100" s="35">
        <f>IF(OR($A$1&lt;=Main!AK$4,ISBLANK($N100)),0,Main!AK95)</f>
        <v>0</v>
      </c>
      <c r="AZ100" s="35">
        <f>IF(OR($A$1&lt;=Main!AL$4,ISBLANK($N100)),0,Main!AL95)</f>
        <v>0</v>
      </c>
      <c r="BA100" s="35">
        <f>IF(OR($A$1&lt;=Main!AM$4,ISBLANK($N100)),0,Main!AM95)</f>
        <v>0</v>
      </c>
      <c r="BB100" s="35">
        <f>IF(OR($A$1&lt;=Main!AN$4,ISBLANK($N100)),0,Main!AN95)</f>
        <v>0</v>
      </c>
      <c r="BC100" s="35">
        <f>IF(OR($A$1&lt;=Main!AO$4,ISBLANK($N100)),0,Main!AO95)</f>
        <v>0</v>
      </c>
      <c r="BD100" s="35">
        <f>IF(OR($A$1&lt;=Main!AP$4,ISBLANK($N100)),0,Main!AP95)</f>
        <v>0</v>
      </c>
      <c r="BE100" s="35">
        <f>IF(OR($A$1&lt;=Main!AQ$4,ISBLANK($N100)),0,Main!AQ95)</f>
        <v>0</v>
      </c>
      <c r="BF100" s="35">
        <f>IF(OR($A$1&lt;=Main!AR$4,ISBLANK($N100)),0,Main!AR95)</f>
        <v>0</v>
      </c>
      <c r="BG100" s="35">
        <f>IF(OR($A$1&lt;=Main!AS$4,ISBLANK($N100)),0,Main!AS95)</f>
        <v>0</v>
      </c>
      <c r="BH100" s="35">
        <f>IF(OR($A$1&lt;=Main!AT$4,ISBLANK($N100)),0,Main!AT95)</f>
        <v>0</v>
      </c>
      <c r="BI100" s="35">
        <f>IF(OR($A$1&lt;=Main!AU$4,ISBLANK($N100)),0,Main!AU95)</f>
        <v>0</v>
      </c>
      <c r="BJ100" s="35">
        <f>IF(OR($A$1&lt;=Main!AV$4,ISBLANK($N100)),0,Main!AV95)</f>
        <v>0</v>
      </c>
    </row>
    <row r="101" spans="12:62">
      <c r="L101" s="146">
        <f>VLOOKUP($E42,Mask!$A$2:$C$102,$M$8,0)</f>
        <v>0</v>
      </c>
      <c r="M101" s="6">
        <f t="shared" si="6"/>
        <v>0</v>
      </c>
      <c r="N101" s="6" t="str">
        <f>Main!$A96&amp;Main!$B96</f>
        <v/>
      </c>
      <c r="O101" s="145">
        <f t="shared" si="7"/>
        <v>0</v>
      </c>
      <c r="P101" s="150">
        <f t="shared" si="8"/>
        <v>39</v>
      </c>
      <c r="Q101" s="150" t="str">
        <f ca="1">IF(Main!$AY96&lt;&gt;"#",$P101-Main!$AY96,"#")</f>
        <v>#</v>
      </c>
      <c r="R101" s="35">
        <f>Main!E96*Mask!G$18</f>
        <v>0</v>
      </c>
      <c r="S101" s="35">
        <f>Main!F96*Mask!H$18</f>
        <v>0</v>
      </c>
      <c r="T101" s="35">
        <f>Main!G96*Mask!I$18</f>
        <v>0</v>
      </c>
      <c r="U101" s="35">
        <f>Main!H96*Mask!J$18</f>
        <v>0</v>
      </c>
      <c r="V101" s="35">
        <f>Main!I96*Mask!K$18</f>
        <v>0</v>
      </c>
      <c r="W101" s="35">
        <f>Main!J96*Mask!L$18</f>
        <v>0</v>
      </c>
      <c r="X101" s="35">
        <f>Main!K96*Mask!M$18</f>
        <v>0</v>
      </c>
      <c r="Y101" s="35">
        <f>Main!L96*Mask!N$18</f>
        <v>0</v>
      </c>
      <c r="Z101" s="35">
        <f>Main!M96*Mask!O$18</f>
        <v>0</v>
      </c>
      <c r="AA101" s="35">
        <f>Main!N96*Mask!P$18</f>
        <v>0</v>
      </c>
      <c r="AB101" s="35">
        <f>Main!O96*Mask!Q$18</f>
        <v>0</v>
      </c>
      <c r="AC101" s="35">
        <f>Main!P96*Mask!R$18</f>
        <v>0</v>
      </c>
      <c r="AD101" s="35">
        <f>Main!Q96*Mask!S$18</f>
        <v>0</v>
      </c>
      <c r="AE101" s="35">
        <f>Main!R96*Mask!T$18</f>
        <v>0</v>
      </c>
      <c r="AF101" s="35">
        <f>Main!S96*Mask!U$18</f>
        <v>0</v>
      </c>
      <c r="AG101" s="35">
        <f>Main!T96*Mask!V$18</f>
        <v>0</v>
      </c>
      <c r="AH101" s="35">
        <f>Main!U96*Mask!W$18</f>
        <v>0</v>
      </c>
      <c r="AI101" s="35">
        <f>Main!V96*Mask!X$18</f>
        <v>0</v>
      </c>
      <c r="AJ101" s="35">
        <f>Main!W96*Mask!Y$18</f>
        <v>0</v>
      </c>
      <c r="AK101" s="35">
        <f>Main!X96*Mask!Z$18</f>
        <v>0</v>
      </c>
      <c r="AL101" s="35">
        <f>Main!Y96*Mask!AA$18</f>
        <v>0</v>
      </c>
      <c r="AM101" s="35">
        <f>Main!Z96*Mask!AB$18</f>
        <v>0</v>
      </c>
      <c r="AN101" s="35"/>
      <c r="AO101" s="35">
        <f>IF(OR($A$1&lt;=Main!AA$4,ISBLANK($N101)),0,Main!AA96)</f>
        <v>0</v>
      </c>
      <c r="AP101" s="35">
        <f>IF(OR($A$1&lt;=Main!AB$4,ISBLANK($N101)),0,Main!AB96)</f>
        <v>0</v>
      </c>
      <c r="AQ101" s="35">
        <f>IF(OR($A$1&lt;=Main!AC$4,ISBLANK($N101)),0,Main!AC96)</f>
        <v>0</v>
      </c>
      <c r="AR101" s="35">
        <f>IF(OR($A$1&lt;=Main!AD$4,ISBLANK($N101)),0,Main!AD96)</f>
        <v>0</v>
      </c>
      <c r="AS101" s="35">
        <f>IF(OR($A$1&lt;=Main!AE$4,ISBLANK($N101)),0,Main!AE96)</f>
        <v>0</v>
      </c>
      <c r="AT101" s="35">
        <f>IF(OR($A$1&lt;=Main!AF$4,ISBLANK($N101)),0,Main!AF96)</f>
        <v>0</v>
      </c>
      <c r="AU101" s="35">
        <f>IF(OR($A$1&lt;=Main!AG$4,ISBLANK($N101)),0,Main!AG96)</f>
        <v>0</v>
      </c>
      <c r="AV101" s="35">
        <f>IF(OR($A$1&lt;=Main!AH$4,ISBLANK($N101)),0,Main!AH96)</f>
        <v>0</v>
      </c>
      <c r="AW101" s="35">
        <f>IF(OR($A$1&lt;=Main!AI$4,ISBLANK($N101)),0,Main!AI96)</f>
        <v>0</v>
      </c>
      <c r="AX101" s="35">
        <f>IF(OR($A$1&lt;=Main!AJ$4,ISBLANK($N101)),0,Main!AJ96)</f>
        <v>0</v>
      </c>
      <c r="AY101" s="35">
        <f>IF(OR($A$1&lt;=Main!AK$4,ISBLANK($N101)),0,Main!AK96)</f>
        <v>0</v>
      </c>
      <c r="AZ101" s="35">
        <f>IF(OR($A$1&lt;=Main!AL$4,ISBLANK($N101)),0,Main!AL96)</f>
        <v>0</v>
      </c>
      <c r="BA101" s="35">
        <f>IF(OR($A$1&lt;=Main!AM$4,ISBLANK($N101)),0,Main!AM96)</f>
        <v>0</v>
      </c>
      <c r="BB101" s="35">
        <f>IF(OR($A$1&lt;=Main!AN$4,ISBLANK($N101)),0,Main!AN96)</f>
        <v>0</v>
      </c>
      <c r="BC101" s="35">
        <f>IF(OR($A$1&lt;=Main!AO$4,ISBLANK($N101)),0,Main!AO96)</f>
        <v>0</v>
      </c>
      <c r="BD101" s="35">
        <f>IF(OR($A$1&lt;=Main!AP$4,ISBLANK($N101)),0,Main!AP96)</f>
        <v>0</v>
      </c>
      <c r="BE101" s="35">
        <f>IF(OR($A$1&lt;=Main!AQ$4,ISBLANK($N101)),0,Main!AQ96)</f>
        <v>0</v>
      </c>
      <c r="BF101" s="35">
        <f>IF(OR($A$1&lt;=Main!AR$4,ISBLANK($N101)),0,Main!AR96)</f>
        <v>0</v>
      </c>
      <c r="BG101" s="35">
        <f>IF(OR($A$1&lt;=Main!AS$4,ISBLANK($N101)),0,Main!AS96)</f>
        <v>0</v>
      </c>
      <c r="BH101" s="35">
        <f>IF(OR($A$1&lt;=Main!AT$4,ISBLANK($N101)),0,Main!AT96)</f>
        <v>0</v>
      </c>
      <c r="BI101" s="35">
        <f>IF(OR($A$1&lt;=Main!AU$4,ISBLANK($N101)),0,Main!AU96)</f>
        <v>0</v>
      </c>
      <c r="BJ101" s="35">
        <f>IF(OR($A$1&lt;=Main!AV$4,ISBLANK($N101)),0,Main!AV96)</f>
        <v>0</v>
      </c>
    </row>
    <row r="102" spans="12:62">
      <c r="L102" s="146">
        <f>VLOOKUP($E43,Mask!$A$2:$C$102,$M$8,0)</f>
        <v>0</v>
      </c>
      <c r="M102" s="6">
        <f t="shared" si="6"/>
        <v>0</v>
      </c>
      <c r="N102" s="6" t="str">
        <f>Main!$A97&amp;Main!$B97</f>
        <v/>
      </c>
      <c r="O102" s="145">
        <f t="shared" si="7"/>
        <v>0</v>
      </c>
      <c r="P102" s="150">
        <f t="shared" si="8"/>
        <v>39</v>
      </c>
      <c r="Q102" s="150" t="str">
        <f ca="1">IF(Main!$AY97&lt;&gt;"#",$P102-Main!$AY97,"#")</f>
        <v>#</v>
      </c>
      <c r="R102" s="35">
        <f>Main!E97*Mask!G$18</f>
        <v>0</v>
      </c>
      <c r="S102" s="35">
        <f>Main!F97*Mask!H$18</f>
        <v>0</v>
      </c>
      <c r="T102" s="35">
        <f>Main!G97*Mask!I$18</f>
        <v>0</v>
      </c>
      <c r="U102" s="35">
        <f>Main!H97*Mask!J$18</f>
        <v>0</v>
      </c>
      <c r="V102" s="35">
        <f>Main!I97*Mask!K$18</f>
        <v>0</v>
      </c>
      <c r="W102" s="35">
        <f>Main!J97*Mask!L$18</f>
        <v>0</v>
      </c>
      <c r="X102" s="35">
        <f>Main!K97*Mask!M$18</f>
        <v>0</v>
      </c>
      <c r="Y102" s="35">
        <f>Main!L97*Mask!N$18</f>
        <v>0</v>
      </c>
      <c r="Z102" s="35">
        <f>Main!M97*Mask!O$18</f>
        <v>0</v>
      </c>
      <c r="AA102" s="35">
        <f>Main!N97*Mask!P$18</f>
        <v>0</v>
      </c>
      <c r="AB102" s="35">
        <f>Main!O97*Mask!Q$18</f>
        <v>0</v>
      </c>
      <c r="AC102" s="35">
        <f>Main!P97*Mask!R$18</f>
        <v>0</v>
      </c>
      <c r="AD102" s="35">
        <f>Main!Q97*Mask!S$18</f>
        <v>0</v>
      </c>
      <c r="AE102" s="35">
        <f>Main!R97*Mask!T$18</f>
        <v>0</v>
      </c>
      <c r="AF102" s="35">
        <f>Main!S97*Mask!U$18</f>
        <v>0</v>
      </c>
      <c r="AG102" s="35">
        <f>Main!T97*Mask!V$18</f>
        <v>0</v>
      </c>
      <c r="AH102" s="35">
        <f>Main!U97*Mask!W$18</f>
        <v>0</v>
      </c>
      <c r="AI102" s="35">
        <f>Main!V97*Mask!X$18</f>
        <v>0</v>
      </c>
      <c r="AJ102" s="35">
        <f>Main!W97*Mask!Y$18</f>
        <v>0</v>
      </c>
      <c r="AK102" s="35">
        <f>Main!X97*Mask!Z$18</f>
        <v>0</v>
      </c>
      <c r="AL102" s="35">
        <f>Main!Y97*Mask!AA$18</f>
        <v>0</v>
      </c>
      <c r="AM102" s="35">
        <f>Main!Z97*Mask!AB$18</f>
        <v>0</v>
      </c>
      <c r="AN102" s="35"/>
      <c r="AO102" s="35">
        <f>IF(OR($A$1&lt;=Main!AA$4,ISBLANK($N102)),0,Main!AA97)</f>
        <v>0</v>
      </c>
      <c r="AP102" s="35">
        <f>IF(OR($A$1&lt;=Main!AB$4,ISBLANK($N102)),0,Main!AB97)</f>
        <v>0</v>
      </c>
      <c r="AQ102" s="35">
        <f>IF(OR($A$1&lt;=Main!AC$4,ISBLANK($N102)),0,Main!AC97)</f>
        <v>0</v>
      </c>
      <c r="AR102" s="35">
        <f>IF(OR($A$1&lt;=Main!AD$4,ISBLANK($N102)),0,Main!AD97)</f>
        <v>0</v>
      </c>
      <c r="AS102" s="35">
        <f>IF(OR($A$1&lt;=Main!AE$4,ISBLANK($N102)),0,Main!AE97)</f>
        <v>0</v>
      </c>
      <c r="AT102" s="35">
        <f>IF(OR($A$1&lt;=Main!AF$4,ISBLANK($N102)),0,Main!AF97)</f>
        <v>0</v>
      </c>
      <c r="AU102" s="35">
        <f>IF(OR($A$1&lt;=Main!AG$4,ISBLANK($N102)),0,Main!AG97)</f>
        <v>0</v>
      </c>
      <c r="AV102" s="35">
        <f>IF(OR($A$1&lt;=Main!AH$4,ISBLANK($N102)),0,Main!AH97)</f>
        <v>0</v>
      </c>
      <c r="AW102" s="35">
        <f>IF(OR($A$1&lt;=Main!AI$4,ISBLANK($N102)),0,Main!AI97)</f>
        <v>0</v>
      </c>
      <c r="AX102" s="35">
        <f>IF(OR($A$1&lt;=Main!AJ$4,ISBLANK($N102)),0,Main!AJ97)</f>
        <v>0</v>
      </c>
      <c r="AY102" s="35">
        <f>IF(OR($A$1&lt;=Main!AK$4,ISBLANK($N102)),0,Main!AK97)</f>
        <v>0</v>
      </c>
      <c r="AZ102" s="35">
        <f>IF(OR($A$1&lt;=Main!AL$4,ISBLANK($N102)),0,Main!AL97)</f>
        <v>0</v>
      </c>
      <c r="BA102" s="35">
        <f>IF(OR($A$1&lt;=Main!AM$4,ISBLANK($N102)),0,Main!AM97)</f>
        <v>0</v>
      </c>
      <c r="BB102" s="35">
        <f>IF(OR($A$1&lt;=Main!AN$4,ISBLANK($N102)),0,Main!AN97)</f>
        <v>0</v>
      </c>
      <c r="BC102" s="35">
        <f>IF(OR($A$1&lt;=Main!AO$4,ISBLANK($N102)),0,Main!AO97)</f>
        <v>0</v>
      </c>
      <c r="BD102" s="35">
        <f>IF(OR($A$1&lt;=Main!AP$4,ISBLANK($N102)),0,Main!AP97)</f>
        <v>0</v>
      </c>
      <c r="BE102" s="35">
        <f>IF(OR($A$1&lt;=Main!AQ$4,ISBLANK($N102)),0,Main!AQ97)</f>
        <v>0</v>
      </c>
      <c r="BF102" s="35">
        <f>IF(OR($A$1&lt;=Main!AR$4,ISBLANK($N102)),0,Main!AR97)</f>
        <v>0</v>
      </c>
      <c r="BG102" s="35">
        <f>IF(OR($A$1&lt;=Main!AS$4,ISBLANK($N102)),0,Main!AS97)</f>
        <v>0</v>
      </c>
      <c r="BH102" s="35">
        <f>IF(OR($A$1&lt;=Main!AT$4,ISBLANK($N102)),0,Main!AT97)</f>
        <v>0</v>
      </c>
      <c r="BI102" s="35">
        <f>IF(OR($A$1&lt;=Main!AU$4,ISBLANK($N102)),0,Main!AU97)</f>
        <v>0</v>
      </c>
      <c r="BJ102" s="35">
        <f>IF(OR($A$1&lt;=Main!AV$4,ISBLANK($N102)),0,Main!AV97)</f>
        <v>0</v>
      </c>
    </row>
    <row r="103" spans="12:62">
      <c r="L103" s="146">
        <f>VLOOKUP($E44,Mask!$A$2:$C$102,$M$8,0)</f>
        <v>0</v>
      </c>
      <c r="M103" s="6">
        <f t="shared" si="6"/>
        <v>0</v>
      </c>
      <c r="N103" s="6" t="str">
        <f>Main!$A98&amp;Main!$B98</f>
        <v/>
      </c>
      <c r="O103" s="145">
        <f t="shared" si="7"/>
        <v>0</v>
      </c>
      <c r="P103" s="150">
        <f t="shared" si="8"/>
        <v>39</v>
      </c>
      <c r="Q103" s="150" t="str">
        <f ca="1">IF(Main!$AY98&lt;&gt;"#",$P103-Main!$AY98,"#")</f>
        <v>#</v>
      </c>
      <c r="R103" s="35">
        <f>Main!E98*Mask!G$18</f>
        <v>0</v>
      </c>
      <c r="S103" s="35">
        <f>Main!F98*Mask!H$18</f>
        <v>0</v>
      </c>
      <c r="T103" s="35">
        <f>Main!G98*Mask!I$18</f>
        <v>0</v>
      </c>
      <c r="U103" s="35">
        <f>Main!H98*Mask!J$18</f>
        <v>0</v>
      </c>
      <c r="V103" s="35">
        <f>Main!I98*Mask!K$18</f>
        <v>0</v>
      </c>
      <c r="W103" s="35">
        <f>Main!J98*Mask!L$18</f>
        <v>0</v>
      </c>
      <c r="X103" s="35">
        <f>Main!K98*Mask!M$18</f>
        <v>0</v>
      </c>
      <c r="Y103" s="35">
        <f>Main!L98*Mask!N$18</f>
        <v>0</v>
      </c>
      <c r="Z103" s="35">
        <f>Main!M98*Mask!O$18</f>
        <v>0</v>
      </c>
      <c r="AA103" s="35">
        <f>Main!N98*Mask!P$18</f>
        <v>0</v>
      </c>
      <c r="AB103" s="35">
        <f>Main!O98*Mask!Q$18</f>
        <v>0</v>
      </c>
      <c r="AC103" s="35">
        <f>Main!P98*Mask!R$18</f>
        <v>0</v>
      </c>
      <c r="AD103" s="35">
        <f>Main!Q98*Mask!S$18</f>
        <v>0</v>
      </c>
      <c r="AE103" s="35">
        <f>Main!R98*Mask!T$18</f>
        <v>0</v>
      </c>
      <c r="AF103" s="35">
        <f>Main!S98*Mask!U$18</f>
        <v>0</v>
      </c>
      <c r="AG103" s="35">
        <f>Main!T98*Mask!V$18</f>
        <v>0</v>
      </c>
      <c r="AH103" s="35">
        <f>Main!U98*Mask!W$18</f>
        <v>0</v>
      </c>
      <c r="AI103" s="35">
        <f>Main!V98*Mask!X$18</f>
        <v>0</v>
      </c>
      <c r="AJ103" s="35">
        <f>Main!W98*Mask!Y$18</f>
        <v>0</v>
      </c>
      <c r="AK103" s="35">
        <f>Main!X98*Mask!Z$18</f>
        <v>0</v>
      </c>
      <c r="AL103" s="35">
        <f>Main!Y98*Mask!AA$18</f>
        <v>0</v>
      </c>
      <c r="AM103" s="35">
        <f>Main!Z98*Mask!AB$18</f>
        <v>0</v>
      </c>
      <c r="AN103" s="35"/>
      <c r="AO103" s="35">
        <f>IF(OR($A$1&lt;=Main!AA$4,ISBLANK($N103)),0,Main!AA98)</f>
        <v>0</v>
      </c>
      <c r="AP103" s="35">
        <f>IF(OR($A$1&lt;=Main!AB$4,ISBLANK($N103)),0,Main!AB98)</f>
        <v>0</v>
      </c>
      <c r="AQ103" s="35">
        <f>IF(OR($A$1&lt;=Main!AC$4,ISBLANK($N103)),0,Main!AC98)</f>
        <v>0</v>
      </c>
      <c r="AR103" s="35">
        <f>IF(OR($A$1&lt;=Main!AD$4,ISBLANK($N103)),0,Main!AD98)</f>
        <v>0</v>
      </c>
      <c r="AS103" s="35">
        <f>IF(OR($A$1&lt;=Main!AE$4,ISBLANK($N103)),0,Main!AE98)</f>
        <v>0</v>
      </c>
      <c r="AT103" s="35">
        <f>IF(OR($A$1&lt;=Main!AF$4,ISBLANK($N103)),0,Main!AF98)</f>
        <v>0</v>
      </c>
      <c r="AU103" s="35">
        <f>IF(OR($A$1&lt;=Main!AG$4,ISBLANK($N103)),0,Main!AG98)</f>
        <v>0</v>
      </c>
      <c r="AV103" s="35">
        <f>IF(OR($A$1&lt;=Main!AH$4,ISBLANK($N103)),0,Main!AH98)</f>
        <v>0</v>
      </c>
      <c r="AW103" s="35">
        <f>IF(OR($A$1&lt;=Main!AI$4,ISBLANK($N103)),0,Main!AI98)</f>
        <v>0</v>
      </c>
      <c r="AX103" s="35">
        <f>IF(OR($A$1&lt;=Main!AJ$4,ISBLANK($N103)),0,Main!AJ98)</f>
        <v>0</v>
      </c>
      <c r="AY103" s="35">
        <f>IF(OR($A$1&lt;=Main!AK$4,ISBLANK($N103)),0,Main!AK98)</f>
        <v>0</v>
      </c>
      <c r="AZ103" s="35">
        <f>IF(OR($A$1&lt;=Main!AL$4,ISBLANK($N103)),0,Main!AL98)</f>
        <v>0</v>
      </c>
      <c r="BA103" s="35">
        <f>IF(OR($A$1&lt;=Main!AM$4,ISBLANK($N103)),0,Main!AM98)</f>
        <v>0</v>
      </c>
      <c r="BB103" s="35">
        <f>IF(OR($A$1&lt;=Main!AN$4,ISBLANK($N103)),0,Main!AN98)</f>
        <v>0</v>
      </c>
      <c r="BC103" s="35">
        <f>IF(OR($A$1&lt;=Main!AO$4,ISBLANK($N103)),0,Main!AO98)</f>
        <v>0</v>
      </c>
      <c r="BD103" s="35">
        <f>IF(OR($A$1&lt;=Main!AP$4,ISBLANK($N103)),0,Main!AP98)</f>
        <v>0</v>
      </c>
      <c r="BE103" s="35">
        <f>IF(OR($A$1&lt;=Main!AQ$4,ISBLANK($N103)),0,Main!AQ98)</f>
        <v>0</v>
      </c>
      <c r="BF103" s="35">
        <f>IF(OR($A$1&lt;=Main!AR$4,ISBLANK($N103)),0,Main!AR98)</f>
        <v>0</v>
      </c>
      <c r="BG103" s="35">
        <f>IF(OR($A$1&lt;=Main!AS$4,ISBLANK($N103)),0,Main!AS98)</f>
        <v>0</v>
      </c>
      <c r="BH103" s="35">
        <f>IF(OR($A$1&lt;=Main!AT$4,ISBLANK($N103)),0,Main!AT98)</f>
        <v>0</v>
      </c>
      <c r="BI103" s="35">
        <f>IF(OR($A$1&lt;=Main!AU$4,ISBLANK($N103)),0,Main!AU98)</f>
        <v>0</v>
      </c>
      <c r="BJ103" s="35">
        <f>IF(OR($A$1&lt;=Main!AV$4,ISBLANK($N103)),0,Main!AV98)</f>
        <v>0</v>
      </c>
    </row>
    <row r="104" spans="12:62">
      <c r="L104" s="146">
        <f>VLOOKUP($E45,Mask!$A$2:$C$102,$M$8,0)</f>
        <v>0</v>
      </c>
      <c r="M104" s="6">
        <f t="shared" si="6"/>
        <v>0</v>
      </c>
      <c r="N104" s="6" t="str">
        <f>Main!$A99&amp;Main!$B99</f>
        <v/>
      </c>
      <c r="O104" s="145">
        <f t="shared" si="7"/>
        <v>0</v>
      </c>
      <c r="P104" s="150">
        <f t="shared" si="8"/>
        <v>39</v>
      </c>
      <c r="Q104" s="150" t="str">
        <f ca="1">IF(Main!$AY99&lt;&gt;"#",$P104-Main!$AY99,"#")</f>
        <v>#</v>
      </c>
      <c r="R104" s="35">
        <f>Main!E99*Mask!G$18</f>
        <v>0</v>
      </c>
      <c r="S104" s="35">
        <f>Main!F99*Mask!H$18</f>
        <v>0</v>
      </c>
      <c r="T104" s="35">
        <f>Main!G99*Mask!I$18</f>
        <v>0</v>
      </c>
      <c r="U104" s="35">
        <f>Main!H99*Mask!J$18</f>
        <v>0</v>
      </c>
      <c r="V104" s="35">
        <f>Main!I99*Mask!K$18</f>
        <v>0</v>
      </c>
      <c r="W104" s="35">
        <f>Main!J99*Mask!L$18</f>
        <v>0</v>
      </c>
      <c r="X104" s="35">
        <f>Main!K99*Mask!M$18</f>
        <v>0</v>
      </c>
      <c r="Y104" s="35">
        <f>Main!L99*Mask!N$18</f>
        <v>0</v>
      </c>
      <c r="Z104" s="35">
        <f>Main!M99*Mask!O$18</f>
        <v>0</v>
      </c>
      <c r="AA104" s="35">
        <f>Main!N99*Mask!P$18</f>
        <v>0</v>
      </c>
      <c r="AB104" s="35">
        <f>Main!O99*Mask!Q$18</f>
        <v>0</v>
      </c>
      <c r="AC104" s="35">
        <f>Main!P99*Mask!R$18</f>
        <v>0</v>
      </c>
      <c r="AD104" s="35">
        <f>Main!Q99*Mask!S$18</f>
        <v>0</v>
      </c>
      <c r="AE104" s="35">
        <f>Main!R99*Mask!T$18</f>
        <v>0</v>
      </c>
      <c r="AF104" s="35">
        <f>Main!S99*Mask!U$18</f>
        <v>0</v>
      </c>
      <c r="AG104" s="35">
        <f>Main!T99*Mask!V$18</f>
        <v>0</v>
      </c>
      <c r="AH104" s="35">
        <f>Main!U99*Mask!W$18</f>
        <v>0</v>
      </c>
      <c r="AI104" s="35">
        <f>Main!V99*Mask!X$18</f>
        <v>0</v>
      </c>
      <c r="AJ104" s="35">
        <f>Main!W99*Mask!Y$18</f>
        <v>0</v>
      </c>
      <c r="AK104" s="35">
        <f>Main!X99*Mask!Z$18</f>
        <v>0</v>
      </c>
      <c r="AL104" s="35">
        <f>Main!Y99*Mask!AA$18</f>
        <v>0</v>
      </c>
      <c r="AM104" s="35">
        <f>Main!Z99*Mask!AB$18</f>
        <v>0</v>
      </c>
      <c r="AN104" s="35"/>
      <c r="AO104" s="35">
        <f>IF(OR($A$1&lt;=Main!AA$4,ISBLANK($N104)),0,Main!AA99)</f>
        <v>0</v>
      </c>
      <c r="AP104" s="35">
        <f>IF(OR($A$1&lt;=Main!AB$4,ISBLANK($N104)),0,Main!AB99)</f>
        <v>0</v>
      </c>
      <c r="AQ104" s="35">
        <f>IF(OR($A$1&lt;=Main!AC$4,ISBLANK($N104)),0,Main!AC99)</f>
        <v>0</v>
      </c>
      <c r="AR104" s="35">
        <f>IF(OR($A$1&lt;=Main!AD$4,ISBLANK($N104)),0,Main!AD99)</f>
        <v>0</v>
      </c>
      <c r="AS104" s="35">
        <f>IF(OR($A$1&lt;=Main!AE$4,ISBLANK($N104)),0,Main!AE99)</f>
        <v>0</v>
      </c>
      <c r="AT104" s="35">
        <f>IF(OR($A$1&lt;=Main!AF$4,ISBLANK($N104)),0,Main!AF99)</f>
        <v>0</v>
      </c>
      <c r="AU104" s="35">
        <f>IF(OR($A$1&lt;=Main!AG$4,ISBLANK($N104)),0,Main!AG99)</f>
        <v>0</v>
      </c>
      <c r="AV104" s="35">
        <f>IF(OR($A$1&lt;=Main!AH$4,ISBLANK($N104)),0,Main!AH99)</f>
        <v>0</v>
      </c>
      <c r="AW104" s="35">
        <f>IF(OR($A$1&lt;=Main!AI$4,ISBLANK($N104)),0,Main!AI99)</f>
        <v>0</v>
      </c>
      <c r="AX104" s="35">
        <f>IF(OR($A$1&lt;=Main!AJ$4,ISBLANK($N104)),0,Main!AJ99)</f>
        <v>0</v>
      </c>
      <c r="AY104" s="35">
        <f>IF(OR($A$1&lt;=Main!AK$4,ISBLANK($N104)),0,Main!AK99)</f>
        <v>0</v>
      </c>
      <c r="AZ104" s="35">
        <f>IF(OR($A$1&lt;=Main!AL$4,ISBLANK($N104)),0,Main!AL99)</f>
        <v>0</v>
      </c>
      <c r="BA104" s="35">
        <f>IF(OR($A$1&lt;=Main!AM$4,ISBLANK($N104)),0,Main!AM99)</f>
        <v>0</v>
      </c>
      <c r="BB104" s="35">
        <f>IF(OR($A$1&lt;=Main!AN$4,ISBLANK($N104)),0,Main!AN99)</f>
        <v>0</v>
      </c>
      <c r="BC104" s="35">
        <f>IF(OR($A$1&lt;=Main!AO$4,ISBLANK($N104)),0,Main!AO99)</f>
        <v>0</v>
      </c>
      <c r="BD104" s="35">
        <f>IF(OR($A$1&lt;=Main!AP$4,ISBLANK($N104)),0,Main!AP99)</f>
        <v>0</v>
      </c>
      <c r="BE104" s="35">
        <f>IF(OR($A$1&lt;=Main!AQ$4,ISBLANK($N104)),0,Main!AQ99)</f>
        <v>0</v>
      </c>
      <c r="BF104" s="35">
        <f>IF(OR($A$1&lt;=Main!AR$4,ISBLANK($N104)),0,Main!AR99)</f>
        <v>0</v>
      </c>
      <c r="BG104" s="35">
        <f>IF(OR($A$1&lt;=Main!AS$4,ISBLANK($N104)),0,Main!AS99)</f>
        <v>0</v>
      </c>
      <c r="BH104" s="35">
        <f>IF(OR($A$1&lt;=Main!AT$4,ISBLANK($N104)),0,Main!AT99)</f>
        <v>0</v>
      </c>
      <c r="BI104" s="35">
        <f>IF(OR($A$1&lt;=Main!AU$4,ISBLANK($N104)),0,Main!AU99)</f>
        <v>0</v>
      </c>
      <c r="BJ104" s="35">
        <f>IF(OR($A$1&lt;=Main!AV$4,ISBLANK($N104)),0,Main!AV99)</f>
        <v>0</v>
      </c>
    </row>
    <row r="105" spans="12:62">
      <c r="L105" s="146">
        <f>VLOOKUP($E46,Mask!$A$2:$C$102,$M$8,0)</f>
        <v>0</v>
      </c>
      <c r="M105" s="6">
        <f t="shared" si="6"/>
        <v>0</v>
      </c>
      <c r="N105" s="6" t="str">
        <f>Main!$A100&amp;Main!$B100</f>
        <v/>
      </c>
      <c r="O105" s="145">
        <f t="shared" si="7"/>
        <v>0</v>
      </c>
      <c r="P105" s="150">
        <f t="shared" si="8"/>
        <v>39</v>
      </c>
      <c r="Q105" s="150" t="str">
        <f ca="1">IF(Main!$AY100&lt;&gt;"#",$P105-Main!$AY100,"#")</f>
        <v>#</v>
      </c>
      <c r="R105" s="35">
        <f>Main!E100*Mask!G$18</f>
        <v>0</v>
      </c>
      <c r="S105" s="35">
        <f>Main!F100*Mask!H$18</f>
        <v>0</v>
      </c>
      <c r="T105" s="35">
        <f>Main!G100*Mask!I$18</f>
        <v>0</v>
      </c>
      <c r="U105" s="35">
        <f>Main!H100*Mask!J$18</f>
        <v>0</v>
      </c>
      <c r="V105" s="35">
        <f>Main!I100*Mask!K$18</f>
        <v>0</v>
      </c>
      <c r="W105" s="35">
        <f>Main!J100*Mask!L$18</f>
        <v>0</v>
      </c>
      <c r="X105" s="35">
        <f>Main!K100*Mask!M$18</f>
        <v>0</v>
      </c>
      <c r="Y105" s="35">
        <f>Main!L100*Mask!N$18</f>
        <v>0</v>
      </c>
      <c r="Z105" s="35">
        <f>Main!M100*Mask!O$18</f>
        <v>0</v>
      </c>
      <c r="AA105" s="35">
        <f>Main!N100*Mask!P$18</f>
        <v>0</v>
      </c>
      <c r="AB105" s="35">
        <f>Main!O100*Mask!Q$18</f>
        <v>0</v>
      </c>
      <c r="AC105" s="35">
        <f>Main!P100*Mask!R$18</f>
        <v>0</v>
      </c>
      <c r="AD105" s="35">
        <f>Main!Q100*Mask!S$18</f>
        <v>0</v>
      </c>
      <c r="AE105" s="35">
        <f>Main!R100*Mask!T$18</f>
        <v>0</v>
      </c>
      <c r="AF105" s="35">
        <f>Main!S100*Mask!U$18</f>
        <v>0</v>
      </c>
      <c r="AG105" s="35">
        <f>Main!T100*Mask!V$18</f>
        <v>0</v>
      </c>
      <c r="AH105" s="35">
        <f>Main!U100*Mask!W$18</f>
        <v>0</v>
      </c>
      <c r="AI105" s="35">
        <f>Main!V100*Mask!X$18</f>
        <v>0</v>
      </c>
      <c r="AJ105" s="35">
        <f>Main!W100*Mask!Y$18</f>
        <v>0</v>
      </c>
      <c r="AK105" s="35">
        <f>Main!X100*Mask!Z$18</f>
        <v>0</v>
      </c>
      <c r="AL105" s="35">
        <f>Main!Y100*Mask!AA$18</f>
        <v>0</v>
      </c>
      <c r="AM105" s="35">
        <f>Main!Z100*Mask!AB$18</f>
        <v>0</v>
      </c>
      <c r="AN105" s="35"/>
      <c r="AO105" s="35">
        <f>IF(OR($A$1&lt;=Main!AA$4,ISBLANK($N105)),0,Main!AA100)</f>
        <v>0</v>
      </c>
      <c r="AP105" s="35">
        <f>IF(OR($A$1&lt;=Main!AB$4,ISBLANK($N105)),0,Main!AB100)</f>
        <v>0</v>
      </c>
      <c r="AQ105" s="35">
        <f>IF(OR($A$1&lt;=Main!AC$4,ISBLANK($N105)),0,Main!AC100)</f>
        <v>0</v>
      </c>
      <c r="AR105" s="35">
        <f>IF(OR($A$1&lt;=Main!AD$4,ISBLANK($N105)),0,Main!AD100)</f>
        <v>0</v>
      </c>
      <c r="AS105" s="35">
        <f>IF(OR($A$1&lt;=Main!AE$4,ISBLANK($N105)),0,Main!AE100)</f>
        <v>0</v>
      </c>
      <c r="AT105" s="35">
        <f>IF(OR($A$1&lt;=Main!AF$4,ISBLANK($N105)),0,Main!AF100)</f>
        <v>0</v>
      </c>
      <c r="AU105" s="35">
        <f>IF(OR($A$1&lt;=Main!AG$4,ISBLANK($N105)),0,Main!AG100)</f>
        <v>0</v>
      </c>
      <c r="AV105" s="35">
        <f>IF(OR($A$1&lt;=Main!AH$4,ISBLANK($N105)),0,Main!AH100)</f>
        <v>0</v>
      </c>
      <c r="AW105" s="35">
        <f>IF(OR($A$1&lt;=Main!AI$4,ISBLANK($N105)),0,Main!AI100)</f>
        <v>0</v>
      </c>
      <c r="AX105" s="35">
        <f>IF(OR($A$1&lt;=Main!AJ$4,ISBLANK($N105)),0,Main!AJ100)</f>
        <v>0</v>
      </c>
      <c r="AY105" s="35">
        <f>IF(OR($A$1&lt;=Main!AK$4,ISBLANK($N105)),0,Main!AK100)</f>
        <v>0</v>
      </c>
      <c r="AZ105" s="35">
        <f>IF(OR($A$1&lt;=Main!AL$4,ISBLANK($N105)),0,Main!AL100)</f>
        <v>0</v>
      </c>
      <c r="BA105" s="35">
        <f>IF(OR($A$1&lt;=Main!AM$4,ISBLANK($N105)),0,Main!AM100)</f>
        <v>0</v>
      </c>
      <c r="BB105" s="35">
        <f>IF(OR($A$1&lt;=Main!AN$4,ISBLANK($N105)),0,Main!AN100)</f>
        <v>0</v>
      </c>
      <c r="BC105" s="35">
        <f>IF(OR($A$1&lt;=Main!AO$4,ISBLANK($N105)),0,Main!AO100)</f>
        <v>0</v>
      </c>
      <c r="BD105" s="35">
        <f>IF(OR($A$1&lt;=Main!AP$4,ISBLANK($N105)),0,Main!AP100)</f>
        <v>0</v>
      </c>
      <c r="BE105" s="35">
        <f>IF(OR($A$1&lt;=Main!AQ$4,ISBLANK($N105)),0,Main!AQ100)</f>
        <v>0</v>
      </c>
      <c r="BF105" s="35">
        <f>IF(OR($A$1&lt;=Main!AR$4,ISBLANK($N105)),0,Main!AR100)</f>
        <v>0</v>
      </c>
      <c r="BG105" s="35">
        <f>IF(OR($A$1&lt;=Main!AS$4,ISBLANK($N105)),0,Main!AS100)</f>
        <v>0</v>
      </c>
      <c r="BH105" s="35">
        <f>IF(OR($A$1&lt;=Main!AT$4,ISBLANK($N105)),0,Main!AT100)</f>
        <v>0</v>
      </c>
      <c r="BI105" s="35">
        <f>IF(OR($A$1&lt;=Main!AU$4,ISBLANK($N105)),0,Main!AU100)</f>
        <v>0</v>
      </c>
      <c r="BJ105" s="35">
        <f>IF(OR($A$1&lt;=Main!AV$4,ISBLANK($N105)),0,Main!AV100)</f>
        <v>0</v>
      </c>
    </row>
    <row r="106" spans="12:62">
      <c r="L106" s="146">
        <f>VLOOKUP($E47,Mask!$A$2:$C$102,$M$8,0)</f>
        <v>0</v>
      </c>
      <c r="M106" s="6">
        <f t="shared" si="6"/>
        <v>0</v>
      </c>
      <c r="N106" s="6" t="str">
        <f>Main!$A101&amp;Main!$B101</f>
        <v/>
      </c>
      <c r="O106" s="145">
        <f t="shared" si="7"/>
        <v>0</v>
      </c>
      <c r="P106" s="150">
        <f t="shared" si="8"/>
        <v>39</v>
      </c>
      <c r="Q106" s="150" t="str">
        <f ca="1">IF(Main!$AY101&lt;&gt;"#",$P106-Main!$AY101,"#")</f>
        <v>#</v>
      </c>
      <c r="R106" s="35">
        <f>Main!E101*Mask!G$18</f>
        <v>0</v>
      </c>
      <c r="S106" s="35">
        <f>Main!F101*Mask!H$18</f>
        <v>0</v>
      </c>
      <c r="T106" s="35">
        <f>Main!G101*Mask!I$18</f>
        <v>0</v>
      </c>
      <c r="U106" s="35">
        <f>Main!H101*Mask!J$18</f>
        <v>0</v>
      </c>
      <c r="V106" s="35">
        <f>Main!I101*Mask!K$18</f>
        <v>0</v>
      </c>
      <c r="W106" s="35">
        <f>Main!J101*Mask!L$18</f>
        <v>0</v>
      </c>
      <c r="X106" s="35">
        <f>Main!K101*Mask!M$18</f>
        <v>0</v>
      </c>
      <c r="Y106" s="35">
        <f>Main!L101*Mask!N$18</f>
        <v>0</v>
      </c>
      <c r="Z106" s="35">
        <f>Main!M101*Mask!O$18</f>
        <v>0</v>
      </c>
      <c r="AA106" s="35">
        <f>Main!N101*Mask!P$18</f>
        <v>0</v>
      </c>
      <c r="AB106" s="35">
        <f>Main!O101*Mask!Q$18</f>
        <v>0</v>
      </c>
      <c r="AC106" s="35">
        <f>Main!P101*Mask!R$18</f>
        <v>0</v>
      </c>
      <c r="AD106" s="35">
        <f>Main!Q101*Mask!S$18</f>
        <v>0</v>
      </c>
      <c r="AE106" s="35">
        <f>Main!R101*Mask!T$18</f>
        <v>0</v>
      </c>
      <c r="AF106" s="35">
        <f>Main!S101*Mask!U$18</f>
        <v>0</v>
      </c>
      <c r="AG106" s="35">
        <f>Main!T101*Mask!V$18</f>
        <v>0</v>
      </c>
      <c r="AH106" s="35">
        <f>Main!U101*Mask!W$18</f>
        <v>0</v>
      </c>
      <c r="AI106" s="35">
        <f>Main!V101*Mask!X$18</f>
        <v>0</v>
      </c>
      <c r="AJ106" s="35">
        <f>Main!W101*Mask!Y$18</f>
        <v>0</v>
      </c>
      <c r="AK106" s="35">
        <f>Main!X101*Mask!Z$18</f>
        <v>0</v>
      </c>
      <c r="AL106" s="35">
        <f>Main!Y101*Mask!AA$18</f>
        <v>0</v>
      </c>
      <c r="AM106" s="35">
        <f>Main!Z101*Mask!AB$18</f>
        <v>0</v>
      </c>
      <c r="AN106" s="35"/>
      <c r="AO106" s="35">
        <f>IF(OR($A$1&lt;=Main!AA$4,ISBLANK($N106)),0,Main!AA101)</f>
        <v>0</v>
      </c>
      <c r="AP106" s="35">
        <f>IF(OR($A$1&lt;=Main!AB$4,ISBLANK($N106)),0,Main!AB101)</f>
        <v>0</v>
      </c>
      <c r="AQ106" s="35">
        <f>IF(OR($A$1&lt;=Main!AC$4,ISBLANK($N106)),0,Main!AC101)</f>
        <v>0</v>
      </c>
      <c r="AR106" s="35">
        <f>IF(OR($A$1&lt;=Main!AD$4,ISBLANK($N106)),0,Main!AD101)</f>
        <v>0</v>
      </c>
      <c r="AS106" s="35">
        <f>IF(OR($A$1&lt;=Main!AE$4,ISBLANK($N106)),0,Main!AE101)</f>
        <v>0</v>
      </c>
      <c r="AT106" s="35">
        <f>IF(OR($A$1&lt;=Main!AF$4,ISBLANK($N106)),0,Main!AF101)</f>
        <v>0</v>
      </c>
      <c r="AU106" s="35">
        <f>IF(OR($A$1&lt;=Main!AG$4,ISBLANK($N106)),0,Main!AG101)</f>
        <v>0</v>
      </c>
      <c r="AV106" s="35">
        <f>IF(OR($A$1&lt;=Main!AH$4,ISBLANK($N106)),0,Main!AH101)</f>
        <v>0</v>
      </c>
      <c r="AW106" s="35">
        <f>IF(OR($A$1&lt;=Main!AI$4,ISBLANK($N106)),0,Main!AI101)</f>
        <v>0</v>
      </c>
      <c r="AX106" s="35">
        <f>IF(OR($A$1&lt;=Main!AJ$4,ISBLANK($N106)),0,Main!AJ101)</f>
        <v>0</v>
      </c>
      <c r="AY106" s="35">
        <f>IF(OR($A$1&lt;=Main!AK$4,ISBLANK($N106)),0,Main!AK101)</f>
        <v>0</v>
      </c>
      <c r="AZ106" s="35">
        <f>IF(OR($A$1&lt;=Main!AL$4,ISBLANK($N106)),0,Main!AL101)</f>
        <v>0</v>
      </c>
      <c r="BA106" s="35">
        <f>IF(OR($A$1&lt;=Main!AM$4,ISBLANK($N106)),0,Main!AM101)</f>
        <v>0</v>
      </c>
      <c r="BB106" s="35">
        <f>IF(OR($A$1&lt;=Main!AN$4,ISBLANK($N106)),0,Main!AN101)</f>
        <v>0</v>
      </c>
      <c r="BC106" s="35">
        <f>IF(OR($A$1&lt;=Main!AO$4,ISBLANK($N106)),0,Main!AO101)</f>
        <v>0</v>
      </c>
      <c r="BD106" s="35">
        <f>IF(OR($A$1&lt;=Main!AP$4,ISBLANK($N106)),0,Main!AP101)</f>
        <v>0</v>
      </c>
      <c r="BE106" s="35">
        <f>IF(OR($A$1&lt;=Main!AQ$4,ISBLANK($N106)),0,Main!AQ101)</f>
        <v>0</v>
      </c>
      <c r="BF106" s="35">
        <f>IF(OR($A$1&lt;=Main!AR$4,ISBLANK($N106)),0,Main!AR101)</f>
        <v>0</v>
      </c>
      <c r="BG106" s="35">
        <f>IF(OR($A$1&lt;=Main!AS$4,ISBLANK($N106)),0,Main!AS101)</f>
        <v>0</v>
      </c>
      <c r="BH106" s="35">
        <f>IF(OR($A$1&lt;=Main!AT$4,ISBLANK($N106)),0,Main!AT101)</f>
        <v>0</v>
      </c>
      <c r="BI106" s="35">
        <f>IF(OR($A$1&lt;=Main!AU$4,ISBLANK($N106)),0,Main!AU101)</f>
        <v>0</v>
      </c>
      <c r="BJ106" s="35">
        <f>IF(OR($A$1&lt;=Main!AV$4,ISBLANK($N106)),0,Main!AV101)</f>
        <v>0</v>
      </c>
    </row>
    <row r="107" spans="12:62">
      <c r="L107" s="146">
        <f>VLOOKUP($E48,Mask!$A$2:$C$102,$M$8,0)</f>
        <v>0</v>
      </c>
      <c r="M107" s="6">
        <f t="shared" si="6"/>
        <v>0</v>
      </c>
      <c r="N107" s="6" t="str">
        <f>Main!$A102&amp;Main!$B102</f>
        <v/>
      </c>
      <c r="O107" s="145">
        <f t="shared" si="7"/>
        <v>0</v>
      </c>
      <c r="P107" s="150">
        <f t="shared" si="8"/>
        <v>39</v>
      </c>
      <c r="Q107" s="150" t="str">
        <f ca="1">IF(Main!$AY102&lt;&gt;"#",$P107-Main!$AY102,"#")</f>
        <v>#</v>
      </c>
      <c r="R107" s="35">
        <f>Main!E102*Mask!G$18</f>
        <v>0</v>
      </c>
      <c r="S107" s="35">
        <f>Main!F102*Mask!H$18</f>
        <v>0</v>
      </c>
      <c r="T107" s="35">
        <f>Main!G102*Mask!I$18</f>
        <v>0</v>
      </c>
      <c r="U107" s="35">
        <f>Main!H102*Mask!J$18</f>
        <v>0</v>
      </c>
      <c r="V107" s="35">
        <f>Main!I102*Mask!K$18</f>
        <v>0</v>
      </c>
      <c r="W107" s="35">
        <f>Main!J102*Mask!L$18</f>
        <v>0</v>
      </c>
      <c r="X107" s="35">
        <f>Main!K102*Mask!M$18</f>
        <v>0</v>
      </c>
      <c r="Y107" s="35">
        <f>Main!L102*Mask!N$18</f>
        <v>0</v>
      </c>
      <c r="Z107" s="35">
        <f>Main!M102*Mask!O$18</f>
        <v>0</v>
      </c>
      <c r="AA107" s="35">
        <f>Main!N102*Mask!P$18</f>
        <v>0</v>
      </c>
      <c r="AB107" s="35">
        <f>Main!O102*Mask!Q$18</f>
        <v>0</v>
      </c>
      <c r="AC107" s="35">
        <f>Main!P102*Mask!R$18</f>
        <v>0</v>
      </c>
      <c r="AD107" s="35">
        <f>Main!Q102*Mask!S$18</f>
        <v>0</v>
      </c>
      <c r="AE107" s="35">
        <f>Main!R102*Mask!T$18</f>
        <v>0</v>
      </c>
      <c r="AF107" s="35">
        <f>Main!S102*Mask!U$18</f>
        <v>0</v>
      </c>
      <c r="AG107" s="35">
        <f>Main!T102*Mask!V$18</f>
        <v>0</v>
      </c>
      <c r="AH107" s="35">
        <f>Main!U102*Mask!W$18</f>
        <v>0</v>
      </c>
      <c r="AI107" s="35">
        <f>Main!V102*Mask!X$18</f>
        <v>0</v>
      </c>
      <c r="AJ107" s="35">
        <f>Main!W102*Mask!Y$18</f>
        <v>0</v>
      </c>
      <c r="AK107" s="35">
        <f>Main!X102*Mask!Z$18</f>
        <v>0</v>
      </c>
      <c r="AL107" s="35">
        <f>Main!Y102*Mask!AA$18</f>
        <v>0</v>
      </c>
      <c r="AM107" s="35">
        <f>Main!Z102*Mask!AB$18</f>
        <v>0</v>
      </c>
      <c r="AN107" s="35"/>
      <c r="AO107" s="35">
        <f>IF(OR($A$1&lt;=Main!AA$4,ISBLANK($N107)),0,Main!AA102)</f>
        <v>0</v>
      </c>
      <c r="AP107" s="35">
        <f>IF(OR($A$1&lt;=Main!AB$4,ISBLANK($N107)),0,Main!AB102)</f>
        <v>0</v>
      </c>
      <c r="AQ107" s="35">
        <f>IF(OR($A$1&lt;=Main!AC$4,ISBLANK($N107)),0,Main!AC102)</f>
        <v>0</v>
      </c>
      <c r="AR107" s="35">
        <f>IF(OR($A$1&lt;=Main!AD$4,ISBLANK($N107)),0,Main!AD102)</f>
        <v>0</v>
      </c>
      <c r="AS107" s="35">
        <f>IF(OR($A$1&lt;=Main!AE$4,ISBLANK($N107)),0,Main!AE102)</f>
        <v>0</v>
      </c>
      <c r="AT107" s="35">
        <f>IF(OR($A$1&lt;=Main!AF$4,ISBLANK($N107)),0,Main!AF102)</f>
        <v>0</v>
      </c>
      <c r="AU107" s="35">
        <f>IF(OR($A$1&lt;=Main!AG$4,ISBLANK($N107)),0,Main!AG102)</f>
        <v>0</v>
      </c>
      <c r="AV107" s="35">
        <f>IF(OR($A$1&lt;=Main!AH$4,ISBLANK($N107)),0,Main!AH102)</f>
        <v>0</v>
      </c>
      <c r="AW107" s="35">
        <f>IF(OR($A$1&lt;=Main!AI$4,ISBLANK($N107)),0,Main!AI102)</f>
        <v>0</v>
      </c>
      <c r="AX107" s="35">
        <f>IF(OR($A$1&lt;=Main!AJ$4,ISBLANK($N107)),0,Main!AJ102)</f>
        <v>0</v>
      </c>
      <c r="AY107" s="35">
        <f>IF(OR($A$1&lt;=Main!AK$4,ISBLANK($N107)),0,Main!AK102)</f>
        <v>0</v>
      </c>
      <c r="AZ107" s="35">
        <f>IF(OR($A$1&lt;=Main!AL$4,ISBLANK($N107)),0,Main!AL102)</f>
        <v>0</v>
      </c>
      <c r="BA107" s="35">
        <f>IF(OR($A$1&lt;=Main!AM$4,ISBLANK($N107)),0,Main!AM102)</f>
        <v>0</v>
      </c>
      <c r="BB107" s="35">
        <f>IF(OR($A$1&lt;=Main!AN$4,ISBLANK($N107)),0,Main!AN102)</f>
        <v>0</v>
      </c>
      <c r="BC107" s="35">
        <f>IF(OR($A$1&lt;=Main!AO$4,ISBLANK($N107)),0,Main!AO102)</f>
        <v>0</v>
      </c>
      <c r="BD107" s="35">
        <f>IF(OR($A$1&lt;=Main!AP$4,ISBLANK($N107)),0,Main!AP102)</f>
        <v>0</v>
      </c>
      <c r="BE107" s="35">
        <f>IF(OR($A$1&lt;=Main!AQ$4,ISBLANK($N107)),0,Main!AQ102)</f>
        <v>0</v>
      </c>
      <c r="BF107" s="35">
        <f>IF(OR($A$1&lt;=Main!AR$4,ISBLANK($N107)),0,Main!AR102)</f>
        <v>0</v>
      </c>
      <c r="BG107" s="35">
        <f>IF(OR($A$1&lt;=Main!AS$4,ISBLANK($N107)),0,Main!AS102)</f>
        <v>0</v>
      </c>
      <c r="BH107" s="35">
        <f>IF(OR($A$1&lt;=Main!AT$4,ISBLANK($N107)),0,Main!AT102)</f>
        <v>0</v>
      </c>
      <c r="BI107" s="35">
        <f>IF(OR($A$1&lt;=Main!AU$4,ISBLANK($N107)),0,Main!AU102)</f>
        <v>0</v>
      </c>
      <c r="BJ107" s="35">
        <f>IF(OR($A$1&lt;=Main!AV$4,ISBLANK($N107)),0,Main!AV102)</f>
        <v>0</v>
      </c>
    </row>
    <row r="108" spans="12:62">
      <c r="L108" s="146">
        <f>VLOOKUP($E49,Mask!$A$2:$C$102,$M$8,0)</f>
        <v>0</v>
      </c>
      <c r="M108" s="6">
        <f t="shared" si="6"/>
        <v>0</v>
      </c>
      <c r="N108" s="6" t="str">
        <f>Main!$A103&amp;Main!$B103</f>
        <v/>
      </c>
      <c r="O108" s="145">
        <f t="shared" si="7"/>
        <v>0</v>
      </c>
      <c r="P108" s="150">
        <f t="shared" si="8"/>
        <v>39</v>
      </c>
      <c r="Q108" s="150" t="str">
        <f ca="1">IF(Main!$AY103&lt;&gt;"#",$P108-Main!$AY103,"#")</f>
        <v>#</v>
      </c>
      <c r="R108" s="35">
        <f>Main!E103*Mask!G$18</f>
        <v>0</v>
      </c>
      <c r="S108" s="35">
        <f>Main!F103*Mask!H$18</f>
        <v>0</v>
      </c>
      <c r="T108" s="35">
        <f>Main!G103*Mask!I$18</f>
        <v>0</v>
      </c>
      <c r="U108" s="35">
        <f>Main!H103*Mask!J$18</f>
        <v>0</v>
      </c>
      <c r="V108" s="35">
        <f>Main!I103*Mask!K$18</f>
        <v>0</v>
      </c>
      <c r="W108" s="35">
        <f>Main!J103*Mask!L$18</f>
        <v>0</v>
      </c>
      <c r="X108" s="35">
        <f>Main!K103*Mask!M$18</f>
        <v>0</v>
      </c>
      <c r="Y108" s="35">
        <f>Main!L103*Mask!N$18</f>
        <v>0</v>
      </c>
      <c r="Z108" s="35">
        <f>Main!M103*Mask!O$18</f>
        <v>0</v>
      </c>
      <c r="AA108" s="35">
        <f>Main!N103*Mask!P$18</f>
        <v>0</v>
      </c>
      <c r="AB108" s="35">
        <f>Main!O103*Mask!Q$18</f>
        <v>0</v>
      </c>
      <c r="AC108" s="35">
        <f>Main!P103*Mask!R$18</f>
        <v>0</v>
      </c>
      <c r="AD108" s="35">
        <f>Main!Q103*Mask!S$18</f>
        <v>0</v>
      </c>
      <c r="AE108" s="35">
        <f>Main!R103*Mask!T$18</f>
        <v>0</v>
      </c>
      <c r="AF108" s="35">
        <f>Main!S103*Mask!U$18</f>
        <v>0</v>
      </c>
      <c r="AG108" s="35">
        <f>Main!T103*Mask!V$18</f>
        <v>0</v>
      </c>
      <c r="AH108" s="35">
        <f>Main!U103*Mask!W$18</f>
        <v>0</v>
      </c>
      <c r="AI108" s="35">
        <f>Main!V103*Mask!X$18</f>
        <v>0</v>
      </c>
      <c r="AJ108" s="35">
        <f>Main!W103*Mask!Y$18</f>
        <v>0</v>
      </c>
      <c r="AK108" s="35">
        <f>Main!X103*Mask!Z$18</f>
        <v>0</v>
      </c>
      <c r="AL108" s="35">
        <f>Main!Y103*Mask!AA$18</f>
        <v>0</v>
      </c>
      <c r="AM108" s="35">
        <f>Main!Z103*Mask!AB$18</f>
        <v>0</v>
      </c>
      <c r="AN108" s="35"/>
      <c r="AO108" s="35">
        <f>IF(OR($A$1&lt;=Main!AA$4,ISBLANK($N108)),0,Main!AA103)</f>
        <v>0</v>
      </c>
      <c r="AP108" s="35">
        <f>IF(OR($A$1&lt;=Main!AB$4,ISBLANK($N108)),0,Main!AB103)</f>
        <v>0</v>
      </c>
      <c r="AQ108" s="35">
        <f>IF(OR($A$1&lt;=Main!AC$4,ISBLANK($N108)),0,Main!AC103)</f>
        <v>0</v>
      </c>
      <c r="AR108" s="35">
        <f>IF(OR($A$1&lt;=Main!AD$4,ISBLANK($N108)),0,Main!AD103)</f>
        <v>0</v>
      </c>
      <c r="AS108" s="35">
        <f>IF(OR($A$1&lt;=Main!AE$4,ISBLANK($N108)),0,Main!AE103)</f>
        <v>0</v>
      </c>
      <c r="AT108" s="35">
        <f>IF(OR($A$1&lt;=Main!AF$4,ISBLANK($N108)),0,Main!AF103)</f>
        <v>0</v>
      </c>
      <c r="AU108" s="35">
        <f>IF(OR($A$1&lt;=Main!AG$4,ISBLANK($N108)),0,Main!AG103)</f>
        <v>0</v>
      </c>
      <c r="AV108" s="35">
        <f>IF(OR($A$1&lt;=Main!AH$4,ISBLANK($N108)),0,Main!AH103)</f>
        <v>0</v>
      </c>
      <c r="AW108" s="35">
        <f>IF(OR($A$1&lt;=Main!AI$4,ISBLANK($N108)),0,Main!AI103)</f>
        <v>0</v>
      </c>
      <c r="AX108" s="35">
        <f>IF(OR($A$1&lt;=Main!AJ$4,ISBLANK($N108)),0,Main!AJ103)</f>
        <v>0</v>
      </c>
      <c r="AY108" s="35">
        <f>IF(OR($A$1&lt;=Main!AK$4,ISBLANK($N108)),0,Main!AK103)</f>
        <v>0</v>
      </c>
      <c r="AZ108" s="35">
        <f>IF(OR($A$1&lt;=Main!AL$4,ISBLANK($N108)),0,Main!AL103)</f>
        <v>0</v>
      </c>
      <c r="BA108" s="35">
        <f>IF(OR($A$1&lt;=Main!AM$4,ISBLANK($N108)),0,Main!AM103)</f>
        <v>0</v>
      </c>
      <c r="BB108" s="35">
        <f>IF(OR($A$1&lt;=Main!AN$4,ISBLANK($N108)),0,Main!AN103)</f>
        <v>0</v>
      </c>
      <c r="BC108" s="35">
        <f>IF(OR($A$1&lt;=Main!AO$4,ISBLANK($N108)),0,Main!AO103)</f>
        <v>0</v>
      </c>
      <c r="BD108" s="35">
        <f>IF(OR($A$1&lt;=Main!AP$4,ISBLANK($N108)),0,Main!AP103)</f>
        <v>0</v>
      </c>
      <c r="BE108" s="35">
        <f>IF(OR($A$1&lt;=Main!AQ$4,ISBLANK($N108)),0,Main!AQ103)</f>
        <v>0</v>
      </c>
      <c r="BF108" s="35">
        <f>IF(OR($A$1&lt;=Main!AR$4,ISBLANK($N108)),0,Main!AR103)</f>
        <v>0</v>
      </c>
      <c r="BG108" s="35">
        <f>IF(OR($A$1&lt;=Main!AS$4,ISBLANK($N108)),0,Main!AS103)</f>
        <v>0</v>
      </c>
      <c r="BH108" s="35">
        <f>IF(OR($A$1&lt;=Main!AT$4,ISBLANK($N108)),0,Main!AT103)</f>
        <v>0</v>
      </c>
      <c r="BI108" s="35">
        <f>IF(OR($A$1&lt;=Main!AU$4,ISBLANK($N108)),0,Main!AU103)</f>
        <v>0</v>
      </c>
      <c r="BJ108" s="35">
        <f>IF(OR($A$1&lt;=Main!AV$4,ISBLANK($N108)),0,Main!AV103)</f>
        <v>0</v>
      </c>
    </row>
    <row r="109" spans="12:62">
      <c r="L109" s="146">
        <f>VLOOKUP($E50,Mask!$A$2:$C$102,$M$8,0)</f>
        <v>0</v>
      </c>
      <c r="M109" s="6">
        <f t="shared" si="6"/>
        <v>0</v>
      </c>
      <c r="N109" s="6" t="str">
        <f>Main!$A104&amp;Main!$B104</f>
        <v/>
      </c>
      <c r="O109" s="145">
        <f t="shared" si="7"/>
        <v>0</v>
      </c>
      <c r="P109" s="150">
        <f t="shared" si="8"/>
        <v>39</v>
      </c>
      <c r="Q109" s="150" t="str">
        <f ca="1">IF(Main!$AY104&lt;&gt;"#",$P109-Main!$AY104,"#")</f>
        <v>#</v>
      </c>
      <c r="R109" s="35">
        <f>Main!E104*Mask!G$18</f>
        <v>0</v>
      </c>
      <c r="S109" s="35">
        <f>Main!F104*Mask!H$18</f>
        <v>0</v>
      </c>
      <c r="T109" s="35">
        <f>Main!G104*Mask!I$18</f>
        <v>0</v>
      </c>
      <c r="U109" s="35">
        <f>Main!H104*Mask!J$18</f>
        <v>0</v>
      </c>
      <c r="V109" s="35">
        <f>Main!I104*Mask!K$18</f>
        <v>0</v>
      </c>
      <c r="W109" s="35">
        <f>Main!J104*Mask!L$18</f>
        <v>0</v>
      </c>
      <c r="X109" s="35">
        <f>Main!K104*Mask!M$18</f>
        <v>0</v>
      </c>
      <c r="Y109" s="35">
        <f>Main!L104*Mask!N$18</f>
        <v>0</v>
      </c>
      <c r="Z109" s="35">
        <f>Main!M104*Mask!O$18</f>
        <v>0</v>
      </c>
      <c r="AA109" s="35">
        <f>Main!N104*Mask!P$18</f>
        <v>0</v>
      </c>
      <c r="AB109" s="35">
        <f>Main!O104*Mask!Q$18</f>
        <v>0</v>
      </c>
      <c r="AC109" s="35">
        <f>Main!P104*Mask!R$18</f>
        <v>0</v>
      </c>
      <c r="AD109" s="35">
        <f>Main!Q104*Mask!S$18</f>
        <v>0</v>
      </c>
      <c r="AE109" s="35">
        <f>Main!R104*Mask!T$18</f>
        <v>0</v>
      </c>
      <c r="AF109" s="35">
        <f>Main!S104*Mask!U$18</f>
        <v>0</v>
      </c>
      <c r="AG109" s="35">
        <f>Main!T104*Mask!V$18</f>
        <v>0</v>
      </c>
      <c r="AH109" s="35">
        <f>Main!U104*Mask!W$18</f>
        <v>0</v>
      </c>
      <c r="AI109" s="35">
        <f>Main!V104*Mask!X$18</f>
        <v>0</v>
      </c>
      <c r="AJ109" s="35">
        <f>Main!W104*Mask!Y$18</f>
        <v>0</v>
      </c>
      <c r="AK109" s="35">
        <f>Main!X104*Mask!Z$18</f>
        <v>0</v>
      </c>
      <c r="AL109" s="35">
        <f>Main!Y104*Mask!AA$18</f>
        <v>0</v>
      </c>
      <c r="AM109" s="35">
        <f>Main!Z104*Mask!AB$18</f>
        <v>0</v>
      </c>
      <c r="AN109" s="35"/>
      <c r="AO109" s="35">
        <f>IF(OR($A$1&lt;=Main!AA$4,ISBLANK($N109)),0,Main!AA104)</f>
        <v>0</v>
      </c>
      <c r="AP109" s="35">
        <f>IF(OR($A$1&lt;=Main!AB$4,ISBLANK($N109)),0,Main!AB104)</f>
        <v>0</v>
      </c>
      <c r="AQ109" s="35">
        <f>IF(OR($A$1&lt;=Main!AC$4,ISBLANK($N109)),0,Main!AC104)</f>
        <v>0</v>
      </c>
      <c r="AR109" s="35">
        <f>IF(OR($A$1&lt;=Main!AD$4,ISBLANK($N109)),0,Main!AD104)</f>
        <v>0</v>
      </c>
      <c r="AS109" s="35">
        <f>IF(OR($A$1&lt;=Main!AE$4,ISBLANK($N109)),0,Main!AE104)</f>
        <v>0</v>
      </c>
      <c r="AT109" s="35">
        <f>IF(OR($A$1&lt;=Main!AF$4,ISBLANK($N109)),0,Main!AF104)</f>
        <v>0</v>
      </c>
      <c r="AU109" s="35">
        <f>IF(OR($A$1&lt;=Main!AG$4,ISBLANK($N109)),0,Main!AG104)</f>
        <v>0</v>
      </c>
      <c r="AV109" s="35">
        <f>IF(OR($A$1&lt;=Main!AH$4,ISBLANK($N109)),0,Main!AH104)</f>
        <v>0</v>
      </c>
      <c r="AW109" s="35">
        <f>IF(OR($A$1&lt;=Main!AI$4,ISBLANK($N109)),0,Main!AI104)</f>
        <v>0</v>
      </c>
      <c r="AX109" s="35">
        <f>IF(OR($A$1&lt;=Main!AJ$4,ISBLANK($N109)),0,Main!AJ104)</f>
        <v>0</v>
      </c>
      <c r="AY109" s="35">
        <f>IF(OR($A$1&lt;=Main!AK$4,ISBLANK($N109)),0,Main!AK104)</f>
        <v>0</v>
      </c>
      <c r="AZ109" s="35">
        <f>IF(OR($A$1&lt;=Main!AL$4,ISBLANK($N109)),0,Main!AL104)</f>
        <v>0</v>
      </c>
      <c r="BA109" s="35">
        <f>IF(OR($A$1&lt;=Main!AM$4,ISBLANK($N109)),0,Main!AM104)</f>
        <v>0</v>
      </c>
      <c r="BB109" s="35">
        <f>IF(OR($A$1&lt;=Main!AN$4,ISBLANK($N109)),0,Main!AN104)</f>
        <v>0</v>
      </c>
      <c r="BC109" s="35">
        <f>IF(OR($A$1&lt;=Main!AO$4,ISBLANK($N109)),0,Main!AO104)</f>
        <v>0</v>
      </c>
      <c r="BD109" s="35">
        <f>IF(OR($A$1&lt;=Main!AP$4,ISBLANK($N109)),0,Main!AP104)</f>
        <v>0</v>
      </c>
      <c r="BE109" s="35">
        <f>IF(OR($A$1&lt;=Main!AQ$4,ISBLANK($N109)),0,Main!AQ104)</f>
        <v>0</v>
      </c>
      <c r="BF109" s="35">
        <f>IF(OR($A$1&lt;=Main!AR$4,ISBLANK($N109)),0,Main!AR104)</f>
        <v>0</v>
      </c>
      <c r="BG109" s="35">
        <f>IF(OR($A$1&lt;=Main!AS$4,ISBLANK($N109)),0,Main!AS104)</f>
        <v>0</v>
      </c>
      <c r="BH109" s="35">
        <f>IF(OR($A$1&lt;=Main!AT$4,ISBLANK($N109)),0,Main!AT104)</f>
        <v>0</v>
      </c>
      <c r="BI109" s="35">
        <f>IF(OR($A$1&lt;=Main!AU$4,ISBLANK($N109)),0,Main!AU104)</f>
        <v>0</v>
      </c>
      <c r="BJ109" s="35">
        <f>IF(OR($A$1&lt;=Main!AV$4,ISBLANK($N109)),0,Main!AV104)</f>
        <v>0</v>
      </c>
    </row>
    <row r="110" spans="12:62">
      <c r="L110" s="146">
        <f>VLOOKUP($E51,Mask!$A$2:$C$102,$M$8,0)</f>
        <v>0</v>
      </c>
      <c r="M110" s="6">
        <f t="shared" si="6"/>
        <v>0</v>
      </c>
      <c r="N110" s="6" t="str">
        <f>Main!$A105&amp;Main!$B105</f>
        <v/>
      </c>
      <c r="O110" s="145">
        <f t="shared" si="7"/>
        <v>0</v>
      </c>
      <c r="P110" s="150">
        <f t="shared" si="8"/>
        <v>39</v>
      </c>
      <c r="Q110" s="150" t="str">
        <f ca="1">IF(Main!$AY105&lt;&gt;"#",$P110-Main!$AY105,"#")</f>
        <v>#</v>
      </c>
      <c r="R110" s="35">
        <f>Main!E105*Mask!G$18</f>
        <v>0</v>
      </c>
      <c r="S110" s="35">
        <f>Main!F105*Mask!H$18</f>
        <v>0</v>
      </c>
      <c r="T110" s="35">
        <f>Main!G105*Mask!I$18</f>
        <v>0</v>
      </c>
      <c r="U110" s="35">
        <f>Main!H105*Mask!J$18</f>
        <v>0</v>
      </c>
      <c r="V110" s="35">
        <f>Main!I105*Mask!K$18</f>
        <v>0</v>
      </c>
      <c r="W110" s="35">
        <f>Main!J105*Mask!L$18</f>
        <v>0</v>
      </c>
      <c r="X110" s="35">
        <f>Main!K105*Mask!M$18</f>
        <v>0</v>
      </c>
      <c r="Y110" s="35">
        <f>Main!L105*Mask!N$18</f>
        <v>0</v>
      </c>
      <c r="Z110" s="35">
        <f>Main!M105*Mask!O$18</f>
        <v>0</v>
      </c>
      <c r="AA110" s="35">
        <f>Main!N105*Mask!P$18</f>
        <v>0</v>
      </c>
      <c r="AB110" s="35">
        <f>Main!O105*Mask!Q$18</f>
        <v>0</v>
      </c>
      <c r="AC110" s="35">
        <f>Main!P105*Mask!R$18</f>
        <v>0</v>
      </c>
      <c r="AD110" s="35">
        <f>Main!Q105*Mask!S$18</f>
        <v>0</v>
      </c>
      <c r="AE110" s="35">
        <f>Main!R105*Mask!T$18</f>
        <v>0</v>
      </c>
      <c r="AF110" s="35">
        <f>Main!S105*Mask!U$18</f>
        <v>0</v>
      </c>
      <c r="AG110" s="35">
        <f>Main!T105*Mask!V$18</f>
        <v>0</v>
      </c>
      <c r="AH110" s="35">
        <f>Main!U105*Mask!W$18</f>
        <v>0</v>
      </c>
      <c r="AI110" s="35">
        <f>Main!V105*Mask!X$18</f>
        <v>0</v>
      </c>
      <c r="AJ110" s="35">
        <f>Main!W105*Mask!Y$18</f>
        <v>0</v>
      </c>
      <c r="AK110" s="35">
        <f>Main!X105*Mask!Z$18</f>
        <v>0</v>
      </c>
      <c r="AL110" s="35">
        <f>Main!Y105*Mask!AA$18</f>
        <v>0</v>
      </c>
      <c r="AM110" s="35">
        <f>Main!Z105*Mask!AB$18</f>
        <v>0</v>
      </c>
      <c r="AN110" s="35"/>
      <c r="AO110" s="35">
        <f>IF(OR($A$1&lt;=Main!AA$4,ISBLANK($N110)),0,Main!AA105)</f>
        <v>0</v>
      </c>
      <c r="AP110" s="35">
        <f>IF(OR($A$1&lt;=Main!AB$4,ISBLANK($N110)),0,Main!AB105)</f>
        <v>0</v>
      </c>
      <c r="AQ110" s="35">
        <f>IF(OR($A$1&lt;=Main!AC$4,ISBLANK($N110)),0,Main!AC105)</f>
        <v>0</v>
      </c>
      <c r="AR110" s="35">
        <f>IF(OR($A$1&lt;=Main!AD$4,ISBLANK($N110)),0,Main!AD105)</f>
        <v>0</v>
      </c>
      <c r="AS110" s="35">
        <f>IF(OR($A$1&lt;=Main!AE$4,ISBLANK($N110)),0,Main!AE105)</f>
        <v>0</v>
      </c>
      <c r="AT110" s="35">
        <f>IF(OR($A$1&lt;=Main!AF$4,ISBLANK($N110)),0,Main!AF105)</f>
        <v>0</v>
      </c>
      <c r="AU110" s="35">
        <f>IF(OR($A$1&lt;=Main!AG$4,ISBLANK($N110)),0,Main!AG105)</f>
        <v>0</v>
      </c>
      <c r="AV110" s="35">
        <f>IF(OR($A$1&lt;=Main!AH$4,ISBLANK($N110)),0,Main!AH105)</f>
        <v>0</v>
      </c>
      <c r="AW110" s="35">
        <f>IF(OR($A$1&lt;=Main!AI$4,ISBLANK($N110)),0,Main!AI105)</f>
        <v>0</v>
      </c>
      <c r="AX110" s="35">
        <f>IF(OR($A$1&lt;=Main!AJ$4,ISBLANK($N110)),0,Main!AJ105)</f>
        <v>0</v>
      </c>
      <c r="AY110" s="35">
        <f>IF(OR($A$1&lt;=Main!AK$4,ISBLANK($N110)),0,Main!AK105)</f>
        <v>0</v>
      </c>
      <c r="AZ110" s="35">
        <f>IF(OR($A$1&lt;=Main!AL$4,ISBLANK($N110)),0,Main!AL105)</f>
        <v>0</v>
      </c>
      <c r="BA110" s="35">
        <f>IF(OR($A$1&lt;=Main!AM$4,ISBLANK($N110)),0,Main!AM105)</f>
        <v>0</v>
      </c>
      <c r="BB110" s="35">
        <f>IF(OR($A$1&lt;=Main!AN$4,ISBLANK($N110)),0,Main!AN105)</f>
        <v>0</v>
      </c>
      <c r="BC110" s="35">
        <f>IF(OR($A$1&lt;=Main!AO$4,ISBLANK($N110)),0,Main!AO105)</f>
        <v>0</v>
      </c>
      <c r="BD110" s="35">
        <f>IF(OR($A$1&lt;=Main!AP$4,ISBLANK($N110)),0,Main!AP105)</f>
        <v>0</v>
      </c>
      <c r="BE110" s="35">
        <f>IF(OR($A$1&lt;=Main!AQ$4,ISBLANK($N110)),0,Main!AQ105)</f>
        <v>0</v>
      </c>
      <c r="BF110" s="35">
        <f>IF(OR($A$1&lt;=Main!AR$4,ISBLANK($N110)),0,Main!AR105)</f>
        <v>0</v>
      </c>
      <c r="BG110" s="35">
        <f>IF(OR($A$1&lt;=Main!AS$4,ISBLANK($N110)),0,Main!AS105)</f>
        <v>0</v>
      </c>
      <c r="BH110" s="35">
        <f>IF(OR($A$1&lt;=Main!AT$4,ISBLANK($N110)),0,Main!AT105)</f>
        <v>0</v>
      </c>
      <c r="BI110" s="35">
        <f>IF(OR($A$1&lt;=Main!AU$4,ISBLANK($N110)),0,Main!AU105)</f>
        <v>0</v>
      </c>
      <c r="BJ110" s="35">
        <f>IF(OR($A$1&lt;=Main!AV$4,ISBLANK($N110)),0,Main!AV105)</f>
        <v>0</v>
      </c>
    </row>
    <row r="111" spans="12:62">
      <c r="L111" s="146">
        <f>VLOOKUP($E52,Mask!$A$2:$C$102,$M$8,0)</f>
        <v>0</v>
      </c>
      <c r="M111" s="6">
        <f t="shared" si="6"/>
        <v>0</v>
      </c>
      <c r="N111" s="6" t="str">
        <f>Main!$A106&amp;Main!$B106</f>
        <v/>
      </c>
      <c r="O111" s="145">
        <f t="shared" si="7"/>
        <v>0</v>
      </c>
      <c r="P111" s="150">
        <f t="shared" si="8"/>
        <v>39</v>
      </c>
      <c r="Q111" s="150" t="str">
        <f ca="1">IF(Main!$AY106&lt;&gt;"#",$P111-Main!$AY106,"#")</f>
        <v>#</v>
      </c>
      <c r="R111" s="35">
        <f>Main!E106*Mask!G$18</f>
        <v>0</v>
      </c>
      <c r="S111" s="35">
        <f>Main!F106*Mask!H$18</f>
        <v>0</v>
      </c>
      <c r="T111" s="35">
        <f>Main!G106*Mask!I$18</f>
        <v>0</v>
      </c>
      <c r="U111" s="35">
        <f>Main!H106*Mask!J$18</f>
        <v>0</v>
      </c>
      <c r="V111" s="35">
        <f>Main!I106*Mask!K$18</f>
        <v>0</v>
      </c>
      <c r="W111" s="35">
        <f>Main!J106*Mask!L$18</f>
        <v>0</v>
      </c>
      <c r="X111" s="35">
        <f>Main!K106*Mask!M$18</f>
        <v>0</v>
      </c>
      <c r="Y111" s="35">
        <f>Main!L106*Mask!N$18</f>
        <v>0</v>
      </c>
      <c r="Z111" s="35">
        <f>Main!M106*Mask!O$18</f>
        <v>0</v>
      </c>
      <c r="AA111" s="35">
        <f>Main!N106*Mask!P$18</f>
        <v>0</v>
      </c>
      <c r="AB111" s="35">
        <f>Main!O106*Mask!Q$18</f>
        <v>0</v>
      </c>
      <c r="AC111" s="35">
        <f>Main!P106*Mask!R$18</f>
        <v>0</v>
      </c>
      <c r="AD111" s="35">
        <f>Main!Q106*Mask!S$18</f>
        <v>0</v>
      </c>
      <c r="AE111" s="35">
        <f>Main!R106*Mask!T$18</f>
        <v>0</v>
      </c>
      <c r="AF111" s="35">
        <f>Main!S106*Mask!U$18</f>
        <v>0</v>
      </c>
      <c r="AG111" s="35">
        <f>Main!T106*Mask!V$18</f>
        <v>0</v>
      </c>
      <c r="AH111" s="35">
        <f>Main!U106*Mask!W$18</f>
        <v>0</v>
      </c>
      <c r="AI111" s="35">
        <f>Main!V106*Mask!X$18</f>
        <v>0</v>
      </c>
      <c r="AJ111" s="35">
        <f>Main!W106*Mask!Y$18</f>
        <v>0</v>
      </c>
      <c r="AK111" s="35">
        <f>Main!X106*Mask!Z$18</f>
        <v>0</v>
      </c>
      <c r="AL111" s="35">
        <f>Main!Y106*Mask!AA$18</f>
        <v>0</v>
      </c>
      <c r="AM111" s="35">
        <f>Main!Z106*Mask!AB$18</f>
        <v>0</v>
      </c>
      <c r="AN111" s="35"/>
      <c r="AO111" s="35">
        <f>IF(OR($A$1&lt;=Main!AA$4,ISBLANK($N111)),0,Main!AA106)</f>
        <v>0</v>
      </c>
      <c r="AP111" s="35">
        <f>IF(OR($A$1&lt;=Main!AB$4,ISBLANK($N111)),0,Main!AB106)</f>
        <v>0</v>
      </c>
      <c r="AQ111" s="35">
        <f>IF(OR($A$1&lt;=Main!AC$4,ISBLANK($N111)),0,Main!AC106)</f>
        <v>0</v>
      </c>
      <c r="AR111" s="35">
        <f>IF(OR($A$1&lt;=Main!AD$4,ISBLANK($N111)),0,Main!AD106)</f>
        <v>0</v>
      </c>
      <c r="AS111" s="35">
        <f>IF(OR($A$1&lt;=Main!AE$4,ISBLANK($N111)),0,Main!AE106)</f>
        <v>0</v>
      </c>
      <c r="AT111" s="35">
        <f>IF(OR($A$1&lt;=Main!AF$4,ISBLANK($N111)),0,Main!AF106)</f>
        <v>0</v>
      </c>
      <c r="AU111" s="35">
        <f>IF(OR($A$1&lt;=Main!AG$4,ISBLANK($N111)),0,Main!AG106)</f>
        <v>0</v>
      </c>
      <c r="AV111" s="35">
        <f>IF(OR($A$1&lt;=Main!AH$4,ISBLANK($N111)),0,Main!AH106)</f>
        <v>0</v>
      </c>
      <c r="AW111" s="35">
        <f>IF(OR($A$1&lt;=Main!AI$4,ISBLANK($N111)),0,Main!AI106)</f>
        <v>0</v>
      </c>
      <c r="AX111" s="35">
        <f>IF(OR($A$1&lt;=Main!AJ$4,ISBLANK($N111)),0,Main!AJ106)</f>
        <v>0</v>
      </c>
      <c r="AY111" s="35">
        <f>IF(OR($A$1&lt;=Main!AK$4,ISBLANK($N111)),0,Main!AK106)</f>
        <v>0</v>
      </c>
      <c r="AZ111" s="35">
        <f>IF(OR($A$1&lt;=Main!AL$4,ISBLANK($N111)),0,Main!AL106)</f>
        <v>0</v>
      </c>
      <c r="BA111" s="35">
        <f>IF(OR($A$1&lt;=Main!AM$4,ISBLANK($N111)),0,Main!AM106)</f>
        <v>0</v>
      </c>
      <c r="BB111" s="35">
        <f>IF(OR($A$1&lt;=Main!AN$4,ISBLANK($N111)),0,Main!AN106)</f>
        <v>0</v>
      </c>
      <c r="BC111" s="35">
        <f>IF(OR($A$1&lt;=Main!AO$4,ISBLANK($N111)),0,Main!AO106)</f>
        <v>0</v>
      </c>
      <c r="BD111" s="35">
        <f>IF(OR($A$1&lt;=Main!AP$4,ISBLANK($N111)),0,Main!AP106)</f>
        <v>0</v>
      </c>
      <c r="BE111" s="35">
        <f>IF(OR($A$1&lt;=Main!AQ$4,ISBLANK($N111)),0,Main!AQ106)</f>
        <v>0</v>
      </c>
      <c r="BF111" s="35">
        <f>IF(OR($A$1&lt;=Main!AR$4,ISBLANK($N111)),0,Main!AR106)</f>
        <v>0</v>
      </c>
      <c r="BG111" s="35">
        <f>IF(OR($A$1&lt;=Main!AS$4,ISBLANK($N111)),0,Main!AS106)</f>
        <v>0</v>
      </c>
      <c r="BH111" s="35">
        <f>IF(OR($A$1&lt;=Main!AT$4,ISBLANK($N111)),0,Main!AT106)</f>
        <v>0</v>
      </c>
      <c r="BI111" s="35">
        <f>IF(OR($A$1&lt;=Main!AU$4,ISBLANK($N111)),0,Main!AU106)</f>
        <v>0</v>
      </c>
      <c r="BJ111" s="35">
        <f>IF(OR($A$1&lt;=Main!AV$4,ISBLANK($N111)),0,Main!AV106)</f>
        <v>0</v>
      </c>
    </row>
    <row r="112" spans="12:62">
      <c r="L112" s="146">
        <f>VLOOKUP($E53,Mask!$A$2:$C$102,$M$8,0)</f>
        <v>0</v>
      </c>
      <c r="M112" s="6">
        <f t="shared" si="6"/>
        <v>0</v>
      </c>
      <c r="N112" s="6" t="str">
        <f>Main!$A107&amp;Main!$B107</f>
        <v/>
      </c>
      <c r="O112" s="145">
        <f t="shared" si="7"/>
        <v>0</v>
      </c>
      <c r="P112" s="150">
        <f t="shared" si="8"/>
        <v>39</v>
      </c>
      <c r="Q112" s="150" t="str">
        <f ca="1">IF(Main!$AY107&lt;&gt;"#",$P112-Main!$AY107,"#")</f>
        <v>#</v>
      </c>
      <c r="R112" s="35">
        <f>Main!E107*Mask!G$18</f>
        <v>0</v>
      </c>
      <c r="S112" s="35">
        <f>Main!F107*Mask!H$18</f>
        <v>0</v>
      </c>
      <c r="T112" s="35">
        <f>Main!G107*Mask!I$18</f>
        <v>0</v>
      </c>
      <c r="U112" s="35">
        <f>Main!H107*Mask!J$18</f>
        <v>0</v>
      </c>
      <c r="V112" s="35">
        <f>Main!I107*Mask!K$18</f>
        <v>0</v>
      </c>
      <c r="W112" s="35">
        <f>Main!J107*Mask!L$18</f>
        <v>0</v>
      </c>
      <c r="X112" s="35">
        <f>Main!K107*Mask!M$18</f>
        <v>0</v>
      </c>
      <c r="Y112" s="35">
        <f>Main!L107*Mask!N$18</f>
        <v>0</v>
      </c>
      <c r="Z112" s="35">
        <f>Main!M107*Mask!O$18</f>
        <v>0</v>
      </c>
      <c r="AA112" s="35">
        <f>Main!N107*Mask!P$18</f>
        <v>0</v>
      </c>
      <c r="AB112" s="35">
        <f>Main!O107*Mask!Q$18</f>
        <v>0</v>
      </c>
      <c r="AC112" s="35">
        <f>Main!P107*Mask!R$18</f>
        <v>0</v>
      </c>
      <c r="AD112" s="35">
        <f>Main!Q107*Mask!S$18</f>
        <v>0</v>
      </c>
      <c r="AE112" s="35">
        <f>Main!R107*Mask!T$18</f>
        <v>0</v>
      </c>
      <c r="AF112" s="35">
        <f>Main!S107*Mask!U$18</f>
        <v>0</v>
      </c>
      <c r="AG112" s="35">
        <f>Main!T107*Mask!V$18</f>
        <v>0</v>
      </c>
      <c r="AH112" s="35">
        <f>Main!U107*Mask!W$18</f>
        <v>0</v>
      </c>
      <c r="AI112" s="35">
        <f>Main!V107*Mask!X$18</f>
        <v>0</v>
      </c>
      <c r="AJ112" s="35">
        <f>Main!W107*Mask!Y$18</f>
        <v>0</v>
      </c>
      <c r="AK112" s="35">
        <f>Main!X107*Mask!Z$18</f>
        <v>0</v>
      </c>
      <c r="AL112" s="35">
        <f>Main!Y107*Mask!AA$18</f>
        <v>0</v>
      </c>
      <c r="AM112" s="35">
        <f>Main!Z107*Mask!AB$18</f>
        <v>0</v>
      </c>
      <c r="AN112" s="35"/>
      <c r="AO112" s="35">
        <f>IF(OR($A$1&lt;=Main!AA$4,ISBLANK($N112)),0,Main!AA107)</f>
        <v>0</v>
      </c>
      <c r="AP112" s="35">
        <f>IF(OR($A$1&lt;=Main!AB$4,ISBLANK($N112)),0,Main!AB107)</f>
        <v>0</v>
      </c>
      <c r="AQ112" s="35">
        <f>IF(OR($A$1&lt;=Main!AC$4,ISBLANK($N112)),0,Main!AC107)</f>
        <v>0</v>
      </c>
      <c r="AR112" s="35">
        <f>IF(OR($A$1&lt;=Main!AD$4,ISBLANK($N112)),0,Main!AD107)</f>
        <v>0</v>
      </c>
      <c r="AS112" s="35">
        <f>IF(OR($A$1&lt;=Main!AE$4,ISBLANK($N112)),0,Main!AE107)</f>
        <v>0</v>
      </c>
      <c r="AT112" s="35">
        <f>IF(OR($A$1&lt;=Main!AF$4,ISBLANK($N112)),0,Main!AF107)</f>
        <v>0</v>
      </c>
      <c r="AU112" s="35">
        <f>IF(OR($A$1&lt;=Main!AG$4,ISBLANK($N112)),0,Main!AG107)</f>
        <v>0</v>
      </c>
      <c r="AV112" s="35">
        <f>IF(OR($A$1&lt;=Main!AH$4,ISBLANK($N112)),0,Main!AH107)</f>
        <v>0</v>
      </c>
      <c r="AW112" s="35">
        <f>IF(OR($A$1&lt;=Main!AI$4,ISBLANK($N112)),0,Main!AI107)</f>
        <v>0</v>
      </c>
      <c r="AX112" s="35">
        <f>IF(OR($A$1&lt;=Main!AJ$4,ISBLANK($N112)),0,Main!AJ107)</f>
        <v>0</v>
      </c>
      <c r="AY112" s="35">
        <f>IF(OR($A$1&lt;=Main!AK$4,ISBLANK($N112)),0,Main!AK107)</f>
        <v>0</v>
      </c>
      <c r="AZ112" s="35">
        <f>IF(OR($A$1&lt;=Main!AL$4,ISBLANK($N112)),0,Main!AL107)</f>
        <v>0</v>
      </c>
      <c r="BA112" s="35">
        <f>IF(OR($A$1&lt;=Main!AM$4,ISBLANK($N112)),0,Main!AM107)</f>
        <v>0</v>
      </c>
      <c r="BB112" s="35">
        <f>IF(OR($A$1&lt;=Main!AN$4,ISBLANK($N112)),0,Main!AN107)</f>
        <v>0</v>
      </c>
      <c r="BC112" s="35">
        <f>IF(OR($A$1&lt;=Main!AO$4,ISBLANK($N112)),0,Main!AO107)</f>
        <v>0</v>
      </c>
      <c r="BD112" s="35">
        <f>IF(OR($A$1&lt;=Main!AP$4,ISBLANK($N112)),0,Main!AP107)</f>
        <v>0</v>
      </c>
      <c r="BE112" s="35">
        <f>IF(OR($A$1&lt;=Main!AQ$4,ISBLANK($N112)),0,Main!AQ107)</f>
        <v>0</v>
      </c>
      <c r="BF112" s="35">
        <f>IF(OR($A$1&lt;=Main!AR$4,ISBLANK($N112)),0,Main!AR107)</f>
        <v>0</v>
      </c>
      <c r="BG112" s="35">
        <f>IF(OR($A$1&lt;=Main!AS$4,ISBLANK($N112)),0,Main!AS107)</f>
        <v>0</v>
      </c>
      <c r="BH112" s="35">
        <f>IF(OR($A$1&lt;=Main!AT$4,ISBLANK($N112)),0,Main!AT107)</f>
        <v>0</v>
      </c>
      <c r="BI112" s="35">
        <f>IF(OR($A$1&lt;=Main!AU$4,ISBLANK($N112)),0,Main!AU107)</f>
        <v>0</v>
      </c>
      <c r="BJ112" s="35">
        <f>IF(OR($A$1&lt;=Main!AV$4,ISBLANK($N112)),0,Main!AV107)</f>
        <v>0</v>
      </c>
    </row>
    <row r="113" spans="12:62">
      <c r="L113" s="146">
        <f>VLOOKUP($E54,Mask!$A$2:$C$102,$M$8,0)</f>
        <v>0</v>
      </c>
      <c r="M113" s="6">
        <f t="shared" si="6"/>
        <v>0</v>
      </c>
      <c r="N113" s="6" t="str">
        <f>Main!$A108&amp;Main!$B108</f>
        <v/>
      </c>
      <c r="O113" s="145">
        <f t="shared" si="7"/>
        <v>0</v>
      </c>
      <c r="P113" s="150">
        <f t="shared" si="8"/>
        <v>39</v>
      </c>
      <c r="Q113" s="150" t="str">
        <f ca="1">IF(Main!$AY108&lt;&gt;"#",$P113-Main!$AY108,"#")</f>
        <v>#</v>
      </c>
      <c r="R113" s="35">
        <f>Main!E108*Mask!G$18</f>
        <v>0</v>
      </c>
      <c r="S113" s="35">
        <f>Main!F108*Mask!H$18</f>
        <v>0</v>
      </c>
      <c r="T113" s="35">
        <f>Main!G108*Mask!I$18</f>
        <v>0</v>
      </c>
      <c r="U113" s="35">
        <f>Main!H108*Mask!J$18</f>
        <v>0</v>
      </c>
      <c r="V113" s="35">
        <f>Main!I108*Mask!K$18</f>
        <v>0</v>
      </c>
      <c r="W113" s="35">
        <f>Main!J108*Mask!L$18</f>
        <v>0</v>
      </c>
      <c r="X113" s="35">
        <f>Main!K108*Mask!M$18</f>
        <v>0</v>
      </c>
      <c r="Y113" s="35">
        <f>Main!L108*Mask!N$18</f>
        <v>0</v>
      </c>
      <c r="Z113" s="35">
        <f>Main!M108*Mask!O$18</f>
        <v>0</v>
      </c>
      <c r="AA113" s="35">
        <f>Main!N108*Mask!P$18</f>
        <v>0</v>
      </c>
      <c r="AB113" s="35">
        <f>Main!O108*Mask!Q$18</f>
        <v>0</v>
      </c>
      <c r="AC113" s="35">
        <f>Main!P108*Mask!R$18</f>
        <v>0</v>
      </c>
      <c r="AD113" s="35">
        <f>Main!Q108*Mask!S$18</f>
        <v>0</v>
      </c>
      <c r="AE113" s="35">
        <f>Main!R108*Mask!T$18</f>
        <v>0</v>
      </c>
      <c r="AF113" s="35">
        <f>Main!S108*Mask!U$18</f>
        <v>0</v>
      </c>
      <c r="AG113" s="35">
        <f>Main!T108*Mask!V$18</f>
        <v>0</v>
      </c>
      <c r="AH113" s="35">
        <f>Main!U108*Mask!W$18</f>
        <v>0</v>
      </c>
      <c r="AI113" s="35">
        <f>Main!V108*Mask!X$18</f>
        <v>0</v>
      </c>
      <c r="AJ113" s="35">
        <f>Main!W108*Mask!Y$18</f>
        <v>0</v>
      </c>
      <c r="AK113" s="35">
        <f>Main!X108*Mask!Z$18</f>
        <v>0</v>
      </c>
      <c r="AL113" s="35">
        <f>Main!Y108*Mask!AA$18</f>
        <v>0</v>
      </c>
      <c r="AM113" s="35">
        <f>Main!Z108*Mask!AB$18</f>
        <v>0</v>
      </c>
      <c r="AN113" s="35"/>
      <c r="AO113" s="35">
        <f>IF(OR($A$1&lt;=Main!AA$4,ISBLANK($N113)),0,Main!AA108)</f>
        <v>0</v>
      </c>
      <c r="AP113" s="35">
        <f>IF(OR($A$1&lt;=Main!AB$4,ISBLANK($N113)),0,Main!AB108)</f>
        <v>0</v>
      </c>
      <c r="AQ113" s="35">
        <f>IF(OR($A$1&lt;=Main!AC$4,ISBLANK($N113)),0,Main!AC108)</f>
        <v>0</v>
      </c>
      <c r="AR113" s="35">
        <f>IF(OR($A$1&lt;=Main!AD$4,ISBLANK($N113)),0,Main!AD108)</f>
        <v>0</v>
      </c>
      <c r="AS113" s="35">
        <f>IF(OR($A$1&lt;=Main!AE$4,ISBLANK($N113)),0,Main!AE108)</f>
        <v>0</v>
      </c>
      <c r="AT113" s="35">
        <f>IF(OR($A$1&lt;=Main!AF$4,ISBLANK($N113)),0,Main!AF108)</f>
        <v>0</v>
      </c>
      <c r="AU113" s="35">
        <f>IF(OR($A$1&lt;=Main!AG$4,ISBLANK($N113)),0,Main!AG108)</f>
        <v>0</v>
      </c>
      <c r="AV113" s="35">
        <f>IF(OR($A$1&lt;=Main!AH$4,ISBLANK($N113)),0,Main!AH108)</f>
        <v>0</v>
      </c>
      <c r="AW113" s="35">
        <f>IF(OR($A$1&lt;=Main!AI$4,ISBLANK($N113)),0,Main!AI108)</f>
        <v>0</v>
      </c>
      <c r="AX113" s="35">
        <f>IF(OR($A$1&lt;=Main!AJ$4,ISBLANK($N113)),0,Main!AJ108)</f>
        <v>0</v>
      </c>
      <c r="AY113" s="35">
        <f>IF(OR($A$1&lt;=Main!AK$4,ISBLANK($N113)),0,Main!AK108)</f>
        <v>0</v>
      </c>
      <c r="AZ113" s="35">
        <f>IF(OR($A$1&lt;=Main!AL$4,ISBLANK($N113)),0,Main!AL108)</f>
        <v>0</v>
      </c>
      <c r="BA113" s="35">
        <f>IF(OR($A$1&lt;=Main!AM$4,ISBLANK($N113)),0,Main!AM108)</f>
        <v>0</v>
      </c>
      <c r="BB113" s="35">
        <f>IF(OR($A$1&lt;=Main!AN$4,ISBLANK($N113)),0,Main!AN108)</f>
        <v>0</v>
      </c>
      <c r="BC113" s="35">
        <f>IF(OR($A$1&lt;=Main!AO$4,ISBLANK($N113)),0,Main!AO108)</f>
        <v>0</v>
      </c>
      <c r="BD113" s="35">
        <f>IF(OR($A$1&lt;=Main!AP$4,ISBLANK($N113)),0,Main!AP108)</f>
        <v>0</v>
      </c>
      <c r="BE113" s="35">
        <f>IF(OR($A$1&lt;=Main!AQ$4,ISBLANK($N113)),0,Main!AQ108)</f>
        <v>0</v>
      </c>
      <c r="BF113" s="35">
        <f>IF(OR($A$1&lt;=Main!AR$4,ISBLANK($N113)),0,Main!AR108)</f>
        <v>0</v>
      </c>
      <c r="BG113" s="35">
        <f>IF(OR($A$1&lt;=Main!AS$4,ISBLANK($N113)),0,Main!AS108)</f>
        <v>0</v>
      </c>
      <c r="BH113" s="35">
        <f>IF(OR($A$1&lt;=Main!AT$4,ISBLANK($N113)),0,Main!AT108)</f>
        <v>0</v>
      </c>
      <c r="BI113" s="35">
        <f>IF(OR($A$1&lt;=Main!AU$4,ISBLANK($N113)),0,Main!AU108)</f>
        <v>0</v>
      </c>
      <c r="BJ113" s="35">
        <f>IF(OR($A$1&lt;=Main!AV$4,ISBLANK($N113)),0,Main!AV108)</f>
        <v>0</v>
      </c>
    </row>
    <row r="114" spans="12:62">
      <c r="L114" s="146">
        <f>VLOOKUP($E55,Mask!$A$2:$C$102,$M$8,0)</f>
        <v>0</v>
      </c>
      <c r="M114" s="6">
        <f t="shared" si="6"/>
        <v>0</v>
      </c>
      <c r="N114" s="6" t="str">
        <f>Main!$A109&amp;Main!$B109</f>
        <v/>
      </c>
      <c r="O114" s="145">
        <f t="shared" si="7"/>
        <v>0</v>
      </c>
      <c r="P114" s="150">
        <f t="shared" si="8"/>
        <v>39</v>
      </c>
      <c r="Q114" s="150" t="str">
        <f ca="1">IF(Main!$AY109&lt;&gt;"#",$P114-Main!$AY109,"#")</f>
        <v>#</v>
      </c>
      <c r="R114" s="35">
        <f>Main!E109*Mask!G$18</f>
        <v>0</v>
      </c>
      <c r="S114" s="35">
        <f>Main!F109*Mask!H$18</f>
        <v>0</v>
      </c>
      <c r="T114" s="35">
        <f>Main!G109*Mask!I$18</f>
        <v>0</v>
      </c>
      <c r="U114" s="35">
        <f>Main!H109*Mask!J$18</f>
        <v>0</v>
      </c>
      <c r="V114" s="35">
        <f>Main!I109*Mask!K$18</f>
        <v>0</v>
      </c>
      <c r="W114" s="35">
        <f>Main!J109*Mask!L$18</f>
        <v>0</v>
      </c>
      <c r="X114" s="35">
        <f>Main!K109*Mask!M$18</f>
        <v>0</v>
      </c>
      <c r="Y114" s="35">
        <f>Main!L109*Mask!N$18</f>
        <v>0</v>
      </c>
      <c r="Z114" s="35">
        <f>Main!M109*Mask!O$18</f>
        <v>0</v>
      </c>
      <c r="AA114" s="35">
        <f>Main!N109*Mask!P$18</f>
        <v>0</v>
      </c>
      <c r="AB114" s="35">
        <f>Main!O109*Mask!Q$18</f>
        <v>0</v>
      </c>
      <c r="AC114" s="35">
        <f>Main!P109*Mask!R$18</f>
        <v>0</v>
      </c>
      <c r="AD114" s="35">
        <f>Main!Q109*Mask!S$18</f>
        <v>0</v>
      </c>
      <c r="AE114" s="35">
        <f>Main!R109*Mask!T$18</f>
        <v>0</v>
      </c>
      <c r="AF114" s="35">
        <f>Main!S109*Mask!U$18</f>
        <v>0</v>
      </c>
      <c r="AG114" s="35">
        <f>Main!T109*Mask!V$18</f>
        <v>0</v>
      </c>
      <c r="AH114" s="35">
        <f>Main!U109*Mask!W$18</f>
        <v>0</v>
      </c>
      <c r="AI114" s="35">
        <f>Main!V109*Mask!X$18</f>
        <v>0</v>
      </c>
      <c r="AJ114" s="35">
        <f>Main!W109*Mask!Y$18</f>
        <v>0</v>
      </c>
      <c r="AK114" s="35">
        <f>Main!X109*Mask!Z$18</f>
        <v>0</v>
      </c>
      <c r="AL114" s="35">
        <f>Main!Y109*Mask!AA$18</f>
        <v>0</v>
      </c>
      <c r="AM114" s="35">
        <f>Main!Z109*Mask!AB$18</f>
        <v>0</v>
      </c>
      <c r="AN114" s="35"/>
      <c r="AO114" s="35">
        <f>IF(OR($A$1&lt;=Main!AA$4,ISBLANK($N114)),0,Main!AA109)</f>
        <v>0</v>
      </c>
      <c r="AP114" s="35">
        <f>IF(OR($A$1&lt;=Main!AB$4,ISBLANK($N114)),0,Main!AB109)</f>
        <v>0</v>
      </c>
      <c r="AQ114" s="35">
        <f>IF(OR($A$1&lt;=Main!AC$4,ISBLANK($N114)),0,Main!AC109)</f>
        <v>0</v>
      </c>
      <c r="AR114" s="35">
        <f>IF(OR($A$1&lt;=Main!AD$4,ISBLANK($N114)),0,Main!AD109)</f>
        <v>0</v>
      </c>
      <c r="AS114" s="35">
        <f>IF(OR($A$1&lt;=Main!AE$4,ISBLANK($N114)),0,Main!AE109)</f>
        <v>0</v>
      </c>
      <c r="AT114" s="35">
        <f>IF(OR($A$1&lt;=Main!AF$4,ISBLANK($N114)),0,Main!AF109)</f>
        <v>0</v>
      </c>
      <c r="AU114" s="35">
        <f>IF(OR($A$1&lt;=Main!AG$4,ISBLANK($N114)),0,Main!AG109)</f>
        <v>0</v>
      </c>
      <c r="AV114" s="35">
        <f>IF(OR($A$1&lt;=Main!AH$4,ISBLANK($N114)),0,Main!AH109)</f>
        <v>0</v>
      </c>
      <c r="AW114" s="35">
        <f>IF(OR($A$1&lt;=Main!AI$4,ISBLANK($N114)),0,Main!AI109)</f>
        <v>0</v>
      </c>
      <c r="AX114" s="35">
        <f>IF(OR($A$1&lt;=Main!AJ$4,ISBLANK($N114)),0,Main!AJ109)</f>
        <v>0</v>
      </c>
      <c r="AY114" s="35">
        <f>IF(OR($A$1&lt;=Main!AK$4,ISBLANK($N114)),0,Main!AK109)</f>
        <v>0</v>
      </c>
      <c r="AZ114" s="35">
        <f>IF(OR($A$1&lt;=Main!AL$4,ISBLANK($N114)),0,Main!AL109)</f>
        <v>0</v>
      </c>
      <c r="BA114" s="35">
        <f>IF(OR($A$1&lt;=Main!AM$4,ISBLANK($N114)),0,Main!AM109)</f>
        <v>0</v>
      </c>
      <c r="BB114" s="35">
        <f>IF(OR($A$1&lt;=Main!AN$4,ISBLANK($N114)),0,Main!AN109)</f>
        <v>0</v>
      </c>
      <c r="BC114" s="35">
        <f>IF(OR($A$1&lt;=Main!AO$4,ISBLANK($N114)),0,Main!AO109)</f>
        <v>0</v>
      </c>
      <c r="BD114" s="35">
        <f>IF(OR($A$1&lt;=Main!AP$4,ISBLANK($N114)),0,Main!AP109)</f>
        <v>0</v>
      </c>
      <c r="BE114" s="35">
        <f>IF(OR($A$1&lt;=Main!AQ$4,ISBLANK($N114)),0,Main!AQ109)</f>
        <v>0</v>
      </c>
      <c r="BF114" s="35">
        <f>IF(OR($A$1&lt;=Main!AR$4,ISBLANK($N114)),0,Main!AR109)</f>
        <v>0</v>
      </c>
      <c r="BG114" s="35">
        <f>IF(OR($A$1&lt;=Main!AS$4,ISBLANK($N114)),0,Main!AS109)</f>
        <v>0</v>
      </c>
      <c r="BH114" s="35">
        <f>IF(OR($A$1&lt;=Main!AT$4,ISBLANK($N114)),0,Main!AT109)</f>
        <v>0</v>
      </c>
      <c r="BI114" s="35">
        <f>IF(OR($A$1&lt;=Main!AU$4,ISBLANK($N114)),0,Main!AU109)</f>
        <v>0</v>
      </c>
      <c r="BJ114" s="35">
        <f>IF(OR($A$1&lt;=Main!AV$4,ISBLANK($N114)),0,Main!AV109)</f>
        <v>0</v>
      </c>
    </row>
    <row r="115" spans="12:62">
      <c r="L115" s="146">
        <f>VLOOKUP($E56,Mask!$A$2:$C$102,$M$8,0)</f>
        <v>0</v>
      </c>
      <c r="M115" s="6">
        <f t="shared" si="6"/>
        <v>0</v>
      </c>
      <c r="N115" s="6" t="str">
        <f>Main!$A110&amp;Main!$B110</f>
        <v/>
      </c>
      <c r="O115" s="145">
        <f t="shared" si="7"/>
        <v>0</v>
      </c>
      <c r="P115" s="150">
        <f t="shared" si="8"/>
        <v>39</v>
      </c>
      <c r="Q115" s="150" t="str">
        <f ca="1">IF(Main!$AY110&lt;&gt;"#",$P115-Main!$AY110,"#")</f>
        <v>#</v>
      </c>
      <c r="R115" s="35">
        <f>Main!E110*Mask!G$18</f>
        <v>0</v>
      </c>
      <c r="S115" s="35">
        <f>Main!F110*Mask!H$18</f>
        <v>0</v>
      </c>
      <c r="T115" s="35">
        <f>Main!G110*Mask!I$18</f>
        <v>0</v>
      </c>
      <c r="U115" s="35">
        <f>Main!H110*Mask!J$18</f>
        <v>0</v>
      </c>
      <c r="V115" s="35">
        <f>Main!I110*Mask!K$18</f>
        <v>0</v>
      </c>
      <c r="W115" s="35">
        <f>Main!J110*Mask!L$18</f>
        <v>0</v>
      </c>
      <c r="X115" s="35">
        <f>Main!K110*Mask!M$18</f>
        <v>0</v>
      </c>
      <c r="Y115" s="35">
        <f>Main!L110*Mask!N$18</f>
        <v>0</v>
      </c>
      <c r="Z115" s="35">
        <f>Main!M110*Mask!O$18</f>
        <v>0</v>
      </c>
      <c r="AA115" s="35">
        <f>Main!N110*Mask!P$18</f>
        <v>0</v>
      </c>
      <c r="AB115" s="35">
        <f>Main!O110*Mask!Q$18</f>
        <v>0</v>
      </c>
      <c r="AC115" s="35">
        <f>Main!P110*Mask!R$18</f>
        <v>0</v>
      </c>
      <c r="AD115" s="35">
        <f>Main!Q110*Mask!S$18</f>
        <v>0</v>
      </c>
      <c r="AE115" s="35">
        <f>Main!R110*Mask!T$18</f>
        <v>0</v>
      </c>
      <c r="AF115" s="35">
        <f>Main!S110*Mask!U$18</f>
        <v>0</v>
      </c>
      <c r="AG115" s="35">
        <f>Main!T110*Mask!V$18</f>
        <v>0</v>
      </c>
      <c r="AH115" s="35">
        <f>Main!U110*Mask!W$18</f>
        <v>0</v>
      </c>
      <c r="AI115" s="35">
        <f>Main!V110*Mask!X$18</f>
        <v>0</v>
      </c>
      <c r="AJ115" s="35">
        <f>Main!W110*Mask!Y$18</f>
        <v>0</v>
      </c>
      <c r="AK115" s="35">
        <f>Main!X110*Mask!Z$18</f>
        <v>0</v>
      </c>
      <c r="AL115" s="35">
        <f>Main!Y110*Mask!AA$18</f>
        <v>0</v>
      </c>
      <c r="AM115" s="35">
        <f>Main!Z110*Mask!AB$18</f>
        <v>0</v>
      </c>
      <c r="AN115" s="35"/>
      <c r="AO115" s="35">
        <f>IF(OR($A$1&lt;=Main!AA$4,ISBLANK($N115)),0,Main!AA110)</f>
        <v>0</v>
      </c>
      <c r="AP115" s="35">
        <f>IF(OR($A$1&lt;=Main!AB$4,ISBLANK($N115)),0,Main!AB110)</f>
        <v>0</v>
      </c>
      <c r="AQ115" s="35">
        <f>IF(OR($A$1&lt;=Main!AC$4,ISBLANK($N115)),0,Main!AC110)</f>
        <v>0</v>
      </c>
      <c r="AR115" s="35">
        <f>IF(OR($A$1&lt;=Main!AD$4,ISBLANK($N115)),0,Main!AD110)</f>
        <v>0</v>
      </c>
      <c r="AS115" s="35">
        <f>IF(OR($A$1&lt;=Main!AE$4,ISBLANK($N115)),0,Main!AE110)</f>
        <v>0</v>
      </c>
      <c r="AT115" s="35">
        <f>IF(OR($A$1&lt;=Main!AF$4,ISBLANK($N115)),0,Main!AF110)</f>
        <v>0</v>
      </c>
      <c r="AU115" s="35">
        <f>IF(OR($A$1&lt;=Main!AG$4,ISBLANK($N115)),0,Main!AG110)</f>
        <v>0</v>
      </c>
      <c r="AV115" s="35">
        <f>IF(OR($A$1&lt;=Main!AH$4,ISBLANK($N115)),0,Main!AH110)</f>
        <v>0</v>
      </c>
      <c r="AW115" s="35">
        <f>IF(OR($A$1&lt;=Main!AI$4,ISBLANK($N115)),0,Main!AI110)</f>
        <v>0</v>
      </c>
      <c r="AX115" s="35">
        <f>IF(OR($A$1&lt;=Main!AJ$4,ISBLANK($N115)),0,Main!AJ110)</f>
        <v>0</v>
      </c>
      <c r="AY115" s="35">
        <f>IF(OR($A$1&lt;=Main!AK$4,ISBLANK($N115)),0,Main!AK110)</f>
        <v>0</v>
      </c>
      <c r="AZ115" s="35">
        <f>IF(OR($A$1&lt;=Main!AL$4,ISBLANK($N115)),0,Main!AL110)</f>
        <v>0</v>
      </c>
      <c r="BA115" s="35">
        <f>IF(OR($A$1&lt;=Main!AM$4,ISBLANK($N115)),0,Main!AM110)</f>
        <v>0</v>
      </c>
      <c r="BB115" s="35">
        <f>IF(OR($A$1&lt;=Main!AN$4,ISBLANK($N115)),0,Main!AN110)</f>
        <v>0</v>
      </c>
      <c r="BC115" s="35">
        <f>IF(OR($A$1&lt;=Main!AO$4,ISBLANK($N115)),0,Main!AO110)</f>
        <v>0</v>
      </c>
      <c r="BD115" s="35">
        <f>IF(OR($A$1&lt;=Main!AP$4,ISBLANK($N115)),0,Main!AP110)</f>
        <v>0</v>
      </c>
      <c r="BE115" s="35">
        <f>IF(OR($A$1&lt;=Main!AQ$4,ISBLANK($N115)),0,Main!AQ110)</f>
        <v>0</v>
      </c>
      <c r="BF115" s="35">
        <f>IF(OR($A$1&lt;=Main!AR$4,ISBLANK($N115)),0,Main!AR110)</f>
        <v>0</v>
      </c>
      <c r="BG115" s="35">
        <f>IF(OR($A$1&lt;=Main!AS$4,ISBLANK($N115)),0,Main!AS110)</f>
        <v>0</v>
      </c>
      <c r="BH115" s="35">
        <f>IF(OR($A$1&lt;=Main!AT$4,ISBLANK($N115)),0,Main!AT110)</f>
        <v>0</v>
      </c>
      <c r="BI115" s="35">
        <f>IF(OR($A$1&lt;=Main!AU$4,ISBLANK($N115)),0,Main!AU110)</f>
        <v>0</v>
      </c>
      <c r="BJ115" s="35">
        <f>IF(OR($A$1&lt;=Main!AV$4,ISBLANK($N115)),0,Main!AV110)</f>
        <v>0</v>
      </c>
    </row>
    <row r="116" spans="12:62">
      <c r="L116" s="146">
        <f>VLOOKUP($E57,Mask!$A$2:$C$102,$M$8,0)</f>
        <v>0</v>
      </c>
      <c r="M116" s="6">
        <f t="shared" si="6"/>
        <v>0</v>
      </c>
      <c r="N116" s="6" t="str">
        <f>Main!$A111&amp;Main!$B111</f>
        <v/>
      </c>
      <c r="O116" s="145">
        <f t="shared" si="7"/>
        <v>0</v>
      </c>
      <c r="P116" s="150">
        <f t="shared" si="8"/>
        <v>39</v>
      </c>
      <c r="Q116" s="150" t="str">
        <f ca="1">IF(Main!$AY111&lt;&gt;"#",$P116-Main!$AY111,"#")</f>
        <v>#</v>
      </c>
      <c r="R116" s="35">
        <f>Main!E111*Mask!G$18</f>
        <v>0</v>
      </c>
      <c r="S116" s="35">
        <f>Main!F111*Mask!H$18</f>
        <v>0</v>
      </c>
      <c r="T116" s="35">
        <f>Main!G111*Mask!I$18</f>
        <v>0</v>
      </c>
      <c r="U116" s="35">
        <f>Main!H111*Mask!J$18</f>
        <v>0</v>
      </c>
      <c r="V116" s="35">
        <f>Main!I111*Mask!K$18</f>
        <v>0</v>
      </c>
      <c r="W116" s="35">
        <f>Main!J111*Mask!L$18</f>
        <v>0</v>
      </c>
      <c r="X116" s="35">
        <f>Main!K111*Mask!M$18</f>
        <v>0</v>
      </c>
      <c r="Y116" s="35">
        <f>Main!L111*Mask!N$18</f>
        <v>0</v>
      </c>
      <c r="Z116" s="35">
        <f>Main!M111*Mask!O$18</f>
        <v>0</v>
      </c>
      <c r="AA116" s="35">
        <f>Main!N111*Mask!P$18</f>
        <v>0</v>
      </c>
      <c r="AB116" s="35">
        <f>Main!O111*Mask!Q$18</f>
        <v>0</v>
      </c>
      <c r="AC116" s="35">
        <f>Main!P111*Mask!R$18</f>
        <v>0</v>
      </c>
      <c r="AD116" s="35">
        <f>Main!Q111*Mask!S$18</f>
        <v>0</v>
      </c>
      <c r="AE116" s="35">
        <f>Main!R111*Mask!T$18</f>
        <v>0</v>
      </c>
      <c r="AF116" s="35">
        <f>Main!S111*Mask!U$18</f>
        <v>0</v>
      </c>
      <c r="AG116" s="35">
        <f>Main!T111*Mask!V$18</f>
        <v>0</v>
      </c>
      <c r="AH116" s="35">
        <f>Main!U111*Mask!W$18</f>
        <v>0</v>
      </c>
      <c r="AI116" s="35">
        <f>Main!V111*Mask!X$18</f>
        <v>0</v>
      </c>
      <c r="AJ116" s="35">
        <f>Main!W111*Mask!Y$18</f>
        <v>0</v>
      </c>
      <c r="AK116" s="35">
        <f>Main!X111*Mask!Z$18</f>
        <v>0</v>
      </c>
      <c r="AL116" s="35">
        <f>Main!Y111*Mask!AA$18</f>
        <v>0</v>
      </c>
      <c r="AM116" s="35">
        <f>Main!Z111*Mask!AB$18</f>
        <v>0</v>
      </c>
      <c r="AN116" s="35"/>
      <c r="AO116" s="35">
        <f>IF(OR($A$1&lt;=Main!AA$4,ISBLANK($N116)),0,Main!AA111)</f>
        <v>0</v>
      </c>
      <c r="AP116" s="35">
        <f>IF(OR($A$1&lt;=Main!AB$4,ISBLANK($N116)),0,Main!AB111)</f>
        <v>0</v>
      </c>
      <c r="AQ116" s="35">
        <f>IF(OR($A$1&lt;=Main!AC$4,ISBLANK($N116)),0,Main!AC111)</f>
        <v>0</v>
      </c>
      <c r="AR116" s="35">
        <f>IF(OR($A$1&lt;=Main!AD$4,ISBLANK($N116)),0,Main!AD111)</f>
        <v>0</v>
      </c>
      <c r="AS116" s="35">
        <f>IF(OR($A$1&lt;=Main!AE$4,ISBLANK($N116)),0,Main!AE111)</f>
        <v>0</v>
      </c>
      <c r="AT116" s="35">
        <f>IF(OR($A$1&lt;=Main!AF$4,ISBLANK($N116)),0,Main!AF111)</f>
        <v>0</v>
      </c>
      <c r="AU116" s="35">
        <f>IF(OR($A$1&lt;=Main!AG$4,ISBLANK($N116)),0,Main!AG111)</f>
        <v>0</v>
      </c>
      <c r="AV116" s="35">
        <f>IF(OR($A$1&lt;=Main!AH$4,ISBLANK($N116)),0,Main!AH111)</f>
        <v>0</v>
      </c>
      <c r="AW116" s="35">
        <f>IF(OR($A$1&lt;=Main!AI$4,ISBLANK($N116)),0,Main!AI111)</f>
        <v>0</v>
      </c>
      <c r="AX116" s="35">
        <f>IF(OR($A$1&lt;=Main!AJ$4,ISBLANK($N116)),0,Main!AJ111)</f>
        <v>0</v>
      </c>
      <c r="AY116" s="35">
        <f>IF(OR($A$1&lt;=Main!AK$4,ISBLANK($N116)),0,Main!AK111)</f>
        <v>0</v>
      </c>
      <c r="AZ116" s="35">
        <f>IF(OR($A$1&lt;=Main!AL$4,ISBLANK($N116)),0,Main!AL111)</f>
        <v>0</v>
      </c>
      <c r="BA116" s="35">
        <f>IF(OR($A$1&lt;=Main!AM$4,ISBLANK($N116)),0,Main!AM111)</f>
        <v>0</v>
      </c>
      <c r="BB116" s="35">
        <f>IF(OR($A$1&lt;=Main!AN$4,ISBLANK($N116)),0,Main!AN111)</f>
        <v>0</v>
      </c>
      <c r="BC116" s="35">
        <f>IF(OR($A$1&lt;=Main!AO$4,ISBLANK($N116)),0,Main!AO111)</f>
        <v>0</v>
      </c>
      <c r="BD116" s="35">
        <f>IF(OR($A$1&lt;=Main!AP$4,ISBLANK($N116)),0,Main!AP111)</f>
        <v>0</v>
      </c>
      <c r="BE116" s="35">
        <f>IF(OR($A$1&lt;=Main!AQ$4,ISBLANK($N116)),0,Main!AQ111)</f>
        <v>0</v>
      </c>
      <c r="BF116" s="35">
        <f>IF(OR($A$1&lt;=Main!AR$4,ISBLANK($N116)),0,Main!AR111)</f>
        <v>0</v>
      </c>
      <c r="BG116" s="35">
        <f>IF(OR($A$1&lt;=Main!AS$4,ISBLANK($N116)),0,Main!AS111)</f>
        <v>0</v>
      </c>
      <c r="BH116" s="35">
        <f>IF(OR($A$1&lt;=Main!AT$4,ISBLANK($N116)),0,Main!AT111)</f>
        <v>0</v>
      </c>
      <c r="BI116" s="35">
        <f>IF(OR($A$1&lt;=Main!AU$4,ISBLANK($N116)),0,Main!AU111)</f>
        <v>0</v>
      </c>
      <c r="BJ116" s="35">
        <f>IF(OR($A$1&lt;=Main!AV$4,ISBLANK($N116)),0,Main!AV111)</f>
        <v>0</v>
      </c>
    </row>
    <row r="117" spans="12:62">
      <c r="L117" s="146">
        <f>VLOOKUP($E58,Mask!$A$2:$C$102,$M$8,0)</f>
        <v>0</v>
      </c>
      <c r="M117" s="6">
        <f t="shared" si="6"/>
        <v>0</v>
      </c>
      <c r="N117" s="6" t="str">
        <f>Main!$A112&amp;Main!$B112</f>
        <v/>
      </c>
      <c r="O117" s="145">
        <f t="shared" si="7"/>
        <v>0</v>
      </c>
      <c r="P117" s="150">
        <f t="shared" si="8"/>
        <v>39</v>
      </c>
      <c r="Q117" s="150" t="str">
        <f ca="1">IF(Main!$AY112&lt;&gt;"#",$P117-Main!$AY112,"#")</f>
        <v>#</v>
      </c>
      <c r="R117" s="35">
        <f>Main!E112*Mask!G$18</f>
        <v>0</v>
      </c>
      <c r="S117" s="35">
        <f>Main!F112*Mask!H$18</f>
        <v>0</v>
      </c>
      <c r="T117" s="35">
        <f>Main!G112*Mask!I$18</f>
        <v>0</v>
      </c>
      <c r="U117" s="35">
        <f>Main!H112*Mask!J$18</f>
        <v>0</v>
      </c>
      <c r="V117" s="35">
        <f>Main!I112*Mask!K$18</f>
        <v>0</v>
      </c>
      <c r="W117" s="35">
        <f>Main!J112*Mask!L$18</f>
        <v>0</v>
      </c>
      <c r="X117" s="35">
        <f>Main!K112*Mask!M$18</f>
        <v>0</v>
      </c>
      <c r="Y117" s="35">
        <f>Main!L112*Mask!N$18</f>
        <v>0</v>
      </c>
      <c r="Z117" s="35">
        <f>Main!M112*Mask!O$18</f>
        <v>0</v>
      </c>
      <c r="AA117" s="35">
        <f>Main!N112*Mask!P$18</f>
        <v>0</v>
      </c>
      <c r="AB117" s="35">
        <f>Main!O112*Mask!Q$18</f>
        <v>0</v>
      </c>
      <c r="AC117" s="35">
        <f>Main!P112*Mask!R$18</f>
        <v>0</v>
      </c>
      <c r="AD117" s="35">
        <f>Main!Q112*Mask!S$18</f>
        <v>0</v>
      </c>
      <c r="AE117" s="35">
        <f>Main!R112*Mask!T$18</f>
        <v>0</v>
      </c>
      <c r="AF117" s="35">
        <f>Main!S112*Mask!U$18</f>
        <v>0</v>
      </c>
      <c r="AG117" s="35">
        <f>Main!T112*Mask!V$18</f>
        <v>0</v>
      </c>
      <c r="AH117" s="35">
        <f>Main!U112*Mask!W$18</f>
        <v>0</v>
      </c>
      <c r="AI117" s="35">
        <f>Main!V112*Mask!X$18</f>
        <v>0</v>
      </c>
      <c r="AJ117" s="35">
        <f>Main!W112*Mask!Y$18</f>
        <v>0</v>
      </c>
      <c r="AK117" s="35">
        <f>Main!X112*Mask!Z$18</f>
        <v>0</v>
      </c>
      <c r="AL117" s="35">
        <f>Main!Y112*Mask!AA$18</f>
        <v>0</v>
      </c>
      <c r="AM117" s="35">
        <f>Main!Z112*Mask!AB$18</f>
        <v>0</v>
      </c>
      <c r="AN117" s="35"/>
      <c r="AO117" s="35">
        <f>IF(OR($A$1&lt;=Main!AA$4,ISBLANK($N117)),0,Main!AA112)</f>
        <v>0</v>
      </c>
      <c r="AP117" s="35">
        <f>IF(OR($A$1&lt;=Main!AB$4,ISBLANK($N117)),0,Main!AB112)</f>
        <v>0</v>
      </c>
      <c r="AQ117" s="35">
        <f>IF(OR($A$1&lt;=Main!AC$4,ISBLANK($N117)),0,Main!AC112)</f>
        <v>0</v>
      </c>
      <c r="AR117" s="35">
        <f>IF(OR($A$1&lt;=Main!AD$4,ISBLANK($N117)),0,Main!AD112)</f>
        <v>0</v>
      </c>
      <c r="AS117" s="35">
        <f>IF(OR($A$1&lt;=Main!AE$4,ISBLANK($N117)),0,Main!AE112)</f>
        <v>0</v>
      </c>
      <c r="AT117" s="35">
        <f>IF(OR($A$1&lt;=Main!AF$4,ISBLANK($N117)),0,Main!AF112)</f>
        <v>0</v>
      </c>
      <c r="AU117" s="35">
        <f>IF(OR($A$1&lt;=Main!AG$4,ISBLANK($N117)),0,Main!AG112)</f>
        <v>0</v>
      </c>
      <c r="AV117" s="35">
        <f>IF(OR($A$1&lt;=Main!AH$4,ISBLANK($N117)),0,Main!AH112)</f>
        <v>0</v>
      </c>
      <c r="AW117" s="35">
        <f>IF(OR($A$1&lt;=Main!AI$4,ISBLANK($N117)),0,Main!AI112)</f>
        <v>0</v>
      </c>
      <c r="AX117" s="35">
        <f>IF(OR($A$1&lt;=Main!AJ$4,ISBLANK($N117)),0,Main!AJ112)</f>
        <v>0</v>
      </c>
      <c r="AY117" s="35">
        <f>IF(OR($A$1&lt;=Main!AK$4,ISBLANK($N117)),0,Main!AK112)</f>
        <v>0</v>
      </c>
      <c r="AZ117" s="35">
        <f>IF(OR($A$1&lt;=Main!AL$4,ISBLANK($N117)),0,Main!AL112)</f>
        <v>0</v>
      </c>
      <c r="BA117" s="35">
        <f>IF(OR($A$1&lt;=Main!AM$4,ISBLANK($N117)),0,Main!AM112)</f>
        <v>0</v>
      </c>
      <c r="BB117" s="35">
        <f>IF(OR($A$1&lt;=Main!AN$4,ISBLANK($N117)),0,Main!AN112)</f>
        <v>0</v>
      </c>
      <c r="BC117" s="35">
        <f>IF(OR($A$1&lt;=Main!AO$4,ISBLANK($N117)),0,Main!AO112)</f>
        <v>0</v>
      </c>
      <c r="BD117" s="35">
        <f>IF(OR($A$1&lt;=Main!AP$4,ISBLANK($N117)),0,Main!AP112)</f>
        <v>0</v>
      </c>
      <c r="BE117" s="35">
        <f>IF(OR($A$1&lt;=Main!AQ$4,ISBLANK($N117)),0,Main!AQ112)</f>
        <v>0</v>
      </c>
      <c r="BF117" s="35">
        <f>IF(OR($A$1&lt;=Main!AR$4,ISBLANK($N117)),0,Main!AR112)</f>
        <v>0</v>
      </c>
      <c r="BG117" s="35">
        <f>IF(OR($A$1&lt;=Main!AS$4,ISBLANK($N117)),0,Main!AS112)</f>
        <v>0</v>
      </c>
      <c r="BH117" s="35">
        <f>IF(OR($A$1&lt;=Main!AT$4,ISBLANK($N117)),0,Main!AT112)</f>
        <v>0</v>
      </c>
      <c r="BI117" s="35">
        <f>IF(OR($A$1&lt;=Main!AU$4,ISBLANK($N117)),0,Main!AU112)</f>
        <v>0</v>
      </c>
      <c r="BJ117" s="35">
        <f>IF(OR($A$1&lt;=Main!AV$4,ISBLANK($N117)),0,Main!AV112)</f>
        <v>0</v>
      </c>
    </row>
    <row r="118" spans="12:62">
      <c r="L118" s="146">
        <f>VLOOKUP($E59,Mask!$A$2:$C$102,$M$8,0)</f>
        <v>0</v>
      </c>
      <c r="M118" s="6">
        <f t="shared" si="6"/>
        <v>0</v>
      </c>
      <c r="N118" s="6" t="str">
        <f>Main!$A113&amp;Main!$B113</f>
        <v/>
      </c>
      <c r="O118" s="145">
        <f t="shared" si="7"/>
        <v>0</v>
      </c>
      <c r="P118" s="150">
        <f t="shared" si="8"/>
        <v>39</v>
      </c>
      <c r="Q118" s="150" t="str">
        <f ca="1">IF(Main!$AY113&lt;&gt;"#",$P118-Main!$AY113,"#")</f>
        <v>#</v>
      </c>
      <c r="R118" s="35">
        <f>Main!E113*Mask!G$18</f>
        <v>0</v>
      </c>
      <c r="S118" s="35">
        <f>Main!F113*Mask!H$18</f>
        <v>0</v>
      </c>
      <c r="T118" s="35">
        <f>Main!G113*Mask!I$18</f>
        <v>0</v>
      </c>
      <c r="U118" s="35">
        <f>Main!H113*Mask!J$18</f>
        <v>0</v>
      </c>
      <c r="V118" s="35">
        <f>Main!I113*Mask!K$18</f>
        <v>0</v>
      </c>
      <c r="W118" s="35">
        <f>Main!J113*Mask!L$18</f>
        <v>0</v>
      </c>
      <c r="X118" s="35">
        <f>Main!K113*Mask!M$18</f>
        <v>0</v>
      </c>
      <c r="Y118" s="35">
        <f>Main!L113*Mask!N$18</f>
        <v>0</v>
      </c>
      <c r="Z118" s="35">
        <f>Main!M113*Mask!O$18</f>
        <v>0</v>
      </c>
      <c r="AA118" s="35">
        <f>Main!N113*Mask!P$18</f>
        <v>0</v>
      </c>
      <c r="AB118" s="35">
        <f>Main!O113*Mask!Q$18</f>
        <v>0</v>
      </c>
      <c r="AC118" s="35">
        <f>Main!P113*Mask!R$18</f>
        <v>0</v>
      </c>
      <c r="AD118" s="35">
        <f>Main!Q113*Mask!S$18</f>
        <v>0</v>
      </c>
      <c r="AE118" s="35">
        <f>Main!R113*Mask!T$18</f>
        <v>0</v>
      </c>
      <c r="AF118" s="35">
        <f>Main!S113*Mask!U$18</f>
        <v>0</v>
      </c>
      <c r="AG118" s="35">
        <f>Main!T113*Mask!V$18</f>
        <v>0</v>
      </c>
      <c r="AH118" s="35">
        <f>Main!U113*Mask!W$18</f>
        <v>0</v>
      </c>
      <c r="AI118" s="35">
        <f>Main!V113*Mask!X$18</f>
        <v>0</v>
      </c>
      <c r="AJ118" s="35">
        <f>Main!W113*Mask!Y$18</f>
        <v>0</v>
      </c>
      <c r="AK118" s="35">
        <f>Main!X113*Mask!Z$18</f>
        <v>0</v>
      </c>
      <c r="AL118" s="35">
        <f>Main!Y113*Mask!AA$18</f>
        <v>0</v>
      </c>
      <c r="AM118" s="35">
        <f>Main!Z113*Mask!AB$18</f>
        <v>0</v>
      </c>
      <c r="AN118" s="35"/>
      <c r="AO118" s="35">
        <f>IF(OR($A$1&lt;=Main!AA$4,ISBLANK($N118)),0,Main!AA113)</f>
        <v>0</v>
      </c>
      <c r="AP118" s="35">
        <f>IF(OR($A$1&lt;=Main!AB$4,ISBLANK($N118)),0,Main!AB113)</f>
        <v>0</v>
      </c>
      <c r="AQ118" s="35">
        <f>IF(OR($A$1&lt;=Main!AC$4,ISBLANK($N118)),0,Main!AC113)</f>
        <v>0</v>
      </c>
      <c r="AR118" s="35">
        <f>IF(OR($A$1&lt;=Main!AD$4,ISBLANK($N118)),0,Main!AD113)</f>
        <v>0</v>
      </c>
      <c r="AS118" s="35">
        <f>IF(OR($A$1&lt;=Main!AE$4,ISBLANK($N118)),0,Main!AE113)</f>
        <v>0</v>
      </c>
      <c r="AT118" s="35">
        <f>IF(OR($A$1&lt;=Main!AF$4,ISBLANK($N118)),0,Main!AF113)</f>
        <v>0</v>
      </c>
      <c r="AU118" s="35">
        <f>IF(OR($A$1&lt;=Main!AG$4,ISBLANK($N118)),0,Main!AG113)</f>
        <v>0</v>
      </c>
      <c r="AV118" s="35">
        <f>IF(OR($A$1&lt;=Main!AH$4,ISBLANK($N118)),0,Main!AH113)</f>
        <v>0</v>
      </c>
      <c r="AW118" s="35">
        <f>IF(OR($A$1&lt;=Main!AI$4,ISBLANK($N118)),0,Main!AI113)</f>
        <v>0</v>
      </c>
      <c r="AX118" s="35">
        <f>IF(OR($A$1&lt;=Main!AJ$4,ISBLANK($N118)),0,Main!AJ113)</f>
        <v>0</v>
      </c>
      <c r="AY118" s="35">
        <f>IF(OR($A$1&lt;=Main!AK$4,ISBLANK($N118)),0,Main!AK113)</f>
        <v>0</v>
      </c>
      <c r="AZ118" s="35">
        <f>IF(OR($A$1&lt;=Main!AL$4,ISBLANK($N118)),0,Main!AL113)</f>
        <v>0</v>
      </c>
      <c r="BA118" s="35">
        <f>IF(OR($A$1&lt;=Main!AM$4,ISBLANK($N118)),0,Main!AM113)</f>
        <v>0</v>
      </c>
      <c r="BB118" s="35">
        <f>IF(OR($A$1&lt;=Main!AN$4,ISBLANK($N118)),0,Main!AN113)</f>
        <v>0</v>
      </c>
      <c r="BC118" s="35">
        <f>IF(OR($A$1&lt;=Main!AO$4,ISBLANK($N118)),0,Main!AO113)</f>
        <v>0</v>
      </c>
      <c r="BD118" s="35">
        <f>IF(OR($A$1&lt;=Main!AP$4,ISBLANK($N118)),0,Main!AP113)</f>
        <v>0</v>
      </c>
      <c r="BE118" s="35">
        <f>IF(OR($A$1&lt;=Main!AQ$4,ISBLANK($N118)),0,Main!AQ113)</f>
        <v>0</v>
      </c>
      <c r="BF118" s="35">
        <f>IF(OR($A$1&lt;=Main!AR$4,ISBLANK($N118)),0,Main!AR113)</f>
        <v>0</v>
      </c>
      <c r="BG118" s="35">
        <f>IF(OR($A$1&lt;=Main!AS$4,ISBLANK($N118)),0,Main!AS113)</f>
        <v>0</v>
      </c>
      <c r="BH118" s="35">
        <f>IF(OR($A$1&lt;=Main!AT$4,ISBLANK($N118)),0,Main!AT113)</f>
        <v>0</v>
      </c>
      <c r="BI118" s="35">
        <f>IF(OR($A$1&lt;=Main!AU$4,ISBLANK($N118)),0,Main!AU113)</f>
        <v>0</v>
      </c>
      <c r="BJ118" s="35">
        <f>IF(OR($A$1&lt;=Main!AV$4,ISBLANK($N118)),0,Main!AV113)</f>
        <v>0</v>
      </c>
    </row>
    <row r="119" spans="12:62">
      <c r="L119" s="146">
        <f>VLOOKUP($E60,Mask!$A$2:$C$102,$M$8,0)</f>
        <v>0</v>
      </c>
      <c r="M119" s="6">
        <f t="shared" si="6"/>
        <v>0</v>
      </c>
      <c r="N119" s="6" t="str">
        <f>Main!$A114&amp;Main!$B114</f>
        <v/>
      </c>
      <c r="O119" s="145">
        <f t="shared" si="7"/>
        <v>0</v>
      </c>
      <c r="P119" s="150">
        <f t="shared" si="8"/>
        <v>39</v>
      </c>
      <c r="Q119" s="150" t="str">
        <f ca="1">IF(Main!$AY114&lt;&gt;"#",$P119-Main!$AY114,"#")</f>
        <v>#</v>
      </c>
      <c r="R119" s="35">
        <f>Main!E114*Mask!G$18</f>
        <v>0</v>
      </c>
      <c r="S119" s="35">
        <f>Main!F114*Mask!H$18</f>
        <v>0</v>
      </c>
      <c r="T119" s="35">
        <f>Main!G114*Mask!I$18</f>
        <v>0</v>
      </c>
      <c r="U119" s="35">
        <f>Main!H114*Mask!J$18</f>
        <v>0</v>
      </c>
      <c r="V119" s="35">
        <f>Main!I114*Mask!K$18</f>
        <v>0</v>
      </c>
      <c r="W119" s="35">
        <f>Main!J114*Mask!L$18</f>
        <v>0</v>
      </c>
      <c r="X119" s="35">
        <f>Main!K114*Mask!M$18</f>
        <v>0</v>
      </c>
      <c r="Y119" s="35">
        <f>Main!L114*Mask!N$18</f>
        <v>0</v>
      </c>
      <c r="Z119" s="35">
        <f>Main!M114*Mask!O$18</f>
        <v>0</v>
      </c>
      <c r="AA119" s="35">
        <f>Main!N114*Mask!P$18</f>
        <v>0</v>
      </c>
      <c r="AB119" s="35">
        <f>Main!O114*Mask!Q$18</f>
        <v>0</v>
      </c>
      <c r="AC119" s="35">
        <f>Main!P114*Mask!R$18</f>
        <v>0</v>
      </c>
      <c r="AD119" s="35">
        <f>Main!Q114*Mask!S$18</f>
        <v>0</v>
      </c>
      <c r="AE119" s="35">
        <f>Main!R114*Mask!T$18</f>
        <v>0</v>
      </c>
      <c r="AF119" s="35">
        <f>Main!S114*Mask!U$18</f>
        <v>0</v>
      </c>
      <c r="AG119" s="35">
        <f>Main!T114*Mask!V$18</f>
        <v>0</v>
      </c>
      <c r="AH119" s="35">
        <f>Main!U114*Mask!W$18</f>
        <v>0</v>
      </c>
      <c r="AI119" s="35">
        <f>Main!V114*Mask!X$18</f>
        <v>0</v>
      </c>
      <c r="AJ119" s="35">
        <f>Main!W114*Mask!Y$18</f>
        <v>0</v>
      </c>
      <c r="AK119" s="35">
        <f>Main!X114*Mask!Z$18</f>
        <v>0</v>
      </c>
      <c r="AL119" s="35">
        <f>Main!Y114*Mask!AA$18</f>
        <v>0</v>
      </c>
      <c r="AM119" s="35">
        <f>Main!Z114*Mask!AB$18</f>
        <v>0</v>
      </c>
      <c r="AN119" s="35"/>
      <c r="AO119" s="35">
        <f>IF(OR($A$1&lt;=Main!AA$4,ISBLANK($N119)),0,Main!AA114)</f>
        <v>0</v>
      </c>
      <c r="AP119" s="35">
        <f>IF(OR($A$1&lt;=Main!AB$4,ISBLANK($N119)),0,Main!AB114)</f>
        <v>0</v>
      </c>
      <c r="AQ119" s="35">
        <f>IF(OR($A$1&lt;=Main!AC$4,ISBLANK($N119)),0,Main!AC114)</f>
        <v>0</v>
      </c>
      <c r="AR119" s="35">
        <f>IF(OR($A$1&lt;=Main!AD$4,ISBLANK($N119)),0,Main!AD114)</f>
        <v>0</v>
      </c>
      <c r="AS119" s="35">
        <f>IF(OR($A$1&lt;=Main!AE$4,ISBLANK($N119)),0,Main!AE114)</f>
        <v>0</v>
      </c>
      <c r="AT119" s="35">
        <f>IF(OR($A$1&lt;=Main!AF$4,ISBLANK($N119)),0,Main!AF114)</f>
        <v>0</v>
      </c>
      <c r="AU119" s="35">
        <f>IF(OR($A$1&lt;=Main!AG$4,ISBLANK($N119)),0,Main!AG114)</f>
        <v>0</v>
      </c>
      <c r="AV119" s="35">
        <f>IF(OR($A$1&lt;=Main!AH$4,ISBLANK($N119)),0,Main!AH114)</f>
        <v>0</v>
      </c>
      <c r="AW119" s="35">
        <f>IF(OR($A$1&lt;=Main!AI$4,ISBLANK($N119)),0,Main!AI114)</f>
        <v>0</v>
      </c>
      <c r="AX119" s="35">
        <f>IF(OR($A$1&lt;=Main!AJ$4,ISBLANK($N119)),0,Main!AJ114)</f>
        <v>0</v>
      </c>
      <c r="AY119" s="35">
        <f>IF(OR($A$1&lt;=Main!AK$4,ISBLANK($N119)),0,Main!AK114)</f>
        <v>0</v>
      </c>
      <c r="AZ119" s="35">
        <f>IF(OR($A$1&lt;=Main!AL$4,ISBLANK($N119)),0,Main!AL114)</f>
        <v>0</v>
      </c>
      <c r="BA119" s="35">
        <f>IF(OR($A$1&lt;=Main!AM$4,ISBLANK($N119)),0,Main!AM114)</f>
        <v>0</v>
      </c>
      <c r="BB119" s="35">
        <f>IF(OR($A$1&lt;=Main!AN$4,ISBLANK($N119)),0,Main!AN114)</f>
        <v>0</v>
      </c>
      <c r="BC119" s="35">
        <f>IF(OR($A$1&lt;=Main!AO$4,ISBLANK($N119)),0,Main!AO114)</f>
        <v>0</v>
      </c>
      <c r="BD119" s="35">
        <f>IF(OR($A$1&lt;=Main!AP$4,ISBLANK($N119)),0,Main!AP114)</f>
        <v>0</v>
      </c>
      <c r="BE119" s="35">
        <f>IF(OR($A$1&lt;=Main!AQ$4,ISBLANK($N119)),0,Main!AQ114)</f>
        <v>0</v>
      </c>
      <c r="BF119" s="35">
        <f>IF(OR($A$1&lt;=Main!AR$4,ISBLANK($N119)),0,Main!AR114)</f>
        <v>0</v>
      </c>
      <c r="BG119" s="35">
        <f>IF(OR($A$1&lt;=Main!AS$4,ISBLANK($N119)),0,Main!AS114)</f>
        <v>0</v>
      </c>
      <c r="BH119" s="35">
        <f>IF(OR($A$1&lt;=Main!AT$4,ISBLANK($N119)),0,Main!AT114)</f>
        <v>0</v>
      </c>
      <c r="BI119" s="35">
        <f>IF(OR($A$1&lt;=Main!AU$4,ISBLANK($N119)),0,Main!AU114)</f>
        <v>0</v>
      </c>
      <c r="BJ119" s="35">
        <f>IF(OR($A$1&lt;=Main!AV$4,ISBLANK($N119)),0,Main!AV114)</f>
        <v>0</v>
      </c>
    </row>
    <row r="120" spans="12:62">
      <c r="L120" s="146" t="e">
        <f>VLOOKUP($E60,Mask!$A$2:$B$102,$K$6,0)</f>
        <v>#VALUE!</v>
      </c>
      <c r="M120" s="6" t="e">
        <f t="shared" ref="M120" si="9">L120*(1+$D$7)*$D$3/100*$D$8</f>
        <v>#VALUE!</v>
      </c>
      <c r="N120" s="6" t="str">
        <f>Main!$A115&amp;Main!$B115</f>
        <v/>
      </c>
      <c r="O120" s="145">
        <f t="shared" si="7"/>
        <v>0</v>
      </c>
      <c r="P120" s="150">
        <f t="shared" si="8"/>
        <v>39</v>
      </c>
      <c r="Q120" s="150" t="str">
        <f ca="1">IF(Main!$AY115&lt;&gt;"#",$P120-Main!$AY115,"#")</f>
        <v>#</v>
      </c>
      <c r="R120" s="35">
        <f>Main!E115*Mask!G$18</f>
        <v>0</v>
      </c>
      <c r="S120" s="35">
        <f>Main!F115*Mask!H$18</f>
        <v>0</v>
      </c>
      <c r="T120" s="35">
        <f>Main!G115*Mask!I$18</f>
        <v>0</v>
      </c>
      <c r="U120" s="35">
        <f>Main!H115*Mask!J$18</f>
        <v>0</v>
      </c>
      <c r="V120" s="35">
        <f>Main!I115*Mask!K$18</f>
        <v>0</v>
      </c>
      <c r="W120" s="35">
        <f>Main!J115*Mask!L$18</f>
        <v>0</v>
      </c>
      <c r="X120" s="35">
        <f>Main!K115*Mask!M$18</f>
        <v>0</v>
      </c>
      <c r="Y120" s="35">
        <f>Main!L115*Mask!N$18</f>
        <v>0</v>
      </c>
      <c r="Z120" s="35">
        <f>Main!M115*Mask!O$18</f>
        <v>0</v>
      </c>
      <c r="AA120" s="35">
        <f>Main!N115*Mask!P$18</f>
        <v>0</v>
      </c>
      <c r="AB120" s="35">
        <f>Main!O115*Mask!Q$18</f>
        <v>0</v>
      </c>
      <c r="AC120" s="35">
        <f>Main!P115*Mask!R$18</f>
        <v>0</v>
      </c>
      <c r="AD120" s="35">
        <f>Main!Q115*Mask!S$18</f>
        <v>0</v>
      </c>
      <c r="AE120" s="35">
        <f>Main!R115*Mask!T$18</f>
        <v>0</v>
      </c>
      <c r="AF120" s="35">
        <f>Main!S115*Mask!U$18</f>
        <v>0</v>
      </c>
      <c r="AG120" s="35">
        <f>Main!T115*Mask!V$18</f>
        <v>0</v>
      </c>
      <c r="AH120" s="35">
        <f>Main!U115*Mask!W$18</f>
        <v>0</v>
      </c>
      <c r="AI120" s="35">
        <f>Main!V115*Mask!X$18</f>
        <v>0</v>
      </c>
      <c r="AJ120" s="35">
        <f>Main!W115*Mask!Y$18</f>
        <v>0</v>
      </c>
      <c r="AK120" s="35">
        <f>Main!X115*Mask!Z$18</f>
        <v>0</v>
      </c>
      <c r="AL120" s="35">
        <f>Main!Y115*Mask!AA$18</f>
        <v>0</v>
      </c>
      <c r="AM120" s="35">
        <f>Main!Z115*Mask!AB$18</f>
        <v>0</v>
      </c>
      <c r="AN120" s="35"/>
      <c r="AO120" s="35">
        <f>IF(OR($A$1&lt;=Main!AA$4,ISBLANK($N120)),0,Main!AA115)</f>
        <v>0</v>
      </c>
      <c r="AP120" s="35">
        <f>IF(OR($A$1&lt;=Main!AB$4,ISBLANK($N120)),0,Main!AB115)</f>
        <v>0</v>
      </c>
      <c r="AQ120" s="35">
        <f>IF(OR($A$1&lt;=Main!AC$4,ISBLANK($N120)),0,Main!AC115)</f>
        <v>0</v>
      </c>
      <c r="AR120" s="35">
        <f>IF(OR($A$1&lt;=Main!AD$4,ISBLANK($N120)),0,Main!AD115)</f>
        <v>0</v>
      </c>
      <c r="AS120" s="35">
        <f>IF(OR($A$1&lt;=Main!AE$4,ISBLANK($N120)),0,Main!AE115)</f>
        <v>0</v>
      </c>
      <c r="AT120" s="35">
        <f>IF(OR($A$1&lt;=Main!AF$4,ISBLANK($N120)),0,Main!AF115)</f>
        <v>0</v>
      </c>
      <c r="AU120" s="35">
        <f>IF(OR($A$1&lt;=Main!AG$4,ISBLANK($N120)),0,Main!AG115)</f>
        <v>0</v>
      </c>
      <c r="AV120" s="35">
        <f>IF(OR($A$1&lt;=Main!AH$4,ISBLANK($N120)),0,Main!AH115)</f>
        <v>0</v>
      </c>
      <c r="AW120" s="35">
        <f>IF(OR($A$1&lt;=Main!AI$4,ISBLANK($N120)),0,Main!AI115)</f>
        <v>0</v>
      </c>
      <c r="AX120" s="35">
        <f>IF(OR($A$1&lt;=Main!AJ$4,ISBLANK($N120)),0,Main!AJ115)</f>
        <v>0</v>
      </c>
      <c r="AY120" s="35">
        <f>IF(OR($A$1&lt;=Main!AK$4,ISBLANK($N120)),0,Main!AK115)</f>
        <v>0</v>
      </c>
      <c r="AZ120" s="35">
        <f>IF(OR($A$1&lt;=Main!AL$4,ISBLANK($N120)),0,Main!AL115)</f>
        <v>0</v>
      </c>
      <c r="BA120" s="35">
        <f>IF(OR($A$1&lt;=Main!AM$4,ISBLANK($N120)),0,Main!AM115)</f>
        <v>0</v>
      </c>
      <c r="BB120" s="35">
        <f>IF(OR($A$1&lt;=Main!AN$4,ISBLANK($N120)),0,Main!AN115)</f>
        <v>0</v>
      </c>
      <c r="BC120" s="35">
        <f>IF(OR($A$1&lt;=Main!AO$4,ISBLANK($N120)),0,Main!AO115)</f>
        <v>0</v>
      </c>
      <c r="BD120" s="35">
        <f>IF(OR($A$1&lt;=Main!AP$4,ISBLANK($N120)),0,Main!AP115)</f>
        <v>0</v>
      </c>
      <c r="BE120" s="35">
        <f>IF(OR($A$1&lt;=Main!AQ$4,ISBLANK($N120)),0,Main!AQ115)</f>
        <v>0</v>
      </c>
      <c r="BF120" s="35">
        <f>IF(OR($A$1&lt;=Main!AR$4,ISBLANK($N120)),0,Main!AR115)</f>
        <v>0</v>
      </c>
      <c r="BG120" s="35">
        <f>IF(OR($A$1&lt;=Main!AS$4,ISBLANK($N120)),0,Main!AS115)</f>
        <v>0</v>
      </c>
      <c r="BH120" s="35">
        <f>IF(OR($A$1&lt;=Main!AT$4,ISBLANK($N120)),0,Main!AT115)</f>
        <v>0</v>
      </c>
      <c r="BI120" s="35">
        <f>IF(OR($A$1&lt;=Main!AU$4,ISBLANK($N120)),0,Main!AU115)</f>
        <v>0</v>
      </c>
      <c r="BJ120" s="35">
        <f>IF(OR($A$1&lt;=Main!AV$4,ISBLANK($N120)),0,Main!AV115)</f>
        <v>0</v>
      </c>
    </row>
    <row r="121" spans="12:62">
      <c r="L121" s="146"/>
      <c r="M121" s="6" t="str">
        <f>Main!$A116&amp;Main!$B116</f>
        <v/>
      </c>
      <c r="N121" s="6" t="str">
        <f>Main!$A116&amp;Main!$B116</f>
        <v/>
      </c>
      <c r="O121" s="145">
        <f t="shared" si="7"/>
        <v>0</v>
      </c>
      <c r="P121" s="150">
        <f t="shared" si="8"/>
        <v>39</v>
      </c>
      <c r="Q121" s="150" t="str">
        <f ca="1">IF(Main!$AY116&lt;&gt;"#",$P121-Main!$AY116,"#")</f>
        <v>#</v>
      </c>
      <c r="R121" s="35">
        <f>Main!E116*Mask!G$18</f>
        <v>0</v>
      </c>
      <c r="S121" s="35">
        <f>Main!F116*Mask!H$18</f>
        <v>0</v>
      </c>
      <c r="T121" s="35">
        <f>Main!G116*Mask!I$18</f>
        <v>0</v>
      </c>
      <c r="U121" s="35">
        <f>Main!H116*Mask!J$18</f>
        <v>0</v>
      </c>
      <c r="V121" s="35">
        <f>Main!I116*Mask!K$18</f>
        <v>0</v>
      </c>
      <c r="W121" s="35">
        <f>Main!J116*Mask!L$18</f>
        <v>0</v>
      </c>
      <c r="X121" s="35">
        <f>Main!K116*Mask!M$18</f>
        <v>0</v>
      </c>
      <c r="Y121" s="35">
        <f>Main!L116*Mask!N$18</f>
        <v>0</v>
      </c>
      <c r="Z121" s="35">
        <f>Main!M116*Mask!O$18</f>
        <v>0</v>
      </c>
      <c r="AA121" s="35">
        <f>Main!N116*Mask!P$18</f>
        <v>0</v>
      </c>
      <c r="AB121" s="35">
        <f>Main!O116*Mask!Q$18</f>
        <v>0</v>
      </c>
      <c r="AC121" s="35">
        <f>Main!P116*Mask!R$18</f>
        <v>0</v>
      </c>
      <c r="AD121" s="35">
        <f>Main!Q116*Mask!S$18</f>
        <v>0</v>
      </c>
      <c r="AE121" s="35">
        <f>Main!R116*Mask!T$18</f>
        <v>0</v>
      </c>
      <c r="AF121" s="35">
        <f>Main!S116*Mask!U$18</f>
        <v>0</v>
      </c>
      <c r="AG121" s="35">
        <f>Main!T116*Mask!V$18</f>
        <v>0</v>
      </c>
      <c r="AH121" s="35">
        <f>Main!U116*Mask!W$18</f>
        <v>0</v>
      </c>
      <c r="AI121" s="35">
        <f>Main!V116*Mask!X$18</f>
        <v>0</v>
      </c>
      <c r="AJ121" s="35">
        <f>Main!W116*Mask!Y$18</f>
        <v>0</v>
      </c>
      <c r="AK121" s="35">
        <f>Main!X116*Mask!Z$18</f>
        <v>0</v>
      </c>
      <c r="AL121" s="35">
        <f>Main!Y116*Mask!AA$18</f>
        <v>0</v>
      </c>
      <c r="AM121" s="35">
        <f>Main!Z116*Mask!AB$18</f>
        <v>0</v>
      </c>
      <c r="AN121" s="35"/>
      <c r="AO121" s="35">
        <f>IF(OR($A$1&lt;=Main!AA$4,ISBLANK($N121)),0,Main!AA116)</f>
        <v>0</v>
      </c>
      <c r="AP121" s="35">
        <f>IF(OR($A$1&lt;=Main!AB$4,ISBLANK($N121)),0,Main!AB116)</f>
        <v>0</v>
      </c>
      <c r="AQ121" s="35">
        <f>IF(OR($A$1&lt;=Main!AC$4,ISBLANK($N121)),0,Main!AC116)</f>
        <v>0</v>
      </c>
      <c r="AR121" s="35">
        <f>IF(OR($A$1&lt;=Main!AD$4,ISBLANK($N121)),0,Main!AD116)</f>
        <v>0</v>
      </c>
      <c r="AS121" s="35">
        <f>IF(OR($A$1&lt;=Main!AE$4,ISBLANK($N121)),0,Main!AE116)</f>
        <v>0</v>
      </c>
      <c r="AT121" s="35">
        <f>IF(OR($A$1&lt;=Main!AF$4,ISBLANK($N121)),0,Main!AF116)</f>
        <v>0</v>
      </c>
      <c r="AU121" s="35">
        <f>IF(OR($A$1&lt;=Main!AG$4,ISBLANK($N121)),0,Main!AG116)</f>
        <v>0</v>
      </c>
      <c r="AV121" s="35">
        <f>IF(OR($A$1&lt;=Main!AH$4,ISBLANK($N121)),0,Main!AH116)</f>
        <v>0</v>
      </c>
      <c r="AW121" s="35">
        <f>IF(OR($A$1&lt;=Main!AI$4,ISBLANK($N121)),0,Main!AI116)</f>
        <v>0</v>
      </c>
      <c r="AX121" s="35">
        <f>IF(OR($A$1&lt;=Main!AJ$4,ISBLANK($N121)),0,Main!AJ116)</f>
        <v>0</v>
      </c>
      <c r="AY121" s="35">
        <f>IF(OR($A$1&lt;=Main!AK$4,ISBLANK($N121)),0,Main!AK116)</f>
        <v>0</v>
      </c>
      <c r="AZ121" s="35">
        <f>IF(OR($A$1&lt;=Main!AL$4,ISBLANK($N121)),0,Main!AL116)</f>
        <v>0</v>
      </c>
      <c r="BA121" s="35">
        <f>IF(OR($A$1&lt;=Main!AM$4,ISBLANK($N121)),0,Main!AM116)</f>
        <v>0</v>
      </c>
      <c r="BB121" s="35">
        <f>IF(OR($A$1&lt;=Main!AN$4,ISBLANK($N121)),0,Main!AN116)</f>
        <v>0</v>
      </c>
      <c r="BC121" s="35">
        <f>IF(OR($A$1&lt;=Main!AO$4,ISBLANK($N121)),0,Main!AO116)</f>
        <v>0</v>
      </c>
      <c r="BD121" s="35">
        <f>IF(OR($A$1&lt;=Main!AP$4,ISBLANK($N121)),0,Main!AP116)</f>
        <v>0</v>
      </c>
      <c r="BE121" s="35">
        <f>IF(OR($A$1&lt;=Main!AQ$4,ISBLANK($N121)),0,Main!AQ116)</f>
        <v>0</v>
      </c>
      <c r="BF121" s="35">
        <f>IF(OR($A$1&lt;=Main!AR$4,ISBLANK($N121)),0,Main!AR116)</f>
        <v>0</v>
      </c>
      <c r="BG121" s="35">
        <f>IF(OR($A$1&lt;=Main!AS$4,ISBLANK($N121)),0,Main!AS116)</f>
        <v>0</v>
      </c>
      <c r="BH121" s="35">
        <f>IF(OR($A$1&lt;=Main!AT$4,ISBLANK($N121)),0,Main!AT116)</f>
        <v>0</v>
      </c>
      <c r="BI121" s="35">
        <f>IF(OR($A$1&lt;=Main!AU$4,ISBLANK($N121)),0,Main!AU116)</f>
        <v>0</v>
      </c>
      <c r="BJ121" s="35">
        <f>IF(OR($A$1&lt;=Main!AV$4,ISBLANK($N121)),0,Main!AV116)</f>
        <v>0</v>
      </c>
    </row>
    <row r="122" spans="12:62">
      <c r="M122" s="6" t="str">
        <f>Main!$A117&amp;Main!$B117</f>
        <v/>
      </c>
      <c r="N122" s="6" t="str">
        <f>Main!$A117&amp;Main!$B117</f>
        <v/>
      </c>
      <c r="O122" s="145">
        <f t="shared" si="7"/>
        <v>0</v>
      </c>
      <c r="P122" s="150">
        <f t="shared" si="8"/>
        <v>39</v>
      </c>
      <c r="Q122" s="150" t="str">
        <f ca="1">IF(Main!$AY117&lt;&gt;"#",$P122-Main!$AY117,"#")</f>
        <v>#</v>
      </c>
      <c r="R122" s="35">
        <f>Main!E117*Mask!G$18</f>
        <v>0</v>
      </c>
      <c r="S122" s="35">
        <f>Main!F117*Mask!H$18</f>
        <v>0</v>
      </c>
      <c r="T122" s="35">
        <f>Main!G117*Mask!I$18</f>
        <v>0</v>
      </c>
      <c r="U122" s="35">
        <f>Main!H117*Mask!J$18</f>
        <v>0</v>
      </c>
      <c r="V122" s="35">
        <f>Main!I117*Mask!K$18</f>
        <v>0</v>
      </c>
      <c r="W122" s="35">
        <f>Main!J117*Mask!L$18</f>
        <v>0</v>
      </c>
      <c r="X122" s="35">
        <f>Main!K117*Mask!M$18</f>
        <v>0</v>
      </c>
      <c r="Y122" s="35">
        <f>Main!L117*Mask!N$18</f>
        <v>0</v>
      </c>
      <c r="Z122" s="35">
        <f>Main!M117*Mask!O$18</f>
        <v>0</v>
      </c>
      <c r="AA122" s="35">
        <f>Main!N117*Mask!P$18</f>
        <v>0</v>
      </c>
      <c r="AB122" s="35">
        <f>Main!O117*Mask!Q$18</f>
        <v>0</v>
      </c>
      <c r="AC122" s="35">
        <f>Main!P117*Mask!R$18</f>
        <v>0</v>
      </c>
      <c r="AD122" s="35">
        <f>Main!Q117*Mask!S$18</f>
        <v>0</v>
      </c>
      <c r="AE122" s="35">
        <f>Main!R117*Mask!T$18</f>
        <v>0</v>
      </c>
      <c r="AF122" s="35">
        <f>Main!S117*Mask!U$18</f>
        <v>0</v>
      </c>
      <c r="AG122" s="35">
        <f>Main!T117*Mask!V$18</f>
        <v>0</v>
      </c>
      <c r="AH122" s="35">
        <f>Main!U117*Mask!W$18</f>
        <v>0</v>
      </c>
      <c r="AI122" s="35">
        <f>Main!V117*Mask!X$18</f>
        <v>0</v>
      </c>
      <c r="AJ122" s="35">
        <f>Main!W117*Mask!Y$18</f>
        <v>0</v>
      </c>
      <c r="AK122" s="35">
        <f>Main!X117*Mask!Z$18</f>
        <v>0</v>
      </c>
      <c r="AL122" s="35">
        <f>Main!Y117*Mask!AA$18</f>
        <v>0</v>
      </c>
      <c r="AM122" s="35">
        <f>Main!Z117*Mask!AB$18</f>
        <v>0</v>
      </c>
      <c r="AN122" s="35"/>
      <c r="AO122" s="35">
        <f>IF(OR($A$1&lt;=Main!AA$4,ISBLANK($N122)),0,Main!AA117)</f>
        <v>0</v>
      </c>
      <c r="AP122" s="35">
        <f>IF(OR($A$1&lt;=Main!AB$4,ISBLANK($N122)),0,Main!AB117)</f>
        <v>0</v>
      </c>
      <c r="AQ122" s="35">
        <f>IF(OR($A$1&lt;=Main!AC$4,ISBLANK($N122)),0,Main!AC117)</f>
        <v>0</v>
      </c>
      <c r="AR122" s="35">
        <f>IF(OR($A$1&lt;=Main!AD$4,ISBLANK($N122)),0,Main!AD117)</f>
        <v>0</v>
      </c>
      <c r="AS122" s="35">
        <f>IF(OR($A$1&lt;=Main!AE$4,ISBLANK($N122)),0,Main!AE117)</f>
        <v>0</v>
      </c>
      <c r="AT122" s="35">
        <f>IF(OR($A$1&lt;=Main!AF$4,ISBLANK($N122)),0,Main!AF117)</f>
        <v>0</v>
      </c>
      <c r="AU122" s="35">
        <f>IF(OR($A$1&lt;=Main!AG$4,ISBLANK($N122)),0,Main!AG117)</f>
        <v>0</v>
      </c>
      <c r="AV122" s="35">
        <f>IF(OR($A$1&lt;=Main!AH$4,ISBLANK($N122)),0,Main!AH117)</f>
        <v>0</v>
      </c>
      <c r="AW122" s="35">
        <f>IF(OR($A$1&lt;=Main!AI$4,ISBLANK($N122)),0,Main!AI117)</f>
        <v>0</v>
      </c>
      <c r="AX122" s="35">
        <f>IF(OR($A$1&lt;=Main!AJ$4,ISBLANK($N122)),0,Main!AJ117)</f>
        <v>0</v>
      </c>
      <c r="AY122" s="35">
        <f>IF(OR($A$1&lt;=Main!AK$4,ISBLANK($N122)),0,Main!AK117)</f>
        <v>0</v>
      </c>
      <c r="AZ122" s="35">
        <f>IF(OR($A$1&lt;=Main!AL$4,ISBLANK($N122)),0,Main!AL117)</f>
        <v>0</v>
      </c>
      <c r="BA122" s="35">
        <f>IF(OR($A$1&lt;=Main!AM$4,ISBLANK($N122)),0,Main!AM117)</f>
        <v>0</v>
      </c>
      <c r="BB122" s="35">
        <f>IF(OR($A$1&lt;=Main!AN$4,ISBLANK($N122)),0,Main!AN117)</f>
        <v>0</v>
      </c>
      <c r="BC122" s="35">
        <f>IF(OR($A$1&lt;=Main!AO$4,ISBLANK($N122)),0,Main!AO117)</f>
        <v>0</v>
      </c>
      <c r="BD122" s="35">
        <f>IF(OR($A$1&lt;=Main!AP$4,ISBLANK($N122)),0,Main!AP117)</f>
        <v>0</v>
      </c>
      <c r="BE122" s="35">
        <f>IF(OR($A$1&lt;=Main!AQ$4,ISBLANK($N122)),0,Main!AQ117)</f>
        <v>0</v>
      </c>
      <c r="BF122" s="35">
        <f>IF(OR($A$1&lt;=Main!AR$4,ISBLANK($N122)),0,Main!AR117)</f>
        <v>0</v>
      </c>
      <c r="BG122" s="35">
        <f>IF(OR($A$1&lt;=Main!AS$4,ISBLANK($N122)),0,Main!AS117)</f>
        <v>0</v>
      </c>
      <c r="BH122" s="35">
        <f>IF(OR($A$1&lt;=Main!AT$4,ISBLANK($N122)),0,Main!AT117)</f>
        <v>0</v>
      </c>
      <c r="BI122" s="35">
        <f>IF(OR($A$1&lt;=Main!AU$4,ISBLANK($N122)),0,Main!AU117)</f>
        <v>0</v>
      </c>
      <c r="BJ122" s="35">
        <f>IF(OR($A$1&lt;=Main!AV$4,ISBLANK($N122)),0,Main!AV117)</f>
        <v>0</v>
      </c>
    </row>
    <row r="123" spans="12:62">
      <c r="M123" s="6" t="str">
        <f>Main!$A118&amp;Main!$B118</f>
        <v/>
      </c>
      <c r="N123" s="6" t="str">
        <f>Main!$A118&amp;Main!$B118</f>
        <v/>
      </c>
      <c r="O123" s="145">
        <f t="shared" si="7"/>
        <v>0</v>
      </c>
      <c r="P123" s="150">
        <f t="shared" si="8"/>
        <v>39</v>
      </c>
      <c r="Q123" s="150" t="str">
        <f ca="1">IF(Main!$AY118&lt;&gt;"#",$P123-Main!$AY118,"#")</f>
        <v>#</v>
      </c>
      <c r="R123" s="35">
        <f>Main!E118*Mask!G$18</f>
        <v>0</v>
      </c>
      <c r="S123" s="35">
        <f>Main!F118*Mask!H$18</f>
        <v>0</v>
      </c>
      <c r="T123" s="35">
        <f>Main!G118*Mask!I$18</f>
        <v>0</v>
      </c>
      <c r="U123" s="35">
        <f>Main!H118*Mask!J$18</f>
        <v>0</v>
      </c>
      <c r="V123" s="35">
        <f>Main!I118*Mask!K$18</f>
        <v>0</v>
      </c>
      <c r="W123" s="35">
        <f>Main!J118*Mask!L$18</f>
        <v>0</v>
      </c>
      <c r="X123" s="35">
        <f>Main!K118*Mask!M$18</f>
        <v>0</v>
      </c>
      <c r="Y123" s="35">
        <f>Main!L118*Mask!N$18</f>
        <v>0</v>
      </c>
      <c r="Z123" s="35">
        <f>Main!M118*Mask!O$18</f>
        <v>0</v>
      </c>
      <c r="AA123" s="35">
        <f>Main!N118*Mask!P$18</f>
        <v>0</v>
      </c>
      <c r="AB123" s="35">
        <f>Main!O118*Mask!Q$18</f>
        <v>0</v>
      </c>
      <c r="AC123" s="35">
        <f>Main!P118*Mask!R$18</f>
        <v>0</v>
      </c>
      <c r="AD123" s="35">
        <f>Main!Q118*Mask!S$18</f>
        <v>0</v>
      </c>
      <c r="AE123" s="35">
        <f>Main!R118*Mask!T$18</f>
        <v>0</v>
      </c>
      <c r="AF123" s="35">
        <f>Main!S118*Mask!U$18</f>
        <v>0</v>
      </c>
      <c r="AG123" s="35">
        <f>Main!T118*Mask!V$18</f>
        <v>0</v>
      </c>
      <c r="AH123" s="35">
        <f>Main!U118*Mask!W$18</f>
        <v>0</v>
      </c>
      <c r="AI123" s="35">
        <f>Main!V118*Mask!X$18</f>
        <v>0</v>
      </c>
      <c r="AJ123" s="35">
        <f>Main!W118*Mask!Y$18</f>
        <v>0</v>
      </c>
      <c r="AK123" s="35">
        <f>Main!X118*Mask!Z$18</f>
        <v>0</v>
      </c>
      <c r="AL123" s="35">
        <f>Main!Y118*Mask!AA$18</f>
        <v>0</v>
      </c>
      <c r="AM123" s="35">
        <f>Main!Z118*Mask!AB$18</f>
        <v>0</v>
      </c>
      <c r="AN123" s="35"/>
      <c r="AO123" s="35">
        <f>IF(OR($A$1&lt;=Main!AA$4,ISBLANK($N123)),0,Main!AA118)</f>
        <v>0</v>
      </c>
      <c r="AP123" s="35">
        <f>IF(OR($A$1&lt;=Main!AB$4,ISBLANK($N123)),0,Main!AB118)</f>
        <v>0</v>
      </c>
      <c r="AQ123" s="35">
        <f>IF(OR($A$1&lt;=Main!AC$4,ISBLANK($N123)),0,Main!AC118)</f>
        <v>0</v>
      </c>
      <c r="AR123" s="35">
        <f>IF(OR($A$1&lt;=Main!AD$4,ISBLANK($N123)),0,Main!AD118)</f>
        <v>0</v>
      </c>
      <c r="AS123" s="35">
        <f>IF(OR($A$1&lt;=Main!AE$4,ISBLANK($N123)),0,Main!AE118)</f>
        <v>0</v>
      </c>
      <c r="AT123" s="35">
        <f>IF(OR($A$1&lt;=Main!AF$4,ISBLANK($N123)),0,Main!AF118)</f>
        <v>0</v>
      </c>
      <c r="AU123" s="35">
        <f>IF(OR($A$1&lt;=Main!AG$4,ISBLANK($N123)),0,Main!AG118)</f>
        <v>0</v>
      </c>
      <c r="AV123" s="35">
        <f>IF(OR($A$1&lt;=Main!AH$4,ISBLANK($N123)),0,Main!AH118)</f>
        <v>0</v>
      </c>
      <c r="AW123" s="35">
        <f>IF(OR($A$1&lt;=Main!AI$4,ISBLANK($N123)),0,Main!AI118)</f>
        <v>0</v>
      </c>
      <c r="AX123" s="35">
        <f>IF(OR($A$1&lt;=Main!AJ$4,ISBLANK($N123)),0,Main!AJ118)</f>
        <v>0</v>
      </c>
      <c r="AY123" s="35">
        <f>IF(OR($A$1&lt;=Main!AK$4,ISBLANK($N123)),0,Main!AK118)</f>
        <v>0</v>
      </c>
      <c r="AZ123" s="35">
        <f>IF(OR($A$1&lt;=Main!AL$4,ISBLANK($N123)),0,Main!AL118)</f>
        <v>0</v>
      </c>
      <c r="BA123" s="35">
        <f>IF(OR($A$1&lt;=Main!AM$4,ISBLANK($N123)),0,Main!AM118)</f>
        <v>0</v>
      </c>
      <c r="BB123" s="35">
        <f>IF(OR($A$1&lt;=Main!AN$4,ISBLANK($N123)),0,Main!AN118)</f>
        <v>0</v>
      </c>
      <c r="BC123" s="35">
        <f>IF(OR($A$1&lt;=Main!AO$4,ISBLANK($N123)),0,Main!AO118)</f>
        <v>0</v>
      </c>
      <c r="BD123" s="35">
        <f>IF(OR($A$1&lt;=Main!AP$4,ISBLANK($N123)),0,Main!AP118)</f>
        <v>0</v>
      </c>
      <c r="BE123" s="35">
        <f>IF(OR($A$1&lt;=Main!AQ$4,ISBLANK($N123)),0,Main!AQ118)</f>
        <v>0</v>
      </c>
      <c r="BF123" s="35">
        <f>IF(OR($A$1&lt;=Main!AR$4,ISBLANK($N123)),0,Main!AR118)</f>
        <v>0</v>
      </c>
      <c r="BG123" s="35">
        <f>IF(OR($A$1&lt;=Main!AS$4,ISBLANK($N123)),0,Main!AS118)</f>
        <v>0</v>
      </c>
      <c r="BH123" s="35">
        <f>IF(OR($A$1&lt;=Main!AT$4,ISBLANK($N123)),0,Main!AT118)</f>
        <v>0</v>
      </c>
      <c r="BI123" s="35">
        <f>IF(OR($A$1&lt;=Main!AU$4,ISBLANK($N123)),0,Main!AU118)</f>
        <v>0</v>
      </c>
      <c r="BJ123" s="35">
        <f>IF(OR($A$1&lt;=Main!AV$4,ISBLANK($N123)),0,Main!AV118)</f>
        <v>0</v>
      </c>
    </row>
    <row r="124" spans="12:62">
      <c r="M124" s="6" t="str">
        <f>Main!$A119&amp;Main!$B119</f>
        <v/>
      </c>
      <c r="N124" s="6" t="str">
        <f>Main!$A119&amp;Main!$B119</f>
        <v/>
      </c>
      <c r="O124" s="145">
        <f t="shared" si="7"/>
        <v>0</v>
      </c>
      <c r="P124" s="150">
        <f t="shared" si="8"/>
        <v>39</v>
      </c>
      <c r="Q124" s="150" t="str">
        <f ca="1">IF(Main!$AY119&lt;&gt;"#",$P124-Main!$AY119,"#")</f>
        <v>#</v>
      </c>
      <c r="R124" s="35">
        <f>Main!E119*Mask!G$18</f>
        <v>0</v>
      </c>
      <c r="S124" s="35">
        <f>Main!F119*Mask!H$18</f>
        <v>0</v>
      </c>
      <c r="T124" s="35">
        <f>Main!G119*Mask!I$18</f>
        <v>0</v>
      </c>
      <c r="U124" s="35">
        <f>Main!H119*Mask!J$18</f>
        <v>0</v>
      </c>
      <c r="V124" s="35">
        <f>Main!I119*Mask!K$18</f>
        <v>0</v>
      </c>
      <c r="W124" s="35">
        <f>Main!J119*Mask!L$18</f>
        <v>0</v>
      </c>
      <c r="X124" s="35">
        <f>Main!K119*Mask!M$18</f>
        <v>0</v>
      </c>
      <c r="Y124" s="35">
        <f>Main!L119*Mask!N$18</f>
        <v>0</v>
      </c>
      <c r="Z124" s="35">
        <f>Main!M119*Mask!O$18</f>
        <v>0</v>
      </c>
      <c r="AA124" s="35">
        <f>Main!N119*Mask!P$18</f>
        <v>0</v>
      </c>
      <c r="AB124" s="35">
        <f>Main!O119*Mask!Q$18</f>
        <v>0</v>
      </c>
      <c r="AC124" s="35">
        <f>Main!P119*Mask!R$18</f>
        <v>0</v>
      </c>
      <c r="AD124" s="35">
        <f>Main!Q119*Mask!S$18</f>
        <v>0</v>
      </c>
      <c r="AE124" s="35">
        <f>Main!R119*Mask!T$18</f>
        <v>0</v>
      </c>
      <c r="AF124" s="35">
        <f>Main!S119*Mask!U$18</f>
        <v>0</v>
      </c>
      <c r="AG124" s="35">
        <f>Main!T119*Mask!V$18</f>
        <v>0</v>
      </c>
      <c r="AH124" s="35">
        <f>Main!U119*Mask!W$18</f>
        <v>0</v>
      </c>
      <c r="AI124" s="35">
        <f>Main!V119*Mask!X$18</f>
        <v>0</v>
      </c>
      <c r="AJ124" s="35">
        <f>Main!W119*Mask!Y$18</f>
        <v>0</v>
      </c>
      <c r="AK124" s="35">
        <f>Main!X119*Mask!Z$18</f>
        <v>0</v>
      </c>
      <c r="AL124" s="35">
        <f>Main!Y119*Mask!AA$18</f>
        <v>0</v>
      </c>
      <c r="AM124" s="35">
        <f>Main!Z119*Mask!AB$18</f>
        <v>0</v>
      </c>
      <c r="AN124" s="35"/>
      <c r="AO124" s="35">
        <f>IF(OR($A$1&lt;=Main!AA$4,ISBLANK($N124)),0,Main!AA119)</f>
        <v>0</v>
      </c>
      <c r="AP124" s="35">
        <f>IF(OR($A$1&lt;=Main!AB$4,ISBLANK($N124)),0,Main!AB119)</f>
        <v>0</v>
      </c>
      <c r="AQ124" s="35">
        <f>IF(OR($A$1&lt;=Main!AC$4,ISBLANK($N124)),0,Main!AC119)</f>
        <v>0</v>
      </c>
      <c r="AR124" s="35">
        <f>IF(OR($A$1&lt;=Main!AD$4,ISBLANK($N124)),0,Main!AD119)</f>
        <v>0</v>
      </c>
      <c r="AS124" s="35">
        <f>IF(OR($A$1&lt;=Main!AE$4,ISBLANK($N124)),0,Main!AE119)</f>
        <v>0</v>
      </c>
      <c r="AT124" s="35">
        <f>IF(OR($A$1&lt;=Main!AF$4,ISBLANK($N124)),0,Main!AF119)</f>
        <v>0</v>
      </c>
      <c r="AU124" s="35">
        <f>IF(OR($A$1&lt;=Main!AG$4,ISBLANK($N124)),0,Main!AG119)</f>
        <v>0</v>
      </c>
      <c r="AV124" s="35">
        <f>IF(OR($A$1&lt;=Main!AH$4,ISBLANK($N124)),0,Main!AH119)</f>
        <v>0</v>
      </c>
      <c r="AW124" s="35">
        <f>IF(OR($A$1&lt;=Main!AI$4,ISBLANK($N124)),0,Main!AI119)</f>
        <v>0</v>
      </c>
      <c r="AX124" s="35">
        <f>IF(OR($A$1&lt;=Main!AJ$4,ISBLANK($N124)),0,Main!AJ119)</f>
        <v>0</v>
      </c>
      <c r="AY124" s="35">
        <f>IF(OR($A$1&lt;=Main!AK$4,ISBLANK($N124)),0,Main!AK119)</f>
        <v>0</v>
      </c>
      <c r="AZ124" s="35">
        <f>IF(OR($A$1&lt;=Main!AL$4,ISBLANK($N124)),0,Main!AL119)</f>
        <v>0</v>
      </c>
      <c r="BA124" s="35">
        <f>IF(OR($A$1&lt;=Main!AM$4,ISBLANK($N124)),0,Main!AM119)</f>
        <v>0</v>
      </c>
      <c r="BB124" s="35">
        <f>IF(OR($A$1&lt;=Main!AN$4,ISBLANK($N124)),0,Main!AN119)</f>
        <v>0</v>
      </c>
      <c r="BC124" s="35">
        <f>IF(OR($A$1&lt;=Main!AO$4,ISBLANK($N124)),0,Main!AO119)</f>
        <v>0</v>
      </c>
      <c r="BD124" s="35">
        <f>IF(OR($A$1&lt;=Main!AP$4,ISBLANK($N124)),0,Main!AP119)</f>
        <v>0</v>
      </c>
      <c r="BE124" s="35">
        <f>IF(OR($A$1&lt;=Main!AQ$4,ISBLANK($N124)),0,Main!AQ119)</f>
        <v>0</v>
      </c>
      <c r="BF124" s="35">
        <f>IF(OR($A$1&lt;=Main!AR$4,ISBLANK($N124)),0,Main!AR119)</f>
        <v>0</v>
      </c>
      <c r="BG124" s="35">
        <f>IF(OR($A$1&lt;=Main!AS$4,ISBLANK($N124)),0,Main!AS119)</f>
        <v>0</v>
      </c>
      <c r="BH124" s="35">
        <f>IF(OR($A$1&lt;=Main!AT$4,ISBLANK($N124)),0,Main!AT119)</f>
        <v>0</v>
      </c>
      <c r="BI124" s="35">
        <f>IF(OR($A$1&lt;=Main!AU$4,ISBLANK($N124)),0,Main!AU119)</f>
        <v>0</v>
      </c>
      <c r="BJ124" s="35">
        <f>IF(OR($A$1&lt;=Main!AV$4,ISBLANK($N124)),0,Main!AV119)</f>
        <v>0</v>
      </c>
    </row>
    <row r="125" spans="12:62">
      <c r="M125" s="6" t="str">
        <f>Main!$A120&amp;Main!$B120</f>
        <v/>
      </c>
      <c r="N125" s="6" t="str">
        <f>Main!$A120&amp;Main!$B120</f>
        <v/>
      </c>
      <c r="O125" s="145">
        <f t="shared" si="7"/>
        <v>0</v>
      </c>
      <c r="P125" s="150">
        <f t="shared" si="8"/>
        <v>39</v>
      </c>
      <c r="Q125" s="150" t="str">
        <f ca="1">IF(Main!$AY120&lt;&gt;"#",$P125-Main!$AY120,"#")</f>
        <v>#</v>
      </c>
      <c r="R125" s="35">
        <f>Main!E120*Mask!G$18</f>
        <v>0</v>
      </c>
      <c r="S125" s="35">
        <f>Main!F120*Mask!H$18</f>
        <v>0</v>
      </c>
      <c r="T125" s="35">
        <f>Main!G120*Mask!I$18</f>
        <v>0</v>
      </c>
      <c r="U125" s="35">
        <f>Main!H120*Mask!J$18</f>
        <v>0</v>
      </c>
      <c r="V125" s="35">
        <f>Main!I120*Mask!K$18</f>
        <v>0</v>
      </c>
      <c r="W125" s="35">
        <f>Main!J120*Mask!L$18</f>
        <v>0</v>
      </c>
      <c r="X125" s="35">
        <f>Main!K120*Mask!M$18</f>
        <v>0</v>
      </c>
      <c r="Y125" s="35">
        <f>Main!L120*Mask!N$18</f>
        <v>0</v>
      </c>
      <c r="Z125" s="35">
        <f>Main!M120*Mask!O$18</f>
        <v>0</v>
      </c>
      <c r="AA125" s="35">
        <f>Main!N120*Mask!P$18</f>
        <v>0</v>
      </c>
      <c r="AB125" s="35">
        <f>Main!O120*Mask!Q$18</f>
        <v>0</v>
      </c>
      <c r="AC125" s="35">
        <f>Main!P120*Mask!R$18</f>
        <v>0</v>
      </c>
      <c r="AD125" s="35">
        <f>Main!Q120*Mask!S$18</f>
        <v>0</v>
      </c>
      <c r="AE125" s="35">
        <f>Main!R120*Mask!T$18</f>
        <v>0</v>
      </c>
      <c r="AF125" s="35">
        <f>Main!S120*Mask!U$18</f>
        <v>0</v>
      </c>
      <c r="AG125" s="35">
        <f>Main!T120*Mask!V$18</f>
        <v>0</v>
      </c>
      <c r="AH125" s="35">
        <f>Main!U120*Mask!W$18</f>
        <v>0</v>
      </c>
      <c r="AI125" s="35">
        <f>Main!V120*Mask!X$18</f>
        <v>0</v>
      </c>
      <c r="AJ125" s="35">
        <f>Main!W120*Mask!Y$18</f>
        <v>0</v>
      </c>
      <c r="AK125" s="35">
        <f>Main!X120*Mask!Z$18</f>
        <v>0</v>
      </c>
      <c r="AL125" s="35">
        <f>Main!Y120*Mask!AA$18</f>
        <v>0</v>
      </c>
      <c r="AM125" s="35">
        <f>Main!Z120*Mask!AB$18</f>
        <v>0</v>
      </c>
      <c r="AN125" s="35"/>
      <c r="AO125" s="35">
        <f>IF(OR($A$1&lt;=Main!AA$4,ISBLANK($N125)),0,Main!AA120)</f>
        <v>0</v>
      </c>
      <c r="AP125" s="35">
        <f>IF(OR($A$1&lt;=Main!AB$4,ISBLANK($N125)),0,Main!AB120)</f>
        <v>0</v>
      </c>
      <c r="AQ125" s="35">
        <f>IF(OR($A$1&lt;=Main!AC$4,ISBLANK($N125)),0,Main!AC120)</f>
        <v>0</v>
      </c>
      <c r="AR125" s="35">
        <f>IF(OR($A$1&lt;=Main!AD$4,ISBLANK($N125)),0,Main!AD120)</f>
        <v>0</v>
      </c>
      <c r="AS125" s="35">
        <f>IF(OR($A$1&lt;=Main!AE$4,ISBLANK($N125)),0,Main!AE120)</f>
        <v>0</v>
      </c>
      <c r="AT125" s="35">
        <f>IF(OR($A$1&lt;=Main!AF$4,ISBLANK($N125)),0,Main!AF120)</f>
        <v>0</v>
      </c>
      <c r="AU125" s="35">
        <f>IF(OR($A$1&lt;=Main!AG$4,ISBLANK($N125)),0,Main!AG120)</f>
        <v>0</v>
      </c>
      <c r="AV125" s="35">
        <f>IF(OR($A$1&lt;=Main!AH$4,ISBLANK($N125)),0,Main!AH120)</f>
        <v>0</v>
      </c>
      <c r="AW125" s="35">
        <f>IF(OR($A$1&lt;=Main!AI$4,ISBLANK($N125)),0,Main!AI120)</f>
        <v>0</v>
      </c>
      <c r="AX125" s="35">
        <f>IF(OR($A$1&lt;=Main!AJ$4,ISBLANK($N125)),0,Main!AJ120)</f>
        <v>0</v>
      </c>
      <c r="AY125" s="35">
        <f>IF(OR($A$1&lt;=Main!AK$4,ISBLANK($N125)),0,Main!AK120)</f>
        <v>0</v>
      </c>
      <c r="AZ125" s="35">
        <f>IF(OR($A$1&lt;=Main!AL$4,ISBLANK($N125)),0,Main!AL120)</f>
        <v>0</v>
      </c>
      <c r="BA125" s="35">
        <f>IF(OR($A$1&lt;=Main!AM$4,ISBLANK($N125)),0,Main!AM120)</f>
        <v>0</v>
      </c>
      <c r="BB125" s="35">
        <f>IF(OR($A$1&lt;=Main!AN$4,ISBLANK($N125)),0,Main!AN120)</f>
        <v>0</v>
      </c>
      <c r="BC125" s="35">
        <f>IF(OR($A$1&lt;=Main!AO$4,ISBLANK($N125)),0,Main!AO120)</f>
        <v>0</v>
      </c>
      <c r="BD125" s="35">
        <f>IF(OR($A$1&lt;=Main!AP$4,ISBLANK($N125)),0,Main!AP120)</f>
        <v>0</v>
      </c>
      <c r="BE125" s="35">
        <f>IF(OR($A$1&lt;=Main!AQ$4,ISBLANK($N125)),0,Main!AQ120)</f>
        <v>0</v>
      </c>
      <c r="BF125" s="35">
        <f>IF(OR($A$1&lt;=Main!AR$4,ISBLANK($N125)),0,Main!AR120)</f>
        <v>0</v>
      </c>
      <c r="BG125" s="35">
        <f>IF(OR($A$1&lt;=Main!AS$4,ISBLANK($N125)),0,Main!AS120)</f>
        <v>0</v>
      </c>
      <c r="BH125" s="35">
        <f>IF(OR($A$1&lt;=Main!AT$4,ISBLANK($N125)),0,Main!AT120)</f>
        <v>0</v>
      </c>
      <c r="BI125" s="35">
        <f>IF(OR($A$1&lt;=Main!AU$4,ISBLANK($N125)),0,Main!AU120)</f>
        <v>0</v>
      </c>
      <c r="BJ125" s="35">
        <f>IF(OR($A$1&lt;=Main!AV$4,ISBLANK($N125)),0,Main!AV120)</f>
        <v>0</v>
      </c>
    </row>
    <row r="126" spans="12:62">
      <c r="M126" s="6" t="str">
        <f>Main!$A121&amp;Main!$B121</f>
        <v/>
      </c>
      <c r="N126" s="6" t="str">
        <f>Main!$A121&amp;Main!$B121</f>
        <v/>
      </c>
      <c r="O126" s="145">
        <f t="shared" si="7"/>
        <v>0</v>
      </c>
      <c r="P126" s="150">
        <f t="shared" si="8"/>
        <v>39</v>
      </c>
      <c r="Q126" s="150" t="str">
        <f ca="1">IF(Main!$AY121&lt;&gt;"#",$P126-Main!$AY121,"#")</f>
        <v>#</v>
      </c>
      <c r="R126" s="35">
        <f>Main!E121*Mask!G$18</f>
        <v>0</v>
      </c>
      <c r="S126" s="35">
        <f>Main!F121*Mask!H$18</f>
        <v>0</v>
      </c>
      <c r="T126" s="35">
        <f>Main!G121*Mask!I$18</f>
        <v>0</v>
      </c>
      <c r="U126" s="35">
        <f>Main!H121*Mask!J$18</f>
        <v>0</v>
      </c>
      <c r="V126" s="35">
        <f>Main!I121*Mask!K$18</f>
        <v>0</v>
      </c>
      <c r="W126" s="35">
        <f>Main!J121*Mask!L$18</f>
        <v>0</v>
      </c>
      <c r="X126" s="35">
        <f>Main!K121*Mask!M$18</f>
        <v>0</v>
      </c>
      <c r="Y126" s="35">
        <f>Main!L121*Mask!N$18</f>
        <v>0</v>
      </c>
      <c r="Z126" s="35">
        <f>Main!M121*Mask!O$18</f>
        <v>0</v>
      </c>
      <c r="AA126" s="35">
        <f>Main!N121*Mask!P$18</f>
        <v>0</v>
      </c>
      <c r="AB126" s="35">
        <f>Main!O121*Mask!Q$18</f>
        <v>0</v>
      </c>
      <c r="AC126" s="35">
        <f>Main!P121*Mask!R$18</f>
        <v>0</v>
      </c>
      <c r="AD126" s="35">
        <f>Main!Q121*Mask!S$18</f>
        <v>0</v>
      </c>
      <c r="AE126" s="35">
        <f>Main!R121*Mask!T$18</f>
        <v>0</v>
      </c>
      <c r="AF126" s="35">
        <f>Main!S121*Mask!U$18</f>
        <v>0</v>
      </c>
      <c r="AG126" s="35">
        <f>Main!T121*Mask!V$18</f>
        <v>0</v>
      </c>
      <c r="AH126" s="35">
        <f>Main!U121*Mask!W$18</f>
        <v>0</v>
      </c>
      <c r="AI126" s="35">
        <f>Main!V121*Mask!X$18</f>
        <v>0</v>
      </c>
      <c r="AJ126" s="35">
        <f>Main!W121*Mask!Y$18</f>
        <v>0</v>
      </c>
      <c r="AK126" s="35">
        <f>Main!X121*Mask!Z$18</f>
        <v>0</v>
      </c>
      <c r="AL126" s="35">
        <f>Main!Y121*Mask!AA$18</f>
        <v>0</v>
      </c>
      <c r="AM126" s="35">
        <f>Main!Z121*Mask!AB$18</f>
        <v>0</v>
      </c>
      <c r="AN126" s="35"/>
      <c r="AO126" s="35">
        <f>IF(OR($A$1&lt;=Main!AA$4,ISBLANK($N126)),0,Main!AA121)</f>
        <v>0</v>
      </c>
      <c r="AP126" s="35">
        <f>IF(OR($A$1&lt;=Main!AB$4,ISBLANK($N126)),0,Main!AB121)</f>
        <v>0</v>
      </c>
      <c r="AQ126" s="35">
        <f>IF(OR($A$1&lt;=Main!AC$4,ISBLANK($N126)),0,Main!AC121)</f>
        <v>0</v>
      </c>
      <c r="AR126" s="35">
        <f>IF(OR($A$1&lt;=Main!AD$4,ISBLANK($N126)),0,Main!AD121)</f>
        <v>0</v>
      </c>
      <c r="AS126" s="35">
        <f>IF(OR($A$1&lt;=Main!AE$4,ISBLANK($N126)),0,Main!AE121)</f>
        <v>0</v>
      </c>
      <c r="AT126" s="35">
        <f>IF(OR($A$1&lt;=Main!AF$4,ISBLANK($N126)),0,Main!AF121)</f>
        <v>0</v>
      </c>
      <c r="AU126" s="35">
        <f>IF(OR($A$1&lt;=Main!AG$4,ISBLANK($N126)),0,Main!AG121)</f>
        <v>0</v>
      </c>
      <c r="AV126" s="35">
        <f>IF(OR($A$1&lt;=Main!AH$4,ISBLANK($N126)),0,Main!AH121)</f>
        <v>0</v>
      </c>
      <c r="AW126" s="35">
        <f>IF(OR($A$1&lt;=Main!AI$4,ISBLANK($N126)),0,Main!AI121)</f>
        <v>0</v>
      </c>
      <c r="AX126" s="35">
        <f>IF(OR($A$1&lt;=Main!AJ$4,ISBLANK($N126)),0,Main!AJ121)</f>
        <v>0</v>
      </c>
      <c r="AY126" s="35">
        <f>IF(OR($A$1&lt;=Main!AK$4,ISBLANK($N126)),0,Main!AK121)</f>
        <v>0</v>
      </c>
      <c r="AZ126" s="35">
        <f>IF(OR($A$1&lt;=Main!AL$4,ISBLANK($N126)),0,Main!AL121)</f>
        <v>0</v>
      </c>
      <c r="BA126" s="35">
        <f>IF(OR($A$1&lt;=Main!AM$4,ISBLANK($N126)),0,Main!AM121)</f>
        <v>0</v>
      </c>
      <c r="BB126" s="35">
        <f>IF(OR($A$1&lt;=Main!AN$4,ISBLANK($N126)),0,Main!AN121)</f>
        <v>0</v>
      </c>
      <c r="BC126" s="35">
        <f>IF(OR($A$1&lt;=Main!AO$4,ISBLANK($N126)),0,Main!AO121)</f>
        <v>0</v>
      </c>
      <c r="BD126" s="35">
        <f>IF(OR($A$1&lt;=Main!AP$4,ISBLANK($N126)),0,Main!AP121)</f>
        <v>0</v>
      </c>
      <c r="BE126" s="35">
        <f>IF(OR($A$1&lt;=Main!AQ$4,ISBLANK($N126)),0,Main!AQ121)</f>
        <v>0</v>
      </c>
      <c r="BF126" s="35">
        <f>IF(OR($A$1&lt;=Main!AR$4,ISBLANK($N126)),0,Main!AR121)</f>
        <v>0</v>
      </c>
      <c r="BG126" s="35">
        <f>IF(OR($A$1&lt;=Main!AS$4,ISBLANK($N126)),0,Main!AS121)</f>
        <v>0</v>
      </c>
      <c r="BH126" s="35">
        <f>IF(OR($A$1&lt;=Main!AT$4,ISBLANK($N126)),0,Main!AT121)</f>
        <v>0</v>
      </c>
      <c r="BI126" s="35">
        <f>IF(OR($A$1&lt;=Main!AU$4,ISBLANK($N126)),0,Main!AU121)</f>
        <v>0</v>
      </c>
      <c r="BJ126" s="35">
        <f>IF(OR($A$1&lt;=Main!AV$4,ISBLANK($N126)),0,Main!AV121)</f>
        <v>0</v>
      </c>
    </row>
    <row r="127" spans="12:62">
      <c r="M127" s="6" t="str">
        <f>Main!$A122&amp;Main!$B122</f>
        <v/>
      </c>
      <c r="N127" s="6" t="str">
        <f>Main!$A122&amp;Main!$B122</f>
        <v/>
      </c>
      <c r="O127" s="145">
        <f t="shared" si="7"/>
        <v>0</v>
      </c>
      <c r="P127" s="150">
        <f t="shared" si="8"/>
        <v>39</v>
      </c>
      <c r="Q127" s="150" t="str">
        <f ca="1">IF(Main!$AY122&lt;&gt;"#",$P127-Main!$AY122,"#")</f>
        <v>#</v>
      </c>
      <c r="R127" s="35">
        <f>Main!E122*Mask!G$18</f>
        <v>0</v>
      </c>
      <c r="S127" s="35">
        <f>Main!F122*Mask!H$18</f>
        <v>0</v>
      </c>
      <c r="T127" s="35">
        <f>Main!G122*Mask!I$18</f>
        <v>0</v>
      </c>
      <c r="U127" s="35">
        <f>Main!H122*Mask!J$18</f>
        <v>0</v>
      </c>
      <c r="V127" s="35">
        <f>Main!I122*Mask!K$18</f>
        <v>0</v>
      </c>
      <c r="W127" s="35">
        <f>Main!J122*Mask!L$18</f>
        <v>0</v>
      </c>
      <c r="X127" s="35">
        <f>Main!K122*Mask!M$18</f>
        <v>0</v>
      </c>
      <c r="Y127" s="35">
        <f>Main!L122*Mask!N$18</f>
        <v>0</v>
      </c>
      <c r="Z127" s="35">
        <f>Main!M122*Mask!O$18</f>
        <v>0</v>
      </c>
      <c r="AA127" s="35">
        <f>Main!N122*Mask!P$18</f>
        <v>0</v>
      </c>
      <c r="AB127" s="35">
        <f>Main!O122*Mask!Q$18</f>
        <v>0</v>
      </c>
      <c r="AC127" s="35">
        <f>Main!P122*Mask!R$18</f>
        <v>0</v>
      </c>
      <c r="AD127" s="35">
        <f>Main!Q122*Mask!S$18</f>
        <v>0</v>
      </c>
      <c r="AE127" s="35">
        <f>Main!R122*Mask!T$18</f>
        <v>0</v>
      </c>
      <c r="AF127" s="35">
        <f>Main!S122*Mask!U$18</f>
        <v>0</v>
      </c>
      <c r="AG127" s="35">
        <f>Main!T122*Mask!V$18</f>
        <v>0</v>
      </c>
      <c r="AH127" s="35">
        <f>Main!U122*Mask!W$18</f>
        <v>0</v>
      </c>
      <c r="AI127" s="35">
        <f>Main!V122*Mask!X$18</f>
        <v>0</v>
      </c>
      <c r="AJ127" s="35">
        <f>Main!W122*Mask!Y$18</f>
        <v>0</v>
      </c>
      <c r="AK127" s="35">
        <f>Main!X122*Mask!Z$18</f>
        <v>0</v>
      </c>
      <c r="AL127" s="35">
        <f>Main!Y122*Mask!AA$18</f>
        <v>0</v>
      </c>
      <c r="AM127" s="35">
        <f>Main!Z122*Mask!AB$18</f>
        <v>0</v>
      </c>
      <c r="AN127" s="35"/>
      <c r="AO127" s="35">
        <f>IF(OR($A$1&lt;=Main!AA$4,ISBLANK($N127)),0,Main!AA122)</f>
        <v>0</v>
      </c>
      <c r="AP127" s="35">
        <f>IF(OR($A$1&lt;=Main!AB$4,ISBLANK($N127)),0,Main!AB122)</f>
        <v>0</v>
      </c>
      <c r="AQ127" s="35">
        <f>IF(OR($A$1&lt;=Main!AC$4,ISBLANK($N127)),0,Main!AC122)</f>
        <v>0</v>
      </c>
      <c r="AR127" s="35">
        <f>IF(OR($A$1&lt;=Main!AD$4,ISBLANK($N127)),0,Main!AD122)</f>
        <v>0</v>
      </c>
      <c r="AS127" s="35">
        <f>IF(OR($A$1&lt;=Main!AE$4,ISBLANK($N127)),0,Main!AE122)</f>
        <v>0</v>
      </c>
      <c r="AT127" s="35">
        <f>IF(OR($A$1&lt;=Main!AF$4,ISBLANK($N127)),0,Main!AF122)</f>
        <v>0</v>
      </c>
      <c r="AU127" s="35">
        <f>IF(OR($A$1&lt;=Main!AG$4,ISBLANK($N127)),0,Main!AG122)</f>
        <v>0</v>
      </c>
      <c r="AV127" s="35">
        <f>IF(OR($A$1&lt;=Main!AH$4,ISBLANK($N127)),0,Main!AH122)</f>
        <v>0</v>
      </c>
      <c r="AW127" s="35">
        <f>IF(OR($A$1&lt;=Main!AI$4,ISBLANK($N127)),0,Main!AI122)</f>
        <v>0</v>
      </c>
      <c r="AX127" s="35">
        <f>IF(OR($A$1&lt;=Main!AJ$4,ISBLANK($N127)),0,Main!AJ122)</f>
        <v>0</v>
      </c>
      <c r="AY127" s="35">
        <f>IF(OR($A$1&lt;=Main!AK$4,ISBLANK($N127)),0,Main!AK122)</f>
        <v>0</v>
      </c>
      <c r="AZ127" s="35">
        <f>IF(OR($A$1&lt;=Main!AL$4,ISBLANK($N127)),0,Main!AL122)</f>
        <v>0</v>
      </c>
      <c r="BA127" s="35">
        <f>IF(OR($A$1&lt;=Main!AM$4,ISBLANK($N127)),0,Main!AM122)</f>
        <v>0</v>
      </c>
      <c r="BB127" s="35">
        <f>IF(OR($A$1&lt;=Main!AN$4,ISBLANK($N127)),0,Main!AN122)</f>
        <v>0</v>
      </c>
      <c r="BC127" s="35">
        <f>IF(OR($A$1&lt;=Main!AO$4,ISBLANK($N127)),0,Main!AO122)</f>
        <v>0</v>
      </c>
      <c r="BD127" s="35">
        <f>IF(OR($A$1&lt;=Main!AP$4,ISBLANK($N127)),0,Main!AP122)</f>
        <v>0</v>
      </c>
      <c r="BE127" s="35">
        <f>IF(OR($A$1&lt;=Main!AQ$4,ISBLANK($N127)),0,Main!AQ122)</f>
        <v>0</v>
      </c>
      <c r="BF127" s="35">
        <f>IF(OR($A$1&lt;=Main!AR$4,ISBLANK($N127)),0,Main!AR122)</f>
        <v>0</v>
      </c>
      <c r="BG127" s="35">
        <f>IF(OR($A$1&lt;=Main!AS$4,ISBLANK($N127)),0,Main!AS122)</f>
        <v>0</v>
      </c>
      <c r="BH127" s="35">
        <f>IF(OR($A$1&lt;=Main!AT$4,ISBLANK($N127)),0,Main!AT122)</f>
        <v>0</v>
      </c>
      <c r="BI127" s="35">
        <f>IF(OR($A$1&lt;=Main!AU$4,ISBLANK($N127)),0,Main!AU122)</f>
        <v>0</v>
      </c>
      <c r="BJ127" s="35">
        <f>IF(OR($A$1&lt;=Main!AV$4,ISBLANK($N127)),0,Main!AV122)</f>
        <v>0</v>
      </c>
    </row>
    <row r="128" spans="12:62">
      <c r="M128" s="6" t="str">
        <f>Main!$A123&amp;Main!$B123</f>
        <v/>
      </c>
      <c r="N128" s="6" t="str">
        <f>Main!$A123&amp;Main!$B123</f>
        <v/>
      </c>
      <c r="O128" s="145">
        <f t="shared" si="7"/>
        <v>0</v>
      </c>
      <c r="P128" s="150">
        <f t="shared" si="8"/>
        <v>39</v>
      </c>
      <c r="Q128" s="150" t="str">
        <f ca="1">IF(Main!$AY123&lt;&gt;"#",$P128-Main!$AY123,"#")</f>
        <v>#</v>
      </c>
      <c r="R128" s="35">
        <f>Main!E123*Mask!G$18</f>
        <v>0</v>
      </c>
      <c r="S128" s="35">
        <f>Main!F123*Mask!H$18</f>
        <v>0</v>
      </c>
      <c r="T128" s="35">
        <f>Main!G123*Mask!I$18</f>
        <v>0</v>
      </c>
      <c r="U128" s="35">
        <f>Main!H123*Mask!J$18</f>
        <v>0</v>
      </c>
      <c r="V128" s="35">
        <f>Main!I123*Mask!K$18</f>
        <v>0</v>
      </c>
      <c r="W128" s="35">
        <f>Main!J123*Mask!L$18</f>
        <v>0</v>
      </c>
      <c r="X128" s="35">
        <f>Main!K123*Mask!M$18</f>
        <v>0</v>
      </c>
      <c r="Y128" s="35">
        <f>Main!L123*Mask!N$18</f>
        <v>0</v>
      </c>
      <c r="Z128" s="35">
        <f>Main!M123*Mask!O$18</f>
        <v>0</v>
      </c>
      <c r="AA128" s="35">
        <f>Main!N123*Mask!P$18</f>
        <v>0</v>
      </c>
      <c r="AB128" s="35">
        <f>Main!O123*Mask!Q$18</f>
        <v>0</v>
      </c>
      <c r="AC128" s="35">
        <f>Main!P123*Mask!R$18</f>
        <v>0</v>
      </c>
      <c r="AD128" s="35">
        <f>Main!Q123*Mask!S$18</f>
        <v>0</v>
      </c>
      <c r="AE128" s="35">
        <f>Main!R123*Mask!T$18</f>
        <v>0</v>
      </c>
      <c r="AF128" s="35">
        <f>Main!S123*Mask!U$18</f>
        <v>0</v>
      </c>
      <c r="AG128" s="35">
        <f>Main!T123*Mask!V$18</f>
        <v>0</v>
      </c>
      <c r="AH128" s="35">
        <f>Main!U123*Mask!W$18</f>
        <v>0</v>
      </c>
      <c r="AI128" s="35">
        <f>Main!V123*Mask!X$18</f>
        <v>0</v>
      </c>
      <c r="AJ128" s="35">
        <f>Main!W123*Mask!Y$18</f>
        <v>0</v>
      </c>
      <c r="AK128" s="35">
        <f>Main!X123*Mask!Z$18</f>
        <v>0</v>
      </c>
      <c r="AL128" s="35">
        <f>Main!Y123*Mask!AA$18</f>
        <v>0</v>
      </c>
      <c r="AM128" s="35">
        <f>Main!Z123*Mask!AB$18</f>
        <v>0</v>
      </c>
      <c r="AN128" s="35"/>
      <c r="AO128" s="35">
        <f>IF(OR($A$1&lt;=Main!AA$4,ISBLANK($N128)),0,Main!AA123)</f>
        <v>0</v>
      </c>
      <c r="AP128" s="35">
        <f>IF(OR($A$1&lt;=Main!AB$4,ISBLANK($N128)),0,Main!AB123)</f>
        <v>0</v>
      </c>
      <c r="AQ128" s="35">
        <f>IF(OR($A$1&lt;=Main!AC$4,ISBLANK($N128)),0,Main!AC123)</f>
        <v>0</v>
      </c>
      <c r="AR128" s="35">
        <f>IF(OR($A$1&lt;=Main!AD$4,ISBLANK($N128)),0,Main!AD123)</f>
        <v>0</v>
      </c>
      <c r="AS128" s="35">
        <f>IF(OR($A$1&lt;=Main!AE$4,ISBLANK($N128)),0,Main!AE123)</f>
        <v>0</v>
      </c>
      <c r="AT128" s="35">
        <f>IF(OR($A$1&lt;=Main!AF$4,ISBLANK($N128)),0,Main!AF123)</f>
        <v>0</v>
      </c>
      <c r="AU128" s="35">
        <f>IF(OR($A$1&lt;=Main!AG$4,ISBLANK($N128)),0,Main!AG123)</f>
        <v>0</v>
      </c>
      <c r="AV128" s="35">
        <f>IF(OR($A$1&lt;=Main!AH$4,ISBLANK($N128)),0,Main!AH123)</f>
        <v>0</v>
      </c>
      <c r="AW128" s="35">
        <f>IF(OR($A$1&lt;=Main!AI$4,ISBLANK($N128)),0,Main!AI123)</f>
        <v>0</v>
      </c>
      <c r="AX128" s="35">
        <f>IF(OR($A$1&lt;=Main!AJ$4,ISBLANK($N128)),0,Main!AJ123)</f>
        <v>0</v>
      </c>
      <c r="AY128" s="35">
        <f>IF(OR($A$1&lt;=Main!AK$4,ISBLANK($N128)),0,Main!AK123)</f>
        <v>0</v>
      </c>
      <c r="AZ128" s="35">
        <f>IF(OR($A$1&lt;=Main!AL$4,ISBLANK($N128)),0,Main!AL123)</f>
        <v>0</v>
      </c>
      <c r="BA128" s="35">
        <f>IF(OR($A$1&lt;=Main!AM$4,ISBLANK($N128)),0,Main!AM123)</f>
        <v>0</v>
      </c>
      <c r="BB128" s="35">
        <f>IF(OR($A$1&lt;=Main!AN$4,ISBLANK($N128)),0,Main!AN123)</f>
        <v>0</v>
      </c>
      <c r="BC128" s="35">
        <f>IF(OR($A$1&lt;=Main!AO$4,ISBLANK($N128)),0,Main!AO123)</f>
        <v>0</v>
      </c>
      <c r="BD128" s="35">
        <f>IF(OR($A$1&lt;=Main!AP$4,ISBLANK($N128)),0,Main!AP123)</f>
        <v>0</v>
      </c>
      <c r="BE128" s="35">
        <f>IF(OR($A$1&lt;=Main!AQ$4,ISBLANK($N128)),0,Main!AQ123)</f>
        <v>0</v>
      </c>
      <c r="BF128" s="35">
        <f>IF(OR($A$1&lt;=Main!AR$4,ISBLANK($N128)),0,Main!AR123)</f>
        <v>0</v>
      </c>
      <c r="BG128" s="35">
        <f>IF(OR($A$1&lt;=Main!AS$4,ISBLANK($N128)),0,Main!AS123)</f>
        <v>0</v>
      </c>
      <c r="BH128" s="35">
        <f>IF(OR($A$1&lt;=Main!AT$4,ISBLANK($N128)),0,Main!AT123)</f>
        <v>0</v>
      </c>
      <c r="BI128" s="35">
        <f>IF(OR($A$1&lt;=Main!AU$4,ISBLANK($N128)),0,Main!AU123)</f>
        <v>0</v>
      </c>
      <c r="BJ128" s="35">
        <f>IF(OR($A$1&lt;=Main!AV$4,ISBLANK($N128)),0,Main!AV123)</f>
        <v>0</v>
      </c>
    </row>
    <row r="129" spans="13:62">
      <c r="M129" s="6" t="str">
        <f>Main!$A124&amp;Main!$B124</f>
        <v/>
      </c>
      <c r="N129" s="6" t="str">
        <f>Main!$A124&amp;Main!$B124</f>
        <v/>
      </c>
      <c r="O129" s="145">
        <f t="shared" si="7"/>
        <v>0</v>
      </c>
      <c r="P129" s="150">
        <f t="shared" si="8"/>
        <v>39</v>
      </c>
      <c r="Q129" s="150" t="str">
        <f ca="1">IF(Main!$AY124&lt;&gt;"#",$P129-Main!$AY124,"#")</f>
        <v>#</v>
      </c>
      <c r="R129" s="35">
        <f>Main!E124*Mask!G$18</f>
        <v>0</v>
      </c>
      <c r="S129" s="35">
        <f>Main!F124*Mask!H$18</f>
        <v>0</v>
      </c>
      <c r="T129" s="35">
        <f>Main!G124*Mask!I$18</f>
        <v>0</v>
      </c>
      <c r="U129" s="35">
        <f>Main!H124*Mask!J$18</f>
        <v>0</v>
      </c>
      <c r="V129" s="35">
        <f>Main!I124*Mask!K$18</f>
        <v>0</v>
      </c>
      <c r="W129" s="35">
        <f>Main!J124*Mask!L$18</f>
        <v>0</v>
      </c>
      <c r="X129" s="35">
        <f>Main!K124*Mask!M$18</f>
        <v>0</v>
      </c>
      <c r="Y129" s="35">
        <f>Main!L124*Mask!N$18</f>
        <v>0</v>
      </c>
      <c r="Z129" s="35">
        <f>Main!M124*Mask!O$18</f>
        <v>0</v>
      </c>
      <c r="AA129" s="35">
        <f>Main!N124*Mask!P$18</f>
        <v>0</v>
      </c>
      <c r="AB129" s="35">
        <f>Main!O124*Mask!Q$18</f>
        <v>0</v>
      </c>
      <c r="AC129" s="35">
        <f>Main!P124*Mask!R$18</f>
        <v>0</v>
      </c>
      <c r="AD129" s="35">
        <f>Main!Q124*Mask!S$18</f>
        <v>0</v>
      </c>
      <c r="AE129" s="35">
        <f>Main!R124*Mask!T$18</f>
        <v>0</v>
      </c>
      <c r="AF129" s="35">
        <f>Main!S124*Mask!U$18</f>
        <v>0</v>
      </c>
      <c r="AG129" s="35">
        <f>Main!T124*Mask!V$18</f>
        <v>0</v>
      </c>
      <c r="AH129" s="35">
        <f>Main!U124*Mask!W$18</f>
        <v>0</v>
      </c>
      <c r="AI129" s="35">
        <f>Main!V124*Mask!X$18</f>
        <v>0</v>
      </c>
      <c r="AJ129" s="35">
        <f>Main!W124*Mask!Y$18</f>
        <v>0</v>
      </c>
      <c r="AK129" s="35">
        <f>Main!X124*Mask!Z$18</f>
        <v>0</v>
      </c>
      <c r="AL129" s="35">
        <f>Main!Y124*Mask!AA$18</f>
        <v>0</v>
      </c>
      <c r="AM129" s="35">
        <f>Main!Z124*Mask!AB$18</f>
        <v>0</v>
      </c>
      <c r="AN129" s="35"/>
      <c r="AO129" s="35">
        <f>IF(OR($A$1&lt;=Main!AA$4,ISBLANK($N129)),0,Main!AA124)</f>
        <v>0</v>
      </c>
      <c r="AP129" s="35">
        <f>IF(OR($A$1&lt;=Main!AB$4,ISBLANK($N129)),0,Main!AB124)</f>
        <v>0</v>
      </c>
      <c r="AQ129" s="35">
        <f>IF(OR($A$1&lt;=Main!AC$4,ISBLANK($N129)),0,Main!AC124)</f>
        <v>0</v>
      </c>
      <c r="AR129" s="35">
        <f>IF(OR($A$1&lt;=Main!AD$4,ISBLANK($N129)),0,Main!AD124)</f>
        <v>0</v>
      </c>
      <c r="AS129" s="35">
        <f>IF(OR($A$1&lt;=Main!AE$4,ISBLANK($N129)),0,Main!AE124)</f>
        <v>0</v>
      </c>
      <c r="AT129" s="35">
        <f>IF(OR($A$1&lt;=Main!AF$4,ISBLANK($N129)),0,Main!AF124)</f>
        <v>0</v>
      </c>
      <c r="AU129" s="35">
        <f>IF(OR($A$1&lt;=Main!AG$4,ISBLANK($N129)),0,Main!AG124)</f>
        <v>0</v>
      </c>
      <c r="AV129" s="35">
        <f>IF(OR($A$1&lt;=Main!AH$4,ISBLANK($N129)),0,Main!AH124)</f>
        <v>0</v>
      </c>
      <c r="AW129" s="35">
        <f>IF(OR($A$1&lt;=Main!AI$4,ISBLANK($N129)),0,Main!AI124)</f>
        <v>0</v>
      </c>
      <c r="AX129" s="35">
        <f>IF(OR($A$1&lt;=Main!AJ$4,ISBLANK($N129)),0,Main!AJ124)</f>
        <v>0</v>
      </c>
      <c r="AY129" s="35">
        <f>IF(OR($A$1&lt;=Main!AK$4,ISBLANK($N129)),0,Main!AK124)</f>
        <v>0</v>
      </c>
      <c r="AZ129" s="35">
        <f>IF(OR($A$1&lt;=Main!AL$4,ISBLANK($N129)),0,Main!AL124)</f>
        <v>0</v>
      </c>
      <c r="BA129" s="35">
        <f>IF(OR($A$1&lt;=Main!AM$4,ISBLANK($N129)),0,Main!AM124)</f>
        <v>0</v>
      </c>
      <c r="BB129" s="35">
        <f>IF(OR($A$1&lt;=Main!AN$4,ISBLANK($N129)),0,Main!AN124)</f>
        <v>0</v>
      </c>
      <c r="BC129" s="35">
        <f>IF(OR($A$1&lt;=Main!AO$4,ISBLANK($N129)),0,Main!AO124)</f>
        <v>0</v>
      </c>
      <c r="BD129" s="35">
        <f>IF(OR($A$1&lt;=Main!AP$4,ISBLANK($N129)),0,Main!AP124)</f>
        <v>0</v>
      </c>
      <c r="BE129" s="35">
        <f>IF(OR($A$1&lt;=Main!AQ$4,ISBLANK($N129)),0,Main!AQ124)</f>
        <v>0</v>
      </c>
      <c r="BF129" s="35">
        <f>IF(OR($A$1&lt;=Main!AR$4,ISBLANK($N129)),0,Main!AR124)</f>
        <v>0</v>
      </c>
      <c r="BG129" s="35">
        <f>IF(OR($A$1&lt;=Main!AS$4,ISBLANK($N129)),0,Main!AS124)</f>
        <v>0</v>
      </c>
      <c r="BH129" s="35">
        <f>IF(OR($A$1&lt;=Main!AT$4,ISBLANK($N129)),0,Main!AT124)</f>
        <v>0</v>
      </c>
      <c r="BI129" s="35">
        <f>IF(OR($A$1&lt;=Main!AU$4,ISBLANK($N129)),0,Main!AU124)</f>
        <v>0</v>
      </c>
      <c r="BJ129" s="35">
        <f>IF(OR($A$1&lt;=Main!AV$4,ISBLANK($N129)),0,Main!AV124)</f>
        <v>0</v>
      </c>
    </row>
    <row r="130" spans="13:62">
      <c r="M130" s="6" t="str">
        <f>Main!$A125&amp;Main!$B125</f>
        <v/>
      </c>
      <c r="N130" s="6" t="str">
        <f>Main!$A125&amp;Main!$B125</f>
        <v/>
      </c>
      <c r="O130" s="145">
        <f t="shared" si="7"/>
        <v>0</v>
      </c>
      <c r="P130" s="150">
        <f t="shared" si="8"/>
        <v>39</v>
      </c>
      <c r="Q130" s="150" t="str">
        <f ca="1">IF(Main!$AY125&lt;&gt;"#",$P130-Main!$AY125,"#")</f>
        <v>#</v>
      </c>
      <c r="R130" s="35">
        <f>Main!E125*Mask!G$18</f>
        <v>0</v>
      </c>
      <c r="S130" s="35">
        <f>Main!F125*Mask!H$18</f>
        <v>0</v>
      </c>
      <c r="T130" s="35">
        <f>Main!G125*Mask!I$18</f>
        <v>0</v>
      </c>
      <c r="U130" s="35">
        <f>Main!H125*Mask!J$18</f>
        <v>0</v>
      </c>
      <c r="V130" s="35">
        <f>Main!I125*Mask!K$18</f>
        <v>0</v>
      </c>
      <c r="W130" s="35">
        <f>Main!J125*Mask!L$18</f>
        <v>0</v>
      </c>
      <c r="X130" s="35">
        <f>Main!K125*Mask!M$18</f>
        <v>0</v>
      </c>
      <c r="Y130" s="35">
        <f>Main!L125*Mask!N$18</f>
        <v>0</v>
      </c>
      <c r="Z130" s="35">
        <f>Main!M125*Mask!O$18</f>
        <v>0</v>
      </c>
      <c r="AA130" s="35">
        <f>Main!N125*Mask!P$18</f>
        <v>0</v>
      </c>
      <c r="AB130" s="35">
        <f>Main!O125*Mask!Q$18</f>
        <v>0</v>
      </c>
      <c r="AC130" s="35">
        <f>Main!P125*Mask!R$18</f>
        <v>0</v>
      </c>
      <c r="AD130" s="35">
        <f>Main!Q125*Mask!S$18</f>
        <v>0</v>
      </c>
      <c r="AE130" s="35">
        <f>Main!R125*Mask!T$18</f>
        <v>0</v>
      </c>
      <c r="AF130" s="35">
        <f>Main!S125*Mask!U$18</f>
        <v>0</v>
      </c>
      <c r="AG130" s="35">
        <f>Main!T125*Mask!V$18</f>
        <v>0</v>
      </c>
      <c r="AH130" s="35">
        <f>Main!U125*Mask!W$18</f>
        <v>0</v>
      </c>
      <c r="AI130" s="35">
        <f>Main!V125*Mask!X$18</f>
        <v>0</v>
      </c>
      <c r="AJ130" s="35">
        <f>Main!W125*Mask!Y$18</f>
        <v>0</v>
      </c>
      <c r="AK130" s="35">
        <f>Main!X125*Mask!Z$18</f>
        <v>0</v>
      </c>
      <c r="AL130" s="35">
        <f>Main!Y125*Mask!AA$18</f>
        <v>0</v>
      </c>
      <c r="AM130" s="35">
        <f>Main!Z125*Mask!AB$18</f>
        <v>0</v>
      </c>
      <c r="AN130" s="35"/>
      <c r="AO130" s="35">
        <f>IF(OR($A$1&lt;=Main!AA$4,ISBLANK($N130)),0,Main!AA125)</f>
        <v>0</v>
      </c>
      <c r="AP130" s="35">
        <f>IF(OR($A$1&lt;=Main!AB$4,ISBLANK($N130)),0,Main!AB125)</f>
        <v>0</v>
      </c>
      <c r="AQ130" s="35">
        <f>IF(OR($A$1&lt;=Main!AC$4,ISBLANK($N130)),0,Main!AC125)</f>
        <v>0</v>
      </c>
      <c r="AR130" s="35">
        <f>IF(OR($A$1&lt;=Main!AD$4,ISBLANK($N130)),0,Main!AD125)</f>
        <v>0</v>
      </c>
      <c r="AS130" s="35">
        <f>IF(OR($A$1&lt;=Main!AE$4,ISBLANK($N130)),0,Main!AE125)</f>
        <v>0</v>
      </c>
      <c r="AT130" s="35">
        <f>IF(OR($A$1&lt;=Main!AF$4,ISBLANK($N130)),0,Main!AF125)</f>
        <v>0</v>
      </c>
      <c r="AU130" s="35">
        <f>IF(OR($A$1&lt;=Main!AG$4,ISBLANK($N130)),0,Main!AG125)</f>
        <v>0</v>
      </c>
      <c r="AV130" s="35">
        <f>IF(OR($A$1&lt;=Main!AH$4,ISBLANK($N130)),0,Main!AH125)</f>
        <v>0</v>
      </c>
      <c r="AW130" s="35">
        <f>IF(OR($A$1&lt;=Main!AI$4,ISBLANK($N130)),0,Main!AI125)</f>
        <v>0</v>
      </c>
      <c r="AX130" s="35">
        <f>IF(OR($A$1&lt;=Main!AJ$4,ISBLANK($N130)),0,Main!AJ125)</f>
        <v>0</v>
      </c>
      <c r="AY130" s="35">
        <f>IF(OR($A$1&lt;=Main!AK$4,ISBLANK($N130)),0,Main!AK125)</f>
        <v>0</v>
      </c>
      <c r="AZ130" s="35">
        <f>IF(OR($A$1&lt;=Main!AL$4,ISBLANK($N130)),0,Main!AL125)</f>
        <v>0</v>
      </c>
      <c r="BA130" s="35">
        <f>IF(OR($A$1&lt;=Main!AM$4,ISBLANK($N130)),0,Main!AM125)</f>
        <v>0</v>
      </c>
      <c r="BB130" s="35">
        <f>IF(OR($A$1&lt;=Main!AN$4,ISBLANK($N130)),0,Main!AN125)</f>
        <v>0</v>
      </c>
      <c r="BC130" s="35">
        <f>IF(OR($A$1&lt;=Main!AO$4,ISBLANK($N130)),0,Main!AO125)</f>
        <v>0</v>
      </c>
      <c r="BD130" s="35">
        <f>IF(OR($A$1&lt;=Main!AP$4,ISBLANK($N130)),0,Main!AP125)</f>
        <v>0</v>
      </c>
      <c r="BE130" s="35">
        <f>IF(OR($A$1&lt;=Main!AQ$4,ISBLANK($N130)),0,Main!AQ125)</f>
        <v>0</v>
      </c>
      <c r="BF130" s="35">
        <f>IF(OR($A$1&lt;=Main!AR$4,ISBLANK($N130)),0,Main!AR125)</f>
        <v>0</v>
      </c>
      <c r="BG130" s="35">
        <f>IF(OR($A$1&lt;=Main!AS$4,ISBLANK($N130)),0,Main!AS125)</f>
        <v>0</v>
      </c>
      <c r="BH130" s="35">
        <f>IF(OR($A$1&lt;=Main!AT$4,ISBLANK($N130)),0,Main!AT125)</f>
        <v>0</v>
      </c>
      <c r="BI130" s="35">
        <f>IF(OR($A$1&lt;=Main!AU$4,ISBLANK($N130)),0,Main!AU125)</f>
        <v>0</v>
      </c>
      <c r="BJ130" s="35">
        <f>IF(OR($A$1&lt;=Main!AV$4,ISBLANK($N130)),0,Main!AV125)</f>
        <v>0</v>
      </c>
    </row>
    <row r="131" spans="13:62">
      <c r="M131" s="6" t="str">
        <f>Main!$A126&amp;Main!$B126</f>
        <v/>
      </c>
      <c r="N131" s="6" t="str">
        <f>Main!$A126&amp;Main!$B126</f>
        <v/>
      </c>
      <c r="O131" s="145">
        <f t="shared" si="7"/>
        <v>0</v>
      </c>
      <c r="P131" s="150">
        <f t="shared" si="8"/>
        <v>39</v>
      </c>
      <c r="Q131" s="150" t="str">
        <f ca="1">IF(Main!$AY126&lt;&gt;"#",$P131-Main!$AY126,"#")</f>
        <v>#</v>
      </c>
      <c r="R131" s="35">
        <f>Main!E126*Mask!G$18</f>
        <v>0</v>
      </c>
      <c r="S131" s="35">
        <f>Main!F126*Mask!H$18</f>
        <v>0</v>
      </c>
      <c r="T131" s="35">
        <f>Main!G126*Mask!I$18</f>
        <v>0</v>
      </c>
      <c r="U131" s="35">
        <f>Main!H126*Mask!J$18</f>
        <v>0</v>
      </c>
      <c r="V131" s="35">
        <f>Main!I126*Mask!K$18</f>
        <v>0</v>
      </c>
      <c r="W131" s="35">
        <f>Main!J126*Mask!L$18</f>
        <v>0</v>
      </c>
      <c r="X131" s="35">
        <f>Main!K126*Mask!M$18</f>
        <v>0</v>
      </c>
      <c r="Y131" s="35">
        <f>Main!L126*Mask!N$18</f>
        <v>0</v>
      </c>
      <c r="Z131" s="35">
        <f>Main!M126*Mask!O$18</f>
        <v>0</v>
      </c>
      <c r="AA131" s="35">
        <f>Main!N126*Mask!P$18</f>
        <v>0</v>
      </c>
      <c r="AB131" s="35">
        <f>Main!O126*Mask!Q$18</f>
        <v>0</v>
      </c>
      <c r="AC131" s="35">
        <f>Main!P126*Mask!R$18</f>
        <v>0</v>
      </c>
      <c r="AD131" s="35">
        <f>Main!Q126*Mask!S$18</f>
        <v>0</v>
      </c>
      <c r="AE131" s="35">
        <f>Main!R126*Mask!T$18</f>
        <v>0</v>
      </c>
      <c r="AF131" s="35">
        <f>Main!S126*Mask!U$18</f>
        <v>0</v>
      </c>
      <c r="AG131" s="35">
        <f>Main!T126*Mask!V$18</f>
        <v>0</v>
      </c>
      <c r="AH131" s="35">
        <f>Main!U126*Mask!W$18</f>
        <v>0</v>
      </c>
      <c r="AI131" s="35">
        <f>Main!V126*Mask!X$18</f>
        <v>0</v>
      </c>
      <c r="AJ131" s="35">
        <f>Main!W126*Mask!Y$18</f>
        <v>0</v>
      </c>
      <c r="AK131" s="35">
        <f>Main!X126*Mask!Z$18</f>
        <v>0</v>
      </c>
      <c r="AL131" s="35">
        <f>Main!Y126*Mask!AA$18</f>
        <v>0</v>
      </c>
      <c r="AM131" s="35">
        <f>Main!Z126*Mask!AB$18</f>
        <v>0</v>
      </c>
      <c r="AN131" s="35"/>
      <c r="AO131" s="35">
        <f>IF(OR($A$1&lt;=Main!AA$4,ISBLANK($N131)),0,Main!AA126)</f>
        <v>0</v>
      </c>
      <c r="AP131" s="35">
        <f>IF(OR($A$1&lt;=Main!AB$4,ISBLANK($N131)),0,Main!AB126)</f>
        <v>0</v>
      </c>
      <c r="AQ131" s="35">
        <f>IF(OR($A$1&lt;=Main!AC$4,ISBLANK($N131)),0,Main!AC126)</f>
        <v>0</v>
      </c>
      <c r="AR131" s="35">
        <f>IF(OR($A$1&lt;=Main!AD$4,ISBLANK($N131)),0,Main!AD126)</f>
        <v>0</v>
      </c>
      <c r="AS131" s="35">
        <f>IF(OR($A$1&lt;=Main!AE$4,ISBLANK($N131)),0,Main!AE126)</f>
        <v>0</v>
      </c>
      <c r="AT131" s="35">
        <f>IF(OR($A$1&lt;=Main!AF$4,ISBLANK($N131)),0,Main!AF126)</f>
        <v>0</v>
      </c>
      <c r="AU131" s="35">
        <f>IF(OR($A$1&lt;=Main!AG$4,ISBLANK($N131)),0,Main!AG126)</f>
        <v>0</v>
      </c>
      <c r="AV131" s="35">
        <f>IF(OR($A$1&lt;=Main!AH$4,ISBLANK($N131)),0,Main!AH126)</f>
        <v>0</v>
      </c>
      <c r="AW131" s="35">
        <f>IF(OR($A$1&lt;=Main!AI$4,ISBLANK($N131)),0,Main!AI126)</f>
        <v>0</v>
      </c>
      <c r="AX131" s="35">
        <f>IF(OR($A$1&lt;=Main!AJ$4,ISBLANK($N131)),0,Main!AJ126)</f>
        <v>0</v>
      </c>
      <c r="AY131" s="35">
        <f>IF(OR($A$1&lt;=Main!AK$4,ISBLANK($N131)),0,Main!AK126)</f>
        <v>0</v>
      </c>
      <c r="AZ131" s="35">
        <f>IF(OR($A$1&lt;=Main!AL$4,ISBLANK($N131)),0,Main!AL126)</f>
        <v>0</v>
      </c>
      <c r="BA131" s="35">
        <f>IF(OR($A$1&lt;=Main!AM$4,ISBLANK($N131)),0,Main!AM126)</f>
        <v>0</v>
      </c>
      <c r="BB131" s="35">
        <f>IF(OR($A$1&lt;=Main!AN$4,ISBLANK($N131)),0,Main!AN126)</f>
        <v>0</v>
      </c>
      <c r="BC131" s="35">
        <f>IF(OR($A$1&lt;=Main!AO$4,ISBLANK($N131)),0,Main!AO126)</f>
        <v>0</v>
      </c>
      <c r="BD131" s="35">
        <f>IF(OR($A$1&lt;=Main!AP$4,ISBLANK($N131)),0,Main!AP126)</f>
        <v>0</v>
      </c>
      <c r="BE131" s="35">
        <f>IF(OR($A$1&lt;=Main!AQ$4,ISBLANK($N131)),0,Main!AQ126)</f>
        <v>0</v>
      </c>
      <c r="BF131" s="35">
        <f>IF(OR($A$1&lt;=Main!AR$4,ISBLANK($N131)),0,Main!AR126)</f>
        <v>0</v>
      </c>
      <c r="BG131" s="35">
        <f>IF(OR($A$1&lt;=Main!AS$4,ISBLANK($N131)),0,Main!AS126)</f>
        <v>0</v>
      </c>
      <c r="BH131" s="35">
        <f>IF(OR($A$1&lt;=Main!AT$4,ISBLANK($N131)),0,Main!AT126)</f>
        <v>0</v>
      </c>
      <c r="BI131" s="35">
        <f>IF(OR($A$1&lt;=Main!AU$4,ISBLANK($N131)),0,Main!AU126)</f>
        <v>0</v>
      </c>
      <c r="BJ131" s="35">
        <f>IF(OR($A$1&lt;=Main!AV$4,ISBLANK($N131)),0,Main!AV126)</f>
        <v>0</v>
      </c>
    </row>
    <row r="132" spans="13:62">
      <c r="M132" s="6" t="str">
        <f>Main!$A127&amp;Main!$B127</f>
        <v/>
      </c>
      <c r="N132" s="6" t="str">
        <f>Main!$A127&amp;Main!$B127</f>
        <v/>
      </c>
      <c r="O132" s="145">
        <f t="shared" si="7"/>
        <v>0</v>
      </c>
      <c r="P132" s="150">
        <f t="shared" si="8"/>
        <v>39</v>
      </c>
      <c r="Q132" s="150" t="str">
        <f ca="1">IF(Main!$AY127&lt;&gt;"#",$P132-Main!$AY127,"#")</f>
        <v>#</v>
      </c>
      <c r="R132" s="35">
        <f>Main!E127*Mask!G$18</f>
        <v>0</v>
      </c>
      <c r="S132" s="35">
        <f>Main!F127*Mask!H$18</f>
        <v>0</v>
      </c>
      <c r="T132" s="35">
        <f>Main!G127*Mask!I$18</f>
        <v>0</v>
      </c>
      <c r="U132" s="35">
        <f>Main!H127*Mask!J$18</f>
        <v>0</v>
      </c>
      <c r="V132" s="35">
        <f>Main!I127*Mask!K$18</f>
        <v>0</v>
      </c>
      <c r="W132" s="35">
        <f>Main!J127*Mask!L$18</f>
        <v>0</v>
      </c>
      <c r="X132" s="35">
        <f>Main!K127*Mask!M$18</f>
        <v>0</v>
      </c>
      <c r="Y132" s="35">
        <f>Main!L127*Mask!N$18</f>
        <v>0</v>
      </c>
      <c r="Z132" s="35">
        <f>Main!M127*Mask!O$18</f>
        <v>0</v>
      </c>
      <c r="AA132" s="35">
        <f>Main!N127*Mask!P$18</f>
        <v>0</v>
      </c>
      <c r="AB132" s="35">
        <f>Main!O127*Mask!Q$18</f>
        <v>0</v>
      </c>
      <c r="AC132" s="35">
        <f>Main!P127*Mask!R$18</f>
        <v>0</v>
      </c>
      <c r="AD132" s="35">
        <f>Main!Q127*Mask!S$18</f>
        <v>0</v>
      </c>
      <c r="AE132" s="35">
        <f>Main!R127*Mask!T$18</f>
        <v>0</v>
      </c>
      <c r="AF132" s="35">
        <f>Main!S127*Mask!U$18</f>
        <v>0</v>
      </c>
      <c r="AG132" s="35">
        <f>Main!T127*Mask!V$18</f>
        <v>0</v>
      </c>
      <c r="AH132" s="35">
        <f>Main!U127*Mask!W$18</f>
        <v>0</v>
      </c>
      <c r="AI132" s="35">
        <f>Main!V127*Mask!X$18</f>
        <v>0</v>
      </c>
      <c r="AJ132" s="35">
        <f>Main!W127*Mask!Y$18</f>
        <v>0</v>
      </c>
      <c r="AK132" s="35">
        <f>Main!X127*Mask!Z$18</f>
        <v>0</v>
      </c>
      <c r="AL132" s="35">
        <f>Main!Y127*Mask!AA$18</f>
        <v>0</v>
      </c>
      <c r="AM132" s="35">
        <f>Main!Z127*Mask!AB$18</f>
        <v>0</v>
      </c>
      <c r="AN132" s="35"/>
      <c r="AO132" s="35">
        <f>IF(OR($A$1&lt;=Main!AA$4,ISBLANK($N132)),0,Main!AA127)</f>
        <v>0</v>
      </c>
      <c r="AP132" s="35">
        <f>IF(OR($A$1&lt;=Main!AB$4,ISBLANK($N132)),0,Main!AB127)</f>
        <v>0</v>
      </c>
      <c r="AQ132" s="35">
        <f>IF(OR($A$1&lt;=Main!AC$4,ISBLANK($N132)),0,Main!AC127)</f>
        <v>0</v>
      </c>
      <c r="AR132" s="35">
        <f>IF(OR($A$1&lt;=Main!AD$4,ISBLANK($N132)),0,Main!AD127)</f>
        <v>0</v>
      </c>
      <c r="AS132" s="35">
        <f>IF(OR($A$1&lt;=Main!AE$4,ISBLANK($N132)),0,Main!AE127)</f>
        <v>0</v>
      </c>
      <c r="AT132" s="35">
        <f>IF(OR($A$1&lt;=Main!AF$4,ISBLANK($N132)),0,Main!AF127)</f>
        <v>0</v>
      </c>
      <c r="AU132" s="35">
        <f>IF(OR($A$1&lt;=Main!AG$4,ISBLANK($N132)),0,Main!AG127)</f>
        <v>0</v>
      </c>
      <c r="AV132" s="35">
        <f>IF(OR($A$1&lt;=Main!AH$4,ISBLANK($N132)),0,Main!AH127)</f>
        <v>0</v>
      </c>
      <c r="AW132" s="35">
        <f>IF(OR($A$1&lt;=Main!AI$4,ISBLANK($N132)),0,Main!AI127)</f>
        <v>0</v>
      </c>
      <c r="AX132" s="35">
        <f>IF(OR($A$1&lt;=Main!AJ$4,ISBLANK($N132)),0,Main!AJ127)</f>
        <v>0</v>
      </c>
      <c r="AY132" s="35">
        <f>IF(OR($A$1&lt;=Main!AK$4,ISBLANK($N132)),0,Main!AK127)</f>
        <v>0</v>
      </c>
      <c r="AZ132" s="35">
        <f>IF(OR($A$1&lt;=Main!AL$4,ISBLANK($N132)),0,Main!AL127)</f>
        <v>0</v>
      </c>
      <c r="BA132" s="35">
        <f>IF(OR($A$1&lt;=Main!AM$4,ISBLANK($N132)),0,Main!AM127)</f>
        <v>0</v>
      </c>
      <c r="BB132" s="35">
        <f>IF(OR($A$1&lt;=Main!AN$4,ISBLANK($N132)),0,Main!AN127)</f>
        <v>0</v>
      </c>
      <c r="BC132" s="35">
        <f>IF(OR($A$1&lt;=Main!AO$4,ISBLANK($N132)),0,Main!AO127)</f>
        <v>0</v>
      </c>
      <c r="BD132" s="35">
        <f>IF(OR($A$1&lt;=Main!AP$4,ISBLANK($N132)),0,Main!AP127)</f>
        <v>0</v>
      </c>
      <c r="BE132" s="35">
        <f>IF(OR($A$1&lt;=Main!AQ$4,ISBLANK($N132)),0,Main!AQ127)</f>
        <v>0</v>
      </c>
      <c r="BF132" s="35">
        <f>IF(OR($A$1&lt;=Main!AR$4,ISBLANK($N132)),0,Main!AR127)</f>
        <v>0</v>
      </c>
      <c r="BG132" s="35">
        <f>IF(OR($A$1&lt;=Main!AS$4,ISBLANK($N132)),0,Main!AS127)</f>
        <v>0</v>
      </c>
      <c r="BH132" s="35">
        <f>IF(OR($A$1&lt;=Main!AT$4,ISBLANK($N132)),0,Main!AT127)</f>
        <v>0</v>
      </c>
      <c r="BI132" s="35">
        <f>IF(OR($A$1&lt;=Main!AU$4,ISBLANK($N132)),0,Main!AU127)</f>
        <v>0</v>
      </c>
      <c r="BJ132" s="35">
        <f>IF(OR($A$1&lt;=Main!AV$4,ISBLANK($N132)),0,Main!AV127)</f>
        <v>0</v>
      </c>
    </row>
    <row r="133" spans="13:62">
      <c r="M133" s="6" t="str">
        <f>Main!$A128&amp;Main!$B128</f>
        <v/>
      </c>
      <c r="N133" s="6" t="str">
        <f>Main!$A128&amp;Main!$B128</f>
        <v/>
      </c>
      <c r="O133" s="145">
        <f t="shared" si="7"/>
        <v>0</v>
      </c>
      <c r="P133" s="150">
        <f t="shared" si="8"/>
        <v>39</v>
      </c>
      <c r="Q133" s="150" t="str">
        <f ca="1">IF(Main!$AY128&lt;&gt;"#",$P133-Main!$AY128,"#")</f>
        <v>#</v>
      </c>
      <c r="R133" s="35">
        <f>Main!E128*Mask!G$18</f>
        <v>0</v>
      </c>
      <c r="S133" s="35">
        <f>Main!F128*Mask!H$18</f>
        <v>0</v>
      </c>
      <c r="T133" s="35">
        <f>Main!G128*Mask!I$18</f>
        <v>0</v>
      </c>
      <c r="U133" s="35">
        <f>Main!H128*Mask!J$18</f>
        <v>0</v>
      </c>
      <c r="V133" s="35">
        <f>Main!I128*Mask!K$18</f>
        <v>0</v>
      </c>
      <c r="W133" s="35">
        <f>Main!J128*Mask!L$18</f>
        <v>0</v>
      </c>
      <c r="X133" s="35">
        <f>Main!K128*Mask!M$18</f>
        <v>0</v>
      </c>
      <c r="Y133" s="35">
        <f>Main!L128*Mask!N$18</f>
        <v>0</v>
      </c>
      <c r="Z133" s="35">
        <f>Main!M128*Mask!O$18</f>
        <v>0</v>
      </c>
      <c r="AA133" s="35">
        <f>Main!N128*Mask!P$18</f>
        <v>0</v>
      </c>
      <c r="AB133" s="35">
        <f>Main!O128*Mask!Q$18</f>
        <v>0</v>
      </c>
      <c r="AC133" s="35">
        <f>Main!P128*Mask!R$18</f>
        <v>0</v>
      </c>
      <c r="AD133" s="35">
        <f>Main!Q128*Mask!S$18</f>
        <v>0</v>
      </c>
      <c r="AE133" s="35">
        <f>Main!R128*Mask!T$18</f>
        <v>0</v>
      </c>
      <c r="AF133" s="35">
        <f>Main!S128*Mask!U$18</f>
        <v>0</v>
      </c>
      <c r="AG133" s="35">
        <f>Main!T128*Mask!V$18</f>
        <v>0</v>
      </c>
      <c r="AH133" s="35">
        <f>Main!U128*Mask!W$18</f>
        <v>0</v>
      </c>
      <c r="AI133" s="35">
        <f>Main!V128*Mask!X$18</f>
        <v>0</v>
      </c>
      <c r="AJ133" s="35">
        <f>Main!W128*Mask!Y$18</f>
        <v>0</v>
      </c>
      <c r="AK133" s="35">
        <f>Main!X128*Mask!Z$18</f>
        <v>0</v>
      </c>
      <c r="AL133" s="35">
        <f>Main!Y128*Mask!AA$18</f>
        <v>0</v>
      </c>
      <c r="AM133" s="35">
        <f>Main!Z128*Mask!AB$18</f>
        <v>0</v>
      </c>
      <c r="AN133" s="35"/>
      <c r="AO133" s="35">
        <f>IF(OR($A$1&lt;=Main!AA$4,ISBLANK($N133)),0,Main!AA128)</f>
        <v>0</v>
      </c>
      <c r="AP133" s="35">
        <f>IF(OR($A$1&lt;=Main!AB$4,ISBLANK($N133)),0,Main!AB128)</f>
        <v>0</v>
      </c>
      <c r="AQ133" s="35">
        <f>IF(OR($A$1&lt;=Main!AC$4,ISBLANK($N133)),0,Main!AC128)</f>
        <v>0</v>
      </c>
      <c r="AR133" s="35">
        <f>IF(OR($A$1&lt;=Main!AD$4,ISBLANK($N133)),0,Main!AD128)</f>
        <v>0</v>
      </c>
      <c r="AS133" s="35">
        <f>IF(OR($A$1&lt;=Main!AE$4,ISBLANK($N133)),0,Main!AE128)</f>
        <v>0</v>
      </c>
      <c r="AT133" s="35">
        <f>IF(OR($A$1&lt;=Main!AF$4,ISBLANK($N133)),0,Main!AF128)</f>
        <v>0</v>
      </c>
      <c r="AU133" s="35">
        <f>IF(OR($A$1&lt;=Main!AG$4,ISBLANK($N133)),0,Main!AG128)</f>
        <v>0</v>
      </c>
      <c r="AV133" s="35">
        <f>IF(OR($A$1&lt;=Main!AH$4,ISBLANK($N133)),0,Main!AH128)</f>
        <v>0</v>
      </c>
      <c r="AW133" s="35">
        <f>IF(OR($A$1&lt;=Main!AI$4,ISBLANK($N133)),0,Main!AI128)</f>
        <v>0</v>
      </c>
      <c r="AX133" s="35">
        <f>IF(OR($A$1&lt;=Main!AJ$4,ISBLANK($N133)),0,Main!AJ128)</f>
        <v>0</v>
      </c>
      <c r="AY133" s="35">
        <f>IF(OR($A$1&lt;=Main!AK$4,ISBLANK($N133)),0,Main!AK128)</f>
        <v>0</v>
      </c>
      <c r="AZ133" s="35">
        <f>IF(OR($A$1&lt;=Main!AL$4,ISBLANK($N133)),0,Main!AL128)</f>
        <v>0</v>
      </c>
      <c r="BA133" s="35">
        <f>IF(OR($A$1&lt;=Main!AM$4,ISBLANK($N133)),0,Main!AM128)</f>
        <v>0</v>
      </c>
      <c r="BB133" s="35">
        <f>IF(OR($A$1&lt;=Main!AN$4,ISBLANK($N133)),0,Main!AN128)</f>
        <v>0</v>
      </c>
      <c r="BC133" s="35">
        <f>IF(OR($A$1&lt;=Main!AO$4,ISBLANK($N133)),0,Main!AO128)</f>
        <v>0</v>
      </c>
      <c r="BD133" s="35">
        <f>IF(OR($A$1&lt;=Main!AP$4,ISBLANK($N133)),0,Main!AP128)</f>
        <v>0</v>
      </c>
      <c r="BE133" s="35">
        <f>IF(OR($A$1&lt;=Main!AQ$4,ISBLANK($N133)),0,Main!AQ128)</f>
        <v>0</v>
      </c>
      <c r="BF133" s="35">
        <f>IF(OR($A$1&lt;=Main!AR$4,ISBLANK($N133)),0,Main!AR128)</f>
        <v>0</v>
      </c>
      <c r="BG133" s="35">
        <f>IF(OR($A$1&lt;=Main!AS$4,ISBLANK($N133)),0,Main!AS128)</f>
        <v>0</v>
      </c>
      <c r="BH133" s="35">
        <f>IF(OR($A$1&lt;=Main!AT$4,ISBLANK($N133)),0,Main!AT128)</f>
        <v>0</v>
      </c>
      <c r="BI133" s="35">
        <f>IF(OR($A$1&lt;=Main!AU$4,ISBLANK($N133)),0,Main!AU128)</f>
        <v>0</v>
      </c>
      <c r="BJ133" s="35">
        <f>IF(OR($A$1&lt;=Main!AV$4,ISBLANK($N133)),0,Main!AV128)</f>
        <v>0</v>
      </c>
    </row>
    <row r="134" spans="13:62">
      <c r="M134" s="6" t="str">
        <f>Main!$A129&amp;Main!$B129</f>
        <v/>
      </c>
      <c r="N134" s="6" t="str">
        <f>Main!$A129&amp;Main!$B129</f>
        <v/>
      </c>
      <c r="O134" s="145">
        <f t="shared" si="7"/>
        <v>0</v>
      </c>
      <c r="P134" s="150">
        <f t="shared" si="8"/>
        <v>39</v>
      </c>
      <c r="Q134" s="150" t="str">
        <f ca="1">IF(Main!$AY129&lt;&gt;"#",$P134-Main!$AY129,"#")</f>
        <v>#</v>
      </c>
      <c r="R134" s="35">
        <f>Main!E129*Mask!G$18</f>
        <v>0</v>
      </c>
      <c r="S134" s="35">
        <f>Main!F129*Mask!H$18</f>
        <v>0</v>
      </c>
      <c r="T134" s="35">
        <f>Main!G129*Mask!I$18</f>
        <v>0</v>
      </c>
      <c r="U134" s="35">
        <f>Main!H129*Mask!J$18</f>
        <v>0</v>
      </c>
      <c r="V134" s="35">
        <f>Main!I129*Mask!K$18</f>
        <v>0</v>
      </c>
      <c r="W134" s="35">
        <f>Main!J129*Mask!L$18</f>
        <v>0</v>
      </c>
      <c r="X134" s="35">
        <f>Main!K129*Mask!M$18</f>
        <v>0</v>
      </c>
      <c r="Y134" s="35">
        <f>Main!L129*Mask!N$18</f>
        <v>0</v>
      </c>
      <c r="Z134" s="35">
        <f>Main!M129*Mask!O$18</f>
        <v>0</v>
      </c>
      <c r="AA134" s="35">
        <f>Main!N129*Mask!P$18</f>
        <v>0</v>
      </c>
      <c r="AB134" s="35">
        <f>Main!O129*Mask!Q$18</f>
        <v>0</v>
      </c>
      <c r="AC134" s="35">
        <f>Main!P129*Mask!R$18</f>
        <v>0</v>
      </c>
      <c r="AD134" s="35">
        <f>Main!Q129*Mask!S$18</f>
        <v>0</v>
      </c>
      <c r="AE134" s="35">
        <f>Main!R129*Mask!T$18</f>
        <v>0</v>
      </c>
      <c r="AF134" s="35">
        <f>Main!S129*Mask!U$18</f>
        <v>0</v>
      </c>
      <c r="AG134" s="35">
        <f>Main!T129*Mask!V$18</f>
        <v>0</v>
      </c>
      <c r="AH134" s="35">
        <f>Main!U129*Mask!W$18</f>
        <v>0</v>
      </c>
      <c r="AI134" s="35">
        <f>Main!V129*Mask!X$18</f>
        <v>0</v>
      </c>
      <c r="AJ134" s="35">
        <f>Main!W129*Mask!Y$18</f>
        <v>0</v>
      </c>
      <c r="AK134" s="35">
        <f>Main!X129*Mask!Z$18</f>
        <v>0</v>
      </c>
      <c r="AL134" s="35">
        <f>Main!Y129*Mask!AA$18</f>
        <v>0</v>
      </c>
      <c r="AM134" s="35">
        <f>Main!Z129*Mask!AB$18</f>
        <v>0</v>
      </c>
      <c r="AN134" s="35"/>
      <c r="AO134" s="35">
        <f>IF(OR($A$1&lt;=Main!AA$4,ISBLANK($N134)),0,Main!AA129)</f>
        <v>0</v>
      </c>
      <c r="AP134" s="35">
        <f>IF(OR($A$1&lt;=Main!AB$4,ISBLANK($N134)),0,Main!AB129)</f>
        <v>0</v>
      </c>
      <c r="AQ134" s="35">
        <f>IF(OR($A$1&lt;=Main!AC$4,ISBLANK($N134)),0,Main!AC129)</f>
        <v>0</v>
      </c>
      <c r="AR134" s="35">
        <f>IF(OR($A$1&lt;=Main!AD$4,ISBLANK($N134)),0,Main!AD129)</f>
        <v>0</v>
      </c>
      <c r="AS134" s="35">
        <f>IF(OR($A$1&lt;=Main!AE$4,ISBLANK($N134)),0,Main!AE129)</f>
        <v>0</v>
      </c>
      <c r="AT134" s="35">
        <f>IF(OR($A$1&lt;=Main!AF$4,ISBLANK($N134)),0,Main!AF129)</f>
        <v>0</v>
      </c>
      <c r="AU134" s="35">
        <f>IF(OR($A$1&lt;=Main!AG$4,ISBLANK($N134)),0,Main!AG129)</f>
        <v>0</v>
      </c>
      <c r="AV134" s="35">
        <f>IF(OR($A$1&lt;=Main!AH$4,ISBLANK($N134)),0,Main!AH129)</f>
        <v>0</v>
      </c>
      <c r="AW134" s="35">
        <f>IF(OR($A$1&lt;=Main!AI$4,ISBLANK($N134)),0,Main!AI129)</f>
        <v>0</v>
      </c>
      <c r="AX134" s="35">
        <f>IF(OR($A$1&lt;=Main!AJ$4,ISBLANK($N134)),0,Main!AJ129)</f>
        <v>0</v>
      </c>
      <c r="AY134" s="35">
        <f>IF(OR($A$1&lt;=Main!AK$4,ISBLANK($N134)),0,Main!AK129)</f>
        <v>0</v>
      </c>
      <c r="AZ134" s="35">
        <f>IF(OR($A$1&lt;=Main!AL$4,ISBLANK($N134)),0,Main!AL129)</f>
        <v>0</v>
      </c>
      <c r="BA134" s="35">
        <f>IF(OR($A$1&lt;=Main!AM$4,ISBLANK($N134)),0,Main!AM129)</f>
        <v>0</v>
      </c>
      <c r="BB134" s="35">
        <f>IF(OR($A$1&lt;=Main!AN$4,ISBLANK($N134)),0,Main!AN129)</f>
        <v>0</v>
      </c>
      <c r="BC134" s="35">
        <f>IF(OR($A$1&lt;=Main!AO$4,ISBLANK($N134)),0,Main!AO129)</f>
        <v>0</v>
      </c>
      <c r="BD134" s="35">
        <f>IF(OR($A$1&lt;=Main!AP$4,ISBLANK($N134)),0,Main!AP129)</f>
        <v>0</v>
      </c>
      <c r="BE134" s="35">
        <f>IF(OR($A$1&lt;=Main!AQ$4,ISBLANK($N134)),0,Main!AQ129)</f>
        <v>0</v>
      </c>
      <c r="BF134" s="35">
        <f>IF(OR($A$1&lt;=Main!AR$4,ISBLANK($N134)),0,Main!AR129)</f>
        <v>0</v>
      </c>
      <c r="BG134" s="35">
        <f>IF(OR($A$1&lt;=Main!AS$4,ISBLANK($N134)),0,Main!AS129)</f>
        <v>0</v>
      </c>
      <c r="BH134" s="35">
        <f>IF(OR($A$1&lt;=Main!AT$4,ISBLANK($N134)),0,Main!AT129)</f>
        <v>0</v>
      </c>
      <c r="BI134" s="35">
        <f>IF(OR($A$1&lt;=Main!AU$4,ISBLANK($N134)),0,Main!AU129)</f>
        <v>0</v>
      </c>
      <c r="BJ134" s="35">
        <f>IF(OR($A$1&lt;=Main!AV$4,ISBLANK($N134)),0,Main!AV129)</f>
        <v>0</v>
      </c>
    </row>
    <row r="135" spans="13:62">
      <c r="M135" s="6" t="str">
        <f>Main!$A130&amp;Main!$B130</f>
        <v/>
      </c>
      <c r="N135" s="6" t="str">
        <f>Main!$A130&amp;Main!$B130</f>
        <v/>
      </c>
      <c r="O135" s="145">
        <f t="shared" si="7"/>
        <v>0</v>
      </c>
      <c r="P135" s="150">
        <f t="shared" si="8"/>
        <v>39</v>
      </c>
      <c r="Q135" s="150" t="str">
        <f ca="1">IF(Main!$AY130&lt;&gt;"#",$P135-Main!$AY130,"#")</f>
        <v>#</v>
      </c>
      <c r="R135" s="35">
        <f>Main!E130*Mask!G$18</f>
        <v>0</v>
      </c>
      <c r="S135" s="35">
        <f>Main!F130*Mask!H$18</f>
        <v>0</v>
      </c>
      <c r="T135" s="35">
        <f>Main!G130*Mask!I$18</f>
        <v>0</v>
      </c>
      <c r="U135" s="35">
        <f>Main!H130*Mask!J$18</f>
        <v>0</v>
      </c>
      <c r="V135" s="35">
        <f>Main!I130*Mask!K$18</f>
        <v>0</v>
      </c>
      <c r="W135" s="35">
        <f>Main!J130*Mask!L$18</f>
        <v>0</v>
      </c>
      <c r="X135" s="35">
        <f>Main!K130*Mask!M$18</f>
        <v>0</v>
      </c>
      <c r="Y135" s="35">
        <f>Main!L130*Mask!N$18</f>
        <v>0</v>
      </c>
      <c r="Z135" s="35">
        <f>Main!M130*Mask!O$18</f>
        <v>0</v>
      </c>
      <c r="AA135" s="35">
        <f>Main!N130*Mask!P$18</f>
        <v>0</v>
      </c>
      <c r="AB135" s="35">
        <f>Main!O130*Mask!Q$18</f>
        <v>0</v>
      </c>
      <c r="AC135" s="35">
        <f>Main!P130*Mask!R$18</f>
        <v>0</v>
      </c>
      <c r="AD135" s="35">
        <f>Main!Q130*Mask!S$18</f>
        <v>0</v>
      </c>
      <c r="AE135" s="35">
        <f>Main!R130*Mask!T$18</f>
        <v>0</v>
      </c>
      <c r="AF135" s="35">
        <f>Main!S130*Mask!U$18</f>
        <v>0</v>
      </c>
      <c r="AG135" s="35">
        <f>Main!T130*Mask!V$18</f>
        <v>0</v>
      </c>
      <c r="AH135" s="35">
        <f>Main!U130*Mask!W$18</f>
        <v>0</v>
      </c>
      <c r="AI135" s="35">
        <f>Main!V130*Mask!X$18</f>
        <v>0</v>
      </c>
      <c r="AJ135" s="35">
        <f>Main!W130*Mask!Y$18</f>
        <v>0</v>
      </c>
      <c r="AK135" s="35">
        <f>Main!X130*Mask!Z$18</f>
        <v>0</v>
      </c>
      <c r="AL135" s="35">
        <f>Main!Y130*Mask!AA$18</f>
        <v>0</v>
      </c>
      <c r="AM135" s="35">
        <f>Main!Z130*Mask!AB$18</f>
        <v>0</v>
      </c>
      <c r="AN135" s="35"/>
      <c r="AO135" s="35">
        <f>IF(OR($A$1&lt;=Main!AA$4,ISBLANK($N135)),0,Main!AA130)</f>
        <v>0</v>
      </c>
      <c r="AP135" s="35">
        <f>IF(OR($A$1&lt;=Main!AB$4,ISBLANK($N135)),0,Main!AB130)</f>
        <v>0</v>
      </c>
      <c r="AQ135" s="35">
        <f>IF(OR($A$1&lt;=Main!AC$4,ISBLANK($N135)),0,Main!AC130)</f>
        <v>0</v>
      </c>
      <c r="AR135" s="35">
        <f>IF(OR($A$1&lt;=Main!AD$4,ISBLANK($N135)),0,Main!AD130)</f>
        <v>0</v>
      </c>
      <c r="AS135" s="35">
        <f>IF(OR($A$1&lt;=Main!AE$4,ISBLANK($N135)),0,Main!AE130)</f>
        <v>0</v>
      </c>
      <c r="AT135" s="35">
        <f>IF(OR($A$1&lt;=Main!AF$4,ISBLANK($N135)),0,Main!AF130)</f>
        <v>0</v>
      </c>
      <c r="AU135" s="35">
        <f>IF(OR($A$1&lt;=Main!AG$4,ISBLANK($N135)),0,Main!AG130)</f>
        <v>0</v>
      </c>
      <c r="AV135" s="35">
        <f>IF(OR($A$1&lt;=Main!AH$4,ISBLANK($N135)),0,Main!AH130)</f>
        <v>0</v>
      </c>
      <c r="AW135" s="35">
        <f>IF(OR($A$1&lt;=Main!AI$4,ISBLANK($N135)),0,Main!AI130)</f>
        <v>0</v>
      </c>
      <c r="AX135" s="35">
        <f>IF(OR($A$1&lt;=Main!AJ$4,ISBLANK($N135)),0,Main!AJ130)</f>
        <v>0</v>
      </c>
      <c r="AY135" s="35">
        <f>IF(OR($A$1&lt;=Main!AK$4,ISBLANK($N135)),0,Main!AK130)</f>
        <v>0</v>
      </c>
      <c r="AZ135" s="35">
        <f>IF(OR($A$1&lt;=Main!AL$4,ISBLANK($N135)),0,Main!AL130)</f>
        <v>0</v>
      </c>
      <c r="BA135" s="35">
        <f>IF(OR($A$1&lt;=Main!AM$4,ISBLANK($N135)),0,Main!AM130)</f>
        <v>0</v>
      </c>
      <c r="BB135" s="35">
        <f>IF(OR($A$1&lt;=Main!AN$4,ISBLANK($N135)),0,Main!AN130)</f>
        <v>0</v>
      </c>
      <c r="BC135" s="35">
        <f>IF(OR($A$1&lt;=Main!AO$4,ISBLANK($N135)),0,Main!AO130)</f>
        <v>0</v>
      </c>
      <c r="BD135" s="35">
        <f>IF(OR($A$1&lt;=Main!AP$4,ISBLANK($N135)),0,Main!AP130)</f>
        <v>0</v>
      </c>
      <c r="BE135" s="35">
        <f>IF(OR($A$1&lt;=Main!AQ$4,ISBLANK($N135)),0,Main!AQ130)</f>
        <v>0</v>
      </c>
      <c r="BF135" s="35">
        <f>IF(OR($A$1&lt;=Main!AR$4,ISBLANK($N135)),0,Main!AR130)</f>
        <v>0</v>
      </c>
      <c r="BG135" s="35">
        <f>IF(OR($A$1&lt;=Main!AS$4,ISBLANK($N135)),0,Main!AS130)</f>
        <v>0</v>
      </c>
      <c r="BH135" s="35">
        <f>IF(OR($A$1&lt;=Main!AT$4,ISBLANK($N135)),0,Main!AT130)</f>
        <v>0</v>
      </c>
      <c r="BI135" s="35">
        <f>IF(OR($A$1&lt;=Main!AU$4,ISBLANK($N135)),0,Main!AU130)</f>
        <v>0</v>
      </c>
      <c r="BJ135" s="35">
        <f>IF(OR($A$1&lt;=Main!AV$4,ISBLANK($N135)),0,Main!AV130)</f>
        <v>0</v>
      </c>
    </row>
    <row r="136" spans="13:62">
      <c r="M136" s="6" t="str">
        <f>Main!$A131&amp;Main!$B131</f>
        <v/>
      </c>
      <c r="N136" s="6" t="str">
        <f>Main!$A131&amp;Main!$B131</f>
        <v/>
      </c>
      <c r="O136" s="145">
        <f t="shared" si="7"/>
        <v>0</v>
      </c>
      <c r="P136" s="150">
        <f t="shared" si="8"/>
        <v>39</v>
      </c>
      <c r="Q136" s="150" t="str">
        <f ca="1">IF(Main!$AY131&lt;&gt;"#",$P136-Main!$AY131,"#")</f>
        <v>#</v>
      </c>
      <c r="R136" s="35">
        <f>Main!E131*Mask!G$18</f>
        <v>0</v>
      </c>
      <c r="S136" s="35">
        <f>Main!F131*Mask!H$18</f>
        <v>0</v>
      </c>
      <c r="T136" s="35">
        <f>Main!G131*Mask!I$18</f>
        <v>0</v>
      </c>
      <c r="U136" s="35">
        <f>Main!H131*Mask!J$18</f>
        <v>0</v>
      </c>
      <c r="V136" s="35">
        <f>Main!I131*Mask!K$18</f>
        <v>0</v>
      </c>
      <c r="W136" s="35">
        <f>Main!J131*Mask!L$18</f>
        <v>0</v>
      </c>
      <c r="X136" s="35">
        <f>Main!K131*Mask!M$18</f>
        <v>0</v>
      </c>
      <c r="Y136" s="35">
        <f>Main!L131*Mask!N$18</f>
        <v>0</v>
      </c>
      <c r="Z136" s="35">
        <f>Main!M131*Mask!O$18</f>
        <v>0</v>
      </c>
      <c r="AA136" s="35">
        <f>Main!N131*Mask!P$18</f>
        <v>0</v>
      </c>
      <c r="AB136" s="35">
        <f>Main!O131*Mask!Q$18</f>
        <v>0</v>
      </c>
      <c r="AC136" s="35">
        <f>Main!P131*Mask!R$18</f>
        <v>0</v>
      </c>
      <c r="AD136" s="35">
        <f>Main!Q131*Mask!S$18</f>
        <v>0</v>
      </c>
      <c r="AE136" s="35">
        <f>Main!R131*Mask!T$18</f>
        <v>0</v>
      </c>
      <c r="AF136" s="35">
        <f>Main!S131*Mask!U$18</f>
        <v>0</v>
      </c>
      <c r="AG136" s="35">
        <f>Main!T131*Mask!V$18</f>
        <v>0</v>
      </c>
      <c r="AH136" s="35">
        <f>Main!U131*Mask!W$18</f>
        <v>0</v>
      </c>
      <c r="AI136" s="35">
        <f>Main!V131*Mask!X$18</f>
        <v>0</v>
      </c>
      <c r="AJ136" s="35">
        <f>Main!W131*Mask!Y$18</f>
        <v>0</v>
      </c>
      <c r="AK136" s="35">
        <f>Main!X131*Mask!Z$18</f>
        <v>0</v>
      </c>
      <c r="AL136" s="35">
        <f>Main!Y131*Mask!AA$18</f>
        <v>0</v>
      </c>
      <c r="AM136" s="35">
        <f>Main!Z131*Mask!AB$18</f>
        <v>0</v>
      </c>
      <c r="AN136" s="35"/>
      <c r="AO136" s="35">
        <f>IF(OR($A$1&lt;=Main!AA$4,ISBLANK($N136)),0,Main!AA131)</f>
        <v>0</v>
      </c>
      <c r="AP136" s="35">
        <f>IF(OR($A$1&lt;=Main!AB$4,ISBLANK($N136)),0,Main!AB131)</f>
        <v>0</v>
      </c>
      <c r="AQ136" s="35">
        <f>IF(OR($A$1&lt;=Main!AC$4,ISBLANK($N136)),0,Main!AC131)</f>
        <v>0</v>
      </c>
      <c r="AR136" s="35">
        <f>IF(OR($A$1&lt;=Main!AD$4,ISBLANK($N136)),0,Main!AD131)</f>
        <v>0</v>
      </c>
      <c r="AS136" s="35">
        <f>IF(OR($A$1&lt;=Main!AE$4,ISBLANK($N136)),0,Main!AE131)</f>
        <v>0</v>
      </c>
      <c r="AT136" s="35">
        <f>IF(OR($A$1&lt;=Main!AF$4,ISBLANK($N136)),0,Main!AF131)</f>
        <v>0</v>
      </c>
      <c r="AU136" s="35">
        <f>IF(OR($A$1&lt;=Main!AG$4,ISBLANK($N136)),0,Main!AG131)</f>
        <v>0</v>
      </c>
      <c r="AV136" s="35">
        <f>IF(OR($A$1&lt;=Main!AH$4,ISBLANK($N136)),0,Main!AH131)</f>
        <v>0</v>
      </c>
      <c r="AW136" s="35">
        <f>IF(OR($A$1&lt;=Main!AI$4,ISBLANK($N136)),0,Main!AI131)</f>
        <v>0</v>
      </c>
      <c r="AX136" s="35">
        <f>IF(OR($A$1&lt;=Main!AJ$4,ISBLANK($N136)),0,Main!AJ131)</f>
        <v>0</v>
      </c>
      <c r="AY136" s="35">
        <f>IF(OR($A$1&lt;=Main!AK$4,ISBLANK($N136)),0,Main!AK131)</f>
        <v>0</v>
      </c>
      <c r="AZ136" s="35">
        <f>IF(OR($A$1&lt;=Main!AL$4,ISBLANK($N136)),0,Main!AL131)</f>
        <v>0</v>
      </c>
      <c r="BA136" s="35">
        <f>IF(OR($A$1&lt;=Main!AM$4,ISBLANK($N136)),0,Main!AM131)</f>
        <v>0</v>
      </c>
      <c r="BB136" s="35">
        <f>IF(OR($A$1&lt;=Main!AN$4,ISBLANK($N136)),0,Main!AN131)</f>
        <v>0</v>
      </c>
      <c r="BC136" s="35">
        <f>IF(OR($A$1&lt;=Main!AO$4,ISBLANK($N136)),0,Main!AO131)</f>
        <v>0</v>
      </c>
      <c r="BD136" s="35">
        <f>IF(OR($A$1&lt;=Main!AP$4,ISBLANK($N136)),0,Main!AP131)</f>
        <v>0</v>
      </c>
      <c r="BE136" s="35">
        <f>IF(OR($A$1&lt;=Main!AQ$4,ISBLANK($N136)),0,Main!AQ131)</f>
        <v>0</v>
      </c>
      <c r="BF136" s="35">
        <f>IF(OR($A$1&lt;=Main!AR$4,ISBLANK($N136)),0,Main!AR131)</f>
        <v>0</v>
      </c>
      <c r="BG136" s="35">
        <f>IF(OR($A$1&lt;=Main!AS$4,ISBLANK($N136)),0,Main!AS131)</f>
        <v>0</v>
      </c>
      <c r="BH136" s="35">
        <f>IF(OR($A$1&lt;=Main!AT$4,ISBLANK($N136)),0,Main!AT131)</f>
        <v>0</v>
      </c>
      <c r="BI136" s="35">
        <f>IF(OR($A$1&lt;=Main!AU$4,ISBLANK($N136)),0,Main!AU131)</f>
        <v>0</v>
      </c>
      <c r="BJ136" s="35">
        <f>IF(OR($A$1&lt;=Main!AV$4,ISBLANK($N136)),0,Main!AV131)</f>
        <v>0</v>
      </c>
    </row>
    <row r="137" spans="13:62">
      <c r="M137" s="6" t="str">
        <f>Main!$A132&amp;Main!$B132</f>
        <v/>
      </c>
      <c r="N137" s="6" t="str">
        <f>Main!$A132&amp;Main!$B132</f>
        <v/>
      </c>
      <c r="O137" s="145">
        <f t="shared" si="7"/>
        <v>0</v>
      </c>
      <c r="P137" s="150">
        <f t="shared" si="8"/>
        <v>39</v>
      </c>
      <c r="Q137" s="150" t="str">
        <f ca="1">IF(Main!$AY132&lt;&gt;"#",$P137-Main!$AY132,"#")</f>
        <v>#</v>
      </c>
      <c r="R137" s="35">
        <f>Main!E132*Mask!G$18</f>
        <v>0</v>
      </c>
      <c r="S137" s="35">
        <f>Main!F132*Mask!H$18</f>
        <v>0</v>
      </c>
      <c r="T137" s="35">
        <f>Main!G132*Mask!I$18</f>
        <v>0</v>
      </c>
      <c r="U137" s="35">
        <f>Main!H132*Mask!J$18</f>
        <v>0</v>
      </c>
      <c r="V137" s="35">
        <f>Main!I132*Mask!K$18</f>
        <v>0</v>
      </c>
      <c r="W137" s="35">
        <f>Main!J132*Mask!L$18</f>
        <v>0</v>
      </c>
      <c r="X137" s="35">
        <f>Main!K132*Mask!M$18</f>
        <v>0</v>
      </c>
      <c r="Y137" s="35">
        <f>Main!L132*Mask!N$18</f>
        <v>0</v>
      </c>
      <c r="Z137" s="35">
        <f>Main!M132*Mask!O$18</f>
        <v>0</v>
      </c>
      <c r="AA137" s="35">
        <f>Main!N132*Mask!P$18</f>
        <v>0</v>
      </c>
      <c r="AB137" s="35">
        <f>Main!O132*Mask!Q$18</f>
        <v>0</v>
      </c>
      <c r="AC137" s="35">
        <f>Main!P132*Mask!R$18</f>
        <v>0</v>
      </c>
      <c r="AD137" s="35">
        <f>Main!Q132*Mask!S$18</f>
        <v>0</v>
      </c>
      <c r="AE137" s="35">
        <f>Main!R132*Mask!T$18</f>
        <v>0</v>
      </c>
      <c r="AF137" s="35">
        <f>Main!S132*Mask!U$18</f>
        <v>0</v>
      </c>
      <c r="AG137" s="35">
        <f>Main!T132*Mask!V$18</f>
        <v>0</v>
      </c>
      <c r="AH137" s="35">
        <f>Main!U132*Mask!W$18</f>
        <v>0</v>
      </c>
      <c r="AI137" s="35">
        <f>Main!V132*Mask!X$18</f>
        <v>0</v>
      </c>
      <c r="AJ137" s="35">
        <f>Main!W132*Mask!Y$18</f>
        <v>0</v>
      </c>
      <c r="AK137" s="35">
        <f>Main!X132*Mask!Z$18</f>
        <v>0</v>
      </c>
      <c r="AL137" s="35">
        <f>Main!Y132*Mask!AA$18</f>
        <v>0</v>
      </c>
      <c r="AM137" s="35">
        <f>Main!Z132*Mask!AB$18</f>
        <v>0</v>
      </c>
      <c r="AN137" s="35"/>
      <c r="AO137" s="35">
        <f>IF(OR($A$1&lt;=Main!AA$4,ISBLANK($N137)),0,Main!AA132)</f>
        <v>0</v>
      </c>
      <c r="AP137" s="35">
        <f>IF(OR($A$1&lt;=Main!AB$4,ISBLANK($N137)),0,Main!AB132)</f>
        <v>0</v>
      </c>
      <c r="AQ137" s="35">
        <f>IF(OR($A$1&lt;=Main!AC$4,ISBLANK($N137)),0,Main!AC132)</f>
        <v>0</v>
      </c>
      <c r="AR137" s="35">
        <f>IF(OR($A$1&lt;=Main!AD$4,ISBLANK($N137)),0,Main!AD132)</f>
        <v>0</v>
      </c>
      <c r="AS137" s="35">
        <f>IF(OR($A$1&lt;=Main!AE$4,ISBLANK($N137)),0,Main!AE132)</f>
        <v>0</v>
      </c>
      <c r="AT137" s="35">
        <f>IF(OR($A$1&lt;=Main!AF$4,ISBLANK($N137)),0,Main!AF132)</f>
        <v>0</v>
      </c>
      <c r="AU137" s="35">
        <f>IF(OR($A$1&lt;=Main!AG$4,ISBLANK($N137)),0,Main!AG132)</f>
        <v>0</v>
      </c>
      <c r="AV137" s="35">
        <f>IF(OR($A$1&lt;=Main!AH$4,ISBLANK($N137)),0,Main!AH132)</f>
        <v>0</v>
      </c>
      <c r="AW137" s="35">
        <f>IF(OR($A$1&lt;=Main!AI$4,ISBLANK($N137)),0,Main!AI132)</f>
        <v>0</v>
      </c>
      <c r="AX137" s="35">
        <f>IF(OR($A$1&lt;=Main!AJ$4,ISBLANK($N137)),0,Main!AJ132)</f>
        <v>0</v>
      </c>
      <c r="AY137" s="35">
        <f>IF(OR($A$1&lt;=Main!AK$4,ISBLANK($N137)),0,Main!AK132)</f>
        <v>0</v>
      </c>
      <c r="AZ137" s="35">
        <f>IF(OR($A$1&lt;=Main!AL$4,ISBLANK($N137)),0,Main!AL132)</f>
        <v>0</v>
      </c>
      <c r="BA137" s="35">
        <f>IF(OR($A$1&lt;=Main!AM$4,ISBLANK($N137)),0,Main!AM132)</f>
        <v>0</v>
      </c>
      <c r="BB137" s="35">
        <f>IF(OR($A$1&lt;=Main!AN$4,ISBLANK($N137)),0,Main!AN132)</f>
        <v>0</v>
      </c>
      <c r="BC137" s="35">
        <f>IF(OR($A$1&lt;=Main!AO$4,ISBLANK($N137)),0,Main!AO132)</f>
        <v>0</v>
      </c>
      <c r="BD137" s="35">
        <f>IF(OR($A$1&lt;=Main!AP$4,ISBLANK($N137)),0,Main!AP132)</f>
        <v>0</v>
      </c>
      <c r="BE137" s="35">
        <f>IF(OR($A$1&lt;=Main!AQ$4,ISBLANK($N137)),0,Main!AQ132)</f>
        <v>0</v>
      </c>
      <c r="BF137" s="35">
        <f>IF(OR($A$1&lt;=Main!AR$4,ISBLANK($N137)),0,Main!AR132)</f>
        <v>0</v>
      </c>
      <c r="BG137" s="35">
        <f>IF(OR($A$1&lt;=Main!AS$4,ISBLANK($N137)),0,Main!AS132)</f>
        <v>0</v>
      </c>
      <c r="BH137" s="35">
        <f>IF(OR($A$1&lt;=Main!AT$4,ISBLANK($N137)),0,Main!AT132)</f>
        <v>0</v>
      </c>
      <c r="BI137" s="35">
        <f>IF(OR($A$1&lt;=Main!AU$4,ISBLANK($N137)),0,Main!AU132)</f>
        <v>0</v>
      </c>
      <c r="BJ137" s="35">
        <f>IF(OR($A$1&lt;=Main!AV$4,ISBLANK($N137)),0,Main!AV132)</f>
        <v>0</v>
      </c>
    </row>
    <row r="138" spans="13:62">
      <c r="M138" s="6" t="str">
        <f>Main!$A133&amp;Main!$B133</f>
        <v/>
      </c>
      <c r="N138" s="6" t="str">
        <f>Main!$A133&amp;Main!$B133</f>
        <v/>
      </c>
      <c r="O138" s="145">
        <f t="shared" si="7"/>
        <v>0</v>
      </c>
      <c r="P138" s="150">
        <f t="shared" si="8"/>
        <v>39</v>
      </c>
      <c r="Q138" s="150" t="str">
        <f ca="1">IF(Main!$AY133&lt;&gt;"#",$P138-Main!$AY133,"#")</f>
        <v>#</v>
      </c>
      <c r="R138" s="35">
        <f>Main!E133*Mask!G$18</f>
        <v>0</v>
      </c>
      <c r="S138" s="35">
        <f>Main!F133*Mask!H$18</f>
        <v>0</v>
      </c>
      <c r="T138" s="35">
        <f>Main!G133*Mask!I$18</f>
        <v>0</v>
      </c>
      <c r="U138" s="35">
        <f>Main!H133*Mask!J$18</f>
        <v>0</v>
      </c>
      <c r="V138" s="35">
        <f>Main!I133*Mask!K$18</f>
        <v>0</v>
      </c>
      <c r="W138" s="35">
        <f>Main!J133*Mask!L$18</f>
        <v>0</v>
      </c>
      <c r="X138" s="35">
        <f>Main!K133*Mask!M$18</f>
        <v>0</v>
      </c>
      <c r="Y138" s="35">
        <f>Main!L133*Mask!N$18</f>
        <v>0</v>
      </c>
      <c r="Z138" s="35">
        <f>Main!M133*Mask!O$18</f>
        <v>0</v>
      </c>
      <c r="AA138" s="35">
        <f>Main!N133*Mask!P$18</f>
        <v>0</v>
      </c>
      <c r="AB138" s="35">
        <f>Main!O133*Mask!Q$18</f>
        <v>0</v>
      </c>
      <c r="AC138" s="35">
        <f>Main!P133*Mask!R$18</f>
        <v>0</v>
      </c>
      <c r="AD138" s="35">
        <f>Main!Q133*Mask!S$18</f>
        <v>0</v>
      </c>
      <c r="AE138" s="35">
        <f>Main!R133*Mask!T$18</f>
        <v>0</v>
      </c>
      <c r="AF138" s="35">
        <f>Main!S133*Mask!U$18</f>
        <v>0</v>
      </c>
      <c r="AG138" s="35">
        <f>Main!T133*Mask!V$18</f>
        <v>0</v>
      </c>
      <c r="AH138" s="35">
        <f>Main!U133*Mask!W$18</f>
        <v>0</v>
      </c>
      <c r="AI138" s="35">
        <f>Main!V133*Mask!X$18</f>
        <v>0</v>
      </c>
      <c r="AJ138" s="35">
        <f>Main!W133*Mask!Y$18</f>
        <v>0</v>
      </c>
      <c r="AK138" s="35">
        <f>Main!X133*Mask!Z$18</f>
        <v>0</v>
      </c>
      <c r="AL138" s="35">
        <f>Main!Y133*Mask!AA$18</f>
        <v>0</v>
      </c>
      <c r="AM138" s="35">
        <f>Main!Z133*Mask!AB$18</f>
        <v>0</v>
      </c>
      <c r="AN138" s="35"/>
      <c r="AO138" s="35">
        <f>IF(OR($A$1&lt;=Main!AA$4,ISBLANK($N138)),0,Main!AA133)</f>
        <v>0</v>
      </c>
      <c r="AP138" s="35">
        <f>IF(OR($A$1&lt;=Main!AB$4,ISBLANK($N138)),0,Main!AB133)</f>
        <v>0</v>
      </c>
      <c r="AQ138" s="35">
        <f>IF(OR($A$1&lt;=Main!AC$4,ISBLANK($N138)),0,Main!AC133)</f>
        <v>0</v>
      </c>
      <c r="AR138" s="35">
        <f>IF(OR($A$1&lt;=Main!AD$4,ISBLANK($N138)),0,Main!AD133)</f>
        <v>0</v>
      </c>
      <c r="AS138" s="35">
        <f>IF(OR($A$1&lt;=Main!AE$4,ISBLANK($N138)),0,Main!AE133)</f>
        <v>0</v>
      </c>
      <c r="AT138" s="35">
        <f>IF(OR($A$1&lt;=Main!AF$4,ISBLANK($N138)),0,Main!AF133)</f>
        <v>0</v>
      </c>
      <c r="AU138" s="35">
        <f>IF(OR($A$1&lt;=Main!AG$4,ISBLANK($N138)),0,Main!AG133)</f>
        <v>0</v>
      </c>
      <c r="AV138" s="35">
        <f>IF(OR($A$1&lt;=Main!AH$4,ISBLANK($N138)),0,Main!AH133)</f>
        <v>0</v>
      </c>
      <c r="AW138" s="35">
        <f>IF(OR($A$1&lt;=Main!AI$4,ISBLANK($N138)),0,Main!AI133)</f>
        <v>0</v>
      </c>
      <c r="AX138" s="35">
        <f>IF(OR($A$1&lt;=Main!AJ$4,ISBLANK($N138)),0,Main!AJ133)</f>
        <v>0</v>
      </c>
      <c r="AY138" s="35">
        <f>IF(OR($A$1&lt;=Main!AK$4,ISBLANK($N138)),0,Main!AK133)</f>
        <v>0</v>
      </c>
      <c r="AZ138" s="35">
        <f>IF(OR($A$1&lt;=Main!AL$4,ISBLANK($N138)),0,Main!AL133)</f>
        <v>0</v>
      </c>
      <c r="BA138" s="35">
        <f>IF(OR($A$1&lt;=Main!AM$4,ISBLANK($N138)),0,Main!AM133)</f>
        <v>0</v>
      </c>
      <c r="BB138" s="35">
        <f>IF(OR($A$1&lt;=Main!AN$4,ISBLANK($N138)),0,Main!AN133)</f>
        <v>0</v>
      </c>
      <c r="BC138" s="35">
        <f>IF(OR($A$1&lt;=Main!AO$4,ISBLANK($N138)),0,Main!AO133)</f>
        <v>0</v>
      </c>
      <c r="BD138" s="35">
        <f>IF(OR($A$1&lt;=Main!AP$4,ISBLANK($N138)),0,Main!AP133)</f>
        <v>0</v>
      </c>
      <c r="BE138" s="35">
        <f>IF(OR($A$1&lt;=Main!AQ$4,ISBLANK($N138)),0,Main!AQ133)</f>
        <v>0</v>
      </c>
      <c r="BF138" s="35">
        <f>IF(OR($A$1&lt;=Main!AR$4,ISBLANK($N138)),0,Main!AR133)</f>
        <v>0</v>
      </c>
      <c r="BG138" s="35">
        <f>IF(OR($A$1&lt;=Main!AS$4,ISBLANK($N138)),0,Main!AS133)</f>
        <v>0</v>
      </c>
      <c r="BH138" s="35">
        <f>IF(OR($A$1&lt;=Main!AT$4,ISBLANK($N138)),0,Main!AT133)</f>
        <v>0</v>
      </c>
      <c r="BI138" s="35">
        <f>IF(OR($A$1&lt;=Main!AU$4,ISBLANK($N138)),0,Main!AU133)</f>
        <v>0</v>
      </c>
      <c r="BJ138" s="35">
        <f>IF(OR($A$1&lt;=Main!AV$4,ISBLANK($N138)),0,Main!AV133)</f>
        <v>0</v>
      </c>
    </row>
    <row r="139" spans="13:62">
      <c r="M139" s="6" t="str">
        <f>Main!$A134&amp;Main!$B134</f>
        <v/>
      </c>
      <c r="N139" s="6" t="str">
        <f>Main!$A134&amp;Main!$B134</f>
        <v/>
      </c>
      <c r="O139" s="145">
        <f t="shared" ref="O139:O155" si="10">IF(N139="",0,LARGE($R139:$BH139,1)+LARGE($R139:$BH139,2)+LARGE($R139:$BH139,3))</f>
        <v>0</v>
      </c>
      <c r="P139" s="150">
        <f t="shared" si="8"/>
        <v>39</v>
      </c>
      <c r="Q139" s="150" t="str">
        <f ca="1">IF(Main!$AY134&lt;&gt;"#",$P139-Main!$AY134,"#")</f>
        <v>#</v>
      </c>
      <c r="R139" s="35">
        <f>Main!E134*Mask!G$18</f>
        <v>0</v>
      </c>
      <c r="S139" s="35">
        <f>Main!F134*Mask!H$18</f>
        <v>0</v>
      </c>
      <c r="T139" s="35">
        <f>Main!G134*Mask!I$18</f>
        <v>0</v>
      </c>
      <c r="U139" s="35">
        <f>Main!H134*Mask!J$18</f>
        <v>0</v>
      </c>
      <c r="V139" s="35">
        <f>Main!I134*Mask!K$18</f>
        <v>0</v>
      </c>
      <c r="W139" s="35">
        <f>Main!J134*Mask!L$18</f>
        <v>0</v>
      </c>
      <c r="X139" s="35">
        <f>Main!K134*Mask!M$18</f>
        <v>0</v>
      </c>
      <c r="Y139" s="35">
        <f>Main!L134*Mask!N$18</f>
        <v>0</v>
      </c>
      <c r="Z139" s="35">
        <f>Main!M134*Mask!O$18</f>
        <v>0</v>
      </c>
      <c r="AA139" s="35">
        <f>Main!N134*Mask!P$18</f>
        <v>0</v>
      </c>
      <c r="AB139" s="35">
        <f>Main!O134*Mask!Q$18</f>
        <v>0</v>
      </c>
      <c r="AC139" s="35">
        <f>Main!P134*Mask!R$18</f>
        <v>0</v>
      </c>
      <c r="AD139" s="35">
        <f>Main!Q134*Mask!S$18</f>
        <v>0</v>
      </c>
      <c r="AE139" s="35">
        <f>Main!R134*Mask!T$18</f>
        <v>0</v>
      </c>
      <c r="AF139" s="35">
        <f>Main!S134*Mask!U$18</f>
        <v>0</v>
      </c>
      <c r="AG139" s="35">
        <f>Main!T134*Mask!V$18</f>
        <v>0</v>
      </c>
      <c r="AH139" s="35">
        <f>Main!U134*Mask!W$18</f>
        <v>0</v>
      </c>
      <c r="AI139" s="35">
        <f>Main!V134*Mask!X$18</f>
        <v>0</v>
      </c>
      <c r="AJ139" s="35">
        <f>Main!W134*Mask!Y$18</f>
        <v>0</v>
      </c>
      <c r="AK139" s="35">
        <f>Main!X134*Mask!Z$18</f>
        <v>0</v>
      </c>
      <c r="AL139" s="35">
        <f>Main!Y134*Mask!AA$18</f>
        <v>0</v>
      </c>
      <c r="AM139" s="35">
        <f>Main!Z134*Mask!AB$18</f>
        <v>0</v>
      </c>
      <c r="AN139" s="35"/>
      <c r="AO139" s="35">
        <f>IF(OR($A$1&lt;=Main!AA$4,ISBLANK($N139)),0,Main!AA134)</f>
        <v>0</v>
      </c>
      <c r="AP139" s="35">
        <f>IF(OR($A$1&lt;=Main!AB$4,ISBLANK($N139)),0,Main!AB134)</f>
        <v>0</v>
      </c>
      <c r="AQ139" s="35">
        <f>IF(OR($A$1&lt;=Main!AC$4,ISBLANK($N139)),0,Main!AC134)</f>
        <v>0</v>
      </c>
      <c r="AR139" s="35">
        <f>IF(OR($A$1&lt;=Main!AD$4,ISBLANK($N139)),0,Main!AD134)</f>
        <v>0</v>
      </c>
      <c r="AS139" s="35">
        <f>IF(OR($A$1&lt;=Main!AE$4,ISBLANK($N139)),0,Main!AE134)</f>
        <v>0</v>
      </c>
      <c r="AT139" s="35">
        <f>IF(OR($A$1&lt;=Main!AF$4,ISBLANK($N139)),0,Main!AF134)</f>
        <v>0</v>
      </c>
      <c r="AU139" s="35">
        <f>IF(OR($A$1&lt;=Main!AG$4,ISBLANK($N139)),0,Main!AG134)</f>
        <v>0</v>
      </c>
      <c r="AV139" s="35">
        <f>IF(OR($A$1&lt;=Main!AH$4,ISBLANK($N139)),0,Main!AH134)</f>
        <v>0</v>
      </c>
      <c r="AW139" s="35">
        <f>IF(OR($A$1&lt;=Main!AI$4,ISBLANK($N139)),0,Main!AI134)</f>
        <v>0</v>
      </c>
      <c r="AX139" s="35">
        <f>IF(OR($A$1&lt;=Main!AJ$4,ISBLANK($N139)),0,Main!AJ134)</f>
        <v>0</v>
      </c>
      <c r="AY139" s="35">
        <f>IF(OR($A$1&lt;=Main!AK$4,ISBLANK($N139)),0,Main!AK134)</f>
        <v>0</v>
      </c>
      <c r="AZ139" s="35">
        <f>IF(OR($A$1&lt;=Main!AL$4,ISBLANK($N139)),0,Main!AL134)</f>
        <v>0</v>
      </c>
      <c r="BA139" s="35">
        <f>IF(OR($A$1&lt;=Main!AM$4,ISBLANK($N139)),0,Main!AM134)</f>
        <v>0</v>
      </c>
      <c r="BB139" s="35">
        <f>IF(OR($A$1&lt;=Main!AN$4,ISBLANK($N139)),0,Main!AN134)</f>
        <v>0</v>
      </c>
      <c r="BC139" s="35">
        <f>IF(OR($A$1&lt;=Main!AO$4,ISBLANK($N139)),0,Main!AO134)</f>
        <v>0</v>
      </c>
      <c r="BD139" s="35">
        <f>IF(OR($A$1&lt;=Main!AP$4,ISBLANK($N139)),0,Main!AP134)</f>
        <v>0</v>
      </c>
      <c r="BE139" s="35">
        <f>IF(OR($A$1&lt;=Main!AQ$4,ISBLANK($N139)),0,Main!AQ134)</f>
        <v>0</v>
      </c>
      <c r="BF139" s="35">
        <f>IF(OR($A$1&lt;=Main!AR$4,ISBLANK($N139)),0,Main!AR134)</f>
        <v>0</v>
      </c>
      <c r="BG139" s="35">
        <f>IF(OR($A$1&lt;=Main!AS$4,ISBLANK($N139)),0,Main!AS134)</f>
        <v>0</v>
      </c>
      <c r="BH139" s="35">
        <f>IF(OR($A$1&lt;=Main!AT$4,ISBLANK($N139)),0,Main!AT134)</f>
        <v>0</v>
      </c>
      <c r="BI139" s="35">
        <f>IF(OR($A$1&lt;=Main!AU$4,ISBLANK($N139)),0,Main!AU134)</f>
        <v>0</v>
      </c>
      <c r="BJ139" s="35">
        <f>IF(OR($A$1&lt;=Main!AV$4,ISBLANK($N139)),0,Main!AV134)</f>
        <v>0</v>
      </c>
    </row>
    <row r="140" spans="13:62">
      <c r="M140" s="6" t="str">
        <f>Main!$A135&amp;Main!$B135</f>
        <v/>
      </c>
      <c r="N140" s="6" t="str">
        <f>Main!$A135&amp;Main!$B135</f>
        <v/>
      </c>
      <c r="O140" s="145">
        <f t="shared" si="10"/>
        <v>0</v>
      </c>
      <c r="P140" s="150">
        <f t="shared" ref="P140:P155" si="11">RANK($O140,$O$11:$O$155)</f>
        <v>39</v>
      </c>
      <c r="Q140" s="150" t="str">
        <f ca="1">IF(Main!$AY135&lt;&gt;"#",$P140-Main!$AY135,"#")</f>
        <v>#</v>
      </c>
      <c r="R140" s="35">
        <f>Main!E135*Mask!G$18</f>
        <v>0</v>
      </c>
      <c r="S140" s="35">
        <f>Main!F135*Mask!H$18</f>
        <v>0</v>
      </c>
      <c r="T140" s="35">
        <f>Main!G135*Mask!I$18</f>
        <v>0</v>
      </c>
      <c r="U140" s="35">
        <f>Main!H135*Mask!J$18</f>
        <v>0</v>
      </c>
      <c r="V140" s="35">
        <f>Main!I135*Mask!K$18</f>
        <v>0</v>
      </c>
      <c r="W140" s="35">
        <f>Main!J135*Mask!L$18</f>
        <v>0</v>
      </c>
      <c r="X140" s="35">
        <f>Main!K135*Mask!M$18</f>
        <v>0</v>
      </c>
      <c r="Y140" s="35">
        <f>Main!L135*Mask!N$18</f>
        <v>0</v>
      </c>
      <c r="Z140" s="35">
        <f>Main!M135*Mask!O$18</f>
        <v>0</v>
      </c>
      <c r="AA140" s="35">
        <f>Main!N135*Mask!P$18</f>
        <v>0</v>
      </c>
      <c r="AB140" s="35">
        <f>Main!O135*Mask!Q$18</f>
        <v>0</v>
      </c>
      <c r="AC140" s="35">
        <f>Main!P135*Mask!R$18</f>
        <v>0</v>
      </c>
      <c r="AD140" s="35">
        <f>Main!Q135*Mask!S$18</f>
        <v>0</v>
      </c>
      <c r="AE140" s="35">
        <f>Main!R135*Mask!T$18</f>
        <v>0</v>
      </c>
      <c r="AF140" s="35">
        <f>Main!S135*Mask!U$18</f>
        <v>0</v>
      </c>
      <c r="AG140" s="35">
        <f>Main!T135*Mask!V$18</f>
        <v>0</v>
      </c>
      <c r="AH140" s="35">
        <f>Main!U135*Mask!W$18</f>
        <v>0</v>
      </c>
      <c r="AI140" s="35">
        <f>Main!V135*Mask!X$18</f>
        <v>0</v>
      </c>
      <c r="AJ140" s="35">
        <f>Main!W135*Mask!Y$18</f>
        <v>0</v>
      </c>
      <c r="AK140" s="35">
        <f>Main!X135*Mask!Z$18</f>
        <v>0</v>
      </c>
      <c r="AL140" s="35">
        <f>Main!Y135*Mask!AA$18</f>
        <v>0</v>
      </c>
      <c r="AM140" s="35">
        <f>Main!Z135*Mask!AB$18</f>
        <v>0</v>
      </c>
      <c r="AN140" s="35"/>
      <c r="AO140" s="35">
        <f>IF(OR($A$1&lt;=Main!AA$4,ISBLANK($N140)),0,Main!AA135)</f>
        <v>0</v>
      </c>
      <c r="AP140" s="35">
        <f>IF(OR($A$1&lt;=Main!AB$4,ISBLANK($N140)),0,Main!AB135)</f>
        <v>0</v>
      </c>
      <c r="AQ140" s="35">
        <f>IF(OR($A$1&lt;=Main!AC$4,ISBLANK($N140)),0,Main!AC135)</f>
        <v>0</v>
      </c>
      <c r="AR140" s="35">
        <f>IF(OR($A$1&lt;=Main!AD$4,ISBLANK($N140)),0,Main!AD135)</f>
        <v>0</v>
      </c>
      <c r="AS140" s="35">
        <f>IF(OR($A$1&lt;=Main!AE$4,ISBLANK($N140)),0,Main!AE135)</f>
        <v>0</v>
      </c>
      <c r="AT140" s="35">
        <f>IF(OR($A$1&lt;=Main!AF$4,ISBLANK($N140)),0,Main!AF135)</f>
        <v>0</v>
      </c>
      <c r="AU140" s="35">
        <f>IF(OR($A$1&lt;=Main!AG$4,ISBLANK($N140)),0,Main!AG135)</f>
        <v>0</v>
      </c>
      <c r="AV140" s="35">
        <f>IF(OR($A$1&lt;=Main!AH$4,ISBLANK($N140)),0,Main!AH135)</f>
        <v>0</v>
      </c>
      <c r="AW140" s="35">
        <f>IF(OR($A$1&lt;=Main!AI$4,ISBLANK($N140)),0,Main!AI135)</f>
        <v>0</v>
      </c>
      <c r="AX140" s="35">
        <f>IF(OR($A$1&lt;=Main!AJ$4,ISBLANK($N140)),0,Main!AJ135)</f>
        <v>0</v>
      </c>
      <c r="AY140" s="35">
        <f>IF(OR($A$1&lt;=Main!AK$4,ISBLANK($N140)),0,Main!AK135)</f>
        <v>0</v>
      </c>
      <c r="AZ140" s="35">
        <f>IF(OR($A$1&lt;=Main!AL$4,ISBLANK($N140)),0,Main!AL135)</f>
        <v>0</v>
      </c>
      <c r="BA140" s="35">
        <f>IF(OR($A$1&lt;=Main!AM$4,ISBLANK($N140)),0,Main!AM135)</f>
        <v>0</v>
      </c>
      <c r="BB140" s="35">
        <f>IF(OR($A$1&lt;=Main!AN$4,ISBLANK($N140)),0,Main!AN135)</f>
        <v>0</v>
      </c>
      <c r="BC140" s="35">
        <f>IF(OR($A$1&lt;=Main!AO$4,ISBLANK($N140)),0,Main!AO135)</f>
        <v>0</v>
      </c>
      <c r="BD140" s="35">
        <f>IF(OR($A$1&lt;=Main!AP$4,ISBLANK($N140)),0,Main!AP135)</f>
        <v>0</v>
      </c>
      <c r="BE140" s="35">
        <f>IF(OR($A$1&lt;=Main!AQ$4,ISBLANK($N140)),0,Main!AQ135)</f>
        <v>0</v>
      </c>
      <c r="BF140" s="35">
        <f>IF(OR($A$1&lt;=Main!AR$4,ISBLANK($N140)),0,Main!AR135)</f>
        <v>0</v>
      </c>
      <c r="BG140" s="35">
        <f>IF(OR($A$1&lt;=Main!AS$4,ISBLANK($N140)),0,Main!AS135)</f>
        <v>0</v>
      </c>
      <c r="BH140" s="35">
        <f>IF(OR($A$1&lt;=Main!AT$4,ISBLANK($N140)),0,Main!AT135)</f>
        <v>0</v>
      </c>
      <c r="BI140" s="35">
        <f>IF(OR($A$1&lt;=Main!AU$4,ISBLANK($N140)),0,Main!AU135)</f>
        <v>0</v>
      </c>
      <c r="BJ140" s="35">
        <f>IF(OR($A$1&lt;=Main!AV$4,ISBLANK($N140)),0,Main!AV135)</f>
        <v>0</v>
      </c>
    </row>
    <row r="141" spans="13:62">
      <c r="M141" s="6" t="str">
        <f>Main!$A136&amp;Main!$B136</f>
        <v/>
      </c>
      <c r="N141" s="6" t="str">
        <f>Main!$A136&amp;Main!$B136</f>
        <v/>
      </c>
      <c r="O141" s="145">
        <f t="shared" si="10"/>
        <v>0</v>
      </c>
      <c r="P141" s="150">
        <f t="shared" si="11"/>
        <v>39</v>
      </c>
      <c r="Q141" s="150" t="str">
        <f ca="1">IF(Main!$AY136&lt;&gt;"#",$P141-Main!$AY136,"#")</f>
        <v>#</v>
      </c>
      <c r="R141" s="35">
        <f>Main!E136*Mask!G$18</f>
        <v>0</v>
      </c>
      <c r="S141" s="35">
        <f>Main!F136*Mask!H$18</f>
        <v>0</v>
      </c>
      <c r="T141" s="35">
        <f>Main!G136*Mask!I$18</f>
        <v>0</v>
      </c>
      <c r="U141" s="35">
        <f>Main!H136*Mask!J$18</f>
        <v>0</v>
      </c>
      <c r="V141" s="35">
        <f>Main!I136*Mask!K$18</f>
        <v>0</v>
      </c>
      <c r="W141" s="35">
        <f>Main!J136*Mask!L$18</f>
        <v>0</v>
      </c>
      <c r="X141" s="35">
        <f>Main!K136*Mask!M$18</f>
        <v>0</v>
      </c>
      <c r="Y141" s="35">
        <f>Main!L136*Mask!N$18</f>
        <v>0</v>
      </c>
      <c r="Z141" s="35">
        <f>Main!M136*Mask!O$18</f>
        <v>0</v>
      </c>
      <c r="AA141" s="35">
        <f>Main!N136*Mask!P$18</f>
        <v>0</v>
      </c>
      <c r="AB141" s="35">
        <f>Main!O136*Mask!Q$18</f>
        <v>0</v>
      </c>
      <c r="AC141" s="35">
        <f>Main!P136*Mask!R$18</f>
        <v>0</v>
      </c>
      <c r="AD141" s="35">
        <f>Main!Q136*Mask!S$18</f>
        <v>0</v>
      </c>
      <c r="AE141" s="35">
        <f>Main!R136*Mask!T$18</f>
        <v>0</v>
      </c>
      <c r="AF141" s="35">
        <f>Main!S136*Mask!U$18</f>
        <v>0</v>
      </c>
      <c r="AG141" s="35">
        <f>Main!T136*Mask!V$18</f>
        <v>0</v>
      </c>
      <c r="AH141" s="35">
        <f>Main!U136*Mask!W$18</f>
        <v>0</v>
      </c>
      <c r="AI141" s="35">
        <f>Main!V136*Mask!X$18</f>
        <v>0</v>
      </c>
      <c r="AJ141" s="35">
        <f>Main!W136*Mask!Y$18</f>
        <v>0</v>
      </c>
      <c r="AK141" s="35">
        <f>Main!X136*Mask!Z$18</f>
        <v>0</v>
      </c>
      <c r="AL141" s="35">
        <f>Main!Y136*Mask!AA$18</f>
        <v>0</v>
      </c>
      <c r="AM141" s="35">
        <f>Main!Z136*Mask!AB$18</f>
        <v>0</v>
      </c>
      <c r="AN141" s="35"/>
      <c r="AO141" s="35">
        <f>IF(OR($A$1&lt;=Main!AA$4,ISBLANK($N141)),0,Main!AA136)</f>
        <v>0</v>
      </c>
      <c r="AP141" s="35">
        <f>IF(OR($A$1&lt;=Main!AB$4,ISBLANK($N141)),0,Main!AB136)</f>
        <v>0</v>
      </c>
      <c r="AQ141" s="35">
        <f>IF(OR($A$1&lt;=Main!AC$4,ISBLANK($N141)),0,Main!AC136)</f>
        <v>0</v>
      </c>
      <c r="AR141" s="35">
        <f>IF(OR($A$1&lt;=Main!AD$4,ISBLANK($N141)),0,Main!AD136)</f>
        <v>0</v>
      </c>
      <c r="AS141" s="35">
        <f>IF(OR($A$1&lt;=Main!AE$4,ISBLANK($N141)),0,Main!AE136)</f>
        <v>0</v>
      </c>
      <c r="AT141" s="35">
        <f>IF(OR($A$1&lt;=Main!AF$4,ISBLANK($N141)),0,Main!AF136)</f>
        <v>0</v>
      </c>
      <c r="AU141" s="35">
        <f>IF(OR($A$1&lt;=Main!AG$4,ISBLANK($N141)),0,Main!AG136)</f>
        <v>0</v>
      </c>
      <c r="AV141" s="35">
        <f>IF(OR($A$1&lt;=Main!AH$4,ISBLANK($N141)),0,Main!AH136)</f>
        <v>0</v>
      </c>
      <c r="AW141" s="35">
        <f>IF(OR($A$1&lt;=Main!AI$4,ISBLANK($N141)),0,Main!AI136)</f>
        <v>0</v>
      </c>
      <c r="AX141" s="35">
        <f>IF(OR($A$1&lt;=Main!AJ$4,ISBLANK($N141)),0,Main!AJ136)</f>
        <v>0</v>
      </c>
      <c r="AY141" s="35">
        <f>IF(OR($A$1&lt;=Main!AK$4,ISBLANK($N141)),0,Main!AK136)</f>
        <v>0</v>
      </c>
      <c r="AZ141" s="35">
        <f>IF(OR($A$1&lt;=Main!AL$4,ISBLANK($N141)),0,Main!AL136)</f>
        <v>0</v>
      </c>
      <c r="BA141" s="35">
        <f>IF(OR($A$1&lt;=Main!AM$4,ISBLANK($N141)),0,Main!AM136)</f>
        <v>0</v>
      </c>
      <c r="BB141" s="35">
        <f>IF(OR($A$1&lt;=Main!AN$4,ISBLANK($N141)),0,Main!AN136)</f>
        <v>0</v>
      </c>
      <c r="BC141" s="35">
        <f>IF(OR($A$1&lt;=Main!AO$4,ISBLANK($N141)),0,Main!AO136)</f>
        <v>0</v>
      </c>
      <c r="BD141" s="35">
        <f>IF(OR($A$1&lt;=Main!AP$4,ISBLANK($N141)),0,Main!AP136)</f>
        <v>0</v>
      </c>
      <c r="BE141" s="35">
        <f>IF(OR($A$1&lt;=Main!AQ$4,ISBLANK($N141)),0,Main!AQ136)</f>
        <v>0</v>
      </c>
      <c r="BF141" s="35">
        <f>IF(OR($A$1&lt;=Main!AR$4,ISBLANK($N141)),0,Main!AR136)</f>
        <v>0</v>
      </c>
      <c r="BG141" s="35">
        <f>IF(OR($A$1&lt;=Main!AS$4,ISBLANK($N141)),0,Main!AS136)</f>
        <v>0</v>
      </c>
      <c r="BH141" s="35">
        <f>IF(OR($A$1&lt;=Main!AT$4,ISBLANK($N141)),0,Main!AT136)</f>
        <v>0</v>
      </c>
      <c r="BI141" s="35">
        <f>IF(OR($A$1&lt;=Main!AU$4,ISBLANK($N141)),0,Main!AU136)</f>
        <v>0</v>
      </c>
      <c r="BJ141" s="35">
        <f>IF(OR($A$1&lt;=Main!AV$4,ISBLANK($N141)),0,Main!AV136)</f>
        <v>0</v>
      </c>
    </row>
    <row r="142" spans="13:62">
      <c r="M142" s="6" t="str">
        <f>Main!$A137&amp;Main!$B137</f>
        <v/>
      </c>
      <c r="N142" s="6" t="str">
        <f>Main!$A137&amp;Main!$B137</f>
        <v/>
      </c>
      <c r="O142" s="145">
        <f t="shared" si="10"/>
        <v>0</v>
      </c>
      <c r="P142" s="150">
        <f t="shared" si="11"/>
        <v>39</v>
      </c>
      <c r="Q142" s="150" t="str">
        <f ca="1">IF(Main!$AY137&lt;&gt;"#",$P142-Main!$AY137,"#")</f>
        <v>#</v>
      </c>
      <c r="R142" s="35">
        <f>Main!E137*Mask!G$18</f>
        <v>0</v>
      </c>
      <c r="S142" s="35">
        <f>Main!F137*Mask!H$18</f>
        <v>0</v>
      </c>
      <c r="T142" s="35">
        <f>Main!G137*Mask!I$18</f>
        <v>0</v>
      </c>
      <c r="U142" s="35">
        <f>Main!H137*Mask!J$18</f>
        <v>0</v>
      </c>
      <c r="V142" s="35">
        <f>Main!I137*Mask!K$18</f>
        <v>0</v>
      </c>
      <c r="W142" s="35">
        <f>Main!J137*Mask!L$18</f>
        <v>0</v>
      </c>
      <c r="X142" s="35">
        <f>Main!K137*Mask!M$18</f>
        <v>0</v>
      </c>
      <c r="Y142" s="35">
        <f>Main!L137*Mask!N$18</f>
        <v>0</v>
      </c>
      <c r="Z142" s="35">
        <f>Main!M137*Mask!O$18</f>
        <v>0</v>
      </c>
      <c r="AA142" s="35">
        <f>Main!N137*Mask!P$18</f>
        <v>0</v>
      </c>
      <c r="AB142" s="35">
        <f>Main!O137*Mask!Q$18</f>
        <v>0</v>
      </c>
      <c r="AC142" s="35">
        <f>Main!P137*Mask!R$18</f>
        <v>0</v>
      </c>
      <c r="AD142" s="35">
        <f>Main!Q137*Mask!S$18</f>
        <v>0</v>
      </c>
      <c r="AE142" s="35">
        <f>Main!R137*Mask!T$18</f>
        <v>0</v>
      </c>
      <c r="AF142" s="35">
        <f>Main!S137*Mask!U$18</f>
        <v>0</v>
      </c>
      <c r="AG142" s="35">
        <f>Main!T137*Mask!V$18</f>
        <v>0</v>
      </c>
      <c r="AH142" s="35">
        <f>Main!U137*Mask!W$18</f>
        <v>0</v>
      </c>
      <c r="AI142" s="35">
        <f>Main!V137*Mask!X$18</f>
        <v>0</v>
      </c>
      <c r="AJ142" s="35">
        <f>Main!W137*Mask!Y$18</f>
        <v>0</v>
      </c>
      <c r="AK142" s="35">
        <f>Main!X137*Mask!Z$18</f>
        <v>0</v>
      </c>
      <c r="AL142" s="35">
        <f>Main!Y137*Mask!AA$18</f>
        <v>0</v>
      </c>
      <c r="AM142" s="35">
        <f>Main!Z137*Mask!AB$18</f>
        <v>0</v>
      </c>
      <c r="AN142" s="35"/>
      <c r="AO142" s="35">
        <f>IF(OR($A$1&lt;=Main!AA$4,ISBLANK($N142)),0,Main!AA137)</f>
        <v>0</v>
      </c>
      <c r="AP142" s="35">
        <f>IF(OR($A$1&lt;=Main!AB$4,ISBLANK($N142)),0,Main!AB137)</f>
        <v>0</v>
      </c>
      <c r="AQ142" s="35">
        <f>IF(OR($A$1&lt;=Main!AC$4,ISBLANK($N142)),0,Main!AC137)</f>
        <v>0</v>
      </c>
      <c r="AR142" s="35">
        <f>IF(OR($A$1&lt;=Main!AD$4,ISBLANK($N142)),0,Main!AD137)</f>
        <v>0</v>
      </c>
      <c r="AS142" s="35">
        <f>IF(OR($A$1&lt;=Main!AE$4,ISBLANK($N142)),0,Main!AE137)</f>
        <v>0</v>
      </c>
      <c r="AT142" s="35">
        <f>IF(OR($A$1&lt;=Main!AF$4,ISBLANK($N142)),0,Main!AF137)</f>
        <v>0</v>
      </c>
      <c r="AU142" s="35">
        <f>IF(OR($A$1&lt;=Main!AG$4,ISBLANK($N142)),0,Main!AG137)</f>
        <v>0</v>
      </c>
      <c r="AV142" s="35">
        <f>IF(OR($A$1&lt;=Main!AH$4,ISBLANK($N142)),0,Main!AH137)</f>
        <v>0</v>
      </c>
      <c r="AW142" s="35">
        <f>IF(OR($A$1&lt;=Main!AI$4,ISBLANK($N142)),0,Main!AI137)</f>
        <v>0</v>
      </c>
      <c r="AX142" s="35">
        <f>IF(OR($A$1&lt;=Main!AJ$4,ISBLANK($N142)),0,Main!AJ137)</f>
        <v>0</v>
      </c>
      <c r="AY142" s="35">
        <f>IF(OR($A$1&lt;=Main!AK$4,ISBLANK($N142)),0,Main!AK137)</f>
        <v>0</v>
      </c>
      <c r="AZ142" s="35">
        <f>IF(OR($A$1&lt;=Main!AL$4,ISBLANK($N142)),0,Main!AL137)</f>
        <v>0</v>
      </c>
      <c r="BA142" s="35">
        <f>IF(OR($A$1&lt;=Main!AM$4,ISBLANK($N142)),0,Main!AM137)</f>
        <v>0</v>
      </c>
      <c r="BB142" s="35">
        <f>IF(OR($A$1&lt;=Main!AN$4,ISBLANK($N142)),0,Main!AN137)</f>
        <v>0</v>
      </c>
      <c r="BC142" s="35">
        <f>IF(OR($A$1&lt;=Main!AO$4,ISBLANK($N142)),0,Main!AO137)</f>
        <v>0</v>
      </c>
      <c r="BD142" s="35">
        <f>IF(OR($A$1&lt;=Main!AP$4,ISBLANK($N142)),0,Main!AP137)</f>
        <v>0</v>
      </c>
      <c r="BE142" s="35">
        <f>IF(OR($A$1&lt;=Main!AQ$4,ISBLANK($N142)),0,Main!AQ137)</f>
        <v>0</v>
      </c>
      <c r="BF142" s="35">
        <f>IF(OR($A$1&lt;=Main!AR$4,ISBLANK($N142)),0,Main!AR137)</f>
        <v>0</v>
      </c>
      <c r="BG142" s="35">
        <f>IF(OR($A$1&lt;=Main!AS$4,ISBLANK($N142)),0,Main!AS137)</f>
        <v>0</v>
      </c>
      <c r="BH142" s="35">
        <f>IF(OR($A$1&lt;=Main!AT$4,ISBLANK($N142)),0,Main!AT137)</f>
        <v>0</v>
      </c>
      <c r="BI142" s="35">
        <f>IF(OR($A$1&lt;=Main!AU$4,ISBLANK($N142)),0,Main!AU137)</f>
        <v>0</v>
      </c>
      <c r="BJ142" s="35">
        <f>IF(OR($A$1&lt;=Main!AV$4,ISBLANK($N142)),0,Main!AV137)</f>
        <v>0</v>
      </c>
    </row>
    <row r="143" spans="13:62">
      <c r="M143" s="6" t="str">
        <f>Main!$A138&amp;Main!$B138</f>
        <v/>
      </c>
      <c r="N143" s="6" t="str">
        <f>Main!$A138&amp;Main!$B138</f>
        <v/>
      </c>
      <c r="O143" s="145">
        <f t="shared" si="10"/>
        <v>0</v>
      </c>
      <c r="P143" s="150">
        <f t="shared" si="11"/>
        <v>39</v>
      </c>
      <c r="Q143" s="150" t="str">
        <f ca="1">IF(Main!$AY138&lt;&gt;"#",$P143-Main!$AY138,"#")</f>
        <v>#</v>
      </c>
      <c r="R143" s="35">
        <f>Main!E138*Mask!G$18</f>
        <v>0</v>
      </c>
      <c r="S143" s="35">
        <f>Main!F138*Mask!H$18</f>
        <v>0</v>
      </c>
      <c r="T143" s="35">
        <f>Main!G138*Mask!I$18</f>
        <v>0</v>
      </c>
      <c r="U143" s="35">
        <f>Main!H138*Mask!J$18</f>
        <v>0</v>
      </c>
      <c r="V143" s="35">
        <f>Main!I138*Mask!K$18</f>
        <v>0</v>
      </c>
      <c r="W143" s="35">
        <f>Main!J138*Mask!L$18</f>
        <v>0</v>
      </c>
      <c r="X143" s="35">
        <f>Main!K138*Mask!M$18</f>
        <v>0</v>
      </c>
      <c r="Y143" s="35">
        <f>Main!L138*Mask!N$18</f>
        <v>0</v>
      </c>
      <c r="Z143" s="35">
        <f>Main!M138*Mask!O$18</f>
        <v>0</v>
      </c>
      <c r="AA143" s="35">
        <f>Main!N138*Mask!P$18</f>
        <v>0</v>
      </c>
      <c r="AB143" s="35">
        <f>Main!O138*Mask!Q$18</f>
        <v>0</v>
      </c>
      <c r="AC143" s="35">
        <f>Main!P138*Mask!R$18</f>
        <v>0</v>
      </c>
      <c r="AD143" s="35">
        <f>Main!Q138*Mask!S$18</f>
        <v>0</v>
      </c>
      <c r="AE143" s="35">
        <f>Main!R138*Mask!T$18</f>
        <v>0</v>
      </c>
      <c r="AF143" s="35">
        <f>Main!S138*Mask!U$18</f>
        <v>0</v>
      </c>
      <c r="AG143" s="35">
        <f>Main!T138*Mask!V$18</f>
        <v>0</v>
      </c>
      <c r="AH143" s="35">
        <f>Main!U138*Mask!W$18</f>
        <v>0</v>
      </c>
      <c r="AI143" s="35">
        <f>Main!V138*Mask!X$18</f>
        <v>0</v>
      </c>
      <c r="AJ143" s="35">
        <f>Main!W138*Mask!Y$18</f>
        <v>0</v>
      </c>
      <c r="AK143" s="35">
        <f>Main!X138*Mask!Z$18</f>
        <v>0</v>
      </c>
      <c r="AL143" s="35">
        <f>Main!Y138*Mask!AA$18</f>
        <v>0</v>
      </c>
      <c r="AM143" s="35">
        <f>Main!Z138*Mask!AB$18</f>
        <v>0</v>
      </c>
      <c r="AN143" s="35"/>
      <c r="AO143" s="35">
        <f>IF(OR($A$1&lt;=Main!AA$4,ISBLANK($N143)),0,Main!AA138)</f>
        <v>0</v>
      </c>
      <c r="AP143" s="35">
        <f>IF(OR($A$1&lt;=Main!AB$4,ISBLANK($N143)),0,Main!AB138)</f>
        <v>0</v>
      </c>
      <c r="AQ143" s="35">
        <f>IF(OR($A$1&lt;=Main!AC$4,ISBLANK($N143)),0,Main!AC138)</f>
        <v>0</v>
      </c>
      <c r="AR143" s="35">
        <f>IF(OR($A$1&lt;=Main!AD$4,ISBLANK($N143)),0,Main!AD138)</f>
        <v>0</v>
      </c>
      <c r="AS143" s="35">
        <f>IF(OR($A$1&lt;=Main!AE$4,ISBLANK($N143)),0,Main!AE138)</f>
        <v>0</v>
      </c>
      <c r="AT143" s="35">
        <f>IF(OR($A$1&lt;=Main!AF$4,ISBLANK($N143)),0,Main!AF138)</f>
        <v>0</v>
      </c>
      <c r="AU143" s="35">
        <f>IF(OR($A$1&lt;=Main!AG$4,ISBLANK($N143)),0,Main!AG138)</f>
        <v>0</v>
      </c>
      <c r="AV143" s="35">
        <f>IF(OR($A$1&lt;=Main!AH$4,ISBLANK($N143)),0,Main!AH138)</f>
        <v>0</v>
      </c>
      <c r="AW143" s="35">
        <f>IF(OR($A$1&lt;=Main!AI$4,ISBLANK($N143)),0,Main!AI138)</f>
        <v>0</v>
      </c>
      <c r="AX143" s="35">
        <f>IF(OR($A$1&lt;=Main!AJ$4,ISBLANK($N143)),0,Main!AJ138)</f>
        <v>0</v>
      </c>
      <c r="AY143" s="35">
        <f>IF(OR($A$1&lt;=Main!AK$4,ISBLANK($N143)),0,Main!AK138)</f>
        <v>0</v>
      </c>
      <c r="AZ143" s="35">
        <f>IF(OR($A$1&lt;=Main!AL$4,ISBLANK($N143)),0,Main!AL138)</f>
        <v>0</v>
      </c>
      <c r="BA143" s="35">
        <f>IF(OR($A$1&lt;=Main!AM$4,ISBLANK($N143)),0,Main!AM138)</f>
        <v>0</v>
      </c>
      <c r="BB143" s="35">
        <f>IF(OR($A$1&lt;=Main!AN$4,ISBLANK($N143)),0,Main!AN138)</f>
        <v>0</v>
      </c>
      <c r="BC143" s="35">
        <f>IF(OR($A$1&lt;=Main!AO$4,ISBLANK($N143)),0,Main!AO138)</f>
        <v>0</v>
      </c>
      <c r="BD143" s="35">
        <f>IF(OR($A$1&lt;=Main!AP$4,ISBLANK($N143)),0,Main!AP138)</f>
        <v>0</v>
      </c>
      <c r="BE143" s="35">
        <f>IF(OR($A$1&lt;=Main!AQ$4,ISBLANK($N143)),0,Main!AQ138)</f>
        <v>0</v>
      </c>
      <c r="BF143" s="35">
        <f>IF(OR($A$1&lt;=Main!AR$4,ISBLANK($N143)),0,Main!AR138)</f>
        <v>0</v>
      </c>
      <c r="BG143" s="35">
        <f>IF(OR($A$1&lt;=Main!AS$4,ISBLANK($N143)),0,Main!AS138)</f>
        <v>0</v>
      </c>
      <c r="BH143" s="35">
        <f>IF(OR($A$1&lt;=Main!AT$4,ISBLANK($N143)),0,Main!AT138)</f>
        <v>0</v>
      </c>
      <c r="BI143" s="35">
        <f>IF(OR($A$1&lt;=Main!AU$4,ISBLANK($N143)),0,Main!AU138)</f>
        <v>0</v>
      </c>
      <c r="BJ143" s="35">
        <f>IF(OR($A$1&lt;=Main!AV$4,ISBLANK($N143)),0,Main!AV138)</f>
        <v>0</v>
      </c>
    </row>
    <row r="144" spans="13:62">
      <c r="M144" s="6" t="str">
        <f>Main!$A139&amp;Main!$B139</f>
        <v/>
      </c>
      <c r="N144" s="6" t="str">
        <f>Main!$A139&amp;Main!$B139</f>
        <v/>
      </c>
      <c r="O144" s="145">
        <f t="shared" si="10"/>
        <v>0</v>
      </c>
      <c r="P144" s="150">
        <f t="shared" si="11"/>
        <v>39</v>
      </c>
      <c r="Q144" s="150" t="str">
        <f ca="1">IF(Main!$AY139&lt;&gt;"#",$P144-Main!$AY139,"#")</f>
        <v>#</v>
      </c>
      <c r="R144" s="35">
        <f>Main!E139*Mask!G$18</f>
        <v>0</v>
      </c>
      <c r="S144" s="35">
        <f>Main!F139*Mask!H$18</f>
        <v>0</v>
      </c>
      <c r="T144" s="35">
        <f>Main!G139*Mask!I$18</f>
        <v>0</v>
      </c>
      <c r="U144" s="35">
        <f>Main!H139*Mask!J$18</f>
        <v>0</v>
      </c>
      <c r="V144" s="35">
        <f>Main!I139*Mask!K$18</f>
        <v>0</v>
      </c>
      <c r="W144" s="35">
        <f>Main!J139*Mask!L$18</f>
        <v>0</v>
      </c>
      <c r="X144" s="35">
        <f>Main!K139*Mask!M$18</f>
        <v>0</v>
      </c>
      <c r="Y144" s="35">
        <f>Main!L139*Mask!N$18</f>
        <v>0</v>
      </c>
      <c r="Z144" s="35">
        <f>Main!M139*Mask!O$18</f>
        <v>0</v>
      </c>
      <c r="AA144" s="35">
        <f>Main!N139*Mask!P$18</f>
        <v>0</v>
      </c>
      <c r="AB144" s="35">
        <f>Main!O139*Mask!Q$18</f>
        <v>0</v>
      </c>
      <c r="AC144" s="35">
        <f>Main!P139*Mask!R$18</f>
        <v>0</v>
      </c>
      <c r="AD144" s="35">
        <f>Main!Q139*Mask!S$18</f>
        <v>0</v>
      </c>
      <c r="AE144" s="35">
        <f>Main!R139*Mask!T$18</f>
        <v>0</v>
      </c>
      <c r="AF144" s="35">
        <f>Main!S139*Mask!U$18</f>
        <v>0</v>
      </c>
      <c r="AG144" s="35">
        <f>Main!T139*Mask!V$18</f>
        <v>0</v>
      </c>
      <c r="AH144" s="35">
        <f>Main!U139*Mask!W$18</f>
        <v>0</v>
      </c>
      <c r="AI144" s="35">
        <f>Main!V139*Mask!X$18</f>
        <v>0</v>
      </c>
      <c r="AJ144" s="35">
        <f>Main!W139*Mask!Y$18</f>
        <v>0</v>
      </c>
      <c r="AK144" s="35">
        <f>Main!X139*Mask!Z$18</f>
        <v>0</v>
      </c>
      <c r="AL144" s="35">
        <f>Main!Y139*Mask!AA$18</f>
        <v>0</v>
      </c>
      <c r="AM144" s="35">
        <f>Main!Z139*Mask!AB$18</f>
        <v>0</v>
      </c>
      <c r="AN144" s="35"/>
      <c r="AO144" s="35">
        <f>IF(OR($A$1&lt;=Main!AA$4,ISBLANK($N144)),0,Main!AA139)</f>
        <v>0</v>
      </c>
      <c r="AP144" s="35">
        <f>IF(OR($A$1&lt;=Main!AB$4,ISBLANK($N144)),0,Main!AB139)</f>
        <v>0</v>
      </c>
      <c r="AQ144" s="35">
        <f>IF(OR($A$1&lt;=Main!AC$4,ISBLANK($N144)),0,Main!AC139)</f>
        <v>0</v>
      </c>
      <c r="AR144" s="35">
        <f>IF(OR($A$1&lt;=Main!AD$4,ISBLANK($N144)),0,Main!AD139)</f>
        <v>0</v>
      </c>
      <c r="AS144" s="35">
        <f>IF(OR($A$1&lt;=Main!AE$4,ISBLANK($N144)),0,Main!AE139)</f>
        <v>0</v>
      </c>
      <c r="AT144" s="35">
        <f>IF(OR($A$1&lt;=Main!AF$4,ISBLANK($N144)),0,Main!AF139)</f>
        <v>0</v>
      </c>
      <c r="AU144" s="35">
        <f>IF(OR($A$1&lt;=Main!AG$4,ISBLANK($N144)),0,Main!AG139)</f>
        <v>0</v>
      </c>
      <c r="AV144" s="35">
        <f>IF(OR($A$1&lt;=Main!AH$4,ISBLANK($N144)),0,Main!AH139)</f>
        <v>0</v>
      </c>
      <c r="AW144" s="35">
        <f>IF(OR($A$1&lt;=Main!AI$4,ISBLANK($N144)),0,Main!AI139)</f>
        <v>0</v>
      </c>
      <c r="AX144" s="35">
        <f>IF(OR($A$1&lt;=Main!AJ$4,ISBLANK($N144)),0,Main!AJ139)</f>
        <v>0</v>
      </c>
      <c r="AY144" s="35">
        <f>IF(OR($A$1&lt;=Main!AK$4,ISBLANK($N144)),0,Main!AK139)</f>
        <v>0</v>
      </c>
      <c r="AZ144" s="35">
        <f>IF(OR($A$1&lt;=Main!AL$4,ISBLANK($N144)),0,Main!AL139)</f>
        <v>0</v>
      </c>
      <c r="BA144" s="35">
        <f>IF(OR($A$1&lt;=Main!AM$4,ISBLANK($N144)),0,Main!AM139)</f>
        <v>0</v>
      </c>
      <c r="BB144" s="35">
        <f>IF(OR($A$1&lt;=Main!AN$4,ISBLANK($N144)),0,Main!AN139)</f>
        <v>0</v>
      </c>
      <c r="BC144" s="35">
        <f>IF(OR($A$1&lt;=Main!AO$4,ISBLANK($N144)),0,Main!AO139)</f>
        <v>0</v>
      </c>
      <c r="BD144" s="35">
        <f>IF(OR($A$1&lt;=Main!AP$4,ISBLANK($N144)),0,Main!AP139)</f>
        <v>0</v>
      </c>
      <c r="BE144" s="35">
        <f>IF(OR($A$1&lt;=Main!AQ$4,ISBLANK($N144)),0,Main!AQ139)</f>
        <v>0</v>
      </c>
      <c r="BF144" s="35">
        <f>IF(OR($A$1&lt;=Main!AR$4,ISBLANK($N144)),0,Main!AR139)</f>
        <v>0</v>
      </c>
      <c r="BG144" s="35">
        <f>IF(OR($A$1&lt;=Main!AS$4,ISBLANK($N144)),0,Main!AS139)</f>
        <v>0</v>
      </c>
      <c r="BH144" s="35">
        <f>IF(OR($A$1&lt;=Main!AT$4,ISBLANK($N144)),0,Main!AT139)</f>
        <v>0</v>
      </c>
      <c r="BI144" s="35">
        <f>IF(OR($A$1&lt;=Main!AU$4,ISBLANK($N144)),0,Main!AU139)</f>
        <v>0</v>
      </c>
      <c r="BJ144" s="35">
        <f>IF(OR($A$1&lt;=Main!AV$4,ISBLANK($N144)),0,Main!AV139)</f>
        <v>0</v>
      </c>
    </row>
    <row r="145" spans="13:62">
      <c r="M145" s="6" t="str">
        <f>Main!$A140&amp;Main!$B140</f>
        <v/>
      </c>
      <c r="N145" s="6" t="str">
        <f>Main!$A140&amp;Main!$B140</f>
        <v/>
      </c>
      <c r="O145" s="145">
        <f t="shared" si="10"/>
        <v>0</v>
      </c>
      <c r="P145" s="150">
        <f t="shared" si="11"/>
        <v>39</v>
      </c>
      <c r="Q145" s="150" t="str">
        <f ca="1">IF(Main!$AY140&lt;&gt;"#",$P145-Main!$AY140,"#")</f>
        <v>#</v>
      </c>
      <c r="R145" s="35">
        <f>Main!E140*Mask!G$18</f>
        <v>0</v>
      </c>
      <c r="S145" s="35">
        <f>Main!F140*Mask!H$18</f>
        <v>0</v>
      </c>
      <c r="T145" s="35">
        <f>Main!G140*Mask!I$18</f>
        <v>0</v>
      </c>
      <c r="U145" s="35">
        <f>Main!H140*Mask!J$18</f>
        <v>0</v>
      </c>
      <c r="V145" s="35">
        <f>Main!I140*Mask!K$18</f>
        <v>0</v>
      </c>
      <c r="W145" s="35">
        <f>Main!J140*Mask!L$18</f>
        <v>0</v>
      </c>
      <c r="X145" s="35">
        <f>Main!K140*Mask!M$18</f>
        <v>0</v>
      </c>
      <c r="Y145" s="35">
        <f>Main!L140*Mask!N$18</f>
        <v>0</v>
      </c>
      <c r="Z145" s="35">
        <f>Main!M140*Mask!O$18</f>
        <v>0</v>
      </c>
      <c r="AA145" s="35">
        <f>Main!N140*Mask!P$18</f>
        <v>0</v>
      </c>
      <c r="AB145" s="35">
        <f>Main!O140*Mask!Q$18</f>
        <v>0</v>
      </c>
      <c r="AC145" s="35">
        <f>Main!P140*Mask!R$18</f>
        <v>0</v>
      </c>
      <c r="AD145" s="35">
        <f>Main!Q140*Mask!S$18</f>
        <v>0</v>
      </c>
      <c r="AE145" s="35">
        <f>Main!R140*Mask!T$18</f>
        <v>0</v>
      </c>
      <c r="AF145" s="35">
        <f>Main!S140*Mask!U$18</f>
        <v>0</v>
      </c>
      <c r="AG145" s="35">
        <f>Main!T140*Mask!V$18</f>
        <v>0</v>
      </c>
      <c r="AH145" s="35">
        <f>Main!U140*Mask!W$18</f>
        <v>0</v>
      </c>
      <c r="AI145" s="35">
        <f>Main!V140*Mask!X$18</f>
        <v>0</v>
      </c>
      <c r="AJ145" s="35">
        <f>Main!W140*Mask!Y$18</f>
        <v>0</v>
      </c>
      <c r="AK145" s="35">
        <f>Main!X140*Mask!Z$18</f>
        <v>0</v>
      </c>
      <c r="AL145" s="35">
        <f>Main!Y140*Mask!AA$18</f>
        <v>0</v>
      </c>
      <c r="AM145" s="35">
        <f>Main!Z140*Mask!AB$18</f>
        <v>0</v>
      </c>
      <c r="AN145" s="35"/>
      <c r="AO145" s="35">
        <f>IF(OR($A$1&lt;=Main!AA$4,ISBLANK($N145)),0,Main!AA140)</f>
        <v>0</v>
      </c>
      <c r="AP145" s="35">
        <f>IF(OR($A$1&lt;=Main!AB$4,ISBLANK($N145)),0,Main!AB140)</f>
        <v>0</v>
      </c>
      <c r="AQ145" s="35">
        <f>IF(OR($A$1&lt;=Main!AC$4,ISBLANK($N145)),0,Main!AC140)</f>
        <v>0</v>
      </c>
      <c r="AR145" s="35">
        <f>IF(OR($A$1&lt;=Main!AD$4,ISBLANK($N145)),0,Main!AD140)</f>
        <v>0</v>
      </c>
      <c r="AS145" s="35">
        <f>IF(OR($A$1&lt;=Main!AE$4,ISBLANK($N145)),0,Main!AE140)</f>
        <v>0</v>
      </c>
      <c r="AT145" s="35">
        <f>IF(OR($A$1&lt;=Main!AF$4,ISBLANK($N145)),0,Main!AF140)</f>
        <v>0</v>
      </c>
      <c r="AU145" s="35">
        <f>IF(OR($A$1&lt;=Main!AG$4,ISBLANK($N145)),0,Main!AG140)</f>
        <v>0</v>
      </c>
      <c r="AV145" s="35">
        <f>IF(OR($A$1&lt;=Main!AH$4,ISBLANK($N145)),0,Main!AH140)</f>
        <v>0</v>
      </c>
      <c r="AW145" s="35">
        <f>IF(OR($A$1&lt;=Main!AI$4,ISBLANK($N145)),0,Main!AI140)</f>
        <v>0</v>
      </c>
      <c r="AX145" s="35">
        <f>IF(OR($A$1&lt;=Main!AJ$4,ISBLANK($N145)),0,Main!AJ140)</f>
        <v>0</v>
      </c>
      <c r="AY145" s="35">
        <f>IF(OR($A$1&lt;=Main!AK$4,ISBLANK($N145)),0,Main!AK140)</f>
        <v>0</v>
      </c>
      <c r="AZ145" s="35">
        <f>IF(OR($A$1&lt;=Main!AL$4,ISBLANK($N145)),0,Main!AL140)</f>
        <v>0</v>
      </c>
      <c r="BA145" s="35">
        <f>IF(OR($A$1&lt;=Main!AM$4,ISBLANK($N145)),0,Main!AM140)</f>
        <v>0</v>
      </c>
      <c r="BB145" s="35">
        <f>IF(OR($A$1&lt;=Main!AN$4,ISBLANK($N145)),0,Main!AN140)</f>
        <v>0</v>
      </c>
      <c r="BC145" s="35">
        <f>IF(OR($A$1&lt;=Main!AO$4,ISBLANK($N145)),0,Main!AO140)</f>
        <v>0</v>
      </c>
      <c r="BD145" s="35">
        <f>IF(OR($A$1&lt;=Main!AP$4,ISBLANK($N145)),0,Main!AP140)</f>
        <v>0</v>
      </c>
      <c r="BE145" s="35">
        <f>IF(OR($A$1&lt;=Main!AQ$4,ISBLANK($N145)),0,Main!AQ140)</f>
        <v>0</v>
      </c>
      <c r="BF145" s="35">
        <f>IF(OR($A$1&lt;=Main!AR$4,ISBLANK($N145)),0,Main!AR140)</f>
        <v>0</v>
      </c>
      <c r="BG145" s="35">
        <f>IF(OR($A$1&lt;=Main!AS$4,ISBLANK($N145)),0,Main!AS140)</f>
        <v>0</v>
      </c>
      <c r="BH145" s="35">
        <f>IF(OR($A$1&lt;=Main!AT$4,ISBLANK($N145)),0,Main!AT140)</f>
        <v>0</v>
      </c>
      <c r="BI145" s="35">
        <f>IF(OR($A$1&lt;=Main!AU$4,ISBLANK($N145)),0,Main!AU140)</f>
        <v>0</v>
      </c>
      <c r="BJ145" s="35">
        <f>IF(OR($A$1&lt;=Main!AV$4,ISBLANK($N145)),0,Main!AV140)</f>
        <v>0</v>
      </c>
    </row>
    <row r="146" spans="13:62">
      <c r="M146" s="6" t="str">
        <f>Main!$A141&amp;Main!$B141</f>
        <v/>
      </c>
      <c r="N146" s="6" t="str">
        <f>Main!$A141&amp;Main!$B141</f>
        <v/>
      </c>
      <c r="O146" s="145">
        <f t="shared" si="10"/>
        <v>0</v>
      </c>
      <c r="P146" s="150">
        <f t="shared" si="11"/>
        <v>39</v>
      </c>
      <c r="Q146" s="150" t="str">
        <f ca="1">IF(Main!$AY141&lt;&gt;"#",$P146-Main!$AY141,"#")</f>
        <v>#</v>
      </c>
      <c r="R146" s="35">
        <f>Main!E141*Mask!G$18</f>
        <v>0</v>
      </c>
      <c r="S146" s="35">
        <f>Main!F141*Mask!H$18</f>
        <v>0</v>
      </c>
      <c r="T146" s="35">
        <f>Main!G141*Mask!I$18</f>
        <v>0</v>
      </c>
      <c r="U146" s="35">
        <f>Main!H141*Mask!J$18</f>
        <v>0</v>
      </c>
      <c r="V146" s="35">
        <f>Main!I141*Mask!K$18</f>
        <v>0</v>
      </c>
      <c r="W146" s="35">
        <f>Main!J141*Mask!L$18</f>
        <v>0</v>
      </c>
      <c r="X146" s="35">
        <f>Main!K141*Mask!M$18</f>
        <v>0</v>
      </c>
      <c r="Y146" s="35">
        <f>Main!L141*Mask!N$18</f>
        <v>0</v>
      </c>
      <c r="Z146" s="35">
        <f>Main!M141*Mask!O$18</f>
        <v>0</v>
      </c>
      <c r="AA146" s="35">
        <f>Main!N141*Mask!P$18</f>
        <v>0</v>
      </c>
      <c r="AB146" s="35">
        <f>Main!O141*Mask!Q$18</f>
        <v>0</v>
      </c>
      <c r="AC146" s="35">
        <f>Main!P141*Mask!R$18</f>
        <v>0</v>
      </c>
      <c r="AD146" s="35">
        <f>Main!Q141*Mask!S$18</f>
        <v>0</v>
      </c>
      <c r="AE146" s="35">
        <f>Main!R141*Mask!T$18</f>
        <v>0</v>
      </c>
      <c r="AF146" s="35">
        <f>Main!S141*Mask!U$18</f>
        <v>0</v>
      </c>
      <c r="AG146" s="35">
        <f>Main!T141*Mask!V$18</f>
        <v>0</v>
      </c>
      <c r="AH146" s="35">
        <f>Main!U141*Mask!W$18</f>
        <v>0</v>
      </c>
      <c r="AI146" s="35">
        <f>Main!V141*Mask!X$18</f>
        <v>0</v>
      </c>
      <c r="AJ146" s="35">
        <f>Main!W141*Mask!Y$18</f>
        <v>0</v>
      </c>
      <c r="AK146" s="35">
        <f>Main!X141*Mask!Z$18</f>
        <v>0</v>
      </c>
      <c r="AL146" s="35">
        <f>Main!Y141*Mask!AA$18</f>
        <v>0</v>
      </c>
      <c r="AM146" s="35">
        <f>Main!Z141*Mask!AB$18</f>
        <v>0</v>
      </c>
      <c r="AN146" s="35"/>
      <c r="AO146" s="35">
        <f>IF(OR($A$1&lt;=Main!AA$4,ISBLANK($N146)),0,Main!AA141)</f>
        <v>0</v>
      </c>
      <c r="AP146" s="35">
        <f>IF(OR($A$1&lt;=Main!AB$4,ISBLANK($N146)),0,Main!AB141)</f>
        <v>0</v>
      </c>
      <c r="AQ146" s="35">
        <f>IF(OR($A$1&lt;=Main!AC$4,ISBLANK($N146)),0,Main!AC141)</f>
        <v>0</v>
      </c>
      <c r="AR146" s="35">
        <f>IF(OR($A$1&lt;=Main!AD$4,ISBLANK($N146)),0,Main!AD141)</f>
        <v>0</v>
      </c>
      <c r="AS146" s="35">
        <f>IF(OR($A$1&lt;=Main!AE$4,ISBLANK($N146)),0,Main!AE141)</f>
        <v>0</v>
      </c>
      <c r="AT146" s="35">
        <f>IF(OR($A$1&lt;=Main!AF$4,ISBLANK($N146)),0,Main!AF141)</f>
        <v>0</v>
      </c>
      <c r="AU146" s="35">
        <f>IF(OR($A$1&lt;=Main!AG$4,ISBLANK($N146)),0,Main!AG141)</f>
        <v>0</v>
      </c>
      <c r="AV146" s="35">
        <f>IF(OR($A$1&lt;=Main!AH$4,ISBLANK($N146)),0,Main!AH141)</f>
        <v>0</v>
      </c>
      <c r="AW146" s="35">
        <f>IF(OR($A$1&lt;=Main!AI$4,ISBLANK($N146)),0,Main!AI141)</f>
        <v>0</v>
      </c>
      <c r="AX146" s="35">
        <f>IF(OR($A$1&lt;=Main!AJ$4,ISBLANK($N146)),0,Main!AJ141)</f>
        <v>0</v>
      </c>
      <c r="AY146" s="35">
        <f>IF(OR($A$1&lt;=Main!AK$4,ISBLANK($N146)),0,Main!AK141)</f>
        <v>0</v>
      </c>
      <c r="AZ146" s="35">
        <f>IF(OR($A$1&lt;=Main!AL$4,ISBLANK($N146)),0,Main!AL141)</f>
        <v>0</v>
      </c>
      <c r="BA146" s="35">
        <f>IF(OR($A$1&lt;=Main!AM$4,ISBLANK($N146)),0,Main!AM141)</f>
        <v>0</v>
      </c>
      <c r="BB146" s="35">
        <f>IF(OR($A$1&lt;=Main!AN$4,ISBLANK($N146)),0,Main!AN141)</f>
        <v>0</v>
      </c>
      <c r="BC146" s="35">
        <f>IF(OR($A$1&lt;=Main!AO$4,ISBLANK($N146)),0,Main!AO141)</f>
        <v>0</v>
      </c>
      <c r="BD146" s="35">
        <f>IF(OR($A$1&lt;=Main!AP$4,ISBLANK($N146)),0,Main!AP141)</f>
        <v>0</v>
      </c>
      <c r="BE146" s="35">
        <f>IF(OR($A$1&lt;=Main!AQ$4,ISBLANK($N146)),0,Main!AQ141)</f>
        <v>0</v>
      </c>
      <c r="BF146" s="35">
        <f>IF(OR($A$1&lt;=Main!AR$4,ISBLANK($N146)),0,Main!AR141)</f>
        <v>0</v>
      </c>
      <c r="BG146" s="35">
        <f>IF(OR($A$1&lt;=Main!AS$4,ISBLANK($N146)),0,Main!AS141)</f>
        <v>0</v>
      </c>
      <c r="BH146" s="35">
        <f>IF(OR($A$1&lt;=Main!AT$4,ISBLANK($N146)),0,Main!AT141)</f>
        <v>0</v>
      </c>
      <c r="BI146" s="35">
        <f>IF(OR($A$1&lt;=Main!AU$4,ISBLANK($N146)),0,Main!AU141)</f>
        <v>0</v>
      </c>
      <c r="BJ146" s="35">
        <f>IF(OR($A$1&lt;=Main!AV$4,ISBLANK($N146)),0,Main!AV141)</f>
        <v>0</v>
      </c>
    </row>
    <row r="147" spans="13:62">
      <c r="M147" s="6" t="str">
        <f>Main!$A142&amp;Main!$B142</f>
        <v/>
      </c>
      <c r="N147" s="6" t="str">
        <f>Main!$A142&amp;Main!$B142</f>
        <v/>
      </c>
      <c r="O147" s="145">
        <f t="shared" si="10"/>
        <v>0</v>
      </c>
      <c r="P147" s="150">
        <f t="shared" si="11"/>
        <v>39</v>
      </c>
      <c r="Q147" s="150" t="str">
        <f ca="1">IF(Main!$AY142&lt;&gt;"#",$P147-Main!$AY142,"#")</f>
        <v>#</v>
      </c>
      <c r="R147" s="35">
        <f>Main!E142*Mask!G$18</f>
        <v>0</v>
      </c>
      <c r="S147" s="35">
        <f>Main!F142*Mask!H$18</f>
        <v>0</v>
      </c>
      <c r="T147" s="35">
        <f>Main!G142*Mask!I$18</f>
        <v>0</v>
      </c>
      <c r="U147" s="35">
        <f>Main!H142*Mask!J$18</f>
        <v>0</v>
      </c>
      <c r="V147" s="35">
        <f>Main!I142*Mask!K$18</f>
        <v>0</v>
      </c>
      <c r="W147" s="35">
        <f>Main!J142*Mask!L$18</f>
        <v>0</v>
      </c>
      <c r="X147" s="35">
        <f>Main!K142*Mask!M$18</f>
        <v>0</v>
      </c>
      <c r="Y147" s="35">
        <f>Main!L142*Mask!N$18</f>
        <v>0</v>
      </c>
      <c r="Z147" s="35">
        <f>Main!M142*Mask!O$18</f>
        <v>0</v>
      </c>
      <c r="AA147" s="35">
        <f>Main!N142*Mask!P$18</f>
        <v>0</v>
      </c>
      <c r="AB147" s="35">
        <f>Main!O142*Mask!Q$18</f>
        <v>0</v>
      </c>
      <c r="AC147" s="35">
        <f>Main!P142*Mask!R$18</f>
        <v>0</v>
      </c>
      <c r="AD147" s="35">
        <f>Main!Q142*Mask!S$18</f>
        <v>0</v>
      </c>
      <c r="AE147" s="35">
        <f>Main!R142*Mask!T$18</f>
        <v>0</v>
      </c>
      <c r="AF147" s="35">
        <f>Main!S142*Mask!U$18</f>
        <v>0</v>
      </c>
      <c r="AG147" s="35">
        <f>Main!T142*Mask!V$18</f>
        <v>0</v>
      </c>
      <c r="AH147" s="35">
        <f>Main!U142*Mask!W$18</f>
        <v>0</v>
      </c>
      <c r="AI147" s="35">
        <f>Main!V142*Mask!X$18</f>
        <v>0</v>
      </c>
      <c r="AJ147" s="35">
        <f>Main!W142*Mask!Y$18</f>
        <v>0</v>
      </c>
      <c r="AK147" s="35">
        <f>Main!X142*Mask!Z$18</f>
        <v>0</v>
      </c>
      <c r="AL147" s="35">
        <f>Main!Y142*Mask!AA$18</f>
        <v>0</v>
      </c>
      <c r="AM147" s="35">
        <f>Main!Z142*Mask!AB$18</f>
        <v>0</v>
      </c>
      <c r="AN147" s="35"/>
      <c r="AO147" s="35">
        <f>IF(OR($A$1&lt;=Main!AA$4,ISBLANK($N147)),0,Main!AA142)</f>
        <v>0</v>
      </c>
      <c r="AP147" s="35">
        <f>IF(OR($A$1&lt;=Main!AB$4,ISBLANK($N147)),0,Main!AB142)</f>
        <v>0</v>
      </c>
      <c r="AQ147" s="35">
        <f>IF(OR($A$1&lt;=Main!AC$4,ISBLANK($N147)),0,Main!AC142)</f>
        <v>0</v>
      </c>
      <c r="AR147" s="35">
        <f>IF(OR($A$1&lt;=Main!AD$4,ISBLANK($N147)),0,Main!AD142)</f>
        <v>0</v>
      </c>
      <c r="AS147" s="35">
        <f>IF(OR($A$1&lt;=Main!AE$4,ISBLANK($N147)),0,Main!AE142)</f>
        <v>0</v>
      </c>
      <c r="AT147" s="35">
        <f>IF(OR($A$1&lt;=Main!AF$4,ISBLANK($N147)),0,Main!AF142)</f>
        <v>0</v>
      </c>
      <c r="AU147" s="35">
        <f>IF(OR($A$1&lt;=Main!AG$4,ISBLANK($N147)),0,Main!AG142)</f>
        <v>0</v>
      </c>
      <c r="AV147" s="35">
        <f>IF(OR($A$1&lt;=Main!AH$4,ISBLANK($N147)),0,Main!AH142)</f>
        <v>0</v>
      </c>
      <c r="AW147" s="35">
        <f>IF(OR($A$1&lt;=Main!AI$4,ISBLANK($N147)),0,Main!AI142)</f>
        <v>0</v>
      </c>
      <c r="AX147" s="35">
        <f>IF(OR($A$1&lt;=Main!AJ$4,ISBLANK($N147)),0,Main!AJ142)</f>
        <v>0</v>
      </c>
      <c r="AY147" s="35">
        <f>IF(OR($A$1&lt;=Main!AK$4,ISBLANK($N147)),0,Main!AK142)</f>
        <v>0</v>
      </c>
      <c r="AZ147" s="35">
        <f>IF(OR($A$1&lt;=Main!AL$4,ISBLANK($N147)),0,Main!AL142)</f>
        <v>0</v>
      </c>
      <c r="BA147" s="35">
        <f>IF(OR($A$1&lt;=Main!AM$4,ISBLANK($N147)),0,Main!AM142)</f>
        <v>0</v>
      </c>
      <c r="BB147" s="35">
        <f>IF(OR($A$1&lt;=Main!AN$4,ISBLANK($N147)),0,Main!AN142)</f>
        <v>0</v>
      </c>
      <c r="BC147" s="35">
        <f>IF(OR($A$1&lt;=Main!AO$4,ISBLANK($N147)),0,Main!AO142)</f>
        <v>0</v>
      </c>
      <c r="BD147" s="35">
        <f>IF(OR($A$1&lt;=Main!AP$4,ISBLANK($N147)),0,Main!AP142)</f>
        <v>0</v>
      </c>
      <c r="BE147" s="35">
        <f>IF(OR($A$1&lt;=Main!AQ$4,ISBLANK($N147)),0,Main!AQ142)</f>
        <v>0</v>
      </c>
      <c r="BF147" s="35">
        <f>IF(OR($A$1&lt;=Main!AR$4,ISBLANK($N147)),0,Main!AR142)</f>
        <v>0</v>
      </c>
      <c r="BG147" s="35">
        <f>IF(OR($A$1&lt;=Main!AS$4,ISBLANK($N147)),0,Main!AS142)</f>
        <v>0</v>
      </c>
      <c r="BH147" s="35">
        <f>IF(OR($A$1&lt;=Main!AT$4,ISBLANK($N147)),0,Main!AT142)</f>
        <v>0</v>
      </c>
      <c r="BI147" s="35">
        <f>IF(OR($A$1&lt;=Main!AU$4,ISBLANK($N147)),0,Main!AU142)</f>
        <v>0</v>
      </c>
      <c r="BJ147" s="35">
        <f>IF(OR($A$1&lt;=Main!AV$4,ISBLANK($N147)),0,Main!AV142)</f>
        <v>0</v>
      </c>
    </row>
    <row r="148" spans="13:62">
      <c r="M148" s="6" t="str">
        <f>Main!$A143&amp;Main!$B143</f>
        <v/>
      </c>
      <c r="N148" s="6" t="str">
        <f>Main!$A143&amp;Main!$B143</f>
        <v/>
      </c>
      <c r="O148" s="145">
        <f t="shared" si="10"/>
        <v>0</v>
      </c>
      <c r="P148" s="150">
        <f t="shared" si="11"/>
        <v>39</v>
      </c>
      <c r="Q148" s="150" t="str">
        <f ca="1">IF(Main!$AY143&lt;&gt;"#",$P148-Main!$AY143,"#")</f>
        <v>#</v>
      </c>
      <c r="R148" s="35">
        <f>Main!E143*Mask!G$18</f>
        <v>0</v>
      </c>
      <c r="S148" s="35">
        <f>Main!F143*Mask!H$18</f>
        <v>0</v>
      </c>
      <c r="T148" s="35">
        <f>Main!G143*Mask!I$18</f>
        <v>0</v>
      </c>
      <c r="U148" s="35">
        <f>Main!H143*Mask!J$18</f>
        <v>0</v>
      </c>
      <c r="V148" s="35">
        <f>Main!I143*Mask!K$18</f>
        <v>0</v>
      </c>
      <c r="W148" s="35">
        <f>Main!J143*Mask!L$18</f>
        <v>0</v>
      </c>
      <c r="X148" s="35">
        <f>Main!K143*Mask!M$18</f>
        <v>0</v>
      </c>
      <c r="Y148" s="35">
        <f>Main!L143*Mask!N$18</f>
        <v>0</v>
      </c>
      <c r="Z148" s="35">
        <f>Main!M143*Mask!O$18</f>
        <v>0</v>
      </c>
      <c r="AA148" s="35">
        <f>Main!N143*Mask!P$18</f>
        <v>0</v>
      </c>
      <c r="AB148" s="35">
        <f>Main!O143*Mask!Q$18</f>
        <v>0</v>
      </c>
      <c r="AC148" s="35">
        <f>Main!P143*Mask!R$18</f>
        <v>0</v>
      </c>
      <c r="AD148" s="35">
        <f>Main!Q143*Mask!S$18</f>
        <v>0</v>
      </c>
      <c r="AE148" s="35">
        <f>Main!R143*Mask!T$18</f>
        <v>0</v>
      </c>
      <c r="AF148" s="35">
        <f>Main!S143*Mask!U$18</f>
        <v>0</v>
      </c>
      <c r="AG148" s="35">
        <f>Main!T143*Mask!V$18</f>
        <v>0</v>
      </c>
      <c r="AH148" s="35">
        <f>Main!U143*Mask!W$18</f>
        <v>0</v>
      </c>
      <c r="AI148" s="35">
        <f>Main!V143*Mask!X$18</f>
        <v>0</v>
      </c>
      <c r="AJ148" s="35">
        <f>Main!W143*Mask!Y$18</f>
        <v>0</v>
      </c>
      <c r="AK148" s="35">
        <f>Main!X143*Mask!Z$18</f>
        <v>0</v>
      </c>
      <c r="AL148" s="35">
        <f>Main!Y143*Mask!AA$18</f>
        <v>0</v>
      </c>
      <c r="AM148" s="35">
        <f>Main!Z143*Mask!AB$18</f>
        <v>0</v>
      </c>
      <c r="AN148" s="35"/>
      <c r="AO148" s="35">
        <f>IF(OR($A$1&lt;=Main!AA$4,ISBLANK($N148)),0,Main!AA143)</f>
        <v>0</v>
      </c>
      <c r="AP148" s="35">
        <f>IF(OR($A$1&lt;=Main!AB$4,ISBLANK($N148)),0,Main!AB143)</f>
        <v>0</v>
      </c>
      <c r="AQ148" s="35">
        <f>IF(OR($A$1&lt;=Main!AC$4,ISBLANK($N148)),0,Main!AC143)</f>
        <v>0</v>
      </c>
      <c r="AR148" s="35">
        <f>IF(OR($A$1&lt;=Main!AD$4,ISBLANK($N148)),0,Main!AD143)</f>
        <v>0</v>
      </c>
      <c r="AS148" s="35">
        <f>IF(OR($A$1&lt;=Main!AE$4,ISBLANK($N148)),0,Main!AE143)</f>
        <v>0</v>
      </c>
      <c r="AT148" s="35">
        <f>IF(OR($A$1&lt;=Main!AF$4,ISBLANK($N148)),0,Main!AF143)</f>
        <v>0</v>
      </c>
      <c r="AU148" s="35">
        <f>IF(OR($A$1&lt;=Main!AG$4,ISBLANK($N148)),0,Main!AG143)</f>
        <v>0</v>
      </c>
      <c r="AV148" s="35">
        <f>IF(OR($A$1&lt;=Main!AH$4,ISBLANK($N148)),0,Main!AH143)</f>
        <v>0</v>
      </c>
      <c r="AW148" s="35">
        <f>IF(OR($A$1&lt;=Main!AI$4,ISBLANK($N148)),0,Main!AI143)</f>
        <v>0</v>
      </c>
      <c r="AX148" s="35">
        <f>IF(OR($A$1&lt;=Main!AJ$4,ISBLANK($N148)),0,Main!AJ143)</f>
        <v>0</v>
      </c>
      <c r="AY148" s="35">
        <f>IF(OR($A$1&lt;=Main!AK$4,ISBLANK($N148)),0,Main!AK143)</f>
        <v>0</v>
      </c>
      <c r="AZ148" s="35">
        <f>IF(OR($A$1&lt;=Main!AL$4,ISBLANK($N148)),0,Main!AL143)</f>
        <v>0</v>
      </c>
      <c r="BA148" s="35">
        <f>IF(OR($A$1&lt;=Main!AM$4,ISBLANK($N148)),0,Main!AM143)</f>
        <v>0</v>
      </c>
      <c r="BB148" s="35">
        <f>IF(OR($A$1&lt;=Main!AN$4,ISBLANK($N148)),0,Main!AN143)</f>
        <v>0</v>
      </c>
      <c r="BC148" s="35">
        <f>IF(OR($A$1&lt;=Main!AO$4,ISBLANK($N148)),0,Main!AO143)</f>
        <v>0</v>
      </c>
      <c r="BD148" s="35">
        <f>IF(OR($A$1&lt;=Main!AP$4,ISBLANK($N148)),0,Main!AP143)</f>
        <v>0</v>
      </c>
      <c r="BE148" s="35">
        <f>IF(OR($A$1&lt;=Main!AQ$4,ISBLANK($N148)),0,Main!AQ143)</f>
        <v>0</v>
      </c>
      <c r="BF148" s="35">
        <f>IF(OR($A$1&lt;=Main!AR$4,ISBLANK($N148)),0,Main!AR143)</f>
        <v>0</v>
      </c>
      <c r="BG148" s="35">
        <f>IF(OR($A$1&lt;=Main!AS$4,ISBLANK($N148)),0,Main!AS143)</f>
        <v>0</v>
      </c>
      <c r="BH148" s="35">
        <f>IF(OR($A$1&lt;=Main!AT$4,ISBLANK($N148)),0,Main!AT143)</f>
        <v>0</v>
      </c>
      <c r="BI148" s="35">
        <f>IF(OR($A$1&lt;=Main!AU$4,ISBLANK($N148)),0,Main!AU143)</f>
        <v>0</v>
      </c>
      <c r="BJ148" s="35">
        <f>IF(OR($A$1&lt;=Main!AV$4,ISBLANK($N148)),0,Main!AV143)</f>
        <v>0</v>
      </c>
    </row>
    <row r="149" spans="13:62">
      <c r="M149" s="6" t="str">
        <f>Main!$A144&amp;Main!$B144</f>
        <v/>
      </c>
      <c r="N149" s="6" t="str">
        <f>Main!$A144&amp;Main!$B144</f>
        <v/>
      </c>
      <c r="O149" s="145">
        <f t="shared" si="10"/>
        <v>0</v>
      </c>
      <c r="P149" s="150">
        <f t="shared" si="11"/>
        <v>39</v>
      </c>
      <c r="Q149" s="150" t="str">
        <f ca="1">IF(Main!$AY144&lt;&gt;"#",$P149-Main!$AY144,"#")</f>
        <v>#</v>
      </c>
      <c r="R149" s="35">
        <f>Main!E144*Mask!G$18</f>
        <v>0</v>
      </c>
      <c r="S149" s="35">
        <f>Main!F144*Mask!H$18</f>
        <v>0</v>
      </c>
      <c r="T149" s="35">
        <f>Main!G144*Mask!I$18</f>
        <v>0</v>
      </c>
      <c r="U149" s="35">
        <f>Main!H144*Mask!J$18</f>
        <v>0</v>
      </c>
      <c r="V149" s="35">
        <f>Main!I144*Mask!K$18</f>
        <v>0</v>
      </c>
      <c r="W149" s="35">
        <f>Main!J144*Mask!L$18</f>
        <v>0</v>
      </c>
      <c r="X149" s="35">
        <f>Main!K144*Mask!M$18</f>
        <v>0</v>
      </c>
      <c r="Y149" s="35">
        <f>Main!L144*Mask!N$18</f>
        <v>0</v>
      </c>
      <c r="Z149" s="35">
        <f>Main!M144*Mask!O$18</f>
        <v>0</v>
      </c>
      <c r="AA149" s="35">
        <f>Main!N144*Mask!P$18</f>
        <v>0</v>
      </c>
      <c r="AB149" s="35">
        <f>Main!O144*Mask!Q$18</f>
        <v>0</v>
      </c>
      <c r="AC149" s="35">
        <f>Main!P144*Mask!R$18</f>
        <v>0</v>
      </c>
      <c r="AD149" s="35">
        <f>Main!Q144*Mask!S$18</f>
        <v>0</v>
      </c>
      <c r="AE149" s="35">
        <f>Main!R144*Mask!T$18</f>
        <v>0</v>
      </c>
      <c r="AF149" s="35">
        <f>Main!S144*Mask!U$18</f>
        <v>0</v>
      </c>
      <c r="AG149" s="35">
        <f>Main!T144*Mask!V$18</f>
        <v>0</v>
      </c>
      <c r="AH149" s="35">
        <f>Main!U144*Mask!W$18</f>
        <v>0</v>
      </c>
      <c r="AI149" s="35">
        <f>Main!V144*Mask!X$18</f>
        <v>0</v>
      </c>
      <c r="AJ149" s="35">
        <f>Main!W144*Mask!Y$18</f>
        <v>0</v>
      </c>
      <c r="AK149" s="35">
        <f>Main!X144*Mask!Z$18</f>
        <v>0</v>
      </c>
      <c r="AL149" s="35">
        <f>Main!Y144*Mask!AA$18</f>
        <v>0</v>
      </c>
      <c r="AM149" s="35">
        <f>Main!Z144*Mask!AB$18</f>
        <v>0</v>
      </c>
      <c r="AN149" s="35"/>
      <c r="AO149" s="35">
        <f>IF(OR($A$1&lt;=Main!AA$4,ISBLANK($N149)),0,Main!AA144)</f>
        <v>0</v>
      </c>
      <c r="AP149" s="35">
        <f>IF(OR($A$1&lt;=Main!AB$4,ISBLANK($N149)),0,Main!AB144)</f>
        <v>0</v>
      </c>
      <c r="AQ149" s="35">
        <f>IF(OR($A$1&lt;=Main!AC$4,ISBLANK($N149)),0,Main!AC144)</f>
        <v>0</v>
      </c>
      <c r="AR149" s="35">
        <f>IF(OR($A$1&lt;=Main!AD$4,ISBLANK($N149)),0,Main!AD144)</f>
        <v>0</v>
      </c>
      <c r="AS149" s="35">
        <f>IF(OR($A$1&lt;=Main!AE$4,ISBLANK($N149)),0,Main!AE144)</f>
        <v>0</v>
      </c>
      <c r="AT149" s="35">
        <f>IF(OR($A$1&lt;=Main!AF$4,ISBLANK($N149)),0,Main!AF144)</f>
        <v>0</v>
      </c>
      <c r="AU149" s="35">
        <f>IF(OR($A$1&lt;=Main!AG$4,ISBLANK($N149)),0,Main!AG144)</f>
        <v>0</v>
      </c>
      <c r="AV149" s="35">
        <f>IF(OR($A$1&lt;=Main!AH$4,ISBLANK($N149)),0,Main!AH144)</f>
        <v>0</v>
      </c>
      <c r="AW149" s="35">
        <f>IF(OR($A$1&lt;=Main!AI$4,ISBLANK($N149)),0,Main!AI144)</f>
        <v>0</v>
      </c>
      <c r="AX149" s="35">
        <f>IF(OR($A$1&lt;=Main!AJ$4,ISBLANK($N149)),0,Main!AJ144)</f>
        <v>0</v>
      </c>
      <c r="AY149" s="35">
        <f>IF(OR($A$1&lt;=Main!AK$4,ISBLANK($N149)),0,Main!AK144)</f>
        <v>0</v>
      </c>
      <c r="AZ149" s="35">
        <f>IF(OR($A$1&lt;=Main!AL$4,ISBLANK($N149)),0,Main!AL144)</f>
        <v>0</v>
      </c>
      <c r="BA149" s="35">
        <f>IF(OR($A$1&lt;=Main!AM$4,ISBLANK($N149)),0,Main!AM144)</f>
        <v>0</v>
      </c>
      <c r="BB149" s="35">
        <f>IF(OR($A$1&lt;=Main!AN$4,ISBLANK($N149)),0,Main!AN144)</f>
        <v>0</v>
      </c>
      <c r="BC149" s="35">
        <f>IF(OR($A$1&lt;=Main!AO$4,ISBLANK($N149)),0,Main!AO144)</f>
        <v>0</v>
      </c>
      <c r="BD149" s="35">
        <f>IF(OR($A$1&lt;=Main!AP$4,ISBLANK($N149)),0,Main!AP144)</f>
        <v>0</v>
      </c>
      <c r="BE149" s="35">
        <f>IF(OR($A$1&lt;=Main!AQ$4,ISBLANK($N149)),0,Main!AQ144)</f>
        <v>0</v>
      </c>
      <c r="BF149" s="35">
        <f>IF(OR($A$1&lt;=Main!AR$4,ISBLANK($N149)),0,Main!AR144)</f>
        <v>0</v>
      </c>
      <c r="BG149" s="35">
        <f>IF(OR($A$1&lt;=Main!AS$4,ISBLANK($N149)),0,Main!AS144)</f>
        <v>0</v>
      </c>
      <c r="BH149" s="35">
        <f>IF(OR($A$1&lt;=Main!AT$4,ISBLANK($N149)),0,Main!AT144)</f>
        <v>0</v>
      </c>
      <c r="BI149" s="35">
        <f>IF(OR($A$1&lt;=Main!AU$4,ISBLANK($N149)),0,Main!AU144)</f>
        <v>0</v>
      </c>
      <c r="BJ149" s="35">
        <f>IF(OR($A$1&lt;=Main!AV$4,ISBLANK($N149)),0,Main!AV144)</f>
        <v>0</v>
      </c>
    </row>
    <row r="150" spans="13:62">
      <c r="M150" s="6" t="str">
        <f>Main!$A145&amp;Main!$B145</f>
        <v/>
      </c>
      <c r="N150" s="6" t="str">
        <f>Main!$A145&amp;Main!$B145</f>
        <v/>
      </c>
      <c r="O150" s="145">
        <f t="shared" si="10"/>
        <v>0</v>
      </c>
      <c r="P150" s="150">
        <f t="shared" si="11"/>
        <v>39</v>
      </c>
      <c r="Q150" s="150" t="str">
        <f ca="1">IF(Main!$AY145&lt;&gt;"#",$P150-Main!$AY145,"#")</f>
        <v>#</v>
      </c>
      <c r="R150" s="35">
        <f>Main!E145*Mask!G$18</f>
        <v>0</v>
      </c>
      <c r="S150" s="35">
        <f>Main!F145*Mask!H$18</f>
        <v>0</v>
      </c>
      <c r="T150" s="35">
        <f>Main!G145*Mask!I$18</f>
        <v>0</v>
      </c>
      <c r="U150" s="35">
        <f>Main!H145*Mask!J$18</f>
        <v>0</v>
      </c>
      <c r="V150" s="35">
        <f>Main!I145*Mask!K$18</f>
        <v>0</v>
      </c>
      <c r="W150" s="35">
        <f>Main!J145*Mask!L$18</f>
        <v>0</v>
      </c>
      <c r="X150" s="35">
        <f>Main!K145*Mask!M$18</f>
        <v>0</v>
      </c>
      <c r="Y150" s="35">
        <f>Main!L145*Mask!N$18</f>
        <v>0</v>
      </c>
      <c r="Z150" s="35">
        <f>Main!M145*Mask!O$18</f>
        <v>0</v>
      </c>
      <c r="AA150" s="35">
        <f>Main!N145*Mask!P$18</f>
        <v>0</v>
      </c>
      <c r="AB150" s="35">
        <f>Main!O145*Mask!Q$18</f>
        <v>0</v>
      </c>
      <c r="AC150" s="35">
        <f>Main!P145*Mask!R$18</f>
        <v>0</v>
      </c>
      <c r="AD150" s="35">
        <f>Main!Q145*Mask!S$18</f>
        <v>0</v>
      </c>
      <c r="AE150" s="35">
        <f>Main!R145*Mask!T$18</f>
        <v>0</v>
      </c>
      <c r="AF150" s="35">
        <f>Main!S145*Mask!U$18</f>
        <v>0</v>
      </c>
      <c r="AG150" s="35">
        <f>Main!T145*Mask!V$18</f>
        <v>0</v>
      </c>
      <c r="AH150" s="35">
        <f>Main!U145*Mask!W$18</f>
        <v>0</v>
      </c>
      <c r="AI150" s="35">
        <f>Main!V145*Mask!X$18</f>
        <v>0</v>
      </c>
      <c r="AJ150" s="35">
        <f>Main!W145*Mask!Y$18</f>
        <v>0</v>
      </c>
      <c r="AK150" s="35">
        <f>Main!X145*Mask!Z$18</f>
        <v>0</v>
      </c>
      <c r="AL150" s="35">
        <f>Main!Y145*Mask!AA$18</f>
        <v>0</v>
      </c>
      <c r="AM150" s="35">
        <f>Main!Z145*Mask!AB$18</f>
        <v>0</v>
      </c>
      <c r="AN150" s="35"/>
      <c r="AO150" s="35">
        <f>IF(OR($A$1&lt;=Main!AA$4,ISBLANK($N150)),0,Main!AA145)</f>
        <v>0</v>
      </c>
      <c r="AP150" s="35">
        <f>IF(OR($A$1&lt;=Main!AB$4,ISBLANK($N150)),0,Main!AB145)</f>
        <v>0</v>
      </c>
      <c r="AQ150" s="35">
        <f>IF(OR($A$1&lt;=Main!AC$4,ISBLANK($N150)),0,Main!AC145)</f>
        <v>0</v>
      </c>
      <c r="AR150" s="35">
        <f>IF(OR($A$1&lt;=Main!AD$4,ISBLANK($N150)),0,Main!AD145)</f>
        <v>0</v>
      </c>
      <c r="AS150" s="35">
        <f>IF(OR($A$1&lt;=Main!AE$4,ISBLANK($N150)),0,Main!AE145)</f>
        <v>0</v>
      </c>
      <c r="AT150" s="35">
        <f>IF(OR($A$1&lt;=Main!AF$4,ISBLANK($N150)),0,Main!AF145)</f>
        <v>0</v>
      </c>
      <c r="AU150" s="35">
        <f>IF(OR($A$1&lt;=Main!AG$4,ISBLANK($N150)),0,Main!AG145)</f>
        <v>0</v>
      </c>
      <c r="AV150" s="35">
        <f>IF(OR($A$1&lt;=Main!AH$4,ISBLANK($N150)),0,Main!AH145)</f>
        <v>0</v>
      </c>
      <c r="AW150" s="35">
        <f>IF(OR($A$1&lt;=Main!AI$4,ISBLANK($N150)),0,Main!AI145)</f>
        <v>0</v>
      </c>
      <c r="AX150" s="35">
        <f>IF(OR($A$1&lt;=Main!AJ$4,ISBLANK($N150)),0,Main!AJ145)</f>
        <v>0</v>
      </c>
      <c r="AY150" s="35">
        <f>IF(OR($A$1&lt;=Main!AK$4,ISBLANK($N150)),0,Main!AK145)</f>
        <v>0</v>
      </c>
      <c r="AZ150" s="35">
        <f>IF(OR($A$1&lt;=Main!AL$4,ISBLANK($N150)),0,Main!AL145)</f>
        <v>0</v>
      </c>
      <c r="BA150" s="35">
        <f>IF(OR($A$1&lt;=Main!AM$4,ISBLANK($N150)),0,Main!AM145)</f>
        <v>0</v>
      </c>
      <c r="BB150" s="35">
        <f>IF(OR($A$1&lt;=Main!AN$4,ISBLANK($N150)),0,Main!AN145)</f>
        <v>0</v>
      </c>
      <c r="BC150" s="35">
        <f>IF(OR($A$1&lt;=Main!AO$4,ISBLANK($N150)),0,Main!AO145)</f>
        <v>0</v>
      </c>
      <c r="BD150" s="35">
        <f>IF(OR($A$1&lt;=Main!AP$4,ISBLANK($N150)),0,Main!AP145)</f>
        <v>0</v>
      </c>
      <c r="BE150" s="35">
        <f>IF(OR($A$1&lt;=Main!AQ$4,ISBLANK($N150)),0,Main!AQ145)</f>
        <v>0</v>
      </c>
      <c r="BF150" s="35">
        <f>IF(OR($A$1&lt;=Main!AR$4,ISBLANK($N150)),0,Main!AR145)</f>
        <v>0</v>
      </c>
      <c r="BG150" s="35">
        <f>IF(OR($A$1&lt;=Main!AS$4,ISBLANK($N150)),0,Main!AS145)</f>
        <v>0</v>
      </c>
      <c r="BH150" s="35">
        <f>IF(OR($A$1&lt;=Main!AT$4,ISBLANK($N150)),0,Main!AT145)</f>
        <v>0</v>
      </c>
      <c r="BI150" s="35">
        <f>IF(OR($A$1&lt;=Main!AU$4,ISBLANK($N150)),0,Main!AU145)</f>
        <v>0</v>
      </c>
      <c r="BJ150" s="35">
        <f>IF(OR($A$1&lt;=Main!AV$4,ISBLANK($N150)),0,Main!AV145)</f>
        <v>0</v>
      </c>
    </row>
    <row r="151" spans="13:62">
      <c r="M151" s="6" t="str">
        <f>Main!$A146&amp;Main!$B146</f>
        <v/>
      </c>
      <c r="N151" s="6" t="str">
        <f>Main!$A146&amp;Main!$B146</f>
        <v/>
      </c>
      <c r="O151" s="145">
        <f t="shared" si="10"/>
        <v>0</v>
      </c>
      <c r="P151" s="150">
        <f t="shared" si="11"/>
        <v>39</v>
      </c>
      <c r="Q151" s="150" t="str">
        <f ca="1">IF(Main!$AY146&lt;&gt;"#",$P151-Main!$AY146,"#")</f>
        <v>#</v>
      </c>
      <c r="R151" s="35">
        <f>Main!E146*Mask!G$18</f>
        <v>0</v>
      </c>
      <c r="S151" s="35">
        <f>Main!F146*Mask!H$18</f>
        <v>0</v>
      </c>
      <c r="T151" s="35">
        <f>Main!G146*Mask!I$18</f>
        <v>0</v>
      </c>
      <c r="U151" s="35">
        <f>Main!H146*Mask!J$18</f>
        <v>0</v>
      </c>
      <c r="V151" s="35">
        <f>Main!I146*Mask!K$18</f>
        <v>0</v>
      </c>
      <c r="W151" s="35">
        <f>Main!J146*Mask!L$18</f>
        <v>0</v>
      </c>
      <c r="X151" s="35">
        <f>Main!K146*Mask!M$18</f>
        <v>0</v>
      </c>
      <c r="Y151" s="35">
        <f>Main!L146*Mask!N$18</f>
        <v>0</v>
      </c>
      <c r="Z151" s="35">
        <f>Main!M146*Mask!O$18</f>
        <v>0</v>
      </c>
      <c r="AA151" s="35">
        <f>Main!N146*Mask!P$18</f>
        <v>0</v>
      </c>
      <c r="AB151" s="35">
        <f>Main!O146*Mask!Q$18</f>
        <v>0</v>
      </c>
      <c r="AC151" s="35">
        <f>Main!P146*Mask!R$18</f>
        <v>0</v>
      </c>
      <c r="AD151" s="35">
        <f>Main!Q146*Mask!S$18</f>
        <v>0</v>
      </c>
      <c r="AE151" s="35">
        <f>Main!R146*Mask!T$18</f>
        <v>0</v>
      </c>
      <c r="AF151" s="35">
        <f>Main!S146*Mask!U$18</f>
        <v>0</v>
      </c>
      <c r="AG151" s="35">
        <f>Main!T146*Mask!V$18</f>
        <v>0</v>
      </c>
      <c r="AH151" s="35">
        <f>Main!U146*Mask!W$18</f>
        <v>0</v>
      </c>
      <c r="AI151" s="35">
        <f>Main!V146*Mask!X$18</f>
        <v>0</v>
      </c>
      <c r="AJ151" s="35">
        <f>Main!W146*Mask!Y$18</f>
        <v>0</v>
      </c>
      <c r="AK151" s="35">
        <f>Main!X146*Mask!Z$18</f>
        <v>0</v>
      </c>
      <c r="AL151" s="35">
        <f>Main!Y146*Mask!AA$18</f>
        <v>0</v>
      </c>
      <c r="AM151" s="35">
        <f>Main!Z146*Mask!AB$18</f>
        <v>0</v>
      </c>
      <c r="AN151" s="35"/>
      <c r="AO151" s="35">
        <f>IF(OR($A$1&lt;=Main!AA$4,ISBLANK($N151)),0,Main!AA146)</f>
        <v>0</v>
      </c>
      <c r="AP151" s="35">
        <f>IF(OR($A$1&lt;=Main!AB$4,ISBLANK($N151)),0,Main!AB146)</f>
        <v>0</v>
      </c>
      <c r="AQ151" s="35">
        <f>IF(OR($A$1&lt;=Main!AC$4,ISBLANK($N151)),0,Main!AC146)</f>
        <v>0</v>
      </c>
      <c r="AR151" s="35">
        <f>IF(OR($A$1&lt;=Main!AD$4,ISBLANK($N151)),0,Main!AD146)</f>
        <v>0</v>
      </c>
      <c r="AS151" s="35">
        <f>IF(OR($A$1&lt;=Main!AE$4,ISBLANK($N151)),0,Main!AE146)</f>
        <v>0</v>
      </c>
      <c r="AT151" s="35">
        <f>IF(OR($A$1&lt;=Main!AF$4,ISBLANK($N151)),0,Main!AF146)</f>
        <v>0</v>
      </c>
      <c r="AU151" s="35">
        <f>IF(OR($A$1&lt;=Main!AG$4,ISBLANK($N151)),0,Main!AG146)</f>
        <v>0</v>
      </c>
      <c r="AV151" s="35">
        <f>IF(OR($A$1&lt;=Main!AH$4,ISBLANK($N151)),0,Main!AH146)</f>
        <v>0</v>
      </c>
      <c r="AW151" s="35">
        <f>IF(OR($A$1&lt;=Main!AI$4,ISBLANK($N151)),0,Main!AI146)</f>
        <v>0</v>
      </c>
      <c r="AX151" s="35">
        <f>IF(OR($A$1&lt;=Main!AJ$4,ISBLANK($N151)),0,Main!AJ146)</f>
        <v>0</v>
      </c>
      <c r="AY151" s="35">
        <f>IF(OR($A$1&lt;=Main!AK$4,ISBLANK($N151)),0,Main!AK146)</f>
        <v>0</v>
      </c>
      <c r="AZ151" s="35">
        <f>IF(OR($A$1&lt;=Main!AL$4,ISBLANK($N151)),0,Main!AL146)</f>
        <v>0</v>
      </c>
      <c r="BA151" s="35">
        <f>IF(OR($A$1&lt;=Main!AM$4,ISBLANK($N151)),0,Main!AM146)</f>
        <v>0</v>
      </c>
      <c r="BB151" s="35">
        <f>IF(OR($A$1&lt;=Main!AN$4,ISBLANK($N151)),0,Main!AN146)</f>
        <v>0</v>
      </c>
      <c r="BC151" s="35">
        <f>IF(OR($A$1&lt;=Main!AO$4,ISBLANK($N151)),0,Main!AO146)</f>
        <v>0</v>
      </c>
      <c r="BD151" s="35">
        <f>IF(OR($A$1&lt;=Main!AP$4,ISBLANK($N151)),0,Main!AP146)</f>
        <v>0</v>
      </c>
      <c r="BE151" s="35">
        <f>IF(OR($A$1&lt;=Main!AQ$4,ISBLANK($N151)),0,Main!AQ146)</f>
        <v>0</v>
      </c>
      <c r="BF151" s="35">
        <f>IF(OR($A$1&lt;=Main!AR$4,ISBLANK($N151)),0,Main!AR146)</f>
        <v>0</v>
      </c>
      <c r="BG151" s="35">
        <f>IF(OR($A$1&lt;=Main!AS$4,ISBLANK($N151)),0,Main!AS146)</f>
        <v>0</v>
      </c>
      <c r="BH151" s="35">
        <f>IF(OR($A$1&lt;=Main!AT$4,ISBLANK($N151)),0,Main!AT146)</f>
        <v>0</v>
      </c>
      <c r="BI151" s="35">
        <f>IF(OR($A$1&lt;=Main!AU$4,ISBLANK($N151)),0,Main!AU146)</f>
        <v>0</v>
      </c>
      <c r="BJ151" s="35">
        <f>IF(OR($A$1&lt;=Main!AV$4,ISBLANK($N151)),0,Main!AV146)</f>
        <v>0</v>
      </c>
    </row>
    <row r="152" spans="13:62">
      <c r="M152" s="6" t="str">
        <f>Main!$A147&amp;Main!$B147</f>
        <v/>
      </c>
      <c r="N152" s="6" t="str">
        <f>Main!$A147&amp;Main!$B147</f>
        <v/>
      </c>
      <c r="O152" s="145">
        <f t="shared" si="10"/>
        <v>0</v>
      </c>
      <c r="P152" s="150">
        <f t="shared" si="11"/>
        <v>39</v>
      </c>
      <c r="Q152" s="150" t="str">
        <f ca="1">IF(Main!$AY147&lt;&gt;"#",$P152-Main!$AY147,"#")</f>
        <v>#</v>
      </c>
      <c r="R152" s="35">
        <f>Main!E147*Mask!G$18</f>
        <v>0</v>
      </c>
      <c r="S152" s="35">
        <f>Main!F147*Mask!H$18</f>
        <v>0</v>
      </c>
      <c r="T152" s="35">
        <f>Main!G147*Mask!I$18</f>
        <v>0</v>
      </c>
      <c r="U152" s="35">
        <f>Main!H147*Mask!J$18</f>
        <v>0</v>
      </c>
      <c r="V152" s="35">
        <f>Main!I147*Mask!K$18</f>
        <v>0</v>
      </c>
      <c r="W152" s="35">
        <f>Main!J147*Mask!L$18</f>
        <v>0</v>
      </c>
      <c r="X152" s="35">
        <f>Main!K147*Mask!M$18</f>
        <v>0</v>
      </c>
      <c r="Y152" s="35">
        <f>Main!L147*Mask!N$18</f>
        <v>0</v>
      </c>
      <c r="Z152" s="35">
        <f>Main!M147*Mask!O$18</f>
        <v>0</v>
      </c>
      <c r="AA152" s="35">
        <f>Main!N147*Mask!P$18</f>
        <v>0</v>
      </c>
      <c r="AB152" s="35">
        <f>Main!O147*Mask!Q$18</f>
        <v>0</v>
      </c>
      <c r="AC152" s="35">
        <f>Main!P147*Mask!R$18</f>
        <v>0</v>
      </c>
      <c r="AD152" s="35">
        <f>Main!Q147*Mask!S$18</f>
        <v>0</v>
      </c>
      <c r="AE152" s="35">
        <f>Main!R147*Mask!T$18</f>
        <v>0</v>
      </c>
      <c r="AF152" s="35">
        <f>Main!S147*Mask!U$18</f>
        <v>0</v>
      </c>
      <c r="AG152" s="35">
        <f>Main!T147*Mask!V$18</f>
        <v>0</v>
      </c>
      <c r="AH152" s="35">
        <f>Main!U147*Mask!W$18</f>
        <v>0</v>
      </c>
      <c r="AI152" s="35">
        <f>Main!V147*Mask!X$18</f>
        <v>0</v>
      </c>
      <c r="AJ152" s="35">
        <f>Main!W147*Mask!Y$18</f>
        <v>0</v>
      </c>
      <c r="AK152" s="35">
        <f>Main!X147*Mask!Z$18</f>
        <v>0</v>
      </c>
      <c r="AL152" s="35">
        <f>Main!Y147*Mask!AA$18</f>
        <v>0</v>
      </c>
      <c r="AM152" s="35">
        <f>Main!Z147*Mask!AB$18</f>
        <v>0</v>
      </c>
      <c r="AN152" s="35"/>
      <c r="AO152" s="35">
        <f>IF(OR($A$1&lt;=Main!AA$4,ISBLANK($N152)),0,Main!AA147)</f>
        <v>0</v>
      </c>
      <c r="AP152" s="35">
        <f>IF(OR($A$1&lt;=Main!AB$4,ISBLANK($N152)),0,Main!AB147)</f>
        <v>0</v>
      </c>
      <c r="AQ152" s="35">
        <f>IF(OR($A$1&lt;=Main!AC$4,ISBLANK($N152)),0,Main!AC147)</f>
        <v>0</v>
      </c>
      <c r="AR152" s="35">
        <f>IF(OR($A$1&lt;=Main!AD$4,ISBLANK($N152)),0,Main!AD147)</f>
        <v>0</v>
      </c>
      <c r="AS152" s="35">
        <f>IF(OR($A$1&lt;=Main!AE$4,ISBLANK($N152)),0,Main!AE147)</f>
        <v>0</v>
      </c>
      <c r="AT152" s="35">
        <f>IF(OR($A$1&lt;=Main!AF$4,ISBLANK($N152)),0,Main!AF147)</f>
        <v>0</v>
      </c>
      <c r="AU152" s="35">
        <f>IF(OR($A$1&lt;=Main!AG$4,ISBLANK($N152)),0,Main!AG147)</f>
        <v>0</v>
      </c>
      <c r="AV152" s="35">
        <f>IF(OR($A$1&lt;=Main!AH$4,ISBLANK($N152)),0,Main!AH147)</f>
        <v>0</v>
      </c>
      <c r="AW152" s="35">
        <f>IF(OR($A$1&lt;=Main!AI$4,ISBLANK($N152)),0,Main!AI147)</f>
        <v>0</v>
      </c>
      <c r="AX152" s="35">
        <f>IF(OR($A$1&lt;=Main!AJ$4,ISBLANK($N152)),0,Main!AJ147)</f>
        <v>0</v>
      </c>
      <c r="AY152" s="35">
        <f>IF(OR($A$1&lt;=Main!AK$4,ISBLANK($N152)),0,Main!AK147)</f>
        <v>0</v>
      </c>
      <c r="AZ152" s="35">
        <f>IF(OR($A$1&lt;=Main!AL$4,ISBLANK($N152)),0,Main!AL147)</f>
        <v>0</v>
      </c>
      <c r="BA152" s="35">
        <f>IF(OR($A$1&lt;=Main!AM$4,ISBLANK($N152)),0,Main!AM147)</f>
        <v>0</v>
      </c>
      <c r="BB152" s="35">
        <f>IF(OR($A$1&lt;=Main!AN$4,ISBLANK($N152)),0,Main!AN147)</f>
        <v>0</v>
      </c>
      <c r="BC152" s="35">
        <f>IF(OR($A$1&lt;=Main!AO$4,ISBLANK($N152)),0,Main!AO147)</f>
        <v>0</v>
      </c>
      <c r="BD152" s="35">
        <f>IF(OR($A$1&lt;=Main!AP$4,ISBLANK($N152)),0,Main!AP147)</f>
        <v>0</v>
      </c>
      <c r="BE152" s="35">
        <f>IF(OR($A$1&lt;=Main!AQ$4,ISBLANK($N152)),0,Main!AQ147)</f>
        <v>0</v>
      </c>
      <c r="BF152" s="35">
        <f>IF(OR($A$1&lt;=Main!AR$4,ISBLANK($N152)),0,Main!AR147)</f>
        <v>0</v>
      </c>
      <c r="BG152" s="35">
        <f>IF(OR($A$1&lt;=Main!AS$4,ISBLANK($N152)),0,Main!AS147)</f>
        <v>0</v>
      </c>
      <c r="BH152" s="35">
        <f>IF(OR($A$1&lt;=Main!AT$4,ISBLANK($N152)),0,Main!AT147)</f>
        <v>0</v>
      </c>
      <c r="BI152" s="35">
        <f>IF(OR($A$1&lt;=Main!AU$4,ISBLANK($N152)),0,Main!AU147)</f>
        <v>0</v>
      </c>
      <c r="BJ152" s="35">
        <f>IF(OR($A$1&lt;=Main!AV$4,ISBLANK($N152)),0,Main!AV147)</f>
        <v>0</v>
      </c>
    </row>
    <row r="153" spans="13:62">
      <c r="M153" s="6" t="str">
        <f>Main!$A148&amp;Main!$B148</f>
        <v/>
      </c>
      <c r="N153" s="6" t="str">
        <f>Main!$A148&amp;Main!$B148</f>
        <v/>
      </c>
      <c r="O153" s="145">
        <f t="shared" si="10"/>
        <v>0</v>
      </c>
      <c r="P153" s="150">
        <f t="shared" si="11"/>
        <v>39</v>
      </c>
      <c r="Q153" s="150" t="str">
        <f ca="1">IF(Main!$AY148&lt;&gt;"#",$P153-Main!$AY148,"#")</f>
        <v>#</v>
      </c>
      <c r="R153" s="35">
        <f>Main!E148*Mask!G$18</f>
        <v>0</v>
      </c>
      <c r="S153" s="35">
        <f>Main!F148*Mask!H$18</f>
        <v>0</v>
      </c>
      <c r="T153" s="35">
        <f>Main!G148*Mask!I$18</f>
        <v>0</v>
      </c>
      <c r="U153" s="35">
        <f>Main!H148*Mask!J$18</f>
        <v>0</v>
      </c>
      <c r="V153" s="35">
        <f>Main!I148*Mask!K$18</f>
        <v>0</v>
      </c>
      <c r="W153" s="35">
        <f>Main!J148*Mask!L$18</f>
        <v>0</v>
      </c>
      <c r="X153" s="35">
        <f>Main!K148*Mask!M$18</f>
        <v>0</v>
      </c>
      <c r="Y153" s="35">
        <f>Main!L148*Mask!N$18</f>
        <v>0</v>
      </c>
      <c r="Z153" s="35">
        <f>Main!M148*Mask!O$18</f>
        <v>0</v>
      </c>
      <c r="AA153" s="35">
        <f>Main!N148*Mask!P$18</f>
        <v>0</v>
      </c>
      <c r="AB153" s="35">
        <f>Main!O148*Mask!Q$18</f>
        <v>0</v>
      </c>
      <c r="AC153" s="35">
        <f>Main!P148*Mask!R$18</f>
        <v>0</v>
      </c>
      <c r="AD153" s="35">
        <f>Main!Q148*Mask!S$18</f>
        <v>0</v>
      </c>
      <c r="AE153" s="35">
        <f>Main!R148*Mask!T$18</f>
        <v>0</v>
      </c>
      <c r="AF153" s="35">
        <f>Main!S148*Mask!U$18</f>
        <v>0</v>
      </c>
      <c r="AG153" s="35">
        <f>Main!T148*Mask!V$18</f>
        <v>0</v>
      </c>
      <c r="AH153" s="35">
        <f>Main!U148*Mask!W$18</f>
        <v>0</v>
      </c>
      <c r="AI153" s="35">
        <f>Main!V148*Mask!X$18</f>
        <v>0</v>
      </c>
      <c r="AJ153" s="35">
        <f>Main!W148*Mask!Y$18</f>
        <v>0</v>
      </c>
      <c r="AK153" s="35">
        <f>Main!X148*Mask!Z$18</f>
        <v>0</v>
      </c>
      <c r="AL153" s="35">
        <f>Main!Y148*Mask!AA$18</f>
        <v>0</v>
      </c>
      <c r="AM153" s="35">
        <f>Main!Z148*Mask!AB$18</f>
        <v>0</v>
      </c>
      <c r="AN153" s="35"/>
      <c r="AO153" s="35">
        <f>IF(OR($A$1&lt;=Main!AA$4,ISBLANK($N153)),0,Main!AA148)</f>
        <v>0</v>
      </c>
      <c r="AP153" s="35">
        <f>IF(OR($A$1&lt;=Main!AB$4,ISBLANK($N153)),0,Main!AB148)</f>
        <v>0</v>
      </c>
      <c r="AQ153" s="35">
        <f>IF(OR($A$1&lt;=Main!AC$4,ISBLANK($N153)),0,Main!AC148)</f>
        <v>0</v>
      </c>
      <c r="AR153" s="35">
        <f>IF(OR($A$1&lt;=Main!AD$4,ISBLANK($N153)),0,Main!AD148)</f>
        <v>0</v>
      </c>
      <c r="AS153" s="35">
        <f>IF(OR($A$1&lt;=Main!AE$4,ISBLANK($N153)),0,Main!AE148)</f>
        <v>0</v>
      </c>
      <c r="AT153" s="35">
        <f>IF(OR($A$1&lt;=Main!AF$4,ISBLANK($N153)),0,Main!AF148)</f>
        <v>0</v>
      </c>
      <c r="AU153" s="35">
        <f>IF(OR($A$1&lt;=Main!AG$4,ISBLANK($N153)),0,Main!AG148)</f>
        <v>0</v>
      </c>
      <c r="AV153" s="35">
        <f>IF(OR($A$1&lt;=Main!AH$4,ISBLANK($N153)),0,Main!AH148)</f>
        <v>0</v>
      </c>
      <c r="AW153" s="35">
        <f>IF(OR($A$1&lt;=Main!AI$4,ISBLANK($N153)),0,Main!AI148)</f>
        <v>0</v>
      </c>
      <c r="AX153" s="35">
        <f>IF(OR($A$1&lt;=Main!AJ$4,ISBLANK($N153)),0,Main!AJ148)</f>
        <v>0</v>
      </c>
      <c r="AY153" s="35">
        <f>IF(OR($A$1&lt;=Main!AK$4,ISBLANK($N153)),0,Main!AK148)</f>
        <v>0</v>
      </c>
      <c r="AZ153" s="35">
        <f>IF(OR($A$1&lt;=Main!AL$4,ISBLANK($N153)),0,Main!AL148)</f>
        <v>0</v>
      </c>
      <c r="BA153" s="35">
        <f>IF(OR($A$1&lt;=Main!AM$4,ISBLANK($N153)),0,Main!AM148)</f>
        <v>0</v>
      </c>
      <c r="BB153" s="35">
        <f>IF(OR($A$1&lt;=Main!AN$4,ISBLANK($N153)),0,Main!AN148)</f>
        <v>0</v>
      </c>
      <c r="BC153" s="35">
        <f>IF(OR($A$1&lt;=Main!AO$4,ISBLANK($N153)),0,Main!AO148)</f>
        <v>0</v>
      </c>
      <c r="BD153" s="35">
        <f>IF(OR($A$1&lt;=Main!AP$4,ISBLANK($N153)),0,Main!AP148)</f>
        <v>0</v>
      </c>
      <c r="BE153" s="35">
        <f>IF(OR($A$1&lt;=Main!AQ$4,ISBLANK($N153)),0,Main!AQ148)</f>
        <v>0</v>
      </c>
      <c r="BF153" s="35">
        <f>IF(OR($A$1&lt;=Main!AR$4,ISBLANK($N153)),0,Main!AR148)</f>
        <v>0</v>
      </c>
      <c r="BG153" s="35">
        <f>IF(OR($A$1&lt;=Main!AS$4,ISBLANK($N153)),0,Main!AS148)</f>
        <v>0</v>
      </c>
      <c r="BH153" s="35">
        <f>IF(OR($A$1&lt;=Main!AT$4,ISBLANK($N153)),0,Main!AT148)</f>
        <v>0</v>
      </c>
      <c r="BI153" s="35">
        <f>IF(OR($A$1&lt;=Main!AU$4,ISBLANK($N153)),0,Main!AU148)</f>
        <v>0</v>
      </c>
      <c r="BJ153" s="35">
        <f>IF(OR($A$1&lt;=Main!AV$4,ISBLANK($N153)),0,Main!AV148)</f>
        <v>0</v>
      </c>
    </row>
    <row r="154" spans="13:62">
      <c r="M154" s="6" t="str">
        <f>Main!$A149&amp;Main!$B149</f>
        <v/>
      </c>
      <c r="N154" s="6" t="str">
        <f>Main!$A149&amp;Main!$B149</f>
        <v/>
      </c>
      <c r="O154" s="145">
        <f t="shared" si="10"/>
        <v>0</v>
      </c>
      <c r="P154" s="150">
        <f t="shared" si="11"/>
        <v>39</v>
      </c>
      <c r="Q154" s="150" t="str">
        <f ca="1">IF(Main!$AY149&lt;&gt;"#",$P154-Main!$AY149,"#")</f>
        <v>#</v>
      </c>
      <c r="R154" s="35">
        <f>Main!E149*Mask!G$18</f>
        <v>0</v>
      </c>
      <c r="S154" s="35">
        <f>Main!F149*Mask!H$18</f>
        <v>0</v>
      </c>
      <c r="T154" s="35">
        <f>Main!G149*Mask!I$18</f>
        <v>0</v>
      </c>
      <c r="U154" s="35">
        <f>Main!H149*Mask!J$18</f>
        <v>0</v>
      </c>
      <c r="V154" s="35">
        <f>Main!I149*Mask!K$18</f>
        <v>0</v>
      </c>
      <c r="W154" s="35">
        <f>Main!J149*Mask!L$18</f>
        <v>0</v>
      </c>
      <c r="X154" s="35">
        <f>Main!K149*Mask!M$18</f>
        <v>0</v>
      </c>
      <c r="Y154" s="35">
        <f>Main!L149*Mask!N$18</f>
        <v>0</v>
      </c>
      <c r="Z154" s="35">
        <f>Main!M149*Mask!O$18</f>
        <v>0</v>
      </c>
      <c r="AA154" s="35">
        <f>Main!N149*Mask!P$18</f>
        <v>0</v>
      </c>
      <c r="AB154" s="35">
        <f>Main!O149*Mask!Q$18</f>
        <v>0</v>
      </c>
      <c r="AC154" s="35">
        <f>Main!P149*Mask!R$18</f>
        <v>0</v>
      </c>
      <c r="AD154" s="35">
        <f>Main!Q149*Mask!S$18</f>
        <v>0</v>
      </c>
      <c r="AE154" s="35">
        <f>Main!R149*Mask!T$18</f>
        <v>0</v>
      </c>
      <c r="AF154" s="35">
        <f>Main!S149*Mask!U$18</f>
        <v>0</v>
      </c>
      <c r="AG154" s="35">
        <f>Main!T149*Mask!V$18</f>
        <v>0</v>
      </c>
      <c r="AH154" s="35">
        <f>Main!U149*Mask!W$18</f>
        <v>0</v>
      </c>
      <c r="AI154" s="35">
        <f>Main!V149*Mask!X$18</f>
        <v>0</v>
      </c>
      <c r="AJ154" s="35">
        <f>Main!W149*Mask!Y$18</f>
        <v>0</v>
      </c>
      <c r="AK154" s="35">
        <f>Main!X149*Mask!Z$18</f>
        <v>0</v>
      </c>
      <c r="AL154" s="35">
        <f>Main!Y149*Mask!AA$18</f>
        <v>0</v>
      </c>
      <c r="AM154" s="35">
        <f>Main!Z149*Mask!AB$18</f>
        <v>0</v>
      </c>
      <c r="AN154" s="35"/>
      <c r="AO154" s="35">
        <f>IF(OR($A$1&lt;=Main!AA$4,ISBLANK($N154)),0,Main!AA149)</f>
        <v>0</v>
      </c>
      <c r="AP154" s="35">
        <f>IF(OR($A$1&lt;=Main!AB$4,ISBLANK($N154)),0,Main!AB149)</f>
        <v>0</v>
      </c>
      <c r="AQ154" s="35">
        <f>IF(OR($A$1&lt;=Main!AC$4,ISBLANK($N154)),0,Main!AC149)</f>
        <v>0</v>
      </c>
      <c r="AR154" s="35">
        <f>IF(OR($A$1&lt;=Main!AD$4,ISBLANK($N154)),0,Main!AD149)</f>
        <v>0</v>
      </c>
      <c r="AS154" s="35">
        <f>IF(OR($A$1&lt;=Main!AE$4,ISBLANK($N154)),0,Main!AE149)</f>
        <v>0</v>
      </c>
      <c r="AT154" s="35">
        <f>IF(OR($A$1&lt;=Main!AF$4,ISBLANK($N154)),0,Main!AF149)</f>
        <v>0</v>
      </c>
      <c r="AU154" s="35">
        <f>IF(OR($A$1&lt;=Main!AG$4,ISBLANK($N154)),0,Main!AG149)</f>
        <v>0</v>
      </c>
      <c r="AV154" s="35">
        <f>IF(OR($A$1&lt;=Main!AH$4,ISBLANK($N154)),0,Main!AH149)</f>
        <v>0</v>
      </c>
      <c r="AW154" s="35">
        <f>IF(OR($A$1&lt;=Main!AI$4,ISBLANK($N154)),0,Main!AI149)</f>
        <v>0</v>
      </c>
      <c r="AX154" s="35">
        <f>IF(OR($A$1&lt;=Main!AJ$4,ISBLANK($N154)),0,Main!AJ149)</f>
        <v>0</v>
      </c>
      <c r="AY154" s="35">
        <f>IF(OR($A$1&lt;=Main!AK$4,ISBLANK($N154)),0,Main!AK149)</f>
        <v>0</v>
      </c>
      <c r="AZ154" s="35">
        <f>IF(OR($A$1&lt;=Main!AL$4,ISBLANK($N154)),0,Main!AL149)</f>
        <v>0</v>
      </c>
      <c r="BA154" s="35">
        <f>IF(OR($A$1&lt;=Main!AM$4,ISBLANK($N154)),0,Main!AM149)</f>
        <v>0</v>
      </c>
      <c r="BB154" s="35">
        <f>IF(OR($A$1&lt;=Main!AN$4,ISBLANK($N154)),0,Main!AN149)</f>
        <v>0</v>
      </c>
      <c r="BC154" s="35">
        <f>IF(OR($A$1&lt;=Main!AO$4,ISBLANK($N154)),0,Main!AO149)</f>
        <v>0</v>
      </c>
      <c r="BD154" s="35">
        <f>IF(OR($A$1&lt;=Main!AP$4,ISBLANK($N154)),0,Main!AP149)</f>
        <v>0</v>
      </c>
      <c r="BE154" s="35">
        <f>IF(OR($A$1&lt;=Main!AQ$4,ISBLANK($N154)),0,Main!AQ149)</f>
        <v>0</v>
      </c>
      <c r="BF154" s="35">
        <f>IF(OR($A$1&lt;=Main!AR$4,ISBLANK($N154)),0,Main!AR149)</f>
        <v>0</v>
      </c>
      <c r="BG154" s="35">
        <f>IF(OR($A$1&lt;=Main!AS$4,ISBLANK($N154)),0,Main!AS149)</f>
        <v>0</v>
      </c>
      <c r="BH154" s="35">
        <f>IF(OR($A$1&lt;=Main!AT$4,ISBLANK($N154)),0,Main!AT149)</f>
        <v>0</v>
      </c>
      <c r="BI154" s="35">
        <f>IF(OR($A$1&lt;=Main!AU$4,ISBLANK($N154)),0,Main!AU149)</f>
        <v>0</v>
      </c>
      <c r="BJ154" s="35">
        <f>IF(OR($A$1&lt;=Main!AV$4,ISBLANK($N154)),0,Main!AV149)</f>
        <v>0</v>
      </c>
    </row>
    <row r="155" spans="13:62">
      <c r="M155" s="6" t="str">
        <f>Main!$A150&amp;Main!$B150</f>
        <v/>
      </c>
      <c r="N155" s="6" t="str">
        <f>Main!$A150&amp;Main!$B150</f>
        <v/>
      </c>
      <c r="O155" s="145">
        <f t="shared" si="10"/>
        <v>0</v>
      </c>
      <c r="P155" s="150">
        <f t="shared" si="11"/>
        <v>39</v>
      </c>
      <c r="Q155" s="150" t="str">
        <f ca="1">IF(Main!$AY150&lt;&gt;"#",$P155-Main!$AY150,"#")</f>
        <v>#</v>
      </c>
      <c r="R155" s="35">
        <f>Main!E150*Mask!G$18</f>
        <v>0</v>
      </c>
      <c r="S155" s="35">
        <f>Main!F150*Mask!H$18</f>
        <v>0</v>
      </c>
      <c r="T155" s="35">
        <f>Main!G150*Mask!I$18</f>
        <v>0</v>
      </c>
      <c r="U155" s="35">
        <f>Main!H150*Mask!J$18</f>
        <v>0</v>
      </c>
      <c r="V155" s="35">
        <f>Main!I150*Mask!K$18</f>
        <v>0</v>
      </c>
      <c r="W155" s="35">
        <f>Main!J150*Mask!L$18</f>
        <v>0</v>
      </c>
      <c r="X155" s="35">
        <f>Main!K150*Mask!M$18</f>
        <v>0</v>
      </c>
      <c r="Y155" s="35">
        <f>Main!L150*Mask!N$18</f>
        <v>0</v>
      </c>
      <c r="Z155" s="35">
        <f>Main!M150*Mask!O$18</f>
        <v>0</v>
      </c>
      <c r="AA155" s="35">
        <f>Main!N150*Mask!P$18</f>
        <v>0</v>
      </c>
      <c r="AB155" s="35">
        <f>Main!O150*Mask!Q$18</f>
        <v>0</v>
      </c>
      <c r="AC155" s="35">
        <f>Main!P150*Mask!R$18</f>
        <v>0</v>
      </c>
      <c r="AD155" s="35">
        <f>Main!Q150*Mask!S$18</f>
        <v>0</v>
      </c>
      <c r="AE155" s="35">
        <f>Main!R150*Mask!T$18</f>
        <v>0</v>
      </c>
      <c r="AF155" s="35">
        <f>Main!S150*Mask!U$18</f>
        <v>0</v>
      </c>
      <c r="AG155" s="35">
        <f>Main!T150*Mask!V$18</f>
        <v>0</v>
      </c>
      <c r="AH155" s="35">
        <f>Main!U150*Mask!W$18</f>
        <v>0</v>
      </c>
      <c r="AI155" s="35">
        <f>Main!V150*Mask!X$18</f>
        <v>0</v>
      </c>
      <c r="AJ155" s="35">
        <f>Main!W150*Mask!Y$18</f>
        <v>0</v>
      </c>
      <c r="AK155" s="35">
        <f>Main!X150*Mask!Z$18</f>
        <v>0</v>
      </c>
      <c r="AL155" s="35">
        <f>Main!Y150*Mask!AA$18</f>
        <v>0</v>
      </c>
      <c r="AM155" s="35">
        <f>Main!Z150*Mask!AB$18</f>
        <v>0</v>
      </c>
      <c r="AN155" s="35"/>
      <c r="AO155" s="35">
        <f>IF(OR($A$1&lt;=Main!AA$4,ISBLANK($N155)),0,Main!AA150)</f>
        <v>0</v>
      </c>
      <c r="AP155" s="35">
        <f>IF(OR($A$1&lt;=Main!AB$4,ISBLANK($N155)),0,Main!AB150)</f>
        <v>0</v>
      </c>
      <c r="AQ155" s="35">
        <f>IF(OR($A$1&lt;=Main!AC$4,ISBLANK($N155)),0,Main!AC150)</f>
        <v>0</v>
      </c>
      <c r="AR155" s="35">
        <f>IF(OR($A$1&lt;=Main!AD$4,ISBLANK($N155)),0,Main!AD150)</f>
        <v>0</v>
      </c>
      <c r="AS155" s="35">
        <f>IF(OR($A$1&lt;=Main!AE$4,ISBLANK($N155)),0,Main!AE150)</f>
        <v>0</v>
      </c>
      <c r="AT155" s="35">
        <f>IF(OR($A$1&lt;=Main!AF$4,ISBLANK($N155)),0,Main!AF150)</f>
        <v>0</v>
      </c>
      <c r="AU155" s="35">
        <f>IF(OR($A$1&lt;=Main!AG$4,ISBLANK($N155)),0,Main!AG150)</f>
        <v>0</v>
      </c>
      <c r="AV155" s="35">
        <f>IF(OR($A$1&lt;=Main!AH$4,ISBLANK($N155)),0,Main!AH150)</f>
        <v>0</v>
      </c>
      <c r="AW155" s="35">
        <f>IF(OR($A$1&lt;=Main!AI$4,ISBLANK($N155)),0,Main!AI150)</f>
        <v>0</v>
      </c>
      <c r="AX155" s="35">
        <f>IF(OR($A$1&lt;=Main!AJ$4,ISBLANK($N155)),0,Main!AJ150)</f>
        <v>0</v>
      </c>
      <c r="AY155" s="35">
        <f>IF(OR($A$1&lt;=Main!AK$4,ISBLANK($N155)),0,Main!AK150)</f>
        <v>0</v>
      </c>
      <c r="AZ155" s="35">
        <f>IF(OR($A$1&lt;=Main!AL$4,ISBLANK($N155)),0,Main!AL150)</f>
        <v>0</v>
      </c>
      <c r="BA155" s="35">
        <f>IF(OR($A$1&lt;=Main!AM$4,ISBLANK($N155)),0,Main!AM150)</f>
        <v>0</v>
      </c>
      <c r="BB155" s="35">
        <f>IF(OR($A$1&lt;=Main!AN$4,ISBLANK($N155)),0,Main!AN150)</f>
        <v>0</v>
      </c>
      <c r="BC155" s="35">
        <f>IF(OR($A$1&lt;=Main!AO$4,ISBLANK($N155)),0,Main!AO150)</f>
        <v>0</v>
      </c>
      <c r="BD155" s="35">
        <f>IF(OR($A$1&lt;=Main!AP$4,ISBLANK($N155)),0,Main!AP150)</f>
        <v>0</v>
      </c>
      <c r="BE155" s="35">
        <f>IF(OR($A$1&lt;=Main!AQ$4,ISBLANK($N155)),0,Main!AQ150)</f>
        <v>0</v>
      </c>
      <c r="BF155" s="35">
        <f>IF(OR($A$1&lt;=Main!AR$4,ISBLANK($N155)),0,Main!AR150)</f>
        <v>0</v>
      </c>
      <c r="BG155" s="35">
        <f>IF(OR($A$1&lt;=Main!AS$4,ISBLANK($N155)),0,Main!AS150)</f>
        <v>0</v>
      </c>
      <c r="BH155" s="35">
        <f>IF(OR($A$1&lt;=Main!AT$4,ISBLANK($N155)),0,Main!AT150)</f>
        <v>0</v>
      </c>
      <c r="BI155" s="35">
        <f>IF(OR($A$1&lt;=Main!AU$4,ISBLANK($N155)),0,Main!AU150)</f>
        <v>0</v>
      </c>
      <c r="BJ155" s="35">
        <f>IF(OR($A$1&lt;=Main!AV$4,ISBLANK($N155)),0,Main!AV150)</f>
        <v>0</v>
      </c>
    </row>
    <row r="156" spans="13:62">
      <c r="O156" s="149"/>
      <c r="P156" s="147"/>
      <c r="Q156" s="147"/>
      <c r="R156" s="35"/>
      <c r="S156" s="35"/>
      <c r="T156" s="35"/>
      <c r="U156" s="35"/>
      <c r="V156" s="35"/>
      <c r="W156" s="35"/>
      <c r="X156" s="35"/>
      <c r="Y156" s="35"/>
      <c r="Z156" s="35"/>
      <c r="AA156" s="35"/>
      <c r="AB156" s="35"/>
      <c r="AC156" s="35"/>
      <c r="AD156" s="35"/>
      <c r="AE156" s="35"/>
      <c r="AF156" s="35"/>
      <c r="AG156" s="35"/>
      <c r="AH156" s="35"/>
      <c r="AI156" s="35"/>
      <c r="AJ156" s="35"/>
      <c r="AK156" s="35"/>
      <c r="AL156" s="35"/>
      <c r="AM156" s="35"/>
      <c r="AN156" s="35"/>
      <c r="AO156" s="35"/>
      <c r="AP156" s="35"/>
      <c r="AQ156" s="35"/>
      <c r="AR156" s="35"/>
      <c r="AS156" s="35"/>
      <c r="AT156" s="35"/>
      <c r="AU156" s="35"/>
      <c r="AV156" s="35"/>
      <c r="AW156" s="35"/>
      <c r="AX156" s="35"/>
      <c r="AY156" s="35"/>
      <c r="AZ156" s="35"/>
      <c r="BA156" s="35"/>
      <c r="BB156" s="35"/>
      <c r="BC156" s="35"/>
      <c r="BD156" s="35"/>
      <c r="BE156" s="35"/>
      <c r="BF156" s="35"/>
      <c r="BG156" s="35"/>
      <c r="BH156" s="35"/>
    </row>
    <row r="157" spans="13:62">
      <c r="O157" s="147"/>
      <c r="P157" s="147"/>
      <c r="Q157" s="147"/>
      <c r="R157" s="35"/>
      <c r="S157" s="35"/>
      <c r="T157" s="35"/>
      <c r="U157" s="35"/>
      <c r="V157" s="35"/>
      <c r="W157" s="35"/>
      <c r="X157" s="35"/>
      <c r="Y157" s="35"/>
      <c r="Z157" s="35"/>
      <c r="AA157" s="35"/>
      <c r="AB157" s="35"/>
      <c r="AC157" s="35"/>
      <c r="AD157" s="35"/>
      <c r="AE157" s="35"/>
      <c r="AF157" s="35"/>
      <c r="AG157" s="35"/>
      <c r="AH157" s="35"/>
      <c r="AI157" s="35"/>
      <c r="AJ157" s="35"/>
      <c r="AK157" s="35"/>
      <c r="AL157" s="35"/>
      <c r="AM157" s="35"/>
      <c r="AN157" s="35"/>
      <c r="AO157" s="35"/>
      <c r="AP157" s="35"/>
      <c r="AQ157" s="35"/>
      <c r="AR157" s="35"/>
      <c r="AS157" s="35"/>
      <c r="AT157" s="35"/>
      <c r="AU157" s="35"/>
      <c r="AV157" s="35"/>
      <c r="AW157" s="35"/>
      <c r="AX157" s="35"/>
      <c r="AY157" s="35"/>
      <c r="AZ157" s="35"/>
      <c r="BA157" s="35"/>
      <c r="BB157" s="35"/>
      <c r="BC157" s="35"/>
      <c r="BD157" s="35"/>
      <c r="BE157" s="35"/>
      <c r="BF157" s="35"/>
      <c r="BG157" s="35"/>
      <c r="BH157" s="35"/>
    </row>
    <row r="158" spans="13:62">
      <c r="O158" s="147"/>
      <c r="P158" s="147"/>
      <c r="Q158" s="147"/>
      <c r="R158" s="35"/>
      <c r="S158" s="35"/>
      <c r="T158" s="35"/>
      <c r="U158" s="35"/>
      <c r="V158" s="35"/>
      <c r="W158" s="35"/>
      <c r="X158" s="35"/>
      <c r="Y158" s="35"/>
      <c r="Z158" s="35"/>
      <c r="AA158" s="35"/>
      <c r="AB158" s="35"/>
      <c r="AC158" s="35"/>
      <c r="AD158" s="35"/>
      <c r="AE158" s="35"/>
      <c r="AF158" s="35"/>
      <c r="AG158" s="35"/>
      <c r="AH158" s="35"/>
      <c r="AI158" s="35"/>
      <c r="AJ158" s="35"/>
      <c r="AK158" s="35"/>
      <c r="AL158" s="35"/>
      <c r="AM158" s="35"/>
      <c r="AN158" s="35"/>
    </row>
  </sheetData>
  <mergeCells count="3">
    <mergeCell ref="A1:A2"/>
    <mergeCell ref="B1:D2"/>
    <mergeCell ref="A3:D3"/>
  </mergeCells>
  <conditionalFormatting sqref="I4">
    <cfRule type="expression" dxfId="134" priority="15">
      <formula>$M$3</formula>
    </cfRule>
  </conditionalFormatting>
  <conditionalFormatting sqref="I4">
    <cfRule type="expression" dxfId="133" priority="14">
      <formula>$M$3</formula>
    </cfRule>
  </conditionalFormatting>
  <conditionalFormatting sqref="I4">
    <cfRule type="expression" dxfId="132" priority="13">
      <formula>$M$3</formula>
    </cfRule>
  </conditionalFormatting>
  <conditionalFormatting sqref="F7:G7">
    <cfRule type="expression" dxfId="131" priority="12">
      <formula>$M$6</formula>
    </cfRule>
  </conditionalFormatting>
  <conditionalFormatting sqref="I4">
    <cfRule type="expression" dxfId="130" priority="11">
      <formula>$M$3</formula>
    </cfRule>
  </conditionalFormatting>
  <conditionalFormatting sqref="F11:G60">
    <cfRule type="expression" dxfId="129" priority="10">
      <formula>F11&lt;&gt;L70</formula>
    </cfRule>
  </conditionalFormatting>
  <conditionalFormatting sqref="F7:G7">
    <cfRule type="expression" dxfId="128" priority="9">
      <formula>$M$6</formula>
    </cfRule>
  </conditionalFormatting>
  <conditionalFormatting sqref="I4">
    <cfRule type="expression" dxfId="127" priority="8">
      <formula>$M$3</formula>
    </cfRule>
  </conditionalFormatting>
  <conditionalFormatting sqref="I4">
    <cfRule type="expression" dxfId="126" priority="7">
      <formula>$M$3</formula>
    </cfRule>
  </conditionalFormatting>
  <conditionalFormatting sqref="I4">
    <cfRule type="expression" dxfId="125" priority="6">
      <formula>$M$3</formula>
    </cfRule>
  </conditionalFormatting>
  <conditionalFormatting sqref="F7:G7">
    <cfRule type="expression" dxfId="124" priority="5">
      <formula>$M$6</formula>
    </cfRule>
  </conditionalFormatting>
  <conditionalFormatting sqref="I4">
    <cfRule type="expression" dxfId="123" priority="4">
      <formula>$M$3</formula>
    </cfRule>
  </conditionalFormatting>
  <conditionalFormatting sqref="F11:G60">
    <cfRule type="expression" dxfId="122" priority="3">
      <formula>F11&lt;&gt;L70</formula>
    </cfRule>
  </conditionalFormatting>
  <conditionalFormatting sqref="F7:G7">
    <cfRule type="expression" dxfId="121" priority="2">
      <formula>$M$6</formula>
    </cfRule>
  </conditionalFormatting>
  <conditionalFormatting sqref="A1:A3 B1:D2">
    <cfRule type="expression" dxfId="120" priority="1">
      <formula>$M$5=""</formula>
    </cfRule>
  </conditionalFormatting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dimension ref="A1:AMO158"/>
  <sheetViews>
    <sheetView workbookViewId="0">
      <selection activeCell="F14" sqref="F14"/>
    </sheetView>
  </sheetViews>
  <sheetFormatPr defaultRowHeight="12.75"/>
  <cols>
    <col min="1" max="1" width="17.7109375" style="6" customWidth="1"/>
    <col min="2" max="2" width="15.85546875" style="6" customWidth="1"/>
    <col min="3" max="3" width="16.7109375" style="6" bestFit="1" customWidth="1"/>
    <col min="4" max="4" width="9.140625" style="6"/>
    <col min="5" max="5" width="5.5703125" style="6" customWidth="1"/>
    <col min="6" max="6" width="6.85546875" style="6" customWidth="1"/>
    <col min="7" max="7" width="8.28515625" style="6" customWidth="1"/>
    <col min="8" max="8" width="11.28515625" style="6" customWidth="1"/>
    <col min="9" max="9" width="9.5703125" style="6" customWidth="1"/>
    <col min="10" max="10" width="15.140625" style="6" customWidth="1"/>
    <col min="11" max="11" width="23" style="6" hidden="1" customWidth="1"/>
    <col min="12" max="12" width="13.28515625" style="6" hidden="1" customWidth="1"/>
    <col min="13" max="13" width="6.85546875" style="6" hidden="1" customWidth="1"/>
    <col min="14" max="14" width="20.42578125" style="6" hidden="1" customWidth="1"/>
    <col min="15" max="17" width="9.140625" style="35" hidden="1" customWidth="1"/>
    <col min="18" max="60" width="9.140625" style="6" hidden="1" customWidth="1"/>
    <col min="61" max="61" width="8.42578125" style="56" hidden="1" customWidth="1"/>
    <col min="62" max="62" width="9.140625" style="56" hidden="1" customWidth="1"/>
    <col min="63" max="63" width="9.140625" style="6" customWidth="1"/>
    <col min="64" max="1029" width="9.140625" style="6"/>
    <col min="1030" max="16384" width="9.140625" style="53"/>
  </cols>
  <sheetData>
    <row r="1" spans="1:62" ht="14.25" thickTop="1" thickBot="1">
      <c r="A1" s="217">
        <f>Contests!$D$19</f>
        <v>41216</v>
      </c>
      <c r="B1" s="218" t="str">
        <f>Contests!$E$19&amp;", "&amp;Contests!$F$19</f>
        <v>Гродно, Grodno Battle</v>
      </c>
      <c r="C1" s="218"/>
      <c r="D1" s="218"/>
    </row>
    <row r="2" spans="1:62" ht="15.75" customHeight="1" thickTop="1">
      <c r="A2" s="217" t="str">
        <f>"     "&amp;Contests!D1</f>
        <v xml:space="preserve">     Фристайл слалом, женщины</v>
      </c>
      <c r="B2" s="219"/>
      <c r="C2" s="219"/>
      <c r="D2" s="219"/>
      <c r="M2" s="56"/>
    </row>
    <row r="3" spans="1:62" ht="13.5" thickBot="1">
      <c r="A3" s="220" t="str">
        <f>IF(OR($M$5="ic",$M$5="ib"),"Международные соревнования","Российские соревнования")</f>
        <v>Международные соревнования</v>
      </c>
      <c r="B3" s="221"/>
      <c r="C3" s="221"/>
      <c r="D3" s="222"/>
      <c r="F3" s="164"/>
      <c r="G3" s="164"/>
      <c r="H3" s="164"/>
      <c r="I3" s="164"/>
    </row>
    <row r="4" spans="1:62" ht="13.5" thickTop="1">
      <c r="A4" s="168" t="s">
        <v>61</v>
      </c>
      <c r="B4" s="163"/>
      <c r="C4" s="163"/>
      <c r="D4" s="36">
        <f>IF(ISBLANK(Contests!$G$19),1,VALUE(RIGHT(Contests!$G$19,3)))</f>
        <v>75</v>
      </c>
      <c r="F4" s="67"/>
      <c r="G4" s="67"/>
      <c r="H4" s="67"/>
      <c r="I4" s="67"/>
    </row>
    <row r="5" spans="1:62">
      <c r="A5" s="168" t="s">
        <v>62</v>
      </c>
      <c r="B5" s="37"/>
      <c r="C5" s="37"/>
      <c r="D5" s="38">
        <f>IF(O10=0,1,O10)</f>
        <v>5675.3184532726291</v>
      </c>
      <c r="G5" s="164"/>
      <c r="H5" s="164"/>
      <c r="I5" s="165"/>
      <c r="M5" s="56" t="str">
        <f>LEFT(Contests!$G$19,2)</f>
        <v>ib</v>
      </c>
    </row>
    <row r="6" spans="1:62" ht="13.5" thickBot="1">
      <c r="A6" s="168" t="s">
        <v>63</v>
      </c>
      <c r="B6" s="37"/>
      <c r="C6" s="37"/>
      <c r="D6" s="38">
        <f>SUM(D11:D60)</f>
        <v>45.664038478188509</v>
      </c>
      <c r="F6" s="166"/>
      <c r="G6" s="166"/>
      <c r="H6" s="166"/>
      <c r="I6" s="166"/>
      <c r="M6" s="56" t="b">
        <f>OR($M$5="rb",$M$5="rc",$M$5="")</f>
        <v>0</v>
      </c>
    </row>
    <row r="7" spans="1:62" ht="14.25" thickTop="1" thickBot="1">
      <c r="A7" s="168" t="s">
        <v>64</v>
      </c>
      <c r="B7" s="37"/>
      <c r="C7" s="37"/>
      <c r="D7" s="38">
        <f>IF(AND(NOT($M$6),D6/D5&lt;0.5),0.5,D6/D5)</f>
        <v>0.5</v>
      </c>
      <c r="F7" s="153" t="str">
        <f>IF($M$6,"","Людей")</f>
        <v>Людей</v>
      </c>
      <c r="G7" s="167">
        <v>8</v>
      </c>
      <c r="M7" s="56">
        <f>IF($G$7&gt;=10,10,$G$7)</f>
        <v>8</v>
      </c>
    </row>
    <row r="8" spans="1:62" ht="14.25" thickTop="1" thickBot="1">
      <c r="A8" s="169" t="s">
        <v>65</v>
      </c>
      <c r="B8" s="39"/>
      <c r="C8" s="39"/>
      <c r="D8" s="40">
        <f>IF($M6,VLOOKUP("",$K11:$M60,3,0),1-(10-$M$7)*0.05)</f>
        <v>0.9</v>
      </c>
      <c r="E8" s="58"/>
      <c r="F8" s="153" t="s">
        <v>71</v>
      </c>
      <c r="G8" s="154">
        <f>SUM(G11:G60)</f>
        <v>86.0625</v>
      </c>
      <c r="M8" s="56">
        <f>IF(OR($M$5="rc",$M$5="ic"),2,3)</f>
        <v>3</v>
      </c>
    </row>
    <row r="9" spans="1:62" ht="14.25" thickTop="1" thickBot="1"/>
    <row r="10" spans="1:62" ht="25.5" customHeight="1" thickTop="1" thickBot="1">
      <c r="A10" s="41" t="s">
        <v>50</v>
      </c>
      <c r="B10" s="42" t="s">
        <v>51</v>
      </c>
      <c r="C10" s="42" t="s">
        <v>6</v>
      </c>
      <c r="D10" s="57" t="s">
        <v>66</v>
      </c>
      <c r="E10" s="57" t="s">
        <v>67</v>
      </c>
      <c r="F10" s="57" t="s">
        <v>68</v>
      </c>
      <c r="G10" s="57" t="s">
        <v>69</v>
      </c>
      <c r="K10" s="143" t="s">
        <v>70</v>
      </c>
      <c r="L10" s="143" t="s">
        <v>180</v>
      </c>
      <c r="M10" s="35"/>
      <c r="N10" s="143" t="s">
        <v>71</v>
      </c>
      <c r="O10" s="148">
        <f>SUM(O11:O157)</f>
        <v>5675.3184532726291</v>
      </c>
      <c r="P10" s="148" t="s">
        <v>171</v>
      </c>
      <c r="Q10" s="148" t="s">
        <v>172</v>
      </c>
    </row>
    <row r="11" spans="1:62" ht="13.5" thickTop="1">
      <c r="A11" s="37" t="s">
        <v>120</v>
      </c>
      <c r="B11" s="37" t="s">
        <v>100</v>
      </c>
      <c r="C11" s="37" t="str">
        <f>IF(ISBLANK($A11),"",VLOOKUP($K11,Main!BC$6:BD$150,2,0))</f>
        <v>Санкт-Петербург</v>
      </c>
      <c r="D11" s="43">
        <f>VLOOKUP($K11,$N$11:$O$155,2,0)</f>
        <v>45.664038478188509</v>
      </c>
      <c r="E11" s="6">
        <v>2</v>
      </c>
      <c r="F11" s="6">
        <f>VLOOKUP($E11,Mask!$A$2:$C$102,$M$8,0)</f>
        <v>85</v>
      </c>
      <c r="G11" s="44">
        <f>F11*(1+$D$7)*$D$4/100*$D$8</f>
        <v>86.0625</v>
      </c>
      <c r="H11" s="56"/>
      <c r="K11" s="6" t="str">
        <f t="shared" ref="K11:K61" si="0">A11&amp;B11</f>
        <v>ШурыгинаМария</v>
      </c>
      <c r="L11" s="35">
        <f t="shared" ref="L11:L60" si="1">G11</f>
        <v>86.0625</v>
      </c>
      <c r="M11" s="6">
        <v>0.5</v>
      </c>
      <c r="N11" s="35" t="str">
        <f>Main!$A6&amp;Main!$B6</f>
        <v>КузнецоваДарья</v>
      </c>
      <c r="O11" s="144">
        <f t="shared" ref="O11:O74" si="2">IF(N11="",0,LARGE($R11:$BH11,1)+LARGE($R11:$BH11,2)+LARGE($R11:$BH11,3))</f>
        <v>776.28776055724325</v>
      </c>
      <c r="P11" s="150">
        <f>RANK($O11,$O$11:$O$155)</f>
        <v>1</v>
      </c>
      <c r="Q11" s="150">
        <f ca="1">IF(Main!$AY6&lt;&gt;"#",$P11-Main!$AY6,"#")</f>
        <v>0</v>
      </c>
      <c r="R11" s="35">
        <f>Main!E6*Mask!G$19</f>
        <v>0</v>
      </c>
      <c r="S11" s="35">
        <f>Main!F6*Mask!H$19</f>
        <v>0</v>
      </c>
      <c r="T11" s="35">
        <f>Main!G6*Mask!I$19</f>
        <v>0</v>
      </c>
      <c r="U11" s="35">
        <f>Main!H6*Mask!J$19</f>
        <v>0</v>
      </c>
      <c r="V11" s="35">
        <f>Main!I6*Mask!K$19</f>
        <v>0</v>
      </c>
      <c r="W11" s="35">
        <f>Main!J6*Mask!L$19</f>
        <v>0</v>
      </c>
      <c r="X11" s="35">
        <f>Main!K6*Mask!M$19</f>
        <v>0</v>
      </c>
      <c r="Y11" s="35">
        <f>Main!L6*Mask!N$19</f>
        <v>0</v>
      </c>
      <c r="Z11" s="35">
        <f>Main!M6*Mask!O$19</f>
        <v>0</v>
      </c>
      <c r="AA11" s="35">
        <f>Main!N6*Mask!P$19</f>
        <v>0</v>
      </c>
      <c r="AB11" s="35">
        <f>Main!O6*Mask!Q$19</f>
        <v>0</v>
      </c>
      <c r="AC11" s="35">
        <f>Main!P6*Mask!R$19</f>
        <v>0</v>
      </c>
      <c r="AD11" s="35">
        <f>Main!Q6*Mask!S$19</f>
        <v>0</v>
      </c>
      <c r="AE11" s="35">
        <f>Main!R6*Mask!T$19</f>
        <v>0</v>
      </c>
      <c r="AF11" s="35">
        <f>Main!S6*Mask!U$19</f>
        <v>0</v>
      </c>
      <c r="AG11" s="35">
        <f>Main!T6*Mask!V$19</f>
        <v>0</v>
      </c>
      <c r="AH11" s="35">
        <f>Main!U6*Mask!W$19</f>
        <v>0</v>
      </c>
      <c r="AI11" s="35">
        <f>Main!V6*Mask!X$19</f>
        <v>0</v>
      </c>
      <c r="AJ11" s="35">
        <f>Main!W6*Mask!Y$19</f>
        <v>0</v>
      </c>
      <c r="AK11" s="35">
        <f>Main!X6*Mask!Z$19</f>
        <v>0</v>
      </c>
      <c r="AL11" s="35">
        <f>Main!Y6*Mask!AA$19</f>
        <v>0</v>
      </c>
      <c r="AM11" s="35">
        <f>Main!Z6*Mask!AB$19</f>
        <v>0</v>
      </c>
      <c r="AN11" s="35"/>
      <c r="AO11" s="35">
        <f>IF(OR($A$1&lt;=Main!AA$4,ISBLANK($N11)),0,Main!AA6)</f>
        <v>278.10380955911239</v>
      </c>
      <c r="AP11" s="35">
        <f>IF(OR($A$1&lt;=Main!AB$4,ISBLANK($N11)),0,Main!AB6)</f>
        <v>0</v>
      </c>
      <c r="AQ11" s="35">
        <f>IF(OR($A$1&lt;=Main!AC$4,ISBLANK($N11)),0,Main!AC6)</f>
        <v>77.242500000000007</v>
      </c>
      <c r="AR11" s="35">
        <f>IF(OR($A$1&lt;=Main!AD$4,ISBLANK($N11)),0,Main!AD6)</f>
        <v>207.6858947909258</v>
      </c>
      <c r="AS11" s="35">
        <f>IF(OR($A$1&lt;=Main!AE$4,ISBLANK($N11)),0,Main!AE6)</f>
        <v>0</v>
      </c>
      <c r="AT11" s="35">
        <f>IF(OR($A$1&lt;=Main!AF$4,ISBLANK($N11)),0,Main!AF6)</f>
        <v>0</v>
      </c>
      <c r="AU11" s="35">
        <f>IF(OR($A$1&lt;=Main!AG$4,ISBLANK($N11)),0,Main!AG6)</f>
        <v>0</v>
      </c>
      <c r="AV11" s="35">
        <f>IF(OR($A$1&lt;=Main!AH$4,ISBLANK($N11)),0,Main!AH6)</f>
        <v>0</v>
      </c>
      <c r="AW11" s="35">
        <f>IF(OR($A$1&lt;=Main!AI$4,ISBLANK($N11)),0,Main!AI6)</f>
        <v>192.52604131443479</v>
      </c>
      <c r="AX11" s="35">
        <f>IF(OR($A$1&lt;=Main!AJ$4,ISBLANK($N11)),0,Main!AJ6)</f>
        <v>275.05895099813091</v>
      </c>
      <c r="AY11" s="35">
        <f>IF(OR($A$1&lt;=Main!AK$4,ISBLANK($N11)),0,Main!AK6)</f>
        <v>0</v>
      </c>
      <c r="AZ11" s="35">
        <f>IF(OR($A$1&lt;=Main!AL$4,ISBLANK($N11)),0,Main!AL6)</f>
        <v>0</v>
      </c>
      <c r="BA11" s="35">
        <f>IF(OR($A$1&lt;=Main!AM$4,ISBLANK($N11)),0,Main!AM6)</f>
        <v>223.125</v>
      </c>
      <c r="BB11" s="35">
        <f>IF(OR($A$1&lt;=Main!AN$4,ISBLANK($N11)),0,Main!AN6)</f>
        <v>0</v>
      </c>
      <c r="BC11" s="35">
        <f>IF(OR($A$1&lt;=Main!AO$4,ISBLANK($N11)),0,Main!AO6)</f>
        <v>0</v>
      </c>
      <c r="BD11" s="35">
        <f>IF(OR($A$1&lt;=Main!AP$4,ISBLANK($N11)),0,Main!AP6)</f>
        <v>0</v>
      </c>
      <c r="BE11" s="35">
        <f>IF(OR($A$1&lt;=Main!AQ$4,ISBLANK($N11)),0,Main!AQ6)</f>
        <v>0</v>
      </c>
      <c r="BF11" s="35">
        <f>IF(OR($A$1&lt;=Main!AR$4,ISBLANK($N11)),0,Main!AR6)</f>
        <v>0</v>
      </c>
      <c r="BG11" s="35">
        <f>IF(OR($A$1&lt;=Main!AS$4,ISBLANK($N11)),0,Main!AS6)</f>
        <v>0</v>
      </c>
      <c r="BH11" s="35">
        <f>IF(OR($A$1&lt;=Main!AT$4,ISBLANK($N11)),0,Main!AT6)</f>
        <v>0</v>
      </c>
      <c r="BI11" s="35">
        <f>IF(OR($A$1&lt;=Main!AU$4,ISBLANK($N11)),0,Main!AU6)</f>
        <v>0</v>
      </c>
      <c r="BJ11" s="35">
        <f>IF(OR($A$1&lt;=Main!AV$4,ISBLANK($N11)),0,Main!AV6)</f>
        <v>0</v>
      </c>
    </row>
    <row r="12" spans="1:62">
      <c r="A12" s="37"/>
      <c r="B12" s="37"/>
      <c r="C12" s="37" t="str">
        <f>IF(ISBLANK($A12),"",VLOOKUP($K12,Main!BC$6:BD$150,2,0))</f>
        <v/>
      </c>
      <c r="D12" s="43">
        <f t="shared" ref="D12:D60" si="3">VLOOKUP($K12,$N$11:$O$155,2,0)</f>
        <v>0</v>
      </c>
      <c r="F12" s="6">
        <f>VLOOKUP($E12,Mask!$A$2:$C$102,$M$8,0)</f>
        <v>0</v>
      </c>
      <c r="G12" s="44">
        <f t="shared" ref="G12:G60" si="4">F12*(1+$D$7)*$D$4/100*$D$8</f>
        <v>0</v>
      </c>
      <c r="K12" s="6" t="str">
        <f t="shared" si="0"/>
        <v/>
      </c>
      <c r="L12" s="35">
        <f t="shared" si="1"/>
        <v>0</v>
      </c>
      <c r="M12" s="6">
        <v>0.55000000000000004</v>
      </c>
      <c r="N12" s="35" t="str">
        <f>Main!$A7&amp;Main!$B7</f>
        <v>СемёноваПолина</v>
      </c>
      <c r="O12" s="145">
        <f t="shared" si="2"/>
        <v>539.71593628009703</v>
      </c>
      <c r="P12" s="150">
        <f t="shared" ref="P12:P75" si="5">RANK($O12,$O$11:$O$155)</f>
        <v>2</v>
      </c>
      <c r="Q12" s="150">
        <f ca="1">IF(Main!$AY7&lt;&gt;"#",$P12-Main!$AY7,"#")</f>
        <v>0</v>
      </c>
      <c r="R12" s="35">
        <f>Main!E7*Mask!G$19</f>
        <v>0</v>
      </c>
      <c r="S12" s="35">
        <f>Main!F7*Mask!H$19</f>
        <v>0</v>
      </c>
      <c r="T12" s="35">
        <f>Main!G7*Mask!I$19</f>
        <v>0</v>
      </c>
      <c r="U12" s="35">
        <f>Main!H7*Mask!J$19</f>
        <v>0</v>
      </c>
      <c r="V12" s="35">
        <f>Main!I7*Mask!K$19</f>
        <v>0</v>
      </c>
      <c r="W12" s="35">
        <f>Main!J7*Mask!L$19</f>
        <v>0</v>
      </c>
      <c r="X12" s="35">
        <f>Main!K7*Mask!M$19</f>
        <v>0</v>
      </c>
      <c r="Y12" s="35">
        <f>Main!L7*Mask!N$19</f>
        <v>0</v>
      </c>
      <c r="Z12" s="35">
        <f>Main!M7*Mask!O$19</f>
        <v>0</v>
      </c>
      <c r="AA12" s="35">
        <f>Main!N7*Mask!P$19</f>
        <v>0</v>
      </c>
      <c r="AB12" s="35">
        <f>Main!O7*Mask!Q$19</f>
        <v>0</v>
      </c>
      <c r="AC12" s="35">
        <f>Main!P7*Mask!R$19</f>
        <v>0</v>
      </c>
      <c r="AD12" s="35">
        <f>Main!Q7*Mask!S$19</f>
        <v>0</v>
      </c>
      <c r="AE12" s="35">
        <f>Main!R7*Mask!T$19</f>
        <v>0</v>
      </c>
      <c r="AF12" s="35">
        <f>Main!S7*Mask!U$19</f>
        <v>0</v>
      </c>
      <c r="AG12" s="35">
        <f>Main!T7*Mask!V$19</f>
        <v>0</v>
      </c>
      <c r="AH12" s="35">
        <f>Main!U7*Mask!W$19</f>
        <v>0</v>
      </c>
      <c r="AI12" s="35">
        <f>Main!V7*Mask!X$19</f>
        <v>0</v>
      </c>
      <c r="AJ12" s="35">
        <f>Main!W7*Mask!Y$19</f>
        <v>0</v>
      </c>
      <c r="AK12" s="35">
        <f>Main!X7*Mask!Z$19</f>
        <v>0</v>
      </c>
      <c r="AL12" s="35">
        <f>Main!Y7*Mask!AA$19</f>
        <v>0</v>
      </c>
      <c r="AM12" s="35">
        <f>Main!Z7*Mask!AB$19</f>
        <v>0</v>
      </c>
      <c r="AN12" s="35"/>
      <c r="AO12" s="35">
        <f>IF(OR($A$1&lt;=Main!AA$4,ISBLANK($N12)),0,Main!AA7)</f>
        <v>178.95375571629839</v>
      </c>
      <c r="AP12" s="35">
        <f>IF(OR($A$1&lt;=Main!AB$4,ISBLANK($N12)),0,Main!AB7)</f>
        <v>0</v>
      </c>
      <c r="AQ12" s="35">
        <f>IF(OR($A$1&lt;=Main!AC$4,ISBLANK($N12)),0,Main!AC7)</f>
        <v>123.75</v>
      </c>
      <c r="AR12" s="35">
        <f>IF(OR($A$1&lt;=Main!AD$4,ISBLANK($N12)),0,Main!AD7)</f>
        <v>207.6858947909258</v>
      </c>
      <c r="AS12" s="35">
        <f>IF(OR($A$1&lt;=Main!AE$4,ISBLANK($N12)),0,Main!AE7)</f>
        <v>0</v>
      </c>
      <c r="AT12" s="35">
        <f>IF(OR($A$1&lt;=Main!AF$4,ISBLANK($N12)),0,Main!AF7)</f>
        <v>0</v>
      </c>
      <c r="AU12" s="35">
        <f>IF(OR($A$1&lt;=Main!AG$4,ISBLANK($N12)),0,Main!AG7)</f>
        <v>0</v>
      </c>
      <c r="AV12" s="35">
        <f>IF(OR($A$1&lt;=Main!AH$4,ISBLANK($N12)),0,Main!AH7)</f>
        <v>0</v>
      </c>
      <c r="AW12" s="35">
        <f>IF(OR($A$1&lt;=Main!AI$4,ISBLANK($N12)),0,Main!AI7)</f>
        <v>0</v>
      </c>
      <c r="AX12" s="35">
        <f>IF(OR($A$1&lt;=Main!AJ$4,ISBLANK($N12)),0,Main!AJ7)</f>
        <v>153.07628577287286</v>
      </c>
      <c r="AY12" s="35">
        <f>IF(OR($A$1&lt;=Main!AK$4,ISBLANK($N12)),0,Main!AK7)</f>
        <v>127.5</v>
      </c>
      <c r="AZ12" s="35">
        <f>IF(OR($A$1&lt;=Main!AL$4,ISBLANK($N12)),0,Main!AL7)</f>
        <v>0</v>
      </c>
      <c r="BA12" s="35">
        <f>IF(OR($A$1&lt;=Main!AM$4,ISBLANK($N12)),0,Main!AM7)</f>
        <v>105</v>
      </c>
      <c r="BB12" s="35">
        <f>IF(OR($A$1&lt;=Main!AN$4,ISBLANK($N12)),0,Main!AN7)</f>
        <v>0</v>
      </c>
      <c r="BC12" s="35">
        <f>IF(OR($A$1&lt;=Main!AO$4,ISBLANK($N12)),0,Main!AO7)</f>
        <v>0</v>
      </c>
      <c r="BD12" s="35">
        <f>IF(OR($A$1&lt;=Main!AP$4,ISBLANK($N12)),0,Main!AP7)</f>
        <v>0</v>
      </c>
      <c r="BE12" s="35">
        <f>IF(OR($A$1&lt;=Main!AQ$4,ISBLANK($N12)),0,Main!AQ7)</f>
        <v>0</v>
      </c>
      <c r="BF12" s="35">
        <f>IF(OR($A$1&lt;=Main!AR$4,ISBLANK($N12)),0,Main!AR7)</f>
        <v>0</v>
      </c>
      <c r="BG12" s="35">
        <f>IF(OR($A$1&lt;=Main!AS$4,ISBLANK($N12)),0,Main!AS7)</f>
        <v>0</v>
      </c>
      <c r="BH12" s="35">
        <f>IF(OR($A$1&lt;=Main!AT$4,ISBLANK($N12)),0,Main!AT7)</f>
        <v>0</v>
      </c>
      <c r="BI12" s="35">
        <f>IF(OR($A$1&lt;=Main!AU$4,ISBLANK($N12)),0,Main!AU7)</f>
        <v>0</v>
      </c>
      <c r="BJ12" s="35">
        <f>IF(OR($A$1&lt;=Main!AV$4,ISBLANK($N12)),0,Main!AV7)</f>
        <v>0</v>
      </c>
    </row>
    <row r="13" spans="1:62">
      <c r="A13" s="37"/>
      <c r="B13" s="37"/>
      <c r="C13" s="37" t="str">
        <f>IF(ISBLANK($A13),"",VLOOKUP($K13,Main!BC$6:BD$150,2,0))</f>
        <v/>
      </c>
      <c r="D13" s="43">
        <f t="shared" si="3"/>
        <v>0</v>
      </c>
      <c r="F13" s="6">
        <f>VLOOKUP($E13,Mask!$A$2:$C$102,$M$8,0)</f>
        <v>0</v>
      </c>
      <c r="G13" s="44">
        <f t="shared" si="4"/>
        <v>0</v>
      </c>
      <c r="K13" s="6" t="str">
        <f t="shared" si="0"/>
        <v/>
      </c>
      <c r="L13" s="35">
        <f t="shared" si="1"/>
        <v>0</v>
      </c>
      <c r="M13" s="6">
        <v>0.6</v>
      </c>
      <c r="N13" s="35" t="str">
        <f>Main!$A8&amp;Main!$B8</f>
        <v>СеменихинаОльга</v>
      </c>
      <c r="O13" s="145">
        <f t="shared" si="2"/>
        <v>515.10089083356797</v>
      </c>
      <c r="P13" s="150">
        <f t="shared" si="5"/>
        <v>3</v>
      </c>
      <c r="Q13" s="150">
        <f ca="1">IF(Main!$AY8&lt;&gt;"#",$P13-Main!$AY8,"#")</f>
        <v>0</v>
      </c>
      <c r="R13" s="35">
        <f>Main!E8*Mask!G$19</f>
        <v>0</v>
      </c>
      <c r="S13" s="35">
        <f>Main!F8*Mask!H$19</f>
        <v>0</v>
      </c>
      <c r="T13" s="35">
        <f>Main!G8*Mask!I$19</f>
        <v>0</v>
      </c>
      <c r="U13" s="35">
        <f>Main!H8*Mask!J$19</f>
        <v>0</v>
      </c>
      <c r="V13" s="35">
        <f>Main!I8*Mask!K$19</f>
        <v>0</v>
      </c>
      <c r="W13" s="35">
        <f>Main!J8*Mask!L$19</f>
        <v>0</v>
      </c>
      <c r="X13" s="35">
        <f>Main!K8*Mask!M$19</f>
        <v>0</v>
      </c>
      <c r="Y13" s="35">
        <f>Main!L8*Mask!N$19</f>
        <v>0</v>
      </c>
      <c r="Z13" s="35">
        <f>Main!M8*Mask!O$19</f>
        <v>0</v>
      </c>
      <c r="AA13" s="35">
        <f>Main!N8*Mask!P$19</f>
        <v>0</v>
      </c>
      <c r="AB13" s="35">
        <f>Main!O8*Mask!Q$19</f>
        <v>0</v>
      </c>
      <c r="AC13" s="35">
        <f>Main!P8*Mask!R$19</f>
        <v>0</v>
      </c>
      <c r="AD13" s="35">
        <f>Main!Q8*Mask!S$19</f>
        <v>0</v>
      </c>
      <c r="AE13" s="35">
        <f>Main!R8*Mask!T$19</f>
        <v>0</v>
      </c>
      <c r="AF13" s="35">
        <f>Main!S8*Mask!U$19</f>
        <v>0</v>
      </c>
      <c r="AG13" s="35">
        <f>Main!T8*Mask!V$19</f>
        <v>0</v>
      </c>
      <c r="AH13" s="35">
        <f>Main!U8*Mask!W$19</f>
        <v>0</v>
      </c>
      <c r="AI13" s="35">
        <f>Main!V8*Mask!X$19</f>
        <v>0</v>
      </c>
      <c r="AJ13" s="35">
        <f>Main!W8*Mask!Y$19</f>
        <v>0</v>
      </c>
      <c r="AK13" s="35">
        <f>Main!X8*Mask!Z$19</f>
        <v>0</v>
      </c>
      <c r="AL13" s="35">
        <f>Main!Y8*Mask!AA$19</f>
        <v>0</v>
      </c>
      <c r="AM13" s="35">
        <f>Main!Z8*Mask!AB$19</f>
        <v>0</v>
      </c>
      <c r="AN13" s="35"/>
      <c r="AO13" s="35">
        <f>IF(OR($A$1&lt;=Main!AA$4,ISBLANK($N13)),0,Main!AA8)</f>
        <v>178.95375571629839</v>
      </c>
      <c r="AP13" s="35">
        <f>IF(OR($A$1&lt;=Main!AB$4,ISBLANK($N13)),0,Main!AB8)</f>
        <v>0</v>
      </c>
      <c r="AQ13" s="35">
        <f>IF(OR($A$1&lt;=Main!AC$4,ISBLANK($N13)),0,Main!AC8)</f>
        <v>0</v>
      </c>
      <c r="AR13" s="35">
        <f>IF(OR($A$1&lt;=Main!AD$4,ISBLANK($N13)),0,Main!AD8)</f>
        <v>0</v>
      </c>
      <c r="AS13" s="35">
        <f>IF(OR($A$1&lt;=Main!AE$4,ISBLANK($N13)),0,Main!AE8)</f>
        <v>0</v>
      </c>
      <c r="AT13" s="35">
        <f>IF(OR($A$1&lt;=Main!AF$4,ISBLANK($N13)),0,Main!AF8)</f>
        <v>0</v>
      </c>
      <c r="AU13" s="35">
        <f>IF(OR($A$1&lt;=Main!AG$4,ISBLANK($N13)),0,Main!AG8)</f>
        <v>150</v>
      </c>
      <c r="AV13" s="35">
        <f>IF(OR($A$1&lt;=Main!AH$4,ISBLANK($N13)),0,Main!AH8)</f>
        <v>0</v>
      </c>
      <c r="AW13" s="35">
        <f>IF(OR($A$1&lt;=Main!AI$4,ISBLANK($N13)),0,Main!AI8)</f>
        <v>163.64713511726958</v>
      </c>
      <c r="AX13" s="35">
        <f>IF(OR($A$1&lt;=Main!AJ$4,ISBLANK($N13)),0,Main!AJ8)</f>
        <v>95.67267860804553</v>
      </c>
      <c r="AY13" s="35">
        <f>IF(OR($A$1&lt;=Main!AK$4,ISBLANK($N13)),0,Main!AK8)</f>
        <v>0</v>
      </c>
      <c r="AZ13" s="35">
        <f>IF(OR($A$1&lt;=Main!AL$4,ISBLANK($N13)),0,Main!AL8)</f>
        <v>172.5</v>
      </c>
      <c r="BA13" s="35">
        <f>IF(OR($A$1&lt;=Main!AM$4,ISBLANK($N13)),0,Main!AM8)</f>
        <v>0</v>
      </c>
      <c r="BB13" s="35">
        <f>IF(OR($A$1&lt;=Main!AN$4,ISBLANK($N13)),0,Main!AN8)</f>
        <v>150</v>
      </c>
      <c r="BC13" s="35">
        <f>IF(OR($A$1&lt;=Main!AO$4,ISBLANK($N13)),0,Main!AO8)</f>
        <v>0</v>
      </c>
      <c r="BD13" s="35">
        <f>IF(OR($A$1&lt;=Main!AP$4,ISBLANK($N13)),0,Main!AP8)</f>
        <v>0</v>
      </c>
      <c r="BE13" s="35">
        <f>IF(OR($A$1&lt;=Main!AQ$4,ISBLANK($N13)),0,Main!AQ8)</f>
        <v>0</v>
      </c>
      <c r="BF13" s="35">
        <f>IF(OR($A$1&lt;=Main!AR$4,ISBLANK($N13)),0,Main!AR8)</f>
        <v>0</v>
      </c>
      <c r="BG13" s="35">
        <f>IF(OR($A$1&lt;=Main!AS$4,ISBLANK($N13)),0,Main!AS8)</f>
        <v>0</v>
      </c>
      <c r="BH13" s="35">
        <f>IF(OR($A$1&lt;=Main!AT$4,ISBLANK($N13)),0,Main!AT8)</f>
        <v>0</v>
      </c>
      <c r="BI13" s="35">
        <f>IF(OR($A$1&lt;=Main!AU$4,ISBLANK($N13)),0,Main!AU8)</f>
        <v>0</v>
      </c>
      <c r="BJ13" s="35">
        <f>IF(OR($A$1&lt;=Main!AV$4,ISBLANK($N13)),0,Main!AV8)</f>
        <v>0</v>
      </c>
    </row>
    <row r="14" spans="1:62">
      <c r="A14" s="37"/>
      <c r="B14" s="37"/>
      <c r="C14" s="37" t="str">
        <f>IF(ISBLANK($A14),"",VLOOKUP($K14,Main!BC$6:BD$150,2,0))</f>
        <v/>
      </c>
      <c r="D14" s="43">
        <f t="shared" si="3"/>
        <v>0</v>
      </c>
      <c r="F14" s="6">
        <f>VLOOKUP($E14,Mask!$A$2:$C$102,$M$8,0)</f>
        <v>0</v>
      </c>
      <c r="G14" s="44">
        <f t="shared" si="4"/>
        <v>0</v>
      </c>
      <c r="K14" s="6" t="str">
        <f t="shared" si="0"/>
        <v/>
      </c>
      <c r="L14" s="35">
        <f t="shared" si="1"/>
        <v>0</v>
      </c>
      <c r="M14" s="6">
        <v>0.65</v>
      </c>
      <c r="N14" s="35" t="str">
        <f>Main!$A9&amp;Main!$B9</f>
        <v>БабийАнжелика</v>
      </c>
      <c r="O14" s="145">
        <f t="shared" si="2"/>
        <v>419.23972150689156</v>
      </c>
      <c r="P14" s="150">
        <f t="shared" si="5"/>
        <v>4</v>
      </c>
      <c r="Q14" s="150">
        <f ca="1">IF(Main!$AY9&lt;&gt;"#",$P14-Main!$AY9,"#")</f>
        <v>0</v>
      </c>
      <c r="R14" s="35">
        <f>Main!E9*Mask!G$19</f>
        <v>0</v>
      </c>
      <c r="S14" s="35">
        <f>Main!F9*Mask!H$19</f>
        <v>0</v>
      </c>
      <c r="T14" s="35">
        <f>Main!G9*Mask!I$19</f>
        <v>0</v>
      </c>
      <c r="U14" s="35">
        <f>Main!H9*Mask!J$19</f>
        <v>0</v>
      </c>
      <c r="V14" s="35">
        <f>Main!I9*Mask!K$19</f>
        <v>0</v>
      </c>
      <c r="W14" s="35">
        <f>Main!J9*Mask!L$19</f>
        <v>0</v>
      </c>
      <c r="X14" s="35">
        <f>Main!K9*Mask!M$19</f>
        <v>0</v>
      </c>
      <c r="Y14" s="35">
        <f>Main!L9*Mask!N$19</f>
        <v>0</v>
      </c>
      <c r="Z14" s="35">
        <f>Main!M9*Mask!O$19</f>
        <v>0</v>
      </c>
      <c r="AA14" s="35">
        <f>Main!N9*Mask!P$19</f>
        <v>0</v>
      </c>
      <c r="AB14" s="35">
        <f>Main!O9*Mask!Q$19</f>
        <v>0</v>
      </c>
      <c r="AC14" s="35">
        <f>Main!P9*Mask!R$19</f>
        <v>0</v>
      </c>
      <c r="AD14" s="35">
        <f>Main!Q9*Mask!S$19</f>
        <v>0</v>
      </c>
      <c r="AE14" s="35">
        <f>Main!R9*Mask!T$19</f>
        <v>0</v>
      </c>
      <c r="AF14" s="35">
        <f>Main!S9*Mask!U$19</f>
        <v>0</v>
      </c>
      <c r="AG14" s="35">
        <f>Main!T9*Mask!V$19</f>
        <v>0</v>
      </c>
      <c r="AH14" s="35">
        <f>Main!U9*Mask!W$19</f>
        <v>0</v>
      </c>
      <c r="AI14" s="35">
        <f>Main!V9*Mask!X$19</f>
        <v>0</v>
      </c>
      <c r="AJ14" s="35">
        <f>Main!W9*Mask!Y$19</f>
        <v>0</v>
      </c>
      <c r="AK14" s="35">
        <f>Main!X9*Mask!Z$19</f>
        <v>0</v>
      </c>
      <c r="AL14" s="35">
        <f>Main!Y9*Mask!AA$19</f>
        <v>0</v>
      </c>
      <c r="AM14" s="35">
        <f>Main!Z9*Mask!AB$19</f>
        <v>0</v>
      </c>
      <c r="AN14" s="35"/>
      <c r="AO14" s="35">
        <f>IF(OR($A$1&lt;=Main!AA$4,ISBLANK($N14)),0,Main!AA9)</f>
        <v>154.77081575463646</v>
      </c>
      <c r="AP14" s="35">
        <f>IF(OR($A$1&lt;=Main!AB$4,ISBLANK($N14)),0,Main!AB9)</f>
        <v>0</v>
      </c>
      <c r="AQ14" s="35">
        <f>IF(OR($A$1&lt;=Main!AC$4,ISBLANK($N14)),0,Main!AC9)</f>
        <v>0</v>
      </c>
      <c r="AR14" s="35">
        <f>IF(OR($A$1&lt;=Main!AD$4,ISBLANK($N14)),0,Main!AD9)</f>
        <v>132.9189726661925</v>
      </c>
      <c r="AS14" s="35">
        <f>IF(OR($A$1&lt;=Main!AE$4,ISBLANK($N14)),0,Main!AE9)</f>
        <v>0</v>
      </c>
      <c r="AT14" s="35">
        <f>IF(OR($A$1&lt;=Main!AF$4,ISBLANK($N14)),0,Main!AF9)</f>
        <v>0</v>
      </c>
      <c r="AU14" s="35">
        <f>IF(OR($A$1&lt;=Main!AG$4,ISBLANK($N14)),0,Main!AG9)</f>
        <v>0</v>
      </c>
      <c r="AV14" s="35">
        <f>IF(OR($A$1&lt;=Main!AH$4,ISBLANK($N14)),0,Main!AH9)</f>
        <v>0</v>
      </c>
      <c r="AW14" s="35">
        <f>IF(OR($A$1&lt;=Main!AI$4,ISBLANK($N14)),0,Main!AI9)</f>
        <v>0</v>
      </c>
      <c r="AX14" s="35">
        <f>IF(OR($A$1&lt;=Main!AJ$4,ISBLANK($N14)),0,Main!AJ9)</f>
        <v>131.54993308606262</v>
      </c>
      <c r="AY14" s="35">
        <f>IF(OR($A$1&lt;=Main!AK$4,ISBLANK($N14)),0,Main!AK9)</f>
        <v>0</v>
      </c>
      <c r="AZ14" s="35">
        <f>IF(OR($A$1&lt;=Main!AL$4,ISBLANK($N14)),0,Main!AL9)</f>
        <v>0</v>
      </c>
      <c r="BA14" s="35">
        <f>IF(OR($A$1&lt;=Main!AM$4,ISBLANK($N14)),0,Main!AM9)</f>
        <v>0</v>
      </c>
      <c r="BB14" s="35">
        <f>IF(OR($A$1&lt;=Main!AN$4,ISBLANK($N14)),0,Main!AN9)</f>
        <v>0</v>
      </c>
      <c r="BC14" s="35">
        <f>IF(OR($A$1&lt;=Main!AO$4,ISBLANK($N14)),0,Main!AO9)</f>
        <v>0</v>
      </c>
      <c r="BD14" s="35">
        <f>IF(OR($A$1&lt;=Main!AP$4,ISBLANK($N14)),0,Main!AP9)</f>
        <v>0</v>
      </c>
      <c r="BE14" s="35">
        <f>IF(OR($A$1&lt;=Main!AQ$4,ISBLANK($N14)),0,Main!AQ9)</f>
        <v>0</v>
      </c>
      <c r="BF14" s="35">
        <f>IF(OR($A$1&lt;=Main!AR$4,ISBLANK($N14)),0,Main!AR9)</f>
        <v>0</v>
      </c>
      <c r="BG14" s="35">
        <f>IF(OR($A$1&lt;=Main!AS$4,ISBLANK($N14)),0,Main!AS9)</f>
        <v>0</v>
      </c>
      <c r="BH14" s="35">
        <f>IF(OR($A$1&lt;=Main!AT$4,ISBLANK($N14)),0,Main!AT9)</f>
        <v>0</v>
      </c>
      <c r="BI14" s="35">
        <f>IF(OR($A$1&lt;=Main!AU$4,ISBLANK($N14)),0,Main!AU9)</f>
        <v>0</v>
      </c>
      <c r="BJ14" s="35">
        <f>IF(OR($A$1&lt;=Main!AV$4,ISBLANK($N14)),0,Main!AV9)</f>
        <v>0</v>
      </c>
    </row>
    <row r="15" spans="1:62">
      <c r="A15" s="37"/>
      <c r="B15" s="37"/>
      <c r="C15" s="37" t="str">
        <f>IF(ISBLANK($A15),"",VLOOKUP($K15,Main!BC$6:BD$150,2,0))</f>
        <v/>
      </c>
      <c r="D15" s="43">
        <f t="shared" si="3"/>
        <v>0</v>
      </c>
      <c r="F15" s="6">
        <f>VLOOKUP($E15,Mask!$A$2:$C$102,$M$8,0)</f>
        <v>0</v>
      </c>
      <c r="G15" s="44">
        <f t="shared" si="4"/>
        <v>0</v>
      </c>
      <c r="K15" s="6" t="str">
        <f t="shared" si="0"/>
        <v/>
      </c>
      <c r="L15" s="35">
        <f t="shared" si="1"/>
        <v>0</v>
      </c>
      <c r="M15" s="6">
        <v>0.7</v>
      </c>
      <c r="N15" s="35" t="str">
        <f>Main!$A10&amp;Main!$B10</f>
        <v>КулагинаЮлия</v>
      </c>
      <c r="O15" s="145">
        <f t="shared" si="2"/>
        <v>410.1838171894089</v>
      </c>
      <c r="P15" s="150">
        <f t="shared" si="5"/>
        <v>5</v>
      </c>
      <c r="Q15" s="150">
        <f ca="1">IF(Main!$AY10&lt;&gt;"#",$P15-Main!$AY10,"#")</f>
        <v>0</v>
      </c>
      <c r="R15" s="35">
        <f>Main!E10*Mask!G$19</f>
        <v>0</v>
      </c>
      <c r="S15" s="35">
        <f>Main!F10*Mask!H$19</f>
        <v>0</v>
      </c>
      <c r="T15" s="35">
        <f>Main!G10*Mask!I$19</f>
        <v>0</v>
      </c>
      <c r="U15" s="35">
        <f>Main!H10*Mask!J$19</f>
        <v>0</v>
      </c>
      <c r="V15" s="35">
        <f>Main!I10*Mask!K$19</f>
        <v>0</v>
      </c>
      <c r="W15" s="35">
        <f>Main!J10*Mask!L$19</f>
        <v>0</v>
      </c>
      <c r="X15" s="35">
        <f>Main!K10*Mask!M$19</f>
        <v>0</v>
      </c>
      <c r="Y15" s="35">
        <f>Main!L10*Mask!N$19</f>
        <v>0</v>
      </c>
      <c r="Z15" s="35">
        <f>Main!M10*Mask!O$19</f>
        <v>0</v>
      </c>
      <c r="AA15" s="35">
        <f>Main!N10*Mask!P$19</f>
        <v>0</v>
      </c>
      <c r="AB15" s="35">
        <f>Main!O10*Mask!Q$19</f>
        <v>0</v>
      </c>
      <c r="AC15" s="35">
        <f>Main!P10*Mask!R$19</f>
        <v>0</v>
      </c>
      <c r="AD15" s="35">
        <f>Main!Q10*Mask!S$19</f>
        <v>0</v>
      </c>
      <c r="AE15" s="35">
        <f>Main!R10*Mask!T$19</f>
        <v>0</v>
      </c>
      <c r="AF15" s="35">
        <f>Main!S10*Mask!U$19</f>
        <v>0</v>
      </c>
      <c r="AG15" s="35">
        <f>Main!T10*Mask!V$19</f>
        <v>0</v>
      </c>
      <c r="AH15" s="35">
        <f>Main!U10*Mask!W$19</f>
        <v>0</v>
      </c>
      <c r="AI15" s="35">
        <f>Main!V10*Mask!X$19</f>
        <v>0</v>
      </c>
      <c r="AJ15" s="35">
        <f>Main!W10*Mask!Y$19</f>
        <v>0</v>
      </c>
      <c r="AK15" s="35">
        <f>Main!X10*Mask!Z$19</f>
        <v>0</v>
      </c>
      <c r="AL15" s="35">
        <f>Main!Y10*Mask!AA$19</f>
        <v>0</v>
      </c>
      <c r="AM15" s="35">
        <f>Main!Z10*Mask!AB$19</f>
        <v>0</v>
      </c>
      <c r="AN15" s="35"/>
      <c r="AO15" s="35">
        <f>IF(OR($A$1&lt;=Main!AA$4,ISBLANK($N15)),0,Main!AA10)</f>
        <v>96.731759846647776</v>
      </c>
      <c r="AP15" s="35">
        <f>IF(OR($A$1&lt;=Main!AB$4,ISBLANK($N15)),0,Main!AB10)</f>
        <v>136.96715074817061</v>
      </c>
      <c r="AQ15" s="35">
        <f>IF(OR($A$1&lt;=Main!AC$4,ISBLANK($N15)),0,Main!AC10)</f>
        <v>0</v>
      </c>
      <c r="AR15" s="35">
        <f>IF(OR($A$1&lt;=Main!AD$4,ISBLANK($N15)),0,Main!AD10)</f>
        <v>114.22724213500921</v>
      </c>
      <c r="AS15" s="35">
        <f>IF(OR($A$1&lt;=Main!AE$4,ISBLANK($N15)),0,Main!AE10)</f>
        <v>0</v>
      </c>
      <c r="AT15" s="35">
        <f>IF(OR($A$1&lt;=Main!AF$4,ISBLANK($N15)),0,Main!AF10)</f>
        <v>0</v>
      </c>
      <c r="AU15" s="35">
        <f>IF(OR($A$1&lt;=Main!AG$4,ISBLANK($N15)),0,Main!AG10)</f>
        <v>150</v>
      </c>
      <c r="AV15" s="35">
        <f>IF(OR($A$1&lt;=Main!AH$4,ISBLANK($N15)),0,Main!AH10)</f>
        <v>0</v>
      </c>
      <c r="AW15" s="35">
        <f>IF(OR($A$1&lt;=Main!AI$4,ISBLANK($N15)),0,Main!AI10)</f>
        <v>123.21666644123826</v>
      </c>
      <c r="AX15" s="35">
        <f>IF(OR($A$1&lt;=Main!AJ$4,ISBLANK($N15)),0,Main!AJ10)</f>
        <v>112.41539736445351</v>
      </c>
      <c r="AY15" s="35">
        <f>IF(OR($A$1&lt;=Main!AK$4,ISBLANK($N15)),0,Main!AK10)</f>
        <v>0</v>
      </c>
      <c r="AZ15" s="35">
        <f>IF(OR($A$1&lt;=Main!AL$4,ISBLANK($N15)),0,Main!AL10)</f>
        <v>0</v>
      </c>
      <c r="BA15" s="35">
        <f>IF(OR($A$1&lt;=Main!AM$4,ISBLANK($N15)),0,Main!AM10)</f>
        <v>0</v>
      </c>
      <c r="BB15" s="35">
        <f>IF(OR($A$1&lt;=Main!AN$4,ISBLANK($N15)),0,Main!AN10)</f>
        <v>0</v>
      </c>
      <c r="BC15" s="35">
        <f>IF(OR($A$1&lt;=Main!AO$4,ISBLANK($N15)),0,Main!AO10)</f>
        <v>0</v>
      </c>
      <c r="BD15" s="35">
        <f>IF(OR($A$1&lt;=Main!AP$4,ISBLANK($N15)),0,Main!AP10)</f>
        <v>0</v>
      </c>
      <c r="BE15" s="35">
        <f>IF(OR($A$1&lt;=Main!AQ$4,ISBLANK($N15)),0,Main!AQ10)</f>
        <v>0</v>
      </c>
      <c r="BF15" s="35">
        <f>IF(OR($A$1&lt;=Main!AR$4,ISBLANK($N15)),0,Main!AR10)</f>
        <v>0</v>
      </c>
      <c r="BG15" s="35">
        <f>IF(OR($A$1&lt;=Main!AS$4,ISBLANK($N15)),0,Main!AS10)</f>
        <v>0</v>
      </c>
      <c r="BH15" s="35">
        <f>IF(OR($A$1&lt;=Main!AT$4,ISBLANK($N15)),0,Main!AT10)</f>
        <v>0</v>
      </c>
      <c r="BI15" s="35">
        <f>IF(OR($A$1&lt;=Main!AU$4,ISBLANK($N15)),0,Main!AU10)</f>
        <v>0</v>
      </c>
      <c r="BJ15" s="35">
        <f>IF(OR($A$1&lt;=Main!AV$4,ISBLANK($N15)),0,Main!AV10)</f>
        <v>0</v>
      </c>
    </row>
    <row r="16" spans="1:62">
      <c r="A16" s="37"/>
      <c r="B16" s="37"/>
      <c r="C16" s="37" t="str">
        <f>IF(ISBLANK($A16),"",VLOOKUP($K16,Main!BC$6:BD$150,2,0))</f>
        <v/>
      </c>
      <c r="D16" s="43">
        <f t="shared" si="3"/>
        <v>0</v>
      </c>
      <c r="F16" s="6">
        <f>VLOOKUP($E16,Mask!$A$2:$C$102,$M$8,0)</f>
        <v>0</v>
      </c>
      <c r="G16" s="44">
        <f t="shared" si="4"/>
        <v>0</v>
      </c>
      <c r="K16" s="6" t="str">
        <f t="shared" si="0"/>
        <v/>
      </c>
      <c r="L16" s="35">
        <f t="shared" si="1"/>
        <v>0</v>
      </c>
      <c r="M16" s="6">
        <v>0.75</v>
      </c>
      <c r="N16" s="35" t="str">
        <f>Main!$A11&amp;Main!$B11</f>
        <v>ЛысенкоКристина</v>
      </c>
      <c r="O16" s="145">
        <f t="shared" si="2"/>
        <v>341.11334457827741</v>
      </c>
      <c r="P16" s="150">
        <f t="shared" si="5"/>
        <v>6</v>
      </c>
      <c r="Q16" s="150">
        <f ca="1">IF(Main!$AY11&lt;&gt;"#",$P16-Main!$AY11,"#")</f>
        <v>0</v>
      </c>
      <c r="R16" s="35">
        <f>Main!E11*Mask!G$19</f>
        <v>0</v>
      </c>
      <c r="S16" s="35">
        <f>Main!F11*Mask!H$19</f>
        <v>0</v>
      </c>
      <c r="T16" s="35">
        <f>Main!G11*Mask!I$19</f>
        <v>0</v>
      </c>
      <c r="U16" s="35">
        <f>Main!H11*Mask!J$19</f>
        <v>0</v>
      </c>
      <c r="V16" s="35">
        <f>Main!I11*Mask!K$19</f>
        <v>0</v>
      </c>
      <c r="W16" s="35">
        <f>Main!J11*Mask!L$19</f>
        <v>0</v>
      </c>
      <c r="X16" s="35">
        <f>Main!K11*Mask!M$19</f>
        <v>0</v>
      </c>
      <c r="Y16" s="35">
        <f>Main!L11*Mask!N$19</f>
        <v>0</v>
      </c>
      <c r="Z16" s="35">
        <f>Main!M11*Mask!O$19</f>
        <v>0</v>
      </c>
      <c r="AA16" s="35">
        <f>Main!N11*Mask!P$19</f>
        <v>0</v>
      </c>
      <c r="AB16" s="35">
        <f>Main!O11*Mask!Q$19</f>
        <v>0</v>
      </c>
      <c r="AC16" s="35">
        <f>Main!P11*Mask!R$19</f>
        <v>0</v>
      </c>
      <c r="AD16" s="35">
        <f>Main!Q11*Mask!S$19</f>
        <v>0</v>
      </c>
      <c r="AE16" s="35">
        <f>Main!R11*Mask!T$19</f>
        <v>0</v>
      </c>
      <c r="AF16" s="35">
        <f>Main!S11*Mask!U$19</f>
        <v>0</v>
      </c>
      <c r="AG16" s="35">
        <f>Main!T11*Mask!V$19</f>
        <v>0</v>
      </c>
      <c r="AH16" s="35">
        <f>Main!U11*Mask!W$19</f>
        <v>0</v>
      </c>
      <c r="AI16" s="35">
        <f>Main!V11*Mask!X$19</f>
        <v>0</v>
      </c>
      <c r="AJ16" s="35">
        <f>Main!W11*Mask!Y$19</f>
        <v>0</v>
      </c>
      <c r="AK16" s="35">
        <f>Main!X11*Mask!Z$19</f>
        <v>0</v>
      </c>
      <c r="AL16" s="35">
        <f>Main!Y11*Mask!AA$19</f>
        <v>0</v>
      </c>
      <c r="AM16" s="35">
        <f>Main!Z11*Mask!AB$19</f>
        <v>0</v>
      </c>
      <c r="AN16" s="35"/>
      <c r="AO16" s="35">
        <f>IF(OR($A$1&lt;=Main!AA$4,ISBLANK($N16)),0,Main!AA11)</f>
        <v>82.221995869650613</v>
      </c>
      <c r="AP16" s="35">
        <f>IF(OR($A$1&lt;=Main!AB$4,ISBLANK($N16)),0,Main!AB11)</f>
        <v>116.42207813594504</v>
      </c>
      <c r="AQ16" s="35">
        <f>IF(OR($A$1&lt;=Main!AC$4,ISBLANK($N16)),0,Main!AC11)</f>
        <v>77.242500000000007</v>
      </c>
      <c r="AR16" s="35">
        <f>IF(OR($A$1&lt;=Main!AD$4,ISBLANK($N16)),0,Main!AD11)</f>
        <v>70.613204228914782</v>
      </c>
      <c r="AS16" s="35">
        <f>IF(OR($A$1&lt;=Main!AE$4,ISBLANK($N16)),0,Main!AE11)</f>
        <v>0</v>
      </c>
      <c r="AT16" s="35">
        <f>IF(OR($A$1&lt;=Main!AF$4,ISBLANK($N16)),0,Main!AF11)</f>
        <v>0</v>
      </c>
      <c r="AU16" s="35">
        <f>IF(OR($A$1&lt;=Main!AG$4,ISBLANK($N16)),0,Main!AG11)</f>
        <v>0</v>
      </c>
      <c r="AV16" s="35">
        <f>IF(OR($A$1&lt;=Main!AH$4,ISBLANK($N16)),0,Main!AH11)</f>
        <v>0</v>
      </c>
      <c r="AW16" s="35">
        <f>IF(OR($A$1&lt;=Main!AI$4,ISBLANK($N16)),0,Main!AI11)</f>
        <v>142.46927057268175</v>
      </c>
      <c r="AX16" s="35">
        <f>IF(OR($A$1&lt;=Main!AJ$4,ISBLANK($N16)),0,Main!AJ11)</f>
        <v>81.321776816838707</v>
      </c>
      <c r="AY16" s="35">
        <f>IF(OR($A$1&lt;=Main!AK$4,ISBLANK($N16)),0,Main!AK11)</f>
        <v>0</v>
      </c>
      <c r="AZ16" s="35">
        <f>IF(OR($A$1&lt;=Main!AL$4,ISBLANK($N16)),0,Main!AL11)</f>
        <v>0</v>
      </c>
      <c r="BA16" s="35">
        <f>IF(OR($A$1&lt;=Main!AM$4,ISBLANK($N16)),0,Main!AM11)</f>
        <v>0</v>
      </c>
      <c r="BB16" s="35">
        <f>IF(OR($A$1&lt;=Main!AN$4,ISBLANK($N16)),0,Main!AN11)</f>
        <v>0</v>
      </c>
      <c r="BC16" s="35">
        <f>IF(OR($A$1&lt;=Main!AO$4,ISBLANK($N16)),0,Main!AO11)</f>
        <v>0</v>
      </c>
      <c r="BD16" s="35">
        <f>IF(OR($A$1&lt;=Main!AP$4,ISBLANK($N16)),0,Main!AP11)</f>
        <v>0</v>
      </c>
      <c r="BE16" s="35">
        <f>IF(OR($A$1&lt;=Main!AQ$4,ISBLANK($N16)),0,Main!AQ11)</f>
        <v>0</v>
      </c>
      <c r="BF16" s="35">
        <f>IF(OR($A$1&lt;=Main!AR$4,ISBLANK($N16)),0,Main!AR11)</f>
        <v>0</v>
      </c>
      <c r="BG16" s="35">
        <f>IF(OR($A$1&lt;=Main!AS$4,ISBLANK($N16)),0,Main!AS11)</f>
        <v>0</v>
      </c>
      <c r="BH16" s="35">
        <f>IF(OR($A$1&lt;=Main!AT$4,ISBLANK($N16)),0,Main!AT11)</f>
        <v>0</v>
      </c>
      <c r="BI16" s="35">
        <f>IF(OR($A$1&lt;=Main!AU$4,ISBLANK($N16)),0,Main!AU11)</f>
        <v>0</v>
      </c>
      <c r="BJ16" s="35">
        <f>IF(OR($A$1&lt;=Main!AV$4,ISBLANK($N16)),0,Main!AV11)</f>
        <v>0</v>
      </c>
    </row>
    <row r="17" spans="1:63">
      <c r="A17" s="37"/>
      <c r="B17" s="37"/>
      <c r="C17" s="37" t="str">
        <f>IF(ISBLANK($A17),"",VLOOKUP($K17,Main!BC$6:BD$150,2,0))</f>
        <v/>
      </c>
      <c r="D17" s="43">
        <f t="shared" si="3"/>
        <v>0</v>
      </c>
      <c r="F17" s="6">
        <f>VLOOKUP($E17,Mask!$A$2:$C$102,$M$8,0)</f>
        <v>0</v>
      </c>
      <c r="G17" s="44">
        <f t="shared" si="4"/>
        <v>0</v>
      </c>
      <c r="K17" s="6" t="str">
        <f t="shared" si="0"/>
        <v/>
      </c>
      <c r="L17" s="35">
        <f t="shared" si="1"/>
        <v>0</v>
      </c>
      <c r="M17" s="6">
        <v>0.8</v>
      </c>
      <c r="N17" s="35" t="str">
        <f>Main!$A12&amp;Main!$B12</f>
        <v>СтавиноваСофья</v>
      </c>
      <c r="O17" s="145">
        <f t="shared" si="2"/>
        <v>245.04539888708689</v>
      </c>
      <c r="P17" s="150">
        <f t="shared" si="5"/>
        <v>7</v>
      </c>
      <c r="Q17" s="150">
        <f ca="1">IF(Main!$AY12&lt;&gt;"#",$P17-Main!$AY12,"#")</f>
        <v>0</v>
      </c>
      <c r="R17" s="35">
        <f>Main!E12*Mask!G$19</f>
        <v>0</v>
      </c>
      <c r="S17" s="35">
        <f>Main!F12*Mask!H$19</f>
        <v>0</v>
      </c>
      <c r="T17" s="35">
        <f>Main!G12*Mask!I$19</f>
        <v>0</v>
      </c>
      <c r="U17" s="35">
        <f>Main!H12*Mask!J$19</f>
        <v>0</v>
      </c>
      <c r="V17" s="35">
        <f>Main!I12*Mask!K$19</f>
        <v>0</v>
      </c>
      <c r="W17" s="35">
        <f>Main!J12*Mask!L$19</f>
        <v>0</v>
      </c>
      <c r="X17" s="35">
        <f>Main!K12*Mask!M$19</f>
        <v>0</v>
      </c>
      <c r="Y17" s="35">
        <f>Main!L12*Mask!N$19</f>
        <v>0</v>
      </c>
      <c r="Z17" s="35">
        <f>Main!M12*Mask!O$19</f>
        <v>0</v>
      </c>
      <c r="AA17" s="35">
        <f>Main!N12*Mask!P$19</f>
        <v>0</v>
      </c>
      <c r="AB17" s="35">
        <f>Main!O12*Mask!Q$19</f>
        <v>0</v>
      </c>
      <c r="AC17" s="35">
        <f>Main!P12*Mask!R$19</f>
        <v>0</v>
      </c>
      <c r="AD17" s="35">
        <f>Main!Q12*Mask!S$19</f>
        <v>0</v>
      </c>
      <c r="AE17" s="35">
        <f>Main!R12*Mask!T$19</f>
        <v>0</v>
      </c>
      <c r="AF17" s="35">
        <f>Main!S12*Mask!U$19</f>
        <v>0</v>
      </c>
      <c r="AG17" s="35">
        <f>Main!T12*Mask!V$19</f>
        <v>0</v>
      </c>
      <c r="AH17" s="35">
        <f>Main!U12*Mask!W$19</f>
        <v>0</v>
      </c>
      <c r="AI17" s="35">
        <f>Main!V12*Mask!X$19</f>
        <v>0</v>
      </c>
      <c r="AJ17" s="35">
        <f>Main!W12*Mask!Y$19</f>
        <v>0</v>
      </c>
      <c r="AK17" s="35">
        <f>Main!X12*Mask!Z$19</f>
        <v>0</v>
      </c>
      <c r="AL17" s="35">
        <f>Main!Y12*Mask!AA$19</f>
        <v>0</v>
      </c>
      <c r="AM17" s="35">
        <f>Main!Z12*Mask!AB$19</f>
        <v>0</v>
      </c>
      <c r="AN17" s="35"/>
      <c r="AO17" s="35">
        <f>IF(OR($A$1&lt;=Main!AA$4,ISBLANK($N17)),0,Main!AA12)</f>
        <v>53.202467915656278</v>
      </c>
      <c r="AP17" s="35">
        <f>IF(OR($A$1&lt;=Main!AB$4,ISBLANK($N17)),0,Main!AB12)</f>
        <v>101.35569155364625</v>
      </c>
      <c r="AQ17" s="35">
        <f>IF(OR($A$1&lt;=Main!AC$4,ISBLANK($N17)),0,Main!AC12)</f>
        <v>0</v>
      </c>
      <c r="AR17" s="35">
        <f>IF(OR($A$1&lt;=Main!AD$4,ISBLANK($N17)),0,Main!AD12)</f>
        <v>0</v>
      </c>
      <c r="AS17" s="35">
        <f>IF(OR($A$1&lt;=Main!AE$4,ISBLANK($N17)),0,Main!AE12)</f>
        <v>0</v>
      </c>
      <c r="AT17" s="35">
        <f>IF(OR($A$1&lt;=Main!AF$4,ISBLANK($N17)),0,Main!AF12)</f>
        <v>0</v>
      </c>
      <c r="AU17" s="35">
        <f>IF(OR($A$1&lt;=Main!AG$4,ISBLANK($N17)),0,Main!AG12)</f>
        <v>51</v>
      </c>
      <c r="AV17" s="35">
        <f>IF(OR($A$1&lt;=Main!AH$4,ISBLANK($N17)),0,Main!AH12)</f>
        <v>0</v>
      </c>
      <c r="AW17" s="35">
        <f>IF(OR($A$1&lt;=Main!AI$4,ISBLANK($N17)),0,Main!AI12)</f>
        <v>90.487239417784352</v>
      </c>
      <c r="AX17" s="35">
        <f>IF(OR($A$1&lt;=Main!AJ$4,ISBLANK($N17)),0,Main!AJ12)</f>
        <v>2.3918169652011385</v>
      </c>
      <c r="AY17" s="35">
        <f>IF(OR($A$1&lt;=Main!AK$4,ISBLANK($N17)),0,Main!AK12)</f>
        <v>0</v>
      </c>
      <c r="AZ17" s="35">
        <f>IF(OR($A$1&lt;=Main!AL$4,ISBLANK($N17)),0,Main!AL12)</f>
        <v>0</v>
      </c>
      <c r="BA17" s="35">
        <f>IF(OR($A$1&lt;=Main!AM$4,ISBLANK($N17)),0,Main!AM12)</f>
        <v>0</v>
      </c>
      <c r="BB17" s="35">
        <f>IF(OR($A$1&lt;=Main!AN$4,ISBLANK($N17)),0,Main!AN12)</f>
        <v>0</v>
      </c>
      <c r="BC17" s="35">
        <f>IF(OR($A$1&lt;=Main!AO$4,ISBLANK($N17)),0,Main!AO12)</f>
        <v>0</v>
      </c>
      <c r="BD17" s="35">
        <f>IF(OR($A$1&lt;=Main!AP$4,ISBLANK($N17)),0,Main!AP12)</f>
        <v>0</v>
      </c>
      <c r="BE17" s="35">
        <f>IF(OR($A$1&lt;=Main!AQ$4,ISBLANK($N17)),0,Main!AQ12)</f>
        <v>0</v>
      </c>
      <c r="BF17" s="35">
        <f>IF(OR($A$1&lt;=Main!AR$4,ISBLANK($N17)),0,Main!AR12)</f>
        <v>0</v>
      </c>
      <c r="BG17" s="35">
        <f>IF(OR($A$1&lt;=Main!AS$4,ISBLANK($N17)),0,Main!AS12)</f>
        <v>0</v>
      </c>
      <c r="BH17" s="35">
        <f>IF(OR($A$1&lt;=Main!AT$4,ISBLANK($N17)),0,Main!AT12)</f>
        <v>0</v>
      </c>
      <c r="BI17" s="35">
        <f>IF(OR($A$1&lt;=Main!AU$4,ISBLANK($N17)),0,Main!AU12)</f>
        <v>0</v>
      </c>
      <c r="BJ17" s="35">
        <f>IF(OR($A$1&lt;=Main!AV$4,ISBLANK($N17)),0,Main!AV12)</f>
        <v>0</v>
      </c>
      <c r="BK17" s="56"/>
    </row>
    <row r="18" spans="1:63">
      <c r="A18" s="37"/>
      <c r="B18" s="37"/>
      <c r="C18" s="37" t="str">
        <f>IF(ISBLANK($A18),"",VLOOKUP($K18,Main!BC$6:BD$150,2,0))</f>
        <v/>
      </c>
      <c r="D18" s="43">
        <f t="shared" si="3"/>
        <v>0</v>
      </c>
      <c r="F18" s="6">
        <f>VLOOKUP($E18,Mask!$A$2:$C$102,$M$8,0)</f>
        <v>0</v>
      </c>
      <c r="G18" s="44">
        <f t="shared" si="4"/>
        <v>0</v>
      </c>
      <c r="K18" s="6" t="str">
        <f t="shared" si="0"/>
        <v/>
      </c>
      <c r="L18" s="35">
        <f t="shared" si="1"/>
        <v>0</v>
      </c>
      <c r="M18" s="6">
        <v>0.85</v>
      </c>
      <c r="N18" s="35" t="str">
        <f>Main!$A13&amp;Main!$B13</f>
        <v>ДубинчикКсения</v>
      </c>
      <c r="O18" s="145">
        <f t="shared" si="2"/>
        <v>238.26783673468503</v>
      </c>
      <c r="P18" s="150">
        <f t="shared" si="5"/>
        <v>8</v>
      </c>
      <c r="Q18" s="150">
        <f ca="1">IF(Main!$AY13&lt;&gt;"#",$P18-Main!$AY13,"#")</f>
        <v>0</v>
      </c>
      <c r="R18" s="35">
        <f>Main!E13*Mask!G$19</f>
        <v>0</v>
      </c>
      <c r="S18" s="35">
        <f>Main!F13*Mask!H$19</f>
        <v>0</v>
      </c>
      <c r="T18" s="35">
        <f>Main!G13*Mask!I$19</f>
        <v>0</v>
      </c>
      <c r="U18" s="35">
        <f>Main!H13*Mask!J$19</f>
        <v>0</v>
      </c>
      <c r="V18" s="35">
        <f>Main!I13*Mask!K$19</f>
        <v>0</v>
      </c>
      <c r="W18" s="35">
        <f>Main!J13*Mask!L$19</f>
        <v>0</v>
      </c>
      <c r="X18" s="35">
        <f>Main!K13*Mask!M$19</f>
        <v>0</v>
      </c>
      <c r="Y18" s="35">
        <f>Main!L13*Mask!N$19</f>
        <v>0</v>
      </c>
      <c r="Z18" s="35">
        <f>Main!M13*Mask!O$19</f>
        <v>0</v>
      </c>
      <c r="AA18" s="35">
        <f>Main!N13*Mask!P$19</f>
        <v>0</v>
      </c>
      <c r="AB18" s="35">
        <f>Main!O13*Mask!Q$19</f>
        <v>0</v>
      </c>
      <c r="AC18" s="35">
        <f>Main!P13*Mask!R$19</f>
        <v>0</v>
      </c>
      <c r="AD18" s="35">
        <f>Main!Q13*Mask!S$19</f>
        <v>0</v>
      </c>
      <c r="AE18" s="35">
        <f>Main!R13*Mask!T$19</f>
        <v>0</v>
      </c>
      <c r="AF18" s="35">
        <f>Main!S13*Mask!U$19</f>
        <v>0</v>
      </c>
      <c r="AG18" s="35">
        <f>Main!T13*Mask!V$19</f>
        <v>0</v>
      </c>
      <c r="AH18" s="35">
        <f>Main!U13*Mask!W$19</f>
        <v>0</v>
      </c>
      <c r="AI18" s="35">
        <f>Main!V13*Mask!X$19</f>
        <v>0</v>
      </c>
      <c r="AJ18" s="35">
        <f>Main!W13*Mask!Y$19</f>
        <v>0</v>
      </c>
      <c r="AK18" s="35">
        <f>Main!X13*Mask!Z$19</f>
        <v>0</v>
      </c>
      <c r="AL18" s="35">
        <f>Main!Y13*Mask!AA$19</f>
        <v>0</v>
      </c>
      <c r="AM18" s="35">
        <f>Main!Z13*Mask!AB$19</f>
        <v>0</v>
      </c>
      <c r="AN18" s="35"/>
      <c r="AO18" s="35">
        <f>IF(OR($A$1&lt;=Main!AA$4,ISBLANK($N18)),0,Main!AA13)</f>
        <v>33.856115946326724</v>
      </c>
      <c r="AP18" s="35">
        <f>IF(OR($A$1&lt;=Main!AB$4,ISBLANK($N18)),0,Main!AB13)</f>
        <v>0</v>
      </c>
      <c r="AQ18" s="35">
        <f>IF(OR($A$1&lt;=Main!AC$4,ISBLANK($N18)),0,Main!AC13)</f>
        <v>0</v>
      </c>
      <c r="AR18" s="35">
        <f>IF(OR($A$1&lt;=Main!AD$4,ISBLANK($N18)),0,Main!AD13)</f>
        <v>0</v>
      </c>
      <c r="AS18" s="35">
        <f>IF(OR($A$1&lt;=Main!AE$4,ISBLANK($N18)),0,Main!AE13)</f>
        <v>61.878514011745885</v>
      </c>
      <c r="AT18" s="35">
        <f>IF(OR($A$1&lt;=Main!AF$4,ISBLANK($N18)),0,Main!AF13)</f>
        <v>0</v>
      </c>
      <c r="AU18" s="35">
        <f>IF(OR($A$1&lt;=Main!AG$4,ISBLANK($N18)),0,Main!AG13)</f>
        <v>70.5</v>
      </c>
      <c r="AV18" s="35">
        <f>IF(OR($A$1&lt;=Main!AH$4,ISBLANK($N18)),0,Main!AH13)</f>
        <v>0</v>
      </c>
      <c r="AW18" s="35">
        <f>IF(OR($A$1&lt;=Main!AI$4,ISBLANK($N18)),0,Main!AI13)</f>
        <v>105.88932272293914</v>
      </c>
      <c r="AX18" s="35">
        <f>IF(OR($A$1&lt;=Main!AJ$4,ISBLANK($N18)),0,Main!AJ13)</f>
        <v>0</v>
      </c>
      <c r="AY18" s="35">
        <f>IF(OR($A$1&lt;=Main!AK$4,ISBLANK($N18)),0,Main!AK13)</f>
        <v>0</v>
      </c>
      <c r="AZ18" s="35">
        <f>IF(OR($A$1&lt;=Main!AL$4,ISBLANK($N18)),0,Main!AL13)</f>
        <v>0</v>
      </c>
      <c r="BA18" s="35">
        <f>IF(OR($A$1&lt;=Main!AM$4,ISBLANK($N18)),0,Main!AM13)</f>
        <v>0</v>
      </c>
      <c r="BB18" s="35">
        <f>IF(OR($A$1&lt;=Main!AN$4,ISBLANK($N18)),0,Main!AN13)</f>
        <v>0</v>
      </c>
      <c r="BC18" s="35">
        <f>IF(OR($A$1&lt;=Main!AO$4,ISBLANK($N18)),0,Main!AO13)</f>
        <v>0</v>
      </c>
      <c r="BD18" s="35">
        <f>IF(OR($A$1&lt;=Main!AP$4,ISBLANK($N18)),0,Main!AP13)</f>
        <v>0</v>
      </c>
      <c r="BE18" s="35">
        <f>IF(OR($A$1&lt;=Main!AQ$4,ISBLANK($N18)),0,Main!AQ13)</f>
        <v>0</v>
      </c>
      <c r="BF18" s="35">
        <f>IF(OR($A$1&lt;=Main!AR$4,ISBLANK($N18)),0,Main!AR13)</f>
        <v>0</v>
      </c>
      <c r="BG18" s="35">
        <f>IF(OR($A$1&lt;=Main!AS$4,ISBLANK($N18)),0,Main!AS13)</f>
        <v>0</v>
      </c>
      <c r="BH18" s="35">
        <f>IF(OR($A$1&lt;=Main!AT$4,ISBLANK($N18)),0,Main!AT13)</f>
        <v>0</v>
      </c>
      <c r="BI18" s="35">
        <f>IF(OR($A$1&lt;=Main!AU$4,ISBLANK($N18)),0,Main!AU13)</f>
        <v>0</v>
      </c>
      <c r="BJ18" s="35">
        <f>IF(OR($A$1&lt;=Main!AV$4,ISBLANK($N18)),0,Main!AV13)</f>
        <v>0</v>
      </c>
    </row>
    <row r="19" spans="1:63">
      <c r="A19" s="37"/>
      <c r="B19" s="37"/>
      <c r="C19" s="37" t="str">
        <f>IF(ISBLANK($A19),"",VLOOKUP($K19,Main!BC$6:BD$150,2,0))</f>
        <v/>
      </c>
      <c r="D19" s="43">
        <f t="shared" si="3"/>
        <v>0</v>
      </c>
      <c r="F19" s="6">
        <f>VLOOKUP($E19,Mask!$A$2:$C$102,$M$8,0)</f>
        <v>0</v>
      </c>
      <c r="G19" s="44">
        <f t="shared" si="4"/>
        <v>0</v>
      </c>
      <c r="K19" s="6" t="str">
        <f t="shared" si="0"/>
        <v/>
      </c>
      <c r="L19" s="35">
        <f t="shared" si="1"/>
        <v>0</v>
      </c>
      <c r="M19" s="6">
        <v>0.9</v>
      </c>
      <c r="N19" s="35" t="str">
        <f>Main!$A14&amp;Main!$B14</f>
        <v>ДавыдоваАлина</v>
      </c>
      <c r="O19" s="145">
        <f t="shared" si="2"/>
        <v>210.51041652577391</v>
      </c>
      <c r="P19" s="150">
        <f t="shared" si="5"/>
        <v>9</v>
      </c>
      <c r="Q19" s="150">
        <f ca="1">IF(Main!$AY14&lt;&gt;"#",$P19-Main!$AY14,"#")</f>
        <v>0</v>
      </c>
      <c r="R19" s="35">
        <f>Main!E14*Mask!G$19</f>
        <v>0</v>
      </c>
      <c r="S19" s="35">
        <f>Main!F14*Mask!H$19</f>
        <v>0</v>
      </c>
      <c r="T19" s="35">
        <f>Main!G14*Mask!I$19</f>
        <v>0</v>
      </c>
      <c r="U19" s="35">
        <f>Main!H14*Mask!J$19</f>
        <v>0</v>
      </c>
      <c r="V19" s="35">
        <f>Main!I14*Mask!K$19</f>
        <v>0</v>
      </c>
      <c r="W19" s="35">
        <f>Main!J14*Mask!L$19</f>
        <v>0</v>
      </c>
      <c r="X19" s="35">
        <f>Main!K14*Mask!M$19</f>
        <v>0</v>
      </c>
      <c r="Y19" s="35">
        <f>Main!L14*Mask!N$19</f>
        <v>0</v>
      </c>
      <c r="Z19" s="35">
        <f>Main!M14*Mask!O$19</f>
        <v>0</v>
      </c>
      <c r="AA19" s="35">
        <f>Main!N14*Mask!P$19</f>
        <v>0</v>
      </c>
      <c r="AB19" s="35">
        <f>Main!O14*Mask!Q$19</f>
        <v>0</v>
      </c>
      <c r="AC19" s="35">
        <f>Main!P14*Mask!R$19</f>
        <v>0</v>
      </c>
      <c r="AD19" s="35">
        <f>Main!Q14*Mask!S$19</f>
        <v>0</v>
      </c>
      <c r="AE19" s="35">
        <f>Main!R14*Mask!T$19</f>
        <v>0</v>
      </c>
      <c r="AF19" s="35">
        <f>Main!S14*Mask!U$19</f>
        <v>0</v>
      </c>
      <c r="AG19" s="35">
        <f>Main!T14*Mask!V$19</f>
        <v>0</v>
      </c>
      <c r="AH19" s="35">
        <f>Main!U14*Mask!W$19</f>
        <v>0</v>
      </c>
      <c r="AI19" s="35">
        <f>Main!V14*Mask!X$19</f>
        <v>0</v>
      </c>
      <c r="AJ19" s="35">
        <f>Main!W14*Mask!Y$19</f>
        <v>0</v>
      </c>
      <c r="AK19" s="35">
        <f>Main!X14*Mask!Z$19</f>
        <v>0</v>
      </c>
      <c r="AL19" s="35">
        <f>Main!Y14*Mask!AA$19</f>
        <v>0</v>
      </c>
      <c r="AM19" s="35">
        <f>Main!Z14*Mask!AB$19</f>
        <v>0</v>
      </c>
      <c r="AN19" s="35"/>
      <c r="AO19" s="35">
        <f>IF(OR($A$1&lt;=Main!AA$4,ISBLANK($N19)),0,Main!AA14)</f>
        <v>0</v>
      </c>
      <c r="AP19" s="35">
        <f>IF(OR($A$1&lt;=Main!AB$4,ISBLANK($N19)),0,Main!AB14)</f>
        <v>0</v>
      </c>
      <c r="AQ19" s="35">
        <f>IF(OR($A$1&lt;=Main!AC$4,ISBLANK($N19)),0,Main!AC14)</f>
        <v>0</v>
      </c>
      <c r="AR19" s="35">
        <f>IF(OR($A$1&lt;=Main!AD$4,ISBLANK($N19)),0,Main!AD14)</f>
        <v>0</v>
      </c>
      <c r="AS19" s="35">
        <f>IF(OR($A$1&lt;=Main!AE$4,ISBLANK($N19)),0,Main!AE14)</f>
        <v>0</v>
      </c>
      <c r="AT19" s="35">
        <f>IF(OR($A$1&lt;=Main!AF$4,ISBLANK($N19)),0,Main!AF14)</f>
        <v>0</v>
      </c>
      <c r="AU19" s="35">
        <f>IF(OR($A$1&lt;=Main!AG$4,ISBLANK($N19)),0,Main!AG14)</f>
        <v>37.5</v>
      </c>
      <c r="AV19" s="35">
        <f>IF(OR($A$1&lt;=Main!AH$4,ISBLANK($N19)),0,Main!AH14)</f>
        <v>0</v>
      </c>
      <c r="AW19" s="35">
        <f>IF(OR($A$1&lt;=Main!AI$4,ISBLANK($N19)),0,Main!AI14)</f>
        <v>77.01041652577392</v>
      </c>
      <c r="AX19" s="35">
        <f>IF(OR($A$1&lt;=Main!AJ$4,ISBLANK($N19)),0,Main!AJ14)</f>
        <v>0</v>
      </c>
      <c r="AY19" s="35">
        <f>IF(OR($A$1&lt;=Main!AK$4,ISBLANK($N19)),0,Main!AK14)</f>
        <v>0</v>
      </c>
      <c r="AZ19" s="35">
        <f>IF(OR($A$1&lt;=Main!AL$4,ISBLANK($N19)),0,Main!AL14)</f>
        <v>0</v>
      </c>
      <c r="BA19" s="35">
        <f>IF(OR($A$1&lt;=Main!AM$4,ISBLANK($N19)),0,Main!AM14)</f>
        <v>0</v>
      </c>
      <c r="BB19" s="35">
        <f>IF(OR($A$1&lt;=Main!AN$4,ISBLANK($N19)),0,Main!AN14)</f>
        <v>96</v>
      </c>
      <c r="BC19" s="35">
        <f>IF(OR($A$1&lt;=Main!AO$4,ISBLANK($N19)),0,Main!AO14)</f>
        <v>0</v>
      </c>
      <c r="BD19" s="35">
        <f>IF(OR($A$1&lt;=Main!AP$4,ISBLANK($N19)),0,Main!AP14)</f>
        <v>0</v>
      </c>
      <c r="BE19" s="35">
        <f>IF(OR($A$1&lt;=Main!AQ$4,ISBLANK($N19)),0,Main!AQ14)</f>
        <v>0</v>
      </c>
      <c r="BF19" s="35">
        <f>IF(OR($A$1&lt;=Main!AR$4,ISBLANK($N19)),0,Main!AR14)</f>
        <v>0</v>
      </c>
      <c r="BG19" s="35">
        <f>IF(OR($A$1&lt;=Main!AS$4,ISBLANK($N19)),0,Main!AS14)</f>
        <v>0</v>
      </c>
      <c r="BH19" s="35">
        <f>IF(OR($A$1&lt;=Main!AT$4,ISBLANK($N19)),0,Main!AT14)</f>
        <v>0</v>
      </c>
      <c r="BI19" s="35">
        <f>IF(OR($A$1&lt;=Main!AU$4,ISBLANK($N19)),0,Main!AU14)</f>
        <v>0</v>
      </c>
      <c r="BJ19" s="35">
        <f>IF(OR($A$1&lt;=Main!AV$4,ISBLANK($N19)),0,Main!AV14)</f>
        <v>0</v>
      </c>
    </row>
    <row r="20" spans="1:63">
      <c r="A20" s="37"/>
      <c r="B20" s="37"/>
      <c r="C20" s="37" t="str">
        <f>IF(ISBLANK($A20),"",VLOOKUP($K20,Main!BC$6:BD$150,2,0))</f>
        <v/>
      </c>
      <c r="D20" s="43">
        <f t="shared" si="3"/>
        <v>0</v>
      </c>
      <c r="F20" s="6">
        <f>VLOOKUP($E20,Mask!$A$2:$C$102,$M$8,0)</f>
        <v>0</v>
      </c>
      <c r="G20" s="44">
        <f t="shared" si="4"/>
        <v>0</v>
      </c>
      <c r="K20" s="6" t="str">
        <f t="shared" si="0"/>
        <v/>
      </c>
      <c r="L20" s="35">
        <f t="shared" si="1"/>
        <v>0</v>
      </c>
      <c r="M20" s="6">
        <v>0.95</v>
      </c>
      <c r="N20" s="35" t="str">
        <f>Main!$A15&amp;Main!$B15</f>
        <v>ХарченкоАлла</v>
      </c>
      <c r="O20" s="145">
        <f t="shared" si="2"/>
        <v>201.48371044906091</v>
      </c>
      <c r="P20" s="150">
        <f t="shared" si="5"/>
        <v>10</v>
      </c>
      <c r="Q20" s="150">
        <f ca="1">IF(Main!$AY15&lt;&gt;"#",$P20-Main!$AY15,"#")</f>
        <v>0</v>
      </c>
      <c r="R20" s="35">
        <f>Main!E15*Mask!G$19</f>
        <v>0</v>
      </c>
      <c r="S20" s="35">
        <f>Main!F15*Mask!H$19</f>
        <v>0</v>
      </c>
      <c r="T20" s="35">
        <f>Main!G15*Mask!I$19</f>
        <v>0</v>
      </c>
      <c r="U20" s="35">
        <f>Main!H15*Mask!J$19</f>
        <v>0</v>
      </c>
      <c r="V20" s="35">
        <f>Main!I15*Mask!K$19</f>
        <v>0</v>
      </c>
      <c r="W20" s="35">
        <f>Main!J15*Mask!L$19</f>
        <v>0</v>
      </c>
      <c r="X20" s="35">
        <f>Main!K15*Mask!M$19</f>
        <v>0</v>
      </c>
      <c r="Y20" s="35">
        <f>Main!L15*Mask!N$19</f>
        <v>0</v>
      </c>
      <c r="Z20" s="35">
        <f>Main!M15*Mask!O$19</f>
        <v>0</v>
      </c>
      <c r="AA20" s="35">
        <f>Main!N15*Mask!P$19</f>
        <v>0</v>
      </c>
      <c r="AB20" s="35">
        <f>Main!O15*Mask!Q$19</f>
        <v>0</v>
      </c>
      <c r="AC20" s="35">
        <f>Main!P15*Mask!R$19</f>
        <v>0</v>
      </c>
      <c r="AD20" s="35">
        <f>Main!Q15*Mask!S$19</f>
        <v>0</v>
      </c>
      <c r="AE20" s="35">
        <f>Main!R15*Mask!T$19</f>
        <v>0</v>
      </c>
      <c r="AF20" s="35">
        <f>Main!S15*Mask!U$19</f>
        <v>0</v>
      </c>
      <c r="AG20" s="35">
        <f>Main!T15*Mask!V$19</f>
        <v>0</v>
      </c>
      <c r="AH20" s="35">
        <f>Main!U15*Mask!W$19</f>
        <v>0</v>
      </c>
      <c r="AI20" s="35">
        <f>Main!V15*Mask!X$19</f>
        <v>0</v>
      </c>
      <c r="AJ20" s="35">
        <f>Main!W15*Mask!Y$19</f>
        <v>0</v>
      </c>
      <c r="AK20" s="35">
        <f>Main!X15*Mask!Z$19</f>
        <v>0</v>
      </c>
      <c r="AL20" s="35">
        <f>Main!Y15*Mask!AA$19</f>
        <v>0</v>
      </c>
      <c r="AM20" s="35">
        <f>Main!Z15*Mask!AB$19</f>
        <v>0</v>
      </c>
      <c r="AN20" s="35"/>
      <c r="AO20" s="35">
        <f>IF(OR($A$1&lt;=Main!AA$4,ISBLANK($N20)),0,Main!AA15)</f>
        <v>48.365879923323888</v>
      </c>
      <c r="AP20" s="35">
        <f>IF(OR($A$1&lt;=Main!AB$4,ISBLANK($N20)),0,Main!AB15)</f>
        <v>87.658976478829203</v>
      </c>
      <c r="AQ20" s="35">
        <f>IF(OR($A$1&lt;=Main!AC$4,ISBLANK($N20)),0,Main!AC15)</f>
        <v>0</v>
      </c>
      <c r="AR20" s="35">
        <f>IF(OR($A$1&lt;=Main!AD$4,ISBLANK($N20)),0,Main!AD15)</f>
        <v>0</v>
      </c>
      <c r="AS20" s="35">
        <f>IF(OR($A$1&lt;=Main!AE$4,ISBLANK($N20)),0,Main!AE15)</f>
        <v>0</v>
      </c>
      <c r="AT20" s="35">
        <f>IF(OR($A$1&lt;=Main!AF$4,ISBLANK($N20)),0,Main!AF15)</f>
        <v>0</v>
      </c>
      <c r="AU20" s="35">
        <f>IF(OR($A$1&lt;=Main!AG$4,ISBLANK($N20)),0,Main!AG15)</f>
        <v>43.5</v>
      </c>
      <c r="AV20" s="35">
        <f>IF(OR($A$1&lt;=Main!AH$4,ISBLANK($N20)),0,Main!AH15)</f>
        <v>0</v>
      </c>
      <c r="AW20" s="35">
        <f>IF(OR($A$1&lt;=Main!AI$4,ISBLANK($N20)),0,Main!AI15)</f>
        <v>65.458854046907831</v>
      </c>
      <c r="AX20" s="35">
        <f>IF(OR($A$1&lt;=Main!AJ$4,ISBLANK($N20)),0,Main!AJ15)</f>
        <v>0</v>
      </c>
      <c r="AY20" s="35">
        <f>IF(OR($A$1&lt;=Main!AK$4,ISBLANK($N20)),0,Main!AK15)</f>
        <v>0</v>
      </c>
      <c r="AZ20" s="35">
        <f>IF(OR($A$1&lt;=Main!AL$4,ISBLANK($N20)),0,Main!AL15)</f>
        <v>0</v>
      </c>
      <c r="BA20" s="35">
        <f>IF(OR($A$1&lt;=Main!AM$4,ISBLANK($N20)),0,Main!AM15)</f>
        <v>0</v>
      </c>
      <c r="BB20" s="35">
        <f>IF(OR($A$1&lt;=Main!AN$4,ISBLANK($N20)),0,Main!AN15)</f>
        <v>0</v>
      </c>
      <c r="BC20" s="35">
        <f>IF(OR($A$1&lt;=Main!AO$4,ISBLANK($N20)),0,Main!AO15)</f>
        <v>0</v>
      </c>
      <c r="BD20" s="35">
        <f>IF(OR($A$1&lt;=Main!AP$4,ISBLANK($N20)),0,Main!AP15)</f>
        <v>0</v>
      </c>
      <c r="BE20" s="35">
        <f>IF(OR($A$1&lt;=Main!AQ$4,ISBLANK($N20)),0,Main!AQ15)</f>
        <v>0</v>
      </c>
      <c r="BF20" s="35">
        <f>IF(OR($A$1&lt;=Main!AR$4,ISBLANK($N20)),0,Main!AR15)</f>
        <v>0</v>
      </c>
      <c r="BG20" s="35">
        <f>IF(OR($A$1&lt;=Main!AS$4,ISBLANK($N20)),0,Main!AS15)</f>
        <v>0</v>
      </c>
      <c r="BH20" s="35">
        <f>IF(OR($A$1&lt;=Main!AT$4,ISBLANK($N20)),0,Main!AT15)</f>
        <v>0</v>
      </c>
      <c r="BI20" s="35">
        <f>IF(OR($A$1&lt;=Main!AU$4,ISBLANK($N20)),0,Main!AU15)</f>
        <v>0</v>
      </c>
      <c r="BJ20" s="35">
        <f>IF(OR($A$1&lt;=Main!AV$4,ISBLANK($N20)),0,Main!AV15)</f>
        <v>0</v>
      </c>
    </row>
    <row r="21" spans="1:63">
      <c r="A21" s="37"/>
      <c r="B21" s="37"/>
      <c r="C21" s="37" t="str">
        <f>IF(ISBLANK($A21),"",VLOOKUP($K21,Main!BC$6:BD$150,2,0))</f>
        <v/>
      </c>
      <c r="D21" s="43">
        <f t="shared" si="3"/>
        <v>0</v>
      </c>
      <c r="F21" s="6">
        <f>VLOOKUP($E21,Mask!$A$2:$C$102,$M$8,0)</f>
        <v>0</v>
      </c>
      <c r="G21" s="44">
        <f t="shared" si="4"/>
        <v>0</v>
      </c>
      <c r="K21" s="6" t="str">
        <f t="shared" si="0"/>
        <v/>
      </c>
      <c r="L21" s="35">
        <f t="shared" si="1"/>
        <v>0</v>
      </c>
      <c r="M21" s="6">
        <v>1</v>
      </c>
      <c r="N21" s="35" t="str">
        <f>Main!$A16&amp;Main!$B16</f>
        <v>БударинаМария</v>
      </c>
      <c r="O21" s="145">
        <f t="shared" si="2"/>
        <v>156.71809007512198</v>
      </c>
      <c r="P21" s="150">
        <f t="shared" si="5"/>
        <v>11</v>
      </c>
      <c r="Q21" s="150">
        <f ca="1">IF(Main!$AY16&lt;&gt;"#",$P21-Main!$AY16,"#")</f>
        <v>0</v>
      </c>
      <c r="R21" s="35">
        <f>Main!E16*Mask!G$19</f>
        <v>0</v>
      </c>
      <c r="S21" s="35">
        <f>Main!F16*Mask!H$19</f>
        <v>0</v>
      </c>
      <c r="T21" s="35">
        <f>Main!G16*Mask!I$19</f>
        <v>0</v>
      </c>
      <c r="U21" s="35">
        <f>Main!H16*Mask!J$19</f>
        <v>0</v>
      </c>
      <c r="V21" s="35">
        <f>Main!I16*Mask!K$19</f>
        <v>0</v>
      </c>
      <c r="W21" s="35">
        <f>Main!J16*Mask!L$19</f>
        <v>0</v>
      </c>
      <c r="X21" s="35">
        <f>Main!K16*Mask!M$19</f>
        <v>0</v>
      </c>
      <c r="Y21" s="35">
        <f>Main!L16*Mask!N$19</f>
        <v>0</v>
      </c>
      <c r="Z21" s="35">
        <f>Main!M16*Mask!O$19</f>
        <v>0</v>
      </c>
      <c r="AA21" s="35">
        <f>Main!N16*Mask!P$19</f>
        <v>0</v>
      </c>
      <c r="AB21" s="35">
        <f>Main!O16*Mask!Q$19</f>
        <v>0</v>
      </c>
      <c r="AC21" s="35">
        <f>Main!P16*Mask!R$19</f>
        <v>0</v>
      </c>
      <c r="AD21" s="35">
        <f>Main!Q16*Mask!S$19</f>
        <v>0</v>
      </c>
      <c r="AE21" s="35">
        <f>Main!R16*Mask!T$19</f>
        <v>0</v>
      </c>
      <c r="AF21" s="35">
        <f>Main!S16*Mask!U$19</f>
        <v>0</v>
      </c>
      <c r="AG21" s="35">
        <f>Main!T16*Mask!V$19</f>
        <v>0</v>
      </c>
      <c r="AH21" s="35">
        <f>Main!U16*Mask!W$19</f>
        <v>0</v>
      </c>
      <c r="AI21" s="35">
        <f>Main!V16*Mask!X$19</f>
        <v>0</v>
      </c>
      <c r="AJ21" s="35">
        <f>Main!W16*Mask!Y$19</f>
        <v>0</v>
      </c>
      <c r="AK21" s="35">
        <f>Main!X16*Mask!Z$19</f>
        <v>0</v>
      </c>
      <c r="AL21" s="35">
        <f>Main!Y16*Mask!AA$19</f>
        <v>0</v>
      </c>
      <c r="AM21" s="35">
        <f>Main!Z16*Mask!AB$19</f>
        <v>0</v>
      </c>
      <c r="AN21" s="35"/>
      <c r="AO21" s="35">
        <f>IF(OR($A$1&lt;=Main!AA$4,ISBLANK($N21)),0,Main!AA16)</f>
        <v>0</v>
      </c>
      <c r="AP21" s="35">
        <f>IF(OR($A$1&lt;=Main!AB$4,ISBLANK($N21)),0,Main!AB16)</f>
        <v>64.374560851640197</v>
      </c>
      <c r="AQ21" s="35">
        <f>IF(OR($A$1&lt;=Main!AC$4,ISBLANK($N21)),0,Main!AC16)</f>
        <v>0</v>
      </c>
      <c r="AR21" s="35">
        <f>IF(OR($A$1&lt;=Main!AD$4,ISBLANK($N21)),0,Main!AD16)</f>
        <v>0</v>
      </c>
      <c r="AS21" s="35">
        <f>IF(OR($A$1&lt;=Main!AE$4,ISBLANK($N21)),0,Main!AE16)</f>
        <v>0</v>
      </c>
      <c r="AT21" s="35">
        <f>IF(OR($A$1&lt;=Main!AF$4,ISBLANK($N21)),0,Main!AF16)</f>
        <v>65.389883439460917</v>
      </c>
      <c r="AU21" s="35">
        <f>IF(OR($A$1&lt;=Main!AG$4,ISBLANK($N21)),0,Main!AG16)</f>
        <v>0</v>
      </c>
      <c r="AV21" s="35">
        <f>IF(OR($A$1&lt;=Main!AH$4,ISBLANK($N21)),0,Main!AH16)</f>
        <v>0</v>
      </c>
      <c r="AW21" s="35">
        <f>IF(OR($A$1&lt;=Main!AI$4,ISBLANK($N21)),0,Main!AI16)</f>
        <v>26.953645784020875</v>
      </c>
      <c r="AX21" s="35">
        <f>IF(OR($A$1&lt;=Main!AJ$4,ISBLANK($N21)),0,Main!AJ16)</f>
        <v>0</v>
      </c>
      <c r="AY21" s="35">
        <f>IF(OR($A$1&lt;=Main!AK$4,ISBLANK($N21)),0,Main!AK16)</f>
        <v>0</v>
      </c>
      <c r="AZ21" s="35">
        <f>IF(OR($A$1&lt;=Main!AL$4,ISBLANK($N21)),0,Main!AL16)</f>
        <v>0</v>
      </c>
      <c r="BA21" s="35">
        <f>IF(OR($A$1&lt;=Main!AM$4,ISBLANK($N21)),0,Main!AM16)</f>
        <v>0</v>
      </c>
      <c r="BB21" s="35">
        <f>IF(OR($A$1&lt;=Main!AN$4,ISBLANK($N21)),0,Main!AN16)</f>
        <v>0</v>
      </c>
      <c r="BC21" s="35">
        <f>IF(OR($A$1&lt;=Main!AO$4,ISBLANK($N21)),0,Main!AO16)</f>
        <v>0</v>
      </c>
      <c r="BD21" s="35">
        <f>IF(OR($A$1&lt;=Main!AP$4,ISBLANK($N21)),0,Main!AP16)</f>
        <v>0</v>
      </c>
      <c r="BE21" s="35">
        <f>IF(OR($A$1&lt;=Main!AQ$4,ISBLANK($N21)),0,Main!AQ16)</f>
        <v>0</v>
      </c>
      <c r="BF21" s="35">
        <f>IF(OR($A$1&lt;=Main!AR$4,ISBLANK($N21)),0,Main!AR16)</f>
        <v>0</v>
      </c>
      <c r="BG21" s="35">
        <f>IF(OR($A$1&lt;=Main!AS$4,ISBLANK($N21)),0,Main!AS16)</f>
        <v>0</v>
      </c>
      <c r="BH21" s="35">
        <f>IF(OR($A$1&lt;=Main!AT$4,ISBLANK($N21)),0,Main!AT16)</f>
        <v>0</v>
      </c>
      <c r="BI21" s="35">
        <f>IF(OR($A$1&lt;=Main!AU$4,ISBLANK($N21)),0,Main!AU16)</f>
        <v>0</v>
      </c>
      <c r="BJ21" s="35">
        <f>IF(OR($A$1&lt;=Main!AV$4,ISBLANK($N21)),0,Main!AV16)</f>
        <v>0</v>
      </c>
    </row>
    <row r="22" spans="1:63">
      <c r="A22" s="37"/>
      <c r="B22" s="37"/>
      <c r="C22" s="37" t="str">
        <f>IF(ISBLANK($A22),"",VLOOKUP($K22,Main!BC$6:BD$150,2,0))</f>
        <v/>
      </c>
      <c r="D22" s="43">
        <f t="shared" si="3"/>
        <v>0</v>
      </c>
      <c r="F22" s="6">
        <f>VLOOKUP($E22,Mask!$A$2:$C$102,$M$8,0)</f>
        <v>0</v>
      </c>
      <c r="G22" s="44">
        <f t="shared" si="4"/>
        <v>0</v>
      </c>
      <c r="K22" s="6" t="str">
        <f t="shared" si="0"/>
        <v/>
      </c>
      <c r="L22" s="35">
        <f t="shared" si="1"/>
        <v>0</v>
      </c>
      <c r="M22" s="6">
        <v>1</v>
      </c>
      <c r="N22" s="35" t="str">
        <f>Main!$A17&amp;Main!$B17</f>
        <v>КостиковаТатьяна</v>
      </c>
      <c r="O22" s="145">
        <f t="shared" si="2"/>
        <v>131.88534561589248</v>
      </c>
      <c r="P22" s="150">
        <f t="shared" si="5"/>
        <v>12</v>
      </c>
      <c r="Q22" s="150">
        <f ca="1">IF(Main!$AY17&lt;&gt;"#",$P22-Main!$AY17,"#")</f>
        <v>0</v>
      </c>
      <c r="R22" s="35">
        <f>Main!E17*Mask!G$19</f>
        <v>0</v>
      </c>
      <c r="S22" s="35">
        <f>Main!F17*Mask!H$19</f>
        <v>0</v>
      </c>
      <c r="T22" s="35">
        <f>Main!G17*Mask!I$19</f>
        <v>0</v>
      </c>
      <c r="U22" s="35">
        <f>Main!H17*Mask!J$19</f>
        <v>0</v>
      </c>
      <c r="V22" s="35">
        <f>Main!I17*Mask!K$19</f>
        <v>0</v>
      </c>
      <c r="W22" s="35">
        <f>Main!J17*Mask!L$19</f>
        <v>0</v>
      </c>
      <c r="X22" s="35">
        <f>Main!K17*Mask!M$19</f>
        <v>0</v>
      </c>
      <c r="Y22" s="35">
        <f>Main!L17*Mask!N$19</f>
        <v>0</v>
      </c>
      <c r="Z22" s="35">
        <f>Main!M17*Mask!O$19</f>
        <v>0</v>
      </c>
      <c r="AA22" s="35">
        <f>Main!N17*Mask!P$19</f>
        <v>0</v>
      </c>
      <c r="AB22" s="35">
        <f>Main!O17*Mask!Q$19</f>
        <v>0</v>
      </c>
      <c r="AC22" s="35">
        <f>Main!P17*Mask!R$19</f>
        <v>0</v>
      </c>
      <c r="AD22" s="35">
        <f>Main!Q17*Mask!S$19</f>
        <v>0</v>
      </c>
      <c r="AE22" s="35">
        <f>Main!R17*Mask!T$19</f>
        <v>0</v>
      </c>
      <c r="AF22" s="35">
        <f>Main!S17*Mask!U$19</f>
        <v>0</v>
      </c>
      <c r="AG22" s="35">
        <f>Main!T17*Mask!V$19</f>
        <v>0</v>
      </c>
      <c r="AH22" s="35">
        <f>Main!U17*Mask!W$19</f>
        <v>0</v>
      </c>
      <c r="AI22" s="35">
        <f>Main!V17*Mask!X$19</f>
        <v>0</v>
      </c>
      <c r="AJ22" s="35">
        <f>Main!W17*Mask!Y$19</f>
        <v>0</v>
      </c>
      <c r="AK22" s="35">
        <f>Main!X17*Mask!Z$19</f>
        <v>0</v>
      </c>
      <c r="AL22" s="35">
        <f>Main!Y17*Mask!AA$19</f>
        <v>0</v>
      </c>
      <c r="AM22" s="35">
        <f>Main!Z17*Mask!AB$19</f>
        <v>0</v>
      </c>
      <c r="AN22" s="35"/>
      <c r="AO22" s="35">
        <f>IF(OR($A$1&lt;=Main!AA$4,ISBLANK($N22)),0,Main!AA17)</f>
        <v>0</v>
      </c>
      <c r="AP22" s="35">
        <f>IF(OR($A$1&lt;=Main!AB$4,ISBLANK($N22)),0,Main!AB17)</f>
        <v>75.331932911493837</v>
      </c>
      <c r="AQ22" s="35">
        <f>IF(OR($A$1&lt;=Main!AC$4,ISBLANK($N22)),0,Main!AC17)</f>
        <v>0</v>
      </c>
      <c r="AR22" s="35">
        <f>IF(OR($A$1&lt;=Main!AD$4,ISBLANK($N22)),0,Main!AD17)</f>
        <v>0</v>
      </c>
      <c r="AS22" s="35">
        <f>IF(OR($A$1&lt;=Main!AE$4,ISBLANK($N22)),0,Main!AE17)</f>
        <v>0</v>
      </c>
      <c r="AT22" s="35">
        <f>IF(OR($A$1&lt;=Main!AF$4,ISBLANK($N22)),0,Main!AF17)</f>
        <v>56.553412704398632</v>
      </c>
      <c r="AU22" s="35">
        <f>IF(OR($A$1&lt;=Main!AG$4,ISBLANK($N22)),0,Main!AG17)</f>
        <v>0</v>
      </c>
      <c r="AV22" s="35">
        <f>IF(OR($A$1&lt;=Main!AH$4,ISBLANK($N22)),0,Main!AH17)</f>
        <v>0</v>
      </c>
      <c r="AW22" s="35">
        <f>IF(OR($A$1&lt;=Main!AI$4,ISBLANK($N22)),0,Main!AI17)</f>
        <v>0</v>
      </c>
      <c r="AX22" s="35">
        <f>IF(OR($A$1&lt;=Main!AJ$4,ISBLANK($N22)),0,Main!AJ17)</f>
        <v>0</v>
      </c>
      <c r="AY22" s="35">
        <f>IF(OR($A$1&lt;=Main!AK$4,ISBLANK($N22)),0,Main!AK17)</f>
        <v>0</v>
      </c>
      <c r="AZ22" s="35">
        <f>IF(OR($A$1&lt;=Main!AL$4,ISBLANK($N22)),0,Main!AL17)</f>
        <v>0</v>
      </c>
      <c r="BA22" s="35">
        <f>IF(OR($A$1&lt;=Main!AM$4,ISBLANK($N22)),0,Main!AM17)</f>
        <v>0</v>
      </c>
      <c r="BB22" s="35">
        <f>IF(OR($A$1&lt;=Main!AN$4,ISBLANK($N22)),0,Main!AN17)</f>
        <v>0</v>
      </c>
      <c r="BC22" s="35">
        <f>IF(OR($A$1&lt;=Main!AO$4,ISBLANK($N22)),0,Main!AO17)</f>
        <v>0</v>
      </c>
      <c r="BD22" s="35">
        <f>IF(OR($A$1&lt;=Main!AP$4,ISBLANK($N22)),0,Main!AP17)</f>
        <v>0</v>
      </c>
      <c r="BE22" s="35">
        <f>IF(OR($A$1&lt;=Main!AQ$4,ISBLANK($N22)),0,Main!AQ17)</f>
        <v>0</v>
      </c>
      <c r="BF22" s="35">
        <f>IF(OR($A$1&lt;=Main!AR$4,ISBLANK($N22)),0,Main!AR17)</f>
        <v>0</v>
      </c>
      <c r="BG22" s="35">
        <f>IF(OR($A$1&lt;=Main!AS$4,ISBLANK($N22)),0,Main!AS17)</f>
        <v>0</v>
      </c>
      <c r="BH22" s="35">
        <f>IF(OR($A$1&lt;=Main!AT$4,ISBLANK($N22)),0,Main!AT17)</f>
        <v>0</v>
      </c>
      <c r="BI22" s="35">
        <f>IF(OR($A$1&lt;=Main!AU$4,ISBLANK($N22)),0,Main!AU17)</f>
        <v>0</v>
      </c>
      <c r="BJ22" s="35">
        <f>IF(OR($A$1&lt;=Main!AV$4,ISBLANK($N22)),0,Main!AV17)</f>
        <v>0</v>
      </c>
    </row>
    <row r="23" spans="1:63">
      <c r="A23" s="37"/>
      <c r="B23" s="37"/>
      <c r="C23" s="37" t="str">
        <f>IF(ISBLANK($A23),"",VLOOKUP($K23,Main!BC$6:BD$150,2,0))</f>
        <v/>
      </c>
      <c r="D23" s="43">
        <f t="shared" si="3"/>
        <v>0</v>
      </c>
      <c r="F23" s="6">
        <f>VLOOKUP($E23,Mask!$A$2:$C$102,$M$8,0)</f>
        <v>0</v>
      </c>
      <c r="G23" s="44">
        <f t="shared" si="4"/>
        <v>0</v>
      </c>
      <c r="K23" s="6" t="str">
        <f t="shared" si="0"/>
        <v/>
      </c>
      <c r="L23" s="35">
        <f t="shared" si="1"/>
        <v>0</v>
      </c>
      <c r="M23" s="6">
        <v>1</v>
      </c>
      <c r="N23" s="35" t="str">
        <f>Main!$A18&amp;Main!$B18</f>
        <v>ШурыгинаМария</v>
      </c>
      <c r="O23" s="145">
        <f t="shared" si="2"/>
        <v>45.664038478188509</v>
      </c>
      <c r="P23" s="150">
        <f t="shared" si="5"/>
        <v>28</v>
      </c>
      <c r="Q23" s="150">
        <f ca="1">IF(Main!$AY18&lt;&gt;"#",$P23-Main!$AY18,"#")</f>
        <v>15</v>
      </c>
      <c r="R23" s="35">
        <f>Main!E18*Mask!G$19</f>
        <v>0</v>
      </c>
      <c r="S23" s="35">
        <f>Main!F18*Mask!H$19</f>
        <v>0</v>
      </c>
      <c r="T23" s="35">
        <f>Main!G18*Mask!I$19</f>
        <v>0</v>
      </c>
      <c r="U23" s="35">
        <f>Main!H18*Mask!J$19</f>
        <v>0</v>
      </c>
      <c r="V23" s="35">
        <f>Main!I18*Mask!K$19</f>
        <v>0</v>
      </c>
      <c r="W23" s="35">
        <f>Main!J18*Mask!L$19</f>
        <v>0</v>
      </c>
      <c r="X23" s="35">
        <f>Main!K18*Mask!M$19</f>
        <v>0</v>
      </c>
      <c r="Y23" s="35">
        <f>Main!L18*Mask!N$19</f>
        <v>0</v>
      </c>
      <c r="Z23" s="35">
        <f>Main!M18*Mask!O$19</f>
        <v>0</v>
      </c>
      <c r="AA23" s="35">
        <f>Main!N18*Mask!P$19</f>
        <v>0</v>
      </c>
      <c r="AB23" s="35">
        <f>Main!O18*Mask!Q$19</f>
        <v>0</v>
      </c>
      <c r="AC23" s="35">
        <f>Main!P18*Mask!R$19</f>
        <v>0</v>
      </c>
      <c r="AD23" s="35">
        <f>Main!Q18*Mask!S$19</f>
        <v>0</v>
      </c>
      <c r="AE23" s="35">
        <f>Main!R18*Mask!T$19</f>
        <v>0</v>
      </c>
      <c r="AF23" s="35">
        <f>Main!S18*Mask!U$19</f>
        <v>0</v>
      </c>
      <c r="AG23" s="35">
        <f>Main!T18*Mask!V$19</f>
        <v>0</v>
      </c>
      <c r="AH23" s="35">
        <f>Main!U18*Mask!W$19</f>
        <v>0</v>
      </c>
      <c r="AI23" s="35">
        <f>Main!V18*Mask!X$19</f>
        <v>0</v>
      </c>
      <c r="AJ23" s="35">
        <f>Main!W18*Mask!Y$19</f>
        <v>0</v>
      </c>
      <c r="AK23" s="35">
        <f>Main!X18*Mask!Z$19</f>
        <v>0</v>
      </c>
      <c r="AL23" s="35">
        <f>Main!Y18*Mask!AA$19</f>
        <v>0</v>
      </c>
      <c r="AM23" s="35">
        <f>Main!Z18*Mask!AB$19</f>
        <v>0</v>
      </c>
      <c r="AN23" s="35"/>
      <c r="AO23" s="35">
        <f>IF(OR($A$1&lt;=Main!AA$4,ISBLANK($N23)),0,Main!AA18)</f>
        <v>5.625</v>
      </c>
      <c r="AP23" s="35">
        <f>IF(OR($A$1&lt;=Main!AB$4,ISBLANK($N23)),0,Main!AB18)</f>
        <v>0</v>
      </c>
      <c r="AQ23" s="35">
        <f>IF(OR($A$1&lt;=Main!AC$4,ISBLANK($N23)),0,Main!AC18)</f>
        <v>0</v>
      </c>
      <c r="AR23" s="35">
        <f>IF(OR($A$1&lt;=Main!AD$4,ISBLANK($N23)),0,Main!AD18)</f>
        <v>0</v>
      </c>
      <c r="AS23" s="35">
        <f>IF(OR($A$1&lt;=Main!AE$4,ISBLANK($N23)),0,Main!AE18)</f>
        <v>40.039038478188509</v>
      </c>
      <c r="AT23" s="35">
        <f>IF(OR($A$1&lt;=Main!AF$4,ISBLANK($N23)),0,Main!AF18)</f>
        <v>0</v>
      </c>
      <c r="AU23" s="35">
        <f>IF(OR($A$1&lt;=Main!AG$4,ISBLANK($N23)),0,Main!AG18)</f>
        <v>0</v>
      </c>
      <c r="AV23" s="35">
        <f>IF(OR($A$1&lt;=Main!AH$4,ISBLANK($N23)),0,Main!AH18)</f>
        <v>0</v>
      </c>
      <c r="AW23" s="35">
        <f>IF(OR($A$1&lt;=Main!AI$4,ISBLANK($N23)),0,Main!AI18)</f>
        <v>0</v>
      </c>
      <c r="AX23" s="35">
        <f>IF(OR($A$1&lt;=Main!AJ$4,ISBLANK($N23)),0,Main!AJ18)</f>
        <v>0</v>
      </c>
      <c r="AY23" s="35">
        <f>IF(OR($A$1&lt;=Main!AK$4,ISBLANK($N23)),0,Main!AK18)</f>
        <v>0</v>
      </c>
      <c r="AZ23" s="35">
        <f>IF(OR($A$1&lt;=Main!AL$4,ISBLANK($N23)),0,Main!AL18)</f>
        <v>0</v>
      </c>
      <c r="BA23" s="35">
        <f>IF(OR($A$1&lt;=Main!AM$4,ISBLANK($N23)),0,Main!AM18)</f>
        <v>0</v>
      </c>
      <c r="BB23" s="35">
        <f>IF(OR($A$1&lt;=Main!AN$4,ISBLANK($N23)),0,Main!AN18)</f>
        <v>0</v>
      </c>
      <c r="BC23" s="35">
        <f>IF(OR($A$1&lt;=Main!AO$4,ISBLANK($N23)),0,Main!AO18)</f>
        <v>0</v>
      </c>
      <c r="BD23" s="35">
        <f>IF(OR($A$1&lt;=Main!AP$4,ISBLANK($N23)),0,Main!AP18)</f>
        <v>0</v>
      </c>
      <c r="BE23" s="35">
        <f>IF(OR($A$1&lt;=Main!AQ$4,ISBLANK($N23)),0,Main!AQ18)</f>
        <v>0</v>
      </c>
      <c r="BF23" s="35">
        <f>IF(OR($A$1&lt;=Main!AR$4,ISBLANK($N23)),0,Main!AR18)</f>
        <v>0</v>
      </c>
      <c r="BG23" s="35">
        <f>IF(OR($A$1&lt;=Main!AS$4,ISBLANK($N23)),0,Main!AS18)</f>
        <v>0</v>
      </c>
      <c r="BH23" s="35">
        <f>IF(OR($A$1&lt;=Main!AT$4,ISBLANK($N23)),0,Main!AT18)</f>
        <v>0</v>
      </c>
      <c r="BI23" s="35">
        <f>IF(OR($A$1&lt;=Main!AU$4,ISBLANK($N23)),0,Main!AU18)</f>
        <v>0</v>
      </c>
      <c r="BJ23" s="35">
        <f>IF(OR($A$1&lt;=Main!AV$4,ISBLANK($N23)),0,Main!AV18)</f>
        <v>0</v>
      </c>
    </row>
    <row r="24" spans="1:63">
      <c r="A24" s="37"/>
      <c r="B24" s="37"/>
      <c r="C24" s="37" t="str">
        <f>IF(ISBLANK($A24),"",VLOOKUP($K24,Main!BC$6:BD$150,2,0))</f>
        <v/>
      </c>
      <c r="D24" s="43">
        <f t="shared" si="3"/>
        <v>0</v>
      </c>
      <c r="F24" s="6">
        <f>VLOOKUP($E24,Mask!$A$2:$C$102,$M$8,0)</f>
        <v>0</v>
      </c>
      <c r="G24" s="44">
        <f t="shared" si="4"/>
        <v>0</v>
      </c>
      <c r="K24" s="6" t="str">
        <f t="shared" si="0"/>
        <v/>
      </c>
      <c r="L24" s="35">
        <f t="shared" si="1"/>
        <v>0</v>
      </c>
      <c r="M24" s="6">
        <v>1</v>
      </c>
      <c r="N24" s="35" t="str">
        <f>Main!$A19&amp;Main!$B19</f>
        <v>КабероваИндира</v>
      </c>
      <c r="O24" s="145">
        <f t="shared" si="2"/>
        <v>113.30416661030957</v>
      </c>
      <c r="P24" s="150">
        <f t="shared" si="5"/>
        <v>13</v>
      </c>
      <c r="Q24" s="150">
        <f ca="1">IF(Main!$AY19&lt;&gt;"#",$P24-Main!$AY19,"#")</f>
        <v>-1</v>
      </c>
      <c r="R24" s="35">
        <f>Main!E19*Mask!G$19</f>
        <v>0</v>
      </c>
      <c r="S24" s="35">
        <f>Main!F19*Mask!H$19</f>
        <v>0</v>
      </c>
      <c r="T24" s="35">
        <f>Main!G19*Mask!I$19</f>
        <v>0</v>
      </c>
      <c r="U24" s="35">
        <f>Main!H19*Mask!J$19</f>
        <v>0</v>
      </c>
      <c r="V24" s="35">
        <f>Main!I19*Mask!K$19</f>
        <v>0</v>
      </c>
      <c r="W24" s="35">
        <f>Main!J19*Mask!L$19</f>
        <v>0</v>
      </c>
      <c r="X24" s="35">
        <f>Main!K19*Mask!M$19</f>
        <v>0</v>
      </c>
      <c r="Y24" s="35">
        <f>Main!L19*Mask!N$19</f>
        <v>0</v>
      </c>
      <c r="Z24" s="35">
        <f>Main!M19*Mask!O$19</f>
        <v>0</v>
      </c>
      <c r="AA24" s="35">
        <f>Main!N19*Mask!P$19</f>
        <v>0</v>
      </c>
      <c r="AB24" s="35">
        <f>Main!O19*Mask!Q$19</f>
        <v>0</v>
      </c>
      <c r="AC24" s="35">
        <f>Main!P19*Mask!R$19</f>
        <v>0</v>
      </c>
      <c r="AD24" s="35">
        <f>Main!Q19*Mask!S$19</f>
        <v>0</v>
      </c>
      <c r="AE24" s="35">
        <f>Main!R19*Mask!T$19</f>
        <v>0</v>
      </c>
      <c r="AF24" s="35">
        <f>Main!S19*Mask!U$19</f>
        <v>0</v>
      </c>
      <c r="AG24" s="35">
        <f>Main!T19*Mask!V$19</f>
        <v>0</v>
      </c>
      <c r="AH24" s="35">
        <f>Main!U19*Mask!W$19</f>
        <v>0</v>
      </c>
      <c r="AI24" s="35">
        <f>Main!V19*Mask!X$19</f>
        <v>0</v>
      </c>
      <c r="AJ24" s="35">
        <f>Main!W19*Mask!Y$19</f>
        <v>0</v>
      </c>
      <c r="AK24" s="35">
        <f>Main!X19*Mask!Z$19</f>
        <v>0</v>
      </c>
      <c r="AL24" s="35">
        <f>Main!Y19*Mask!AA$19</f>
        <v>0</v>
      </c>
      <c r="AM24" s="35">
        <f>Main!Z19*Mask!AB$19</f>
        <v>0</v>
      </c>
      <c r="AN24" s="35"/>
      <c r="AO24" s="35">
        <f>IF(OR($A$1&lt;=Main!AA$4,ISBLANK($N24)),0,Main!AA19)</f>
        <v>0</v>
      </c>
      <c r="AP24" s="35">
        <f>IF(OR($A$1&lt;=Main!AB$4,ISBLANK($N24)),0,Main!AB19)</f>
        <v>0</v>
      </c>
      <c r="AQ24" s="35">
        <f>IF(OR($A$1&lt;=Main!AC$4,ISBLANK($N24)),0,Main!AC19)</f>
        <v>0</v>
      </c>
      <c r="AR24" s="35">
        <f>IF(OR($A$1&lt;=Main!AD$4,ISBLANK($N24)),0,Main!AD19)</f>
        <v>0</v>
      </c>
      <c r="AS24" s="35">
        <f>IF(OR($A$1&lt;=Main!AE$4,ISBLANK($N24)),0,Main!AE19)</f>
        <v>0</v>
      </c>
      <c r="AT24" s="35">
        <f>IF(OR($A$1&lt;=Main!AF$4,ISBLANK($N24)),0,Main!AF19)</f>
        <v>0</v>
      </c>
      <c r="AU24" s="35">
        <f>IF(OR($A$1&lt;=Main!AG$4,ISBLANK($N24)),0,Main!AG19)</f>
        <v>0</v>
      </c>
      <c r="AV24" s="35">
        <f>IF(OR($A$1&lt;=Main!AH$4,ISBLANK($N24)),0,Main!AH19)</f>
        <v>0</v>
      </c>
      <c r="AW24" s="35">
        <f>IF(OR($A$1&lt;=Main!AI$4,ISBLANK($N24)),0,Main!AI19)</f>
        <v>30.804166610309565</v>
      </c>
      <c r="AX24" s="35">
        <f>IF(OR($A$1&lt;=Main!AJ$4,ISBLANK($N24)),0,Main!AJ19)</f>
        <v>0</v>
      </c>
      <c r="AY24" s="35">
        <f>IF(OR($A$1&lt;=Main!AK$4,ISBLANK($N24)),0,Main!AK19)</f>
        <v>0</v>
      </c>
      <c r="AZ24" s="35">
        <f>IF(OR($A$1&lt;=Main!AL$4,ISBLANK($N24)),0,Main!AL19)</f>
        <v>0</v>
      </c>
      <c r="BA24" s="35">
        <f>IF(OR($A$1&lt;=Main!AM$4,ISBLANK($N24)),0,Main!AM19)</f>
        <v>0</v>
      </c>
      <c r="BB24" s="35">
        <f>IF(OR($A$1&lt;=Main!AN$4,ISBLANK($N24)),0,Main!AN19)</f>
        <v>82.5</v>
      </c>
      <c r="BC24" s="35">
        <f>IF(OR($A$1&lt;=Main!AO$4,ISBLANK($N24)),0,Main!AO19)</f>
        <v>0</v>
      </c>
      <c r="BD24" s="35">
        <f>IF(OR($A$1&lt;=Main!AP$4,ISBLANK($N24)),0,Main!AP19)</f>
        <v>0</v>
      </c>
      <c r="BE24" s="35">
        <f>IF(OR($A$1&lt;=Main!AQ$4,ISBLANK($N24)),0,Main!AQ19)</f>
        <v>0</v>
      </c>
      <c r="BF24" s="35">
        <f>IF(OR($A$1&lt;=Main!AR$4,ISBLANK($N24)),0,Main!AR19)</f>
        <v>0</v>
      </c>
      <c r="BG24" s="35">
        <f>IF(OR($A$1&lt;=Main!AS$4,ISBLANK($N24)),0,Main!AS19)</f>
        <v>0</v>
      </c>
      <c r="BH24" s="35">
        <f>IF(OR($A$1&lt;=Main!AT$4,ISBLANK($N24)),0,Main!AT19)</f>
        <v>0</v>
      </c>
      <c r="BI24" s="35">
        <f>IF(OR($A$1&lt;=Main!AU$4,ISBLANK($N24)),0,Main!AU19)</f>
        <v>0</v>
      </c>
      <c r="BJ24" s="35">
        <f>IF(OR($A$1&lt;=Main!AV$4,ISBLANK($N24)),0,Main!AV19)</f>
        <v>0</v>
      </c>
    </row>
    <row r="25" spans="1:63">
      <c r="A25" s="37"/>
      <c r="B25" s="37"/>
      <c r="C25" s="37" t="str">
        <f>IF(ISBLANK($A25),"",VLOOKUP($K25,Main!BC$6:BD$150,2,0))</f>
        <v/>
      </c>
      <c r="D25" s="43">
        <f t="shared" si="3"/>
        <v>0</v>
      </c>
      <c r="F25" s="6">
        <f>VLOOKUP($E25,Mask!$A$2:$C$102,$M$8,0)</f>
        <v>0</v>
      </c>
      <c r="G25" s="44">
        <f t="shared" si="4"/>
        <v>0</v>
      </c>
      <c r="K25" s="6" t="str">
        <f t="shared" si="0"/>
        <v/>
      </c>
      <c r="L25" s="35">
        <f t="shared" si="1"/>
        <v>0</v>
      </c>
      <c r="M25" s="6">
        <v>1</v>
      </c>
      <c r="N25" s="35" t="str">
        <f>Main!$A20&amp;Main!$B20</f>
        <v>НиколаеваЕкатерина</v>
      </c>
      <c r="O25" s="145">
        <f t="shared" si="2"/>
        <v>96.318272754060985</v>
      </c>
      <c r="P25" s="150">
        <f t="shared" si="5"/>
        <v>14</v>
      </c>
      <c r="Q25" s="150">
        <f ca="1">IF(Main!$AY20&lt;&gt;"#",$P25-Main!$AY20,"#")</f>
        <v>-1</v>
      </c>
      <c r="R25" s="35">
        <f>Main!E20*Mask!G$19</f>
        <v>0</v>
      </c>
      <c r="S25" s="35">
        <f>Main!F20*Mask!H$19</f>
        <v>0</v>
      </c>
      <c r="T25" s="35">
        <f>Main!G20*Mask!I$19</f>
        <v>0</v>
      </c>
      <c r="U25" s="35">
        <f>Main!H20*Mask!J$19</f>
        <v>0</v>
      </c>
      <c r="V25" s="35">
        <f>Main!I20*Mask!K$19</f>
        <v>0</v>
      </c>
      <c r="W25" s="35">
        <f>Main!J20*Mask!L$19</f>
        <v>0</v>
      </c>
      <c r="X25" s="35">
        <f>Main!K20*Mask!M$19</f>
        <v>0</v>
      </c>
      <c r="Y25" s="35">
        <f>Main!L20*Mask!N$19</f>
        <v>0</v>
      </c>
      <c r="Z25" s="35">
        <f>Main!M20*Mask!O$19</f>
        <v>0</v>
      </c>
      <c r="AA25" s="35">
        <f>Main!N20*Mask!P$19</f>
        <v>0</v>
      </c>
      <c r="AB25" s="35">
        <f>Main!O20*Mask!Q$19</f>
        <v>0</v>
      </c>
      <c r="AC25" s="35">
        <f>Main!P20*Mask!R$19</f>
        <v>0</v>
      </c>
      <c r="AD25" s="35">
        <f>Main!Q20*Mask!S$19</f>
        <v>0</v>
      </c>
      <c r="AE25" s="35">
        <f>Main!R20*Mask!T$19</f>
        <v>0</v>
      </c>
      <c r="AF25" s="35">
        <f>Main!S20*Mask!U$19</f>
        <v>0</v>
      </c>
      <c r="AG25" s="35">
        <f>Main!T20*Mask!V$19</f>
        <v>0</v>
      </c>
      <c r="AH25" s="35">
        <f>Main!U20*Mask!W$19</f>
        <v>0</v>
      </c>
      <c r="AI25" s="35">
        <f>Main!V20*Mask!X$19</f>
        <v>0</v>
      </c>
      <c r="AJ25" s="35">
        <f>Main!W20*Mask!Y$19</f>
        <v>0</v>
      </c>
      <c r="AK25" s="35">
        <f>Main!X20*Mask!Z$19</f>
        <v>0</v>
      </c>
      <c r="AL25" s="35">
        <f>Main!Y20*Mask!AA$19</f>
        <v>0</v>
      </c>
      <c r="AM25" s="35">
        <f>Main!Z20*Mask!AB$19</f>
        <v>0</v>
      </c>
      <c r="AN25" s="35"/>
      <c r="AO25" s="35">
        <f>IF(OR($A$1&lt;=Main!AA$4,ISBLANK($N25)),0,Main!AA20)</f>
        <v>0</v>
      </c>
      <c r="AP25" s="35">
        <f>IF(OR($A$1&lt;=Main!AB$4,ISBLANK($N25)),0,Main!AB20)</f>
        <v>54.786860299268241</v>
      </c>
      <c r="AQ25" s="35">
        <f>IF(OR($A$1&lt;=Main!AC$4,ISBLANK($N25)),0,Main!AC20)</f>
        <v>0</v>
      </c>
      <c r="AR25" s="35">
        <f>IF(OR($A$1&lt;=Main!AD$4,ISBLANK($N25)),0,Main!AD20)</f>
        <v>0</v>
      </c>
      <c r="AS25" s="35">
        <f>IF(OR($A$1&lt;=Main!AE$4,ISBLANK($N25)),0,Main!AE20)</f>
        <v>0</v>
      </c>
      <c r="AT25" s="35">
        <f>IF(OR($A$1&lt;=Main!AF$4,ISBLANK($N25)),0,Main!AF20)</f>
        <v>41.531412454792751</v>
      </c>
      <c r="AU25" s="35">
        <f>IF(OR($A$1&lt;=Main!AG$4,ISBLANK($N25)),0,Main!AG20)</f>
        <v>0</v>
      </c>
      <c r="AV25" s="35">
        <f>IF(OR($A$1&lt;=Main!AH$4,ISBLANK($N25)),0,Main!AH20)</f>
        <v>0</v>
      </c>
      <c r="AW25" s="35">
        <f>IF(OR($A$1&lt;=Main!AI$4,ISBLANK($N25)),0,Main!AI20)</f>
        <v>0</v>
      </c>
      <c r="AX25" s="35">
        <f>IF(OR($A$1&lt;=Main!AJ$4,ISBLANK($N25)),0,Main!AJ20)</f>
        <v>0</v>
      </c>
      <c r="AY25" s="35">
        <f>IF(OR($A$1&lt;=Main!AK$4,ISBLANK($N25)),0,Main!AK20)</f>
        <v>0</v>
      </c>
      <c r="AZ25" s="35">
        <f>IF(OR($A$1&lt;=Main!AL$4,ISBLANK($N25)),0,Main!AL20)</f>
        <v>0</v>
      </c>
      <c r="BA25" s="35">
        <f>IF(OR($A$1&lt;=Main!AM$4,ISBLANK($N25)),0,Main!AM20)</f>
        <v>0</v>
      </c>
      <c r="BB25" s="35">
        <f>IF(OR($A$1&lt;=Main!AN$4,ISBLANK($N25)),0,Main!AN20)</f>
        <v>0</v>
      </c>
      <c r="BC25" s="35">
        <f>IF(OR($A$1&lt;=Main!AO$4,ISBLANK($N25)),0,Main!AO20)</f>
        <v>0</v>
      </c>
      <c r="BD25" s="35">
        <f>IF(OR($A$1&lt;=Main!AP$4,ISBLANK($N25)),0,Main!AP20)</f>
        <v>0</v>
      </c>
      <c r="BE25" s="35">
        <f>IF(OR($A$1&lt;=Main!AQ$4,ISBLANK($N25)),0,Main!AQ20)</f>
        <v>0</v>
      </c>
      <c r="BF25" s="35">
        <f>IF(OR($A$1&lt;=Main!AR$4,ISBLANK($N25)),0,Main!AR20)</f>
        <v>0</v>
      </c>
      <c r="BG25" s="35">
        <f>IF(OR($A$1&lt;=Main!AS$4,ISBLANK($N25)),0,Main!AS20)</f>
        <v>0</v>
      </c>
      <c r="BH25" s="35">
        <f>IF(OR($A$1&lt;=Main!AT$4,ISBLANK($N25)),0,Main!AT20)</f>
        <v>0</v>
      </c>
      <c r="BI25" s="35">
        <f>IF(OR($A$1&lt;=Main!AU$4,ISBLANK($N25)),0,Main!AU20)</f>
        <v>0</v>
      </c>
      <c r="BJ25" s="35">
        <f>IF(OR($A$1&lt;=Main!AV$4,ISBLANK($N25)),0,Main!AV20)</f>
        <v>0</v>
      </c>
    </row>
    <row r="26" spans="1:63">
      <c r="A26" s="37"/>
      <c r="B26" s="37"/>
      <c r="C26" s="37" t="str">
        <f>IF(ISBLANK($A26),"",VLOOKUP($K26,Main!BC$6:BD$150,2,0))</f>
        <v/>
      </c>
      <c r="D26" s="43">
        <f t="shared" si="3"/>
        <v>0</v>
      </c>
      <c r="F26" s="6">
        <f>VLOOKUP($E26,Mask!$A$2:$C$102,$M$8,0)</f>
        <v>0</v>
      </c>
      <c r="G26" s="44">
        <f t="shared" si="4"/>
        <v>0</v>
      </c>
      <c r="K26" s="6" t="str">
        <f t="shared" si="0"/>
        <v/>
      </c>
      <c r="L26" s="35">
        <f t="shared" si="1"/>
        <v>0</v>
      </c>
      <c r="M26" s="6">
        <v>1</v>
      </c>
      <c r="N26" s="35" t="str">
        <f>Main!$A21&amp;Main!$B21</f>
        <v>ЗенковаАнастасия</v>
      </c>
      <c r="O26" s="145">
        <f t="shared" si="2"/>
        <v>92.229267902636607</v>
      </c>
      <c r="P26" s="150">
        <f t="shared" si="5"/>
        <v>15</v>
      </c>
      <c r="Q26" s="150">
        <f ca="1">IF(Main!$AY21&lt;&gt;"#",$P26-Main!$AY21,"#")</f>
        <v>-1</v>
      </c>
      <c r="R26" s="35">
        <f>Main!E21*Mask!G$19</f>
        <v>0</v>
      </c>
      <c r="S26" s="35">
        <f>Main!F21*Mask!H$19</f>
        <v>0</v>
      </c>
      <c r="T26" s="35">
        <f>Main!G21*Mask!I$19</f>
        <v>0</v>
      </c>
      <c r="U26" s="35">
        <f>Main!H21*Mask!J$19</f>
        <v>0</v>
      </c>
      <c r="V26" s="35">
        <f>Main!I21*Mask!K$19</f>
        <v>0</v>
      </c>
      <c r="W26" s="35">
        <f>Main!J21*Mask!L$19</f>
        <v>0</v>
      </c>
      <c r="X26" s="35">
        <f>Main!K21*Mask!M$19</f>
        <v>0</v>
      </c>
      <c r="Y26" s="35">
        <f>Main!L21*Mask!N$19</f>
        <v>0</v>
      </c>
      <c r="Z26" s="35">
        <f>Main!M21*Mask!O$19</f>
        <v>0</v>
      </c>
      <c r="AA26" s="35">
        <f>Main!N21*Mask!P$19</f>
        <v>0</v>
      </c>
      <c r="AB26" s="35">
        <f>Main!O21*Mask!Q$19</f>
        <v>0</v>
      </c>
      <c r="AC26" s="35">
        <f>Main!P21*Mask!R$19</f>
        <v>0</v>
      </c>
      <c r="AD26" s="35">
        <f>Main!Q21*Mask!S$19</f>
        <v>0</v>
      </c>
      <c r="AE26" s="35">
        <f>Main!R21*Mask!T$19</f>
        <v>0</v>
      </c>
      <c r="AF26" s="35">
        <f>Main!S21*Mask!U$19</f>
        <v>0</v>
      </c>
      <c r="AG26" s="35">
        <f>Main!T21*Mask!V$19</f>
        <v>0</v>
      </c>
      <c r="AH26" s="35">
        <f>Main!U21*Mask!W$19</f>
        <v>0</v>
      </c>
      <c r="AI26" s="35">
        <f>Main!V21*Mask!X$19</f>
        <v>0</v>
      </c>
      <c r="AJ26" s="35">
        <f>Main!W21*Mask!Y$19</f>
        <v>0</v>
      </c>
      <c r="AK26" s="35">
        <f>Main!X21*Mask!Z$19</f>
        <v>0</v>
      </c>
      <c r="AL26" s="35">
        <f>Main!Y21*Mask!AA$19</f>
        <v>0</v>
      </c>
      <c r="AM26" s="35">
        <f>Main!Z21*Mask!AB$19</f>
        <v>0</v>
      </c>
      <c r="AN26" s="35"/>
      <c r="AO26" s="35">
        <f>IF(OR($A$1&lt;=Main!AA$4,ISBLANK($N26)),0,Main!AA21)</f>
        <v>19.346351969329557</v>
      </c>
      <c r="AP26" s="35">
        <f>IF(OR($A$1&lt;=Main!AB$4,ISBLANK($N26)),0,Main!AB21)</f>
        <v>0</v>
      </c>
      <c r="AQ26" s="35">
        <f>IF(OR($A$1&lt;=Main!AC$4,ISBLANK($N26)),0,Main!AC21)</f>
        <v>0</v>
      </c>
      <c r="AR26" s="35">
        <f>IF(OR($A$1&lt;=Main!AD$4,ISBLANK($N26)),0,Main!AD21)</f>
        <v>0</v>
      </c>
      <c r="AS26" s="35">
        <f>IF(OR($A$1&lt;=Main!AE$4,ISBLANK($N26)),0,Main!AE21)</f>
        <v>24.751405604698352</v>
      </c>
      <c r="AT26" s="35">
        <f>IF(OR($A$1&lt;=Main!AF$4,ISBLANK($N26)),0,Main!AF21)</f>
        <v>0</v>
      </c>
      <c r="AU26" s="35">
        <f>IF(OR($A$1&lt;=Main!AG$4,ISBLANK($N26)),0,Main!AG21)</f>
        <v>0</v>
      </c>
      <c r="AV26" s="35">
        <f>IF(OR($A$1&lt;=Main!AH$4,ISBLANK($N26)),0,Main!AH21)</f>
        <v>0</v>
      </c>
      <c r="AW26" s="35">
        <f>IF(OR($A$1&lt;=Main!AI$4,ISBLANK($N26)),0,Main!AI21)</f>
        <v>48.131510328608698</v>
      </c>
      <c r="AX26" s="35">
        <f>IF(OR($A$1&lt;=Main!AJ$4,ISBLANK($N26)),0,Main!AJ21)</f>
        <v>0</v>
      </c>
      <c r="AY26" s="35">
        <f>IF(OR($A$1&lt;=Main!AK$4,ISBLANK($N26)),0,Main!AK21)</f>
        <v>0</v>
      </c>
      <c r="AZ26" s="35">
        <f>IF(OR($A$1&lt;=Main!AL$4,ISBLANK($N26)),0,Main!AL21)</f>
        <v>0</v>
      </c>
      <c r="BA26" s="35">
        <f>IF(OR($A$1&lt;=Main!AM$4,ISBLANK($N26)),0,Main!AM21)</f>
        <v>0</v>
      </c>
      <c r="BB26" s="35">
        <f>IF(OR($A$1&lt;=Main!AN$4,ISBLANK($N26)),0,Main!AN21)</f>
        <v>0</v>
      </c>
      <c r="BC26" s="35">
        <f>IF(OR($A$1&lt;=Main!AO$4,ISBLANK($N26)),0,Main!AO21)</f>
        <v>0</v>
      </c>
      <c r="BD26" s="35">
        <f>IF(OR($A$1&lt;=Main!AP$4,ISBLANK($N26)),0,Main!AP21)</f>
        <v>0</v>
      </c>
      <c r="BE26" s="35">
        <f>IF(OR($A$1&lt;=Main!AQ$4,ISBLANK($N26)),0,Main!AQ21)</f>
        <v>0</v>
      </c>
      <c r="BF26" s="35">
        <f>IF(OR($A$1&lt;=Main!AR$4,ISBLANK($N26)),0,Main!AR21)</f>
        <v>0</v>
      </c>
      <c r="BG26" s="35">
        <f>IF(OR($A$1&lt;=Main!AS$4,ISBLANK($N26)),0,Main!AS21)</f>
        <v>0</v>
      </c>
      <c r="BH26" s="35">
        <f>IF(OR($A$1&lt;=Main!AT$4,ISBLANK($N26)),0,Main!AT21)</f>
        <v>0</v>
      </c>
      <c r="BI26" s="35">
        <f>IF(OR($A$1&lt;=Main!AU$4,ISBLANK($N26)),0,Main!AU21)</f>
        <v>0</v>
      </c>
      <c r="BJ26" s="35">
        <f>IF(OR($A$1&lt;=Main!AV$4,ISBLANK($N26)),0,Main!AV21)</f>
        <v>0</v>
      </c>
    </row>
    <row r="27" spans="1:63">
      <c r="A27" s="37"/>
      <c r="B27" s="37"/>
      <c r="C27" s="37" t="str">
        <f>IF(ISBLANK($A27),"",VLOOKUP($K27,Main!BC$6:BD$150,2,0))</f>
        <v/>
      </c>
      <c r="D27" s="43">
        <f t="shared" si="3"/>
        <v>0</v>
      </c>
      <c r="F27" s="6">
        <f>VLOOKUP($E27,Mask!$A$2:$C$102,$M$8,0)</f>
        <v>0</v>
      </c>
      <c r="G27" s="44">
        <f t="shared" si="4"/>
        <v>0</v>
      </c>
      <c r="K27" s="6" t="str">
        <f t="shared" si="0"/>
        <v/>
      </c>
      <c r="L27" s="35">
        <f t="shared" si="1"/>
        <v>0</v>
      </c>
      <c r="M27" s="6">
        <v>1</v>
      </c>
      <c r="N27" s="35" t="str">
        <f>Main!$A22&amp;Main!$B22</f>
        <v>РодионоваДарья</v>
      </c>
      <c r="O27" s="145">
        <f t="shared" si="2"/>
        <v>88.364707350622865</v>
      </c>
      <c r="P27" s="150">
        <f t="shared" si="5"/>
        <v>16</v>
      </c>
      <c r="Q27" s="150">
        <f ca="1">IF(Main!$AY22&lt;&gt;"#",$P27-Main!$AY22,"#")</f>
        <v>-1</v>
      </c>
      <c r="R27" s="35">
        <f>Main!E22*Mask!G$19</f>
        <v>0</v>
      </c>
      <c r="S27" s="35">
        <f>Main!F22*Mask!H$19</f>
        <v>0</v>
      </c>
      <c r="T27" s="35">
        <f>Main!G22*Mask!I$19</f>
        <v>0</v>
      </c>
      <c r="U27" s="35">
        <f>Main!H22*Mask!J$19</f>
        <v>0</v>
      </c>
      <c r="V27" s="35">
        <f>Main!I22*Mask!K$19</f>
        <v>0</v>
      </c>
      <c r="W27" s="35">
        <f>Main!J22*Mask!L$19</f>
        <v>0</v>
      </c>
      <c r="X27" s="35">
        <f>Main!K22*Mask!M$19</f>
        <v>0</v>
      </c>
      <c r="Y27" s="35">
        <f>Main!L22*Mask!N$19</f>
        <v>0</v>
      </c>
      <c r="Z27" s="35">
        <f>Main!M22*Mask!O$19</f>
        <v>0</v>
      </c>
      <c r="AA27" s="35">
        <f>Main!N22*Mask!P$19</f>
        <v>0</v>
      </c>
      <c r="AB27" s="35">
        <f>Main!O22*Mask!Q$19</f>
        <v>0</v>
      </c>
      <c r="AC27" s="35">
        <f>Main!P22*Mask!R$19</f>
        <v>0</v>
      </c>
      <c r="AD27" s="35">
        <f>Main!Q22*Mask!S$19</f>
        <v>0</v>
      </c>
      <c r="AE27" s="35">
        <f>Main!R22*Mask!T$19</f>
        <v>0</v>
      </c>
      <c r="AF27" s="35">
        <f>Main!S22*Mask!U$19</f>
        <v>0</v>
      </c>
      <c r="AG27" s="35">
        <f>Main!T22*Mask!V$19</f>
        <v>0</v>
      </c>
      <c r="AH27" s="35">
        <f>Main!U22*Mask!W$19</f>
        <v>0</v>
      </c>
      <c r="AI27" s="35">
        <f>Main!V22*Mask!X$19</f>
        <v>0</v>
      </c>
      <c r="AJ27" s="35">
        <f>Main!W22*Mask!Y$19</f>
        <v>0</v>
      </c>
      <c r="AK27" s="35">
        <f>Main!X22*Mask!Z$19</f>
        <v>0</v>
      </c>
      <c r="AL27" s="35">
        <f>Main!Y22*Mask!AA$19</f>
        <v>0</v>
      </c>
      <c r="AM27" s="35">
        <f>Main!Z22*Mask!AB$19</f>
        <v>0</v>
      </c>
      <c r="AN27" s="35"/>
      <c r="AO27" s="35">
        <f>IF(OR($A$1&lt;=Main!AA$4,ISBLANK($N27)),0,Main!AA22)</f>
        <v>0</v>
      </c>
      <c r="AP27" s="35">
        <f>IF(OR($A$1&lt;=Main!AB$4,ISBLANK($N27)),0,Main!AB22)</f>
        <v>0</v>
      </c>
      <c r="AQ27" s="35">
        <f>IF(OR($A$1&lt;=Main!AC$4,ISBLANK($N27)),0,Main!AC22)</f>
        <v>0</v>
      </c>
      <c r="AR27" s="35">
        <f>IF(OR($A$1&lt;=Main!AD$4,ISBLANK($N27)),0,Main!AD22)</f>
        <v>0</v>
      </c>
      <c r="AS27" s="35">
        <f>IF(OR($A$1&lt;=Main!AE$4,ISBLANK($N27)),0,Main!AE22)</f>
        <v>0</v>
      </c>
      <c r="AT27" s="35">
        <f>IF(OR($A$1&lt;=Main!AF$4,ISBLANK($N27)),0,Main!AF22)</f>
        <v>88.364707350622865</v>
      </c>
      <c r="AU27" s="35">
        <f>IF(OR($A$1&lt;=Main!AG$4,ISBLANK($N27)),0,Main!AG22)</f>
        <v>0</v>
      </c>
      <c r="AV27" s="35">
        <f>IF(OR($A$1&lt;=Main!AH$4,ISBLANK($N27)),0,Main!AH22)</f>
        <v>0</v>
      </c>
      <c r="AW27" s="35">
        <f>IF(OR($A$1&lt;=Main!AI$4,ISBLANK($N27)),0,Main!AI22)</f>
        <v>0</v>
      </c>
      <c r="AX27" s="35">
        <f>IF(OR($A$1&lt;=Main!AJ$4,ISBLANK($N27)),0,Main!AJ22)</f>
        <v>0</v>
      </c>
      <c r="AY27" s="35">
        <f>IF(OR($A$1&lt;=Main!AK$4,ISBLANK($N27)),0,Main!AK22)</f>
        <v>0</v>
      </c>
      <c r="AZ27" s="35">
        <f>IF(OR($A$1&lt;=Main!AL$4,ISBLANK($N27)),0,Main!AL22)</f>
        <v>0</v>
      </c>
      <c r="BA27" s="35">
        <f>IF(OR($A$1&lt;=Main!AM$4,ISBLANK($N27)),0,Main!AM22)</f>
        <v>0</v>
      </c>
      <c r="BB27" s="35">
        <f>IF(OR($A$1&lt;=Main!AN$4,ISBLANK($N27)),0,Main!AN22)</f>
        <v>0</v>
      </c>
      <c r="BC27" s="35">
        <f>IF(OR($A$1&lt;=Main!AO$4,ISBLANK($N27)),0,Main!AO22)</f>
        <v>0</v>
      </c>
      <c r="BD27" s="35">
        <f>IF(OR($A$1&lt;=Main!AP$4,ISBLANK($N27)),0,Main!AP22)</f>
        <v>0</v>
      </c>
      <c r="BE27" s="35">
        <f>IF(OR($A$1&lt;=Main!AQ$4,ISBLANK($N27)),0,Main!AQ22)</f>
        <v>0</v>
      </c>
      <c r="BF27" s="35">
        <f>IF(OR($A$1&lt;=Main!AR$4,ISBLANK($N27)),0,Main!AR22)</f>
        <v>0</v>
      </c>
      <c r="BG27" s="35">
        <f>IF(OR($A$1&lt;=Main!AS$4,ISBLANK($N27)),0,Main!AS22)</f>
        <v>0</v>
      </c>
      <c r="BH27" s="35">
        <f>IF(OR($A$1&lt;=Main!AT$4,ISBLANK($N27)),0,Main!AT22)</f>
        <v>0</v>
      </c>
      <c r="BI27" s="35">
        <f>IF(OR($A$1&lt;=Main!AU$4,ISBLANK($N27)),0,Main!AU22)</f>
        <v>0</v>
      </c>
      <c r="BJ27" s="35">
        <f>IF(OR($A$1&lt;=Main!AV$4,ISBLANK($N27)),0,Main!AV22)</f>
        <v>0</v>
      </c>
    </row>
    <row r="28" spans="1:63">
      <c r="A28" s="37"/>
      <c r="B28" s="37"/>
      <c r="C28" s="37" t="str">
        <f>IF(ISBLANK($A28),"",VLOOKUP($K28,Main!BC$6:BD$150,2,0))</f>
        <v/>
      </c>
      <c r="D28" s="43">
        <f t="shared" si="3"/>
        <v>0</v>
      </c>
      <c r="F28" s="6">
        <f>VLOOKUP($E28,Mask!$A$2:$C$102,$M$8,0)</f>
        <v>0</v>
      </c>
      <c r="G28" s="44">
        <f t="shared" si="4"/>
        <v>0</v>
      </c>
      <c r="H28" s="46"/>
      <c r="I28" s="46"/>
      <c r="K28" s="6" t="str">
        <f t="shared" si="0"/>
        <v/>
      </c>
      <c r="L28" s="35">
        <f t="shared" si="1"/>
        <v>0</v>
      </c>
      <c r="M28" s="6">
        <v>1</v>
      </c>
      <c r="N28" s="35" t="str">
        <f>Main!$A23&amp;Main!$B23</f>
        <v>СанниковаНаталья</v>
      </c>
      <c r="O28" s="145">
        <f t="shared" si="2"/>
        <v>85.832551981186086</v>
      </c>
      <c r="P28" s="150">
        <f t="shared" si="5"/>
        <v>17</v>
      </c>
      <c r="Q28" s="150">
        <f ca="1">IF(Main!$AY23&lt;&gt;"#",$P28-Main!$AY23,"#")</f>
        <v>-1</v>
      </c>
      <c r="R28" s="35">
        <f>Main!E23*Mask!G$19</f>
        <v>0</v>
      </c>
      <c r="S28" s="35">
        <f>Main!F23*Mask!H$19</f>
        <v>0</v>
      </c>
      <c r="T28" s="35">
        <f>Main!G23*Mask!I$19</f>
        <v>0</v>
      </c>
      <c r="U28" s="35">
        <f>Main!H23*Mask!J$19</f>
        <v>0</v>
      </c>
      <c r="V28" s="35">
        <f>Main!I23*Mask!K$19</f>
        <v>0</v>
      </c>
      <c r="W28" s="35">
        <f>Main!J23*Mask!L$19</f>
        <v>0</v>
      </c>
      <c r="X28" s="35">
        <f>Main!K23*Mask!M$19</f>
        <v>0</v>
      </c>
      <c r="Y28" s="35">
        <f>Main!L23*Mask!N$19</f>
        <v>0</v>
      </c>
      <c r="Z28" s="35">
        <f>Main!M23*Mask!O$19</f>
        <v>0</v>
      </c>
      <c r="AA28" s="35">
        <f>Main!N23*Mask!P$19</f>
        <v>0</v>
      </c>
      <c r="AB28" s="35">
        <f>Main!O23*Mask!Q$19</f>
        <v>0</v>
      </c>
      <c r="AC28" s="35">
        <f>Main!P23*Mask!R$19</f>
        <v>0</v>
      </c>
      <c r="AD28" s="35">
        <f>Main!Q23*Mask!S$19</f>
        <v>0</v>
      </c>
      <c r="AE28" s="35">
        <f>Main!R23*Mask!T$19</f>
        <v>0</v>
      </c>
      <c r="AF28" s="35">
        <f>Main!S23*Mask!U$19</f>
        <v>0</v>
      </c>
      <c r="AG28" s="35">
        <f>Main!T23*Mask!V$19</f>
        <v>0</v>
      </c>
      <c r="AH28" s="35">
        <f>Main!U23*Mask!W$19</f>
        <v>0</v>
      </c>
      <c r="AI28" s="35">
        <f>Main!V23*Mask!X$19</f>
        <v>0</v>
      </c>
      <c r="AJ28" s="35">
        <f>Main!W23*Mask!Y$19</f>
        <v>0</v>
      </c>
      <c r="AK28" s="35">
        <f>Main!X23*Mask!Z$19</f>
        <v>0</v>
      </c>
      <c r="AL28" s="35">
        <f>Main!Y23*Mask!AA$19</f>
        <v>0</v>
      </c>
      <c r="AM28" s="35">
        <f>Main!Z23*Mask!AB$19</f>
        <v>0</v>
      </c>
      <c r="AN28" s="35"/>
      <c r="AO28" s="35">
        <f>IF(OR($A$1&lt;=Main!AA$4,ISBLANK($N28)),0,Main!AA23)</f>
        <v>0</v>
      </c>
      <c r="AP28" s="35">
        <f>IF(OR($A$1&lt;=Main!AB$4,ISBLANK($N28)),0,Main!AB23)</f>
        <v>0</v>
      </c>
      <c r="AQ28" s="35">
        <f>IF(OR($A$1&lt;=Main!AC$4,ISBLANK($N28)),0,Main!AC23)</f>
        <v>0</v>
      </c>
      <c r="AR28" s="35">
        <f>IF(OR($A$1&lt;=Main!AD$4,ISBLANK($N28)),0,Main!AD23)</f>
        <v>0</v>
      </c>
      <c r="AS28" s="35">
        <f>IF(OR($A$1&lt;=Main!AE$4,ISBLANK($N28)),0,Main!AE23)</f>
        <v>0</v>
      </c>
      <c r="AT28" s="35">
        <f>IF(OR($A$1&lt;=Main!AF$4,ISBLANK($N28)),0,Main!AF23)</f>
        <v>0</v>
      </c>
      <c r="AU28" s="35">
        <f>IF(OR($A$1&lt;=Main!AG$4,ISBLANK($N28)),0,Main!AG23)</f>
        <v>30</v>
      </c>
      <c r="AV28" s="35">
        <f>IF(OR($A$1&lt;=Main!AH$4,ISBLANK($N28)),0,Main!AH23)</f>
        <v>0</v>
      </c>
      <c r="AW28" s="35">
        <f>IF(OR($A$1&lt;=Main!AI$4,ISBLANK($N28)),0,Main!AI23)</f>
        <v>55.832551981186086</v>
      </c>
      <c r="AX28" s="35">
        <f>IF(OR($A$1&lt;=Main!AJ$4,ISBLANK($N28)),0,Main!AJ23)</f>
        <v>0</v>
      </c>
      <c r="AY28" s="35">
        <f>IF(OR($A$1&lt;=Main!AK$4,ISBLANK($N28)),0,Main!AK23)</f>
        <v>0</v>
      </c>
      <c r="AZ28" s="35">
        <f>IF(OR($A$1&lt;=Main!AL$4,ISBLANK($N28)),0,Main!AL23)</f>
        <v>0</v>
      </c>
      <c r="BA28" s="35">
        <f>IF(OR($A$1&lt;=Main!AM$4,ISBLANK($N28)),0,Main!AM23)</f>
        <v>0</v>
      </c>
      <c r="BB28" s="35">
        <f>IF(OR($A$1&lt;=Main!AN$4,ISBLANK($N28)),0,Main!AN23)</f>
        <v>0</v>
      </c>
      <c r="BC28" s="35">
        <f>IF(OR($A$1&lt;=Main!AO$4,ISBLANK($N28)),0,Main!AO23)</f>
        <v>0</v>
      </c>
      <c r="BD28" s="35">
        <f>IF(OR($A$1&lt;=Main!AP$4,ISBLANK($N28)),0,Main!AP23)</f>
        <v>0</v>
      </c>
      <c r="BE28" s="35">
        <f>IF(OR($A$1&lt;=Main!AQ$4,ISBLANK($N28)),0,Main!AQ23)</f>
        <v>0</v>
      </c>
      <c r="BF28" s="35">
        <f>IF(OR($A$1&lt;=Main!AR$4,ISBLANK($N28)),0,Main!AR23)</f>
        <v>0</v>
      </c>
      <c r="BG28" s="35">
        <f>IF(OR($A$1&lt;=Main!AS$4,ISBLANK($N28)),0,Main!AS23)</f>
        <v>0</v>
      </c>
      <c r="BH28" s="35">
        <f>IF(OR($A$1&lt;=Main!AT$4,ISBLANK($N28)),0,Main!AT23)</f>
        <v>0</v>
      </c>
      <c r="BI28" s="35">
        <f>IF(OR($A$1&lt;=Main!AU$4,ISBLANK($N28)),0,Main!AU23)</f>
        <v>0</v>
      </c>
      <c r="BJ28" s="35">
        <f>IF(OR($A$1&lt;=Main!AV$4,ISBLANK($N28)),0,Main!AV23)</f>
        <v>0</v>
      </c>
    </row>
    <row r="29" spans="1:63">
      <c r="A29" s="37"/>
      <c r="B29" s="37"/>
      <c r="C29" s="37" t="str">
        <f>IF(ISBLANK($A29),"",VLOOKUP($K29,Main!BC$6:BD$150,2,0))</f>
        <v/>
      </c>
      <c r="D29" s="43">
        <f t="shared" si="3"/>
        <v>0</v>
      </c>
      <c r="F29" s="6">
        <f>VLOOKUP($E29,Mask!$A$2:$C$102,$M$8,0)</f>
        <v>0</v>
      </c>
      <c r="G29" s="44">
        <f t="shared" si="4"/>
        <v>0</v>
      </c>
      <c r="K29" s="6" t="str">
        <f t="shared" si="0"/>
        <v/>
      </c>
      <c r="L29" s="35">
        <f t="shared" si="1"/>
        <v>0</v>
      </c>
      <c r="M29" s="6">
        <v>1</v>
      </c>
      <c r="N29" s="35" t="str">
        <f>Main!$A24&amp;Main!$B24</f>
        <v>КуршаковаКристина</v>
      </c>
      <c r="O29" s="145">
        <f t="shared" si="2"/>
        <v>82.865291080748648</v>
      </c>
      <c r="P29" s="150">
        <f t="shared" si="5"/>
        <v>18</v>
      </c>
      <c r="Q29" s="150">
        <f ca="1">IF(Main!$AY24&lt;&gt;"#",$P29-Main!$AY24,"#")</f>
        <v>-1</v>
      </c>
      <c r="R29" s="35">
        <f>Main!E24*Mask!G$19</f>
        <v>0</v>
      </c>
      <c r="S29" s="35">
        <f>Main!F24*Mask!H$19</f>
        <v>0</v>
      </c>
      <c r="T29" s="35">
        <f>Main!G24*Mask!I$19</f>
        <v>0</v>
      </c>
      <c r="U29" s="35">
        <f>Main!H24*Mask!J$19</f>
        <v>0</v>
      </c>
      <c r="V29" s="35">
        <f>Main!I24*Mask!K$19</f>
        <v>0</v>
      </c>
      <c r="W29" s="35">
        <f>Main!J24*Mask!L$19</f>
        <v>0</v>
      </c>
      <c r="X29" s="35">
        <f>Main!K24*Mask!M$19</f>
        <v>0</v>
      </c>
      <c r="Y29" s="35">
        <f>Main!L24*Mask!N$19</f>
        <v>0</v>
      </c>
      <c r="Z29" s="35">
        <f>Main!M24*Mask!O$19</f>
        <v>0</v>
      </c>
      <c r="AA29" s="35">
        <f>Main!N24*Mask!P$19</f>
        <v>0</v>
      </c>
      <c r="AB29" s="35">
        <f>Main!O24*Mask!Q$19</f>
        <v>0</v>
      </c>
      <c r="AC29" s="35">
        <f>Main!P24*Mask!R$19</f>
        <v>0</v>
      </c>
      <c r="AD29" s="35">
        <f>Main!Q24*Mask!S$19</f>
        <v>0</v>
      </c>
      <c r="AE29" s="35">
        <f>Main!R24*Mask!T$19</f>
        <v>0</v>
      </c>
      <c r="AF29" s="35">
        <f>Main!S24*Mask!U$19</f>
        <v>0</v>
      </c>
      <c r="AG29" s="35">
        <f>Main!T24*Mask!V$19</f>
        <v>0</v>
      </c>
      <c r="AH29" s="35">
        <f>Main!U24*Mask!W$19</f>
        <v>0</v>
      </c>
      <c r="AI29" s="35">
        <f>Main!V24*Mask!X$19</f>
        <v>0</v>
      </c>
      <c r="AJ29" s="35">
        <f>Main!W24*Mask!Y$19</f>
        <v>0</v>
      </c>
      <c r="AK29" s="35">
        <f>Main!X24*Mask!Z$19</f>
        <v>0</v>
      </c>
      <c r="AL29" s="35">
        <f>Main!Y24*Mask!AA$19</f>
        <v>0</v>
      </c>
      <c r="AM29" s="35">
        <f>Main!Z24*Mask!AB$19</f>
        <v>0</v>
      </c>
      <c r="AN29" s="35"/>
      <c r="AO29" s="35">
        <f>IF(OR($A$1&lt;=Main!AA$4,ISBLANK($N29)),0,Main!AA24)</f>
        <v>36.274409942492923</v>
      </c>
      <c r="AP29" s="35">
        <f>IF(OR($A$1&lt;=Main!AB$4,ISBLANK($N29)),0,Main!AB24)</f>
        <v>0</v>
      </c>
      <c r="AQ29" s="35">
        <f>IF(OR($A$1&lt;=Main!AC$4,ISBLANK($N29)),0,Main!AC24)</f>
        <v>0</v>
      </c>
      <c r="AR29" s="35">
        <f>IF(OR($A$1&lt;=Main!AD$4,ISBLANK($N29)),0,Main!AD24)</f>
        <v>0</v>
      </c>
      <c r="AS29" s="35">
        <f>IF(OR($A$1&lt;=Main!AE$4,ISBLANK($N29)),0,Main!AE24)</f>
        <v>46.590881138255725</v>
      </c>
      <c r="AT29" s="35">
        <f>IF(OR($A$1&lt;=Main!AF$4,ISBLANK($N29)),0,Main!AF24)</f>
        <v>0</v>
      </c>
      <c r="AU29" s="35">
        <f>IF(OR($A$1&lt;=Main!AG$4,ISBLANK($N29)),0,Main!AG24)</f>
        <v>0</v>
      </c>
      <c r="AV29" s="35">
        <f>IF(OR($A$1&lt;=Main!AH$4,ISBLANK($N29)),0,Main!AH24)</f>
        <v>0</v>
      </c>
      <c r="AW29" s="35">
        <f>IF(OR($A$1&lt;=Main!AI$4,ISBLANK($N29)),0,Main!AI24)</f>
        <v>0</v>
      </c>
      <c r="AX29" s="35">
        <f>IF(OR($A$1&lt;=Main!AJ$4,ISBLANK($N29)),0,Main!AJ24)</f>
        <v>0</v>
      </c>
      <c r="AY29" s="35">
        <f>IF(OR($A$1&lt;=Main!AK$4,ISBLANK($N29)),0,Main!AK24)</f>
        <v>0</v>
      </c>
      <c r="AZ29" s="35">
        <f>IF(OR($A$1&lt;=Main!AL$4,ISBLANK($N29)),0,Main!AL24)</f>
        <v>0</v>
      </c>
      <c r="BA29" s="35">
        <f>IF(OR($A$1&lt;=Main!AM$4,ISBLANK($N29)),0,Main!AM24)</f>
        <v>0</v>
      </c>
      <c r="BB29" s="35">
        <f>IF(OR($A$1&lt;=Main!AN$4,ISBLANK($N29)),0,Main!AN24)</f>
        <v>0</v>
      </c>
      <c r="BC29" s="35">
        <f>IF(OR($A$1&lt;=Main!AO$4,ISBLANK($N29)),0,Main!AO24)</f>
        <v>0</v>
      </c>
      <c r="BD29" s="35">
        <f>IF(OR($A$1&lt;=Main!AP$4,ISBLANK($N29)),0,Main!AP24)</f>
        <v>0</v>
      </c>
      <c r="BE29" s="35">
        <f>IF(OR($A$1&lt;=Main!AQ$4,ISBLANK($N29)),0,Main!AQ24)</f>
        <v>0</v>
      </c>
      <c r="BF29" s="35">
        <f>IF(OR($A$1&lt;=Main!AR$4,ISBLANK($N29)),0,Main!AR24)</f>
        <v>0</v>
      </c>
      <c r="BG29" s="35">
        <f>IF(OR($A$1&lt;=Main!AS$4,ISBLANK($N29)),0,Main!AS24)</f>
        <v>0</v>
      </c>
      <c r="BH29" s="35">
        <f>IF(OR($A$1&lt;=Main!AT$4,ISBLANK($N29)),0,Main!AT24)</f>
        <v>0</v>
      </c>
      <c r="BI29" s="35">
        <f>IF(OR($A$1&lt;=Main!AU$4,ISBLANK($N29)),0,Main!AU24)</f>
        <v>0</v>
      </c>
      <c r="BJ29" s="35">
        <f>IF(OR($A$1&lt;=Main!AV$4,ISBLANK($N29)),0,Main!AV24)</f>
        <v>0</v>
      </c>
    </row>
    <row r="30" spans="1:63">
      <c r="A30" s="37"/>
      <c r="B30" s="37"/>
      <c r="C30" s="37" t="str">
        <f>IF(ISBLANK($A30),"",VLOOKUP($K30,Main!BC$6:BD$150,2,0))</f>
        <v/>
      </c>
      <c r="D30" s="43">
        <f t="shared" si="3"/>
        <v>0</v>
      </c>
      <c r="F30" s="6">
        <f>VLOOKUP($E30,Mask!$A$2:$C$102,$M$8,0)</f>
        <v>0</v>
      </c>
      <c r="G30" s="44">
        <f t="shared" si="4"/>
        <v>0</v>
      </c>
      <c r="K30" s="6" t="str">
        <f t="shared" si="0"/>
        <v/>
      </c>
      <c r="L30" s="35">
        <f t="shared" si="1"/>
        <v>0</v>
      </c>
      <c r="M30" s="6">
        <v>1</v>
      </c>
      <c r="N30" s="35" t="str">
        <f>Main!$A25&amp;Main!$B25</f>
        <v>СпиридоноваТатьяна</v>
      </c>
      <c r="O30" s="145">
        <f t="shared" si="2"/>
        <v>75.110001248029434</v>
      </c>
      <c r="P30" s="150">
        <f t="shared" si="5"/>
        <v>19</v>
      </c>
      <c r="Q30" s="150">
        <f ca="1">IF(Main!$AY25&lt;&gt;"#",$P30-Main!$AY25,"#")</f>
        <v>-1</v>
      </c>
      <c r="R30" s="35">
        <f>Main!E25*Mask!G$19</f>
        <v>0</v>
      </c>
      <c r="S30" s="35">
        <f>Main!F25*Mask!H$19</f>
        <v>0</v>
      </c>
      <c r="T30" s="35">
        <f>Main!G25*Mask!I$19</f>
        <v>0</v>
      </c>
      <c r="U30" s="35">
        <f>Main!H25*Mask!J$19</f>
        <v>0</v>
      </c>
      <c r="V30" s="35">
        <f>Main!I25*Mask!K$19</f>
        <v>0</v>
      </c>
      <c r="W30" s="35">
        <f>Main!J25*Mask!L$19</f>
        <v>0</v>
      </c>
      <c r="X30" s="35">
        <f>Main!K25*Mask!M$19</f>
        <v>0</v>
      </c>
      <c r="Y30" s="35">
        <f>Main!L25*Mask!N$19</f>
        <v>0</v>
      </c>
      <c r="Z30" s="35">
        <f>Main!M25*Mask!O$19</f>
        <v>0</v>
      </c>
      <c r="AA30" s="35">
        <f>Main!N25*Mask!P$19</f>
        <v>0</v>
      </c>
      <c r="AB30" s="35">
        <f>Main!O25*Mask!Q$19</f>
        <v>0</v>
      </c>
      <c r="AC30" s="35">
        <f>Main!P25*Mask!R$19</f>
        <v>0</v>
      </c>
      <c r="AD30" s="35">
        <f>Main!Q25*Mask!S$19</f>
        <v>0</v>
      </c>
      <c r="AE30" s="35">
        <f>Main!R25*Mask!T$19</f>
        <v>0</v>
      </c>
      <c r="AF30" s="35">
        <f>Main!S25*Mask!U$19</f>
        <v>0</v>
      </c>
      <c r="AG30" s="35">
        <f>Main!T25*Mask!V$19</f>
        <v>0</v>
      </c>
      <c r="AH30" s="35">
        <f>Main!U25*Mask!W$19</f>
        <v>0</v>
      </c>
      <c r="AI30" s="35">
        <f>Main!V25*Mask!X$19</f>
        <v>0</v>
      </c>
      <c r="AJ30" s="35">
        <f>Main!W25*Mask!Y$19</f>
        <v>0</v>
      </c>
      <c r="AK30" s="35">
        <f>Main!X25*Mask!Z$19</f>
        <v>0</v>
      </c>
      <c r="AL30" s="35">
        <f>Main!Y25*Mask!AA$19</f>
        <v>0</v>
      </c>
      <c r="AM30" s="35">
        <f>Main!Z25*Mask!AB$19</f>
        <v>0</v>
      </c>
      <c r="AN30" s="35"/>
      <c r="AO30" s="35">
        <f>IF(OR($A$1&lt;=Main!AA$4,ISBLANK($N30)),0,Main!AA25)</f>
        <v>0</v>
      </c>
      <c r="AP30" s="35">
        <f>IF(OR($A$1&lt;=Main!AB$4,ISBLANK($N30)),0,Main!AB25)</f>
        <v>0</v>
      </c>
      <c r="AQ30" s="35">
        <f>IF(OR($A$1&lt;=Main!AC$4,ISBLANK($N30)),0,Main!AC25)</f>
        <v>0</v>
      </c>
      <c r="AR30" s="35">
        <f>IF(OR($A$1&lt;=Main!AD$4,ISBLANK($N30)),0,Main!AD25)</f>
        <v>0</v>
      </c>
      <c r="AS30" s="35">
        <f>IF(OR($A$1&lt;=Main!AE$4,ISBLANK($N30)),0,Main!AE25)</f>
        <v>0</v>
      </c>
      <c r="AT30" s="35">
        <f>IF(OR($A$1&lt;=Main!AF$4,ISBLANK($N30)),0,Main!AF25)</f>
        <v>75.110001248029434</v>
      </c>
      <c r="AU30" s="35">
        <f>IF(OR($A$1&lt;=Main!AG$4,ISBLANK($N30)),0,Main!AG25)</f>
        <v>0</v>
      </c>
      <c r="AV30" s="35">
        <f>IF(OR($A$1&lt;=Main!AH$4,ISBLANK($N30)),0,Main!AH25)</f>
        <v>0</v>
      </c>
      <c r="AW30" s="35">
        <f>IF(OR($A$1&lt;=Main!AI$4,ISBLANK($N30)),0,Main!AI25)</f>
        <v>0</v>
      </c>
      <c r="AX30" s="35">
        <f>IF(OR($A$1&lt;=Main!AJ$4,ISBLANK($N30)),0,Main!AJ25)</f>
        <v>0</v>
      </c>
      <c r="AY30" s="35">
        <f>IF(OR($A$1&lt;=Main!AK$4,ISBLANK($N30)),0,Main!AK25)</f>
        <v>0</v>
      </c>
      <c r="AZ30" s="35">
        <f>IF(OR($A$1&lt;=Main!AL$4,ISBLANK($N30)),0,Main!AL25)</f>
        <v>0</v>
      </c>
      <c r="BA30" s="35">
        <f>IF(OR($A$1&lt;=Main!AM$4,ISBLANK($N30)),0,Main!AM25)</f>
        <v>0</v>
      </c>
      <c r="BB30" s="35">
        <f>IF(OR($A$1&lt;=Main!AN$4,ISBLANK($N30)),0,Main!AN25)</f>
        <v>0</v>
      </c>
      <c r="BC30" s="35">
        <f>IF(OR($A$1&lt;=Main!AO$4,ISBLANK($N30)),0,Main!AO25)</f>
        <v>0</v>
      </c>
      <c r="BD30" s="35">
        <f>IF(OR($A$1&lt;=Main!AP$4,ISBLANK($N30)),0,Main!AP25)</f>
        <v>0</v>
      </c>
      <c r="BE30" s="35">
        <f>IF(OR($A$1&lt;=Main!AQ$4,ISBLANK($N30)),0,Main!AQ25)</f>
        <v>0</v>
      </c>
      <c r="BF30" s="35">
        <f>IF(OR($A$1&lt;=Main!AR$4,ISBLANK($N30)),0,Main!AR25)</f>
        <v>0</v>
      </c>
      <c r="BG30" s="35">
        <f>IF(OR($A$1&lt;=Main!AS$4,ISBLANK($N30)),0,Main!AS25)</f>
        <v>0</v>
      </c>
      <c r="BH30" s="35">
        <f>IF(OR($A$1&lt;=Main!AT$4,ISBLANK($N30)),0,Main!AT25)</f>
        <v>0</v>
      </c>
      <c r="BI30" s="35">
        <f>IF(OR($A$1&lt;=Main!AU$4,ISBLANK($N30)),0,Main!AU25)</f>
        <v>0</v>
      </c>
      <c r="BJ30" s="35">
        <f>IF(OR($A$1&lt;=Main!AV$4,ISBLANK($N30)),0,Main!AV25)</f>
        <v>0</v>
      </c>
    </row>
    <row r="31" spans="1:63">
      <c r="A31" s="37"/>
      <c r="B31" s="37"/>
      <c r="C31" s="37" t="str">
        <f>IF(ISBLANK($A31),"",VLOOKUP($K31,Main!BC$6:BD$150,2,0))</f>
        <v/>
      </c>
      <c r="D31" s="43">
        <f t="shared" si="3"/>
        <v>0</v>
      </c>
      <c r="F31" s="6">
        <f>VLOOKUP($E31,Mask!$A$2:$C$102,$M$8,0)</f>
        <v>0</v>
      </c>
      <c r="G31" s="44">
        <f t="shared" si="4"/>
        <v>0</v>
      </c>
      <c r="K31" s="6" t="str">
        <f t="shared" si="0"/>
        <v/>
      </c>
      <c r="L31" s="35">
        <f t="shared" si="1"/>
        <v>0</v>
      </c>
      <c r="M31" s="6">
        <v>1</v>
      </c>
      <c r="N31" s="35" t="str">
        <f>Main!$A26&amp;Main!$B26</f>
        <v>ШемякинскаяЯна</v>
      </c>
      <c r="O31" s="145">
        <f t="shared" si="2"/>
        <v>72.798251778524559</v>
      </c>
      <c r="P31" s="150">
        <f t="shared" si="5"/>
        <v>20</v>
      </c>
      <c r="Q31" s="150">
        <f ca="1">IF(Main!$AY26&lt;&gt;"#",$P31-Main!$AY26,"#")</f>
        <v>-1</v>
      </c>
      <c r="R31" s="35">
        <f>Main!E26*Mask!G$19</f>
        <v>0</v>
      </c>
      <c r="S31" s="35">
        <f>Main!F26*Mask!H$19</f>
        <v>0</v>
      </c>
      <c r="T31" s="35">
        <f>Main!G26*Mask!I$19</f>
        <v>0</v>
      </c>
      <c r="U31" s="35">
        <f>Main!H26*Mask!J$19</f>
        <v>0</v>
      </c>
      <c r="V31" s="35">
        <f>Main!I26*Mask!K$19</f>
        <v>0</v>
      </c>
      <c r="W31" s="35">
        <f>Main!J26*Mask!L$19</f>
        <v>0</v>
      </c>
      <c r="X31" s="35">
        <f>Main!K26*Mask!M$19</f>
        <v>0</v>
      </c>
      <c r="Y31" s="35">
        <f>Main!L26*Mask!N$19</f>
        <v>0</v>
      </c>
      <c r="Z31" s="35">
        <f>Main!M26*Mask!O$19</f>
        <v>0</v>
      </c>
      <c r="AA31" s="35">
        <f>Main!N26*Mask!P$19</f>
        <v>0</v>
      </c>
      <c r="AB31" s="35">
        <f>Main!O26*Mask!Q$19</f>
        <v>0</v>
      </c>
      <c r="AC31" s="35">
        <f>Main!P26*Mask!R$19</f>
        <v>0</v>
      </c>
      <c r="AD31" s="35">
        <f>Main!Q26*Mask!S$19</f>
        <v>0</v>
      </c>
      <c r="AE31" s="35">
        <f>Main!R26*Mask!T$19</f>
        <v>0</v>
      </c>
      <c r="AF31" s="35">
        <f>Main!S26*Mask!U$19</f>
        <v>0</v>
      </c>
      <c r="AG31" s="35">
        <f>Main!T26*Mask!V$19</f>
        <v>0</v>
      </c>
      <c r="AH31" s="35">
        <f>Main!U26*Mask!W$19</f>
        <v>0</v>
      </c>
      <c r="AI31" s="35">
        <f>Main!V26*Mask!X$19</f>
        <v>0</v>
      </c>
      <c r="AJ31" s="35">
        <f>Main!W26*Mask!Y$19</f>
        <v>0</v>
      </c>
      <c r="AK31" s="35">
        <f>Main!X26*Mask!Z$19</f>
        <v>0</v>
      </c>
      <c r="AL31" s="35">
        <f>Main!Y26*Mask!AA$19</f>
        <v>0</v>
      </c>
      <c r="AM31" s="35">
        <f>Main!Z26*Mask!AB$19</f>
        <v>0</v>
      </c>
      <c r="AN31" s="35"/>
      <c r="AO31" s="35">
        <f>IF(OR($A$1&lt;=Main!AA$4,ISBLANK($N31)),0,Main!AA26)</f>
        <v>0</v>
      </c>
      <c r="AP31" s="35">
        <f>IF(OR($A$1&lt;=Main!AB$4,ISBLANK($N31)),0,Main!AB26)</f>
        <v>0</v>
      </c>
      <c r="AQ31" s="35">
        <f>IF(OR($A$1&lt;=Main!AC$4,ISBLANK($N31)),0,Main!AC26)</f>
        <v>0</v>
      </c>
      <c r="AR31" s="35">
        <f>IF(OR($A$1&lt;=Main!AD$4,ISBLANK($N31)),0,Main!AD26)</f>
        <v>0</v>
      </c>
      <c r="AS31" s="35">
        <f>IF(OR($A$1&lt;=Main!AE$4,ISBLANK($N31)),0,Main!AE26)</f>
        <v>72.798251778524559</v>
      </c>
      <c r="AT31" s="35">
        <f>IF(OR($A$1&lt;=Main!AF$4,ISBLANK($N31)),0,Main!AF26)</f>
        <v>0</v>
      </c>
      <c r="AU31" s="35">
        <f>IF(OR($A$1&lt;=Main!AG$4,ISBLANK($N31)),0,Main!AG26)</f>
        <v>0</v>
      </c>
      <c r="AV31" s="35">
        <f>IF(OR($A$1&lt;=Main!AH$4,ISBLANK($N31)),0,Main!AH26)</f>
        <v>0</v>
      </c>
      <c r="AW31" s="35">
        <f>IF(OR($A$1&lt;=Main!AI$4,ISBLANK($N31)),0,Main!AI26)</f>
        <v>0</v>
      </c>
      <c r="AX31" s="35">
        <f>IF(OR($A$1&lt;=Main!AJ$4,ISBLANK($N31)),0,Main!AJ26)</f>
        <v>0</v>
      </c>
      <c r="AY31" s="35">
        <f>IF(OR($A$1&lt;=Main!AK$4,ISBLANK($N31)),0,Main!AK26)</f>
        <v>0</v>
      </c>
      <c r="AZ31" s="35">
        <f>IF(OR($A$1&lt;=Main!AL$4,ISBLANK($N31)),0,Main!AL26)</f>
        <v>0</v>
      </c>
      <c r="BA31" s="35">
        <f>IF(OR($A$1&lt;=Main!AM$4,ISBLANK($N31)),0,Main!AM26)</f>
        <v>0</v>
      </c>
      <c r="BB31" s="35">
        <f>IF(OR($A$1&lt;=Main!AN$4,ISBLANK($N31)),0,Main!AN26)</f>
        <v>0</v>
      </c>
      <c r="BC31" s="35">
        <f>IF(OR($A$1&lt;=Main!AO$4,ISBLANK($N31)),0,Main!AO26)</f>
        <v>0</v>
      </c>
      <c r="BD31" s="35">
        <f>IF(OR($A$1&lt;=Main!AP$4,ISBLANK($N31)),0,Main!AP26)</f>
        <v>0</v>
      </c>
      <c r="BE31" s="35">
        <f>IF(OR($A$1&lt;=Main!AQ$4,ISBLANK($N31)),0,Main!AQ26)</f>
        <v>0</v>
      </c>
      <c r="BF31" s="35">
        <f>IF(OR($A$1&lt;=Main!AR$4,ISBLANK($N31)),0,Main!AR26)</f>
        <v>0</v>
      </c>
      <c r="BG31" s="35">
        <f>IF(OR($A$1&lt;=Main!AS$4,ISBLANK($N31)),0,Main!AS26)</f>
        <v>0</v>
      </c>
      <c r="BH31" s="35">
        <f>IF(OR($A$1&lt;=Main!AT$4,ISBLANK($N31)),0,Main!AT26)</f>
        <v>0</v>
      </c>
      <c r="BI31" s="35">
        <f>IF(OR($A$1&lt;=Main!AU$4,ISBLANK($N31)),0,Main!AU26)</f>
        <v>0</v>
      </c>
      <c r="BJ31" s="35">
        <f>IF(OR($A$1&lt;=Main!AV$4,ISBLANK($N31)),0,Main!AV26)</f>
        <v>0</v>
      </c>
    </row>
    <row r="32" spans="1:63">
      <c r="A32" s="37"/>
      <c r="B32" s="37"/>
      <c r="C32" s="37" t="str">
        <f>IF(ISBLANK($A32),"",VLOOKUP($K32,Main!BC$6:BD$150,2,0))</f>
        <v/>
      </c>
      <c r="D32" s="43">
        <f t="shared" si="3"/>
        <v>0</v>
      </c>
      <c r="F32" s="6">
        <f>VLOOKUP($E32,Mask!$A$2:$C$102,$M$8,0)</f>
        <v>0</v>
      </c>
      <c r="G32" s="44">
        <f t="shared" si="4"/>
        <v>0</v>
      </c>
      <c r="K32" s="6" t="str">
        <f t="shared" si="0"/>
        <v/>
      </c>
      <c r="L32" s="35">
        <f t="shared" si="1"/>
        <v>0</v>
      </c>
      <c r="M32" s="6">
        <v>1</v>
      </c>
      <c r="N32" s="35" t="str">
        <f>Main!$A27&amp;Main!$B27</f>
        <v>ГусеваПолина</v>
      </c>
      <c r="O32" s="145">
        <f t="shared" si="2"/>
        <v>72.612484786396195</v>
      </c>
      <c r="P32" s="150">
        <f t="shared" si="5"/>
        <v>21</v>
      </c>
      <c r="Q32" s="150">
        <f ca="1">IF(Main!$AY27&lt;&gt;"#",$P32-Main!$AY27,"#")</f>
        <v>-1</v>
      </c>
      <c r="R32" s="35">
        <f>Main!E27*Mask!G$19</f>
        <v>0</v>
      </c>
      <c r="S32" s="35">
        <f>Main!F27*Mask!H$19</f>
        <v>0</v>
      </c>
      <c r="T32" s="35">
        <f>Main!G27*Mask!I$19</f>
        <v>0</v>
      </c>
      <c r="U32" s="35">
        <f>Main!H27*Mask!J$19</f>
        <v>0</v>
      </c>
      <c r="V32" s="35">
        <f>Main!I27*Mask!K$19</f>
        <v>0</v>
      </c>
      <c r="W32" s="35">
        <f>Main!J27*Mask!L$19</f>
        <v>0</v>
      </c>
      <c r="X32" s="35">
        <f>Main!K27*Mask!M$19</f>
        <v>0</v>
      </c>
      <c r="Y32" s="35">
        <f>Main!L27*Mask!N$19</f>
        <v>0</v>
      </c>
      <c r="Z32" s="35">
        <f>Main!M27*Mask!O$19</f>
        <v>0</v>
      </c>
      <c r="AA32" s="35">
        <f>Main!N27*Mask!P$19</f>
        <v>0</v>
      </c>
      <c r="AB32" s="35">
        <f>Main!O27*Mask!Q$19</f>
        <v>0</v>
      </c>
      <c r="AC32" s="35">
        <f>Main!P27*Mask!R$19</f>
        <v>0</v>
      </c>
      <c r="AD32" s="35">
        <f>Main!Q27*Mask!S$19</f>
        <v>0</v>
      </c>
      <c r="AE32" s="35">
        <f>Main!R27*Mask!T$19</f>
        <v>0</v>
      </c>
      <c r="AF32" s="35">
        <f>Main!S27*Mask!U$19</f>
        <v>0</v>
      </c>
      <c r="AG32" s="35">
        <f>Main!T27*Mask!V$19</f>
        <v>0</v>
      </c>
      <c r="AH32" s="35">
        <f>Main!U27*Mask!W$19</f>
        <v>0</v>
      </c>
      <c r="AI32" s="35">
        <f>Main!V27*Mask!X$19</f>
        <v>0</v>
      </c>
      <c r="AJ32" s="35">
        <f>Main!W27*Mask!Y$19</f>
        <v>0</v>
      </c>
      <c r="AK32" s="35">
        <f>Main!X27*Mask!Z$19</f>
        <v>0</v>
      </c>
      <c r="AL32" s="35">
        <f>Main!Y27*Mask!AA$19</f>
        <v>0</v>
      </c>
      <c r="AM32" s="35">
        <f>Main!Z27*Mask!AB$19</f>
        <v>0</v>
      </c>
      <c r="AN32" s="35"/>
      <c r="AO32" s="35">
        <f>IF(OR($A$1&lt;=Main!AA$4,ISBLANK($N32)),0,Main!AA27)</f>
        <v>18.741778470288008</v>
      </c>
      <c r="AP32" s="35">
        <f>IF(OR($A$1&lt;=Main!AB$4,ISBLANK($N32)),0,Main!AB27)</f>
        <v>0</v>
      </c>
      <c r="AQ32" s="35">
        <f>IF(OR($A$1&lt;=Main!AC$4,ISBLANK($N32)),0,Main!AC27)</f>
        <v>0</v>
      </c>
      <c r="AR32" s="35">
        <f>IF(OR($A$1&lt;=Main!AD$4,ISBLANK($N32)),0,Main!AD27)</f>
        <v>0</v>
      </c>
      <c r="AS32" s="35">
        <f>IF(OR($A$1&lt;=Main!AE$4,ISBLANK($N32)),0,Main!AE27)</f>
        <v>53.870706316108183</v>
      </c>
      <c r="AT32" s="35">
        <f>IF(OR($A$1&lt;=Main!AF$4,ISBLANK($N32)),0,Main!AF27)</f>
        <v>0</v>
      </c>
      <c r="AU32" s="35">
        <f>IF(OR($A$1&lt;=Main!AG$4,ISBLANK($N32)),0,Main!AG27)</f>
        <v>0</v>
      </c>
      <c r="AV32" s="35">
        <f>IF(OR($A$1&lt;=Main!AH$4,ISBLANK($N32)),0,Main!AH27)</f>
        <v>0</v>
      </c>
      <c r="AW32" s="35">
        <f>IF(OR($A$1&lt;=Main!AI$4,ISBLANK($N32)),0,Main!AI27)</f>
        <v>0</v>
      </c>
      <c r="AX32" s="35">
        <f>IF(OR($A$1&lt;=Main!AJ$4,ISBLANK($N32)),0,Main!AJ27)</f>
        <v>0</v>
      </c>
      <c r="AY32" s="35">
        <f>IF(OR($A$1&lt;=Main!AK$4,ISBLANK($N32)),0,Main!AK27)</f>
        <v>0</v>
      </c>
      <c r="AZ32" s="35">
        <f>IF(OR($A$1&lt;=Main!AL$4,ISBLANK($N32)),0,Main!AL27)</f>
        <v>0</v>
      </c>
      <c r="BA32" s="35">
        <f>IF(OR($A$1&lt;=Main!AM$4,ISBLANK($N32)),0,Main!AM27)</f>
        <v>0</v>
      </c>
      <c r="BB32" s="35">
        <f>IF(OR($A$1&lt;=Main!AN$4,ISBLANK($N32)),0,Main!AN27)</f>
        <v>0</v>
      </c>
      <c r="BC32" s="35">
        <f>IF(OR($A$1&lt;=Main!AO$4,ISBLANK($N32)),0,Main!AO27)</f>
        <v>0</v>
      </c>
      <c r="BD32" s="35">
        <f>IF(OR($A$1&lt;=Main!AP$4,ISBLANK($N32)),0,Main!AP27)</f>
        <v>0</v>
      </c>
      <c r="BE32" s="35">
        <f>IF(OR($A$1&lt;=Main!AQ$4,ISBLANK($N32)),0,Main!AQ27)</f>
        <v>0</v>
      </c>
      <c r="BF32" s="35">
        <f>IF(OR($A$1&lt;=Main!AR$4,ISBLANK($N32)),0,Main!AR27)</f>
        <v>0</v>
      </c>
      <c r="BG32" s="35">
        <f>IF(OR($A$1&lt;=Main!AS$4,ISBLANK($N32)),0,Main!AS27)</f>
        <v>0</v>
      </c>
      <c r="BH32" s="35">
        <f>IF(OR($A$1&lt;=Main!AT$4,ISBLANK($N32)),0,Main!AT27)</f>
        <v>0</v>
      </c>
      <c r="BI32" s="35">
        <f>IF(OR($A$1&lt;=Main!AU$4,ISBLANK($N32)),0,Main!AU27)</f>
        <v>0</v>
      </c>
      <c r="BJ32" s="35">
        <f>IF(OR($A$1&lt;=Main!AV$4,ISBLANK($N32)),0,Main!AV27)</f>
        <v>0</v>
      </c>
    </row>
    <row r="33" spans="1:62">
      <c r="A33" s="37"/>
      <c r="B33" s="37"/>
      <c r="C33" s="37" t="str">
        <f>IF(ISBLANK($A33),"",VLOOKUP($K33,Main!BC$6:BD$150,2,0))</f>
        <v/>
      </c>
      <c r="D33" s="43">
        <f t="shared" si="3"/>
        <v>0</v>
      </c>
      <c r="F33" s="6">
        <f>VLOOKUP($E33,Mask!$A$2:$C$102,$M$8,0)</f>
        <v>0</v>
      </c>
      <c r="G33" s="44">
        <f t="shared" si="4"/>
        <v>0</v>
      </c>
      <c r="K33" s="6" t="str">
        <f t="shared" si="0"/>
        <v/>
      </c>
      <c r="L33" s="35">
        <f t="shared" si="1"/>
        <v>0</v>
      </c>
      <c r="M33" s="6">
        <v>1</v>
      </c>
      <c r="N33" s="35" t="str">
        <f>Main!$A28&amp;Main!$B28</f>
        <v>ВасановаАлиса</v>
      </c>
      <c r="O33" s="145">
        <f t="shared" si="2"/>
        <v>62.688148224548904</v>
      </c>
      <c r="P33" s="150">
        <f t="shared" si="5"/>
        <v>22</v>
      </c>
      <c r="Q33" s="150">
        <f ca="1">IF(Main!$AY28&lt;&gt;"#",$P33-Main!$AY28,"#")</f>
        <v>-1</v>
      </c>
      <c r="R33" s="35">
        <f>Main!E28*Mask!G$19</f>
        <v>0</v>
      </c>
      <c r="S33" s="35">
        <f>Main!F28*Mask!H$19</f>
        <v>0</v>
      </c>
      <c r="T33" s="35">
        <f>Main!G28*Mask!I$19</f>
        <v>0</v>
      </c>
      <c r="U33" s="35">
        <f>Main!H28*Mask!J$19</f>
        <v>0</v>
      </c>
      <c r="V33" s="35">
        <f>Main!I28*Mask!K$19</f>
        <v>0</v>
      </c>
      <c r="W33" s="35">
        <f>Main!J28*Mask!L$19</f>
        <v>0</v>
      </c>
      <c r="X33" s="35">
        <f>Main!K28*Mask!M$19</f>
        <v>0</v>
      </c>
      <c r="Y33" s="35">
        <f>Main!L28*Mask!N$19</f>
        <v>0</v>
      </c>
      <c r="Z33" s="35">
        <f>Main!M28*Mask!O$19</f>
        <v>0</v>
      </c>
      <c r="AA33" s="35">
        <f>Main!N28*Mask!P$19</f>
        <v>0</v>
      </c>
      <c r="AB33" s="35">
        <f>Main!O28*Mask!Q$19</f>
        <v>0</v>
      </c>
      <c r="AC33" s="35">
        <f>Main!P28*Mask!R$19</f>
        <v>0</v>
      </c>
      <c r="AD33" s="35">
        <f>Main!Q28*Mask!S$19</f>
        <v>0</v>
      </c>
      <c r="AE33" s="35">
        <f>Main!R28*Mask!T$19</f>
        <v>0</v>
      </c>
      <c r="AF33" s="35">
        <f>Main!S28*Mask!U$19</f>
        <v>0</v>
      </c>
      <c r="AG33" s="35">
        <f>Main!T28*Mask!V$19</f>
        <v>0</v>
      </c>
      <c r="AH33" s="35">
        <f>Main!U28*Mask!W$19</f>
        <v>0</v>
      </c>
      <c r="AI33" s="35">
        <f>Main!V28*Mask!X$19</f>
        <v>0</v>
      </c>
      <c r="AJ33" s="35">
        <f>Main!W28*Mask!Y$19</f>
        <v>0</v>
      </c>
      <c r="AK33" s="35">
        <f>Main!X28*Mask!Z$19</f>
        <v>0</v>
      </c>
      <c r="AL33" s="35">
        <f>Main!Y28*Mask!AA$19</f>
        <v>0</v>
      </c>
      <c r="AM33" s="35">
        <f>Main!Z28*Mask!AB$19</f>
        <v>0</v>
      </c>
      <c r="AN33" s="35"/>
      <c r="AO33" s="35">
        <f>IF(OR($A$1&lt;=Main!AA$4,ISBLANK($N33)),0,Main!AA28)</f>
        <v>24.182939961661944</v>
      </c>
      <c r="AP33" s="35">
        <f>IF(OR($A$1&lt;=Main!AB$4,ISBLANK($N33)),0,Main!AB28)</f>
        <v>0</v>
      </c>
      <c r="AQ33" s="35">
        <f>IF(OR($A$1&lt;=Main!AC$4,ISBLANK($N33)),0,Main!AC28)</f>
        <v>0</v>
      </c>
      <c r="AR33" s="35">
        <f>IF(OR($A$1&lt;=Main!AD$4,ISBLANK($N33)),0,Main!AD28)</f>
        <v>0</v>
      </c>
      <c r="AS33" s="35">
        <f>IF(OR($A$1&lt;=Main!AE$4,ISBLANK($N33)),0,Main!AE28)</f>
        <v>0</v>
      </c>
      <c r="AT33" s="35">
        <f>IF(OR($A$1&lt;=Main!AF$4,ISBLANK($N33)),0,Main!AF28)</f>
        <v>0</v>
      </c>
      <c r="AU33" s="35">
        <f>IF(OR($A$1&lt;=Main!AG$4,ISBLANK($N33)),0,Main!AG28)</f>
        <v>0</v>
      </c>
      <c r="AV33" s="35">
        <f>IF(OR($A$1&lt;=Main!AH$4,ISBLANK($N33)),0,Main!AH28)</f>
        <v>0</v>
      </c>
      <c r="AW33" s="35">
        <f>IF(OR($A$1&lt;=Main!AI$4,ISBLANK($N33)),0,Main!AI28)</f>
        <v>38.50520826288696</v>
      </c>
      <c r="AX33" s="35">
        <f>IF(OR($A$1&lt;=Main!AJ$4,ISBLANK($N33)),0,Main!AJ28)</f>
        <v>0</v>
      </c>
      <c r="AY33" s="35">
        <f>IF(OR($A$1&lt;=Main!AK$4,ISBLANK($N33)),0,Main!AK28)</f>
        <v>0</v>
      </c>
      <c r="AZ33" s="35">
        <f>IF(OR($A$1&lt;=Main!AL$4,ISBLANK($N33)),0,Main!AL28)</f>
        <v>0</v>
      </c>
      <c r="BA33" s="35">
        <f>IF(OR($A$1&lt;=Main!AM$4,ISBLANK($N33)),0,Main!AM28)</f>
        <v>0</v>
      </c>
      <c r="BB33" s="35">
        <f>IF(OR($A$1&lt;=Main!AN$4,ISBLANK($N33)),0,Main!AN28)</f>
        <v>0</v>
      </c>
      <c r="BC33" s="35">
        <f>IF(OR($A$1&lt;=Main!AO$4,ISBLANK($N33)),0,Main!AO28)</f>
        <v>0</v>
      </c>
      <c r="BD33" s="35">
        <f>IF(OR($A$1&lt;=Main!AP$4,ISBLANK($N33)),0,Main!AP28)</f>
        <v>0</v>
      </c>
      <c r="BE33" s="35">
        <f>IF(OR($A$1&lt;=Main!AQ$4,ISBLANK($N33)),0,Main!AQ28)</f>
        <v>0</v>
      </c>
      <c r="BF33" s="35">
        <f>IF(OR($A$1&lt;=Main!AR$4,ISBLANK($N33)),0,Main!AR28)</f>
        <v>0</v>
      </c>
      <c r="BG33" s="35">
        <f>IF(OR($A$1&lt;=Main!AS$4,ISBLANK($N33)),0,Main!AS28)</f>
        <v>0</v>
      </c>
      <c r="BH33" s="35">
        <f>IF(OR($A$1&lt;=Main!AT$4,ISBLANK($N33)),0,Main!AT28)</f>
        <v>0</v>
      </c>
      <c r="BI33" s="35">
        <f>IF(OR($A$1&lt;=Main!AU$4,ISBLANK($N33)),0,Main!AU28)</f>
        <v>0</v>
      </c>
      <c r="BJ33" s="35">
        <f>IF(OR($A$1&lt;=Main!AV$4,ISBLANK($N33)),0,Main!AV28)</f>
        <v>0</v>
      </c>
    </row>
    <row r="34" spans="1:62">
      <c r="A34" s="37"/>
      <c r="B34" s="37"/>
      <c r="C34" s="37" t="str">
        <f>IF(ISBLANK($A34),"",VLOOKUP($K34,Main!BC$6:BD$150,2,0))</f>
        <v/>
      </c>
      <c r="D34" s="43">
        <f t="shared" si="3"/>
        <v>0</v>
      </c>
      <c r="F34" s="6">
        <f>VLOOKUP($E34,Mask!$A$2:$C$102,$M$8,0)</f>
        <v>0</v>
      </c>
      <c r="G34" s="44">
        <f t="shared" si="4"/>
        <v>0</v>
      </c>
      <c r="K34" s="6" t="str">
        <f t="shared" si="0"/>
        <v/>
      </c>
      <c r="L34" s="35">
        <f t="shared" si="1"/>
        <v>0</v>
      </c>
      <c r="M34" s="6">
        <v>1</v>
      </c>
      <c r="N34" s="35" t="str">
        <f>Main!$A29&amp;Main!$B29</f>
        <v>ДубинчикНаталья</v>
      </c>
      <c r="O34" s="145">
        <f t="shared" si="2"/>
        <v>61.654687436598259</v>
      </c>
      <c r="P34" s="150">
        <f t="shared" si="5"/>
        <v>23</v>
      </c>
      <c r="Q34" s="150">
        <f ca="1">IF(Main!$AY29&lt;&gt;"#",$P34-Main!$AY29,"#")</f>
        <v>-1</v>
      </c>
      <c r="R34" s="35">
        <f>Main!E29*Mask!G$19</f>
        <v>0</v>
      </c>
      <c r="S34" s="35">
        <f>Main!F29*Mask!H$19</f>
        <v>0</v>
      </c>
      <c r="T34" s="35">
        <f>Main!G29*Mask!I$19</f>
        <v>0</v>
      </c>
      <c r="U34" s="35">
        <f>Main!H29*Mask!J$19</f>
        <v>0</v>
      </c>
      <c r="V34" s="35">
        <f>Main!I29*Mask!K$19</f>
        <v>0</v>
      </c>
      <c r="W34" s="35">
        <f>Main!J29*Mask!L$19</f>
        <v>0</v>
      </c>
      <c r="X34" s="35">
        <f>Main!K29*Mask!M$19</f>
        <v>0</v>
      </c>
      <c r="Y34" s="35">
        <f>Main!L29*Mask!N$19</f>
        <v>0</v>
      </c>
      <c r="Z34" s="35">
        <f>Main!M29*Mask!O$19</f>
        <v>0</v>
      </c>
      <c r="AA34" s="35">
        <f>Main!N29*Mask!P$19</f>
        <v>0</v>
      </c>
      <c r="AB34" s="35">
        <f>Main!O29*Mask!Q$19</f>
        <v>0</v>
      </c>
      <c r="AC34" s="35">
        <f>Main!P29*Mask!R$19</f>
        <v>0</v>
      </c>
      <c r="AD34" s="35">
        <f>Main!Q29*Mask!S$19</f>
        <v>0</v>
      </c>
      <c r="AE34" s="35">
        <f>Main!R29*Mask!T$19</f>
        <v>0</v>
      </c>
      <c r="AF34" s="35">
        <f>Main!S29*Mask!U$19</f>
        <v>0</v>
      </c>
      <c r="AG34" s="35">
        <f>Main!T29*Mask!V$19</f>
        <v>0</v>
      </c>
      <c r="AH34" s="35">
        <f>Main!U29*Mask!W$19</f>
        <v>0</v>
      </c>
      <c r="AI34" s="35">
        <f>Main!V29*Mask!X$19</f>
        <v>0</v>
      </c>
      <c r="AJ34" s="35">
        <f>Main!W29*Mask!Y$19</f>
        <v>0</v>
      </c>
      <c r="AK34" s="35">
        <f>Main!X29*Mask!Z$19</f>
        <v>0</v>
      </c>
      <c r="AL34" s="35">
        <f>Main!Y29*Mask!AA$19</f>
        <v>0</v>
      </c>
      <c r="AM34" s="35">
        <f>Main!Z29*Mask!AB$19</f>
        <v>0</v>
      </c>
      <c r="AN34" s="35"/>
      <c r="AO34" s="35">
        <f>IF(OR($A$1&lt;=Main!AA$4,ISBLANK($N34)),0,Main!AA29)</f>
        <v>0</v>
      </c>
      <c r="AP34" s="35">
        <f>IF(OR($A$1&lt;=Main!AB$4,ISBLANK($N34)),0,Main!AB29)</f>
        <v>0</v>
      </c>
      <c r="AQ34" s="35">
        <f>IF(OR($A$1&lt;=Main!AC$4,ISBLANK($N34)),0,Main!AC29)</f>
        <v>0</v>
      </c>
      <c r="AR34" s="35">
        <f>IF(OR($A$1&lt;=Main!AD$4,ISBLANK($N34)),0,Main!AD29)</f>
        <v>0</v>
      </c>
      <c r="AS34" s="35">
        <f>IF(OR($A$1&lt;=Main!AE$4,ISBLANK($N34)),0,Main!AE29)</f>
        <v>0</v>
      </c>
      <c r="AT34" s="35">
        <f>IF(OR($A$1&lt;=Main!AF$4,ISBLANK($N34)),0,Main!AF29)</f>
        <v>0</v>
      </c>
      <c r="AU34" s="35">
        <f>IF(OR($A$1&lt;=Main!AG$4,ISBLANK($N34)),0,Main!AG29)</f>
        <v>27</v>
      </c>
      <c r="AV34" s="35">
        <f>IF(OR($A$1&lt;=Main!AH$4,ISBLANK($N34)),0,Main!AH29)</f>
        <v>0</v>
      </c>
      <c r="AW34" s="35">
        <f>IF(OR($A$1&lt;=Main!AI$4,ISBLANK($N34)),0,Main!AI29)</f>
        <v>34.654687436598259</v>
      </c>
      <c r="AX34" s="35">
        <f>IF(OR($A$1&lt;=Main!AJ$4,ISBLANK($N34)),0,Main!AJ29)</f>
        <v>0</v>
      </c>
      <c r="AY34" s="35">
        <f>IF(OR($A$1&lt;=Main!AK$4,ISBLANK($N34)),0,Main!AK29)</f>
        <v>0</v>
      </c>
      <c r="AZ34" s="35">
        <f>IF(OR($A$1&lt;=Main!AL$4,ISBLANK($N34)),0,Main!AL29)</f>
        <v>0</v>
      </c>
      <c r="BA34" s="35">
        <f>IF(OR($A$1&lt;=Main!AM$4,ISBLANK($N34)),0,Main!AM29)</f>
        <v>0</v>
      </c>
      <c r="BB34" s="35">
        <f>IF(OR($A$1&lt;=Main!AN$4,ISBLANK($N34)),0,Main!AN29)</f>
        <v>0</v>
      </c>
      <c r="BC34" s="35">
        <f>IF(OR($A$1&lt;=Main!AO$4,ISBLANK($N34)),0,Main!AO29)</f>
        <v>0</v>
      </c>
      <c r="BD34" s="35">
        <f>IF(OR($A$1&lt;=Main!AP$4,ISBLANK($N34)),0,Main!AP29)</f>
        <v>0</v>
      </c>
      <c r="BE34" s="35">
        <f>IF(OR($A$1&lt;=Main!AQ$4,ISBLANK($N34)),0,Main!AQ29)</f>
        <v>0</v>
      </c>
      <c r="BF34" s="35">
        <f>IF(OR($A$1&lt;=Main!AR$4,ISBLANK($N34)),0,Main!AR29)</f>
        <v>0</v>
      </c>
      <c r="BG34" s="35">
        <f>IF(OR($A$1&lt;=Main!AS$4,ISBLANK($N34)),0,Main!AS29)</f>
        <v>0</v>
      </c>
      <c r="BH34" s="35">
        <f>IF(OR($A$1&lt;=Main!AT$4,ISBLANK($N34)),0,Main!AT29)</f>
        <v>0</v>
      </c>
      <c r="BI34" s="35">
        <f>IF(OR($A$1&lt;=Main!AU$4,ISBLANK($N34)),0,Main!AU29)</f>
        <v>0</v>
      </c>
      <c r="BJ34" s="35">
        <f>IF(OR($A$1&lt;=Main!AV$4,ISBLANK($N34)),0,Main!AV29)</f>
        <v>0</v>
      </c>
    </row>
    <row r="35" spans="1:62">
      <c r="A35" s="37"/>
      <c r="B35" s="37"/>
      <c r="C35" s="37" t="str">
        <f>IF(ISBLANK($A35),"",VLOOKUP($K35,Main!BC$6:BD$150,2,0))</f>
        <v/>
      </c>
      <c r="D35" s="43">
        <f t="shared" si="3"/>
        <v>0</v>
      </c>
      <c r="F35" s="6">
        <f>VLOOKUP($E35,Mask!$A$2:$C$102,$M$8,0)</f>
        <v>0</v>
      </c>
      <c r="G35" s="44">
        <f t="shared" si="4"/>
        <v>0</v>
      </c>
      <c r="K35" s="6" t="str">
        <f t="shared" si="0"/>
        <v/>
      </c>
      <c r="L35" s="35">
        <f t="shared" si="1"/>
        <v>0</v>
      </c>
      <c r="M35" s="6">
        <v>1</v>
      </c>
      <c r="N35" s="35" t="str">
        <f>Main!$A30&amp;Main!$B30</f>
        <v>ШабалкинаАлександра</v>
      </c>
      <c r="O35" s="145">
        <f t="shared" si="2"/>
        <v>60.457349904154874</v>
      </c>
      <c r="P35" s="150">
        <f t="shared" si="5"/>
        <v>24</v>
      </c>
      <c r="Q35" s="150">
        <f ca="1">IF(Main!$AY30&lt;&gt;"#",$P35-Main!$AY30,"#")</f>
        <v>-1</v>
      </c>
      <c r="R35" s="35">
        <f>Main!E30*Mask!G$19</f>
        <v>0</v>
      </c>
      <c r="S35" s="35">
        <f>Main!F30*Mask!H$19</f>
        <v>0</v>
      </c>
      <c r="T35" s="35">
        <f>Main!G30*Mask!I$19</f>
        <v>0</v>
      </c>
      <c r="U35" s="35">
        <f>Main!H30*Mask!J$19</f>
        <v>0</v>
      </c>
      <c r="V35" s="35">
        <f>Main!I30*Mask!K$19</f>
        <v>0</v>
      </c>
      <c r="W35" s="35">
        <f>Main!J30*Mask!L$19</f>
        <v>0</v>
      </c>
      <c r="X35" s="35">
        <f>Main!K30*Mask!M$19</f>
        <v>0</v>
      </c>
      <c r="Y35" s="35">
        <f>Main!L30*Mask!N$19</f>
        <v>0</v>
      </c>
      <c r="Z35" s="35">
        <f>Main!M30*Mask!O$19</f>
        <v>0</v>
      </c>
      <c r="AA35" s="35">
        <f>Main!N30*Mask!P$19</f>
        <v>0</v>
      </c>
      <c r="AB35" s="35">
        <f>Main!O30*Mask!Q$19</f>
        <v>0</v>
      </c>
      <c r="AC35" s="35">
        <f>Main!P30*Mask!R$19</f>
        <v>0</v>
      </c>
      <c r="AD35" s="35">
        <f>Main!Q30*Mask!S$19</f>
        <v>0</v>
      </c>
      <c r="AE35" s="35">
        <f>Main!R30*Mask!T$19</f>
        <v>0</v>
      </c>
      <c r="AF35" s="35">
        <f>Main!S30*Mask!U$19</f>
        <v>0</v>
      </c>
      <c r="AG35" s="35">
        <f>Main!T30*Mask!V$19</f>
        <v>0</v>
      </c>
      <c r="AH35" s="35">
        <f>Main!U30*Mask!W$19</f>
        <v>0</v>
      </c>
      <c r="AI35" s="35">
        <f>Main!V30*Mask!X$19</f>
        <v>0</v>
      </c>
      <c r="AJ35" s="35">
        <f>Main!W30*Mask!Y$19</f>
        <v>0</v>
      </c>
      <c r="AK35" s="35">
        <f>Main!X30*Mask!Z$19</f>
        <v>0</v>
      </c>
      <c r="AL35" s="35">
        <f>Main!Y30*Mask!AA$19</f>
        <v>0</v>
      </c>
      <c r="AM35" s="35">
        <f>Main!Z30*Mask!AB$19</f>
        <v>0</v>
      </c>
      <c r="AN35" s="35"/>
      <c r="AO35" s="35">
        <f>IF(OR($A$1&lt;=Main!AA$4,ISBLANK($N35)),0,Main!AA30)</f>
        <v>60.457349904154874</v>
      </c>
      <c r="AP35" s="35">
        <f>IF(OR($A$1&lt;=Main!AB$4,ISBLANK($N35)),0,Main!AB30)</f>
        <v>0</v>
      </c>
      <c r="AQ35" s="35">
        <f>IF(OR($A$1&lt;=Main!AC$4,ISBLANK($N35)),0,Main!AC30)</f>
        <v>0</v>
      </c>
      <c r="AR35" s="35">
        <f>IF(OR($A$1&lt;=Main!AD$4,ISBLANK($N35)),0,Main!AD30)</f>
        <v>0</v>
      </c>
      <c r="AS35" s="35">
        <f>IF(OR($A$1&lt;=Main!AE$4,ISBLANK($N35)),0,Main!AE30)</f>
        <v>0</v>
      </c>
      <c r="AT35" s="35">
        <f>IF(OR($A$1&lt;=Main!AF$4,ISBLANK($N35)),0,Main!AF30)</f>
        <v>0</v>
      </c>
      <c r="AU35" s="35">
        <f>IF(OR($A$1&lt;=Main!AG$4,ISBLANK($N35)),0,Main!AG30)</f>
        <v>0</v>
      </c>
      <c r="AV35" s="35">
        <f>IF(OR($A$1&lt;=Main!AH$4,ISBLANK($N35)),0,Main!AH30)</f>
        <v>0</v>
      </c>
      <c r="AW35" s="35">
        <f>IF(OR($A$1&lt;=Main!AI$4,ISBLANK($N35)),0,Main!AI30)</f>
        <v>0</v>
      </c>
      <c r="AX35" s="35">
        <f>IF(OR($A$1&lt;=Main!AJ$4,ISBLANK($N35)),0,Main!AJ30)</f>
        <v>0</v>
      </c>
      <c r="AY35" s="35">
        <f>IF(OR($A$1&lt;=Main!AK$4,ISBLANK($N35)),0,Main!AK30)</f>
        <v>0</v>
      </c>
      <c r="AZ35" s="35">
        <f>IF(OR($A$1&lt;=Main!AL$4,ISBLANK($N35)),0,Main!AL30)</f>
        <v>0</v>
      </c>
      <c r="BA35" s="35">
        <f>IF(OR($A$1&lt;=Main!AM$4,ISBLANK($N35)),0,Main!AM30)</f>
        <v>0</v>
      </c>
      <c r="BB35" s="35">
        <f>IF(OR($A$1&lt;=Main!AN$4,ISBLANK($N35)),0,Main!AN30)</f>
        <v>0</v>
      </c>
      <c r="BC35" s="35">
        <f>IF(OR($A$1&lt;=Main!AO$4,ISBLANK($N35)),0,Main!AO30)</f>
        <v>0</v>
      </c>
      <c r="BD35" s="35">
        <f>IF(OR($A$1&lt;=Main!AP$4,ISBLANK($N35)),0,Main!AP30)</f>
        <v>0</v>
      </c>
      <c r="BE35" s="35">
        <f>IF(OR($A$1&lt;=Main!AQ$4,ISBLANK($N35)),0,Main!AQ30)</f>
        <v>0</v>
      </c>
      <c r="BF35" s="35">
        <f>IF(OR($A$1&lt;=Main!AR$4,ISBLANK($N35)),0,Main!AR30)</f>
        <v>0</v>
      </c>
      <c r="BG35" s="35">
        <f>IF(OR($A$1&lt;=Main!AS$4,ISBLANK($N35)),0,Main!AS30)</f>
        <v>0</v>
      </c>
      <c r="BH35" s="35">
        <f>IF(OR($A$1&lt;=Main!AT$4,ISBLANK($N35)),0,Main!AT30)</f>
        <v>0</v>
      </c>
      <c r="BI35" s="35">
        <f>IF(OR($A$1&lt;=Main!AU$4,ISBLANK($N35)),0,Main!AU30)</f>
        <v>0</v>
      </c>
      <c r="BJ35" s="35">
        <f>IF(OR($A$1&lt;=Main!AV$4,ISBLANK($N35)),0,Main!AV30)</f>
        <v>0</v>
      </c>
    </row>
    <row r="36" spans="1:62">
      <c r="A36" s="37"/>
      <c r="B36" s="37"/>
      <c r="C36" s="37" t="str">
        <f>IF(ISBLANK($A36),"",VLOOKUP($K36,Main!BC$6:BD$150,2,0))</f>
        <v/>
      </c>
      <c r="D36" s="43">
        <f t="shared" si="3"/>
        <v>0</v>
      </c>
      <c r="F36" s="6">
        <f>VLOOKUP($E36,Mask!$A$2:$C$102,$M$8,0)</f>
        <v>0</v>
      </c>
      <c r="G36" s="44">
        <f t="shared" si="4"/>
        <v>0</v>
      </c>
      <c r="K36" s="6" t="str">
        <f t="shared" si="0"/>
        <v/>
      </c>
      <c r="L36" s="35">
        <f t="shared" si="1"/>
        <v>0</v>
      </c>
      <c r="M36" s="6">
        <v>1</v>
      </c>
      <c r="N36" s="35" t="str">
        <f>Main!$A31&amp;Main!$B31</f>
        <v>ОсининаАлександра</v>
      </c>
      <c r="O36" s="145">
        <f t="shared" si="2"/>
        <v>52.5</v>
      </c>
      <c r="P36" s="150">
        <f t="shared" si="5"/>
        <v>25</v>
      </c>
      <c r="Q36" s="150">
        <f ca="1">IF(Main!$AY31&lt;&gt;"#",$P36-Main!$AY31,"#")</f>
        <v>-1</v>
      </c>
      <c r="R36" s="35">
        <f>Main!E31*Mask!G$19</f>
        <v>0</v>
      </c>
      <c r="S36" s="35">
        <f>Main!F31*Mask!H$19</f>
        <v>0</v>
      </c>
      <c r="T36" s="35">
        <f>Main!G31*Mask!I$19</f>
        <v>0</v>
      </c>
      <c r="U36" s="35">
        <f>Main!H31*Mask!J$19</f>
        <v>0</v>
      </c>
      <c r="V36" s="35">
        <f>Main!I31*Mask!K$19</f>
        <v>0</v>
      </c>
      <c r="W36" s="35">
        <f>Main!J31*Mask!L$19</f>
        <v>0</v>
      </c>
      <c r="X36" s="35">
        <f>Main!K31*Mask!M$19</f>
        <v>0</v>
      </c>
      <c r="Y36" s="35">
        <f>Main!L31*Mask!N$19</f>
        <v>0</v>
      </c>
      <c r="Z36" s="35">
        <f>Main!M31*Mask!O$19</f>
        <v>0</v>
      </c>
      <c r="AA36" s="35">
        <f>Main!N31*Mask!P$19</f>
        <v>0</v>
      </c>
      <c r="AB36" s="35">
        <f>Main!O31*Mask!Q$19</f>
        <v>0</v>
      </c>
      <c r="AC36" s="35">
        <f>Main!P31*Mask!R$19</f>
        <v>0</v>
      </c>
      <c r="AD36" s="35">
        <f>Main!Q31*Mask!S$19</f>
        <v>0</v>
      </c>
      <c r="AE36" s="35">
        <f>Main!R31*Mask!T$19</f>
        <v>0</v>
      </c>
      <c r="AF36" s="35">
        <f>Main!S31*Mask!U$19</f>
        <v>0</v>
      </c>
      <c r="AG36" s="35">
        <f>Main!T31*Mask!V$19</f>
        <v>0</v>
      </c>
      <c r="AH36" s="35">
        <f>Main!U31*Mask!W$19</f>
        <v>0</v>
      </c>
      <c r="AI36" s="35">
        <f>Main!V31*Mask!X$19</f>
        <v>0</v>
      </c>
      <c r="AJ36" s="35">
        <f>Main!W31*Mask!Y$19</f>
        <v>0</v>
      </c>
      <c r="AK36" s="35">
        <f>Main!X31*Mask!Z$19</f>
        <v>0</v>
      </c>
      <c r="AL36" s="35">
        <f>Main!Y31*Mask!AA$19</f>
        <v>0</v>
      </c>
      <c r="AM36" s="35">
        <f>Main!Z31*Mask!AB$19</f>
        <v>0</v>
      </c>
      <c r="AN36" s="35"/>
      <c r="AO36" s="35">
        <f>IF(OR($A$1&lt;=Main!AA$4,ISBLANK($N36)),0,Main!AA31)</f>
        <v>0</v>
      </c>
      <c r="AP36" s="35">
        <f>IF(OR($A$1&lt;=Main!AB$4,ISBLANK($N36)),0,Main!AB31)</f>
        <v>0</v>
      </c>
      <c r="AQ36" s="35">
        <f>IF(OR($A$1&lt;=Main!AC$4,ISBLANK($N36)),0,Main!AC31)</f>
        <v>0</v>
      </c>
      <c r="AR36" s="35">
        <f>IF(OR($A$1&lt;=Main!AD$4,ISBLANK($N36)),0,Main!AD31)</f>
        <v>0</v>
      </c>
      <c r="AS36" s="35">
        <f>IF(OR($A$1&lt;=Main!AE$4,ISBLANK($N36)),0,Main!AE31)</f>
        <v>0</v>
      </c>
      <c r="AT36" s="35">
        <f>IF(OR($A$1&lt;=Main!AF$4,ISBLANK($N36)),0,Main!AF31)</f>
        <v>0</v>
      </c>
      <c r="AU36" s="35">
        <f>IF(OR($A$1&lt;=Main!AG$4,ISBLANK($N36)),0,Main!AG31)</f>
        <v>0</v>
      </c>
      <c r="AV36" s="35">
        <f>IF(OR($A$1&lt;=Main!AH$4,ISBLANK($N36)),0,Main!AH31)</f>
        <v>52.5</v>
      </c>
      <c r="AW36" s="35">
        <f>IF(OR($A$1&lt;=Main!AI$4,ISBLANK($N36)),0,Main!AI31)</f>
        <v>0</v>
      </c>
      <c r="AX36" s="35">
        <f>IF(OR($A$1&lt;=Main!AJ$4,ISBLANK($N36)),0,Main!AJ31)</f>
        <v>0</v>
      </c>
      <c r="AY36" s="35">
        <f>IF(OR($A$1&lt;=Main!AK$4,ISBLANK($N36)),0,Main!AK31)</f>
        <v>0</v>
      </c>
      <c r="AZ36" s="35">
        <f>IF(OR($A$1&lt;=Main!AL$4,ISBLANK($N36)),0,Main!AL31)</f>
        <v>0</v>
      </c>
      <c r="BA36" s="35">
        <f>IF(OR($A$1&lt;=Main!AM$4,ISBLANK($N36)),0,Main!AM31)</f>
        <v>0</v>
      </c>
      <c r="BB36" s="35">
        <f>IF(OR($A$1&lt;=Main!AN$4,ISBLANK($N36)),0,Main!AN31)</f>
        <v>0</v>
      </c>
      <c r="BC36" s="35">
        <f>IF(OR($A$1&lt;=Main!AO$4,ISBLANK($N36)),0,Main!AO31)</f>
        <v>0</v>
      </c>
      <c r="BD36" s="35">
        <f>IF(OR($A$1&lt;=Main!AP$4,ISBLANK($N36)),0,Main!AP31)</f>
        <v>0</v>
      </c>
      <c r="BE36" s="35">
        <f>IF(OR($A$1&lt;=Main!AQ$4,ISBLANK($N36)),0,Main!AQ31)</f>
        <v>0</v>
      </c>
      <c r="BF36" s="35">
        <f>IF(OR($A$1&lt;=Main!AR$4,ISBLANK($N36)),0,Main!AR31)</f>
        <v>0</v>
      </c>
      <c r="BG36" s="35">
        <f>IF(OR($A$1&lt;=Main!AS$4,ISBLANK($N36)),0,Main!AS31)</f>
        <v>0</v>
      </c>
      <c r="BH36" s="35">
        <f>IF(OR($A$1&lt;=Main!AT$4,ISBLANK($N36)),0,Main!AT31)</f>
        <v>0</v>
      </c>
      <c r="BI36" s="35">
        <f>IF(OR($A$1&lt;=Main!AU$4,ISBLANK($N36)),0,Main!AU31)</f>
        <v>0</v>
      </c>
      <c r="BJ36" s="35">
        <f>IF(OR($A$1&lt;=Main!AV$4,ISBLANK($N36)),0,Main!AV31)</f>
        <v>0</v>
      </c>
    </row>
    <row r="37" spans="1:62">
      <c r="A37" s="37"/>
      <c r="B37" s="37"/>
      <c r="C37" s="37" t="str">
        <f>IF(ISBLANK($A37),"",VLOOKUP($K37,Main!BC$6:BD$150,2,0))</f>
        <v/>
      </c>
      <c r="D37" s="43">
        <f t="shared" si="3"/>
        <v>0</v>
      </c>
      <c r="F37" s="6">
        <f>VLOOKUP($E37,Mask!$A$2:$C$102,$M$8,0)</f>
        <v>0</v>
      </c>
      <c r="G37" s="44">
        <f t="shared" si="4"/>
        <v>0</v>
      </c>
      <c r="K37" s="6" t="str">
        <f t="shared" si="0"/>
        <v/>
      </c>
      <c r="L37" s="35">
        <f t="shared" si="1"/>
        <v>0</v>
      </c>
      <c r="M37" s="6">
        <v>1</v>
      </c>
      <c r="N37" s="35" t="str">
        <f>Main!$A32&amp;Main!$B32</f>
        <v>ФоминаНаталья</v>
      </c>
      <c r="O37" s="145">
        <f t="shared" si="2"/>
        <v>51</v>
      </c>
      <c r="P37" s="150">
        <f t="shared" si="5"/>
        <v>26</v>
      </c>
      <c r="Q37" s="150">
        <f ca="1">IF(Main!$AY32&lt;&gt;"#",$P37-Main!$AY32,"#")</f>
        <v>-1</v>
      </c>
      <c r="R37" s="35">
        <f>Main!E32*Mask!G$19</f>
        <v>0</v>
      </c>
      <c r="S37" s="35">
        <f>Main!F32*Mask!H$19</f>
        <v>0</v>
      </c>
      <c r="T37" s="35">
        <f>Main!G32*Mask!I$19</f>
        <v>0</v>
      </c>
      <c r="U37" s="35">
        <f>Main!H32*Mask!J$19</f>
        <v>0</v>
      </c>
      <c r="V37" s="35">
        <f>Main!I32*Mask!K$19</f>
        <v>0</v>
      </c>
      <c r="W37" s="35">
        <f>Main!J32*Mask!L$19</f>
        <v>0</v>
      </c>
      <c r="X37" s="35">
        <f>Main!K32*Mask!M$19</f>
        <v>0</v>
      </c>
      <c r="Y37" s="35">
        <f>Main!L32*Mask!N$19</f>
        <v>0</v>
      </c>
      <c r="Z37" s="35">
        <f>Main!M32*Mask!O$19</f>
        <v>0</v>
      </c>
      <c r="AA37" s="35">
        <f>Main!N32*Mask!P$19</f>
        <v>0</v>
      </c>
      <c r="AB37" s="35">
        <f>Main!O32*Mask!Q$19</f>
        <v>0</v>
      </c>
      <c r="AC37" s="35">
        <f>Main!P32*Mask!R$19</f>
        <v>0</v>
      </c>
      <c r="AD37" s="35">
        <f>Main!Q32*Mask!S$19</f>
        <v>0</v>
      </c>
      <c r="AE37" s="35">
        <f>Main!R32*Mask!T$19</f>
        <v>0</v>
      </c>
      <c r="AF37" s="35">
        <f>Main!S32*Mask!U$19</f>
        <v>0</v>
      </c>
      <c r="AG37" s="35">
        <f>Main!T32*Mask!V$19</f>
        <v>0</v>
      </c>
      <c r="AH37" s="35">
        <f>Main!U32*Mask!W$19</f>
        <v>0</v>
      </c>
      <c r="AI37" s="35">
        <f>Main!V32*Mask!X$19</f>
        <v>0</v>
      </c>
      <c r="AJ37" s="35">
        <f>Main!W32*Mask!Y$19</f>
        <v>0</v>
      </c>
      <c r="AK37" s="35">
        <f>Main!X32*Mask!Z$19</f>
        <v>0</v>
      </c>
      <c r="AL37" s="35">
        <f>Main!Y32*Mask!AA$19</f>
        <v>0</v>
      </c>
      <c r="AM37" s="35">
        <f>Main!Z32*Mask!AB$19</f>
        <v>0</v>
      </c>
      <c r="AN37" s="35"/>
      <c r="AO37" s="35">
        <f>IF(OR($A$1&lt;=Main!AA$4,ISBLANK($N37)),0,Main!AA32)</f>
        <v>0</v>
      </c>
      <c r="AP37" s="35">
        <f>IF(OR($A$1&lt;=Main!AB$4,ISBLANK($N37)),0,Main!AB32)</f>
        <v>0</v>
      </c>
      <c r="AQ37" s="35">
        <f>IF(OR($A$1&lt;=Main!AC$4,ISBLANK($N37)),0,Main!AC32)</f>
        <v>0</v>
      </c>
      <c r="AR37" s="35">
        <f>IF(OR($A$1&lt;=Main!AD$4,ISBLANK($N37)),0,Main!AD32)</f>
        <v>0</v>
      </c>
      <c r="AS37" s="35">
        <f>IF(OR($A$1&lt;=Main!AE$4,ISBLANK($N37)),0,Main!AE32)</f>
        <v>0</v>
      </c>
      <c r="AT37" s="35">
        <f>IF(OR($A$1&lt;=Main!AF$4,ISBLANK($N37)),0,Main!AF32)</f>
        <v>0</v>
      </c>
      <c r="AU37" s="35">
        <f>IF(OR($A$1&lt;=Main!AG$4,ISBLANK($N37)),0,Main!AG32)</f>
        <v>0</v>
      </c>
      <c r="AV37" s="35">
        <f>IF(OR($A$1&lt;=Main!AH$4,ISBLANK($N37)),0,Main!AH32)</f>
        <v>0</v>
      </c>
      <c r="AW37" s="35">
        <f>IF(OR($A$1&lt;=Main!AI$4,ISBLANK($N37)),0,Main!AI32)</f>
        <v>0</v>
      </c>
      <c r="AX37" s="35">
        <f>IF(OR($A$1&lt;=Main!AJ$4,ISBLANK($N37)),0,Main!AJ32)</f>
        <v>0</v>
      </c>
      <c r="AY37" s="35">
        <f>IF(OR($A$1&lt;=Main!AK$4,ISBLANK($N37)),0,Main!AK32)</f>
        <v>0</v>
      </c>
      <c r="AZ37" s="35">
        <f>IF(OR($A$1&lt;=Main!AL$4,ISBLANK($N37)),0,Main!AL32)</f>
        <v>0</v>
      </c>
      <c r="BA37" s="35">
        <f>IF(OR($A$1&lt;=Main!AM$4,ISBLANK($N37)),0,Main!AM32)</f>
        <v>0</v>
      </c>
      <c r="BB37" s="35">
        <f>IF(OR($A$1&lt;=Main!AN$4,ISBLANK($N37)),0,Main!AN32)</f>
        <v>51</v>
      </c>
      <c r="BC37" s="35">
        <f>IF(OR($A$1&lt;=Main!AO$4,ISBLANK($N37)),0,Main!AO32)</f>
        <v>0</v>
      </c>
      <c r="BD37" s="35">
        <f>IF(OR($A$1&lt;=Main!AP$4,ISBLANK($N37)),0,Main!AP32)</f>
        <v>0</v>
      </c>
      <c r="BE37" s="35">
        <f>IF(OR($A$1&lt;=Main!AQ$4,ISBLANK($N37)),0,Main!AQ32)</f>
        <v>0</v>
      </c>
      <c r="BF37" s="35">
        <f>IF(OR($A$1&lt;=Main!AR$4,ISBLANK($N37)),0,Main!AR32)</f>
        <v>0</v>
      </c>
      <c r="BG37" s="35">
        <f>IF(OR($A$1&lt;=Main!AS$4,ISBLANK($N37)),0,Main!AS32)</f>
        <v>0</v>
      </c>
      <c r="BH37" s="35">
        <f>IF(OR($A$1&lt;=Main!AT$4,ISBLANK($N37)),0,Main!AT32)</f>
        <v>0</v>
      </c>
      <c r="BI37" s="35">
        <f>IF(OR($A$1&lt;=Main!AU$4,ISBLANK($N37)),0,Main!AU32)</f>
        <v>0</v>
      </c>
      <c r="BJ37" s="35">
        <f>IF(OR($A$1&lt;=Main!AV$4,ISBLANK($N37)),0,Main!AV32)</f>
        <v>0</v>
      </c>
    </row>
    <row r="38" spans="1:62">
      <c r="A38" s="37"/>
      <c r="B38" s="37"/>
      <c r="C38" s="37" t="str">
        <f>IF(ISBLANK($A38),"",VLOOKUP($K38,Main!BC$6:BD$150,2,0))</f>
        <v/>
      </c>
      <c r="D38" s="43">
        <f t="shared" si="3"/>
        <v>0</v>
      </c>
      <c r="F38" s="6">
        <f>VLOOKUP($E38,Mask!$A$2:$C$102,$M$8,0)</f>
        <v>0</v>
      </c>
      <c r="G38" s="44">
        <f t="shared" si="4"/>
        <v>0</v>
      </c>
      <c r="K38" s="6" t="str">
        <f t="shared" si="0"/>
        <v/>
      </c>
      <c r="L38" s="35">
        <f t="shared" si="1"/>
        <v>0</v>
      </c>
      <c r="M38" s="6">
        <v>1</v>
      </c>
      <c r="N38" s="35" t="str">
        <f>Main!$A33&amp;Main!$B33</f>
        <v>ФесенкоДарья</v>
      </c>
      <c r="O38" s="145">
        <f t="shared" si="2"/>
        <v>48.600589042842572</v>
      </c>
      <c r="P38" s="150">
        <f t="shared" si="5"/>
        <v>27</v>
      </c>
      <c r="Q38" s="150">
        <f ca="1">IF(Main!$AY33&lt;&gt;"#",$P38-Main!$AY33,"#")</f>
        <v>-1</v>
      </c>
      <c r="R38" s="35">
        <f>Main!E33*Mask!G$19</f>
        <v>0</v>
      </c>
      <c r="S38" s="35">
        <f>Main!F33*Mask!H$19</f>
        <v>0</v>
      </c>
      <c r="T38" s="35">
        <f>Main!G33*Mask!I$19</f>
        <v>0</v>
      </c>
      <c r="U38" s="35">
        <f>Main!H33*Mask!J$19</f>
        <v>0</v>
      </c>
      <c r="V38" s="35">
        <f>Main!I33*Mask!K$19</f>
        <v>0</v>
      </c>
      <c r="W38" s="35">
        <f>Main!J33*Mask!L$19</f>
        <v>0</v>
      </c>
      <c r="X38" s="35">
        <f>Main!K33*Mask!M$19</f>
        <v>0</v>
      </c>
      <c r="Y38" s="35">
        <f>Main!L33*Mask!N$19</f>
        <v>0</v>
      </c>
      <c r="Z38" s="35">
        <f>Main!M33*Mask!O$19</f>
        <v>0</v>
      </c>
      <c r="AA38" s="35">
        <f>Main!N33*Mask!P$19</f>
        <v>0</v>
      </c>
      <c r="AB38" s="35">
        <f>Main!O33*Mask!Q$19</f>
        <v>0</v>
      </c>
      <c r="AC38" s="35">
        <f>Main!P33*Mask!R$19</f>
        <v>0</v>
      </c>
      <c r="AD38" s="35">
        <f>Main!Q33*Mask!S$19</f>
        <v>0</v>
      </c>
      <c r="AE38" s="35">
        <f>Main!R33*Mask!T$19</f>
        <v>0</v>
      </c>
      <c r="AF38" s="35">
        <f>Main!S33*Mask!U$19</f>
        <v>0</v>
      </c>
      <c r="AG38" s="35">
        <f>Main!T33*Mask!V$19</f>
        <v>0</v>
      </c>
      <c r="AH38" s="35">
        <f>Main!U33*Mask!W$19</f>
        <v>0</v>
      </c>
      <c r="AI38" s="35">
        <f>Main!V33*Mask!X$19</f>
        <v>0</v>
      </c>
      <c r="AJ38" s="35">
        <f>Main!W33*Mask!Y$19</f>
        <v>0</v>
      </c>
      <c r="AK38" s="35">
        <f>Main!X33*Mask!Z$19</f>
        <v>0</v>
      </c>
      <c r="AL38" s="35">
        <f>Main!Y33*Mask!AA$19</f>
        <v>0</v>
      </c>
      <c r="AM38" s="35">
        <f>Main!Z33*Mask!AB$19</f>
        <v>0</v>
      </c>
      <c r="AN38" s="35"/>
      <c r="AO38" s="35">
        <f>IF(OR($A$1&lt;=Main!AA$4,ISBLANK($N38)),0,Main!AA33)</f>
        <v>0</v>
      </c>
      <c r="AP38" s="35">
        <f>IF(OR($A$1&lt;=Main!AB$4,ISBLANK($N38)),0,Main!AB33)</f>
        <v>0</v>
      </c>
      <c r="AQ38" s="35">
        <f>IF(OR($A$1&lt;=Main!AC$4,ISBLANK($N38)),0,Main!AC33)</f>
        <v>0</v>
      </c>
      <c r="AR38" s="35">
        <f>IF(OR($A$1&lt;=Main!AD$4,ISBLANK($N38)),0,Main!AD33)</f>
        <v>0</v>
      </c>
      <c r="AS38" s="35">
        <f>IF(OR($A$1&lt;=Main!AE$4,ISBLANK($N38)),0,Main!AE33)</f>
        <v>0</v>
      </c>
      <c r="AT38" s="35">
        <f>IF(OR($A$1&lt;=Main!AF$4,ISBLANK($N38)),0,Main!AF33)</f>
        <v>48.600589042842572</v>
      </c>
      <c r="AU38" s="35">
        <f>IF(OR($A$1&lt;=Main!AG$4,ISBLANK($N38)),0,Main!AG33)</f>
        <v>0</v>
      </c>
      <c r="AV38" s="35">
        <f>IF(OR($A$1&lt;=Main!AH$4,ISBLANK($N38)),0,Main!AH33)</f>
        <v>0</v>
      </c>
      <c r="AW38" s="35">
        <f>IF(OR($A$1&lt;=Main!AI$4,ISBLANK($N38)),0,Main!AI33)</f>
        <v>0</v>
      </c>
      <c r="AX38" s="35">
        <f>IF(OR($A$1&lt;=Main!AJ$4,ISBLANK($N38)),0,Main!AJ33)</f>
        <v>0</v>
      </c>
      <c r="AY38" s="35">
        <f>IF(OR($A$1&lt;=Main!AK$4,ISBLANK($N38)),0,Main!AK33)</f>
        <v>0</v>
      </c>
      <c r="AZ38" s="35">
        <f>IF(OR($A$1&lt;=Main!AL$4,ISBLANK($N38)),0,Main!AL33)</f>
        <v>0</v>
      </c>
      <c r="BA38" s="35">
        <f>IF(OR($A$1&lt;=Main!AM$4,ISBLANK($N38)),0,Main!AM33)</f>
        <v>0</v>
      </c>
      <c r="BB38" s="35">
        <f>IF(OR($A$1&lt;=Main!AN$4,ISBLANK($N38)),0,Main!AN33)</f>
        <v>0</v>
      </c>
      <c r="BC38" s="35">
        <f>IF(OR($A$1&lt;=Main!AO$4,ISBLANK($N38)),0,Main!AO33)</f>
        <v>0</v>
      </c>
      <c r="BD38" s="35">
        <f>IF(OR($A$1&lt;=Main!AP$4,ISBLANK($N38)),0,Main!AP33)</f>
        <v>0</v>
      </c>
      <c r="BE38" s="35">
        <f>IF(OR($A$1&lt;=Main!AQ$4,ISBLANK($N38)),0,Main!AQ33)</f>
        <v>0</v>
      </c>
      <c r="BF38" s="35">
        <f>IF(OR($A$1&lt;=Main!AR$4,ISBLANK($N38)),0,Main!AR33)</f>
        <v>0</v>
      </c>
      <c r="BG38" s="35">
        <f>IF(OR($A$1&lt;=Main!AS$4,ISBLANK($N38)),0,Main!AS33)</f>
        <v>0</v>
      </c>
      <c r="BH38" s="35">
        <f>IF(OR($A$1&lt;=Main!AT$4,ISBLANK($N38)),0,Main!AT33)</f>
        <v>0</v>
      </c>
      <c r="BI38" s="35">
        <f>IF(OR($A$1&lt;=Main!AU$4,ISBLANK($N38)),0,Main!AU33)</f>
        <v>0</v>
      </c>
      <c r="BJ38" s="35">
        <f>IF(OR($A$1&lt;=Main!AV$4,ISBLANK($N38)),0,Main!AV33)</f>
        <v>0</v>
      </c>
    </row>
    <row r="39" spans="1:62">
      <c r="A39" s="37"/>
      <c r="B39" s="37"/>
      <c r="C39" s="37" t="str">
        <f>IF(ISBLANK($A39),"",VLOOKUP($K39,Main!BC$6:BD$150,2,0))</f>
        <v/>
      </c>
      <c r="D39" s="43">
        <f t="shared" si="3"/>
        <v>0</v>
      </c>
      <c r="F39" s="6">
        <f>VLOOKUP($E39,Mask!$A$2:$C$102,$M$8,0)</f>
        <v>0</v>
      </c>
      <c r="G39" s="44">
        <f t="shared" si="4"/>
        <v>0</v>
      </c>
      <c r="K39" s="6" t="str">
        <f t="shared" si="0"/>
        <v/>
      </c>
      <c r="L39" s="35">
        <f t="shared" si="1"/>
        <v>0</v>
      </c>
      <c r="M39" s="6">
        <v>1</v>
      </c>
      <c r="N39" s="35" t="str">
        <f>Main!$A34&amp;Main!$B34</f>
        <v>КарандееваАнна</v>
      </c>
      <c r="O39" s="145">
        <f t="shared" si="2"/>
        <v>45.097501318654423</v>
      </c>
      <c r="P39" s="150">
        <f t="shared" si="5"/>
        <v>29</v>
      </c>
      <c r="Q39" s="150">
        <f ca="1">IF(Main!$AY34&lt;&gt;"#",$P39-Main!$AY34,"#")</f>
        <v>0</v>
      </c>
      <c r="R39" s="35">
        <f>Main!E34*Mask!G$19</f>
        <v>0</v>
      </c>
      <c r="S39" s="35">
        <f>Main!F34*Mask!H$19</f>
        <v>0</v>
      </c>
      <c r="T39" s="35">
        <f>Main!G34*Mask!I$19</f>
        <v>0</v>
      </c>
      <c r="U39" s="35">
        <f>Main!H34*Mask!J$19</f>
        <v>0</v>
      </c>
      <c r="V39" s="35">
        <f>Main!I34*Mask!K$19</f>
        <v>0</v>
      </c>
      <c r="W39" s="35">
        <f>Main!J34*Mask!L$19</f>
        <v>0</v>
      </c>
      <c r="X39" s="35">
        <f>Main!K34*Mask!M$19</f>
        <v>0</v>
      </c>
      <c r="Y39" s="35">
        <f>Main!L34*Mask!N$19</f>
        <v>0</v>
      </c>
      <c r="Z39" s="35">
        <f>Main!M34*Mask!O$19</f>
        <v>0</v>
      </c>
      <c r="AA39" s="35">
        <f>Main!N34*Mask!P$19</f>
        <v>0</v>
      </c>
      <c r="AB39" s="35">
        <f>Main!O34*Mask!Q$19</f>
        <v>0</v>
      </c>
      <c r="AC39" s="35">
        <f>Main!P34*Mask!R$19</f>
        <v>0</v>
      </c>
      <c r="AD39" s="35">
        <f>Main!Q34*Mask!S$19</f>
        <v>0</v>
      </c>
      <c r="AE39" s="35">
        <f>Main!R34*Mask!T$19</f>
        <v>0</v>
      </c>
      <c r="AF39" s="35">
        <f>Main!S34*Mask!U$19</f>
        <v>0</v>
      </c>
      <c r="AG39" s="35">
        <f>Main!T34*Mask!V$19</f>
        <v>0</v>
      </c>
      <c r="AH39" s="35">
        <f>Main!U34*Mask!W$19</f>
        <v>0</v>
      </c>
      <c r="AI39" s="35">
        <f>Main!V34*Mask!X$19</f>
        <v>0</v>
      </c>
      <c r="AJ39" s="35">
        <f>Main!W34*Mask!Y$19</f>
        <v>0</v>
      </c>
      <c r="AK39" s="35">
        <f>Main!X34*Mask!Z$19</f>
        <v>0</v>
      </c>
      <c r="AL39" s="35">
        <f>Main!Y34*Mask!AA$19</f>
        <v>0</v>
      </c>
      <c r="AM39" s="35">
        <f>Main!Z34*Mask!AB$19</f>
        <v>0</v>
      </c>
      <c r="AN39" s="35"/>
      <c r="AO39" s="35">
        <f>IF(OR($A$1&lt;=Main!AA$4,ISBLANK($N39)),0,Main!AA34)</f>
        <v>10.882322982747876</v>
      </c>
      <c r="AP39" s="35">
        <f>IF(OR($A$1&lt;=Main!AB$4,ISBLANK($N39)),0,Main!AB34)</f>
        <v>0</v>
      </c>
      <c r="AQ39" s="35">
        <f>IF(OR($A$1&lt;=Main!AC$4,ISBLANK($N39)),0,Main!AC34)</f>
        <v>0</v>
      </c>
      <c r="AR39" s="35">
        <f>IF(OR($A$1&lt;=Main!AD$4,ISBLANK($N39)),0,Main!AD34)</f>
        <v>0</v>
      </c>
      <c r="AS39" s="35">
        <f>IF(OR($A$1&lt;=Main!AE$4,ISBLANK($N39)),0,Main!AE34)</f>
        <v>34.21517833590655</v>
      </c>
      <c r="AT39" s="35">
        <f>IF(OR($A$1&lt;=Main!AF$4,ISBLANK($N39)),0,Main!AF34)</f>
        <v>0</v>
      </c>
      <c r="AU39" s="35">
        <f>IF(OR($A$1&lt;=Main!AG$4,ISBLANK($N39)),0,Main!AG34)</f>
        <v>0</v>
      </c>
      <c r="AV39" s="35">
        <f>IF(OR($A$1&lt;=Main!AH$4,ISBLANK($N39)),0,Main!AH34)</f>
        <v>0</v>
      </c>
      <c r="AW39" s="35">
        <f>IF(OR($A$1&lt;=Main!AI$4,ISBLANK($N39)),0,Main!AI34)</f>
        <v>0</v>
      </c>
      <c r="AX39" s="35">
        <f>IF(OR($A$1&lt;=Main!AJ$4,ISBLANK($N39)),0,Main!AJ34)</f>
        <v>0</v>
      </c>
      <c r="AY39" s="35">
        <f>IF(OR($A$1&lt;=Main!AK$4,ISBLANK($N39)),0,Main!AK34)</f>
        <v>0</v>
      </c>
      <c r="AZ39" s="35">
        <f>IF(OR($A$1&lt;=Main!AL$4,ISBLANK($N39)),0,Main!AL34)</f>
        <v>0</v>
      </c>
      <c r="BA39" s="35">
        <f>IF(OR($A$1&lt;=Main!AM$4,ISBLANK($N39)),0,Main!AM34)</f>
        <v>0</v>
      </c>
      <c r="BB39" s="35">
        <f>IF(OR($A$1&lt;=Main!AN$4,ISBLANK($N39)),0,Main!AN34)</f>
        <v>0</v>
      </c>
      <c r="BC39" s="35">
        <f>IF(OR($A$1&lt;=Main!AO$4,ISBLANK($N39)),0,Main!AO34)</f>
        <v>0</v>
      </c>
      <c r="BD39" s="35">
        <f>IF(OR($A$1&lt;=Main!AP$4,ISBLANK($N39)),0,Main!AP34)</f>
        <v>0</v>
      </c>
      <c r="BE39" s="35">
        <f>IF(OR($A$1&lt;=Main!AQ$4,ISBLANK($N39)),0,Main!AQ34)</f>
        <v>0</v>
      </c>
      <c r="BF39" s="35">
        <f>IF(OR($A$1&lt;=Main!AR$4,ISBLANK($N39)),0,Main!AR34)</f>
        <v>0</v>
      </c>
      <c r="BG39" s="35">
        <f>IF(OR($A$1&lt;=Main!AS$4,ISBLANK($N39)),0,Main!AS34)</f>
        <v>0</v>
      </c>
      <c r="BH39" s="35">
        <f>IF(OR($A$1&lt;=Main!AT$4,ISBLANK($N39)),0,Main!AT34)</f>
        <v>0</v>
      </c>
      <c r="BI39" s="35">
        <f>IF(OR($A$1&lt;=Main!AU$4,ISBLANK($N39)),0,Main!AU34)</f>
        <v>0</v>
      </c>
      <c r="BJ39" s="35">
        <f>IF(OR($A$1&lt;=Main!AV$4,ISBLANK($N39)),0,Main!AV34)</f>
        <v>0</v>
      </c>
    </row>
    <row r="40" spans="1:62">
      <c r="A40" s="37"/>
      <c r="B40" s="37"/>
      <c r="C40" s="37" t="str">
        <f>IF(ISBLANK($A40),"",VLOOKUP($K40,Main!BC$6:BD$150,2,0))</f>
        <v/>
      </c>
      <c r="D40" s="43">
        <f t="shared" si="3"/>
        <v>0</v>
      </c>
      <c r="F40" s="6">
        <f>VLOOKUP($E40,Mask!$A$2:$C$102,$M$8,0)</f>
        <v>0</v>
      </c>
      <c r="G40" s="44">
        <f t="shared" si="4"/>
        <v>0</v>
      </c>
      <c r="K40" s="6" t="str">
        <f t="shared" si="0"/>
        <v/>
      </c>
      <c r="L40" s="35">
        <f t="shared" si="1"/>
        <v>0</v>
      </c>
      <c r="M40" s="6">
        <v>1</v>
      </c>
      <c r="N40" s="35" t="str">
        <f>Main!$A35&amp;Main!$B35</f>
        <v>РождественскаяОльга</v>
      </c>
      <c r="O40" s="145">
        <f t="shared" si="2"/>
        <v>44.625</v>
      </c>
      <c r="P40" s="150">
        <f t="shared" si="5"/>
        <v>30</v>
      </c>
      <c r="Q40" s="150">
        <f ca="1">IF(Main!$AY35&lt;&gt;"#",$P40-Main!$AY35,"#")</f>
        <v>0</v>
      </c>
      <c r="R40" s="35">
        <f>Main!E35*Mask!G$19</f>
        <v>0</v>
      </c>
      <c r="S40" s="35">
        <f>Main!F35*Mask!H$19</f>
        <v>0</v>
      </c>
      <c r="T40" s="35">
        <f>Main!G35*Mask!I$19</f>
        <v>0</v>
      </c>
      <c r="U40" s="35">
        <f>Main!H35*Mask!J$19</f>
        <v>0</v>
      </c>
      <c r="V40" s="35">
        <f>Main!I35*Mask!K$19</f>
        <v>0</v>
      </c>
      <c r="W40" s="35">
        <f>Main!J35*Mask!L$19</f>
        <v>0</v>
      </c>
      <c r="X40" s="35">
        <f>Main!K35*Mask!M$19</f>
        <v>0</v>
      </c>
      <c r="Y40" s="35">
        <f>Main!L35*Mask!N$19</f>
        <v>0</v>
      </c>
      <c r="Z40" s="35">
        <f>Main!M35*Mask!O$19</f>
        <v>0</v>
      </c>
      <c r="AA40" s="35">
        <f>Main!N35*Mask!P$19</f>
        <v>0</v>
      </c>
      <c r="AB40" s="35">
        <f>Main!O35*Mask!Q$19</f>
        <v>0</v>
      </c>
      <c r="AC40" s="35">
        <f>Main!P35*Mask!R$19</f>
        <v>0</v>
      </c>
      <c r="AD40" s="35">
        <f>Main!Q35*Mask!S$19</f>
        <v>0</v>
      </c>
      <c r="AE40" s="35">
        <f>Main!R35*Mask!T$19</f>
        <v>0</v>
      </c>
      <c r="AF40" s="35">
        <f>Main!S35*Mask!U$19</f>
        <v>0</v>
      </c>
      <c r="AG40" s="35">
        <f>Main!T35*Mask!V$19</f>
        <v>0</v>
      </c>
      <c r="AH40" s="35">
        <f>Main!U35*Mask!W$19</f>
        <v>0</v>
      </c>
      <c r="AI40" s="35">
        <f>Main!V35*Mask!X$19</f>
        <v>0</v>
      </c>
      <c r="AJ40" s="35">
        <f>Main!W35*Mask!Y$19</f>
        <v>0</v>
      </c>
      <c r="AK40" s="35">
        <f>Main!X35*Mask!Z$19</f>
        <v>0</v>
      </c>
      <c r="AL40" s="35">
        <f>Main!Y35*Mask!AA$19</f>
        <v>0</v>
      </c>
      <c r="AM40" s="35">
        <f>Main!Z35*Mask!AB$19</f>
        <v>0</v>
      </c>
      <c r="AN40" s="35"/>
      <c r="AO40" s="35">
        <f>IF(OR($A$1&lt;=Main!AA$4,ISBLANK($N40)),0,Main!AA35)</f>
        <v>0</v>
      </c>
      <c r="AP40" s="35">
        <f>IF(OR($A$1&lt;=Main!AB$4,ISBLANK($N40)),0,Main!AB35)</f>
        <v>0</v>
      </c>
      <c r="AQ40" s="35">
        <f>IF(OR($A$1&lt;=Main!AC$4,ISBLANK($N40)),0,Main!AC35)</f>
        <v>0</v>
      </c>
      <c r="AR40" s="35">
        <f>IF(OR($A$1&lt;=Main!AD$4,ISBLANK($N40)),0,Main!AD35)</f>
        <v>0</v>
      </c>
      <c r="AS40" s="35">
        <f>IF(OR($A$1&lt;=Main!AE$4,ISBLANK($N40)),0,Main!AE35)</f>
        <v>0</v>
      </c>
      <c r="AT40" s="35">
        <f>IF(OR($A$1&lt;=Main!AF$4,ISBLANK($N40)),0,Main!AF35)</f>
        <v>0</v>
      </c>
      <c r="AU40" s="35">
        <f>IF(OR($A$1&lt;=Main!AG$4,ISBLANK($N40)),0,Main!AG35)</f>
        <v>0</v>
      </c>
      <c r="AV40" s="35">
        <f>IF(OR($A$1&lt;=Main!AH$4,ISBLANK($N40)),0,Main!AH35)</f>
        <v>44.625</v>
      </c>
      <c r="AW40" s="35">
        <f>IF(OR($A$1&lt;=Main!AI$4,ISBLANK($N40)),0,Main!AI35)</f>
        <v>0</v>
      </c>
      <c r="AX40" s="35">
        <f>IF(OR($A$1&lt;=Main!AJ$4,ISBLANK($N40)),0,Main!AJ35)</f>
        <v>0</v>
      </c>
      <c r="AY40" s="35">
        <f>IF(OR($A$1&lt;=Main!AK$4,ISBLANK($N40)),0,Main!AK35)</f>
        <v>0</v>
      </c>
      <c r="AZ40" s="35">
        <f>IF(OR($A$1&lt;=Main!AL$4,ISBLANK($N40)),0,Main!AL35)</f>
        <v>0</v>
      </c>
      <c r="BA40" s="35">
        <f>IF(OR($A$1&lt;=Main!AM$4,ISBLANK($N40)),0,Main!AM35)</f>
        <v>0</v>
      </c>
      <c r="BB40" s="35">
        <f>IF(OR($A$1&lt;=Main!AN$4,ISBLANK($N40)),0,Main!AN35)</f>
        <v>0</v>
      </c>
      <c r="BC40" s="35">
        <f>IF(OR($A$1&lt;=Main!AO$4,ISBLANK($N40)),0,Main!AO35)</f>
        <v>0</v>
      </c>
      <c r="BD40" s="35">
        <f>IF(OR($A$1&lt;=Main!AP$4,ISBLANK($N40)),0,Main!AP35)</f>
        <v>0</v>
      </c>
      <c r="BE40" s="35">
        <f>IF(OR($A$1&lt;=Main!AQ$4,ISBLANK($N40)),0,Main!AQ35)</f>
        <v>0</v>
      </c>
      <c r="BF40" s="35">
        <f>IF(OR($A$1&lt;=Main!AR$4,ISBLANK($N40)),0,Main!AR35)</f>
        <v>0</v>
      </c>
      <c r="BG40" s="35">
        <f>IF(OR($A$1&lt;=Main!AS$4,ISBLANK($N40)),0,Main!AS35)</f>
        <v>0</v>
      </c>
      <c r="BH40" s="35">
        <f>IF(OR($A$1&lt;=Main!AT$4,ISBLANK($N40)),0,Main!AT35)</f>
        <v>0</v>
      </c>
      <c r="BI40" s="35">
        <f>IF(OR($A$1&lt;=Main!AU$4,ISBLANK($N40)),0,Main!AU35)</f>
        <v>0</v>
      </c>
      <c r="BJ40" s="35">
        <f>IF(OR($A$1&lt;=Main!AV$4,ISBLANK($N40)),0,Main!AV35)</f>
        <v>0</v>
      </c>
    </row>
    <row r="41" spans="1:62">
      <c r="A41" s="37"/>
      <c r="B41" s="37"/>
      <c r="C41" s="37" t="str">
        <f>IF(ISBLANK($A41),"",VLOOKUP($K41,Main!BC$6:BD$150,2,0))</f>
        <v/>
      </c>
      <c r="D41" s="43">
        <f t="shared" si="3"/>
        <v>0</v>
      </c>
      <c r="F41" s="6">
        <f>VLOOKUP($E41,Mask!$A$2:$C$102,$M$8,0)</f>
        <v>0</v>
      </c>
      <c r="G41" s="44">
        <f t="shared" si="4"/>
        <v>0</v>
      </c>
      <c r="K41" s="6" t="str">
        <f t="shared" si="0"/>
        <v/>
      </c>
      <c r="L41" s="35">
        <f t="shared" si="1"/>
        <v>0</v>
      </c>
      <c r="M41" s="6">
        <v>1</v>
      </c>
      <c r="N41" s="35" t="str">
        <f>Main!$A36&amp;Main!$B36</f>
        <v>БегуноваМария</v>
      </c>
      <c r="O41" s="145">
        <f t="shared" si="2"/>
        <v>42.355729089175654</v>
      </c>
      <c r="P41" s="150">
        <f t="shared" si="5"/>
        <v>31</v>
      </c>
      <c r="Q41" s="150">
        <f ca="1">IF(Main!$AY36&lt;&gt;"#",$P41-Main!$AY36,"#")</f>
        <v>0</v>
      </c>
      <c r="R41" s="35">
        <f>Main!E36*Mask!G$19</f>
        <v>0</v>
      </c>
      <c r="S41" s="35">
        <f>Main!F36*Mask!H$19</f>
        <v>0</v>
      </c>
      <c r="T41" s="35">
        <f>Main!G36*Mask!I$19</f>
        <v>0</v>
      </c>
      <c r="U41" s="35">
        <f>Main!H36*Mask!J$19</f>
        <v>0</v>
      </c>
      <c r="V41" s="35">
        <f>Main!I36*Mask!K$19</f>
        <v>0</v>
      </c>
      <c r="W41" s="35">
        <f>Main!J36*Mask!L$19</f>
        <v>0</v>
      </c>
      <c r="X41" s="35">
        <f>Main!K36*Mask!M$19</f>
        <v>0</v>
      </c>
      <c r="Y41" s="35">
        <f>Main!L36*Mask!N$19</f>
        <v>0</v>
      </c>
      <c r="Z41" s="35">
        <f>Main!M36*Mask!O$19</f>
        <v>0</v>
      </c>
      <c r="AA41" s="35">
        <f>Main!N36*Mask!P$19</f>
        <v>0</v>
      </c>
      <c r="AB41" s="35">
        <f>Main!O36*Mask!Q$19</f>
        <v>0</v>
      </c>
      <c r="AC41" s="35">
        <f>Main!P36*Mask!R$19</f>
        <v>0</v>
      </c>
      <c r="AD41" s="35">
        <f>Main!Q36*Mask!S$19</f>
        <v>0</v>
      </c>
      <c r="AE41" s="35">
        <f>Main!R36*Mask!T$19</f>
        <v>0</v>
      </c>
      <c r="AF41" s="35">
        <f>Main!S36*Mask!U$19</f>
        <v>0</v>
      </c>
      <c r="AG41" s="35">
        <f>Main!T36*Mask!V$19</f>
        <v>0</v>
      </c>
      <c r="AH41" s="35">
        <f>Main!U36*Mask!W$19</f>
        <v>0</v>
      </c>
      <c r="AI41" s="35">
        <f>Main!V36*Mask!X$19</f>
        <v>0</v>
      </c>
      <c r="AJ41" s="35">
        <f>Main!W36*Mask!Y$19</f>
        <v>0</v>
      </c>
      <c r="AK41" s="35">
        <f>Main!X36*Mask!Z$19</f>
        <v>0</v>
      </c>
      <c r="AL41" s="35">
        <f>Main!Y36*Mask!AA$19</f>
        <v>0</v>
      </c>
      <c r="AM41" s="35">
        <f>Main!Z36*Mask!AB$19</f>
        <v>0</v>
      </c>
      <c r="AN41" s="35"/>
      <c r="AO41" s="35">
        <f>IF(OR($A$1&lt;=Main!AA$4,ISBLANK($N41)),0,Main!AA36)</f>
        <v>0</v>
      </c>
      <c r="AP41" s="35">
        <f>IF(OR($A$1&lt;=Main!AB$4,ISBLANK($N41)),0,Main!AB36)</f>
        <v>0</v>
      </c>
      <c r="AQ41" s="35">
        <f>IF(OR($A$1&lt;=Main!AC$4,ISBLANK($N41)),0,Main!AC36)</f>
        <v>0</v>
      </c>
      <c r="AR41" s="35">
        <f>IF(OR($A$1&lt;=Main!AD$4,ISBLANK($N41)),0,Main!AD36)</f>
        <v>0</v>
      </c>
      <c r="AS41" s="35">
        <f>IF(OR($A$1&lt;=Main!AE$4,ISBLANK($N41)),0,Main!AE36)</f>
        <v>0</v>
      </c>
      <c r="AT41" s="35">
        <f>IF(OR($A$1&lt;=Main!AF$4,ISBLANK($N41)),0,Main!AF36)</f>
        <v>0</v>
      </c>
      <c r="AU41" s="35">
        <f>IF(OR($A$1&lt;=Main!AG$4,ISBLANK($N41)),0,Main!AG36)</f>
        <v>0</v>
      </c>
      <c r="AV41" s="35">
        <f>IF(OR($A$1&lt;=Main!AH$4,ISBLANK($N41)),0,Main!AH36)</f>
        <v>0</v>
      </c>
      <c r="AW41" s="35">
        <f>IF(OR($A$1&lt;=Main!AI$4,ISBLANK($N41)),0,Main!AI36)</f>
        <v>42.355729089175654</v>
      </c>
      <c r="AX41" s="35">
        <f>IF(OR($A$1&lt;=Main!AJ$4,ISBLANK($N41)),0,Main!AJ36)</f>
        <v>0</v>
      </c>
      <c r="AY41" s="35">
        <f>IF(OR($A$1&lt;=Main!AK$4,ISBLANK($N41)),0,Main!AK36)</f>
        <v>0</v>
      </c>
      <c r="AZ41" s="35">
        <f>IF(OR($A$1&lt;=Main!AL$4,ISBLANK($N41)),0,Main!AL36)</f>
        <v>0</v>
      </c>
      <c r="BA41" s="35">
        <f>IF(OR($A$1&lt;=Main!AM$4,ISBLANK($N41)),0,Main!AM36)</f>
        <v>0</v>
      </c>
      <c r="BB41" s="35">
        <f>IF(OR($A$1&lt;=Main!AN$4,ISBLANK($N41)),0,Main!AN36)</f>
        <v>0</v>
      </c>
      <c r="BC41" s="35">
        <f>IF(OR($A$1&lt;=Main!AO$4,ISBLANK($N41)),0,Main!AO36)</f>
        <v>0</v>
      </c>
      <c r="BD41" s="35">
        <f>IF(OR($A$1&lt;=Main!AP$4,ISBLANK($N41)),0,Main!AP36)</f>
        <v>0</v>
      </c>
      <c r="BE41" s="35">
        <f>IF(OR($A$1&lt;=Main!AQ$4,ISBLANK($N41)),0,Main!AQ36)</f>
        <v>0</v>
      </c>
      <c r="BF41" s="35">
        <f>IF(OR($A$1&lt;=Main!AR$4,ISBLANK($N41)),0,Main!AR36)</f>
        <v>0</v>
      </c>
      <c r="BG41" s="35">
        <f>IF(OR($A$1&lt;=Main!AS$4,ISBLANK($N41)),0,Main!AS36)</f>
        <v>0</v>
      </c>
      <c r="BH41" s="35">
        <f>IF(OR($A$1&lt;=Main!AT$4,ISBLANK($N41)),0,Main!AT36)</f>
        <v>0</v>
      </c>
      <c r="BI41" s="35">
        <f>IF(OR($A$1&lt;=Main!AU$4,ISBLANK($N41)),0,Main!AU36)</f>
        <v>0</v>
      </c>
      <c r="BJ41" s="35">
        <f>IF(OR($A$1&lt;=Main!AV$4,ISBLANK($N41)),0,Main!AV36)</f>
        <v>0</v>
      </c>
    </row>
    <row r="42" spans="1:62">
      <c r="A42" s="37"/>
      <c r="B42" s="37"/>
      <c r="C42" s="37" t="str">
        <f>IF(ISBLANK($A42),"",VLOOKUP($K42,Main!BC$6:BD$150,2,0))</f>
        <v/>
      </c>
      <c r="D42" s="43">
        <f t="shared" si="3"/>
        <v>0</v>
      </c>
      <c r="F42" s="6">
        <f>VLOOKUP($E42,Mask!$A$2:$C$102,$M$8,0)</f>
        <v>0</v>
      </c>
      <c r="G42" s="44">
        <f t="shared" si="4"/>
        <v>0</v>
      </c>
      <c r="K42" s="6" t="str">
        <f t="shared" si="0"/>
        <v/>
      </c>
      <c r="L42" s="35">
        <f t="shared" si="1"/>
        <v>0</v>
      </c>
      <c r="M42" s="6">
        <v>1</v>
      </c>
      <c r="N42" s="35" t="str">
        <f>Main!$A37&amp;Main!$B37</f>
        <v>МелетьеваВалерия</v>
      </c>
      <c r="O42" s="145">
        <f t="shared" si="2"/>
        <v>38.849999999999994</v>
      </c>
      <c r="P42" s="150">
        <f t="shared" si="5"/>
        <v>32</v>
      </c>
      <c r="Q42" s="150">
        <f ca="1">IF(Main!$AY37&lt;&gt;"#",$P42-Main!$AY37,"#")</f>
        <v>0</v>
      </c>
      <c r="R42" s="35">
        <f>Main!E37*Mask!G$19</f>
        <v>0</v>
      </c>
      <c r="S42" s="35">
        <f>Main!F37*Mask!H$19</f>
        <v>0</v>
      </c>
      <c r="T42" s="35">
        <f>Main!G37*Mask!I$19</f>
        <v>0</v>
      </c>
      <c r="U42" s="35">
        <f>Main!H37*Mask!J$19</f>
        <v>0</v>
      </c>
      <c r="V42" s="35">
        <f>Main!I37*Mask!K$19</f>
        <v>0</v>
      </c>
      <c r="W42" s="35">
        <f>Main!J37*Mask!L$19</f>
        <v>0</v>
      </c>
      <c r="X42" s="35">
        <f>Main!K37*Mask!M$19</f>
        <v>0</v>
      </c>
      <c r="Y42" s="35">
        <f>Main!L37*Mask!N$19</f>
        <v>0</v>
      </c>
      <c r="Z42" s="35">
        <f>Main!M37*Mask!O$19</f>
        <v>0</v>
      </c>
      <c r="AA42" s="35">
        <f>Main!N37*Mask!P$19</f>
        <v>0</v>
      </c>
      <c r="AB42" s="35">
        <f>Main!O37*Mask!Q$19</f>
        <v>0</v>
      </c>
      <c r="AC42" s="35">
        <f>Main!P37*Mask!R$19</f>
        <v>0</v>
      </c>
      <c r="AD42" s="35">
        <f>Main!Q37*Mask!S$19</f>
        <v>0</v>
      </c>
      <c r="AE42" s="35">
        <f>Main!R37*Mask!T$19</f>
        <v>0</v>
      </c>
      <c r="AF42" s="35">
        <f>Main!S37*Mask!U$19</f>
        <v>0</v>
      </c>
      <c r="AG42" s="35">
        <f>Main!T37*Mask!V$19</f>
        <v>0</v>
      </c>
      <c r="AH42" s="35">
        <f>Main!U37*Mask!W$19</f>
        <v>0</v>
      </c>
      <c r="AI42" s="35">
        <f>Main!V37*Mask!X$19</f>
        <v>0</v>
      </c>
      <c r="AJ42" s="35">
        <f>Main!W37*Mask!Y$19</f>
        <v>0</v>
      </c>
      <c r="AK42" s="35">
        <f>Main!X37*Mask!Z$19</f>
        <v>0</v>
      </c>
      <c r="AL42" s="35">
        <f>Main!Y37*Mask!AA$19</f>
        <v>0</v>
      </c>
      <c r="AM42" s="35">
        <f>Main!Z37*Mask!AB$19</f>
        <v>0</v>
      </c>
      <c r="AN42" s="35"/>
      <c r="AO42" s="35">
        <f>IF(OR($A$1&lt;=Main!AA$4,ISBLANK($N42)),0,Main!AA37)</f>
        <v>0</v>
      </c>
      <c r="AP42" s="35">
        <f>IF(OR($A$1&lt;=Main!AB$4,ISBLANK($N42)),0,Main!AB37)</f>
        <v>0</v>
      </c>
      <c r="AQ42" s="35">
        <f>IF(OR($A$1&lt;=Main!AC$4,ISBLANK($N42)),0,Main!AC37)</f>
        <v>0</v>
      </c>
      <c r="AR42" s="35">
        <f>IF(OR($A$1&lt;=Main!AD$4,ISBLANK($N42)),0,Main!AD37)</f>
        <v>0</v>
      </c>
      <c r="AS42" s="35">
        <f>IF(OR($A$1&lt;=Main!AE$4,ISBLANK($N42)),0,Main!AE37)</f>
        <v>0</v>
      </c>
      <c r="AT42" s="35">
        <f>IF(OR($A$1&lt;=Main!AF$4,ISBLANK($N42)),0,Main!AF37)</f>
        <v>0</v>
      </c>
      <c r="AU42" s="35">
        <f>IF(OR($A$1&lt;=Main!AG$4,ISBLANK($N42)),0,Main!AG37)</f>
        <v>0</v>
      </c>
      <c r="AV42" s="35">
        <f>IF(OR($A$1&lt;=Main!AH$4,ISBLANK($N42)),0,Main!AH37)</f>
        <v>38.849999999999994</v>
      </c>
      <c r="AW42" s="35">
        <f>IF(OR($A$1&lt;=Main!AI$4,ISBLANK($N42)),0,Main!AI37)</f>
        <v>0</v>
      </c>
      <c r="AX42" s="35">
        <f>IF(OR($A$1&lt;=Main!AJ$4,ISBLANK($N42)),0,Main!AJ37)</f>
        <v>0</v>
      </c>
      <c r="AY42" s="35">
        <f>IF(OR($A$1&lt;=Main!AK$4,ISBLANK($N42)),0,Main!AK37)</f>
        <v>0</v>
      </c>
      <c r="AZ42" s="35">
        <f>IF(OR($A$1&lt;=Main!AL$4,ISBLANK($N42)),0,Main!AL37)</f>
        <v>0</v>
      </c>
      <c r="BA42" s="35">
        <f>IF(OR($A$1&lt;=Main!AM$4,ISBLANK($N42)),0,Main!AM37)</f>
        <v>0</v>
      </c>
      <c r="BB42" s="35">
        <f>IF(OR($A$1&lt;=Main!AN$4,ISBLANK($N42)),0,Main!AN37)</f>
        <v>0</v>
      </c>
      <c r="BC42" s="35">
        <f>IF(OR($A$1&lt;=Main!AO$4,ISBLANK($N42)),0,Main!AO37)</f>
        <v>0</v>
      </c>
      <c r="BD42" s="35">
        <f>IF(OR($A$1&lt;=Main!AP$4,ISBLANK($N42)),0,Main!AP37)</f>
        <v>0</v>
      </c>
      <c r="BE42" s="35">
        <f>IF(OR($A$1&lt;=Main!AQ$4,ISBLANK($N42)),0,Main!AQ37)</f>
        <v>0</v>
      </c>
      <c r="BF42" s="35">
        <f>IF(OR($A$1&lt;=Main!AR$4,ISBLANK($N42)),0,Main!AR37)</f>
        <v>0</v>
      </c>
      <c r="BG42" s="35">
        <f>IF(OR($A$1&lt;=Main!AS$4,ISBLANK($N42)),0,Main!AS37)</f>
        <v>0</v>
      </c>
      <c r="BH42" s="35">
        <f>IF(OR($A$1&lt;=Main!AT$4,ISBLANK($N42)),0,Main!AT37)</f>
        <v>0</v>
      </c>
      <c r="BI42" s="35">
        <f>IF(OR($A$1&lt;=Main!AU$4,ISBLANK($N42)),0,Main!AU37)</f>
        <v>0</v>
      </c>
      <c r="BJ42" s="35">
        <f>IF(OR($A$1&lt;=Main!AV$4,ISBLANK($N42)),0,Main!AV37)</f>
        <v>0</v>
      </c>
    </row>
    <row r="43" spans="1:62">
      <c r="A43" s="37"/>
      <c r="B43" s="37"/>
      <c r="C43" s="37" t="str">
        <f>IF(ISBLANK($A43),"",VLOOKUP($K43,Main!BC$6:BD$150,2,0))</f>
        <v/>
      </c>
      <c r="D43" s="43">
        <f t="shared" si="3"/>
        <v>0</v>
      </c>
      <c r="F43" s="6">
        <f>VLOOKUP($E43,Mask!$A$2:$C$102,$M$8,0)</f>
        <v>0</v>
      </c>
      <c r="G43" s="44">
        <f t="shared" si="4"/>
        <v>0</v>
      </c>
      <c r="K43" s="6" t="str">
        <f t="shared" si="0"/>
        <v/>
      </c>
      <c r="L43" s="35">
        <f t="shared" si="1"/>
        <v>0</v>
      </c>
      <c r="M43" s="6">
        <v>1</v>
      </c>
      <c r="N43" s="35" t="str">
        <f>Main!$A38&amp;Main!$B38</f>
        <v>МурашкоДарья</v>
      </c>
      <c r="O43" s="145">
        <f t="shared" si="2"/>
        <v>35.345882940249147</v>
      </c>
      <c r="P43" s="150">
        <f t="shared" si="5"/>
        <v>33</v>
      </c>
      <c r="Q43" s="150">
        <f ca="1">IF(Main!$AY38&lt;&gt;"#",$P43-Main!$AY38,"#")</f>
        <v>0</v>
      </c>
      <c r="R43" s="35">
        <f>Main!E38*Mask!G$19</f>
        <v>0</v>
      </c>
      <c r="S43" s="35">
        <f>Main!F38*Mask!H$19</f>
        <v>0</v>
      </c>
      <c r="T43" s="35">
        <f>Main!G38*Mask!I$19</f>
        <v>0</v>
      </c>
      <c r="U43" s="35">
        <f>Main!H38*Mask!J$19</f>
        <v>0</v>
      </c>
      <c r="V43" s="35">
        <f>Main!I38*Mask!K$19</f>
        <v>0</v>
      </c>
      <c r="W43" s="35">
        <f>Main!J38*Mask!L$19</f>
        <v>0</v>
      </c>
      <c r="X43" s="35">
        <f>Main!K38*Mask!M$19</f>
        <v>0</v>
      </c>
      <c r="Y43" s="35">
        <f>Main!L38*Mask!N$19</f>
        <v>0</v>
      </c>
      <c r="Z43" s="35">
        <f>Main!M38*Mask!O$19</f>
        <v>0</v>
      </c>
      <c r="AA43" s="35">
        <f>Main!N38*Mask!P$19</f>
        <v>0</v>
      </c>
      <c r="AB43" s="35">
        <f>Main!O38*Mask!Q$19</f>
        <v>0</v>
      </c>
      <c r="AC43" s="35">
        <f>Main!P38*Mask!R$19</f>
        <v>0</v>
      </c>
      <c r="AD43" s="35">
        <f>Main!Q38*Mask!S$19</f>
        <v>0</v>
      </c>
      <c r="AE43" s="35">
        <f>Main!R38*Mask!T$19</f>
        <v>0</v>
      </c>
      <c r="AF43" s="35">
        <f>Main!S38*Mask!U$19</f>
        <v>0</v>
      </c>
      <c r="AG43" s="35">
        <f>Main!T38*Mask!V$19</f>
        <v>0</v>
      </c>
      <c r="AH43" s="35">
        <f>Main!U38*Mask!W$19</f>
        <v>0</v>
      </c>
      <c r="AI43" s="35">
        <f>Main!V38*Mask!X$19</f>
        <v>0</v>
      </c>
      <c r="AJ43" s="35">
        <f>Main!W38*Mask!Y$19</f>
        <v>0</v>
      </c>
      <c r="AK43" s="35">
        <f>Main!X38*Mask!Z$19</f>
        <v>0</v>
      </c>
      <c r="AL43" s="35">
        <f>Main!Y38*Mask!AA$19</f>
        <v>0</v>
      </c>
      <c r="AM43" s="35">
        <f>Main!Z38*Mask!AB$19</f>
        <v>0</v>
      </c>
      <c r="AN43" s="35"/>
      <c r="AO43" s="35">
        <f>IF(OR($A$1&lt;=Main!AA$4,ISBLANK($N43)),0,Main!AA38)</f>
        <v>0</v>
      </c>
      <c r="AP43" s="35">
        <f>IF(OR($A$1&lt;=Main!AB$4,ISBLANK($N43)),0,Main!AB38)</f>
        <v>0</v>
      </c>
      <c r="AQ43" s="35">
        <f>IF(OR($A$1&lt;=Main!AC$4,ISBLANK($N43)),0,Main!AC38)</f>
        <v>0</v>
      </c>
      <c r="AR43" s="35">
        <f>IF(OR($A$1&lt;=Main!AD$4,ISBLANK($N43)),0,Main!AD38)</f>
        <v>0</v>
      </c>
      <c r="AS43" s="35">
        <f>IF(OR($A$1&lt;=Main!AE$4,ISBLANK($N43)),0,Main!AE38)</f>
        <v>0</v>
      </c>
      <c r="AT43" s="35">
        <f>IF(OR($A$1&lt;=Main!AF$4,ISBLANK($N43)),0,Main!AF38)</f>
        <v>35.345882940249147</v>
      </c>
      <c r="AU43" s="35">
        <f>IF(OR($A$1&lt;=Main!AG$4,ISBLANK($N43)),0,Main!AG38)</f>
        <v>0</v>
      </c>
      <c r="AV43" s="35">
        <f>IF(OR($A$1&lt;=Main!AH$4,ISBLANK($N43)),0,Main!AH38)</f>
        <v>0</v>
      </c>
      <c r="AW43" s="35">
        <f>IF(OR($A$1&lt;=Main!AI$4,ISBLANK($N43)),0,Main!AI38)</f>
        <v>0</v>
      </c>
      <c r="AX43" s="35">
        <f>IF(OR($A$1&lt;=Main!AJ$4,ISBLANK($N43)),0,Main!AJ38)</f>
        <v>0</v>
      </c>
      <c r="AY43" s="35">
        <f>IF(OR($A$1&lt;=Main!AK$4,ISBLANK($N43)),0,Main!AK38)</f>
        <v>0</v>
      </c>
      <c r="AZ43" s="35">
        <f>IF(OR($A$1&lt;=Main!AL$4,ISBLANK($N43)),0,Main!AL38)</f>
        <v>0</v>
      </c>
      <c r="BA43" s="35">
        <f>IF(OR($A$1&lt;=Main!AM$4,ISBLANK($N43)),0,Main!AM38)</f>
        <v>0</v>
      </c>
      <c r="BB43" s="35">
        <f>IF(OR($A$1&lt;=Main!AN$4,ISBLANK($N43)),0,Main!AN38)</f>
        <v>0</v>
      </c>
      <c r="BC43" s="35">
        <f>IF(OR($A$1&lt;=Main!AO$4,ISBLANK($N43)),0,Main!AO38)</f>
        <v>0</v>
      </c>
      <c r="BD43" s="35">
        <f>IF(OR($A$1&lt;=Main!AP$4,ISBLANK($N43)),0,Main!AP38)</f>
        <v>0</v>
      </c>
      <c r="BE43" s="35">
        <f>IF(OR($A$1&lt;=Main!AQ$4,ISBLANK($N43)),0,Main!AQ38)</f>
        <v>0</v>
      </c>
      <c r="BF43" s="35">
        <f>IF(OR($A$1&lt;=Main!AR$4,ISBLANK($N43)),0,Main!AR38)</f>
        <v>0</v>
      </c>
      <c r="BG43" s="35">
        <f>IF(OR($A$1&lt;=Main!AS$4,ISBLANK($N43)),0,Main!AS38)</f>
        <v>0</v>
      </c>
      <c r="BH43" s="35">
        <f>IF(OR($A$1&lt;=Main!AT$4,ISBLANK($N43)),0,Main!AT38)</f>
        <v>0</v>
      </c>
      <c r="BI43" s="35">
        <f>IF(OR($A$1&lt;=Main!AU$4,ISBLANK($N43)),0,Main!AU38)</f>
        <v>0</v>
      </c>
      <c r="BJ43" s="35">
        <f>IF(OR($A$1&lt;=Main!AV$4,ISBLANK($N43)),0,Main!AV38)</f>
        <v>0</v>
      </c>
    </row>
    <row r="44" spans="1:62">
      <c r="A44" s="37"/>
      <c r="B44" s="37"/>
      <c r="C44" s="37" t="str">
        <f>IF(ISBLANK($A44),"",VLOOKUP($K44,Main!BC$6:BD$150,2,0))</f>
        <v/>
      </c>
      <c r="D44" s="43">
        <f t="shared" si="3"/>
        <v>0</v>
      </c>
      <c r="F44" s="6">
        <f>VLOOKUP($E44,Mask!$A$2:$C$102,$M$8,0)</f>
        <v>0</v>
      </c>
      <c r="G44" s="44">
        <f t="shared" si="4"/>
        <v>0</v>
      </c>
      <c r="K44" s="6" t="str">
        <f t="shared" si="0"/>
        <v/>
      </c>
      <c r="L44" s="35">
        <f t="shared" si="1"/>
        <v>0</v>
      </c>
      <c r="M44" s="6">
        <v>1</v>
      </c>
      <c r="N44" s="35" t="str">
        <f>Main!$A39&amp;Main!$B39</f>
        <v>ОсининаНаталья</v>
      </c>
      <c r="O44" s="145">
        <f t="shared" si="2"/>
        <v>33.599999999999994</v>
      </c>
      <c r="P44" s="150">
        <f t="shared" si="5"/>
        <v>34</v>
      </c>
      <c r="Q44" s="150">
        <f ca="1">IF(Main!$AY39&lt;&gt;"#",$P44-Main!$AY39,"#")</f>
        <v>0</v>
      </c>
      <c r="R44" s="35">
        <f>Main!E39*Mask!G$19</f>
        <v>0</v>
      </c>
      <c r="S44" s="35">
        <f>Main!F39*Mask!H$19</f>
        <v>0</v>
      </c>
      <c r="T44" s="35">
        <f>Main!G39*Mask!I$19</f>
        <v>0</v>
      </c>
      <c r="U44" s="35">
        <f>Main!H39*Mask!J$19</f>
        <v>0</v>
      </c>
      <c r="V44" s="35">
        <f>Main!I39*Mask!K$19</f>
        <v>0</v>
      </c>
      <c r="W44" s="35">
        <f>Main!J39*Mask!L$19</f>
        <v>0</v>
      </c>
      <c r="X44" s="35">
        <f>Main!K39*Mask!M$19</f>
        <v>0</v>
      </c>
      <c r="Y44" s="35">
        <f>Main!L39*Mask!N$19</f>
        <v>0</v>
      </c>
      <c r="Z44" s="35">
        <f>Main!M39*Mask!O$19</f>
        <v>0</v>
      </c>
      <c r="AA44" s="35">
        <f>Main!N39*Mask!P$19</f>
        <v>0</v>
      </c>
      <c r="AB44" s="35">
        <f>Main!O39*Mask!Q$19</f>
        <v>0</v>
      </c>
      <c r="AC44" s="35">
        <f>Main!P39*Mask!R$19</f>
        <v>0</v>
      </c>
      <c r="AD44" s="35">
        <f>Main!Q39*Mask!S$19</f>
        <v>0</v>
      </c>
      <c r="AE44" s="35">
        <f>Main!R39*Mask!T$19</f>
        <v>0</v>
      </c>
      <c r="AF44" s="35">
        <f>Main!S39*Mask!U$19</f>
        <v>0</v>
      </c>
      <c r="AG44" s="35">
        <f>Main!T39*Mask!V$19</f>
        <v>0</v>
      </c>
      <c r="AH44" s="35">
        <f>Main!U39*Mask!W$19</f>
        <v>0</v>
      </c>
      <c r="AI44" s="35">
        <f>Main!V39*Mask!X$19</f>
        <v>0</v>
      </c>
      <c r="AJ44" s="35">
        <f>Main!W39*Mask!Y$19</f>
        <v>0</v>
      </c>
      <c r="AK44" s="35">
        <f>Main!X39*Mask!Z$19</f>
        <v>0</v>
      </c>
      <c r="AL44" s="35">
        <f>Main!Y39*Mask!AA$19</f>
        <v>0</v>
      </c>
      <c r="AM44" s="35">
        <f>Main!Z39*Mask!AB$19</f>
        <v>0</v>
      </c>
      <c r="AN44" s="35"/>
      <c r="AO44" s="35">
        <f>IF(OR($A$1&lt;=Main!AA$4,ISBLANK($N44)),0,Main!AA39)</f>
        <v>0</v>
      </c>
      <c r="AP44" s="35">
        <f>IF(OR($A$1&lt;=Main!AB$4,ISBLANK($N44)),0,Main!AB39)</f>
        <v>0</v>
      </c>
      <c r="AQ44" s="35">
        <f>IF(OR($A$1&lt;=Main!AC$4,ISBLANK($N44)),0,Main!AC39)</f>
        <v>0</v>
      </c>
      <c r="AR44" s="35">
        <f>IF(OR($A$1&lt;=Main!AD$4,ISBLANK($N44)),0,Main!AD39)</f>
        <v>0</v>
      </c>
      <c r="AS44" s="35">
        <f>IF(OR($A$1&lt;=Main!AE$4,ISBLANK($N44)),0,Main!AE39)</f>
        <v>0</v>
      </c>
      <c r="AT44" s="35">
        <f>IF(OR($A$1&lt;=Main!AF$4,ISBLANK($N44)),0,Main!AF39)</f>
        <v>0</v>
      </c>
      <c r="AU44" s="35">
        <f>IF(OR($A$1&lt;=Main!AG$4,ISBLANK($N44)),0,Main!AG39)</f>
        <v>0</v>
      </c>
      <c r="AV44" s="35">
        <f>IF(OR($A$1&lt;=Main!AH$4,ISBLANK($N44)),0,Main!AH39)</f>
        <v>33.599999999999994</v>
      </c>
      <c r="AW44" s="35">
        <f>IF(OR($A$1&lt;=Main!AI$4,ISBLANK($N44)),0,Main!AI39)</f>
        <v>0</v>
      </c>
      <c r="AX44" s="35">
        <f>IF(OR($A$1&lt;=Main!AJ$4,ISBLANK($N44)),0,Main!AJ39)</f>
        <v>0</v>
      </c>
      <c r="AY44" s="35">
        <f>IF(OR($A$1&lt;=Main!AK$4,ISBLANK($N44)),0,Main!AK39)</f>
        <v>0</v>
      </c>
      <c r="AZ44" s="35">
        <f>IF(OR($A$1&lt;=Main!AL$4,ISBLANK($N44)),0,Main!AL39)</f>
        <v>0</v>
      </c>
      <c r="BA44" s="35">
        <f>IF(OR($A$1&lt;=Main!AM$4,ISBLANK($N44)),0,Main!AM39)</f>
        <v>0</v>
      </c>
      <c r="BB44" s="35">
        <f>IF(OR($A$1&lt;=Main!AN$4,ISBLANK($N44)),0,Main!AN39)</f>
        <v>0</v>
      </c>
      <c r="BC44" s="35">
        <f>IF(OR($A$1&lt;=Main!AO$4,ISBLANK($N44)),0,Main!AO39)</f>
        <v>0</v>
      </c>
      <c r="BD44" s="35">
        <f>IF(OR($A$1&lt;=Main!AP$4,ISBLANK($N44)),0,Main!AP39)</f>
        <v>0</v>
      </c>
      <c r="BE44" s="35">
        <f>IF(OR($A$1&lt;=Main!AQ$4,ISBLANK($N44)),0,Main!AQ39)</f>
        <v>0</v>
      </c>
      <c r="BF44" s="35">
        <f>IF(OR($A$1&lt;=Main!AR$4,ISBLANK($N44)),0,Main!AR39)</f>
        <v>0</v>
      </c>
      <c r="BG44" s="35">
        <f>IF(OR($A$1&lt;=Main!AS$4,ISBLANK($N44)),0,Main!AS39)</f>
        <v>0</v>
      </c>
      <c r="BH44" s="35">
        <f>IF(OR($A$1&lt;=Main!AT$4,ISBLANK($N44)),0,Main!AT39)</f>
        <v>0</v>
      </c>
      <c r="BI44" s="35">
        <f>IF(OR($A$1&lt;=Main!AU$4,ISBLANK($N44)),0,Main!AU39)</f>
        <v>0</v>
      </c>
      <c r="BJ44" s="35">
        <f>IF(OR($A$1&lt;=Main!AV$4,ISBLANK($N44)),0,Main!AV39)</f>
        <v>0</v>
      </c>
    </row>
    <row r="45" spans="1:62">
      <c r="A45" s="37"/>
      <c r="B45" s="37"/>
      <c r="C45" s="37" t="str">
        <f>IF(ISBLANK($A45),"",VLOOKUP($K45,Main!BC$6:BD$150,2,0))</f>
        <v/>
      </c>
      <c r="D45" s="43">
        <f t="shared" si="3"/>
        <v>0</v>
      </c>
      <c r="F45" s="6">
        <f>VLOOKUP($E45,Mask!$A$2:$C$102,$M$8,0)</f>
        <v>0</v>
      </c>
      <c r="G45" s="44">
        <f t="shared" si="4"/>
        <v>0</v>
      </c>
      <c r="K45" s="6" t="str">
        <f t="shared" si="0"/>
        <v/>
      </c>
      <c r="L45" s="35">
        <f t="shared" si="1"/>
        <v>0</v>
      </c>
      <c r="M45" s="6">
        <v>1</v>
      </c>
      <c r="N45" s="35" t="str">
        <f>Main!$A40&amp;Main!$B40</f>
        <v>СтепановаЕвгения</v>
      </c>
      <c r="O45" s="145">
        <f t="shared" si="2"/>
        <v>29.119300711409824</v>
      </c>
      <c r="P45" s="150">
        <f t="shared" si="5"/>
        <v>35</v>
      </c>
      <c r="Q45" s="150">
        <f ca="1">IF(Main!$AY40&lt;&gt;"#",$P45-Main!$AY40,"#")</f>
        <v>0</v>
      </c>
      <c r="R45" s="35">
        <f>Main!E40*Mask!G$19</f>
        <v>0</v>
      </c>
      <c r="S45" s="35">
        <f>Main!F40*Mask!H$19</f>
        <v>0</v>
      </c>
      <c r="T45" s="35">
        <f>Main!G40*Mask!I$19</f>
        <v>0</v>
      </c>
      <c r="U45" s="35">
        <f>Main!H40*Mask!J$19</f>
        <v>0</v>
      </c>
      <c r="V45" s="35">
        <f>Main!I40*Mask!K$19</f>
        <v>0</v>
      </c>
      <c r="W45" s="35">
        <f>Main!J40*Mask!L$19</f>
        <v>0</v>
      </c>
      <c r="X45" s="35">
        <f>Main!K40*Mask!M$19</f>
        <v>0</v>
      </c>
      <c r="Y45" s="35">
        <f>Main!L40*Mask!N$19</f>
        <v>0</v>
      </c>
      <c r="Z45" s="35">
        <f>Main!M40*Mask!O$19</f>
        <v>0</v>
      </c>
      <c r="AA45" s="35">
        <f>Main!N40*Mask!P$19</f>
        <v>0</v>
      </c>
      <c r="AB45" s="35">
        <f>Main!O40*Mask!Q$19</f>
        <v>0</v>
      </c>
      <c r="AC45" s="35">
        <f>Main!P40*Mask!R$19</f>
        <v>0</v>
      </c>
      <c r="AD45" s="35">
        <f>Main!Q40*Mask!S$19</f>
        <v>0</v>
      </c>
      <c r="AE45" s="35">
        <f>Main!R40*Mask!T$19</f>
        <v>0</v>
      </c>
      <c r="AF45" s="35">
        <f>Main!S40*Mask!U$19</f>
        <v>0</v>
      </c>
      <c r="AG45" s="35">
        <f>Main!T40*Mask!V$19</f>
        <v>0</v>
      </c>
      <c r="AH45" s="35">
        <f>Main!U40*Mask!W$19</f>
        <v>0</v>
      </c>
      <c r="AI45" s="35">
        <f>Main!V40*Mask!X$19</f>
        <v>0</v>
      </c>
      <c r="AJ45" s="35">
        <f>Main!W40*Mask!Y$19</f>
        <v>0</v>
      </c>
      <c r="AK45" s="35">
        <f>Main!X40*Mask!Z$19</f>
        <v>0</v>
      </c>
      <c r="AL45" s="35">
        <f>Main!Y40*Mask!AA$19</f>
        <v>0</v>
      </c>
      <c r="AM45" s="35">
        <f>Main!Z40*Mask!AB$19</f>
        <v>0</v>
      </c>
      <c r="AN45" s="35"/>
      <c r="AO45" s="35">
        <f>IF(OR($A$1&lt;=Main!AA$4,ISBLANK($N45)),0,Main!AA40)</f>
        <v>0</v>
      </c>
      <c r="AP45" s="35">
        <f>IF(OR($A$1&lt;=Main!AB$4,ISBLANK($N45)),0,Main!AB40)</f>
        <v>0</v>
      </c>
      <c r="AQ45" s="35">
        <f>IF(OR($A$1&lt;=Main!AC$4,ISBLANK($N45)),0,Main!AC40)</f>
        <v>0</v>
      </c>
      <c r="AR45" s="35">
        <f>IF(OR($A$1&lt;=Main!AD$4,ISBLANK($N45)),0,Main!AD40)</f>
        <v>0</v>
      </c>
      <c r="AS45" s="35">
        <f>IF(OR($A$1&lt;=Main!AE$4,ISBLANK($N45)),0,Main!AE40)</f>
        <v>29.119300711409824</v>
      </c>
      <c r="AT45" s="35">
        <f>IF(OR($A$1&lt;=Main!AF$4,ISBLANK($N45)),0,Main!AF40)</f>
        <v>0</v>
      </c>
      <c r="AU45" s="35">
        <f>IF(OR($A$1&lt;=Main!AG$4,ISBLANK($N45)),0,Main!AG40)</f>
        <v>0</v>
      </c>
      <c r="AV45" s="35">
        <f>IF(OR($A$1&lt;=Main!AH$4,ISBLANK($N45)),0,Main!AH40)</f>
        <v>0</v>
      </c>
      <c r="AW45" s="35">
        <f>IF(OR($A$1&lt;=Main!AI$4,ISBLANK($N45)),0,Main!AI40)</f>
        <v>0</v>
      </c>
      <c r="AX45" s="35">
        <f>IF(OR($A$1&lt;=Main!AJ$4,ISBLANK($N45)),0,Main!AJ40)</f>
        <v>0</v>
      </c>
      <c r="AY45" s="35">
        <f>IF(OR($A$1&lt;=Main!AK$4,ISBLANK($N45)),0,Main!AK40)</f>
        <v>0</v>
      </c>
      <c r="AZ45" s="35">
        <f>IF(OR($A$1&lt;=Main!AL$4,ISBLANK($N45)),0,Main!AL40)</f>
        <v>0</v>
      </c>
      <c r="BA45" s="35">
        <f>IF(OR($A$1&lt;=Main!AM$4,ISBLANK($N45)),0,Main!AM40)</f>
        <v>0</v>
      </c>
      <c r="BB45" s="35">
        <f>IF(OR($A$1&lt;=Main!AN$4,ISBLANK($N45)),0,Main!AN40)</f>
        <v>0</v>
      </c>
      <c r="BC45" s="35">
        <f>IF(OR($A$1&lt;=Main!AO$4,ISBLANK($N45)),0,Main!AO40)</f>
        <v>0</v>
      </c>
      <c r="BD45" s="35">
        <f>IF(OR($A$1&lt;=Main!AP$4,ISBLANK($N45)),0,Main!AP40)</f>
        <v>0</v>
      </c>
      <c r="BE45" s="35">
        <f>IF(OR($A$1&lt;=Main!AQ$4,ISBLANK($N45)),0,Main!AQ40)</f>
        <v>0</v>
      </c>
      <c r="BF45" s="35">
        <f>IF(OR($A$1&lt;=Main!AR$4,ISBLANK($N45)),0,Main!AR40)</f>
        <v>0</v>
      </c>
      <c r="BG45" s="35">
        <f>IF(OR($A$1&lt;=Main!AS$4,ISBLANK($N45)),0,Main!AS40)</f>
        <v>0</v>
      </c>
      <c r="BH45" s="35">
        <f>IF(OR($A$1&lt;=Main!AT$4,ISBLANK($N45)),0,Main!AT40)</f>
        <v>0</v>
      </c>
      <c r="BI45" s="35">
        <f>IF(OR($A$1&lt;=Main!AU$4,ISBLANK($N45)),0,Main!AU40)</f>
        <v>0</v>
      </c>
      <c r="BJ45" s="35">
        <f>IF(OR($A$1&lt;=Main!AV$4,ISBLANK($N45)),0,Main!AV40)</f>
        <v>0</v>
      </c>
    </row>
    <row r="46" spans="1:62">
      <c r="A46" s="37"/>
      <c r="B46" s="37"/>
      <c r="C46" s="37" t="str">
        <f>IF(ISBLANK($A46),"",VLOOKUP($K46,Main!BC$6:BD$150,2,0))</f>
        <v/>
      </c>
      <c r="D46" s="43">
        <f t="shared" si="3"/>
        <v>0</v>
      </c>
      <c r="F46" s="6">
        <f>VLOOKUP($E46,Mask!$A$2:$C$102,$M$8,0)</f>
        <v>0</v>
      </c>
      <c r="G46" s="44">
        <f t="shared" si="4"/>
        <v>0</v>
      </c>
      <c r="K46" s="6" t="str">
        <f t="shared" si="0"/>
        <v/>
      </c>
      <c r="L46" s="35">
        <f t="shared" si="1"/>
        <v>0</v>
      </c>
      <c r="M46" s="6">
        <v>1</v>
      </c>
      <c r="N46" s="35" t="str">
        <f>Main!$A41&amp;Main!$B41</f>
        <v>БарышниковаАлександра</v>
      </c>
      <c r="O46" s="145">
        <f t="shared" si="2"/>
        <v>23.103124957732181</v>
      </c>
      <c r="P46" s="150">
        <f t="shared" si="5"/>
        <v>36</v>
      </c>
      <c r="Q46" s="150">
        <f ca="1">IF(Main!$AY41&lt;&gt;"#",$P46-Main!$AY41,"#")</f>
        <v>0</v>
      </c>
      <c r="R46" s="35">
        <f>Main!E41*Mask!G$19</f>
        <v>0</v>
      </c>
      <c r="S46" s="35">
        <f>Main!F41*Mask!H$19</f>
        <v>0</v>
      </c>
      <c r="T46" s="35">
        <f>Main!G41*Mask!I$19</f>
        <v>0</v>
      </c>
      <c r="U46" s="35">
        <f>Main!H41*Mask!J$19</f>
        <v>0</v>
      </c>
      <c r="V46" s="35">
        <f>Main!I41*Mask!K$19</f>
        <v>0</v>
      </c>
      <c r="W46" s="35">
        <f>Main!J41*Mask!L$19</f>
        <v>0</v>
      </c>
      <c r="X46" s="35">
        <f>Main!K41*Mask!M$19</f>
        <v>0</v>
      </c>
      <c r="Y46" s="35">
        <f>Main!L41*Mask!N$19</f>
        <v>0</v>
      </c>
      <c r="Z46" s="35">
        <f>Main!M41*Mask!O$19</f>
        <v>0</v>
      </c>
      <c r="AA46" s="35">
        <f>Main!N41*Mask!P$19</f>
        <v>0</v>
      </c>
      <c r="AB46" s="35">
        <f>Main!O41*Mask!Q$19</f>
        <v>0</v>
      </c>
      <c r="AC46" s="35">
        <f>Main!P41*Mask!R$19</f>
        <v>0</v>
      </c>
      <c r="AD46" s="35">
        <f>Main!Q41*Mask!S$19</f>
        <v>0</v>
      </c>
      <c r="AE46" s="35">
        <f>Main!R41*Mask!T$19</f>
        <v>0</v>
      </c>
      <c r="AF46" s="35">
        <f>Main!S41*Mask!U$19</f>
        <v>0</v>
      </c>
      <c r="AG46" s="35">
        <f>Main!T41*Mask!V$19</f>
        <v>0</v>
      </c>
      <c r="AH46" s="35">
        <f>Main!U41*Mask!W$19</f>
        <v>0</v>
      </c>
      <c r="AI46" s="35">
        <f>Main!V41*Mask!X$19</f>
        <v>0</v>
      </c>
      <c r="AJ46" s="35">
        <f>Main!W41*Mask!Y$19</f>
        <v>0</v>
      </c>
      <c r="AK46" s="35">
        <f>Main!X41*Mask!Z$19</f>
        <v>0</v>
      </c>
      <c r="AL46" s="35">
        <f>Main!Y41*Mask!AA$19</f>
        <v>0</v>
      </c>
      <c r="AM46" s="35">
        <f>Main!Z41*Mask!AB$19</f>
        <v>0</v>
      </c>
      <c r="AN46" s="35"/>
      <c r="AO46" s="35">
        <f>IF(OR($A$1&lt;=Main!AA$4,ISBLANK($N46)),0,Main!AA41)</f>
        <v>0</v>
      </c>
      <c r="AP46" s="35">
        <f>IF(OR($A$1&lt;=Main!AB$4,ISBLANK($N46)),0,Main!AB41)</f>
        <v>0</v>
      </c>
      <c r="AQ46" s="35">
        <f>IF(OR($A$1&lt;=Main!AC$4,ISBLANK($N46)),0,Main!AC41)</f>
        <v>0</v>
      </c>
      <c r="AR46" s="35">
        <f>IF(OR($A$1&lt;=Main!AD$4,ISBLANK($N46)),0,Main!AD41)</f>
        <v>0</v>
      </c>
      <c r="AS46" s="35">
        <f>IF(OR($A$1&lt;=Main!AE$4,ISBLANK($N46)),0,Main!AE41)</f>
        <v>0</v>
      </c>
      <c r="AT46" s="35">
        <f>IF(OR($A$1&lt;=Main!AF$4,ISBLANK($N46)),0,Main!AF41)</f>
        <v>0</v>
      </c>
      <c r="AU46" s="35">
        <f>IF(OR($A$1&lt;=Main!AG$4,ISBLANK($N46)),0,Main!AG41)</f>
        <v>0</v>
      </c>
      <c r="AV46" s="35">
        <f>IF(OR($A$1&lt;=Main!AH$4,ISBLANK($N46)),0,Main!AH41)</f>
        <v>0</v>
      </c>
      <c r="AW46" s="35">
        <f>IF(OR($A$1&lt;=Main!AI$4,ISBLANK($N46)),0,Main!AI41)</f>
        <v>23.103124957732181</v>
      </c>
      <c r="AX46" s="35">
        <f>IF(OR($A$1&lt;=Main!AJ$4,ISBLANK($N46)),0,Main!AJ41)</f>
        <v>0</v>
      </c>
      <c r="AY46" s="35">
        <f>IF(OR($A$1&lt;=Main!AK$4,ISBLANK($N46)),0,Main!AK41)</f>
        <v>0</v>
      </c>
      <c r="AZ46" s="35">
        <f>IF(OR($A$1&lt;=Main!AL$4,ISBLANK($N46)),0,Main!AL41)</f>
        <v>0</v>
      </c>
      <c r="BA46" s="35">
        <f>IF(OR($A$1&lt;=Main!AM$4,ISBLANK($N46)),0,Main!AM41)</f>
        <v>0</v>
      </c>
      <c r="BB46" s="35">
        <f>IF(OR($A$1&lt;=Main!AN$4,ISBLANK($N46)),0,Main!AN41)</f>
        <v>0</v>
      </c>
      <c r="BC46" s="35">
        <f>IF(OR($A$1&lt;=Main!AO$4,ISBLANK($N46)),0,Main!AO41)</f>
        <v>0</v>
      </c>
      <c r="BD46" s="35">
        <f>IF(OR($A$1&lt;=Main!AP$4,ISBLANK($N46)),0,Main!AP41)</f>
        <v>0</v>
      </c>
      <c r="BE46" s="35">
        <f>IF(OR($A$1&lt;=Main!AQ$4,ISBLANK($N46)),0,Main!AQ41)</f>
        <v>0</v>
      </c>
      <c r="BF46" s="35">
        <f>IF(OR($A$1&lt;=Main!AR$4,ISBLANK($N46)),0,Main!AR41)</f>
        <v>0</v>
      </c>
      <c r="BG46" s="35">
        <f>IF(OR($A$1&lt;=Main!AS$4,ISBLANK($N46)),0,Main!AS41)</f>
        <v>0</v>
      </c>
      <c r="BH46" s="35">
        <f>IF(OR($A$1&lt;=Main!AT$4,ISBLANK($N46)),0,Main!AT41)</f>
        <v>0</v>
      </c>
      <c r="BI46" s="35">
        <f>IF(OR($A$1&lt;=Main!AU$4,ISBLANK($N46)),0,Main!AU41)</f>
        <v>0</v>
      </c>
      <c r="BJ46" s="35">
        <f>IF(OR($A$1&lt;=Main!AV$4,ISBLANK($N46)),0,Main!AV41)</f>
        <v>0</v>
      </c>
    </row>
    <row r="47" spans="1:62">
      <c r="A47" s="37"/>
      <c r="B47" s="37"/>
      <c r="C47" s="37" t="str">
        <f>IF(ISBLANK($A47),"",VLOOKUP($K47,Main!BC$6:BD$150,2,0))</f>
        <v/>
      </c>
      <c r="D47" s="43">
        <f t="shared" si="3"/>
        <v>0</v>
      </c>
      <c r="F47" s="6">
        <f>VLOOKUP($E47,Mask!$A$2:$C$102,$M$8,0)</f>
        <v>0</v>
      </c>
      <c r="G47" s="44">
        <f t="shared" si="4"/>
        <v>0</v>
      </c>
      <c r="K47" s="6" t="str">
        <f t="shared" si="0"/>
        <v/>
      </c>
      <c r="L47" s="35">
        <f t="shared" si="1"/>
        <v>0</v>
      </c>
      <c r="M47" s="6">
        <v>1</v>
      </c>
      <c r="N47" s="35" t="str">
        <f>Main!$A42&amp;Main!$B42</f>
        <v>ПервененокОксана</v>
      </c>
      <c r="O47" s="145">
        <f t="shared" si="2"/>
        <v>18.741778470288008</v>
      </c>
      <c r="P47" s="150">
        <f t="shared" si="5"/>
        <v>37</v>
      </c>
      <c r="Q47" s="150">
        <f ca="1">IF(Main!$AY42&lt;&gt;"#",$P47-Main!$AY42,"#")</f>
        <v>0</v>
      </c>
      <c r="R47" s="35">
        <f>Main!E42*Mask!G$19</f>
        <v>0</v>
      </c>
      <c r="S47" s="35">
        <f>Main!F42*Mask!H$19</f>
        <v>0</v>
      </c>
      <c r="T47" s="35">
        <f>Main!G42*Mask!I$19</f>
        <v>0</v>
      </c>
      <c r="U47" s="35">
        <f>Main!H42*Mask!J$19</f>
        <v>0</v>
      </c>
      <c r="V47" s="35">
        <f>Main!I42*Mask!K$19</f>
        <v>0</v>
      </c>
      <c r="W47" s="35">
        <f>Main!J42*Mask!L$19</f>
        <v>0</v>
      </c>
      <c r="X47" s="35">
        <f>Main!K42*Mask!M$19</f>
        <v>0</v>
      </c>
      <c r="Y47" s="35">
        <f>Main!L42*Mask!N$19</f>
        <v>0</v>
      </c>
      <c r="Z47" s="35">
        <f>Main!M42*Mask!O$19</f>
        <v>0</v>
      </c>
      <c r="AA47" s="35">
        <f>Main!N42*Mask!P$19</f>
        <v>0</v>
      </c>
      <c r="AB47" s="35">
        <f>Main!O42*Mask!Q$19</f>
        <v>0</v>
      </c>
      <c r="AC47" s="35">
        <f>Main!P42*Mask!R$19</f>
        <v>0</v>
      </c>
      <c r="AD47" s="35">
        <f>Main!Q42*Mask!S$19</f>
        <v>0</v>
      </c>
      <c r="AE47" s="35">
        <f>Main!R42*Mask!T$19</f>
        <v>0</v>
      </c>
      <c r="AF47" s="35">
        <f>Main!S42*Mask!U$19</f>
        <v>0</v>
      </c>
      <c r="AG47" s="35">
        <f>Main!T42*Mask!V$19</f>
        <v>0</v>
      </c>
      <c r="AH47" s="35">
        <f>Main!U42*Mask!W$19</f>
        <v>0</v>
      </c>
      <c r="AI47" s="35">
        <f>Main!V42*Mask!X$19</f>
        <v>0</v>
      </c>
      <c r="AJ47" s="35">
        <f>Main!W42*Mask!Y$19</f>
        <v>0</v>
      </c>
      <c r="AK47" s="35">
        <f>Main!X42*Mask!Z$19</f>
        <v>0</v>
      </c>
      <c r="AL47" s="35">
        <f>Main!Y42*Mask!AA$19</f>
        <v>0</v>
      </c>
      <c r="AM47" s="35">
        <f>Main!Z42*Mask!AB$19</f>
        <v>0</v>
      </c>
      <c r="AN47" s="35"/>
      <c r="AO47" s="35">
        <f>IF(OR($A$1&lt;=Main!AA$4,ISBLANK($N47)),0,Main!AA42)</f>
        <v>18.741778470288008</v>
      </c>
      <c r="AP47" s="35">
        <f>IF(OR($A$1&lt;=Main!AB$4,ISBLANK($N47)),0,Main!AB42)</f>
        <v>0</v>
      </c>
      <c r="AQ47" s="35">
        <f>IF(OR($A$1&lt;=Main!AC$4,ISBLANK($N47)),0,Main!AC42)</f>
        <v>0</v>
      </c>
      <c r="AR47" s="35">
        <f>IF(OR($A$1&lt;=Main!AD$4,ISBLANK($N47)),0,Main!AD42)</f>
        <v>0</v>
      </c>
      <c r="AS47" s="35">
        <f>IF(OR($A$1&lt;=Main!AE$4,ISBLANK($N47)),0,Main!AE42)</f>
        <v>0</v>
      </c>
      <c r="AT47" s="35">
        <f>IF(OR($A$1&lt;=Main!AF$4,ISBLANK($N47)),0,Main!AF42)</f>
        <v>0</v>
      </c>
      <c r="AU47" s="35">
        <f>IF(OR($A$1&lt;=Main!AG$4,ISBLANK($N47)),0,Main!AG42)</f>
        <v>0</v>
      </c>
      <c r="AV47" s="35">
        <f>IF(OR($A$1&lt;=Main!AH$4,ISBLANK($N47)),0,Main!AH42)</f>
        <v>0</v>
      </c>
      <c r="AW47" s="35">
        <f>IF(OR($A$1&lt;=Main!AI$4,ISBLANK($N47)),0,Main!AI42)</f>
        <v>0</v>
      </c>
      <c r="AX47" s="35">
        <f>IF(OR($A$1&lt;=Main!AJ$4,ISBLANK($N47)),0,Main!AJ42)</f>
        <v>0</v>
      </c>
      <c r="AY47" s="35">
        <f>IF(OR($A$1&lt;=Main!AK$4,ISBLANK($N47)),0,Main!AK42)</f>
        <v>0</v>
      </c>
      <c r="AZ47" s="35">
        <f>IF(OR($A$1&lt;=Main!AL$4,ISBLANK($N47)),0,Main!AL42)</f>
        <v>0</v>
      </c>
      <c r="BA47" s="35">
        <f>IF(OR($A$1&lt;=Main!AM$4,ISBLANK($N47)),0,Main!AM42)</f>
        <v>0</v>
      </c>
      <c r="BB47" s="35">
        <f>IF(OR($A$1&lt;=Main!AN$4,ISBLANK($N47)),0,Main!AN42)</f>
        <v>0</v>
      </c>
      <c r="BC47" s="35">
        <f>IF(OR($A$1&lt;=Main!AO$4,ISBLANK($N47)),0,Main!AO42)</f>
        <v>0</v>
      </c>
      <c r="BD47" s="35">
        <f>IF(OR($A$1&lt;=Main!AP$4,ISBLANK($N47)),0,Main!AP42)</f>
        <v>0</v>
      </c>
      <c r="BE47" s="35">
        <f>IF(OR($A$1&lt;=Main!AQ$4,ISBLANK($N47)),0,Main!AQ42)</f>
        <v>0</v>
      </c>
      <c r="BF47" s="35">
        <f>IF(OR($A$1&lt;=Main!AR$4,ISBLANK($N47)),0,Main!AR42)</f>
        <v>0</v>
      </c>
      <c r="BG47" s="35">
        <f>IF(OR($A$1&lt;=Main!AS$4,ISBLANK($N47)),0,Main!AS42)</f>
        <v>0</v>
      </c>
      <c r="BH47" s="35">
        <f>IF(OR($A$1&lt;=Main!AT$4,ISBLANK($N47)),0,Main!AT42)</f>
        <v>0</v>
      </c>
      <c r="BI47" s="35">
        <f>IF(OR($A$1&lt;=Main!AU$4,ISBLANK($N47)),0,Main!AU42)</f>
        <v>0</v>
      </c>
      <c r="BJ47" s="35">
        <f>IF(OR($A$1&lt;=Main!AV$4,ISBLANK($N47)),0,Main!AV42)</f>
        <v>0</v>
      </c>
    </row>
    <row r="48" spans="1:62">
      <c r="A48" s="37"/>
      <c r="B48" s="37"/>
      <c r="C48" s="37" t="str">
        <f>IF(ISBLANK($A48),"",VLOOKUP($K48,Main!BC$6:BD$150,2,0))</f>
        <v/>
      </c>
      <c r="D48" s="43">
        <f t="shared" si="3"/>
        <v>0</v>
      </c>
      <c r="F48" s="6">
        <f>VLOOKUP($E48,Mask!$A$2:$C$102,$M$8,0)</f>
        <v>0</v>
      </c>
      <c r="G48" s="44">
        <f t="shared" si="4"/>
        <v>0</v>
      </c>
      <c r="K48" s="6" t="str">
        <f t="shared" si="0"/>
        <v/>
      </c>
      <c r="L48" s="35">
        <f t="shared" si="1"/>
        <v>0</v>
      </c>
      <c r="M48" s="6">
        <v>1</v>
      </c>
      <c r="N48" s="35" t="str">
        <f>Main!$A43&amp;Main!$B43</f>
        <v>СтрогановаАлександра</v>
      </c>
      <c r="O48" s="145">
        <f t="shared" si="2"/>
        <v>16.928057973163362</v>
      </c>
      <c r="P48" s="150">
        <f t="shared" si="5"/>
        <v>38</v>
      </c>
      <c r="Q48" s="150">
        <f ca="1">IF(Main!$AY43&lt;&gt;"#",$P48-Main!$AY43,"#")</f>
        <v>0</v>
      </c>
      <c r="R48" s="35">
        <f>Main!E43*Mask!G$19</f>
        <v>0</v>
      </c>
      <c r="S48" s="35">
        <f>Main!F43*Mask!H$19</f>
        <v>0</v>
      </c>
      <c r="T48" s="35">
        <f>Main!G43*Mask!I$19</f>
        <v>0</v>
      </c>
      <c r="U48" s="35">
        <f>Main!H43*Mask!J$19</f>
        <v>0</v>
      </c>
      <c r="V48" s="35">
        <f>Main!I43*Mask!K$19</f>
        <v>0</v>
      </c>
      <c r="W48" s="35">
        <f>Main!J43*Mask!L$19</f>
        <v>0</v>
      </c>
      <c r="X48" s="35">
        <f>Main!K43*Mask!M$19</f>
        <v>0</v>
      </c>
      <c r="Y48" s="35">
        <f>Main!L43*Mask!N$19</f>
        <v>0</v>
      </c>
      <c r="Z48" s="35">
        <f>Main!M43*Mask!O$19</f>
        <v>0</v>
      </c>
      <c r="AA48" s="35">
        <f>Main!N43*Mask!P$19</f>
        <v>0</v>
      </c>
      <c r="AB48" s="35">
        <f>Main!O43*Mask!Q$19</f>
        <v>0</v>
      </c>
      <c r="AC48" s="35">
        <f>Main!P43*Mask!R$19</f>
        <v>0</v>
      </c>
      <c r="AD48" s="35">
        <f>Main!Q43*Mask!S$19</f>
        <v>0</v>
      </c>
      <c r="AE48" s="35">
        <f>Main!R43*Mask!T$19</f>
        <v>0</v>
      </c>
      <c r="AF48" s="35">
        <f>Main!S43*Mask!U$19</f>
        <v>0</v>
      </c>
      <c r="AG48" s="35">
        <f>Main!T43*Mask!V$19</f>
        <v>0</v>
      </c>
      <c r="AH48" s="35">
        <f>Main!U43*Mask!W$19</f>
        <v>0</v>
      </c>
      <c r="AI48" s="35">
        <f>Main!V43*Mask!X$19</f>
        <v>0</v>
      </c>
      <c r="AJ48" s="35">
        <f>Main!W43*Mask!Y$19</f>
        <v>0</v>
      </c>
      <c r="AK48" s="35">
        <f>Main!X43*Mask!Z$19</f>
        <v>0</v>
      </c>
      <c r="AL48" s="35">
        <f>Main!Y43*Mask!AA$19</f>
        <v>0</v>
      </c>
      <c r="AM48" s="35">
        <f>Main!Z43*Mask!AB$19</f>
        <v>0</v>
      </c>
      <c r="AN48" s="35"/>
      <c r="AO48" s="35">
        <f>IF(OR($A$1&lt;=Main!AA$4,ISBLANK($N48)),0,Main!AA43)</f>
        <v>16.928057973163362</v>
      </c>
      <c r="AP48" s="35">
        <f>IF(OR($A$1&lt;=Main!AB$4,ISBLANK($N48)),0,Main!AB43)</f>
        <v>0</v>
      </c>
      <c r="AQ48" s="35">
        <f>IF(OR($A$1&lt;=Main!AC$4,ISBLANK($N48)),0,Main!AC43)</f>
        <v>0</v>
      </c>
      <c r="AR48" s="35">
        <f>IF(OR($A$1&lt;=Main!AD$4,ISBLANK($N48)),0,Main!AD43)</f>
        <v>0</v>
      </c>
      <c r="AS48" s="35">
        <f>IF(OR($A$1&lt;=Main!AE$4,ISBLANK($N48)),0,Main!AE43)</f>
        <v>0</v>
      </c>
      <c r="AT48" s="35">
        <f>IF(OR($A$1&lt;=Main!AF$4,ISBLANK($N48)),0,Main!AF43)</f>
        <v>0</v>
      </c>
      <c r="AU48" s="35">
        <f>IF(OR($A$1&lt;=Main!AG$4,ISBLANK($N48)),0,Main!AG43)</f>
        <v>0</v>
      </c>
      <c r="AV48" s="35">
        <f>IF(OR($A$1&lt;=Main!AH$4,ISBLANK($N48)),0,Main!AH43)</f>
        <v>0</v>
      </c>
      <c r="AW48" s="35">
        <f>IF(OR($A$1&lt;=Main!AI$4,ISBLANK($N48)),0,Main!AI43)</f>
        <v>0</v>
      </c>
      <c r="AX48" s="35">
        <f>IF(OR($A$1&lt;=Main!AJ$4,ISBLANK($N48)),0,Main!AJ43)</f>
        <v>0</v>
      </c>
      <c r="AY48" s="35">
        <f>IF(OR($A$1&lt;=Main!AK$4,ISBLANK($N48)),0,Main!AK43)</f>
        <v>0</v>
      </c>
      <c r="AZ48" s="35">
        <f>IF(OR($A$1&lt;=Main!AL$4,ISBLANK($N48)),0,Main!AL43)</f>
        <v>0</v>
      </c>
      <c r="BA48" s="35">
        <f>IF(OR($A$1&lt;=Main!AM$4,ISBLANK($N48)),0,Main!AM43)</f>
        <v>0</v>
      </c>
      <c r="BB48" s="35">
        <f>IF(OR($A$1&lt;=Main!AN$4,ISBLANK($N48)),0,Main!AN43)</f>
        <v>0</v>
      </c>
      <c r="BC48" s="35">
        <f>IF(OR($A$1&lt;=Main!AO$4,ISBLANK($N48)),0,Main!AO43)</f>
        <v>0</v>
      </c>
      <c r="BD48" s="35">
        <f>IF(OR($A$1&lt;=Main!AP$4,ISBLANK($N48)),0,Main!AP43)</f>
        <v>0</v>
      </c>
      <c r="BE48" s="35">
        <f>IF(OR($A$1&lt;=Main!AQ$4,ISBLANK($N48)),0,Main!AQ43)</f>
        <v>0</v>
      </c>
      <c r="BF48" s="35">
        <f>IF(OR($A$1&lt;=Main!AR$4,ISBLANK($N48)),0,Main!AR43)</f>
        <v>0</v>
      </c>
      <c r="BG48" s="35">
        <f>IF(OR($A$1&lt;=Main!AS$4,ISBLANK($N48)),0,Main!AS43)</f>
        <v>0</v>
      </c>
      <c r="BH48" s="35">
        <f>IF(OR($A$1&lt;=Main!AT$4,ISBLANK($N48)),0,Main!AT43)</f>
        <v>0</v>
      </c>
      <c r="BI48" s="35">
        <f>IF(OR($A$1&lt;=Main!AU$4,ISBLANK($N48)),0,Main!AU43)</f>
        <v>0</v>
      </c>
      <c r="BJ48" s="35">
        <f>IF(OR($A$1&lt;=Main!AV$4,ISBLANK($N48)),0,Main!AV43)</f>
        <v>0</v>
      </c>
    </row>
    <row r="49" spans="1:62">
      <c r="A49" s="37"/>
      <c r="B49" s="37"/>
      <c r="C49" s="37" t="str">
        <f>IF(ISBLANK($A49),"",VLOOKUP($K49,Main!BC$6:BD$150,2,0))</f>
        <v/>
      </c>
      <c r="D49" s="43">
        <f t="shared" si="3"/>
        <v>0</v>
      </c>
      <c r="F49" s="6">
        <f>VLOOKUP($E49,Mask!$A$2:$C$102,$M$8,0)</f>
        <v>0</v>
      </c>
      <c r="G49" s="44">
        <f t="shared" si="4"/>
        <v>0</v>
      </c>
      <c r="K49" s="6" t="str">
        <f t="shared" si="0"/>
        <v/>
      </c>
      <c r="L49" s="35">
        <f t="shared" si="1"/>
        <v>0</v>
      </c>
      <c r="M49" s="6">
        <v>1</v>
      </c>
      <c r="N49" s="35" t="str">
        <f>Main!$A44&amp;Main!$B44</f>
        <v>ДиденкоМария</v>
      </c>
      <c r="O49" s="145">
        <f t="shared" si="2"/>
        <v>0</v>
      </c>
      <c r="P49" s="150">
        <f t="shared" si="5"/>
        <v>39</v>
      </c>
      <c r="Q49" s="150" t="str">
        <f ca="1">IF(Main!$AY44&lt;&gt;"#",$P49-Main!$AY44,"#")</f>
        <v>#</v>
      </c>
      <c r="R49" s="35">
        <f>Main!E44*Mask!G$19</f>
        <v>0</v>
      </c>
      <c r="S49" s="35">
        <f>Main!F44*Mask!H$19</f>
        <v>0</v>
      </c>
      <c r="T49" s="35">
        <f>Main!G44*Mask!I$19</f>
        <v>0</v>
      </c>
      <c r="U49" s="35">
        <f>Main!H44*Mask!J$19</f>
        <v>0</v>
      </c>
      <c r="V49" s="35">
        <f>Main!I44*Mask!K$19</f>
        <v>0</v>
      </c>
      <c r="W49" s="35">
        <f>Main!J44*Mask!L$19</f>
        <v>0</v>
      </c>
      <c r="X49" s="35">
        <f>Main!K44*Mask!M$19</f>
        <v>0</v>
      </c>
      <c r="Y49" s="35">
        <f>Main!L44*Mask!N$19</f>
        <v>0</v>
      </c>
      <c r="Z49" s="35">
        <f>Main!M44*Mask!O$19</f>
        <v>0</v>
      </c>
      <c r="AA49" s="35">
        <f>Main!N44*Mask!P$19</f>
        <v>0</v>
      </c>
      <c r="AB49" s="35">
        <f>Main!O44*Mask!Q$19</f>
        <v>0</v>
      </c>
      <c r="AC49" s="35">
        <f>Main!P44*Mask!R$19</f>
        <v>0</v>
      </c>
      <c r="AD49" s="35">
        <f>Main!Q44*Mask!S$19</f>
        <v>0</v>
      </c>
      <c r="AE49" s="35">
        <f>Main!R44*Mask!T$19</f>
        <v>0</v>
      </c>
      <c r="AF49" s="35">
        <f>Main!S44*Mask!U$19</f>
        <v>0</v>
      </c>
      <c r="AG49" s="35">
        <f>Main!T44*Mask!V$19</f>
        <v>0</v>
      </c>
      <c r="AH49" s="35">
        <f>Main!U44*Mask!W$19</f>
        <v>0</v>
      </c>
      <c r="AI49" s="35">
        <f>Main!V44*Mask!X$19</f>
        <v>0</v>
      </c>
      <c r="AJ49" s="35">
        <f>Main!W44*Mask!Y$19</f>
        <v>0</v>
      </c>
      <c r="AK49" s="35">
        <f>Main!X44*Mask!Z$19</f>
        <v>0</v>
      </c>
      <c r="AL49" s="35">
        <f>Main!Y44*Mask!AA$19</f>
        <v>0</v>
      </c>
      <c r="AM49" s="35">
        <f>Main!Z44*Mask!AB$19</f>
        <v>0</v>
      </c>
      <c r="AN49" s="35"/>
      <c r="AO49" s="35">
        <f>IF(OR($A$1&lt;=Main!AA$4,ISBLANK($N49)),0,Main!AA44)</f>
        <v>0</v>
      </c>
      <c r="AP49" s="35">
        <f>IF(OR($A$1&lt;=Main!AB$4,ISBLANK($N49)),0,Main!AB44)</f>
        <v>0</v>
      </c>
      <c r="AQ49" s="35">
        <f>IF(OR($A$1&lt;=Main!AC$4,ISBLANK($N49)),0,Main!AC44)</f>
        <v>0</v>
      </c>
      <c r="AR49" s="35">
        <f>IF(OR($A$1&lt;=Main!AD$4,ISBLANK($N49)),0,Main!AD44)</f>
        <v>0</v>
      </c>
      <c r="AS49" s="35">
        <f>IF(OR($A$1&lt;=Main!AE$4,ISBLANK($N49)),0,Main!AE44)</f>
        <v>0</v>
      </c>
      <c r="AT49" s="35">
        <f>IF(OR($A$1&lt;=Main!AF$4,ISBLANK($N49)),0,Main!AF44)</f>
        <v>0</v>
      </c>
      <c r="AU49" s="35">
        <f>IF(OR($A$1&lt;=Main!AG$4,ISBLANK($N49)),0,Main!AG44)</f>
        <v>0</v>
      </c>
      <c r="AV49" s="35">
        <f>IF(OR($A$1&lt;=Main!AH$4,ISBLANK($N49)),0,Main!AH44)</f>
        <v>0</v>
      </c>
      <c r="AW49" s="35">
        <f>IF(OR($A$1&lt;=Main!AI$4,ISBLANK($N49)),0,Main!AI44)</f>
        <v>0</v>
      </c>
      <c r="AX49" s="35">
        <f>IF(OR($A$1&lt;=Main!AJ$4,ISBLANK($N49)),0,Main!AJ44)</f>
        <v>0</v>
      </c>
      <c r="AY49" s="35">
        <f>IF(OR($A$1&lt;=Main!AK$4,ISBLANK($N49)),0,Main!AK44)</f>
        <v>0</v>
      </c>
      <c r="AZ49" s="35">
        <f>IF(OR($A$1&lt;=Main!AL$4,ISBLANK($N49)),0,Main!AL44)</f>
        <v>0</v>
      </c>
      <c r="BA49" s="35">
        <f>IF(OR($A$1&lt;=Main!AM$4,ISBLANK($N49)),0,Main!AM44)</f>
        <v>0</v>
      </c>
      <c r="BB49" s="35">
        <f>IF(OR($A$1&lt;=Main!AN$4,ISBLANK($N49)),0,Main!AN44)</f>
        <v>0</v>
      </c>
      <c r="BC49" s="35">
        <f>IF(OR($A$1&lt;=Main!AO$4,ISBLANK($N49)),0,Main!AO44)</f>
        <v>0</v>
      </c>
      <c r="BD49" s="35">
        <f>IF(OR($A$1&lt;=Main!AP$4,ISBLANK($N49)),0,Main!AP44)</f>
        <v>0</v>
      </c>
      <c r="BE49" s="35">
        <f>IF(OR($A$1&lt;=Main!AQ$4,ISBLANK($N49)),0,Main!AQ44)</f>
        <v>0</v>
      </c>
      <c r="BF49" s="35">
        <f>IF(OR($A$1&lt;=Main!AR$4,ISBLANK($N49)),0,Main!AR44)</f>
        <v>0</v>
      </c>
      <c r="BG49" s="35">
        <f>IF(OR($A$1&lt;=Main!AS$4,ISBLANK($N49)),0,Main!AS44)</f>
        <v>0</v>
      </c>
      <c r="BH49" s="35">
        <f>IF(OR($A$1&lt;=Main!AT$4,ISBLANK($N49)),0,Main!AT44)</f>
        <v>0</v>
      </c>
      <c r="BI49" s="35">
        <f>IF(OR($A$1&lt;=Main!AU$4,ISBLANK($N49)),0,Main!AU44)</f>
        <v>0</v>
      </c>
      <c r="BJ49" s="35">
        <f>IF(OR($A$1&lt;=Main!AV$4,ISBLANK($N49)),0,Main!AV44)</f>
        <v>0</v>
      </c>
    </row>
    <row r="50" spans="1:62">
      <c r="A50" s="37"/>
      <c r="B50" s="37"/>
      <c r="C50" s="37" t="str">
        <f>IF(ISBLANK($A50),"",VLOOKUP($K50,Main!BC$6:BD$150,2,0))</f>
        <v/>
      </c>
      <c r="D50" s="43">
        <f t="shared" si="3"/>
        <v>0</v>
      </c>
      <c r="F50" s="6">
        <f>VLOOKUP($E50,Mask!$A$2:$C$102,$M$8,0)</f>
        <v>0</v>
      </c>
      <c r="G50" s="44">
        <f t="shared" si="4"/>
        <v>0</v>
      </c>
      <c r="K50" s="6" t="str">
        <f t="shared" si="0"/>
        <v/>
      </c>
      <c r="L50" s="35">
        <f t="shared" si="1"/>
        <v>0</v>
      </c>
      <c r="M50" s="6">
        <v>1</v>
      </c>
      <c r="N50" s="35" t="str">
        <f>Main!$A45&amp;Main!$B45</f>
        <v>АкуловаНадежда</v>
      </c>
      <c r="O50" s="145">
        <f t="shared" si="2"/>
        <v>0</v>
      </c>
      <c r="P50" s="150">
        <f t="shared" si="5"/>
        <v>39</v>
      </c>
      <c r="Q50" s="150" t="str">
        <f ca="1">IF(Main!$AY45&lt;&gt;"#",$P50-Main!$AY45,"#")</f>
        <v>#</v>
      </c>
      <c r="R50" s="35">
        <f>Main!E45*Mask!G$19</f>
        <v>0</v>
      </c>
      <c r="S50" s="35">
        <f>Main!F45*Mask!H$19</f>
        <v>0</v>
      </c>
      <c r="T50" s="35">
        <f>Main!G45*Mask!I$19</f>
        <v>0</v>
      </c>
      <c r="U50" s="35">
        <f>Main!H45*Mask!J$19</f>
        <v>0</v>
      </c>
      <c r="V50" s="35">
        <f>Main!I45*Mask!K$19</f>
        <v>0</v>
      </c>
      <c r="W50" s="35">
        <f>Main!J45*Mask!L$19</f>
        <v>0</v>
      </c>
      <c r="X50" s="35">
        <f>Main!K45*Mask!M$19</f>
        <v>0</v>
      </c>
      <c r="Y50" s="35">
        <f>Main!L45*Mask!N$19</f>
        <v>0</v>
      </c>
      <c r="Z50" s="35">
        <f>Main!M45*Mask!O$19</f>
        <v>0</v>
      </c>
      <c r="AA50" s="35">
        <f>Main!N45*Mask!P$19</f>
        <v>0</v>
      </c>
      <c r="AB50" s="35">
        <f>Main!O45*Mask!Q$19</f>
        <v>0</v>
      </c>
      <c r="AC50" s="35">
        <f>Main!P45*Mask!R$19</f>
        <v>0</v>
      </c>
      <c r="AD50" s="35">
        <f>Main!Q45*Mask!S$19</f>
        <v>0</v>
      </c>
      <c r="AE50" s="35">
        <f>Main!R45*Mask!T$19</f>
        <v>0</v>
      </c>
      <c r="AF50" s="35">
        <f>Main!S45*Mask!U$19</f>
        <v>0</v>
      </c>
      <c r="AG50" s="35">
        <f>Main!T45*Mask!V$19</f>
        <v>0</v>
      </c>
      <c r="AH50" s="35">
        <f>Main!U45*Mask!W$19</f>
        <v>0</v>
      </c>
      <c r="AI50" s="35">
        <f>Main!V45*Mask!X$19</f>
        <v>0</v>
      </c>
      <c r="AJ50" s="35">
        <f>Main!W45*Mask!Y$19</f>
        <v>0</v>
      </c>
      <c r="AK50" s="35">
        <f>Main!X45*Mask!Z$19</f>
        <v>0</v>
      </c>
      <c r="AL50" s="35">
        <f>Main!Y45*Mask!AA$19</f>
        <v>0</v>
      </c>
      <c r="AM50" s="35">
        <f>Main!Z45*Mask!AB$19</f>
        <v>0</v>
      </c>
      <c r="AN50" s="35"/>
      <c r="AO50" s="35">
        <f>IF(OR($A$1&lt;=Main!AA$4,ISBLANK($N50)),0,Main!AA45)</f>
        <v>0</v>
      </c>
      <c r="AP50" s="35">
        <f>IF(OR($A$1&lt;=Main!AB$4,ISBLANK($N50)),0,Main!AB45)</f>
        <v>0</v>
      </c>
      <c r="AQ50" s="35">
        <f>IF(OR($A$1&lt;=Main!AC$4,ISBLANK($N50)),0,Main!AC45)</f>
        <v>0</v>
      </c>
      <c r="AR50" s="35">
        <f>IF(OR($A$1&lt;=Main!AD$4,ISBLANK($N50)),0,Main!AD45)</f>
        <v>0</v>
      </c>
      <c r="AS50" s="35">
        <f>IF(OR($A$1&lt;=Main!AE$4,ISBLANK($N50)),0,Main!AE45)</f>
        <v>0</v>
      </c>
      <c r="AT50" s="35">
        <f>IF(OR($A$1&lt;=Main!AF$4,ISBLANK($N50)),0,Main!AF45)</f>
        <v>0</v>
      </c>
      <c r="AU50" s="35">
        <f>IF(OR($A$1&lt;=Main!AG$4,ISBLANK($N50)),0,Main!AG45)</f>
        <v>0</v>
      </c>
      <c r="AV50" s="35">
        <f>IF(OR($A$1&lt;=Main!AH$4,ISBLANK($N50)),0,Main!AH45)</f>
        <v>0</v>
      </c>
      <c r="AW50" s="35">
        <f>IF(OR($A$1&lt;=Main!AI$4,ISBLANK($N50)),0,Main!AI45)</f>
        <v>0</v>
      </c>
      <c r="AX50" s="35">
        <f>IF(OR($A$1&lt;=Main!AJ$4,ISBLANK($N50)),0,Main!AJ45)</f>
        <v>0</v>
      </c>
      <c r="AY50" s="35">
        <f>IF(OR($A$1&lt;=Main!AK$4,ISBLANK($N50)),0,Main!AK45)</f>
        <v>0</v>
      </c>
      <c r="AZ50" s="35">
        <f>IF(OR($A$1&lt;=Main!AL$4,ISBLANK($N50)),0,Main!AL45)</f>
        <v>0</v>
      </c>
      <c r="BA50" s="35">
        <f>IF(OR($A$1&lt;=Main!AM$4,ISBLANK($N50)),0,Main!AM45)</f>
        <v>0</v>
      </c>
      <c r="BB50" s="35">
        <f>IF(OR($A$1&lt;=Main!AN$4,ISBLANK($N50)),0,Main!AN45)</f>
        <v>0</v>
      </c>
      <c r="BC50" s="35">
        <f>IF(OR($A$1&lt;=Main!AO$4,ISBLANK($N50)),0,Main!AO45)</f>
        <v>0</v>
      </c>
      <c r="BD50" s="35">
        <f>IF(OR($A$1&lt;=Main!AP$4,ISBLANK($N50)),0,Main!AP45)</f>
        <v>0</v>
      </c>
      <c r="BE50" s="35">
        <f>IF(OR($A$1&lt;=Main!AQ$4,ISBLANK($N50)),0,Main!AQ45)</f>
        <v>0</v>
      </c>
      <c r="BF50" s="35">
        <f>IF(OR($A$1&lt;=Main!AR$4,ISBLANK($N50)),0,Main!AR45)</f>
        <v>0</v>
      </c>
      <c r="BG50" s="35">
        <f>IF(OR($A$1&lt;=Main!AS$4,ISBLANK($N50)),0,Main!AS45)</f>
        <v>0</v>
      </c>
      <c r="BH50" s="35">
        <f>IF(OR($A$1&lt;=Main!AT$4,ISBLANK($N50)),0,Main!AT45)</f>
        <v>0</v>
      </c>
      <c r="BI50" s="35">
        <f>IF(OR($A$1&lt;=Main!AU$4,ISBLANK($N50)),0,Main!AU45)</f>
        <v>0</v>
      </c>
      <c r="BJ50" s="35">
        <f>IF(OR($A$1&lt;=Main!AV$4,ISBLANK($N50)),0,Main!AV45)</f>
        <v>0</v>
      </c>
    </row>
    <row r="51" spans="1:62">
      <c r="A51" s="37"/>
      <c r="B51" s="37"/>
      <c r="C51" s="37" t="str">
        <f>IF(ISBLANK($A51),"",VLOOKUP($K51,Main!BC$6:BD$150,2,0))</f>
        <v/>
      </c>
      <c r="D51" s="43">
        <f t="shared" si="3"/>
        <v>0</v>
      </c>
      <c r="F51" s="6">
        <f>VLOOKUP($E51,Mask!$A$2:$C$102,$M$8,0)</f>
        <v>0</v>
      </c>
      <c r="G51" s="44">
        <f t="shared" si="4"/>
        <v>0</v>
      </c>
      <c r="K51" s="6" t="str">
        <f t="shared" si="0"/>
        <v/>
      </c>
      <c r="L51" s="35">
        <f t="shared" si="1"/>
        <v>0</v>
      </c>
      <c r="M51" s="6">
        <v>1</v>
      </c>
      <c r="N51" s="35" t="str">
        <f>Main!$A46&amp;Main!$B46</f>
        <v>ВиговскаяЕлизавета</v>
      </c>
      <c r="O51" s="145">
        <f t="shared" si="2"/>
        <v>0</v>
      </c>
      <c r="P51" s="150">
        <f t="shared" si="5"/>
        <v>39</v>
      </c>
      <c r="Q51" s="150" t="str">
        <f ca="1">IF(Main!$AY46&lt;&gt;"#",$P51-Main!$AY46,"#")</f>
        <v>#</v>
      </c>
      <c r="R51" s="35">
        <f>Main!E46*Mask!G$19</f>
        <v>0</v>
      </c>
      <c r="S51" s="35">
        <f>Main!F46*Mask!H$19</f>
        <v>0</v>
      </c>
      <c r="T51" s="35">
        <f>Main!G46*Mask!I$19</f>
        <v>0</v>
      </c>
      <c r="U51" s="35">
        <f>Main!H46*Mask!J$19</f>
        <v>0</v>
      </c>
      <c r="V51" s="35">
        <f>Main!I46*Mask!K$19</f>
        <v>0</v>
      </c>
      <c r="W51" s="35">
        <f>Main!J46*Mask!L$19</f>
        <v>0</v>
      </c>
      <c r="X51" s="35">
        <f>Main!K46*Mask!M$19</f>
        <v>0</v>
      </c>
      <c r="Y51" s="35">
        <f>Main!L46*Mask!N$19</f>
        <v>0</v>
      </c>
      <c r="Z51" s="35">
        <f>Main!M46*Mask!O$19</f>
        <v>0</v>
      </c>
      <c r="AA51" s="35">
        <f>Main!N46*Mask!P$19</f>
        <v>0</v>
      </c>
      <c r="AB51" s="35">
        <f>Main!O46*Mask!Q$19</f>
        <v>0</v>
      </c>
      <c r="AC51" s="35">
        <f>Main!P46*Mask!R$19</f>
        <v>0</v>
      </c>
      <c r="AD51" s="35">
        <f>Main!Q46*Mask!S$19</f>
        <v>0</v>
      </c>
      <c r="AE51" s="35">
        <f>Main!R46*Mask!T$19</f>
        <v>0</v>
      </c>
      <c r="AF51" s="35">
        <f>Main!S46*Mask!U$19</f>
        <v>0</v>
      </c>
      <c r="AG51" s="35">
        <f>Main!T46*Mask!V$19</f>
        <v>0</v>
      </c>
      <c r="AH51" s="35">
        <f>Main!U46*Mask!W$19</f>
        <v>0</v>
      </c>
      <c r="AI51" s="35">
        <f>Main!V46*Mask!X$19</f>
        <v>0</v>
      </c>
      <c r="AJ51" s="35">
        <f>Main!W46*Mask!Y$19</f>
        <v>0</v>
      </c>
      <c r="AK51" s="35">
        <f>Main!X46*Mask!Z$19</f>
        <v>0</v>
      </c>
      <c r="AL51" s="35">
        <f>Main!Y46*Mask!AA$19</f>
        <v>0</v>
      </c>
      <c r="AM51" s="35">
        <f>Main!Z46*Mask!AB$19</f>
        <v>0</v>
      </c>
      <c r="AN51" s="35"/>
      <c r="AO51" s="35">
        <f>IF(OR($A$1&lt;=Main!AA$4,ISBLANK($N51)),0,Main!AA46)</f>
        <v>0</v>
      </c>
      <c r="AP51" s="35">
        <f>IF(OR($A$1&lt;=Main!AB$4,ISBLANK($N51)),0,Main!AB46)</f>
        <v>0</v>
      </c>
      <c r="AQ51" s="35">
        <f>IF(OR($A$1&lt;=Main!AC$4,ISBLANK($N51)),0,Main!AC46)</f>
        <v>0</v>
      </c>
      <c r="AR51" s="35">
        <f>IF(OR($A$1&lt;=Main!AD$4,ISBLANK($N51)),0,Main!AD46)</f>
        <v>0</v>
      </c>
      <c r="AS51" s="35">
        <f>IF(OR($A$1&lt;=Main!AE$4,ISBLANK($N51)),0,Main!AE46)</f>
        <v>0</v>
      </c>
      <c r="AT51" s="35">
        <f>IF(OR($A$1&lt;=Main!AF$4,ISBLANK($N51)),0,Main!AF46)</f>
        <v>0</v>
      </c>
      <c r="AU51" s="35">
        <f>IF(OR($A$1&lt;=Main!AG$4,ISBLANK($N51)),0,Main!AG46)</f>
        <v>0</v>
      </c>
      <c r="AV51" s="35">
        <f>IF(OR($A$1&lt;=Main!AH$4,ISBLANK($N51)),0,Main!AH46)</f>
        <v>0</v>
      </c>
      <c r="AW51" s="35">
        <f>IF(OR($A$1&lt;=Main!AI$4,ISBLANK($N51)),0,Main!AI46)</f>
        <v>0</v>
      </c>
      <c r="AX51" s="35">
        <f>IF(OR($A$1&lt;=Main!AJ$4,ISBLANK($N51)),0,Main!AJ46)</f>
        <v>0</v>
      </c>
      <c r="AY51" s="35">
        <f>IF(OR($A$1&lt;=Main!AK$4,ISBLANK($N51)),0,Main!AK46)</f>
        <v>0</v>
      </c>
      <c r="AZ51" s="35">
        <f>IF(OR($A$1&lt;=Main!AL$4,ISBLANK($N51)),0,Main!AL46)</f>
        <v>0</v>
      </c>
      <c r="BA51" s="35">
        <f>IF(OR($A$1&lt;=Main!AM$4,ISBLANK($N51)),0,Main!AM46)</f>
        <v>0</v>
      </c>
      <c r="BB51" s="35">
        <f>IF(OR($A$1&lt;=Main!AN$4,ISBLANK($N51)),0,Main!AN46)</f>
        <v>0</v>
      </c>
      <c r="BC51" s="35">
        <f>IF(OR($A$1&lt;=Main!AO$4,ISBLANK($N51)),0,Main!AO46)</f>
        <v>0</v>
      </c>
      <c r="BD51" s="35">
        <f>IF(OR($A$1&lt;=Main!AP$4,ISBLANK($N51)),0,Main!AP46)</f>
        <v>0</v>
      </c>
      <c r="BE51" s="35">
        <f>IF(OR($A$1&lt;=Main!AQ$4,ISBLANK($N51)),0,Main!AQ46)</f>
        <v>0</v>
      </c>
      <c r="BF51" s="35">
        <f>IF(OR($A$1&lt;=Main!AR$4,ISBLANK($N51)),0,Main!AR46)</f>
        <v>0</v>
      </c>
      <c r="BG51" s="35">
        <f>IF(OR($A$1&lt;=Main!AS$4,ISBLANK($N51)),0,Main!AS46)</f>
        <v>0</v>
      </c>
      <c r="BH51" s="35">
        <f>IF(OR($A$1&lt;=Main!AT$4,ISBLANK($N51)),0,Main!AT46)</f>
        <v>0</v>
      </c>
      <c r="BI51" s="35">
        <f>IF(OR($A$1&lt;=Main!AU$4,ISBLANK($N51)),0,Main!AU46)</f>
        <v>0</v>
      </c>
      <c r="BJ51" s="35">
        <f>IF(OR($A$1&lt;=Main!AV$4,ISBLANK($N51)),0,Main!AV46)</f>
        <v>0</v>
      </c>
    </row>
    <row r="52" spans="1:62">
      <c r="A52" s="37"/>
      <c r="B52" s="37"/>
      <c r="C52" s="37" t="str">
        <f>IF(ISBLANK($A52),"",VLOOKUP($K52,Main!BC$6:BD$150,2,0))</f>
        <v/>
      </c>
      <c r="D52" s="43">
        <f t="shared" si="3"/>
        <v>0</v>
      </c>
      <c r="F52" s="6">
        <f>VLOOKUP($E52,Mask!$A$2:$C$102,$M$8,0)</f>
        <v>0</v>
      </c>
      <c r="G52" s="44">
        <f t="shared" si="4"/>
        <v>0</v>
      </c>
      <c r="K52" s="6" t="str">
        <f t="shared" si="0"/>
        <v/>
      </c>
      <c r="L52" s="35">
        <f t="shared" si="1"/>
        <v>0</v>
      </c>
      <c r="M52" s="6">
        <v>1</v>
      </c>
      <c r="N52" s="35" t="str">
        <f>Main!$A47&amp;Main!$B47</f>
        <v>ЗеленинаЕлена</v>
      </c>
      <c r="O52" s="145">
        <f t="shared" si="2"/>
        <v>0</v>
      </c>
      <c r="P52" s="150">
        <f t="shared" si="5"/>
        <v>39</v>
      </c>
      <c r="Q52" s="150" t="str">
        <f ca="1">IF(Main!$AY47&lt;&gt;"#",$P52-Main!$AY47,"#")</f>
        <v>#</v>
      </c>
      <c r="R52" s="35">
        <f>Main!E47*Mask!G$19</f>
        <v>0</v>
      </c>
      <c r="S52" s="35">
        <f>Main!F47*Mask!H$19</f>
        <v>0</v>
      </c>
      <c r="T52" s="35">
        <f>Main!G47*Mask!I$19</f>
        <v>0</v>
      </c>
      <c r="U52" s="35">
        <f>Main!H47*Mask!J$19</f>
        <v>0</v>
      </c>
      <c r="V52" s="35">
        <f>Main!I47*Mask!K$19</f>
        <v>0</v>
      </c>
      <c r="W52" s="35">
        <f>Main!J47*Mask!L$19</f>
        <v>0</v>
      </c>
      <c r="X52" s="35">
        <f>Main!K47*Mask!M$19</f>
        <v>0</v>
      </c>
      <c r="Y52" s="35">
        <f>Main!L47*Mask!N$19</f>
        <v>0</v>
      </c>
      <c r="Z52" s="35">
        <f>Main!M47*Mask!O$19</f>
        <v>0</v>
      </c>
      <c r="AA52" s="35">
        <f>Main!N47*Mask!P$19</f>
        <v>0</v>
      </c>
      <c r="AB52" s="35">
        <f>Main!O47*Mask!Q$19</f>
        <v>0</v>
      </c>
      <c r="AC52" s="35">
        <f>Main!P47*Mask!R$19</f>
        <v>0</v>
      </c>
      <c r="AD52" s="35">
        <f>Main!Q47*Mask!S$19</f>
        <v>0</v>
      </c>
      <c r="AE52" s="35">
        <f>Main!R47*Mask!T$19</f>
        <v>0</v>
      </c>
      <c r="AF52" s="35">
        <f>Main!S47*Mask!U$19</f>
        <v>0</v>
      </c>
      <c r="AG52" s="35">
        <f>Main!T47*Mask!V$19</f>
        <v>0</v>
      </c>
      <c r="AH52" s="35">
        <f>Main!U47*Mask!W$19</f>
        <v>0</v>
      </c>
      <c r="AI52" s="35">
        <f>Main!V47*Mask!X$19</f>
        <v>0</v>
      </c>
      <c r="AJ52" s="35">
        <f>Main!W47*Mask!Y$19</f>
        <v>0</v>
      </c>
      <c r="AK52" s="35">
        <f>Main!X47*Mask!Z$19</f>
        <v>0</v>
      </c>
      <c r="AL52" s="35">
        <f>Main!Y47*Mask!AA$19</f>
        <v>0</v>
      </c>
      <c r="AM52" s="35">
        <f>Main!Z47*Mask!AB$19</f>
        <v>0</v>
      </c>
      <c r="AN52" s="35"/>
      <c r="AO52" s="35">
        <f>IF(OR($A$1&lt;=Main!AA$4,ISBLANK($N52)),0,Main!AA47)</f>
        <v>0</v>
      </c>
      <c r="AP52" s="35">
        <f>IF(OR($A$1&lt;=Main!AB$4,ISBLANK($N52)),0,Main!AB47)</f>
        <v>0</v>
      </c>
      <c r="AQ52" s="35">
        <f>IF(OR($A$1&lt;=Main!AC$4,ISBLANK($N52)),0,Main!AC47)</f>
        <v>0</v>
      </c>
      <c r="AR52" s="35">
        <f>IF(OR($A$1&lt;=Main!AD$4,ISBLANK($N52)),0,Main!AD47)</f>
        <v>0</v>
      </c>
      <c r="AS52" s="35">
        <f>IF(OR($A$1&lt;=Main!AE$4,ISBLANK($N52)),0,Main!AE47)</f>
        <v>0</v>
      </c>
      <c r="AT52" s="35">
        <f>IF(OR($A$1&lt;=Main!AF$4,ISBLANK($N52)),0,Main!AF47)</f>
        <v>0</v>
      </c>
      <c r="AU52" s="35">
        <f>IF(OR($A$1&lt;=Main!AG$4,ISBLANK($N52)),0,Main!AG47)</f>
        <v>0</v>
      </c>
      <c r="AV52" s="35">
        <f>IF(OR($A$1&lt;=Main!AH$4,ISBLANK($N52)),0,Main!AH47)</f>
        <v>0</v>
      </c>
      <c r="AW52" s="35">
        <f>IF(OR($A$1&lt;=Main!AI$4,ISBLANK($N52)),0,Main!AI47)</f>
        <v>0</v>
      </c>
      <c r="AX52" s="35">
        <f>IF(OR($A$1&lt;=Main!AJ$4,ISBLANK($N52)),0,Main!AJ47)</f>
        <v>0</v>
      </c>
      <c r="AY52" s="35">
        <f>IF(OR($A$1&lt;=Main!AK$4,ISBLANK($N52)),0,Main!AK47)</f>
        <v>0</v>
      </c>
      <c r="AZ52" s="35">
        <f>IF(OR($A$1&lt;=Main!AL$4,ISBLANK($N52)),0,Main!AL47)</f>
        <v>0</v>
      </c>
      <c r="BA52" s="35">
        <f>IF(OR($A$1&lt;=Main!AM$4,ISBLANK($N52)),0,Main!AM47)</f>
        <v>0</v>
      </c>
      <c r="BB52" s="35">
        <f>IF(OR($A$1&lt;=Main!AN$4,ISBLANK($N52)),0,Main!AN47)</f>
        <v>0</v>
      </c>
      <c r="BC52" s="35">
        <f>IF(OR($A$1&lt;=Main!AO$4,ISBLANK($N52)),0,Main!AO47)</f>
        <v>0</v>
      </c>
      <c r="BD52" s="35">
        <f>IF(OR($A$1&lt;=Main!AP$4,ISBLANK($N52)),0,Main!AP47)</f>
        <v>0</v>
      </c>
      <c r="BE52" s="35">
        <f>IF(OR($A$1&lt;=Main!AQ$4,ISBLANK($N52)),0,Main!AQ47)</f>
        <v>0</v>
      </c>
      <c r="BF52" s="35">
        <f>IF(OR($A$1&lt;=Main!AR$4,ISBLANK($N52)),0,Main!AR47)</f>
        <v>0</v>
      </c>
      <c r="BG52" s="35">
        <f>IF(OR($A$1&lt;=Main!AS$4,ISBLANK($N52)),0,Main!AS47)</f>
        <v>0</v>
      </c>
      <c r="BH52" s="35">
        <f>IF(OR($A$1&lt;=Main!AT$4,ISBLANK($N52)),0,Main!AT47)</f>
        <v>0</v>
      </c>
      <c r="BI52" s="35">
        <f>IF(OR($A$1&lt;=Main!AU$4,ISBLANK($N52)),0,Main!AU47)</f>
        <v>0</v>
      </c>
      <c r="BJ52" s="35">
        <f>IF(OR($A$1&lt;=Main!AV$4,ISBLANK($N52)),0,Main!AV47)</f>
        <v>0</v>
      </c>
    </row>
    <row r="53" spans="1:62">
      <c r="A53" s="37"/>
      <c r="B53" s="37"/>
      <c r="C53" s="37" t="str">
        <f>IF(ISBLANK($A53),"",VLOOKUP($K53,Main!BC$6:BD$150,2,0))</f>
        <v/>
      </c>
      <c r="D53" s="43">
        <f t="shared" si="3"/>
        <v>0</v>
      </c>
      <c r="F53" s="6">
        <f>VLOOKUP($E53,Mask!$A$2:$C$102,$M$8,0)</f>
        <v>0</v>
      </c>
      <c r="G53" s="44">
        <f t="shared" si="4"/>
        <v>0</v>
      </c>
      <c r="K53" s="6" t="str">
        <f t="shared" si="0"/>
        <v/>
      </c>
      <c r="L53" s="35">
        <f t="shared" si="1"/>
        <v>0</v>
      </c>
      <c r="M53" s="6">
        <v>1</v>
      </c>
      <c r="N53" s="35" t="str">
        <f>Main!$A48&amp;Main!$B48</f>
        <v>СайфуллинаЭльмира</v>
      </c>
      <c r="O53" s="145">
        <f t="shared" si="2"/>
        <v>0</v>
      </c>
      <c r="P53" s="150">
        <f t="shared" si="5"/>
        <v>39</v>
      </c>
      <c r="Q53" s="150" t="str">
        <f ca="1">IF(Main!$AY48&lt;&gt;"#",$P53-Main!$AY48,"#")</f>
        <v>#</v>
      </c>
      <c r="R53" s="35">
        <f>Main!E48*Mask!G$19</f>
        <v>0</v>
      </c>
      <c r="S53" s="35">
        <f>Main!F48*Mask!H$19</f>
        <v>0</v>
      </c>
      <c r="T53" s="35">
        <f>Main!G48*Mask!I$19</f>
        <v>0</v>
      </c>
      <c r="U53" s="35">
        <f>Main!H48*Mask!J$19</f>
        <v>0</v>
      </c>
      <c r="V53" s="35">
        <f>Main!I48*Mask!K$19</f>
        <v>0</v>
      </c>
      <c r="W53" s="35">
        <f>Main!J48*Mask!L$19</f>
        <v>0</v>
      </c>
      <c r="X53" s="35">
        <f>Main!K48*Mask!M$19</f>
        <v>0</v>
      </c>
      <c r="Y53" s="35">
        <f>Main!L48*Mask!N$19</f>
        <v>0</v>
      </c>
      <c r="Z53" s="35">
        <f>Main!M48*Mask!O$19</f>
        <v>0</v>
      </c>
      <c r="AA53" s="35">
        <f>Main!N48*Mask!P$19</f>
        <v>0</v>
      </c>
      <c r="AB53" s="35">
        <f>Main!O48*Mask!Q$19</f>
        <v>0</v>
      </c>
      <c r="AC53" s="35">
        <f>Main!P48*Mask!R$19</f>
        <v>0</v>
      </c>
      <c r="AD53" s="35">
        <f>Main!Q48*Mask!S$19</f>
        <v>0</v>
      </c>
      <c r="AE53" s="35">
        <f>Main!R48*Mask!T$19</f>
        <v>0</v>
      </c>
      <c r="AF53" s="35">
        <f>Main!S48*Mask!U$19</f>
        <v>0</v>
      </c>
      <c r="AG53" s="35">
        <f>Main!T48*Mask!V$19</f>
        <v>0</v>
      </c>
      <c r="AH53" s="35">
        <f>Main!U48*Mask!W$19</f>
        <v>0</v>
      </c>
      <c r="AI53" s="35">
        <f>Main!V48*Mask!X$19</f>
        <v>0</v>
      </c>
      <c r="AJ53" s="35">
        <f>Main!W48*Mask!Y$19</f>
        <v>0</v>
      </c>
      <c r="AK53" s="35">
        <f>Main!X48*Mask!Z$19</f>
        <v>0</v>
      </c>
      <c r="AL53" s="35">
        <f>Main!Y48*Mask!AA$19</f>
        <v>0</v>
      </c>
      <c r="AM53" s="35">
        <f>Main!Z48*Mask!AB$19</f>
        <v>0</v>
      </c>
      <c r="AN53" s="35"/>
      <c r="AO53" s="35">
        <f>IF(OR($A$1&lt;=Main!AA$4,ISBLANK($N53)),0,Main!AA48)</f>
        <v>0</v>
      </c>
      <c r="AP53" s="35">
        <f>IF(OR($A$1&lt;=Main!AB$4,ISBLANK($N53)),0,Main!AB48)</f>
        <v>0</v>
      </c>
      <c r="AQ53" s="35">
        <f>IF(OR($A$1&lt;=Main!AC$4,ISBLANK($N53)),0,Main!AC48)</f>
        <v>0</v>
      </c>
      <c r="AR53" s="35">
        <f>IF(OR($A$1&lt;=Main!AD$4,ISBLANK($N53)),0,Main!AD48)</f>
        <v>0</v>
      </c>
      <c r="AS53" s="35">
        <f>IF(OR($A$1&lt;=Main!AE$4,ISBLANK($N53)),0,Main!AE48)</f>
        <v>0</v>
      </c>
      <c r="AT53" s="35">
        <f>IF(OR($A$1&lt;=Main!AF$4,ISBLANK($N53)),0,Main!AF48)</f>
        <v>0</v>
      </c>
      <c r="AU53" s="35">
        <f>IF(OR($A$1&lt;=Main!AG$4,ISBLANK($N53)),0,Main!AG48)</f>
        <v>0</v>
      </c>
      <c r="AV53" s="35">
        <f>IF(OR($A$1&lt;=Main!AH$4,ISBLANK($N53)),0,Main!AH48)</f>
        <v>0</v>
      </c>
      <c r="AW53" s="35">
        <f>IF(OR($A$1&lt;=Main!AI$4,ISBLANK($N53)),0,Main!AI48)</f>
        <v>0</v>
      </c>
      <c r="AX53" s="35">
        <f>IF(OR($A$1&lt;=Main!AJ$4,ISBLANK($N53)),0,Main!AJ48)</f>
        <v>0</v>
      </c>
      <c r="AY53" s="35">
        <f>IF(OR($A$1&lt;=Main!AK$4,ISBLANK($N53)),0,Main!AK48)</f>
        <v>0</v>
      </c>
      <c r="AZ53" s="35">
        <f>IF(OR($A$1&lt;=Main!AL$4,ISBLANK($N53)),0,Main!AL48)</f>
        <v>0</v>
      </c>
      <c r="BA53" s="35">
        <f>IF(OR($A$1&lt;=Main!AM$4,ISBLANK($N53)),0,Main!AM48)</f>
        <v>0</v>
      </c>
      <c r="BB53" s="35">
        <f>IF(OR($A$1&lt;=Main!AN$4,ISBLANK($N53)),0,Main!AN48)</f>
        <v>0</v>
      </c>
      <c r="BC53" s="35">
        <f>IF(OR($A$1&lt;=Main!AO$4,ISBLANK($N53)),0,Main!AO48)</f>
        <v>0</v>
      </c>
      <c r="BD53" s="35">
        <f>IF(OR($A$1&lt;=Main!AP$4,ISBLANK($N53)),0,Main!AP48)</f>
        <v>0</v>
      </c>
      <c r="BE53" s="35">
        <f>IF(OR($A$1&lt;=Main!AQ$4,ISBLANK($N53)),0,Main!AQ48)</f>
        <v>0</v>
      </c>
      <c r="BF53" s="35">
        <f>IF(OR($A$1&lt;=Main!AR$4,ISBLANK($N53)),0,Main!AR48)</f>
        <v>0</v>
      </c>
      <c r="BG53" s="35">
        <f>IF(OR($A$1&lt;=Main!AS$4,ISBLANK($N53)),0,Main!AS48)</f>
        <v>0</v>
      </c>
      <c r="BH53" s="35">
        <f>IF(OR($A$1&lt;=Main!AT$4,ISBLANK($N53)),0,Main!AT48)</f>
        <v>0</v>
      </c>
      <c r="BI53" s="35">
        <f>IF(OR($A$1&lt;=Main!AU$4,ISBLANK($N53)),0,Main!AU48)</f>
        <v>0</v>
      </c>
      <c r="BJ53" s="35">
        <f>IF(OR($A$1&lt;=Main!AV$4,ISBLANK($N53)),0,Main!AV48)</f>
        <v>0</v>
      </c>
    </row>
    <row r="54" spans="1:62">
      <c r="A54" s="37"/>
      <c r="B54" s="37"/>
      <c r="C54" s="37" t="str">
        <f>IF(ISBLANK($A54),"",VLOOKUP($K54,Main!BC$6:BD$150,2,0))</f>
        <v/>
      </c>
      <c r="D54" s="43">
        <f t="shared" si="3"/>
        <v>0</v>
      </c>
      <c r="F54" s="6">
        <f>VLOOKUP($E54,Mask!$A$2:$C$102,$M$8,0)</f>
        <v>0</v>
      </c>
      <c r="G54" s="44">
        <f t="shared" si="4"/>
        <v>0</v>
      </c>
      <c r="K54" s="6" t="str">
        <f t="shared" si="0"/>
        <v/>
      </c>
      <c r="L54" s="35">
        <f t="shared" si="1"/>
        <v>0</v>
      </c>
      <c r="M54" s="6">
        <v>1</v>
      </c>
      <c r="N54" s="35" t="str">
        <f>Main!$A49&amp;Main!$B49</f>
        <v>РедковаНаталья</v>
      </c>
      <c r="O54" s="145">
        <f t="shared" si="2"/>
        <v>0</v>
      </c>
      <c r="P54" s="150">
        <f t="shared" si="5"/>
        <v>39</v>
      </c>
      <c r="Q54" s="150" t="str">
        <f ca="1">IF(Main!$AY49&lt;&gt;"#",$P54-Main!$AY49,"#")</f>
        <v>#</v>
      </c>
      <c r="R54" s="35">
        <f>Main!E49*Mask!G$19</f>
        <v>0</v>
      </c>
      <c r="S54" s="35">
        <f>Main!F49*Mask!H$19</f>
        <v>0</v>
      </c>
      <c r="T54" s="35">
        <f>Main!G49*Mask!I$19</f>
        <v>0</v>
      </c>
      <c r="U54" s="35">
        <f>Main!H49*Mask!J$19</f>
        <v>0</v>
      </c>
      <c r="V54" s="35">
        <f>Main!I49*Mask!K$19</f>
        <v>0</v>
      </c>
      <c r="W54" s="35">
        <f>Main!J49*Mask!L$19</f>
        <v>0</v>
      </c>
      <c r="X54" s="35">
        <f>Main!K49*Mask!M$19</f>
        <v>0</v>
      </c>
      <c r="Y54" s="35">
        <f>Main!L49*Mask!N$19</f>
        <v>0</v>
      </c>
      <c r="Z54" s="35">
        <f>Main!M49*Mask!O$19</f>
        <v>0</v>
      </c>
      <c r="AA54" s="35">
        <f>Main!N49*Mask!P$19</f>
        <v>0</v>
      </c>
      <c r="AB54" s="35">
        <f>Main!O49*Mask!Q$19</f>
        <v>0</v>
      </c>
      <c r="AC54" s="35">
        <f>Main!P49*Mask!R$19</f>
        <v>0</v>
      </c>
      <c r="AD54" s="35">
        <f>Main!Q49*Mask!S$19</f>
        <v>0</v>
      </c>
      <c r="AE54" s="35">
        <f>Main!R49*Mask!T$19</f>
        <v>0</v>
      </c>
      <c r="AF54" s="35">
        <f>Main!S49*Mask!U$19</f>
        <v>0</v>
      </c>
      <c r="AG54" s="35">
        <f>Main!T49*Mask!V$19</f>
        <v>0</v>
      </c>
      <c r="AH54" s="35">
        <f>Main!U49*Mask!W$19</f>
        <v>0</v>
      </c>
      <c r="AI54" s="35">
        <f>Main!V49*Mask!X$19</f>
        <v>0</v>
      </c>
      <c r="AJ54" s="35">
        <f>Main!W49*Mask!Y$19</f>
        <v>0</v>
      </c>
      <c r="AK54" s="35">
        <f>Main!X49*Mask!Z$19</f>
        <v>0</v>
      </c>
      <c r="AL54" s="35">
        <f>Main!Y49*Mask!AA$19</f>
        <v>0</v>
      </c>
      <c r="AM54" s="35">
        <f>Main!Z49*Mask!AB$19</f>
        <v>0</v>
      </c>
      <c r="AN54" s="35"/>
      <c r="AO54" s="35">
        <f>IF(OR($A$1&lt;=Main!AA$4,ISBLANK($N54)),0,Main!AA49)</f>
        <v>0</v>
      </c>
      <c r="AP54" s="35">
        <f>IF(OR($A$1&lt;=Main!AB$4,ISBLANK($N54)),0,Main!AB49)</f>
        <v>0</v>
      </c>
      <c r="AQ54" s="35">
        <f>IF(OR($A$1&lt;=Main!AC$4,ISBLANK($N54)),0,Main!AC49)</f>
        <v>0</v>
      </c>
      <c r="AR54" s="35">
        <f>IF(OR($A$1&lt;=Main!AD$4,ISBLANK($N54)),0,Main!AD49)</f>
        <v>0</v>
      </c>
      <c r="AS54" s="35">
        <f>IF(OR($A$1&lt;=Main!AE$4,ISBLANK($N54)),0,Main!AE49)</f>
        <v>0</v>
      </c>
      <c r="AT54" s="35">
        <f>IF(OR($A$1&lt;=Main!AF$4,ISBLANK($N54)),0,Main!AF49)</f>
        <v>0</v>
      </c>
      <c r="AU54" s="35">
        <f>IF(OR($A$1&lt;=Main!AG$4,ISBLANK($N54)),0,Main!AG49)</f>
        <v>0</v>
      </c>
      <c r="AV54" s="35">
        <f>IF(OR($A$1&lt;=Main!AH$4,ISBLANK($N54)),0,Main!AH49)</f>
        <v>0</v>
      </c>
      <c r="AW54" s="35">
        <f>IF(OR($A$1&lt;=Main!AI$4,ISBLANK($N54)),0,Main!AI49)</f>
        <v>0</v>
      </c>
      <c r="AX54" s="35">
        <f>IF(OR($A$1&lt;=Main!AJ$4,ISBLANK($N54)),0,Main!AJ49)</f>
        <v>0</v>
      </c>
      <c r="AY54" s="35">
        <f>IF(OR($A$1&lt;=Main!AK$4,ISBLANK($N54)),0,Main!AK49)</f>
        <v>0</v>
      </c>
      <c r="AZ54" s="35">
        <f>IF(OR($A$1&lt;=Main!AL$4,ISBLANK($N54)),0,Main!AL49)</f>
        <v>0</v>
      </c>
      <c r="BA54" s="35">
        <f>IF(OR($A$1&lt;=Main!AM$4,ISBLANK($N54)),0,Main!AM49)</f>
        <v>0</v>
      </c>
      <c r="BB54" s="35">
        <f>IF(OR($A$1&lt;=Main!AN$4,ISBLANK($N54)),0,Main!AN49)</f>
        <v>0</v>
      </c>
      <c r="BC54" s="35">
        <f>IF(OR($A$1&lt;=Main!AO$4,ISBLANK($N54)),0,Main!AO49)</f>
        <v>0</v>
      </c>
      <c r="BD54" s="35">
        <f>IF(OR($A$1&lt;=Main!AP$4,ISBLANK($N54)),0,Main!AP49)</f>
        <v>0</v>
      </c>
      <c r="BE54" s="35">
        <f>IF(OR($A$1&lt;=Main!AQ$4,ISBLANK($N54)),0,Main!AQ49)</f>
        <v>0</v>
      </c>
      <c r="BF54" s="35">
        <f>IF(OR($A$1&lt;=Main!AR$4,ISBLANK($N54)),0,Main!AR49)</f>
        <v>0</v>
      </c>
      <c r="BG54" s="35">
        <f>IF(OR($A$1&lt;=Main!AS$4,ISBLANK($N54)),0,Main!AS49)</f>
        <v>0</v>
      </c>
      <c r="BH54" s="35">
        <f>IF(OR($A$1&lt;=Main!AT$4,ISBLANK($N54)),0,Main!AT49)</f>
        <v>0</v>
      </c>
      <c r="BI54" s="35">
        <f>IF(OR($A$1&lt;=Main!AU$4,ISBLANK($N54)),0,Main!AU49)</f>
        <v>0</v>
      </c>
      <c r="BJ54" s="35">
        <f>IF(OR($A$1&lt;=Main!AV$4,ISBLANK($N54)),0,Main!AV49)</f>
        <v>0</v>
      </c>
    </row>
    <row r="55" spans="1:62">
      <c r="A55" s="37"/>
      <c r="B55" s="37"/>
      <c r="C55" s="37" t="str">
        <f>IF(ISBLANK($A55),"",VLOOKUP($K55,Main!BC$6:BD$150,2,0))</f>
        <v/>
      </c>
      <c r="D55" s="43">
        <f t="shared" si="3"/>
        <v>0</v>
      </c>
      <c r="F55" s="6">
        <f>VLOOKUP($E55,Mask!$A$2:$C$102,$M$8,0)</f>
        <v>0</v>
      </c>
      <c r="G55" s="44">
        <f t="shared" si="4"/>
        <v>0</v>
      </c>
      <c r="K55" s="6" t="str">
        <f t="shared" si="0"/>
        <v/>
      </c>
      <c r="L55" s="35">
        <f t="shared" si="1"/>
        <v>0</v>
      </c>
      <c r="M55" s="6">
        <v>1</v>
      </c>
      <c r="N55" s="35" t="str">
        <f>Main!$A50&amp;Main!$B50</f>
        <v>ПименоваАлександра</v>
      </c>
      <c r="O55" s="145">
        <f t="shared" si="2"/>
        <v>0</v>
      </c>
      <c r="P55" s="150">
        <f t="shared" si="5"/>
        <v>39</v>
      </c>
      <c r="Q55" s="150" t="str">
        <f ca="1">IF(Main!$AY50&lt;&gt;"#",$P55-Main!$AY50,"#")</f>
        <v>#</v>
      </c>
      <c r="R55" s="35">
        <f>Main!E50*Mask!G$19</f>
        <v>0</v>
      </c>
      <c r="S55" s="35">
        <f>Main!F50*Mask!H$19</f>
        <v>0</v>
      </c>
      <c r="T55" s="35">
        <f>Main!G50*Mask!I$19</f>
        <v>0</v>
      </c>
      <c r="U55" s="35">
        <f>Main!H50*Mask!J$19</f>
        <v>0</v>
      </c>
      <c r="V55" s="35">
        <f>Main!I50*Mask!K$19</f>
        <v>0</v>
      </c>
      <c r="W55" s="35">
        <f>Main!J50*Mask!L$19</f>
        <v>0</v>
      </c>
      <c r="X55" s="35">
        <f>Main!K50*Mask!M$19</f>
        <v>0</v>
      </c>
      <c r="Y55" s="35">
        <f>Main!L50*Mask!N$19</f>
        <v>0</v>
      </c>
      <c r="Z55" s="35">
        <f>Main!M50*Mask!O$19</f>
        <v>0</v>
      </c>
      <c r="AA55" s="35">
        <f>Main!N50*Mask!P$19</f>
        <v>0</v>
      </c>
      <c r="AB55" s="35">
        <f>Main!O50*Mask!Q$19</f>
        <v>0</v>
      </c>
      <c r="AC55" s="35">
        <f>Main!P50*Mask!R$19</f>
        <v>0</v>
      </c>
      <c r="AD55" s="35">
        <f>Main!Q50*Mask!S$19</f>
        <v>0</v>
      </c>
      <c r="AE55" s="35">
        <f>Main!R50*Mask!T$19</f>
        <v>0</v>
      </c>
      <c r="AF55" s="35">
        <f>Main!S50*Mask!U$19</f>
        <v>0</v>
      </c>
      <c r="AG55" s="35">
        <f>Main!T50*Mask!V$19</f>
        <v>0</v>
      </c>
      <c r="AH55" s="35">
        <f>Main!U50*Mask!W$19</f>
        <v>0</v>
      </c>
      <c r="AI55" s="35">
        <f>Main!V50*Mask!X$19</f>
        <v>0</v>
      </c>
      <c r="AJ55" s="35">
        <f>Main!W50*Mask!Y$19</f>
        <v>0</v>
      </c>
      <c r="AK55" s="35">
        <f>Main!X50*Mask!Z$19</f>
        <v>0</v>
      </c>
      <c r="AL55" s="35">
        <f>Main!Y50*Mask!AA$19</f>
        <v>0</v>
      </c>
      <c r="AM55" s="35">
        <f>Main!Z50*Mask!AB$19</f>
        <v>0</v>
      </c>
      <c r="AN55" s="35"/>
      <c r="AO55" s="35">
        <f>IF(OR($A$1&lt;=Main!AA$4,ISBLANK($N55)),0,Main!AA50)</f>
        <v>0</v>
      </c>
      <c r="AP55" s="35">
        <f>IF(OR($A$1&lt;=Main!AB$4,ISBLANK($N55)),0,Main!AB50)</f>
        <v>0</v>
      </c>
      <c r="AQ55" s="35">
        <f>IF(OR($A$1&lt;=Main!AC$4,ISBLANK($N55)),0,Main!AC50)</f>
        <v>0</v>
      </c>
      <c r="AR55" s="35">
        <f>IF(OR($A$1&lt;=Main!AD$4,ISBLANK($N55)),0,Main!AD50)</f>
        <v>0</v>
      </c>
      <c r="AS55" s="35">
        <f>IF(OR($A$1&lt;=Main!AE$4,ISBLANK($N55)),0,Main!AE50)</f>
        <v>0</v>
      </c>
      <c r="AT55" s="35">
        <f>IF(OR($A$1&lt;=Main!AF$4,ISBLANK($N55)),0,Main!AF50)</f>
        <v>0</v>
      </c>
      <c r="AU55" s="35">
        <f>IF(OR($A$1&lt;=Main!AG$4,ISBLANK($N55)),0,Main!AG50)</f>
        <v>0</v>
      </c>
      <c r="AV55" s="35">
        <f>IF(OR($A$1&lt;=Main!AH$4,ISBLANK($N55)),0,Main!AH50)</f>
        <v>0</v>
      </c>
      <c r="AW55" s="35">
        <f>IF(OR($A$1&lt;=Main!AI$4,ISBLANK($N55)),0,Main!AI50)</f>
        <v>0</v>
      </c>
      <c r="AX55" s="35">
        <f>IF(OR($A$1&lt;=Main!AJ$4,ISBLANK($N55)),0,Main!AJ50)</f>
        <v>0</v>
      </c>
      <c r="AY55" s="35">
        <f>IF(OR($A$1&lt;=Main!AK$4,ISBLANK($N55)),0,Main!AK50)</f>
        <v>0</v>
      </c>
      <c r="AZ55" s="35">
        <f>IF(OR($A$1&lt;=Main!AL$4,ISBLANK($N55)),0,Main!AL50)</f>
        <v>0</v>
      </c>
      <c r="BA55" s="35">
        <f>IF(OR($A$1&lt;=Main!AM$4,ISBLANK($N55)),0,Main!AM50)</f>
        <v>0</v>
      </c>
      <c r="BB55" s="35">
        <f>IF(OR($A$1&lt;=Main!AN$4,ISBLANK($N55)),0,Main!AN50)</f>
        <v>0</v>
      </c>
      <c r="BC55" s="35">
        <f>IF(OR($A$1&lt;=Main!AO$4,ISBLANK($N55)),0,Main!AO50)</f>
        <v>0</v>
      </c>
      <c r="BD55" s="35">
        <f>IF(OR($A$1&lt;=Main!AP$4,ISBLANK($N55)),0,Main!AP50)</f>
        <v>0</v>
      </c>
      <c r="BE55" s="35">
        <f>IF(OR($A$1&lt;=Main!AQ$4,ISBLANK($N55)),0,Main!AQ50)</f>
        <v>0</v>
      </c>
      <c r="BF55" s="35">
        <f>IF(OR($A$1&lt;=Main!AR$4,ISBLANK($N55)),0,Main!AR50)</f>
        <v>0</v>
      </c>
      <c r="BG55" s="35">
        <f>IF(OR($A$1&lt;=Main!AS$4,ISBLANK($N55)),0,Main!AS50)</f>
        <v>0</v>
      </c>
      <c r="BH55" s="35">
        <f>IF(OR($A$1&lt;=Main!AT$4,ISBLANK($N55)),0,Main!AT50)</f>
        <v>0</v>
      </c>
      <c r="BI55" s="35">
        <f>IF(OR($A$1&lt;=Main!AU$4,ISBLANK($N55)),0,Main!AU50)</f>
        <v>0</v>
      </c>
      <c r="BJ55" s="35">
        <f>IF(OR($A$1&lt;=Main!AV$4,ISBLANK($N55)),0,Main!AV50)</f>
        <v>0</v>
      </c>
    </row>
    <row r="56" spans="1:62">
      <c r="A56" s="37"/>
      <c r="B56" s="37"/>
      <c r="C56" s="37" t="str">
        <f>IF(ISBLANK($A56),"",VLOOKUP($K56,Main!BC$6:BD$150,2,0))</f>
        <v/>
      </c>
      <c r="D56" s="43">
        <f t="shared" si="3"/>
        <v>0</v>
      </c>
      <c r="F56" s="6">
        <f>VLOOKUP($E56,Mask!$A$2:$C$102,$M$8,0)</f>
        <v>0</v>
      </c>
      <c r="G56" s="44">
        <f t="shared" si="4"/>
        <v>0</v>
      </c>
      <c r="K56" s="6" t="str">
        <f t="shared" si="0"/>
        <v/>
      </c>
      <c r="L56" s="35">
        <f t="shared" si="1"/>
        <v>0</v>
      </c>
      <c r="M56" s="6">
        <v>1</v>
      </c>
      <c r="N56" s="35" t="str">
        <f>Main!$A51&amp;Main!$B51</f>
        <v>МихайлидиОльга</v>
      </c>
      <c r="O56" s="145">
        <f t="shared" si="2"/>
        <v>0</v>
      </c>
      <c r="P56" s="150">
        <f t="shared" si="5"/>
        <v>39</v>
      </c>
      <c r="Q56" s="150" t="str">
        <f ca="1">IF(Main!$AY51&lt;&gt;"#",$P56-Main!$AY51,"#")</f>
        <v>#</v>
      </c>
      <c r="R56" s="35">
        <f>Main!E51*Mask!G$19</f>
        <v>0</v>
      </c>
      <c r="S56" s="35">
        <f>Main!F51*Mask!H$19</f>
        <v>0</v>
      </c>
      <c r="T56" s="35">
        <f>Main!G51*Mask!I$19</f>
        <v>0</v>
      </c>
      <c r="U56" s="35">
        <f>Main!H51*Mask!J$19</f>
        <v>0</v>
      </c>
      <c r="V56" s="35">
        <f>Main!I51*Mask!K$19</f>
        <v>0</v>
      </c>
      <c r="W56" s="35">
        <f>Main!J51*Mask!L$19</f>
        <v>0</v>
      </c>
      <c r="X56" s="35">
        <f>Main!K51*Mask!M$19</f>
        <v>0</v>
      </c>
      <c r="Y56" s="35">
        <f>Main!L51*Mask!N$19</f>
        <v>0</v>
      </c>
      <c r="Z56" s="35">
        <f>Main!M51*Mask!O$19</f>
        <v>0</v>
      </c>
      <c r="AA56" s="35">
        <f>Main!N51*Mask!P$19</f>
        <v>0</v>
      </c>
      <c r="AB56" s="35">
        <f>Main!O51*Mask!Q$19</f>
        <v>0</v>
      </c>
      <c r="AC56" s="35">
        <f>Main!P51*Mask!R$19</f>
        <v>0</v>
      </c>
      <c r="AD56" s="35">
        <f>Main!Q51*Mask!S$19</f>
        <v>0</v>
      </c>
      <c r="AE56" s="35">
        <f>Main!R51*Mask!T$19</f>
        <v>0</v>
      </c>
      <c r="AF56" s="35">
        <f>Main!S51*Mask!U$19</f>
        <v>0</v>
      </c>
      <c r="AG56" s="35">
        <f>Main!T51*Mask!V$19</f>
        <v>0</v>
      </c>
      <c r="AH56" s="35">
        <f>Main!U51*Mask!W$19</f>
        <v>0</v>
      </c>
      <c r="AI56" s="35">
        <f>Main!V51*Mask!X$19</f>
        <v>0</v>
      </c>
      <c r="AJ56" s="35">
        <f>Main!W51*Mask!Y$19</f>
        <v>0</v>
      </c>
      <c r="AK56" s="35">
        <f>Main!X51*Mask!Z$19</f>
        <v>0</v>
      </c>
      <c r="AL56" s="35">
        <f>Main!Y51*Mask!AA$19</f>
        <v>0</v>
      </c>
      <c r="AM56" s="35">
        <f>Main!Z51*Mask!AB$19</f>
        <v>0</v>
      </c>
      <c r="AN56" s="35"/>
      <c r="AO56" s="35">
        <f>IF(OR($A$1&lt;=Main!AA$4,ISBLANK($N56)),0,Main!AA51)</f>
        <v>0</v>
      </c>
      <c r="AP56" s="35">
        <f>IF(OR($A$1&lt;=Main!AB$4,ISBLANK($N56)),0,Main!AB51)</f>
        <v>0</v>
      </c>
      <c r="AQ56" s="35">
        <f>IF(OR($A$1&lt;=Main!AC$4,ISBLANK($N56)),0,Main!AC51)</f>
        <v>0</v>
      </c>
      <c r="AR56" s="35">
        <f>IF(OR($A$1&lt;=Main!AD$4,ISBLANK($N56)),0,Main!AD51)</f>
        <v>0</v>
      </c>
      <c r="AS56" s="35">
        <f>IF(OR($A$1&lt;=Main!AE$4,ISBLANK($N56)),0,Main!AE51)</f>
        <v>0</v>
      </c>
      <c r="AT56" s="35">
        <f>IF(OR($A$1&lt;=Main!AF$4,ISBLANK($N56)),0,Main!AF51)</f>
        <v>0</v>
      </c>
      <c r="AU56" s="35">
        <f>IF(OR($A$1&lt;=Main!AG$4,ISBLANK($N56)),0,Main!AG51)</f>
        <v>0</v>
      </c>
      <c r="AV56" s="35">
        <f>IF(OR($A$1&lt;=Main!AH$4,ISBLANK($N56)),0,Main!AH51)</f>
        <v>0</v>
      </c>
      <c r="AW56" s="35">
        <f>IF(OR($A$1&lt;=Main!AI$4,ISBLANK($N56)),0,Main!AI51)</f>
        <v>0</v>
      </c>
      <c r="AX56" s="35">
        <f>IF(OR($A$1&lt;=Main!AJ$4,ISBLANK($N56)),0,Main!AJ51)</f>
        <v>0</v>
      </c>
      <c r="AY56" s="35">
        <f>IF(OR($A$1&lt;=Main!AK$4,ISBLANK($N56)),0,Main!AK51)</f>
        <v>0</v>
      </c>
      <c r="AZ56" s="35">
        <f>IF(OR($A$1&lt;=Main!AL$4,ISBLANK($N56)),0,Main!AL51)</f>
        <v>0</v>
      </c>
      <c r="BA56" s="35">
        <f>IF(OR($A$1&lt;=Main!AM$4,ISBLANK($N56)),0,Main!AM51)</f>
        <v>0</v>
      </c>
      <c r="BB56" s="35">
        <f>IF(OR($A$1&lt;=Main!AN$4,ISBLANK($N56)),0,Main!AN51)</f>
        <v>0</v>
      </c>
      <c r="BC56" s="35">
        <f>IF(OR($A$1&lt;=Main!AO$4,ISBLANK($N56)),0,Main!AO51)</f>
        <v>0</v>
      </c>
      <c r="BD56" s="35">
        <f>IF(OR($A$1&lt;=Main!AP$4,ISBLANK($N56)),0,Main!AP51)</f>
        <v>0</v>
      </c>
      <c r="BE56" s="35">
        <f>IF(OR($A$1&lt;=Main!AQ$4,ISBLANK($N56)),0,Main!AQ51)</f>
        <v>0</v>
      </c>
      <c r="BF56" s="35">
        <f>IF(OR($A$1&lt;=Main!AR$4,ISBLANK($N56)),0,Main!AR51)</f>
        <v>0</v>
      </c>
      <c r="BG56" s="35">
        <f>IF(OR($A$1&lt;=Main!AS$4,ISBLANK($N56)),0,Main!AS51)</f>
        <v>0</v>
      </c>
      <c r="BH56" s="35">
        <f>IF(OR($A$1&lt;=Main!AT$4,ISBLANK($N56)),0,Main!AT51)</f>
        <v>0</v>
      </c>
      <c r="BI56" s="35">
        <f>IF(OR($A$1&lt;=Main!AU$4,ISBLANK($N56)),0,Main!AU51)</f>
        <v>0</v>
      </c>
      <c r="BJ56" s="35">
        <f>IF(OR($A$1&lt;=Main!AV$4,ISBLANK($N56)),0,Main!AV51)</f>
        <v>0</v>
      </c>
    </row>
    <row r="57" spans="1:62">
      <c r="A57" s="37"/>
      <c r="B57" s="37"/>
      <c r="C57" s="37" t="str">
        <f>IF(ISBLANK($A57),"",VLOOKUP($K57,Main!BC$6:BD$150,2,0))</f>
        <v/>
      </c>
      <c r="D57" s="43">
        <f t="shared" si="3"/>
        <v>0</v>
      </c>
      <c r="F57" s="6">
        <f>VLOOKUP($E57,Mask!$A$2:$C$102,$M$8,0)</f>
        <v>0</v>
      </c>
      <c r="G57" s="44">
        <f t="shared" si="4"/>
        <v>0</v>
      </c>
      <c r="K57" s="6" t="str">
        <f t="shared" si="0"/>
        <v/>
      </c>
      <c r="L57" s="35">
        <f t="shared" si="1"/>
        <v>0</v>
      </c>
      <c r="M57" s="6">
        <v>1</v>
      </c>
      <c r="N57" s="35" t="str">
        <f>Main!$A52&amp;Main!$B52</f>
        <v>МакароваОльга</v>
      </c>
      <c r="O57" s="145">
        <f t="shared" si="2"/>
        <v>0</v>
      </c>
      <c r="P57" s="150">
        <f t="shared" si="5"/>
        <v>39</v>
      </c>
      <c r="Q57" s="150" t="str">
        <f ca="1">IF(Main!$AY52&lt;&gt;"#",$P57-Main!$AY52,"#")</f>
        <v>#</v>
      </c>
      <c r="R57" s="35">
        <f>Main!E52*Mask!G$19</f>
        <v>0</v>
      </c>
      <c r="S57" s="35">
        <f>Main!F52*Mask!H$19</f>
        <v>0</v>
      </c>
      <c r="T57" s="35">
        <f>Main!G52*Mask!I$19</f>
        <v>0</v>
      </c>
      <c r="U57" s="35">
        <f>Main!H52*Mask!J$19</f>
        <v>0</v>
      </c>
      <c r="V57" s="35">
        <f>Main!I52*Mask!K$19</f>
        <v>0</v>
      </c>
      <c r="W57" s="35">
        <f>Main!J52*Mask!L$19</f>
        <v>0</v>
      </c>
      <c r="X57" s="35">
        <f>Main!K52*Mask!M$19</f>
        <v>0</v>
      </c>
      <c r="Y57" s="35">
        <f>Main!L52*Mask!N$19</f>
        <v>0</v>
      </c>
      <c r="Z57" s="35">
        <f>Main!M52*Mask!O$19</f>
        <v>0</v>
      </c>
      <c r="AA57" s="35">
        <f>Main!N52*Mask!P$19</f>
        <v>0</v>
      </c>
      <c r="AB57" s="35">
        <f>Main!O52*Mask!Q$19</f>
        <v>0</v>
      </c>
      <c r="AC57" s="35">
        <f>Main!P52*Mask!R$19</f>
        <v>0</v>
      </c>
      <c r="AD57" s="35">
        <f>Main!Q52*Mask!S$19</f>
        <v>0</v>
      </c>
      <c r="AE57" s="35">
        <f>Main!R52*Mask!T$19</f>
        <v>0</v>
      </c>
      <c r="AF57" s="35">
        <f>Main!S52*Mask!U$19</f>
        <v>0</v>
      </c>
      <c r="AG57" s="35">
        <f>Main!T52*Mask!V$19</f>
        <v>0</v>
      </c>
      <c r="AH57" s="35">
        <f>Main!U52*Mask!W$19</f>
        <v>0</v>
      </c>
      <c r="AI57" s="35">
        <f>Main!V52*Mask!X$19</f>
        <v>0</v>
      </c>
      <c r="AJ57" s="35">
        <f>Main!W52*Mask!Y$19</f>
        <v>0</v>
      </c>
      <c r="AK57" s="35">
        <f>Main!X52*Mask!Z$19</f>
        <v>0</v>
      </c>
      <c r="AL57" s="35">
        <f>Main!Y52*Mask!AA$19</f>
        <v>0</v>
      </c>
      <c r="AM57" s="35">
        <f>Main!Z52*Mask!AB$19</f>
        <v>0</v>
      </c>
      <c r="AN57" s="35"/>
      <c r="AO57" s="35">
        <f>IF(OR($A$1&lt;=Main!AA$4,ISBLANK($N57)),0,Main!AA52)</f>
        <v>0</v>
      </c>
      <c r="AP57" s="35">
        <f>IF(OR($A$1&lt;=Main!AB$4,ISBLANK($N57)),0,Main!AB52)</f>
        <v>0</v>
      </c>
      <c r="AQ57" s="35">
        <f>IF(OR($A$1&lt;=Main!AC$4,ISBLANK($N57)),0,Main!AC52)</f>
        <v>0</v>
      </c>
      <c r="AR57" s="35">
        <f>IF(OR($A$1&lt;=Main!AD$4,ISBLANK($N57)),0,Main!AD52)</f>
        <v>0</v>
      </c>
      <c r="AS57" s="35">
        <f>IF(OR($A$1&lt;=Main!AE$4,ISBLANK($N57)),0,Main!AE52)</f>
        <v>0</v>
      </c>
      <c r="AT57" s="35">
        <f>IF(OR($A$1&lt;=Main!AF$4,ISBLANK($N57)),0,Main!AF52)</f>
        <v>0</v>
      </c>
      <c r="AU57" s="35">
        <f>IF(OR($A$1&lt;=Main!AG$4,ISBLANK($N57)),0,Main!AG52)</f>
        <v>0</v>
      </c>
      <c r="AV57" s="35">
        <f>IF(OR($A$1&lt;=Main!AH$4,ISBLANK($N57)),0,Main!AH52)</f>
        <v>0</v>
      </c>
      <c r="AW57" s="35">
        <f>IF(OR($A$1&lt;=Main!AI$4,ISBLANK($N57)),0,Main!AI52)</f>
        <v>0</v>
      </c>
      <c r="AX57" s="35">
        <f>IF(OR($A$1&lt;=Main!AJ$4,ISBLANK($N57)),0,Main!AJ52)</f>
        <v>0</v>
      </c>
      <c r="AY57" s="35">
        <f>IF(OR($A$1&lt;=Main!AK$4,ISBLANK($N57)),0,Main!AK52)</f>
        <v>0</v>
      </c>
      <c r="AZ57" s="35">
        <f>IF(OR($A$1&lt;=Main!AL$4,ISBLANK($N57)),0,Main!AL52)</f>
        <v>0</v>
      </c>
      <c r="BA57" s="35">
        <f>IF(OR($A$1&lt;=Main!AM$4,ISBLANK($N57)),0,Main!AM52)</f>
        <v>0</v>
      </c>
      <c r="BB57" s="35">
        <f>IF(OR($A$1&lt;=Main!AN$4,ISBLANK($N57)),0,Main!AN52)</f>
        <v>0</v>
      </c>
      <c r="BC57" s="35">
        <f>IF(OR($A$1&lt;=Main!AO$4,ISBLANK($N57)),0,Main!AO52)</f>
        <v>0</v>
      </c>
      <c r="BD57" s="35">
        <f>IF(OR($A$1&lt;=Main!AP$4,ISBLANK($N57)),0,Main!AP52)</f>
        <v>0</v>
      </c>
      <c r="BE57" s="35">
        <f>IF(OR($A$1&lt;=Main!AQ$4,ISBLANK($N57)),0,Main!AQ52)</f>
        <v>0</v>
      </c>
      <c r="BF57" s="35">
        <f>IF(OR($A$1&lt;=Main!AR$4,ISBLANK($N57)),0,Main!AR52)</f>
        <v>0</v>
      </c>
      <c r="BG57" s="35">
        <f>IF(OR($A$1&lt;=Main!AS$4,ISBLANK($N57)),0,Main!AS52)</f>
        <v>0</v>
      </c>
      <c r="BH57" s="35">
        <f>IF(OR($A$1&lt;=Main!AT$4,ISBLANK($N57)),0,Main!AT52)</f>
        <v>0</v>
      </c>
      <c r="BI57" s="35">
        <f>IF(OR($A$1&lt;=Main!AU$4,ISBLANK($N57)),0,Main!AU52)</f>
        <v>0</v>
      </c>
      <c r="BJ57" s="35">
        <f>IF(OR($A$1&lt;=Main!AV$4,ISBLANK($N57)),0,Main!AV52)</f>
        <v>0</v>
      </c>
    </row>
    <row r="58" spans="1:62">
      <c r="A58" s="37"/>
      <c r="B58" s="37"/>
      <c r="C58" s="37" t="str">
        <f>IF(ISBLANK($A58),"",VLOOKUP($K58,Main!BC$6:BD$150,2,0))</f>
        <v/>
      </c>
      <c r="D58" s="43">
        <f t="shared" si="3"/>
        <v>0</v>
      </c>
      <c r="F58" s="6">
        <f>VLOOKUP($E58,Mask!$A$2:$C$102,$M$8,0)</f>
        <v>0</v>
      </c>
      <c r="G58" s="44">
        <f t="shared" si="4"/>
        <v>0</v>
      </c>
      <c r="K58" s="6" t="str">
        <f t="shared" si="0"/>
        <v/>
      </c>
      <c r="L58" s="35">
        <f t="shared" si="1"/>
        <v>0</v>
      </c>
      <c r="M58" s="6">
        <v>1</v>
      </c>
      <c r="N58" s="35" t="str">
        <f>Main!$A53&amp;Main!$B53</f>
        <v/>
      </c>
      <c r="O58" s="145">
        <f t="shared" si="2"/>
        <v>0</v>
      </c>
      <c r="P58" s="150">
        <f t="shared" si="5"/>
        <v>39</v>
      </c>
      <c r="Q58" s="150" t="str">
        <f ca="1">IF(Main!$AY53&lt;&gt;"#",$P58-Main!$AY53,"#")</f>
        <v>#</v>
      </c>
      <c r="R58" s="35">
        <f>Main!E53*Mask!G$19</f>
        <v>0</v>
      </c>
      <c r="S58" s="35">
        <f>Main!F53*Mask!H$19</f>
        <v>0</v>
      </c>
      <c r="T58" s="35">
        <f>Main!G53*Mask!I$19</f>
        <v>0</v>
      </c>
      <c r="U58" s="35">
        <f>Main!H53*Mask!J$19</f>
        <v>0</v>
      </c>
      <c r="V58" s="35">
        <f>Main!I53*Mask!K$19</f>
        <v>0</v>
      </c>
      <c r="W58" s="35">
        <f>Main!J53*Mask!L$19</f>
        <v>0</v>
      </c>
      <c r="X58" s="35">
        <f>Main!K53*Mask!M$19</f>
        <v>0</v>
      </c>
      <c r="Y58" s="35">
        <f>Main!L53*Mask!N$19</f>
        <v>0</v>
      </c>
      <c r="Z58" s="35">
        <f>Main!M53*Mask!O$19</f>
        <v>0</v>
      </c>
      <c r="AA58" s="35">
        <f>Main!N53*Mask!P$19</f>
        <v>0</v>
      </c>
      <c r="AB58" s="35">
        <f>Main!O53*Mask!Q$19</f>
        <v>0</v>
      </c>
      <c r="AC58" s="35">
        <f>Main!P53*Mask!R$19</f>
        <v>0</v>
      </c>
      <c r="AD58" s="35">
        <f>Main!Q53*Mask!S$19</f>
        <v>0</v>
      </c>
      <c r="AE58" s="35">
        <f>Main!R53*Mask!T$19</f>
        <v>0</v>
      </c>
      <c r="AF58" s="35">
        <f>Main!S53*Mask!U$19</f>
        <v>0</v>
      </c>
      <c r="AG58" s="35">
        <f>Main!T53*Mask!V$19</f>
        <v>0</v>
      </c>
      <c r="AH58" s="35">
        <f>Main!U53*Mask!W$19</f>
        <v>0</v>
      </c>
      <c r="AI58" s="35">
        <f>Main!V53*Mask!X$19</f>
        <v>0</v>
      </c>
      <c r="AJ58" s="35">
        <f>Main!W53*Mask!Y$19</f>
        <v>0</v>
      </c>
      <c r="AK58" s="35">
        <f>Main!X53*Mask!Z$19</f>
        <v>0</v>
      </c>
      <c r="AL58" s="35">
        <f>Main!Y53*Mask!AA$19</f>
        <v>0</v>
      </c>
      <c r="AM58" s="35">
        <f>Main!Z53*Mask!AB$19</f>
        <v>0</v>
      </c>
      <c r="AN58" s="35"/>
      <c r="AO58" s="35">
        <f>IF(OR($A$1&lt;=Main!AA$4,ISBLANK($N58)),0,Main!AA53)</f>
        <v>0</v>
      </c>
      <c r="AP58" s="35">
        <f>IF(OR($A$1&lt;=Main!AB$4,ISBLANK($N58)),0,Main!AB53)</f>
        <v>0</v>
      </c>
      <c r="AQ58" s="35">
        <f>IF(OR($A$1&lt;=Main!AC$4,ISBLANK($N58)),0,Main!AC53)</f>
        <v>0</v>
      </c>
      <c r="AR58" s="35">
        <f>IF(OR($A$1&lt;=Main!AD$4,ISBLANK($N58)),0,Main!AD53)</f>
        <v>0</v>
      </c>
      <c r="AS58" s="35">
        <f>IF(OR($A$1&lt;=Main!AE$4,ISBLANK($N58)),0,Main!AE53)</f>
        <v>0</v>
      </c>
      <c r="AT58" s="35">
        <f>IF(OR($A$1&lt;=Main!AF$4,ISBLANK($N58)),0,Main!AF53)</f>
        <v>0</v>
      </c>
      <c r="AU58" s="35">
        <f>IF(OR($A$1&lt;=Main!AG$4,ISBLANK($N58)),0,Main!AG53)</f>
        <v>0</v>
      </c>
      <c r="AV58" s="35">
        <f>IF(OR($A$1&lt;=Main!AH$4,ISBLANK($N58)),0,Main!AH53)</f>
        <v>0</v>
      </c>
      <c r="AW58" s="35">
        <f>IF(OR($A$1&lt;=Main!AI$4,ISBLANK($N58)),0,Main!AI53)</f>
        <v>0</v>
      </c>
      <c r="AX58" s="35">
        <f>IF(OR($A$1&lt;=Main!AJ$4,ISBLANK($N58)),0,Main!AJ53)</f>
        <v>0</v>
      </c>
      <c r="AY58" s="35">
        <f>IF(OR($A$1&lt;=Main!AK$4,ISBLANK($N58)),0,Main!AK53)</f>
        <v>0</v>
      </c>
      <c r="AZ58" s="35">
        <f>IF(OR($A$1&lt;=Main!AL$4,ISBLANK($N58)),0,Main!AL53)</f>
        <v>0</v>
      </c>
      <c r="BA58" s="35">
        <f>IF(OR($A$1&lt;=Main!AM$4,ISBLANK($N58)),0,Main!AM53)</f>
        <v>0</v>
      </c>
      <c r="BB58" s="35">
        <f>IF(OR($A$1&lt;=Main!AN$4,ISBLANK($N58)),0,Main!AN53)</f>
        <v>0</v>
      </c>
      <c r="BC58" s="35">
        <f>IF(OR($A$1&lt;=Main!AO$4,ISBLANK($N58)),0,Main!AO53)</f>
        <v>0</v>
      </c>
      <c r="BD58" s="35">
        <f>IF(OR($A$1&lt;=Main!AP$4,ISBLANK($N58)),0,Main!AP53)</f>
        <v>0</v>
      </c>
      <c r="BE58" s="35">
        <f>IF(OR($A$1&lt;=Main!AQ$4,ISBLANK($N58)),0,Main!AQ53)</f>
        <v>0</v>
      </c>
      <c r="BF58" s="35">
        <f>IF(OR($A$1&lt;=Main!AR$4,ISBLANK($N58)),0,Main!AR53)</f>
        <v>0</v>
      </c>
      <c r="BG58" s="35">
        <f>IF(OR($A$1&lt;=Main!AS$4,ISBLANK($N58)),0,Main!AS53)</f>
        <v>0</v>
      </c>
      <c r="BH58" s="35">
        <f>IF(OR($A$1&lt;=Main!AT$4,ISBLANK($N58)),0,Main!AT53)</f>
        <v>0</v>
      </c>
      <c r="BI58" s="35">
        <f>IF(OR($A$1&lt;=Main!AU$4,ISBLANK($N58)),0,Main!AU53)</f>
        <v>0</v>
      </c>
      <c r="BJ58" s="35">
        <f>IF(OR($A$1&lt;=Main!AV$4,ISBLANK($N58)),0,Main!AV53)</f>
        <v>0</v>
      </c>
    </row>
    <row r="59" spans="1:62">
      <c r="A59" s="37"/>
      <c r="B59" s="37"/>
      <c r="C59" s="37" t="str">
        <f>IF(ISBLANK($A59),"",VLOOKUP($K59,Main!BC$6:BD$150,2,0))</f>
        <v/>
      </c>
      <c r="D59" s="43">
        <f t="shared" si="3"/>
        <v>0</v>
      </c>
      <c r="F59" s="6">
        <f>VLOOKUP($E59,Mask!$A$2:$C$102,$M$8,0)</f>
        <v>0</v>
      </c>
      <c r="G59" s="44">
        <f t="shared" si="4"/>
        <v>0</v>
      </c>
      <c r="K59" s="6" t="str">
        <f t="shared" si="0"/>
        <v/>
      </c>
      <c r="L59" s="35">
        <f t="shared" si="1"/>
        <v>0</v>
      </c>
      <c r="M59" s="6">
        <v>1</v>
      </c>
      <c r="N59" s="35" t="str">
        <f>Main!$A54&amp;Main!$B54</f>
        <v/>
      </c>
      <c r="O59" s="145">
        <f t="shared" si="2"/>
        <v>0</v>
      </c>
      <c r="P59" s="150">
        <f t="shared" si="5"/>
        <v>39</v>
      </c>
      <c r="Q59" s="150" t="str">
        <f ca="1">IF(Main!$AY54&lt;&gt;"#",$P59-Main!$AY54,"#")</f>
        <v>#</v>
      </c>
      <c r="R59" s="35">
        <f>Main!E54*Mask!G$19</f>
        <v>0</v>
      </c>
      <c r="S59" s="35">
        <f>Main!F54*Mask!H$19</f>
        <v>0</v>
      </c>
      <c r="T59" s="35">
        <f>Main!G54*Mask!I$19</f>
        <v>0</v>
      </c>
      <c r="U59" s="35">
        <f>Main!H54*Mask!J$19</f>
        <v>0</v>
      </c>
      <c r="V59" s="35">
        <f>Main!I54*Mask!K$19</f>
        <v>0</v>
      </c>
      <c r="W59" s="35">
        <f>Main!J54*Mask!L$19</f>
        <v>0</v>
      </c>
      <c r="X59" s="35">
        <f>Main!K54*Mask!M$19</f>
        <v>0</v>
      </c>
      <c r="Y59" s="35">
        <f>Main!L54*Mask!N$19</f>
        <v>0</v>
      </c>
      <c r="Z59" s="35">
        <f>Main!M54*Mask!O$19</f>
        <v>0</v>
      </c>
      <c r="AA59" s="35">
        <f>Main!N54*Mask!P$19</f>
        <v>0</v>
      </c>
      <c r="AB59" s="35">
        <f>Main!O54*Mask!Q$19</f>
        <v>0</v>
      </c>
      <c r="AC59" s="35">
        <f>Main!P54*Mask!R$19</f>
        <v>0</v>
      </c>
      <c r="AD59" s="35">
        <f>Main!Q54*Mask!S$19</f>
        <v>0</v>
      </c>
      <c r="AE59" s="35">
        <f>Main!R54*Mask!T$19</f>
        <v>0</v>
      </c>
      <c r="AF59" s="35">
        <f>Main!S54*Mask!U$19</f>
        <v>0</v>
      </c>
      <c r="AG59" s="35">
        <f>Main!T54*Mask!V$19</f>
        <v>0</v>
      </c>
      <c r="AH59" s="35">
        <f>Main!U54*Mask!W$19</f>
        <v>0</v>
      </c>
      <c r="AI59" s="35">
        <f>Main!V54*Mask!X$19</f>
        <v>0</v>
      </c>
      <c r="AJ59" s="35">
        <f>Main!W54*Mask!Y$19</f>
        <v>0</v>
      </c>
      <c r="AK59" s="35">
        <f>Main!X54*Mask!Z$19</f>
        <v>0</v>
      </c>
      <c r="AL59" s="35">
        <f>Main!Y54*Mask!AA$19</f>
        <v>0</v>
      </c>
      <c r="AM59" s="35">
        <f>Main!Z54*Mask!AB$19</f>
        <v>0</v>
      </c>
      <c r="AN59" s="35"/>
      <c r="AO59" s="35">
        <f>IF(OR($A$1&lt;=Main!AA$4,ISBLANK($N59)),0,Main!AA54)</f>
        <v>0</v>
      </c>
      <c r="AP59" s="35">
        <f>IF(OR($A$1&lt;=Main!AB$4,ISBLANK($N59)),0,Main!AB54)</f>
        <v>0</v>
      </c>
      <c r="AQ59" s="35">
        <f>IF(OR($A$1&lt;=Main!AC$4,ISBLANK($N59)),0,Main!AC54)</f>
        <v>0</v>
      </c>
      <c r="AR59" s="35">
        <f>IF(OR($A$1&lt;=Main!AD$4,ISBLANK($N59)),0,Main!AD54)</f>
        <v>0</v>
      </c>
      <c r="AS59" s="35">
        <f>IF(OR($A$1&lt;=Main!AE$4,ISBLANK($N59)),0,Main!AE54)</f>
        <v>0</v>
      </c>
      <c r="AT59" s="35">
        <f>IF(OR($A$1&lt;=Main!AF$4,ISBLANK($N59)),0,Main!AF54)</f>
        <v>0</v>
      </c>
      <c r="AU59" s="35">
        <f>IF(OR($A$1&lt;=Main!AG$4,ISBLANK($N59)),0,Main!AG54)</f>
        <v>0</v>
      </c>
      <c r="AV59" s="35">
        <f>IF(OR($A$1&lt;=Main!AH$4,ISBLANK($N59)),0,Main!AH54)</f>
        <v>0</v>
      </c>
      <c r="AW59" s="35">
        <f>IF(OR($A$1&lt;=Main!AI$4,ISBLANK($N59)),0,Main!AI54)</f>
        <v>0</v>
      </c>
      <c r="AX59" s="35">
        <f>IF(OR($A$1&lt;=Main!AJ$4,ISBLANK($N59)),0,Main!AJ54)</f>
        <v>0</v>
      </c>
      <c r="AY59" s="35">
        <f>IF(OR($A$1&lt;=Main!AK$4,ISBLANK($N59)),0,Main!AK54)</f>
        <v>0</v>
      </c>
      <c r="AZ59" s="35">
        <f>IF(OR($A$1&lt;=Main!AL$4,ISBLANK($N59)),0,Main!AL54)</f>
        <v>0</v>
      </c>
      <c r="BA59" s="35">
        <f>IF(OR($A$1&lt;=Main!AM$4,ISBLANK($N59)),0,Main!AM54)</f>
        <v>0</v>
      </c>
      <c r="BB59" s="35">
        <f>IF(OR($A$1&lt;=Main!AN$4,ISBLANK($N59)),0,Main!AN54)</f>
        <v>0</v>
      </c>
      <c r="BC59" s="35">
        <f>IF(OR($A$1&lt;=Main!AO$4,ISBLANK($N59)),0,Main!AO54)</f>
        <v>0</v>
      </c>
      <c r="BD59" s="35">
        <f>IF(OR($A$1&lt;=Main!AP$4,ISBLANK($N59)),0,Main!AP54)</f>
        <v>0</v>
      </c>
      <c r="BE59" s="35">
        <f>IF(OR($A$1&lt;=Main!AQ$4,ISBLANK($N59)),0,Main!AQ54)</f>
        <v>0</v>
      </c>
      <c r="BF59" s="35">
        <f>IF(OR($A$1&lt;=Main!AR$4,ISBLANK($N59)),0,Main!AR54)</f>
        <v>0</v>
      </c>
      <c r="BG59" s="35">
        <f>IF(OR($A$1&lt;=Main!AS$4,ISBLANK($N59)),0,Main!AS54)</f>
        <v>0</v>
      </c>
      <c r="BH59" s="35">
        <f>IF(OR($A$1&lt;=Main!AT$4,ISBLANK($N59)),0,Main!AT54)</f>
        <v>0</v>
      </c>
      <c r="BI59" s="35">
        <f>IF(OR($A$1&lt;=Main!AU$4,ISBLANK($N59)),0,Main!AU54)</f>
        <v>0</v>
      </c>
      <c r="BJ59" s="35">
        <f>IF(OR($A$1&lt;=Main!AV$4,ISBLANK($N59)),0,Main!AV54)</f>
        <v>0</v>
      </c>
    </row>
    <row r="60" spans="1:62" ht="13.5" thickBot="1">
      <c r="A60" s="37"/>
      <c r="B60" s="37"/>
      <c r="C60" s="37" t="str">
        <f>IF(ISBLANK($A60),"",VLOOKUP($K60,Main!BC$6:BD$150,2,0))</f>
        <v/>
      </c>
      <c r="D60" s="47">
        <f t="shared" si="3"/>
        <v>0</v>
      </c>
      <c r="E60" s="48"/>
      <c r="F60" s="48">
        <f>VLOOKUP($E60,Mask!$A$2:$C$102,$M$8,0)</f>
        <v>0</v>
      </c>
      <c r="G60" s="49">
        <f t="shared" si="4"/>
        <v>0</v>
      </c>
      <c r="K60" s="6" t="str">
        <f t="shared" si="0"/>
        <v/>
      </c>
      <c r="L60" s="35">
        <f t="shared" si="1"/>
        <v>0</v>
      </c>
      <c r="M60" s="6">
        <v>1</v>
      </c>
      <c r="N60" s="35" t="str">
        <f>Main!$A55&amp;Main!$B55</f>
        <v/>
      </c>
      <c r="O60" s="145">
        <f t="shared" si="2"/>
        <v>0</v>
      </c>
      <c r="P60" s="150">
        <f t="shared" si="5"/>
        <v>39</v>
      </c>
      <c r="Q60" s="150" t="str">
        <f ca="1">IF(Main!$AY55&lt;&gt;"#",$P60-Main!$AY55,"#")</f>
        <v>#</v>
      </c>
      <c r="R60" s="35">
        <f>Main!E55*Mask!G$19</f>
        <v>0</v>
      </c>
      <c r="S60" s="35">
        <f>Main!F55*Mask!H$19</f>
        <v>0</v>
      </c>
      <c r="T60" s="35">
        <f>Main!G55*Mask!I$19</f>
        <v>0</v>
      </c>
      <c r="U60" s="35">
        <f>Main!H55*Mask!J$19</f>
        <v>0</v>
      </c>
      <c r="V60" s="35">
        <f>Main!I55*Mask!K$19</f>
        <v>0</v>
      </c>
      <c r="W60" s="35">
        <f>Main!J55*Mask!L$19</f>
        <v>0</v>
      </c>
      <c r="X60" s="35">
        <f>Main!K55*Mask!M$19</f>
        <v>0</v>
      </c>
      <c r="Y60" s="35">
        <f>Main!L55*Mask!N$19</f>
        <v>0</v>
      </c>
      <c r="Z60" s="35">
        <f>Main!M55*Mask!O$19</f>
        <v>0</v>
      </c>
      <c r="AA60" s="35">
        <f>Main!N55*Mask!P$19</f>
        <v>0</v>
      </c>
      <c r="AB60" s="35">
        <f>Main!O55*Mask!Q$19</f>
        <v>0</v>
      </c>
      <c r="AC60" s="35">
        <f>Main!P55*Mask!R$19</f>
        <v>0</v>
      </c>
      <c r="AD60" s="35">
        <f>Main!Q55*Mask!S$19</f>
        <v>0</v>
      </c>
      <c r="AE60" s="35">
        <f>Main!R55*Mask!T$19</f>
        <v>0</v>
      </c>
      <c r="AF60" s="35">
        <f>Main!S55*Mask!U$19</f>
        <v>0</v>
      </c>
      <c r="AG60" s="35">
        <f>Main!T55*Mask!V$19</f>
        <v>0</v>
      </c>
      <c r="AH60" s="35">
        <f>Main!U55*Mask!W$19</f>
        <v>0</v>
      </c>
      <c r="AI60" s="35">
        <f>Main!V55*Mask!X$19</f>
        <v>0</v>
      </c>
      <c r="AJ60" s="35">
        <f>Main!W55*Mask!Y$19</f>
        <v>0</v>
      </c>
      <c r="AK60" s="35">
        <f>Main!X55*Mask!Z$19</f>
        <v>0</v>
      </c>
      <c r="AL60" s="35">
        <f>Main!Y55*Mask!AA$19</f>
        <v>0</v>
      </c>
      <c r="AM60" s="35">
        <f>Main!Z55*Mask!AB$19</f>
        <v>0</v>
      </c>
      <c r="AN60" s="35"/>
      <c r="AO60" s="35">
        <f>IF(OR($A$1&lt;=Main!AA$4,ISBLANK($N60)),0,Main!AA55)</f>
        <v>0</v>
      </c>
      <c r="AP60" s="35">
        <f>IF(OR($A$1&lt;=Main!AB$4,ISBLANK($N60)),0,Main!AB55)</f>
        <v>0</v>
      </c>
      <c r="AQ60" s="35">
        <f>IF(OR($A$1&lt;=Main!AC$4,ISBLANK($N60)),0,Main!AC55)</f>
        <v>0</v>
      </c>
      <c r="AR60" s="35">
        <f>IF(OR($A$1&lt;=Main!AD$4,ISBLANK($N60)),0,Main!AD55)</f>
        <v>0</v>
      </c>
      <c r="AS60" s="35">
        <f>IF(OR($A$1&lt;=Main!AE$4,ISBLANK($N60)),0,Main!AE55)</f>
        <v>0</v>
      </c>
      <c r="AT60" s="35">
        <f>IF(OR($A$1&lt;=Main!AF$4,ISBLANK($N60)),0,Main!AF55)</f>
        <v>0</v>
      </c>
      <c r="AU60" s="35">
        <f>IF(OR($A$1&lt;=Main!AG$4,ISBLANK($N60)),0,Main!AG55)</f>
        <v>0</v>
      </c>
      <c r="AV60" s="35">
        <f>IF(OR($A$1&lt;=Main!AH$4,ISBLANK($N60)),0,Main!AH55)</f>
        <v>0</v>
      </c>
      <c r="AW60" s="35">
        <f>IF(OR($A$1&lt;=Main!AI$4,ISBLANK($N60)),0,Main!AI55)</f>
        <v>0</v>
      </c>
      <c r="AX60" s="35">
        <f>IF(OR($A$1&lt;=Main!AJ$4,ISBLANK($N60)),0,Main!AJ55)</f>
        <v>0</v>
      </c>
      <c r="AY60" s="35">
        <f>IF(OR($A$1&lt;=Main!AK$4,ISBLANK($N60)),0,Main!AK55)</f>
        <v>0</v>
      </c>
      <c r="AZ60" s="35">
        <f>IF(OR($A$1&lt;=Main!AL$4,ISBLANK($N60)),0,Main!AL55)</f>
        <v>0</v>
      </c>
      <c r="BA60" s="35">
        <f>IF(OR($A$1&lt;=Main!AM$4,ISBLANK($N60)),0,Main!AM55)</f>
        <v>0</v>
      </c>
      <c r="BB60" s="35">
        <f>IF(OR($A$1&lt;=Main!AN$4,ISBLANK($N60)),0,Main!AN55)</f>
        <v>0</v>
      </c>
      <c r="BC60" s="35">
        <f>IF(OR($A$1&lt;=Main!AO$4,ISBLANK($N60)),0,Main!AO55)</f>
        <v>0</v>
      </c>
      <c r="BD60" s="35">
        <f>IF(OR($A$1&lt;=Main!AP$4,ISBLANK($N60)),0,Main!AP55)</f>
        <v>0</v>
      </c>
      <c r="BE60" s="35">
        <f>IF(OR($A$1&lt;=Main!AQ$4,ISBLANK($N60)),0,Main!AQ55)</f>
        <v>0</v>
      </c>
      <c r="BF60" s="35">
        <f>IF(OR($A$1&lt;=Main!AR$4,ISBLANK($N60)),0,Main!AR55)</f>
        <v>0</v>
      </c>
      <c r="BG60" s="35">
        <f>IF(OR($A$1&lt;=Main!AS$4,ISBLANK($N60)),0,Main!AS55)</f>
        <v>0</v>
      </c>
      <c r="BH60" s="35">
        <f>IF(OR($A$1&lt;=Main!AT$4,ISBLANK($N60)),0,Main!AT55)</f>
        <v>0</v>
      </c>
      <c r="BI60" s="35">
        <f>IF(OR($A$1&lt;=Main!AU$4,ISBLANK($N60)),0,Main!AU55)</f>
        <v>0</v>
      </c>
      <c r="BJ60" s="35">
        <f>IF(OR($A$1&lt;=Main!AV$4,ISBLANK($N60)),0,Main!AV55)</f>
        <v>0</v>
      </c>
    </row>
    <row r="61" spans="1:62" ht="13.5" thickTop="1">
      <c r="D61" s="50"/>
      <c r="G61" s="35"/>
      <c r="K61" s="6" t="str">
        <f t="shared" si="0"/>
        <v/>
      </c>
      <c r="L61" s="35"/>
      <c r="M61" s="35"/>
      <c r="N61" s="35" t="str">
        <f>Main!$A56&amp;Main!$B56</f>
        <v/>
      </c>
      <c r="O61" s="145">
        <f t="shared" si="2"/>
        <v>0</v>
      </c>
      <c r="P61" s="150">
        <f t="shared" si="5"/>
        <v>39</v>
      </c>
      <c r="Q61" s="150" t="str">
        <f ca="1">IF(Main!$AY56&lt;&gt;"#",$P61-Main!$AY56,"#")</f>
        <v>#</v>
      </c>
      <c r="R61" s="35">
        <f>Main!E56*Mask!G$19</f>
        <v>0</v>
      </c>
      <c r="S61" s="35">
        <f>Main!F56*Mask!H$19</f>
        <v>0</v>
      </c>
      <c r="T61" s="35">
        <f>Main!G56*Mask!I$19</f>
        <v>0</v>
      </c>
      <c r="U61" s="35">
        <f>Main!H56*Mask!J$19</f>
        <v>0</v>
      </c>
      <c r="V61" s="35">
        <f>Main!I56*Mask!K$19</f>
        <v>0</v>
      </c>
      <c r="W61" s="35">
        <f>Main!J56*Mask!L$19</f>
        <v>0</v>
      </c>
      <c r="X61" s="35">
        <f>Main!K56*Mask!M$19</f>
        <v>0</v>
      </c>
      <c r="Y61" s="35">
        <f>Main!L56*Mask!N$19</f>
        <v>0</v>
      </c>
      <c r="Z61" s="35">
        <f>Main!M56*Mask!O$19</f>
        <v>0</v>
      </c>
      <c r="AA61" s="35">
        <f>Main!N56*Mask!P$19</f>
        <v>0</v>
      </c>
      <c r="AB61" s="35">
        <f>Main!O56*Mask!Q$19</f>
        <v>0</v>
      </c>
      <c r="AC61" s="35">
        <f>Main!P56*Mask!R$19</f>
        <v>0</v>
      </c>
      <c r="AD61" s="35">
        <f>Main!Q56*Mask!S$19</f>
        <v>0</v>
      </c>
      <c r="AE61" s="35">
        <f>Main!R56*Mask!T$19</f>
        <v>0</v>
      </c>
      <c r="AF61" s="35">
        <f>Main!S56*Mask!U$19</f>
        <v>0</v>
      </c>
      <c r="AG61" s="35">
        <f>Main!T56*Mask!V$19</f>
        <v>0</v>
      </c>
      <c r="AH61" s="35">
        <f>Main!U56*Mask!W$19</f>
        <v>0</v>
      </c>
      <c r="AI61" s="35">
        <f>Main!V56*Mask!X$19</f>
        <v>0</v>
      </c>
      <c r="AJ61" s="35">
        <f>Main!W56*Mask!Y$19</f>
        <v>0</v>
      </c>
      <c r="AK61" s="35">
        <f>Main!X56*Mask!Z$19</f>
        <v>0</v>
      </c>
      <c r="AL61" s="35">
        <f>Main!Y56*Mask!AA$19</f>
        <v>0</v>
      </c>
      <c r="AM61" s="35">
        <f>Main!Z56*Mask!AB$19</f>
        <v>0</v>
      </c>
      <c r="AN61" s="35"/>
      <c r="AO61" s="35">
        <f>IF(OR($A$1&lt;=Main!AA$4,ISBLANK($N61)),0,Main!AA56)</f>
        <v>0</v>
      </c>
      <c r="AP61" s="35">
        <f>IF(OR($A$1&lt;=Main!AB$4,ISBLANK($N61)),0,Main!AB56)</f>
        <v>0</v>
      </c>
      <c r="AQ61" s="35">
        <f>IF(OR($A$1&lt;=Main!AC$4,ISBLANK($N61)),0,Main!AC56)</f>
        <v>0</v>
      </c>
      <c r="AR61" s="35">
        <f>IF(OR($A$1&lt;=Main!AD$4,ISBLANK($N61)),0,Main!AD56)</f>
        <v>0</v>
      </c>
      <c r="AS61" s="35">
        <f>IF(OR($A$1&lt;=Main!AE$4,ISBLANK($N61)),0,Main!AE56)</f>
        <v>0</v>
      </c>
      <c r="AT61" s="35">
        <f>IF(OR($A$1&lt;=Main!AF$4,ISBLANK($N61)),0,Main!AF56)</f>
        <v>0</v>
      </c>
      <c r="AU61" s="35">
        <f>IF(OR($A$1&lt;=Main!AG$4,ISBLANK($N61)),0,Main!AG56)</f>
        <v>0</v>
      </c>
      <c r="AV61" s="35">
        <f>IF(OR($A$1&lt;=Main!AH$4,ISBLANK($N61)),0,Main!AH56)</f>
        <v>0</v>
      </c>
      <c r="AW61" s="35">
        <f>IF(OR($A$1&lt;=Main!AI$4,ISBLANK($N61)),0,Main!AI56)</f>
        <v>0</v>
      </c>
      <c r="AX61" s="35">
        <f>IF(OR($A$1&lt;=Main!AJ$4,ISBLANK($N61)),0,Main!AJ56)</f>
        <v>0</v>
      </c>
      <c r="AY61" s="35">
        <f>IF(OR($A$1&lt;=Main!AK$4,ISBLANK($N61)),0,Main!AK56)</f>
        <v>0</v>
      </c>
      <c r="AZ61" s="35">
        <f>IF(OR($A$1&lt;=Main!AL$4,ISBLANK($N61)),0,Main!AL56)</f>
        <v>0</v>
      </c>
      <c r="BA61" s="35">
        <f>IF(OR($A$1&lt;=Main!AM$4,ISBLANK($N61)),0,Main!AM56)</f>
        <v>0</v>
      </c>
      <c r="BB61" s="35">
        <f>IF(OR($A$1&lt;=Main!AN$4,ISBLANK($N61)),0,Main!AN56)</f>
        <v>0</v>
      </c>
      <c r="BC61" s="35">
        <f>IF(OR($A$1&lt;=Main!AO$4,ISBLANK($N61)),0,Main!AO56)</f>
        <v>0</v>
      </c>
      <c r="BD61" s="35">
        <f>IF(OR($A$1&lt;=Main!AP$4,ISBLANK($N61)),0,Main!AP56)</f>
        <v>0</v>
      </c>
      <c r="BE61" s="35">
        <f>IF(OR($A$1&lt;=Main!AQ$4,ISBLANK($N61)),0,Main!AQ56)</f>
        <v>0</v>
      </c>
      <c r="BF61" s="35">
        <f>IF(OR($A$1&lt;=Main!AR$4,ISBLANK($N61)),0,Main!AR56)</f>
        <v>0</v>
      </c>
      <c r="BG61" s="35">
        <f>IF(OR($A$1&lt;=Main!AS$4,ISBLANK($N61)),0,Main!AS56)</f>
        <v>0</v>
      </c>
      <c r="BH61" s="35">
        <f>IF(OR($A$1&lt;=Main!AT$4,ISBLANK($N61)),0,Main!AT56)</f>
        <v>0</v>
      </c>
      <c r="BI61" s="35">
        <f>IF(OR($A$1&lt;=Main!AU$4,ISBLANK($N61)),0,Main!AU56)</f>
        <v>0</v>
      </c>
      <c r="BJ61" s="35">
        <f>IF(OR($A$1&lt;=Main!AV$4,ISBLANK($N61)),0,Main!AV56)</f>
        <v>0</v>
      </c>
    </row>
    <row r="62" spans="1:62">
      <c r="N62" s="6" t="str">
        <f>Main!$A57&amp;Main!$B57</f>
        <v/>
      </c>
      <c r="O62" s="145">
        <f t="shared" si="2"/>
        <v>0</v>
      </c>
      <c r="P62" s="150">
        <f t="shared" si="5"/>
        <v>39</v>
      </c>
      <c r="Q62" s="150" t="str">
        <f ca="1">IF(Main!$AY57&lt;&gt;"#",$P62-Main!$AY57,"#")</f>
        <v>#</v>
      </c>
      <c r="R62" s="35">
        <f>Main!E57*Mask!G$19</f>
        <v>0</v>
      </c>
      <c r="S62" s="35">
        <f>Main!F57*Mask!H$19</f>
        <v>0</v>
      </c>
      <c r="T62" s="35">
        <f>Main!G57*Mask!I$19</f>
        <v>0</v>
      </c>
      <c r="U62" s="35">
        <f>Main!H57*Mask!J$19</f>
        <v>0</v>
      </c>
      <c r="V62" s="35">
        <f>Main!I57*Mask!K$19</f>
        <v>0</v>
      </c>
      <c r="W62" s="35">
        <f>Main!J57*Mask!L$19</f>
        <v>0</v>
      </c>
      <c r="X62" s="35">
        <f>Main!K57*Mask!M$19</f>
        <v>0</v>
      </c>
      <c r="Y62" s="35">
        <f>Main!L57*Mask!N$19</f>
        <v>0</v>
      </c>
      <c r="Z62" s="35">
        <f>Main!M57*Mask!O$19</f>
        <v>0</v>
      </c>
      <c r="AA62" s="35">
        <f>Main!N57*Mask!P$19</f>
        <v>0</v>
      </c>
      <c r="AB62" s="35">
        <f>Main!O57*Mask!Q$19</f>
        <v>0</v>
      </c>
      <c r="AC62" s="35">
        <f>Main!P57*Mask!R$19</f>
        <v>0</v>
      </c>
      <c r="AD62" s="35">
        <f>Main!Q57*Mask!S$19</f>
        <v>0</v>
      </c>
      <c r="AE62" s="35">
        <f>Main!R57*Mask!T$19</f>
        <v>0</v>
      </c>
      <c r="AF62" s="35">
        <f>Main!S57*Mask!U$19</f>
        <v>0</v>
      </c>
      <c r="AG62" s="35">
        <f>Main!T57*Mask!V$19</f>
        <v>0</v>
      </c>
      <c r="AH62" s="35">
        <f>Main!U57*Mask!W$19</f>
        <v>0</v>
      </c>
      <c r="AI62" s="35">
        <f>Main!V57*Mask!X$19</f>
        <v>0</v>
      </c>
      <c r="AJ62" s="35">
        <f>Main!W57*Mask!Y$19</f>
        <v>0</v>
      </c>
      <c r="AK62" s="35">
        <f>Main!X57*Mask!Z$19</f>
        <v>0</v>
      </c>
      <c r="AL62" s="35">
        <f>Main!Y57*Mask!AA$19</f>
        <v>0</v>
      </c>
      <c r="AM62" s="35">
        <f>Main!Z57*Mask!AB$19</f>
        <v>0</v>
      </c>
      <c r="AN62" s="35"/>
      <c r="AO62" s="35">
        <f>IF(OR($A$1&lt;=Main!AA$4,ISBLANK($N62)),0,Main!AA57)</f>
        <v>0</v>
      </c>
      <c r="AP62" s="35">
        <f>IF(OR($A$1&lt;=Main!AB$4,ISBLANK($N62)),0,Main!AB57)</f>
        <v>0</v>
      </c>
      <c r="AQ62" s="35">
        <f>IF(OR($A$1&lt;=Main!AC$4,ISBLANK($N62)),0,Main!AC57)</f>
        <v>0</v>
      </c>
      <c r="AR62" s="35">
        <f>IF(OR($A$1&lt;=Main!AD$4,ISBLANK($N62)),0,Main!AD57)</f>
        <v>0</v>
      </c>
      <c r="AS62" s="35">
        <f>IF(OR($A$1&lt;=Main!AE$4,ISBLANK($N62)),0,Main!AE57)</f>
        <v>0</v>
      </c>
      <c r="AT62" s="35">
        <f>IF(OR($A$1&lt;=Main!AF$4,ISBLANK($N62)),0,Main!AF57)</f>
        <v>0</v>
      </c>
      <c r="AU62" s="35">
        <f>IF(OR($A$1&lt;=Main!AG$4,ISBLANK($N62)),0,Main!AG57)</f>
        <v>0</v>
      </c>
      <c r="AV62" s="35">
        <f>IF(OR($A$1&lt;=Main!AH$4,ISBLANK($N62)),0,Main!AH57)</f>
        <v>0</v>
      </c>
      <c r="AW62" s="35">
        <f>IF(OR($A$1&lt;=Main!AI$4,ISBLANK($N62)),0,Main!AI57)</f>
        <v>0</v>
      </c>
      <c r="AX62" s="35">
        <f>IF(OR($A$1&lt;=Main!AJ$4,ISBLANK($N62)),0,Main!AJ57)</f>
        <v>0</v>
      </c>
      <c r="AY62" s="35">
        <f>IF(OR($A$1&lt;=Main!AK$4,ISBLANK($N62)),0,Main!AK57)</f>
        <v>0</v>
      </c>
      <c r="AZ62" s="35">
        <f>IF(OR($A$1&lt;=Main!AL$4,ISBLANK($N62)),0,Main!AL57)</f>
        <v>0</v>
      </c>
      <c r="BA62" s="35">
        <f>IF(OR($A$1&lt;=Main!AM$4,ISBLANK($N62)),0,Main!AM57)</f>
        <v>0</v>
      </c>
      <c r="BB62" s="35">
        <f>IF(OR($A$1&lt;=Main!AN$4,ISBLANK($N62)),0,Main!AN57)</f>
        <v>0</v>
      </c>
      <c r="BC62" s="35">
        <f>IF(OR($A$1&lt;=Main!AO$4,ISBLANK($N62)),0,Main!AO57)</f>
        <v>0</v>
      </c>
      <c r="BD62" s="35">
        <f>IF(OR($A$1&lt;=Main!AP$4,ISBLANK($N62)),0,Main!AP57)</f>
        <v>0</v>
      </c>
      <c r="BE62" s="35">
        <f>IF(OR($A$1&lt;=Main!AQ$4,ISBLANK($N62)),0,Main!AQ57)</f>
        <v>0</v>
      </c>
      <c r="BF62" s="35">
        <f>IF(OR($A$1&lt;=Main!AR$4,ISBLANK($N62)),0,Main!AR57)</f>
        <v>0</v>
      </c>
      <c r="BG62" s="35">
        <f>IF(OR($A$1&lt;=Main!AS$4,ISBLANK($N62)),0,Main!AS57)</f>
        <v>0</v>
      </c>
      <c r="BH62" s="35">
        <f>IF(OR($A$1&lt;=Main!AT$4,ISBLANK($N62)),0,Main!AT57)</f>
        <v>0</v>
      </c>
      <c r="BI62" s="35">
        <f>IF(OR($A$1&lt;=Main!AU$4,ISBLANK($N62)),0,Main!AU57)</f>
        <v>0</v>
      </c>
      <c r="BJ62" s="35">
        <f>IF(OR($A$1&lt;=Main!AV$4,ISBLANK($N62)),0,Main!AV57)</f>
        <v>0</v>
      </c>
    </row>
    <row r="63" spans="1:62">
      <c r="N63" s="6" t="str">
        <f>Main!$A58&amp;Main!$B58</f>
        <v/>
      </c>
      <c r="O63" s="145">
        <f t="shared" si="2"/>
        <v>0</v>
      </c>
      <c r="P63" s="150">
        <f t="shared" si="5"/>
        <v>39</v>
      </c>
      <c r="Q63" s="150" t="str">
        <f ca="1">IF(Main!$AY58&lt;&gt;"#",$P63-Main!$AY58,"#")</f>
        <v>#</v>
      </c>
      <c r="R63" s="35">
        <f>Main!E58*Mask!G$19</f>
        <v>0</v>
      </c>
      <c r="S63" s="35">
        <f>Main!F58*Mask!H$19</f>
        <v>0</v>
      </c>
      <c r="T63" s="35">
        <f>Main!G58*Mask!I$19</f>
        <v>0</v>
      </c>
      <c r="U63" s="35">
        <f>Main!H58*Mask!J$19</f>
        <v>0</v>
      </c>
      <c r="V63" s="35">
        <f>Main!I58*Mask!K$19</f>
        <v>0</v>
      </c>
      <c r="W63" s="35">
        <f>Main!J58*Mask!L$19</f>
        <v>0</v>
      </c>
      <c r="X63" s="35">
        <f>Main!K58*Mask!M$19</f>
        <v>0</v>
      </c>
      <c r="Y63" s="35">
        <f>Main!L58*Mask!N$19</f>
        <v>0</v>
      </c>
      <c r="Z63" s="35">
        <f>Main!M58*Mask!O$19</f>
        <v>0</v>
      </c>
      <c r="AA63" s="35">
        <f>Main!N58*Mask!P$19</f>
        <v>0</v>
      </c>
      <c r="AB63" s="35">
        <f>Main!O58*Mask!Q$19</f>
        <v>0</v>
      </c>
      <c r="AC63" s="35">
        <f>Main!P58*Mask!R$19</f>
        <v>0</v>
      </c>
      <c r="AD63" s="35">
        <f>Main!Q58*Mask!S$19</f>
        <v>0</v>
      </c>
      <c r="AE63" s="35">
        <f>Main!R58*Mask!T$19</f>
        <v>0</v>
      </c>
      <c r="AF63" s="35">
        <f>Main!S58*Mask!U$19</f>
        <v>0</v>
      </c>
      <c r="AG63" s="35">
        <f>Main!T58*Mask!V$19</f>
        <v>0</v>
      </c>
      <c r="AH63" s="35">
        <f>Main!U58*Mask!W$19</f>
        <v>0</v>
      </c>
      <c r="AI63" s="35">
        <f>Main!V58*Mask!X$19</f>
        <v>0</v>
      </c>
      <c r="AJ63" s="35">
        <f>Main!W58*Mask!Y$19</f>
        <v>0</v>
      </c>
      <c r="AK63" s="35">
        <f>Main!X58*Mask!Z$19</f>
        <v>0</v>
      </c>
      <c r="AL63" s="35">
        <f>Main!Y58*Mask!AA$19</f>
        <v>0</v>
      </c>
      <c r="AM63" s="35">
        <f>Main!Z58*Mask!AB$19</f>
        <v>0</v>
      </c>
      <c r="AN63" s="35"/>
      <c r="AO63" s="35">
        <f>IF(OR($A$1&lt;=Main!AA$4,ISBLANK($N63)),0,Main!AA58)</f>
        <v>0</v>
      </c>
      <c r="AP63" s="35">
        <f>IF(OR($A$1&lt;=Main!AB$4,ISBLANK($N63)),0,Main!AB58)</f>
        <v>0</v>
      </c>
      <c r="AQ63" s="35">
        <f>IF(OR($A$1&lt;=Main!AC$4,ISBLANK($N63)),0,Main!AC58)</f>
        <v>0</v>
      </c>
      <c r="AR63" s="35">
        <f>IF(OR($A$1&lt;=Main!AD$4,ISBLANK($N63)),0,Main!AD58)</f>
        <v>0</v>
      </c>
      <c r="AS63" s="35">
        <f>IF(OR($A$1&lt;=Main!AE$4,ISBLANK($N63)),0,Main!AE58)</f>
        <v>0</v>
      </c>
      <c r="AT63" s="35">
        <f>IF(OR($A$1&lt;=Main!AF$4,ISBLANK($N63)),0,Main!AF58)</f>
        <v>0</v>
      </c>
      <c r="AU63" s="35">
        <f>IF(OR($A$1&lt;=Main!AG$4,ISBLANK($N63)),0,Main!AG58)</f>
        <v>0</v>
      </c>
      <c r="AV63" s="35">
        <f>IF(OR($A$1&lt;=Main!AH$4,ISBLANK($N63)),0,Main!AH58)</f>
        <v>0</v>
      </c>
      <c r="AW63" s="35">
        <f>IF(OR($A$1&lt;=Main!AI$4,ISBLANK($N63)),0,Main!AI58)</f>
        <v>0</v>
      </c>
      <c r="AX63" s="35">
        <f>IF(OR($A$1&lt;=Main!AJ$4,ISBLANK($N63)),0,Main!AJ58)</f>
        <v>0</v>
      </c>
      <c r="AY63" s="35">
        <f>IF(OR($A$1&lt;=Main!AK$4,ISBLANK($N63)),0,Main!AK58)</f>
        <v>0</v>
      </c>
      <c r="AZ63" s="35">
        <f>IF(OR($A$1&lt;=Main!AL$4,ISBLANK($N63)),0,Main!AL58)</f>
        <v>0</v>
      </c>
      <c r="BA63" s="35">
        <f>IF(OR($A$1&lt;=Main!AM$4,ISBLANK($N63)),0,Main!AM58)</f>
        <v>0</v>
      </c>
      <c r="BB63" s="35">
        <f>IF(OR($A$1&lt;=Main!AN$4,ISBLANK($N63)),0,Main!AN58)</f>
        <v>0</v>
      </c>
      <c r="BC63" s="35">
        <f>IF(OR($A$1&lt;=Main!AO$4,ISBLANK($N63)),0,Main!AO58)</f>
        <v>0</v>
      </c>
      <c r="BD63" s="35">
        <f>IF(OR($A$1&lt;=Main!AP$4,ISBLANK($N63)),0,Main!AP58)</f>
        <v>0</v>
      </c>
      <c r="BE63" s="35">
        <f>IF(OR($A$1&lt;=Main!AQ$4,ISBLANK($N63)),0,Main!AQ58)</f>
        <v>0</v>
      </c>
      <c r="BF63" s="35">
        <f>IF(OR($A$1&lt;=Main!AR$4,ISBLANK($N63)),0,Main!AR58)</f>
        <v>0</v>
      </c>
      <c r="BG63" s="35">
        <f>IF(OR($A$1&lt;=Main!AS$4,ISBLANK($N63)),0,Main!AS58)</f>
        <v>0</v>
      </c>
      <c r="BH63" s="35">
        <f>IF(OR($A$1&lt;=Main!AT$4,ISBLANK($N63)),0,Main!AT58)</f>
        <v>0</v>
      </c>
      <c r="BI63" s="35">
        <f>IF(OR($A$1&lt;=Main!AU$4,ISBLANK($N63)),0,Main!AU58)</f>
        <v>0</v>
      </c>
      <c r="BJ63" s="35">
        <f>IF(OR($A$1&lt;=Main!AV$4,ISBLANK($N63)),0,Main!AV58)</f>
        <v>0</v>
      </c>
    </row>
    <row r="64" spans="1:62">
      <c r="N64" s="6" t="str">
        <f>Main!$A59&amp;Main!$B59</f>
        <v/>
      </c>
      <c r="O64" s="145">
        <f t="shared" si="2"/>
        <v>0</v>
      </c>
      <c r="P64" s="150">
        <f t="shared" si="5"/>
        <v>39</v>
      </c>
      <c r="Q64" s="150" t="str">
        <f ca="1">IF(Main!$AY59&lt;&gt;"#",$P64-Main!$AY59,"#")</f>
        <v>#</v>
      </c>
      <c r="R64" s="35">
        <f>Main!E59*Mask!G$19</f>
        <v>0</v>
      </c>
      <c r="S64" s="35">
        <f>Main!F59*Mask!H$19</f>
        <v>0</v>
      </c>
      <c r="T64" s="35">
        <f>Main!G59*Mask!I$19</f>
        <v>0</v>
      </c>
      <c r="U64" s="35">
        <f>Main!H59*Mask!J$19</f>
        <v>0</v>
      </c>
      <c r="V64" s="35">
        <f>Main!I59*Mask!K$19</f>
        <v>0</v>
      </c>
      <c r="W64" s="35">
        <f>Main!J59*Mask!L$19</f>
        <v>0</v>
      </c>
      <c r="X64" s="35">
        <f>Main!K59*Mask!M$19</f>
        <v>0</v>
      </c>
      <c r="Y64" s="35">
        <f>Main!L59*Mask!N$19</f>
        <v>0</v>
      </c>
      <c r="Z64" s="35">
        <f>Main!M59*Mask!O$19</f>
        <v>0</v>
      </c>
      <c r="AA64" s="35">
        <f>Main!N59*Mask!P$19</f>
        <v>0</v>
      </c>
      <c r="AB64" s="35">
        <f>Main!O59*Mask!Q$19</f>
        <v>0</v>
      </c>
      <c r="AC64" s="35">
        <f>Main!P59*Mask!R$19</f>
        <v>0</v>
      </c>
      <c r="AD64" s="35">
        <f>Main!Q59*Mask!S$19</f>
        <v>0</v>
      </c>
      <c r="AE64" s="35">
        <f>Main!R59*Mask!T$19</f>
        <v>0</v>
      </c>
      <c r="AF64" s="35">
        <f>Main!S59*Mask!U$19</f>
        <v>0</v>
      </c>
      <c r="AG64" s="35">
        <f>Main!T59*Mask!V$19</f>
        <v>0</v>
      </c>
      <c r="AH64" s="35">
        <f>Main!U59*Mask!W$19</f>
        <v>0</v>
      </c>
      <c r="AI64" s="35">
        <f>Main!V59*Mask!X$19</f>
        <v>0</v>
      </c>
      <c r="AJ64" s="35">
        <f>Main!W59*Mask!Y$19</f>
        <v>0</v>
      </c>
      <c r="AK64" s="35">
        <f>Main!X59*Mask!Z$19</f>
        <v>0</v>
      </c>
      <c r="AL64" s="35">
        <f>Main!Y59*Mask!AA$19</f>
        <v>0</v>
      </c>
      <c r="AM64" s="35">
        <f>Main!Z59*Mask!AB$19</f>
        <v>0</v>
      </c>
      <c r="AN64" s="35"/>
      <c r="AO64" s="35">
        <f>IF(OR($A$1&lt;=Main!AA$4,ISBLANK($N64)),0,Main!AA59)</f>
        <v>0</v>
      </c>
      <c r="AP64" s="35">
        <f>IF(OR($A$1&lt;=Main!AB$4,ISBLANK($N64)),0,Main!AB59)</f>
        <v>0</v>
      </c>
      <c r="AQ64" s="35">
        <f>IF(OR($A$1&lt;=Main!AC$4,ISBLANK($N64)),0,Main!AC59)</f>
        <v>0</v>
      </c>
      <c r="AR64" s="35">
        <f>IF(OR($A$1&lt;=Main!AD$4,ISBLANK($N64)),0,Main!AD59)</f>
        <v>0</v>
      </c>
      <c r="AS64" s="35">
        <f>IF(OR($A$1&lt;=Main!AE$4,ISBLANK($N64)),0,Main!AE59)</f>
        <v>0</v>
      </c>
      <c r="AT64" s="35">
        <f>IF(OR($A$1&lt;=Main!AF$4,ISBLANK($N64)),0,Main!AF59)</f>
        <v>0</v>
      </c>
      <c r="AU64" s="35">
        <f>IF(OR($A$1&lt;=Main!AG$4,ISBLANK($N64)),0,Main!AG59)</f>
        <v>0</v>
      </c>
      <c r="AV64" s="35">
        <f>IF(OR($A$1&lt;=Main!AH$4,ISBLANK($N64)),0,Main!AH59)</f>
        <v>0</v>
      </c>
      <c r="AW64" s="35">
        <f>IF(OR($A$1&lt;=Main!AI$4,ISBLANK($N64)),0,Main!AI59)</f>
        <v>0</v>
      </c>
      <c r="AX64" s="35">
        <f>IF(OR($A$1&lt;=Main!AJ$4,ISBLANK($N64)),0,Main!AJ59)</f>
        <v>0</v>
      </c>
      <c r="AY64" s="35">
        <f>IF(OR($A$1&lt;=Main!AK$4,ISBLANK($N64)),0,Main!AK59)</f>
        <v>0</v>
      </c>
      <c r="AZ64" s="35">
        <f>IF(OR($A$1&lt;=Main!AL$4,ISBLANK($N64)),0,Main!AL59)</f>
        <v>0</v>
      </c>
      <c r="BA64" s="35">
        <f>IF(OR($A$1&lt;=Main!AM$4,ISBLANK($N64)),0,Main!AM59)</f>
        <v>0</v>
      </c>
      <c r="BB64" s="35">
        <f>IF(OR($A$1&lt;=Main!AN$4,ISBLANK($N64)),0,Main!AN59)</f>
        <v>0</v>
      </c>
      <c r="BC64" s="35">
        <f>IF(OR($A$1&lt;=Main!AO$4,ISBLANK($N64)),0,Main!AO59)</f>
        <v>0</v>
      </c>
      <c r="BD64" s="35">
        <f>IF(OR($A$1&lt;=Main!AP$4,ISBLANK($N64)),0,Main!AP59)</f>
        <v>0</v>
      </c>
      <c r="BE64" s="35">
        <f>IF(OR($A$1&lt;=Main!AQ$4,ISBLANK($N64)),0,Main!AQ59)</f>
        <v>0</v>
      </c>
      <c r="BF64" s="35">
        <f>IF(OR($A$1&lt;=Main!AR$4,ISBLANK($N64)),0,Main!AR59)</f>
        <v>0</v>
      </c>
      <c r="BG64" s="35">
        <f>IF(OR($A$1&lt;=Main!AS$4,ISBLANK($N64)),0,Main!AS59)</f>
        <v>0</v>
      </c>
      <c r="BH64" s="35">
        <f>IF(OR($A$1&lt;=Main!AT$4,ISBLANK($N64)),0,Main!AT59)</f>
        <v>0</v>
      </c>
      <c r="BI64" s="35">
        <f>IF(OR($A$1&lt;=Main!AU$4,ISBLANK($N64)),0,Main!AU59)</f>
        <v>0</v>
      </c>
      <c r="BJ64" s="35">
        <f>IF(OR($A$1&lt;=Main!AV$4,ISBLANK($N64)),0,Main!AV59)</f>
        <v>0</v>
      </c>
    </row>
    <row r="65" spans="12:62">
      <c r="N65" s="6" t="str">
        <f>Main!$A60&amp;Main!$B60</f>
        <v/>
      </c>
      <c r="O65" s="145">
        <f t="shared" si="2"/>
        <v>0</v>
      </c>
      <c r="P65" s="150">
        <f t="shared" si="5"/>
        <v>39</v>
      </c>
      <c r="Q65" s="150" t="str">
        <f ca="1">IF(Main!$AY60&lt;&gt;"#",$P65-Main!$AY60,"#")</f>
        <v>#</v>
      </c>
      <c r="R65" s="35">
        <f>Main!E60*Mask!G$19</f>
        <v>0</v>
      </c>
      <c r="S65" s="35">
        <f>Main!F60*Mask!H$19</f>
        <v>0</v>
      </c>
      <c r="T65" s="35">
        <f>Main!G60*Mask!I$19</f>
        <v>0</v>
      </c>
      <c r="U65" s="35">
        <f>Main!H60*Mask!J$19</f>
        <v>0</v>
      </c>
      <c r="V65" s="35">
        <f>Main!I60*Mask!K$19</f>
        <v>0</v>
      </c>
      <c r="W65" s="35">
        <f>Main!J60*Mask!L$19</f>
        <v>0</v>
      </c>
      <c r="X65" s="35">
        <f>Main!K60*Mask!M$19</f>
        <v>0</v>
      </c>
      <c r="Y65" s="35">
        <f>Main!L60*Mask!N$19</f>
        <v>0</v>
      </c>
      <c r="Z65" s="35">
        <f>Main!M60*Mask!O$19</f>
        <v>0</v>
      </c>
      <c r="AA65" s="35">
        <f>Main!N60*Mask!P$19</f>
        <v>0</v>
      </c>
      <c r="AB65" s="35">
        <f>Main!O60*Mask!Q$19</f>
        <v>0</v>
      </c>
      <c r="AC65" s="35">
        <f>Main!P60*Mask!R$19</f>
        <v>0</v>
      </c>
      <c r="AD65" s="35">
        <f>Main!Q60*Mask!S$19</f>
        <v>0</v>
      </c>
      <c r="AE65" s="35">
        <f>Main!R60*Mask!T$19</f>
        <v>0</v>
      </c>
      <c r="AF65" s="35">
        <f>Main!S60*Mask!U$19</f>
        <v>0</v>
      </c>
      <c r="AG65" s="35">
        <f>Main!T60*Mask!V$19</f>
        <v>0</v>
      </c>
      <c r="AH65" s="35">
        <f>Main!U60*Mask!W$19</f>
        <v>0</v>
      </c>
      <c r="AI65" s="35">
        <f>Main!V60*Mask!X$19</f>
        <v>0</v>
      </c>
      <c r="AJ65" s="35">
        <f>Main!W60*Mask!Y$19</f>
        <v>0</v>
      </c>
      <c r="AK65" s="35">
        <f>Main!X60*Mask!Z$19</f>
        <v>0</v>
      </c>
      <c r="AL65" s="35">
        <f>Main!Y60*Mask!AA$19</f>
        <v>0</v>
      </c>
      <c r="AM65" s="35">
        <f>Main!Z60*Mask!AB$19</f>
        <v>0</v>
      </c>
      <c r="AN65" s="35"/>
      <c r="AO65" s="35">
        <f>IF(OR($A$1&lt;=Main!AA$4,ISBLANK($N65)),0,Main!AA60)</f>
        <v>0</v>
      </c>
      <c r="AP65" s="35">
        <f>IF(OR($A$1&lt;=Main!AB$4,ISBLANK($N65)),0,Main!AB60)</f>
        <v>0</v>
      </c>
      <c r="AQ65" s="35">
        <f>IF(OR($A$1&lt;=Main!AC$4,ISBLANK($N65)),0,Main!AC60)</f>
        <v>0</v>
      </c>
      <c r="AR65" s="35">
        <f>IF(OR($A$1&lt;=Main!AD$4,ISBLANK($N65)),0,Main!AD60)</f>
        <v>0</v>
      </c>
      <c r="AS65" s="35">
        <f>IF(OR($A$1&lt;=Main!AE$4,ISBLANK($N65)),0,Main!AE60)</f>
        <v>0</v>
      </c>
      <c r="AT65" s="35">
        <f>IF(OR($A$1&lt;=Main!AF$4,ISBLANK($N65)),0,Main!AF60)</f>
        <v>0</v>
      </c>
      <c r="AU65" s="35">
        <f>IF(OR($A$1&lt;=Main!AG$4,ISBLANK($N65)),0,Main!AG60)</f>
        <v>0</v>
      </c>
      <c r="AV65" s="35">
        <f>IF(OR($A$1&lt;=Main!AH$4,ISBLANK($N65)),0,Main!AH60)</f>
        <v>0</v>
      </c>
      <c r="AW65" s="35">
        <f>IF(OR($A$1&lt;=Main!AI$4,ISBLANK($N65)),0,Main!AI60)</f>
        <v>0</v>
      </c>
      <c r="AX65" s="35">
        <f>IF(OR($A$1&lt;=Main!AJ$4,ISBLANK($N65)),0,Main!AJ60)</f>
        <v>0</v>
      </c>
      <c r="AY65" s="35">
        <f>IF(OR($A$1&lt;=Main!AK$4,ISBLANK($N65)),0,Main!AK60)</f>
        <v>0</v>
      </c>
      <c r="AZ65" s="35">
        <f>IF(OR($A$1&lt;=Main!AL$4,ISBLANK($N65)),0,Main!AL60)</f>
        <v>0</v>
      </c>
      <c r="BA65" s="35">
        <f>IF(OR($A$1&lt;=Main!AM$4,ISBLANK($N65)),0,Main!AM60)</f>
        <v>0</v>
      </c>
      <c r="BB65" s="35">
        <f>IF(OR($A$1&lt;=Main!AN$4,ISBLANK($N65)),0,Main!AN60)</f>
        <v>0</v>
      </c>
      <c r="BC65" s="35">
        <f>IF(OR($A$1&lt;=Main!AO$4,ISBLANK($N65)),0,Main!AO60)</f>
        <v>0</v>
      </c>
      <c r="BD65" s="35">
        <f>IF(OR($A$1&lt;=Main!AP$4,ISBLANK($N65)),0,Main!AP60)</f>
        <v>0</v>
      </c>
      <c r="BE65" s="35">
        <f>IF(OR($A$1&lt;=Main!AQ$4,ISBLANK($N65)),0,Main!AQ60)</f>
        <v>0</v>
      </c>
      <c r="BF65" s="35">
        <f>IF(OR($A$1&lt;=Main!AR$4,ISBLANK($N65)),0,Main!AR60)</f>
        <v>0</v>
      </c>
      <c r="BG65" s="35">
        <f>IF(OR($A$1&lt;=Main!AS$4,ISBLANK($N65)),0,Main!AS60)</f>
        <v>0</v>
      </c>
      <c r="BH65" s="35">
        <f>IF(OR($A$1&lt;=Main!AT$4,ISBLANK($N65)),0,Main!AT60)</f>
        <v>0</v>
      </c>
      <c r="BI65" s="35">
        <f>IF(OR($A$1&lt;=Main!AU$4,ISBLANK($N65)),0,Main!AU60)</f>
        <v>0</v>
      </c>
      <c r="BJ65" s="35">
        <f>IF(OR($A$1&lt;=Main!AV$4,ISBLANK($N65)),0,Main!AV60)</f>
        <v>0</v>
      </c>
    </row>
    <row r="66" spans="12:62">
      <c r="N66" s="6" t="str">
        <f>Main!$A61&amp;Main!$B61</f>
        <v/>
      </c>
      <c r="O66" s="145">
        <f t="shared" si="2"/>
        <v>0</v>
      </c>
      <c r="P66" s="150">
        <f t="shared" si="5"/>
        <v>39</v>
      </c>
      <c r="Q66" s="150" t="str">
        <f ca="1">IF(Main!$AY61&lt;&gt;"#",$P66-Main!$AY61,"#")</f>
        <v>#</v>
      </c>
      <c r="R66" s="35">
        <f>Main!E61*Mask!G$19</f>
        <v>0</v>
      </c>
      <c r="S66" s="35">
        <f>Main!F61*Mask!H$19</f>
        <v>0</v>
      </c>
      <c r="T66" s="35">
        <f>Main!G61*Mask!I$19</f>
        <v>0</v>
      </c>
      <c r="U66" s="35">
        <f>Main!H61*Mask!J$19</f>
        <v>0</v>
      </c>
      <c r="V66" s="35">
        <f>Main!I61*Mask!K$19</f>
        <v>0</v>
      </c>
      <c r="W66" s="35">
        <f>Main!J61*Mask!L$19</f>
        <v>0</v>
      </c>
      <c r="X66" s="35">
        <f>Main!K61*Mask!M$19</f>
        <v>0</v>
      </c>
      <c r="Y66" s="35">
        <f>Main!L61*Mask!N$19</f>
        <v>0</v>
      </c>
      <c r="Z66" s="35">
        <f>Main!M61*Mask!O$19</f>
        <v>0</v>
      </c>
      <c r="AA66" s="35">
        <f>Main!N61*Mask!P$19</f>
        <v>0</v>
      </c>
      <c r="AB66" s="35">
        <f>Main!O61*Mask!Q$19</f>
        <v>0</v>
      </c>
      <c r="AC66" s="35">
        <f>Main!P61*Mask!R$19</f>
        <v>0</v>
      </c>
      <c r="AD66" s="35">
        <f>Main!Q61*Mask!S$19</f>
        <v>0</v>
      </c>
      <c r="AE66" s="35">
        <f>Main!R61*Mask!T$19</f>
        <v>0</v>
      </c>
      <c r="AF66" s="35">
        <f>Main!S61*Mask!U$19</f>
        <v>0</v>
      </c>
      <c r="AG66" s="35">
        <f>Main!T61*Mask!V$19</f>
        <v>0</v>
      </c>
      <c r="AH66" s="35">
        <f>Main!U61*Mask!W$19</f>
        <v>0</v>
      </c>
      <c r="AI66" s="35">
        <f>Main!V61*Mask!X$19</f>
        <v>0</v>
      </c>
      <c r="AJ66" s="35">
        <f>Main!W61*Mask!Y$19</f>
        <v>0</v>
      </c>
      <c r="AK66" s="35">
        <f>Main!X61*Mask!Z$19</f>
        <v>0</v>
      </c>
      <c r="AL66" s="35">
        <f>Main!Y61*Mask!AA$19</f>
        <v>0</v>
      </c>
      <c r="AM66" s="35">
        <f>Main!Z61*Mask!AB$19</f>
        <v>0</v>
      </c>
      <c r="AN66" s="35"/>
      <c r="AO66" s="35">
        <f>IF(OR($A$1&lt;=Main!AA$4,ISBLANK($N66)),0,Main!AA61)</f>
        <v>0</v>
      </c>
      <c r="AP66" s="35">
        <f>IF(OR($A$1&lt;=Main!AB$4,ISBLANK($N66)),0,Main!AB61)</f>
        <v>0</v>
      </c>
      <c r="AQ66" s="35">
        <f>IF(OR($A$1&lt;=Main!AC$4,ISBLANK($N66)),0,Main!AC61)</f>
        <v>0</v>
      </c>
      <c r="AR66" s="35">
        <f>IF(OR($A$1&lt;=Main!AD$4,ISBLANK($N66)),0,Main!AD61)</f>
        <v>0</v>
      </c>
      <c r="AS66" s="35">
        <f>IF(OR($A$1&lt;=Main!AE$4,ISBLANK($N66)),0,Main!AE61)</f>
        <v>0</v>
      </c>
      <c r="AT66" s="35">
        <f>IF(OR($A$1&lt;=Main!AF$4,ISBLANK($N66)),0,Main!AF61)</f>
        <v>0</v>
      </c>
      <c r="AU66" s="35">
        <f>IF(OR($A$1&lt;=Main!AG$4,ISBLANK($N66)),0,Main!AG61)</f>
        <v>0</v>
      </c>
      <c r="AV66" s="35">
        <f>IF(OR($A$1&lt;=Main!AH$4,ISBLANK($N66)),0,Main!AH61)</f>
        <v>0</v>
      </c>
      <c r="AW66" s="35">
        <f>IF(OR($A$1&lt;=Main!AI$4,ISBLANK($N66)),0,Main!AI61)</f>
        <v>0</v>
      </c>
      <c r="AX66" s="35">
        <f>IF(OR($A$1&lt;=Main!AJ$4,ISBLANK($N66)),0,Main!AJ61)</f>
        <v>0</v>
      </c>
      <c r="AY66" s="35">
        <f>IF(OR($A$1&lt;=Main!AK$4,ISBLANK($N66)),0,Main!AK61)</f>
        <v>0</v>
      </c>
      <c r="AZ66" s="35">
        <f>IF(OR($A$1&lt;=Main!AL$4,ISBLANK($N66)),0,Main!AL61)</f>
        <v>0</v>
      </c>
      <c r="BA66" s="35">
        <f>IF(OR($A$1&lt;=Main!AM$4,ISBLANK($N66)),0,Main!AM61)</f>
        <v>0</v>
      </c>
      <c r="BB66" s="35">
        <f>IF(OR($A$1&lt;=Main!AN$4,ISBLANK($N66)),0,Main!AN61)</f>
        <v>0</v>
      </c>
      <c r="BC66" s="35">
        <f>IF(OR($A$1&lt;=Main!AO$4,ISBLANK($N66)),0,Main!AO61)</f>
        <v>0</v>
      </c>
      <c r="BD66" s="35">
        <f>IF(OR($A$1&lt;=Main!AP$4,ISBLANK($N66)),0,Main!AP61)</f>
        <v>0</v>
      </c>
      <c r="BE66" s="35">
        <f>IF(OR($A$1&lt;=Main!AQ$4,ISBLANK($N66)),0,Main!AQ61)</f>
        <v>0</v>
      </c>
      <c r="BF66" s="35">
        <f>IF(OR($A$1&lt;=Main!AR$4,ISBLANK($N66)),0,Main!AR61)</f>
        <v>0</v>
      </c>
      <c r="BG66" s="35">
        <f>IF(OR($A$1&lt;=Main!AS$4,ISBLANK($N66)),0,Main!AS61)</f>
        <v>0</v>
      </c>
      <c r="BH66" s="35">
        <f>IF(OR($A$1&lt;=Main!AT$4,ISBLANK($N66)),0,Main!AT61)</f>
        <v>0</v>
      </c>
      <c r="BI66" s="35">
        <f>IF(OR($A$1&lt;=Main!AU$4,ISBLANK($N66)),0,Main!AU61)</f>
        <v>0</v>
      </c>
      <c r="BJ66" s="35">
        <f>IF(OR($A$1&lt;=Main!AV$4,ISBLANK($N66)),0,Main!AV61)</f>
        <v>0</v>
      </c>
    </row>
    <row r="67" spans="12:62">
      <c r="N67" s="6" t="str">
        <f>Main!$A62&amp;Main!$B62</f>
        <v/>
      </c>
      <c r="O67" s="145">
        <f t="shared" si="2"/>
        <v>0</v>
      </c>
      <c r="P67" s="150">
        <f t="shared" si="5"/>
        <v>39</v>
      </c>
      <c r="Q67" s="150" t="str">
        <f ca="1">IF(Main!$AY62&lt;&gt;"#",$P67-Main!$AY62,"#")</f>
        <v>#</v>
      </c>
      <c r="R67" s="35">
        <f>Main!E62*Mask!G$19</f>
        <v>0</v>
      </c>
      <c r="S67" s="35">
        <f>Main!F62*Mask!H$19</f>
        <v>0</v>
      </c>
      <c r="T67" s="35">
        <f>Main!G62*Mask!I$19</f>
        <v>0</v>
      </c>
      <c r="U67" s="35">
        <f>Main!H62*Mask!J$19</f>
        <v>0</v>
      </c>
      <c r="V67" s="35">
        <f>Main!I62*Mask!K$19</f>
        <v>0</v>
      </c>
      <c r="W67" s="35">
        <f>Main!J62*Mask!L$19</f>
        <v>0</v>
      </c>
      <c r="X67" s="35">
        <f>Main!K62*Mask!M$19</f>
        <v>0</v>
      </c>
      <c r="Y67" s="35">
        <f>Main!L62*Mask!N$19</f>
        <v>0</v>
      </c>
      <c r="Z67" s="35">
        <f>Main!M62*Mask!O$19</f>
        <v>0</v>
      </c>
      <c r="AA67" s="35">
        <f>Main!N62*Mask!P$19</f>
        <v>0</v>
      </c>
      <c r="AB67" s="35">
        <f>Main!O62*Mask!Q$19</f>
        <v>0</v>
      </c>
      <c r="AC67" s="35">
        <f>Main!P62*Mask!R$19</f>
        <v>0</v>
      </c>
      <c r="AD67" s="35">
        <f>Main!Q62*Mask!S$19</f>
        <v>0</v>
      </c>
      <c r="AE67" s="35">
        <f>Main!R62*Mask!T$19</f>
        <v>0</v>
      </c>
      <c r="AF67" s="35">
        <f>Main!S62*Mask!U$19</f>
        <v>0</v>
      </c>
      <c r="AG67" s="35">
        <f>Main!T62*Mask!V$19</f>
        <v>0</v>
      </c>
      <c r="AH67" s="35">
        <f>Main!U62*Mask!W$19</f>
        <v>0</v>
      </c>
      <c r="AI67" s="35">
        <f>Main!V62*Mask!X$19</f>
        <v>0</v>
      </c>
      <c r="AJ67" s="35">
        <f>Main!W62*Mask!Y$19</f>
        <v>0</v>
      </c>
      <c r="AK67" s="35">
        <f>Main!X62*Mask!Z$19</f>
        <v>0</v>
      </c>
      <c r="AL67" s="35">
        <f>Main!Y62*Mask!AA$19</f>
        <v>0</v>
      </c>
      <c r="AM67" s="35">
        <f>Main!Z62*Mask!AB$19</f>
        <v>0</v>
      </c>
      <c r="AN67" s="35"/>
      <c r="AO67" s="35">
        <f>IF(OR($A$1&lt;=Main!AA$4,ISBLANK($N67)),0,Main!AA62)</f>
        <v>0</v>
      </c>
      <c r="AP67" s="35">
        <f>IF(OR($A$1&lt;=Main!AB$4,ISBLANK($N67)),0,Main!AB62)</f>
        <v>0</v>
      </c>
      <c r="AQ67" s="35">
        <f>IF(OR($A$1&lt;=Main!AC$4,ISBLANK($N67)),0,Main!AC62)</f>
        <v>0</v>
      </c>
      <c r="AR67" s="35">
        <f>IF(OR($A$1&lt;=Main!AD$4,ISBLANK($N67)),0,Main!AD62)</f>
        <v>0</v>
      </c>
      <c r="AS67" s="35">
        <f>IF(OR($A$1&lt;=Main!AE$4,ISBLANK($N67)),0,Main!AE62)</f>
        <v>0</v>
      </c>
      <c r="AT67" s="35">
        <f>IF(OR($A$1&lt;=Main!AF$4,ISBLANK($N67)),0,Main!AF62)</f>
        <v>0</v>
      </c>
      <c r="AU67" s="35">
        <f>IF(OR($A$1&lt;=Main!AG$4,ISBLANK($N67)),0,Main!AG62)</f>
        <v>0</v>
      </c>
      <c r="AV67" s="35">
        <f>IF(OR($A$1&lt;=Main!AH$4,ISBLANK($N67)),0,Main!AH62)</f>
        <v>0</v>
      </c>
      <c r="AW67" s="35">
        <f>IF(OR($A$1&lt;=Main!AI$4,ISBLANK($N67)),0,Main!AI62)</f>
        <v>0</v>
      </c>
      <c r="AX67" s="35">
        <f>IF(OR($A$1&lt;=Main!AJ$4,ISBLANK($N67)),0,Main!AJ62)</f>
        <v>0</v>
      </c>
      <c r="AY67" s="35">
        <f>IF(OR($A$1&lt;=Main!AK$4,ISBLANK($N67)),0,Main!AK62)</f>
        <v>0</v>
      </c>
      <c r="AZ67" s="35">
        <f>IF(OR($A$1&lt;=Main!AL$4,ISBLANK($N67)),0,Main!AL62)</f>
        <v>0</v>
      </c>
      <c r="BA67" s="35">
        <f>IF(OR($A$1&lt;=Main!AM$4,ISBLANK($N67)),0,Main!AM62)</f>
        <v>0</v>
      </c>
      <c r="BB67" s="35">
        <f>IF(OR($A$1&lt;=Main!AN$4,ISBLANK($N67)),0,Main!AN62)</f>
        <v>0</v>
      </c>
      <c r="BC67" s="35">
        <f>IF(OR($A$1&lt;=Main!AO$4,ISBLANK($N67)),0,Main!AO62)</f>
        <v>0</v>
      </c>
      <c r="BD67" s="35">
        <f>IF(OR($A$1&lt;=Main!AP$4,ISBLANK($N67)),0,Main!AP62)</f>
        <v>0</v>
      </c>
      <c r="BE67" s="35">
        <f>IF(OR($A$1&lt;=Main!AQ$4,ISBLANK($N67)),0,Main!AQ62)</f>
        <v>0</v>
      </c>
      <c r="BF67" s="35">
        <f>IF(OR($A$1&lt;=Main!AR$4,ISBLANK($N67)),0,Main!AR62)</f>
        <v>0</v>
      </c>
      <c r="BG67" s="35">
        <f>IF(OR($A$1&lt;=Main!AS$4,ISBLANK($N67)),0,Main!AS62)</f>
        <v>0</v>
      </c>
      <c r="BH67" s="35">
        <f>IF(OR($A$1&lt;=Main!AT$4,ISBLANK($N67)),0,Main!AT62)</f>
        <v>0</v>
      </c>
      <c r="BI67" s="35">
        <f>IF(OR($A$1&lt;=Main!AU$4,ISBLANK($N67)),0,Main!AU62)</f>
        <v>0</v>
      </c>
      <c r="BJ67" s="35">
        <f>IF(OR($A$1&lt;=Main!AV$4,ISBLANK($N67)),0,Main!AV62)</f>
        <v>0</v>
      </c>
    </row>
    <row r="68" spans="12:62">
      <c r="N68" s="6" t="str">
        <f>Main!$A63&amp;Main!$B63</f>
        <v/>
      </c>
      <c r="O68" s="145">
        <f t="shared" si="2"/>
        <v>0</v>
      </c>
      <c r="P68" s="150">
        <f t="shared" si="5"/>
        <v>39</v>
      </c>
      <c r="Q68" s="150" t="str">
        <f ca="1">IF(Main!$AY63&lt;&gt;"#",$P68-Main!$AY63,"#")</f>
        <v>#</v>
      </c>
      <c r="R68" s="35">
        <f>Main!E63*Mask!G$19</f>
        <v>0</v>
      </c>
      <c r="S68" s="35">
        <f>Main!F63*Mask!H$19</f>
        <v>0</v>
      </c>
      <c r="T68" s="35">
        <f>Main!G63*Mask!I$19</f>
        <v>0</v>
      </c>
      <c r="U68" s="35">
        <f>Main!H63*Mask!J$19</f>
        <v>0</v>
      </c>
      <c r="V68" s="35">
        <f>Main!I63*Mask!K$19</f>
        <v>0</v>
      </c>
      <c r="W68" s="35">
        <f>Main!J63*Mask!L$19</f>
        <v>0</v>
      </c>
      <c r="X68" s="35">
        <f>Main!K63*Mask!M$19</f>
        <v>0</v>
      </c>
      <c r="Y68" s="35">
        <f>Main!L63*Mask!N$19</f>
        <v>0</v>
      </c>
      <c r="Z68" s="35">
        <f>Main!M63*Mask!O$19</f>
        <v>0</v>
      </c>
      <c r="AA68" s="35">
        <f>Main!N63*Mask!P$19</f>
        <v>0</v>
      </c>
      <c r="AB68" s="35">
        <f>Main!O63*Mask!Q$19</f>
        <v>0</v>
      </c>
      <c r="AC68" s="35">
        <f>Main!P63*Mask!R$19</f>
        <v>0</v>
      </c>
      <c r="AD68" s="35">
        <f>Main!Q63*Mask!S$19</f>
        <v>0</v>
      </c>
      <c r="AE68" s="35">
        <f>Main!R63*Mask!T$19</f>
        <v>0</v>
      </c>
      <c r="AF68" s="35">
        <f>Main!S63*Mask!U$19</f>
        <v>0</v>
      </c>
      <c r="AG68" s="35">
        <f>Main!T63*Mask!V$19</f>
        <v>0</v>
      </c>
      <c r="AH68" s="35">
        <f>Main!U63*Mask!W$19</f>
        <v>0</v>
      </c>
      <c r="AI68" s="35">
        <f>Main!V63*Mask!X$19</f>
        <v>0</v>
      </c>
      <c r="AJ68" s="35">
        <f>Main!W63*Mask!Y$19</f>
        <v>0</v>
      </c>
      <c r="AK68" s="35">
        <f>Main!X63*Mask!Z$19</f>
        <v>0</v>
      </c>
      <c r="AL68" s="35">
        <f>Main!Y63*Mask!AA$19</f>
        <v>0</v>
      </c>
      <c r="AM68" s="35">
        <f>Main!Z63*Mask!AB$19</f>
        <v>0</v>
      </c>
      <c r="AN68" s="35"/>
      <c r="AO68" s="35">
        <f>IF(OR($A$1&lt;=Main!AA$4,ISBLANK($N68)),0,Main!AA63)</f>
        <v>0</v>
      </c>
      <c r="AP68" s="35">
        <f>IF(OR($A$1&lt;=Main!AB$4,ISBLANK($N68)),0,Main!AB63)</f>
        <v>0</v>
      </c>
      <c r="AQ68" s="35">
        <f>IF(OR($A$1&lt;=Main!AC$4,ISBLANK($N68)),0,Main!AC63)</f>
        <v>0</v>
      </c>
      <c r="AR68" s="35">
        <f>IF(OR($A$1&lt;=Main!AD$4,ISBLANK($N68)),0,Main!AD63)</f>
        <v>0</v>
      </c>
      <c r="AS68" s="35">
        <f>IF(OR($A$1&lt;=Main!AE$4,ISBLANK($N68)),0,Main!AE63)</f>
        <v>0</v>
      </c>
      <c r="AT68" s="35">
        <f>IF(OR($A$1&lt;=Main!AF$4,ISBLANK($N68)),0,Main!AF63)</f>
        <v>0</v>
      </c>
      <c r="AU68" s="35">
        <f>IF(OR($A$1&lt;=Main!AG$4,ISBLANK($N68)),0,Main!AG63)</f>
        <v>0</v>
      </c>
      <c r="AV68" s="35">
        <f>IF(OR($A$1&lt;=Main!AH$4,ISBLANK($N68)),0,Main!AH63)</f>
        <v>0</v>
      </c>
      <c r="AW68" s="35">
        <f>IF(OR($A$1&lt;=Main!AI$4,ISBLANK($N68)),0,Main!AI63)</f>
        <v>0</v>
      </c>
      <c r="AX68" s="35">
        <f>IF(OR($A$1&lt;=Main!AJ$4,ISBLANK($N68)),0,Main!AJ63)</f>
        <v>0</v>
      </c>
      <c r="AY68" s="35">
        <f>IF(OR($A$1&lt;=Main!AK$4,ISBLANK($N68)),0,Main!AK63)</f>
        <v>0</v>
      </c>
      <c r="AZ68" s="35">
        <f>IF(OR($A$1&lt;=Main!AL$4,ISBLANK($N68)),0,Main!AL63)</f>
        <v>0</v>
      </c>
      <c r="BA68" s="35">
        <f>IF(OR($A$1&lt;=Main!AM$4,ISBLANK($N68)),0,Main!AM63)</f>
        <v>0</v>
      </c>
      <c r="BB68" s="35">
        <f>IF(OR($A$1&lt;=Main!AN$4,ISBLANK($N68)),0,Main!AN63)</f>
        <v>0</v>
      </c>
      <c r="BC68" s="35">
        <f>IF(OR($A$1&lt;=Main!AO$4,ISBLANK($N68)),0,Main!AO63)</f>
        <v>0</v>
      </c>
      <c r="BD68" s="35">
        <f>IF(OR($A$1&lt;=Main!AP$4,ISBLANK($N68)),0,Main!AP63)</f>
        <v>0</v>
      </c>
      <c r="BE68" s="35">
        <f>IF(OR($A$1&lt;=Main!AQ$4,ISBLANK($N68)),0,Main!AQ63)</f>
        <v>0</v>
      </c>
      <c r="BF68" s="35">
        <f>IF(OR($A$1&lt;=Main!AR$4,ISBLANK($N68)),0,Main!AR63)</f>
        <v>0</v>
      </c>
      <c r="BG68" s="35">
        <f>IF(OR($A$1&lt;=Main!AS$4,ISBLANK($N68)),0,Main!AS63)</f>
        <v>0</v>
      </c>
      <c r="BH68" s="35">
        <f>IF(OR($A$1&lt;=Main!AT$4,ISBLANK($N68)),0,Main!AT63)</f>
        <v>0</v>
      </c>
      <c r="BI68" s="35">
        <f>IF(OR($A$1&lt;=Main!AU$4,ISBLANK($N68)),0,Main!AU63)</f>
        <v>0</v>
      </c>
      <c r="BJ68" s="35">
        <f>IF(OR($A$1&lt;=Main!AV$4,ISBLANK($N68)),0,Main!AV63)</f>
        <v>0</v>
      </c>
    </row>
    <row r="69" spans="12:62">
      <c r="N69" s="6" t="str">
        <f>Main!$A64&amp;Main!$B64</f>
        <v/>
      </c>
      <c r="O69" s="145">
        <f t="shared" si="2"/>
        <v>0</v>
      </c>
      <c r="P69" s="150">
        <f t="shared" si="5"/>
        <v>39</v>
      </c>
      <c r="Q69" s="150" t="str">
        <f ca="1">IF(Main!$AY64&lt;&gt;"#",$P69-Main!$AY64,"#")</f>
        <v>#</v>
      </c>
      <c r="R69" s="35">
        <f>Main!E64*Mask!G$19</f>
        <v>0</v>
      </c>
      <c r="S69" s="35">
        <f>Main!F64*Mask!H$19</f>
        <v>0</v>
      </c>
      <c r="T69" s="35">
        <f>Main!G64*Mask!I$19</f>
        <v>0</v>
      </c>
      <c r="U69" s="35">
        <f>Main!H64*Mask!J$19</f>
        <v>0</v>
      </c>
      <c r="V69" s="35">
        <f>Main!I64*Mask!K$19</f>
        <v>0</v>
      </c>
      <c r="W69" s="35">
        <f>Main!J64*Mask!L$19</f>
        <v>0</v>
      </c>
      <c r="X69" s="35">
        <f>Main!K64*Mask!M$19</f>
        <v>0</v>
      </c>
      <c r="Y69" s="35">
        <f>Main!L64*Mask!N$19</f>
        <v>0</v>
      </c>
      <c r="Z69" s="35">
        <f>Main!M64*Mask!O$19</f>
        <v>0</v>
      </c>
      <c r="AA69" s="35">
        <f>Main!N64*Mask!P$19</f>
        <v>0</v>
      </c>
      <c r="AB69" s="35">
        <f>Main!O64*Mask!Q$19</f>
        <v>0</v>
      </c>
      <c r="AC69" s="35">
        <f>Main!P64*Mask!R$19</f>
        <v>0</v>
      </c>
      <c r="AD69" s="35">
        <f>Main!Q64*Mask!S$19</f>
        <v>0</v>
      </c>
      <c r="AE69" s="35">
        <f>Main!R64*Mask!T$19</f>
        <v>0</v>
      </c>
      <c r="AF69" s="35">
        <f>Main!S64*Mask!U$19</f>
        <v>0</v>
      </c>
      <c r="AG69" s="35">
        <f>Main!T64*Mask!V$19</f>
        <v>0</v>
      </c>
      <c r="AH69" s="35">
        <f>Main!U64*Mask!W$19</f>
        <v>0</v>
      </c>
      <c r="AI69" s="35">
        <f>Main!V64*Mask!X$19</f>
        <v>0</v>
      </c>
      <c r="AJ69" s="35">
        <f>Main!W64*Mask!Y$19</f>
        <v>0</v>
      </c>
      <c r="AK69" s="35">
        <f>Main!X64*Mask!Z$19</f>
        <v>0</v>
      </c>
      <c r="AL69" s="35">
        <f>Main!Y64*Mask!AA$19</f>
        <v>0</v>
      </c>
      <c r="AM69" s="35">
        <f>Main!Z64*Mask!AB$19</f>
        <v>0</v>
      </c>
      <c r="AN69" s="35"/>
      <c r="AO69" s="35">
        <f>IF(OR($A$1&lt;=Main!AA$4,ISBLANK($N69)),0,Main!AA64)</f>
        <v>0</v>
      </c>
      <c r="AP69" s="35">
        <f>IF(OR($A$1&lt;=Main!AB$4,ISBLANK($N69)),0,Main!AB64)</f>
        <v>0</v>
      </c>
      <c r="AQ69" s="35">
        <f>IF(OR($A$1&lt;=Main!AC$4,ISBLANK($N69)),0,Main!AC64)</f>
        <v>0</v>
      </c>
      <c r="AR69" s="35">
        <f>IF(OR($A$1&lt;=Main!AD$4,ISBLANK($N69)),0,Main!AD64)</f>
        <v>0</v>
      </c>
      <c r="AS69" s="35">
        <f>IF(OR($A$1&lt;=Main!AE$4,ISBLANK($N69)),0,Main!AE64)</f>
        <v>0</v>
      </c>
      <c r="AT69" s="35">
        <f>IF(OR($A$1&lt;=Main!AF$4,ISBLANK($N69)),0,Main!AF64)</f>
        <v>0</v>
      </c>
      <c r="AU69" s="35">
        <f>IF(OR($A$1&lt;=Main!AG$4,ISBLANK($N69)),0,Main!AG64)</f>
        <v>0</v>
      </c>
      <c r="AV69" s="35">
        <f>IF(OR($A$1&lt;=Main!AH$4,ISBLANK($N69)),0,Main!AH64)</f>
        <v>0</v>
      </c>
      <c r="AW69" s="35">
        <f>IF(OR($A$1&lt;=Main!AI$4,ISBLANK($N69)),0,Main!AI64)</f>
        <v>0</v>
      </c>
      <c r="AX69" s="35">
        <f>IF(OR($A$1&lt;=Main!AJ$4,ISBLANK($N69)),0,Main!AJ64)</f>
        <v>0</v>
      </c>
      <c r="AY69" s="35">
        <f>IF(OR($A$1&lt;=Main!AK$4,ISBLANK($N69)),0,Main!AK64)</f>
        <v>0</v>
      </c>
      <c r="AZ69" s="35">
        <f>IF(OR($A$1&lt;=Main!AL$4,ISBLANK($N69)),0,Main!AL64)</f>
        <v>0</v>
      </c>
      <c r="BA69" s="35">
        <f>IF(OR($A$1&lt;=Main!AM$4,ISBLANK($N69)),0,Main!AM64)</f>
        <v>0</v>
      </c>
      <c r="BB69" s="35">
        <f>IF(OR($A$1&lt;=Main!AN$4,ISBLANK($N69)),0,Main!AN64)</f>
        <v>0</v>
      </c>
      <c r="BC69" s="35">
        <f>IF(OR($A$1&lt;=Main!AO$4,ISBLANK($N69)),0,Main!AO64)</f>
        <v>0</v>
      </c>
      <c r="BD69" s="35">
        <f>IF(OR($A$1&lt;=Main!AP$4,ISBLANK($N69)),0,Main!AP64)</f>
        <v>0</v>
      </c>
      <c r="BE69" s="35">
        <f>IF(OR($A$1&lt;=Main!AQ$4,ISBLANK($N69)),0,Main!AQ64)</f>
        <v>0</v>
      </c>
      <c r="BF69" s="35">
        <f>IF(OR($A$1&lt;=Main!AR$4,ISBLANK($N69)),0,Main!AR64)</f>
        <v>0</v>
      </c>
      <c r="BG69" s="35">
        <f>IF(OR($A$1&lt;=Main!AS$4,ISBLANK($N69)),0,Main!AS64)</f>
        <v>0</v>
      </c>
      <c r="BH69" s="35">
        <f>IF(OR($A$1&lt;=Main!AT$4,ISBLANK($N69)),0,Main!AT64)</f>
        <v>0</v>
      </c>
      <c r="BI69" s="35">
        <f>IF(OR($A$1&lt;=Main!AU$4,ISBLANK($N69)),0,Main!AU64)</f>
        <v>0</v>
      </c>
      <c r="BJ69" s="35">
        <f>IF(OR($A$1&lt;=Main!AV$4,ISBLANK($N69)),0,Main!AV64)</f>
        <v>0</v>
      </c>
    </row>
    <row r="70" spans="12:62">
      <c r="L70" s="146">
        <f>VLOOKUP($E11,Mask!$A$2:$C$102,$M$8,0)</f>
        <v>85</v>
      </c>
      <c r="M70" s="6">
        <f>L70*(1+$D$7)*$D$4/100*$D$8</f>
        <v>86.0625</v>
      </c>
      <c r="N70" s="6" t="str">
        <f>Main!$A65&amp;Main!$B65</f>
        <v/>
      </c>
      <c r="O70" s="145">
        <f t="shared" si="2"/>
        <v>0</v>
      </c>
      <c r="P70" s="150">
        <f t="shared" si="5"/>
        <v>39</v>
      </c>
      <c r="Q70" s="150" t="str">
        <f ca="1">IF(Main!$AY65&lt;&gt;"#",$P70-Main!$AY65,"#")</f>
        <v>#</v>
      </c>
      <c r="R70" s="35">
        <f>Main!E65*Mask!G$19</f>
        <v>0</v>
      </c>
      <c r="S70" s="35">
        <f>Main!F65*Mask!H$19</f>
        <v>0</v>
      </c>
      <c r="T70" s="35">
        <f>Main!G65*Mask!I$19</f>
        <v>0</v>
      </c>
      <c r="U70" s="35">
        <f>Main!H65*Mask!J$19</f>
        <v>0</v>
      </c>
      <c r="V70" s="35">
        <f>Main!I65*Mask!K$19</f>
        <v>0</v>
      </c>
      <c r="W70" s="35">
        <f>Main!J65*Mask!L$19</f>
        <v>0</v>
      </c>
      <c r="X70" s="35">
        <f>Main!K65*Mask!M$19</f>
        <v>0</v>
      </c>
      <c r="Y70" s="35">
        <f>Main!L65*Mask!N$19</f>
        <v>0</v>
      </c>
      <c r="Z70" s="35">
        <f>Main!M65*Mask!O$19</f>
        <v>0</v>
      </c>
      <c r="AA70" s="35">
        <f>Main!N65*Mask!P$19</f>
        <v>0</v>
      </c>
      <c r="AB70" s="35">
        <f>Main!O65*Mask!Q$19</f>
        <v>0</v>
      </c>
      <c r="AC70" s="35">
        <f>Main!P65*Mask!R$19</f>
        <v>0</v>
      </c>
      <c r="AD70" s="35">
        <f>Main!Q65*Mask!S$19</f>
        <v>0</v>
      </c>
      <c r="AE70" s="35">
        <f>Main!R65*Mask!T$19</f>
        <v>0</v>
      </c>
      <c r="AF70" s="35">
        <f>Main!S65*Mask!U$19</f>
        <v>0</v>
      </c>
      <c r="AG70" s="35">
        <f>Main!T65*Mask!V$19</f>
        <v>0</v>
      </c>
      <c r="AH70" s="35">
        <f>Main!U65*Mask!W$19</f>
        <v>0</v>
      </c>
      <c r="AI70" s="35">
        <f>Main!V65*Mask!X$19</f>
        <v>0</v>
      </c>
      <c r="AJ70" s="35">
        <f>Main!W65*Mask!Y$19</f>
        <v>0</v>
      </c>
      <c r="AK70" s="35">
        <f>Main!X65*Mask!Z$19</f>
        <v>0</v>
      </c>
      <c r="AL70" s="35">
        <f>Main!Y65*Mask!AA$19</f>
        <v>0</v>
      </c>
      <c r="AM70" s="35">
        <f>Main!Z65*Mask!AB$19</f>
        <v>0</v>
      </c>
      <c r="AN70" s="35"/>
      <c r="AO70" s="35">
        <f>IF(OR($A$1&lt;=Main!AA$4,ISBLANK($N70)),0,Main!AA65)</f>
        <v>0</v>
      </c>
      <c r="AP70" s="35">
        <f>IF(OR($A$1&lt;=Main!AB$4,ISBLANK($N70)),0,Main!AB65)</f>
        <v>0</v>
      </c>
      <c r="AQ70" s="35">
        <f>IF(OR($A$1&lt;=Main!AC$4,ISBLANK($N70)),0,Main!AC65)</f>
        <v>0</v>
      </c>
      <c r="AR70" s="35">
        <f>IF(OR($A$1&lt;=Main!AD$4,ISBLANK($N70)),0,Main!AD65)</f>
        <v>0</v>
      </c>
      <c r="AS70" s="35">
        <f>IF(OR($A$1&lt;=Main!AE$4,ISBLANK($N70)),0,Main!AE65)</f>
        <v>0</v>
      </c>
      <c r="AT70" s="35">
        <f>IF(OR($A$1&lt;=Main!AF$4,ISBLANK($N70)),0,Main!AF65)</f>
        <v>0</v>
      </c>
      <c r="AU70" s="35">
        <f>IF(OR($A$1&lt;=Main!AG$4,ISBLANK($N70)),0,Main!AG65)</f>
        <v>0</v>
      </c>
      <c r="AV70" s="35">
        <f>IF(OR($A$1&lt;=Main!AH$4,ISBLANK($N70)),0,Main!AH65)</f>
        <v>0</v>
      </c>
      <c r="AW70" s="35">
        <f>IF(OR($A$1&lt;=Main!AI$4,ISBLANK($N70)),0,Main!AI65)</f>
        <v>0</v>
      </c>
      <c r="AX70" s="35">
        <f>IF(OR($A$1&lt;=Main!AJ$4,ISBLANK($N70)),0,Main!AJ65)</f>
        <v>0</v>
      </c>
      <c r="AY70" s="35">
        <f>IF(OR($A$1&lt;=Main!AK$4,ISBLANK($N70)),0,Main!AK65)</f>
        <v>0</v>
      </c>
      <c r="AZ70" s="35">
        <f>IF(OR($A$1&lt;=Main!AL$4,ISBLANK($N70)),0,Main!AL65)</f>
        <v>0</v>
      </c>
      <c r="BA70" s="35">
        <f>IF(OR($A$1&lt;=Main!AM$4,ISBLANK($N70)),0,Main!AM65)</f>
        <v>0</v>
      </c>
      <c r="BB70" s="35">
        <f>IF(OR($A$1&lt;=Main!AN$4,ISBLANK($N70)),0,Main!AN65)</f>
        <v>0</v>
      </c>
      <c r="BC70" s="35">
        <f>IF(OR($A$1&lt;=Main!AO$4,ISBLANK($N70)),0,Main!AO65)</f>
        <v>0</v>
      </c>
      <c r="BD70" s="35">
        <f>IF(OR($A$1&lt;=Main!AP$4,ISBLANK($N70)),0,Main!AP65)</f>
        <v>0</v>
      </c>
      <c r="BE70" s="35">
        <f>IF(OR($A$1&lt;=Main!AQ$4,ISBLANK($N70)),0,Main!AQ65)</f>
        <v>0</v>
      </c>
      <c r="BF70" s="35">
        <f>IF(OR($A$1&lt;=Main!AR$4,ISBLANK($N70)),0,Main!AR65)</f>
        <v>0</v>
      </c>
      <c r="BG70" s="35">
        <f>IF(OR($A$1&lt;=Main!AS$4,ISBLANK($N70)),0,Main!AS65)</f>
        <v>0</v>
      </c>
      <c r="BH70" s="35">
        <f>IF(OR($A$1&lt;=Main!AT$4,ISBLANK($N70)),0,Main!AT65)</f>
        <v>0</v>
      </c>
      <c r="BI70" s="35">
        <f>IF(OR($A$1&lt;=Main!AU$4,ISBLANK($N70)),0,Main!AU65)</f>
        <v>0</v>
      </c>
      <c r="BJ70" s="35">
        <f>IF(OR($A$1&lt;=Main!AV$4,ISBLANK($N70)),0,Main!AV65)</f>
        <v>0</v>
      </c>
    </row>
    <row r="71" spans="12:62">
      <c r="L71" s="146">
        <f>VLOOKUP($E12,Mask!$A$2:$C$102,$M$8,0)</f>
        <v>0</v>
      </c>
      <c r="M71" s="6">
        <f t="shared" ref="M71:M119" si="6">L71*(1+$D$7)*$D$4/100*$D$8</f>
        <v>0</v>
      </c>
      <c r="N71" s="6" t="str">
        <f>Main!$A66&amp;Main!$B66</f>
        <v/>
      </c>
      <c r="O71" s="145">
        <f t="shared" si="2"/>
        <v>0</v>
      </c>
      <c r="P71" s="150">
        <f t="shared" si="5"/>
        <v>39</v>
      </c>
      <c r="Q71" s="150" t="str">
        <f ca="1">IF(Main!$AY66&lt;&gt;"#",$P71-Main!$AY66,"#")</f>
        <v>#</v>
      </c>
      <c r="R71" s="35">
        <f>Main!E66*Mask!G$19</f>
        <v>0</v>
      </c>
      <c r="S71" s="35">
        <f>Main!F66*Mask!H$19</f>
        <v>0</v>
      </c>
      <c r="T71" s="35">
        <f>Main!G66*Mask!I$19</f>
        <v>0</v>
      </c>
      <c r="U71" s="35">
        <f>Main!H66*Mask!J$19</f>
        <v>0</v>
      </c>
      <c r="V71" s="35">
        <f>Main!I66*Mask!K$19</f>
        <v>0</v>
      </c>
      <c r="W71" s="35">
        <f>Main!J66*Mask!L$19</f>
        <v>0</v>
      </c>
      <c r="X71" s="35">
        <f>Main!K66*Mask!M$19</f>
        <v>0</v>
      </c>
      <c r="Y71" s="35">
        <f>Main!L66*Mask!N$19</f>
        <v>0</v>
      </c>
      <c r="Z71" s="35">
        <f>Main!M66*Mask!O$19</f>
        <v>0</v>
      </c>
      <c r="AA71" s="35">
        <f>Main!N66*Mask!P$19</f>
        <v>0</v>
      </c>
      <c r="AB71" s="35">
        <f>Main!O66*Mask!Q$19</f>
        <v>0</v>
      </c>
      <c r="AC71" s="35">
        <f>Main!P66*Mask!R$19</f>
        <v>0</v>
      </c>
      <c r="AD71" s="35">
        <f>Main!Q66*Mask!S$19</f>
        <v>0</v>
      </c>
      <c r="AE71" s="35">
        <f>Main!R66*Mask!T$19</f>
        <v>0</v>
      </c>
      <c r="AF71" s="35">
        <f>Main!S66*Mask!U$19</f>
        <v>0</v>
      </c>
      <c r="AG71" s="35">
        <f>Main!T66*Mask!V$19</f>
        <v>0</v>
      </c>
      <c r="AH71" s="35">
        <f>Main!U66*Mask!W$19</f>
        <v>0</v>
      </c>
      <c r="AI71" s="35">
        <f>Main!V66*Mask!X$19</f>
        <v>0</v>
      </c>
      <c r="AJ71" s="35">
        <f>Main!W66*Mask!Y$19</f>
        <v>0</v>
      </c>
      <c r="AK71" s="35">
        <f>Main!X66*Mask!Z$19</f>
        <v>0</v>
      </c>
      <c r="AL71" s="35">
        <f>Main!Y66*Mask!AA$19</f>
        <v>0</v>
      </c>
      <c r="AM71" s="35">
        <f>Main!Z66*Mask!AB$19</f>
        <v>0</v>
      </c>
      <c r="AN71" s="35"/>
      <c r="AO71" s="35">
        <f>IF(OR($A$1&lt;=Main!AA$4,ISBLANK($N71)),0,Main!AA66)</f>
        <v>0</v>
      </c>
      <c r="AP71" s="35">
        <f>IF(OR($A$1&lt;=Main!AB$4,ISBLANK($N71)),0,Main!AB66)</f>
        <v>0</v>
      </c>
      <c r="AQ71" s="35">
        <f>IF(OR($A$1&lt;=Main!AC$4,ISBLANK($N71)),0,Main!AC66)</f>
        <v>0</v>
      </c>
      <c r="AR71" s="35">
        <f>IF(OR($A$1&lt;=Main!AD$4,ISBLANK($N71)),0,Main!AD66)</f>
        <v>0</v>
      </c>
      <c r="AS71" s="35">
        <f>IF(OR($A$1&lt;=Main!AE$4,ISBLANK($N71)),0,Main!AE66)</f>
        <v>0</v>
      </c>
      <c r="AT71" s="35">
        <f>IF(OR($A$1&lt;=Main!AF$4,ISBLANK($N71)),0,Main!AF66)</f>
        <v>0</v>
      </c>
      <c r="AU71" s="35">
        <f>IF(OR($A$1&lt;=Main!AG$4,ISBLANK($N71)),0,Main!AG66)</f>
        <v>0</v>
      </c>
      <c r="AV71" s="35">
        <f>IF(OR($A$1&lt;=Main!AH$4,ISBLANK($N71)),0,Main!AH66)</f>
        <v>0</v>
      </c>
      <c r="AW71" s="35">
        <f>IF(OR($A$1&lt;=Main!AI$4,ISBLANK($N71)),0,Main!AI66)</f>
        <v>0</v>
      </c>
      <c r="AX71" s="35">
        <f>IF(OR($A$1&lt;=Main!AJ$4,ISBLANK($N71)),0,Main!AJ66)</f>
        <v>0</v>
      </c>
      <c r="AY71" s="35">
        <f>IF(OR($A$1&lt;=Main!AK$4,ISBLANK($N71)),0,Main!AK66)</f>
        <v>0</v>
      </c>
      <c r="AZ71" s="35">
        <f>IF(OR($A$1&lt;=Main!AL$4,ISBLANK($N71)),0,Main!AL66)</f>
        <v>0</v>
      </c>
      <c r="BA71" s="35">
        <f>IF(OR($A$1&lt;=Main!AM$4,ISBLANK($N71)),0,Main!AM66)</f>
        <v>0</v>
      </c>
      <c r="BB71" s="35">
        <f>IF(OR($A$1&lt;=Main!AN$4,ISBLANK($N71)),0,Main!AN66)</f>
        <v>0</v>
      </c>
      <c r="BC71" s="35">
        <f>IF(OR($A$1&lt;=Main!AO$4,ISBLANK($N71)),0,Main!AO66)</f>
        <v>0</v>
      </c>
      <c r="BD71" s="35">
        <f>IF(OR($A$1&lt;=Main!AP$4,ISBLANK($N71)),0,Main!AP66)</f>
        <v>0</v>
      </c>
      <c r="BE71" s="35">
        <f>IF(OR($A$1&lt;=Main!AQ$4,ISBLANK($N71)),0,Main!AQ66)</f>
        <v>0</v>
      </c>
      <c r="BF71" s="35">
        <f>IF(OR($A$1&lt;=Main!AR$4,ISBLANK($N71)),0,Main!AR66)</f>
        <v>0</v>
      </c>
      <c r="BG71" s="35">
        <f>IF(OR($A$1&lt;=Main!AS$4,ISBLANK($N71)),0,Main!AS66)</f>
        <v>0</v>
      </c>
      <c r="BH71" s="35">
        <f>IF(OR($A$1&lt;=Main!AT$4,ISBLANK($N71)),0,Main!AT66)</f>
        <v>0</v>
      </c>
      <c r="BI71" s="35">
        <f>IF(OR($A$1&lt;=Main!AU$4,ISBLANK($N71)),0,Main!AU66)</f>
        <v>0</v>
      </c>
      <c r="BJ71" s="35">
        <f>IF(OR($A$1&lt;=Main!AV$4,ISBLANK($N71)),0,Main!AV66)</f>
        <v>0</v>
      </c>
    </row>
    <row r="72" spans="12:62">
      <c r="L72" s="146">
        <f>VLOOKUP($E13,Mask!$A$2:$C$102,$M$8,0)</f>
        <v>0</v>
      </c>
      <c r="M72" s="6">
        <f t="shared" si="6"/>
        <v>0</v>
      </c>
      <c r="N72" s="6" t="str">
        <f>Main!$A67&amp;Main!$B67</f>
        <v/>
      </c>
      <c r="O72" s="145">
        <f t="shared" si="2"/>
        <v>0</v>
      </c>
      <c r="P72" s="150">
        <f t="shared" si="5"/>
        <v>39</v>
      </c>
      <c r="Q72" s="150" t="str">
        <f ca="1">IF(Main!$AY67&lt;&gt;"#",$P72-Main!$AY67,"#")</f>
        <v>#</v>
      </c>
      <c r="R72" s="35">
        <f>Main!E67*Mask!G$19</f>
        <v>0</v>
      </c>
      <c r="S72" s="35">
        <f>Main!F67*Mask!H$19</f>
        <v>0</v>
      </c>
      <c r="T72" s="35">
        <f>Main!G67*Mask!I$19</f>
        <v>0</v>
      </c>
      <c r="U72" s="35">
        <f>Main!H67*Mask!J$19</f>
        <v>0</v>
      </c>
      <c r="V72" s="35">
        <f>Main!I67*Mask!K$19</f>
        <v>0</v>
      </c>
      <c r="W72" s="35">
        <f>Main!J67*Mask!L$19</f>
        <v>0</v>
      </c>
      <c r="X72" s="35">
        <f>Main!K67*Mask!M$19</f>
        <v>0</v>
      </c>
      <c r="Y72" s="35">
        <f>Main!L67*Mask!N$19</f>
        <v>0</v>
      </c>
      <c r="Z72" s="35">
        <f>Main!M67*Mask!O$19</f>
        <v>0</v>
      </c>
      <c r="AA72" s="35">
        <f>Main!N67*Mask!P$19</f>
        <v>0</v>
      </c>
      <c r="AB72" s="35">
        <f>Main!O67*Mask!Q$19</f>
        <v>0</v>
      </c>
      <c r="AC72" s="35">
        <f>Main!P67*Mask!R$19</f>
        <v>0</v>
      </c>
      <c r="AD72" s="35">
        <f>Main!Q67*Mask!S$19</f>
        <v>0</v>
      </c>
      <c r="AE72" s="35">
        <f>Main!R67*Mask!T$19</f>
        <v>0</v>
      </c>
      <c r="AF72" s="35">
        <f>Main!S67*Mask!U$19</f>
        <v>0</v>
      </c>
      <c r="AG72" s="35">
        <f>Main!T67*Mask!V$19</f>
        <v>0</v>
      </c>
      <c r="AH72" s="35">
        <f>Main!U67*Mask!W$19</f>
        <v>0</v>
      </c>
      <c r="AI72" s="35">
        <f>Main!V67*Mask!X$19</f>
        <v>0</v>
      </c>
      <c r="AJ72" s="35">
        <f>Main!W67*Mask!Y$19</f>
        <v>0</v>
      </c>
      <c r="AK72" s="35">
        <f>Main!X67*Mask!Z$19</f>
        <v>0</v>
      </c>
      <c r="AL72" s="35">
        <f>Main!Y67*Mask!AA$19</f>
        <v>0</v>
      </c>
      <c r="AM72" s="35">
        <f>Main!Z67*Mask!AB$19</f>
        <v>0</v>
      </c>
      <c r="AN72" s="35"/>
      <c r="AO72" s="35">
        <f>IF(OR($A$1&lt;=Main!AA$4,ISBLANK($N72)),0,Main!AA67)</f>
        <v>0</v>
      </c>
      <c r="AP72" s="35">
        <f>IF(OR($A$1&lt;=Main!AB$4,ISBLANK($N72)),0,Main!AB67)</f>
        <v>0</v>
      </c>
      <c r="AQ72" s="35">
        <f>IF(OR($A$1&lt;=Main!AC$4,ISBLANK($N72)),0,Main!AC67)</f>
        <v>0</v>
      </c>
      <c r="AR72" s="35">
        <f>IF(OR($A$1&lt;=Main!AD$4,ISBLANK($N72)),0,Main!AD67)</f>
        <v>0</v>
      </c>
      <c r="AS72" s="35">
        <f>IF(OR($A$1&lt;=Main!AE$4,ISBLANK($N72)),0,Main!AE67)</f>
        <v>0</v>
      </c>
      <c r="AT72" s="35">
        <f>IF(OR($A$1&lt;=Main!AF$4,ISBLANK($N72)),0,Main!AF67)</f>
        <v>0</v>
      </c>
      <c r="AU72" s="35">
        <f>IF(OR($A$1&lt;=Main!AG$4,ISBLANK($N72)),0,Main!AG67)</f>
        <v>0</v>
      </c>
      <c r="AV72" s="35">
        <f>IF(OR($A$1&lt;=Main!AH$4,ISBLANK($N72)),0,Main!AH67)</f>
        <v>0</v>
      </c>
      <c r="AW72" s="35">
        <f>IF(OR($A$1&lt;=Main!AI$4,ISBLANK($N72)),0,Main!AI67)</f>
        <v>0</v>
      </c>
      <c r="AX72" s="35">
        <f>IF(OR($A$1&lt;=Main!AJ$4,ISBLANK($N72)),0,Main!AJ67)</f>
        <v>0</v>
      </c>
      <c r="AY72" s="35">
        <f>IF(OR($A$1&lt;=Main!AK$4,ISBLANK($N72)),0,Main!AK67)</f>
        <v>0</v>
      </c>
      <c r="AZ72" s="35">
        <f>IF(OR($A$1&lt;=Main!AL$4,ISBLANK($N72)),0,Main!AL67)</f>
        <v>0</v>
      </c>
      <c r="BA72" s="35">
        <f>IF(OR($A$1&lt;=Main!AM$4,ISBLANK($N72)),0,Main!AM67)</f>
        <v>0</v>
      </c>
      <c r="BB72" s="35">
        <f>IF(OR($A$1&lt;=Main!AN$4,ISBLANK($N72)),0,Main!AN67)</f>
        <v>0</v>
      </c>
      <c r="BC72" s="35">
        <f>IF(OR($A$1&lt;=Main!AO$4,ISBLANK($N72)),0,Main!AO67)</f>
        <v>0</v>
      </c>
      <c r="BD72" s="35">
        <f>IF(OR($A$1&lt;=Main!AP$4,ISBLANK($N72)),0,Main!AP67)</f>
        <v>0</v>
      </c>
      <c r="BE72" s="35">
        <f>IF(OR($A$1&lt;=Main!AQ$4,ISBLANK($N72)),0,Main!AQ67)</f>
        <v>0</v>
      </c>
      <c r="BF72" s="35">
        <f>IF(OR($A$1&lt;=Main!AR$4,ISBLANK($N72)),0,Main!AR67)</f>
        <v>0</v>
      </c>
      <c r="BG72" s="35">
        <f>IF(OR($A$1&lt;=Main!AS$4,ISBLANK($N72)),0,Main!AS67)</f>
        <v>0</v>
      </c>
      <c r="BH72" s="35">
        <f>IF(OR($A$1&lt;=Main!AT$4,ISBLANK($N72)),0,Main!AT67)</f>
        <v>0</v>
      </c>
      <c r="BI72" s="35">
        <f>IF(OR($A$1&lt;=Main!AU$4,ISBLANK($N72)),0,Main!AU67)</f>
        <v>0</v>
      </c>
      <c r="BJ72" s="35">
        <f>IF(OR($A$1&lt;=Main!AV$4,ISBLANK($N72)),0,Main!AV67)</f>
        <v>0</v>
      </c>
    </row>
    <row r="73" spans="12:62">
      <c r="L73" s="146">
        <f>VLOOKUP($E14,Mask!$A$2:$C$102,$M$8,0)</f>
        <v>0</v>
      </c>
      <c r="M73" s="6">
        <f t="shared" si="6"/>
        <v>0</v>
      </c>
      <c r="N73" s="6" t="str">
        <f>Main!$A68&amp;Main!$B68</f>
        <v/>
      </c>
      <c r="O73" s="145">
        <f t="shared" si="2"/>
        <v>0</v>
      </c>
      <c r="P73" s="150">
        <f t="shared" si="5"/>
        <v>39</v>
      </c>
      <c r="Q73" s="150" t="str">
        <f ca="1">IF(Main!$AY68&lt;&gt;"#",$P73-Main!$AY68,"#")</f>
        <v>#</v>
      </c>
      <c r="R73" s="35">
        <f>Main!E68*Mask!G$19</f>
        <v>0</v>
      </c>
      <c r="S73" s="35">
        <f>Main!F68*Mask!H$19</f>
        <v>0</v>
      </c>
      <c r="T73" s="35">
        <f>Main!G68*Mask!I$19</f>
        <v>0</v>
      </c>
      <c r="U73" s="35">
        <f>Main!H68*Mask!J$19</f>
        <v>0</v>
      </c>
      <c r="V73" s="35">
        <f>Main!I68*Mask!K$19</f>
        <v>0</v>
      </c>
      <c r="W73" s="35">
        <f>Main!J68*Mask!L$19</f>
        <v>0</v>
      </c>
      <c r="X73" s="35">
        <f>Main!K68*Mask!M$19</f>
        <v>0</v>
      </c>
      <c r="Y73" s="35">
        <f>Main!L68*Mask!N$19</f>
        <v>0</v>
      </c>
      <c r="Z73" s="35">
        <f>Main!M68*Mask!O$19</f>
        <v>0</v>
      </c>
      <c r="AA73" s="35">
        <f>Main!N68*Mask!P$19</f>
        <v>0</v>
      </c>
      <c r="AB73" s="35">
        <f>Main!O68*Mask!Q$19</f>
        <v>0</v>
      </c>
      <c r="AC73" s="35">
        <f>Main!P68*Mask!R$19</f>
        <v>0</v>
      </c>
      <c r="AD73" s="35">
        <f>Main!Q68*Mask!S$19</f>
        <v>0</v>
      </c>
      <c r="AE73" s="35">
        <f>Main!R68*Mask!T$19</f>
        <v>0</v>
      </c>
      <c r="AF73" s="35">
        <f>Main!S68*Mask!U$19</f>
        <v>0</v>
      </c>
      <c r="AG73" s="35">
        <f>Main!T68*Mask!V$19</f>
        <v>0</v>
      </c>
      <c r="AH73" s="35">
        <f>Main!U68*Mask!W$19</f>
        <v>0</v>
      </c>
      <c r="AI73" s="35">
        <f>Main!V68*Mask!X$19</f>
        <v>0</v>
      </c>
      <c r="AJ73" s="35">
        <f>Main!W68*Mask!Y$19</f>
        <v>0</v>
      </c>
      <c r="AK73" s="35">
        <f>Main!X68*Mask!Z$19</f>
        <v>0</v>
      </c>
      <c r="AL73" s="35">
        <f>Main!Y68*Mask!AA$19</f>
        <v>0</v>
      </c>
      <c r="AM73" s="35">
        <f>Main!Z68*Mask!AB$19</f>
        <v>0</v>
      </c>
      <c r="AN73" s="35"/>
      <c r="AO73" s="35">
        <f>IF(OR($A$1&lt;=Main!AA$4,ISBLANK($N73)),0,Main!AA68)</f>
        <v>0</v>
      </c>
      <c r="AP73" s="35">
        <f>IF(OR($A$1&lt;=Main!AB$4,ISBLANK($N73)),0,Main!AB68)</f>
        <v>0</v>
      </c>
      <c r="AQ73" s="35">
        <f>IF(OR($A$1&lt;=Main!AC$4,ISBLANK($N73)),0,Main!AC68)</f>
        <v>0</v>
      </c>
      <c r="AR73" s="35">
        <f>IF(OR($A$1&lt;=Main!AD$4,ISBLANK($N73)),0,Main!AD68)</f>
        <v>0</v>
      </c>
      <c r="AS73" s="35">
        <f>IF(OR($A$1&lt;=Main!AE$4,ISBLANK($N73)),0,Main!AE68)</f>
        <v>0</v>
      </c>
      <c r="AT73" s="35">
        <f>IF(OR($A$1&lt;=Main!AF$4,ISBLANK($N73)),0,Main!AF68)</f>
        <v>0</v>
      </c>
      <c r="AU73" s="35">
        <f>IF(OR($A$1&lt;=Main!AG$4,ISBLANK($N73)),0,Main!AG68)</f>
        <v>0</v>
      </c>
      <c r="AV73" s="35">
        <f>IF(OR($A$1&lt;=Main!AH$4,ISBLANK($N73)),0,Main!AH68)</f>
        <v>0</v>
      </c>
      <c r="AW73" s="35">
        <f>IF(OR($A$1&lt;=Main!AI$4,ISBLANK($N73)),0,Main!AI68)</f>
        <v>0</v>
      </c>
      <c r="AX73" s="35">
        <f>IF(OR($A$1&lt;=Main!AJ$4,ISBLANK($N73)),0,Main!AJ68)</f>
        <v>0</v>
      </c>
      <c r="AY73" s="35">
        <f>IF(OR($A$1&lt;=Main!AK$4,ISBLANK($N73)),0,Main!AK68)</f>
        <v>0</v>
      </c>
      <c r="AZ73" s="35">
        <f>IF(OR($A$1&lt;=Main!AL$4,ISBLANK($N73)),0,Main!AL68)</f>
        <v>0</v>
      </c>
      <c r="BA73" s="35">
        <f>IF(OR($A$1&lt;=Main!AM$4,ISBLANK($N73)),0,Main!AM68)</f>
        <v>0</v>
      </c>
      <c r="BB73" s="35">
        <f>IF(OR($A$1&lt;=Main!AN$4,ISBLANK($N73)),0,Main!AN68)</f>
        <v>0</v>
      </c>
      <c r="BC73" s="35">
        <f>IF(OR($A$1&lt;=Main!AO$4,ISBLANK($N73)),0,Main!AO68)</f>
        <v>0</v>
      </c>
      <c r="BD73" s="35">
        <f>IF(OR($A$1&lt;=Main!AP$4,ISBLANK($N73)),0,Main!AP68)</f>
        <v>0</v>
      </c>
      <c r="BE73" s="35">
        <f>IF(OR($A$1&lt;=Main!AQ$4,ISBLANK($N73)),0,Main!AQ68)</f>
        <v>0</v>
      </c>
      <c r="BF73" s="35">
        <f>IF(OR($A$1&lt;=Main!AR$4,ISBLANK($N73)),0,Main!AR68)</f>
        <v>0</v>
      </c>
      <c r="BG73" s="35">
        <f>IF(OR($A$1&lt;=Main!AS$4,ISBLANK($N73)),0,Main!AS68)</f>
        <v>0</v>
      </c>
      <c r="BH73" s="35">
        <f>IF(OR($A$1&lt;=Main!AT$4,ISBLANK($N73)),0,Main!AT68)</f>
        <v>0</v>
      </c>
      <c r="BI73" s="35">
        <f>IF(OR($A$1&lt;=Main!AU$4,ISBLANK($N73)),0,Main!AU68)</f>
        <v>0</v>
      </c>
      <c r="BJ73" s="35">
        <f>IF(OR($A$1&lt;=Main!AV$4,ISBLANK($N73)),0,Main!AV68)</f>
        <v>0</v>
      </c>
    </row>
    <row r="74" spans="12:62">
      <c r="L74" s="146">
        <f>VLOOKUP($E15,Mask!$A$2:$C$102,$M$8,0)</f>
        <v>0</v>
      </c>
      <c r="M74" s="6">
        <f t="shared" si="6"/>
        <v>0</v>
      </c>
      <c r="N74" s="6" t="str">
        <f>Main!$A69&amp;Main!$B69</f>
        <v/>
      </c>
      <c r="O74" s="145">
        <f t="shared" si="2"/>
        <v>0</v>
      </c>
      <c r="P74" s="150">
        <f t="shared" si="5"/>
        <v>39</v>
      </c>
      <c r="Q74" s="150" t="str">
        <f ca="1">IF(Main!$AY69&lt;&gt;"#",$P74-Main!$AY69,"#")</f>
        <v>#</v>
      </c>
      <c r="R74" s="35">
        <f>Main!E69*Mask!G$19</f>
        <v>0</v>
      </c>
      <c r="S74" s="35">
        <f>Main!F69*Mask!H$19</f>
        <v>0</v>
      </c>
      <c r="T74" s="35">
        <f>Main!G69*Mask!I$19</f>
        <v>0</v>
      </c>
      <c r="U74" s="35">
        <f>Main!H69*Mask!J$19</f>
        <v>0</v>
      </c>
      <c r="V74" s="35">
        <f>Main!I69*Mask!K$19</f>
        <v>0</v>
      </c>
      <c r="W74" s="35">
        <f>Main!J69*Mask!L$19</f>
        <v>0</v>
      </c>
      <c r="X74" s="35">
        <f>Main!K69*Mask!M$19</f>
        <v>0</v>
      </c>
      <c r="Y74" s="35">
        <f>Main!L69*Mask!N$19</f>
        <v>0</v>
      </c>
      <c r="Z74" s="35">
        <f>Main!M69*Mask!O$19</f>
        <v>0</v>
      </c>
      <c r="AA74" s="35">
        <f>Main!N69*Mask!P$19</f>
        <v>0</v>
      </c>
      <c r="AB74" s="35">
        <f>Main!O69*Mask!Q$19</f>
        <v>0</v>
      </c>
      <c r="AC74" s="35">
        <f>Main!P69*Mask!R$19</f>
        <v>0</v>
      </c>
      <c r="AD74" s="35">
        <f>Main!Q69*Mask!S$19</f>
        <v>0</v>
      </c>
      <c r="AE74" s="35">
        <f>Main!R69*Mask!T$19</f>
        <v>0</v>
      </c>
      <c r="AF74" s="35">
        <f>Main!S69*Mask!U$19</f>
        <v>0</v>
      </c>
      <c r="AG74" s="35">
        <f>Main!T69*Mask!V$19</f>
        <v>0</v>
      </c>
      <c r="AH74" s="35">
        <f>Main!U69*Mask!W$19</f>
        <v>0</v>
      </c>
      <c r="AI74" s="35">
        <f>Main!V69*Mask!X$19</f>
        <v>0</v>
      </c>
      <c r="AJ74" s="35">
        <f>Main!W69*Mask!Y$19</f>
        <v>0</v>
      </c>
      <c r="AK74" s="35">
        <f>Main!X69*Mask!Z$19</f>
        <v>0</v>
      </c>
      <c r="AL74" s="35">
        <f>Main!Y69*Mask!AA$19</f>
        <v>0</v>
      </c>
      <c r="AM74" s="35">
        <f>Main!Z69*Mask!AB$19</f>
        <v>0</v>
      </c>
      <c r="AN74" s="35"/>
      <c r="AO74" s="35">
        <f>IF(OR($A$1&lt;=Main!AA$4,ISBLANK($N74)),0,Main!AA69)</f>
        <v>0</v>
      </c>
      <c r="AP74" s="35">
        <f>IF(OR($A$1&lt;=Main!AB$4,ISBLANK($N74)),0,Main!AB69)</f>
        <v>0</v>
      </c>
      <c r="AQ74" s="35">
        <f>IF(OR($A$1&lt;=Main!AC$4,ISBLANK($N74)),0,Main!AC69)</f>
        <v>0</v>
      </c>
      <c r="AR74" s="35">
        <f>IF(OR($A$1&lt;=Main!AD$4,ISBLANK($N74)),0,Main!AD69)</f>
        <v>0</v>
      </c>
      <c r="AS74" s="35">
        <f>IF(OR($A$1&lt;=Main!AE$4,ISBLANK($N74)),0,Main!AE69)</f>
        <v>0</v>
      </c>
      <c r="AT74" s="35">
        <f>IF(OR($A$1&lt;=Main!AF$4,ISBLANK($N74)),0,Main!AF69)</f>
        <v>0</v>
      </c>
      <c r="AU74" s="35">
        <f>IF(OR($A$1&lt;=Main!AG$4,ISBLANK($N74)),0,Main!AG69)</f>
        <v>0</v>
      </c>
      <c r="AV74" s="35">
        <f>IF(OR($A$1&lt;=Main!AH$4,ISBLANK($N74)),0,Main!AH69)</f>
        <v>0</v>
      </c>
      <c r="AW74" s="35">
        <f>IF(OR($A$1&lt;=Main!AI$4,ISBLANK($N74)),0,Main!AI69)</f>
        <v>0</v>
      </c>
      <c r="AX74" s="35">
        <f>IF(OR($A$1&lt;=Main!AJ$4,ISBLANK($N74)),0,Main!AJ69)</f>
        <v>0</v>
      </c>
      <c r="AY74" s="35">
        <f>IF(OR($A$1&lt;=Main!AK$4,ISBLANK($N74)),0,Main!AK69)</f>
        <v>0</v>
      </c>
      <c r="AZ74" s="35">
        <f>IF(OR($A$1&lt;=Main!AL$4,ISBLANK($N74)),0,Main!AL69)</f>
        <v>0</v>
      </c>
      <c r="BA74" s="35">
        <f>IF(OR($A$1&lt;=Main!AM$4,ISBLANK($N74)),0,Main!AM69)</f>
        <v>0</v>
      </c>
      <c r="BB74" s="35">
        <f>IF(OR($A$1&lt;=Main!AN$4,ISBLANK($N74)),0,Main!AN69)</f>
        <v>0</v>
      </c>
      <c r="BC74" s="35">
        <f>IF(OR($A$1&lt;=Main!AO$4,ISBLANK($N74)),0,Main!AO69)</f>
        <v>0</v>
      </c>
      <c r="BD74" s="35">
        <f>IF(OR($A$1&lt;=Main!AP$4,ISBLANK($N74)),0,Main!AP69)</f>
        <v>0</v>
      </c>
      <c r="BE74" s="35">
        <f>IF(OR($A$1&lt;=Main!AQ$4,ISBLANK($N74)),0,Main!AQ69)</f>
        <v>0</v>
      </c>
      <c r="BF74" s="35">
        <f>IF(OR($A$1&lt;=Main!AR$4,ISBLANK($N74)),0,Main!AR69)</f>
        <v>0</v>
      </c>
      <c r="BG74" s="35">
        <f>IF(OR($A$1&lt;=Main!AS$4,ISBLANK($N74)),0,Main!AS69)</f>
        <v>0</v>
      </c>
      <c r="BH74" s="35">
        <f>IF(OR($A$1&lt;=Main!AT$4,ISBLANK($N74)),0,Main!AT69)</f>
        <v>0</v>
      </c>
      <c r="BI74" s="35">
        <f>IF(OR($A$1&lt;=Main!AU$4,ISBLANK($N74)),0,Main!AU69)</f>
        <v>0</v>
      </c>
      <c r="BJ74" s="35">
        <f>IF(OR($A$1&lt;=Main!AV$4,ISBLANK($N74)),0,Main!AV69)</f>
        <v>0</v>
      </c>
    </row>
    <row r="75" spans="12:62">
      <c r="L75" s="146">
        <f>VLOOKUP($E16,Mask!$A$2:$C$102,$M$8,0)</f>
        <v>0</v>
      </c>
      <c r="M75" s="6">
        <f t="shared" si="6"/>
        <v>0</v>
      </c>
      <c r="N75" s="6" t="str">
        <f>Main!$A70&amp;Main!$B70</f>
        <v/>
      </c>
      <c r="O75" s="145">
        <f t="shared" ref="O75:O138" si="7">IF(N75="",0,LARGE($R75:$BH75,1)+LARGE($R75:$BH75,2)+LARGE($R75:$BH75,3))</f>
        <v>0</v>
      </c>
      <c r="P75" s="150">
        <f t="shared" si="5"/>
        <v>39</v>
      </c>
      <c r="Q75" s="150" t="str">
        <f ca="1">IF(Main!$AY70&lt;&gt;"#",$P75-Main!$AY70,"#")</f>
        <v>#</v>
      </c>
      <c r="R75" s="35">
        <f>Main!E70*Mask!G$19</f>
        <v>0</v>
      </c>
      <c r="S75" s="35">
        <f>Main!F70*Mask!H$19</f>
        <v>0</v>
      </c>
      <c r="T75" s="35">
        <f>Main!G70*Mask!I$19</f>
        <v>0</v>
      </c>
      <c r="U75" s="35">
        <f>Main!H70*Mask!J$19</f>
        <v>0</v>
      </c>
      <c r="V75" s="35">
        <f>Main!I70*Mask!K$19</f>
        <v>0</v>
      </c>
      <c r="W75" s="35">
        <f>Main!J70*Mask!L$19</f>
        <v>0</v>
      </c>
      <c r="X75" s="35">
        <f>Main!K70*Mask!M$19</f>
        <v>0</v>
      </c>
      <c r="Y75" s="35">
        <f>Main!L70*Mask!N$19</f>
        <v>0</v>
      </c>
      <c r="Z75" s="35">
        <f>Main!M70*Mask!O$19</f>
        <v>0</v>
      </c>
      <c r="AA75" s="35">
        <f>Main!N70*Mask!P$19</f>
        <v>0</v>
      </c>
      <c r="AB75" s="35">
        <f>Main!O70*Mask!Q$19</f>
        <v>0</v>
      </c>
      <c r="AC75" s="35">
        <f>Main!P70*Mask!R$19</f>
        <v>0</v>
      </c>
      <c r="AD75" s="35">
        <f>Main!Q70*Mask!S$19</f>
        <v>0</v>
      </c>
      <c r="AE75" s="35">
        <f>Main!R70*Mask!T$19</f>
        <v>0</v>
      </c>
      <c r="AF75" s="35">
        <f>Main!S70*Mask!U$19</f>
        <v>0</v>
      </c>
      <c r="AG75" s="35">
        <f>Main!T70*Mask!V$19</f>
        <v>0</v>
      </c>
      <c r="AH75" s="35">
        <f>Main!U70*Mask!W$19</f>
        <v>0</v>
      </c>
      <c r="AI75" s="35">
        <f>Main!V70*Mask!X$19</f>
        <v>0</v>
      </c>
      <c r="AJ75" s="35">
        <f>Main!W70*Mask!Y$19</f>
        <v>0</v>
      </c>
      <c r="AK75" s="35">
        <f>Main!X70*Mask!Z$19</f>
        <v>0</v>
      </c>
      <c r="AL75" s="35">
        <f>Main!Y70*Mask!AA$19</f>
        <v>0</v>
      </c>
      <c r="AM75" s="35">
        <f>Main!Z70*Mask!AB$19</f>
        <v>0</v>
      </c>
      <c r="AN75" s="35"/>
      <c r="AO75" s="35">
        <f>IF(OR($A$1&lt;=Main!AA$4,ISBLANK($N75)),0,Main!AA70)</f>
        <v>0</v>
      </c>
      <c r="AP75" s="35">
        <f>IF(OR($A$1&lt;=Main!AB$4,ISBLANK($N75)),0,Main!AB70)</f>
        <v>0</v>
      </c>
      <c r="AQ75" s="35">
        <f>IF(OR($A$1&lt;=Main!AC$4,ISBLANK($N75)),0,Main!AC70)</f>
        <v>0</v>
      </c>
      <c r="AR75" s="35">
        <f>IF(OR($A$1&lt;=Main!AD$4,ISBLANK($N75)),0,Main!AD70)</f>
        <v>0</v>
      </c>
      <c r="AS75" s="35">
        <f>IF(OR($A$1&lt;=Main!AE$4,ISBLANK($N75)),0,Main!AE70)</f>
        <v>0</v>
      </c>
      <c r="AT75" s="35">
        <f>IF(OR($A$1&lt;=Main!AF$4,ISBLANK($N75)),0,Main!AF70)</f>
        <v>0</v>
      </c>
      <c r="AU75" s="35">
        <f>IF(OR($A$1&lt;=Main!AG$4,ISBLANK($N75)),0,Main!AG70)</f>
        <v>0</v>
      </c>
      <c r="AV75" s="35">
        <f>IF(OR($A$1&lt;=Main!AH$4,ISBLANK($N75)),0,Main!AH70)</f>
        <v>0</v>
      </c>
      <c r="AW75" s="35">
        <f>IF(OR($A$1&lt;=Main!AI$4,ISBLANK($N75)),0,Main!AI70)</f>
        <v>0</v>
      </c>
      <c r="AX75" s="35">
        <f>IF(OR($A$1&lt;=Main!AJ$4,ISBLANK($N75)),0,Main!AJ70)</f>
        <v>0</v>
      </c>
      <c r="AY75" s="35">
        <f>IF(OR($A$1&lt;=Main!AK$4,ISBLANK($N75)),0,Main!AK70)</f>
        <v>0</v>
      </c>
      <c r="AZ75" s="35">
        <f>IF(OR($A$1&lt;=Main!AL$4,ISBLANK($N75)),0,Main!AL70)</f>
        <v>0</v>
      </c>
      <c r="BA75" s="35">
        <f>IF(OR($A$1&lt;=Main!AM$4,ISBLANK($N75)),0,Main!AM70)</f>
        <v>0</v>
      </c>
      <c r="BB75" s="35">
        <f>IF(OR($A$1&lt;=Main!AN$4,ISBLANK($N75)),0,Main!AN70)</f>
        <v>0</v>
      </c>
      <c r="BC75" s="35">
        <f>IF(OR($A$1&lt;=Main!AO$4,ISBLANK($N75)),0,Main!AO70)</f>
        <v>0</v>
      </c>
      <c r="BD75" s="35">
        <f>IF(OR($A$1&lt;=Main!AP$4,ISBLANK($N75)),0,Main!AP70)</f>
        <v>0</v>
      </c>
      <c r="BE75" s="35">
        <f>IF(OR($A$1&lt;=Main!AQ$4,ISBLANK($N75)),0,Main!AQ70)</f>
        <v>0</v>
      </c>
      <c r="BF75" s="35">
        <f>IF(OR($A$1&lt;=Main!AR$4,ISBLANK($N75)),0,Main!AR70)</f>
        <v>0</v>
      </c>
      <c r="BG75" s="35">
        <f>IF(OR($A$1&lt;=Main!AS$4,ISBLANK($N75)),0,Main!AS70)</f>
        <v>0</v>
      </c>
      <c r="BH75" s="35">
        <f>IF(OR($A$1&lt;=Main!AT$4,ISBLANK($N75)),0,Main!AT70)</f>
        <v>0</v>
      </c>
      <c r="BI75" s="35">
        <f>IF(OR($A$1&lt;=Main!AU$4,ISBLANK($N75)),0,Main!AU70)</f>
        <v>0</v>
      </c>
      <c r="BJ75" s="35">
        <f>IF(OR($A$1&lt;=Main!AV$4,ISBLANK($N75)),0,Main!AV70)</f>
        <v>0</v>
      </c>
    </row>
    <row r="76" spans="12:62">
      <c r="L76" s="146">
        <f>VLOOKUP($E17,Mask!$A$2:$C$102,$M$8,0)</f>
        <v>0</v>
      </c>
      <c r="M76" s="6">
        <f t="shared" si="6"/>
        <v>0</v>
      </c>
      <c r="N76" s="6" t="str">
        <f>Main!$A71&amp;Main!$B71</f>
        <v/>
      </c>
      <c r="O76" s="145">
        <f t="shared" si="7"/>
        <v>0</v>
      </c>
      <c r="P76" s="150">
        <f t="shared" ref="P76:P139" si="8">RANK($O76,$O$11:$O$155)</f>
        <v>39</v>
      </c>
      <c r="Q76" s="150" t="str">
        <f ca="1">IF(Main!$AY71&lt;&gt;"#",$P76-Main!$AY71,"#")</f>
        <v>#</v>
      </c>
      <c r="R76" s="35">
        <f>Main!E71*Mask!G$19</f>
        <v>0</v>
      </c>
      <c r="S76" s="35">
        <f>Main!F71*Mask!H$19</f>
        <v>0</v>
      </c>
      <c r="T76" s="35">
        <f>Main!G71*Mask!I$19</f>
        <v>0</v>
      </c>
      <c r="U76" s="35">
        <f>Main!H71*Mask!J$19</f>
        <v>0</v>
      </c>
      <c r="V76" s="35">
        <f>Main!I71*Mask!K$19</f>
        <v>0</v>
      </c>
      <c r="W76" s="35">
        <f>Main!J71*Mask!L$19</f>
        <v>0</v>
      </c>
      <c r="X76" s="35">
        <f>Main!K71*Mask!M$19</f>
        <v>0</v>
      </c>
      <c r="Y76" s="35">
        <f>Main!L71*Mask!N$19</f>
        <v>0</v>
      </c>
      <c r="Z76" s="35">
        <f>Main!M71*Mask!O$19</f>
        <v>0</v>
      </c>
      <c r="AA76" s="35">
        <f>Main!N71*Mask!P$19</f>
        <v>0</v>
      </c>
      <c r="AB76" s="35">
        <f>Main!O71*Mask!Q$19</f>
        <v>0</v>
      </c>
      <c r="AC76" s="35">
        <f>Main!P71*Mask!R$19</f>
        <v>0</v>
      </c>
      <c r="AD76" s="35">
        <f>Main!Q71*Mask!S$19</f>
        <v>0</v>
      </c>
      <c r="AE76" s="35">
        <f>Main!R71*Mask!T$19</f>
        <v>0</v>
      </c>
      <c r="AF76" s="35">
        <f>Main!S71*Mask!U$19</f>
        <v>0</v>
      </c>
      <c r="AG76" s="35">
        <f>Main!T71*Mask!V$19</f>
        <v>0</v>
      </c>
      <c r="AH76" s="35">
        <f>Main!U71*Mask!W$19</f>
        <v>0</v>
      </c>
      <c r="AI76" s="35">
        <f>Main!V71*Mask!X$19</f>
        <v>0</v>
      </c>
      <c r="AJ76" s="35">
        <f>Main!W71*Mask!Y$19</f>
        <v>0</v>
      </c>
      <c r="AK76" s="35">
        <f>Main!X71*Mask!Z$19</f>
        <v>0</v>
      </c>
      <c r="AL76" s="35">
        <f>Main!Y71*Mask!AA$19</f>
        <v>0</v>
      </c>
      <c r="AM76" s="35">
        <f>Main!Z71*Mask!AB$19</f>
        <v>0</v>
      </c>
      <c r="AN76" s="35"/>
      <c r="AO76" s="35">
        <f>IF(OR($A$1&lt;=Main!AA$4,ISBLANK($N76)),0,Main!AA71)</f>
        <v>0</v>
      </c>
      <c r="AP76" s="35">
        <f>IF(OR($A$1&lt;=Main!AB$4,ISBLANK($N76)),0,Main!AB71)</f>
        <v>0</v>
      </c>
      <c r="AQ76" s="35">
        <f>IF(OR($A$1&lt;=Main!AC$4,ISBLANK($N76)),0,Main!AC71)</f>
        <v>0</v>
      </c>
      <c r="AR76" s="35">
        <f>IF(OR($A$1&lt;=Main!AD$4,ISBLANK($N76)),0,Main!AD71)</f>
        <v>0</v>
      </c>
      <c r="AS76" s="35">
        <f>IF(OR($A$1&lt;=Main!AE$4,ISBLANK($N76)),0,Main!AE71)</f>
        <v>0</v>
      </c>
      <c r="AT76" s="35">
        <f>IF(OR($A$1&lt;=Main!AF$4,ISBLANK($N76)),0,Main!AF71)</f>
        <v>0</v>
      </c>
      <c r="AU76" s="35">
        <f>IF(OR($A$1&lt;=Main!AG$4,ISBLANK($N76)),0,Main!AG71)</f>
        <v>0</v>
      </c>
      <c r="AV76" s="35">
        <f>IF(OR($A$1&lt;=Main!AH$4,ISBLANK($N76)),0,Main!AH71)</f>
        <v>0</v>
      </c>
      <c r="AW76" s="35">
        <f>IF(OR($A$1&lt;=Main!AI$4,ISBLANK($N76)),0,Main!AI71)</f>
        <v>0</v>
      </c>
      <c r="AX76" s="35">
        <f>IF(OR($A$1&lt;=Main!AJ$4,ISBLANK($N76)),0,Main!AJ71)</f>
        <v>0</v>
      </c>
      <c r="AY76" s="35">
        <f>IF(OR($A$1&lt;=Main!AK$4,ISBLANK($N76)),0,Main!AK71)</f>
        <v>0</v>
      </c>
      <c r="AZ76" s="35">
        <f>IF(OR($A$1&lt;=Main!AL$4,ISBLANK($N76)),0,Main!AL71)</f>
        <v>0</v>
      </c>
      <c r="BA76" s="35">
        <f>IF(OR($A$1&lt;=Main!AM$4,ISBLANK($N76)),0,Main!AM71)</f>
        <v>0</v>
      </c>
      <c r="BB76" s="35">
        <f>IF(OR($A$1&lt;=Main!AN$4,ISBLANK($N76)),0,Main!AN71)</f>
        <v>0</v>
      </c>
      <c r="BC76" s="35">
        <f>IF(OR($A$1&lt;=Main!AO$4,ISBLANK($N76)),0,Main!AO71)</f>
        <v>0</v>
      </c>
      <c r="BD76" s="35">
        <f>IF(OR($A$1&lt;=Main!AP$4,ISBLANK($N76)),0,Main!AP71)</f>
        <v>0</v>
      </c>
      <c r="BE76" s="35">
        <f>IF(OR($A$1&lt;=Main!AQ$4,ISBLANK($N76)),0,Main!AQ71)</f>
        <v>0</v>
      </c>
      <c r="BF76" s="35">
        <f>IF(OR($A$1&lt;=Main!AR$4,ISBLANK($N76)),0,Main!AR71)</f>
        <v>0</v>
      </c>
      <c r="BG76" s="35">
        <f>IF(OR($A$1&lt;=Main!AS$4,ISBLANK($N76)),0,Main!AS71)</f>
        <v>0</v>
      </c>
      <c r="BH76" s="35">
        <f>IF(OR($A$1&lt;=Main!AT$4,ISBLANK($N76)),0,Main!AT71)</f>
        <v>0</v>
      </c>
      <c r="BI76" s="35">
        <f>IF(OR($A$1&lt;=Main!AU$4,ISBLANK($N76)),0,Main!AU71)</f>
        <v>0</v>
      </c>
      <c r="BJ76" s="35">
        <f>IF(OR($A$1&lt;=Main!AV$4,ISBLANK($N76)),0,Main!AV71)</f>
        <v>0</v>
      </c>
    </row>
    <row r="77" spans="12:62">
      <c r="L77" s="146">
        <f>VLOOKUP($E18,Mask!$A$2:$C$102,$M$8,0)</f>
        <v>0</v>
      </c>
      <c r="M77" s="6">
        <f t="shared" si="6"/>
        <v>0</v>
      </c>
      <c r="N77" s="6" t="str">
        <f>Main!$A72&amp;Main!$B72</f>
        <v/>
      </c>
      <c r="O77" s="145">
        <f t="shared" si="7"/>
        <v>0</v>
      </c>
      <c r="P77" s="150">
        <f t="shared" si="8"/>
        <v>39</v>
      </c>
      <c r="Q77" s="150" t="str">
        <f ca="1">IF(Main!$AY72&lt;&gt;"#",$P77-Main!$AY72,"#")</f>
        <v>#</v>
      </c>
      <c r="R77" s="35">
        <f>Main!E72*Mask!G$19</f>
        <v>0</v>
      </c>
      <c r="S77" s="35">
        <f>Main!F72*Mask!H$19</f>
        <v>0</v>
      </c>
      <c r="T77" s="35">
        <f>Main!G72*Mask!I$19</f>
        <v>0</v>
      </c>
      <c r="U77" s="35">
        <f>Main!H72*Mask!J$19</f>
        <v>0</v>
      </c>
      <c r="V77" s="35">
        <f>Main!I72*Mask!K$19</f>
        <v>0</v>
      </c>
      <c r="W77" s="35">
        <f>Main!J72*Mask!L$19</f>
        <v>0</v>
      </c>
      <c r="X77" s="35">
        <f>Main!K72*Mask!M$19</f>
        <v>0</v>
      </c>
      <c r="Y77" s="35">
        <f>Main!L72*Mask!N$19</f>
        <v>0</v>
      </c>
      <c r="Z77" s="35">
        <f>Main!M72*Mask!O$19</f>
        <v>0</v>
      </c>
      <c r="AA77" s="35">
        <f>Main!N72*Mask!P$19</f>
        <v>0</v>
      </c>
      <c r="AB77" s="35">
        <f>Main!O72*Mask!Q$19</f>
        <v>0</v>
      </c>
      <c r="AC77" s="35">
        <f>Main!P72*Mask!R$19</f>
        <v>0</v>
      </c>
      <c r="AD77" s="35">
        <f>Main!Q72*Mask!S$19</f>
        <v>0</v>
      </c>
      <c r="AE77" s="35">
        <f>Main!R72*Mask!T$19</f>
        <v>0</v>
      </c>
      <c r="AF77" s="35">
        <f>Main!S72*Mask!U$19</f>
        <v>0</v>
      </c>
      <c r="AG77" s="35">
        <f>Main!T72*Mask!V$19</f>
        <v>0</v>
      </c>
      <c r="AH77" s="35">
        <f>Main!U72*Mask!W$19</f>
        <v>0</v>
      </c>
      <c r="AI77" s="35">
        <f>Main!V72*Mask!X$19</f>
        <v>0</v>
      </c>
      <c r="AJ77" s="35">
        <f>Main!W72*Mask!Y$19</f>
        <v>0</v>
      </c>
      <c r="AK77" s="35">
        <f>Main!X72*Mask!Z$19</f>
        <v>0</v>
      </c>
      <c r="AL77" s="35">
        <f>Main!Y72*Mask!AA$19</f>
        <v>0</v>
      </c>
      <c r="AM77" s="35">
        <f>Main!Z72*Mask!AB$19</f>
        <v>0</v>
      </c>
      <c r="AN77" s="35"/>
      <c r="AO77" s="35">
        <f>IF(OR($A$1&lt;=Main!AA$4,ISBLANK($N77)),0,Main!AA72)</f>
        <v>0</v>
      </c>
      <c r="AP77" s="35">
        <f>IF(OR($A$1&lt;=Main!AB$4,ISBLANK($N77)),0,Main!AB72)</f>
        <v>0</v>
      </c>
      <c r="AQ77" s="35">
        <f>IF(OR($A$1&lt;=Main!AC$4,ISBLANK($N77)),0,Main!AC72)</f>
        <v>0</v>
      </c>
      <c r="AR77" s="35">
        <f>IF(OR($A$1&lt;=Main!AD$4,ISBLANK($N77)),0,Main!AD72)</f>
        <v>0</v>
      </c>
      <c r="AS77" s="35">
        <f>IF(OR($A$1&lt;=Main!AE$4,ISBLANK($N77)),0,Main!AE72)</f>
        <v>0</v>
      </c>
      <c r="AT77" s="35">
        <f>IF(OR($A$1&lt;=Main!AF$4,ISBLANK($N77)),0,Main!AF72)</f>
        <v>0</v>
      </c>
      <c r="AU77" s="35">
        <f>IF(OR($A$1&lt;=Main!AG$4,ISBLANK($N77)),0,Main!AG72)</f>
        <v>0</v>
      </c>
      <c r="AV77" s="35">
        <f>IF(OR($A$1&lt;=Main!AH$4,ISBLANK($N77)),0,Main!AH72)</f>
        <v>0</v>
      </c>
      <c r="AW77" s="35">
        <f>IF(OR($A$1&lt;=Main!AI$4,ISBLANK($N77)),0,Main!AI72)</f>
        <v>0</v>
      </c>
      <c r="AX77" s="35">
        <f>IF(OR($A$1&lt;=Main!AJ$4,ISBLANK($N77)),0,Main!AJ72)</f>
        <v>0</v>
      </c>
      <c r="AY77" s="35">
        <f>IF(OR($A$1&lt;=Main!AK$4,ISBLANK($N77)),0,Main!AK72)</f>
        <v>0</v>
      </c>
      <c r="AZ77" s="35">
        <f>IF(OR($A$1&lt;=Main!AL$4,ISBLANK($N77)),0,Main!AL72)</f>
        <v>0</v>
      </c>
      <c r="BA77" s="35">
        <f>IF(OR($A$1&lt;=Main!AM$4,ISBLANK($N77)),0,Main!AM72)</f>
        <v>0</v>
      </c>
      <c r="BB77" s="35">
        <f>IF(OR($A$1&lt;=Main!AN$4,ISBLANK($N77)),0,Main!AN72)</f>
        <v>0</v>
      </c>
      <c r="BC77" s="35">
        <f>IF(OR($A$1&lt;=Main!AO$4,ISBLANK($N77)),0,Main!AO72)</f>
        <v>0</v>
      </c>
      <c r="BD77" s="35">
        <f>IF(OR($A$1&lt;=Main!AP$4,ISBLANK($N77)),0,Main!AP72)</f>
        <v>0</v>
      </c>
      <c r="BE77" s="35">
        <f>IF(OR($A$1&lt;=Main!AQ$4,ISBLANK($N77)),0,Main!AQ72)</f>
        <v>0</v>
      </c>
      <c r="BF77" s="35">
        <f>IF(OR($A$1&lt;=Main!AR$4,ISBLANK($N77)),0,Main!AR72)</f>
        <v>0</v>
      </c>
      <c r="BG77" s="35">
        <f>IF(OR($A$1&lt;=Main!AS$4,ISBLANK($N77)),0,Main!AS72)</f>
        <v>0</v>
      </c>
      <c r="BH77" s="35">
        <f>IF(OR($A$1&lt;=Main!AT$4,ISBLANK($N77)),0,Main!AT72)</f>
        <v>0</v>
      </c>
      <c r="BI77" s="35">
        <f>IF(OR($A$1&lt;=Main!AU$4,ISBLANK($N77)),0,Main!AU72)</f>
        <v>0</v>
      </c>
      <c r="BJ77" s="35">
        <f>IF(OR($A$1&lt;=Main!AV$4,ISBLANK($N77)),0,Main!AV72)</f>
        <v>0</v>
      </c>
    </row>
    <row r="78" spans="12:62">
      <c r="L78" s="146">
        <f>VLOOKUP($E19,Mask!$A$2:$C$102,$M$8,0)</f>
        <v>0</v>
      </c>
      <c r="M78" s="6">
        <f t="shared" si="6"/>
        <v>0</v>
      </c>
      <c r="N78" s="6" t="str">
        <f>Main!$A73&amp;Main!$B73</f>
        <v/>
      </c>
      <c r="O78" s="145">
        <f t="shared" si="7"/>
        <v>0</v>
      </c>
      <c r="P78" s="150">
        <f t="shared" si="8"/>
        <v>39</v>
      </c>
      <c r="Q78" s="150" t="str">
        <f ca="1">IF(Main!$AY73&lt;&gt;"#",$P78-Main!$AY73,"#")</f>
        <v>#</v>
      </c>
      <c r="R78" s="35">
        <f>Main!E73*Mask!G$19</f>
        <v>0</v>
      </c>
      <c r="S78" s="35">
        <f>Main!F73*Mask!H$19</f>
        <v>0</v>
      </c>
      <c r="T78" s="35">
        <f>Main!G73*Mask!I$19</f>
        <v>0</v>
      </c>
      <c r="U78" s="35">
        <f>Main!H73*Mask!J$19</f>
        <v>0</v>
      </c>
      <c r="V78" s="35">
        <f>Main!I73*Mask!K$19</f>
        <v>0</v>
      </c>
      <c r="W78" s="35">
        <f>Main!J73*Mask!L$19</f>
        <v>0</v>
      </c>
      <c r="X78" s="35">
        <f>Main!K73*Mask!M$19</f>
        <v>0</v>
      </c>
      <c r="Y78" s="35">
        <f>Main!L73*Mask!N$19</f>
        <v>0</v>
      </c>
      <c r="Z78" s="35">
        <f>Main!M73*Mask!O$19</f>
        <v>0</v>
      </c>
      <c r="AA78" s="35">
        <f>Main!N73*Mask!P$19</f>
        <v>0</v>
      </c>
      <c r="AB78" s="35">
        <f>Main!O73*Mask!Q$19</f>
        <v>0</v>
      </c>
      <c r="AC78" s="35">
        <f>Main!P73*Mask!R$19</f>
        <v>0</v>
      </c>
      <c r="AD78" s="35">
        <f>Main!Q73*Mask!S$19</f>
        <v>0</v>
      </c>
      <c r="AE78" s="35">
        <f>Main!R73*Mask!T$19</f>
        <v>0</v>
      </c>
      <c r="AF78" s="35">
        <f>Main!S73*Mask!U$19</f>
        <v>0</v>
      </c>
      <c r="AG78" s="35">
        <f>Main!T73*Mask!V$19</f>
        <v>0</v>
      </c>
      <c r="AH78" s="35">
        <f>Main!U73*Mask!W$19</f>
        <v>0</v>
      </c>
      <c r="AI78" s="35">
        <f>Main!V73*Mask!X$19</f>
        <v>0</v>
      </c>
      <c r="AJ78" s="35">
        <f>Main!W73*Mask!Y$19</f>
        <v>0</v>
      </c>
      <c r="AK78" s="35">
        <f>Main!X73*Mask!Z$19</f>
        <v>0</v>
      </c>
      <c r="AL78" s="35">
        <f>Main!Y73*Mask!AA$19</f>
        <v>0</v>
      </c>
      <c r="AM78" s="35">
        <f>Main!Z73*Mask!AB$19</f>
        <v>0</v>
      </c>
      <c r="AN78" s="35"/>
      <c r="AO78" s="35">
        <f>IF(OR($A$1&lt;=Main!AA$4,ISBLANK($N78)),0,Main!AA73)</f>
        <v>0</v>
      </c>
      <c r="AP78" s="35">
        <f>IF(OR($A$1&lt;=Main!AB$4,ISBLANK($N78)),0,Main!AB73)</f>
        <v>0</v>
      </c>
      <c r="AQ78" s="35">
        <f>IF(OR($A$1&lt;=Main!AC$4,ISBLANK($N78)),0,Main!AC73)</f>
        <v>0</v>
      </c>
      <c r="AR78" s="35">
        <f>IF(OR($A$1&lt;=Main!AD$4,ISBLANK($N78)),0,Main!AD73)</f>
        <v>0</v>
      </c>
      <c r="AS78" s="35">
        <f>IF(OR($A$1&lt;=Main!AE$4,ISBLANK($N78)),0,Main!AE73)</f>
        <v>0</v>
      </c>
      <c r="AT78" s="35">
        <f>IF(OR($A$1&lt;=Main!AF$4,ISBLANK($N78)),0,Main!AF73)</f>
        <v>0</v>
      </c>
      <c r="AU78" s="35">
        <f>IF(OR($A$1&lt;=Main!AG$4,ISBLANK($N78)),0,Main!AG73)</f>
        <v>0</v>
      </c>
      <c r="AV78" s="35">
        <f>IF(OR($A$1&lt;=Main!AH$4,ISBLANK($N78)),0,Main!AH73)</f>
        <v>0</v>
      </c>
      <c r="AW78" s="35">
        <f>IF(OR($A$1&lt;=Main!AI$4,ISBLANK($N78)),0,Main!AI73)</f>
        <v>0</v>
      </c>
      <c r="AX78" s="35">
        <f>IF(OR($A$1&lt;=Main!AJ$4,ISBLANK($N78)),0,Main!AJ73)</f>
        <v>0</v>
      </c>
      <c r="AY78" s="35">
        <f>IF(OR($A$1&lt;=Main!AK$4,ISBLANK($N78)),0,Main!AK73)</f>
        <v>0</v>
      </c>
      <c r="AZ78" s="35">
        <f>IF(OR($A$1&lt;=Main!AL$4,ISBLANK($N78)),0,Main!AL73)</f>
        <v>0</v>
      </c>
      <c r="BA78" s="35">
        <f>IF(OR($A$1&lt;=Main!AM$4,ISBLANK($N78)),0,Main!AM73)</f>
        <v>0</v>
      </c>
      <c r="BB78" s="35">
        <f>IF(OR($A$1&lt;=Main!AN$4,ISBLANK($N78)),0,Main!AN73)</f>
        <v>0</v>
      </c>
      <c r="BC78" s="35">
        <f>IF(OR($A$1&lt;=Main!AO$4,ISBLANK($N78)),0,Main!AO73)</f>
        <v>0</v>
      </c>
      <c r="BD78" s="35">
        <f>IF(OR($A$1&lt;=Main!AP$4,ISBLANK($N78)),0,Main!AP73)</f>
        <v>0</v>
      </c>
      <c r="BE78" s="35">
        <f>IF(OR($A$1&lt;=Main!AQ$4,ISBLANK($N78)),0,Main!AQ73)</f>
        <v>0</v>
      </c>
      <c r="BF78" s="35">
        <f>IF(OR($A$1&lt;=Main!AR$4,ISBLANK($N78)),0,Main!AR73)</f>
        <v>0</v>
      </c>
      <c r="BG78" s="35">
        <f>IF(OR($A$1&lt;=Main!AS$4,ISBLANK($N78)),0,Main!AS73)</f>
        <v>0</v>
      </c>
      <c r="BH78" s="35">
        <f>IF(OR($A$1&lt;=Main!AT$4,ISBLANK($N78)),0,Main!AT73)</f>
        <v>0</v>
      </c>
      <c r="BI78" s="35">
        <f>IF(OR($A$1&lt;=Main!AU$4,ISBLANK($N78)),0,Main!AU73)</f>
        <v>0</v>
      </c>
      <c r="BJ78" s="35">
        <f>IF(OR($A$1&lt;=Main!AV$4,ISBLANK($N78)),0,Main!AV73)</f>
        <v>0</v>
      </c>
    </row>
    <row r="79" spans="12:62">
      <c r="L79" s="146">
        <f>VLOOKUP($E20,Mask!$A$2:$C$102,$M$8,0)</f>
        <v>0</v>
      </c>
      <c r="M79" s="6">
        <f t="shared" si="6"/>
        <v>0</v>
      </c>
      <c r="N79" s="6" t="str">
        <f>Main!$A74&amp;Main!$B74</f>
        <v/>
      </c>
      <c r="O79" s="145">
        <f t="shared" si="7"/>
        <v>0</v>
      </c>
      <c r="P79" s="150">
        <f t="shared" si="8"/>
        <v>39</v>
      </c>
      <c r="Q79" s="150" t="str">
        <f ca="1">IF(Main!$AY74&lt;&gt;"#",$P79-Main!$AY74,"#")</f>
        <v>#</v>
      </c>
      <c r="R79" s="35">
        <f>Main!E74*Mask!G$19</f>
        <v>0</v>
      </c>
      <c r="S79" s="35">
        <f>Main!F74*Mask!H$19</f>
        <v>0</v>
      </c>
      <c r="T79" s="35">
        <f>Main!G74*Mask!I$19</f>
        <v>0</v>
      </c>
      <c r="U79" s="35">
        <f>Main!H74*Mask!J$19</f>
        <v>0</v>
      </c>
      <c r="V79" s="35">
        <f>Main!I74*Mask!K$19</f>
        <v>0</v>
      </c>
      <c r="W79" s="35">
        <f>Main!J74*Mask!L$19</f>
        <v>0</v>
      </c>
      <c r="X79" s="35">
        <f>Main!K74*Mask!M$19</f>
        <v>0</v>
      </c>
      <c r="Y79" s="35">
        <f>Main!L74*Mask!N$19</f>
        <v>0</v>
      </c>
      <c r="Z79" s="35">
        <f>Main!M74*Mask!O$19</f>
        <v>0</v>
      </c>
      <c r="AA79" s="35">
        <f>Main!N74*Mask!P$19</f>
        <v>0</v>
      </c>
      <c r="AB79" s="35">
        <f>Main!O74*Mask!Q$19</f>
        <v>0</v>
      </c>
      <c r="AC79" s="35">
        <f>Main!P74*Mask!R$19</f>
        <v>0</v>
      </c>
      <c r="AD79" s="35">
        <f>Main!Q74*Mask!S$19</f>
        <v>0</v>
      </c>
      <c r="AE79" s="35">
        <f>Main!R74*Mask!T$19</f>
        <v>0</v>
      </c>
      <c r="AF79" s="35">
        <f>Main!S74*Mask!U$19</f>
        <v>0</v>
      </c>
      <c r="AG79" s="35">
        <f>Main!T74*Mask!V$19</f>
        <v>0</v>
      </c>
      <c r="AH79" s="35">
        <f>Main!U74*Mask!W$19</f>
        <v>0</v>
      </c>
      <c r="AI79" s="35">
        <f>Main!V74*Mask!X$19</f>
        <v>0</v>
      </c>
      <c r="AJ79" s="35">
        <f>Main!W74*Mask!Y$19</f>
        <v>0</v>
      </c>
      <c r="AK79" s="35">
        <f>Main!X74*Mask!Z$19</f>
        <v>0</v>
      </c>
      <c r="AL79" s="35">
        <f>Main!Y74*Mask!AA$19</f>
        <v>0</v>
      </c>
      <c r="AM79" s="35">
        <f>Main!Z74*Mask!AB$19</f>
        <v>0</v>
      </c>
      <c r="AN79" s="35"/>
      <c r="AO79" s="35">
        <f>IF(OR($A$1&lt;=Main!AA$4,ISBLANK($N79)),0,Main!AA74)</f>
        <v>0</v>
      </c>
      <c r="AP79" s="35">
        <f>IF(OR($A$1&lt;=Main!AB$4,ISBLANK($N79)),0,Main!AB74)</f>
        <v>0</v>
      </c>
      <c r="AQ79" s="35">
        <f>IF(OR($A$1&lt;=Main!AC$4,ISBLANK($N79)),0,Main!AC74)</f>
        <v>0</v>
      </c>
      <c r="AR79" s="35">
        <f>IF(OR($A$1&lt;=Main!AD$4,ISBLANK($N79)),0,Main!AD74)</f>
        <v>0</v>
      </c>
      <c r="AS79" s="35">
        <f>IF(OR($A$1&lt;=Main!AE$4,ISBLANK($N79)),0,Main!AE74)</f>
        <v>0</v>
      </c>
      <c r="AT79" s="35">
        <f>IF(OR($A$1&lt;=Main!AF$4,ISBLANK($N79)),0,Main!AF74)</f>
        <v>0</v>
      </c>
      <c r="AU79" s="35">
        <f>IF(OR($A$1&lt;=Main!AG$4,ISBLANK($N79)),0,Main!AG74)</f>
        <v>0</v>
      </c>
      <c r="AV79" s="35">
        <f>IF(OR($A$1&lt;=Main!AH$4,ISBLANK($N79)),0,Main!AH74)</f>
        <v>0</v>
      </c>
      <c r="AW79" s="35">
        <f>IF(OR($A$1&lt;=Main!AI$4,ISBLANK($N79)),0,Main!AI74)</f>
        <v>0</v>
      </c>
      <c r="AX79" s="35">
        <f>IF(OR($A$1&lt;=Main!AJ$4,ISBLANK($N79)),0,Main!AJ74)</f>
        <v>0</v>
      </c>
      <c r="AY79" s="35">
        <f>IF(OR($A$1&lt;=Main!AK$4,ISBLANK($N79)),0,Main!AK74)</f>
        <v>0</v>
      </c>
      <c r="AZ79" s="35">
        <f>IF(OR($A$1&lt;=Main!AL$4,ISBLANK($N79)),0,Main!AL74)</f>
        <v>0</v>
      </c>
      <c r="BA79" s="35">
        <f>IF(OR($A$1&lt;=Main!AM$4,ISBLANK($N79)),0,Main!AM74)</f>
        <v>0</v>
      </c>
      <c r="BB79" s="35">
        <f>IF(OR($A$1&lt;=Main!AN$4,ISBLANK($N79)),0,Main!AN74)</f>
        <v>0</v>
      </c>
      <c r="BC79" s="35">
        <f>IF(OR($A$1&lt;=Main!AO$4,ISBLANK($N79)),0,Main!AO74)</f>
        <v>0</v>
      </c>
      <c r="BD79" s="35">
        <f>IF(OR($A$1&lt;=Main!AP$4,ISBLANK($N79)),0,Main!AP74)</f>
        <v>0</v>
      </c>
      <c r="BE79" s="35">
        <f>IF(OR($A$1&lt;=Main!AQ$4,ISBLANK($N79)),0,Main!AQ74)</f>
        <v>0</v>
      </c>
      <c r="BF79" s="35">
        <f>IF(OR($A$1&lt;=Main!AR$4,ISBLANK($N79)),0,Main!AR74)</f>
        <v>0</v>
      </c>
      <c r="BG79" s="35">
        <f>IF(OR($A$1&lt;=Main!AS$4,ISBLANK($N79)),0,Main!AS74)</f>
        <v>0</v>
      </c>
      <c r="BH79" s="35">
        <f>IF(OR($A$1&lt;=Main!AT$4,ISBLANK($N79)),0,Main!AT74)</f>
        <v>0</v>
      </c>
      <c r="BI79" s="35">
        <f>IF(OR($A$1&lt;=Main!AU$4,ISBLANK($N79)),0,Main!AU74)</f>
        <v>0</v>
      </c>
      <c r="BJ79" s="35">
        <f>IF(OR($A$1&lt;=Main!AV$4,ISBLANK($N79)),0,Main!AV74)</f>
        <v>0</v>
      </c>
    </row>
    <row r="80" spans="12:62">
      <c r="L80" s="146">
        <f>VLOOKUP($E21,Mask!$A$2:$C$102,$M$8,0)</f>
        <v>0</v>
      </c>
      <c r="M80" s="6">
        <f t="shared" si="6"/>
        <v>0</v>
      </c>
      <c r="N80" s="6" t="str">
        <f>Main!$A75&amp;Main!$B75</f>
        <v/>
      </c>
      <c r="O80" s="145">
        <f t="shared" si="7"/>
        <v>0</v>
      </c>
      <c r="P80" s="150">
        <f t="shared" si="8"/>
        <v>39</v>
      </c>
      <c r="Q80" s="150" t="str">
        <f ca="1">IF(Main!$AY75&lt;&gt;"#",$P80-Main!$AY75,"#")</f>
        <v>#</v>
      </c>
      <c r="R80" s="35">
        <f>Main!E75*Mask!G$19</f>
        <v>0</v>
      </c>
      <c r="S80" s="35">
        <f>Main!F75*Mask!H$19</f>
        <v>0</v>
      </c>
      <c r="T80" s="35">
        <f>Main!G75*Mask!I$19</f>
        <v>0</v>
      </c>
      <c r="U80" s="35">
        <f>Main!H75*Mask!J$19</f>
        <v>0</v>
      </c>
      <c r="V80" s="35">
        <f>Main!I75*Mask!K$19</f>
        <v>0</v>
      </c>
      <c r="W80" s="35">
        <f>Main!J75*Mask!L$19</f>
        <v>0</v>
      </c>
      <c r="X80" s="35">
        <f>Main!K75*Mask!M$19</f>
        <v>0</v>
      </c>
      <c r="Y80" s="35">
        <f>Main!L75*Mask!N$19</f>
        <v>0</v>
      </c>
      <c r="Z80" s="35">
        <f>Main!M75*Mask!O$19</f>
        <v>0</v>
      </c>
      <c r="AA80" s="35">
        <f>Main!N75*Mask!P$19</f>
        <v>0</v>
      </c>
      <c r="AB80" s="35">
        <f>Main!O75*Mask!Q$19</f>
        <v>0</v>
      </c>
      <c r="AC80" s="35">
        <f>Main!P75*Mask!R$19</f>
        <v>0</v>
      </c>
      <c r="AD80" s="35">
        <f>Main!Q75*Mask!S$19</f>
        <v>0</v>
      </c>
      <c r="AE80" s="35">
        <f>Main!R75*Mask!T$19</f>
        <v>0</v>
      </c>
      <c r="AF80" s="35">
        <f>Main!S75*Mask!U$19</f>
        <v>0</v>
      </c>
      <c r="AG80" s="35">
        <f>Main!T75*Mask!V$19</f>
        <v>0</v>
      </c>
      <c r="AH80" s="35">
        <f>Main!U75*Mask!W$19</f>
        <v>0</v>
      </c>
      <c r="AI80" s="35">
        <f>Main!V75*Mask!X$19</f>
        <v>0</v>
      </c>
      <c r="AJ80" s="35">
        <f>Main!W75*Mask!Y$19</f>
        <v>0</v>
      </c>
      <c r="AK80" s="35">
        <f>Main!X75*Mask!Z$19</f>
        <v>0</v>
      </c>
      <c r="AL80" s="35">
        <f>Main!Y75*Mask!AA$19</f>
        <v>0</v>
      </c>
      <c r="AM80" s="35">
        <f>Main!Z75*Mask!AB$19</f>
        <v>0</v>
      </c>
      <c r="AN80" s="35"/>
      <c r="AO80" s="35">
        <f>IF(OR($A$1&lt;=Main!AA$4,ISBLANK($N80)),0,Main!AA75)</f>
        <v>0</v>
      </c>
      <c r="AP80" s="35">
        <f>IF(OR($A$1&lt;=Main!AB$4,ISBLANK($N80)),0,Main!AB75)</f>
        <v>0</v>
      </c>
      <c r="AQ80" s="35">
        <f>IF(OR($A$1&lt;=Main!AC$4,ISBLANK($N80)),0,Main!AC75)</f>
        <v>0</v>
      </c>
      <c r="AR80" s="35">
        <f>IF(OR($A$1&lt;=Main!AD$4,ISBLANK($N80)),0,Main!AD75)</f>
        <v>0</v>
      </c>
      <c r="AS80" s="35">
        <f>IF(OR($A$1&lt;=Main!AE$4,ISBLANK($N80)),0,Main!AE75)</f>
        <v>0</v>
      </c>
      <c r="AT80" s="35">
        <f>IF(OR($A$1&lt;=Main!AF$4,ISBLANK($N80)),0,Main!AF75)</f>
        <v>0</v>
      </c>
      <c r="AU80" s="35">
        <f>IF(OR($A$1&lt;=Main!AG$4,ISBLANK($N80)),0,Main!AG75)</f>
        <v>0</v>
      </c>
      <c r="AV80" s="35">
        <f>IF(OR($A$1&lt;=Main!AH$4,ISBLANK($N80)),0,Main!AH75)</f>
        <v>0</v>
      </c>
      <c r="AW80" s="35">
        <f>IF(OR($A$1&lt;=Main!AI$4,ISBLANK($N80)),0,Main!AI75)</f>
        <v>0</v>
      </c>
      <c r="AX80" s="35">
        <f>IF(OR($A$1&lt;=Main!AJ$4,ISBLANK($N80)),0,Main!AJ75)</f>
        <v>0</v>
      </c>
      <c r="AY80" s="35">
        <f>IF(OR($A$1&lt;=Main!AK$4,ISBLANK($N80)),0,Main!AK75)</f>
        <v>0</v>
      </c>
      <c r="AZ80" s="35">
        <f>IF(OR($A$1&lt;=Main!AL$4,ISBLANK($N80)),0,Main!AL75)</f>
        <v>0</v>
      </c>
      <c r="BA80" s="35">
        <f>IF(OR($A$1&lt;=Main!AM$4,ISBLANK($N80)),0,Main!AM75)</f>
        <v>0</v>
      </c>
      <c r="BB80" s="35">
        <f>IF(OR($A$1&lt;=Main!AN$4,ISBLANK($N80)),0,Main!AN75)</f>
        <v>0</v>
      </c>
      <c r="BC80" s="35">
        <f>IF(OR($A$1&lt;=Main!AO$4,ISBLANK($N80)),0,Main!AO75)</f>
        <v>0</v>
      </c>
      <c r="BD80" s="35">
        <f>IF(OR($A$1&lt;=Main!AP$4,ISBLANK($N80)),0,Main!AP75)</f>
        <v>0</v>
      </c>
      <c r="BE80" s="35">
        <f>IF(OR($A$1&lt;=Main!AQ$4,ISBLANK($N80)),0,Main!AQ75)</f>
        <v>0</v>
      </c>
      <c r="BF80" s="35">
        <f>IF(OR($A$1&lt;=Main!AR$4,ISBLANK($N80)),0,Main!AR75)</f>
        <v>0</v>
      </c>
      <c r="BG80" s="35">
        <f>IF(OR($A$1&lt;=Main!AS$4,ISBLANK($N80)),0,Main!AS75)</f>
        <v>0</v>
      </c>
      <c r="BH80" s="35">
        <f>IF(OR($A$1&lt;=Main!AT$4,ISBLANK($N80)),0,Main!AT75)</f>
        <v>0</v>
      </c>
      <c r="BI80" s="35">
        <f>IF(OR($A$1&lt;=Main!AU$4,ISBLANK($N80)),0,Main!AU75)</f>
        <v>0</v>
      </c>
      <c r="BJ80" s="35">
        <f>IF(OR($A$1&lt;=Main!AV$4,ISBLANK($N80)),0,Main!AV75)</f>
        <v>0</v>
      </c>
    </row>
    <row r="81" spans="12:62">
      <c r="L81" s="146">
        <f>VLOOKUP($E22,Mask!$A$2:$C$102,$M$8,0)</f>
        <v>0</v>
      </c>
      <c r="M81" s="6">
        <f t="shared" si="6"/>
        <v>0</v>
      </c>
      <c r="N81" s="6" t="str">
        <f>Main!$A76&amp;Main!$B76</f>
        <v/>
      </c>
      <c r="O81" s="145">
        <f t="shared" si="7"/>
        <v>0</v>
      </c>
      <c r="P81" s="150">
        <f t="shared" si="8"/>
        <v>39</v>
      </c>
      <c r="Q81" s="150" t="str">
        <f ca="1">IF(Main!$AY76&lt;&gt;"#",$P81-Main!$AY76,"#")</f>
        <v>#</v>
      </c>
      <c r="R81" s="35">
        <f>Main!E76*Mask!G$19</f>
        <v>0</v>
      </c>
      <c r="S81" s="35">
        <f>Main!F76*Mask!H$19</f>
        <v>0</v>
      </c>
      <c r="T81" s="35">
        <f>Main!G76*Mask!I$19</f>
        <v>0</v>
      </c>
      <c r="U81" s="35">
        <f>Main!H76*Mask!J$19</f>
        <v>0</v>
      </c>
      <c r="V81" s="35">
        <f>Main!I76*Mask!K$19</f>
        <v>0</v>
      </c>
      <c r="W81" s="35">
        <f>Main!J76*Mask!L$19</f>
        <v>0</v>
      </c>
      <c r="X81" s="35">
        <f>Main!K76*Mask!M$19</f>
        <v>0</v>
      </c>
      <c r="Y81" s="35">
        <f>Main!L76*Mask!N$19</f>
        <v>0</v>
      </c>
      <c r="Z81" s="35">
        <f>Main!M76*Mask!O$19</f>
        <v>0</v>
      </c>
      <c r="AA81" s="35">
        <f>Main!N76*Mask!P$19</f>
        <v>0</v>
      </c>
      <c r="AB81" s="35">
        <f>Main!O76*Mask!Q$19</f>
        <v>0</v>
      </c>
      <c r="AC81" s="35">
        <f>Main!P76*Mask!R$19</f>
        <v>0</v>
      </c>
      <c r="AD81" s="35">
        <f>Main!Q76*Mask!S$19</f>
        <v>0</v>
      </c>
      <c r="AE81" s="35">
        <f>Main!R76*Mask!T$19</f>
        <v>0</v>
      </c>
      <c r="AF81" s="35">
        <f>Main!S76*Mask!U$19</f>
        <v>0</v>
      </c>
      <c r="AG81" s="35">
        <f>Main!T76*Mask!V$19</f>
        <v>0</v>
      </c>
      <c r="AH81" s="35">
        <f>Main!U76*Mask!W$19</f>
        <v>0</v>
      </c>
      <c r="AI81" s="35">
        <f>Main!V76*Mask!X$19</f>
        <v>0</v>
      </c>
      <c r="AJ81" s="35">
        <f>Main!W76*Mask!Y$19</f>
        <v>0</v>
      </c>
      <c r="AK81" s="35">
        <f>Main!X76*Mask!Z$19</f>
        <v>0</v>
      </c>
      <c r="AL81" s="35">
        <f>Main!Y76*Mask!AA$19</f>
        <v>0</v>
      </c>
      <c r="AM81" s="35">
        <f>Main!Z76*Mask!AB$19</f>
        <v>0</v>
      </c>
      <c r="AN81" s="35"/>
      <c r="AO81" s="35">
        <f>IF(OR($A$1&lt;=Main!AA$4,ISBLANK($N81)),0,Main!AA76)</f>
        <v>0</v>
      </c>
      <c r="AP81" s="35">
        <f>IF(OR($A$1&lt;=Main!AB$4,ISBLANK($N81)),0,Main!AB76)</f>
        <v>0</v>
      </c>
      <c r="AQ81" s="35">
        <f>IF(OR($A$1&lt;=Main!AC$4,ISBLANK($N81)),0,Main!AC76)</f>
        <v>0</v>
      </c>
      <c r="AR81" s="35">
        <f>IF(OR($A$1&lt;=Main!AD$4,ISBLANK($N81)),0,Main!AD76)</f>
        <v>0</v>
      </c>
      <c r="AS81" s="35">
        <f>IF(OR($A$1&lt;=Main!AE$4,ISBLANK($N81)),0,Main!AE76)</f>
        <v>0</v>
      </c>
      <c r="AT81" s="35">
        <f>IF(OR($A$1&lt;=Main!AF$4,ISBLANK($N81)),0,Main!AF76)</f>
        <v>0</v>
      </c>
      <c r="AU81" s="35">
        <f>IF(OR($A$1&lt;=Main!AG$4,ISBLANK($N81)),0,Main!AG76)</f>
        <v>0</v>
      </c>
      <c r="AV81" s="35">
        <f>IF(OR($A$1&lt;=Main!AH$4,ISBLANK($N81)),0,Main!AH76)</f>
        <v>0</v>
      </c>
      <c r="AW81" s="35">
        <f>IF(OR($A$1&lt;=Main!AI$4,ISBLANK($N81)),0,Main!AI76)</f>
        <v>0</v>
      </c>
      <c r="AX81" s="35">
        <f>IF(OR($A$1&lt;=Main!AJ$4,ISBLANK($N81)),0,Main!AJ76)</f>
        <v>0</v>
      </c>
      <c r="AY81" s="35">
        <f>IF(OR($A$1&lt;=Main!AK$4,ISBLANK($N81)),0,Main!AK76)</f>
        <v>0</v>
      </c>
      <c r="AZ81" s="35">
        <f>IF(OR($A$1&lt;=Main!AL$4,ISBLANK($N81)),0,Main!AL76)</f>
        <v>0</v>
      </c>
      <c r="BA81" s="35">
        <f>IF(OR($A$1&lt;=Main!AM$4,ISBLANK($N81)),0,Main!AM76)</f>
        <v>0</v>
      </c>
      <c r="BB81" s="35">
        <f>IF(OR($A$1&lt;=Main!AN$4,ISBLANK($N81)),0,Main!AN76)</f>
        <v>0</v>
      </c>
      <c r="BC81" s="35">
        <f>IF(OR($A$1&lt;=Main!AO$4,ISBLANK($N81)),0,Main!AO76)</f>
        <v>0</v>
      </c>
      <c r="BD81" s="35">
        <f>IF(OR($A$1&lt;=Main!AP$4,ISBLANK($N81)),0,Main!AP76)</f>
        <v>0</v>
      </c>
      <c r="BE81" s="35">
        <f>IF(OR($A$1&lt;=Main!AQ$4,ISBLANK($N81)),0,Main!AQ76)</f>
        <v>0</v>
      </c>
      <c r="BF81" s="35">
        <f>IF(OR($A$1&lt;=Main!AR$4,ISBLANK($N81)),0,Main!AR76)</f>
        <v>0</v>
      </c>
      <c r="BG81" s="35">
        <f>IF(OR($A$1&lt;=Main!AS$4,ISBLANK($N81)),0,Main!AS76)</f>
        <v>0</v>
      </c>
      <c r="BH81" s="35">
        <f>IF(OR($A$1&lt;=Main!AT$4,ISBLANK($N81)),0,Main!AT76)</f>
        <v>0</v>
      </c>
      <c r="BI81" s="35">
        <f>IF(OR($A$1&lt;=Main!AU$4,ISBLANK($N81)),0,Main!AU76)</f>
        <v>0</v>
      </c>
      <c r="BJ81" s="35">
        <f>IF(OR($A$1&lt;=Main!AV$4,ISBLANK($N81)),0,Main!AV76)</f>
        <v>0</v>
      </c>
    </row>
    <row r="82" spans="12:62">
      <c r="L82" s="146">
        <f>VLOOKUP($E23,Mask!$A$2:$C$102,$M$8,0)</f>
        <v>0</v>
      </c>
      <c r="M82" s="6">
        <f t="shared" si="6"/>
        <v>0</v>
      </c>
      <c r="N82" s="6" t="str">
        <f>Main!$A77&amp;Main!$B77</f>
        <v/>
      </c>
      <c r="O82" s="145">
        <f t="shared" si="7"/>
        <v>0</v>
      </c>
      <c r="P82" s="150">
        <f t="shared" si="8"/>
        <v>39</v>
      </c>
      <c r="Q82" s="150" t="str">
        <f ca="1">IF(Main!$AY77&lt;&gt;"#",$P82-Main!$AY77,"#")</f>
        <v>#</v>
      </c>
      <c r="R82" s="35">
        <f>Main!E77*Mask!G$19</f>
        <v>0</v>
      </c>
      <c r="S82" s="35">
        <f>Main!F77*Mask!H$19</f>
        <v>0</v>
      </c>
      <c r="T82" s="35">
        <f>Main!G77*Mask!I$19</f>
        <v>0</v>
      </c>
      <c r="U82" s="35">
        <f>Main!H77*Mask!J$19</f>
        <v>0</v>
      </c>
      <c r="V82" s="35">
        <f>Main!I77*Mask!K$19</f>
        <v>0</v>
      </c>
      <c r="W82" s="35">
        <f>Main!J77*Mask!L$19</f>
        <v>0</v>
      </c>
      <c r="X82" s="35">
        <f>Main!K77*Mask!M$19</f>
        <v>0</v>
      </c>
      <c r="Y82" s="35">
        <f>Main!L77*Mask!N$19</f>
        <v>0</v>
      </c>
      <c r="Z82" s="35">
        <f>Main!M77*Mask!O$19</f>
        <v>0</v>
      </c>
      <c r="AA82" s="35">
        <f>Main!N77*Mask!P$19</f>
        <v>0</v>
      </c>
      <c r="AB82" s="35">
        <f>Main!O77*Mask!Q$19</f>
        <v>0</v>
      </c>
      <c r="AC82" s="35">
        <f>Main!P77*Mask!R$19</f>
        <v>0</v>
      </c>
      <c r="AD82" s="35">
        <f>Main!Q77*Mask!S$19</f>
        <v>0</v>
      </c>
      <c r="AE82" s="35">
        <f>Main!R77*Mask!T$19</f>
        <v>0</v>
      </c>
      <c r="AF82" s="35">
        <f>Main!S77*Mask!U$19</f>
        <v>0</v>
      </c>
      <c r="AG82" s="35">
        <f>Main!T77*Mask!V$19</f>
        <v>0</v>
      </c>
      <c r="AH82" s="35">
        <f>Main!U77*Mask!W$19</f>
        <v>0</v>
      </c>
      <c r="AI82" s="35">
        <f>Main!V77*Mask!X$19</f>
        <v>0</v>
      </c>
      <c r="AJ82" s="35">
        <f>Main!W77*Mask!Y$19</f>
        <v>0</v>
      </c>
      <c r="AK82" s="35">
        <f>Main!X77*Mask!Z$19</f>
        <v>0</v>
      </c>
      <c r="AL82" s="35">
        <f>Main!Y77*Mask!AA$19</f>
        <v>0</v>
      </c>
      <c r="AM82" s="35">
        <f>Main!Z77*Mask!AB$19</f>
        <v>0</v>
      </c>
      <c r="AN82" s="35"/>
      <c r="AO82" s="35">
        <f>IF(OR($A$1&lt;=Main!AA$4,ISBLANK($N82)),0,Main!AA77)</f>
        <v>0</v>
      </c>
      <c r="AP82" s="35">
        <f>IF(OR($A$1&lt;=Main!AB$4,ISBLANK($N82)),0,Main!AB77)</f>
        <v>0</v>
      </c>
      <c r="AQ82" s="35">
        <f>IF(OR($A$1&lt;=Main!AC$4,ISBLANK($N82)),0,Main!AC77)</f>
        <v>0</v>
      </c>
      <c r="AR82" s="35">
        <f>IF(OR($A$1&lt;=Main!AD$4,ISBLANK($N82)),0,Main!AD77)</f>
        <v>0</v>
      </c>
      <c r="AS82" s="35">
        <f>IF(OR($A$1&lt;=Main!AE$4,ISBLANK($N82)),0,Main!AE77)</f>
        <v>0</v>
      </c>
      <c r="AT82" s="35">
        <f>IF(OR($A$1&lt;=Main!AF$4,ISBLANK($N82)),0,Main!AF77)</f>
        <v>0</v>
      </c>
      <c r="AU82" s="35">
        <f>IF(OR($A$1&lt;=Main!AG$4,ISBLANK($N82)),0,Main!AG77)</f>
        <v>0</v>
      </c>
      <c r="AV82" s="35">
        <f>IF(OR($A$1&lt;=Main!AH$4,ISBLANK($N82)),0,Main!AH77)</f>
        <v>0</v>
      </c>
      <c r="AW82" s="35">
        <f>IF(OR($A$1&lt;=Main!AI$4,ISBLANK($N82)),0,Main!AI77)</f>
        <v>0</v>
      </c>
      <c r="AX82" s="35">
        <f>IF(OR($A$1&lt;=Main!AJ$4,ISBLANK($N82)),0,Main!AJ77)</f>
        <v>0</v>
      </c>
      <c r="AY82" s="35">
        <f>IF(OR($A$1&lt;=Main!AK$4,ISBLANK($N82)),0,Main!AK77)</f>
        <v>0</v>
      </c>
      <c r="AZ82" s="35">
        <f>IF(OR($A$1&lt;=Main!AL$4,ISBLANK($N82)),0,Main!AL77)</f>
        <v>0</v>
      </c>
      <c r="BA82" s="35">
        <f>IF(OR($A$1&lt;=Main!AM$4,ISBLANK($N82)),0,Main!AM77)</f>
        <v>0</v>
      </c>
      <c r="BB82" s="35">
        <f>IF(OR($A$1&lt;=Main!AN$4,ISBLANK($N82)),0,Main!AN77)</f>
        <v>0</v>
      </c>
      <c r="BC82" s="35">
        <f>IF(OR($A$1&lt;=Main!AO$4,ISBLANK($N82)),0,Main!AO77)</f>
        <v>0</v>
      </c>
      <c r="BD82" s="35">
        <f>IF(OR($A$1&lt;=Main!AP$4,ISBLANK($N82)),0,Main!AP77)</f>
        <v>0</v>
      </c>
      <c r="BE82" s="35">
        <f>IF(OR($A$1&lt;=Main!AQ$4,ISBLANK($N82)),0,Main!AQ77)</f>
        <v>0</v>
      </c>
      <c r="BF82" s="35">
        <f>IF(OR($A$1&lt;=Main!AR$4,ISBLANK($N82)),0,Main!AR77)</f>
        <v>0</v>
      </c>
      <c r="BG82" s="35">
        <f>IF(OR($A$1&lt;=Main!AS$4,ISBLANK($N82)),0,Main!AS77)</f>
        <v>0</v>
      </c>
      <c r="BH82" s="35">
        <f>IF(OR($A$1&lt;=Main!AT$4,ISBLANK($N82)),0,Main!AT77)</f>
        <v>0</v>
      </c>
      <c r="BI82" s="35">
        <f>IF(OR($A$1&lt;=Main!AU$4,ISBLANK($N82)),0,Main!AU77)</f>
        <v>0</v>
      </c>
      <c r="BJ82" s="35">
        <f>IF(OR($A$1&lt;=Main!AV$4,ISBLANK($N82)),0,Main!AV77)</f>
        <v>0</v>
      </c>
    </row>
    <row r="83" spans="12:62">
      <c r="L83" s="146">
        <f>VLOOKUP($E24,Mask!$A$2:$C$102,$M$8,0)</f>
        <v>0</v>
      </c>
      <c r="M83" s="6">
        <f t="shared" si="6"/>
        <v>0</v>
      </c>
      <c r="N83" s="6" t="str">
        <f>Main!$A78&amp;Main!$B78</f>
        <v/>
      </c>
      <c r="O83" s="145">
        <f t="shared" si="7"/>
        <v>0</v>
      </c>
      <c r="P83" s="150">
        <f t="shared" si="8"/>
        <v>39</v>
      </c>
      <c r="Q83" s="150" t="str">
        <f ca="1">IF(Main!$AY78&lt;&gt;"#",$P83-Main!$AY78,"#")</f>
        <v>#</v>
      </c>
      <c r="R83" s="35">
        <f>Main!E78*Mask!G$19</f>
        <v>0</v>
      </c>
      <c r="S83" s="35">
        <f>Main!F78*Mask!H$19</f>
        <v>0</v>
      </c>
      <c r="T83" s="35">
        <f>Main!G78*Mask!I$19</f>
        <v>0</v>
      </c>
      <c r="U83" s="35">
        <f>Main!H78*Mask!J$19</f>
        <v>0</v>
      </c>
      <c r="V83" s="35">
        <f>Main!I78*Mask!K$19</f>
        <v>0</v>
      </c>
      <c r="W83" s="35">
        <f>Main!J78*Mask!L$19</f>
        <v>0</v>
      </c>
      <c r="X83" s="35">
        <f>Main!K78*Mask!M$19</f>
        <v>0</v>
      </c>
      <c r="Y83" s="35">
        <f>Main!L78*Mask!N$19</f>
        <v>0</v>
      </c>
      <c r="Z83" s="35">
        <f>Main!M78*Mask!O$19</f>
        <v>0</v>
      </c>
      <c r="AA83" s="35">
        <f>Main!N78*Mask!P$19</f>
        <v>0</v>
      </c>
      <c r="AB83" s="35">
        <f>Main!O78*Mask!Q$19</f>
        <v>0</v>
      </c>
      <c r="AC83" s="35">
        <f>Main!P78*Mask!R$19</f>
        <v>0</v>
      </c>
      <c r="AD83" s="35">
        <f>Main!Q78*Mask!S$19</f>
        <v>0</v>
      </c>
      <c r="AE83" s="35">
        <f>Main!R78*Mask!T$19</f>
        <v>0</v>
      </c>
      <c r="AF83" s="35">
        <f>Main!S78*Mask!U$19</f>
        <v>0</v>
      </c>
      <c r="AG83" s="35">
        <f>Main!T78*Mask!V$19</f>
        <v>0</v>
      </c>
      <c r="AH83" s="35">
        <f>Main!U78*Mask!W$19</f>
        <v>0</v>
      </c>
      <c r="AI83" s="35">
        <f>Main!V78*Mask!X$19</f>
        <v>0</v>
      </c>
      <c r="AJ83" s="35">
        <f>Main!W78*Mask!Y$19</f>
        <v>0</v>
      </c>
      <c r="AK83" s="35">
        <f>Main!X78*Mask!Z$19</f>
        <v>0</v>
      </c>
      <c r="AL83" s="35">
        <f>Main!Y78*Mask!AA$19</f>
        <v>0</v>
      </c>
      <c r="AM83" s="35">
        <f>Main!Z78*Mask!AB$19</f>
        <v>0</v>
      </c>
      <c r="AN83" s="35"/>
      <c r="AO83" s="35">
        <f>IF(OR($A$1&lt;=Main!AA$4,ISBLANK($N83)),0,Main!AA78)</f>
        <v>0</v>
      </c>
      <c r="AP83" s="35">
        <f>IF(OR($A$1&lt;=Main!AB$4,ISBLANK($N83)),0,Main!AB78)</f>
        <v>0</v>
      </c>
      <c r="AQ83" s="35">
        <f>IF(OR($A$1&lt;=Main!AC$4,ISBLANK($N83)),0,Main!AC78)</f>
        <v>0</v>
      </c>
      <c r="AR83" s="35">
        <f>IF(OR($A$1&lt;=Main!AD$4,ISBLANK($N83)),0,Main!AD78)</f>
        <v>0</v>
      </c>
      <c r="AS83" s="35">
        <f>IF(OR($A$1&lt;=Main!AE$4,ISBLANK($N83)),0,Main!AE78)</f>
        <v>0</v>
      </c>
      <c r="AT83" s="35">
        <f>IF(OR($A$1&lt;=Main!AF$4,ISBLANK($N83)),0,Main!AF78)</f>
        <v>0</v>
      </c>
      <c r="AU83" s="35">
        <f>IF(OR($A$1&lt;=Main!AG$4,ISBLANK($N83)),0,Main!AG78)</f>
        <v>0</v>
      </c>
      <c r="AV83" s="35">
        <f>IF(OR($A$1&lt;=Main!AH$4,ISBLANK($N83)),0,Main!AH78)</f>
        <v>0</v>
      </c>
      <c r="AW83" s="35">
        <f>IF(OR($A$1&lt;=Main!AI$4,ISBLANK($N83)),0,Main!AI78)</f>
        <v>0</v>
      </c>
      <c r="AX83" s="35">
        <f>IF(OR($A$1&lt;=Main!AJ$4,ISBLANK($N83)),0,Main!AJ78)</f>
        <v>0</v>
      </c>
      <c r="AY83" s="35">
        <f>IF(OR($A$1&lt;=Main!AK$4,ISBLANK($N83)),0,Main!AK78)</f>
        <v>0</v>
      </c>
      <c r="AZ83" s="35">
        <f>IF(OR($A$1&lt;=Main!AL$4,ISBLANK($N83)),0,Main!AL78)</f>
        <v>0</v>
      </c>
      <c r="BA83" s="35">
        <f>IF(OR($A$1&lt;=Main!AM$4,ISBLANK($N83)),0,Main!AM78)</f>
        <v>0</v>
      </c>
      <c r="BB83" s="35">
        <f>IF(OR($A$1&lt;=Main!AN$4,ISBLANK($N83)),0,Main!AN78)</f>
        <v>0</v>
      </c>
      <c r="BC83" s="35">
        <f>IF(OR($A$1&lt;=Main!AO$4,ISBLANK($N83)),0,Main!AO78)</f>
        <v>0</v>
      </c>
      <c r="BD83" s="35">
        <f>IF(OR($A$1&lt;=Main!AP$4,ISBLANK($N83)),0,Main!AP78)</f>
        <v>0</v>
      </c>
      <c r="BE83" s="35">
        <f>IF(OR($A$1&lt;=Main!AQ$4,ISBLANK($N83)),0,Main!AQ78)</f>
        <v>0</v>
      </c>
      <c r="BF83" s="35">
        <f>IF(OR($A$1&lt;=Main!AR$4,ISBLANK($N83)),0,Main!AR78)</f>
        <v>0</v>
      </c>
      <c r="BG83" s="35">
        <f>IF(OR($A$1&lt;=Main!AS$4,ISBLANK($N83)),0,Main!AS78)</f>
        <v>0</v>
      </c>
      <c r="BH83" s="35">
        <f>IF(OR($A$1&lt;=Main!AT$4,ISBLANK($N83)),0,Main!AT78)</f>
        <v>0</v>
      </c>
      <c r="BI83" s="35">
        <f>IF(OR($A$1&lt;=Main!AU$4,ISBLANK($N83)),0,Main!AU78)</f>
        <v>0</v>
      </c>
      <c r="BJ83" s="35">
        <f>IF(OR($A$1&lt;=Main!AV$4,ISBLANK($N83)),0,Main!AV78)</f>
        <v>0</v>
      </c>
    </row>
    <row r="84" spans="12:62">
      <c r="L84" s="146">
        <f>VLOOKUP($E25,Mask!$A$2:$C$102,$M$8,0)</f>
        <v>0</v>
      </c>
      <c r="M84" s="6">
        <f t="shared" si="6"/>
        <v>0</v>
      </c>
      <c r="N84" s="6" t="str">
        <f>Main!$A79&amp;Main!$B79</f>
        <v/>
      </c>
      <c r="O84" s="145">
        <f t="shared" si="7"/>
        <v>0</v>
      </c>
      <c r="P84" s="150">
        <f t="shared" si="8"/>
        <v>39</v>
      </c>
      <c r="Q84" s="150" t="str">
        <f ca="1">IF(Main!$AY79&lt;&gt;"#",$P84-Main!$AY79,"#")</f>
        <v>#</v>
      </c>
      <c r="R84" s="35">
        <f>Main!E79*Mask!G$19</f>
        <v>0</v>
      </c>
      <c r="S84" s="35">
        <f>Main!F79*Mask!H$19</f>
        <v>0</v>
      </c>
      <c r="T84" s="35">
        <f>Main!G79*Mask!I$19</f>
        <v>0</v>
      </c>
      <c r="U84" s="35">
        <f>Main!H79*Mask!J$19</f>
        <v>0</v>
      </c>
      <c r="V84" s="35">
        <f>Main!I79*Mask!K$19</f>
        <v>0</v>
      </c>
      <c r="W84" s="35">
        <f>Main!J79*Mask!L$19</f>
        <v>0</v>
      </c>
      <c r="X84" s="35">
        <f>Main!K79*Mask!M$19</f>
        <v>0</v>
      </c>
      <c r="Y84" s="35">
        <f>Main!L79*Mask!N$19</f>
        <v>0</v>
      </c>
      <c r="Z84" s="35">
        <f>Main!M79*Mask!O$19</f>
        <v>0</v>
      </c>
      <c r="AA84" s="35">
        <f>Main!N79*Mask!P$19</f>
        <v>0</v>
      </c>
      <c r="AB84" s="35">
        <f>Main!O79*Mask!Q$19</f>
        <v>0</v>
      </c>
      <c r="AC84" s="35">
        <f>Main!P79*Mask!R$19</f>
        <v>0</v>
      </c>
      <c r="AD84" s="35">
        <f>Main!Q79*Mask!S$19</f>
        <v>0</v>
      </c>
      <c r="AE84" s="35">
        <f>Main!R79*Mask!T$19</f>
        <v>0</v>
      </c>
      <c r="AF84" s="35">
        <f>Main!S79*Mask!U$19</f>
        <v>0</v>
      </c>
      <c r="AG84" s="35">
        <f>Main!T79*Mask!V$19</f>
        <v>0</v>
      </c>
      <c r="AH84" s="35">
        <f>Main!U79*Mask!W$19</f>
        <v>0</v>
      </c>
      <c r="AI84" s="35">
        <f>Main!V79*Mask!X$19</f>
        <v>0</v>
      </c>
      <c r="AJ84" s="35">
        <f>Main!W79*Mask!Y$19</f>
        <v>0</v>
      </c>
      <c r="AK84" s="35">
        <f>Main!X79*Mask!Z$19</f>
        <v>0</v>
      </c>
      <c r="AL84" s="35">
        <f>Main!Y79*Mask!AA$19</f>
        <v>0</v>
      </c>
      <c r="AM84" s="35">
        <f>Main!Z79*Mask!AB$19</f>
        <v>0</v>
      </c>
      <c r="AN84" s="35"/>
      <c r="AO84" s="35">
        <f>IF(OR($A$1&lt;=Main!AA$4,ISBLANK($N84)),0,Main!AA79)</f>
        <v>0</v>
      </c>
      <c r="AP84" s="35">
        <f>IF(OR($A$1&lt;=Main!AB$4,ISBLANK($N84)),0,Main!AB79)</f>
        <v>0</v>
      </c>
      <c r="AQ84" s="35">
        <f>IF(OR($A$1&lt;=Main!AC$4,ISBLANK($N84)),0,Main!AC79)</f>
        <v>0</v>
      </c>
      <c r="AR84" s="35">
        <f>IF(OR($A$1&lt;=Main!AD$4,ISBLANK($N84)),0,Main!AD79)</f>
        <v>0</v>
      </c>
      <c r="AS84" s="35">
        <f>IF(OR($A$1&lt;=Main!AE$4,ISBLANK($N84)),0,Main!AE79)</f>
        <v>0</v>
      </c>
      <c r="AT84" s="35">
        <f>IF(OR($A$1&lt;=Main!AF$4,ISBLANK($N84)),0,Main!AF79)</f>
        <v>0</v>
      </c>
      <c r="AU84" s="35">
        <f>IF(OR($A$1&lt;=Main!AG$4,ISBLANK($N84)),0,Main!AG79)</f>
        <v>0</v>
      </c>
      <c r="AV84" s="35">
        <f>IF(OR($A$1&lt;=Main!AH$4,ISBLANK($N84)),0,Main!AH79)</f>
        <v>0</v>
      </c>
      <c r="AW84" s="35">
        <f>IF(OR($A$1&lt;=Main!AI$4,ISBLANK($N84)),0,Main!AI79)</f>
        <v>0</v>
      </c>
      <c r="AX84" s="35">
        <f>IF(OR($A$1&lt;=Main!AJ$4,ISBLANK($N84)),0,Main!AJ79)</f>
        <v>0</v>
      </c>
      <c r="AY84" s="35">
        <f>IF(OR($A$1&lt;=Main!AK$4,ISBLANK($N84)),0,Main!AK79)</f>
        <v>0</v>
      </c>
      <c r="AZ84" s="35">
        <f>IF(OR($A$1&lt;=Main!AL$4,ISBLANK($N84)),0,Main!AL79)</f>
        <v>0</v>
      </c>
      <c r="BA84" s="35">
        <f>IF(OR($A$1&lt;=Main!AM$4,ISBLANK($N84)),0,Main!AM79)</f>
        <v>0</v>
      </c>
      <c r="BB84" s="35">
        <f>IF(OR($A$1&lt;=Main!AN$4,ISBLANK($N84)),0,Main!AN79)</f>
        <v>0</v>
      </c>
      <c r="BC84" s="35">
        <f>IF(OR($A$1&lt;=Main!AO$4,ISBLANK($N84)),0,Main!AO79)</f>
        <v>0</v>
      </c>
      <c r="BD84" s="35">
        <f>IF(OR($A$1&lt;=Main!AP$4,ISBLANK($N84)),0,Main!AP79)</f>
        <v>0</v>
      </c>
      <c r="BE84" s="35">
        <f>IF(OR($A$1&lt;=Main!AQ$4,ISBLANK($N84)),0,Main!AQ79)</f>
        <v>0</v>
      </c>
      <c r="BF84" s="35">
        <f>IF(OR($A$1&lt;=Main!AR$4,ISBLANK($N84)),0,Main!AR79)</f>
        <v>0</v>
      </c>
      <c r="BG84" s="35">
        <f>IF(OR($A$1&lt;=Main!AS$4,ISBLANK($N84)),0,Main!AS79)</f>
        <v>0</v>
      </c>
      <c r="BH84" s="35">
        <f>IF(OR($A$1&lt;=Main!AT$4,ISBLANK($N84)),0,Main!AT79)</f>
        <v>0</v>
      </c>
      <c r="BI84" s="35">
        <f>IF(OR($A$1&lt;=Main!AU$4,ISBLANK($N84)),0,Main!AU79)</f>
        <v>0</v>
      </c>
      <c r="BJ84" s="35">
        <f>IF(OR($A$1&lt;=Main!AV$4,ISBLANK($N84)),0,Main!AV79)</f>
        <v>0</v>
      </c>
    </row>
    <row r="85" spans="12:62">
      <c r="L85" s="146">
        <f>VLOOKUP($E26,Mask!$A$2:$C$102,$M$8,0)</f>
        <v>0</v>
      </c>
      <c r="M85" s="6">
        <f t="shared" si="6"/>
        <v>0</v>
      </c>
      <c r="N85" s="6" t="str">
        <f>Main!$A80&amp;Main!$B80</f>
        <v/>
      </c>
      <c r="O85" s="145">
        <f t="shared" si="7"/>
        <v>0</v>
      </c>
      <c r="P85" s="150">
        <f t="shared" si="8"/>
        <v>39</v>
      </c>
      <c r="Q85" s="150" t="str">
        <f ca="1">IF(Main!$AY80&lt;&gt;"#",$P85-Main!$AY80,"#")</f>
        <v>#</v>
      </c>
      <c r="R85" s="35">
        <f>Main!E80*Mask!G$19</f>
        <v>0</v>
      </c>
      <c r="S85" s="35">
        <f>Main!F80*Mask!H$19</f>
        <v>0</v>
      </c>
      <c r="T85" s="35">
        <f>Main!G80*Mask!I$19</f>
        <v>0</v>
      </c>
      <c r="U85" s="35">
        <f>Main!H80*Mask!J$19</f>
        <v>0</v>
      </c>
      <c r="V85" s="35">
        <f>Main!I80*Mask!K$19</f>
        <v>0</v>
      </c>
      <c r="W85" s="35">
        <f>Main!J80*Mask!L$19</f>
        <v>0</v>
      </c>
      <c r="X85" s="35">
        <f>Main!K80*Mask!M$19</f>
        <v>0</v>
      </c>
      <c r="Y85" s="35">
        <f>Main!L80*Mask!N$19</f>
        <v>0</v>
      </c>
      <c r="Z85" s="35">
        <f>Main!M80*Mask!O$19</f>
        <v>0</v>
      </c>
      <c r="AA85" s="35">
        <f>Main!N80*Mask!P$19</f>
        <v>0</v>
      </c>
      <c r="AB85" s="35">
        <f>Main!O80*Mask!Q$19</f>
        <v>0</v>
      </c>
      <c r="AC85" s="35">
        <f>Main!P80*Mask!R$19</f>
        <v>0</v>
      </c>
      <c r="AD85" s="35">
        <f>Main!Q80*Mask!S$19</f>
        <v>0</v>
      </c>
      <c r="AE85" s="35">
        <f>Main!R80*Mask!T$19</f>
        <v>0</v>
      </c>
      <c r="AF85" s="35">
        <f>Main!S80*Mask!U$19</f>
        <v>0</v>
      </c>
      <c r="AG85" s="35">
        <f>Main!T80*Mask!V$19</f>
        <v>0</v>
      </c>
      <c r="AH85" s="35">
        <f>Main!U80*Mask!W$19</f>
        <v>0</v>
      </c>
      <c r="AI85" s="35">
        <f>Main!V80*Mask!X$19</f>
        <v>0</v>
      </c>
      <c r="AJ85" s="35">
        <f>Main!W80*Mask!Y$19</f>
        <v>0</v>
      </c>
      <c r="AK85" s="35">
        <f>Main!X80*Mask!Z$19</f>
        <v>0</v>
      </c>
      <c r="AL85" s="35">
        <f>Main!Y80*Mask!AA$19</f>
        <v>0</v>
      </c>
      <c r="AM85" s="35">
        <f>Main!Z80*Mask!AB$19</f>
        <v>0</v>
      </c>
      <c r="AN85" s="35"/>
      <c r="AO85" s="35">
        <f>IF(OR($A$1&lt;=Main!AA$4,ISBLANK($N85)),0,Main!AA80)</f>
        <v>0</v>
      </c>
      <c r="AP85" s="35">
        <f>IF(OR($A$1&lt;=Main!AB$4,ISBLANK($N85)),0,Main!AB80)</f>
        <v>0</v>
      </c>
      <c r="AQ85" s="35">
        <f>IF(OR($A$1&lt;=Main!AC$4,ISBLANK($N85)),0,Main!AC80)</f>
        <v>0</v>
      </c>
      <c r="AR85" s="35">
        <f>IF(OR($A$1&lt;=Main!AD$4,ISBLANK($N85)),0,Main!AD80)</f>
        <v>0</v>
      </c>
      <c r="AS85" s="35">
        <f>IF(OR($A$1&lt;=Main!AE$4,ISBLANK($N85)),0,Main!AE80)</f>
        <v>0</v>
      </c>
      <c r="AT85" s="35">
        <f>IF(OR($A$1&lt;=Main!AF$4,ISBLANK($N85)),0,Main!AF80)</f>
        <v>0</v>
      </c>
      <c r="AU85" s="35">
        <f>IF(OR($A$1&lt;=Main!AG$4,ISBLANK($N85)),0,Main!AG80)</f>
        <v>0</v>
      </c>
      <c r="AV85" s="35">
        <f>IF(OR($A$1&lt;=Main!AH$4,ISBLANK($N85)),0,Main!AH80)</f>
        <v>0</v>
      </c>
      <c r="AW85" s="35">
        <f>IF(OR($A$1&lt;=Main!AI$4,ISBLANK($N85)),0,Main!AI80)</f>
        <v>0</v>
      </c>
      <c r="AX85" s="35">
        <f>IF(OR($A$1&lt;=Main!AJ$4,ISBLANK($N85)),0,Main!AJ80)</f>
        <v>0</v>
      </c>
      <c r="AY85" s="35">
        <f>IF(OR($A$1&lt;=Main!AK$4,ISBLANK($N85)),0,Main!AK80)</f>
        <v>0</v>
      </c>
      <c r="AZ85" s="35">
        <f>IF(OR($A$1&lt;=Main!AL$4,ISBLANK($N85)),0,Main!AL80)</f>
        <v>0</v>
      </c>
      <c r="BA85" s="35">
        <f>IF(OR($A$1&lt;=Main!AM$4,ISBLANK($N85)),0,Main!AM80)</f>
        <v>0</v>
      </c>
      <c r="BB85" s="35">
        <f>IF(OR($A$1&lt;=Main!AN$4,ISBLANK($N85)),0,Main!AN80)</f>
        <v>0</v>
      </c>
      <c r="BC85" s="35">
        <f>IF(OR($A$1&lt;=Main!AO$4,ISBLANK($N85)),0,Main!AO80)</f>
        <v>0</v>
      </c>
      <c r="BD85" s="35">
        <f>IF(OR($A$1&lt;=Main!AP$4,ISBLANK($N85)),0,Main!AP80)</f>
        <v>0</v>
      </c>
      <c r="BE85" s="35">
        <f>IF(OR($A$1&lt;=Main!AQ$4,ISBLANK($N85)),0,Main!AQ80)</f>
        <v>0</v>
      </c>
      <c r="BF85" s="35">
        <f>IF(OR($A$1&lt;=Main!AR$4,ISBLANK($N85)),0,Main!AR80)</f>
        <v>0</v>
      </c>
      <c r="BG85" s="35">
        <f>IF(OR($A$1&lt;=Main!AS$4,ISBLANK($N85)),0,Main!AS80)</f>
        <v>0</v>
      </c>
      <c r="BH85" s="35">
        <f>IF(OR($A$1&lt;=Main!AT$4,ISBLANK($N85)),0,Main!AT80)</f>
        <v>0</v>
      </c>
      <c r="BI85" s="35">
        <f>IF(OR($A$1&lt;=Main!AU$4,ISBLANK($N85)),0,Main!AU80)</f>
        <v>0</v>
      </c>
      <c r="BJ85" s="35">
        <f>IF(OR($A$1&lt;=Main!AV$4,ISBLANK($N85)),0,Main!AV80)</f>
        <v>0</v>
      </c>
    </row>
    <row r="86" spans="12:62">
      <c r="L86" s="146">
        <f>VLOOKUP($E27,Mask!$A$2:$C$102,$M$8,0)</f>
        <v>0</v>
      </c>
      <c r="M86" s="6">
        <f t="shared" si="6"/>
        <v>0</v>
      </c>
      <c r="N86" s="6" t="str">
        <f>Main!$A81&amp;Main!$B81</f>
        <v/>
      </c>
      <c r="O86" s="145">
        <f t="shared" si="7"/>
        <v>0</v>
      </c>
      <c r="P86" s="150">
        <f t="shared" si="8"/>
        <v>39</v>
      </c>
      <c r="Q86" s="150" t="str">
        <f ca="1">IF(Main!$AY81&lt;&gt;"#",$P86-Main!$AY81,"#")</f>
        <v>#</v>
      </c>
      <c r="R86" s="35">
        <f>Main!E81*Mask!G$19</f>
        <v>0</v>
      </c>
      <c r="S86" s="35">
        <f>Main!F81*Mask!H$19</f>
        <v>0</v>
      </c>
      <c r="T86" s="35">
        <f>Main!G81*Mask!I$19</f>
        <v>0</v>
      </c>
      <c r="U86" s="35">
        <f>Main!H81*Mask!J$19</f>
        <v>0</v>
      </c>
      <c r="V86" s="35">
        <f>Main!I81*Mask!K$19</f>
        <v>0</v>
      </c>
      <c r="W86" s="35">
        <f>Main!J81*Mask!L$19</f>
        <v>0</v>
      </c>
      <c r="X86" s="35">
        <f>Main!K81*Mask!M$19</f>
        <v>0</v>
      </c>
      <c r="Y86" s="35">
        <f>Main!L81*Mask!N$19</f>
        <v>0</v>
      </c>
      <c r="Z86" s="35">
        <f>Main!M81*Mask!O$19</f>
        <v>0</v>
      </c>
      <c r="AA86" s="35">
        <f>Main!N81*Mask!P$19</f>
        <v>0</v>
      </c>
      <c r="AB86" s="35">
        <f>Main!O81*Mask!Q$19</f>
        <v>0</v>
      </c>
      <c r="AC86" s="35">
        <f>Main!P81*Mask!R$19</f>
        <v>0</v>
      </c>
      <c r="AD86" s="35">
        <f>Main!Q81*Mask!S$19</f>
        <v>0</v>
      </c>
      <c r="AE86" s="35">
        <f>Main!R81*Mask!T$19</f>
        <v>0</v>
      </c>
      <c r="AF86" s="35">
        <f>Main!S81*Mask!U$19</f>
        <v>0</v>
      </c>
      <c r="AG86" s="35">
        <f>Main!T81*Mask!V$19</f>
        <v>0</v>
      </c>
      <c r="AH86" s="35">
        <f>Main!U81*Mask!W$19</f>
        <v>0</v>
      </c>
      <c r="AI86" s="35">
        <f>Main!V81*Mask!X$19</f>
        <v>0</v>
      </c>
      <c r="AJ86" s="35">
        <f>Main!W81*Mask!Y$19</f>
        <v>0</v>
      </c>
      <c r="AK86" s="35">
        <f>Main!X81*Mask!Z$19</f>
        <v>0</v>
      </c>
      <c r="AL86" s="35">
        <f>Main!Y81*Mask!AA$19</f>
        <v>0</v>
      </c>
      <c r="AM86" s="35">
        <f>Main!Z81*Mask!AB$19</f>
        <v>0</v>
      </c>
      <c r="AN86" s="35"/>
      <c r="AO86" s="35">
        <f>IF(OR($A$1&lt;=Main!AA$4,ISBLANK($N86)),0,Main!AA81)</f>
        <v>0</v>
      </c>
      <c r="AP86" s="35">
        <f>IF(OR($A$1&lt;=Main!AB$4,ISBLANK($N86)),0,Main!AB81)</f>
        <v>0</v>
      </c>
      <c r="AQ86" s="35">
        <f>IF(OR($A$1&lt;=Main!AC$4,ISBLANK($N86)),0,Main!AC81)</f>
        <v>0</v>
      </c>
      <c r="AR86" s="35">
        <f>IF(OR($A$1&lt;=Main!AD$4,ISBLANK($N86)),0,Main!AD81)</f>
        <v>0</v>
      </c>
      <c r="AS86" s="35">
        <f>IF(OR($A$1&lt;=Main!AE$4,ISBLANK($N86)),0,Main!AE81)</f>
        <v>0</v>
      </c>
      <c r="AT86" s="35">
        <f>IF(OR($A$1&lt;=Main!AF$4,ISBLANK($N86)),0,Main!AF81)</f>
        <v>0</v>
      </c>
      <c r="AU86" s="35">
        <f>IF(OR($A$1&lt;=Main!AG$4,ISBLANK($N86)),0,Main!AG81)</f>
        <v>0</v>
      </c>
      <c r="AV86" s="35">
        <f>IF(OR($A$1&lt;=Main!AH$4,ISBLANK($N86)),0,Main!AH81)</f>
        <v>0</v>
      </c>
      <c r="AW86" s="35">
        <f>IF(OR($A$1&lt;=Main!AI$4,ISBLANK($N86)),0,Main!AI81)</f>
        <v>0</v>
      </c>
      <c r="AX86" s="35">
        <f>IF(OR($A$1&lt;=Main!AJ$4,ISBLANK($N86)),0,Main!AJ81)</f>
        <v>0</v>
      </c>
      <c r="AY86" s="35">
        <f>IF(OR($A$1&lt;=Main!AK$4,ISBLANK($N86)),0,Main!AK81)</f>
        <v>0</v>
      </c>
      <c r="AZ86" s="35">
        <f>IF(OR($A$1&lt;=Main!AL$4,ISBLANK($N86)),0,Main!AL81)</f>
        <v>0</v>
      </c>
      <c r="BA86" s="35">
        <f>IF(OR($A$1&lt;=Main!AM$4,ISBLANK($N86)),0,Main!AM81)</f>
        <v>0</v>
      </c>
      <c r="BB86" s="35">
        <f>IF(OR($A$1&lt;=Main!AN$4,ISBLANK($N86)),0,Main!AN81)</f>
        <v>0</v>
      </c>
      <c r="BC86" s="35">
        <f>IF(OR($A$1&lt;=Main!AO$4,ISBLANK($N86)),0,Main!AO81)</f>
        <v>0</v>
      </c>
      <c r="BD86" s="35">
        <f>IF(OR($A$1&lt;=Main!AP$4,ISBLANK($N86)),0,Main!AP81)</f>
        <v>0</v>
      </c>
      <c r="BE86" s="35">
        <f>IF(OR($A$1&lt;=Main!AQ$4,ISBLANK($N86)),0,Main!AQ81)</f>
        <v>0</v>
      </c>
      <c r="BF86" s="35">
        <f>IF(OR($A$1&lt;=Main!AR$4,ISBLANK($N86)),0,Main!AR81)</f>
        <v>0</v>
      </c>
      <c r="BG86" s="35">
        <f>IF(OR($A$1&lt;=Main!AS$4,ISBLANK($N86)),0,Main!AS81)</f>
        <v>0</v>
      </c>
      <c r="BH86" s="35">
        <f>IF(OR($A$1&lt;=Main!AT$4,ISBLANK($N86)),0,Main!AT81)</f>
        <v>0</v>
      </c>
      <c r="BI86" s="35">
        <f>IF(OR($A$1&lt;=Main!AU$4,ISBLANK($N86)),0,Main!AU81)</f>
        <v>0</v>
      </c>
      <c r="BJ86" s="35">
        <f>IF(OR($A$1&lt;=Main!AV$4,ISBLANK($N86)),0,Main!AV81)</f>
        <v>0</v>
      </c>
    </row>
    <row r="87" spans="12:62">
      <c r="L87" s="146">
        <f>VLOOKUP($E28,Mask!$A$2:$C$102,$M$8,0)</f>
        <v>0</v>
      </c>
      <c r="M87" s="6">
        <f t="shared" si="6"/>
        <v>0</v>
      </c>
      <c r="N87" s="6" t="str">
        <f>Main!$A82&amp;Main!$B82</f>
        <v/>
      </c>
      <c r="O87" s="145">
        <f t="shared" si="7"/>
        <v>0</v>
      </c>
      <c r="P87" s="150">
        <f t="shared" si="8"/>
        <v>39</v>
      </c>
      <c r="Q87" s="150" t="str">
        <f ca="1">IF(Main!$AY82&lt;&gt;"#",$P87-Main!$AY82,"#")</f>
        <v>#</v>
      </c>
      <c r="R87" s="35">
        <f>Main!E82*Mask!G$19</f>
        <v>0</v>
      </c>
      <c r="S87" s="35">
        <f>Main!F82*Mask!H$19</f>
        <v>0</v>
      </c>
      <c r="T87" s="35">
        <f>Main!G82*Mask!I$19</f>
        <v>0</v>
      </c>
      <c r="U87" s="35">
        <f>Main!H82*Mask!J$19</f>
        <v>0</v>
      </c>
      <c r="V87" s="35">
        <f>Main!I82*Mask!K$19</f>
        <v>0</v>
      </c>
      <c r="W87" s="35">
        <f>Main!J82*Mask!L$19</f>
        <v>0</v>
      </c>
      <c r="X87" s="35">
        <f>Main!K82*Mask!M$19</f>
        <v>0</v>
      </c>
      <c r="Y87" s="35">
        <f>Main!L82*Mask!N$19</f>
        <v>0</v>
      </c>
      <c r="Z87" s="35">
        <f>Main!M82*Mask!O$19</f>
        <v>0</v>
      </c>
      <c r="AA87" s="35">
        <f>Main!N82*Mask!P$19</f>
        <v>0</v>
      </c>
      <c r="AB87" s="35">
        <f>Main!O82*Mask!Q$19</f>
        <v>0</v>
      </c>
      <c r="AC87" s="35">
        <f>Main!P82*Mask!R$19</f>
        <v>0</v>
      </c>
      <c r="AD87" s="35">
        <f>Main!Q82*Mask!S$19</f>
        <v>0</v>
      </c>
      <c r="AE87" s="35">
        <f>Main!R82*Mask!T$19</f>
        <v>0</v>
      </c>
      <c r="AF87" s="35">
        <f>Main!S82*Mask!U$19</f>
        <v>0</v>
      </c>
      <c r="AG87" s="35">
        <f>Main!T82*Mask!V$19</f>
        <v>0</v>
      </c>
      <c r="AH87" s="35">
        <f>Main!U82*Mask!W$19</f>
        <v>0</v>
      </c>
      <c r="AI87" s="35">
        <f>Main!V82*Mask!X$19</f>
        <v>0</v>
      </c>
      <c r="AJ87" s="35">
        <f>Main!W82*Mask!Y$19</f>
        <v>0</v>
      </c>
      <c r="AK87" s="35">
        <f>Main!X82*Mask!Z$19</f>
        <v>0</v>
      </c>
      <c r="AL87" s="35">
        <f>Main!Y82*Mask!AA$19</f>
        <v>0</v>
      </c>
      <c r="AM87" s="35">
        <f>Main!Z82*Mask!AB$19</f>
        <v>0</v>
      </c>
      <c r="AN87" s="35"/>
      <c r="AO87" s="35">
        <f>IF(OR($A$1&lt;=Main!AA$4,ISBLANK($N87)),0,Main!AA82)</f>
        <v>0</v>
      </c>
      <c r="AP87" s="35">
        <f>IF(OR($A$1&lt;=Main!AB$4,ISBLANK($N87)),0,Main!AB82)</f>
        <v>0</v>
      </c>
      <c r="AQ87" s="35">
        <f>IF(OR($A$1&lt;=Main!AC$4,ISBLANK($N87)),0,Main!AC82)</f>
        <v>0</v>
      </c>
      <c r="AR87" s="35">
        <f>IF(OR($A$1&lt;=Main!AD$4,ISBLANK($N87)),0,Main!AD82)</f>
        <v>0</v>
      </c>
      <c r="AS87" s="35">
        <f>IF(OR($A$1&lt;=Main!AE$4,ISBLANK($N87)),0,Main!AE82)</f>
        <v>0</v>
      </c>
      <c r="AT87" s="35">
        <f>IF(OR($A$1&lt;=Main!AF$4,ISBLANK($N87)),0,Main!AF82)</f>
        <v>0</v>
      </c>
      <c r="AU87" s="35">
        <f>IF(OR($A$1&lt;=Main!AG$4,ISBLANK($N87)),0,Main!AG82)</f>
        <v>0</v>
      </c>
      <c r="AV87" s="35">
        <f>IF(OR($A$1&lt;=Main!AH$4,ISBLANK($N87)),0,Main!AH82)</f>
        <v>0</v>
      </c>
      <c r="AW87" s="35">
        <f>IF(OR($A$1&lt;=Main!AI$4,ISBLANK($N87)),0,Main!AI82)</f>
        <v>0</v>
      </c>
      <c r="AX87" s="35">
        <f>IF(OR($A$1&lt;=Main!AJ$4,ISBLANK($N87)),0,Main!AJ82)</f>
        <v>0</v>
      </c>
      <c r="AY87" s="35">
        <f>IF(OR($A$1&lt;=Main!AK$4,ISBLANK($N87)),0,Main!AK82)</f>
        <v>0</v>
      </c>
      <c r="AZ87" s="35">
        <f>IF(OR($A$1&lt;=Main!AL$4,ISBLANK($N87)),0,Main!AL82)</f>
        <v>0</v>
      </c>
      <c r="BA87" s="35">
        <f>IF(OR($A$1&lt;=Main!AM$4,ISBLANK($N87)),0,Main!AM82)</f>
        <v>0</v>
      </c>
      <c r="BB87" s="35">
        <f>IF(OR($A$1&lt;=Main!AN$4,ISBLANK($N87)),0,Main!AN82)</f>
        <v>0</v>
      </c>
      <c r="BC87" s="35">
        <f>IF(OR($A$1&lt;=Main!AO$4,ISBLANK($N87)),0,Main!AO82)</f>
        <v>0</v>
      </c>
      <c r="BD87" s="35">
        <f>IF(OR($A$1&lt;=Main!AP$4,ISBLANK($N87)),0,Main!AP82)</f>
        <v>0</v>
      </c>
      <c r="BE87" s="35">
        <f>IF(OR($A$1&lt;=Main!AQ$4,ISBLANK($N87)),0,Main!AQ82)</f>
        <v>0</v>
      </c>
      <c r="BF87" s="35">
        <f>IF(OR($A$1&lt;=Main!AR$4,ISBLANK($N87)),0,Main!AR82)</f>
        <v>0</v>
      </c>
      <c r="BG87" s="35">
        <f>IF(OR($A$1&lt;=Main!AS$4,ISBLANK($N87)),0,Main!AS82)</f>
        <v>0</v>
      </c>
      <c r="BH87" s="35">
        <f>IF(OR($A$1&lt;=Main!AT$4,ISBLANK($N87)),0,Main!AT82)</f>
        <v>0</v>
      </c>
      <c r="BI87" s="35">
        <f>IF(OR($A$1&lt;=Main!AU$4,ISBLANK($N87)),0,Main!AU82)</f>
        <v>0</v>
      </c>
      <c r="BJ87" s="35">
        <f>IF(OR($A$1&lt;=Main!AV$4,ISBLANK($N87)),0,Main!AV82)</f>
        <v>0</v>
      </c>
    </row>
    <row r="88" spans="12:62">
      <c r="L88" s="146">
        <f>VLOOKUP($E29,Mask!$A$2:$C$102,$M$8,0)</f>
        <v>0</v>
      </c>
      <c r="M88" s="6">
        <f t="shared" si="6"/>
        <v>0</v>
      </c>
      <c r="N88" s="6" t="str">
        <f>Main!$A83&amp;Main!$B83</f>
        <v/>
      </c>
      <c r="O88" s="145">
        <f t="shared" si="7"/>
        <v>0</v>
      </c>
      <c r="P88" s="150">
        <f t="shared" si="8"/>
        <v>39</v>
      </c>
      <c r="Q88" s="150" t="str">
        <f ca="1">IF(Main!$AY83&lt;&gt;"#",$P88-Main!$AY83,"#")</f>
        <v>#</v>
      </c>
      <c r="R88" s="35">
        <f>Main!E83*Mask!G$19</f>
        <v>0</v>
      </c>
      <c r="S88" s="35">
        <f>Main!F83*Mask!H$19</f>
        <v>0</v>
      </c>
      <c r="T88" s="35">
        <f>Main!G83*Mask!I$19</f>
        <v>0</v>
      </c>
      <c r="U88" s="35">
        <f>Main!H83*Mask!J$19</f>
        <v>0</v>
      </c>
      <c r="V88" s="35">
        <f>Main!I83*Mask!K$19</f>
        <v>0</v>
      </c>
      <c r="W88" s="35">
        <f>Main!J83*Mask!L$19</f>
        <v>0</v>
      </c>
      <c r="X88" s="35">
        <f>Main!K83*Mask!M$19</f>
        <v>0</v>
      </c>
      <c r="Y88" s="35">
        <f>Main!L83*Mask!N$19</f>
        <v>0</v>
      </c>
      <c r="Z88" s="35">
        <f>Main!M83*Mask!O$19</f>
        <v>0</v>
      </c>
      <c r="AA88" s="35">
        <f>Main!N83*Mask!P$19</f>
        <v>0</v>
      </c>
      <c r="AB88" s="35">
        <f>Main!O83*Mask!Q$19</f>
        <v>0</v>
      </c>
      <c r="AC88" s="35">
        <f>Main!P83*Mask!R$19</f>
        <v>0</v>
      </c>
      <c r="AD88" s="35">
        <f>Main!Q83*Mask!S$19</f>
        <v>0</v>
      </c>
      <c r="AE88" s="35">
        <f>Main!R83*Mask!T$19</f>
        <v>0</v>
      </c>
      <c r="AF88" s="35">
        <f>Main!S83*Mask!U$19</f>
        <v>0</v>
      </c>
      <c r="AG88" s="35">
        <f>Main!T83*Mask!V$19</f>
        <v>0</v>
      </c>
      <c r="AH88" s="35">
        <f>Main!U83*Mask!W$19</f>
        <v>0</v>
      </c>
      <c r="AI88" s="35">
        <f>Main!V83*Mask!X$19</f>
        <v>0</v>
      </c>
      <c r="AJ88" s="35">
        <f>Main!W83*Mask!Y$19</f>
        <v>0</v>
      </c>
      <c r="AK88" s="35">
        <f>Main!X83*Mask!Z$19</f>
        <v>0</v>
      </c>
      <c r="AL88" s="35">
        <f>Main!Y83*Mask!AA$19</f>
        <v>0</v>
      </c>
      <c r="AM88" s="35">
        <f>Main!Z83*Mask!AB$19</f>
        <v>0</v>
      </c>
      <c r="AN88" s="35"/>
      <c r="AO88" s="35">
        <f>IF(OR($A$1&lt;=Main!AA$4,ISBLANK($N88)),0,Main!AA83)</f>
        <v>0</v>
      </c>
      <c r="AP88" s="35">
        <f>IF(OR($A$1&lt;=Main!AB$4,ISBLANK($N88)),0,Main!AB83)</f>
        <v>0</v>
      </c>
      <c r="AQ88" s="35">
        <f>IF(OR($A$1&lt;=Main!AC$4,ISBLANK($N88)),0,Main!AC83)</f>
        <v>0</v>
      </c>
      <c r="AR88" s="35">
        <f>IF(OR($A$1&lt;=Main!AD$4,ISBLANK($N88)),0,Main!AD83)</f>
        <v>0</v>
      </c>
      <c r="AS88" s="35">
        <f>IF(OR($A$1&lt;=Main!AE$4,ISBLANK($N88)),0,Main!AE83)</f>
        <v>0</v>
      </c>
      <c r="AT88" s="35">
        <f>IF(OR($A$1&lt;=Main!AF$4,ISBLANK($N88)),0,Main!AF83)</f>
        <v>0</v>
      </c>
      <c r="AU88" s="35">
        <f>IF(OR($A$1&lt;=Main!AG$4,ISBLANK($N88)),0,Main!AG83)</f>
        <v>0</v>
      </c>
      <c r="AV88" s="35">
        <f>IF(OR($A$1&lt;=Main!AH$4,ISBLANK($N88)),0,Main!AH83)</f>
        <v>0</v>
      </c>
      <c r="AW88" s="35">
        <f>IF(OR($A$1&lt;=Main!AI$4,ISBLANK($N88)),0,Main!AI83)</f>
        <v>0</v>
      </c>
      <c r="AX88" s="35">
        <f>IF(OR($A$1&lt;=Main!AJ$4,ISBLANK($N88)),0,Main!AJ83)</f>
        <v>0</v>
      </c>
      <c r="AY88" s="35">
        <f>IF(OR($A$1&lt;=Main!AK$4,ISBLANK($N88)),0,Main!AK83)</f>
        <v>0</v>
      </c>
      <c r="AZ88" s="35">
        <f>IF(OR($A$1&lt;=Main!AL$4,ISBLANK($N88)),0,Main!AL83)</f>
        <v>0</v>
      </c>
      <c r="BA88" s="35">
        <f>IF(OR($A$1&lt;=Main!AM$4,ISBLANK($N88)),0,Main!AM83)</f>
        <v>0</v>
      </c>
      <c r="BB88" s="35">
        <f>IF(OR($A$1&lt;=Main!AN$4,ISBLANK($N88)),0,Main!AN83)</f>
        <v>0</v>
      </c>
      <c r="BC88" s="35">
        <f>IF(OR($A$1&lt;=Main!AO$4,ISBLANK($N88)),0,Main!AO83)</f>
        <v>0</v>
      </c>
      <c r="BD88" s="35">
        <f>IF(OR($A$1&lt;=Main!AP$4,ISBLANK($N88)),0,Main!AP83)</f>
        <v>0</v>
      </c>
      <c r="BE88" s="35">
        <f>IF(OR($A$1&lt;=Main!AQ$4,ISBLANK($N88)),0,Main!AQ83)</f>
        <v>0</v>
      </c>
      <c r="BF88" s="35">
        <f>IF(OR($A$1&lt;=Main!AR$4,ISBLANK($N88)),0,Main!AR83)</f>
        <v>0</v>
      </c>
      <c r="BG88" s="35">
        <f>IF(OR($A$1&lt;=Main!AS$4,ISBLANK($N88)),0,Main!AS83)</f>
        <v>0</v>
      </c>
      <c r="BH88" s="35">
        <f>IF(OR($A$1&lt;=Main!AT$4,ISBLANK($N88)),0,Main!AT83)</f>
        <v>0</v>
      </c>
      <c r="BI88" s="35">
        <f>IF(OR($A$1&lt;=Main!AU$4,ISBLANK($N88)),0,Main!AU83)</f>
        <v>0</v>
      </c>
      <c r="BJ88" s="35">
        <f>IF(OR($A$1&lt;=Main!AV$4,ISBLANK($N88)),0,Main!AV83)</f>
        <v>0</v>
      </c>
    </row>
    <row r="89" spans="12:62">
      <c r="L89" s="146">
        <f>VLOOKUP($E30,Mask!$A$2:$C$102,$M$8,0)</f>
        <v>0</v>
      </c>
      <c r="M89" s="6">
        <f t="shared" si="6"/>
        <v>0</v>
      </c>
      <c r="N89" s="6" t="str">
        <f>Main!$A84&amp;Main!$B84</f>
        <v/>
      </c>
      <c r="O89" s="145">
        <f t="shared" si="7"/>
        <v>0</v>
      </c>
      <c r="P89" s="150">
        <f t="shared" si="8"/>
        <v>39</v>
      </c>
      <c r="Q89" s="150" t="str">
        <f ca="1">IF(Main!$AY84&lt;&gt;"#",$P89-Main!$AY84,"#")</f>
        <v>#</v>
      </c>
      <c r="R89" s="35">
        <f>Main!E84*Mask!G$19</f>
        <v>0</v>
      </c>
      <c r="S89" s="35">
        <f>Main!F84*Mask!H$19</f>
        <v>0</v>
      </c>
      <c r="T89" s="35">
        <f>Main!G84*Mask!I$19</f>
        <v>0</v>
      </c>
      <c r="U89" s="35">
        <f>Main!H84*Mask!J$19</f>
        <v>0</v>
      </c>
      <c r="V89" s="35">
        <f>Main!I84*Mask!K$19</f>
        <v>0</v>
      </c>
      <c r="W89" s="35">
        <f>Main!J84*Mask!L$19</f>
        <v>0</v>
      </c>
      <c r="X89" s="35">
        <f>Main!K84*Mask!M$19</f>
        <v>0</v>
      </c>
      <c r="Y89" s="35">
        <f>Main!L84*Mask!N$19</f>
        <v>0</v>
      </c>
      <c r="Z89" s="35">
        <f>Main!M84*Mask!O$19</f>
        <v>0</v>
      </c>
      <c r="AA89" s="35">
        <f>Main!N84*Mask!P$19</f>
        <v>0</v>
      </c>
      <c r="AB89" s="35">
        <f>Main!O84*Mask!Q$19</f>
        <v>0</v>
      </c>
      <c r="AC89" s="35">
        <f>Main!P84*Mask!R$19</f>
        <v>0</v>
      </c>
      <c r="AD89" s="35">
        <f>Main!Q84*Mask!S$19</f>
        <v>0</v>
      </c>
      <c r="AE89" s="35">
        <f>Main!R84*Mask!T$19</f>
        <v>0</v>
      </c>
      <c r="AF89" s="35">
        <f>Main!S84*Mask!U$19</f>
        <v>0</v>
      </c>
      <c r="AG89" s="35">
        <f>Main!T84*Mask!V$19</f>
        <v>0</v>
      </c>
      <c r="AH89" s="35">
        <f>Main!U84*Mask!W$19</f>
        <v>0</v>
      </c>
      <c r="AI89" s="35">
        <f>Main!V84*Mask!X$19</f>
        <v>0</v>
      </c>
      <c r="AJ89" s="35">
        <f>Main!W84*Mask!Y$19</f>
        <v>0</v>
      </c>
      <c r="AK89" s="35">
        <f>Main!X84*Mask!Z$19</f>
        <v>0</v>
      </c>
      <c r="AL89" s="35">
        <f>Main!Y84*Mask!AA$19</f>
        <v>0</v>
      </c>
      <c r="AM89" s="35">
        <f>Main!Z84*Mask!AB$19</f>
        <v>0</v>
      </c>
      <c r="AN89" s="35"/>
      <c r="AO89" s="35">
        <f>IF(OR($A$1&lt;=Main!AA$4,ISBLANK($N89)),0,Main!AA84)</f>
        <v>0</v>
      </c>
      <c r="AP89" s="35">
        <f>IF(OR($A$1&lt;=Main!AB$4,ISBLANK($N89)),0,Main!AB84)</f>
        <v>0</v>
      </c>
      <c r="AQ89" s="35">
        <f>IF(OR($A$1&lt;=Main!AC$4,ISBLANK($N89)),0,Main!AC84)</f>
        <v>0</v>
      </c>
      <c r="AR89" s="35">
        <f>IF(OR($A$1&lt;=Main!AD$4,ISBLANK($N89)),0,Main!AD84)</f>
        <v>0</v>
      </c>
      <c r="AS89" s="35">
        <f>IF(OR($A$1&lt;=Main!AE$4,ISBLANK($N89)),0,Main!AE84)</f>
        <v>0</v>
      </c>
      <c r="AT89" s="35">
        <f>IF(OR($A$1&lt;=Main!AF$4,ISBLANK($N89)),0,Main!AF84)</f>
        <v>0</v>
      </c>
      <c r="AU89" s="35">
        <f>IF(OR($A$1&lt;=Main!AG$4,ISBLANK($N89)),0,Main!AG84)</f>
        <v>0</v>
      </c>
      <c r="AV89" s="35">
        <f>IF(OR($A$1&lt;=Main!AH$4,ISBLANK($N89)),0,Main!AH84)</f>
        <v>0</v>
      </c>
      <c r="AW89" s="35">
        <f>IF(OR($A$1&lt;=Main!AI$4,ISBLANK($N89)),0,Main!AI84)</f>
        <v>0</v>
      </c>
      <c r="AX89" s="35">
        <f>IF(OR($A$1&lt;=Main!AJ$4,ISBLANK($N89)),0,Main!AJ84)</f>
        <v>0</v>
      </c>
      <c r="AY89" s="35">
        <f>IF(OR($A$1&lt;=Main!AK$4,ISBLANK($N89)),0,Main!AK84)</f>
        <v>0</v>
      </c>
      <c r="AZ89" s="35">
        <f>IF(OR($A$1&lt;=Main!AL$4,ISBLANK($N89)),0,Main!AL84)</f>
        <v>0</v>
      </c>
      <c r="BA89" s="35">
        <f>IF(OR($A$1&lt;=Main!AM$4,ISBLANK($N89)),0,Main!AM84)</f>
        <v>0</v>
      </c>
      <c r="BB89" s="35">
        <f>IF(OR($A$1&lt;=Main!AN$4,ISBLANK($N89)),0,Main!AN84)</f>
        <v>0</v>
      </c>
      <c r="BC89" s="35">
        <f>IF(OR($A$1&lt;=Main!AO$4,ISBLANK($N89)),0,Main!AO84)</f>
        <v>0</v>
      </c>
      <c r="BD89" s="35">
        <f>IF(OR($A$1&lt;=Main!AP$4,ISBLANK($N89)),0,Main!AP84)</f>
        <v>0</v>
      </c>
      <c r="BE89" s="35">
        <f>IF(OR($A$1&lt;=Main!AQ$4,ISBLANK($N89)),0,Main!AQ84)</f>
        <v>0</v>
      </c>
      <c r="BF89" s="35">
        <f>IF(OR($A$1&lt;=Main!AR$4,ISBLANK($N89)),0,Main!AR84)</f>
        <v>0</v>
      </c>
      <c r="BG89" s="35">
        <f>IF(OR($A$1&lt;=Main!AS$4,ISBLANK($N89)),0,Main!AS84)</f>
        <v>0</v>
      </c>
      <c r="BH89" s="35">
        <f>IF(OR($A$1&lt;=Main!AT$4,ISBLANK($N89)),0,Main!AT84)</f>
        <v>0</v>
      </c>
      <c r="BI89" s="35">
        <f>IF(OR($A$1&lt;=Main!AU$4,ISBLANK($N89)),0,Main!AU84)</f>
        <v>0</v>
      </c>
      <c r="BJ89" s="35">
        <f>IF(OR($A$1&lt;=Main!AV$4,ISBLANK($N89)),0,Main!AV84)</f>
        <v>0</v>
      </c>
    </row>
    <row r="90" spans="12:62">
      <c r="L90" s="146">
        <f>VLOOKUP($E31,Mask!$A$2:$C$102,$M$8,0)</f>
        <v>0</v>
      </c>
      <c r="M90" s="6">
        <f t="shared" si="6"/>
        <v>0</v>
      </c>
      <c r="N90" s="6" t="str">
        <f>Main!$A85&amp;Main!$B85</f>
        <v/>
      </c>
      <c r="O90" s="145">
        <f t="shared" si="7"/>
        <v>0</v>
      </c>
      <c r="P90" s="150">
        <f t="shared" si="8"/>
        <v>39</v>
      </c>
      <c r="Q90" s="150" t="str">
        <f ca="1">IF(Main!$AY85&lt;&gt;"#",$P90-Main!$AY85,"#")</f>
        <v>#</v>
      </c>
      <c r="R90" s="35">
        <f>Main!E85*Mask!G$19</f>
        <v>0</v>
      </c>
      <c r="S90" s="35">
        <f>Main!F85*Mask!H$19</f>
        <v>0</v>
      </c>
      <c r="T90" s="35">
        <f>Main!G85*Mask!I$19</f>
        <v>0</v>
      </c>
      <c r="U90" s="35">
        <f>Main!H85*Mask!J$19</f>
        <v>0</v>
      </c>
      <c r="V90" s="35">
        <f>Main!I85*Mask!K$19</f>
        <v>0</v>
      </c>
      <c r="W90" s="35">
        <f>Main!J85*Mask!L$19</f>
        <v>0</v>
      </c>
      <c r="X90" s="35">
        <f>Main!K85*Mask!M$19</f>
        <v>0</v>
      </c>
      <c r="Y90" s="35">
        <f>Main!L85*Mask!N$19</f>
        <v>0</v>
      </c>
      <c r="Z90" s="35">
        <f>Main!M85*Mask!O$19</f>
        <v>0</v>
      </c>
      <c r="AA90" s="35">
        <f>Main!N85*Mask!P$19</f>
        <v>0</v>
      </c>
      <c r="AB90" s="35">
        <f>Main!O85*Mask!Q$19</f>
        <v>0</v>
      </c>
      <c r="AC90" s="35">
        <f>Main!P85*Mask!R$19</f>
        <v>0</v>
      </c>
      <c r="AD90" s="35">
        <f>Main!Q85*Mask!S$19</f>
        <v>0</v>
      </c>
      <c r="AE90" s="35">
        <f>Main!R85*Mask!T$19</f>
        <v>0</v>
      </c>
      <c r="AF90" s="35">
        <f>Main!S85*Mask!U$19</f>
        <v>0</v>
      </c>
      <c r="AG90" s="35">
        <f>Main!T85*Mask!V$19</f>
        <v>0</v>
      </c>
      <c r="AH90" s="35">
        <f>Main!U85*Mask!W$19</f>
        <v>0</v>
      </c>
      <c r="AI90" s="35">
        <f>Main!V85*Mask!X$19</f>
        <v>0</v>
      </c>
      <c r="AJ90" s="35">
        <f>Main!W85*Mask!Y$19</f>
        <v>0</v>
      </c>
      <c r="AK90" s="35">
        <f>Main!X85*Mask!Z$19</f>
        <v>0</v>
      </c>
      <c r="AL90" s="35">
        <f>Main!Y85*Mask!AA$19</f>
        <v>0</v>
      </c>
      <c r="AM90" s="35">
        <f>Main!Z85*Mask!AB$19</f>
        <v>0</v>
      </c>
      <c r="AN90" s="35"/>
      <c r="AO90" s="35">
        <f>IF(OR($A$1&lt;=Main!AA$4,ISBLANK($N90)),0,Main!AA85)</f>
        <v>0</v>
      </c>
      <c r="AP90" s="35">
        <f>IF(OR($A$1&lt;=Main!AB$4,ISBLANK($N90)),0,Main!AB85)</f>
        <v>0</v>
      </c>
      <c r="AQ90" s="35">
        <f>IF(OR($A$1&lt;=Main!AC$4,ISBLANK($N90)),0,Main!AC85)</f>
        <v>0</v>
      </c>
      <c r="AR90" s="35">
        <f>IF(OR($A$1&lt;=Main!AD$4,ISBLANK($N90)),0,Main!AD85)</f>
        <v>0</v>
      </c>
      <c r="AS90" s="35">
        <f>IF(OR($A$1&lt;=Main!AE$4,ISBLANK($N90)),0,Main!AE85)</f>
        <v>0</v>
      </c>
      <c r="AT90" s="35">
        <f>IF(OR($A$1&lt;=Main!AF$4,ISBLANK($N90)),0,Main!AF85)</f>
        <v>0</v>
      </c>
      <c r="AU90" s="35">
        <f>IF(OR($A$1&lt;=Main!AG$4,ISBLANK($N90)),0,Main!AG85)</f>
        <v>0</v>
      </c>
      <c r="AV90" s="35">
        <f>IF(OR($A$1&lt;=Main!AH$4,ISBLANK($N90)),0,Main!AH85)</f>
        <v>0</v>
      </c>
      <c r="AW90" s="35">
        <f>IF(OR($A$1&lt;=Main!AI$4,ISBLANK($N90)),0,Main!AI85)</f>
        <v>0</v>
      </c>
      <c r="AX90" s="35">
        <f>IF(OR($A$1&lt;=Main!AJ$4,ISBLANK($N90)),0,Main!AJ85)</f>
        <v>0</v>
      </c>
      <c r="AY90" s="35">
        <f>IF(OR($A$1&lt;=Main!AK$4,ISBLANK($N90)),0,Main!AK85)</f>
        <v>0</v>
      </c>
      <c r="AZ90" s="35">
        <f>IF(OR($A$1&lt;=Main!AL$4,ISBLANK($N90)),0,Main!AL85)</f>
        <v>0</v>
      </c>
      <c r="BA90" s="35">
        <f>IF(OR($A$1&lt;=Main!AM$4,ISBLANK($N90)),0,Main!AM85)</f>
        <v>0</v>
      </c>
      <c r="BB90" s="35">
        <f>IF(OR($A$1&lt;=Main!AN$4,ISBLANK($N90)),0,Main!AN85)</f>
        <v>0</v>
      </c>
      <c r="BC90" s="35">
        <f>IF(OR($A$1&lt;=Main!AO$4,ISBLANK($N90)),0,Main!AO85)</f>
        <v>0</v>
      </c>
      <c r="BD90" s="35">
        <f>IF(OR($A$1&lt;=Main!AP$4,ISBLANK($N90)),0,Main!AP85)</f>
        <v>0</v>
      </c>
      <c r="BE90" s="35">
        <f>IF(OR($A$1&lt;=Main!AQ$4,ISBLANK($N90)),0,Main!AQ85)</f>
        <v>0</v>
      </c>
      <c r="BF90" s="35">
        <f>IF(OR($A$1&lt;=Main!AR$4,ISBLANK($N90)),0,Main!AR85)</f>
        <v>0</v>
      </c>
      <c r="BG90" s="35">
        <f>IF(OR($A$1&lt;=Main!AS$4,ISBLANK($N90)),0,Main!AS85)</f>
        <v>0</v>
      </c>
      <c r="BH90" s="35">
        <f>IF(OR($A$1&lt;=Main!AT$4,ISBLANK($N90)),0,Main!AT85)</f>
        <v>0</v>
      </c>
      <c r="BI90" s="35">
        <f>IF(OR($A$1&lt;=Main!AU$4,ISBLANK($N90)),0,Main!AU85)</f>
        <v>0</v>
      </c>
      <c r="BJ90" s="35">
        <f>IF(OR($A$1&lt;=Main!AV$4,ISBLANK($N90)),0,Main!AV85)</f>
        <v>0</v>
      </c>
    </row>
    <row r="91" spans="12:62">
      <c r="L91" s="146">
        <f>VLOOKUP($E32,Mask!$A$2:$C$102,$M$8,0)</f>
        <v>0</v>
      </c>
      <c r="M91" s="6">
        <f t="shared" si="6"/>
        <v>0</v>
      </c>
      <c r="N91" s="6" t="str">
        <f>Main!$A86&amp;Main!$B86</f>
        <v/>
      </c>
      <c r="O91" s="145">
        <f t="shared" si="7"/>
        <v>0</v>
      </c>
      <c r="P91" s="150">
        <f t="shared" si="8"/>
        <v>39</v>
      </c>
      <c r="Q91" s="150" t="str">
        <f ca="1">IF(Main!$AY86&lt;&gt;"#",$P91-Main!$AY86,"#")</f>
        <v>#</v>
      </c>
      <c r="R91" s="35">
        <f>Main!E86*Mask!G$19</f>
        <v>0</v>
      </c>
      <c r="S91" s="35">
        <f>Main!F86*Mask!H$19</f>
        <v>0</v>
      </c>
      <c r="T91" s="35">
        <f>Main!G86*Mask!I$19</f>
        <v>0</v>
      </c>
      <c r="U91" s="35">
        <f>Main!H86*Mask!J$19</f>
        <v>0</v>
      </c>
      <c r="V91" s="35">
        <f>Main!I86*Mask!K$19</f>
        <v>0</v>
      </c>
      <c r="W91" s="35">
        <f>Main!J86*Mask!L$19</f>
        <v>0</v>
      </c>
      <c r="X91" s="35">
        <f>Main!K86*Mask!M$19</f>
        <v>0</v>
      </c>
      <c r="Y91" s="35">
        <f>Main!L86*Mask!N$19</f>
        <v>0</v>
      </c>
      <c r="Z91" s="35">
        <f>Main!M86*Mask!O$19</f>
        <v>0</v>
      </c>
      <c r="AA91" s="35">
        <f>Main!N86*Mask!P$19</f>
        <v>0</v>
      </c>
      <c r="AB91" s="35">
        <f>Main!O86*Mask!Q$19</f>
        <v>0</v>
      </c>
      <c r="AC91" s="35">
        <f>Main!P86*Mask!R$19</f>
        <v>0</v>
      </c>
      <c r="AD91" s="35">
        <f>Main!Q86*Mask!S$19</f>
        <v>0</v>
      </c>
      <c r="AE91" s="35">
        <f>Main!R86*Mask!T$19</f>
        <v>0</v>
      </c>
      <c r="AF91" s="35">
        <f>Main!S86*Mask!U$19</f>
        <v>0</v>
      </c>
      <c r="AG91" s="35">
        <f>Main!T86*Mask!V$19</f>
        <v>0</v>
      </c>
      <c r="AH91" s="35">
        <f>Main!U86*Mask!W$19</f>
        <v>0</v>
      </c>
      <c r="AI91" s="35">
        <f>Main!V86*Mask!X$19</f>
        <v>0</v>
      </c>
      <c r="AJ91" s="35">
        <f>Main!W86*Mask!Y$19</f>
        <v>0</v>
      </c>
      <c r="AK91" s="35">
        <f>Main!X86*Mask!Z$19</f>
        <v>0</v>
      </c>
      <c r="AL91" s="35">
        <f>Main!Y86*Mask!AA$19</f>
        <v>0</v>
      </c>
      <c r="AM91" s="35">
        <f>Main!Z86*Mask!AB$19</f>
        <v>0</v>
      </c>
      <c r="AN91" s="35"/>
      <c r="AO91" s="35">
        <f>IF(OR($A$1&lt;=Main!AA$4,ISBLANK($N91)),0,Main!AA86)</f>
        <v>0</v>
      </c>
      <c r="AP91" s="35">
        <f>IF(OR($A$1&lt;=Main!AB$4,ISBLANK($N91)),0,Main!AB86)</f>
        <v>0</v>
      </c>
      <c r="AQ91" s="35">
        <f>IF(OR($A$1&lt;=Main!AC$4,ISBLANK($N91)),0,Main!AC86)</f>
        <v>0</v>
      </c>
      <c r="AR91" s="35">
        <f>IF(OR($A$1&lt;=Main!AD$4,ISBLANK($N91)),0,Main!AD86)</f>
        <v>0</v>
      </c>
      <c r="AS91" s="35">
        <f>IF(OR($A$1&lt;=Main!AE$4,ISBLANK($N91)),0,Main!AE86)</f>
        <v>0</v>
      </c>
      <c r="AT91" s="35">
        <f>IF(OR($A$1&lt;=Main!AF$4,ISBLANK($N91)),0,Main!AF86)</f>
        <v>0</v>
      </c>
      <c r="AU91" s="35">
        <f>IF(OR($A$1&lt;=Main!AG$4,ISBLANK($N91)),0,Main!AG86)</f>
        <v>0</v>
      </c>
      <c r="AV91" s="35">
        <f>IF(OR($A$1&lt;=Main!AH$4,ISBLANK($N91)),0,Main!AH86)</f>
        <v>0</v>
      </c>
      <c r="AW91" s="35">
        <f>IF(OR($A$1&lt;=Main!AI$4,ISBLANK($N91)),0,Main!AI86)</f>
        <v>0</v>
      </c>
      <c r="AX91" s="35">
        <f>IF(OR($A$1&lt;=Main!AJ$4,ISBLANK($N91)),0,Main!AJ86)</f>
        <v>0</v>
      </c>
      <c r="AY91" s="35">
        <f>IF(OR($A$1&lt;=Main!AK$4,ISBLANK($N91)),0,Main!AK86)</f>
        <v>0</v>
      </c>
      <c r="AZ91" s="35">
        <f>IF(OR($A$1&lt;=Main!AL$4,ISBLANK($N91)),0,Main!AL86)</f>
        <v>0</v>
      </c>
      <c r="BA91" s="35">
        <f>IF(OR($A$1&lt;=Main!AM$4,ISBLANK($N91)),0,Main!AM86)</f>
        <v>0</v>
      </c>
      <c r="BB91" s="35">
        <f>IF(OR($A$1&lt;=Main!AN$4,ISBLANK($N91)),0,Main!AN86)</f>
        <v>0</v>
      </c>
      <c r="BC91" s="35">
        <f>IF(OR($A$1&lt;=Main!AO$4,ISBLANK($N91)),0,Main!AO86)</f>
        <v>0</v>
      </c>
      <c r="BD91" s="35">
        <f>IF(OR($A$1&lt;=Main!AP$4,ISBLANK($N91)),0,Main!AP86)</f>
        <v>0</v>
      </c>
      <c r="BE91" s="35">
        <f>IF(OR($A$1&lt;=Main!AQ$4,ISBLANK($N91)),0,Main!AQ86)</f>
        <v>0</v>
      </c>
      <c r="BF91" s="35">
        <f>IF(OR($A$1&lt;=Main!AR$4,ISBLANK($N91)),0,Main!AR86)</f>
        <v>0</v>
      </c>
      <c r="BG91" s="35">
        <f>IF(OR($A$1&lt;=Main!AS$4,ISBLANK($N91)),0,Main!AS86)</f>
        <v>0</v>
      </c>
      <c r="BH91" s="35">
        <f>IF(OR($A$1&lt;=Main!AT$4,ISBLANK($N91)),0,Main!AT86)</f>
        <v>0</v>
      </c>
      <c r="BI91" s="35">
        <f>IF(OR($A$1&lt;=Main!AU$4,ISBLANK($N91)),0,Main!AU86)</f>
        <v>0</v>
      </c>
      <c r="BJ91" s="35">
        <f>IF(OR($A$1&lt;=Main!AV$4,ISBLANK($N91)),0,Main!AV86)</f>
        <v>0</v>
      </c>
    </row>
    <row r="92" spans="12:62">
      <c r="L92" s="146">
        <f>VLOOKUP($E33,Mask!$A$2:$C$102,$M$8,0)</f>
        <v>0</v>
      </c>
      <c r="M92" s="6">
        <f t="shared" si="6"/>
        <v>0</v>
      </c>
      <c r="N92" s="6" t="str">
        <f>Main!$A87&amp;Main!$B87</f>
        <v/>
      </c>
      <c r="O92" s="145">
        <f t="shared" si="7"/>
        <v>0</v>
      </c>
      <c r="P92" s="150">
        <f t="shared" si="8"/>
        <v>39</v>
      </c>
      <c r="Q92" s="150" t="str">
        <f ca="1">IF(Main!$AY87&lt;&gt;"#",$P92-Main!$AY87,"#")</f>
        <v>#</v>
      </c>
      <c r="R92" s="35">
        <f>Main!E87*Mask!G$19</f>
        <v>0</v>
      </c>
      <c r="S92" s="35">
        <f>Main!F87*Mask!H$19</f>
        <v>0</v>
      </c>
      <c r="T92" s="35">
        <f>Main!G87*Mask!I$19</f>
        <v>0</v>
      </c>
      <c r="U92" s="35">
        <f>Main!H87*Mask!J$19</f>
        <v>0</v>
      </c>
      <c r="V92" s="35">
        <f>Main!I87*Mask!K$19</f>
        <v>0</v>
      </c>
      <c r="W92" s="35">
        <f>Main!J87*Mask!L$19</f>
        <v>0</v>
      </c>
      <c r="X92" s="35">
        <f>Main!K87*Mask!M$19</f>
        <v>0</v>
      </c>
      <c r="Y92" s="35">
        <f>Main!L87*Mask!N$19</f>
        <v>0</v>
      </c>
      <c r="Z92" s="35">
        <f>Main!M87*Mask!O$19</f>
        <v>0</v>
      </c>
      <c r="AA92" s="35">
        <f>Main!N87*Mask!P$19</f>
        <v>0</v>
      </c>
      <c r="AB92" s="35">
        <f>Main!O87*Mask!Q$19</f>
        <v>0</v>
      </c>
      <c r="AC92" s="35">
        <f>Main!P87*Mask!R$19</f>
        <v>0</v>
      </c>
      <c r="AD92" s="35">
        <f>Main!Q87*Mask!S$19</f>
        <v>0</v>
      </c>
      <c r="AE92" s="35">
        <f>Main!R87*Mask!T$19</f>
        <v>0</v>
      </c>
      <c r="AF92" s="35">
        <f>Main!S87*Mask!U$19</f>
        <v>0</v>
      </c>
      <c r="AG92" s="35">
        <f>Main!T87*Mask!V$19</f>
        <v>0</v>
      </c>
      <c r="AH92" s="35">
        <f>Main!U87*Mask!W$19</f>
        <v>0</v>
      </c>
      <c r="AI92" s="35">
        <f>Main!V87*Mask!X$19</f>
        <v>0</v>
      </c>
      <c r="AJ92" s="35">
        <f>Main!W87*Mask!Y$19</f>
        <v>0</v>
      </c>
      <c r="AK92" s="35">
        <f>Main!X87*Mask!Z$19</f>
        <v>0</v>
      </c>
      <c r="AL92" s="35">
        <f>Main!Y87*Mask!AA$19</f>
        <v>0</v>
      </c>
      <c r="AM92" s="35">
        <f>Main!Z87*Mask!AB$19</f>
        <v>0</v>
      </c>
      <c r="AN92" s="35"/>
      <c r="AO92" s="35">
        <f>IF(OR($A$1&lt;=Main!AA$4,ISBLANK($N92)),0,Main!AA87)</f>
        <v>0</v>
      </c>
      <c r="AP92" s="35">
        <f>IF(OR($A$1&lt;=Main!AB$4,ISBLANK($N92)),0,Main!AB87)</f>
        <v>0</v>
      </c>
      <c r="AQ92" s="35">
        <f>IF(OR($A$1&lt;=Main!AC$4,ISBLANK($N92)),0,Main!AC87)</f>
        <v>0</v>
      </c>
      <c r="AR92" s="35">
        <f>IF(OR($A$1&lt;=Main!AD$4,ISBLANK($N92)),0,Main!AD87)</f>
        <v>0</v>
      </c>
      <c r="AS92" s="35">
        <f>IF(OR($A$1&lt;=Main!AE$4,ISBLANK($N92)),0,Main!AE87)</f>
        <v>0</v>
      </c>
      <c r="AT92" s="35">
        <f>IF(OR($A$1&lt;=Main!AF$4,ISBLANK($N92)),0,Main!AF87)</f>
        <v>0</v>
      </c>
      <c r="AU92" s="35">
        <f>IF(OR($A$1&lt;=Main!AG$4,ISBLANK($N92)),0,Main!AG87)</f>
        <v>0</v>
      </c>
      <c r="AV92" s="35">
        <f>IF(OR($A$1&lt;=Main!AH$4,ISBLANK($N92)),0,Main!AH87)</f>
        <v>0</v>
      </c>
      <c r="AW92" s="35">
        <f>IF(OR($A$1&lt;=Main!AI$4,ISBLANK($N92)),0,Main!AI87)</f>
        <v>0</v>
      </c>
      <c r="AX92" s="35">
        <f>IF(OR($A$1&lt;=Main!AJ$4,ISBLANK($N92)),0,Main!AJ87)</f>
        <v>0</v>
      </c>
      <c r="AY92" s="35">
        <f>IF(OR($A$1&lt;=Main!AK$4,ISBLANK($N92)),0,Main!AK87)</f>
        <v>0</v>
      </c>
      <c r="AZ92" s="35">
        <f>IF(OR($A$1&lt;=Main!AL$4,ISBLANK($N92)),0,Main!AL87)</f>
        <v>0</v>
      </c>
      <c r="BA92" s="35">
        <f>IF(OR($A$1&lt;=Main!AM$4,ISBLANK($N92)),0,Main!AM87)</f>
        <v>0</v>
      </c>
      <c r="BB92" s="35">
        <f>IF(OR($A$1&lt;=Main!AN$4,ISBLANK($N92)),0,Main!AN87)</f>
        <v>0</v>
      </c>
      <c r="BC92" s="35">
        <f>IF(OR($A$1&lt;=Main!AO$4,ISBLANK($N92)),0,Main!AO87)</f>
        <v>0</v>
      </c>
      <c r="BD92" s="35">
        <f>IF(OR($A$1&lt;=Main!AP$4,ISBLANK($N92)),0,Main!AP87)</f>
        <v>0</v>
      </c>
      <c r="BE92" s="35">
        <f>IF(OR($A$1&lt;=Main!AQ$4,ISBLANK($N92)),0,Main!AQ87)</f>
        <v>0</v>
      </c>
      <c r="BF92" s="35">
        <f>IF(OR($A$1&lt;=Main!AR$4,ISBLANK($N92)),0,Main!AR87)</f>
        <v>0</v>
      </c>
      <c r="BG92" s="35">
        <f>IF(OR($A$1&lt;=Main!AS$4,ISBLANK($N92)),0,Main!AS87)</f>
        <v>0</v>
      </c>
      <c r="BH92" s="35">
        <f>IF(OR($A$1&lt;=Main!AT$4,ISBLANK($N92)),0,Main!AT87)</f>
        <v>0</v>
      </c>
      <c r="BI92" s="35">
        <f>IF(OR($A$1&lt;=Main!AU$4,ISBLANK($N92)),0,Main!AU87)</f>
        <v>0</v>
      </c>
      <c r="BJ92" s="35">
        <f>IF(OR($A$1&lt;=Main!AV$4,ISBLANK($N92)),0,Main!AV87)</f>
        <v>0</v>
      </c>
    </row>
    <row r="93" spans="12:62">
      <c r="L93" s="146">
        <f>VLOOKUP($E34,Mask!$A$2:$C$102,$M$8,0)</f>
        <v>0</v>
      </c>
      <c r="M93" s="6">
        <f t="shared" si="6"/>
        <v>0</v>
      </c>
      <c r="N93" s="6" t="str">
        <f>Main!$A88&amp;Main!$B88</f>
        <v/>
      </c>
      <c r="O93" s="145">
        <f t="shared" si="7"/>
        <v>0</v>
      </c>
      <c r="P93" s="150">
        <f t="shared" si="8"/>
        <v>39</v>
      </c>
      <c r="Q93" s="150" t="str">
        <f ca="1">IF(Main!$AY88&lt;&gt;"#",$P93-Main!$AY88,"#")</f>
        <v>#</v>
      </c>
      <c r="R93" s="35">
        <f>Main!E88*Mask!G$19</f>
        <v>0</v>
      </c>
      <c r="S93" s="35">
        <f>Main!F88*Mask!H$19</f>
        <v>0</v>
      </c>
      <c r="T93" s="35">
        <f>Main!G88*Mask!I$19</f>
        <v>0</v>
      </c>
      <c r="U93" s="35">
        <f>Main!H88*Mask!J$19</f>
        <v>0</v>
      </c>
      <c r="V93" s="35">
        <f>Main!I88*Mask!K$19</f>
        <v>0</v>
      </c>
      <c r="W93" s="35">
        <f>Main!J88*Mask!L$19</f>
        <v>0</v>
      </c>
      <c r="X93" s="35">
        <f>Main!K88*Mask!M$19</f>
        <v>0</v>
      </c>
      <c r="Y93" s="35">
        <f>Main!L88*Mask!N$19</f>
        <v>0</v>
      </c>
      <c r="Z93" s="35">
        <f>Main!M88*Mask!O$19</f>
        <v>0</v>
      </c>
      <c r="AA93" s="35">
        <f>Main!N88*Mask!P$19</f>
        <v>0</v>
      </c>
      <c r="AB93" s="35">
        <f>Main!O88*Mask!Q$19</f>
        <v>0</v>
      </c>
      <c r="AC93" s="35">
        <f>Main!P88*Mask!R$19</f>
        <v>0</v>
      </c>
      <c r="AD93" s="35">
        <f>Main!Q88*Mask!S$19</f>
        <v>0</v>
      </c>
      <c r="AE93" s="35">
        <f>Main!R88*Mask!T$19</f>
        <v>0</v>
      </c>
      <c r="AF93" s="35">
        <f>Main!S88*Mask!U$19</f>
        <v>0</v>
      </c>
      <c r="AG93" s="35">
        <f>Main!T88*Mask!V$19</f>
        <v>0</v>
      </c>
      <c r="AH93" s="35">
        <f>Main!U88*Mask!W$19</f>
        <v>0</v>
      </c>
      <c r="AI93" s="35">
        <f>Main!V88*Mask!X$19</f>
        <v>0</v>
      </c>
      <c r="AJ93" s="35">
        <f>Main!W88*Mask!Y$19</f>
        <v>0</v>
      </c>
      <c r="AK93" s="35">
        <f>Main!X88*Mask!Z$19</f>
        <v>0</v>
      </c>
      <c r="AL93" s="35">
        <f>Main!Y88*Mask!AA$19</f>
        <v>0</v>
      </c>
      <c r="AM93" s="35">
        <f>Main!Z88*Mask!AB$19</f>
        <v>0</v>
      </c>
      <c r="AN93" s="35"/>
      <c r="AO93" s="35">
        <f>IF(OR($A$1&lt;=Main!AA$4,ISBLANK($N93)),0,Main!AA88)</f>
        <v>0</v>
      </c>
      <c r="AP93" s="35">
        <f>IF(OR($A$1&lt;=Main!AB$4,ISBLANK($N93)),0,Main!AB88)</f>
        <v>0</v>
      </c>
      <c r="AQ93" s="35">
        <f>IF(OR($A$1&lt;=Main!AC$4,ISBLANK($N93)),0,Main!AC88)</f>
        <v>0</v>
      </c>
      <c r="AR93" s="35">
        <f>IF(OR($A$1&lt;=Main!AD$4,ISBLANK($N93)),0,Main!AD88)</f>
        <v>0</v>
      </c>
      <c r="AS93" s="35">
        <f>IF(OR($A$1&lt;=Main!AE$4,ISBLANK($N93)),0,Main!AE88)</f>
        <v>0</v>
      </c>
      <c r="AT93" s="35">
        <f>IF(OR($A$1&lt;=Main!AF$4,ISBLANK($N93)),0,Main!AF88)</f>
        <v>0</v>
      </c>
      <c r="AU93" s="35">
        <f>IF(OR($A$1&lt;=Main!AG$4,ISBLANK($N93)),0,Main!AG88)</f>
        <v>0</v>
      </c>
      <c r="AV93" s="35">
        <f>IF(OR($A$1&lt;=Main!AH$4,ISBLANK($N93)),0,Main!AH88)</f>
        <v>0</v>
      </c>
      <c r="AW93" s="35">
        <f>IF(OR($A$1&lt;=Main!AI$4,ISBLANK($N93)),0,Main!AI88)</f>
        <v>0</v>
      </c>
      <c r="AX93" s="35">
        <f>IF(OR($A$1&lt;=Main!AJ$4,ISBLANK($N93)),0,Main!AJ88)</f>
        <v>0</v>
      </c>
      <c r="AY93" s="35">
        <f>IF(OR($A$1&lt;=Main!AK$4,ISBLANK($N93)),0,Main!AK88)</f>
        <v>0</v>
      </c>
      <c r="AZ93" s="35">
        <f>IF(OR($A$1&lt;=Main!AL$4,ISBLANK($N93)),0,Main!AL88)</f>
        <v>0</v>
      </c>
      <c r="BA93" s="35">
        <f>IF(OR($A$1&lt;=Main!AM$4,ISBLANK($N93)),0,Main!AM88)</f>
        <v>0</v>
      </c>
      <c r="BB93" s="35">
        <f>IF(OR($A$1&lt;=Main!AN$4,ISBLANK($N93)),0,Main!AN88)</f>
        <v>0</v>
      </c>
      <c r="BC93" s="35">
        <f>IF(OR($A$1&lt;=Main!AO$4,ISBLANK($N93)),0,Main!AO88)</f>
        <v>0</v>
      </c>
      <c r="BD93" s="35">
        <f>IF(OR($A$1&lt;=Main!AP$4,ISBLANK($N93)),0,Main!AP88)</f>
        <v>0</v>
      </c>
      <c r="BE93" s="35">
        <f>IF(OR($A$1&lt;=Main!AQ$4,ISBLANK($N93)),0,Main!AQ88)</f>
        <v>0</v>
      </c>
      <c r="BF93" s="35">
        <f>IF(OR($A$1&lt;=Main!AR$4,ISBLANK($N93)),0,Main!AR88)</f>
        <v>0</v>
      </c>
      <c r="BG93" s="35">
        <f>IF(OR($A$1&lt;=Main!AS$4,ISBLANK($N93)),0,Main!AS88)</f>
        <v>0</v>
      </c>
      <c r="BH93" s="35">
        <f>IF(OR($A$1&lt;=Main!AT$4,ISBLANK($N93)),0,Main!AT88)</f>
        <v>0</v>
      </c>
      <c r="BI93" s="35">
        <f>IF(OR($A$1&lt;=Main!AU$4,ISBLANK($N93)),0,Main!AU88)</f>
        <v>0</v>
      </c>
      <c r="BJ93" s="35">
        <f>IF(OR($A$1&lt;=Main!AV$4,ISBLANK($N93)),0,Main!AV88)</f>
        <v>0</v>
      </c>
    </row>
    <row r="94" spans="12:62">
      <c r="L94" s="146">
        <f>VLOOKUP($E35,Mask!$A$2:$C$102,$M$8,0)</f>
        <v>0</v>
      </c>
      <c r="M94" s="6">
        <f t="shared" si="6"/>
        <v>0</v>
      </c>
      <c r="N94" s="6" t="str">
        <f>Main!$A89&amp;Main!$B89</f>
        <v/>
      </c>
      <c r="O94" s="145">
        <f t="shared" si="7"/>
        <v>0</v>
      </c>
      <c r="P94" s="150">
        <f t="shared" si="8"/>
        <v>39</v>
      </c>
      <c r="Q94" s="150" t="str">
        <f ca="1">IF(Main!$AY89&lt;&gt;"#",$P94-Main!$AY89,"#")</f>
        <v>#</v>
      </c>
      <c r="R94" s="35">
        <f>Main!E89*Mask!G$19</f>
        <v>0</v>
      </c>
      <c r="S94" s="35">
        <f>Main!F89*Mask!H$19</f>
        <v>0</v>
      </c>
      <c r="T94" s="35">
        <f>Main!G89*Mask!I$19</f>
        <v>0</v>
      </c>
      <c r="U94" s="35">
        <f>Main!H89*Mask!J$19</f>
        <v>0</v>
      </c>
      <c r="V94" s="35">
        <f>Main!I89*Mask!K$19</f>
        <v>0</v>
      </c>
      <c r="W94" s="35">
        <f>Main!J89*Mask!L$19</f>
        <v>0</v>
      </c>
      <c r="X94" s="35">
        <f>Main!K89*Mask!M$19</f>
        <v>0</v>
      </c>
      <c r="Y94" s="35">
        <f>Main!L89*Mask!N$19</f>
        <v>0</v>
      </c>
      <c r="Z94" s="35">
        <f>Main!M89*Mask!O$19</f>
        <v>0</v>
      </c>
      <c r="AA94" s="35">
        <f>Main!N89*Mask!P$19</f>
        <v>0</v>
      </c>
      <c r="AB94" s="35">
        <f>Main!O89*Mask!Q$19</f>
        <v>0</v>
      </c>
      <c r="AC94" s="35">
        <f>Main!P89*Mask!R$19</f>
        <v>0</v>
      </c>
      <c r="AD94" s="35">
        <f>Main!Q89*Mask!S$19</f>
        <v>0</v>
      </c>
      <c r="AE94" s="35">
        <f>Main!R89*Mask!T$19</f>
        <v>0</v>
      </c>
      <c r="AF94" s="35">
        <f>Main!S89*Mask!U$19</f>
        <v>0</v>
      </c>
      <c r="AG94" s="35">
        <f>Main!T89*Mask!V$19</f>
        <v>0</v>
      </c>
      <c r="AH94" s="35">
        <f>Main!U89*Mask!W$19</f>
        <v>0</v>
      </c>
      <c r="AI94" s="35">
        <f>Main!V89*Mask!X$19</f>
        <v>0</v>
      </c>
      <c r="AJ94" s="35">
        <f>Main!W89*Mask!Y$19</f>
        <v>0</v>
      </c>
      <c r="AK94" s="35">
        <f>Main!X89*Mask!Z$19</f>
        <v>0</v>
      </c>
      <c r="AL94" s="35">
        <f>Main!Y89*Mask!AA$19</f>
        <v>0</v>
      </c>
      <c r="AM94" s="35">
        <f>Main!Z89*Mask!AB$19</f>
        <v>0</v>
      </c>
      <c r="AN94" s="35"/>
      <c r="AO94" s="35">
        <f>IF(OR($A$1&lt;=Main!AA$4,ISBLANK($N94)),0,Main!AA89)</f>
        <v>0</v>
      </c>
      <c r="AP94" s="35">
        <f>IF(OR($A$1&lt;=Main!AB$4,ISBLANK($N94)),0,Main!AB89)</f>
        <v>0</v>
      </c>
      <c r="AQ94" s="35">
        <f>IF(OR($A$1&lt;=Main!AC$4,ISBLANK($N94)),0,Main!AC89)</f>
        <v>0</v>
      </c>
      <c r="AR94" s="35">
        <f>IF(OR($A$1&lt;=Main!AD$4,ISBLANK($N94)),0,Main!AD89)</f>
        <v>0</v>
      </c>
      <c r="AS94" s="35">
        <f>IF(OR($A$1&lt;=Main!AE$4,ISBLANK($N94)),0,Main!AE89)</f>
        <v>0</v>
      </c>
      <c r="AT94" s="35">
        <f>IF(OR($A$1&lt;=Main!AF$4,ISBLANK($N94)),0,Main!AF89)</f>
        <v>0</v>
      </c>
      <c r="AU94" s="35">
        <f>IF(OR($A$1&lt;=Main!AG$4,ISBLANK($N94)),0,Main!AG89)</f>
        <v>0</v>
      </c>
      <c r="AV94" s="35">
        <f>IF(OR($A$1&lt;=Main!AH$4,ISBLANK($N94)),0,Main!AH89)</f>
        <v>0</v>
      </c>
      <c r="AW94" s="35">
        <f>IF(OR($A$1&lt;=Main!AI$4,ISBLANK($N94)),0,Main!AI89)</f>
        <v>0</v>
      </c>
      <c r="AX94" s="35">
        <f>IF(OR($A$1&lt;=Main!AJ$4,ISBLANK($N94)),0,Main!AJ89)</f>
        <v>0</v>
      </c>
      <c r="AY94" s="35">
        <f>IF(OR($A$1&lt;=Main!AK$4,ISBLANK($N94)),0,Main!AK89)</f>
        <v>0</v>
      </c>
      <c r="AZ94" s="35">
        <f>IF(OR($A$1&lt;=Main!AL$4,ISBLANK($N94)),0,Main!AL89)</f>
        <v>0</v>
      </c>
      <c r="BA94" s="35">
        <f>IF(OR($A$1&lt;=Main!AM$4,ISBLANK($N94)),0,Main!AM89)</f>
        <v>0</v>
      </c>
      <c r="BB94" s="35">
        <f>IF(OR($A$1&lt;=Main!AN$4,ISBLANK($N94)),0,Main!AN89)</f>
        <v>0</v>
      </c>
      <c r="BC94" s="35">
        <f>IF(OR($A$1&lt;=Main!AO$4,ISBLANK($N94)),0,Main!AO89)</f>
        <v>0</v>
      </c>
      <c r="BD94" s="35">
        <f>IF(OR($A$1&lt;=Main!AP$4,ISBLANK($N94)),0,Main!AP89)</f>
        <v>0</v>
      </c>
      <c r="BE94" s="35">
        <f>IF(OR($A$1&lt;=Main!AQ$4,ISBLANK($N94)),0,Main!AQ89)</f>
        <v>0</v>
      </c>
      <c r="BF94" s="35">
        <f>IF(OR($A$1&lt;=Main!AR$4,ISBLANK($N94)),0,Main!AR89)</f>
        <v>0</v>
      </c>
      <c r="BG94" s="35">
        <f>IF(OR($A$1&lt;=Main!AS$4,ISBLANK($N94)),0,Main!AS89)</f>
        <v>0</v>
      </c>
      <c r="BH94" s="35">
        <f>IF(OR($A$1&lt;=Main!AT$4,ISBLANK($N94)),0,Main!AT89)</f>
        <v>0</v>
      </c>
      <c r="BI94" s="35">
        <f>IF(OR($A$1&lt;=Main!AU$4,ISBLANK($N94)),0,Main!AU89)</f>
        <v>0</v>
      </c>
      <c r="BJ94" s="35">
        <f>IF(OR($A$1&lt;=Main!AV$4,ISBLANK($N94)),0,Main!AV89)</f>
        <v>0</v>
      </c>
    </row>
    <row r="95" spans="12:62">
      <c r="L95" s="146">
        <f>VLOOKUP($E36,Mask!$A$2:$C$102,$M$8,0)</f>
        <v>0</v>
      </c>
      <c r="M95" s="6">
        <f t="shared" si="6"/>
        <v>0</v>
      </c>
      <c r="N95" s="6" t="str">
        <f>Main!$A90&amp;Main!$B90</f>
        <v/>
      </c>
      <c r="O95" s="145">
        <f t="shared" si="7"/>
        <v>0</v>
      </c>
      <c r="P95" s="150">
        <f t="shared" si="8"/>
        <v>39</v>
      </c>
      <c r="Q95" s="150" t="str">
        <f ca="1">IF(Main!$AY90&lt;&gt;"#",$P95-Main!$AY90,"#")</f>
        <v>#</v>
      </c>
      <c r="R95" s="35">
        <f>Main!E90*Mask!G$19</f>
        <v>0</v>
      </c>
      <c r="S95" s="35">
        <f>Main!F90*Mask!H$19</f>
        <v>0</v>
      </c>
      <c r="T95" s="35">
        <f>Main!G90*Mask!I$19</f>
        <v>0</v>
      </c>
      <c r="U95" s="35">
        <f>Main!H90*Mask!J$19</f>
        <v>0</v>
      </c>
      <c r="V95" s="35">
        <f>Main!I90*Mask!K$19</f>
        <v>0</v>
      </c>
      <c r="W95" s="35">
        <f>Main!J90*Mask!L$19</f>
        <v>0</v>
      </c>
      <c r="X95" s="35">
        <f>Main!K90*Mask!M$19</f>
        <v>0</v>
      </c>
      <c r="Y95" s="35">
        <f>Main!L90*Mask!N$19</f>
        <v>0</v>
      </c>
      <c r="Z95" s="35">
        <f>Main!M90*Mask!O$19</f>
        <v>0</v>
      </c>
      <c r="AA95" s="35">
        <f>Main!N90*Mask!P$19</f>
        <v>0</v>
      </c>
      <c r="AB95" s="35">
        <f>Main!O90*Mask!Q$19</f>
        <v>0</v>
      </c>
      <c r="AC95" s="35">
        <f>Main!P90*Mask!R$19</f>
        <v>0</v>
      </c>
      <c r="AD95" s="35">
        <f>Main!Q90*Mask!S$19</f>
        <v>0</v>
      </c>
      <c r="AE95" s="35">
        <f>Main!R90*Mask!T$19</f>
        <v>0</v>
      </c>
      <c r="AF95" s="35">
        <f>Main!S90*Mask!U$19</f>
        <v>0</v>
      </c>
      <c r="AG95" s="35">
        <f>Main!T90*Mask!V$19</f>
        <v>0</v>
      </c>
      <c r="AH95" s="35">
        <f>Main!U90*Mask!W$19</f>
        <v>0</v>
      </c>
      <c r="AI95" s="35">
        <f>Main!V90*Mask!X$19</f>
        <v>0</v>
      </c>
      <c r="AJ95" s="35">
        <f>Main!W90*Mask!Y$19</f>
        <v>0</v>
      </c>
      <c r="AK95" s="35">
        <f>Main!X90*Mask!Z$19</f>
        <v>0</v>
      </c>
      <c r="AL95" s="35">
        <f>Main!Y90*Mask!AA$19</f>
        <v>0</v>
      </c>
      <c r="AM95" s="35">
        <f>Main!Z90*Mask!AB$19</f>
        <v>0</v>
      </c>
      <c r="AN95" s="35"/>
      <c r="AO95" s="35">
        <f>IF(OR($A$1&lt;=Main!AA$4,ISBLANK($N95)),0,Main!AA90)</f>
        <v>0</v>
      </c>
      <c r="AP95" s="35">
        <f>IF(OR($A$1&lt;=Main!AB$4,ISBLANK($N95)),0,Main!AB90)</f>
        <v>0</v>
      </c>
      <c r="AQ95" s="35">
        <f>IF(OR($A$1&lt;=Main!AC$4,ISBLANK($N95)),0,Main!AC90)</f>
        <v>0</v>
      </c>
      <c r="AR95" s="35">
        <f>IF(OR($A$1&lt;=Main!AD$4,ISBLANK($N95)),0,Main!AD90)</f>
        <v>0</v>
      </c>
      <c r="AS95" s="35">
        <f>IF(OR($A$1&lt;=Main!AE$4,ISBLANK($N95)),0,Main!AE90)</f>
        <v>0</v>
      </c>
      <c r="AT95" s="35">
        <f>IF(OR($A$1&lt;=Main!AF$4,ISBLANK($N95)),0,Main!AF90)</f>
        <v>0</v>
      </c>
      <c r="AU95" s="35">
        <f>IF(OR($A$1&lt;=Main!AG$4,ISBLANK($N95)),0,Main!AG90)</f>
        <v>0</v>
      </c>
      <c r="AV95" s="35">
        <f>IF(OR($A$1&lt;=Main!AH$4,ISBLANK($N95)),0,Main!AH90)</f>
        <v>0</v>
      </c>
      <c r="AW95" s="35">
        <f>IF(OR($A$1&lt;=Main!AI$4,ISBLANK($N95)),0,Main!AI90)</f>
        <v>0</v>
      </c>
      <c r="AX95" s="35">
        <f>IF(OR($A$1&lt;=Main!AJ$4,ISBLANK($N95)),0,Main!AJ90)</f>
        <v>0</v>
      </c>
      <c r="AY95" s="35">
        <f>IF(OR($A$1&lt;=Main!AK$4,ISBLANK($N95)),0,Main!AK90)</f>
        <v>0</v>
      </c>
      <c r="AZ95" s="35">
        <f>IF(OR($A$1&lt;=Main!AL$4,ISBLANK($N95)),0,Main!AL90)</f>
        <v>0</v>
      </c>
      <c r="BA95" s="35">
        <f>IF(OR($A$1&lt;=Main!AM$4,ISBLANK($N95)),0,Main!AM90)</f>
        <v>0</v>
      </c>
      <c r="BB95" s="35">
        <f>IF(OR($A$1&lt;=Main!AN$4,ISBLANK($N95)),0,Main!AN90)</f>
        <v>0</v>
      </c>
      <c r="BC95" s="35">
        <f>IF(OR($A$1&lt;=Main!AO$4,ISBLANK($N95)),0,Main!AO90)</f>
        <v>0</v>
      </c>
      <c r="BD95" s="35">
        <f>IF(OR($A$1&lt;=Main!AP$4,ISBLANK($N95)),0,Main!AP90)</f>
        <v>0</v>
      </c>
      <c r="BE95" s="35">
        <f>IF(OR($A$1&lt;=Main!AQ$4,ISBLANK($N95)),0,Main!AQ90)</f>
        <v>0</v>
      </c>
      <c r="BF95" s="35">
        <f>IF(OR($A$1&lt;=Main!AR$4,ISBLANK($N95)),0,Main!AR90)</f>
        <v>0</v>
      </c>
      <c r="BG95" s="35">
        <f>IF(OR($A$1&lt;=Main!AS$4,ISBLANK($N95)),0,Main!AS90)</f>
        <v>0</v>
      </c>
      <c r="BH95" s="35">
        <f>IF(OR($A$1&lt;=Main!AT$4,ISBLANK($N95)),0,Main!AT90)</f>
        <v>0</v>
      </c>
      <c r="BI95" s="35">
        <f>IF(OR($A$1&lt;=Main!AU$4,ISBLANK($N95)),0,Main!AU90)</f>
        <v>0</v>
      </c>
      <c r="BJ95" s="35">
        <f>IF(OR($A$1&lt;=Main!AV$4,ISBLANK($N95)),0,Main!AV90)</f>
        <v>0</v>
      </c>
    </row>
    <row r="96" spans="12:62">
      <c r="L96" s="146">
        <f>VLOOKUP($E37,Mask!$A$2:$C$102,$M$8,0)</f>
        <v>0</v>
      </c>
      <c r="M96" s="6">
        <f t="shared" si="6"/>
        <v>0</v>
      </c>
      <c r="N96" s="6" t="str">
        <f>Main!$A91&amp;Main!$B91</f>
        <v/>
      </c>
      <c r="O96" s="145">
        <f t="shared" si="7"/>
        <v>0</v>
      </c>
      <c r="P96" s="150">
        <f t="shared" si="8"/>
        <v>39</v>
      </c>
      <c r="Q96" s="150" t="str">
        <f ca="1">IF(Main!$AY91&lt;&gt;"#",$P96-Main!$AY91,"#")</f>
        <v>#</v>
      </c>
      <c r="R96" s="35">
        <f>Main!E91*Mask!G$19</f>
        <v>0</v>
      </c>
      <c r="S96" s="35">
        <f>Main!F91*Mask!H$19</f>
        <v>0</v>
      </c>
      <c r="T96" s="35">
        <f>Main!G91*Mask!I$19</f>
        <v>0</v>
      </c>
      <c r="U96" s="35">
        <f>Main!H91*Mask!J$19</f>
        <v>0</v>
      </c>
      <c r="V96" s="35">
        <f>Main!I91*Mask!K$19</f>
        <v>0</v>
      </c>
      <c r="W96" s="35">
        <f>Main!J91*Mask!L$19</f>
        <v>0</v>
      </c>
      <c r="X96" s="35">
        <f>Main!K91*Mask!M$19</f>
        <v>0</v>
      </c>
      <c r="Y96" s="35">
        <f>Main!L91*Mask!N$19</f>
        <v>0</v>
      </c>
      <c r="Z96" s="35">
        <f>Main!M91*Mask!O$19</f>
        <v>0</v>
      </c>
      <c r="AA96" s="35">
        <f>Main!N91*Mask!P$19</f>
        <v>0</v>
      </c>
      <c r="AB96" s="35">
        <f>Main!O91*Mask!Q$19</f>
        <v>0</v>
      </c>
      <c r="AC96" s="35">
        <f>Main!P91*Mask!R$19</f>
        <v>0</v>
      </c>
      <c r="AD96" s="35">
        <f>Main!Q91*Mask!S$19</f>
        <v>0</v>
      </c>
      <c r="AE96" s="35">
        <f>Main!R91*Mask!T$19</f>
        <v>0</v>
      </c>
      <c r="AF96" s="35">
        <f>Main!S91*Mask!U$19</f>
        <v>0</v>
      </c>
      <c r="AG96" s="35">
        <f>Main!T91*Mask!V$19</f>
        <v>0</v>
      </c>
      <c r="AH96" s="35">
        <f>Main!U91*Mask!W$19</f>
        <v>0</v>
      </c>
      <c r="AI96" s="35">
        <f>Main!V91*Mask!X$19</f>
        <v>0</v>
      </c>
      <c r="AJ96" s="35">
        <f>Main!W91*Mask!Y$19</f>
        <v>0</v>
      </c>
      <c r="AK96" s="35">
        <f>Main!X91*Mask!Z$19</f>
        <v>0</v>
      </c>
      <c r="AL96" s="35">
        <f>Main!Y91*Mask!AA$19</f>
        <v>0</v>
      </c>
      <c r="AM96" s="35">
        <f>Main!Z91*Mask!AB$19</f>
        <v>0</v>
      </c>
      <c r="AN96" s="35"/>
      <c r="AO96" s="35">
        <f>IF(OR($A$1&lt;=Main!AA$4,ISBLANK($N96)),0,Main!AA91)</f>
        <v>0</v>
      </c>
      <c r="AP96" s="35">
        <f>IF(OR($A$1&lt;=Main!AB$4,ISBLANK($N96)),0,Main!AB91)</f>
        <v>0</v>
      </c>
      <c r="AQ96" s="35">
        <f>IF(OR($A$1&lt;=Main!AC$4,ISBLANK($N96)),0,Main!AC91)</f>
        <v>0</v>
      </c>
      <c r="AR96" s="35">
        <f>IF(OR($A$1&lt;=Main!AD$4,ISBLANK($N96)),0,Main!AD91)</f>
        <v>0</v>
      </c>
      <c r="AS96" s="35">
        <f>IF(OR($A$1&lt;=Main!AE$4,ISBLANK($N96)),0,Main!AE91)</f>
        <v>0</v>
      </c>
      <c r="AT96" s="35">
        <f>IF(OR($A$1&lt;=Main!AF$4,ISBLANK($N96)),0,Main!AF91)</f>
        <v>0</v>
      </c>
      <c r="AU96" s="35">
        <f>IF(OR($A$1&lt;=Main!AG$4,ISBLANK($N96)),0,Main!AG91)</f>
        <v>0</v>
      </c>
      <c r="AV96" s="35">
        <f>IF(OR($A$1&lt;=Main!AH$4,ISBLANK($N96)),0,Main!AH91)</f>
        <v>0</v>
      </c>
      <c r="AW96" s="35">
        <f>IF(OR($A$1&lt;=Main!AI$4,ISBLANK($N96)),0,Main!AI91)</f>
        <v>0</v>
      </c>
      <c r="AX96" s="35">
        <f>IF(OR($A$1&lt;=Main!AJ$4,ISBLANK($N96)),0,Main!AJ91)</f>
        <v>0</v>
      </c>
      <c r="AY96" s="35">
        <f>IF(OR($A$1&lt;=Main!AK$4,ISBLANK($N96)),0,Main!AK91)</f>
        <v>0</v>
      </c>
      <c r="AZ96" s="35">
        <f>IF(OR($A$1&lt;=Main!AL$4,ISBLANK($N96)),0,Main!AL91)</f>
        <v>0</v>
      </c>
      <c r="BA96" s="35">
        <f>IF(OR($A$1&lt;=Main!AM$4,ISBLANK($N96)),0,Main!AM91)</f>
        <v>0</v>
      </c>
      <c r="BB96" s="35">
        <f>IF(OR($A$1&lt;=Main!AN$4,ISBLANK($N96)),0,Main!AN91)</f>
        <v>0</v>
      </c>
      <c r="BC96" s="35">
        <f>IF(OR($A$1&lt;=Main!AO$4,ISBLANK($N96)),0,Main!AO91)</f>
        <v>0</v>
      </c>
      <c r="BD96" s="35">
        <f>IF(OR($A$1&lt;=Main!AP$4,ISBLANK($N96)),0,Main!AP91)</f>
        <v>0</v>
      </c>
      <c r="BE96" s="35">
        <f>IF(OR($A$1&lt;=Main!AQ$4,ISBLANK($N96)),0,Main!AQ91)</f>
        <v>0</v>
      </c>
      <c r="BF96" s="35">
        <f>IF(OR($A$1&lt;=Main!AR$4,ISBLANK($N96)),0,Main!AR91)</f>
        <v>0</v>
      </c>
      <c r="BG96" s="35">
        <f>IF(OR($A$1&lt;=Main!AS$4,ISBLANK($N96)),0,Main!AS91)</f>
        <v>0</v>
      </c>
      <c r="BH96" s="35">
        <f>IF(OR($A$1&lt;=Main!AT$4,ISBLANK($N96)),0,Main!AT91)</f>
        <v>0</v>
      </c>
      <c r="BI96" s="35">
        <f>IF(OR($A$1&lt;=Main!AU$4,ISBLANK($N96)),0,Main!AU91)</f>
        <v>0</v>
      </c>
      <c r="BJ96" s="35">
        <f>IF(OR($A$1&lt;=Main!AV$4,ISBLANK($N96)),0,Main!AV91)</f>
        <v>0</v>
      </c>
    </row>
    <row r="97" spans="12:62">
      <c r="L97" s="146">
        <f>VLOOKUP($E38,Mask!$A$2:$C$102,$M$8,0)</f>
        <v>0</v>
      </c>
      <c r="M97" s="6">
        <f t="shared" si="6"/>
        <v>0</v>
      </c>
      <c r="N97" s="6" t="str">
        <f>Main!$A92&amp;Main!$B92</f>
        <v/>
      </c>
      <c r="O97" s="145">
        <f t="shared" si="7"/>
        <v>0</v>
      </c>
      <c r="P97" s="150">
        <f t="shared" si="8"/>
        <v>39</v>
      </c>
      <c r="Q97" s="150" t="str">
        <f ca="1">IF(Main!$AY92&lt;&gt;"#",$P97-Main!$AY92,"#")</f>
        <v>#</v>
      </c>
      <c r="R97" s="35">
        <f>Main!E92*Mask!G$19</f>
        <v>0</v>
      </c>
      <c r="S97" s="35">
        <f>Main!F92*Mask!H$19</f>
        <v>0</v>
      </c>
      <c r="T97" s="35">
        <f>Main!G92*Mask!I$19</f>
        <v>0</v>
      </c>
      <c r="U97" s="35">
        <f>Main!H92*Mask!J$19</f>
        <v>0</v>
      </c>
      <c r="V97" s="35">
        <f>Main!I92*Mask!K$19</f>
        <v>0</v>
      </c>
      <c r="W97" s="35">
        <f>Main!J92*Mask!L$19</f>
        <v>0</v>
      </c>
      <c r="X97" s="35">
        <f>Main!K92*Mask!M$19</f>
        <v>0</v>
      </c>
      <c r="Y97" s="35">
        <f>Main!L92*Mask!N$19</f>
        <v>0</v>
      </c>
      <c r="Z97" s="35">
        <f>Main!M92*Mask!O$19</f>
        <v>0</v>
      </c>
      <c r="AA97" s="35">
        <f>Main!N92*Mask!P$19</f>
        <v>0</v>
      </c>
      <c r="AB97" s="35">
        <f>Main!O92*Mask!Q$19</f>
        <v>0</v>
      </c>
      <c r="AC97" s="35">
        <f>Main!P92*Mask!R$19</f>
        <v>0</v>
      </c>
      <c r="AD97" s="35">
        <f>Main!Q92*Mask!S$19</f>
        <v>0</v>
      </c>
      <c r="AE97" s="35">
        <f>Main!R92*Mask!T$19</f>
        <v>0</v>
      </c>
      <c r="AF97" s="35">
        <f>Main!S92*Mask!U$19</f>
        <v>0</v>
      </c>
      <c r="AG97" s="35">
        <f>Main!T92*Mask!V$19</f>
        <v>0</v>
      </c>
      <c r="AH97" s="35">
        <f>Main!U92*Mask!W$19</f>
        <v>0</v>
      </c>
      <c r="AI97" s="35">
        <f>Main!V92*Mask!X$19</f>
        <v>0</v>
      </c>
      <c r="AJ97" s="35">
        <f>Main!W92*Mask!Y$19</f>
        <v>0</v>
      </c>
      <c r="AK97" s="35">
        <f>Main!X92*Mask!Z$19</f>
        <v>0</v>
      </c>
      <c r="AL97" s="35">
        <f>Main!Y92*Mask!AA$19</f>
        <v>0</v>
      </c>
      <c r="AM97" s="35">
        <f>Main!Z92*Mask!AB$19</f>
        <v>0</v>
      </c>
      <c r="AN97" s="35"/>
      <c r="AO97" s="35">
        <f>IF(OR($A$1&lt;=Main!AA$4,ISBLANK($N97)),0,Main!AA92)</f>
        <v>0</v>
      </c>
      <c r="AP97" s="35">
        <f>IF(OR($A$1&lt;=Main!AB$4,ISBLANK($N97)),0,Main!AB92)</f>
        <v>0</v>
      </c>
      <c r="AQ97" s="35">
        <f>IF(OR($A$1&lt;=Main!AC$4,ISBLANK($N97)),0,Main!AC92)</f>
        <v>0</v>
      </c>
      <c r="AR97" s="35">
        <f>IF(OR($A$1&lt;=Main!AD$4,ISBLANK($N97)),0,Main!AD92)</f>
        <v>0</v>
      </c>
      <c r="AS97" s="35">
        <f>IF(OR($A$1&lt;=Main!AE$4,ISBLANK($N97)),0,Main!AE92)</f>
        <v>0</v>
      </c>
      <c r="AT97" s="35">
        <f>IF(OR($A$1&lt;=Main!AF$4,ISBLANK($N97)),0,Main!AF92)</f>
        <v>0</v>
      </c>
      <c r="AU97" s="35">
        <f>IF(OR($A$1&lt;=Main!AG$4,ISBLANK($N97)),0,Main!AG92)</f>
        <v>0</v>
      </c>
      <c r="AV97" s="35">
        <f>IF(OR($A$1&lt;=Main!AH$4,ISBLANK($N97)),0,Main!AH92)</f>
        <v>0</v>
      </c>
      <c r="AW97" s="35">
        <f>IF(OR($A$1&lt;=Main!AI$4,ISBLANK($N97)),0,Main!AI92)</f>
        <v>0</v>
      </c>
      <c r="AX97" s="35">
        <f>IF(OR($A$1&lt;=Main!AJ$4,ISBLANK($N97)),0,Main!AJ92)</f>
        <v>0</v>
      </c>
      <c r="AY97" s="35">
        <f>IF(OR($A$1&lt;=Main!AK$4,ISBLANK($N97)),0,Main!AK92)</f>
        <v>0</v>
      </c>
      <c r="AZ97" s="35">
        <f>IF(OR($A$1&lt;=Main!AL$4,ISBLANK($N97)),0,Main!AL92)</f>
        <v>0</v>
      </c>
      <c r="BA97" s="35">
        <f>IF(OR($A$1&lt;=Main!AM$4,ISBLANK($N97)),0,Main!AM92)</f>
        <v>0</v>
      </c>
      <c r="BB97" s="35">
        <f>IF(OR($A$1&lt;=Main!AN$4,ISBLANK($N97)),0,Main!AN92)</f>
        <v>0</v>
      </c>
      <c r="BC97" s="35">
        <f>IF(OR($A$1&lt;=Main!AO$4,ISBLANK($N97)),0,Main!AO92)</f>
        <v>0</v>
      </c>
      <c r="BD97" s="35">
        <f>IF(OR($A$1&lt;=Main!AP$4,ISBLANK($N97)),0,Main!AP92)</f>
        <v>0</v>
      </c>
      <c r="BE97" s="35">
        <f>IF(OR($A$1&lt;=Main!AQ$4,ISBLANK($N97)),0,Main!AQ92)</f>
        <v>0</v>
      </c>
      <c r="BF97" s="35">
        <f>IF(OR($A$1&lt;=Main!AR$4,ISBLANK($N97)),0,Main!AR92)</f>
        <v>0</v>
      </c>
      <c r="BG97" s="35">
        <f>IF(OR($A$1&lt;=Main!AS$4,ISBLANK($N97)),0,Main!AS92)</f>
        <v>0</v>
      </c>
      <c r="BH97" s="35">
        <f>IF(OR($A$1&lt;=Main!AT$4,ISBLANK($N97)),0,Main!AT92)</f>
        <v>0</v>
      </c>
      <c r="BI97" s="35">
        <f>IF(OR($A$1&lt;=Main!AU$4,ISBLANK($N97)),0,Main!AU92)</f>
        <v>0</v>
      </c>
      <c r="BJ97" s="35">
        <f>IF(OR($A$1&lt;=Main!AV$4,ISBLANK($N97)),0,Main!AV92)</f>
        <v>0</v>
      </c>
    </row>
    <row r="98" spans="12:62">
      <c r="L98" s="146">
        <f>VLOOKUP($E39,Mask!$A$2:$C$102,$M$8,0)</f>
        <v>0</v>
      </c>
      <c r="M98" s="6">
        <f t="shared" si="6"/>
        <v>0</v>
      </c>
      <c r="N98" s="6" t="str">
        <f>Main!$A93&amp;Main!$B93</f>
        <v/>
      </c>
      <c r="O98" s="145">
        <f t="shared" si="7"/>
        <v>0</v>
      </c>
      <c r="P98" s="150">
        <f t="shared" si="8"/>
        <v>39</v>
      </c>
      <c r="Q98" s="150" t="str">
        <f ca="1">IF(Main!$AY93&lt;&gt;"#",$P98-Main!$AY93,"#")</f>
        <v>#</v>
      </c>
      <c r="R98" s="35">
        <f>Main!E93*Mask!G$19</f>
        <v>0</v>
      </c>
      <c r="S98" s="35">
        <f>Main!F93*Mask!H$19</f>
        <v>0</v>
      </c>
      <c r="T98" s="35">
        <f>Main!G93*Mask!I$19</f>
        <v>0</v>
      </c>
      <c r="U98" s="35">
        <f>Main!H93*Mask!J$19</f>
        <v>0</v>
      </c>
      <c r="V98" s="35">
        <f>Main!I93*Mask!K$19</f>
        <v>0</v>
      </c>
      <c r="W98" s="35">
        <f>Main!J93*Mask!L$19</f>
        <v>0</v>
      </c>
      <c r="X98" s="35">
        <f>Main!K93*Mask!M$19</f>
        <v>0</v>
      </c>
      <c r="Y98" s="35">
        <f>Main!L93*Mask!N$19</f>
        <v>0</v>
      </c>
      <c r="Z98" s="35">
        <f>Main!M93*Mask!O$19</f>
        <v>0</v>
      </c>
      <c r="AA98" s="35">
        <f>Main!N93*Mask!P$19</f>
        <v>0</v>
      </c>
      <c r="AB98" s="35">
        <f>Main!O93*Mask!Q$19</f>
        <v>0</v>
      </c>
      <c r="AC98" s="35">
        <f>Main!P93*Mask!R$19</f>
        <v>0</v>
      </c>
      <c r="AD98" s="35">
        <f>Main!Q93*Mask!S$19</f>
        <v>0</v>
      </c>
      <c r="AE98" s="35">
        <f>Main!R93*Mask!T$19</f>
        <v>0</v>
      </c>
      <c r="AF98" s="35">
        <f>Main!S93*Mask!U$19</f>
        <v>0</v>
      </c>
      <c r="AG98" s="35">
        <f>Main!T93*Mask!V$19</f>
        <v>0</v>
      </c>
      <c r="AH98" s="35">
        <f>Main!U93*Mask!W$19</f>
        <v>0</v>
      </c>
      <c r="AI98" s="35">
        <f>Main!V93*Mask!X$19</f>
        <v>0</v>
      </c>
      <c r="AJ98" s="35">
        <f>Main!W93*Mask!Y$19</f>
        <v>0</v>
      </c>
      <c r="AK98" s="35">
        <f>Main!X93*Mask!Z$19</f>
        <v>0</v>
      </c>
      <c r="AL98" s="35">
        <f>Main!Y93*Mask!AA$19</f>
        <v>0</v>
      </c>
      <c r="AM98" s="35">
        <f>Main!Z93*Mask!AB$19</f>
        <v>0</v>
      </c>
      <c r="AN98" s="35"/>
      <c r="AO98" s="35">
        <f>IF(OR($A$1&lt;=Main!AA$4,ISBLANK($N98)),0,Main!AA93)</f>
        <v>0</v>
      </c>
      <c r="AP98" s="35">
        <f>IF(OR($A$1&lt;=Main!AB$4,ISBLANK($N98)),0,Main!AB93)</f>
        <v>0</v>
      </c>
      <c r="AQ98" s="35">
        <f>IF(OR($A$1&lt;=Main!AC$4,ISBLANK($N98)),0,Main!AC93)</f>
        <v>0</v>
      </c>
      <c r="AR98" s="35">
        <f>IF(OR($A$1&lt;=Main!AD$4,ISBLANK($N98)),0,Main!AD93)</f>
        <v>0</v>
      </c>
      <c r="AS98" s="35">
        <f>IF(OR($A$1&lt;=Main!AE$4,ISBLANK($N98)),0,Main!AE93)</f>
        <v>0</v>
      </c>
      <c r="AT98" s="35">
        <f>IF(OR($A$1&lt;=Main!AF$4,ISBLANK($N98)),0,Main!AF93)</f>
        <v>0</v>
      </c>
      <c r="AU98" s="35">
        <f>IF(OR($A$1&lt;=Main!AG$4,ISBLANK($N98)),0,Main!AG93)</f>
        <v>0</v>
      </c>
      <c r="AV98" s="35">
        <f>IF(OR($A$1&lt;=Main!AH$4,ISBLANK($N98)),0,Main!AH93)</f>
        <v>0</v>
      </c>
      <c r="AW98" s="35">
        <f>IF(OR($A$1&lt;=Main!AI$4,ISBLANK($N98)),0,Main!AI93)</f>
        <v>0</v>
      </c>
      <c r="AX98" s="35">
        <f>IF(OR($A$1&lt;=Main!AJ$4,ISBLANK($N98)),0,Main!AJ93)</f>
        <v>0</v>
      </c>
      <c r="AY98" s="35">
        <f>IF(OR($A$1&lt;=Main!AK$4,ISBLANK($N98)),0,Main!AK93)</f>
        <v>0</v>
      </c>
      <c r="AZ98" s="35">
        <f>IF(OR($A$1&lt;=Main!AL$4,ISBLANK($N98)),0,Main!AL93)</f>
        <v>0</v>
      </c>
      <c r="BA98" s="35">
        <f>IF(OR($A$1&lt;=Main!AM$4,ISBLANK($N98)),0,Main!AM93)</f>
        <v>0</v>
      </c>
      <c r="BB98" s="35">
        <f>IF(OR($A$1&lt;=Main!AN$4,ISBLANK($N98)),0,Main!AN93)</f>
        <v>0</v>
      </c>
      <c r="BC98" s="35">
        <f>IF(OR($A$1&lt;=Main!AO$4,ISBLANK($N98)),0,Main!AO93)</f>
        <v>0</v>
      </c>
      <c r="BD98" s="35">
        <f>IF(OR($A$1&lt;=Main!AP$4,ISBLANK($N98)),0,Main!AP93)</f>
        <v>0</v>
      </c>
      <c r="BE98" s="35">
        <f>IF(OR($A$1&lt;=Main!AQ$4,ISBLANK($N98)),0,Main!AQ93)</f>
        <v>0</v>
      </c>
      <c r="BF98" s="35">
        <f>IF(OR($A$1&lt;=Main!AR$4,ISBLANK($N98)),0,Main!AR93)</f>
        <v>0</v>
      </c>
      <c r="BG98" s="35">
        <f>IF(OR($A$1&lt;=Main!AS$4,ISBLANK($N98)),0,Main!AS93)</f>
        <v>0</v>
      </c>
      <c r="BH98" s="35">
        <f>IF(OR($A$1&lt;=Main!AT$4,ISBLANK($N98)),0,Main!AT93)</f>
        <v>0</v>
      </c>
      <c r="BI98" s="35">
        <f>IF(OR($A$1&lt;=Main!AU$4,ISBLANK($N98)),0,Main!AU93)</f>
        <v>0</v>
      </c>
      <c r="BJ98" s="35">
        <f>IF(OR($A$1&lt;=Main!AV$4,ISBLANK($N98)),0,Main!AV93)</f>
        <v>0</v>
      </c>
    </row>
    <row r="99" spans="12:62">
      <c r="L99" s="146">
        <f>VLOOKUP($E40,Mask!$A$2:$C$102,$M$8,0)</f>
        <v>0</v>
      </c>
      <c r="M99" s="6">
        <f t="shared" si="6"/>
        <v>0</v>
      </c>
      <c r="N99" s="6" t="str">
        <f>Main!$A94&amp;Main!$B94</f>
        <v/>
      </c>
      <c r="O99" s="145">
        <f t="shared" si="7"/>
        <v>0</v>
      </c>
      <c r="P99" s="150">
        <f t="shared" si="8"/>
        <v>39</v>
      </c>
      <c r="Q99" s="150" t="str">
        <f ca="1">IF(Main!$AY94&lt;&gt;"#",$P99-Main!$AY94,"#")</f>
        <v>#</v>
      </c>
      <c r="R99" s="35">
        <f>Main!E94*Mask!G$19</f>
        <v>0</v>
      </c>
      <c r="S99" s="35">
        <f>Main!F94*Mask!H$19</f>
        <v>0</v>
      </c>
      <c r="T99" s="35">
        <f>Main!G94*Mask!I$19</f>
        <v>0</v>
      </c>
      <c r="U99" s="35">
        <f>Main!H94*Mask!J$19</f>
        <v>0</v>
      </c>
      <c r="V99" s="35">
        <f>Main!I94*Mask!K$19</f>
        <v>0</v>
      </c>
      <c r="W99" s="35">
        <f>Main!J94*Mask!L$19</f>
        <v>0</v>
      </c>
      <c r="X99" s="35">
        <f>Main!K94*Mask!M$19</f>
        <v>0</v>
      </c>
      <c r="Y99" s="35">
        <f>Main!L94*Mask!N$19</f>
        <v>0</v>
      </c>
      <c r="Z99" s="35">
        <f>Main!M94*Mask!O$19</f>
        <v>0</v>
      </c>
      <c r="AA99" s="35">
        <f>Main!N94*Mask!P$19</f>
        <v>0</v>
      </c>
      <c r="AB99" s="35">
        <f>Main!O94*Mask!Q$19</f>
        <v>0</v>
      </c>
      <c r="AC99" s="35">
        <f>Main!P94*Mask!R$19</f>
        <v>0</v>
      </c>
      <c r="AD99" s="35">
        <f>Main!Q94*Mask!S$19</f>
        <v>0</v>
      </c>
      <c r="AE99" s="35">
        <f>Main!R94*Mask!T$19</f>
        <v>0</v>
      </c>
      <c r="AF99" s="35">
        <f>Main!S94*Mask!U$19</f>
        <v>0</v>
      </c>
      <c r="AG99" s="35">
        <f>Main!T94*Mask!V$19</f>
        <v>0</v>
      </c>
      <c r="AH99" s="35">
        <f>Main!U94*Mask!W$19</f>
        <v>0</v>
      </c>
      <c r="AI99" s="35">
        <f>Main!V94*Mask!X$19</f>
        <v>0</v>
      </c>
      <c r="AJ99" s="35">
        <f>Main!W94*Mask!Y$19</f>
        <v>0</v>
      </c>
      <c r="AK99" s="35">
        <f>Main!X94*Mask!Z$19</f>
        <v>0</v>
      </c>
      <c r="AL99" s="35">
        <f>Main!Y94*Mask!AA$19</f>
        <v>0</v>
      </c>
      <c r="AM99" s="35">
        <f>Main!Z94*Mask!AB$19</f>
        <v>0</v>
      </c>
      <c r="AN99" s="35"/>
      <c r="AO99" s="35">
        <f>IF(OR($A$1&lt;=Main!AA$4,ISBLANK($N99)),0,Main!AA94)</f>
        <v>0</v>
      </c>
      <c r="AP99" s="35">
        <f>IF(OR($A$1&lt;=Main!AB$4,ISBLANK($N99)),0,Main!AB94)</f>
        <v>0</v>
      </c>
      <c r="AQ99" s="35">
        <f>IF(OR($A$1&lt;=Main!AC$4,ISBLANK($N99)),0,Main!AC94)</f>
        <v>0</v>
      </c>
      <c r="AR99" s="35">
        <f>IF(OR($A$1&lt;=Main!AD$4,ISBLANK($N99)),0,Main!AD94)</f>
        <v>0</v>
      </c>
      <c r="AS99" s="35">
        <f>IF(OR($A$1&lt;=Main!AE$4,ISBLANK($N99)),0,Main!AE94)</f>
        <v>0</v>
      </c>
      <c r="AT99" s="35">
        <f>IF(OR($A$1&lt;=Main!AF$4,ISBLANK($N99)),0,Main!AF94)</f>
        <v>0</v>
      </c>
      <c r="AU99" s="35">
        <f>IF(OR($A$1&lt;=Main!AG$4,ISBLANK($N99)),0,Main!AG94)</f>
        <v>0</v>
      </c>
      <c r="AV99" s="35">
        <f>IF(OR($A$1&lt;=Main!AH$4,ISBLANK($N99)),0,Main!AH94)</f>
        <v>0</v>
      </c>
      <c r="AW99" s="35">
        <f>IF(OR($A$1&lt;=Main!AI$4,ISBLANK($N99)),0,Main!AI94)</f>
        <v>0</v>
      </c>
      <c r="AX99" s="35">
        <f>IF(OR($A$1&lt;=Main!AJ$4,ISBLANK($N99)),0,Main!AJ94)</f>
        <v>0</v>
      </c>
      <c r="AY99" s="35">
        <f>IF(OR($A$1&lt;=Main!AK$4,ISBLANK($N99)),0,Main!AK94)</f>
        <v>0</v>
      </c>
      <c r="AZ99" s="35">
        <f>IF(OR($A$1&lt;=Main!AL$4,ISBLANK($N99)),0,Main!AL94)</f>
        <v>0</v>
      </c>
      <c r="BA99" s="35">
        <f>IF(OR($A$1&lt;=Main!AM$4,ISBLANK($N99)),0,Main!AM94)</f>
        <v>0</v>
      </c>
      <c r="BB99" s="35">
        <f>IF(OR($A$1&lt;=Main!AN$4,ISBLANK($N99)),0,Main!AN94)</f>
        <v>0</v>
      </c>
      <c r="BC99" s="35">
        <f>IF(OR($A$1&lt;=Main!AO$4,ISBLANK($N99)),0,Main!AO94)</f>
        <v>0</v>
      </c>
      <c r="BD99" s="35">
        <f>IF(OR($A$1&lt;=Main!AP$4,ISBLANK($N99)),0,Main!AP94)</f>
        <v>0</v>
      </c>
      <c r="BE99" s="35">
        <f>IF(OR($A$1&lt;=Main!AQ$4,ISBLANK($N99)),0,Main!AQ94)</f>
        <v>0</v>
      </c>
      <c r="BF99" s="35">
        <f>IF(OR($A$1&lt;=Main!AR$4,ISBLANK($N99)),0,Main!AR94)</f>
        <v>0</v>
      </c>
      <c r="BG99" s="35">
        <f>IF(OR($A$1&lt;=Main!AS$4,ISBLANK($N99)),0,Main!AS94)</f>
        <v>0</v>
      </c>
      <c r="BH99" s="35">
        <f>IF(OR($A$1&lt;=Main!AT$4,ISBLANK($N99)),0,Main!AT94)</f>
        <v>0</v>
      </c>
      <c r="BI99" s="35">
        <f>IF(OR($A$1&lt;=Main!AU$4,ISBLANK($N99)),0,Main!AU94)</f>
        <v>0</v>
      </c>
      <c r="BJ99" s="35">
        <f>IF(OR($A$1&lt;=Main!AV$4,ISBLANK($N99)),0,Main!AV94)</f>
        <v>0</v>
      </c>
    </row>
    <row r="100" spans="12:62">
      <c r="L100" s="146">
        <f>VLOOKUP($E41,Mask!$A$2:$C$102,$M$8,0)</f>
        <v>0</v>
      </c>
      <c r="M100" s="6">
        <f t="shared" si="6"/>
        <v>0</v>
      </c>
      <c r="N100" s="6" t="str">
        <f>Main!$A95&amp;Main!$B95</f>
        <v/>
      </c>
      <c r="O100" s="145">
        <f t="shared" si="7"/>
        <v>0</v>
      </c>
      <c r="P100" s="150">
        <f t="shared" si="8"/>
        <v>39</v>
      </c>
      <c r="Q100" s="150" t="str">
        <f ca="1">IF(Main!$AY95&lt;&gt;"#",$P100-Main!$AY95,"#")</f>
        <v>#</v>
      </c>
      <c r="R100" s="35">
        <f>Main!E95*Mask!G$19</f>
        <v>0</v>
      </c>
      <c r="S100" s="35">
        <f>Main!F95*Mask!H$19</f>
        <v>0</v>
      </c>
      <c r="T100" s="35">
        <f>Main!G95*Mask!I$19</f>
        <v>0</v>
      </c>
      <c r="U100" s="35">
        <f>Main!H95*Mask!J$19</f>
        <v>0</v>
      </c>
      <c r="V100" s="35">
        <f>Main!I95*Mask!K$19</f>
        <v>0</v>
      </c>
      <c r="W100" s="35">
        <f>Main!J95*Mask!L$19</f>
        <v>0</v>
      </c>
      <c r="X100" s="35">
        <f>Main!K95*Mask!M$19</f>
        <v>0</v>
      </c>
      <c r="Y100" s="35">
        <f>Main!L95*Mask!N$19</f>
        <v>0</v>
      </c>
      <c r="Z100" s="35">
        <f>Main!M95*Mask!O$19</f>
        <v>0</v>
      </c>
      <c r="AA100" s="35">
        <f>Main!N95*Mask!P$19</f>
        <v>0</v>
      </c>
      <c r="AB100" s="35">
        <f>Main!O95*Mask!Q$19</f>
        <v>0</v>
      </c>
      <c r="AC100" s="35">
        <f>Main!P95*Mask!R$19</f>
        <v>0</v>
      </c>
      <c r="AD100" s="35">
        <f>Main!Q95*Mask!S$19</f>
        <v>0</v>
      </c>
      <c r="AE100" s="35">
        <f>Main!R95*Mask!T$19</f>
        <v>0</v>
      </c>
      <c r="AF100" s="35">
        <f>Main!S95*Mask!U$19</f>
        <v>0</v>
      </c>
      <c r="AG100" s="35">
        <f>Main!T95*Mask!V$19</f>
        <v>0</v>
      </c>
      <c r="AH100" s="35">
        <f>Main!U95*Mask!W$19</f>
        <v>0</v>
      </c>
      <c r="AI100" s="35">
        <f>Main!V95*Mask!X$19</f>
        <v>0</v>
      </c>
      <c r="AJ100" s="35">
        <f>Main!W95*Mask!Y$19</f>
        <v>0</v>
      </c>
      <c r="AK100" s="35">
        <f>Main!X95*Mask!Z$19</f>
        <v>0</v>
      </c>
      <c r="AL100" s="35">
        <f>Main!Y95*Mask!AA$19</f>
        <v>0</v>
      </c>
      <c r="AM100" s="35">
        <f>Main!Z95*Mask!AB$19</f>
        <v>0</v>
      </c>
      <c r="AN100" s="35"/>
      <c r="AO100" s="35">
        <f>IF(OR($A$1&lt;=Main!AA$4,ISBLANK($N100)),0,Main!AA95)</f>
        <v>0</v>
      </c>
      <c r="AP100" s="35">
        <f>IF(OR($A$1&lt;=Main!AB$4,ISBLANK($N100)),0,Main!AB95)</f>
        <v>0</v>
      </c>
      <c r="AQ100" s="35">
        <f>IF(OR($A$1&lt;=Main!AC$4,ISBLANK($N100)),0,Main!AC95)</f>
        <v>0</v>
      </c>
      <c r="AR100" s="35">
        <f>IF(OR($A$1&lt;=Main!AD$4,ISBLANK($N100)),0,Main!AD95)</f>
        <v>0</v>
      </c>
      <c r="AS100" s="35">
        <f>IF(OR($A$1&lt;=Main!AE$4,ISBLANK($N100)),0,Main!AE95)</f>
        <v>0</v>
      </c>
      <c r="AT100" s="35">
        <f>IF(OR($A$1&lt;=Main!AF$4,ISBLANK($N100)),0,Main!AF95)</f>
        <v>0</v>
      </c>
      <c r="AU100" s="35">
        <f>IF(OR($A$1&lt;=Main!AG$4,ISBLANK($N100)),0,Main!AG95)</f>
        <v>0</v>
      </c>
      <c r="AV100" s="35">
        <f>IF(OR($A$1&lt;=Main!AH$4,ISBLANK($N100)),0,Main!AH95)</f>
        <v>0</v>
      </c>
      <c r="AW100" s="35">
        <f>IF(OR($A$1&lt;=Main!AI$4,ISBLANK($N100)),0,Main!AI95)</f>
        <v>0</v>
      </c>
      <c r="AX100" s="35">
        <f>IF(OR($A$1&lt;=Main!AJ$4,ISBLANK($N100)),0,Main!AJ95)</f>
        <v>0</v>
      </c>
      <c r="AY100" s="35">
        <f>IF(OR($A$1&lt;=Main!AK$4,ISBLANK($N100)),0,Main!AK95)</f>
        <v>0</v>
      </c>
      <c r="AZ100" s="35">
        <f>IF(OR($A$1&lt;=Main!AL$4,ISBLANK($N100)),0,Main!AL95)</f>
        <v>0</v>
      </c>
      <c r="BA100" s="35">
        <f>IF(OR($A$1&lt;=Main!AM$4,ISBLANK($N100)),0,Main!AM95)</f>
        <v>0</v>
      </c>
      <c r="BB100" s="35">
        <f>IF(OR($A$1&lt;=Main!AN$4,ISBLANK($N100)),0,Main!AN95)</f>
        <v>0</v>
      </c>
      <c r="BC100" s="35">
        <f>IF(OR($A$1&lt;=Main!AO$4,ISBLANK($N100)),0,Main!AO95)</f>
        <v>0</v>
      </c>
      <c r="BD100" s="35">
        <f>IF(OR($A$1&lt;=Main!AP$4,ISBLANK($N100)),0,Main!AP95)</f>
        <v>0</v>
      </c>
      <c r="BE100" s="35">
        <f>IF(OR($A$1&lt;=Main!AQ$4,ISBLANK($N100)),0,Main!AQ95)</f>
        <v>0</v>
      </c>
      <c r="BF100" s="35">
        <f>IF(OR($A$1&lt;=Main!AR$4,ISBLANK($N100)),0,Main!AR95)</f>
        <v>0</v>
      </c>
      <c r="BG100" s="35">
        <f>IF(OR($A$1&lt;=Main!AS$4,ISBLANK($N100)),0,Main!AS95)</f>
        <v>0</v>
      </c>
      <c r="BH100" s="35">
        <f>IF(OR($A$1&lt;=Main!AT$4,ISBLANK($N100)),0,Main!AT95)</f>
        <v>0</v>
      </c>
      <c r="BI100" s="35">
        <f>IF(OR($A$1&lt;=Main!AU$4,ISBLANK($N100)),0,Main!AU95)</f>
        <v>0</v>
      </c>
      <c r="BJ100" s="35">
        <f>IF(OR($A$1&lt;=Main!AV$4,ISBLANK($N100)),0,Main!AV95)</f>
        <v>0</v>
      </c>
    </row>
    <row r="101" spans="12:62">
      <c r="L101" s="146">
        <f>VLOOKUP($E42,Mask!$A$2:$C$102,$M$8,0)</f>
        <v>0</v>
      </c>
      <c r="M101" s="6">
        <f t="shared" si="6"/>
        <v>0</v>
      </c>
      <c r="N101" s="6" t="str">
        <f>Main!$A96&amp;Main!$B96</f>
        <v/>
      </c>
      <c r="O101" s="145">
        <f t="shared" si="7"/>
        <v>0</v>
      </c>
      <c r="P101" s="150">
        <f t="shared" si="8"/>
        <v>39</v>
      </c>
      <c r="Q101" s="150" t="str">
        <f ca="1">IF(Main!$AY96&lt;&gt;"#",$P101-Main!$AY96,"#")</f>
        <v>#</v>
      </c>
      <c r="R101" s="35">
        <f>Main!E96*Mask!G$19</f>
        <v>0</v>
      </c>
      <c r="S101" s="35">
        <f>Main!F96*Mask!H$19</f>
        <v>0</v>
      </c>
      <c r="T101" s="35">
        <f>Main!G96*Mask!I$19</f>
        <v>0</v>
      </c>
      <c r="U101" s="35">
        <f>Main!H96*Mask!J$19</f>
        <v>0</v>
      </c>
      <c r="V101" s="35">
        <f>Main!I96*Mask!K$19</f>
        <v>0</v>
      </c>
      <c r="W101" s="35">
        <f>Main!J96*Mask!L$19</f>
        <v>0</v>
      </c>
      <c r="X101" s="35">
        <f>Main!K96*Mask!M$19</f>
        <v>0</v>
      </c>
      <c r="Y101" s="35">
        <f>Main!L96*Mask!N$19</f>
        <v>0</v>
      </c>
      <c r="Z101" s="35">
        <f>Main!M96*Mask!O$19</f>
        <v>0</v>
      </c>
      <c r="AA101" s="35">
        <f>Main!N96*Mask!P$19</f>
        <v>0</v>
      </c>
      <c r="AB101" s="35">
        <f>Main!O96*Mask!Q$19</f>
        <v>0</v>
      </c>
      <c r="AC101" s="35">
        <f>Main!P96*Mask!R$19</f>
        <v>0</v>
      </c>
      <c r="AD101" s="35">
        <f>Main!Q96*Mask!S$19</f>
        <v>0</v>
      </c>
      <c r="AE101" s="35">
        <f>Main!R96*Mask!T$19</f>
        <v>0</v>
      </c>
      <c r="AF101" s="35">
        <f>Main!S96*Mask!U$19</f>
        <v>0</v>
      </c>
      <c r="AG101" s="35">
        <f>Main!T96*Mask!V$19</f>
        <v>0</v>
      </c>
      <c r="AH101" s="35">
        <f>Main!U96*Mask!W$19</f>
        <v>0</v>
      </c>
      <c r="AI101" s="35">
        <f>Main!V96*Mask!X$19</f>
        <v>0</v>
      </c>
      <c r="AJ101" s="35">
        <f>Main!W96*Mask!Y$19</f>
        <v>0</v>
      </c>
      <c r="AK101" s="35">
        <f>Main!X96*Mask!Z$19</f>
        <v>0</v>
      </c>
      <c r="AL101" s="35">
        <f>Main!Y96*Mask!AA$19</f>
        <v>0</v>
      </c>
      <c r="AM101" s="35">
        <f>Main!Z96*Mask!AB$19</f>
        <v>0</v>
      </c>
      <c r="AN101" s="35"/>
      <c r="AO101" s="35">
        <f>IF(OR($A$1&lt;=Main!AA$4,ISBLANK($N101)),0,Main!AA96)</f>
        <v>0</v>
      </c>
      <c r="AP101" s="35">
        <f>IF(OR($A$1&lt;=Main!AB$4,ISBLANK($N101)),0,Main!AB96)</f>
        <v>0</v>
      </c>
      <c r="AQ101" s="35">
        <f>IF(OR($A$1&lt;=Main!AC$4,ISBLANK($N101)),0,Main!AC96)</f>
        <v>0</v>
      </c>
      <c r="AR101" s="35">
        <f>IF(OR($A$1&lt;=Main!AD$4,ISBLANK($N101)),0,Main!AD96)</f>
        <v>0</v>
      </c>
      <c r="AS101" s="35">
        <f>IF(OR($A$1&lt;=Main!AE$4,ISBLANK($N101)),0,Main!AE96)</f>
        <v>0</v>
      </c>
      <c r="AT101" s="35">
        <f>IF(OR($A$1&lt;=Main!AF$4,ISBLANK($N101)),0,Main!AF96)</f>
        <v>0</v>
      </c>
      <c r="AU101" s="35">
        <f>IF(OR($A$1&lt;=Main!AG$4,ISBLANK($N101)),0,Main!AG96)</f>
        <v>0</v>
      </c>
      <c r="AV101" s="35">
        <f>IF(OR($A$1&lt;=Main!AH$4,ISBLANK($N101)),0,Main!AH96)</f>
        <v>0</v>
      </c>
      <c r="AW101" s="35">
        <f>IF(OR($A$1&lt;=Main!AI$4,ISBLANK($N101)),0,Main!AI96)</f>
        <v>0</v>
      </c>
      <c r="AX101" s="35">
        <f>IF(OR($A$1&lt;=Main!AJ$4,ISBLANK($N101)),0,Main!AJ96)</f>
        <v>0</v>
      </c>
      <c r="AY101" s="35">
        <f>IF(OR($A$1&lt;=Main!AK$4,ISBLANK($N101)),0,Main!AK96)</f>
        <v>0</v>
      </c>
      <c r="AZ101" s="35">
        <f>IF(OR($A$1&lt;=Main!AL$4,ISBLANK($N101)),0,Main!AL96)</f>
        <v>0</v>
      </c>
      <c r="BA101" s="35">
        <f>IF(OR($A$1&lt;=Main!AM$4,ISBLANK($N101)),0,Main!AM96)</f>
        <v>0</v>
      </c>
      <c r="BB101" s="35">
        <f>IF(OR($A$1&lt;=Main!AN$4,ISBLANK($N101)),0,Main!AN96)</f>
        <v>0</v>
      </c>
      <c r="BC101" s="35">
        <f>IF(OR($A$1&lt;=Main!AO$4,ISBLANK($N101)),0,Main!AO96)</f>
        <v>0</v>
      </c>
      <c r="BD101" s="35">
        <f>IF(OR($A$1&lt;=Main!AP$4,ISBLANK($N101)),0,Main!AP96)</f>
        <v>0</v>
      </c>
      <c r="BE101" s="35">
        <f>IF(OR($A$1&lt;=Main!AQ$4,ISBLANK($N101)),0,Main!AQ96)</f>
        <v>0</v>
      </c>
      <c r="BF101" s="35">
        <f>IF(OR($A$1&lt;=Main!AR$4,ISBLANK($N101)),0,Main!AR96)</f>
        <v>0</v>
      </c>
      <c r="BG101" s="35">
        <f>IF(OR($A$1&lt;=Main!AS$4,ISBLANK($N101)),0,Main!AS96)</f>
        <v>0</v>
      </c>
      <c r="BH101" s="35">
        <f>IF(OR($A$1&lt;=Main!AT$4,ISBLANK($N101)),0,Main!AT96)</f>
        <v>0</v>
      </c>
      <c r="BI101" s="35">
        <f>IF(OR($A$1&lt;=Main!AU$4,ISBLANK($N101)),0,Main!AU96)</f>
        <v>0</v>
      </c>
      <c r="BJ101" s="35">
        <f>IF(OR($A$1&lt;=Main!AV$4,ISBLANK($N101)),0,Main!AV96)</f>
        <v>0</v>
      </c>
    </row>
    <row r="102" spans="12:62">
      <c r="L102" s="146">
        <f>VLOOKUP($E43,Mask!$A$2:$C$102,$M$8,0)</f>
        <v>0</v>
      </c>
      <c r="M102" s="6">
        <f t="shared" si="6"/>
        <v>0</v>
      </c>
      <c r="N102" s="6" t="str">
        <f>Main!$A97&amp;Main!$B97</f>
        <v/>
      </c>
      <c r="O102" s="145">
        <f t="shared" si="7"/>
        <v>0</v>
      </c>
      <c r="P102" s="150">
        <f t="shared" si="8"/>
        <v>39</v>
      </c>
      <c r="Q102" s="150" t="str">
        <f ca="1">IF(Main!$AY97&lt;&gt;"#",$P102-Main!$AY97,"#")</f>
        <v>#</v>
      </c>
      <c r="R102" s="35">
        <f>Main!E97*Mask!G$19</f>
        <v>0</v>
      </c>
      <c r="S102" s="35">
        <f>Main!F97*Mask!H$19</f>
        <v>0</v>
      </c>
      <c r="T102" s="35">
        <f>Main!G97*Mask!I$19</f>
        <v>0</v>
      </c>
      <c r="U102" s="35">
        <f>Main!H97*Mask!J$19</f>
        <v>0</v>
      </c>
      <c r="V102" s="35">
        <f>Main!I97*Mask!K$19</f>
        <v>0</v>
      </c>
      <c r="W102" s="35">
        <f>Main!J97*Mask!L$19</f>
        <v>0</v>
      </c>
      <c r="X102" s="35">
        <f>Main!K97*Mask!M$19</f>
        <v>0</v>
      </c>
      <c r="Y102" s="35">
        <f>Main!L97*Mask!N$19</f>
        <v>0</v>
      </c>
      <c r="Z102" s="35">
        <f>Main!M97*Mask!O$19</f>
        <v>0</v>
      </c>
      <c r="AA102" s="35">
        <f>Main!N97*Mask!P$19</f>
        <v>0</v>
      </c>
      <c r="AB102" s="35">
        <f>Main!O97*Mask!Q$19</f>
        <v>0</v>
      </c>
      <c r="AC102" s="35">
        <f>Main!P97*Mask!R$19</f>
        <v>0</v>
      </c>
      <c r="AD102" s="35">
        <f>Main!Q97*Mask!S$19</f>
        <v>0</v>
      </c>
      <c r="AE102" s="35">
        <f>Main!R97*Mask!T$19</f>
        <v>0</v>
      </c>
      <c r="AF102" s="35">
        <f>Main!S97*Mask!U$19</f>
        <v>0</v>
      </c>
      <c r="AG102" s="35">
        <f>Main!T97*Mask!V$19</f>
        <v>0</v>
      </c>
      <c r="AH102" s="35">
        <f>Main!U97*Mask!W$19</f>
        <v>0</v>
      </c>
      <c r="AI102" s="35">
        <f>Main!V97*Mask!X$19</f>
        <v>0</v>
      </c>
      <c r="AJ102" s="35">
        <f>Main!W97*Mask!Y$19</f>
        <v>0</v>
      </c>
      <c r="AK102" s="35">
        <f>Main!X97*Mask!Z$19</f>
        <v>0</v>
      </c>
      <c r="AL102" s="35">
        <f>Main!Y97*Mask!AA$19</f>
        <v>0</v>
      </c>
      <c r="AM102" s="35">
        <f>Main!Z97*Mask!AB$19</f>
        <v>0</v>
      </c>
      <c r="AN102" s="35"/>
      <c r="AO102" s="35">
        <f>IF(OR($A$1&lt;=Main!AA$4,ISBLANK($N102)),0,Main!AA97)</f>
        <v>0</v>
      </c>
      <c r="AP102" s="35">
        <f>IF(OR($A$1&lt;=Main!AB$4,ISBLANK($N102)),0,Main!AB97)</f>
        <v>0</v>
      </c>
      <c r="AQ102" s="35">
        <f>IF(OR($A$1&lt;=Main!AC$4,ISBLANK($N102)),0,Main!AC97)</f>
        <v>0</v>
      </c>
      <c r="AR102" s="35">
        <f>IF(OR($A$1&lt;=Main!AD$4,ISBLANK($N102)),0,Main!AD97)</f>
        <v>0</v>
      </c>
      <c r="AS102" s="35">
        <f>IF(OR($A$1&lt;=Main!AE$4,ISBLANK($N102)),0,Main!AE97)</f>
        <v>0</v>
      </c>
      <c r="AT102" s="35">
        <f>IF(OR($A$1&lt;=Main!AF$4,ISBLANK($N102)),0,Main!AF97)</f>
        <v>0</v>
      </c>
      <c r="AU102" s="35">
        <f>IF(OR($A$1&lt;=Main!AG$4,ISBLANK($N102)),0,Main!AG97)</f>
        <v>0</v>
      </c>
      <c r="AV102" s="35">
        <f>IF(OR($A$1&lt;=Main!AH$4,ISBLANK($N102)),0,Main!AH97)</f>
        <v>0</v>
      </c>
      <c r="AW102" s="35">
        <f>IF(OR($A$1&lt;=Main!AI$4,ISBLANK($N102)),0,Main!AI97)</f>
        <v>0</v>
      </c>
      <c r="AX102" s="35">
        <f>IF(OR($A$1&lt;=Main!AJ$4,ISBLANK($N102)),0,Main!AJ97)</f>
        <v>0</v>
      </c>
      <c r="AY102" s="35">
        <f>IF(OR($A$1&lt;=Main!AK$4,ISBLANK($N102)),0,Main!AK97)</f>
        <v>0</v>
      </c>
      <c r="AZ102" s="35">
        <f>IF(OR($A$1&lt;=Main!AL$4,ISBLANK($N102)),0,Main!AL97)</f>
        <v>0</v>
      </c>
      <c r="BA102" s="35">
        <f>IF(OR($A$1&lt;=Main!AM$4,ISBLANK($N102)),0,Main!AM97)</f>
        <v>0</v>
      </c>
      <c r="BB102" s="35">
        <f>IF(OR($A$1&lt;=Main!AN$4,ISBLANK($N102)),0,Main!AN97)</f>
        <v>0</v>
      </c>
      <c r="BC102" s="35">
        <f>IF(OR($A$1&lt;=Main!AO$4,ISBLANK($N102)),0,Main!AO97)</f>
        <v>0</v>
      </c>
      <c r="BD102" s="35">
        <f>IF(OR($A$1&lt;=Main!AP$4,ISBLANK($N102)),0,Main!AP97)</f>
        <v>0</v>
      </c>
      <c r="BE102" s="35">
        <f>IF(OR($A$1&lt;=Main!AQ$4,ISBLANK($N102)),0,Main!AQ97)</f>
        <v>0</v>
      </c>
      <c r="BF102" s="35">
        <f>IF(OR($A$1&lt;=Main!AR$4,ISBLANK($N102)),0,Main!AR97)</f>
        <v>0</v>
      </c>
      <c r="BG102" s="35">
        <f>IF(OR($A$1&lt;=Main!AS$4,ISBLANK($N102)),0,Main!AS97)</f>
        <v>0</v>
      </c>
      <c r="BH102" s="35">
        <f>IF(OR($A$1&lt;=Main!AT$4,ISBLANK($N102)),0,Main!AT97)</f>
        <v>0</v>
      </c>
      <c r="BI102" s="35">
        <f>IF(OR($A$1&lt;=Main!AU$4,ISBLANK($N102)),0,Main!AU97)</f>
        <v>0</v>
      </c>
      <c r="BJ102" s="35">
        <f>IF(OR($A$1&lt;=Main!AV$4,ISBLANK($N102)),0,Main!AV97)</f>
        <v>0</v>
      </c>
    </row>
    <row r="103" spans="12:62">
      <c r="L103" s="146">
        <f>VLOOKUP($E44,Mask!$A$2:$C$102,$M$8,0)</f>
        <v>0</v>
      </c>
      <c r="M103" s="6">
        <f t="shared" si="6"/>
        <v>0</v>
      </c>
      <c r="N103" s="6" t="str">
        <f>Main!$A98&amp;Main!$B98</f>
        <v/>
      </c>
      <c r="O103" s="145">
        <f t="shared" si="7"/>
        <v>0</v>
      </c>
      <c r="P103" s="150">
        <f t="shared" si="8"/>
        <v>39</v>
      </c>
      <c r="Q103" s="150" t="str">
        <f ca="1">IF(Main!$AY98&lt;&gt;"#",$P103-Main!$AY98,"#")</f>
        <v>#</v>
      </c>
      <c r="R103" s="35">
        <f>Main!E98*Mask!G$19</f>
        <v>0</v>
      </c>
      <c r="S103" s="35">
        <f>Main!F98*Mask!H$19</f>
        <v>0</v>
      </c>
      <c r="T103" s="35">
        <f>Main!G98*Mask!I$19</f>
        <v>0</v>
      </c>
      <c r="U103" s="35">
        <f>Main!H98*Mask!J$19</f>
        <v>0</v>
      </c>
      <c r="V103" s="35">
        <f>Main!I98*Mask!K$19</f>
        <v>0</v>
      </c>
      <c r="W103" s="35">
        <f>Main!J98*Mask!L$19</f>
        <v>0</v>
      </c>
      <c r="X103" s="35">
        <f>Main!K98*Mask!M$19</f>
        <v>0</v>
      </c>
      <c r="Y103" s="35">
        <f>Main!L98*Mask!N$19</f>
        <v>0</v>
      </c>
      <c r="Z103" s="35">
        <f>Main!M98*Mask!O$19</f>
        <v>0</v>
      </c>
      <c r="AA103" s="35">
        <f>Main!N98*Mask!P$19</f>
        <v>0</v>
      </c>
      <c r="AB103" s="35">
        <f>Main!O98*Mask!Q$19</f>
        <v>0</v>
      </c>
      <c r="AC103" s="35">
        <f>Main!P98*Mask!R$19</f>
        <v>0</v>
      </c>
      <c r="AD103" s="35">
        <f>Main!Q98*Mask!S$19</f>
        <v>0</v>
      </c>
      <c r="AE103" s="35">
        <f>Main!R98*Mask!T$19</f>
        <v>0</v>
      </c>
      <c r="AF103" s="35">
        <f>Main!S98*Mask!U$19</f>
        <v>0</v>
      </c>
      <c r="AG103" s="35">
        <f>Main!T98*Mask!V$19</f>
        <v>0</v>
      </c>
      <c r="AH103" s="35">
        <f>Main!U98*Mask!W$19</f>
        <v>0</v>
      </c>
      <c r="AI103" s="35">
        <f>Main!V98*Mask!X$19</f>
        <v>0</v>
      </c>
      <c r="AJ103" s="35">
        <f>Main!W98*Mask!Y$19</f>
        <v>0</v>
      </c>
      <c r="AK103" s="35">
        <f>Main!X98*Mask!Z$19</f>
        <v>0</v>
      </c>
      <c r="AL103" s="35">
        <f>Main!Y98*Mask!AA$19</f>
        <v>0</v>
      </c>
      <c r="AM103" s="35">
        <f>Main!Z98*Mask!AB$19</f>
        <v>0</v>
      </c>
      <c r="AN103" s="35"/>
      <c r="AO103" s="35">
        <f>IF(OR($A$1&lt;=Main!AA$4,ISBLANK($N103)),0,Main!AA98)</f>
        <v>0</v>
      </c>
      <c r="AP103" s="35">
        <f>IF(OR($A$1&lt;=Main!AB$4,ISBLANK($N103)),0,Main!AB98)</f>
        <v>0</v>
      </c>
      <c r="AQ103" s="35">
        <f>IF(OR($A$1&lt;=Main!AC$4,ISBLANK($N103)),0,Main!AC98)</f>
        <v>0</v>
      </c>
      <c r="AR103" s="35">
        <f>IF(OR($A$1&lt;=Main!AD$4,ISBLANK($N103)),0,Main!AD98)</f>
        <v>0</v>
      </c>
      <c r="AS103" s="35">
        <f>IF(OR($A$1&lt;=Main!AE$4,ISBLANK($N103)),0,Main!AE98)</f>
        <v>0</v>
      </c>
      <c r="AT103" s="35">
        <f>IF(OR($A$1&lt;=Main!AF$4,ISBLANK($N103)),0,Main!AF98)</f>
        <v>0</v>
      </c>
      <c r="AU103" s="35">
        <f>IF(OR($A$1&lt;=Main!AG$4,ISBLANK($N103)),0,Main!AG98)</f>
        <v>0</v>
      </c>
      <c r="AV103" s="35">
        <f>IF(OR($A$1&lt;=Main!AH$4,ISBLANK($N103)),0,Main!AH98)</f>
        <v>0</v>
      </c>
      <c r="AW103" s="35">
        <f>IF(OR($A$1&lt;=Main!AI$4,ISBLANK($N103)),0,Main!AI98)</f>
        <v>0</v>
      </c>
      <c r="AX103" s="35">
        <f>IF(OR($A$1&lt;=Main!AJ$4,ISBLANK($N103)),0,Main!AJ98)</f>
        <v>0</v>
      </c>
      <c r="AY103" s="35">
        <f>IF(OR($A$1&lt;=Main!AK$4,ISBLANK($N103)),0,Main!AK98)</f>
        <v>0</v>
      </c>
      <c r="AZ103" s="35">
        <f>IF(OR($A$1&lt;=Main!AL$4,ISBLANK($N103)),0,Main!AL98)</f>
        <v>0</v>
      </c>
      <c r="BA103" s="35">
        <f>IF(OR($A$1&lt;=Main!AM$4,ISBLANK($N103)),0,Main!AM98)</f>
        <v>0</v>
      </c>
      <c r="BB103" s="35">
        <f>IF(OR($A$1&lt;=Main!AN$4,ISBLANK($N103)),0,Main!AN98)</f>
        <v>0</v>
      </c>
      <c r="BC103" s="35">
        <f>IF(OR($A$1&lt;=Main!AO$4,ISBLANK($N103)),0,Main!AO98)</f>
        <v>0</v>
      </c>
      <c r="BD103" s="35">
        <f>IF(OR($A$1&lt;=Main!AP$4,ISBLANK($N103)),0,Main!AP98)</f>
        <v>0</v>
      </c>
      <c r="BE103" s="35">
        <f>IF(OR($A$1&lt;=Main!AQ$4,ISBLANK($N103)),0,Main!AQ98)</f>
        <v>0</v>
      </c>
      <c r="BF103" s="35">
        <f>IF(OR($A$1&lt;=Main!AR$4,ISBLANK($N103)),0,Main!AR98)</f>
        <v>0</v>
      </c>
      <c r="BG103" s="35">
        <f>IF(OR($A$1&lt;=Main!AS$4,ISBLANK($N103)),0,Main!AS98)</f>
        <v>0</v>
      </c>
      <c r="BH103" s="35">
        <f>IF(OR($A$1&lt;=Main!AT$4,ISBLANK($N103)),0,Main!AT98)</f>
        <v>0</v>
      </c>
      <c r="BI103" s="35">
        <f>IF(OR($A$1&lt;=Main!AU$4,ISBLANK($N103)),0,Main!AU98)</f>
        <v>0</v>
      </c>
      <c r="BJ103" s="35">
        <f>IF(OR($A$1&lt;=Main!AV$4,ISBLANK($N103)),0,Main!AV98)</f>
        <v>0</v>
      </c>
    </row>
    <row r="104" spans="12:62">
      <c r="L104" s="146">
        <f>VLOOKUP($E45,Mask!$A$2:$C$102,$M$8,0)</f>
        <v>0</v>
      </c>
      <c r="M104" s="6">
        <f t="shared" si="6"/>
        <v>0</v>
      </c>
      <c r="N104" s="6" t="str">
        <f>Main!$A99&amp;Main!$B99</f>
        <v/>
      </c>
      <c r="O104" s="145">
        <f t="shared" si="7"/>
        <v>0</v>
      </c>
      <c r="P104" s="150">
        <f t="shared" si="8"/>
        <v>39</v>
      </c>
      <c r="Q104" s="150" t="str">
        <f ca="1">IF(Main!$AY99&lt;&gt;"#",$P104-Main!$AY99,"#")</f>
        <v>#</v>
      </c>
      <c r="R104" s="35">
        <f>Main!E99*Mask!G$19</f>
        <v>0</v>
      </c>
      <c r="S104" s="35">
        <f>Main!F99*Mask!H$19</f>
        <v>0</v>
      </c>
      <c r="T104" s="35">
        <f>Main!G99*Mask!I$19</f>
        <v>0</v>
      </c>
      <c r="U104" s="35">
        <f>Main!H99*Mask!J$19</f>
        <v>0</v>
      </c>
      <c r="V104" s="35">
        <f>Main!I99*Mask!K$19</f>
        <v>0</v>
      </c>
      <c r="W104" s="35">
        <f>Main!J99*Mask!L$19</f>
        <v>0</v>
      </c>
      <c r="X104" s="35">
        <f>Main!K99*Mask!M$19</f>
        <v>0</v>
      </c>
      <c r="Y104" s="35">
        <f>Main!L99*Mask!N$19</f>
        <v>0</v>
      </c>
      <c r="Z104" s="35">
        <f>Main!M99*Mask!O$19</f>
        <v>0</v>
      </c>
      <c r="AA104" s="35">
        <f>Main!N99*Mask!P$19</f>
        <v>0</v>
      </c>
      <c r="AB104" s="35">
        <f>Main!O99*Mask!Q$19</f>
        <v>0</v>
      </c>
      <c r="AC104" s="35">
        <f>Main!P99*Mask!R$19</f>
        <v>0</v>
      </c>
      <c r="AD104" s="35">
        <f>Main!Q99*Mask!S$19</f>
        <v>0</v>
      </c>
      <c r="AE104" s="35">
        <f>Main!R99*Mask!T$19</f>
        <v>0</v>
      </c>
      <c r="AF104" s="35">
        <f>Main!S99*Mask!U$19</f>
        <v>0</v>
      </c>
      <c r="AG104" s="35">
        <f>Main!T99*Mask!V$19</f>
        <v>0</v>
      </c>
      <c r="AH104" s="35">
        <f>Main!U99*Mask!W$19</f>
        <v>0</v>
      </c>
      <c r="AI104" s="35">
        <f>Main!V99*Mask!X$19</f>
        <v>0</v>
      </c>
      <c r="AJ104" s="35">
        <f>Main!W99*Mask!Y$19</f>
        <v>0</v>
      </c>
      <c r="AK104" s="35">
        <f>Main!X99*Mask!Z$19</f>
        <v>0</v>
      </c>
      <c r="AL104" s="35">
        <f>Main!Y99*Mask!AA$19</f>
        <v>0</v>
      </c>
      <c r="AM104" s="35">
        <f>Main!Z99*Mask!AB$19</f>
        <v>0</v>
      </c>
      <c r="AN104" s="35"/>
      <c r="AO104" s="35">
        <f>IF(OR($A$1&lt;=Main!AA$4,ISBLANK($N104)),0,Main!AA99)</f>
        <v>0</v>
      </c>
      <c r="AP104" s="35">
        <f>IF(OR($A$1&lt;=Main!AB$4,ISBLANK($N104)),0,Main!AB99)</f>
        <v>0</v>
      </c>
      <c r="AQ104" s="35">
        <f>IF(OR($A$1&lt;=Main!AC$4,ISBLANK($N104)),0,Main!AC99)</f>
        <v>0</v>
      </c>
      <c r="AR104" s="35">
        <f>IF(OR($A$1&lt;=Main!AD$4,ISBLANK($N104)),0,Main!AD99)</f>
        <v>0</v>
      </c>
      <c r="AS104" s="35">
        <f>IF(OR($A$1&lt;=Main!AE$4,ISBLANK($N104)),0,Main!AE99)</f>
        <v>0</v>
      </c>
      <c r="AT104" s="35">
        <f>IF(OR($A$1&lt;=Main!AF$4,ISBLANK($N104)),0,Main!AF99)</f>
        <v>0</v>
      </c>
      <c r="AU104" s="35">
        <f>IF(OR($A$1&lt;=Main!AG$4,ISBLANK($N104)),0,Main!AG99)</f>
        <v>0</v>
      </c>
      <c r="AV104" s="35">
        <f>IF(OR($A$1&lt;=Main!AH$4,ISBLANK($N104)),0,Main!AH99)</f>
        <v>0</v>
      </c>
      <c r="AW104" s="35">
        <f>IF(OR($A$1&lt;=Main!AI$4,ISBLANK($N104)),0,Main!AI99)</f>
        <v>0</v>
      </c>
      <c r="AX104" s="35">
        <f>IF(OR($A$1&lt;=Main!AJ$4,ISBLANK($N104)),0,Main!AJ99)</f>
        <v>0</v>
      </c>
      <c r="AY104" s="35">
        <f>IF(OR($A$1&lt;=Main!AK$4,ISBLANK($N104)),0,Main!AK99)</f>
        <v>0</v>
      </c>
      <c r="AZ104" s="35">
        <f>IF(OR($A$1&lt;=Main!AL$4,ISBLANK($N104)),0,Main!AL99)</f>
        <v>0</v>
      </c>
      <c r="BA104" s="35">
        <f>IF(OR($A$1&lt;=Main!AM$4,ISBLANK($N104)),0,Main!AM99)</f>
        <v>0</v>
      </c>
      <c r="BB104" s="35">
        <f>IF(OR($A$1&lt;=Main!AN$4,ISBLANK($N104)),0,Main!AN99)</f>
        <v>0</v>
      </c>
      <c r="BC104" s="35">
        <f>IF(OR($A$1&lt;=Main!AO$4,ISBLANK($N104)),0,Main!AO99)</f>
        <v>0</v>
      </c>
      <c r="BD104" s="35">
        <f>IF(OR($A$1&lt;=Main!AP$4,ISBLANK($N104)),0,Main!AP99)</f>
        <v>0</v>
      </c>
      <c r="BE104" s="35">
        <f>IF(OR($A$1&lt;=Main!AQ$4,ISBLANK($N104)),0,Main!AQ99)</f>
        <v>0</v>
      </c>
      <c r="BF104" s="35">
        <f>IF(OR($A$1&lt;=Main!AR$4,ISBLANK($N104)),0,Main!AR99)</f>
        <v>0</v>
      </c>
      <c r="BG104" s="35">
        <f>IF(OR($A$1&lt;=Main!AS$4,ISBLANK($N104)),0,Main!AS99)</f>
        <v>0</v>
      </c>
      <c r="BH104" s="35">
        <f>IF(OR($A$1&lt;=Main!AT$4,ISBLANK($N104)),0,Main!AT99)</f>
        <v>0</v>
      </c>
      <c r="BI104" s="35">
        <f>IF(OR($A$1&lt;=Main!AU$4,ISBLANK($N104)),0,Main!AU99)</f>
        <v>0</v>
      </c>
      <c r="BJ104" s="35">
        <f>IF(OR($A$1&lt;=Main!AV$4,ISBLANK($N104)),0,Main!AV99)</f>
        <v>0</v>
      </c>
    </row>
    <row r="105" spans="12:62">
      <c r="L105" s="146">
        <f>VLOOKUP($E46,Mask!$A$2:$C$102,$M$8,0)</f>
        <v>0</v>
      </c>
      <c r="M105" s="6">
        <f t="shared" si="6"/>
        <v>0</v>
      </c>
      <c r="N105" s="6" t="str">
        <f>Main!$A100&amp;Main!$B100</f>
        <v/>
      </c>
      <c r="O105" s="145">
        <f t="shared" si="7"/>
        <v>0</v>
      </c>
      <c r="P105" s="150">
        <f t="shared" si="8"/>
        <v>39</v>
      </c>
      <c r="Q105" s="150" t="str">
        <f ca="1">IF(Main!$AY100&lt;&gt;"#",$P105-Main!$AY100,"#")</f>
        <v>#</v>
      </c>
      <c r="R105" s="35">
        <f>Main!E100*Mask!G$19</f>
        <v>0</v>
      </c>
      <c r="S105" s="35">
        <f>Main!F100*Mask!H$19</f>
        <v>0</v>
      </c>
      <c r="T105" s="35">
        <f>Main!G100*Mask!I$19</f>
        <v>0</v>
      </c>
      <c r="U105" s="35">
        <f>Main!H100*Mask!J$19</f>
        <v>0</v>
      </c>
      <c r="V105" s="35">
        <f>Main!I100*Mask!K$19</f>
        <v>0</v>
      </c>
      <c r="W105" s="35">
        <f>Main!J100*Mask!L$19</f>
        <v>0</v>
      </c>
      <c r="X105" s="35">
        <f>Main!K100*Mask!M$19</f>
        <v>0</v>
      </c>
      <c r="Y105" s="35">
        <f>Main!L100*Mask!N$19</f>
        <v>0</v>
      </c>
      <c r="Z105" s="35">
        <f>Main!M100*Mask!O$19</f>
        <v>0</v>
      </c>
      <c r="AA105" s="35">
        <f>Main!N100*Mask!P$19</f>
        <v>0</v>
      </c>
      <c r="AB105" s="35">
        <f>Main!O100*Mask!Q$19</f>
        <v>0</v>
      </c>
      <c r="AC105" s="35">
        <f>Main!P100*Mask!R$19</f>
        <v>0</v>
      </c>
      <c r="AD105" s="35">
        <f>Main!Q100*Mask!S$19</f>
        <v>0</v>
      </c>
      <c r="AE105" s="35">
        <f>Main!R100*Mask!T$19</f>
        <v>0</v>
      </c>
      <c r="AF105" s="35">
        <f>Main!S100*Mask!U$19</f>
        <v>0</v>
      </c>
      <c r="AG105" s="35">
        <f>Main!T100*Mask!V$19</f>
        <v>0</v>
      </c>
      <c r="AH105" s="35">
        <f>Main!U100*Mask!W$19</f>
        <v>0</v>
      </c>
      <c r="AI105" s="35">
        <f>Main!V100*Mask!X$19</f>
        <v>0</v>
      </c>
      <c r="AJ105" s="35">
        <f>Main!W100*Mask!Y$19</f>
        <v>0</v>
      </c>
      <c r="AK105" s="35">
        <f>Main!X100*Mask!Z$19</f>
        <v>0</v>
      </c>
      <c r="AL105" s="35">
        <f>Main!Y100*Mask!AA$19</f>
        <v>0</v>
      </c>
      <c r="AM105" s="35">
        <f>Main!Z100*Mask!AB$19</f>
        <v>0</v>
      </c>
      <c r="AN105" s="35"/>
      <c r="AO105" s="35">
        <f>IF(OR($A$1&lt;=Main!AA$4,ISBLANK($N105)),0,Main!AA100)</f>
        <v>0</v>
      </c>
      <c r="AP105" s="35">
        <f>IF(OR($A$1&lt;=Main!AB$4,ISBLANK($N105)),0,Main!AB100)</f>
        <v>0</v>
      </c>
      <c r="AQ105" s="35">
        <f>IF(OR($A$1&lt;=Main!AC$4,ISBLANK($N105)),0,Main!AC100)</f>
        <v>0</v>
      </c>
      <c r="AR105" s="35">
        <f>IF(OR($A$1&lt;=Main!AD$4,ISBLANK($N105)),0,Main!AD100)</f>
        <v>0</v>
      </c>
      <c r="AS105" s="35">
        <f>IF(OR($A$1&lt;=Main!AE$4,ISBLANK($N105)),0,Main!AE100)</f>
        <v>0</v>
      </c>
      <c r="AT105" s="35">
        <f>IF(OR($A$1&lt;=Main!AF$4,ISBLANK($N105)),0,Main!AF100)</f>
        <v>0</v>
      </c>
      <c r="AU105" s="35">
        <f>IF(OR($A$1&lt;=Main!AG$4,ISBLANK($N105)),0,Main!AG100)</f>
        <v>0</v>
      </c>
      <c r="AV105" s="35">
        <f>IF(OR($A$1&lt;=Main!AH$4,ISBLANK($N105)),0,Main!AH100)</f>
        <v>0</v>
      </c>
      <c r="AW105" s="35">
        <f>IF(OR($A$1&lt;=Main!AI$4,ISBLANK($N105)),0,Main!AI100)</f>
        <v>0</v>
      </c>
      <c r="AX105" s="35">
        <f>IF(OR($A$1&lt;=Main!AJ$4,ISBLANK($N105)),0,Main!AJ100)</f>
        <v>0</v>
      </c>
      <c r="AY105" s="35">
        <f>IF(OR($A$1&lt;=Main!AK$4,ISBLANK($N105)),0,Main!AK100)</f>
        <v>0</v>
      </c>
      <c r="AZ105" s="35">
        <f>IF(OR($A$1&lt;=Main!AL$4,ISBLANK($N105)),0,Main!AL100)</f>
        <v>0</v>
      </c>
      <c r="BA105" s="35">
        <f>IF(OR($A$1&lt;=Main!AM$4,ISBLANK($N105)),0,Main!AM100)</f>
        <v>0</v>
      </c>
      <c r="BB105" s="35">
        <f>IF(OR($A$1&lt;=Main!AN$4,ISBLANK($N105)),0,Main!AN100)</f>
        <v>0</v>
      </c>
      <c r="BC105" s="35">
        <f>IF(OR($A$1&lt;=Main!AO$4,ISBLANK($N105)),0,Main!AO100)</f>
        <v>0</v>
      </c>
      <c r="BD105" s="35">
        <f>IF(OR($A$1&lt;=Main!AP$4,ISBLANK($N105)),0,Main!AP100)</f>
        <v>0</v>
      </c>
      <c r="BE105" s="35">
        <f>IF(OR($A$1&lt;=Main!AQ$4,ISBLANK($N105)),0,Main!AQ100)</f>
        <v>0</v>
      </c>
      <c r="BF105" s="35">
        <f>IF(OR($A$1&lt;=Main!AR$4,ISBLANK($N105)),0,Main!AR100)</f>
        <v>0</v>
      </c>
      <c r="BG105" s="35">
        <f>IF(OR($A$1&lt;=Main!AS$4,ISBLANK($N105)),0,Main!AS100)</f>
        <v>0</v>
      </c>
      <c r="BH105" s="35">
        <f>IF(OR($A$1&lt;=Main!AT$4,ISBLANK($N105)),0,Main!AT100)</f>
        <v>0</v>
      </c>
      <c r="BI105" s="35">
        <f>IF(OR($A$1&lt;=Main!AU$4,ISBLANK($N105)),0,Main!AU100)</f>
        <v>0</v>
      </c>
      <c r="BJ105" s="35">
        <f>IF(OR($A$1&lt;=Main!AV$4,ISBLANK($N105)),0,Main!AV100)</f>
        <v>0</v>
      </c>
    </row>
    <row r="106" spans="12:62">
      <c r="L106" s="146">
        <f>VLOOKUP($E47,Mask!$A$2:$C$102,$M$8,0)</f>
        <v>0</v>
      </c>
      <c r="M106" s="6">
        <f t="shared" si="6"/>
        <v>0</v>
      </c>
      <c r="N106" s="6" t="str">
        <f>Main!$A101&amp;Main!$B101</f>
        <v/>
      </c>
      <c r="O106" s="145">
        <f t="shared" si="7"/>
        <v>0</v>
      </c>
      <c r="P106" s="150">
        <f t="shared" si="8"/>
        <v>39</v>
      </c>
      <c r="Q106" s="150" t="str">
        <f ca="1">IF(Main!$AY101&lt;&gt;"#",$P106-Main!$AY101,"#")</f>
        <v>#</v>
      </c>
      <c r="R106" s="35">
        <f>Main!E101*Mask!G$19</f>
        <v>0</v>
      </c>
      <c r="S106" s="35">
        <f>Main!F101*Mask!H$19</f>
        <v>0</v>
      </c>
      <c r="T106" s="35">
        <f>Main!G101*Mask!I$19</f>
        <v>0</v>
      </c>
      <c r="U106" s="35">
        <f>Main!H101*Mask!J$19</f>
        <v>0</v>
      </c>
      <c r="V106" s="35">
        <f>Main!I101*Mask!K$19</f>
        <v>0</v>
      </c>
      <c r="W106" s="35">
        <f>Main!J101*Mask!L$19</f>
        <v>0</v>
      </c>
      <c r="X106" s="35">
        <f>Main!K101*Mask!M$19</f>
        <v>0</v>
      </c>
      <c r="Y106" s="35">
        <f>Main!L101*Mask!N$19</f>
        <v>0</v>
      </c>
      <c r="Z106" s="35">
        <f>Main!M101*Mask!O$19</f>
        <v>0</v>
      </c>
      <c r="AA106" s="35">
        <f>Main!N101*Mask!P$19</f>
        <v>0</v>
      </c>
      <c r="AB106" s="35">
        <f>Main!O101*Mask!Q$19</f>
        <v>0</v>
      </c>
      <c r="AC106" s="35">
        <f>Main!P101*Mask!R$19</f>
        <v>0</v>
      </c>
      <c r="AD106" s="35">
        <f>Main!Q101*Mask!S$19</f>
        <v>0</v>
      </c>
      <c r="AE106" s="35">
        <f>Main!R101*Mask!T$19</f>
        <v>0</v>
      </c>
      <c r="AF106" s="35">
        <f>Main!S101*Mask!U$19</f>
        <v>0</v>
      </c>
      <c r="AG106" s="35">
        <f>Main!T101*Mask!V$19</f>
        <v>0</v>
      </c>
      <c r="AH106" s="35">
        <f>Main!U101*Mask!W$19</f>
        <v>0</v>
      </c>
      <c r="AI106" s="35">
        <f>Main!V101*Mask!X$19</f>
        <v>0</v>
      </c>
      <c r="AJ106" s="35">
        <f>Main!W101*Mask!Y$19</f>
        <v>0</v>
      </c>
      <c r="AK106" s="35">
        <f>Main!X101*Mask!Z$19</f>
        <v>0</v>
      </c>
      <c r="AL106" s="35">
        <f>Main!Y101*Mask!AA$19</f>
        <v>0</v>
      </c>
      <c r="AM106" s="35">
        <f>Main!Z101*Mask!AB$19</f>
        <v>0</v>
      </c>
      <c r="AN106" s="35"/>
      <c r="AO106" s="35">
        <f>IF(OR($A$1&lt;=Main!AA$4,ISBLANK($N106)),0,Main!AA101)</f>
        <v>0</v>
      </c>
      <c r="AP106" s="35">
        <f>IF(OR($A$1&lt;=Main!AB$4,ISBLANK($N106)),0,Main!AB101)</f>
        <v>0</v>
      </c>
      <c r="AQ106" s="35">
        <f>IF(OR($A$1&lt;=Main!AC$4,ISBLANK($N106)),0,Main!AC101)</f>
        <v>0</v>
      </c>
      <c r="AR106" s="35">
        <f>IF(OR($A$1&lt;=Main!AD$4,ISBLANK($N106)),0,Main!AD101)</f>
        <v>0</v>
      </c>
      <c r="AS106" s="35">
        <f>IF(OR($A$1&lt;=Main!AE$4,ISBLANK($N106)),0,Main!AE101)</f>
        <v>0</v>
      </c>
      <c r="AT106" s="35">
        <f>IF(OR($A$1&lt;=Main!AF$4,ISBLANK($N106)),0,Main!AF101)</f>
        <v>0</v>
      </c>
      <c r="AU106" s="35">
        <f>IF(OR($A$1&lt;=Main!AG$4,ISBLANK($N106)),0,Main!AG101)</f>
        <v>0</v>
      </c>
      <c r="AV106" s="35">
        <f>IF(OR($A$1&lt;=Main!AH$4,ISBLANK($N106)),0,Main!AH101)</f>
        <v>0</v>
      </c>
      <c r="AW106" s="35">
        <f>IF(OR($A$1&lt;=Main!AI$4,ISBLANK($N106)),0,Main!AI101)</f>
        <v>0</v>
      </c>
      <c r="AX106" s="35">
        <f>IF(OR($A$1&lt;=Main!AJ$4,ISBLANK($N106)),0,Main!AJ101)</f>
        <v>0</v>
      </c>
      <c r="AY106" s="35">
        <f>IF(OR($A$1&lt;=Main!AK$4,ISBLANK($N106)),0,Main!AK101)</f>
        <v>0</v>
      </c>
      <c r="AZ106" s="35">
        <f>IF(OR($A$1&lt;=Main!AL$4,ISBLANK($N106)),0,Main!AL101)</f>
        <v>0</v>
      </c>
      <c r="BA106" s="35">
        <f>IF(OR($A$1&lt;=Main!AM$4,ISBLANK($N106)),0,Main!AM101)</f>
        <v>0</v>
      </c>
      <c r="BB106" s="35">
        <f>IF(OR($A$1&lt;=Main!AN$4,ISBLANK($N106)),0,Main!AN101)</f>
        <v>0</v>
      </c>
      <c r="BC106" s="35">
        <f>IF(OR($A$1&lt;=Main!AO$4,ISBLANK($N106)),0,Main!AO101)</f>
        <v>0</v>
      </c>
      <c r="BD106" s="35">
        <f>IF(OR($A$1&lt;=Main!AP$4,ISBLANK($N106)),0,Main!AP101)</f>
        <v>0</v>
      </c>
      <c r="BE106" s="35">
        <f>IF(OR($A$1&lt;=Main!AQ$4,ISBLANK($N106)),0,Main!AQ101)</f>
        <v>0</v>
      </c>
      <c r="BF106" s="35">
        <f>IF(OR($A$1&lt;=Main!AR$4,ISBLANK($N106)),0,Main!AR101)</f>
        <v>0</v>
      </c>
      <c r="BG106" s="35">
        <f>IF(OR($A$1&lt;=Main!AS$4,ISBLANK($N106)),0,Main!AS101)</f>
        <v>0</v>
      </c>
      <c r="BH106" s="35">
        <f>IF(OR($A$1&lt;=Main!AT$4,ISBLANK($N106)),0,Main!AT101)</f>
        <v>0</v>
      </c>
      <c r="BI106" s="35">
        <f>IF(OR($A$1&lt;=Main!AU$4,ISBLANK($N106)),0,Main!AU101)</f>
        <v>0</v>
      </c>
      <c r="BJ106" s="35">
        <f>IF(OR($A$1&lt;=Main!AV$4,ISBLANK($N106)),0,Main!AV101)</f>
        <v>0</v>
      </c>
    </row>
    <row r="107" spans="12:62">
      <c r="L107" s="146">
        <f>VLOOKUP($E48,Mask!$A$2:$C$102,$M$8,0)</f>
        <v>0</v>
      </c>
      <c r="M107" s="6">
        <f t="shared" si="6"/>
        <v>0</v>
      </c>
      <c r="N107" s="6" t="str">
        <f>Main!$A102&amp;Main!$B102</f>
        <v/>
      </c>
      <c r="O107" s="145">
        <f t="shared" si="7"/>
        <v>0</v>
      </c>
      <c r="P107" s="150">
        <f t="shared" si="8"/>
        <v>39</v>
      </c>
      <c r="Q107" s="150" t="str">
        <f ca="1">IF(Main!$AY102&lt;&gt;"#",$P107-Main!$AY102,"#")</f>
        <v>#</v>
      </c>
      <c r="R107" s="35">
        <f>Main!E102*Mask!G$19</f>
        <v>0</v>
      </c>
      <c r="S107" s="35">
        <f>Main!F102*Mask!H$19</f>
        <v>0</v>
      </c>
      <c r="T107" s="35">
        <f>Main!G102*Mask!I$19</f>
        <v>0</v>
      </c>
      <c r="U107" s="35">
        <f>Main!H102*Mask!J$19</f>
        <v>0</v>
      </c>
      <c r="V107" s="35">
        <f>Main!I102*Mask!K$19</f>
        <v>0</v>
      </c>
      <c r="W107" s="35">
        <f>Main!J102*Mask!L$19</f>
        <v>0</v>
      </c>
      <c r="X107" s="35">
        <f>Main!K102*Mask!M$19</f>
        <v>0</v>
      </c>
      <c r="Y107" s="35">
        <f>Main!L102*Mask!N$19</f>
        <v>0</v>
      </c>
      <c r="Z107" s="35">
        <f>Main!M102*Mask!O$19</f>
        <v>0</v>
      </c>
      <c r="AA107" s="35">
        <f>Main!N102*Mask!P$19</f>
        <v>0</v>
      </c>
      <c r="AB107" s="35">
        <f>Main!O102*Mask!Q$19</f>
        <v>0</v>
      </c>
      <c r="AC107" s="35">
        <f>Main!P102*Mask!R$19</f>
        <v>0</v>
      </c>
      <c r="AD107" s="35">
        <f>Main!Q102*Mask!S$19</f>
        <v>0</v>
      </c>
      <c r="AE107" s="35">
        <f>Main!R102*Mask!T$19</f>
        <v>0</v>
      </c>
      <c r="AF107" s="35">
        <f>Main!S102*Mask!U$19</f>
        <v>0</v>
      </c>
      <c r="AG107" s="35">
        <f>Main!T102*Mask!V$19</f>
        <v>0</v>
      </c>
      <c r="AH107" s="35">
        <f>Main!U102*Mask!W$19</f>
        <v>0</v>
      </c>
      <c r="AI107" s="35">
        <f>Main!V102*Mask!X$19</f>
        <v>0</v>
      </c>
      <c r="AJ107" s="35">
        <f>Main!W102*Mask!Y$19</f>
        <v>0</v>
      </c>
      <c r="AK107" s="35">
        <f>Main!X102*Mask!Z$19</f>
        <v>0</v>
      </c>
      <c r="AL107" s="35">
        <f>Main!Y102*Mask!AA$19</f>
        <v>0</v>
      </c>
      <c r="AM107" s="35">
        <f>Main!Z102*Mask!AB$19</f>
        <v>0</v>
      </c>
      <c r="AN107" s="35"/>
      <c r="AO107" s="35">
        <f>IF(OR($A$1&lt;=Main!AA$4,ISBLANK($N107)),0,Main!AA102)</f>
        <v>0</v>
      </c>
      <c r="AP107" s="35">
        <f>IF(OR($A$1&lt;=Main!AB$4,ISBLANK($N107)),0,Main!AB102)</f>
        <v>0</v>
      </c>
      <c r="AQ107" s="35">
        <f>IF(OR($A$1&lt;=Main!AC$4,ISBLANK($N107)),0,Main!AC102)</f>
        <v>0</v>
      </c>
      <c r="AR107" s="35">
        <f>IF(OR($A$1&lt;=Main!AD$4,ISBLANK($N107)),0,Main!AD102)</f>
        <v>0</v>
      </c>
      <c r="AS107" s="35">
        <f>IF(OR($A$1&lt;=Main!AE$4,ISBLANK($N107)),0,Main!AE102)</f>
        <v>0</v>
      </c>
      <c r="AT107" s="35">
        <f>IF(OR($A$1&lt;=Main!AF$4,ISBLANK($N107)),0,Main!AF102)</f>
        <v>0</v>
      </c>
      <c r="AU107" s="35">
        <f>IF(OR($A$1&lt;=Main!AG$4,ISBLANK($N107)),0,Main!AG102)</f>
        <v>0</v>
      </c>
      <c r="AV107" s="35">
        <f>IF(OR($A$1&lt;=Main!AH$4,ISBLANK($N107)),0,Main!AH102)</f>
        <v>0</v>
      </c>
      <c r="AW107" s="35">
        <f>IF(OR($A$1&lt;=Main!AI$4,ISBLANK($N107)),0,Main!AI102)</f>
        <v>0</v>
      </c>
      <c r="AX107" s="35">
        <f>IF(OR($A$1&lt;=Main!AJ$4,ISBLANK($N107)),0,Main!AJ102)</f>
        <v>0</v>
      </c>
      <c r="AY107" s="35">
        <f>IF(OR($A$1&lt;=Main!AK$4,ISBLANK($N107)),0,Main!AK102)</f>
        <v>0</v>
      </c>
      <c r="AZ107" s="35">
        <f>IF(OR($A$1&lt;=Main!AL$4,ISBLANK($N107)),0,Main!AL102)</f>
        <v>0</v>
      </c>
      <c r="BA107" s="35">
        <f>IF(OR($A$1&lt;=Main!AM$4,ISBLANK($N107)),0,Main!AM102)</f>
        <v>0</v>
      </c>
      <c r="BB107" s="35">
        <f>IF(OR($A$1&lt;=Main!AN$4,ISBLANK($N107)),0,Main!AN102)</f>
        <v>0</v>
      </c>
      <c r="BC107" s="35">
        <f>IF(OR($A$1&lt;=Main!AO$4,ISBLANK($N107)),0,Main!AO102)</f>
        <v>0</v>
      </c>
      <c r="BD107" s="35">
        <f>IF(OR($A$1&lt;=Main!AP$4,ISBLANK($N107)),0,Main!AP102)</f>
        <v>0</v>
      </c>
      <c r="BE107" s="35">
        <f>IF(OR($A$1&lt;=Main!AQ$4,ISBLANK($N107)),0,Main!AQ102)</f>
        <v>0</v>
      </c>
      <c r="BF107" s="35">
        <f>IF(OR($A$1&lt;=Main!AR$4,ISBLANK($N107)),0,Main!AR102)</f>
        <v>0</v>
      </c>
      <c r="BG107" s="35">
        <f>IF(OR($A$1&lt;=Main!AS$4,ISBLANK($N107)),0,Main!AS102)</f>
        <v>0</v>
      </c>
      <c r="BH107" s="35">
        <f>IF(OR($A$1&lt;=Main!AT$4,ISBLANK($N107)),0,Main!AT102)</f>
        <v>0</v>
      </c>
      <c r="BI107" s="35">
        <f>IF(OR($A$1&lt;=Main!AU$4,ISBLANK($N107)),0,Main!AU102)</f>
        <v>0</v>
      </c>
      <c r="BJ107" s="35">
        <f>IF(OR($A$1&lt;=Main!AV$4,ISBLANK($N107)),0,Main!AV102)</f>
        <v>0</v>
      </c>
    </row>
    <row r="108" spans="12:62">
      <c r="L108" s="146">
        <f>VLOOKUP($E49,Mask!$A$2:$C$102,$M$8,0)</f>
        <v>0</v>
      </c>
      <c r="M108" s="6">
        <f t="shared" si="6"/>
        <v>0</v>
      </c>
      <c r="N108" s="6" t="str">
        <f>Main!$A103&amp;Main!$B103</f>
        <v/>
      </c>
      <c r="O108" s="145">
        <f t="shared" si="7"/>
        <v>0</v>
      </c>
      <c r="P108" s="150">
        <f t="shared" si="8"/>
        <v>39</v>
      </c>
      <c r="Q108" s="150" t="str">
        <f ca="1">IF(Main!$AY103&lt;&gt;"#",$P108-Main!$AY103,"#")</f>
        <v>#</v>
      </c>
      <c r="R108" s="35">
        <f>Main!E103*Mask!G$19</f>
        <v>0</v>
      </c>
      <c r="S108" s="35">
        <f>Main!F103*Mask!H$19</f>
        <v>0</v>
      </c>
      <c r="T108" s="35">
        <f>Main!G103*Mask!I$19</f>
        <v>0</v>
      </c>
      <c r="U108" s="35">
        <f>Main!H103*Mask!J$19</f>
        <v>0</v>
      </c>
      <c r="V108" s="35">
        <f>Main!I103*Mask!K$19</f>
        <v>0</v>
      </c>
      <c r="W108" s="35">
        <f>Main!J103*Mask!L$19</f>
        <v>0</v>
      </c>
      <c r="X108" s="35">
        <f>Main!K103*Mask!M$19</f>
        <v>0</v>
      </c>
      <c r="Y108" s="35">
        <f>Main!L103*Mask!N$19</f>
        <v>0</v>
      </c>
      <c r="Z108" s="35">
        <f>Main!M103*Mask!O$19</f>
        <v>0</v>
      </c>
      <c r="AA108" s="35">
        <f>Main!N103*Mask!P$19</f>
        <v>0</v>
      </c>
      <c r="AB108" s="35">
        <f>Main!O103*Mask!Q$19</f>
        <v>0</v>
      </c>
      <c r="AC108" s="35">
        <f>Main!P103*Mask!R$19</f>
        <v>0</v>
      </c>
      <c r="AD108" s="35">
        <f>Main!Q103*Mask!S$19</f>
        <v>0</v>
      </c>
      <c r="AE108" s="35">
        <f>Main!R103*Mask!T$19</f>
        <v>0</v>
      </c>
      <c r="AF108" s="35">
        <f>Main!S103*Mask!U$19</f>
        <v>0</v>
      </c>
      <c r="AG108" s="35">
        <f>Main!T103*Mask!V$19</f>
        <v>0</v>
      </c>
      <c r="AH108" s="35">
        <f>Main!U103*Mask!W$19</f>
        <v>0</v>
      </c>
      <c r="AI108" s="35">
        <f>Main!V103*Mask!X$19</f>
        <v>0</v>
      </c>
      <c r="AJ108" s="35">
        <f>Main!W103*Mask!Y$19</f>
        <v>0</v>
      </c>
      <c r="AK108" s="35">
        <f>Main!X103*Mask!Z$19</f>
        <v>0</v>
      </c>
      <c r="AL108" s="35">
        <f>Main!Y103*Mask!AA$19</f>
        <v>0</v>
      </c>
      <c r="AM108" s="35">
        <f>Main!Z103*Mask!AB$19</f>
        <v>0</v>
      </c>
      <c r="AN108" s="35"/>
      <c r="AO108" s="35">
        <f>IF(OR($A$1&lt;=Main!AA$4,ISBLANK($N108)),0,Main!AA103)</f>
        <v>0</v>
      </c>
      <c r="AP108" s="35">
        <f>IF(OR($A$1&lt;=Main!AB$4,ISBLANK($N108)),0,Main!AB103)</f>
        <v>0</v>
      </c>
      <c r="AQ108" s="35">
        <f>IF(OR($A$1&lt;=Main!AC$4,ISBLANK($N108)),0,Main!AC103)</f>
        <v>0</v>
      </c>
      <c r="AR108" s="35">
        <f>IF(OR($A$1&lt;=Main!AD$4,ISBLANK($N108)),0,Main!AD103)</f>
        <v>0</v>
      </c>
      <c r="AS108" s="35">
        <f>IF(OR($A$1&lt;=Main!AE$4,ISBLANK($N108)),0,Main!AE103)</f>
        <v>0</v>
      </c>
      <c r="AT108" s="35">
        <f>IF(OR($A$1&lt;=Main!AF$4,ISBLANK($N108)),0,Main!AF103)</f>
        <v>0</v>
      </c>
      <c r="AU108" s="35">
        <f>IF(OR($A$1&lt;=Main!AG$4,ISBLANK($N108)),0,Main!AG103)</f>
        <v>0</v>
      </c>
      <c r="AV108" s="35">
        <f>IF(OR($A$1&lt;=Main!AH$4,ISBLANK($N108)),0,Main!AH103)</f>
        <v>0</v>
      </c>
      <c r="AW108" s="35">
        <f>IF(OR($A$1&lt;=Main!AI$4,ISBLANK($N108)),0,Main!AI103)</f>
        <v>0</v>
      </c>
      <c r="AX108" s="35">
        <f>IF(OR($A$1&lt;=Main!AJ$4,ISBLANK($N108)),0,Main!AJ103)</f>
        <v>0</v>
      </c>
      <c r="AY108" s="35">
        <f>IF(OR($A$1&lt;=Main!AK$4,ISBLANK($N108)),0,Main!AK103)</f>
        <v>0</v>
      </c>
      <c r="AZ108" s="35">
        <f>IF(OR($A$1&lt;=Main!AL$4,ISBLANK($N108)),0,Main!AL103)</f>
        <v>0</v>
      </c>
      <c r="BA108" s="35">
        <f>IF(OR($A$1&lt;=Main!AM$4,ISBLANK($N108)),0,Main!AM103)</f>
        <v>0</v>
      </c>
      <c r="BB108" s="35">
        <f>IF(OR($A$1&lt;=Main!AN$4,ISBLANK($N108)),0,Main!AN103)</f>
        <v>0</v>
      </c>
      <c r="BC108" s="35">
        <f>IF(OR($A$1&lt;=Main!AO$4,ISBLANK($N108)),0,Main!AO103)</f>
        <v>0</v>
      </c>
      <c r="BD108" s="35">
        <f>IF(OR($A$1&lt;=Main!AP$4,ISBLANK($N108)),0,Main!AP103)</f>
        <v>0</v>
      </c>
      <c r="BE108" s="35">
        <f>IF(OR($A$1&lt;=Main!AQ$4,ISBLANK($N108)),0,Main!AQ103)</f>
        <v>0</v>
      </c>
      <c r="BF108" s="35">
        <f>IF(OR($A$1&lt;=Main!AR$4,ISBLANK($N108)),0,Main!AR103)</f>
        <v>0</v>
      </c>
      <c r="BG108" s="35">
        <f>IF(OR($A$1&lt;=Main!AS$4,ISBLANK($N108)),0,Main!AS103)</f>
        <v>0</v>
      </c>
      <c r="BH108" s="35">
        <f>IF(OR($A$1&lt;=Main!AT$4,ISBLANK($N108)),0,Main!AT103)</f>
        <v>0</v>
      </c>
      <c r="BI108" s="35">
        <f>IF(OR($A$1&lt;=Main!AU$4,ISBLANK($N108)),0,Main!AU103)</f>
        <v>0</v>
      </c>
      <c r="BJ108" s="35">
        <f>IF(OR($A$1&lt;=Main!AV$4,ISBLANK($N108)),0,Main!AV103)</f>
        <v>0</v>
      </c>
    </row>
    <row r="109" spans="12:62">
      <c r="L109" s="146">
        <f>VLOOKUP($E50,Mask!$A$2:$C$102,$M$8,0)</f>
        <v>0</v>
      </c>
      <c r="M109" s="6">
        <f t="shared" si="6"/>
        <v>0</v>
      </c>
      <c r="N109" s="6" t="str">
        <f>Main!$A104&amp;Main!$B104</f>
        <v/>
      </c>
      <c r="O109" s="145">
        <f t="shared" si="7"/>
        <v>0</v>
      </c>
      <c r="P109" s="150">
        <f t="shared" si="8"/>
        <v>39</v>
      </c>
      <c r="Q109" s="150" t="str">
        <f ca="1">IF(Main!$AY104&lt;&gt;"#",$P109-Main!$AY104,"#")</f>
        <v>#</v>
      </c>
      <c r="R109" s="35">
        <f>Main!E104*Mask!G$19</f>
        <v>0</v>
      </c>
      <c r="S109" s="35">
        <f>Main!F104*Mask!H$19</f>
        <v>0</v>
      </c>
      <c r="T109" s="35">
        <f>Main!G104*Mask!I$19</f>
        <v>0</v>
      </c>
      <c r="U109" s="35">
        <f>Main!H104*Mask!J$19</f>
        <v>0</v>
      </c>
      <c r="V109" s="35">
        <f>Main!I104*Mask!K$19</f>
        <v>0</v>
      </c>
      <c r="W109" s="35">
        <f>Main!J104*Mask!L$19</f>
        <v>0</v>
      </c>
      <c r="X109" s="35">
        <f>Main!K104*Mask!M$19</f>
        <v>0</v>
      </c>
      <c r="Y109" s="35">
        <f>Main!L104*Mask!N$19</f>
        <v>0</v>
      </c>
      <c r="Z109" s="35">
        <f>Main!M104*Mask!O$19</f>
        <v>0</v>
      </c>
      <c r="AA109" s="35">
        <f>Main!N104*Mask!P$19</f>
        <v>0</v>
      </c>
      <c r="AB109" s="35">
        <f>Main!O104*Mask!Q$19</f>
        <v>0</v>
      </c>
      <c r="AC109" s="35">
        <f>Main!P104*Mask!R$19</f>
        <v>0</v>
      </c>
      <c r="AD109" s="35">
        <f>Main!Q104*Mask!S$19</f>
        <v>0</v>
      </c>
      <c r="AE109" s="35">
        <f>Main!R104*Mask!T$19</f>
        <v>0</v>
      </c>
      <c r="AF109" s="35">
        <f>Main!S104*Mask!U$19</f>
        <v>0</v>
      </c>
      <c r="AG109" s="35">
        <f>Main!T104*Mask!V$19</f>
        <v>0</v>
      </c>
      <c r="AH109" s="35">
        <f>Main!U104*Mask!W$19</f>
        <v>0</v>
      </c>
      <c r="AI109" s="35">
        <f>Main!V104*Mask!X$19</f>
        <v>0</v>
      </c>
      <c r="AJ109" s="35">
        <f>Main!W104*Mask!Y$19</f>
        <v>0</v>
      </c>
      <c r="AK109" s="35">
        <f>Main!X104*Mask!Z$19</f>
        <v>0</v>
      </c>
      <c r="AL109" s="35">
        <f>Main!Y104*Mask!AA$19</f>
        <v>0</v>
      </c>
      <c r="AM109" s="35">
        <f>Main!Z104*Mask!AB$19</f>
        <v>0</v>
      </c>
      <c r="AN109" s="35"/>
      <c r="AO109" s="35">
        <f>IF(OR($A$1&lt;=Main!AA$4,ISBLANK($N109)),0,Main!AA104)</f>
        <v>0</v>
      </c>
      <c r="AP109" s="35">
        <f>IF(OR($A$1&lt;=Main!AB$4,ISBLANK($N109)),0,Main!AB104)</f>
        <v>0</v>
      </c>
      <c r="AQ109" s="35">
        <f>IF(OR($A$1&lt;=Main!AC$4,ISBLANK($N109)),0,Main!AC104)</f>
        <v>0</v>
      </c>
      <c r="AR109" s="35">
        <f>IF(OR($A$1&lt;=Main!AD$4,ISBLANK($N109)),0,Main!AD104)</f>
        <v>0</v>
      </c>
      <c r="AS109" s="35">
        <f>IF(OR($A$1&lt;=Main!AE$4,ISBLANK($N109)),0,Main!AE104)</f>
        <v>0</v>
      </c>
      <c r="AT109" s="35">
        <f>IF(OR($A$1&lt;=Main!AF$4,ISBLANK($N109)),0,Main!AF104)</f>
        <v>0</v>
      </c>
      <c r="AU109" s="35">
        <f>IF(OR($A$1&lt;=Main!AG$4,ISBLANK($N109)),0,Main!AG104)</f>
        <v>0</v>
      </c>
      <c r="AV109" s="35">
        <f>IF(OR($A$1&lt;=Main!AH$4,ISBLANK($N109)),0,Main!AH104)</f>
        <v>0</v>
      </c>
      <c r="AW109" s="35">
        <f>IF(OR($A$1&lt;=Main!AI$4,ISBLANK($N109)),0,Main!AI104)</f>
        <v>0</v>
      </c>
      <c r="AX109" s="35">
        <f>IF(OR($A$1&lt;=Main!AJ$4,ISBLANK($N109)),0,Main!AJ104)</f>
        <v>0</v>
      </c>
      <c r="AY109" s="35">
        <f>IF(OR($A$1&lt;=Main!AK$4,ISBLANK($N109)),0,Main!AK104)</f>
        <v>0</v>
      </c>
      <c r="AZ109" s="35">
        <f>IF(OR($A$1&lt;=Main!AL$4,ISBLANK($N109)),0,Main!AL104)</f>
        <v>0</v>
      </c>
      <c r="BA109" s="35">
        <f>IF(OR($A$1&lt;=Main!AM$4,ISBLANK($N109)),0,Main!AM104)</f>
        <v>0</v>
      </c>
      <c r="BB109" s="35">
        <f>IF(OR($A$1&lt;=Main!AN$4,ISBLANK($N109)),0,Main!AN104)</f>
        <v>0</v>
      </c>
      <c r="BC109" s="35">
        <f>IF(OR($A$1&lt;=Main!AO$4,ISBLANK($N109)),0,Main!AO104)</f>
        <v>0</v>
      </c>
      <c r="BD109" s="35">
        <f>IF(OR($A$1&lt;=Main!AP$4,ISBLANK($N109)),0,Main!AP104)</f>
        <v>0</v>
      </c>
      <c r="BE109" s="35">
        <f>IF(OR($A$1&lt;=Main!AQ$4,ISBLANK($N109)),0,Main!AQ104)</f>
        <v>0</v>
      </c>
      <c r="BF109" s="35">
        <f>IF(OR($A$1&lt;=Main!AR$4,ISBLANK($N109)),0,Main!AR104)</f>
        <v>0</v>
      </c>
      <c r="BG109" s="35">
        <f>IF(OR($A$1&lt;=Main!AS$4,ISBLANK($N109)),0,Main!AS104)</f>
        <v>0</v>
      </c>
      <c r="BH109" s="35">
        <f>IF(OR($A$1&lt;=Main!AT$4,ISBLANK($N109)),0,Main!AT104)</f>
        <v>0</v>
      </c>
      <c r="BI109" s="35">
        <f>IF(OR($A$1&lt;=Main!AU$4,ISBLANK($N109)),0,Main!AU104)</f>
        <v>0</v>
      </c>
      <c r="BJ109" s="35">
        <f>IF(OR($A$1&lt;=Main!AV$4,ISBLANK($N109)),0,Main!AV104)</f>
        <v>0</v>
      </c>
    </row>
    <row r="110" spans="12:62">
      <c r="L110" s="146">
        <f>VLOOKUP($E51,Mask!$A$2:$C$102,$M$8,0)</f>
        <v>0</v>
      </c>
      <c r="M110" s="6">
        <f t="shared" si="6"/>
        <v>0</v>
      </c>
      <c r="N110" s="6" t="str">
        <f>Main!$A105&amp;Main!$B105</f>
        <v/>
      </c>
      <c r="O110" s="145">
        <f t="shared" si="7"/>
        <v>0</v>
      </c>
      <c r="P110" s="150">
        <f t="shared" si="8"/>
        <v>39</v>
      </c>
      <c r="Q110" s="150" t="str">
        <f ca="1">IF(Main!$AY105&lt;&gt;"#",$P110-Main!$AY105,"#")</f>
        <v>#</v>
      </c>
      <c r="R110" s="35">
        <f>Main!E105*Mask!G$19</f>
        <v>0</v>
      </c>
      <c r="S110" s="35">
        <f>Main!F105*Mask!H$19</f>
        <v>0</v>
      </c>
      <c r="T110" s="35">
        <f>Main!G105*Mask!I$19</f>
        <v>0</v>
      </c>
      <c r="U110" s="35">
        <f>Main!H105*Mask!J$19</f>
        <v>0</v>
      </c>
      <c r="V110" s="35">
        <f>Main!I105*Mask!K$19</f>
        <v>0</v>
      </c>
      <c r="W110" s="35">
        <f>Main!J105*Mask!L$19</f>
        <v>0</v>
      </c>
      <c r="X110" s="35">
        <f>Main!K105*Mask!M$19</f>
        <v>0</v>
      </c>
      <c r="Y110" s="35">
        <f>Main!L105*Mask!N$19</f>
        <v>0</v>
      </c>
      <c r="Z110" s="35">
        <f>Main!M105*Mask!O$19</f>
        <v>0</v>
      </c>
      <c r="AA110" s="35">
        <f>Main!N105*Mask!P$19</f>
        <v>0</v>
      </c>
      <c r="AB110" s="35">
        <f>Main!O105*Mask!Q$19</f>
        <v>0</v>
      </c>
      <c r="AC110" s="35">
        <f>Main!P105*Mask!R$19</f>
        <v>0</v>
      </c>
      <c r="AD110" s="35">
        <f>Main!Q105*Mask!S$19</f>
        <v>0</v>
      </c>
      <c r="AE110" s="35">
        <f>Main!R105*Mask!T$19</f>
        <v>0</v>
      </c>
      <c r="AF110" s="35">
        <f>Main!S105*Mask!U$19</f>
        <v>0</v>
      </c>
      <c r="AG110" s="35">
        <f>Main!T105*Mask!V$19</f>
        <v>0</v>
      </c>
      <c r="AH110" s="35">
        <f>Main!U105*Mask!W$19</f>
        <v>0</v>
      </c>
      <c r="AI110" s="35">
        <f>Main!V105*Mask!X$19</f>
        <v>0</v>
      </c>
      <c r="AJ110" s="35">
        <f>Main!W105*Mask!Y$19</f>
        <v>0</v>
      </c>
      <c r="AK110" s="35">
        <f>Main!X105*Mask!Z$19</f>
        <v>0</v>
      </c>
      <c r="AL110" s="35">
        <f>Main!Y105*Mask!AA$19</f>
        <v>0</v>
      </c>
      <c r="AM110" s="35">
        <f>Main!Z105*Mask!AB$19</f>
        <v>0</v>
      </c>
      <c r="AN110" s="35"/>
      <c r="AO110" s="35">
        <f>IF(OR($A$1&lt;=Main!AA$4,ISBLANK($N110)),0,Main!AA105)</f>
        <v>0</v>
      </c>
      <c r="AP110" s="35">
        <f>IF(OR($A$1&lt;=Main!AB$4,ISBLANK($N110)),0,Main!AB105)</f>
        <v>0</v>
      </c>
      <c r="AQ110" s="35">
        <f>IF(OR($A$1&lt;=Main!AC$4,ISBLANK($N110)),0,Main!AC105)</f>
        <v>0</v>
      </c>
      <c r="AR110" s="35">
        <f>IF(OR($A$1&lt;=Main!AD$4,ISBLANK($N110)),0,Main!AD105)</f>
        <v>0</v>
      </c>
      <c r="AS110" s="35">
        <f>IF(OR($A$1&lt;=Main!AE$4,ISBLANK($N110)),0,Main!AE105)</f>
        <v>0</v>
      </c>
      <c r="AT110" s="35">
        <f>IF(OR($A$1&lt;=Main!AF$4,ISBLANK($N110)),0,Main!AF105)</f>
        <v>0</v>
      </c>
      <c r="AU110" s="35">
        <f>IF(OR($A$1&lt;=Main!AG$4,ISBLANK($N110)),0,Main!AG105)</f>
        <v>0</v>
      </c>
      <c r="AV110" s="35">
        <f>IF(OR($A$1&lt;=Main!AH$4,ISBLANK($N110)),0,Main!AH105)</f>
        <v>0</v>
      </c>
      <c r="AW110" s="35">
        <f>IF(OR($A$1&lt;=Main!AI$4,ISBLANK($N110)),0,Main!AI105)</f>
        <v>0</v>
      </c>
      <c r="AX110" s="35">
        <f>IF(OR($A$1&lt;=Main!AJ$4,ISBLANK($N110)),0,Main!AJ105)</f>
        <v>0</v>
      </c>
      <c r="AY110" s="35">
        <f>IF(OR($A$1&lt;=Main!AK$4,ISBLANK($N110)),0,Main!AK105)</f>
        <v>0</v>
      </c>
      <c r="AZ110" s="35">
        <f>IF(OR($A$1&lt;=Main!AL$4,ISBLANK($N110)),0,Main!AL105)</f>
        <v>0</v>
      </c>
      <c r="BA110" s="35">
        <f>IF(OR($A$1&lt;=Main!AM$4,ISBLANK($N110)),0,Main!AM105)</f>
        <v>0</v>
      </c>
      <c r="BB110" s="35">
        <f>IF(OR($A$1&lt;=Main!AN$4,ISBLANK($N110)),0,Main!AN105)</f>
        <v>0</v>
      </c>
      <c r="BC110" s="35">
        <f>IF(OR($A$1&lt;=Main!AO$4,ISBLANK($N110)),0,Main!AO105)</f>
        <v>0</v>
      </c>
      <c r="BD110" s="35">
        <f>IF(OR($A$1&lt;=Main!AP$4,ISBLANK($N110)),0,Main!AP105)</f>
        <v>0</v>
      </c>
      <c r="BE110" s="35">
        <f>IF(OR($A$1&lt;=Main!AQ$4,ISBLANK($N110)),0,Main!AQ105)</f>
        <v>0</v>
      </c>
      <c r="BF110" s="35">
        <f>IF(OR($A$1&lt;=Main!AR$4,ISBLANK($N110)),0,Main!AR105)</f>
        <v>0</v>
      </c>
      <c r="BG110" s="35">
        <f>IF(OR($A$1&lt;=Main!AS$4,ISBLANK($N110)),0,Main!AS105)</f>
        <v>0</v>
      </c>
      <c r="BH110" s="35">
        <f>IF(OR($A$1&lt;=Main!AT$4,ISBLANK($N110)),0,Main!AT105)</f>
        <v>0</v>
      </c>
      <c r="BI110" s="35">
        <f>IF(OR($A$1&lt;=Main!AU$4,ISBLANK($N110)),0,Main!AU105)</f>
        <v>0</v>
      </c>
      <c r="BJ110" s="35">
        <f>IF(OR($A$1&lt;=Main!AV$4,ISBLANK($N110)),0,Main!AV105)</f>
        <v>0</v>
      </c>
    </row>
    <row r="111" spans="12:62">
      <c r="L111" s="146">
        <f>VLOOKUP($E52,Mask!$A$2:$C$102,$M$8,0)</f>
        <v>0</v>
      </c>
      <c r="M111" s="6">
        <f t="shared" si="6"/>
        <v>0</v>
      </c>
      <c r="N111" s="6" t="str">
        <f>Main!$A106&amp;Main!$B106</f>
        <v/>
      </c>
      <c r="O111" s="145">
        <f t="shared" si="7"/>
        <v>0</v>
      </c>
      <c r="P111" s="150">
        <f t="shared" si="8"/>
        <v>39</v>
      </c>
      <c r="Q111" s="150" t="str">
        <f ca="1">IF(Main!$AY106&lt;&gt;"#",$P111-Main!$AY106,"#")</f>
        <v>#</v>
      </c>
      <c r="R111" s="35">
        <f>Main!E106*Mask!G$19</f>
        <v>0</v>
      </c>
      <c r="S111" s="35">
        <f>Main!F106*Mask!H$19</f>
        <v>0</v>
      </c>
      <c r="T111" s="35">
        <f>Main!G106*Mask!I$19</f>
        <v>0</v>
      </c>
      <c r="U111" s="35">
        <f>Main!H106*Mask!J$19</f>
        <v>0</v>
      </c>
      <c r="V111" s="35">
        <f>Main!I106*Mask!K$19</f>
        <v>0</v>
      </c>
      <c r="W111" s="35">
        <f>Main!J106*Mask!L$19</f>
        <v>0</v>
      </c>
      <c r="X111" s="35">
        <f>Main!K106*Mask!M$19</f>
        <v>0</v>
      </c>
      <c r="Y111" s="35">
        <f>Main!L106*Mask!N$19</f>
        <v>0</v>
      </c>
      <c r="Z111" s="35">
        <f>Main!M106*Mask!O$19</f>
        <v>0</v>
      </c>
      <c r="AA111" s="35">
        <f>Main!N106*Mask!P$19</f>
        <v>0</v>
      </c>
      <c r="AB111" s="35">
        <f>Main!O106*Mask!Q$19</f>
        <v>0</v>
      </c>
      <c r="AC111" s="35">
        <f>Main!P106*Mask!R$19</f>
        <v>0</v>
      </c>
      <c r="AD111" s="35">
        <f>Main!Q106*Mask!S$19</f>
        <v>0</v>
      </c>
      <c r="AE111" s="35">
        <f>Main!R106*Mask!T$19</f>
        <v>0</v>
      </c>
      <c r="AF111" s="35">
        <f>Main!S106*Mask!U$19</f>
        <v>0</v>
      </c>
      <c r="AG111" s="35">
        <f>Main!T106*Mask!V$19</f>
        <v>0</v>
      </c>
      <c r="AH111" s="35">
        <f>Main!U106*Mask!W$19</f>
        <v>0</v>
      </c>
      <c r="AI111" s="35">
        <f>Main!V106*Mask!X$19</f>
        <v>0</v>
      </c>
      <c r="AJ111" s="35">
        <f>Main!W106*Mask!Y$19</f>
        <v>0</v>
      </c>
      <c r="AK111" s="35">
        <f>Main!X106*Mask!Z$19</f>
        <v>0</v>
      </c>
      <c r="AL111" s="35">
        <f>Main!Y106*Mask!AA$19</f>
        <v>0</v>
      </c>
      <c r="AM111" s="35">
        <f>Main!Z106*Mask!AB$19</f>
        <v>0</v>
      </c>
      <c r="AN111" s="35"/>
      <c r="AO111" s="35">
        <f>IF(OR($A$1&lt;=Main!AA$4,ISBLANK($N111)),0,Main!AA106)</f>
        <v>0</v>
      </c>
      <c r="AP111" s="35">
        <f>IF(OR($A$1&lt;=Main!AB$4,ISBLANK($N111)),0,Main!AB106)</f>
        <v>0</v>
      </c>
      <c r="AQ111" s="35">
        <f>IF(OR($A$1&lt;=Main!AC$4,ISBLANK($N111)),0,Main!AC106)</f>
        <v>0</v>
      </c>
      <c r="AR111" s="35">
        <f>IF(OR($A$1&lt;=Main!AD$4,ISBLANK($N111)),0,Main!AD106)</f>
        <v>0</v>
      </c>
      <c r="AS111" s="35">
        <f>IF(OR($A$1&lt;=Main!AE$4,ISBLANK($N111)),0,Main!AE106)</f>
        <v>0</v>
      </c>
      <c r="AT111" s="35">
        <f>IF(OR($A$1&lt;=Main!AF$4,ISBLANK($N111)),0,Main!AF106)</f>
        <v>0</v>
      </c>
      <c r="AU111" s="35">
        <f>IF(OR($A$1&lt;=Main!AG$4,ISBLANK($N111)),0,Main!AG106)</f>
        <v>0</v>
      </c>
      <c r="AV111" s="35">
        <f>IF(OR($A$1&lt;=Main!AH$4,ISBLANK($N111)),0,Main!AH106)</f>
        <v>0</v>
      </c>
      <c r="AW111" s="35">
        <f>IF(OR($A$1&lt;=Main!AI$4,ISBLANK($N111)),0,Main!AI106)</f>
        <v>0</v>
      </c>
      <c r="AX111" s="35">
        <f>IF(OR($A$1&lt;=Main!AJ$4,ISBLANK($N111)),0,Main!AJ106)</f>
        <v>0</v>
      </c>
      <c r="AY111" s="35">
        <f>IF(OR($A$1&lt;=Main!AK$4,ISBLANK($N111)),0,Main!AK106)</f>
        <v>0</v>
      </c>
      <c r="AZ111" s="35">
        <f>IF(OR($A$1&lt;=Main!AL$4,ISBLANK($N111)),0,Main!AL106)</f>
        <v>0</v>
      </c>
      <c r="BA111" s="35">
        <f>IF(OR($A$1&lt;=Main!AM$4,ISBLANK($N111)),0,Main!AM106)</f>
        <v>0</v>
      </c>
      <c r="BB111" s="35">
        <f>IF(OR($A$1&lt;=Main!AN$4,ISBLANK($N111)),0,Main!AN106)</f>
        <v>0</v>
      </c>
      <c r="BC111" s="35">
        <f>IF(OR($A$1&lt;=Main!AO$4,ISBLANK($N111)),0,Main!AO106)</f>
        <v>0</v>
      </c>
      <c r="BD111" s="35">
        <f>IF(OR($A$1&lt;=Main!AP$4,ISBLANK($N111)),0,Main!AP106)</f>
        <v>0</v>
      </c>
      <c r="BE111" s="35">
        <f>IF(OR($A$1&lt;=Main!AQ$4,ISBLANK($N111)),0,Main!AQ106)</f>
        <v>0</v>
      </c>
      <c r="BF111" s="35">
        <f>IF(OR($A$1&lt;=Main!AR$4,ISBLANK($N111)),0,Main!AR106)</f>
        <v>0</v>
      </c>
      <c r="BG111" s="35">
        <f>IF(OR($A$1&lt;=Main!AS$4,ISBLANK($N111)),0,Main!AS106)</f>
        <v>0</v>
      </c>
      <c r="BH111" s="35">
        <f>IF(OR($A$1&lt;=Main!AT$4,ISBLANK($N111)),0,Main!AT106)</f>
        <v>0</v>
      </c>
      <c r="BI111" s="35">
        <f>IF(OR($A$1&lt;=Main!AU$4,ISBLANK($N111)),0,Main!AU106)</f>
        <v>0</v>
      </c>
      <c r="BJ111" s="35">
        <f>IF(OR($A$1&lt;=Main!AV$4,ISBLANK($N111)),0,Main!AV106)</f>
        <v>0</v>
      </c>
    </row>
    <row r="112" spans="12:62">
      <c r="L112" s="146">
        <f>VLOOKUP($E53,Mask!$A$2:$C$102,$M$8,0)</f>
        <v>0</v>
      </c>
      <c r="M112" s="6">
        <f t="shared" si="6"/>
        <v>0</v>
      </c>
      <c r="N112" s="6" t="str">
        <f>Main!$A107&amp;Main!$B107</f>
        <v/>
      </c>
      <c r="O112" s="145">
        <f t="shared" si="7"/>
        <v>0</v>
      </c>
      <c r="P112" s="150">
        <f t="shared" si="8"/>
        <v>39</v>
      </c>
      <c r="Q112" s="150" t="str">
        <f ca="1">IF(Main!$AY107&lt;&gt;"#",$P112-Main!$AY107,"#")</f>
        <v>#</v>
      </c>
      <c r="R112" s="35">
        <f>Main!E107*Mask!G$19</f>
        <v>0</v>
      </c>
      <c r="S112" s="35">
        <f>Main!F107*Mask!H$19</f>
        <v>0</v>
      </c>
      <c r="T112" s="35">
        <f>Main!G107*Mask!I$19</f>
        <v>0</v>
      </c>
      <c r="U112" s="35">
        <f>Main!H107*Mask!J$19</f>
        <v>0</v>
      </c>
      <c r="V112" s="35">
        <f>Main!I107*Mask!K$19</f>
        <v>0</v>
      </c>
      <c r="W112" s="35">
        <f>Main!J107*Mask!L$19</f>
        <v>0</v>
      </c>
      <c r="X112" s="35">
        <f>Main!K107*Mask!M$19</f>
        <v>0</v>
      </c>
      <c r="Y112" s="35">
        <f>Main!L107*Mask!N$19</f>
        <v>0</v>
      </c>
      <c r="Z112" s="35">
        <f>Main!M107*Mask!O$19</f>
        <v>0</v>
      </c>
      <c r="AA112" s="35">
        <f>Main!N107*Mask!P$19</f>
        <v>0</v>
      </c>
      <c r="AB112" s="35">
        <f>Main!O107*Mask!Q$19</f>
        <v>0</v>
      </c>
      <c r="AC112" s="35">
        <f>Main!P107*Mask!R$19</f>
        <v>0</v>
      </c>
      <c r="AD112" s="35">
        <f>Main!Q107*Mask!S$19</f>
        <v>0</v>
      </c>
      <c r="AE112" s="35">
        <f>Main!R107*Mask!T$19</f>
        <v>0</v>
      </c>
      <c r="AF112" s="35">
        <f>Main!S107*Mask!U$19</f>
        <v>0</v>
      </c>
      <c r="AG112" s="35">
        <f>Main!T107*Mask!V$19</f>
        <v>0</v>
      </c>
      <c r="AH112" s="35">
        <f>Main!U107*Mask!W$19</f>
        <v>0</v>
      </c>
      <c r="AI112" s="35">
        <f>Main!V107*Mask!X$19</f>
        <v>0</v>
      </c>
      <c r="AJ112" s="35">
        <f>Main!W107*Mask!Y$19</f>
        <v>0</v>
      </c>
      <c r="AK112" s="35">
        <f>Main!X107*Mask!Z$19</f>
        <v>0</v>
      </c>
      <c r="AL112" s="35">
        <f>Main!Y107*Mask!AA$19</f>
        <v>0</v>
      </c>
      <c r="AM112" s="35">
        <f>Main!Z107*Mask!AB$19</f>
        <v>0</v>
      </c>
      <c r="AN112" s="35"/>
      <c r="AO112" s="35">
        <f>IF(OR($A$1&lt;=Main!AA$4,ISBLANK($N112)),0,Main!AA107)</f>
        <v>0</v>
      </c>
      <c r="AP112" s="35">
        <f>IF(OR($A$1&lt;=Main!AB$4,ISBLANK($N112)),0,Main!AB107)</f>
        <v>0</v>
      </c>
      <c r="AQ112" s="35">
        <f>IF(OR($A$1&lt;=Main!AC$4,ISBLANK($N112)),0,Main!AC107)</f>
        <v>0</v>
      </c>
      <c r="AR112" s="35">
        <f>IF(OR($A$1&lt;=Main!AD$4,ISBLANK($N112)),0,Main!AD107)</f>
        <v>0</v>
      </c>
      <c r="AS112" s="35">
        <f>IF(OR($A$1&lt;=Main!AE$4,ISBLANK($N112)),0,Main!AE107)</f>
        <v>0</v>
      </c>
      <c r="AT112" s="35">
        <f>IF(OR($A$1&lt;=Main!AF$4,ISBLANK($N112)),0,Main!AF107)</f>
        <v>0</v>
      </c>
      <c r="AU112" s="35">
        <f>IF(OR($A$1&lt;=Main!AG$4,ISBLANK($N112)),0,Main!AG107)</f>
        <v>0</v>
      </c>
      <c r="AV112" s="35">
        <f>IF(OR($A$1&lt;=Main!AH$4,ISBLANK($N112)),0,Main!AH107)</f>
        <v>0</v>
      </c>
      <c r="AW112" s="35">
        <f>IF(OR($A$1&lt;=Main!AI$4,ISBLANK($N112)),0,Main!AI107)</f>
        <v>0</v>
      </c>
      <c r="AX112" s="35">
        <f>IF(OR($A$1&lt;=Main!AJ$4,ISBLANK($N112)),0,Main!AJ107)</f>
        <v>0</v>
      </c>
      <c r="AY112" s="35">
        <f>IF(OR($A$1&lt;=Main!AK$4,ISBLANK($N112)),0,Main!AK107)</f>
        <v>0</v>
      </c>
      <c r="AZ112" s="35">
        <f>IF(OR($A$1&lt;=Main!AL$4,ISBLANK($N112)),0,Main!AL107)</f>
        <v>0</v>
      </c>
      <c r="BA112" s="35">
        <f>IF(OR($A$1&lt;=Main!AM$4,ISBLANK($N112)),0,Main!AM107)</f>
        <v>0</v>
      </c>
      <c r="BB112" s="35">
        <f>IF(OR($A$1&lt;=Main!AN$4,ISBLANK($N112)),0,Main!AN107)</f>
        <v>0</v>
      </c>
      <c r="BC112" s="35">
        <f>IF(OR($A$1&lt;=Main!AO$4,ISBLANK($N112)),0,Main!AO107)</f>
        <v>0</v>
      </c>
      <c r="BD112" s="35">
        <f>IF(OR($A$1&lt;=Main!AP$4,ISBLANK($N112)),0,Main!AP107)</f>
        <v>0</v>
      </c>
      <c r="BE112" s="35">
        <f>IF(OR($A$1&lt;=Main!AQ$4,ISBLANK($N112)),0,Main!AQ107)</f>
        <v>0</v>
      </c>
      <c r="BF112" s="35">
        <f>IF(OR($A$1&lt;=Main!AR$4,ISBLANK($N112)),0,Main!AR107)</f>
        <v>0</v>
      </c>
      <c r="BG112" s="35">
        <f>IF(OR($A$1&lt;=Main!AS$4,ISBLANK($N112)),0,Main!AS107)</f>
        <v>0</v>
      </c>
      <c r="BH112" s="35">
        <f>IF(OR($A$1&lt;=Main!AT$4,ISBLANK($N112)),0,Main!AT107)</f>
        <v>0</v>
      </c>
      <c r="BI112" s="35">
        <f>IF(OR($A$1&lt;=Main!AU$4,ISBLANK($N112)),0,Main!AU107)</f>
        <v>0</v>
      </c>
      <c r="BJ112" s="35">
        <f>IF(OR($A$1&lt;=Main!AV$4,ISBLANK($N112)),0,Main!AV107)</f>
        <v>0</v>
      </c>
    </row>
    <row r="113" spans="12:62">
      <c r="L113" s="146">
        <f>VLOOKUP($E54,Mask!$A$2:$C$102,$M$8,0)</f>
        <v>0</v>
      </c>
      <c r="M113" s="6">
        <f t="shared" si="6"/>
        <v>0</v>
      </c>
      <c r="N113" s="6" t="str">
        <f>Main!$A108&amp;Main!$B108</f>
        <v/>
      </c>
      <c r="O113" s="145">
        <f t="shared" si="7"/>
        <v>0</v>
      </c>
      <c r="P113" s="150">
        <f t="shared" si="8"/>
        <v>39</v>
      </c>
      <c r="Q113" s="150" t="str">
        <f ca="1">IF(Main!$AY108&lt;&gt;"#",$P113-Main!$AY108,"#")</f>
        <v>#</v>
      </c>
      <c r="R113" s="35">
        <f>Main!E108*Mask!G$19</f>
        <v>0</v>
      </c>
      <c r="S113" s="35">
        <f>Main!F108*Mask!H$19</f>
        <v>0</v>
      </c>
      <c r="T113" s="35">
        <f>Main!G108*Mask!I$19</f>
        <v>0</v>
      </c>
      <c r="U113" s="35">
        <f>Main!H108*Mask!J$19</f>
        <v>0</v>
      </c>
      <c r="V113" s="35">
        <f>Main!I108*Mask!K$19</f>
        <v>0</v>
      </c>
      <c r="W113" s="35">
        <f>Main!J108*Mask!L$19</f>
        <v>0</v>
      </c>
      <c r="X113" s="35">
        <f>Main!K108*Mask!M$19</f>
        <v>0</v>
      </c>
      <c r="Y113" s="35">
        <f>Main!L108*Mask!N$19</f>
        <v>0</v>
      </c>
      <c r="Z113" s="35">
        <f>Main!M108*Mask!O$19</f>
        <v>0</v>
      </c>
      <c r="AA113" s="35">
        <f>Main!N108*Mask!P$19</f>
        <v>0</v>
      </c>
      <c r="AB113" s="35">
        <f>Main!O108*Mask!Q$19</f>
        <v>0</v>
      </c>
      <c r="AC113" s="35">
        <f>Main!P108*Mask!R$19</f>
        <v>0</v>
      </c>
      <c r="AD113" s="35">
        <f>Main!Q108*Mask!S$19</f>
        <v>0</v>
      </c>
      <c r="AE113" s="35">
        <f>Main!R108*Mask!T$19</f>
        <v>0</v>
      </c>
      <c r="AF113" s="35">
        <f>Main!S108*Mask!U$19</f>
        <v>0</v>
      </c>
      <c r="AG113" s="35">
        <f>Main!T108*Mask!V$19</f>
        <v>0</v>
      </c>
      <c r="AH113" s="35">
        <f>Main!U108*Mask!W$19</f>
        <v>0</v>
      </c>
      <c r="AI113" s="35">
        <f>Main!V108*Mask!X$19</f>
        <v>0</v>
      </c>
      <c r="AJ113" s="35">
        <f>Main!W108*Mask!Y$19</f>
        <v>0</v>
      </c>
      <c r="AK113" s="35">
        <f>Main!X108*Mask!Z$19</f>
        <v>0</v>
      </c>
      <c r="AL113" s="35">
        <f>Main!Y108*Mask!AA$19</f>
        <v>0</v>
      </c>
      <c r="AM113" s="35">
        <f>Main!Z108*Mask!AB$19</f>
        <v>0</v>
      </c>
      <c r="AN113" s="35"/>
      <c r="AO113" s="35">
        <f>IF(OR($A$1&lt;=Main!AA$4,ISBLANK($N113)),0,Main!AA108)</f>
        <v>0</v>
      </c>
      <c r="AP113" s="35">
        <f>IF(OR($A$1&lt;=Main!AB$4,ISBLANK($N113)),0,Main!AB108)</f>
        <v>0</v>
      </c>
      <c r="AQ113" s="35">
        <f>IF(OR($A$1&lt;=Main!AC$4,ISBLANK($N113)),0,Main!AC108)</f>
        <v>0</v>
      </c>
      <c r="AR113" s="35">
        <f>IF(OR($A$1&lt;=Main!AD$4,ISBLANK($N113)),0,Main!AD108)</f>
        <v>0</v>
      </c>
      <c r="AS113" s="35">
        <f>IF(OR($A$1&lt;=Main!AE$4,ISBLANK($N113)),0,Main!AE108)</f>
        <v>0</v>
      </c>
      <c r="AT113" s="35">
        <f>IF(OR($A$1&lt;=Main!AF$4,ISBLANK($N113)),0,Main!AF108)</f>
        <v>0</v>
      </c>
      <c r="AU113" s="35">
        <f>IF(OR($A$1&lt;=Main!AG$4,ISBLANK($N113)),0,Main!AG108)</f>
        <v>0</v>
      </c>
      <c r="AV113" s="35">
        <f>IF(OR($A$1&lt;=Main!AH$4,ISBLANK($N113)),0,Main!AH108)</f>
        <v>0</v>
      </c>
      <c r="AW113" s="35">
        <f>IF(OR($A$1&lt;=Main!AI$4,ISBLANK($N113)),0,Main!AI108)</f>
        <v>0</v>
      </c>
      <c r="AX113" s="35">
        <f>IF(OR($A$1&lt;=Main!AJ$4,ISBLANK($N113)),0,Main!AJ108)</f>
        <v>0</v>
      </c>
      <c r="AY113" s="35">
        <f>IF(OR($A$1&lt;=Main!AK$4,ISBLANK($N113)),0,Main!AK108)</f>
        <v>0</v>
      </c>
      <c r="AZ113" s="35">
        <f>IF(OR($A$1&lt;=Main!AL$4,ISBLANK($N113)),0,Main!AL108)</f>
        <v>0</v>
      </c>
      <c r="BA113" s="35">
        <f>IF(OR($A$1&lt;=Main!AM$4,ISBLANK($N113)),0,Main!AM108)</f>
        <v>0</v>
      </c>
      <c r="BB113" s="35">
        <f>IF(OR($A$1&lt;=Main!AN$4,ISBLANK($N113)),0,Main!AN108)</f>
        <v>0</v>
      </c>
      <c r="BC113" s="35">
        <f>IF(OR($A$1&lt;=Main!AO$4,ISBLANK($N113)),0,Main!AO108)</f>
        <v>0</v>
      </c>
      <c r="BD113" s="35">
        <f>IF(OR($A$1&lt;=Main!AP$4,ISBLANK($N113)),0,Main!AP108)</f>
        <v>0</v>
      </c>
      <c r="BE113" s="35">
        <f>IF(OR($A$1&lt;=Main!AQ$4,ISBLANK($N113)),0,Main!AQ108)</f>
        <v>0</v>
      </c>
      <c r="BF113" s="35">
        <f>IF(OR($A$1&lt;=Main!AR$4,ISBLANK($N113)),0,Main!AR108)</f>
        <v>0</v>
      </c>
      <c r="BG113" s="35">
        <f>IF(OR($A$1&lt;=Main!AS$4,ISBLANK($N113)),0,Main!AS108)</f>
        <v>0</v>
      </c>
      <c r="BH113" s="35">
        <f>IF(OR($A$1&lt;=Main!AT$4,ISBLANK($N113)),0,Main!AT108)</f>
        <v>0</v>
      </c>
      <c r="BI113" s="35">
        <f>IF(OR($A$1&lt;=Main!AU$4,ISBLANK($N113)),0,Main!AU108)</f>
        <v>0</v>
      </c>
      <c r="BJ113" s="35">
        <f>IF(OR($A$1&lt;=Main!AV$4,ISBLANK($N113)),0,Main!AV108)</f>
        <v>0</v>
      </c>
    </row>
    <row r="114" spans="12:62">
      <c r="L114" s="146">
        <f>VLOOKUP($E55,Mask!$A$2:$C$102,$M$8,0)</f>
        <v>0</v>
      </c>
      <c r="M114" s="6">
        <f t="shared" si="6"/>
        <v>0</v>
      </c>
      <c r="N114" s="6" t="str">
        <f>Main!$A109&amp;Main!$B109</f>
        <v/>
      </c>
      <c r="O114" s="145">
        <f t="shared" si="7"/>
        <v>0</v>
      </c>
      <c r="P114" s="150">
        <f t="shared" si="8"/>
        <v>39</v>
      </c>
      <c r="Q114" s="150" t="str">
        <f ca="1">IF(Main!$AY109&lt;&gt;"#",$P114-Main!$AY109,"#")</f>
        <v>#</v>
      </c>
      <c r="R114" s="35">
        <f>Main!E109*Mask!G$19</f>
        <v>0</v>
      </c>
      <c r="S114" s="35">
        <f>Main!F109*Mask!H$19</f>
        <v>0</v>
      </c>
      <c r="T114" s="35">
        <f>Main!G109*Mask!I$19</f>
        <v>0</v>
      </c>
      <c r="U114" s="35">
        <f>Main!H109*Mask!J$19</f>
        <v>0</v>
      </c>
      <c r="V114" s="35">
        <f>Main!I109*Mask!K$19</f>
        <v>0</v>
      </c>
      <c r="W114" s="35">
        <f>Main!J109*Mask!L$19</f>
        <v>0</v>
      </c>
      <c r="X114" s="35">
        <f>Main!K109*Mask!M$19</f>
        <v>0</v>
      </c>
      <c r="Y114" s="35">
        <f>Main!L109*Mask!N$19</f>
        <v>0</v>
      </c>
      <c r="Z114" s="35">
        <f>Main!M109*Mask!O$19</f>
        <v>0</v>
      </c>
      <c r="AA114" s="35">
        <f>Main!N109*Mask!P$19</f>
        <v>0</v>
      </c>
      <c r="AB114" s="35">
        <f>Main!O109*Mask!Q$19</f>
        <v>0</v>
      </c>
      <c r="AC114" s="35">
        <f>Main!P109*Mask!R$19</f>
        <v>0</v>
      </c>
      <c r="AD114" s="35">
        <f>Main!Q109*Mask!S$19</f>
        <v>0</v>
      </c>
      <c r="AE114" s="35">
        <f>Main!R109*Mask!T$19</f>
        <v>0</v>
      </c>
      <c r="AF114" s="35">
        <f>Main!S109*Mask!U$19</f>
        <v>0</v>
      </c>
      <c r="AG114" s="35">
        <f>Main!T109*Mask!V$19</f>
        <v>0</v>
      </c>
      <c r="AH114" s="35">
        <f>Main!U109*Mask!W$19</f>
        <v>0</v>
      </c>
      <c r="AI114" s="35">
        <f>Main!V109*Mask!X$19</f>
        <v>0</v>
      </c>
      <c r="AJ114" s="35">
        <f>Main!W109*Mask!Y$19</f>
        <v>0</v>
      </c>
      <c r="AK114" s="35">
        <f>Main!X109*Mask!Z$19</f>
        <v>0</v>
      </c>
      <c r="AL114" s="35">
        <f>Main!Y109*Mask!AA$19</f>
        <v>0</v>
      </c>
      <c r="AM114" s="35">
        <f>Main!Z109*Mask!AB$19</f>
        <v>0</v>
      </c>
      <c r="AN114" s="35"/>
      <c r="AO114" s="35">
        <f>IF(OR($A$1&lt;=Main!AA$4,ISBLANK($N114)),0,Main!AA109)</f>
        <v>0</v>
      </c>
      <c r="AP114" s="35">
        <f>IF(OR($A$1&lt;=Main!AB$4,ISBLANK($N114)),0,Main!AB109)</f>
        <v>0</v>
      </c>
      <c r="AQ114" s="35">
        <f>IF(OR($A$1&lt;=Main!AC$4,ISBLANK($N114)),0,Main!AC109)</f>
        <v>0</v>
      </c>
      <c r="AR114" s="35">
        <f>IF(OR($A$1&lt;=Main!AD$4,ISBLANK($N114)),0,Main!AD109)</f>
        <v>0</v>
      </c>
      <c r="AS114" s="35">
        <f>IF(OR($A$1&lt;=Main!AE$4,ISBLANK($N114)),0,Main!AE109)</f>
        <v>0</v>
      </c>
      <c r="AT114" s="35">
        <f>IF(OR($A$1&lt;=Main!AF$4,ISBLANK($N114)),0,Main!AF109)</f>
        <v>0</v>
      </c>
      <c r="AU114" s="35">
        <f>IF(OR($A$1&lt;=Main!AG$4,ISBLANK($N114)),0,Main!AG109)</f>
        <v>0</v>
      </c>
      <c r="AV114" s="35">
        <f>IF(OR($A$1&lt;=Main!AH$4,ISBLANK($N114)),0,Main!AH109)</f>
        <v>0</v>
      </c>
      <c r="AW114" s="35">
        <f>IF(OR($A$1&lt;=Main!AI$4,ISBLANK($N114)),0,Main!AI109)</f>
        <v>0</v>
      </c>
      <c r="AX114" s="35">
        <f>IF(OR($A$1&lt;=Main!AJ$4,ISBLANK($N114)),0,Main!AJ109)</f>
        <v>0</v>
      </c>
      <c r="AY114" s="35">
        <f>IF(OR($A$1&lt;=Main!AK$4,ISBLANK($N114)),0,Main!AK109)</f>
        <v>0</v>
      </c>
      <c r="AZ114" s="35">
        <f>IF(OR($A$1&lt;=Main!AL$4,ISBLANK($N114)),0,Main!AL109)</f>
        <v>0</v>
      </c>
      <c r="BA114" s="35">
        <f>IF(OR($A$1&lt;=Main!AM$4,ISBLANK($N114)),0,Main!AM109)</f>
        <v>0</v>
      </c>
      <c r="BB114" s="35">
        <f>IF(OR($A$1&lt;=Main!AN$4,ISBLANK($N114)),0,Main!AN109)</f>
        <v>0</v>
      </c>
      <c r="BC114" s="35">
        <f>IF(OR($A$1&lt;=Main!AO$4,ISBLANK($N114)),0,Main!AO109)</f>
        <v>0</v>
      </c>
      <c r="BD114" s="35">
        <f>IF(OR($A$1&lt;=Main!AP$4,ISBLANK($N114)),0,Main!AP109)</f>
        <v>0</v>
      </c>
      <c r="BE114" s="35">
        <f>IF(OR($A$1&lt;=Main!AQ$4,ISBLANK($N114)),0,Main!AQ109)</f>
        <v>0</v>
      </c>
      <c r="BF114" s="35">
        <f>IF(OR($A$1&lt;=Main!AR$4,ISBLANK($N114)),0,Main!AR109)</f>
        <v>0</v>
      </c>
      <c r="BG114" s="35">
        <f>IF(OR($A$1&lt;=Main!AS$4,ISBLANK($N114)),0,Main!AS109)</f>
        <v>0</v>
      </c>
      <c r="BH114" s="35">
        <f>IF(OR($A$1&lt;=Main!AT$4,ISBLANK($N114)),0,Main!AT109)</f>
        <v>0</v>
      </c>
      <c r="BI114" s="35">
        <f>IF(OR($A$1&lt;=Main!AU$4,ISBLANK($N114)),0,Main!AU109)</f>
        <v>0</v>
      </c>
      <c r="BJ114" s="35">
        <f>IF(OR($A$1&lt;=Main!AV$4,ISBLANK($N114)),0,Main!AV109)</f>
        <v>0</v>
      </c>
    </row>
    <row r="115" spans="12:62">
      <c r="L115" s="146">
        <f>VLOOKUP($E56,Mask!$A$2:$C$102,$M$8,0)</f>
        <v>0</v>
      </c>
      <c r="M115" s="6">
        <f t="shared" si="6"/>
        <v>0</v>
      </c>
      <c r="N115" s="6" t="str">
        <f>Main!$A110&amp;Main!$B110</f>
        <v/>
      </c>
      <c r="O115" s="145">
        <f t="shared" si="7"/>
        <v>0</v>
      </c>
      <c r="P115" s="150">
        <f t="shared" si="8"/>
        <v>39</v>
      </c>
      <c r="Q115" s="150" t="str">
        <f ca="1">IF(Main!$AY110&lt;&gt;"#",$P115-Main!$AY110,"#")</f>
        <v>#</v>
      </c>
      <c r="R115" s="35">
        <f>Main!E110*Mask!G$19</f>
        <v>0</v>
      </c>
      <c r="S115" s="35">
        <f>Main!F110*Mask!H$19</f>
        <v>0</v>
      </c>
      <c r="T115" s="35">
        <f>Main!G110*Mask!I$19</f>
        <v>0</v>
      </c>
      <c r="U115" s="35">
        <f>Main!H110*Mask!J$19</f>
        <v>0</v>
      </c>
      <c r="V115" s="35">
        <f>Main!I110*Mask!K$19</f>
        <v>0</v>
      </c>
      <c r="W115" s="35">
        <f>Main!J110*Mask!L$19</f>
        <v>0</v>
      </c>
      <c r="X115" s="35">
        <f>Main!K110*Mask!M$19</f>
        <v>0</v>
      </c>
      <c r="Y115" s="35">
        <f>Main!L110*Mask!N$19</f>
        <v>0</v>
      </c>
      <c r="Z115" s="35">
        <f>Main!M110*Mask!O$19</f>
        <v>0</v>
      </c>
      <c r="AA115" s="35">
        <f>Main!N110*Mask!P$19</f>
        <v>0</v>
      </c>
      <c r="AB115" s="35">
        <f>Main!O110*Mask!Q$19</f>
        <v>0</v>
      </c>
      <c r="AC115" s="35">
        <f>Main!P110*Mask!R$19</f>
        <v>0</v>
      </c>
      <c r="AD115" s="35">
        <f>Main!Q110*Mask!S$19</f>
        <v>0</v>
      </c>
      <c r="AE115" s="35">
        <f>Main!R110*Mask!T$19</f>
        <v>0</v>
      </c>
      <c r="AF115" s="35">
        <f>Main!S110*Mask!U$19</f>
        <v>0</v>
      </c>
      <c r="AG115" s="35">
        <f>Main!T110*Mask!V$19</f>
        <v>0</v>
      </c>
      <c r="AH115" s="35">
        <f>Main!U110*Mask!W$19</f>
        <v>0</v>
      </c>
      <c r="AI115" s="35">
        <f>Main!V110*Mask!X$19</f>
        <v>0</v>
      </c>
      <c r="AJ115" s="35">
        <f>Main!W110*Mask!Y$19</f>
        <v>0</v>
      </c>
      <c r="AK115" s="35">
        <f>Main!X110*Mask!Z$19</f>
        <v>0</v>
      </c>
      <c r="AL115" s="35">
        <f>Main!Y110*Mask!AA$19</f>
        <v>0</v>
      </c>
      <c r="AM115" s="35">
        <f>Main!Z110*Mask!AB$19</f>
        <v>0</v>
      </c>
      <c r="AN115" s="35"/>
      <c r="AO115" s="35">
        <f>IF(OR($A$1&lt;=Main!AA$4,ISBLANK($N115)),0,Main!AA110)</f>
        <v>0</v>
      </c>
      <c r="AP115" s="35">
        <f>IF(OR($A$1&lt;=Main!AB$4,ISBLANK($N115)),0,Main!AB110)</f>
        <v>0</v>
      </c>
      <c r="AQ115" s="35">
        <f>IF(OR($A$1&lt;=Main!AC$4,ISBLANK($N115)),0,Main!AC110)</f>
        <v>0</v>
      </c>
      <c r="AR115" s="35">
        <f>IF(OR($A$1&lt;=Main!AD$4,ISBLANK($N115)),0,Main!AD110)</f>
        <v>0</v>
      </c>
      <c r="AS115" s="35">
        <f>IF(OR($A$1&lt;=Main!AE$4,ISBLANK($N115)),0,Main!AE110)</f>
        <v>0</v>
      </c>
      <c r="AT115" s="35">
        <f>IF(OR($A$1&lt;=Main!AF$4,ISBLANK($N115)),0,Main!AF110)</f>
        <v>0</v>
      </c>
      <c r="AU115" s="35">
        <f>IF(OR($A$1&lt;=Main!AG$4,ISBLANK($N115)),0,Main!AG110)</f>
        <v>0</v>
      </c>
      <c r="AV115" s="35">
        <f>IF(OR($A$1&lt;=Main!AH$4,ISBLANK($N115)),0,Main!AH110)</f>
        <v>0</v>
      </c>
      <c r="AW115" s="35">
        <f>IF(OR($A$1&lt;=Main!AI$4,ISBLANK($N115)),0,Main!AI110)</f>
        <v>0</v>
      </c>
      <c r="AX115" s="35">
        <f>IF(OR($A$1&lt;=Main!AJ$4,ISBLANK($N115)),0,Main!AJ110)</f>
        <v>0</v>
      </c>
      <c r="AY115" s="35">
        <f>IF(OR($A$1&lt;=Main!AK$4,ISBLANK($N115)),0,Main!AK110)</f>
        <v>0</v>
      </c>
      <c r="AZ115" s="35">
        <f>IF(OR($A$1&lt;=Main!AL$4,ISBLANK($N115)),0,Main!AL110)</f>
        <v>0</v>
      </c>
      <c r="BA115" s="35">
        <f>IF(OR($A$1&lt;=Main!AM$4,ISBLANK($N115)),0,Main!AM110)</f>
        <v>0</v>
      </c>
      <c r="BB115" s="35">
        <f>IF(OR($A$1&lt;=Main!AN$4,ISBLANK($N115)),0,Main!AN110)</f>
        <v>0</v>
      </c>
      <c r="BC115" s="35">
        <f>IF(OR($A$1&lt;=Main!AO$4,ISBLANK($N115)),0,Main!AO110)</f>
        <v>0</v>
      </c>
      <c r="BD115" s="35">
        <f>IF(OR($A$1&lt;=Main!AP$4,ISBLANK($N115)),0,Main!AP110)</f>
        <v>0</v>
      </c>
      <c r="BE115" s="35">
        <f>IF(OR($A$1&lt;=Main!AQ$4,ISBLANK($N115)),0,Main!AQ110)</f>
        <v>0</v>
      </c>
      <c r="BF115" s="35">
        <f>IF(OR($A$1&lt;=Main!AR$4,ISBLANK($N115)),0,Main!AR110)</f>
        <v>0</v>
      </c>
      <c r="BG115" s="35">
        <f>IF(OR($A$1&lt;=Main!AS$4,ISBLANK($N115)),0,Main!AS110)</f>
        <v>0</v>
      </c>
      <c r="BH115" s="35">
        <f>IF(OR($A$1&lt;=Main!AT$4,ISBLANK($N115)),0,Main!AT110)</f>
        <v>0</v>
      </c>
      <c r="BI115" s="35">
        <f>IF(OR($A$1&lt;=Main!AU$4,ISBLANK($N115)),0,Main!AU110)</f>
        <v>0</v>
      </c>
      <c r="BJ115" s="35">
        <f>IF(OR($A$1&lt;=Main!AV$4,ISBLANK($N115)),0,Main!AV110)</f>
        <v>0</v>
      </c>
    </row>
    <row r="116" spans="12:62">
      <c r="L116" s="146">
        <f>VLOOKUP($E57,Mask!$A$2:$C$102,$M$8,0)</f>
        <v>0</v>
      </c>
      <c r="M116" s="6">
        <f t="shared" si="6"/>
        <v>0</v>
      </c>
      <c r="N116" s="6" t="str">
        <f>Main!$A111&amp;Main!$B111</f>
        <v/>
      </c>
      <c r="O116" s="145">
        <f t="shared" si="7"/>
        <v>0</v>
      </c>
      <c r="P116" s="150">
        <f t="shared" si="8"/>
        <v>39</v>
      </c>
      <c r="Q116" s="150" t="str">
        <f ca="1">IF(Main!$AY111&lt;&gt;"#",$P116-Main!$AY111,"#")</f>
        <v>#</v>
      </c>
      <c r="R116" s="35">
        <f>Main!E111*Mask!G$19</f>
        <v>0</v>
      </c>
      <c r="S116" s="35">
        <f>Main!F111*Mask!H$19</f>
        <v>0</v>
      </c>
      <c r="T116" s="35">
        <f>Main!G111*Mask!I$19</f>
        <v>0</v>
      </c>
      <c r="U116" s="35">
        <f>Main!H111*Mask!J$19</f>
        <v>0</v>
      </c>
      <c r="V116" s="35">
        <f>Main!I111*Mask!K$19</f>
        <v>0</v>
      </c>
      <c r="W116" s="35">
        <f>Main!J111*Mask!L$19</f>
        <v>0</v>
      </c>
      <c r="X116" s="35">
        <f>Main!K111*Mask!M$19</f>
        <v>0</v>
      </c>
      <c r="Y116" s="35">
        <f>Main!L111*Mask!N$19</f>
        <v>0</v>
      </c>
      <c r="Z116" s="35">
        <f>Main!M111*Mask!O$19</f>
        <v>0</v>
      </c>
      <c r="AA116" s="35">
        <f>Main!N111*Mask!P$19</f>
        <v>0</v>
      </c>
      <c r="AB116" s="35">
        <f>Main!O111*Mask!Q$19</f>
        <v>0</v>
      </c>
      <c r="AC116" s="35">
        <f>Main!P111*Mask!R$19</f>
        <v>0</v>
      </c>
      <c r="AD116" s="35">
        <f>Main!Q111*Mask!S$19</f>
        <v>0</v>
      </c>
      <c r="AE116" s="35">
        <f>Main!R111*Mask!T$19</f>
        <v>0</v>
      </c>
      <c r="AF116" s="35">
        <f>Main!S111*Mask!U$19</f>
        <v>0</v>
      </c>
      <c r="AG116" s="35">
        <f>Main!T111*Mask!V$19</f>
        <v>0</v>
      </c>
      <c r="AH116" s="35">
        <f>Main!U111*Mask!W$19</f>
        <v>0</v>
      </c>
      <c r="AI116" s="35">
        <f>Main!V111*Mask!X$19</f>
        <v>0</v>
      </c>
      <c r="AJ116" s="35">
        <f>Main!W111*Mask!Y$19</f>
        <v>0</v>
      </c>
      <c r="AK116" s="35">
        <f>Main!X111*Mask!Z$19</f>
        <v>0</v>
      </c>
      <c r="AL116" s="35">
        <f>Main!Y111*Mask!AA$19</f>
        <v>0</v>
      </c>
      <c r="AM116" s="35">
        <f>Main!Z111*Mask!AB$19</f>
        <v>0</v>
      </c>
      <c r="AN116" s="35"/>
      <c r="AO116" s="35">
        <f>IF(OR($A$1&lt;=Main!AA$4,ISBLANK($N116)),0,Main!AA111)</f>
        <v>0</v>
      </c>
      <c r="AP116" s="35">
        <f>IF(OR($A$1&lt;=Main!AB$4,ISBLANK($N116)),0,Main!AB111)</f>
        <v>0</v>
      </c>
      <c r="AQ116" s="35">
        <f>IF(OR($A$1&lt;=Main!AC$4,ISBLANK($N116)),0,Main!AC111)</f>
        <v>0</v>
      </c>
      <c r="AR116" s="35">
        <f>IF(OR($A$1&lt;=Main!AD$4,ISBLANK($N116)),0,Main!AD111)</f>
        <v>0</v>
      </c>
      <c r="AS116" s="35">
        <f>IF(OR($A$1&lt;=Main!AE$4,ISBLANK($N116)),0,Main!AE111)</f>
        <v>0</v>
      </c>
      <c r="AT116" s="35">
        <f>IF(OR($A$1&lt;=Main!AF$4,ISBLANK($N116)),0,Main!AF111)</f>
        <v>0</v>
      </c>
      <c r="AU116" s="35">
        <f>IF(OR($A$1&lt;=Main!AG$4,ISBLANK($N116)),0,Main!AG111)</f>
        <v>0</v>
      </c>
      <c r="AV116" s="35">
        <f>IF(OR($A$1&lt;=Main!AH$4,ISBLANK($N116)),0,Main!AH111)</f>
        <v>0</v>
      </c>
      <c r="AW116" s="35">
        <f>IF(OR($A$1&lt;=Main!AI$4,ISBLANK($N116)),0,Main!AI111)</f>
        <v>0</v>
      </c>
      <c r="AX116" s="35">
        <f>IF(OR($A$1&lt;=Main!AJ$4,ISBLANK($N116)),0,Main!AJ111)</f>
        <v>0</v>
      </c>
      <c r="AY116" s="35">
        <f>IF(OR($A$1&lt;=Main!AK$4,ISBLANK($N116)),0,Main!AK111)</f>
        <v>0</v>
      </c>
      <c r="AZ116" s="35">
        <f>IF(OR($A$1&lt;=Main!AL$4,ISBLANK($N116)),0,Main!AL111)</f>
        <v>0</v>
      </c>
      <c r="BA116" s="35">
        <f>IF(OR($A$1&lt;=Main!AM$4,ISBLANK($N116)),0,Main!AM111)</f>
        <v>0</v>
      </c>
      <c r="BB116" s="35">
        <f>IF(OR($A$1&lt;=Main!AN$4,ISBLANK($N116)),0,Main!AN111)</f>
        <v>0</v>
      </c>
      <c r="BC116" s="35">
        <f>IF(OR($A$1&lt;=Main!AO$4,ISBLANK($N116)),0,Main!AO111)</f>
        <v>0</v>
      </c>
      <c r="BD116" s="35">
        <f>IF(OR($A$1&lt;=Main!AP$4,ISBLANK($N116)),0,Main!AP111)</f>
        <v>0</v>
      </c>
      <c r="BE116" s="35">
        <f>IF(OR($A$1&lt;=Main!AQ$4,ISBLANK($N116)),0,Main!AQ111)</f>
        <v>0</v>
      </c>
      <c r="BF116" s="35">
        <f>IF(OR($A$1&lt;=Main!AR$4,ISBLANK($N116)),0,Main!AR111)</f>
        <v>0</v>
      </c>
      <c r="BG116" s="35">
        <f>IF(OR($A$1&lt;=Main!AS$4,ISBLANK($N116)),0,Main!AS111)</f>
        <v>0</v>
      </c>
      <c r="BH116" s="35">
        <f>IF(OR($A$1&lt;=Main!AT$4,ISBLANK($N116)),0,Main!AT111)</f>
        <v>0</v>
      </c>
      <c r="BI116" s="35">
        <f>IF(OR($A$1&lt;=Main!AU$4,ISBLANK($N116)),0,Main!AU111)</f>
        <v>0</v>
      </c>
      <c r="BJ116" s="35">
        <f>IF(OR($A$1&lt;=Main!AV$4,ISBLANK($N116)),0,Main!AV111)</f>
        <v>0</v>
      </c>
    </row>
    <row r="117" spans="12:62">
      <c r="L117" s="146">
        <f>VLOOKUP($E58,Mask!$A$2:$C$102,$M$8,0)</f>
        <v>0</v>
      </c>
      <c r="M117" s="6">
        <f t="shared" si="6"/>
        <v>0</v>
      </c>
      <c r="N117" s="6" t="str">
        <f>Main!$A112&amp;Main!$B112</f>
        <v/>
      </c>
      <c r="O117" s="145">
        <f t="shared" si="7"/>
        <v>0</v>
      </c>
      <c r="P117" s="150">
        <f t="shared" si="8"/>
        <v>39</v>
      </c>
      <c r="Q117" s="150" t="str">
        <f ca="1">IF(Main!$AY112&lt;&gt;"#",$P117-Main!$AY112,"#")</f>
        <v>#</v>
      </c>
      <c r="R117" s="35">
        <f>Main!E112*Mask!G$19</f>
        <v>0</v>
      </c>
      <c r="S117" s="35">
        <f>Main!F112*Mask!H$19</f>
        <v>0</v>
      </c>
      <c r="T117" s="35">
        <f>Main!G112*Mask!I$19</f>
        <v>0</v>
      </c>
      <c r="U117" s="35">
        <f>Main!H112*Mask!J$19</f>
        <v>0</v>
      </c>
      <c r="V117" s="35">
        <f>Main!I112*Mask!K$19</f>
        <v>0</v>
      </c>
      <c r="W117" s="35">
        <f>Main!J112*Mask!L$19</f>
        <v>0</v>
      </c>
      <c r="X117" s="35">
        <f>Main!K112*Mask!M$19</f>
        <v>0</v>
      </c>
      <c r="Y117" s="35">
        <f>Main!L112*Mask!N$19</f>
        <v>0</v>
      </c>
      <c r="Z117" s="35">
        <f>Main!M112*Mask!O$19</f>
        <v>0</v>
      </c>
      <c r="AA117" s="35">
        <f>Main!N112*Mask!P$19</f>
        <v>0</v>
      </c>
      <c r="AB117" s="35">
        <f>Main!O112*Mask!Q$19</f>
        <v>0</v>
      </c>
      <c r="AC117" s="35">
        <f>Main!P112*Mask!R$19</f>
        <v>0</v>
      </c>
      <c r="AD117" s="35">
        <f>Main!Q112*Mask!S$19</f>
        <v>0</v>
      </c>
      <c r="AE117" s="35">
        <f>Main!R112*Mask!T$19</f>
        <v>0</v>
      </c>
      <c r="AF117" s="35">
        <f>Main!S112*Mask!U$19</f>
        <v>0</v>
      </c>
      <c r="AG117" s="35">
        <f>Main!T112*Mask!V$19</f>
        <v>0</v>
      </c>
      <c r="AH117" s="35">
        <f>Main!U112*Mask!W$19</f>
        <v>0</v>
      </c>
      <c r="AI117" s="35">
        <f>Main!V112*Mask!X$19</f>
        <v>0</v>
      </c>
      <c r="AJ117" s="35">
        <f>Main!W112*Mask!Y$19</f>
        <v>0</v>
      </c>
      <c r="AK117" s="35">
        <f>Main!X112*Mask!Z$19</f>
        <v>0</v>
      </c>
      <c r="AL117" s="35">
        <f>Main!Y112*Mask!AA$19</f>
        <v>0</v>
      </c>
      <c r="AM117" s="35">
        <f>Main!Z112*Mask!AB$19</f>
        <v>0</v>
      </c>
      <c r="AN117" s="35"/>
      <c r="AO117" s="35">
        <f>IF(OR($A$1&lt;=Main!AA$4,ISBLANK($N117)),0,Main!AA112)</f>
        <v>0</v>
      </c>
      <c r="AP117" s="35">
        <f>IF(OR($A$1&lt;=Main!AB$4,ISBLANK($N117)),0,Main!AB112)</f>
        <v>0</v>
      </c>
      <c r="AQ117" s="35">
        <f>IF(OR($A$1&lt;=Main!AC$4,ISBLANK($N117)),0,Main!AC112)</f>
        <v>0</v>
      </c>
      <c r="AR117" s="35">
        <f>IF(OR($A$1&lt;=Main!AD$4,ISBLANK($N117)),0,Main!AD112)</f>
        <v>0</v>
      </c>
      <c r="AS117" s="35">
        <f>IF(OR($A$1&lt;=Main!AE$4,ISBLANK($N117)),0,Main!AE112)</f>
        <v>0</v>
      </c>
      <c r="AT117" s="35">
        <f>IF(OR($A$1&lt;=Main!AF$4,ISBLANK($N117)),0,Main!AF112)</f>
        <v>0</v>
      </c>
      <c r="AU117" s="35">
        <f>IF(OR($A$1&lt;=Main!AG$4,ISBLANK($N117)),0,Main!AG112)</f>
        <v>0</v>
      </c>
      <c r="AV117" s="35">
        <f>IF(OR($A$1&lt;=Main!AH$4,ISBLANK($N117)),0,Main!AH112)</f>
        <v>0</v>
      </c>
      <c r="AW117" s="35">
        <f>IF(OR($A$1&lt;=Main!AI$4,ISBLANK($N117)),0,Main!AI112)</f>
        <v>0</v>
      </c>
      <c r="AX117" s="35">
        <f>IF(OR($A$1&lt;=Main!AJ$4,ISBLANK($N117)),0,Main!AJ112)</f>
        <v>0</v>
      </c>
      <c r="AY117" s="35">
        <f>IF(OR($A$1&lt;=Main!AK$4,ISBLANK($N117)),0,Main!AK112)</f>
        <v>0</v>
      </c>
      <c r="AZ117" s="35">
        <f>IF(OR($A$1&lt;=Main!AL$4,ISBLANK($N117)),0,Main!AL112)</f>
        <v>0</v>
      </c>
      <c r="BA117" s="35">
        <f>IF(OR($A$1&lt;=Main!AM$4,ISBLANK($N117)),0,Main!AM112)</f>
        <v>0</v>
      </c>
      <c r="BB117" s="35">
        <f>IF(OR($A$1&lt;=Main!AN$4,ISBLANK($N117)),0,Main!AN112)</f>
        <v>0</v>
      </c>
      <c r="BC117" s="35">
        <f>IF(OR($A$1&lt;=Main!AO$4,ISBLANK($N117)),0,Main!AO112)</f>
        <v>0</v>
      </c>
      <c r="BD117" s="35">
        <f>IF(OR($A$1&lt;=Main!AP$4,ISBLANK($N117)),0,Main!AP112)</f>
        <v>0</v>
      </c>
      <c r="BE117" s="35">
        <f>IF(OR($A$1&lt;=Main!AQ$4,ISBLANK($N117)),0,Main!AQ112)</f>
        <v>0</v>
      </c>
      <c r="BF117" s="35">
        <f>IF(OR($A$1&lt;=Main!AR$4,ISBLANK($N117)),0,Main!AR112)</f>
        <v>0</v>
      </c>
      <c r="BG117" s="35">
        <f>IF(OR($A$1&lt;=Main!AS$4,ISBLANK($N117)),0,Main!AS112)</f>
        <v>0</v>
      </c>
      <c r="BH117" s="35">
        <f>IF(OR($A$1&lt;=Main!AT$4,ISBLANK($N117)),0,Main!AT112)</f>
        <v>0</v>
      </c>
      <c r="BI117" s="35">
        <f>IF(OR($A$1&lt;=Main!AU$4,ISBLANK($N117)),0,Main!AU112)</f>
        <v>0</v>
      </c>
      <c r="BJ117" s="35">
        <f>IF(OR($A$1&lt;=Main!AV$4,ISBLANK($N117)),0,Main!AV112)</f>
        <v>0</v>
      </c>
    </row>
    <row r="118" spans="12:62">
      <c r="L118" s="146">
        <f>VLOOKUP($E59,Mask!$A$2:$C$102,$M$8,0)</f>
        <v>0</v>
      </c>
      <c r="M118" s="6">
        <f t="shared" si="6"/>
        <v>0</v>
      </c>
      <c r="N118" s="6" t="str">
        <f>Main!$A113&amp;Main!$B113</f>
        <v/>
      </c>
      <c r="O118" s="145">
        <f t="shared" si="7"/>
        <v>0</v>
      </c>
      <c r="P118" s="150">
        <f t="shared" si="8"/>
        <v>39</v>
      </c>
      <c r="Q118" s="150" t="str">
        <f ca="1">IF(Main!$AY113&lt;&gt;"#",$P118-Main!$AY113,"#")</f>
        <v>#</v>
      </c>
      <c r="R118" s="35">
        <f>Main!E113*Mask!G$19</f>
        <v>0</v>
      </c>
      <c r="S118" s="35">
        <f>Main!F113*Mask!H$19</f>
        <v>0</v>
      </c>
      <c r="T118" s="35">
        <f>Main!G113*Mask!I$19</f>
        <v>0</v>
      </c>
      <c r="U118" s="35">
        <f>Main!H113*Mask!J$19</f>
        <v>0</v>
      </c>
      <c r="V118" s="35">
        <f>Main!I113*Mask!K$19</f>
        <v>0</v>
      </c>
      <c r="W118" s="35">
        <f>Main!J113*Mask!L$19</f>
        <v>0</v>
      </c>
      <c r="X118" s="35">
        <f>Main!K113*Mask!M$19</f>
        <v>0</v>
      </c>
      <c r="Y118" s="35">
        <f>Main!L113*Mask!N$19</f>
        <v>0</v>
      </c>
      <c r="Z118" s="35">
        <f>Main!M113*Mask!O$19</f>
        <v>0</v>
      </c>
      <c r="AA118" s="35">
        <f>Main!N113*Mask!P$19</f>
        <v>0</v>
      </c>
      <c r="AB118" s="35">
        <f>Main!O113*Mask!Q$19</f>
        <v>0</v>
      </c>
      <c r="AC118" s="35">
        <f>Main!P113*Mask!R$19</f>
        <v>0</v>
      </c>
      <c r="AD118" s="35">
        <f>Main!Q113*Mask!S$19</f>
        <v>0</v>
      </c>
      <c r="AE118" s="35">
        <f>Main!R113*Mask!T$19</f>
        <v>0</v>
      </c>
      <c r="AF118" s="35">
        <f>Main!S113*Mask!U$19</f>
        <v>0</v>
      </c>
      <c r="AG118" s="35">
        <f>Main!T113*Mask!V$19</f>
        <v>0</v>
      </c>
      <c r="AH118" s="35">
        <f>Main!U113*Mask!W$19</f>
        <v>0</v>
      </c>
      <c r="AI118" s="35">
        <f>Main!V113*Mask!X$19</f>
        <v>0</v>
      </c>
      <c r="AJ118" s="35">
        <f>Main!W113*Mask!Y$19</f>
        <v>0</v>
      </c>
      <c r="AK118" s="35">
        <f>Main!X113*Mask!Z$19</f>
        <v>0</v>
      </c>
      <c r="AL118" s="35">
        <f>Main!Y113*Mask!AA$19</f>
        <v>0</v>
      </c>
      <c r="AM118" s="35">
        <f>Main!Z113*Mask!AB$19</f>
        <v>0</v>
      </c>
      <c r="AN118" s="35"/>
      <c r="AO118" s="35">
        <f>IF(OR($A$1&lt;=Main!AA$4,ISBLANK($N118)),0,Main!AA113)</f>
        <v>0</v>
      </c>
      <c r="AP118" s="35">
        <f>IF(OR($A$1&lt;=Main!AB$4,ISBLANK($N118)),0,Main!AB113)</f>
        <v>0</v>
      </c>
      <c r="AQ118" s="35">
        <f>IF(OR($A$1&lt;=Main!AC$4,ISBLANK($N118)),0,Main!AC113)</f>
        <v>0</v>
      </c>
      <c r="AR118" s="35">
        <f>IF(OR($A$1&lt;=Main!AD$4,ISBLANK($N118)),0,Main!AD113)</f>
        <v>0</v>
      </c>
      <c r="AS118" s="35">
        <f>IF(OR($A$1&lt;=Main!AE$4,ISBLANK($N118)),0,Main!AE113)</f>
        <v>0</v>
      </c>
      <c r="AT118" s="35">
        <f>IF(OR($A$1&lt;=Main!AF$4,ISBLANK($N118)),0,Main!AF113)</f>
        <v>0</v>
      </c>
      <c r="AU118" s="35">
        <f>IF(OR($A$1&lt;=Main!AG$4,ISBLANK($N118)),0,Main!AG113)</f>
        <v>0</v>
      </c>
      <c r="AV118" s="35">
        <f>IF(OR($A$1&lt;=Main!AH$4,ISBLANK($N118)),0,Main!AH113)</f>
        <v>0</v>
      </c>
      <c r="AW118" s="35">
        <f>IF(OR($A$1&lt;=Main!AI$4,ISBLANK($N118)),0,Main!AI113)</f>
        <v>0</v>
      </c>
      <c r="AX118" s="35">
        <f>IF(OR($A$1&lt;=Main!AJ$4,ISBLANK($N118)),0,Main!AJ113)</f>
        <v>0</v>
      </c>
      <c r="AY118" s="35">
        <f>IF(OR($A$1&lt;=Main!AK$4,ISBLANK($N118)),0,Main!AK113)</f>
        <v>0</v>
      </c>
      <c r="AZ118" s="35">
        <f>IF(OR($A$1&lt;=Main!AL$4,ISBLANK($N118)),0,Main!AL113)</f>
        <v>0</v>
      </c>
      <c r="BA118" s="35">
        <f>IF(OR($A$1&lt;=Main!AM$4,ISBLANK($N118)),0,Main!AM113)</f>
        <v>0</v>
      </c>
      <c r="BB118" s="35">
        <f>IF(OR($A$1&lt;=Main!AN$4,ISBLANK($N118)),0,Main!AN113)</f>
        <v>0</v>
      </c>
      <c r="BC118" s="35">
        <f>IF(OR($A$1&lt;=Main!AO$4,ISBLANK($N118)),0,Main!AO113)</f>
        <v>0</v>
      </c>
      <c r="BD118" s="35">
        <f>IF(OR($A$1&lt;=Main!AP$4,ISBLANK($N118)),0,Main!AP113)</f>
        <v>0</v>
      </c>
      <c r="BE118" s="35">
        <f>IF(OR($A$1&lt;=Main!AQ$4,ISBLANK($N118)),0,Main!AQ113)</f>
        <v>0</v>
      </c>
      <c r="BF118" s="35">
        <f>IF(OR($A$1&lt;=Main!AR$4,ISBLANK($N118)),0,Main!AR113)</f>
        <v>0</v>
      </c>
      <c r="BG118" s="35">
        <f>IF(OR($A$1&lt;=Main!AS$4,ISBLANK($N118)),0,Main!AS113)</f>
        <v>0</v>
      </c>
      <c r="BH118" s="35">
        <f>IF(OR($A$1&lt;=Main!AT$4,ISBLANK($N118)),0,Main!AT113)</f>
        <v>0</v>
      </c>
      <c r="BI118" s="35">
        <f>IF(OR($A$1&lt;=Main!AU$4,ISBLANK($N118)),0,Main!AU113)</f>
        <v>0</v>
      </c>
      <c r="BJ118" s="35">
        <f>IF(OR($A$1&lt;=Main!AV$4,ISBLANK($N118)),0,Main!AV113)</f>
        <v>0</v>
      </c>
    </row>
    <row r="119" spans="12:62">
      <c r="L119" s="146">
        <f>VLOOKUP($E60,Mask!$A$2:$C$102,$M$8,0)</f>
        <v>0</v>
      </c>
      <c r="M119" s="6">
        <f t="shared" si="6"/>
        <v>0</v>
      </c>
      <c r="N119" s="6" t="str">
        <f>Main!$A114&amp;Main!$B114</f>
        <v/>
      </c>
      <c r="O119" s="145">
        <f t="shared" si="7"/>
        <v>0</v>
      </c>
      <c r="P119" s="150">
        <f t="shared" si="8"/>
        <v>39</v>
      </c>
      <c r="Q119" s="150" t="str">
        <f ca="1">IF(Main!$AY114&lt;&gt;"#",$P119-Main!$AY114,"#")</f>
        <v>#</v>
      </c>
      <c r="R119" s="35">
        <f>Main!E114*Mask!G$19</f>
        <v>0</v>
      </c>
      <c r="S119" s="35">
        <f>Main!F114*Mask!H$19</f>
        <v>0</v>
      </c>
      <c r="T119" s="35">
        <f>Main!G114*Mask!I$19</f>
        <v>0</v>
      </c>
      <c r="U119" s="35">
        <f>Main!H114*Mask!J$19</f>
        <v>0</v>
      </c>
      <c r="V119" s="35">
        <f>Main!I114*Mask!K$19</f>
        <v>0</v>
      </c>
      <c r="W119" s="35">
        <f>Main!J114*Mask!L$19</f>
        <v>0</v>
      </c>
      <c r="X119" s="35">
        <f>Main!K114*Mask!M$19</f>
        <v>0</v>
      </c>
      <c r="Y119" s="35">
        <f>Main!L114*Mask!N$19</f>
        <v>0</v>
      </c>
      <c r="Z119" s="35">
        <f>Main!M114*Mask!O$19</f>
        <v>0</v>
      </c>
      <c r="AA119" s="35">
        <f>Main!N114*Mask!P$19</f>
        <v>0</v>
      </c>
      <c r="AB119" s="35">
        <f>Main!O114*Mask!Q$19</f>
        <v>0</v>
      </c>
      <c r="AC119" s="35">
        <f>Main!P114*Mask!R$19</f>
        <v>0</v>
      </c>
      <c r="AD119" s="35">
        <f>Main!Q114*Mask!S$19</f>
        <v>0</v>
      </c>
      <c r="AE119" s="35">
        <f>Main!R114*Mask!T$19</f>
        <v>0</v>
      </c>
      <c r="AF119" s="35">
        <f>Main!S114*Mask!U$19</f>
        <v>0</v>
      </c>
      <c r="AG119" s="35">
        <f>Main!T114*Mask!V$19</f>
        <v>0</v>
      </c>
      <c r="AH119" s="35">
        <f>Main!U114*Mask!W$19</f>
        <v>0</v>
      </c>
      <c r="AI119" s="35">
        <f>Main!V114*Mask!X$19</f>
        <v>0</v>
      </c>
      <c r="AJ119" s="35">
        <f>Main!W114*Mask!Y$19</f>
        <v>0</v>
      </c>
      <c r="AK119" s="35">
        <f>Main!X114*Mask!Z$19</f>
        <v>0</v>
      </c>
      <c r="AL119" s="35">
        <f>Main!Y114*Mask!AA$19</f>
        <v>0</v>
      </c>
      <c r="AM119" s="35">
        <f>Main!Z114*Mask!AB$19</f>
        <v>0</v>
      </c>
      <c r="AN119" s="35"/>
      <c r="AO119" s="35">
        <f>IF(OR($A$1&lt;=Main!AA$4,ISBLANK($N119)),0,Main!AA114)</f>
        <v>0</v>
      </c>
      <c r="AP119" s="35">
        <f>IF(OR($A$1&lt;=Main!AB$4,ISBLANK($N119)),0,Main!AB114)</f>
        <v>0</v>
      </c>
      <c r="AQ119" s="35">
        <f>IF(OR($A$1&lt;=Main!AC$4,ISBLANK($N119)),0,Main!AC114)</f>
        <v>0</v>
      </c>
      <c r="AR119" s="35">
        <f>IF(OR($A$1&lt;=Main!AD$4,ISBLANK($N119)),0,Main!AD114)</f>
        <v>0</v>
      </c>
      <c r="AS119" s="35">
        <f>IF(OR($A$1&lt;=Main!AE$4,ISBLANK($N119)),0,Main!AE114)</f>
        <v>0</v>
      </c>
      <c r="AT119" s="35">
        <f>IF(OR($A$1&lt;=Main!AF$4,ISBLANK($N119)),0,Main!AF114)</f>
        <v>0</v>
      </c>
      <c r="AU119" s="35">
        <f>IF(OR($A$1&lt;=Main!AG$4,ISBLANK($N119)),0,Main!AG114)</f>
        <v>0</v>
      </c>
      <c r="AV119" s="35">
        <f>IF(OR($A$1&lt;=Main!AH$4,ISBLANK($N119)),0,Main!AH114)</f>
        <v>0</v>
      </c>
      <c r="AW119" s="35">
        <f>IF(OR($A$1&lt;=Main!AI$4,ISBLANK($N119)),0,Main!AI114)</f>
        <v>0</v>
      </c>
      <c r="AX119" s="35">
        <f>IF(OR($A$1&lt;=Main!AJ$4,ISBLANK($N119)),0,Main!AJ114)</f>
        <v>0</v>
      </c>
      <c r="AY119" s="35">
        <f>IF(OR($A$1&lt;=Main!AK$4,ISBLANK($N119)),0,Main!AK114)</f>
        <v>0</v>
      </c>
      <c r="AZ119" s="35">
        <f>IF(OR($A$1&lt;=Main!AL$4,ISBLANK($N119)),0,Main!AL114)</f>
        <v>0</v>
      </c>
      <c r="BA119" s="35">
        <f>IF(OR($A$1&lt;=Main!AM$4,ISBLANK($N119)),0,Main!AM114)</f>
        <v>0</v>
      </c>
      <c r="BB119" s="35">
        <f>IF(OR($A$1&lt;=Main!AN$4,ISBLANK($N119)),0,Main!AN114)</f>
        <v>0</v>
      </c>
      <c r="BC119" s="35">
        <f>IF(OR($A$1&lt;=Main!AO$4,ISBLANK($N119)),0,Main!AO114)</f>
        <v>0</v>
      </c>
      <c r="BD119" s="35">
        <f>IF(OR($A$1&lt;=Main!AP$4,ISBLANK($N119)),0,Main!AP114)</f>
        <v>0</v>
      </c>
      <c r="BE119" s="35">
        <f>IF(OR($A$1&lt;=Main!AQ$4,ISBLANK($N119)),0,Main!AQ114)</f>
        <v>0</v>
      </c>
      <c r="BF119" s="35">
        <f>IF(OR($A$1&lt;=Main!AR$4,ISBLANK($N119)),0,Main!AR114)</f>
        <v>0</v>
      </c>
      <c r="BG119" s="35">
        <f>IF(OR($A$1&lt;=Main!AS$4,ISBLANK($N119)),0,Main!AS114)</f>
        <v>0</v>
      </c>
      <c r="BH119" s="35">
        <f>IF(OR($A$1&lt;=Main!AT$4,ISBLANK($N119)),0,Main!AT114)</f>
        <v>0</v>
      </c>
      <c r="BI119" s="35">
        <f>IF(OR($A$1&lt;=Main!AU$4,ISBLANK($N119)),0,Main!AU114)</f>
        <v>0</v>
      </c>
      <c r="BJ119" s="35">
        <f>IF(OR($A$1&lt;=Main!AV$4,ISBLANK($N119)),0,Main!AV114)</f>
        <v>0</v>
      </c>
    </row>
    <row r="120" spans="12:62">
      <c r="L120" s="146" t="e">
        <f>VLOOKUP($E60,Mask!$A$2:$B$102,$K$6,0)</f>
        <v>#VALUE!</v>
      </c>
      <c r="M120" s="6" t="e">
        <f t="shared" ref="M120" si="9">L120*(1+$D$7)*$D$3/100*$D$8</f>
        <v>#VALUE!</v>
      </c>
      <c r="N120" s="6" t="str">
        <f>Main!$A115&amp;Main!$B115</f>
        <v/>
      </c>
      <c r="O120" s="145">
        <f t="shared" si="7"/>
        <v>0</v>
      </c>
      <c r="P120" s="150">
        <f t="shared" si="8"/>
        <v>39</v>
      </c>
      <c r="Q120" s="150" t="str">
        <f ca="1">IF(Main!$AY115&lt;&gt;"#",$P120-Main!$AY115,"#")</f>
        <v>#</v>
      </c>
      <c r="R120" s="35">
        <f>Main!E115*Mask!G$19</f>
        <v>0</v>
      </c>
      <c r="S120" s="35">
        <f>Main!F115*Mask!H$19</f>
        <v>0</v>
      </c>
      <c r="T120" s="35">
        <f>Main!G115*Mask!I$19</f>
        <v>0</v>
      </c>
      <c r="U120" s="35">
        <f>Main!H115*Mask!J$19</f>
        <v>0</v>
      </c>
      <c r="V120" s="35">
        <f>Main!I115*Mask!K$19</f>
        <v>0</v>
      </c>
      <c r="W120" s="35">
        <f>Main!J115*Mask!L$19</f>
        <v>0</v>
      </c>
      <c r="X120" s="35">
        <f>Main!K115*Mask!M$19</f>
        <v>0</v>
      </c>
      <c r="Y120" s="35">
        <f>Main!L115*Mask!N$19</f>
        <v>0</v>
      </c>
      <c r="Z120" s="35">
        <f>Main!M115*Mask!O$19</f>
        <v>0</v>
      </c>
      <c r="AA120" s="35">
        <f>Main!N115*Mask!P$19</f>
        <v>0</v>
      </c>
      <c r="AB120" s="35">
        <f>Main!O115*Mask!Q$19</f>
        <v>0</v>
      </c>
      <c r="AC120" s="35">
        <f>Main!P115*Mask!R$19</f>
        <v>0</v>
      </c>
      <c r="AD120" s="35">
        <f>Main!Q115*Mask!S$19</f>
        <v>0</v>
      </c>
      <c r="AE120" s="35">
        <f>Main!R115*Mask!T$19</f>
        <v>0</v>
      </c>
      <c r="AF120" s="35">
        <f>Main!S115*Mask!U$19</f>
        <v>0</v>
      </c>
      <c r="AG120" s="35">
        <f>Main!T115*Mask!V$19</f>
        <v>0</v>
      </c>
      <c r="AH120" s="35">
        <f>Main!U115*Mask!W$19</f>
        <v>0</v>
      </c>
      <c r="AI120" s="35">
        <f>Main!V115*Mask!X$19</f>
        <v>0</v>
      </c>
      <c r="AJ120" s="35">
        <f>Main!W115*Mask!Y$19</f>
        <v>0</v>
      </c>
      <c r="AK120" s="35">
        <f>Main!X115*Mask!Z$19</f>
        <v>0</v>
      </c>
      <c r="AL120" s="35">
        <f>Main!Y115*Mask!AA$19</f>
        <v>0</v>
      </c>
      <c r="AM120" s="35">
        <f>Main!Z115*Mask!AB$19</f>
        <v>0</v>
      </c>
      <c r="AN120" s="35"/>
      <c r="AO120" s="35">
        <f>IF(OR($A$1&lt;=Main!AA$4,ISBLANK($N120)),0,Main!AA115)</f>
        <v>0</v>
      </c>
      <c r="AP120" s="35">
        <f>IF(OR($A$1&lt;=Main!AB$4,ISBLANK($N120)),0,Main!AB115)</f>
        <v>0</v>
      </c>
      <c r="AQ120" s="35">
        <f>IF(OR($A$1&lt;=Main!AC$4,ISBLANK($N120)),0,Main!AC115)</f>
        <v>0</v>
      </c>
      <c r="AR120" s="35">
        <f>IF(OR($A$1&lt;=Main!AD$4,ISBLANK($N120)),0,Main!AD115)</f>
        <v>0</v>
      </c>
      <c r="AS120" s="35">
        <f>IF(OR($A$1&lt;=Main!AE$4,ISBLANK($N120)),0,Main!AE115)</f>
        <v>0</v>
      </c>
      <c r="AT120" s="35">
        <f>IF(OR($A$1&lt;=Main!AF$4,ISBLANK($N120)),0,Main!AF115)</f>
        <v>0</v>
      </c>
      <c r="AU120" s="35">
        <f>IF(OR($A$1&lt;=Main!AG$4,ISBLANK($N120)),0,Main!AG115)</f>
        <v>0</v>
      </c>
      <c r="AV120" s="35">
        <f>IF(OR($A$1&lt;=Main!AH$4,ISBLANK($N120)),0,Main!AH115)</f>
        <v>0</v>
      </c>
      <c r="AW120" s="35">
        <f>IF(OR($A$1&lt;=Main!AI$4,ISBLANK($N120)),0,Main!AI115)</f>
        <v>0</v>
      </c>
      <c r="AX120" s="35">
        <f>IF(OR($A$1&lt;=Main!AJ$4,ISBLANK($N120)),0,Main!AJ115)</f>
        <v>0</v>
      </c>
      <c r="AY120" s="35">
        <f>IF(OR($A$1&lt;=Main!AK$4,ISBLANK($N120)),0,Main!AK115)</f>
        <v>0</v>
      </c>
      <c r="AZ120" s="35">
        <f>IF(OR($A$1&lt;=Main!AL$4,ISBLANK($N120)),0,Main!AL115)</f>
        <v>0</v>
      </c>
      <c r="BA120" s="35">
        <f>IF(OR($A$1&lt;=Main!AM$4,ISBLANK($N120)),0,Main!AM115)</f>
        <v>0</v>
      </c>
      <c r="BB120" s="35">
        <f>IF(OR($A$1&lt;=Main!AN$4,ISBLANK($N120)),0,Main!AN115)</f>
        <v>0</v>
      </c>
      <c r="BC120" s="35">
        <f>IF(OR($A$1&lt;=Main!AO$4,ISBLANK($N120)),0,Main!AO115)</f>
        <v>0</v>
      </c>
      <c r="BD120" s="35">
        <f>IF(OR($A$1&lt;=Main!AP$4,ISBLANK($N120)),0,Main!AP115)</f>
        <v>0</v>
      </c>
      <c r="BE120" s="35">
        <f>IF(OR($A$1&lt;=Main!AQ$4,ISBLANK($N120)),0,Main!AQ115)</f>
        <v>0</v>
      </c>
      <c r="BF120" s="35">
        <f>IF(OR($A$1&lt;=Main!AR$4,ISBLANK($N120)),0,Main!AR115)</f>
        <v>0</v>
      </c>
      <c r="BG120" s="35">
        <f>IF(OR($A$1&lt;=Main!AS$4,ISBLANK($N120)),0,Main!AS115)</f>
        <v>0</v>
      </c>
      <c r="BH120" s="35">
        <f>IF(OR($A$1&lt;=Main!AT$4,ISBLANK($N120)),0,Main!AT115)</f>
        <v>0</v>
      </c>
      <c r="BI120" s="35">
        <f>IF(OR($A$1&lt;=Main!AU$4,ISBLANK($N120)),0,Main!AU115)</f>
        <v>0</v>
      </c>
      <c r="BJ120" s="35">
        <f>IF(OR($A$1&lt;=Main!AV$4,ISBLANK($N120)),0,Main!AV115)</f>
        <v>0</v>
      </c>
    </row>
    <row r="121" spans="12:62">
      <c r="L121" s="146"/>
      <c r="M121" s="6" t="str">
        <f>Main!$A116&amp;Main!$B116</f>
        <v/>
      </c>
      <c r="N121" s="6" t="str">
        <f>Main!$A116&amp;Main!$B116</f>
        <v/>
      </c>
      <c r="O121" s="145">
        <f t="shared" si="7"/>
        <v>0</v>
      </c>
      <c r="P121" s="150">
        <f t="shared" si="8"/>
        <v>39</v>
      </c>
      <c r="Q121" s="150" t="str">
        <f ca="1">IF(Main!$AY116&lt;&gt;"#",$P121-Main!$AY116,"#")</f>
        <v>#</v>
      </c>
      <c r="R121" s="35">
        <f>Main!E116*Mask!G$19</f>
        <v>0</v>
      </c>
      <c r="S121" s="35">
        <f>Main!F116*Mask!H$19</f>
        <v>0</v>
      </c>
      <c r="T121" s="35">
        <f>Main!G116*Mask!I$19</f>
        <v>0</v>
      </c>
      <c r="U121" s="35">
        <f>Main!H116*Mask!J$19</f>
        <v>0</v>
      </c>
      <c r="V121" s="35">
        <f>Main!I116*Mask!K$19</f>
        <v>0</v>
      </c>
      <c r="W121" s="35">
        <f>Main!J116*Mask!L$19</f>
        <v>0</v>
      </c>
      <c r="X121" s="35">
        <f>Main!K116*Mask!M$19</f>
        <v>0</v>
      </c>
      <c r="Y121" s="35">
        <f>Main!L116*Mask!N$19</f>
        <v>0</v>
      </c>
      <c r="Z121" s="35">
        <f>Main!M116*Mask!O$19</f>
        <v>0</v>
      </c>
      <c r="AA121" s="35">
        <f>Main!N116*Mask!P$19</f>
        <v>0</v>
      </c>
      <c r="AB121" s="35">
        <f>Main!O116*Mask!Q$19</f>
        <v>0</v>
      </c>
      <c r="AC121" s="35">
        <f>Main!P116*Mask!R$19</f>
        <v>0</v>
      </c>
      <c r="AD121" s="35">
        <f>Main!Q116*Mask!S$19</f>
        <v>0</v>
      </c>
      <c r="AE121" s="35">
        <f>Main!R116*Mask!T$19</f>
        <v>0</v>
      </c>
      <c r="AF121" s="35">
        <f>Main!S116*Mask!U$19</f>
        <v>0</v>
      </c>
      <c r="AG121" s="35">
        <f>Main!T116*Mask!V$19</f>
        <v>0</v>
      </c>
      <c r="AH121" s="35">
        <f>Main!U116*Mask!W$19</f>
        <v>0</v>
      </c>
      <c r="AI121" s="35">
        <f>Main!V116*Mask!X$19</f>
        <v>0</v>
      </c>
      <c r="AJ121" s="35">
        <f>Main!W116*Mask!Y$19</f>
        <v>0</v>
      </c>
      <c r="AK121" s="35">
        <f>Main!X116*Mask!Z$19</f>
        <v>0</v>
      </c>
      <c r="AL121" s="35">
        <f>Main!Y116*Mask!AA$19</f>
        <v>0</v>
      </c>
      <c r="AM121" s="35">
        <f>Main!Z116*Mask!AB$19</f>
        <v>0</v>
      </c>
      <c r="AN121" s="35"/>
      <c r="AO121" s="35">
        <f>IF(OR($A$1&lt;=Main!AA$4,ISBLANK($N121)),0,Main!AA116)</f>
        <v>0</v>
      </c>
      <c r="AP121" s="35">
        <f>IF(OR($A$1&lt;=Main!AB$4,ISBLANK($N121)),0,Main!AB116)</f>
        <v>0</v>
      </c>
      <c r="AQ121" s="35">
        <f>IF(OR($A$1&lt;=Main!AC$4,ISBLANK($N121)),0,Main!AC116)</f>
        <v>0</v>
      </c>
      <c r="AR121" s="35">
        <f>IF(OR($A$1&lt;=Main!AD$4,ISBLANK($N121)),0,Main!AD116)</f>
        <v>0</v>
      </c>
      <c r="AS121" s="35">
        <f>IF(OR($A$1&lt;=Main!AE$4,ISBLANK($N121)),0,Main!AE116)</f>
        <v>0</v>
      </c>
      <c r="AT121" s="35">
        <f>IF(OR($A$1&lt;=Main!AF$4,ISBLANK($N121)),0,Main!AF116)</f>
        <v>0</v>
      </c>
      <c r="AU121" s="35">
        <f>IF(OR($A$1&lt;=Main!AG$4,ISBLANK($N121)),0,Main!AG116)</f>
        <v>0</v>
      </c>
      <c r="AV121" s="35">
        <f>IF(OR($A$1&lt;=Main!AH$4,ISBLANK($N121)),0,Main!AH116)</f>
        <v>0</v>
      </c>
      <c r="AW121" s="35">
        <f>IF(OR($A$1&lt;=Main!AI$4,ISBLANK($N121)),0,Main!AI116)</f>
        <v>0</v>
      </c>
      <c r="AX121" s="35">
        <f>IF(OR($A$1&lt;=Main!AJ$4,ISBLANK($N121)),0,Main!AJ116)</f>
        <v>0</v>
      </c>
      <c r="AY121" s="35">
        <f>IF(OR($A$1&lt;=Main!AK$4,ISBLANK($N121)),0,Main!AK116)</f>
        <v>0</v>
      </c>
      <c r="AZ121" s="35">
        <f>IF(OR($A$1&lt;=Main!AL$4,ISBLANK($N121)),0,Main!AL116)</f>
        <v>0</v>
      </c>
      <c r="BA121" s="35">
        <f>IF(OR($A$1&lt;=Main!AM$4,ISBLANK($N121)),0,Main!AM116)</f>
        <v>0</v>
      </c>
      <c r="BB121" s="35">
        <f>IF(OR($A$1&lt;=Main!AN$4,ISBLANK($N121)),0,Main!AN116)</f>
        <v>0</v>
      </c>
      <c r="BC121" s="35">
        <f>IF(OR($A$1&lt;=Main!AO$4,ISBLANK($N121)),0,Main!AO116)</f>
        <v>0</v>
      </c>
      <c r="BD121" s="35">
        <f>IF(OR($A$1&lt;=Main!AP$4,ISBLANK($N121)),0,Main!AP116)</f>
        <v>0</v>
      </c>
      <c r="BE121" s="35">
        <f>IF(OR($A$1&lt;=Main!AQ$4,ISBLANK($N121)),0,Main!AQ116)</f>
        <v>0</v>
      </c>
      <c r="BF121" s="35">
        <f>IF(OR($A$1&lt;=Main!AR$4,ISBLANK($N121)),0,Main!AR116)</f>
        <v>0</v>
      </c>
      <c r="BG121" s="35">
        <f>IF(OR($A$1&lt;=Main!AS$4,ISBLANK($N121)),0,Main!AS116)</f>
        <v>0</v>
      </c>
      <c r="BH121" s="35">
        <f>IF(OR($A$1&lt;=Main!AT$4,ISBLANK($N121)),0,Main!AT116)</f>
        <v>0</v>
      </c>
      <c r="BI121" s="35">
        <f>IF(OR($A$1&lt;=Main!AU$4,ISBLANK($N121)),0,Main!AU116)</f>
        <v>0</v>
      </c>
      <c r="BJ121" s="35">
        <f>IF(OR($A$1&lt;=Main!AV$4,ISBLANK($N121)),0,Main!AV116)</f>
        <v>0</v>
      </c>
    </row>
    <row r="122" spans="12:62">
      <c r="M122" s="6" t="str">
        <f>Main!$A117&amp;Main!$B117</f>
        <v/>
      </c>
      <c r="N122" s="6" t="str">
        <f>Main!$A117&amp;Main!$B117</f>
        <v/>
      </c>
      <c r="O122" s="145">
        <f t="shared" si="7"/>
        <v>0</v>
      </c>
      <c r="P122" s="150">
        <f t="shared" si="8"/>
        <v>39</v>
      </c>
      <c r="Q122" s="150" t="str">
        <f ca="1">IF(Main!$AY117&lt;&gt;"#",$P122-Main!$AY117,"#")</f>
        <v>#</v>
      </c>
      <c r="R122" s="35">
        <f>Main!E117*Mask!G$19</f>
        <v>0</v>
      </c>
      <c r="S122" s="35">
        <f>Main!F117*Mask!H$19</f>
        <v>0</v>
      </c>
      <c r="T122" s="35">
        <f>Main!G117*Mask!I$19</f>
        <v>0</v>
      </c>
      <c r="U122" s="35">
        <f>Main!H117*Mask!J$19</f>
        <v>0</v>
      </c>
      <c r="V122" s="35">
        <f>Main!I117*Mask!K$19</f>
        <v>0</v>
      </c>
      <c r="W122" s="35">
        <f>Main!J117*Mask!L$19</f>
        <v>0</v>
      </c>
      <c r="X122" s="35">
        <f>Main!K117*Mask!M$19</f>
        <v>0</v>
      </c>
      <c r="Y122" s="35">
        <f>Main!L117*Mask!N$19</f>
        <v>0</v>
      </c>
      <c r="Z122" s="35">
        <f>Main!M117*Mask!O$19</f>
        <v>0</v>
      </c>
      <c r="AA122" s="35">
        <f>Main!N117*Mask!P$19</f>
        <v>0</v>
      </c>
      <c r="AB122" s="35">
        <f>Main!O117*Mask!Q$19</f>
        <v>0</v>
      </c>
      <c r="AC122" s="35">
        <f>Main!P117*Mask!R$19</f>
        <v>0</v>
      </c>
      <c r="AD122" s="35">
        <f>Main!Q117*Mask!S$19</f>
        <v>0</v>
      </c>
      <c r="AE122" s="35">
        <f>Main!R117*Mask!T$19</f>
        <v>0</v>
      </c>
      <c r="AF122" s="35">
        <f>Main!S117*Mask!U$19</f>
        <v>0</v>
      </c>
      <c r="AG122" s="35">
        <f>Main!T117*Mask!V$19</f>
        <v>0</v>
      </c>
      <c r="AH122" s="35">
        <f>Main!U117*Mask!W$19</f>
        <v>0</v>
      </c>
      <c r="AI122" s="35">
        <f>Main!V117*Mask!X$19</f>
        <v>0</v>
      </c>
      <c r="AJ122" s="35">
        <f>Main!W117*Mask!Y$19</f>
        <v>0</v>
      </c>
      <c r="AK122" s="35">
        <f>Main!X117*Mask!Z$19</f>
        <v>0</v>
      </c>
      <c r="AL122" s="35">
        <f>Main!Y117*Mask!AA$19</f>
        <v>0</v>
      </c>
      <c r="AM122" s="35">
        <f>Main!Z117*Mask!AB$19</f>
        <v>0</v>
      </c>
      <c r="AN122" s="35"/>
      <c r="AO122" s="35">
        <f>IF(OR($A$1&lt;=Main!AA$4,ISBLANK($N122)),0,Main!AA117)</f>
        <v>0</v>
      </c>
      <c r="AP122" s="35">
        <f>IF(OR($A$1&lt;=Main!AB$4,ISBLANK($N122)),0,Main!AB117)</f>
        <v>0</v>
      </c>
      <c r="AQ122" s="35">
        <f>IF(OR($A$1&lt;=Main!AC$4,ISBLANK($N122)),0,Main!AC117)</f>
        <v>0</v>
      </c>
      <c r="AR122" s="35">
        <f>IF(OR($A$1&lt;=Main!AD$4,ISBLANK($N122)),0,Main!AD117)</f>
        <v>0</v>
      </c>
      <c r="AS122" s="35">
        <f>IF(OR($A$1&lt;=Main!AE$4,ISBLANK($N122)),0,Main!AE117)</f>
        <v>0</v>
      </c>
      <c r="AT122" s="35">
        <f>IF(OR($A$1&lt;=Main!AF$4,ISBLANK($N122)),0,Main!AF117)</f>
        <v>0</v>
      </c>
      <c r="AU122" s="35">
        <f>IF(OR($A$1&lt;=Main!AG$4,ISBLANK($N122)),0,Main!AG117)</f>
        <v>0</v>
      </c>
      <c r="AV122" s="35">
        <f>IF(OR($A$1&lt;=Main!AH$4,ISBLANK($N122)),0,Main!AH117)</f>
        <v>0</v>
      </c>
      <c r="AW122" s="35">
        <f>IF(OR($A$1&lt;=Main!AI$4,ISBLANK($N122)),0,Main!AI117)</f>
        <v>0</v>
      </c>
      <c r="AX122" s="35">
        <f>IF(OR($A$1&lt;=Main!AJ$4,ISBLANK($N122)),0,Main!AJ117)</f>
        <v>0</v>
      </c>
      <c r="AY122" s="35">
        <f>IF(OR($A$1&lt;=Main!AK$4,ISBLANK($N122)),0,Main!AK117)</f>
        <v>0</v>
      </c>
      <c r="AZ122" s="35">
        <f>IF(OR($A$1&lt;=Main!AL$4,ISBLANK($N122)),0,Main!AL117)</f>
        <v>0</v>
      </c>
      <c r="BA122" s="35">
        <f>IF(OR($A$1&lt;=Main!AM$4,ISBLANK($N122)),0,Main!AM117)</f>
        <v>0</v>
      </c>
      <c r="BB122" s="35">
        <f>IF(OR($A$1&lt;=Main!AN$4,ISBLANK($N122)),0,Main!AN117)</f>
        <v>0</v>
      </c>
      <c r="BC122" s="35">
        <f>IF(OR($A$1&lt;=Main!AO$4,ISBLANK($N122)),0,Main!AO117)</f>
        <v>0</v>
      </c>
      <c r="BD122" s="35">
        <f>IF(OR($A$1&lt;=Main!AP$4,ISBLANK($N122)),0,Main!AP117)</f>
        <v>0</v>
      </c>
      <c r="BE122" s="35">
        <f>IF(OR($A$1&lt;=Main!AQ$4,ISBLANK($N122)),0,Main!AQ117)</f>
        <v>0</v>
      </c>
      <c r="BF122" s="35">
        <f>IF(OR($A$1&lt;=Main!AR$4,ISBLANK($N122)),0,Main!AR117)</f>
        <v>0</v>
      </c>
      <c r="BG122" s="35">
        <f>IF(OR($A$1&lt;=Main!AS$4,ISBLANK($N122)),0,Main!AS117)</f>
        <v>0</v>
      </c>
      <c r="BH122" s="35">
        <f>IF(OR($A$1&lt;=Main!AT$4,ISBLANK($N122)),0,Main!AT117)</f>
        <v>0</v>
      </c>
      <c r="BI122" s="35">
        <f>IF(OR($A$1&lt;=Main!AU$4,ISBLANK($N122)),0,Main!AU117)</f>
        <v>0</v>
      </c>
      <c r="BJ122" s="35">
        <f>IF(OR($A$1&lt;=Main!AV$4,ISBLANK($N122)),0,Main!AV117)</f>
        <v>0</v>
      </c>
    </row>
    <row r="123" spans="12:62">
      <c r="M123" s="6" t="str">
        <f>Main!$A118&amp;Main!$B118</f>
        <v/>
      </c>
      <c r="N123" s="6" t="str">
        <f>Main!$A118&amp;Main!$B118</f>
        <v/>
      </c>
      <c r="O123" s="145">
        <f t="shared" si="7"/>
        <v>0</v>
      </c>
      <c r="P123" s="150">
        <f t="shared" si="8"/>
        <v>39</v>
      </c>
      <c r="Q123" s="150" t="str">
        <f ca="1">IF(Main!$AY118&lt;&gt;"#",$P123-Main!$AY118,"#")</f>
        <v>#</v>
      </c>
      <c r="R123" s="35">
        <f>Main!E118*Mask!G$19</f>
        <v>0</v>
      </c>
      <c r="S123" s="35">
        <f>Main!F118*Mask!H$19</f>
        <v>0</v>
      </c>
      <c r="T123" s="35">
        <f>Main!G118*Mask!I$19</f>
        <v>0</v>
      </c>
      <c r="U123" s="35">
        <f>Main!H118*Mask!J$19</f>
        <v>0</v>
      </c>
      <c r="V123" s="35">
        <f>Main!I118*Mask!K$19</f>
        <v>0</v>
      </c>
      <c r="W123" s="35">
        <f>Main!J118*Mask!L$19</f>
        <v>0</v>
      </c>
      <c r="X123" s="35">
        <f>Main!K118*Mask!M$19</f>
        <v>0</v>
      </c>
      <c r="Y123" s="35">
        <f>Main!L118*Mask!N$19</f>
        <v>0</v>
      </c>
      <c r="Z123" s="35">
        <f>Main!M118*Mask!O$19</f>
        <v>0</v>
      </c>
      <c r="AA123" s="35">
        <f>Main!N118*Mask!P$19</f>
        <v>0</v>
      </c>
      <c r="AB123" s="35">
        <f>Main!O118*Mask!Q$19</f>
        <v>0</v>
      </c>
      <c r="AC123" s="35">
        <f>Main!P118*Mask!R$19</f>
        <v>0</v>
      </c>
      <c r="AD123" s="35">
        <f>Main!Q118*Mask!S$19</f>
        <v>0</v>
      </c>
      <c r="AE123" s="35">
        <f>Main!R118*Mask!T$19</f>
        <v>0</v>
      </c>
      <c r="AF123" s="35">
        <f>Main!S118*Mask!U$19</f>
        <v>0</v>
      </c>
      <c r="AG123" s="35">
        <f>Main!T118*Mask!V$19</f>
        <v>0</v>
      </c>
      <c r="AH123" s="35">
        <f>Main!U118*Mask!W$19</f>
        <v>0</v>
      </c>
      <c r="AI123" s="35">
        <f>Main!V118*Mask!X$19</f>
        <v>0</v>
      </c>
      <c r="AJ123" s="35">
        <f>Main!W118*Mask!Y$19</f>
        <v>0</v>
      </c>
      <c r="AK123" s="35">
        <f>Main!X118*Mask!Z$19</f>
        <v>0</v>
      </c>
      <c r="AL123" s="35">
        <f>Main!Y118*Mask!AA$19</f>
        <v>0</v>
      </c>
      <c r="AM123" s="35">
        <f>Main!Z118*Mask!AB$19</f>
        <v>0</v>
      </c>
      <c r="AN123" s="35"/>
      <c r="AO123" s="35">
        <f>IF(OR($A$1&lt;=Main!AA$4,ISBLANK($N123)),0,Main!AA118)</f>
        <v>0</v>
      </c>
      <c r="AP123" s="35">
        <f>IF(OR($A$1&lt;=Main!AB$4,ISBLANK($N123)),0,Main!AB118)</f>
        <v>0</v>
      </c>
      <c r="AQ123" s="35">
        <f>IF(OR($A$1&lt;=Main!AC$4,ISBLANK($N123)),0,Main!AC118)</f>
        <v>0</v>
      </c>
      <c r="AR123" s="35">
        <f>IF(OR($A$1&lt;=Main!AD$4,ISBLANK($N123)),0,Main!AD118)</f>
        <v>0</v>
      </c>
      <c r="AS123" s="35">
        <f>IF(OR($A$1&lt;=Main!AE$4,ISBLANK($N123)),0,Main!AE118)</f>
        <v>0</v>
      </c>
      <c r="AT123" s="35">
        <f>IF(OR($A$1&lt;=Main!AF$4,ISBLANK($N123)),0,Main!AF118)</f>
        <v>0</v>
      </c>
      <c r="AU123" s="35">
        <f>IF(OR($A$1&lt;=Main!AG$4,ISBLANK($N123)),0,Main!AG118)</f>
        <v>0</v>
      </c>
      <c r="AV123" s="35">
        <f>IF(OR($A$1&lt;=Main!AH$4,ISBLANK($N123)),0,Main!AH118)</f>
        <v>0</v>
      </c>
      <c r="AW123" s="35">
        <f>IF(OR($A$1&lt;=Main!AI$4,ISBLANK($N123)),0,Main!AI118)</f>
        <v>0</v>
      </c>
      <c r="AX123" s="35">
        <f>IF(OR($A$1&lt;=Main!AJ$4,ISBLANK($N123)),0,Main!AJ118)</f>
        <v>0</v>
      </c>
      <c r="AY123" s="35">
        <f>IF(OR($A$1&lt;=Main!AK$4,ISBLANK($N123)),0,Main!AK118)</f>
        <v>0</v>
      </c>
      <c r="AZ123" s="35">
        <f>IF(OR($A$1&lt;=Main!AL$4,ISBLANK($N123)),0,Main!AL118)</f>
        <v>0</v>
      </c>
      <c r="BA123" s="35">
        <f>IF(OR($A$1&lt;=Main!AM$4,ISBLANK($N123)),0,Main!AM118)</f>
        <v>0</v>
      </c>
      <c r="BB123" s="35">
        <f>IF(OR($A$1&lt;=Main!AN$4,ISBLANK($N123)),0,Main!AN118)</f>
        <v>0</v>
      </c>
      <c r="BC123" s="35">
        <f>IF(OR($A$1&lt;=Main!AO$4,ISBLANK($N123)),0,Main!AO118)</f>
        <v>0</v>
      </c>
      <c r="BD123" s="35">
        <f>IF(OR($A$1&lt;=Main!AP$4,ISBLANK($N123)),0,Main!AP118)</f>
        <v>0</v>
      </c>
      <c r="BE123" s="35">
        <f>IF(OR($A$1&lt;=Main!AQ$4,ISBLANK($N123)),0,Main!AQ118)</f>
        <v>0</v>
      </c>
      <c r="BF123" s="35">
        <f>IF(OR($A$1&lt;=Main!AR$4,ISBLANK($N123)),0,Main!AR118)</f>
        <v>0</v>
      </c>
      <c r="BG123" s="35">
        <f>IF(OR($A$1&lt;=Main!AS$4,ISBLANK($N123)),0,Main!AS118)</f>
        <v>0</v>
      </c>
      <c r="BH123" s="35">
        <f>IF(OR($A$1&lt;=Main!AT$4,ISBLANK($N123)),0,Main!AT118)</f>
        <v>0</v>
      </c>
      <c r="BI123" s="35">
        <f>IF(OR($A$1&lt;=Main!AU$4,ISBLANK($N123)),0,Main!AU118)</f>
        <v>0</v>
      </c>
      <c r="BJ123" s="35">
        <f>IF(OR($A$1&lt;=Main!AV$4,ISBLANK($N123)),0,Main!AV118)</f>
        <v>0</v>
      </c>
    </row>
    <row r="124" spans="12:62">
      <c r="M124" s="6" t="str">
        <f>Main!$A119&amp;Main!$B119</f>
        <v/>
      </c>
      <c r="N124" s="6" t="str">
        <f>Main!$A119&amp;Main!$B119</f>
        <v/>
      </c>
      <c r="O124" s="145">
        <f t="shared" si="7"/>
        <v>0</v>
      </c>
      <c r="P124" s="150">
        <f t="shared" si="8"/>
        <v>39</v>
      </c>
      <c r="Q124" s="150" t="str">
        <f ca="1">IF(Main!$AY119&lt;&gt;"#",$P124-Main!$AY119,"#")</f>
        <v>#</v>
      </c>
      <c r="R124" s="35">
        <f>Main!E119*Mask!G$19</f>
        <v>0</v>
      </c>
      <c r="S124" s="35">
        <f>Main!F119*Mask!H$19</f>
        <v>0</v>
      </c>
      <c r="T124" s="35">
        <f>Main!G119*Mask!I$19</f>
        <v>0</v>
      </c>
      <c r="U124" s="35">
        <f>Main!H119*Mask!J$19</f>
        <v>0</v>
      </c>
      <c r="V124" s="35">
        <f>Main!I119*Mask!K$19</f>
        <v>0</v>
      </c>
      <c r="W124" s="35">
        <f>Main!J119*Mask!L$19</f>
        <v>0</v>
      </c>
      <c r="X124" s="35">
        <f>Main!K119*Mask!M$19</f>
        <v>0</v>
      </c>
      <c r="Y124" s="35">
        <f>Main!L119*Mask!N$19</f>
        <v>0</v>
      </c>
      <c r="Z124" s="35">
        <f>Main!M119*Mask!O$19</f>
        <v>0</v>
      </c>
      <c r="AA124" s="35">
        <f>Main!N119*Mask!P$19</f>
        <v>0</v>
      </c>
      <c r="AB124" s="35">
        <f>Main!O119*Mask!Q$19</f>
        <v>0</v>
      </c>
      <c r="AC124" s="35">
        <f>Main!P119*Mask!R$19</f>
        <v>0</v>
      </c>
      <c r="AD124" s="35">
        <f>Main!Q119*Mask!S$19</f>
        <v>0</v>
      </c>
      <c r="AE124" s="35">
        <f>Main!R119*Mask!T$19</f>
        <v>0</v>
      </c>
      <c r="AF124" s="35">
        <f>Main!S119*Mask!U$19</f>
        <v>0</v>
      </c>
      <c r="AG124" s="35">
        <f>Main!T119*Mask!V$19</f>
        <v>0</v>
      </c>
      <c r="AH124" s="35">
        <f>Main!U119*Mask!W$19</f>
        <v>0</v>
      </c>
      <c r="AI124" s="35">
        <f>Main!V119*Mask!X$19</f>
        <v>0</v>
      </c>
      <c r="AJ124" s="35">
        <f>Main!W119*Mask!Y$19</f>
        <v>0</v>
      </c>
      <c r="AK124" s="35">
        <f>Main!X119*Mask!Z$19</f>
        <v>0</v>
      </c>
      <c r="AL124" s="35">
        <f>Main!Y119*Mask!AA$19</f>
        <v>0</v>
      </c>
      <c r="AM124" s="35">
        <f>Main!Z119*Mask!AB$19</f>
        <v>0</v>
      </c>
      <c r="AN124" s="35"/>
      <c r="AO124" s="35">
        <f>IF(OR($A$1&lt;=Main!AA$4,ISBLANK($N124)),0,Main!AA119)</f>
        <v>0</v>
      </c>
      <c r="AP124" s="35">
        <f>IF(OR($A$1&lt;=Main!AB$4,ISBLANK($N124)),0,Main!AB119)</f>
        <v>0</v>
      </c>
      <c r="AQ124" s="35">
        <f>IF(OR($A$1&lt;=Main!AC$4,ISBLANK($N124)),0,Main!AC119)</f>
        <v>0</v>
      </c>
      <c r="AR124" s="35">
        <f>IF(OR($A$1&lt;=Main!AD$4,ISBLANK($N124)),0,Main!AD119)</f>
        <v>0</v>
      </c>
      <c r="AS124" s="35">
        <f>IF(OR($A$1&lt;=Main!AE$4,ISBLANK($N124)),0,Main!AE119)</f>
        <v>0</v>
      </c>
      <c r="AT124" s="35">
        <f>IF(OR($A$1&lt;=Main!AF$4,ISBLANK($N124)),0,Main!AF119)</f>
        <v>0</v>
      </c>
      <c r="AU124" s="35">
        <f>IF(OR($A$1&lt;=Main!AG$4,ISBLANK($N124)),0,Main!AG119)</f>
        <v>0</v>
      </c>
      <c r="AV124" s="35">
        <f>IF(OR($A$1&lt;=Main!AH$4,ISBLANK($N124)),0,Main!AH119)</f>
        <v>0</v>
      </c>
      <c r="AW124" s="35">
        <f>IF(OR($A$1&lt;=Main!AI$4,ISBLANK($N124)),0,Main!AI119)</f>
        <v>0</v>
      </c>
      <c r="AX124" s="35">
        <f>IF(OR($A$1&lt;=Main!AJ$4,ISBLANK($N124)),0,Main!AJ119)</f>
        <v>0</v>
      </c>
      <c r="AY124" s="35">
        <f>IF(OR($A$1&lt;=Main!AK$4,ISBLANK($N124)),0,Main!AK119)</f>
        <v>0</v>
      </c>
      <c r="AZ124" s="35">
        <f>IF(OR($A$1&lt;=Main!AL$4,ISBLANK($N124)),0,Main!AL119)</f>
        <v>0</v>
      </c>
      <c r="BA124" s="35">
        <f>IF(OR($A$1&lt;=Main!AM$4,ISBLANK($N124)),0,Main!AM119)</f>
        <v>0</v>
      </c>
      <c r="BB124" s="35">
        <f>IF(OR($A$1&lt;=Main!AN$4,ISBLANK($N124)),0,Main!AN119)</f>
        <v>0</v>
      </c>
      <c r="BC124" s="35">
        <f>IF(OR($A$1&lt;=Main!AO$4,ISBLANK($N124)),0,Main!AO119)</f>
        <v>0</v>
      </c>
      <c r="BD124" s="35">
        <f>IF(OR($A$1&lt;=Main!AP$4,ISBLANK($N124)),0,Main!AP119)</f>
        <v>0</v>
      </c>
      <c r="BE124" s="35">
        <f>IF(OR($A$1&lt;=Main!AQ$4,ISBLANK($N124)),0,Main!AQ119)</f>
        <v>0</v>
      </c>
      <c r="BF124" s="35">
        <f>IF(OR($A$1&lt;=Main!AR$4,ISBLANK($N124)),0,Main!AR119)</f>
        <v>0</v>
      </c>
      <c r="BG124" s="35">
        <f>IF(OR($A$1&lt;=Main!AS$4,ISBLANK($N124)),0,Main!AS119)</f>
        <v>0</v>
      </c>
      <c r="BH124" s="35">
        <f>IF(OR($A$1&lt;=Main!AT$4,ISBLANK($N124)),0,Main!AT119)</f>
        <v>0</v>
      </c>
      <c r="BI124" s="35">
        <f>IF(OR($A$1&lt;=Main!AU$4,ISBLANK($N124)),0,Main!AU119)</f>
        <v>0</v>
      </c>
      <c r="BJ124" s="35">
        <f>IF(OR($A$1&lt;=Main!AV$4,ISBLANK($N124)),0,Main!AV119)</f>
        <v>0</v>
      </c>
    </row>
    <row r="125" spans="12:62">
      <c r="M125" s="6" t="str">
        <f>Main!$A120&amp;Main!$B120</f>
        <v/>
      </c>
      <c r="N125" s="6" t="str">
        <f>Main!$A120&amp;Main!$B120</f>
        <v/>
      </c>
      <c r="O125" s="145">
        <f t="shared" si="7"/>
        <v>0</v>
      </c>
      <c r="P125" s="150">
        <f t="shared" si="8"/>
        <v>39</v>
      </c>
      <c r="Q125" s="150" t="str">
        <f ca="1">IF(Main!$AY120&lt;&gt;"#",$P125-Main!$AY120,"#")</f>
        <v>#</v>
      </c>
      <c r="R125" s="35">
        <f>Main!E120*Mask!G$19</f>
        <v>0</v>
      </c>
      <c r="S125" s="35">
        <f>Main!F120*Mask!H$19</f>
        <v>0</v>
      </c>
      <c r="T125" s="35">
        <f>Main!G120*Mask!I$19</f>
        <v>0</v>
      </c>
      <c r="U125" s="35">
        <f>Main!H120*Mask!J$19</f>
        <v>0</v>
      </c>
      <c r="V125" s="35">
        <f>Main!I120*Mask!K$19</f>
        <v>0</v>
      </c>
      <c r="W125" s="35">
        <f>Main!J120*Mask!L$19</f>
        <v>0</v>
      </c>
      <c r="X125" s="35">
        <f>Main!K120*Mask!M$19</f>
        <v>0</v>
      </c>
      <c r="Y125" s="35">
        <f>Main!L120*Mask!N$19</f>
        <v>0</v>
      </c>
      <c r="Z125" s="35">
        <f>Main!M120*Mask!O$19</f>
        <v>0</v>
      </c>
      <c r="AA125" s="35">
        <f>Main!N120*Mask!P$19</f>
        <v>0</v>
      </c>
      <c r="AB125" s="35">
        <f>Main!O120*Mask!Q$19</f>
        <v>0</v>
      </c>
      <c r="AC125" s="35">
        <f>Main!P120*Mask!R$19</f>
        <v>0</v>
      </c>
      <c r="AD125" s="35">
        <f>Main!Q120*Mask!S$19</f>
        <v>0</v>
      </c>
      <c r="AE125" s="35">
        <f>Main!R120*Mask!T$19</f>
        <v>0</v>
      </c>
      <c r="AF125" s="35">
        <f>Main!S120*Mask!U$19</f>
        <v>0</v>
      </c>
      <c r="AG125" s="35">
        <f>Main!T120*Mask!V$19</f>
        <v>0</v>
      </c>
      <c r="AH125" s="35">
        <f>Main!U120*Mask!W$19</f>
        <v>0</v>
      </c>
      <c r="AI125" s="35">
        <f>Main!V120*Mask!X$19</f>
        <v>0</v>
      </c>
      <c r="AJ125" s="35">
        <f>Main!W120*Mask!Y$19</f>
        <v>0</v>
      </c>
      <c r="AK125" s="35">
        <f>Main!X120*Mask!Z$19</f>
        <v>0</v>
      </c>
      <c r="AL125" s="35">
        <f>Main!Y120*Mask!AA$19</f>
        <v>0</v>
      </c>
      <c r="AM125" s="35">
        <f>Main!Z120*Mask!AB$19</f>
        <v>0</v>
      </c>
      <c r="AN125" s="35"/>
      <c r="AO125" s="35">
        <f>IF(OR($A$1&lt;=Main!AA$4,ISBLANK($N125)),0,Main!AA120)</f>
        <v>0</v>
      </c>
      <c r="AP125" s="35">
        <f>IF(OR($A$1&lt;=Main!AB$4,ISBLANK($N125)),0,Main!AB120)</f>
        <v>0</v>
      </c>
      <c r="AQ125" s="35">
        <f>IF(OR($A$1&lt;=Main!AC$4,ISBLANK($N125)),0,Main!AC120)</f>
        <v>0</v>
      </c>
      <c r="AR125" s="35">
        <f>IF(OR($A$1&lt;=Main!AD$4,ISBLANK($N125)),0,Main!AD120)</f>
        <v>0</v>
      </c>
      <c r="AS125" s="35">
        <f>IF(OR($A$1&lt;=Main!AE$4,ISBLANK($N125)),0,Main!AE120)</f>
        <v>0</v>
      </c>
      <c r="AT125" s="35">
        <f>IF(OR($A$1&lt;=Main!AF$4,ISBLANK($N125)),0,Main!AF120)</f>
        <v>0</v>
      </c>
      <c r="AU125" s="35">
        <f>IF(OR($A$1&lt;=Main!AG$4,ISBLANK($N125)),0,Main!AG120)</f>
        <v>0</v>
      </c>
      <c r="AV125" s="35">
        <f>IF(OR($A$1&lt;=Main!AH$4,ISBLANK($N125)),0,Main!AH120)</f>
        <v>0</v>
      </c>
      <c r="AW125" s="35">
        <f>IF(OR($A$1&lt;=Main!AI$4,ISBLANK($N125)),0,Main!AI120)</f>
        <v>0</v>
      </c>
      <c r="AX125" s="35">
        <f>IF(OR($A$1&lt;=Main!AJ$4,ISBLANK($N125)),0,Main!AJ120)</f>
        <v>0</v>
      </c>
      <c r="AY125" s="35">
        <f>IF(OR($A$1&lt;=Main!AK$4,ISBLANK($N125)),0,Main!AK120)</f>
        <v>0</v>
      </c>
      <c r="AZ125" s="35">
        <f>IF(OR($A$1&lt;=Main!AL$4,ISBLANK($N125)),0,Main!AL120)</f>
        <v>0</v>
      </c>
      <c r="BA125" s="35">
        <f>IF(OR($A$1&lt;=Main!AM$4,ISBLANK($N125)),0,Main!AM120)</f>
        <v>0</v>
      </c>
      <c r="BB125" s="35">
        <f>IF(OR($A$1&lt;=Main!AN$4,ISBLANK($N125)),0,Main!AN120)</f>
        <v>0</v>
      </c>
      <c r="BC125" s="35">
        <f>IF(OR($A$1&lt;=Main!AO$4,ISBLANK($N125)),0,Main!AO120)</f>
        <v>0</v>
      </c>
      <c r="BD125" s="35">
        <f>IF(OR($A$1&lt;=Main!AP$4,ISBLANK($N125)),0,Main!AP120)</f>
        <v>0</v>
      </c>
      <c r="BE125" s="35">
        <f>IF(OR($A$1&lt;=Main!AQ$4,ISBLANK($N125)),0,Main!AQ120)</f>
        <v>0</v>
      </c>
      <c r="BF125" s="35">
        <f>IF(OR($A$1&lt;=Main!AR$4,ISBLANK($N125)),0,Main!AR120)</f>
        <v>0</v>
      </c>
      <c r="BG125" s="35">
        <f>IF(OR($A$1&lt;=Main!AS$4,ISBLANK($N125)),0,Main!AS120)</f>
        <v>0</v>
      </c>
      <c r="BH125" s="35">
        <f>IF(OR($A$1&lt;=Main!AT$4,ISBLANK($N125)),0,Main!AT120)</f>
        <v>0</v>
      </c>
      <c r="BI125" s="35">
        <f>IF(OR($A$1&lt;=Main!AU$4,ISBLANK($N125)),0,Main!AU120)</f>
        <v>0</v>
      </c>
      <c r="BJ125" s="35">
        <f>IF(OR($A$1&lt;=Main!AV$4,ISBLANK($N125)),0,Main!AV120)</f>
        <v>0</v>
      </c>
    </row>
    <row r="126" spans="12:62">
      <c r="M126" s="6" t="str">
        <f>Main!$A121&amp;Main!$B121</f>
        <v/>
      </c>
      <c r="N126" s="6" t="str">
        <f>Main!$A121&amp;Main!$B121</f>
        <v/>
      </c>
      <c r="O126" s="145">
        <f t="shared" si="7"/>
        <v>0</v>
      </c>
      <c r="P126" s="150">
        <f t="shared" si="8"/>
        <v>39</v>
      </c>
      <c r="Q126" s="150" t="str">
        <f ca="1">IF(Main!$AY121&lt;&gt;"#",$P126-Main!$AY121,"#")</f>
        <v>#</v>
      </c>
      <c r="R126" s="35">
        <f>Main!E121*Mask!G$19</f>
        <v>0</v>
      </c>
      <c r="S126" s="35">
        <f>Main!F121*Mask!H$19</f>
        <v>0</v>
      </c>
      <c r="T126" s="35">
        <f>Main!G121*Mask!I$19</f>
        <v>0</v>
      </c>
      <c r="U126" s="35">
        <f>Main!H121*Mask!J$19</f>
        <v>0</v>
      </c>
      <c r="V126" s="35">
        <f>Main!I121*Mask!K$19</f>
        <v>0</v>
      </c>
      <c r="W126" s="35">
        <f>Main!J121*Mask!L$19</f>
        <v>0</v>
      </c>
      <c r="X126" s="35">
        <f>Main!K121*Mask!M$19</f>
        <v>0</v>
      </c>
      <c r="Y126" s="35">
        <f>Main!L121*Mask!N$19</f>
        <v>0</v>
      </c>
      <c r="Z126" s="35">
        <f>Main!M121*Mask!O$19</f>
        <v>0</v>
      </c>
      <c r="AA126" s="35">
        <f>Main!N121*Mask!P$19</f>
        <v>0</v>
      </c>
      <c r="AB126" s="35">
        <f>Main!O121*Mask!Q$19</f>
        <v>0</v>
      </c>
      <c r="AC126" s="35">
        <f>Main!P121*Mask!R$19</f>
        <v>0</v>
      </c>
      <c r="AD126" s="35">
        <f>Main!Q121*Mask!S$19</f>
        <v>0</v>
      </c>
      <c r="AE126" s="35">
        <f>Main!R121*Mask!T$19</f>
        <v>0</v>
      </c>
      <c r="AF126" s="35">
        <f>Main!S121*Mask!U$19</f>
        <v>0</v>
      </c>
      <c r="AG126" s="35">
        <f>Main!T121*Mask!V$19</f>
        <v>0</v>
      </c>
      <c r="AH126" s="35">
        <f>Main!U121*Mask!W$19</f>
        <v>0</v>
      </c>
      <c r="AI126" s="35">
        <f>Main!V121*Mask!X$19</f>
        <v>0</v>
      </c>
      <c r="AJ126" s="35">
        <f>Main!W121*Mask!Y$19</f>
        <v>0</v>
      </c>
      <c r="AK126" s="35">
        <f>Main!X121*Mask!Z$19</f>
        <v>0</v>
      </c>
      <c r="AL126" s="35">
        <f>Main!Y121*Mask!AA$19</f>
        <v>0</v>
      </c>
      <c r="AM126" s="35">
        <f>Main!Z121*Mask!AB$19</f>
        <v>0</v>
      </c>
      <c r="AN126" s="35"/>
      <c r="AO126" s="35">
        <f>IF(OR($A$1&lt;=Main!AA$4,ISBLANK($N126)),0,Main!AA121)</f>
        <v>0</v>
      </c>
      <c r="AP126" s="35">
        <f>IF(OR($A$1&lt;=Main!AB$4,ISBLANK($N126)),0,Main!AB121)</f>
        <v>0</v>
      </c>
      <c r="AQ126" s="35">
        <f>IF(OR($A$1&lt;=Main!AC$4,ISBLANK($N126)),0,Main!AC121)</f>
        <v>0</v>
      </c>
      <c r="AR126" s="35">
        <f>IF(OR($A$1&lt;=Main!AD$4,ISBLANK($N126)),0,Main!AD121)</f>
        <v>0</v>
      </c>
      <c r="AS126" s="35">
        <f>IF(OR($A$1&lt;=Main!AE$4,ISBLANK($N126)),0,Main!AE121)</f>
        <v>0</v>
      </c>
      <c r="AT126" s="35">
        <f>IF(OR($A$1&lt;=Main!AF$4,ISBLANK($N126)),0,Main!AF121)</f>
        <v>0</v>
      </c>
      <c r="AU126" s="35">
        <f>IF(OR($A$1&lt;=Main!AG$4,ISBLANK($N126)),0,Main!AG121)</f>
        <v>0</v>
      </c>
      <c r="AV126" s="35">
        <f>IF(OR($A$1&lt;=Main!AH$4,ISBLANK($N126)),0,Main!AH121)</f>
        <v>0</v>
      </c>
      <c r="AW126" s="35">
        <f>IF(OR($A$1&lt;=Main!AI$4,ISBLANK($N126)),0,Main!AI121)</f>
        <v>0</v>
      </c>
      <c r="AX126" s="35">
        <f>IF(OR($A$1&lt;=Main!AJ$4,ISBLANK($N126)),0,Main!AJ121)</f>
        <v>0</v>
      </c>
      <c r="AY126" s="35">
        <f>IF(OR($A$1&lt;=Main!AK$4,ISBLANK($N126)),0,Main!AK121)</f>
        <v>0</v>
      </c>
      <c r="AZ126" s="35">
        <f>IF(OR($A$1&lt;=Main!AL$4,ISBLANK($N126)),0,Main!AL121)</f>
        <v>0</v>
      </c>
      <c r="BA126" s="35">
        <f>IF(OR($A$1&lt;=Main!AM$4,ISBLANK($N126)),0,Main!AM121)</f>
        <v>0</v>
      </c>
      <c r="BB126" s="35">
        <f>IF(OR($A$1&lt;=Main!AN$4,ISBLANK($N126)),0,Main!AN121)</f>
        <v>0</v>
      </c>
      <c r="BC126" s="35">
        <f>IF(OR($A$1&lt;=Main!AO$4,ISBLANK($N126)),0,Main!AO121)</f>
        <v>0</v>
      </c>
      <c r="BD126" s="35">
        <f>IF(OR($A$1&lt;=Main!AP$4,ISBLANK($N126)),0,Main!AP121)</f>
        <v>0</v>
      </c>
      <c r="BE126" s="35">
        <f>IF(OR($A$1&lt;=Main!AQ$4,ISBLANK($N126)),0,Main!AQ121)</f>
        <v>0</v>
      </c>
      <c r="BF126" s="35">
        <f>IF(OR($A$1&lt;=Main!AR$4,ISBLANK($N126)),0,Main!AR121)</f>
        <v>0</v>
      </c>
      <c r="BG126" s="35">
        <f>IF(OR($A$1&lt;=Main!AS$4,ISBLANK($N126)),0,Main!AS121)</f>
        <v>0</v>
      </c>
      <c r="BH126" s="35">
        <f>IF(OR($A$1&lt;=Main!AT$4,ISBLANK($N126)),0,Main!AT121)</f>
        <v>0</v>
      </c>
      <c r="BI126" s="35">
        <f>IF(OR($A$1&lt;=Main!AU$4,ISBLANK($N126)),0,Main!AU121)</f>
        <v>0</v>
      </c>
      <c r="BJ126" s="35">
        <f>IF(OR($A$1&lt;=Main!AV$4,ISBLANK($N126)),0,Main!AV121)</f>
        <v>0</v>
      </c>
    </row>
    <row r="127" spans="12:62">
      <c r="M127" s="6" t="str">
        <f>Main!$A122&amp;Main!$B122</f>
        <v/>
      </c>
      <c r="N127" s="6" t="str">
        <f>Main!$A122&amp;Main!$B122</f>
        <v/>
      </c>
      <c r="O127" s="145">
        <f t="shared" si="7"/>
        <v>0</v>
      </c>
      <c r="P127" s="150">
        <f t="shared" si="8"/>
        <v>39</v>
      </c>
      <c r="Q127" s="150" t="str">
        <f ca="1">IF(Main!$AY122&lt;&gt;"#",$P127-Main!$AY122,"#")</f>
        <v>#</v>
      </c>
      <c r="R127" s="35">
        <f>Main!E122*Mask!G$19</f>
        <v>0</v>
      </c>
      <c r="S127" s="35">
        <f>Main!F122*Mask!H$19</f>
        <v>0</v>
      </c>
      <c r="T127" s="35">
        <f>Main!G122*Mask!I$19</f>
        <v>0</v>
      </c>
      <c r="U127" s="35">
        <f>Main!H122*Mask!J$19</f>
        <v>0</v>
      </c>
      <c r="V127" s="35">
        <f>Main!I122*Mask!K$19</f>
        <v>0</v>
      </c>
      <c r="W127" s="35">
        <f>Main!J122*Mask!L$19</f>
        <v>0</v>
      </c>
      <c r="X127" s="35">
        <f>Main!K122*Mask!M$19</f>
        <v>0</v>
      </c>
      <c r="Y127" s="35">
        <f>Main!L122*Mask!N$19</f>
        <v>0</v>
      </c>
      <c r="Z127" s="35">
        <f>Main!M122*Mask!O$19</f>
        <v>0</v>
      </c>
      <c r="AA127" s="35">
        <f>Main!N122*Mask!P$19</f>
        <v>0</v>
      </c>
      <c r="AB127" s="35">
        <f>Main!O122*Mask!Q$19</f>
        <v>0</v>
      </c>
      <c r="AC127" s="35">
        <f>Main!P122*Mask!R$19</f>
        <v>0</v>
      </c>
      <c r="AD127" s="35">
        <f>Main!Q122*Mask!S$19</f>
        <v>0</v>
      </c>
      <c r="AE127" s="35">
        <f>Main!R122*Mask!T$19</f>
        <v>0</v>
      </c>
      <c r="AF127" s="35">
        <f>Main!S122*Mask!U$19</f>
        <v>0</v>
      </c>
      <c r="AG127" s="35">
        <f>Main!T122*Mask!V$19</f>
        <v>0</v>
      </c>
      <c r="AH127" s="35">
        <f>Main!U122*Mask!W$19</f>
        <v>0</v>
      </c>
      <c r="AI127" s="35">
        <f>Main!V122*Mask!X$19</f>
        <v>0</v>
      </c>
      <c r="AJ127" s="35">
        <f>Main!W122*Mask!Y$19</f>
        <v>0</v>
      </c>
      <c r="AK127" s="35">
        <f>Main!X122*Mask!Z$19</f>
        <v>0</v>
      </c>
      <c r="AL127" s="35">
        <f>Main!Y122*Mask!AA$19</f>
        <v>0</v>
      </c>
      <c r="AM127" s="35">
        <f>Main!Z122*Mask!AB$19</f>
        <v>0</v>
      </c>
      <c r="AN127" s="35"/>
      <c r="AO127" s="35">
        <f>IF(OR($A$1&lt;=Main!AA$4,ISBLANK($N127)),0,Main!AA122)</f>
        <v>0</v>
      </c>
      <c r="AP127" s="35">
        <f>IF(OR($A$1&lt;=Main!AB$4,ISBLANK($N127)),0,Main!AB122)</f>
        <v>0</v>
      </c>
      <c r="AQ127" s="35">
        <f>IF(OR($A$1&lt;=Main!AC$4,ISBLANK($N127)),0,Main!AC122)</f>
        <v>0</v>
      </c>
      <c r="AR127" s="35">
        <f>IF(OR($A$1&lt;=Main!AD$4,ISBLANK($N127)),0,Main!AD122)</f>
        <v>0</v>
      </c>
      <c r="AS127" s="35">
        <f>IF(OR($A$1&lt;=Main!AE$4,ISBLANK($N127)),0,Main!AE122)</f>
        <v>0</v>
      </c>
      <c r="AT127" s="35">
        <f>IF(OR($A$1&lt;=Main!AF$4,ISBLANK($N127)),0,Main!AF122)</f>
        <v>0</v>
      </c>
      <c r="AU127" s="35">
        <f>IF(OR($A$1&lt;=Main!AG$4,ISBLANK($N127)),0,Main!AG122)</f>
        <v>0</v>
      </c>
      <c r="AV127" s="35">
        <f>IF(OR($A$1&lt;=Main!AH$4,ISBLANK($N127)),0,Main!AH122)</f>
        <v>0</v>
      </c>
      <c r="AW127" s="35">
        <f>IF(OR($A$1&lt;=Main!AI$4,ISBLANK($N127)),0,Main!AI122)</f>
        <v>0</v>
      </c>
      <c r="AX127" s="35">
        <f>IF(OR($A$1&lt;=Main!AJ$4,ISBLANK($N127)),0,Main!AJ122)</f>
        <v>0</v>
      </c>
      <c r="AY127" s="35">
        <f>IF(OR($A$1&lt;=Main!AK$4,ISBLANK($N127)),0,Main!AK122)</f>
        <v>0</v>
      </c>
      <c r="AZ127" s="35">
        <f>IF(OR($A$1&lt;=Main!AL$4,ISBLANK($N127)),0,Main!AL122)</f>
        <v>0</v>
      </c>
      <c r="BA127" s="35">
        <f>IF(OR($A$1&lt;=Main!AM$4,ISBLANK($N127)),0,Main!AM122)</f>
        <v>0</v>
      </c>
      <c r="BB127" s="35">
        <f>IF(OR($A$1&lt;=Main!AN$4,ISBLANK($N127)),0,Main!AN122)</f>
        <v>0</v>
      </c>
      <c r="BC127" s="35">
        <f>IF(OR($A$1&lt;=Main!AO$4,ISBLANK($N127)),0,Main!AO122)</f>
        <v>0</v>
      </c>
      <c r="BD127" s="35">
        <f>IF(OR($A$1&lt;=Main!AP$4,ISBLANK($N127)),0,Main!AP122)</f>
        <v>0</v>
      </c>
      <c r="BE127" s="35">
        <f>IF(OR($A$1&lt;=Main!AQ$4,ISBLANK($N127)),0,Main!AQ122)</f>
        <v>0</v>
      </c>
      <c r="BF127" s="35">
        <f>IF(OR($A$1&lt;=Main!AR$4,ISBLANK($N127)),0,Main!AR122)</f>
        <v>0</v>
      </c>
      <c r="BG127" s="35">
        <f>IF(OR($A$1&lt;=Main!AS$4,ISBLANK($N127)),0,Main!AS122)</f>
        <v>0</v>
      </c>
      <c r="BH127" s="35">
        <f>IF(OR($A$1&lt;=Main!AT$4,ISBLANK($N127)),0,Main!AT122)</f>
        <v>0</v>
      </c>
      <c r="BI127" s="35">
        <f>IF(OR($A$1&lt;=Main!AU$4,ISBLANK($N127)),0,Main!AU122)</f>
        <v>0</v>
      </c>
      <c r="BJ127" s="35">
        <f>IF(OR($A$1&lt;=Main!AV$4,ISBLANK($N127)),0,Main!AV122)</f>
        <v>0</v>
      </c>
    </row>
    <row r="128" spans="12:62">
      <c r="M128" s="6" t="str">
        <f>Main!$A123&amp;Main!$B123</f>
        <v/>
      </c>
      <c r="N128" s="6" t="str">
        <f>Main!$A123&amp;Main!$B123</f>
        <v/>
      </c>
      <c r="O128" s="145">
        <f t="shared" si="7"/>
        <v>0</v>
      </c>
      <c r="P128" s="150">
        <f t="shared" si="8"/>
        <v>39</v>
      </c>
      <c r="Q128" s="150" t="str">
        <f ca="1">IF(Main!$AY123&lt;&gt;"#",$P128-Main!$AY123,"#")</f>
        <v>#</v>
      </c>
      <c r="R128" s="35">
        <f>Main!E123*Mask!G$19</f>
        <v>0</v>
      </c>
      <c r="S128" s="35">
        <f>Main!F123*Mask!H$19</f>
        <v>0</v>
      </c>
      <c r="T128" s="35">
        <f>Main!G123*Mask!I$19</f>
        <v>0</v>
      </c>
      <c r="U128" s="35">
        <f>Main!H123*Mask!J$19</f>
        <v>0</v>
      </c>
      <c r="V128" s="35">
        <f>Main!I123*Mask!K$19</f>
        <v>0</v>
      </c>
      <c r="W128" s="35">
        <f>Main!J123*Mask!L$19</f>
        <v>0</v>
      </c>
      <c r="X128" s="35">
        <f>Main!K123*Mask!M$19</f>
        <v>0</v>
      </c>
      <c r="Y128" s="35">
        <f>Main!L123*Mask!N$19</f>
        <v>0</v>
      </c>
      <c r="Z128" s="35">
        <f>Main!M123*Mask!O$19</f>
        <v>0</v>
      </c>
      <c r="AA128" s="35">
        <f>Main!N123*Mask!P$19</f>
        <v>0</v>
      </c>
      <c r="AB128" s="35">
        <f>Main!O123*Mask!Q$19</f>
        <v>0</v>
      </c>
      <c r="AC128" s="35">
        <f>Main!P123*Mask!R$19</f>
        <v>0</v>
      </c>
      <c r="AD128" s="35">
        <f>Main!Q123*Mask!S$19</f>
        <v>0</v>
      </c>
      <c r="AE128" s="35">
        <f>Main!R123*Mask!T$19</f>
        <v>0</v>
      </c>
      <c r="AF128" s="35">
        <f>Main!S123*Mask!U$19</f>
        <v>0</v>
      </c>
      <c r="AG128" s="35">
        <f>Main!T123*Mask!V$19</f>
        <v>0</v>
      </c>
      <c r="AH128" s="35">
        <f>Main!U123*Mask!W$19</f>
        <v>0</v>
      </c>
      <c r="AI128" s="35">
        <f>Main!V123*Mask!X$19</f>
        <v>0</v>
      </c>
      <c r="AJ128" s="35">
        <f>Main!W123*Mask!Y$19</f>
        <v>0</v>
      </c>
      <c r="AK128" s="35">
        <f>Main!X123*Mask!Z$19</f>
        <v>0</v>
      </c>
      <c r="AL128" s="35">
        <f>Main!Y123*Mask!AA$19</f>
        <v>0</v>
      </c>
      <c r="AM128" s="35">
        <f>Main!Z123*Mask!AB$19</f>
        <v>0</v>
      </c>
      <c r="AN128" s="35"/>
      <c r="AO128" s="35">
        <f>IF(OR($A$1&lt;=Main!AA$4,ISBLANK($N128)),0,Main!AA123)</f>
        <v>0</v>
      </c>
      <c r="AP128" s="35">
        <f>IF(OR($A$1&lt;=Main!AB$4,ISBLANK($N128)),0,Main!AB123)</f>
        <v>0</v>
      </c>
      <c r="AQ128" s="35">
        <f>IF(OR($A$1&lt;=Main!AC$4,ISBLANK($N128)),0,Main!AC123)</f>
        <v>0</v>
      </c>
      <c r="AR128" s="35">
        <f>IF(OR($A$1&lt;=Main!AD$4,ISBLANK($N128)),0,Main!AD123)</f>
        <v>0</v>
      </c>
      <c r="AS128" s="35">
        <f>IF(OR($A$1&lt;=Main!AE$4,ISBLANK($N128)),0,Main!AE123)</f>
        <v>0</v>
      </c>
      <c r="AT128" s="35">
        <f>IF(OR($A$1&lt;=Main!AF$4,ISBLANK($N128)),0,Main!AF123)</f>
        <v>0</v>
      </c>
      <c r="AU128" s="35">
        <f>IF(OR($A$1&lt;=Main!AG$4,ISBLANK($N128)),0,Main!AG123)</f>
        <v>0</v>
      </c>
      <c r="AV128" s="35">
        <f>IF(OR($A$1&lt;=Main!AH$4,ISBLANK($N128)),0,Main!AH123)</f>
        <v>0</v>
      </c>
      <c r="AW128" s="35">
        <f>IF(OR($A$1&lt;=Main!AI$4,ISBLANK($N128)),0,Main!AI123)</f>
        <v>0</v>
      </c>
      <c r="AX128" s="35">
        <f>IF(OR($A$1&lt;=Main!AJ$4,ISBLANK($N128)),0,Main!AJ123)</f>
        <v>0</v>
      </c>
      <c r="AY128" s="35">
        <f>IF(OR($A$1&lt;=Main!AK$4,ISBLANK($N128)),0,Main!AK123)</f>
        <v>0</v>
      </c>
      <c r="AZ128" s="35">
        <f>IF(OR($A$1&lt;=Main!AL$4,ISBLANK($N128)),0,Main!AL123)</f>
        <v>0</v>
      </c>
      <c r="BA128" s="35">
        <f>IF(OR($A$1&lt;=Main!AM$4,ISBLANK($N128)),0,Main!AM123)</f>
        <v>0</v>
      </c>
      <c r="BB128" s="35">
        <f>IF(OR($A$1&lt;=Main!AN$4,ISBLANK($N128)),0,Main!AN123)</f>
        <v>0</v>
      </c>
      <c r="BC128" s="35">
        <f>IF(OR($A$1&lt;=Main!AO$4,ISBLANK($N128)),0,Main!AO123)</f>
        <v>0</v>
      </c>
      <c r="BD128" s="35">
        <f>IF(OR($A$1&lt;=Main!AP$4,ISBLANK($N128)),0,Main!AP123)</f>
        <v>0</v>
      </c>
      <c r="BE128" s="35">
        <f>IF(OR($A$1&lt;=Main!AQ$4,ISBLANK($N128)),0,Main!AQ123)</f>
        <v>0</v>
      </c>
      <c r="BF128" s="35">
        <f>IF(OR($A$1&lt;=Main!AR$4,ISBLANK($N128)),0,Main!AR123)</f>
        <v>0</v>
      </c>
      <c r="BG128" s="35">
        <f>IF(OR($A$1&lt;=Main!AS$4,ISBLANK($N128)),0,Main!AS123)</f>
        <v>0</v>
      </c>
      <c r="BH128" s="35">
        <f>IF(OR($A$1&lt;=Main!AT$4,ISBLANK($N128)),0,Main!AT123)</f>
        <v>0</v>
      </c>
      <c r="BI128" s="35">
        <f>IF(OR($A$1&lt;=Main!AU$4,ISBLANK($N128)),0,Main!AU123)</f>
        <v>0</v>
      </c>
      <c r="BJ128" s="35">
        <f>IF(OR($A$1&lt;=Main!AV$4,ISBLANK($N128)),0,Main!AV123)</f>
        <v>0</v>
      </c>
    </row>
    <row r="129" spans="13:62">
      <c r="M129" s="6" t="str">
        <f>Main!$A124&amp;Main!$B124</f>
        <v/>
      </c>
      <c r="N129" s="6" t="str">
        <f>Main!$A124&amp;Main!$B124</f>
        <v/>
      </c>
      <c r="O129" s="145">
        <f t="shared" si="7"/>
        <v>0</v>
      </c>
      <c r="P129" s="150">
        <f t="shared" si="8"/>
        <v>39</v>
      </c>
      <c r="Q129" s="150" t="str">
        <f ca="1">IF(Main!$AY124&lt;&gt;"#",$P129-Main!$AY124,"#")</f>
        <v>#</v>
      </c>
      <c r="R129" s="35">
        <f>Main!E124*Mask!G$19</f>
        <v>0</v>
      </c>
      <c r="S129" s="35">
        <f>Main!F124*Mask!H$19</f>
        <v>0</v>
      </c>
      <c r="T129" s="35">
        <f>Main!G124*Mask!I$19</f>
        <v>0</v>
      </c>
      <c r="U129" s="35">
        <f>Main!H124*Mask!J$19</f>
        <v>0</v>
      </c>
      <c r="V129" s="35">
        <f>Main!I124*Mask!K$19</f>
        <v>0</v>
      </c>
      <c r="W129" s="35">
        <f>Main!J124*Mask!L$19</f>
        <v>0</v>
      </c>
      <c r="X129" s="35">
        <f>Main!K124*Mask!M$19</f>
        <v>0</v>
      </c>
      <c r="Y129" s="35">
        <f>Main!L124*Mask!N$19</f>
        <v>0</v>
      </c>
      <c r="Z129" s="35">
        <f>Main!M124*Mask!O$19</f>
        <v>0</v>
      </c>
      <c r="AA129" s="35">
        <f>Main!N124*Mask!P$19</f>
        <v>0</v>
      </c>
      <c r="AB129" s="35">
        <f>Main!O124*Mask!Q$19</f>
        <v>0</v>
      </c>
      <c r="AC129" s="35">
        <f>Main!P124*Mask!R$19</f>
        <v>0</v>
      </c>
      <c r="AD129" s="35">
        <f>Main!Q124*Mask!S$19</f>
        <v>0</v>
      </c>
      <c r="AE129" s="35">
        <f>Main!R124*Mask!T$19</f>
        <v>0</v>
      </c>
      <c r="AF129" s="35">
        <f>Main!S124*Mask!U$19</f>
        <v>0</v>
      </c>
      <c r="AG129" s="35">
        <f>Main!T124*Mask!V$19</f>
        <v>0</v>
      </c>
      <c r="AH129" s="35">
        <f>Main!U124*Mask!W$19</f>
        <v>0</v>
      </c>
      <c r="AI129" s="35">
        <f>Main!V124*Mask!X$19</f>
        <v>0</v>
      </c>
      <c r="AJ129" s="35">
        <f>Main!W124*Mask!Y$19</f>
        <v>0</v>
      </c>
      <c r="AK129" s="35">
        <f>Main!X124*Mask!Z$19</f>
        <v>0</v>
      </c>
      <c r="AL129" s="35">
        <f>Main!Y124*Mask!AA$19</f>
        <v>0</v>
      </c>
      <c r="AM129" s="35">
        <f>Main!Z124*Mask!AB$19</f>
        <v>0</v>
      </c>
      <c r="AN129" s="35"/>
      <c r="AO129" s="35">
        <f>IF(OR($A$1&lt;=Main!AA$4,ISBLANK($N129)),0,Main!AA124)</f>
        <v>0</v>
      </c>
      <c r="AP129" s="35">
        <f>IF(OR($A$1&lt;=Main!AB$4,ISBLANK($N129)),0,Main!AB124)</f>
        <v>0</v>
      </c>
      <c r="AQ129" s="35">
        <f>IF(OR($A$1&lt;=Main!AC$4,ISBLANK($N129)),0,Main!AC124)</f>
        <v>0</v>
      </c>
      <c r="AR129" s="35">
        <f>IF(OR($A$1&lt;=Main!AD$4,ISBLANK($N129)),0,Main!AD124)</f>
        <v>0</v>
      </c>
      <c r="AS129" s="35">
        <f>IF(OR($A$1&lt;=Main!AE$4,ISBLANK($N129)),0,Main!AE124)</f>
        <v>0</v>
      </c>
      <c r="AT129" s="35">
        <f>IF(OR($A$1&lt;=Main!AF$4,ISBLANK($N129)),0,Main!AF124)</f>
        <v>0</v>
      </c>
      <c r="AU129" s="35">
        <f>IF(OR($A$1&lt;=Main!AG$4,ISBLANK($N129)),0,Main!AG124)</f>
        <v>0</v>
      </c>
      <c r="AV129" s="35">
        <f>IF(OR($A$1&lt;=Main!AH$4,ISBLANK($N129)),0,Main!AH124)</f>
        <v>0</v>
      </c>
      <c r="AW129" s="35">
        <f>IF(OR($A$1&lt;=Main!AI$4,ISBLANK($N129)),0,Main!AI124)</f>
        <v>0</v>
      </c>
      <c r="AX129" s="35">
        <f>IF(OR($A$1&lt;=Main!AJ$4,ISBLANK($N129)),0,Main!AJ124)</f>
        <v>0</v>
      </c>
      <c r="AY129" s="35">
        <f>IF(OR($A$1&lt;=Main!AK$4,ISBLANK($N129)),0,Main!AK124)</f>
        <v>0</v>
      </c>
      <c r="AZ129" s="35">
        <f>IF(OR($A$1&lt;=Main!AL$4,ISBLANK($N129)),0,Main!AL124)</f>
        <v>0</v>
      </c>
      <c r="BA129" s="35">
        <f>IF(OR($A$1&lt;=Main!AM$4,ISBLANK($N129)),0,Main!AM124)</f>
        <v>0</v>
      </c>
      <c r="BB129" s="35">
        <f>IF(OR($A$1&lt;=Main!AN$4,ISBLANK($N129)),0,Main!AN124)</f>
        <v>0</v>
      </c>
      <c r="BC129" s="35">
        <f>IF(OR($A$1&lt;=Main!AO$4,ISBLANK($N129)),0,Main!AO124)</f>
        <v>0</v>
      </c>
      <c r="BD129" s="35">
        <f>IF(OR($A$1&lt;=Main!AP$4,ISBLANK($N129)),0,Main!AP124)</f>
        <v>0</v>
      </c>
      <c r="BE129" s="35">
        <f>IF(OR($A$1&lt;=Main!AQ$4,ISBLANK($N129)),0,Main!AQ124)</f>
        <v>0</v>
      </c>
      <c r="BF129" s="35">
        <f>IF(OR($A$1&lt;=Main!AR$4,ISBLANK($N129)),0,Main!AR124)</f>
        <v>0</v>
      </c>
      <c r="BG129" s="35">
        <f>IF(OR($A$1&lt;=Main!AS$4,ISBLANK($N129)),0,Main!AS124)</f>
        <v>0</v>
      </c>
      <c r="BH129" s="35">
        <f>IF(OR($A$1&lt;=Main!AT$4,ISBLANK($N129)),0,Main!AT124)</f>
        <v>0</v>
      </c>
      <c r="BI129" s="35">
        <f>IF(OR($A$1&lt;=Main!AU$4,ISBLANK($N129)),0,Main!AU124)</f>
        <v>0</v>
      </c>
      <c r="BJ129" s="35">
        <f>IF(OR($A$1&lt;=Main!AV$4,ISBLANK($N129)),0,Main!AV124)</f>
        <v>0</v>
      </c>
    </row>
    <row r="130" spans="13:62">
      <c r="M130" s="6" t="str">
        <f>Main!$A125&amp;Main!$B125</f>
        <v/>
      </c>
      <c r="N130" s="6" t="str">
        <f>Main!$A125&amp;Main!$B125</f>
        <v/>
      </c>
      <c r="O130" s="145">
        <f t="shared" si="7"/>
        <v>0</v>
      </c>
      <c r="P130" s="150">
        <f t="shared" si="8"/>
        <v>39</v>
      </c>
      <c r="Q130" s="150" t="str">
        <f ca="1">IF(Main!$AY125&lt;&gt;"#",$P130-Main!$AY125,"#")</f>
        <v>#</v>
      </c>
      <c r="R130" s="35">
        <f>Main!E125*Mask!G$19</f>
        <v>0</v>
      </c>
      <c r="S130" s="35">
        <f>Main!F125*Mask!H$19</f>
        <v>0</v>
      </c>
      <c r="T130" s="35">
        <f>Main!G125*Mask!I$19</f>
        <v>0</v>
      </c>
      <c r="U130" s="35">
        <f>Main!H125*Mask!J$19</f>
        <v>0</v>
      </c>
      <c r="V130" s="35">
        <f>Main!I125*Mask!K$19</f>
        <v>0</v>
      </c>
      <c r="W130" s="35">
        <f>Main!J125*Mask!L$19</f>
        <v>0</v>
      </c>
      <c r="X130" s="35">
        <f>Main!K125*Mask!M$19</f>
        <v>0</v>
      </c>
      <c r="Y130" s="35">
        <f>Main!L125*Mask!N$19</f>
        <v>0</v>
      </c>
      <c r="Z130" s="35">
        <f>Main!M125*Mask!O$19</f>
        <v>0</v>
      </c>
      <c r="AA130" s="35">
        <f>Main!N125*Mask!P$19</f>
        <v>0</v>
      </c>
      <c r="AB130" s="35">
        <f>Main!O125*Mask!Q$19</f>
        <v>0</v>
      </c>
      <c r="AC130" s="35">
        <f>Main!P125*Mask!R$19</f>
        <v>0</v>
      </c>
      <c r="AD130" s="35">
        <f>Main!Q125*Mask!S$19</f>
        <v>0</v>
      </c>
      <c r="AE130" s="35">
        <f>Main!R125*Mask!T$19</f>
        <v>0</v>
      </c>
      <c r="AF130" s="35">
        <f>Main!S125*Mask!U$19</f>
        <v>0</v>
      </c>
      <c r="AG130" s="35">
        <f>Main!T125*Mask!V$19</f>
        <v>0</v>
      </c>
      <c r="AH130" s="35">
        <f>Main!U125*Mask!W$19</f>
        <v>0</v>
      </c>
      <c r="AI130" s="35">
        <f>Main!V125*Mask!X$19</f>
        <v>0</v>
      </c>
      <c r="AJ130" s="35">
        <f>Main!W125*Mask!Y$19</f>
        <v>0</v>
      </c>
      <c r="AK130" s="35">
        <f>Main!X125*Mask!Z$19</f>
        <v>0</v>
      </c>
      <c r="AL130" s="35">
        <f>Main!Y125*Mask!AA$19</f>
        <v>0</v>
      </c>
      <c r="AM130" s="35">
        <f>Main!Z125*Mask!AB$19</f>
        <v>0</v>
      </c>
      <c r="AN130" s="35"/>
      <c r="AO130" s="35">
        <f>IF(OR($A$1&lt;=Main!AA$4,ISBLANK($N130)),0,Main!AA125)</f>
        <v>0</v>
      </c>
      <c r="AP130" s="35">
        <f>IF(OR($A$1&lt;=Main!AB$4,ISBLANK($N130)),0,Main!AB125)</f>
        <v>0</v>
      </c>
      <c r="AQ130" s="35">
        <f>IF(OR($A$1&lt;=Main!AC$4,ISBLANK($N130)),0,Main!AC125)</f>
        <v>0</v>
      </c>
      <c r="AR130" s="35">
        <f>IF(OR($A$1&lt;=Main!AD$4,ISBLANK($N130)),0,Main!AD125)</f>
        <v>0</v>
      </c>
      <c r="AS130" s="35">
        <f>IF(OR($A$1&lt;=Main!AE$4,ISBLANK($N130)),0,Main!AE125)</f>
        <v>0</v>
      </c>
      <c r="AT130" s="35">
        <f>IF(OR($A$1&lt;=Main!AF$4,ISBLANK($N130)),0,Main!AF125)</f>
        <v>0</v>
      </c>
      <c r="AU130" s="35">
        <f>IF(OR($A$1&lt;=Main!AG$4,ISBLANK($N130)),0,Main!AG125)</f>
        <v>0</v>
      </c>
      <c r="AV130" s="35">
        <f>IF(OR($A$1&lt;=Main!AH$4,ISBLANK($N130)),0,Main!AH125)</f>
        <v>0</v>
      </c>
      <c r="AW130" s="35">
        <f>IF(OR($A$1&lt;=Main!AI$4,ISBLANK($N130)),0,Main!AI125)</f>
        <v>0</v>
      </c>
      <c r="AX130" s="35">
        <f>IF(OR($A$1&lt;=Main!AJ$4,ISBLANK($N130)),0,Main!AJ125)</f>
        <v>0</v>
      </c>
      <c r="AY130" s="35">
        <f>IF(OR($A$1&lt;=Main!AK$4,ISBLANK($N130)),0,Main!AK125)</f>
        <v>0</v>
      </c>
      <c r="AZ130" s="35">
        <f>IF(OR($A$1&lt;=Main!AL$4,ISBLANK($N130)),0,Main!AL125)</f>
        <v>0</v>
      </c>
      <c r="BA130" s="35">
        <f>IF(OR($A$1&lt;=Main!AM$4,ISBLANK($N130)),0,Main!AM125)</f>
        <v>0</v>
      </c>
      <c r="BB130" s="35">
        <f>IF(OR($A$1&lt;=Main!AN$4,ISBLANK($N130)),0,Main!AN125)</f>
        <v>0</v>
      </c>
      <c r="BC130" s="35">
        <f>IF(OR($A$1&lt;=Main!AO$4,ISBLANK($N130)),0,Main!AO125)</f>
        <v>0</v>
      </c>
      <c r="BD130" s="35">
        <f>IF(OR($A$1&lt;=Main!AP$4,ISBLANK($N130)),0,Main!AP125)</f>
        <v>0</v>
      </c>
      <c r="BE130" s="35">
        <f>IF(OR($A$1&lt;=Main!AQ$4,ISBLANK($N130)),0,Main!AQ125)</f>
        <v>0</v>
      </c>
      <c r="BF130" s="35">
        <f>IF(OR($A$1&lt;=Main!AR$4,ISBLANK($N130)),0,Main!AR125)</f>
        <v>0</v>
      </c>
      <c r="BG130" s="35">
        <f>IF(OR($A$1&lt;=Main!AS$4,ISBLANK($N130)),0,Main!AS125)</f>
        <v>0</v>
      </c>
      <c r="BH130" s="35">
        <f>IF(OR($A$1&lt;=Main!AT$4,ISBLANK($N130)),0,Main!AT125)</f>
        <v>0</v>
      </c>
      <c r="BI130" s="35">
        <f>IF(OR($A$1&lt;=Main!AU$4,ISBLANK($N130)),0,Main!AU125)</f>
        <v>0</v>
      </c>
      <c r="BJ130" s="35">
        <f>IF(OR($A$1&lt;=Main!AV$4,ISBLANK($N130)),0,Main!AV125)</f>
        <v>0</v>
      </c>
    </row>
    <row r="131" spans="13:62">
      <c r="M131" s="6" t="str">
        <f>Main!$A126&amp;Main!$B126</f>
        <v/>
      </c>
      <c r="N131" s="6" t="str">
        <f>Main!$A126&amp;Main!$B126</f>
        <v/>
      </c>
      <c r="O131" s="145">
        <f t="shared" si="7"/>
        <v>0</v>
      </c>
      <c r="P131" s="150">
        <f t="shared" si="8"/>
        <v>39</v>
      </c>
      <c r="Q131" s="150" t="str">
        <f ca="1">IF(Main!$AY126&lt;&gt;"#",$P131-Main!$AY126,"#")</f>
        <v>#</v>
      </c>
      <c r="R131" s="35">
        <f>Main!E126*Mask!G$19</f>
        <v>0</v>
      </c>
      <c r="S131" s="35">
        <f>Main!F126*Mask!H$19</f>
        <v>0</v>
      </c>
      <c r="T131" s="35">
        <f>Main!G126*Mask!I$19</f>
        <v>0</v>
      </c>
      <c r="U131" s="35">
        <f>Main!H126*Mask!J$19</f>
        <v>0</v>
      </c>
      <c r="V131" s="35">
        <f>Main!I126*Mask!K$19</f>
        <v>0</v>
      </c>
      <c r="W131" s="35">
        <f>Main!J126*Mask!L$19</f>
        <v>0</v>
      </c>
      <c r="X131" s="35">
        <f>Main!K126*Mask!M$19</f>
        <v>0</v>
      </c>
      <c r="Y131" s="35">
        <f>Main!L126*Mask!N$19</f>
        <v>0</v>
      </c>
      <c r="Z131" s="35">
        <f>Main!M126*Mask!O$19</f>
        <v>0</v>
      </c>
      <c r="AA131" s="35">
        <f>Main!N126*Mask!P$19</f>
        <v>0</v>
      </c>
      <c r="AB131" s="35">
        <f>Main!O126*Mask!Q$19</f>
        <v>0</v>
      </c>
      <c r="AC131" s="35">
        <f>Main!P126*Mask!R$19</f>
        <v>0</v>
      </c>
      <c r="AD131" s="35">
        <f>Main!Q126*Mask!S$19</f>
        <v>0</v>
      </c>
      <c r="AE131" s="35">
        <f>Main!R126*Mask!T$19</f>
        <v>0</v>
      </c>
      <c r="AF131" s="35">
        <f>Main!S126*Mask!U$19</f>
        <v>0</v>
      </c>
      <c r="AG131" s="35">
        <f>Main!T126*Mask!V$19</f>
        <v>0</v>
      </c>
      <c r="AH131" s="35">
        <f>Main!U126*Mask!W$19</f>
        <v>0</v>
      </c>
      <c r="AI131" s="35">
        <f>Main!V126*Mask!X$19</f>
        <v>0</v>
      </c>
      <c r="AJ131" s="35">
        <f>Main!W126*Mask!Y$19</f>
        <v>0</v>
      </c>
      <c r="AK131" s="35">
        <f>Main!X126*Mask!Z$19</f>
        <v>0</v>
      </c>
      <c r="AL131" s="35">
        <f>Main!Y126*Mask!AA$19</f>
        <v>0</v>
      </c>
      <c r="AM131" s="35">
        <f>Main!Z126*Mask!AB$19</f>
        <v>0</v>
      </c>
      <c r="AN131" s="35"/>
      <c r="AO131" s="35">
        <f>IF(OR($A$1&lt;=Main!AA$4,ISBLANK($N131)),0,Main!AA126)</f>
        <v>0</v>
      </c>
      <c r="AP131" s="35">
        <f>IF(OR($A$1&lt;=Main!AB$4,ISBLANK($N131)),0,Main!AB126)</f>
        <v>0</v>
      </c>
      <c r="AQ131" s="35">
        <f>IF(OR($A$1&lt;=Main!AC$4,ISBLANK($N131)),0,Main!AC126)</f>
        <v>0</v>
      </c>
      <c r="AR131" s="35">
        <f>IF(OR($A$1&lt;=Main!AD$4,ISBLANK($N131)),0,Main!AD126)</f>
        <v>0</v>
      </c>
      <c r="AS131" s="35">
        <f>IF(OR($A$1&lt;=Main!AE$4,ISBLANK($N131)),0,Main!AE126)</f>
        <v>0</v>
      </c>
      <c r="AT131" s="35">
        <f>IF(OR($A$1&lt;=Main!AF$4,ISBLANK($N131)),0,Main!AF126)</f>
        <v>0</v>
      </c>
      <c r="AU131" s="35">
        <f>IF(OR($A$1&lt;=Main!AG$4,ISBLANK($N131)),0,Main!AG126)</f>
        <v>0</v>
      </c>
      <c r="AV131" s="35">
        <f>IF(OR($A$1&lt;=Main!AH$4,ISBLANK($N131)),0,Main!AH126)</f>
        <v>0</v>
      </c>
      <c r="AW131" s="35">
        <f>IF(OR($A$1&lt;=Main!AI$4,ISBLANK($N131)),0,Main!AI126)</f>
        <v>0</v>
      </c>
      <c r="AX131" s="35">
        <f>IF(OR($A$1&lt;=Main!AJ$4,ISBLANK($N131)),0,Main!AJ126)</f>
        <v>0</v>
      </c>
      <c r="AY131" s="35">
        <f>IF(OR($A$1&lt;=Main!AK$4,ISBLANK($N131)),0,Main!AK126)</f>
        <v>0</v>
      </c>
      <c r="AZ131" s="35">
        <f>IF(OR($A$1&lt;=Main!AL$4,ISBLANK($N131)),0,Main!AL126)</f>
        <v>0</v>
      </c>
      <c r="BA131" s="35">
        <f>IF(OR($A$1&lt;=Main!AM$4,ISBLANK($N131)),0,Main!AM126)</f>
        <v>0</v>
      </c>
      <c r="BB131" s="35">
        <f>IF(OR($A$1&lt;=Main!AN$4,ISBLANK($N131)),0,Main!AN126)</f>
        <v>0</v>
      </c>
      <c r="BC131" s="35">
        <f>IF(OR($A$1&lt;=Main!AO$4,ISBLANK($N131)),0,Main!AO126)</f>
        <v>0</v>
      </c>
      <c r="BD131" s="35">
        <f>IF(OR($A$1&lt;=Main!AP$4,ISBLANK($N131)),0,Main!AP126)</f>
        <v>0</v>
      </c>
      <c r="BE131" s="35">
        <f>IF(OR($A$1&lt;=Main!AQ$4,ISBLANK($N131)),0,Main!AQ126)</f>
        <v>0</v>
      </c>
      <c r="BF131" s="35">
        <f>IF(OR($A$1&lt;=Main!AR$4,ISBLANK($N131)),0,Main!AR126)</f>
        <v>0</v>
      </c>
      <c r="BG131" s="35">
        <f>IF(OR($A$1&lt;=Main!AS$4,ISBLANK($N131)),0,Main!AS126)</f>
        <v>0</v>
      </c>
      <c r="BH131" s="35">
        <f>IF(OR($A$1&lt;=Main!AT$4,ISBLANK($N131)),0,Main!AT126)</f>
        <v>0</v>
      </c>
      <c r="BI131" s="35">
        <f>IF(OR($A$1&lt;=Main!AU$4,ISBLANK($N131)),0,Main!AU126)</f>
        <v>0</v>
      </c>
      <c r="BJ131" s="35">
        <f>IF(OR($A$1&lt;=Main!AV$4,ISBLANK($N131)),0,Main!AV126)</f>
        <v>0</v>
      </c>
    </row>
    <row r="132" spans="13:62">
      <c r="M132" s="6" t="str">
        <f>Main!$A127&amp;Main!$B127</f>
        <v/>
      </c>
      <c r="N132" s="6" t="str">
        <f>Main!$A127&amp;Main!$B127</f>
        <v/>
      </c>
      <c r="O132" s="145">
        <f t="shared" si="7"/>
        <v>0</v>
      </c>
      <c r="P132" s="150">
        <f t="shared" si="8"/>
        <v>39</v>
      </c>
      <c r="Q132" s="150" t="str">
        <f ca="1">IF(Main!$AY127&lt;&gt;"#",$P132-Main!$AY127,"#")</f>
        <v>#</v>
      </c>
      <c r="R132" s="35">
        <f>Main!E127*Mask!G$19</f>
        <v>0</v>
      </c>
      <c r="S132" s="35">
        <f>Main!F127*Mask!H$19</f>
        <v>0</v>
      </c>
      <c r="T132" s="35">
        <f>Main!G127*Mask!I$19</f>
        <v>0</v>
      </c>
      <c r="U132" s="35">
        <f>Main!H127*Mask!J$19</f>
        <v>0</v>
      </c>
      <c r="V132" s="35">
        <f>Main!I127*Mask!K$19</f>
        <v>0</v>
      </c>
      <c r="W132" s="35">
        <f>Main!J127*Mask!L$19</f>
        <v>0</v>
      </c>
      <c r="X132" s="35">
        <f>Main!K127*Mask!M$19</f>
        <v>0</v>
      </c>
      <c r="Y132" s="35">
        <f>Main!L127*Mask!N$19</f>
        <v>0</v>
      </c>
      <c r="Z132" s="35">
        <f>Main!M127*Mask!O$19</f>
        <v>0</v>
      </c>
      <c r="AA132" s="35">
        <f>Main!N127*Mask!P$19</f>
        <v>0</v>
      </c>
      <c r="AB132" s="35">
        <f>Main!O127*Mask!Q$19</f>
        <v>0</v>
      </c>
      <c r="AC132" s="35">
        <f>Main!P127*Mask!R$19</f>
        <v>0</v>
      </c>
      <c r="AD132" s="35">
        <f>Main!Q127*Mask!S$19</f>
        <v>0</v>
      </c>
      <c r="AE132" s="35">
        <f>Main!R127*Mask!T$19</f>
        <v>0</v>
      </c>
      <c r="AF132" s="35">
        <f>Main!S127*Mask!U$19</f>
        <v>0</v>
      </c>
      <c r="AG132" s="35">
        <f>Main!T127*Mask!V$19</f>
        <v>0</v>
      </c>
      <c r="AH132" s="35">
        <f>Main!U127*Mask!W$19</f>
        <v>0</v>
      </c>
      <c r="AI132" s="35">
        <f>Main!V127*Mask!X$19</f>
        <v>0</v>
      </c>
      <c r="AJ132" s="35">
        <f>Main!W127*Mask!Y$19</f>
        <v>0</v>
      </c>
      <c r="AK132" s="35">
        <f>Main!X127*Mask!Z$19</f>
        <v>0</v>
      </c>
      <c r="AL132" s="35">
        <f>Main!Y127*Mask!AA$19</f>
        <v>0</v>
      </c>
      <c r="AM132" s="35">
        <f>Main!Z127*Mask!AB$19</f>
        <v>0</v>
      </c>
      <c r="AN132" s="35"/>
      <c r="AO132" s="35">
        <f>IF(OR($A$1&lt;=Main!AA$4,ISBLANK($N132)),0,Main!AA127)</f>
        <v>0</v>
      </c>
      <c r="AP132" s="35">
        <f>IF(OR($A$1&lt;=Main!AB$4,ISBLANK($N132)),0,Main!AB127)</f>
        <v>0</v>
      </c>
      <c r="AQ132" s="35">
        <f>IF(OR($A$1&lt;=Main!AC$4,ISBLANK($N132)),0,Main!AC127)</f>
        <v>0</v>
      </c>
      <c r="AR132" s="35">
        <f>IF(OR($A$1&lt;=Main!AD$4,ISBLANK($N132)),0,Main!AD127)</f>
        <v>0</v>
      </c>
      <c r="AS132" s="35">
        <f>IF(OR($A$1&lt;=Main!AE$4,ISBLANK($N132)),0,Main!AE127)</f>
        <v>0</v>
      </c>
      <c r="AT132" s="35">
        <f>IF(OR($A$1&lt;=Main!AF$4,ISBLANK($N132)),0,Main!AF127)</f>
        <v>0</v>
      </c>
      <c r="AU132" s="35">
        <f>IF(OR($A$1&lt;=Main!AG$4,ISBLANK($N132)),0,Main!AG127)</f>
        <v>0</v>
      </c>
      <c r="AV132" s="35">
        <f>IF(OR($A$1&lt;=Main!AH$4,ISBLANK($N132)),0,Main!AH127)</f>
        <v>0</v>
      </c>
      <c r="AW132" s="35">
        <f>IF(OR($A$1&lt;=Main!AI$4,ISBLANK($N132)),0,Main!AI127)</f>
        <v>0</v>
      </c>
      <c r="AX132" s="35">
        <f>IF(OR($A$1&lt;=Main!AJ$4,ISBLANK($N132)),0,Main!AJ127)</f>
        <v>0</v>
      </c>
      <c r="AY132" s="35">
        <f>IF(OR($A$1&lt;=Main!AK$4,ISBLANK($N132)),0,Main!AK127)</f>
        <v>0</v>
      </c>
      <c r="AZ132" s="35">
        <f>IF(OR($A$1&lt;=Main!AL$4,ISBLANK($N132)),0,Main!AL127)</f>
        <v>0</v>
      </c>
      <c r="BA132" s="35">
        <f>IF(OR($A$1&lt;=Main!AM$4,ISBLANK($N132)),0,Main!AM127)</f>
        <v>0</v>
      </c>
      <c r="BB132" s="35">
        <f>IF(OR($A$1&lt;=Main!AN$4,ISBLANK($N132)),0,Main!AN127)</f>
        <v>0</v>
      </c>
      <c r="BC132" s="35">
        <f>IF(OR($A$1&lt;=Main!AO$4,ISBLANK($N132)),0,Main!AO127)</f>
        <v>0</v>
      </c>
      <c r="BD132" s="35">
        <f>IF(OR($A$1&lt;=Main!AP$4,ISBLANK($N132)),0,Main!AP127)</f>
        <v>0</v>
      </c>
      <c r="BE132" s="35">
        <f>IF(OR($A$1&lt;=Main!AQ$4,ISBLANK($N132)),0,Main!AQ127)</f>
        <v>0</v>
      </c>
      <c r="BF132" s="35">
        <f>IF(OR($A$1&lt;=Main!AR$4,ISBLANK($N132)),0,Main!AR127)</f>
        <v>0</v>
      </c>
      <c r="BG132" s="35">
        <f>IF(OR($A$1&lt;=Main!AS$4,ISBLANK($N132)),0,Main!AS127)</f>
        <v>0</v>
      </c>
      <c r="BH132" s="35">
        <f>IF(OR($A$1&lt;=Main!AT$4,ISBLANK($N132)),0,Main!AT127)</f>
        <v>0</v>
      </c>
      <c r="BI132" s="35">
        <f>IF(OR($A$1&lt;=Main!AU$4,ISBLANK($N132)),0,Main!AU127)</f>
        <v>0</v>
      </c>
      <c r="BJ132" s="35">
        <f>IF(OR($A$1&lt;=Main!AV$4,ISBLANK($N132)),0,Main!AV127)</f>
        <v>0</v>
      </c>
    </row>
    <row r="133" spans="13:62">
      <c r="M133" s="6" t="str">
        <f>Main!$A128&amp;Main!$B128</f>
        <v/>
      </c>
      <c r="N133" s="6" t="str">
        <f>Main!$A128&amp;Main!$B128</f>
        <v/>
      </c>
      <c r="O133" s="145">
        <f t="shared" si="7"/>
        <v>0</v>
      </c>
      <c r="P133" s="150">
        <f t="shared" si="8"/>
        <v>39</v>
      </c>
      <c r="Q133" s="150" t="str">
        <f ca="1">IF(Main!$AY128&lt;&gt;"#",$P133-Main!$AY128,"#")</f>
        <v>#</v>
      </c>
      <c r="R133" s="35">
        <f>Main!E128*Mask!G$19</f>
        <v>0</v>
      </c>
      <c r="S133" s="35">
        <f>Main!F128*Mask!H$19</f>
        <v>0</v>
      </c>
      <c r="T133" s="35">
        <f>Main!G128*Mask!I$19</f>
        <v>0</v>
      </c>
      <c r="U133" s="35">
        <f>Main!H128*Mask!J$19</f>
        <v>0</v>
      </c>
      <c r="V133" s="35">
        <f>Main!I128*Mask!K$19</f>
        <v>0</v>
      </c>
      <c r="W133" s="35">
        <f>Main!J128*Mask!L$19</f>
        <v>0</v>
      </c>
      <c r="X133" s="35">
        <f>Main!K128*Mask!M$19</f>
        <v>0</v>
      </c>
      <c r="Y133" s="35">
        <f>Main!L128*Mask!N$19</f>
        <v>0</v>
      </c>
      <c r="Z133" s="35">
        <f>Main!M128*Mask!O$19</f>
        <v>0</v>
      </c>
      <c r="AA133" s="35">
        <f>Main!N128*Mask!P$19</f>
        <v>0</v>
      </c>
      <c r="AB133" s="35">
        <f>Main!O128*Mask!Q$19</f>
        <v>0</v>
      </c>
      <c r="AC133" s="35">
        <f>Main!P128*Mask!R$19</f>
        <v>0</v>
      </c>
      <c r="AD133" s="35">
        <f>Main!Q128*Mask!S$19</f>
        <v>0</v>
      </c>
      <c r="AE133" s="35">
        <f>Main!R128*Mask!T$19</f>
        <v>0</v>
      </c>
      <c r="AF133" s="35">
        <f>Main!S128*Mask!U$19</f>
        <v>0</v>
      </c>
      <c r="AG133" s="35">
        <f>Main!T128*Mask!V$19</f>
        <v>0</v>
      </c>
      <c r="AH133" s="35">
        <f>Main!U128*Mask!W$19</f>
        <v>0</v>
      </c>
      <c r="AI133" s="35">
        <f>Main!V128*Mask!X$19</f>
        <v>0</v>
      </c>
      <c r="AJ133" s="35">
        <f>Main!W128*Mask!Y$19</f>
        <v>0</v>
      </c>
      <c r="AK133" s="35">
        <f>Main!X128*Mask!Z$19</f>
        <v>0</v>
      </c>
      <c r="AL133" s="35">
        <f>Main!Y128*Mask!AA$19</f>
        <v>0</v>
      </c>
      <c r="AM133" s="35">
        <f>Main!Z128*Mask!AB$19</f>
        <v>0</v>
      </c>
      <c r="AN133" s="35"/>
      <c r="AO133" s="35">
        <f>IF(OR($A$1&lt;=Main!AA$4,ISBLANK($N133)),0,Main!AA128)</f>
        <v>0</v>
      </c>
      <c r="AP133" s="35">
        <f>IF(OR($A$1&lt;=Main!AB$4,ISBLANK($N133)),0,Main!AB128)</f>
        <v>0</v>
      </c>
      <c r="AQ133" s="35">
        <f>IF(OR($A$1&lt;=Main!AC$4,ISBLANK($N133)),0,Main!AC128)</f>
        <v>0</v>
      </c>
      <c r="AR133" s="35">
        <f>IF(OR($A$1&lt;=Main!AD$4,ISBLANK($N133)),0,Main!AD128)</f>
        <v>0</v>
      </c>
      <c r="AS133" s="35">
        <f>IF(OR($A$1&lt;=Main!AE$4,ISBLANK($N133)),0,Main!AE128)</f>
        <v>0</v>
      </c>
      <c r="AT133" s="35">
        <f>IF(OR($A$1&lt;=Main!AF$4,ISBLANK($N133)),0,Main!AF128)</f>
        <v>0</v>
      </c>
      <c r="AU133" s="35">
        <f>IF(OR($A$1&lt;=Main!AG$4,ISBLANK($N133)),0,Main!AG128)</f>
        <v>0</v>
      </c>
      <c r="AV133" s="35">
        <f>IF(OR($A$1&lt;=Main!AH$4,ISBLANK($N133)),0,Main!AH128)</f>
        <v>0</v>
      </c>
      <c r="AW133" s="35">
        <f>IF(OR($A$1&lt;=Main!AI$4,ISBLANK($N133)),0,Main!AI128)</f>
        <v>0</v>
      </c>
      <c r="AX133" s="35">
        <f>IF(OR($A$1&lt;=Main!AJ$4,ISBLANK($N133)),0,Main!AJ128)</f>
        <v>0</v>
      </c>
      <c r="AY133" s="35">
        <f>IF(OR($A$1&lt;=Main!AK$4,ISBLANK($N133)),0,Main!AK128)</f>
        <v>0</v>
      </c>
      <c r="AZ133" s="35">
        <f>IF(OR($A$1&lt;=Main!AL$4,ISBLANK($N133)),0,Main!AL128)</f>
        <v>0</v>
      </c>
      <c r="BA133" s="35">
        <f>IF(OR($A$1&lt;=Main!AM$4,ISBLANK($N133)),0,Main!AM128)</f>
        <v>0</v>
      </c>
      <c r="BB133" s="35">
        <f>IF(OR($A$1&lt;=Main!AN$4,ISBLANK($N133)),0,Main!AN128)</f>
        <v>0</v>
      </c>
      <c r="BC133" s="35">
        <f>IF(OR($A$1&lt;=Main!AO$4,ISBLANK($N133)),0,Main!AO128)</f>
        <v>0</v>
      </c>
      <c r="BD133" s="35">
        <f>IF(OR($A$1&lt;=Main!AP$4,ISBLANK($N133)),0,Main!AP128)</f>
        <v>0</v>
      </c>
      <c r="BE133" s="35">
        <f>IF(OR($A$1&lt;=Main!AQ$4,ISBLANK($N133)),0,Main!AQ128)</f>
        <v>0</v>
      </c>
      <c r="BF133" s="35">
        <f>IF(OR($A$1&lt;=Main!AR$4,ISBLANK($N133)),0,Main!AR128)</f>
        <v>0</v>
      </c>
      <c r="BG133" s="35">
        <f>IF(OR($A$1&lt;=Main!AS$4,ISBLANK($N133)),0,Main!AS128)</f>
        <v>0</v>
      </c>
      <c r="BH133" s="35">
        <f>IF(OR($A$1&lt;=Main!AT$4,ISBLANK($N133)),0,Main!AT128)</f>
        <v>0</v>
      </c>
      <c r="BI133" s="35">
        <f>IF(OR($A$1&lt;=Main!AU$4,ISBLANK($N133)),0,Main!AU128)</f>
        <v>0</v>
      </c>
      <c r="BJ133" s="35">
        <f>IF(OR($A$1&lt;=Main!AV$4,ISBLANK($N133)),0,Main!AV128)</f>
        <v>0</v>
      </c>
    </row>
    <row r="134" spans="13:62">
      <c r="M134" s="6" t="str">
        <f>Main!$A129&amp;Main!$B129</f>
        <v/>
      </c>
      <c r="N134" s="6" t="str">
        <f>Main!$A129&amp;Main!$B129</f>
        <v/>
      </c>
      <c r="O134" s="145">
        <f t="shared" si="7"/>
        <v>0</v>
      </c>
      <c r="P134" s="150">
        <f t="shared" si="8"/>
        <v>39</v>
      </c>
      <c r="Q134" s="150" t="str">
        <f ca="1">IF(Main!$AY129&lt;&gt;"#",$P134-Main!$AY129,"#")</f>
        <v>#</v>
      </c>
      <c r="R134" s="35">
        <f>Main!E129*Mask!G$19</f>
        <v>0</v>
      </c>
      <c r="S134" s="35">
        <f>Main!F129*Mask!H$19</f>
        <v>0</v>
      </c>
      <c r="T134" s="35">
        <f>Main!G129*Mask!I$19</f>
        <v>0</v>
      </c>
      <c r="U134" s="35">
        <f>Main!H129*Mask!J$19</f>
        <v>0</v>
      </c>
      <c r="V134" s="35">
        <f>Main!I129*Mask!K$19</f>
        <v>0</v>
      </c>
      <c r="W134" s="35">
        <f>Main!J129*Mask!L$19</f>
        <v>0</v>
      </c>
      <c r="X134" s="35">
        <f>Main!K129*Mask!M$19</f>
        <v>0</v>
      </c>
      <c r="Y134" s="35">
        <f>Main!L129*Mask!N$19</f>
        <v>0</v>
      </c>
      <c r="Z134" s="35">
        <f>Main!M129*Mask!O$19</f>
        <v>0</v>
      </c>
      <c r="AA134" s="35">
        <f>Main!N129*Mask!P$19</f>
        <v>0</v>
      </c>
      <c r="AB134" s="35">
        <f>Main!O129*Mask!Q$19</f>
        <v>0</v>
      </c>
      <c r="AC134" s="35">
        <f>Main!P129*Mask!R$19</f>
        <v>0</v>
      </c>
      <c r="AD134" s="35">
        <f>Main!Q129*Mask!S$19</f>
        <v>0</v>
      </c>
      <c r="AE134" s="35">
        <f>Main!R129*Mask!T$19</f>
        <v>0</v>
      </c>
      <c r="AF134" s="35">
        <f>Main!S129*Mask!U$19</f>
        <v>0</v>
      </c>
      <c r="AG134" s="35">
        <f>Main!T129*Mask!V$19</f>
        <v>0</v>
      </c>
      <c r="AH134" s="35">
        <f>Main!U129*Mask!W$19</f>
        <v>0</v>
      </c>
      <c r="AI134" s="35">
        <f>Main!V129*Mask!X$19</f>
        <v>0</v>
      </c>
      <c r="AJ134" s="35">
        <f>Main!W129*Mask!Y$19</f>
        <v>0</v>
      </c>
      <c r="AK134" s="35">
        <f>Main!X129*Mask!Z$19</f>
        <v>0</v>
      </c>
      <c r="AL134" s="35">
        <f>Main!Y129*Mask!AA$19</f>
        <v>0</v>
      </c>
      <c r="AM134" s="35">
        <f>Main!Z129*Mask!AB$19</f>
        <v>0</v>
      </c>
      <c r="AN134" s="35"/>
      <c r="AO134" s="35">
        <f>IF(OR($A$1&lt;=Main!AA$4,ISBLANK($N134)),0,Main!AA129)</f>
        <v>0</v>
      </c>
      <c r="AP134" s="35">
        <f>IF(OR($A$1&lt;=Main!AB$4,ISBLANK($N134)),0,Main!AB129)</f>
        <v>0</v>
      </c>
      <c r="AQ134" s="35">
        <f>IF(OR($A$1&lt;=Main!AC$4,ISBLANK($N134)),0,Main!AC129)</f>
        <v>0</v>
      </c>
      <c r="AR134" s="35">
        <f>IF(OR($A$1&lt;=Main!AD$4,ISBLANK($N134)),0,Main!AD129)</f>
        <v>0</v>
      </c>
      <c r="AS134" s="35">
        <f>IF(OR($A$1&lt;=Main!AE$4,ISBLANK($N134)),0,Main!AE129)</f>
        <v>0</v>
      </c>
      <c r="AT134" s="35">
        <f>IF(OR($A$1&lt;=Main!AF$4,ISBLANK($N134)),0,Main!AF129)</f>
        <v>0</v>
      </c>
      <c r="AU134" s="35">
        <f>IF(OR($A$1&lt;=Main!AG$4,ISBLANK($N134)),0,Main!AG129)</f>
        <v>0</v>
      </c>
      <c r="AV134" s="35">
        <f>IF(OR($A$1&lt;=Main!AH$4,ISBLANK($N134)),0,Main!AH129)</f>
        <v>0</v>
      </c>
      <c r="AW134" s="35">
        <f>IF(OR($A$1&lt;=Main!AI$4,ISBLANK($N134)),0,Main!AI129)</f>
        <v>0</v>
      </c>
      <c r="AX134" s="35">
        <f>IF(OR($A$1&lt;=Main!AJ$4,ISBLANK($N134)),0,Main!AJ129)</f>
        <v>0</v>
      </c>
      <c r="AY134" s="35">
        <f>IF(OR($A$1&lt;=Main!AK$4,ISBLANK($N134)),0,Main!AK129)</f>
        <v>0</v>
      </c>
      <c r="AZ134" s="35">
        <f>IF(OR($A$1&lt;=Main!AL$4,ISBLANK($N134)),0,Main!AL129)</f>
        <v>0</v>
      </c>
      <c r="BA134" s="35">
        <f>IF(OR($A$1&lt;=Main!AM$4,ISBLANK($N134)),0,Main!AM129)</f>
        <v>0</v>
      </c>
      <c r="BB134" s="35">
        <f>IF(OR($A$1&lt;=Main!AN$4,ISBLANK($N134)),0,Main!AN129)</f>
        <v>0</v>
      </c>
      <c r="BC134" s="35">
        <f>IF(OR($A$1&lt;=Main!AO$4,ISBLANK($N134)),0,Main!AO129)</f>
        <v>0</v>
      </c>
      <c r="BD134" s="35">
        <f>IF(OR($A$1&lt;=Main!AP$4,ISBLANK($N134)),0,Main!AP129)</f>
        <v>0</v>
      </c>
      <c r="BE134" s="35">
        <f>IF(OR($A$1&lt;=Main!AQ$4,ISBLANK($N134)),0,Main!AQ129)</f>
        <v>0</v>
      </c>
      <c r="BF134" s="35">
        <f>IF(OR($A$1&lt;=Main!AR$4,ISBLANK($N134)),0,Main!AR129)</f>
        <v>0</v>
      </c>
      <c r="BG134" s="35">
        <f>IF(OR($A$1&lt;=Main!AS$4,ISBLANK($N134)),0,Main!AS129)</f>
        <v>0</v>
      </c>
      <c r="BH134" s="35">
        <f>IF(OR($A$1&lt;=Main!AT$4,ISBLANK($N134)),0,Main!AT129)</f>
        <v>0</v>
      </c>
      <c r="BI134" s="35">
        <f>IF(OR($A$1&lt;=Main!AU$4,ISBLANK($N134)),0,Main!AU129)</f>
        <v>0</v>
      </c>
      <c r="BJ134" s="35">
        <f>IF(OR($A$1&lt;=Main!AV$4,ISBLANK($N134)),0,Main!AV129)</f>
        <v>0</v>
      </c>
    </row>
    <row r="135" spans="13:62">
      <c r="M135" s="6" t="str">
        <f>Main!$A130&amp;Main!$B130</f>
        <v/>
      </c>
      <c r="N135" s="6" t="str">
        <f>Main!$A130&amp;Main!$B130</f>
        <v/>
      </c>
      <c r="O135" s="145">
        <f t="shared" si="7"/>
        <v>0</v>
      </c>
      <c r="P135" s="150">
        <f t="shared" si="8"/>
        <v>39</v>
      </c>
      <c r="Q135" s="150" t="str">
        <f ca="1">IF(Main!$AY130&lt;&gt;"#",$P135-Main!$AY130,"#")</f>
        <v>#</v>
      </c>
      <c r="R135" s="35">
        <f>Main!E130*Mask!G$19</f>
        <v>0</v>
      </c>
      <c r="S135" s="35">
        <f>Main!F130*Mask!H$19</f>
        <v>0</v>
      </c>
      <c r="T135" s="35">
        <f>Main!G130*Mask!I$19</f>
        <v>0</v>
      </c>
      <c r="U135" s="35">
        <f>Main!H130*Mask!J$19</f>
        <v>0</v>
      </c>
      <c r="V135" s="35">
        <f>Main!I130*Mask!K$19</f>
        <v>0</v>
      </c>
      <c r="W135" s="35">
        <f>Main!J130*Mask!L$19</f>
        <v>0</v>
      </c>
      <c r="X135" s="35">
        <f>Main!K130*Mask!M$19</f>
        <v>0</v>
      </c>
      <c r="Y135" s="35">
        <f>Main!L130*Mask!N$19</f>
        <v>0</v>
      </c>
      <c r="Z135" s="35">
        <f>Main!M130*Mask!O$19</f>
        <v>0</v>
      </c>
      <c r="AA135" s="35">
        <f>Main!N130*Mask!P$19</f>
        <v>0</v>
      </c>
      <c r="AB135" s="35">
        <f>Main!O130*Mask!Q$19</f>
        <v>0</v>
      </c>
      <c r="AC135" s="35">
        <f>Main!P130*Mask!R$19</f>
        <v>0</v>
      </c>
      <c r="AD135" s="35">
        <f>Main!Q130*Mask!S$19</f>
        <v>0</v>
      </c>
      <c r="AE135" s="35">
        <f>Main!R130*Mask!T$19</f>
        <v>0</v>
      </c>
      <c r="AF135" s="35">
        <f>Main!S130*Mask!U$19</f>
        <v>0</v>
      </c>
      <c r="AG135" s="35">
        <f>Main!T130*Mask!V$19</f>
        <v>0</v>
      </c>
      <c r="AH135" s="35">
        <f>Main!U130*Mask!W$19</f>
        <v>0</v>
      </c>
      <c r="AI135" s="35">
        <f>Main!V130*Mask!X$19</f>
        <v>0</v>
      </c>
      <c r="AJ135" s="35">
        <f>Main!W130*Mask!Y$19</f>
        <v>0</v>
      </c>
      <c r="AK135" s="35">
        <f>Main!X130*Mask!Z$19</f>
        <v>0</v>
      </c>
      <c r="AL135" s="35">
        <f>Main!Y130*Mask!AA$19</f>
        <v>0</v>
      </c>
      <c r="AM135" s="35">
        <f>Main!Z130*Mask!AB$19</f>
        <v>0</v>
      </c>
      <c r="AN135" s="35"/>
      <c r="AO135" s="35">
        <f>IF(OR($A$1&lt;=Main!AA$4,ISBLANK($N135)),0,Main!AA130)</f>
        <v>0</v>
      </c>
      <c r="AP135" s="35">
        <f>IF(OR($A$1&lt;=Main!AB$4,ISBLANK($N135)),0,Main!AB130)</f>
        <v>0</v>
      </c>
      <c r="AQ135" s="35">
        <f>IF(OR($A$1&lt;=Main!AC$4,ISBLANK($N135)),0,Main!AC130)</f>
        <v>0</v>
      </c>
      <c r="AR135" s="35">
        <f>IF(OR($A$1&lt;=Main!AD$4,ISBLANK($N135)),0,Main!AD130)</f>
        <v>0</v>
      </c>
      <c r="AS135" s="35">
        <f>IF(OR($A$1&lt;=Main!AE$4,ISBLANK($N135)),0,Main!AE130)</f>
        <v>0</v>
      </c>
      <c r="AT135" s="35">
        <f>IF(OR($A$1&lt;=Main!AF$4,ISBLANK($N135)),0,Main!AF130)</f>
        <v>0</v>
      </c>
      <c r="AU135" s="35">
        <f>IF(OR($A$1&lt;=Main!AG$4,ISBLANK($N135)),0,Main!AG130)</f>
        <v>0</v>
      </c>
      <c r="AV135" s="35">
        <f>IF(OR($A$1&lt;=Main!AH$4,ISBLANK($N135)),0,Main!AH130)</f>
        <v>0</v>
      </c>
      <c r="AW135" s="35">
        <f>IF(OR($A$1&lt;=Main!AI$4,ISBLANK($N135)),0,Main!AI130)</f>
        <v>0</v>
      </c>
      <c r="AX135" s="35">
        <f>IF(OR($A$1&lt;=Main!AJ$4,ISBLANK($N135)),0,Main!AJ130)</f>
        <v>0</v>
      </c>
      <c r="AY135" s="35">
        <f>IF(OR($A$1&lt;=Main!AK$4,ISBLANK($N135)),0,Main!AK130)</f>
        <v>0</v>
      </c>
      <c r="AZ135" s="35">
        <f>IF(OR($A$1&lt;=Main!AL$4,ISBLANK($N135)),0,Main!AL130)</f>
        <v>0</v>
      </c>
      <c r="BA135" s="35">
        <f>IF(OR($A$1&lt;=Main!AM$4,ISBLANK($N135)),0,Main!AM130)</f>
        <v>0</v>
      </c>
      <c r="BB135" s="35">
        <f>IF(OR($A$1&lt;=Main!AN$4,ISBLANK($N135)),0,Main!AN130)</f>
        <v>0</v>
      </c>
      <c r="BC135" s="35">
        <f>IF(OR($A$1&lt;=Main!AO$4,ISBLANK($N135)),0,Main!AO130)</f>
        <v>0</v>
      </c>
      <c r="BD135" s="35">
        <f>IF(OR($A$1&lt;=Main!AP$4,ISBLANK($N135)),0,Main!AP130)</f>
        <v>0</v>
      </c>
      <c r="BE135" s="35">
        <f>IF(OR($A$1&lt;=Main!AQ$4,ISBLANK($N135)),0,Main!AQ130)</f>
        <v>0</v>
      </c>
      <c r="BF135" s="35">
        <f>IF(OR($A$1&lt;=Main!AR$4,ISBLANK($N135)),0,Main!AR130)</f>
        <v>0</v>
      </c>
      <c r="BG135" s="35">
        <f>IF(OR($A$1&lt;=Main!AS$4,ISBLANK($N135)),0,Main!AS130)</f>
        <v>0</v>
      </c>
      <c r="BH135" s="35">
        <f>IF(OR($A$1&lt;=Main!AT$4,ISBLANK($N135)),0,Main!AT130)</f>
        <v>0</v>
      </c>
      <c r="BI135" s="35">
        <f>IF(OR($A$1&lt;=Main!AU$4,ISBLANK($N135)),0,Main!AU130)</f>
        <v>0</v>
      </c>
      <c r="BJ135" s="35">
        <f>IF(OR($A$1&lt;=Main!AV$4,ISBLANK($N135)),0,Main!AV130)</f>
        <v>0</v>
      </c>
    </row>
    <row r="136" spans="13:62">
      <c r="M136" s="6" t="str">
        <f>Main!$A131&amp;Main!$B131</f>
        <v/>
      </c>
      <c r="N136" s="6" t="str">
        <f>Main!$A131&amp;Main!$B131</f>
        <v/>
      </c>
      <c r="O136" s="145">
        <f t="shared" si="7"/>
        <v>0</v>
      </c>
      <c r="P136" s="150">
        <f t="shared" si="8"/>
        <v>39</v>
      </c>
      <c r="Q136" s="150" t="str">
        <f ca="1">IF(Main!$AY131&lt;&gt;"#",$P136-Main!$AY131,"#")</f>
        <v>#</v>
      </c>
      <c r="R136" s="35">
        <f>Main!E131*Mask!G$19</f>
        <v>0</v>
      </c>
      <c r="S136" s="35">
        <f>Main!F131*Mask!H$19</f>
        <v>0</v>
      </c>
      <c r="T136" s="35">
        <f>Main!G131*Mask!I$19</f>
        <v>0</v>
      </c>
      <c r="U136" s="35">
        <f>Main!H131*Mask!J$19</f>
        <v>0</v>
      </c>
      <c r="V136" s="35">
        <f>Main!I131*Mask!K$19</f>
        <v>0</v>
      </c>
      <c r="W136" s="35">
        <f>Main!J131*Mask!L$19</f>
        <v>0</v>
      </c>
      <c r="X136" s="35">
        <f>Main!K131*Mask!M$19</f>
        <v>0</v>
      </c>
      <c r="Y136" s="35">
        <f>Main!L131*Mask!N$19</f>
        <v>0</v>
      </c>
      <c r="Z136" s="35">
        <f>Main!M131*Mask!O$19</f>
        <v>0</v>
      </c>
      <c r="AA136" s="35">
        <f>Main!N131*Mask!P$19</f>
        <v>0</v>
      </c>
      <c r="AB136" s="35">
        <f>Main!O131*Mask!Q$19</f>
        <v>0</v>
      </c>
      <c r="AC136" s="35">
        <f>Main!P131*Mask!R$19</f>
        <v>0</v>
      </c>
      <c r="AD136" s="35">
        <f>Main!Q131*Mask!S$19</f>
        <v>0</v>
      </c>
      <c r="AE136" s="35">
        <f>Main!R131*Mask!T$19</f>
        <v>0</v>
      </c>
      <c r="AF136" s="35">
        <f>Main!S131*Mask!U$19</f>
        <v>0</v>
      </c>
      <c r="AG136" s="35">
        <f>Main!T131*Mask!V$19</f>
        <v>0</v>
      </c>
      <c r="AH136" s="35">
        <f>Main!U131*Mask!W$19</f>
        <v>0</v>
      </c>
      <c r="AI136" s="35">
        <f>Main!V131*Mask!X$19</f>
        <v>0</v>
      </c>
      <c r="AJ136" s="35">
        <f>Main!W131*Mask!Y$19</f>
        <v>0</v>
      </c>
      <c r="AK136" s="35">
        <f>Main!X131*Mask!Z$19</f>
        <v>0</v>
      </c>
      <c r="AL136" s="35">
        <f>Main!Y131*Mask!AA$19</f>
        <v>0</v>
      </c>
      <c r="AM136" s="35">
        <f>Main!Z131*Mask!AB$19</f>
        <v>0</v>
      </c>
      <c r="AN136" s="35"/>
      <c r="AO136" s="35">
        <f>IF(OR($A$1&lt;=Main!AA$4,ISBLANK($N136)),0,Main!AA131)</f>
        <v>0</v>
      </c>
      <c r="AP136" s="35">
        <f>IF(OR($A$1&lt;=Main!AB$4,ISBLANK($N136)),0,Main!AB131)</f>
        <v>0</v>
      </c>
      <c r="AQ136" s="35">
        <f>IF(OR($A$1&lt;=Main!AC$4,ISBLANK($N136)),0,Main!AC131)</f>
        <v>0</v>
      </c>
      <c r="AR136" s="35">
        <f>IF(OR($A$1&lt;=Main!AD$4,ISBLANK($N136)),0,Main!AD131)</f>
        <v>0</v>
      </c>
      <c r="AS136" s="35">
        <f>IF(OR($A$1&lt;=Main!AE$4,ISBLANK($N136)),0,Main!AE131)</f>
        <v>0</v>
      </c>
      <c r="AT136" s="35">
        <f>IF(OR($A$1&lt;=Main!AF$4,ISBLANK($N136)),0,Main!AF131)</f>
        <v>0</v>
      </c>
      <c r="AU136" s="35">
        <f>IF(OR($A$1&lt;=Main!AG$4,ISBLANK($N136)),0,Main!AG131)</f>
        <v>0</v>
      </c>
      <c r="AV136" s="35">
        <f>IF(OR($A$1&lt;=Main!AH$4,ISBLANK($N136)),0,Main!AH131)</f>
        <v>0</v>
      </c>
      <c r="AW136" s="35">
        <f>IF(OR($A$1&lt;=Main!AI$4,ISBLANK($N136)),0,Main!AI131)</f>
        <v>0</v>
      </c>
      <c r="AX136" s="35">
        <f>IF(OR($A$1&lt;=Main!AJ$4,ISBLANK($N136)),0,Main!AJ131)</f>
        <v>0</v>
      </c>
      <c r="AY136" s="35">
        <f>IF(OR($A$1&lt;=Main!AK$4,ISBLANK($N136)),0,Main!AK131)</f>
        <v>0</v>
      </c>
      <c r="AZ136" s="35">
        <f>IF(OR($A$1&lt;=Main!AL$4,ISBLANK($N136)),0,Main!AL131)</f>
        <v>0</v>
      </c>
      <c r="BA136" s="35">
        <f>IF(OR($A$1&lt;=Main!AM$4,ISBLANK($N136)),0,Main!AM131)</f>
        <v>0</v>
      </c>
      <c r="BB136" s="35">
        <f>IF(OR($A$1&lt;=Main!AN$4,ISBLANK($N136)),0,Main!AN131)</f>
        <v>0</v>
      </c>
      <c r="BC136" s="35">
        <f>IF(OR($A$1&lt;=Main!AO$4,ISBLANK($N136)),0,Main!AO131)</f>
        <v>0</v>
      </c>
      <c r="BD136" s="35">
        <f>IF(OR($A$1&lt;=Main!AP$4,ISBLANK($N136)),0,Main!AP131)</f>
        <v>0</v>
      </c>
      <c r="BE136" s="35">
        <f>IF(OR($A$1&lt;=Main!AQ$4,ISBLANK($N136)),0,Main!AQ131)</f>
        <v>0</v>
      </c>
      <c r="BF136" s="35">
        <f>IF(OR($A$1&lt;=Main!AR$4,ISBLANK($N136)),0,Main!AR131)</f>
        <v>0</v>
      </c>
      <c r="BG136" s="35">
        <f>IF(OR($A$1&lt;=Main!AS$4,ISBLANK($N136)),0,Main!AS131)</f>
        <v>0</v>
      </c>
      <c r="BH136" s="35">
        <f>IF(OR($A$1&lt;=Main!AT$4,ISBLANK($N136)),0,Main!AT131)</f>
        <v>0</v>
      </c>
      <c r="BI136" s="35">
        <f>IF(OR($A$1&lt;=Main!AU$4,ISBLANK($N136)),0,Main!AU131)</f>
        <v>0</v>
      </c>
      <c r="BJ136" s="35">
        <f>IF(OR($A$1&lt;=Main!AV$4,ISBLANK($N136)),0,Main!AV131)</f>
        <v>0</v>
      </c>
    </row>
    <row r="137" spans="13:62">
      <c r="M137" s="6" t="str">
        <f>Main!$A132&amp;Main!$B132</f>
        <v/>
      </c>
      <c r="N137" s="6" t="str">
        <f>Main!$A132&amp;Main!$B132</f>
        <v/>
      </c>
      <c r="O137" s="145">
        <f t="shared" si="7"/>
        <v>0</v>
      </c>
      <c r="P137" s="150">
        <f t="shared" si="8"/>
        <v>39</v>
      </c>
      <c r="Q137" s="150" t="str">
        <f ca="1">IF(Main!$AY132&lt;&gt;"#",$P137-Main!$AY132,"#")</f>
        <v>#</v>
      </c>
      <c r="R137" s="35">
        <f>Main!E132*Mask!G$19</f>
        <v>0</v>
      </c>
      <c r="S137" s="35">
        <f>Main!F132*Mask!H$19</f>
        <v>0</v>
      </c>
      <c r="T137" s="35">
        <f>Main!G132*Mask!I$19</f>
        <v>0</v>
      </c>
      <c r="U137" s="35">
        <f>Main!H132*Mask!J$19</f>
        <v>0</v>
      </c>
      <c r="V137" s="35">
        <f>Main!I132*Mask!K$19</f>
        <v>0</v>
      </c>
      <c r="W137" s="35">
        <f>Main!J132*Mask!L$19</f>
        <v>0</v>
      </c>
      <c r="X137" s="35">
        <f>Main!K132*Mask!M$19</f>
        <v>0</v>
      </c>
      <c r="Y137" s="35">
        <f>Main!L132*Mask!N$19</f>
        <v>0</v>
      </c>
      <c r="Z137" s="35">
        <f>Main!M132*Mask!O$19</f>
        <v>0</v>
      </c>
      <c r="AA137" s="35">
        <f>Main!N132*Mask!P$19</f>
        <v>0</v>
      </c>
      <c r="AB137" s="35">
        <f>Main!O132*Mask!Q$19</f>
        <v>0</v>
      </c>
      <c r="AC137" s="35">
        <f>Main!P132*Mask!R$19</f>
        <v>0</v>
      </c>
      <c r="AD137" s="35">
        <f>Main!Q132*Mask!S$19</f>
        <v>0</v>
      </c>
      <c r="AE137" s="35">
        <f>Main!R132*Mask!T$19</f>
        <v>0</v>
      </c>
      <c r="AF137" s="35">
        <f>Main!S132*Mask!U$19</f>
        <v>0</v>
      </c>
      <c r="AG137" s="35">
        <f>Main!T132*Mask!V$19</f>
        <v>0</v>
      </c>
      <c r="AH137" s="35">
        <f>Main!U132*Mask!W$19</f>
        <v>0</v>
      </c>
      <c r="AI137" s="35">
        <f>Main!V132*Mask!X$19</f>
        <v>0</v>
      </c>
      <c r="AJ137" s="35">
        <f>Main!W132*Mask!Y$19</f>
        <v>0</v>
      </c>
      <c r="AK137" s="35">
        <f>Main!X132*Mask!Z$19</f>
        <v>0</v>
      </c>
      <c r="AL137" s="35">
        <f>Main!Y132*Mask!AA$19</f>
        <v>0</v>
      </c>
      <c r="AM137" s="35">
        <f>Main!Z132*Mask!AB$19</f>
        <v>0</v>
      </c>
      <c r="AN137" s="35"/>
      <c r="AO137" s="35">
        <f>IF(OR($A$1&lt;=Main!AA$4,ISBLANK($N137)),0,Main!AA132)</f>
        <v>0</v>
      </c>
      <c r="AP137" s="35">
        <f>IF(OR($A$1&lt;=Main!AB$4,ISBLANK($N137)),0,Main!AB132)</f>
        <v>0</v>
      </c>
      <c r="AQ137" s="35">
        <f>IF(OR($A$1&lt;=Main!AC$4,ISBLANK($N137)),0,Main!AC132)</f>
        <v>0</v>
      </c>
      <c r="AR137" s="35">
        <f>IF(OR($A$1&lt;=Main!AD$4,ISBLANK($N137)),0,Main!AD132)</f>
        <v>0</v>
      </c>
      <c r="AS137" s="35">
        <f>IF(OR($A$1&lt;=Main!AE$4,ISBLANK($N137)),0,Main!AE132)</f>
        <v>0</v>
      </c>
      <c r="AT137" s="35">
        <f>IF(OR($A$1&lt;=Main!AF$4,ISBLANK($N137)),0,Main!AF132)</f>
        <v>0</v>
      </c>
      <c r="AU137" s="35">
        <f>IF(OR($A$1&lt;=Main!AG$4,ISBLANK($N137)),0,Main!AG132)</f>
        <v>0</v>
      </c>
      <c r="AV137" s="35">
        <f>IF(OR($A$1&lt;=Main!AH$4,ISBLANK($N137)),0,Main!AH132)</f>
        <v>0</v>
      </c>
      <c r="AW137" s="35">
        <f>IF(OR($A$1&lt;=Main!AI$4,ISBLANK($N137)),0,Main!AI132)</f>
        <v>0</v>
      </c>
      <c r="AX137" s="35">
        <f>IF(OR($A$1&lt;=Main!AJ$4,ISBLANK($N137)),0,Main!AJ132)</f>
        <v>0</v>
      </c>
      <c r="AY137" s="35">
        <f>IF(OR($A$1&lt;=Main!AK$4,ISBLANK($N137)),0,Main!AK132)</f>
        <v>0</v>
      </c>
      <c r="AZ137" s="35">
        <f>IF(OR($A$1&lt;=Main!AL$4,ISBLANK($N137)),0,Main!AL132)</f>
        <v>0</v>
      </c>
      <c r="BA137" s="35">
        <f>IF(OR($A$1&lt;=Main!AM$4,ISBLANK($N137)),0,Main!AM132)</f>
        <v>0</v>
      </c>
      <c r="BB137" s="35">
        <f>IF(OR($A$1&lt;=Main!AN$4,ISBLANK($N137)),0,Main!AN132)</f>
        <v>0</v>
      </c>
      <c r="BC137" s="35">
        <f>IF(OR($A$1&lt;=Main!AO$4,ISBLANK($N137)),0,Main!AO132)</f>
        <v>0</v>
      </c>
      <c r="BD137" s="35">
        <f>IF(OR($A$1&lt;=Main!AP$4,ISBLANK($N137)),0,Main!AP132)</f>
        <v>0</v>
      </c>
      <c r="BE137" s="35">
        <f>IF(OR($A$1&lt;=Main!AQ$4,ISBLANK($N137)),0,Main!AQ132)</f>
        <v>0</v>
      </c>
      <c r="BF137" s="35">
        <f>IF(OR($A$1&lt;=Main!AR$4,ISBLANK($N137)),0,Main!AR132)</f>
        <v>0</v>
      </c>
      <c r="BG137" s="35">
        <f>IF(OR($A$1&lt;=Main!AS$4,ISBLANK($N137)),0,Main!AS132)</f>
        <v>0</v>
      </c>
      <c r="BH137" s="35">
        <f>IF(OR($A$1&lt;=Main!AT$4,ISBLANK($N137)),0,Main!AT132)</f>
        <v>0</v>
      </c>
      <c r="BI137" s="35">
        <f>IF(OR($A$1&lt;=Main!AU$4,ISBLANK($N137)),0,Main!AU132)</f>
        <v>0</v>
      </c>
      <c r="BJ137" s="35">
        <f>IF(OR($A$1&lt;=Main!AV$4,ISBLANK($N137)),0,Main!AV132)</f>
        <v>0</v>
      </c>
    </row>
    <row r="138" spans="13:62">
      <c r="M138" s="6" t="str">
        <f>Main!$A133&amp;Main!$B133</f>
        <v/>
      </c>
      <c r="N138" s="6" t="str">
        <f>Main!$A133&amp;Main!$B133</f>
        <v/>
      </c>
      <c r="O138" s="145">
        <f t="shared" si="7"/>
        <v>0</v>
      </c>
      <c r="P138" s="150">
        <f t="shared" si="8"/>
        <v>39</v>
      </c>
      <c r="Q138" s="150" t="str">
        <f ca="1">IF(Main!$AY133&lt;&gt;"#",$P138-Main!$AY133,"#")</f>
        <v>#</v>
      </c>
      <c r="R138" s="35">
        <f>Main!E133*Mask!G$19</f>
        <v>0</v>
      </c>
      <c r="S138" s="35">
        <f>Main!F133*Mask!H$19</f>
        <v>0</v>
      </c>
      <c r="T138" s="35">
        <f>Main!G133*Mask!I$19</f>
        <v>0</v>
      </c>
      <c r="U138" s="35">
        <f>Main!H133*Mask!J$19</f>
        <v>0</v>
      </c>
      <c r="V138" s="35">
        <f>Main!I133*Mask!K$19</f>
        <v>0</v>
      </c>
      <c r="W138" s="35">
        <f>Main!J133*Mask!L$19</f>
        <v>0</v>
      </c>
      <c r="X138" s="35">
        <f>Main!K133*Mask!M$19</f>
        <v>0</v>
      </c>
      <c r="Y138" s="35">
        <f>Main!L133*Mask!N$19</f>
        <v>0</v>
      </c>
      <c r="Z138" s="35">
        <f>Main!M133*Mask!O$19</f>
        <v>0</v>
      </c>
      <c r="AA138" s="35">
        <f>Main!N133*Mask!P$19</f>
        <v>0</v>
      </c>
      <c r="AB138" s="35">
        <f>Main!O133*Mask!Q$19</f>
        <v>0</v>
      </c>
      <c r="AC138" s="35">
        <f>Main!P133*Mask!R$19</f>
        <v>0</v>
      </c>
      <c r="AD138" s="35">
        <f>Main!Q133*Mask!S$19</f>
        <v>0</v>
      </c>
      <c r="AE138" s="35">
        <f>Main!R133*Mask!T$19</f>
        <v>0</v>
      </c>
      <c r="AF138" s="35">
        <f>Main!S133*Mask!U$19</f>
        <v>0</v>
      </c>
      <c r="AG138" s="35">
        <f>Main!T133*Mask!V$19</f>
        <v>0</v>
      </c>
      <c r="AH138" s="35">
        <f>Main!U133*Mask!W$19</f>
        <v>0</v>
      </c>
      <c r="AI138" s="35">
        <f>Main!V133*Mask!X$19</f>
        <v>0</v>
      </c>
      <c r="AJ138" s="35">
        <f>Main!W133*Mask!Y$19</f>
        <v>0</v>
      </c>
      <c r="AK138" s="35">
        <f>Main!X133*Mask!Z$19</f>
        <v>0</v>
      </c>
      <c r="AL138" s="35">
        <f>Main!Y133*Mask!AA$19</f>
        <v>0</v>
      </c>
      <c r="AM138" s="35">
        <f>Main!Z133*Mask!AB$19</f>
        <v>0</v>
      </c>
      <c r="AN138" s="35"/>
      <c r="AO138" s="35">
        <f>IF(OR($A$1&lt;=Main!AA$4,ISBLANK($N138)),0,Main!AA133)</f>
        <v>0</v>
      </c>
      <c r="AP138" s="35">
        <f>IF(OR($A$1&lt;=Main!AB$4,ISBLANK($N138)),0,Main!AB133)</f>
        <v>0</v>
      </c>
      <c r="AQ138" s="35">
        <f>IF(OR($A$1&lt;=Main!AC$4,ISBLANK($N138)),0,Main!AC133)</f>
        <v>0</v>
      </c>
      <c r="AR138" s="35">
        <f>IF(OR($A$1&lt;=Main!AD$4,ISBLANK($N138)),0,Main!AD133)</f>
        <v>0</v>
      </c>
      <c r="AS138" s="35">
        <f>IF(OR($A$1&lt;=Main!AE$4,ISBLANK($N138)),0,Main!AE133)</f>
        <v>0</v>
      </c>
      <c r="AT138" s="35">
        <f>IF(OR($A$1&lt;=Main!AF$4,ISBLANK($N138)),0,Main!AF133)</f>
        <v>0</v>
      </c>
      <c r="AU138" s="35">
        <f>IF(OR($A$1&lt;=Main!AG$4,ISBLANK($N138)),0,Main!AG133)</f>
        <v>0</v>
      </c>
      <c r="AV138" s="35">
        <f>IF(OR($A$1&lt;=Main!AH$4,ISBLANK($N138)),0,Main!AH133)</f>
        <v>0</v>
      </c>
      <c r="AW138" s="35">
        <f>IF(OR($A$1&lt;=Main!AI$4,ISBLANK($N138)),0,Main!AI133)</f>
        <v>0</v>
      </c>
      <c r="AX138" s="35">
        <f>IF(OR($A$1&lt;=Main!AJ$4,ISBLANK($N138)),0,Main!AJ133)</f>
        <v>0</v>
      </c>
      <c r="AY138" s="35">
        <f>IF(OR($A$1&lt;=Main!AK$4,ISBLANK($N138)),0,Main!AK133)</f>
        <v>0</v>
      </c>
      <c r="AZ138" s="35">
        <f>IF(OR($A$1&lt;=Main!AL$4,ISBLANK($N138)),0,Main!AL133)</f>
        <v>0</v>
      </c>
      <c r="BA138" s="35">
        <f>IF(OR($A$1&lt;=Main!AM$4,ISBLANK($N138)),0,Main!AM133)</f>
        <v>0</v>
      </c>
      <c r="BB138" s="35">
        <f>IF(OR($A$1&lt;=Main!AN$4,ISBLANK($N138)),0,Main!AN133)</f>
        <v>0</v>
      </c>
      <c r="BC138" s="35">
        <f>IF(OR($A$1&lt;=Main!AO$4,ISBLANK($N138)),0,Main!AO133)</f>
        <v>0</v>
      </c>
      <c r="BD138" s="35">
        <f>IF(OR($A$1&lt;=Main!AP$4,ISBLANK($N138)),0,Main!AP133)</f>
        <v>0</v>
      </c>
      <c r="BE138" s="35">
        <f>IF(OR($A$1&lt;=Main!AQ$4,ISBLANK($N138)),0,Main!AQ133)</f>
        <v>0</v>
      </c>
      <c r="BF138" s="35">
        <f>IF(OR($A$1&lt;=Main!AR$4,ISBLANK($N138)),0,Main!AR133)</f>
        <v>0</v>
      </c>
      <c r="BG138" s="35">
        <f>IF(OR($A$1&lt;=Main!AS$4,ISBLANK($N138)),0,Main!AS133)</f>
        <v>0</v>
      </c>
      <c r="BH138" s="35">
        <f>IF(OR($A$1&lt;=Main!AT$4,ISBLANK($N138)),0,Main!AT133)</f>
        <v>0</v>
      </c>
      <c r="BI138" s="35">
        <f>IF(OR($A$1&lt;=Main!AU$4,ISBLANK($N138)),0,Main!AU133)</f>
        <v>0</v>
      </c>
      <c r="BJ138" s="35">
        <f>IF(OR($A$1&lt;=Main!AV$4,ISBLANK($N138)),0,Main!AV133)</f>
        <v>0</v>
      </c>
    </row>
    <row r="139" spans="13:62">
      <c r="M139" s="6" t="str">
        <f>Main!$A134&amp;Main!$B134</f>
        <v/>
      </c>
      <c r="N139" s="6" t="str">
        <f>Main!$A134&amp;Main!$B134</f>
        <v/>
      </c>
      <c r="O139" s="145">
        <f t="shared" ref="O139:O155" si="10">IF(N139="",0,LARGE($R139:$BH139,1)+LARGE($R139:$BH139,2)+LARGE($R139:$BH139,3))</f>
        <v>0</v>
      </c>
      <c r="P139" s="150">
        <f t="shared" si="8"/>
        <v>39</v>
      </c>
      <c r="Q139" s="150" t="str">
        <f ca="1">IF(Main!$AY134&lt;&gt;"#",$P139-Main!$AY134,"#")</f>
        <v>#</v>
      </c>
      <c r="R139" s="35">
        <f>Main!E134*Mask!G$19</f>
        <v>0</v>
      </c>
      <c r="S139" s="35">
        <f>Main!F134*Mask!H$19</f>
        <v>0</v>
      </c>
      <c r="T139" s="35">
        <f>Main!G134*Mask!I$19</f>
        <v>0</v>
      </c>
      <c r="U139" s="35">
        <f>Main!H134*Mask!J$19</f>
        <v>0</v>
      </c>
      <c r="V139" s="35">
        <f>Main!I134*Mask!K$19</f>
        <v>0</v>
      </c>
      <c r="W139" s="35">
        <f>Main!J134*Mask!L$19</f>
        <v>0</v>
      </c>
      <c r="X139" s="35">
        <f>Main!K134*Mask!M$19</f>
        <v>0</v>
      </c>
      <c r="Y139" s="35">
        <f>Main!L134*Mask!N$19</f>
        <v>0</v>
      </c>
      <c r="Z139" s="35">
        <f>Main!M134*Mask!O$19</f>
        <v>0</v>
      </c>
      <c r="AA139" s="35">
        <f>Main!N134*Mask!P$19</f>
        <v>0</v>
      </c>
      <c r="AB139" s="35">
        <f>Main!O134*Mask!Q$19</f>
        <v>0</v>
      </c>
      <c r="AC139" s="35">
        <f>Main!P134*Mask!R$19</f>
        <v>0</v>
      </c>
      <c r="AD139" s="35">
        <f>Main!Q134*Mask!S$19</f>
        <v>0</v>
      </c>
      <c r="AE139" s="35">
        <f>Main!R134*Mask!T$19</f>
        <v>0</v>
      </c>
      <c r="AF139" s="35">
        <f>Main!S134*Mask!U$19</f>
        <v>0</v>
      </c>
      <c r="AG139" s="35">
        <f>Main!T134*Mask!V$19</f>
        <v>0</v>
      </c>
      <c r="AH139" s="35">
        <f>Main!U134*Mask!W$19</f>
        <v>0</v>
      </c>
      <c r="AI139" s="35">
        <f>Main!V134*Mask!X$19</f>
        <v>0</v>
      </c>
      <c r="AJ139" s="35">
        <f>Main!W134*Mask!Y$19</f>
        <v>0</v>
      </c>
      <c r="AK139" s="35">
        <f>Main!X134*Mask!Z$19</f>
        <v>0</v>
      </c>
      <c r="AL139" s="35">
        <f>Main!Y134*Mask!AA$19</f>
        <v>0</v>
      </c>
      <c r="AM139" s="35">
        <f>Main!Z134*Mask!AB$19</f>
        <v>0</v>
      </c>
      <c r="AN139" s="35"/>
      <c r="AO139" s="35">
        <f>IF(OR($A$1&lt;=Main!AA$4,ISBLANK($N139)),0,Main!AA134)</f>
        <v>0</v>
      </c>
      <c r="AP139" s="35">
        <f>IF(OR($A$1&lt;=Main!AB$4,ISBLANK($N139)),0,Main!AB134)</f>
        <v>0</v>
      </c>
      <c r="AQ139" s="35">
        <f>IF(OR($A$1&lt;=Main!AC$4,ISBLANK($N139)),0,Main!AC134)</f>
        <v>0</v>
      </c>
      <c r="AR139" s="35">
        <f>IF(OR($A$1&lt;=Main!AD$4,ISBLANK($N139)),0,Main!AD134)</f>
        <v>0</v>
      </c>
      <c r="AS139" s="35">
        <f>IF(OR($A$1&lt;=Main!AE$4,ISBLANK($N139)),0,Main!AE134)</f>
        <v>0</v>
      </c>
      <c r="AT139" s="35">
        <f>IF(OR($A$1&lt;=Main!AF$4,ISBLANK($N139)),0,Main!AF134)</f>
        <v>0</v>
      </c>
      <c r="AU139" s="35">
        <f>IF(OR($A$1&lt;=Main!AG$4,ISBLANK($N139)),0,Main!AG134)</f>
        <v>0</v>
      </c>
      <c r="AV139" s="35">
        <f>IF(OR($A$1&lt;=Main!AH$4,ISBLANK($N139)),0,Main!AH134)</f>
        <v>0</v>
      </c>
      <c r="AW139" s="35">
        <f>IF(OR($A$1&lt;=Main!AI$4,ISBLANK($N139)),0,Main!AI134)</f>
        <v>0</v>
      </c>
      <c r="AX139" s="35">
        <f>IF(OR($A$1&lt;=Main!AJ$4,ISBLANK($N139)),0,Main!AJ134)</f>
        <v>0</v>
      </c>
      <c r="AY139" s="35">
        <f>IF(OR($A$1&lt;=Main!AK$4,ISBLANK($N139)),0,Main!AK134)</f>
        <v>0</v>
      </c>
      <c r="AZ139" s="35">
        <f>IF(OR($A$1&lt;=Main!AL$4,ISBLANK($N139)),0,Main!AL134)</f>
        <v>0</v>
      </c>
      <c r="BA139" s="35">
        <f>IF(OR($A$1&lt;=Main!AM$4,ISBLANK($N139)),0,Main!AM134)</f>
        <v>0</v>
      </c>
      <c r="BB139" s="35">
        <f>IF(OR($A$1&lt;=Main!AN$4,ISBLANK($N139)),0,Main!AN134)</f>
        <v>0</v>
      </c>
      <c r="BC139" s="35">
        <f>IF(OR($A$1&lt;=Main!AO$4,ISBLANK($N139)),0,Main!AO134)</f>
        <v>0</v>
      </c>
      <c r="BD139" s="35">
        <f>IF(OR($A$1&lt;=Main!AP$4,ISBLANK($N139)),0,Main!AP134)</f>
        <v>0</v>
      </c>
      <c r="BE139" s="35">
        <f>IF(OR($A$1&lt;=Main!AQ$4,ISBLANK($N139)),0,Main!AQ134)</f>
        <v>0</v>
      </c>
      <c r="BF139" s="35">
        <f>IF(OR($A$1&lt;=Main!AR$4,ISBLANK($N139)),0,Main!AR134)</f>
        <v>0</v>
      </c>
      <c r="BG139" s="35">
        <f>IF(OR($A$1&lt;=Main!AS$4,ISBLANK($N139)),0,Main!AS134)</f>
        <v>0</v>
      </c>
      <c r="BH139" s="35">
        <f>IF(OR($A$1&lt;=Main!AT$4,ISBLANK($N139)),0,Main!AT134)</f>
        <v>0</v>
      </c>
      <c r="BI139" s="35">
        <f>IF(OR($A$1&lt;=Main!AU$4,ISBLANK($N139)),0,Main!AU134)</f>
        <v>0</v>
      </c>
      <c r="BJ139" s="35">
        <f>IF(OR($A$1&lt;=Main!AV$4,ISBLANK($N139)),0,Main!AV134)</f>
        <v>0</v>
      </c>
    </row>
    <row r="140" spans="13:62">
      <c r="M140" s="6" t="str">
        <f>Main!$A135&amp;Main!$B135</f>
        <v/>
      </c>
      <c r="N140" s="6" t="str">
        <f>Main!$A135&amp;Main!$B135</f>
        <v/>
      </c>
      <c r="O140" s="145">
        <f t="shared" si="10"/>
        <v>0</v>
      </c>
      <c r="P140" s="150">
        <f t="shared" ref="P140:P155" si="11">RANK($O140,$O$11:$O$155)</f>
        <v>39</v>
      </c>
      <c r="Q140" s="150" t="str">
        <f ca="1">IF(Main!$AY135&lt;&gt;"#",$P140-Main!$AY135,"#")</f>
        <v>#</v>
      </c>
      <c r="R140" s="35">
        <f>Main!E135*Mask!G$19</f>
        <v>0</v>
      </c>
      <c r="S140" s="35">
        <f>Main!F135*Mask!H$19</f>
        <v>0</v>
      </c>
      <c r="T140" s="35">
        <f>Main!G135*Mask!I$19</f>
        <v>0</v>
      </c>
      <c r="U140" s="35">
        <f>Main!H135*Mask!J$19</f>
        <v>0</v>
      </c>
      <c r="V140" s="35">
        <f>Main!I135*Mask!K$19</f>
        <v>0</v>
      </c>
      <c r="W140" s="35">
        <f>Main!J135*Mask!L$19</f>
        <v>0</v>
      </c>
      <c r="X140" s="35">
        <f>Main!K135*Mask!M$19</f>
        <v>0</v>
      </c>
      <c r="Y140" s="35">
        <f>Main!L135*Mask!N$19</f>
        <v>0</v>
      </c>
      <c r="Z140" s="35">
        <f>Main!M135*Mask!O$19</f>
        <v>0</v>
      </c>
      <c r="AA140" s="35">
        <f>Main!N135*Mask!P$19</f>
        <v>0</v>
      </c>
      <c r="AB140" s="35">
        <f>Main!O135*Mask!Q$19</f>
        <v>0</v>
      </c>
      <c r="AC140" s="35">
        <f>Main!P135*Mask!R$19</f>
        <v>0</v>
      </c>
      <c r="AD140" s="35">
        <f>Main!Q135*Mask!S$19</f>
        <v>0</v>
      </c>
      <c r="AE140" s="35">
        <f>Main!R135*Mask!T$19</f>
        <v>0</v>
      </c>
      <c r="AF140" s="35">
        <f>Main!S135*Mask!U$19</f>
        <v>0</v>
      </c>
      <c r="AG140" s="35">
        <f>Main!T135*Mask!V$19</f>
        <v>0</v>
      </c>
      <c r="AH140" s="35">
        <f>Main!U135*Mask!W$19</f>
        <v>0</v>
      </c>
      <c r="AI140" s="35">
        <f>Main!V135*Mask!X$19</f>
        <v>0</v>
      </c>
      <c r="AJ140" s="35">
        <f>Main!W135*Mask!Y$19</f>
        <v>0</v>
      </c>
      <c r="AK140" s="35">
        <f>Main!X135*Mask!Z$19</f>
        <v>0</v>
      </c>
      <c r="AL140" s="35">
        <f>Main!Y135*Mask!AA$19</f>
        <v>0</v>
      </c>
      <c r="AM140" s="35">
        <f>Main!Z135*Mask!AB$19</f>
        <v>0</v>
      </c>
      <c r="AN140" s="35"/>
      <c r="AO140" s="35">
        <f>IF(OR($A$1&lt;=Main!AA$4,ISBLANK($N140)),0,Main!AA135)</f>
        <v>0</v>
      </c>
      <c r="AP140" s="35">
        <f>IF(OR($A$1&lt;=Main!AB$4,ISBLANK($N140)),0,Main!AB135)</f>
        <v>0</v>
      </c>
      <c r="AQ140" s="35">
        <f>IF(OR($A$1&lt;=Main!AC$4,ISBLANK($N140)),0,Main!AC135)</f>
        <v>0</v>
      </c>
      <c r="AR140" s="35">
        <f>IF(OR($A$1&lt;=Main!AD$4,ISBLANK($N140)),0,Main!AD135)</f>
        <v>0</v>
      </c>
      <c r="AS140" s="35">
        <f>IF(OR($A$1&lt;=Main!AE$4,ISBLANK($N140)),0,Main!AE135)</f>
        <v>0</v>
      </c>
      <c r="AT140" s="35">
        <f>IF(OR($A$1&lt;=Main!AF$4,ISBLANK($N140)),0,Main!AF135)</f>
        <v>0</v>
      </c>
      <c r="AU140" s="35">
        <f>IF(OR($A$1&lt;=Main!AG$4,ISBLANK($N140)),0,Main!AG135)</f>
        <v>0</v>
      </c>
      <c r="AV140" s="35">
        <f>IF(OR($A$1&lt;=Main!AH$4,ISBLANK($N140)),0,Main!AH135)</f>
        <v>0</v>
      </c>
      <c r="AW140" s="35">
        <f>IF(OR($A$1&lt;=Main!AI$4,ISBLANK($N140)),0,Main!AI135)</f>
        <v>0</v>
      </c>
      <c r="AX140" s="35">
        <f>IF(OR($A$1&lt;=Main!AJ$4,ISBLANK($N140)),0,Main!AJ135)</f>
        <v>0</v>
      </c>
      <c r="AY140" s="35">
        <f>IF(OR($A$1&lt;=Main!AK$4,ISBLANK($N140)),0,Main!AK135)</f>
        <v>0</v>
      </c>
      <c r="AZ140" s="35">
        <f>IF(OR($A$1&lt;=Main!AL$4,ISBLANK($N140)),0,Main!AL135)</f>
        <v>0</v>
      </c>
      <c r="BA140" s="35">
        <f>IF(OR($A$1&lt;=Main!AM$4,ISBLANK($N140)),0,Main!AM135)</f>
        <v>0</v>
      </c>
      <c r="BB140" s="35">
        <f>IF(OR($A$1&lt;=Main!AN$4,ISBLANK($N140)),0,Main!AN135)</f>
        <v>0</v>
      </c>
      <c r="BC140" s="35">
        <f>IF(OR($A$1&lt;=Main!AO$4,ISBLANK($N140)),0,Main!AO135)</f>
        <v>0</v>
      </c>
      <c r="BD140" s="35">
        <f>IF(OR($A$1&lt;=Main!AP$4,ISBLANK($N140)),0,Main!AP135)</f>
        <v>0</v>
      </c>
      <c r="BE140" s="35">
        <f>IF(OR($A$1&lt;=Main!AQ$4,ISBLANK($N140)),0,Main!AQ135)</f>
        <v>0</v>
      </c>
      <c r="BF140" s="35">
        <f>IF(OR($A$1&lt;=Main!AR$4,ISBLANK($N140)),0,Main!AR135)</f>
        <v>0</v>
      </c>
      <c r="BG140" s="35">
        <f>IF(OR($A$1&lt;=Main!AS$4,ISBLANK($N140)),0,Main!AS135)</f>
        <v>0</v>
      </c>
      <c r="BH140" s="35">
        <f>IF(OR($A$1&lt;=Main!AT$4,ISBLANK($N140)),0,Main!AT135)</f>
        <v>0</v>
      </c>
      <c r="BI140" s="35">
        <f>IF(OR($A$1&lt;=Main!AU$4,ISBLANK($N140)),0,Main!AU135)</f>
        <v>0</v>
      </c>
      <c r="BJ140" s="35">
        <f>IF(OR($A$1&lt;=Main!AV$4,ISBLANK($N140)),0,Main!AV135)</f>
        <v>0</v>
      </c>
    </row>
    <row r="141" spans="13:62">
      <c r="M141" s="6" t="str">
        <f>Main!$A136&amp;Main!$B136</f>
        <v/>
      </c>
      <c r="N141" s="6" t="str">
        <f>Main!$A136&amp;Main!$B136</f>
        <v/>
      </c>
      <c r="O141" s="145">
        <f t="shared" si="10"/>
        <v>0</v>
      </c>
      <c r="P141" s="150">
        <f t="shared" si="11"/>
        <v>39</v>
      </c>
      <c r="Q141" s="150" t="str">
        <f ca="1">IF(Main!$AY136&lt;&gt;"#",$P141-Main!$AY136,"#")</f>
        <v>#</v>
      </c>
      <c r="R141" s="35">
        <f>Main!E136*Mask!G$19</f>
        <v>0</v>
      </c>
      <c r="S141" s="35">
        <f>Main!F136*Mask!H$19</f>
        <v>0</v>
      </c>
      <c r="T141" s="35">
        <f>Main!G136*Mask!I$19</f>
        <v>0</v>
      </c>
      <c r="U141" s="35">
        <f>Main!H136*Mask!J$19</f>
        <v>0</v>
      </c>
      <c r="V141" s="35">
        <f>Main!I136*Mask!K$19</f>
        <v>0</v>
      </c>
      <c r="W141" s="35">
        <f>Main!J136*Mask!L$19</f>
        <v>0</v>
      </c>
      <c r="X141" s="35">
        <f>Main!K136*Mask!M$19</f>
        <v>0</v>
      </c>
      <c r="Y141" s="35">
        <f>Main!L136*Mask!N$19</f>
        <v>0</v>
      </c>
      <c r="Z141" s="35">
        <f>Main!M136*Mask!O$19</f>
        <v>0</v>
      </c>
      <c r="AA141" s="35">
        <f>Main!N136*Mask!P$19</f>
        <v>0</v>
      </c>
      <c r="AB141" s="35">
        <f>Main!O136*Mask!Q$19</f>
        <v>0</v>
      </c>
      <c r="AC141" s="35">
        <f>Main!P136*Mask!R$19</f>
        <v>0</v>
      </c>
      <c r="AD141" s="35">
        <f>Main!Q136*Mask!S$19</f>
        <v>0</v>
      </c>
      <c r="AE141" s="35">
        <f>Main!R136*Mask!T$19</f>
        <v>0</v>
      </c>
      <c r="AF141" s="35">
        <f>Main!S136*Mask!U$19</f>
        <v>0</v>
      </c>
      <c r="AG141" s="35">
        <f>Main!T136*Mask!V$19</f>
        <v>0</v>
      </c>
      <c r="AH141" s="35">
        <f>Main!U136*Mask!W$19</f>
        <v>0</v>
      </c>
      <c r="AI141" s="35">
        <f>Main!V136*Mask!X$19</f>
        <v>0</v>
      </c>
      <c r="AJ141" s="35">
        <f>Main!W136*Mask!Y$19</f>
        <v>0</v>
      </c>
      <c r="AK141" s="35">
        <f>Main!X136*Mask!Z$19</f>
        <v>0</v>
      </c>
      <c r="AL141" s="35">
        <f>Main!Y136*Mask!AA$19</f>
        <v>0</v>
      </c>
      <c r="AM141" s="35">
        <f>Main!Z136*Mask!AB$19</f>
        <v>0</v>
      </c>
      <c r="AN141" s="35"/>
      <c r="AO141" s="35">
        <f>IF(OR($A$1&lt;=Main!AA$4,ISBLANK($N141)),0,Main!AA136)</f>
        <v>0</v>
      </c>
      <c r="AP141" s="35">
        <f>IF(OR($A$1&lt;=Main!AB$4,ISBLANK($N141)),0,Main!AB136)</f>
        <v>0</v>
      </c>
      <c r="AQ141" s="35">
        <f>IF(OR($A$1&lt;=Main!AC$4,ISBLANK($N141)),0,Main!AC136)</f>
        <v>0</v>
      </c>
      <c r="AR141" s="35">
        <f>IF(OR($A$1&lt;=Main!AD$4,ISBLANK($N141)),0,Main!AD136)</f>
        <v>0</v>
      </c>
      <c r="AS141" s="35">
        <f>IF(OR($A$1&lt;=Main!AE$4,ISBLANK($N141)),0,Main!AE136)</f>
        <v>0</v>
      </c>
      <c r="AT141" s="35">
        <f>IF(OR($A$1&lt;=Main!AF$4,ISBLANK($N141)),0,Main!AF136)</f>
        <v>0</v>
      </c>
      <c r="AU141" s="35">
        <f>IF(OR($A$1&lt;=Main!AG$4,ISBLANK($N141)),0,Main!AG136)</f>
        <v>0</v>
      </c>
      <c r="AV141" s="35">
        <f>IF(OR($A$1&lt;=Main!AH$4,ISBLANK($N141)),0,Main!AH136)</f>
        <v>0</v>
      </c>
      <c r="AW141" s="35">
        <f>IF(OR($A$1&lt;=Main!AI$4,ISBLANK($N141)),0,Main!AI136)</f>
        <v>0</v>
      </c>
      <c r="AX141" s="35">
        <f>IF(OR($A$1&lt;=Main!AJ$4,ISBLANK($N141)),0,Main!AJ136)</f>
        <v>0</v>
      </c>
      <c r="AY141" s="35">
        <f>IF(OR($A$1&lt;=Main!AK$4,ISBLANK($N141)),0,Main!AK136)</f>
        <v>0</v>
      </c>
      <c r="AZ141" s="35">
        <f>IF(OR($A$1&lt;=Main!AL$4,ISBLANK($N141)),0,Main!AL136)</f>
        <v>0</v>
      </c>
      <c r="BA141" s="35">
        <f>IF(OR($A$1&lt;=Main!AM$4,ISBLANK($N141)),0,Main!AM136)</f>
        <v>0</v>
      </c>
      <c r="BB141" s="35">
        <f>IF(OR($A$1&lt;=Main!AN$4,ISBLANK($N141)),0,Main!AN136)</f>
        <v>0</v>
      </c>
      <c r="BC141" s="35">
        <f>IF(OR($A$1&lt;=Main!AO$4,ISBLANK($N141)),0,Main!AO136)</f>
        <v>0</v>
      </c>
      <c r="BD141" s="35">
        <f>IF(OR($A$1&lt;=Main!AP$4,ISBLANK($N141)),0,Main!AP136)</f>
        <v>0</v>
      </c>
      <c r="BE141" s="35">
        <f>IF(OR($A$1&lt;=Main!AQ$4,ISBLANK($N141)),0,Main!AQ136)</f>
        <v>0</v>
      </c>
      <c r="BF141" s="35">
        <f>IF(OR($A$1&lt;=Main!AR$4,ISBLANK($N141)),0,Main!AR136)</f>
        <v>0</v>
      </c>
      <c r="BG141" s="35">
        <f>IF(OR($A$1&lt;=Main!AS$4,ISBLANK($N141)),0,Main!AS136)</f>
        <v>0</v>
      </c>
      <c r="BH141" s="35">
        <f>IF(OR($A$1&lt;=Main!AT$4,ISBLANK($N141)),0,Main!AT136)</f>
        <v>0</v>
      </c>
      <c r="BI141" s="35">
        <f>IF(OR($A$1&lt;=Main!AU$4,ISBLANK($N141)),0,Main!AU136)</f>
        <v>0</v>
      </c>
      <c r="BJ141" s="35">
        <f>IF(OR($A$1&lt;=Main!AV$4,ISBLANK($N141)),0,Main!AV136)</f>
        <v>0</v>
      </c>
    </row>
    <row r="142" spans="13:62">
      <c r="M142" s="6" t="str">
        <f>Main!$A137&amp;Main!$B137</f>
        <v/>
      </c>
      <c r="N142" s="6" t="str">
        <f>Main!$A137&amp;Main!$B137</f>
        <v/>
      </c>
      <c r="O142" s="145">
        <f t="shared" si="10"/>
        <v>0</v>
      </c>
      <c r="P142" s="150">
        <f t="shared" si="11"/>
        <v>39</v>
      </c>
      <c r="Q142" s="150" t="str">
        <f ca="1">IF(Main!$AY137&lt;&gt;"#",$P142-Main!$AY137,"#")</f>
        <v>#</v>
      </c>
      <c r="R142" s="35">
        <f>Main!E137*Mask!G$19</f>
        <v>0</v>
      </c>
      <c r="S142" s="35">
        <f>Main!F137*Mask!H$19</f>
        <v>0</v>
      </c>
      <c r="T142" s="35">
        <f>Main!G137*Mask!I$19</f>
        <v>0</v>
      </c>
      <c r="U142" s="35">
        <f>Main!H137*Mask!J$19</f>
        <v>0</v>
      </c>
      <c r="V142" s="35">
        <f>Main!I137*Mask!K$19</f>
        <v>0</v>
      </c>
      <c r="W142" s="35">
        <f>Main!J137*Mask!L$19</f>
        <v>0</v>
      </c>
      <c r="X142" s="35">
        <f>Main!K137*Mask!M$19</f>
        <v>0</v>
      </c>
      <c r="Y142" s="35">
        <f>Main!L137*Mask!N$19</f>
        <v>0</v>
      </c>
      <c r="Z142" s="35">
        <f>Main!M137*Mask!O$19</f>
        <v>0</v>
      </c>
      <c r="AA142" s="35">
        <f>Main!N137*Mask!P$19</f>
        <v>0</v>
      </c>
      <c r="AB142" s="35">
        <f>Main!O137*Mask!Q$19</f>
        <v>0</v>
      </c>
      <c r="AC142" s="35">
        <f>Main!P137*Mask!R$19</f>
        <v>0</v>
      </c>
      <c r="AD142" s="35">
        <f>Main!Q137*Mask!S$19</f>
        <v>0</v>
      </c>
      <c r="AE142" s="35">
        <f>Main!R137*Mask!T$19</f>
        <v>0</v>
      </c>
      <c r="AF142" s="35">
        <f>Main!S137*Mask!U$19</f>
        <v>0</v>
      </c>
      <c r="AG142" s="35">
        <f>Main!T137*Mask!V$19</f>
        <v>0</v>
      </c>
      <c r="AH142" s="35">
        <f>Main!U137*Mask!W$19</f>
        <v>0</v>
      </c>
      <c r="AI142" s="35">
        <f>Main!V137*Mask!X$19</f>
        <v>0</v>
      </c>
      <c r="AJ142" s="35">
        <f>Main!W137*Mask!Y$19</f>
        <v>0</v>
      </c>
      <c r="AK142" s="35">
        <f>Main!X137*Mask!Z$19</f>
        <v>0</v>
      </c>
      <c r="AL142" s="35">
        <f>Main!Y137*Mask!AA$19</f>
        <v>0</v>
      </c>
      <c r="AM142" s="35">
        <f>Main!Z137*Mask!AB$19</f>
        <v>0</v>
      </c>
      <c r="AN142" s="35"/>
      <c r="AO142" s="35">
        <f>IF(OR($A$1&lt;=Main!AA$4,ISBLANK($N142)),0,Main!AA137)</f>
        <v>0</v>
      </c>
      <c r="AP142" s="35">
        <f>IF(OR($A$1&lt;=Main!AB$4,ISBLANK($N142)),0,Main!AB137)</f>
        <v>0</v>
      </c>
      <c r="AQ142" s="35">
        <f>IF(OR($A$1&lt;=Main!AC$4,ISBLANK($N142)),0,Main!AC137)</f>
        <v>0</v>
      </c>
      <c r="AR142" s="35">
        <f>IF(OR($A$1&lt;=Main!AD$4,ISBLANK($N142)),0,Main!AD137)</f>
        <v>0</v>
      </c>
      <c r="AS142" s="35">
        <f>IF(OR($A$1&lt;=Main!AE$4,ISBLANK($N142)),0,Main!AE137)</f>
        <v>0</v>
      </c>
      <c r="AT142" s="35">
        <f>IF(OR($A$1&lt;=Main!AF$4,ISBLANK($N142)),0,Main!AF137)</f>
        <v>0</v>
      </c>
      <c r="AU142" s="35">
        <f>IF(OR($A$1&lt;=Main!AG$4,ISBLANK($N142)),0,Main!AG137)</f>
        <v>0</v>
      </c>
      <c r="AV142" s="35">
        <f>IF(OR($A$1&lt;=Main!AH$4,ISBLANK($N142)),0,Main!AH137)</f>
        <v>0</v>
      </c>
      <c r="AW142" s="35">
        <f>IF(OR($A$1&lt;=Main!AI$4,ISBLANK($N142)),0,Main!AI137)</f>
        <v>0</v>
      </c>
      <c r="AX142" s="35">
        <f>IF(OR($A$1&lt;=Main!AJ$4,ISBLANK($N142)),0,Main!AJ137)</f>
        <v>0</v>
      </c>
      <c r="AY142" s="35">
        <f>IF(OR($A$1&lt;=Main!AK$4,ISBLANK($N142)),0,Main!AK137)</f>
        <v>0</v>
      </c>
      <c r="AZ142" s="35">
        <f>IF(OR($A$1&lt;=Main!AL$4,ISBLANK($N142)),0,Main!AL137)</f>
        <v>0</v>
      </c>
      <c r="BA142" s="35">
        <f>IF(OR($A$1&lt;=Main!AM$4,ISBLANK($N142)),0,Main!AM137)</f>
        <v>0</v>
      </c>
      <c r="BB142" s="35">
        <f>IF(OR($A$1&lt;=Main!AN$4,ISBLANK($N142)),0,Main!AN137)</f>
        <v>0</v>
      </c>
      <c r="BC142" s="35">
        <f>IF(OR($A$1&lt;=Main!AO$4,ISBLANK($N142)),0,Main!AO137)</f>
        <v>0</v>
      </c>
      <c r="BD142" s="35">
        <f>IF(OR($A$1&lt;=Main!AP$4,ISBLANK($N142)),0,Main!AP137)</f>
        <v>0</v>
      </c>
      <c r="BE142" s="35">
        <f>IF(OR($A$1&lt;=Main!AQ$4,ISBLANK($N142)),0,Main!AQ137)</f>
        <v>0</v>
      </c>
      <c r="BF142" s="35">
        <f>IF(OR($A$1&lt;=Main!AR$4,ISBLANK($N142)),0,Main!AR137)</f>
        <v>0</v>
      </c>
      <c r="BG142" s="35">
        <f>IF(OR($A$1&lt;=Main!AS$4,ISBLANK($N142)),0,Main!AS137)</f>
        <v>0</v>
      </c>
      <c r="BH142" s="35">
        <f>IF(OR($A$1&lt;=Main!AT$4,ISBLANK($N142)),0,Main!AT137)</f>
        <v>0</v>
      </c>
      <c r="BI142" s="35">
        <f>IF(OR($A$1&lt;=Main!AU$4,ISBLANK($N142)),0,Main!AU137)</f>
        <v>0</v>
      </c>
      <c r="BJ142" s="35">
        <f>IF(OR($A$1&lt;=Main!AV$4,ISBLANK($N142)),0,Main!AV137)</f>
        <v>0</v>
      </c>
    </row>
    <row r="143" spans="13:62">
      <c r="M143" s="6" t="str">
        <f>Main!$A138&amp;Main!$B138</f>
        <v/>
      </c>
      <c r="N143" s="6" t="str">
        <f>Main!$A138&amp;Main!$B138</f>
        <v/>
      </c>
      <c r="O143" s="145">
        <f t="shared" si="10"/>
        <v>0</v>
      </c>
      <c r="P143" s="150">
        <f t="shared" si="11"/>
        <v>39</v>
      </c>
      <c r="Q143" s="150" t="str">
        <f ca="1">IF(Main!$AY138&lt;&gt;"#",$P143-Main!$AY138,"#")</f>
        <v>#</v>
      </c>
      <c r="R143" s="35">
        <f>Main!E138*Mask!G$19</f>
        <v>0</v>
      </c>
      <c r="S143" s="35">
        <f>Main!F138*Mask!H$19</f>
        <v>0</v>
      </c>
      <c r="T143" s="35">
        <f>Main!G138*Mask!I$19</f>
        <v>0</v>
      </c>
      <c r="U143" s="35">
        <f>Main!H138*Mask!J$19</f>
        <v>0</v>
      </c>
      <c r="V143" s="35">
        <f>Main!I138*Mask!K$19</f>
        <v>0</v>
      </c>
      <c r="W143" s="35">
        <f>Main!J138*Mask!L$19</f>
        <v>0</v>
      </c>
      <c r="X143" s="35">
        <f>Main!K138*Mask!M$19</f>
        <v>0</v>
      </c>
      <c r="Y143" s="35">
        <f>Main!L138*Mask!N$19</f>
        <v>0</v>
      </c>
      <c r="Z143" s="35">
        <f>Main!M138*Mask!O$19</f>
        <v>0</v>
      </c>
      <c r="AA143" s="35">
        <f>Main!N138*Mask!P$19</f>
        <v>0</v>
      </c>
      <c r="AB143" s="35">
        <f>Main!O138*Mask!Q$19</f>
        <v>0</v>
      </c>
      <c r="AC143" s="35">
        <f>Main!P138*Mask!R$19</f>
        <v>0</v>
      </c>
      <c r="AD143" s="35">
        <f>Main!Q138*Mask!S$19</f>
        <v>0</v>
      </c>
      <c r="AE143" s="35">
        <f>Main!R138*Mask!T$19</f>
        <v>0</v>
      </c>
      <c r="AF143" s="35">
        <f>Main!S138*Mask!U$19</f>
        <v>0</v>
      </c>
      <c r="AG143" s="35">
        <f>Main!T138*Mask!V$19</f>
        <v>0</v>
      </c>
      <c r="AH143" s="35">
        <f>Main!U138*Mask!W$19</f>
        <v>0</v>
      </c>
      <c r="AI143" s="35">
        <f>Main!V138*Mask!X$19</f>
        <v>0</v>
      </c>
      <c r="AJ143" s="35">
        <f>Main!W138*Mask!Y$19</f>
        <v>0</v>
      </c>
      <c r="AK143" s="35">
        <f>Main!X138*Mask!Z$19</f>
        <v>0</v>
      </c>
      <c r="AL143" s="35">
        <f>Main!Y138*Mask!AA$19</f>
        <v>0</v>
      </c>
      <c r="AM143" s="35">
        <f>Main!Z138*Mask!AB$19</f>
        <v>0</v>
      </c>
      <c r="AN143" s="35"/>
      <c r="AO143" s="35">
        <f>IF(OR($A$1&lt;=Main!AA$4,ISBLANK($N143)),0,Main!AA138)</f>
        <v>0</v>
      </c>
      <c r="AP143" s="35">
        <f>IF(OR($A$1&lt;=Main!AB$4,ISBLANK($N143)),0,Main!AB138)</f>
        <v>0</v>
      </c>
      <c r="AQ143" s="35">
        <f>IF(OR($A$1&lt;=Main!AC$4,ISBLANK($N143)),0,Main!AC138)</f>
        <v>0</v>
      </c>
      <c r="AR143" s="35">
        <f>IF(OR($A$1&lt;=Main!AD$4,ISBLANK($N143)),0,Main!AD138)</f>
        <v>0</v>
      </c>
      <c r="AS143" s="35">
        <f>IF(OR($A$1&lt;=Main!AE$4,ISBLANK($N143)),0,Main!AE138)</f>
        <v>0</v>
      </c>
      <c r="AT143" s="35">
        <f>IF(OR($A$1&lt;=Main!AF$4,ISBLANK($N143)),0,Main!AF138)</f>
        <v>0</v>
      </c>
      <c r="AU143" s="35">
        <f>IF(OR($A$1&lt;=Main!AG$4,ISBLANK($N143)),0,Main!AG138)</f>
        <v>0</v>
      </c>
      <c r="AV143" s="35">
        <f>IF(OR($A$1&lt;=Main!AH$4,ISBLANK($N143)),0,Main!AH138)</f>
        <v>0</v>
      </c>
      <c r="AW143" s="35">
        <f>IF(OR($A$1&lt;=Main!AI$4,ISBLANK($N143)),0,Main!AI138)</f>
        <v>0</v>
      </c>
      <c r="AX143" s="35">
        <f>IF(OR($A$1&lt;=Main!AJ$4,ISBLANK($N143)),0,Main!AJ138)</f>
        <v>0</v>
      </c>
      <c r="AY143" s="35">
        <f>IF(OR($A$1&lt;=Main!AK$4,ISBLANK($N143)),0,Main!AK138)</f>
        <v>0</v>
      </c>
      <c r="AZ143" s="35">
        <f>IF(OR($A$1&lt;=Main!AL$4,ISBLANK($N143)),0,Main!AL138)</f>
        <v>0</v>
      </c>
      <c r="BA143" s="35">
        <f>IF(OR($A$1&lt;=Main!AM$4,ISBLANK($N143)),0,Main!AM138)</f>
        <v>0</v>
      </c>
      <c r="BB143" s="35">
        <f>IF(OR($A$1&lt;=Main!AN$4,ISBLANK($N143)),0,Main!AN138)</f>
        <v>0</v>
      </c>
      <c r="BC143" s="35">
        <f>IF(OR($A$1&lt;=Main!AO$4,ISBLANK($N143)),0,Main!AO138)</f>
        <v>0</v>
      </c>
      <c r="BD143" s="35">
        <f>IF(OR($A$1&lt;=Main!AP$4,ISBLANK($N143)),0,Main!AP138)</f>
        <v>0</v>
      </c>
      <c r="BE143" s="35">
        <f>IF(OR($A$1&lt;=Main!AQ$4,ISBLANK($N143)),0,Main!AQ138)</f>
        <v>0</v>
      </c>
      <c r="BF143" s="35">
        <f>IF(OR($A$1&lt;=Main!AR$4,ISBLANK($N143)),0,Main!AR138)</f>
        <v>0</v>
      </c>
      <c r="BG143" s="35">
        <f>IF(OR($A$1&lt;=Main!AS$4,ISBLANK($N143)),0,Main!AS138)</f>
        <v>0</v>
      </c>
      <c r="BH143" s="35">
        <f>IF(OR($A$1&lt;=Main!AT$4,ISBLANK($N143)),0,Main!AT138)</f>
        <v>0</v>
      </c>
      <c r="BI143" s="35">
        <f>IF(OR($A$1&lt;=Main!AU$4,ISBLANK($N143)),0,Main!AU138)</f>
        <v>0</v>
      </c>
      <c r="BJ143" s="35">
        <f>IF(OR($A$1&lt;=Main!AV$4,ISBLANK($N143)),0,Main!AV138)</f>
        <v>0</v>
      </c>
    </row>
    <row r="144" spans="13:62">
      <c r="M144" s="6" t="str">
        <f>Main!$A139&amp;Main!$B139</f>
        <v/>
      </c>
      <c r="N144" s="6" t="str">
        <f>Main!$A139&amp;Main!$B139</f>
        <v/>
      </c>
      <c r="O144" s="145">
        <f t="shared" si="10"/>
        <v>0</v>
      </c>
      <c r="P144" s="150">
        <f t="shared" si="11"/>
        <v>39</v>
      </c>
      <c r="Q144" s="150" t="str">
        <f ca="1">IF(Main!$AY139&lt;&gt;"#",$P144-Main!$AY139,"#")</f>
        <v>#</v>
      </c>
      <c r="R144" s="35">
        <f>Main!E139*Mask!G$19</f>
        <v>0</v>
      </c>
      <c r="S144" s="35">
        <f>Main!F139*Mask!H$19</f>
        <v>0</v>
      </c>
      <c r="T144" s="35">
        <f>Main!G139*Mask!I$19</f>
        <v>0</v>
      </c>
      <c r="U144" s="35">
        <f>Main!H139*Mask!J$19</f>
        <v>0</v>
      </c>
      <c r="V144" s="35">
        <f>Main!I139*Mask!K$19</f>
        <v>0</v>
      </c>
      <c r="W144" s="35">
        <f>Main!J139*Mask!L$19</f>
        <v>0</v>
      </c>
      <c r="X144" s="35">
        <f>Main!K139*Mask!M$19</f>
        <v>0</v>
      </c>
      <c r="Y144" s="35">
        <f>Main!L139*Mask!N$19</f>
        <v>0</v>
      </c>
      <c r="Z144" s="35">
        <f>Main!M139*Mask!O$19</f>
        <v>0</v>
      </c>
      <c r="AA144" s="35">
        <f>Main!N139*Mask!P$19</f>
        <v>0</v>
      </c>
      <c r="AB144" s="35">
        <f>Main!O139*Mask!Q$19</f>
        <v>0</v>
      </c>
      <c r="AC144" s="35">
        <f>Main!P139*Mask!R$19</f>
        <v>0</v>
      </c>
      <c r="AD144" s="35">
        <f>Main!Q139*Mask!S$19</f>
        <v>0</v>
      </c>
      <c r="AE144" s="35">
        <f>Main!R139*Mask!T$19</f>
        <v>0</v>
      </c>
      <c r="AF144" s="35">
        <f>Main!S139*Mask!U$19</f>
        <v>0</v>
      </c>
      <c r="AG144" s="35">
        <f>Main!T139*Mask!V$19</f>
        <v>0</v>
      </c>
      <c r="AH144" s="35">
        <f>Main!U139*Mask!W$19</f>
        <v>0</v>
      </c>
      <c r="AI144" s="35">
        <f>Main!V139*Mask!X$19</f>
        <v>0</v>
      </c>
      <c r="AJ144" s="35">
        <f>Main!W139*Mask!Y$19</f>
        <v>0</v>
      </c>
      <c r="AK144" s="35">
        <f>Main!X139*Mask!Z$19</f>
        <v>0</v>
      </c>
      <c r="AL144" s="35">
        <f>Main!Y139*Mask!AA$19</f>
        <v>0</v>
      </c>
      <c r="AM144" s="35">
        <f>Main!Z139*Mask!AB$19</f>
        <v>0</v>
      </c>
      <c r="AN144" s="35"/>
      <c r="AO144" s="35">
        <f>IF(OR($A$1&lt;=Main!AA$4,ISBLANK($N144)),0,Main!AA139)</f>
        <v>0</v>
      </c>
      <c r="AP144" s="35">
        <f>IF(OR($A$1&lt;=Main!AB$4,ISBLANK($N144)),0,Main!AB139)</f>
        <v>0</v>
      </c>
      <c r="AQ144" s="35">
        <f>IF(OR($A$1&lt;=Main!AC$4,ISBLANK($N144)),0,Main!AC139)</f>
        <v>0</v>
      </c>
      <c r="AR144" s="35">
        <f>IF(OR($A$1&lt;=Main!AD$4,ISBLANK($N144)),0,Main!AD139)</f>
        <v>0</v>
      </c>
      <c r="AS144" s="35">
        <f>IF(OR($A$1&lt;=Main!AE$4,ISBLANK($N144)),0,Main!AE139)</f>
        <v>0</v>
      </c>
      <c r="AT144" s="35">
        <f>IF(OR($A$1&lt;=Main!AF$4,ISBLANK($N144)),0,Main!AF139)</f>
        <v>0</v>
      </c>
      <c r="AU144" s="35">
        <f>IF(OR($A$1&lt;=Main!AG$4,ISBLANK($N144)),0,Main!AG139)</f>
        <v>0</v>
      </c>
      <c r="AV144" s="35">
        <f>IF(OR($A$1&lt;=Main!AH$4,ISBLANK($N144)),0,Main!AH139)</f>
        <v>0</v>
      </c>
      <c r="AW144" s="35">
        <f>IF(OR($A$1&lt;=Main!AI$4,ISBLANK($N144)),0,Main!AI139)</f>
        <v>0</v>
      </c>
      <c r="AX144" s="35">
        <f>IF(OR($A$1&lt;=Main!AJ$4,ISBLANK($N144)),0,Main!AJ139)</f>
        <v>0</v>
      </c>
      <c r="AY144" s="35">
        <f>IF(OR($A$1&lt;=Main!AK$4,ISBLANK($N144)),0,Main!AK139)</f>
        <v>0</v>
      </c>
      <c r="AZ144" s="35">
        <f>IF(OR($A$1&lt;=Main!AL$4,ISBLANK($N144)),0,Main!AL139)</f>
        <v>0</v>
      </c>
      <c r="BA144" s="35">
        <f>IF(OR($A$1&lt;=Main!AM$4,ISBLANK($N144)),0,Main!AM139)</f>
        <v>0</v>
      </c>
      <c r="BB144" s="35">
        <f>IF(OR($A$1&lt;=Main!AN$4,ISBLANK($N144)),0,Main!AN139)</f>
        <v>0</v>
      </c>
      <c r="BC144" s="35">
        <f>IF(OR($A$1&lt;=Main!AO$4,ISBLANK($N144)),0,Main!AO139)</f>
        <v>0</v>
      </c>
      <c r="BD144" s="35">
        <f>IF(OR($A$1&lt;=Main!AP$4,ISBLANK($N144)),0,Main!AP139)</f>
        <v>0</v>
      </c>
      <c r="BE144" s="35">
        <f>IF(OR($A$1&lt;=Main!AQ$4,ISBLANK($N144)),0,Main!AQ139)</f>
        <v>0</v>
      </c>
      <c r="BF144" s="35">
        <f>IF(OR($A$1&lt;=Main!AR$4,ISBLANK($N144)),0,Main!AR139)</f>
        <v>0</v>
      </c>
      <c r="BG144" s="35">
        <f>IF(OR($A$1&lt;=Main!AS$4,ISBLANK($N144)),0,Main!AS139)</f>
        <v>0</v>
      </c>
      <c r="BH144" s="35">
        <f>IF(OR($A$1&lt;=Main!AT$4,ISBLANK($N144)),0,Main!AT139)</f>
        <v>0</v>
      </c>
      <c r="BI144" s="35">
        <f>IF(OR($A$1&lt;=Main!AU$4,ISBLANK($N144)),0,Main!AU139)</f>
        <v>0</v>
      </c>
      <c r="BJ144" s="35">
        <f>IF(OR($A$1&lt;=Main!AV$4,ISBLANK($N144)),0,Main!AV139)</f>
        <v>0</v>
      </c>
    </row>
    <row r="145" spans="13:62">
      <c r="M145" s="6" t="str">
        <f>Main!$A140&amp;Main!$B140</f>
        <v/>
      </c>
      <c r="N145" s="6" t="str">
        <f>Main!$A140&amp;Main!$B140</f>
        <v/>
      </c>
      <c r="O145" s="145">
        <f t="shared" si="10"/>
        <v>0</v>
      </c>
      <c r="P145" s="150">
        <f t="shared" si="11"/>
        <v>39</v>
      </c>
      <c r="Q145" s="150" t="str">
        <f ca="1">IF(Main!$AY140&lt;&gt;"#",$P145-Main!$AY140,"#")</f>
        <v>#</v>
      </c>
      <c r="R145" s="35">
        <f>Main!E140*Mask!G$19</f>
        <v>0</v>
      </c>
      <c r="S145" s="35">
        <f>Main!F140*Mask!H$19</f>
        <v>0</v>
      </c>
      <c r="T145" s="35">
        <f>Main!G140*Mask!I$19</f>
        <v>0</v>
      </c>
      <c r="U145" s="35">
        <f>Main!H140*Mask!J$19</f>
        <v>0</v>
      </c>
      <c r="V145" s="35">
        <f>Main!I140*Mask!K$19</f>
        <v>0</v>
      </c>
      <c r="W145" s="35">
        <f>Main!J140*Mask!L$19</f>
        <v>0</v>
      </c>
      <c r="X145" s="35">
        <f>Main!K140*Mask!M$19</f>
        <v>0</v>
      </c>
      <c r="Y145" s="35">
        <f>Main!L140*Mask!N$19</f>
        <v>0</v>
      </c>
      <c r="Z145" s="35">
        <f>Main!M140*Mask!O$19</f>
        <v>0</v>
      </c>
      <c r="AA145" s="35">
        <f>Main!N140*Mask!P$19</f>
        <v>0</v>
      </c>
      <c r="AB145" s="35">
        <f>Main!O140*Mask!Q$19</f>
        <v>0</v>
      </c>
      <c r="AC145" s="35">
        <f>Main!P140*Mask!R$19</f>
        <v>0</v>
      </c>
      <c r="AD145" s="35">
        <f>Main!Q140*Mask!S$19</f>
        <v>0</v>
      </c>
      <c r="AE145" s="35">
        <f>Main!R140*Mask!T$19</f>
        <v>0</v>
      </c>
      <c r="AF145" s="35">
        <f>Main!S140*Mask!U$19</f>
        <v>0</v>
      </c>
      <c r="AG145" s="35">
        <f>Main!T140*Mask!V$19</f>
        <v>0</v>
      </c>
      <c r="AH145" s="35">
        <f>Main!U140*Mask!W$19</f>
        <v>0</v>
      </c>
      <c r="AI145" s="35">
        <f>Main!V140*Mask!X$19</f>
        <v>0</v>
      </c>
      <c r="AJ145" s="35">
        <f>Main!W140*Mask!Y$19</f>
        <v>0</v>
      </c>
      <c r="AK145" s="35">
        <f>Main!X140*Mask!Z$19</f>
        <v>0</v>
      </c>
      <c r="AL145" s="35">
        <f>Main!Y140*Mask!AA$19</f>
        <v>0</v>
      </c>
      <c r="AM145" s="35">
        <f>Main!Z140*Mask!AB$19</f>
        <v>0</v>
      </c>
      <c r="AN145" s="35"/>
      <c r="AO145" s="35">
        <f>IF(OR($A$1&lt;=Main!AA$4,ISBLANK($N145)),0,Main!AA140)</f>
        <v>0</v>
      </c>
      <c r="AP145" s="35">
        <f>IF(OR($A$1&lt;=Main!AB$4,ISBLANK($N145)),0,Main!AB140)</f>
        <v>0</v>
      </c>
      <c r="AQ145" s="35">
        <f>IF(OR($A$1&lt;=Main!AC$4,ISBLANK($N145)),0,Main!AC140)</f>
        <v>0</v>
      </c>
      <c r="AR145" s="35">
        <f>IF(OR($A$1&lt;=Main!AD$4,ISBLANK($N145)),0,Main!AD140)</f>
        <v>0</v>
      </c>
      <c r="AS145" s="35">
        <f>IF(OR($A$1&lt;=Main!AE$4,ISBLANK($N145)),0,Main!AE140)</f>
        <v>0</v>
      </c>
      <c r="AT145" s="35">
        <f>IF(OR($A$1&lt;=Main!AF$4,ISBLANK($N145)),0,Main!AF140)</f>
        <v>0</v>
      </c>
      <c r="AU145" s="35">
        <f>IF(OR($A$1&lt;=Main!AG$4,ISBLANK($N145)),0,Main!AG140)</f>
        <v>0</v>
      </c>
      <c r="AV145" s="35">
        <f>IF(OR($A$1&lt;=Main!AH$4,ISBLANK($N145)),0,Main!AH140)</f>
        <v>0</v>
      </c>
      <c r="AW145" s="35">
        <f>IF(OR($A$1&lt;=Main!AI$4,ISBLANK($N145)),0,Main!AI140)</f>
        <v>0</v>
      </c>
      <c r="AX145" s="35">
        <f>IF(OR($A$1&lt;=Main!AJ$4,ISBLANK($N145)),0,Main!AJ140)</f>
        <v>0</v>
      </c>
      <c r="AY145" s="35">
        <f>IF(OR($A$1&lt;=Main!AK$4,ISBLANK($N145)),0,Main!AK140)</f>
        <v>0</v>
      </c>
      <c r="AZ145" s="35">
        <f>IF(OR($A$1&lt;=Main!AL$4,ISBLANK($N145)),0,Main!AL140)</f>
        <v>0</v>
      </c>
      <c r="BA145" s="35">
        <f>IF(OR($A$1&lt;=Main!AM$4,ISBLANK($N145)),0,Main!AM140)</f>
        <v>0</v>
      </c>
      <c r="BB145" s="35">
        <f>IF(OR($A$1&lt;=Main!AN$4,ISBLANK($N145)),0,Main!AN140)</f>
        <v>0</v>
      </c>
      <c r="BC145" s="35">
        <f>IF(OR($A$1&lt;=Main!AO$4,ISBLANK($N145)),0,Main!AO140)</f>
        <v>0</v>
      </c>
      <c r="BD145" s="35">
        <f>IF(OR($A$1&lt;=Main!AP$4,ISBLANK($N145)),0,Main!AP140)</f>
        <v>0</v>
      </c>
      <c r="BE145" s="35">
        <f>IF(OR($A$1&lt;=Main!AQ$4,ISBLANK($N145)),0,Main!AQ140)</f>
        <v>0</v>
      </c>
      <c r="BF145" s="35">
        <f>IF(OR($A$1&lt;=Main!AR$4,ISBLANK($N145)),0,Main!AR140)</f>
        <v>0</v>
      </c>
      <c r="BG145" s="35">
        <f>IF(OR($A$1&lt;=Main!AS$4,ISBLANK($N145)),0,Main!AS140)</f>
        <v>0</v>
      </c>
      <c r="BH145" s="35">
        <f>IF(OR($A$1&lt;=Main!AT$4,ISBLANK($N145)),0,Main!AT140)</f>
        <v>0</v>
      </c>
      <c r="BI145" s="35">
        <f>IF(OR($A$1&lt;=Main!AU$4,ISBLANK($N145)),0,Main!AU140)</f>
        <v>0</v>
      </c>
      <c r="BJ145" s="35">
        <f>IF(OR($A$1&lt;=Main!AV$4,ISBLANK($N145)),0,Main!AV140)</f>
        <v>0</v>
      </c>
    </row>
    <row r="146" spans="13:62">
      <c r="M146" s="6" t="str">
        <f>Main!$A141&amp;Main!$B141</f>
        <v/>
      </c>
      <c r="N146" s="6" t="str">
        <f>Main!$A141&amp;Main!$B141</f>
        <v/>
      </c>
      <c r="O146" s="145">
        <f t="shared" si="10"/>
        <v>0</v>
      </c>
      <c r="P146" s="150">
        <f t="shared" si="11"/>
        <v>39</v>
      </c>
      <c r="Q146" s="150" t="str">
        <f ca="1">IF(Main!$AY141&lt;&gt;"#",$P146-Main!$AY141,"#")</f>
        <v>#</v>
      </c>
      <c r="R146" s="35">
        <f>Main!E141*Mask!G$19</f>
        <v>0</v>
      </c>
      <c r="S146" s="35">
        <f>Main!F141*Mask!H$19</f>
        <v>0</v>
      </c>
      <c r="T146" s="35">
        <f>Main!G141*Mask!I$19</f>
        <v>0</v>
      </c>
      <c r="U146" s="35">
        <f>Main!H141*Mask!J$19</f>
        <v>0</v>
      </c>
      <c r="V146" s="35">
        <f>Main!I141*Mask!K$19</f>
        <v>0</v>
      </c>
      <c r="W146" s="35">
        <f>Main!J141*Mask!L$19</f>
        <v>0</v>
      </c>
      <c r="X146" s="35">
        <f>Main!K141*Mask!M$19</f>
        <v>0</v>
      </c>
      <c r="Y146" s="35">
        <f>Main!L141*Mask!N$19</f>
        <v>0</v>
      </c>
      <c r="Z146" s="35">
        <f>Main!M141*Mask!O$19</f>
        <v>0</v>
      </c>
      <c r="AA146" s="35">
        <f>Main!N141*Mask!P$19</f>
        <v>0</v>
      </c>
      <c r="AB146" s="35">
        <f>Main!O141*Mask!Q$19</f>
        <v>0</v>
      </c>
      <c r="AC146" s="35">
        <f>Main!P141*Mask!R$19</f>
        <v>0</v>
      </c>
      <c r="AD146" s="35">
        <f>Main!Q141*Mask!S$19</f>
        <v>0</v>
      </c>
      <c r="AE146" s="35">
        <f>Main!R141*Mask!T$19</f>
        <v>0</v>
      </c>
      <c r="AF146" s="35">
        <f>Main!S141*Mask!U$19</f>
        <v>0</v>
      </c>
      <c r="AG146" s="35">
        <f>Main!T141*Mask!V$19</f>
        <v>0</v>
      </c>
      <c r="AH146" s="35">
        <f>Main!U141*Mask!W$19</f>
        <v>0</v>
      </c>
      <c r="AI146" s="35">
        <f>Main!V141*Mask!X$19</f>
        <v>0</v>
      </c>
      <c r="AJ146" s="35">
        <f>Main!W141*Mask!Y$19</f>
        <v>0</v>
      </c>
      <c r="AK146" s="35">
        <f>Main!X141*Mask!Z$19</f>
        <v>0</v>
      </c>
      <c r="AL146" s="35">
        <f>Main!Y141*Mask!AA$19</f>
        <v>0</v>
      </c>
      <c r="AM146" s="35">
        <f>Main!Z141*Mask!AB$19</f>
        <v>0</v>
      </c>
      <c r="AN146" s="35"/>
      <c r="AO146" s="35">
        <f>IF(OR($A$1&lt;=Main!AA$4,ISBLANK($N146)),0,Main!AA141)</f>
        <v>0</v>
      </c>
      <c r="AP146" s="35">
        <f>IF(OR($A$1&lt;=Main!AB$4,ISBLANK($N146)),0,Main!AB141)</f>
        <v>0</v>
      </c>
      <c r="AQ146" s="35">
        <f>IF(OR($A$1&lt;=Main!AC$4,ISBLANK($N146)),0,Main!AC141)</f>
        <v>0</v>
      </c>
      <c r="AR146" s="35">
        <f>IF(OR($A$1&lt;=Main!AD$4,ISBLANK($N146)),0,Main!AD141)</f>
        <v>0</v>
      </c>
      <c r="AS146" s="35">
        <f>IF(OR($A$1&lt;=Main!AE$4,ISBLANK($N146)),0,Main!AE141)</f>
        <v>0</v>
      </c>
      <c r="AT146" s="35">
        <f>IF(OR($A$1&lt;=Main!AF$4,ISBLANK($N146)),0,Main!AF141)</f>
        <v>0</v>
      </c>
      <c r="AU146" s="35">
        <f>IF(OR($A$1&lt;=Main!AG$4,ISBLANK($N146)),0,Main!AG141)</f>
        <v>0</v>
      </c>
      <c r="AV146" s="35">
        <f>IF(OR($A$1&lt;=Main!AH$4,ISBLANK($N146)),0,Main!AH141)</f>
        <v>0</v>
      </c>
      <c r="AW146" s="35">
        <f>IF(OR($A$1&lt;=Main!AI$4,ISBLANK($N146)),0,Main!AI141)</f>
        <v>0</v>
      </c>
      <c r="AX146" s="35">
        <f>IF(OR($A$1&lt;=Main!AJ$4,ISBLANK($N146)),0,Main!AJ141)</f>
        <v>0</v>
      </c>
      <c r="AY146" s="35">
        <f>IF(OR($A$1&lt;=Main!AK$4,ISBLANK($N146)),0,Main!AK141)</f>
        <v>0</v>
      </c>
      <c r="AZ146" s="35">
        <f>IF(OR($A$1&lt;=Main!AL$4,ISBLANK($N146)),0,Main!AL141)</f>
        <v>0</v>
      </c>
      <c r="BA146" s="35">
        <f>IF(OR($A$1&lt;=Main!AM$4,ISBLANK($N146)),0,Main!AM141)</f>
        <v>0</v>
      </c>
      <c r="BB146" s="35">
        <f>IF(OR($A$1&lt;=Main!AN$4,ISBLANK($N146)),0,Main!AN141)</f>
        <v>0</v>
      </c>
      <c r="BC146" s="35">
        <f>IF(OR($A$1&lt;=Main!AO$4,ISBLANK($N146)),0,Main!AO141)</f>
        <v>0</v>
      </c>
      <c r="BD146" s="35">
        <f>IF(OR($A$1&lt;=Main!AP$4,ISBLANK($N146)),0,Main!AP141)</f>
        <v>0</v>
      </c>
      <c r="BE146" s="35">
        <f>IF(OR($A$1&lt;=Main!AQ$4,ISBLANK($N146)),0,Main!AQ141)</f>
        <v>0</v>
      </c>
      <c r="BF146" s="35">
        <f>IF(OR($A$1&lt;=Main!AR$4,ISBLANK($N146)),0,Main!AR141)</f>
        <v>0</v>
      </c>
      <c r="BG146" s="35">
        <f>IF(OR($A$1&lt;=Main!AS$4,ISBLANK($N146)),0,Main!AS141)</f>
        <v>0</v>
      </c>
      <c r="BH146" s="35">
        <f>IF(OR($A$1&lt;=Main!AT$4,ISBLANK($N146)),0,Main!AT141)</f>
        <v>0</v>
      </c>
      <c r="BI146" s="35">
        <f>IF(OR($A$1&lt;=Main!AU$4,ISBLANK($N146)),0,Main!AU141)</f>
        <v>0</v>
      </c>
      <c r="BJ146" s="35">
        <f>IF(OR($A$1&lt;=Main!AV$4,ISBLANK($N146)),0,Main!AV141)</f>
        <v>0</v>
      </c>
    </row>
    <row r="147" spans="13:62">
      <c r="M147" s="6" t="str">
        <f>Main!$A142&amp;Main!$B142</f>
        <v/>
      </c>
      <c r="N147" s="6" t="str">
        <f>Main!$A142&amp;Main!$B142</f>
        <v/>
      </c>
      <c r="O147" s="145">
        <f t="shared" si="10"/>
        <v>0</v>
      </c>
      <c r="P147" s="150">
        <f t="shared" si="11"/>
        <v>39</v>
      </c>
      <c r="Q147" s="150" t="str">
        <f ca="1">IF(Main!$AY142&lt;&gt;"#",$P147-Main!$AY142,"#")</f>
        <v>#</v>
      </c>
      <c r="R147" s="35">
        <f>Main!E142*Mask!G$19</f>
        <v>0</v>
      </c>
      <c r="S147" s="35">
        <f>Main!F142*Mask!H$19</f>
        <v>0</v>
      </c>
      <c r="T147" s="35">
        <f>Main!G142*Mask!I$19</f>
        <v>0</v>
      </c>
      <c r="U147" s="35">
        <f>Main!H142*Mask!J$19</f>
        <v>0</v>
      </c>
      <c r="V147" s="35">
        <f>Main!I142*Mask!K$19</f>
        <v>0</v>
      </c>
      <c r="W147" s="35">
        <f>Main!J142*Mask!L$19</f>
        <v>0</v>
      </c>
      <c r="X147" s="35">
        <f>Main!K142*Mask!M$19</f>
        <v>0</v>
      </c>
      <c r="Y147" s="35">
        <f>Main!L142*Mask!N$19</f>
        <v>0</v>
      </c>
      <c r="Z147" s="35">
        <f>Main!M142*Mask!O$19</f>
        <v>0</v>
      </c>
      <c r="AA147" s="35">
        <f>Main!N142*Mask!P$19</f>
        <v>0</v>
      </c>
      <c r="AB147" s="35">
        <f>Main!O142*Mask!Q$19</f>
        <v>0</v>
      </c>
      <c r="AC147" s="35">
        <f>Main!P142*Mask!R$19</f>
        <v>0</v>
      </c>
      <c r="AD147" s="35">
        <f>Main!Q142*Mask!S$19</f>
        <v>0</v>
      </c>
      <c r="AE147" s="35">
        <f>Main!R142*Mask!T$19</f>
        <v>0</v>
      </c>
      <c r="AF147" s="35">
        <f>Main!S142*Mask!U$19</f>
        <v>0</v>
      </c>
      <c r="AG147" s="35">
        <f>Main!T142*Mask!V$19</f>
        <v>0</v>
      </c>
      <c r="AH147" s="35">
        <f>Main!U142*Mask!W$19</f>
        <v>0</v>
      </c>
      <c r="AI147" s="35">
        <f>Main!V142*Mask!X$19</f>
        <v>0</v>
      </c>
      <c r="AJ147" s="35">
        <f>Main!W142*Mask!Y$19</f>
        <v>0</v>
      </c>
      <c r="AK147" s="35">
        <f>Main!X142*Mask!Z$19</f>
        <v>0</v>
      </c>
      <c r="AL147" s="35">
        <f>Main!Y142*Mask!AA$19</f>
        <v>0</v>
      </c>
      <c r="AM147" s="35">
        <f>Main!Z142*Mask!AB$19</f>
        <v>0</v>
      </c>
      <c r="AN147" s="35"/>
      <c r="AO147" s="35">
        <f>IF(OR($A$1&lt;=Main!AA$4,ISBLANK($N147)),0,Main!AA142)</f>
        <v>0</v>
      </c>
      <c r="AP147" s="35">
        <f>IF(OR($A$1&lt;=Main!AB$4,ISBLANK($N147)),0,Main!AB142)</f>
        <v>0</v>
      </c>
      <c r="AQ147" s="35">
        <f>IF(OR($A$1&lt;=Main!AC$4,ISBLANK($N147)),0,Main!AC142)</f>
        <v>0</v>
      </c>
      <c r="AR147" s="35">
        <f>IF(OR($A$1&lt;=Main!AD$4,ISBLANK($N147)),0,Main!AD142)</f>
        <v>0</v>
      </c>
      <c r="AS147" s="35">
        <f>IF(OR($A$1&lt;=Main!AE$4,ISBLANK($N147)),0,Main!AE142)</f>
        <v>0</v>
      </c>
      <c r="AT147" s="35">
        <f>IF(OR($A$1&lt;=Main!AF$4,ISBLANK($N147)),0,Main!AF142)</f>
        <v>0</v>
      </c>
      <c r="AU147" s="35">
        <f>IF(OR($A$1&lt;=Main!AG$4,ISBLANK($N147)),0,Main!AG142)</f>
        <v>0</v>
      </c>
      <c r="AV147" s="35">
        <f>IF(OR($A$1&lt;=Main!AH$4,ISBLANK($N147)),0,Main!AH142)</f>
        <v>0</v>
      </c>
      <c r="AW147" s="35">
        <f>IF(OR($A$1&lt;=Main!AI$4,ISBLANK($N147)),0,Main!AI142)</f>
        <v>0</v>
      </c>
      <c r="AX147" s="35">
        <f>IF(OR($A$1&lt;=Main!AJ$4,ISBLANK($N147)),0,Main!AJ142)</f>
        <v>0</v>
      </c>
      <c r="AY147" s="35">
        <f>IF(OR($A$1&lt;=Main!AK$4,ISBLANK($N147)),0,Main!AK142)</f>
        <v>0</v>
      </c>
      <c r="AZ147" s="35">
        <f>IF(OR($A$1&lt;=Main!AL$4,ISBLANK($N147)),0,Main!AL142)</f>
        <v>0</v>
      </c>
      <c r="BA147" s="35">
        <f>IF(OR($A$1&lt;=Main!AM$4,ISBLANK($N147)),0,Main!AM142)</f>
        <v>0</v>
      </c>
      <c r="BB147" s="35">
        <f>IF(OR($A$1&lt;=Main!AN$4,ISBLANK($N147)),0,Main!AN142)</f>
        <v>0</v>
      </c>
      <c r="BC147" s="35">
        <f>IF(OR($A$1&lt;=Main!AO$4,ISBLANK($N147)),0,Main!AO142)</f>
        <v>0</v>
      </c>
      <c r="BD147" s="35">
        <f>IF(OR($A$1&lt;=Main!AP$4,ISBLANK($N147)),0,Main!AP142)</f>
        <v>0</v>
      </c>
      <c r="BE147" s="35">
        <f>IF(OR($A$1&lt;=Main!AQ$4,ISBLANK($N147)),0,Main!AQ142)</f>
        <v>0</v>
      </c>
      <c r="BF147" s="35">
        <f>IF(OR($A$1&lt;=Main!AR$4,ISBLANK($N147)),0,Main!AR142)</f>
        <v>0</v>
      </c>
      <c r="BG147" s="35">
        <f>IF(OR($A$1&lt;=Main!AS$4,ISBLANK($N147)),0,Main!AS142)</f>
        <v>0</v>
      </c>
      <c r="BH147" s="35">
        <f>IF(OR($A$1&lt;=Main!AT$4,ISBLANK($N147)),0,Main!AT142)</f>
        <v>0</v>
      </c>
      <c r="BI147" s="35">
        <f>IF(OR($A$1&lt;=Main!AU$4,ISBLANK($N147)),0,Main!AU142)</f>
        <v>0</v>
      </c>
      <c r="BJ147" s="35">
        <f>IF(OR($A$1&lt;=Main!AV$4,ISBLANK($N147)),0,Main!AV142)</f>
        <v>0</v>
      </c>
    </row>
    <row r="148" spans="13:62">
      <c r="M148" s="6" t="str">
        <f>Main!$A143&amp;Main!$B143</f>
        <v/>
      </c>
      <c r="N148" s="6" t="str">
        <f>Main!$A143&amp;Main!$B143</f>
        <v/>
      </c>
      <c r="O148" s="145">
        <f t="shared" si="10"/>
        <v>0</v>
      </c>
      <c r="P148" s="150">
        <f t="shared" si="11"/>
        <v>39</v>
      </c>
      <c r="Q148" s="150" t="str">
        <f ca="1">IF(Main!$AY143&lt;&gt;"#",$P148-Main!$AY143,"#")</f>
        <v>#</v>
      </c>
      <c r="R148" s="35">
        <f>Main!E143*Mask!G$19</f>
        <v>0</v>
      </c>
      <c r="S148" s="35">
        <f>Main!F143*Mask!H$19</f>
        <v>0</v>
      </c>
      <c r="T148" s="35">
        <f>Main!G143*Mask!I$19</f>
        <v>0</v>
      </c>
      <c r="U148" s="35">
        <f>Main!H143*Mask!J$19</f>
        <v>0</v>
      </c>
      <c r="V148" s="35">
        <f>Main!I143*Mask!K$19</f>
        <v>0</v>
      </c>
      <c r="W148" s="35">
        <f>Main!J143*Mask!L$19</f>
        <v>0</v>
      </c>
      <c r="X148" s="35">
        <f>Main!K143*Mask!M$19</f>
        <v>0</v>
      </c>
      <c r="Y148" s="35">
        <f>Main!L143*Mask!N$19</f>
        <v>0</v>
      </c>
      <c r="Z148" s="35">
        <f>Main!M143*Mask!O$19</f>
        <v>0</v>
      </c>
      <c r="AA148" s="35">
        <f>Main!N143*Mask!P$19</f>
        <v>0</v>
      </c>
      <c r="AB148" s="35">
        <f>Main!O143*Mask!Q$19</f>
        <v>0</v>
      </c>
      <c r="AC148" s="35">
        <f>Main!P143*Mask!R$19</f>
        <v>0</v>
      </c>
      <c r="AD148" s="35">
        <f>Main!Q143*Mask!S$19</f>
        <v>0</v>
      </c>
      <c r="AE148" s="35">
        <f>Main!R143*Mask!T$19</f>
        <v>0</v>
      </c>
      <c r="AF148" s="35">
        <f>Main!S143*Mask!U$19</f>
        <v>0</v>
      </c>
      <c r="AG148" s="35">
        <f>Main!T143*Mask!V$19</f>
        <v>0</v>
      </c>
      <c r="AH148" s="35">
        <f>Main!U143*Mask!W$19</f>
        <v>0</v>
      </c>
      <c r="AI148" s="35">
        <f>Main!V143*Mask!X$19</f>
        <v>0</v>
      </c>
      <c r="AJ148" s="35">
        <f>Main!W143*Mask!Y$19</f>
        <v>0</v>
      </c>
      <c r="AK148" s="35">
        <f>Main!X143*Mask!Z$19</f>
        <v>0</v>
      </c>
      <c r="AL148" s="35">
        <f>Main!Y143*Mask!AA$19</f>
        <v>0</v>
      </c>
      <c r="AM148" s="35">
        <f>Main!Z143*Mask!AB$19</f>
        <v>0</v>
      </c>
      <c r="AN148" s="35"/>
      <c r="AO148" s="35">
        <f>IF(OR($A$1&lt;=Main!AA$4,ISBLANK($N148)),0,Main!AA143)</f>
        <v>0</v>
      </c>
      <c r="AP148" s="35">
        <f>IF(OR($A$1&lt;=Main!AB$4,ISBLANK($N148)),0,Main!AB143)</f>
        <v>0</v>
      </c>
      <c r="AQ148" s="35">
        <f>IF(OR($A$1&lt;=Main!AC$4,ISBLANK($N148)),0,Main!AC143)</f>
        <v>0</v>
      </c>
      <c r="AR148" s="35">
        <f>IF(OR($A$1&lt;=Main!AD$4,ISBLANK($N148)),0,Main!AD143)</f>
        <v>0</v>
      </c>
      <c r="AS148" s="35">
        <f>IF(OR($A$1&lt;=Main!AE$4,ISBLANK($N148)),0,Main!AE143)</f>
        <v>0</v>
      </c>
      <c r="AT148" s="35">
        <f>IF(OR($A$1&lt;=Main!AF$4,ISBLANK($N148)),0,Main!AF143)</f>
        <v>0</v>
      </c>
      <c r="AU148" s="35">
        <f>IF(OR($A$1&lt;=Main!AG$4,ISBLANK($N148)),0,Main!AG143)</f>
        <v>0</v>
      </c>
      <c r="AV148" s="35">
        <f>IF(OR($A$1&lt;=Main!AH$4,ISBLANK($N148)),0,Main!AH143)</f>
        <v>0</v>
      </c>
      <c r="AW148" s="35">
        <f>IF(OR($A$1&lt;=Main!AI$4,ISBLANK($N148)),0,Main!AI143)</f>
        <v>0</v>
      </c>
      <c r="AX148" s="35">
        <f>IF(OR($A$1&lt;=Main!AJ$4,ISBLANK($N148)),0,Main!AJ143)</f>
        <v>0</v>
      </c>
      <c r="AY148" s="35">
        <f>IF(OR($A$1&lt;=Main!AK$4,ISBLANK($N148)),0,Main!AK143)</f>
        <v>0</v>
      </c>
      <c r="AZ148" s="35">
        <f>IF(OR($A$1&lt;=Main!AL$4,ISBLANK($N148)),0,Main!AL143)</f>
        <v>0</v>
      </c>
      <c r="BA148" s="35">
        <f>IF(OR($A$1&lt;=Main!AM$4,ISBLANK($N148)),0,Main!AM143)</f>
        <v>0</v>
      </c>
      <c r="BB148" s="35">
        <f>IF(OR($A$1&lt;=Main!AN$4,ISBLANK($N148)),0,Main!AN143)</f>
        <v>0</v>
      </c>
      <c r="BC148" s="35">
        <f>IF(OR($A$1&lt;=Main!AO$4,ISBLANK($N148)),0,Main!AO143)</f>
        <v>0</v>
      </c>
      <c r="BD148" s="35">
        <f>IF(OR($A$1&lt;=Main!AP$4,ISBLANK($N148)),0,Main!AP143)</f>
        <v>0</v>
      </c>
      <c r="BE148" s="35">
        <f>IF(OR($A$1&lt;=Main!AQ$4,ISBLANK($N148)),0,Main!AQ143)</f>
        <v>0</v>
      </c>
      <c r="BF148" s="35">
        <f>IF(OR($A$1&lt;=Main!AR$4,ISBLANK($N148)),0,Main!AR143)</f>
        <v>0</v>
      </c>
      <c r="BG148" s="35">
        <f>IF(OR($A$1&lt;=Main!AS$4,ISBLANK($N148)),0,Main!AS143)</f>
        <v>0</v>
      </c>
      <c r="BH148" s="35">
        <f>IF(OR($A$1&lt;=Main!AT$4,ISBLANK($N148)),0,Main!AT143)</f>
        <v>0</v>
      </c>
      <c r="BI148" s="35">
        <f>IF(OR($A$1&lt;=Main!AU$4,ISBLANK($N148)),0,Main!AU143)</f>
        <v>0</v>
      </c>
      <c r="BJ148" s="35">
        <f>IF(OR($A$1&lt;=Main!AV$4,ISBLANK($N148)),0,Main!AV143)</f>
        <v>0</v>
      </c>
    </row>
    <row r="149" spans="13:62">
      <c r="M149" s="6" t="str">
        <f>Main!$A144&amp;Main!$B144</f>
        <v/>
      </c>
      <c r="N149" s="6" t="str">
        <f>Main!$A144&amp;Main!$B144</f>
        <v/>
      </c>
      <c r="O149" s="145">
        <f t="shared" si="10"/>
        <v>0</v>
      </c>
      <c r="P149" s="150">
        <f t="shared" si="11"/>
        <v>39</v>
      </c>
      <c r="Q149" s="150" t="str">
        <f ca="1">IF(Main!$AY144&lt;&gt;"#",$P149-Main!$AY144,"#")</f>
        <v>#</v>
      </c>
      <c r="R149" s="35">
        <f>Main!E144*Mask!G$19</f>
        <v>0</v>
      </c>
      <c r="S149" s="35">
        <f>Main!F144*Mask!H$19</f>
        <v>0</v>
      </c>
      <c r="T149" s="35">
        <f>Main!G144*Mask!I$19</f>
        <v>0</v>
      </c>
      <c r="U149" s="35">
        <f>Main!H144*Mask!J$19</f>
        <v>0</v>
      </c>
      <c r="V149" s="35">
        <f>Main!I144*Mask!K$19</f>
        <v>0</v>
      </c>
      <c r="W149" s="35">
        <f>Main!J144*Mask!L$19</f>
        <v>0</v>
      </c>
      <c r="X149" s="35">
        <f>Main!K144*Mask!M$19</f>
        <v>0</v>
      </c>
      <c r="Y149" s="35">
        <f>Main!L144*Mask!N$19</f>
        <v>0</v>
      </c>
      <c r="Z149" s="35">
        <f>Main!M144*Mask!O$19</f>
        <v>0</v>
      </c>
      <c r="AA149" s="35">
        <f>Main!N144*Mask!P$19</f>
        <v>0</v>
      </c>
      <c r="AB149" s="35">
        <f>Main!O144*Mask!Q$19</f>
        <v>0</v>
      </c>
      <c r="AC149" s="35">
        <f>Main!P144*Mask!R$19</f>
        <v>0</v>
      </c>
      <c r="AD149" s="35">
        <f>Main!Q144*Mask!S$19</f>
        <v>0</v>
      </c>
      <c r="AE149" s="35">
        <f>Main!R144*Mask!T$19</f>
        <v>0</v>
      </c>
      <c r="AF149" s="35">
        <f>Main!S144*Mask!U$19</f>
        <v>0</v>
      </c>
      <c r="AG149" s="35">
        <f>Main!T144*Mask!V$19</f>
        <v>0</v>
      </c>
      <c r="AH149" s="35">
        <f>Main!U144*Mask!W$19</f>
        <v>0</v>
      </c>
      <c r="AI149" s="35">
        <f>Main!V144*Mask!X$19</f>
        <v>0</v>
      </c>
      <c r="AJ149" s="35">
        <f>Main!W144*Mask!Y$19</f>
        <v>0</v>
      </c>
      <c r="AK149" s="35">
        <f>Main!X144*Mask!Z$19</f>
        <v>0</v>
      </c>
      <c r="AL149" s="35">
        <f>Main!Y144*Mask!AA$19</f>
        <v>0</v>
      </c>
      <c r="AM149" s="35">
        <f>Main!Z144*Mask!AB$19</f>
        <v>0</v>
      </c>
      <c r="AN149" s="35"/>
      <c r="AO149" s="35">
        <f>IF(OR($A$1&lt;=Main!AA$4,ISBLANK($N149)),0,Main!AA144)</f>
        <v>0</v>
      </c>
      <c r="AP149" s="35">
        <f>IF(OR($A$1&lt;=Main!AB$4,ISBLANK($N149)),0,Main!AB144)</f>
        <v>0</v>
      </c>
      <c r="AQ149" s="35">
        <f>IF(OR($A$1&lt;=Main!AC$4,ISBLANK($N149)),0,Main!AC144)</f>
        <v>0</v>
      </c>
      <c r="AR149" s="35">
        <f>IF(OR($A$1&lt;=Main!AD$4,ISBLANK($N149)),0,Main!AD144)</f>
        <v>0</v>
      </c>
      <c r="AS149" s="35">
        <f>IF(OR($A$1&lt;=Main!AE$4,ISBLANK($N149)),0,Main!AE144)</f>
        <v>0</v>
      </c>
      <c r="AT149" s="35">
        <f>IF(OR($A$1&lt;=Main!AF$4,ISBLANK($N149)),0,Main!AF144)</f>
        <v>0</v>
      </c>
      <c r="AU149" s="35">
        <f>IF(OR($A$1&lt;=Main!AG$4,ISBLANK($N149)),0,Main!AG144)</f>
        <v>0</v>
      </c>
      <c r="AV149" s="35">
        <f>IF(OR($A$1&lt;=Main!AH$4,ISBLANK($N149)),0,Main!AH144)</f>
        <v>0</v>
      </c>
      <c r="AW149" s="35">
        <f>IF(OR($A$1&lt;=Main!AI$4,ISBLANK($N149)),0,Main!AI144)</f>
        <v>0</v>
      </c>
      <c r="AX149" s="35">
        <f>IF(OR($A$1&lt;=Main!AJ$4,ISBLANK($N149)),0,Main!AJ144)</f>
        <v>0</v>
      </c>
      <c r="AY149" s="35">
        <f>IF(OR($A$1&lt;=Main!AK$4,ISBLANK($N149)),0,Main!AK144)</f>
        <v>0</v>
      </c>
      <c r="AZ149" s="35">
        <f>IF(OR($A$1&lt;=Main!AL$4,ISBLANK($N149)),0,Main!AL144)</f>
        <v>0</v>
      </c>
      <c r="BA149" s="35">
        <f>IF(OR($A$1&lt;=Main!AM$4,ISBLANK($N149)),0,Main!AM144)</f>
        <v>0</v>
      </c>
      <c r="BB149" s="35">
        <f>IF(OR($A$1&lt;=Main!AN$4,ISBLANK($N149)),0,Main!AN144)</f>
        <v>0</v>
      </c>
      <c r="BC149" s="35">
        <f>IF(OR($A$1&lt;=Main!AO$4,ISBLANK($N149)),0,Main!AO144)</f>
        <v>0</v>
      </c>
      <c r="BD149" s="35">
        <f>IF(OR($A$1&lt;=Main!AP$4,ISBLANK($N149)),0,Main!AP144)</f>
        <v>0</v>
      </c>
      <c r="BE149" s="35">
        <f>IF(OR($A$1&lt;=Main!AQ$4,ISBLANK($N149)),0,Main!AQ144)</f>
        <v>0</v>
      </c>
      <c r="BF149" s="35">
        <f>IF(OR($A$1&lt;=Main!AR$4,ISBLANK($N149)),0,Main!AR144)</f>
        <v>0</v>
      </c>
      <c r="BG149" s="35">
        <f>IF(OR($A$1&lt;=Main!AS$4,ISBLANK($N149)),0,Main!AS144)</f>
        <v>0</v>
      </c>
      <c r="BH149" s="35">
        <f>IF(OR($A$1&lt;=Main!AT$4,ISBLANK($N149)),0,Main!AT144)</f>
        <v>0</v>
      </c>
      <c r="BI149" s="35">
        <f>IF(OR($A$1&lt;=Main!AU$4,ISBLANK($N149)),0,Main!AU144)</f>
        <v>0</v>
      </c>
      <c r="BJ149" s="35">
        <f>IF(OR($A$1&lt;=Main!AV$4,ISBLANK($N149)),0,Main!AV144)</f>
        <v>0</v>
      </c>
    </row>
    <row r="150" spans="13:62">
      <c r="M150" s="6" t="str">
        <f>Main!$A145&amp;Main!$B145</f>
        <v/>
      </c>
      <c r="N150" s="6" t="str">
        <f>Main!$A145&amp;Main!$B145</f>
        <v/>
      </c>
      <c r="O150" s="145">
        <f t="shared" si="10"/>
        <v>0</v>
      </c>
      <c r="P150" s="150">
        <f t="shared" si="11"/>
        <v>39</v>
      </c>
      <c r="Q150" s="150" t="str">
        <f ca="1">IF(Main!$AY145&lt;&gt;"#",$P150-Main!$AY145,"#")</f>
        <v>#</v>
      </c>
      <c r="R150" s="35">
        <f>Main!E145*Mask!G$19</f>
        <v>0</v>
      </c>
      <c r="S150" s="35">
        <f>Main!F145*Mask!H$19</f>
        <v>0</v>
      </c>
      <c r="T150" s="35">
        <f>Main!G145*Mask!I$19</f>
        <v>0</v>
      </c>
      <c r="U150" s="35">
        <f>Main!H145*Mask!J$19</f>
        <v>0</v>
      </c>
      <c r="V150" s="35">
        <f>Main!I145*Mask!K$19</f>
        <v>0</v>
      </c>
      <c r="W150" s="35">
        <f>Main!J145*Mask!L$19</f>
        <v>0</v>
      </c>
      <c r="X150" s="35">
        <f>Main!K145*Mask!M$19</f>
        <v>0</v>
      </c>
      <c r="Y150" s="35">
        <f>Main!L145*Mask!N$19</f>
        <v>0</v>
      </c>
      <c r="Z150" s="35">
        <f>Main!M145*Mask!O$19</f>
        <v>0</v>
      </c>
      <c r="AA150" s="35">
        <f>Main!N145*Mask!P$19</f>
        <v>0</v>
      </c>
      <c r="AB150" s="35">
        <f>Main!O145*Mask!Q$19</f>
        <v>0</v>
      </c>
      <c r="AC150" s="35">
        <f>Main!P145*Mask!R$19</f>
        <v>0</v>
      </c>
      <c r="AD150" s="35">
        <f>Main!Q145*Mask!S$19</f>
        <v>0</v>
      </c>
      <c r="AE150" s="35">
        <f>Main!R145*Mask!T$19</f>
        <v>0</v>
      </c>
      <c r="AF150" s="35">
        <f>Main!S145*Mask!U$19</f>
        <v>0</v>
      </c>
      <c r="AG150" s="35">
        <f>Main!T145*Mask!V$19</f>
        <v>0</v>
      </c>
      <c r="AH150" s="35">
        <f>Main!U145*Mask!W$19</f>
        <v>0</v>
      </c>
      <c r="AI150" s="35">
        <f>Main!V145*Mask!X$19</f>
        <v>0</v>
      </c>
      <c r="AJ150" s="35">
        <f>Main!W145*Mask!Y$19</f>
        <v>0</v>
      </c>
      <c r="AK150" s="35">
        <f>Main!X145*Mask!Z$19</f>
        <v>0</v>
      </c>
      <c r="AL150" s="35">
        <f>Main!Y145*Mask!AA$19</f>
        <v>0</v>
      </c>
      <c r="AM150" s="35">
        <f>Main!Z145*Mask!AB$19</f>
        <v>0</v>
      </c>
      <c r="AN150" s="35"/>
      <c r="AO150" s="35">
        <f>IF(OR($A$1&lt;=Main!AA$4,ISBLANK($N150)),0,Main!AA145)</f>
        <v>0</v>
      </c>
      <c r="AP150" s="35">
        <f>IF(OR($A$1&lt;=Main!AB$4,ISBLANK($N150)),0,Main!AB145)</f>
        <v>0</v>
      </c>
      <c r="AQ150" s="35">
        <f>IF(OR($A$1&lt;=Main!AC$4,ISBLANK($N150)),0,Main!AC145)</f>
        <v>0</v>
      </c>
      <c r="AR150" s="35">
        <f>IF(OR($A$1&lt;=Main!AD$4,ISBLANK($N150)),0,Main!AD145)</f>
        <v>0</v>
      </c>
      <c r="AS150" s="35">
        <f>IF(OR($A$1&lt;=Main!AE$4,ISBLANK($N150)),0,Main!AE145)</f>
        <v>0</v>
      </c>
      <c r="AT150" s="35">
        <f>IF(OR($A$1&lt;=Main!AF$4,ISBLANK($N150)),0,Main!AF145)</f>
        <v>0</v>
      </c>
      <c r="AU150" s="35">
        <f>IF(OR($A$1&lt;=Main!AG$4,ISBLANK($N150)),0,Main!AG145)</f>
        <v>0</v>
      </c>
      <c r="AV150" s="35">
        <f>IF(OR($A$1&lt;=Main!AH$4,ISBLANK($N150)),0,Main!AH145)</f>
        <v>0</v>
      </c>
      <c r="AW150" s="35">
        <f>IF(OR($A$1&lt;=Main!AI$4,ISBLANK($N150)),0,Main!AI145)</f>
        <v>0</v>
      </c>
      <c r="AX150" s="35">
        <f>IF(OR($A$1&lt;=Main!AJ$4,ISBLANK($N150)),0,Main!AJ145)</f>
        <v>0</v>
      </c>
      <c r="AY150" s="35">
        <f>IF(OR($A$1&lt;=Main!AK$4,ISBLANK($N150)),0,Main!AK145)</f>
        <v>0</v>
      </c>
      <c r="AZ150" s="35">
        <f>IF(OR($A$1&lt;=Main!AL$4,ISBLANK($N150)),0,Main!AL145)</f>
        <v>0</v>
      </c>
      <c r="BA150" s="35">
        <f>IF(OR($A$1&lt;=Main!AM$4,ISBLANK($N150)),0,Main!AM145)</f>
        <v>0</v>
      </c>
      <c r="BB150" s="35">
        <f>IF(OR($A$1&lt;=Main!AN$4,ISBLANK($N150)),0,Main!AN145)</f>
        <v>0</v>
      </c>
      <c r="BC150" s="35">
        <f>IF(OR($A$1&lt;=Main!AO$4,ISBLANK($N150)),0,Main!AO145)</f>
        <v>0</v>
      </c>
      <c r="BD150" s="35">
        <f>IF(OR($A$1&lt;=Main!AP$4,ISBLANK($N150)),0,Main!AP145)</f>
        <v>0</v>
      </c>
      <c r="BE150" s="35">
        <f>IF(OR($A$1&lt;=Main!AQ$4,ISBLANK($N150)),0,Main!AQ145)</f>
        <v>0</v>
      </c>
      <c r="BF150" s="35">
        <f>IF(OR($A$1&lt;=Main!AR$4,ISBLANK($N150)),0,Main!AR145)</f>
        <v>0</v>
      </c>
      <c r="BG150" s="35">
        <f>IF(OR($A$1&lt;=Main!AS$4,ISBLANK($N150)),0,Main!AS145)</f>
        <v>0</v>
      </c>
      <c r="BH150" s="35">
        <f>IF(OR($A$1&lt;=Main!AT$4,ISBLANK($N150)),0,Main!AT145)</f>
        <v>0</v>
      </c>
      <c r="BI150" s="35">
        <f>IF(OR($A$1&lt;=Main!AU$4,ISBLANK($N150)),0,Main!AU145)</f>
        <v>0</v>
      </c>
      <c r="BJ150" s="35">
        <f>IF(OR($A$1&lt;=Main!AV$4,ISBLANK($N150)),0,Main!AV145)</f>
        <v>0</v>
      </c>
    </row>
    <row r="151" spans="13:62">
      <c r="M151" s="6" t="str">
        <f>Main!$A146&amp;Main!$B146</f>
        <v/>
      </c>
      <c r="N151" s="6" t="str">
        <f>Main!$A146&amp;Main!$B146</f>
        <v/>
      </c>
      <c r="O151" s="145">
        <f t="shared" si="10"/>
        <v>0</v>
      </c>
      <c r="P151" s="150">
        <f t="shared" si="11"/>
        <v>39</v>
      </c>
      <c r="Q151" s="150" t="str">
        <f ca="1">IF(Main!$AY146&lt;&gt;"#",$P151-Main!$AY146,"#")</f>
        <v>#</v>
      </c>
      <c r="R151" s="35">
        <f>Main!E146*Mask!G$19</f>
        <v>0</v>
      </c>
      <c r="S151" s="35">
        <f>Main!F146*Mask!H$19</f>
        <v>0</v>
      </c>
      <c r="T151" s="35">
        <f>Main!G146*Mask!I$19</f>
        <v>0</v>
      </c>
      <c r="U151" s="35">
        <f>Main!H146*Mask!J$19</f>
        <v>0</v>
      </c>
      <c r="V151" s="35">
        <f>Main!I146*Mask!K$19</f>
        <v>0</v>
      </c>
      <c r="W151" s="35">
        <f>Main!J146*Mask!L$19</f>
        <v>0</v>
      </c>
      <c r="X151" s="35">
        <f>Main!K146*Mask!M$19</f>
        <v>0</v>
      </c>
      <c r="Y151" s="35">
        <f>Main!L146*Mask!N$19</f>
        <v>0</v>
      </c>
      <c r="Z151" s="35">
        <f>Main!M146*Mask!O$19</f>
        <v>0</v>
      </c>
      <c r="AA151" s="35">
        <f>Main!N146*Mask!P$19</f>
        <v>0</v>
      </c>
      <c r="AB151" s="35">
        <f>Main!O146*Mask!Q$19</f>
        <v>0</v>
      </c>
      <c r="AC151" s="35">
        <f>Main!P146*Mask!R$19</f>
        <v>0</v>
      </c>
      <c r="AD151" s="35">
        <f>Main!Q146*Mask!S$19</f>
        <v>0</v>
      </c>
      <c r="AE151" s="35">
        <f>Main!R146*Mask!T$19</f>
        <v>0</v>
      </c>
      <c r="AF151" s="35">
        <f>Main!S146*Mask!U$19</f>
        <v>0</v>
      </c>
      <c r="AG151" s="35">
        <f>Main!T146*Mask!V$19</f>
        <v>0</v>
      </c>
      <c r="AH151" s="35">
        <f>Main!U146*Mask!W$19</f>
        <v>0</v>
      </c>
      <c r="AI151" s="35">
        <f>Main!V146*Mask!X$19</f>
        <v>0</v>
      </c>
      <c r="AJ151" s="35">
        <f>Main!W146*Mask!Y$19</f>
        <v>0</v>
      </c>
      <c r="AK151" s="35">
        <f>Main!X146*Mask!Z$19</f>
        <v>0</v>
      </c>
      <c r="AL151" s="35">
        <f>Main!Y146*Mask!AA$19</f>
        <v>0</v>
      </c>
      <c r="AM151" s="35">
        <f>Main!Z146*Mask!AB$19</f>
        <v>0</v>
      </c>
      <c r="AN151" s="35"/>
      <c r="AO151" s="35">
        <f>IF(OR($A$1&lt;=Main!AA$4,ISBLANK($N151)),0,Main!AA146)</f>
        <v>0</v>
      </c>
      <c r="AP151" s="35">
        <f>IF(OR($A$1&lt;=Main!AB$4,ISBLANK($N151)),0,Main!AB146)</f>
        <v>0</v>
      </c>
      <c r="AQ151" s="35">
        <f>IF(OR($A$1&lt;=Main!AC$4,ISBLANK($N151)),0,Main!AC146)</f>
        <v>0</v>
      </c>
      <c r="AR151" s="35">
        <f>IF(OR($A$1&lt;=Main!AD$4,ISBLANK($N151)),0,Main!AD146)</f>
        <v>0</v>
      </c>
      <c r="AS151" s="35">
        <f>IF(OR($A$1&lt;=Main!AE$4,ISBLANK($N151)),0,Main!AE146)</f>
        <v>0</v>
      </c>
      <c r="AT151" s="35">
        <f>IF(OR($A$1&lt;=Main!AF$4,ISBLANK($N151)),0,Main!AF146)</f>
        <v>0</v>
      </c>
      <c r="AU151" s="35">
        <f>IF(OR($A$1&lt;=Main!AG$4,ISBLANK($N151)),0,Main!AG146)</f>
        <v>0</v>
      </c>
      <c r="AV151" s="35">
        <f>IF(OR($A$1&lt;=Main!AH$4,ISBLANK($N151)),0,Main!AH146)</f>
        <v>0</v>
      </c>
      <c r="AW151" s="35">
        <f>IF(OR($A$1&lt;=Main!AI$4,ISBLANK($N151)),0,Main!AI146)</f>
        <v>0</v>
      </c>
      <c r="AX151" s="35">
        <f>IF(OR($A$1&lt;=Main!AJ$4,ISBLANK($N151)),0,Main!AJ146)</f>
        <v>0</v>
      </c>
      <c r="AY151" s="35">
        <f>IF(OR($A$1&lt;=Main!AK$4,ISBLANK($N151)),0,Main!AK146)</f>
        <v>0</v>
      </c>
      <c r="AZ151" s="35">
        <f>IF(OR($A$1&lt;=Main!AL$4,ISBLANK($N151)),0,Main!AL146)</f>
        <v>0</v>
      </c>
      <c r="BA151" s="35">
        <f>IF(OR($A$1&lt;=Main!AM$4,ISBLANK($N151)),0,Main!AM146)</f>
        <v>0</v>
      </c>
      <c r="BB151" s="35">
        <f>IF(OR($A$1&lt;=Main!AN$4,ISBLANK($N151)),0,Main!AN146)</f>
        <v>0</v>
      </c>
      <c r="BC151" s="35">
        <f>IF(OR($A$1&lt;=Main!AO$4,ISBLANK($N151)),0,Main!AO146)</f>
        <v>0</v>
      </c>
      <c r="BD151" s="35">
        <f>IF(OR($A$1&lt;=Main!AP$4,ISBLANK($N151)),0,Main!AP146)</f>
        <v>0</v>
      </c>
      <c r="BE151" s="35">
        <f>IF(OR($A$1&lt;=Main!AQ$4,ISBLANK($N151)),0,Main!AQ146)</f>
        <v>0</v>
      </c>
      <c r="BF151" s="35">
        <f>IF(OR($A$1&lt;=Main!AR$4,ISBLANK($N151)),0,Main!AR146)</f>
        <v>0</v>
      </c>
      <c r="BG151" s="35">
        <f>IF(OR($A$1&lt;=Main!AS$4,ISBLANK($N151)),0,Main!AS146)</f>
        <v>0</v>
      </c>
      <c r="BH151" s="35">
        <f>IF(OR($A$1&lt;=Main!AT$4,ISBLANK($N151)),0,Main!AT146)</f>
        <v>0</v>
      </c>
      <c r="BI151" s="35">
        <f>IF(OR($A$1&lt;=Main!AU$4,ISBLANK($N151)),0,Main!AU146)</f>
        <v>0</v>
      </c>
      <c r="BJ151" s="35">
        <f>IF(OR($A$1&lt;=Main!AV$4,ISBLANK($N151)),0,Main!AV146)</f>
        <v>0</v>
      </c>
    </row>
    <row r="152" spans="13:62">
      <c r="M152" s="6" t="str">
        <f>Main!$A147&amp;Main!$B147</f>
        <v/>
      </c>
      <c r="N152" s="6" t="str">
        <f>Main!$A147&amp;Main!$B147</f>
        <v/>
      </c>
      <c r="O152" s="145">
        <f t="shared" si="10"/>
        <v>0</v>
      </c>
      <c r="P152" s="150">
        <f t="shared" si="11"/>
        <v>39</v>
      </c>
      <c r="Q152" s="150" t="str">
        <f ca="1">IF(Main!$AY147&lt;&gt;"#",$P152-Main!$AY147,"#")</f>
        <v>#</v>
      </c>
      <c r="R152" s="35">
        <f>Main!E147*Mask!G$19</f>
        <v>0</v>
      </c>
      <c r="S152" s="35">
        <f>Main!F147*Mask!H$19</f>
        <v>0</v>
      </c>
      <c r="T152" s="35">
        <f>Main!G147*Mask!I$19</f>
        <v>0</v>
      </c>
      <c r="U152" s="35">
        <f>Main!H147*Mask!J$19</f>
        <v>0</v>
      </c>
      <c r="V152" s="35">
        <f>Main!I147*Mask!K$19</f>
        <v>0</v>
      </c>
      <c r="W152" s="35">
        <f>Main!J147*Mask!L$19</f>
        <v>0</v>
      </c>
      <c r="X152" s="35">
        <f>Main!K147*Mask!M$19</f>
        <v>0</v>
      </c>
      <c r="Y152" s="35">
        <f>Main!L147*Mask!N$19</f>
        <v>0</v>
      </c>
      <c r="Z152" s="35">
        <f>Main!M147*Mask!O$19</f>
        <v>0</v>
      </c>
      <c r="AA152" s="35">
        <f>Main!N147*Mask!P$19</f>
        <v>0</v>
      </c>
      <c r="AB152" s="35">
        <f>Main!O147*Mask!Q$19</f>
        <v>0</v>
      </c>
      <c r="AC152" s="35">
        <f>Main!P147*Mask!R$19</f>
        <v>0</v>
      </c>
      <c r="AD152" s="35">
        <f>Main!Q147*Mask!S$19</f>
        <v>0</v>
      </c>
      <c r="AE152" s="35">
        <f>Main!R147*Mask!T$19</f>
        <v>0</v>
      </c>
      <c r="AF152" s="35">
        <f>Main!S147*Mask!U$19</f>
        <v>0</v>
      </c>
      <c r="AG152" s="35">
        <f>Main!T147*Mask!V$19</f>
        <v>0</v>
      </c>
      <c r="AH152" s="35">
        <f>Main!U147*Mask!W$19</f>
        <v>0</v>
      </c>
      <c r="AI152" s="35">
        <f>Main!V147*Mask!X$19</f>
        <v>0</v>
      </c>
      <c r="AJ152" s="35">
        <f>Main!W147*Mask!Y$19</f>
        <v>0</v>
      </c>
      <c r="AK152" s="35">
        <f>Main!X147*Mask!Z$19</f>
        <v>0</v>
      </c>
      <c r="AL152" s="35">
        <f>Main!Y147*Mask!AA$19</f>
        <v>0</v>
      </c>
      <c r="AM152" s="35">
        <f>Main!Z147*Mask!AB$19</f>
        <v>0</v>
      </c>
      <c r="AN152" s="35"/>
      <c r="AO152" s="35">
        <f>IF(OR($A$1&lt;=Main!AA$4,ISBLANK($N152)),0,Main!AA147)</f>
        <v>0</v>
      </c>
      <c r="AP152" s="35">
        <f>IF(OR($A$1&lt;=Main!AB$4,ISBLANK($N152)),0,Main!AB147)</f>
        <v>0</v>
      </c>
      <c r="AQ152" s="35">
        <f>IF(OR($A$1&lt;=Main!AC$4,ISBLANK($N152)),0,Main!AC147)</f>
        <v>0</v>
      </c>
      <c r="AR152" s="35">
        <f>IF(OR($A$1&lt;=Main!AD$4,ISBLANK($N152)),0,Main!AD147)</f>
        <v>0</v>
      </c>
      <c r="AS152" s="35">
        <f>IF(OR($A$1&lt;=Main!AE$4,ISBLANK($N152)),0,Main!AE147)</f>
        <v>0</v>
      </c>
      <c r="AT152" s="35">
        <f>IF(OR($A$1&lt;=Main!AF$4,ISBLANK($N152)),0,Main!AF147)</f>
        <v>0</v>
      </c>
      <c r="AU152" s="35">
        <f>IF(OR($A$1&lt;=Main!AG$4,ISBLANK($N152)),0,Main!AG147)</f>
        <v>0</v>
      </c>
      <c r="AV152" s="35">
        <f>IF(OR($A$1&lt;=Main!AH$4,ISBLANK($N152)),0,Main!AH147)</f>
        <v>0</v>
      </c>
      <c r="AW152" s="35">
        <f>IF(OR($A$1&lt;=Main!AI$4,ISBLANK($N152)),0,Main!AI147)</f>
        <v>0</v>
      </c>
      <c r="AX152" s="35">
        <f>IF(OR($A$1&lt;=Main!AJ$4,ISBLANK($N152)),0,Main!AJ147)</f>
        <v>0</v>
      </c>
      <c r="AY152" s="35">
        <f>IF(OR($A$1&lt;=Main!AK$4,ISBLANK($N152)),0,Main!AK147)</f>
        <v>0</v>
      </c>
      <c r="AZ152" s="35">
        <f>IF(OR($A$1&lt;=Main!AL$4,ISBLANK($N152)),0,Main!AL147)</f>
        <v>0</v>
      </c>
      <c r="BA152" s="35">
        <f>IF(OR($A$1&lt;=Main!AM$4,ISBLANK($N152)),0,Main!AM147)</f>
        <v>0</v>
      </c>
      <c r="BB152" s="35">
        <f>IF(OR($A$1&lt;=Main!AN$4,ISBLANK($N152)),0,Main!AN147)</f>
        <v>0</v>
      </c>
      <c r="BC152" s="35">
        <f>IF(OR($A$1&lt;=Main!AO$4,ISBLANK($N152)),0,Main!AO147)</f>
        <v>0</v>
      </c>
      <c r="BD152" s="35">
        <f>IF(OR($A$1&lt;=Main!AP$4,ISBLANK($N152)),0,Main!AP147)</f>
        <v>0</v>
      </c>
      <c r="BE152" s="35">
        <f>IF(OR($A$1&lt;=Main!AQ$4,ISBLANK($N152)),0,Main!AQ147)</f>
        <v>0</v>
      </c>
      <c r="BF152" s="35">
        <f>IF(OR($A$1&lt;=Main!AR$4,ISBLANK($N152)),0,Main!AR147)</f>
        <v>0</v>
      </c>
      <c r="BG152" s="35">
        <f>IF(OR($A$1&lt;=Main!AS$4,ISBLANK($N152)),0,Main!AS147)</f>
        <v>0</v>
      </c>
      <c r="BH152" s="35">
        <f>IF(OR($A$1&lt;=Main!AT$4,ISBLANK($N152)),0,Main!AT147)</f>
        <v>0</v>
      </c>
      <c r="BI152" s="35">
        <f>IF(OR($A$1&lt;=Main!AU$4,ISBLANK($N152)),0,Main!AU147)</f>
        <v>0</v>
      </c>
      <c r="BJ152" s="35">
        <f>IF(OR($A$1&lt;=Main!AV$4,ISBLANK($N152)),0,Main!AV147)</f>
        <v>0</v>
      </c>
    </row>
    <row r="153" spans="13:62">
      <c r="M153" s="6" t="str">
        <f>Main!$A148&amp;Main!$B148</f>
        <v/>
      </c>
      <c r="N153" s="6" t="str">
        <f>Main!$A148&amp;Main!$B148</f>
        <v/>
      </c>
      <c r="O153" s="145">
        <f t="shared" si="10"/>
        <v>0</v>
      </c>
      <c r="P153" s="150">
        <f t="shared" si="11"/>
        <v>39</v>
      </c>
      <c r="Q153" s="150" t="str">
        <f ca="1">IF(Main!$AY148&lt;&gt;"#",$P153-Main!$AY148,"#")</f>
        <v>#</v>
      </c>
      <c r="R153" s="35">
        <f>Main!E148*Mask!G$19</f>
        <v>0</v>
      </c>
      <c r="S153" s="35">
        <f>Main!F148*Mask!H$19</f>
        <v>0</v>
      </c>
      <c r="T153" s="35">
        <f>Main!G148*Mask!I$19</f>
        <v>0</v>
      </c>
      <c r="U153" s="35">
        <f>Main!H148*Mask!J$19</f>
        <v>0</v>
      </c>
      <c r="V153" s="35">
        <f>Main!I148*Mask!K$19</f>
        <v>0</v>
      </c>
      <c r="W153" s="35">
        <f>Main!J148*Mask!L$19</f>
        <v>0</v>
      </c>
      <c r="X153" s="35">
        <f>Main!K148*Mask!M$19</f>
        <v>0</v>
      </c>
      <c r="Y153" s="35">
        <f>Main!L148*Mask!N$19</f>
        <v>0</v>
      </c>
      <c r="Z153" s="35">
        <f>Main!M148*Mask!O$19</f>
        <v>0</v>
      </c>
      <c r="AA153" s="35">
        <f>Main!N148*Mask!P$19</f>
        <v>0</v>
      </c>
      <c r="AB153" s="35">
        <f>Main!O148*Mask!Q$19</f>
        <v>0</v>
      </c>
      <c r="AC153" s="35">
        <f>Main!P148*Mask!R$19</f>
        <v>0</v>
      </c>
      <c r="AD153" s="35">
        <f>Main!Q148*Mask!S$19</f>
        <v>0</v>
      </c>
      <c r="AE153" s="35">
        <f>Main!R148*Mask!T$19</f>
        <v>0</v>
      </c>
      <c r="AF153" s="35">
        <f>Main!S148*Mask!U$19</f>
        <v>0</v>
      </c>
      <c r="AG153" s="35">
        <f>Main!T148*Mask!V$19</f>
        <v>0</v>
      </c>
      <c r="AH153" s="35">
        <f>Main!U148*Mask!W$19</f>
        <v>0</v>
      </c>
      <c r="AI153" s="35">
        <f>Main!V148*Mask!X$19</f>
        <v>0</v>
      </c>
      <c r="AJ153" s="35">
        <f>Main!W148*Mask!Y$19</f>
        <v>0</v>
      </c>
      <c r="AK153" s="35">
        <f>Main!X148*Mask!Z$19</f>
        <v>0</v>
      </c>
      <c r="AL153" s="35">
        <f>Main!Y148*Mask!AA$19</f>
        <v>0</v>
      </c>
      <c r="AM153" s="35">
        <f>Main!Z148*Mask!AB$19</f>
        <v>0</v>
      </c>
      <c r="AN153" s="35"/>
      <c r="AO153" s="35">
        <f>IF(OR($A$1&lt;=Main!AA$4,ISBLANK($N153)),0,Main!AA148)</f>
        <v>0</v>
      </c>
      <c r="AP153" s="35">
        <f>IF(OR($A$1&lt;=Main!AB$4,ISBLANK($N153)),0,Main!AB148)</f>
        <v>0</v>
      </c>
      <c r="AQ153" s="35">
        <f>IF(OR($A$1&lt;=Main!AC$4,ISBLANK($N153)),0,Main!AC148)</f>
        <v>0</v>
      </c>
      <c r="AR153" s="35">
        <f>IF(OR($A$1&lt;=Main!AD$4,ISBLANK($N153)),0,Main!AD148)</f>
        <v>0</v>
      </c>
      <c r="AS153" s="35">
        <f>IF(OR($A$1&lt;=Main!AE$4,ISBLANK($N153)),0,Main!AE148)</f>
        <v>0</v>
      </c>
      <c r="AT153" s="35">
        <f>IF(OR($A$1&lt;=Main!AF$4,ISBLANK($N153)),0,Main!AF148)</f>
        <v>0</v>
      </c>
      <c r="AU153" s="35">
        <f>IF(OR($A$1&lt;=Main!AG$4,ISBLANK($N153)),0,Main!AG148)</f>
        <v>0</v>
      </c>
      <c r="AV153" s="35">
        <f>IF(OR($A$1&lt;=Main!AH$4,ISBLANK($N153)),0,Main!AH148)</f>
        <v>0</v>
      </c>
      <c r="AW153" s="35">
        <f>IF(OR($A$1&lt;=Main!AI$4,ISBLANK($N153)),0,Main!AI148)</f>
        <v>0</v>
      </c>
      <c r="AX153" s="35">
        <f>IF(OR($A$1&lt;=Main!AJ$4,ISBLANK($N153)),0,Main!AJ148)</f>
        <v>0</v>
      </c>
      <c r="AY153" s="35">
        <f>IF(OR($A$1&lt;=Main!AK$4,ISBLANK($N153)),0,Main!AK148)</f>
        <v>0</v>
      </c>
      <c r="AZ153" s="35">
        <f>IF(OR($A$1&lt;=Main!AL$4,ISBLANK($N153)),0,Main!AL148)</f>
        <v>0</v>
      </c>
      <c r="BA153" s="35">
        <f>IF(OR($A$1&lt;=Main!AM$4,ISBLANK($N153)),0,Main!AM148)</f>
        <v>0</v>
      </c>
      <c r="BB153" s="35">
        <f>IF(OR($A$1&lt;=Main!AN$4,ISBLANK($N153)),0,Main!AN148)</f>
        <v>0</v>
      </c>
      <c r="BC153" s="35">
        <f>IF(OR($A$1&lt;=Main!AO$4,ISBLANK($N153)),0,Main!AO148)</f>
        <v>0</v>
      </c>
      <c r="BD153" s="35">
        <f>IF(OR($A$1&lt;=Main!AP$4,ISBLANK($N153)),0,Main!AP148)</f>
        <v>0</v>
      </c>
      <c r="BE153" s="35">
        <f>IF(OR($A$1&lt;=Main!AQ$4,ISBLANK($N153)),0,Main!AQ148)</f>
        <v>0</v>
      </c>
      <c r="BF153" s="35">
        <f>IF(OR($A$1&lt;=Main!AR$4,ISBLANK($N153)),0,Main!AR148)</f>
        <v>0</v>
      </c>
      <c r="BG153" s="35">
        <f>IF(OR($A$1&lt;=Main!AS$4,ISBLANK($N153)),0,Main!AS148)</f>
        <v>0</v>
      </c>
      <c r="BH153" s="35">
        <f>IF(OR($A$1&lt;=Main!AT$4,ISBLANK($N153)),0,Main!AT148)</f>
        <v>0</v>
      </c>
      <c r="BI153" s="35">
        <f>IF(OR($A$1&lt;=Main!AU$4,ISBLANK($N153)),0,Main!AU148)</f>
        <v>0</v>
      </c>
      <c r="BJ153" s="35">
        <f>IF(OR($A$1&lt;=Main!AV$4,ISBLANK($N153)),0,Main!AV148)</f>
        <v>0</v>
      </c>
    </row>
    <row r="154" spans="13:62">
      <c r="M154" s="6" t="str">
        <f>Main!$A149&amp;Main!$B149</f>
        <v/>
      </c>
      <c r="N154" s="6" t="str">
        <f>Main!$A149&amp;Main!$B149</f>
        <v/>
      </c>
      <c r="O154" s="145">
        <f t="shared" si="10"/>
        <v>0</v>
      </c>
      <c r="P154" s="150">
        <f t="shared" si="11"/>
        <v>39</v>
      </c>
      <c r="Q154" s="150" t="str">
        <f ca="1">IF(Main!$AY149&lt;&gt;"#",$P154-Main!$AY149,"#")</f>
        <v>#</v>
      </c>
      <c r="R154" s="35">
        <f>Main!E149*Mask!G$19</f>
        <v>0</v>
      </c>
      <c r="S154" s="35">
        <f>Main!F149*Mask!H$19</f>
        <v>0</v>
      </c>
      <c r="T154" s="35">
        <f>Main!G149*Mask!I$19</f>
        <v>0</v>
      </c>
      <c r="U154" s="35">
        <f>Main!H149*Mask!J$19</f>
        <v>0</v>
      </c>
      <c r="V154" s="35">
        <f>Main!I149*Mask!K$19</f>
        <v>0</v>
      </c>
      <c r="W154" s="35">
        <f>Main!J149*Mask!L$19</f>
        <v>0</v>
      </c>
      <c r="X154" s="35">
        <f>Main!K149*Mask!M$19</f>
        <v>0</v>
      </c>
      <c r="Y154" s="35">
        <f>Main!L149*Mask!N$19</f>
        <v>0</v>
      </c>
      <c r="Z154" s="35">
        <f>Main!M149*Mask!O$19</f>
        <v>0</v>
      </c>
      <c r="AA154" s="35">
        <f>Main!N149*Mask!P$19</f>
        <v>0</v>
      </c>
      <c r="AB154" s="35">
        <f>Main!O149*Mask!Q$19</f>
        <v>0</v>
      </c>
      <c r="AC154" s="35">
        <f>Main!P149*Mask!R$19</f>
        <v>0</v>
      </c>
      <c r="AD154" s="35">
        <f>Main!Q149*Mask!S$19</f>
        <v>0</v>
      </c>
      <c r="AE154" s="35">
        <f>Main!R149*Mask!T$19</f>
        <v>0</v>
      </c>
      <c r="AF154" s="35">
        <f>Main!S149*Mask!U$19</f>
        <v>0</v>
      </c>
      <c r="AG154" s="35">
        <f>Main!T149*Mask!V$19</f>
        <v>0</v>
      </c>
      <c r="AH154" s="35">
        <f>Main!U149*Mask!W$19</f>
        <v>0</v>
      </c>
      <c r="AI154" s="35">
        <f>Main!V149*Mask!X$19</f>
        <v>0</v>
      </c>
      <c r="AJ154" s="35">
        <f>Main!W149*Mask!Y$19</f>
        <v>0</v>
      </c>
      <c r="AK154" s="35">
        <f>Main!X149*Mask!Z$19</f>
        <v>0</v>
      </c>
      <c r="AL154" s="35">
        <f>Main!Y149*Mask!AA$19</f>
        <v>0</v>
      </c>
      <c r="AM154" s="35">
        <f>Main!Z149*Mask!AB$19</f>
        <v>0</v>
      </c>
      <c r="AN154" s="35"/>
      <c r="AO154" s="35">
        <f>IF(OR($A$1&lt;=Main!AA$4,ISBLANK($N154)),0,Main!AA149)</f>
        <v>0</v>
      </c>
      <c r="AP154" s="35">
        <f>IF(OR($A$1&lt;=Main!AB$4,ISBLANK($N154)),0,Main!AB149)</f>
        <v>0</v>
      </c>
      <c r="AQ154" s="35">
        <f>IF(OR($A$1&lt;=Main!AC$4,ISBLANK($N154)),0,Main!AC149)</f>
        <v>0</v>
      </c>
      <c r="AR154" s="35">
        <f>IF(OR($A$1&lt;=Main!AD$4,ISBLANK($N154)),0,Main!AD149)</f>
        <v>0</v>
      </c>
      <c r="AS154" s="35">
        <f>IF(OR($A$1&lt;=Main!AE$4,ISBLANK($N154)),0,Main!AE149)</f>
        <v>0</v>
      </c>
      <c r="AT154" s="35">
        <f>IF(OR($A$1&lt;=Main!AF$4,ISBLANK($N154)),0,Main!AF149)</f>
        <v>0</v>
      </c>
      <c r="AU154" s="35">
        <f>IF(OR($A$1&lt;=Main!AG$4,ISBLANK($N154)),0,Main!AG149)</f>
        <v>0</v>
      </c>
      <c r="AV154" s="35">
        <f>IF(OR($A$1&lt;=Main!AH$4,ISBLANK($N154)),0,Main!AH149)</f>
        <v>0</v>
      </c>
      <c r="AW154" s="35">
        <f>IF(OR($A$1&lt;=Main!AI$4,ISBLANK($N154)),0,Main!AI149)</f>
        <v>0</v>
      </c>
      <c r="AX154" s="35">
        <f>IF(OR($A$1&lt;=Main!AJ$4,ISBLANK($N154)),0,Main!AJ149)</f>
        <v>0</v>
      </c>
      <c r="AY154" s="35">
        <f>IF(OR($A$1&lt;=Main!AK$4,ISBLANK($N154)),0,Main!AK149)</f>
        <v>0</v>
      </c>
      <c r="AZ154" s="35">
        <f>IF(OR($A$1&lt;=Main!AL$4,ISBLANK($N154)),0,Main!AL149)</f>
        <v>0</v>
      </c>
      <c r="BA154" s="35">
        <f>IF(OR($A$1&lt;=Main!AM$4,ISBLANK($N154)),0,Main!AM149)</f>
        <v>0</v>
      </c>
      <c r="BB154" s="35">
        <f>IF(OR($A$1&lt;=Main!AN$4,ISBLANK($N154)),0,Main!AN149)</f>
        <v>0</v>
      </c>
      <c r="BC154" s="35">
        <f>IF(OR($A$1&lt;=Main!AO$4,ISBLANK($N154)),0,Main!AO149)</f>
        <v>0</v>
      </c>
      <c r="BD154" s="35">
        <f>IF(OR($A$1&lt;=Main!AP$4,ISBLANK($N154)),0,Main!AP149)</f>
        <v>0</v>
      </c>
      <c r="BE154" s="35">
        <f>IF(OR($A$1&lt;=Main!AQ$4,ISBLANK($N154)),0,Main!AQ149)</f>
        <v>0</v>
      </c>
      <c r="BF154" s="35">
        <f>IF(OR($A$1&lt;=Main!AR$4,ISBLANK($N154)),0,Main!AR149)</f>
        <v>0</v>
      </c>
      <c r="BG154" s="35">
        <f>IF(OR($A$1&lt;=Main!AS$4,ISBLANK($N154)),0,Main!AS149)</f>
        <v>0</v>
      </c>
      <c r="BH154" s="35">
        <f>IF(OR($A$1&lt;=Main!AT$4,ISBLANK($N154)),0,Main!AT149)</f>
        <v>0</v>
      </c>
      <c r="BI154" s="35">
        <f>IF(OR($A$1&lt;=Main!AU$4,ISBLANK($N154)),0,Main!AU149)</f>
        <v>0</v>
      </c>
      <c r="BJ154" s="35">
        <f>IF(OR($A$1&lt;=Main!AV$4,ISBLANK($N154)),0,Main!AV149)</f>
        <v>0</v>
      </c>
    </row>
    <row r="155" spans="13:62">
      <c r="M155" s="6" t="str">
        <f>Main!$A150&amp;Main!$B150</f>
        <v/>
      </c>
      <c r="N155" s="6" t="str">
        <f>Main!$A150&amp;Main!$B150</f>
        <v/>
      </c>
      <c r="O155" s="145">
        <f t="shared" si="10"/>
        <v>0</v>
      </c>
      <c r="P155" s="150">
        <f t="shared" si="11"/>
        <v>39</v>
      </c>
      <c r="Q155" s="150" t="str">
        <f ca="1">IF(Main!$AY150&lt;&gt;"#",$P155-Main!$AY150,"#")</f>
        <v>#</v>
      </c>
      <c r="R155" s="35">
        <f>Main!E150*Mask!G$19</f>
        <v>0</v>
      </c>
      <c r="S155" s="35">
        <f>Main!F150*Mask!H$19</f>
        <v>0</v>
      </c>
      <c r="T155" s="35">
        <f>Main!G150*Mask!I$19</f>
        <v>0</v>
      </c>
      <c r="U155" s="35">
        <f>Main!H150*Mask!J$19</f>
        <v>0</v>
      </c>
      <c r="V155" s="35">
        <f>Main!I150*Mask!K$19</f>
        <v>0</v>
      </c>
      <c r="W155" s="35">
        <f>Main!J150*Mask!L$19</f>
        <v>0</v>
      </c>
      <c r="X155" s="35">
        <f>Main!K150*Mask!M$19</f>
        <v>0</v>
      </c>
      <c r="Y155" s="35">
        <f>Main!L150*Mask!N$19</f>
        <v>0</v>
      </c>
      <c r="Z155" s="35">
        <f>Main!M150*Mask!O$19</f>
        <v>0</v>
      </c>
      <c r="AA155" s="35">
        <f>Main!N150*Mask!P$19</f>
        <v>0</v>
      </c>
      <c r="AB155" s="35">
        <f>Main!O150*Mask!Q$19</f>
        <v>0</v>
      </c>
      <c r="AC155" s="35">
        <f>Main!P150*Mask!R$19</f>
        <v>0</v>
      </c>
      <c r="AD155" s="35">
        <f>Main!Q150*Mask!S$19</f>
        <v>0</v>
      </c>
      <c r="AE155" s="35">
        <f>Main!R150*Mask!T$19</f>
        <v>0</v>
      </c>
      <c r="AF155" s="35">
        <f>Main!S150*Mask!U$19</f>
        <v>0</v>
      </c>
      <c r="AG155" s="35">
        <f>Main!T150*Mask!V$19</f>
        <v>0</v>
      </c>
      <c r="AH155" s="35">
        <f>Main!U150*Mask!W$19</f>
        <v>0</v>
      </c>
      <c r="AI155" s="35">
        <f>Main!V150*Mask!X$19</f>
        <v>0</v>
      </c>
      <c r="AJ155" s="35">
        <f>Main!W150*Mask!Y$19</f>
        <v>0</v>
      </c>
      <c r="AK155" s="35">
        <f>Main!X150*Mask!Z$19</f>
        <v>0</v>
      </c>
      <c r="AL155" s="35">
        <f>Main!Y150*Mask!AA$19</f>
        <v>0</v>
      </c>
      <c r="AM155" s="35">
        <f>Main!Z150*Mask!AB$19</f>
        <v>0</v>
      </c>
      <c r="AN155" s="35"/>
      <c r="AO155" s="35">
        <f>IF(OR($A$1&lt;=Main!AA$4,ISBLANK($N155)),0,Main!AA150)</f>
        <v>0</v>
      </c>
      <c r="AP155" s="35">
        <f>IF(OR($A$1&lt;=Main!AB$4,ISBLANK($N155)),0,Main!AB150)</f>
        <v>0</v>
      </c>
      <c r="AQ155" s="35">
        <f>IF(OR($A$1&lt;=Main!AC$4,ISBLANK($N155)),0,Main!AC150)</f>
        <v>0</v>
      </c>
      <c r="AR155" s="35">
        <f>IF(OR($A$1&lt;=Main!AD$4,ISBLANK($N155)),0,Main!AD150)</f>
        <v>0</v>
      </c>
      <c r="AS155" s="35">
        <f>IF(OR($A$1&lt;=Main!AE$4,ISBLANK($N155)),0,Main!AE150)</f>
        <v>0</v>
      </c>
      <c r="AT155" s="35">
        <f>IF(OR($A$1&lt;=Main!AF$4,ISBLANK($N155)),0,Main!AF150)</f>
        <v>0</v>
      </c>
      <c r="AU155" s="35">
        <f>IF(OR($A$1&lt;=Main!AG$4,ISBLANK($N155)),0,Main!AG150)</f>
        <v>0</v>
      </c>
      <c r="AV155" s="35">
        <f>IF(OR($A$1&lt;=Main!AH$4,ISBLANK($N155)),0,Main!AH150)</f>
        <v>0</v>
      </c>
      <c r="AW155" s="35">
        <f>IF(OR($A$1&lt;=Main!AI$4,ISBLANK($N155)),0,Main!AI150)</f>
        <v>0</v>
      </c>
      <c r="AX155" s="35">
        <f>IF(OR($A$1&lt;=Main!AJ$4,ISBLANK($N155)),0,Main!AJ150)</f>
        <v>0</v>
      </c>
      <c r="AY155" s="35">
        <f>IF(OR($A$1&lt;=Main!AK$4,ISBLANK($N155)),0,Main!AK150)</f>
        <v>0</v>
      </c>
      <c r="AZ155" s="35">
        <f>IF(OR($A$1&lt;=Main!AL$4,ISBLANK($N155)),0,Main!AL150)</f>
        <v>0</v>
      </c>
      <c r="BA155" s="35">
        <f>IF(OR($A$1&lt;=Main!AM$4,ISBLANK($N155)),0,Main!AM150)</f>
        <v>0</v>
      </c>
      <c r="BB155" s="35">
        <f>IF(OR($A$1&lt;=Main!AN$4,ISBLANK($N155)),0,Main!AN150)</f>
        <v>0</v>
      </c>
      <c r="BC155" s="35">
        <f>IF(OR($A$1&lt;=Main!AO$4,ISBLANK($N155)),0,Main!AO150)</f>
        <v>0</v>
      </c>
      <c r="BD155" s="35">
        <f>IF(OR($A$1&lt;=Main!AP$4,ISBLANK($N155)),0,Main!AP150)</f>
        <v>0</v>
      </c>
      <c r="BE155" s="35">
        <f>IF(OR($A$1&lt;=Main!AQ$4,ISBLANK($N155)),0,Main!AQ150)</f>
        <v>0</v>
      </c>
      <c r="BF155" s="35">
        <f>IF(OR($A$1&lt;=Main!AR$4,ISBLANK($N155)),0,Main!AR150)</f>
        <v>0</v>
      </c>
      <c r="BG155" s="35">
        <f>IF(OR($A$1&lt;=Main!AS$4,ISBLANK($N155)),0,Main!AS150)</f>
        <v>0</v>
      </c>
      <c r="BH155" s="35">
        <f>IF(OR($A$1&lt;=Main!AT$4,ISBLANK($N155)),0,Main!AT150)</f>
        <v>0</v>
      </c>
      <c r="BI155" s="35">
        <f>IF(OR($A$1&lt;=Main!AU$4,ISBLANK($N155)),0,Main!AU150)</f>
        <v>0</v>
      </c>
      <c r="BJ155" s="35">
        <f>IF(OR($A$1&lt;=Main!AV$4,ISBLANK($N155)),0,Main!AV150)</f>
        <v>0</v>
      </c>
    </row>
    <row r="156" spans="13:62">
      <c r="O156" s="149"/>
      <c r="P156" s="147"/>
      <c r="Q156" s="147"/>
      <c r="R156" s="35"/>
      <c r="S156" s="35"/>
      <c r="T156" s="35"/>
      <c r="U156" s="35"/>
      <c r="V156" s="35"/>
      <c r="W156" s="35"/>
      <c r="X156" s="35"/>
      <c r="Y156" s="35"/>
      <c r="Z156" s="35"/>
      <c r="AA156" s="35"/>
      <c r="AB156" s="35"/>
      <c r="AC156" s="35"/>
      <c r="AD156" s="35"/>
      <c r="AE156" s="35"/>
      <c r="AF156" s="35"/>
      <c r="AG156" s="35"/>
      <c r="AH156" s="35"/>
      <c r="AI156" s="35"/>
      <c r="AJ156" s="35"/>
      <c r="AK156" s="35"/>
      <c r="AL156" s="35"/>
      <c r="AM156" s="35"/>
      <c r="AN156" s="35"/>
      <c r="AO156" s="35"/>
      <c r="AP156" s="35"/>
      <c r="AQ156" s="35"/>
      <c r="AR156" s="35"/>
      <c r="AS156" s="35"/>
      <c r="AT156" s="35"/>
      <c r="AU156" s="35"/>
      <c r="AV156" s="35"/>
      <c r="AW156" s="35"/>
      <c r="AX156" s="35"/>
      <c r="AY156" s="35"/>
      <c r="AZ156" s="35"/>
      <c r="BA156" s="35"/>
      <c r="BB156" s="35"/>
      <c r="BC156" s="35"/>
      <c r="BD156" s="35"/>
      <c r="BE156" s="35"/>
      <c r="BF156" s="35"/>
      <c r="BG156" s="35"/>
      <c r="BH156" s="35"/>
    </row>
    <row r="157" spans="13:62">
      <c r="O157" s="147"/>
      <c r="P157" s="147"/>
      <c r="Q157" s="147"/>
      <c r="R157" s="35"/>
      <c r="S157" s="35"/>
      <c r="T157" s="35"/>
      <c r="U157" s="35"/>
      <c r="V157" s="35"/>
      <c r="W157" s="35"/>
      <c r="X157" s="35"/>
      <c r="Y157" s="35"/>
      <c r="Z157" s="35"/>
      <c r="AA157" s="35"/>
      <c r="AB157" s="35"/>
      <c r="AC157" s="35"/>
      <c r="AD157" s="35"/>
      <c r="AE157" s="35"/>
      <c r="AF157" s="35"/>
      <c r="AG157" s="35"/>
      <c r="AH157" s="35"/>
      <c r="AI157" s="35"/>
      <c r="AJ157" s="35"/>
      <c r="AK157" s="35"/>
      <c r="AL157" s="35"/>
      <c r="AM157" s="35"/>
      <c r="AN157" s="35"/>
      <c r="AO157" s="35"/>
      <c r="AP157" s="35"/>
      <c r="AQ157" s="35"/>
      <c r="AR157" s="35"/>
      <c r="AS157" s="35"/>
      <c r="AT157" s="35"/>
      <c r="AU157" s="35"/>
      <c r="AV157" s="35"/>
      <c r="AW157" s="35"/>
      <c r="AX157" s="35"/>
      <c r="AY157" s="35"/>
      <c r="AZ157" s="35"/>
      <c r="BA157" s="35"/>
      <c r="BB157" s="35"/>
      <c r="BC157" s="35"/>
      <c r="BD157" s="35"/>
      <c r="BE157" s="35"/>
      <c r="BF157" s="35"/>
      <c r="BG157" s="35"/>
      <c r="BH157" s="35"/>
    </row>
    <row r="158" spans="13:62">
      <c r="O158" s="147"/>
      <c r="P158" s="147"/>
      <c r="Q158" s="147"/>
      <c r="R158" s="35"/>
      <c r="S158" s="35"/>
      <c r="T158" s="35"/>
      <c r="U158" s="35"/>
      <c r="V158" s="35"/>
      <c r="W158" s="35"/>
      <c r="X158" s="35"/>
      <c r="Y158" s="35"/>
      <c r="Z158" s="35"/>
      <c r="AA158" s="35"/>
      <c r="AB158" s="35"/>
      <c r="AC158" s="35"/>
      <c r="AD158" s="35"/>
      <c r="AE158" s="35"/>
      <c r="AF158" s="35"/>
      <c r="AG158" s="35"/>
      <c r="AH158" s="35"/>
      <c r="AI158" s="35"/>
      <c r="AJ158" s="35"/>
      <c r="AK158" s="35"/>
      <c r="AL158" s="35"/>
      <c r="AM158" s="35"/>
      <c r="AN158" s="35"/>
    </row>
  </sheetData>
  <mergeCells count="3">
    <mergeCell ref="A1:A2"/>
    <mergeCell ref="B1:D2"/>
    <mergeCell ref="A3:D3"/>
  </mergeCells>
  <conditionalFormatting sqref="I4">
    <cfRule type="expression" dxfId="119" priority="15">
      <formula>$M$3</formula>
    </cfRule>
  </conditionalFormatting>
  <conditionalFormatting sqref="I4">
    <cfRule type="expression" dxfId="118" priority="14">
      <formula>$M$3</formula>
    </cfRule>
  </conditionalFormatting>
  <conditionalFormatting sqref="I4">
    <cfRule type="expression" dxfId="117" priority="13">
      <formula>$M$3</formula>
    </cfRule>
  </conditionalFormatting>
  <conditionalFormatting sqref="F7:G7">
    <cfRule type="expression" dxfId="116" priority="12">
      <formula>$M$6</formula>
    </cfRule>
  </conditionalFormatting>
  <conditionalFormatting sqref="I4">
    <cfRule type="expression" dxfId="115" priority="11">
      <formula>$M$3</formula>
    </cfRule>
  </conditionalFormatting>
  <conditionalFormatting sqref="F11:G60">
    <cfRule type="expression" dxfId="114" priority="10">
      <formula>F11&lt;&gt;L70</formula>
    </cfRule>
  </conditionalFormatting>
  <conditionalFormatting sqref="F7:G7">
    <cfRule type="expression" dxfId="113" priority="9">
      <formula>$M$6</formula>
    </cfRule>
  </conditionalFormatting>
  <conditionalFormatting sqref="I4">
    <cfRule type="expression" dxfId="112" priority="8">
      <formula>$M$3</formula>
    </cfRule>
  </conditionalFormatting>
  <conditionalFormatting sqref="I4">
    <cfRule type="expression" dxfId="111" priority="7">
      <formula>$M$3</formula>
    </cfRule>
  </conditionalFormatting>
  <conditionalFormatting sqref="I4">
    <cfRule type="expression" dxfId="110" priority="6">
      <formula>$M$3</formula>
    </cfRule>
  </conditionalFormatting>
  <conditionalFormatting sqref="F7:G7">
    <cfRule type="expression" dxfId="109" priority="5">
      <formula>$M$6</formula>
    </cfRule>
  </conditionalFormatting>
  <conditionalFormatting sqref="I4">
    <cfRule type="expression" dxfId="108" priority="4">
      <formula>$M$3</formula>
    </cfRule>
  </conditionalFormatting>
  <conditionalFormatting sqref="F11:G60">
    <cfRule type="expression" dxfId="107" priority="3">
      <formula>F11&lt;&gt;L70</formula>
    </cfRule>
  </conditionalFormatting>
  <conditionalFormatting sqref="F7:G7">
    <cfRule type="expression" dxfId="106" priority="2">
      <formula>$M$6</formula>
    </cfRule>
  </conditionalFormatting>
  <conditionalFormatting sqref="A1:A3 B1:D2">
    <cfRule type="expression" dxfId="105" priority="1">
      <formula>$M$5=""</formula>
    </cfRule>
  </conditionalFormatting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dimension ref="A1:AMO158"/>
  <sheetViews>
    <sheetView topLeftCell="A3" workbookViewId="0">
      <selection activeCell="A20" sqref="A20"/>
    </sheetView>
  </sheetViews>
  <sheetFormatPr defaultRowHeight="12.75"/>
  <cols>
    <col min="1" max="1" width="17.7109375" style="6" customWidth="1"/>
    <col min="2" max="2" width="15.85546875" style="6" customWidth="1"/>
    <col min="3" max="3" width="16.7109375" style="6" bestFit="1" customWidth="1"/>
    <col min="4" max="4" width="9.140625" style="6"/>
    <col min="5" max="5" width="5.5703125" style="6" customWidth="1"/>
    <col min="6" max="6" width="6.85546875" style="6" customWidth="1"/>
    <col min="7" max="7" width="8.28515625" style="6" customWidth="1"/>
    <col min="8" max="8" width="11.28515625" style="6" customWidth="1"/>
    <col min="9" max="9" width="9.5703125" style="6" customWidth="1"/>
    <col min="10" max="10" width="15.140625" style="6" customWidth="1"/>
    <col min="11" max="11" width="23" style="6" hidden="1" customWidth="1"/>
    <col min="12" max="12" width="13.28515625" style="6" hidden="1" customWidth="1"/>
    <col min="13" max="13" width="6.85546875" style="6" hidden="1" customWidth="1"/>
    <col min="14" max="14" width="20.42578125" style="6" hidden="1" customWidth="1"/>
    <col min="15" max="17" width="9.140625" style="35" hidden="1" customWidth="1"/>
    <col min="18" max="60" width="9.140625" style="6" hidden="1" customWidth="1"/>
    <col min="61" max="61" width="8.42578125" style="56" hidden="1" customWidth="1"/>
    <col min="62" max="62" width="9.140625" style="56" hidden="1" customWidth="1"/>
    <col min="63" max="63" width="9.140625" style="6" customWidth="1"/>
    <col min="64" max="1029" width="9.140625" style="6"/>
    <col min="1030" max="16384" width="9.140625" style="53"/>
  </cols>
  <sheetData>
    <row r="1" spans="1:62" ht="14.25" thickTop="1" thickBot="1">
      <c r="A1" s="217">
        <f>Contests!$D$20</f>
        <v>0</v>
      </c>
      <c r="B1" s="218" t="str">
        <f>Contests!$E$20&amp;", "&amp;Contests!$F$20</f>
        <v xml:space="preserve">, </v>
      </c>
      <c r="C1" s="218"/>
      <c r="D1" s="218"/>
    </row>
    <row r="2" spans="1:62" ht="15.75" customHeight="1" thickTop="1">
      <c r="A2" s="217" t="str">
        <f>"     "&amp;Contests!D1</f>
        <v xml:space="preserve">     Фристайл слалом, женщины</v>
      </c>
      <c r="B2" s="219"/>
      <c r="C2" s="219"/>
      <c r="D2" s="219"/>
      <c r="M2" s="56"/>
    </row>
    <row r="3" spans="1:62" ht="13.5" thickBot="1">
      <c r="A3" s="220" t="str">
        <f>IF(OR($M$5="ic",$M$5="ib"),"Международные соревнования","Российские соревнования")</f>
        <v>Российские соревнования</v>
      </c>
      <c r="B3" s="221"/>
      <c r="C3" s="221"/>
      <c r="D3" s="222"/>
      <c r="F3" s="164"/>
      <c r="G3" s="164"/>
      <c r="H3" s="164"/>
      <c r="I3" s="164"/>
    </row>
    <row r="4" spans="1:62" ht="13.5" thickTop="1">
      <c r="A4" s="168" t="s">
        <v>61</v>
      </c>
      <c r="B4" s="163"/>
      <c r="C4" s="163"/>
      <c r="D4" s="36">
        <f>IF(ISBLANK(Contests!$G$20),1,VALUE(RIGHT(Contests!$G$20,3)))</f>
        <v>1</v>
      </c>
      <c r="F4" s="67"/>
      <c r="G4" s="67"/>
      <c r="H4" s="67"/>
      <c r="I4" s="67"/>
    </row>
    <row r="5" spans="1:62">
      <c r="A5" s="168" t="s">
        <v>62</v>
      </c>
      <c r="B5" s="37"/>
      <c r="C5" s="37"/>
      <c r="D5" s="38">
        <f>IF(O10=0,1,O10)</f>
        <v>1</v>
      </c>
      <c r="G5" s="164"/>
      <c r="H5" s="164"/>
      <c r="I5" s="165"/>
      <c r="M5" s="56" t="str">
        <f>LEFT(Contests!$G$20,2)</f>
        <v/>
      </c>
    </row>
    <row r="6" spans="1:62" ht="13.5" thickBot="1">
      <c r="A6" s="168" t="s">
        <v>63</v>
      </c>
      <c r="B6" s="37"/>
      <c r="C6" s="37"/>
      <c r="D6" s="38">
        <f>SUM(D11:D60)</f>
        <v>0</v>
      </c>
      <c r="F6" s="166"/>
      <c r="G6" s="166"/>
      <c r="H6" s="166"/>
      <c r="I6" s="166"/>
      <c r="M6" s="56" t="b">
        <f>OR($M$5="rb",$M$5="rc",$M$5="")</f>
        <v>1</v>
      </c>
    </row>
    <row r="7" spans="1:62" ht="14.25" thickTop="1" thickBot="1">
      <c r="A7" s="168" t="s">
        <v>64</v>
      </c>
      <c r="B7" s="37"/>
      <c r="C7" s="37"/>
      <c r="D7" s="38">
        <f>IF(AND(NOT($M$6),D6/D5&lt;0.5),0.5,D6/D5)</f>
        <v>0</v>
      </c>
      <c r="F7" s="153" t="str">
        <f>IF($M$6,"","Людей")</f>
        <v/>
      </c>
      <c r="G7" s="167">
        <v>20</v>
      </c>
      <c r="M7" s="56">
        <f>IF($G$7&gt;=10,10,$G$7)</f>
        <v>10</v>
      </c>
    </row>
    <row r="8" spans="1:62" ht="14.25" thickTop="1" thickBot="1">
      <c r="A8" s="169" t="s">
        <v>65</v>
      </c>
      <c r="B8" s="39"/>
      <c r="C8" s="39"/>
      <c r="D8" s="40">
        <f>IF($M6,VLOOKUP("",$K11:$M60,3,0),1-(10-$M$7)*0.05)</f>
        <v>0.5</v>
      </c>
      <c r="E8" s="58"/>
      <c r="F8" s="153" t="s">
        <v>71</v>
      </c>
      <c r="G8" s="154">
        <f>SUM(G11:G60)</f>
        <v>0</v>
      </c>
      <c r="M8" s="56">
        <f>IF(OR($M$5="rc",$M$5="ic"),2,3)</f>
        <v>3</v>
      </c>
    </row>
    <row r="9" spans="1:62" ht="14.25" thickTop="1" thickBot="1"/>
    <row r="10" spans="1:62" ht="25.5" customHeight="1" thickTop="1" thickBot="1">
      <c r="A10" s="41" t="s">
        <v>50</v>
      </c>
      <c r="B10" s="42" t="s">
        <v>51</v>
      </c>
      <c r="C10" s="42" t="s">
        <v>6</v>
      </c>
      <c r="D10" s="57" t="s">
        <v>66</v>
      </c>
      <c r="E10" s="57" t="s">
        <v>67</v>
      </c>
      <c r="F10" s="57" t="s">
        <v>68</v>
      </c>
      <c r="G10" s="57" t="s">
        <v>69</v>
      </c>
      <c r="K10" s="143" t="s">
        <v>70</v>
      </c>
      <c r="L10" s="143" t="s">
        <v>180</v>
      </c>
      <c r="M10" s="35"/>
      <c r="N10" s="143" t="s">
        <v>71</v>
      </c>
      <c r="O10" s="148">
        <f>SUM(O11:O157)</f>
        <v>0</v>
      </c>
      <c r="P10" s="148" t="s">
        <v>171</v>
      </c>
      <c r="Q10" s="148" t="s">
        <v>172</v>
      </c>
    </row>
    <row r="11" spans="1:62" ht="13.5" thickTop="1">
      <c r="A11" s="37"/>
      <c r="B11" s="37"/>
      <c r="C11" s="37" t="str">
        <f>IF(ISBLANK($A11),"",VLOOKUP($K11,Main!BC$6:BD$150,2,0))</f>
        <v/>
      </c>
      <c r="D11" s="43">
        <f>VLOOKUP($K11,$N$11:$O$155,2,0)</f>
        <v>0</v>
      </c>
      <c r="F11" s="6">
        <f>VLOOKUP($E11,Mask!$A$2:$C$102,$M$8,0)</f>
        <v>0</v>
      </c>
      <c r="G11" s="44">
        <f>F11*(1+$D$7)*$D$4/100*$D$8</f>
        <v>0</v>
      </c>
      <c r="H11" s="56"/>
      <c r="K11" s="6" t="str">
        <f t="shared" ref="K11:K61" si="0">A11&amp;B11</f>
        <v/>
      </c>
      <c r="L11" s="35">
        <f t="shared" ref="L11:L60" si="1">G11</f>
        <v>0</v>
      </c>
      <c r="M11" s="6">
        <v>0.5</v>
      </c>
      <c r="N11" s="35" t="str">
        <f>Main!$A6&amp;Main!$B6</f>
        <v>КузнецоваДарья</v>
      </c>
      <c r="O11" s="144">
        <f t="shared" ref="O11:O74" si="2">IF(N11="",0,LARGE($R11:$BH11,1)+LARGE($R11:$BH11,2)+LARGE($R11:$BH11,3))</f>
        <v>0</v>
      </c>
      <c r="P11" s="150">
        <f>RANK($O11,$O$11:$O$155)</f>
        <v>1</v>
      </c>
      <c r="Q11" s="150">
        <f ca="1">IF(Main!$AY6&lt;&gt;"#",$P11-Main!$AY6,"#")</f>
        <v>0</v>
      </c>
      <c r="R11" s="35">
        <f>Main!E6*Mask!G$20</f>
        <v>0</v>
      </c>
      <c r="S11" s="35">
        <f>Main!F6*Mask!H$20</f>
        <v>0</v>
      </c>
      <c r="T11" s="35">
        <f>Main!G6*Mask!I$20</f>
        <v>0</v>
      </c>
      <c r="U11" s="35">
        <f>Main!H6*Mask!J$20</f>
        <v>0</v>
      </c>
      <c r="V11" s="35">
        <f>Main!I6*Mask!K$20</f>
        <v>0</v>
      </c>
      <c r="W11" s="35">
        <f>Main!J6*Mask!L$20</f>
        <v>0</v>
      </c>
      <c r="X11" s="35">
        <f>Main!K6*Mask!M$20</f>
        <v>0</v>
      </c>
      <c r="Y11" s="35">
        <f>Main!L6*Mask!N$20</f>
        <v>0</v>
      </c>
      <c r="Z11" s="35">
        <f>Main!M6*Mask!O$20</f>
        <v>0</v>
      </c>
      <c r="AA11" s="35">
        <f>Main!N6*Mask!P$20</f>
        <v>0</v>
      </c>
      <c r="AB11" s="35">
        <f>Main!O6*Mask!Q$20</f>
        <v>0</v>
      </c>
      <c r="AC11" s="35">
        <f>Main!P6*Mask!R$20</f>
        <v>0</v>
      </c>
      <c r="AD11" s="35">
        <f>Main!Q6*Mask!S$20</f>
        <v>0</v>
      </c>
      <c r="AE11" s="35">
        <f>Main!R6*Mask!T$20</f>
        <v>0</v>
      </c>
      <c r="AF11" s="35">
        <f>Main!S6*Mask!U$20</f>
        <v>0</v>
      </c>
      <c r="AG11" s="35">
        <f>Main!T6*Mask!V$20</f>
        <v>0</v>
      </c>
      <c r="AH11" s="35">
        <f>Main!U6*Mask!W$20</f>
        <v>0</v>
      </c>
      <c r="AI11" s="35">
        <f>Main!V6*Mask!X$20</f>
        <v>0</v>
      </c>
      <c r="AJ11" s="35">
        <f>Main!W6*Mask!Y$20</f>
        <v>0</v>
      </c>
      <c r="AK11" s="35">
        <f>Main!X6*Mask!Z$20</f>
        <v>0</v>
      </c>
      <c r="AL11" s="35">
        <f>Main!Y6*Mask!AA$20</f>
        <v>0</v>
      </c>
      <c r="AM11" s="35">
        <f>Main!Z6*Mask!AB$20</f>
        <v>0</v>
      </c>
      <c r="AN11" s="35"/>
      <c r="AO11" s="35">
        <f>IF(OR($A$1&lt;=Main!AA$4,ISBLANK($N11)),0,Main!AA6)</f>
        <v>0</v>
      </c>
      <c r="AP11" s="35">
        <f>IF(OR($A$1&lt;=Main!AB$4,ISBLANK($N11)),0,Main!AB6)</f>
        <v>0</v>
      </c>
      <c r="AQ11" s="35">
        <f>IF(OR($A$1&lt;=Main!AC$4,ISBLANK($N11)),0,Main!AC6)</f>
        <v>0</v>
      </c>
      <c r="AR11" s="35">
        <f>IF(OR($A$1&lt;=Main!AD$4,ISBLANK($N11)),0,Main!AD6)</f>
        <v>0</v>
      </c>
      <c r="AS11" s="35">
        <f>IF(OR($A$1&lt;=Main!AE$4,ISBLANK($N11)),0,Main!AE6)</f>
        <v>0</v>
      </c>
      <c r="AT11" s="35">
        <f>IF(OR($A$1&lt;=Main!AF$4,ISBLANK($N11)),0,Main!AF6)</f>
        <v>0</v>
      </c>
      <c r="AU11" s="35">
        <f>IF(OR($A$1&lt;=Main!AG$4,ISBLANK($N11)),0,Main!AG6)</f>
        <v>0</v>
      </c>
      <c r="AV11" s="35">
        <f>IF(OR($A$1&lt;=Main!AH$4,ISBLANK($N11)),0,Main!AH6)</f>
        <v>0</v>
      </c>
      <c r="AW11" s="35">
        <f>IF(OR($A$1&lt;=Main!AI$4,ISBLANK($N11)),0,Main!AI6)</f>
        <v>0</v>
      </c>
      <c r="AX11" s="35">
        <f>IF(OR($A$1&lt;=Main!AJ$4,ISBLANK($N11)),0,Main!AJ6)</f>
        <v>0</v>
      </c>
      <c r="AY11" s="35">
        <f>IF(OR($A$1&lt;=Main!AK$4,ISBLANK($N11)),0,Main!AK6)</f>
        <v>0</v>
      </c>
      <c r="AZ11" s="35">
        <f>IF(OR($A$1&lt;=Main!AL$4,ISBLANK($N11)),0,Main!AL6)</f>
        <v>0</v>
      </c>
      <c r="BA11" s="35">
        <f>IF(OR($A$1&lt;=Main!AM$4,ISBLANK($N11)),0,Main!AM6)</f>
        <v>0</v>
      </c>
      <c r="BB11" s="35">
        <f>IF(OR($A$1&lt;=Main!AN$4,ISBLANK($N11)),0,Main!AN6)</f>
        <v>0</v>
      </c>
      <c r="BC11" s="35">
        <f>IF(OR($A$1&lt;=Main!AO$4,ISBLANK($N11)),0,Main!AO6)</f>
        <v>0</v>
      </c>
      <c r="BD11" s="35">
        <f>IF(OR($A$1&lt;=Main!AP$4,ISBLANK($N11)),0,Main!AP6)</f>
        <v>0</v>
      </c>
      <c r="BE11" s="35">
        <f>IF(OR($A$1&lt;=Main!AQ$4,ISBLANK($N11)),0,Main!AQ6)</f>
        <v>0</v>
      </c>
      <c r="BF11" s="35">
        <f>IF(OR($A$1&lt;=Main!AR$4,ISBLANK($N11)),0,Main!AR6)</f>
        <v>0</v>
      </c>
      <c r="BG11" s="35">
        <f>IF(OR($A$1&lt;=Main!AS$4,ISBLANK($N11)),0,Main!AS6)</f>
        <v>0</v>
      </c>
      <c r="BH11" s="35">
        <f>IF(OR($A$1&lt;=Main!AT$4,ISBLANK($N11)),0,Main!AT6)</f>
        <v>0</v>
      </c>
      <c r="BI11" s="35">
        <f>IF(OR($A$1&lt;=Main!AU$4,ISBLANK($N11)),0,Main!AU6)</f>
        <v>0</v>
      </c>
      <c r="BJ11" s="35">
        <f>IF(OR($A$1&lt;=Main!AV$4,ISBLANK($N11)),0,Main!AV6)</f>
        <v>0</v>
      </c>
    </row>
    <row r="12" spans="1:62">
      <c r="A12" s="37"/>
      <c r="B12" s="37"/>
      <c r="C12" s="37" t="str">
        <f>IF(ISBLANK($A12),"",VLOOKUP($K12,Main!BC$6:BD$150,2,0))</f>
        <v/>
      </c>
      <c r="D12" s="43">
        <f t="shared" ref="D12:D60" si="3">VLOOKUP($K12,$N$11:$O$155,2,0)</f>
        <v>0</v>
      </c>
      <c r="F12" s="6">
        <f>VLOOKUP($E12,Mask!$A$2:$C$102,$M$8,0)</f>
        <v>0</v>
      </c>
      <c r="G12" s="44">
        <f t="shared" ref="G12:G60" si="4">F12*(1+$D$7)*$D$4/100*$D$8</f>
        <v>0</v>
      </c>
      <c r="K12" s="6" t="str">
        <f t="shared" si="0"/>
        <v/>
      </c>
      <c r="L12" s="35">
        <f t="shared" si="1"/>
        <v>0</v>
      </c>
      <c r="M12" s="6">
        <v>0.55000000000000004</v>
      </c>
      <c r="N12" s="35" t="str">
        <f>Main!$A7&amp;Main!$B7</f>
        <v>СемёноваПолина</v>
      </c>
      <c r="O12" s="145">
        <f t="shared" si="2"/>
        <v>0</v>
      </c>
      <c r="P12" s="150">
        <f t="shared" ref="P12:P75" si="5">RANK($O12,$O$11:$O$155)</f>
        <v>1</v>
      </c>
      <c r="Q12" s="150">
        <f ca="1">IF(Main!$AY7&lt;&gt;"#",$P12-Main!$AY7,"#")</f>
        <v>-1</v>
      </c>
      <c r="R12" s="35">
        <f>Main!E7*Mask!G$20</f>
        <v>0</v>
      </c>
      <c r="S12" s="35">
        <f>Main!F7*Mask!H$20</f>
        <v>0</v>
      </c>
      <c r="T12" s="35">
        <f>Main!G7*Mask!I$20</f>
        <v>0</v>
      </c>
      <c r="U12" s="35">
        <f>Main!H7*Mask!J$20</f>
        <v>0</v>
      </c>
      <c r="V12" s="35">
        <f>Main!I7*Mask!K$20</f>
        <v>0</v>
      </c>
      <c r="W12" s="35">
        <f>Main!J7*Mask!L$20</f>
        <v>0</v>
      </c>
      <c r="X12" s="35">
        <f>Main!K7*Mask!M$20</f>
        <v>0</v>
      </c>
      <c r="Y12" s="35">
        <f>Main!L7*Mask!N$20</f>
        <v>0</v>
      </c>
      <c r="Z12" s="35">
        <f>Main!M7*Mask!O$20</f>
        <v>0</v>
      </c>
      <c r="AA12" s="35">
        <f>Main!N7*Mask!P$20</f>
        <v>0</v>
      </c>
      <c r="AB12" s="35">
        <f>Main!O7*Mask!Q$20</f>
        <v>0</v>
      </c>
      <c r="AC12" s="35">
        <f>Main!P7*Mask!R$20</f>
        <v>0</v>
      </c>
      <c r="AD12" s="35">
        <f>Main!Q7*Mask!S$20</f>
        <v>0</v>
      </c>
      <c r="AE12" s="35">
        <f>Main!R7*Mask!T$20</f>
        <v>0</v>
      </c>
      <c r="AF12" s="35">
        <f>Main!S7*Mask!U$20</f>
        <v>0</v>
      </c>
      <c r="AG12" s="35">
        <f>Main!T7*Mask!V$20</f>
        <v>0</v>
      </c>
      <c r="AH12" s="35">
        <f>Main!U7*Mask!W$20</f>
        <v>0</v>
      </c>
      <c r="AI12" s="35">
        <f>Main!V7*Mask!X$20</f>
        <v>0</v>
      </c>
      <c r="AJ12" s="35">
        <f>Main!W7*Mask!Y$20</f>
        <v>0</v>
      </c>
      <c r="AK12" s="35">
        <f>Main!X7*Mask!Z$20</f>
        <v>0</v>
      </c>
      <c r="AL12" s="35">
        <f>Main!Y7*Mask!AA$20</f>
        <v>0</v>
      </c>
      <c r="AM12" s="35">
        <f>Main!Z7*Mask!AB$20</f>
        <v>0</v>
      </c>
      <c r="AN12" s="35"/>
      <c r="AO12" s="35">
        <f>IF(OR($A$1&lt;=Main!AA$4,ISBLANK($N12)),0,Main!AA7)</f>
        <v>0</v>
      </c>
      <c r="AP12" s="35">
        <f>IF(OR($A$1&lt;=Main!AB$4,ISBLANK($N12)),0,Main!AB7)</f>
        <v>0</v>
      </c>
      <c r="AQ12" s="35">
        <f>IF(OR($A$1&lt;=Main!AC$4,ISBLANK($N12)),0,Main!AC7)</f>
        <v>0</v>
      </c>
      <c r="AR12" s="35">
        <f>IF(OR($A$1&lt;=Main!AD$4,ISBLANK($N12)),0,Main!AD7)</f>
        <v>0</v>
      </c>
      <c r="AS12" s="35">
        <f>IF(OR($A$1&lt;=Main!AE$4,ISBLANK($N12)),0,Main!AE7)</f>
        <v>0</v>
      </c>
      <c r="AT12" s="35">
        <f>IF(OR($A$1&lt;=Main!AF$4,ISBLANK($N12)),0,Main!AF7)</f>
        <v>0</v>
      </c>
      <c r="AU12" s="35">
        <f>IF(OR($A$1&lt;=Main!AG$4,ISBLANK($N12)),0,Main!AG7)</f>
        <v>0</v>
      </c>
      <c r="AV12" s="35">
        <f>IF(OR($A$1&lt;=Main!AH$4,ISBLANK($N12)),0,Main!AH7)</f>
        <v>0</v>
      </c>
      <c r="AW12" s="35">
        <f>IF(OR($A$1&lt;=Main!AI$4,ISBLANK($N12)),0,Main!AI7)</f>
        <v>0</v>
      </c>
      <c r="AX12" s="35">
        <f>IF(OR($A$1&lt;=Main!AJ$4,ISBLANK($N12)),0,Main!AJ7)</f>
        <v>0</v>
      </c>
      <c r="AY12" s="35">
        <f>IF(OR($A$1&lt;=Main!AK$4,ISBLANK($N12)),0,Main!AK7)</f>
        <v>0</v>
      </c>
      <c r="AZ12" s="35">
        <f>IF(OR($A$1&lt;=Main!AL$4,ISBLANK($N12)),0,Main!AL7)</f>
        <v>0</v>
      </c>
      <c r="BA12" s="35">
        <f>IF(OR($A$1&lt;=Main!AM$4,ISBLANK($N12)),0,Main!AM7)</f>
        <v>0</v>
      </c>
      <c r="BB12" s="35">
        <f>IF(OR($A$1&lt;=Main!AN$4,ISBLANK($N12)),0,Main!AN7)</f>
        <v>0</v>
      </c>
      <c r="BC12" s="35">
        <f>IF(OR($A$1&lt;=Main!AO$4,ISBLANK($N12)),0,Main!AO7)</f>
        <v>0</v>
      </c>
      <c r="BD12" s="35">
        <f>IF(OR($A$1&lt;=Main!AP$4,ISBLANK($N12)),0,Main!AP7)</f>
        <v>0</v>
      </c>
      <c r="BE12" s="35">
        <f>IF(OR($A$1&lt;=Main!AQ$4,ISBLANK($N12)),0,Main!AQ7)</f>
        <v>0</v>
      </c>
      <c r="BF12" s="35">
        <f>IF(OR($A$1&lt;=Main!AR$4,ISBLANK($N12)),0,Main!AR7)</f>
        <v>0</v>
      </c>
      <c r="BG12" s="35">
        <f>IF(OR($A$1&lt;=Main!AS$4,ISBLANK($N12)),0,Main!AS7)</f>
        <v>0</v>
      </c>
      <c r="BH12" s="35">
        <f>IF(OR($A$1&lt;=Main!AT$4,ISBLANK($N12)),0,Main!AT7)</f>
        <v>0</v>
      </c>
      <c r="BI12" s="35">
        <f>IF(OR($A$1&lt;=Main!AU$4,ISBLANK($N12)),0,Main!AU7)</f>
        <v>0</v>
      </c>
      <c r="BJ12" s="35">
        <f>IF(OR($A$1&lt;=Main!AV$4,ISBLANK($N12)),0,Main!AV7)</f>
        <v>0</v>
      </c>
    </row>
    <row r="13" spans="1:62">
      <c r="A13" s="37"/>
      <c r="B13" s="37"/>
      <c r="C13" s="37" t="str">
        <f>IF(ISBLANK($A13),"",VLOOKUP($K13,Main!BC$6:BD$150,2,0))</f>
        <v/>
      </c>
      <c r="D13" s="43">
        <f t="shared" si="3"/>
        <v>0</v>
      </c>
      <c r="F13" s="6">
        <f>VLOOKUP($E13,Mask!$A$2:$C$102,$M$8,0)</f>
        <v>0</v>
      </c>
      <c r="G13" s="44">
        <f t="shared" si="4"/>
        <v>0</v>
      </c>
      <c r="K13" s="6" t="str">
        <f t="shared" si="0"/>
        <v/>
      </c>
      <c r="L13" s="35">
        <f t="shared" si="1"/>
        <v>0</v>
      </c>
      <c r="M13" s="6">
        <v>0.6</v>
      </c>
      <c r="N13" s="35" t="str">
        <f>Main!$A8&amp;Main!$B8</f>
        <v>СеменихинаОльга</v>
      </c>
      <c r="O13" s="145">
        <f t="shared" si="2"/>
        <v>0</v>
      </c>
      <c r="P13" s="150">
        <f t="shared" si="5"/>
        <v>1</v>
      </c>
      <c r="Q13" s="150">
        <f ca="1">IF(Main!$AY8&lt;&gt;"#",$P13-Main!$AY8,"#")</f>
        <v>-2</v>
      </c>
      <c r="R13" s="35">
        <f>Main!E8*Mask!G$20</f>
        <v>0</v>
      </c>
      <c r="S13" s="35">
        <f>Main!F8*Mask!H$20</f>
        <v>0</v>
      </c>
      <c r="T13" s="35">
        <f>Main!G8*Mask!I$20</f>
        <v>0</v>
      </c>
      <c r="U13" s="35">
        <f>Main!H8*Mask!J$20</f>
        <v>0</v>
      </c>
      <c r="V13" s="35">
        <f>Main!I8*Mask!K$20</f>
        <v>0</v>
      </c>
      <c r="W13" s="35">
        <f>Main!J8*Mask!L$20</f>
        <v>0</v>
      </c>
      <c r="X13" s="35">
        <f>Main!K8*Mask!M$20</f>
        <v>0</v>
      </c>
      <c r="Y13" s="35">
        <f>Main!L8*Mask!N$20</f>
        <v>0</v>
      </c>
      <c r="Z13" s="35">
        <f>Main!M8*Mask!O$20</f>
        <v>0</v>
      </c>
      <c r="AA13" s="35">
        <f>Main!N8*Mask!P$20</f>
        <v>0</v>
      </c>
      <c r="AB13" s="35">
        <f>Main!O8*Mask!Q$20</f>
        <v>0</v>
      </c>
      <c r="AC13" s="35">
        <f>Main!P8*Mask!R$20</f>
        <v>0</v>
      </c>
      <c r="AD13" s="35">
        <f>Main!Q8*Mask!S$20</f>
        <v>0</v>
      </c>
      <c r="AE13" s="35">
        <f>Main!R8*Mask!T$20</f>
        <v>0</v>
      </c>
      <c r="AF13" s="35">
        <f>Main!S8*Mask!U$20</f>
        <v>0</v>
      </c>
      <c r="AG13" s="35">
        <f>Main!T8*Mask!V$20</f>
        <v>0</v>
      </c>
      <c r="AH13" s="35">
        <f>Main!U8*Mask!W$20</f>
        <v>0</v>
      </c>
      <c r="AI13" s="35">
        <f>Main!V8*Mask!X$20</f>
        <v>0</v>
      </c>
      <c r="AJ13" s="35">
        <f>Main!W8*Mask!Y$20</f>
        <v>0</v>
      </c>
      <c r="AK13" s="35">
        <f>Main!X8*Mask!Z$20</f>
        <v>0</v>
      </c>
      <c r="AL13" s="35">
        <f>Main!Y8*Mask!AA$20</f>
        <v>0</v>
      </c>
      <c r="AM13" s="35">
        <f>Main!Z8*Mask!AB$20</f>
        <v>0</v>
      </c>
      <c r="AN13" s="35"/>
      <c r="AO13" s="35">
        <f>IF(OR($A$1&lt;=Main!AA$4,ISBLANK($N13)),0,Main!AA8)</f>
        <v>0</v>
      </c>
      <c r="AP13" s="35">
        <f>IF(OR($A$1&lt;=Main!AB$4,ISBLANK($N13)),0,Main!AB8)</f>
        <v>0</v>
      </c>
      <c r="AQ13" s="35">
        <f>IF(OR($A$1&lt;=Main!AC$4,ISBLANK($N13)),0,Main!AC8)</f>
        <v>0</v>
      </c>
      <c r="AR13" s="35">
        <f>IF(OR($A$1&lt;=Main!AD$4,ISBLANK($N13)),0,Main!AD8)</f>
        <v>0</v>
      </c>
      <c r="AS13" s="35">
        <f>IF(OR($A$1&lt;=Main!AE$4,ISBLANK($N13)),0,Main!AE8)</f>
        <v>0</v>
      </c>
      <c r="AT13" s="35">
        <f>IF(OR($A$1&lt;=Main!AF$4,ISBLANK($N13)),0,Main!AF8)</f>
        <v>0</v>
      </c>
      <c r="AU13" s="35">
        <f>IF(OR($A$1&lt;=Main!AG$4,ISBLANK($N13)),0,Main!AG8)</f>
        <v>0</v>
      </c>
      <c r="AV13" s="35">
        <f>IF(OR($A$1&lt;=Main!AH$4,ISBLANK($N13)),0,Main!AH8)</f>
        <v>0</v>
      </c>
      <c r="AW13" s="35">
        <f>IF(OR($A$1&lt;=Main!AI$4,ISBLANK($N13)),0,Main!AI8)</f>
        <v>0</v>
      </c>
      <c r="AX13" s="35">
        <f>IF(OR($A$1&lt;=Main!AJ$4,ISBLANK($N13)),0,Main!AJ8)</f>
        <v>0</v>
      </c>
      <c r="AY13" s="35">
        <f>IF(OR($A$1&lt;=Main!AK$4,ISBLANK($N13)),0,Main!AK8)</f>
        <v>0</v>
      </c>
      <c r="AZ13" s="35">
        <f>IF(OR($A$1&lt;=Main!AL$4,ISBLANK($N13)),0,Main!AL8)</f>
        <v>0</v>
      </c>
      <c r="BA13" s="35">
        <f>IF(OR($A$1&lt;=Main!AM$4,ISBLANK($N13)),0,Main!AM8)</f>
        <v>0</v>
      </c>
      <c r="BB13" s="35">
        <f>IF(OR($A$1&lt;=Main!AN$4,ISBLANK($N13)),0,Main!AN8)</f>
        <v>0</v>
      </c>
      <c r="BC13" s="35">
        <f>IF(OR($A$1&lt;=Main!AO$4,ISBLANK($N13)),0,Main!AO8)</f>
        <v>0</v>
      </c>
      <c r="BD13" s="35">
        <f>IF(OR($A$1&lt;=Main!AP$4,ISBLANK($N13)),0,Main!AP8)</f>
        <v>0</v>
      </c>
      <c r="BE13" s="35">
        <f>IF(OR($A$1&lt;=Main!AQ$4,ISBLANK($N13)),0,Main!AQ8)</f>
        <v>0</v>
      </c>
      <c r="BF13" s="35">
        <f>IF(OR($A$1&lt;=Main!AR$4,ISBLANK($N13)),0,Main!AR8)</f>
        <v>0</v>
      </c>
      <c r="BG13" s="35">
        <f>IF(OR($A$1&lt;=Main!AS$4,ISBLANK($N13)),0,Main!AS8)</f>
        <v>0</v>
      </c>
      <c r="BH13" s="35">
        <f>IF(OR($A$1&lt;=Main!AT$4,ISBLANK($N13)),0,Main!AT8)</f>
        <v>0</v>
      </c>
      <c r="BI13" s="35">
        <f>IF(OR($A$1&lt;=Main!AU$4,ISBLANK($N13)),0,Main!AU8)</f>
        <v>0</v>
      </c>
      <c r="BJ13" s="35">
        <f>IF(OR($A$1&lt;=Main!AV$4,ISBLANK($N13)),0,Main!AV8)</f>
        <v>0</v>
      </c>
    </row>
    <row r="14" spans="1:62">
      <c r="A14" s="37"/>
      <c r="B14" s="37"/>
      <c r="C14" s="37" t="str">
        <f>IF(ISBLANK($A14),"",VLOOKUP($K14,Main!BC$6:BD$150,2,0))</f>
        <v/>
      </c>
      <c r="D14" s="43">
        <f t="shared" si="3"/>
        <v>0</v>
      </c>
      <c r="F14" s="6">
        <f>VLOOKUP($E14,Mask!$A$2:$C$102,$M$8,0)</f>
        <v>0</v>
      </c>
      <c r="G14" s="44">
        <f t="shared" si="4"/>
        <v>0</v>
      </c>
      <c r="K14" s="6" t="str">
        <f t="shared" si="0"/>
        <v/>
      </c>
      <c r="L14" s="35">
        <f t="shared" si="1"/>
        <v>0</v>
      </c>
      <c r="M14" s="6">
        <v>0.65</v>
      </c>
      <c r="N14" s="35" t="str">
        <f>Main!$A9&amp;Main!$B9</f>
        <v>БабийАнжелика</v>
      </c>
      <c r="O14" s="145">
        <f t="shared" si="2"/>
        <v>0</v>
      </c>
      <c r="P14" s="150">
        <f t="shared" si="5"/>
        <v>1</v>
      </c>
      <c r="Q14" s="150">
        <f ca="1">IF(Main!$AY9&lt;&gt;"#",$P14-Main!$AY9,"#")</f>
        <v>-3</v>
      </c>
      <c r="R14" s="35">
        <f>Main!E9*Mask!G$20</f>
        <v>0</v>
      </c>
      <c r="S14" s="35">
        <f>Main!F9*Mask!H$20</f>
        <v>0</v>
      </c>
      <c r="T14" s="35">
        <f>Main!G9*Mask!I$20</f>
        <v>0</v>
      </c>
      <c r="U14" s="35">
        <f>Main!H9*Mask!J$20</f>
        <v>0</v>
      </c>
      <c r="V14" s="35">
        <f>Main!I9*Mask!K$20</f>
        <v>0</v>
      </c>
      <c r="W14" s="35">
        <f>Main!J9*Mask!L$20</f>
        <v>0</v>
      </c>
      <c r="X14" s="35">
        <f>Main!K9*Mask!M$20</f>
        <v>0</v>
      </c>
      <c r="Y14" s="35">
        <f>Main!L9*Mask!N$20</f>
        <v>0</v>
      </c>
      <c r="Z14" s="35">
        <f>Main!M9*Mask!O$20</f>
        <v>0</v>
      </c>
      <c r="AA14" s="35">
        <f>Main!N9*Mask!P$20</f>
        <v>0</v>
      </c>
      <c r="AB14" s="35">
        <f>Main!O9*Mask!Q$20</f>
        <v>0</v>
      </c>
      <c r="AC14" s="35">
        <f>Main!P9*Mask!R$20</f>
        <v>0</v>
      </c>
      <c r="AD14" s="35">
        <f>Main!Q9*Mask!S$20</f>
        <v>0</v>
      </c>
      <c r="AE14" s="35">
        <f>Main!R9*Mask!T$20</f>
        <v>0</v>
      </c>
      <c r="AF14" s="35">
        <f>Main!S9*Mask!U$20</f>
        <v>0</v>
      </c>
      <c r="AG14" s="35">
        <f>Main!T9*Mask!V$20</f>
        <v>0</v>
      </c>
      <c r="AH14" s="35">
        <f>Main!U9*Mask!W$20</f>
        <v>0</v>
      </c>
      <c r="AI14" s="35">
        <f>Main!V9*Mask!X$20</f>
        <v>0</v>
      </c>
      <c r="AJ14" s="35">
        <f>Main!W9*Mask!Y$20</f>
        <v>0</v>
      </c>
      <c r="AK14" s="35">
        <f>Main!X9*Mask!Z$20</f>
        <v>0</v>
      </c>
      <c r="AL14" s="35">
        <f>Main!Y9*Mask!AA$20</f>
        <v>0</v>
      </c>
      <c r="AM14" s="35">
        <f>Main!Z9*Mask!AB$20</f>
        <v>0</v>
      </c>
      <c r="AN14" s="35"/>
      <c r="AO14" s="35">
        <f>IF(OR($A$1&lt;=Main!AA$4,ISBLANK($N14)),0,Main!AA9)</f>
        <v>0</v>
      </c>
      <c r="AP14" s="35">
        <f>IF(OR($A$1&lt;=Main!AB$4,ISBLANK($N14)),0,Main!AB9)</f>
        <v>0</v>
      </c>
      <c r="AQ14" s="35">
        <f>IF(OR($A$1&lt;=Main!AC$4,ISBLANK($N14)),0,Main!AC9)</f>
        <v>0</v>
      </c>
      <c r="AR14" s="35">
        <f>IF(OR($A$1&lt;=Main!AD$4,ISBLANK($N14)),0,Main!AD9)</f>
        <v>0</v>
      </c>
      <c r="AS14" s="35">
        <f>IF(OR($A$1&lt;=Main!AE$4,ISBLANK($N14)),0,Main!AE9)</f>
        <v>0</v>
      </c>
      <c r="AT14" s="35">
        <f>IF(OR($A$1&lt;=Main!AF$4,ISBLANK($N14)),0,Main!AF9)</f>
        <v>0</v>
      </c>
      <c r="AU14" s="35">
        <f>IF(OR($A$1&lt;=Main!AG$4,ISBLANK($N14)),0,Main!AG9)</f>
        <v>0</v>
      </c>
      <c r="AV14" s="35">
        <f>IF(OR($A$1&lt;=Main!AH$4,ISBLANK($N14)),0,Main!AH9)</f>
        <v>0</v>
      </c>
      <c r="AW14" s="35">
        <f>IF(OR($A$1&lt;=Main!AI$4,ISBLANK($N14)),0,Main!AI9)</f>
        <v>0</v>
      </c>
      <c r="AX14" s="35">
        <f>IF(OR($A$1&lt;=Main!AJ$4,ISBLANK($N14)),0,Main!AJ9)</f>
        <v>0</v>
      </c>
      <c r="AY14" s="35">
        <f>IF(OR($A$1&lt;=Main!AK$4,ISBLANK($N14)),0,Main!AK9)</f>
        <v>0</v>
      </c>
      <c r="AZ14" s="35">
        <f>IF(OR($A$1&lt;=Main!AL$4,ISBLANK($N14)),0,Main!AL9)</f>
        <v>0</v>
      </c>
      <c r="BA14" s="35">
        <f>IF(OR($A$1&lt;=Main!AM$4,ISBLANK($N14)),0,Main!AM9)</f>
        <v>0</v>
      </c>
      <c r="BB14" s="35">
        <f>IF(OR($A$1&lt;=Main!AN$4,ISBLANK($N14)),0,Main!AN9)</f>
        <v>0</v>
      </c>
      <c r="BC14" s="35">
        <f>IF(OR($A$1&lt;=Main!AO$4,ISBLANK($N14)),0,Main!AO9)</f>
        <v>0</v>
      </c>
      <c r="BD14" s="35">
        <f>IF(OR($A$1&lt;=Main!AP$4,ISBLANK($N14)),0,Main!AP9)</f>
        <v>0</v>
      </c>
      <c r="BE14" s="35">
        <f>IF(OR($A$1&lt;=Main!AQ$4,ISBLANK($N14)),0,Main!AQ9)</f>
        <v>0</v>
      </c>
      <c r="BF14" s="35">
        <f>IF(OR($A$1&lt;=Main!AR$4,ISBLANK($N14)),0,Main!AR9)</f>
        <v>0</v>
      </c>
      <c r="BG14" s="35">
        <f>IF(OR($A$1&lt;=Main!AS$4,ISBLANK($N14)),0,Main!AS9)</f>
        <v>0</v>
      </c>
      <c r="BH14" s="35">
        <f>IF(OR($A$1&lt;=Main!AT$4,ISBLANK($N14)),0,Main!AT9)</f>
        <v>0</v>
      </c>
      <c r="BI14" s="35">
        <f>IF(OR($A$1&lt;=Main!AU$4,ISBLANK($N14)),0,Main!AU9)</f>
        <v>0</v>
      </c>
      <c r="BJ14" s="35">
        <f>IF(OR($A$1&lt;=Main!AV$4,ISBLANK($N14)),0,Main!AV9)</f>
        <v>0</v>
      </c>
    </row>
    <row r="15" spans="1:62">
      <c r="A15" s="37"/>
      <c r="B15" s="37"/>
      <c r="C15" s="37" t="str">
        <f>IF(ISBLANK($A15),"",VLOOKUP($K15,Main!BC$6:BD$150,2,0))</f>
        <v/>
      </c>
      <c r="D15" s="43">
        <f t="shared" si="3"/>
        <v>0</v>
      </c>
      <c r="F15" s="6">
        <f>VLOOKUP($E15,Mask!$A$2:$C$102,$M$8,0)</f>
        <v>0</v>
      </c>
      <c r="G15" s="44">
        <f t="shared" si="4"/>
        <v>0</v>
      </c>
      <c r="K15" s="6" t="str">
        <f t="shared" si="0"/>
        <v/>
      </c>
      <c r="L15" s="35">
        <f t="shared" si="1"/>
        <v>0</v>
      </c>
      <c r="M15" s="6">
        <v>0.7</v>
      </c>
      <c r="N15" s="35" t="str">
        <f>Main!$A10&amp;Main!$B10</f>
        <v>КулагинаЮлия</v>
      </c>
      <c r="O15" s="145">
        <f t="shared" si="2"/>
        <v>0</v>
      </c>
      <c r="P15" s="150">
        <f t="shared" si="5"/>
        <v>1</v>
      </c>
      <c r="Q15" s="150">
        <f ca="1">IF(Main!$AY10&lt;&gt;"#",$P15-Main!$AY10,"#")</f>
        <v>-4</v>
      </c>
      <c r="R15" s="35">
        <f>Main!E10*Mask!G$20</f>
        <v>0</v>
      </c>
      <c r="S15" s="35">
        <f>Main!F10*Mask!H$20</f>
        <v>0</v>
      </c>
      <c r="T15" s="35">
        <f>Main!G10*Mask!I$20</f>
        <v>0</v>
      </c>
      <c r="U15" s="35">
        <f>Main!H10*Mask!J$20</f>
        <v>0</v>
      </c>
      <c r="V15" s="35">
        <f>Main!I10*Mask!K$20</f>
        <v>0</v>
      </c>
      <c r="W15" s="35">
        <f>Main!J10*Mask!L$20</f>
        <v>0</v>
      </c>
      <c r="X15" s="35">
        <f>Main!K10*Mask!M$20</f>
        <v>0</v>
      </c>
      <c r="Y15" s="35">
        <f>Main!L10*Mask!N$20</f>
        <v>0</v>
      </c>
      <c r="Z15" s="35">
        <f>Main!M10*Mask!O$20</f>
        <v>0</v>
      </c>
      <c r="AA15" s="35">
        <f>Main!N10*Mask!P$20</f>
        <v>0</v>
      </c>
      <c r="AB15" s="35">
        <f>Main!O10*Mask!Q$20</f>
        <v>0</v>
      </c>
      <c r="AC15" s="35">
        <f>Main!P10*Mask!R$20</f>
        <v>0</v>
      </c>
      <c r="AD15" s="35">
        <f>Main!Q10*Mask!S$20</f>
        <v>0</v>
      </c>
      <c r="AE15" s="35">
        <f>Main!R10*Mask!T$20</f>
        <v>0</v>
      </c>
      <c r="AF15" s="35">
        <f>Main!S10*Mask!U$20</f>
        <v>0</v>
      </c>
      <c r="AG15" s="35">
        <f>Main!T10*Mask!V$20</f>
        <v>0</v>
      </c>
      <c r="AH15" s="35">
        <f>Main!U10*Mask!W$20</f>
        <v>0</v>
      </c>
      <c r="AI15" s="35">
        <f>Main!V10*Mask!X$20</f>
        <v>0</v>
      </c>
      <c r="AJ15" s="35">
        <f>Main!W10*Mask!Y$20</f>
        <v>0</v>
      </c>
      <c r="AK15" s="35">
        <f>Main!X10*Mask!Z$20</f>
        <v>0</v>
      </c>
      <c r="AL15" s="35">
        <f>Main!Y10*Mask!AA$20</f>
        <v>0</v>
      </c>
      <c r="AM15" s="35">
        <f>Main!Z10*Mask!AB$20</f>
        <v>0</v>
      </c>
      <c r="AN15" s="35"/>
      <c r="AO15" s="35">
        <f>IF(OR($A$1&lt;=Main!AA$4,ISBLANK($N15)),0,Main!AA10)</f>
        <v>0</v>
      </c>
      <c r="AP15" s="35">
        <f>IF(OR($A$1&lt;=Main!AB$4,ISBLANK($N15)),0,Main!AB10)</f>
        <v>0</v>
      </c>
      <c r="AQ15" s="35">
        <f>IF(OR($A$1&lt;=Main!AC$4,ISBLANK($N15)),0,Main!AC10)</f>
        <v>0</v>
      </c>
      <c r="AR15" s="35">
        <f>IF(OR($A$1&lt;=Main!AD$4,ISBLANK($N15)),0,Main!AD10)</f>
        <v>0</v>
      </c>
      <c r="AS15" s="35">
        <f>IF(OR($A$1&lt;=Main!AE$4,ISBLANK($N15)),0,Main!AE10)</f>
        <v>0</v>
      </c>
      <c r="AT15" s="35">
        <f>IF(OR($A$1&lt;=Main!AF$4,ISBLANK($N15)),0,Main!AF10)</f>
        <v>0</v>
      </c>
      <c r="AU15" s="35">
        <f>IF(OR($A$1&lt;=Main!AG$4,ISBLANK($N15)),0,Main!AG10)</f>
        <v>0</v>
      </c>
      <c r="AV15" s="35">
        <f>IF(OR($A$1&lt;=Main!AH$4,ISBLANK($N15)),0,Main!AH10)</f>
        <v>0</v>
      </c>
      <c r="AW15" s="35">
        <f>IF(OR($A$1&lt;=Main!AI$4,ISBLANK($N15)),0,Main!AI10)</f>
        <v>0</v>
      </c>
      <c r="AX15" s="35">
        <f>IF(OR($A$1&lt;=Main!AJ$4,ISBLANK($N15)),0,Main!AJ10)</f>
        <v>0</v>
      </c>
      <c r="AY15" s="35">
        <f>IF(OR($A$1&lt;=Main!AK$4,ISBLANK($N15)),0,Main!AK10)</f>
        <v>0</v>
      </c>
      <c r="AZ15" s="35">
        <f>IF(OR($A$1&lt;=Main!AL$4,ISBLANK($N15)),0,Main!AL10)</f>
        <v>0</v>
      </c>
      <c r="BA15" s="35">
        <f>IF(OR($A$1&lt;=Main!AM$4,ISBLANK($N15)),0,Main!AM10)</f>
        <v>0</v>
      </c>
      <c r="BB15" s="35">
        <f>IF(OR($A$1&lt;=Main!AN$4,ISBLANK($N15)),0,Main!AN10)</f>
        <v>0</v>
      </c>
      <c r="BC15" s="35">
        <f>IF(OR($A$1&lt;=Main!AO$4,ISBLANK($N15)),0,Main!AO10)</f>
        <v>0</v>
      </c>
      <c r="BD15" s="35">
        <f>IF(OR($A$1&lt;=Main!AP$4,ISBLANK($N15)),0,Main!AP10)</f>
        <v>0</v>
      </c>
      <c r="BE15" s="35">
        <f>IF(OR($A$1&lt;=Main!AQ$4,ISBLANK($N15)),0,Main!AQ10)</f>
        <v>0</v>
      </c>
      <c r="BF15" s="35">
        <f>IF(OR($A$1&lt;=Main!AR$4,ISBLANK($N15)),0,Main!AR10)</f>
        <v>0</v>
      </c>
      <c r="BG15" s="35">
        <f>IF(OR($A$1&lt;=Main!AS$4,ISBLANK($N15)),0,Main!AS10)</f>
        <v>0</v>
      </c>
      <c r="BH15" s="35">
        <f>IF(OR($A$1&lt;=Main!AT$4,ISBLANK($N15)),0,Main!AT10)</f>
        <v>0</v>
      </c>
      <c r="BI15" s="35">
        <f>IF(OR($A$1&lt;=Main!AU$4,ISBLANK($N15)),0,Main!AU10)</f>
        <v>0</v>
      </c>
      <c r="BJ15" s="35">
        <f>IF(OR($A$1&lt;=Main!AV$4,ISBLANK($N15)),0,Main!AV10)</f>
        <v>0</v>
      </c>
    </row>
    <row r="16" spans="1:62">
      <c r="A16" s="37"/>
      <c r="B16" s="37"/>
      <c r="C16" s="37" t="str">
        <f>IF(ISBLANK($A16),"",VLOOKUP($K16,Main!BC$6:BD$150,2,0))</f>
        <v/>
      </c>
      <c r="D16" s="43">
        <f t="shared" si="3"/>
        <v>0</v>
      </c>
      <c r="F16" s="6">
        <f>VLOOKUP($E16,Mask!$A$2:$C$102,$M$8,0)</f>
        <v>0</v>
      </c>
      <c r="G16" s="44">
        <f t="shared" si="4"/>
        <v>0</v>
      </c>
      <c r="K16" s="6" t="str">
        <f t="shared" si="0"/>
        <v/>
      </c>
      <c r="L16" s="35">
        <f t="shared" si="1"/>
        <v>0</v>
      </c>
      <c r="M16" s="6">
        <v>0.75</v>
      </c>
      <c r="N16" s="35" t="str">
        <f>Main!$A11&amp;Main!$B11</f>
        <v>ЛысенкоКристина</v>
      </c>
      <c r="O16" s="145">
        <f t="shared" si="2"/>
        <v>0</v>
      </c>
      <c r="P16" s="150">
        <f t="shared" si="5"/>
        <v>1</v>
      </c>
      <c r="Q16" s="150">
        <f ca="1">IF(Main!$AY11&lt;&gt;"#",$P16-Main!$AY11,"#")</f>
        <v>-5</v>
      </c>
      <c r="R16" s="35">
        <f>Main!E11*Mask!G$20</f>
        <v>0</v>
      </c>
      <c r="S16" s="35">
        <f>Main!F11*Mask!H$20</f>
        <v>0</v>
      </c>
      <c r="T16" s="35">
        <f>Main!G11*Mask!I$20</f>
        <v>0</v>
      </c>
      <c r="U16" s="35">
        <f>Main!H11*Mask!J$20</f>
        <v>0</v>
      </c>
      <c r="V16" s="35">
        <f>Main!I11*Mask!K$20</f>
        <v>0</v>
      </c>
      <c r="W16" s="35">
        <f>Main!J11*Mask!L$20</f>
        <v>0</v>
      </c>
      <c r="X16" s="35">
        <f>Main!K11*Mask!M$20</f>
        <v>0</v>
      </c>
      <c r="Y16" s="35">
        <f>Main!L11*Mask!N$20</f>
        <v>0</v>
      </c>
      <c r="Z16" s="35">
        <f>Main!M11*Mask!O$20</f>
        <v>0</v>
      </c>
      <c r="AA16" s="35">
        <f>Main!N11*Mask!P$20</f>
        <v>0</v>
      </c>
      <c r="AB16" s="35">
        <f>Main!O11*Mask!Q$20</f>
        <v>0</v>
      </c>
      <c r="AC16" s="35">
        <f>Main!P11*Mask!R$20</f>
        <v>0</v>
      </c>
      <c r="AD16" s="35">
        <f>Main!Q11*Mask!S$20</f>
        <v>0</v>
      </c>
      <c r="AE16" s="35">
        <f>Main!R11*Mask!T$20</f>
        <v>0</v>
      </c>
      <c r="AF16" s="35">
        <f>Main!S11*Mask!U$20</f>
        <v>0</v>
      </c>
      <c r="AG16" s="35">
        <f>Main!T11*Mask!V$20</f>
        <v>0</v>
      </c>
      <c r="AH16" s="35">
        <f>Main!U11*Mask!W$20</f>
        <v>0</v>
      </c>
      <c r="AI16" s="35">
        <f>Main!V11*Mask!X$20</f>
        <v>0</v>
      </c>
      <c r="AJ16" s="35">
        <f>Main!W11*Mask!Y$20</f>
        <v>0</v>
      </c>
      <c r="AK16" s="35">
        <f>Main!X11*Mask!Z$20</f>
        <v>0</v>
      </c>
      <c r="AL16" s="35">
        <f>Main!Y11*Mask!AA$20</f>
        <v>0</v>
      </c>
      <c r="AM16" s="35">
        <f>Main!Z11*Mask!AB$20</f>
        <v>0</v>
      </c>
      <c r="AN16" s="35"/>
      <c r="AO16" s="35">
        <f>IF(OR($A$1&lt;=Main!AA$4,ISBLANK($N16)),0,Main!AA11)</f>
        <v>0</v>
      </c>
      <c r="AP16" s="35">
        <f>IF(OR($A$1&lt;=Main!AB$4,ISBLANK($N16)),0,Main!AB11)</f>
        <v>0</v>
      </c>
      <c r="AQ16" s="35">
        <f>IF(OR($A$1&lt;=Main!AC$4,ISBLANK($N16)),0,Main!AC11)</f>
        <v>0</v>
      </c>
      <c r="AR16" s="35">
        <f>IF(OR($A$1&lt;=Main!AD$4,ISBLANK($N16)),0,Main!AD11)</f>
        <v>0</v>
      </c>
      <c r="AS16" s="35">
        <f>IF(OR($A$1&lt;=Main!AE$4,ISBLANK($N16)),0,Main!AE11)</f>
        <v>0</v>
      </c>
      <c r="AT16" s="35">
        <f>IF(OR($A$1&lt;=Main!AF$4,ISBLANK($N16)),0,Main!AF11)</f>
        <v>0</v>
      </c>
      <c r="AU16" s="35">
        <f>IF(OR($A$1&lt;=Main!AG$4,ISBLANK($N16)),0,Main!AG11)</f>
        <v>0</v>
      </c>
      <c r="AV16" s="35">
        <f>IF(OR($A$1&lt;=Main!AH$4,ISBLANK($N16)),0,Main!AH11)</f>
        <v>0</v>
      </c>
      <c r="AW16" s="35">
        <f>IF(OR($A$1&lt;=Main!AI$4,ISBLANK($N16)),0,Main!AI11)</f>
        <v>0</v>
      </c>
      <c r="AX16" s="35">
        <f>IF(OR($A$1&lt;=Main!AJ$4,ISBLANK($N16)),0,Main!AJ11)</f>
        <v>0</v>
      </c>
      <c r="AY16" s="35">
        <f>IF(OR($A$1&lt;=Main!AK$4,ISBLANK($N16)),0,Main!AK11)</f>
        <v>0</v>
      </c>
      <c r="AZ16" s="35">
        <f>IF(OR($A$1&lt;=Main!AL$4,ISBLANK($N16)),0,Main!AL11)</f>
        <v>0</v>
      </c>
      <c r="BA16" s="35">
        <f>IF(OR($A$1&lt;=Main!AM$4,ISBLANK($N16)),0,Main!AM11)</f>
        <v>0</v>
      </c>
      <c r="BB16" s="35">
        <f>IF(OR($A$1&lt;=Main!AN$4,ISBLANK($N16)),0,Main!AN11)</f>
        <v>0</v>
      </c>
      <c r="BC16" s="35">
        <f>IF(OR($A$1&lt;=Main!AO$4,ISBLANK($N16)),0,Main!AO11)</f>
        <v>0</v>
      </c>
      <c r="BD16" s="35">
        <f>IF(OR($A$1&lt;=Main!AP$4,ISBLANK($N16)),0,Main!AP11)</f>
        <v>0</v>
      </c>
      <c r="BE16" s="35">
        <f>IF(OR($A$1&lt;=Main!AQ$4,ISBLANK($N16)),0,Main!AQ11)</f>
        <v>0</v>
      </c>
      <c r="BF16" s="35">
        <f>IF(OR($A$1&lt;=Main!AR$4,ISBLANK($N16)),0,Main!AR11)</f>
        <v>0</v>
      </c>
      <c r="BG16" s="35">
        <f>IF(OR($A$1&lt;=Main!AS$4,ISBLANK($N16)),0,Main!AS11)</f>
        <v>0</v>
      </c>
      <c r="BH16" s="35">
        <f>IF(OR($A$1&lt;=Main!AT$4,ISBLANK($N16)),0,Main!AT11)</f>
        <v>0</v>
      </c>
      <c r="BI16" s="35">
        <f>IF(OR($A$1&lt;=Main!AU$4,ISBLANK($N16)),0,Main!AU11)</f>
        <v>0</v>
      </c>
      <c r="BJ16" s="35">
        <f>IF(OR($A$1&lt;=Main!AV$4,ISBLANK($N16)),0,Main!AV11)</f>
        <v>0</v>
      </c>
    </row>
    <row r="17" spans="1:63">
      <c r="A17" s="37"/>
      <c r="B17" s="37"/>
      <c r="C17" s="37" t="str">
        <f>IF(ISBLANK($A17),"",VLOOKUP($K17,Main!BC$6:BD$150,2,0))</f>
        <v/>
      </c>
      <c r="D17" s="43">
        <f t="shared" si="3"/>
        <v>0</v>
      </c>
      <c r="F17" s="6">
        <f>VLOOKUP($E17,Mask!$A$2:$C$102,$M$8,0)</f>
        <v>0</v>
      </c>
      <c r="G17" s="44">
        <f t="shared" si="4"/>
        <v>0</v>
      </c>
      <c r="K17" s="6" t="str">
        <f t="shared" si="0"/>
        <v/>
      </c>
      <c r="L17" s="35">
        <f t="shared" si="1"/>
        <v>0</v>
      </c>
      <c r="M17" s="6">
        <v>0.8</v>
      </c>
      <c r="N17" s="35" t="str">
        <f>Main!$A12&amp;Main!$B12</f>
        <v>СтавиноваСофья</v>
      </c>
      <c r="O17" s="145">
        <f t="shared" si="2"/>
        <v>0</v>
      </c>
      <c r="P17" s="150">
        <f t="shared" si="5"/>
        <v>1</v>
      </c>
      <c r="Q17" s="150">
        <f ca="1">IF(Main!$AY12&lt;&gt;"#",$P17-Main!$AY12,"#")</f>
        <v>-6</v>
      </c>
      <c r="R17" s="35">
        <f>Main!E12*Mask!G$20</f>
        <v>0</v>
      </c>
      <c r="S17" s="35">
        <f>Main!F12*Mask!H$20</f>
        <v>0</v>
      </c>
      <c r="T17" s="35">
        <f>Main!G12*Mask!I$20</f>
        <v>0</v>
      </c>
      <c r="U17" s="35">
        <f>Main!H12*Mask!J$20</f>
        <v>0</v>
      </c>
      <c r="V17" s="35">
        <f>Main!I12*Mask!K$20</f>
        <v>0</v>
      </c>
      <c r="W17" s="35">
        <f>Main!J12*Mask!L$20</f>
        <v>0</v>
      </c>
      <c r="X17" s="35">
        <f>Main!K12*Mask!M$20</f>
        <v>0</v>
      </c>
      <c r="Y17" s="35">
        <f>Main!L12*Mask!N$20</f>
        <v>0</v>
      </c>
      <c r="Z17" s="35">
        <f>Main!M12*Mask!O$20</f>
        <v>0</v>
      </c>
      <c r="AA17" s="35">
        <f>Main!N12*Mask!P$20</f>
        <v>0</v>
      </c>
      <c r="AB17" s="35">
        <f>Main!O12*Mask!Q$20</f>
        <v>0</v>
      </c>
      <c r="AC17" s="35">
        <f>Main!P12*Mask!R$20</f>
        <v>0</v>
      </c>
      <c r="AD17" s="35">
        <f>Main!Q12*Mask!S$20</f>
        <v>0</v>
      </c>
      <c r="AE17" s="35">
        <f>Main!R12*Mask!T$20</f>
        <v>0</v>
      </c>
      <c r="AF17" s="35">
        <f>Main!S12*Mask!U$20</f>
        <v>0</v>
      </c>
      <c r="AG17" s="35">
        <f>Main!T12*Mask!V$20</f>
        <v>0</v>
      </c>
      <c r="AH17" s="35">
        <f>Main!U12*Mask!W$20</f>
        <v>0</v>
      </c>
      <c r="AI17" s="35">
        <f>Main!V12*Mask!X$20</f>
        <v>0</v>
      </c>
      <c r="AJ17" s="35">
        <f>Main!W12*Mask!Y$20</f>
        <v>0</v>
      </c>
      <c r="AK17" s="35">
        <f>Main!X12*Mask!Z$20</f>
        <v>0</v>
      </c>
      <c r="AL17" s="35">
        <f>Main!Y12*Mask!AA$20</f>
        <v>0</v>
      </c>
      <c r="AM17" s="35">
        <f>Main!Z12*Mask!AB$20</f>
        <v>0</v>
      </c>
      <c r="AN17" s="35"/>
      <c r="AO17" s="35">
        <f>IF(OR($A$1&lt;=Main!AA$4,ISBLANK($N17)),0,Main!AA12)</f>
        <v>0</v>
      </c>
      <c r="AP17" s="35">
        <f>IF(OR($A$1&lt;=Main!AB$4,ISBLANK($N17)),0,Main!AB12)</f>
        <v>0</v>
      </c>
      <c r="AQ17" s="35">
        <f>IF(OR($A$1&lt;=Main!AC$4,ISBLANK($N17)),0,Main!AC12)</f>
        <v>0</v>
      </c>
      <c r="AR17" s="35">
        <f>IF(OR($A$1&lt;=Main!AD$4,ISBLANK($N17)),0,Main!AD12)</f>
        <v>0</v>
      </c>
      <c r="AS17" s="35">
        <f>IF(OR($A$1&lt;=Main!AE$4,ISBLANK($N17)),0,Main!AE12)</f>
        <v>0</v>
      </c>
      <c r="AT17" s="35">
        <f>IF(OR($A$1&lt;=Main!AF$4,ISBLANK($N17)),0,Main!AF12)</f>
        <v>0</v>
      </c>
      <c r="AU17" s="35">
        <f>IF(OR($A$1&lt;=Main!AG$4,ISBLANK($N17)),0,Main!AG12)</f>
        <v>0</v>
      </c>
      <c r="AV17" s="35">
        <f>IF(OR($A$1&lt;=Main!AH$4,ISBLANK($N17)),0,Main!AH12)</f>
        <v>0</v>
      </c>
      <c r="AW17" s="35">
        <f>IF(OR($A$1&lt;=Main!AI$4,ISBLANK($N17)),0,Main!AI12)</f>
        <v>0</v>
      </c>
      <c r="AX17" s="35">
        <f>IF(OR($A$1&lt;=Main!AJ$4,ISBLANK($N17)),0,Main!AJ12)</f>
        <v>0</v>
      </c>
      <c r="AY17" s="35">
        <f>IF(OR($A$1&lt;=Main!AK$4,ISBLANK($N17)),0,Main!AK12)</f>
        <v>0</v>
      </c>
      <c r="AZ17" s="35">
        <f>IF(OR($A$1&lt;=Main!AL$4,ISBLANK($N17)),0,Main!AL12)</f>
        <v>0</v>
      </c>
      <c r="BA17" s="35">
        <f>IF(OR($A$1&lt;=Main!AM$4,ISBLANK($N17)),0,Main!AM12)</f>
        <v>0</v>
      </c>
      <c r="BB17" s="35">
        <f>IF(OR($A$1&lt;=Main!AN$4,ISBLANK($N17)),0,Main!AN12)</f>
        <v>0</v>
      </c>
      <c r="BC17" s="35">
        <f>IF(OR($A$1&lt;=Main!AO$4,ISBLANK($N17)),0,Main!AO12)</f>
        <v>0</v>
      </c>
      <c r="BD17" s="35">
        <f>IF(OR($A$1&lt;=Main!AP$4,ISBLANK($N17)),0,Main!AP12)</f>
        <v>0</v>
      </c>
      <c r="BE17" s="35">
        <f>IF(OR($A$1&lt;=Main!AQ$4,ISBLANK($N17)),0,Main!AQ12)</f>
        <v>0</v>
      </c>
      <c r="BF17" s="35">
        <f>IF(OR($A$1&lt;=Main!AR$4,ISBLANK($N17)),0,Main!AR12)</f>
        <v>0</v>
      </c>
      <c r="BG17" s="35">
        <f>IF(OR($A$1&lt;=Main!AS$4,ISBLANK($N17)),0,Main!AS12)</f>
        <v>0</v>
      </c>
      <c r="BH17" s="35">
        <f>IF(OR($A$1&lt;=Main!AT$4,ISBLANK($N17)),0,Main!AT12)</f>
        <v>0</v>
      </c>
      <c r="BI17" s="35">
        <f>IF(OR($A$1&lt;=Main!AU$4,ISBLANK($N17)),0,Main!AU12)</f>
        <v>0</v>
      </c>
      <c r="BJ17" s="35">
        <f>IF(OR($A$1&lt;=Main!AV$4,ISBLANK($N17)),0,Main!AV12)</f>
        <v>0</v>
      </c>
      <c r="BK17" s="56"/>
    </row>
    <row r="18" spans="1:63">
      <c r="A18" s="37"/>
      <c r="B18" s="37"/>
      <c r="C18" s="37" t="str">
        <f>IF(ISBLANK($A18),"",VLOOKUP($K18,Main!BC$6:BD$150,2,0))</f>
        <v/>
      </c>
      <c r="D18" s="43">
        <f t="shared" si="3"/>
        <v>0</v>
      </c>
      <c r="F18" s="6">
        <f>VLOOKUP($E18,Mask!$A$2:$C$102,$M$8,0)</f>
        <v>0</v>
      </c>
      <c r="G18" s="44">
        <f t="shared" si="4"/>
        <v>0</v>
      </c>
      <c r="K18" s="6" t="str">
        <f t="shared" si="0"/>
        <v/>
      </c>
      <c r="L18" s="35">
        <f t="shared" si="1"/>
        <v>0</v>
      </c>
      <c r="M18" s="6">
        <v>0.85</v>
      </c>
      <c r="N18" s="35" t="str">
        <f>Main!$A13&amp;Main!$B13</f>
        <v>ДубинчикКсения</v>
      </c>
      <c r="O18" s="145">
        <f t="shared" si="2"/>
        <v>0</v>
      </c>
      <c r="P18" s="150">
        <f t="shared" si="5"/>
        <v>1</v>
      </c>
      <c r="Q18" s="150">
        <f ca="1">IF(Main!$AY13&lt;&gt;"#",$P18-Main!$AY13,"#")</f>
        <v>-7</v>
      </c>
      <c r="R18" s="35">
        <f>Main!E13*Mask!G$20</f>
        <v>0</v>
      </c>
      <c r="S18" s="35">
        <f>Main!F13*Mask!H$20</f>
        <v>0</v>
      </c>
      <c r="T18" s="35">
        <f>Main!G13*Mask!I$20</f>
        <v>0</v>
      </c>
      <c r="U18" s="35">
        <f>Main!H13*Mask!J$20</f>
        <v>0</v>
      </c>
      <c r="V18" s="35">
        <f>Main!I13*Mask!K$20</f>
        <v>0</v>
      </c>
      <c r="W18" s="35">
        <f>Main!J13*Mask!L$20</f>
        <v>0</v>
      </c>
      <c r="X18" s="35">
        <f>Main!K13*Mask!M$20</f>
        <v>0</v>
      </c>
      <c r="Y18" s="35">
        <f>Main!L13*Mask!N$20</f>
        <v>0</v>
      </c>
      <c r="Z18" s="35">
        <f>Main!M13*Mask!O$20</f>
        <v>0</v>
      </c>
      <c r="AA18" s="35">
        <f>Main!N13*Mask!P$20</f>
        <v>0</v>
      </c>
      <c r="AB18" s="35">
        <f>Main!O13*Mask!Q$20</f>
        <v>0</v>
      </c>
      <c r="AC18" s="35">
        <f>Main!P13*Mask!R$20</f>
        <v>0</v>
      </c>
      <c r="AD18" s="35">
        <f>Main!Q13*Mask!S$20</f>
        <v>0</v>
      </c>
      <c r="AE18" s="35">
        <f>Main!R13*Mask!T$20</f>
        <v>0</v>
      </c>
      <c r="AF18" s="35">
        <f>Main!S13*Mask!U$20</f>
        <v>0</v>
      </c>
      <c r="AG18" s="35">
        <f>Main!T13*Mask!V$20</f>
        <v>0</v>
      </c>
      <c r="AH18" s="35">
        <f>Main!U13*Mask!W$20</f>
        <v>0</v>
      </c>
      <c r="AI18" s="35">
        <f>Main!V13*Mask!X$20</f>
        <v>0</v>
      </c>
      <c r="AJ18" s="35">
        <f>Main!W13*Mask!Y$20</f>
        <v>0</v>
      </c>
      <c r="AK18" s="35">
        <f>Main!X13*Mask!Z$20</f>
        <v>0</v>
      </c>
      <c r="AL18" s="35">
        <f>Main!Y13*Mask!AA$20</f>
        <v>0</v>
      </c>
      <c r="AM18" s="35">
        <f>Main!Z13*Mask!AB$20</f>
        <v>0</v>
      </c>
      <c r="AN18" s="35"/>
      <c r="AO18" s="35">
        <f>IF(OR($A$1&lt;=Main!AA$4,ISBLANK($N18)),0,Main!AA13)</f>
        <v>0</v>
      </c>
      <c r="AP18" s="35">
        <f>IF(OR($A$1&lt;=Main!AB$4,ISBLANK($N18)),0,Main!AB13)</f>
        <v>0</v>
      </c>
      <c r="AQ18" s="35">
        <f>IF(OR($A$1&lt;=Main!AC$4,ISBLANK($N18)),0,Main!AC13)</f>
        <v>0</v>
      </c>
      <c r="AR18" s="35">
        <f>IF(OR($A$1&lt;=Main!AD$4,ISBLANK($N18)),0,Main!AD13)</f>
        <v>0</v>
      </c>
      <c r="AS18" s="35">
        <f>IF(OR($A$1&lt;=Main!AE$4,ISBLANK($N18)),0,Main!AE13)</f>
        <v>0</v>
      </c>
      <c r="AT18" s="35">
        <f>IF(OR($A$1&lt;=Main!AF$4,ISBLANK($N18)),0,Main!AF13)</f>
        <v>0</v>
      </c>
      <c r="AU18" s="35">
        <f>IF(OR($A$1&lt;=Main!AG$4,ISBLANK($N18)),0,Main!AG13)</f>
        <v>0</v>
      </c>
      <c r="AV18" s="35">
        <f>IF(OR($A$1&lt;=Main!AH$4,ISBLANK($N18)),0,Main!AH13)</f>
        <v>0</v>
      </c>
      <c r="AW18" s="35">
        <f>IF(OR($A$1&lt;=Main!AI$4,ISBLANK($N18)),0,Main!AI13)</f>
        <v>0</v>
      </c>
      <c r="AX18" s="35">
        <f>IF(OR($A$1&lt;=Main!AJ$4,ISBLANK($N18)),0,Main!AJ13)</f>
        <v>0</v>
      </c>
      <c r="AY18" s="35">
        <f>IF(OR($A$1&lt;=Main!AK$4,ISBLANK($N18)),0,Main!AK13)</f>
        <v>0</v>
      </c>
      <c r="AZ18" s="35">
        <f>IF(OR($A$1&lt;=Main!AL$4,ISBLANK($N18)),0,Main!AL13)</f>
        <v>0</v>
      </c>
      <c r="BA18" s="35">
        <f>IF(OR($A$1&lt;=Main!AM$4,ISBLANK($N18)),0,Main!AM13)</f>
        <v>0</v>
      </c>
      <c r="BB18" s="35">
        <f>IF(OR($A$1&lt;=Main!AN$4,ISBLANK($N18)),0,Main!AN13)</f>
        <v>0</v>
      </c>
      <c r="BC18" s="35">
        <f>IF(OR($A$1&lt;=Main!AO$4,ISBLANK($N18)),0,Main!AO13)</f>
        <v>0</v>
      </c>
      <c r="BD18" s="35">
        <f>IF(OR($A$1&lt;=Main!AP$4,ISBLANK($N18)),0,Main!AP13)</f>
        <v>0</v>
      </c>
      <c r="BE18" s="35">
        <f>IF(OR($A$1&lt;=Main!AQ$4,ISBLANK($N18)),0,Main!AQ13)</f>
        <v>0</v>
      </c>
      <c r="BF18" s="35">
        <f>IF(OR($A$1&lt;=Main!AR$4,ISBLANK($N18)),0,Main!AR13)</f>
        <v>0</v>
      </c>
      <c r="BG18" s="35">
        <f>IF(OR($A$1&lt;=Main!AS$4,ISBLANK($N18)),0,Main!AS13)</f>
        <v>0</v>
      </c>
      <c r="BH18" s="35">
        <f>IF(OR($A$1&lt;=Main!AT$4,ISBLANK($N18)),0,Main!AT13)</f>
        <v>0</v>
      </c>
      <c r="BI18" s="35">
        <f>IF(OR($A$1&lt;=Main!AU$4,ISBLANK($N18)),0,Main!AU13)</f>
        <v>0</v>
      </c>
      <c r="BJ18" s="35">
        <f>IF(OR($A$1&lt;=Main!AV$4,ISBLANK($N18)),0,Main!AV13)</f>
        <v>0</v>
      </c>
    </row>
    <row r="19" spans="1:63">
      <c r="A19" s="37"/>
      <c r="B19" s="37"/>
      <c r="C19" s="37" t="str">
        <f>IF(ISBLANK($A19),"",VLOOKUP($K19,Main!BC$6:BD$150,2,0))</f>
        <v/>
      </c>
      <c r="D19" s="43">
        <f t="shared" si="3"/>
        <v>0</v>
      </c>
      <c r="F19" s="6">
        <f>VLOOKUP($E19,Mask!$A$2:$C$102,$M$8,0)</f>
        <v>0</v>
      </c>
      <c r="G19" s="44">
        <f t="shared" si="4"/>
        <v>0</v>
      </c>
      <c r="K19" s="6" t="str">
        <f t="shared" si="0"/>
        <v/>
      </c>
      <c r="L19" s="35">
        <f t="shared" si="1"/>
        <v>0</v>
      </c>
      <c r="M19" s="6">
        <v>0.9</v>
      </c>
      <c r="N19" s="35" t="str">
        <f>Main!$A14&amp;Main!$B14</f>
        <v>ДавыдоваАлина</v>
      </c>
      <c r="O19" s="145">
        <f t="shared" si="2"/>
        <v>0</v>
      </c>
      <c r="P19" s="150">
        <f t="shared" si="5"/>
        <v>1</v>
      </c>
      <c r="Q19" s="150">
        <f ca="1">IF(Main!$AY14&lt;&gt;"#",$P19-Main!$AY14,"#")</f>
        <v>-8</v>
      </c>
      <c r="R19" s="35">
        <f>Main!E14*Mask!G$20</f>
        <v>0</v>
      </c>
      <c r="S19" s="35">
        <f>Main!F14*Mask!H$20</f>
        <v>0</v>
      </c>
      <c r="T19" s="35">
        <f>Main!G14*Mask!I$20</f>
        <v>0</v>
      </c>
      <c r="U19" s="35">
        <f>Main!H14*Mask!J$20</f>
        <v>0</v>
      </c>
      <c r="V19" s="35">
        <f>Main!I14*Mask!K$20</f>
        <v>0</v>
      </c>
      <c r="W19" s="35">
        <f>Main!J14*Mask!L$20</f>
        <v>0</v>
      </c>
      <c r="X19" s="35">
        <f>Main!K14*Mask!M$20</f>
        <v>0</v>
      </c>
      <c r="Y19" s="35">
        <f>Main!L14*Mask!N$20</f>
        <v>0</v>
      </c>
      <c r="Z19" s="35">
        <f>Main!M14*Mask!O$20</f>
        <v>0</v>
      </c>
      <c r="AA19" s="35">
        <f>Main!N14*Mask!P$20</f>
        <v>0</v>
      </c>
      <c r="AB19" s="35">
        <f>Main!O14*Mask!Q$20</f>
        <v>0</v>
      </c>
      <c r="AC19" s="35">
        <f>Main!P14*Mask!R$20</f>
        <v>0</v>
      </c>
      <c r="AD19" s="35">
        <f>Main!Q14*Mask!S$20</f>
        <v>0</v>
      </c>
      <c r="AE19" s="35">
        <f>Main!R14*Mask!T$20</f>
        <v>0</v>
      </c>
      <c r="AF19" s="35">
        <f>Main!S14*Mask!U$20</f>
        <v>0</v>
      </c>
      <c r="AG19" s="35">
        <f>Main!T14*Mask!V$20</f>
        <v>0</v>
      </c>
      <c r="AH19" s="35">
        <f>Main!U14*Mask!W$20</f>
        <v>0</v>
      </c>
      <c r="AI19" s="35">
        <f>Main!V14*Mask!X$20</f>
        <v>0</v>
      </c>
      <c r="AJ19" s="35">
        <f>Main!W14*Mask!Y$20</f>
        <v>0</v>
      </c>
      <c r="AK19" s="35">
        <f>Main!X14*Mask!Z$20</f>
        <v>0</v>
      </c>
      <c r="AL19" s="35">
        <f>Main!Y14*Mask!AA$20</f>
        <v>0</v>
      </c>
      <c r="AM19" s="35">
        <f>Main!Z14*Mask!AB$20</f>
        <v>0</v>
      </c>
      <c r="AN19" s="35"/>
      <c r="AO19" s="35">
        <f>IF(OR($A$1&lt;=Main!AA$4,ISBLANK($N19)),0,Main!AA14)</f>
        <v>0</v>
      </c>
      <c r="AP19" s="35">
        <f>IF(OR($A$1&lt;=Main!AB$4,ISBLANK($N19)),0,Main!AB14)</f>
        <v>0</v>
      </c>
      <c r="AQ19" s="35">
        <f>IF(OR($A$1&lt;=Main!AC$4,ISBLANK($N19)),0,Main!AC14)</f>
        <v>0</v>
      </c>
      <c r="AR19" s="35">
        <f>IF(OR($A$1&lt;=Main!AD$4,ISBLANK($N19)),0,Main!AD14)</f>
        <v>0</v>
      </c>
      <c r="AS19" s="35">
        <f>IF(OR($A$1&lt;=Main!AE$4,ISBLANK($N19)),0,Main!AE14)</f>
        <v>0</v>
      </c>
      <c r="AT19" s="35">
        <f>IF(OR($A$1&lt;=Main!AF$4,ISBLANK($N19)),0,Main!AF14)</f>
        <v>0</v>
      </c>
      <c r="AU19" s="35">
        <f>IF(OR($A$1&lt;=Main!AG$4,ISBLANK($N19)),0,Main!AG14)</f>
        <v>0</v>
      </c>
      <c r="AV19" s="35">
        <f>IF(OR($A$1&lt;=Main!AH$4,ISBLANK($N19)),0,Main!AH14)</f>
        <v>0</v>
      </c>
      <c r="AW19" s="35">
        <f>IF(OR($A$1&lt;=Main!AI$4,ISBLANK($N19)),0,Main!AI14)</f>
        <v>0</v>
      </c>
      <c r="AX19" s="35">
        <f>IF(OR($A$1&lt;=Main!AJ$4,ISBLANK($N19)),0,Main!AJ14)</f>
        <v>0</v>
      </c>
      <c r="AY19" s="35">
        <f>IF(OR($A$1&lt;=Main!AK$4,ISBLANK($N19)),0,Main!AK14)</f>
        <v>0</v>
      </c>
      <c r="AZ19" s="35">
        <f>IF(OR($A$1&lt;=Main!AL$4,ISBLANK($N19)),0,Main!AL14)</f>
        <v>0</v>
      </c>
      <c r="BA19" s="35">
        <f>IF(OR($A$1&lt;=Main!AM$4,ISBLANK($N19)),0,Main!AM14)</f>
        <v>0</v>
      </c>
      <c r="BB19" s="35">
        <f>IF(OR($A$1&lt;=Main!AN$4,ISBLANK($N19)),0,Main!AN14)</f>
        <v>0</v>
      </c>
      <c r="BC19" s="35">
        <f>IF(OR($A$1&lt;=Main!AO$4,ISBLANK($N19)),0,Main!AO14)</f>
        <v>0</v>
      </c>
      <c r="BD19" s="35">
        <f>IF(OR($A$1&lt;=Main!AP$4,ISBLANK($N19)),0,Main!AP14)</f>
        <v>0</v>
      </c>
      <c r="BE19" s="35">
        <f>IF(OR($A$1&lt;=Main!AQ$4,ISBLANK($N19)),0,Main!AQ14)</f>
        <v>0</v>
      </c>
      <c r="BF19" s="35">
        <f>IF(OR($A$1&lt;=Main!AR$4,ISBLANK($N19)),0,Main!AR14)</f>
        <v>0</v>
      </c>
      <c r="BG19" s="35">
        <f>IF(OR($A$1&lt;=Main!AS$4,ISBLANK($N19)),0,Main!AS14)</f>
        <v>0</v>
      </c>
      <c r="BH19" s="35">
        <f>IF(OR($A$1&lt;=Main!AT$4,ISBLANK($N19)),0,Main!AT14)</f>
        <v>0</v>
      </c>
      <c r="BI19" s="35">
        <f>IF(OR($A$1&lt;=Main!AU$4,ISBLANK($N19)),0,Main!AU14)</f>
        <v>0</v>
      </c>
      <c r="BJ19" s="35">
        <f>IF(OR($A$1&lt;=Main!AV$4,ISBLANK($N19)),0,Main!AV14)</f>
        <v>0</v>
      </c>
    </row>
    <row r="20" spans="1:63">
      <c r="A20" s="37"/>
      <c r="B20" s="37"/>
      <c r="C20" s="37" t="str">
        <f>IF(ISBLANK($A20),"",VLOOKUP($K20,Main!BC$6:BD$150,2,0))</f>
        <v/>
      </c>
      <c r="D20" s="43">
        <f t="shared" si="3"/>
        <v>0</v>
      </c>
      <c r="F20" s="6">
        <f>VLOOKUP($E20,Mask!$A$2:$C$102,$M$8,0)</f>
        <v>0</v>
      </c>
      <c r="G20" s="44">
        <f t="shared" si="4"/>
        <v>0</v>
      </c>
      <c r="K20" s="6" t="str">
        <f t="shared" si="0"/>
        <v/>
      </c>
      <c r="L20" s="35">
        <f t="shared" si="1"/>
        <v>0</v>
      </c>
      <c r="M20" s="6">
        <v>0.95</v>
      </c>
      <c r="N20" s="35" t="str">
        <f>Main!$A15&amp;Main!$B15</f>
        <v>ХарченкоАлла</v>
      </c>
      <c r="O20" s="145">
        <f t="shared" si="2"/>
        <v>0</v>
      </c>
      <c r="P20" s="150">
        <f t="shared" si="5"/>
        <v>1</v>
      </c>
      <c r="Q20" s="150">
        <f ca="1">IF(Main!$AY15&lt;&gt;"#",$P20-Main!$AY15,"#")</f>
        <v>-9</v>
      </c>
      <c r="R20" s="35">
        <f>Main!E15*Mask!G$20</f>
        <v>0</v>
      </c>
      <c r="S20" s="35">
        <f>Main!F15*Mask!H$20</f>
        <v>0</v>
      </c>
      <c r="T20" s="35">
        <f>Main!G15*Mask!I$20</f>
        <v>0</v>
      </c>
      <c r="U20" s="35">
        <f>Main!H15*Mask!J$20</f>
        <v>0</v>
      </c>
      <c r="V20" s="35">
        <f>Main!I15*Mask!K$20</f>
        <v>0</v>
      </c>
      <c r="W20" s="35">
        <f>Main!J15*Mask!L$20</f>
        <v>0</v>
      </c>
      <c r="X20" s="35">
        <f>Main!K15*Mask!M$20</f>
        <v>0</v>
      </c>
      <c r="Y20" s="35">
        <f>Main!L15*Mask!N$20</f>
        <v>0</v>
      </c>
      <c r="Z20" s="35">
        <f>Main!M15*Mask!O$20</f>
        <v>0</v>
      </c>
      <c r="AA20" s="35">
        <f>Main!N15*Mask!P$20</f>
        <v>0</v>
      </c>
      <c r="AB20" s="35">
        <f>Main!O15*Mask!Q$20</f>
        <v>0</v>
      </c>
      <c r="AC20" s="35">
        <f>Main!P15*Mask!R$20</f>
        <v>0</v>
      </c>
      <c r="AD20" s="35">
        <f>Main!Q15*Mask!S$20</f>
        <v>0</v>
      </c>
      <c r="AE20" s="35">
        <f>Main!R15*Mask!T$20</f>
        <v>0</v>
      </c>
      <c r="AF20" s="35">
        <f>Main!S15*Mask!U$20</f>
        <v>0</v>
      </c>
      <c r="AG20" s="35">
        <f>Main!T15*Mask!V$20</f>
        <v>0</v>
      </c>
      <c r="AH20" s="35">
        <f>Main!U15*Mask!W$20</f>
        <v>0</v>
      </c>
      <c r="AI20" s="35">
        <f>Main!V15*Mask!X$20</f>
        <v>0</v>
      </c>
      <c r="AJ20" s="35">
        <f>Main!W15*Mask!Y$20</f>
        <v>0</v>
      </c>
      <c r="AK20" s="35">
        <f>Main!X15*Mask!Z$20</f>
        <v>0</v>
      </c>
      <c r="AL20" s="35">
        <f>Main!Y15*Mask!AA$20</f>
        <v>0</v>
      </c>
      <c r="AM20" s="35">
        <f>Main!Z15*Mask!AB$20</f>
        <v>0</v>
      </c>
      <c r="AN20" s="35"/>
      <c r="AO20" s="35">
        <f>IF(OR($A$1&lt;=Main!AA$4,ISBLANK($N20)),0,Main!AA15)</f>
        <v>0</v>
      </c>
      <c r="AP20" s="35">
        <f>IF(OR($A$1&lt;=Main!AB$4,ISBLANK($N20)),0,Main!AB15)</f>
        <v>0</v>
      </c>
      <c r="AQ20" s="35">
        <f>IF(OR($A$1&lt;=Main!AC$4,ISBLANK($N20)),0,Main!AC15)</f>
        <v>0</v>
      </c>
      <c r="AR20" s="35">
        <f>IF(OR($A$1&lt;=Main!AD$4,ISBLANK($N20)),0,Main!AD15)</f>
        <v>0</v>
      </c>
      <c r="AS20" s="35">
        <f>IF(OR($A$1&lt;=Main!AE$4,ISBLANK($N20)),0,Main!AE15)</f>
        <v>0</v>
      </c>
      <c r="AT20" s="35">
        <f>IF(OR($A$1&lt;=Main!AF$4,ISBLANK($N20)),0,Main!AF15)</f>
        <v>0</v>
      </c>
      <c r="AU20" s="35">
        <f>IF(OR($A$1&lt;=Main!AG$4,ISBLANK($N20)),0,Main!AG15)</f>
        <v>0</v>
      </c>
      <c r="AV20" s="35">
        <f>IF(OR($A$1&lt;=Main!AH$4,ISBLANK($N20)),0,Main!AH15)</f>
        <v>0</v>
      </c>
      <c r="AW20" s="35">
        <f>IF(OR($A$1&lt;=Main!AI$4,ISBLANK($N20)),0,Main!AI15)</f>
        <v>0</v>
      </c>
      <c r="AX20" s="35">
        <f>IF(OR($A$1&lt;=Main!AJ$4,ISBLANK($N20)),0,Main!AJ15)</f>
        <v>0</v>
      </c>
      <c r="AY20" s="35">
        <f>IF(OR($A$1&lt;=Main!AK$4,ISBLANK($N20)),0,Main!AK15)</f>
        <v>0</v>
      </c>
      <c r="AZ20" s="35">
        <f>IF(OR($A$1&lt;=Main!AL$4,ISBLANK($N20)),0,Main!AL15)</f>
        <v>0</v>
      </c>
      <c r="BA20" s="35">
        <f>IF(OR($A$1&lt;=Main!AM$4,ISBLANK($N20)),0,Main!AM15)</f>
        <v>0</v>
      </c>
      <c r="BB20" s="35">
        <f>IF(OR($A$1&lt;=Main!AN$4,ISBLANK($N20)),0,Main!AN15)</f>
        <v>0</v>
      </c>
      <c r="BC20" s="35">
        <f>IF(OR($A$1&lt;=Main!AO$4,ISBLANK($N20)),0,Main!AO15)</f>
        <v>0</v>
      </c>
      <c r="BD20" s="35">
        <f>IF(OR($A$1&lt;=Main!AP$4,ISBLANK($N20)),0,Main!AP15)</f>
        <v>0</v>
      </c>
      <c r="BE20" s="35">
        <f>IF(OR($A$1&lt;=Main!AQ$4,ISBLANK($N20)),0,Main!AQ15)</f>
        <v>0</v>
      </c>
      <c r="BF20" s="35">
        <f>IF(OR($A$1&lt;=Main!AR$4,ISBLANK($N20)),0,Main!AR15)</f>
        <v>0</v>
      </c>
      <c r="BG20" s="35">
        <f>IF(OR($A$1&lt;=Main!AS$4,ISBLANK($N20)),0,Main!AS15)</f>
        <v>0</v>
      </c>
      <c r="BH20" s="35">
        <f>IF(OR($A$1&lt;=Main!AT$4,ISBLANK($N20)),0,Main!AT15)</f>
        <v>0</v>
      </c>
      <c r="BI20" s="35">
        <f>IF(OR($A$1&lt;=Main!AU$4,ISBLANK($N20)),0,Main!AU15)</f>
        <v>0</v>
      </c>
      <c r="BJ20" s="35">
        <f>IF(OR($A$1&lt;=Main!AV$4,ISBLANK($N20)),0,Main!AV15)</f>
        <v>0</v>
      </c>
    </row>
    <row r="21" spans="1:63">
      <c r="A21" s="37"/>
      <c r="B21" s="37"/>
      <c r="C21" s="37" t="str">
        <f>IF(ISBLANK($A21),"",VLOOKUP($K21,Main!BC$6:BD$150,2,0))</f>
        <v/>
      </c>
      <c r="D21" s="43">
        <f t="shared" si="3"/>
        <v>0</v>
      </c>
      <c r="F21" s="6">
        <f>VLOOKUP($E21,Mask!$A$2:$C$102,$M$8,0)</f>
        <v>0</v>
      </c>
      <c r="G21" s="44">
        <f t="shared" si="4"/>
        <v>0</v>
      </c>
      <c r="K21" s="6" t="str">
        <f t="shared" si="0"/>
        <v/>
      </c>
      <c r="L21" s="35">
        <f t="shared" si="1"/>
        <v>0</v>
      </c>
      <c r="M21" s="6">
        <v>1</v>
      </c>
      <c r="N21" s="35" t="str">
        <f>Main!$A16&amp;Main!$B16</f>
        <v>БударинаМария</v>
      </c>
      <c r="O21" s="145">
        <f t="shared" si="2"/>
        <v>0</v>
      </c>
      <c r="P21" s="150">
        <f t="shared" si="5"/>
        <v>1</v>
      </c>
      <c r="Q21" s="150">
        <f ca="1">IF(Main!$AY16&lt;&gt;"#",$P21-Main!$AY16,"#")</f>
        <v>-10</v>
      </c>
      <c r="R21" s="35">
        <f>Main!E16*Mask!G$20</f>
        <v>0</v>
      </c>
      <c r="S21" s="35">
        <f>Main!F16*Mask!H$20</f>
        <v>0</v>
      </c>
      <c r="T21" s="35">
        <f>Main!G16*Mask!I$20</f>
        <v>0</v>
      </c>
      <c r="U21" s="35">
        <f>Main!H16*Mask!J$20</f>
        <v>0</v>
      </c>
      <c r="V21" s="35">
        <f>Main!I16*Mask!K$20</f>
        <v>0</v>
      </c>
      <c r="W21" s="35">
        <f>Main!J16*Mask!L$20</f>
        <v>0</v>
      </c>
      <c r="X21" s="35">
        <f>Main!K16*Mask!M$20</f>
        <v>0</v>
      </c>
      <c r="Y21" s="35">
        <f>Main!L16*Mask!N$20</f>
        <v>0</v>
      </c>
      <c r="Z21" s="35">
        <f>Main!M16*Mask!O$20</f>
        <v>0</v>
      </c>
      <c r="AA21" s="35">
        <f>Main!N16*Mask!P$20</f>
        <v>0</v>
      </c>
      <c r="AB21" s="35">
        <f>Main!O16*Mask!Q$20</f>
        <v>0</v>
      </c>
      <c r="AC21" s="35">
        <f>Main!P16*Mask!R$20</f>
        <v>0</v>
      </c>
      <c r="AD21" s="35">
        <f>Main!Q16*Mask!S$20</f>
        <v>0</v>
      </c>
      <c r="AE21" s="35">
        <f>Main!R16*Mask!T$20</f>
        <v>0</v>
      </c>
      <c r="AF21" s="35">
        <f>Main!S16*Mask!U$20</f>
        <v>0</v>
      </c>
      <c r="AG21" s="35">
        <f>Main!T16*Mask!V$20</f>
        <v>0</v>
      </c>
      <c r="AH21" s="35">
        <f>Main!U16*Mask!W$20</f>
        <v>0</v>
      </c>
      <c r="AI21" s="35">
        <f>Main!V16*Mask!X$20</f>
        <v>0</v>
      </c>
      <c r="AJ21" s="35">
        <f>Main!W16*Mask!Y$20</f>
        <v>0</v>
      </c>
      <c r="AK21" s="35">
        <f>Main!X16*Mask!Z$20</f>
        <v>0</v>
      </c>
      <c r="AL21" s="35">
        <f>Main!Y16*Mask!AA$20</f>
        <v>0</v>
      </c>
      <c r="AM21" s="35">
        <f>Main!Z16*Mask!AB$20</f>
        <v>0</v>
      </c>
      <c r="AN21" s="35"/>
      <c r="AO21" s="35">
        <f>IF(OR($A$1&lt;=Main!AA$4,ISBLANK($N21)),0,Main!AA16)</f>
        <v>0</v>
      </c>
      <c r="AP21" s="35">
        <f>IF(OR($A$1&lt;=Main!AB$4,ISBLANK($N21)),0,Main!AB16)</f>
        <v>0</v>
      </c>
      <c r="AQ21" s="35">
        <f>IF(OR($A$1&lt;=Main!AC$4,ISBLANK($N21)),0,Main!AC16)</f>
        <v>0</v>
      </c>
      <c r="AR21" s="35">
        <f>IF(OR($A$1&lt;=Main!AD$4,ISBLANK($N21)),0,Main!AD16)</f>
        <v>0</v>
      </c>
      <c r="AS21" s="35">
        <f>IF(OR($A$1&lt;=Main!AE$4,ISBLANK($N21)),0,Main!AE16)</f>
        <v>0</v>
      </c>
      <c r="AT21" s="35">
        <f>IF(OR($A$1&lt;=Main!AF$4,ISBLANK($N21)),0,Main!AF16)</f>
        <v>0</v>
      </c>
      <c r="AU21" s="35">
        <f>IF(OR($A$1&lt;=Main!AG$4,ISBLANK($N21)),0,Main!AG16)</f>
        <v>0</v>
      </c>
      <c r="AV21" s="35">
        <f>IF(OR($A$1&lt;=Main!AH$4,ISBLANK($N21)),0,Main!AH16)</f>
        <v>0</v>
      </c>
      <c r="AW21" s="35">
        <f>IF(OR($A$1&lt;=Main!AI$4,ISBLANK($N21)),0,Main!AI16)</f>
        <v>0</v>
      </c>
      <c r="AX21" s="35">
        <f>IF(OR($A$1&lt;=Main!AJ$4,ISBLANK($N21)),0,Main!AJ16)</f>
        <v>0</v>
      </c>
      <c r="AY21" s="35">
        <f>IF(OR($A$1&lt;=Main!AK$4,ISBLANK($N21)),0,Main!AK16)</f>
        <v>0</v>
      </c>
      <c r="AZ21" s="35">
        <f>IF(OR($A$1&lt;=Main!AL$4,ISBLANK($N21)),0,Main!AL16)</f>
        <v>0</v>
      </c>
      <c r="BA21" s="35">
        <f>IF(OR($A$1&lt;=Main!AM$4,ISBLANK($N21)),0,Main!AM16)</f>
        <v>0</v>
      </c>
      <c r="BB21" s="35">
        <f>IF(OR($A$1&lt;=Main!AN$4,ISBLANK($N21)),0,Main!AN16)</f>
        <v>0</v>
      </c>
      <c r="BC21" s="35">
        <f>IF(OR($A$1&lt;=Main!AO$4,ISBLANK($N21)),0,Main!AO16)</f>
        <v>0</v>
      </c>
      <c r="BD21" s="35">
        <f>IF(OR($A$1&lt;=Main!AP$4,ISBLANK($N21)),0,Main!AP16)</f>
        <v>0</v>
      </c>
      <c r="BE21" s="35">
        <f>IF(OR($A$1&lt;=Main!AQ$4,ISBLANK($N21)),0,Main!AQ16)</f>
        <v>0</v>
      </c>
      <c r="BF21" s="35">
        <f>IF(OR($A$1&lt;=Main!AR$4,ISBLANK($N21)),0,Main!AR16)</f>
        <v>0</v>
      </c>
      <c r="BG21" s="35">
        <f>IF(OR($A$1&lt;=Main!AS$4,ISBLANK($N21)),0,Main!AS16)</f>
        <v>0</v>
      </c>
      <c r="BH21" s="35">
        <f>IF(OR($A$1&lt;=Main!AT$4,ISBLANK($N21)),0,Main!AT16)</f>
        <v>0</v>
      </c>
      <c r="BI21" s="35">
        <f>IF(OR($A$1&lt;=Main!AU$4,ISBLANK($N21)),0,Main!AU16)</f>
        <v>0</v>
      </c>
      <c r="BJ21" s="35">
        <f>IF(OR($A$1&lt;=Main!AV$4,ISBLANK($N21)),0,Main!AV16)</f>
        <v>0</v>
      </c>
    </row>
    <row r="22" spans="1:63">
      <c r="A22" s="37"/>
      <c r="B22" s="37"/>
      <c r="C22" s="37" t="str">
        <f>IF(ISBLANK($A22),"",VLOOKUP($K22,Main!BC$6:BD$150,2,0))</f>
        <v/>
      </c>
      <c r="D22" s="43">
        <f t="shared" si="3"/>
        <v>0</v>
      </c>
      <c r="F22" s="6">
        <f>VLOOKUP($E22,Mask!$A$2:$C$102,$M$8,0)</f>
        <v>0</v>
      </c>
      <c r="G22" s="44">
        <f t="shared" si="4"/>
        <v>0</v>
      </c>
      <c r="K22" s="6" t="str">
        <f t="shared" si="0"/>
        <v/>
      </c>
      <c r="L22" s="35">
        <f t="shared" si="1"/>
        <v>0</v>
      </c>
      <c r="M22" s="6">
        <v>1</v>
      </c>
      <c r="N22" s="35" t="str">
        <f>Main!$A17&amp;Main!$B17</f>
        <v>КостиковаТатьяна</v>
      </c>
      <c r="O22" s="145">
        <f t="shared" si="2"/>
        <v>0</v>
      </c>
      <c r="P22" s="150">
        <f t="shared" si="5"/>
        <v>1</v>
      </c>
      <c r="Q22" s="150">
        <f ca="1">IF(Main!$AY17&lt;&gt;"#",$P22-Main!$AY17,"#")</f>
        <v>-11</v>
      </c>
      <c r="R22" s="35">
        <f>Main!E17*Mask!G$20</f>
        <v>0</v>
      </c>
      <c r="S22" s="35">
        <f>Main!F17*Mask!H$20</f>
        <v>0</v>
      </c>
      <c r="T22" s="35">
        <f>Main!G17*Mask!I$20</f>
        <v>0</v>
      </c>
      <c r="U22" s="35">
        <f>Main!H17*Mask!J$20</f>
        <v>0</v>
      </c>
      <c r="V22" s="35">
        <f>Main!I17*Mask!K$20</f>
        <v>0</v>
      </c>
      <c r="W22" s="35">
        <f>Main!J17*Mask!L$20</f>
        <v>0</v>
      </c>
      <c r="X22" s="35">
        <f>Main!K17*Mask!M$20</f>
        <v>0</v>
      </c>
      <c r="Y22" s="35">
        <f>Main!L17*Mask!N$20</f>
        <v>0</v>
      </c>
      <c r="Z22" s="35">
        <f>Main!M17*Mask!O$20</f>
        <v>0</v>
      </c>
      <c r="AA22" s="35">
        <f>Main!N17*Mask!P$20</f>
        <v>0</v>
      </c>
      <c r="AB22" s="35">
        <f>Main!O17*Mask!Q$20</f>
        <v>0</v>
      </c>
      <c r="AC22" s="35">
        <f>Main!P17*Mask!R$20</f>
        <v>0</v>
      </c>
      <c r="AD22" s="35">
        <f>Main!Q17*Mask!S$20</f>
        <v>0</v>
      </c>
      <c r="AE22" s="35">
        <f>Main!R17*Mask!T$20</f>
        <v>0</v>
      </c>
      <c r="AF22" s="35">
        <f>Main!S17*Mask!U$20</f>
        <v>0</v>
      </c>
      <c r="AG22" s="35">
        <f>Main!T17*Mask!V$20</f>
        <v>0</v>
      </c>
      <c r="AH22" s="35">
        <f>Main!U17*Mask!W$20</f>
        <v>0</v>
      </c>
      <c r="AI22" s="35">
        <f>Main!V17*Mask!X$20</f>
        <v>0</v>
      </c>
      <c r="AJ22" s="35">
        <f>Main!W17*Mask!Y$20</f>
        <v>0</v>
      </c>
      <c r="AK22" s="35">
        <f>Main!X17*Mask!Z$20</f>
        <v>0</v>
      </c>
      <c r="AL22" s="35">
        <f>Main!Y17*Mask!AA$20</f>
        <v>0</v>
      </c>
      <c r="AM22" s="35">
        <f>Main!Z17*Mask!AB$20</f>
        <v>0</v>
      </c>
      <c r="AN22" s="35"/>
      <c r="AO22" s="35">
        <f>IF(OR($A$1&lt;=Main!AA$4,ISBLANK($N22)),0,Main!AA17)</f>
        <v>0</v>
      </c>
      <c r="AP22" s="35">
        <f>IF(OR($A$1&lt;=Main!AB$4,ISBLANK($N22)),0,Main!AB17)</f>
        <v>0</v>
      </c>
      <c r="AQ22" s="35">
        <f>IF(OR($A$1&lt;=Main!AC$4,ISBLANK($N22)),0,Main!AC17)</f>
        <v>0</v>
      </c>
      <c r="AR22" s="35">
        <f>IF(OR($A$1&lt;=Main!AD$4,ISBLANK($N22)),0,Main!AD17)</f>
        <v>0</v>
      </c>
      <c r="AS22" s="35">
        <f>IF(OR($A$1&lt;=Main!AE$4,ISBLANK($N22)),0,Main!AE17)</f>
        <v>0</v>
      </c>
      <c r="AT22" s="35">
        <f>IF(OR($A$1&lt;=Main!AF$4,ISBLANK($N22)),0,Main!AF17)</f>
        <v>0</v>
      </c>
      <c r="AU22" s="35">
        <f>IF(OR($A$1&lt;=Main!AG$4,ISBLANK($N22)),0,Main!AG17)</f>
        <v>0</v>
      </c>
      <c r="AV22" s="35">
        <f>IF(OR($A$1&lt;=Main!AH$4,ISBLANK($N22)),0,Main!AH17)</f>
        <v>0</v>
      </c>
      <c r="AW22" s="35">
        <f>IF(OR($A$1&lt;=Main!AI$4,ISBLANK($N22)),0,Main!AI17)</f>
        <v>0</v>
      </c>
      <c r="AX22" s="35">
        <f>IF(OR($A$1&lt;=Main!AJ$4,ISBLANK($N22)),0,Main!AJ17)</f>
        <v>0</v>
      </c>
      <c r="AY22" s="35">
        <f>IF(OR($A$1&lt;=Main!AK$4,ISBLANK($N22)),0,Main!AK17)</f>
        <v>0</v>
      </c>
      <c r="AZ22" s="35">
        <f>IF(OR($A$1&lt;=Main!AL$4,ISBLANK($N22)),0,Main!AL17)</f>
        <v>0</v>
      </c>
      <c r="BA22" s="35">
        <f>IF(OR($A$1&lt;=Main!AM$4,ISBLANK($N22)),0,Main!AM17)</f>
        <v>0</v>
      </c>
      <c r="BB22" s="35">
        <f>IF(OR($A$1&lt;=Main!AN$4,ISBLANK($N22)),0,Main!AN17)</f>
        <v>0</v>
      </c>
      <c r="BC22" s="35">
        <f>IF(OR($A$1&lt;=Main!AO$4,ISBLANK($N22)),0,Main!AO17)</f>
        <v>0</v>
      </c>
      <c r="BD22" s="35">
        <f>IF(OR($A$1&lt;=Main!AP$4,ISBLANK($N22)),0,Main!AP17)</f>
        <v>0</v>
      </c>
      <c r="BE22" s="35">
        <f>IF(OR($A$1&lt;=Main!AQ$4,ISBLANK($N22)),0,Main!AQ17)</f>
        <v>0</v>
      </c>
      <c r="BF22" s="35">
        <f>IF(OR($A$1&lt;=Main!AR$4,ISBLANK($N22)),0,Main!AR17)</f>
        <v>0</v>
      </c>
      <c r="BG22" s="35">
        <f>IF(OR($A$1&lt;=Main!AS$4,ISBLANK($N22)),0,Main!AS17)</f>
        <v>0</v>
      </c>
      <c r="BH22" s="35">
        <f>IF(OR($A$1&lt;=Main!AT$4,ISBLANK($N22)),0,Main!AT17)</f>
        <v>0</v>
      </c>
      <c r="BI22" s="35">
        <f>IF(OR($A$1&lt;=Main!AU$4,ISBLANK($N22)),0,Main!AU17)</f>
        <v>0</v>
      </c>
      <c r="BJ22" s="35">
        <f>IF(OR($A$1&lt;=Main!AV$4,ISBLANK($N22)),0,Main!AV17)</f>
        <v>0</v>
      </c>
    </row>
    <row r="23" spans="1:63">
      <c r="A23" s="37"/>
      <c r="B23" s="37"/>
      <c r="C23" s="37" t="str">
        <f>IF(ISBLANK($A23),"",VLOOKUP($K23,Main!BC$6:BD$150,2,0))</f>
        <v/>
      </c>
      <c r="D23" s="43">
        <f t="shared" si="3"/>
        <v>0</v>
      </c>
      <c r="F23" s="6">
        <f>VLOOKUP($E23,Mask!$A$2:$C$102,$M$8,0)</f>
        <v>0</v>
      </c>
      <c r="G23" s="44">
        <f t="shared" si="4"/>
        <v>0</v>
      </c>
      <c r="K23" s="6" t="str">
        <f t="shared" si="0"/>
        <v/>
      </c>
      <c r="L23" s="35">
        <f t="shared" si="1"/>
        <v>0</v>
      </c>
      <c r="M23" s="6">
        <v>1</v>
      </c>
      <c r="N23" s="35" t="str">
        <f>Main!$A18&amp;Main!$B18</f>
        <v>ШурыгинаМария</v>
      </c>
      <c r="O23" s="145">
        <f t="shared" si="2"/>
        <v>0</v>
      </c>
      <c r="P23" s="150">
        <f t="shared" si="5"/>
        <v>1</v>
      </c>
      <c r="Q23" s="150">
        <f ca="1">IF(Main!$AY18&lt;&gt;"#",$P23-Main!$AY18,"#")</f>
        <v>-12</v>
      </c>
      <c r="R23" s="35">
        <f>Main!E18*Mask!G$20</f>
        <v>0</v>
      </c>
      <c r="S23" s="35">
        <f>Main!F18*Mask!H$20</f>
        <v>0</v>
      </c>
      <c r="T23" s="35">
        <f>Main!G18*Mask!I$20</f>
        <v>0</v>
      </c>
      <c r="U23" s="35">
        <f>Main!H18*Mask!J$20</f>
        <v>0</v>
      </c>
      <c r="V23" s="35">
        <f>Main!I18*Mask!K$20</f>
        <v>0</v>
      </c>
      <c r="W23" s="35">
        <f>Main!J18*Mask!L$20</f>
        <v>0</v>
      </c>
      <c r="X23" s="35">
        <f>Main!K18*Mask!M$20</f>
        <v>0</v>
      </c>
      <c r="Y23" s="35">
        <f>Main!L18*Mask!N$20</f>
        <v>0</v>
      </c>
      <c r="Z23" s="35">
        <f>Main!M18*Mask!O$20</f>
        <v>0</v>
      </c>
      <c r="AA23" s="35">
        <f>Main!N18*Mask!P$20</f>
        <v>0</v>
      </c>
      <c r="AB23" s="35">
        <f>Main!O18*Mask!Q$20</f>
        <v>0</v>
      </c>
      <c r="AC23" s="35">
        <f>Main!P18*Mask!R$20</f>
        <v>0</v>
      </c>
      <c r="AD23" s="35">
        <f>Main!Q18*Mask!S$20</f>
        <v>0</v>
      </c>
      <c r="AE23" s="35">
        <f>Main!R18*Mask!T$20</f>
        <v>0</v>
      </c>
      <c r="AF23" s="35">
        <f>Main!S18*Mask!U$20</f>
        <v>0</v>
      </c>
      <c r="AG23" s="35">
        <f>Main!T18*Mask!V$20</f>
        <v>0</v>
      </c>
      <c r="AH23" s="35">
        <f>Main!U18*Mask!W$20</f>
        <v>0</v>
      </c>
      <c r="AI23" s="35">
        <f>Main!V18*Mask!X$20</f>
        <v>0</v>
      </c>
      <c r="AJ23" s="35">
        <f>Main!W18*Mask!Y$20</f>
        <v>0</v>
      </c>
      <c r="AK23" s="35">
        <f>Main!X18*Mask!Z$20</f>
        <v>0</v>
      </c>
      <c r="AL23" s="35">
        <f>Main!Y18*Mask!AA$20</f>
        <v>0</v>
      </c>
      <c r="AM23" s="35">
        <f>Main!Z18*Mask!AB$20</f>
        <v>0</v>
      </c>
      <c r="AN23" s="35"/>
      <c r="AO23" s="35">
        <f>IF(OR($A$1&lt;=Main!AA$4,ISBLANK($N23)),0,Main!AA18)</f>
        <v>0</v>
      </c>
      <c r="AP23" s="35">
        <f>IF(OR($A$1&lt;=Main!AB$4,ISBLANK($N23)),0,Main!AB18)</f>
        <v>0</v>
      </c>
      <c r="AQ23" s="35">
        <f>IF(OR($A$1&lt;=Main!AC$4,ISBLANK($N23)),0,Main!AC18)</f>
        <v>0</v>
      </c>
      <c r="AR23" s="35">
        <f>IF(OR($A$1&lt;=Main!AD$4,ISBLANK($N23)),0,Main!AD18)</f>
        <v>0</v>
      </c>
      <c r="AS23" s="35">
        <f>IF(OR($A$1&lt;=Main!AE$4,ISBLANK($N23)),0,Main!AE18)</f>
        <v>0</v>
      </c>
      <c r="AT23" s="35">
        <f>IF(OR($A$1&lt;=Main!AF$4,ISBLANK($N23)),0,Main!AF18)</f>
        <v>0</v>
      </c>
      <c r="AU23" s="35">
        <f>IF(OR($A$1&lt;=Main!AG$4,ISBLANK($N23)),0,Main!AG18)</f>
        <v>0</v>
      </c>
      <c r="AV23" s="35">
        <f>IF(OR($A$1&lt;=Main!AH$4,ISBLANK($N23)),0,Main!AH18)</f>
        <v>0</v>
      </c>
      <c r="AW23" s="35">
        <f>IF(OR($A$1&lt;=Main!AI$4,ISBLANK($N23)),0,Main!AI18)</f>
        <v>0</v>
      </c>
      <c r="AX23" s="35">
        <f>IF(OR($A$1&lt;=Main!AJ$4,ISBLANK($N23)),0,Main!AJ18)</f>
        <v>0</v>
      </c>
      <c r="AY23" s="35">
        <f>IF(OR($A$1&lt;=Main!AK$4,ISBLANK($N23)),0,Main!AK18)</f>
        <v>0</v>
      </c>
      <c r="AZ23" s="35">
        <f>IF(OR($A$1&lt;=Main!AL$4,ISBLANK($N23)),0,Main!AL18)</f>
        <v>0</v>
      </c>
      <c r="BA23" s="35">
        <f>IF(OR($A$1&lt;=Main!AM$4,ISBLANK($N23)),0,Main!AM18)</f>
        <v>0</v>
      </c>
      <c r="BB23" s="35">
        <f>IF(OR($A$1&lt;=Main!AN$4,ISBLANK($N23)),0,Main!AN18)</f>
        <v>0</v>
      </c>
      <c r="BC23" s="35">
        <f>IF(OR($A$1&lt;=Main!AO$4,ISBLANK($N23)),0,Main!AO18)</f>
        <v>0</v>
      </c>
      <c r="BD23" s="35">
        <f>IF(OR($A$1&lt;=Main!AP$4,ISBLANK($N23)),0,Main!AP18)</f>
        <v>0</v>
      </c>
      <c r="BE23" s="35">
        <f>IF(OR($A$1&lt;=Main!AQ$4,ISBLANK($N23)),0,Main!AQ18)</f>
        <v>0</v>
      </c>
      <c r="BF23" s="35">
        <f>IF(OR($A$1&lt;=Main!AR$4,ISBLANK($N23)),0,Main!AR18)</f>
        <v>0</v>
      </c>
      <c r="BG23" s="35">
        <f>IF(OR($A$1&lt;=Main!AS$4,ISBLANK($N23)),0,Main!AS18)</f>
        <v>0</v>
      </c>
      <c r="BH23" s="35">
        <f>IF(OR($A$1&lt;=Main!AT$4,ISBLANK($N23)),0,Main!AT18)</f>
        <v>0</v>
      </c>
      <c r="BI23" s="35">
        <f>IF(OR($A$1&lt;=Main!AU$4,ISBLANK($N23)),0,Main!AU18)</f>
        <v>0</v>
      </c>
      <c r="BJ23" s="35">
        <f>IF(OR($A$1&lt;=Main!AV$4,ISBLANK($N23)),0,Main!AV18)</f>
        <v>0</v>
      </c>
    </row>
    <row r="24" spans="1:63">
      <c r="A24" s="37"/>
      <c r="B24" s="37"/>
      <c r="C24" s="37" t="str">
        <f>IF(ISBLANK($A24),"",VLOOKUP($K24,Main!BC$6:BD$150,2,0))</f>
        <v/>
      </c>
      <c r="D24" s="43">
        <f t="shared" si="3"/>
        <v>0</v>
      </c>
      <c r="F24" s="6">
        <f>VLOOKUP($E24,Mask!$A$2:$C$102,$M$8,0)</f>
        <v>0</v>
      </c>
      <c r="G24" s="44">
        <f t="shared" si="4"/>
        <v>0</v>
      </c>
      <c r="K24" s="6" t="str">
        <f t="shared" si="0"/>
        <v/>
      </c>
      <c r="L24" s="35">
        <f t="shared" si="1"/>
        <v>0</v>
      </c>
      <c r="M24" s="6">
        <v>1</v>
      </c>
      <c r="N24" s="35" t="str">
        <f>Main!$A19&amp;Main!$B19</f>
        <v>КабероваИндира</v>
      </c>
      <c r="O24" s="145">
        <f t="shared" si="2"/>
        <v>0</v>
      </c>
      <c r="P24" s="150">
        <f t="shared" si="5"/>
        <v>1</v>
      </c>
      <c r="Q24" s="150">
        <f ca="1">IF(Main!$AY19&lt;&gt;"#",$P24-Main!$AY19,"#")</f>
        <v>-13</v>
      </c>
      <c r="R24" s="35">
        <f>Main!E19*Mask!G$20</f>
        <v>0</v>
      </c>
      <c r="S24" s="35">
        <f>Main!F19*Mask!H$20</f>
        <v>0</v>
      </c>
      <c r="T24" s="35">
        <f>Main!G19*Mask!I$20</f>
        <v>0</v>
      </c>
      <c r="U24" s="35">
        <f>Main!H19*Mask!J$20</f>
        <v>0</v>
      </c>
      <c r="V24" s="35">
        <f>Main!I19*Mask!K$20</f>
        <v>0</v>
      </c>
      <c r="W24" s="35">
        <f>Main!J19*Mask!L$20</f>
        <v>0</v>
      </c>
      <c r="X24" s="35">
        <f>Main!K19*Mask!M$20</f>
        <v>0</v>
      </c>
      <c r="Y24" s="35">
        <f>Main!L19*Mask!N$20</f>
        <v>0</v>
      </c>
      <c r="Z24" s="35">
        <f>Main!M19*Mask!O$20</f>
        <v>0</v>
      </c>
      <c r="AA24" s="35">
        <f>Main!N19*Mask!P$20</f>
        <v>0</v>
      </c>
      <c r="AB24" s="35">
        <f>Main!O19*Mask!Q$20</f>
        <v>0</v>
      </c>
      <c r="AC24" s="35">
        <f>Main!P19*Mask!R$20</f>
        <v>0</v>
      </c>
      <c r="AD24" s="35">
        <f>Main!Q19*Mask!S$20</f>
        <v>0</v>
      </c>
      <c r="AE24" s="35">
        <f>Main!R19*Mask!T$20</f>
        <v>0</v>
      </c>
      <c r="AF24" s="35">
        <f>Main!S19*Mask!U$20</f>
        <v>0</v>
      </c>
      <c r="AG24" s="35">
        <f>Main!T19*Mask!V$20</f>
        <v>0</v>
      </c>
      <c r="AH24" s="35">
        <f>Main!U19*Mask!W$20</f>
        <v>0</v>
      </c>
      <c r="AI24" s="35">
        <f>Main!V19*Mask!X$20</f>
        <v>0</v>
      </c>
      <c r="AJ24" s="35">
        <f>Main!W19*Mask!Y$20</f>
        <v>0</v>
      </c>
      <c r="AK24" s="35">
        <f>Main!X19*Mask!Z$20</f>
        <v>0</v>
      </c>
      <c r="AL24" s="35">
        <f>Main!Y19*Mask!AA$20</f>
        <v>0</v>
      </c>
      <c r="AM24" s="35">
        <f>Main!Z19*Mask!AB$20</f>
        <v>0</v>
      </c>
      <c r="AN24" s="35"/>
      <c r="AO24" s="35">
        <f>IF(OR($A$1&lt;=Main!AA$4,ISBLANK($N24)),0,Main!AA19)</f>
        <v>0</v>
      </c>
      <c r="AP24" s="35">
        <f>IF(OR($A$1&lt;=Main!AB$4,ISBLANK($N24)),0,Main!AB19)</f>
        <v>0</v>
      </c>
      <c r="AQ24" s="35">
        <f>IF(OR($A$1&lt;=Main!AC$4,ISBLANK($N24)),0,Main!AC19)</f>
        <v>0</v>
      </c>
      <c r="AR24" s="35">
        <f>IF(OR($A$1&lt;=Main!AD$4,ISBLANK($N24)),0,Main!AD19)</f>
        <v>0</v>
      </c>
      <c r="AS24" s="35">
        <f>IF(OR($A$1&lt;=Main!AE$4,ISBLANK($N24)),0,Main!AE19)</f>
        <v>0</v>
      </c>
      <c r="AT24" s="35">
        <f>IF(OR($A$1&lt;=Main!AF$4,ISBLANK($N24)),0,Main!AF19)</f>
        <v>0</v>
      </c>
      <c r="AU24" s="35">
        <f>IF(OR($A$1&lt;=Main!AG$4,ISBLANK($N24)),0,Main!AG19)</f>
        <v>0</v>
      </c>
      <c r="AV24" s="35">
        <f>IF(OR($A$1&lt;=Main!AH$4,ISBLANK($N24)),0,Main!AH19)</f>
        <v>0</v>
      </c>
      <c r="AW24" s="35">
        <f>IF(OR($A$1&lt;=Main!AI$4,ISBLANK($N24)),0,Main!AI19)</f>
        <v>0</v>
      </c>
      <c r="AX24" s="35">
        <f>IF(OR($A$1&lt;=Main!AJ$4,ISBLANK($N24)),0,Main!AJ19)</f>
        <v>0</v>
      </c>
      <c r="AY24" s="35">
        <f>IF(OR($A$1&lt;=Main!AK$4,ISBLANK($N24)),0,Main!AK19)</f>
        <v>0</v>
      </c>
      <c r="AZ24" s="35">
        <f>IF(OR($A$1&lt;=Main!AL$4,ISBLANK($N24)),0,Main!AL19)</f>
        <v>0</v>
      </c>
      <c r="BA24" s="35">
        <f>IF(OR($A$1&lt;=Main!AM$4,ISBLANK($N24)),0,Main!AM19)</f>
        <v>0</v>
      </c>
      <c r="BB24" s="35">
        <f>IF(OR($A$1&lt;=Main!AN$4,ISBLANK($N24)),0,Main!AN19)</f>
        <v>0</v>
      </c>
      <c r="BC24" s="35">
        <f>IF(OR($A$1&lt;=Main!AO$4,ISBLANK($N24)),0,Main!AO19)</f>
        <v>0</v>
      </c>
      <c r="BD24" s="35">
        <f>IF(OR($A$1&lt;=Main!AP$4,ISBLANK($N24)),0,Main!AP19)</f>
        <v>0</v>
      </c>
      <c r="BE24" s="35">
        <f>IF(OR($A$1&lt;=Main!AQ$4,ISBLANK($N24)),0,Main!AQ19)</f>
        <v>0</v>
      </c>
      <c r="BF24" s="35">
        <f>IF(OR($A$1&lt;=Main!AR$4,ISBLANK($N24)),0,Main!AR19)</f>
        <v>0</v>
      </c>
      <c r="BG24" s="35">
        <f>IF(OR($A$1&lt;=Main!AS$4,ISBLANK($N24)),0,Main!AS19)</f>
        <v>0</v>
      </c>
      <c r="BH24" s="35">
        <f>IF(OR($A$1&lt;=Main!AT$4,ISBLANK($N24)),0,Main!AT19)</f>
        <v>0</v>
      </c>
      <c r="BI24" s="35">
        <f>IF(OR($A$1&lt;=Main!AU$4,ISBLANK($N24)),0,Main!AU19)</f>
        <v>0</v>
      </c>
      <c r="BJ24" s="35">
        <f>IF(OR($A$1&lt;=Main!AV$4,ISBLANK($N24)),0,Main!AV19)</f>
        <v>0</v>
      </c>
    </row>
    <row r="25" spans="1:63">
      <c r="A25" s="37"/>
      <c r="B25" s="37"/>
      <c r="C25" s="37" t="str">
        <f>IF(ISBLANK($A25),"",VLOOKUP($K25,Main!BC$6:BD$150,2,0))</f>
        <v/>
      </c>
      <c r="D25" s="43">
        <f t="shared" si="3"/>
        <v>0</v>
      </c>
      <c r="F25" s="6">
        <f>VLOOKUP($E25,Mask!$A$2:$C$102,$M$8,0)</f>
        <v>0</v>
      </c>
      <c r="G25" s="44">
        <f t="shared" si="4"/>
        <v>0</v>
      </c>
      <c r="K25" s="6" t="str">
        <f t="shared" si="0"/>
        <v/>
      </c>
      <c r="L25" s="35">
        <f t="shared" si="1"/>
        <v>0</v>
      </c>
      <c r="M25" s="6">
        <v>1</v>
      </c>
      <c r="N25" s="35" t="str">
        <f>Main!$A20&amp;Main!$B20</f>
        <v>НиколаеваЕкатерина</v>
      </c>
      <c r="O25" s="145">
        <f t="shared" si="2"/>
        <v>0</v>
      </c>
      <c r="P25" s="150">
        <f t="shared" si="5"/>
        <v>1</v>
      </c>
      <c r="Q25" s="150">
        <f ca="1">IF(Main!$AY20&lt;&gt;"#",$P25-Main!$AY20,"#")</f>
        <v>-14</v>
      </c>
      <c r="R25" s="35">
        <f>Main!E20*Mask!G$20</f>
        <v>0</v>
      </c>
      <c r="S25" s="35">
        <f>Main!F20*Mask!H$20</f>
        <v>0</v>
      </c>
      <c r="T25" s="35">
        <f>Main!G20*Mask!I$20</f>
        <v>0</v>
      </c>
      <c r="U25" s="35">
        <f>Main!H20*Mask!J$20</f>
        <v>0</v>
      </c>
      <c r="V25" s="35">
        <f>Main!I20*Mask!K$20</f>
        <v>0</v>
      </c>
      <c r="W25" s="35">
        <f>Main!J20*Mask!L$20</f>
        <v>0</v>
      </c>
      <c r="X25" s="35">
        <f>Main!K20*Mask!M$20</f>
        <v>0</v>
      </c>
      <c r="Y25" s="35">
        <f>Main!L20*Mask!N$20</f>
        <v>0</v>
      </c>
      <c r="Z25" s="35">
        <f>Main!M20*Mask!O$20</f>
        <v>0</v>
      </c>
      <c r="AA25" s="35">
        <f>Main!N20*Mask!P$20</f>
        <v>0</v>
      </c>
      <c r="AB25" s="35">
        <f>Main!O20*Mask!Q$20</f>
        <v>0</v>
      </c>
      <c r="AC25" s="35">
        <f>Main!P20*Mask!R$20</f>
        <v>0</v>
      </c>
      <c r="AD25" s="35">
        <f>Main!Q20*Mask!S$20</f>
        <v>0</v>
      </c>
      <c r="AE25" s="35">
        <f>Main!R20*Mask!T$20</f>
        <v>0</v>
      </c>
      <c r="AF25" s="35">
        <f>Main!S20*Mask!U$20</f>
        <v>0</v>
      </c>
      <c r="AG25" s="35">
        <f>Main!T20*Mask!V$20</f>
        <v>0</v>
      </c>
      <c r="AH25" s="35">
        <f>Main!U20*Mask!W$20</f>
        <v>0</v>
      </c>
      <c r="AI25" s="35">
        <f>Main!V20*Mask!X$20</f>
        <v>0</v>
      </c>
      <c r="AJ25" s="35">
        <f>Main!W20*Mask!Y$20</f>
        <v>0</v>
      </c>
      <c r="AK25" s="35">
        <f>Main!X20*Mask!Z$20</f>
        <v>0</v>
      </c>
      <c r="AL25" s="35">
        <f>Main!Y20*Mask!AA$20</f>
        <v>0</v>
      </c>
      <c r="AM25" s="35">
        <f>Main!Z20*Mask!AB$20</f>
        <v>0</v>
      </c>
      <c r="AN25" s="35"/>
      <c r="AO25" s="35">
        <f>IF(OR($A$1&lt;=Main!AA$4,ISBLANK($N25)),0,Main!AA20)</f>
        <v>0</v>
      </c>
      <c r="AP25" s="35">
        <f>IF(OR($A$1&lt;=Main!AB$4,ISBLANK($N25)),0,Main!AB20)</f>
        <v>0</v>
      </c>
      <c r="AQ25" s="35">
        <f>IF(OR($A$1&lt;=Main!AC$4,ISBLANK($N25)),0,Main!AC20)</f>
        <v>0</v>
      </c>
      <c r="AR25" s="35">
        <f>IF(OR($A$1&lt;=Main!AD$4,ISBLANK($N25)),0,Main!AD20)</f>
        <v>0</v>
      </c>
      <c r="AS25" s="35">
        <f>IF(OR($A$1&lt;=Main!AE$4,ISBLANK($N25)),0,Main!AE20)</f>
        <v>0</v>
      </c>
      <c r="AT25" s="35">
        <f>IF(OR($A$1&lt;=Main!AF$4,ISBLANK($N25)),0,Main!AF20)</f>
        <v>0</v>
      </c>
      <c r="AU25" s="35">
        <f>IF(OR($A$1&lt;=Main!AG$4,ISBLANK($N25)),0,Main!AG20)</f>
        <v>0</v>
      </c>
      <c r="AV25" s="35">
        <f>IF(OR($A$1&lt;=Main!AH$4,ISBLANK($N25)),0,Main!AH20)</f>
        <v>0</v>
      </c>
      <c r="AW25" s="35">
        <f>IF(OR($A$1&lt;=Main!AI$4,ISBLANK($N25)),0,Main!AI20)</f>
        <v>0</v>
      </c>
      <c r="AX25" s="35">
        <f>IF(OR($A$1&lt;=Main!AJ$4,ISBLANK($N25)),0,Main!AJ20)</f>
        <v>0</v>
      </c>
      <c r="AY25" s="35">
        <f>IF(OR($A$1&lt;=Main!AK$4,ISBLANK($N25)),0,Main!AK20)</f>
        <v>0</v>
      </c>
      <c r="AZ25" s="35">
        <f>IF(OR($A$1&lt;=Main!AL$4,ISBLANK($N25)),0,Main!AL20)</f>
        <v>0</v>
      </c>
      <c r="BA25" s="35">
        <f>IF(OR($A$1&lt;=Main!AM$4,ISBLANK($N25)),0,Main!AM20)</f>
        <v>0</v>
      </c>
      <c r="BB25" s="35">
        <f>IF(OR($A$1&lt;=Main!AN$4,ISBLANK($N25)),0,Main!AN20)</f>
        <v>0</v>
      </c>
      <c r="BC25" s="35">
        <f>IF(OR($A$1&lt;=Main!AO$4,ISBLANK($N25)),0,Main!AO20)</f>
        <v>0</v>
      </c>
      <c r="BD25" s="35">
        <f>IF(OR($A$1&lt;=Main!AP$4,ISBLANK($N25)),0,Main!AP20)</f>
        <v>0</v>
      </c>
      <c r="BE25" s="35">
        <f>IF(OR($A$1&lt;=Main!AQ$4,ISBLANK($N25)),0,Main!AQ20)</f>
        <v>0</v>
      </c>
      <c r="BF25" s="35">
        <f>IF(OR($A$1&lt;=Main!AR$4,ISBLANK($N25)),0,Main!AR20)</f>
        <v>0</v>
      </c>
      <c r="BG25" s="35">
        <f>IF(OR($A$1&lt;=Main!AS$4,ISBLANK($N25)),0,Main!AS20)</f>
        <v>0</v>
      </c>
      <c r="BH25" s="35">
        <f>IF(OR($A$1&lt;=Main!AT$4,ISBLANK($N25)),0,Main!AT20)</f>
        <v>0</v>
      </c>
      <c r="BI25" s="35">
        <f>IF(OR($A$1&lt;=Main!AU$4,ISBLANK($N25)),0,Main!AU20)</f>
        <v>0</v>
      </c>
      <c r="BJ25" s="35">
        <f>IF(OR($A$1&lt;=Main!AV$4,ISBLANK($N25)),0,Main!AV20)</f>
        <v>0</v>
      </c>
    </row>
    <row r="26" spans="1:63">
      <c r="A26" s="37"/>
      <c r="B26" s="37"/>
      <c r="C26" s="37" t="str">
        <f>IF(ISBLANK($A26),"",VLOOKUP($K26,Main!BC$6:BD$150,2,0))</f>
        <v/>
      </c>
      <c r="D26" s="43">
        <f t="shared" si="3"/>
        <v>0</v>
      </c>
      <c r="F26" s="6">
        <f>VLOOKUP($E26,Mask!$A$2:$C$102,$M$8,0)</f>
        <v>0</v>
      </c>
      <c r="G26" s="44">
        <f t="shared" si="4"/>
        <v>0</v>
      </c>
      <c r="K26" s="6" t="str">
        <f t="shared" si="0"/>
        <v/>
      </c>
      <c r="L26" s="35">
        <f t="shared" si="1"/>
        <v>0</v>
      </c>
      <c r="M26" s="6">
        <v>1</v>
      </c>
      <c r="N26" s="35" t="str">
        <f>Main!$A21&amp;Main!$B21</f>
        <v>ЗенковаАнастасия</v>
      </c>
      <c r="O26" s="145">
        <f t="shared" si="2"/>
        <v>0</v>
      </c>
      <c r="P26" s="150">
        <f t="shared" si="5"/>
        <v>1</v>
      </c>
      <c r="Q26" s="150">
        <f ca="1">IF(Main!$AY21&lt;&gt;"#",$P26-Main!$AY21,"#")</f>
        <v>-15</v>
      </c>
      <c r="R26" s="35">
        <f>Main!E21*Mask!G$20</f>
        <v>0</v>
      </c>
      <c r="S26" s="35">
        <f>Main!F21*Mask!H$20</f>
        <v>0</v>
      </c>
      <c r="T26" s="35">
        <f>Main!G21*Mask!I$20</f>
        <v>0</v>
      </c>
      <c r="U26" s="35">
        <f>Main!H21*Mask!J$20</f>
        <v>0</v>
      </c>
      <c r="V26" s="35">
        <f>Main!I21*Mask!K$20</f>
        <v>0</v>
      </c>
      <c r="W26" s="35">
        <f>Main!J21*Mask!L$20</f>
        <v>0</v>
      </c>
      <c r="X26" s="35">
        <f>Main!K21*Mask!M$20</f>
        <v>0</v>
      </c>
      <c r="Y26" s="35">
        <f>Main!L21*Mask!N$20</f>
        <v>0</v>
      </c>
      <c r="Z26" s="35">
        <f>Main!M21*Mask!O$20</f>
        <v>0</v>
      </c>
      <c r="AA26" s="35">
        <f>Main!N21*Mask!P$20</f>
        <v>0</v>
      </c>
      <c r="AB26" s="35">
        <f>Main!O21*Mask!Q$20</f>
        <v>0</v>
      </c>
      <c r="AC26" s="35">
        <f>Main!P21*Mask!R$20</f>
        <v>0</v>
      </c>
      <c r="AD26" s="35">
        <f>Main!Q21*Mask!S$20</f>
        <v>0</v>
      </c>
      <c r="AE26" s="35">
        <f>Main!R21*Mask!T$20</f>
        <v>0</v>
      </c>
      <c r="AF26" s="35">
        <f>Main!S21*Mask!U$20</f>
        <v>0</v>
      </c>
      <c r="AG26" s="35">
        <f>Main!T21*Mask!V$20</f>
        <v>0</v>
      </c>
      <c r="AH26" s="35">
        <f>Main!U21*Mask!W$20</f>
        <v>0</v>
      </c>
      <c r="AI26" s="35">
        <f>Main!V21*Mask!X$20</f>
        <v>0</v>
      </c>
      <c r="AJ26" s="35">
        <f>Main!W21*Mask!Y$20</f>
        <v>0</v>
      </c>
      <c r="AK26" s="35">
        <f>Main!X21*Mask!Z$20</f>
        <v>0</v>
      </c>
      <c r="AL26" s="35">
        <f>Main!Y21*Mask!AA$20</f>
        <v>0</v>
      </c>
      <c r="AM26" s="35">
        <f>Main!Z21*Mask!AB$20</f>
        <v>0</v>
      </c>
      <c r="AN26" s="35"/>
      <c r="AO26" s="35">
        <f>IF(OR($A$1&lt;=Main!AA$4,ISBLANK($N26)),0,Main!AA21)</f>
        <v>0</v>
      </c>
      <c r="AP26" s="35">
        <f>IF(OR($A$1&lt;=Main!AB$4,ISBLANK($N26)),0,Main!AB21)</f>
        <v>0</v>
      </c>
      <c r="AQ26" s="35">
        <f>IF(OR($A$1&lt;=Main!AC$4,ISBLANK($N26)),0,Main!AC21)</f>
        <v>0</v>
      </c>
      <c r="AR26" s="35">
        <f>IF(OR($A$1&lt;=Main!AD$4,ISBLANK($N26)),0,Main!AD21)</f>
        <v>0</v>
      </c>
      <c r="AS26" s="35">
        <f>IF(OR($A$1&lt;=Main!AE$4,ISBLANK($N26)),0,Main!AE21)</f>
        <v>0</v>
      </c>
      <c r="AT26" s="35">
        <f>IF(OR($A$1&lt;=Main!AF$4,ISBLANK($N26)),0,Main!AF21)</f>
        <v>0</v>
      </c>
      <c r="AU26" s="35">
        <f>IF(OR($A$1&lt;=Main!AG$4,ISBLANK($N26)),0,Main!AG21)</f>
        <v>0</v>
      </c>
      <c r="AV26" s="35">
        <f>IF(OR($A$1&lt;=Main!AH$4,ISBLANK($N26)),0,Main!AH21)</f>
        <v>0</v>
      </c>
      <c r="AW26" s="35">
        <f>IF(OR($A$1&lt;=Main!AI$4,ISBLANK($N26)),0,Main!AI21)</f>
        <v>0</v>
      </c>
      <c r="AX26" s="35">
        <f>IF(OR($A$1&lt;=Main!AJ$4,ISBLANK($N26)),0,Main!AJ21)</f>
        <v>0</v>
      </c>
      <c r="AY26" s="35">
        <f>IF(OR($A$1&lt;=Main!AK$4,ISBLANK($N26)),0,Main!AK21)</f>
        <v>0</v>
      </c>
      <c r="AZ26" s="35">
        <f>IF(OR($A$1&lt;=Main!AL$4,ISBLANK($N26)),0,Main!AL21)</f>
        <v>0</v>
      </c>
      <c r="BA26" s="35">
        <f>IF(OR($A$1&lt;=Main!AM$4,ISBLANK($N26)),0,Main!AM21)</f>
        <v>0</v>
      </c>
      <c r="BB26" s="35">
        <f>IF(OR($A$1&lt;=Main!AN$4,ISBLANK($N26)),0,Main!AN21)</f>
        <v>0</v>
      </c>
      <c r="BC26" s="35">
        <f>IF(OR($A$1&lt;=Main!AO$4,ISBLANK($N26)),0,Main!AO21)</f>
        <v>0</v>
      </c>
      <c r="BD26" s="35">
        <f>IF(OR($A$1&lt;=Main!AP$4,ISBLANK($N26)),0,Main!AP21)</f>
        <v>0</v>
      </c>
      <c r="BE26" s="35">
        <f>IF(OR($A$1&lt;=Main!AQ$4,ISBLANK($N26)),0,Main!AQ21)</f>
        <v>0</v>
      </c>
      <c r="BF26" s="35">
        <f>IF(OR($A$1&lt;=Main!AR$4,ISBLANK($N26)),0,Main!AR21)</f>
        <v>0</v>
      </c>
      <c r="BG26" s="35">
        <f>IF(OR($A$1&lt;=Main!AS$4,ISBLANK($N26)),0,Main!AS21)</f>
        <v>0</v>
      </c>
      <c r="BH26" s="35">
        <f>IF(OR($A$1&lt;=Main!AT$4,ISBLANK($N26)),0,Main!AT21)</f>
        <v>0</v>
      </c>
      <c r="BI26" s="35">
        <f>IF(OR($A$1&lt;=Main!AU$4,ISBLANK($N26)),0,Main!AU21)</f>
        <v>0</v>
      </c>
      <c r="BJ26" s="35">
        <f>IF(OR($A$1&lt;=Main!AV$4,ISBLANK($N26)),0,Main!AV21)</f>
        <v>0</v>
      </c>
    </row>
    <row r="27" spans="1:63">
      <c r="A27" s="37"/>
      <c r="B27" s="37"/>
      <c r="C27" s="37" t="str">
        <f>IF(ISBLANK($A27),"",VLOOKUP($K27,Main!BC$6:BD$150,2,0))</f>
        <v/>
      </c>
      <c r="D27" s="43">
        <f t="shared" si="3"/>
        <v>0</v>
      </c>
      <c r="F27" s="6">
        <f>VLOOKUP($E27,Mask!$A$2:$C$102,$M$8,0)</f>
        <v>0</v>
      </c>
      <c r="G27" s="44">
        <f t="shared" si="4"/>
        <v>0</v>
      </c>
      <c r="K27" s="6" t="str">
        <f t="shared" si="0"/>
        <v/>
      </c>
      <c r="L27" s="35">
        <f t="shared" si="1"/>
        <v>0</v>
      </c>
      <c r="M27" s="6">
        <v>1</v>
      </c>
      <c r="N27" s="35" t="str">
        <f>Main!$A22&amp;Main!$B22</f>
        <v>РодионоваДарья</v>
      </c>
      <c r="O27" s="145">
        <f t="shared" si="2"/>
        <v>0</v>
      </c>
      <c r="P27" s="150">
        <f t="shared" si="5"/>
        <v>1</v>
      </c>
      <c r="Q27" s="150">
        <f ca="1">IF(Main!$AY22&lt;&gt;"#",$P27-Main!$AY22,"#")</f>
        <v>-16</v>
      </c>
      <c r="R27" s="35">
        <f>Main!E22*Mask!G$20</f>
        <v>0</v>
      </c>
      <c r="S27" s="35">
        <f>Main!F22*Mask!H$20</f>
        <v>0</v>
      </c>
      <c r="T27" s="35">
        <f>Main!G22*Mask!I$20</f>
        <v>0</v>
      </c>
      <c r="U27" s="35">
        <f>Main!H22*Mask!J$20</f>
        <v>0</v>
      </c>
      <c r="V27" s="35">
        <f>Main!I22*Mask!K$20</f>
        <v>0</v>
      </c>
      <c r="W27" s="35">
        <f>Main!J22*Mask!L$20</f>
        <v>0</v>
      </c>
      <c r="X27" s="35">
        <f>Main!K22*Mask!M$20</f>
        <v>0</v>
      </c>
      <c r="Y27" s="35">
        <f>Main!L22*Mask!N$20</f>
        <v>0</v>
      </c>
      <c r="Z27" s="35">
        <f>Main!M22*Mask!O$20</f>
        <v>0</v>
      </c>
      <c r="AA27" s="35">
        <f>Main!N22*Mask!P$20</f>
        <v>0</v>
      </c>
      <c r="AB27" s="35">
        <f>Main!O22*Mask!Q$20</f>
        <v>0</v>
      </c>
      <c r="AC27" s="35">
        <f>Main!P22*Mask!R$20</f>
        <v>0</v>
      </c>
      <c r="AD27" s="35">
        <f>Main!Q22*Mask!S$20</f>
        <v>0</v>
      </c>
      <c r="AE27" s="35">
        <f>Main!R22*Mask!T$20</f>
        <v>0</v>
      </c>
      <c r="AF27" s="35">
        <f>Main!S22*Mask!U$20</f>
        <v>0</v>
      </c>
      <c r="AG27" s="35">
        <f>Main!T22*Mask!V$20</f>
        <v>0</v>
      </c>
      <c r="AH27" s="35">
        <f>Main!U22*Mask!W$20</f>
        <v>0</v>
      </c>
      <c r="AI27" s="35">
        <f>Main!V22*Mask!X$20</f>
        <v>0</v>
      </c>
      <c r="AJ27" s="35">
        <f>Main!W22*Mask!Y$20</f>
        <v>0</v>
      </c>
      <c r="AK27" s="35">
        <f>Main!X22*Mask!Z$20</f>
        <v>0</v>
      </c>
      <c r="AL27" s="35">
        <f>Main!Y22*Mask!AA$20</f>
        <v>0</v>
      </c>
      <c r="AM27" s="35">
        <f>Main!Z22*Mask!AB$20</f>
        <v>0</v>
      </c>
      <c r="AN27" s="35"/>
      <c r="AO27" s="35">
        <f>IF(OR($A$1&lt;=Main!AA$4,ISBLANK($N27)),0,Main!AA22)</f>
        <v>0</v>
      </c>
      <c r="AP27" s="35">
        <f>IF(OR($A$1&lt;=Main!AB$4,ISBLANK($N27)),0,Main!AB22)</f>
        <v>0</v>
      </c>
      <c r="AQ27" s="35">
        <f>IF(OR($A$1&lt;=Main!AC$4,ISBLANK($N27)),0,Main!AC22)</f>
        <v>0</v>
      </c>
      <c r="AR27" s="35">
        <f>IF(OR($A$1&lt;=Main!AD$4,ISBLANK($N27)),0,Main!AD22)</f>
        <v>0</v>
      </c>
      <c r="AS27" s="35">
        <f>IF(OR($A$1&lt;=Main!AE$4,ISBLANK($N27)),0,Main!AE22)</f>
        <v>0</v>
      </c>
      <c r="AT27" s="35">
        <f>IF(OR($A$1&lt;=Main!AF$4,ISBLANK($N27)),0,Main!AF22)</f>
        <v>0</v>
      </c>
      <c r="AU27" s="35">
        <f>IF(OR($A$1&lt;=Main!AG$4,ISBLANK($N27)),0,Main!AG22)</f>
        <v>0</v>
      </c>
      <c r="AV27" s="35">
        <f>IF(OR($A$1&lt;=Main!AH$4,ISBLANK($N27)),0,Main!AH22)</f>
        <v>0</v>
      </c>
      <c r="AW27" s="35">
        <f>IF(OR($A$1&lt;=Main!AI$4,ISBLANK($N27)),0,Main!AI22)</f>
        <v>0</v>
      </c>
      <c r="AX27" s="35">
        <f>IF(OR($A$1&lt;=Main!AJ$4,ISBLANK($N27)),0,Main!AJ22)</f>
        <v>0</v>
      </c>
      <c r="AY27" s="35">
        <f>IF(OR($A$1&lt;=Main!AK$4,ISBLANK($N27)),0,Main!AK22)</f>
        <v>0</v>
      </c>
      <c r="AZ27" s="35">
        <f>IF(OR($A$1&lt;=Main!AL$4,ISBLANK($N27)),0,Main!AL22)</f>
        <v>0</v>
      </c>
      <c r="BA27" s="35">
        <f>IF(OR($A$1&lt;=Main!AM$4,ISBLANK($N27)),0,Main!AM22)</f>
        <v>0</v>
      </c>
      <c r="BB27" s="35">
        <f>IF(OR($A$1&lt;=Main!AN$4,ISBLANK($N27)),0,Main!AN22)</f>
        <v>0</v>
      </c>
      <c r="BC27" s="35">
        <f>IF(OR($A$1&lt;=Main!AO$4,ISBLANK($N27)),0,Main!AO22)</f>
        <v>0</v>
      </c>
      <c r="BD27" s="35">
        <f>IF(OR($A$1&lt;=Main!AP$4,ISBLANK($N27)),0,Main!AP22)</f>
        <v>0</v>
      </c>
      <c r="BE27" s="35">
        <f>IF(OR($A$1&lt;=Main!AQ$4,ISBLANK($N27)),0,Main!AQ22)</f>
        <v>0</v>
      </c>
      <c r="BF27" s="35">
        <f>IF(OR($A$1&lt;=Main!AR$4,ISBLANK($N27)),0,Main!AR22)</f>
        <v>0</v>
      </c>
      <c r="BG27" s="35">
        <f>IF(OR($A$1&lt;=Main!AS$4,ISBLANK($N27)),0,Main!AS22)</f>
        <v>0</v>
      </c>
      <c r="BH27" s="35">
        <f>IF(OR($A$1&lt;=Main!AT$4,ISBLANK($N27)),0,Main!AT22)</f>
        <v>0</v>
      </c>
      <c r="BI27" s="35">
        <f>IF(OR($A$1&lt;=Main!AU$4,ISBLANK($N27)),0,Main!AU22)</f>
        <v>0</v>
      </c>
      <c r="BJ27" s="35">
        <f>IF(OR($A$1&lt;=Main!AV$4,ISBLANK($N27)),0,Main!AV22)</f>
        <v>0</v>
      </c>
    </row>
    <row r="28" spans="1:63">
      <c r="A28" s="37"/>
      <c r="B28" s="37"/>
      <c r="C28" s="37" t="str">
        <f>IF(ISBLANK($A28),"",VLOOKUP($K28,Main!BC$6:BD$150,2,0))</f>
        <v/>
      </c>
      <c r="D28" s="43">
        <f t="shared" si="3"/>
        <v>0</v>
      </c>
      <c r="F28" s="6">
        <f>VLOOKUP($E28,Mask!$A$2:$C$102,$M$8,0)</f>
        <v>0</v>
      </c>
      <c r="G28" s="44">
        <f t="shared" si="4"/>
        <v>0</v>
      </c>
      <c r="H28" s="46"/>
      <c r="I28" s="46"/>
      <c r="K28" s="6" t="str">
        <f t="shared" si="0"/>
        <v/>
      </c>
      <c r="L28" s="35">
        <f t="shared" si="1"/>
        <v>0</v>
      </c>
      <c r="M28" s="6">
        <v>1</v>
      </c>
      <c r="N28" s="35" t="str">
        <f>Main!$A23&amp;Main!$B23</f>
        <v>СанниковаНаталья</v>
      </c>
      <c r="O28" s="145">
        <f t="shared" si="2"/>
        <v>0</v>
      </c>
      <c r="P28" s="150">
        <f t="shared" si="5"/>
        <v>1</v>
      </c>
      <c r="Q28" s="150">
        <f ca="1">IF(Main!$AY23&lt;&gt;"#",$P28-Main!$AY23,"#")</f>
        <v>-17</v>
      </c>
      <c r="R28" s="35">
        <f>Main!E23*Mask!G$20</f>
        <v>0</v>
      </c>
      <c r="S28" s="35">
        <f>Main!F23*Mask!H$20</f>
        <v>0</v>
      </c>
      <c r="T28" s="35">
        <f>Main!G23*Mask!I$20</f>
        <v>0</v>
      </c>
      <c r="U28" s="35">
        <f>Main!H23*Mask!J$20</f>
        <v>0</v>
      </c>
      <c r="V28" s="35">
        <f>Main!I23*Mask!K$20</f>
        <v>0</v>
      </c>
      <c r="W28" s="35">
        <f>Main!J23*Mask!L$20</f>
        <v>0</v>
      </c>
      <c r="X28" s="35">
        <f>Main!K23*Mask!M$20</f>
        <v>0</v>
      </c>
      <c r="Y28" s="35">
        <f>Main!L23*Mask!N$20</f>
        <v>0</v>
      </c>
      <c r="Z28" s="35">
        <f>Main!M23*Mask!O$20</f>
        <v>0</v>
      </c>
      <c r="AA28" s="35">
        <f>Main!N23*Mask!P$20</f>
        <v>0</v>
      </c>
      <c r="AB28" s="35">
        <f>Main!O23*Mask!Q$20</f>
        <v>0</v>
      </c>
      <c r="AC28" s="35">
        <f>Main!P23*Mask!R$20</f>
        <v>0</v>
      </c>
      <c r="AD28" s="35">
        <f>Main!Q23*Mask!S$20</f>
        <v>0</v>
      </c>
      <c r="AE28" s="35">
        <f>Main!R23*Mask!T$20</f>
        <v>0</v>
      </c>
      <c r="AF28" s="35">
        <f>Main!S23*Mask!U$20</f>
        <v>0</v>
      </c>
      <c r="AG28" s="35">
        <f>Main!T23*Mask!V$20</f>
        <v>0</v>
      </c>
      <c r="AH28" s="35">
        <f>Main!U23*Mask!W$20</f>
        <v>0</v>
      </c>
      <c r="AI28" s="35">
        <f>Main!V23*Mask!X$20</f>
        <v>0</v>
      </c>
      <c r="AJ28" s="35">
        <f>Main!W23*Mask!Y$20</f>
        <v>0</v>
      </c>
      <c r="AK28" s="35">
        <f>Main!X23*Mask!Z$20</f>
        <v>0</v>
      </c>
      <c r="AL28" s="35">
        <f>Main!Y23*Mask!AA$20</f>
        <v>0</v>
      </c>
      <c r="AM28" s="35">
        <f>Main!Z23*Mask!AB$20</f>
        <v>0</v>
      </c>
      <c r="AN28" s="35"/>
      <c r="AO28" s="35">
        <f>IF(OR($A$1&lt;=Main!AA$4,ISBLANK($N28)),0,Main!AA23)</f>
        <v>0</v>
      </c>
      <c r="AP28" s="35">
        <f>IF(OR($A$1&lt;=Main!AB$4,ISBLANK($N28)),0,Main!AB23)</f>
        <v>0</v>
      </c>
      <c r="AQ28" s="35">
        <f>IF(OR($A$1&lt;=Main!AC$4,ISBLANK($N28)),0,Main!AC23)</f>
        <v>0</v>
      </c>
      <c r="AR28" s="35">
        <f>IF(OR($A$1&lt;=Main!AD$4,ISBLANK($N28)),0,Main!AD23)</f>
        <v>0</v>
      </c>
      <c r="AS28" s="35">
        <f>IF(OR($A$1&lt;=Main!AE$4,ISBLANK($N28)),0,Main!AE23)</f>
        <v>0</v>
      </c>
      <c r="AT28" s="35">
        <f>IF(OR($A$1&lt;=Main!AF$4,ISBLANK($N28)),0,Main!AF23)</f>
        <v>0</v>
      </c>
      <c r="AU28" s="35">
        <f>IF(OR($A$1&lt;=Main!AG$4,ISBLANK($N28)),0,Main!AG23)</f>
        <v>0</v>
      </c>
      <c r="AV28" s="35">
        <f>IF(OR($A$1&lt;=Main!AH$4,ISBLANK($N28)),0,Main!AH23)</f>
        <v>0</v>
      </c>
      <c r="AW28" s="35">
        <f>IF(OR($A$1&lt;=Main!AI$4,ISBLANK($N28)),0,Main!AI23)</f>
        <v>0</v>
      </c>
      <c r="AX28" s="35">
        <f>IF(OR($A$1&lt;=Main!AJ$4,ISBLANK($N28)),0,Main!AJ23)</f>
        <v>0</v>
      </c>
      <c r="AY28" s="35">
        <f>IF(OR($A$1&lt;=Main!AK$4,ISBLANK($N28)),0,Main!AK23)</f>
        <v>0</v>
      </c>
      <c r="AZ28" s="35">
        <f>IF(OR($A$1&lt;=Main!AL$4,ISBLANK($N28)),0,Main!AL23)</f>
        <v>0</v>
      </c>
      <c r="BA28" s="35">
        <f>IF(OR($A$1&lt;=Main!AM$4,ISBLANK($N28)),0,Main!AM23)</f>
        <v>0</v>
      </c>
      <c r="BB28" s="35">
        <f>IF(OR($A$1&lt;=Main!AN$4,ISBLANK($N28)),0,Main!AN23)</f>
        <v>0</v>
      </c>
      <c r="BC28" s="35">
        <f>IF(OR($A$1&lt;=Main!AO$4,ISBLANK($N28)),0,Main!AO23)</f>
        <v>0</v>
      </c>
      <c r="BD28" s="35">
        <f>IF(OR($A$1&lt;=Main!AP$4,ISBLANK($N28)),0,Main!AP23)</f>
        <v>0</v>
      </c>
      <c r="BE28" s="35">
        <f>IF(OR($A$1&lt;=Main!AQ$4,ISBLANK($N28)),0,Main!AQ23)</f>
        <v>0</v>
      </c>
      <c r="BF28" s="35">
        <f>IF(OR($A$1&lt;=Main!AR$4,ISBLANK($N28)),0,Main!AR23)</f>
        <v>0</v>
      </c>
      <c r="BG28" s="35">
        <f>IF(OR($A$1&lt;=Main!AS$4,ISBLANK($N28)),0,Main!AS23)</f>
        <v>0</v>
      </c>
      <c r="BH28" s="35">
        <f>IF(OR($A$1&lt;=Main!AT$4,ISBLANK($N28)),0,Main!AT23)</f>
        <v>0</v>
      </c>
      <c r="BI28" s="35">
        <f>IF(OR($A$1&lt;=Main!AU$4,ISBLANK($N28)),0,Main!AU23)</f>
        <v>0</v>
      </c>
      <c r="BJ28" s="35">
        <f>IF(OR($A$1&lt;=Main!AV$4,ISBLANK($N28)),0,Main!AV23)</f>
        <v>0</v>
      </c>
    </row>
    <row r="29" spans="1:63">
      <c r="A29" s="37"/>
      <c r="B29" s="37"/>
      <c r="C29" s="37" t="str">
        <f>IF(ISBLANK($A29),"",VLOOKUP($K29,Main!BC$6:BD$150,2,0))</f>
        <v/>
      </c>
      <c r="D29" s="43">
        <f t="shared" si="3"/>
        <v>0</v>
      </c>
      <c r="F29" s="6">
        <f>VLOOKUP($E29,Mask!$A$2:$C$102,$M$8,0)</f>
        <v>0</v>
      </c>
      <c r="G29" s="44">
        <f t="shared" si="4"/>
        <v>0</v>
      </c>
      <c r="K29" s="6" t="str">
        <f t="shared" si="0"/>
        <v/>
      </c>
      <c r="L29" s="35">
        <f t="shared" si="1"/>
        <v>0</v>
      </c>
      <c r="M29" s="6">
        <v>1</v>
      </c>
      <c r="N29" s="35" t="str">
        <f>Main!$A24&amp;Main!$B24</f>
        <v>КуршаковаКристина</v>
      </c>
      <c r="O29" s="145">
        <f t="shared" si="2"/>
        <v>0</v>
      </c>
      <c r="P29" s="150">
        <f t="shared" si="5"/>
        <v>1</v>
      </c>
      <c r="Q29" s="150">
        <f ca="1">IF(Main!$AY24&lt;&gt;"#",$P29-Main!$AY24,"#")</f>
        <v>-18</v>
      </c>
      <c r="R29" s="35">
        <f>Main!E24*Mask!G$20</f>
        <v>0</v>
      </c>
      <c r="S29" s="35">
        <f>Main!F24*Mask!H$20</f>
        <v>0</v>
      </c>
      <c r="T29" s="35">
        <f>Main!G24*Mask!I$20</f>
        <v>0</v>
      </c>
      <c r="U29" s="35">
        <f>Main!H24*Mask!J$20</f>
        <v>0</v>
      </c>
      <c r="V29" s="35">
        <f>Main!I24*Mask!K$20</f>
        <v>0</v>
      </c>
      <c r="W29" s="35">
        <f>Main!J24*Mask!L$20</f>
        <v>0</v>
      </c>
      <c r="X29" s="35">
        <f>Main!K24*Mask!M$20</f>
        <v>0</v>
      </c>
      <c r="Y29" s="35">
        <f>Main!L24*Mask!N$20</f>
        <v>0</v>
      </c>
      <c r="Z29" s="35">
        <f>Main!M24*Mask!O$20</f>
        <v>0</v>
      </c>
      <c r="AA29" s="35">
        <f>Main!N24*Mask!P$20</f>
        <v>0</v>
      </c>
      <c r="AB29" s="35">
        <f>Main!O24*Mask!Q$20</f>
        <v>0</v>
      </c>
      <c r="AC29" s="35">
        <f>Main!P24*Mask!R$20</f>
        <v>0</v>
      </c>
      <c r="AD29" s="35">
        <f>Main!Q24*Mask!S$20</f>
        <v>0</v>
      </c>
      <c r="AE29" s="35">
        <f>Main!R24*Mask!T$20</f>
        <v>0</v>
      </c>
      <c r="AF29" s="35">
        <f>Main!S24*Mask!U$20</f>
        <v>0</v>
      </c>
      <c r="AG29" s="35">
        <f>Main!T24*Mask!V$20</f>
        <v>0</v>
      </c>
      <c r="AH29" s="35">
        <f>Main!U24*Mask!W$20</f>
        <v>0</v>
      </c>
      <c r="AI29" s="35">
        <f>Main!V24*Mask!X$20</f>
        <v>0</v>
      </c>
      <c r="AJ29" s="35">
        <f>Main!W24*Mask!Y$20</f>
        <v>0</v>
      </c>
      <c r="AK29" s="35">
        <f>Main!X24*Mask!Z$20</f>
        <v>0</v>
      </c>
      <c r="AL29" s="35">
        <f>Main!Y24*Mask!AA$20</f>
        <v>0</v>
      </c>
      <c r="AM29" s="35">
        <f>Main!Z24*Mask!AB$20</f>
        <v>0</v>
      </c>
      <c r="AN29" s="35"/>
      <c r="AO29" s="35">
        <f>IF(OR($A$1&lt;=Main!AA$4,ISBLANK($N29)),0,Main!AA24)</f>
        <v>0</v>
      </c>
      <c r="AP29" s="35">
        <f>IF(OR($A$1&lt;=Main!AB$4,ISBLANK($N29)),0,Main!AB24)</f>
        <v>0</v>
      </c>
      <c r="AQ29" s="35">
        <f>IF(OR($A$1&lt;=Main!AC$4,ISBLANK($N29)),0,Main!AC24)</f>
        <v>0</v>
      </c>
      <c r="AR29" s="35">
        <f>IF(OR($A$1&lt;=Main!AD$4,ISBLANK($N29)),0,Main!AD24)</f>
        <v>0</v>
      </c>
      <c r="AS29" s="35">
        <f>IF(OR($A$1&lt;=Main!AE$4,ISBLANK($N29)),0,Main!AE24)</f>
        <v>0</v>
      </c>
      <c r="AT29" s="35">
        <f>IF(OR($A$1&lt;=Main!AF$4,ISBLANK($N29)),0,Main!AF24)</f>
        <v>0</v>
      </c>
      <c r="AU29" s="35">
        <f>IF(OR($A$1&lt;=Main!AG$4,ISBLANK($N29)),0,Main!AG24)</f>
        <v>0</v>
      </c>
      <c r="AV29" s="35">
        <f>IF(OR($A$1&lt;=Main!AH$4,ISBLANK($N29)),0,Main!AH24)</f>
        <v>0</v>
      </c>
      <c r="AW29" s="35">
        <f>IF(OR($A$1&lt;=Main!AI$4,ISBLANK($N29)),0,Main!AI24)</f>
        <v>0</v>
      </c>
      <c r="AX29" s="35">
        <f>IF(OR($A$1&lt;=Main!AJ$4,ISBLANK($N29)),0,Main!AJ24)</f>
        <v>0</v>
      </c>
      <c r="AY29" s="35">
        <f>IF(OR($A$1&lt;=Main!AK$4,ISBLANK($N29)),0,Main!AK24)</f>
        <v>0</v>
      </c>
      <c r="AZ29" s="35">
        <f>IF(OR($A$1&lt;=Main!AL$4,ISBLANK($N29)),0,Main!AL24)</f>
        <v>0</v>
      </c>
      <c r="BA29" s="35">
        <f>IF(OR($A$1&lt;=Main!AM$4,ISBLANK($N29)),0,Main!AM24)</f>
        <v>0</v>
      </c>
      <c r="BB29" s="35">
        <f>IF(OR($A$1&lt;=Main!AN$4,ISBLANK($N29)),0,Main!AN24)</f>
        <v>0</v>
      </c>
      <c r="BC29" s="35">
        <f>IF(OR($A$1&lt;=Main!AO$4,ISBLANK($N29)),0,Main!AO24)</f>
        <v>0</v>
      </c>
      <c r="BD29" s="35">
        <f>IF(OR($A$1&lt;=Main!AP$4,ISBLANK($N29)),0,Main!AP24)</f>
        <v>0</v>
      </c>
      <c r="BE29" s="35">
        <f>IF(OR($A$1&lt;=Main!AQ$4,ISBLANK($N29)),0,Main!AQ24)</f>
        <v>0</v>
      </c>
      <c r="BF29" s="35">
        <f>IF(OR($A$1&lt;=Main!AR$4,ISBLANK($N29)),0,Main!AR24)</f>
        <v>0</v>
      </c>
      <c r="BG29" s="35">
        <f>IF(OR($A$1&lt;=Main!AS$4,ISBLANK($N29)),0,Main!AS24)</f>
        <v>0</v>
      </c>
      <c r="BH29" s="35">
        <f>IF(OR($A$1&lt;=Main!AT$4,ISBLANK($N29)),0,Main!AT24)</f>
        <v>0</v>
      </c>
      <c r="BI29" s="35">
        <f>IF(OR($A$1&lt;=Main!AU$4,ISBLANK($N29)),0,Main!AU24)</f>
        <v>0</v>
      </c>
      <c r="BJ29" s="35">
        <f>IF(OR($A$1&lt;=Main!AV$4,ISBLANK($N29)),0,Main!AV24)</f>
        <v>0</v>
      </c>
    </row>
    <row r="30" spans="1:63">
      <c r="A30" s="37"/>
      <c r="B30" s="37"/>
      <c r="C30" s="37" t="str">
        <f>IF(ISBLANK($A30),"",VLOOKUP($K30,Main!BC$6:BD$150,2,0))</f>
        <v/>
      </c>
      <c r="D30" s="43">
        <f t="shared" si="3"/>
        <v>0</v>
      </c>
      <c r="F30" s="6">
        <f>VLOOKUP($E30,Mask!$A$2:$C$102,$M$8,0)</f>
        <v>0</v>
      </c>
      <c r="G30" s="44">
        <f t="shared" si="4"/>
        <v>0</v>
      </c>
      <c r="K30" s="6" t="str">
        <f t="shared" si="0"/>
        <v/>
      </c>
      <c r="L30" s="35">
        <f t="shared" si="1"/>
        <v>0</v>
      </c>
      <c r="M30" s="6">
        <v>1</v>
      </c>
      <c r="N30" s="35" t="str">
        <f>Main!$A25&amp;Main!$B25</f>
        <v>СпиридоноваТатьяна</v>
      </c>
      <c r="O30" s="145">
        <f t="shared" si="2"/>
        <v>0</v>
      </c>
      <c r="P30" s="150">
        <f t="shared" si="5"/>
        <v>1</v>
      </c>
      <c r="Q30" s="150">
        <f ca="1">IF(Main!$AY25&lt;&gt;"#",$P30-Main!$AY25,"#")</f>
        <v>-19</v>
      </c>
      <c r="R30" s="35">
        <f>Main!E25*Mask!G$20</f>
        <v>0</v>
      </c>
      <c r="S30" s="35">
        <f>Main!F25*Mask!H$20</f>
        <v>0</v>
      </c>
      <c r="T30" s="35">
        <f>Main!G25*Mask!I$20</f>
        <v>0</v>
      </c>
      <c r="U30" s="35">
        <f>Main!H25*Mask!J$20</f>
        <v>0</v>
      </c>
      <c r="V30" s="35">
        <f>Main!I25*Mask!K$20</f>
        <v>0</v>
      </c>
      <c r="W30" s="35">
        <f>Main!J25*Mask!L$20</f>
        <v>0</v>
      </c>
      <c r="X30" s="35">
        <f>Main!K25*Mask!M$20</f>
        <v>0</v>
      </c>
      <c r="Y30" s="35">
        <f>Main!L25*Mask!N$20</f>
        <v>0</v>
      </c>
      <c r="Z30" s="35">
        <f>Main!M25*Mask!O$20</f>
        <v>0</v>
      </c>
      <c r="AA30" s="35">
        <f>Main!N25*Mask!P$20</f>
        <v>0</v>
      </c>
      <c r="AB30" s="35">
        <f>Main!O25*Mask!Q$20</f>
        <v>0</v>
      </c>
      <c r="AC30" s="35">
        <f>Main!P25*Mask!R$20</f>
        <v>0</v>
      </c>
      <c r="AD30" s="35">
        <f>Main!Q25*Mask!S$20</f>
        <v>0</v>
      </c>
      <c r="AE30" s="35">
        <f>Main!R25*Mask!T$20</f>
        <v>0</v>
      </c>
      <c r="AF30" s="35">
        <f>Main!S25*Mask!U$20</f>
        <v>0</v>
      </c>
      <c r="AG30" s="35">
        <f>Main!T25*Mask!V$20</f>
        <v>0</v>
      </c>
      <c r="AH30" s="35">
        <f>Main!U25*Mask!W$20</f>
        <v>0</v>
      </c>
      <c r="AI30" s="35">
        <f>Main!V25*Mask!X$20</f>
        <v>0</v>
      </c>
      <c r="AJ30" s="35">
        <f>Main!W25*Mask!Y$20</f>
        <v>0</v>
      </c>
      <c r="AK30" s="35">
        <f>Main!X25*Mask!Z$20</f>
        <v>0</v>
      </c>
      <c r="AL30" s="35">
        <f>Main!Y25*Mask!AA$20</f>
        <v>0</v>
      </c>
      <c r="AM30" s="35">
        <f>Main!Z25*Mask!AB$20</f>
        <v>0</v>
      </c>
      <c r="AN30" s="35"/>
      <c r="AO30" s="35">
        <f>IF(OR($A$1&lt;=Main!AA$4,ISBLANK($N30)),0,Main!AA25)</f>
        <v>0</v>
      </c>
      <c r="AP30" s="35">
        <f>IF(OR($A$1&lt;=Main!AB$4,ISBLANK($N30)),0,Main!AB25)</f>
        <v>0</v>
      </c>
      <c r="AQ30" s="35">
        <f>IF(OR($A$1&lt;=Main!AC$4,ISBLANK($N30)),0,Main!AC25)</f>
        <v>0</v>
      </c>
      <c r="AR30" s="35">
        <f>IF(OR($A$1&lt;=Main!AD$4,ISBLANK($N30)),0,Main!AD25)</f>
        <v>0</v>
      </c>
      <c r="AS30" s="35">
        <f>IF(OR($A$1&lt;=Main!AE$4,ISBLANK($N30)),0,Main!AE25)</f>
        <v>0</v>
      </c>
      <c r="AT30" s="35">
        <f>IF(OR($A$1&lt;=Main!AF$4,ISBLANK($N30)),0,Main!AF25)</f>
        <v>0</v>
      </c>
      <c r="AU30" s="35">
        <f>IF(OR($A$1&lt;=Main!AG$4,ISBLANK($N30)),0,Main!AG25)</f>
        <v>0</v>
      </c>
      <c r="AV30" s="35">
        <f>IF(OR($A$1&lt;=Main!AH$4,ISBLANK($N30)),0,Main!AH25)</f>
        <v>0</v>
      </c>
      <c r="AW30" s="35">
        <f>IF(OR($A$1&lt;=Main!AI$4,ISBLANK($N30)),0,Main!AI25)</f>
        <v>0</v>
      </c>
      <c r="AX30" s="35">
        <f>IF(OR($A$1&lt;=Main!AJ$4,ISBLANK($N30)),0,Main!AJ25)</f>
        <v>0</v>
      </c>
      <c r="AY30" s="35">
        <f>IF(OR($A$1&lt;=Main!AK$4,ISBLANK($N30)),0,Main!AK25)</f>
        <v>0</v>
      </c>
      <c r="AZ30" s="35">
        <f>IF(OR($A$1&lt;=Main!AL$4,ISBLANK($N30)),0,Main!AL25)</f>
        <v>0</v>
      </c>
      <c r="BA30" s="35">
        <f>IF(OR($A$1&lt;=Main!AM$4,ISBLANK($N30)),0,Main!AM25)</f>
        <v>0</v>
      </c>
      <c r="BB30" s="35">
        <f>IF(OR($A$1&lt;=Main!AN$4,ISBLANK($N30)),0,Main!AN25)</f>
        <v>0</v>
      </c>
      <c r="BC30" s="35">
        <f>IF(OR($A$1&lt;=Main!AO$4,ISBLANK($N30)),0,Main!AO25)</f>
        <v>0</v>
      </c>
      <c r="BD30" s="35">
        <f>IF(OR($A$1&lt;=Main!AP$4,ISBLANK($N30)),0,Main!AP25)</f>
        <v>0</v>
      </c>
      <c r="BE30" s="35">
        <f>IF(OR($A$1&lt;=Main!AQ$4,ISBLANK($N30)),0,Main!AQ25)</f>
        <v>0</v>
      </c>
      <c r="BF30" s="35">
        <f>IF(OR($A$1&lt;=Main!AR$4,ISBLANK($N30)),0,Main!AR25)</f>
        <v>0</v>
      </c>
      <c r="BG30" s="35">
        <f>IF(OR($A$1&lt;=Main!AS$4,ISBLANK($N30)),0,Main!AS25)</f>
        <v>0</v>
      </c>
      <c r="BH30" s="35">
        <f>IF(OR($A$1&lt;=Main!AT$4,ISBLANK($N30)),0,Main!AT25)</f>
        <v>0</v>
      </c>
      <c r="BI30" s="35">
        <f>IF(OR($A$1&lt;=Main!AU$4,ISBLANK($N30)),0,Main!AU25)</f>
        <v>0</v>
      </c>
      <c r="BJ30" s="35">
        <f>IF(OR($A$1&lt;=Main!AV$4,ISBLANK($N30)),0,Main!AV25)</f>
        <v>0</v>
      </c>
    </row>
    <row r="31" spans="1:63">
      <c r="A31" s="37"/>
      <c r="B31" s="37"/>
      <c r="C31" s="37" t="str">
        <f>IF(ISBLANK($A31),"",VLOOKUP($K31,Main!BC$6:BD$150,2,0))</f>
        <v/>
      </c>
      <c r="D31" s="43">
        <f t="shared" si="3"/>
        <v>0</v>
      </c>
      <c r="F31" s="6">
        <f>VLOOKUP($E31,Mask!$A$2:$C$102,$M$8,0)</f>
        <v>0</v>
      </c>
      <c r="G31" s="44">
        <f t="shared" si="4"/>
        <v>0</v>
      </c>
      <c r="K31" s="6" t="str">
        <f t="shared" si="0"/>
        <v/>
      </c>
      <c r="L31" s="35">
        <f t="shared" si="1"/>
        <v>0</v>
      </c>
      <c r="M31" s="6">
        <v>1</v>
      </c>
      <c r="N31" s="35" t="str">
        <f>Main!$A26&amp;Main!$B26</f>
        <v>ШемякинскаяЯна</v>
      </c>
      <c r="O31" s="145">
        <f t="shared" si="2"/>
        <v>0</v>
      </c>
      <c r="P31" s="150">
        <f t="shared" si="5"/>
        <v>1</v>
      </c>
      <c r="Q31" s="150">
        <f ca="1">IF(Main!$AY26&lt;&gt;"#",$P31-Main!$AY26,"#")</f>
        <v>-20</v>
      </c>
      <c r="R31" s="35">
        <f>Main!E26*Mask!G$20</f>
        <v>0</v>
      </c>
      <c r="S31" s="35">
        <f>Main!F26*Mask!H$20</f>
        <v>0</v>
      </c>
      <c r="T31" s="35">
        <f>Main!G26*Mask!I$20</f>
        <v>0</v>
      </c>
      <c r="U31" s="35">
        <f>Main!H26*Mask!J$20</f>
        <v>0</v>
      </c>
      <c r="V31" s="35">
        <f>Main!I26*Mask!K$20</f>
        <v>0</v>
      </c>
      <c r="W31" s="35">
        <f>Main!J26*Mask!L$20</f>
        <v>0</v>
      </c>
      <c r="X31" s="35">
        <f>Main!K26*Mask!M$20</f>
        <v>0</v>
      </c>
      <c r="Y31" s="35">
        <f>Main!L26*Mask!N$20</f>
        <v>0</v>
      </c>
      <c r="Z31" s="35">
        <f>Main!M26*Mask!O$20</f>
        <v>0</v>
      </c>
      <c r="AA31" s="35">
        <f>Main!N26*Mask!P$20</f>
        <v>0</v>
      </c>
      <c r="AB31" s="35">
        <f>Main!O26*Mask!Q$20</f>
        <v>0</v>
      </c>
      <c r="AC31" s="35">
        <f>Main!P26*Mask!R$20</f>
        <v>0</v>
      </c>
      <c r="AD31" s="35">
        <f>Main!Q26*Mask!S$20</f>
        <v>0</v>
      </c>
      <c r="AE31" s="35">
        <f>Main!R26*Mask!T$20</f>
        <v>0</v>
      </c>
      <c r="AF31" s="35">
        <f>Main!S26*Mask!U$20</f>
        <v>0</v>
      </c>
      <c r="AG31" s="35">
        <f>Main!T26*Mask!V$20</f>
        <v>0</v>
      </c>
      <c r="AH31" s="35">
        <f>Main!U26*Mask!W$20</f>
        <v>0</v>
      </c>
      <c r="AI31" s="35">
        <f>Main!V26*Mask!X$20</f>
        <v>0</v>
      </c>
      <c r="AJ31" s="35">
        <f>Main!W26*Mask!Y$20</f>
        <v>0</v>
      </c>
      <c r="AK31" s="35">
        <f>Main!X26*Mask!Z$20</f>
        <v>0</v>
      </c>
      <c r="AL31" s="35">
        <f>Main!Y26*Mask!AA$20</f>
        <v>0</v>
      </c>
      <c r="AM31" s="35">
        <f>Main!Z26*Mask!AB$20</f>
        <v>0</v>
      </c>
      <c r="AN31" s="35"/>
      <c r="AO31" s="35">
        <f>IF(OR($A$1&lt;=Main!AA$4,ISBLANK($N31)),0,Main!AA26)</f>
        <v>0</v>
      </c>
      <c r="AP31" s="35">
        <f>IF(OR($A$1&lt;=Main!AB$4,ISBLANK($N31)),0,Main!AB26)</f>
        <v>0</v>
      </c>
      <c r="AQ31" s="35">
        <f>IF(OR($A$1&lt;=Main!AC$4,ISBLANK($N31)),0,Main!AC26)</f>
        <v>0</v>
      </c>
      <c r="AR31" s="35">
        <f>IF(OR($A$1&lt;=Main!AD$4,ISBLANK($N31)),0,Main!AD26)</f>
        <v>0</v>
      </c>
      <c r="AS31" s="35">
        <f>IF(OR($A$1&lt;=Main!AE$4,ISBLANK($N31)),0,Main!AE26)</f>
        <v>0</v>
      </c>
      <c r="AT31" s="35">
        <f>IF(OR($A$1&lt;=Main!AF$4,ISBLANK($N31)),0,Main!AF26)</f>
        <v>0</v>
      </c>
      <c r="AU31" s="35">
        <f>IF(OR($A$1&lt;=Main!AG$4,ISBLANK($N31)),0,Main!AG26)</f>
        <v>0</v>
      </c>
      <c r="AV31" s="35">
        <f>IF(OR($A$1&lt;=Main!AH$4,ISBLANK($N31)),0,Main!AH26)</f>
        <v>0</v>
      </c>
      <c r="AW31" s="35">
        <f>IF(OR($A$1&lt;=Main!AI$4,ISBLANK($N31)),0,Main!AI26)</f>
        <v>0</v>
      </c>
      <c r="AX31" s="35">
        <f>IF(OR($A$1&lt;=Main!AJ$4,ISBLANK($N31)),0,Main!AJ26)</f>
        <v>0</v>
      </c>
      <c r="AY31" s="35">
        <f>IF(OR($A$1&lt;=Main!AK$4,ISBLANK($N31)),0,Main!AK26)</f>
        <v>0</v>
      </c>
      <c r="AZ31" s="35">
        <f>IF(OR($A$1&lt;=Main!AL$4,ISBLANK($N31)),0,Main!AL26)</f>
        <v>0</v>
      </c>
      <c r="BA31" s="35">
        <f>IF(OR($A$1&lt;=Main!AM$4,ISBLANK($N31)),0,Main!AM26)</f>
        <v>0</v>
      </c>
      <c r="BB31" s="35">
        <f>IF(OR($A$1&lt;=Main!AN$4,ISBLANK($N31)),0,Main!AN26)</f>
        <v>0</v>
      </c>
      <c r="BC31" s="35">
        <f>IF(OR($A$1&lt;=Main!AO$4,ISBLANK($N31)),0,Main!AO26)</f>
        <v>0</v>
      </c>
      <c r="BD31" s="35">
        <f>IF(OR($A$1&lt;=Main!AP$4,ISBLANK($N31)),0,Main!AP26)</f>
        <v>0</v>
      </c>
      <c r="BE31" s="35">
        <f>IF(OR($A$1&lt;=Main!AQ$4,ISBLANK($N31)),0,Main!AQ26)</f>
        <v>0</v>
      </c>
      <c r="BF31" s="35">
        <f>IF(OR($A$1&lt;=Main!AR$4,ISBLANK($N31)),0,Main!AR26)</f>
        <v>0</v>
      </c>
      <c r="BG31" s="35">
        <f>IF(OR($A$1&lt;=Main!AS$4,ISBLANK($N31)),0,Main!AS26)</f>
        <v>0</v>
      </c>
      <c r="BH31" s="35">
        <f>IF(OR($A$1&lt;=Main!AT$4,ISBLANK($N31)),0,Main!AT26)</f>
        <v>0</v>
      </c>
      <c r="BI31" s="35">
        <f>IF(OR($A$1&lt;=Main!AU$4,ISBLANK($N31)),0,Main!AU26)</f>
        <v>0</v>
      </c>
      <c r="BJ31" s="35">
        <f>IF(OR($A$1&lt;=Main!AV$4,ISBLANK($N31)),0,Main!AV26)</f>
        <v>0</v>
      </c>
    </row>
    <row r="32" spans="1:63">
      <c r="A32" s="37"/>
      <c r="B32" s="37"/>
      <c r="C32" s="37" t="str">
        <f>IF(ISBLANK($A32),"",VLOOKUP($K32,Main!BC$6:BD$150,2,0))</f>
        <v/>
      </c>
      <c r="D32" s="43">
        <f t="shared" si="3"/>
        <v>0</v>
      </c>
      <c r="F32" s="6">
        <f>VLOOKUP($E32,Mask!$A$2:$C$102,$M$8,0)</f>
        <v>0</v>
      </c>
      <c r="G32" s="44">
        <f t="shared" si="4"/>
        <v>0</v>
      </c>
      <c r="K32" s="6" t="str">
        <f t="shared" si="0"/>
        <v/>
      </c>
      <c r="L32" s="35">
        <f t="shared" si="1"/>
        <v>0</v>
      </c>
      <c r="M32" s="6">
        <v>1</v>
      </c>
      <c r="N32" s="35" t="str">
        <f>Main!$A27&amp;Main!$B27</f>
        <v>ГусеваПолина</v>
      </c>
      <c r="O32" s="145">
        <f t="shared" si="2"/>
        <v>0</v>
      </c>
      <c r="P32" s="150">
        <f t="shared" si="5"/>
        <v>1</v>
      </c>
      <c r="Q32" s="150">
        <f ca="1">IF(Main!$AY27&lt;&gt;"#",$P32-Main!$AY27,"#")</f>
        <v>-21</v>
      </c>
      <c r="R32" s="35">
        <f>Main!E27*Mask!G$20</f>
        <v>0</v>
      </c>
      <c r="S32" s="35">
        <f>Main!F27*Mask!H$20</f>
        <v>0</v>
      </c>
      <c r="T32" s="35">
        <f>Main!G27*Mask!I$20</f>
        <v>0</v>
      </c>
      <c r="U32" s="35">
        <f>Main!H27*Mask!J$20</f>
        <v>0</v>
      </c>
      <c r="V32" s="35">
        <f>Main!I27*Mask!K$20</f>
        <v>0</v>
      </c>
      <c r="W32" s="35">
        <f>Main!J27*Mask!L$20</f>
        <v>0</v>
      </c>
      <c r="X32" s="35">
        <f>Main!K27*Mask!M$20</f>
        <v>0</v>
      </c>
      <c r="Y32" s="35">
        <f>Main!L27*Mask!N$20</f>
        <v>0</v>
      </c>
      <c r="Z32" s="35">
        <f>Main!M27*Mask!O$20</f>
        <v>0</v>
      </c>
      <c r="AA32" s="35">
        <f>Main!N27*Mask!P$20</f>
        <v>0</v>
      </c>
      <c r="AB32" s="35">
        <f>Main!O27*Mask!Q$20</f>
        <v>0</v>
      </c>
      <c r="AC32" s="35">
        <f>Main!P27*Mask!R$20</f>
        <v>0</v>
      </c>
      <c r="AD32" s="35">
        <f>Main!Q27*Mask!S$20</f>
        <v>0</v>
      </c>
      <c r="AE32" s="35">
        <f>Main!R27*Mask!T$20</f>
        <v>0</v>
      </c>
      <c r="AF32" s="35">
        <f>Main!S27*Mask!U$20</f>
        <v>0</v>
      </c>
      <c r="AG32" s="35">
        <f>Main!T27*Mask!V$20</f>
        <v>0</v>
      </c>
      <c r="AH32" s="35">
        <f>Main!U27*Mask!W$20</f>
        <v>0</v>
      </c>
      <c r="AI32" s="35">
        <f>Main!V27*Mask!X$20</f>
        <v>0</v>
      </c>
      <c r="AJ32" s="35">
        <f>Main!W27*Mask!Y$20</f>
        <v>0</v>
      </c>
      <c r="AK32" s="35">
        <f>Main!X27*Mask!Z$20</f>
        <v>0</v>
      </c>
      <c r="AL32" s="35">
        <f>Main!Y27*Mask!AA$20</f>
        <v>0</v>
      </c>
      <c r="AM32" s="35">
        <f>Main!Z27*Mask!AB$20</f>
        <v>0</v>
      </c>
      <c r="AN32" s="35"/>
      <c r="AO32" s="35">
        <f>IF(OR($A$1&lt;=Main!AA$4,ISBLANK($N32)),0,Main!AA27)</f>
        <v>0</v>
      </c>
      <c r="AP32" s="35">
        <f>IF(OR($A$1&lt;=Main!AB$4,ISBLANK($N32)),0,Main!AB27)</f>
        <v>0</v>
      </c>
      <c r="AQ32" s="35">
        <f>IF(OR($A$1&lt;=Main!AC$4,ISBLANK($N32)),0,Main!AC27)</f>
        <v>0</v>
      </c>
      <c r="AR32" s="35">
        <f>IF(OR($A$1&lt;=Main!AD$4,ISBLANK($N32)),0,Main!AD27)</f>
        <v>0</v>
      </c>
      <c r="AS32" s="35">
        <f>IF(OR($A$1&lt;=Main!AE$4,ISBLANK($N32)),0,Main!AE27)</f>
        <v>0</v>
      </c>
      <c r="AT32" s="35">
        <f>IF(OR($A$1&lt;=Main!AF$4,ISBLANK($N32)),0,Main!AF27)</f>
        <v>0</v>
      </c>
      <c r="AU32" s="35">
        <f>IF(OR($A$1&lt;=Main!AG$4,ISBLANK($N32)),0,Main!AG27)</f>
        <v>0</v>
      </c>
      <c r="AV32" s="35">
        <f>IF(OR($A$1&lt;=Main!AH$4,ISBLANK($N32)),0,Main!AH27)</f>
        <v>0</v>
      </c>
      <c r="AW32" s="35">
        <f>IF(OR($A$1&lt;=Main!AI$4,ISBLANK($N32)),0,Main!AI27)</f>
        <v>0</v>
      </c>
      <c r="AX32" s="35">
        <f>IF(OR($A$1&lt;=Main!AJ$4,ISBLANK($N32)),0,Main!AJ27)</f>
        <v>0</v>
      </c>
      <c r="AY32" s="35">
        <f>IF(OR($A$1&lt;=Main!AK$4,ISBLANK($N32)),0,Main!AK27)</f>
        <v>0</v>
      </c>
      <c r="AZ32" s="35">
        <f>IF(OR($A$1&lt;=Main!AL$4,ISBLANK($N32)),0,Main!AL27)</f>
        <v>0</v>
      </c>
      <c r="BA32" s="35">
        <f>IF(OR($A$1&lt;=Main!AM$4,ISBLANK($N32)),0,Main!AM27)</f>
        <v>0</v>
      </c>
      <c r="BB32" s="35">
        <f>IF(OR($A$1&lt;=Main!AN$4,ISBLANK($N32)),0,Main!AN27)</f>
        <v>0</v>
      </c>
      <c r="BC32" s="35">
        <f>IF(OR($A$1&lt;=Main!AO$4,ISBLANK($N32)),0,Main!AO27)</f>
        <v>0</v>
      </c>
      <c r="BD32" s="35">
        <f>IF(OR($A$1&lt;=Main!AP$4,ISBLANK($N32)),0,Main!AP27)</f>
        <v>0</v>
      </c>
      <c r="BE32" s="35">
        <f>IF(OR($A$1&lt;=Main!AQ$4,ISBLANK($N32)),0,Main!AQ27)</f>
        <v>0</v>
      </c>
      <c r="BF32" s="35">
        <f>IF(OR($A$1&lt;=Main!AR$4,ISBLANK($N32)),0,Main!AR27)</f>
        <v>0</v>
      </c>
      <c r="BG32" s="35">
        <f>IF(OR($A$1&lt;=Main!AS$4,ISBLANK($N32)),0,Main!AS27)</f>
        <v>0</v>
      </c>
      <c r="BH32" s="35">
        <f>IF(OR($A$1&lt;=Main!AT$4,ISBLANK($N32)),0,Main!AT27)</f>
        <v>0</v>
      </c>
      <c r="BI32" s="35">
        <f>IF(OR($A$1&lt;=Main!AU$4,ISBLANK($N32)),0,Main!AU27)</f>
        <v>0</v>
      </c>
      <c r="BJ32" s="35">
        <f>IF(OR($A$1&lt;=Main!AV$4,ISBLANK($N32)),0,Main!AV27)</f>
        <v>0</v>
      </c>
    </row>
    <row r="33" spans="1:62">
      <c r="A33" s="37"/>
      <c r="B33" s="37"/>
      <c r="C33" s="37" t="str">
        <f>IF(ISBLANK($A33),"",VLOOKUP($K33,Main!BC$6:BD$150,2,0))</f>
        <v/>
      </c>
      <c r="D33" s="43">
        <f t="shared" si="3"/>
        <v>0</v>
      </c>
      <c r="F33" s="6">
        <f>VLOOKUP($E33,Mask!$A$2:$C$102,$M$8,0)</f>
        <v>0</v>
      </c>
      <c r="G33" s="44">
        <f t="shared" si="4"/>
        <v>0</v>
      </c>
      <c r="K33" s="6" t="str">
        <f t="shared" si="0"/>
        <v/>
      </c>
      <c r="L33" s="35">
        <f t="shared" si="1"/>
        <v>0</v>
      </c>
      <c r="M33" s="6">
        <v>1</v>
      </c>
      <c r="N33" s="35" t="str">
        <f>Main!$A28&amp;Main!$B28</f>
        <v>ВасановаАлиса</v>
      </c>
      <c r="O33" s="145">
        <f t="shared" si="2"/>
        <v>0</v>
      </c>
      <c r="P33" s="150">
        <f t="shared" si="5"/>
        <v>1</v>
      </c>
      <c r="Q33" s="150">
        <f ca="1">IF(Main!$AY28&lt;&gt;"#",$P33-Main!$AY28,"#")</f>
        <v>-22</v>
      </c>
      <c r="R33" s="35">
        <f>Main!E28*Mask!G$20</f>
        <v>0</v>
      </c>
      <c r="S33" s="35">
        <f>Main!F28*Mask!H$20</f>
        <v>0</v>
      </c>
      <c r="T33" s="35">
        <f>Main!G28*Mask!I$20</f>
        <v>0</v>
      </c>
      <c r="U33" s="35">
        <f>Main!H28*Mask!J$20</f>
        <v>0</v>
      </c>
      <c r="V33" s="35">
        <f>Main!I28*Mask!K$20</f>
        <v>0</v>
      </c>
      <c r="W33" s="35">
        <f>Main!J28*Mask!L$20</f>
        <v>0</v>
      </c>
      <c r="X33" s="35">
        <f>Main!K28*Mask!M$20</f>
        <v>0</v>
      </c>
      <c r="Y33" s="35">
        <f>Main!L28*Mask!N$20</f>
        <v>0</v>
      </c>
      <c r="Z33" s="35">
        <f>Main!M28*Mask!O$20</f>
        <v>0</v>
      </c>
      <c r="AA33" s="35">
        <f>Main!N28*Mask!P$20</f>
        <v>0</v>
      </c>
      <c r="AB33" s="35">
        <f>Main!O28*Mask!Q$20</f>
        <v>0</v>
      </c>
      <c r="AC33" s="35">
        <f>Main!P28*Mask!R$20</f>
        <v>0</v>
      </c>
      <c r="AD33" s="35">
        <f>Main!Q28*Mask!S$20</f>
        <v>0</v>
      </c>
      <c r="AE33" s="35">
        <f>Main!R28*Mask!T$20</f>
        <v>0</v>
      </c>
      <c r="AF33" s="35">
        <f>Main!S28*Mask!U$20</f>
        <v>0</v>
      </c>
      <c r="AG33" s="35">
        <f>Main!T28*Mask!V$20</f>
        <v>0</v>
      </c>
      <c r="AH33" s="35">
        <f>Main!U28*Mask!W$20</f>
        <v>0</v>
      </c>
      <c r="AI33" s="35">
        <f>Main!V28*Mask!X$20</f>
        <v>0</v>
      </c>
      <c r="AJ33" s="35">
        <f>Main!W28*Mask!Y$20</f>
        <v>0</v>
      </c>
      <c r="AK33" s="35">
        <f>Main!X28*Mask!Z$20</f>
        <v>0</v>
      </c>
      <c r="AL33" s="35">
        <f>Main!Y28*Mask!AA$20</f>
        <v>0</v>
      </c>
      <c r="AM33" s="35">
        <f>Main!Z28*Mask!AB$20</f>
        <v>0</v>
      </c>
      <c r="AN33" s="35"/>
      <c r="AO33" s="35">
        <f>IF(OR($A$1&lt;=Main!AA$4,ISBLANK($N33)),0,Main!AA28)</f>
        <v>0</v>
      </c>
      <c r="AP33" s="35">
        <f>IF(OR($A$1&lt;=Main!AB$4,ISBLANK($N33)),0,Main!AB28)</f>
        <v>0</v>
      </c>
      <c r="AQ33" s="35">
        <f>IF(OR($A$1&lt;=Main!AC$4,ISBLANK($N33)),0,Main!AC28)</f>
        <v>0</v>
      </c>
      <c r="AR33" s="35">
        <f>IF(OR($A$1&lt;=Main!AD$4,ISBLANK($N33)),0,Main!AD28)</f>
        <v>0</v>
      </c>
      <c r="AS33" s="35">
        <f>IF(OR($A$1&lt;=Main!AE$4,ISBLANK($N33)),0,Main!AE28)</f>
        <v>0</v>
      </c>
      <c r="AT33" s="35">
        <f>IF(OR($A$1&lt;=Main!AF$4,ISBLANK($N33)),0,Main!AF28)</f>
        <v>0</v>
      </c>
      <c r="AU33" s="35">
        <f>IF(OR($A$1&lt;=Main!AG$4,ISBLANK($N33)),0,Main!AG28)</f>
        <v>0</v>
      </c>
      <c r="AV33" s="35">
        <f>IF(OR($A$1&lt;=Main!AH$4,ISBLANK($N33)),0,Main!AH28)</f>
        <v>0</v>
      </c>
      <c r="AW33" s="35">
        <f>IF(OR($A$1&lt;=Main!AI$4,ISBLANK($N33)),0,Main!AI28)</f>
        <v>0</v>
      </c>
      <c r="AX33" s="35">
        <f>IF(OR($A$1&lt;=Main!AJ$4,ISBLANK($N33)),0,Main!AJ28)</f>
        <v>0</v>
      </c>
      <c r="AY33" s="35">
        <f>IF(OR($A$1&lt;=Main!AK$4,ISBLANK($N33)),0,Main!AK28)</f>
        <v>0</v>
      </c>
      <c r="AZ33" s="35">
        <f>IF(OR($A$1&lt;=Main!AL$4,ISBLANK($N33)),0,Main!AL28)</f>
        <v>0</v>
      </c>
      <c r="BA33" s="35">
        <f>IF(OR($A$1&lt;=Main!AM$4,ISBLANK($N33)),0,Main!AM28)</f>
        <v>0</v>
      </c>
      <c r="BB33" s="35">
        <f>IF(OR($A$1&lt;=Main!AN$4,ISBLANK($N33)),0,Main!AN28)</f>
        <v>0</v>
      </c>
      <c r="BC33" s="35">
        <f>IF(OR($A$1&lt;=Main!AO$4,ISBLANK($N33)),0,Main!AO28)</f>
        <v>0</v>
      </c>
      <c r="BD33" s="35">
        <f>IF(OR($A$1&lt;=Main!AP$4,ISBLANK($N33)),0,Main!AP28)</f>
        <v>0</v>
      </c>
      <c r="BE33" s="35">
        <f>IF(OR($A$1&lt;=Main!AQ$4,ISBLANK($N33)),0,Main!AQ28)</f>
        <v>0</v>
      </c>
      <c r="BF33" s="35">
        <f>IF(OR($A$1&lt;=Main!AR$4,ISBLANK($N33)),0,Main!AR28)</f>
        <v>0</v>
      </c>
      <c r="BG33" s="35">
        <f>IF(OR($A$1&lt;=Main!AS$4,ISBLANK($N33)),0,Main!AS28)</f>
        <v>0</v>
      </c>
      <c r="BH33" s="35">
        <f>IF(OR($A$1&lt;=Main!AT$4,ISBLANK($N33)),0,Main!AT28)</f>
        <v>0</v>
      </c>
      <c r="BI33" s="35">
        <f>IF(OR($A$1&lt;=Main!AU$4,ISBLANK($N33)),0,Main!AU28)</f>
        <v>0</v>
      </c>
      <c r="BJ33" s="35">
        <f>IF(OR($A$1&lt;=Main!AV$4,ISBLANK($N33)),0,Main!AV28)</f>
        <v>0</v>
      </c>
    </row>
    <row r="34" spans="1:62">
      <c r="A34" s="37"/>
      <c r="B34" s="37"/>
      <c r="C34" s="37" t="str">
        <f>IF(ISBLANK($A34),"",VLOOKUP($K34,Main!BC$6:BD$150,2,0))</f>
        <v/>
      </c>
      <c r="D34" s="43">
        <f t="shared" si="3"/>
        <v>0</v>
      </c>
      <c r="F34" s="6">
        <f>VLOOKUP($E34,Mask!$A$2:$C$102,$M$8,0)</f>
        <v>0</v>
      </c>
      <c r="G34" s="44">
        <f t="shared" si="4"/>
        <v>0</v>
      </c>
      <c r="K34" s="6" t="str">
        <f t="shared" si="0"/>
        <v/>
      </c>
      <c r="L34" s="35">
        <f t="shared" si="1"/>
        <v>0</v>
      </c>
      <c r="M34" s="6">
        <v>1</v>
      </c>
      <c r="N34" s="35" t="str">
        <f>Main!$A29&amp;Main!$B29</f>
        <v>ДубинчикНаталья</v>
      </c>
      <c r="O34" s="145">
        <f t="shared" si="2"/>
        <v>0</v>
      </c>
      <c r="P34" s="150">
        <f t="shared" si="5"/>
        <v>1</v>
      </c>
      <c r="Q34" s="150">
        <f ca="1">IF(Main!$AY29&lt;&gt;"#",$P34-Main!$AY29,"#")</f>
        <v>-23</v>
      </c>
      <c r="R34" s="35">
        <f>Main!E29*Mask!G$20</f>
        <v>0</v>
      </c>
      <c r="S34" s="35">
        <f>Main!F29*Mask!H$20</f>
        <v>0</v>
      </c>
      <c r="T34" s="35">
        <f>Main!G29*Mask!I$20</f>
        <v>0</v>
      </c>
      <c r="U34" s="35">
        <f>Main!H29*Mask!J$20</f>
        <v>0</v>
      </c>
      <c r="V34" s="35">
        <f>Main!I29*Mask!K$20</f>
        <v>0</v>
      </c>
      <c r="W34" s="35">
        <f>Main!J29*Mask!L$20</f>
        <v>0</v>
      </c>
      <c r="X34" s="35">
        <f>Main!K29*Mask!M$20</f>
        <v>0</v>
      </c>
      <c r="Y34" s="35">
        <f>Main!L29*Mask!N$20</f>
        <v>0</v>
      </c>
      <c r="Z34" s="35">
        <f>Main!M29*Mask!O$20</f>
        <v>0</v>
      </c>
      <c r="AA34" s="35">
        <f>Main!N29*Mask!P$20</f>
        <v>0</v>
      </c>
      <c r="AB34" s="35">
        <f>Main!O29*Mask!Q$20</f>
        <v>0</v>
      </c>
      <c r="AC34" s="35">
        <f>Main!P29*Mask!R$20</f>
        <v>0</v>
      </c>
      <c r="AD34" s="35">
        <f>Main!Q29*Mask!S$20</f>
        <v>0</v>
      </c>
      <c r="AE34" s="35">
        <f>Main!R29*Mask!T$20</f>
        <v>0</v>
      </c>
      <c r="AF34" s="35">
        <f>Main!S29*Mask!U$20</f>
        <v>0</v>
      </c>
      <c r="AG34" s="35">
        <f>Main!T29*Mask!V$20</f>
        <v>0</v>
      </c>
      <c r="AH34" s="35">
        <f>Main!U29*Mask!W$20</f>
        <v>0</v>
      </c>
      <c r="AI34" s="35">
        <f>Main!V29*Mask!X$20</f>
        <v>0</v>
      </c>
      <c r="AJ34" s="35">
        <f>Main!W29*Mask!Y$20</f>
        <v>0</v>
      </c>
      <c r="AK34" s="35">
        <f>Main!X29*Mask!Z$20</f>
        <v>0</v>
      </c>
      <c r="AL34" s="35">
        <f>Main!Y29*Mask!AA$20</f>
        <v>0</v>
      </c>
      <c r="AM34" s="35">
        <f>Main!Z29*Mask!AB$20</f>
        <v>0</v>
      </c>
      <c r="AN34" s="35"/>
      <c r="AO34" s="35">
        <f>IF(OR($A$1&lt;=Main!AA$4,ISBLANK($N34)),0,Main!AA29)</f>
        <v>0</v>
      </c>
      <c r="AP34" s="35">
        <f>IF(OR($A$1&lt;=Main!AB$4,ISBLANK($N34)),0,Main!AB29)</f>
        <v>0</v>
      </c>
      <c r="AQ34" s="35">
        <f>IF(OR($A$1&lt;=Main!AC$4,ISBLANK($N34)),0,Main!AC29)</f>
        <v>0</v>
      </c>
      <c r="AR34" s="35">
        <f>IF(OR($A$1&lt;=Main!AD$4,ISBLANK($N34)),0,Main!AD29)</f>
        <v>0</v>
      </c>
      <c r="AS34" s="35">
        <f>IF(OR($A$1&lt;=Main!AE$4,ISBLANK($N34)),0,Main!AE29)</f>
        <v>0</v>
      </c>
      <c r="AT34" s="35">
        <f>IF(OR($A$1&lt;=Main!AF$4,ISBLANK($N34)),0,Main!AF29)</f>
        <v>0</v>
      </c>
      <c r="AU34" s="35">
        <f>IF(OR($A$1&lt;=Main!AG$4,ISBLANK($N34)),0,Main!AG29)</f>
        <v>0</v>
      </c>
      <c r="AV34" s="35">
        <f>IF(OR($A$1&lt;=Main!AH$4,ISBLANK($N34)),0,Main!AH29)</f>
        <v>0</v>
      </c>
      <c r="AW34" s="35">
        <f>IF(OR($A$1&lt;=Main!AI$4,ISBLANK($N34)),0,Main!AI29)</f>
        <v>0</v>
      </c>
      <c r="AX34" s="35">
        <f>IF(OR($A$1&lt;=Main!AJ$4,ISBLANK($N34)),0,Main!AJ29)</f>
        <v>0</v>
      </c>
      <c r="AY34" s="35">
        <f>IF(OR($A$1&lt;=Main!AK$4,ISBLANK($N34)),0,Main!AK29)</f>
        <v>0</v>
      </c>
      <c r="AZ34" s="35">
        <f>IF(OR($A$1&lt;=Main!AL$4,ISBLANK($N34)),0,Main!AL29)</f>
        <v>0</v>
      </c>
      <c r="BA34" s="35">
        <f>IF(OR($A$1&lt;=Main!AM$4,ISBLANK($N34)),0,Main!AM29)</f>
        <v>0</v>
      </c>
      <c r="BB34" s="35">
        <f>IF(OR($A$1&lt;=Main!AN$4,ISBLANK($N34)),0,Main!AN29)</f>
        <v>0</v>
      </c>
      <c r="BC34" s="35">
        <f>IF(OR($A$1&lt;=Main!AO$4,ISBLANK($N34)),0,Main!AO29)</f>
        <v>0</v>
      </c>
      <c r="BD34" s="35">
        <f>IF(OR($A$1&lt;=Main!AP$4,ISBLANK($N34)),0,Main!AP29)</f>
        <v>0</v>
      </c>
      <c r="BE34" s="35">
        <f>IF(OR($A$1&lt;=Main!AQ$4,ISBLANK($N34)),0,Main!AQ29)</f>
        <v>0</v>
      </c>
      <c r="BF34" s="35">
        <f>IF(OR($A$1&lt;=Main!AR$4,ISBLANK($N34)),0,Main!AR29)</f>
        <v>0</v>
      </c>
      <c r="BG34" s="35">
        <f>IF(OR($A$1&lt;=Main!AS$4,ISBLANK($N34)),0,Main!AS29)</f>
        <v>0</v>
      </c>
      <c r="BH34" s="35">
        <f>IF(OR($A$1&lt;=Main!AT$4,ISBLANK($N34)),0,Main!AT29)</f>
        <v>0</v>
      </c>
      <c r="BI34" s="35">
        <f>IF(OR($A$1&lt;=Main!AU$4,ISBLANK($N34)),0,Main!AU29)</f>
        <v>0</v>
      </c>
      <c r="BJ34" s="35">
        <f>IF(OR($A$1&lt;=Main!AV$4,ISBLANK($N34)),0,Main!AV29)</f>
        <v>0</v>
      </c>
    </row>
    <row r="35" spans="1:62">
      <c r="A35" s="37"/>
      <c r="B35" s="37"/>
      <c r="C35" s="37" t="str">
        <f>IF(ISBLANK($A35),"",VLOOKUP($K35,Main!BC$6:BD$150,2,0))</f>
        <v/>
      </c>
      <c r="D35" s="43">
        <f t="shared" si="3"/>
        <v>0</v>
      </c>
      <c r="F35" s="6">
        <f>VLOOKUP($E35,Mask!$A$2:$C$102,$M$8,0)</f>
        <v>0</v>
      </c>
      <c r="G35" s="44">
        <f t="shared" si="4"/>
        <v>0</v>
      </c>
      <c r="K35" s="6" t="str">
        <f t="shared" si="0"/>
        <v/>
      </c>
      <c r="L35" s="35">
        <f t="shared" si="1"/>
        <v>0</v>
      </c>
      <c r="M35" s="6">
        <v>1</v>
      </c>
      <c r="N35" s="35" t="str">
        <f>Main!$A30&amp;Main!$B30</f>
        <v>ШабалкинаАлександра</v>
      </c>
      <c r="O35" s="145">
        <f t="shared" si="2"/>
        <v>0</v>
      </c>
      <c r="P35" s="150">
        <f t="shared" si="5"/>
        <v>1</v>
      </c>
      <c r="Q35" s="150">
        <f ca="1">IF(Main!$AY30&lt;&gt;"#",$P35-Main!$AY30,"#")</f>
        <v>-24</v>
      </c>
      <c r="R35" s="35">
        <f>Main!E30*Mask!G$20</f>
        <v>0</v>
      </c>
      <c r="S35" s="35">
        <f>Main!F30*Mask!H$20</f>
        <v>0</v>
      </c>
      <c r="T35" s="35">
        <f>Main!G30*Mask!I$20</f>
        <v>0</v>
      </c>
      <c r="U35" s="35">
        <f>Main!H30*Mask!J$20</f>
        <v>0</v>
      </c>
      <c r="V35" s="35">
        <f>Main!I30*Mask!K$20</f>
        <v>0</v>
      </c>
      <c r="W35" s="35">
        <f>Main!J30*Mask!L$20</f>
        <v>0</v>
      </c>
      <c r="X35" s="35">
        <f>Main!K30*Mask!M$20</f>
        <v>0</v>
      </c>
      <c r="Y35" s="35">
        <f>Main!L30*Mask!N$20</f>
        <v>0</v>
      </c>
      <c r="Z35" s="35">
        <f>Main!M30*Mask!O$20</f>
        <v>0</v>
      </c>
      <c r="AA35" s="35">
        <f>Main!N30*Mask!P$20</f>
        <v>0</v>
      </c>
      <c r="AB35" s="35">
        <f>Main!O30*Mask!Q$20</f>
        <v>0</v>
      </c>
      <c r="AC35" s="35">
        <f>Main!P30*Mask!R$20</f>
        <v>0</v>
      </c>
      <c r="AD35" s="35">
        <f>Main!Q30*Mask!S$20</f>
        <v>0</v>
      </c>
      <c r="AE35" s="35">
        <f>Main!R30*Mask!T$20</f>
        <v>0</v>
      </c>
      <c r="AF35" s="35">
        <f>Main!S30*Mask!U$20</f>
        <v>0</v>
      </c>
      <c r="AG35" s="35">
        <f>Main!T30*Mask!V$20</f>
        <v>0</v>
      </c>
      <c r="AH35" s="35">
        <f>Main!U30*Mask!W$20</f>
        <v>0</v>
      </c>
      <c r="AI35" s="35">
        <f>Main!V30*Mask!X$20</f>
        <v>0</v>
      </c>
      <c r="AJ35" s="35">
        <f>Main!W30*Mask!Y$20</f>
        <v>0</v>
      </c>
      <c r="AK35" s="35">
        <f>Main!X30*Mask!Z$20</f>
        <v>0</v>
      </c>
      <c r="AL35" s="35">
        <f>Main!Y30*Mask!AA$20</f>
        <v>0</v>
      </c>
      <c r="AM35" s="35">
        <f>Main!Z30*Mask!AB$20</f>
        <v>0</v>
      </c>
      <c r="AN35" s="35"/>
      <c r="AO35" s="35">
        <f>IF(OR($A$1&lt;=Main!AA$4,ISBLANK($N35)),0,Main!AA30)</f>
        <v>0</v>
      </c>
      <c r="AP35" s="35">
        <f>IF(OR($A$1&lt;=Main!AB$4,ISBLANK($N35)),0,Main!AB30)</f>
        <v>0</v>
      </c>
      <c r="AQ35" s="35">
        <f>IF(OR($A$1&lt;=Main!AC$4,ISBLANK($N35)),0,Main!AC30)</f>
        <v>0</v>
      </c>
      <c r="AR35" s="35">
        <f>IF(OR($A$1&lt;=Main!AD$4,ISBLANK($N35)),0,Main!AD30)</f>
        <v>0</v>
      </c>
      <c r="AS35" s="35">
        <f>IF(OR($A$1&lt;=Main!AE$4,ISBLANK($N35)),0,Main!AE30)</f>
        <v>0</v>
      </c>
      <c r="AT35" s="35">
        <f>IF(OR($A$1&lt;=Main!AF$4,ISBLANK($N35)),0,Main!AF30)</f>
        <v>0</v>
      </c>
      <c r="AU35" s="35">
        <f>IF(OR($A$1&lt;=Main!AG$4,ISBLANK($N35)),0,Main!AG30)</f>
        <v>0</v>
      </c>
      <c r="AV35" s="35">
        <f>IF(OR($A$1&lt;=Main!AH$4,ISBLANK($N35)),0,Main!AH30)</f>
        <v>0</v>
      </c>
      <c r="AW35" s="35">
        <f>IF(OR($A$1&lt;=Main!AI$4,ISBLANK($N35)),0,Main!AI30)</f>
        <v>0</v>
      </c>
      <c r="AX35" s="35">
        <f>IF(OR($A$1&lt;=Main!AJ$4,ISBLANK($N35)),0,Main!AJ30)</f>
        <v>0</v>
      </c>
      <c r="AY35" s="35">
        <f>IF(OR($A$1&lt;=Main!AK$4,ISBLANK($N35)),0,Main!AK30)</f>
        <v>0</v>
      </c>
      <c r="AZ35" s="35">
        <f>IF(OR($A$1&lt;=Main!AL$4,ISBLANK($N35)),0,Main!AL30)</f>
        <v>0</v>
      </c>
      <c r="BA35" s="35">
        <f>IF(OR($A$1&lt;=Main!AM$4,ISBLANK($N35)),0,Main!AM30)</f>
        <v>0</v>
      </c>
      <c r="BB35" s="35">
        <f>IF(OR($A$1&lt;=Main!AN$4,ISBLANK($N35)),0,Main!AN30)</f>
        <v>0</v>
      </c>
      <c r="BC35" s="35">
        <f>IF(OR($A$1&lt;=Main!AO$4,ISBLANK($N35)),0,Main!AO30)</f>
        <v>0</v>
      </c>
      <c r="BD35" s="35">
        <f>IF(OR($A$1&lt;=Main!AP$4,ISBLANK($N35)),0,Main!AP30)</f>
        <v>0</v>
      </c>
      <c r="BE35" s="35">
        <f>IF(OR($A$1&lt;=Main!AQ$4,ISBLANK($N35)),0,Main!AQ30)</f>
        <v>0</v>
      </c>
      <c r="BF35" s="35">
        <f>IF(OR($A$1&lt;=Main!AR$4,ISBLANK($N35)),0,Main!AR30)</f>
        <v>0</v>
      </c>
      <c r="BG35" s="35">
        <f>IF(OR($A$1&lt;=Main!AS$4,ISBLANK($N35)),0,Main!AS30)</f>
        <v>0</v>
      </c>
      <c r="BH35" s="35">
        <f>IF(OR($A$1&lt;=Main!AT$4,ISBLANK($N35)),0,Main!AT30)</f>
        <v>0</v>
      </c>
      <c r="BI35" s="35">
        <f>IF(OR($A$1&lt;=Main!AU$4,ISBLANK($N35)),0,Main!AU30)</f>
        <v>0</v>
      </c>
      <c r="BJ35" s="35">
        <f>IF(OR($A$1&lt;=Main!AV$4,ISBLANK($N35)),0,Main!AV30)</f>
        <v>0</v>
      </c>
    </row>
    <row r="36" spans="1:62">
      <c r="A36" s="37"/>
      <c r="B36" s="37"/>
      <c r="C36" s="37" t="str">
        <f>IF(ISBLANK($A36),"",VLOOKUP($K36,Main!BC$6:BD$150,2,0))</f>
        <v/>
      </c>
      <c r="D36" s="43">
        <f t="shared" si="3"/>
        <v>0</v>
      </c>
      <c r="F36" s="6">
        <f>VLOOKUP($E36,Mask!$A$2:$C$102,$M$8,0)</f>
        <v>0</v>
      </c>
      <c r="G36" s="44">
        <f t="shared" si="4"/>
        <v>0</v>
      </c>
      <c r="K36" s="6" t="str">
        <f t="shared" si="0"/>
        <v/>
      </c>
      <c r="L36" s="35">
        <f t="shared" si="1"/>
        <v>0</v>
      </c>
      <c r="M36" s="6">
        <v>1</v>
      </c>
      <c r="N36" s="35" t="str">
        <f>Main!$A31&amp;Main!$B31</f>
        <v>ОсининаАлександра</v>
      </c>
      <c r="O36" s="145">
        <f t="shared" si="2"/>
        <v>0</v>
      </c>
      <c r="P36" s="150">
        <f t="shared" si="5"/>
        <v>1</v>
      </c>
      <c r="Q36" s="150">
        <f ca="1">IF(Main!$AY31&lt;&gt;"#",$P36-Main!$AY31,"#")</f>
        <v>-25</v>
      </c>
      <c r="R36" s="35">
        <f>Main!E31*Mask!G$20</f>
        <v>0</v>
      </c>
      <c r="S36" s="35">
        <f>Main!F31*Mask!H$20</f>
        <v>0</v>
      </c>
      <c r="T36" s="35">
        <f>Main!G31*Mask!I$20</f>
        <v>0</v>
      </c>
      <c r="U36" s="35">
        <f>Main!H31*Mask!J$20</f>
        <v>0</v>
      </c>
      <c r="V36" s="35">
        <f>Main!I31*Mask!K$20</f>
        <v>0</v>
      </c>
      <c r="W36" s="35">
        <f>Main!J31*Mask!L$20</f>
        <v>0</v>
      </c>
      <c r="X36" s="35">
        <f>Main!K31*Mask!M$20</f>
        <v>0</v>
      </c>
      <c r="Y36" s="35">
        <f>Main!L31*Mask!N$20</f>
        <v>0</v>
      </c>
      <c r="Z36" s="35">
        <f>Main!M31*Mask!O$20</f>
        <v>0</v>
      </c>
      <c r="AA36" s="35">
        <f>Main!N31*Mask!P$20</f>
        <v>0</v>
      </c>
      <c r="AB36" s="35">
        <f>Main!O31*Mask!Q$20</f>
        <v>0</v>
      </c>
      <c r="AC36" s="35">
        <f>Main!P31*Mask!R$20</f>
        <v>0</v>
      </c>
      <c r="AD36" s="35">
        <f>Main!Q31*Mask!S$20</f>
        <v>0</v>
      </c>
      <c r="AE36" s="35">
        <f>Main!R31*Mask!T$20</f>
        <v>0</v>
      </c>
      <c r="AF36" s="35">
        <f>Main!S31*Mask!U$20</f>
        <v>0</v>
      </c>
      <c r="AG36" s="35">
        <f>Main!T31*Mask!V$20</f>
        <v>0</v>
      </c>
      <c r="AH36" s="35">
        <f>Main!U31*Mask!W$20</f>
        <v>0</v>
      </c>
      <c r="AI36" s="35">
        <f>Main!V31*Mask!X$20</f>
        <v>0</v>
      </c>
      <c r="AJ36" s="35">
        <f>Main!W31*Mask!Y$20</f>
        <v>0</v>
      </c>
      <c r="AK36" s="35">
        <f>Main!X31*Mask!Z$20</f>
        <v>0</v>
      </c>
      <c r="AL36" s="35">
        <f>Main!Y31*Mask!AA$20</f>
        <v>0</v>
      </c>
      <c r="AM36" s="35">
        <f>Main!Z31*Mask!AB$20</f>
        <v>0</v>
      </c>
      <c r="AN36" s="35"/>
      <c r="AO36" s="35">
        <f>IF(OR($A$1&lt;=Main!AA$4,ISBLANK($N36)),0,Main!AA31)</f>
        <v>0</v>
      </c>
      <c r="AP36" s="35">
        <f>IF(OR($A$1&lt;=Main!AB$4,ISBLANK($N36)),0,Main!AB31)</f>
        <v>0</v>
      </c>
      <c r="AQ36" s="35">
        <f>IF(OR($A$1&lt;=Main!AC$4,ISBLANK($N36)),0,Main!AC31)</f>
        <v>0</v>
      </c>
      <c r="AR36" s="35">
        <f>IF(OR($A$1&lt;=Main!AD$4,ISBLANK($N36)),0,Main!AD31)</f>
        <v>0</v>
      </c>
      <c r="AS36" s="35">
        <f>IF(OR($A$1&lt;=Main!AE$4,ISBLANK($N36)),0,Main!AE31)</f>
        <v>0</v>
      </c>
      <c r="AT36" s="35">
        <f>IF(OR($A$1&lt;=Main!AF$4,ISBLANK($N36)),0,Main!AF31)</f>
        <v>0</v>
      </c>
      <c r="AU36" s="35">
        <f>IF(OR($A$1&lt;=Main!AG$4,ISBLANK($N36)),0,Main!AG31)</f>
        <v>0</v>
      </c>
      <c r="AV36" s="35">
        <f>IF(OR($A$1&lt;=Main!AH$4,ISBLANK($N36)),0,Main!AH31)</f>
        <v>0</v>
      </c>
      <c r="AW36" s="35">
        <f>IF(OR($A$1&lt;=Main!AI$4,ISBLANK($N36)),0,Main!AI31)</f>
        <v>0</v>
      </c>
      <c r="AX36" s="35">
        <f>IF(OR($A$1&lt;=Main!AJ$4,ISBLANK($N36)),0,Main!AJ31)</f>
        <v>0</v>
      </c>
      <c r="AY36" s="35">
        <f>IF(OR($A$1&lt;=Main!AK$4,ISBLANK($N36)),0,Main!AK31)</f>
        <v>0</v>
      </c>
      <c r="AZ36" s="35">
        <f>IF(OR($A$1&lt;=Main!AL$4,ISBLANK($N36)),0,Main!AL31)</f>
        <v>0</v>
      </c>
      <c r="BA36" s="35">
        <f>IF(OR($A$1&lt;=Main!AM$4,ISBLANK($N36)),0,Main!AM31)</f>
        <v>0</v>
      </c>
      <c r="BB36" s="35">
        <f>IF(OR($A$1&lt;=Main!AN$4,ISBLANK($N36)),0,Main!AN31)</f>
        <v>0</v>
      </c>
      <c r="BC36" s="35">
        <f>IF(OR($A$1&lt;=Main!AO$4,ISBLANK($N36)),0,Main!AO31)</f>
        <v>0</v>
      </c>
      <c r="BD36" s="35">
        <f>IF(OR($A$1&lt;=Main!AP$4,ISBLANK($N36)),0,Main!AP31)</f>
        <v>0</v>
      </c>
      <c r="BE36" s="35">
        <f>IF(OR($A$1&lt;=Main!AQ$4,ISBLANK($N36)),0,Main!AQ31)</f>
        <v>0</v>
      </c>
      <c r="BF36" s="35">
        <f>IF(OR($A$1&lt;=Main!AR$4,ISBLANK($N36)),0,Main!AR31)</f>
        <v>0</v>
      </c>
      <c r="BG36" s="35">
        <f>IF(OR($A$1&lt;=Main!AS$4,ISBLANK($N36)),0,Main!AS31)</f>
        <v>0</v>
      </c>
      <c r="BH36" s="35">
        <f>IF(OR($A$1&lt;=Main!AT$4,ISBLANK($N36)),0,Main!AT31)</f>
        <v>0</v>
      </c>
      <c r="BI36" s="35">
        <f>IF(OR($A$1&lt;=Main!AU$4,ISBLANK($N36)),0,Main!AU31)</f>
        <v>0</v>
      </c>
      <c r="BJ36" s="35">
        <f>IF(OR($A$1&lt;=Main!AV$4,ISBLANK($N36)),0,Main!AV31)</f>
        <v>0</v>
      </c>
    </row>
    <row r="37" spans="1:62">
      <c r="A37" s="37"/>
      <c r="B37" s="37"/>
      <c r="C37" s="37" t="str">
        <f>IF(ISBLANK($A37),"",VLOOKUP($K37,Main!BC$6:BD$150,2,0))</f>
        <v/>
      </c>
      <c r="D37" s="43">
        <f t="shared" si="3"/>
        <v>0</v>
      </c>
      <c r="F37" s="6">
        <f>VLOOKUP($E37,Mask!$A$2:$C$102,$M$8,0)</f>
        <v>0</v>
      </c>
      <c r="G37" s="44">
        <f t="shared" si="4"/>
        <v>0</v>
      </c>
      <c r="K37" s="6" t="str">
        <f t="shared" si="0"/>
        <v/>
      </c>
      <c r="L37" s="35">
        <f t="shared" si="1"/>
        <v>0</v>
      </c>
      <c r="M37" s="6">
        <v>1</v>
      </c>
      <c r="N37" s="35" t="str">
        <f>Main!$A32&amp;Main!$B32</f>
        <v>ФоминаНаталья</v>
      </c>
      <c r="O37" s="145">
        <f t="shared" si="2"/>
        <v>0</v>
      </c>
      <c r="P37" s="150">
        <f t="shared" si="5"/>
        <v>1</v>
      </c>
      <c r="Q37" s="150">
        <f ca="1">IF(Main!$AY32&lt;&gt;"#",$P37-Main!$AY32,"#")</f>
        <v>-26</v>
      </c>
      <c r="R37" s="35">
        <f>Main!E32*Mask!G$20</f>
        <v>0</v>
      </c>
      <c r="S37" s="35">
        <f>Main!F32*Mask!H$20</f>
        <v>0</v>
      </c>
      <c r="T37" s="35">
        <f>Main!G32*Mask!I$20</f>
        <v>0</v>
      </c>
      <c r="U37" s="35">
        <f>Main!H32*Mask!J$20</f>
        <v>0</v>
      </c>
      <c r="V37" s="35">
        <f>Main!I32*Mask!K$20</f>
        <v>0</v>
      </c>
      <c r="W37" s="35">
        <f>Main!J32*Mask!L$20</f>
        <v>0</v>
      </c>
      <c r="X37" s="35">
        <f>Main!K32*Mask!M$20</f>
        <v>0</v>
      </c>
      <c r="Y37" s="35">
        <f>Main!L32*Mask!N$20</f>
        <v>0</v>
      </c>
      <c r="Z37" s="35">
        <f>Main!M32*Mask!O$20</f>
        <v>0</v>
      </c>
      <c r="AA37" s="35">
        <f>Main!N32*Mask!P$20</f>
        <v>0</v>
      </c>
      <c r="AB37" s="35">
        <f>Main!O32*Mask!Q$20</f>
        <v>0</v>
      </c>
      <c r="AC37" s="35">
        <f>Main!P32*Mask!R$20</f>
        <v>0</v>
      </c>
      <c r="AD37" s="35">
        <f>Main!Q32*Mask!S$20</f>
        <v>0</v>
      </c>
      <c r="AE37" s="35">
        <f>Main!R32*Mask!T$20</f>
        <v>0</v>
      </c>
      <c r="AF37" s="35">
        <f>Main!S32*Mask!U$20</f>
        <v>0</v>
      </c>
      <c r="AG37" s="35">
        <f>Main!T32*Mask!V$20</f>
        <v>0</v>
      </c>
      <c r="AH37" s="35">
        <f>Main!U32*Mask!W$20</f>
        <v>0</v>
      </c>
      <c r="AI37" s="35">
        <f>Main!V32*Mask!X$20</f>
        <v>0</v>
      </c>
      <c r="AJ37" s="35">
        <f>Main!W32*Mask!Y$20</f>
        <v>0</v>
      </c>
      <c r="AK37" s="35">
        <f>Main!X32*Mask!Z$20</f>
        <v>0</v>
      </c>
      <c r="AL37" s="35">
        <f>Main!Y32*Mask!AA$20</f>
        <v>0</v>
      </c>
      <c r="AM37" s="35">
        <f>Main!Z32*Mask!AB$20</f>
        <v>0</v>
      </c>
      <c r="AN37" s="35"/>
      <c r="AO37" s="35">
        <f>IF(OR($A$1&lt;=Main!AA$4,ISBLANK($N37)),0,Main!AA32)</f>
        <v>0</v>
      </c>
      <c r="AP37" s="35">
        <f>IF(OR($A$1&lt;=Main!AB$4,ISBLANK($N37)),0,Main!AB32)</f>
        <v>0</v>
      </c>
      <c r="AQ37" s="35">
        <f>IF(OR($A$1&lt;=Main!AC$4,ISBLANK($N37)),0,Main!AC32)</f>
        <v>0</v>
      </c>
      <c r="AR37" s="35">
        <f>IF(OR($A$1&lt;=Main!AD$4,ISBLANK($N37)),0,Main!AD32)</f>
        <v>0</v>
      </c>
      <c r="AS37" s="35">
        <f>IF(OR($A$1&lt;=Main!AE$4,ISBLANK($N37)),0,Main!AE32)</f>
        <v>0</v>
      </c>
      <c r="AT37" s="35">
        <f>IF(OR($A$1&lt;=Main!AF$4,ISBLANK($N37)),0,Main!AF32)</f>
        <v>0</v>
      </c>
      <c r="AU37" s="35">
        <f>IF(OR($A$1&lt;=Main!AG$4,ISBLANK($N37)),0,Main!AG32)</f>
        <v>0</v>
      </c>
      <c r="AV37" s="35">
        <f>IF(OR($A$1&lt;=Main!AH$4,ISBLANK($N37)),0,Main!AH32)</f>
        <v>0</v>
      </c>
      <c r="AW37" s="35">
        <f>IF(OR($A$1&lt;=Main!AI$4,ISBLANK($N37)),0,Main!AI32)</f>
        <v>0</v>
      </c>
      <c r="AX37" s="35">
        <f>IF(OR($A$1&lt;=Main!AJ$4,ISBLANK($N37)),0,Main!AJ32)</f>
        <v>0</v>
      </c>
      <c r="AY37" s="35">
        <f>IF(OR($A$1&lt;=Main!AK$4,ISBLANK($N37)),0,Main!AK32)</f>
        <v>0</v>
      </c>
      <c r="AZ37" s="35">
        <f>IF(OR($A$1&lt;=Main!AL$4,ISBLANK($N37)),0,Main!AL32)</f>
        <v>0</v>
      </c>
      <c r="BA37" s="35">
        <f>IF(OR($A$1&lt;=Main!AM$4,ISBLANK($N37)),0,Main!AM32)</f>
        <v>0</v>
      </c>
      <c r="BB37" s="35">
        <f>IF(OR($A$1&lt;=Main!AN$4,ISBLANK($N37)),0,Main!AN32)</f>
        <v>0</v>
      </c>
      <c r="BC37" s="35">
        <f>IF(OR($A$1&lt;=Main!AO$4,ISBLANK($N37)),0,Main!AO32)</f>
        <v>0</v>
      </c>
      <c r="BD37" s="35">
        <f>IF(OR($A$1&lt;=Main!AP$4,ISBLANK($N37)),0,Main!AP32)</f>
        <v>0</v>
      </c>
      <c r="BE37" s="35">
        <f>IF(OR($A$1&lt;=Main!AQ$4,ISBLANK($N37)),0,Main!AQ32)</f>
        <v>0</v>
      </c>
      <c r="BF37" s="35">
        <f>IF(OR($A$1&lt;=Main!AR$4,ISBLANK($N37)),0,Main!AR32)</f>
        <v>0</v>
      </c>
      <c r="BG37" s="35">
        <f>IF(OR($A$1&lt;=Main!AS$4,ISBLANK($N37)),0,Main!AS32)</f>
        <v>0</v>
      </c>
      <c r="BH37" s="35">
        <f>IF(OR($A$1&lt;=Main!AT$4,ISBLANK($N37)),0,Main!AT32)</f>
        <v>0</v>
      </c>
      <c r="BI37" s="35">
        <f>IF(OR($A$1&lt;=Main!AU$4,ISBLANK($N37)),0,Main!AU32)</f>
        <v>0</v>
      </c>
      <c r="BJ37" s="35">
        <f>IF(OR($A$1&lt;=Main!AV$4,ISBLANK($N37)),0,Main!AV32)</f>
        <v>0</v>
      </c>
    </row>
    <row r="38" spans="1:62">
      <c r="A38" s="37"/>
      <c r="B38" s="37"/>
      <c r="C38" s="37" t="str">
        <f>IF(ISBLANK($A38),"",VLOOKUP($K38,Main!BC$6:BD$150,2,0))</f>
        <v/>
      </c>
      <c r="D38" s="43">
        <f t="shared" si="3"/>
        <v>0</v>
      </c>
      <c r="F38" s="6">
        <f>VLOOKUP($E38,Mask!$A$2:$C$102,$M$8,0)</f>
        <v>0</v>
      </c>
      <c r="G38" s="44">
        <f t="shared" si="4"/>
        <v>0</v>
      </c>
      <c r="K38" s="6" t="str">
        <f t="shared" si="0"/>
        <v/>
      </c>
      <c r="L38" s="35">
        <f t="shared" si="1"/>
        <v>0</v>
      </c>
      <c r="M38" s="6">
        <v>1</v>
      </c>
      <c r="N38" s="35" t="str">
        <f>Main!$A33&amp;Main!$B33</f>
        <v>ФесенкоДарья</v>
      </c>
      <c r="O38" s="145">
        <f t="shared" si="2"/>
        <v>0</v>
      </c>
      <c r="P38" s="150">
        <f t="shared" si="5"/>
        <v>1</v>
      </c>
      <c r="Q38" s="150">
        <f ca="1">IF(Main!$AY33&lt;&gt;"#",$P38-Main!$AY33,"#")</f>
        <v>-27</v>
      </c>
      <c r="R38" s="35">
        <f>Main!E33*Mask!G$20</f>
        <v>0</v>
      </c>
      <c r="S38" s="35">
        <f>Main!F33*Mask!H$20</f>
        <v>0</v>
      </c>
      <c r="T38" s="35">
        <f>Main!G33*Mask!I$20</f>
        <v>0</v>
      </c>
      <c r="U38" s="35">
        <f>Main!H33*Mask!J$20</f>
        <v>0</v>
      </c>
      <c r="V38" s="35">
        <f>Main!I33*Mask!K$20</f>
        <v>0</v>
      </c>
      <c r="W38" s="35">
        <f>Main!J33*Mask!L$20</f>
        <v>0</v>
      </c>
      <c r="X38" s="35">
        <f>Main!K33*Mask!M$20</f>
        <v>0</v>
      </c>
      <c r="Y38" s="35">
        <f>Main!L33*Mask!N$20</f>
        <v>0</v>
      </c>
      <c r="Z38" s="35">
        <f>Main!M33*Mask!O$20</f>
        <v>0</v>
      </c>
      <c r="AA38" s="35">
        <f>Main!N33*Mask!P$20</f>
        <v>0</v>
      </c>
      <c r="AB38" s="35">
        <f>Main!O33*Mask!Q$20</f>
        <v>0</v>
      </c>
      <c r="AC38" s="35">
        <f>Main!P33*Mask!R$20</f>
        <v>0</v>
      </c>
      <c r="AD38" s="35">
        <f>Main!Q33*Mask!S$20</f>
        <v>0</v>
      </c>
      <c r="AE38" s="35">
        <f>Main!R33*Mask!T$20</f>
        <v>0</v>
      </c>
      <c r="AF38" s="35">
        <f>Main!S33*Mask!U$20</f>
        <v>0</v>
      </c>
      <c r="AG38" s="35">
        <f>Main!T33*Mask!V$20</f>
        <v>0</v>
      </c>
      <c r="AH38" s="35">
        <f>Main!U33*Mask!W$20</f>
        <v>0</v>
      </c>
      <c r="AI38" s="35">
        <f>Main!V33*Mask!X$20</f>
        <v>0</v>
      </c>
      <c r="AJ38" s="35">
        <f>Main!W33*Mask!Y$20</f>
        <v>0</v>
      </c>
      <c r="AK38" s="35">
        <f>Main!X33*Mask!Z$20</f>
        <v>0</v>
      </c>
      <c r="AL38" s="35">
        <f>Main!Y33*Mask!AA$20</f>
        <v>0</v>
      </c>
      <c r="AM38" s="35">
        <f>Main!Z33*Mask!AB$20</f>
        <v>0</v>
      </c>
      <c r="AN38" s="35"/>
      <c r="AO38" s="35">
        <f>IF(OR($A$1&lt;=Main!AA$4,ISBLANK($N38)),0,Main!AA33)</f>
        <v>0</v>
      </c>
      <c r="AP38" s="35">
        <f>IF(OR($A$1&lt;=Main!AB$4,ISBLANK($N38)),0,Main!AB33)</f>
        <v>0</v>
      </c>
      <c r="AQ38" s="35">
        <f>IF(OR($A$1&lt;=Main!AC$4,ISBLANK($N38)),0,Main!AC33)</f>
        <v>0</v>
      </c>
      <c r="AR38" s="35">
        <f>IF(OR($A$1&lt;=Main!AD$4,ISBLANK($N38)),0,Main!AD33)</f>
        <v>0</v>
      </c>
      <c r="AS38" s="35">
        <f>IF(OR($A$1&lt;=Main!AE$4,ISBLANK($N38)),0,Main!AE33)</f>
        <v>0</v>
      </c>
      <c r="AT38" s="35">
        <f>IF(OR($A$1&lt;=Main!AF$4,ISBLANK($N38)),0,Main!AF33)</f>
        <v>0</v>
      </c>
      <c r="AU38" s="35">
        <f>IF(OR($A$1&lt;=Main!AG$4,ISBLANK($N38)),0,Main!AG33)</f>
        <v>0</v>
      </c>
      <c r="AV38" s="35">
        <f>IF(OR($A$1&lt;=Main!AH$4,ISBLANK($N38)),0,Main!AH33)</f>
        <v>0</v>
      </c>
      <c r="AW38" s="35">
        <f>IF(OR($A$1&lt;=Main!AI$4,ISBLANK($N38)),0,Main!AI33)</f>
        <v>0</v>
      </c>
      <c r="AX38" s="35">
        <f>IF(OR($A$1&lt;=Main!AJ$4,ISBLANK($N38)),0,Main!AJ33)</f>
        <v>0</v>
      </c>
      <c r="AY38" s="35">
        <f>IF(OR($A$1&lt;=Main!AK$4,ISBLANK($N38)),0,Main!AK33)</f>
        <v>0</v>
      </c>
      <c r="AZ38" s="35">
        <f>IF(OR($A$1&lt;=Main!AL$4,ISBLANK($N38)),0,Main!AL33)</f>
        <v>0</v>
      </c>
      <c r="BA38" s="35">
        <f>IF(OR($A$1&lt;=Main!AM$4,ISBLANK($N38)),0,Main!AM33)</f>
        <v>0</v>
      </c>
      <c r="BB38" s="35">
        <f>IF(OR($A$1&lt;=Main!AN$4,ISBLANK($N38)),0,Main!AN33)</f>
        <v>0</v>
      </c>
      <c r="BC38" s="35">
        <f>IF(OR($A$1&lt;=Main!AO$4,ISBLANK($N38)),0,Main!AO33)</f>
        <v>0</v>
      </c>
      <c r="BD38" s="35">
        <f>IF(OR($A$1&lt;=Main!AP$4,ISBLANK($N38)),0,Main!AP33)</f>
        <v>0</v>
      </c>
      <c r="BE38" s="35">
        <f>IF(OR($A$1&lt;=Main!AQ$4,ISBLANK($N38)),0,Main!AQ33)</f>
        <v>0</v>
      </c>
      <c r="BF38" s="35">
        <f>IF(OR($A$1&lt;=Main!AR$4,ISBLANK($N38)),0,Main!AR33)</f>
        <v>0</v>
      </c>
      <c r="BG38" s="35">
        <f>IF(OR($A$1&lt;=Main!AS$4,ISBLANK($N38)),0,Main!AS33)</f>
        <v>0</v>
      </c>
      <c r="BH38" s="35">
        <f>IF(OR($A$1&lt;=Main!AT$4,ISBLANK($N38)),0,Main!AT33)</f>
        <v>0</v>
      </c>
      <c r="BI38" s="35">
        <f>IF(OR($A$1&lt;=Main!AU$4,ISBLANK($N38)),0,Main!AU33)</f>
        <v>0</v>
      </c>
      <c r="BJ38" s="35">
        <f>IF(OR($A$1&lt;=Main!AV$4,ISBLANK($N38)),0,Main!AV33)</f>
        <v>0</v>
      </c>
    </row>
    <row r="39" spans="1:62">
      <c r="A39" s="37"/>
      <c r="B39" s="37"/>
      <c r="C39" s="37" t="str">
        <f>IF(ISBLANK($A39),"",VLOOKUP($K39,Main!BC$6:BD$150,2,0))</f>
        <v/>
      </c>
      <c r="D39" s="43">
        <f t="shared" si="3"/>
        <v>0</v>
      </c>
      <c r="F39" s="6">
        <f>VLOOKUP($E39,Mask!$A$2:$C$102,$M$8,0)</f>
        <v>0</v>
      </c>
      <c r="G39" s="44">
        <f t="shared" si="4"/>
        <v>0</v>
      </c>
      <c r="K39" s="6" t="str">
        <f t="shared" si="0"/>
        <v/>
      </c>
      <c r="L39" s="35">
        <f t="shared" si="1"/>
        <v>0</v>
      </c>
      <c r="M39" s="6">
        <v>1</v>
      </c>
      <c r="N39" s="35" t="str">
        <f>Main!$A34&amp;Main!$B34</f>
        <v>КарандееваАнна</v>
      </c>
      <c r="O39" s="145">
        <f t="shared" si="2"/>
        <v>0</v>
      </c>
      <c r="P39" s="150">
        <f t="shared" si="5"/>
        <v>1</v>
      </c>
      <c r="Q39" s="150">
        <f ca="1">IF(Main!$AY34&lt;&gt;"#",$P39-Main!$AY34,"#")</f>
        <v>-28</v>
      </c>
      <c r="R39" s="35">
        <f>Main!E34*Mask!G$20</f>
        <v>0</v>
      </c>
      <c r="S39" s="35">
        <f>Main!F34*Mask!H$20</f>
        <v>0</v>
      </c>
      <c r="T39" s="35">
        <f>Main!G34*Mask!I$20</f>
        <v>0</v>
      </c>
      <c r="U39" s="35">
        <f>Main!H34*Mask!J$20</f>
        <v>0</v>
      </c>
      <c r="V39" s="35">
        <f>Main!I34*Mask!K$20</f>
        <v>0</v>
      </c>
      <c r="W39" s="35">
        <f>Main!J34*Mask!L$20</f>
        <v>0</v>
      </c>
      <c r="X39" s="35">
        <f>Main!K34*Mask!M$20</f>
        <v>0</v>
      </c>
      <c r="Y39" s="35">
        <f>Main!L34*Mask!N$20</f>
        <v>0</v>
      </c>
      <c r="Z39" s="35">
        <f>Main!M34*Mask!O$20</f>
        <v>0</v>
      </c>
      <c r="AA39" s="35">
        <f>Main!N34*Mask!P$20</f>
        <v>0</v>
      </c>
      <c r="AB39" s="35">
        <f>Main!O34*Mask!Q$20</f>
        <v>0</v>
      </c>
      <c r="AC39" s="35">
        <f>Main!P34*Mask!R$20</f>
        <v>0</v>
      </c>
      <c r="AD39" s="35">
        <f>Main!Q34*Mask!S$20</f>
        <v>0</v>
      </c>
      <c r="AE39" s="35">
        <f>Main!R34*Mask!T$20</f>
        <v>0</v>
      </c>
      <c r="AF39" s="35">
        <f>Main!S34*Mask!U$20</f>
        <v>0</v>
      </c>
      <c r="AG39" s="35">
        <f>Main!T34*Mask!V$20</f>
        <v>0</v>
      </c>
      <c r="AH39" s="35">
        <f>Main!U34*Mask!W$20</f>
        <v>0</v>
      </c>
      <c r="AI39" s="35">
        <f>Main!V34*Mask!X$20</f>
        <v>0</v>
      </c>
      <c r="AJ39" s="35">
        <f>Main!W34*Mask!Y$20</f>
        <v>0</v>
      </c>
      <c r="AK39" s="35">
        <f>Main!X34*Mask!Z$20</f>
        <v>0</v>
      </c>
      <c r="AL39" s="35">
        <f>Main!Y34*Mask!AA$20</f>
        <v>0</v>
      </c>
      <c r="AM39" s="35">
        <f>Main!Z34*Mask!AB$20</f>
        <v>0</v>
      </c>
      <c r="AN39" s="35"/>
      <c r="AO39" s="35">
        <f>IF(OR($A$1&lt;=Main!AA$4,ISBLANK($N39)),0,Main!AA34)</f>
        <v>0</v>
      </c>
      <c r="AP39" s="35">
        <f>IF(OR($A$1&lt;=Main!AB$4,ISBLANK($N39)),0,Main!AB34)</f>
        <v>0</v>
      </c>
      <c r="AQ39" s="35">
        <f>IF(OR($A$1&lt;=Main!AC$4,ISBLANK($N39)),0,Main!AC34)</f>
        <v>0</v>
      </c>
      <c r="AR39" s="35">
        <f>IF(OR($A$1&lt;=Main!AD$4,ISBLANK($N39)),0,Main!AD34)</f>
        <v>0</v>
      </c>
      <c r="AS39" s="35">
        <f>IF(OR($A$1&lt;=Main!AE$4,ISBLANK($N39)),0,Main!AE34)</f>
        <v>0</v>
      </c>
      <c r="AT39" s="35">
        <f>IF(OR($A$1&lt;=Main!AF$4,ISBLANK($N39)),0,Main!AF34)</f>
        <v>0</v>
      </c>
      <c r="AU39" s="35">
        <f>IF(OR($A$1&lt;=Main!AG$4,ISBLANK($N39)),0,Main!AG34)</f>
        <v>0</v>
      </c>
      <c r="AV39" s="35">
        <f>IF(OR($A$1&lt;=Main!AH$4,ISBLANK($N39)),0,Main!AH34)</f>
        <v>0</v>
      </c>
      <c r="AW39" s="35">
        <f>IF(OR($A$1&lt;=Main!AI$4,ISBLANK($N39)),0,Main!AI34)</f>
        <v>0</v>
      </c>
      <c r="AX39" s="35">
        <f>IF(OR($A$1&lt;=Main!AJ$4,ISBLANK($N39)),0,Main!AJ34)</f>
        <v>0</v>
      </c>
      <c r="AY39" s="35">
        <f>IF(OR($A$1&lt;=Main!AK$4,ISBLANK($N39)),0,Main!AK34)</f>
        <v>0</v>
      </c>
      <c r="AZ39" s="35">
        <f>IF(OR($A$1&lt;=Main!AL$4,ISBLANK($N39)),0,Main!AL34)</f>
        <v>0</v>
      </c>
      <c r="BA39" s="35">
        <f>IF(OR($A$1&lt;=Main!AM$4,ISBLANK($N39)),0,Main!AM34)</f>
        <v>0</v>
      </c>
      <c r="BB39" s="35">
        <f>IF(OR($A$1&lt;=Main!AN$4,ISBLANK($N39)),0,Main!AN34)</f>
        <v>0</v>
      </c>
      <c r="BC39" s="35">
        <f>IF(OR($A$1&lt;=Main!AO$4,ISBLANK($N39)),0,Main!AO34)</f>
        <v>0</v>
      </c>
      <c r="BD39" s="35">
        <f>IF(OR($A$1&lt;=Main!AP$4,ISBLANK($N39)),0,Main!AP34)</f>
        <v>0</v>
      </c>
      <c r="BE39" s="35">
        <f>IF(OR($A$1&lt;=Main!AQ$4,ISBLANK($N39)),0,Main!AQ34)</f>
        <v>0</v>
      </c>
      <c r="BF39" s="35">
        <f>IF(OR($A$1&lt;=Main!AR$4,ISBLANK($N39)),0,Main!AR34)</f>
        <v>0</v>
      </c>
      <c r="BG39" s="35">
        <f>IF(OR($A$1&lt;=Main!AS$4,ISBLANK($N39)),0,Main!AS34)</f>
        <v>0</v>
      </c>
      <c r="BH39" s="35">
        <f>IF(OR($A$1&lt;=Main!AT$4,ISBLANK($N39)),0,Main!AT34)</f>
        <v>0</v>
      </c>
      <c r="BI39" s="35">
        <f>IF(OR($A$1&lt;=Main!AU$4,ISBLANK($N39)),0,Main!AU34)</f>
        <v>0</v>
      </c>
      <c r="BJ39" s="35">
        <f>IF(OR($A$1&lt;=Main!AV$4,ISBLANK($N39)),0,Main!AV34)</f>
        <v>0</v>
      </c>
    </row>
    <row r="40" spans="1:62">
      <c r="A40" s="37"/>
      <c r="B40" s="37"/>
      <c r="C40" s="37" t="str">
        <f>IF(ISBLANK($A40),"",VLOOKUP($K40,Main!BC$6:BD$150,2,0))</f>
        <v/>
      </c>
      <c r="D40" s="43">
        <f t="shared" si="3"/>
        <v>0</v>
      </c>
      <c r="F40" s="6">
        <f>VLOOKUP($E40,Mask!$A$2:$C$102,$M$8,0)</f>
        <v>0</v>
      </c>
      <c r="G40" s="44">
        <f t="shared" si="4"/>
        <v>0</v>
      </c>
      <c r="K40" s="6" t="str">
        <f t="shared" si="0"/>
        <v/>
      </c>
      <c r="L40" s="35">
        <f t="shared" si="1"/>
        <v>0</v>
      </c>
      <c r="M40" s="6">
        <v>1</v>
      </c>
      <c r="N40" s="35" t="str">
        <f>Main!$A35&amp;Main!$B35</f>
        <v>РождественскаяОльга</v>
      </c>
      <c r="O40" s="145">
        <f t="shared" si="2"/>
        <v>0</v>
      </c>
      <c r="P40" s="150">
        <f t="shared" si="5"/>
        <v>1</v>
      </c>
      <c r="Q40" s="150">
        <f ca="1">IF(Main!$AY35&lt;&gt;"#",$P40-Main!$AY35,"#")</f>
        <v>-29</v>
      </c>
      <c r="R40" s="35">
        <f>Main!E35*Mask!G$20</f>
        <v>0</v>
      </c>
      <c r="S40" s="35">
        <f>Main!F35*Mask!H$20</f>
        <v>0</v>
      </c>
      <c r="T40" s="35">
        <f>Main!G35*Mask!I$20</f>
        <v>0</v>
      </c>
      <c r="U40" s="35">
        <f>Main!H35*Mask!J$20</f>
        <v>0</v>
      </c>
      <c r="V40" s="35">
        <f>Main!I35*Mask!K$20</f>
        <v>0</v>
      </c>
      <c r="W40" s="35">
        <f>Main!J35*Mask!L$20</f>
        <v>0</v>
      </c>
      <c r="X40" s="35">
        <f>Main!K35*Mask!M$20</f>
        <v>0</v>
      </c>
      <c r="Y40" s="35">
        <f>Main!L35*Mask!N$20</f>
        <v>0</v>
      </c>
      <c r="Z40" s="35">
        <f>Main!M35*Mask!O$20</f>
        <v>0</v>
      </c>
      <c r="AA40" s="35">
        <f>Main!N35*Mask!P$20</f>
        <v>0</v>
      </c>
      <c r="AB40" s="35">
        <f>Main!O35*Mask!Q$20</f>
        <v>0</v>
      </c>
      <c r="AC40" s="35">
        <f>Main!P35*Mask!R$20</f>
        <v>0</v>
      </c>
      <c r="AD40" s="35">
        <f>Main!Q35*Mask!S$20</f>
        <v>0</v>
      </c>
      <c r="AE40" s="35">
        <f>Main!R35*Mask!T$20</f>
        <v>0</v>
      </c>
      <c r="AF40" s="35">
        <f>Main!S35*Mask!U$20</f>
        <v>0</v>
      </c>
      <c r="AG40" s="35">
        <f>Main!T35*Mask!V$20</f>
        <v>0</v>
      </c>
      <c r="AH40" s="35">
        <f>Main!U35*Mask!W$20</f>
        <v>0</v>
      </c>
      <c r="AI40" s="35">
        <f>Main!V35*Mask!X$20</f>
        <v>0</v>
      </c>
      <c r="AJ40" s="35">
        <f>Main!W35*Mask!Y$20</f>
        <v>0</v>
      </c>
      <c r="AK40" s="35">
        <f>Main!X35*Mask!Z$20</f>
        <v>0</v>
      </c>
      <c r="AL40" s="35">
        <f>Main!Y35*Mask!AA$20</f>
        <v>0</v>
      </c>
      <c r="AM40" s="35">
        <f>Main!Z35*Mask!AB$20</f>
        <v>0</v>
      </c>
      <c r="AN40" s="35"/>
      <c r="AO40" s="35">
        <f>IF(OR($A$1&lt;=Main!AA$4,ISBLANK($N40)),0,Main!AA35)</f>
        <v>0</v>
      </c>
      <c r="AP40" s="35">
        <f>IF(OR($A$1&lt;=Main!AB$4,ISBLANK($N40)),0,Main!AB35)</f>
        <v>0</v>
      </c>
      <c r="AQ40" s="35">
        <f>IF(OR($A$1&lt;=Main!AC$4,ISBLANK($N40)),0,Main!AC35)</f>
        <v>0</v>
      </c>
      <c r="AR40" s="35">
        <f>IF(OR($A$1&lt;=Main!AD$4,ISBLANK($N40)),0,Main!AD35)</f>
        <v>0</v>
      </c>
      <c r="AS40" s="35">
        <f>IF(OR($A$1&lt;=Main!AE$4,ISBLANK($N40)),0,Main!AE35)</f>
        <v>0</v>
      </c>
      <c r="AT40" s="35">
        <f>IF(OR($A$1&lt;=Main!AF$4,ISBLANK($N40)),0,Main!AF35)</f>
        <v>0</v>
      </c>
      <c r="AU40" s="35">
        <f>IF(OR($A$1&lt;=Main!AG$4,ISBLANK($N40)),0,Main!AG35)</f>
        <v>0</v>
      </c>
      <c r="AV40" s="35">
        <f>IF(OR($A$1&lt;=Main!AH$4,ISBLANK($N40)),0,Main!AH35)</f>
        <v>0</v>
      </c>
      <c r="AW40" s="35">
        <f>IF(OR($A$1&lt;=Main!AI$4,ISBLANK($N40)),0,Main!AI35)</f>
        <v>0</v>
      </c>
      <c r="AX40" s="35">
        <f>IF(OR($A$1&lt;=Main!AJ$4,ISBLANK($N40)),0,Main!AJ35)</f>
        <v>0</v>
      </c>
      <c r="AY40" s="35">
        <f>IF(OR($A$1&lt;=Main!AK$4,ISBLANK($N40)),0,Main!AK35)</f>
        <v>0</v>
      </c>
      <c r="AZ40" s="35">
        <f>IF(OR($A$1&lt;=Main!AL$4,ISBLANK($N40)),0,Main!AL35)</f>
        <v>0</v>
      </c>
      <c r="BA40" s="35">
        <f>IF(OR($A$1&lt;=Main!AM$4,ISBLANK($N40)),0,Main!AM35)</f>
        <v>0</v>
      </c>
      <c r="BB40" s="35">
        <f>IF(OR($A$1&lt;=Main!AN$4,ISBLANK($N40)),0,Main!AN35)</f>
        <v>0</v>
      </c>
      <c r="BC40" s="35">
        <f>IF(OR($A$1&lt;=Main!AO$4,ISBLANK($N40)),0,Main!AO35)</f>
        <v>0</v>
      </c>
      <c r="BD40" s="35">
        <f>IF(OR($A$1&lt;=Main!AP$4,ISBLANK($N40)),0,Main!AP35)</f>
        <v>0</v>
      </c>
      <c r="BE40" s="35">
        <f>IF(OR($A$1&lt;=Main!AQ$4,ISBLANK($N40)),0,Main!AQ35)</f>
        <v>0</v>
      </c>
      <c r="BF40" s="35">
        <f>IF(OR($A$1&lt;=Main!AR$4,ISBLANK($N40)),0,Main!AR35)</f>
        <v>0</v>
      </c>
      <c r="BG40" s="35">
        <f>IF(OR($A$1&lt;=Main!AS$4,ISBLANK($N40)),0,Main!AS35)</f>
        <v>0</v>
      </c>
      <c r="BH40" s="35">
        <f>IF(OR($A$1&lt;=Main!AT$4,ISBLANK($N40)),0,Main!AT35)</f>
        <v>0</v>
      </c>
      <c r="BI40" s="35">
        <f>IF(OR($A$1&lt;=Main!AU$4,ISBLANK($N40)),0,Main!AU35)</f>
        <v>0</v>
      </c>
      <c r="BJ40" s="35">
        <f>IF(OR($A$1&lt;=Main!AV$4,ISBLANK($N40)),0,Main!AV35)</f>
        <v>0</v>
      </c>
    </row>
    <row r="41" spans="1:62">
      <c r="A41" s="37"/>
      <c r="B41" s="37"/>
      <c r="C41" s="37" t="str">
        <f>IF(ISBLANK($A41),"",VLOOKUP($K41,Main!BC$6:BD$150,2,0))</f>
        <v/>
      </c>
      <c r="D41" s="43">
        <f t="shared" si="3"/>
        <v>0</v>
      </c>
      <c r="F41" s="6">
        <f>VLOOKUP($E41,Mask!$A$2:$C$102,$M$8,0)</f>
        <v>0</v>
      </c>
      <c r="G41" s="44">
        <f t="shared" si="4"/>
        <v>0</v>
      </c>
      <c r="K41" s="6" t="str">
        <f t="shared" si="0"/>
        <v/>
      </c>
      <c r="L41" s="35">
        <f t="shared" si="1"/>
        <v>0</v>
      </c>
      <c r="M41" s="6">
        <v>1</v>
      </c>
      <c r="N41" s="35" t="str">
        <f>Main!$A36&amp;Main!$B36</f>
        <v>БегуноваМария</v>
      </c>
      <c r="O41" s="145">
        <f t="shared" si="2"/>
        <v>0</v>
      </c>
      <c r="P41" s="150">
        <f t="shared" si="5"/>
        <v>1</v>
      </c>
      <c r="Q41" s="150">
        <f ca="1">IF(Main!$AY36&lt;&gt;"#",$P41-Main!$AY36,"#")</f>
        <v>-30</v>
      </c>
      <c r="R41" s="35">
        <f>Main!E36*Mask!G$20</f>
        <v>0</v>
      </c>
      <c r="S41" s="35">
        <f>Main!F36*Mask!H$20</f>
        <v>0</v>
      </c>
      <c r="T41" s="35">
        <f>Main!G36*Mask!I$20</f>
        <v>0</v>
      </c>
      <c r="U41" s="35">
        <f>Main!H36*Mask!J$20</f>
        <v>0</v>
      </c>
      <c r="V41" s="35">
        <f>Main!I36*Mask!K$20</f>
        <v>0</v>
      </c>
      <c r="W41" s="35">
        <f>Main!J36*Mask!L$20</f>
        <v>0</v>
      </c>
      <c r="X41" s="35">
        <f>Main!K36*Mask!M$20</f>
        <v>0</v>
      </c>
      <c r="Y41" s="35">
        <f>Main!L36*Mask!N$20</f>
        <v>0</v>
      </c>
      <c r="Z41" s="35">
        <f>Main!M36*Mask!O$20</f>
        <v>0</v>
      </c>
      <c r="AA41" s="35">
        <f>Main!N36*Mask!P$20</f>
        <v>0</v>
      </c>
      <c r="AB41" s="35">
        <f>Main!O36*Mask!Q$20</f>
        <v>0</v>
      </c>
      <c r="AC41" s="35">
        <f>Main!P36*Mask!R$20</f>
        <v>0</v>
      </c>
      <c r="AD41" s="35">
        <f>Main!Q36*Mask!S$20</f>
        <v>0</v>
      </c>
      <c r="AE41" s="35">
        <f>Main!R36*Mask!T$20</f>
        <v>0</v>
      </c>
      <c r="AF41" s="35">
        <f>Main!S36*Mask!U$20</f>
        <v>0</v>
      </c>
      <c r="AG41" s="35">
        <f>Main!T36*Mask!V$20</f>
        <v>0</v>
      </c>
      <c r="AH41" s="35">
        <f>Main!U36*Mask!W$20</f>
        <v>0</v>
      </c>
      <c r="AI41" s="35">
        <f>Main!V36*Mask!X$20</f>
        <v>0</v>
      </c>
      <c r="AJ41" s="35">
        <f>Main!W36*Mask!Y$20</f>
        <v>0</v>
      </c>
      <c r="AK41" s="35">
        <f>Main!X36*Mask!Z$20</f>
        <v>0</v>
      </c>
      <c r="AL41" s="35">
        <f>Main!Y36*Mask!AA$20</f>
        <v>0</v>
      </c>
      <c r="AM41" s="35">
        <f>Main!Z36*Mask!AB$20</f>
        <v>0</v>
      </c>
      <c r="AN41" s="35"/>
      <c r="AO41" s="35">
        <f>IF(OR($A$1&lt;=Main!AA$4,ISBLANK($N41)),0,Main!AA36)</f>
        <v>0</v>
      </c>
      <c r="AP41" s="35">
        <f>IF(OR($A$1&lt;=Main!AB$4,ISBLANK($N41)),0,Main!AB36)</f>
        <v>0</v>
      </c>
      <c r="AQ41" s="35">
        <f>IF(OR($A$1&lt;=Main!AC$4,ISBLANK($N41)),0,Main!AC36)</f>
        <v>0</v>
      </c>
      <c r="AR41" s="35">
        <f>IF(OR($A$1&lt;=Main!AD$4,ISBLANK($N41)),0,Main!AD36)</f>
        <v>0</v>
      </c>
      <c r="AS41" s="35">
        <f>IF(OR($A$1&lt;=Main!AE$4,ISBLANK($N41)),0,Main!AE36)</f>
        <v>0</v>
      </c>
      <c r="AT41" s="35">
        <f>IF(OR($A$1&lt;=Main!AF$4,ISBLANK($N41)),0,Main!AF36)</f>
        <v>0</v>
      </c>
      <c r="AU41" s="35">
        <f>IF(OR($A$1&lt;=Main!AG$4,ISBLANK($N41)),0,Main!AG36)</f>
        <v>0</v>
      </c>
      <c r="AV41" s="35">
        <f>IF(OR($A$1&lt;=Main!AH$4,ISBLANK($N41)),0,Main!AH36)</f>
        <v>0</v>
      </c>
      <c r="AW41" s="35">
        <f>IF(OR($A$1&lt;=Main!AI$4,ISBLANK($N41)),0,Main!AI36)</f>
        <v>0</v>
      </c>
      <c r="AX41" s="35">
        <f>IF(OR($A$1&lt;=Main!AJ$4,ISBLANK($N41)),0,Main!AJ36)</f>
        <v>0</v>
      </c>
      <c r="AY41" s="35">
        <f>IF(OR($A$1&lt;=Main!AK$4,ISBLANK($N41)),0,Main!AK36)</f>
        <v>0</v>
      </c>
      <c r="AZ41" s="35">
        <f>IF(OR($A$1&lt;=Main!AL$4,ISBLANK($N41)),0,Main!AL36)</f>
        <v>0</v>
      </c>
      <c r="BA41" s="35">
        <f>IF(OR($A$1&lt;=Main!AM$4,ISBLANK($N41)),0,Main!AM36)</f>
        <v>0</v>
      </c>
      <c r="BB41" s="35">
        <f>IF(OR($A$1&lt;=Main!AN$4,ISBLANK($N41)),0,Main!AN36)</f>
        <v>0</v>
      </c>
      <c r="BC41" s="35">
        <f>IF(OR($A$1&lt;=Main!AO$4,ISBLANK($N41)),0,Main!AO36)</f>
        <v>0</v>
      </c>
      <c r="BD41" s="35">
        <f>IF(OR($A$1&lt;=Main!AP$4,ISBLANK($N41)),0,Main!AP36)</f>
        <v>0</v>
      </c>
      <c r="BE41" s="35">
        <f>IF(OR($A$1&lt;=Main!AQ$4,ISBLANK($N41)),0,Main!AQ36)</f>
        <v>0</v>
      </c>
      <c r="BF41" s="35">
        <f>IF(OR($A$1&lt;=Main!AR$4,ISBLANK($N41)),0,Main!AR36)</f>
        <v>0</v>
      </c>
      <c r="BG41" s="35">
        <f>IF(OR($A$1&lt;=Main!AS$4,ISBLANK($N41)),0,Main!AS36)</f>
        <v>0</v>
      </c>
      <c r="BH41" s="35">
        <f>IF(OR($A$1&lt;=Main!AT$4,ISBLANK($N41)),0,Main!AT36)</f>
        <v>0</v>
      </c>
      <c r="BI41" s="35">
        <f>IF(OR($A$1&lt;=Main!AU$4,ISBLANK($N41)),0,Main!AU36)</f>
        <v>0</v>
      </c>
      <c r="BJ41" s="35">
        <f>IF(OR($A$1&lt;=Main!AV$4,ISBLANK($N41)),0,Main!AV36)</f>
        <v>0</v>
      </c>
    </row>
    <row r="42" spans="1:62">
      <c r="A42" s="37"/>
      <c r="B42" s="37"/>
      <c r="C42" s="37" t="str">
        <f>IF(ISBLANK($A42),"",VLOOKUP($K42,Main!BC$6:BD$150,2,0))</f>
        <v/>
      </c>
      <c r="D42" s="43">
        <f t="shared" si="3"/>
        <v>0</v>
      </c>
      <c r="F42" s="6">
        <f>VLOOKUP($E42,Mask!$A$2:$C$102,$M$8,0)</f>
        <v>0</v>
      </c>
      <c r="G42" s="44">
        <f t="shared" si="4"/>
        <v>0</v>
      </c>
      <c r="K42" s="6" t="str">
        <f t="shared" si="0"/>
        <v/>
      </c>
      <c r="L42" s="35">
        <f t="shared" si="1"/>
        <v>0</v>
      </c>
      <c r="M42" s="6">
        <v>1</v>
      </c>
      <c r="N42" s="35" t="str">
        <f>Main!$A37&amp;Main!$B37</f>
        <v>МелетьеваВалерия</v>
      </c>
      <c r="O42" s="145">
        <f t="shared" si="2"/>
        <v>0</v>
      </c>
      <c r="P42" s="150">
        <f t="shared" si="5"/>
        <v>1</v>
      </c>
      <c r="Q42" s="150">
        <f ca="1">IF(Main!$AY37&lt;&gt;"#",$P42-Main!$AY37,"#")</f>
        <v>-31</v>
      </c>
      <c r="R42" s="35">
        <f>Main!E37*Mask!G$20</f>
        <v>0</v>
      </c>
      <c r="S42" s="35">
        <f>Main!F37*Mask!H$20</f>
        <v>0</v>
      </c>
      <c r="T42" s="35">
        <f>Main!G37*Mask!I$20</f>
        <v>0</v>
      </c>
      <c r="U42" s="35">
        <f>Main!H37*Mask!J$20</f>
        <v>0</v>
      </c>
      <c r="V42" s="35">
        <f>Main!I37*Mask!K$20</f>
        <v>0</v>
      </c>
      <c r="W42" s="35">
        <f>Main!J37*Mask!L$20</f>
        <v>0</v>
      </c>
      <c r="X42" s="35">
        <f>Main!K37*Mask!M$20</f>
        <v>0</v>
      </c>
      <c r="Y42" s="35">
        <f>Main!L37*Mask!N$20</f>
        <v>0</v>
      </c>
      <c r="Z42" s="35">
        <f>Main!M37*Mask!O$20</f>
        <v>0</v>
      </c>
      <c r="AA42" s="35">
        <f>Main!N37*Mask!P$20</f>
        <v>0</v>
      </c>
      <c r="AB42" s="35">
        <f>Main!O37*Mask!Q$20</f>
        <v>0</v>
      </c>
      <c r="AC42" s="35">
        <f>Main!P37*Mask!R$20</f>
        <v>0</v>
      </c>
      <c r="AD42" s="35">
        <f>Main!Q37*Mask!S$20</f>
        <v>0</v>
      </c>
      <c r="AE42" s="35">
        <f>Main!R37*Mask!T$20</f>
        <v>0</v>
      </c>
      <c r="AF42" s="35">
        <f>Main!S37*Mask!U$20</f>
        <v>0</v>
      </c>
      <c r="AG42" s="35">
        <f>Main!T37*Mask!V$20</f>
        <v>0</v>
      </c>
      <c r="AH42" s="35">
        <f>Main!U37*Mask!W$20</f>
        <v>0</v>
      </c>
      <c r="AI42" s="35">
        <f>Main!V37*Mask!X$20</f>
        <v>0</v>
      </c>
      <c r="AJ42" s="35">
        <f>Main!W37*Mask!Y$20</f>
        <v>0</v>
      </c>
      <c r="AK42" s="35">
        <f>Main!X37*Mask!Z$20</f>
        <v>0</v>
      </c>
      <c r="AL42" s="35">
        <f>Main!Y37*Mask!AA$20</f>
        <v>0</v>
      </c>
      <c r="AM42" s="35">
        <f>Main!Z37*Mask!AB$20</f>
        <v>0</v>
      </c>
      <c r="AN42" s="35"/>
      <c r="AO42" s="35">
        <f>IF(OR($A$1&lt;=Main!AA$4,ISBLANK($N42)),0,Main!AA37)</f>
        <v>0</v>
      </c>
      <c r="AP42" s="35">
        <f>IF(OR($A$1&lt;=Main!AB$4,ISBLANK($N42)),0,Main!AB37)</f>
        <v>0</v>
      </c>
      <c r="AQ42" s="35">
        <f>IF(OR($A$1&lt;=Main!AC$4,ISBLANK($N42)),0,Main!AC37)</f>
        <v>0</v>
      </c>
      <c r="AR42" s="35">
        <f>IF(OR($A$1&lt;=Main!AD$4,ISBLANK($N42)),0,Main!AD37)</f>
        <v>0</v>
      </c>
      <c r="AS42" s="35">
        <f>IF(OR($A$1&lt;=Main!AE$4,ISBLANK($N42)),0,Main!AE37)</f>
        <v>0</v>
      </c>
      <c r="AT42" s="35">
        <f>IF(OR($A$1&lt;=Main!AF$4,ISBLANK($N42)),0,Main!AF37)</f>
        <v>0</v>
      </c>
      <c r="AU42" s="35">
        <f>IF(OR($A$1&lt;=Main!AG$4,ISBLANK($N42)),0,Main!AG37)</f>
        <v>0</v>
      </c>
      <c r="AV42" s="35">
        <f>IF(OR($A$1&lt;=Main!AH$4,ISBLANK($N42)),0,Main!AH37)</f>
        <v>0</v>
      </c>
      <c r="AW42" s="35">
        <f>IF(OR($A$1&lt;=Main!AI$4,ISBLANK($N42)),0,Main!AI37)</f>
        <v>0</v>
      </c>
      <c r="AX42" s="35">
        <f>IF(OR($A$1&lt;=Main!AJ$4,ISBLANK($N42)),0,Main!AJ37)</f>
        <v>0</v>
      </c>
      <c r="AY42" s="35">
        <f>IF(OR($A$1&lt;=Main!AK$4,ISBLANK($N42)),0,Main!AK37)</f>
        <v>0</v>
      </c>
      <c r="AZ42" s="35">
        <f>IF(OR($A$1&lt;=Main!AL$4,ISBLANK($N42)),0,Main!AL37)</f>
        <v>0</v>
      </c>
      <c r="BA42" s="35">
        <f>IF(OR($A$1&lt;=Main!AM$4,ISBLANK($N42)),0,Main!AM37)</f>
        <v>0</v>
      </c>
      <c r="BB42" s="35">
        <f>IF(OR($A$1&lt;=Main!AN$4,ISBLANK($N42)),0,Main!AN37)</f>
        <v>0</v>
      </c>
      <c r="BC42" s="35">
        <f>IF(OR($A$1&lt;=Main!AO$4,ISBLANK($N42)),0,Main!AO37)</f>
        <v>0</v>
      </c>
      <c r="BD42" s="35">
        <f>IF(OR($A$1&lt;=Main!AP$4,ISBLANK($N42)),0,Main!AP37)</f>
        <v>0</v>
      </c>
      <c r="BE42" s="35">
        <f>IF(OR($A$1&lt;=Main!AQ$4,ISBLANK($N42)),0,Main!AQ37)</f>
        <v>0</v>
      </c>
      <c r="BF42" s="35">
        <f>IF(OR($A$1&lt;=Main!AR$4,ISBLANK($N42)),0,Main!AR37)</f>
        <v>0</v>
      </c>
      <c r="BG42" s="35">
        <f>IF(OR($A$1&lt;=Main!AS$4,ISBLANK($N42)),0,Main!AS37)</f>
        <v>0</v>
      </c>
      <c r="BH42" s="35">
        <f>IF(OR($A$1&lt;=Main!AT$4,ISBLANK($N42)),0,Main!AT37)</f>
        <v>0</v>
      </c>
      <c r="BI42" s="35">
        <f>IF(OR($A$1&lt;=Main!AU$4,ISBLANK($N42)),0,Main!AU37)</f>
        <v>0</v>
      </c>
      <c r="BJ42" s="35">
        <f>IF(OR($A$1&lt;=Main!AV$4,ISBLANK($N42)),0,Main!AV37)</f>
        <v>0</v>
      </c>
    </row>
    <row r="43" spans="1:62">
      <c r="A43" s="37"/>
      <c r="B43" s="37"/>
      <c r="C43" s="37" t="str">
        <f>IF(ISBLANK($A43),"",VLOOKUP($K43,Main!BC$6:BD$150,2,0))</f>
        <v/>
      </c>
      <c r="D43" s="43">
        <f t="shared" si="3"/>
        <v>0</v>
      </c>
      <c r="F43" s="6">
        <f>VLOOKUP($E43,Mask!$A$2:$C$102,$M$8,0)</f>
        <v>0</v>
      </c>
      <c r="G43" s="44">
        <f t="shared" si="4"/>
        <v>0</v>
      </c>
      <c r="K43" s="6" t="str">
        <f t="shared" si="0"/>
        <v/>
      </c>
      <c r="L43" s="35">
        <f t="shared" si="1"/>
        <v>0</v>
      </c>
      <c r="M43" s="6">
        <v>1</v>
      </c>
      <c r="N43" s="35" t="str">
        <f>Main!$A38&amp;Main!$B38</f>
        <v>МурашкоДарья</v>
      </c>
      <c r="O43" s="145">
        <f t="shared" si="2"/>
        <v>0</v>
      </c>
      <c r="P43" s="150">
        <f t="shared" si="5"/>
        <v>1</v>
      </c>
      <c r="Q43" s="150">
        <f ca="1">IF(Main!$AY38&lt;&gt;"#",$P43-Main!$AY38,"#")</f>
        <v>-32</v>
      </c>
      <c r="R43" s="35">
        <f>Main!E38*Mask!G$20</f>
        <v>0</v>
      </c>
      <c r="S43" s="35">
        <f>Main!F38*Mask!H$20</f>
        <v>0</v>
      </c>
      <c r="T43" s="35">
        <f>Main!G38*Mask!I$20</f>
        <v>0</v>
      </c>
      <c r="U43" s="35">
        <f>Main!H38*Mask!J$20</f>
        <v>0</v>
      </c>
      <c r="V43" s="35">
        <f>Main!I38*Mask!K$20</f>
        <v>0</v>
      </c>
      <c r="W43" s="35">
        <f>Main!J38*Mask!L$20</f>
        <v>0</v>
      </c>
      <c r="X43" s="35">
        <f>Main!K38*Mask!M$20</f>
        <v>0</v>
      </c>
      <c r="Y43" s="35">
        <f>Main!L38*Mask!N$20</f>
        <v>0</v>
      </c>
      <c r="Z43" s="35">
        <f>Main!M38*Mask!O$20</f>
        <v>0</v>
      </c>
      <c r="AA43" s="35">
        <f>Main!N38*Mask!P$20</f>
        <v>0</v>
      </c>
      <c r="AB43" s="35">
        <f>Main!O38*Mask!Q$20</f>
        <v>0</v>
      </c>
      <c r="AC43" s="35">
        <f>Main!P38*Mask!R$20</f>
        <v>0</v>
      </c>
      <c r="AD43" s="35">
        <f>Main!Q38*Mask!S$20</f>
        <v>0</v>
      </c>
      <c r="AE43" s="35">
        <f>Main!R38*Mask!T$20</f>
        <v>0</v>
      </c>
      <c r="AF43" s="35">
        <f>Main!S38*Mask!U$20</f>
        <v>0</v>
      </c>
      <c r="AG43" s="35">
        <f>Main!T38*Mask!V$20</f>
        <v>0</v>
      </c>
      <c r="AH43" s="35">
        <f>Main!U38*Mask!W$20</f>
        <v>0</v>
      </c>
      <c r="AI43" s="35">
        <f>Main!V38*Mask!X$20</f>
        <v>0</v>
      </c>
      <c r="AJ43" s="35">
        <f>Main!W38*Mask!Y$20</f>
        <v>0</v>
      </c>
      <c r="AK43" s="35">
        <f>Main!X38*Mask!Z$20</f>
        <v>0</v>
      </c>
      <c r="AL43" s="35">
        <f>Main!Y38*Mask!AA$20</f>
        <v>0</v>
      </c>
      <c r="AM43" s="35">
        <f>Main!Z38*Mask!AB$20</f>
        <v>0</v>
      </c>
      <c r="AN43" s="35"/>
      <c r="AO43" s="35">
        <f>IF(OR($A$1&lt;=Main!AA$4,ISBLANK($N43)),0,Main!AA38)</f>
        <v>0</v>
      </c>
      <c r="AP43" s="35">
        <f>IF(OR($A$1&lt;=Main!AB$4,ISBLANK($N43)),0,Main!AB38)</f>
        <v>0</v>
      </c>
      <c r="AQ43" s="35">
        <f>IF(OR($A$1&lt;=Main!AC$4,ISBLANK($N43)),0,Main!AC38)</f>
        <v>0</v>
      </c>
      <c r="AR43" s="35">
        <f>IF(OR($A$1&lt;=Main!AD$4,ISBLANK($N43)),0,Main!AD38)</f>
        <v>0</v>
      </c>
      <c r="AS43" s="35">
        <f>IF(OR($A$1&lt;=Main!AE$4,ISBLANK($N43)),0,Main!AE38)</f>
        <v>0</v>
      </c>
      <c r="AT43" s="35">
        <f>IF(OR($A$1&lt;=Main!AF$4,ISBLANK($N43)),0,Main!AF38)</f>
        <v>0</v>
      </c>
      <c r="AU43" s="35">
        <f>IF(OR($A$1&lt;=Main!AG$4,ISBLANK($N43)),0,Main!AG38)</f>
        <v>0</v>
      </c>
      <c r="AV43" s="35">
        <f>IF(OR($A$1&lt;=Main!AH$4,ISBLANK($N43)),0,Main!AH38)</f>
        <v>0</v>
      </c>
      <c r="AW43" s="35">
        <f>IF(OR($A$1&lt;=Main!AI$4,ISBLANK($N43)),0,Main!AI38)</f>
        <v>0</v>
      </c>
      <c r="AX43" s="35">
        <f>IF(OR($A$1&lt;=Main!AJ$4,ISBLANK($N43)),0,Main!AJ38)</f>
        <v>0</v>
      </c>
      <c r="AY43" s="35">
        <f>IF(OR($A$1&lt;=Main!AK$4,ISBLANK($N43)),0,Main!AK38)</f>
        <v>0</v>
      </c>
      <c r="AZ43" s="35">
        <f>IF(OR($A$1&lt;=Main!AL$4,ISBLANK($N43)),0,Main!AL38)</f>
        <v>0</v>
      </c>
      <c r="BA43" s="35">
        <f>IF(OR($A$1&lt;=Main!AM$4,ISBLANK($N43)),0,Main!AM38)</f>
        <v>0</v>
      </c>
      <c r="BB43" s="35">
        <f>IF(OR($A$1&lt;=Main!AN$4,ISBLANK($N43)),0,Main!AN38)</f>
        <v>0</v>
      </c>
      <c r="BC43" s="35">
        <f>IF(OR($A$1&lt;=Main!AO$4,ISBLANK($N43)),0,Main!AO38)</f>
        <v>0</v>
      </c>
      <c r="BD43" s="35">
        <f>IF(OR($A$1&lt;=Main!AP$4,ISBLANK($N43)),0,Main!AP38)</f>
        <v>0</v>
      </c>
      <c r="BE43" s="35">
        <f>IF(OR($A$1&lt;=Main!AQ$4,ISBLANK($N43)),0,Main!AQ38)</f>
        <v>0</v>
      </c>
      <c r="BF43" s="35">
        <f>IF(OR($A$1&lt;=Main!AR$4,ISBLANK($N43)),0,Main!AR38)</f>
        <v>0</v>
      </c>
      <c r="BG43" s="35">
        <f>IF(OR($A$1&lt;=Main!AS$4,ISBLANK($N43)),0,Main!AS38)</f>
        <v>0</v>
      </c>
      <c r="BH43" s="35">
        <f>IF(OR($A$1&lt;=Main!AT$4,ISBLANK($N43)),0,Main!AT38)</f>
        <v>0</v>
      </c>
      <c r="BI43" s="35">
        <f>IF(OR($A$1&lt;=Main!AU$4,ISBLANK($N43)),0,Main!AU38)</f>
        <v>0</v>
      </c>
      <c r="BJ43" s="35">
        <f>IF(OR($A$1&lt;=Main!AV$4,ISBLANK($N43)),0,Main!AV38)</f>
        <v>0</v>
      </c>
    </row>
    <row r="44" spans="1:62">
      <c r="A44" s="37"/>
      <c r="B44" s="37"/>
      <c r="C44" s="37" t="str">
        <f>IF(ISBLANK($A44),"",VLOOKUP($K44,Main!BC$6:BD$150,2,0))</f>
        <v/>
      </c>
      <c r="D44" s="43">
        <f t="shared" si="3"/>
        <v>0</v>
      </c>
      <c r="F44" s="6">
        <f>VLOOKUP($E44,Mask!$A$2:$C$102,$M$8,0)</f>
        <v>0</v>
      </c>
      <c r="G44" s="44">
        <f t="shared" si="4"/>
        <v>0</v>
      </c>
      <c r="K44" s="6" t="str">
        <f t="shared" si="0"/>
        <v/>
      </c>
      <c r="L44" s="35">
        <f t="shared" si="1"/>
        <v>0</v>
      </c>
      <c r="M44" s="6">
        <v>1</v>
      </c>
      <c r="N44" s="35" t="str">
        <f>Main!$A39&amp;Main!$B39</f>
        <v>ОсининаНаталья</v>
      </c>
      <c r="O44" s="145">
        <f t="shared" si="2"/>
        <v>0</v>
      </c>
      <c r="P44" s="150">
        <f t="shared" si="5"/>
        <v>1</v>
      </c>
      <c r="Q44" s="150">
        <f ca="1">IF(Main!$AY39&lt;&gt;"#",$P44-Main!$AY39,"#")</f>
        <v>-33</v>
      </c>
      <c r="R44" s="35">
        <f>Main!E39*Mask!G$20</f>
        <v>0</v>
      </c>
      <c r="S44" s="35">
        <f>Main!F39*Mask!H$20</f>
        <v>0</v>
      </c>
      <c r="T44" s="35">
        <f>Main!G39*Mask!I$20</f>
        <v>0</v>
      </c>
      <c r="U44" s="35">
        <f>Main!H39*Mask!J$20</f>
        <v>0</v>
      </c>
      <c r="V44" s="35">
        <f>Main!I39*Mask!K$20</f>
        <v>0</v>
      </c>
      <c r="W44" s="35">
        <f>Main!J39*Mask!L$20</f>
        <v>0</v>
      </c>
      <c r="X44" s="35">
        <f>Main!K39*Mask!M$20</f>
        <v>0</v>
      </c>
      <c r="Y44" s="35">
        <f>Main!L39*Mask!N$20</f>
        <v>0</v>
      </c>
      <c r="Z44" s="35">
        <f>Main!M39*Mask!O$20</f>
        <v>0</v>
      </c>
      <c r="AA44" s="35">
        <f>Main!N39*Mask!P$20</f>
        <v>0</v>
      </c>
      <c r="AB44" s="35">
        <f>Main!O39*Mask!Q$20</f>
        <v>0</v>
      </c>
      <c r="AC44" s="35">
        <f>Main!P39*Mask!R$20</f>
        <v>0</v>
      </c>
      <c r="AD44" s="35">
        <f>Main!Q39*Mask!S$20</f>
        <v>0</v>
      </c>
      <c r="AE44" s="35">
        <f>Main!R39*Mask!T$20</f>
        <v>0</v>
      </c>
      <c r="AF44" s="35">
        <f>Main!S39*Mask!U$20</f>
        <v>0</v>
      </c>
      <c r="AG44" s="35">
        <f>Main!T39*Mask!V$20</f>
        <v>0</v>
      </c>
      <c r="AH44" s="35">
        <f>Main!U39*Mask!W$20</f>
        <v>0</v>
      </c>
      <c r="AI44" s="35">
        <f>Main!V39*Mask!X$20</f>
        <v>0</v>
      </c>
      <c r="AJ44" s="35">
        <f>Main!W39*Mask!Y$20</f>
        <v>0</v>
      </c>
      <c r="AK44" s="35">
        <f>Main!X39*Mask!Z$20</f>
        <v>0</v>
      </c>
      <c r="AL44" s="35">
        <f>Main!Y39*Mask!AA$20</f>
        <v>0</v>
      </c>
      <c r="AM44" s="35">
        <f>Main!Z39*Mask!AB$20</f>
        <v>0</v>
      </c>
      <c r="AN44" s="35"/>
      <c r="AO44" s="35">
        <f>IF(OR($A$1&lt;=Main!AA$4,ISBLANK($N44)),0,Main!AA39)</f>
        <v>0</v>
      </c>
      <c r="AP44" s="35">
        <f>IF(OR($A$1&lt;=Main!AB$4,ISBLANK($N44)),0,Main!AB39)</f>
        <v>0</v>
      </c>
      <c r="AQ44" s="35">
        <f>IF(OR($A$1&lt;=Main!AC$4,ISBLANK($N44)),0,Main!AC39)</f>
        <v>0</v>
      </c>
      <c r="AR44" s="35">
        <f>IF(OR($A$1&lt;=Main!AD$4,ISBLANK($N44)),0,Main!AD39)</f>
        <v>0</v>
      </c>
      <c r="AS44" s="35">
        <f>IF(OR($A$1&lt;=Main!AE$4,ISBLANK($N44)),0,Main!AE39)</f>
        <v>0</v>
      </c>
      <c r="AT44" s="35">
        <f>IF(OR($A$1&lt;=Main!AF$4,ISBLANK($N44)),0,Main!AF39)</f>
        <v>0</v>
      </c>
      <c r="AU44" s="35">
        <f>IF(OR($A$1&lt;=Main!AG$4,ISBLANK($N44)),0,Main!AG39)</f>
        <v>0</v>
      </c>
      <c r="AV44" s="35">
        <f>IF(OR($A$1&lt;=Main!AH$4,ISBLANK($N44)),0,Main!AH39)</f>
        <v>0</v>
      </c>
      <c r="AW44" s="35">
        <f>IF(OR($A$1&lt;=Main!AI$4,ISBLANK($N44)),0,Main!AI39)</f>
        <v>0</v>
      </c>
      <c r="AX44" s="35">
        <f>IF(OR($A$1&lt;=Main!AJ$4,ISBLANK($N44)),0,Main!AJ39)</f>
        <v>0</v>
      </c>
      <c r="AY44" s="35">
        <f>IF(OR($A$1&lt;=Main!AK$4,ISBLANK($N44)),0,Main!AK39)</f>
        <v>0</v>
      </c>
      <c r="AZ44" s="35">
        <f>IF(OR($A$1&lt;=Main!AL$4,ISBLANK($N44)),0,Main!AL39)</f>
        <v>0</v>
      </c>
      <c r="BA44" s="35">
        <f>IF(OR($A$1&lt;=Main!AM$4,ISBLANK($N44)),0,Main!AM39)</f>
        <v>0</v>
      </c>
      <c r="BB44" s="35">
        <f>IF(OR($A$1&lt;=Main!AN$4,ISBLANK($N44)),0,Main!AN39)</f>
        <v>0</v>
      </c>
      <c r="BC44" s="35">
        <f>IF(OR($A$1&lt;=Main!AO$4,ISBLANK($N44)),0,Main!AO39)</f>
        <v>0</v>
      </c>
      <c r="BD44" s="35">
        <f>IF(OR($A$1&lt;=Main!AP$4,ISBLANK($N44)),0,Main!AP39)</f>
        <v>0</v>
      </c>
      <c r="BE44" s="35">
        <f>IF(OR($A$1&lt;=Main!AQ$4,ISBLANK($N44)),0,Main!AQ39)</f>
        <v>0</v>
      </c>
      <c r="BF44" s="35">
        <f>IF(OR($A$1&lt;=Main!AR$4,ISBLANK($N44)),0,Main!AR39)</f>
        <v>0</v>
      </c>
      <c r="BG44" s="35">
        <f>IF(OR($A$1&lt;=Main!AS$4,ISBLANK($N44)),0,Main!AS39)</f>
        <v>0</v>
      </c>
      <c r="BH44" s="35">
        <f>IF(OR($A$1&lt;=Main!AT$4,ISBLANK($N44)),0,Main!AT39)</f>
        <v>0</v>
      </c>
      <c r="BI44" s="35">
        <f>IF(OR($A$1&lt;=Main!AU$4,ISBLANK($N44)),0,Main!AU39)</f>
        <v>0</v>
      </c>
      <c r="BJ44" s="35">
        <f>IF(OR($A$1&lt;=Main!AV$4,ISBLANK($N44)),0,Main!AV39)</f>
        <v>0</v>
      </c>
    </row>
    <row r="45" spans="1:62">
      <c r="A45" s="37"/>
      <c r="B45" s="37"/>
      <c r="C45" s="37" t="str">
        <f>IF(ISBLANK($A45),"",VLOOKUP($K45,Main!BC$6:BD$150,2,0))</f>
        <v/>
      </c>
      <c r="D45" s="43">
        <f t="shared" si="3"/>
        <v>0</v>
      </c>
      <c r="F45" s="6">
        <f>VLOOKUP($E45,Mask!$A$2:$C$102,$M$8,0)</f>
        <v>0</v>
      </c>
      <c r="G45" s="44">
        <f t="shared" si="4"/>
        <v>0</v>
      </c>
      <c r="K45" s="6" t="str">
        <f t="shared" si="0"/>
        <v/>
      </c>
      <c r="L45" s="35">
        <f t="shared" si="1"/>
        <v>0</v>
      </c>
      <c r="M45" s="6">
        <v>1</v>
      </c>
      <c r="N45" s="35" t="str">
        <f>Main!$A40&amp;Main!$B40</f>
        <v>СтепановаЕвгения</v>
      </c>
      <c r="O45" s="145">
        <f t="shared" si="2"/>
        <v>0</v>
      </c>
      <c r="P45" s="150">
        <f t="shared" si="5"/>
        <v>1</v>
      </c>
      <c r="Q45" s="150">
        <f ca="1">IF(Main!$AY40&lt;&gt;"#",$P45-Main!$AY40,"#")</f>
        <v>-34</v>
      </c>
      <c r="R45" s="35">
        <f>Main!E40*Mask!G$20</f>
        <v>0</v>
      </c>
      <c r="S45" s="35">
        <f>Main!F40*Mask!H$20</f>
        <v>0</v>
      </c>
      <c r="T45" s="35">
        <f>Main!G40*Mask!I$20</f>
        <v>0</v>
      </c>
      <c r="U45" s="35">
        <f>Main!H40*Mask!J$20</f>
        <v>0</v>
      </c>
      <c r="V45" s="35">
        <f>Main!I40*Mask!K$20</f>
        <v>0</v>
      </c>
      <c r="W45" s="35">
        <f>Main!J40*Mask!L$20</f>
        <v>0</v>
      </c>
      <c r="X45" s="35">
        <f>Main!K40*Mask!M$20</f>
        <v>0</v>
      </c>
      <c r="Y45" s="35">
        <f>Main!L40*Mask!N$20</f>
        <v>0</v>
      </c>
      <c r="Z45" s="35">
        <f>Main!M40*Mask!O$20</f>
        <v>0</v>
      </c>
      <c r="AA45" s="35">
        <f>Main!N40*Mask!P$20</f>
        <v>0</v>
      </c>
      <c r="AB45" s="35">
        <f>Main!O40*Mask!Q$20</f>
        <v>0</v>
      </c>
      <c r="AC45" s="35">
        <f>Main!P40*Mask!R$20</f>
        <v>0</v>
      </c>
      <c r="AD45" s="35">
        <f>Main!Q40*Mask!S$20</f>
        <v>0</v>
      </c>
      <c r="AE45" s="35">
        <f>Main!R40*Mask!T$20</f>
        <v>0</v>
      </c>
      <c r="AF45" s="35">
        <f>Main!S40*Mask!U$20</f>
        <v>0</v>
      </c>
      <c r="AG45" s="35">
        <f>Main!T40*Mask!V$20</f>
        <v>0</v>
      </c>
      <c r="AH45" s="35">
        <f>Main!U40*Mask!W$20</f>
        <v>0</v>
      </c>
      <c r="AI45" s="35">
        <f>Main!V40*Mask!X$20</f>
        <v>0</v>
      </c>
      <c r="AJ45" s="35">
        <f>Main!W40*Mask!Y$20</f>
        <v>0</v>
      </c>
      <c r="AK45" s="35">
        <f>Main!X40*Mask!Z$20</f>
        <v>0</v>
      </c>
      <c r="AL45" s="35">
        <f>Main!Y40*Mask!AA$20</f>
        <v>0</v>
      </c>
      <c r="AM45" s="35">
        <f>Main!Z40*Mask!AB$20</f>
        <v>0</v>
      </c>
      <c r="AN45" s="35"/>
      <c r="AO45" s="35">
        <f>IF(OR($A$1&lt;=Main!AA$4,ISBLANK($N45)),0,Main!AA40)</f>
        <v>0</v>
      </c>
      <c r="AP45" s="35">
        <f>IF(OR($A$1&lt;=Main!AB$4,ISBLANK($N45)),0,Main!AB40)</f>
        <v>0</v>
      </c>
      <c r="AQ45" s="35">
        <f>IF(OR($A$1&lt;=Main!AC$4,ISBLANK($N45)),0,Main!AC40)</f>
        <v>0</v>
      </c>
      <c r="AR45" s="35">
        <f>IF(OR($A$1&lt;=Main!AD$4,ISBLANK($N45)),0,Main!AD40)</f>
        <v>0</v>
      </c>
      <c r="AS45" s="35">
        <f>IF(OR($A$1&lt;=Main!AE$4,ISBLANK($N45)),0,Main!AE40)</f>
        <v>0</v>
      </c>
      <c r="AT45" s="35">
        <f>IF(OR($A$1&lt;=Main!AF$4,ISBLANK($N45)),0,Main!AF40)</f>
        <v>0</v>
      </c>
      <c r="AU45" s="35">
        <f>IF(OR($A$1&lt;=Main!AG$4,ISBLANK($N45)),0,Main!AG40)</f>
        <v>0</v>
      </c>
      <c r="AV45" s="35">
        <f>IF(OR($A$1&lt;=Main!AH$4,ISBLANK($N45)),0,Main!AH40)</f>
        <v>0</v>
      </c>
      <c r="AW45" s="35">
        <f>IF(OR($A$1&lt;=Main!AI$4,ISBLANK($N45)),0,Main!AI40)</f>
        <v>0</v>
      </c>
      <c r="AX45" s="35">
        <f>IF(OR($A$1&lt;=Main!AJ$4,ISBLANK($N45)),0,Main!AJ40)</f>
        <v>0</v>
      </c>
      <c r="AY45" s="35">
        <f>IF(OR($A$1&lt;=Main!AK$4,ISBLANK($N45)),0,Main!AK40)</f>
        <v>0</v>
      </c>
      <c r="AZ45" s="35">
        <f>IF(OR($A$1&lt;=Main!AL$4,ISBLANK($N45)),0,Main!AL40)</f>
        <v>0</v>
      </c>
      <c r="BA45" s="35">
        <f>IF(OR($A$1&lt;=Main!AM$4,ISBLANK($N45)),0,Main!AM40)</f>
        <v>0</v>
      </c>
      <c r="BB45" s="35">
        <f>IF(OR($A$1&lt;=Main!AN$4,ISBLANK($N45)),0,Main!AN40)</f>
        <v>0</v>
      </c>
      <c r="BC45" s="35">
        <f>IF(OR($A$1&lt;=Main!AO$4,ISBLANK($N45)),0,Main!AO40)</f>
        <v>0</v>
      </c>
      <c r="BD45" s="35">
        <f>IF(OR($A$1&lt;=Main!AP$4,ISBLANK($N45)),0,Main!AP40)</f>
        <v>0</v>
      </c>
      <c r="BE45" s="35">
        <f>IF(OR($A$1&lt;=Main!AQ$4,ISBLANK($N45)),0,Main!AQ40)</f>
        <v>0</v>
      </c>
      <c r="BF45" s="35">
        <f>IF(OR($A$1&lt;=Main!AR$4,ISBLANK($N45)),0,Main!AR40)</f>
        <v>0</v>
      </c>
      <c r="BG45" s="35">
        <f>IF(OR($A$1&lt;=Main!AS$4,ISBLANK($N45)),0,Main!AS40)</f>
        <v>0</v>
      </c>
      <c r="BH45" s="35">
        <f>IF(OR($A$1&lt;=Main!AT$4,ISBLANK($N45)),0,Main!AT40)</f>
        <v>0</v>
      </c>
      <c r="BI45" s="35">
        <f>IF(OR($A$1&lt;=Main!AU$4,ISBLANK($N45)),0,Main!AU40)</f>
        <v>0</v>
      </c>
      <c r="BJ45" s="35">
        <f>IF(OR($A$1&lt;=Main!AV$4,ISBLANK($N45)),0,Main!AV40)</f>
        <v>0</v>
      </c>
    </row>
    <row r="46" spans="1:62">
      <c r="A46" s="37"/>
      <c r="B46" s="37"/>
      <c r="C46" s="37" t="str">
        <f>IF(ISBLANK($A46),"",VLOOKUP($K46,Main!BC$6:BD$150,2,0))</f>
        <v/>
      </c>
      <c r="D46" s="43">
        <f t="shared" si="3"/>
        <v>0</v>
      </c>
      <c r="F46" s="6">
        <f>VLOOKUP($E46,Mask!$A$2:$C$102,$M$8,0)</f>
        <v>0</v>
      </c>
      <c r="G46" s="44">
        <f t="shared" si="4"/>
        <v>0</v>
      </c>
      <c r="K46" s="6" t="str">
        <f t="shared" si="0"/>
        <v/>
      </c>
      <c r="L46" s="35">
        <f t="shared" si="1"/>
        <v>0</v>
      </c>
      <c r="M46" s="6">
        <v>1</v>
      </c>
      <c r="N46" s="35" t="str">
        <f>Main!$A41&amp;Main!$B41</f>
        <v>БарышниковаАлександра</v>
      </c>
      <c r="O46" s="145">
        <f t="shared" si="2"/>
        <v>0</v>
      </c>
      <c r="P46" s="150">
        <f t="shared" si="5"/>
        <v>1</v>
      </c>
      <c r="Q46" s="150">
        <f ca="1">IF(Main!$AY41&lt;&gt;"#",$P46-Main!$AY41,"#")</f>
        <v>-35</v>
      </c>
      <c r="R46" s="35">
        <f>Main!E41*Mask!G$20</f>
        <v>0</v>
      </c>
      <c r="S46" s="35">
        <f>Main!F41*Mask!H$20</f>
        <v>0</v>
      </c>
      <c r="T46" s="35">
        <f>Main!G41*Mask!I$20</f>
        <v>0</v>
      </c>
      <c r="U46" s="35">
        <f>Main!H41*Mask!J$20</f>
        <v>0</v>
      </c>
      <c r="V46" s="35">
        <f>Main!I41*Mask!K$20</f>
        <v>0</v>
      </c>
      <c r="W46" s="35">
        <f>Main!J41*Mask!L$20</f>
        <v>0</v>
      </c>
      <c r="X46" s="35">
        <f>Main!K41*Mask!M$20</f>
        <v>0</v>
      </c>
      <c r="Y46" s="35">
        <f>Main!L41*Mask!N$20</f>
        <v>0</v>
      </c>
      <c r="Z46" s="35">
        <f>Main!M41*Mask!O$20</f>
        <v>0</v>
      </c>
      <c r="AA46" s="35">
        <f>Main!N41*Mask!P$20</f>
        <v>0</v>
      </c>
      <c r="AB46" s="35">
        <f>Main!O41*Mask!Q$20</f>
        <v>0</v>
      </c>
      <c r="AC46" s="35">
        <f>Main!P41*Mask!R$20</f>
        <v>0</v>
      </c>
      <c r="AD46" s="35">
        <f>Main!Q41*Mask!S$20</f>
        <v>0</v>
      </c>
      <c r="AE46" s="35">
        <f>Main!R41*Mask!T$20</f>
        <v>0</v>
      </c>
      <c r="AF46" s="35">
        <f>Main!S41*Mask!U$20</f>
        <v>0</v>
      </c>
      <c r="AG46" s="35">
        <f>Main!T41*Mask!V$20</f>
        <v>0</v>
      </c>
      <c r="AH46" s="35">
        <f>Main!U41*Mask!W$20</f>
        <v>0</v>
      </c>
      <c r="AI46" s="35">
        <f>Main!V41*Mask!X$20</f>
        <v>0</v>
      </c>
      <c r="AJ46" s="35">
        <f>Main!W41*Mask!Y$20</f>
        <v>0</v>
      </c>
      <c r="AK46" s="35">
        <f>Main!X41*Mask!Z$20</f>
        <v>0</v>
      </c>
      <c r="AL46" s="35">
        <f>Main!Y41*Mask!AA$20</f>
        <v>0</v>
      </c>
      <c r="AM46" s="35">
        <f>Main!Z41*Mask!AB$20</f>
        <v>0</v>
      </c>
      <c r="AN46" s="35"/>
      <c r="AO46" s="35">
        <f>IF(OR($A$1&lt;=Main!AA$4,ISBLANK($N46)),0,Main!AA41)</f>
        <v>0</v>
      </c>
      <c r="AP46" s="35">
        <f>IF(OR($A$1&lt;=Main!AB$4,ISBLANK($N46)),0,Main!AB41)</f>
        <v>0</v>
      </c>
      <c r="AQ46" s="35">
        <f>IF(OR($A$1&lt;=Main!AC$4,ISBLANK($N46)),0,Main!AC41)</f>
        <v>0</v>
      </c>
      <c r="AR46" s="35">
        <f>IF(OR($A$1&lt;=Main!AD$4,ISBLANK($N46)),0,Main!AD41)</f>
        <v>0</v>
      </c>
      <c r="AS46" s="35">
        <f>IF(OR($A$1&lt;=Main!AE$4,ISBLANK($N46)),0,Main!AE41)</f>
        <v>0</v>
      </c>
      <c r="AT46" s="35">
        <f>IF(OR($A$1&lt;=Main!AF$4,ISBLANK($N46)),0,Main!AF41)</f>
        <v>0</v>
      </c>
      <c r="AU46" s="35">
        <f>IF(OR($A$1&lt;=Main!AG$4,ISBLANK($N46)),0,Main!AG41)</f>
        <v>0</v>
      </c>
      <c r="AV46" s="35">
        <f>IF(OR($A$1&lt;=Main!AH$4,ISBLANK($N46)),0,Main!AH41)</f>
        <v>0</v>
      </c>
      <c r="AW46" s="35">
        <f>IF(OR($A$1&lt;=Main!AI$4,ISBLANK($N46)),0,Main!AI41)</f>
        <v>0</v>
      </c>
      <c r="AX46" s="35">
        <f>IF(OR($A$1&lt;=Main!AJ$4,ISBLANK($N46)),0,Main!AJ41)</f>
        <v>0</v>
      </c>
      <c r="AY46" s="35">
        <f>IF(OR($A$1&lt;=Main!AK$4,ISBLANK($N46)),0,Main!AK41)</f>
        <v>0</v>
      </c>
      <c r="AZ46" s="35">
        <f>IF(OR($A$1&lt;=Main!AL$4,ISBLANK($N46)),0,Main!AL41)</f>
        <v>0</v>
      </c>
      <c r="BA46" s="35">
        <f>IF(OR($A$1&lt;=Main!AM$4,ISBLANK($N46)),0,Main!AM41)</f>
        <v>0</v>
      </c>
      <c r="BB46" s="35">
        <f>IF(OR($A$1&lt;=Main!AN$4,ISBLANK($N46)),0,Main!AN41)</f>
        <v>0</v>
      </c>
      <c r="BC46" s="35">
        <f>IF(OR($A$1&lt;=Main!AO$4,ISBLANK($N46)),0,Main!AO41)</f>
        <v>0</v>
      </c>
      <c r="BD46" s="35">
        <f>IF(OR($A$1&lt;=Main!AP$4,ISBLANK($N46)),0,Main!AP41)</f>
        <v>0</v>
      </c>
      <c r="BE46" s="35">
        <f>IF(OR($A$1&lt;=Main!AQ$4,ISBLANK($N46)),0,Main!AQ41)</f>
        <v>0</v>
      </c>
      <c r="BF46" s="35">
        <f>IF(OR($A$1&lt;=Main!AR$4,ISBLANK($N46)),0,Main!AR41)</f>
        <v>0</v>
      </c>
      <c r="BG46" s="35">
        <f>IF(OR($A$1&lt;=Main!AS$4,ISBLANK($N46)),0,Main!AS41)</f>
        <v>0</v>
      </c>
      <c r="BH46" s="35">
        <f>IF(OR($A$1&lt;=Main!AT$4,ISBLANK($N46)),0,Main!AT41)</f>
        <v>0</v>
      </c>
      <c r="BI46" s="35">
        <f>IF(OR($A$1&lt;=Main!AU$4,ISBLANK($N46)),0,Main!AU41)</f>
        <v>0</v>
      </c>
      <c r="BJ46" s="35">
        <f>IF(OR($A$1&lt;=Main!AV$4,ISBLANK($N46)),0,Main!AV41)</f>
        <v>0</v>
      </c>
    </row>
    <row r="47" spans="1:62">
      <c r="A47" s="37"/>
      <c r="B47" s="37"/>
      <c r="C47" s="37" t="str">
        <f>IF(ISBLANK($A47),"",VLOOKUP($K47,Main!BC$6:BD$150,2,0))</f>
        <v/>
      </c>
      <c r="D47" s="43">
        <f t="shared" si="3"/>
        <v>0</v>
      </c>
      <c r="F47" s="6">
        <f>VLOOKUP($E47,Mask!$A$2:$C$102,$M$8,0)</f>
        <v>0</v>
      </c>
      <c r="G47" s="44">
        <f t="shared" si="4"/>
        <v>0</v>
      </c>
      <c r="K47" s="6" t="str">
        <f t="shared" si="0"/>
        <v/>
      </c>
      <c r="L47" s="35">
        <f t="shared" si="1"/>
        <v>0</v>
      </c>
      <c r="M47" s="6">
        <v>1</v>
      </c>
      <c r="N47" s="35" t="str">
        <f>Main!$A42&amp;Main!$B42</f>
        <v>ПервененокОксана</v>
      </c>
      <c r="O47" s="145">
        <f t="shared" si="2"/>
        <v>0</v>
      </c>
      <c r="P47" s="150">
        <f t="shared" si="5"/>
        <v>1</v>
      </c>
      <c r="Q47" s="150">
        <f ca="1">IF(Main!$AY42&lt;&gt;"#",$P47-Main!$AY42,"#")</f>
        <v>-36</v>
      </c>
      <c r="R47" s="35">
        <f>Main!E42*Mask!G$20</f>
        <v>0</v>
      </c>
      <c r="S47" s="35">
        <f>Main!F42*Mask!H$20</f>
        <v>0</v>
      </c>
      <c r="T47" s="35">
        <f>Main!G42*Mask!I$20</f>
        <v>0</v>
      </c>
      <c r="U47" s="35">
        <f>Main!H42*Mask!J$20</f>
        <v>0</v>
      </c>
      <c r="V47" s="35">
        <f>Main!I42*Mask!K$20</f>
        <v>0</v>
      </c>
      <c r="W47" s="35">
        <f>Main!J42*Mask!L$20</f>
        <v>0</v>
      </c>
      <c r="X47" s="35">
        <f>Main!K42*Mask!M$20</f>
        <v>0</v>
      </c>
      <c r="Y47" s="35">
        <f>Main!L42*Mask!N$20</f>
        <v>0</v>
      </c>
      <c r="Z47" s="35">
        <f>Main!M42*Mask!O$20</f>
        <v>0</v>
      </c>
      <c r="AA47" s="35">
        <f>Main!N42*Mask!P$20</f>
        <v>0</v>
      </c>
      <c r="AB47" s="35">
        <f>Main!O42*Mask!Q$20</f>
        <v>0</v>
      </c>
      <c r="AC47" s="35">
        <f>Main!P42*Mask!R$20</f>
        <v>0</v>
      </c>
      <c r="AD47" s="35">
        <f>Main!Q42*Mask!S$20</f>
        <v>0</v>
      </c>
      <c r="AE47" s="35">
        <f>Main!R42*Mask!T$20</f>
        <v>0</v>
      </c>
      <c r="AF47" s="35">
        <f>Main!S42*Mask!U$20</f>
        <v>0</v>
      </c>
      <c r="AG47" s="35">
        <f>Main!T42*Mask!V$20</f>
        <v>0</v>
      </c>
      <c r="AH47" s="35">
        <f>Main!U42*Mask!W$20</f>
        <v>0</v>
      </c>
      <c r="AI47" s="35">
        <f>Main!V42*Mask!X$20</f>
        <v>0</v>
      </c>
      <c r="AJ47" s="35">
        <f>Main!W42*Mask!Y$20</f>
        <v>0</v>
      </c>
      <c r="AK47" s="35">
        <f>Main!X42*Mask!Z$20</f>
        <v>0</v>
      </c>
      <c r="AL47" s="35">
        <f>Main!Y42*Mask!AA$20</f>
        <v>0</v>
      </c>
      <c r="AM47" s="35">
        <f>Main!Z42*Mask!AB$20</f>
        <v>0</v>
      </c>
      <c r="AN47" s="35"/>
      <c r="AO47" s="35">
        <f>IF(OR($A$1&lt;=Main!AA$4,ISBLANK($N47)),0,Main!AA42)</f>
        <v>0</v>
      </c>
      <c r="AP47" s="35">
        <f>IF(OR($A$1&lt;=Main!AB$4,ISBLANK($N47)),0,Main!AB42)</f>
        <v>0</v>
      </c>
      <c r="AQ47" s="35">
        <f>IF(OR($A$1&lt;=Main!AC$4,ISBLANK($N47)),0,Main!AC42)</f>
        <v>0</v>
      </c>
      <c r="AR47" s="35">
        <f>IF(OR($A$1&lt;=Main!AD$4,ISBLANK($N47)),0,Main!AD42)</f>
        <v>0</v>
      </c>
      <c r="AS47" s="35">
        <f>IF(OR($A$1&lt;=Main!AE$4,ISBLANK($N47)),0,Main!AE42)</f>
        <v>0</v>
      </c>
      <c r="AT47" s="35">
        <f>IF(OR($A$1&lt;=Main!AF$4,ISBLANK($N47)),0,Main!AF42)</f>
        <v>0</v>
      </c>
      <c r="AU47" s="35">
        <f>IF(OR($A$1&lt;=Main!AG$4,ISBLANK($N47)),0,Main!AG42)</f>
        <v>0</v>
      </c>
      <c r="AV47" s="35">
        <f>IF(OR($A$1&lt;=Main!AH$4,ISBLANK($N47)),0,Main!AH42)</f>
        <v>0</v>
      </c>
      <c r="AW47" s="35">
        <f>IF(OR($A$1&lt;=Main!AI$4,ISBLANK($N47)),0,Main!AI42)</f>
        <v>0</v>
      </c>
      <c r="AX47" s="35">
        <f>IF(OR($A$1&lt;=Main!AJ$4,ISBLANK($N47)),0,Main!AJ42)</f>
        <v>0</v>
      </c>
      <c r="AY47" s="35">
        <f>IF(OR($A$1&lt;=Main!AK$4,ISBLANK($N47)),0,Main!AK42)</f>
        <v>0</v>
      </c>
      <c r="AZ47" s="35">
        <f>IF(OR($A$1&lt;=Main!AL$4,ISBLANK($N47)),0,Main!AL42)</f>
        <v>0</v>
      </c>
      <c r="BA47" s="35">
        <f>IF(OR($A$1&lt;=Main!AM$4,ISBLANK($N47)),0,Main!AM42)</f>
        <v>0</v>
      </c>
      <c r="BB47" s="35">
        <f>IF(OR($A$1&lt;=Main!AN$4,ISBLANK($N47)),0,Main!AN42)</f>
        <v>0</v>
      </c>
      <c r="BC47" s="35">
        <f>IF(OR($A$1&lt;=Main!AO$4,ISBLANK($N47)),0,Main!AO42)</f>
        <v>0</v>
      </c>
      <c r="BD47" s="35">
        <f>IF(OR($A$1&lt;=Main!AP$4,ISBLANK($N47)),0,Main!AP42)</f>
        <v>0</v>
      </c>
      <c r="BE47" s="35">
        <f>IF(OR($A$1&lt;=Main!AQ$4,ISBLANK($N47)),0,Main!AQ42)</f>
        <v>0</v>
      </c>
      <c r="BF47" s="35">
        <f>IF(OR($A$1&lt;=Main!AR$4,ISBLANK($N47)),0,Main!AR42)</f>
        <v>0</v>
      </c>
      <c r="BG47" s="35">
        <f>IF(OR($A$1&lt;=Main!AS$4,ISBLANK($N47)),0,Main!AS42)</f>
        <v>0</v>
      </c>
      <c r="BH47" s="35">
        <f>IF(OR($A$1&lt;=Main!AT$4,ISBLANK($N47)),0,Main!AT42)</f>
        <v>0</v>
      </c>
      <c r="BI47" s="35">
        <f>IF(OR($A$1&lt;=Main!AU$4,ISBLANK($N47)),0,Main!AU42)</f>
        <v>0</v>
      </c>
      <c r="BJ47" s="35">
        <f>IF(OR($A$1&lt;=Main!AV$4,ISBLANK($N47)),0,Main!AV42)</f>
        <v>0</v>
      </c>
    </row>
    <row r="48" spans="1:62">
      <c r="A48" s="37"/>
      <c r="B48" s="37"/>
      <c r="C48" s="37" t="str">
        <f>IF(ISBLANK($A48),"",VLOOKUP($K48,Main!BC$6:BD$150,2,0))</f>
        <v/>
      </c>
      <c r="D48" s="43">
        <f t="shared" si="3"/>
        <v>0</v>
      </c>
      <c r="F48" s="6">
        <f>VLOOKUP($E48,Mask!$A$2:$C$102,$M$8,0)</f>
        <v>0</v>
      </c>
      <c r="G48" s="44">
        <f t="shared" si="4"/>
        <v>0</v>
      </c>
      <c r="K48" s="6" t="str">
        <f t="shared" si="0"/>
        <v/>
      </c>
      <c r="L48" s="35">
        <f t="shared" si="1"/>
        <v>0</v>
      </c>
      <c r="M48" s="6">
        <v>1</v>
      </c>
      <c r="N48" s="35" t="str">
        <f>Main!$A43&amp;Main!$B43</f>
        <v>СтрогановаАлександра</v>
      </c>
      <c r="O48" s="145">
        <f t="shared" si="2"/>
        <v>0</v>
      </c>
      <c r="P48" s="150">
        <f t="shared" si="5"/>
        <v>1</v>
      </c>
      <c r="Q48" s="150">
        <f ca="1">IF(Main!$AY43&lt;&gt;"#",$P48-Main!$AY43,"#")</f>
        <v>-37</v>
      </c>
      <c r="R48" s="35">
        <f>Main!E43*Mask!G$20</f>
        <v>0</v>
      </c>
      <c r="S48" s="35">
        <f>Main!F43*Mask!H$20</f>
        <v>0</v>
      </c>
      <c r="T48" s="35">
        <f>Main!G43*Mask!I$20</f>
        <v>0</v>
      </c>
      <c r="U48" s="35">
        <f>Main!H43*Mask!J$20</f>
        <v>0</v>
      </c>
      <c r="V48" s="35">
        <f>Main!I43*Mask!K$20</f>
        <v>0</v>
      </c>
      <c r="W48" s="35">
        <f>Main!J43*Mask!L$20</f>
        <v>0</v>
      </c>
      <c r="X48" s="35">
        <f>Main!K43*Mask!M$20</f>
        <v>0</v>
      </c>
      <c r="Y48" s="35">
        <f>Main!L43*Mask!N$20</f>
        <v>0</v>
      </c>
      <c r="Z48" s="35">
        <f>Main!M43*Mask!O$20</f>
        <v>0</v>
      </c>
      <c r="AA48" s="35">
        <f>Main!N43*Mask!P$20</f>
        <v>0</v>
      </c>
      <c r="AB48" s="35">
        <f>Main!O43*Mask!Q$20</f>
        <v>0</v>
      </c>
      <c r="AC48" s="35">
        <f>Main!P43*Mask!R$20</f>
        <v>0</v>
      </c>
      <c r="AD48" s="35">
        <f>Main!Q43*Mask!S$20</f>
        <v>0</v>
      </c>
      <c r="AE48" s="35">
        <f>Main!R43*Mask!T$20</f>
        <v>0</v>
      </c>
      <c r="AF48" s="35">
        <f>Main!S43*Mask!U$20</f>
        <v>0</v>
      </c>
      <c r="AG48" s="35">
        <f>Main!T43*Mask!V$20</f>
        <v>0</v>
      </c>
      <c r="AH48" s="35">
        <f>Main!U43*Mask!W$20</f>
        <v>0</v>
      </c>
      <c r="AI48" s="35">
        <f>Main!V43*Mask!X$20</f>
        <v>0</v>
      </c>
      <c r="AJ48" s="35">
        <f>Main!W43*Mask!Y$20</f>
        <v>0</v>
      </c>
      <c r="AK48" s="35">
        <f>Main!X43*Mask!Z$20</f>
        <v>0</v>
      </c>
      <c r="AL48" s="35">
        <f>Main!Y43*Mask!AA$20</f>
        <v>0</v>
      </c>
      <c r="AM48" s="35">
        <f>Main!Z43*Mask!AB$20</f>
        <v>0</v>
      </c>
      <c r="AN48" s="35"/>
      <c r="AO48" s="35">
        <f>IF(OR($A$1&lt;=Main!AA$4,ISBLANK($N48)),0,Main!AA43)</f>
        <v>0</v>
      </c>
      <c r="AP48" s="35">
        <f>IF(OR($A$1&lt;=Main!AB$4,ISBLANK($N48)),0,Main!AB43)</f>
        <v>0</v>
      </c>
      <c r="AQ48" s="35">
        <f>IF(OR($A$1&lt;=Main!AC$4,ISBLANK($N48)),0,Main!AC43)</f>
        <v>0</v>
      </c>
      <c r="AR48" s="35">
        <f>IF(OR($A$1&lt;=Main!AD$4,ISBLANK($N48)),0,Main!AD43)</f>
        <v>0</v>
      </c>
      <c r="AS48" s="35">
        <f>IF(OR($A$1&lt;=Main!AE$4,ISBLANK($N48)),0,Main!AE43)</f>
        <v>0</v>
      </c>
      <c r="AT48" s="35">
        <f>IF(OR($A$1&lt;=Main!AF$4,ISBLANK($N48)),0,Main!AF43)</f>
        <v>0</v>
      </c>
      <c r="AU48" s="35">
        <f>IF(OR($A$1&lt;=Main!AG$4,ISBLANK($N48)),0,Main!AG43)</f>
        <v>0</v>
      </c>
      <c r="AV48" s="35">
        <f>IF(OR($A$1&lt;=Main!AH$4,ISBLANK($N48)),0,Main!AH43)</f>
        <v>0</v>
      </c>
      <c r="AW48" s="35">
        <f>IF(OR($A$1&lt;=Main!AI$4,ISBLANK($N48)),0,Main!AI43)</f>
        <v>0</v>
      </c>
      <c r="AX48" s="35">
        <f>IF(OR($A$1&lt;=Main!AJ$4,ISBLANK($N48)),0,Main!AJ43)</f>
        <v>0</v>
      </c>
      <c r="AY48" s="35">
        <f>IF(OR($A$1&lt;=Main!AK$4,ISBLANK($N48)),0,Main!AK43)</f>
        <v>0</v>
      </c>
      <c r="AZ48" s="35">
        <f>IF(OR($A$1&lt;=Main!AL$4,ISBLANK($N48)),0,Main!AL43)</f>
        <v>0</v>
      </c>
      <c r="BA48" s="35">
        <f>IF(OR($A$1&lt;=Main!AM$4,ISBLANK($N48)),0,Main!AM43)</f>
        <v>0</v>
      </c>
      <c r="BB48" s="35">
        <f>IF(OR($A$1&lt;=Main!AN$4,ISBLANK($N48)),0,Main!AN43)</f>
        <v>0</v>
      </c>
      <c r="BC48" s="35">
        <f>IF(OR($A$1&lt;=Main!AO$4,ISBLANK($N48)),0,Main!AO43)</f>
        <v>0</v>
      </c>
      <c r="BD48" s="35">
        <f>IF(OR($A$1&lt;=Main!AP$4,ISBLANK($N48)),0,Main!AP43)</f>
        <v>0</v>
      </c>
      <c r="BE48" s="35">
        <f>IF(OR($A$1&lt;=Main!AQ$4,ISBLANK($N48)),0,Main!AQ43)</f>
        <v>0</v>
      </c>
      <c r="BF48" s="35">
        <f>IF(OR($A$1&lt;=Main!AR$4,ISBLANK($N48)),0,Main!AR43)</f>
        <v>0</v>
      </c>
      <c r="BG48" s="35">
        <f>IF(OR($A$1&lt;=Main!AS$4,ISBLANK($N48)),0,Main!AS43)</f>
        <v>0</v>
      </c>
      <c r="BH48" s="35">
        <f>IF(OR($A$1&lt;=Main!AT$4,ISBLANK($N48)),0,Main!AT43)</f>
        <v>0</v>
      </c>
      <c r="BI48" s="35">
        <f>IF(OR($A$1&lt;=Main!AU$4,ISBLANK($N48)),0,Main!AU43)</f>
        <v>0</v>
      </c>
      <c r="BJ48" s="35">
        <f>IF(OR($A$1&lt;=Main!AV$4,ISBLANK($N48)),0,Main!AV43)</f>
        <v>0</v>
      </c>
    </row>
    <row r="49" spans="1:62">
      <c r="A49" s="37"/>
      <c r="B49" s="37"/>
      <c r="C49" s="37" t="str">
        <f>IF(ISBLANK($A49),"",VLOOKUP($K49,Main!BC$6:BD$150,2,0))</f>
        <v/>
      </c>
      <c r="D49" s="43">
        <f t="shared" si="3"/>
        <v>0</v>
      </c>
      <c r="F49" s="6">
        <f>VLOOKUP($E49,Mask!$A$2:$C$102,$M$8,0)</f>
        <v>0</v>
      </c>
      <c r="G49" s="44">
        <f t="shared" si="4"/>
        <v>0</v>
      </c>
      <c r="K49" s="6" t="str">
        <f t="shared" si="0"/>
        <v/>
      </c>
      <c r="L49" s="35">
        <f t="shared" si="1"/>
        <v>0</v>
      </c>
      <c r="M49" s="6">
        <v>1</v>
      </c>
      <c r="N49" s="35" t="str">
        <f>Main!$A44&amp;Main!$B44</f>
        <v>ДиденкоМария</v>
      </c>
      <c r="O49" s="145">
        <f t="shared" si="2"/>
        <v>0</v>
      </c>
      <c r="P49" s="150">
        <f t="shared" si="5"/>
        <v>1</v>
      </c>
      <c r="Q49" s="150" t="str">
        <f ca="1">IF(Main!$AY44&lt;&gt;"#",$P49-Main!$AY44,"#")</f>
        <v>#</v>
      </c>
      <c r="R49" s="35">
        <f>Main!E44*Mask!G$20</f>
        <v>0</v>
      </c>
      <c r="S49" s="35">
        <f>Main!F44*Mask!H$20</f>
        <v>0</v>
      </c>
      <c r="T49" s="35">
        <f>Main!G44*Mask!I$20</f>
        <v>0</v>
      </c>
      <c r="U49" s="35">
        <f>Main!H44*Mask!J$20</f>
        <v>0</v>
      </c>
      <c r="V49" s="35">
        <f>Main!I44*Mask!K$20</f>
        <v>0</v>
      </c>
      <c r="W49" s="35">
        <f>Main!J44*Mask!L$20</f>
        <v>0</v>
      </c>
      <c r="X49" s="35">
        <f>Main!K44*Mask!M$20</f>
        <v>0</v>
      </c>
      <c r="Y49" s="35">
        <f>Main!L44*Mask!N$20</f>
        <v>0</v>
      </c>
      <c r="Z49" s="35">
        <f>Main!M44*Mask!O$20</f>
        <v>0</v>
      </c>
      <c r="AA49" s="35">
        <f>Main!N44*Mask!P$20</f>
        <v>0</v>
      </c>
      <c r="AB49" s="35">
        <f>Main!O44*Mask!Q$20</f>
        <v>0</v>
      </c>
      <c r="AC49" s="35">
        <f>Main!P44*Mask!R$20</f>
        <v>0</v>
      </c>
      <c r="AD49" s="35">
        <f>Main!Q44*Mask!S$20</f>
        <v>0</v>
      </c>
      <c r="AE49" s="35">
        <f>Main!R44*Mask!T$20</f>
        <v>0</v>
      </c>
      <c r="AF49" s="35">
        <f>Main!S44*Mask!U$20</f>
        <v>0</v>
      </c>
      <c r="AG49" s="35">
        <f>Main!T44*Mask!V$20</f>
        <v>0</v>
      </c>
      <c r="AH49" s="35">
        <f>Main!U44*Mask!W$20</f>
        <v>0</v>
      </c>
      <c r="AI49" s="35">
        <f>Main!V44*Mask!X$20</f>
        <v>0</v>
      </c>
      <c r="AJ49" s="35">
        <f>Main!W44*Mask!Y$20</f>
        <v>0</v>
      </c>
      <c r="AK49" s="35">
        <f>Main!X44*Mask!Z$20</f>
        <v>0</v>
      </c>
      <c r="AL49" s="35">
        <f>Main!Y44*Mask!AA$20</f>
        <v>0</v>
      </c>
      <c r="AM49" s="35">
        <f>Main!Z44*Mask!AB$20</f>
        <v>0</v>
      </c>
      <c r="AN49" s="35"/>
      <c r="AO49" s="35">
        <f>IF(OR($A$1&lt;=Main!AA$4,ISBLANK($N49)),0,Main!AA44)</f>
        <v>0</v>
      </c>
      <c r="AP49" s="35">
        <f>IF(OR($A$1&lt;=Main!AB$4,ISBLANK($N49)),0,Main!AB44)</f>
        <v>0</v>
      </c>
      <c r="AQ49" s="35">
        <f>IF(OR($A$1&lt;=Main!AC$4,ISBLANK($N49)),0,Main!AC44)</f>
        <v>0</v>
      </c>
      <c r="AR49" s="35">
        <f>IF(OR($A$1&lt;=Main!AD$4,ISBLANK($N49)),0,Main!AD44)</f>
        <v>0</v>
      </c>
      <c r="AS49" s="35">
        <f>IF(OR($A$1&lt;=Main!AE$4,ISBLANK($N49)),0,Main!AE44)</f>
        <v>0</v>
      </c>
      <c r="AT49" s="35">
        <f>IF(OR($A$1&lt;=Main!AF$4,ISBLANK($N49)),0,Main!AF44)</f>
        <v>0</v>
      </c>
      <c r="AU49" s="35">
        <f>IF(OR($A$1&lt;=Main!AG$4,ISBLANK($N49)),0,Main!AG44)</f>
        <v>0</v>
      </c>
      <c r="AV49" s="35">
        <f>IF(OR($A$1&lt;=Main!AH$4,ISBLANK($N49)),0,Main!AH44)</f>
        <v>0</v>
      </c>
      <c r="AW49" s="35">
        <f>IF(OR($A$1&lt;=Main!AI$4,ISBLANK($N49)),0,Main!AI44)</f>
        <v>0</v>
      </c>
      <c r="AX49" s="35">
        <f>IF(OR($A$1&lt;=Main!AJ$4,ISBLANK($N49)),0,Main!AJ44)</f>
        <v>0</v>
      </c>
      <c r="AY49" s="35">
        <f>IF(OR($A$1&lt;=Main!AK$4,ISBLANK($N49)),0,Main!AK44)</f>
        <v>0</v>
      </c>
      <c r="AZ49" s="35">
        <f>IF(OR($A$1&lt;=Main!AL$4,ISBLANK($N49)),0,Main!AL44)</f>
        <v>0</v>
      </c>
      <c r="BA49" s="35">
        <f>IF(OR($A$1&lt;=Main!AM$4,ISBLANK($N49)),0,Main!AM44)</f>
        <v>0</v>
      </c>
      <c r="BB49" s="35">
        <f>IF(OR($A$1&lt;=Main!AN$4,ISBLANK($N49)),0,Main!AN44)</f>
        <v>0</v>
      </c>
      <c r="BC49" s="35">
        <f>IF(OR($A$1&lt;=Main!AO$4,ISBLANK($N49)),0,Main!AO44)</f>
        <v>0</v>
      </c>
      <c r="BD49" s="35">
        <f>IF(OR($A$1&lt;=Main!AP$4,ISBLANK($N49)),0,Main!AP44)</f>
        <v>0</v>
      </c>
      <c r="BE49" s="35">
        <f>IF(OR($A$1&lt;=Main!AQ$4,ISBLANK($N49)),0,Main!AQ44)</f>
        <v>0</v>
      </c>
      <c r="BF49" s="35">
        <f>IF(OR($A$1&lt;=Main!AR$4,ISBLANK($N49)),0,Main!AR44)</f>
        <v>0</v>
      </c>
      <c r="BG49" s="35">
        <f>IF(OR($A$1&lt;=Main!AS$4,ISBLANK($N49)),0,Main!AS44)</f>
        <v>0</v>
      </c>
      <c r="BH49" s="35">
        <f>IF(OR($A$1&lt;=Main!AT$4,ISBLANK($N49)),0,Main!AT44)</f>
        <v>0</v>
      </c>
      <c r="BI49" s="35">
        <f>IF(OR($A$1&lt;=Main!AU$4,ISBLANK($N49)),0,Main!AU44)</f>
        <v>0</v>
      </c>
      <c r="BJ49" s="35">
        <f>IF(OR($A$1&lt;=Main!AV$4,ISBLANK($N49)),0,Main!AV44)</f>
        <v>0</v>
      </c>
    </row>
    <row r="50" spans="1:62">
      <c r="A50" s="37"/>
      <c r="B50" s="37"/>
      <c r="C50" s="37" t="str">
        <f>IF(ISBLANK($A50),"",VLOOKUP($K50,Main!BC$6:BD$150,2,0))</f>
        <v/>
      </c>
      <c r="D50" s="43">
        <f t="shared" si="3"/>
        <v>0</v>
      </c>
      <c r="F50" s="6">
        <f>VLOOKUP($E50,Mask!$A$2:$C$102,$M$8,0)</f>
        <v>0</v>
      </c>
      <c r="G50" s="44">
        <f t="shared" si="4"/>
        <v>0</v>
      </c>
      <c r="K50" s="6" t="str">
        <f t="shared" si="0"/>
        <v/>
      </c>
      <c r="L50" s="35">
        <f t="shared" si="1"/>
        <v>0</v>
      </c>
      <c r="M50" s="6">
        <v>1</v>
      </c>
      <c r="N50" s="35" t="str">
        <f>Main!$A45&amp;Main!$B45</f>
        <v>АкуловаНадежда</v>
      </c>
      <c r="O50" s="145">
        <f t="shared" si="2"/>
        <v>0</v>
      </c>
      <c r="P50" s="150">
        <f t="shared" si="5"/>
        <v>1</v>
      </c>
      <c r="Q50" s="150" t="str">
        <f ca="1">IF(Main!$AY45&lt;&gt;"#",$P50-Main!$AY45,"#")</f>
        <v>#</v>
      </c>
      <c r="R50" s="35">
        <f>Main!E45*Mask!G$20</f>
        <v>0</v>
      </c>
      <c r="S50" s="35">
        <f>Main!F45*Mask!H$20</f>
        <v>0</v>
      </c>
      <c r="T50" s="35">
        <f>Main!G45*Mask!I$20</f>
        <v>0</v>
      </c>
      <c r="U50" s="35">
        <f>Main!H45*Mask!J$20</f>
        <v>0</v>
      </c>
      <c r="V50" s="35">
        <f>Main!I45*Mask!K$20</f>
        <v>0</v>
      </c>
      <c r="W50" s="35">
        <f>Main!J45*Mask!L$20</f>
        <v>0</v>
      </c>
      <c r="X50" s="35">
        <f>Main!K45*Mask!M$20</f>
        <v>0</v>
      </c>
      <c r="Y50" s="35">
        <f>Main!L45*Mask!N$20</f>
        <v>0</v>
      </c>
      <c r="Z50" s="35">
        <f>Main!M45*Mask!O$20</f>
        <v>0</v>
      </c>
      <c r="AA50" s="35">
        <f>Main!N45*Mask!P$20</f>
        <v>0</v>
      </c>
      <c r="AB50" s="35">
        <f>Main!O45*Mask!Q$20</f>
        <v>0</v>
      </c>
      <c r="AC50" s="35">
        <f>Main!P45*Mask!R$20</f>
        <v>0</v>
      </c>
      <c r="AD50" s="35">
        <f>Main!Q45*Mask!S$20</f>
        <v>0</v>
      </c>
      <c r="AE50" s="35">
        <f>Main!R45*Mask!T$20</f>
        <v>0</v>
      </c>
      <c r="AF50" s="35">
        <f>Main!S45*Mask!U$20</f>
        <v>0</v>
      </c>
      <c r="AG50" s="35">
        <f>Main!T45*Mask!V$20</f>
        <v>0</v>
      </c>
      <c r="AH50" s="35">
        <f>Main!U45*Mask!W$20</f>
        <v>0</v>
      </c>
      <c r="AI50" s="35">
        <f>Main!V45*Mask!X$20</f>
        <v>0</v>
      </c>
      <c r="AJ50" s="35">
        <f>Main!W45*Mask!Y$20</f>
        <v>0</v>
      </c>
      <c r="AK50" s="35">
        <f>Main!X45*Mask!Z$20</f>
        <v>0</v>
      </c>
      <c r="AL50" s="35">
        <f>Main!Y45*Mask!AA$20</f>
        <v>0</v>
      </c>
      <c r="AM50" s="35">
        <f>Main!Z45*Mask!AB$20</f>
        <v>0</v>
      </c>
      <c r="AN50" s="35"/>
      <c r="AO50" s="35">
        <f>IF(OR($A$1&lt;=Main!AA$4,ISBLANK($N50)),0,Main!AA45)</f>
        <v>0</v>
      </c>
      <c r="AP50" s="35">
        <f>IF(OR($A$1&lt;=Main!AB$4,ISBLANK($N50)),0,Main!AB45)</f>
        <v>0</v>
      </c>
      <c r="AQ50" s="35">
        <f>IF(OR($A$1&lt;=Main!AC$4,ISBLANK($N50)),0,Main!AC45)</f>
        <v>0</v>
      </c>
      <c r="AR50" s="35">
        <f>IF(OR($A$1&lt;=Main!AD$4,ISBLANK($N50)),0,Main!AD45)</f>
        <v>0</v>
      </c>
      <c r="AS50" s="35">
        <f>IF(OR($A$1&lt;=Main!AE$4,ISBLANK($N50)),0,Main!AE45)</f>
        <v>0</v>
      </c>
      <c r="AT50" s="35">
        <f>IF(OR($A$1&lt;=Main!AF$4,ISBLANK($N50)),0,Main!AF45)</f>
        <v>0</v>
      </c>
      <c r="AU50" s="35">
        <f>IF(OR($A$1&lt;=Main!AG$4,ISBLANK($N50)),0,Main!AG45)</f>
        <v>0</v>
      </c>
      <c r="AV50" s="35">
        <f>IF(OR($A$1&lt;=Main!AH$4,ISBLANK($N50)),0,Main!AH45)</f>
        <v>0</v>
      </c>
      <c r="AW50" s="35">
        <f>IF(OR($A$1&lt;=Main!AI$4,ISBLANK($N50)),0,Main!AI45)</f>
        <v>0</v>
      </c>
      <c r="AX50" s="35">
        <f>IF(OR($A$1&lt;=Main!AJ$4,ISBLANK($N50)),0,Main!AJ45)</f>
        <v>0</v>
      </c>
      <c r="AY50" s="35">
        <f>IF(OR($A$1&lt;=Main!AK$4,ISBLANK($N50)),0,Main!AK45)</f>
        <v>0</v>
      </c>
      <c r="AZ50" s="35">
        <f>IF(OR($A$1&lt;=Main!AL$4,ISBLANK($N50)),0,Main!AL45)</f>
        <v>0</v>
      </c>
      <c r="BA50" s="35">
        <f>IF(OR($A$1&lt;=Main!AM$4,ISBLANK($N50)),0,Main!AM45)</f>
        <v>0</v>
      </c>
      <c r="BB50" s="35">
        <f>IF(OR($A$1&lt;=Main!AN$4,ISBLANK($N50)),0,Main!AN45)</f>
        <v>0</v>
      </c>
      <c r="BC50" s="35">
        <f>IF(OR($A$1&lt;=Main!AO$4,ISBLANK($N50)),0,Main!AO45)</f>
        <v>0</v>
      </c>
      <c r="BD50" s="35">
        <f>IF(OR($A$1&lt;=Main!AP$4,ISBLANK($N50)),0,Main!AP45)</f>
        <v>0</v>
      </c>
      <c r="BE50" s="35">
        <f>IF(OR($A$1&lt;=Main!AQ$4,ISBLANK($N50)),0,Main!AQ45)</f>
        <v>0</v>
      </c>
      <c r="BF50" s="35">
        <f>IF(OR($A$1&lt;=Main!AR$4,ISBLANK($N50)),0,Main!AR45)</f>
        <v>0</v>
      </c>
      <c r="BG50" s="35">
        <f>IF(OR($A$1&lt;=Main!AS$4,ISBLANK($N50)),0,Main!AS45)</f>
        <v>0</v>
      </c>
      <c r="BH50" s="35">
        <f>IF(OR($A$1&lt;=Main!AT$4,ISBLANK($N50)),0,Main!AT45)</f>
        <v>0</v>
      </c>
      <c r="BI50" s="35">
        <f>IF(OR($A$1&lt;=Main!AU$4,ISBLANK($N50)),0,Main!AU45)</f>
        <v>0</v>
      </c>
      <c r="BJ50" s="35">
        <f>IF(OR($A$1&lt;=Main!AV$4,ISBLANK($N50)),0,Main!AV45)</f>
        <v>0</v>
      </c>
    </row>
    <row r="51" spans="1:62">
      <c r="A51" s="37"/>
      <c r="B51" s="37"/>
      <c r="C51" s="37" t="str">
        <f>IF(ISBLANK($A51),"",VLOOKUP($K51,Main!BC$6:BD$150,2,0))</f>
        <v/>
      </c>
      <c r="D51" s="43">
        <f t="shared" si="3"/>
        <v>0</v>
      </c>
      <c r="F51" s="6">
        <f>VLOOKUP($E51,Mask!$A$2:$C$102,$M$8,0)</f>
        <v>0</v>
      </c>
      <c r="G51" s="44">
        <f t="shared" si="4"/>
        <v>0</v>
      </c>
      <c r="K51" s="6" t="str">
        <f t="shared" si="0"/>
        <v/>
      </c>
      <c r="L51" s="35">
        <f t="shared" si="1"/>
        <v>0</v>
      </c>
      <c r="M51" s="6">
        <v>1</v>
      </c>
      <c r="N51" s="35" t="str">
        <f>Main!$A46&amp;Main!$B46</f>
        <v>ВиговскаяЕлизавета</v>
      </c>
      <c r="O51" s="145">
        <f t="shared" si="2"/>
        <v>0</v>
      </c>
      <c r="P51" s="150">
        <f t="shared" si="5"/>
        <v>1</v>
      </c>
      <c r="Q51" s="150" t="str">
        <f ca="1">IF(Main!$AY46&lt;&gt;"#",$P51-Main!$AY46,"#")</f>
        <v>#</v>
      </c>
      <c r="R51" s="35">
        <f>Main!E46*Mask!G$20</f>
        <v>0</v>
      </c>
      <c r="S51" s="35">
        <f>Main!F46*Mask!H$20</f>
        <v>0</v>
      </c>
      <c r="T51" s="35">
        <f>Main!G46*Mask!I$20</f>
        <v>0</v>
      </c>
      <c r="U51" s="35">
        <f>Main!H46*Mask!J$20</f>
        <v>0</v>
      </c>
      <c r="V51" s="35">
        <f>Main!I46*Mask!K$20</f>
        <v>0</v>
      </c>
      <c r="W51" s="35">
        <f>Main!J46*Mask!L$20</f>
        <v>0</v>
      </c>
      <c r="X51" s="35">
        <f>Main!K46*Mask!M$20</f>
        <v>0</v>
      </c>
      <c r="Y51" s="35">
        <f>Main!L46*Mask!N$20</f>
        <v>0</v>
      </c>
      <c r="Z51" s="35">
        <f>Main!M46*Mask!O$20</f>
        <v>0</v>
      </c>
      <c r="AA51" s="35">
        <f>Main!N46*Mask!P$20</f>
        <v>0</v>
      </c>
      <c r="AB51" s="35">
        <f>Main!O46*Mask!Q$20</f>
        <v>0</v>
      </c>
      <c r="AC51" s="35">
        <f>Main!P46*Mask!R$20</f>
        <v>0</v>
      </c>
      <c r="AD51" s="35">
        <f>Main!Q46*Mask!S$20</f>
        <v>0</v>
      </c>
      <c r="AE51" s="35">
        <f>Main!R46*Mask!T$20</f>
        <v>0</v>
      </c>
      <c r="AF51" s="35">
        <f>Main!S46*Mask!U$20</f>
        <v>0</v>
      </c>
      <c r="AG51" s="35">
        <f>Main!T46*Mask!V$20</f>
        <v>0</v>
      </c>
      <c r="AH51" s="35">
        <f>Main!U46*Mask!W$20</f>
        <v>0</v>
      </c>
      <c r="AI51" s="35">
        <f>Main!V46*Mask!X$20</f>
        <v>0</v>
      </c>
      <c r="AJ51" s="35">
        <f>Main!W46*Mask!Y$20</f>
        <v>0</v>
      </c>
      <c r="AK51" s="35">
        <f>Main!X46*Mask!Z$20</f>
        <v>0</v>
      </c>
      <c r="AL51" s="35">
        <f>Main!Y46*Mask!AA$20</f>
        <v>0</v>
      </c>
      <c r="AM51" s="35">
        <f>Main!Z46*Mask!AB$20</f>
        <v>0</v>
      </c>
      <c r="AN51" s="35"/>
      <c r="AO51" s="35">
        <f>IF(OR($A$1&lt;=Main!AA$4,ISBLANK($N51)),0,Main!AA46)</f>
        <v>0</v>
      </c>
      <c r="AP51" s="35">
        <f>IF(OR($A$1&lt;=Main!AB$4,ISBLANK($N51)),0,Main!AB46)</f>
        <v>0</v>
      </c>
      <c r="AQ51" s="35">
        <f>IF(OR($A$1&lt;=Main!AC$4,ISBLANK($N51)),0,Main!AC46)</f>
        <v>0</v>
      </c>
      <c r="AR51" s="35">
        <f>IF(OR($A$1&lt;=Main!AD$4,ISBLANK($N51)),0,Main!AD46)</f>
        <v>0</v>
      </c>
      <c r="AS51" s="35">
        <f>IF(OR($A$1&lt;=Main!AE$4,ISBLANK($N51)),0,Main!AE46)</f>
        <v>0</v>
      </c>
      <c r="AT51" s="35">
        <f>IF(OR($A$1&lt;=Main!AF$4,ISBLANK($N51)),0,Main!AF46)</f>
        <v>0</v>
      </c>
      <c r="AU51" s="35">
        <f>IF(OR($A$1&lt;=Main!AG$4,ISBLANK($N51)),0,Main!AG46)</f>
        <v>0</v>
      </c>
      <c r="AV51" s="35">
        <f>IF(OR($A$1&lt;=Main!AH$4,ISBLANK($N51)),0,Main!AH46)</f>
        <v>0</v>
      </c>
      <c r="AW51" s="35">
        <f>IF(OR($A$1&lt;=Main!AI$4,ISBLANK($N51)),0,Main!AI46)</f>
        <v>0</v>
      </c>
      <c r="AX51" s="35">
        <f>IF(OR($A$1&lt;=Main!AJ$4,ISBLANK($N51)),0,Main!AJ46)</f>
        <v>0</v>
      </c>
      <c r="AY51" s="35">
        <f>IF(OR($A$1&lt;=Main!AK$4,ISBLANK($N51)),0,Main!AK46)</f>
        <v>0</v>
      </c>
      <c r="AZ51" s="35">
        <f>IF(OR($A$1&lt;=Main!AL$4,ISBLANK($N51)),0,Main!AL46)</f>
        <v>0</v>
      </c>
      <c r="BA51" s="35">
        <f>IF(OR($A$1&lt;=Main!AM$4,ISBLANK($N51)),0,Main!AM46)</f>
        <v>0</v>
      </c>
      <c r="BB51" s="35">
        <f>IF(OR($A$1&lt;=Main!AN$4,ISBLANK($N51)),0,Main!AN46)</f>
        <v>0</v>
      </c>
      <c r="BC51" s="35">
        <f>IF(OR($A$1&lt;=Main!AO$4,ISBLANK($N51)),0,Main!AO46)</f>
        <v>0</v>
      </c>
      <c r="BD51" s="35">
        <f>IF(OR($A$1&lt;=Main!AP$4,ISBLANK($N51)),0,Main!AP46)</f>
        <v>0</v>
      </c>
      <c r="BE51" s="35">
        <f>IF(OR($A$1&lt;=Main!AQ$4,ISBLANK($N51)),0,Main!AQ46)</f>
        <v>0</v>
      </c>
      <c r="BF51" s="35">
        <f>IF(OR($A$1&lt;=Main!AR$4,ISBLANK($N51)),0,Main!AR46)</f>
        <v>0</v>
      </c>
      <c r="BG51" s="35">
        <f>IF(OR($A$1&lt;=Main!AS$4,ISBLANK($N51)),0,Main!AS46)</f>
        <v>0</v>
      </c>
      <c r="BH51" s="35">
        <f>IF(OR($A$1&lt;=Main!AT$4,ISBLANK($N51)),0,Main!AT46)</f>
        <v>0</v>
      </c>
      <c r="BI51" s="35">
        <f>IF(OR($A$1&lt;=Main!AU$4,ISBLANK($N51)),0,Main!AU46)</f>
        <v>0</v>
      </c>
      <c r="BJ51" s="35">
        <f>IF(OR($A$1&lt;=Main!AV$4,ISBLANK($N51)),0,Main!AV46)</f>
        <v>0</v>
      </c>
    </row>
    <row r="52" spans="1:62">
      <c r="A52" s="37"/>
      <c r="B52" s="37"/>
      <c r="C52" s="37" t="str">
        <f>IF(ISBLANK($A52),"",VLOOKUP($K52,Main!BC$6:BD$150,2,0))</f>
        <v/>
      </c>
      <c r="D52" s="43">
        <f t="shared" si="3"/>
        <v>0</v>
      </c>
      <c r="F52" s="6">
        <f>VLOOKUP($E52,Mask!$A$2:$C$102,$M$8,0)</f>
        <v>0</v>
      </c>
      <c r="G52" s="44">
        <f t="shared" si="4"/>
        <v>0</v>
      </c>
      <c r="K52" s="6" t="str">
        <f t="shared" si="0"/>
        <v/>
      </c>
      <c r="L52" s="35">
        <f t="shared" si="1"/>
        <v>0</v>
      </c>
      <c r="M52" s="6">
        <v>1</v>
      </c>
      <c r="N52" s="35" t="str">
        <f>Main!$A47&amp;Main!$B47</f>
        <v>ЗеленинаЕлена</v>
      </c>
      <c r="O52" s="145">
        <f t="shared" si="2"/>
        <v>0</v>
      </c>
      <c r="P52" s="150">
        <f t="shared" si="5"/>
        <v>1</v>
      </c>
      <c r="Q52" s="150" t="str">
        <f ca="1">IF(Main!$AY47&lt;&gt;"#",$P52-Main!$AY47,"#")</f>
        <v>#</v>
      </c>
      <c r="R52" s="35">
        <f>Main!E47*Mask!G$20</f>
        <v>0</v>
      </c>
      <c r="S52" s="35">
        <f>Main!F47*Mask!H$20</f>
        <v>0</v>
      </c>
      <c r="T52" s="35">
        <f>Main!G47*Mask!I$20</f>
        <v>0</v>
      </c>
      <c r="U52" s="35">
        <f>Main!H47*Mask!J$20</f>
        <v>0</v>
      </c>
      <c r="V52" s="35">
        <f>Main!I47*Mask!K$20</f>
        <v>0</v>
      </c>
      <c r="W52" s="35">
        <f>Main!J47*Mask!L$20</f>
        <v>0</v>
      </c>
      <c r="X52" s="35">
        <f>Main!K47*Mask!M$20</f>
        <v>0</v>
      </c>
      <c r="Y52" s="35">
        <f>Main!L47*Mask!N$20</f>
        <v>0</v>
      </c>
      <c r="Z52" s="35">
        <f>Main!M47*Mask!O$20</f>
        <v>0</v>
      </c>
      <c r="AA52" s="35">
        <f>Main!N47*Mask!P$20</f>
        <v>0</v>
      </c>
      <c r="AB52" s="35">
        <f>Main!O47*Mask!Q$20</f>
        <v>0</v>
      </c>
      <c r="AC52" s="35">
        <f>Main!P47*Mask!R$20</f>
        <v>0</v>
      </c>
      <c r="AD52" s="35">
        <f>Main!Q47*Mask!S$20</f>
        <v>0</v>
      </c>
      <c r="AE52" s="35">
        <f>Main!R47*Mask!T$20</f>
        <v>0</v>
      </c>
      <c r="AF52" s="35">
        <f>Main!S47*Mask!U$20</f>
        <v>0</v>
      </c>
      <c r="AG52" s="35">
        <f>Main!T47*Mask!V$20</f>
        <v>0</v>
      </c>
      <c r="AH52" s="35">
        <f>Main!U47*Mask!W$20</f>
        <v>0</v>
      </c>
      <c r="AI52" s="35">
        <f>Main!V47*Mask!X$20</f>
        <v>0</v>
      </c>
      <c r="AJ52" s="35">
        <f>Main!W47*Mask!Y$20</f>
        <v>0</v>
      </c>
      <c r="AK52" s="35">
        <f>Main!X47*Mask!Z$20</f>
        <v>0</v>
      </c>
      <c r="AL52" s="35">
        <f>Main!Y47*Mask!AA$20</f>
        <v>0</v>
      </c>
      <c r="AM52" s="35">
        <f>Main!Z47*Mask!AB$20</f>
        <v>0</v>
      </c>
      <c r="AN52" s="35"/>
      <c r="AO52" s="35">
        <f>IF(OR($A$1&lt;=Main!AA$4,ISBLANK($N52)),0,Main!AA47)</f>
        <v>0</v>
      </c>
      <c r="AP52" s="35">
        <f>IF(OR($A$1&lt;=Main!AB$4,ISBLANK($N52)),0,Main!AB47)</f>
        <v>0</v>
      </c>
      <c r="AQ52" s="35">
        <f>IF(OR($A$1&lt;=Main!AC$4,ISBLANK($N52)),0,Main!AC47)</f>
        <v>0</v>
      </c>
      <c r="AR52" s="35">
        <f>IF(OR($A$1&lt;=Main!AD$4,ISBLANK($N52)),0,Main!AD47)</f>
        <v>0</v>
      </c>
      <c r="AS52" s="35">
        <f>IF(OR($A$1&lt;=Main!AE$4,ISBLANK($N52)),0,Main!AE47)</f>
        <v>0</v>
      </c>
      <c r="AT52" s="35">
        <f>IF(OR($A$1&lt;=Main!AF$4,ISBLANK($N52)),0,Main!AF47)</f>
        <v>0</v>
      </c>
      <c r="AU52" s="35">
        <f>IF(OR($A$1&lt;=Main!AG$4,ISBLANK($N52)),0,Main!AG47)</f>
        <v>0</v>
      </c>
      <c r="AV52" s="35">
        <f>IF(OR($A$1&lt;=Main!AH$4,ISBLANK($N52)),0,Main!AH47)</f>
        <v>0</v>
      </c>
      <c r="AW52" s="35">
        <f>IF(OR($A$1&lt;=Main!AI$4,ISBLANK($N52)),0,Main!AI47)</f>
        <v>0</v>
      </c>
      <c r="AX52" s="35">
        <f>IF(OR($A$1&lt;=Main!AJ$4,ISBLANK($N52)),0,Main!AJ47)</f>
        <v>0</v>
      </c>
      <c r="AY52" s="35">
        <f>IF(OR($A$1&lt;=Main!AK$4,ISBLANK($N52)),0,Main!AK47)</f>
        <v>0</v>
      </c>
      <c r="AZ52" s="35">
        <f>IF(OR($A$1&lt;=Main!AL$4,ISBLANK($N52)),0,Main!AL47)</f>
        <v>0</v>
      </c>
      <c r="BA52" s="35">
        <f>IF(OR($A$1&lt;=Main!AM$4,ISBLANK($N52)),0,Main!AM47)</f>
        <v>0</v>
      </c>
      <c r="BB52" s="35">
        <f>IF(OR($A$1&lt;=Main!AN$4,ISBLANK($N52)),0,Main!AN47)</f>
        <v>0</v>
      </c>
      <c r="BC52" s="35">
        <f>IF(OR($A$1&lt;=Main!AO$4,ISBLANK($N52)),0,Main!AO47)</f>
        <v>0</v>
      </c>
      <c r="BD52" s="35">
        <f>IF(OR($A$1&lt;=Main!AP$4,ISBLANK($N52)),0,Main!AP47)</f>
        <v>0</v>
      </c>
      <c r="BE52" s="35">
        <f>IF(OR($A$1&lt;=Main!AQ$4,ISBLANK($N52)),0,Main!AQ47)</f>
        <v>0</v>
      </c>
      <c r="BF52" s="35">
        <f>IF(OR($A$1&lt;=Main!AR$4,ISBLANK($N52)),0,Main!AR47)</f>
        <v>0</v>
      </c>
      <c r="BG52" s="35">
        <f>IF(OR($A$1&lt;=Main!AS$4,ISBLANK($N52)),0,Main!AS47)</f>
        <v>0</v>
      </c>
      <c r="BH52" s="35">
        <f>IF(OR($A$1&lt;=Main!AT$4,ISBLANK($N52)),0,Main!AT47)</f>
        <v>0</v>
      </c>
      <c r="BI52" s="35">
        <f>IF(OR($A$1&lt;=Main!AU$4,ISBLANK($N52)),0,Main!AU47)</f>
        <v>0</v>
      </c>
      <c r="BJ52" s="35">
        <f>IF(OR($A$1&lt;=Main!AV$4,ISBLANK($N52)),0,Main!AV47)</f>
        <v>0</v>
      </c>
    </row>
    <row r="53" spans="1:62">
      <c r="A53" s="37"/>
      <c r="B53" s="37"/>
      <c r="C53" s="37" t="str">
        <f>IF(ISBLANK($A53),"",VLOOKUP($K53,Main!BC$6:BD$150,2,0))</f>
        <v/>
      </c>
      <c r="D53" s="43">
        <f t="shared" si="3"/>
        <v>0</v>
      </c>
      <c r="F53" s="6">
        <f>VLOOKUP($E53,Mask!$A$2:$C$102,$M$8,0)</f>
        <v>0</v>
      </c>
      <c r="G53" s="44">
        <f t="shared" si="4"/>
        <v>0</v>
      </c>
      <c r="K53" s="6" t="str">
        <f t="shared" si="0"/>
        <v/>
      </c>
      <c r="L53" s="35">
        <f t="shared" si="1"/>
        <v>0</v>
      </c>
      <c r="M53" s="6">
        <v>1</v>
      </c>
      <c r="N53" s="35" t="str">
        <f>Main!$A48&amp;Main!$B48</f>
        <v>СайфуллинаЭльмира</v>
      </c>
      <c r="O53" s="145">
        <f t="shared" si="2"/>
        <v>0</v>
      </c>
      <c r="P53" s="150">
        <f t="shared" si="5"/>
        <v>1</v>
      </c>
      <c r="Q53" s="150" t="str">
        <f ca="1">IF(Main!$AY48&lt;&gt;"#",$P53-Main!$AY48,"#")</f>
        <v>#</v>
      </c>
      <c r="R53" s="35">
        <f>Main!E48*Mask!G$20</f>
        <v>0</v>
      </c>
      <c r="S53" s="35">
        <f>Main!F48*Mask!H$20</f>
        <v>0</v>
      </c>
      <c r="T53" s="35">
        <f>Main!G48*Mask!I$20</f>
        <v>0</v>
      </c>
      <c r="U53" s="35">
        <f>Main!H48*Mask!J$20</f>
        <v>0</v>
      </c>
      <c r="V53" s="35">
        <f>Main!I48*Mask!K$20</f>
        <v>0</v>
      </c>
      <c r="W53" s="35">
        <f>Main!J48*Mask!L$20</f>
        <v>0</v>
      </c>
      <c r="X53" s="35">
        <f>Main!K48*Mask!M$20</f>
        <v>0</v>
      </c>
      <c r="Y53" s="35">
        <f>Main!L48*Mask!N$20</f>
        <v>0</v>
      </c>
      <c r="Z53" s="35">
        <f>Main!M48*Mask!O$20</f>
        <v>0</v>
      </c>
      <c r="AA53" s="35">
        <f>Main!N48*Mask!P$20</f>
        <v>0</v>
      </c>
      <c r="AB53" s="35">
        <f>Main!O48*Mask!Q$20</f>
        <v>0</v>
      </c>
      <c r="AC53" s="35">
        <f>Main!P48*Mask!R$20</f>
        <v>0</v>
      </c>
      <c r="AD53" s="35">
        <f>Main!Q48*Mask!S$20</f>
        <v>0</v>
      </c>
      <c r="AE53" s="35">
        <f>Main!R48*Mask!T$20</f>
        <v>0</v>
      </c>
      <c r="AF53" s="35">
        <f>Main!S48*Mask!U$20</f>
        <v>0</v>
      </c>
      <c r="AG53" s="35">
        <f>Main!T48*Mask!V$20</f>
        <v>0</v>
      </c>
      <c r="AH53" s="35">
        <f>Main!U48*Mask!W$20</f>
        <v>0</v>
      </c>
      <c r="AI53" s="35">
        <f>Main!V48*Mask!X$20</f>
        <v>0</v>
      </c>
      <c r="AJ53" s="35">
        <f>Main!W48*Mask!Y$20</f>
        <v>0</v>
      </c>
      <c r="AK53" s="35">
        <f>Main!X48*Mask!Z$20</f>
        <v>0</v>
      </c>
      <c r="AL53" s="35">
        <f>Main!Y48*Mask!AA$20</f>
        <v>0</v>
      </c>
      <c r="AM53" s="35">
        <f>Main!Z48*Mask!AB$20</f>
        <v>0</v>
      </c>
      <c r="AN53" s="35"/>
      <c r="AO53" s="35">
        <f>IF(OR($A$1&lt;=Main!AA$4,ISBLANK($N53)),0,Main!AA48)</f>
        <v>0</v>
      </c>
      <c r="AP53" s="35">
        <f>IF(OR($A$1&lt;=Main!AB$4,ISBLANK($N53)),0,Main!AB48)</f>
        <v>0</v>
      </c>
      <c r="AQ53" s="35">
        <f>IF(OR($A$1&lt;=Main!AC$4,ISBLANK($N53)),0,Main!AC48)</f>
        <v>0</v>
      </c>
      <c r="AR53" s="35">
        <f>IF(OR($A$1&lt;=Main!AD$4,ISBLANK($N53)),0,Main!AD48)</f>
        <v>0</v>
      </c>
      <c r="AS53" s="35">
        <f>IF(OR($A$1&lt;=Main!AE$4,ISBLANK($N53)),0,Main!AE48)</f>
        <v>0</v>
      </c>
      <c r="AT53" s="35">
        <f>IF(OR($A$1&lt;=Main!AF$4,ISBLANK($N53)),0,Main!AF48)</f>
        <v>0</v>
      </c>
      <c r="AU53" s="35">
        <f>IF(OR($A$1&lt;=Main!AG$4,ISBLANK($N53)),0,Main!AG48)</f>
        <v>0</v>
      </c>
      <c r="AV53" s="35">
        <f>IF(OR($A$1&lt;=Main!AH$4,ISBLANK($N53)),0,Main!AH48)</f>
        <v>0</v>
      </c>
      <c r="AW53" s="35">
        <f>IF(OR($A$1&lt;=Main!AI$4,ISBLANK($N53)),0,Main!AI48)</f>
        <v>0</v>
      </c>
      <c r="AX53" s="35">
        <f>IF(OR($A$1&lt;=Main!AJ$4,ISBLANK($N53)),0,Main!AJ48)</f>
        <v>0</v>
      </c>
      <c r="AY53" s="35">
        <f>IF(OR($A$1&lt;=Main!AK$4,ISBLANK($N53)),0,Main!AK48)</f>
        <v>0</v>
      </c>
      <c r="AZ53" s="35">
        <f>IF(OR($A$1&lt;=Main!AL$4,ISBLANK($N53)),0,Main!AL48)</f>
        <v>0</v>
      </c>
      <c r="BA53" s="35">
        <f>IF(OR($A$1&lt;=Main!AM$4,ISBLANK($N53)),0,Main!AM48)</f>
        <v>0</v>
      </c>
      <c r="BB53" s="35">
        <f>IF(OR($A$1&lt;=Main!AN$4,ISBLANK($N53)),0,Main!AN48)</f>
        <v>0</v>
      </c>
      <c r="BC53" s="35">
        <f>IF(OR($A$1&lt;=Main!AO$4,ISBLANK($N53)),0,Main!AO48)</f>
        <v>0</v>
      </c>
      <c r="BD53" s="35">
        <f>IF(OR($A$1&lt;=Main!AP$4,ISBLANK($N53)),0,Main!AP48)</f>
        <v>0</v>
      </c>
      <c r="BE53" s="35">
        <f>IF(OR($A$1&lt;=Main!AQ$4,ISBLANK($N53)),0,Main!AQ48)</f>
        <v>0</v>
      </c>
      <c r="BF53" s="35">
        <f>IF(OR($A$1&lt;=Main!AR$4,ISBLANK($N53)),0,Main!AR48)</f>
        <v>0</v>
      </c>
      <c r="BG53" s="35">
        <f>IF(OR($A$1&lt;=Main!AS$4,ISBLANK($N53)),0,Main!AS48)</f>
        <v>0</v>
      </c>
      <c r="BH53" s="35">
        <f>IF(OR($A$1&lt;=Main!AT$4,ISBLANK($N53)),0,Main!AT48)</f>
        <v>0</v>
      </c>
      <c r="BI53" s="35">
        <f>IF(OR($A$1&lt;=Main!AU$4,ISBLANK($N53)),0,Main!AU48)</f>
        <v>0</v>
      </c>
      <c r="BJ53" s="35">
        <f>IF(OR($A$1&lt;=Main!AV$4,ISBLANK($N53)),0,Main!AV48)</f>
        <v>0</v>
      </c>
    </row>
    <row r="54" spans="1:62">
      <c r="A54" s="37"/>
      <c r="B54" s="37"/>
      <c r="C54" s="37" t="str">
        <f>IF(ISBLANK($A54),"",VLOOKUP($K54,Main!BC$6:BD$150,2,0))</f>
        <v/>
      </c>
      <c r="D54" s="43">
        <f t="shared" si="3"/>
        <v>0</v>
      </c>
      <c r="F54" s="6">
        <f>VLOOKUP($E54,Mask!$A$2:$C$102,$M$8,0)</f>
        <v>0</v>
      </c>
      <c r="G54" s="44">
        <f t="shared" si="4"/>
        <v>0</v>
      </c>
      <c r="K54" s="6" t="str">
        <f t="shared" si="0"/>
        <v/>
      </c>
      <c r="L54" s="35">
        <f t="shared" si="1"/>
        <v>0</v>
      </c>
      <c r="M54" s="6">
        <v>1</v>
      </c>
      <c r="N54" s="35" t="str">
        <f>Main!$A49&amp;Main!$B49</f>
        <v>РедковаНаталья</v>
      </c>
      <c r="O54" s="145">
        <f t="shared" si="2"/>
        <v>0</v>
      </c>
      <c r="P54" s="150">
        <f t="shared" si="5"/>
        <v>1</v>
      </c>
      <c r="Q54" s="150" t="str">
        <f ca="1">IF(Main!$AY49&lt;&gt;"#",$P54-Main!$AY49,"#")</f>
        <v>#</v>
      </c>
      <c r="R54" s="35">
        <f>Main!E49*Mask!G$20</f>
        <v>0</v>
      </c>
      <c r="S54" s="35">
        <f>Main!F49*Mask!H$20</f>
        <v>0</v>
      </c>
      <c r="T54" s="35">
        <f>Main!G49*Mask!I$20</f>
        <v>0</v>
      </c>
      <c r="U54" s="35">
        <f>Main!H49*Mask!J$20</f>
        <v>0</v>
      </c>
      <c r="V54" s="35">
        <f>Main!I49*Mask!K$20</f>
        <v>0</v>
      </c>
      <c r="W54" s="35">
        <f>Main!J49*Mask!L$20</f>
        <v>0</v>
      </c>
      <c r="X54" s="35">
        <f>Main!K49*Mask!M$20</f>
        <v>0</v>
      </c>
      <c r="Y54" s="35">
        <f>Main!L49*Mask!N$20</f>
        <v>0</v>
      </c>
      <c r="Z54" s="35">
        <f>Main!M49*Mask!O$20</f>
        <v>0</v>
      </c>
      <c r="AA54" s="35">
        <f>Main!N49*Mask!P$20</f>
        <v>0</v>
      </c>
      <c r="AB54" s="35">
        <f>Main!O49*Mask!Q$20</f>
        <v>0</v>
      </c>
      <c r="AC54" s="35">
        <f>Main!P49*Mask!R$20</f>
        <v>0</v>
      </c>
      <c r="AD54" s="35">
        <f>Main!Q49*Mask!S$20</f>
        <v>0</v>
      </c>
      <c r="AE54" s="35">
        <f>Main!R49*Mask!T$20</f>
        <v>0</v>
      </c>
      <c r="AF54" s="35">
        <f>Main!S49*Mask!U$20</f>
        <v>0</v>
      </c>
      <c r="AG54" s="35">
        <f>Main!T49*Mask!V$20</f>
        <v>0</v>
      </c>
      <c r="AH54" s="35">
        <f>Main!U49*Mask!W$20</f>
        <v>0</v>
      </c>
      <c r="AI54" s="35">
        <f>Main!V49*Mask!X$20</f>
        <v>0</v>
      </c>
      <c r="AJ54" s="35">
        <f>Main!W49*Mask!Y$20</f>
        <v>0</v>
      </c>
      <c r="AK54" s="35">
        <f>Main!X49*Mask!Z$20</f>
        <v>0</v>
      </c>
      <c r="AL54" s="35">
        <f>Main!Y49*Mask!AA$20</f>
        <v>0</v>
      </c>
      <c r="AM54" s="35">
        <f>Main!Z49*Mask!AB$20</f>
        <v>0</v>
      </c>
      <c r="AN54" s="35"/>
      <c r="AO54" s="35">
        <f>IF(OR($A$1&lt;=Main!AA$4,ISBLANK($N54)),0,Main!AA49)</f>
        <v>0</v>
      </c>
      <c r="AP54" s="35">
        <f>IF(OR($A$1&lt;=Main!AB$4,ISBLANK($N54)),0,Main!AB49)</f>
        <v>0</v>
      </c>
      <c r="AQ54" s="35">
        <f>IF(OR($A$1&lt;=Main!AC$4,ISBLANK($N54)),0,Main!AC49)</f>
        <v>0</v>
      </c>
      <c r="AR54" s="35">
        <f>IF(OR($A$1&lt;=Main!AD$4,ISBLANK($N54)),0,Main!AD49)</f>
        <v>0</v>
      </c>
      <c r="AS54" s="35">
        <f>IF(OR($A$1&lt;=Main!AE$4,ISBLANK($N54)),0,Main!AE49)</f>
        <v>0</v>
      </c>
      <c r="AT54" s="35">
        <f>IF(OR($A$1&lt;=Main!AF$4,ISBLANK($N54)),0,Main!AF49)</f>
        <v>0</v>
      </c>
      <c r="AU54" s="35">
        <f>IF(OR($A$1&lt;=Main!AG$4,ISBLANK($N54)),0,Main!AG49)</f>
        <v>0</v>
      </c>
      <c r="AV54" s="35">
        <f>IF(OR($A$1&lt;=Main!AH$4,ISBLANK($N54)),0,Main!AH49)</f>
        <v>0</v>
      </c>
      <c r="AW54" s="35">
        <f>IF(OR($A$1&lt;=Main!AI$4,ISBLANK($N54)),0,Main!AI49)</f>
        <v>0</v>
      </c>
      <c r="AX54" s="35">
        <f>IF(OR($A$1&lt;=Main!AJ$4,ISBLANK($N54)),0,Main!AJ49)</f>
        <v>0</v>
      </c>
      <c r="AY54" s="35">
        <f>IF(OR($A$1&lt;=Main!AK$4,ISBLANK($N54)),0,Main!AK49)</f>
        <v>0</v>
      </c>
      <c r="AZ54" s="35">
        <f>IF(OR($A$1&lt;=Main!AL$4,ISBLANK($N54)),0,Main!AL49)</f>
        <v>0</v>
      </c>
      <c r="BA54" s="35">
        <f>IF(OR($A$1&lt;=Main!AM$4,ISBLANK($N54)),0,Main!AM49)</f>
        <v>0</v>
      </c>
      <c r="BB54" s="35">
        <f>IF(OR($A$1&lt;=Main!AN$4,ISBLANK($N54)),0,Main!AN49)</f>
        <v>0</v>
      </c>
      <c r="BC54" s="35">
        <f>IF(OR($A$1&lt;=Main!AO$4,ISBLANK($N54)),0,Main!AO49)</f>
        <v>0</v>
      </c>
      <c r="BD54" s="35">
        <f>IF(OR($A$1&lt;=Main!AP$4,ISBLANK($N54)),0,Main!AP49)</f>
        <v>0</v>
      </c>
      <c r="BE54" s="35">
        <f>IF(OR($A$1&lt;=Main!AQ$4,ISBLANK($N54)),0,Main!AQ49)</f>
        <v>0</v>
      </c>
      <c r="BF54" s="35">
        <f>IF(OR($A$1&lt;=Main!AR$4,ISBLANK($N54)),0,Main!AR49)</f>
        <v>0</v>
      </c>
      <c r="BG54" s="35">
        <f>IF(OR($A$1&lt;=Main!AS$4,ISBLANK($N54)),0,Main!AS49)</f>
        <v>0</v>
      </c>
      <c r="BH54" s="35">
        <f>IF(OR($A$1&lt;=Main!AT$4,ISBLANK($N54)),0,Main!AT49)</f>
        <v>0</v>
      </c>
      <c r="BI54" s="35">
        <f>IF(OR($A$1&lt;=Main!AU$4,ISBLANK($N54)),0,Main!AU49)</f>
        <v>0</v>
      </c>
      <c r="BJ54" s="35">
        <f>IF(OR($A$1&lt;=Main!AV$4,ISBLANK($N54)),0,Main!AV49)</f>
        <v>0</v>
      </c>
    </row>
    <row r="55" spans="1:62">
      <c r="A55" s="37"/>
      <c r="B55" s="37"/>
      <c r="C55" s="37" t="str">
        <f>IF(ISBLANK($A55),"",VLOOKUP($K55,Main!BC$6:BD$150,2,0))</f>
        <v/>
      </c>
      <c r="D55" s="43">
        <f t="shared" si="3"/>
        <v>0</v>
      </c>
      <c r="F55" s="6">
        <f>VLOOKUP($E55,Mask!$A$2:$C$102,$M$8,0)</f>
        <v>0</v>
      </c>
      <c r="G55" s="44">
        <f t="shared" si="4"/>
        <v>0</v>
      </c>
      <c r="K55" s="6" t="str">
        <f t="shared" si="0"/>
        <v/>
      </c>
      <c r="L55" s="35">
        <f t="shared" si="1"/>
        <v>0</v>
      </c>
      <c r="M55" s="6">
        <v>1</v>
      </c>
      <c r="N55" s="35" t="str">
        <f>Main!$A50&amp;Main!$B50</f>
        <v>ПименоваАлександра</v>
      </c>
      <c r="O55" s="145">
        <f t="shared" si="2"/>
        <v>0</v>
      </c>
      <c r="P55" s="150">
        <f t="shared" si="5"/>
        <v>1</v>
      </c>
      <c r="Q55" s="150" t="str">
        <f ca="1">IF(Main!$AY50&lt;&gt;"#",$P55-Main!$AY50,"#")</f>
        <v>#</v>
      </c>
      <c r="R55" s="35">
        <f>Main!E50*Mask!G$20</f>
        <v>0</v>
      </c>
      <c r="S55" s="35">
        <f>Main!F50*Mask!H$20</f>
        <v>0</v>
      </c>
      <c r="T55" s="35">
        <f>Main!G50*Mask!I$20</f>
        <v>0</v>
      </c>
      <c r="U55" s="35">
        <f>Main!H50*Mask!J$20</f>
        <v>0</v>
      </c>
      <c r="V55" s="35">
        <f>Main!I50*Mask!K$20</f>
        <v>0</v>
      </c>
      <c r="W55" s="35">
        <f>Main!J50*Mask!L$20</f>
        <v>0</v>
      </c>
      <c r="X55" s="35">
        <f>Main!K50*Mask!M$20</f>
        <v>0</v>
      </c>
      <c r="Y55" s="35">
        <f>Main!L50*Mask!N$20</f>
        <v>0</v>
      </c>
      <c r="Z55" s="35">
        <f>Main!M50*Mask!O$20</f>
        <v>0</v>
      </c>
      <c r="AA55" s="35">
        <f>Main!N50*Mask!P$20</f>
        <v>0</v>
      </c>
      <c r="AB55" s="35">
        <f>Main!O50*Mask!Q$20</f>
        <v>0</v>
      </c>
      <c r="AC55" s="35">
        <f>Main!P50*Mask!R$20</f>
        <v>0</v>
      </c>
      <c r="AD55" s="35">
        <f>Main!Q50*Mask!S$20</f>
        <v>0</v>
      </c>
      <c r="AE55" s="35">
        <f>Main!R50*Mask!T$20</f>
        <v>0</v>
      </c>
      <c r="AF55" s="35">
        <f>Main!S50*Mask!U$20</f>
        <v>0</v>
      </c>
      <c r="AG55" s="35">
        <f>Main!T50*Mask!V$20</f>
        <v>0</v>
      </c>
      <c r="AH55" s="35">
        <f>Main!U50*Mask!W$20</f>
        <v>0</v>
      </c>
      <c r="AI55" s="35">
        <f>Main!V50*Mask!X$20</f>
        <v>0</v>
      </c>
      <c r="AJ55" s="35">
        <f>Main!W50*Mask!Y$20</f>
        <v>0</v>
      </c>
      <c r="AK55" s="35">
        <f>Main!X50*Mask!Z$20</f>
        <v>0</v>
      </c>
      <c r="AL55" s="35">
        <f>Main!Y50*Mask!AA$20</f>
        <v>0</v>
      </c>
      <c r="AM55" s="35">
        <f>Main!Z50*Mask!AB$20</f>
        <v>0</v>
      </c>
      <c r="AN55" s="35"/>
      <c r="AO55" s="35">
        <f>IF(OR($A$1&lt;=Main!AA$4,ISBLANK($N55)),0,Main!AA50)</f>
        <v>0</v>
      </c>
      <c r="AP55" s="35">
        <f>IF(OR($A$1&lt;=Main!AB$4,ISBLANK($N55)),0,Main!AB50)</f>
        <v>0</v>
      </c>
      <c r="AQ55" s="35">
        <f>IF(OR($A$1&lt;=Main!AC$4,ISBLANK($N55)),0,Main!AC50)</f>
        <v>0</v>
      </c>
      <c r="AR55" s="35">
        <f>IF(OR($A$1&lt;=Main!AD$4,ISBLANK($N55)),0,Main!AD50)</f>
        <v>0</v>
      </c>
      <c r="AS55" s="35">
        <f>IF(OR($A$1&lt;=Main!AE$4,ISBLANK($N55)),0,Main!AE50)</f>
        <v>0</v>
      </c>
      <c r="AT55" s="35">
        <f>IF(OR($A$1&lt;=Main!AF$4,ISBLANK($N55)),0,Main!AF50)</f>
        <v>0</v>
      </c>
      <c r="AU55" s="35">
        <f>IF(OR($A$1&lt;=Main!AG$4,ISBLANK($N55)),0,Main!AG50)</f>
        <v>0</v>
      </c>
      <c r="AV55" s="35">
        <f>IF(OR($A$1&lt;=Main!AH$4,ISBLANK($N55)),0,Main!AH50)</f>
        <v>0</v>
      </c>
      <c r="AW55" s="35">
        <f>IF(OR($A$1&lt;=Main!AI$4,ISBLANK($N55)),0,Main!AI50)</f>
        <v>0</v>
      </c>
      <c r="AX55" s="35">
        <f>IF(OR($A$1&lt;=Main!AJ$4,ISBLANK($N55)),0,Main!AJ50)</f>
        <v>0</v>
      </c>
      <c r="AY55" s="35">
        <f>IF(OR($A$1&lt;=Main!AK$4,ISBLANK($N55)),0,Main!AK50)</f>
        <v>0</v>
      </c>
      <c r="AZ55" s="35">
        <f>IF(OR($A$1&lt;=Main!AL$4,ISBLANK($N55)),0,Main!AL50)</f>
        <v>0</v>
      </c>
      <c r="BA55" s="35">
        <f>IF(OR($A$1&lt;=Main!AM$4,ISBLANK($N55)),0,Main!AM50)</f>
        <v>0</v>
      </c>
      <c r="BB55" s="35">
        <f>IF(OR($A$1&lt;=Main!AN$4,ISBLANK($N55)),0,Main!AN50)</f>
        <v>0</v>
      </c>
      <c r="BC55" s="35">
        <f>IF(OR($A$1&lt;=Main!AO$4,ISBLANK($N55)),0,Main!AO50)</f>
        <v>0</v>
      </c>
      <c r="BD55" s="35">
        <f>IF(OR($A$1&lt;=Main!AP$4,ISBLANK($N55)),0,Main!AP50)</f>
        <v>0</v>
      </c>
      <c r="BE55" s="35">
        <f>IF(OR($A$1&lt;=Main!AQ$4,ISBLANK($N55)),0,Main!AQ50)</f>
        <v>0</v>
      </c>
      <c r="BF55" s="35">
        <f>IF(OR($A$1&lt;=Main!AR$4,ISBLANK($N55)),0,Main!AR50)</f>
        <v>0</v>
      </c>
      <c r="BG55" s="35">
        <f>IF(OR($A$1&lt;=Main!AS$4,ISBLANK($N55)),0,Main!AS50)</f>
        <v>0</v>
      </c>
      <c r="BH55" s="35">
        <f>IF(OR($A$1&lt;=Main!AT$4,ISBLANK($N55)),0,Main!AT50)</f>
        <v>0</v>
      </c>
      <c r="BI55" s="35">
        <f>IF(OR($A$1&lt;=Main!AU$4,ISBLANK($N55)),0,Main!AU50)</f>
        <v>0</v>
      </c>
      <c r="BJ55" s="35">
        <f>IF(OR($A$1&lt;=Main!AV$4,ISBLANK($N55)),0,Main!AV50)</f>
        <v>0</v>
      </c>
    </row>
    <row r="56" spans="1:62">
      <c r="A56" s="37"/>
      <c r="B56" s="37"/>
      <c r="C56" s="37" t="str">
        <f>IF(ISBLANK($A56),"",VLOOKUP($K56,Main!BC$6:BD$150,2,0))</f>
        <v/>
      </c>
      <c r="D56" s="43">
        <f t="shared" si="3"/>
        <v>0</v>
      </c>
      <c r="F56" s="6">
        <f>VLOOKUP($E56,Mask!$A$2:$C$102,$M$8,0)</f>
        <v>0</v>
      </c>
      <c r="G56" s="44">
        <f t="shared" si="4"/>
        <v>0</v>
      </c>
      <c r="K56" s="6" t="str">
        <f t="shared" si="0"/>
        <v/>
      </c>
      <c r="L56" s="35">
        <f t="shared" si="1"/>
        <v>0</v>
      </c>
      <c r="M56" s="6">
        <v>1</v>
      </c>
      <c r="N56" s="35" t="str">
        <f>Main!$A51&amp;Main!$B51</f>
        <v>МихайлидиОльга</v>
      </c>
      <c r="O56" s="145">
        <f t="shared" si="2"/>
        <v>0</v>
      </c>
      <c r="P56" s="150">
        <f t="shared" si="5"/>
        <v>1</v>
      </c>
      <c r="Q56" s="150" t="str">
        <f ca="1">IF(Main!$AY51&lt;&gt;"#",$P56-Main!$AY51,"#")</f>
        <v>#</v>
      </c>
      <c r="R56" s="35">
        <f>Main!E51*Mask!G$20</f>
        <v>0</v>
      </c>
      <c r="S56" s="35">
        <f>Main!F51*Mask!H$20</f>
        <v>0</v>
      </c>
      <c r="T56" s="35">
        <f>Main!G51*Mask!I$20</f>
        <v>0</v>
      </c>
      <c r="U56" s="35">
        <f>Main!H51*Mask!J$20</f>
        <v>0</v>
      </c>
      <c r="V56" s="35">
        <f>Main!I51*Mask!K$20</f>
        <v>0</v>
      </c>
      <c r="W56" s="35">
        <f>Main!J51*Mask!L$20</f>
        <v>0</v>
      </c>
      <c r="X56" s="35">
        <f>Main!K51*Mask!M$20</f>
        <v>0</v>
      </c>
      <c r="Y56" s="35">
        <f>Main!L51*Mask!N$20</f>
        <v>0</v>
      </c>
      <c r="Z56" s="35">
        <f>Main!M51*Mask!O$20</f>
        <v>0</v>
      </c>
      <c r="AA56" s="35">
        <f>Main!N51*Mask!P$20</f>
        <v>0</v>
      </c>
      <c r="AB56" s="35">
        <f>Main!O51*Mask!Q$20</f>
        <v>0</v>
      </c>
      <c r="AC56" s="35">
        <f>Main!P51*Mask!R$20</f>
        <v>0</v>
      </c>
      <c r="AD56" s="35">
        <f>Main!Q51*Mask!S$20</f>
        <v>0</v>
      </c>
      <c r="AE56" s="35">
        <f>Main!R51*Mask!T$20</f>
        <v>0</v>
      </c>
      <c r="AF56" s="35">
        <f>Main!S51*Mask!U$20</f>
        <v>0</v>
      </c>
      <c r="AG56" s="35">
        <f>Main!T51*Mask!V$20</f>
        <v>0</v>
      </c>
      <c r="AH56" s="35">
        <f>Main!U51*Mask!W$20</f>
        <v>0</v>
      </c>
      <c r="AI56" s="35">
        <f>Main!V51*Mask!X$20</f>
        <v>0</v>
      </c>
      <c r="AJ56" s="35">
        <f>Main!W51*Mask!Y$20</f>
        <v>0</v>
      </c>
      <c r="AK56" s="35">
        <f>Main!X51*Mask!Z$20</f>
        <v>0</v>
      </c>
      <c r="AL56" s="35">
        <f>Main!Y51*Mask!AA$20</f>
        <v>0</v>
      </c>
      <c r="AM56" s="35">
        <f>Main!Z51*Mask!AB$20</f>
        <v>0</v>
      </c>
      <c r="AN56" s="35"/>
      <c r="AO56" s="35">
        <f>IF(OR($A$1&lt;=Main!AA$4,ISBLANK($N56)),0,Main!AA51)</f>
        <v>0</v>
      </c>
      <c r="AP56" s="35">
        <f>IF(OR($A$1&lt;=Main!AB$4,ISBLANK($N56)),0,Main!AB51)</f>
        <v>0</v>
      </c>
      <c r="AQ56" s="35">
        <f>IF(OR($A$1&lt;=Main!AC$4,ISBLANK($N56)),0,Main!AC51)</f>
        <v>0</v>
      </c>
      <c r="AR56" s="35">
        <f>IF(OR($A$1&lt;=Main!AD$4,ISBLANK($N56)),0,Main!AD51)</f>
        <v>0</v>
      </c>
      <c r="AS56" s="35">
        <f>IF(OR($A$1&lt;=Main!AE$4,ISBLANK($N56)),0,Main!AE51)</f>
        <v>0</v>
      </c>
      <c r="AT56" s="35">
        <f>IF(OR($A$1&lt;=Main!AF$4,ISBLANK($N56)),0,Main!AF51)</f>
        <v>0</v>
      </c>
      <c r="AU56" s="35">
        <f>IF(OR($A$1&lt;=Main!AG$4,ISBLANK($N56)),0,Main!AG51)</f>
        <v>0</v>
      </c>
      <c r="AV56" s="35">
        <f>IF(OR($A$1&lt;=Main!AH$4,ISBLANK($N56)),0,Main!AH51)</f>
        <v>0</v>
      </c>
      <c r="AW56" s="35">
        <f>IF(OR($A$1&lt;=Main!AI$4,ISBLANK($N56)),0,Main!AI51)</f>
        <v>0</v>
      </c>
      <c r="AX56" s="35">
        <f>IF(OR($A$1&lt;=Main!AJ$4,ISBLANK($N56)),0,Main!AJ51)</f>
        <v>0</v>
      </c>
      <c r="AY56" s="35">
        <f>IF(OR($A$1&lt;=Main!AK$4,ISBLANK($N56)),0,Main!AK51)</f>
        <v>0</v>
      </c>
      <c r="AZ56" s="35">
        <f>IF(OR($A$1&lt;=Main!AL$4,ISBLANK($N56)),0,Main!AL51)</f>
        <v>0</v>
      </c>
      <c r="BA56" s="35">
        <f>IF(OR($A$1&lt;=Main!AM$4,ISBLANK($N56)),0,Main!AM51)</f>
        <v>0</v>
      </c>
      <c r="BB56" s="35">
        <f>IF(OR($A$1&lt;=Main!AN$4,ISBLANK($N56)),0,Main!AN51)</f>
        <v>0</v>
      </c>
      <c r="BC56" s="35">
        <f>IF(OR($A$1&lt;=Main!AO$4,ISBLANK($N56)),0,Main!AO51)</f>
        <v>0</v>
      </c>
      <c r="BD56" s="35">
        <f>IF(OR($A$1&lt;=Main!AP$4,ISBLANK($N56)),0,Main!AP51)</f>
        <v>0</v>
      </c>
      <c r="BE56" s="35">
        <f>IF(OR($A$1&lt;=Main!AQ$4,ISBLANK($N56)),0,Main!AQ51)</f>
        <v>0</v>
      </c>
      <c r="BF56" s="35">
        <f>IF(OR($A$1&lt;=Main!AR$4,ISBLANK($N56)),0,Main!AR51)</f>
        <v>0</v>
      </c>
      <c r="BG56" s="35">
        <f>IF(OR($A$1&lt;=Main!AS$4,ISBLANK($N56)),0,Main!AS51)</f>
        <v>0</v>
      </c>
      <c r="BH56" s="35">
        <f>IF(OR($A$1&lt;=Main!AT$4,ISBLANK($N56)),0,Main!AT51)</f>
        <v>0</v>
      </c>
      <c r="BI56" s="35">
        <f>IF(OR($A$1&lt;=Main!AU$4,ISBLANK($N56)),0,Main!AU51)</f>
        <v>0</v>
      </c>
      <c r="BJ56" s="35">
        <f>IF(OR($A$1&lt;=Main!AV$4,ISBLANK($N56)),0,Main!AV51)</f>
        <v>0</v>
      </c>
    </row>
    <row r="57" spans="1:62">
      <c r="A57" s="37"/>
      <c r="B57" s="37"/>
      <c r="C57" s="37" t="str">
        <f>IF(ISBLANK($A57),"",VLOOKUP($K57,Main!BC$6:BD$150,2,0))</f>
        <v/>
      </c>
      <c r="D57" s="43">
        <f t="shared" si="3"/>
        <v>0</v>
      </c>
      <c r="F57" s="6">
        <f>VLOOKUP($E57,Mask!$A$2:$C$102,$M$8,0)</f>
        <v>0</v>
      </c>
      <c r="G57" s="44">
        <f t="shared" si="4"/>
        <v>0</v>
      </c>
      <c r="K57" s="6" t="str">
        <f t="shared" si="0"/>
        <v/>
      </c>
      <c r="L57" s="35">
        <f t="shared" si="1"/>
        <v>0</v>
      </c>
      <c r="M57" s="6">
        <v>1</v>
      </c>
      <c r="N57" s="35" t="str">
        <f>Main!$A52&amp;Main!$B52</f>
        <v>МакароваОльга</v>
      </c>
      <c r="O57" s="145">
        <f t="shared" si="2"/>
        <v>0</v>
      </c>
      <c r="P57" s="150">
        <f t="shared" si="5"/>
        <v>1</v>
      </c>
      <c r="Q57" s="150" t="str">
        <f ca="1">IF(Main!$AY52&lt;&gt;"#",$P57-Main!$AY52,"#")</f>
        <v>#</v>
      </c>
      <c r="R57" s="35">
        <f>Main!E52*Mask!G$20</f>
        <v>0</v>
      </c>
      <c r="S57" s="35">
        <f>Main!F52*Mask!H$20</f>
        <v>0</v>
      </c>
      <c r="T57" s="35">
        <f>Main!G52*Mask!I$20</f>
        <v>0</v>
      </c>
      <c r="U57" s="35">
        <f>Main!H52*Mask!J$20</f>
        <v>0</v>
      </c>
      <c r="V57" s="35">
        <f>Main!I52*Mask!K$20</f>
        <v>0</v>
      </c>
      <c r="W57" s="35">
        <f>Main!J52*Mask!L$20</f>
        <v>0</v>
      </c>
      <c r="X57" s="35">
        <f>Main!K52*Mask!M$20</f>
        <v>0</v>
      </c>
      <c r="Y57" s="35">
        <f>Main!L52*Mask!N$20</f>
        <v>0</v>
      </c>
      <c r="Z57" s="35">
        <f>Main!M52*Mask!O$20</f>
        <v>0</v>
      </c>
      <c r="AA57" s="35">
        <f>Main!N52*Mask!P$20</f>
        <v>0</v>
      </c>
      <c r="AB57" s="35">
        <f>Main!O52*Mask!Q$20</f>
        <v>0</v>
      </c>
      <c r="AC57" s="35">
        <f>Main!P52*Mask!R$20</f>
        <v>0</v>
      </c>
      <c r="AD57" s="35">
        <f>Main!Q52*Mask!S$20</f>
        <v>0</v>
      </c>
      <c r="AE57" s="35">
        <f>Main!R52*Mask!T$20</f>
        <v>0</v>
      </c>
      <c r="AF57" s="35">
        <f>Main!S52*Mask!U$20</f>
        <v>0</v>
      </c>
      <c r="AG57" s="35">
        <f>Main!T52*Mask!V$20</f>
        <v>0</v>
      </c>
      <c r="AH57" s="35">
        <f>Main!U52*Mask!W$20</f>
        <v>0</v>
      </c>
      <c r="AI57" s="35">
        <f>Main!V52*Mask!X$20</f>
        <v>0</v>
      </c>
      <c r="AJ57" s="35">
        <f>Main!W52*Mask!Y$20</f>
        <v>0</v>
      </c>
      <c r="AK57" s="35">
        <f>Main!X52*Mask!Z$20</f>
        <v>0</v>
      </c>
      <c r="AL57" s="35">
        <f>Main!Y52*Mask!AA$20</f>
        <v>0</v>
      </c>
      <c r="AM57" s="35">
        <f>Main!Z52*Mask!AB$20</f>
        <v>0</v>
      </c>
      <c r="AN57" s="35"/>
      <c r="AO57" s="35">
        <f>IF(OR($A$1&lt;=Main!AA$4,ISBLANK($N57)),0,Main!AA52)</f>
        <v>0</v>
      </c>
      <c r="AP57" s="35">
        <f>IF(OR($A$1&lt;=Main!AB$4,ISBLANK($N57)),0,Main!AB52)</f>
        <v>0</v>
      </c>
      <c r="AQ57" s="35">
        <f>IF(OR($A$1&lt;=Main!AC$4,ISBLANK($N57)),0,Main!AC52)</f>
        <v>0</v>
      </c>
      <c r="AR57" s="35">
        <f>IF(OR($A$1&lt;=Main!AD$4,ISBLANK($N57)),0,Main!AD52)</f>
        <v>0</v>
      </c>
      <c r="AS57" s="35">
        <f>IF(OR($A$1&lt;=Main!AE$4,ISBLANK($N57)),0,Main!AE52)</f>
        <v>0</v>
      </c>
      <c r="AT57" s="35">
        <f>IF(OR($A$1&lt;=Main!AF$4,ISBLANK($N57)),0,Main!AF52)</f>
        <v>0</v>
      </c>
      <c r="AU57" s="35">
        <f>IF(OR($A$1&lt;=Main!AG$4,ISBLANK($N57)),0,Main!AG52)</f>
        <v>0</v>
      </c>
      <c r="AV57" s="35">
        <f>IF(OR($A$1&lt;=Main!AH$4,ISBLANK($N57)),0,Main!AH52)</f>
        <v>0</v>
      </c>
      <c r="AW57" s="35">
        <f>IF(OR($A$1&lt;=Main!AI$4,ISBLANK($N57)),0,Main!AI52)</f>
        <v>0</v>
      </c>
      <c r="AX57" s="35">
        <f>IF(OR($A$1&lt;=Main!AJ$4,ISBLANK($N57)),0,Main!AJ52)</f>
        <v>0</v>
      </c>
      <c r="AY57" s="35">
        <f>IF(OR($A$1&lt;=Main!AK$4,ISBLANK($N57)),0,Main!AK52)</f>
        <v>0</v>
      </c>
      <c r="AZ57" s="35">
        <f>IF(OR($A$1&lt;=Main!AL$4,ISBLANK($N57)),0,Main!AL52)</f>
        <v>0</v>
      </c>
      <c r="BA57" s="35">
        <f>IF(OR($A$1&lt;=Main!AM$4,ISBLANK($N57)),0,Main!AM52)</f>
        <v>0</v>
      </c>
      <c r="BB57" s="35">
        <f>IF(OR($A$1&lt;=Main!AN$4,ISBLANK($N57)),0,Main!AN52)</f>
        <v>0</v>
      </c>
      <c r="BC57" s="35">
        <f>IF(OR($A$1&lt;=Main!AO$4,ISBLANK($N57)),0,Main!AO52)</f>
        <v>0</v>
      </c>
      <c r="BD57" s="35">
        <f>IF(OR($A$1&lt;=Main!AP$4,ISBLANK($N57)),0,Main!AP52)</f>
        <v>0</v>
      </c>
      <c r="BE57" s="35">
        <f>IF(OR($A$1&lt;=Main!AQ$4,ISBLANK($N57)),0,Main!AQ52)</f>
        <v>0</v>
      </c>
      <c r="BF57" s="35">
        <f>IF(OR($A$1&lt;=Main!AR$4,ISBLANK($N57)),0,Main!AR52)</f>
        <v>0</v>
      </c>
      <c r="BG57" s="35">
        <f>IF(OR($A$1&lt;=Main!AS$4,ISBLANK($N57)),0,Main!AS52)</f>
        <v>0</v>
      </c>
      <c r="BH57" s="35">
        <f>IF(OR($A$1&lt;=Main!AT$4,ISBLANK($N57)),0,Main!AT52)</f>
        <v>0</v>
      </c>
      <c r="BI57" s="35">
        <f>IF(OR($A$1&lt;=Main!AU$4,ISBLANK($N57)),0,Main!AU52)</f>
        <v>0</v>
      </c>
      <c r="BJ57" s="35">
        <f>IF(OR($A$1&lt;=Main!AV$4,ISBLANK($N57)),0,Main!AV52)</f>
        <v>0</v>
      </c>
    </row>
    <row r="58" spans="1:62">
      <c r="A58" s="37"/>
      <c r="B58" s="37"/>
      <c r="C58" s="37" t="str">
        <f>IF(ISBLANK($A58),"",VLOOKUP($K58,Main!BC$6:BD$150,2,0))</f>
        <v/>
      </c>
      <c r="D58" s="43">
        <f t="shared" si="3"/>
        <v>0</v>
      </c>
      <c r="F58" s="6">
        <f>VLOOKUP($E58,Mask!$A$2:$C$102,$M$8,0)</f>
        <v>0</v>
      </c>
      <c r="G58" s="44">
        <f t="shared" si="4"/>
        <v>0</v>
      </c>
      <c r="K58" s="6" t="str">
        <f t="shared" si="0"/>
        <v/>
      </c>
      <c r="L58" s="35">
        <f t="shared" si="1"/>
        <v>0</v>
      </c>
      <c r="M58" s="6">
        <v>1</v>
      </c>
      <c r="N58" s="35" t="str">
        <f>Main!$A53&amp;Main!$B53</f>
        <v/>
      </c>
      <c r="O58" s="145">
        <f t="shared" si="2"/>
        <v>0</v>
      </c>
      <c r="P58" s="150">
        <f t="shared" si="5"/>
        <v>1</v>
      </c>
      <c r="Q58" s="150" t="str">
        <f ca="1">IF(Main!$AY53&lt;&gt;"#",$P58-Main!$AY53,"#")</f>
        <v>#</v>
      </c>
      <c r="R58" s="35">
        <f>Main!E53*Mask!G$20</f>
        <v>0</v>
      </c>
      <c r="S58" s="35">
        <f>Main!F53*Mask!H$20</f>
        <v>0</v>
      </c>
      <c r="T58" s="35">
        <f>Main!G53*Mask!I$20</f>
        <v>0</v>
      </c>
      <c r="U58" s="35">
        <f>Main!H53*Mask!J$20</f>
        <v>0</v>
      </c>
      <c r="V58" s="35">
        <f>Main!I53*Mask!K$20</f>
        <v>0</v>
      </c>
      <c r="W58" s="35">
        <f>Main!J53*Mask!L$20</f>
        <v>0</v>
      </c>
      <c r="X58" s="35">
        <f>Main!K53*Mask!M$20</f>
        <v>0</v>
      </c>
      <c r="Y58" s="35">
        <f>Main!L53*Mask!N$20</f>
        <v>0</v>
      </c>
      <c r="Z58" s="35">
        <f>Main!M53*Mask!O$20</f>
        <v>0</v>
      </c>
      <c r="AA58" s="35">
        <f>Main!N53*Mask!P$20</f>
        <v>0</v>
      </c>
      <c r="AB58" s="35">
        <f>Main!O53*Mask!Q$20</f>
        <v>0</v>
      </c>
      <c r="AC58" s="35">
        <f>Main!P53*Mask!R$20</f>
        <v>0</v>
      </c>
      <c r="AD58" s="35">
        <f>Main!Q53*Mask!S$20</f>
        <v>0</v>
      </c>
      <c r="AE58" s="35">
        <f>Main!R53*Mask!T$20</f>
        <v>0</v>
      </c>
      <c r="AF58" s="35">
        <f>Main!S53*Mask!U$20</f>
        <v>0</v>
      </c>
      <c r="AG58" s="35">
        <f>Main!T53*Mask!V$20</f>
        <v>0</v>
      </c>
      <c r="AH58" s="35">
        <f>Main!U53*Mask!W$20</f>
        <v>0</v>
      </c>
      <c r="AI58" s="35">
        <f>Main!V53*Mask!X$20</f>
        <v>0</v>
      </c>
      <c r="AJ58" s="35">
        <f>Main!W53*Mask!Y$20</f>
        <v>0</v>
      </c>
      <c r="AK58" s="35">
        <f>Main!X53*Mask!Z$20</f>
        <v>0</v>
      </c>
      <c r="AL58" s="35">
        <f>Main!Y53*Mask!AA$20</f>
        <v>0</v>
      </c>
      <c r="AM58" s="35">
        <f>Main!Z53*Mask!AB$20</f>
        <v>0</v>
      </c>
      <c r="AN58" s="35"/>
      <c r="AO58" s="35">
        <f>IF(OR($A$1&lt;=Main!AA$4,ISBLANK($N58)),0,Main!AA53)</f>
        <v>0</v>
      </c>
      <c r="AP58" s="35">
        <f>IF(OR($A$1&lt;=Main!AB$4,ISBLANK($N58)),0,Main!AB53)</f>
        <v>0</v>
      </c>
      <c r="AQ58" s="35">
        <f>IF(OR($A$1&lt;=Main!AC$4,ISBLANK($N58)),0,Main!AC53)</f>
        <v>0</v>
      </c>
      <c r="AR58" s="35">
        <f>IF(OR($A$1&lt;=Main!AD$4,ISBLANK($N58)),0,Main!AD53)</f>
        <v>0</v>
      </c>
      <c r="AS58" s="35">
        <f>IF(OR($A$1&lt;=Main!AE$4,ISBLANK($N58)),0,Main!AE53)</f>
        <v>0</v>
      </c>
      <c r="AT58" s="35">
        <f>IF(OR($A$1&lt;=Main!AF$4,ISBLANK($N58)),0,Main!AF53)</f>
        <v>0</v>
      </c>
      <c r="AU58" s="35">
        <f>IF(OR($A$1&lt;=Main!AG$4,ISBLANK($N58)),0,Main!AG53)</f>
        <v>0</v>
      </c>
      <c r="AV58" s="35">
        <f>IF(OR($A$1&lt;=Main!AH$4,ISBLANK($N58)),0,Main!AH53)</f>
        <v>0</v>
      </c>
      <c r="AW58" s="35">
        <f>IF(OR($A$1&lt;=Main!AI$4,ISBLANK($N58)),0,Main!AI53)</f>
        <v>0</v>
      </c>
      <c r="AX58" s="35">
        <f>IF(OR($A$1&lt;=Main!AJ$4,ISBLANK($N58)),0,Main!AJ53)</f>
        <v>0</v>
      </c>
      <c r="AY58" s="35">
        <f>IF(OR($A$1&lt;=Main!AK$4,ISBLANK($N58)),0,Main!AK53)</f>
        <v>0</v>
      </c>
      <c r="AZ58" s="35">
        <f>IF(OR($A$1&lt;=Main!AL$4,ISBLANK($N58)),0,Main!AL53)</f>
        <v>0</v>
      </c>
      <c r="BA58" s="35">
        <f>IF(OR($A$1&lt;=Main!AM$4,ISBLANK($N58)),0,Main!AM53)</f>
        <v>0</v>
      </c>
      <c r="BB58" s="35">
        <f>IF(OR($A$1&lt;=Main!AN$4,ISBLANK($N58)),0,Main!AN53)</f>
        <v>0</v>
      </c>
      <c r="BC58" s="35">
        <f>IF(OR($A$1&lt;=Main!AO$4,ISBLANK($N58)),0,Main!AO53)</f>
        <v>0</v>
      </c>
      <c r="BD58" s="35">
        <f>IF(OR($A$1&lt;=Main!AP$4,ISBLANK($N58)),0,Main!AP53)</f>
        <v>0</v>
      </c>
      <c r="BE58" s="35">
        <f>IF(OR($A$1&lt;=Main!AQ$4,ISBLANK($N58)),0,Main!AQ53)</f>
        <v>0</v>
      </c>
      <c r="BF58" s="35">
        <f>IF(OR($A$1&lt;=Main!AR$4,ISBLANK($N58)),0,Main!AR53)</f>
        <v>0</v>
      </c>
      <c r="BG58" s="35">
        <f>IF(OR($A$1&lt;=Main!AS$4,ISBLANK($N58)),0,Main!AS53)</f>
        <v>0</v>
      </c>
      <c r="BH58" s="35">
        <f>IF(OR($A$1&lt;=Main!AT$4,ISBLANK($N58)),0,Main!AT53)</f>
        <v>0</v>
      </c>
      <c r="BI58" s="35">
        <f>IF(OR($A$1&lt;=Main!AU$4,ISBLANK($N58)),0,Main!AU53)</f>
        <v>0</v>
      </c>
      <c r="BJ58" s="35">
        <f>IF(OR($A$1&lt;=Main!AV$4,ISBLANK($N58)),0,Main!AV53)</f>
        <v>0</v>
      </c>
    </row>
    <row r="59" spans="1:62">
      <c r="A59" s="37"/>
      <c r="B59" s="37"/>
      <c r="C59" s="37" t="str">
        <f>IF(ISBLANK($A59),"",VLOOKUP($K59,Main!BC$6:BD$150,2,0))</f>
        <v/>
      </c>
      <c r="D59" s="43">
        <f t="shared" si="3"/>
        <v>0</v>
      </c>
      <c r="F59" s="6">
        <f>VLOOKUP($E59,Mask!$A$2:$C$102,$M$8,0)</f>
        <v>0</v>
      </c>
      <c r="G59" s="44">
        <f t="shared" si="4"/>
        <v>0</v>
      </c>
      <c r="K59" s="6" t="str">
        <f t="shared" si="0"/>
        <v/>
      </c>
      <c r="L59" s="35">
        <f t="shared" si="1"/>
        <v>0</v>
      </c>
      <c r="M59" s="6">
        <v>1</v>
      </c>
      <c r="N59" s="35" t="str">
        <f>Main!$A54&amp;Main!$B54</f>
        <v/>
      </c>
      <c r="O59" s="145">
        <f t="shared" si="2"/>
        <v>0</v>
      </c>
      <c r="P59" s="150">
        <f t="shared" si="5"/>
        <v>1</v>
      </c>
      <c r="Q59" s="150" t="str">
        <f ca="1">IF(Main!$AY54&lt;&gt;"#",$P59-Main!$AY54,"#")</f>
        <v>#</v>
      </c>
      <c r="R59" s="35">
        <f>Main!E54*Mask!G$20</f>
        <v>0</v>
      </c>
      <c r="S59" s="35">
        <f>Main!F54*Mask!H$20</f>
        <v>0</v>
      </c>
      <c r="T59" s="35">
        <f>Main!G54*Mask!I$20</f>
        <v>0</v>
      </c>
      <c r="U59" s="35">
        <f>Main!H54*Mask!J$20</f>
        <v>0</v>
      </c>
      <c r="V59" s="35">
        <f>Main!I54*Mask!K$20</f>
        <v>0</v>
      </c>
      <c r="W59" s="35">
        <f>Main!J54*Mask!L$20</f>
        <v>0</v>
      </c>
      <c r="X59" s="35">
        <f>Main!K54*Mask!M$20</f>
        <v>0</v>
      </c>
      <c r="Y59" s="35">
        <f>Main!L54*Mask!N$20</f>
        <v>0</v>
      </c>
      <c r="Z59" s="35">
        <f>Main!M54*Mask!O$20</f>
        <v>0</v>
      </c>
      <c r="AA59" s="35">
        <f>Main!N54*Mask!P$20</f>
        <v>0</v>
      </c>
      <c r="AB59" s="35">
        <f>Main!O54*Mask!Q$20</f>
        <v>0</v>
      </c>
      <c r="AC59" s="35">
        <f>Main!P54*Mask!R$20</f>
        <v>0</v>
      </c>
      <c r="AD59" s="35">
        <f>Main!Q54*Mask!S$20</f>
        <v>0</v>
      </c>
      <c r="AE59" s="35">
        <f>Main!R54*Mask!T$20</f>
        <v>0</v>
      </c>
      <c r="AF59" s="35">
        <f>Main!S54*Mask!U$20</f>
        <v>0</v>
      </c>
      <c r="AG59" s="35">
        <f>Main!T54*Mask!V$20</f>
        <v>0</v>
      </c>
      <c r="AH59" s="35">
        <f>Main!U54*Mask!W$20</f>
        <v>0</v>
      </c>
      <c r="AI59" s="35">
        <f>Main!V54*Mask!X$20</f>
        <v>0</v>
      </c>
      <c r="AJ59" s="35">
        <f>Main!W54*Mask!Y$20</f>
        <v>0</v>
      </c>
      <c r="AK59" s="35">
        <f>Main!X54*Mask!Z$20</f>
        <v>0</v>
      </c>
      <c r="AL59" s="35">
        <f>Main!Y54*Mask!AA$20</f>
        <v>0</v>
      </c>
      <c r="AM59" s="35">
        <f>Main!Z54*Mask!AB$20</f>
        <v>0</v>
      </c>
      <c r="AN59" s="35"/>
      <c r="AO59" s="35">
        <f>IF(OR($A$1&lt;=Main!AA$4,ISBLANK($N59)),0,Main!AA54)</f>
        <v>0</v>
      </c>
      <c r="AP59" s="35">
        <f>IF(OR($A$1&lt;=Main!AB$4,ISBLANK($N59)),0,Main!AB54)</f>
        <v>0</v>
      </c>
      <c r="AQ59" s="35">
        <f>IF(OR($A$1&lt;=Main!AC$4,ISBLANK($N59)),0,Main!AC54)</f>
        <v>0</v>
      </c>
      <c r="AR59" s="35">
        <f>IF(OR($A$1&lt;=Main!AD$4,ISBLANK($N59)),0,Main!AD54)</f>
        <v>0</v>
      </c>
      <c r="AS59" s="35">
        <f>IF(OR($A$1&lt;=Main!AE$4,ISBLANK($N59)),0,Main!AE54)</f>
        <v>0</v>
      </c>
      <c r="AT59" s="35">
        <f>IF(OR($A$1&lt;=Main!AF$4,ISBLANK($N59)),0,Main!AF54)</f>
        <v>0</v>
      </c>
      <c r="AU59" s="35">
        <f>IF(OR($A$1&lt;=Main!AG$4,ISBLANK($N59)),0,Main!AG54)</f>
        <v>0</v>
      </c>
      <c r="AV59" s="35">
        <f>IF(OR($A$1&lt;=Main!AH$4,ISBLANK($N59)),0,Main!AH54)</f>
        <v>0</v>
      </c>
      <c r="AW59" s="35">
        <f>IF(OR($A$1&lt;=Main!AI$4,ISBLANK($N59)),0,Main!AI54)</f>
        <v>0</v>
      </c>
      <c r="AX59" s="35">
        <f>IF(OR($A$1&lt;=Main!AJ$4,ISBLANK($N59)),0,Main!AJ54)</f>
        <v>0</v>
      </c>
      <c r="AY59" s="35">
        <f>IF(OR($A$1&lt;=Main!AK$4,ISBLANK($N59)),0,Main!AK54)</f>
        <v>0</v>
      </c>
      <c r="AZ59" s="35">
        <f>IF(OR($A$1&lt;=Main!AL$4,ISBLANK($N59)),0,Main!AL54)</f>
        <v>0</v>
      </c>
      <c r="BA59" s="35">
        <f>IF(OR($A$1&lt;=Main!AM$4,ISBLANK($N59)),0,Main!AM54)</f>
        <v>0</v>
      </c>
      <c r="BB59" s="35">
        <f>IF(OR($A$1&lt;=Main!AN$4,ISBLANK($N59)),0,Main!AN54)</f>
        <v>0</v>
      </c>
      <c r="BC59" s="35">
        <f>IF(OR($A$1&lt;=Main!AO$4,ISBLANK($N59)),0,Main!AO54)</f>
        <v>0</v>
      </c>
      <c r="BD59" s="35">
        <f>IF(OR($A$1&lt;=Main!AP$4,ISBLANK($N59)),0,Main!AP54)</f>
        <v>0</v>
      </c>
      <c r="BE59" s="35">
        <f>IF(OR($A$1&lt;=Main!AQ$4,ISBLANK($N59)),0,Main!AQ54)</f>
        <v>0</v>
      </c>
      <c r="BF59" s="35">
        <f>IF(OR($A$1&lt;=Main!AR$4,ISBLANK($N59)),0,Main!AR54)</f>
        <v>0</v>
      </c>
      <c r="BG59" s="35">
        <f>IF(OR($A$1&lt;=Main!AS$4,ISBLANK($N59)),0,Main!AS54)</f>
        <v>0</v>
      </c>
      <c r="BH59" s="35">
        <f>IF(OR($A$1&lt;=Main!AT$4,ISBLANK($N59)),0,Main!AT54)</f>
        <v>0</v>
      </c>
      <c r="BI59" s="35">
        <f>IF(OR($A$1&lt;=Main!AU$4,ISBLANK($N59)),0,Main!AU54)</f>
        <v>0</v>
      </c>
      <c r="BJ59" s="35">
        <f>IF(OR($A$1&lt;=Main!AV$4,ISBLANK($N59)),0,Main!AV54)</f>
        <v>0</v>
      </c>
    </row>
    <row r="60" spans="1:62" ht="13.5" thickBot="1">
      <c r="A60" s="37"/>
      <c r="B60" s="37"/>
      <c r="C60" s="37" t="str">
        <f>IF(ISBLANK($A60),"",VLOOKUP($K60,Main!BC$6:BD$150,2,0))</f>
        <v/>
      </c>
      <c r="D60" s="47">
        <f t="shared" si="3"/>
        <v>0</v>
      </c>
      <c r="E60" s="48"/>
      <c r="F60" s="48">
        <f>VLOOKUP($E60,Mask!$A$2:$C$102,$M$8,0)</f>
        <v>0</v>
      </c>
      <c r="G60" s="49">
        <f t="shared" si="4"/>
        <v>0</v>
      </c>
      <c r="K60" s="6" t="str">
        <f t="shared" si="0"/>
        <v/>
      </c>
      <c r="L60" s="35">
        <f t="shared" si="1"/>
        <v>0</v>
      </c>
      <c r="M60" s="6">
        <v>1</v>
      </c>
      <c r="N60" s="35" t="str">
        <f>Main!$A55&amp;Main!$B55</f>
        <v/>
      </c>
      <c r="O60" s="145">
        <f t="shared" si="2"/>
        <v>0</v>
      </c>
      <c r="P60" s="150">
        <f t="shared" si="5"/>
        <v>1</v>
      </c>
      <c r="Q60" s="150" t="str">
        <f ca="1">IF(Main!$AY55&lt;&gt;"#",$P60-Main!$AY55,"#")</f>
        <v>#</v>
      </c>
      <c r="R60" s="35">
        <f>Main!E55*Mask!G$20</f>
        <v>0</v>
      </c>
      <c r="S60" s="35">
        <f>Main!F55*Mask!H$20</f>
        <v>0</v>
      </c>
      <c r="T60" s="35">
        <f>Main!G55*Mask!I$20</f>
        <v>0</v>
      </c>
      <c r="U60" s="35">
        <f>Main!H55*Mask!J$20</f>
        <v>0</v>
      </c>
      <c r="V60" s="35">
        <f>Main!I55*Mask!K$20</f>
        <v>0</v>
      </c>
      <c r="W60" s="35">
        <f>Main!J55*Mask!L$20</f>
        <v>0</v>
      </c>
      <c r="X60" s="35">
        <f>Main!K55*Mask!M$20</f>
        <v>0</v>
      </c>
      <c r="Y60" s="35">
        <f>Main!L55*Mask!N$20</f>
        <v>0</v>
      </c>
      <c r="Z60" s="35">
        <f>Main!M55*Mask!O$20</f>
        <v>0</v>
      </c>
      <c r="AA60" s="35">
        <f>Main!N55*Mask!P$20</f>
        <v>0</v>
      </c>
      <c r="AB60" s="35">
        <f>Main!O55*Mask!Q$20</f>
        <v>0</v>
      </c>
      <c r="AC60" s="35">
        <f>Main!P55*Mask!R$20</f>
        <v>0</v>
      </c>
      <c r="AD60" s="35">
        <f>Main!Q55*Mask!S$20</f>
        <v>0</v>
      </c>
      <c r="AE60" s="35">
        <f>Main!R55*Mask!T$20</f>
        <v>0</v>
      </c>
      <c r="AF60" s="35">
        <f>Main!S55*Mask!U$20</f>
        <v>0</v>
      </c>
      <c r="AG60" s="35">
        <f>Main!T55*Mask!V$20</f>
        <v>0</v>
      </c>
      <c r="AH60" s="35">
        <f>Main!U55*Mask!W$20</f>
        <v>0</v>
      </c>
      <c r="AI60" s="35">
        <f>Main!V55*Mask!X$20</f>
        <v>0</v>
      </c>
      <c r="AJ60" s="35">
        <f>Main!W55*Mask!Y$20</f>
        <v>0</v>
      </c>
      <c r="AK60" s="35">
        <f>Main!X55*Mask!Z$20</f>
        <v>0</v>
      </c>
      <c r="AL60" s="35">
        <f>Main!Y55*Mask!AA$20</f>
        <v>0</v>
      </c>
      <c r="AM60" s="35">
        <f>Main!Z55*Mask!AB$20</f>
        <v>0</v>
      </c>
      <c r="AN60" s="35"/>
      <c r="AO60" s="35">
        <f>IF(OR($A$1&lt;=Main!AA$4,ISBLANK($N60)),0,Main!AA55)</f>
        <v>0</v>
      </c>
      <c r="AP60" s="35">
        <f>IF(OR($A$1&lt;=Main!AB$4,ISBLANK($N60)),0,Main!AB55)</f>
        <v>0</v>
      </c>
      <c r="AQ60" s="35">
        <f>IF(OR($A$1&lt;=Main!AC$4,ISBLANK($N60)),0,Main!AC55)</f>
        <v>0</v>
      </c>
      <c r="AR60" s="35">
        <f>IF(OR($A$1&lt;=Main!AD$4,ISBLANK($N60)),0,Main!AD55)</f>
        <v>0</v>
      </c>
      <c r="AS60" s="35">
        <f>IF(OR($A$1&lt;=Main!AE$4,ISBLANK($N60)),0,Main!AE55)</f>
        <v>0</v>
      </c>
      <c r="AT60" s="35">
        <f>IF(OR($A$1&lt;=Main!AF$4,ISBLANK($N60)),0,Main!AF55)</f>
        <v>0</v>
      </c>
      <c r="AU60" s="35">
        <f>IF(OR($A$1&lt;=Main!AG$4,ISBLANK($N60)),0,Main!AG55)</f>
        <v>0</v>
      </c>
      <c r="AV60" s="35">
        <f>IF(OR($A$1&lt;=Main!AH$4,ISBLANK($N60)),0,Main!AH55)</f>
        <v>0</v>
      </c>
      <c r="AW60" s="35">
        <f>IF(OR($A$1&lt;=Main!AI$4,ISBLANK($N60)),0,Main!AI55)</f>
        <v>0</v>
      </c>
      <c r="AX60" s="35">
        <f>IF(OR($A$1&lt;=Main!AJ$4,ISBLANK($N60)),0,Main!AJ55)</f>
        <v>0</v>
      </c>
      <c r="AY60" s="35">
        <f>IF(OR($A$1&lt;=Main!AK$4,ISBLANK($N60)),0,Main!AK55)</f>
        <v>0</v>
      </c>
      <c r="AZ60" s="35">
        <f>IF(OR($A$1&lt;=Main!AL$4,ISBLANK($N60)),0,Main!AL55)</f>
        <v>0</v>
      </c>
      <c r="BA60" s="35">
        <f>IF(OR($A$1&lt;=Main!AM$4,ISBLANK($N60)),0,Main!AM55)</f>
        <v>0</v>
      </c>
      <c r="BB60" s="35">
        <f>IF(OR($A$1&lt;=Main!AN$4,ISBLANK($N60)),0,Main!AN55)</f>
        <v>0</v>
      </c>
      <c r="BC60" s="35">
        <f>IF(OR($A$1&lt;=Main!AO$4,ISBLANK($N60)),0,Main!AO55)</f>
        <v>0</v>
      </c>
      <c r="BD60" s="35">
        <f>IF(OR($A$1&lt;=Main!AP$4,ISBLANK($N60)),0,Main!AP55)</f>
        <v>0</v>
      </c>
      <c r="BE60" s="35">
        <f>IF(OR($A$1&lt;=Main!AQ$4,ISBLANK($N60)),0,Main!AQ55)</f>
        <v>0</v>
      </c>
      <c r="BF60" s="35">
        <f>IF(OR($A$1&lt;=Main!AR$4,ISBLANK($N60)),0,Main!AR55)</f>
        <v>0</v>
      </c>
      <c r="BG60" s="35">
        <f>IF(OR($A$1&lt;=Main!AS$4,ISBLANK($N60)),0,Main!AS55)</f>
        <v>0</v>
      </c>
      <c r="BH60" s="35">
        <f>IF(OR($A$1&lt;=Main!AT$4,ISBLANK($N60)),0,Main!AT55)</f>
        <v>0</v>
      </c>
      <c r="BI60" s="35">
        <f>IF(OR($A$1&lt;=Main!AU$4,ISBLANK($N60)),0,Main!AU55)</f>
        <v>0</v>
      </c>
      <c r="BJ60" s="35">
        <f>IF(OR($A$1&lt;=Main!AV$4,ISBLANK($N60)),0,Main!AV55)</f>
        <v>0</v>
      </c>
    </row>
    <row r="61" spans="1:62" ht="13.5" thickTop="1">
      <c r="D61" s="50"/>
      <c r="G61" s="35"/>
      <c r="K61" s="6" t="str">
        <f t="shared" si="0"/>
        <v/>
      </c>
      <c r="L61" s="35"/>
      <c r="M61" s="35"/>
      <c r="N61" s="35" t="str">
        <f>Main!$A56&amp;Main!$B56</f>
        <v/>
      </c>
      <c r="O61" s="145">
        <f t="shared" si="2"/>
        <v>0</v>
      </c>
      <c r="P61" s="150">
        <f t="shared" si="5"/>
        <v>1</v>
      </c>
      <c r="Q61" s="150" t="str">
        <f ca="1">IF(Main!$AY56&lt;&gt;"#",$P61-Main!$AY56,"#")</f>
        <v>#</v>
      </c>
      <c r="R61" s="35">
        <f>Main!E56*Mask!G$20</f>
        <v>0</v>
      </c>
      <c r="S61" s="35">
        <f>Main!F56*Mask!H$20</f>
        <v>0</v>
      </c>
      <c r="T61" s="35">
        <f>Main!G56*Mask!I$20</f>
        <v>0</v>
      </c>
      <c r="U61" s="35">
        <f>Main!H56*Mask!J$20</f>
        <v>0</v>
      </c>
      <c r="V61" s="35">
        <f>Main!I56*Mask!K$20</f>
        <v>0</v>
      </c>
      <c r="W61" s="35">
        <f>Main!J56*Mask!L$20</f>
        <v>0</v>
      </c>
      <c r="X61" s="35">
        <f>Main!K56*Mask!M$20</f>
        <v>0</v>
      </c>
      <c r="Y61" s="35">
        <f>Main!L56*Mask!N$20</f>
        <v>0</v>
      </c>
      <c r="Z61" s="35">
        <f>Main!M56*Mask!O$20</f>
        <v>0</v>
      </c>
      <c r="AA61" s="35">
        <f>Main!N56*Mask!P$20</f>
        <v>0</v>
      </c>
      <c r="AB61" s="35">
        <f>Main!O56*Mask!Q$20</f>
        <v>0</v>
      </c>
      <c r="AC61" s="35">
        <f>Main!P56*Mask!R$20</f>
        <v>0</v>
      </c>
      <c r="AD61" s="35">
        <f>Main!Q56*Mask!S$20</f>
        <v>0</v>
      </c>
      <c r="AE61" s="35">
        <f>Main!R56*Mask!T$20</f>
        <v>0</v>
      </c>
      <c r="AF61" s="35">
        <f>Main!S56*Mask!U$20</f>
        <v>0</v>
      </c>
      <c r="AG61" s="35">
        <f>Main!T56*Mask!V$20</f>
        <v>0</v>
      </c>
      <c r="AH61" s="35">
        <f>Main!U56*Mask!W$20</f>
        <v>0</v>
      </c>
      <c r="AI61" s="35">
        <f>Main!V56*Mask!X$20</f>
        <v>0</v>
      </c>
      <c r="AJ61" s="35">
        <f>Main!W56*Mask!Y$20</f>
        <v>0</v>
      </c>
      <c r="AK61" s="35">
        <f>Main!X56*Mask!Z$20</f>
        <v>0</v>
      </c>
      <c r="AL61" s="35">
        <f>Main!Y56*Mask!AA$20</f>
        <v>0</v>
      </c>
      <c r="AM61" s="35">
        <f>Main!Z56*Mask!AB$20</f>
        <v>0</v>
      </c>
      <c r="AN61" s="35"/>
      <c r="AO61" s="35">
        <f>IF(OR($A$1&lt;=Main!AA$4,ISBLANK($N61)),0,Main!AA56)</f>
        <v>0</v>
      </c>
      <c r="AP61" s="35">
        <f>IF(OR($A$1&lt;=Main!AB$4,ISBLANK($N61)),0,Main!AB56)</f>
        <v>0</v>
      </c>
      <c r="AQ61" s="35">
        <f>IF(OR($A$1&lt;=Main!AC$4,ISBLANK($N61)),0,Main!AC56)</f>
        <v>0</v>
      </c>
      <c r="AR61" s="35">
        <f>IF(OR($A$1&lt;=Main!AD$4,ISBLANK($N61)),0,Main!AD56)</f>
        <v>0</v>
      </c>
      <c r="AS61" s="35">
        <f>IF(OR($A$1&lt;=Main!AE$4,ISBLANK($N61)),0,Main!AE56)</f>
        <v>0</v>
      </c>
      <c r="AT61" s="35">
        <f>IF(OR($A$1&lt;=Main!AF$4,ISBLANK($N61)),0,Main!AF56)</f>
        <v>0</v>
      </c>
      <c r="AU61" s="35">
        <f>IF(OR($A$1&lt;=Main!AG$4,ISBLANK($N61)),0,Main!AG56)</f>
        <v>0</v>
      </c>
      <c r="AV61" s="35">
        <f>IF(OR($A$1&lt;=Main!AH$4,ISBLANK($N61)),0,Main!AH56)</f>
        <v>0</v>
      </c>
      <c r="AW61" s="35">
        <f>IF(OR($A$1&lt;=Main!AI$4,ISBLANK($N61)),0,Main!AI56)</f>
        <v>0</v>
      </c>
      <c r="AX61" s="35">
        <f>IF(OR($A$1&lt;=Main!AJ$4,ISBLANK($N61)),0,Main!AJ56)</f>
        <v>0</v>
      </c>
      <c r="AY61" s="35">
        <f>IF(OR($A$1&lt;=Main!AK$4,ISBLANK($N61)),0,Main!AK56)</f>
        <v>0</v>
      </c>
      <c r="AZ61" s="35">
        <f>IF(OR($A$1&lt;=Main!AL$4,ISBLANK($N61)),0,Main!AL56)</f>
        <v>0</v>
      </c>
      <c r="BA61" s="35">
        <f>IF(OR($A$1&lt;=Main!AM$4,ISBLANK($N61)),0,Main!AM56)</f>
        <v>0</v>
      </c>
      <c r="BB61" s="35">
        <f>IF(OR($A$1&lt;=Main!AN$4,ISBLANK($N61)),0,Main!AN56)</f>
        <v>0</v>
      </c>
      <c r="BC61" s="35">
        <f>IF(OR($A$1&lt;=Main!AO$4,ISBLANK($N61)),0,Main!AO56)</f>
        <v>0</v>
      </c>
      <c r="BD61" s="35">
        <f>IF(OR($A$1&lt;=Main!AP$4,ISBLANK($N61)),0,Main!AP56)</f>
        <v>0</v>
      </c>
      <c r="BE61" s="35">
        <f>IF(OR($A$1&lt;=Main!AQ$4,ISBLANK($N61)),0,Main!AQ56)</f>
        <v>0</v>
      </c>
      <c r="BF61" s="35">
        <f>IF(OR($A$1&lt;=Main!AR$4,ISBLANK($N61)),0,Main!AR56)</f>
        <v>0</v>
      </c>
      <c r="BG61" s="35">
        <f>IF(OR($A$1&lt;=Main!AS$4,ISBLANK($N61)),0,Main!AS56)</f>
        <v>0</v>
      </c>
      <c r="BH61" s="35">
        <f>IF(OR($A$1&lt;=Main!AT$4,ISBLANK($N61)),0,Main!AT56)</f>
        <v>0</v>
      </c>
      <c r="BI61" s="35">
        <f>IF(OR($A$1&lt;=Main!AU$4,ISBLANK($N61)),0,Main!AU56)</f>
        <v>0</v>
      </c>
      <c r="BJ61" s="35">
        <f>IF(OR($A$1&lt;=Main!AV$4,ISBLANK($N61)),0,Main!AV56)</f>
        <v>0</v>
      </c>
    </row>
    <row r="62" spans="1:62">
      <c r="N62" s="6" t="str">
        <f>Main!$A57&amp;Main!$B57</f>
        <v/>
      </c>
      <c r="O62" s="145">
        <f t="shared" si="2"/>
        <v>0</v>
      </c>
      <c r="P62" s="150">
        <f t="shared" si="5"/>
        <v>1</v>
      </c>
      <c r="Q62" s="150" t="str">
        <f ca="1">IF(Main!$AY57&lt;&gt;"#",$P62-Main!$AY57,"#")</f>
        <v>#</v>
      </c>
      <c r="R62" s="35">
        <f>Main!E57*Mask!G$20</f>
        <v>0</v>
      </c>
      <c r="S62" s="35">
        <f>Main!F57*Mask!H$20</f>
        <v>0</v>
      </c>
      <c r="T62" s="35">
        <f>Main!G57*Mask!I$20</f>
        <v>0</v>
      </c>
      <c r="U62" s="35">
        <f>Main!H57*Mask!J$20</f>
        <v>0</v>
      </c>
      <c r="V62" s="35">
        <f>Main!I57*Mask!K$20</f>
        <v>0</v>
      </c>
      <c r="W62" s="35">
        <f>Main!J57*Mask!L$20</f>
        <v>0</v>
      </c>
      <c r="X62" s="35">
        <f>Main!K57*Mask!M$20</f>
        <v>0</v>
      </c>
      <c r="Y62" s="35">
        <f>Main!L57*Mask!N$20</f>
        <v>0</v>
      </c>
      <c r="Z62" s="35">
        <f>Main!M57*Mask!O$20</f>
        <v>0</v>
      </c>
      <c r="AA62" s="35">
        <f>Main!N57*Mask!P$20</f>
        <v>0</v>
      </c>
      <c r="AB62" s="35">
        <f>Main!O57*Mask!Q$20</f>
        <v>0</v>
      </c>
      <c r="AC62" s="35">
        <f>Main!P57*Mask!R$20</f>
        <v>0</v>
      </c>
      <c r="AD62" s="35">
        <f>Main!Q57*Mask!S$20</f>
        <v>0</v>
      </c>
      <c r="AE62" s="35">
        <f>Main!R57*Mask!T$20</f>
        <v>0</v>
      </c>
      <c r="AF62" s="35">
        <f>Main!S57*Mask!U$20</f>
        <v>0</v>
      </c>
      <c r="AG62" s="35">
        <f>Main!T57*Mask!V$20</f>
        <v>0</v>
      </c>
      <c r="AH62" s="35">
        <f>Main!U57*Mask!W$20</f>
        <v>0</v>
      </c>
      <c r="AI62" s="35">
        <f>Main!V57*Mask!X$20</f>
        <v>0</v>
      </c>
      <c r="AJ62" s="35">
        <f>Main!W57*Mask!Y$20</f>
        <v>0</v>
      </c>
      <c r="AK62" s="35">
        <f>Main!X57*Mask!Z$20</f>
        <v>0</v>
      </c>
      <c r="AL62" s="35">
        <f>Main!Y57*Mask!AA$20</f>
        <v>0</v>
      </c>
      <c r="AM62" s="35">
        <f>Main!Z57*Mask!AB$20</f>
        <v>0</v>
      </c>
      <c r="AN62" s="35"/>
      <c r="AO62" s="35">
        <f>IF(OR($A$1&lt;=Main!AA$4,ISBLANK($N62)),0,Main!AA57)</f>
        <v>0</v>
      </c>
      <c r="AP62" s="35">
        <f>IF(OR($A$1&lt;=Main!AB$4,ISBLANK($N62)),0,Main!AB57)</f>
        <v>0</v>
      </c>
      <c r="AQ62" s="35">
        <f>IF(OR($A$1&lt;=Main!AC$4,ISBLANK($N62)),0,Main!AC57)</f>
        <v>0</v>
      </c>
      <c r="AR62" s="35">
        <f>IF(OR($A$1&lt;=Main!AD$4,ISBLANK($N62)),0,Main!AD57)</f>
        <v>0</v>
      </c>
      <c r="AS62" s="35">
        <f>IF(OR($A$1&lt;=Main!AE$4,ISBLANK($N62)),0,Main!AE57)</f>
        <v>0</v>
      </c>
      <c r="AT62" s="35">
        <f>IF(OR($A$1&lt;=Main!AF$4,ISBLANK($N62)),0,Main!AF57)</f>
        <v>0</v>
      </c>
      <c r="AU62" s="35">
        <f>IF(OR($A$1&lt;=Main!AG$4,ISBLANK($N62)),0,Main!AG57)</f>
        <v>0</v>
      </c>
      <c r="AV62" s="35">
        <f>IF(OR($A$1&lt;=Main!AH$4,ISBLANK($N62)),0,Main!AH57)</f>
        <v>0</v>
      </c>
      <c r="AW62" s="35">
        <f>IF(OR($A$1&lt;=Main!AI$4,ISBLANK($N62)),0,Main!AI57)</f>
        <v>0</v>
      </c>
      <c r="AX62" s="35">
        <f>IF(OR($A$1&lt;=Main!AJ$4,ISBLANK($N62)),0,Main!AJ57)</f>
        <v>0</v>
      </c>
      <c r="AY62" s="35">
        <f>IF(OR($A$1&lt;=Main!AK$4,ISBLANK($N62)),0,Main!AK57)</f>
        <v>0</v>
      </c>
      <c r="AZ62" s="35">
        <f>IF(OR($A$1&lt;=Main!AL$4,ISBLANK($N62)),0,Main!AL57)</f>
        <v>0</v>
      </c>
      <c r="BA62" s="35">
        <f>IF(OR($A$1&lt;=Main!AM$4,ISBLANK($N62)),0,Main!AM57)</f>
        <v>0</v>
      </c>
      <c r="BB62" s="35">
        <f>IF(OR($A$1&lt;=Main!AN$4,ISBLANK($N62)),0,Main!AN57)</f>
        <v>0</v>
      </c>
      <c r="BC62" s="35">
        <f>IF(OR($A$1&lt;=Main!AO$4,ISBLANK($N62)),0,Main!AO57)</f>
        <v>0</v>
      </c>
      <c r="BD62" s="35">
        <f>IF(OR($A$1&lt;=Main!AP$4,ISBLANK($N62)),0,Main!AP57)</f>
        <v>0</v>
      </c>
      <c r="BE62" s="35">
        <f>IF(OR($A$1&lt;=Main!AQ$4,ISBLANK($N62)),0,Main!AQ57)</f>
        <v>0</v>
      </c>
      <c r="BF62" s="35">
        <f>IF(OR($A$1&lt;=Main!AR$4,ISBLANK($N62)),0,Main!AR57)</f>
        <v>0</v>
      </c>
      <c r="BG62" s="35">
        <f>IF(OR($A$1&lt;=Main!AS$4,ISBLANK($N62)),0,Main!AS57)</f>
        <v>0</v>
      </c>
      <c r="BH62" s="35">
        <f>IF(OR($A$1&lt;=Main!AT$4,ISBLANK($N62)),0,Main!AT57)</f>
        <v>0</v>
      </c>
      <c r="BI62" s="35">
        <f>IF(OR($A$1&lt;=Main!AU$4,ISBLANK($N62)),0,Main!AU57)</f>
        <v>0</v>
      </c>
      <c r="BJ62" s="35">
        <f>IF(OR($A$1&lt;=Main!AV$4,ISBLANK($N62)),0,Main!AV57)</f>
        <v>0</v>
      </c>
    </row>
    <row r="63" spans="1:62">
      <c r="N63" s="6" t="str">
        <f>Main!$A58&amp;Main!$B58</f>
        <v/>
      </c>
      <c r="O63" s="145">
        <f t="shared" si="2"/>
        <v>0</v>
      </c>
      <c r="P63" s="150">
        <f t="shared" si="5"/>
        <v>1</v>
      </c>
      <c r="Q63" s="150" t="str">
        <f ca="1">IF(Main!$AY58&lt;&gt;"#",$P63-Main!$AY58,"#")</f>
        <v>#</v>
      </c>
      <c r="R63" s="35">
        <f>Main!E58*Mask!G$20</f>
        <v>0</v>
      </c>
      <c r="S63" s="35">
        <f>Main!F58*Mask!H$20</f>
        <v>0</v>
      </c>
      <c r="T63" s="35">
        <f>Main!G58*Mask!I$20</f>
        <v>0</v>
      </c>
      <c r="U63" s="35">
        <f>Main!H58*Mask!J$20</f>
        <v>0</v>
      </c>
      <c r="V63" s="35">
        <f>Main!I58*Mask!K$20</f>
        <v>0</v>
      </c>
      <c r="W63" s="35">
        <f>Main!J58*Mask!L$20</f>
        <v>0</v>
      </c>
      <c r="X63" s="35">
        <f>Main!K58*Mask!M$20</f>
        <v>0</v>
      </c>
      <c r="Y63" s="35">
        <f>Main!L58*Mask!N$20</f>
        <v>0</v>
      </c>
      <c r="Z63" s="35">
        <f>Main!M58*Mask!O$20</f>
        <v>0</v>
      </c>
      <c r="AA63" s="35">
        <f>Main!N58*Mask!P$20</f>
        <v>0</v>
      </c>
      <c r="AB63" s="35">
        <f>Main!O58*Mask!Q$20</f>
        <v>0</v>
      </c>
      <c r="AC63" s="35">
        <f>Main!P58*Mask!R$20</f>
        <v>0</v>
      </c>
      <c r="AD63" s="35">
        <f>Main!Q58*Mask!S$20</f>
        <v>0</v>
      </c>
      <c r="AE63" s="35">
        <f>Main!R58*Mask!T$20</f>
        <v>0</v>
      </c>
      <c r="AF63" s="35">
        <f>Main!S58*Mask!U$20</f>
        <v>0</v>
      </c>
      <c r="AG63" s="35">
        <f>Main!T58*Mask!V$20</f>
        <v>0</v>
      </c>
      <c r="AH63" s="35">
        <f>Main!U58*Mask!W$20</f>
        <v>0</v>
      </c>
      <c r="AI63" s="35">
        <f>Main!V58*Mask!X$20</f>
        <v>0</v>
      </c>
      <c r="AJ63" s="35">
        <f>Main!W58*Mask!Y$20</f>
        <v>0</v>
      </c>
      <c r="AK63" s="35">
        <f>Main!X58*Mask!Z$20</f>
        <v>0</v>
      </c>
      <c r="AL63" s="35">
        <f>Main!Y58*Mask!AA$20</f>
        <v>0</v>
      </c>
      <c r="AM63" s="35">
        <f>Main!Z58*Mask!AB$20</f>
        <v>0</v>
      </c>
      <c r="AN63" s="35"/>
      <c r="AO63" s="35">
        <f>IF(OR($A$1&lt;=Main!AA$4,ISBLANK($N63)),0,Main!AA58)</f>
        <v>0</v>
      </c>
      <c r="AP63" s="35">
        <f>IF(OR($A$1&lt;=Main!AB$4,ISBLANK($N63)),0,Main!AB58)</f>
        <v>0</v>
      </c>
      <c r="AQ63" s="35">
        <f>IF(OR($A$1&lt;=Main!AC$4,ISBLANK($N63)),0,Main!AC58)</f>
        <v>0</v>
      </c>
      <c r="AR63" s="35">
        <f>IF(OR($A$1&lt;=Main!AD$4,ISBLANK($N63)),0,Main!AD58)</f>
        <v>0</v>
      </c>
      <c r="AS63" s="35">
        <f>IF(OR($A$1&lt;=Main!AE$4,ISBLANK($N63)),0,Main!AE58)</f>
        <v>0</v>
      </c>
      <c r="AT63" s="35">
        <f>IF(OR($A$1&lt;=Main!AF$4,ISBLANK($N63)),0,Main!AF58)</f>
        <v>0</v>
      </c>
      <c r="AU63" s="35">
        <f>IF(OR($A$1&lt;=Main!AG$4,ISBLANK($N63)),0,Main!AG58)</f>
        <v>0</v>
      </c>
      <c r="AV63" s="35">
        <f>IF(OR($A$1&lt;=Main!AH$4,ISBLANK($N63)),0,Main!AH58)</f>
        <v>0</v>
      </c>
      <c r="AW63" s="35">
        <f>IF(OR($A$1&lt;=Main!AI$4,ISBLANK($N63)),0,Main!AI58)</f>
        <v>0</v>
      </c>
      <c r="AX63" s="35">
        <f>IF(OR($A$1&lt;=Main!AJ$4,ISBLANK($N63)),0,Main!AJ58)</f>
        <v>0</v>
      </c>
      <c r="AY63" s="35">
        <f>IF(OR($A$1&lt;=Main!AK$4,ISBLANK($N63)),0,Main!AK58)</f>
        <v>0</v>
      </c>
      <c r="AZ63" s="35">
        <f>IF(OR($A$1&lt;=Main!AL$4,ISBLANK($N63)),0,Main!AL58)</f>
        <v>0</v>
      </c>
      <c r="BA63" s="35">
        <f>IF(OR($A$1&lt;=Main!AM$4,ISBLANK($N63)),0,Main!AM58)</f>
        <v>0</v>
      </c>
      <c r="BB63" s="35">
        <f>IF(OR($A$1&lt;=Main!AN$4,ISBLANK($N63)),0,Main!AN58)</f>
        <v>0</v>
      </c>
      <c r="BC63" s="35">
        <f>IF(OR($A$1&lt;=Main!AO$4,ISBLANK($N63)),0,Main!AO58)</f>
        <v>0</v>
      </c>
      <c r="BD63" s="35">
        <f>IF(OR($A$1&lt;=Main!AP$4,ISBLANK($N63)),0,Main!AP58)</f>
        <v>0</v>
      </c>
      <c r="BE63" s="35">
        <f>IF(OR($A$1&lt;=Main!AQ$4,ISBLANK($N63)),0,Main!AQ58)</f>
        <v>0</v>
      </c>
      <c r="BF63" s="35">
        <f>IF(OR($A$1&lt;=Main!AR$4,ISBLANK($N63)),0,Main!AR58)</f>
        <v>0</v>
      </c>
      <c r="BG63" s="35">
        <f>IF(OR($A$1&lt;=Main!AS$4,ISBLANK($N63)),0,Main!AS58)</f>
        <v>0</v>
      </c>
      <c r="BH63" s="35">
        <f>IF(OR($A$1&lt;=Main!AT$4,ISBLANK($N63)),0,Main!AT58)</f>
        <v>0</v>
      </c>
      <c r="BI63" s="35">
        <f>IF(OR($A$1&lt;=Main!AU$4,ISBLANK($N63)),0,Main!AU58)</f>
        <v>0</v>
      </c>
      <c r="BJ63" s="35">
        <f>IF(OR($A$1&lt;=Main!AV$4,ISBLANK($N63)),0,Main!AV58)</f>
        <v>0</v>
      </c>
    </row>
    <row r="64" spans="1:62">
      <c r="N64" s="6" t="str">
        <f>Main!$A59&amp;Main!$B59</f>
        <v/>
      </c>
      <c r="O64" s="145">
        <f t="shared" si="2"/>
        <v>0</v>
      </c>
      <c r="P64" s="150">
        <f t="shared" si="5"/>
        <v>1</v>
      </c>
      <c r="Q64" s="150" t="str">
        <f ca="1">IF(Main!$AY59&lt;&gt;"#",$P64-Main!$AY59,"#")</f>
        <v>#</v>
      </c>
      <c r="R64" s="35">
        <f>Main!E59*Mask!G$20</f>
        <v>0</v>
      </c>
      <c r="S64" s="35">
        <f>Main!F59*Mask!H$20</f>
        <v>0</v>
      </c>
      <c r="T64" s="35">
        <f>Main!G59*Mask!I$20</f>
        <v>0</v>
      </c>
      <c r="U64" s="35">
        <f>Main!H59*Mask!J$20</f>
        <v>0</v>
      </c>
      <c r="V64" s="35">
        <f>Main!I59*Mask!K$20</f>
        <v>0</v>
      </c>
      <c r="W64" s="35">
        <f>Main!J59*Mask!L$20</f>
        <v>0</v>
      </c>
      <c r="X64" s="35">
        <f>Main!K59*Mask!M$20</f>
        <v>0</v>
      </c>
      <c r="Y64" s="35">
        <f>Main!L59*Mask!N$20</f>
        <v>0</v>
      </c>
      <c r="Z64" s="35">
        <f>Main!M59*Mask!O$20</f>
        <v>0</v>
      </c>
      <c r="AA64" s="35">
        <f>Main!N59*Mask!P$20</f>
        <v>0</v>
      </c>
      <c r="AB64" s="35">
        <f>Main!O59*Mask!Q$20</f>
        <v>0</v>
      </c>
      <c r="AC64" s="35">
        <f>Main!P59*Mask!R$20</f>
        <v>0</v>
      </c>
      <c r="AD64" s="35">
        <f>Main!Q59*Mask!S$20</f>
        <v>0</v>
      </c>
      <c r="AE64" s="35">
        <f>Main!R59*Mask!T$20</f>
        <v>0</v>
      </c>
      <c r="AF64" s="35">
        <f>Main!S59*Mask!U$20</f>
        <v>0</v>
      </c>
      <c r="AG64" s="35">
        <f>Main!T59*Mask!V$20</f>
        <v>0</v>
      </c>
      <c r="AH64" s="35">
        <f>Main!U59*Mask!W$20</f>
        <v>0</v>
      </c>
      <c r="AI64" s="35">
        <f>Main!V59*Mask!X$20</f>
        <v>0</v>
      </c>
      <c r="AJ64" s="35">
        <f>Main!W59*Mask!Y$20</f>
        <v>0</v>
      </c>
      <c r="AK64" s="35">
        <f>Main!X59*Mask!Z$20</f>
        <v>0</v>
      </c>
      <c r="AL64" s="35">
        <f>Main!Y59*Mask!AA$20</f>
        <v>0</v>
      </c>
      <c r="AM64" s="35">
        <f>Main!Z59*Mask!AB$20</f>
        <v>0</v>
      </c>
      <c r="AN64" s="35"/>
      <c r="AO64" s="35">
        <f>IF(OR($A$1&lt;=Main!AA$4,ISBLANK($N64)),0,Main!AA59)</f>
        <v>0</v>
      </c>
      <c r="AP64" s="35">
        <f>IF(OR($A$1&lt;=Main!AB$4,ISBLANK($N64)),0,Main!AB59)</f>
        <v>0</v>
      </c>
      <c r="AQ64" s="35">
        <f>IF(OR($A$1&lt;=Main!AC$4,ISBLANK($N64)),0,Main!AC59)</f>
        <v>0</v>
      </c>
      <c r="AR64" s="35">
        <f>IF(OR($A$1&lt;=Main!AD$4,ISBLANK($N64)),0,Main!AD59)</f>
        <v>0</v>
      </c>
      <c r="AS64" s="35">
        <f>IF(OR($A$1&lt;=Main!AE$4,ISBLANK($N64)),0,Main!AE59)</f>
        <v>0</v>
      </c>
      <c r="AT64" s="35">
        <f>IF(OR($A$1&lt;=Main!AF$4,ISBLANK($N64)),0,Main!AF59)</f>
        <v>0</v>
      </c>
      <c r="AU64" s="35">
        <f>IF(OR($A$1&lt;=Main!AG$4,ISBLANK($N64)),0,Main!AG59)</f>
        <v>0</v>
      </c>
      <c r="AV64" s="35">
        <f>IF(OR($A$1&lt;=Main!AH$4,ISBLANK($N64)),0,Main!AH59)</f>
        <v>0</v>
      </c>
      <c r="AW64" s="35">
        <f>IF(OR($A$1&lt;=Main!AI$4,ISBLANK($N64)),0,Main!AI59)</f>
        <v>0</v>
      </c>
      <c r="AX64" s="35">
        <f>IF(OR($A$1&lt;=Main!AJ$4,ISBLANK($N64)),0,Main!AJ59)</f>
        <v>0</v>
      </c>
      <c r="AY64" s="35">
        <f>IF(OR($A$1&lt;=Main!AK$4,ISBLANK($N64)),0,Main!AK59)</f>
        <v>0</v>
      </c>
      <c r="AZ64" s="35">
        <f>IF(OR($A$1&lt;=Main!AL$4,ISBLANK($N64)),0,Main!AL59)</f>
        <v>0</v>
      </c>
      <c r="BA64" s="35">
        <f>IF(OR($A$1&lt;=Main!AM$4,ISBLANK($N64)),0,Main!AM59)</f>
        <v>0</v>
      </c>
      <c r="BB64" s="35">
        <f>IF(OR($A$1&lt;=Main!AN$4,ISBLANK($N64)),0,Main!AN59)</f>
        <v>0</v>
      </c>
      <c r="BC64" s="35">
        <f>IF(OR($A$1&lt;=Main!AO$4,ISBLANK($N64)),0,Main!AO59)</f>
        <v>0</v>
      </c>
      <c r="BD64" s="35">
        <f>IF(OR($A$1&lt;=Main!AP$4,ISBLANK($N64)),0,Main!AP59)</f>
        <v>0</v>
      </c>
      <c r="BE64" s="35">
        <f>IF(OR($A$1&lt;=Main!AQ$4,ISBLANK($N64)),0,Main!AQ59)</f>
        <v>0</v>
      </c>
      <c r="BF64" s="35">
        <f>IF(OR($A$1&lt;=Main!AR$4,ISBLANK($N64)),0,Main!AR59)</f>
        <v>0</v>
      </c>
      <c r="BG64" s="35">
        <f>IF(OR($A$1&lt;=Main!AS$4,ISBLANK($N64)),0,Main!AS59)</f>
        <v>0</v>
      </c>
      <c r="BH64" s="35">
        <f>IF(OR($A$1&lt;=Main!AT$4,ISBLANK($N64)),0,Main!AT59)</f>
        <v>0</v>
      </c>
      <c r="BI64" s="35">
        <f>IF(OR($A$1&lt;=Main!AU$4,ISBLANK($N64)),0,Main!AU59)</f>
        <v>0</v>
      </c>
      <c r="BJ64" s="35">
        <f>IF(OR($A$1&lt;=Main!AV$4,ISBLANK($N64)),0,Main!AV59)</f>
        <v>0</v>
      </c>
    </row>
    <row r="65" spans="12:62">
      <c r="N65" s="6" t="str">
        <f>Main!$A60&amp;Main!$B60</f>
        <v/>
      </c>
      <c r="O65" s="145">
        <f t="shared" si="2"/>
        <v>0</v>
      </c>
      <c r="P65" s="150">
        <f t="shared" si="5"/>
        <v>1</v>
      </c>
      <c r="Q65" s="150" t="str">
        <f ca="1">IF(Main!$AY60&lt;&gt;"#",$P65-Main!$AY60,"#")</f>
        <v>#</v>
      </c>
      <c r="R65" s="35">
        <f>Main!E60*Mask!G$20</f>
        <v>0</v>
      </c>
      <c r="S65" s="35">
        <f>Main!F60*Mask!H$20</f>
        <v>0</v>
      </c>
      <c r="T65" s="35">
        <f>Main!G60*Mask!I$20</f>
        <v>0</v>
      </c>
      <c r="U65" s="35">
        <f>Main!H60*Mask!J$20</f>
        <v>0</v>
      </c>
      <c r="V65" s="35">
        <f>Main!I60*Mask!K$20</f>
        <v>0</v>
      </c>
      <c r="W65" s="35">
        <f>Main!J60*Mask!L$20</f>
        <v>0</v>
      </c>
      <c r="X65" s="35">
        <f>Main!K60*Mask!M$20</f>
        <v>0</v>
      </c>
      <c r="Y65" s="35">
        <f>Main!L60*Mask!N$20</f>
        <v>0</v>
      </c>
      <c r="Z65" s="35">
        <f>Main!M60*Mask!O$20</f>
        <v>0</v>
      </c>
      <c r="AA65" s="35">
        <f>Main!N60*Mask!P$20</f>
        <v>0</v>
      </c>
      <c r="AB65" s="35">
        <f>Main!O60*Mask!Q$20</f>
        <v>0</v>
      </c>
      <c r="AC65" s="35">
        <f>Main!P60*Mask!R$20</f>
        <v>0</v>
      </c>
      <c r="AD65" s="35">
        <f>Main!Q60*Mask!S$20</f>
        <v>0</v>
      </c>
      <c r="AE65" s="35">
        <f>Main!R60*Mask!T$20</f>
        <v>0</v>
      </c>
      <c r="AF65" s="35">
        <f>Main!S60*Mask!U$20</f>
        <v>0</v>
      </c>
      <c r="AG65" s="35">
        <f>Main!T60*Mask!V$20</f>
        <v>0</v>
      </c>
      <c r="AH65" s="35">
        <f>Main!U60*Mask!W$20</f>
        <v>0</v>
      </c>
      <c r="AI65" s="35">
        <f>Main!V60*Mask!X$20</f>
        <v>0</v>
      </c>
      <c r="AJ65" s="35">
        <f>Main!W60*Mask!Y$20</f>
        <v>0</v>
      </c>
      <c r="AK65" s="35">
        <f>Main!X60*Mask!Z$20</f>
        <v>0</v>
      </c>
      <c r="AL65" s="35">
        <f>Main!Y60*Mask!AA$20</f>
        <v>0</v>
      </c>
      <c r="AM65" s="35">
        <f>Main!Z60*Mask!AB$20</f>
        <v>0</v>
      </c>
      <c r="AN65" s="35"/>
      <c r="AO65" s="35">
        <f>IF(OR($A$1&lt;=Main!AA$4,ISBLANK($N65)),0,Main!AA60)</f>
        <v>0</v>
      </c>
      <c r="AP65" s="35">
        <f>IF(OR($A$1&lt;=Main!AB$4,ISBLANK($N65)),0,Main!AB60)</f>
        <v>0</v>
      </c>
      <c r="AQ65" s="35">
        <f>IF(OR($A$1&lt;=Main!AC$4,ISBLANK($N65)),0,Main!AC60)</f>
        <v>0</v>
      </c>
      <c r="AR65" s="35">
        <f>IF(OR($A$1&lt;=Main!AD$4,ISBLANK($N65)),0,Main!AD60)</f>
        <v>0</v>
      </c>
      <c r="AS65" s="35">
        <f>IF(OR($A$1&lt;=Main!AE$4,ISBLANK($N65)),0,Main!AE60)</f>
        <v>0</v>
      </c>
      <c r="AT65" s="35">
        <f>IF(OR($A$1&lt;=Main!AF$4,ISBLANK($N65)),0,Main!AF60)</f>
        <v>0</v>
      </c>
      <c r="AU65" s="35">
        <f>IF(OR($A$1&lt;=Main!AG$4,ISBLANK($N65)),0,Main!AG60)</f>
        <v>0</v>
      </c>
      <c r="AV65" s="35">
        <f>IF(OR($A$1&lt;=Main!AH$4,ISBLANK($N65)),0,Main!AH60)</f>
        <v>0</v>
      </c>
      <c r="AW65" s="35">
        <f>IF(OR($A$1&lt;=Main!AI$4,ISBLANK($N65)),0,Main!AI60)</f>
        <v>0</v>
      </c>
      <c r="AX65" s="35">
        <f>IF(OR($A$1&lt;=Main!AJ$4,ISBLANK($N65)),0,Main!AJ60)</f>
        <v>0</v>
      </c>
      <c r="AY65" s="35">
        <f>IF(OR($A$1&lt;=Main!AK$4,ISBLANK($N65)),0,Main!AK60)</f>
        <v>0</v>
      </c>
      <c r="AZ65" s="35">
        <f>IF(OR($A$1&lt;=Main!AL$4,ISBLANK($N65)),0,Main!AL60)</f>
        <v>0</v>
      </c>
      <c r="BA65" s="35">
        <f>IF(OR($A$1&lt;=Main!AM$4,ISBLANK($N65)),0,Main!AM60)</f>
        <v>0</v>
      </c>
      <c r="BB65" s="35">
        <f>IF(OR($A$1&lt;=Main!AN$4,ISBLANK($N65)),0,Main!AN60)</f>
        <v>0</v>
      </c>
      <c r="BC65" s="35">
        <f>IF(OR($A$1&lt;=Main!AO$4,ISBLANK($N65)),0,Main!AO60)</f>
        <v>0</v>
      </c>
      <c r="BD65" s="35">
        <f>IF(OR($A$1&lt;=Main!AP$4,ISBLANK($N65)),0,Main!AP60)</f>
        <v>0</v>
      </c>
      <c r="BE65" s="35">
        <f>IF(OR($A$1&lt;=Main!AQ$4,ISBLANK($N65)),0,Main!AQ60)</f>
        <v>0</v>
      </c>
      <c r="BF65" s="35">
        <f>IF(OR($A$1&lt;=Main!AR$4,ISBLANK($N65)),0,Main!AR60)</f>
        <v>0</v>
      </c>
      <c r="BG65" s="35">
        <f>IF(OR($A$1&lt;=Main!AS$4,ISBLANK($N65)),0,Main!AS60)</f>
        <v>0</v>
      </c>
      <c r="BH65" s="35">
        <f>IF(OR($A$1&lt;=Main!AT$4,ISBLANK($N65)),0,Main!AT60)</f>
        <v>0</v>
      </c>
      <c r="BI65" s="35">
        <f>IF(OR($A$1&lt;=Main!AU$4,ISBLANK($N65)),0,Main!AU60)</f>
        <v>0</v>
      </c>
      <c r="BJ65" s="35">
        <f>IF(OR($A$1&lt;=Main!AV$4,ISBLANK($N65)),0,Main!AV60)</f>
        <v>0</v>
      </c>
    </row>
    <row r="66" spans="12:62">
      <c r="N66" s="6" t="str">
        <f>Main!$A61&amp;Main!$B61</f>
        <v/>
      </c>
      <c r="O66" s="145">
        <f t="shared" si="2"/>
        <v>0</v>
      </c>
      <c r="P66" s="150">
        <f t="shared" si="5"/>
        <v>1</v>
      </c>
      <c r="Q66" s="150" t="str">
        <f ca="1">IF(Main!$AY61&lt;&gt;"#",$P66-Main!$AY61,"#")</f>
        <v>#</v>
      </c>
      <c r="R66" s="35">
        <f>Main!E61*Mask!G$20</f>
        <v>0</v>
      </c>
      <c r="S66" s="35">
        <f>Main!F61*Mask!H$20</f>
        <v>0</v>
      </c>
      <c r="T66" s="35">
        <f>Main!G61*Mask!I$20</f>
        <v>0</v>
      </c>
      <c r="U66" s="35">
        <f>Main!H61*Mask!J$20</f>
        <v>0</v>
      </c>
      <c r="V66" s="35">
        <f>Main!I61*Mask!K$20</f>
        <v>0</v>
      </c>
      <c r="W66" s="35">
        <f>Main!J61*Mask!L$20</f>
        <v>0</v>
      </c>
      <c r="X66" s="35">
        <f>Main!K61*Mask!M$20</f>
        <v>0</v>
      </c>
      <c r="Y66" s="35">
        <f>Main!L61*Mask!N$20</f>
        <v>0</v>
      </c>
      <c r="Z66" s="35">
        <f>Main!M61*Mask!O$20</f>
        <v>0</v>
      </c>
      <c r="AA66" s="35">
        <f>Main!N61*Mask!P$20</f>
        <v>0</v>
      </c>
      <c r="AB66" s="35">
        <f>Main!O61*Mask!Q$20</f>
        <v>0</v>
      </c>
      <c r="AC66" s="35">
        <f>Main!P61*Mask!R$20</f>
        <v>0</v>
      </c>
      <c r="AD66" s="35">
        <f>Main!Q61*Mask!S$20</f>
        <v>0</v>
      </c>
      <c r="AE66" s="35">
        <f>Main!R61*Mask!T$20</f>
        <v>0</v>
      </c>
      <c r="AF66" s="35">
        <f>Main!S61*Mask!U$20</f>
        <v>0</v>
      </c>
      <c r="AG66" s="35">
        <f>Main!T61*Mask!V$20</f>
        <v>0</v>
      </c>
      <c r="AH66" s="35">
        <f>Main!U61*Mask!W$20</f>
        <v>0</v>
      </c>
      <c r="AI66" s="35">
        <f>Main!V61*Mask!X$20</f>
        <v>0</v>
      </c>
      <c r="AJ66" s="35">
        <f>Main!W61*Mask!Y$20</f>
        <v>0</v>
      </c>
      <c r="AK66" s="35">
        <f>Main!X61*Mask!Z$20</f>
        <v>0</v>
      </c>
      <c r="AL66" s="35">
        <f>Main!Y61*Mask!AA$20</f>
        <v>0</v>
      </c>
      <c r="AM66" s="35">
        <f>Main!Z61*Mask!AB$20</f>
        <v>0</v>
      </c>
      <c r="AN66" s="35"/>
      <c r="AO66" s="35">
        <f>IF(OR($A$1&lt;=Main!AA$4,ISBLANK($N66)),0,Main!AA61)</f>
        <v>0</v>
      </c>
      <c r="AP66" s="35">
        <f>IF(OR($A$1&lt;=Main!AB$4,ISBLANK($N66)),0,Main!AB61)</f>
        <v>0</v>
      </c>
      <c r="AQ66" s="35">
        <f>IF(OR($A$1&lt;=Main!AC$4,ISBLANK($N66)),0,Main!AC61)</f>
        <v>0</v>
      </c>
      <c r="AR66" s="35">
        <f>IF(OR($A$1&lt;=Main!AD$4,ISBLANK($N66)),0,Main!AD61)</f>
        <v>0</v>
      </c>
      <c r="AS66" s="35">
        <f>IF(OR($A$1&lt;=Main!AE$4,ISBLANK($N66)),0,Main!AE61)</f>
        <v>0</v>
      </c>
      <c r="AT66" s="35">
        <f>IF(OR($A$1&lt;=Main!AF$4,ISBLANK($N66)),0,Main!AF61)</f>
        <v>0</v>
      </c>
      <c r="AU66" s="35">
        <f>IF(OR($A$1&lt;=Main!AG$4,ISBLANK($N66)),0,Main!AG61)</f>
        <v>0</v>
      </c>
      <c r="AV66" s="35">
        <f>IF(OR($A$1&lt;=Main!AH$4,ISBLANK($N66)),0,Main!AH61)</f>
        <v>0</v>
      </c>
      <c r="AW66" s="35">
        <f>IF(OR($A$1&lt;=Main!AI$4,ISBLANK($N66)),0,Main!AI61)</f>
        <v>0</v>
      </c>
      <c r="AX66" s="35">
        <f>IF(OR($A$1&lt;=Main!AJ$4,ISBLANK($N66)),0,Main!AJ61)</f>
        <v>0</v>
      </c>
      <c r="AY66" s="35">
        <f>IF(OR($A$1&lt;=Main!AK$4,ISBLANK($N66)),0,Main!AK61)</f>
        <v>0</v>
      </c>
      <c r="AZ66" s="35">
        <f>IF(OR($A$1&lt;=Main!AL$4,ISBLANK($N66)),0,Main!AL61)</f>
        <v>0</v>
      </c>
      <c r="BA66" s="35">
        <f>IF(OR($A$1&lt;=Main!AM$4,ISBLANK($N66)),0,Main!AM61)</f>
        <v>0</v>
      </c>
      <c r="BB66" s="35">
        <f>IF(OR($A$1&lt;=Main!AN$4,ISBLANK($N66)),0,Main!AN61)</f>
        <v>0</v>
      </c>
      <c r="BC66" s="35">
        <f>IF(OR($A$1&lt;=Main!AO$4,ISBLANK($N66)),0,Main!AO61)</f>
        <v>0</v>
      </c>
      <c r="BD66" s="35">
        <f>IF(OR($A$1&lt;=Main!AP$4,ISBLANK($N66)),0,Main!AP61)</f>
        <v>0</v>
      </c>
      <c r="BE66" s="35">
        <f>IF(OR($A$1&lt;=Main!AQ$4,ISBLANK($N66)),0,Main!AQ61)</f>
        <v>0</v>
      </c>
      <c r="BF66" s="35">
        <f>IF(OR($A$1&lt;=Main!AR$4,ISBLANK($N66)),0,Main!AR61)</f>
        <v>0</v>
      </c>
      <c r="BG66" s="35">
        <f>IF(OR($A$1&lt;=Main!AS$4,ISBLANK($N66)),0,Main!AS61)</f>
        <v>0</v>
      </c>
      <c r="BH66" s="35">
        <f>IF(OR($A$1&lt;=Main!AT$4,ISBLANK($N66)),0,Main!AT61)</f>
        <v>0</v>
      </c>
      <c r="BI66" s="35">
        <f>IF(OR($A$1&lt;=Main!AU$4,ISBLANK($N66)),0,Main!AU61)</f>
        <v>0</v>
      </c>
      <c r="BJ66" s="35">
        <f>IF(OR($A$1&lt;=Main!AV$4,ISBLANK($N66)),0,Main!AV61)</f>
        <v>0</v>
      </c>
    </row>
    <row r="67" spans="12:62">
      <c r="N67" s="6" t="str">
        <f>Main!$A62&amp;Main!$B62</f>
        <v/>
      </c>
      <c r="O67" s="145">
        <f t="shared" si="2"/>
        <v>0</v>
      </c>
      <c r="P67" s="150">
        <f t="shared" si="5"/>
        <v>1</v>
      </c>
      <c r="Q67" s="150" t="str">
        <f ca="1">IF(Main!$AY62&lt;&gt;"#",$P67-Main!$AY62,"#")</f>
        <v>#</v>
      </c>
      <c r="R67" s="35">
        <f>Main!E62*Mask!G$20</f>
        <v>0</v>
      </c>
      <c r="S67" s="35">
        <f>Main!F62*Mask!H$20</f>
        <v>0</v>
      </c>
      <c r="T67" s="35">
        <f>Main!G62*Mask!I$20</f>
        <v>0</v>
      </c>
      <c r="U67" s="35">
        <f>Main!H62*Mask!J$20</f>
        <v>0</v>
      </c>
      <c r="V67" s="35">
        <f>Main!I62*Mask!K$20</f>
        <v>0</v>
      </c>
      <c r="W67" s="35">
        <f>Main!J62*Mask!L$20</f>
        <v>0</v>
      </c>
      <c r="X67" s="35">
        <f>Main!K62*Mask!M$20</f>
        <v>0</v>
      </c>
      <c r="Y67" s="35">
        <f>Main!L62*Mask!N$20</f>
        <v>0</v>
      </c>
      <c r="Z67" s="35">
        <f>Main!M62*Mask!O$20</f>
        <v>0</v>
      </c>
      <c r="AA67" s="35">
        <f>Main!N62*Mask!P$20</f>
        <v>0</v>
      </c>
      <c r="AB67" s="35">
        <f>Main!O62*Mask!Q$20</f>
        <v>0</v>
      </c>
      <c r="AC67" s="35">
        <f>Main!P62*Mask!R$20</f>
        <v>0</v>
      </c>
      <c r="AD67" s="35">
        <f>Main!Q62*Mask!S$20</f>
        <v>0</v>
      </c>
      <c r="AE67" s="35">
        <f>Main!R62*Mask!T$20</f>
        <v>0</v>
      </c>
      <c r="AF67" s="35">
        <f>Main!S62*Mask!U$20</f>
        <v>0</v>
      </c>
      <c r="AG67" s="35">
        <f>Main!T62*Mask!V$20</f>
        <v>0</v>
      </c>
      <c r="AH67" s="35">
        <f>Main!U62*Mask!W$20</f>
        <v>0</v>
      </c>
      <c r="AI67" s="35">
        <f>Main!V62*Mask!X$20</f>
        <v>0</v>
      </c>
      <c r="AJ67" s="35">
        <f>Main!W62*Mask!Y$20</f>
        <v>0</v>
      </c>
      <c r="AK67" s="35">
        <f>Main!X62*Mask!Z$20</f>
        <v>0</v>
      </c>
      <c r="AL67" s="35">
        <f>Main!Y62*Mask!AA$20</f>
        <v>0</v>
      </c>
      <c r="AM67" s="35">
        <f>Main!Z62*Mask!AB$20</f>
        <v>0</v>
      </c>
      <c r="AN67" s="35"/>
      <c r="AO67" s="35">
        <f>IF(OR($A$1&lt;=Main!AA$4,ISBLANK($N67)),0,Main!AA62)</f>
        <v>0</v>
      </c>
      <c r="AP67" s="35">
        <f>IF(OR($A$1&lt;=Main!AB$4,ISBLANK($N67)),0,Main!AB62)</f>
        <v>0</v>
      </c>
      <c r="AQ67" s="35">
        <f>IF(OR($A$1&lt;=Main!AC$4,ISBLANK($N67)),0,Main!AC62)</f>
        <v>0</v>
      </c>
      <c r="AR67" s="35">
        <f>IF(OR($A$1&lt;=Main!AD$4,ISBLANK($N67)),0,Main!AD62)</f>
        <v>0</v>
      </c>
      <c r="AS67" s="35">
        <f>IF(OR($A$1&lt;=Main!AE$4,ISBLANK($N67)),0,Main!AE62)</f>
        <v>0</v>
      </c>
      <c r="AT67" s="35">
        <f>IF(OR($A$1&lt;=Main!AF$4,ISBLANK($N67)),0,Main!AF62)</f>
        <v>0</v>
      </c>
      <c r="AU67" s="35">
        <f>IF(OR($A$1&lt;=Main!AG$4,ISBLANK($N67)),0,Main!AG62)</f>
        <v>0</v>
      </c>
      <c r="AV67" s="35">
        <f>IF(OR($A$1&lt;=Main!AH$4,ISBLANK($N67)),0,Main!AH62)</f>
        <v>0</v>
      </c>
      <c r="AW67" s="35">
        <f>IF(OR($A$1&lt;=Main!AI$4,ISBLANK($N67)),0,Main!AI62)</f>
        <v>0</v>
      </c>
      <c r="AX67" s="35">
        <f>IF(OR($A$1&lt;=Main!AJ$4,ISBLANK($N67)),0,Main!AJ62)</f>
        <v>0</v>
      </c>
      <c r="AY67" s="35">
        <f>IF(OR($A$1&lt;=Main!AK$4,ISBLANK($N67)),0,Main!AK62)</f>
        <v>0</v>
      </c>
      <c r="AZ67" s="35">
        <f>IF(OR($A$1&lt;=Main!AL$4,ISBLANK($N67)),0,Main!AL62)</f>
        <v>0</v>
      </c>
      <c r="BA67" s="35">
        <f>IF(OR($A$1&lt;=Main!AM$4,ISBLANK($N67)),0,Main!AM62)</f>
        <v>0</v>
      </c>
      <c r="BB67" s="35">
        <f>IF(OR($A$1&lt;=Main!AN$4,ISBLANK($N67)),0,Main!AN62)</f>
        <v>0</v>
      </c>
      <c r="BC67" s="35">
        <f>IF(OR($A$1&lt;=Main!AO$4,ISBLANK($N67)),0,Main!AO62)</f>
        <v>0</v>
      </c>
      <c r="BD67" s="35">
        <f>IF(OR($A$1&lt;=Main!AP$4,ISBLANK($N67)),0,Main!AP62)</f>
        <v>0</v>
      </c>
      <c r="BE67" s="35">
        <f>IF(OR($A$1&lt;=Main!AQ$4,ISBLANK($N67)),0,Main!AQ62)</f>
        <v>0</v>
      </c>
      <c r="BF67" s="35">
        <f>IF(OR($A$1&lt;=Main!AR$4,ISBLANK($N67)),0,Main!AR62)</f>
        <v>0</v>
      </c>
      <c r="BG67" s="35">
        <f>IF(OR($A$1&lt;=Main!AS$4,ISBLANK($N67)),0,Main!AS62)</f>
        <v>0</v>
      </c>
      <c r="BH67" s="35">
        <f>IF(OR($A$1&lt;=Main!AT$4,ISBLANK($N67)),0,Main!AT62)</f>
        <v>0</v>
      </c>
      <c r="BI67" s="35">
        <f>IF(OR($A$1&lt;=Main!AU$4,ISBLANK($N67)),0,Main!AU62)</f>
        <v>0</v>
      </c>
      <c r="BJ67" s="35">
        <f>IF(OR($A$1&lt;=Main!AV$4,ISBLANK($N67)),0,Main!AV62)</f>
        <v>0</v>
      </c>
    </row>
    <row r="68" spans="12:62">
      <c r="N68" s="6" t="str">
        <f>Main!$A63&amp;Main!$B63</f>
        <v/>
      </c>
      <c r="O68" s="145">
        <f t="shared" si="2"/>
        <v>0</v>
      </c>
      <c r="P68" s="150">
        <f t="shared" si="5"/>
        <v>1</v>
      </c>
      <c r="Q68" s="150" t="str">
        <f ca="1">IF(Main!$AY63&lt;&gt;"#",$P68-Main!$AY63,"#")</f>
        <v>#</v>
      </c>
      <c r="R68" s="35">
        <f>Main!E63*Mask!G$20</f>
        <v>0</v>
      </c>
      <c r="S68" s="35">
        <f>Main!F63*Mask!H$20</f>
        <v>0</v>
      </c>
      <c r="T68" s="35">
        <f>Main!G63*Mask!I$20</f>
        <v>0</v>
      </c>
      <c r="U68" s="35">
        <f>Main!H63*Mask!J$20</f>
        <v>0</v>
      </c>
      <c r="V68" s="35">
        <f>Main!I63*Mask!K$20</f>
        <v>0</v>
      </c>
      <c r="W68" s="35">
        <f>Main!J63*Mask!L$20</f>
        <v>0</v>
      </c>
      <c r="X68" s="35">
        <f>Main!K63*Mask!M$20</f>
        <v>0</v>
      </c>
      <c r="Y68" s="35">
        <f>Main!L63*Mask!N$20</f>
        <v>0</v>
      </c>
      <c r="Z68" s="35">
        <f>Main!M63*Mask!O$20</f>
        <v>0</v>
      </c>
      <c r="AA68" s="35">
        <f>Main!N63*Mask!P$20</f>
        <v>0</v>
      </c>
      <c r="AB68" s="35">
        <f>Main!O63*Mask!Q$20</f>
        <v>0</v>
      </c>
      <c r="AC68" s="35">
        <f>Main!P63*Mask!R$20</f>
        <v>0</v>
      </c>
      <c r="AD68" s="35">
        <f>Main!Q63*Mask!S$20</f>
        <v>0</v>
      </c>
      <c r="AE68" s="35">
        <f>Main!R63*Mask!T$20</f>
        <v>0</v>
      </c>
      <c r="AF68" s="35">
        <f>Main!S63*Mask!U$20</f>
        <v>0</v>
      </c>
      <c r="AG68" s="35">
        <f>Main!T63*Mask!V$20</f>
        <v>0</v>
      </c>
      <c r="AH68" s="35">
        <f>Main!U63*Mask!W$20</f>
        <v>0</v>
      </c>
      <c r="AI68" s="35">
        <f>Main!V63*Mask!X$20</f>
        <v>0</v>
      </c>
      <c r="AJ68" s="35">
        <f>Main!W63*Mask!Y$20</f>
        <v>0</v>
      </c>
      <c r="AK68" s="35">
        <f>Main!X63*Mask!Z$20</f>
        <v>0</v>
      </c>
      <c r="AL68" s="35">
        <f>Main!Y63*Mask!AA$20</f>
        <v>0</v>
      </c>
      <c r="AM68" s="35">
        <f>Main!Z63*Mask!AB$20</f>
        <v>0</v>
      </c>
      <c r="AN68" s="35"/>
      <c r="AO68" s="35">
        <f>IF(OR($A$1&lt;=Main!AA$4,ISBLANK($N68)),0,Main!AA63)</f>
        <v>0</v>
      </c>
      <c r="AP68" s="35">
        <f>IF(OR($A$1&lt;=Main!AB$4,ISBLANK($N68)),0,Main!AB63)</f>
        <v>0</v>
      </c>
      <c r="AQ68" s="35">
        <f>IF(OR($A$1&lt;=Main!AC$4,ISBLANK($N68)),0,Main!AC63)</f>
        <v>0</v>
      </c>
      <c r="AR68" s="35">
        <f>IF(OR($A$1&lt;=Main!AD$4,ISBLANK($N68)),0,Main!AD63)</f>
        <v>0</v>
      </c>
      <c r="AS68" s="35">
        <f>IF(OR($A$1&lt;=Main!AE$4,ISBLANK($N68)),0,Main!AE63)</f>
        <v>0</v>
      </c>
      <c r="AT68" s="35">
        <f>IF(OR($A$1&lt;=Main!AF$4,ISBLANK($N68)),0,Main!AF63)</f>
        <v>0</v>
      </c>
      <c r="AU68" s="35">
        <f>IF(OR($A$1&lt;=Main!AG$4,ISBLANK($N68)),0,Main!AG63)</f>
        <v>0</v>
      </c>
      <c r="AV68" s="35">
        <f>IF(OR($A$1&lt;=Main!AH$4,ISBLANK($N68)),0,Main!AH63)</f>
        <v>0</v>
      </c>
      <c r="AW68" s="35">
        <f>IF(OR($A$1&lt;=Main!AI$4,ISBLANK($N68)),0,Main!AI63)</f>
        <v>0</v>
      </c>
      <c r="AX68" s="35">
        <f>IF(OR($A$1&lt;=Main!AJ$4,ISBLANK($N68)),0,Main!AJ63)</f>
        <v>0</v>
      </c>
      <c r="AY68" s="35">
        <f>IF(OR($A$1&lt;=Main!AK$4,ISBLANK($N68)),0,Main!AK63)</f>
        <v>0</v>
      </c>
      <c r="AZ68" s="35">
        <f>IF(OR($A$1&lt;=Main!AL$4,ISBLANK($N68)),0,Main!AL63)</f>
        <v>0</v>
      </c>
      <c r="BA68" s="35">
        <f>IF(OR($A$1&lt;=Main!AM$4,ISBLANK($N68)),0,Main!AM63)</f>
        <v>0</v>
      </c>
      <c r="BB68" s="35">
        <f>IF(OR($A$1&lt;=Main!AN$4,ISBLANK($N68)),0,Main!AN63)</f>
        <v>0</v>
      </c>
      <c r="BC68" s="35">
        <f>IF(OR($A$1&lt;=Main!AO$4,ISBLANK($N68)),0,Main!AO63)</f>
        <v>0</v>
      </c>
      <c r="BD68" s="35">
        <f>IF(OR($A$1&lt;=Main!AP$4,ISBLANK($N68)),0,Main!AP63)</f>
        <v>0</v>
      </c>
      <c r="BE68" s="35">
        <f>IF(OR($A$1&lt;=Main!AQ$4,ISBLANK($N68)),0,Main!AQ63)</f>
        <v>0</v>
      </c>
      <c r="BF68" s="35">
        <f>IF(OR($A$1&lt;=Main!AR$4,ISBLANK($N68)),0,Main!AR63)</f>
        <v>0</v>
      </c>
      <c r="BG68" s="35">
        <f>IF(OR($A$1&lt;=Main!AS$4,ISBLANK($N68)),0,Main!AS63)</f>
        <v>0</v>
      </c>
      <c r="BH68" s="35">
        <f>IF(OR($A$1&lt;=Main!AT$4,ISBLANK($N68)),0,Main!AT63)</f>
        <v>0</v>
      </c>
      <c r="BI68" s="35">
        <f>IF(OR($A$1&lt;=Main!AU$4,ISBLANK($N68)),0,Main!AU63)</f>
        <v>0</v>
      </c>
      <c r="BJ68" s="35">
        <f>IF(OR($A$1&lt;=Main!AV$4,ISBLANK($N68)),0,Main!AV63)</f>
        <v>0</v>
      </c>
    </row>
    <row r="69" spans="12:62">
      <c r="N69" s="6" t="str">
        <f>Main!$A64&amp;Main!$B64</f>
        <v/>
      </c>
      <c r="O69" s="145">
        <f t="shared" si="2"/>
        <v>0</v>
      </c>
      <c r="P69" s="150">
        <f t="shared" si="5"/>
        <v>1</v>
      </c>
      <c r="Q69" s="150" t="str">
        <f ca="1">IF(Main!$AY64&lt;&gt;"#",$P69-Main!$AY64,"#")</f>
        <v>#</v>
      </c>
      <c r="R69" s="35">
        <f>Main!E64*Mask!G$20</f>
        <v>0</v>
      </c>
      <c r="S69" s="35">
        <f>Main!F64*Mask!H$20</f>
        <v>0</v>
      </c>
      <c r="T69" s="35">
        <f>Main!G64*Mask!I$20</f>
        <v>0</v>
      </c>
      <c r="U69" s="35">
        <f>Main!H64*Mask!J$20</f>
        <v>0</v>
      </c>
      <c r="V69" s="35">
        <f>Main!I64*Mask!K$20</f>
        <v>0</v>
      </c>
      <c r="W69" s="35">
        <f>Main!J64*Mask!L$20</f>
        <v>0</v>
      </c>
      <c r="X69" s="35">
        <f>Main!K64*Mask!M$20</f>
        <v>0</v>
      </c>
      <c r="Y69" s="35">
        <f>Main!L64*Mask!N$20</f>
        <v>0</v>
      </c>
      <c r="Z69" s="35">
        <f>Main!M64*Mask!O$20</f>
        <v>0</v>
      </c>
      <c r="AA69" s="35">
        <f>Main!N64*Mask!P$20</f>
        <v>0</v>
      </c>
      <c r="AB69" s="35">
        <f>Main!O64*Mask!Q$20</f>
        <v>0</v>
      </c>
      <c r="AC69" s="35">
        <f>Main!P64*Mask!R$20</f>
        <v>0</v>
      </c>
      <c r="AD69" s="35">
        <f>Main!Q64*Mask!S$20</f>
        <v>0</v>
      </c>
      <c r="AE69" s="35">
        <f>Main!R64*Mask!T$20</f>
        <v>0</v>
      </c>
      <c r="AF69" s="35">
        <f>Main!S64*Mask!U$20</f>
        <v>0</v>
      </c>
      <c r="AG69" s="35">
        <f>Main!T64*Mask!V$20</f>
        <v>0</v>
      </c>
      <c r="AH69" s="35">
        <f>Main!U64*Mask!W$20</f>
        <v>0</v>
      </c>
      <c r="AI69" s="35">
        <f>Main!V64*Mask!X$20</f>
        <v>0</v>
      </c>
      <c r="AJ69" s="35">
        <f>Main!W64*Mask!Y$20</f>
        <v>0</v>
      </c>
      <c r="AK69" s="35">
        <f>Main!X64*Mask!Z$20</f>
        <v>0</v>
      </c>
      <c r="AL69" s="35">
        <f>Main!Y64*Mask!AA$20</f>
        <v>0</v>
      </c>
      <c r="AM69" s="35">
        <f>Main!Z64*Mask!AB$20</f>
        <v>0</v>
      </c>
      <c r="AN69" s="35"/>
      <c r="AO69" s="35">
        <f>IF(OR($A$1&lt;=Main!AA$4,ISBLANK($N69)),0,Main!AA64)</f>
        <v>0</v>
      </c>
      <c r="AP69" s="35">
        <f>IF(OR($A$1&lt;=Main!AB$4,ISBLANK($N69)),0,Main!AB64)</f>
        <v>0</v>
      </c>
      <c r="AQ69" s="35">
        <f>IF(OR($A$1&lt;=Main!AC$4,ISBLANK($N69)),0,Main!AC64)</f>
        <v>0</v>
      </c>
      <c r="AR69" s="35">
        <f>IF(OR($A$1&lt;=Main!AD$4,ISBLANK($N69)),0,Main!AD64)</f>
        <v>0</v>
      </c>
      <c r="AS69" s="35">
        <f>IF(OR($A$1&lt;=Main!AE$4,ISBLANK($N69)),0,Main!AE64)</f>
        <v>0</v>
      </c>
      <c r="AT69" s="35">
        <f>IF(OR($A$1&lt;=Main!AF$4,ISBLANK($N69)),0,Main!AF64)</f>
        <v>0</v>
      </c>
      <c r="AU69" s="35">
        <f>IF(OR($A$1&lt;=Main!AG$4,ISBLANK($N69)),0,Main!AG64)</f>
        <v>0</v>
      </c>
      <c r="AV69" s="35">
        <f>IF(OR($A$1&lt;=Main!AH$4,ISBLANK($N69)),0,Main!AH64)</f>
        <v>0</v>
      </c>
      <c r="AW69" s="35">
        <f>IF(OR($A$1&lt;=Main!AI$4,ISBLANK($N69)),0,Main!AI64)</f>
        <v>0</v>
      </c>
      <c r="AX69" s="35">
        <f>IF(OR($A$1&lt;=Main!AJ$4,ISBLANK($N69)),0,Main!AJ64)</f>
        <v>0</v>
      </c>
      <c r="AY69" s="35">
        <f>IF(OR($A$1&lt;=Main!AK$4,ISBLANK($N69)),0,Main!AK64)</f>
        <v>0</v>
      </c>
      <c r="AZ69" s="35">
        <f>IF(OR($A$1&lt;=Main!AL$4,ISBLANK($N69)),0,Main!AL64)</f>
        <v>0</v>
      </c>
      <c r="BA69" s="35">
        <f>IF(OR($A$1&lt;=Main!AM$4,ISBLANK($N69)),0,Main!AM64)</f>
        <v>0</v>
      </c>
      <c r="BB69" s="35">
        <f>IF(OR($A$1&lt;=Main!AN$4,ISBLANK($N69)),0,Main!AN64)</f>
        <v>0</v>
      </c>
      <c r="BC69" s="35">
        <f>IF(OR($A$1&lt;=Main!AO$4,ISBLANK($N69)),0,Main!AO64)</f>
        <v>0</v>
      </c>
      <c r="BD69" s="35">
        <f>IF(OR($A$1&lt;=Main!AP$4,ISBLANK($N69)),0,Main!AP64)</f>
        <v>0</v>
      </c>
      <c r="BE69" s="35">
        <f>IF(OR($A$1&lt;=Main!AQ$4,ISBLANK($N69)),0,Main!AQ64)</f>
        <v>0</v>
      </c>
      <c r="BF69" s="35">
        <f>IF(OR($A$1&lt;=Main!AR$4,ISBLANK($N69)),0,Main!AR64)</f>
        <v>0</v>
      </c>
      <c r="BG69" s="35">
        <f>IF(OR($A$1&lt;=Main!AS$4,ISBLANK($N69)),0,Main!AS64)</f>
        <v>0</v>
      </c>
      <c r="BH69" s="35">
        <f>IF(OR($A$1&lt;=Main!AT$4,ISBLANK($N69)),0,Main!AT64)</f>
        <v>0</v>
      </c>
      <c r="BI69" s="35">
        <f>IF(OR($A$1&lt;=Main!AU$4,ISBLANK($N69)),0,Main!AU64)</f>
        <v>0</v>
      </c>
      <c r="BJ69" s="35">
        <f>IF(OR($A$1&lt;=Main!AV$4,ISBLANK($N69)),0,Main!AV64)</f>
        <v>0</v>
      </c>
    </row>
    <row r="70" spans="12:62">
      <c r="L70" s="146">
        <f>VLOOKUP($E11,Mask!$A$2:$C$102,$M$8,0)</f>
        <v>0</v>
      </c>
      <c r="M70" s="6">
        <f>L70*(1+$D$7)*$D$4/100*$D$8</f>
        <v>0</v>
      </c>
      <c r="N70" s="6" t="str">
        <f>Main!$A65&amp;Main!$B65</f>
        <v/>
      </c>
      <c r="O70" s="145">
        <f t="shared" si="2"/>
        <v>0</v>
      </c>
      <c r="P70" s="150">
        <f t="shared" si="5"/>
        <v>1</v>
      </c>
      <c r="Q70" s="150" t="str">
        <f ca="1">IF(Main!$AY65&lt;&gt;"#",$P70-Main!$AY65,"#")</f>
        <v>#</v>
      </c>
      <c r="R70" s="35">
        <f>Main!E65*Mask!G$20</f>
        <v>0</v>
      </c>
      <c r="S70" s="35">
        <f>Main!F65*Mask!H$20</f>
        <v>0</v>
      </c>
      <c r="T70" s="35">
        <f>Main!G65*Mask!I$20</f>
        <v>0</v>
      </c>
      <c r="U70" s="35">
        <f>Main!H65*Mask!J$20</f>
        <v>0</v>
      </c>
      <c r="V70" s="35">
        <f>Main!I65*Mask!K$20</f>
        <v>0</v>
      </c>
      <c r="W70" s="35">
        <f>Main!J65*Mask!L$20</f>
        <v>0</v>
      </c>
      <c r="X70" s="35">
        <f>Main!K65*Mask!M$20</f>
        <v>0</v>
      </c>
      <c r="Y70" s="35">
        <f>Main!L65*Mask!N$20</f>
        <v>0</v>
      </c>
      <c r="Z70" s="35">
        <f>Main!M65*Mask!O$20</f>
        <v>0</v>
      </c>
      <c r="AA70" s="35">
        <f>Main!N65*Mask!P$20</f>
        <v>0</v>
      </c>
      <c r="AB70" s="35">
        <f>Main!O65*Mask!Q$20</f>
        <v>0</v>
      </c>
      <c r="AC70" s="35">
        <f>Main!P65*Mask!R$20</f>
        <v>0</v>
      </c>
      <c r="AD70" s="35">
        <f>Main!Q65*Mask!S$20</f>
        <v>0</v>
      </c>
      <c r="AE70" s="35">
        <f>Main!R65*Mask!T$20</f>
        <v>0</v>
      </c>
      <c r="AF70" s="35">
        <f>Main!S65*Mask!U$20</f>
        <v>0</v>
      </c>
      <c r="AG70" s="35">
        <f>Main!T65*Mask!V$20</f>
        <v>0</v>
      </c>
      <c r="AH70" s="35">
        <f>Main!U65*Mask!W$20</f>
        <v>0</v>
      </c>
      <c r="AI70" s="35">
        <f>Main!V65*Mask!X$20</f>
        <v>0</v>
      </c>
      <c r="AJ70" s="35">
        <f>Main!W65*Mask!Y$20</f>
        <v>0</v>
      </c>
      <c r="AK70" s="35">
        <f>Main!X65*Mask!Z$20</f>
        <v>0</v>
      </c>
      <c r="AL70" s="35">
        <f>Main!Y65*Mask!AA$20</f>
        <v>0</v>
      </c>
      <c r="AM70" s="35">
        <f>Main!Z65*Mask!AB$20</f>
        <v>0</v>
      </c>
      <c r="AN70" s="35"/>
      <c r="AO70" s="35">
        <f>IF(OR($A$1&lt;=Main!AA$4,ISBLANK($N70)),0,Main!AA65)</f>
        <v>0</v>
      </c>
      <c r="AP70" s="35">
        <f>IF(OR($A$1&lt;=Main!AB$4,ISBLANK($N70)),0,Main!AB65)</f>
        <v>0</v>
      </c>
      <c r="AQ70" s="35">
        <f>IF(OR($A$1&lt;=Main!AC$4,ISBLANK($N70)),0,Main!AC65)</f>
        <v>0</v>
      </c>
      <c r="AR70" s="35">
        <f>IF(OR($A$1&lt;=Main!AD$4,ISBLANK($N70)),0,Main!AD65)</f>
        <v>0</v>
      </c>
      <c r="AS70" s="35">
        <f>IF(OR($A$1&lt;=Main!AE$4,ISBLANK($N70)),0,Main!AE65)</f>
        <v>0</v>
      </c>
      <c r="AT70" s="35">
        <f>IF(OR($A$1&lt;=Main!AF$4,ISBLANK($N70)),0,Main!AF65)</f>
        <v>0</v>
      </c>
      <c r="AU70" s="35">
        <f>IF(OR($A$1&lt;=Main!AG$4,ISBLANK($N70)),0,Main!AG65)</f>
        <v>0</v>
      </c>
      <c r="AV70" s="35">
        <f>IF(OR($A$1&lt;=Main!AH$4,ISBLANK($N70)),0,Main!AH65)</f>
        <v>0</v>
      </c>
      <c r="AW70" s="35">
        <f>IF(OR($A$1&lt;=Main!AI$4,ISBLANK($N70)),0,Main!AI65)</f>
        <v>0</v>
      </c>
      <c r="AX70" s="35">
        <f>IF(OR($A$1&lt;=Main!AJ$4,ISBLANK($N70)),0,Main!AJ65)</f>
        <v>0</v>
      </c>
      <c r="AY70" s="35">
        <f>IF(OR($A$1&lt;=Main!AK$4,ISBLANK($N70)),0,Main!AK65)</f>
        <v>0</v>
      </c>
      <c r="AZ70" s="35">
        <f>IF(OR($A$1&lt;=Main!AL$4,ISBLANK($N70)),0,Main!AL65)</f>
        <v>0</v>
      </c>
      <c r="BA70" s="35">
        <f>IF(OR($A$1&lt;=Main!AM$4,ISBLANK($N70)),0,Main!AM65)</f>
        <v>0</v>
      </c>
      <c r="BB70" s="35">
        <f>IF(OR($A$1&lt;=Main!AN$4,ISBLANK($N70)),0,Main!AN65)</f>
        <v>0</v>
      </c>
      <c r="BC70" s="35">
        <f>IF(OR($A$1&lt;=Main!AO$4,ISBLANK($N70)),0,Main!AO65)</f>
        <v>0</v>
      </c>
      <c r="BD70" s="35">
        <f>IF(OR($A$1&lt;=Main!AP$4,ISBLANK($N70)),0,Main!AP65)</f>
        <v>0</v>
      </c>
      <c r="BE70" s="35">
        <f>IF(OR($A$1&lt;=Main!AQ$4,ISBLANK($N70)),0,Main!AQ65)</f>
        <v>0</v>
      </c>
      <c r="BF70" s="35">
        <f>IF(OR($A$1&lt;=Main!AR$4,ISBLANK($N70)),0,Main!AR65)</f>
        <v>0</v>
      </c>
      <c r="BG70" s="35">
        <f>IF(OR($A$1&lt;=Main!AS$4,ISBLANK($N70)),0,Main!AS65)</f>
        <v>0</v>
      </c>
      <c r="BH70" s="35">
        <f>IF(OR($A$1&lt;=Main!AT$4,ISBLANK($N70)),0,Main!AT65)</f>
        <v>0</v>
      </c>
      <c r="BI70" s="35">
        <f>IF(OR($A$1&lt;=Main!AU$4,ISBLANK($N70)),0,Main!AU65)</f>
        <v>0</v>
      </c>
      <c r="BJ70" s="35">
        <f>IF(OR($A$1&lt;=Main!AV$4,ISBLANK($N70)),0,Main!AV65)</f>
        <v>0</v>
      </c>
    </row>
    <row r="71" spans="12:62">
      <c r="L71" s="146">
        <f>VLOOKUP($E12,Mask!$A$2:$C$102,$M$8,0)</f>
        <v>0</v>
      </c>
      <c r="M71" s="6">
        <f t="shared" ref="M71:M119" si="6">L71*(1+$D$7)*$D$4/100*$D$8</f>
        <v>0</v>
      </c>
      <c r="N71" s="6" t="str">
        <f>Main!$A66&amp;Main!$B66</f>
        <v/>
      </c>
      <c r="O71" s="145">
        <f t="shared" si="2"/>
        <v>0</v>
      </c>
      <c r="P71" s="150">
        <f t="shared" si="5"/>
        <v>1</v>
      </c>
      <c r="Q71" s="150" t="str">
        <f ca="1">IF(Main!$AY66&lt;&gt;"#",$P71-Main!$AY66,"#")</f>
        <v>#</v>
      </c>
      <c r="R71" s="35">
        <f>Main!E66*Mask!G$20</f>
        <v>0</v>
      </c>
      <c r="S71" s="35">
        <f>Main!F66*Mask!H$20</f>
        <v>0</v>
      </c>
      <c r="T71" s="35">
        <f>Main!G66*Mask!I$20</f>
        <v>0</v>
      </c>
      <c r="U71" s="35">
        <f>Main!H66*Mask!J$20</f>
        <v>0</v>
      </c>
      <c r="V71" s="35">
        <f>Main!I66*Mask!K$20</f>
        <v>0</v>
      </c>
      <c r="W71" s="35">
        <f>Main!J66*Mask!L$20</f>
        <v>0</v>
      </c>
      <c r="X71" s="35">
        <f>Main!K66*Mask!M$20</f>
        <v>0</v>
      </c>
      <c r="Y71" s="35">
        <f>Main!L66*Mask!N$20</f>
        <v>0</v>
      </c>
      <c r="Z71" s="35">
        <f>Main!M66*Mask!O$20</f>
        <v>0</v>
      </c>
      <c r="AA71" s="35">
        <f>Main!N66*Mask!P$20</f>
        <v>0</v>
      </c>
      <c r="AB71" s="35">
        <f>Main!O66*Mask!Q$20</f>
        <v>0</v>
      </c>
      <c r="AC71" s="35">
        <f>Main!P66*Mask!R$20</f>
        <v>0</v>
      </c>
      <c r="AD71" s="35">
        <f>Main!Q66*Mask!S$20</f>
        <v>0</v>
      </c>
      <c r="AE71" s="35">
        <f>Main!R66*Mask!T$20</f>
        <v>0</v>
      </c>
      <c r="AF71" s="35">
        <f>Main!S66*Mask!U$20</f>
        <v>0</v>
      </c>
      <c r="AG71" s="35">
        <f>Main!T66*Mask!V$20</f>
        <v>0</v>
      </c>
      <c r="AH71" s="35">
        <f>Main!U66*Mask!W$20</f>
        <v>0</v>
      </c>
      <c r="AI71" s="35">
        <f>Main!V66*Mask!X$20</f>
        <v>0</v>
      </c>
      <c r="AJ71" s="35">
        <f>Main!W66*Mask!Y$20</f>
        <v>0</v>
      </c>
      <c r="AK71" s="35">
        <f>Main!X66*Mask!Z$20</f>
        <v>0</v>
      </c>
      <c r="AL71" s="35">
        <f>Main!Y66*Mask!AA$20</f>
        <v>0</v>
      </c>
      <c r="AM71" s="35">
        <f>Main!Z66*Mask!AB$20</f>
        <v>0</v>
      </c>
      <c r="AN71" s="35"/>
      <c r="AO71" s="35">
        <f>IF(OR($A$1&lt;=Main!AA$4,ISBLANK($N71)),0,Main!AA66)</f>
        <v>0</v>
      </c>
      <c r="AP71" s="35">
        <f>IF(OR($A$1&lt;=Main!AB$4,ISBLANK($N71)),0,Main!AB66)</f>
        <v>0</v>
      </c>
      <c r="AQ71" s="35">
        <f>IF(OR($A$1&lt;=Main!AC$4,ISBLANK($N71)),0,Main!AC66)</f>
        <v>0</v>
      </c>
      <c r="AR71" s="35">
        <f>IF(OR($A$1&lt;=Main!AD$4,ISBLANK($N71)),0,Main!AD66)</f>
        <v>0</v>
      </c>
      <c r="AS71" s="35">
        <f>IF(OR($A$1&lt;=Main!AE$4,ISBLANK($N71)),0,Main!AE66)</f>
        <v>0</v>
      </c>
      <c r="AT71" s="35">
        <f>IF(OR($A$1&lt;=Main!AF$4,ISBLANK($N71)),0,Main!AF66)</f>
        <v>0</v>
      </c>
      <c r="AU71" s="35">
        <f>IF(OR($A$1&lt;=Main!AG$4,ISBLANK($N71)),0,Main!AG66)</f>
        <v>0</v>
      </c>
      <c r="AV71" s="35">
        <f>IF(OR($A$1&lt;=Main!AH$4,ISBLANK($N71)),0,Main!AH66)</f>
        <v>0</v>
      </c>
      <c r="AW71" s="35">
        <f>IF(OR($A$1&lt;=Main!AI$4,ISBLANK($N71)),0,Main!AI66)</f>
        <v>0</v>
      </c>
      <c r="AX71" s="35">
        <f>IF(OR($A$1&lt;=Main!AJ$4,ISBLANK($N71)),0,Main!AJ66)</f>
        <v>0</v>
      </c>
      <c r="AY71" s="35">
        <f>IF(OR($A$1&lt;=Main!AK$4,ISBLANK($N71)),0,Main!AK66)</f>
        <v>0</v>
      </c>
      <c r="AZ71" s="35">
        <f>IF(OR($A$1&lt;=Main!AL$4,ISBLANK($N71)),0,Main!AL66)</f>
        <v>0</v>
      </c>
      <c r="BA71" s="35">
        <f>IF(OR($A$1&lt;=Main!AM$4,ISBLANK($N71)),0,Main!AM66)</f>
        <v>0</v>
      </c>
      <c r="BB71" s="35">
        <f>IF(OR($A$1&lt;=Main!AN$4,ISBLANK($N71)),0,Main!AN66)</f>
        <v>0</v>
      </c>
      <c r="BC71" s="35">
        <f>IF(OR($A$1&lt;=Main!AO$4,ISBLANK($N71)),0,Main!AO66)</f>
        <v>0</v>
      </c>
      <c r="BD71" s="35">
        <f>IF(OR($A$1&lt;=Main!AP$4,ISBLANK($N71)),0,Main!AP66)</f>
        <v>0</v>
      </c>
      <c r="BE71" s="35">
        <f>IF(OR($A$1&lt;=Main!AQ$4,ISBLANK($N71)),0,Main!AQ66)</f>
        <v>0</v>
      </c>
      <c r="BF71" s="35">
        <f>IF(OR($A$1&lt;=Main!AR$4,ISBLANK($N71)),0,Main!AR66)</f>
        <v>0</v>
      </c>
      <c r="BG71" s="35">
        <f>IF(OR($A$1&lt;=Main!AS$4,ISBLANK($N71)),0,Main!AS66)</f>
        <v>0</v>
      </c>
      <c r="BH71" s="35">
        <f>IF(OR($A$1&lt;=Main!AT$4,ISBLANK($N71)),0,Main!AT66)</f>
        <v>0</v>
      </c>
      <c r="BI71" s="35">
        <f>IF(OR($A$1&lt;=Main!AU$4,ISBLANK($N71)),0,Main!AU66)</f>
        <v>0</v>
      </c>
      <c r="BJ71" s="35">
        <f>IF(OR($A$1&lt;=Main!AV$4,ISBLANK($N71)),0,Main!AV66)</f>
        <v>0</v>
      </c>
    </row>
    <row r="72" spans="12:62">
      <c r="L72" s="146">
        <f>VLOOKUP($E13,Mask!$A$2:$C$102,$M$8,0)</f>
        <v>0</v>
      </c>
      <c r="M72" s="6">
        <f t="shared" si="6"/>
        <v>0</v>
      </c>
      <c r="N72" s="6" t="str">
        <f>Main!$A67&amp;Main!$B67</f>
        <v/>
      </c>
      <c r="O72" s="145">
        <f t="shared" si="2"/>
        <v>0</v>
      </c>
      <c r="P72" s="150">
        <f t="shared" si="5"/>
        <v>1</v>
      </c>
      <c r="Q72" s="150" t="str">
        <f ca="1">IF(Main!$AY67&lt;&gt;"#",$P72-Main!$AY67,"#")</f>
        <v>#</v>
      </c>
      <c r="R72" s="35">
        <f>Main!E67*Mask!G$20</f>
        <v>0</v>
      </c>
      <c r="S72" s="35">
        <f>Main!F67*Mask!H$20</f>
        <v>0</v>
      </c>
      <c r="T72" s="35">
        <f>Main!G67*Mask!I$20</f>
        <v>0</v>
      </c>
      <c r="U72" s="35">
        <f>Main!H67*Mask!J$20</f>
        <v>0</v>
      </c>
      <c r="V72" s="35">
        <f>Main!I67*Mask!K$20</f>
        <v>0</v>
      </c>
      <c r="W72" s="35">
        <f>Main!J67*Mask!L$20</f>
        <v>0</v>
      </c>
      <c r="X72" s="35">
        <f>Main!K67*Mask!M$20</f>
        <v>0</v>
      </c>
      <c r="Y72" s="35">
        <f>Main!L67*Mask!N$20</f>
        <v>0</v>
      </c>
      <c r="Z72" s="35">
        <f>Main!M67*Mask!O$20</f>
        <v>0</v>
      </c>
      <c r="AA72" s="35">
        <f>Main!N67*Mask!P$20</f>
        <v>0</v>
      </c>
      <c r="AB72" s="35">
        <f>Main!O67*Mask!Q$20</f>
        <v>0</v>
      </c>
      <c r="AC72" s="35">
        <f>Main!P67*Mask!R$20</f>
        <v>0</v>
      </c>
      <c r="AD72" s="35">
        <f>Main!Q67*Mask!S$20</f>
        <v>0</v>
      </c>
      <c r="AE72" s="35">
        <f>Main!R67*Mask!T$20</f>
        <v>0</v>
      </c>
      <c r="AF72" s="35">
        <f>Main!S67*Mask!U$20</f>
        <v>0</v>
      </c>
      <c r="AG72" s="35">
        <f>Main!T67*Mask!V$20</f>
        <v>0</v>
      </c>
      <c r="AH72" s="35">
        <f>Main!U67*Mask!W$20</f>
        <v>0</v>
      </c>
      <c r="AI72" s="35">
        <f>Main!V67*Mask!X$20</f>
        <v>0</v>
      </c>
      <c r="AJ72" s="35">
        <f>Main!W67*Mask!Y$20</f>
        <v>0</v>
      </c>
      <c r="AK72" s="35">
        <f>Main!X67*Mask!Z$20</f>
        <v>0</v>
      </c>
      <c r="AL72" s="35">
        <f>Main!Y67*Mask!AA$20</f>
        <v>0</v>
      </c>
      <c r="AM72" s="35">
        <f>Main!Z67*Mask!AB$20</f>
        <v>0</v>
      </c>
      <c r="AN72" s="35"/>
      <c r="AO72" s="35">
        <f>IF(OR($A$1&lt;=Main!AA$4,ISBLANK($N72)),0,Main!AA67)</f>
        <v>0</v>
      </c>
      <c r="AP72" s="35">
        <f>IF(OR($A$1&lt;=Main!AB$4,ISBLANK($N72)),0,Main!AB67)</f>
        <v>0</v>
      </c>
      <c r="AQ72" s="35">
        <f>IF(OR($A$1&lt;=Main!AC$4,ISBLANK($N72)),0,Main!AC67)</f>
        <v>0</v>
      </c>
      <c r="AR72" s="35">
        <f>IF(OR($A$1&lt;=Main!AD$4,ISBLANK($N72)),0,Main!AD67)</f>
        <v>0</v>
      </c>
      <c r="AS72" s="35">
        <f>IF(OR($A$1&lt;=Main!AE$4,ISBLANK($N72)),0,Main!AE67)</f>
        <v>0</v>
      </c>
      <c r="AT72" s="35">
        <f>IF(OR($A$1&lt;=Main!AF$4,ISBLANK($N72)),0,Main!AF67)</f>
        <v>0</v>
      </c>
      <c r="AU72" s="35">
        <f>IF(OR($A$1&lt;=Main!AG$4,ISBLANK($N72)),0,Main!AG67)</f>
        <v>0</v>
      </c>
      <c r="AV72" s="35">
        <f>IF(OR($A$1&lt;=Main!AH$4,ISBLANK($N72)),0,Main!AH67)</f>
        <v>0</v>
      </c>
      <c r="AW72" s="35">
        <f>IF(OR($A$1&lt;=Main!AI$4,ISBLANK($N72)),0,Main!AI67)</f>
        <v>0</v>
      </c>
      <c r="AX72" s="35">
        <f>IF(OR($A$1&lt;=Main!AJ$4,ISBLANK($N72)),0,Main!AJ67)</f>
        <v>0</v>
      </c>
      <c r="AY72" s="35">
        <f>IF(OR($A$1&lt;=Main!AK$4,ISBLANK($N72)),0,Main!AK67)</f>
        <v>0</v>
      </c>
      <c r="AZ72" s="35">
        <f>IF(OR($A$1&lt;=Main!AL$4,ISBLANK($N72)),0,Main!AL67)</f>
        <v>0</v>
      </c>
      <c r="BA72" s="35">
        <f>IF(OR($A$1&lt;=Main!AM$4,ISBLANK($N72)),0,Main!AM67)</f>
        <v>0</v>
      </c>
      <c r="BB72" s="35">
        <f>IF(OR($A$1&lt;=Main!AN$4,ISBLANK($N72)),0,Main!AN67)</f>
        <v>0</v>
      </c>
      <c r="BC72" s="35">
        <f>IF(OR($A$1&lt;=Main!AO$4,ISBLANK($N72)),0,Main!AO67)</f>
        <v>0</v>
      </c>
      <c r="BD72" s="35">
        <f>IF(OR($A$1&lt;=Main!AP$4,ISBLANK($N72)),0,Main!AP67)</f>
        <v>0</v>
      </c>
      <c r="BE72" s="35">
        <f>IF(OR($A$1&lt;=Main!AQ$4,ISBLANK($N72)),0,Main!AQ67)</f>
        <v>0</v>
      </c>
      <c r="BF72" s="35">
        <f>IF(OR($A$1&lt;=Main!AR$4,ISBLANK($N72)),0,Main!AR67)</f>
        <v>0</v>
      </c>
      <c r="BG72" s="35">
        <f>IF(OR($A$1&lt;=Main!AS$4,ISBLANK($N72)),0,Main!AS67)</f>
        <v>0</v>
      </c>
      <c r="BH72" s="35">
        <f>IF(OR($A$1&lt;=Main!AT$4,ISBLANK($N72)),0,Main!AT67)</f>
        <v>0</v>
      </c>
      <c r="BI72" s="35">
        <f>IF(OR($A$1&lt;=Main!AU$4,ISBLANK($N72)),0,Main!AU67)</f>
        <v>0</v>
      </c>
      <c r="BJ72" s="35">
        <f>IF(OR($A$1&lt;=Main!AV$4,ISBLANK($N72)),0,Main!AV67)</f>
        <v>0</v>
      </c>
    </row>
    <row r="73" spans="12:62">
      <c r="L73" s="146">
        <f>VLOOKUP($E14,Mask!$A$2:$C$102,$M$8,0)</f>
        <v>0</v>
      </c>
      <c r="M73" s="6">
        <f t="shared" si="6"/>
        <v>0</v>
      </c>
      <c r="N73" s="6" t="str">
        <f>Main!$A68&amp;Main!$B68</f>
        <v/>
      </c>
      <c r="O73" s="145">
        <f t="shared" si="2"/>
        <v>0</v>
      </c>
      <c r="P73" s="150">
        <f t="shared" si="5"/>
        <v>1</v>
      </c>
      <c r="Q73" s="150" t="str">
        <f ca="1">IF(Main!$AY68&lt;&gt;"#",$P73-Main!$AY68,"#")</f>
        <v>#</v>
      </c>
      <c r="R73" s="35">
        <f>Main!E68*Mask!G$20</f>
        <v>0</v>
      </c>
      <c r="S73" s="35">
        <f>Main!F68*Mask!H$20</f>
        <v>0</v>
      </c>
      <c r="T73" s="35">
        <f>Main!G68*Mask!I$20</f>
        <v>0</v>
      </c>
      <c r="U73" s="35">
        <f>Main!H68*Mask!J$20</f>
        <v>0</v>
      </c>
      <c r="V73" s="35">
        <f>Main!I68*Mask!K$20</f>
        <v>0</v>
      </c>
      <c r="W73" s="35">
        <f>Main!J68*Mask!L$20</f>
        <v>0</v>
      </c>
      <c r="X73" s="35">
        <f>Main!K68*Mask!M$20</f>
        <v>0</v>
      </c>
      <c r="Y73" s="35">
        <f>Main!L68*Mask!N$20</f>
        <v>0</v>
      </c>
      <c r="Z73" s="35">
        <f>Main!M68*Mask!O$20</f>
        <v>0</v>
      </c>
      <c r="AA73" s="35">
        <f>Main!N68*Mask!P$20</f>
        <v>0</v>
      </c>
      <c r="AB73" s="35">
        <f>Main!O68*Mask!Q$20</f>
        <v>0</v>
      </c>
      <c r="AC73" s="35">
        <f>Main!P68*Mask!R$20</f>
        <v>0</v>
      </c>
      <c r="AD73" s="35">
        <f>Main!Q68*Mask!S$20</f>
        <v>0</v>
      </c>
      <c r="AE73" s="35">
        <f>Main!R68*Mask!T$20</f>
        <v>0</v>
      </c>
      <c r="AF73" s="35">
        <f>Main!S68*Mask!U$20</f>
        <v>0</v>
      </c>
      <c r="AG73" s="35">
        <f>Main!T68*Mask!V$20</f>
        <v>0</v>
      </c>
      <c r="AH73" s="35">
        <f>Main!U68*Mask!W$20</f>
        <v>0</v>
      </c>
      <c r="AI73" s="35">
        <f>Main!V68*Mask!X$20</f>
        <v>0</v>
      </c>
      <c r="AJ73" s="35">
        <f>Main!W68*Mask!Y$20</f>
        <v>0</v>
      </c>
      <c r="AK73" s="35">
        <f>Main!X68*Mask!Z$20</f>
        <v>0</v>
      </c>
      <c r="AL73" s="35">
        <f>Main!Y68*Mask!AA$20</f>
        <v>0</v>
      </c>
      <c r="AM73" s="35">
        <f>Main!Z68*Mask!AB$20</f>
        <v>0</v>
      </c>
      <c r="AN73" s="35"/>
      <c r="AO73" s="35">
        <f>IF(OR($A$1&lt;=Main!AA$4,ISBLANK($N73)),0,Main!AA68)</f>
        <v>0</v>
      </c>
      <c r="AP73" s="35">
        <f>IF(OR($A$1&lt;=Main!AB$4,ISBLANK($N73)),0,Main!AB68)</f>
        <v>0</v>
      </c>
      <c r="AQ73" s="35">
        <f>IF(OR($A$1&lt;=Main!AC$4,ISBLANK($N73)),0,Main!AC68)</f>
        <v>0</v>
      </c>
      <c r="AR73" s="35">
        <f>IF(OR($A$1&lt;=Main!AD$4,ISBLANK($N73)),0,Main!AD68)</f>
        <v>0</v>
      </c>
      <c r="AS73" s="35">
        <f>IF(OR($A$1&lt;=Main!AE$4,ISBLANK($N73)),0,Main!AE68)</f>
        <v>0</v>
      </c>
      <c r="AT73" s="35">
        <f>IF(OR($A$1&lt;=Main!AF$4,ISBLANK($N73)),0,Main!AF68)</f>
        <v>0</v>
      </c>
      <c r="AU73" s="35">
        <f>IF(OR($A$1&lt;=Main!AG$4,ISBLANK($N73)),0,Main!AG68)</f>
        <v>0</v>
      </c>
      <c r="AV73" s="35">
        <f>IF(OR($A$1&lt;=Main!AH$4,ISBLANK($N73)),0,Main!AH68)</f>
        <v>0</v>
      </c>
      <c r="AW73" s="35">
        <f>IF(OR($A$1&lt;=Main!AI$4,ISBLANK($N73)),0,Main!AI68)</f>
        <v>0</v>
      </c>
      <c r="AX73" s="35">
        <f>IF(OR($A$1&lt;=Main!AJ$4,ISBLANK($N73)),0,Main!AJ68)</f>
        <v>0</v>
      </c>
      <c r="AY73" s="35">
        <f>IF(OR($A$1&lt;=Main!AK$4,ISBLANK($N73)),0,Main!AK68)</f>
        <v>0</v>
      </c>
      <c r="AZ73" s="35">
        <f>IF(OR($A$1&lt;=Main!AL$4,ISBLANK($N73)),0,Main!AL68)</f>
        <v>0</v>
      </c>
      <c r="BA73" s="35">
        <f>IF(OR($A$1&lt;=Main!AM$4,ISBLANK($N73)),0,Main!AM68)</f>
        <v>0</v>
      </c>
      <c r="BB73" s="35">
        <f>IF(OR($A$1&lt;=Main!AN$4,ISBLANK($N73)),0,Main!AN68)</f>
        <v>0</v>
      </c>
      <c r="BC73" s="35">
        <f>IF(OR($A$1&lt;=Main!AO$4,ISBLANK($N73)),0,Main!AO68)</f>
        <v>0</v>
      </c>
      <c r="BD73" s="35">
        <f>IF(OR($A$1&lt;=Main!AP$4,ISBLANK($N73)),0,Main!AP68)</f>
        <v>0</v>
      </c>
      <c r="BE73" s="35">
        <f>IF(OR($A$1&lt;=Main!AQ$4,ISBLANK($N73)),0,Main!AQ68)</f>
        <v>0</v>
      </c>
      <c r="BF73" s="35">
        <f>IF(OR($A$1&lt;=Main!AR$4,ISBLANK($N73)),0,Main!AR68)</f>
        <v>0</v>
      </c>
      <c r="BG73" s="35">
        <f>IF(OR($A$1&lt;=Main!AS$4,ISBLANK($N73)),0,Main!AS68)</f>
        <v>0</v>
      </c>
      <c r="BH73" s="35">
        <f>IF(OR($A$1&lt;=Main!AT$4,ISBLANK($N73)),0,Main!AT68)</f>
        <v>0</v>
      </c>
      <c r="BI73" s="35">
        <f>IF(OR($A$1&lt;=Main!AU$4,ISBLANK($N73)),0,Main!AU68)</f>
        <v>0</v>
      </c>
      <c r="BJ73" s="35">
        <f>IF(OR($A$1&lt;=Main!AV$4,ISBLANK($N73)),0,Main!AV68)</f>
        <v>0</v>
      </c>
    </row>
    <row r="74" spans="12:62">
      <c r="L74" s="146">
        <f>VLOOKUP($E15,Mask!$A$2:$C$102,$M$8,0)</f>
        <v>0</v>
      </c>
      <c r="M74" s="6">
        <f t="shared" si="6"/>
        <v>0</v>
      </c>
      <c r="N74" s="6" t="str">
        <f>Main!$A69&amp;Main!$B69</f>
        <v/>
      </c>
      <c r="O74" s="145">
        <f t="shared" si="2"/>
        <v>0</v>
      </c>
      <c r="P74" s="150">
        <f t="shared" si="5"/>
        <v>1</v>
      </c>
      <c r="Q74" s="150" t="str">
        <f ca="1">IF(Main!$AY69&lt;&gt;"#",$P74-Main!$AY69,"#")</f>
        <v>#</v>
      </c>
      <c r="R74" s="35">
        <f>Main!E69*Mask!G$20</f>
        <v>0</v>
      </c>
      <c r="S74" s="35">
        <f>Main!F69*Mask!H$20</f>
        <v>0</v>
      </c>
      <c r="T74" s="35">
        <f>Main!G69*Mask!I$20</f>
        <v>0</v>
      </c>
      <c r="U74" s="35">
        <f>Main!H69*Mask!J$20</f>
        <v>0</v>
      </c>
      <c r="V74" s="35">
        <f>Main!I69*Mask!K$20</f>
        <v>0</v>
      </c>
      <c r="W74" s="35">
        <f>Main!J69*Mask!L$20</f>
        <v>0</v>
      </c>
      <c r="X74" s="35">
        <f>Main!K69*Mask!M$20</f>
        <v>0</v>
      </c>
      <c r="Y74" s="35">
        <f>Main!L69*Mask!N$20</f>
        <v>0</v>
      </c>
      <c r="Z74" s="35">
        <f>Main!M69*Mask!O$20</f>
        <v>0</v>
      </c>
      <c r="AA74" s="35">
        <f>Main!N69*Mask!P$20</f>
        <v>0</v>
      </c>
      <c r="AB74" s="35">
        <f>Main!O69*Mask!Q$20</f>
        <v>0</v>
      </c>
      <c r="AC74" s="35">
        <f>Main!P69*Mask!R$20</f>
        <v>0</v>
      </c>
      <c r="AD74" s="35">
        <f>Main!Q69*Mask!S$20</f>
        <v>0</v>
      </c>
      <c r="AE74" s="35">
        <f>Main!R69*Mask!T$20</f>
        <v>0</v>
      </c>
      <c r="AF74" s="35">
        <f>Main!S69*Mask!U$20</f>
        <v>0</v>
      </c>
      <c r="AG74" s="35">
        <f>Main!T69*Mask!V$20</f>
        <v>0</v>
      </c>
      <c r="AH74" s="35">
        <f>Main!U69*Mask!W$20</f>
        <v>0</v>
      </c>
      <c r="AI74" s="35">
        <f>Main!V69*Mask!X$20</f>
        <v>0</v>
      </c>
      <c r="AJ74" s="35">
        <f>Main!W69*Mask!Y$20</f>
        <v>0</v>
      </c>
      <c r="AK74" s="35">
        <f>Main!X69*Mask!Z$20</f>
        <v>0</v>
      </c>
      <c r="AL74" s="35">
        <f>Main!Y69*Mask!AA$20</f>
        <v>0</v>
      </c>
      <c r="AM74" s="35">
        <f>Main!Z69*Mask!AB$20</f>
        <v>0</v>
      </c>
      <c r="AN74" s="35"/>
      <c r="AO74" s="35">
        <f>IF(OR($A$1&lt;=Main!AA$4,ISBLANK($N74)),0,Main!AA69)</f>
        <v>0</v>
      </c>
      <c r="AP74" s="35">
        <f>IF(OR($A$1&lt;=Main!AB$4,ISBLANK($N74)),0,Main!AB69)</f>
        <v>0</v>
      </c>
      <c r="AQ74" s="35">
        <f>IF(OR($A$1&lt;=Main!AC$4,ISBLANK($N74)),0,Main!AC69)</f>
        <v>0</v>
      </c>
      <c r="AR74" s="35">
        <f>IF(OR($A$1&lt;=Main!AD$4,ISBLANK($N74)),0,Main!AD69)</f>
        <v>0</v>
      </c>
      <c r="AS74" s="35">
        <f>IF(OR($A$1&lt;=Main!AE$4,ISBLANK($N74)),0,Main!AE69)</f>
        <v>0</v>
      </c>
      <c r="AT74" s="35">
        <f>IF(OR($A$1&lt;=Main!AF$4,ISBLANK($N74)),0,Main!AF69)</f>
        <v>0</v>
      </c>
      <c r="AU74" s="35">
        <f>IF(OR($A$1&lt;=Main!AG$4,ISBLANK($N74)),0,Main!AG69)</f>
        <v>0</v>
      </c>
      <c r="AV74" s="35">
        <f>IF(OR($A$1&lt;=Main!AH$4,ISBLANK($N74)),0,Main!AH69)</f>
        <v>0</v>
      </c>
      <c r="AW74" s="35">
        <f>IF(OR($A$1&lt;=Main!AI$4,ISBLANK($N74)),0,Main!AI69)</f>
        <v>0</v>
      </c>
      <c r="AX74" s="35">
        <f>IF(OR($A$1&lt;=Main!AJ$4,ISBLANK($N74)),0,Main!AJ69)</f>
        <v>0</v>
      </c>
      <c r="AY74" s="35">
        <f>IF(OR($A$1&lt;=Main!AK$4,ISBLANK($N74)),0,Main!AK69)</f>
        <v>0</v>
      </c>
      <c r="AZ74" s="35">
        <f>IF(OR($A$1&lt;=Main!AL$4,ISBLANK($N74)),0,Main!AL69)</f>
        <v>0</v>
      </c>
      <c r="BA74" s="35">
        <f>IF(OR($A$1&lt;=Main!AM$4,ISBLANK($N74)),0,Main!AM69)</f>
        <v>0</v>
      </c>
      <c r="BB74" s="35">
        <f>IF(OR($A$1&lt;=Main!AN$4,ISBLANK($N74)),0,Main!AN69)</f>
        <v>0</v>
      </c>
      <c r="BC74" s="35">
        <f>IF(OR($A$1&lt;=Main!AO$4,ISBLANK($N74)),0,Main!AO69)</f>
        <v>0</v>
      </c>
      <c r="BD74" s="35">
        <f>IF(OR($A$1&lt;=Main!AP$4,ISBLANK($N74)),0,Main!AP69)</f>
        <v>0</v>
      </c>
      <c r="BE74" s="35">
        <f>IF(OR($A$1&lt;=Main!AQ$4,ISBLANK($N74)),0,Main!AQ69)</f>
        <v>0</v>
      </c>
      <c r="BF74" s="35">
        <f>IF(OR($A$1&lt;=Main!AR$4,ISBLANK($N74)),0,Main!AR69)</f>
        <v>0</v>
      </c>
      <c r="BG74" s="35">
        <f>IF(OR($A$1&lt;=Main!AS$4,ISBLANK($N74)),0,Main!AS69)</f>
        <v>0</v>
      </c>
      <c r="BH74" s="35">
        <f>IF(OR($A$1&lt;=Main!AT$4,ISBLANK($N74)),0,Main!AT69)</f>
        <v>0</v>
      </c>
      <c r="BI74" s="35">
        <f>IF(OR($A$1&lt;=Main!AU$4,ISBLANK($N74)),0,Main!AU69)</f>
        <v>0</v>
      </c>
      <c r="BJ74" s="35">
        <f>IF(OR($A$1&lt;=Main!AV$4,ISBLANK($N74)),0,Main!AV69)</f>
        <v>0</v>
      </c>
    </row>
    <row r="75" spans="12:62">
      <c r="L75" s="146">
        <f>VLOOKUP($E16,Mask!$A$2:$C$102,$M$8,0)</f>
        <v>0</v>
      </c>
      <c r="M75" s="6">
        <f t="shared" si="6"/>
        <v>0</v>
      </c>
      <c r="N75" s="6" t="str">
        <f>Main!$A70&amp;Main!$B70</f>
        <v/>
      </c>
      <c r="O75" s="145">
        <f t="shared" ref="O75:O138" si="7">IF(N75="",0,LARGE($R75:$BH75,1)+LARGE($R75:$BH75,2)+LARGE($R75:$BH75,3))</f>
        <v>0</v>
      </c>
      <c r="P75" s="150">
        <f t="shared" si="5"/>
        <v>1</v>
      </c>
      <c r="Q75" s="150" t="str">
        <f ca="1">IF(Main!$AY70&lt;&gt;"#",$P75-Main!$AY70,"#")</f>
        <v>#</v>
      </c>
      <c r="R75" s="35">
        <f>Main!E70*Mask!G$20</f>
        <v>0</v>
      </c>
      <c r="S75" s="35">
        <f>Main!F70*Mask!H$20</f>
        <v>0</v>
      </c>
      <c r="T75" s="35">
        <f>Main!G70*Mask!I$20</f>
        <v>0</v>
      </c>
      <c r="U75" s="35">
        <f>Main!H70*Mask!J$20</f>
        <v>0</v>
      </c>
      <c r="V75" s="35">
        <f>Main!I70*Mask!K$20</f>
        <v>0</v>
      </c>
      <c r="W75" s="35">
        <f>Main!J70*Mask!L$20</f>
        <v>0</v>
      </c>
      <c r="X75" s="35">
        <f>Main!K70*Mask!M$20</f>
        <v>0</v>
      </c>
      <c r="Y75" s="35">
        <f>Main!L70*Mask!N$20</f>
        <v>0</v>
      </c>
      <c r="Z75" s="35">
        <f>Main!M70*Mask!O$20</f>
        <v>0</v>
      </c>
      <c r="AA75" s="35">
        <f>Main!N70*Mask!P$20</f>
        <v>0</v>
      </c>
      <c r="AB75" s="35">
        <f>Main!O70*Mask!Q$20</f>
        <v>0</v>
      </c>
      <c r="AC75" s="35">
        <f>Main!P70*Mask!R$20</f>
        <v>0</v>
      </c>
      <c r="AD75" s="35">
        <f>Main!Q70*Mask!S$20</f>
        <v>0</v>
      </c>
      <c r="AE75" s="35">
        <f>Main!R70*Mask!T$20</f>
        <v>0</v>
      </c>
      <c r="AF75" s="35">
        <f>Main!S70*Mask!U$20</f>
        <v>0</v>
      </c>
      <c r="AG75" s="35">
        <f>Main!T70*Mask!V$20</f>
        <v>0</v>
      </c>
      <c r="AH75" s="35">
        <f>Main!U70*Mask!W$20</f>
        <v>0</v>
      </c>
      <c r="AI75" s="35">
        <f>Main!V70*Mask!X$20</f>
        <v>0</v>
      </c>
      <c r="AJ75" s="35">
        <f>Main!W70*Mask!Y$20</f>
        <v>0</v>
      </c>
      <c r="AK75" s="35">
        <f>Main!X70*Mask!Z$20</f>
        <v>0</v>
      </c>
      <c r="AL75" s="35">
        <f>Main!Y70*Mask!AA$20</f>
        <v>0</v>
      </c>
      <c r="AM75" s="35">
        <f>Main!Z70*Mask!AB$20</f>
        <v>0</v>
      </c>
      <c r="AN75" s="35"/>
      <c r="AO75" s="35">
        <f>IF(OR($A$1&lt;=Main!AA$4,ISBLANK($N75)),0,Main!AA70)</f>
        <v>0</v>
      </c>
      <c r="AP75" s="35">
        <f>IF(OR($A$1&lt;=Main!AB$4,ISBLANK($N75)),0,Main!AB70)</f>
        <v>0</v>
      </c>
      <c r="AQ75" s="35">
        <f>IF(OR($A$1&lt;=Main!AC$4,ISBLANK($N75)),0,Main!AC70)</f>
        <v>0</v>
      </c>
      <c r="AR75" s="35">
        <f>IF(OR($A$1&lt;=Main!AD$4,ISBLANK($N75)),0,Main!AD70)</f>
        <v>0</v>
      </c>
      <c r="AS75" s="35">
        <f>IF(OR($A$1&lt;=Main!AE$4,ISBLANK($N75)),0,Main!AE70)</f>
        <v>0</v>
      </c>
      <c r="AT75" s="35">
        <f>IF(OR($A$1&lt;=Main!AF$4,ISBLANK($N75)),0,Main!AF70)</f>
        <v>0</v>
      </c>
      <c r="AU75" s="35">
        <f>IF(OR($A$1&lt;=Main!AG$4,ISBLANK($N75)),0,Main!AG70)</f>
        <v>0</v>
      </c>
      <c r="AV75" s="35">
        <f>IF(OR($A$1&lt;=Main!AH$4,ISBLANK($N75)),0,Main!AH70)</f>
        <v>0</v>
      </c>
      <c r="AW75" s="35">
        <f>IF(OR($A$1&lt;=Main!AI$4,ISBLANK($N75)),0,Main!AI70)</f>
        <v>0</v>
      </c>
      <c r="AX75" s="35">
        <f>IF(OR($A$1&lt;=Main!AJ$4,ISBLANK($N75)),0,Main!AJ70)</f>
        <v>0</v>
      </c>
      <c r="AY75" s="35">
        <f>IF(OR($A$1&lt;=Main!AK$4,ISBLANK($N75)),0,Main!AK70)</f>
        <v>0</v>
      </c>
      <c r="AZ75" s="35">
        <f>IF(OR($A$1&lt;=Main!AL$4,ISBLANK($N75)),0,Main!AL70)</f>
        <v>0</v>
      </c>
      <c r="BA75" s="35">
        <f>IF(OR($A$1&lt;=Main!AM$4,ISBLANK($N75)),0,Main!AM70)</f>
        <v>0</v>
      </c>
      <c r="BB75" s="35">
        <f>IF(OR($A$1&lt;=Main!AN$4,ISBLANK($N75)),0,Main!AN70)</f>
        <v>0</v>
      </c>
      <c r="BC75" s="35">
        <f>IF(OR($A$1&lt;=Main!AO$4,ISBLANK($N75)),0,Main!AO70)</f>
        <v>0</v>
      </c>
      <c r="BD75" s="35">
        <f>IF(OR($A$1&lt;=Main!AP$4,ISBLANK($N75)),0,Main!AP70)</f>
        <v>0</v>
      </c>
      <c r="BE75" s="35">
        <f>IF(OR($A$1&lt;=Main!AQ$4,ISBLANK($N75)),0,Main!AQ70)</f>
        <v>0</v>
      </c>
      <c r="BF75" s="35">
        <f>IF(OR($A$1&lt;=Main!AR$4,ISBLANK($N75)),0,Main!AR70)</f>
        <v>0</v>
      </c>
      <c r="BG75" s="35">
        <f>IF(OR($A$1&lt;=Main!AS$4,ISBLANK($N75)),0,Main!AS70)</f>
        <v>0</v>
      </c>
      <c r="BH75" s="35">
        <f>IF(OR($A$1&lt;=Main!AT$4,ISBLANK($N75)),0,Main!AT70)</f>
        <v>0</v>
      </c>
      <c r="BI75" s="35">
        <f>IF(OR($A$1&lt;=Main!AU$4,ISBLANK($N75)),0,Main!AU70)</f>
        <v>0</v>
      </c>
      <c r="BJ75" s="35">
        <f>IF(OR($A$1&lt;=Main!AV$4,ISBLANK($N75)),0,Main!AV70)</f>
        <v>0</v>
      </c>
    </row>
    <row r="76" spans="12:62">
      <c r="L76" s="146">
        <f>VLOOKUP($E17,Mask!$A$2:$C$102,$M$8,0)</f>
        <v>0</v>
      </c>
      <c r="M76" s="6">
        <f t="shared" si="6"/>
        <v>0</v>
      </c>
      <c r="N76" s="6" t="str">
        <f>Main!$A71&amp;Main!$B71</f>
        <v/>
      </c>
      <c r="O76" s="145">
        <f t="shared" si="7"/>
        <v>0</v>
      </c>
      <c r="P76" s="150">
        <f t="shared" ref="P76:P139" si="8">RANK($O76,$O$11:$O$155)</f>
        <v>1</v>
      </c>
      <c r="Q76" s="150" t="str">
        <f ca="1">IF(Main!$AY71&lt;&gt;"#",$P76-Main!$AY71,"#")</f>
        <v>#</v>
      </c>
      <c r="R76" s="35">
        <f>Main!E71*Mask!G$20</f>
        <v>0</v>
      </c>
      <c r="S76" s="35">
        <f>Main!F71*Mask!H$20</f>
        <v>0</v>
      </c>
      <c r="T76" s="35">
        <f>Main!G71*Mask!I$20</f>
        <v>0</v>
      </c>
      <c r="U76" s="35">
        <f>Main!H71*Mask!J$20</f>
        <v>0</v>
      </c>
      <c r="V76" s="35">
        <f>Main!I71*Mask!K$20</f>
        <v>0</v>
      </c>
      <c r="W76" s="35">
        <f>Main!J71*Mask!L$20</f>
        <v>0</v>
      </c>
      <c r="X76" s="35">
        <f>Main!K71*Mask!M$20</f>
        <v>0</v>
      </c>
      <c r="Y76" s="35">
        <f>Main!L71*Mask!N$20</f>
        <v>0</v>
      </c>
      <c r="Z76" s="35">
        <f>Main!M71*Mask!O$20</f>
        <v>0</v>
      </c>
      <c r="AA76" s="35">
        <f>Main!N71*Mask!P$20</f>
        <v>0</v>
      </c>
      <c r="AB76" s="35">
        <f>Main!O71*Mask!Q$20</f>
        <v>0</v>
      </c>
      <c r="AC76" s="35">
        <f>Main!P71*Mask!R$20</f>
        <v>0</v>
      </c>
      <c r="AD76" s="35">
        <f>Main!Q71*Mask!S$20</f>
        <v>0</v>
      </c>
      <c r="AE76" s="35">
        <f>Main!R71*Mask!T$20</f>
        <v>0</v>
      </c>
      <c r="AF76" s="35">
        <f>Main!S71*Mask!U$20</f>
        <v>0</v>
      </c>
      <c r="AG76" s="35">
        <f>Main!T71*Mask!V$20</f>
        <v>0</v>
      </c>
      <c r="AH76" s="35">
        <f>Main!U71*Mask!W$20</f>
        <v>0</v>
      </c>
      <c r="AI76" s="35">
        <f>Main!V71*Mask!X$20</f>
        <v>0</v>
      </c>
      <c r="AJ76" s="35">
        <f>Main!W71*Mask!Y$20</f>
        <v>0</v>
      </c>
      <c r="AK76" s="35">
        <f>Main!X71*Mask!Z$20</f>
        <v>0</v>
      </c>
      <c r="AL76" s="35">
        <f>Main!Y71*Mask!AA$20</f>
        <v>0</v>
      </c>
      <c r="AM76" s="35">
        <f>Main!Z71*Mask!AB$20</f>
        <v>0</v>
      </c>
      <c r="AN76" s="35"/>
      <c r="AO76" s="35">
        <f>IF(OR($A$1&lt;=Main!AA$4,ISBLANK($N76)),0,Main!AA71)</f>
        <v>0</v>
      </c>
      <c r="AP76" s="35">
        <f>IF(OR($A$1&lt;=Main!AB$4,ISBLANK($N76)),0,Main!AB71)</f>
        <v>0</v>
      </c>
      <c r="AQ76" s="35">
        <f>IF(OR($A$1&lt;=Main!AC$4,ISBLANK($N76)),0,Main!AC71)</f>
        <v>0</v>
      </c>
      <c r="AR76" s="35">
        <f>IF(OR($A$1&lt;=Main!AD$4,ISBLANK($N76)),0,Main!AD71)</f>
        <v>0</v>
      </c>
      <c r="AS76" s="35">
        <f>IF(OR($A$1&lt;=Main!AE$4,ISBLANK($N76)),0,Main!AE71)</f>
        <v>0</v>
      </c>
      <c r="AT76" s="35">
        <f>IF(OR($A$1&lt;=Main!AF$4,ISBLANK($N76)),0,Main!AF71)</f>
        <v>0</v>
      </c>
      <c r="AU76" s="35">
        <f>IF(OR($A$1&lt;=Main!AG$4,ISBLANK($N76)),0,Main!AG71)</f>
        <v>0</v>
      </c>
      <c r="AV76" s="35">
        <f>IF(OR($A$1&lt;=Main!AH$4,ISBLANK($N76)),0,Main!AH71)</f>
        <v>0</v>
      </c>
      <c r="AW76" s="35">
        <f>IF(OR($A$1&lt;=Main!AI$4,ISBLANK($N76)),0,Main!AI71)</f>
        <v>0</v>
      </c>
      <c r="AX76" s="35">
        <f>IF(OR($A$1&lt;=Main!AJ$4,ISBLANK($N76)),0,Main!AJ71)</f>
        <v>0</v>
      </c>
      <c r="AY76" s="35">
        <f>IF(OR($A$1&lt;=Main!AK$4,ISBLANK($N76)),0,Main!AK71)</f>
        <v>0</v>
      </c>
      <c r="AZ76" s="35">
        <f>IF(OR($A$1&lt;=Main!AL$4,ISBLANK($N76)),0,Main!AL71)</f>
        <v>0</v>
      </c>
      <c r="BA76" s="35">
        <f>IF(OR($A$1&lt;=Main!AM$4,ISBLANK($N76)),0,Main!AM71)</f>
        <v>0</v>
      </c>
      <c r="BB76" s="35">
        <f>IF(OR($A$1&lt;=Main!AN$4,ISBLANK($N76)),0,Main!AN71)</f>
        <v>0</v>
      </c>
      <c r="BC76" s="35">
        <f>IF(OR($A$1&lt;=Main!AO$4,ISBLANK($N76)),0,Main!AO71)</f>
        <v>0</v>
      </c>
      <c r="BD76" s="35">
        <f>IF(OR($A$1&lt;=Main!AP$4,ISBLANK($N76)),0,Main!AP71)</f>
        <v>0</v>
      </c>
      <c r="BE76" s="35">
        <f>IF(OR($A$1&lt;=Main!AQ$4,ISBLANK($N76)),0,Main!AQ71)</f>
        <v>0</v>
      </c>
      <c r="BF76" s="35">
        <f>IF(OR($A$1&lt;=Main!AR$4,ISBLANK($N76)),0,Main!AR71)</f>
        <v>0</v>
      </c>
      <c r="BG76" s="35">
        <f>IF(OR($A$1&lt;=Main!AS$4,ISBLANK($N76)),0,Main!AS71)</f>
        <v>0</v>
      </c>
      <c r="BH76" s="35">
        <f>IF(OR($A$1&lt;=Main!AT$4,ISBLANK($N76)),0,Main!AT71)</f>
        <v>0</v>
      </c>
      <c r="BI76" s="35">
        <f>IF(OR($A$1&lt;=Main!AU$4,ISBLANK($N76)),0,Main!AU71)</f>
        <v>0</v>
      </c>
      <c r="BJ76" s="35">
        <f>IF(OR($A$1&lt;=Main!AV$4,ISBLANK($N76)),0,Main!AV71)</f>
        <v>0</v>
      </c>
    </row>
    <row r="77" spans="12:62">
      <c r="L77" s="146">
        <f>VLOOKUP($E18,Mask!$A$2:$C$102,$M$8,0)</f>
        <v>0</v>
      </c>
      <c r="M77" s="6">
        <f t="shared" si="6"/>
        <v>0</v>
      </c>
      <c r="N77" s="6" t="str">
        <f>Main!$A72&amp;Main!$B72</f>
        <v/>
      </c>
      <c r="O77" s="145">
        <f t="shared" si="7"/>
        <v>0</v>
      </c>
      <c r="P77" s="150">
        <f t="shared" si="8"/>
        <v>1</v>
      </c>
      <c r="Q77" s="150" t="str">
        <f ca="1">IF(Main!$AY72&lt;&gt;"#",$P77-Main!$AY72,"#")</f>
        <v>#</v>
      </c>
      <c r="R77" s="35">
        <f>Main!E72*Mask!G$20</f>
        <v>0</v>
      </c>
      <c r="S77" s="35">
        <f>Main!F72*Mask!H$20</f>
        <v>0</v>
      </c>
      <c r="T77" s="35">
        <f>Main!G72*Mask!I$20</f>
        <v>0</v>
      </c>
      <c r="U77" s="35">
        <f>Main!H72*Mask!J$20</f>
        <v>0</v>
      </c>
      <c r="V77" s="35">
        <f>Main!I72*Mask!K$20</f>
        <v>0</v>
      </c>
      <c r="W77" s="35">
        <f>Main!J72*Mask!L$20</f>
        <v>0</v>
      </c>
      <c r="X77" s="35">
        <f>Main!K72*Mask!M$20</f>
        <v>0</v>
      </c>
      <c r="Y77" s="35">
        <f>Main!L72*Mask!N$20</f>
        <v>0</v>
      </c>
      <c r="Z77" s="35">
        <f>Main!M72*Mask!O$20</f>
        <v>0</v>
      </c>
      <c r="AA77" s="35">
        <f>Main!N72*Mask!P$20</f>
        <v>0</v>
      </c>
      <c r="AB77" s="35">
        <f>Main!O72*Mask!Q$20</f>
        <v>0</v>
      </c>
      <c r="AC77" s="35">
        <f>Main!P72*Mask!R$20</f>
        <v>0</v>
      </c>
      <c r="AD77" s="35">
        <f>Main!Q72*Mask!S$20</f>
        <v>0</v>
      </c>
      <c r="AE77" s="35">
        <f>Main!R72*Mask!T$20</f>
        <v>0</v>
      </c>
      <c r="AF77" s="35">
        <f>Main!S72*Mask!U$20</f>
        <v>0</v>
      </c>
      <c r="AG77" s="35">
        <f>Main!T72*Mask!V$20</f>
        <v>0</v>
      </c>
      <c r="AH77" s="35">
        <f>Main!U72*Mask!W$20</f>
        <v>0</v>
      </c>
      <c r="AI77" s="35">
        <f>Main!V72*Mask!X$20</f>
        <v>0</v>
      </c>
      <c r="AJ77" s="35">
        <f>Main!W72*Mask!Y$20</f>
        <v>0</v>
      </c>
      <c r="AK77" s="35">
        <f>Main!X72*Mask!Z$20</f>
        <v>0</v>
      </c>
      <c r="AL77" s="35">
        <f>Main!Y72*Mask!AA$20</f>
        <v>0</v>
      </c>
      <c r="AM77" s="35">
        <f>Main!Z72*Mask!AB$20</f>
        <v>0</v>
      </c>
      <c r="AN77" s="35"/>
      <c r="AO77" s="35">
        <f>IF(OR($A$1&lt;=Main!AA$4,ISBLANK($N77)),0,Main!AA72)</f>
        <v>0</v>
      </c>
      <c r="AP77" s="35">
        <f>IF(OR($A$1&lt;=Main!AB$4,ISBLANK($N77)),0,Main!AB72)</f>
        <v>0</v>
      </c>
      <c r="AQ77" s="35">
        <f>IF(OR($A$1&lt;=Main!AC$4,ISBLANK($N77)),0,Main!AC72)</f>
        <v>0</v>
      </c>
      <c r="AR77" s="35">
        <f>IF(OR($A$1&lt;=Main!AD$4,ISBLANK($N77)),0,Main!AD72)</f>
        <v>0</v>
      </c>
      <c r="AS77" s="35">
        <f>IF(OR($A$1&lt;=Main!AE$4,ISBLANK($N77)),0,Main!AE72)</f>
        <v>0</v>
      </c>
      <c r="AT77" s="35">
        <f>IF(OR($A$1&lt;=Main!AF$4,ISBLANK($N77)),0,Main!AF72)</f>
        <v>0</v>
      </c>
      <c r="AU77" s="35">
        <f>IF(OR($A$1&lt;=Main!AG$4,ISBLANK($N77)),0,Main!AG72)</f>
        <v>0</v>
      </c>
      <c r="AV77" s="35">
        <f>IF(OR($A$1&lt;=Main!AH$4,ISBLANK($N77)),0,Main!AH72)</f>
        <v>0</v>
      </c>
      <c r="AW77" s="35">
        <f>IF(OR($A$1&lt;=Main!AI$4,ISBLANK($N77)),0,Main!AI72)</f>
        <v>0</v>
      </c>
      <c r="AX77" s="35">
        <f>IF(OR($A$1&lt;=Main!AJ$4,ISBLANK($N77)),0,Main!AJ72)</f>
        <v>0</v>
      </c>
      <c r="AY77" s="35">
        <f>IF(OR($A$1&lt;=Main!AK$4,ISBLANK($N77)),0,Main!AK72)</f>
        <v>0</v>
      </c>
      <c r="AZ77" s="35">
        <f>IF(OR($A$1&lt;=Main!AL$4,ISBLANK($N77)),0,Main!AL72)</f>
        <v>0</v>
      </c>
      <c r="BA77" s="35">
        <f>IF(OR($A$1&lt;=Main!AM$4,ISBLANK($N77)),0,Main!AM72)</f>
        <v>0</v>
      </c>
      <c r="BB77" s="35">
        <f>IF(OR($A$1&lt;=Main!AN$4,ISBLANK($N77)),0,Main!AN72)</f>
        <v>0</v>
      </c>
      <c r="BC77" s="35">
        <f>IF(OR($A$1&lt;=Main!AO$4,ISBLANK($N77)),0,Main!AO72)</f>
        <v>0</v>
      </c>
      <c r="BD77" s="35">
        <f>IF(OR($A$1&lt;=Main!AP$4,ISBLANK($N77)),0,Main!AP72)</f>
        <v>0</v>
      </c>
      <c r="BE77" s="35">
        <f>IF(OR($A$1&lt;=Main!AQ$4,ISBLANK($N77)),0,Main!AQ72)</f>
        <v>0</v>
      </c>
      <c r="BF77" s="35">
        <f>IF(OR($A$1&lt;=Main!AR$4,ISBLANK($N77)),0,Main!AR72)</f>
        <v>0</v>
      </c>
      <c r="BG77" s="35">
        <f>IF(OR($A$1&lt;=Main!AS$4,ISBLANK($N77)),0,Main!AS72)</f>
        <v>0</v>
      </c>
      <c r="BH77" s="35">
        <f>IF(OR($A$1&lt;=Main!AT$4,ISBLANK($N77)),0,Main!AT72)</f>
        <v>0</v>
      </c>
      <c r="BI77" s="35">
        <f>IF(OR($A$1&lt;=Main!AU$4,ISBLANK($N77)),0,Main!AU72)</f>
        <v>0</v>
      </c>
      <c r="BJ77" s="35">
        <f>IF(OR($A$1&lt;=Main!AV$4,ISBLANK($N77)),0,Main!AV72)</f>
        <v>0</v>
      </c>
    </row>
    <row r="78" spans="12:62">
      <c r="L78" s="146">
        <f>VLOOKUP($E19,Mask!$A$2:$C$102,$M$8,0)</f>
        <v>0</v>
      </c>
      <c r="M78" s="6">
        <f t="shared" si="6"/>
        <v>0</v>
      </c>
      <c r="N78" s="6" t="str">
        <f>Main!$A73&amp;Main!$B73</f>
        <v/>
      </c>
      <c r="O78" s="145">
        <f t="shared" si="7"/>
        <v>0</v>
      </c>
      <c r="P78" s="150">
        <f t="shared" si="8"/>
        <v>1</v>
      </c>
      <c r="Q78" s="150" t="str">
        <f ca="1">IF(Main!$AY73&lt;&gt;"#",$P78-Main!$AY73,"#")</f>
        <v>#</v>
      </c>
      <c r="R78" s="35">
        <f>Main!E73*Mask!G$20</f>
        <v>0</v>
      </c>
      <c r="S78" s="35">
        <f>Main!F73*Mask!H$20</f>
        <v>0</v>
      </c>
      <c r="T78" s="35">
        <f>Main!G73*Mask!I$20</f>
        <v>0</v>
      </c>
      <c r="U78" s="35">
        <f>Main!H73*Mask!J$20</f>
        <v>0</v>
      </c>
      <c r="V78" s="35">
        <f>Main!I73*Mask!K$20</f>
        <v>0</v>
      </c>
      <c r="W78" s="35">
        <f>Main!J73*Mask!L$20</f>
        <v>0</v>
      </c>
      <c r="X78" s="35">
        <f>Main!K73*Mask!M$20</f>
        <v>0</v>
      </c>
      <c r="Y78" s="35">
        <f>Main!L73*Mask!N$20</f>
        <v>0</v>
      </c>
      <c r="Z78" s="35">
        <f>Main!M73*Mask!O$20</f>
        <v>0</v>
      </c>
      <c r="AA78" s="35">
        <f>Main!N73*Mask!P$20</f>
        <v>0</v>
      </c>
      <c r="AB78" s="35">
        <f>Main!O73*Mask!Q$20</f>
        <v>0</v>
      </c>
      <c r="AC78" s="35">
        <f>Main!P73*Mask!R$20</f>
        <v>0</v>
      </c>
      <c r="AD78" s="35">
        <f>Main!Q73*Mask!S$20</f>
        <v>0</v>
      </c>
      <c r="AE78" s="35">
        <f>Main!R73*Mask!T$20</f>
        <v>0</v>
      </c>
      <c r="AF78" s="35">
        <f>Main!S73*Mask!U$20</f>
        <v>0</v>
      </c>
      <c r="AG78" s="35">
        <f>Main!T73*Mask!V$20</f>
        <v>0</v>
      </c>
      <c r="AH78" s="35">
        <f>Main!U73*Mask!W$20</f>
        <v>0</v>
      </c>
      <c r="AI78" s="35">
        <f>Main!V73*Mask!X$20</f>
        <v>0</v>
      </c>
      <c r="AJ78" s="35">
        <f>Main!W73*Mask!Y$20</f>
        <v>0</v>
      </c>
      <c r="AK78" s="35">
        <f>Main!X73*Mask!Z$20</f>
        <v>0</v>
      </c>
      <c r="AL78" s="35">
        <f>Main!Y73*Mask!AA$20</f>
        <v>0</v>
      </c>
      <c r="AM78" s="35">
        <f>Main!Z73*Mask!AB$20</f>
        <v>0</v>
      </c>
      <c r="AN78" s="35"/>
      <c r="AO78" s="35">
        <f>IF(OR($A$1&lt;=Main!AA$4,ISBLANK($N78)),0,Main!AA73)</f>
        <v>0</v>
      </c>
      <c r="AP78" s="35">
        <f>IF(OR($A$1&lt;=Main!AB$4,ISBLANK($N78)),0,Main!AB73)</f>
        <v>0</v>
      </c>
      <c r="AQ78" s="35">
        <f>IF(OR($A$1&lt;=Main!AC$4,ISBLANK($N78)),0,Main!AC73)</f>
        <v>0</v>
      </c>
      <c r="AR78" s="35">
        <f>IF(OR($A$1&lt;=Main!AD$4,ISBLANK($N78)),0,Main!AD73)</f>
        <v>0</v>
      </c>
      <c r="AS78" s="35">
        <f>IF(OR($A$1&lt;=Main!AE$4,ISBLANK($N78)),0,Main!AE73)</f>
        <v>0</v>
      </c>
      <c r="AT78" s="35">
        <f>IF(OR($A$1&lt;=Main!AF$4,ISBLANK($N78)),0,Main!AF73)</f>
        <v>0</v>
      </c>
      <c r="AU78" s="35">
        <f>IF(OR($A$1&lt;=Main!AG$4,ISBLANK($N78)),0,Main!AG73)</f>
        <v>0</v>
      </c>
      <c r="AV78" s="35">
        <f>IF(OR($A$1&lt;=Main!AH$4,ISBLANK($N78)),0,Main!AH73)</f>
        <v>0</v>
      </c>
      <c r="AW78" s="35">
        <f>IF(OR($A$1&lt;=Main!AI$4,ISBLANK($N78)),0,Main!AI73)</f>
        <v>0</v>
      </c>
      <c r="AX78" s="35">
        <f>IF(OR($A$1&lt;=Main!AJ$4,ISBLANK($N78)),0,Main!AJ73)</f>
        <v>0</v>
      </c>
      <c r="AY78" s="35">
        <f>IF(OR($A$1&lt;=Main!AK$4,ISBLANK($N78)),0,Main!AK73)</f>
        <v>0</v>
      </c>
      <c r="AZ78" s="35">
        <f>IF(OR($A$1&lt;=Main!AL$4,ISBLANK($N78)),0,Main!AL73)</f>
        <v>0</v>
      </c>
      <c r="BA78" s="35">
        <f>IF(OR($A$1&lt;=Main!AM$4,ISBLANK($N78)),0,Main!AM73)</f>
        <v>0</v>
      </c>
      <c r="BB78" s="35">
        <f>IF(OR($A$1&lt;=Main!AN$4,ISBLANK($N78)),0,Main!AN73)</f>
        <v>0</v>
      </c>
      <c r="BC78" s="35">
        <f>IF(OR($A$1&lt;=Main!AO$4,ISBLANK($N78)),0,Main!AO73)</f>
        <v>0</v>
      </c>
      <c r="BD78" s="35">
        <f>IF(OR($A$1&lt;=Main!AP$4,ISBLANK($N78)),0,Main!AP73)</f>
        <v>0</v>
      </c>
      <c r="BE78" s="35">
        <f>IF(OR($A$1&lt;=Main!AQ$4,ISBLANK($N78)),0,Main!AQ73)</f>
        <v>0</v>
      </c>
      <c r="BF78" s="35">
        <f>IF(OR($A$1&lt;=Main!AR$4,ISBLANK($N78)),0,Main!AR73)</f>
        <v>0</v>
      </c>
      <c r="BG78" s="35">
        <f>IF(OR($A$1&lt;=Main!AS$4,ISBLANK($N78)),0,Main!AS73)</f>
        <v>0</v>
      </c>
      <c r="BH78" s="35">
        <f>IF(OR($A$1&lt;=Main!AT$4,ISBLANK($N78)),0,Main!AT73)</f>
        <v>0</v>
      </c>
      <c r="BI78" s="35">
        <f>IF(OR($A$1&lt;=Main!AU$4,ISBLANK($N78)),0,Main!AU73)</f>
        <v>0</v>
      </c>
      <c r="BJ78" s="35">
        <f>IF(OR($A$1&lt;=Main!AV$4,ISBLANK($N78)),0,Main!AV73)</f>
        <v>0</v>
      </c>
    </row>
    <row r="79" spans="12:62">
      <c r="L79" s="146">
        <f>VLOOKUP($E20,Mask!$A$2:$C$102,$M$8,0)</f>
        <v>0</v>
      </c>
      <c r="M79" s="6">
        <f t="shared" si="6"/>
        <v>0</v>
      </c>
      <c r="N79" s="6" t="str">
        <f>Main!$A74&amp;Main!$B74</f>
        <v/>
      </c>
      <c r="O79" s="145">
        <f t="shared" si="7"/>
        <v>0</v>
      </c>
      <c r="P79" s="150">
        <f t="shared" si="8"/>
        <v>1</v>
      </c>
      <c r="Q79" s="150" t="str">
        <f ca="1">IF(Main!$AY74&lt;&gt;"#",$P79-Main!$AY74,"#")</f>
        <v>#</v>
      </c>
      <c r="R79" s="35">
        <f>Main!E74*Mask!G$20</f>
        <v>0</v>
      </c>
      <c r="S79" s="35">
        <f>Main!F74*Mask!H$20</f>
        <v>0</v>
      </c>
      <c r="T79" s="35">
        <f>Main!G74*Mask!I$20</f>
        <v>0</v>
      </c>
      <c r="U79" s="35">
        <f>Main!H74*Mask!J$20</f>
        <v>0</v>
      </c>
      <c r="V79" s="35">
        <f>Main!I74*Mask!K$20</f>
        <v>0</v>
      </c>
      <c r="W79" s="35">
        <f>Main!J74*Mask!L$20</f>
        <v>0</v>
      </c>
      <c r="X79" s="35">
        <f>Main!K74*Mask!M$20</f>
        <v>0</v>
      </c>
      <c r="Y79" s="35">
        <f>Main!L74*Mask!N$20</f>
        <v>0</v>
      </c>
      <c r="Z79" s="35">
        <f>Main!M74*Mask!O$20</f>
        <v>0</v>
      </c>
      <c r="AA79" s="35">
        <f>Main!N74*Mask!P$20</f>
        <v>0</v>
      </c>
      <c r="AB79" s="35">
        <f>Main!O74*Mask!Q$20</f>
        <v>0</v>
      </c>
      <c r="AC79" s="35">
        <f>Main!P74*Mask!R$20</f>
        <v>0</v>
      </c>
      <c r="AD79" s="35">
        <f>Main!Q74*Mask!S$20</f>
        <v>0</v>
      </c>
      <c r="AE79" s="35">
        <f>Main!R74*Mask!T$20</f>
        <v>0</v>
      </c>
      <c r="AF79" s="35">
        <f>Main!S74*Mask!U$20</f>
        <v>0</v>
      </c>
      <c r="AG79" s="35">
        <f>Main!T74*Mask!V$20</f>
        <v>0</v>
      </c>
      <c r="AH79" s="35">
        <f>Main!U74*Mask!W$20</f>
        <v>0</v>
      </c>
      <c r="AI79" s="35">
        <f>Main!V74*Mask!X$20</f>
        <v>0</v>
      </c>
      <c r="AJ79" s="35">
        <f>Main!W74*Mask!Y$20</f>
        <v>0</v>
      </c>
      <c r="AK79" s="35">
        <f>Main!X74*Mask!Z$20</f>
        <v>0</v>
      </c>
      <c r="AL79" s="35">
        <f>Main!Y74*Mask!AA$20</f>
        <v>0</v>
      </c>
      <c r="AM79" s="35">
        <f>Main!Z74*Mask!AB$20</f>
        <v>0</v>
      </c>
      <c r="AN79" s="35"/>
      <c r="AO79" s="35">
        <f>IF(OR($A$1&lt;=Main!AA$4,ISBLANK($N79)),0,Main!AA74)</f>
        <v>0</v>
      </c>
      <c r="AP79" s="35">
        <f>IF(OR($A$1&lt;=Main!AB$4,ISBLANK($N79)),0,Main!AB74)</f>
        <v>0</v>
      </c>
      <c r="AQ79" s="35">
        <f>IF(OR($A$1&lt;=Main!AC$4,ISBLANK($N79)),0,Main!AC74)</f>
        <v>0</v>
      </c>
      <c r="AR79" s="35">
        <f>IF(OR($A$1&lt;=Main!AD$4,ISBLANK($N79)),0,Main!AD74)</f>
        <v>0</v>
      </c>
      <c r="AS79" s="35">
        <f>IF(OR($A$1&lt;=Main!AE$4,ISBLANK($N79)),0,Main!AE74)</f>
        <v>0</v>
      </c>
      <c r="AT79" s="35">
        <f>IF(OR($A$1&lt;=Main!AF$4,ISBLANK($N79)),0,Main!AF74)</f>
        <v>0</v>
      </c>
      <c r="AU79" s="35">
        <f>IF(OR($A$1&lt;=Main!AG$4,ISBLANK($N79)),0,Main!AG74)</f>
        <v>0</v>
      </c>
      <c r="AV79" s="35">
        <f>IF(OR($A$1&lt;=Main!AH$4,ISBLANK($N79)),0,Main!AH74)</f>
        <v>0</v>
      </c>
      <c r="AW79" s="35">
        <f>IF(OR($A$1&lt;=Main!AI$4,ISBLANK($N79)),0,Main!AI74)</f>
        <v>0</v>
      </c>
      <c r="AX79" s="35">
        <f>IF(OR($A$1&lt;=Main!AJ$4,ISBLANK($N79)),0,Main!AJ74)</f>
        <v>0</v>
      </c>
      <c r="AY79" s="35">
        <f>IF(OR($A$1&lt;=Main!AK$4,ISBLANK($N79)),0,Main!AK74)</f>
        <v>0</v>
      </c>
      <c r="AZ79" s="35">
        <f>IF(OR($A$1&lt;=Main!AL$4,ISBLANK($N79)),0,Main!AL74)</f>
        <v>0</v>
      </c>
      <c r="BA79" s="35">
        <f>IF(OR($A$1&lt;=Main!AM$4,ISBLANK($N79)),0,Main!AM74)</f>
        <v>0</v>
      </c>
      <c r="BB79" s="35">
        <f>IF(OR($A$1&lt;=Main!AN$4,ISBLANK($N79)),0,Main!AN74)</f>
        <v>0</v>
      </c>
      <c r="BC79" s="35">
        <f>IF(OR($A$1&lt;=Main!AO$4,ISBLANK($N79)),0,Main!AO74)</f>
        <v>0</v>
      </c>
      <c r="BD79" s="35">
        <f>IF(OR($A$1&lt;=Main!AP$4,ISBLANK($N79)),0,Main!AP74)</f>
        <v>0</v>
      </c>
      <c r="BE79" s="35">
        <f>IF(OR($A$1&lt;=Main!AQ$4,ISBLANK($N79)),0,Main!AQ74)</f>
        <v>0</v>
      </c>
      <c r="BF79" s="35">
        <f>IF(OR($A$1&lt;=Main!AR$4,ISBLANK($N79)),0,Main!AR74)</f>
        <v>0</v>
      </c>
      <c r="BG79" s="35">
        <f>IF(OR($A$1&lt;=Main!AS$4,ISBLANK($N79)),0,Main!AS74)</f>
        <v>0</v>
      </c>
      <c r="BH79" s="35">
        <f>IF(OR($A$1&lt;=Main!AT$4,ISBLANK($N79)),0,Main!AT74)</f>
        <v>0</v>
      </c>
      <c r="BI79" s="35">
        <f>IF(OR($A$1&lt;=Main!AU$4,ISBLANK($N79)),0,Main!AU74)</f>
        <v>0</v>
      </c>
      <c r="BJ79" s="35">
        <f>IF(OR($A$1&lt;=Main!AV$4,ISBLANK($N79)),0,Main!AV74)</f>
        <v>0</v>
      </c>
    </row>
    <row r="80" spans="12:62">
      <c r="L80" s="146">
        <f>VLOOKUP($E21,Mask!$A$2:$C$102,$M$8,0)</f>
        <v>0</v>
      </c>
      <c r="M80" s="6">
        <f t="shared" si="6"/>
        <v>0</v>
      </c>
      <c r="N80" s="6" t="str">
        <f>Main!$A75&amp;Main!$B75</f>
        <v/>
      </c>
      <c r="O80" s="145">
        <f t="shared" si="7"/>
        <v>0</v>
      </c>
      <c r="P80" s="150">
        <f t="shared" si="8"/>
        <v>1</v>
      </c>
      <c r="Q80" s="150" t="str">
        <f ca="1">IF(Main!$AY75&lt;&gt;"#",$P80-Main!$AY75,"#")</f>
        <v>#</v>
      </c>
      <c r="R80" s="35">
        <f>Main!E75*Mask!G$20</f>
        <v>0</v>
      </c>
      <c r="S80" s="35">
        <f>Main!F75*Mask!H$20</f>
        <v>0</v>
      </c>
      <c r="T80" s="35">
        <f>Main!G75*Mask!I$20</f>
        <v>0</v>
      </c>
      <c r="U80" s="35">
        <f>Main!H75*Mask!J$20</f>
        <v>0</v>
      </c>
      <c r="V80" s="35">
        <f>Main!I75*Mask!K$20</f>
        <v>0</v>
      </c>
      <c r="W80" s="35">
        <f>Main!J75*Mask!L$20</f>
        <v>0</v>
      </c>
      <c r="X80" s="35">
        <f>Main!K75*Mask!M$20</f>
        <v>0</v>
      </c>
      <c r="Y80" s="35">
        <f>Main!L75*Mask!N$20</f>
        <v>0</v>
      </c>
      <c r="Z80" s="35">
        <f>Main!M75*Mask!O$20</f>
        <v>0</v>
      </c>
      <c r="AA80" s="35">
        <f>Main!N75*Mask!P$20</f>
        <v>0</v>
      </c>
      <c r="AB80" s="35">
        <f>Main!O75*Mask!Q$20</f>
        <v>0</v>
      </c>
      <c r="AC80" s="35">
        <f>Main!P75*Mask!R$20</f>
        <v>0</v>
      </c>
      <c r="AD80" s="35">
        <f>Main!Q75*Mask!S$20</f>
        <v>0</v>
      </c>
      <c r="AE80" s="35">
        <f>Main!R75*Mask!T$20</f>
        <v>0</v>
      </c>
      <c r="AF80" s="35">
        <f>Main!S75*Mask!U$20</f>
        <v>0</v>
      </c>
      <c r="AG80" s="35">
        <f>Main!T75*Mask!V$20</f>
        <v>0</v>
      </c>
      <c r="AH80" s="35">
        <f>Main!U75*Mask!W$20</f>
        <v>0</v>
      </c>
      <c r="AI80" s="35">
        <f>Main!V75*Mask!X$20</f>
        <v>0</v>
      </c>
      <c r="AJ80" s="35">
        <f>Main!W75*Mask!Y$20</f>
        <v>0</v>
      </c>
      <c r="AK80" s="35">
        <f>Main!X75*Mask!Z$20</f>
        <v>0</v>
      </c>
      <c r="AL80" s="35">
        <f>Main!Y75*Mask!AA$20</f>
        <v>0</v>
      </c>
      <c r="AM80" s="35">
        <f>Main!Z75*Mask!AB$20</f>
        <v>0</v>
      </c>
      <c r="AN80" s="35"/>
      <c r="AO80" s="35">
        <f>IF(OR($A$1&lt;=Main!AA$4,ISBLANK($N80)),0,Main!AA75)</f>
        <v>0</v>
      </c>
      <c r="AP80" s="35">
        <f>IF(OR($A$1&lt;=Main!AB$4,ISBLANK($N80)),0,Main!AB75)</f>
        <v>0</v>
      </c>
      <c r="AQ80" s="35">
        <f>IF(OR($A$1&lt;=Main!AC$4,ISBLANK($N80)),0,Main!AC75)</f>
        <v>0</v>
      </c>
      <c r="AR80" s="35">
        <f>IF(OR($A$1&lt;=Main!AD$4,ISBLANK($N80)),0,Main!AD75)</f>
        <v>0</v>
      </c>
      <c r="AS80" s="35">
        <f>IF(OR($A$1&lt;=Main!AE$4,ISBLANK($N80)),0,Main!AE75)</f>
        <v>0</v>
      </c>
      <c r="AT80" s="35">
        <f>IF(OR($A$1&lt;=Main!AF$4,ISBLANK($N80)),0,Main!AF75)</f>
        <v>0</v>
      </c>
      <c r="AU80" s="35">
        <f>IF(OR($A$1&lt;=Main!AG$4,ISBLANK($N80)),0,Main!AG75)</f>
        <v>0</v>
      </c>
      <c r="AV80" s="35">
        <f>IF(OR($A$1&lt;=Main!AH$4,ISBLANK($N80)),0,Main!AH75)</f>
        <v>0</v>
      </c>
      <c r="AW80" s="35">
        <f>IF(OR($A$1&lt;=Main!AI$4,ISBLANK($N80)),0,Main!AI75)</f>
        <v>0</v>
      </c>
      <c r="AX80" s="35">
        <f>IF(OR($A$1&lt;=Main!AJ$4,ISBLANK($N80)),0,Main!AJ75)</f>
        <v>0</v>
      </c>
      <c r="AY80" s="35">
        <f>IF(OR($A$1&lt;=Main!AK$4,ISBLANK($N80)),0,Main!AK75)</f>
        <v>0</v>
      </c>
      <c r="AZ80" s="35">
        <f>IF(OR($A$1&lt;=Main!AL$4,ISBLANK($N80)),0,Main!AL75)</f>
        <v>0</v>
      </c>
      <c r="BA80" s="35">
        <f>IF(OR($A$1&lt;=Main!AM$4,ISBLANK($N80)),0,Main!AM75)</f>
        <v>0</v>
      </c>
      <c r="BB80" s="35">
        <f>IF(OR($A$1&lt;=Main!AN$4,ISBLANK($N80)),0,Main!AN75)</f>
        <v>0</v>
      </c>
      <c r="BC80" s="35">
        <f>IF(OR($A$1&lt;=Main!AO$4,ISBLANK($N80)),0,Main!AO75)</f>
        <v>0</v>
      </c>
      <c r="BD80" s="35">
        <f>IF(OR($A$1&lt;=Main!AP$4,ISBLANK($N80)),0,Main!AP75)</f>
        <v>0</v>
      </c>
      <c r="BE80" s="35">
        <f>IF(OR($A$1&lt;=Main!AQ$4,ISBLANK($N80)),0,Main!AQ75)</f>
        <v>0</v>
      </c>
      <c r="BF80" s="35">
        <f>IF(OR($A$1&lt;=Main!AR$4,ISBLANK($N80)),0,Main!AR75)</f>
        <v>0</v>
      </c>
      <c r="BG80" s="35">
        <f>IF(OR($A$1&lt;=Main!AS$4,ISBLANK($N80)),0,Main!AS75)</f>
        <v>0</v>
      </c>
      <c r="BH80" s="35">
        <f>IF(OR($A$1&lt;=Main!AT$4,ISBLANK($N80)),0,Main!AT75)</f>
        <v>0</v>
      </c>
      <c r="BI80" s="35">
        <f>IF(OR($A$1&lt;=Main!AU$4,ISBLANK($N80)),0,Main!AU75)</f>
        <v>0</v>
      </c>
      <c r="BJ80" s="35">
        <f>IF(OR($A$1&lt;=Main!AV$4,ISBLANK($N80)),0,Main!AV75)</f>
        <v>0</v>
      </c>
    </row>
    <row r="81" spans="12:62">
      <c r="L81" s="146">
        <f>VLOOKUP($E22,Mask!$A$2:$C$102,$M$8,0)</f>
        <v>0</v>
      </c>
      <c r="M81" s="6">
        <f t="shared" si="6"/>
        <v>0</v>
      </c>
      <c r="N81" s="6" t="str">
        <f>Main!$A76&amp;Main!$B76</f>
        <v/>
      </c>
      <c r="O81" s="145">
        <f t="shared" si="7"/>
        <v>0</v>
      </c>
      <c r="P81" s="150">
        <f t="shared" si="8"/>
        <v>1</v>
      </c>
      <c r="Q81" s="150" t="str">
        <f ca="1">IF(Main!$AY76&lt;&gt;"#",$P81-Main!$AY76,"#")</f>
        <v>#</v>
      </c>
      <c r="R81" s="35">
        <f>Main!E76*Mask!G$20</f>
        <v>0</v>
      </c>
      <c r="S81" s="35">
        <f>Main!F76*Mask!H$20</f>
        <v>0</v>
      </c>
      <c r="T81" s="35">
        <f>Main!G76*Mask!I$20</f>
        <v>0</v>
      </c>
      <c r="U81" s="35">
        <f>Main!H76*Mask!J$20</f>
        <v>0</v>
      </c>
      <c r="V81" s="35">
        <f>Main!I76*Mask!K$20</f>
        <v>0</v>
      </c>
      <c r="W81" s="35">
        <f>Main!J76*Mask!L$20</f>
        <v>0</v>
      </c>
      <c r="X81" s="35">
        <f>Main!K76*Mask!M$20</f>
        <v>0</v>
      </c>
      <c r="Y81" s="35">
        <f>Main!L76*Mask!N$20</f>
        <v>0</v>
      </c>
      <c r="Z81" s="35">
        <f>Main!M76*Mask!O$20</f>
        <v>0</v>
      </c>
      <c r="AA81" s="35">
        <f>Main!N76*Mask!P$20</f>
        <v>0</v>
      </c>
      <c r="AB81" s="35">
        <f>Main!O76*Mask!Q$20</f>
        <v>0</v>
      </c>
      <c r="AC81" s="35">
        <f>Main!P76*Mask!R$20</f>
        <v>0</v>
      </c>
      <c r="AD81" s="35">
        <f>Main!Q76*Mask!S$20</f>
        <v>0</v>
      </c>
      <c r="AE81" s="35">
        <f>Main!R76*Mask!T$20</f>
        <v>0</v>
      </c>
      <c r="AF81" s="35">
        <f>Main!S76*Mask!U$20</f>
        <v>0</v>
      </c>
      <c r="AG81" s="35">
        <f>Main!T76*Mask!V$20</f>
        <v>0</v>
      </c>
      <c r="AH81" s="35">
        <f>Main!U76*Mask!W$20</f>
        <v>0</v>
      </c>
      <c r="AI81" s="35">
        <f>Main!V76*Mask!X$20</f>
        <v>0</v>
      </c>
      <c r="AJ81" s="35">
        <f>Main!W76*Mask!Y$20</f>
        <v>0</v>
      </c>
      <c r="AK81" s="35">
        <f>Main!X76*Mask!Z$20</f>
        <v>0</v>
      </c>
      <c r="AL81" s="35">
        <f>Main!Y76*Mask!AA$20</f>
        <v>0</v>
      </c>
      <c r="AM81" s="35">
        <f>Main!Z76*Mask!AB$20</f>
        <v>0</v>
      </c>
      <c r="AN81" s="35"/>
      <c r="AO81" s="35">
        <f>IF(OR($A$1&lt;=Main!AA$4,ISBLANK($N81)),0,Main!AA76)</f>
        <v>0</v>
      </c>
      <c r="AP81" s="35">
        <f>IF(OR($A$1&lt;=Main!AB$4,ISBLANK($N81)),0,Main!AB76)</f>
        <v>0</v>
      </c>
      <c r="AQ81" s="35">
        <f>IF(OR($A$1&lt;=Main!AC$4,ISBLANK($N81)),0,Main!AC76)</f>
        <v>0</v>
      </c>
      <c r="AR81" s="35">
        <f>IF(OR($A$1&lt;=Main!AD$4,ISBLANK($N81)),0,Main!AD76)</f>
        <v>0</v>
      </c>
      <c r="AS81" s="35">
        <f>IF(OR($A$1&lt;=Main!AE$4,ISBLANK($N81)),0,Main!AE76)</f>
        <v>0</v>
      </c>
      <c r="AT81" s="35">
        <f>IF(OR($A$1&lt;=Main!AF$4,ISBLANK($N81)),0,Main!AF76)</f>
        <v>0</v>
      </c>
      <c r="AU81" s="35">
        <f>IF(OR($A$1&lt;=Main!AG$4,ISBLANK($N81)),0,Main!AG76)</f>
        <v>0</v>
      </c>
      <c r="AV81" s="35">
        <f>IF(OR($A$1&lt;=Main!AH$4,ISBLANK($N81)),0,Main!AH76)</f>
        <v>0</v>
      </c>
      <c r="AW81" s="35">
        <f>IF(OR($A$1&lt;=Main!AI$4,ISBLANK($N81)),0,Main!AI76)</f>
        <v>0</v>
      </c>
      <c r="AX81" s="35">
        <f>IF(OR($A$1&lt;=Main!AJ$4,ISBLANK($N81)),0,Main!AJ76)</f>
        <v>0</v>
      </c>
      <c r="AY81" s="35">
        <f>IF(OR($A$1&lt;=Main!AK$4,ISBLANK($N81)),0,Main!AK76)</f>
        <v>0</v>
      </c>
      <c r="AZ81" s="35">
        <f>IF(OR($A$1&lt;=Main!AL$4,ISBLANK($N81)),0,Main!AL76)</f>
        <v>0</v>
      </c>
      <c r="BA81" s="35">
        <f>IF(OR($A$1&lt;=Main!AM$4,ISBLANK($N81)),0,Main!AM76)</f>
        <v>0</v>
      </c>
      <c r="BB81" s="35">
        <f>IF(OR($A$1&lt;=Main!AN$4,ISBLANK($N81)),0,Main!AN76)</f>
        <v>0</v>
      </c>
      <c r="BC81" s="35">
        <f>IF(OR($A$1&lt;=Main!AO$4,ISBLANK($N81)),0,Main!AO76)</f>
        <v>0</v>
      </c>
      <c r="BD81" s="35">
        <f>IF(OR($A$1&lt;=Main!AP$4,ISBLANK($N81)),0,Main!AP76)</f>
        <v>0</v>
      </c>
      <c r="BE81" s="35">
        <f>IF(OR($A$1&lt;=Main!AQ$4,ISBLANK($N81)),0,Main!AQ76)</f>
        <v>0</v>
      </c>
      <c r="BF81" s="35">
        <f>IF(OR($A$1&lt;=Main!AR$4,ISBLANK($N81)),0,Main!AR76)</f>
        <v>0</v>
      </c>
      <c r="BG81" s="35">
        <f>IF(OR($A$1&lt;=Main!AS$4,ISBLANK($N81)),0,Main!AS76)</f>
        <v>0</v>
      </c>
      <c r="BH81" s="35">
        <f>IF(OR($A$1&lt;=Main!AT$4,ISBLANK($N81)),0,Main!AT76)</f>
        <v>0</v>
      </c>
      <c r="BI81" s="35">
        <f>IF(OR($A$1&lt;=Main!AU$4,ISBLANK($N81)),0,Main!AU76)</f>
        <v>0</v>
      </c>
      <c r="BJ81" s="35">
        <f>IF(OR($A$1&lt;=Main!AV$4,ISBLANK($N81)),0,Main!AV76)</f>
        <v>0</v>
      </c>
    </row>
    <row r="82" spans="12:62">
      <c r="L82" s="146">
        <f>VLOOKUP($E23,Mask!$A$2:$C$102,$M$8,0)</f>
        <v>0</v>
      </c>
      <c r="M82" s="6">
        <f t="shared" si="6"/>
        <v>0</v>
      </c>
      <c r="N82" s="6" t="str">
        <f>Main!$A77&amp;Main!$B77</f>
        <v/>
      </c>
      <c r="O82" s="145">
        <f t="shared" si="7"/>
        <v>0</v>
      </c>
      <c r="P82" s="150">
        <f t="shared" si="8"/>
        <v>1</v>
      </c>
      <c r="Q82" s="150" t="str">
        <f ca="1">IF(Main!$AY77&lt;&gt;"#",$P82-Main!$AY77,"#")</f>
        <v>#</v>
      </c>
      <c r="R82" s="35">
        <f>Main!E77*Mask!G$20</f>
        <v>0</v>
      </c>
      <c r="S82" s="35">
        <f>Main!F77*Mask!H$20</f>
        <v>0</v>
      </c>
      <c r="T82" s="35">
        <f>Main!G77*Mask!I$20</f>
        <v>0</v>
      </c>
      <c r="U82" s="35">
        <f>Main!H77*Mask!J$20</f>
        <v>0</v>
      </c>
      <c r="V82" s="35">
        <f>Main!I77*Mask!K$20</f>
        <v>0</v>
      </c>
      <c r="W82" s="35">
        <f>Main!J77*Mask!L$20</f>
        <v>0</v>
      </c>
      <c r="X82" s="35">
        <f>Main!K77*Mask!M$20</f>
        <v>0</v>
      </c>
      <c r="Y82" s="35">
        <f>Main!L77*Mask!N$20</f>
        <v>0</v>
      </c>
      <c r="Z82" s="35">
        <f>Main!M77*Mask!O$20</f>
        <v>0</v>
      </c>
      <c r="AA82" s="35">
        <f>Main!N77*Mask!P$20</f>
        <v>0</v>
      </c>
      <c r="AB82" s="35">
        <f>Main!O77*Mask!Q$20</f>
        <v>0</v>
      </c>
      <c r="AC82" s="35">
        <f>Main!P77*Mask!R$20</f>
        <v>0</v>
      </c>
      <c r="AD82" s="35">
        <f>Main!Q77*Mask!S$20</f>
        <v>0</v>
      </c>
      <c r="AE82" s="35">
        <f>Main!R77*Mask!T$20</f>
        <v>0</v>
      </c>
      <c r="AF82" s="35">
        <f>Main!S77*Mask!U$20</f>
        <v>0</v>
      </c>
      <c r="AG82" s="35">
        <f>Main!T77*Mask!V$20</f>
        <v>0</v>
      </c>
      <c r="AH82" s="35">
        <f>Main!U77*Mask!W$20</f>
        <v>0</v>
      </c>
      <c r="AI82" s="35">
        <f>Main!V77*Mask!X$20</f>
        <v>0</v>
      </c>
      <c r="AJ82" s="35">
        <f>Main!W77*Mask!Y$20</f>
        <v>0</v>
      </c>
      <c r="AK82" s="35">
        <f>Main!X77*Mask!Z$20</f>
        <v>0</v>
      </c>
      <c r="AL82" s="35">
        <f>Main!Y77*Mask!AA$20</f>
        <v>0</v>
      </c>
      <c r="AM82" s="35">
        <f>Main!Z77*Mask!AB$20</f>
        <v>0</v>
      </c>
      <c r="AN82" s="35"/>
      <c r="AO82" s="35">
        <f>IF(OR($A$1&lt;=Main!AA$4,ISBLANK($N82)),0,Main!AA77)</f>
        <v>0</v>
      </c>
      <c r="AP82" s="35">
        <f>IF(OR($A$1&lt;=Main!AB$4,ISBLANK($N82)),0,Main!AB77)</f>
        <v>0</v>
      </c>
      <c r="AQ82" s="35">
        <f>IF(OR($A$1&lt;=Main!AC$4,ISBLANK($N82)),0,Main!AC77)</f>
        <v>0</v>
      </c>
      <c r="AR82" s="35">
        <f>IF(OR($A$1&lt;=Main!AD$4,ISBLANK($N82)),0,Main!AD77)</f>
        <v>0</v>
      </c>
      <c r="AS82" s="35">
        <f>IF(OR($A$1&lt;=Main!AE$4,ISBLANK($N82)),0,Main!AE77)</f>
        <v>0</v>
      </c>
      <c r="AT82" s="35">
        <f>IF(OR($A$1&lt;=Main!AF$4,ISBLANK($N82)),0,Main!AF77)</f>
        <v>0</v>
      </c>
      <c r="AU82" s="35">
        <f>IF(OR($A$1&lt;=Main!AG$4,ISBLANK($N82)),0,Main!AG77)</f>
        <v>0</v>
      </c>
      <c r="AV82" s="35">
        <f>IF(OR($A$1&lt;=Main!AH$4,ISBLANK($N82)),0,Main!AH77)</f>
        <v>0</v>
      </c>
      <c r="AW82" s="35">
        <f>IF(OR($A$1&lt;=Main!AI$4,ISBLANK($N82)),0,Main!AI77)</f>
        <v>0</v>
      </c>
      <c r="AX82" s="35">
        <f>IF(OR($A$1&lt;=Main!AJ$4,ISBLANK($N82)),0,Main!AJ77)</f>
        <v>0</v>
      </c>
      <c r="AY82" s="35">
        <f>IF(OR($A$1&lt;=Main!AK$4,ISBLANK($N82)),0,Main!AK77)</f>
        <v>0</v>
      </c>
      <c r="AZ82" s="35">
        <f>IF(OR($A$1&lt;=Main!AL$4,ISBLANK($N82)),0,Main!AL77)</f>
        <v>0</v>
      </c>
      <c r="BA82" s="35">
        <f>IF(OR($A$1&lt;=Main!AM$4,ISBLANK($N82)),0,Main!AM77)</f>
        <v>0</v>
      </c>
      <c r="BB82" s="35">
        <f>IF(OR($A$1&lt;=Main!AN$4,ISBLANK($N82)),0,Main!AN77)</f>
        <v>0</v>
      </c>
      <c r="BC82" s="35">
        <f>IF(OR($A$1&lt;=Main!AO$4,ISBLANK($N82)),0,Main!AO77)</f>
        <v>0</v>
      </c>
      <c r="BD82" s="35">
        <f>IF(OR($A$1&lt;=Main!AP$4,ISBLANK($N82)),0,Main!AP77)</f>
        <v>0</v>
      </c>
      <c r="BE82" s="35">
        <f>IF(OR($A$1&lt;=Main!AQ$4,ISBLANK($N82)),0,Main!AQ77)</f>
        <v>0</v>
      </c>
      <c r="BF82" s="35">
        <f>IF(OR($A$1&lt;=Main!AR$4,ISBLANK($N82)),0,Main!AR77)</f>
        <v>0</v>
      </c>
      <c r="BG82" s="35">
        <f>IF(OR($A$1&lt;=Main!AS$4,ISBLANK($N82)),0,Main!AS77)</f>
        <v>0</v>
      </c>
      <c r="BH82" s="35">
        <f>IF(OR($A$1&lt;=Main!AT$4,ISBLANK($N82)),0,Main!AT77)</f>
        <v>0</v>
      </c>
      <c r="BI82" s="35">
        <f>IF(OR($A$1&lt;=Main!AU$4,ISBLANK($N82)),0,Main!AU77)</f>
        <v>0</v>
      </c>
      <c r="BJ82" s="35">
        <f>IF(OR($A$1&lt;=Main!AV$4,ISBLANK($N82)),0,Main!AV77)</f>
        <v>0</v>
      </c>
    </row>
    <row r="83" spans="12:62">
      <c r="L83" s="146">
        <f>VLOOKUP($E24,Mask!$A$2:$C$102,$M$8,0)</f>
        <v>0</v>
      </c>
      <c r="M83" s="6">
        <f t="shared" si="6"/>
        <v>0</v>
      </c>
      <c r="N83" s="6" t="str">
        <f>Main!$A78&amp;Main!$B78</f>
        <v/>
      </c>
      <c r="O83" s="145">
        <f t="shared" si="7"/>
        <v>0</v>
      </c>
      <c r="P83" s="150">
        <f t="shared" si="8"/>
        <v>1</v>
      </c>
      <c r="Q83" s="150" t="str">
        <f ca="1">IF(Main!$AY78&lt;&gt;"#",$P83-Main!$AY78,"#")</f>
        <v>#</v>
      </c>
      <c r="R83" s="35">
        <f>Main!E78*Mask!G$20</f>
        <v>0</v>
      </c>
      <c r="S83" s="35">
        <f>Main!F78*Mask!H$20</f>
        <v>0</v>
      </c>
      <c r="T83" s="35">
        <f>Main!G78*Mask!I$20</f>
        <v>0</v>
      </c>
      <c r="U83" s="35">
        <f>Main!H78*Mask!J$20</f>
        <v>0</v>
      </c>
      <c r="V83" s="35">
        <f>Main!I78*Mask!K$20</f>
        <v>0</v>
      </c>
      <c r="W83" s="35">
        <f>Main!J78*Mask!L$20</f>
        <v>0</v>
      </c>
      <c r="X83" s="35">
        <f>Main!K78*Mask!M$20</f>
        <v>0</v>
      </c>
      <c r="Y83" s="35">
        <f>Main!L78*Mask!N$20</f>
        <v>0</v>
      </c>
      <c r="Z83" s="35">
        <f>Main!M78*Mask!O$20</f>
        <v>0</v>
      </c>
      <c r="AA83" s="35">
        <f>Main!N78*Mask!P$20</f>
        <v>0</v>
      </c>
      <c r="AB83" s="35">
        <f>Main!O78*Mask!Q$20</f>
        <v>0</v>
      </c>
      <c r="AC83" s="35">
        <f>Main!P78*Mask!R$20</f>
        <v>0</v>
      </c>
      <c r="AD83" s="35">
        <f>Main!Q78*Mask!S$20</f>
        <v>0</v>
      </c>
      <c r="AE83" s="35">
        <f>Main!R78*Mask!T$20</f>
        <v>0</v>
      </c>
      <c r="AF83" s="35">
        <f>Main!S78*Mask!U$20</f>
        <v>0</v>
      </c>
      <c r="AG83" s="35">
        <f>Main!T78*Mask!V$20</f>
        <v>0</v>
      </c>
      <c r="AH83" s="35">
        <f>Main!U78*Mask!W$20</f>
        <v>0</v>
      </c>
      <c r="AI83" s="35">
        <f>Main!V78*Mask!X$20</f>
        <v>0</v>
      </c>
      <c r="AJ83" s="35">
        <f>Main!W78*Mask!Y$20</f>
        <v>0</v>
      </c>
      <c r="AK83" s="35">
        <f>Main!X78*Mask!Z$20</f>
        <v>0</v>
      </c>
      <c r="AL83" s="35">
        <f>Main!Y78*Mask!AA$20</f>
        <v>0</v>
      </c>
      <c r="AM83" s="35">
        <f>Main!Z78*Mask!AB$20</f>
        <v>0</v>
      </c>
      <c r="AN83" s="35"/>
      <c r="AO83" s="35">
        <f>IF(OR($A$1&lt;=Main!AA$4,ISBLANK($N83)),0,Main!AA78)</f>
        <v>0</v>
      </c>
      <c r="AP83" s="35">
        <f>IF(OR($A$1&lt;=Main!AB$4,ISBLANK($N83)),0,Main!AB78)</f>
        <v>0</v>
      </c>
      <c r="AQ83" s="35">
        <f>IF(OR($A$1&lt;=Main!AC$4,ISBLANK($N83)),0,Main!AC78)</f>
        <v>0</v>
      </c>
      <c r="AR83" s="35">
        <f>IF(OR($A$1&lt;=Main!AD$4,ISBLANK($N83)),0,Main!AD78)</f>
        <v>0</v>
      </c>
      <c r="AS83" s="35">
        <f>IF(OR($A$1&lt;=Main!AE$4,ISBLANK($N83)),0,Main!AE78)</f>
        <v>0</v>
      </c>
      <c r="AT83" s="35">
        <f>IF(OR($A$1&lt;=Main!AF$4,ISBLANK($N83)),0,Main!AF78)</f>
        <v>0</v>
      </c>
      <c r="AU83" s="35">
        <f>IF(OR($A$1&lt;=Main!AG$4,ISBLANK($N83)),0,Main!AG78)</f>
        <v>0</v>
      </c>
      <c r="AV83" s="35">
        <f>IF(OR($A$1&lt;=Main!AH$4,ISBLANK($N83)),0,Main!AH78)</f>
        <v>0</v>
      </c>
      <c r="AW83" s="35">
        <f>IF(OR($A$1&lt;=Main!AI$4,ISBLANK($N83)),0,Main!AI78)</f>
        <v>0</v>
      </c>
      <c r="AX83" s="35">
        <f>IF(OR($A$1&lt;=Main!AJ$4,ISBLANK($N83)),0,Main!AJ78)</f>
        <v>0</v>
      </c>
      <c r="AY83" s="35">
        <f>IF(OR($A$1&lt;=Main!AK$4,ISBLANK($N83)),0,Main!AK78)</f>
        <v>0</v>
      </c>
      <c r="AZ83" s="35">
        <f>IF(OR($A$1&lt;=Main!AL$4,ISBLANK($N83)),0,Main!AL78)</f>
        <v>0</v>
      </c>
      <c r="BA83" s="35">
        <f>IF(OR($A$1&lt;=Main!AM$4,ISBLANK($N83)),0,Main!AM78)</f>
        <v>0</v>
      </c>
      <c r="BB83" s="35">
        <f>IF(OR($A$1&lt;=Main!AN$4,ISBLANK($N83)),0,Main!AN78)</f>
        <v>0</v>
      </c>
      <c r="BC83" s="35">
        <f>IF(OR($A$1&lt;=Main!AO$4,ISBLANK($N83)),0,Main!AO78)</f>
        <v>0</v>
      </c>
      <c r="BD83" s="35">
        <f>IF(OR($A$1&lt;=Main!AP$4,ISBLANK($N83)),0,Main!AP78)</f>
        <v>0</v>
      </c>
      <c r="BE83" s="35">
        <f>IF(OR($A$1&lt;=Main!AQ$4,ISBLANK($N83)),0,Main!AQ78)</f>
        <v>0</v>
      </c>
      <c r="BF83" s="35">
        <f>IF(OR($A$1&lt;=Main!AR$4,ISBLANK($N83)),0,Main!AR78)</f>
        <v>0</v>
      </c>
      <c r="BG83" s="35">
        <f>IF(OR($A$1&lt;=Main!AS$4,ISBLANK($N83)),0,Main!AS78)</f>
        <v>0</v>
      </c>
      <c r="BH83" s="35">
        <f>IF(OR($A$1&lt;=Main!AT$4,ISBLANK($N83)),0,Main!AT78)</f>
        <v>0</v>
      </c>
      <c r="BI83" s="35">
        <f>IF(OR($A$1&lt;=Main!AU$4,ISBLANK($N83)),0,Main!AU78)</f>
        <v>0</v>
      </c>
      <c r="BJ83" s="35">
        <f>IF(OR($A$1&lt;=Main!AV$4,ISBLANK($N83)),0,Main!AV78)</f>
        <v>0</v>
      </c>
    </row>
    <row r="84" spans="12:62">
      <c r="L84" s="146">
        <f>VLOOKUP($E25,Mask!$A$2:$C$102,$M$8,0)</f>
        <v>0</v>
      </c>
      <c r="M84" s="6">
        <f t="shared" si="6"/>
        <v>0</v>
      </c>
      <c r="N84" s="6" t="str">
        <f>Main!$A79&amp;Main!$B79</f>
        <v/>
      </c>
      <c r="O84" s="145">
        <f t="shared" si="7"/>
        <v>0</v>
      </c>
      <c r="P84" s="150">
        <f t="shared" si="8"/>
        <v>1</v>
      </c>
      <c r="Q84" s="150" t="str">
        <f ca="1">IF(Main!$AY79&lt;&gt;"#",$P84-Main!$AY79,"#")</f>
        <v>#</v>
      </c>
      <c r="R84" s="35">
        <f>Main!E79*Mask!G$20</f>
        <v>0</v>
      </c>
      <c r="S84" s="35">
        <f>Main!F79*Mask!H$20</f>
        <v>0</v>
      </c>
      <c r="T84" s="35">
        <f>Main!G79*Mask!I$20</f>
        <v>0</v>
      </c>
      <c r="U84" s="35">
        <f>Main!H79*Mask!J$20</f>
        <v>0</v>
      </c>
      <c r="V84" s="35">
        <f>Main!I79*Mask!K$20</f>
        <v>0</v>
      </c>
      <c r="W84" s="35">
        <f>Main!J79*Mask!L$20</f>
        <v>0</v>
      </c>
      <c r="X84" s="35">
        <f>Main!K79*Mask!M$20</f>
        <v>0</v>
      </c>
      <c r="Y84" s="35">
        <f>Main!L79*Mask!N$20</f>
        <v>0</v>
      </c>
      <c r="Z84" s="35">
        <f>Main!M79*Mask!O$20</f>
        <v>0</v>
      </c>
      <c r="AA84" s="35">
        <f>Main!N79*Mask!P$20</f>
        <v>0</v>
      </c>
      <c r="AB84" s="35">
        <f>Main!O79*Mask!Q$20</f>
        <v>0</v>
      </c>
      <c r="AC84" s="35">
        <f>Main!P79*Mask!R$20</f>
        <v>0</v>
      </c>
      <c r="AD84" s="35">
        <f>Main!Q79*Mask!S$20</f>
        <v>0</v>
      </c>
      <c r="AE84" s="35">
        <f>Main!R79*Mask!T$20</f>
        <v>0</v>
      </c>
      <c r="AF84" s="35">
        <f>Main!S79*Mask!U$20</f>
        <v>0</v>
      </c>
      <c r="AG84" s="35">
        <f>Main!T79*Mask!V$20</f>
        <v>0</v>
      </c>
      <c r="AH84" s="35">
        <f>Main!U79*Mask!W$20</f>
        <v>0</v>
      </c>
      <c r="AI84" s="35">
        <f>Main!V79*Mask!X$20</f>
        <v>0</v>
      </c>
      <c r="AJ84" s="35">
        <f>Main!W79*Mask!Y$20</f>
        <v>0</v>
      </c>
      <c r="AK84" s="35">
        <f>Main!X79*Mask!Z$20</f>
        <v>0</v>
      </c>
      <c r="AL84" s="35">
        <f>Main!Y79*Mask!AA$20</f>
        <v>0</v>
      </c>
      <c r="AM84" s="35">
        <f>Main!Z79*Mask!AB$20</f>
        <v>0</v>
      </c>
      <c r="AN84" s="35"/>
      <c r="AO84" s="35">
        <f>IF(OR($A$1&lt;=Main!AA$4,ISBLANK($N84)),0,Main!AA79)</f>
        <v>0</v>
      </c>
      <c r="AP84" s="35">
        <f>IF(OR($A$1&lt;=Main!AB$4,ISBLANK($N84)),0,Main!AB79)</f>
        <v>0</v>
      </c>
      <c r="AQ84" s="35">
        <f>IF(OR($A$1&lt;=Main!AC$4,ISBLANK($N84)),0,Main!AC79)</f>
        <v>0</v>
      </c>
      <c r="AR84" s="35">
        <f>IF(OR($A$1&lt;=Main!AD$4,ISBLANK($N84)),0,Main!AD79)</f>
        <v>0</v>
      </c>
      <c r="AS84" s="35">
        <f>IF(OR($A$1&lt;=Main!AE$4,ISBLANK($N84)),0,Main!AE79)</f>
        <v>0</v>
      </c>
      <c r="AT84" s="35">
        <f>IF(OR($A$1&lt;=Main!AF$4,ISBLANK($N84)),0,Main!AF79)</f>
        <v>0</v>
      </c>
      <c r="AU84" s="35">
        <f>IF(OR($A$1&lt;=Main!AG$4,ISBLANK($N84)),0,Main!AG79)</f>
        <v>0</v>
      </c>
      <c r="AV84" s="35">
        <f>IF(OR($A$1&lt;=Main!AH$4,ISBLANK($N84)),0,Main!AH79)</f>
        <v>0</v>
      </c>
      <c r="AW84" s="35">
        <f>IF(OR($A$1&lt;=Main!AI$4,ISBLANK($N84)),0,Main!AI79)</f>
        <v>0</v>
      </c>
      <c r="AX84" s="35">
        <f>IF(OR($A$1&lt;=Main!AJ$4,ISBLANK($N84)),0,Main!AJ79)</f>
        <v>0</v>
      </c>
      <c r="AY84" s="35">
        <f>IF(OR($A$1&lt;=Main!AK$4,ISBLANK($N84)),0,Main!AK79)</f>
        <v>0</v>
      </c>
      <c r="AZ84" s="35">
        <f>IF(OR($A$1&lt;=Main!AL$4,ISBLANK($N84)),0,Main!AL79)</f>
        <v>0</v>
      </c>
      <c r="BA84" s="35">
        <f>IF(OR($A$1&lt;=Main!AM$4,ISBLANK($N84)),0,Main!AM79)</f>
        <v>0</v>
      </c>
      <c r="BB84" s="35">
        <f>IF(OR($A$1&lt;=Main!AN$4,ISBLANK($N84)),0,Main!AN79)</f>
        <v>0</v>
      </c>
      <c r="BC84" s="35">
        <f>IF(OR($A$1&lt;=Main!AO$4,ISBLANK($N84)),0,Main!AO79)</f>
        <v>0</v>
      </c>
      <c r="BD84" s="35">
        <f>IF(OR($A$1&lt;=Main!AP$4,ISBLANK($N84)),0,Main!AP79)</f>
        <v>0</v>
      </c>
      <c r="BE84" s="35">
        <f>IF(OR($A$1&lt;=Main!AQ$4,ISBLANK($N84)),0,Main!AQ79)</f>
        <v>0</v>
      </c>
      <c r="BF84" s="35">
        <f>IF(OR($A$1&lt;=Main!AR$4,ISBLANK($N84)),0,Main!AR79)</f>
        <v>0</v>
      </c>
      <c r="BG84" s="35">
        <f>IF(OR($A$1&lt;=Main!AS$4,ISBLANK($N84)),0,Main!AS79)</f>
        <v>0</v>
      </c>
      <c r="BH84" s="35">
        <f>IF(OR($A$1&lt;=Main!AT$4,ISBLANK($N84)),0,Main!AT79)</f>
        <v>0</v>
      </c>
      <c r="BI84" s="35">
        <f>IF(OR($A$1&lt;=Main!AU$4,ISBLANK($N84)),0,Main!AU79)</f>
        <v>0</v>
      </c>
      <c r="BJ84" s="35">
        <f>IF(OR($A$1&lt;=Main!AV$4,ISBLANK($N84)),0,Main!AV79)</f>
        <v>0</v>
      </c>
    </row>
    <row r="85" spans="12:62">
      <c r="L85" s="146">
        <f>VLOOKUP($E26,Mask!$A$2:$C$102,$M$8,0)</f>
        <v>0</v>
      </c>
      <c r="M85" s="6">
        <f t="shared" si="6"/>
        <v>0</v>
      </c>
      <c r="N85" s="6" t="str">
        <f>Main!$A80&amp;Main!$B80</f>
        <v/>
      </c>
      <c r="O85" s="145">
        <f t="shared" si="7"/>
        <v>0</v>
      </c>
      <c r="P85" s="150">
        <f t="shared" si="8"/>
        <v>1</v>
      </c>
      <c r="Q85" s="150" t="str">
        <f ca="1">IF(Main!$AY80&lt;&gt;"#",$P85-Main!$AY80,"#")</f>
        <v>#</v>
      </c>
      <c r="R85" s="35">
        <f>Main!E80*Mask!G$20</f>
        <v>0</v>
      </c>
      <c r="S85" s="35">
        <f>Main!F80*Mask!H$20</f>
        <v>0</v>
      </c>
      <c r="T85" s="35">
        <f>Main!G80*Mask!I$20</f>
        <v>0</v>
      </c>
      <c r="U85" s="35">
        <f>Main!H80*Mask!J$20</f>
        <v>0</v>
      </c>
      <c r="V85" s="35">
        <f>Main!I80*Mask!K$20</f>
        <v>0</v>
      </c>
      <c r="W85" s="35">
        <f>Main!J80*Mask!L$20</f>
        <v>0</v>
      </c>
      <c r="X85" s="35">
        <f>Main!K80*Mask!M$20</f>
        <v>0</v>
      </c>
      <c r="Y85" s="35">
        <f>Main!L80*Mask!N$20</f>
        <v>0</v>
      </c>
      <c r="Z85" s="35">
        <f>Main!M80*Mask!O$20</f>
        <v>0</v>
      </c>
      <c r="AA85" s="35">
        <f>Main!N80*Mask!P$20</f>
        <v>0</v>
      </c>
      <c r="AB85" s="35">
        <f>Main!O80*Mask!Q$20</f>
        <v>0</v>
      </c>
      <c r="AC85" s="35">
        <f>Main!P80*Mask!R$20</f>
        <v>0</v>
      </c>
      <c r="AD85" s="35">
        <f>Main!Q80*Mask!S$20</f>
        <v>0</v>
      </c>
      <c r="AE85" s="35">
        <f>Main!R80*Mask!T$20</f>
        <v>0</v>
      </c>
      <c r="AF85" s="35">
        <f>Main!S80*Mask!U$20</f>
        <v>0</v>
      </c>
      <c r="AG85" s="35">
        <f>Main!T80*Mask!V$20</f>
        <v>0</v>
      </c>
      <c r="AH85" s="35">
        <f>Main!U80*Mask!W$20</f>
        <v>0</v>
      </c>
      <c r="AI85" s="35">
        <f>Main!V80*Mask!X$20</f>
        <v>0</v>
      </c>
      <c r="AJ85" s="35">
        <f>Main!W80*Mask!Y$20</f>
        <v>0</v>
      </c>
      <c r="AK85" s="35">
        <f>Main!X80*Mask!Z$20</f>
        <v>0</v>
      </c>
      <c r="AL85" s="35">
        <f>Main!Y80*Mask!AA$20</f>
        <v>0</v>
      </c>
      <c r="AM85" s="35">
        <f>Main!Z80*Mask!AB$20</f>
        <v>0</v>
      </c>
      <c r="AN85" s="35"/>
      <c r="AO85" s="35">
        <f>IF(OR($A$1&lt;=Main!AA$4,ISBLANK($N85)),0,Main!AA80)</f>
        <v>0</v>
      </c>
      <c r="AP85" s="35">
        <f>IF(OR($A$1&lt;=Main!AB$4,ISBLANK($N85)),0,Main!AB80)</f>
        <v>0</v>
      </c>
      <c r="AQ85" s="35">
        <f>IF(OR($A$1&lt;=Main!AC$4,ISBLANK($N85)),0,Main!AC80)</f>
        <v>0</v>
      </c>
      <c r="AR85" s="35">
        <f>IF(OR($A$1&lt;=Main!AD$4,ISBLANK($N85)),0,Main!AD80)</f>
        <v>0</v>
      </c>
      <c r="AS85" s="35">
        <f>IF(OR($A$1&lt;=Main!AE$4,ISBLANK($N85)),0,Main!AE80)</f>
        <v>0</v>
      </c>
      <c r="AT85" s="35">
        <f>IF(OR($A$1&lt;=Main!AF$4,ISBLANK($N85)),0,Main!AF80)</f>
        <v>0</v>
      </c>
      <c r="AU85" s="35">
        <f>IF(OR($A$1&lt;=Main!AG$4,ISBLANK($N85)),0,Main!AG80)</f>
        <v>0</v>
      </c>
      <c r="AV85" s="35">
        <f>IF(OR($A$1&lt;=Main!AH$4,ISBLANK($N85)),0,Main!AH80)</f>
        <v>0</v>
      </c>
      <c r="AW85" s="35">
        <f>IF(OR($A$1&lt;=Main!AI$4,ISBLANK($N85)),0,Main!AI80)</f>
        <v>0</v>
      </c>
      <c r="AX85" s="35">
        <f>IF(OR($A$1&lt;=Main!AJ$4,ISBLANK($N85)),0,Main!AJ80)</f>
        <v>0</v>
      </c>
      <c r="AY85" s="35">
        <f>IF(OR($A$1&lt;=Main!AK$4,ISBLANK($N85)),0,Main!AK80)</f>
        <v>0</v>
      </c>
      <c r="AZ85" s="35">
        <f>IF(OR($A$1&lt;=Main!AL$4,ISBLANK($N85)),0,Main!AL80)</f>
        <v>0</v>
      </c>
      <c r="BA85" s="35">
        <f>IF(OR($A$1&lt;=Main!AM$4,ISBLANK($N85)),0,Main!AM80)</f>
        <v>0</v>
      </c>
      <c r="BB85" s="35">
        <f>IF(OR($A$1&lt;=Main!AN$4,ISBLANK($N85)),0,Main!AN80)</f>
        <v>0</v>
      </c>
      <c r="BC85" s="35">
        <f>IF(OR($A$1&lt;=Main!AO$4,ISBLANK($N85)),0,Main!AO80)</f>
        <v>0</v>
      </c>
      <c r="BD85" s="35">
        <f>IF(OR($A$1&lt;=Main!AP$4,ISBLANK($N85)),0,Main!AP80)</f>
        <v>0</v>
      </c>
      <c r="BE85" s="35">
        <f>IF(OR($A$1&lt;=Main!AQ$4,ISBLANK($N85)),0,Main!AQ80)</f>
        <v>0</v>
      </c>
      <c r="BF85" s="35">
        <f>IF(OR($A$1&lt;=Main!AR$4,ISBLANK($N85)),0,Main!AR80)</f>
        <v>0</v>
      </c>
      <c r="BG85" s="35">
        <f>IF(OR($A$1&lt;=Main!AS$4,ISBLANK($N85)),0,Main!AS80)</f>
        <v>0</v>
      </c>
      <c r="BH85" s="35">
        <f>IF(OR($A$1&lt;=Main!AT$4,ISBLANK($N85)),0,Main!AT80)</f>
        <v>0</v>
      </c>
      <c r="BI85" s="35">
        <f>IF(OR($A$1&lt;=Main!AU$4,ISBLANK($N85)),0,Main!AU80)</f>
        <v>0</v>
      </c>
      <c r="BJ85" s="35">
        <f>IF(OR($A$1&lt;=Main!AV$4,ISBLANK($N85)),0,Main!AV80)</f>
        <v>0</v>
      </c>
    </row>
    <row r="86" spans="12:62">
      <c r="L86" s="146">
        <f>VLOOKUP($E27,Mask!$A$2:$C$102,$M$8,0)</f>
        <v>0</v>
      </c>
      <c r="M86" s="6">
        <f t="shared" si="6"/>
        <v>0</v>
      </c>
      <c r="N86" s="6" t="str">
        <f>Main!$A81&amp;Main!$B81</f>
        <v/>
      </c>
      <c r="O86" s="145">
        <f t="shared" si="7"/>
        <v>0</v>
      </c>
      <c r="P86" s="150">
        <f t="shared" si="8"/>
        <v>1</v>
      </c>
      <c r="Q86" s="150" t="str">
        <f ca="1">IF(Main!$AY81&lt;&gt;"#",$P86-Main!$AY81,"#")</f>
        <v>#</v>
      </c>
      <c r="R86" s="35">
        <f>Main!E81*Mask!G$20</f>
        <v>0</v>
      </c>
      <c r="S86" s="35">
        <f>Main!F81*Mask!H$20</f>
        <v>0</v>
      </c>
      <c r="T86" s="35">
        <f>Main!G81*Mask!I$20</f>
        <v>0</v>
      </c>
      <c r="U86" s="35">
        <f>Main!H81*Mask!J$20</f>
        <v>0</v>
      </c>
      <c r="V86" s="35">
        <f>Main!I81*Mask!K$20</f>
        <v>0</v>
      </c>
      <c r="W86" s="35">
        <f>Main!J81*Mask!L$20</f>
        <v>0</v>
      </c>
      <c r="X86" s="35">
        <f>Main!K81*Mask!M$20</f>
        <v>0</v>
      </c>
      <c r="Y86" s="35">
        <f>Main!L81*Mask!N$20</f>
        <v>0</v>
      </c>
      <c r="Z86" s="35">
        <f>Main!M81*Mask!O$20</f>
        <v>0</v>
      </c>
      <c r="AA86" s="35">
        <f>Main!N81*Mask!P$20</f>
        <v>0</v>
      </c>
      <c r="AB86" s="35">
        <f>Main!O81*Mask!Q$20</f>
        <v>0</v>
      </c>
      <c r="AC86" s="35">
        <f>Main!P81*Mask!R$20</f>
        <v>0</v>
      </c>
      <c r="AD86" s="35">
        <f>Main!Q81*Mask!S$20</f>
        <v>0</v>
      </c>
      <c r="AE86" s="35">
        <f>Main!R81*Mask!T$20</f>
        <v>0</v>
      </c>
      <c r="AF86" s="35">
        <f>Main!S81*Mask!U$20</f>
        <v>0</v>
      </c>
      <c r="AG86" s="35">
        <f>Main!T81*Mask!V$20</f>
        <v>0</v>
      </c>
      <c r="AH86" s="35">
        <f>Main!U81*Mask!W$20</f>
        <v>0</v>
      </c>
      <c r="AI86" s="35">
        <f>Main!V81*Mask!X$20</f>
        <v>0</v>
      </c>
      <c r="AJ86" s="35">
        <f>Main!W81*Mask!Y$20</f>
        <v>0</v>
      </c>
      <c r="AK86" s="35">
        <f>Main!X81*Mask!Z$20</f>
        <v>0</v>
      </c>
      <c r="AL86" s="35">
        <f>Main!Y81*Mask!AA$20</f>
        <v>0</v>
      </c>
      <c r="AM86" s="35">
        <f>Main!Z81*Mask!AB$20</f>
        <v>0</v>
      </c>
      <c r="AN86" s="35"/>
      <c r="AO86" s="35">
        <f>IF(OR($A$1&lt;=Main!AA$4,ISBLANK($N86)),0,Main!AA81)</f>
        <v>0</v>
      </c>
      <c r="AP86" s="35">
        <f>IF(OR($A$1&lt;=Main!AB$4,ISBLANK($N86)),0,Main!AB81)</f>
        <v>0</v>
      </c>
      <c r="AQ86" s="35">
        <f>IF(OR($A$1&lt;=Main!AC$4,ISBLANK($N86)),0,Main!AC81)</f>
        <v>0</v>
      </c>
      <c r="AR86" s="35">
        <f>IF(OR($A$1&lt;=Main!AD$4,ISBLANK($N86)),0,Main!AD81)</f>
        <v>0</v>
      </c>
      <c r="AS86" s="35">
        <f>IF(OR($A$1&lt;=Main!AE$4,ISBLANK($N86)),0,Main!AE81)</f>
        <v>0</v>
      </c>
      <c r="AT86" s="35">
        <f>IF(OR($A$1&lt;=Main!AF$4,ISBLANK($N86)),0,Main!AF81)</f>
        <v>0</v>
      </c>
      <c r="AU86" s="35">
        <f>IF(OR($A$1&lt;=Main!AG$4,ISBLANK($N86)),0,Main!AG81)</f>
        <v>0</v>
      </c>
      <c r="AV86" s="35">
        <f>IF(OR($A$1&lt;=Main!AH$4,ISBLANK($N86)),0,Main!AH81)</f>
        <v>0</v>
      </c>
      <c r="AW86" s="35">
        <f>IF(OR($A$1&lt;=Main!AI$4,ISBLANK($N86)),0,Main!AI81)</f>
        <v>0</v>
      </c>
      <c r="AX86" s="35">
        <f>IF(OR($A$1&lt;=Main!AJ$4,ISBLANK($N86)),0,Main!AJ81)</f>
        <v>0</v>
      </c>
      <c r="AY86" s="35">
        <f>IF(OR($A$1&lt;=Main!AK$4,ISBLANK($N86)),0,Main!AK81)</f>
        <v>0</v>
      </c>
      <c r="AZ86" s="35">
        <f>IF(OR($A$1&lt;=Main!AL$4,ISBLANK($N86)),0,Main!AL81)</f>
        <v>0</v>
      </c>
      <c r="BA86" s="35">
        <f>IF(OR($A$1&lt;=Main!AM$4,ISBLANK($N86)),0,Main!AM81)</f>
        <v>0</v>
      </c>
      <c r="BB86" s="35">
        <f>IF(OR($A$1&lt;=Main!AN$4,ISBLANK($N86)),0,Main!AN81)</f>
        <v>0</v>
      </c>
      <c r="BC86" s="35">
        <f>IF(OR($A$1&lt;=Main!AO$4,ISBLANK($N86)),0,Main!AO81)</f>
        <v>0</v>
      </c>
      <c r="BD86" s="35">
        <f>IF(OR($A$1&lt;=Main!AP$4,ISBLANK($N86)),0,Main!AP81)</f>
        <v>0</v>
      </c>
      <c r="BE86" s="35">
        <f>IF(OR($A$1&lt;=Main!AQ$4,ISBLANK($N86)),0,Main!AQ81)</f>
        <v>0</v>
      </c>
      <c r="BF86" s="35">
        <f>IF(OR($A$1&lt;=Main!AR$4,ISBLANK($N86)),0,Main!AR81)</f>
        <v>0</v>
      </c>
      <c r="BG86" s="35">
        <f>IF(OR($A$1&lt;=Main!AS$4,ISBLANK($N86)),0,Main!AS81)</f>
        <v>0</v>
      </c>
      <c r="BH86" s="35">
        <f>IF(OR($A$1&lt;=Main!AT$4,ISBLANK($N86)),0,Main!AT81)</f>
        <v>0</v>
      </c>
      <c r="BI86" s="35">
        <f>IF(OR($A$1&lt;=Main!AU$4,ISBLANK($N86)),0,Main!AU81)</f>
        <v>0</v>
      </c>
      <c r="BJ86" s="35">
        <f>IF(OR($A$1&lt;=Main!AV$4,ISBLANK($N86)),0,Main!AV81)</f>
        <v>0</v>
      </c>
    </row>
    <row r="87" spans="12:62">
      <c r="L87" s="146">
        <f>VLOOKUP($E28,Mask!$A$2:$C$102,$M$8,0)</f>
        <v>0</v>
      </c>
      <c r="M87" s="6">
        <f t="shared" si="6"/>
        <v>0</v>
      </c>
      <c r="N87" s="6" t="str">
        <f>Main!$A82&amp;Main!$B82</f>
        <v/>
      </c>
      <c r="O87" s="145">
        <f t="shared" si="7"/>
        <v>0</v>
      </c>
      <c r="P87" s="150">
        <f t="shared" si="8"/>
        <v>1</v>
      </c>
      <c r="Q87" s="150" t="str">
        <f ca="1">IF(Main!$AY82&lt;&gt;"#",$P87-Main!$AY82,"#")</f>
        <v>#</v>
      </c>
      <c r="R87" s="35">
        <f>Main!E82*Mask!G$20</f>
        <v>0</v>
      </c>
      <c r="S87" s="35">
        <f>Main!F82*Mask!H$20</f>
        <v>0</v>
      </c>
      <c r="T87" s="35">
        <f>Main!G82*Mask!I$20</f>
        <v>0</v>
      </c>
      <c r="U87" s="35">
        <f>Main!H82*Mask!J$20</f>
        <v>0</v>
      </c>
      <c r="V87" s="35">
        <f>Main!I82*Mask!K$20</f>
        <v>0</v>
      </c>
      <c r="W87" s="35">
        <f>Main!J82*Mask!L$20</f>
        <v>0</v>
      </c>
      <c r="X87" s="35">
        <f>Main!K82*Mask!M$20</f>
        <v>0</v>
      </c>
      <c r="Y87" s="35">
        <f>Main!L82*Mask!N$20</f>
        <v>0</v>
      </c>
      <c r="Z87" s="35">
        <f>Main!M82*Mask!O$20</f>
        <v>0</v>
      </c>
      <c r="AA87" s="35">
        <f>Main!N82*Mask!P$20</f>
        <v>0</v>
      </c>
      <c r="AB87" s="35">
        <f>Main!O82*Mask!Q$20</f>
        <v>0</v>
      </c>
      <c r="AC87" s="35">
        <f>Main!P82*Mask!R$20</f>
        <v>0</v>
      </c>
      <c r="AD87" s="35">
        <f>Main!Q82*Mask!S$20</f>
        <v>0</v>
      </c>
      <c r="AE87" s="35">
        <f>Main!R82*Mask!T$20</f>
        <v>0</v>
      </c>
      <c r="AF87" s="35">
        <f>Main!S82*Mask!U$20</f>
        <v>0</v>
      </c>
      <c r="AG87" s="35">
        <f>Main!T82*Mask!V$20</f>
        <v>0</v>
      </c>
      <c r="AH87" s="35">
        <f>Main!U82*Mask!W$20</f>
        <v>0</v>
      </c>
      <c r="AI87" s="35">
        <f>Main!V82*Mask!X$20</f>
        <v>0</v>
      </c>
      <c r="AJ87" s="35">
        <f>Main!W82*Mask!Y$20</f>
        <v>0</v>
      </c>
      <c r="AK87" s="35">
        <f>Main!X82*Mask!Z$20</f>
        <v>0</v>
      </c>
      <c r="AL87" s="35">
        <f>Main!Y82*Mask!AA$20</f>
        <v>0</v>
      </c>
      <c r="AM87" s="35">
        <f>Main!Z82*Mask!AB$20</f>
        <v>0</v>
      </c>
      <c r="AN87" s="35"/>
      <c r="AO87" s="35">
        <f>IF(OR($A$1&lt;=Main!AA$4,ISBLANK($N87)),0,Main!AA82)</f>
        <v>0</v>
      </c>
      <c r="AP87" s="35">
        <f>IF(OR($A$1&lt;=Main!AB$4,ISBLANK($N87)),0,Main!AB82)</f>
        <v>0</v>
      </c>
      <c r="AQ87" s="35">
        <f>IF(OR($A$1&lt;=Main!AC$4,ISBLANK($N87)),0,Main!AC82)</f>
        <v>0</v>
      </c>
      <c r="AR87" s="35">
        <f>IF(OR($A$1&lt;=Main!AD$4,ISBLANK($N87)),0,Main!AD82)</f>
        <v>0</v>
      </c>
      <c r="AS87" s="35">
        <f>IF(OR($A$1&lt;=Main!AE$4,ISBLANK($N87)),0,Main!AE82)</f>
        <v>0</v>
      </c>
      <c r="AT87" s="35">
        <f>IF(OR($A$1&lt;=Main!AF$4,ISBLANK($N87)),0,Main!AF82)</f>
        <v>0</v>
      </c>
      <c r="AU87" s="35">
        <f>IF(OR($A$1&lt;=Main!AG$4,ISBLANK($N87)),0,Main!AG82)</f>
        <v>0</v>
      </c>
      <c r="AV87" s="35">
        <f>IF(OR($A$1&lt;=Main!AH$4,ISBLANK($N87)),0,Main!AH82)</f>
        <v>0</v>
      </c>
      <c r="AW87" s="35">
        <f>IF(OR($A$1&lt;=Main!AI$4,ISBLANK($N87)),0,Main!AI82)</f>
        <v>0</v>
      </c>
      <c r="AX87" s="35">
        <f>IF(OR($A$1&lt;=Main!AJ$4,ISBLANK($N87)),0,Main!AJ82)</f>
        <v>0</v>
      </c>
      <c r="AY87" s="35">
        <f>IF(OR($A$1&lt;=Main!AK$4,ISBLANK($N87)),0,Main!AK82)</f>
        <v>0</v>
      </c>
      <c r="AZ87" s="35">
        <f>IF(OR($A$1&lt;=Main!AL$4,ISBLANK($N87)),0,Main!AL82)</f>
        <v>0</v>
      </c>
      <c r="BA87" s="35">
        <f>IF(OR($A$1&lt;=Main!AM$4,ISBLANK($N87)),0,Main!AM82)</f>
        <v>0</v>
      </c>
      <c r="BB87" s="35">
        <f>IF(OR($A$1&lt;=Main!AN$4,ISBLANK($N87)),0,Main!AN82)</f>
        <v>0</v>
      </c>
      <c r="BC87" s="35">
        <f>IF(OR($A$1&lt;=Main!AO$4,ISBLANK($N87)),0,Main!AO82)</f>
        <v>0</v>
      </c>
      <c r="BD87" s="35">
        <f>IF(OR($A$1&lt;=Main!AP$4,ISBLANK($N87)),0,Main!AP82)</f>
        <v>0</v>
      </c>
      <c r="BE87" s="35">
        <f>IF(OR($A$1&lt;=Main!AQ$4,ISBLANK($N87)),0,Main!AQ82)</f>
        <v>0</v>
      </c>
      <c r="BF87" s="35">
        <f>IF(OR($A$1&lt;=Main!AR$4,ISBLANK($N87)),0,Main!AR82)</f>
        <v>0</v>
      </c>
      <c r="BG87" s="35">
        <f>IF(OR($A$1&lt;=Main!AS$4,ISBLANK($N87)),0,Main!AS82)</f>
        <v>0</v>
      </c>
      <c r="BH87" s="35">
        <f>IF(OR($A$1&lt;=Main!AT$4,ISBLANK($N87)),0,Main!AT82)</f>
        <v>0</v>
      </c>
      <c r="BI87" s="35">
        <f>IF(OR($A$1&lt;=Main!AU$4,ISBLANK($N87)),0,Main!AU82)</f>
        <v>0</v>
      </c>
      <c r="BJ87" s="35">
        <f>IF(OR($A$1&lt;=Main!AV$4,ISBLANK($N87)),0,Main!AV82)</f>
        <v>0</v>
      </c>
    </row>
    <row r="88" spans="12:62">
      <c r="L88" s="146">
        <f>VLOOKUP($E29,Mask!$A$2:$C$102,$M$8,0)</f>
        <v>0</v>
      </c>
      <c r="M88" s="6">
        <f t="shared" si="6"/>
        <v>0</v>
      </c>
      <c r="N88" s="6" t="str">
        <f>Main!$A83&amp;Main!$B83</f>
        <v/>
      </c>
      <c r="O88" s="145">
        <f t="shared" si="7"/>
        <v>0</v>
      </c>
      <c r="P88" s="150">
        <f t="shared" si="8"/>
        <v>1</v>
      </c>
      <c r="Q88" s="150" t="str">
        <f ca="1">IF(Main!$AY83&lt;&gt;"#",$P88-Main!$AY83,"#")</f>
        <v>#</v>
      </c>
      <c r="R88" s="35">
        <f>Main!E83*Mask!G$20</f>
        <v>0</v>
      </c>
      <c r="S88" s="35">
        <f>Main!F83*Mask!H$20</f>
        <v>0</v>
      </c>
      <c r="T88" s="35">
        <f>Main!G83*Mask!I$20</f>
        <v>0</v>
      </c>
      <c r="U88" s="35">
        <f>Main!H83*Mask!J$20</f>
        <v>0</v>
      </c>
      <c r="V88" s="35">
        <f>Main!I83*Mask!K$20</f>
        <v>0</v>
      </c>
      <c r="W88" s="35">
        <f>Main!J83*Mask!L$20</f>
        <v>0</v>
      </c>
      <c r="X88" s="35">
        <f>Main!K83*Mask!M$20</f>
        <v>0</v>
      </c>
      <c r="Y88" s="35">
        <f>Main!L83*Mask!N$20</f>
        <v>0</v>
      </c>
      <c r="Z88" s="35">
        <f>Main!M83*Mask!O$20</f>
        <v>0</v>
      </c>
      <c r="AA88" s="35">
        <f>Main!N83*Mask!P$20</f>
        <v>0</v>
      </c>
      <c r="AB88" s="35">
        <f>Main!O83*Mask!Q$20</f>
        <v>0</v>
      </c>
      <c r="AC88" s="35">
        <f>Main!P83*Mask!R$20</f>
        <v>0</v>
      </c>
      <c r="AD88" s="35">
        <f>Main!Q83*Mask!S$20</f>
        <v>0</v>
      </c>
      <c r="AE88" s="35">
        <f>Main!R83*Mask!T$20</f>
        <v>0</v>
      </c>
      <c r="AF88" s="35">
        <f>Main!S83*Mask!U$20</f>
        <v>0</v>
      </c>
      <c r="AG88" s="35">
        <f>Main!T83*Mask!V$20</f>
        <v>0</v>
      </c>
      <c r="AH88" s="35">
        <f>Main!U83*Mask!W$20</f>
        <v>0</v>
      </c>
      <c r="AI88" s="35">
        <f>Main!V83*Mask!X$20</f>
        <v>0</v>
      </c>
      <c r="AJ88" s="35">
        <f>Main!W83*Mask!Y$20</f>
        <v>0</v>
      </c>
      <c r="AK88" s="35">
        <f>Main!X83*Mask!Z$20</f>
        <v>0</v>
      </c>
      <c r="AL88" s="35">
        <f>Main!Y83*Mask!AA$20</f>
        <v>0</v>
      </c>
      <c r="AM88" s="35">
        <f>Main!Z83*Mask!AB$20</f>
        <v>0</v>
      </c>
      <c r="AN88" s="35"/>
      <c r="AO88" s="35">
        <f>IF(OR($A$1&lt;=Main!AA$4,ISBLANK($N88)),0,Main!AA83)</f>
        <v>0</v>
      </c>
      <c r="AP88" s="35">
        <f>IF(OR($A$1&lt;=Main!AB$4,ISBLANK($N88)),0,Main!AB83)</f>
        <v>0</v>
      </c>
      <c r="AQ88" s="35">
        <f>IF(OR($A$1&lt;=Main!AC$4,ISBLANK($N88)),0,Main!AC83)</f>
        <v>0</v>
      </c>
      <c r="AR88" s="35">
        <f>IF(OR($A$1&lt;=Main!AD$4,ISBLANK($N88)),0,Main!AD83)</f>
        <v>0</v>
      </c>
      <c r="AS88" s="35">
        <f>IF(OR($A$1&lt;=Main!AE$4,ISBLANK($N88)),0,Main!AE83)</f>
        <v>0</v>
      </c>
      <c r="AT88" s="35">
        <f>IF(OR($A$1&lt;=Main!AF$4,ISBLANK($N88)),0,Main!AF83)</f>
        <v>0</v>
      </c>
      <c r="AU88" s="35">
        <f>IF(OR($A$1&lt;=Main!AG$4,ISBLANK($N88)),0,Main!AG83)</f>
        <v>0</v>
      </c>
      <c r="AV88" s="35">
        <f>IF(OR($A$1&lt;=Main!AH$4,ISBLANK($N88)),0,Main!AH83)</f>
        <v>0</v>
      </c>
      <c r="AW88" s="35">
        <f>IF(OR($A$1&lt;=Main!AI$4,ISBLANK($N88)),0,Main!AI83)</f>
        <v>0</v>
      </c>
      <c r="AX88" s="35">
        <f>IF(OR($A$1&lt;=Main!AJ$4,ISBLANK($N88)),0,Main!AJ83)</f>
        <v>0</v>
      </c>
      <c r="AY88" s="35">
        <f>IF(OR($A$1&lt;=Main!AK$4,ISBLANK($N88)),0,Main!AK83)</f>
        <v>0</v>
      </c>
      <c r="AZ88" s="35">
        <f>IF(OR($A$1&lt;=Main!AL$4,ISBLANK($N88)),0,Main!AL83)</f>
        <v>0</v>
      </c>
      <c r="BA88" s="35">
        <f>IF(OR($A$1&lt;=Main!AM$4,ISBLANK($N88)),0,Main!AM83)</f>
        <v>0</v>
      </c>
      <c r="BB88" s="35">
        <f>IF(OR($A$1&lt;=Main!AN$4,ISBLANK($N88)),0,Main!AN83)</f>
        <v>0</v>
      </c>
      <c r="BC88" s="35">
        <f>IF(OR($A$1&lt;=Main!AO$4,ISBLANK($N88)),0,Main!AO83)</f>
        <v>0</v>
      </c>
      <c r="BD88" s="35">
        <f>IF(OR($A$1&lt;=Main!AP$4,ISBLANK($N88)),0,Main!AP83)</f>
        <v>0</v>
      </c>
      <c r="BE88" s="35">
        <f>IF(OR($A$1&lt;=Main!AQ$4,ISBLANK($N88)),0,Main!AQ83)</f>
        <v>0</v>
      </c>
      <c r="BF88" s="35">
        <f>IF(OR($A$1&lt;=Main!AR$4,ISBLANK($N88)),0,Main!AR83)</f>
        <v>0</v>
      </c>
      <c r="BG88" s="35">
        <f>IF(OR($A$1&lt;=Main!AS$4,ISBLANK($N88)),0,Main!AS83)</f>
        <v>0</v>
      </c>
      <c r="BH88" s="35">
        <f>IF(OR($A$1&lt;=Main!AT$4,ISBLANK($N88)),0,Main!AT83)</f>
        <v>0</v>
      </c>
      <c r="BI88" s="35">
        <f>IF(OR($A$1&lt;=Main!AU$4,ISBLANK($N88)),0,Main!AU83)</f>
        <v>0</v>
      </c>
      <c r="BJ88" s="35">
        <f>IF(OR($A$1&lt;=Main!AV$4,ISBLANK($N88)),0,Main!AV83)</f>
        <v>0</v>
      </c>
    </row>
    <row r="89" spans="12:62">
      <c r="L89" s="146">
        <f>VLOOKUP($E30,Mask!$A$2:$C$102,$M$8,0)</f>
        <v>0</v>
      </c>
      <c r="M89" s="6">
        <f t="shared" si="6"/>
        <v>0</v>
      </c>
      <c r="N89" s="6" t="str">
        <f>Main!$A84&amp;Main!$B84</f>
        <v/>
      </c>
      <c r="O89" s="145">
        <f t="shared" si="7"/>
        <v>0</v>
      </c>
      <c r="P89" s="150">
        <f t="shared" si="8"/>
        <v>1</v>
      </c>
      <c r="Q89" s="150" t="str">
        <f ca="1">IF(Main!$AY84&lt;&gt;"#",$P89-Main!$AY84,"#")</f>
        <v>#</v>
      </c>
      <c r="R89" s="35">
        <f>Main!E84*Mask!G$20</f>
        <v>0</v>
      </c>
      <c r="S89" s="35">
        <f>Main!F84*Mask!H$20</f>
        <v>0</v>
      </c>
      <c r="T89" s="35">
        <f>Main!G84*Mask!I$20</f>
        <v>0</v>
      </c>
      <c r="U89" s="35">
        <f>Main!H84*Mask!J$20</f>
        <v>0</v>
      </c>
      <c r="V89" s="35">
        <f>Main!I84*Mask!K$20</f>
        <v>0</v>
      </c>
      <c r="W89" s="35">
        <f>Main!J84*Mask!L$20</f>
        <v>0</v>
      </c>
      <c r="X89" s="35">
        <f>Main!K84*Mask!M$20</f>
        <v>0</v>
      </c>
      <c r="Y89" s="35">
        <f>Main!L84*Mask!N$20</f>
        <v>0</v>
      </c>
      <c r="Z89" s="35">
        <f>Main!M84*Mask!O$20</f>
        <v>0</v>
      </c>
      <c r="AA89" s="35">
        <f>Main!N84*Mask!P$20</f>
        <v>0</v>
      </c>
      <c r="AB89" s="35">
        <f>Main!O84*Mask!Q$20</f>
        <v>0</v>
      </c>
      <c r="AC89" s="35">
        <f>Main!P84*Mask!R$20</f>
        <v>0</v>
      </c>
      <c r="AD89" s="35">
        <f>Main!Q84*Mask!S$20</f>
        <v>0</v>
      </c>
      <c r="AE89" s="35">
        <f>Main!R84*Mask!T$20</f>
        <v>0</v>
      </c>
      <c r="AF89" s="35">
        <f>Main!S84*Mask!U$20</f>
        <v>0</v>
      </c>
      <c r="AG89" s="35">
        <f>Main!T84*Mask!V$20</f>
        <v>0</v>
      </c>
      <c r="AH89" s="35">
        <f>Main!U84*Mask!W$20</f>
        <v>0</v>
      </c>
      <c r="AI89" s="35">
        <f>Main!V84*Mask!X$20</f>
        <v>0</v>
      </c>
      <c r="AJ89" s="35">
        <f>Main!W84*Mask!Y$20</f>
        <v>0</v>
      </c>
      <c r="AK89" s="35">
        <f>Main!X84*Mask!Z$20</f>
        <v>0</v>
      </c>
      <c r="AL89" s="35">
        <f>Main!Y84*Mask!AA$20</f>
        <v>0</v>
      </c>
      <c r="AM89" s="35">
        <f>Main!Z84*Mask!AB$20</f>
        <v>0</v>
      </c>
      <c r="AN89" s="35"/>
      <c r="AO89" s="35">
        <f>IF(OR($A$1&lt;=Main!AA$4,ISBLANK($N89)),0,Main!AA84)</f>
        <v>0</v>
      </c>
      <c r="AP89" s="35">
        <f>IF(OR($A$1&lt;=Main!AB$4,ISBLANK($N89)),0,Main!AB84)</f>
        <v>0</v>
      </c>
      <c r="AQ89" s="35">
        <f>IF(OR($A$1&lt;=Main!AC$4,ISBLANK($N89)),0,Main!AC84)</f>
        <v>0</v>
      </c>
      <c r="AR89" s="35">
        <f>IF(OR($A$1&lt;=Main!AD$4,ISBLANK($N89)),0,Main!AD84)</f>
        <v>0</v>
      </c>
      <c r="AS89" s="35">
        <f>IF(OR($A$1&lt;=Main!AE$4,ISBLANK($N89)),0,Main!AE84)</f>
        <v>0</v>
      </c>
      <c r="AT89" s="35">
        <f>IF(OR($A$1&lt;=Main!AF$4,ISBLANK($N89)),0,Main!AF84)</f>
        <v>0</v>
      </c>
      <c r="AU89" s="35">
        <f>IF(OR($A$1&lt;=Main!AG$4,ISBLANK($N89)),0,Main!AG84)</f>
        <v>0</v>
      </c>
      <c r="AV89" s="35">
        <f>IF(OR($A$1&lt;=Main!AH$4,ISBLANK($N89)),0,Main!AH84)</f>
        <v>0</v>
      </c>
      <c r="AW89" s="35">
        <f>IF(OR($A$1&lt;=Main!AI$4,ISBLANK($N89)),0,Main!AI84)</f>
        <v>0</v>
      </c>
      <c r="AX89" s="35">
        <f>IF(OR($A$1&lt;=Main!AJ$4,ISBLANK($N89)),0,Main!AJ84)</f>
        <v>0</v>
      </c>
      <c r="AY89" s="35">
        <f>IF(OR($A$1&lt;=Main!AK$4,ISBLANK($N89)),0,Main!AK84)</f>
        <v>0</v>
      </c>
      <c r="AZ89" s="35">
        <f>IF(OR($A$1&lt;=Main!AL$4,ISBLANK($N89)),0,Main!AL84)</f>
        <v>0</v>
      </c>
      <c r="BA89" s="35">
        <f>IF(OR($A$1&lt;=Main!AM$4,ISBLANK($N89)),0,Main!AM84)</f>
        <v>0</v>
      </c>
      <c r="BB89" s="35">
        <f>IF(OR($A$1&lt;=Main!AN$4,ISBLANK($N89)),0,Main!AN84)</f>
        <v>0</v>
      </c>
      <c r="BC89" s="35">
        <f>IF(OR($A$1&lt;=Main!AO$4,ISBLANK($N89)),0,Main!AO84)</f>
        <v>0</v>
      </c>
      <c r="BD89" s="35">
        <f>IF(OR($A$1&lt;=Main!AP$4,ISBLANK($N89)),0,Main!AP84)</f>
        <v>0</v>
      </c>
      <c r="BE89" s="35">
        <f>IF(OR($A$1&lt;=Main!AQ$4,ISBLANK($N89)),0,Main!AQ84)</f>
        <v>0</v>
      </c>
      <c r="BF89" s="35">
        <f>IF(OR($A$1&lt;=Main!AR$4,ISBLANK($N89)),0,Main!AR84)</f>
        <v>0</v>
      </c>
      <c r="BG89" s="35">
        <f>IF(OR($A$1&lt;=Main!AS$4,ISBLANK($N89)),0,Main!AS84)</f>
        <v>0</v>
      </c>
      <c r="BH89" s="35">
        <f>IF(OR($A$1&lt;=Main!AT$4,ISBLANK($N89)),0,Main!AT84)</f>
        <v>0</v>
      </c>
      <c r="BI89" s="35">
        <f>IF(OR($A$1&lt;=Main!AU$4,ISBLANK($N89)),0,Main!AU84)</f>
        <v>0</v>
      </c>
      <c r="BJ89" s="35">
        <f>IF(OR($A$1&lt;=Main!AV$4,ISBLANK($N89)),0,Main!AV84)</f>
        <v>0</v>
      </c>
    </row>
    <row r="90" spans="12:62">
      <c r="L90" s="146">
        <f>VLOOKUP($E31,Mask!$A$2:$C$102,$M$8,0)</f>
        <v>0</v>
      </c>
      <c r="M90" s="6">
        <f t="shared" si="6"/>
        <v>0</v>
      </c>
      <c r="N90" s="6" t="str">
        <f>Main!$A85&amp;Main!$B85</f>
        <v/>
      </c>
      <c r="O90" s="145">
        <f t="shared" si="7"/>
        <v>0</v>
      </c>
      <c r="P90" s="150">
        <f t="shared" si="8"/>
        <v>1</v>
      </c>
      <c r="Q90" s="150" t="str">
        <f ca="1">IF(Main!$AY85&lt;&gt;"#",$P90-Main!$AY85,"#")</f>
        <v>#</v>
      </c>
      <c r="R90" s="35">
        <f>Main!E85*Mask!G$20</f>
        <v>0</v>
      </c>
      <c r="S90" s="35">
        <f>Main!F85*Mask!H$20</f>
        <v>0</v>
      </c>
      <c r="T90" s="35">
        <f>Main!G85*Mask!I$20</f>
        <v>0</v>
      </c>
      <c r="U90" s="35">
        <f>Main!H85*Mask!J$20</f>
        <v>0</v>
      </c>
      <c r="V90" s="35">
        <f>Main!I85*Mask!K$20</f>
        <v>0</v>
      </c>
      <c r="W90" s="35">
        <f>Main!J85*Mask!L$20</f>
        <v>0</v>
      </c>
      <c r="X90" s="35">
        <f>Main!K85*Mask!M$20</f>
        <v>0</v>
      </c>
      <c r="Y90" s="35">
        <f>Main!L85*Mask!N$20</f>
        <v>0</v>
      </c>
      <c r="Z90" s="35">
        <f>Main!M85*Mask!O$20</f>
        <v>0</v>
      </c>
      <c r="AA90" s="35">
        <f>Main!N85*Mask!P$20</f>
        <v>0</v>
      </c>
      <c r="AB90" s="35">
        <f>Main!O85*Mask!Q$20</f>
        <v>0</v>
      </c>
      <c r="AC90" s="35">
        <f>Main!P85*Mask!R$20</f>
        <v>0</v>
      </c>
      <c r="AD90" s="35">
        <f>Main!Q85*Mask!S$20</f>
        <v>0</v>
      </c>
      <c r="AE90" s="35">
        <f>Main!R85*Mask!T$20</f>
        <v>0</v>
      </c>
      <c r="AF90" s="35">
        <f>Main!S85*Mask!U$20</f>
        <v>0</v>
      </c>
      <c r="AG90" s="35">
        <f>Main!T85*Mask!V$20</f>
        <v>0</v>
      </c>
      <c r="AH90" s="35">
        <f>Main!U85*Mask!W$20</f>
        <v>0</v>
      </c>
      <c r="AI90" s="35">
        <f>Main!V85*Mask!X$20</f>
        <v>0</v>
      </c>
      <c r="AJ90" s="35">
        <f>Main!W85*Mask!Y$20</f>
        <v>0</v>
      </c>
      <c r="AK90" s="35">
        <f>Main!X85*Mask!Z$20</f>
        <v>0</v>
      </c>
      <c r="AL90" s="35">
        <f>Main!Y85*Mask!AA$20</f>
        <v>0</v>
      </c>
      <c r="AM90" s="35">
        <f>Main!Z85*Mask!AB$20</f>
        <v>0</v>
      </c>
      <c r="AN90" s="35"/>
      <c r="AO90" s="35">
        <f>IF(OR($A$1&lt;=Main!AA$4,ISBLANK($N90)),0,Main!AA85)</f>
        <v>0</v>
      </c>
      <c r="AP90" s="35">
        <f>IF(OR($A$1&lt;=Main!AB$4,ISBLANK($N90)),0,Main!AB85)</f>
        <v>0</v>
      </c>
      <c r="AQ90" s="35">
        <f>IF(OR($A$1&lt;=Main!AC$4,ISBLANK($N90)),0,Main!AC85)</f>
        <v>0</v>
      </c>
      <c r="AR90" s="35">
        <f>IF(OR($A$1&lt;=Main!AD$4,ISBLANK($N90)),0,Main!AD85)</f>
        <v>0</v>
      </c>
      <c r="AS90" s="35">
        <f>IF(OR($A$1&lt;=Main!AE$4,ISBLANK($N90)),0,Main!AE85)</f>
        <v>0</v>
      </c>
      <c r="AT90" s="35">
        <f>IF(OR($A$1&lt;=Main!AF$4,ISBLANK($N90)),0,Main!AF85)</f>
        <v>0</v>
      </c>
      <c r="AU90" s="35">
        <f>IF(OR($A$1&lt;=Main!AG$4,ISBLANK($N90)),0,Main!AG85)</f>
        <v>0</v>
      </c>
      <c r="AV90" s="35">
        <f>IF(OR($A$1&lt;=Main!AH$4,ISBLANK($N90)),0,Main!AH85)</f>
        <v>0</v>
      </c>
      <c r="AW90" s="35">
        <f>IF(OR($A$1&lt;=Main!AI$4,ISBLANK($N90)),0,Main!AI85)</f>
        <v>0</v>
      </c>
      <c r="AX90" s="35">
        <f>IF(OR($A$1&lt;=Main!AJ$4,ISBLANK($N90)),0,Main!AJ85)</f>
        <v>0</v>
      </c>
      <c r="AY90" s="35">
        <f>IF(OR($A$1&lt;=Main!AK$4,ISBLANK($N90)),0,Main!AK85)</f>
        <v>0</v>
      </c>
      <c r="AZ90" s="35">
        <f>IF(OR($A$1&lt;=Main!AL$4,ISBLANK($N90)),0,Main!AL85)</f>
        <v>0</v>
      </c>
      <c r="BA90" s="35">
        <f>IF(OR($A$1&lt;=Main!AM$4,ISBLANK($N90)),0,Main!AM85)</f>
        <v>0</v>
      </c>
      <c r="BB90" s="35">
        <f>IF(OR($A$1&lt;=Main!AN$4,ISBLANK($N90)),0,Main!AN85)</f>
        <v>0</v>
      </c>
      <c r="BC90" s="35">
        <f>IF(OR($A$1&lt;=Main!AO$4,ISBLANK($N90)),0,Main!AO85)</f>
        <v>0</v>
      </c>
      <c r="BD90" s="35">
        <f>IF(OR($A$1&lt;=Main!AP$4,ISBLANK($N90)),0,Main!AP85)</f>
        <v>0</v>
      </c>
      <c r="BE90" s="35">
        <f>IF(OR($A$1&lt;=Main!AQ$4,ISBLANK($N90)),0,Main!AQ85)</f>
        <v>0</v>
      </c>
      <c r="BF90" s="35">
        <f>IF(OR($A$1&lt;=Main!AR$4,ISBLANK($N90)),0,Main!AR85)</f>
        <v>0</v>
      </c>
      <c r="BG90" s="35">
        <f>IF(OR($A$1&lt;=Main!AS$4,ISBLANK($N90)),0,Main!AS85)</f>
        <v>0</v>
      </c>
      <c r="BH90" s="35">
        <f>IF(OR($A$1&lt;=Main!AT$4,ISBLANK($N90)),0,Main!AT85)</f>
        <v>0</v>
      </c>
      <c r="BI90" s="35">
        <f>IF(OR($A$1&lt;=Main!AU$4,ISBLANK($N90)),0,Main!AU85)</f>
        <v>0</v>
      </c>
      <c r="BJ90" s="35">
        <f>IF(OR($A$1&lt;=Main!AV$4,ISBLANK($N90)),0,Main!AV85)</f>
        <v>0</v>
      </c>
    </row>
    <row r="91" spans="12:62">
      <c r="L91" s="146">
        <f>VLOOKUP($E32,Mask!$A$2:$C$102,$M$8,0)</f>
        <v>0</v>
      </c>
      <c r="M91" s="6">
        <f t="shared" si="6"/>
        <v>0</v>
      </c>
      <c r="N91" s="6" t="str">
        <f>Main!$A86&amp;Main!$B86</f>
        <v/>
      </c>
      <c r="O91" s="145">
        <f t="shared" si="7"/>
        <v>0</v>
      </c>
      <c r="P91" s="150">
        <f t="shared" si="8"/>
        <v>1</v>
      </c>
      <c r="Q91" s="150" t="str">
        <f ca="1">IF(Main!$AY86&lt;&gt;"#",$P91-Main!$AY86,"#")</f>
        <v>#</v>
      </c>
      <c r="R91" s="35">
        <f>Main!E86*Mask!G$20</f>
        <v>0</v>
      </c>
      <c r="S91" s="35">
        <f>Main!F86*Mask!H$20</f>
        <v>0</v>
      </c>
      <c r="T91" s="35">
        <f>Main!G86*Mask!I$20</f>
        <v>0</v>
      </c>
      <c r="U91" s="35">
        <f>Main!H86*Mask!J$20</f>
        <v>0</v>
      </c>
      <c r="V91" s="35">
        <f>Main!I86*Mask!K$20</f>
        <v>0</v>
      </c>
      <c r="W91" s="35">
        <f>Main!J86*Mask!L$20</f>
        <v>0</v>
      </c>
      <c r="X91" s="35">
        <f>Main!K86*Mask!M$20</f>
        <v>0</v>
      </c>
      <c r="Y91" s="35">
        <f>Main!L86*Mask!N$20</f>
        <v>0</v>
      </c>
      <c r="Z91" s="35">
        <f>Main!M86*Mask!O$20</f>
        <v>0</v>
      </c>
      <c r="AA91" s="35">
        <f>Main!N86*Mask!P$20</f>
        <v>0</v>
      </c>
      <c r="AB91" s="35">
        <f>Main!O86*Mask!Q$20</f>
        <v>0</v>
      </c>
      <c r="AC91" s="35">
        <f>Main!P86*Mask!R$20</f>
        <v>0</v>
      </c>
      <c r="AD91" s="35">
        <f>Main!Q86*Mask!S$20</f>
        <v>0</v>
      </c>
      <c r="AE91" s="35">
        <f>Main!R86*Mask!T$20</f>
        <v>0</v>
      </c>
      <c r="AF91" s="35">
        <f>Main!S86*Mask!U$20</f>
        <v>0</v>
      </c>
      <c r="AG91" s="35">
        <f>Main!T86*Mask!V$20</f>
        <v>0</v>
      </c>
      <c r="AH91" s="35">
        <f>Main!U86*Mask!W$20</f>
        <v>0</v>
      </c>
      <c r="AI91" s="35">
        <f>Main!V86*Mask!X$20</f>
        <v>0</v>
      </c>
      <c r="AJ91" s="35">
        <f>Main!W86*Mask!Y$20</f>
        <v>0</v>
      </c>
      <c r="AK91" s="35">
        <f>Main!X86*Mask!Z$20</f>
        <v>0</v>
      </c>
      <c r="AL91" s="35">
        <f>Main!Y86*Mask!AA$20</f>
        <v>0</v>
      </c>
      <c r="AM91" s="35">
        <f>Main!Z86*Mask!AB$20</f>
        <v>0</v>
      </c>
      <c r="AN91" s="35"/>
      <c r="AO91" s="35">
        <f>IF(OR($A$1&lt;=Main!AA$4,ISBLANK($N91)),0,Main!AA86)</f>
        <v>0</v>
      </c>
      <c r="AP91" s="35">
        <f>IF(OR($A$1&lt;=Main!AB$4,ISBLANK($N91)),0,Main!AB86)</f>
        <v>0</v>
      </c>
      <c r="AQ91" s="35">
        <f>IF(OR($A$1&lt;=Main!AC$4,ISBLANK($N91)),0,Main!AC86)</f>
        <v>0</v>
      </c>
      <c r="AR91" s="35">
        <f>IF(OR($A$1&lt;=Main!AD$4,ISBLANK($N91)),0,Main!AD86)</f>
        <v>0</v>
      </c>
      <c r="AS91" s="35">
        <f>IF(OR($A$1&lt;=Main!AE$4,ISBLANK($N91)),0,Main!AE86)</f>
        <v>0</v>
      </c>
      <c r="AT91" s="35">
        <f>IF(OR($A$1&lt;=Main!AF$4,ISBLANK($N91)),0,Main!AF86)</f>
        <v>0</v>
      </c>
      <c r="AU91" s="35">
        <f>IF(OR($A$1&lt;=Main!AG$4,ISBLANK($N91)),0,Main!AG86)</f>
        <v>0</v>
      </c>
      <c r="AV91" s="35">
        <f>IF(OR($A$1&lt;=Main!AH$4,ISBLANK($N91)),0,Main!AH86)</f>
        <v>0</v>
      </c>
      <c r="AW91" s="35">
        <f>IF(OR($A$1&lt;=Main!AI$4,ISBLANK($N91)),0,Main!AI86)</f>
        <v>0</v>
      </c>
      <c r="AX91" s="35">
        <f>IF(OR($A$1&lt;=Main!AJ$4,ISBLANK($N91)),0,Main!AJ86)</f>
        <v>0</v>
      </c>
      <c r="AY91" s="35">
        <f>IF(OR($A$1&lt;=Main!AK$4,ISBLANK($N91)),0,Main!AK86)</f>
        <v>0</v>
      </c>
      <c r="AZ91" s="35">
        <f>IF(OR($A$1&lt;=Main!AL$4,ISBLANK($N91)),0,Main!AL86)</f>
        <v>0</v>
      </c>
      <c r="BA91" s="35">
        <f>IF(OR($A$1&lt;=Main!AM$4,ISBLANK($N91)),0,Main!AM86)</f>
        <v>0</v>
      </c>
      <c r="BB91" s="35">
        <f>IF(OR($A$1&lt;=Main!AN$4,ISBLANK($N91)),0,Main!AN86)</f>
        <v>0</v>
      </c>
      <c r="BC91" s="35">
        <f>IF(OR($A$1&lt;=Main!AO$4,ISBLANK($N91)),0,Main!AO86)</f>
        <v>0</v>
      </c>
      <c r="BD91" s="35">
        <f>IF(OR($A$1&lt;=Main!AP$4,ISBLANK($N91)),0,Main!AP86)</f>
        <v>0</v>
      </c>
      <c r="BE91" s="35">
        <f>IF(OR($A$1&lt;=Main!AQ$4,ISBLANK($N91)),0,Main!AQ86)</f>
        <v>0</v>
      </c>
      <c r="BF91" s="35">
        <f>IF(OR($A$1&lt;=Main!AR$4,ISBLANK($N91)),0,Main!AR86)</f>
        <v>0</v>
      </c>
      <c r="BG91" s="35">
        <f>IF(OR($A$1&lt;=Main!AS$4,ISBLANK($N91)),0,Main!AS86)</f>
        <v>0</v>
      </c>
      <c r="BH91" s="35">
        <f>IF(OR($A$1&lt;=Main!AT$4,ISBLANK($N91)),0,Main!AT86)</f>
        <v>0</v>
      </c>
      <c r="BI91" s="35">
        <f>IF(OR($A$1&lt;=Main!AU$4,ISBLANK($N91)),0,Main!AU86)</f>
        <v>0</v>
      </c>
      <c r="BJ91" s="35">
        <f>IF(OR($A$1&lt;=Main!AV$4,ISBLANK($N91)),0,Main!AV86)</f>
        <v>0</v>
      </c>
    </row>
    <row r="92" spans="12:62">
      <c r="L92" s="146">
        <f>VLOOKUP($E33,Mask!$A$2:$C$102,$M$8,0)</f>
        <v>0</v>
      </c>
      <c r="M92" s="6">
        <f t="shared" si="6"/>
        <v>0</v>
      </c>
      <c r="N92" s="6" t="str">
        <f>Main!$A87&amp;Main!$B87</f>
        <v/>
      </c>
      <c r="O92" s="145">
        <f t="shared" si="7"/>
        <v>0</v>
      </c>
      <c r="P92" s="150">
        <f t="shared" si="8"/>
        <v>1</v>
      </c>
      <c r="Q92" s="150" t="str">
        <f ca="1">IF(Main!$AY87&lt;&gt;"#",$P92-Main!$AY87,"#")</f>
        <v>#</v>
      </c>
      <c r="R92" s="35">
        <f>Main!E87*Mask!G$20</f>
        <v>0</v>
      </c>
      <c r="S92" s="35">
        <f>Main!F87*Mask!H$20</f>
        <v>0</v>
      </c>
      <c r="T92" s="35">
        <f>Main!G87*Mask!I$20</f>
        <v>0</v>
      </c>
      <c r="U92" s="35">
        <f>Main!H87*Mask!J$20</f>
        <v>0</v>
      </c>
      <c r="V92" s="35">
        <f>Main!I87*Mask!K$20</f>
        <v>0</v>
      </c>
      <c r="W92" s="35">
        <f>Main!J87*Mask!L$20</f>
        <v>0</v>
      </c>
      <c r="X92" s="35">
        <f>Main!K87*Mask!M$20</f>
        <v>0</v>
      </c>
      <c r="Y92" s="35">
        <f>Main!L87*Mask!N$20</f>
        <v>0</v>
      </c>
      <c r="Z92" s="35">
        <f>Main!M87*Mask!O$20</f>
        <v>0</v>
      </c>
      <c r="AA92" s="35">
        <f>Main!N87*Mask!P$20</f>
        <v>0</v>
      </c>
      <c r="AB92" s="35">
        <f>Main!O87*Mask!Q$20</f>
        <v>0</v>
      </c>
      <c r="AC92" s="35">
        <f>Main!P87*Mask!R$20</f>
        <v>0</v>
      </c>
      <c r="AD92" s="35">
        <f>Main!Q87*Mask!S$20</f>
        <v>0</v>
      </c>
      <c r="AE92" s="35">
        <f>Main!R87*Mask!T$20</f>
        <v>0</v>
      </c>
      <c r="AF92" s="35">
        <f>Main!S87*Mask!U$20</f>
        <v>0</v>
      </c>
      <c r="AG92" s="35">
        <f>Main!T87*Mask!V$20</f>
        <v>0</v>
      </c>
      <c r="AH92" s="35">
        <f>Main!U87*Mask!W$20</f>
        <v>0</v>
      </c>
      <c r="AI92" s="35">
        <f>Main!V87*Mask!X$20</f>
        <v>0</v>
      </c>
      <c r="AJ92" s="35">
        <f>Main!W87*Mask!Y$20</f>
        <v>0</v>
      </c>
      <c r="AK92" s="35">
        <f>Main!X87*Mask!Z$20</f>
        <v>0</v>
      </c>
      <c r="AL92" s="35">
        <f>Main!Y87*Mask!AA$20</f>
        <v>0</v>
      </c>
      <c r="AM92" s="35">
        <f>Main!Z87*Mask!AB$20</f>
        <v>0</v>
      </c>
      <c r="AN92" s="35"/>
      <c r="AO92" s="35">
        <f>IF(OR($A$1&lt;=Main!AA$4,ISBLANK($N92)),0,Main!AA87)</f>
        <v>0</v>
      </c>
      <c r="AP92" s="35">
        <f>IF(OR($A$1&lt;=Main!AB$4,ISBLANK($N92)),0,Main!AB87)</f>
        <v>0</v>
      </c>
      <c r="AQ92" s="35">
        <f>IF(OR($A$1&lt;=Main!AC$4,ISBLANK($N92)),0,Main!AC87)</f>
        <v>0</v>
      </c>
      <c r="AR92" s="35">
        <f>IF(OR($A$1&lt;=Main!AD$4,ISBLANK($N92)),0,Main!AD87)</f>
        <v>0</v>
      </c>
      <c r="AS92" s="35">
        <f>IF(OR($A$1&lt;=Main!AE$4,ISBLANK($N92)),0,Main!AE87)</f>
        <v>0</v>
      </c>
      <c r="AT92" s="35">
        <f>IF(OR($A$1&lt;=Main!AF$4,ISBLANK($N92)),0,Main!AF87)</f>
        <v>0</v>
      </c>
      <c r="AU92" s="35">
        <f>IF(OR($A$1&lt;=Main!AG$4,ISBLANK($N92)),0,Main!AG87)</f>
        <v>0</v>
      </c>
      <c r="AV92" s="35">
        <f>IF(OR($A$1&lt;=Main!AH$4,ISBLANK($N92)),0,Main!AH87)</f>
        <v>0</v>
      </c>
      <c r="AW92" s="35">
        <f>IF(OR($A$1&lt;=Main!AI$4,ISBLANK($N92)),0,Main!AI87)</f>
        <v>0</v>
      </c>
      <c r="AX92" s="35">
        <f>IF(OR($A$1&lt;=Main!AJ$4,ISBLANK($N92)),0,Main!AJ87)</f>
        <v>0</v>
      </c>
      <c r="AY92" s="35">
        <f>IF(OR($A$1&lt;=Main!AK$4,ISBLANK($N92)),0,Main!AK87)</f>
        <v>0</v>
      </c>
      <c r="AZ92" s="35">
        <f>IF(OR($A$1&lt;=Main!AL$4,ISBLANK($N92)),0,Main!AL87)</f>
        <v>0</v>
      </c>
      <c r="BA92" s="35">
        <f>IF(OR($A$1&lt;=Main!AM$4,ISBLANK($N92)),0,Main!AM87)</f>
        <v>0</v>
      </c>
      <c r="BB92" s="35">
        <f>IF(OR($A$1&lt;=Main!AN$4,ISBLANK($N92)),0,Main!AN87)</f>
        <v>0</v>
      </c>
      <c r="BC92" s="35">
        <f>IF(OR($A$1&lt;=Main!AO$4,ISBLANK($N92)),0,Main!AO87)</f>
        <v>0</v>
      </c>
      <c r="BD92" s="35">
        <f>IF(OR($A$1&lt;=Main!AP$4,ISBLANK($N92)),0,Main!AP87)</f>
        <v>0</v>
      </c>
      <c r="BE92" s="35">
        <f>IF(OR($A$1&lt;=Main!AQ$4,ISBLANK($N92)),0,Main!AQ87)</f>
        <v>0</v>
      </c>
      <c r="BF92" s="35">
        <f>IF(OR($A$1&lt;=Main!AR$4,ISBLANK($N92)),0,Main!AR87)</f>
        <v>0</v>
      </c>
      <c r="BG92" s="35">
        <f>IF(OR($A$1&lt;=Main!AS$4,ISBLANK($N92)),0,Main!AS87)</f>
        <v>0</v>
      </c>
      <c r="BH92" s="35">
        <f>IF(OR($A$1&lt;=Main!AT$4,ISBLANK($N92)),0,Main!AT87)</f>
        <v>0</v>
      </c>
      <c r="BI92" s="35">
        <f>IF(OR($A$1&lt;=Main!AU$4,ISBLANK($N92)),0,Main!AU87)</f>
        <v>0</v>
      </c>
      <c r="BJ92" s="35">
        <f>IF(OR($A$1&lt;=Main!AV$4,ISBLANK($N92)),0,Main!AV87)</f>
        <v>0</v>
      </c>
    </row>
    <row r="93" spans="12:62">
      <c r="L93" s="146">
        <f>VLOOKUP($E34,Mask!$A$2:$C$102,$M$8,0)</f>
        <v>0</v>
      </c>
      <c r="M93" s="6">
        <f t="shared" si="6"/>
        <v>0</v>
      </c>
      <c r="N93" s="6" t="str">
        <f>Main!$A88&amp;Main!$B88</f>
        <v/>
      </c>
      <c r="O93" s="145">
        <f t="shared" si="7"/>
        <v>0</v>
      </c>
      <c r="P93" s="150">
        <f t="shared" si="8"/>
        <v>1</v>
      </c>
      <c r="Q93" s="150" t="str">
        <f ca="1">IF(Main!$AY88&lt;&gt;"#",$P93-Main!$AY88,"#")</f>
        <v>#</v>
      </c>
      <c r="R93" s="35">
        <f>Main!E88*Mask!G$20</f>
        <v>0</v>
      </c>
      <c r="S93" s="35">
        <f>Main!F88*Mask!H$20</f>
        <v>0</v>
      </c>
      <c r="T93" s="35">
        <f>Main!G88*Mask!I$20</f>
        <v>0</v>
      </c>
      <c r="U93" s="35">
        <f>Main!H88*Mask!J$20</f>
        <v>0</v>
      </c>
      <c r="V93" s="35">
        <f>Main!I88*Mask!K$20</f>
        <v>0</v>
      </c>
      <c r="W93" s="35">
        <f>Main!J88*Mask!L$20</f>
        <v>0</v>
      </c>
      <c r="X93" s="35">
        <f>Main!K88*Mask!M$20</f>
        <v>0</v>
      </c>
      <c r="Y93" s="35">
        <f>Main!L88*Mask!N$20</f>
        <v>0</v>
      </c>
      <c r="Z93" s="35">
        <f>Main!M88*Mask!O$20</f>
        <v>0</v>
      </c>
      <c r="AA93" s="35">
        <f>Main!N88*Mask!P$20</f>
        <v>0</v>
      </c>
      <c r="AB93" s="35">
        <f>Main!O88*Mask!Q$20</f>
        <v>0</v>
      </c>
      <c r="AC93" s="35">
        <f>Main!P88*Mask!R$20</f>
        <v>0</v>
      </c>
      <c r="AD93" s="35">
        <f>Main!Q88*Mask!S$20</f>
        <v>0</v>
      </c>
      <c r="AE93" s="35">
        <f>Main!R88*Mask!T$20</f>
        <v>0</v>
      </c>
      <c r="AF93" s="35">
        <f>Main!S88*Mask!U$20</f>
        <v>0</v>
      </c>
      <c r="AG93" s="35">
        <f>Main!T88*Mask!V$20</f>
        <v>0</v>
      </c>
      <c r="AH93" s="35">
        <f>Main!U88*Mask!W$20</f>
        <v>0</v>
      </c>
      <c r="AI93" s="35">
        <f>Main!V88*Mask!X$20</f>
        <v>0</v>
      </c>
      <c r="AJ93" s="35">
        <f>Main!W88*Mask!Y$20</f>
        <v>0</v>
      </c>
      <c r="AK93" s="35">
        <f>Main!X88*Mask!Z$20</f>
        <v>0</v>
      </c>
      <c r="AL93" s="35">
        <f>Main!Y88*Mask!AA$20</f>
        <v>0</v>
      </c>
      <c r="AM93" s="35">
        <f>Main!Z88*Mask!AB$20</f>
        <v>0</v>
      </c>
      <c r="AN93" s="35"/>
      <c r="AO93" s="35">
        <f>IF(OR($A$1&lt;=Main!AA$4,ISBLANK($N93)),0,Main!AA88)</f>
        <v>0</v>
      </c>
      <c r="AP93" s="35">
        <f>IF(OR($A$1&lt;=Main!AB$4,ISBLANK($N93)),0,Main!AB88)</f>
        <v>0</v>
      </c>
      <c r="AQ93" s="35">
        <f>IF(OR($A$1&lt;=Main!AC$4,ISBLANK($N93)),0,Main!AC88)</f>
        <v>0</v>
      </c>
      <c r="AR93" s="35">
        <f>IF(OR($A$1&lt;=Main!AD$4,ISBLANK($N93)),0,Main!AD88)</f>
        <v>0</v>
      </c>
      <c r="AS93" s="35">
        <f>IF(OR($A$1&lt;=Main!AE$4,ISBLANK($N93)),0,Main!AE88)</f>
        <v>0</v>
      </c>
      <c r="AT93" s="35">
        <f>IF(OR($A$1&lt;=Main!AF$4,ISBLANK($N93)),0,Main!AF88)</f>
        <v>0</v>
      </c>
      <c r="AU93" s="35">
        <f>IF(OR($A$1&lt;=Main!AG$4,ISBLANK($N93)),0,Main!AG88)</f>
        <v>0</v>
      </c>
      <c r="AV93" s="35">
        <f>IF(OR($A$1&lt;=Main!AH$4,ISBLANK($N93)),0,Main!AH88)</f>
        <v>0</v>
      </c>
      <c r="AW93" s="35">
        <f>IF(OR($A$1&lt;=Main!AI$4,ISBLANK($N93)),0,Main!AI88)</f>
        <v>0</v>
      </c>
      <c r="AX93" s="35">
        <f>IF(OR($A$1&lt;=Main!AJ$4,ISBLANK($N93)),0,Main!AJ88)</f>
        <v>0</v>
      </c>
      <c r="AY93" s="35">
        <f>IF(OR($A$1&lt;=Main!AK$4,ISBLANK($N93)),0,Main!AK88)</f>
        <v>0</v>
      </c>
      <c r="AZ93" s="35">
        <f>IF(OR($A$1&lt;=Main!AL$4,ISBLANK($N93)),0,Main!AL88)</f>
        <v>0</v>
      </c>
      <c r="BA93" s="35">
        <f>IF(OR($A$1&lt;=Main!AM$4,ISBLANK($N93)),0,Main!AM88)</f>
        <v>0</v>
      </c>
      <c r="BB93" s="35">
        <f>IF(OR($A$1&lt;=Main!AN$4,ISBLANK($N93)),0,Main!AN88)</f>
        <v>0</v>
      </c>
      <c r="BC93" s="35">
        <f>IF(OR($A$1&lt;=Main!AO$4,ISBLANK($N93)),0,Main!AO88)</f>
        <v>0</v>
      </c>
      <c r="BD93" s="35">
        <f>IF(OR($A$1&lt;=Main!AP$4,ISBLANK($N93)),0,Main!AP88)</f>
        <v>0</v>
      </c>
      <c r="BE93" s="35">
        <f>IF(OR($A$1&lt;=Main!AQ$4,ISBLANK($N93)),0,Main!AQ88)</f>
        <v>0</v>
      </c>
      <c r="BF93" s="35">
        <f>IF(OR($A$1&lt;=Main!AR$4,ISBLANK($N93)),0,Main!AR88)</f>
        <v>0</v>
      </c>
      <c r="BG93" s="35">
        <f>IF(OR($A$1&lt;=Main!AS$4,ISBLANK($N93)),0,Main!AS88)</f>
        <v>0</v>
      </c>
      <c r="BH93" s="35">
        <f>IF(OR($A$1&lt;=Main!AT$4,ISBLANK($N93)),0,Main!AT88)</f>
        <v>0</v>
      </c>
      <c r="BI93" s="35">
        <f>IF(OR($A$1&lt;=Main!AU$4,ISBLANK($N93)),0,Main!AU88)</f>
        <v>0</v>
      </c>
      <c r="BJ93" s="35">
        <f>IF(OR($A$1&lt;=Main!AV$4,ISBLANK($N93)),0,Main!AV88)</f>
        <v>0</v>
      </c>
    </row>
    <row r="94" spans="12:62">
      <c r="L94" s="146">
        <f>VLOOKUP($E35,Mask!$A$2:$C$102,$M$8,0)</f>
        <v>0</v>
      </c>
      <c r="M94" s="6">
        <f t="shared" si="6"/>
        <v>0</v>
      </c>
      <c r="N94" s="6" t="str">
        <f>Main!$A89&amp;Main!$B89</f>
        <v/>
      </c>
      <c r="O94" s="145">
        <f t="shared" si="7"/>
        <v>0</v>
      </c>
      <c r="P94" s="150">
        <f t="shared" si="8"/>
        <v>1</v>
      </c>
      <c r="Q94" s="150" t="str">
        <f ca="1">IF(Main!$AY89&lt;&gt;"#",$P94-Main!$AY89,"#")</f>
        <v>#</v>
      </c>
      <c r="R94" s="35">
        <f>Main!E89*Mask!G$20</f>
        <v>0</v>
      </c>
      <c r="S94" s="35">
        <f>Main!F89*Mask!H$20</f>
        <v>0</v>
      </c>
      <c r="T94" s="35">
        <f>Main!G89*Mask!I$20</f>
        <v>0</v>
      </c>
      <c r="U94" s="35">
        <f>Main!H89*Mask!J$20</f>
        <v>0</v>
      </c>
      <c r="V94" s="35">
        <f>Main!I89*Mask!K$20</f>
        <v>0</v>
      </c>
      <c r="W94" s="35">
        <f>Main!J89*Mask!L$20</f>
        <v>0</v>
      </c>
      <c r="X94" s="35">
        <f>Main!K89*Mask!M$20</f>
        <v>0</v>
      </c>
      <c r="Y94" s="35">
        <f>Main!L89*Mask!N$20</f>
        <v>0</v>
      </c>
      <c r="Z94" s="35">
        <f>Main!M89*Mask!O$20</f>
        <v>0</v>
      </c>
      <c r="AA94" s="35">
        <f>Main!N89*Mask!P$20</f>
        <v>0</v>
      </c>
      <c r="AB94" s="35">
        <f>Main!O89*Mask!Q$20</f>
        <v>0</v>
      </c>
      <c r="AC94" s="35">
        <f>Main!P89*Mask!R$20</f>
        <v>0</v>
      </c>
      <c r="AD94" s="35">
        <f>Main!Q89*Mask!S$20</f>
        <v>0</v>
      </c>
      <c r="AE94" s="35">
        <f>Main!R89*Mask!T$20</f>
        <v>0</v>
      </c>
      <c r="AF94" s="35">
        <f>Main!S89*Mask!U$20</f>
        <v>0</v>
      </c>
      <c r="AG94" s="35">
        <f>Main!T89*Mask!V$20</f>
        <v>0</v>
      </c>
      <c r="AH94" s="35">
        <f>Main!U89*Mask!W$20</f>
        <v>0</v>
      </c>
      <c r="AI94" s="35">
        <f>Main!V89*Mask!X$20</f>
        <v>0</v>
      </c>
      <c r="AJ94" s="35">
        <f>Main!W89*Mask!Y$20</f>
        <v>0</v>
      </c>
      <c r="AK94" s="35">
        <f>Main!X89*Mask!Z$20</f>
        <v>0</v>
      </c>
      <c r="AL94" s="35">
        <f>Main!Y89*Mask!AA$20</f>
        <v>0</v>
      </c>
      <c r="AM94" s="35">
        <f>Main!Z89*Mask!AB$20</f>
        <v>0</v>
      </c>
      <c r="AN94" s="35"/>
      <c r="AO94" s="35">
        <f>IF(OR($A$1&lt;=Main!AA$4,ISBLANK($N94)),0,Main!AA89)</f>
        <v>0</v>
      </c>
      <c r="AP94" s="35">
        <f>IF(OR($A$1&lt;=Main!AB$4,ISBLANK($N94)),0,Main!AB89)</f>
        <v>0</v>
      </c>
      <c r="AQ94" s="35">
        <f>IF(OR($A$1&lt;=Main!AC$4,ISBLANK($N94)),0,Main!AC89)</f>
        <v>0</v>
      </c>
      <c r="AR94" s="35">
        <f>IF(OR($A$1&lt;=Main!AD$4,ISBLANK($N94)),0,Main!AD89)</f>
        <v>0</v>
      </c>
      <c r="AS94" s="35">
        <f>IF(OR($A$1&lt;=Main!AE$4,ISBLANK($N94)),0,Main!AE89)</f>
        <v>0</v>
      </c>
      <c r="AT94" s="35">
        <f>IF(OR($A$1&lt;=Main!AF$4,ISBLANK($N94)),0,Main!AF89)</f>
        <v>0</v>
      </c>
      <c r="AU94" s="35">
        <f>IF(OR($A$1&lt;=Main!AG$4,ISBLANK($N94)),0,Main!AG89)</f>
        <v>0</v>
      </c>
      <c r="AV94" s="35">
        <f>IF(OR($A$1&lt;=Main!AH$4,ISBLANK($N94)),0,Main!AH89)</f>
        <v>0</v>
      </c>
      <c r="AW94" s="35">
        <f>IF(OR($A$1&lt;=Main!AI$4,ISBLANK($N94)),0,Main!AI89)</f>
        <v>0</v>
      </c>
      <c r="AX94" s="35">
        <f>IF(OR($A$1&lt;=Main!AJ$4,ISBLANK($N94)),0,Main!AJ89)</f>
        <v>0</v>
      </c>
      <c r="AY94" s="35">
        <f>IF(OR($A$1&lt;=Main!AK$4,ISBLANK($N94)),0,Main!AK89)</f>
        <v>0</v>
      </c>
      <c r="AZ94" s="35">
        <f>IF(OR($A$1&lt;=Main!AL$4,ISBLANK($N94)),0,Main!AL89)</f>
        <v>0</v>
      </c>
      <c r="BA94" s="35">
        <f>IF(OR($A$1&lt;=Main!AM$4,ISBLANK($N94)),0,Main!AM89)</f>
        <v>0</v>
      </c>
      <c r="BB94" s="35">
        <f>IF(OR($A$1&lt;=Main!AN$4,ISBLANK($N94)),0,Main!AN89)</f>
        <v>0</v>
      </c>
      <c r="BC94" s="35">
        <f>IF(OR($A$1&lt;=Main!AO$4,ISBLANK($N94)),0,Main!AO89)</f>
        <v>0</v>
      </c>
      <c r="BD94" s="35">
        <f>IF(OR($A$1&lt;=Main!AP$4,ISBLANK($N94)),0,Main!AP89)</f>
        <v>0</v>
      </c>
      <c r="BE94" s="35">
        <f>IF(OR($A$1&lt;=Main!AQ$4,ISBLANK($N94)),0,Main!AQ89)</f>
        <v>0</v>
      </c>
      <c r="BF94" s="35">
        <f>IF(OR($A$1&lt;=Main!AR$4,ISBLANK($N94)),0,Main!AR89)</f>
        <v>0</v>
      </c>
      <c r="BG94" s="35">
        <f>IF(OR($A$1&lt;=Main!AS$4,ISBLANK($N94)),0,Main!AS89)</f>
        <v>0</v>
      </c>
      <c r="BH94" s="35">
        <f>IF(OR($A$1&lt;=Main!AT$4,ISBLANK($N94)),0,Main!AT89)</f>
        <v>0</v>
      </c>
      <c r="BI94" s="35">
        <f>IF(OR($A$1&lt;=Main!AU$4,ISBLANK($N94)),0,Main!AU89)</f>
        <v>0</v>
      </c>
      <c r="BJ94" s="35">
        <f>IF(OR($A$1&lt;=Main!AV$4,ISBLANK($N94)),0,Main!AV89)</f>
        <v>0</v>
      </c>
    </row>
    <row r="95" spans="12:62">
      <c r="L95" s="146">
        <f>VLOOKUP($E36,Mask!$A$2:$C$102,$M$8,0)</f>
        <v>0</v>
      </c>
      <c r="M95" s="6">
        <f t="shared" si="6"/>
        <v>0</v>
      </c>
      <c r="N95" s="6" t="str">
        <f>Main!$A90&amp;Main!$B90</f>
        <v/>
      </c>
      <c r="O95" s="145">
        <f t="shared" si="7"/>
        <v>0</v>
      </c>
      <c r="P95" s="150">
        <f t="shared" si="8"/>
        <v>1</v>
      </c>
      <c r="Q95" s="150" t="str">
        <f ca="1">IF(Main!$AY90&lt;&gt;"#",$P95-Main!$AY90,"#")</f>
        <v>#</v>
      </c>
      <c r="R95" s="35">
        <f>Main!E90*Mask!G$20</f>
        <v>0</v>
      </c>
      <c r="S95" s="35">
        <f>Main!F90*Mask!H$20</f>
        <v>0</v>
      </c>
      <c r="T95" s="35">
        <f>Main!G90*Mask!I$20</f>
        <v>0</v>
      </c>
      <c r="U95" s="35">
        <f>Main!H90*Mask!J$20</f>
        <v>0</v>
      </c>
      <c r="V95" s="35">
        <f>Main!I90*Mask!K$20</f>
        <v>0</v>
      </c>
      <c r="W95" s="35">
        <f>Main!J90*Mask!L$20</f>
        <v>0</v>
      </c>
      <c r="X95" s="35">
        <f>Main!K90*Mask!M$20</f>
        <v>0</v>
      </c>
      <c r="Y95" s="35">
        <f>Main!L90*Mask!N$20</f>
        <v>0</v>
      </c>
      <c r="Z95" s="35">
        <f>Main!M90*Mask!O$20</f>
        <v>0</v>
      </c>
      <c r="AA95" s="35">
        <f>Main!N90*Mask!P$20</f>
        <v>0</v>
      </c>
      <c r="AB95" s="35">
        <f>Main!O90*Mask!Q$20</f>
        <v>0</v>
      </c>
      <c r="AC95" s="35">
        <f>Main!P90*Mask!R$20</f>
        <v>0</v>
      </c>
      <c r="AD95" s="35">
        <f>Main!Q90*Mask!S$20</f>
        <v>0</v>
      </c>
      <c r="AE95" s="35">
        <f>Main!R90*Mask!T$20</f>
        <v>0</v>
      </c>
      <c r="AF95" s="35">
        <f>Main!S90*Mask!U$20</f>
        <v>0</v>
      </c>
      <c r="AG95" s="35">
        <f>Main!T90*Mask!V$20</f>
        <v>0</v>
      </c>
      <c r="AH95" s="35">
        <f>Main!U90*Mask!W$20</f>
        <v>0</v>
      </c>
      <c r="AI95" s="35">
        <f>Main!V90*Mask!X$20</f>
        <v>0</v>
      </c>
      <c r="AJ95" s="35">
        <f>Main!W90*Mask!Y$20</f>
        <v>0</v>
      </c>
      <c r="AK95" s="35">
        <f>Main!X90*Mask!Z$20</f>
        <v>0</v>
      </c>
      <c r="AL95" s="35">
        <f>Main!Y90*Mask!AA$20</f>
        <v>0</v>
      </c>
      <c r="AM95" s="35">
        <f>Main!Z90*Mask!AB$20</f>
        <v>0</v>
      </c>
      <c r="AN95" s="35"/>
      <c r="AO95" s="35">
        <f>IF(OR($A$1&lt;=Main!AA$4,ISBLANK($N95)),0,Main!AA90)</f>
        <v>0</v>
      </c>
      <c r="AP95" s="35">
        <f>IF(OR($A$1&lt;=Main!AB$4,ISBLANK($N95)),0,Main!AB90)</f>
        <v>0</v>
      </c>
      <c r="AQ95" s="35">
        <f>IF(OR($A$1&lt;=Main!AC$4,ISBLANK($N95)),0,Main!AC90)</f>
        <v>0</v>
      </c>
      <c r="AR95" s="35">
        <f>IF(OR($A$1&lt;=Main!AD$4,ISBLANK($N95)),0,Main!AD90)</f>
        <v>0</v>
      </c>
      <c r="AS95" s="35">
        <f>IF(OR($A$1&lt;=Main!AE$4,ISBLANK($N95)),0,Main!AE90)</f>
        <v>0</v>
      </c>
      <c r="AT95" s="35">
        <f>IF(OR($A$1&lt;=Main!AF$4,ISBLANK($N95)),0,Main!AF90)</f>
        <v>0</v>
      </c>
      <c r="AU95" s="35">
        <f>IF(OR($A$1&lt;=Main!AG$4,ISBLANK($N95)),0,Main!AG90)</f>
        <v>0</v>
      </c>
      <c r="AV95" s="35">
        <f>IF(OR($A$1&lt;=Main!AH$4,ISBLANK($N95)),0,Main!AH90)</f>
        <v>0</v>
      </c>
      <c r="AW95" s="35">
        <f>IF(OR($A$1&lt;=Main!AI$4,ISBLANK($N95)),0,Main!AI90)</f>
        <v>0</v>
      </c>
      <c r="AX95" s="35">
        <f>IF(OR($A$1&lt;=Main!AJ$4,ISBLANK($N95)),0,Main!AJ90)</f>
        <v>0</v>
      </c>
      <c r="AY95" s="35">
        <f>IF(OR($A$1&lt;=Main!AK$4,ISBLANK($N95)),0,Main!AK90)</f>
        <v>0</v>
      </c>
      <c r="AZ95" s="35">
        <f>IF(OR($A$1&lt;=Main!AL$4,ISBLANK($N95)),0,Main!AL90)</f>
        <v>0</v>
      </c>
      <c r="BA95" s="35">
        <f>IF(OR($A$1&lt;=Main!AM$4,ISBLANK($N95)),0,Main!AM90)</f>
        <v>0</v>
      </c>
      <c r="BB95" s="35">
        <f>IF(OR($A$1&lt;=Main!AN$4,ISBLANK($N95)),0,Main!AN90)</f>
        <v>0</v>
      </c>
      <c r="BC95" s="35">
        <f>IF(OR($A$1&lt;=Main!AO$4,ISBLANK($N95)),0,Main!AO90)</f>
        <v>0</v>
      </c>
      <c r="BD95" s="35">
        <f>IF(OR($A$1&lt;=Main!AP$4,ISBLANK($N95)),0,Main!AP90)</f>
        <v>0</v>
      </c>
      <c r="BE95" s="35">
        <f>IF(OR($A$1&lt;=Main!AQ$4,ISBLANK($N95)),0,Main!AQ90)</f>
        <v>0</v>
      </c>
      <c r="BF95" s="35">
        <f>IF(OR($A$1&lt;=Main!AR$4,ISBLANK($N95)),0,Main!AR90)</f>
        <v>0</v>
      </c>
      <c r="BG95" s="35">
        <f>IF(OR($A$1&lt;=Main!AS$4,ISBLANK($N95)),0,Main!AS90)</f>
        <v>0</v>
      </c>
      <c r="BH95" s="35">
        <f>IF(OR($A$1&lt;=Main!AT$4,ISBLANK($N95)),0,Main!AT90)</f>
        <v>0</v>
      </c>
      <c r="BI95" s="35">
        <f>IF(OR($A$1&lt;=Main!AU$4,ISBLANK($N95)),0,Main!AU90)</f>
        <v>0</v>
      </c>
      <c r="BJ95" s="35">
        <f>IF(OR($A$1&lt;=Main!AV$4,ISBLANK($N95)),0,Main!AV90)</f>
        <v>0</v>
      </c>
    </row>
    <row r="96" spans="12:62">
      <c r="L96" s="146">
        <f>VLOOKUP($E37,Mask!$A$2:$C$102,$M$8,0)</f>
        <v>0</v>
      </c>
      <c r="M96" s="6">
        <f t="shared" si="6"/>
        <v>0</v>
      </c>
      <c r="N96" s="6" t="str">
        <f>Main!$A91&amp;Main!$B91</f>
        <v/>
      </c>
      <c r="O96" s="145">
        <f t="shared" si="7"/>
        <v>0</v>
      </c>
      <c r="P96" s="150">
        <f t="shared" si="8"/>
        <v>1</v>
      </c>
      <c r="Q96" s="150" t="str">
        <f ca="1">IF(Main!$AY91&lt;&gt;"#",$P96-Main!$AY91,"#")</f>
        <v>#</v>
      </c>
      <c r="R96" s="35">
        <f>Main!E91*Mask!G$20</f>
        <v>0</v>
      </c>
      <c r="S96" s="35">
        <f>Main!F91*Mask!H$20</f>
        <v>0</v>
      </c>
      <c r="T96" s="35">
        <f>Main!G91*Mask!I$20</f>
        <v>0</v>
      </c>
      <c r="U96" s="35">
        <f>Main!H91*Mask!J$20</f>
        <v>0</v>
      </c>
      <c r="V96" s="35">
        <f>Main!I91*Mask!K$20</f>
        <v>0</v>
      </c>
      <c r="W96" s="35">
        <f>Main!J91*Mask!L$20</f>
        <v>0</v>
      </c>
      <c r="X96" s="35">
        <f>Main!K91*Mask!M$20</f>
        <v>0</v>
      </c>
      <c r="Y96" s="35">
        <f>Main!L91*Mask!N$20</f>
        <v>0</v>
      </c>
      <c r="Z96" s="35">
        <f>Main!M91*Mask!O$20</f>
        <v>0</v>
      </c>
      <c r="AA96" s="35">
        <f>Main!N91*Mask!P$20</f>
        <v>0</v>
      </c>
      <c r="AB96" s="35">
        <f>Main!O91*Mask!Q$20</f>
        <v>0</v>
      </c>
      <c r="AC96" s="35">
        <f>Main!P91*Mask!R$20</f>
        <v>0</v>
      </c>
      <c r="AD96" s="35">
        <f>Main!Q91*Mask!S$20</f>
        <v>0</v>
      </c>
      <c r="AE96" s="35">
        <f>Main!R91*Mask!T$20</f>
        <v>0</v>
      </c>
      <c r="AF96" s="35">
        <f>Main!S91*Mask!U$20</f>
        <v>0</v>
      </c>
      <c r="AG96" s="35">
        <f>Main!T91*Mask!V$20</f>
        <v>0</v>
      </c>
      <c r="AH96" s="35">
        <f>Main!U91*Mask!W$20</f>
        <v>0</v>
      </c>
      <c r="AI96" s="35">
        <f>Main!V91*Mask!X$20</f>
        <v>0</v>
      </c>
      <c r="AJ96" s="35">
        <f>Main!W91*Mask!Y$20</f>
        <v>0</v>
      </c>
      <c r="AK96" s="35">
        <f>Main!X91*Mask!Z$20</f>
        <v>0</v>
      </c>
      <c r="AL96" s="35">
        <f>Main!Y91*Mask!AA$20</f>
        <v>0</v>
      </c>
      <c r="AM96" s="35">
        <f>Main!Z91*Mask!AB$20</f>
        <v>0</v>
      </c>
      <c r="AN96" s="35"/>
      <c r="AO96" s="35">
        <f>IF(OR($A$1&lt;=Main!AA$4,ISBLANK($N96)),0,Main!AA91)</f>
        <v>0</v>
      </c>
      <c r="AP96" s="35">
        <f>IF(OR($A$1&lt;=Main!AB$4,ISBLANK($N96)),0,Main!AB91)</f>
        <v>0</v>
      </c>
      <c r="AQ96" s="35">
        <f>IF(OR($A$1&lt;=Main!AC$4,ISBLANK($N96)),0,Main!AC91)</f>
        <v>0</v>
      </c>
      <c r="AR96" s="35">
        <f>IF(OR($A$1&lt;=Main!AD$4,ISBLANK($N96)),0,Main!AD91)</f>
        <v>0</v>
      </c>
      <c r="AS96" s="35">
        <f>IF(OR($A$1&lt;=Main!AE$4,ISBLANK($N96)),0,Main!AE91)</f>
        <v>0</v>
      </c>
      <c r="AT96" s="35">
        <f>IF(OR($A$1&lt;=Main!AF$4,ISBLANK($N96)),0,Main!AF91)</f>
        <v>0</v>
      </c>
      <c r="AU96" s="35">
        <f>IF(OR($A$1&lt;=Main!AG$4,ISBLANK($N96)),0,Main!AG91)</f>
        <v>0</v>
      </c>
      <c r="AV96" s="35">
        <f>IF(OR($A$1&lt;=Main!AH$4,ISBLANK($N96)),0,Main!AH91)</f>
        <v>0</v>
      </c>
      <c r="AW96" s="35">
        <f>IF(OR($A$1&lt;=Main!AI$4,ISBLANK($N96)),0,Main!AI91)</f>
        <v>0</v>
      </c>
      <c r="AX96" s="35">
        <f>IF(OR($A$1&lt;=Main!AJ$4,ISBLANK($N96)),0,Main!AJ91)</f>
        <v>0</v>
      </c>
      <c r="AY96" s="35">
        <f>IF(OR($A$1&lt;=Main!AK$4,ISBLANK($N96)),0,Main!AK91)</f>
        <v>0</v>
      </c>
      <c r="AZ96" s="35">
        <f>IF(OR($A$1&lt;=Main!AL$4,ISBLANK($N96)),0,Main!AL91)</f>
        <v>0</v>
      </c>
      <c r="BA96" s="35">
        <f>IF(OR($A$1&lt;=Main!AM$4,ISBLANK($N96)),0,Main!AM91)</f>
        <v>0</v>
      </c>
      <c r="BB96" s="35">
        <f>IF(OR($A$1&lt;=Main!AN$4,ISBLANK($N96)),0,Main!AN91)</f>
        <v>0</v>
      </c>
      <c r="BC96" s="35">
        <f>IF(OR($A$1&lt;=Main!AO$4,ISBLANK($N96)),0,Main!AO91)</f>
        <v>0</v>
      </c>
      <c r="BD96" s="35">
        <f>IF(OR($A$1&lt;=Main!AP$4,ISBLANK($N96)),0,Main!AP91)</f>
        <v>0</v>
      </c>
      <c r="BE96" s="35">
        <f>IF(OR($A$1&lt;=Main!AQ$4,ISBLANK($N96)),0,Main!AQ91)</f>
        <v>0</v>
      </c>
      <c r="BF96" s="35">
        <f>IF(OR($A$1&lt;=Main!AR$4,ISBLANK($N96)),0,Main!AR91)</f>
        <v>0</v>
      </c>
      <c r="BG96" s="35">
        <f>IF(OR($A$1&lt;=Main!AS$4,ISBLANK($N96)),0,Main!AS91)</f>
        <v>0</v>
      </c>
      <c r="BH96" s="35">
        <f>IF(OR($A$1&lt;=Main!AT$4,ISBLANK($N96)),0,Main!AT91)</f>
        <v>0</v>
      </c>
      <c r="BI96" s="35">
        <f>IF(OR($A$1&lt;=Main!AU$4,ISBLANK($N96)),0,Main!AU91)</f>
        <v>0</v>
      </c>
      <c r="BJ96" s="35">
        <f>IF(OR($A$1&lt;=Main!AV$4,ISBLANK($N96)),0,Main!AV91)</f>
        <v>0</v>
      </c>
    </row>
    <row r="97" spans="12:62">
      <c r="L97" s="146">
        <f>VLOOKUP($E38,Mask!$A$2:$C$102,$M$8,0)</f>
        <v>0</v>
      </c>
      <c r="M97" s="6">
        <f t="shared" si="6"/>
        <v>0</v>
      </c>
      <c r="N97" s="6" t="str">
        <f>Main!$A92&amp;Main!$B92</f>
        <v/>
      </c>
      <c r="O97" s="145">
        <f t="shared" si="7"/>
        <v>0</v>
      </c>
      <c r="P97" s="150">
        <f t="shared" si="8"/>
        <v>1</v>
      </c>
      <c r="Q97" s="150" t="str">
        <f ca="1">IF(Main!$AY92&lt;&gt;"#",$P97-Main!$AY92,"#")</f>
        <v>#</v>
      </c>
      <c r="R97" s="35">
        <f>Main!E92*Mask!G$20</f>
        <v>0</v>
      </c>
      <c r="S97" s="35">
        <f>Main!F92*Mask!H$20</f>
        <v>0</v>
      </c>
      <c r="T97" s="35">
        <f>Main!G92*Mask!I$20</f>
        <v>0</v>
      </c>
      <c r="U97" s="35">
        <f>Main!H92*Mask!J$20</f>
        <v>0</v>
      </c>
      <c r="V97" s="35">
        <f>Main!I92*Mask!K$20</f>
        <v>0</v>
      </c>
      <c r="W97" s="35">
        <f>Main!J92*Mask!L$20</f>
        <v>0</v>
      </c>
      <c r="X97" s="35">
        <f>Main!K92*Mask!M$20</f>
        <v>0</v>
      </c>
      <c r="Y97" s="35">
        <f>Main!L92*Mask!N$20</f>
        <v>0</v>
      </c>
      <c r="Z97" s="35">
        <f>Main!M92*Mask!O$20</f>
        <v>0</v>
      </c>
      <c r="AA97" s="35">
        <f>Main!N92*Mask!P$20</f>
        <v>0</v>
      </c>
      <c r="AB97" s="35">
        <f>Main!O92*Mask!Q$20</f>
        <v>0</v>
      </c>
      <c r="AC97" s="35">
        <f>Main!P92*Mask!R$20</f>
        <v>0</v>
      </c>
      <c r="AD97" s="35">
        <f>Main!Q92*Mask!S$20</f>
        <v>0</v>
      </c>
      <c r="AE97" s="35">
        <f>Main!R92*Mask!T$20</f>
        <v>0</v>
      </c>
      <c r="AF97" s="35">
        <f>Main!S92*Mask!U$20</f>
        <v>0</v>
      </c>
      <c r="AG97" s="35">
        <f>Main!T92*Mask!V$20</f>
        <v>0</v>
      </c>
      <c r="AH97" s="35">
        <f>Main!U92*Mask!W$20</f>
        <v>0</v>
      </c>
      <c r="AI97" s="35">
        <f>Main!V92*Mask!X$20</f>
        <v>0</v>
      </c>
      <c r="AJ97" s="35">
        <f>Main!W92*Mask!Y$20</f>
        <v>0</v>
      </c>
      <c r="AK97" s="35">
        <f>Main!X92*Mask!Z$20</f>
        <v>0</v>
      </c>
      <c r="AL97" s="35">
        <f>Main!Y92*Mask!AA$20</f>
        <v>0</v>
      </c>
      <c r="AM97" s="35">
        <f>Main!Z92*Mask!AB$20</f>
        <v>0</v>
      </c>
      <c r="AN97" s="35"/>
      <c r="AO97" s="35">
        <f>IF(OR($A$1&lt;=Main!AA$4,ISBLANK($N97)),0,Main!AA92)</f>
        <v>0</v>
      </c>
      <c r="AP97" s="35">
        <f>IF(OR($A$1&lt;=Main!AB$4,ISBLANK($N97)),0,Main!AB92)</f>
        <v>0</v>
      </c>
      <c r="AQ97" s="35">
        <f>IF(OR($A$1&lt;=Main!AC$4,ISBLANK($N97)),0,Main!AC92)</f>
        <v>0</v>
      </c>
      <c r="AR97" s="35">
        <f>IF(OR($A$1&lt;=Main!AD$4,ISBLANK($N97)),0,Main!AD92)</f>
        <v>0</v>
      </c>
      <c r="AS97" s="35">
        <f>IF(OR($A$1&lt;=Main!AE$4,ISBLANK($N97)),0,Main!AE92)</f>
        <v>0</v>
      </c>
      <c r="AT97" s="35">
        <f>IF(OR($A$1&lt;=Main!AF$4,ISBLANK($N97)),0,Main!AF92)</f>
        <v>0</v>
      </c>
      <c r="AU97" s="35">
        <f>IF(OR($A$1&lt;=Main!AG$4,ISBLANK($N97)),0,Main!AG92)</f>
        <v>0</v>
      </c>
      <c r="AV97" s="35">
        <f>IF(OR($A$1&lt;=Main!AH$4,ISBLANK($N97)),0,Main!AH92)</f>
        <v>0</v>
      </c>
      <c r="AW97" s="35">
        <f>IF(OR($A$1&lt;=Main!AI$4,ISBLANK($N97)),0,Main!AI92)</f>
        <v>0</v>
      </c>
      <c r="AX97" s="35">
        <f>IF(OR($A$1&lt;=Main!AJ$4,ISBLANK($N97)),0,Main!AJ92)</f>
        <v>0</v>
      </c>
      <c r="AY97" s="35">
        <f>IF(OR($A$1&lt;=Main!AK$4,ISBLANK($N97)),0,Main!AK92)</f>
        <v>0</v>
      </c>
      <c r="AZ97" s="35">
        <f>IF(OR($A$1&lt;=Main!AL$4,ISBLANK($N97)),0,Main!AL92)</f>
        <v>0</v>
      </c>
      <c r="BA97" s="35">
        <f>IF(OR($A$1&lt;=Main!AM$4,ISBLANK($N97)),0,Main!AM92)</f>
        <v>0</v>
      </c>
      <c r="BB97" s="35">
        <f>IF(OR($A$1&lt;=Main!AN$4,ISBLANK($N97)),0,Main!AN92)</f>
        <v>0</v>
      </c>
      <c r="BC97" s="35">
        <f>IF(OR($A$1&lt;=Main!AO$4,ISBLANK($N97)),0,Main!AO92)</f>
        <v>0</v>
      </c>
      <c r="BD97" s="35">
        <f>IF(OR($A$1&lt;=Main!AP$4,ISBLANK($N97)),0,Main!AP92)</f>
        <v>0</v>
      </c>
      <c r="BE97" s="35">
        <f>IF(OR($A$1&lt;=Main!AQ$4,ISBLANK($N97)),0,Main!AQ92)</f>
        <v>0</v>
      </c>
      <c r="BF97" s="35">
        <f>IF(OR($A$1&lt;=Main!AR$4,ISBLANK($N97)),0,Main!AR92)</f>
        <v>0</v>
      </c>
      <c r="BG97" s="35">
        <f>IF(OR($A$1&lt;=Main!AS$4,ISBLANK($N97)),0,Main!AS92)</f>
        <v>0</v>
      </c>
      <c r="BH97" s="35">
        <f>IF(OR($A$1&lt;=Main!AT$4,ISBLANK($N97)),0,Main!AT92)</f>
        <v>0</v>
      </c>
      <c r="BI97" s="35">
        <f>IF(OR($A$1&lt;=Main!AU$4,ISBLANK($N97)),0,Main!AU92)</f>
        <v>0</v>
      </c>
      <c r="BJ97" s="35">
        <f>IF(OR($A$1&lt;=Main!AV$4,ISBLANK($N97)),0,Main!AV92)</f>
        <v>0</v>
      </c>
    </row>
    <row r="98" spans="12:62">
      <c r="L98" s="146">
        <f>VLOOKUP($E39,Mask!$A$2:$C$102,$M$8,0)</f>
        <v>0</v>
      </c>
      <c r="M98" s="6">
        <f t="shared" si="6"/>
        <v>0</v>
      </c>
      <c r="N98" s="6" t="str">
        <f>Main!$A93&amp;Main!$B93</f>
        <v/>
      </c>
      <c r="O98" s="145">
        <f t="shared" si="7"/>
        <v>0</v>
      </c>
      <c r="P98" s="150">
        <f t="shared" si="8"/>
        <v>1</v>
      </c>
      <c r="Q98" s="150" t="str">
        <f ca="1">IF(Main!$AY93&lt;&gt;"#",$P98-Main!$AY93,"#")</f>
        <v>#</v>
      </c>
      <c r="R98" s="35">
        <f>Main!E93*Mask!G$20</f>
        <v>0</v>
      </c>
      <c r="S98" s="35">
        <f>Main!F93*Mask!H$20</f>
        <v>0</v>
      </c>
      <c r="T98" s="35">
        <f>Main!G93*Mask!I$20</f>
        <v>0</v>
      </c>
      <c r="U98" s="35">
        <f>Main!H93*Mask!J$20</f>
        <v>0</v>
      </c>
      <c r="V98" s="35">
        <f>Main!I93*Mask!K$20</f>
        <v>0</v>
      </c>
      <c r="W98" s="35">
        <f>Main!J93*Mask!L$20</f>
        <v>0</v>
      </c>
      <c r="X98" s="35">
        <f>Main!K93*Mask!M$20</f>
        <v>0</v>
      </c>
      <c r="Y98" s="35">
        <f>Main!L93*Mask!N$20</f>
        <v>0</v>
      </c>
      <c r="Z98" s="35">
        <f>Main!M93*Mask!O$20</f>
        <v>0</v>
      </c>
      <c r="AA98" s="35">
        <f>Main!N93*Mask!P$20</f>
        <v>0</v>
      </c>
      <c r="AB98" s="35">
        <f>Main!O93*Mask!Q$20</f>
        <v>0</v>
      </c>
      <c r="AC98" s="35">
        <f>Main!P93*Mask!R$20</f>
        <v>0</v>
      </c>
      <c r="AD98" s="35">
        <f>Main!Q93*Mask!S$20</f>
        <v>0</v>
      </c>
      <c r="AE98" s="35">
        <f>Main!R93*Mask!T$20</f>
        <v>0</v>
      </c>
      <c r="AF98" s="35">
        <f>Main!S93*Mask!U$20</f>
        <v>0</v>
      </c>
      <c r="AG98" s="35">
        <f>Main!T93*Mask!V$20</f>
        <v>0</v>
      </c>
      <c r="AH98" s="35">
        <f>Main!U93*Mask!W$20</f>
        <v>0</v>
      </c>
      <c r="AI98" s="35">
        <f>Main!V93*Mask!X$20</f>
        <v>0</v>
      </c>
      <c r="AJ98" s="35">
        <f>Main!W93*Mask!Y$20</f>
        <v>0</v>
      </c>
      <c r="AK98" s="35">
        <f>Main!X93*Mask!Z$20</f>
        <v>0</v>
      </c>
      <c r="AL98" s="35">
        <f>Main!Y93*Mask!AA$20</f>
        <v>0</v>
      </c>
      <c r="AM98" s="35">
        <f>Main!Z93*Mask!AB$20</f>
        <v>0</v>
      </c>
      <c r="AN98" s="35"/>
      <c r="AO98" s="35">
        <f>IF(OR($A$1&lt;=Main!AA$4,ISBLANK($N98)),0,Main!AA93)</f>
        <v>0</v>
      </c>
      <c r="AP98" s="35">
        <f>IF(OR($A$1&lt;=Main!AB$4,ISBLANK($N98)),0,Main!AB93)</f>
        <v>0</v>
      </c>
      <c r="AQ98" s="35">
        <f>IF(OR($A$1&lt;=Main!AC$4,ISBLANK($N98)),0,Main!AC93)</f>
        <v>0</v>
      </c>
      <c r="AR98" s="35">
        <f>IF(OR($A$1&lt;=Main!AD$4,ISBLANK($N98)),0,Main!AD93)</f>
        <v>0</v>
      </c>
      <c r="AS98" s="35">
        <f>IF(OR($A$1&lt;=Main!AE$4,ISBLANK($N98)),0,Main!AE93)</f>
        <v>0</v>
      </c>
      <c r="AT98" s="35">
        <f>IF(OR($A$1&lt;=Main!AF$4,ISBLANK($N98)),0,Main!AF93)</f>
        <v>0</v>
      </c>
      <c r="AU98" s="35">
        <f>IF(OR($A$1&lt;=Main!AG$4,ISBLANK($N98)),0,Main!AG93)</f>
        <v>0</v>
      </c>
      <c r="AV98" s="35">
        <f>IF(OR($A$1&lt;=Main!AH$4,ISBLANK($N98)),0,Main!AH93)</f>
        <v>0</v>
      </c>
      <c r="AW98" s="35">
        <f>IF(OR($A$1&lt;=Main!AI$4,ISBLANK($N98)),0,Main!AI93)</f>
        <v>0</v>
      </c>
      <c r="AX98" s="35">
        <f>IF(OR($A$1&lt;=Main!AJ$4,ISBLANK($N98)),0,Main!AJ93)</f>
        <v>0</v>
      </c>
      <c r="AY98" s="35">
        <f>IF(OR($A$1&lt;=Main!AK$4,ISBLANK($N98)),0,Main!AK93)</f>
        <v>0</v>
      </c>
      <c r="AZ98" s="35">
        <f>IF(OR($A$1&lt;=Main!AL$4,ISBLANK($N98)),0,Main!AL93)</f>
        <v>0</v>
      </c>
      <c r="BA98" s="35">
        <f>IF(OR($A$1&lt;=Main!AM$4,ISBLANK($N98)),0,Main!AM93)</f>
        <v>0</v>
      </c>
      <c r="BB98" s="35">
        <f>IF(OR($A$1&lt;=Main!AN$4,ISBLANK($N98)),0,Main!AN93)</f>
        <v>0</v>
      </c>
      <c r="BC98" s="35">
        <f>IF(OR($A$1&lt;=Main!AO$4,ISBLANK($N98)),0,Main!AO93)</f>
        <v>0</v>
      </c>
      <c r="BD98" s="35">
        <f>IF(OR($A$1&lt;=Main!AP$4,ISBLANK($N98)),0,Main!AP93)</f>
        <v>0</v>
      </c>
      <c r="BE98" s="35">
        <f>IF(OR($A$1&lt;=Main!AQ$4,ISBLANK($N98)),0,Main!AQ93)</f>
        <v>0</v>
      </c>
      <c r="BF98" s="35">
        <f>IF(OR($A$1&lt;=Main!AR$4,ISBLANK($N98)),0,Main!AR93)</f>
        <v>0</v>
      </c>
      <c r="BG98" s="35">
        <f>IF(OR($A$1&lt;=Main!AS$4,ISBLANK($N98)),0,Main!AS93)</f>
        <v>0</v>
      </c>
      <c r="BH98" s="35">
        <f>IF(OR($A$1&lt;=Main!AT$4,ISBLANK($N98)),0,Main!AT93)</f>
        <v>0</v>
      </c>
      <c r="BI98" s="35">
        <f>IF(OR($A$1&lt;=Main!AU$4,ISBLANK($N98)),0,Main!AU93)</f>
        <v>0</v>
      </c>
      <c r="BJ98" s="35">
        <f>IF(OR($A$1&lt;=Main!AV$4,ISBLANK($N98)),0,Main!AV93)</f>
        <v>0</v>
      </c>
    </row>
    <row r="99" spans="12:62">
      <c r="L99" s="146">
        <f>VLOOKUP($E40,Mask!$A$2:$C$102,$M$8,0)</f>
        <v>0</v>
      </c>
      <c r="M99" s="6">
        <f t="shared" si="6"/>
        <v>0</v>
      </c>
      <c r="N99" s="6" t="str">
        <f>Main!$A94&amp;Main!$B94</f>
        <v/>
      </c>
      <c r="O99" s="145">
        <f t="shared" si="7"/>
        <v>0</v>
      </c>
      <c r="P99" s="150">
        <f t="shared" si="8"/>
        <v>1</v>
      </c>
      <c r="Q99" s="150" t="str">
        <f ca="1">IF(Main!$AY94&lt;&gt;"#",$P99-Main!$AY94,"#")</f>
        <v>#</v>
      </c>
      <c r="R99" s="35">
        <f>Main!E94*Mask!G$20</f>
        <v>0</v>
      </c>
      <c r="S99" s="35">
        <f>Main!F94*Mask!H$20</f>
        <v>0</v>
      </c>
      <c r="T99" s="35">
        <f>Main!G94*Mask!I$20</f>
        <v>0</v>
      </c>
      <c r="U99" s="35">
        <f>Main!H94*Mask!J$20</f>
        <v>0</v>
      </c>
      <c r="V99" s="35">
        <f>Main!I94*Mask!K$20</f>
        <v>0</v>
      </c>
      <c r="W99" s="35">
        <f>Main!J94*Mask!L$20</f>
        <v>0</v>
      </c>
      <c r="X99" s="35">
        <f>Main!K94*Mask!M$20</f>
        <v>0</v>
      </c>
      <c r="Y99" s="35">
        <f>Main!L94*Mask!N$20</f>
        <v>0</v>
      </c>
      <c r="Z99" s="35">
        <f>Main!M94*Mask!O$20</f>
        <v>0</v>
      </c>
      <c r="AA99" s="35">
        <f>Main!N94*Mask!P$20</f>
        <v>0</v>
      </c>
      <c r="AB99" s="35">
        <f>Main!O94*Mask!Q$20</f>
        <v>0</v>
      </c>
      <c r="AC99" s="35">
        <f>Main!P94*Mask!R$20</f>
        <v>0</v>
      </c>
      <c r="AD99" s="35">
        <f>Main!Q94*Mask!S$20</f>
        <v>0</v>
      </c>
      <c r="AE99" s="35">
        <f>Main!R94*Mask!T$20</f>
        <v>0</v>
      </c>
      <c r="AF99" s="35">
        <f>Main!S94*Mask!U$20</f>
        <v>0</v>
      </c>
      <c r="AG99" s="35">
        <f>Main!T94*Mask!V$20</f>
        <v>0</v>
      </c>
      <c r="AH99" s="35">
        <f>Main!U94*Mask!W$20</f>
        <v>0</v>
      </c>
      <c r="AI99" s="35">
        <f>Main!V94*Mask!X$20</f>
        <v>0</v>
      </c>
      <c r="AJ99" s="35">
        <f>Main!W94*Mask!Y$20</f>
        <v>0</v>
      </c>
      <c r="AK99" s="35">
        <f>Main!X94*Mask!Z$20</f>
        <v>0</v>
      </c>
      <c r="AL99" s="35">
        <f>Main!Y94*Mask!AA$20</f>
        <v>0</v>
      </c>
      <c r="AM99" s="35">
        <f>Main!Z94*Mask!AB$20</f>
        <v>0</v>
      </c>
      <c r="AN99" s="35"/>
      <c r="AO99" s="35">
        <f>IF(OR($A$1&lt;=Main!AA$4,ISBLANK($N99)),0,Main!AA94)</f>
        <v>0</v>
      </c>
      <c r="AP99" s="35">
        <f>IF(OR($A$1&lt;=Main!AB$4,ISBLANK($N99)),0,Main!AB94)</f>
        <v>0</v>
      </c>
      <c r="AQ99" s="35">
        <f>IF(OR($A$1&lt;=Main!AC$4,ISBLANK($N99)),0,Main!AC94)</f>
        <v>0</v>
      </c>
      <c r="AR99" s="35">
        <f>IF(OR($A$1&lt;=Main!AD$4,ISBLANK($N99)),0,Main!AD94)</f>
        <v>0</v>
      </c>
      <c r="AS99" s="35">
        <f>IF(OR($A$1&lt;=Main!AE$4,ISBLANK($N99)),0,Main!AE94)</f>
        <v>0</v>
      </c>
      <c r="AT99" s="35">
        <f>IF(OR($A$1&lt;=Main!AF$4,ISBLANK($N99)),0,Main!AF94)</f>
        <v>0</v>
      </c>
      <c r="AU99" s="35">
        <f>IF(OR($A$1&lt;=Main!AG$4,ISBLANK($N99)),0,Main!AG94)</f>
        <v>0</v>
      </c>
      <c r="AV99" s="35">
        <f>IF(OR($A$1&lt;=Main!AH$4,ISBLANK($N99)),0,Main!AH94)</f>
        <v>0</v>
      </c>
      <c r="AW99" s="35">
        <f>IF(OR($A$1&lt;=Main!AI$4,ISBLANK($N99)),0,Main!AI94)</f>
        <v>0</v>
      </c>
      <c r="AX99" s="35">
        <f>IF(OR($A$1&lt;=Main!AJ$4,ISBLANK($N99)),0,Main!AJ94)</f>
        <v>0</v>
      </c>
      <c r="AY99" s="35">
        <f>IF(OR($A$1&lt;=Main!AK$4,ISBLANK($N99)),0,Main!AK94)</f>
        <v>0</v>
      </c>
      <c r="AZ99" s="35">
        <f>IF(OR($A$1&lt;=Main!AL$4,ISBLANK($N99)),0,Main!AL94)</f>
        <v>0</v>
      </c>
      <c r="BA99" s="35">
        <f>IF(OR($A$1&lt;=Main!AM$4,ISBLANK($N99)),0,Main!AM94)</f>
        <v>0</v>
      </c>
      <c r="BB99" s="35">
        <f>IF(OR($A$1&lt;=Main!AN$4,ISBLANK($N99)),0,Main!AN94)</f>
        <v>0</v>
      </c>
      <c r="BC99" s="35">
        <f>IF(OR($A$1&lt;=Main!AO$4,ISBLANK($N99)),0,Main!AO94)</f>
        <v>0</v>
      </c>
      <c r="BD99" s="35">
        <f>IF(OR($A$1&lt;=Main!AP$4,ISBLANK($N99)),0,Main!AP94)</f>
        <v>0</v>
      </c>
      <c r="BE99" s="35">
        <f>IF(OR($A$1&lt;=Main!AQ$4,ISBLANK($N99)),0,Main!AQ94)</f>
        <v>0</v>
      </c>
      <c r="BF99" s="35">
        <f>IF(OR($A$1&lt;=Main!AR$4,ISBLANK($N99)),0,Main!AR94)</f>
        <v>0</v>
      </c>
      <c r="BG99" s="35">
        <f>IF(OR($A$1&lt;=Main!AS$4,ISBLANK($N99)),0,Main!AS94)</f>
        <v>0</v>
      </c>
      <c r="BH99" s="35">
        <f>IF(OR($A$1&lt;=Main!AT$4,ISBLANK($N99)),0,Main!AT94)</f>
        <v>0</v>
      </c>
      <c r="BI99" s="35">
        <f>IF(OR($A$1&lt;=Main!AU$4,ISBLANK($N99)),0,Main!AU94)</f>
        <v>0</v>
      </c>
      <c r="BJ99" s="35">
        <f>IF(OR($A$1&lt;=Main!AV$4,ISBLANK($N99)),0,Main!AV94)</f>
        <v>0</v>
      </c>
    </row>
    <row r="100" spans="12:62">
      <c r="L100" s="146">
        <f>VLOOKUP($E41,Mask!$A$2:$C$102,$M$8,0)</f>
        <v>0</v>
      </c>
      <c r="M100" s="6">
        <f t="shared" si="6"/>
        <v>0</v>
      </c>
      <c r="N100" s="6" t="str">
        <f>Main!$A95&amp;Main!$B95</f>
        <v/>
      </c>
      <c r="O100" s="145">
        <f t="shared" si="7"/>
        <v>0</v>
      </c>
      <c r="P100" s="150">
        <f t="shared" si="8"/>
        <v>1</v>
      </c>
      <c r="Q100" s="150" t="str">
        <f ca="1">IF(Main!$AY95&lt;&gt;"#",$P100-Main!$AY95,"#")</f>
        <v>#</v>
      </c>
      <c r="R100" s="35">
        <f>Main!E95*Mask!G$20</f>
        <v>0</v>
      </c>
      <c r="S100" s="35">
        <f>Main!F95*Mask!H$20</f>
        <v>0</v>
      </c>
      <c r="T100" s="35">
        <f>Main!G95*Mask!I$20</f>
        <v>0</v>
      </c>
      <c r="U100" s="35">
        <f>Main!H95*Mask!J$20</f>
        <v>0</v>
      </c>
      <c r="V100" s="35">
        <f>Main!I95*Mask!K$20</f>
        <v>0</v>
      </c>
      <c r="W100" s="35">
        <f>Main!J95*Mask!L$20</f>
        <v>0</v>
      </c>
      <c r="X100" s="35">
        <f>Main!K95*Mask!M$20</f>
        <v>0</v>
      </c>
      <c r="Y100" s="35">
        <f>Main!L95*Mask!N$20</f>
        <v>0</v>
      </c>
      <c r="Z100" s="35">
        <f>Main!M95*Mask!O$20</f>
        <v>0</v>
      </c>
      <c r="AA100" s="35">
        <f>Main!N95*Mask!P$20</f>
        <v>0</v>
      </c>
      <c r="AB100" s="35">
        <f>Main!O95*Mask!Q$20</f>
        <v>0</v>
      </c>
      <c r="AC100" s="35">
        <f>Main!P95*Mask!R$20</f>
        <v>0</v>
      </c>
      <c r="AD100" s="35">
        <f>Main!Q95*Mask!S$20</f>
        <v>0</v>
      </c>
      <c r="AE100" s="35">
        <f>Main!R95*Mask!T$20</f>
        <v>0</v>
      </c>
      <c r="AF100" s="35">
        <f>Main!S95*Mask!U$20</f>
        <v>0</v>
      </c>
      <c r="AG100" s="35">
        <f>Main!T95*Mask!V$20</f>
        <v>0</v>
      </c>
      <c r="AH100" s="35">
        <f>Main!U95*Mask!W$20</f>
        <v>0</v>
      </c>
      <c r="AI100" s="35">
        <f>Main!V95*Mask!X$20</f>
        <v>0</v>
      </c>
      <c r="AJ100" s="35">
        <f>Main!W95*Mask!Y$20</f>
        <v>0</v>
      </c>
      <c r="AK100" s="35">
        <f>Main!X95*Mask!Z$20</f>
        <v>0</v>
      </c>
      <c r="AL100" s="35">
        <f>Main!Y95*Mask!AA$20</f>
        <v>0</v>
      </c>
      <c r="AM100" s="35">
        <f>Main!Z95*Mask!AB$20</f>
        <v>0</v>
      </c>
      <c r="AN100" s="35"/>
      <c r="AO100" s="35">
        <f>IF(OR($A$1&lt;=Main!AA$4,ISBLANK($N100)),0,Main!AA95)</f>
        <v>0</v>
      </c>
      <c r="AP100" s="35">
        <f>IF(OR($A$1&lt;=Main!AB$4,ISBLANK($N100)),0,Main!AB95)</f>
        <v>0</v>
      </c>
      <c r="AQ100" s="35">
        <f>IF(OR($A$1&lt;=Main!AC$4,ISBLANK($N100)),0,Main!AC95)</f>
        <v>0</v>
      </c>
      <c r="AR100" s="35">
        <f>IF(OR($A$1&lt;=Main!AD$4,ISBLANK($N100)),0,Main!AD95)</f>
        <v>0</v>
      </c>
      <c r="AS100" s="35">
        <f>IF(OR($A$1&lt;=Main!AE$4,ISBLANK($N100)),0,Main!AE95)</f>
        <v>0</v>
      </c>
      <c r="AT100" s="35">
        <f>IF(OR($A$1&lt;=Main!AF$4,ISBLANK($N100)),0,Main!AF95)</f>
        <v>0</v>
      </c>
      <c r="AU100" s="35">
        <f>IF(OR($A$1&lt;=Main!AG$4,ISBLANK($N100)),0,Main!AG95)</f>
        <v>0</v>
      </c>
      <c r="AV100" s="35">
        <f>IF(OR($A$1&lt;=Main!AH$4,ISBLANK($N100)),0,Main!AH95)</f>
        <v>0</v>
      </c>
      <c r="AW100" s="35">
        <f>IF(OR($A$1&lt;=Main!AI$4,ISBLANK($N100)),0,Main!AI95)</f>
        <v>0</v>
      </c>
      <c r="AX100" s="35">
        <f>IF(OR($A$1&lt;=Main!AJ$4,ISBLANK($N100)),0,Main!AJ95)</f>
        <v>0</v>
      </c>
      <c r="AY100" s="35">
        <f>IF(OR($A$1&lt;=Main!AK$4,ISBLANK($N100)),0,Main!AK95)</f>
        <v>0</v>
      </c>
      <c r="AZ100" s="35">
        <f>IF(OR($A$1&lt;=Main!AL$4,ISBLANK($N100)),0,Main!AL95)</f>
        <v>0</v>
      </c>
      <c r="BA100" s="35">
        <f>IF(OR($A$1&lt;=Main!AM$4,ISBLANK($N100)),0,Main!AM95)</f>
        <v>0</v>
      </c>
      <c r="BB100" s="35">
        <f>IF(OR($A$1&lt;=Main!AN$4,ISBLANK($N100)),0,Main!AN95)</f>
        <v>0</v>
      </c>
      <c r="BC100" s="35">
        <f>IF(OR($A$1&lt;=Main!AO$4,ISBLANK($N100)),0,Main!AO95)</f>
        <v>0</v>
      </c>
      <c r="BD100" s="35">
        <f>IF(OR($A$1&lt;=Main!AP$4,ISBLANK($N100)),0,Main!AP95)</f>
        <v>0</v>
      </c>
      <c r="BE100" s="35">
        <f>IF(OR($A$1&lt;=Main!AQ$4,ISBLANK($N100)),0,Main!AQ95)</f>
        <v>0</v>
      </c>
      <c r="BF100" s="35">
        <f>IF(OR($A$1&lt;=Main!AR$4,ISBLANK($N100)),0,Main!AR95)</f>
        <v>0</v>
      </c>
      <c r="BG100" s="35">
        <f>IF(OR($A$1&lt;=Main!AS$4,ISBLANK($N100)),0,Main!AS95)</f>
        <v>0</v>
      </c>
      <c r="BH100" s="35">
        <f>IF(OR($A$1&lt;=Main!AT$4,ISBLANK($N100)),0,Main!AT95)</f>
        <v>0</v>
      </c>
      <c r="BI100" s="35">
        <f>IF(OR($A$1&lt;=Main!AU$4,ISBLANK($N100)),0,Main!AU95)</f>
        <v>0</v>
      </c>
      <c r="BJ100" s="35">
        <f>IF(OR($A$1&lt;=Main!AV$4,ISBLANK($N100)),0,Main!AV95)</f>
        <v>0</v>
      </c>
    </row>
    <row r="101" spans="12:62">
      <c r="L101" s="146">
        <f>VLOOKUP($E42,Mask!$A$2:$C$102,$M$8,0)</f>
        <v>0</v>
      </c>
      <c r="M101" s="6">
        <f t="shared" si="6"/>
        <v>0</v>
      </c>
      <c r="N101" s="6" t="str">
        <f>Main!$A96&amp;Main!$B96</f>
        <v/>
      </c>
      <c r="O101" s="145">
        <f t="shared" si="7"/>
        <v>0</v>
      </c>
      <c r="P101" s="150">
        <f t="shared" si="8"/>
        <v>1</v>
      </c>
      <c r="Q101" s="150" t="str">
        <f ca="1">IF(Main!$AY96&lt;&gt;"#",$P101-Main!$AY96,"#")</f>
        <v>#</v>
      </c>
      <c r="R101" s="35">
        <f>Main!E96*Mask!G$20</f>
        <v>0</v>
      </c>
      <c r="S101" s="35">
        <f>Main!F96*Mask!H$20</f>
        <v>0</v>
      </c>
      <c r="T101" s="35">
        <f>Main!G96*Mask!I$20</f>
        <v>0</v>
      </c>
      <c r="U101" s="35">
        <f>Main!H96*Mask!J$20</f>
        <v>0</v>
      </c>
      <c r="V101" s="35">
        <f>Main!I96*Mask!K$20</f>
        <v>0</v>
      </c>
      <c r="W101" s="35">
        <f>Main!J96*Mask!L$20</f>
        <v>0</v>
      </c>
      <c r="X101" s="35">
        <f>Main!K96*Mask!M$20</f>
        <v>0</v>
      </c>
      <c r="Y101" s="35">
        <f>Main!L96*Mask!N$20</f>
        <v>0</v>
      </c>
      <c r="Z101" s="35">
        <f>Main!M96*Mask!O$20</f>
        <v>0</v>
      </c>
      <c r="AA101" s="35">
        <f>Main!N96*Mask!P$20</f>
        <v>0</v>
      </c>
      <c r="AB101" s="35">
        <f>Main!O96*Mask!Q$20</f>
        <v>0</v>
      </c>
      <c r="AC101" s="35">
        <f>Main!P96*Mask!R$20</f>
        <v>0</v>
      </c>
      <c r="AD101" s="35">
        <f>Main!Q96*Mask!S$20</f>
        <v>0</v>
      </c>
      <c r="AE101" s="35">
        <f>Main!R96*Mask!T$20</f>
        <v>0</v>
      </c>
      <c r="AF101" s="35">
        <f>Main!S96*Mask!U$20</f>
        <v>0</v>
      </c>
      <c r="AG101" s="35">
        <f>Main!T96*Mask!V$20</f>
        <v>0</v>
      </c>
      <c r="AH101" s="35">
        <f>Main!U96*Mask!W$20</f>
        <v>0</v>
      </c>
      <c r="AI101" s="35">
        <f>Main!V96*Mask!X$20</f>
        <v>0</v>
      </c>
      <c r="AJ101" s="35">
        <f>Main!W96*Mask!Y$20</f>
        <v>0</v>
      </c>
      <c r="AK101" s="35">
        <f>Main!X96*Mask!Z$20</f>
        <v>0</v>
      </c>
      <c r="AL101" s="35">
        <f>Main!Y96*Mask!AA$20</f>
        <v>0</v>
      </c>
      <c r="AM101" s="35">
        <f>Main!Z96*Mask!AB$20</f>
        <v>0</v>
      </c>
      <c r="AN101" s="35"/>
      <c r="AO101" s="35">
        <f>IF(OR($A$1&lt;=Main!AA$4,ISBLANK($N101)),0,Main!AA96)</f>
        <v>0</v>
      </c>
      <c r="AP101" s="35">
        <f>IF(OR($A$1&lt;=Main!AB$4,ISBLANK($N101)),0,Main!AB96)</f>
        <v>0</v>
      </c>
      <c r="AQ101" s="35">
        <f>IF(OR($A$1&lt;=Main!AC$4,ISBLANK($N101)),0,Main!AC96)</f>
        <v>0</v>
      </c>
      <c r="AR101" s="35">
        <f>IF(OR($A$1&lt;=Main!AD$4,ISBLANK($N101)),0,Main!AD96)</f>
        <v>0</v>
      </c>
      <c r="AS101" s="35">
        <f>IF(OR($A$1&lt;=Main!AE$4,ISBLANK($N101)),0,Main!AE96)</f>
        <v>0</v>
      </c>
      <c r="AT101" s="35">
        <f>IF(OR($A$1&lt;=Main!AF$4,ISBLANK($N101)),0,Main!AF96)</f>
        <v>0</v>
      </c>
      <c r="AU101" s="35">
        <f>IF(OR($A$1&lt;=Main!AG$4,ISBLANK($N101)),0,Main!AG96)</f>
        <v>0</v>
      </c>
      <c r="AV101" s="35">
        <f>IF(OR($A$1&lt;=Main!AH$4,ISBLANK($N101)),0,Main!AH96)</f>
        <v>0</v>
      </c>
      <c r="AW101" s="35">
        <f>IF(OR($A$1&lt;=Main!AI$4,ISBLANK($N101)),0,Main!AI96)</f>
        <v>0</v>
      </c>
      <c r="AX101" s="35">
        <f>IF(OR($A$1&lt;=Main!AJ$4,ISBLANK($N101)),0,Main!AJ96)</f>
        <v>0</v>
      </c>
      <c r="AY101" s="35">
        <f>IF(OR($A$1&lt;=Main!AK$4,ISBLANK($N101)),0,Main!AK96)</f>
        <v>0</v>
      </c>
      <c r="AZ101" s="35">
        <f>IF(OR($A$1&lt;=Main!AL$4,ISBLANK($N101)),0,Main!AL96)</f>
        <v>0</v>
      </c>
      <c r="BA101" s="35">
        <f>IF(OR($A$1&lt;=Main!AM$4,ISBLANK($N101)),0,Main!AM96)</f>
        <v>0</v>
      </c>
      <c r="BB101" s="35">
        <f>IF(OR($A$1&lt;=Main!AN$4,ISBLANK($N101)),0,Main!AN96)</f>
        <v>0</v>
      </c>
      <c r="BC101" s="35">
        <f>IF(OR($A$1&lt;=Main!AO$4,ISBLANK($N101)),0,Main!AO96)</f>
        <v>0</v>
      </c>
      <c r="BD101" s="35">
        <f>IF(OR($A$1&lt;=Main!AP$4,ISBLANK($N101)),0,Main!AP96)</f>
        <v>0</v>
      </c>
      <c r="BE101" s="35">
        <f>IF(OR($A$1&lt;=Main!AQ$4,ISBLANK($N101)),0,Main!AQ96)</f>
        <v>0</v>
      </c>
      <c r="BF101" s="35">
        <f>IF(OR($A$1&lt;=Main!AR$4,ISBLANK($N101)),0,Main!AR96)</f>
        <v>0</v>
      </c>
      <c r="BG101" s="35">
        <f>IF(OR($A$1&lt;=Main!AS$4,ISBLANK($N101)),0,Main!AS96)</f>
        <v>0</v>
      </c>
      <c r="BH101" s="35">
        <f>IF(OR($A$1&lt;=Main!AT$4,ISBLANK($N101)),0,Main!AT96)</f>
        <v>0</v>
      </c>
      <c r="BI101" s="35">
        <f>IF(OR($A$1&lt;=Main!AU$4,ISBLANK($N101)),0,Main!AU96)</f>
        <v>0</v>
      </c>
      <c r="BJ101" s="35">
        <f>IF(OR($A$1&lt;=Main!AV$4,ISBLANK($N101)),0,Main!AV96)</f>
        <v>0</v>
      </c>
    </row>
    <row r="102" spans="12:62">
      <c r="L102" s="146">
        <f>VLOOKUP($E43,Mask!$A$2:$C$102,$M$8,0)</f>
        <v>0</v>
      </c>
      <c r="M102" s="6">
        <f t="shared" si="6"/>
        <v>0</v>
      </c>
      <c r="N102" s="6" t="str">
        <f>Main!$A97&amp;Main!$B97</f>
        <v/>
      </c>
      <c r="O102" s="145">
        <f t="shared" si="7"/>
        <v>0</v>
      </c>
      <c r="P102" s="150">
        <f t="shared" si="8"/>
        <v>1</v>
      </c>
      <c r="Q102" s="150" t="str">
        <f ca="1">IF(Main!$AY97&lt;&gt;"#",$P102-Main!$AY97,"#")</f>
        <v>#</v>
      </c>
      <c r="R102" s="35">
        <f>Main!E97*Mask!G$20</f>
        <v>0</v>
      </c>
      <c r="S102" s="35">
        <f>Main!F97*Mask!H$20</f>
        <v>0</v>
      </c>
      <c r="T102" s="35">
        <f>Main!G97*Mask!I$20</f>
        <v>0</v>
      </c>
      <c r="U102" s="35">
        <f>Main!H97*Mask!J$20</f>
        <v>0</v>
      </c>
      <c r="V102" s="35">
        <f>Main!I97*Mask!K$20</f>
        <v>0</v>
      </c>
      <c r="W102" s="35">
        <f>Main!J97*Mask!L$20</f>
        <v>0</v>
      </c>
      <c r="X102" s="35">
        <f>Main!K97*Mask!M$20</f>
        <v>0</v>
      </c>
      <c r="Y102" s="35">
        <f>Main!L97*Mask!N$20</f>
        <v>0</v>
      </c>
      <c r="Z102" s="35">
        <f>Main!M97*Mask!O$20</f>
        <v>0</v>
      </c>
      <c r="AA102" s="35">
        <f>Main!N97*Mask!P$20</f>
        <v>0</v>
      </c>
      <c r="AB102" s="35">
        <f>Main!O97*Mask!Q$20</f>
        <v>0</v>
      </c>
      <c r="AC102" s="35">
        <f>Main!P97*Mask!R$20</f>
        <v>0</v>
      </c>
      <c r="AD102" s="35">
        <f>Main!Q97*Mask!S$20</f>
        <v>0</v>
      </c>
      <c r="AE102" s="35">
        <f>Main!R97*Mask!T$20</f>
        <v>0</v>
      </c>
      <c r="AF102" s="35">
        <f>Main!S97*Mask!U$20</f>
        <v>0</v>
      </c>
      <c r="AG102" s="35">
        <f>Main!T97*Mask!V$20</f>
        <v>0</v>
      </c>
      <c r="AH102" s="35">
        <f>Main!U97*Mask!W$20</f>
        <v>0</v>
      </c>
      <c r="AI102" s="35">
        <f>Main!V97*Mask!X$20</f>
        <v>0</v>
      </c>
      <c r="AJ102" s="35">
        <f>Main!W97*Mask!Y$20</f>
        <v>0</v>
      </c>
      <c r="AK102" s="35">
        <f>Main!X97*Mask!Z$20</f>
        <v>0</v>
      </c>
      <c r="AL102" s="35">
        <f>Main!Y97*Mask!AA$20</f>
        <v>0</v>
      </c>
      <c r="AM102" s="35">
        <f>Main!Z97*Mask!AB$20</f>
        <v>0</v>
      </c>
      <c r="AN102" s="35"/>
      <c r="AO102" s="35">
        <f>IF(OR($A$1&lt;=Main!AA$4,ISBLANK($N102)),0,Main!AA97)</f>
        <v>0</v>
      </c>
      <c r="AP102" s="35">
        <f>IF(OR($A$1&lt;=Main!AB$4,ISBLANK($N102)),0,Main!AB97)</f>
        <v>0</v>
      </c>
      <c r="AQ102" s="35">
        <f>IF(OR($A$1&lt;=Main!AC$4,ISBLANK($N102)),0,Main!AC97)</f>
        <v>0</v>
      </c>
      <c r="AR102" s="35">
        <f>IF(OR($A$1&lt;=Main!AD$4,ISBLANK($N102)),0,Main!AD97)</f>
        <v>0</v>
      </c>
      <c r="AS102" s="35">
        <f>IF(OR($A$1&lt;=Main!AE$4,ISBLANK($N102)),0,Main!AE97)</f>
        <v>0</v>
      </c>
      <c r="AT102" s="35">
        <f>IF(OR($A$1&lt;=Main!AF$4,ISBLANK($N102)),0,Main!AF97)</f>
        <v>0</v>
      </c>
      <c r="AU102" s="35">
        <f>IF(OR($A$1&lt;=Main!AG$4,ISBLANK($N102)),0,Main!AG97)</f>
        <v>0</v>
      </c>
      <c r="AV102" s="35">
        <f>IF(OR($A$1&lt;=Main!AH$4,ISBLANK($N102)),0,Main!AH97)</f>
        <v>0</v>
      </c>
      <c r="AW102" s="35">
        <f>IF(OR($A$1&lt;=Main!AI$4,ISBLANK($N102)),0,Main!AI97)</f>
        <v>0</v>
      </c>
      <c r="AX102" s="35">
        <f>IF(OR($A$1&lt;=Main!AJ$4,ISBLANK($N102)),0,Main!AJ97)</f>
        <v>0</v>
      </c>
      <c r="AY102" s="35">
        <f>IF(OR($A$1&lt;=Main!AK$4,ISBLANK($N102)),0,Main!AK97)</f>
        <v>0</v>
      </c>
      <c r="AZ102" s="35">
        <f>IF(OR($A$1&lt;=Main!AL$4,ISBLANK($N102)),0,Main!AL97)</f>
        <v>0</v>
      </c>
      <c r="BA102" s="35">
        <f>IF(OR($A$1&lt;=Main!AM$4,ISBLANK($N102)),0,Main!AM97)</f>
        <v>0</v>
      </c>
      <c r="BB102" s="35">
        <f>IF(OR($A$1&lt;=Main!AN$4,ISBLANK($N102)),0,Main!AN97)</f>
        <v>0</v>
      </c>
      <c r="BC102" s="35">
        <f>IF(OR($A$1&lt;=Main!AO$4,ISBLANK($N102)),0,Main!AO97)</f>
        <v>0</v>
      </c>
      <c r="BD102" s="35">
        <f>IF(OR($A$1&lt;=Main!AP$4,ISBLANK($N102)),0,Main!AP97)</f>
        <v>0</v>
      </c>
      <c r="BE102" s="35">
        <f>IF(OR($A$1&lt;=Main!AQ$4,ISBLANK($N102)),0,Main!AQ97)</f>
        <v>0</v>
      </c>
      <c r="BF102" s="35">
        <f>IF(OR($A$1&lt;=Main!AR$4,ISBLANK($N102)),0,Main!AR97)</f>
        <v>0</v>
      </c>
      <c r="BG102" s="35">
        <f>IF(OR($A$1&lt;=Main!AS$4,ISBLANK($N102)),0,Main!AS97)</f>
        <v>0</v>
      </c>
      <c r="BH102" s="35">
        <f>IF(OR($A$1&lt;=Main!AT$4,ISBLANK($N102)),0,Main!AT97)</f>
        <v>0</v>
      </c>
      <c r="BI102" s="35">
        <f>IF(OR($A$1&lt;=Main!AU$4,ISBLANK($N102)),0,Main!AU97)</f>
        <v>0</v>
      </c>
      <c r="BJ102" s="35">
        <f>IF(OR($A$1&lt;=Main!AV$4,ISBLANK($N102)),0,Main!AV97)</f>
        <v>0</v>
      </c>
    </row>
    <row r="103" spans="12:62">
      <c r="L103" s="146">
        <f>VLOOKUP($E44,Mask!$A$2:$C$102,$M$8,0)</f>
        <v>0</v>
      </c>
      <c r="M103" s="6">
        <f t="shared" si="6"/>
        <v>0</v>
      </c>
      <c r="N103" s="6" t="str">
        <f>Main!$A98&amp;Main!$B98</f>
        <v/>
      </c>
      <c r="O103" s="145">
        <f t="shared" si="7"/>
        <v>0</v>
      </c>
      <c r="P103" s="150">
        <f t="shared" si="8"/>
        <v>1</v>
      </c>
      <c r="Q103" s="150" t="str">
        <f ca="1">IF(Main!$AY98&lt;&gt;"#",$P103-Main!$AY98,"#")</f>
        <v>#</v>
      </c>
      <c r="R103" s="35">
        <f>Main!E98*Mask!G$20</f>
        <v>0</v>
      </c>
      <c r="S103" s="35">
        <f>Main!F98*Mask!H$20</f>
        <v>0</v>
      </c>
      <c r="T103" s="35">
        <f>Main!G98*Mask!I$20</f>
        <v>0</v>
      </c>
      <c r="U103" s="35">
        <f>Main!H98*Mask!J$20</f>
        <v>0</v>
      </c>
      <c r="V103" s="35">
        <f>Main!I98*Mask!K$20</f>
        <v>0</v>
      </c>
      <c r="W103" s="35">
        <f>Main!J98*Mask!L$20</f>
        <v>0</v>
      </c>
      <c r="X103" s="35">
        <f>Main!K98*Mask!M$20</f>
        <v>0</v>
      </c>
      <c r="Y103" s="35">
        <f>Main!L98*Mask!N$20</f>
        <v>0</v>
      </c>
      <c r="Z103" s="35">
        <f>Main!M98*Mask!O$20</f>
        <v>0</v>
      </c>
      <c r="AA103" s="35">
        <f>Main!N98*Mask!P$20</f>
        <v>0</v>
      </c>
      <c r="AB103" s="35">
        <f>Main!O98*Mask!Q$20</f>
        <v>0</v>
      </c>
      <c r="AC103" s="35">
        <f>Main!P98*Mask!R$20</f>
        <v>0</v>
      </c>
      <c r="AD103" s="35">
        <f>Main!Q98*Mask!S$20</f>
        <v>0</v>
      </c>
      <c r="AE103" s="35">
        <f>Main!R98*Mask!T$20</f>
        <v>0</v>
      </c>
      <c r="AF103" s="35">
        <f>Main!S98*Mask!U$20</f>
        <v>0</v>
      </c>
      <c r="AG103" s="35">
        <f>Main!T98*Mask!V$20</f>
        <v>0</v>
      </c>
      <c r="AH103" s="35">
        <f>Main!U98*Mask!W$20</f>
        <v>0</v>
      </c>
      <c r="AI103" s="35">
        <f>Main!V98*Mask!X$20</f>
        <v>0</v>
      </c>
      <c r="AJ103" s="35">
        <f>Main!W98*Mask!Y$20</f>
        <v>0</v>
      </c>
      <c r="AK103" s="35">
        <f>Main!X98*Mask!Z$20</f>
        <v>0</v>
      </c>
      <c r="AL103" s="35">
        <f>Main!Y98*Mask!AA$20</f>
        <v>0</v>
      </c>
      <c r="AM103" s="35">
        <f>Main!Z98*Mask!AB$20</f>
        <v>0</v>
      </c>
      <c r="AN103" s="35"/>
      <c r="AO103" s="35">
        <f>IF(OR($A$1&lt;=Main!AA$4,ISBLANK($N103)),0,Main!AA98)</f>
        <v>0</v>
      </c>
      <c r="AP103" s="35">
        <f>IF(OR($A$1&lt;=Main!AB$4,ISBLANK($N103)),0,Main!AB98)</f>
        <v>0</v>
      </c>
      <c r="AQ103" s="35">
        <f>IF(OR($A$1&lt;=Main!AC$4,ISBLANK($N103)),0,Main!AC98)</f>
        <v>0</v>
      </c>
      <c r="AR103" s="35">
        <f>IF(OR($A$1&lt;=Main!AD$4,ISBLANK($N103)),0,Main!AD98)</f>
        <v>0</v>
      </c>
      <c r="AS103" s="35">
        <f>IF(OR($A$1&lt;=Main!AE$4,ISBLANK($N103)),0,Main!AE98)</f>
        <v>0</v>
      </c>
      <c r="AT103" s="35">
        <f>IF(OR($A$1&lt;=Main!AF$4,ISBLANK($N103)),0,Main!AF98)</f>
        <v>0</v>
      </c>
      <c r="AU103" s="35">
        <f>IF(OR($A$1&lt;=Main!AG$4,ISBLANK($N103)),0,Main!AG98)</f>
        <v>0</v>
      </c>
      <c r="AV103" s="35">
        <f>IF(OR($A$1&lt;=Main!AH$4,ISBLANK($N103)),0,Main!AH98)</f>
        <v>0</v>
      </c>
      <c r="AW103" s="35">
        <f>IF(OR($A$1&lt;=Main!AI$4,ISBLANK($N103)),0,Main!AI98)</f>
        <v>0</v>
      </c>
      <c r="AX103" s="35">
        <f>IF(OR($A$1&lt;=Main!AJ$4,ISBLANK($N103)),0,Main!AJ98)</f>
        <v>0</v>
      </c>
      <c r="AY103" s="35">
        <f>IF(OR($A$1&lt;=Main!AK$4,ISBLANK($N103)),0,Main!AK98)</f>
        <v>0</v>
      </c>
      <c r="AZ103" s="35">
        <f>IF(OR($A$1&lt;=Main!AL$4,ISBLANK($N103)),0,Main!AL98)</f>
        <v>0</v>
      </c>
      <c r="BA103" s="35">
        <f>IF(OR($A$1&lt;=Main!AM$4,ISBLANK($N103)),0,Main!AM98)</f>
        <v>0</v>
      </c>
      <c r="BB103" s="35">
        <f>IF(OR($A$1&lt;=Main!AN$4,ISBLANK($N103)),0,Main!AN98)</f>
        <v>0</v>
      </c>
      <c r="BC103" s="35">
        <f>IF(OR($A$1&lt;=Main!AO$4,ISBLANK($N103)),0,Main!AO98)</f>
        <v>0</v>
      </c>
      <c r="BD103" s="35">
        <f>IF(OR($A$1&lt;=Main!AP$4,ISBLANK($N103)),0,Main!AP98)</f>
        <v>0</v>
      </c>
      <c r="BE103" s="35">
        <f>IF(OR($A$1&lt;=Main!AQ$4,ISBLANK($N103)),0,Main!AQ98)</f>
        <v>0</v>
      </c>
      <c r="BF103" s="35">
        <f>IF(OR($A$1&lt;=Main!AR$4,ISBLANK($N103)),0,Main!AR98)</f>
        <v>0</v>
      </c>
      <c r="BG103" s="35">
        <f>IF(OR($A$1&lt;=Main!AS$4,ISBLANK($N103)),0,Main!AS98)</f>
        <v>0</v>
      </c>
      <c r="BH103" s="35">
        <f>IF(OR($A$1&lt;=Main!AT$4,ISBLANK($N103)),0,Main!AT98)</f>
        <v>0</v>
      </c>
      <c r="BI103" s="35">
        <f>IF(OR($A$1&lt;=Main!AU$4,ISBLANK($N103)),0,Main!AU98)</f>
        <v>0</v>
      </c>
      <c r="BJ103" s="35">
        <f>IF(OR($A$1&lt;=Main!AV$4,ISBLANK($N103)),0,Main!AV98)</f>
        <v>0</v>
      </c>
    </row>
    <row r="104" spans="12:62">
      <c r="L104" s="146">
        <f>VLOOKUP($E45,Mask!$A$2:$C$102,$M$8,0)</f>
        <v>0</v>
      </c>
      <c r="M104" s="6">
        <f t="shared" si="6"/>
        <v>0</v>
      </c>
      <c r="N104" s="6" t="str">
        <f>Main!$A99&amp;Main!$B99</f>
        <v/>
      </c>
      <c r="O104" s="145">
        <f t="shared" si="7"/>
        <v>0</v>
      </c>
      <c r="P104" s="150">
        <f t="shared" si="8"/>
        <v>1</v>
      </c>
      <c r="Q104" s="150" t="str">
        <f ca="1">IF(Main!$AY99&lt;&gt;"#",$P104-Main!$AY99,"#")</f>
        <v>#</v>
      </c>
      <c r="R104" s="35">
        <f>Main!E99*Mask!G$20</f>
        <v>0</v>
      </c>
      <c r="S104" s="35">
        <f>Main!F99*Mask!H$20</f>
        <v>0</v>
      </c>
      <c r="T104" s="35">
        <f>Main!G99*Mask!I$20</f>
        <v>0</v>
      </c>
      <c r="U104" s="35">
        <f>Main!H99*Mask!J$20</f>
        <v>0</v>
      </c>
      <c r="V104" s="35">
        <f>Main!I99*Mask!K$20</f>
        <v>0</v>
      </c>
      <c r="W104" s="35">
        <f>Main!J99*Mask!L$20</f>
        <v>0</v>
      </c>
      <c r="X104" s="35">
        <f>Main!K99*Mask!M$20</f>
        <v>0</v>
      </c>
      <c r="Y104" s="35">
        <f>Main!L99*Mask!N$20</f>
        <v>0</v>
      </c>
      <c r="Z104" s="35">
        <f>Main!M99*Mask!O$20</f>
        <v>0</v>
      </c>
      <c r="AA104" s="35">
        <f>Main!N99*Mask!P$20</f>
        <v>0</v>
      </c>
      <c r="AB104" s="35">
        <f>Main!O99*Mask!Q$20</f>
        <v>0</v>
      </c>
      <c r="AC104" s="35">
        <f>Main!P99*Mask!R$20</f>
        <v>0</v>
      </c>
      <c r="AD104" s="35">
        <f>Main!Q99*Mask!S$20</f>
        <v>0</v>
      </c>
      <c r="AE104" s="35">
        <f>Main!R99*Mask!T$20</f>
        <v>0</v>
      </c>
      <c r="AF104" s="35">
        <f>Main!S99*Mask!U$20</f>
        <v>0</v>
      </c>
      <c r="AG104" s="35">
        <f>Main!T99*Mask!V$20</f>
        <v>0</v>
      </c>
      <c r="AH104" s="35">
        <f>Main!U99*Mask!W$20</f>
        <v>0</v>
      </c>
      <c r="AI104" s="35">
        <f>Main!V99*Mask!X$20</f>
        <v>0</v>
      </c>
      <c r="AJ104" s="35">
        <f>Main!W99*Mask!Y$20</f>
        <v>0</v>
      </c>
      <c r="AK104" s="35">
        <f>Main!X99*Mask!Z$20</f>
        <v>0</v>
      </c>
      <c r="AL104" s="35">
        <f>Main!Y99*Mask!AA$20</f>
        <v>0</v>
      </c>
      <c r="AM104" s="35">
        <f>Main!Z99*Mask!AB$20</f>
        <v>0</v>
      </c>
      <c r="AN104" s="35"/>
      <c r="AO104" s="35">
        <f>IF(OR($A$1&lt;=Main!AA$4,ISBLANK($N104)),0,Main!AA99)</f>
        <v>0</v>
      </c>
      <c r="AP104" s="35">
        <f>IF(OR($A$1&lt;=Main!AB$4,ISBLANK($N104)),0,Main!AB99)</f>
        <v>0</v>
      </c>
      <c r="AQ104" s="35">
        <f>IF(OR($A$1&lt;=Main!AC$4,ISBLANK($N104)),0,Main!AC99)</f>
        <v>0</v>
      </c>
      <c r="AR104" s="35">
        <f>IF(OR($A$1&lt;=Main!AD$4,ISBLANK($N104)),0,Main!AD99)</f>
        <v>0</v>
      </c>
      <c r="AS104" s="35">
        <f>IF(OR($A$1&lt;=Main!AE$4,ISBLANK($N104)),0,Main!AE99)</f>
        <v>0</v>
      </c>
      <c r="AT104" s="35">
        <f>IF(OR($A$1&lt;=Main!AF$4,ISBLANK($N104)),0,Main!AF99)</f>
        <v>0</v>
      </c>
      <c r="AU104" s="35">
        <f>IF(OR($A$1&lt;=Main!AG$4,ISBLANK($N104)),0,Main!AG99)</f>
        <v>0</v>
      </c>
      <c r="AV104" s="35">
        <f>IF(OR($A$1&lt;=Main!AH$4,ISBLANK($N104)),0,Main!AH99)</f>
        <v>0</v>
      </c>
      <c r="AW104" s="35">
        <f>IF(OR($A$1&lt;=Main!AI$4,ISBLANK($N104)),0,Main!AI99)</f>
        <v>0</v>
      </c>
      <c r="AX104" s="35">
        <f>IF(OR($A$1&lt;=Main!AJ$4,ISBLANK($N104)),0,Main!AJ99)</f>
        <v>0</v>
      </c>
      <c r="AY104" s="35">
        <f>IF(OR($A$1&lt;=Main!AK$4,ISBLANK($N104)),0,Main!AK99)</f>
        <v>0</v>
      </c>
      <c r="AZ104" s="35">
        <f>IF(OR($A$1&lt;=Main!AL$4,ISBLANK($N104)),0,Main!AL99)</f>
        <v>0</v>
      </c>
      <c r="BA104" s="35">
        <f>IF(OR($A$1&lt;=Main!AM$4,ISBLANK($N104)),0,Main!AM99)</f>
        <v>0</v>
      </c>
      <c r="BB104" s="35">
        <f>IF(OR($A$1&lt;=Main!AN$4,ISBLANK($N104)),0,Main!AN99)</f>
        <v>0</v>
      </c>
      <c r="BC104" s="35">
        <f>IF(OR($A$1&lt;=Main!AO$4,ISBLANK($N104)),0,Main!AO99)</f>
        <v>0</v>
      </c>
      <c r="BD104" s="35">
        <f>IF(OR($A$1&lt;=Main!AP$4,ISBLANK($N104)),0,Main!AP99)</f>
        <v>0</v>
      </c>
      <c r="BE104" s="35">
        <f>IF(OR($A$1&lt;=Main!AQ$4,ISBLANK($N104)),0,Main!AQ99)</f>
        <v>0</v>
      </c>
      <c r="BF104" s="35">
        <f>IF(OR($A$1&lt;=Main!AR$4,ISBLANK($N104)),0,Main!AR99)</f>
        <v>0</v>
      </c>
      <c r="BG104" s="35">
        <f>IF(OR($A$1&lt;=Main!AS$4,ISBLANK($N104)),0,Main!AS99)</f>
        <v>0</v>
      </c>
      <c r="BH104" s="35">
        <f>IF(OR($A$1&lt;=Main!AT$4,ISBLANK($N104)),0,Main!AT99)</f>
        <v>0</v>
      </c>
      <c r="BI104" s="35">
        <f>IF(OR($A$1&lt;=Main!AU$4,ISBLANK($N104)),0,Main!AU99)</f>
        <v>0</v>
      </c>
      <c r="BJ104" s="35">
        <f>IF(OR($A$1&lt;=Main!AV$4,ISBLANK($N104)),0,Main!AV99)</f>
        <v>0</v>
      </c>
    </row>
    <row r="105" spans="12:62">
      <c r="L105" s="146">
        <f>VLOOKUP($E46,Mask!$A$2:$C$102,$M$8,0)</f>
        <v>0</v>
      </c>
      <c r="M105" s="6">
        <f t="shared" si="6"/>
        <v>0</v>
      </c>
      <c r="N105" s="6" t="str">
        <f>Main!$A100&amp;Main!$B100</f>
        <v/>
      </c>
      <c r="O105" s="145">
        <f t="shared" si="7"/>
        <v>0</v>
      </c>
      <c r="P105" s="150">
        <f t="shared" si="8"/>
        <v>1</v>
      </c>
      <c r="Q105" s="150" t="str">
        <f ca="1">IF(Main!$AY100&lt;&gt;"#",$P105-Main!$AY100,"#")</f>
        <v>#</v>
      </c>
      <c r="R105" s="35">
        <f>Main!E100*Mask!G$20</f>
        <v>0</v>
      </c>
      <c r="S105" s="35">
        <f>Main!F100*Mask!H$20</f>
        <v>0</v>
      </c>
      <c r="T105" s="35">
        <f>Main!G100*Mask!I$20</f>
        <v>0</v>
      </c>
      <c r="U105" s="35">
        <f>Main!H100*Mask!J$20</f>
        <v>0</v>
      </c>
      <c r="V105" s="35">
        <f>Main!I100*Mask!K$20</f>
        <v>0</v>
      </c>
      <c r="W105" s="35">
        <f>Main!J100*Mask!L$20</f>
        <v>0</v>
      </c>
      <c r="X105" s="35">
        <f>Main!K100*Mask!M$20</f>
        <v>0</v>
      </c>
      <c r="Y105" s="35">
        <f>Main!L100*Mask!N$20</f>
        <v>0</v>
      </c>
      <c r="Z105" s="35">
        <f>Main!M100*Mask!O$20</f>
        <v>0</v>
      </c>
      <c r="AA105" s="35">
        <f>Main!N100*Mask!P$20</f>
        <v>0</v>
      </c>
      <c r="AB105" s="35">
        <f>Main!O100*Mask!Q$20</f>
        <v>0</v>
      </c>
      <c r="AC105" s="35">
        <f>Main!P100*Mask!R$20</f>
        <v>0</v>
      </c>
      <c r="AD105" s="35">
        <f>Main!Q100*Mask!S$20</f>
        <v>0</v>
      </c>
      <c r="AE105" s="35">
        <f>Main!R100*Mask!T$20</f>
        <v>0</v>
      </c>
      <c r="AF105" s="35">
        <f>Main!S100*Mask!U$20</f>
        <v>0</v>
      </c>
      <c r="AG105" s="35">
        <f>Main!T100*Mask!V$20</f>
        <v>0</v>
      </c>
      <c r="AH105" s="35">
        <f>Main!U100*Mask!W$20</f>
        <v>0</v>
      </c>
      <c r="AI105" s="35">
        <f>Main!V100*Mask!X$20</f>
        <v>0</v>
      </c>
      <c r="AJ105" s="35">
        <f>Main!W100*Mask!Y$20</f>
        <v>0</v>
      </c>
      <c r="AK105" s="35">
        <f>Main!X100*Mask!Z$20</f>
        <v>0</v>
      </c>
      <c r="AL105" s="35">
        <f>Main!Y100*Mask!AA$20</f>
        <v>0</v>
      </c>
      <c r="AM105" s="35">
        <f>Main!Z100*Mask!AB$20</f>
        <v>0</v>
      </c>
      <c r="AN105" s="35"/>
      <c r="AO105" s="35">
        <f>IF(OR($A$1&lt;=Main!AA$4,ISBLANK($N105)),0,Main!AA100)</f>
        <v>0</v>
      </c>
      <c r="AP105" s="35">
        <f>IF(OR($A$1&lt;=Main!AB$4,ISBLANK($N105)),0,Main!AB100)</f>
        <v>0</v>
      </c>
      <c r="AQ105" s="35">
        <f>IF(OR($A$1&lt;=Main!AC$4,ISBLANK($N105)),0,Main!AC100)</f>
        <v>0</v>
      </c>
      <c r="AR105" s="35">
        <f>IF(OR($A$1&lt;=Main!AD$4,ISBLANK($N105)),0,Main!AD100)</f>
        <v>0</v>
      </c>
      <c r="AS105" s="35">
        <f>IF(OR($A$1&lt;=Main!AE$4,ISBLANK($N105)),0,Main!AE100)</f>
        <v>0</v>
      </c>
      <c r="AT105" s="35">
        <f>IF(OR($A$1&lt;=Main!AF$4,ISBLANK($N105)),0,Main!AF100)</f>
        <v>0</v>
      </c>
      <c r="AU105" s="35">
        <f>IF(OR($A$1&lt;=Main!AG$4,ISBLANK($N105)),0,Main!AG100)</f>
        <v>0</v>
      </c>
      <c r="AV105" s="35">
        <f>IF(OR($A$1&lt;=Main!AH$4,ISBLANK($N105)),0,Main!AH100)</f>
        <v>0</v>
      </c>
      <c r="AW105" s="35">
        <f>IF(OR($A$1&lt;=Main!AI$4,ISBLANK($N105)),0,Main!AI100)</f>
        <v>0</v>
      </c>
      <c r="AX105" s="35">
        <f>IF(OR($A$1&lt;=Main!AJ$4,ISBLANK($N105)),0,Main!AJ100)</f>
        <v>0</v>
      </c>
      <c r="AY105" s="35">
        <f>IF(OR($A$1&lt;=Main!AK$4,ISBLANK($N105)),0,Main!AK100)</f>
        <v>0</v>
      </c>
      <c r="AZ105" s="35">
        <f>IF(OR($A$1&lt;=Main!AL$4,ISBLANK($N105)),0,Main!AL100)</f>
        <v>0</v>
      </c>
      <c r="BA105" s="35">
        <f>IF(OR($A$1&lt;=Main!AM$4,ISBLANK($N105)),0,Main!AM100)</f>
        <v>0</v>
      </c>
      <c r="BB105" s="35">
        <f>IF(OR($A$1&lt;=Main!AN$4,ISBLANK($N105)),0,Main!AN100)</f>
        <v>0</v>
      </c>
      <c r="BC105" s="35">
        <f>IF(OR($A$1&lt;=Main!AO$4,ISBLANK($N105)),0,Main!AO100)</f>
        <v>0</v>
      </c>
      <c r="BD105" s="35">
        <f>IF(OR($A$1&lt;=Main!AP$4,ISBLANK($N105)),0,Main!AP100)</f>
        <v>0</v>
      </c>
      <c r="BE105" s="35">
        <f>IF(OR($A$1&lt;=Main!AQ$4,ISBLANK($N105)),0,Main!AQ100)</f>
        <v>0</v>
      </c>
      <c r="BF105" s="35">
        <f>IF(OR($A$1&lt;=Main!AR$4,ISBLANK($N105)),0,Main!AR100)</f>
        <v>0</v>
      </c>
      <c r="BG105" s="35">
        <f>IF(OR($A$1&lt;=Main!AS$4,ISBLANK($N105)),0,Main!AS100)</f>
        <v>0</v>
      </c>
      <c r="BH105" s="35">
        <f>IF(OR($A$1&lt;=Main!AT$4,ISBLANK($N105)),0,Main!AT100)</f>
        <v>0</v>
      </c>
      <c r="BI105" s="35">
        <f>IF(OR($A$1&lt;=Main!AU$4,ISBLANK($N105)),0,Main!AU100)</f>
        <v>0</v>
      </c>
      <c r="BJ105" s="35">
        <f>IF(OR($A$1&lt;=Main!AV$4,ISBLANK($N105)),0,Main!AV100)</f>
        <v>0</v>
      </c>
    </row>
    <row r="106" spans="12:62">
      <c r="L106" s="146">
        <f>VLOOKUP($E47,Mask!$A$2:$C$102,$M$8,0)</f>
        <v>0</v>
      </c>
      <c r="M106" s="6">
        <f t="shared" si="6"/>
        <v>0</v>
      </c>
      <c r="N106" s="6" t="str">
        <f>Main!$A101&amp;Main!$B101</f>
        <v/>
      </c>
      <c r="O106" s="145">
        <f t="shared" si="7"/>
        <v>0</v>
      </c>
      <c r="P106" s="150">
        <f t="shared" si="8"/>
        <v>1</v>
      </c>
      <c r="Q106" s="150" t="str">
        <f ca="1">IF(Main!$AY101&lt;&gt;"#",$P106-Main!$AY101,"#")</f>
        <v>#</v>
      </c>
      <c r="R106" s="35">
        <f>Main!E101*Mask!G$20</f>
        <v>0</v>
      </c>
      <c r="S106" s="35">
        <f>Main!F101*Mask!H$20</f>
        <v>0</v>
      </c>
      <c r="T106" s="35">
        <f>Main!G101*Mask!I$20</f>
        <v>0</v>
      </c>
      <c r="U106" s="35">
        <f>Main!H101*Mask!J$20</f>
        <v>0</v>
      </c>
      <c r="V106" s="35">
        <f>Main!I101*Mask!K$20</f>
        <v>0</v>
      </c>
      <c r="W106" s="35">
        <f>Main!J101*Mask!L$20</f>
        <v>0</v>
      </c>
      <c r="X106" s="35">
        <f>Main!K101*Mask!M$20</f>
        <v>0</v>
      </c>
      <c r="Y106" s="35">
        <f>Main!L101*Mask!N$20</f>
        <v>0</v>
      </c>
      <c r="Z106" s="35">
        <f>Main!M101*Mask!O$20</f>
        <v>0</v>
      </c>
      <c r="AA106" s="35">
        <f>Main!N101*Mask!P$20</f>
        <v>0</v>
      </c>
      <c r="AB106" s="35">
        <f>Main!O101*Mask!Q$20</f>
        <v>0</v>
      </c>
      <c r="AC106" s="35">
        <f>Main!P101*Mask!R$20</f>
        <v>0</v>
      </c>
      <c r="AD106" s="35">
        <f>Main!Q101*Mask!S$20</f>
        <v>0</v>
      </c>
      <c r="AE106" s="35">
        <f>Main!R101*Mask!T$20</f>
        <v>0</v>
      </c>
      <c r="AF106" s="35">
        <f>Main!S101*Mask!U$20</f>
        <v>0</v>
      </c>
      <c r="AG106" s="35">
        <f>Main!T101*Mask!V$20</f>
        <v>0</v>
      </c>
      <c r="AH106" s="35">
        <f>Main!U101*Mask!W$20</f>
        <v>0</v>
      </c>
      <c r="AI106" s="35">
        <f>Main!V101*Mask!X$20</f>
        <v>0</v>
      </c>
      <c r="AJ106" s="35">
        <f>Main!W101*Mask!Y$20</f>
        <v>0</v>
      </c>
      <c r="AK106" s="35">
        <f>Main!X101*Mask!Z$20</f>
        <v>0</v>
      </c>
      <c r="AL106" s="35">
        <f>Main!Y101*Mask!AA$20</f>
        <v>0</v>
      </c>
      <c r="AM106" s="35">
        <f>Main!Z101*Mask!AB$20</f>
        <v>0</v>
      </c>
      <c r="AN106" s="35"/>
      <c r="AO106" s="35">
        <f>IF(OR($A$1&lt;=Main!AA$4,ISBLANK($N106)),0,Main!AA101)</f>
        <v>0</v>
      </c>
      <c r="AP106" s="35">
        <f>IF(OR($A$1&lt;=Main!AB$4,ISBLANK($N106)),0,Main!AB101)</f>
        <v>0</v>
      </c>
      <c r="AQ106" s="35">
        <f>IF(OR($A$1&lt;=Main!AC$4,ISBLANK($N106)),0,Main!AC101)</f>
        <v>0</v>
      </c>
      <c r="AR106" s="35">
        <f>IF(OR($A$1&lt;=Main!AD$4,ISBLANK($N106)),0,Main!AD101)</f>
        <v>0</v>
      </c>
      <c r="AS106" s="35">
        <f>IF(OR($A$1&lt;=Main!AE$4,ISBLANK($N106)),0,Main!AE101)</f>
        <v>0</v>
      </c>
      <c r="AT106" s="35">
        <f>IF(OR($A$1&lt;=Main!AF$4,ISBLANK($N106)),0,Main!AF101)</f>
        <v>0</v>
      </c>
      <c r="AU106" s="35">
        <f>IF(OR($A$1&lt;=Main!AG$4,ISBLANK($N106)),0,Main!AG101)</f>
        <v>0</v>
      </c>
      <c r="AV106" s="35">
        <f>IF(OR($A$1&lt;=Main!AH$4,ISBLANK($N106)),0,Main!AH101)</f>
        <v>0</v>
      </c>
      <c r="AW106" s="35">
        <f>IF(OR($A$1&lt;=Main!AI$4,ISBLANK($N106)),0,Main!AI101)</f>
        <v>0</v>
      </c>
      <c r="AX106" s="35">
        <f>IF(OR($A$1&lt;=Main!AJ$4,ISBLANK($N106)),0,Main!AJ101)</f>
        <v>0</v>
      </c>
      <c r="AY106" s="35">
        <f>IF(OR($A$1&lt;=Main!AK$4,ISBLANK($N106)),0,Main!AK101)</f>
        <v>0</v>
      </c>
      <c r="AZ106" s="35">
        <f>IF(OR($A$1&lt;=Main!AL$4,ISBLANK($N106)),0,Main!AL101)</f>
        <v>0</v>
      </c>
      <c r="BA106" s="35">
        <f>IF(OR($A$1&lt;=Main!AM$4,ISBLANK($N106)),0,Main!AM101)</f>
        <v>0</v>
      </c>
      <c r="BB106" s="35">
        <f>IF(OR($A$1&lt;=Main!AN$4,ISBLANK($N106)),0,Main!AN101)</f>
        <v>0</v>
      </c>
      <c r="BC106" s="35">
        <f>IF(OR($A$1&lt;=Main!AO$4,ISBLANK($N106)),0,Main!AO101)</f>
        <v>0</v>
      </c>
      <c r="BD106" s="35">
        <f>IF(OR($A$1&lt;=Main!AP$4,ISBLANK($N106)),0,Main!AP101)</f>
        <v>0</v>
      </c>
      <c r="BE106" s="35">
        <f>IF(OR($A$1&lt;=Main!AQ$4,ISBLANK($N106)),0,Main!AQ101)</f>
        <v>0</v>
      </c>
      <c r="BF106" s="35">
        <f>IF(OR($A$1&lt;=Main!AR$4,ISBLANK($N106)),0,Main!AR101)</f>
        <v>0</v>
      </c>
      <c r="BG106" s="35">
        <f>IF(OR($A$1&lt;=Main!AS$4,ISBLANK($N106)),0,Main!AS101)</f>
        <v>0</v>
      </c>
      <c r="BH106" s="35">
        <f>IF(OR($A$1&lt;=Main!AT$4,ISBLANK($N106)),0,Main!AT101)</f>
        <v>0</v>
      </c>
      <c r="BI106" s="35">
        <f>IF(OR($A$1&lt;=Main!AU$4,ISBLANK($N106)),0,Main!AU101)</f>
        <v>0</v>
      </c>
      <c r="BJ106" s="35">
        <f>IF(OR($A$1&lt;=Main!AV$4,ISBLANK($N106)),0,Main!AV101)</f>
        <v>0</v>
      </c>
    </row>
    <row r="107" spans="12:62">
      <c r="L107" s="146">
        <f>VLOOKUP($E48,Mask!$A$2:$C$102,$M$8,0)</f>
        <v>0</v>
      </c>
      <c r="M107" s="6">
        <f t="shared" si="6"/>
        <v>0</v>
      </c>
      <c r="N107" s="6" t="str">
        <f>Main!$A102&amp;Main!$B102</f>
        <v/>
      </c>
      <c r="O107" s="145">
        <f t="shared" si="7"/>
        <v>0</v>
      </c>
      <c r="P107" s="150">
        <f t="shared" si="8"/>
        <v>1</v>
      </c>
      <c r="Q107" s="150" t="str">
        <f ca="1">IF(Main!$AY102&lt;&gt;"#",$P107-Main!$AY102,"#")</f>
        <v>#</v>
      </c>
      <c r="R107" s="35">
        <f>Main!E102*Mask!G$20</f>
        <v>0</v>
      </c>
      <c r="S107" s="35">
        <f>Main!F102*Mask!H$20</f>
        <v>0</v>
      </c>
      <c r="T107" s="35">
        <f>Main!G102*Mask!I$20</f>
        <v>0</v>
      </c>
      <c r="U107" s="35">
        <f>Main!H102*Mask!J$20</f>
        <v>0</v>
      </c>
      <c r="V107" s="35">
        <f>Main!I102*Mask!K$20</f>
        <v>0</v>
      </c>
      <c r="W107" s="35">
        <f>Main!J102*Mask!L$20</f>
        <v>0</v>
      </c>
      <c r="X107" s="35">
        <f>Main!K102*Mask!M$20</f>
        <v>0</v>
      </c>
      <c r="Y107" s="35">
        <f>Main!L102*Mask!N$20</f>
        <v>0</v>
      </c>
      <c r="Z107" s="35">
        <f>Main!M102*Mask!O$20</f>
        <v>0</v>
      </c>
      <c r="AA107" s="35">
        <f>Main!N102*Mask!P$20</f>
        <v>0</v>
      </c>
      <c r="AB107" s="35">
        <f>Main!O102*Mask!Q$20</f>
        <v>0</v>
      </c>
      <c r="AC107" s="35">
        <f>Main!P102*Mask!R$20</f>
        <v>0</v>
      </c>
      <c r="AD107" s="35">
        <f>Main!Q102*Mask!S$20</f>
        <v>0</v>
      </c>
      <c r="AE107" s="35">
        <f>Main!R102*Mask!T$20</f>
        <v>0</v>
      </c>
      <c r="AF107" s="35">
        <f>Main!S102*Mask!U$20</f>
        <v>0</v>
      </c>
      <c r="AG107" s="35">
        <f>Main!T102*Mask!V$20</f>
        <v>0</v>
      </c>
      <c r="AH107" s="35">
        <f>Main!U102*Mask!W$20</f>
        <v>0</v>
      </c>
      <c r="AI107" s="35">
        <f>Main!V102*Mask!X$20</f>
        <v>0</v>
      </c>
      <c r="AJ107" s="35">
        <f>Main!W102*Mask!Y$20</f>
        <v>0</v>
      </c>
      <c r="AK107" s="35">
        <f>Main!X102*Mask!Z$20</f>
        <v>0</v>
      </c>
      <c r="AL107" s="35">
        <f>Main!Y102*Mask!AA$20</f>
        <v>0</v>
      </c>
      <c r="AM107" s="35">
        <f>Main!Z102*Mask!AB$20</f>
        <v>0</v>
      </c>
      <c r="AN107" s="35"/>
      <c r="AO107" s="35">
        <f>IF(OR($A$1&lt;=Main!AA$4,ISBLANK($N107)),0,Main!AA102)</f>
        <v>0</v>
      </c>
      <c r="AP107" s="35">
        <f>IF(OR($A$1&lt;=Main!AB$4,ISBLANK($N107)),0,Main!AB102)</f>
        <v>0</v>
      </c>
      <c r="AQ107" s="35">
        <f>IF(OR($A$1&lt;=Main!AC$4,ISBLANK($N107)),0,Main!AC102)</f>
        <v>0</v>
      </c>
      <c r="AR107" s="35">
        <f>IF(OR($A$1&lt;=Main!AD$4,ISBLANK($N107)),0,Main!AD102)</f>
        <v>0</v>
      </c>
      <c r="AS107" s="35">
        <f>IF(OR($A$1&lt;=Main!AE$4,ISBLANK($N107)),0,Main!AE102)</f>
        <v>0</v>
      </c>
      <c r="AT107" s="35">
        <f>IF(OR($A$1&lt;=Main!AF$4,ISBLANK($N107)),0,Main!AF102)</f>
        <v>0</v>
      </c>
      <c r="AU107" s="35">
        <f>IF(OR($A$1&lt;=Main!AG$4,ISBLANK($N107)),0,Main!AG102)</f>
        <v>0</v>
      </c>
      <c r="AV107" s="35">
        <f>IF(OR($A$1&lt;=Main!AH$4,ISBLANK($N107)),0,Main!AH102)</f>
        <v>0</v>
      </c>
      <c r="AW107" s="35">
        <f>IF(OR($A$1&lt;=Main!AI$4,ISBLANK($N107)),0,Main!AI102)</f>
        <v>0</v>
      </c>
      <c r="AX107" s="35">
        <f>IF(OR($A$1&lt;=Main!AJ$4,ISBLANK($N107)),0,Main!AJ102)</f>
        <v>0</v>
      </c>
      <c r="AY107" s="35">
        <f>IF(OR($A$1&lt;=Main!AK$4,ISBLANK($N107)),0,Main!AK102)</f>
        <v>0</v>
      </c>
      <c r="AZ107" s="35">
        <f>IF(OR($A$1&lt;=Main!AL$4,ISBLANK($N107)),0,Main!AL102)</f>
        <v>0</v>
      </c>
      <c r="BA107" s="35">
        <f>IF(OR($A$1&lt;=Main!AM$4,ISBLANK($N107)),0,Main!AM102)</f>
        <v>0</v>
      </c>
      <c r="BB107" s="35">
        <f>IF(OR($A$1&lt;=Main!AN$4,ISBLANK($N107)),0,Main!AN102)</f>
        <v>0</v>
      </c>
      <c r="BC107" s="35">
        <f>IF(OR($A$1&lt;=Main!AO$4,ISBLANK($N107)),0,Main!AO102)</f>
        <v>0</v>
      </c>
      <c r="BD107" s="35">
        <f>IF(OR($A$1&lt;=Main!AP$4,ISBLANK($N107)),0,Main!AP102)</f>
        <v>0</v>
      </c>
      <c r="BE107" s="35">
        <f>IF(OR($A$1&lt;=Main!AQ$4,ISBLANK($N107)),0,Main!AQ102)</f>
        <v>0</v>
      </c>
      <c r="BF107" s="35">
        <f>IF(OR($A$1&lt;=Main!AR$4,ISBLANK($N107)),0,Main!AR102)</f>
        <v>0</v>
      </c>
      <c r="BG107" s="35">
        <f>IF(OR($A$1&lt;=Main!AS$4,ISBLANK($N107)),0,Main!AS102)</f>
        <v>0</v>
      </c>
      <c r="BH107" s="35">
        <f>IF(OR($A$1&lt;=Main!AT$4,ISBLANK($N107)),0,Main!AT102)</f>
        <v>0</v>
      </c>
      <c r="BI107" s="35">
        <f>IF(OR($A$1&lt;=Main!AU$4,ISBLANK($N107)),0,Main!AU102)</f>
        <v>0</v>
      </c>
      <c r="BJ107" s="35">
        <f>IF(OR($A$1&lt;=Main!AV$4,ISBLANK($N107)),0,Main!AV102)</f>
        <v>0</v>
      </c>
    </row>
    <row r="108" spans="12:62">
      <c r="L108" s="146">
        <f>VLOOKUP($E49,Mask!$A$2:$C$102,$M$8,0)</f>
        <v>0</v>
      </c>
      <c r="M108" s="6">
        <f t="shared" si="6"/>
        <v>0</v>
      </c>
      <c r="N108" s="6" t="str">
        <f>Main!$A103&amp;Main!$B103</f>
        <v/>
      </c>
      <c r="O108" s="145">
        <f t="shared" si="7"/>
        <v>0</v>
      </c>
      <c r="P108" s="150">
        <f t="shared" si="8"/>
        <v>1</v>
      </c>
      <c r="Q108" s="150" t="str">
        <f ca="1">IF(Main!$AY103&lt;&gt;"#",$P108-Main!$AY103,"#")</f>
        <v>#</v>
      </c>
      <c r="R108" s="35">
        <f>Main!E103*Mask!G$20</f>
        <v>0</v>
      </c>
      <c r="S108" s="35">
        <f>Main!F103*Mask!H$20</f>
        <v>0</v>
      </c>
      <c r="T108" s="35">
        <f>Main!G103*Mask!I$20</f>
        <v>0</v>
      </c>
      <c r="U108" s="35">
        <f>Main!H103*Mask!J$20</f>
        <v>0</v>
      </c>
      <c r="V108" s="35">
        <f>Main!I103*Mask!K$20</f>
        <v>0</v>
      </c>
      <c r="W108" s="35">
        <f>Main!J103*Mask!L$20</f>
        <v>0</v>
      </c>
      <c r="X108" s="35">
        <f>Main!K103*Mask!M$20</f>
        <v>0</v>
      </c>
      <c r="Y108" s="35">
        <f>Main!L103*Mask!N$20</f>
        <v>0</v>
      </c>
      <c r="Z108" s="35">
        <f>Main!M103*Mask!O$20</f>
        <v>0</v>
      </c>
      <c r="AA108" s="35">
        <f>Main!N103*Mask!P$20</f>
        <v>0</v>
      </c>
      <c r="AB108" s="35">
        <f>Main!O103*Mask!Q$20</f>
        <v>0</v>
      </c>
      <c r="AC108" s="35">
        <f>Main!P103*Mask!R$20</f>
        <v>0</v>
      </c>
      <c r="AD108" s="35">
        <f>Main!Q103*Mask!S$20</f>
        <v>0</v>
      </c>
      <c r="AE108" s="35">
        <f>Main!R103*Mask!T$20</f>
        <v>0</v>
      </c>
      <c r="AF108" s="35">
        <f>Main!S103*Mask!U$20</f>
        <v>0</v>
      </c>
      <c r="AG108" s="35">
        <f>Main!T103*Mask!V$20</f>
        <v>0</v>
      </c>
      <c r="AH108" s="35">
        <f>Main!U103*Mask!W$20</f>
        <v>0</v>
      </c>
      <c r="AI108" s="35">
        <f>Main!V103*Mask!X$20</f>
        <v>0</v>
      </c>
      <c r="AJ108" s="35">
        <f>Main!W103*Mask!Y$20</f>
        <v>0</v>
      </c>
      <c r="AK108" s="35">
        <f>Main!X103*Mask!Z$20</f>
        <v>0</v>
      </c>
      <c r="AL108" s="35">
        <f>Main!Y103*Mask!AA$20</f>
        <v>0</v>
      </c>
      <c r="AM108" s="35">
        <f>Main!Z103*Mask!AB$20</f>
        <v>0</v>
      </c>
      <c r="AN108" s="35"/>
      <c r="AO108" s="35">
        <f>IF(OR($A$1&lt;=Main!AA$4,ISBLANK($N108)),0,Main!AA103)</f>
        <v>0</v>
      </c>
      <c r="AP108" s="35">
        <f>IF(OR($A$1&lt;=Main!AB$4,ISBLANK($N108)),0,Main!AB103)</f>
        <v>0</v>
      </c>
      <c r="AQ108" s="35">
        <f>IF(OR($A$1&lt;=Main!AC$4,ISBLANK($N108)),0,Main!AC103)</f>
        <v>0</v>
      </c>
      <c r="AR108" s="35">
        <f>IF(OR($A$1&lt;=Main!AD$4,ISBLANK($N108)),0,Main!AD103)</f>
        <v>0</v>
      </c>
      <c r="AS108" s="35">
        <f>IF(OR($A$1&lt;=Main!AE$4,ISBLANK($N108)),0,Main!AE103)</f>
        <v>0</v>
      </c>
      <c r="AT108" s="35">
        <f>IF(OR($A$1&lt;=Main!AF$4,ISBLANK($N108)),0,Main!AF103)</f>
        <v>0</v>
      </c>
      <c r="AU108" s="35">
        <f>IF(OR($A$1&lt;=Main!AG$4,ISBLANK($N108)),0,Main!AG103)</f>
        <v>0</v>
      </c>
      <c r="AV108" s="35">
        <f>IF(OR($A$1&lt;=Main!AH$4,ISBLANK($N108)),0,Main!AH103)</f>
        <v>0</v>
      </c>
      <c r="AW108" s="35">
        <f>IF(OR($A$1&lt;=Main!AI$4,ISBLANK($N108)),0,Main!AI103)</f>
        <v>0</v>
      </c>
      <c r="AX108" s="35">
        <f>IF(OR($A$1&lt;=Main!AJ$4,ISBLANK($N108)),0,Main!AJ103)</f>
        <v>0</v>
      </c>
      <c r="AY108" s="35">
        <f>IF(OR($A$1&lt;=Main!AK$4,ISBLANK($N108)),0,Main!AK103)</f>
        <v>0</v>
      </c>
      <c r="AZ108" s="35">
        <f>IF(OR($A$1&lt;=Main!AL$4,ISBLANK($N108)),0,Main!AL103)</f>
        <v>0</v>
      </c>
      <c r="BA108" s="35">
        <f>IF(OR($A$1&lt;=Main!AM$4,ISBLANK($N108)),0,Main!AM103)</f>
        <v>0</v>
      </c>
      <c r="BB108" s="35">
        <f>IF(OR($A$1&lt;=Main!AN$4,ISBLANK($N108)),0,Main!AN103)</f>
        <v>0</v>
      </c>
      <c r="BC108" s="35">
        <f>IF(OR($A$1&lt;=Main!AO$4,ISBLANK($N108)),0,Main!AO103)</f>
        <v>0</v>
      </c>
      <c r="BD108" s="35">
        <f>IF(OR($A$1&lt;=Main!AP$4,ISBLANK($N108)),0,Main!AP103)</f>
        <v>0</v>
      </c>
      <c r="BE108" s="35">
        <f>IF(OR($A$1&lt;=Main!AQ$4,ISBLANK($N108)),0,Main!AQ103)</f>
        <v>0</v>
      </c>
      <c r="BF108" s="35">
        <f>IF(OR($A$1&lt;=Main!AR$4,ISBLANK($N108)),0,Main!AR103)</f>
        <v>0</v>
      </c>
      <c r="BG108" s="35">
        <f>IF(OR($A$1&lt;=Main!AS$4,ISBLANK($N108)),0,Main!AS103)</f>
        <v>0</v>
      </c>
      <c r="BH108" s="35">
        <f>IF(OR($A$1&lt;=Main!AT$4,ISBLANK($N108)),0,Main!AT103)</f>
        <v>0</v>
      </c>
      <c r="BI108" s="35">
        <f>IF(OR($A$1&lt;=Main!AU$4,ISBLANK($N108)),0,Main!AU103)</f>
        <v>0</v>
      </c>
      <c r="BJ108" s="35">
        <f>IF(OR($A$1&lt;=Main!AV$4,ISBLANK($N108)),0,Main!AV103)</f>
        <v>0</v>
      </c>
    </row>
    <row r="109" spans="12:62">
      <c r="L109" s="146">
        <f>VLOOKUP($E50,Mask!$A$2:$C$102,$M$8,0)</f>
        <v>0</v>
      </c>
      <c r="M109" s="6">
        <f t="shared" si="6"/>
        <v>0</v>
      </c>
      <c r="N109" s="6" t="str">
        <f>Main!$A104&amp;Main!$B104</f>
        <v/>
      </c>
      <c r="O109" s="145">
        <f t="shared" si="7"/>
        <v>0</v>
      </c>
      <c r="P109" s="150">
        <f t="shared" si="8"/>
        <v>1</v>
      </c>
      <c r="Q109" s="150" t="str">
        <f ca="1">IF(Main!$AY104&lt;&gt;"#",$P109-Main!$AY104,"#")</f>
        <v>#</v>
      </c>
      <c r="R109" s="35">
        <f>Main!E104*Mask!G$20</f>
        <v>0</v>
      </c>
      <c r="S109" s="35">
        <f>Main!F104*Mask!H$20</f>
        <v>0</v>
      </c>
      <c r="T109" s="35">
        <f>Main!G104*Mask!I$20</f>
        <v>0</v>
      </c>
      <c r="U109" s="35">
        <f>Main!H104*Mask!J$20</f>
        <v>0</v>
      </c>
      <c r="V109" s="35">
        <f>Main!I104*Mask!K$20</f>
        <v>0</v>
      </c>
      <c r="W109" s="35">
        <f>Main!J104*Mask!L$20</f>
        <v>0</v>
      </c>
      <c r="X109" s="35">
        <f>Main!K104*Mask!M$20</f>
        <v>0</v>
      </c>
      <c r="Y109" s="35">
        <f>Main!L104*Mask!N$20</f>
        <v>0</v>
      </c>
      <c r="Z109" s="35">
        <f>Main!M104*Mask!O$20</f>
        <v>0</v>
      </c>
      <c r="AA109" s="35">
        <f>Main!N104*Mask!P$20</f>
        <v>0</v>
      </c>
      <c r="AB109" s="35">
        <f>Main!O104*Mask!Q$20</f>
        <v>0</v>
      </c>
      <c r="AC109" s="35">
        <f>Main!P104*Mask!R$20</f>
        <v>0</v>
      </c>
      <c r="AD109" s="35">
        <f>Main!Q104*Mask!S$20</f>
        <v>0</v>
      </c>
      <c r="AE109" s="35">
        <f>Main!R104*Mask!T$20</f>
        <v>0</v>
      </c>
      <c r="AF109" s="35">
        <f>Main!S104*Mask!U$20</f>
        <v>0</v>
      </c>
      <c r="AG109" s="35">
        <f>Main!T104*Mask!V$20</f>
        <v>0</v>
      </c>
      <c r="AH109" s="35">
        <f>Main!U104*Mask!W$20</f>
        <v>0</v>
      </c>
      <c r="AI109" s="35">
        <f>Main!V104*Mask!X$20</f>
        <v>0</v>
      </c>
      <c r="AJ109" s="35">
        <f>Main!W104*Mask!Y$20</f>
        <v>0</v>
      </c>
      <c r="AK109" s="35">
        <f>Main!X104*Mask!Z$20</f>
        <v>0</v>
      </c>
      <c r="AL109" s="35">
        <f>Main!Y104*Mask!AA$20</f>
        <v>0</v>
      </c>
      <c r="AM109" s="35">
        <f>Main!Z104*Mask!AB$20</f>
        <v>0</v>
      </c>
      <c r="AN109" s="35"/>
      <c r="AO109" s="35">
        <f>IF(OR($A$1&lt;=Main!AA$4,ISBLANK($N109)),0,Main!AA104)</f>
        <v>0</v>
      </c>
      <c r="AP109" s="35">
        <f>IF(OR($A$1&lt;=Main!AB$4,ISBLANK($N109)),0,Main!AB104)</f>
        <v>0</v>
      </c>
      <c r="AQ109" s="35">
        <f>IF(OR($A$1&lt;=Main!AC$4,ISBLANK($N109)),0,Main!AC104)</f>
        <v>0</v>
      </c>
      <c r="AR109" s="35">
        <f>IF(OR($A$1&lt;=Main!AD$4,ISBLANK($N109)),0,Main!AD104)</f>
        <v>0</v>
      </c>
      <c r="AS109" s="35">
        <f>IF(OR($A$1&lt;=Main!AE$4,ISBLANK($N109)),0,Main!AE104)</f>
        <v>0</v>
      </c>
      <c r="AT109" s="35">
        <f>IF(OR($A$1&lt;=Main!AF$4,ISBLANK($N109)),0,Main!AF104)</f>
        <v>0</v>
      </c>
      <c r="AU109" s="35">
        <f>IF(OR($A$1&lt;=Main!AG$4,ISBLANK($N109)),0,Main!AG104)</f>
        <v>0</v>
      </c>
      <c r="AV109" s="35">
        <f>IF(OR($A$1&lt;=Main!AH$4,ISBLANK($N109)),0,Main!AH104)</f>
        <v>0</v>
      </c>
      <c r="AW109" s="35">
        <f>IF(OR($A$1&lt;=Main!AI$4,ISBLANK($N109)),0,Main!AI104)</f>
        <v>0</v>
      </c>
      <c r="AX109" s="35">
        <f>IF(OR($A$1&lt;=Main!AJ$4,ISBLANK($N109)),0,Main!AJ104)</f>
        <v>0</v>
      </c>
      <c r="AY109" s="35">
        <f>IF(OR($A$1&lt;=Main!AK$4,ISBLANK($N109)),0,Main!AK104)</f>
        <v>0</v>
      </c>
      <c r="AZ109" s="35">
        <f>IF(OR($A$1&lt;=Main!AL$4,ISBLANK($N109)),0,Main!AL104)</f>
        <v>0</v>
      </c>
      <c r="BA109" s="35">
        <f>IF(OR($A$1&lt;=Main!AM$4,ISBLANK($N109)),0,Main!AM104)</f>
        <v>0</v>
      </c>
      <c r="BB109" s="35">
        <f>IF(OR($A$1&lt;=Main!AN$4,ISBLANK($N109)),0,Main!AN104)</f>
        <v>0</v>
      </c>
      <c r="BC109" s="35">
        <f>IF(OR($A$1&lt;=Main!AO$4,ISBLANK($N109)),0,Main!AO104)</f>
        <v>0</v>
      </c>
      <c r="BD109" s="35">
        <f>IF(OR($A$1&lt;=Main!AP$4,ISBLANK($N109)),0,Main!AP104)</f>
        <v>0</v>
      </c>
      <c r="BE109" s="35">
        <f>IF(OR($A$1&lt;=Main!AQ$4,ISBLANK($N109)),0,Main!AQ104)</f>
        <v>0</v>
      </c>
      <c r="BF109" s="35">
        <f>IF(OR($A$1&lt;=Main!AR$4,ISBLANK($N109)),0,Main!AR104)</f>
        <v>0</v>
      </c>
      <c r="BG109" s="35">
        <f>IF(OR($A$1&lt;=Main!AS$4,ISBLANK($N109)),0,Main!AS104)</f>
        <v>0</v>
      </c>
      <c r="BH109" s="35">
        <f>IF(OR($A$1&lt;=Main!AT$4,ISBLANK($N109)),0,Main!AT104)</f>
        <v>0</v>
      </c>
      <c r="BI109" s="35">
        <f>IF(OR($A$1&lt;=Main!AU$4,ISBLANK($N109)),0,Main!AU104)</f>
        <v>0</v>
      </c>
      <c r="BJ109" s="35">
        <f>IF(OR($A$1&lt;=Main!AV$4,ISBLANK($N109)),0,Main!AV104)</f>
        <v>0</v>
      </c>
    </row>
    <row r="110" spans="12:62">
      <c r="L110" s="146">
        <f>VLOOKUP($E51,Mask!$A$2:$C$102,$M$8,0)</f>
        <v>0</v>
      </c>
      <c r="M110" s="6">
        <f t="shared" si="6"/>
        <v>0</v>
      </c>
      <c r="N110" s="6" t="str">
        <f>Main!$A105&amp;Main!$B105</f>
        <v/>
      </c>
      <c r="O110" s="145">
        <f t="shared" si="7"/>
        <v>0</v>
      </c>
      <c r="P110" s="150">
        <f t="shared" si="8"/>
        <v>1</v>
      </c>
      <c r="Q110" s="150" t="str">
        <f ca="1">IF(Main!$AY105&lt;&gt;"#",$P110-Main!$AY105,"#")</f>
        <v>#</v>
      </c>
      <c r="R110" s="35">
        <f>Main!E105*Mask!G$20</f>
        <v>0</v>
      </c>
      <c r="S110" s="35">
        <f>Main!F105*Mask!H$20</f>
        <v>0</v>
      </c>
      <c r="T110" s="35">
        <f>Main!G105*Mask!I$20</f>
        <v>0</v>
      </c>
      <c r="U110" s="35">
        <f>Main!H105*Mask!J$20</f>
        <v>0</v>
      </c>
      <c r="V110" s="35">
        <f>Main!I105*Mask!K$20</f>
        <v>0</v>
      </c>
      <c r="W110" s="35">
        <f>Main!J105*Mask!L$20</f>
        <v>0</v>
      </c>
      <c r="X110" s="35">
        <f>Main!K105*Mask!M$20</f>
        <v>0</v>
      </c>
      <c r="Y110" s="35">
        <f>Main!L105*Mask!N$20</f>
        <v>0</v>
      </c>
      <c r="Z110" s="35">
        <f>Main!M105*Mask!O$20</f>
        <v>0</v>
      </c>
      <c r="AA110" s="35">
        <f>Main!N105*Mask!P$20</f>
        <v>0</v>
      </c>
      <c r="AB110" s="35">
        <f>Main!O105*Mask!Q$20</f>
        <v>0</v>
      </c>
      <c r="AC110" s="35">
        <f>Main!P105*Mask!R$20</f>
        <v>0</v>
      </c>
      <c r="AD110" s="35">
        <f>Main!Q105*Mask!S$20</f>
        <v>0</v>
      </c>
      <c r="AE110" s="35">
        <f>Main!R105*Mask!T$20</f>
        <v>0</v>
      </c>
      <c r="AF110" s="35">
        <f>Main!S105*Mask!U$20</f>
        <v>0</v>
      </c>
      <c r="AG110" s="35">
        <f>Main!T105*Mask!V$20</f>
        <v>0</v>
      </c>
      <c r="AH110" s="35">
        <f>Main!U105*Mask!W$20</f>
        <v>0</v>
      </c>
      <c r="AI110" s="35">
        <f>Main!V105*Mask!X$20</f>
        <v>0</v>
      </c>
      <c r="AJ110" s="35">
        <f>Main!W105*Mask!Y$20</f>
        <v>0</v>
      </c>
      <c r="AK110" s="35">
        <f>Main!X105*Mask!Z$20</f>
        <v>0</v>
      </c>
      <c r="AL110" s="35">
        <f>Main!Y105*Mask!AA$20</f>
        <v>0</v>
      </c>
      <c r="AM110" s="35">
        <f>Main!Z105*Mask!AB$20</f>
        <v>0</v>
      </c>
      <c r="AN110" s="35"/>
      <c r="AO110" s="35">
        <f>IF(OR($A$1&lt;=Main!AA$4,ISBLANK($N110)),0,Main!AA105)</f>
        <v>0</v>
      </c>
      <c r="AP110" s="35">
        <f>IF(OR($A$1&lt;=Main!AB$4,ISBLANK($N110)),0,Main!AB105)</f>
        <v>0</v>
      </c>
      <c r="AQ110" s="35">
        <f>IF(OR($A$1&lt;=Main!AC$4,ISBLANK($N110)),0,Main!AC105)</f>
        <v>0</v>
      </c>
      <c r="AR110" s="35">
        <f>IF(OR($A$1&lt;=Main!AD$4,ISBLANK($N110)),0,Main!AD105)</f>
        <v>0</v>
      </c>
      <c r="AS110" s="35">
        <f>IF(OR($A$1&lt;=Main!AE$4,ISBLANK($N110)),0,Main!AE105)</f>
        <v>0</v>
      </c>
      <c r="AT110" s="35">
        <f>IF(OR($A$1&lt;=Main!AF$4,ISBLANK($N110)),0,Main!AF105)</f>
        <v>0</v>
      </c>
      <c r="AU110" s="35">
        <f>IF(OR($A$1&lt;=Main!AG$4,ISBLANK($N110)),0,Main!AG105)</f>
        <v>0</v>
      </c>
      <c r="AV110" s="35">
        <f>IF(OR($A$1&lt;=Main!AH$4,ISBLANK($N110)),0,Main!AH105)</f>
        <v>0</v>
      </c>
      <c r="AW110" s="35">
        <f>IF(OR($A$1&lt;=Main!AI$4,ISBLANK($N110)),0,Main!AI105)</f>
        <v>0</v>
      </c>
      <c r="AX110" s="35">
        <f>IF(OR($A$1&lt;=Main!AJ$4,ISBLANK($N110)),0,Main!AJ105)</f>
        <v>0</v>
      </c>
      <c r="AY110" s="35">
        <f>IF(OR($A$1&lt;=Main!AK$4,ISBLANK($N110)),0,Main!AK105)</f>
        <v>0</v>
      </c>
      <c r="AZ110" s="35">
        <f>IF(OR($A$1&lt;=Main!AL$4,ISBLANK($N110)),0,Main!AL105)</f>
        <v>0</v>
      </c>
      <c r="BA110" s="35">
        <f>IF(OR($A$1&lt;=Main!AM$4,ISBLANK($N110)),0,Main!AM105)</f>
        <v>0</v>
      </c>
      <c r="BB110" s="35">
        <f>IF(OR($A$1&lt;=Main!AN$4,ISBLANK($N110)),0,Main!AN105)</f>
        <v>0</v>
      </c>
      <c r="BC110" s="35">
        <f>IF(OR($A$1&lt;=Main!AO$4,ISBLANK($N110)),0,Main!AO105)</f>
        <v>0</v>
      </c>
      <c r="BD110" s="35">
        <f>IF(OR($A$1&lt;=Main!AP$4,ISBLANK($N110)),0,Main!AP105)</f>
        <v>0</v>
      </c>
      <c r="BE110" s="35">
        <f>IF(OR($A$1&lt;=Main!AQ$4,ISBLANK($N110)),0,Main!AQ105)</f>
        <v>0</v>
      </c>
      <c r="BF110" s="35">
        <f>IF(OR($A$1&lt;=Main!AR$4,ISBLANK($N110)),0,Main!AR105)</f>
        <v>0</v>
      </c>
      <c r="BG110" s="35">
        <f>IF(OR($A$1&lt;=Main!AS$4,ISBLANK($N110)),0,Main!AS105)</f>
        <v>0</v>
      </c>
      <c r="BH110" s="35">
        <f>IF(OR($A$1&lt;=Main!AT$4,ISBLANK($N110)),0,Main!AT105)</f>
        <v>0</v>
      </c>
      <c r="BI110" s="35">
        <f>IF(OR($A$1&lt;=Main!AU$4,ISBLANK($N110)),0,Main!AU105)</f>
        <v>0</v>
      </c>
      <c r="BJ110" s="35">
        <f>IF(OR($A$1&lt;=Main!AV$4,ISBLANK($N110)),0,Main!AV105)</f>
        <v>0</v>
      </c>
    </row>
    <row r="111" spans="12:62">
      <c r="L111" s="146">
        <f>VLOOKUP($E52,Mask!$A$2:$C$102,$M$8,0)</f>
        <v>0</v>
      </c>
      <c r="M111" s="6">
        <f t="shared" si="6"/>
        <v>0</v>
      </c>
      <c r="N111" s="6" t="str">
        <f>Main!$A106&amp;Main!$B106</f>
        <v/>
      </c>
      <c r="O111" s="145">
        <f t="shared" si="7"/>
        <v>0</v>
      </c>
      <c r="P111" s="150">
        <f t="shared" si="8"/>
        <v>1</v>
      </c>
      <c r="Q111" s="150" t="str">
        <f ca="1">IF(Main!$AY106&lt;&gt;"#",$P111-Main!$AY106,"#")</f>
        <v>#</v>
      </c>
      <c r="R111" s="35">
        <f>Main!E106*Mask!G$20</f>
        <v>0</v>
      </c>
      <c r="S111" s="35">
        <f>Main!F106*Mask!H$20</f>
        <v>0</v>
      </c>
      <c r="T111" s="35">
        <f>Main!G106*Mask!I$20</f>
        <v>0</v>
      </c>
      <c r="U111" s="35">
        <f>Main!H106*Mask!J$20</f>
        <v>0</v>
      </c>
      <c r="V111" s="35">
        <f>Main!I106*Mask!K$20</f>
        <v>0</v>
      </c>
      <c r="W111" s="35">
        <f>Main!J106*Mask!L$20</f>
        <v>0</v>
      </c>
      <c r="X111" s="35">
        <f>Main!K106*Mask!M$20</f>
        <v>0</v>
      </c>
      <c r="Y111" s="35">
        <f>Main!L106*Mask!N$20</f>
        <v>0</v>
      </c>
      <c r="Z111" s="35">
        <f>Main!M106*Mask!O$20</f>
        <v>0</v>
      </c>
      <c r="AA111" s="35">
        <f>Main!N106*Mask!P$20</f>
        <v>0</v>
      </c>
      <c r="AB111" s="35">
        <f>Main!O106*Mask!Q$20</f>
        <v>0</v>
      </c>
      <c r="AC111" s="35">
        <f>Main!P106*Mask!R$20</f>
        <v>0</v>
      </c>
      <c r="AD111" s="35">
        <f>Main!Q106*Mask!S$20</f>
        <v>0</v>
      </c>
      <c r="AE111" s="35">
        <f>Main!R106*Mask!T$20</f>
        <v>0</v>
      </c>
      <c r="AF111" s="35">
        <f>Main!S106*Mask!U$20</f>
        <v>0</v>
      </c>
      <c r="AG111" s="35">
        <f>Main!T106*Mask!V$20</f>
        <v>0</v>
      </c>
      <c r="AH111" s="35">
        <f>Main!U106*Mask!W$20</f>
        <v>0</v>
      </c>
      <c r="AI111" s="35">
        <f>Main!V106*Mask!X$20</f>
        <v>0</v>
      </c>
      <c r="AJ111" s="35">
        <f>Main!W106*Mask!Y$20</f>
        <v>0</v>
      </c>
      <c r="AK111" s="35">
        <f>Main!X106*Mask!Z$20</f>
        <v>0</v>
      </c>
      <c r="AL111" s="35">
        <f>Main!Y106*Mask!AA$20</f>
        <v>0</v>
      </c>
      <c r="AM111" s="35">
        <f>Main!Z106*Mask!AB$20</f>
        <v>0</v>
      </c>
      <c r="AN111" s="35"/>
      <c r="AO111" s="35">
        <f>IF(OR($A$1&lt;=Main!AA$4,ISBLANK($N111)),0,Main!AA106)</f>
        <v>0</v>
      </c>
      <c r="AP111" s="35">
        <f>IF(OR($A$1&lt;=Main!AB$4,ISBLANK($N111)),0,Main!AB106)</f>
        <v>0</v>
      </c>
      <c r="AQ111" s="35">
        <f>IF(OR($A$1&lt;=Main!AC$4,ISBLANK($N111)),0,Main!AC106)</f>
        <v>0</v>
      </c>
      <c r="AR111" s="35">
        <f>IF(OR($A$1&lt;=Main!AD$4,ISBLANK($N111)),0,Main!AD106)</f>
        <v>0</v>
      </c>
      <c r="AS111" s="35">
        <f>IF(OR($A$1&lt;=Main!AE$4,ISBLANK($N111)),0,Main!AE106)</f>
        <v>0</v>
      </c>
      <c r="AT111" s="35">
        <f>IF(OR($A$1&lt;=Main!AF$4,ISBLANK($N111)),0,Main!AF106)</f>
        <v>0</v>
      </c>
      <c r="AU111" s="35">
        <f>IF(OR($A$1&lt;=Main!AG$4,ISBLANK($N111)),0,Main!AG106)</f>
        <v>0</v>
      </c>
      <c r="AV111" s="35">
        <f>IF(OR($A$1&lt;=Main!AH$4,ISBLANK($N111)),0,Main!AH106)</f>
        <v>0</v>
      </c>
      <c r="AW111" s="35">
        <f>IF(OR($A$1&lt;=Main!AI$4,ISBLANK($N111)),0,Main!AI106)</f>
        <v>0</v>
      </c>
      <c r="AX111" s="35">
        <f>IF(OR($A$1&lt;=Main!AJ$4,ISBLANK($N111)),0,Main!AJ106)</f>
        <v>0</v>
      </c>
      <c r="AY111" s="35">
        <f>IF(OR($A$1&lt;=Main!AK$4,ISBLANK($N111)),0,Main!AK106)</f>
        <v>0</v>
      </c>
      <c r="AZ111" s="35">
        <f>IF(OR($A$1&lt;=Main!AL$4,ISBLANK($N111)),0,Main!AL106)</f>
        <v>0</v>
      </c>
      <c r="BA111" s="35">
        <f>IF(OR($A$1&lt;=Main!AM$4,ISBLANK($N111)),0,Main!AM106)</f>
        <v>0</v>
      </c>
      <c r="BB111" s="35">
        <f>IF(OR($A$1&lt;=Main!AN$4,ISBLANK($N111)),0,Main!AN106)</f>
        <v>0</v>
      </c>
      <c r="BC111" s="35">
        <f>IF(OR($A$1&lt;=Main!AO$4,ISBLANK($N111)),0,Main!AO106)</f>
        <v>0</v>
      </c>
      <c r="BD111" s="35">
        <f>IF(OR($A$1&lt;=Main!AP$4,ISBLANK($N111)),0,Main!AP106)</f>
        <v>0</v>
      </c>
      <c r="BE111" s="35">
        <f>IF(OR($A$1&lt;=Main!AQ$4,ISBLANK($N111)),0,Main!AQ106)</f>
        <v>0</v>
      </c>
      <c r="BF111" s="35">
        <f>IF(OR($A$1&lt;=Main!AR$4,ISBLANK($N111)),0,Main!AR106)</f>
        <v>0</v>
      </c>
      <c r="BG111" s="35">
        <f>IF(OR($A$1&lt;=Main!AS$4,ISBLANK($N111)),0,Main!AS106)</f>
        <v>0</v>
      </c>
      <c r="BH111" s="35">
        <f>IF(OR($A$1&lt;=Main!AT$4,ISBLANK($N111)),0,Main!AT106)</f>
        <v>0</v>
      </c>
      <c r="BI111" s="35">
        <f>IF(OR($A$1&lt;=Main!AU$4,ISBLANK($N111)),0,Main!AU106)</f>
        <v>0</v>
      </c>
      <c r="BJ111" s="35">
        <f>IF(OR($A$1&lt;=Main!AV$4,ISBLANK($N111)),0,Main!AV106)</f>
        <v>0</v>
      </c>
    </row>
    <row r="112" spans="12:62">
      <c r="L112" s="146">
        <f>VLOOKUP($E53,Mask!$A$2:$C$102,$M$8,0)</f>
        <v>0</v>
      </c>
      <c r="M112" s="6">
        <f t="shared" si="6"/>
        <v>0</v>
      </c>
      <c r="N112" s="6" t="str">
        <f>Main!$A107&amp;Main!$B107</f>
        <v/>
      </c>
      <c r="O112" s="145">
        <f t="shared" si="7"/>
        <v>0</v>
      </c>
      <c r="P112" s="150">
        <f t="shared" si="8"/>
        <v>1</v>
      </c>
      <c r="Q112" s="150" t="str">
        <f ca="1">IF(Main!$AY107&lt;&gt;"#",$P112-Main!$AY107,"#")</f>
        <v>#</v>
      </c>
      <c r="R112" s="35">
        <f>Main!E107*Mask!G$20</f>
        <v>0</v>
      </c>
      <c r="S112" s="35">
        <f>Main!F107*Mask!H$20</f>
        <v>0</v>
      </c>
      <c r="T112" s="35">
        <f>Main!G107*Mask!I$20</f>
        <v>0</v>
      </c>
      <c r="U112" s="35">
        <f>Main!H107*Mask!J$20</f>
        <v>0</v>
      </c>
      <c r="V112" s="35">
        <f>Main!I107*Mask!K$20</f>
        <v>0</v>
      </c>
      <c r="W112" s="35">
        <f>Main!J107*Mask!L$20</f>
        <v>0</v>
      </c>
      <c r="X112" s="35">
        <f>Main!K107*Mask!M$20</f>
        <v>0</v>
      </c>
      <c r="Y112" s="35">
        <f>Main!L107*Mask!N$20</f>
        <v>0</v>
      </c>
      <c r="Z112" s="35">
        <f>Main!M107*Mask!O$20</f>
        <v>0</v>
      </c>
      <c r="AA112" s="35">
        <f>Main!N107*Mask!P$20</f>
        <v>0</v>
      </c>
      <c r="AB112" s="35">
        <f>Main!O107*Mask!Q$20</f>
        <v>0</v>
      </c>
      <c r="AC112" s="35">
        <f>Main!P107*Mask!R$20</f>
        <v>0</v>
      </c>
      <c r="AD112" s="35">
        <f>Main!Q107*Mask!S$20</f>
        <v>0</v>
      </c>
      <c r="AE112" s="35">
        <f>Main!R107*Mask!T$20</f>
        <v>0</v>
      </c>
      <c r="AF112" s="35">
        <f>Main!S107*Mask!U$20</f>
        <v>0</v>
      </c>
      <c r="AG112" s="35">
        <f>Main!T107*Mask!V$20</f>
        <v>0</v>
      </c>
      <c r="AH112" s="35">
        <f>Main!U107*Mask!W$20</f>
        <v>0</v>
      </c>
      <c r="AI112" s="35">
        <f>Main!V107*Mask!X$20</f>
        <v>0</v>
      </c>
      <c r="AJ112" s="35">
        <f>Main!W107*Mask!Y$20</f>
        <v>0</v>
      </c>
      <c r="AK112" s="35">
        <f>Main!X107*Mask!Z$20</f>
        <v>0</v>
      </c>
      <c r="AL112" s="35">
        <f>Main!Y107*Mask!AA$20</f>
        <v>0</v>
      </c>
      <c r="AM112" s="35">
        <f>Main!Z107*Mask!AB$20</f>
        <v>0</v>
      </c>
      <c r="AN112" s="35"/>
      <c r="AO112" s="35">
        <f>IF(OR($A$1&lt;=Main!AA$4,ISBLANK($N112)),0,Main!AA107)</f>
        <v>0</v>
      </c>
      <c r="AP112" s="35">
        <f>IF(OR($A$1&lt;=Main!AB$4,ISBLANK($N112)),0,Main!AB107)</f>
        <v>0</v>
      </c>
      <c r="AQ112" s="35">
        <f>IF(OR($A$1&lt;=Main!AC$4,ISBLANK($N112)),0,Main!AC107)</f>
        <v>0</v>
      </c>
      <c r="AR112" s="35">
        <f>IF(OR($A$1&lt;=Main!AD$4,ISBLANK($N112)),0,Main!AD107)</f>
        <v>0</v>
      </c>
      <c r="AS112" s="35">
        <f>IF(OR($A$1&lt;=Main!AE$4,ISBLANK($N112)),0,Main!AE107)</f>
        <v>0</v>
      </c>
      <c r="AT112" s="35">
        <f>IF(OR($A$1&lt;=Main!AF$4,ISBLANK($N112)),0,Main!AF107)</f>
        <v>0</v>
      </c>
      <c r="AU112" s="35">
        <f>IF(OR($A$1&lt;=Main!AG$4,ISBLANK($N112)),0,Main!AG107)</f>
        <v>0</v>
      </c>
      <c r="AV112" s="35">
        <f>IF(OR($A$1&lt;=Main!AH$4,ISBLANK($N112)),0,Main!AH107)</f>
        <v>0</v>
      </c>
      <c r="AW112" s="35">
        <f>IF(OR($A$1&lt;=Main!AI$4,ISBLANK($N112)),0,Main!AI107)</f>
        <v>0</v>
      </c>
      <c r="AX112" s="35">
        <f>IF(OR($A$1&lt;=Main!AJ$4,ISBLANK($N112)),0,Main!AJ107)</f>
        <v>0</v>
      </c>
      <c r="AY112" s="35">
        <f>IF(OR($A$1&lt;=Main!AK$4,ISBLANK($N112)),0,Main!AK107)</f>
        <v>0</v>
      </c>
      <c r="AZ112" s="35">
        <f>IF(OR($A$1&lt;=Main!AL$4,ISBLANK($N112)),0,Main!AL107)</f>
        <v>0</v>
      </c>
      <c r="BA112" s="35">
        <f>IF(OR($A$1&lt;=Main!AM$4,ISBLANK($N112)),0,Main!AM107)</f>
        <v>0</v>
      </c>
      <c r="BB112" s="35">
        <f>IF(OR($A$1&lt;=Main!AN$4,ISBLANK($N112)),0,Main!AN107)</f>
        <v>0</v>
      </c>
      <c r="BC112" s="35">
        <f>IF(OR($A$1&lt;=Main!AO$4,ISBLANK($N112)),0,Main!AO107)</f>
        <v>0</v>
      </c>
      <c r="BD112" s="35">
        <f>IF(OR($A$1&lt;=Main!AP$4,ISBLANK($N112)),0,Main!AP107)</f>
        <v>0</v>
      </c>
      <c r="BE112" s="35">
        <f>IF(OR($A$1&lt;=Main!AQ$4,ISBLANK($N112)),0,Main!AQ107)</f>
        <v>0</v>
      </c>
      <c r="BF112" s="35">
        <f>IF(OR($A$1&lt;=Main!AR$4,ISBLANK($N112)),0,Main!AR107)</f>
        <v>0</v>
      </c>
      <c r="BG112" s="35">
        <f>IF(OR($A$1&lt;=Main!AS$4,ISBLANK($N112)),0,Main!AS107)</f>
        <v>0</v>
      </c>
      <c r="BH112" s="35">
        <f>IF(OR($A$1&lt;=Main!AT$4,ISBLANK($N112)),0,Main!AT107)</f>
        <v>0</v>
      </c>
      <c r="BI112" s="35">
        <f>IF(OR($A$1&lt;=Main!AU$4,ISBLANK($N112)),0,Main!AU107)</f>
        <v>0</v>
      </c>
      <c r="BJ112" s="35">
        <f>IF(OR($A$1&lt;=Main!AV$4,ISBLANK($N112)),0,Main!AV107)</f>
        <v>0</v>
      </c>
    </row>
    <row r="113" spans="12:62">
      <c r="L113" s="146">
        <f>VLOOKUP($E54,Mask!$A$2:$C$102,$M$8,0)</f>
        <v>0</v>
      </c>
      <c r="M113" s="6">
        <f t="shared" si="6"/>
        <v>0</v>
      </c>
      <c r="N113" s="6" t="str">
        <f>Main!$A108&amp;Main!$B108</f>
        <v/>
      </c>
      <c r="O113" s="145">
        <f t="shared" si="7"/>
        <v>0</v>
      </c>
      <c r="P113" s="150">
        <f t="shared" si="8"/>
        <v>1</v>
      </c>
      <c r="Q113" s="150" t="str">
        <f ca="1">IF(Main!$AY108&lt;&gt;"#",$P113-Main!$AY108,"#")</f>
        <v>#</v>
      </c>
      <c r="R113" s="35">
        <f>Main!E108*Mask!G$20</f>
        <v>0</v>
      </c>
      <c r="S113" s="35">
        <f>Main!F108*Mask!H$20</f>
        <v>0</v>
      </c>
      <c r="T113" s="35">
        <f>Main!G108*Mask!I$20</f>
        <v>0</v>
      </c>
      <c r="U113" s="35">
        <f>Main!H108*Mask!J$20</f>
        <v>0</v>
      </c>
      <c r="V113" s="35">
        <f>Main!I108*Mask!K$20</f>
        <v>0</v>
      </c>
      <c r="W113" s="35">
        <f>Main!J108*Mask!L$20</f>
        <v>0</v>
      </c>
      <c r="X113" s="35">
        <f>Main!K108*Mask!M$20</f>
        <v>0</v>
      </c>
      <c r="Y113" s="35">
        <f>Main!L108*Mask!N$20</f>
        <v>0</v>
      </c>
      <c r="Z113" s="35">
        <f>Main!M108*Mask!O$20</f>
        <v>0</v>
      </c>
      <c r="AA113" s="35">
        <f>Main!N108*Mask!P$20</f>
        <v>0</v>
      </c>
      <c r="AB113" s="35">
        <f>Main!O108*Mask!Q$20</f>
        <v>0</v>
      </c>
      <c r="AC113" s="35">
        <f>Main!P108*Mask!R$20</f>
        <v>0</v>
      </c>
      <c r="AD113" s="35">
        <f>Main!Q108*Mask!S$20</f>
        <v>0</v>
      </c>
      <c r="AE113" s="35">
        <f>Main!R108*Mask!T$20</f>
        <v>0</v>
      </c>
      <c r="AF113" s="35">
        <f>Main!S108*Mask!U$20</f>
        <v>0</v>
      </c>
      <c r="AG113" s="35">
        <f>Main!T108*Mask!V$20</f>
        <v>0</v>
      </c>
      <c r="AH113" s="35">
        <f>Main!U108*Mask!W$20</f>
        <v>0</v>
      </c>
      <c r="AI113" s="35">
        <f>Main!V108*Mask!X$20</f>
        <v>0</v>
      </c>
      <c r="AJ113" s="35">
        <f>Main!W108*Mask!Y$20</f>
        <v>0</v>
      </c>
      <c r="AK113" s="35">
        <f>Main!X108*Mask!Z$20</f>
        <v>0</v>
      </c>
      <c r="AL113" s="35">
        <f>Main!Y108*Mask!AA$20</f>
        <v>0</v>
      </c>
      <c r="AM113" s="35">
        <f>Main!Z108*Mask!AB$20</f>
        <v>0</v>
      </c>
      <c r="AN113" s="35"/>
      <c r="AO113" s="35">
        <f>IF(OR($A$1&lt;=Main!AA$4,ISBLANK($N113)),0,Main!AA108)</f>
        <v>0</v>
      </c>
      <c r="AP113" s="35">
        <f>IF(OR($A$1&lt;=Main!AB$4,ISBLANK($N113)),0,Main!AB108)</f>
        <v>0</v>
      </c>
      <c r="AQ113" s="35">
        <f>IF(OR($A$1&lt;=Main!AC$4,ISBLANK($N113)),0,Main!AC108)</f>
        <v>0</v>
      </c>
      <c r="AR113" s="35">
        <f>IF(OR($A$1&lt;=Main!AD$4,ISBLANK($N113)),0,Main!AD108)</f>
        <v>0</v>
      </c>
      <c r="AS113" s="35">
        <f>IF(OR($A$1&lt;=Main!AE$4,ISBLANK($N113)),0,Main!AE108)</f>
        <v>0</v>
      </c>
      <c r="AT113" s="35">
        <f>IF(OR($A$1&lt;=Main!AF$4,ISBLANK($N113)),0,Main!AF108)</f>
        <v>0</v>
      </c>
      <c r="AU113" s="35">
        <f>IF(OR($A$1&lt;=Main!AG$4,ISBLANK($N113)),0,Main!AG108)</f>
        <v>0</v>
      </c>
      <c r="AV113" s="35">
        <f>IF(OR($A$1&lt;=Main!AH$4,ISBLANK($N113)),0,Main!AH108)</f>
        <v>0</v>
      </c>
      <c r="AW113" s="35">
        <f>IF(OR($A$1&lt;=Main!AI$4,ISBLANK($N113)),0,Main!AI108)</f>
        <v>0</v>
      </c>
      <c r="AX113" s="35">
        <f>IF(OR($A$1&lt;=Main!AJ$4,ISBLANK($N113)),0,Main!AJ108)</f>
        <v>0</v>
      </c>
      <c r="AY113" s="35">
        <f>IF(OR($A$1&lt;=Main!AK$4,ISBLANK($N113)),0,Main!AK108)</f>
        <v>0</v>
      </c>
      <c r="AZ113" s="35">
        <f>IF(OR($A$1&lt;=Main!AL$4,ISBLANK($N113)),0,Main!AL108)</f>
        <v>0</v>
      </c>
      <c r="BA113" s="35">
        <f>IF(OR($A$1&lt;=Main!AM$4,ISBLANK($N113)),0,Main!AM108)</f>
        <v>0</v>
      </c>
      <c r="BB113" s="35">
        <f>IF(OR($A$1&lt;=Main!AN$4,ISBLANK($N113)),0,Main!AN108)</f>
        <v>0</v>
      </c>
      <c r="BC113" s="35">
        <f>IF(OR($A$1&lt;=Main!AO$4,ISBLANK($N113)),0,Main!AO108)</f>
        <v>0</v>
      </c>
      <c r="BD113" s="35">
        <f>IF(OR($A$1&lt;=Main!AP$4,ISBLANK($N113)),0,Main!AP108)</f>
        <v>0</v>
      </c>
      <c r="BE113" s="35">
        <f>IF(OR($A$1&lt;=Main!AQ$4,ISBLANK($N113)),0,Main!AQ108)</f>
        <v>0</v>
      </c>
      <c r="BF113" s="35">
        <f>IF(OR($A$1&lt;=Main!AR$4,ISBLANK($N113)),0,Main!AR108)</f>
        <v>0</v>
      </c>
      <c r="BG113" s="35">
        <f>IF(OR($A$1&lt;=Main!AS$4,ISBLANK($N113)),0,Main!AS108)</f>
        <v>0</v>
      </c>
      <c r="BH113" s="35">
        <f>IF(OR($A$1&lt;=Main!AT$4,ISBLANK($N113)),0,Main!AT108)</f>
        <v>0</v>
      </c>
      <c r="BI113" s="35">
        <f>IF(OR($A$1&lt;=Main!AU$4,ISBLANK($N113)),0,Main!AU108)</f>
        <v>0</v>
      </c>
      <c r="BJ113" s="35">
        <f>IF(OR($A$1&lt;=Main!AV$4,ISBLANK($N113)),0,Main!AV108)</f>
        <v>0</v>
      </c>
    </row>
    <row r="114" spans="12:62">
      <c r="L114" s="146">
        <f>VLOOKUP($E55,Mask!$A$2:$C$102,$M$8,0)</f>
        <v>0</v>
      </c>
      <c r="M114" s="6">
        <f t="shared" si="6"/>
        <v>0</v>
      </c>
      <c r="N114" s="6" t="str">
        <f>Main!$A109&amp;Main!$B109</f>
        <v/>
      </c>
      <c r="O114" s="145">
        <f t="shared" si="7"/>
        <v>0</v>
      </c>
      <c r="P114" s="150">
        <f t="shared" si="8"/>
        <v>1</v>
      </c>
      <c r="Q114" s="150" t="str">
        <f ca="1">IF(Main!$AY109&lt;&gt;"#",$P114-Main!$AY109,"#")</f>
        <v>#</v>
      </c>
      <c r="R114" s="35">
        <f>Main!E109*Mask!G$20</f>
        <v>0</v>
      </c>
      <c r="S114" s="35">
        <f>Main!F109*Mask!H$20</f>
        <v>0</v>
      </c>
      <c r="T114" s="35">
        <f>Main!G109*Mask!I$20</f>
        <v>0</v>
      </c>
      <c r="U114" s="35">
        <f>Main!H109*Mask!J$20</f>
        <v>0</v>
      </c>
      <c r="V114" s="35">
        <f>Main!I109*Mask!K$20</f>
        <v>0</v>
      </c>
      <c r="W114" s="35">
        <f>Main!J109*Mask!L$20</f>
        <v>0</v>
      </c>
      <c r="X114" s="35">
        <f>Main!K109*Mask!M$20</f>
        <v>0</v>
      </c>
      <c r="Y114" s="35">
        <f>Main!L109*Mask!N$20</f>
        <v>0</v>
      </c>
      <c r="Z114" s="35">
        <f>Main!M109*Mask!O$20</f>
        <v>0</v>
      </c>
      <c r="AA114" s="35">
        <f>Main!N109*Mask!P$20</f>
        <v>0</v>
      </c>
      <c r="AB114" s="35">
        <f>Main!O109*Mask!Q$20</f>
        <v>0</v>
      </c>
      <c r="AC114" s="35">
        <f>Main!P109*Mask!R$20</f>
        <v>0</v>
      </c>
      <c r="AD114" s="35">
        <f>Main!Q109*Mask!S$20</f>
        <v>0</v>
      </c>
      <c r="AE114" s="35">
        <f>Main!R109*Mask!T$20</f>
        <v>0</v>
      </c>
      <c r="AF114" s="35">
        <f>Main!S109*Mask!U$20</f>
        <v>0</v>
      </c>
      <c r="AG114" s="35">
        <f>Main!T109*Mask!V$20</f>
        <v>0</v>
      </c>
      <c r="AH114" s="35">
        <f>Main!U109*Mask!W$20</f>
        <v>0</v>
      </c>
      <c r="AI114" s="35">
        <f>Main!V109*Mask!X$20</f>
        <v>0</v>
      </c>
      <c r="AJ114" s="35">
        <f>Main!W109*Mask!Y$20</f>
        <v>0</v>
      </c>
      <c r="AK114" s="35">
        <f>Main!X109*Mask!Z$20</f>
        <v>0</v>
      </c>
      <c r="AL114" s="35">
        <f>Main!Y109*Mask!AA$20</f>
        <v>0</v>
      </c>
      <c r="AM114" s="35">
        <f>Main!Z109*Mask!AB$20</f>
        <v>0</v>
      </c>
      <c r="AN114" s="35"/>
      <c r="AO114" s="35">
        <f>IF(OR($A$1&lt;=Main!AA$4,ISBLANK($N114)),0,Main!AA109)</f>
        <v>0</v>
      </c>
      <c r="AP114" s="35">
        <f>IF(OR($A$1&lt;=Main!AB$4,ISBLANK($N114)),0,Main!AB109)</f>
        <v>0</v>
      </c>
      <c r="AQ114" s="35">
        <f>IF(OR($A$1&lt;=Main!AC$4,ISBLANK($N114)),0,Main!AC109)</f>
        <v>0</v>
      </c>
      <c r="AR114" s="35">
        <f>IF(OR($A$1&lt;=Main!AD$4,ISBLANK($N114)),0,Main!AD109)</f>
        <v>0</v>
      </c>
      <c r="AS114" s="35">
        <f>IF(OR($A$1&lt;=Main!AE$4,ISBLANK($N114)),0,Main!AE109)</f>
        <v>0</v>
      </c>
      <c r="AT114" s="35">
        <f>IF(OR($A$1&lt;=Main!AF$4,ISBLANK($N114)),0,Main!AF109)</f>
        <v>0</v>
      </c>
      <c r="AU114" s="35">
        <f>IF(OR($A$1&lt;=Main!AG$4,ISBLANK($N114)),0,Main!AG109)</f>
        <v>0</v>
      </c>
      <c r="AV114" s="35">
        <f>IF(OR($A$1&lt;=Main!AH$4,ISBLANK($N114)),0,Main!AH109)</f>
        <v>0</v>
      </c>
      <c r="AW114" s="35">
        <f>IF(OR($A$1&lt;=Main!AI$4,ISBLANK($N114)),0,Main!AI109)</f>
        <v>0</v>
      </c>
      <c r="AX114" s="35">
        <f>IF(OR($A$1&lt;=Main!AJ$4,ISBLANK($N114)),0,Main!AJ109)</f>
        <v>0</v>
      </c>
      <c r="AY114" s="35">
        <f>IF(OR($A$1&lt;=Main!AK$4,ISBLANK($N114)),0,Main!AK109)</f>
        <v>0</v>
      </c>
      <c r="AZ114" s="35">
        <f>IF(OR($A$1&lt;=Main!AL$4,ISBLANK($N114)),0,Main!AL109)</f>
        <v>0</v>
      </c>
      <c r="BA114" s="35">
        <f>IF(OR($A$1&lt;=Main!AM$4,ISBLANK($N114)),0,Main!AM109)</f>
        <v>0</v>
      </c>
      <c r="BB114" s="35">
        <f>IF(OR($A$1&lt;=Main!AN$4,ISBLANK($N114)),0,Main!AN109)</f>
        <v>0</v>
      </c>
      <c r="BC114" s="35">
        <f>IF(OR($A$1&lt;=Main!AO$4,ISBLANK($N114)),0,Main!AO109)</f>
        <v>0</v>
      </c>
      <c r="BD114" s="35">
        <f>IF(OR($A$1&lt;=Main!AP$4,ISBLANK($N114)),0,Main!AP109)</f>
        <v>0</v>
      </c>
      <c r="BE114" s="35">
        <f>IF(OR($A$1&lt;=Main!AQ$4,ISBLANK($N114)),0,Main!AQ109)</f>
        <v>0</v>
      </c>
      <c r="BF114" s="35">
        <f>IF(OR($A$1&lt;=Main!AR$4,ISBLANK($N114)),0,Main!AR109)</f>
        <v>0</v>
      </c>
      <c r="BG114" s="35">
        <f>IF(OR($A$1&lt;=Main!AS$4,ISBLANK($N114)),0,Main!AS109)</f>
        <v>0</v>
      </c>
      <c r="BH114" s="35">
        <f>IF(OR($A$1&lt;=Main!AT$4,ISBLANK($N114)),0,Main!AT109)</f>
        <v>0</v>
      </c>
      <c r="BI114" s="35">
        <f>IF(OR($A$1&lt;=Main!AU$4,ISBLANK($N114)),0,Main!AU109)</f>
        <v>0</v>
      </c>
      <c r="BJ114" s="35">
        <f>IF(OR($A$1&lt;=Main!AV$4,ISBLANK($N114)),0,Main!AV109)</f>
        <v>0</v>
      </c>
    </row>
    <row r="115" spans="12:62">
      <c r="L115" s="146">
        <f>VLOOKUP($E56,Mask!$A$2:$C$102,$M$8,0)</f>
        <v>0</v>
      </c>
      <c r="M115" s="6">
        <f t="shared" si="6"/>
        <v>0</v>
      </c>
      <c r="N115" s="6" t="str">
        <f>Main!$A110&amp;Main!$B110</f>
        <v/>
      </c>
      <c r="O115" s="145">
        <f t="shared" si="7"/>
        <v>0</v>
      </c>
      <c r="P115" s="150">
        <f t="shared" si="8"/>
        <v>1</v>
      </c>
      <c r="Q115" s="150" t="str">
        <f ca="1">IF(Main!$AY110&lt;&gt;"#",$P115-Main!$AY110,"#")</f>
        <v>#</v>
      </c>
      <c r="R115" s="35">
        <f>Main!E110*Mask!G$20</f>
        <v>0</v>
      </c>
      <c r="S115" s="35">
        <f>Main!F110*Mask!H$20</f>
        <v>0</v>
      </c>
      <c r="T115" s="35">
        <f>Main!G110*Mask!I$20</f>
        <v>0</v>
      </c>
      <c r="U115" s="35">
        <f>Main!H110*Mask!J$20</f>
        <v>0</v>
      </c>
      <c r="V115" s="35">
        <f>Main!I110*Mask!K$20</f>
        <v>0</v>
      </c>
      <c r="W115" s="35">
        <f>Main!J110*Mask!L$20</f>
        <v>0</v>
      </c>
      <c r="X115" s="35">
        <f>Main!K110*Mask!M$20</f>
        <v>0</v>
      </c>
      <c r="Y115" s="35">
        <f>Main!L110*Mask!N$20</f>
        <v>0</v>
      </c>
      <c r="Z115" s="35">
        <f>Main!M110*Mask!O$20</f>
        <v>0</v>
      </c>
      <c r="AA115" s="35">
        <f>Main!N110*Mask!P$20</f>
        <v>0</v>
      </c>
      <c r="AB115" s="35">
        <f>Main!O110*Mask!Q$20</f>
        <v>0</v>
      </c>
      <c r="AC115" s="35">
        <f>Main!P110*Mask!R$20</f>
        <v>0</v>
      </c>
      <c r="AD115" s="35">
        <f>Main!Q110*Mask!S$20</f>
        <v>0</v>
      </c>
      <c r="AE115" s="35">
        <f>Main!R110*Mask!T$20</f>
        <v>0</v>
      </c>
      <c r="AF115" s="35">
        <f>Main!S110*Mask!U$20</f>
        <v>0</v>
      </c>
      <c r="AG115" s="35">
        <f>Main!T110*Mask!V$20</f>
        <v>0</v>
      </c>
      <c r="AH115" s="35">
        <f>Main!U110*Mask!W$20</f>
        <v>0</v>
      </c>
      <c r="AI115" s="35">
        <f>Main!V110*Mask!X$20</f>
        <v>0</v>
      </c>
      <c r="AJ115" s="35">
        <f>Main!W110*Mask!Y$20</f>
        <v>0</v>
      </c>
      <c r="AK115" s="35">
        <f>Main!X110*Mask!Z$20</f>
        <v>0</v>
      </c>
      <c r="AL115" s="35">
        <f>Main!Y110*Mask!AA$20</f>
        <v>0</v>
      </c>
      <c r="AM115" s="35">
        <f>Main!Z110*Mask!AB$20</f>
        <v>0</v>
      </c>
      <c r="AN115" s="35"/>
      <c r="AO115" s="35">
        <f>IF(OR($A$1&lt;=Main!AA$4,ISBLANK($N115)),0,Main!AA110)</f>
        <v>0</v>
      </c>
      <c r="AP115" s="35">
        <f>IF(OR($A$1&lt;=Main!AB$4,ISBLANK($N115)),0,Main!AB110)</f>
        <v>0</v>
      </c>
      <c r="AQ115" s="35">
        <f>IF(OR($A$1&lt;=Main!AC$4,ISBLANK($N115)),0,Main!AC110)</f>
        <v>0</v>
      </c>
      <c r="AR115" s="35">
        <f>IF(OR($A$1&lt;=Main!AD$4,ISBLANK($N115)),0,Main!AD110)</f>
        <v>0</v>
      </c>
      <c r="AS115" s="35">
        <f>IF(OR($A$1&lt;=Main!AE$4,ISBLANK($N115)),0,Main!AE110)</f>
        <v>0</v>
      </c>
      <c r="AT115" s="35">
        <f>IF(OR($A$1&lt;=Main!AF$4,ISBLANK($N115)),0,Main!AF110)</f>
        <v>0</v>
      </c>
      <c r="AU115" s="35">
        <f>IF(OR($A$1&lt;=Main!AG$4,ISBLANK($N115)),0,Main!AG110)</f>
        <v>0</v>
      </c>
      <c r="AV115" s="35">
        <f>IF(OR($A$1&lt;=Main!AH$4,ISBLANK($N115)),0,Main!AH110)</f>
        <v>0</v>
      </c>
      <c r="AW115" s="35">
        <f>IF(OR($A$1&lt;=Main!AI$4,ISBLANK($N115)),0,Main!AI110)</f>
        <v>0</v>
      </c>
      <c r="AX115" s="35">
        <f>IF(OR($A$1&lt;=Main!AJ$4,ISBLANK($N115)),0,Main!AJ110)</f>
        <v>0</v>
      </c>
      <c r="AY115" s="35">
        <f>IF(OR($A$1&lt;=Main!AK$4,ISBLANK($N115)),0,Main!AK110)</f>
        <v>0</v>
      </c>
      <c r="AZ115" s="35">
        <f>IF(OR($A$1&lt;=Main!AL$4,ISBLANK($N115)),0,Main!AL110)</f>
        <v>0</v>
      </c>
      <c r="BA115" s="35">
        <f>IF(OR($A$1&lt;=Main!AM$4,ISBLANK($N115)),0,Main!AM110)</f>
        <v>0</v>
      </c>
      <c r="BB115" s="35">
        <f>IF(OR($A$1&lt;=Main!AN$4,ISBLANK($N115)),0,Main!AN110)</f>
        <v>0</v>
      </c>
      <c r="BC115" s="35">
        <f>IF(OR($A$1&lt;=Main!AO$4,ISBLANK($N115)),0,Main!AO110)</f>
        <v>0</v>
      </c>
      <c r="BD115" s="35">
        <f>IF(OR($A$1&lt;=Main!AP$4,ISBLANK($N115)),0,Main!AP110)</f>
        <v>0</v>
      </c>
      <c r="BE115" s="35">
        <f>IF(OR($A$1&lt;=Main!AQ$4,ISBLANK($N115)),0,Main!AQ110)</f>
        <v>0</v>
      </c>
      <c r="BF115" s="35">
        <f>IF(OR($A$1&lt;=Main!AR$4,ISBLANK($N115)),0,Main!AR110)</f>
        <v>0</v>
      </c>
      <c r="BG115" s="35">
        <f>IF(OR($A$1&lt;=Main!AS$4,ISBLANK($N115)),0,Main!AS110)</f>
        <v>0</v>
      </c>
      <c r="BH115" s="35">
        <f>IF(OR($A$1&lt;=Main!AT$4,ISBLANK($N115)),0,Main!AT110)</f>
        <v>0</v>
      </c>
      <c r="BI115" s="35">
        <f>IF(OR($A$1&lt;=Main!AU$4,ISBLANK($N115)),0,Main!AU110)</f>
        <v>0</v>
      </c>
      <c r="BJ115" s="35">
        <f>IF(OR($A$1&lt;=Main!AV$4,ISBLANK($N115)),0,Main!AV110)</f>
        <v>0</v>
      </c>
    </row>
    <row r="116" spans="12:62">
      <c r="L116" s="146">
        <f>VLOOKUP($E57,Mask!$A$2:$C$102,$M$8,0)</f>
        <v>0</v>
      </c>
      <c r="M116" s="6">
        <f t="shared" si="6"/>
        <v>0</v>
      </c>
      <c r="N116" s="6" t="str">
        <f>Main!$A111&amp;Main!$B111</f>
        <v/>
      </c>
      <c r="O116" s="145">
        <f t="shared" si="7"/>
        <v>0</v>
      </c>
      <c r="P116" s="150">
        <f t="shared" si="8"/>
        <v>1</v>
      </c>
      <c r="Q116" s="150" t="str">
        <f ca="1">IF(Main!$AY111&lt;&gt;"#",$P116-Main!$AY111,"#")</f>
        <v>#</v>
      </c>
      <c r="R116" s="35">
        <f>Main!E111*Mask!G$20</f>
        <v>0</v>
      </c>
      <c r="S116" s="35">
        <f>Main!F111*Mask!H$20</f>
        <v>0</v>
      </c>
      <c r="T116" s="35">
        <f>Main!G111*Mask!I$20</f>
        <v>0</v>
      </c>
      <c r="U116" s="35">
        <f>Main!H111*Mask!J$20</f>
        <v>0</v>
      </c>
      <c r="V116" s="35">
        <f>Main!I111*Mask!K$20</f>
        <v>0</v>
      </c>
      <c r="W116" s="35">
        <f>Main!J111*Mask!L$20</f>
        <v>0</v>
      </c>
      <c r="X116" s="35">
        <f>Main!K111*Mask!M$20</f>
        <v>0</v>
      </c>
      <c r="Y116" s="35">
        <f>Main!L111*Mask!N$20</f>
        <v>0</v>
      </c>
      <c r="Z116" s="35">
        <f>Main!M111*Mask!O$20</f>
        <v>0</v>
      </c>
      <c r="AA116" s="35">
        <f>Main!N111*Mask!P$20</f>
        <v>0</v>
      </c>
      <c r="AB116" s="35">
        <f>Main!O111*Mask!Q$20</f>
        <v>0</v>
      </c>
      <c r="AC116" s="35">
        <f>Main!P111*Mask!R$20</f>
        <v>0</v>
      </c>
      <c r="AD116" s="35">
        <f>Main!Q111*Mask!S$20</f>
        <v>0</v>
      </c>
      <c r="AE116" s="35">
        <f>Main!R111*Mask!T$20</f>
        <v>0</v>
      </c>
      <c r="AF116" s="35">
        <f>Main!S111*Mask!U$20</f>
        <v>0</v>
      </c>
      <c r="AG116" s="35">
        <f>Main!T111*Mask!V$20</f>
        <v>0</v>
      </c>
      <c r="AH116" s="35">
        <f>Main!U111*Mask!W$20</f>
        <v>0</v>
      </c>
      <c r="AI116" s="35">
        <f>Main!V111*Mask!X$20</f>
        <v>0</v>
      </c>
      <c r="AJ116" s="35">
        <f>Main!W111*Mask!Y$20</f>
        <v>0</v>
      </c>
      <c r="AK116" s="35">
        <f>Main!X111*Mask!Z$20</f>
        <v>0</v>
      </c>
      <c r="AL116" s="35">
        <f>Main!Y111*Mask!AA$20</f>
        <v>0</v>
      </c>
      <c r="AM116" s="35">
        <f>Main!Z111*Mask!AB$20</f>
        <v>0</v>
      </c>
      <c r="AN116" s="35"/>
      <c r="AO116" s="35">
        <f>IF(OR($A$1&lt;=Main!AA$4,ISBLANK($N116)),0,Main!AA111)</f>
        <v>0</v>
      </c>
      <c r="AP116" s="35">
        <f>IF(OR($A$1&lt;=Main!AB$4,ISBLANK($N116)),0,Main!AB111)</f>
        <v>0</v>
      </c>
      <c r="AQ116" s="35">
        <f>IF(OR($A$1&lt;=Main!AC$4,ISBLANK($N116)),0,Main!AC111)</f>
        <v>0</v>
      </c>
      <c r="AR116" s="35">
        <f>IF(OR($A$1&lt;=Main!AD$4,ISBLANK($N116)),0,Main!AD111)</f>
        <v>0</v>
      </c>
      <c r="AS116" s="35">
        <f>IF(OR($A$1&lt;=Main!AE$4,ISBLANK($N116)),0,Main!AE111)</f>
        <v>0</v>
      </c>
      <c r="AT116" s="35">
        <f>IF(OR($A$1&lt;=Main!AF$4,ISBLANK($N116)),0,Main!AF111)</f>
        <v>0</v>
      </c>
      <c r="AU116" s="35">
        <f>IF(OR($A$1&lt;=Main!AG$4,ISBLANK($N116)),0,Main!AG111)</f>
        <v>0</v>
      </c>
      <c r="AV116" s="35">
        <f>IF(OR($A$1&lt;=Main!AH$4,ISBLANK($N116)),0,Main!AH111)</f>
        <v>0</v>
      </c>
      <c r="AW116" s="35">
        <f>IF(OR($A$1&lt;=Main!AI$4,ISBLANK($N116)),0,Main!AI111)</f>
        <v>0</v>
      </c>
      <c r="AX116" s="35">
        <f>IF(OR($A$1&lt;=Main!AJ$4,ISBLANK($N116)),0,Main!AJ111)</f>
        <v>0</v>
      </c>
      <c r="AY116" s="35">
        <f>IF(OR($A$1&lt;=Main!AK$4,ISBLANK($N116)),0,Main!AK111)</f>
        <v>0</v>
      </c>
      <c r="AZ116" s="35">
        <f>IF(OR($A$1&lt;=Main!AL$4,ISBLANK($N116)),0,Main!AL111)</f>
        <v>0</v>
      </c>
      <c r="BA116" s="35">
        <f>IF(OR($A$1&lt;=Main!AM$4,ISBLANK($N116)),0,Main!AM111)</f>
        <v>0</v>
      </c>
      <c r="BB116" s="35">
        <f>IF(OR($A$1&lt;=Main!AN$4,ISBLANK($N116)),0,Main!AN111)</f>
        <v>0</v>
      </c>
      <c r="BC116" s="35">
        <f>IF(OR($A$1&lt;=Main!AO$4,ISBLANK($N116)),0,Main!AO111)</f>
        <v>0</v>
      </c>
      <c r="BD116" s="35">
        <f>IF(OR($A$1&lt;=Main!AP$4,ISBLANK($N116)),0,Main!AP111)</f>
        <v>0</v>
      </c>
      <c r="BE116" s="35">
        <f>IF(OR($A$1&lt;=Main!AQ$4,ISBLANK($N116)),0,Main!AQ111)</f>
        <v>0</v>
      </c>
      <c r="BF116" s="35">
        <f>IF(OR($A$1&lt;=Main!AR$4,ISBLANK($N116)),0,Main!AR111)</f>
        <v>0</v>
      </c>
      <c r="BG116" s="35">
        <f>IF(OR($A$1&lt;=Main!AS$4,ISBLANK($N116)),0,Main!AS111)</f>
        <v>0</v>
      </c>
      <c r="BH116" s="35">
        <f>IF(OR($A$1&lt;=Main!AT$4,ISBLANK($N116)),0,Main!AT111)</f>
        <v>0</v>
      </c>
      <c r="BI116" s="35">
        <f>IF(OR($A$1&lt;=Main!AU$4,ISBLANK($N116)),0,Main!AU111)</f>
        <v>0</v>
      </c>
      <c r="BJ116" s="35">
        <f>IF(OR($A$1&lt;=Main!AV$4,ISBLANK($N116)),0,Main!AV111)</f>
        <v>0</v>
      </c>
    </row>
    <row r="117" spans="12:62">
      <c r="L117" s="146">
        <f>VLOOKUP($E58,Mask!$A$2:$C$102,$M$8,0)</f>
        <v>0</v>
      </c>
      <c r="M117" s="6">
        <f t="shared" si="6"/>
        <v>0</v>
      </c>
      <c r="N117" s="6" t="str">
        <f>Main!$A112&amp;Main!$B112</f>
        <v/>
      </c>
      <c r="O117" s="145">
        <f t="shared" si="7"/>
        <v>0</v>
      </c>
      <c r="P117" s="150">
        <f t="shared" si="8"/>
        <v>1</v>
      </c>
      <c r="Q117" s="150" t="str">
        <f ca="1">IF(Main!$AY112&lt;&gt;"#",$P117-Main!$AY112,"#")</f>
        <v>#</v>
      </c>
      <c r="R117" s="35">
        <f>Main!E112*Mask!G$20</f>
        <v>0</v>
      </c>
      <c r="S117" s="35">
        <f>Main!F112*Mask!H$20</f>
        <v>0</v>
      </c>
      <c r="T117" s="35">
        <f>Main!G112*Mask!I$20</f>
        <v>0</v>
      </c>
      <c r="U117" s="35">
        <f>Main!H112*Mask!J$20</f>
        <v>0</v>
      </c>
      <c r="V117" s="35">
        <f>Main!I112*Mask!K$20</f>
        <v>0</v>
      </c>
      <c r="W117" s="35">
        <f>Main!J112*Mask!L$20</f>
        <v>0</v>
      </c>
      <c r="X117" s="35">
        <f>Main!K112*Mask!M$20</f>
        <v>0</v>
      </c>
      <c r="Y117" s="35">
        <f>Main!L112*Mask!N$20</f>
        <v>0</v>
      </c>
      <c r="Z117" s="35">
        <f>Main!M112*Mask!O$20</f>
        <v>0</v>
      </c>
      <c r="AA117" s="35">
        <f>Main!N112*Mask!P$20</f>
        <v>0</v>
      </c>
      <c r="AB117" s="35">
        <f>Main!O112*Mask!Q$20</f>
        <v>0</v>
      </c>
      <c r="AC117" s="35">
        <f>Main!P112*Mask!R$20</f>
        <v>0</v>
      </c>
      <c r="AD117" s="35">
        <f>Main!Q112*Mask!S$20</f>
        <v>0</v>
      </c>
      <c r="AE117" s="35">
        <f>Main!R112*Mask!T$20</f>
        <v>0</v>
      </c>
      <c r="AF117" s="35">
        <f>Main!S112*Mask!U$20</f>
        <v>0</v>
      </c>
      <c r="AG117" s="35">
        <f>Main!T112*Mask!V$20</f>
        <v>0</v>
      </c>
      <c r="AH117" s="35">
        <f>Main!U112*Mask!W$20</f>
        <v>0</v>
      </c>
      <c r="AI117" s="35">
        <f>Main!V112*Mask!X$20</f>
        <v>0</v>
      </c>
      <c r="AJ117" s="35">
        <f>Main!W112*Mask!Y$20</f>
        <v>0</v>
      </c>
      <c r="AK117" s="35">
        <f>Main!X112*Mask!Z$20</f>
        <v>0</v>
      </c>
      <c r="AL117" s="35">
        <f>Main!Y112*Mask!AA$20</f>
        <v>0</v>
      </c>
      <c r="AM117" s="35">
        <f>Main!Z112*Mask!AB$20</f>
        <v>0</v>
      </c>
      <c r="AN117" s="35"/>
      <c r="AO117" s="35">
        <f>IF(OR($A$1&lt;=Main!AA$4,ISBLANK($N117)),0,Main!AA112)</f>
        <v>0</v>
      </c>
      <c r="AP117" s="35">
        <f>IF(OR($A$1&lt;=Main!AB$4,ISBLANK($N117)),0,Main!AB112)</f>
        <v>0</v>
      </c>
      <c r="AQ117" s="35">
        <f>IF(OR($A$1&lt;=Main!AC$4,ISBLANK($N117)),0,Main!AC112)</f>
        <v>0</v>
      </c>
      <c r="AR117" s="35">
        <f>IF(OR($A$1&lt;=Main!AD$4,ISBLANK($N117)),0,Main!AD112)</f>
        <v>0</v>
      </c>
      <c r="AS117" s="35">
        <f>IF(OR($A$1&lt;=Main!AE$4,ISBLANK($N117)),0,Main!AE112)</f>
        <v>0</v>
      </c>
      <c r="AT117" s="35">
        <f>IF(OR($A$1&lt;=Main!AF$4,ISBLANK($N117)),0,Main!AF112)</f>
        <v>0</v>
      </c>
      <c r="AU117" s="35">
        <f>IF(OR($A$1&lt;=Main!AG$4,ISBLANK($N117)),0,Main!AG112)</f>
        <v>0</v>
      </c>
      <c r="AV117" s="35">
        <f>IF(OR($A$1&lt;=Main!AH$4,ISBLANK($N117)),0,Main!AH112)</f>
        <v>0</v>
      </c>
      <c r="AW117" s="35">
        <f>IF(OR($A$1&lt;=Main!AI$4,ISBLANK($N117)),0,Main!AI112)</f>
        <v>0</v>
      </c>
      <c r="AX117" s="35">
        <f>IF(OR($A$1&lt;=Main!AJ$4,ISBLANK($N117)),0,Main!AJ112)</f>
        <v>0</v>
      </c>
      <c r="AY117" s="35">
        <f>IF(OR($A$1&lt;=Main!AK$4,ISBLANK($N117)),0,Main!AK112)</f>
        <v>0</v>
      </c>
      <c r="AZ117" s="35">
        <f>IF(OR($A$1&lt;=Main!AL$4,ISBLANK($N117)),0,Main!AL112)</f>
        <v>0</v>
      </c>
      <c r="BA117" s="35">
        <f>IF(OR($A$1&lt;=Main!AM$4,ISBLANK($N117)),0,Main!AM112)</f>
        <v>0</v>
      </c>
      <c r="BB117" s="35">
        <f>IF(OR($A$1&lt;=Main!AN$4,ISBLANK($N117)),0,Main!AN112)</f>
        <v>0</v>
      </c>
      <c r="BC117" s="35">
        <f>IF(OR($A$1&lt;=Main!AO$4,ISBLANK($N117)),0,Main!AO112)</f>
        <v>0</v>
      </c>
      <c r="BD117" s="35">
        <f>IF(OR($A$1&lt;=Main!AP$4,ISBLANK($N117)),0,Main!AP112)</f>
        <v>0</v>
      </c>
      <c r="BE117" s="35">
        <f>IF(OR($A$1&lt;=Main!AQ$4,ISBLANK($N117)),0,Main!AQ112)</f>
        <v>0</v>
      </c>
      <c r="BF117" s="35">
        <f>IF(OR($A$1&lt;=Main!AR$4,ISBLANK($N117)),0,Main!AR112)</f>
        <v>0</v>
      </c>
      <c r="BG117" s="35">
        <f>IF(OR($A$1&lt;=Main!AS$4,ISBLANK($N117)),0,Main!AS112)</f>
        <v>0</v>
      </c>
      <c r="BH117" s="35">
        <f>IF(OR($A$1&lt;=Main!AT$4,ISBLANK($N117)),0,Main!AT112)</f>
        <v>0</v>
      </c>
      <c r="BI117" s="35">
        <f>IF(OR($A$1&lt;=Main!AU$4,ISBLANK($N117)),0,Main!AU112)</f>
        <v>0</v>
      </c>
      <c r="BJ117" s="35">
        <f>IF(OR($A$1&lt;=Main!AV$4,ISBLANK($N117)),0,Main!AV112)</f>
        <v>0</v>
      </c>
    </row>
    <row r="118" spans="12:62">
      <c r="L118" s="146">
        <f>VLOOKUP($E59,Mask!$A$2:$C$102,$M$8,0)</f>
        <v>0</v>
      </c>
      <c r="M118" s="6">
        <f t="shared" si="6"/>
        <v>0</v>
      </c>
      <c r="N118" s="6" t="str">
        <f>Main!$A113&amp;Main!$B113</f>
        <v/>
      </c>
      <c r="O118" s="145">
        <f t="shared" si="7"/>
        <v>0</v>
      </c>
      <c r="P118" s="150">
        <f t="shared" si="8"/>
        <v>1</v>
      </c>
      <c r="Q118" s="150" t="str">
        <f ca="1">IF(Main!$AY113&lt;&gt;"#",$P118-Main!$AY113,"#")</f>
        <v>#</v>
      </c>
      <c r="R118" s="35">
        <f>Main!E113*Mask!G$20</f>
        <v>0</v>
      </c>
      <c r="S118" s="35">
        <f>Main!F113*Mask!H$20</f>
        <v>0</v>
      </c>
      <c r="T118" s="35">
        <f>Main!G113*Mask!I$20</f>
        <v>0</v>
      </c>
      <c r="U118" s="35">
        <f>Main!H113*Mask!J$20</f>
        <v>0</v>
      </c>
      <c r="V118" s="35">
        <f>Main!I113*Mask!K$20</f>
        <v>0</v>
      </c>
      <c r="W118" s="35">
        <f>Main!J113*Mask!L$20</f>
        <v>0</v>
      </c>
      <c r="X118" s="35">
        <f>Main!K113*Mask!M$20</f>
        <v>0</v>
      </c>
      <c r="Y118" s="35">
        <f>Main!L113*Mask!N$20</f>
        <v>0</v>
      </c>
      <c r="Z118" s="35">
        <f>Main!M113*Mask!O$20</f>
        <v>0</v>
      </c>
      <c r="AA118" s="35">
        <f>Main!N113*Mask!P$20</f>
        <v>0</v>
      </c>
      <c r="AB118" s="35">
        <f>Main!O113*Mask!Q$20</f>
        <v>0</v>
      </c>
      <c r="AC118" s="35">
        <f>Main!P113*Mask!R$20</f>
        <v>0</v>
      </c>
      <c r="AD118" s="35">
        <f>Main!Q113*Mask!S$20</f>
        <v>0</v>
      </c>
      <c r="AE118" s="35">
        <f>Main!R113*Mask!T$20</f>
        <v>0</v>
      </c>
      <c r="AF118" s="35">
        <f>Main!S113*Mask!U$20</f>
        <v>0</v>
      </c>
      <c r="AG118" s="35">
        <f>Main!T113*Mask!V$20</f>
        <v>0</v>
      </c>
      <c r="AH118" s="35">
        <f>Main!U113*Mask!W$20</f>
        <v>0</v>
      </c>
      <c r="AI118" s="35">
        <f>Main!V113*Mask!X$20</f>
        <v>0</v>
      </c>
      <c r="AJ118" s="35">
        <f>Main!W113*Mask!Y$20</f>
        <v>0</v>
      </c>
      <c r="AK118" s="35">
        <f>Main!X113*Mask!Z$20</f>
        <v>0</v>
      </c>
      <c r="AL118" s="35">
        <f>Main!Y113*Mask!AA$20</f>
        <v>0</v>
      </c>
      <c r="AM118" s="35">
        <f>Main!Z113*Mask!AB$20</f>
        <v>0</v>
      </c>
      <c r="AN118" s="35"/>
      <c r="AO118" s="35">
        <f>IF(OR($A$1&lt;=Main!AA$4,ISBLANK($N118)),0,Main!AA113)</f>
        <v>0</v>
      </c>
      <c r="AP118" s="35">
        <f>IF(OR($A$1&lt;=Main!AB$4,ISBLANK($N118)),0,Main!AB113)</f>
        <v>0</v>
      </c>
      <c r="AQ118" s="35">
        <f>IF(OR($A$1&lt;=Main!AC$4,ISBLANK($N118)),0,Main!AC113)</f>
        <v>0</v>
      </c>
      <c r="AR118" s="35">
        <f>IF(OR($A$1&lt;=Main!AD$4,ISBLANK($N118)),0,Main!AD113)</f>
        <v>0</v>
      </c>
      <c r="AS118" s="35">
        <f>IF(OR($A$1&lt;=Main!AE$4,ISBLANK($N118)),0,Main!AE113)</f>
        <v>0</v>
      </c>
      <c r="AT118" s="35">
        <f>IF(OR($A$1&lt;=Main!AF$4,ISBLANK($N118)),0,Main!AF113)</f>
        <v>0</v>
      </c>
      <c r="AU118" s="35">
        <f>IF(OR($A$1&lt;=Main!AG$4,ISBLANK($N118)),0,Main!AG113)</f>
        <v>0</v>
      </c>
      <c r="AV118" s="35">
        <f>IF(OR($A$1&lt;=Main!AH$4,ISBLANK($N118)),0,Main!AH113)</f>
        <v>0</v>
      </c>
      <c r="AW118" s="35">
        <f>IF(OR($A$1&lt;=Main!AI$4,ISBLANK($N118)),0,Main!AI113)</f>
        <v>0</v>
      </c>
      <c r="AX118" s="35">
        <f>IF(OR($A$1&lt;=Main!AJ$4,ISBLANK($N118)),0,Main!AJ113)</f>
        <v>0</v>
      </c>
      <c r="AY118" s="35">
        <f>IF(OR($A$1&lt;=Main!AK$4,ISBLANK($N118)),0,Main!AK113)</f>
        <v>0</v>
      </c>
      <c r="AZ118" s="35">
        <f>IF(OR($A$1&lt;=Main!AL$4,ISBLANK($N118)),0,Main!AL113)</f>
        <v>0</v>
      </c>
      <c r="BA118" s="35">
        <f>IF(OR($A$1&lt;=Main!AM$4,ISBLANK($N118)),0,Main!AM113)</f>
        <v>0</v>
      </c>
      <c r="BB118" s="35">
        <f>IF(OR($A$1&lt;=Main!AN$4,ISBLANK($N118)),0,Main!AN113)</f>
        <v>0</v>
      </c>
      <c r="BC118" s="35">
        <f>IF(OR($A$1&lt;=Main!AO$4,ISBLANK($N118)),0,Main!AO113)</f>
        <v>0</v>
      </c>
      <c r="BD118" s="35">
        <f>IF(OR($A$1&lt;=Main!AP$4,ISBLANK($N118)),0,Main!AP113)</f>
        <v>0</v>
      </c>
      <c r="BE118" s="35">
        <f>IF(OR($A$1&lt;=Main!AQ$4,ISBLANK($N118)),0,Main!AQ113)</f>
        <v>0</v>
      </c>
      <c r="BF118" s="35">
        <f>IF(OR($A$1&lt;=Main!AR$4,ISBLANK($N118)),0,Main!AR113)</f>
        <v>0</v>
      </c>
      <c r="BG118" s="35">
        <f>IF(OR($A$1&lt;=Main!AS$4,ISBLANK($N118)),0,Main!AS113)</f>
        <v>0</v>
      </c>
      <c r="BH118" s="35">
        <f>IF(OR($A$1&lt;=Main!AT$4,ISBLANK($N118)),0,Main!AT113)</f>
        <v>0</v>
      </c>
      <c r="BI118" s="35">
        <f>IF(OR($A$1&lt;=Main!AU$4,ISBLANK($N118)),0,Main!AU113)</f>
        <v>0</v>
      </c>
      <c r="BJ118" s="35">
        <f>IF(OR($A$1&lt;=Main!AV$4,ISBLANK($N118)),0,Main!AV113)</f>
        <v>0</v>
      </c>
    </row>
    <row r="119" spans="12:62">
      <c r="L119" s="146">
        <f>VLOOKUP($E60,Mask!$A$2:$C$102,$M$8,0)</f>
        <v>0</v>
      </c>
      <c r="M119" s="6">
        <f t="shared" si="6"/>
        <v>0</v>
      </c>
      <c r="N119" s="6" t="str">
        <f>Main!$A114&amp;Main!$B114</f>
        <v/>
      </c>
      <c r="O119" s="145">
        <f t="shared" si="7"/>
        <v>0</v>
      </c>
      <c r="P119" s="150">
        <f t="shared" si="8"/>
        <v>1</v>
      </c>
      <c r="Q119" s="150" t="str">
        <f ca="1">IF(Main!$AY114&lt;&gt;"#",$P119-Main!$AY114,"#")</f>
        <v>#</v>
      </c>
      <c r="R119" s="35">
        <f>Main!E114*Mask!G$20</f>
        <v>0</v>
      </c>
      <c r="S119" s="35">
        <f>Main!F114*Mask!H$20</f>
        <v>0</v>
      </c>
      <c r="T119" s="35">
        <f>Main!G114*Mask!I$20</f>
        <v>0</v>
      </c>
      <c r="U119" s="35">
        <f>Main!H114*Mask!J$20</f>
        <v>0</v>
      </c>
      <c r="V119" s="35">
        <f>Main!I114*Mask!K$20</f>
        <v>0</v>
      </c>
      <c r="W119" s="35">
        <f>Main!J114*Mask!L$20</f>
        <v>0</v>
      </c>
      <c r="X119" s="35">
        <f>Main!K114*Mask!M$20</f>
        <v>0</v>
      </c>
      <c r="Y119" s="35">
        <f>Main!L114*Mask!N$20</f>
        <v>0</v>
      </c>
      <c r="Z119" s="35">
        <f>Main!M114*Mask!O$20</f>
        <v>0</v>
      </c>
      <c r="AA119" s="35">
        <f>Main!N114*Mask!P$20</f>
        <v>0</v>
      </c>
      <c r="AB119" s="35">
        <f>Main!O114*Mask!Q$20</f>
        <v>0</v>
      </c>
      <c r="AC119" s="35">
        <f>Main!P114*Mask!R$20</f>
        <v>0</v>
      </c>
      <c r="AD119" s="35">
        <f>Main!Q114*Mask!S$20</f>
        <v>0</v>
      </c>
      <c r="AE119" s="35">
        <f>Main!R114*Mask!T$20</f>
        <v>0</v>
      </c>
      <c r="AF119" s="35">
        <f>Main!S114*Mask!U$20</f>
        <v>0</v>
      </c>
      <c r="AG119" s="35">
        <f>Main!T114*Mask!V$20</f>
        <v>0</v>
      </c>
      <c r="AH119" s="35">
        <f>Main!U114*Mask!W$20</f>
        <v>0</v>
      </c>
      <c r="AI119" s="35">
        <f>Main!V114*Mask!X$20</f>
        <v>0</v>
      </c>
      <c r="AJ119" s="35">
        <f>Main!W114*Mask!Y$20</f>
        <v>0</v>
      </c>
      <c r="AK119" s="35">
        <f>Main!X114*Mask!Z$20</f>
        <v>0</v>
      </c>
      <c r="AL119" s="35">
        <f>Main!Y114*Mask!AA$20</f>
        <v>0</v>
      </c>
      <c r="AM119" s="35">
        <f>Main!Z114*Mask!AB$20</f>
        <v>0</v>
      </c>
      <c r="AN119" s="35"/>
      <c r="AO119" s="35">
        <f>IF(OR($A$1&lt;=Main!AA$4,ISBLANK($N119)),0,Main!AA114)</f>
        <v>0</v>
      </c>
      <c r="AP119" s="35">
        <f>IF(OR($A$1&lt;=Main!AB$4,ISBLANK($N119)),0,Main!AB114)</f>
        <v>0</v>
      </c>
      <c r="AQ119" s="35">
        <f>IF(OR($A$1&lt;=Main!AC$4,ISBLANK($N119)),0,Main!AC114)</f>
        <v>0</v>
      </c>
      <c r="AR119" s="35">
        <f>IF(OR($A$1&lt;=Main!AD$4,ISBLANK($N119)),0,Main!AD114)</f>
        <v>0</v>
      </c>
      <c r="AS119" s="35">
        <f>IF(OR($A$1&lt;=Main!AE$4,ISBLANK($N119)),0,Main!AE114)</f>
        <v>0</v>
      </c>
      <c r="AT119" s="35">
        <f>IF(OR($A$1&lt;=Main!AF$4,ISBLANK($N119)),0,Main!AF114)</f>
        <v>0</v>
      </c>
      <c r="AU119" s="35">
        <f>IF(OR($A$1&lt;=Main!AG$4,ISBLANK($N119)),0,Main!AG114)</f>
        <v>0</v>
      </c>
      <c r="AV119" s="35">
        <f>IF(OR($A$1&lt;=Main!AH$4,ISBLANK($N119)),0,Main!AH114)</f>
        <v>0</v>
      </c>
      <c r="AW119" s="35">
        <f>IF(OR($A$1&lt;=Main!AI$4,ISBLANK($N119)),0,Main!AI114)</f>
        <v>0</v>
      </c>
      <c r="AX119" s="35">
        <f>IF(OR($A$1&lt;=Main!AJ$4,ISBLANK($N119)),0,Main!AJ114)</f>
        <v>0</v>
      </c>
      <c r="AY119" s="35">
        <f>IF(OR($A$1&lt;=Main!AK$4,ISBLANK($N119)),0,Main!AK114)</f>
        <v>0</v>
      </c>
      <c r="AZ119" s="35">
        <f>IF(OR($A$1&lt;=Main!AL$4,ISBLANK($N119)),0,Main!AL114)</f>
        <v>0</v>
      </c>
      <c r="BA119" s="35">
        <f>IF(OR($A$1&lt;=Main!AM$4,ISBLANK($N119)),0,Main!AM114)</f>
        <v>0</v>
      </c>
      <c r="BB119" s="35">
        <f>IF(OR($A$1&lt;=Main!AN$4,ISBLANK($N119)),0,Main!AN114)</f>
        <v>0</v>
      </c>
      <c r="BC119" s="35">
        <f>IF(OR($A$1&lt;=Main!AO$4,ISBLANK($N119)),0,Main!AO114)</f>
        <v>0</v>
      </c>
      <c r="BD119" s="35">
        <f>IF(OR($A$1&lt;=Main!AP$4,ISBLANK($N119)),0,Main!AP114)</f>
        <v>0</v>
      </c>
      <c r="BE119" s="35">
        <f>IF(OR($A$1&lt;=Main!AQ$4,ISBLANK($N119)),0,Main!AQ114)</f>
        <v>0</v>
      </c>
      <c r="BF119" s="35">
        <f>IF(OR($A$1&lt;=Main!AR$4,ISBLANK($N119)),0,Main!AR114)</f>
        <v>0</v>
      </c>
      <c r="BG119" s="35">
        <f>IF(OR($A$1&lt;=Main!AS$4,ISBLANK($N119)),0,Main!AS114)</f>
        <v>0</v>
      </c>
      <c r="BH119" s="35">
        <f>IF(OR($A$1&lt;=Main!AT$4,ISBLANK($N119)),0,Main!AT114)</f>
        <v>0</v>
      </c>
      <c r="BI119" s="35">
        <f>IF(OR($A$1&lt;=Main!AU$4,ISBLANK($N119)),0,Main!AU114)</f>
        <v>0</v>
      </c>
      <c r="BJ119" s="35">
        <f>IF(OR($A$1&lt;=Main!AV$4,ISBLANK($N119)),0,Main!AV114)</f>
        <v>0</v>
      </c>
    </row>
    <row r="120" spans="12:62">
      <c r="L120" s="146" t="e">
        <f>VLOOKUP($E60,Mask!$A$2:$B$102,$K$6,0)</f>
        <v>#VALUE!</v>
      </c>
      <c r="M120" s="6" t="e">
        <f t="shared" ref="M120" si="9">L120*(1+$D$7)*$D$3/100*$D$8</f>
        <v>#VALUE!</v>
      </c>
      <c r="N120" s="6" t="str">
        <f>Main!$A115&amp;Main!$B115</f>
        <v/>
      </c>
      <c r="O120" s="145">
        <f t="shared" si="7"/>
        <v>0</v>
      </c>
      <c r="P120" s="150">
        <f t="shared" si="8"/>
        <v>1</v>
      </c>
      <c r="Q120" s="150" t="str">
        <f ca="1">IF(Main!$AY115&lt;&gt;"#",$P120-Main!$AY115,"#")</f>
        <v>#</v>
      </c>
      <c r="R120" s="35">
        <f>Main!E115*Mask!G$20</f>
        <v>0</v>
      </c>
      <c r="S120" s="35">
        <f>Main!F115*Mask!H$20</f>
        <v>0</v>
      </c>
      <c r="T120" s="35">
        <f>Main!G115*Mask!I$20</f>
        <v>0</v>
      </c>
      <c r="U120" s="35">
        <f>Main!H115*Mask!J$20</f>
        <v>0</v>
      </c>
      <c r="V120" s="35">
        <f>Main!I115*Mask!K$20</f>
        <v>0</v>
      </c>
      <c r="W120" s="35">
        <f>Main!J115*Mask!L$20</f>
        <v>0</v>
      </c>
      <c r="X120" s="35">
        <f>Main!K115*Mask!M$20</f>
        <v>0</v>
      </c>
      <c r="Y120" s="35">
        <f>Main!L115*Mask!N$20</f>
        <v>0</v>
      </c>
      <c r="Z120" s="35">
        <f>Main!M115*Mask!O$20</f>
        <v>0</v>
      </c>
      <c r="AA120" s="35">
        <f>Main!N115*Mask!P$20</f>
        <v>0</v>
      </c>
      <c r="AB120" s="35">
        <f>Main!O115*Mask!Q$20</f>
        <v>0</v>
      </c>
      <c r="AC120" s="35">
        <f>Main!P115*Mask!R$20</f>
        <v>0</v>
      </c>
      <c r="AD120" s="35">
        <f>Main!Q115*Mask!S$20</f>
        <v>0</v>
      </c>
      <c r="AE120" s="35">
        <f>Main!R115*Mask!T$20</f>
        <v>0</v>
      </c>
      <c r="AF120" s="35">
        <f>Main!S115*Mask!U$20</f>
        <v>0</v>
      </c>
      <c r="AG120" s="35">
        <f>Main!T115*Mask!V$20</f>
        <v>0</v>
      </c>
      <c r="AH120" s="35">
        <f>Main!U115*Mask!W$20</f>
        <v>0</v>
      </c>
      <c r="AI120" s="35">
        <f>Main!V115*Mask!X$20</f>
        <v>0</v>
      </c>
      <c r="AJ120" s="35">
        <f>Main!W115*Mask!Y$20</f>
        <v>0</v>
      </c>
      <c r="AK120" s="35">
        <f>Main!X115*Mask!Z$20</f>
        <v>0</v>
      </c>
      <c r="AL120" s="35">
        <f>Main!Y115*Mask!AA$20</f>
        <v>0</v>
      </c>
      <c r="AM120" s="35">
        <f>Main!Z115*Mask!AB$20</f>
        <v>0</v>
      </c>
      <c r="AN120" s="35"/>
      <c r="AO120" s="35">
        <f>IF(OR($A$1&lt;=Main!AA$4,ISBLANK($N120)),0,Main!AA115)</f>
        <v>0</v>
      </c>
      <c r="AP120" s="35">
        <f>IF(OR($A$1&lt;=Main!AB$4,ISBLANK($N120)),0,Main!AB115)</f>
        <v>0</v>
      </c>
      <c r="AQ120" s="35">
        <f>IF(OR($A$1&lt;=Main!AC$4,ISBLANK($N120)),0,Main!AC115)</f>
        <v>0</v>
      </c>
      <c r="AR120" s="35">
        <f>IF(OR($A$1&lt;=Main!AD$4,ISBLANK($N120)),0,Main!AD115)</f>
        <v>0</v>
      </c>
      <c r="AS120" s="35">
        <f>IF(OR($A$1&lt;=Main!AE$4,ISBLANK($N120)),0,Main!AE115)</f>
        <v>0</v>
      </c>
      <c r="AT120" s="35">
        <f>IF(OR($A$1&lt;=Main!AF$4,ISBLANK($N120)),0,Main!AF115)</f>
        <v>0</v>
      </c>
      <c r="AU120" s="35">
        <f>IF(OR($A$1&lt;=Main!AG$4,ISBLANK($N120)),0,Main!AG115)</f>
        <v>0</v>
      </c>
      <c r="AV120" s="35">
        <f>IF(OR($A$1&lt;=Main!AH$4,ISBLANK($N120)),0,Main!AH115)</f>
        <v>0</v>
      </c>
      <c r="AW120" s="35">
        <f>IF(OR($A$1&lt;=Main!AI$4,ISBLANK($N120)),0,Main!AI115)</f>
        <v>0</v>
      </c>
      <c r="AX120" s="35">
        <f>IF(OR($A$1&lt;=Main!AJ$4,ISBLANK($N120)),0,Main!AJ115)</f>
        <v>0</v>
      </c>
      <c r="AY120" s="35">
        <f>IF(OR($A$1&lt;=Main!AK$4,ISBLANK($N120)),0,Main!AK115)</f>
        <v>0</v>
      </c>
      <c r="AZ120" s="35">
        <f>IF(OR($A$1&lt;=Main!AL$4,ISBLANK($N120)),0,Main!AL115)</f>
        <v>0</v>
      </c>
      <c r="BA120" s="35">
        <f>IF(OR($A$1&lt;=Main!AM$4,ISBLANK($N120)),0,Main!AM115)</f>
        <v>0</v>
      </c>
      <c r="BB120" s="35">
        <f>IF(OR($A$1&lt;=Main!AN$4,ISBLANK($N120)),0,Main!AN115)</f>
        <v>0</v>
      </c>
      <c r="BC120" s="35">
        <f>IF(OR($A$1&lt;=Main!AO$4,ISBLANK($N120)),0,Main!AO115)</f>
        <v>0</v>
      </c>
      <c r="BD120" s="35">
        <f>IF(OR($A$1&lt;=Main!AP$4,ISBLANK($N120)),0,Main!AP115)</f>
        <v>0</v>
      </c>
      <c r="BE120" s="35">
        <f>IF(OR($A$1&lt;=Main!AQ$4,ISBLANK($N120)),0,Main!AQ115)</f>
        <v>0</v>
      </c>
      <c r="BF120" s="35">
        <f>IF(OR($A$1&lt;=Main!AR$4,ISBLANK($N120)),0,Main!AR115)</f>
        <v>0</v>
      </c>
      <c r="BG120" s="35">
        <f>IF(OR($A$1&lt;=Main!AS$4,ISBLANK($N120)),0,Main!AS115)</f>
        <v>0</v>
      </c>
      <c r="BH120" s="35">
        <f>IF(OR($A$1&lt;=Main!AT$4,ISBLANK($N120)),0,Main!AT115)</f>
        <v>0</v>
      </c>
      <c r="BI120" s="35">
        <f>IF(OR($A$1&lt;=Main!AU$4,ISBLANK($N120)),0,Main!AU115)</f>
        <v>0</v>
      </c>
      <c r="BJ120" s="35">
        <f>IF(OR($A$1&lt;=Main!AV$4,ISBLANK($N120)),0,Main!AV115)</f>
        <v>0</v>
      </c>
    </row>
    <row r="121" spans="12:62">
      <c r="L121" s="146"/>
      <c r="M121" s="6" t="str">
        <f>Main!$A116&amp;Main!$B116</f>
        <v/>
      </c>
      <c r="N121" s="6" t="str">
        <f>Main!$A116&amp;Main!$B116</f>
        <v/>
      </c>
      <c r="O121" s="145">
        <f t="shared" si="7"/>
        <v>0</v>
      </c>
      <c r="P121" s="150">
        <f t="shared" si="8"/>
        <v>1</v>
      </c>
      <c r="Q121" s="150" t="str">
        <f ca="1">IF(Main!$AY116&lt;&gt;"#",$P121-Main!$AY116,"#")</f>
        <v>#</v>
      </c>
      <c r="R121" s="35">
        <f>Main!E116*Mask!G$20</f>
        <v>0</v>
      </c>
      <c r="S121" s="35">
        <f>Main!F116*Mask!H$20</f>
        <v>0</v>
      </c>
      <c r="T121" s="35">
        <f>Main!G116*Mask!I$20</f>
        <v>0</v>
      </c>
      <c r="U121" s="35">
        <f>Main!H116*Mask!J$20</f>
        <v>0</v>
      </c>
      <c r="V121" s="35">
        <f>Main!I116*Mask!K$20</f>
        <v>0</v>
      </c>
      <c r="W121" s="35">
        <f>Main!J116*Mask!L$20</f>
        <v>0</v>
      </c>
      <c r="X121" s="35">
        <f>Main!K116*Mask!M$20</f>
        <v>0</v>
      </c>
      <c r="Y121" s="35">
        <f>Main!L116*Mask!N$20</f>
        <v>0</v>
      </c>
      <c r="Z121" s="35">
        <f>Main!M116*Mask!O$20</f>
        <v>0</v>
      </c>
      <c r="AA121" s="35">
        <f>Main!N116*Mask!P$20</f>
        <v>0</v>
      </c>
      <c r="AB121" s="35">
        <f>Main!O116*Mask!Q$20</f>
        <v>0</v>
      </c>
      <c r="AC121" s="35">
        <f>Main!P116*Mask!R$20</f>
        <v>0</v>
      </c>
      <c r="AD121" s="35">
        <f>Main!Q116*Mask!S$20</f>
        <v>0</v>
      </c>
      <c r="AE121" s="35">
        <f>Main!R116*Mask!T$20</f>
        <v>0</v>
      </c>
      <c r="AF121" s="35">
        <f>Main!S116*Mask!U$20</f>
        <v>0</v>
      </c>
      <c r="AG121" s="35">
        <f>Main!T116*Mask!V$20</f>
        <v>0</v>
      </c>
      <c r="AH121" s="35">
        <f>Main!U116*Mask!W$20</f>
        <v>0</v>
      </c>
      <c r="AI121" s="35">
        <f>Main!V116*Mask!X$20</f>
        <v>0</v>
      </c>
      <c r="AJ121" s="35">
        <f>Main!W116*Mask!Y$20</f>
        <v>0</v>
      </c>
      <c r="AK121" s="35">
        <f>Main!X116*Mask!Z$20</f>
        <v>0</v>
      </c>
      <c r="AL121" s="35">
        <f>Main!Y116*Mask!AA$20</f>
        <v>0</v>
      </c>
      <c r="AM121" s="35">
        <f>Main!Z116*Mask!AB$20</f>
        <v>0</v>
      </c>
      <c r="AN121" s="35"/>
      <c r="AO121" s="35">
        <f>IF(OR($A$1&lt;=Main!AA$4,ISBLANK($N121)),0,Main!AA116)</f>
        <v>0</v>
      </c>
      <c r="AP121" s="35">
        <f>IF(OR($A$1&lt;=Main!AB$4,ISBLANK($N121)),0,Main!AB116)</f>
        <v>0</v>
      </c>
      <c r="AQ121" s="35">
        <f>IF(OR($A$1&lt;=Main!AC$4,ISBLANK($N121)),0,Main!AC116)</f>
        <v>0</v>
      </c>
      <c r="AR121" s="35">
        <f>IF(OR($A$1&lt;=Main!AD$4,ISBLANK($N121)),0,Main!AD116)</f>
        <v>0</v>
      </c>
      <c r="AS121" s="35">
        <f>IF(OR($A$1&lt;=Main!AE$4,ISBLANK($N121)),0,Main!AE116)</f>
        <v>0</v>
      </c>
      <c r="AT121" s="35">
        <f>IF(OR($A$1&lt;=Main!AF$4,ISBLANK($N121)),0,Main!AF116)</f>
        <v>0</v>
      </c>
      <c r="AU121" s="35">
        <f>IF(OR($A$1&lt;=Main!AG$4,ISBLANK($N121)),0,Main!AG116)</f>
        <v>0</v>
      </c>
      <c r="AV121" s="35">
        <f>IF(OR($A$1&lt;=Main!AH$4,ISBLANK($N121)),0,Main!AH116)</f>
        <v>0</v>
      </c>
      <c r="AW121" s="35">
        <f>IF(OR($A$1&lt;=Main!AI$4,ISBLANK($N121)),0,Main!AI116)</f>
        <v>0</v>
      </c>
      <c r="AX121" s="35">
        <f>IF(OR($A$1&lt;=Main!AJ$4,ISBLANK($N121)),0,Main!AJ116)</f>
        <v>0</v>
      </c>
      <c r="AY121" s="35">
        <f>IF(OR($A$1&lt;=Main!AK$4,ISBLANK($N121)),0,Main!AK116)</f>
        <v>0</v>
      </c>
      <c r="AZ121" s="35">
        <f>IF(OR($A$1&lt;=Main!AL$4,ISBLANK($N121)),0,Main!AL116)</f>
        <v>0</v>
      </c>
      <c r="BA121" s="35">
        <f>IF(OR($A$1&lt;=Main!AM$4,ISBLANK($N121)),0,Main!AM116)</f>
        <v>0</v>
      </c>
      <c r="BB121" s="35">
        <f>IF(OR($A$1&lt;=Main!AN$4,ISBLANK($N121)),0,Main!AN116)</f>
        <v>0</v>
      </c>
      <c r="BC121" s="35">
        <f>IF(OR($A$1&lt;=Main!AO$4,ISBLANK($N121)),0,Main!AO116)</f>
        <v>0</v>
      </c>
      <c r="BD121" s="35">
        <f>IF(OR($A$1&lt;=Main!AP$4,ISBLANK($N121)),0,Main!AP116)</f>
        <v>0</v>
      </c>
      <c r="BE121" s="35">
        <f>IF(OR($A$1&lt;=Main!AQ$4,ISBLANK($N121)),0,Main!AQ116)</f>
        <v>0</v>
      </c>
      <c r="BF121" s="35">
        <f>IF(OR($A$1&lt;=Main!AR$4,ISBLANK($N121)),0,Main!AR116)</f>
        <v>0</v>
      </c>
      <c r="BG121" s="35">
        <f>IF(OR($A$1&lt;=Main!AS$4,ISBLANK($N121)),0,Main!AS116)</f>
        <v>0</v>
      </c>
      <c r="BH121" s="35">
        <f>IF(OR($A$1&lt;=Main!AT$4,ISBLANK($N121)),0,Main!AT116)</f>
        <v>0</v>
      </c>
      <c r="BI121" s="35">
        <f>IF(OR($A$1&lt;=Main!AU$4,ISBLANK($N121)),0,Main!AU116)</f>
        <v>0</v>
      </c>
      <c r="BJ121" s="35">
        <f>IF(OR($A$1&lt;=Main!AV$4,ISBLANK($N121)),0,Main!AV116)</f>
        <v>0</v>
      </c>
    </row>
    <row r="122" spans="12:62">
      <c r="M122" s="6" t="str">
        <f>Main!$A117&amp;Main!$B117</f>
        <v/>
      </c>
      <c r="N122" s="6" t="str">
        <f>Main!$A117&amp;Main!$B117</f>
        <v/>
      </c>
      <c r="O122" s="145">
        <f t="shared" si="7"/>
        <v>0</v>
      </c>
      <c r="P122" s="150">
        <f t="shared" si="8"/>
        <v>1</v>
      </c>
      <c r="Q122" s="150" t="str">
        <f ca="1">IF(Main!$AY117&lt;&gt;"#",$P122-Main!$AY117,"#")</f>
        <v>#</v>
      </c>
      <c r="R122" s="35">
        <f>Main!E117*Mask!G$20</f>
        <v>0</v>
      </c>
      <c r="S122" s="35">
        <f>Main!F117*Mask!H$20</f>
        <v>0</v>
      </c>
      <c r="T122" s="35">
        <f>Main!G117*Mask!I$20</f>
        <v>0</v>
      </c>
      <c r="U122" s="35">
        <f>Main!H117*Mask!J$20</f>
        <v>0</v>
      </c>
      <c r="V122" s="35">
        <f>Main!I117*Mask!K$20</f>
        <v>0</v>
      </c>
      <c r="W122" s="35">
        <f>Main!J117*Mask!L$20</f>
        <v>0</v>
      </c>
      <c r="X122" s="35">
        <f>Main!K117*Mask!M$20</f>
        <v>0</v>
      </c>
      <c r="Y122" s="35">
        <f>Main!L117*Mask!N$20</f>
        <v>0</v>
      </c>
      <c r="Z122" s="35">
        <f>Main!M117*Mask!O$20</f>
        <v>0</v>
      </c>
      <c r="AA122" s="35">
        <f>Main!N117*Mask!P$20</f>
        <v>0</v>
      </c>
      <c r="AB122" s="35">
        <f>Main!O117*Mask!Q$20</f>
        <v>0</v>
      </c>
      <c r="AC122" s="35">
        <f>Main!P117*Mask!R$20</f>
        <v>0</v>
      </c>
      <c r="AD122" s="35">
        <f>Main!Q117*Mask!S$20</f>
        <v>0</v>
      </c>
      <c r="AE122" s="35">
        <f>Main!R117*Mask!T$20</f>
        <v>0</v>
      </c>
      <c r="AF122" s="35">
        <f>Main!S117*Mask!U$20</f>
        <v>0</v>
      </c>
      <c r="AG122" s="35">
        <f>Main!T117*Mask!V$20</f>
        <v>0</v>
      </c>
      <c r="AH122" s="35">
        <f>Main!U117*Mask!W$20</f>
        <v>0</v>
      </c>
      <c r="AI122" s="35">
        <f>Main!V117*Mask!X$20</f>
        <v>0</v>
      </c>
      <c r="AJ122" s="35">
        <f>Main!W117*Mask!Y$20</f>
        <v>0</v>
      </c>
      <c r="AK122" s="35">
        <f>Main!X117*Mask!Z$20</f>
        <v>0</v>
      </c>
      <c r="AL122" s="35">
        <f>Main!Y117*Mask!AA$20</f>
        <v>0</v>
      </c>
      <c r="AM122" s="35">
        <f>Main!Z117*Mask!AB$20</f>
        <v>0</v>
      </c>
      <c r="AN122" s="35"/>
      <c r="AO122" s="35">
        <f>IF(OR($A$1&lt;=Main!AA$4,ISBLANK($N122)),0,Main!AA117)</f>
        <v>0</v>
      </c>
      <c r="AP122" s="35">
        <f>IF(OR($A$1&lt;=Main!AB$4,ISBLANK($N122)),0,Main!AB117)</f>
        <v>0</v>
      </c>
      <c r="AQ122" s="35">
        <f>IF(OR($A$1&lt;=Main!AC$4,ISBLANK($N122)),0,Main!AC117)</f>
        <v>0</v>
      </c>
      <c r="AR122" s="35">
        <f>IF(OR($A$1&lt;=Main!AD$4,ISBLANK($N122)),0,Main!AD117)</f>
        <v>0</v>
      </c>
      <c r="AS122" s="35">
        <f>IF(OR($A$1&lt;=Main!AE$4,ISBLANK($N122)),0,Main!AE117)</f>
        <v>0</v>
      </c>
      <c r="AT122" s="35">
        <f>IF(OR($A$1&lt;=Main!AF$4,ISBLANK($N122)),0,Main!AF117)</f>
        <v>0</v>
      </c>
      <c r="AU122" s="35">
        <f>IF(OR($A$1&lt;=Main!AG$4,ISBLANK($N122)),0,Main!AG117)</f>
        <v>0</v>
      </c>
      <c r="AV122" s="35">
        <f>IF(OR($A$1&lt;=Main!AH$4,ISBLANK($N122)),0,Main!AH117)</f>
        <v>0</v>
      </c>
      <c r="AW122" s="35">
        <f>IF(OR($A$1&lt;=Main!AI$4,ISBLANK($N122)),0,Main!AI117)</f>
        <v>0</v>
      </c>
      <c r="AX122" s="35">
        <f>IF(OR($A$1&lt;=Main!AJ$4,ISBLANK($N122)),0,Main!AJ117)</f>
        <v>0</v>
      </c>
      <c r="AY122" s="35">
        <f>IF(OR($A$1&lt;=Main!AK$4,ISBLANK($N122)),0,Main!AK117)</f>
        <v>0</v>
      </c>
      <c r="AZ122" s="35">
        <f>IF(OR($A$1&lt;=Main!AL$4,ISBLANK($N122)),0,Main!AL117)</f>
        <v>0</v>
      </c>
      <c r="BA122" s="35">
        <f>IF(OR($A$1&lt;=Main!AM$4,ISBLANK($N122)),0,Main!AM117)</f>
        <v>0</v>
      </c>
      <c r="BB122" s="35">
        <f>IF(OR($A$1&lt;=Main!AN$4,ISBLANK($N122)),0,Main!AN117)</f>
        <v>0</v>
      </c>
      <c r="BC122" s="35">
        <f>IF(OR($A$1&lt;=Main!AO$4,ISBLANK($N122)),0,Main!AO117)</f>
        <v>0</v>
      </c>
      <c r="BD122" s="35">
        <f>IF(OR($A$1&lt;=Main!AP$4,ISBLANK($N122)),0,Main!AP117)</f>
        <v>0</v>
      </c>
      <c r="BE122" s="35">
        <f>IF(OR($A$1&lt;=Main!AQ$4,ISBLANK($N122)),0,Main!AQ117)</f>
        <v>0</v>
      </c>
      <c r="BF122" s="35">
        <f>IF(OR($A$1&lt;=Main!AR$4,ISBLANK($N122)),0,Main!AR117)</f>
        <v>0</v>
      </c>
      <c r="BG122" s="35">
        <f>IF(OR($A$1&lt;=Main!AS$4,ISBLANK($N122)),0,Main!AS117)</f>
        <v>0</v>
      </c>
      <c r="BH122" s="35">
        <f>IF(OR($A$1&lt;=Main!AT$4,ISBLANK($N122)),0,Main!AT117)</f>
        <v>0</v>
      </c>
      <c r="BI122" s="35">
        <f>IF(OR($A$1&lt;=Main!AU$4,ISBLANK($N122)),0,Main!AU117)</f>
        <v>0</v>
      </c>
      <c r="BJ122" s="35">
        <f>IF(OR($A$1&lt;=Main!AV$4,ISBLANK($N122)),0,Main!AV117)</f>
        <v>0</v>
      </c>
    </row>
    <row r="123" spans="12:62">
      <c r="M123" s="6" t="str">
        <f>Main!$A118&amp;Main!$B118</f>
        <v/>
      </c>
      <c r="N123" s="6" t="str">
        <f>Main!$A118&amp;Main!$B118</f>
        <v/>
      </c>
      <c r="O123" s="145">
        <f t="shared" si="7"/>
        <v>0</v>
      </c>
      <c r="P123" s="150">
        <f t="shared" si="8"/>
        <v>1</v>
      </c>
      <c r="Q123" s="150" t="str">
        <f ca="1">IF(Main!$AY118&lt;&gt;"#",$P123-Main!$AY118,"#")</f>
        <v>#</v>
      </c>
      <c r="R123" s="35">
        <f>Main!E118*Mask!G$20</f>
        <v>0</v>
      </c>
      <c r="S123" s="35">
        <f>Main!F118*Mask!H$20</f>
        <v>0</v>
      </c>
      <c r="T123" s="35">
        <f>Main!G118*Mask!I$20</f>
        <v>0</v>
      </c>
      <c r="U123" s="35">
        <f>Main!H118*Mask!J$20</f>
        <v>0</v>
      </c>
      <c r="V123" s="35">
        <f>Main!I118*Mask!K$20</f>
        <v>0</v>
      </c>
      <c r="W123" s="35">
        <f>Main!J118*Mask!L$20</f>
        <v>0</v>
      </c>
      <c r="X123" s="35">
        <f>Main!K118*Mask!M$20</f>
        <v>0</v>
      </c>
      <c r="Y123" s="35">
        <f>Main!L118*Mask!N$20</f>
        <v>0</v>
      </c>
      <c r="Z123" s="35">
        <f>Main!M118*Mask!O$20</f>
        <v>0</v>
      </c>
      <c r="AA123" s="35">
        <f>Main!N118*Mask!P$20</f>
        <v>0</v>
      </c>
      <c r="AB123" s="35">
        <f>Main!O118*Mask!Q$20</f>
        <v>0</v>
      </c>
      <c r="AC123" s="35">
        <f>Main!P118*Mask!R$20</f>
        <v>0</v>
      </c>
      <c r="AD123" s="35">
        <f>Main!Q118*Mask!S$20</f>
        <v>0</v>
      </c>
      <c r="AE123" s="35">
        <f>Main!R118*Mask!T$20</f>
        <v>0</v>
      </c>
      <c r="AF123" s="35">
        <f>Main!S118*Mask!U$20</f>
        <v>0</v>
      </c>
      <c r="AG123" s="35">
        <f>Main!T118*Mask!V$20</f>
        <v>0</v>
      </c>
      <c r="AH123" s="35">
        <f>Main!U118*Mask!W$20</f>
        <v>0</v>
      </c>
      <c r="AI123" s="35">
        <f>Main!V118*Mask!X$20</f>
        <v>0</v>
      </c>
      <c r="AJ123" s="35">
        <f>Main!W118*Mask!Y$20</f>
        <v>0</v>
      </c>
      <c r="AK123" s="35">
        <f>Main!X118*Mask!Z$20</f>
        <v>0</v>
      </c>
      <c r="AL123" s="35">
        <f>Main!Y118*Mask!AA$20</f>
        <v>0</v>
      </c>
      <c r="AM123" s="35">
        <f>Main!Z118*Mask!AB$20</f>
        <v>0</v>
      </c>
      <c r="AN123" s="35"/>
      <c r="AO123" s="35">
        <f>IF(OR($A$1&lt;=Main!AA$4,ISBLANK($N123)),0,Main!AA118)</f>
        <v>0</v>
      </c>
      <c r="AP123" s="35">
        <f>IF(OR($A$1&lt;=Main!AB$4,ISBLANK($N123)),0,Main!AB118)</f>
        <v>0</v>
      </c>
      <c r="AQ123" s="35">
        <f>IF(OR($A$1&lt;=Main!AC$4,ISBLANK($N123)),0,Main!AC118)</f>
        <v>0</v>
      </c>
      <c r="AR123" s="35">
        <f>IF(OR($A$1&lt;=Main!AD$4,ISBLANK($N123)),0,Main!AD118)</f>
        <v>0</v>
      </c>
      <c r="AS123" s="35">
        <f>IF(OR($A$1&lt;=Main!AE$4,ISBLANK($N123)),0,Main!AE118)</f>
        <v>0</v>
      </c>
      <c r="AT123" s="35">
        <f>IF(OR($A$1&lt;=Main!AF$4,ISBLANK($N123)),0,Main!AF118)</f>
        <v>0</v>
      </c>
      <c r="AU123" s="35">
        <f>IF(OR($A$1&lt;=Main!AG$4,ISBLANK($N123)),0,Main!AG118)</f>
        <v>0</v>
      </c>
      <c r="AV123" s="35">
        <f>IF(OR($A$1&lt;=Main!AH$4,ISBLANK($N123)),0,Main!AH118)</f>
        <v>0</v>
      </c>
      <c r="AW123" s="35">
        <f>IF(OR($A$1&lt;=Main!AI$4,ISBLANK($N123)),0,Main!AI118)</f>
        <v>0</v>
      </c>
      <c r="AX123" s="35">
        <f>IF(OR($A$1&lt;=Main!AJ$4,ISBLANK($N123)),0,Main!AJ118)</f>
        <v>0</v>
      </c>
      <c r="AY123" s="35">
        <f>IF(OR($A$1&lt;=Main!AK$4,ISBLANK($N123)),0,Main!AK118)</f>
        <v>0</v>
      </c>
      <c r="AZ123" s="35">
        <f>IF(OR($A$1&lt;=Main!AL$4,ISBLANK($N123)),0,Main!AL118)</f>
        <v>0</v>
      </c>
      <c r="BA123" s="35">
        <f>IF(OR($A$1&lt;=Main!AM$4,ISBLANK($N123)),0,Main!AM118)</f>
        <v>0</v>
      </c>
      <c r="BB123" s="35">
        <f>IF(OR($A$1&lt;=Main!AN$4,ISBLANK($N123)),0,Main!AN118)</f>
        <v>0</v>
      </c>
      <c r="BC123" s="35">
        <f>IF(OR($A$1&lt;=Main!AO$4,ISBLANK($N123)),0,Main!AO118)</f>
        <v>0</v>
      </c>
      <c r="BD123" s="35">
        <f>IF(OR($A$1&lt;=Main!AP$4,ISBLANK($N123)),0,Main!AP118)</f>
        <v>0</v>
      </c>
      <c r="BE123" s="35">
        <f>IF(OR($A$1&lt;=Main!AQ$4,ISBLANK($N123)),0,Main!AQ118)</f>
        <v>0</v>
      </c>
      <c r="BF123" s="35">
        <f>IF(OR($A$1&lt;=Main!AR$4,ISBLANK($N123)),0,Main!AR118)</f>
        <v>0</v>
      </c>
      <c r="BG123" s="35">
        <f>IF(OR($A$1&lt;=Main!AS$4,ISBLANK($N123)),0,Main!AS118)</f>
        <v>0</v>
      </c>
      <c r="BH123" s="35">
        <f>IF(OR($A$1&lt;=Main!AT$4,ISBLANK($N123)),0,Main!AT118)</f>
        <v>0</v>
      </c>
      <c r="BI123" s="35">
        <f>IF(OR($A$1&lt;=Main!AU$4,ISBLANK($N123)),0,Main!AU118)</f>
        <v>0</v>
      </c>
      <c r="BJ123" s="35">
        <f>IF(OR($A$1&lt;=Main!AV$4,ISBLANK($N123)),0,Main!AV118)</f>
        <v>0</v>
      </c>
    </row>
    <row r="124" spans="12:62">
      <c r="M124" s="6" t="str">
        <f>Main!$A119&amp;Main!$B119</f>
        <v/>
      </c>
      <c r="N124" s="6" t="str">
        <f>Main!$A119&amp;Main!$B119</f>
        <v/>
      </c>
      <c r="O124" s="145">
        <f t="shared" si="7"/>
        <v>0</v>
      </c>
      <c r="P124" s="150">
        <f t="shared" si="8"/>
        <v>1</v>
      </c>
      <c r="Q124" s="150" t="str">
        <f ca="1">IF(Main!$AY119&lt;&gt;"#",$P124-Main!$AY119,"#")</f>
        <v>#</v>
      </c>
      <c r="R124" s="35">
        <f>Main!E119*Mask!G$20</f>
        <v>0</v>
      </c>
      <c r="S124" s="35">
        <f>Main!F119*Mask!H$20</f>
        <v>0</v>
      </c>
      <c r="T124" s="35">
        <f>Main!G119*Mask!I$20</f>
        <v>0</v>
      </c>
      <c r="U124" s="35">
        <f>Main!H119*Mask!J$20</f>
        <v>0</v>
      </c>
      <c r="V124" s="35">
        <f>Main!I119*Mask!K$20</f>
        <v>0</v>
      </c>
      <c r="W124" s="35">
        <f>Main!J119*Mask!L$20</f>
        <v>0</v>
      </c>
      <c r="X124" s="35">
        <f>Main!K119*Mask!M$20</f>
        <v>0</v>
      </c>
      <c r="Y124" s="35">
        <f>Main!L119*Mask!N$20</f>
        <v>0</v>
      </c>
      <c r="Z124" s="35">
        <f>Main!M119*Mask!O$20</f>
        <v>0</v>
      </c>
      <c r="AA124" s="35">
        <f>Main!N119*Mask!P$20</f>
        <v>0</v>
      </c>
      <c r="AB124" s="35">
        <f>Main!O119*Mask!Q$20</f>
        <v>0</v>
      </c>
      <c r="AC124" s="35">
        <f>Main!P119*Mask!R$20</f>
        <v>0</v>
      </c>
      <c r="AD124" s="35">
        <f>Main!Q119*Mask!S$20</f>
        <v>0</v>
      </c>
      <c r="AE124" s="35">
        <f>Main!R119*Mask!T$20</f>
        <v>0</v>
      </c>
      <c r="AF124" s="35">
        <f>Main!S119*Mask!U$20</f>
        <v>0</v>
      </c>
      <c r="AG124" s="35">
        <f>Main!T119*Mask!V$20</f>
        <v>0</v>
      </c>
      <c r="AH124" s="35">
        <f>Main!U119*Mask!W$20</f>
        <v>0</v>
      </c>
      <c r="AI124" s="35">
        <f>Main!V119*Mask!X$20</f>
        <v>0</v>
      </c>
      <c r="AJ124" s="35">
        <f>Main!W119*Mask!Y$20</f>
        <v>0</v>
      </c>
      <c r="AK124" s="35">
        <f>Main!X119*Mask!Z$20</f>
        <v>0</v>
      </c>
      <c r="AL124" s="35">
        <f>Main!Y119*Mask!AA$20</f>
        <v>0</v>
      </c>
      <c r="AM124" s="35">
        <f>Main!Z119*Mask!AB$20</f>
        <v>0</v>
      </c>
      <c r="AN124" s="35"/>
      <c r="AO124" s="35">
        <f>IF(OR($A$1&lt;=Main!AA$4,ISBLANK($N124)),0,Main!AA119)</f>
        <v>0</v>
      </c>
      <c r="AP124" s="35">
        <f>IF(OR($A$1&lt;=Main!AB$4,ISBLANK($N124)),0,Main!AB119)</f>
        <v>0</v>
      </c>
      <c r="AQ124" s="35">
        <f>IF(OR($A$1&lt;=Main!AC$4,ISBLANK($N124)),0,Main!AC119)</f>
        <v>0</v>
      </c>
      <c r="AR124" s="35">
        <f>IF(OR($A$1&lt;=Main!AD$4,ISBLANK($N124)),0,Main!AD119)</f>
        <v>0</v>
      </c>
      <c r="AS124" s="35">
        <f>IF(OR($A$1&lt;=Main!AE$4,ISBLANK($N124)),0,Main!AE119)</f>
        <v>0</v>
      </c>
      <c r="AT124" s="35">
        <f>IF(OR($A$1&lt;=Main!AF$4,ISBLANK($N124)),0,Main!AF119)</f>
        <v>0</v>
      </c>
      <c r="AU124" s="35">
        <f>IF(OR($A$1&lt;=Main!AG$4,ISBLANK($N124)),0,Main!AG119)</f>
        <v>0</v>
      </c>
      <c r="AV124" s="35">
        <f>IF(OR($A$1&lt;=Main!AH$4,ISBLANK($N124)),0,Main!AH119)</f>
        <v>0</v>
      </c>
      <c r="AW124" s="35">
        <f>IF(OR($A$1&lt;=Main!AI$4,ISBLANK($N124)),0,Main!AI119)</f>
        <v>0</v>
      </c>
      <c r="AX124" s="35">
        <f>IF(OR($A$1&lt;=Main!AJ$4,ISBLANK($N124)),0,Main!AJ119)</f>
        <v>0</v>
      </c>
      <c r="AY124" s="35">
        <f>IF(OR($A$1&lt;=Main!AK$4,ISBLANK($N124)),0,Main!AK119)</f>
        <v>0</v>
      </c>
      <c r="AZ124" s="35">
        <f>IF(OR($A$1&lt;=Main!AL$4,ISBLANK($N124)),0,Main!AL119)</f>
        <v>0</v>
      </c>
      <c r="BA124" s="35">
        <f>IF(OR($A$1&lt;=Main!AM$4,ISBLANK($N124)),0,Main!AM119)</f>
        <v>0</v>
      </c>
      <c r="BB124" s="35">
        <f>IF(OR($A$1&lt;=Main!AN$4,ISBLANK($N124)),0,Main!AN119)</f>
        <v>0</v>
      </c>
      <c r="BC124" s="35">
        <f>IF(OR($A$1&lt;=Main!AO$4,ISBLANK($N124)),0,Main!AO119)</f>
        <v>0</v>
      </c>
      <c r="BD124" s="35">
        <f>IF(OR($A$1&lt;=Main!AP$4,ISBLANK($N124)),0,Main!AP119)</f>
        <v>0</v>
      </c>
      <c r="BE124" s="35">
        <f>IF(OR($A$1&lt;=Main!AQ$4,ISBLANK($N124)),0,Main!AQ119)</f>
        <v>0</v>
      </c>
      <c r="BF124" s="35">
        <f>IF(OR($A$1&lt;=Main!AR$4,ISBLANK($N124)),0,Main!AR119)</f>
        <v>0</v>
      </c>
      <c r="BG124" s="35">
        <f>IF(OR($A$1&lt;=Main!AS$4,ISBLANK($N124)),0,Main!AS119)</f>
        <v>0</v>
      </c>
      <c r="BH124" s="35">
        <f>IF(OR($A$1&lt;=Main!AT$4,ISBLANK($N124)),0,Main!AT119)</f>
        <v>0</v>
      </c>
      <c r="BI124" s="35">
        <f>IF(OR($A$1&lt;=Main!AU$4,ISBLANK($N124)),0,Main!AU119)</f>
        <v>0</v>
      </c>
      <c r="BJ124" s="35">
        <f>IF(OR($A$1&lt;=Main!AV$4,ISBLANK($N124)),0,Main!AV119)</f>
        <v>0</v>
      </c>
    </row>
    <row r="125" spans="12:62">
      <c r="M125" s="6" t="str">
        <f>Main!$A120&amp;Main!$B120</f>
        <v/>
      </c>
      <c r="N125" s="6" t="str">
        <f>Main!$A120&amp;Main!$B120</f>
        <v/>
      </c>
      <c r="O125" s="145">
        <f t="shared" si="7"/>
        <v>0</v>
      </c>
      <c r="P125" s="150">
        <f t="shared" si="8"/>
        <v>1</v>
      </c>
      <c r="Q125" s="150" t="str">
        <f ca="1">IF(Main!$AY120&lt;&gt;"#",$P125-Main!$AY120,"#")</f>
        <v>#</v>
      </c>
      <c r="R125" s="35">
        <f>Main!E120*Mask!G$20</f>
        <v>0</v>
      </c>
      <c r="S125" s="35">
        <f>Main!F120*Mask!H$20</f>
        <v>0</v>
      </c>
      <c r="T125" s="35">
        <f>Main!G120*Mask!I$20</f>
        <v>0</v>
      </c>
      <c r="U125" s="35">
        <f>Main!H120*Mask!J$20</f>
        <v>0</v>
      </c>
      <c r="V125" s="35">
        <f>Main!I120*Mask!K$20</f>
        <v>0</v>
      </c>
      <c r="W125" s="35">
        <f>Main!J120*Mask!L$20</f>
        <v>0</v>
      </c>
      <c r="X125" s="35">
        <f>Main!K120*Mask!M$20</f>
        <v>0</v>
      </c>
      <c r="Y125" s="35">
        <f>Main!L120*Mask!N$20</f>
        <v>0</v>
      </c>
      <c r="Z125" s="35">
        <f>Main!M120*Mask!O$20</f>
        <v>0</v>
      </c>
      <c r="AA125" s="35">
        <f>Main!N120*Mask!P$20</f>
        <v>0</v>
      </c>
      <c r="AB125" s="35">
        <f>Main!O120*Mask!Q$20</f>
        <v>0</v>
      </c>
      <c r="AC125" s="35">
        <f>Main!P120*Mask!R$20</f>
        <v>0</v>
      </c>
      <c r="AD125" s="35">
        <f>Main!Q120*Mask!S$20</f>
        <v>0</v>
      </c>
      <c r="AE125" s="35">
        <f>Main!R120*Mask!T$20</f>
        <v>0</v>
      </c>
      <c r="AF125" s="35">
        <f>Main!S120*Mask!U$20</f>
        <v>0</v>
      </c>
      <c r="AG125" s="35">
        <f>Main!T120*Mask!V$20</f>
        <v>0</v>
      </c>
      <c r="AH125" s="35">
        <f>Main!U120*Mask!W$20</f>
        <v>0</v>
      </c>
      <c r="AI125" s="35">
        <f>Main!V120*Mask!X$20</f>
        <v>0</v>
      </c>
      <c r="AJ125" s="35">
        <f>Main!W120*Mask!Y$20</f>
        <v>0</v>
      </c>
      <c r="AK125" s="35">
        <f>Main!X120*Mask!Z$20</f>
        <v>0</v>
      </c>
      <c r="AL125" s="35">
        <f>Main!Y120*Mask!AA$20</f>
        <v>0</v>
      </c>
      <c r="AM125" s="35">
        <f>Main!Z120*Mask!AB$20</f>
        <v>0</v>
      </c>
      <c r="AN125" s="35"/>
      <c r="AO125" s="35">
        <f>IF(OR($A$1&lt;=Main!AA$4,ISBLANK($N125)),0,Main!AA120)</f>
        <v>0</v>
      </c>
      <c r="AP125" s="35">
        <f>IF(OR($A$1&lt;=Main!AB$4,ISBLANK($N125)),0,Main!AB120)</f>
        <v>0</v>
      </c>
      <c r="AQ125" s="35">
        <f>IF(OR($A$1&lt;=Main!AC$4,ISBLANK($N125)),0,Main!AC120)</f>
        <v>0</v>
      </c>
      <c r="AR125" s="35">
        <f>IF(OR($A$1&lt;=Main!AD$4,ISBLANK($N125)),0,Main!AD120)</f>
        <v>0</v>
      </c>
      <c r="AS125" s="35">
        <f>IF(OR($A$1&lt;=Main!AE$4,ISBLANK($N125)),0,Main!AE120)</f>
        <v>0</v>
      </c>
      <c r="AT125" s="35">
        <f>IF(OR($A$1&lt;=Main!AF$4,ISBLANK($N125)),0,Main!AF120)</f>
        <v>0</v>
      </c>
      <c r="AU125" s="35">
        <f>IF(OR($A$1&lt;=Main!AG$4,ISBLANK($N125)),0,Main!AG120)</f>
        <v>0</v>
      </c>
      <c r="AV125" s="35">
        <f>IF(OR($A$1&lt;=Main!AH$4,ISBLANK($N125)),0,Main!AH120)</f>
        <v>0</v>
      </c>
      <c r="AW125" s="35">
        <f>IF(OR($A$1&lt;=Main!AI$4,ISBLANK($N125)),0,Main!AI120)</f>
        <v>0</v>
      </c>
      <c r="AX125" s="35">
        <f>IF(OR($A$1&lt;=Main!AJ$4,ISBLANK($N125)),0,Main!AJ120)</f>
        <v>0</v>
      </c>
      <c r="AY125" s="35">
        <f>IF(OR($A$1&lt;=Main!AK$4,ISBLANK($N125)),0,Main!AK120)</f>
        <v>0</v>
      </c>
      <c r="AZ125" s="35">
        <f>IF(OR($A$1&lt;=Main!AL$4,ISBLANK($N125)),0,Main!AL120)</f>
        <v>0</v>
      </c>
      <c r="BA125" s="35">
        <f>IF(OR($A$1&lt;=Main!AM$4,ISBLANK($N125)),0,Main!AM120)</f>
        <v>0</v>
      </c>
      <c r="BB125" s="35">
        <f>IF(OR($A$1&lt;=Main!AN$4,ISBLANK($N125)),0,Main!AN120)</f>
        <v>0</v>
      </c>
      <c r="BC125" s="35">
        <f>IF(OR($A$1&lt;=Main!AO$4,ISBLANK($N125)),0,Main!AO120)</f>
        <v>0</v>
      </c>
      <c r="BD125" s="35">
        <f>IF(OR($A$1&lt;=Main!AP$4,ISBLANK($N125)),0,Main!AP120)</f>
        <v>0</v>
      </c>
      <c r="BE125" s="35">
        <f>IF(OR($A$1&lt;=Main!AQ$4,ISBLANK($N125)),0,Main!AQ120)</f>
        <v>0</v>
      </c>
      <c r="BF125" s="35">
        <f>IF(OR($A$1&lt;=Main!AR$4,ISBLANK($N125)),0,Main!AR120)</f>
        <v>0</v>
      </c>
      <c r="BG125" s="35">
        <f>IF(OR($A$1&lt;=Main!AS$4,ISBLANK($N125)),0,Main!AS120)</f>
        <v>0</v>
      </c>
      <c r="BH125" s="35">
        <f>IF(OR($A$1&lt;=Main!AT$4,ISBLANK($N125)),0,Main!AT120)</f>
        <v>0</v>
      </c>
      <c r="BI125" s="35">
        <f>IF(OR($A$1&lt;=Main!AU$4,ISBLANK($N125)),0,Main!AU120)</f>
        <v>0</v>
      </c>
      <c r="BJ125" s="35">
        <f>IF(OR($A$1&lt;=Main!AV$4,ISBLANK($N125)),0,Main!AV120)</f>
        <v>0</v>
      </c>
    </row>
    <row r="126" spans="12:62">
      <c r="M126" s="6" t="str">
        <f>Main!$A121&amp;Main!$B121</f>
        <v/>
      </c>
      <c r="N126" s="6" t="str">
        <f>Main!$A121&amp;Main!$B121</f>
        <v/>
      </c>
      <c r="O126" s="145">
        <f t="shared" si="7"/>
        <v>0</v>
      </c>
      <c r="P126" s="150">
        <f t="shared" si="8"/>
        <v>1</v>
      </c>
      <c r="Q126" s="150" t="str">
        <f ca="1">IF(Main!$AY121&lt;&gt;"#",$P126-Main!$AY121,"#")</f>
        <v>#</v>
      </c>
      <c r="R126" s="35">
        <f>Main!E121*Mask!G$20</f>
        <v>0</v>
      </c>
      <c r="S126" s="35">
        <f>Main!F121*Mask!H$20</f>
        <v>0</v>
      </c>
      <c r="T126" s="35">
        <f>Main!G121*Mask!I$20</f>
        <v>0</v>
      </c>
      <c r="U126" s="35">
        <f>Main!H121*Mask!J$20</f>
        <v>0</v>
      </c>
      <c r="V126" s="35">
        <f>Main!I121*Mask!K$20</f>
        <v>0</v>
      </c>
      <c r="W126" s="35">
        <f>Main!J121*Mask!L$20</f>
        <v>0</v>
      </c>
      <c r="X126" s="35">
        <f>Main!K121*Mask!M$20</f>
        <v>0</v>
      </c>
      <c r="Y126" s="35">
        <f>Main!L121*Mask!N$20</f>
        <v>0</v>
      </c>
      <c r="Z126" s="35">
        <f>Main!M121*Mask!O$20</f>
        <v>0</v>
      </c>
      <c r="AA126" s="35">
        <f>Main!N121*Mask!P$20</f>
        <v>0</v>
      </c>
      <c r="AB126" s="35">
        <f>Main!O121*Mask!Q$20</f>
        <v>0</v>
      </c>
      <c r="AC126" s="35">
        <f>Main!P121*Mask!R$20</f>
        <v>0</v>
      </c>
      <c r="AD126" s="35">
        <f>Main!Q121*Mask!S$20</f>
        <v>0</v>
      </c>
      <c r="AE126" s="35">
        <f>Main!R121*Mask!T$20</f>
        <v>0</v>
      </c>
      <c r="AF126" s="35">
        <f>Main!S121*Mask!U$20</f>
        <v>0</v>
      </c>
      <c r="AG126" s="35">
        <f>Main!T121*Mask!V$20</f>
        <v>0</v>
      </c>
      <c r="AH126" s="35">
        <f>Main!U121*Mask!W$20</f>
        <v>0</v>
      </c>
      <c r="AI126" s="35">
        <f>Main!V121*Mask!X$20</f>
        <v>0</v>
      </c>
      <c r="AJ126" s="35">
        <f>Main!W121*Mask!Y$20</f>
        <v>0</v>
      </c>
      <c r="AK126" s="35">
        <f>Main!X121*Mask!Z$20</f>
        <v>0</v>
      </c>
      <c r="AL126" s="35">
        <f>Main!Y121*Mask!AA$20</f>
        <v>0</v>
      </c>
      <c r="AM126" s="35">
        <f>Main!Z121*Mask!AB$20</f>
        <v>0</v>
      </c>
      <c r="AN126" s="35"/>
      <c r="AO126" s="35">
        <f>IF(OR($A$1&lt;=Main!AA$4,ISBLANK($N126)),0,Main!AA121)</f>
        <v>0</v>
      </c>
      <c r="AP126" s="35">
        <f>IF(OR($A$1&lt;=Main!AB$4,ISBLANK($N126)),0,Main!AB121)</f>
        <v>0</v>
      </c>
      <c r="AQ126" s="35">
        <f>IF(OR($A$1&lt;=Main!AC$4,ISBLANK($N126)),0,Main!AC121)</f>
        <v>0</v>
      </c>
      <c r="AR126" s="35">
        <f>IF(OR($A$1&lt;=Main!AD$4,ISBLANK($N126)),0,Main!AD121)</f>
        <v>0</v>
      </c>
      <c r="AS126" s="35">
        <f>IF(OR($A$1&lt;=Main!AE$4,ISBLANK($N126)),0,Main!AE121)</f>
        <v>0</v>
      </c>
      <c r="AT126" s="35">
        <f>IF(OR($A$1&lt;=Main!AF$4,ISBLANK($N126)),0,Main!AF121)</f>
        <v>0</v>
      </c>
      <c r="AU126" s="35">
        <f>IF(OR($A$1&lt;=Main!AG$4,ISBLANK($N126)),0,Main!AG121)</f>
        <v>0</v>
      </c>
      <c r="AV126" s="35">
        <f>IF(OR($A$1&lt;=Main!AH$4,ISBLANK($N126)),0,Main!AH121)</f>
        <v>0</v>
      </c>
      <c r="AW126" s="35">
        <f>IF(OR($A$1&lt;=Main!AI$4,ISBLANK($N126)),0,Main!AI121)</f>
        <v>0</v>
      </c>
      <c r="AX126" s="35">
        <f>IF(OR($A$1&lt;=Main!AJ$4,ISBLANK($N126)),0,Main!AJ121)</f>
        <v>0</v>
      </c>
      <c r="AY126" s="35">
        <f>IF(OR($A$1&lt;=Main!AK$4,ISBLANK($N126)),0,Main!AK121)</f>
        <v>0</v>
      </c>
      <c r="AZ126" s="35">
        <f>IF(OR($A$1&lt;=Main!AL$4,ISBLANK($N126)),0,Main!AL121)</f>
        <v>0</v>
      </c>
      <c r="BA126" s="35">
        <f>IF(OR($A$1&lt;=Main!AM$4,ISBLANK($N126)),0,Main!AM121)</f>
        <v>0</v>
      </c>
      <c r="BB126" s="35">
        <f>IF(OR($A$1&lt;=Main!AN$4,ISBLANK($N126)),0,Main!AN121)</f>
        <v>0</v>
      </c>
      <c r="BC126" s="35">
        <f>IF(OR($A$1&lt;=Main!AO$4,ISBLANK($N126)),0,Main!AO121)</f>
        <v>0</v>
      </c>
      <c r="BD126" s="35">
        <f>IF(OR($A$1&lt;=Main!AP$4,ISBLANK($N126)),0,Main!AP121)</f>
        <v>0</v>
      </c>
      <c r="BE126" s="35">
        <f>IF(OR($A$1&lt;=Main!AQ$4,ISBLANK($N126)),0,Main!AQ121)</f>
        <v>0</v>
      </c>
      <c r="BF126" s="35">
        <f>IF(OR($A$1&lt;=Main!AR$4,ISBLANK($N126)),0,Main!AR121)</f>
        <v>0</v>
      </c>
      <c r="BG126" s="35">
        <f>IF(OR($A$1&lt;=Main!AS$4,ISBLANK($N126)),0,Main!AS121)</f>
        <v>0</v>
      </c>
      <c r="BH126" s="35">
        <f>IF(OR($A$1&lt;=Main!AT$4,ISBLANK($N126)),0,Main!AT121)</f>
        <v>0</v>
      </c>
      <c r="BI126" s="35">
        <f>IF(OR($A$1&lt;=Main!AU$4,ISBLANK($N126)),0,Main!AU121)</f>
        <v>0</v>
      </c>
      <c r="BJ126" s="35">
        <f>IF(OR($A$1&lt;=Main!AV$4,ISBLANK($N126)),0,Main!AV121)</f>
        <v>0</v>
      </c>
    </row>
    <row r="127" spans="12:62">
      <c r="M127" s="6" t="str">
        <f>Main!$A122&amp;Main!$B122</f>
        <v/>
      </c>
      <c r="N127" s="6" t="str">
        <f>Main!$A122&amp;Main!$B122</f>
        <v/>
      </c>
      <c r="O127" s="145">
        <f t="shared" si="7"/>
        <v>0</v>
      </c>
      <c r="P127" s="150">
        <f t="shared" si="8"/>
        <v>1</v>
      </c>
      <c r="Q127" s="150" t="str">
        <f ca="1">IF(Main!$AY122&lt;&gt;"#",$P127-Main!$AY122,"#")</f>
        <v>#</v>
      </c>
      <c r="R127" s="35">
        <f>Main!E122*Mask!G$20</f>
        <v>0</v>
      </c>
      <c r="S127" s="35">
        <f>Main!F122*Mask!H$20</f>
        <v>0</v>
      </c>
      <c r="T127" s="35">
        <f>Main!G122*Mask!I$20</f>
        <v>0</v>
      </c>
      <c r="U127" s="35">
        <f>Main!H122*Mask!J$20</f>
        <v>0</v>
      </c>
      <c r="V127" s="35">
        <f>Main!I122*Mask!K$20</f>
        <v>0</v>
      </c>
      <c r="W127" s="35">
        <f>Main!J122*Mask!L$20</f>
        <v>0</v>
      </c>
      <c r="X127" s="35">
        <f>Main!K122*Mask!M$20</f>
        <v>0</v>
      </c>
      <c r="Y127" s="35">
        <f>Main!L122*Mask!N$20</f>
        <v>0</v>
      </c>
      <c r="Z127" s="35">
        <f>Main!M122*Mask!O$20</f>
        <v>0</v>
      </c>
      <c r="AA127" s="35">
        <f>Main!N122*Mask!P$20</f>
        <v>0</v>
      </c>
      <c r="AB127" s="35">
        <f>Main!O122*Mask!Q$20</f>
        <v>0</v>
      </c>
      <c r="AC127" s="35">
        <f>Main!P122*Mask!R$20</f>
        <v>0</v>
      </c>
      <c r="AD127" s="35">
        <f>Main!Q122*Mask!S$20</f>
        <v>0</v>
      </c>
      <c r="AE127" s="35">
        <f>Main!R122*Mask!T$20</f>
        <v>0</v>
      </c>
      <c r="AF127" s="35">
        <f>Main!S122*Mask!U$20</f>
        <v>0</v>
      </c>
      <c r="AG127" s="35">
        <f>Main!T122*Mask!V$20</f>
        <v>0</v>
      </c>
      <c r="AH127" s="35">
        <f>Main!U122*Mask!W$20</f>
        <v>0</v>
      </c>
      <c r="AI127" s="35">
        <f>Main!V122*Mask!X$20</f>
        <v>0</v>
      </c>
      <c r="AJ127" s="35">
        <f>Main!W122*Mask!Y$20</f>
        <v>0</v>
      </c>
      <c r="AK127" s="35">
        <f>Main!X122*Mask!Z$20</f>
        <v>0</v>
      </c>
      <c r="AL127" s="35">
        <f>Main!Y122*Mask!AA$20</f>
        <v>0</v>
      </c>
      <c r="AM127" s="35">
        <f>Main!Z122*Mask!AB$20</f>
        <v>0</v>
      </c>
      <c r="AN127" s="35"/>
      <c r="AO127" s="35">
        <f>IF(OR($A$1&lt;=Main!AA$4,ISBLANK($N127)),0,Main!AA122)</f>
        <v>0</v>
      </c>
      <c r="AP127" s="35">
        <f>IF(OR($A$1&lt;=Main!AB$4,ISBLANK($N127)),0,Main!AB122)</f>
        <v>0</v>
      </c>
      <c r="AQ127" s="35">
        <f>IF(OR($A$1&lt;=Main!AC$4,ISBLANK($N127)),0,Main!AC122)</f>
        <v>0</v>
      </c>
      <c r="AR127" s="35">
        <f>IF(OR($A$1&lt;=Main!AD$4,ISBLANK($N127)),0,Main!AD122)</f>
        <v>0</v>
      </c>
      <c r="AS127" s="35">
        <f>IF(OR($A$1&lt;=Main!AE$4,ISBLANK($N127)),0,Main!AE122)</f>
        <v>0</v>
      </c>
      <c r="AT127" s="35">
        <f>IF(OR($A$1&lt;=Main!AF$4,ISBLANK($N127)),0,Main!AF122)</f>
        <v>0</v>
      </c>
      <c r="AU127" s="35">
        <f>IF(OR($A$1&lt;=Main!AG$4,ISBLANK($N127)),0,Main!AG122)</f>
        <v>0</v>
      </c>
      <c r="AV127" s="35">
        <f>IF(OR($A$1&lt;=Main!AH$4,ISBLANK($N127)),0,Main!AH122)</f>
        <v>0</v>
      </c>
      <c r="AW127" s="35">
        <f>IF(OR($A$1&lt;=Main!AI$4,ISBLANK($N127)),0,Main!AI122)</f>
        <v>0</v>
      </c>
      <c r="AX127" s="35">
        <f>IF(OR($A$1&lt;=Main!AJ$4,ISBLANK($N127)),0,Main!AJ122)</f>
        <v>0</v>
      </c>
      <c r="AY127" s="35">
        <f>IF(OR($A$1&lt;=Main!AK$4,ISBLANK($N127)),0,Main!AK122)</f>
        <v>0</v>
      </c>
      <c r="AZ127" s="35">
        <f>IF(OR($A$1&lt;=Main!AL$4,ISBLANK($N127)),0,Main!AL122)</f>
        <v>0</v>
      </c>
      <c r="BA127" s="35">
        <f>IF(OR($A$1&lt;=Main!AM$4,ISBLANK($N127)),0,Main!AM122)</f>
        <v>0</v>
      </c>
      <c r="BB127" s="35">
        <f>IF(OR($A$1&lt;=Main!AN$4,ISBLANK($N127)),0,Main!AN122)</f>
        <v>0</v>
      </c>
      <c r="BC127" s="35">
        <f>IF(OR($A$1&lt;=Main!AO$4,ISBLANK($N127)),0,Main!AO122)</f>
        <v>0</v>
      </c>
      <c r="BD127" s="35">
        <f>IF(OR($A$1&lt;=Main!AP$4,ISBLANK($N127)),0,Main!AP122)</f>
        <v>0</v>
      </c>
      <c r="BE127" s="35">
        <f>IF(OR($A$1&lt;=Main!AQ$4,ISBLANK($N127)),0,Main!AQ122)</f>
        <v>0</v>
      </c>
      <c r="BF127" s="35">
        <f>IF(OR($A$1&lt;=Main!AR$4,ISBLANK($N127)),0,Main!AR122)</f>
        <v>0</v>
      </c>
      <c r="BG127" s="35">
        <f>IF(OR($A$1&lt;=Main!AS$4,ISBLANK($N127)),0,Main!AS122)</f>
        <v>0</v>
      </c>
      <c r="BH127" s="35">
        <f>IF(OR($A$1&lt;=Main!AT$4,ISBLANK($N127)),0,Main!AT122)</f>
        <v>0</v>
      </c>
      <c r="BI127" s="35">
        <f>IF(OR($A$1&lt;=Main!AU$4,ISBLANK($N127)),0,Main!AU122)</f>
        <v>0</v>
      </c>
      <c r="BJ127" s="35">
        <f>IF(OR($A$1&lt;=Main!AV$4,ISBLANK($N127)),0,Main!AV122)</f>
        <v>0</v>
      </c>
    </row>
    <row r="128" spans="12:62">
      <c r="M128" s="6" t="str">
        <f>Main!$A123&amp;Main!$B123</f>
        <v/>
      </c>
      <c r="N128" s="6" t="str">
        <f>Main!$A123&amp;Main!$B123</f>
        <v/>
      </c>
      <c r="O128" s="145">
        <f t="shared" si="7"/>
        <v>0</v>
      </c>
      <c r="P128" s="150">
        <f t="shared" si="8"/>
        <v>1</v>
      </c>
      <c r="Q128" s="150" t="str">
        <f ca="1">IF(Main!$AY123&lt;&gt;"#",$P128-Main!$AY123,"#")</f>
        <v>#</v>
      </c>
      <c r="R128" s="35">
        <f>Main!E123*Mask!G$20</f>
        <v>0</v>
      </c>
      <c r="S128" s="35">
        <f>Main!F123*Mask!H$20</f>
        <v>0</v>
      </c>
      <c r="T128" s="35">
        <f>Main!G123*Mask!I$20</f>
        <v>0</v>
      </c>
      <c r="U128" s="35">
        <f>Main!H123*Mask!J$20</f>
        <v>0</v>
      </c>
      <c r="V128" s="35">
        <f>Main!I123*Mask!K$20</f>
        <v>0</v>
      </c>
      <c r="W128" s="35">
        <f>Main!J123*Mask!L$20</f>
        <v>0</v>
      </c>
      <c r="X128" s="35">
        <f>Main!K123*Mask!M$20</f>
        <v>0</v>
      </c>
      <c r="Y128" s="35">
        <f>Main!L123*Mask!N$20</f>
        <v>0</v>
      </c>
      <c r="Z128" s="35">
        <f>Main!M123*Mask!O$20</f>
        <v>0</v>
      </c>
      <c r="AA128" s="35">
        <f>Main!N123*Mask!P$20</f>
        <v>0</v>
      </c>
      <c r="AB128" s="35">
        <f>Main!O123*Mask!Q$20</f>
        <v>0</v>
      </c>
      <c r="AC128" s="35">
        <f>Main!P123*Mask!R$20</f>
        <v>0</v>
      </c>
      <c r="AD128" s="35">
        <f>Main!Q123*Mask!S$20</f>
        <v>0</v>
      </c>
      <c r="AE128" s="35">
        <f>Main!R123*Mask!T$20</f>
        <v>0</v>
      </c>
      <c r="AF128" s="35">
        <f>Main!S123*Mask!U$20</f>
        <v>0</v>
      </c>
      <c r="AG128" s="35">
        <f>Main!T123*Mask!V$20</f>
        <v>0</v>
      </c>
      <c r="AH128" s="35">
        <f>Main!U123*Mask!W$20</f>
        <v>0</v>
      </c>
      <c r="AI128" s="35">
        <f>Main!V123*Mask!X$20</f>
        <v>0</v>
      </c>
      <c r="AJ128" s="35">
        <f>Main!W123*Mask!Y$20</f>
        <v>0</v>
      </c>
      <c r="AK128" s="35">
        <f>Main!X123*Mask!Z$20</f>
        <v>0</v>
      </c>
      <c r="AL128" s="35">
        <f>Main!Y123*Mask!AA$20</f>
        <v>0</v>
      </c>
      <c r="AM128" s="35">
        <f>Main!Z123*Mask!AB$20</f>
        <v>0</v>
      </c>
      <c r="AN128" s="35"/>
      <c r="AO128" s="35">
        <f>IF(OR($A$1&lt;=Main!AA$4,ISBLANK($N128)),0,Main!AA123)</f>
        <v>0</v>
      </c>
      <c r="AP128" s="35">
        <f>IF(OR($A$1&lt;=Main!AB$4,ISBLANK($N128)),0,Main!AB123)</f>
        <v>0</v>
      </c>
      <c r="AQ128" s="35">
        <f>IF(OR($A$1&lt;=Main!AC$4,ISBLANK($N128)),0,Main!AC123)</f>
        <v>0</v>
      </c>
      <c r="AR128" s="35">
        <f>IF(OR($A$1&lt;=Main!AD$4,ISBLANK($N128)),0,Main!AD123)</f>
        <v>0</v>
      </c>
      <c r="AS128" s="35">
        <f>IF(OR($A$1&lt;=Main!AE$4,ISBLANK($N128)),0,Main!AE123)</f>
        <v>0</v>
      </c>
      <c r="AT128" s="35">
        <f>IF(OR($A$1&lt;=Main!AF$4,ISBLANK($N128)),0,Main!AF123)</f>
        <v>0</v>
      </c>
      <c r="AU128" s="35">
        <f>IF(OR($A$1&lt;=Main!AG$4,ISBLANK($N128)),0,Main!AG123)</f>
        <v>0</v>
      </c>
      <c r="AV128" s="35">
        <f>IF(OR($A$1&lt;=Main!AH$4,ISBLANK($N128)),0,Main!AH123)</f>
        <v>0</v>
      </c>
      <c r="AW128" s="35">
        <f>IF(OR($A$1&lt;=Main!AI$4,ISBLANK($N128)),0,Main!AI123)</f>
        <v>0</v>
      </c>
      <c r="AX128" s="35">
        <f>IF(OR($A$1&lt;=Main!AJ$4,ISBLANK($N128)),0,Main!AJ123)</f>
        <v>0</v>
      </c>
      <c r="AY128" s="35">
        <f>IF(OR($A$1&lt;=Main!AK$4,ISBLANK($N128)),0,Main!AK123)</f>
        <v>0</v>
      </c>
      <c r="AZ128" s="35">
        <f>IF(OR($A$1&lt;=Main!AL$4,ISBLANK($N128)),0,Main!AL123)</f>
        <v>0</v>
      </c>
      <c r="BA128" s="35">
        <f>IF(OR($A$1&lt;=Main!AM$4,ISBLANK($N128)),0,Main!AM123)</f>
        <v>0</v>
      </c>
      <c r="BB128" s="35">
        <f>IF(OR($A$1&lt;=Main!AN$4,ISBLANK($N128)),0,Main!AN123)</f>
        <v>0</v>
      </c>
      <c r="BC128" s="35">
        <f>IF(OR($A$1&lt;=Main!AO$4,ISBLANK($N128)),0,Main!AO123)</f>
        <v>0</v>
      </c>
      <c r="BD128" s="35">
        <f>IF(OR($A$1&lt;=Main!AP$4,ISBLANK($N128)),0,Main!AP123)</f>
        <v>0</v>
      </c>
      <c r="BE128" s="35">
        <f>IF(OR($A$1&lt;=Main!AQ$4,ISBLANK($N128)),0,Main!AQ123)</f>
        <v>0</v>
      </c>
      <c r="BF128" s="35">
        <f>IF(OR($A$1&lt;=Main!AR$4,ISBLANK($N128)),0,Main!AR123)</f>
        <v>0</v>
      </c>
      <c r="BG128" s="35">
        <f>IF(OR($A$1&lt;=Main!AS$4,ISBLANK($N128)),0,Main!AS123)</f>
        <v>0</v>
      </c>
      <c r="BH128" s="35">
        <f>IF(OR($A$1&lt;=Main!AT$4,ISBLANK($N128)),0,Main!AT123)</f>
        <v>0</v>
      </c>
      <c r="BI128" s="35">
        <f>IF(OR($A$1&lt;=Main!AU$4,ISBLANK($N128)),0,Main!AU123)</f>
        <v>0</v>
      </c>
      <c r="BJ128" s="35">
        <f>IF(OR($A$1&lt;=Main!AV$4,ISBLANK($N128)),0,Main!AV123)</f>
        <v>0</v>
      </c>
    </row>
    <row r="129" spans="13:62">
      <c r="M129" s="6" t="str">
        <f>Main!$A124&amp;Main!$B124</f>
        <v/>
      </c>
      <c r="N129" s="6" t="str">
        <f>Main!$A124&amp;Main!$B124</f>
        <v/>
      </c>
      <c r="O129" s="145">
        <f t="shared" si="7"/>
        <v>0</v>
      </c>
      <c r="P129" s="150">
        <f t="shared" si="8"/>
        <v>1</v>
      </c>
      <c r="Q129" s="150" t="str">
        <f ca="1">IF(Main!$AY124&lt;&gt;"#",$P129-Main!$AY124,"#")</f>
        <v>#</v>
      </c>
      <c r="R129" s="35">
        <f>Main!E124*Mask!G$20</f>
        <v>0</v>
      </c>
      <c r="S129" s="35">
        <f>Main!F124*Mask!H$20</f>
        <v>0</v>
      </c>
      <c r="T129" s="35">
        <f>Main!G124*Mask!I$20</f>
        <v>0</v>
      </c>
      <c r="U129" s="35">
        <f>Main!H124*Mask!J$20</f>
        <v>0</v>
      </c>
      <c r="V129" s="35">
        <f>Main!I124*Mask!K$20</f>
        <v>0</v>
      </c>
      <c r="W129" s="35">
        <f>Main!J124*Mask!L$20</f>
        <v>0</v>
      </c>
      <c r="X129" s="35">
        <f>Main!K124*Mask!M$20</f>
        <v>0</v>
      </c>
      <c r="Y129" s="35">
        <f>Main!L124*Mask!N$20</f>
        <v>0</v>
      </c>
      <c r="Z129" s="35">
        <f>Main!M124*Mask!O$20</f>
        <v>0</v>
      </c>
      <c r="AA129" s="35">
        <f>Main!N124*Mask!P$20</f>
        <v>0</v>
      </c>
      <c r="AB129" s="35">
        <f>Main!O124*Mask!Q$20</f>
        <v>0</v>
      </c>
      <c r="AC129" s="35">
        <f>Main!P124*Mask!R$20</f>
        <v>0</v>
      </c>
      <c r="AD129" s="35">
        <f>Main!Q124*Mask!S$20</f>
        <v>0</v>
      </c>
      <c r="AE129" s="35">
        <f>Main!R124*Mask!T$20</f>
        <v>0</v>
      </c>
      <c r="AF129" s="35">
        <f>Main!S124*Mask!U$20</f>
        <v>0</v>
      </c>
      <c r="AG129" s="35">
        <f>Main!T124*Mask!V$20</f>
        <v>0</v>
      </c>
      <c r="AH129" s="35">
        <f>Main!U124*Mask!W$20</f>
        <v>0</v>
      </c>
      <c r="AI129" s="35">
        <f>Main!V124*Mask!X$20</f>
        <v>0</v>
      </c>
      <c r="AJ129" s="35">
        <f>Main!W124*Mask!Y$20</f>
        <v>0</v>
      </c>
      <c r="AK129" s="35">
        <f>Main!X124*Mask!Z$20</f>
        <v>0</v>
      </c>
      <c r="AL129" s="35">
        <f>Main!Y124*Mask!AA$20</f>
        <v>0</v>
      </c>
      <c r="AM129" s="35">
        <f>Main!Z124*Mask!AB$20</f>
        <v>0</v>
      </c>
      <c r="AN129" s="35"/>
      <c r="AO129" s="35">
        <f>IF(OR($A$1&lt;=Main!AA$4,ISBLANK($N129)),0,Main!AA124)</f>
        <v>0</v>
      </c>
      <c r="AP129" s="35">
        <f>IF(OR($A$1&lt;=Main!AB$4,ISBLANK($N129)),0,Main!AB124)</f>
        <v>0</v>
      </c>
      <c r="AQ129" s="35">
        <f>IF(OR($A$1&lt;=Main!AC$4,ISBLANK($N129)),0,Main!AC124)</f>
        <v>0</v>
      </c>
      <c r="AR129" s="35">
        <f>IF(OR($A$1&lt;=Main!AD$4,ISBLANK($N129)),0,Main!AD124)</f>
        <v>0</v>
      </c>
      <c r="AS129" s="35">
        <f>IF(OR($A$1&lt;=Main!AE$4,ISBLANK($N129)),0,Main!AE124)</f>
        <v>0</v>
      </c>
      <c r="AT129" s="35">
        <f>IF(OR($A$1&lt;=Main!AF$4,ISBLANK($N129)),0,Main!AF124)</f>
        <v>0</v>
      </c>
      <c r="AU129" s="35">
        <f>IF(OR($A$1&lt;=Main!AG$4,ISBLANK($N129)),0,Main!AG124)</f>
        <v>0</v>
      </c>
      <c r="AV129" s="35">
        <f>IF(OR($A$1&lt;=Main!AH$4,ISBLANK($N129)),0,Main!AH124)</f>
        <v>0</v>
      </c>
      <c r="AW129" s="35">
        <f>IF(OR($A$1&lt;=Main!AI$4,ISBLANK($N129)),0,Main!AI124)</f>
        <v>0</v>
      </c>
      <c r="AX129" s="35">
        <f>IF(OR($A$1&lt;=Main!AJ$4,ISBLANK($N129)),0,Main!AJ124)</f>
        <v>0</v>
      </c>
      <c r="AY129" s="35">
        <f>IF(OR($A$1&lt;=Main!AK$4,ISBLANK($N129)),0,Main!AK124)</f>
        <v>0</v>
      </c>
      <c r="AZ129" s="35">
        <f>IF(OR($A$1&lt;=Main!AL$4,ISBLANK($N129)),0,Main!AL124)</f>
        <v>0</v>
      </c>
      <c r="BA129" s="35">
        <f>IF(OR($A$1&lt;=Main!AM$4,ISBLANK($N129)),0,Main!AM124)</f>
        <v>0</v>
      </c>
      <c r="BB129" s="35">
        <f>IF(OR($A$1&lt;=Main!AN$4,ISBLANK($N129)),0,Main!AN124)</f>
        <v>0</v>
      </c>
      <c r="BC129" s="35">
        <f>IF(OR($A$1&lt;=Main!AO$4,ISBLANK($N129)),0,Main!AO124)</f>
        <v>0</v>
      </c>
      <c r="BD129" s="35">
        <f>IF(OR($A$1&lt;=Main!AP$4,ISBLANK($N129)),0,Main!AP124)</f>
        <v>0</v>
      </c>
      <c r="BE129" s="35">
        <f>IF(OR($A$1&lt;=Main!AQ$4,ISBLANK($N129)),0,Main!AQ124)</f>
        <v>0</v>
      </c>
      <c r="BF129" s="35">
        <f>IF(OR($A$1&lt;=Main!AR$4,ISBLANK($N129)),0,Main!AR124)</f>
        <v>0</v>
      </c>
      <c r="BG129" s="35">
        <f>IF(OR($A$1&lt;=Main!AS$4,ISBLANK($N129)),0,Main!AS124)</f>
        <v>0</v>
      </c>
      <c r="BH129" s="35">
        <f>IF(OR($A$1&lt;=Main!AT$4,ISBLANK($N129)),0,Main!AT124)</f>
        <v>0</v>
      </c>
      <c r="BI129" s="35">
        <f>IF(OR($A$1&lt;=Main!AU$4,ISBLANK($N129)),0,Main!AU124)</f>
        <v>0</v>
      </c>
      <c r="BJ129" s="35">
        <f>IF(OR($A$1&lt;=Main!AV$4,ISBLANK($N129)),0,Main!AV124)</f>
        <v>0</v>
      </c>
    </row>
    <row r="130" spans="13:62">
      <c r="M130" s="6" t="str">
        <f>Main!$A125&amp;Main!$B125</f>
        <v/>
      </c>
      <c r="N130" s="6" t="str">
        <f>Main!$A125&amp;Main!$B125</f>
        <v/>
      </c>
      <c r="O130" s="145">
        <f t="shared" si="7"/>
        <v>0</v>
      </c>
      <c r="P130" s="150">
        <f t="shared" si="8"/>
        <v>1</v>
      </c>
      <c r="Q130" s="150" t="str">
        <f ca="1">IF(Main!$AY125&lt;&gt;"#",$P130-Main!$AY125,"#")</f>
        <v>#</v>
      </c>
      <c r="R130" s="35">
        <f>Main!E125*Mask!G$20</f>
        <v>0</v>
      </c>
      <c r="S130" s="35">
        <f>Main!F125*Mask!H$20</f>
        <v>0</v>
      </c>
      <c r="T130" s="35">
        <f>Main!G125*Mask!I$20</f>
        <v>0</v>
      </c>
      <c r="U130" s="35">
        <f>Main!H125*Mask!J$20</f>
        <v>0</v>
      </c>
      <c r="V130" s="35">
        <f>Main!I125*Mask!K$20</f>
        <v>0</v>
      </c>
      <c r="W130" s="35">
        <f>Main!J125*Mask!L$20</f>
        <v>0</v>
      </c>
      <c r="X130" s="35">
        <f>Main!K125*Mask!M$20</f>
        <v>0</v>
      </c>
      <c r="Y130" s="35">
        <f>Main!L125*Mask!N$20</f>
        <v>0</v>
      </c>
      <c r="Z130" s="35">
        <f>Main!M125*Mask!O$20</f>
        <v>0</v>
      </c>
      <c r="AA130" s="35">
        <f>Main!N125*Mask!P$20</f>
        <v>0</v>
      </c>
      <c r="AB130" s="35">
        <f>Main!O125*Mask!Q$20</f>
        <v>0</v>
      </c>
      <c r="AC130" s="35">
        <f>Main!P125*Mask!R$20</f>
        <v>0</v>
      </c>
      <c r="AD130" s="35">
        <f>Main!Q125*Mask!S$20</f>
        <v>0</v>
      </c>
      <c r="AE130" s="35">
        <f>Main!R125*Mask!T$20</f>
        <v>0</v>
      </c>
      <c r="AF130" s="35">
        <f>Main!S125*Mask!U$20</f>
        <v>0</v>
      </c>
      <c r="AG130" s="35">
        <f>Main!T125*Mask!V$20</f>
        <v>0</v>
      </c>
      <c r="AH130" s="35">
        <f>Main!U125*Mask!W$20</f>
        <v>0</v>
      </c>
      <c r="AI130" s="35">
        <f>Main!V125*Mask!X$20</f>
        <v>0</v>
      </c>
      <c r="AJ130" s="35">
        <f>Main!W125*Mask!Y$20</f>
        <v>0</v>
      </c>
      <c r="AK130" s="35">
        <f>Main!X125*Mask!Z$20</f>
        <v>0</v>
      </c>
      <c r="AL130" s="35">
        <f>Main!Y125*Mask!AA$20</f>
        <v>0</v>
      </c>
      <c r="AM130" s="35">
        <f>Main!Z125*Mask!AB$20</f>
        <v>0</v>
      </c>
      <c r="AN130" s="35"/>
      <c r="AO130" s="35">
        <f>IF(OR($A$1&lt;=Main!AA$4,ISBLANK($N130)),0,Main!AA125)</f>
        <v>0</v>
      </c>
      <c r="AP130" s="35">
        <f>IF(OR($A$1&lt;=Main!AB$4,ISBLANK($N130)),0,Main!AB125)</f>
        <v>0</v>
      </c>
      <c r="AQ130" s="35">
        <f>IF(OR($A$1&lt;=Main!AC$4,ISBLANK($N130)),0,Main!AC125)</f>
        <v>0</v>
      </c>
      <c r="AR130" s="35">
        <f>IF(OR($A$1&lt;=Main!AD$4,ISBLANK($N130)),0,Main!AD125)</f>
        <v>0</v>
      </c>
      <c r="AS130" s="35">
        <f>IF(OR($A$1&lt;=Main!AE$4,ISBLANK($N130)),0,Main!AE125)</f>
        <v>0</v>
      </c>
      <c r="AT130" s="35">
        <f>IF(OR($A$1&lt;=Main!AF$4,ISBLANK($N130)),0,Main!AF125)</f>
        <v>0</v>
      </c>
      <c r="AU130" s="35">
        <f>IF(OR($A$1&lt;=Main!AG$4,ISBLANK($N130)),0,Main!AG125)</f>
        <v>0</v>
      </c>
      <c r="AV130" s="35">
        <f>IF(OR($A$1&lt;=Main!AH$4,ISBLANK($N130)),0,Main!AH125)</f>
        <v>0</v>
      </c>
      <c r="AW130" s="35">
        <f>IF(OR($A$1&lt;=Main!AI$4,ISBLANK($N130)),0,Main!AI125)</f>
        <v>0</v>
      </c>
      <c r="AX130" s="35">
        <f>IF(OR($A$1&lt;=Main!AJ$4,ISBLANK($N130)),0,Main!AJ125)</f>
        <v>0</v>
      </c>
      <c r="AY130" s="35">
        <f>IF(OR($A$1&lt;=Main!AK$4,ISBLANK($N130)),0,Main!AK125)</f>
        <v>0</v>
      </c>
      <c r="AZ130" s="35">
        <f>IF(OR($A$1&lt;=Main!AL$4,ISBLANK($N130)),0,Main!AL125)</f>
        <v>0</v>
      </c>
      <c r="BA130" s="35">
        <f>IF(OR($A$1&lt;=Main!AM$4,ISBLANK($N130)),0,Main!AM125)</f>
        <v>0</v>
      </c>
      <c r="BB130" s="35">
        <f>IF(OR($A$1&lt;=Main!AN$4,ISBLANK($N130)),0,Main!AN125)</f>
        <v>0</v>
      </c>
      <c r="BC130" s="35">
        <f>IF(OR($A$1&lt;=Main!AO$4,ISBLANK($N130)),0,Main!AO125)</f>
        <v>0</v>
      </c>
      <c r="BD130" s="35">
        <f>IF(OR($A$1&lt;=Main!AP$4,ISBLANK($N130)),0,Main!AP125)</f>
        <v>0</v>
      </c>
      <c r="BE130" s="35">
        <f>IF(OR($A$1&lt;=Main!AQ$4,ISBLANK($N130)),0,Main!AQ125)</f>
        <v>0</v>
      </c>
      <c r="BF130" s="35">
        <f>IF(OR($A$1&lt;=Main!AR$4,ISBLANK($N130)),0,Main!AR125)</f>
        <v>0</v>
      </c>
      <c r="BG130" s="35">
        <f>IF(OR($A$1&lt;=Main!AS$4,ISBLANK($N130)),0,Main!AS125)</f>
        <v>0</v>
      </c>
      <c r="BH130" s="35">
        <f>IF(OR($A$1&lt;=Main!AT$4,ISBLANK($N130)),0,Main!AT125)</f>
        <v>0</v>
      </c>
      <c r="BI130" s="35">
        <f>IF(OR($A$1&lt;=Main!AU$4,ISBLANK($N130)),0,Main!AU125)</f>
        <v>0</v>
      </c>
      <c r="BJ130" s="35">
        <f>IF(OR($A$1&lt;=Main!AV$4,ISBLANK($N130)),0,Main!AV125)</f>
        <v>0</v>
      </c>
    </row>
    <row r="131" spans="13:62">
      <c r="M131" s="6" t="str">
        <f>Main!$A126&amp;Main!$B126</f>
        <v/>
      </c>
      <c r="N131" s="6" t="str">
        <f>Main!$A126&amp;Main!$B126</f>
        <v/>
      </c>
      <c r="O131" s="145">
        <f t="shared" si="7"/>
        <v>0</v>
      </c>
      <c r="P131" s="150">
        <f t="shared" si="8"/>
        <v>1</v>
      </c>
      <c r="Q131" s="150" t="str">
        <f ca="1">IF(Main!$AY126&lt;&gt;"#",$P131-Main!$AY126,"#")</f>
        <v>#</v>
      </c>
      <c r="R131" s="35">
        <f>Main!E126*Mask!G$20</f>
        <v>0</v>
      </c>
      <c r="S131" s="35">
        <f>Main!F126*Mask!H$20</f>
        <v>0</v>
      </c>
      <c r="T131" s="35">
        <f>Main!G126*Mask!I$20</f>
        <v>0</v>
      </c>
      <c r="U131" s="35">
        <f>Main!H126*Mask!J$20</f>
        <v>0</v>
      </c>
      <c r="V131" s="35">
        <f>Main!I126*Mask!K$20</f>
        <v>0</v>
      </c>
      <c r="W131" s="35">
        <f>Main!J126*Mask!L$20</f>
        <v>0</v>
      </c>
      <c r="X131" s="35">
        <f>Main!K126*Mask!M$20</f>
        <v>0</v>
      </c>
      <c r="Y131" s="35">
        <f>Main!L126*Mask!N$20</f>
        <v>0</v>
      </c>
      <c r="Z131" s="35">
        <f>Main!M126*Mask!O$20</f>
        <v>0</v>
      </c>
      <c r="AA131" s="35">
        <f>Main!N126*Mask!P$20</f>
        <v>0</v>
      </c>
      <c r="AB131" s="35">
        <f>Main!O126*Mask!Q$20</f>
        <v>0</v>
      </c>
      <c r="AC131" s="35">
        <f>Main!P126*Mask!R$20</f>
        <v>0</v>
      </c>
      <c r="AD131" s="35">
        <f>Main!Q126*Mask!S$20</f>
        <v>0</v>
      </c>
      <c r="AE131" s="35">
        <f>Main!R126*Mask!T$20</f>
        <v>0</v>
      </c>
      <c r="AF131" s="35">
        <f>Main!S126*Mask!U$20</f>
        <v>0</v>
      </c>
      <c r="AG131" s="35">
        <f>Main!T126*Mask!V$20</f>
        <v>0</v>
      </c>
      <c r="AH131" s="35">
        <f>Main!U126*Mask!W$20</f>
        <v>0</v>
      </c>
      <c r="AI131" s="35">
        <f>Main!V126*Mask!X$20</f>
        <v>0</v>
      </c>
      <c r="AJ131" s="35">
        <f>Main!W126*Mask!Y$20</f>
        <v>0</v>
      </c>
      <c r="AK131" s="35">
        <f>Main!X126*Mask!Z$20</f>
        <v>0</v>
      </c>
      <c r="AL131" s="35">
        <f>Main!Y126*Mask!AA$20</f>
        <v>0</v>
      </c>
      <c r="AM131" s="35">
        <f>Main!Z126*Mask!AB$20</f>
        <v>0</v>
      </c>
      <c r="AN131" s="35"/>
      <c r="AO131" s="35">
        <f>IF(OR($A$1&lt;=Main!AA$4,ISBLANK($N131)),0,Main!AA126)</f>
        <v>0</v>
      </c>
      <c r="AP131" s="35">
        <f>IF(OR($A$1&lt;=Main!AB$4,ISBLANK($N131)),0,Main!AB126)</f>
        <v>0</v>
      </c>
      <c r="AQ131" s="35">
        <f>IF(OR($A$1&lt;=Main!AC$4,ISBLANK($N131)),0,Main!AC126)</f>
        <v>0</v>
      </c>
      <c r="AR131" s="35">
        <f>IF(OR($A$1&lt;=Main!AD$4,ISBLANK($N131)),0,Main!AD126)</f>
        <v>0</v>
      </c>
      <c r="AS131" s="35">
        <f>IF(OR($A$1&lt;=Main!AE$4,ISBLANK($N131)),0,Main!AE126)</f>
        <v>0</v>
      </c>
      <c r="AT131" s="35">
        <f>IF(OR($A$1&lt;=Main!AF$4,ISBLANK($N131)),0,Main!AF126)</f>
        <v>0</v>
      </c>
      <c r="AU131" s="35">
        <f>IF(OR($A$1&lt;=Main!AG$4,ISBLANK($N131)),0,Main!AG126)</f>
        <v>0</v>
      </c>
      <c r="AV131" s="35">
        <f>IF(OR($A$1&lt;=Main!AH$4,ISBLANK($N131)),0,Main!AH126)</f>
        <v>0</v>
      </c>
      <c r="AW131" s="35">
        <f>IF(OR($A$1&lt;=Main!AI$4,ISBLANK($N131)),0,Main!AI126)</f>
        <v>0</v>
      </c>
      <c r="AX131" s="35">
        <f>IF(OR($A$1&lt;=Main!AJ$4,ISBLANK($N131)),0,Main!AJ126)</f>
        <v>0</v>
      </c>
      <c r="AY131" s="35">
        <f>IF(OR($A$1&lt;=Main!AK$4,ISBLANK($N131)),0,Main!AK126)</f>
        <v>0</v>
      </c>
      <c r="AZ131" s="35">
        <f>IF(OR($A$1&lt;=Main!AL$4,ISBLANK($N131)),0,Main!AL126)</f>
        <v>0</v>
      </c>
      <c r="BA131" s="35">
        <f>IF(OR($A$1&lt;=Main!AM$4,ISBLANK($N131)),0,Main!AM126)</f>
        <v>0</v>
      </c>
      <c r="BB131" s="35">
        <f>IF(OR($A$1&lt;=Main!AN$4,ISBLANK($N131)),0,Main!AN126)</f>
        <v>0</v>
      </c>
      <c r="BC131" s="35">
        <f>IF(OR($A$1&lt;=Main!AO$4,ISBLANK($N131)),0,Main!AO126)</f>
        <v>0</v>
      </c>
      <c r="BD131" s="35">
        <f>IF(OR($A$1&lt;=Main!AP$4,ISBLANK($N131)),0,Main!AP126)</f>
        <v>0</v>
      </c>
      <c r="BE131" s="35">
        <f>IF(OR($A$1&lt;=Main!AQ$4,ISBLANK($N131)),0,Main!AQ126)</f>
        <v>0</v>
      </c>
      <c r="BF131" s="35">
        <f>IF(OR($A$1&lt;=Main!AR$4,ISBLANK($N131)),0,Main!AR126)</f>
        <v>0</v>
      </c>
      <c r="BG131" s="35">
        <f>IF(OR($A$1&lt;=Main!AS$4,ISBLANK($N131)),0,Main!AS126)</f>
        <v>0</v>
      </c>
      <c r="BH131" s="35">
        <f>IF(OR($A$1&lt;=Main!AT$4,ISBLANK($N131)),0,Main!AT126)</f>
        <v>0</v>
      </c>
      <c r="BI131" s="35">
        <f>IF(OR($A$1&lt;=Main!AU$4,ISBLANK($N131)),0,Main!AU126)</f>
        <v>0</v>
      </c>
      <c r="BJ131" s="35">
        <f>IF(OR($A$1&lt;=Main!AV$4,ISBLANK($N131)),0,Main!AV126)</f>
        <v>0</v>
      </c>
    </row>
    <row r="132" spans="13:62">
      <c r="M132" s="6" t="str">
        <f>Main!$A127&amp;Main!$B127</f>
        <v/>
      </c>
      <c r="N132" s="6" t="str">
        <f>Main!$A127&amp;Main!$B127</f>
        <v/>
      </c>
      <c r="O132" s="145">
        <f t="shared" si="7"/>
        <v>0</v>
      </c>
      <c r="P132" s="150">
        <f t="shared" si="8"/>
        <v>1</v>
      </c>
      <c r="Q132" s="150" t="str">
        <f ca="1">IF(Main!$AY127&lt;&gt;"#",$P132-Main!$AY127,"#")</f>
        <v>#</v>
      </c>
      <c r="R132" s="35">
        <f>Main!E127*Mask!G$20</f>
        <v>0</v>
      </c>
      <c r="S132" s="35">
        <f>Main!F127*Mask!H$20</f>
        <v>0</v>
      </c>
      <c r="T132" s="35">
        <f>Main!G127*Mask!I$20</f>
        <v>0</v>
      </c>
      <c r="U132" s="35">
        <f>Main!H127*Mask!J$20</f>
        <v>0</v>
      </c>
      <c r="V132" s="35">
        <f>Main!I127*Mask!K$20</f>
        <v>0</v>
      </c>
      <c r="W132" s="35">
        <f>Main!J127*Mask!L$20</f>
        <v>0</v>
      </c>
      <c r="X132" s="35">
        <f>Main!K127*Mask!M$20</f>
        <v>0</v>
      </c>
      <c r="Y132" s="35">
        <f>Main!L127*Mask!N$20</f>
        <v>0</v>
      </c>
      <c r="Z132" s="35">
        <f>Main!M127*Mask!O$20</f>
        <v>0</v>
      </c>
      <c r="AA132" s="35">
        <f>Main!N127*Mask!P$20</f>
        <v>0</v>
      </c>
      <c r="AB132" s="35">
        <f>Main!O127*Mask!Q$20</f>
        <v>0</v>
      </c>
      <c r="AC132" s="35">
        <f>Main!P127*Mask!R$20</f>
        <v>0</v>
      </c>
      <c r="AD132" s="35">
        <f>Main!Q127*Mask!S$20</f>
        <v>0</v>
      </c>
      <c r="AE132" s="35">
        <f>Main!R127*Mask!T$20</f>
        <v>0</v>
      </c>
      <c r="AF132" s="35">
        <f>Main!S127*Mask!U$20</f>
        <v>0</v>
      </c>
      <c r="AG132" s="35">
        <f>Main!T127*Mask!V$20</f>
        <v>0</v>
      </c>
      <c r="AH132" s="35">
        <f>Main!U127*Mask!W$20</f>
        <v>0</v>
      </c>
      <c r="AI132" s="35">
        <f>Main!V127*Mask!X$20</f>
        <v>0</v>
      </c>
      <c r="AJ132" s="35">
        <f>Main!W127*Mask!Y$20</f>
        <v>0</v>
      </c>
      <c r="AK132" s="35">
        <f>Main!X127*Mask!Z$20</f>
        <v>0</v>
      </c>
      <c r="AL132" s="35">
        <f>Main!Y127*Mask!AA$20</f>
        <v>0</v>
      </c>
      <c r="AM132" s="35">
        <f>Main!Z127*Mask!AB$20</f>
        <v>0</v>
      </c>
      <c r="AN132" s="35"/>
      <c r="AO132" s="35">
        <f>IF(OR($A$1&lt;=Main!AA$4,ISBLANK($N132)),0,Main!AA127)</f>
        <v>0</v>
      </c>
      <c r="AP132" s="35">
        <f>IF(OR($A$1&lt;=Main!AB$4,ISBLANK($N132)),0,Main!AB127)</f>
        <v>0</v>
      </c>
      <c r="AQ132" s="35">
        <f>IF(OR($A$1&lt;=Main!AC$4,ISBLANK($N132)),0,Main!AC127)</f>
        <v>0</v>
      </c>
      <c r="AR132" s="35">
        <f>IF(OR($A$1&lt;=Main!AD$4,ISBLANK($N132)),0,Main!AD127)</f>
        <v>0</v>
      </c>
      <c r="AS132" s="35">
        <f>IF(OR($A$1&lt;=Main!AE$4,ISBLANK($N132)),0,Main!AE127)</f>
        <v>0</v>
      </c>
      <c r="AT132" s="35">
        <f>IF(OR($A$1&lt;=Main!AF$4,ISBLANK($N132)),0,Main!AF127)</f>
        <v>0</v>
      </c>
      <c r="AU132" s="35">
        <f>IF(OR($A$1&lt;=Main!AG$4,ISBLANK($N132)),0,Main!AG127)</f>
        <v>0</v>
      </c>
      <c r="AV132" s="35">
        <f>IF(OR($A$1&lt;=Main!AH$4,ISBLANK($N132)),0,Main!AH127)</f>
        <v>0</v>
      </c>
      <c r="AW132" s="35">
        <f>IF(OR($A$1&lt;=Main!AI$4,ISBLANK($N132)),0,Main!AI127)</f>
        <v>0</v>
      </c>
      <c r="AX132" s="35">
        <f>IF(OR($A$1&lt;=Main!AJ$4,ISBLANK($N132)),0,Main!AJ127)</f>
        <v>0</v>
      </c>
      <c r="AY132" s="35">
        <f>IF(OR($A$1&lt;=Main!AK$4,ISBLANK($N132)),0,Main!AK127)</f>
        <v>0</v>
      </c>
      <c r="AZ132" s="35">
        <f>IF(OR($A$1&lt;=Main!AL$4,ISBLANK($N132)),0,Main!AL127)</f>
        <v>0</v>
      </c>
      <c r="BA132" s="35">
        <f>IF(OR($A$1&lt;=Main!AM$4,ISBLANK($N132)),0,Main!AM127)</f>
        <v>0</v>
      </c>
      <c r="BB132" s="35">
        <f>IF(OR($A$1&lt;=Main!AN$4,ISBLANK($N132)),0,Main!AN127)</f>
        <v>0</v>
      </c>
      <c r="BC132" s="35">
        <f>IF(OR($A$1&lt;=Main!AO$4,ISBLANK($N132)),0,Main!AO127)</f>
        <v>0</v>
      </c>
      <c r="BD132" s="35">
        <f>IF(OR($A$1&lt;=Main!AP$4,ISBLANK($N132)),0,Main!AP127)</f>
        <v>0</v>
      </c>
      <c r="BE132" s="35">
        <f>IF(OR($A$1&lt;=Main!AQ$4,ISBLANK($N132)),0,Main!AQ127)</f>
        <v>0</v>
      </c>
      <c r="BF132" s="35">
        <f>IF(OR($A$1&lt;=Main!AR$4,ISBLANK($N132)),0,Main!AR127)</f>
        <v>0</v>
      </c>
      <c r="BG132" s="35">
        <f>IF(OR($A$1&lt;=Main!AS$4,ISBLANK($N132)),0,Main!AS127)</f>
        <v>0</v>
      </c>
      <c r="BH132" s="35">
        <f>IF(OR($A$1&lt;=Main!AT$4,ISBLANK($N132)),0,Main!AT127)</f>
        <v>0</v>
      </c>
      <c r="BI132" s="35">
        <f>IF(OR($A$1&lt;=Main!AU$4,ISBLANK($N132)),0,Main!AU127)</f>
        <v>0</v>
      </c>
      <c r="BJ132" s="35">
        <f>IF(OR($A$1&lt;=Main!AV$4,ISBLANK($N132)),0,Main!AV127)</f>
        <v>0</v>
      </c>
    </row>
    <row r="133" spans="13:62">
      <c r="M133" s="6" t="str">
        <f>Main!$A128&amp;Main!$B128</f>
        <v/>
      </c>
      <c r="N133" s="6" t="str">
        <f>Main!$A128&amp;Main!$B128</f>
        <v/>
      </c>
      <c r="O133" s="145">
        <f t="shared" si="7"/>
        <v>0</v>
      </c>
      <c r="P133" s="150">
        <f t="shared" si="8"/>
        <v>1</v>
      </c>
      <c r="Q133" s="150" t="str">
        <f ca="1">IF(Main!$AY128&lt;&gt;"#",$P133-Main!$AY128,"#")</f>
        <v>#</v>
      </c>
      <c r="R133" s="35">
        <f>Main!E128*Mask!G$20</f>
        <v>0</v>
      </c>
      <c r="S133" s="35">
        <f>Main!F128*Mask!H$20</f>
        <v>0</v>
      </c>
      <c r="T133" s="35">
        <f>Main!G128*Mask!I$20</f>
        <v>0</v>
      </c>
      <c r="U133" s="35">
        <f>Main!H128*Mask!J$20</f>
        <v>0</v>
      </c>
      <c r="V133" s="35">
        <f>Main!I128*Mask!K$20</f>
        <v>0</v>
      </c>
      <c r="W133" s="35">
        <f>Main!J128*Mask!L$20</f>
        <v>0</v>
      </c>
      <c r="X133" s="35">
        <f>Main!K128*Mask!M$20</f>
        <v>0</v>
      </c>
      <c r="Y133" s="35">
        <f>Main!L128*Mask!N$20</f>
        <v>0</v>
      </c>
      <c r="Z133" s="35">
        <f>Main!M128*Mask!O$20</f>
        <v>0</v>
      </c>
      <c r="AA133" s="35">
        <f>Main!N128*Mask!P$20</f>
        <v>0</v>
      </c>
      <c r="AB133" s="35">
        <f>Main!O128*Mask!Q$20</f>
        <v>0</v>
      </c>
      <c r="AC133" s="35">
        <f>Main!P128*Mask!R$20</f>
        <v>0</v>
      </c>
      <c r="AD133" s="35">
        <f>Main!Q128*Mask!S$20</f>
        <v>0</v>
      </c>
      <c r="AE133" s="35">
        <f>Main!R128*Mask!T$20</f>
        <v>0</v>
      </c>
      <c r="AF133" s="35">
        <f>Main!S128*Mask!U$20</f>
        <v>0</v>
      </c>
      <c r="AG133" s="35">
        <f>Main!T128*Mask!V$20</f>
        <v>0</v>
      </c>
      <c r="AH133" s="35">
        <f>Main!U128*Mask!W$20</f>
        <v>0</v>
      </c>
      <c r="AI133" s="35">
        <f>Main!V128*Mask!X$20</f>
        <v>0</v>
      </c>
      <c r="AJ133" s="35">
        <f>Main!W128*Mask!Y$20</f>
        <v>0</v>
      </c>
      <c r="AK133" s="35">
        <f>Main!X128*Mask!Z$20</f>
        <v>0</v>
      </c>
      <c r="AL133" s="35">
        <f>Main!Y128*Mask!AA$20</f>
        <v>0</v>
      </c>
      <c r="AM133" s="35">
        <f>Main!Z128*Mask!AB$20</f>
        <v>0</v>
      </c>
      <c r="AN133" s="35"/>
      <c r="AO133" s="35">
        <f>IF(OR($A$1&lt;=Main!AA$4,ISBLANK($N133)),0,Main!AA128)</f>
        <v>0</v>
      </c>
      <c r="AP133" s="35">
        <f>IF(OR($A$1&lt;=Main!AB$4,ISBLANK($N133)),0,Main!AB128)</f>
        <v>0</v>
      </c>
      <c r="AQ133" s="35">
        <f>IF(OR($A$1&lt;=Main!AC$4,ISBLANK($N133)),0,Main!AC128)</f>
        <v>0</v>
      </c>
      <c r="AR133" s="35">
        <f>IF(OR($A$1&lt;=Main!AD$4,ISBLANK($N133)),0,Main!AD128)</f>
        <v>0</v>
      </c>
      <c r="AS133" s="35">
        <f>IF(OR($A$1&lt;=Main!AE$4,ISBLANK($N133)),0,Main!AE128)</f>
        <v>0</v>
      </c>
      <c r="AT133" s="35">
        <f>IF(OR($A$1&lt;=Main!AF$4,ISBLANK($N133)),0,Main!AF128)</f>
        <v>0</v>
      </c>
      <c r="AU133" s="35">
        <f>IF(OR($A$1&lt;=Main!AG$4,ISBLANK($N133)),0,Main!AG128)</f>
        <v>0</v>
      </c>
      <c r="AV133" s="35">
        <f>IF(OR($A$1&lt;=Main!AH$4,ISBLANK($N133)),0,Main!AH128)</f>
        <v>0</v>
      </c>
      <c r="AW133" s="35">
        <f>IF(OR($A$1&lt;=Main!AI$4,ISBLANK($N133)),0,Main!AI128)</f>
        <v>0</v>
      </c>
      <c r="AX133" s="35">
        <f>IF(OR($A$1&lt;=Main!AJ$4,ISBLANK($N133)),0,Main!AJ128)</f>
        <v>0</v>
      </c>
      <c r="AY133" s="35">
        <f>IF(OR($A$1&lt;=Main!AK$4,ISBLANK($N133)),0,Main!AK128)</f>
        <v>0</v>
      </c>
      <c r="AZ133" s="35">
        <f>IF(OR($A$1&lt;=Main!AL$4,ISBLANK($N133)),0,Main!AL128)</f>
        <v>0</v>
      </c>
      <c r="BA133" s="35">
        <f>IF(OR($A$1&lt;=Main!AM$4,ISBLANK($N133)),0,Main!AM128)</f>
        <v>0</v>
      </c>
      <c r="BB133" s="35">
        <f>IF(OR($A$1&lt;=Main!AN$4,ISBLANK($N133)),0,Main!AN128)</f>
        <v>0</v>
      </c>
      <c r="BC133" s="35">
        <f>IF(OR($A$1&lt;=Main!AO$4,ISBLANK($N133)),0,Main!AO128)</f>
        <v>0</v>
      </c>
      <c r="BD133" s="35">
        <f>IF(OR($A$1&lt;=Main!AP$4,ISBLANK($N133)),0,Main!AP128)</f>
        <v>0</v>
      </c>
      <c r="BE133" s="35">
        <f>IF(OR($A$1&lt;=Main!AQ$4,ISBLANK($N133)),0,Main!AQ128)</f>
        <v>0</v>
      </c>
      <c r="BF133" s="35">
        <f>IF(OR($A$1&lt;=Main!AR$4,ISBLANK($N133)),0,Main!AR128)</f>
        <v>0</v>
      </c>
      <c r="BG133" s="35">
        <f>IF(OR($A$1&lt;=Main!AS$4,ISBLANK($N133)),0,Main!AS128)</f>
        <v>0</v>
      </c>
      <c r="BH133" s="35">
        <f>IF(OR($A$1&lt;=Main!AT$4,ISBLANK($N133)),0,Main!AT128)</f>
        <v>0</v>
      </c>
      <c r="BI133" s="35">
        <f>IF(OR($A$1&lt;=Main!AU$4,ISBLANK($N133)),0,Main!AU128)</f>
        <v>0</v>
      </c>
      <c r="BJ133" s="35">
        <f>IF(OR($A$1&lt;=Main!AV$4,ISBLANK($N133)),0,Main!AV128)</f>
        <v>0</v>
      </c>
    </row>
    <row r="134" spans="13:62">
      <c r="M134" s="6" t="str">
        <f>Main!$A129&amp;Main!$B129</f>
        <v/>
      </c>
      <c r="N134" s="6" t="str">
        <f>Main!$A129&amp;Main!$B129</f>
        <v/>
      </c>
      <c r="O134" s="145">
        <f t="shared" si="7"/>
        <v>0</v>
      </c>
      <c r="P134" s="150">
        <f t="shared" si="8"/>
        <v>1</v>
      </c>
      <c r="Q134" s="150" t="str">
        <f ca="1">IF(Main!$AY129&lt;&gt;"#",$P134-Main!$AY129,"#")</f>
        <v>#</v>
      </c>
      <c r="R134" s="35">
        <f>Main!E129*Mask!G$20</f>
        <v>0</v>
      </c>
      <c r="S134" s="35">
        <f>Main!F129*Mask!H$20</f>
        <v>0</v>
      </c>
      <c r="T134" s="35">
        <f>Main!G129*Mask!I$20</f>
        <v>0</v>
      </c>
      <c r="U134" s="35">
        <f>Main!H129*Mask!J$20</f>
        <v>0</v>
      </c>
      <c r="V134" s="35">
        <f>Main!I129*Mask!K$20</f>
        <v>0</v>
      </c>
      <c r="W134" s="35">
        <f>Main!J129*Mask!L$20</f>
        <v>0</v>
      </c>
      <c r="X134" s="35">
        <f>Main!K129*Mask!M$20</f>
        <v>0</v>
      </c>
      <c r="Y134" s="35">
        <f>Main!L129*Mask!N$20</f>
        <v>0</v>
      </c>
      <c r="Z134" s="35">
        <f>Main!M129*Mask!O$20</f>
        <v>0</v>
      </c>
      <c r="AA134" s="35">
        <f>Main!N129*Mask!P$20</f>
        <v>0</v>
      </c>
      <c r="AB134" s="35">
        <f>Main!O129*Mask!Q$20</f>
        <v>0</v>
      </c>
      <c r="AC134" s="35">
        <f>Main!P129*Mask!R$20</f>
        <v>0</v>
      </c>
      <c r="AD134" s="35">
        <f>Main!Q129*Mask!S$20</f>
        <v>0</v>
      </c>
      <c r="AE134" s="35">
        <f>Main!R129*Mask!T$20</f>
        <v>0</v>
      </c>
      <c r="AF134" s="35">
        <f>Main!S129*Mask!U$20</f>
        <v>0</v>
      </c>
      <c r="AG134" s="35">
        <f>Main!T129*Mask!V$20</f>
        <v>0</v>
      </c>
      <c r="AH134" s="35">
        <f>Main!U129*Mask!W$20</f>
        <v>0</v>
      </c>
      <c r="AI134" s="35">
        <f>Main!V129*Mask!X$20</f>
        <v>0</v>
      </c>
      <c r="AJ134" s="35">
        <f>Main!W129*Mask!Y$20</f>
        <v>0</v>
      </c>
      <c r="AK134" s="35">
        <f>Main!X129*Mask!Z$20</f>
        <v>0</v>
      </c>
      <c r="AL134" s="35">
        <f>Main!Y129*Mask!AA$20</f>
        <v>0</v>
      </c>
      <c r="AM134" s="35">
        <f>Main!Z129*Mask!AB$20</f>
        <v>0</v>
      </c>
      <c r="AN134" s="35"/>
      <c r="AO134" s="35">
        <f>IF(OR($A$1&lt;=Main!AA$4,ISBLANK($N134)),0,Main!AA129)</f>
        <v>0</v>
      </c>
      <c r="AP134" s="35">
        <f>IF(OR($A$1&lt;=Main!AB$4,ISBLANK($N134)),0,Main!AB129)</f>
        <v>0</v>
      </c>
      <c r="AQ134" s="35">
        <f>IF(OR($A$1&lt;=Main!AC$4,ISBLANK($N134)),0,Main!AC129)</f>
        <v>0</v>
      </c>
      <c r="AR134" s="35">
        <f>IF(OR($A$1&lt;=Main!AD$4,ISBLANK($N134)),0,Main!AD129)</f>
        <v>0</v>
      </c>
      <c r="AS134" s="35">
        <f>IF(OR($A$1&lt;=Main!AE$4,ISBLANK($N134)),0,Main!AE129)</f>
        <v>0</v>
      </c>
      <c r="AT134" s="35">
        <f>IF(OR($A$1&lt;=Main!AF$4,ISBLANK($N134)),0,Main!AF129)</f>
        <v>0</v>
      </c>
      <c r="AU134" s="35">
        <f>IF(OR($A$1&lt;=Main!AG$4,ISBLANK($N134)),0,Main!AG129)</f>
        <v>0</v>
      </c>
      <c r="AV134" s="35">
        <f>IF(OR($A$1&lt;=Main!AH$4,ISBLANK($N134)),0,Main!AH129)</f>
        <v>0</v>
      </c>
      <c r="AW134" s="35">
        <f>IF(OR($A$1&lt;=Main!AI$4,ISBLANK($N134)),0,Main!AI129)</f>
        <v>0</v>
      </c>
      <c r="AX134" s="35">
        <f>IF(OR($A$1&lt;=Main!AJ$4,ISBLANK($N134)),0,Main!AJ129)</f>
        <v>0</v>
      </c>
      <c r="AY134" s="35">
        <f>IF(OR($A$1&lt;=Main!AK$4,ISBLANK($N134)),0,Main!AK129)</f>
        <v>0</v>
      </c>
      <c r="AZ134" s="35">
        <f>IF(OR($A$1&lt;=Main!AL$4,ISBLANK($N134)),0,Main!AL129)</f>
        <v>0</v>
      </c>
      <c r="BA134" s="35">
        <f>IF(OR($A$1&lt;=Main!AM$4,ISBLANK($N134)),0,Main!AM129)</f>
        <v>0</v>
      </c>
      <c r="BB134" s="35">
        <f>IF(OR($A$1&lt;=Main!AN$4,ISBLANK($N134)),0,Main!AN129)</f>
        <v>0</v>
      </c>
      <c r="BC134" s="35">
        <f>IF(OR($A$1&lt;=Main!AO$4,ISBLANK($N134)),0,Main!AO129)</f>
        <v>0</v>
      </c>
      <c r="BD134" s="35">
        <f>IF(OR($A$1&lt;=Main!AP$4,ISBLANK($N134)),0,Main!AP129)</f>
        <v>0</v>
      </c>
      <c r="BE134" s="35">
        <f>IF(OR($A$1&lt;=Main!AQ$4,ISBLANK($N134)),0,Main!AQ129)</f>
        <v>0</v>
      </c>
      <c r="BF134" s="35">
        <f>IF(OR($A$1&lt;=Main!AR$4,ISBLANK($N134)),0,Main!AR129)</f>
        <v>0</v>
      </c>
      <c r="BG134" s="35">
        <f>IF(OR($A$1&lt;=Main!AS$4,ISBLANK($N134)),0,Main!AS129)</f>
        <v>0</v>
      </c>
      <c r="BH134" s="35">
        <f>IF(OR($A$1&lt;=Main!AT$4,ISBLANK($N134)),0,Main!AT129)</f>
        <v>0</v>
      </c>
      <c r="BI134" s="35">
        <f>IF(OR($A$1&lt;=Main!AU$4,ISBLANK($N134)),0,Main!AU129)</f>
        <v>0</v>
      </c>
      <c r="BJ134" s="35">
        <f>IF(OR($A$1&lt;=Main!AV$4,ISBLANK($N134)),0,Main!AV129)</f>
        <v>0</v>
      </c>
    </row>
    <row r="135" spans="13:62">
      <c r="M135" s="6" t="str">
        <f>Main!$A130&amp;Main!$B130</f>
        <v/>
      </c>
      <c r="N135" s="6" t="str">
        <f>Main!$A130&amp;Main!$B130</f>
        <v/>
      </c>
      <c r="O135" s="145">
        <f t="shared" si="7"/>
        <v>0</v>
      </c>
      <c r="P135" s="150">
        <f t="shared" si="8"/>
        <v>1</v>
      </c>
      <c r="Q135" s="150" t="str">
        <f ca="1">IF(Main!$AY130&lt;&gt;"#",$P135-Main!$AY130,"#")</f>
        <v>#</v>
      </c>
      <c r="R135" s="35">
        <f>Main!E130*Mask!G$20</f>
        <v>0</v>
      </c>
      <c r="S135" s="35">
        <f>Main!F130*Mask!H$20</f>
        <v>0</v>
      </c>
      <c r="T135" s="35">
        <f>Main!G130*Mask!I$20</f>
        <v>0</v>
      </c>
      <c r="U135" s="35">
        <f>Main!H130*Mask!J$20</f>
        <v>0</v>
      </c>
      <c r="V135" s="35">
        <f>Main!I130*Mask!K$20</f>
        <v>0</v>
      </c>
      <c r="W135" s="35">
        <f>Main!J130*Mask!L$20</f>
        <v>0</v>
      </c>
      <c r="X135" s="35">
        <f>Main!K130*Mask!M$20</f>
        <v>0</v>
      </c>
      <c r="Y135" s="35">
        <f>Main!L130*Mask!N$20</f>
        <v>0</v>
      </c>
      <c r="Z135" s="35">
        <f>Main!M130*Mask!O$20</f>
        <v>0</v>
      </c>
      <c r="AA135" s="35">
        <f>Main!N130*Mask!P$20</f>
        <v>0</v>
      </c>
      <c r="AB135" s="35">
        <f>Main!O130*Mask!Q$20</f>
        <v>0</v>
      </c>
      <c r="AC135" s="35">
        <f>Main!P130*Mask!R$20</f>
        <v>0</v>
      </c>
      <c r="AD135" s="35">
        <f>Main!Q130*Mask!S$20</f>
        <v>0</v>
      </c>
      <c r="AE135" s="35">
        <f>Main!R130*Mask!T$20</f>
        <v>0</v>
      </c>
      <c r="AF135" s="35">
        <f>Main!S130*Mask!U$20</f>
        <v>0</v>
      </c>
      <c r="AG135" s="35">
        <f>Main!T130*Mask!V$20</f>
        <v>0</v>
      </c>
      <c r="AH135" s="35">
        <f>Main!U130*Mask!W$20</f>
        <v>0</v>
      </c>
      <c r="AI135" s="35">
        <f>Main!V130*Mask!X$20</f>
        <v>0</v>
      </c>
      <c r="AJ135" s="35">
        <f>Main!W130*Mask!Y$20</f>
        <v>0</v>
      </c>
      <c r="AK135" s="35">
        <f>Main!X130*Mask!Z$20</f>
        <v>0</v>
      </c>
      <c r="AL135" s="35">
        <f>Main!Y130*Mask!AA$20</f>
        <v>0</v>
      </c>
      <c r="AM135" s="35">
        <f>Main!Z130*Mask!AB$20</f>
        <v>0</v>
      </c>
      <c r="AN135" s="35"/>
      <c r="AO135" s="35">
        <f>IF(OR($A$1&lt;=Main!AA$4,ISBLANK($N135)),0,Main!AA130)</f>
        <v>0</v>
      </c>
      <c r="AP135" s="35">
        <f>IF(OR($A$1&lt;=Main!AB$4,ISBLANK($N135)),0,Main!AB130)</f>
        <v>0</v>
      </c>
      <c r="AQ135" s="35">
        <f>IF(OR($A$1&lt;=Main!AC$4,ISBLANK($N135)),0,Main!AC130)</f>
        <v>0</v>
      </c>
      <c r="AR135" s="35">
        <f>IF(OR($A$1&lt;=Main!AD$4,ISBLANK($N135)),0,Main!AD130)</f>
        <v>0</v>
      </c>
      <c r="AS135" s="35">
        <f>IF(OR($A$1&lt;=Main!AE$4,ISBLANK($N135)),0,Main!AE130)</f>
        <v>0</v>
      </c>
      <c r="AT135" s="35">
        <f>IF(OR($A$1&lt;=Main!AF$4,ISBLANK($N135)),0,Main!AF130)</f>
        <v>0</v>
      </c>
      <c r="AU135" s="35">
        <f>IF(OR($A$1&lt;=Main!AG$4,ISBLANK($N135)),0,Main!AG130)</f>
        <v>0</v>
      </c>
      <c r="AV135" s="35">
        <f>IF(OR($A$1&lt;=Main!AH$4,ISBLANK($N135)),0,Main!AH130)</f>
        <v>0</v>
      </c>
      <c r="AW135" s="35">
        <f>IF(OR($A$1&lt;=Main!AI$4,ISBLANK($N135)),0,Main!AI130)</f>
        <v>0</v>
      </c>
      <c r="AX135" s="35">
        <f>IF(OR($A$1&lt;=Main!AJ$4,ISBLANK($N135)),0,Main!AJ130)</f>
        <v>0</v>
      </c>
      <c r="AY135" s="35">
        <f>IF(OR($A$1&lt;=Main!AK$4,ISBLANK($N135)),0,Main!AK130)</f>
        <v>0</v>
      </c>
      <c r="AZ135" s="35">
        <f>IF(OR($A$1&lt;=Main!AL$4,ISBLANK($N135)),0,Main!AL130)</f>
        <v>0</v>
      </c>
      <c r="BA135" s="35">
        <f>IF(OR($A$1&lt;=Main!AM$4,ISBLANK($N135)),0,Main!AM130)</f>
        <v>0</v>
      </c>
      <c r="BB135" s="35">
        <f>IF(OR($A$1&lt;=Main!AN$4,ISBLANK($N135)),0,Main!AN130)</f>
        <v>0</v>
      </c>
      <c r="BC135" s="35">
        <f>IF(OR($A$1&lt;=Main!AO$4,ISBLANK($N135)),0,Main!AO130)</f>
        <v>0</v>
      </c>
      <c r="BD135" s="35">
        <f>IF(OR($A$1&lt;=Main!AP$4,ISBLANK($N135)),0,Main!AP130)</f>
        <v>0</v>
      </c>
      <c r="BE135" s="35">
        <f>IF(OR($A$1&lt;=Main!AQ$4,ISBLANK($N135)),0,Main!AQ130)</f>
        <v>0</v>
      </c>
      <c r="BF135" s="35">
        <f>IF(OR($A$1&lt;=Main!AR$4,ISBLANK($N135)),0,Main!AR130)</f>
        <v>0</v>
      </c>
      <c r="BG135" s="35">
        <f>IF(OR($A$1&lt;=Main!AS$4,ISBLANK($N135)),0,Main!AS130)</f>
        <v>0</v>
      </c>
      <c r="BH135" s="35">
        <f>IF(OR($A$1&lt;=Main!AT$4,ISBLANK($N135)),0,Main!AT130)</f>
        <v>0</v>
      </c>
      <c r="BI135" s="35">
        <f>IF(OR($A$1&lt;=Main!AU$4,ISBLANK($N135)),0,Main!AU130)</f>
        <v>0</v>
      </c>
      <c r="BJ135" s="35">
        <f>IF(OR($A$1&lt;=Main!AV$4,ISBLANK($N135)),0,Main!AV130)</f>
        <v>0</v>
      </c>
    </row>
    <row r="136" spans="13:62">
      <c r="M136" s="6" t="str">
        <f>Main!$A131&amp;Main!$B131</f>
        <v/>
      </c>
      <c r="N136" s="6" t="str">
        <f>Main!$A131&amp;Main!$B131</f>
        <v/>
      </c>
      <c r="O136" s="145">
        <f t="shared" si="7"/>
        <v>0</v>
      </c>
      <c r="P136" s="150">
        <f t="shared" si="8"/>
        <v>1</v>
      </c>
      <c r="Q136" s="150" t="str">
        <f ca="1">IF(Main!$AY131&lt;&gt;"#",$P136-Main!$AY131,"#")</f>
        <v>#</v>
      </c>
      <c r="R136" s="35">
        <f>Main!E131*Mask!G$20</f>
        <v>0</v>
      </c>
      <c r="S136" s="35">
        <f>Main!F131*Mask!H$20</f>
        <v>0</v>
      </c>
      <c r="T136" s="35">
        <f>Main!G131*Mask!I$20</f>
        <v>0</v>
      </c>
      <c r="U136" s="35">
        <f>Main!H131*Mask!J$20</f>
        <v>0</v>
      </c>
      <c r="V136" s="35">
        <f>Main!I131*Mask!K$20</f>
        <v>0</v>
      </c>
      <c r="W136" s="35">
        <f>Main!J131*Mask!L$20</f>
        <v>0</v>
      </c>
      <c r="X136" s="35">
        <f>Main!K131*Mask!M$20</f>
        <v>0</v>
      </c>
      <c r="Y136" s="35">
        <f>Main!L131*Mask!N$20</f>
        <v>0</v>
      </c>
      <c r="Z136" s="35">
        <f>Main!M131*Mask!O$20</f>
        <v>0</v>
      </c>
      <c r="AA136" s="35">
        <f>Main!N131*Mask!P$20</f>
        <v>0</v>
      </c>
      <c r="AB136" s="35">
        <f>Main!O131*Mask!Q$20</f>
        <v>0</v>
      </c>
      <c r="AC136" s="35">
        <f>Main!P131*Mask!R$20</f>
        <v>0</v>
      </c>
      <c r="AD136" s="35">
        <f>Main!Q131*Mask!S$20</f>
        <v>0</v>
      </c>
      <c r="AE136" s="35">
        <f>Main!R131*Mask!T$20</f>
        <v>0</v>
      </c>
      <c r="AF136" s="35">
        <f>Main!S131*Mask!U$20</f>
        <v>0</v>
      </c>
      <c r="AG136" s="35">
        <f>Main!T131*Mask!V$20</f>
        <v>0</v>
      </c>
      <c r="AH136" s="35">
        <f>Main!U131*Mask!W$20</f>
        <v>0</v>
      </c>
      <c r="AI136" s="35">
        <f>Main!V131*Mask!X$20</f>
        <v>0</v>
      </c>
      <c r="AJ136" s="35">
        <f>Main!W131*Mask!Y$20</f>
        <v>0</v>
      </c>
      <c r="AK136" s="35">
        <f>Main!X131*Mask!Z$20</f>
        <v>0</v>
      </c>
      <c r="AL136" s="35">
        <f>Main!Y131*Mask!AA$20</f>
        <v>0</v>
      </c>
      <c r="AM136" s="35">
        <f>Main!Z131*Mask!AB$20</f>
        <v>0</v>
      </c>
      <c r="AN136" s="35"/>
      <c r="AO136" s="35">
        <f>IF(OR($A$1&lt;=Main!AA$4,ISBLANK($N136)),0,Main!AA131)</f>
        <v>0</v>
      </c>
      <c r="AP136" s="35">
        <f>IF(OR($A$1&lt;=Main!AB$4,ISBLANK($N136)),0,Main!AB131)</f>
        <v>0</v>
      </c>
      <c r="AQ136" s="35">
        <f>IF(OR($A$1&lt;=Main!AC$4,ISBLANK($N136)),0,Main!AC131)</f>
        <v>0</v>
      </c>
      <c r="AR136" s="35">
        <f>IF(OR($A$1&lt;=Main!AD$4,ISBLANK($N136)),0,Main!AD131)</f>
        <v>0</v>
      </c>
      <c r="AS136" s="35">
        <f>IF(OR($A$1&lt;=Main!AE$4,ISBLANK($N136)),0,Main!AE131)</f>
        <v>0</v>
      </c>
      <c r="AT136" s="35">
        <f>IF(OR($A$1&lt;=Main!AF$4,ISBLANK($N136)),0,Main!AF131)</f>
        <v>0</v>
      </c>
      <c r="AU136" s="35">
        <f>IF(OR($A$1&lt;=Main!AG$4,ISBLANK($N136)),0,Main!AG131)</f>
        <v>0</v>
      </c>
      <c r="AV136" s="35">
        <f>IF(OR($A$1&lt;=Main!AH$4,ISBLANK($N136)),0,Main!AH131)</f>
        <v>0</v>
      </c>
      <c r="AW136" s="35">
        <f>IF(OR($A$1&lt;=Main!AI$4,ISBLANK($N136)),0,Main!AI131)</f>
        <v>0</v>
      </c>
      <c r="AX136" s="35">
        <f>IF(OR($A$1&lt;=Main!AJ$4,ISBLANK($N136)),0,Main!AJ131)</f>
        <v>0</v>
      </c>
      <c r="AY136" s="35">
        <f>IF(OR($A$1&lt;=Main!AK$4,ISBLANK($N136)),0,Main!AK131)</f>
        <v>0</v>
      </c>
      <c r="AZ136" s="35">
        <f>IF(OR($A$1&lt;=Main!AL$4,ISBLANK($N136)),0,Main!AL131)</f>
        <v>0</v>
      </c>
      <c r="BA136" s="35">
        <f>IF(OR($A$1&lt;=Main!AM$4,ISBLANK($N136)),0,Main!AM131)</f>
        <v>0</v>
      </c>
      <c r="BB136" s="35">
        <f>IF(OR($A$1&lt;=Main!AN$4,ISBLANK($N136)),0,Main!AN131)</f>
        <v>0</v>
      </c>
      <c r="BC136" s="35">
        <f>IF(OR($A$1&lt;=Main!AO$4,ISBLANK($N136)),0,Main!AO131)</f>
        <v>0</v>
      </c>
      <c r="BD136" s="35">
        <f>IF(OR($A$1&lt;=Main!AP$4,ISBLANK($N136)),0,Main!AP131)</f>
        <v>0</v>
      </c>
      <c r="BE136" s="35">
        <f>IF(OR($A$1&lt;=Main!AQ$4,ISBLANK($N136)),0,Main!AQ131)</f>
        <v>0</v>
      </c>
      <c r="BF136" s="35">
        <f>IF(OR($A$1&lt;=Main!AR$4,ISBLANK($N136)),0,Main!AR131)</f>
        <v>0</v>
      </c>
      <c r="BG136" s="35">
        <f>IF(OR($A$1&lt;=Main!AS$4,ISBLANK($N136)),0,Main!AS131)</f>
        <v>0</v>
      </c>
      <c r="BH136" s="35">
        <f>IF(OR($A$1&lt;=Main!AT$4,ISBLANK($N136)),0,Main!AT131)</f>
        <v>0</v>
      </c>
      <c r="BI136" s="35">
        <f>IF(OR($A$1&lt;=Main!AU$4,ISBLANK($N136)),0,Main!AU131)</f>
        <v>0</v>
      </c>
      <c r="BJ136" s="35">
        <f>IF(OR($A$1&lt;=Main!AV$4,ISBLANK($N136)),0,Main!AV131)</f>
        <v>0</v>
      </c>
    </row>
    <row r="137" spans="13:62">
      <c r="M137" s="6" t="str">
        <f>Main!$A132&amp;Main!$B132</f>
        <v/>
      </c>
      <c r="N137" s="6" t="str">
        <f>Main!$A132&amp;Main!$B132</f>
        <v/>
      </c>
      <c r="O137" s="145">
        <f t="shared" si="7"/>
        <v>0</v>
      </c>
      <c r="P137" s="150">
        <f t="shared" si="8"/>
        <v>1</v>
      </c>
      <c r="Q137" s="150" t="str">
        <f ca="1">IF(Main!$AY132&lt;&gt;"#",$P137-Main!$AY132,"#")</f>
        <v>#</v>
      </c>
      <c r="R137" s="35">
        <f>Main!E132*Mask!G$20</f>
        <v>0</v>
      </c>
      <c r="S137" s="35">
        <f>Main!F132*Mask!H$20</f>
        <v>0</v>
      </c>
      <c r="T137" s="35">
        <f>Main!G132*Mask!I$20</f>
        <v>0</v>
      </c>
      <c r="U137" s="35">
        <f>Main!H132*Mask!J$20</f>
        <v>0</v>
      </c>
      <c r="V137" s="35">
        <f>Main!I132*Mask!K$20</f>
        <v>0</v>
      </c>
      <c r="W137" s="35">
        <f>Main!J132*Mask!L$20</f>
        <v>0</v>
      </c>
      <c r="X137" s="35">
        <f>Main!K132*Mask!M$20</f>
        <v>0</v>
      </c>
      <c r="Y137" s="35">
        <f>Main!L132*Mask!N$20</f>
        <v>0</v>
      </c>
      <c r="Z137" s="35">
        <f>Main!M132*Mask!O$20</f>
        <v>0</v>
      </c>
      <c r="AA137" s="35">
        <f>Main!N132*Mask!P$20</f>
        <v>0</v>
      </c>
      <c r="AB137" s="35">
        <f>Main!O132*Mask!Q$20</f>
        <v>0</v>
      </c>
      <c r="AC137" s="35">
        <f>Main!P132*Mask!R$20</f>
        <v>0</v>
      </c>
      <c r="AD137" s="35">
        <f>Main!Q132*Mask!S$20</f>
        <v>0</v>
      </c>
      <c r="AE137" s="35">
        <f>Main!R132*Mask!T$20</f>
        <v>0</v>
      </c>
      <c r="AF137" s="35">
        <f>Main!S132*Mask!U$20</f>
        <v>0</v>
      </c>
      <c r="AG137" s="35">
        <f>Main!T132*Mask!V$20</f>
        <v>0</v>
      </c>
      <c r="AH137" s="35">
        <f>Main!U132*Mask!W$20</f>
        <v>0</v>
      </c>
      <c r="AI137" s="35">
        <f>Main!V132*Mask!X$20</f>
        <v>0</v>
      </c>
      <c r="AJ137" s="35">
        <f>Main!W132*Mask!Y$20</f>
        <v>0</v>
      </c>
      <c r="AK137" s="35">
        <f>Main!X132*Mask!Z$20</f>
        <v>0</v>
      </c>
      <c r="AL137" s="35">
        <f>Main!Y132*Mask!AA$20</f>
        <v>0</v>
      </c>
      <c r="AM137" s="35">
        <f>Main!Z132*Mask!AB$20</f>
        <v>0</v>
      </c>
      <c r="AN137" s="35"/>
      <c r="AO137" s="35">
        <f>IF(OR($A$1&lt;=Main!AA$4,ISBLANK($N137)),0,Main!AA132)</f>
        <v>0</v>
      </c>
      <c r="AP137" s="35">
        <f>IF(OR($A$1&lt;=Main!AB$4,ISBLANK($N137)),0,Main!AB132)</f>
        <v>0</v>
      </c>
      <c r="AQ137" s="35">
        <f>IF(OR($A$1&lt;=Main!AC$4,ISBLANK($N137)),0,Main!AC132)</f>
        <v>0</v>
      </c>
      <c r="AR137" s="35">
        <f>IF(OR($A$1&lt;=Main!AD$4,ISBLANK($N137)),0,Main!AD132)</f>
        <v>0</v>
      </c>
      <c r="AS137" s="35">
        <f>IF(OR($A$1&lt;=Main!AE$4,ISBLANK($N137)),0,Main!AE132)</f>
        <v>0</v>
      </c>
      <c r="AT137" s="35">
        <f>IF(OR($A$1&lt;=Main!AF$4,ISBLANK($N137)),0,Main!AF132)</f>
        <v>0</v>
      </c>
      <c r="AU137" s="35">
        <f>IF(OR($A$1&lt;=Main!AG$4,ISBLANK($N137)),0,Main!AG132)</f>
        <v>0</v>
      </c>
      <c r="AV137" s="35">
        <f>IF(OR($A$1&lt;=Main!AH$4,ISBLANK($N137)),0,Main!AH132)</f>
        <v>0</v>
      </c>
      <c r="AW137" s="35">
        <f>IF(OR($A$1&lt;=Main!AI$4,ISBLANK($N137)),0,Main!AI132)</f>
        <v>0</v>
      </c>
      <c r="AX137" s="35">
        <f>IF(OR($A$1&lt;=Main!AJ$4,ISBLANK($N137)),0,Main!AJ132)</f>
        <v>0</v>
      </c>
      <c r="AY137" s="35">
        <f>IF(OR($A$1&lt;=Main!AK$4,ISBLANK($N137)),0,Main!AK132)</f>
        <v>0</v>
      </c>
      <c r="AZ137" s="35">
        <f>IF(OR($A$1&lt;=Main!AL$4,ISBLANK($N137)),0,Main!AL132)</f>
        <v>0</v>
      </c>
      <c r="BA137" s="35">
        <f>IF(OR($A$1&lt;=Main!AM$4,ISBLANK($N137)),0,Main!AM132)</f>
        <v>0</v>
      </c>
      <c r="BB137" s="35">
        <f>IF(OR($A$1&lt;=Main!AN$4,ISBLANK($N137)),0,Main!AN132)</f>
        <v>0</v>
      </c>
      <c r="BC137" s="35">
        <f>IF(OR($A$1&lt;=Main!AO$4,ISBLANK($N137)),0,Main!AO132)</f>
        <v>0</v>
      </c>
      <c r="BD137" s="35">
        <f>IF(OR($A$1&lt;=Main!AP$4,ISBLANK($N137)),0,Main!AP132)</f>
        <v>0</v>
      </c>
      <c r="BE137" s="35">
        <f>IF(OR($A$1&lt;=Main!AQ$4,ISBLANK($N137)),0,Main!AQ132)</f>
        <v>0</v>
      </c>
      <c r="BF137" s="35">
        <f>IF(OR($A$1&lt;=Main!AR$4,ISBLANK($N137)),0,Main!AR132)</f>
        <v>0</v>
      </c>
      <c r="BG137" s="35">
        <f>IF(OR($A$1&lt;=Main!AS$4,ISBLANK($N137)),0,Main!AS132)</f>
        <v>0</v>
      </c>
      <c r="BH137" s="35">
        <f>IF(OR($A$1&lt;=Main!AT$4,ISBLANK($N137)),0,Main!AT132)</f>
        <v>0</v>
      </c>
      <c r="BI137" s="35">
        <f>IF(OR($A$1&lt;=Main!AU$4,ISBLANK($N137)),0,Main!AU132)</f>
        <v>0</v>
      </c>
      <c r="BJ137" s="35">
        <f>IF(OR($A$1&lt;=Main!AV$4,ISBLANK($N137)),0,Main!AV132)</f>
        <v>0</v>
      </c>
    </row>
    <row r="138" spans="13:62">
      <c r="M138" s="6" t="str">
        <f>Main!$A133&amp;Main!$B133</f>
        <v/>
      </c>
      <c r="N138" s="6" t="str">
        <f>Main!$A133&amp;Main!$B133</f>
        <v/>
      </c>
      <c r="O138" s="145">
        <f t="shared" si="7"/>
        <v>0</v>
      </c>
      <c r="P138" s="150">
        <f t="shared" si="8"/>
        <v>1</v>
      </c>
      <c r="Q138" s="150" t="str">
        <f ca="1">IF(Main!$AY133&lt;&gt;"#",$P138-Main!$AY133,"#")</f>
        <v>#</v>
      </c>
      <c r="R138" s="35">
        <f>Main!E133*Mask!G$20</f>
        <v>0</v>
      </c>
      <c r="S138" s="35">
        <f>Main!F133*Mask!H$20</f>
        <v>0</v>
      </c>
      <c r="T138" s="35">
        <f>Main!G133*Mask!I$20</f>
        <v>0</v>
      </c>
      <c r="U138" s="35">
        <f>Main!H133*Mask!J$20</f>
        <v>0</v>
      </c>
      <c r="V138" s="35">
        <f>Main!I133*Mask!K$20</f>
        <v>0</v>
      </c>
      <c r="W138" s="35">
        <f>Main!J133*Mask!L$20</f>
        <v>0</v>
      </c>
      <c r="X138" s="35">
        <f>Main!K133*Mask!M$20</f>
        <v>0</v>
      </c>
      <c r="Y138" s="35">
        <f>Main!L133*Mask!N$20</f>
        <v>0</v>
      </c>
      <c r="Z138" s="35">
        <f>Main!M133*Mask!O$20</f>
        <v>0</v>
      </c>
      <c r="AA138" s="35">
        <f>Main!N133*Mask!P$20</f>
        <v>0</v>
      </c>
      <c r="AB138" s="35">
        <f>Main!O133*Mask!Q$20</f>
        <v>0</v>
      </c>
      <c r="AC138" s="35">
        <f>Main!P133*Mask!R$20</f>
        <v>0</v>
      </c>
      <c r="AD138" s="35">
        <f>Main!Q133*Mask!S$20</f>
        <v>0</v>
      </c>
      <c r="AE138" s="35">
        <f>Main!R133*Mask!T$20</f>
        <v>0</v>
      </c>
      <c r="AF138" s="35">
        <f>Main!S133*Mask!U$20</f>
        <v>0</v>
      </c>
      <c r="AG138" s="35">
        <f>Main!T133*Mask!V$20</f>
        <v>0</v>
      </c>
      <c r="AH138" s="35">
        <f>Main!U133*Mask!W$20</f>
        <v>0</v>
      </c>
      <c r="AI138" s="35">
        <f>Main!V133*Mask!X$20</f>
        <v>0</v>
      </c>
      <c r="AJ138" s="35">
        <f>Main!W133*Mask!Y$20</f>
        <v>0</v>
      </c>
      <c r="AK138" s="35">
        <f>Main!X133*Mask!Z$20</f>
        <v>0</v>
      </c>
      <c r="AL138" s="35">
        <f>Main!Y133*Mask!AA$20</f>
        <v>0</v>
      </c>
      <c r="AM138" s="35">
        <f>Main!Z133*Mask!AB$20</f>
        <v>0</v>
      </c>
      <c r="AN138" s="35"/>
      <c r="AO138" s="35">
        <f>IF(OR($A$1&lt;=Main!AA$4,ISBLANK($N138)),0,Main!AA133)</f>
        <v>0</v>
      </c>
      <c r="AP138" s="35">
        <f>IF(OR($A$1&lt;=Main!AB$4,ISBLANK($N138)),0,Main!AB133)</f>
        <v>0</v>
      </c>
      <c r="AQ138" s="35">
        <f>IF(OR($A$1&lt;=Main!AC$4,ISBLANK($N138)),0,Main!AC133)</f>
        <v>0</v>
      </c>
      <c r="AR138" s="35">
        <f>IF(OR($A$1&lt;=Main!AD$4,ISBLANK($N138)),0,Main!AD133)</f>
        <v>0</v>
      </c>
      <c r="AS138" s="35">
        <f>IF(OR($A$1&lt;=Main!AE$4,ISBLANK($N138)),0,Main!AE133)</f>
        <v>0</v>
      </c>
      <c r="AT138" s="35">
        <f>IF(OR($A$1&lt;=Main!AF$4,ISBLANK($N138)),0,Main!AF133)</f>
        <v>0</v>
      </c>
      <c r="AU138" s="35">
        <f>IF(OR($A$1&lt;=Main!AG$4,ISBLANK($N138)),0,Main!AG133)</f>
        <v>0</v>
      </c>
      <c r="AV138" s="35">
        <f>IF(OR($A$1&lt;=Main!AH$4,ISBLANK($N138)),0,Main!AH133)</f>
        <v>0</v>
      </c>
      <c r="AW138" s="35">
        <f>IF(OR($A$1&lt;=Main!AI$4,ISBLANK($N138)),0,Main!AI133)</f>
        <v>0</v>
      </c>
      <c r="AX138" s="35">
        <f>IF(OR($A$1&lt;=Main!AJ$4,ISBLANK($N138)),0,Main!AJ133)</f>
        <v>0</v>
      </c>
      <c r="AY138" s="35">
        <f>IF(OR($A$1&lt;=Main!AK$4,ISBLANK($N138)),0,Main!AK133)</f>
        <v>0</v>
      </c>
      <c r="AZ138" s="35">
        <f>IF(OR($A$1&lt;=Main!AL$4,ISBLANK($N138)),0,Main!AL133)</f>
        <v>0</v>
      </c>
      <c r="BA138" s="35">
        <f>IF(OR($A$1&lt;=Main!AM$4,ISBLANK($N138)),0,Main!AM133)</f>
        <v>0</v>
      </c>
      <c r="BB138" s="35">
        <f>IF(OR($A$1&lt;=Main!AN$4,ISBLANK($N138)),0,Main!AN133)</f>
        <v>0</v>
      </c>
      <c r="BC138" s="35">
        <f>IF(OR($A$1&lt;=Main!AO$4,ISBLANK($N138)),0,Main!AO133)</f>
        <v>0</v>
      </c>
      <c r="BD138" s="35">
        <f>IF(OR($A$1&lt;=Main!AP$4,ISBLANK($N138)),0,Main!AP133)</f>
        <v>0</v>
      </c>
      <c r="BE138" s="35">
        <f>IF(OR($A$1&lt;=Main!AQ$4,ISBLANK($N138)),0,Main!AQ133)</f>
        <v>0</v>
      </c>
      <c r="BF138" s="35">
        <f>IF(OR($A$1&lt;=Main!AR$4,ISBLANK($N138)),0,Main!AR133)</f>
        <v>0</v>
      </c>
      <c r="BG138" s="35">
        <f>IF(OR($A$1&lt;=Main!AS$4,ISBLANK($N138)),0,Main!AS133)</f>
        <v>0</v>
      </c>
      <c r="BH138" s="35">
        <f>IF(OR($A$1&lt;=Main!AT$4,ISBLANK($N138)),0,Main!AT133)</f>
        <v>0</v>
      </c>
      <c r="BI138" s="35">
        <f>IF(OR($A$1&lt;=Main!AU$4,ISBLANK($N138)),0,Main!AU133)</f>
        <v>0</v>
      </c>
      <c r="BJ138" s="35">
        <f>IF(OR($A$1&lt;=Main!AV$4,ISBLANK($N138)),0,Main!AV133)</f>
        <v>0</v>
      </c>
    </row>
    <row r="139" spans="13:62">
      <c r="M139" s="6" t="str">
        <f>Main!$A134&amp;Main!$B134</f>
        <v/>
      </c>
      <c r="N139" s="6" t="str">
        <f>Main!$A134&amp;Main!$B134</f>
        <v/>
      </c>
      <c r="O139" s="145">
        <f t="shared" ref="O139:O155" si="10">IF(N139="",0,LARGE($R139:$BH139,1)+LARGE($R139:$BH139,2)+LARGE($R139:$BH139,3))</f>
        <v>0</v>
      </c>
      <c r="P139" s="150">
        <f t="shared" si="8"/>
        <v>1</v>
      </c>
      <c r="Q139" s="150" t="str">
        <f ca="1">IF(Main!$AY134&lt;&gt;"#",$P139-Main!$AY134,"#")</f>
        <v>#</v>
      </c>
      <c r="R139" s="35">
        <f>Main!E134*Mask!G$20</f>
        <v>0</v>
      </c>
      <c r="S139" s="35">
        <f>Main!F134*Mask!H$20</f>
        <v>0</v>
      </c>
      <c r="T139" s="35">
        <f>Main!G134*Mask!I$20</f>
        <v>0</v>
      </c>
      <c r="U139" s="35">
        <f>Main!H134*Mask!J$20</f>
        <v>0</v>
      </c>
      <c r="V139" s="35">
        <f>Main!I134*Mask!K$20</f>
        <v>0</v>
      </c>
      <c r="W139" s="35">
        <f>Main!J134*Mask!L$20</f>
        <v>0</v>
      </c>
      <c r="X139" s="35">
        <f>Main!K134*Mask!M$20</f>
        <v>0</v>
      </c>
      <c r="Y139" s="35">
        <f>Main!L134*Mask!N$20</f>
        <v>0</v>
      </c>
      <c r="Z139" s="35">
        <f>Main!M134*Mask!O$20</f>
        <v>0</v>
      </c>
      <c r="AA139" s="35">
        <f>Main!N134*Mask!P$20</f>
        <v>0</v>
      </c>
      <c r="AB139" s="35">
        <f>Main!O134*Mask!Q$20</f>
        <v>0</v>
      </c>
      <c r="AC139" s="35">
        <f>Main!P134*Mask!R$20</f>
        <v>0</v>
      </c>
      <c r="AD139" s="35">
        <f>Main!Q134*Mask!S$20</f>
        <v>0</v>
      </c>
      <c r="AE139" s="35">
        <f>Main!R134*Mask!T$20</f>
        <v>0</v>
      </c>
      <c r="AF139" s="35">
        <f>Main!S134*Mask!U$20</f>
        <v>0</v>
      </c>
      <c r="AG139" s="35">
        <f>Main!T134*Mask!V$20</f>
        <v>0</v>
      </c>
      <c r="AH139" s="35">
        <f>Main!U134*Mask!W$20</f>
        <v>0</v>
      </c>
      <c r="AI139" s="35">
        <f>Main!V134*Mask!X$20</f>
        <v>0</v>
      </c>
      <c r="AJ139" s="35">
        <f>Main!W134*Mask!Y$20</f>
        <v>0</v>
      </c>
      <c r="AK139" s="35">
        <f>Main!X134*Mask!Z$20</f>
        <v>0</v>
      </c>
      <c r="AL139" s="35">
        <f>Main!Y134*Mask!AA$20</f>
        <v>0</v>
      </c>
      <c r="AM139" s="35">
        <f>Main!Z134*Mask!AB$20</f>
        <v>0</v>
      </c>
      <c r="AN139" s="35"/>
      <c r="AO139" s="35">
        <f>IF(OR($A$1&lt;=Main!AA$4,ISBLANK($N139)),0,Main!AA134)</f>
        <v>0</v>
      </c>
      <c r="AP139" s="35">
        <f>IF(OR($A$1&lt;=Main!AB$4,ISBLANK($N139)),0,Main!AB134)</f>
        <v>0</v>
      </c>
      <c r="AQ139" s="35">
        <f>IF(OR($A$1&lt;=Main!AC$4,ISBLANK($N139)),0,Main!AC134)</f>
        <v>0</v>
      </c>
      <c r="AR139" s="35">
        <f>IF(OR($A$1&lt;=Main!AD$4,ISBLANK($N139)),0,Main!AD134)</f>
        <v>0</v>
      </c>
      <c r="AS139" s="35">
        <f>IF(OR($A$1&lt;=Main!AE$4,ISBLANK($N139)),0,Main!AE134)</f>
        <v>0</v>
      </c>
      <c r="AT139" s="35">
        <f>IF(OR($A$1&lt;=Main!AF$4,ISBLANK($N139)),0,Main!AF134)</f>
        <v>0</v>
      </c>
      <c r="AU139" s="35">
        <f>IF(OR($A$1&lt;=Main!AG$4,ISBLANK($N139)),0,Main!AG134)</f>
        <v>0</v>
      </c>
      <c r="AV139" s="35">
        <f>IF(OR($A$1&lt;=Main!AH$4,ISBLANK($N139)),0,Main!AH134)</f>
        <v>0</v>
      </c>
      <c r="AW139" s="35">
        <f>IF(OR($A$1&lt;=Main!AI$4,ISBLANK($N139)),0,Main!AI134)</f>
        <v>0</v>
      </c>
      <c r="AX139" s="35">
        <f>IF(OR($A$1&lt;=Main!AJ$4,ISBLANK($N139)),0,Main!AJ134)</f>
        <v>0</v>
      </c>
      <c r="AY139" s="35">
        <f>IF(OR($A$1&lt;=Main!AK$4,ISBLANK($N139)),0,Main!AK134)</f>
        <v>0</v>
      </c>
      <c r="AZ139" s="35">
        <f>IF(OR($A$1&lt;=Main!AL$4,ISBLANK($N139)),0,Main!AL134)</f>
        <v>0</v>
      </c>
      <c r="BA139" s="35">
        <f>IF(OR($A$1&lt;=Main!AM$4,ISBLANK($N139)),0,Main!AM134)</f>
        <v>0</v>
      </c>
      <c r="BB139" s="35">
        <f>IF(OR($A$1&lt;=Main!AN$4,ISBLANK($N139)),0,Main!AN134)</f>
        <v>0</v>
      </c>
      <c r="BC139" s="35">
        <f>IF(OR($A$1&lt;=Main!AO$4,ISBLANK($N139)),0,Main!AO134)</f>
        <v>0</v>
      </c>
      <c r="BD139" s="35">
        <f>IF(OR($A$1&lt;=Main!AP$4,ISBLANK($N139)),0,Main!AP134)</f>
        <v>0</v>
      </c>
      <c r="BE139" s="35">
        <f>IF(OR($A$1&lt;=Main!AQ$4,ISBLANK($N139)),0,Main!AQ134)</f>
        <v>0</v>
      </c>
      <c r="BF139" s="35">
        <f>IF(OR($A$1&lt;=Main!AR$4,ISBLANK($N139)),0,Main!AR134)</f>
        <v>0</v>
      </c>
      <c r="BG139" s="35">
        <f>IF(OR($A$1&lt;=Main!AS$4,ISBLANK($N139)),0,Main!AS134)</f>
        <v>0</v>
      </c>
      <c r="BH139" s="35">
        <f>IF(OR($A$1&lt;=Main!AT$4,ISBLANK($N139)),0,Main!AT134)</f>
        <v>0</v>
      </c>
      <c r="BI139" s="35">
        <f>IF(OR($A$1&lt;=Main!AU$4,ISBLANK($N139)),0,Main!AU134)</f>
        <v>0</v>
      </c>
      <c r="BJ139" s="35">
        <f>IF(OR($A$1&lt;=Main!AV$4,ISBLANK($N139)),0,Main!AV134)</f>
        <v>0</v>
      </c>
    </row>
    <row r="140" spans="13:62">
      <c r="M140" s="6" t="str">
        <f>Main!$A135&amp;Main!$B135</f>
        <v/>
      </c>
      <c r="N140" s="6" t="str">
        <f>Main!$A135&amp;Main!$B135</f>
        <v/>
      </c>
      <c r="O140" s="145">
        <f t="shared" si="10"/>
        <v>0</v>
      </c>
      <c r="P140" s="150">
        <f t="shared" ref="P140:P155" si="11">RANK($O140,$O$11:$O$155)</f>
        <v>1</v>
      </c>
      <c r="Q140" s="150" t="str">
        <f ca="1">IF(Main!$AY135&lt;&gt;"#",$P140-Main!$AY135,"#")</f>
        <v>#</v>
      </c>
      <c r="R140" s="35">
        <f>Main!E135*Mask!G$20</f>
        <v>0</v>
      </c>
      <c r="S140" s="35">
        <f>Main!F135*Mask!H$20</f>
        <v>0</v>
      </c>
      <c r="T140" s="35">
        <f>Main!G135*Mask!I$20</f>
        <v>0</v>
      </c>
      <c r="U140" s="35">
        <f>Main!H135*Mask!J$20</f>
        <v>0</v>
      </c>
      <c r="V140" s="35">
        <f>Main!I135*Mask!K$20</f>
        <v>0</v>
      </c>
      <c r="W140" s="35">
        <f>Main!J135*Mask!L$20</f>
        <v>0</v>
      </c>
      <c r="X140" s="35">
        <f>Main!K135*Mask!M$20</f>
        <v>0</v>
      </c>
      <c r="Y140" s="35">
        <f>Main!L135*Mask!N$20</f>
        <v>0</v>
      </c>
      <c r="Z140" s="35">
        <f>Main!M135*Mask!O$20</f>
        <v>0</v>
      </c>
      <c r="AA140" s="35">
        <f>Main!N135*Mask!P$20</f>
        <v>0</v>
      </c>
      <c r="AB140" s="35">
        <f>Main!O135*Mask!Q$20</f>
        <v>0</v>
      </c>
      <c r="AC140" s="35">
        <f>Main!P135*Mask!R$20</f>
        <v>0</v>
      </c>
      <c r="AD140" s="35">
        <f>Main!Q135*Mask!S$20</f>
        <v>0</v>
      </c>
      <c r="AE140" s="35">
        <f>Main!R135*Mask!T$20</f>
        <v>0</v>
      </c>
      <c r="AF140" s="35">
        <f>Main!S135*Mask!U$20</f>
        <v>0</v>
      </c>
      <c r="AG140" s="35">
        <f>Main!T135*Mask!V$20</f>
        <v>0</v>
      </c>
      <c r="AH140" s="35">
        <f>Main!U135*Mask!W$20</f>
        <v>0</v>
      </c>
      <c r="AI140" s="35">
        <f>Main!V135*Mask!X$20</f>
        <v>0</v>
      </c>
      <c r="AJ140" s="35">
        <f>Main!W135*Mask!Y$20</f>
        <v>0</v>
      </c>
      <c r="AK140" s="35">
        <f>Main!X135*Mask!Z$20</f>
        <v>0</v>
      </c>
      <c r="AL140" s="35">
        <f>Main!Y135*Mask!AA$20</f>
        <v>0</v>
      </c>
      <c r="AM140" s="35">
        <f>Main!Z135*Mask!AB$20</f>
        <v>0</v>
      </c>
      <c r="AN140" s="35"/>
      <c r="AO140" s="35">
        <f>IF(OR($A$1&lt;=Main!AA$4,ISBLANK($N140)),0,Main!AA135)</f>
        <v>0</v>
      </c>
      <c r="AP140" s="35">
        <f>IF(OR($A$1&lt;=Main!AB$4,ISBLANK($N140)),0,Main!AB135)</f>
        <v>0</v>
      </c>
      <c r="AQ140" s="35">
        <f>IF(OR($A$1&lt;=Main!AC$4,ISBLANK($N140)),0,Main!AC135)</f>
        <v>0</v>
      </c>
      <c r="AR140" s="35">
        <f>IF(OR($A$1&lt;=Main!AD$4,ISBLANK($N140)),0,Main!AD135)</f>
        <v>0</v>
      </c>
      <c r="AS140" s="35">
        <f>IF(OR($A$1&lt;=Main!AE$4,ISBLANK($N140)),0,Main!AE135)</f>
        <v>0</v>
      </c>
      <c r="AT140" s="35">
        <f>IF(OR($A$1&lt;=Main!AF$4,ISBLANK($N140)),0,Main!AF135)</f>
        <v>0</v>
      </c>
      <c r="AU140" s="35">
        <f>IF(OR($A$1&lt;=Main!AG$4,ISBLANK($N140)),0,Main!AG135)</f>
        <v>0</v>
      </c>
      <c r="AV140" s="35">
        <f>IF(OR($A$1&lt;=Main!AH$4,ISBLANK($N140)),0,Main!AH135)</f>
        <v>0</v>
      </c>
      <c r="AW140" s="35">
        <f>IF(OR($A$1&lt;=Main!AI$4,ISBLANK($N140)),0,Main!AI135)</f>
        <v>0</v>
      </c>
      <c r="AX140" s="35">
        <f>IF(OR($A$1&lt;=Main!AJ$4,ISBLANK($N140)),0,Main!AJ135)</f>
        <v>0</v>
      </c>
      <c r="AY140" s="35">
        <f>IF(OR($A$1&lt;=Main!AK$4,ISBLANK($N140)),0,Main!AK135)</f>
        <v>0</v>
      </c>
      <c r="AZ140" s="35">
        <f>IF(OR($A$1&lt;=Main!AL$4,ISBLANK($N140)),0,Main!AL135)</f>
        <v>0</v>
      </c>
      <c r="BA140" s="35">
        <f>IF(OR($A$1&lt;=Main!AM$4,ISBLANK($N140)),0,Main!AM135)</f>
        <v>0</v>
      </c>
      <c r="BB140" s="35">
        <f>IF(OR($A$1&lt;=Main!AN$4,ISBLANK($N140)),0,Main!AN135)</f>
        <v>0</v>
      </c>
      <c r="BC140" s="35">
        <f>IF(OR($A$1&lt;=Main!AO$4,ISBLANK($N140)),0,Main!AO135)</f>
        <v>0</v>
      </c>
      <c r="BD140" s="35">
        <f>IF(OR($A$1&lt;=Main!AP$4,ISBLANK($N140)),0,Main!AP135)</f>
        <v>0</v>
      </c>
      <c r="BE140" s="35">
        <f>IF(OR($A$1&lt;=Main!AQ$4,ISBLANK($N140)),0,Main!AQ135)</f>
        <v>0</v>
      </c>
      <c r="BF140" s="35">
        <f>IF(OR($A$1&lt;=Main!AR$4,ISBLANK($N140)),0,Main!AR135)</f>
        <v>0</v>
      </c>
      <c r="BG140" s="35">
        <f>IF(OR($A$1&lt;=Main!AS$4,ISBLANK($N140)),0,Main!AS135)</f>
        <v>0</v>
      </c>
      <c r="BH140" s="35">
        <f>IF(OR($A$1&lt;=Main!AT$4,ISBLANK($N140)),0,Main!AT135)</f>
        <v>0</v>
      </c>
      <c r="BI140" s="35">
        <f>IF(OR($A$1&lt;=Main!AU$4,ISBLANK($N140)),0,Main!AU135)</f>
        <v>0</v>
      </c>
      <c r="BJ140" s="35">
        <f>IF(OR($A$1&lt;=Main!AV$4,ISBLANK($N140)),0,Main!AV135)</f>
        <v>0</v>
      </c>
    </row>
    <row r="141" spans="13:62">
      <c r="M141" s="6" t="str">
        <f>Main!$A136&amp;Main!$B136</f>
        <v/>
      </c>
      <c r="N141" s="6" t="str">
        <f>Main!$A136&amp;Main!$B136</f>
        <v/>
      </c>
      <c r="O141" s="145">
        <f t="shared" si="10"/>
        <v>0</v>
      </c>
      <c r="P141" s="150">
        <f t="shared" si="11"/>
        <v>1</v>
      </c>
      <c r="Q141" s="150" t="str">
        <f ca="1">IF(Main!$AY136&lt;&gt;"#",$P141-Main!$AY136,"#")</f>
        <v>#</v>
      </c>
      <c r="R141" s="35">
        <f>Main!E136*Mask!G$20</f>
        <v>0</v>
      </c>
      <c r="S141" s="35">
        <f>Main!F136*Mask!H$20</f>
        <v>0</v>
      </c>
      <c r="T141" s="35">
        <f>Main!G136*Mask!I$20</f>
        <v>0</v>
      </c>
      <c r="U141" s="35">
        <f>Main!H136*Mask!J$20</f>
        <v>0</v>
      </c>
      <c r="V141" s="35">
        <f>Main!I136*Mask!K$20</f>
        <v>0</v>
      </c>
      <c r="W141" s="35">
        <f>Main!J136*Mask!L$20</f>
        <v>0</v>
      </c>
      <c r="X141" s="35">
        <f>Main!K136*Mask!M$20</f>
        <v>0</v>
      </c>
      <c r="Y141" s="35">
        <f>Main!L136*Mask!N$20</f>
        <v>0</v>
      </c>
      <c r="Z141" s="35">
        <f>Main!M136*Mask!O$20</f>
        <v>0</v>
      </c>
      <c r="AA141" s="35">
        <f>Main!N136*Mask!P$20</f>
        <v>0</v>
      </c>
      <c r="AB141" s="35">
        <f>Main!O136*Mask!Q$20</f>
        <v>0</v>
      </c>
      <c r="AC141" s="35">
        <f>Main!P136*Mask!R$20</f>
        <v>0</v>
      </c>
      <c r="AD141" s="35">
        <f>Main!Q136*Mask!S$20</f>
        <v>0</v>
      </c>
      <c r="AE141" s="35">
        <f>Main!R136*Mask!T$20</f>
        <v>0</v>
      </c>
      <c r="AF141" s="35">
        <f>Main!S136*Mask!U$20</f>
        <v>0</v>
      </c>
      <c r="AG141" s="35">
        <f>Main!T136*Mask!V$20</f>
        <v>0</v>
      </c>
      <c r="AH141" s="35">
        <f>Main!U136*Mask!W$20</f>
        <v>0</v>
      </c>
      <c r="AI141" s="35">
        <f>Main!V136*Mask!X$20</f>
        <v>0</v>
      </c>
      <c r="AJ141" s="35">
        <f>Main!W136*Mask!Y$20</f>
        <v>0</v>
      </c>
      <c r="AK141" s="35">
        <f>Main!X136*Mask!Z$20</f>
        <v>0</v>
      </c>
      <c r="AL141" s="35">
        <f>Main!Y136*Mask!AA$20</f>
        <v>0</v>
      </c>
      <c r="AM141" s="35">
        <f>Main!Z136*Mask!AB$20</f>
        <v>0</v>
      </c>
      <c r="AN141" s="35"/>
      <c r="AO141" s="35">
        <f>IF(OR($A$1&lt;=Main!AA$4,ISBLANK($N141)),0,Main!AA136)</f>
        <v>0</v>
      </c>
      <c r="AP141" s="35">
        <f>IF(OR($A$1&lt;=Main!AB$4,ISBLANK($N141)),0,Main!AB136)</f>
        <v>0</v>
      </c>
      <c r="AQ141" s="35">
        <f>IF(OR($A$1&lt;=Main!AC$4,ISBLANK($N141)),0,Main!AC136)</f>
        <v>0</v>
      </c>
      <c r="AR141" s="35">
        <f>IF(OR($A$1&lt;=Main!AD$4,ISBLANK($N141)),0,Main!AD136)</f>
        <v>0</v>
      </c>
      <c r="AS141" s="35">
        <f>IF(OR($A$1&lt;=Main!AE$4,ISBLANK($N141)),0,Main!AE136)</f>
        <v>0</v>
      </c>
      <c r="AT141" s="35">
        <f>IF(OR($A$1&lt;=Main!AF$4,ISBLANK($N141)),0,Main!AF136)</f>
        <v>0</v>
      </c>
      <c r="AU141" s="35">
        <f>IF(OR($A$1&lt;=Main!AG$4,ISBLANK($N141)),0,Main!AG136)</f>
        <v>0</v>
      </c>
      <c r="AV141" s="35">
        <f>IF(OR($A$1&lt;=Main!AH$4,ISBLANK($N141)),0,Main!AH136)</f>
        <v>0</v>
      </c>
      <c r="AW141" s="35">
        <f>IF(OR($A$1&lt;=Main!AI$4,ISBLANK($N141)),0,Main!AI136)</f>
        <v>0</v>
      </c>
      <c r="AX141" s="35">
        <f>IF(OR($A$1&lt;=Main!AJ$4,ISBLANK($N141)),0,Main!AJ136)</f>
        <v>0</v>
      </c>
      <c r="AY141" s="35">
        <f>IF(OR($A$1&lt;=Main!AK$4,ISBLANK($N141)),0,Main!AK136)</f>
        <v>0</v>
      </c>
      <c r="AZ141" s="35">
        <f>IF(OR($A$1&lt;=Main!AL$4,ISBLANK($N141)),0,Main!AL136)</f>
        <v>0</v>
      </c>
      <c r="BA141" s="35">
        <f>IF(OR($A$1&lt;=Main!AM$4,ISBLANK($N141)),0,Main!AM136)</f>
        <v>0</v>
      </c>
      <c r="BB141" s="35">
        <f>IF(OR($A$1&lt;=Main!AN$4,ISBLANK($N141)),0,Main!AN136)</f>
        <v>0</v>
      </c>
      <c r="BC141" s="35">
        <f>IF(OR($A$1&lt;=Main!AO$4,ISBLANK($N141)),0,Main!AO136)</f>
        <v>0</v>
      </c>
      <c r="BD141" s="35">
        <f>IF(OR($A$1&lt;=Main!AP$4,ISBLANK($N141)),0,Main!AP136)</f>
        <v>0</v>
      </c>
      <c r="BE141" s="35">
        <f>IF(OR($A$1&lt;=Main!AQ$4,ISBLANK($N141)),0,Main!AQ136)</f>
        <v>0</v>
      </c>
      <c r="BF141" s="35">
        <f>IF(OR($A$1&lt;=Main!AR$4,ISBLANK($N141)),0,Main!AR136)</f>
        <v>0</v>
      </c>
      <c r="BG141" s="35">
        <f>IF(OR($A$1&lt;=Main!AS$4,ISBLANK($N141)),0,Main!AS136)</f>
        <v>0</v>
      </c>
      <c r="BH141" s="35">
        <f>IF(OR($A$1&lt;=Main!AT$4,ISBLANK($N141)),0,Main!AT136)</f>
        <v>0</v>
      </c>
      <c r="BI141" s="35">
        <f>IF(OR($A$1&lt;=Main!AU$4,ISBLANK($N141)),0,Main!AU136)</f>
        <v>0</v>
      </c>
      <c r="BJ141" s="35">
        <f>IF(OR($A$1&lt;=Main!AV$4,ISBLANK($N141)),0,Main!AV136)</f>
        <v>0</v>
      </c>
    </row>
    <row r="142" spans="13:62">
      <c r="M142" s="6" t="str">
        <f>Main!$A137&amp;Main!$B137</f>
        <v/>
      </c>
      <c r="N142" s="6" t="str">
        <f>Main!$A137&amp;Main!$B137</f>
        <v/>
      </c>
      <c r="O142" s="145">
        <f t="shared" si="10"/>
        <v>0</v>
      </c>
      <c r="P142" s="150">
        <f t="shared" si="11"/>
        <v>1</v>
      </c>
      <c r="Q142" s="150" t="str">
        <f ca="1">IF(Main!$AY137&lt;&gt;"#",$P142-Main!$AY137,"#")</f>
        <v>#</v>
      </c>
      <c r="R142" s="35">
        <f>Main!E137*Mask!G$20</f>
        <v>0</v>
      </c>
      <c r="S142" s="35">
        <f>Main!F137*Mask!H$20</f>
        <v>0</v>
      </c>
      <c r="T142" s="35">
        <f>Main!G137*Mask!I$20</f>
        <v>0</v>
      </c>
      <c r="U142" s="35">
        <f>Main!H137*Mask!J$20</f>
        <v>0</v>
      </c>
      <c r="V142" s="35">
        <f>Main!I137*Mask!K$20</f>
        <v>0</v>
      </c>
      <c r="W142" s="35">
        <f>Main!J137*Mask!L$20</f>
        <v>0</v>
      </c>
      <c r="X142" s="35">
        <f>Main!K137*Mask!M$20</f>
        <v>0</v>
      </c>
      <c r="Y142" s="35">
        <f>Main!L137*Mask!N$20</f>
        <v>0</v>
      </c>
      <c r="Z142" s="35">
        <f>Main!M137*Mask!O$20</f>
        <v>0</v>
      </c>
      <c r="AA142" s="35">
        <f>Main!N137*Mask!P$20</f>
        <v>0</v>
      </c>
      <c r="AB142" s="35">
        <f>Main!O137*Mask!Q$20</f>
        <v>0</v>
      </c>
      <c r="AC142" s="35">
        <f>Main!P137*Mask!R$20</f>
        <v>0</v>
      </c>
      <c r="AD142" s="35">
        <f>Main!Q137*Mask!S$20</f>
        <v>0</v>
      </c>
      <c r="AE142" s="35">
        <f>Main!R137*Mask!T$20</f>
        <v>0</v>
      </c>
      <c r="AF142" s="35">
        <f>Main!S137*Mask!U$20</f>
        <v>0</v>
      </c>
      <c r="AG142" s="35">
        <f>Main!T137*Mask!V$20</f>
        <v>0</v>
      </c>
      <c r="AH142" s="35">
        <f>Main!U137*Mask!W$20</f>
        <v>0</v>
      </c>
      <c r="AI142" s="35">
        <f>Main!V137*Mask!X$20</f>
        <v>0</v>
      </c>
      <c r="AJ142" s="35">
        <f>Main!W137*Mask!Y$20</f>
        <v>0</v>
      </c>
      <c r="AK142" s="35">
        <f>Main!X137*Mask!Z$20</f>
        <v>0</v>
      </c>
      <c r="AL142" s="35">
        <f>Main!Y137*Mask!AA$20</f>
        <v>0</v>
      </c>
      <c r="AM142" s="35">
        <f>Main!Z137*Mask!AB$20</f>
        <v>0</v>
      </c>
      <c r="AN142" s="35"/>
      <c r="AO142" s="35">
        <f>IF(OR($A$1&lt;=Main!AA$4,ISBLANK($N142)),0,Main!AA137)</f>
        <v>0</v>
      </c>
      <c r="AP142" s="35">
        <f>IF(OR($A$1&lt;=Main!AB$4,ISBLANK($N142)),0,Main!AB137)</f>
        <v>0</v>
      </c>
      <c r="AQ142" s="35">
        <f>IF(OR($A$1&lt;=Main!AC$4,ISBLANK($N142)),0,Main!AC137)</f>
        <v>0</v>
      </c>
      <c r="AR142" s="35">
        <f>IF(OR($A$1&lt;=Main!AD$4,ISBLANK($N142)),0,Main!AD137)</f>
        <v>0</v>
      </c>
      <c r="AS142" s="35">
        <f>IF(OR($A$1&lt;=Main!AE$4,ISBLANK($N142)),0,Main!AE137)</f>
        <v>0</v>
      </c>
      <c r="AT142" s="35">
        <f>IF(OR($A$1&lt;=Main!AF$4,ISBLANK($N142)),0,Main!AF137)</f>
        <v>0</v>
      </c>
      <c r="AU142" s="35">
        <f>IF(OR($A$1&lt;=Main!AG$4,ISBLANK($N142)),0,Main!AG137)</f>
        <v>0</v>
      </c>
      <c r="AV142" s="35">
        <f>IF(OR($A$1&lt;=Main!AH$4,ISBLANK($N142)),0,Main!AH137)</f>
        <v>0</v>
      </c>
      <c r="AW142" s="35">
        <f>IF(OR($A$1&lt;=Main!AI$4,ISBLANK($N142)),0,Main!AI137)</f>
        <v>0</v>
      </c>
      <c r="AX142" s="35">
        <f>IF(OR($A$1&lt;=Main!AJ$4,ISBLANK($N142)),0,Main!AJ137)</f>
        <v>0</v>
      </c>
      <c r="AY142" s="35">
        <f>IF(OR($A$1&lt;=Main!AK$4,ISBLANK($N142)),0,Main!AK137)</f>
        <v>0</v>
      </c>
      <c r="AZ142" s="35">
        <f>IF(OR($A$1&lt;=Main!AL$4,ISBLANK($N142)),0,Main!AL137)</f>
        <v>0</v>
      </c>
      <c r="BA142" s="35">
        <f>IF(OR($A$1&lt;=Main!AM$4,ISBLANK($N142)),0,Main!AM137)</f>
        <v>0</v>
      </c>
      <c r="BB142" s="35">
        <f>IF(OR($A$1&lt;=Main!AN$4,ISBLANK($N142)),0,Main!AN137)</f>
        <v>0</v>
      </c>
      <c r="BC142" s="35">
        <f>IF(OR($A$1&lt;=Main!AO$4,ISBLANK($N142)),0,Main!AO137)</f>
        <v>0</v>
      </c>
      <c r="BD142" s="35">
        <f>IF(OR($A$1&lt;=Main!AP$4,ISBLANK($N142)),0,Main!AP137)</f>
        <v>0</v>
      </c>
      <c r="BE142" s="35">
        <f>IF(OR($A$1&lt;=Main!AQ$4,ISBLANK($N142)),0,Main!AQ137)</f>
        <v>0</v>
      </c>
      <c r="BF142" s="35">
        <f>IF(OR($A$1&lt;=Main!AR$4,ISBLANK($N142)),0,Main!AR137)</f>
        <v>0</v>
      </c>
      <c r="BG142" s="35">
        <f>IF(OR($A$1&lt;=Main!AS$4,ISBLANK($N142)),0,Main!AS137)</f>
        <v>0</v>
      </c>
      <c r="BH142" s="35">
        <f>IF(OR($A$1&lt;=Main!AT$4,ISBLANK($N142)),0,Main!AT137)</f>
        <v>0</v>
      </c>
      <c r="BI142" s="35">
        <f>IF(OR($A$1&lt;=Main!AU$4,ISBLANK($N142)),0,Main!AU137)</f>
        <v>0</v>
      </c>
      <c r="BJ142" s="35">
        <f>IF(OR($A$1&lt;=Main!AV$4,ISBLANK($N142)),0,Main!AV137)</f>
        <v>0</v>
      </c>
    </row>
    <row r="143" spans="13:62">
      <c r="M143" s="6" t="str">
        <f>Main!$A138&amp;Main!$B138</f>
        <v/>
      </c>
      <c r="N143" s="6" t="str">
        <f>Main!$A138&amp;Main!$B138</f>
        <v/>
      </c>
      <c r="O143" s="145">
        <f t="shared" si="10"/>
        <v>0</v>
      </c>
      <c r="P143" s="150">
        <f t="shared" si="11"/>
        <v>1</v>
      </c>
      <c r="Q143" s="150" t="str">
        <f ca="1">IF(Main!$AY138&lt;&gt;"#",$P143-Main!$AY138,"#")</f>
        <v>#</v>
      </c>
      <c r="R143" s="35">
        <f>Main!E138*Mask!G$20</f>
        <v>0</v>
      </c>
      <c r="S143" s="35">
        <f>Main!F138*Mask!H$20</f>
        <v>0</v>
      </c>
      <c r="T143" s="35">
        <f>Main!G138*Mask!I$20</f>
        <v>0</v>
      </c>
      <c r="U143" s="35">
        <f>Main!H138*Mask!J$20</f>
        <v>0</v>
      </c>
      <c r="V143" s="35">
        <f>Main!I138*Mask!K$20</f>
        <v>0</v>
      </c>
      <c r="W143" s="35">
        <f>Main!J138*Mask!L$20</f>
        <v>0</v>
      </c>
      <c r="X143" s="35">
        <f>Main!K138*Mask!M$20</f>
        <v>0</v>
      </c>
      <c r="Y143" s="35">
        <f>Main!L138*Mask!N$20</f>
        <v>0</v>
      </c>
      <c r="Z143" s="35">
        <f>Main!M138*Mask!O$20</f>
        <v>0</v>
      </c>
      <c r="AA143" s="35">
        <f>Main!N138*Mask!P$20</f>
        <v>0</v>
      </c>
      <c r="AB143" s="35">
        <f>Main!O138*Mask!Q$20</f>
        <v>0</v>
      </c>
      <c r="AC143" s="35">
        <f>Main!P138*Mask!R$20</f>
        <v>0</v>
      </c>
      <c r="AD143" s="35">
        <f>Main!Q138*Mask!S$20</f>
        <v>0</v>
      </c>
      <c r="AE143" s="35">
        <f>Main!R138*Mask!T$20</f>
        <v>0</v>
      </c>
      <c r="AF143" s="35">
        <f>Main!S138*Mask!U$20</f>
        <v>0</v>
      </c>
      <c r="AG143" s="35">
        <f>Main!T138*Mask!V$20</f>
        <v>0</v>
      </c>
      <c r="AH143" s="35">
        <f>Main!U138*Mask!W$20</f>
        <v>0</v>
      </c>
      <c r="AI143" s="35">
        <f>Main!V138*Mask!X$20</f>
        <v>0</v>
      </c>
      <c r="AJ143" s="35">
        <f>Main!W138*Mask!Y$20</f>
        <v>0</v>
      </c>
      <c r="AK143" s="35">
        <f>Main!X138*Mask!Z$20</f>
        <v>0</v>
      </c>
      <c r="AL143" s="35">
        <f>Main!Y138*Mask!AA$20</f>
        <v>0</v>
      </c>
      <c r="AM143" s="35">
        <f>Main!Z138*Mask!AB$20</f>
        <v>0</v>
      </c>
      <c r="AN143" s="35"/>
      <c r="AO143" s="35">
        <f>IF(OR($A$1&lt;=Main!AA$4,ISBLANK($N143)),0,Main!AA138)</f>
        <v>0</v>
      </c>
      <c r="AP143" s="35">
        <f>IF(OR($A$1&lt;=Main!AB$4,ISBLANK($N143)),0,Main!AB138)</f>
        <v>0</v>
      </c>
      <c r="AQ143" s="35">
        <f>IF(OR($A$1&lt;=Main!AC$4,ISBLANK($N143)),0,Main!AC138)</f>
        <v>0</v>
      </c>
      <c r="AR143" s="35">
        <f>IF(OR($A$1&lt;=Main!AD$4,ISBLANK($N143)),0,Main!AD138)</f>
        <v>0</v>
      </c>
      <c r="AS143" s="35">
        <f>IF(OR($A$1&lt;=Main!AE$4,ISBLANK($N143)),0,Main!AE138)</f>
        <v>0</v>
      </c>
      <c r="AT143" s="35">
        <f>IF(OR($A$1&lt;=Main!AF$4,ISBLANK($N143)),0,Main!AF138)</f>
        <v>0</v>
      </c>
      <c r="AU143" s="35">
        <f>IF(OR($A$1&lt;=Main!AG$4,ISBLANK($N143)),0,Main!AG138)</f>
        <v>0</v>
      </c>
      <c r="AV143" s="35">
        <f>IF(OR($A$1&lt;=Main!AH$4,ISBLANK($N143)),0,Main!AH138)</f>
        <v>0</v>
      </c>
      <c r="AW143" s="35">
        <f>IF(OR($A$1&lt;=Main!AI$4,ISBLANK($N143)),0,Main!AI138)</f>
        <v>0</v>
      </c>
      <c r="AX143" s="35">
        <f>IF(OR($A$1&lt;=Main!AJ$4,ISBLANK($N143)),0,Main!AJ138)</f>
        <v>0</v>
      </c>
      <c r="AY143" s="35">
        <f>IF(OR($A$1&lt;=Main!AK$4,ISBLANK($N143)),0,Main!AK138)</f>
        <v>0</v>
      </c>
      <c r="AZ143" s="35">
        <f>IF(OR($A$1&lt;=Main!AL$4,ISBLANK($N143)),0,Main!AL138)</f>
        <v>0</v>
      </c>
      <c r="BA143" s="35">
        <f>IF(OR($A$1&lt;=Main!AM$4,ISBLANK($N143)),0,Main!AM138)</f>
        <v>0</v>
      </c>
      <c r="BB143" s="35">
        <f>IF(OR($A$1&lt;=Main!AN$4,ISBLANK($N143)),0,Main!AN138)</f>
        <v>0</v>
      </c>
      <c r="BC143" s="35">
        <f>IF(OR($A$1&lt;=Main!AO$4,ISBLANK($N143)),0,Main!AO138)</f>
        <v>0</v>
      </c>
      <c r="BD143" s="35">
        <f>IF(OR($A$1&lt;=Main!AP$4,ISBLANK($N143)),0,Main!AP138)</f>
        <v>0</v>
      </c>
      <c r="BE143" s="35">
        <f>IF(OR($A$1&lt;=Main!AQ$4,ISBLANK($N143)),0,Main!AQ138)</f>
        <v>0</v>
      </c>
      <c r="BF143" s="35">
        <f>IF(OR($A$1&lt;=Main!AR$4,ISBLANK($N143)),0,Main!AR138)</f>
        <v>0</v>
      </c>
      <c r="BG143" s="35">
        <f>IF(OR($A$1&lt;=Main!AS$4,ISBLANK($N143)),0,Main!AS138)</f>
        <v>0</v>
      </c>
      <c r="BH143" s="35">
        <f>IF(OR($A$1&lt;=Main!AT$4,ISBLANK($N143)),0,Main!AT138)</f>
        <v>0</v>
      </c>
      <c r="BI143" s="35">
        <f>IF(OR($A$1&lt;=Main!AU$4,ISBLANK($N143)),0,Main!AU138)</f>
        <v>0</v>
      </c>
      <c r="BJ143" s="35">
        <f>IF(OR($A$1&lt;=Main!AV$4,ISBLANK($N143)),0,Main!AV138)</f>
        <v>0</v>
      </c>
    </row>
    <row r="144" spans="13:62">
      <c r="M144" s="6" t="str">
        <f>Main!$A139&amp;Main!$B139</f>
        <v/>
      </c>
      <c r="N144" s="6" t="str">
        <f>Main!$A139&amp;Main!$B139</f>
        <v/>
      </c>
      <c r="O144" s="145">
        <f t="shared" si="10"/>
        <v>0</v>
      </c>
      <c r="P144" s="150">
        <f t="shared" si="11"/>
        <v>1</v>
      </c>
      <c r="Q144" s="150" t="str">
        <f ca="1">IF(Main!$AY139&lt;&gt;"#",$P144-Main!$AY139,"#")</f>
        <v>#</v>
      </c>
      <c r="R144" s="35">
        <f>Main!E139*Mask!G$20</f>
        <v>0</v>
      </c>
      <c r="S144" s="35">
        <f>Main!F139*Mask!H$20</f>
        <v>0</v>
      </c>
      <c r="T144" s="35">
        <f>Main!G139*Mask!I$20</f>
        <v>0</v>
      </c>
      <c r="U144" s="35">
        <f>Main!H139*Mask!J$20</f>
        <v>0</v>
      </c>
      <c r="V144" s="35">
        <f>Main!I139*Mask!K$20</f>
        <v>0</v>
      </c>
      <c r="W144" s="35">
        <f>Main!J139*Mask!L$20</f>
        <v>0</v>
      </c>
      <c r="X144" s="35">
        <f>Main!K139*Mask!M$20</f>
        <v>0</v>
      </c>
      <c r="Y144" s="35">
        <f>Main!L139*Mask!N$20</f>
        <v>0</v>
      </c>
      <c r="Z144" s="35">
        <f>Main!M139*Mask!O$20</f>
        <v>0</v>
      </c>
      <c r="AA144" s="35">
        <f>Main!N139*Mask!P$20</f>
        <v>0</v>
      </c>
      <c r="AB144" s="35">
        <f>Main!O139*Mask!Q$20</f>
        <v>0</v>
      </c>
      <c r="AC144" s="35">
        <f>Main!P139*Mask!R$20</f>
        <v>0</v>
      </c>
      <c r="AD144" s="35">
        <f>Main!Q139*Mask!S$20</f>
        <v>0</v>
      </c>
      <c r="AE144" s="35">
        <f>Main!R139*Mask!T$20</f>
        <v>0</v>
      </c>
      <c r="AF144" s="35">
        <f>Main!S139*Mask!U$20</f>
        <v>0</v>
      </c>
      <c r="AG144" s="35">
        <f>Main!T139*Mask!V$20</f>
        <v>0</v>
      </c>
      <c r="AH144" s="35">
        <f>Main!U139*Mask!W$20</f>
        <v>0</v>
      </c>
      <c r="AI144" s="35">
        <f>Main!V139*Mask!X$20</f>
        <v>0</v>
      </c>
      <c r="AJ144" s="35">
        <f>Main!W139*Mask!Y$20</f>
        <v>0</v>
      </c>
      <c r="AK144" s="35">
        <f>Main!X139*Mask!Z$20</f>
        <v>0</v>
      </c>
      <c r="AL144" s="35">
        <f>Main!Y139*Mask!AA$20</f>
        <v>0</v>
      </c>
      <c r="AM144" s="35">
        <f>Main!Z139*Mask!AB$20</f>
        <v>0</v>
      </c>
      <c r="AN144" s="35"/>
      <c r="AO144" s="35">
        <f>IF(OR($A$1&lt;=Main!AA$4,ISBLANK($N144)),0,Main!AA139)</f>
        <v>0</v>
      </c>
      <c r="AP144" s="35">
        <f>IF(OR($A$1&lt;=Main!AB$4,ISBLANK($N144)),0,Main!AB139)</f>
        <v>0</v>
      </c>
      <c r="AQ144" s="35">
        <f>IF(OR($A$1&lt;=Main!AC$4,ISBLANK($N144)),0,Main!AC139)</f>
        <v>0</v>
      </c>
      <c r="AR144" s="35">
        <f>IF(OR($A$1&lt;=Main!AD$4,ISBLANK($N144)),0,Main!AD139)</f>
        <v>0</v>
      </c>
      <c r="AS144" s="35">
        <f>IF(OR($A$1&lt;=Main!AE$4,ISBLANK($N144)),0,Main!AE139)</f>
        <v>0</v>
      </c>
      <c r="AT144" s="35">
        <f>IF(OR($A$1&lt;=Main!AF$4,ISBLANK($N144)),0,Main!AF139)</f>
        <v>0</v>
      </c>
      <c r="AU144" s="35">
        <f>IF(OR($A$1&lt;=Main!AG$4,ISBLANK($N144)),0,Main!AG139)</f>
        <v>0</v>
      </c>
      <c r="AV144" s="35">
        <f>IF(OR($A$1&lt;=Main!AH$4,ISBLANK($N144)),0,Main!AH139)</f>
        <v>0</v>
      </c>
      <c r="AW144" s="35">
        <f>IF(OR($A$1&lt;=Main!AI$4,ISBLANK($N144)),0,Main!AI139)</f>
        <v>0</v>
      </c>
      <c r="AX144" s="35">
        <f>IF(OR($A$1&lt;=Main!AJ$4,ISBLANK($N144)),0,Main!AJ139)</f>
        <v>0</v>
      </c>
      <c r="AY144" s="35">
        <f>IF(OR($A$1&lt;=Main!AK$4,ISBLANK($N144)),0,Main!AK139)</f>
        <v>0</v>
      </c>
      <c r="AZ144" s="35">
        <f>IF(OR($A$1&lt;=Main!AL$4,ISBLANK($N144)),0,Main!AL139)</f>
        <v>0</v>
      </c>
      <c r="BA144" s="35">
        <f>IF(OR($A$1&lt;=Main!AM$4,ISBLANK($N144)),0,Main!AM139)</f>
        <v>0</v>
      </c>
      <c r="BB144" s="35">
        <f>IF(OR($A$1&lt;=Main!AN$4,ISBLANK($N144)),0,Main!AN139)</f>
        <v>0</v>
      </c>
      <c r="BC144" s="35">
        <f>IF(OR($A$1&lt;=Main!AO$4,ISBLANK($N144)),0,Main!AO139)</f>
        <v>0</v>
      </c>
      <c r="BD144" s="35">
        <f>IF(OR($A$1&lt;=Main!AP$4,ISBLANK($N144)),0,Main!AP139)</f>
        <v>0</v>
      </c>
      <c r="BE144" s="35">
        <f>IF(OR($A$1&lt;=Main!AQ$4,ISBLANK($N144)),0,Main!AQ139)</f>
        <v>0</v>
      </c>
      <c r="BF144" s="35">
        <f>IF(OR($A$1&lt;=Main!AR$4,ISBLANK($N144)),0,Main!AR139)</f>
        <v>0</v>
      </c>
      <c r="BG144" s="35">
        <f>IF(OR($A$1&lt;=Main!AS$4,ISBLANK($N144)),0,Main!AS139)</f>
        <v>0</v>
      </c>
      <c r="BH144" s="35">
        <f>IF(OR($A$1&lt;=Main!AT$4,ISBLANK($N144)),0,Main!AT139)</f>
        <v>0</v>
      </c>
      <c r="BI144" s="35">
        <f>IF(OR($A$1&lt;=Main!AU$4,ISBLANK($N144)),0,Main!AU139)</f>
        <v>0</v>
      </c>
      <c r="BJ144" s="35">
        <f>IF(OR($A$1&lt;=Main!AV$4,ISBLANK($N144)),0,Main!AV139)</f>
        <v>0</v>
      </c>
    </row>
    <row r="145" spans="13:62">
      <c r="M145" s="6" t="str">
        <f>Main!$A140&amp;Main!$B140</f>
        <v/>
      </c>
      <c r="N145" s="6" t="str">
        <f>Main!$A140&amp;Main!$B140</f>
        <v/>
      </c>
      <c r="O145" s="145">
        <f t="shared" si="10"/>
        <v>0</v>
      </c>
      <c r="P145" s="150">
        <f t="shared" si="11"/>
        <v>1</v>
      </c>
      <c r="Q145" s="150" t="str">
        <f ca="1">IF(Main!$AY140&lt;&gt;"#",$P145-Main!$AY140,"#")</f>
        <v>#</v>
      </c>
      <c r="R145" s="35">
        <f>Main!E140*Mask!G$20</f>
        <v>0</v>
      </c>
      <c r="S145" s="35">
        <f>Main!F140*Mask!H$20</f>
        <v>0</v>
      </c>
      <c r="T145" s="35">
        <f>Main!G140*Mask!I$20</f>
        <v>0</v>
      </c>
      <c r="U145" s="35">
        <f>Main!H140*Mask!J$20</f>
        <v>0</v>
      </c>
      <c r="V145" s="35">
        <f>Main!I140*Mask!K$20</f>
        <v>0</v>
      </c>
      <c r="W145" s="35">
        <f>Main!J140*Mask!L$20</f>
        <v>0</v>
      </c>
      <c r="X145" s="35">
        <f>Main!K140*Mask!M$20</f>
        <v>0</v>
      </c>
      <c r="Y145" s="35">
        <f>Main!L140*Mask!N$20</f>
        <v>0</v>
      </c>
      <c r="Z145" s="35">
        <f>Main!M140*Mask!O$20</f>
        <v>0</v>
      </c>
      <c r="AA145" s="35">
        <f>Main!N140*Mask!P$20</f>
        <v>0</v>
      </c>
      <c r="AB145" s="35">
        <f>Main!O140*Mask!Q$20</f>
        <v>0</v>
      </c>
      <c r="AC145" s="35">
        <f>Main!P140*Mask!R$20</f>
        <v>0</v>
      </c>
      <c r="AD145" s="35">
        <f>Main!Q140*Mask!S$20</f>
        <v>0</v>
      </c>
      <c r="AE145" s="35">
        <f>Main!R140*Mask!T$20</f>
        <v>0</v>
      </c>
      <c r="AF145" s="35">
        <f>Main!S140*Mask!U$20</f>
        <v>0</v>
      </c>
      <c r="AG145" s="35">
        <f>Main!T140*Mask!V$20</f>
        <v>0</v>
      </c>
      <c r="AH145" s="35">
        <f>Main!U140*Mask!W$20</f>
        <v>0</v>
      </c>
      <c r="AI145" s="35">
        <f>Main!V140*Mask!X$20</f>
        <v>0</v>
      </c>
      <c r="AJ145" s="35">
        <f>Main!W140*Mask!Y$20</f>
        <v>0</v>
      </c>
      <c r="AK145" s="35">
        <f>Main!X140*Mask!Z$20</f>
        <v>0</v>
      </c>
      <c r="AL145" s="35">
        <f>Main!Y140*Mask!AA$20</f>
        <v>0</v>
      </c>
      <c r="AM145" s="35">
        <f>Main!Z140*Mask!AB$20</f>
        <v>0</v>
      </c>
      <c r="AN145" s="35"/>
      <c r="AO145" s="35">
        <f>IF(OR($A$1&lt;=Main!AA$4,ISBLANK($N145)),0,Main!AA140)</f>
        <v>0</v>
      </c>
      <c r="AP145" s="35">
        <f>IF(OR($A$1&lt;=Main!AB$4,ISBLANK($N145)),0,Main!AB140)</f>
        <v>0</v>
      </c>
      <c r="AQ145" s="35">
        <f>IF(OR($A$1&lt;=Main!AC$4,ISBLANK($N145)),0,Main!AC140)</f>
        <v>0</v>
      </c>
      <c r="AR145" s="35">
        <f>IF(OR($A$1&lt;=Main!AD$4,ISBLANK($N145)),0,Main!AD140)</f>
        <v>0</v>
      </c>
      <c r="AS145" s="35">
        <f>IF(OR($A$1&lt;=Main!AE$4,ISBLANK($N145)),0,Main!AE140)</f>
        <v>0</v>
      </c>
      <c r="AT145" s="35">
        <f>IF(OR($A$1&lt;=Main!AF$4,ISBLANK($N145)),0,Main!AF140)</f>
        <v>0</v>
      </c>
      <c r="AU145" s="35">
        <f>IF(OR($A$1&lt;=Main!AG$4,ISBLANK($N145)),0,Main!AG140)</f>
        <v>0</v>
      </c>
      <c r="AV145" s="35">
        <f>IF(OR($A$1&lt;=Main!AH$4,ISBLANK($N145)),0,Main!AH140)</f>
        <v>0</v>
      </c>
      <c r="AW145" s="35">
        <f>IF(OR($A$1&lt;=Main!AI$4,ISBLANK($N145)),0,Main!AI140)</f>
        <v>0</v>
      </c>
      <c r="AX145" s="35">
        <f>IF(OR($A$1&lt;=Main!AJ$4,ISBLANK($N145)),0,Main!AJ140)</f>
        <v>0</v>
      </c>
      <c r="AY145" s="35">
        <f>IF(OR($A$1&lt;=Main!AK$4,ISBLANK($N145)),0,Main!AK140)</f>
        <v>0</v>
      </c>
      <c r="AZ145" s="35">
        <f>IF(OR($A$1&lt;=Main!AL$4,ISBLANK($N145)),0,Main!AL140)</f>
        <v>0</v>
      </c>
      <c r="BA145" s="35">
        <f>IF(OR($A$1&lt;=Main!AM$4,ISBLANK($N145)),0,Main!AM140)</f>
        <v>0</v>
      </c>
      <c r="BB145" s="35">
        <f>IF(OR($A$1&lt;=Main!AN$4,ISBLANK($N145)),0,Main!AN140)</f>
        <v>0</v>
      </c>
      <c r="BC145" s="35">
        <f>IF(OR($A$1&lt;=Main!AO$4,ISBLANK($N145)),0,Main!AO140)</f>
        <v>0</v>
      </c>
      <c r="BD145" s="35">
        <f>IF(OR($A$1&lt;=Main!AP$4,ISBLANK($N145)),0,Main!AP140)</f>
        <v>0</v>
      </c>
      <c r="BE145" s="35">
        <f>IF(OR($A$1&lt;=Main!AQ$4,ISBLANK($N145)),0,Main!AQ140)</f>
        <v>0</v>
      </c>
      <c r="BF145" s="35">
        <f>IF(OR($A$1&lt;=Main!AR$4,ISBLANK($N145)),0,Main!AR140)</f>
        <v>0</v>
      </c>
      <c r="BG145" s="35">
        <f>IF(OR($A$1&lt;=Main!AS$4,ISBLANK($N145)),0,Main!AS140)</f>
        <v>0</v>
      </c>
      <c r="BH145" s="35">
        <f>IF(OR($A$1&lt;=Main!AT$4,ISBLANK($N145)),0,Main!AT140)</f>
        <v>0</v>
      </c>
      <c r="BI145" s="35">
        <f>IF(OR($A$1&lt;=Main!AU$4,ISBLANK($N145)),0,Main!AU140)</f>
        <v>0</v>
      </c>
      <c r="BJ145" s="35">
        <f>IF(OR($A$1&lt;=Main!AV$4,ISBLANK($N145)),0,Main!AV140)</f>
        <v>0</v>
      </c>
    </row>
    <row r="146" spans="13:62">
      <c r="M146" s="6" t="str">
        <f>Main!$A141&amp;Main!$B141</f>
        <v/>
      </c>
      <c r="N146" s="6" t="str">
        <f>Main!$A141&amp;Main!$B141</f>
        <v/>
      </c>
      <c r="O146" s="145">
        <f t="shared" si="10"/>
        <v>0</v>
      </c>
      <c r="P146" s="150">
        <f t="shared" si="11"/>
        <v>1</v>
      </c>
      <c r="Q146" s="150" t="str">
        <f ca="1">IF(Main!$AY141&lt;&gt;"#",$P146-Main!$AY141,"#")</f>
        <v>#</v>
      </c>
      <c r="R146" s="35">
        <f>Main!E141*Mask!G$20</f>
        <v>0</v>
      </c>
      <c r="S146" s="35">
        <f>Main!F141*Mask!H$20</f>
        <v>0</v>
      </c>
      <c r="T146" s="35">
        <f>Main!G141*Mask!I$20</f>
        <v>0</v>
      </c>
      <c r="U146" s="35">
        <f>Main!H141*Mask!J$20</f>
        <v>0</v>
      </c>
      <c r="V146" s="35">
        <f>Main!I141*Mask!K$20</f>
        <v>0</v>
      </c>
      <c r="W146" s="35">
        <f>Main!J141*Mask!L$20</f>
        <v>0</v>
      </c>
      <c r="X146" s="35">
        <f>Main!K141*Mask!M$20</f>
        <v>0</v>
      </c>
      <c r="Y146" s="35">
        <f>Main!L141*Mask!N$20</f>
        <v>0</v>
      </c>
      <c r="Z146" s="35">
        <f>Main!M141*Mask!O$20</f>
        <v>0</v>
      </c>
      <c r="AA146" s="35">
        <f>Main!N141*Mask!P$20</f>
        <v>0</v>
      </c>
      <c r="AB146" s="35">
        <f>Main!O141*Mask!Q$20</f>
        <v>0</v>
      </c>
      <c r="AC146" s="35">
        <f>Main!P141*Mask!R$20</f>
        <v>0</v>
      </c>
      <c r="AD146" s="35">
        <f>Main!Q141*Mask!S$20</f>
        <v>0</v>
      </c>
      <c r="AE146" s="35">
        <f>Main!R141*Mask!T$20</f>
        <v>0</v>
      </c>
      <c r="AF146" s="35">
        <f>Main!S141*Mask!U$20</f>
        <v>0</v>
      </c>
      <c r="AG146" s="35">
        <f>Main!T141*Mask!V$20</f>
        <v>0</v>
      </c>
      <c r="AH146" s="35">
        <f>Main!U141*Mask!W$20</f>
        <v>0</v>
      </c>
      <c r="AI146" s="35">
        <f>Main!V141*Mask!X$20</f>
        <v>0</v>
      </c>
      <c r="AJ146" s="35">
        <f>Main!W141*Mask!Y$20</f>
        <v>0</v>
      </c>
      <c r="AK146" s="35">
        <f>Main!X141*Mask!Z$20</f>
        <v>0</v>
      </c>
      <c r="AL146" s="35">
        <f>Main!Y141*Mask!AA$20</f>
        <v>0</v>
      </c>
      <c r="AM146" s="35">
        <f>Main!Z141*Mask!AB$20</f>
        <v>0</v>
      </c>
      <c r="AN146" s="35"/>
      <c r="AO146" s="35">
        <f>IF(OR($A$1&lt;=Main!AA$4,ISBLANK($N146)),0,Main!AA141)</f>
        <v>0</v>
      </c>
      <c r="AP146" s="35">
        <f>IF(OR($A$1&lt;=Main!AB$4,ISBLANK($N146)),0,Main!AB141)</f>
        <v>0</v>
      </c>
      <c r="AQ146" s="35">
        <f>IF(OR($A$1&lt;=Main!AC$4,ISBLANK($N146)),0,Main!AC141)</f>
        <v>0</v>
      </c>
      <c r="AR146" s="35">
        <f>IF(OR($A$1&lt;=Main!AD$4,ISBLANK($N146)),0,Main!AD141)</f>
        <v>0</v>
      </c>
      <c r="AS146" s="35">
        <f>IF(OR($A$1&lt;=Main!AE$4,ISBLANK($N146)),0,Main!AE141)</f>
        <v>0</v>
      </c>
      <c r="AT146" s="35">
        <f>IF(OR($A$1&lt;=Main!AF$4,ISBLANK($N146)),0,Main!AF141)</f>
        <v>0</v>
      </c>
      <c r="AU146" s="35">
        <f>IF(OR($A$1&lt;=Main!AG$4,ISBLANK($N146)),0,Main!AG141)</f>
        <v>0</v>
      </c>
      <c r="AV146" s="35">
        <f>IF(OR($A$1&lt;=Main!AH$4,ISBLANK($N146)),0,Main!AH141)</f>
        <v>0</v>
      </c>
      <c r="AW146" s="35">
        <f>IF(OR($A$1&lt;=Main!AI$4,ISBLANK($N146)),0,Main!AI141)</f>
        <v>0</v>
      </c>
      <c r="AX146" s="35">
        <f>IF(OR($A$1&lt;=Main!AJ$4,ISBLANK($N146)),0,Main!AJ141)</f>
        <v>0</v>
      </c>
      <c r="AY146" s="35">
        <f>IF(OR($A$1&lt;=Main!AK$4,ISBLANK($N146)),0,Main!AK141)</f>
        <v>0</v>
      </c>
      <c r="AZ146" s="35">
        <f>IF(OR($A$1&lt;=Main!AL$4,ISBLANK($N146)),0,Main!AL141)</f>
        <v>0</v>
      </c>
      <c r="BA146" s="35">
        <f>IF(OR($A$1&lt;=Main!AM$4,ISBLANK($N146)),0,Main!AM141)</f>
        <v>0</v>
      </c>
      <c r="BB146" s="35">
        <f>IF(OR($A$1&lt;=Main!AN$4,ISBLANK($N146)),0,Main!AN141)</f>
        <v>0</v>
      </c>
      <c r="BC146" s="35">
        <f>IF(OR($A$1&lt;=Main!AO$4,ISBLANK($N146)),0,Main!AO141)</f>
        <v>0</v>
      </c>
      <c r="BD146" s="35">
        <f>IF(OR($A$1&lt;=Main!AP$4,ISBLANK($N146)),0,Main!AP141)</f>
        <v>0</v>
      </c>
      <c r="BE146" s="35">
        <f>IF(OR($A$1&lt;=Main!AQ$4,ISBLANK($N146)),0,Main!AQ141)</f>
        <v>0</v>
      </c>
      <c r="BF146" s="35">
        <f>IF(OR($A$1&lt;=Main!AR$4,ISBLANK($N146)),0,Main!AR141)</f>
        <v>0</v>
      </c>
      <c r="BG146" s="35">
        <f>IF(OR($A$1&lt;=Main!AS$4,ISBLANK($N146)),0,Main!AS141)</f>
        <v>0</v>
      </c>
      <c r="BH146" s="35">
        <f>IF(OR($A$1&lt;=Main!AT$4,ISBLANK($N146)),0,Main!AT141)</f>
        <v>0</v>
      </c>
      <c r="BI146" s="35">
        <f>IF(OR($A$1&lt;=Main!AU$4,ISBLANK($N146)),0,Main!AU141)</f>
        <v>0</v>
      </c>
      <c r="BJ146" s="35">
        <f>IF(OR($A$1&lt;=Main!AV$4,ISBLANK($N146)),0,Main!AV141)</f>
        <v>0</v>
      </c>
    </row>
    <row r="147" spans="13:62">
      <c r="M147" s="6" t="str">
        <f>Main!$A142&amp;Main!$B142</f>
        <v/>
      </c>
      <c r="N147" s="6" t="str">
        <f>Main!$A142&amp;Main!$B142</f>
        <v/>
      </c>
      <c r="O147" s="145">
        <f t="shared" si="10"/>
        <v>0</v>
      </c>
      <c r="P147" s="150">
        <f t="shared" si="11"/>
        <v>1</v>
      </c>
      <c r="Q147" s="150" t="str">
        <f ca="1">IF(Main!$AY142&lt;&gt;"#",$P147-Main!$AY142,"#")</f>
        <v>#</v>
      </c>
      <c r="R147" s="35">
        <f>Main!E142*Mask!G$20</f>
        <v>0</v>
      </c>
      <c r="S147" s="35">
        <f>Main!F142*Mask!H$20</f>
        <v>0</v>
      </c>
      <c r="T147" s="35">
        <f>Main!G142*Mask!I$20</f>
        <v>0</v>
      </c>
      <c r="U147" s="35">
        <f>Main!H142*Mask!J$20</f>
        <v>0</v>
      </c>
      <c r="V147" s="35">
        <f>Main!I142*Mask!K$20</f>
        <v>0</v>
      </c>
      <c r="W147" s="35">
        <f>Main!J142*Mask!L$20</f>
        <v>0</v>
      </c>
      <c r="X147" s="35">
        <f>Main!K142*Mask!M$20</f>
        <v>0</v>
      </c>
      <c r="Y147" s="35">
        <f>Main!L142*Mask!N$20</f>
        <v>0</v>
      </c>
      <c r="Z147" s="35">
        <f>Main!M142*Mask!O$20</f>
        <v>0</v>
      </c>
      <c r="AA147" s="35">
        <f>Main!N142*Mask!P$20</f>
        <v>0</v>
      </c>
      <c r="AB147" s="35">
        <f>Main!O142*Mask!Q$20</f>
        <v>0</v>
      </c>
      <c r="AC147" s="35">
        <f>Main!P142*Mask!R$20</f>
        <v>0</v>
      </c>
      <c r="AD147" s="35">
        <f>Main!Q142*Mask!S$20</f>
        <v>0</v>
      </c>
      <c r="AE147" s="35">
        <f>Main!R142*Mask!T$20</f>
        <v>0</v>
      </c>
      <c r="AF147" s="35">
        <f>Main!S142*Mask!U$20</f>
        <v>0</v>
      </c>
      <c r="AG147" s="35">
        <f>Main!T142*Mask!V$20</f>
        <v>0</v>
      </c>
      <c r="AH147" s="35">
        <f>Main!U142*Mask!W$20</f>
        <v>0</v>
      </c>
      <c r="AI147" s="35">
        <f>Main!V142*Mask!X$20</f>
        <v>0</v>
      </c>
      <c r="AJ147" s="35">
        <f>Main!W142*Mask!Y$20</f>
        <v>0</v>
      </c>
      <c r="AK147" s="35">
        <f>Main!X142*Mask!Z$20</f>
        <v>0</v>
      </c>
      <c r="AL147" s="35">
        <f>Main!Y142*Mask!AA$20</f>
        <v>0</v>
      </c>
      <c r="AM147" s="35">
        <f>Main!Z142*Mask!AB$20</f>
        <v>0</v>
      </c>
      <c r="AN147" s="35"/>
      <c r="AO147" s="35">
        <f>IF(OR($A$1&lt;=Main!AA$4,ISBLANK($N147)),0,Main!AA142)</f>
        <v>0</v>
      </c>
      <c r="AP147" s="35">
        <f>IF(OR($A$1&lt;=Main!AB$4,ISBLANK($N147)),0,Main!AB142)</f>
        <v>0</v>
      </c>
      <c r="AQ147" s="35">
        <f>IF(OR($A$1&lt;=Main!AC$4,ISBLANK($N147)),0,Main!AC142)</f>
        <v>0</v>
      </c>
      <c r="AR147" s="35">
        <f>IF(OR($A$1&lt;=Main!AD$4,ISBLANK($N147)),0,Main!AD142)</f>
        <v>0</v>
      </c>
      <c r="AS147" s="35">
        <f>IF(OR($A$1&lt;=Main!AE$4,ISBLANK($N147)),0,Main!AE142)</f>
        <v>0</v>
      </c>
      <c r="AT147" s="35">
        <f>IF(OR($A$1&lt;=Main!AF$4,ISBLANK($N147)),0,Main!AF142)</f>
        <v>0</v>
      </c>
      <c r="AU147" s="35">
        <f>IF(OR($A$1&lt;=Main!AG$4,ISBLANK($N147)),0,Main!AG142)</f>
        <v>0</v>
      </c>
      <c r="AV147" s="35">
        <f>IF(OR($A$1&lt;=Main!AH$4,ISBLANK($N147)),0,Main!AH142)</f>
        <v>0</v>
      </c>
      <c r="AW147" s="35">
        <f>IF(OR($A$1&lt;=Main!AI$4,ISBLANK($N147)),0,Main!AI142)</f>
        <v>0</v>
      </c>
      <c r="AX147" s="35">
        <f>IF(OR($A$1&lt;=Main!AJ$4,ISBLANK($N147)),0,Main!AJ142)</f>
        <v>0</v>
      </c>
      <c r="AY147" s="35">
        <f>IF(OR($A$1&lt;=Main!AK$4,ISBLANK($N147)),0,Main!AK142)</f>
        <v>0</v>
      </c>
      <c r="AZ147" s="35">
        <f>IF(OR($A$1&lt;=Main!AL$4,ISBLANK($N147)),0,Main!AL142)</f>
        <v>0</v>
      </c>
      <c r="BA147" s="35">
        <f>IF(OR($A$1&lt;=Main!AM$4,ISBLANK($N147)),0,Main!AM142)</f>
        <v>0</v>
      </c>
      <c r="BB147" s="35">
        <f>IF(OR($A$1&lt;=Main!AN$4,ISBLANK($N147)),0,Main!AN142)</f>
        <v>0</v>
      </c>
      <c r="BC147" s="35">
        <f>IF(OR($A$1&lt;=Main!AO$4,ISBLANK($N147)),0,Main!AO142)</f>
        <v>0</v>
      </c>
      <c r="BD147" s="35">
        <f>IF(OR($A$1&lt;=Main!AP$4,ISBLANK($N147)),0,Main!AP142)</f>
        <v>0</v>
      </c>
      <c r="BE147" s="35">
        <f>IF(OR($A$1&lt;=Main!AQ$4,ISBLANK($N147)),0,Main!AQ142)</f>
        <v>0</v>
      </c>
      <c r="BF147" s="35">
        <f>IF(OR($A$1&lt;=Main!AR$4,ISBLANK($N147)),0,Main!AR142)</f>
        <v>0</v>
      </c>
      <c r="BG147" s="35">
        <f>IF(OR($A$1&lt;=Main!AS$4,ISBLANK($N147)),0,Main!AS142)</f>
        <v>0</v>
      </c>
      <c r="BH147" s="35">
        <f>IF(OR($A$1&lt;=Main!AT$4,ISBLANK($N147)),0,Main!AT142)</f>
        <v>0</v>
      </c>
      <c r="BI147" s="35">
        <f>IF(OR($A$1&lt;=Main!AU$4,ISBLANK($N147)),0,Main!AU142)</f>
        <v>0</v>
      </c>
      <c r="BJ147" s="35">
        <f>IF(OR($A$1&lt;=Main!AV$4,ISBLANK($N147)),0,Main!AV142)</f>
        <v>0</v>
      </c>
    </row>
    <row r="148" spans="13:62">
      <c r="M148" s="6" t="str">
        <f>Main!$A143&amp;Main!$B143</f>
        <v/>
      </c>
      <c r="N148" s="6" t="str">
        <f>Main!$A143&amp;Main!$B143</f>
        <v/>
      </c>
      <c r="O148" s="145">
        <f t="shared" si="10"/>
        <v>0</v>
      </c>
      <c r="P148" s="150">
        <f t="shared" si="11"/>
        <v>1</v>
      </c>
      <c r="Q148" s="150" t="str">
        <f ca="1">IF(Main!$AY143&lt;&gt;"#",$P148-Main!$AY143,"#")</f>
        <v>#</v>
      </c>
      <c r="R148" s="35">
        <f>Main!E143*Mask!G$20</f>
        <v>0</v>
      </c>
      <c r="S148" s="35">
        <f>Main!F143*Mask!H$20</f>
        <v>0</v>
      </c>
      <c r="T148" s="35">
        <f>Main!G143*Mask!I$20</f>
        <v>0</v>
      </c>
      <c r="U148" s="35">
        <f>Main!H143*Mask!J$20</f>
        <v>0</v>
      </c>
      <c r="V148" s="35">
        <f>Main!I143*Mask!K$20</f>
        <v>0</v>
      </c>
      <c r="W148" s="35">
        <f>Main!J143*Mask!L$20</f>
        <v>0</v>
      </c>
      <c r="X148" s="35">
        <f>Main!K143*Mask!M$20</f>
        <v>0</v>
      </c>
      <c r="Y148" s="35">
        <f>Main!L143*Mask!N$20</f>
        <v>0</v>
      </c>
      <c r="Z148" s="35">
        <f>Main!M143*Mask!O$20</f>
        <v>0</v>
      </c>
      <c r="AA148" s="35">
        <f>Main!N143*Mask!P$20</f>
        <v>0</v>
      </c>
      <c r="AB148" s="35">
        <f>Main!O143*Mask!Q$20</f>
        <v>0</v>
      </c>
      <c r="AC148" s="35">
        <f>Main!P143*Mask!R$20</f>
        <v>0</v>
      </c>
      <c r="AD148" s="35">
        <f>Main!Q143*Mask!S$20</f>
        <v>0</v>
      </c>
      <c r="AE148" s="35">
        <f>Main!R143*Mask!T$20</f>
        <v>0</v>
      </c>
      <c r="AF148" s="35">
        <f>Main!S143*Mask!U$20</f>
        <v>0</v>
      </c>
      <c r="AG148" s="35">
        <f>Main!T143*Mask!V$20</f>
        <v>0</v>
      </c>
      <c r="AH148" s="35">
        <f>Main!U143*Mask!W$20</f>
        <v>0</v>
      </c>
      <c r="AI148" s="35">
        <f>Main!V143*Mask!X$20</f>
        <v>0</v>
      </c>
      <c r="AJ148" s="35">
        <f>Main!W143*Mask!Y$20</f>
        <v>0</v>
      </c>
      <c r="AK148" s="35">
        <f>Main!X143*Mask!Z$20</f>
        <v>0</v>
      </c>
      <c r="AL148" s="35">
        <f>Main!Y143*Mask!AA$20</f>
        <v>0</v>
      </c>
      <c r="AM148" s="35">
        <f>Main!Z143*Mask!AB$20</f>
        <v>0</v>
      </c>
      <c r="AN148" s="35"/>
      <c r="AO148" s="35">
        <f>IF(OR($A$1&lt;=Main!AA$4,ISBLANK($N148)),0,Main!AA143)</f>
        <v>0</v>
      </c>
      <c r="AP148" s="35">
        <f>IF(OR($A$1&lt;=Main!AB$4,ISBLANK($N148)),0,Main!AB143)</f>
        <v>0</v>
      </c>
      <c r="AQ148" s="35">
        <f>IF(OR($A$1&lt;=Main!AC$4,ISBLANK($N148)),0,Main!AC143)</f>
        <v>0</v>
      </c>
      <c r="AR148" s="35">
        <f>IF(OR($A$1&lt;=Main!AD$4,ISBLANK($N148)),0,Main!AD143)</f>
        <v>0</v>
      </c>
      <c r="AS148" s="35">
        <f>IF(OR($A$1&lt;=Main!AE$4,ISBLANK($N148)),0,Main!AE143)</f>
        <v>0</v>
      </c>
      <c r="AT148" s="35">
        <f>IF(OR($A$1&lt;=Main!AF$4,ISBLANK($N148)),0,Main!AF143)</f>
        <v>0</v>
      </c>
      <c r="AU148" s="35">
        <f>IF(OR($A$1&lt;=Main!AG$4,ISBLANK($N148)),0,Main!AG143)</f>
        <v>0</v>
      </c>
      <c r="AV148" s="35">
        <f>IF(OR($A$1&lt;=Main!AH$4,ISBLANK($N148)),0,Main!AH143)</f>
        <v>0</v>
      </c>
      <c r="AW148" s="35">
        <f>IF(OR($A$1&lt;=Main!AI$4,ISBLANK($N148)),0,Main!AI143)</f>
        <v>0</v>
      </c>
      <c r="AX148" s="35">
        <f>IF(OR($A$1&lt;=Main!AJ$4,ISBLANK($N148)),0,Main!AJ143)</f>
        <v>0</v>
      </c>
      <c r="AY148" s="35">
        <f>IF(OR($A$1&lt;=Main!AK$4,ISBLANK($N148)),0,Main!AK143)</f>
        <v>0</v>
      </c>
      <c r="AZ148" s="35">
        <f>IF(OR($A$1&lt;=Main!AL$4,ISBLANK($N148)),0,Main!AL143)</f>
        <v>0</v>
      </c>
      <c r="BA148" s="35">
        <f>IF(OR($A$1&lt;=Main!AM$4,ISBLANK($N148)),0,Main!AM143)</f>
        <v>0</v>
      </c>
      <c r="BB148" s="35">
        <f>IF(OR($A$1&lt;=Main!AN$4,ISBLANK($N148)),0,Main!AN143)</f>
        <v>0</v>
      </c>
      <c r="BC148" s="35">
        <f>IF(OR($A$1&lt;=Main!AO$4,ISBLANK($N148)),0,Main!AO143)</f>
        <v>0</v>
      </c>
      <c r="BD148" s="35">
        <f>IF(OR($A$1&lt;=Main!AP$4,ISBLANK($N148)),0,Main!AP143)</f>
        <v>0</v>
      </c>
      <c r="BE148" s="35">
        <f>IF(OR($A$1&lt;=Main!AQ$4,ISBLANK($N148)),0,Main!AQ143)</f>
        <v>0</v>
      </c>
      <c r="BF148" s="35">
        <f>IF(OR($A$1&lt;=Main!AR$4,ISBLANK($N148)),0,Main!AR143)</f>
        <v>0</v>
      </c>
      <c r="BG148" s="35">
        <f>IF(OR($A$1&lt;=Main!AS$4,ISBLANK($N148)),0,Main!AS143)</f>
        <v>0</v>
      </c>
      <c r="BH148" s="35">
        <f>IF(OR($A$1&lt;=Main!AT$4,ISBLANK($N148)),0,Main!AT143)</f>
        <v>0</v>
      </c>
      <c r="BI148" s="35">
        <f>IF(OR($A$1&lt;=Main!AU$4,ISBLANK($N148)),0,Main!AU143)</f>
        <v>0</v>
      </c>
      <c r="BJ148" s="35">
        <f>IF(OR($A$1&lt;=Main!AV$4,ISBLANK($N148)),0,Main!AV143)</f>
        <v>0</v>
      </c>
    </row>
    <row r="149" spans="13:62">
      <c r="M149" s="6" t="str">
        <f>Main!$A144&amp;Main!$B144</f>
        <v/>
      </c>
      <c r="N149" s="6" t="str">
        <f>Main!$A144&amp;Main!$B144</f>
        <v/>
      </c>
      <c r="O149" s="145">
        <f t="shared" si="10"/>
        <v>0</v>
      </c>
      <c r="P149" s="150">
        <f t="shared" si="11"/>
        <v>1</v>
      </c>
      <c r="Q149" s="150" t="str">
        <f ca="1">IF(Main!$AY144&lt;&gt;"#",$P149-Main!$AY144,"#")</f>
        <v>#</v>
      </c>
      <c r="R149" s="35">
        <f>Main!E144*Mask!G$20</f>
        <v>0</v>
      </c>
      <c r="S149" s="35">
        <f>Main!F144*Mask!H$20</f>
        <v>0</v>
      </c>
      <c r="T149" s="35">
        <f>Main!G144*Mask!I$20</f>
        <v>0</v>
      </c>
      <c r="U149" s="35">
        <f>Main!H144*Mask!J$20</f>
        <v>0</v>
      </c>
      <c r="V149" s="35">
        <f>Main!I144*Mask!K$20</f>
        <v>0</v>
      </c>
      <c r="W149" s="35">
        <f>Main!J144*Mask!L$20</f>
        <v>0</v>
      </c>
      <c r="X149" s="35">
        <f>Main!K144*Mask!M$20</f>
        <v>0</v>
      </c>
      <c r="Y149" s="35">
        <f>Main!L144*Mask!N$20</f>
        <v>0</v>
      </c>
      <c r="Z149" s="35">
        <f>Main!M144*Mask!O$20</f>
        <v>0</v>
      </c>
      <c r="AA149" s="35">
        <f>Main!N144*Mask!P$20</f>
        <v>0</v>
      </c>
      <c r="AB149" s="35">
        <f>Main!O144*Mask!Q$20</f>
        <v>0</v>
      </c>
      <c r="AC149" s="35">
        <f>Main!P144*Mask!R$20</f>
        <v>0</v>
      </c>
      <c r="AD149" s="35">
        <f>Main!Q144*Mask!S$20</f>
        <v>0</v>
      </c>
      <c r="AE149" s="35">
        <f>Main!R144*Mask!T$20</f>
        <v>0</v>
      </c>
      <c r="AF149" s="35">
        <f>Main!S144*Mask!U$20</f>
        <v>0</v>
      </c>
      <c r="AG149" s="35">
        <f>Main!T144*Mask!V$20</f>
        <v>0</v>
      </c>
      <c r="AH149" s="35">
        <f>Main!U144*Mask!W$20</f>
        <v>0</v>
      </c>
      <c r="AI149" s="35">
        <f>Main!V144*Mask!X$20</f>
        <v>0</v>
      </c>
      <c r="AJ149" s="35">
        <f>Main!W144*Mask!Y$20</f>
        <v>0</v>
      </c>
      <c r="AK149" s="35">
        <f>Main!X144*Mask!Z$20</f>
        <v>0</v>
      </c>
      <c r="AL149" s="35">
        <f>Main!Y144*Mask!AA$20</f>
        <v>0</v>
      </c>
      <c r="AM149" s="35">
        <f>Main!Z144*Mask!AB$20</f>
        <v>0</v>
      </c>
      <c r="AN149" s="35"/>
      <c r="AO149" s="35">
        <f>IF(OR($A$1&lt;=Main!AA$4,ISBLANK($N149)),0,Main!AA144)</f>
        <v>0</v>
      </c>
      <c r="AP149" s="35">
        <f>IF(OR($A$1&lt;=Main!AB$4,ISBLANK($N149)),0,Main!AB144)</f>
        <v>0</v>
      </c>
      <c r="AQ149" s="35">
        <f>IF(OR($A$1&lt;=Main!AC$4,ISBLANK($N149)),0,Main!AC144)</f>
        <v>0</v>
      </c>
      <c r="AR149" s="35">
        <f>IF(OR($A$1&lt;=Main!AD$4,ISBLANK($N149)),0,Main!AD144)</f>
        <v>0</v>
      </c>
      <c r="AS149" s="35">
        <f>IF(OR($A$1&lt;=Main!AE$4,ISBLANK($N149)),0,Main!AE144)</f>
        <v>0</v>
      </c>
      <c r="AT149" s="35">
        <f>IF(OR($A$1&lt;=Main!AF$4,ISBLANK($N149)),0,Main!AF144)</f>
        <v>0</v>
      </c>
      <c r="AU149" s="35">
        <f>IF(OR($A$1&lt;=Main!AG$4,ISBLANK($N149)),0,Main!AG144)</f>
        <v>0</v>
      </c>
      <c r="AV149" s="35">
        <f>IF(OR($A$1&lt;=Main!AH$4,ISBLANK($N149)),0,Main!AH144)</f>
        <v>0</v>
      </c>
      <c r="AW149" s="35">
        <f>IF(OR($A$1&lt;=Main!AI$4,ISBLANK($N149)),0,Main!AI144)</f>
        <v>0</v>
      </c>
      <c r="AX149" s="35">
        <f>IF(OR($A$1&lt;=Main!AJ$4,ISBLANK($N149)),0,Main!AJ144)</f>
        <v>0</v>
      </c>
      <c r="AY149" s="35">
        <f>IF(OR($A$1&lt;=Main!AK$4,ISBLANK($N149)),0,Main!AK144)</f>
        <v>0</v>
      </c>
      <c r="AZ149" s="35">
        <f>IF(OR($A$1&lt;=Main!AL$4,ISBLANK($N149)),0,Main!AL144)</f>
        <v>0</v>
      </c>
      <c r="BA149" s="35">
        <f>IF(OR($A$1&lt;=Main!AM$4,ISBLANK($N149)),0,Main!AM144)</f>
        <v>0</v>
      </c>
      <c r="BB149" s="35">
        <f>IF(OR($A$1&lt;=Main!AN$4,ISBLANK($N149)),0,Main!AN144)</f>
        <v>0</v>
      </c>
      <c r="BC149" s="35">
        <f>IF(OR($A$1&lt;=Main!AO$4,ISBLANK($N149)),0,Main!AO144)</f>
        <v>0</v>
      </c>
      <c r="BD149" s="35">
        <f>IF(OR($A$1&lt;=Main!AP$4,ISBLANK($N149)),0,Main!AP144)</f>
        <v>0</v>
      </c>
      <c r="BE149" s="35">
        <f>IF(OR($A$1&lt;=Main!AQ$4,ISBLANK($N149)),0,Main!AQ144)</f>
        <v>0</v>
      </c>
      <c r="BF149" s="35">
        <f>IF(OR($A$1&lt;=Main!AR$4,ISBLANK($N149)),0,Main!AR144)</f>
        <v>0</v>
      </c>
      <c r="BG149" s="35">
        <f>IF(OR($A$1&lt;=Main!AS$4,ISBLANK($N149)),0,Main!AS144)</f>
        <v>0</v>
      </c>
      <c r="BH149" s="35">
        <f>IF(OR($A$1&lt;=Main!AT$4,ISBLANK($N149)),0,Main!AT144)</f>
        <v>0</v>
      </c>
      <c r="BI149" s="35">
        <f>IF(OR($A$1&lt;=Main!AU$4,ISBLANK($N149)),0,Main!AU144)</f>
        <v>0</v>
      </c>
      <c r="BJ149" s="35">
        <f>IF(OR($A$1&lt;=Main!AV$4,ISBLANK($N149)),0,Main!AV144)</f>
        <v>0</v>
      </c>
    </row>
    <row r="150" spans="13:62">
      <c r="M150" s="6" t="str">
        <f>Main!$A145&amp;Main!$B145</f>
        <v/>
      </c>
      <c r="N150" s="6" t="str">
        <f>Main!$A145&amp;Main!$B145</f>
        <v/>
      </c>
      <c r="O150" s="145">
        <f t="shared" si="10"/>
        <v>0</v>
      </c>
      <c r="P150" s="150">
        <f t="shared" si="11"/>
        <v>1</v>
      </c>
      <c r="Q150" s="150" t="str">
        <f ca="1">IF(Main!$AY145&lt;&gt;"#",$P150-Main!$AY145,"#")</f>
        <v>#</v>
      </c>
      <c r="R150" s="35">
        <f>Main!E145*Mask!G$20</f>
        <v>0</v>
      </c>
      <c r="S150" s="35">
        <f>Main!F145*Mask!H$20</f>
        <v>0</v>
      </c>
      <c r="T150" s="35">
        <f>Main!G145*Mask!I$20</f>
        <v>0</v>
      </c>
      <c r="U150" s="35">
        <f>Main!H145*Mask!J$20</f>
        <v>0</v>
      </c>
      <c r="V150" s="35">
        <f>Main!I145*Mask!K$20</f>
        <v>0</v>
      </c>
      <c r="W150" s="35">
        <f>Main!J145*Mask!L$20</f>
        <v>0</v>
      </c>
      <c r="X150" s="35">
        <f>Main!K145*Mask!M$20</f>
        <v>0</v>
      </c>
      <c r="Y150" s="35">
        <f>Main!L145*Mask!N$20</f>
        <v>0</v>
      </c>
      <c r="Z150" s="35">
        <f>Main!M145*Mask!O$20</f>
        <v>0</v>
      </c>
      <c r="AA150" s="35">
        <f>Main!N145*Mask!P$20</f>
        <v>0</v>
      </c>
      <c r="AB150" s="35">
        <f>Main!O145*Mask!Q$20</f>
        <v>0</v>
      </c>
      <c r="AC150" s="35">
        <f>Main!P145*Mask!R$20</f>
        <v>0</v>
      </c>
      <c r="AD150" s="35">
        <f>Main!Q145*Mask!S$20</f>
        <v>0</v>
      </c>
      <c r="AE150" s="35">
        <f>Main!R145*Mask!T$20</f>
        <v>0</v>
      </c>
      <c r="AF150" s="35">
        <f>Main!S145*Mask!U$20</f>
        <v>0</v>
      </c>
      <c r="AG150" s="35">
        <f>Main!T145*Mask!V$20</f>
        <v>0</v>
      </c>
      <c r="AH150" s="35">
        <f>Main!U145*Mask!W$20</f>
        <v>0</v>
      </c>
      <c r="AI150" s="35">
        <f>Main!V145*Mask!X$20</f>
        <v>0</v>
      </c>
      <c r="AJ150" s="35">
        <f>Main!W145*Mask!Y$20</f>
        <v>0</v>
      </c>
      <c r="AK150" s="35">
        <f>Main!X145*Mask!Z$20</f>
        <v>0</v>
      </c>
      <c r="AL150" s="35">
        <f>Main!Y145*Mask!AA$20</f>
        <v>0</v>
      </c>
      <c r="AM150" s="35">
        <f>Main!Z145*Mask!AB$20</f>
        <v>0</v>
      </c>
      <c r="AN150" s="35"/>
      <c r="AO150" s="35">
        <f>IF(OR($A$1&lt;=Main!AA$4,ISBLANK($N150)),0,Main!AA145)</f>
        <v>0</v>
      </c>
      <c r="AP150" s="35">
        <f>IF(OR($A$1&lt;=Main!AB$4,ISBLANK($N150)),0,Main!AB145)</f>
        <v>0</v>
      </c>
      <c r="AQ150" s="35">
        <f>IF(OR($A$1&lt;=Main!AC$4,ISBLANK($N150)),0,Main!AC145)</f>
        <v>0</v>
      </c>
      <c r="AR150" s="35">
        <f>IF(OR($A$1&lt;=Main!AD$4,ISBLANK($N150)),0,Main!AD145)</f>
        <v>0</v>
      </c>
      <c r="AS150" s="35">
        <f>IF(OR($A$1&lt;=Main!AE$4,ISBLANK($N150)),0,Main!AE145)</f>
        <v>0</v>
      </c>
      <c r="AT150" s="35">
        <f>IF(OR($A$1&lt;=Main!AF$4,ISBLANK($N150)),0,Main!AF145)</f>
        <v>0</v>
      </c>
      <c r="AU150" s="35">
        <f>IF(OR($A$1&lt;=Main!AG$4,ISBLANK($N150)),0,Main!AG145)</f>
        <v>0</v>
      </c>
      <c r="AV150" s="35">
        <f>IF(OR($A$1&lt;=Main!AH$4,ISBLANK($N150)),0,Main!AH145)</f>
        <v>0</v>
      </c>
      <c r="AW150" s="35">
        <f>IF(OR($A$1&lt;=Main!AI$4,ISBLANK($N150)),0,Main!AI145)</f>
        <v>0</v>
      </c>
      <c r="AX150" s="35">
        <f>IF(OR($A$1&lt;=Main!AJ$4,ISBLANK($N150)),0,Main!AJ145)</f>
        <v>0</v>
      </c>
      <c r="AY150" s="35">
        <f>IF(OR($A$1&lt;=Main!AK$4,ISBLANK($N150)),0,Main!AK145)</f>
        <v>0</v>
      </c>
      <c r="AZ150" s="35">
        <f>IF(OR($A$1&lt;=Main!AL$4,ISBLANK($N150)),0,Main!AL145)</f>
        <v>0</v>
      </c>
      <c r="BA150" s="35">
        <f>IF(OR($A$1&lt;=Main!AM$4,ISBLANK($N150)),0,Main!AM145)</f>
        <v>0</v>
      </c>
      <c r="BB150" s="35">
        <f>IF(OR($A$1&lt;=Main!AN$4,ISBLANK($N150)),0,Main!AN145)</f>
        <v>0</v>
      </c>
      <c r="BC150" s="35">
        <f>IF(OR($A$1&lt;=Main!AO$4,ISBLANK($N150)),0,Main!AO145)</f>
        <v>0</v>
      </c>
      <c r="BD150" s="35">
        <f>IF(OR($A$1&lt;=Main!AP$4,ISBLANK($N150)),0,Main!AP145)</f>
        <v>0</v>
      </c>
      <c r="BE150" s="35">
        <f>IF(OR($A$1&lt;=Main!AQ$4,ISBLANK($N150)),0,Main!AQ145)</f>
        <v>0</v>
      </c>
      <c r="BF150" s="35">
        <f>IF(OR($A$1&lt;=Main!AR$4,ISBLANK($N150)),0,Main!AR145)</f>
        <v>0</v>
      </c>
      <c r="BG150" s="35">
        <f>IF(OR($A$1&lt;=Main!AS$4,ISBLANK($N150)),0,Main!AS145)</f>
        <v>0</v>
      </c>
      <c r="BH150" s="35">
        <f>IF(OR($A$1&lt;=Main!AT$4,ISBLANK($N150)),0,Main!AT145)</f>
        <v>0</v>
      </c>
      <c r="BI150" s="35">
        <f>IF(OR($A$1&lt;=Main!AU$4,ISBLANK($N150)),0,Main!AU145)</f>
        <v>0</v>
      </c>
      <c r="BJ150" s="35">
        <f>IF(OR($A$1&lt;=Main!AV$4,ISBLANK($N150)),0,Main!AV145)</f>
        <v>0</v>
      </c>
    </row>
    <row r="151" spans="13:62">
      <c r="M151" s="6" t="str">
        <f>Main!$A146&amp;Main!$B146</f>
        <v/>
      </c>
      <c r="N151" s="6" t="str">
        <f>Main!$A146&amp;Main!$B146</f>
        <v/>
      </c>
      <c r="O151" s="145">
        <f t="shared" si="10"/>
        <v>0</v>
      </c>
      <c r="P151" s="150">
        <f t="shared" si="11"/>
        <v>1</v>
      </c>
      <c r="Q151" s="150" t="str">
        <f ca="1">IF(Main!$AY146&lt;&gt;"#",$P151-Main!$AY146,"#")</f>
        <v>#</v>
      </c>
      <c r="R151" s="35">
        <f>Main!E146*Mask!G$20</f>
        <v>0</v>
      </c>
      <c r="S151" s="35">
        <f>Main!F146*Mask!H$20</f>
        <v>0</v>
      </c>
      <c r="T151" s="35">
        <f>Main!G146*Mask!I$20</f>
        <v>0</v>
      </c>
      <c r="U151" s="35">
        <f>Main!H146*Mask!J$20</f>
        <v>0</v>
      </c>
      <c r="V151" s="35">
        <f>Main!I146*Mask!K$20</f>
        <v>0</v>
      </c>
      <c r="W151" s="35">
        <f>Main!J146*Mask!L$20</f>
        <v>0</v>
      </c>
      <c r="X151" s="35">
        <f>Main!K146*Mask!M$20</f>
        <v>0</v>
      </c>
      <c r="Y151" s="35">
        <f>Main!L146*Mask!N$20</f>
        <v>0</v>
      </c>
      <c r="Z151" s="35">
        <f>Main!M146*Mask!O$20</f>
        <v>0</v>
      </c>
      <c r="AA151" s="35">
        <f>Main!N146*Mask!P$20</f>
        <v>0</v>
      </c>
      <c r="AB151" s="35">
        <f>Main!O146*Mask!Q$20</f>
        <v>0</v>
      </c>
      <c r="AC151" s="35">
        <f>Main!P146*Mask!R$20</f>
        <v>0</v>
      </c>
      <c r="AD151" s="35">
        <f>Main!Q146*Mask!S$20</f>
        <v>0</v>
      </c>
      <c r="AE151" s="35">
        <f>Main!R146*Mask!T$20</f>
        <v>0</v>
      </c>
      <c r="AF151" s="35">
        <f>Main!S146*Mask!U$20</f>
        <v>0</v>
      </c>
      <c r="AG151" s="35">
        <f>Main!T146*Mask!V$20</f>
        <v>0</v>
      </c>
      <c r="AH151" s="35">
        <f>Main!U146*Mask!W$20</f>
        <v>0</v>
      </c>
      <c r="AI151" s="35">
        <f>Main!V146*Mask!X$20</f>
        <v>0</v>
      </c>
      <c r="AJ151" s="35">
        <f>Main!W146*Mask!Y$20</f>
        <v>0</v>
      </c>
      <c r="AK151" s="35">
        <f>Main!X146*Mask!Z$20</f>
        <v>0</v>
      </c>
      <c r="AL151" s="35">
        <f>Main!Y146*Mask!AA$20</f>
        <v>0</v>
      </c>
      <c r="AM151" s="35">
        <f>Main!Z146*Mask!AB$20</f>
        <v>0</v>
      </c>
      <c r="AN151" s="35"/>
      <c r="AO151" s="35">
        <f>IF(OR($A$1&lt;=Main!AA$4,ISBLANK($N151)),0,Main!AA146)</f>
        <v>0</v>
      </c>
      <c r="AP151" s="35">
        <f>IF(OR($A$1&lt;=Main!AB$4,ISBLANK($N151)),0,Main!AB146)</f>
        <v>0</v>
      </c>
      <c r="AQ151" s="35">
        <f>IF(OR($A$1&lt;=Main!AC$4,ISBLANK($N151)),0,Main!AC146)</f>
        <v>0</v>
      </c>
      <c r="AR151" s="35">
        <f>IF(OR($A$1&lt;=Main!AD$4,ISBLANK($N151)),0,Main!AD146)</f>
        <v>0</v>
      </c>
      <c r="AS151" s="35">
        <f>IF(OR($A$1&lt;=Main!AE$4,ISBLANK($N151)),0,Main!AE146)</f>
        <v>0</v>
      </c>
      <c r="AT151" s="35">
        <f>IF(OR($A$1&lt;=Main!AF$4,ISBLANK($N151)),0,Main!AF146)</f>
        <v>0</v>
      </c>
      <c r="AU151" s="35">
        <f>IF(OR($A$1&lt;=Main!AG$4,ISBLANK($N151)),0,Main!AG146)</f>
        <v>0</v>
      </c>
      <c r="AV151" s="35">
        <f>IF(OR($A$1&lt;=Main!AH$4,ISBLANK($N151)),0,Main!AH146)</f>
        <v>0</v>
      </c>
      <c r="AW151" s="35">
        <f>IF(OR($A$1&lt;=Main!AI$4,ISBLANK($N151)),0,Main!AI146)</f>
        <v>0</v>
      </c>
      <c r="AX151" s="35">
        <f>IF(OR($A$1&lt;=Main!AJ$4,ISBLANK($N151)),0,Main!AJ146)</f>
        <v>0</v>
      </c>
      <c r="AY151" s="35">
        <f>IF(OR($A$1&lt;=Main!AK$4,ISBLANK($N151)),0,Main!AK146)</f>
        <v>0</v>
      </c>
      <c r="AZ151" s="35">
        <f>IF(OR($A$1&lt;=Main!AL$4,ISBLANK($N151)),0,Main!AL146)</f>
        <v>0</v>
      </c>
      <c r="BA151" s="35">
        <f>IF(OR($A$1&lt;=Main!AM$4,ISBLANK($N151)),0,Main!AM146)</f>
        <v>0</v>
      </c>
      <c r="BB151" s="35">
        <f>IF(OR($A$1&lt;=Main!AN$4,ISBLANK($N151)),0,Main!AN146)</f>
        <v>0</v>
      </c>
      <c r="BC151" s="35">
        <f>IF(OR($A$1&lt;=Main!AO$4,ISBLANK($N151)),0,Main!AO146)</f>
        <v>0</v>
      </c>
      <c r="BD151" s="35">
        <f>IF(OR($A$1&lt;=Main!AP$4,ISBLANK($N151)),0,Main!AP146)</f>
        <v>0</v>
      </c>
      <c r="BE151" s="35">
        <f>IF(OR($A$1&lt;=Main!AQ$4,ISBLANK($N151)),0,Main!AQ146)</f>
        <v>0</v>
      </c>
      <c r="BF151" s="35">
        <f>IF(OR($A$1&lt;=Main!AR$4,ISBLANK($N151)),0,Main!AR146)</f>
        <v>0</v>
      </c>
      <c r="BG151" s="35">
        <f>IF(OR($A$1&lt;=Main!AS$4,ISBLANK($N151)),0,Main!AS146)</f>
        <v>0</v>
      </c>
      <c r="BH151" s="35">
        <f>IF(OR($A$1&lt;=Main!AT$4,ISBLANK($N151)),0,Main!AT146)</f>
        <v>0</v>
      </c>
      <c r="BI151" s="35">
        <f>IF(OR($A$1&lt;=Main!AU$4,ISBLANK($N151)),0,Main!AU146)</f>
        <v>0</v>
      </c>
      <c r="BJ151" s="35">
        <f>IF(OR($A$1&lt;=Main!AV$4,ISBLANK($N151)),0,Main!AV146)</f>
        <v>0</v>
      </c>
    </row>
    <row r="152" spans="13:62">
      <c r="M152" s="6" t="str">
        <f>Main!$A147&amp;Main!$B147</f>
        <v/>
      </c>
      <c r="N152" s="6" t="str">
        <f>Main!$A147&amp;Main!$B147</f>
        <v/>
      </c>
      <c r="O152" s="145">
        <f t="shared" si="10"/>
        <v>0</v>
      </c>
      <c r="P152" s="150">
        <f t="shared" si="11"/>
        <v>1</v>
      </c>
      <c r="Q152" s="150" t="str">
        <f ca="1">IF(Main!$AY147&lt;&gt;"#",$P152-Main!$AY147,"#")</f>
        <v>#</v>
      </c>
      <c r="R152" s="35">
        <f>Main!E147*Mask!G$20</f>
        <v>0</v>
      </c>
      <c r="S152" s="35">
        <f>Main!F147*Mask!H$20</f>
        <v>0</v>
      </c>
      <c r="T152" s="35">
        <f>Main!G147*Mask!I$20</f>
        <v>0</v>
      </c>
      <c r="U152" s="35">
        <f>Main!H147*Mask!J$20</f>
        <v>0</v>
      </c>
      <c r="V152" s="35">
        <f>Main!I147*Mask!K$20</f>
        <v>0</v>
      </c>
      <c r="W152" s="35">
        <f>Main!J147*Mask!L$20</f>
        <v>0</v>
      </c>
      <c r="X152" s="35">
        <f>Main!K147*Mask!M$20</f>
        <v>0</v>
      </c>
      <c r="Y152" s="35">
        <f>Main!L147*Mask!N$20</f>
        <v>0</v>
      </c>
      <c r="Z152" s="35">
        <f>Main!M147*Mask!O$20</f>
        <v>0</v>
      </c>
      <c r="AA152" s="35">
        <f>Main!N147*Mask!P$20</f>
        <v>0</v>
      </c>
      <c r="AB152" s="35">
        <f>Main!O147*Mask!Q$20</f>
        <v>0</v>
      </c>
      <c r="AC152" s="35">
        <f>Main!P147*Mask!R$20</f>
        <v>0</v>
      </c>
      <c r="AD152" s="35">
        <f>Main!Q147*Mask!S$20</f>
        <v>0</v>
      </c>
      <c r="AE152" s="35">
        <f>Main!R147*Mask!T$20</f>
        <v>0</v>
      </c>
      <c r="AF152" s="35">
        <f>Main!S147*Mask!U$20</f>
        <v>0</v>
      </c>
      <c r="AG152" s="35">
        <f>Main!T147*Mask!V$20</f>
        <v>0</v>
      </c>
      <c r="AH152" s="35">
        <f>Main!U147*Mask!W$20</f>
        <v>0</v>
      </c>
      <c r="AI152" s="35">
        <f>Main!V147*Mask!X$20</f>
        <v>0</v>
      </c>
      <c r="AJ152" s="35">
        <f>Main!W147*Mask!Y$20</f>
        <v>0</v>
      </c>
      <c r="AK152" s="35">
        <f>Main!X147*Mask!Z$20</f>
        <v>0</v>
      </c>
      <c r="AL152" s="35">
        <f>Main!Y147*Mask!AA$20</f>
        <v>0</v>
      </c>
      <c r="AM152" s="35">
        <f>Main!Z147*Mask!AB$20</f>
        <v>0</v>
      </c>
      <c r="AN152" s="35"/>
      <c r="AO152" s="35">
        <f>IF(OR($A$1&lt;=Main!AA$4,ISBLANK($N152)),0,Main!AA147)</f>
        <v>0</v>
      </c>
      <c r="AP152" s="35">
        <f>IF(OR($A$1&lt;=Main!AB$4,ISBLANK($N152)),0,Main!AB147)</f>
        <v>0</v>
      </c>
      <c r="AQ152" s="35">
        <f>IF(OR($A$1&lt;=Main!AC$4,ISBLANK($N152)),0,Main!AC147)</f>
        <v>0</v>
      </c>
      <c r="AR152" s="35">
        <f>IF(OR($A$1&lt;=Main!AD$4,ISBLANK($N152)),0,Main!AD147)</f>
        <v>0</v>
      </c>
      <c r="AS152" s="35">
        <f>IF(OR($A$1&lt;=Main!AE$4,ISBLANK($N152)),0,Main!AE147)</f>
        <v>0</v>
      </c>
      <c r="AT152" s="35">
        <f>IF(OR($A$1&lt;=Main!AF$4,ISBLANK($N152)),0,Main!AF147)</f>
        <v>0</v>
      </c>
      <c r="AU152" s="35">
        <f>IF(OR($A$1&lt;=Main!AG$4,ISBLANK($N152)),0,Main!AG147)</f>
        <v>0</v>
      </c>
      <c r="AV152" s="35">
        <f>IF(OR($A$1&lt;=Main!AH$4,ISBLANK($N152)),0,Main!AH147)</f>
        <v>0</v>
      </c>
      <c r="AW152" s="35">
        <f>IF(OR($A$1&lt;=Main!AI$4,ISBLANK($N152)),0,Main!AI147)</f>
        <v>0</v>
      </c>
      <c r="AX152" s="35">
        <f>IF(OR($A$1&lt;=Main!AJ$4,ISBLANK($N152)),0,Main!AJ147)</f>
        <v>0</v>
      </c>
      <c r="AY152" s="35">
        <f>IF(OR($A$1&lt;=Main!AK$4,ISBLANK($N152)),0,Main!AK147)</f>
        <v>0</v>
      </c>
      <c r="AZ152" s="35">
        <f>IF(OR($A$1&lt;=Main!AL$4,ISBLANK($N152)),0,Main!AL147)</f>
        <v>0</v>
      </c>
      <c r="BA152" s="35">
        <f>IF(OR($A$1&lt;=Main!AM$4,ISBLANK($N152)),0,Main!AM147)</f>
        <v>0</v>
      </c>
      <c r="BB152" s="35">
        <f>IF(OR($A$1&lt;=Main!AN$4,ISBLANK($N152)),0,Main!AN147)</f>
        <v>0</v>
      </c>
      <c r="BC152" s="35">
        <f>IF(OR($A$1&lt;=Main!AO$4,ISBLANK($N152)),0,Main!AO147)</f>
        <v>0</v>
      </c>
      <c r="BD152" s="35">
        <f>IF(OR($A$1&lt;=Main!AP$4,ISBLANK($N152)),0,Main!AP147)</f>
        <v>0</v>
      </c>
      <c r="BE152" s="35">
        <f>IF(OR($A$1&lt;=Main!AQ$4,ISBLANK($N152)),0,Main!AQ147)</f>
        <v>0</v>
      </c>
      <c r="BF152" s="35">
        <f>IF(OR($A$1&lt;=Main!AR$4,ISBLANK($N152)),0,Main!AR147)</f>
        <v>0</v>
      </c>
      <c r="BG152" s="35">
        <f>IF(OR($A$1&lt;=Main!AS$4,ISBLANK($N152)),0,Main!AS147)</f>
        <v>0</v>
      </c>
      <c r="BH152" s="35">
        <f>IF(OR($A$1&lt;=Main!AT$4,ISBLANK($N152)),0,Main!AT147)</f>
        <v>0</v>
      </c>
      <c r="BI152" s="35">
        <f>IF(OR($A$1&lt;=Main!AU$4,ISBLANK($N152)),0,Main!AU147)</f>
        <v>0</v>
      </c>
      <c r="BJ152" s="35">
        <f>IF(OR($A$1&lt;=Main!AV$4,ISBLANK($N152)),0,Main!AV147)</f>
        <v>0</v>
      </c>
    </row>
    <row r="153" spans="13:62">
      <c r="M153" s="6" t="str">
        <f>Main!$A148&amp;Main!$B148</f>
        <v/>
      </c>
      <c r="N153" s="6" t="str">
        <f>Main!$A148&amp;Main!$B148</f>
        <v/>
      </c>
      <c r="O153" s="145">
        <f t="shared" si="10"/>
        <v>0</v>
      </c>
      <c r="P153" s="150">
        <f t="shared" si="11"/>
        <v>1</v>
      </c>
      <c r="Q153" s="150" t="str">
        <f ca="1">IF(Main!$AY148&lt;&gt;"#",$P153-Main!$AY148,"#")</f>
        <v>#</v>
      </c>
      <c r="R153" s="35">
        <f>Main!E148*Mask!G$20</f>
        <v>0</v>
      </c>
      <c r="S153" s="35">
        <f>Main!F148*Mask!H$20</f>
        <v>0</v>
      </c>
      <c r="T153" s="35">
        <f>Main!G148*Mask!I$20</f>
        <v>0</v>
      </c>
      <c r="U153" s="35">
        <f>Main!H148*Mask!J$20</f>
        <v>0</v>
      </c>
      <c r="V153" s="35">
        <f>Main!I148*Mask!K$20</f>
        <v>0</v>
      </c>
      <c r="W153" s="35">
        <f>Main!J148*Mask!L$20</f>
        <v>0</v>
      </c>
      <c r="X153" s="35">
        <f>Main!K148*Mask!M$20</f>
        <v>0</v>
      </c>
      <c r="Y153" s="35">
        <f>Main!L148*Mask!N$20</f>
        <v>0</v>
      </c>
      <c r="Z153" s="35">
        <f>Main!M148*Mask!O$20</f>
        <v>0</v>
      </c>
      <c r="AA153" s="35">
        <f>Main!N148*Mask!P$20</f>
        <v>0</v>
      </c>
      <c r="AB153" s="35">
        <f>Main!O148*Mask!Q$20</f>
        <v>0</v>
      </c>
      <c r="AC153" s="35">
        <f>Main!P148*Mask!R$20</f>
        <v>0</v>
      </c>
      <c r="AD153" s="35">
        <f>Main!Q148*Mask!S$20</f>
        <v>0</v>
      </c>
      <c r="AE153" s="35">
        <f>Main!R148*Mask!T$20</f>
        <v>0</v>
      </c>
      <c r="AF153" s="35">
        <f>Main!S148*Mask!U$20</f>
        <v>0</v>
      </c>
      <c r="AG153" s="35">
        <f>Main!T148*Mask!V$20</f>
        <v>0</v>
      </c>
      <c r="AH153" s="35">
        <f>Main!U148*Mask!W$20</f>
        <v>0</v>
      </c>
      <c r="AI153" s="35">
        <f>Main!V148*Mask!X$20</f>
        <v>0</v>
      </c>
      <c r="AJ153" s="35">
        <f>Main!W148*Mask!Y$20</f>
        <v>0</v>
      </c>
      <c r="AK153" s="35">
        <f>Main!X148*Mask!Z$20</f>
        <v>0</v>
      </c>
      <c r="AL153" s="35">
        <f>Main!Y148*Mask!AA$20</f>
        <v>0</v>
      </c>
      <c r="AM153" s="35">
        <f>Main!Z148*Mask!AB$20</f>
        <v>0</v>
      </c>
      <c r="AN153" s="35"/>
      <c r="AO153" s="35">
        <f>IF(OR($A$1&lt;=Main!AA$4,ISBLANK($N153)),0,Main!AA148)</f>
        <v>0</v>
      </c>
      <c r="AP153" s="35">
        <f>IF(OR($A$1&lt;=Main!AB$4,ISBLANK($N153)),0,Main!AB148)</f>
        <v>0</v>
      </c>
      <c r="AQ153" s="35">
        <f>IF(OR($A$1&lt;=Main!AC$4,ISBLANK($N153)),0,Main!AC148)</f>
        <v>0</v>
      </c>
      <c r="AR153" s="35">
        <f>IF(OR($A$1&lt;=Main!AD$4,ISBLANK($N153)),0,Main!AD148)</f>
        <v>0</v>
      </c>
      <c r="AS153" s="35">
        <f>IF(OR($A$1&lt;=Main!AE$4,ISBLANK($N153)),0,Main!AE148)</f>
        <v>0</v>
      </c>
      <c r="AT153" s="35">
        <f>IF(OR($A$1&lt;=Main!AF$4,ISBLANK($N153)),0,Main!AF148)</f>
        <v>0</v>
      </c>
      <c r="AU153" s="35">
        <f>IF(OR($A$1&lt;=Main!AG$4,ISBLANK($N153)),0,Main!AG148)</f>
        <v>0</v>
      </c>
      <c r="AV153" s="35">
        <f>IF(OR($A$1&lt;=Main!AH$4,ISBLANK($N153)),0,Main!AH148)</f>
        <v>0</v>
      </c>
      <c r="AW153" s="35">
        <f>IF(OR($A$1&lt;=Main!AI$4,ISBLANK($N153)),0,Main!AI148)</f>
        <v>0</v>
      </c>
      <c r="AX153" s="35">
        <f>IF(OR($A$1&lt;=Main!AJ$4,ISBLANK($N153)),0,Main!AJ148)</f>
        <v>0</v>
      </c>
      <c r="AY153" s="35">
        <f>IF(OR($A$1&lt;=Main!AK$4,ISBLANK($N153)),0,Main!AK148)</f>
        <v>0</v>
      </c>
      <c r="AZ153" s="35">
        <f>IF(OR($A$1&lt;=Main!AL$4,ISBLANK($N153)),0,Main!AL148)</f>
        <v>0</v>
      </c>
      <c r="BA153" s="35">
        <f>IF(OR($A$1&lt;=Main!AM$4,ISBLANK($N153)),0,Main!AM148)</f>
        <v>0</v>
      </c>
      <c r="BB153" s="35">
        <f>IF(OR($A$1&lt;=Main!AN$4,ISBLANK($N153)),0,Main!AN148)</f>
        <v>0</v>
      </c>
      <c r="BC153" s="35">
        <f>IF(OR($A$1&lt;=Main!AO$4,ISBLANK($N153)),0,Main!AO148)</f>
        <v>0</v>
      </c>
      <c r="BD153" s="35">
        <f>IF(OR($A$1&lt;=Main!AP$4,ISBLANK($N153)),0,Main!AP148)</f>
        <v>0</v>
      </c>
      <c r="BE153" s="35">
        <f>IF(OR($A$1&lt;=Main!AQ$4,ISBLANK($N153)),0,Main!AQ148)</f>
        <v>0</v>
      </c>
      <c r="BF153" s="35">
        <f>IF(OR($A$1&lt;=Main!AR$4,ISBLANK($N153)),0,Main!AR148)</f>
        <v>0</v>
      </c>
      <c r="BG153" s="35">
        <f>IF(OR($A$1&lt;=Main!AS$4,ISBLANK($N153)),0,Main!AS148)</f>
        <v>0</v>
      </c>
      <c r="BH153" s="35">
        <f>IF(OR($A$1&lt;=Main!AT$4,ISBLANK($N153)),0,Main!AT148)</f>
        <v>0</v>
      </c>
      <c r="BI153" s="35">
        <f>IF(OR($A$1&lt;=Main!AU$4,ISBLANK($N153)),0,Main!AU148)</f>
        <v>0</v>
      </c>
      <c r="BJ153" s="35">
        <f>IF(OR($A$1&lt;=Main!AV$4,ISBLANK($N153)),0,Main!AV148)</f>
        <v>0</v>
      </c>
    </row>
    <row r="154" spans="13:62">
      <c r="M154" s="6" t="str">
        <f>Main!$A149&amp;Main!$B149</f>
        <v/>
      </c>
      <c r="N154" s="6" t="str">
        <f>Main!$A149&amp;Main!$B149</f>
        <v/>
      </c>
      <c r="O154" s="145">
        <f t="shared" si="10"/>
        <v>0</v>
      </c>
      <c r="P154" s="150">
        <f t="shared" si="11"/>
        <v>1</v>
      </c>
      <c r="Q154" s="150" t="str">
        <f ca="1">IF(Main!$AY149&lt;&gt;"#",$P154-Main!$AY149,"#")</f>
        <v>#</v>
      </c>
      <c r="R154" s="35">
        <f>Main!E149*Mask!G$20</f>
        <v>0</v>
      </c>
      <c r="S154" s="35">
        <f>Main!F149*Mask!H$20</f>
        <v>0</v>
      </c>
      <c r="T154" s="35">
        <f>Main!G149*Mask!I$20</f>
        <v>0</v>
      </c>
      <c r="U154" s="35">
        <f>Main!H149*Mask!J$20</f>
        <v>0</v>
      </c>
      <c r="V154" s="35">
        <f>Main!I149*Mask!K$20</f>
        <v>0</v>
      </c>
      <c r="W154" s="35">
        <f>Main!J149*Mask!L$20</f>
        <v>0</v>
      </c>
      <c r="X154" s="35">
        <f>Main!K149*Mask!M$20</f>
        <v>0</v>
      </c>
      <c r="Y154" s="35">
        <f>Main!L149*Mask!N$20</f>
        <v>0</v>
      </c>
      <c r="Z154" s="35">
        <f>Main!M149*Mask!O$20</f>
        <v>0</v>
      </c>
      <c r="AA154" s="35">
        <f>Main!N149*Mask!P$20</f>
        <v>0</v>
      </c>
      <c r="AB154" s="35">
        <f>Main!O149*Mask!Q$20</f>
        <v>0</v>
      </c>
      <c r="AC154" s="35">
        <f>Main!P149*Mask!R$20</f>
        <v>0</v>
      </c>
      <c r="AD154" s="35">
        <f>Main!Q149*Mask!S$20</f>
        <v>0</v>
      </c>
      <c r="AE154" s="35">
        <f>Main!R149*Mask!T$20</f>
        <v>0</v>
      </c>
      <c r="AF154" s="35">
        <f>Main!S149*Mask!U$20</f>
        <v>0</v>
      </c>
      <c r="AG154" s="35">
        <f>Main!T149*Mask!V$20</f>
        <v>0</v>
      </c>
      <c r="AH154" s="35">
        <f>Main!U149*Mask!W$20</f>
        <v>0</v>
      </c>
      <c r="AI154" s="35">
        <f>Main!V149*Mask!X$20</f>
        <v>0</v>
      </c>
      <c r="AJ154" s="35">
        <f>Main!W149*Mask!Y$20</f>
        <v>0</v>
      </c>
      <c r="AK154" s="35">
        <f>Main!X149*Mask!Z$20</f>
        <v>0</v>
      </c>
      <c r="AL154" s="35">
        <f>Main!Y149*Mask!AA$20</f>
        <v>0</v>
      </c>
      <c r="AM154" s="35">
        <f>Main!Z149*Mask!AB$20</f>
        <v>0</v>
      </c>
      <c r="AN154" s="35"/>
      <c r="AO154" s="35">
        <f>IF(OR($A$1&lt;=Main!AA$4,ISBLANK($N154)),0,Main!AA149)</f>
        <v>0</v>
      </c>
      <c r="AP154" s="35">
        <f>IF(OR($A$1&lt;=Main!AB$4,ISBLANK($N154)),0,Main!AB149)</f>
        <v>0</v>
      </c>
      <c r="AQ154" s="35">
        <f>IF(OR($A$1&lt;=Main!AC$4,ISBLANK($N154)),0,Main!AC149)</f>
        <v>0</v>
      </c>
      <c r="AR154" s="35">
        <f>IF(OR($A$1&lt;=Main!AD$4,ISBLANK($N154)),0,Main!AD149)</f>
        <v>0</v>
      </c>
      <c r="AS154" s="35">
        <f>IF(OR($A$1&lt;=Main!AE$4,ISBLANK($N154)),0,Main!AE149)</f>
        <v>0</v>
      </c>
      <c r="AT154" s="35">
        <f>IF(OR($A$1&lt;=Main!AF$4,ISBLANK($N154)),0,Main!AF149)</f>
        <v>0</v>
      </c>
      <c r="AU154" s="35">
        <f>IF(OR($A$1&lt;=Main!AG$4,ISBLANK($N154)),0,Main!AG149)</f>
        <v>0</v>
      </c>
      <c r="AV154" s="35">
        <f>IF(OR($A$1&lt;=Main!AH$4,ISBLANK($N154)),0,Main!AH149)</f>
        <v>0</v>
      </c>
      <c r="AW154" s="35">
        <f>IF(OR($A$1&lt;=Main!AI$4,ISBLANK($N154)),0,Main!AI149)</f>
        <v>0</v>
      </c>
      <c r="AX154" s="35">
        <f>IF(OR($A$1&lt;=Main!AJ$4,ISBLANK($N154)),0,Main!AJ149)</f>
        <v>0</v>
      </c>
      <c r="AY154" s="35">
        <f>IF(OR($A$1&lt;=Main!AK$4,ISBLANK($N154)),0,Main!AK149)</f>
        <v>0</v>
      </c>
      <c r="AZ154" s="35">
        <f>IF(OR($A$1&lt;=Main!AL$4,ISBLANK($N154)),0,Main!AL149)</f>
        <v>0</v>
      </c>
      <c r="BA154" s="35">
        <f>IF(OR($A$1&lt;=Main!AM$4,ISBLANK($N154)),0,Main!AM149)</f>
        <v>0</v>
      </c>
      <c r="BB154" s="35">
        <f>IF(OR($A$1&lt;=Main!AN$4,ISBLANK($N154)),0,Main!AN149)</f>
        <v>0</v>
      </c>
      <c r="BC154" s="35">
        <f>IF(OR($A$1&lt;=Main!AO$4,ISBLANK($N154)),0,Main!AO149)</f>
        <v>0</v>
      </c>
      <c r="BD154" s="35">
        <f>IF(OR($A$1&lt;=Main!AP$4,ISBLANK($N154)),0,Main!AP149)</f>
        <v>0</v>
      </c>
      <c r="BE154" s="35">
        <f>IF(OR($A$1&lt;=Main!AQ$4,ISBLANK($N154)),0,Main!AQ149)</f>
        <v>0</v>
      </c>
      <c r="BF154" s="35">
        <f>IF(OR($A$1&lt;=Main!AR$4,ISBLANK($N154)),0,Main!AR149)</f>
        <v>0</v>
      </c>
      <c r="BG154" s="35">
        <f>IF(OR($A$1&lt;=Main!AS$4,ISBLANK($N154)),0,Main!AS149)</f>
        <v>0</v>
      </c>
      <c r="BH154" s="35">
        <f>IF(OR($A$1&lt;=Main!AT$4,ISBLANK($N154)),0,Main!AT149)</f>
        <v>0</v>
      </c>
      <c r="BI154" s="35">
        <f>IF(OR($A$1&lt;=Main!AU$4,ISBLANK($N154)),0,Main!AU149)</f>
        <v>0</v>
      </c>
      <c r="BJ154" s="35">
        <f>IF(OR($A$1&lt;=Main!AV$4,ISBLANK($N154)),0,Main!AV149)</f>
        <v>0</v>
      </c>
    </row>
    <row r="155" spans="13:62">
      <c r="M155" s="6" t="str">
        <f>Main!$A150&amp;Main!$B150</f>
        <v/>
      </c>
      <c r="N155" s="6" t="str">
        <f>Main!$A150&amp;Main!$B150</f>
        <v/>
      </c>
      <c r="O155" s="145">
        <f t="shared" si="10"/>
        <v>0</v>
      </c>
      <c r="P155" s="150">
        <f t="shared" si="11"/>
        <v>1</v>
      </c>
      <c r="Q155" s="150" t="str">
        <f ca="1">IF(Main!$AY150&lt;&gt;"#",$P155-Main!$AY150,"#")</f>
        <v>#</v>
      </c>
      <c r="R155" s="35">
        <f>Main!E150*Mask!G$20</f>
        <v>0</v>
      </c>
      <c r="S155" s="35">
        <f>Main!F150*Mask!H$20</f>
        <v>0</v>
      </c>
      <c r="T155" s="35">
        <f>Main!G150*Mask!I$20</f>
        <v>0</v>
      </c>
      <c r="U155" s="35">
        <f>Main!H150*Mask!J$20</f>
        <v>0</v>
      </c>
      <c r="V155" s="35">
        <f>Main!I150*Mask!K$20</f>
        <v>0</v>
      </c>
      <c r="W155" s="35">
        <f>Main!J150*Mask!L$20</f>
        <v>0</v>
      </c>
      <c r="X155" s="35">
        <f>Main!K150*Mask!M$20</f>
        <v>0</v>
      </c>
      <c r="Y155" s="35">
        <f>Main!L150*Mask!N$20</f>
        <v>0</v>
      </c>
      <c r="Z155" s="35">
        <f>Main!M150*Mask!O$20</f>
        <v>0</v>
      </c>
      <c r="AA155" s="35">
        <f>Main!N150*Mask!P$20</f>
        <v>0</v>
      </c>
      <c r="AB155" s="35">
        <f>Main!O150*Mask!Q$20</f>
        <v>0</v>
      </c>
      <c r="AC155" s="35">
        <f>Main!P150*Mask!R$20</f>
        <v>0</v>
      </c>
      <c r="AD155" s="35">
        <f>Main!Q150*Mask!S$20</f>
        <v>0</v>
      </c>
      <c r="AE155" s="35">
        <f>Main!R150*Mask!T$20</f>
        <v>0</v>
      </c>
      <c r="AF155" s="35">
        <f>Main!S150*Mask!U$20</f>
        <v>0</v>
      </c>
      <c r="AG155" s="35">
        <f>Main!T150*Mask!V$20</f>
        <v>0</v>
      </c>
      <c r="AH155" s="35">
        <f>Main!U150*Mask!W$20</f>
        <v>0</v>
      </c>
      <c r="AI155" s="35">
        <f>Main!V150*Mask!X$20</f>
        <v>0</v>
      </c>
      <c r="AJ155" s="35">
        <f>Main!W150*Mask!Y$20</f>
        <v>0</v>
      </c>
      <c r="AK155" s="35">
        <f>Main!X150*Mask!Z$20</f>
        <v>0</v>
      </c>
      <c r="AL155" s="35">
        <f>Main!Y150*Mask!AA$20</f>
        <v>0</v>
      </c>
      <c r="AM155" s="35">
        <f>Main!Z150*Mask!AB$20</f>
        <v>0</v>
      </c>
      <c r="AN155" s="35"/>
      <c r="AO155" s="35">
        <f>IF(OR($A$1&lt;=Main!AA$4,ISBLANK($N155)),0,Main!AA150)</f>
        <v>0</v>
      </c>
      <c r="AP155" s="35">
        <f>IF(OR($A$1&lt;=Main!AB$4,ISBLANK($N155)),0,Main!AB150)</f>
        <v>0</v>
      </c>
      <c r="AQ155" s="35">
        <f>IF(OR($A$1&lt;=Main!AC$4,ISBLANK($N155)),0,Main!AC150)</f>
        <v>0</v>
      </c>
      <c r="AR155" s="35">
        <f>IF(OR($A$1&lt;=Main!AD$4,ISBLANK($N155)),0,Main!AD150)</f>
        <v>0</v>
      </c>
      <c r="AS155" s="35">
        <f>IF(OR($A$1&lt;=Main!AE$4,ISBLANK($N155)),0,Main!AE150)</f>
        <v>0</v>
      </c>
      <c r="AT155" s="35">
        <f>IF(OR($A$1&lt;=Main!AF$4,ISBLANK($N155)),0,Main!AF150)</f>
        <v>0</v>
      </c>
      <c r="AU155" s="35">
        <f>IF(OR($A$1&lt;=Main!AG$4,ISBLANK($N155)),0,Main!AG150)</f>
        <v>0</v>
      </c>
      <c r="AV155" s="35">
        <f>IF(OR($A$1&lt;=Main!AH$4,ISBLANK($N155)),0,Main!AH150)</f>
        <v>0</v>
      </c>
      <c r="AW155" s="35">
        <f>IF(OR($A$1&lt;=Main!AI$4,ISBLANK($N155)),0,Main!AI150)</f>
        <v>0</v>
      </c>
      <c r="AX155" s="35">
        <f>IF(OR($A$1&lt;=Main!AJ$4,ISBLANK($N155)),0,Main!AJ150)</f>
        <v>0</v>
      </c>
      <c r="AY155" s="35">
        <f>IF(OR($A$1&lt;=Main!AK$4,ISBLANK($N155)),0,Main!AK150)</f>
        <v>0</v>
      </c>
      <c r="AZ155" s="35">
        <f>IF(OR($A$1&lt;=Main!AL$4,ISBLANK($N155)),0,Main!AL150)</f>
        <v>0</v>
      </c>
      <c r="BA155" s="35">
        <f>IF(OR($A$1&lt;=Main!AM$4,ISBLANK($N155)),0,Main!AM150)</f>
        <v>0</v>
      </c>
      <c r="BB155" s="35">
        <f>IF(OR($A$1&lt;=Main!AN$4,ISBLANK($N155)),0,Main!AN150)</f>
        <v>0</v>
      </c>
      <c r="BC155" s="35">
        <f>IF(OR($A$1&lt;=Main!AO$4,ISBLANK($N155)),0,Main!AO150)</f>
        <v>0</v>
      </c>
      <c r="BD155" s="35">
        <f>IF(OR($A$1&lt;=Main!AP$4,ISBLANK($N155)),0,Main!AP150)</f>
        <v>0</v>
      </c>
      <c r="BE155" s="35">
        <f>IF(OR($A$1&lt;=Main!AQ$4,ISBLANK($N155)),0,Main!AQ150)</f>
        <v>0</v>
      </c>
      <c r="BF155" s="35">
        <f>IF(OR($A$1&lt;=Main!AR$4,ISBLANK($N155)),0,Main!AR150)</f>
        <v>0</v>
      </c>
      <c r="BG155" s="35">
        <f>IF(OR($A$1&lt;=Main!AS$4,ISBLANK($N155)),0,Main!AS150)</f>
        <v>0</v>
      </c>
      <c r="BH155" s="35">
        <f>IF(OR($A$1&lt;=Main!AT$4,ISBLANK($N155)),0,Main!AT150)</f>
        <v>0</v>
      </c>
      <c r="BI155" s="35">
        <f>IF(OR($A$1&lt;=Main!AU$4,ISBLANK($N155)),0,Main!AU150)</f>
        <v>0</v>
      </c>
      <c r="BJ155" s="35">
        <f>IF(OR($A$1&lt;=Main!AV$4,ISBLANK($N155)),0,Main!AV150)</f>
        <v>0</v>
      </c>
    </row>
    <row r="156" spans="13:62">
      <c r="O156" s="149"/>
      <c r="P156" s="147"/>
      <c r="Q156" s="147"/>
      <c r="R156" s="35"/>
      <c r="S156" s="35"/>
      <c r="T156" s="35"/>
      <c r="U156" s="35"/>
      <c r="V156" s="35"/>
      <c r="W156" s="35"/>
      <c r="X156" s="35"/>
      <c r="Y156" s="35"/>
      <c r="Z156" s="35"/>
      <c r="AA156" s="35"/>
      <c r="AB156" s="35"/>
      <c r="AC156" s="35"/>
      <c r="AD156" s="35"/>
      <c r="AE156" s="35"/>
      <c r="AF156" s="35"/>
      <c r="AG156" s="35"/>
      <c r="AH156" s="35"/>
      <c r="AI156" s="35"/>
      <c r="AJ156" s="35"/>
      <c r="AK156" s="35"/>
      <c r="AL156" s="35"/>
      <c r="AM156" s="35"/>
      <c r="AN156" s="35"/>
      <c r="AO156" s="35"/>
      <c r="AP156" s="35"/>
      <c r="AQ156" s="35"/>
      <c r="AR156" s="35"/>
      <c r="AS156" s="35"/>
      <c r="AT156" s="35"/>
      <c r="AU156" s="35"/>
      <c r="AV156" s="35"/>
      <c r="AW156" s="35"/>
      <c r="AX156" s="35"/>
      <c r="AY156" s="35"/>
      <c r="AZ156" s="35"/>
      <c r="BA156" s="35"/>
      <c r="BB156" s="35"/>
      <c r="BC156" s="35"/>
      <c r="BD156" s="35"/>
      <c r="BE156" s="35"/>
      <c r="BF156" s="35"/>
      <c r="BG156" s="35"/>
      <c r="BH156" s="35"/>
    </row>
    <row r="157" spans="13:62">
      <c r="O157" s="147"/>
      <c r="P157" s="147"/>
      <c r="Q157" s="147"/>
      <c r="R157" s="35"/>
      <c r="S157" s="35"/>
      <c r="T157" s="35"/>
      <c r="U157" s="35"/>
      <c r="V157" s="35"/>
      <c r="W157" s="35"/>
      <c r="X157" s="35"/>
      <c r="Y157" s="35"/>
      <c r="Z157" s="35"/>
      <c r="AA157" s="35"/>
      <c r="AB157" s="35"/>
      <c r="AC157" s="35"/>
      <c r="AD157" s="35"/>
      <c r="AE157" s="35"/>
      <c r="AF157" s="35"/>
      <c r="AG157" s="35"/>
      <c r="AH157" s="35"/>
      <c r="AI157" s="35"/>
      <c r="AJ157" s="35"/>
      <c r="AK157" s="35"/>
      <c r="AL157" s="35"/>
      <c r="AM157" s="35"/>
      <c r="AN157" s="35"/>
      <c r="AO157" s="35"/>
      <c r="AP157" s="35"/>
      <c r="AQ157" s="35"/>
      <c r="AR157" s="35"/>
      <c r="AS157" s="35"/>
      <c r="AT157" s="35"/>
      <c r="AU157" s="35"/>
      <c r="AV157" s="35"/>
      <c r="AW157" s="35"/>
      <c r="AX157" s="35"/>
      <c r="AY157" s="35"/>
      <c r="AZ157" s="35"/>
      <c r="BA157" s="35"/>
      <c r="BB157" s="35"/>
      <c r="BC157" s="35"/>
      <c r="BD157" s="35"/>
      <c r="BE157" s="35"/>
      <c r="BF157" s="35"/>
      <c r="BG157" s="35"/>
      <c r="BH157" s="35"/>
    </row>
    <row r="158" spans="13:62">
      <c r="O158" s="147"/>
      <c r="P158" s="147"/>
      <c r="Q158" s="147"/>
      <c r="R158" s="35"/>
      <c r="S158" s="35"/>
      <c r="T158" s="35"/>
      <c r="U158" s="35"/>
      <c r="V158" s="35"/>
      <c r="W158" s="35"/>
      <c r="X158" s="35"/>
      <c r="Y158" s="35"/>
      <c r="Z158" s="35"/>
      <c r="AA158" s="35"/>
      <c r="AB158" s="35"/>
      <c r="AC158" s="35"/>
      <c r="AD158" s="35"/>
      <c r="AE158" s="35"/>
      <c r="AF158" s="35"/>
      <c r="AG158" s="35"/>
      <c r="AH158" s="35"/>
      <c r="AI158" s="35"/>
      <c r="AJ158" s="35"/>
      <c r="AK158" s="35"/>
      <c r="AL158" s="35"/>
      <c r="AM158" s="35"/>
      <c r="AN158" s="35"/>
    </row>
  </sheetData>
  <mergeCells count="3">
    <mergeCell ref="A1:A2"/>
    <mergeCell ref="B1:D2"/>
    <mergeCell ref="A3:D3"/>
  </mergeCells>
  <conditionalFormatting sqref="I4">
    <cfRule type="expression" dxfId="104" priority="15">
      <formula>$M$3</formula>
    </cfRule>
  </conditionalFormatting>
  <conditionalFormatting sqref="I4">
    <cfRule type="expression" dxfId="103" priority="14">
      <formula>$M$3</formula>
    </cfRule>
  </conditionalFormatting>
  <conditionalFormatting sqref="I4">
    <cfRule type="expression" dxfId="102" priority="13">
      <formula>$M$3</formula>
    </cfRule>
  </conditionalFormatting>
  <conditionalFormatting sqref="F7:G7">
    <cfRule type="expression" dxfId="101" priority="12">
      <formula>$M$6</formula>
    </cfRule>
  </conditionalFormatting>
  <conditionalFormatting sqref="I4">
    <cfRule type="expression" dxfId="100" priority="11">
      <formula>$M$3</formula>
    </cfRule>
  </conditionalFormatting>
  <conditionalFormatting sqref="F11:G60">
    <cfRule type="expression" dxfId="99" priority="10">
      <formula>F11&lt;&gt;L70</formula>
    </cfRule>
  </conditionalFormatting>
  <conditionalFormatting sqref="F7:G7">
    <cfRule type="expression" dxfId="98" priority="9">
      <formula>$M$6</formula>
    </cfRule>
  </conditionalFormatting>
  <conditionalFormatting sqref="I4">
    <cfRule type="expression" dxfId="97" priority="8">
      <formula>$M$3</formula>
    </cfRule>
  </conditionalFormatting>
  <conditionalFormatting sqref="I4">
    <cfRule type="expression" dxfId="96" priority="7">
      <formula>$M$3</formula>
    </cfRule>
  </conditionalFormatting>
  <conditionalFormatting sqref="I4">
    <cfRule type="expression" dxfId="95" priority="6">
      <formula>$M$3</formula>
    </cfRule>
  </conditionalFormatting>
  <conditionalFormatting sqref="F7:G7">
    <cfRule type="expression" dxfId="94" priority="5">
      <formula>$M$6</formula>
    </cfRule>
  </conditionalFormatting>
  <conditionalFormatting sqref="I4">
    <cfRule type="expression" dxfId="93" priority="4">
      <formula>$M$3</formula>
    </cfRule>
  </conditionalFormatting>
  <conditionalFormatting sqref="F11:G60">
    <cfRule type="expression" dxfId="92" priority="3">
      <formula>F11&lt;&gt;L70</formula>
    </cfRule>
  </conditionalFormatting>
  <conditionalFormatting sqref="F7:G7">
    <cfRule type="expression" dxfId="91" priority="2">
      <formula>$M$6</formula>
    </cfRule>
  </conditionalFormatting>
  <conditionalFormatting sqref="A1:A3 B1:D2">
    <cfRule type="expression" dxfId="90" priority="1">
      <formula>$M$5=""</formula>
    </cfRule>
  </conditionalFormatting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dimension ref="A1:AMO158"/>
  <sheetViews>
    <sheetView topLeftCell="A3" workbookViewId="0">
      <selection activeCell="A21" sqref="A21"/>
    </sheetView>
  </sheetViews>
  <sheetFormatPr defaultRowHeight="12.75"/>
  <cols>
    <col min="1" max="1" width="17.7109375" style="6" customWidth="1"/>
    <col min="2" max="2" width="15.85546875" style="6" customWidth="1"/>
    <col min="3" max="3" width="16.7109375" style="6" bestFit="1" customWidth="1"/>
    <col min="4" max="4" width="9.140625" style="6"/>
    <col min="5" max="5" width="5.5703125" style="6" customWidth="1"/>
    <col min="6" max="6" width="6.85546875" style="6" customWidth="1"/>
    <col min="7" max="7" width="8.28515625" style="6" customWidth="1"/>
    <col min="8" max="8" width="11.28515625" style="6" customWidth="1"/>
    <col min="9" max="9" width="9.5703125" style="6" customWidth="1"/>
    <col min="10" max="10" width="15.140625" style="6" customWidth="1"/>
    <col min="11" max="11" width="23" style="6" hidden="1" customWidth="1"/>
    <col min="12" max="12" width="13.28515625" style="6" hidden="1" customWidth="1"/>
    <col min="13" max="13" width="6.85546875" style="6" hidden="1" customWidth="1"/>
    <col min="14" max="14" width="20.42578125" style="6" hidden="1" customWidth="1"/>
    <col min="15" max="17" width="9.140625" style="35" hidden="1" customWidth="1"/>
    <col min="18" max="60" width="9.140625" style="6" hidden="1" customWidth="1"/>
    <col min="61" max="61" width="8.42578125" style="56" hidden="1" customWidth="1"/>
    <col min="62" max="62" width="9.140625" style="56" hidden="1" customWidth="1"/>
    <col min="63" max="63" width="9.140625" style="6" customWidth="1"/>
    <col min="64" max="1029" width="9.140625" style="6"/>
    <col min="1030" max="16384" width="9.140625" style="53"/>
  </cols>
  <sheetData>
    <row r="1" spans="1:62" ht="14.25" thickTop="1" thickBot="1">
      <c r="A1" s="217">
        <f>Contests!$D$21</f>
        <v>0</v>
      </c>
      <c r="B1" s="218" t="str">
        <f>Contests!$E$21&amp;", "&amp;Contests!$F$21</f>
        <v xml:space="preserve">, </v>
      </c>
      <c r="C1" s="218"/>
      <c r="D1" s="218"/>
    </row>
    <row r="2" spans="1:62" ht="15.75" customHeight="1" thickTop="1">
      <c r="A2" s="217" t="str">
        <f>"     "&amp;Contests!D1</f>
        <v xml:space="preserve">     Фристайл слалом, женщины</v>
      </c>
      <c r="B2" s="219"/>
      <c r="C2" s="219"/>
      <c r="D2" s="219"/>
      <c r="M2" s="56"/>
    </row>
    <row r="3" spans="1:62" ht="13.5" thickBot="1">
      <c r="A3" s="220" t="str">
        <f>IF(OR($M$5="ic",$M$5="ib"),"Международные соревнования","Российские соревнования")</f>
        <v>Российские соревнования</v>
      </c>
      <c r="B3" s="221"/>
      <c r="C3" s="221"/>
      <c r="D3" s="222"/>
      <c r="F3" s="164"/>
      <c r="G3" s="164"/>
      <c r="H3" s="164"/>
      <c r="I3" s="164"/>
    </row>
    <row r="4" spans="1:62" ht="13.5" thickTop="1">
      <c r="A4" s="168" t="s">
        <v>61</v>
      </c>
      <c r="B4" s="163"/>
      <c r="C4" s="163"/>
      <c r="D4" s="36">
        <f>IF(ISBLANK(Contests!$G$21),1,VALUE(RIGHT(Contests!$G$21,3)))</f>
        <v>1</v>
      </c>
      <c r="F4" s="67"/>
      <c r="G4" s="67"/>
      <c r="H4" s="67"/>
      <c r="I4" s="67"/>
    </row>
    <row r="5" spans="1:62">
      <c r="A5" s="168" t="s">
        <v>62</v>
      </c>
      <c r="B5" s="37"/>
      <c r="C5" s="37"/>
      <c r="D5" s="38">
        <f>IF(O10=0,1,O10)</f>
        <v>1</v>
      </c>
      <c r="G5" s="164"/>
      <c r="H5" s="164"/>
      <c r="I5" s="165"/>
      <c r="M5" s="56" t="str">
        <f>LEFT(Contests!$G$21,2)</f>
        <v/>
      </c>
    </row>
    <row r="6" spans="1:62" ht="13.5" thickBot="1">
      <c r="A6" s="168" t="s">
        <v>63</v>
      </c>
      <c r="B6" s="37"/>
      <c r="C6" s="37"/>
      <c r="D6" s="38">
        <f>SUM(D11:D60)</f>
        <v>0</v>
      </c>
      <c r="F6" s="166"/>
      <c r="G6" s="166"/>
      <c r="H6" s="166"/>
      <c r="I6" s="166"/>
      <c r="M6" s="56" t="b">
        <f>OR($M$5="rb",$M$5="rc",$M$5="")</f>
        <v>1</v>
      </c>
    </row>
    <row r="7" spans="1:62" ht="14.25" thickTop="1" thickBot="1">
      <c r="A7" s="168" t="s">
        <v>64</v>
      </c>
      <c r="B7" s="37"/>
      <c r="C7" s="37"/>
      <c r="D7" s="38">
        <f>IF(AND(NOT($M$6),D6/D5&lt;0.5),0.5,D6/D5)</f>
        <v>0</v>
      </c>
      <c r="F7" s="153" t="str">
        <f>IF($M$6,"","Людей")</f>
        <v/>
      </c>
      <c r="G7" s="167">
        <v>20</v>
      </c>
      <c r="M7" s="56">
        <f>IF($G$7&gt;=10,10,$G$7)</f>
        <v>10</v>
      </c>
    </row>
    <row r="8" spans="1:62" ht="14.25" thickTop="1" thickBot="1">
      <c r="A8" s="169" t="s">
        <v>65</v>
      </c>
      <c r="B8" s="39"/>
      <c r="C8" s="39"/>
      <c r="D8" s="40">
        <f>IF($M6,VLOOKUP("",$K11:$M60,3,0),1-(10-$M$7)*0.05)</f>
        <v>0.5</v>
      </c>
      <c r="E8" s="58"/>
      <c r="F8" s="153" t="s">
        <v>71</v>
      </c>
      <c r="G8" s="154">
        <f>SUM(G11:G60)</f>
        <v>0</v>
      </c>
      <c r="M8" s="56">
        <f>IF(OR($M$5="rc",$M$5="ic"),2,3)</f>
        <v>3</v>
      </c>
    </row>
    <row r="9" spans="1:62" ht="14.25" thickTop="1" thickBot="1"/>
    <row r="10" spans="1:62" ht="25.5" customHeight="1" thickTop="1" thickBot="1">
      <c r="A10" s="41" t="s">
        <v>50</v>
      </c>
      <c r="B10" s="42" t="s">
        <v>51</v>
      </c>
      <c r="C10" s="42" t="s">
        <v>6</v>
      </c>
      <c r="D10" s="57" t="s">
        <v>66</v>
      </c>
      <c r="E10" s="57" t="s">
        <v>67</v>
      </c>
      <c r="F10" s="57" t="s">
        <v>68</v>
      </c>
      <c r="G10" s="57" t="s">
        <v>69</v>
      </c>
      <c r="K10" s="143" t="s">
        <v>70</v>
      </c>
      <c r="L10" s="143" t="s">
        <v>180</v>
      </c>
      <c r="M10" s="35"/>
      <c r="N10" s="143" t="s">
        <v>71</v>
      </c>
      <c r="O10" s="148">
        <f>SUM(O11:O157)</f>
        <v>0</v>
      </c>
      <c r="P10" s="148" t="s">
        <v>171</v>
      </c>
      <c r="Q10" s="148" t="s">
        <v>172</v>
      </c>
    </row>
    <row r="11" spans="1:62" ht="13.5" thickTop="1">
      <c r="A11" s="37"/>
      <c r="B11" s="37"/>
      <c r="C11" s="37" t="str">
        <f>IF(ISBLANK($A11),"",VLOOKUP($K11,Main!BC$6:BD$150,2,0))</f>
        <v/>
      </c>
      <c r="D11" s="43">
        <f>VLOOKUP($K11,$N$11:$O$155,2,0)</f>
        <v>0</v>
      </c>
      <c r="F11" s="6">
        <f>VLOOKUP($E11,Mask!$A$2:$C$102,$M$8,0)</f>
        <v>0</v>
      </c>
      <c r="G11" s="44">
        <f>F11*(1+$D$7)*$D$4/100*$D$8</f>
        <v>0</v>
      </c>
      <c r="H11" s="56"/>
      <c r="K11" s="6" t="str">
        <f t="shared" ref="K11:K61" si="0">A11&amp;B11</f>
        <v/>
      </c>
      <c r="L11" s="35">
        <f t="shared" ref="L11:L60" si="1">G11</f>
        <v>0</v>
      </c>
      <c r="M11" s="6">
        <v>0.5</v>
      </c>
      <c r="N11" s="35" t="str">
        <f>Main!$A6&amp;Main!$B6</f>
        <v>КузнецоваДарья</v>
      </c>
      <c r="O11" s="144">
        <f t="shared" ref="O11:O74" si="2">IF(N11="",0,LARGE($R11:$BH11,1)+LARGE($R11:$BH11,2)+LARGE($R11:$BH11,3))</f>
        <v>0</v>
      </c>
      <c r="P11" s="150">
        <f>RANK($O11,$O$11:$O$155)</f>
        <v>1</v>
      </c>
      <c r="Q11" s="150">
        <f ca="1">IF(Main!$AY6&lt;&gt;"#",$P11-Main!$AY6,"#")</f>
        <v>0</v>
      </c>
      <c r="R11" s="35">
        <f>Main!E6*Mask!G$21</f>
        <v>0</v>
      </c>
      <c r="S11" s="35">
        <f>Main!F6*Mask!H$21</f>
        <v>0</v>
      </c>
      <c r="T11" s="35">
        <f>Main!G6*Mask!I$21</f>
        <v>0</v>
      </c>
      <c r="U11" s="35">
        <f>Main!H6*Mask!J$21</f>
        <v>0</v>
      </c>
      <c r="V11" s="35">
        <f>Main!I6*Mask!K$21</f>
        <v>0</v>
      </c>
      <c r="W11" s="35">
        <f>Main!J6*Mask!L$21</f>
        <v>0</v>
      </c>
      <c r="X11" s="35">
        <f>Main!K6*Mask!M$21</f>
        <v>0</v>
      </c>
      <c r="Y11" s="35">
        <f>Main!L6*Mask!N$21</f>
        <v>0</v>
      </c>
      <c r="Z11" s="35">
        <f>Main!M6*Mask!O$21</f>
        <v>0</v>
      </c>
      <c r="AA11" s="35">
        <f>Main!N6*Mask!P$21</f>
        <v>0</v>
      </c>
      <c r="AB11" s="35">
        <f>Main!O6*Mask!Q$21</f>
        <v>0</v>
      </c>
      <c r="AC11" s="35">
        <f>Main!P6*Mask!R$21</f>
        <v>0</v>
      </c>
      <c r="AD11" s="35">
        <f>Main!Q6*Mask!S$21</f>
        <v>0</v>
      </c>
      <c r="AE11" s="35">
        <f>Main!R6*Mask!T$21</f>
        <v>0</v>
      </c>
      <c r="AF11" s="35">
        <f>Main!S6*Mask!U$21</f>
        <v>0</v>
      </c>
      <c r="AG11" s="35">
        <f>Main!T6*Mask!V$21</f>
        <v>0</v>
      </c>
      <c r="AH11" s="35">
        <f>Main!U6*Mask!W$21</f>
        <v>0</v>
      </c>
      <c r="AI11" s="35">
        <f>Main!V6*Mask!X$21</f>
        <v>0</v>
      </c>
      <c r="AJ11" s="35">
        <f>Main!W6*Mask!Y$21</f>
        <v>0</v>
      </c>
      <c r="AK11" s="35">
        <f>Main!X6*Mask!Z$21</f>
        <v>0</v>
      </c>
      <c r="AL11" s="35">
        <f>Main!Y6*Mask!AA$21</f>
        <v>0</v>
      </c>
      <c r="AM11" s="35">
        <f>Main!Z6*Mask!AB$21</f>
        <v>0</v>
      </c>
      <c r="AN11" s="35"/>
      <c r="AO11" s="35">
        <f>IF(OR($A$1&lt;=Main!AA$4,ISBLANK($N11)),0,Main!AA6)</f>
        <v>0</v>
      </c>
      <c r="AP11" s="35">
        <f>IF(OR($A$1&lt;=Main!AB$4,ISBLANK($N11)),0,Main!AB6)</f>
        <v>0</v>
      </c>
      <c r="AQ11" s="35">
        <f>IF(OR($A$1&lt;=Main!AC$4,ISBLANK($N11)),0,Main!AC6)</f>
        <v>0</v>
      </c>
      <c r="AR11" s="35">
        <f>IF(OR($A$1&lt;=Main!AD$4,ISBLANK($N11)),0,Main!AD6)</f>
        <v>0</v>
      </c>
      <c r="AS11" s="35">
        <f>IF(OR($A$1&lt;=Main!AE$4,ISBLANK($N11)),0,Main!AE6)</f>
        <v>0</v>
      </c>
      <c r="AT11" s="35">
        <f>IF(OR($A$1&lt;=Main!AF$4,ISBLANK($N11)),0,Main!AF6)</f>
        <v>0</v>
      </c>
      <c r="AU11" s="35">
        <f>IF(OR($A$1&lt;=Main!AG$4,ISBLANK($N11)),0,Main!AG6)</f>
        <v>0</v>
      </c>
      <c r="AV11" s="35">
        <f>IF(OR($A$1&lt;=Main!AH$4,ISBLANK($N11)),0,Main!AH6)</f>
        <v>0</v>
      </c>
      <c r="AW11" s="35">
        <f>IF(OR($A$1&lt;=Main!AI$4,ISBLANK($N11)),0,Main!AI6)</f>
        <v>0</v>
      </c>
      <c r="AX11" s="35">
        <f>IF(OR($A$1&lt;=Main!AJ$4,ISBLANK($N11)),0,Main!AJ6)</f>
        <v>0</v>
      </c>
      <c r="AY11" s="35">
        <f>IF(OR($A$1&lt;=Main!AK$4,ISBLANK($N11)),0,Main!AK6)</f>
        <v>0</v>
      </c>
      <c r="AZ11" s="35">
        <f>IF(OR($A$1&lt;=Main!AL$4,ISBLANK($N11)),0,Main!AL6)</f>
        <v>0</v>
      </c>
      <c r="BA11" s="35">
        <f>IF(OR($A$1&lt;=Main!AM$4,ISBLANK($N11)),0,Main!AM6)</f>
        <v>0</v>
      </c>
      <c r="BB11" s="35">
        <f>IF(OR($A$1&lt;=Main!AN$4,ISBLANK($N11)),0,Main!AN6)</f>
        <v>0</v>
      </c>
      <c r="BC11" s="35">
        <f>IF(OR($A$1&lt;=Main!AO$4,ISBLANK($N11)),0,Main!AO6)</f>
        <v>0</v>
      </c>
      <c r="BD11" s="35">
        <f>IF(OR($A$1&lt;=Main!AP$4,ISBLANK($N11)),0,Main!AP6)</f>
        <v>0</v>
      </c>
      <c r="BE11" s="35">
        <f>IF(OR($A$1&lt;=Main!AQ$4,ISBLANK($N11)),0,Main!AQ6)</f>
        <v>0</v>
      </c>
      <c r="BF11" s="35">
        <f>IF(OR($A$1&lt;=Main!AR$4,ISBLANK($N11)),0,Main!AR6)</f>
        <v>0</v>
      </c>
      <c r="BG11" s="35">
        <f>IF(OR($A$1&lt;=Main!AS$4,ISBLANK($N11)),0,Main!AS6)</f>
        <v>0</v>
      </c>
      <c r="BH11" s="35">
        <f>IF(OR($A$1&lt;=Main!AT$4,ISBLANK($N11)),0,Main!AT6)</f>
        <v>0</v>
      </c>
      <c r="BI11" s="35">
        <f>IF(OR($A$1&lt;=Main!AU$4,ISBLANK($N11)),0,Main!AU6)</f>
        <v>0</v>
      </c>
      <c r="BJ11" s="35">
        <f>IF(OR($A$1&lt;=Main!AV$4,ISBLANK($N11)),0,Main!AV6)</f>
        <v>0</v>
      </c>
    </row>
    <row r="12" spans="1:62">
      <c r="A12" s="37"/>
      <c r="B12" s="37"/>
      <c r="C12" s="37" t="str">
        <f>IF(ISBLANK($A12),"",VLOOKUP($K12,Main!BC$6:BD$150,2,0))</f>
        <v/>
      </c>
      <c r="D12" s="43">
        <f t="shared" ref="D12:D60" si="3">VLOOKUP($K12,$N$11:$O$155,2,0)</f>
        <v>0</v>
      </c>
      <c r="F12" s="6">
        <f>VLOOKUP($E12,Mask!$A$2:$C$102,$M$8,0)</f>
        <v>0</v>
      </c>
      <c r="G12" s="44">
        <f t="shared" ref="G12:G60" si="4">F12*(1+$D$7)*$D$4/100*$D$8</f>
        <v>0</v>
      </c>
      <c r="K12" s="6" t="str">
        <f t="shared" si="0"/>
        <v/>
      </c>
      <c r="L12" s="35">
        <f t="shared" si="1"/>
        <v>0</v>
      </c>
      <c r="M12" s="6">
        <v>0.55000000000000004</v>
      </c>
      <c r="N12" s="35" t="str">
        <f>Main!$A7&amp;Main!$B7</f>
        <v>СемёноваПолина</v>
      </c>
      <c r="O12" s="145">
        <f t="shared" si="2"/>
        <v>0</v>
      </c>
      <c r="P12" s="150">
        <f t="shared" ref="P12:P75" si="5">RANK($O12,$O$11:$O$155)</f>
        <v>1</v>
      </c>
      <c r="Q12" s="150">
        <f ca="1">IF(Main!$AY7&lt;&gt;"#",$P12-Main!$AY7,"#")</f>
        <v>-1</v>
      </c>
      <c r="R12" s="35">
        <f>Main!E7*Mask!G$21</f>
        <v>0</v>
      </c>
      <c r="S12" s="35">
        <f>Main!F7*Mask!H$21</f>
        <v>0</v>
      </c>
      <c r="T12" s="35">
        <f>Main!G7*Mask!I$21</f>
        <v>0</v>
      </c>
      <c r="U12" s="35">
        <f>Main!H7*Mask!J$21</f>
        <v>0</v>
      </c>
      <c r="V12" s="35">
        <f>Main!I7*Mask!K$21</f>
        <v>0</v>
      </c>
      <c r="W12" s="35">
        <f>Main!J7*Mask!L$21</f>
        <v>0</v>
      </c>
      <c r="X12" s="35">
        <f>Main!K7*Mask!M$21</f>
        <v>0</v>
      </c>
      <c r="Y12" s="35">
        <f>Main!L7*Mask!N$21</f>
        <v>0</v>
      </c>
      <c r="Z12" s="35">
        <f>Main!M7*Mask!O$21</f>
        <v>0</v>
      </c>
      <c r="AA12" s="35">
        <f>Main!N7*Mask!P$21</f>
        <v>0</v>
      </c>
      <c r="AB12" s="35">
        <f>Main!O7*Mask!Q$21</f>
        <v>0</v>
      </c>
      <c r="AC12" s="35">
        <f>Main!P7*Mask!R$21</f>
        <v>0</v>
      </c>
      <c r="AD12" s="35">
        <f>Main!Q7*Mask!S$21</f>
        <v>0</v>
      </c>
      <c r="AE12" s="35">
        <f>Main!R7*Mask!T$21</f>
        <v>0</v>
      </c>
      <c r="AF12" s="35">
        <f>Main!S7*Mask!U$21</f>
        <v>0</v>
      </c>
      <c r="AG12" s="35">
        <f>Main!T7*Mask!V$21</f>
        <v>0</v>
      </c>
      <c r="AH12" s="35">
        <f>Main!U7*Mask!W$21</f>
        <v>0</v>
      </c>
      <c r="AI12" s="35">
        <f>Main!V7*Mask!X$21</f>
        <v>0</v>
      </c>
      <c r="AJ12" s="35">
        <f>Main!W7*Mask!Y$21</f>
        <v>0</v>
      </c>
      <c r="AK12" s="35">
        <f>Main!X7*Mask!Z$21</f>
        <v>0</v>
      </c>
      <c r="AL12" s="35">
        <f>Main!Y7*Mask!AA$21</f>
        <v>0</v>
      </c>
      <c r="AM12" s="35">
        <f>Main!Z7*Mask!AB$21</f>
        <v>0</v>
      </c>
      <c r="AN12" s="35"/>
      <c r="AO12" s="35">
        <f>IF(OR($A$1&lt;=Main!AA$4,ISBLANK($N12)),0,Main!AA7)</f>
        <v>0</v>
      </c>
      <c r="AP12" s="35">
        <f>IF(OR($A$1&lt;=Main!AB$4,ISBLANK($N12)),0,Main!AB7)</f>
        <v>0</v>
      </c>
      <c r="AQ12" s="35">
        <f>IF(OR($A$1&lt;=Main!AC$4,ISBLANK($N12)),0,Main!AC7)</f>
        <v>0</v>
      </c>
      <c r="AR12" s="35">
        <f>IF(OR($A$1&lt;=Main!AD$4,ISBLANK($N12)),0,Main!AD7)</f>
        <v>0</v>
      </c>
      <c r="AS12" s="35">
        <f>IF(OR($A$1&lt;=Main!AE$4,ISBLANK($N12)),0,Main!AE7)</f>
        <v>0</v>
      </c>
      <c r="AT12" s="35">
        <f>IF(OR($A$1&lt;=Main!AF$4,ISBLANK($N12)),0,Main!AF7)</f>
        <v>0</v>
      </c>
      <c r="AU12" s="35">
        <f>IF(OR($A$1&lt;=Main!AG$4,ISBLANK($N12)),0,Main!AG7)</f>
        <v>0</v>
      </c>
      <c r="AV12" s="35">
        <f>IF(OR($A$1&lt;=Main!AH$4,ISBLANK($N12)),0,Main!AH7)</f>
        <v>0</v>
      </c>
      <c r="AW12" s="35">
        <f>IF(OR($A$1&lt;=Main!AI$4,ISBLANK($N12)),0,Main!AI7)</f>
        <v>0</v>
      </c>
      <c r="AX12" s="35">
        <f>IF(OR($A$1&lt;=Main!AJ$4,ISBLANK($N12)),0,Main!AJ7)</f>
        <v>0</v>
      </c>
      <c r="AY12" s="35">
        <f>IF(OR($A$1&lt;=Main!AK$4,ISBLANK($N12)),0,Main!AK7)</f>
        <v>0</v>
      </c>
      <c r="AZ12" s="35">
        <f>IF(OR($A$1&lt;=Main!AL$4,ISBLANK($N12)),0,Main!AL7)</f>
        <v>0</v>
      </c>
      <c r="BA12" s="35">
        <f>IF(OR($A$1&lt;=Main!AM$4,ISBLANK($N12)),0,Main!AM7)</f>
        <v>0</v>
      </c>
      <c r="BB12" s="35">
        <f>IF(OR($A$1&lt;=Main!AN$4,ISBLANK($N12)),0,Main!AN7)</f>
        <v>0</v>
      </c>
      <c r="BC12" s="35">
        <f>IF(OR($A$1&lt;=Main!AO$4,ISBLANK($N12)),0,Main!AO7)</f>
        <v>0</v>
      </c>
      <c r="BD12" s="35">
        <f>IF(OR($A$1&lt;=Main!AP$4,ISBLANK($N12)),0,Main!AP7)</f>
        <v>0</v>
      </c>
      <c r="BE12" s="35">
        <f>IF(OR($A$1&lt;=Main!AQ$4,ISBLANK($N12)),0,Main!AQ7)</f>
        <v>0</v>
      </c>
      <c r="BF12" s="35">
        <f>IF(OR($A$1&lt;=Main!AR$4,ISBLANK($N12)),0,Main!AR7)</f>
        <v>0</v>
      </c>
      <c r="BG12" s="35">
        <f>IF(OR($A$1&lt;=Main!AS$4,ISBLANK($N12)),0,Main!AS7)</f>
        <v>0</v>
      </c>
      <c r="BH12" s="35">
        <f>IF(OR($A$1&lt;=Main!AT$4,ISBLANK($N12)),0,Main!AT7)</f>
        <v>0</v>
      </c>
      <c r="BI12" s="35">
        <f>IF(OR($A$1&lt;=Main!AU$4,ISBLANK($N12)),0,Main!AU7)</f>
        <v>0</v>
      </c>
      <c r="BJ12" s="35">
        <f>IF(OR($A$1&lt;=Main!AV$4,ISBLANK($N12)),0,Main!AV7)</f>
        <v>0</v>
      </c>
    </row>
    <row r="13" spans="1:62">
      <c r="A13" s="37"/>
      <c r="B13" s="37"/>
      <c r="C13" s="37" t="str">
        <f>IF(ISBLANK($A13),"",VLOOKUP($K13,Main!BC$6:BD$150,2,0))</f>
        <v/>
      </c>
      <c r="D13" s="43">
        <f t="shared" si="3"/>
        <v>0</v>
      </c>
      <c r="F13" s="6">
        <f>VLOOKUP($E13,Mask!$A$2:$C$102,$M$8,0)</f>
        <v>0</v>
      </c>
      <c r="G13" s="44">
        <f t="shared" si="4"/>
        <v>0</v>
      </c>
      <c r="K13" s="6" t="str">
        <f t="shared" si="0"/>
        <v/>
      </c>
      <c r="L13" s="35">
        <f t="shared" si="1"/>
        <v>0</v>
      </c>
      <c r="M13" s="6">
        <v>0.6</v>
      </c>
      <c r="N13" s="35" t="str">
        <f>Main!$A8&amp;Main!$B8</f>
        <v>СеменихинаОльга</v>
      </c>
      <c r="O13" s="145">
        <f t="shared" si="2"/>
        <v>0</v>
      </c>
      <c r="P13" s="150">
        <f t="shared" si="5"/>
        <v>1</v>
      </c>
      <c r="Q13" s="150">
        <f ca="1">IF(Main!$AY8&lt;&gt;"#",$P13-Main!$AY8,"#")</f>
        <v>-2</v>
      </c>
      <c r="R13" s="35">
        <f>Main!E8*Mask!G$21</f>
        <v>0</v>
      </c>
      <c r="S13" s="35">
        <f>Main!F8*Mask!H$21</f>
        <v>0</v>
      </c>
      <c r="T13" s="35">
        <f>Main!G8*Mask!I$21</f>
        <v>0</v>
      </c>
      <c r="U13" s="35">
        <f>Main!H8*Mask!J$21</f>
        <v>0</v>
      </c>
      <c r="V13" s="35">
        <f>Main!I8*Mask!K$21</f>
        <v>0</v>
      </c>
      <c r="W13" s="35">
        <f>Main!J8*Mask!L$21</f>
        <v>0</v>
      </c>
      <c r="X13" s="35">
        <f>Main!K8*Mask!M$21</f>
        <v>0</v>
      </c>
      <c r="Y13" s="35">
        <f>Main!L8*Mask!N$21</f>
        <v>0</v>
      </c>
      <c r="Z13" s="35">
        <f>Main!M8*Mask!O$21</f>
        <v>0</v>
      </c>
      <c r="AA13" s="35">
        <f>Main!N8*Mask!P$21</f>
        <v>0</v>
      </c>
      <c r="AB13" s="35">
        <f>Main!O8*Mask!Q$21</f>
        <v>0</v>
      </c>
      <c r="AC13" s="35">
        <f>Main!P8*Mask!R$21</f>
        <v>0</v>
      </c>
      <c r="AD13" s="35">
        <f>Main!Q8*Mask!S$21</f>
        <v>0</v>
      </c>
      <c r="AE13" s="35">
        <f>Main!R8*Mask!T$21</f>
        <v>0</v>
      </c>
      <c r="AF13" s="35">
        <f>Main!S8*Mask!U$21</f>
        <v>0</v>
      </c>
      <c r="AG13" s="35">
        <f>Main!T8*Mask!V$21</f>
        <v>0</v>
      </c>
      <c r="AH13" s="35">
        <f>Main!U8*Mask!W$21</f>
        <v>0</v>
      </c>
      <c r="AI13" s="35">
        <f>Main!V8*Mask!X$21</f>
        <v>0</v>
      </c>
      <c r="AJ13" s="35">
        <f>Main!W8*Mask!Y$21</f>
        <v>0</v>
      </c>
      <c r="AK13" s="35">
        <f>Main!X8*Mask!Z$21</f>
        <v>0</v>
      </c>
      <c r="AL13" s="35">
        <f>Main!Y8*Mask!AA$21</f>
        <v>0</v>
      </c>
      <c r="AM13" s="35">
        <f>Main!Z8*Mask!AB$21</f>
        <v>0</v>
      </c>
      <c r="AN13" s="35"/>
      <c r="AO13" s="35">
        <f>IF(OR($A$1&lt;=Main!AA$4,ISBLANK($N13)),0,Main!AA8)</f>
        <v>0</v>
      </c>
      <c r="AP13" s="35">
        <f>IF(OR($A$1&lt;=Main!AB$4,ISBLANK($N13)),0,Main!AB8)</f>
        <v>0</v>
      </c>
      <c r="AQ13" s="35">
        <f>IF(OR($A$1&lt;=Main!AC$4,ISBLANK($N13)),0,Main!AC8)</f>
        <v>0</v>
      </c>
      <c r="AR13" s="35">
        <f>IF(OR($A$1&lt;=Main!AD$4,ISBLANK($N13)),0,Main!AD8)</f>
        <v>0</v>
      </c>
      <c r="AS13" s="35">
        <f>IF(OR($A$1&lt;=Main!AE$4,ISBLANK($N13)),0,Main!AE8)</f>
        <v>0</v>
      </c>
      <c r="AT13" s="35">
        <f>IF(OR($A$1&lt;=Main!AF$4,ISBLANK($N13)),0,Main!AF8)</f>
        <v>0</v>
      </c>
      <c r="AU13" s="35">
        <f>IF(OR($A$1&lt;=Main!AG$4,ISBLANK($N13)),0,Main!AG8)</f>
        <v>0</v>
      </c>
      <c r="AV13" s="35">
        <f>IF(OR($A$1&lt;=Main!AH$4,ISBLANK($N13)),0,Main!AH8)</f>
        <v>0</v>
      </c>
      <c r="AW13" s="35">
        <f>IF(OR($A$1&lt;=Main!AI$4,ISBLANK($N13)),0,Main!AI8)</f>
        <v>0</v>
      </c>
      <c r="AX13" s="35">
        <f>IF(OR($A$1&lt;=Main!AJ$4,ISBLANK($N13)),0,Main!AJ8)</f>
        <v>0</v>
      </c>
      <c r="AY13" s="35">
        <f>IF(OR($A$1&lt;=Main!AK$4,ISBLANK($N13)),0,Main!AK8)</f>
        <v>0</v>
      </c>
      <c r="AZ13" s="35">
        <f>IF(OR($A$1&lt;=Main!AL$4,ISBLANK($N13)),0,Main!AL8)</f>
        <v>0</v>
      </c>
      <c r="BA13" s="35">
        <f>IF(OR($A$1&lt;=Main!AM$4,ISBLANK($N13)),0,Main!AM8)</f>
        <v>0</v>
      </c>
      <c r="BB13" s="35">
        <f>IF(OR($A$1&lt;=Main!AN$4,ISBLANK($N13)),0,Main!AN8)</f>
        <v>0</v>
      </c>
      <c r="BC13" s="35">
        <f>IF(OR($A$1&lt;=Main!AO$4,ISBLANK($N13)),0,Main!AO8)</f>
        <v>0</v>
      </c>
      <c r="BD13" s="35">
        <f>IF(OR($A$1&lt;=Main!AP$4,ISBLANK($N13)),0,Main!AP8)</f>
        <v>0</v>
      </c>
      <c r="BE13" s="35">
        <f>IF(OR($A$1&lt;=Main!AQ$4,ISBLANK($N13)),0,Main!AQ8)</f>
        <v>0</v>
      </c>
      <c r="BF13" s="35">
        <f>IF(OR($A$1&lt;=Main!AR$4,ISBLANK($N13)),0,Main!AR8)</f>
        <v>0</v>
      </c>
      <c r="BG13" s="35">
        <f>IF(OR($A$1&lt;=Main!AS$4,ISBLANK($N13)),0,Main!AS8)</f>
        <v>0</v>
      </c>
      <c r="BH13" s="35">
        <f>IF(OR($A$1&lt;=Main!AT$4,ISBLANK($N13)),0,Main!AT8)</f>
        <v>0</v>
      </c>
      <c r="BI13" s="35">
        <f>IF(OR($A$1&lt;=Main!AU$4,ISBLANK($N13)),0,Main!AU8)</f>
        <v>0</v>
      </c>
      <c r="BJ13" s="35">
        <f>IF(OR($A$1&lt;=Main!AV$4,ISBLANK($N13)),0,Main!AV8)</f>
        <v>0</v>
      </c>
    </row>
    <row r="14" spans="1:62">
      <c r="A14" s="37"/>
      <c r="B14" s="37"/>
      <c r="C14" s="37" t="str">
        <f>IF(ISBLANK($A14),"",VLOOKUP($K14,Main!BC$6:BD$150,2,0))</f>
        <v/>
      </c>
      <c r="D14" s="43">
        <f t="shared" si="3"/>
        <v>0</v>
      </c>
      <c r="F14" s="6">
        <f>VLOOKUP($E14,Mask!$A$2:$C$102,$M$8,0)</f>
        <v>0</v>
      </c>
      <c r="G14" s="44">
        <f t="shared" si="4"/>
        <v>0</v>
      </c>
      <c r="K14" s="6" t="str">
        <f t="shared" si="0"/>
        <v/>
      </c>
      <c r="L14" s="35">
        <f t="shared" si="1"/>
        <v>0</v>
      </c>
      <c r="M14" s="6">
        <v>0.65</v>
      </c>
      <c r="N14" s="35" t="str">
        <f>Main!$A9&amp;Main!$B9</f>
        <v>БабийАнжелика</v>
      </c>
      <c r="O14" s="145">
        <f t="shared" si="2"/>
        <v>0</v>
      </c>
      <c r="P14" s="150">
        <f t="shared" si="5"/>
        <v>1</v>
      </c>
      <c r="Q14" s="150">
        <f ca="1">IF(Main!$AY9&lt;&gt;"#",$P14-Main!$AY9,"#")</f>
        <v>-3</v>
      </c>
      <c r="R14" s="35">
        <f>Main!E9*Mask!G$21</f>
        <v>0</v>
      </c>
      <c r="S14" s="35">
        <f>Main!F9*Mask!H$21</f>
        <v>0</v>
      </c>
      <c r="T14" s="35">
        <f>Main!G9*Mask!I$21</f>
        <v>0</v>
      </c>
      <c r="U14" s="35">
        <f>Main!H9*Mask!J$21</f>
        <v>0</v>
      </c>
      <c r="V14" s="35">
        <f>Main!I9*Mask!K$21</f>
        <v>0</v>
      </c>
      <c r="W14" s="35">
        <f>Main!J9*Mask!L$21</f>
        <v>0</v>
      </c>
      <c r="X14" s="35">
        <f>Main!K9*Mask!M$21</f>
        <v>0</v>
      </c>
      <c r="Y14" s="35">
        <f>Main!L9*Mask!N$21</f>
        <v>0</v>
      </c>
      <c r="Z14" s="35">
        <f>Main!M9*Mask!O$21</f>
        <v>0</v>
      </c>
      <c r="AA14" s="35">
        <f>Main!N9*Mask!P$21</f>
        <v>0</v>
      </c>
      <c r="AB14" s="35">
        <f>Main!O9*Mask!Q$21</f>
        <v>0</v>
      </c>
      <c r="AC14" s="35">
        <f>Main!P9*Mask!R$21</f>
        <v>0</v>
      </c>
      <c r="AD14" s="35">
        <f>Main!Q9*Mask!S$21</f>
        <v>0</v>
      </c>
      <c r="AE14" s="35">
        <f>Main!R9*Mask!T$21</f>
        <v>0</v>
      </c>
      <c r="AF14" s="35">
        <f>Main!S9*Mask!U$21</f>
        <v>0</v>
      </c>
      <c r="AG14" s="35">
        <f>Main!T9*Mask!V$21</f>
        <v>0</v>
      </c>
      <c r="AH14" s="35">
        <f>Main!U9*Mask!W$21</f>
        <v>0</v>
      </c>
      <c r="AI14" s="35">
        <f>Main!V9*Mask!X$21</f>
        <v>0</v>
      </c>
      <c r="AJ14" s="35">
        <f>Main!W9*Mask!Y$21</f>
        <v>0</v>
      </c>
      <c r="AK14" s="35">
        <f>Main!X9*Mask!Z$21</f>
        <v>0</v>
      </c>
      <c r="AL14" s="35">
        <f>Main!Y9*Mask!AA$21</f>
        <v>0</v>
      </c>
      <c r="AM14" s="35">
        <f>Main!Z9*Mask!AB$21</f>
        <v>0</v>
      </c>
      <c r="AN14" s="35"/>
      <c r="AO14" s="35">
        <f>IF(OR($A$1&lt;=Main!AA$4,ISBLANK($N14)),0,Main!AA9)</f>
        <v>0</v>
      </c>
      <c r="AP14" s="35">
        <f>IF(OR($A$1&lt;=Main!AB$4,ISBLANK($N14)),0,Main!AB9)</f>
        <v>0</v>
      </c>
      <c r="AQ14" s="35">
        <f>IF(OR($A$1&lt;=Main!AC$4,ISBLANK($N14)),0,Main!AC9)</f>
        <v>0</v>
      </c>
      <c r="AR14" s="35">
        <f>IF(OR($A$1&lt;=Main!AD$4,ISBLANK($N14)),0,Main!AD9)</f>
        <v>0</v>
      </c>
      <c r="AS14" s="35">
        <f>IF(OR($A$1&lt;=Main!AE$4,ISBLANK($N14)),0,Main!AE9)</f>
        <v>0</v>
      </c>
      <c r="AT14" s="35">
        <f>IF(OR($A$1&lt;=Main!AF$4,ISBLANK($N14)),0,Main!AF9)</f>
        <v>0</v>
      </c>
      <c r="AU14" s="35">
        <f>IF(OR($A$1&lt;=Main!AG$4,ISBLANK($N14)),0,Main!AG9)</f>
        <v>0</v>
      </c>
      <c r="AV14" s="35">
        <f>IF(OR($A$1&lt;=Main!AH$4,ISBLANK($N14)),0,Main!AH9)</f>
        <v>0</v>
      </c>
      <c r="AW14" s="35">
        <f>IF(OR($A$1&lt;=Main!AI$4,ISBLANK($N14)),0,Main!AI9)</f>
        <v>0</v>
      </c>
      <c r="AX14" s="35">
        <f>IF(OR($A$1&lt;=Main!AJ$4,ISBLANK($N14)),0,Main!AJ9)</f>
        <v>0</v>
      </c>
      <c r="AY14" s="35">
        <f>IF(OR($A$1&lt;=Main!AK$4,ISBLANK($N14)),0,Main!AK9)</f>
        <v>0</v>
      </c>
      <c r="AZ14" s="35">
        <f>IF(OR($A$1&lt;=Main!AL$4,ISBLANK($N14)),0,Main!AL9)</f>
        <v>0</v>
      </c>
      <c r="BA14" s="35">
        <f>IF(OR($A$1&lt;=Main!AM$4,ISBLANK($N14)),0,Main!AM9)</f>
        <v>0</v>
      </c>
      <c r="BB14" s="35">
        <f>IF(OR($A$1&lt;=Main!AN$4,ISBLANK($N14)),0,Main!AN9)</f>
        <v>0</v>
      </c>
      <c r="BC14" s="35">
        <f>IF(OR($A$1&lt;=Main!AO$4,ISBLANK($N14)),0,Main!AO9)</f>
        <v>0</v>
      </c>
      <c r="BD14" s="35">
        <f>IF(OR($A$1&lt;=Main!AP$4,ISBLANK($N14)),0,Main!AP9)</f>
        <v>0</v>
      </c>
      <c r="BE14" s="35">
        <f>IF(OR($A$1&lt;=Main!AQ$4,ISBLANK($N14)),0,Main!AQ9)</f>
        <v>0</v>
      </c>
      <c r="BF14" s="35">
        <f>IF(OR($A$1&lt;=Main!AR$4,ISBLANK($N14)),0,Main!AR9)</f>
        <v>0</v>
      </c>
      <c r="BG14" s="35">
        <f>IF(OR($A$1&lt;=Main!AS$4,ISBLANK($N14)),0,Main!AS9)</f>
        <v>0</v>
      </c>
      <c r="BH14" s="35">
        <f>IF(OR($A$1&lt;=Main!AT$4,ISBLANK($N14)),0,Main!AT9)</f>
        <v>0</v>
      </c>
      <c r="BI14" s="35">
        <f>IF(OR($A$1&lt;=Main!AU$4,ISBLANK($N14)),0,Main!AU9)</f>
        <v>0</v>
      </c>
      <c r="BJ14" s="35">
        <f>IF(OR($A$1&lt;=Main!AV$4,ISBLANK($N14)),0,Main!AV9)</f>
        <v>0</v>
      </c>
    </row>
    <row r="15" spans="1:62">
      <c r="A15" s="37"/>
      <c r="B15" s="37"/>
      <c r="C15" s="37" t="str">
        <f>IF(ISBLANK($A15),"",VLOOKUP($K15,Main!BC$6:BD$150,2,0))</f>
        <v/>
      </c>
      <c r="D15" s="43">
        <f t="shared" si="3"/>
        <v>0</v>
      </c>
      <c r="F15" s="6">
        <f>VLOOKUP($E15,Mask!$A$2:$C$102,$M$8,0)</f>
        <v>0</v>
      </c>
      <c r="G15" s="44">
        <f t="shared" si="4"/>
        <v>0</v>
      </c>
      <c r="K15" s="6" t="str">
        <f t="shared" si="0"/>
        <v/>
      </c>
      <c r="L15" s="35">
        <f t="shared" si="1"/>
        <v>0</v>
      </c>
      <c r="M15" s="6">
        <v>0.7</v>
      </c>
      <c r="N15" s="35" t="str">
        <f>Main!$A10&amp;Main!$B10</f>
        <v>КулагинаЮлия</v>
      </c>
      <c r="O15" s="145">
        <f t="shared" si="2"/>
        <v>0</v>
      </c>
      <c r="P15" s="150">
        <f t="shared" si="5"/>
        <v>1</v>
      </c>
      <c r="Q15" s="150">
        <f ca="1">IF(Main!$AY10&lt;&gt;"#",$P15-Main!$AY10,"#")</f>
        <v>-4</v>
      </c>
      <c r="R15" s="35">
        <f>Main!E10*Mask!G$21</f>
        <v>0</v>
      </c>
      <c r="S15" s="35">
        <f>Main!F10*Mask!H$21</f>
        <v>0</v>
      </c>
      <c r="T15" s="35">
        <f>Main!G10*Mask!I$21</f>
        <v>0</v>
      </c>
      <c r="U15" s="35">
        <f>Main!H10*Mask!J$21</f>
        <v>0</v>
      </c>
      <c r="V15" s="35">
        <f>Main!I10*Mask!K$21</f>
        <v>0</v>
      </c>
      <c r="W15" s="35">
        <f>Main!J10*Mask!L$21</f>
        <v>0</v>
      </c>
      <c r="X15" s="35">
        <f>Main!K10*Mask!M$21</f>
        <v>0</v>
      </c>
      <c r="Y15" s="35">
        <f>Main!L10*Mask!N$21</f>
        <v>0</v>
      </c>
      <c r="Z15" s="35">
        <f>Main!M10*Mask!O$21</f>
        <v>0</v>
      </c>
      <c r="AA15" s="35">
        <f>Main!N10*Mask!P$21</f>
        <v>0</v>
      </c>
      <c r="AB15" s="35">
        <f>Main!O10*Mask!Q$21</f>
        <v>0</v>
      </c>
      <c r="AC15" s="35">
        <f>Main!P10*Mask!R$21</f>
        <v>0</v>
      </c>
      <c r="AD15" s="35">
        <f>Main!Q10*Mask!S$21</f>
        <v>0</v>
      </c>
      <c r="AE15" s="35">
        <f>Main!R10*Mask!T$21</f>
        <v>0</v>
      </c>
      <c r="AF15" s="35">
        <f>Main!S10*Mask!U$21</f>
        <v>0</v>
      </c>
      <c r="AG15" s="35">
        <f>Main!T10*Mask!V$21</f>
        <v>0</v>
      </c>
      <c r="AH15" s="35">
        <f>Main!U10*Mask!W$21</f>
        <v>0</v>
      </c>
      <c r="AI15" s="35">
        <f>Main!V10*Mask!X$21</f>
        <v>0</v>
      </c>
      <c r="AJ15" s="35">
        <f>Main!W10*Mask!Y$21</f>
        <v>0</v>
      </c>
      <c r="AK15" s="35">
        <f>Main!X10*Mask!Z$21</f>
        <v>0</v>
      </c>
      <c r="AL15" s="35">
        <f>Main!Y10*Mask!AA$21</f>
        <v>0</v>
      </c>
      <c r="AM15" s="35">
        <f>Main!Z10*Mask!AB$21</f>
        <v>0</v>
      </c>
      <c r="AN15" s="35"/>
      <c r="AO15" s="35">
        <f>IF(OR($A$1&lt;=Main!AA$4,ISBLANK($N15)),0,Main!AA10)</f>
        <v>0</v>
      </c>
      <c r="AP15" s="35">
        <f>IF(OR($A$1&lt;=Main!AB$4,ISBLANK($N15)),0,Main!AB10)</f>
        <v>0</v>
      </c>
      <c r="AQ15" s="35">
        <f>IF(OR($A$1&lt;=Main!AC$4,ISBLANK($N15)),0,Main!AC10)</f>
        <v>0</v>
      </c>
      <c r="AR15" s="35">
        <f>IF(OR($A$1&lt;=Main!AD$4,ISBLANK($N15)),0,Main!AD10)</f>
        <v>0</v>
      </c>
      <c r="AS15" s="35">
        <f>IF(OR($A$1&lt;=Main!AE$4,ISBLANK($N15)),0,Main!AE10)</f>
        <v>0</v>
      </c>
      <c r="AT15" s="35">
        <f>IF(OR($A$1&lt;=Main!AF$4,ISBLANK($N15)),0,Main!AF10)</f>
        <v>0</v>
      </c>
      <c r="AU15" s="35">
        <f>IF(OR($A$1&lt;=Main!AG$4,ISBLANK($N15)),0,Main!AG10)</f>
        <v>0</v>
      </c>
      <c r="AV15" s="35">
        <f>IF(OR($A$1&lt;=Main!AH$4,ISBLANK($N15)),0,Main!AH10)</f>
        <v>0</v>
      </c>
      <c r="AW15" s="35">
        <f>IF(OR($A$1&lt;=Main!AI$4,ISBLANK($N15)),0,Main!AI10)</f>
        <v>0</v>
      </c>
      <c r="AX15" s="35">
        <f>IF(OR($A$1&lt;=Main!AJ$4,ISBLANK($N15)),0,Main!AJ10)</f>
        <v>0</v>
      </c>
      <c r="AY15" s="35">
        <f>IF(OR($A$1&lt;=Main!AK$4,ISBLANK($N15)),0,Main!AK10)</f>
        <v>0</v>
      </c>
      <c r="AZ15" s="35">
        <f>IF(OR($A$1&lt;=Main!AL$4,ISBLANK($N15)),0,Main!AL10)</f>
        <v>0</v>
      </c>
      <c r="BA15" s="35">
        <f>IF(OR($A$1&lt;=Main!AM$4,ISBLANK($N15)),0,Main!AM10)</f>
        <v>0</v>
      </c>
      <c r="BB15" s="35">
        <f>IF(OR($A$1&lt;=Main!AN$4,ISBLANK($N15)),0,Main!AN10)</f>
        <v>0</v>
      </c>
      <c r="BC15" s="35">
        <f>IF(OR($A$1&lt;=Main!AO$4,ISBLANK($N15)),0,Main!AO10)</f>
        <v>0</v>
      </c>
      <c r="BD15" s="35">
        <f>IF(OR($A$1&lt;=Main!AP$4,ISBLANK($N15)),0,Main!AP10)</f>
        <v>0</v>
      </c>
      <c r="BE15" s="35">
        <f>IF(OR($A$1&lt;=Main!AQ$4,ISBLANK($N15)),0,Main!AQ10)</f>
        <v>0</v>
      </c>
      <c r="BF15" s="35">
        <f>IF(OR($A$1&lt;=Main!AR$4,ISBLANK($N15)),0,Main!AR10)</f>
        <v>0</v>
      </c>
      <c r="BG15" s="35">
        <f>IF(OR($A$1&lt;=Main!AS$4,ISBLANK($N15)),0,Main!AS10)</f>
        <v>0</v>
      </c>
      <c r="BH15" s="35">
        <f>IF(OR($A$1&lt;=Main!AT$4,ISBLANK($N15)),0,Main!AT10)</f>
        <v>0</v>
      </c>
      <c r="BI15" s="35">
        <f>IF(OR($A$1&lt;=Main!AU$4,ISBLANK($N15)),0,Main!AU10)</f>
        <v>0</v>
      </c>
      <c r="BJ15" s="35">
        <f>IF(OR($A$1&lt;=Main!AV$4,ISBLANK($N15)),0,Main!AV10)</f>
        <v>0</v>
      </c>
    </row>
    <row r="16" spans="1:62">
      <c r="A16" s="37"/>
      <c r="B16" s="37"/>
      <c r="C16" s="37" t="str">
        <f>IF(ISBLANK($A16),"",VLOOKUP($K16,Main!BC$6:BD$150,2,0))</f>
        <v/>
      </c>
      <c r="D16" s="43">
        <f t="shared" si="3"/>
        <v>0</v>
      </c>
      <c r="F16" s="6">
        <f>VLOOKUP($E16,Mask!$A$2:$C$102,$M$8,0)</f>
        <v>0</v>
      </c>
      <c r="G16" s="44">
        <f t="shared" si="4"/>
        <v>0</v>
      </c>
      <c r="K16" s="6" t="str">
        <f t="shared" si="0"/>
        <v/>
      </c>
      <c r="L16" s="35">
        <f t="shared" si="1"/>
        <v>0</v>
      </c>
      <c r="M16" s="6">
        <v>0.75</v>
      </c>
      <c r="N16" s="35" t="str">
        <f>Main!$A11&amp;Main!$B11</f>
        <v>ЛысенкоКристина</v>
      </c>
      <c r="O16" s="145">
        <f t="shared" si="2"/>
        <v>0</v>
      </c>
      <c r="P16" s="150">
        <f t="shared" si="5"/>
        <v>1</v>
      </c>
      <c r="Q16" s="150">
        <f ca="1">IF(Main!$AY11&lt;&gt;"#",$P16-Main!$AY11,"#")</f>
        <v>-5</v>
      </c>
      <c r="R16" s="35">
        <f>Main!E11*Mask!G$21</f>
        <v>0</v>
      </c>
      <c r="S16" s="35">
        <f>Main!F11*Mask!H$21</f>
        <v>0</v>
      </c>
      <c r="T16" s="35">
        <f>Main!G11*Mask!I$21</f>
        <v>0</v>
      </c>
      <c r="U16" s="35">
        <f>Main!H11*Mask!J$21</f>
        <v>0</v>
      </c>
      <c r="V16" s="35">
        <f>Main!I11*Mask!K$21</f>
        <v>0</v>
      </c>
      <c r="W16" s="35">
        <f>Main!J11*Mask!L$21</f>
        <v>0</v>
      </c>
      <c r="X16" s="35">
        <f>Main!K11*Mask!M$21</f>
        <v>0</v>
      </c>
      <c r="Y16" s="35">
        <f>Main!L11*Mask!N$21</f>
        <v>0</v>
      </c>
      <c r="Z16" s="35">
        <f>Main!M11*Mask!O$21</f>
        <v>0</v>
      </c>
      <c r="AA16" s="35">
        <f>Main!N11*Mask!P$21</f>
        <v>0</v>
      </c>
      <c r="AB16" s="35">
        <f>Main!O11*Mask!Q$21</f>
        <v>0</v>
      </c>
      <c r="AC16" s="35">
        <f>Main!P11*Mask!R$21</f>
        <v>0</v>
      </c>
      <c r="AD16" s="35">
        <f>Main!Q11*Mask!S$21</f>
        <v>0</v>
      </c>
      <c r="AE16" s="35">
        <f>Main!R11*Mask!T$21</f>
        <v>0</v>
      </c>
      <c r="AF16" s="35">
        <f>Main!S11*Mask!U$21</f>
        <v>0</v>
      </c>
      <c r="AG16" s="35">
        <f>Main!T11*Mask!V$21</f>
        <v>0</v>
      </c>
      <c r="AH16" s="35">
        <f>Main!U11*Mask!W$21</f>
        <v>0</v>
      </c>
      <c r="AI16" s="35">
        <f>Main!V11*Mask!X$21</f>
        <v>0</v>
      </c>
      <c r="AJ16" s="35">
        <f>Main!W11*Mask!Y$21</f>
        <v>0</v>
      </c>
      <c r="AK16" s="35">
        <f>Main!X11*Mask!Z$21</f>
        <v>0</v>
      </c>
      <c r="AL16" s="35">
        <f>Main!Y11*Mask!AA$21</f>
        <v>0</v>
      </c>
      <c r="AM16" s="35">
        <f>Main!Z11*Mask!AB$21</f>
        <v>0</v>
      </c>
      <c r="AN16" s="35"/>
      <c r="AO16" s="35">
        <f>IF(OR($A$1&lt;=Main!AA$4,ISBLANK($N16)),0,Main!AA11)</f>
        <v>0</v>
      </c>
      <c r="AP16" s="35">
        <f>IF(OR($A$1&lt;=Main!AB$4,ISBLANK($N16)),0,Main!AB11)</f>
        <v>0</v>
      </c>
      <c r="AQ16" s="35">
        <f>IF(OR($A$1&lt;=Main!AC$4,ISBLANK($N16)),0,Main!AC11)</f>
        <v>0</v>
      </c>
      <c r="AR16" s="35">
        <f>IF(OR($A$1&lt;=Main!AD$4,ISBLANK($N16)),0,Main!AD11)</f>
        <v>0</v>
      </c>
      <c r="AS16" s="35">
        <f>IF(OR($A$1&lt;=Main!AE$4,ISBLANK($N16)),0,Main!AE11)</f>
        <v>0</v>
      </c>
      <c r="AT16" s="35">
        <f>IF(OR($A$1&lt;=Main!AF$4,ISBLANK($N16)),0,Main!AF11)</f>
        <v>0</v>
      </c>
      <c r="AU16" s="35">
        <f>IF(OR($A$1&lt;=Main!AG$4,ISBLANK($N16)),0,Main!AG11)</f>
        <v>0</v>
      </c>
      <c r="AV16" s="35">
        <f>IF(OR($A$1&lt;=Main!AH$4,ISBLANK($N16)),0,Main!AH11)</f>
        <v>0</v>
      </c>
      <c r="AW16" s="35">
        <f>IF(OR($A$1&lt;=Main!AI$4,ISBLANK($N16)),0,Main!AI11)</f>
        <v>0</v>
      </c>
      <c r="AX16" s="35">
        <f>IF(OR($A$1&lt;=Main!AJ$4,ISBLANK($N16)),0,Main!AJ11)</f>
        <v>0</v>
      </c>
      <c r="AY16" s="35">
        <f>IF(OR($A$1&lt;=Main!AK$4,ISBLANK($N16)),0,Main!AK11)</f>
        <v>0</v>
      </c>
      <c r="AZ16" s="35">
        <f>IF(OR($A$1&lt;=Main!AL$4,ISBLANK($N16)),0,Main!AL11)</f>
        <v>0</v>
      </c>
      <c r="BA16" s="35">
        <f>IF(OR($A$1&lt;=Main!AM$4,ISBLANK($N16)),0,Main!AM11)</f>
        <v>0</v>
      </c>
      <c r="BB16" s="35">
        <f>IF(OR($A$1&lt;=Main!AN$4,ISBLANK($N16)),0,Main!AN11)</f>
        <v>0</v>
      </c>
      <c r="BC16" s="35">
        <f>IF(OR($A$1&lt;=Main!AO$4,ISBLANK($N16)),0,Main!AO11)</f>
        <v>0</v>
      </c>
      <c r="BD16" s="35">
        <f>IF(OR($A$1&lt;=Main!AP$4,ISBLANK($N16)),0,Main!AP11)</f>
        <v>0</v>
      </c>
      <c r="BE16" s="35">
        <f>IF(OR($A$1&lt;=Main!AQ$4,ISBLANK($N16)),0,Main!AQ11)</f>
        <v>0</v>
      </c>
      <c r="BF16" s="35">
        <f>IF(OR($A$1&lt;=Main!AR$4,ISBLANK($N16)),0,Main!AR11)</f>
        <v>0</v>
      </c>
      <c r="BG16" s="35">
        <f>IF(OR($A$1&lt;=Main!AS$4,ISBLANK($N16)),0,Main!AS11)</f>
        <v>0</v>
      </c>
      <c r="BH16" s="35">
        <f>IF(OR($A$1&lt;=Main!AT$4,ISBLANK($N16)),0,Main!AT11)</f>
        <v>0</v>
      </c>
      <c r="BI16" s="35">
        <f>IF(OR($A$1&lt;=Main!AU$4,ISBLANK($N16)),0,Main!AU11)</f>
        <v>0</v>
      </c>
      <c r="BJ16" s="35">
        <f>IF(OR($A$1&lt;=Main!AV$4,ISBLANK($N16)),0,Main!AV11)</f>
        <v>0</v>
      </c>
    </row>
    <row r="17" spans="1:63">
      <c r="A17" s="37"/>
      <c r="B17" s="37"/>
      <c r="C17" s="37" t="str">
        <f>IF(ISBLANK($A17),"",VLOOKUP($K17,Main!BC$6:BD$150,2,0))</f>
        <v/>
      </c>
      <c r="D17" s="43">
        <f t="shared" si="3"/>
        <v>0</v>
      </c>
      <c r="F17" s="6">
        <f>VLOOKUP($E17,Mask!$A$2:$C$102,$M$8,0)</f>
        <v>0</v>
      </c>
      <c r="G17" s="44">
        <f t="shared" si="4"/>
        <v>0</v>
      </c>
      <c r="K17" s="6" t="str">
        <f t="shared" si="0"/>
        <v/>
      </c>
      <c r="L17" s="35">
        <f t="shared" si="1"/>
        <v>0</v>
      </c>
      <c r="M17" s="6">
        <v>0.8</v>
      </c>
      <c r="N17" s="35" t="str">
        <f>Main!$A12&amp;Main!$B12</f>
        <v>СтавиноваСофья</v>
      </c>
      <c r="O17" s="145">
        <f t="shared" si="2"/>
        <v>0</v>
      </c>
      <c r="P17" s="150">
        <f t="shared" si="5"/>
        <v>1</v>
      </c>
      <c r="Q17" s="150">
        <f ca="1">IF(Main!$AY12&lt;&gt;"#",$P17-Main!$AY12,"#")</f>
        <v>-6</v>
      </c>
      <c r="R17" s="35">
        <f>Main!E12*Mask!G$21</f>
        <v>0</v>
      </c>
      <c r="S17" s="35">
        <f>Main!F12*Mask!H$21</f>
        <v>0</v>
      </c>
      <c r="T17" s="35">
        <f>Main!G12*Mask!I$21</f>
        <v>0</v>
      </c>
      <c r="U17" s="35">
        <f>Main!H12*Mask!J$21</f>
        <v>0</v>
      </c>
      <c r="V17" s="35">
        <f>Main!I12*Mask!K$21</f>
        <v>0</v>
      </c>
      <c r="W17" s="35">
        <f>Main!J12*Mask!L$21</f>
        <v>0</v>
      </c>
      <c r="X17" s="35">
        <f>Main!K12*Mask!M$21</f>
        <v>0</v>
      </c>
      <c r="Y17" s="35">
        <f>Main!L12*Mask!N$21</f>
        <v>0</v>
      </c>
      <c r="Z17" s="35">
        <f>Main!M12*Mask!O$21</f>
        <v>0</v>
      </c>
      <c r="AA17" s="35">
        <f>Main!N12*Mask!P$21</f>
        <v>0</v>
      </c>
      <c r="AB17" s="35">
        <f>Main!O12*Mask!Q$21</f>
        <v>0</v>
      </c>
      <c r="AC17" s="35">
        <f>Main!P12*Mask!R$21</f>
        <v>0</v>
      </c>
      <c r="AD17" s="35">
        <f>Main!Q12*Mask!S$21</f>
        <v>0</v>
      </c>
      <c r="AE17" s="35">
        <f>Main!R12*Mask!T$21</f>
        <v>0</v>
      </c>
      <c r="AF17" s="35">
        <f>Main!S12*Mask!U$21</f>
        <v>0</v>
      </c>
      <c r="AG17" s="35">
        <f>Main!T12*Mask!V$21</f>
        <v>0</v>
      </c>
      <c r="AH17" s="35">
        <f>Main!U12*Mask!W$21</f>
        <v>0</v>
      </c>
      <c r="AI17" s="35">
        <f>Main!V12*Mask!X$21</f>
        <v>0</v>
      </c>
      <c r="AJ17" s="35">
        <f>Main!W12*Mask!Y$21</f>
        <v>0</v>
      </c>
      <c r="AK17" s="35">
        <f>Main!X12*Mask!Z$21</f>
        <v>0</v>
      </c>
      <c r="AL17" s="35">
        <f>Main!Y12*Mask!AA$21</f>
        <v>0</v>
      </c>
      <c r="AM17" s="35">
        <f>Main!Z12*Mask!AB$21</f>
        <v>0</v>
      </c>
      <c r="AN17" s="35"/>
      <c r="AO17" s="35">
        <f>IF(OR($A$1&lt;=Main!AA$4,ISBLANK($N17)),0,Main!AA12)</f>
        <v>0</v>
      </c>
      <c r="AP17" s="35">
        <f>IF(OR($A$1&lt;=Main!AB$4,ISBLANK($N17)),0,Main!AB12)</f>
        <v>0</v>
      </c>
      <c r="AQ17" s="35">
        <f>IF(OR($A$1&lt;=Main!AC$4,ISBLANK($N17)),0,Main!AC12)</f>
        <v>0</v>
      </c>
      <c r="AR17" s="35">
        <f>IF(OR($A$1&lt;=Main!AD$4,ISBLANK($N17)),0,Main!AD12)</f>
        <v>0</v>
      </c>
      <c r="AS17" s="35">
        <f>IF(OR($A$1&lt;=Main!AE$4,ISBLANK($N17)),0,Main!AE12)</f>
        <v>0</v>
      </c>
      <c r="AT17" s="35">
        <f>IF(OR($A$1&lt;=Main!AF$4,ISBLANK($N17)),0,Main!AF12)</f>
        <v>0</v>
      </c>
      <c r="AU17" s="35">
        <f>IF(OR($A$1&lt;=Main!AG$4,ISBLANK($N17)),0,Main!AG12)</f>
        <v>0</v>
      </c>
      <c r="AV17" s="35">
        <f>IF(OR($A$1&lt;=Main!AH$4,ISBLANK($N17)),0,Main!AH12)</f>
        <v>0</v>
      </c>
      <c r="AW17" s="35">
        <f>IF(OR($A$1&lt;=Main!AI$4,ISBLANK($N17)),0,Main!AI12)</f>
        <v>0</v>
      </c>
      <c r="AX17" s="35">
        <f>IF(OR($A$1&lt;=Main!AJ$4,ISBLANK($N17)),0,Main!AJ12)</f>
        <v>0</v>
      </c>
      <c r="AY17" s="35">
        <f>IF(OR($A$1&lt;=Main!AK$4,ISBLANK($N17)),0,Main!AK12)</f>
        <v>0</v>
      </c>
      <c r="AZ17" s="35">
        <f>IF(OR($A$1&lt;=Main!AL$4,ISBLANK($N17)),0,Main!AL12)</f>
        <v>0</v>
      </c>
      <c r="BA17" s="35">
        <f>IF(OR($A$1&lt;=Main!AM$4,ISBLANK($N17)),0,Main!AM12)</f>
        <v>0</v>
      </c>
      <c r="BB17" s="35">
        <f>IF(OR($A$1&lt;=Main!AN$4,ISBLANK($N17)),0,Main!AN12)</f>
        <v>0</v>
      </c>
      <c r="BC17" s="35">
        <f>IF(OR($A$1&lt;=Main!AO$4,ISBLANK($N17)),0,Main!AO12)</f>
        <v>0</v>
      </c>
      <c r="BD17" s="35">
        <f>IF(OR($A$1&lt;=Main!AP$4,ISBLANK($N17)),0,Main!AP12)</f>
        <v>0</v>
      </c>
      <c r="BE17" s="35">
        <f>IF(OR($A$1&lt;=Main!AQ$4,ISBLANK($N17)),0,Main!AQ12)</f>
        <v>0</v>
      </c>
      <c r="BF17" s="35">
        <f>IF(OR($A$1&lt;=Main!AR$4,ISBLANK($N17)),0,Main!AR12)</f>
        <v>0</v>
      </c>
      <c r="BG17" s="35">
        <f>IF(OR($A$1&lt;=Main!AS$4,ISBLANK($N17)),0,Main!AS12)</f>
        <v>0</v>
      </c>
      <c r="BH17" s="35">
        <f>IF(OR($A$1&lt;=Main!AT$4,ISBLANK($N17)),0,Main!AT12)</f>
        <v>0</v>
      </c>
      <c r="BI17" s="35">
        <f>IF(OR($A$1&lt;=Main!AU$4,ISBLANK($N17)),0,Main!AU12)</f>
        <v>0</v>
      </c>
      <c r="BJ17" s="35">
        <f>IF(OR($A$1&lt;=Main!AV$4,ISBLANK($N17)),0,Main!AV12)</f>
        <v>0</v>
      </c>
      <c r="BK17" s="56"/>
    </row>
    <row r="18" spans="1:63">
      <c r="A18" s="37"/>
      <c r="B18" s="37"/>
      <c r="C18" s="37" t="str">
        <f>IF(ISBLANK($A18),"",VLOOKUP($K18,Main!BC$6:BD$150,2,0))</f>
        <v/>
      </c>
      <c r="D18" s="43">
        <f t="shared" si="3"/>
        <v>0</v>
      </c>
      <c r="F18" s="6">
        <f>VLOOKUP($E18,Mask!$A$2:$C$102,$M$8,0)</f>
        <v>0</v>
      </c>
      <c r="G18" s="44">
        <f t="shared" si="4"/>
        <v>0</v>
      </c>
      <c r="K18" s="6" t="str">
        <f t="shared" si="0"/>
        <v/>
      </c>
      <c r="L18" s="35">
        <f t="shared" si="1"/>
        <v>0</v>
      </c>
      <c r="M18" s="6">
        <v>0.85</v>
      </c>
      <c r="N18" s="35" t="str">
        <f>Main!$A13&amp;Main!$B13</f>
        <v>ДубинчикКсения</v>
      </c>
      <c r="O18" s="145">
        <f t="shared" si="2"/>
        <v>0</v>
      </c>
      <c r="P18" s="150">
        <f t="shared" si="5"/>
        <v>1</v>
      </c>
      <c r="Q18" s="150">
        <f ca="1">IF(Main!$AY13&lt;&gt;"#",$P18-Main!$AY13,"#")</f>
        <v>-7</v>
      </c>
      <c r="R18" s="35">
        <f>Main!E13*Mask!G$21</f>
        <v>0</v>
      </c>
      <c r="S18" s="35">
        <f>Main!F13*Mask!H$21</f>
        <v>0</v>
      </c>
      <c r="T18" s="35">
        <f>Main!G13*Mask!I$21</f>
        <v>0</v>
      </c>
      <c r="U18" s="35">
        <f>Main!H13*Mask!J$21</f>
        <v>0</v>
      </c>
      <c r="V18" s="35">
        <f>Main!I13*Mask!K$21</f>
        <v>0</v>
      </c>
      <c r="W18" s="35">
        <f>Main!J13*Mask!L$21</f>
        <v>0</v>
      </c>
      <c r="X18" s="35">
        <f>Main!K13*Mask!M$21</f>
        <v>0</v>
      </c>
      <c r="Y18" s="35">
        <f>Main!L13*Mask!N$21</f>
        <v>0</v>
      </c>
      <c r="Z18" s="35">
        <f>Main!M13*Mask!O$21</f>
        <v>0</v>
      </c>
      <c r="AA18" s="35">
        <f>Main!N13*Mask!P$21</f>
        <v>0</v>
      </c>
      <c r="AB18" s="35">
        <f>Main!O13*Mask!Q$21</f>
        <v>0</v>
      </c>
      <c r="AC18" s="35">
        <f>Main!P13*Mask!R$21</f>
        <v>0</v>
      </c>
      <c r="AD18" s="35">
        <f>Main!Q13*Mask!S$21</f>
        <v>0</v>
      </c>
      <c r="AE18" s="35">
        <f>Main!R13*Mask!T$21</f>
        <v>0</v>
      </c>
      <c r="AF18" s="35">
        <f>Main!S13*Mask!U$21</f>
        <v>0</v>
      </c>
      <c r="AG18" s="35">
        <f>Main!T13*Mask!V$21</f>
        <v>0</v>
      </c>
      <c r="AH18" s="35">
        <f>Main!U13*Mask!W$21</f>
        <v>0</v>
      </c>
      <c r="AI18" s="35">
        <f>Main!V13*Mask!X$21</f>
        <v>0</v>
      </c>
      <c r="AJ18" s="35">
        <f>Main!W13*Mask!Y$21</f>
        <v>0</v>
      </c>
      <c r="AK18" s="35">
        <f>Main!X13*Mask!Z$21</f>
        <v>0</v>
      </c>
      <c r="AL18" s="35">
        <f>Main!Y13*Mask!AA$21</f>
        <v>0</v>
      </c>
      <c r="AM18" s="35">
        <f>Main!Z13*Mask!AB$21</f>
        <v>0</v>
      </c>
      <c r="AN18" s="35"/>
      <c r="AO18" s="35">
        <f>IF(OR($A$1&lt;=Main!AA$4,ISBLANK($N18)),0,Main!AA13)</f>
        <v>0</v>
      </c>
      <c r="AP18" s="35">
        <f>IF(OR($A$1&lt;=Main!AB$4,ISBLANK($N18)),0,Main!AB13)</f>
        <v>0</v>
      </c>
      <c r="AQ18" s="35">
        <f>IF(OR($A$1&lt;=Main!AC$4,ISBLANK($N18)),0,Main!AC13)</f>
        <v>0</v>
      </c>
      <c r="AR18" s="35">
        <f>IF(OR($A$1&lt;=Main!AD$4,ISBLANK($N18)),0,Main!AD13)</f>
        <v>0</v>
      </c>
      <c r="AS18" s="35">
        <f>IF(OR($A$1&lt;=Main!AE$4,ISBLANK($N18)),0,Main!AE13)</f>
        <v>0</v>
      </c>
      <c r="AT18" s="35">
        <f>IF(OR($A$1&lt;=Main!AF$4,ISBLANK($N18)),0,Main!AF13)</f>
        <v>0</v>
      </c>
      <c r="AU18" s="35">
        <f>IF(OR($A$1&lt;=Main!AG$4,ISBLANK($N18)),0,Main!AG13)</f>
        <v>0</v>
      </c>
      <c r="AV18" s="35">
        <f>IF(OR($A$1&lt;=Main!AH$4,ISBLANK($N18)),0,Main!AH13)</f>
        <v>0</v>
      </c>
      <c r="AW18" s="35">
        <f>IF(OR($A$1&lt;=Main!AI$4,ISBLANK($N18)),0,Main!AI13)</f>
        <v>0</v>
      </c>
      <c r="AX18" s="35">
        <f>IF(OR($A$1&lt;=Main!AJ$4,ISBLANK($N18)),0,Main!AJ13)</f>
        <v>0</v>
      </c>
      <c r="AY18" s="35">
        <f>IF(OR($A$1&lt;=Main!AK$4,ISBLANK($N18)),0,Main!AK13)</f>
        <v>0</v>
      </c>
      <c r="AZ18" s="35">
        <f>IF(OR($A$1&lt;=Main!AL$4,ISBLANK($N18)),0,Main!AL13)</f>
        <v>0</v>
      </c>
      <c r="BA18" s="35">
        <f>IF(OR($A$1&lt;=Main!AM$4,ISBLANK($N18)),0,Main!AM13)</f>
        <v>0</v>
      </c>
      <c r="BB18" s="35">
        <f>IF(OR($A$1&lt;=Main!AN$4,ISBLANK($N18)),0,Main!AN13)</f>
        <v>0</v>
      </c>
      <c r="BC18" s="35">
        <f>IF(OR($A$1&lt;=Main!AO$4,ISBLANK($N18)),0,Main!AO13)</f>
        <v>0</v>
      </c>
      <c r="BD18" s="35">
        <f>IF(OR($A$1&lt;=Main!AP$4,ISBLANK($N18)),0,Main!AP13)</f>
        <v>0</v>
      </c>
      <c r="BE18" s="35">
        <f>IF(OR($A$1&lt;=Main!AQ$4,ISBLANK($N18)),0,Main!AQ13)</f>
        <v>0</v>
      </c>
      <c r="BF18" s="35">
        <f>IF(OR($A$1&lt;=Main!AR$4,ISBLANK($N18)),0,Main!AR13)</f>
        <v>0</v>
      </c>
      <c r="BG18" s="35">
        <f>IF(OR($A$1&lt;=Main!AS$4,ISBLANK($N18)),0,Main!AS13)</f>
        <v>0</v>
      </c>
      <c r="BH18" s="35">
        <f>IF(OR($A$1&lt;=Main!AT$4,ISBLANK($N18)),0,Main!AT13)</f>
        <v>0</v>
      </c>
      <c r="BI18" s="35">
        <f>IF(OR($A$1&lt;=Main!AU$4,ISBLANK($N18)),0,Main!AU13)</f>
        <v>0</v>
      </c>
      <c r="BJ18" s="35">
        <f>IF(OR($A$1&lt;=Main!AV$4,ISBLANK($N18)),0,Main!AV13)</f>
        <v>0</v>
      </c>
    </row>
    <row r="19" spans="1:63">
      <c r="A19" s="37"/>
      <c r="B19" s="37"/>
      <c r="C19" s="37" t="str">
        <f>IF(ISBLANK($A19),"",VLOOKUP($K19,Main!BC$6:BD$150,2,0))</f>
        <v/>
      </c>
      <c r="D19" s="43">
        <f t="shared" si="3"/>
        <v>0</v>
      </c>
      <c r="F19" s="6">
        <f>VLOOKUP($E19,Mask!$A$2:$C$102,$M$8,0)</f>
        <v>0</v>
      </c>
      <c r="G19" s="44">
        <f t="shared" si="4"/>
        <v>0</v>
      </c>
      <c r="K19" s="6" t="str">
        <f t="shared" si="0"/>
        <v/>
      </c>
      <c r="L19" s="35">
        <f t="shared" si="1"/>
        <v>0</v>
      </c>
      <c r="M19" s="6">
        <v>0.9</v>
      </c>
      <c r="N19" s="35" t="str">
        <f>Main!$A14&amp;Main!$B14</f>
        <v>ДавыдоваАлина</v>
      </c>
      <c r="O19" s="145">
        <f t="shared" si="2"/>
        <v>0</v>
      </c>
      <c r="P19" s="150">
        <f t="shared" si="5"/>
        <v>1</v>
      </c>
      <c r="Q19" s="150">
        <f ca="1">IF(Main!$AY14&lt;&gt;"#",$P19-Main!$AY14,"#")</f>
        <v>-8</v>
      </c>
      <c r="R19" s="35">
        <f>Main!E14*Mask!G$21</f>
        <v>0</v>
      </c>
      <c r="S19" s="35">
        <f>Main!F14*Mask!H$21</f>
        <v>0</v>
      </c>
      <c r="T19" s="35">
        <f>Main!G14*Mask!I$21</f>
        <v>0</v>
      </c>
      <c r="U19" s="35">
        <f>Main!H14*Mask!J$21</f>
        <v>0</v>
      </c>
      <c r="V19" s="35">
        <f>Main!I14*Mask!K$21</f>
        <v>0</v>
      </c>
      <c r="W19" s="35">
        <f>Main!J14*Mask!L$21</f>
        <v>0</v>
      </c>
      <c r="X19" s="35">
        <f>Main!K14*Mask!M$21</f>
        <v>0</v>
      </c>
      <c r="Y19" s="35">
        <f>Main!L14*Mask!N$21</f>
        <v>0</v>
      </c>
      <c r="Z19" s="35">
        <f>Main!M14*Mask!O$21</f>
        <v>0</v>
      </c>
      <c r="AA19" s="35">
        <f>Main!N14*Mask!P$21</f>
        <v>0</v>
      </c>
      <c r="AB19" s="35">
        <f>Main!O14*Mask!Q$21</f>
        <v>0</v>
      </c>
      <c r="AC19" s="35">
        <f>Main!P14*Mask!R$21</f>
        <v>0</v>
      </c>
      <c r="AD19" s="35">
        <f>Main!Q14*Mask!S$21</f>
        <v>0</v>
      </c>
      <c r="AE19" s="35">
        <f>Main!R14*Mask!T$21</f>
        <v>0</v>
      </c>
      <c r="AF19" s="35">
        <f>Main!S14*Mask!U$21</f>
        <v>0</v>
      </c>
      <c r="AG19" s="35">
        <f>Main!T14*Mask!V$21</f>
        <v>0</v>
      </c>
      <c r="AH19" s="35">
        <f>Main!U14*Mask!W$21</f>
        <v>0</v>
      </c>
      <c r="AI19" s="35">
        <f>Main!V14*Mask!X$21</f>
        <v>0</v>
      </c>
      <c r="AJ19" s="35">
        <f>Main!W14*Mask!Y$21</f>
        <v>0</v>
      </c>
      <c r="AK19" s="35">
        <f>Main!X14*Mask!Z$21</f>
        <v>0</v>
      </c>
      <c r="AL19" s="35">
        <f>Main!Y14*Mask!AA$21</f>
        <v>0</v>
      </c>
      <c r="AM19" s="35">
        <f>Main!Z14*Mask!AB$21</f>
        <v>0</v>
      </c>
      <c r="AN19" s="35"/>
      <c r="AO19" s="35">
        <f>IF(OR($A$1&lt;=Main!AA$4,ISBLANK($N19)),0,Main!AA14)</f>
        <v>0</v>
      </c>
      <c r="AP19" s="35">
        <f>IF(OR($A$1&lt;=Main!AB$4,ISBLANK($N19)),0,Main!AB14)</f>
        <v>0</v>
      </c>
      <c r="AQ19" s="35">
        <f>IF(OR($A$1&lt;=Main!AC$4,ISBLANK($N19)),0,Main!AC14)</f>
        <v>0</v>
      </c>
      <c r="AR19" s="35">
        <f>IF(OR($A$1&lt;=Main!AD$4,ISBLANK($N19)),0,Main!AD14)</f>
        <v>0</v>
      </c>
      <c r="AS19" s="35">
        <f>IF(OR($A$1&lt;=Main!AE$4,ISBLANK($N19)),0,Main!AE14)</f>
        <v>0</v>
      </c>
      <c r="AT19" s="35">
        <f>IF(OR($A$1&lt;=Main!AF$4,ISBLANK($N19)),0,Main!AF14)</f>
        <v>0</v>
      </c>
      <c r="AU19" s="35">
        <f>IF(OR($A$1&lt;=Main!AG$4,ISBLANK($N19)),0,Main!AG14)</f>
        <v>0</v>
      </c>
      <c r="AV19" s="35">
        <f>IF(OR($A$1&lt;=Main!AH$4,ISBLANK($N19)),0,Main!AH14)</f>
        <v>0</v>
      </c>
      <c r="AW19" s="35">
        <f>IF(OR($A$1&lt;=Main!AI$4,ISBLANK($N19)),0,Main!AI14)</f>
        <v>0</v>
      </c>
      <c r="AX19" s="35">
        <f>IF(OR($A$1&lt;=Main!AJ$4,ISBLANK($N19)),0,Main!AJ14)</f>
        <v>0</v>
      </c>
      <c r="AY19" s="35">
        <f>IF(OR($A$1&lt;=Main!AK$4,ISBLANK($N19)),0,Main!AK14)</f>
        <v>0</v>
      </c>
      <c r="AZ19" s="35">
        <f>IF(OR($A$1&lt;=Main!AL$4,ISBLANK($N19)),0,Main!AL14)</f>
        <v>0</v>
      </c>
      <c r="BA19" s="35">
        <f>IF(OR($A$1&lt;=Main!AM$4,ISBLANK($N19)),0,Main!AM14)</f>
        <v>0</v>
      </c>
      <c r="BB19" s="35">
        <f>IF(OR($A$1&lt;=Main!AN$4,ISBLANK($N19)),0,Main!AN14)</f>
        <v>0</v>
      </c>
      <c r="BC19" s="35">
        <f>IF(OR($A$1&lt;=Main!AO$4,ISBLANK($N19)),0,Main!AO14)</f>
        <v>0</v>
      </c>
      <c r="BD19" s="35">
        <f>IF(OR($A$1&lt;=Main!AP$4,ISBLANK($N19)),0,Main!AP14)</f>
        <v>0</v>
      </c>
      <c r="BE19" s="35">
        <f>IF(OR($A$1&lt;=Main!AQ$4,ISBLANK($N19)),0,Main!AQ14)</f>
        <v>0</v>
      </c>
      <c r="BF19" s="35">
        <f>IF(OR($A$1&lt;=Main!AR$4,ISBLANK($N19)),0,Main!AR14)</f>
        <v>0</v>
      </c>
      <c r="BG19" s="35">
        <f>IF(OR($A$1&lt;=Main!AS$4,ISBLANK($N19)),0,Main!AS14)</f>
        <v>0</v>
      </c>
      <c r="BH19" s="35">
        <f>IF(OR($A$1&lt;=Main!AT$4,ISBLANK($N19)),0,Main!AT14)</f>
        <v>0</v>
      </c>
      <c r="BI19" s="35">
        <f>IF(OR($A$1&lt;=Main!AU$4,ISBLANK($N19)),0,Main!AU14)</f>
        <v>0</v>
      </c>
      <c r="BJ19" s="35">
        <f>IF(OR($A$1&lt;=Main!AV$4,ISBLANK($N19)),0,Main!AV14)</f>
        <v>0</v>
      </c>
    </row>
    <row r="20" spans="1:63">
      <c r="A20" s="37"/>
      <c r="B20" s="37"/>
      <c r="C20" s="37" t="str">
        <f>IF(ISBLANK($A20),"",VLOOKUP($K20,Main!BC$6:BD$150,2,0))</f>
        <v/>
      </c>
      <c r="D20" s="43">
        <f t="shared" si="3"/>
        <v>0</v>
      </c>
      <c r="F20" s="6">
        <f>VLOOKUP($E20,Mask!$A$2:$C$102,$M$8,0)</f>
        <v>0</v>
      </c>
      <c r="G20" s="44">
        <f t="shared" si="4"/>
        <v>0</v>
      </c>
      <c r="K20" s="6" t="str">
        <f t="shared" si="0"/>
        <v/>
      </c>
      <c r="L20" s="35">
        <f t="shared" si="1"/>
        <v>0</v>
      </c>
      <c r="M20" s="6">
        <v>0.95</v>
      </c>
      <c r="N20" s="35" t="str">
        <f>Main!$A15&amp;Main!$B15</f>
        <v>ХарченкоАлла</v>
      </c>
      <c r="O20" s="145">
        <f t="shared" si="2"/>
        <v>0</v>
      </c>
      <c r="P20" s="150">
        <f t="shared" si="5"/>
        <v>1</v>
      </c>
      <c r="Q20" s="150">
        <f ca="1">IF(Main!$AY15&lt;&gt;"#",$P20-Main!$AY15,"#")</f>
        <v>-9</v>
      </c>
      <c r="R20" s="35">
        <f>Main!E15*Mask!G$21</f>
        <v>0</v>
      </c>
      <c r="S20" s="35">
        <f>Main!F15*Mask!H$21</f>
        <v>0</v>
      </c>
      <c r="T20" s="35">
        <f>Main!G15*Mask!I$21</f>
        <v>0</v>
      </c>
      <c r="U20" s="35">
        <f>Main!H15*Mask!J$21</f>
        <v>0</v>
      </c>
      <c r="V20" s="35">
        <f>Main!I15*Mask!K$21</f>
        <v>0</v>
      </c>
      <c r="W20" s="35">
        <f>Main!J15*Mask!L$21</f>
        <v>0</v>
      </c>
      <c r="X20" s="35">
        <f>Main!K15*Mask!M$21</f>
        <v>0</v>
      </c>
      <c r="Y20" s="35">
        <f>Main!L15*Mask!N$21</f>
        <v>0</v>
      </c>
      <c r="Z20" s="35">
        <f>Main!M15*Mask!O$21</f>
        <v>0</v>
      </c>
      <c r="AA20" s="35">
        <f>Main!N15*Mask!P$21</f>
        <v>0</v>
      </c>
      <c r="AB20" s="35">
        <f>Main!O15*Mask!Q$21</f>
        <v>0</v>
      </c>
      <c r="AC20" s="35">
        <f>Main!P15*Mask!R$21</f>
        <v>0</v>
      </c>
      <c r="AD20" s="35">
        <f>Main!Q15*Mask!S$21</f>
        <v>0</v>
      </c>
      <c r="AE20" s="35">
        <f>Main!R15*Mask!T$21</f>
        <v>0</v>
      </c>
      <c r="AF20" s="35">
        <f>Main!S15*Mask!U$21</f>
        <v>0</v>
      </c>
      <c r="AG20" s="35">
        <f>Main!T15*Mask!V$21</f>
        <v>0</v>
      </c>
      <c r="AH20" s="35">
        <f>Main!U15*Mask!W$21</f>
        <v>0</v>
      </c>
      <c r="AI20" s="35">
        <f>Main!V15*Mask!X$21</f>
        <v>0</v>
      </c>
      <c r="AJ20" s="35">
        <f>Main!W15*Mask!Y$21</f>
        <v>0</v>
      </c>
      <c r="AK20" s="35">
        <f>Main!X15*Mask!Z$21</f>
        <v>0</v>
      </c>
      <c r="AL20" s="35">
        <f>Main!Y15*Mask!AA$21</f>
        <v>0</v>
      </c>
      <c r="AM20" s="35">
        <f>Main!Z15*Mask!AB$21</f>
        <v>0</v>
      </c>
      <c r="AN20" s="35"/>
      <c r="AO20" s="35">
        <f>IF(OR($A$1&lt;=Main!AA$4,ISBLANK($N20)),0,Main!AA15)</f>
        <v>0</v>
      </c>
      <c r="AP20" s="35">
        <f>IF(OR($A$1&lt;=Main!AB$4,ISBLANK($N20)),0,Main!AB15)</f>
        <v>0</v>
      </c>
      <c r="AQ20" s="35">
        <f>IF(OR($A$1&lt;=Main!AC$4,ISBLANK($N20)),0,Main!AC15)</f>
        <v>0</v>
      </c>
      <c r="AR20" s="35">
        <f>IF(OR($A$1&lt;=Main!AD$4,ISBLANK($N20)),0,Main!AD15)</f>
        <v>0</v>
      </c>
      <c r="AS20" s="35">
        <f>IF(OR($A$1&lt;=Main!AE$4,ISBLANK($N20)),0,Main!AE15)</f>
        <v>0</v>
      </c>
      <c r="AT20" s="35">
        <f>IF(OR($A$1&lt;=Main!AF$4,ISBLANK($N20)),0,Main!AF15)</f>
        <v>0</v>
      </c>
      <c r="AU20" s="35">
        <f>IF(OR($A$1&lt;=Main!AG$4,ISBLANK($N20)),0,Main!AG15)</f>
        <v>0</v>
      </c>
      <c r="AV20" s="35">
        <f>IF(OR($A$1&lt;=Main!AH$4,ISBLANK($N20)),0,Main!AH15)</f>
        <v>0</v>
      </c>
      <c r="AW20" s="35">
        <f>IF(OR($A$1&lt;=Main!AI$4,ISBLANK($N20)),0,Main!AI15)</f>
        <v>0</v>
      </c>
      <c r="AX20" s="35">
        <f>IF(OR($A$1&lt;=Main!AJ$4,ISBLANK($N20)),0,Main!AJ15)</f>
        <v>0</v>
      </c>
      <c r="AY20" s="35">
        <f>IF(OR($A$1&lt;=Main!AK$4,ISBLANK($N20)),0,Main!AK15)</f>
        <v>0</v>
      </c>
      <c r="AZ20" s="35">
        <f>IF(OR($A$1&lt;=Main!AL$4,ISBLANK($N20)),0,Main!AL15)</f>
        <v>0</v>
      </c>
      <c r="BA20" s="35">
        <f>IF(OR($A$1&lt;=Main!AM$4,ISBLANK($N20)),0,Main!AM15)</f>
        <v>0</v>
      </c>
      <c r="BB20" s="35">
        <f>IF(OR($A$1&lt;=Main!AN$4,ISBLANK($N20)),0,Main!AN15)</f>
        <v>0</v>
      </c>
      <c r="BC20" s="35">
        <f>IF(OR($A$1&lt;=Main!AO$4,ISBLANK($N20)),0,Main!AO15)</f>
        <v>0</v>
      </c>
      <c r="BD20" s="35">
        <f>IF(OR($A$1&lt;=Main!AP$4,ISBLANK($N20)),0,Main!AP15)</f>
        <v>0</v>
      </c>
      <c r="BE20" s="35">
        <f>IF(OR($A$1&lt;=Main!AQ$4,ISBLANK($N20)),0,Main!AQ15)</f>
        <v>0</v>
      </c>
      <c r="BF20" s="35">
        <f>IF(OR($A$1&lt;=Main!AR$4,ISBLANK($N20)),0,Main!AR15)</f>
        <v>0</v>
      </c>
      <c r="BG20" s="35">
        <f>IF(OR($A$1&lt;=Main!AS$4,ISBLANK($N20)),0,Main!AS15)</f>
        <v>0</v>
      </c>
      <c r="BH20" s="35">
        <f>IF(OR($A$1&lt;=Main!AT$4,ISBLANK($N20)),0,Main!AT15)</f>
        <v>0</v>
      </c>
      <c r="BI20" s="35">
        <f>IF(OR($A$1&lt;=Main!AU$4,ISBLANK($N20)),0,Main!AU15)</f>
        <v>0</v>
      </c>
      <c r="BJ20" s="35">
        <f>IF(OR($A$1&lt;=Main!AV$4,ISBLANK($N20)),0,Main!AV15)</f>
        <v>0</v>
      </c>
    </row>
    <row r="21" spans="1:63">
      <c r="A21" s="37"/>
      <c r="B21" s="37"/>
      <c r="C21" s="37" t="str">
        <f>IF(ISBLANK($A21),"",VLOOKUP($K21,Main!BC$6:BD$150,2,0))</f>
        <v/>
      </c>
      <c r="D21" s="43">
        <f t="shared" si="3"/>
        <v>0</v>
      </c>
      <c r="F21" s="6">
        <f>VLOOKUP($E21,Mask!$A$2:$C$102,$M$8,0)</f>
        <v>0</v>
      </c>
      <c r="G21" s="44">
        <f t="shared" si="4"/>
        <v>0</v>
      </c>
      <c r="K21" s="6" t="str">
        <f t="shared" si="0"/>
        <v/>
      </c>
      <c r="L21" s="35">
        <f t="shared" si="1"/>
        <v>0</v>
      </c>
      <c r="M21" s="6">
        <v>1</v>
      </c>
      <c r="N21" s="35" t="str">
        <f>Main!$A16&amp;Main!$B16</f>
        <v>БударинаМария</v>
      </c>
      <c r="O21" s="145">
        <f t="shared" si="2"/>
        <v>0</v>
      </c>
      <c r="P21" s="150">
        <f t="shared" si="5"/>
        <v>1</v>
      </c>
      <c r="Q21" s="150">
        <f ca="1">IF(Main!$AY16&lt;&gt;"#",$P21-Main!$AY16,"#")</f>
        <v>-10</v>
      </c>
      <c r="R21" s="35">
        <f>Main!E16*Mask!G$21</f>
        <v>0</v>
      </c>
      <c r="S21" s="35">
        <f>Main!F16*Mask!H$21</f>
        <v>0</v>
      </c>
      <c r="T21" s="35">
        <f>Main!G16*Mask!I$21</f>
        <v>0</v>
      </c>
      <c r="U21" s="35">
        <f>Main!H16*Mask!J$21</f>
        <v>0</v>
      </c>
      <c r="V21" s="35">
        <f>Main!I16*Mask!K$21</f>
        <v>0</v>
      </c>
      <c r="W21" s="35">
        <f>Main!J16*Mask!L$21</f>
        <v>0</v>
      </c>
      <c r="X21" s="35">
        <f>Main!K16*Mask!M$21</f>
        <v>0</v>
      </c>
      <c r="Y21" s="35">
        <f>Main!L16*Mask!N$21</f>
        <v>0</v>
      </c>
      <c r="Z21" s="35">
        <f>Main!M16*Mask!O$21</f>
        <v>0</v>
      </c>
      <c r="AA21" s="35">
        <f>Main!N16*Mask!P$21</f>
        <v>0</v>
      </c>
      <c r="AB21" s="35">
        <f>Main!O16*Mask!Q$21</f>
        <v>0</v>
      </c>
      <c r="AC21" s="35">
        <f>Main!P16*Mask!R$21</f>
        <v>0</v>
      </c>
      <c r="AD21" s="35">
        <f>Main!Q16*Mask!S$21</f>
        <v>0</v>
      </c>
      <c r="AE21" s="35">
        <f>Main!R16*Mask!T$21</f>
        <v>0</v>
      </c>
      <c r="AF21" s="35">
        <f>Main!S16*Mask!U$21</f>
        <v>0</v>
      </c>
      <c r="AG21" s="35">
        <f>Main!T16*Mask!V$21</f>
        <v>0</v>
      </c>
      <c r="AH21" s="35">
        <f>Main!U16*Mask!W$21</f>
        <v>0</v>
      </c>
      <c r="AI21" s="35">
        <f>Main!V16*Mask!X$21</f>
        <v>0</v>
      </c>
      <c r="AJ21" s="35">
        <f>Main!W16*Mask!Y$21</f>
        <v>0</v>
      </c>
      <c r="AK21" s="35">
        <f>Main!X16*Mask!Z$21</f>
        <v>0</v>
      </c>
      <c r="AL21" s="35">
        <f>Main!Y16*Mask!AA$21</f>
        <v>0</v>
      </c>
      <c r="AM21" s="35">
        <f>Main!Z16*Mask!AB$21</f>
        <v>0</v>
      </c>
      <c r="AN21" s="35"/>
      <c r="AO21" s="35">
        <f>IF(OR($A$1&lt;=Main!AA$4,ISBLANK($N21)),0,Main!AA16)</f>
        <v>0</v>
      </c>
      <c r="AP21" s="35">
        <f>IF(OR($A$1&lt;=Main!AB$4,ISBLANK($N21)),0,Main!AB16)</f>
        <v>0</v>
      </c>
      <c r="AQ21" s="35">
        <f>IF(OR($A$1&lt;=Main!AC$4,ISBLANK($N21)),0,Main!AC16)</f>
        <v>0</v>
      </c>
      <c r="AR21" s="35">
        <f>IF(OR($A$1&lt;=Main!AD$4,ISBLANK($N21)),0,Main!AD16)</f>
        <v>0</v>
      </c>
      <c r="AS21" s="35">
        <f>IF(OR($A$1&lt;=Main!AE$4,ISBLANK($N21)),0,Main!AE16)</f>
        <v>0</v>
      </c>
      <c r="AT21" s="35">
        <f>IF(OR($A$1&lt;=Main!AF$4,ISBLANK($N21)),0,Main!AF16)</f>
        <v>0</v>
      </c>
      <c r="AU21" s="35">
        <f>IF(OR($A$1&lt;=Main!AG$4,ISBLANK($N21)),0,Main!AG16)</f>
        <v>0</v>
      </c>
      <c r="AV21" s="35">
        <f>IF(OR($A$1&lt;=Main!AH$4,ISBLANK($N21)),0,Main!AH16)</f>
        <v>0</v>
      </c>
      <c r="AW21" s="35">
        <f>IF(OR($A$1&lt;=Main!AI$4,ISBLANK($N21)),0,Main!AI16)</f>
        <v>0</v>
      </c>
      <c r="AX21" s="35">
        <f>IF(OR($A$1&lt;=Main!AJ$4,ISBLANK($N21)),0,Main!AJ16)</f>
        <v>0</v>
      </c>
      <c r="AY21" s="35">
        <f>IF(OR($A$1&lt;=Main!AK$4,ISBLANK($N21)),0,Main!AK16)</f>
        <v>0</v>
      </c>
      <c r="AZ21" s="35">
        <f>IF(OR($A$1&lt;=Main!AL$4,ISBLANK($N21)),0,Main!AL16)</f>
        <v>0</v>
      </c>
      <c r="BA21" s="35">
        <f>IF(OR($A$1&lt;=Main!AM$4,ISBLANK($N21)),0,Main!AM16)</f>
        <v>0</v>
      </c>
      <c r="BB21" s="35">
        <f>IF(OR($A$1&lt;=Main!AN$4,ISBLANK($N21)),0,Main!AN16)</f>
        <v>0</v>
      </c>
      <c r="BC21" s="35">
        <f>IF(OR($A$1&lt;=Main!AO$4,ISBLANK($N21)),0,Main!AO16)</f>
        <v>0</v>
      </c>
      <c r="BD21" s="35">
        <f>IF(OR($A$1&lt;=Main!AP$4,ISBLANK($N21)),0,Main!AP16)</f>
        <v>0</v>
      </c>
      <c r="BE21" s="35">
        <f>IF(OR($A$1&lt;=Main!AQ$4,ISBLANK($N21)),0,Main!AQ16)</f>
        <v>0</v>
      </c>
      <c r="BF21" s="35">
        <f>IF(OR($A$1&lt;=Main!AR$4,ISBLANK($N21)),0,Main!AR16)</f>
        <v>0</v>
      </c>
      <c r="BG21" s="35">
        <f>IF(OR($A$1&lt;=Main!AS$4,ISBLANK($N21)),0,Main!AS16)</f>
        <v>0</v>
      </c>
      <c r="BH21" s="35">
        <f>IF(OR($A$1&lt;=Main!AT$4,ISBLANK($N21)),0,Main!AT16)</f>
        <v>0</v>
      </c>
      <c r="BI21" s="35">
        <f>IF(OR($A$1&lt;=Main!AU$4,ISBLANK($N21)),0,Main!AU16)</f>
        <v>0</v>
      </c>
      <c r="BJ21" s="35">
        <f>IF(OR($A$1&lt;=Main!AV$4,ISBLANK($N21)),0,Main!AV16)</f>
        <v>0</v>
      </c>
    </row>
    <row r="22" spans="1:63">
      <c r="A22" s="37"/>
      <c r="B22" s="37"/>
      <c r="C22" s="37" t="str">
        <f>IF(ISBLANK($A22),"",VLOOKUP($K22,Main!BC$6:BD$150,2,0))</f>
        <v/>
      </c>
      <c r="D22" s="43">
        <f t="shared" si="3"/>
        <v>0</v>
      </c>
      <c r="F22" s="6">
        <f>VLOOKUP($E22,Mask!$A$2:$C$102,$M$8,0)</f>
        <v>0</v>
      </c>
      <c r="G22" s="44">
        <f t="shared" si="4"/>
        <v>0</v>
      </c>
      <c r="K22" s="6" t="str">
        <f t="shared" si="0"/>
        <v/>
      </c>
      <c r="L22" s="35">
        <f t="shared" si="1"/>
        <v>0</v>
      </c>
      <c r="M22" s="6">
        <v>1</v>
      </c>
      <c r="N22" s="35" t="str">
        <f>Main!$A17&amp;Main!$B17</f>
        <v>КостиковаТатьяна</v>
      </c>
      <c r="O22" s="145">
        <f t="shared" si="2"/>
        <v>0</v>
      </c>
      <c r="P22" s="150">
        <f t="shared" si="5"/>
        <v>1</v>
      </c>
      <c r="Q22" s="150">
        <f ca="1">IF(Main!$AY17&lt;&gt;"#",$P22-Main!$AY17,"#")</f>
        <v>-11</v>
      </c>
      <c r="R22" s="35">
        <f>Main!E17*Mask!G$21</f>
        <v>0</v>
      </c>
      <c r="S22" s="35">
        <f>Main!F17*Mask!H$21</f>
        <v>0</v>
      </c>
      <c r="T22" s="35">
        <f>Main!G17*Mask!I$21</f>
        <v>0</v>
      </c>
      <c r="U22" s="35">
        <f>Main!H17*Mask!J$21</f>
        <v>0</v>
      </c>
      <c r="V22" s="35">
        <f>Main!I17*Mask!K$21</f>
        <v>0</v>
      </c>
      <c r="W22" s="35">
        <f>Main!J17*Mask!L$21</f>
        <v>0</v>
      </c>
      <c r="X22" s="35">
        <f>Main!K17*Mask!M$21</f>
        <v>0</v>
      </c>
      <c r="Y22" s="35">
        <f>Main!L17*Mask!N$21</f>
        <v>0</v>
      </c>
      <c r="Z22" s="35">
        <f>Main!M17*Mask!O$21</f>
        <v>0</v>
      </c>
      <c r="AA22" s="35">
        <f>Main!N17*Mask!P$21</f>
        <v>0</v>
      </c>
      <c r="AB22" s="35">
        <f>Main!O17*Mask!Q$21</f>
        <v>0</v>
      </c>
      <c r="AC22" s="35">
        <f>Main!P17*Mask!R$21</f>
        <v>0</v>
      </c>
      <c r="AD22" s="35">
        <f>Main!Q17*Mask!S$21</f>
        <v>0</v>
      </c>
      <c r="AE22" s="35">
        <f>Main!R17*Mask!T$21</f>
        <v>0</v>
      </c>
      <c r="AF22" s="35">
        <f>Main!S17*Mask!U$21</f>
        <v>0</v>
      </c>
      <c r="AG22" s="35">
        <f>Main!T17*Mask!V$21</f>
        <v>0</v>
      </c>
      <c r="AH22" s="35">
        <f>Main!U17*Mask!W$21</f>
        <v>0</v>
      </c>
      <c r="AI22" s="35">
        <f>Main!V17*Mask!X$21</f>
        <v>0</v>
      </c>
      <c r="AJ22" s="35">
        <f>Main!W17*Mask!Y$21</f>
        <v>0</v>
      </c>
      <c r="AK22" s="35">
        <f>Main!X17*Mask!Z$21</f>
        <v>0</v>
      </c>
      <c r="AL22" s="35">
        <f>Main!Y17*Mask!AA$21</f>
        <v>0</v>
      </c>
      <c r="AM22" s="35">
        <f>Main!Z17*Mask!AB$21</f>
        <v>0</v>
      </c>
      <c r="AN22" s="35"/>
      <c r="AO22" s="35">
        <f>IF(OR($A$1&lt;=Main!AA$4,ISBLANK($N22)),0,Main!AA17)</f>
        <v>0</v>
      </c>
      <c r="AP22" s="35">
        <f>IF(OR($A$1&lt;=Main!AB$4,ISBLANK($N22)),0,Main!AB17)</f>
        <v>0</v>
      </c>
      <c r="AQ22" s="35">
        <f>IF(OR($A$1&lt;=Main!AC$4,ISBLANK($N22)),0,Main!AC17)</f>
        <v>0</v>
      </c>
      <c r="AR22" s="35">
        <f>IF(OR($A$1&lt;=Main!AD$4,ISBLANK($N22)),0,Main!AD17)</f>
        <v>0</v>
      </c>
      <c r="AS22" s="35">
        <f>IF(OR($A$1&lt;=Main!AE$4,ISBLANK($N22)),0,Main!AE17)</f>
        <v>0</v>
      </c>
      <c r="AT22" s="35">
        <f>IF(OR($A$1&lt;=Main!AF$4,ISBLANK($N22)),0,Main!AF17)</f>
        <v>0</v>
      </c>
      <c r="AU22" s="35">
        <f>IF(OR($A$1&lt;=Main!AG$4,ISBLANK($N22)),0,Main!AG17)</f>
        <v>0</v>
      </c>
      <c r="AV22" s="35">
        <f>IF(OR($A$1&lt;=Main!AH$4,ISBLANK($N22)),0,Main!AH17)</f>
        <v>0</v>
      </c>
      <c r="AW22" s="35">
        <f>IF(OR($A$1&lt;=Main!AI$4,ISBLANK($N22)),0,Main!AI17)</f>
        <v>0</v>
      </c>
      <c r="AX22" s="35">
        <f>IF(OR($A$1&lt;=Main!AJ$4,ISBLANK($N22)),0,Main!AJ17)</f>
        <v>0</v>
      </c>
      <c r="AY22" s="35">
        <f>IF(OR($A$1&lt;=Main!AK$4,ISBLANK($N22)),0,Main!AK17)</f>
        <v>0</v>
      </c>
      <c r="AZ22" s="35">
        <f>IF(OR($A$1&lt;=Main!AL$4,ISBLANK($N22)),0,Main!AL17)</f>
        <v>0</v>
      </c>
      <c r="BA22" s="35">
        <f>IF(OR($A$1&lt;=Main!AM$4,ISBLANK($N22)),0,Main!AM17)</f>
        <v>0</v>
      </c>
      <c r="BB22" s="35">
        <f>IF(OR($A$1&lt;=Main!AN$4,ISBLANK($N22)),0,Main!AN17)</f>
        <v>0</v>
      </c>
      <c r="BC22" s="35">
        <f>IF(OR($A$1&lt;=Main!AO$4,ISBLANK($N22)),0,Main!AO17)</f>
        <v>0</v>
      </c>
      <c r="BD22" s="35">
        <f>IF(OR($A$1&lt;=Main!AP$4,ISBLANK($N22)),0,Main!AP17)</f>
        <v>0</v>
      </c>
      <c r="BE22" s="35">
        <f>IF(OR($A$1&lt;=Main!AQ$4,ISBLANK($N22)),0,Main!AQ17)</f>
        <v>0</v>
      </c>
      <c r="BF22" s="35">
        <f>IF(OR($A$1&lt;=Main!AR$4,ISBLANK($N22)),0,Main!AR17)</f>
        <v>0</v>
      </c>
      <c r="BG22" s="35">
        <f>IF(OR($A$1&lt;=Main!AS$4,ISBLANK($N22)),0,Main!AS17)</f>
        <v>0</v>
      </c>
      <c r="BH22" s="35">
        <f>IF(OR($A$1&lt;=Main!AT$4,ISBLANK($N22)),0,Main!AT17)</f>
        <v>0</v>
      </c>
      <c r="BI22" s="35">
        <f>IF(OR($A$1&lt;=Main!AU$4,ISBLANK($N22)),0,Main!AU17)</f>
        <v>0</v>
      </c>
      <c r="BJ22" s="35">
        <f>IF(OR($A$1&lt;=Main!AV$4,ISBLANK($N22)),0,Main!AV17)</f>
        <v>0</v>
      </c>
    </row>
    <row r="23" spans="1:63">
      <c r="A23" s="37"/>
      <c r="B23" s="37"/>
      <c r="C23" s="37" t="str">
        <f>IF(ISBLANK($A23),"",VLOOKUP($K23,Main!BC$6:BD$150,2,0))</f>
        <v/>
      </c>
      <c r="D23" s="43">
        <f t="shared" si="3"/>
        <v>0</v>
      </c>
      <c r="F23" s="6">
        <f>VLOOKUP($E23,Mask!$A$2:$C$102,$M$8,0)</f>
        <v>0</v>
      </c>
      <c r="G23" s="44">
        <f t="shared" si="4"/>
        <v>0</v>
      </c>
      <c r="K23" s="6" t="str">
        <f t="shared" si="0"/>
        <v/>
      </c>
      <c r="L23" s="35">
        <f t="shared" si="1"/>
        <v>0</v>
      </c>
      <c r="M23" s="6">
        <v>1</v>
      </c>
      <c r="N23" s="35" t="str">
        <f>Main!$A18&amp;Main!$B18</f>
        <v>ШурыгинаМария</v>
      </c>
      <c r="O23" s="145">
        <f t="shared" si="2"/>
        <v>0</v>
      </c>
      <c r="P23" s="150">
        <f t="shared" si="5"/>
        <v>1</v>
      </c>
      <c r="Q23" s="150">
        <f ca="1">IF(Main!$AY18&lt;&gt;"#",$P23-Main!$AY18,"#")</f>
        <v>-12</v>
      </c>
      <c r="R23" s="35">
        <f>Main!E18*Mask!G$21</f>
        <v>0</v>
      </c>
      <c r="S23" s="35">
        <f>Main!F18*Mask!H$21</f>
        <v>0</v>
      </c>
      <c r="T23" s="35">
        <f>Main!G18*Mask!I$21</f>
        <v>0</v>
      </c>
      <c r="U23" s="35">
        <f>Main!H18*Mask!J$21</f>
        <v>0</v>
      </c>
      <c r="V23" s="35">
        <f>Main!I18*Mask!K$21</f>
        <v>0</v>
      </c>
      <c r="W23" s="35">
        <f>Main!J18*Mask!L$21</f>
        <v>0</v>
      </c>
      <c r="X23" s="35">
        <f>Main!K18*Mask!M$21</f>
        <v>0</v>
      </c>
      <c r="Y23" s="35">
        <f>Main!L18*Mask!N$21</f>
        <v>0</v>
      </c>
      <c r="Z23" s="35">
        <f>Main!M18*Mask!O$21</f>
        <v>0</v>
      </c>
      <c r="AA23" s="35">
        <f>Main!N18*Mask!P$21</f>
        <v>0</v>
      </c>
      <c r="AB23" s="35">
        <f>Main!O18*Mask!Q$21</f>
        <v>0</v>
      </c>
      <c r="AC23" s="35">
        <f>Main!P18*Mask!R$21</f>
        <v>0</v>
      </c>
      <c r="AD23" s="35">
        <f>Main!Q18*Mask!S$21</f>
        <v>0</v>
      </c>
      <c r="AE23" s="35">
        <f>Main!R18*Mask!T$21</f>
        <v>0</v>
      </c>
      <c r="AF23" s="35">
        <f>Main!S18*Mask!U$21</f>
        <v>0</v>
      </c>
      <c r="AG23" s="35">
        <f>Main!T18*Mask!V$21</f>
        <v>0</v>
      </c>
      <c r="AH23" s="35">
        <f>Main!U18*Mask!W$21</f>
        <v>0</v>
      </c>
      <c r="AI23" s="35">
        <f>Main!V18*Mask!X$21</f>
        <v>0</v>
      </c>
      <c r="AJ23" s="35">
        <f>Main!W18*Mask!Y$21</f>
        <v>0</v>
      </c>
      <c r="AK23" s="35">
        <f>Main!X18*Mask!Z$21</f>
        <v>0</v>
      </c>
      <c r="AL23" s="35">
        <f>Main!Y18*Mask!AA$21</f>
        <v>0</v>
      </c>
      <c r="AM23" s="35">
        <f>Main!Z18*Mask!AB$21</f>
        <v>0</v>
      </c>
      <c r="AN23" s="35"/>
      <c r="AO23" s="35">
        <f>IF(OR($A$1&lt;=Main!AA$4,ISBLANK($N23)),0,Main!AA18)</f>
        <v>0</v>
      </c>
      <c r="AP23" s="35">
        <f>IF(OR($A$1&lt;=Main!AB$4,ISBLANK($N23)),0,Main!AB18)</f>
        <v>0</v>
      </c>
      <c r="AQ23" s="35">
        <f>IF(OR($A$1&lt;=Main!AC$4,ISBLANK($N23)),0,Main!AC18)</f>
        <v>0</v>
      </c>
      <c r="AR23" s="35">
        <f>IF(OR($A$1&lt;=Main!AD$4,ISBLANK($N23)),0,Main!AD18)</f>
        <v>0</v>
      </c>
      <c r="AS23" s="35">
        <f>IF(OR($A$1&lt;=Main!AE$4,ISBLANK($N23)),0,Main!AE18)</f>
        <v>0</v>
      </c>
      <c r="AT23" s="35">
        <f>IF(OR($A$1&lt;=Main!AF$4,ISBLANK($N23)),0,Main!AF18)</f>
        <v>0</v>
      </c>
      <c r="AU23" s="35">
        <f>IF(OR($A$1&lt;=Main!AG$4,ISBLANK($N23)),0,Main!AG18)</f>
        <v>0</v>
      </c>
      <c r="AV23" s="35">
        <f>IF(OR($A$1&lt;=Main!AH$4,ISBLANK($N23)),0,Main!AH18)</f>
        <v>0</v>
      </c>
      <c r="AW23" s="35">
        <f>IF(OR($A$1&lt;=Main!AI$4,ISBLANK($N23)),0,Main!AI18)</f>
        <v>0</v>
      </c>
      <c r="AX23" s="35">
        <f>IF(OR($A$1&lt;=Main!AJ$4,ISBLANK($N23)),0,Main!AJ18)</f>
        <v>0</v>
      </c>
      <c r="AY23" s="35">
        <f>IF(OR($A$1&lt;=Main!AK$4,ISBLANK($N23)),0,Main!AK18)</f>
        <v>0</v>
      </c>
      <c r="AZ23" s="35">
        <f>IF(OR($A$1&lt;=Main!AL$4,ISBLANK($N23)),0,Main!AL18)</f>
        <v>0</v>
      </c>
      <c r="BA23" s="35">
        <f>IF(OR($A$1&lt;=Main!AM$4,ISBLANK($N23)),0,Main!AM18)</f>
        <v>0</v>
      </c>
      <c r="BB23" s="35">
        <f>IF(OR($A$1&lt;=Main!AN$4,ISBLANK($N23)),0,Main!AN18)</f>
        <v>0</v>
      </c>
      <c r="BC23" s="35">
        <f>IF(OR($A$1&lt;=Main!AO$4,ISBLANK($N23)),0,Main!AO18)</f>
        <v>0</v>
      </c>
      <c r="BD23" s="35">
        <f>IF(OR($A$1&lt;=Main!AP$4,ISBLANK($N23)),0,Main!AP18)</f>
        <v>0</v>
      </c>
      <c r="BE23" s="35">
        <f>IF(OR($A$1&lt;=Main!AQ$4,ISBLANK($N23)),0,Main!AQ18)</f>
        <v>0</v>
      </c>
      <c r="BF23" s="35">
        <f>IF(OR($A$1&lt;=Main!AR$4,ISBLANK($N23)),0,Main!AR18)</f>
        <v>0</v>
      </c>
      <c r="BG23" s="35">
        <f>IF(OR($A$1&lt;=Main!AS$4,ISBLANK($N23)),0,Main!AS18)</f>
        <v>0</v>
      </c>
      <c r="BH23" s="35">
        <f>IF(OR($A$1&lt;=Main!AT$4,ISBLANK($N23)),0,Main!AT18)</f>
        <v>0</v>
      </c>
      <c r="BI23" s="35">
        <f>IF(OR($A$1&lt;=Main!AU$4,ISBLANK($N23)),0,Main!AU18)</f>
        <v>0</v>
      </c>
      <c r="BJ23" s="35">
        <f>IF(OR($A$1&lt;=Main!AV$4,ISBLANK($N23)),0,Main!AV18)</f>
        <v>0</v>
      </c>
    </row>
    <row r="24" spans="1:63">
      <c r="A24" s="37"/>
      <c r="B24" s="37"/>
      <c r="C24" s="37" t="str">
        <f>IF(ISBLANK($A24),"",VLOOKUP($K24,Main!BC$6:BD$150,2,0))</f>
        <v/>
      </c>
      <c r="D24" s="43">
        <f t="shared" si="3"/>
        <v>0</v>
      </c>
      <c r="F24" s="6">
        <f>VLOOKUP($E24,Mask!$A$2:$C$102,$M$8,0)</f>
        <v>0</v>
      </c>
      <c r="G24" s="44">
        <f t="shared" si="4"/>
        <v>0</v>
      </c>
      <c r="K24" s="6" t="str">
        <f t="shared" si="0"/>
        <v/>
      </c>
      <c r="L24" s="35">
        <f t="shared" si="1"/>
        <v>0</v>
      </c>
      <c r="M24" s="6">
        <v>1</v>
      </c>
      <c r="N24" s="35" t="str">
        <f>Main!$A19&amp;Main!$B19</f>
        <v>КабероваИндира</v>
      </c>
      <c r="O24" s="145">
        <f t="shared" si="2"/>
        <v>0</v>
      </c>
      <c r="P24" s="150">
        <f t="shared" si="5"/>
        <v>1</v>
      </c>
      <c r="Q24" s="150">
        <f ca="1">IF(Main!$AY19&lt;&gt;"#",$P24-Main!$AY19,"#")</f>
        <v>-13</v>
      </c>
      <c r="R24" s="35">
        <f>Main!E19*Mask!G$21</f>
        <v>0</v>
      </c>
      <c r="S24" s="35">
        <f>Main!F19*Mask!H$21</f>
        <v>0</v>
      </c>
      <c r="T24" s="35">
        <f>Main!G19*Mask!I$21</f>
        <v>0</v>
      </c>
      <c r="U24" s="35">
        <f>Main!H19*Mask!J$21</f>
        <v>0</v>
      </c>
      <c r="V24" s="35">
        <f>Main!I19*Mask!K$21</f>
        <v>0</v>
      </c>
      <c r="W24" s="35">
        <f>Main!J19*Mask!L$21</f>
        <v>0</v>
      </c>
      <c r="X24" s="35">
        <f>Main!K19*Mask!M$21</f>
        <v>0</v>
      </c>
      <c r="Y24" s="35">
        <f>Main!L19*Mask!N$21</f>
        <v>0</v>
      </c>
      <c r="Z24" s="35">
        <f>Main!M19*Mask!O$21</f>
        <v>0</v>
      </c>
      <c r="AA24" s="35">
        <f>Main!N19*Mask!P$21</f>
        <v>0</v>
      </c>
      <c r="AB24" s="35">
        <f>Main!O19*Mask!Q$21</f>
        <v>0</v>
      </c>
      <c r="AC24" s="35">
        <f>Main!P19*Mask!R$21</f>
        <v>0</v>
      </c>
      <c r="AD24" s="35">
        <f>Main!Q19*Mask!S$21</f>
        <v>0</v>
      </c>
      <c r="AE24" s="35">
        <f>Main!R19*Mask!T$21</f>
        <v>0</v>
      </c>
      <c r="AF24" s="35">
        <f>Main!S19*Mask!U$21</f>
        <v>0</v>
      </c>
      <c r="AG24" s="35">
        <f>Main!T19*Mask!V$21</f>
        <v>0</v>
      </c>
      <c r="AH24" s="35">
        <f>Main!U19*Mask!W$21</f>
        <v>0</v>
      </c>
      <c r="AI24" s="35">
        <f>Main!V19*Mask!X$21</f>
        <v>0</v>
      </c>
      <c r="AJ24" s="35">
        <f>Main!W19*Mask!Y$21</f>
        <v>0</v>
      </c>
      <c r="AK24" s="35">
        <f>Main!X19*Mask!Z$21</f>
        <v>0</v>
      </c>
      <c r="AL24" s="35">
        <f>Main!Y19*Mask!AA$21</f>
        <v>0</v>
      </c>
      <c r="AM24" s="35">
        <f>Main!Z19*Mask!AB$21</f>
        <v>0</v>
      </c>
      <c r="AN24" s="35"/>
      <c r="AO24" s="35">
        <f>IF(OR($A$1&lt;=Main!AA$4,ISBLANK($N24)),0,Main!AA19)</f>
        <v>0</v>
      </c>
      <c r="AP24" s="35">
        <f>IF(OR($A$1&lt;=Main!AB$4,ISBLANK($N24)),0,Main!AB19)</f>
        <v>0</v>
      </c>
      <c r="AQ24" s="35">
        <f>IF(OR($A$1&lt;=Main!AC$4,ISBLANK($N24)),0,Main!AC19)</f>
        <v>0</v>
      </c>
      <c r="AR24" s="35">
        <f>IF(OR($A$1&lt;=Main!AD$4,ISBLANK($N24)),0,Main!AD19)</f>
        <v>0</v>
      </c>
      <c r="AS24" s="35">
        <f>IF(OR($A$1&lt;=Main!AE$4,ISBLANK($N24)),0,Main!AE19)</f>
        <v>0</v>
      </c>
      <c r="AT24" s="35">
        <f>IF(OR($A$1&lt;=Main!AF$4,ISBLANK($N24)),0,Main!AF19)</f>
        <v>0</v>
      </c>
      <c r="AU24" s="35">
        <f>IF(OR($A$1&lt;=Main!AG$4,ISBLANK($N24)),0,Main!AG19)</f>
        <v>0</v>
      </c>
      <c r="AV24" s="35">
        <f>IF(OR($A$1&lt;=Main!AH$4,ISBLANK($N24)),0,Main!AH19)</f>
        <v>0</v>
      </c>
      <c r="AW24" s="35">
        <f>IF(OR($A$1&lt;=Main!AI$4,ISBLANK($N24)),0,Main!AI19)</f>
        <v>0</v>
      </c>
      <c r="AX24" s="35">
        <f>IF(OR($A$1&lt;=Main!AJ$4,ISBLANK($N24)),0,Main!AJ19)</f>
        <v>0</v>
      </c>
      <c r="AY24" s="35">
        <f>IF(OR($A$1&lt;=Main!AK$4,ISBLANK($N24)),0,Main!AK19)</f>
        <v>0</v>
      </c>
      <c r="AZ24" s="35">
        <f>IF(OR($A$1&lt;=Main!AL$4,ISBLANK($N24)),0,Main!AL19)</f>
        <v>0</v>
      </c>
      <c r="BA24" s="35">
        <f>IF(OR($A$1&lt;=Main!AM$4,ISBLANK($N24)),0,Main!AM19)</f>
        <v>0</v>
      </c>
      <c r="BB24" s="35">
        <f>IF(OR($A$1&lt;=Main!AN$4,ISBLANK($N24)),0,Main!AN19)</f>
        <v>0</v>
      </c>
      <c r="BC24" s="35">
        <f>IF(OR($A$1&lt;=Main!AO$4,ISBLANK($N24)),0,Main!AO19)</f>
        <v>0</v>
      </c>
      <c r="BD24" s="35">
        <f>IF(OR($A$1&lt;=Main!AP$4,ISBLANK($N24)),0,Main!AP19)</f>
        <v>0</v>
      </c>
      <c r="BE24" s="35">
        <f>IF(OR($A$1&lt;=Main!AQ$4,ISBLANK($N24)),0,Main!AQ19)</f>
        <v>0</v>
      </c>
      <c r="BF24" s="35">
        <f>IF(OR($A$1&lt;=Main!AR$4,ISBLANK($N24)),0,Main!AR19)</f>
        <v>0</v>
      </c>
      <c r="BG24" s="35">
        <f>IF(OR($A$1&lt;=Main!AS$4,ISBLANK($N24)),0,Main!AS19)</f>
        <v>0</v>
      </c>
      <c r="BH24" s="35">
        <f>IF(OR($A$1&lt;=Main!AT$4,ISBLANK($N24)),0,Main!AT19)</f>
        <v>0</v>
      </c>
      <c r="BI24" s="35">
        <f>IF(OR($A$1&lt;=Main!AU$4,ISBLANK($N24)),0,Main!AU19)</f>
        <v>0</v>
      </c>
      <c r="BJ24" s="35">
        <f>IF(OR($A$1&lt;=Main!AV$4,ISBLANK($N24)),0,Main!AV19)</f>
        <v>0</v>
      </c>
    </row>
    <row r="25" spans="1:63">
      <c r="A25" s="37"/>
      <c r="B25" s="37"/>
      <c r="C25" s="37" t="str">
        <f>IF(ISBLANK($A25),"",VLOOKUP($K25,Main!BC$6:BD$150,2,0))</f>
        <v/>
      </c>
      <c r="D25" s="43">
        <f t="shared" si="3"/>
        <v>0</v>
      </c>
      <c r="F25" s="6">
        <f>VLOOKUP($E25,Mask!$A$2:$C$102,$M$8,0)</f>
        <v>0</v>
      </c>
      <c r="G25" s="44">
        <f t="shared" si="4"/>
        <v>0</v>
      </c>
      <c r="K25" s="6" t="str">
        <f t="shared" si="0"/>
        <v/>
      </c>
      <c r="L25" s="35">
        <f t="shared" si="1"/>
        <v>0</v>
      </c>
      <c r="M25" s="6">
        <v>1</v>
      </c>
      <c r="N25" s="35" t="str">
        <f>Main!$A20&amp;Main!$B20</f>
        <v>НиколаеваЕкатерина</v>
      </c>
      <c r="O25" s="145">
        <f t="shared" si="2"/>
        <v>0</v>
      </c>
      <c r="P25" s="150">
        <f t="shared" si="5"/>
        <v>1</v>
      </c>
      <c r="Q25" s="150">
        <f ca="1">IF(Main!$AY20&lt;&gt;"#",$P25-Main!$AY20,"#")</f>
        <v>-14</v>
      </c>
      <c r="R25" s="35">
        <f>Main!E20*Mask!G$21</f>
        <v>0</v>
      </c>
      <c r="S25" s="35">
        <f>Main!F20*Mask!H$21</f>
        <v>0</v>
      </c>
      <c r="T25" s="35">
        <f>Main!G20*Mask!I$21</f>
        <v>0</v>
      </c>
      <c r="U25" s="35">
        <f>Main!H20*Mask!J$21</f>
        <v>0</v>
      </c>
      <c r="V25" s="35">
        <f>Main!I20*Mask!K$21</f>
        <v>0</v>
      </c>
      <c r="W25" s="35">
        <f>Main!J20*Mask!L$21</f>
        <v>0</v>
      </c>
      <c r="X25" s="35">
        <f>Main!K20*Mask!M$21</f>
        <v>0</v>
      </c>
      <c r="Y25" s="35">
        <f>Main!L20*Mask!N$21</f>
        <v>0</v>
      </c>
      <c r="Z25" s="35">
        <f>Main!M20*Mask!O$21</f>
        <v>0</v>
      </c>
      <c r="AA25" s="35">
        <f>Main!N20*Mask!P$21</f>
        <v>0</v>
      </c>
      <c r="AB25" s="35">
        <f>Main!O20*Mask!Q$21</f>
        <v>0</v>
      </c>
      <c r="AC25" s="35">
        <f>Main!P20*Mask!R$21</f>
        <v>0</v>
      </c>
      <c r="AD25" s="35">
        <f>Main!Q20*Mask!S$21</f>
        <v>0</v>
      </c>
      <c r="AE25" s="35">
        <f>Main!R20*Mask!T$21</f>
        <v>0</v>
      </c>
      <c r="AF25" s="35">
        <f>Main!S20*Mask!U$21</f>
        <v>0</v>
      </c>
      <c r="AG25" s="35">
        <f>Main!T20*Mask!V$21</f>
        <v>0</v>
      </c>
      <c r="AH25" s="35">
        <f>Main!U20*Mask!W$21</f>
        <v>0</v>
      </c>
      <c r="AI25" s="35">
        <f>Main!V20*Mask!X$21</f>
        <v>0</v>
      </c>
      <c r="AJ25" s="35">
        <f>Main!W20*Mask!Y$21</f>
        <v>0</v>
      </c>
      <c r="AK25" s="35">
        <f>Main!X20*Mask!Z$21</f>
        <v>0</v>
      </c>
      <c r="AL25" s="35">
        <f>Main!Y20*Mask!AA$21</f>
        <v>0</v>
      </c>
      <c r="AM25" s="35">
        <f>Main!Z20*Mask!AB$21</f>
        <v>0</v>
      </c>
      <c r="AN25" s="35"/>
      <c r="AO25" s="35">
        <f>IF(OR($A$1&lt;=Main!AA$4,ISBLANK($N25)),0,Main!AA20)</f>
        <v>0</v>
      </c>
      <c r="AP25" s="35">
        <f>IF(OR($A$1&lt;=Main!AB$4,ISBLANK($N25)),0,Main!AB20)</f>
        <v>0</v>
      </c>
      <c r="AQ25" s="35">
        <f>IF(OR($A$1&lt;=Main!AC$4,ISBLANK($N25)),0,Main!AC20)</f>
        <v>0</v>
      </c>
      <c r="AR25" s="35">
        <f>IF(OR($A$1&lt;=Main!AD$4,ISBLANK($N25)),0,Main!AD20)</f>
        <v>0</v>
      </c>
      <c r="AS25" s="35">
        <f>IF(OR($A$1&lt;=Main!AE$4,ISBLANK($N25)),0,Main!AE20)</f>
        <v>0</v>
      </c>
      <c r="AT25" s="35">
        <f>IF(OR($A$1&lt;=Main!AF$4,ISBLANK($N25)),0,Main!AF20)</f>
        <v>0</v>
      </c>
      <c r="AU25" s="35">
        <f>IF(OR($A$1&lt;=Main!AG$4,ISBLANK($N25)),0,Main!AG20)</f>
        <v>0</v>
      </c>
      <c r="AV25" s="35">
        <f>IF(OR($A$1&lt;=Main!AH$4,ISBLANK($N25)),0,Main!AH20)</f>
        <v>0</v>
      </c>
      <c r="AW25" s="35">
        <f>IF(OR($A$1&lt;=Main!AI$4,ISBLANK($N25)),0,Main!AI20)</f>
        <v>0</v>
      </c>
      <c r="AX25" s="35">
        <f>IF(OR($A$1&lt;=Main!AJ$4,ISBLANK($N25)),0,Main!AJ20)</f>
        <v>0</v>
      </c>
      <c r="AY25" s="35">
        <f>IF(OR($A$1&lt;=Main!AK$4,ISBLANK($N25)),0,Main!AK20)</f>
        <v>0</v>
      </c>
      <c r="AZ25" s="35">
        <f>IF(OR($A$1&lt;=Main!AL$4,ISBLANK($N25)),0,Main!AL20)</f>
        <v>0</v>
      </c>
      <c r="BA25" s="35">
        <f>IF(OR($A$1&lt;=Main!AM$4,ISBLANK($N25)),0,Main!AM20)</f>
        <v>0</v>
      </c>
      <c r="BB25" s="35">
        <f>IF(OR($A$1&lt;=Main!AN$4,ISBLANK($N25)),0,Main!AN20)</f>
        <v>0</v>
      </c>
      <c r="BC25" s="35">
        <f>IF(OR($A$1&lt;=Main!AO$4,ISBLANK($N25)),0,Main!AO20)</f>
        <v>0</v>
      </c>
      <c r="BD25" s="35">
        <f>IF(OR($A$1&lt;=Main!AP$4,ISBLANK($N25)),0,Main!AP20)</f>
        <v>0</v>
      </c>
      <c r="BE25" s="35">
        <f>IF(OR($A$1&lt;=Main!AQ$4,ISBLANK($N25)),0,Main!AQ20)</f>
        <v>0</v>
      </c>
      <c r="BF25" s="35">
        <f>IF(OR($A$1&lt;=Main!AR$4,ISBLANK($N25)),0,Main!AR20)</f>
        <v>0</v>
      </c>
      <c r="BG25" s="35">
        <f>IF(OR($A$1&lt;=Main!AS$4,ISBLANK($N25)),0,Main!AS20)</f>
        <v>0</v>
      </c>
      <c r="BH25" s="35">
        <f>IF(OR($A$1&lt;=Main!AT$4,ISBLANK($N25)),0,Main!AT20)</f>
        <v>0</v>
      </c>
      <c r="BI25" s="35">
        <f>IF(OR($A$1&lt;=Main!AU$4,ISBLANK($N25)),0,Main!AU20)</f>
        <v>0</v>
      </c>
      <c r="BJ25" s="35">
        <f>IF(OR($A$1&lt;=Main!AV$4,ISBLANK($N25)),0,Main!AV20)</f>
        <v>0</v>
      </c>
    </row>
    <row r="26" spans="1:63">
      <c r="A26" s="37"/>
      <c r="B26" s="37"/>
      <c r="C26" s="37" t="str">
        <f>IF(ISBLANK($A26),"",VLOOKUP($K26,Main!BC$6:BD$150,2,0))</f>
        <v/>
      </c>
      <c r="D26" s="43">
        <f t="shared" si="3"/>
        <v>0</v>
      </c>
      <c r="F26" s="6">
        <f>VLOOKUP($E26,Mask!$A$2:$C$102,$M$8,0)</f>
        <v>0</v>
      </c>
      <c r="G26" s="44">
        <f t="shared" si="4"/>
        <v>0</v>
      </c>
      <c r="K26" s="6" t="str">
        <f t="shared" si="0"/>
        <v/>
      </c>
      <c r="L26" s="35">
        <f t="shared" si="1"/>
        <v>0</v>
      </c>
      <c r="M26" s="6">
        <v>1</v>
      </c>
      <c r="N26" s="35" t="str">
        <f>Main!$A21&amp;Main!$B21</f>
        <v>ЗенковаАнастасия</v>
      </c>
      <c r="O26" s="145">
        <f t="shared" si="2"/>
        <v>0</v>
      </c>
      <c r="P26" s="150">
        <f t="shared" si="5"/>
        <v>1</v>
      </c>
      <c r="Q26" s="150">
        <f ca="1">IF(Main!$AY21&lt;&gt;"#",$P26-Main!$AY21,"#")</f>
        <v>-15</v>
      </c>
      <c r="R26" s="35">
        <f>Main!E21*Mask!G$21</f>
        <v>0</v>
      </c>
      <c r="S26" s="35">
        <f>Main!F21*Mask!H$21</f>
        <v>0</v>
      </c>
      <c r="T26" s="35">
        <f>Main!G21*Mask!I$21</f>
        <v>0</v>
      </c>
      <c r="U26" s="35">
        <f>Main!H21*Mask!J$21</f>
        <v>0</v>
      </c>
      <c r="V26" s="35">
        <f>Main!I21*Mask!K$21</f>
        <v>0</v>
      </c>
      <c r="W26" s="35">
        <f>Main!J21*Mask!L$21</f>
        <v>0</v>
      </c>
      <c r="X26" s="35">
        <f>Main!K21*Mask!M$21</f>
        <v>0</v>
      </c>
      <c r="Y26" s="35">
        <f>Main!L21*Mask!N$21</f>
        <v>0</v>
      </c>
      <c r="Z26" s="35">
        <f>Main!M21*Mask!O$21</f>
        <v>0</v>
      </c>
      <c r="AA26" s="35">
        <f>Main!N21*Mask!P$21</f>
        <v>0</v>
      </c>
      <c r="AB26" s="35">
        <f>Main!O21*Mask!Q$21</f>
        <v>0</v>
      </c>
      <c r="AC26" s="35">
        <f>Main!P21*Mask!R$21</f>
        <v>0</v>
      </c>
      <c r="AD26" s="35">
        <f>Main!Q21*Mask!S$21</f>
        <v>0</v>
      </c>
      <c r="AE26" s="35">
        <f>Main!R21*Mask!T$21</f>
        <v>0</v>
      </c>
      <c r="AF26" s="35">
        <f>Main!S21*Mask!U$21</f>
        <v>0</v>
      </c>
      <c r="AG26" s="35">
        <f>Main!T21*Mask!V$21</f>
        <v>0</v>
      </c>
      <c r="AH26" s="35">
        <f>Main!U21*Mask!W$21</f>
        <v>0</v>
      </c>
      <c r="AI26" s="35">
        <f>Main!V21*Mask!X$21</f>
        <v>0</v>
      </c>
      <c r="AJ26" s="35">
        <f>Main!W21*Mask!Y$21</f>
        <v>0</v>
      </c>
      <c r="AK26" s="35">
        <f>Main!X21*Mask!Z$21</f>
        <v>0</v>
      </c>
      <c r="AL26" s="35">
        <f>Main!Y21*Mask!AA$21</f>
        <v>0</v>
      </c>
      <c r="AM26" s="35">
        <f>Main!Z21*Mask!AB$21</f>
        <v>0</v>
      </c>
      <c r="AN26" s="35"/>
      <c r="AO26" s="35">
        <f>IF(OR($A$1&lt;=Main!AA$4,ISBLANK($N26)),0,Main!AA21)</f>
        <v>0</v>
      </c>
      <c r="AP26" s="35">
        <f>IF(OR($A$1&lt;=Main!AB$4,ISBLANK($N26)),0,Main!AB21)</f>
        <v>0</v>
      </c>
      <c r="AQ26" s="35">
        <f>IF(OR($A$1&lt;=Main!AC$4,ISBLANK($N26)),0,Main!AC21)</f>
        <v>0</v>
      </c>
      <c r="AR26" s="35">
        <f>IF(OR($A$1&lt;=Main!AD$4,ISBLANK($N26)),0,Main!AD21)</f>
        <v>0</v>
      </c>
      <c r="AS26" s="35">
        <f>IF(OR($A$1&lt;=Main!AE$4,ISBLANK($N26)),0,Main!AE21)</f>
        <v>0</v>
      </c>
      <c r="AT26" s="35">
        <f>IF(OR($A$1&lt;=Main!AF$4,ISBLANK($N26)),0,Main!AF21)</f>
        <v>0</v>
      </c>
      <c r="AU26" s="35">
        <f>IF(OR($A$1&lt;=Main!AG$4,ISBLANK($N26)),0,Main!AG21)</f>
        <v>0</v>
      </c>
      <c r="AV26" s="35">
        <f>IF(OR($A$1&lt;=Main!AH$4,ISBLANK($N26)),0,Main!AH21)</f>
        <v>0</v>
      </c>
      <c r="AW26" s="35">
        <f>IF(OR($A$1&lt;=Main!AI$4,ISBLANK($N26)),0,Main!AI21)</f>
        <v>0</v>
      </c>
      <c r="AX26" s="35">
        <f>IF(OR($A$1&lt;=Main!AJ$4,ISBLANK($N26)),0,Main!AJ21)</f>
        <v>0</v>
      </c>
      <c r="AY26" s="35">
        <f>IF(OR($A$1&lt;=Main!AK$4,ISBLANK($N26)),0,Main!AK21)</f>
        <v>0</v>
      </c>
      <c r="AZ26" s="35">
        <f>IF(OR($A$1&lt;=Main!AL$4,ISBLANK($N26)),0,Main!AL21)</f>
        <v>0</v>
      </c>
      <c r="BA26" s="35">
        <f>IF(OR($A$1&lt;=Main!AM$4,ISBLANK($N26)),0,Main!AM21)</f>
        <v>0</v>
      </c>
      <c r="BB26" s="35">
        <f>IF(OR($A$1&lt;=Main!AN$4,ISBLANK($N26)),0,Main!AN21)</f>
        <v>0</v>
      </c>
      <c r="BC26" s="35">
        <f>IF(OR($A$1&lt;=Main!AO$4,ISBLANK($N26)),0,Main!AO21)</f>
        <v>0</v>
      </c>
      <c r="BD26" s="35">
        <f>IF(OR($A$1&lt;=Main!AP$4,ISBLANK($N26)),0,Main!AP21)</f>
        <v>0</v>
      </c>
      <c r="BE26" s="35">
        <f>IF(OR($A$1&lt;=Main!AQ$4,ISBLANK($N26)),0,Main!AQ21)</f>
        <v>0</v>
      </c>
      <c r="BF26" s="35">
        <f>IF(OR($A$1&lt;=Main!AR$4,ISBLANK($N26)),0,Main!AR21)</f>
        <v>0</v>
      </c>
      <c r="BG26" s="35">
        <f>IF(OR($A$1&lt;=Main!AS$4,ISBLANK($N26)),0,Main!AS21)</f>
        <v>0</v>
      </c>
      <c r="BH26" s="35">
        <f>IF(OR($A$1&lt;=Main!AT$4,ISBLANK($N26)),0,Main!AT21)</f>
        <v>0</v>
      </c>
      <c r="BI26" s="35">
        <f>IF(OR($A$1&lt;=Main!AU$4,ISBLANK($N26)),0,Main!AU21)</f>
        <v>0</v>
      </c>
      <c r="BJ26" s="35">
        <f>IF(OR($A$1&lt;=Main!AV$4,ISBLANK($N26)),0,Main!AV21)</f>
        <v>0</v>
      </c>
    </row>
    <row r="27" spans="1:63">
      <c r="A27" s="37"/>
      <c r="B27" s="37"/>
      <c r="C27" s="37" t="str">
        <f>IF(ISBLANK($A27),"",VLOOKUP($K27,Main!BC$6:BD$150,2,0))</f>
        <v/>
      </c>
      <c r="D27" s="43">
        <f t="shared" si="3"/>
        <v>0</v>
      </c>
      <c r="F27" s="6">
        <f>VLOOKUP($E27,Mask!$A$2:$C$102,$M$8,0)</f>
        <v>0</v>
      </c>
      <c r="G27" s="44">
        <f t="shared" si="4"/>
        <v>0</v>
      </c>
      <c r="K27" s="6" t="str">
        <f t="shared" si="0"/>
        <v/>
      </c>
      <c r="L27" s="35">
        <f t="shared" si="1"/>
        <v>0</v>
      </c>
      <c r="M27" s="6">
        <v>1</v>
      </c>
      <c r="N27" s="35" t="str">
        <f>Main!$A22&amp;Main!$B22</f>
        <v>РодионоваДарья</v>
      </c>
      <c r="O27" s="145">
        <f t="shared" si="2"/>
        <v>0</v>
      </c>
      <c r="P27" s="150">
        <f t="shared" si="5"/>
        <v>1</v>
      </c>
      <c r="Q27" s="150">
        <f ca="1">IF(Main!$AY22&lt;&gt;"#",$P27-Main!$AY22,"#")</f>
        <v>-16</v>
      </c>
      <c r="R27" s="35">
        <f>Main!E22*Mask!G$21</f>
        <v>0</v>
      </c>
      <c r="S27" s="35">
        <f>Main!F22*Mask!H$21</f>
        <v>0</v>
      </c>
      <c r="T27" s="35">
        <f>Main!G22*Mask!I$21</f>
        <v>0</v>
      </c>
      <c r="U27" s="35">
        <f>Main!H22*Mask!J$21</f>
        <v>0</v>
      </c>
      <c r="V27" s="35">
        <f>Main!I22*Mask!K$21</f>
        <v>0</v>
      </c>
      <c r="W27" s="35">
        <f>Main!J22*Mask!L$21</f>
        <v>0</v>
      </c>
      <c r="X27" s="35">
        <f>Main!K22*Mask!M$21</f>
        <v>0</v>
      </c>
      <c r="Y27" s="35">
        <f>Main!L22*Mask!N$21</f>
        <v>0</v>
      </c>
      <c r="Z27" s="35">
        <f>Main!M22*Mask!O$21</f>
        <v>0</v>
      </c>
      <c r="AA27" s="35">
        <f>Main!N22*Mask!P$21</f>
        <v>0</v>
      </c>
      <c r="AB27" s="35">
        <f>Main!O22*Mask!Q$21</f>
        <v>0</v>
      </c>
      <c r="AC27" s="35">
        <f>Main!P22*Mask!R$21</f>
        <v>0</v>
      </c>
      <c r="AD27" s="35">
        <f>Main!Q22*Mask!S$21</f>
        <v>0</v>
      </c>
      <c r="AE27" s="35">
        <f>Main!R22*Mask!T$21</f>
        <v>0</v>
      </c>
      <c r="AF27" s="35">
        <f>Main!S22*Mask!U$21</f>
        <v>0</v>
      </c>
      <c r="AG27" s="35">
        <f>Main!T22*Mask!V$21</f>
        <v>0</v>
      </c>
      <c r="AH27" s="35">
        <f>Main!U22*Mask!W$21</f>
        <v>0</v>
      </c>
      <c r="AI27" s="35">
        <f>Main!V22*Mask!X$21</f>
        <v>0</v>
      </c>
      <c r="AJ27" s="35">
        <f>Main!W22*Mask!Y$21</f>
        <v>0</v>
      </c>
      <c r="AK27" s="35">
        <f>Main!X22*Mask!Z$21</f>
        <v>0</v>
      </c>
      <c r="AL27" s="35">
        <f>Main!Y22*Mask!AA$21</f>
        <v>0</v>
      </c>
      <c r="AM27" s="35">
        <f>Main!Z22*Mask!AB$21</f>
        <v>0</v>
      </c>
      <c r="AN27" s="35"/>
      <c r="AO27" s="35">
        <f>IF(OR($A$1&lt;=Main!AA$4,ISBLANK($N27)),0,Main!AA22)</f>
        <v>0</v>
      </c>
      <c r="AP27" s="35">
        <f>IF(OR($A$1&lt;=Main!AB$4,ISBLANK($N27)),0,Main!AB22)</f>
        <v>0</v>
      </c>
      <c r="AQ27" s="35">
        <f>IF(OR($A$1&lt;=Main!AC$4,ISBLANK($N27)),0,Main!AC22)</f>
        <v>0</v>
      </c>
      <c r="AR27" s="35">
        <f>IF(OR($A$1&lt;=Main!AD$4,ISBLANK($N27)),0,Main!AD22)</f>
        <v>0</v>
      </c>
      <c r="AS27" s="35">
        <f>IF(OR($A$1&lt;=Main!AE$4,ISBLANK($N27)),0,Main!AE22)</f>
        <v>0</v>
      </c>
      <c r="AT27" s="35">
        <f>IF(OR($A$1&lt;=Main!AF$4,ISBLANK($N27)),0,Main!AF22)</f>
        <v>0</v>
      </c>
      <c r="AU27" s="35">
        <f>IF(OR($A$1&lt;=Main!AG$4,ISBLANK($N27)),0,Main!AG22)</f>
        <v>0</v>
      </c>
      <c r="AV27" s="35">
        <f>IF(OR($A$1&lt;=Main!AH$4,ISBLANK($N27)),0,Main!AH22)</f>
        <v>0</v>
      </c>
      <c r="AW27" s="35">
        <f>IF(OR($A$1&lt;=Main!AI$4,ISBLANK($N27)),0,Main!AI22)</f>
        <v>0</v>
      </c>
      <c r="AX27" s="35">
        <f>IF(OR($A$1&lt;=Main!AJ$4,ISBLANK($N27)),0,Main!AJ22)</f>
        <v>0</v>
      </c>
      <c r="AY27" s="35">
        <f>IF(OR($A$1&lt;=Main!AK$4,ISBLANK($N27)),0,Main!AK22)</f>
        <v>0</v>
      </c>
      <c r="AZ27" s="35">
        <f>IF(OR($A$1&lt;=Main!AL$4,ISBLANK($N27)),0,Main!AL22)</f>
        <v>0</v>
      </c>
      <c r="BA27" s="35">
        <f>IF(OR($A$1&lt;=Main!AM$4,ISBLANK($N27)),0,Main!AM22)</f>
        <v>0</v>
      </c>
      <c r="BB27" s="35">
        <f>IF(OR($A$1&lt;=Main!AN$4,ISBLANK($N27)),0,Main!AN22)</f>
        <v>0</v>
      </c>
      <c r="BC27" s="35">
        <f>IF(OR($A$1&lt;=Main!AO$4,ISBLANK($N27)),0,Main!AO22)</f>
        <v>0</v>
      </c>
      <c r="BD27" s="35">
        <f>IF(OR($A$1&lt;=Main!AP$4,ISBLANK($N27)),0,Main!AP22)</f>
        <v>0</v>
      </c>
      <c r="BE27" s="35">
        <f>IF(OR($A$1&lt;=Main!AQ$4,ISBLANK($N27)),0,Main!AQ22)</f>
        <v>0</v>
      </c>
      <c r="BF27" s="35">
        <f>IF(OR($A$1&lt;=Main!AR$4,ISBLANK($N27)),0,Main!AR22)</f>
        <v>0</v>
      </c>
      <c r="BG27" s="35">
        <f>IF(OR($A$1&lt;=Main!AS$4,ISBLANK($N27)),0,Main!AS22)</f>
        <v>0</v>
      </c>
      <c r="BH27" s="35">
        <f>IF(OR($A$1&lt;=Main!AT$4,ISBLANK($N27)),0,Main!AT22)</f>
        <v>0</v>
      </c>
      <c r="BI27" s="35">
        <f>IF(OR($A$1&lt;=Main!AU$4,ISBLANK($N27)),0,Main!AU22)</f>
        <v>0</v>
      </c>
      <c r="BJ27" s="35">
        <f>IF(OR($A$1&lt;=Main!AV$4,ISBLANK($N27)),0,Main!AV22)</f>
        <v>0</v>
      </c>
    </row>
    <row r="28" spans="1:63">
      <c r="A28" s="37"/>
      <c r="B28" s="37"/>
      <c r="C28" s="37" t="str">
        <f>IF(ISBLANK($A28),"",VLOOKUP($K28,Main!BC$6:BD$150,2,0))</f>
        <v/>
      </c>
      <c r="D28" s="43">
        <f t="shared" si="3"/>
        <v>0</v>
      </c>
      <c r="F28" s="6">
        <f>VLOOKUP($E28,Mask!$A$2:$C$102,$M$8,0)</f>
        <v>0</v>
      </c>
      <c r="G28" s="44">
        <f t="shared" si="4"/>
        <v>0</v>
      </c>
      <c r="H28" s="46"/>
      <c r="I28" s="46"/>
      <c r="K28" s="6" t="str">
        <f t="shared" si="0"/>
        <v/>
      </c>
      <c r="L28" s="35">
        <f t="shared" si="1"/>
        <v>0</v>
      </c>
      <c r="M28" s="6">
        <v>1</v>
      </c>
      <c r="N28" s="35" t="str">
        <f>Main!$A23&amp;Main!$B23</f>
        <v>СанниковаНаталья</v>
      </c>
      <c r="O28" s="145">
        <f t="shared" si="2"/>
        <v>0</v>
      </c>
      <c r="P28" s="150">
        <f t="shared" si="5"/>
        <v>1</v>
      </c>
      <c r="Q28" s="150">
        <f ca="1">IF(Main!$AY23&lt;&gt;"#",$P28-Main!$AY23,"#")</f>
        <v>-17</v>
      </c>
      <c r="R28" s="35">
        <f>Main!E23*Mask!G$21</f>
        <v>0</v>
      </c>
      <c r="S28" s="35">
        <f>Main!F23*Mask!H$21</f>
        <v>0</v>
      </c>
      <c r="T28" s="35">
        <f>Main!G23*Mask!I$21</f>
        <v>0</v>
      </c>
      <c r="U28" s="35">
        <f>Main!H23*Mask!J$21</f>
        <v>0</v>
      </c>
      <c r="V28" s="35">
        <f>Main!I23*Mask!K$21</f>
        <v>0</v>
      </c>
      <c r="W28" s="35">
        <f>Main!J23*Mask!L$21</f>
        <v>0</v>
      </c>
      <c r="X28" s="35">
        <f>Main!K23*Mask!M$21</f>
        <v>0</v>
      </c>
      <c r="Y28" s="35">
        <f>Main!L23*Mask!N$21</f>
        <v>0</v>
      </c>
      <c r="Z28" s="35">
        <f>Main!M23*Mask!O$21</f>
        <v>0</v>
      </c>
      <c r="AA28" s="35">
        <f>Main!N23*Mask!P$21</f>
        <v>0</v>
      </c>
      <c r="AB28" s="35">
        <f>Main!O23*Mask!Q$21</f>
        <v>0</v>
      </c>
      <c r="AC28" s="35">
        <f>Main!P23*Mask!R$21</f>
        <v>0</v>
      </c>
      <c r="AD28" s="35">
        <f>Main!Q23*Mask!S$21</f>
        <v>0</v>
      </c>
      <c r="AE28" s="35">
        <f>Main!R23*Mask!T$21</f>
        <v>0</v>
      </c>
      <c r="AF28" s="35">
        <f>Main!S23*Mask!U$21</f>
        <v>0</v>
      </c>
      <c r="AG28" s="35">
        <f>Main!T23*Mask!V$21</f>
        <v>0</v>
      </c>
      <c r="AH28" s="35">
        <f>Main!U23*Mask!W$21</f>
        <v>0</v>
      </c>
      <c r="AI28" s="35">
        <f>Main!V23*Mask!X$21</f>
        <v>0</v>
      </c>
      <c r="AJ28" s="35">
        <f>Main!W23*Mask!Y$21</f>
        <v>0</v>
      </c>
      <c r="AK28" s="35">
        <f>Main!X23*Mask!Z$21</f>
        <v>0</v>
      </c>
      <c r="AL28" s="35">
        <f>Main!Y23*Mask!AA$21</f>
        <v>0</v>
      </c>
      <c r="AM28" s="35">
        <f>Main!Z23*Mask!AB$21</f>
        <v>0</v>
      </c>
      <c r="AN28" s="35"/>
      <c r="AO28" s="35">
        <f>IF(OR($A$1&lt;=Main!AA$4,ISBLANK($N28)),0,Main!AA23)</f>
        <v>0</v>
      </c>
      <c r="AP28" s="35">
        <f>IF(OR($A$1&lt;=Main!AB$4,ISBLANK($N28)),0,Main!AB23)</f>
        <v>0</v>
      </c>
      <c r="AQ28" s="35">
        <f>IF(OR($A$1&lt;=Main!AC$4,ISBLANK($N28)),0,Main!AC23)</f>
        <v>0</v>
      </c>
      <c r="AR28" s="35">
        <f>IF(OR($A$1&lt;=Main!AD$4,ISBLANK($N28)),0,Main!AD23)</f>
        <v>0</v>
      </c>
      <c r="AS28" s="35">
        <f>IF(OR($A$1&lt;=Main!AE$4,ISBLANK($N28)),0,Main!AE23)</f>
        <v>0</v>
      </c>
      <c r="AT28" s="35">
        <f>IF(OR($A$1&lt;=Main!AF$4,ISBLANK($N28)),0,Main!AF23)</f>
        <v>0</v>
      </c>
      <c r="AU28" s="35">
        <f>IF(OR($A$1&lt;=Main!AG$4,ISBLANK($N28)),0,Main!AG23)</f>
        <v>0</v>
      </c>
      <c r="AV28" s="35">
        <f>IF(OR($A$1&lt;=Main!AH$4,ISBLANK($N28)),0,Main!AH23)</f>
        <v>0</v>
      </c>
      <c r="AW28" s="35">
        <f>IF(OR($A$1&lt;=Main!AI$4,ISBLANK($N28)),0,Main!AI23)</f>
        <v>0</v>
      </c>
      <c r="AX28" s="35">
        <f>IF(OR($A$1&lt;=Main!AJ$4,ISBLANK($N28)),0,Main!AJ23)</f>
        <v>0</v>
      </c>
      <c r="AY28" s="35">
        <f>IF(OR($A$1&lt;=Main!AK$4,ISBLANK($N28)),0,Main!AK23)</f>
        <v>0</v>
      </c>
      <c r="AZ28" s="35">
        <f>IF(OR($A$1&lt;=Main!AL$4,ISBLANK($N28)),0,Main!AL23)</f>
        <v>0</v>
      </c>
      <c r="BA28" s="35">
        <f>IF(OR($A$1&lt;=Main!AM$4,ISBLANK($N28)),0,Main!AM23)</f>
        <v>0</v>
      </c>
      <c r="BB28" s="35">
        <f>IF(OR($A$1&lt;=Main!AN$4,ISBLANK($N28)),0,Main!AN23)</f>
        <v>0</v>
      </c>
      <c r="BC28" s="35">
        <f>IF(OR($A$1&lt;=Main!AO$4,ISBLANK($N28)),0,Main!AO23)</f>
        <v>0</v>
      </c>
      <c r="BD28" s="35">
        <f>IF(OR($A$1&lt;=Main!AP$4,ISBLANK($N28)),0,Main!AP23)</f>
        <v>0</v>
      </c>
      <c r="BE28" s="35">
        <f>IF(OR($A$1&lt;=Main!AQ$4,ISBLANK($N28)),0,Main!AQ23)</f>
        <v>0</v>
      </c>
      <c r="BF28" s="35">
        <f>IF(OR($A$1&lt;=Main!AR$4,ISBLANK($N28)),0,Main!AR23)</f>
        <v>0</v>
      </c>
      <c r="BG28" s="35">
        <f>IF(OR($A$1&lt;=Main!AS$4,ISBLANK($N28)),0,Main!AS23)</f>
        <v>0</v>
      </c>
      <c r="BH28" s="35">
        <f>IF(OR($A$1&lt;=Main!AT$4,ISBLANK($N28)),0,Main!AT23)</f>
        <v>0</v>
      </c>
      <c r="BI28" s="35">
        <f>IF(OR($A$1&lt;=Main!AU$4,ISBLANK($N28)),0,Main!AU23)</f>
        <v>0</v>
      </c>
      <c r="BJ28" s="35">
        <f>IF(OR($A$1&lt;=Main!AV$4,ISBLANK($N28)),0,Main!AV23)</f>
        <v>0</v>
      </c>
    </row>
    <row r="29" spans="1:63">
      <c r="A29" s="37"/>
      <c r="B29" s="37"/>
      <c r="C29" s="37" t="str">
        <f>IF(ISBLANK($A29),"",VLOOKUP($K29,Main!BC$6:BD$150,2,0))</f>
        <v/>
      </c>
      <c r="D29" s="43">
        <f t="shared" si="3"/>
        <v>0</v>
      </c>
      <c r="F29" s="6">
        <f>VLOOKUP($E29,Mask!$A$2:$C$102,$M$8,0)</f>
        <v>0</v>
      </c>
      <c r="G29" s="44">
        <f t="shared" si="4"/>
        <v>0</v>
      </c>
      <c r="K29" s="6" t="str">
        <f t="shared" si="0"/>
        <v/>
      </c>
      <c r="L29" s="35">
        <f t="shared" si="1"/>
        <v>0</v>
      </c>
      <c r="M29" s="6">
        <v>1</v>
      </c>
      <c r="N29" s="35" t="str">
        <f>Main!$A24&amp;Main!$B24</f>
        <v>КуршаковаКристина</v>
      </c>
      <c r="O29" s="145">
        <f t="shared" si="2"/>
        <v>0</v>
      </c>
      <c r="P29" s="150">
        <f t="shared" si="5"/>
        <v>1</v>
      </c>
      <c r="Q29" s="150">
        <f ca="1">IF(Main!$AY24&lt;&gt;"#",$P29-Main!$AY24,"#")</f>
        <v>-18</v>
      </c>
      <c r="R29" s="35">
        <f>Main!E24*Mask!G$21</f>
        <v>0</v>
      </c>
      <c r="S29" s="35">
        <f>Main!F24*Mask!H$21</f>
        <v>0</v>
      </c>
      <c r="T29" s="35">
        <f>Main!G24*Mask!I$21</f>
        <v>0</v>
      </c>
      <c r="U29" s="35">
        <f>Main!H24*Mask!J$21</f>
        <v>0</v>
      </c>
      <c r="V29" s="35">
        <f>Main!I24*Mask!K$21</f>
        <v>0</v>
      </c>
      <c r="W29" s="35">
        <f>Main!J24*Mask!L$21</f>
        <v>0</v>
      </c>
      <c r="X29" s="35">
        <f>Main!K24*Mask!M$21</f>
        <v>0</v>
      </c>
      <c r="Y29" s="35">
        <f>Main!L24*Mask!N$21</f>
        <v>0</v>
      </c>
      <c r="Z29" s="35">
        <f>Main!M24*Mask!O$21</f>
        <v>0</v>
      </c>
      <c r="AA29" s="35">
        <f>Main!N24*Mask!P$21</f>
        <v>0</v>
      </c>
      <c r="AB29" s="35">
        <f>Main!O24*Mask!Q$21</f>
        <v>0</v>
      </c>
      <c r="AC29" s="35">
        <f>Main!P24*Mask!R$21</f>
        <v>0</v>
      </c>
      <c r="AD29" s="35">
        <f>Main!Q24*Mask!S$21</f>
        <v>0</v>
      </c>
      <c r="AE29" s="35">
        <f>Main!R24*Mask!T$21</f>
        <v>0</v>
      </c>
      <c r="AF29" s="35">
        <f>Main!S24*Mask!U$21</f>
        <v>0</v>
      </c>
      <c r="AG29" s="35">
        <f>Main!T24*Mask!V$21</f>
        <v>0</v>
      </c>
      <c r="AH29" s="35">
        <f>Main!U24*Mask!W$21</f>
        <v>0</v>
      </c>
      <c r="AI29" s="35">
        <f>Main!V24*Mask!X$21</f>
        <v>0</v>
      </c>
      <c r="AJ29" s="35">
        <f>Main!W24*Mask!Y$21</f>
        <v>0</v>
      </c>
      <c r="AK29" s="35">
        <f>Main!X24*Mask!Z$21</f>
        <v>0</v>
      </c>
      <c r="AL29" s="35">
        <f>Main!Y24*Mask!AA$21</f>
        <v>0</v>
      </c>
      <c r="AM29" s="35">
        <f>Main!Z24*Mask!AB$21</f>
        <v>0</v>
      </c>
      <c r="AN29" s="35"/>
      <c r="AO29" s="35">
        <f>IF(OR($A$1&lt;=Main!AA$4,ISBLANK($N29)),0,Main!AA24)</f>
        <v>0</v>
      </c>
      <c r="AP29" s="35">
        <f>IF(OR($A$1&lt;=Main!AB$4,ISBLANK($N29)),0,Main!AB24)</f>
        <v>0</v>
      </c>
      <c r="AQ29" s="35">
        <f>IF(OR($A$1&lt;=Main!AC$4,ISBLANK($N29)),0,Main!AC24)</f>
        <v>0</v>
      </c>
      <c r="AR29" s="35">
        <f>IF(OR($A$1&lt;=Main!AD$4,ISBLANK($N29)),0,Main!AD24)</f>
        <v>0</v>
      </c>
      <c r="AS29" s="35">
        <f>IF(OR($A$1&lt;=Main!AE$4,ISBLANK($N29)),0,Main!AE24)</f>
        <v>0</v>
      </c>
      <c r="AT29" s="35">
        <f>IF(OR($A$1&lt;=Main!AF$4,ISBLANK($N29)),0,Main!AF24)</f>
        <v>0</v>
      </c>
      <c r="AU29" s="35">
        <f>IF(OR($A$1&lt;=Main!AG$4,ISBLANK($N29)),0,Main!AG24)</f>
        <v>0</v>
      </c>
      <c r="AV29" s="35">
        <f>IF(OR($A$1&lt;=Main!AH$4,ISBLANK($N29)),0,Main!AH24)</f>
        <v>0</v>
      </c>
      <c r="AW29" s="35">
        <f>IF(OR($A$1&lt;=Main!AI$4,ISBLANK($N29)),0,Main!AI24)</f>
        <v>0</v>
      </c>
      <c r="AX29" s="35">
        <f>IF(OR($A$1&lt;=Main!AJ$4,ISBLANK($N29)),0,Main!AJ24)</f>
        <v>0</v>
      </c>
      <c r="AY29" s="35">
        <f>IF(OR($A$1&lt;=Main!AK$4,ISBLANK($N29)),0,Main!AK24)</f>
        <v>0</v>
      </c>
      <c r="AZ29" s="35">
        <f>IF(OR($A$1&lt;=Main!AL$4,ISBLANK($N29)),0,Main!AL24)</f>
        <v>0</v>
      </c>
      <c r="BA29" s="35">
        <f>IF(OR($A$1&lt;=Main!AM$4,ISBLANK($N29)),0,Main!AM24)</f>
        <v>0</v>
      </c>
      <c r="BB29" s="35">
        <f>IF(OR($A$1&lt;=Main!AN$4,ISBLANK($N29)),0,Main!AN24)</f>
        <v>0</v>
      </c>
      <c r="BC29" s="35">
        <f>IF(OR($A$1&lt;=Main!AO$4,ISBLANK($N29)),0,Main!AO24)</f>
        <v>0</v>
      </c>
      <c r="BD29" s="35">
        <f>IF(OR($A$1&lt;=Main!AP$4,ISBLANK($N29)),0,Main!AP24)</f>
        <v>0</v>
      </c>
      <c r="BE29" s="35">
        <f>IF(OR($A$1&lt;=Main!AQ$4,ISBLANK($N29)),0,Main!AQ24)</f>
        <v>0</v>
      </c>
      <c r="BF29" s="35">
        <f>IF(OR($A$1&lt;=Main!AR$4,ISBLANK($N29)),0,Main!AR24)</f>
        <v>0</v>
      </c>
      <c r="BG29" s="35">
        <f>IF(OR($A$1&lt;=Main!AS$4,ISBLANK($N29)),0,Main!AS24)</f>
        <v>0</v>
      </c>
      <c r="BH29" s="35">
        <f>IF(OR($A$1&lt;=Main!AT$4,ISBLANK($N29)),0,Main!AT24)</f>
        <v>0</v>
      </c>
      <c r="BI29" s="35">
        <f>IF(OR($A$1&lt;=Main!AU$4,ISBLANK($N29)),0,Main!AU24)</f>
        <v>0</v>
      </c>
      <c r="BJ29" s="35">
        <f>IF(OR($A$1&lt;=Main!AV$4,ISBLANK($N29)),0,Main!AV24)</f>
        <v>0</v>
      </c>
    </row>
    <row r="30" spans="1:63">
      <c r="A30" s="37"/>
      <c r="B30" s="37"/>
      <c r="C30" s="37" t="str">
        <f>IF(ISBLANK($A30),"",VLOOKUP($K30,Main!BC$6:BD$150,2,0))</f>
        <v/>
      </c>
      <c r="D30" s="43">
        <f t="shared" si="3"/>
        <v>0</v>
      </c>
      <c r="F30" s="6">
        <f>VLOOKUP($E30,Mask!$A$2:$C$102,$M$8,0)</f>
        <v>0</v>
      </c>
      <c r="G30" s="44">
        <f t="shared" si="4"/>
        <v>0</v>
      </c>
      <c r="K30" s="6" t="str">
        <f t="shared" si="0"/>
        <v/>
      </c>
      <c r="L30" s="35">
        <f t="shared" si="1"/>
        <v>0</v>
      </c>
      <c r="M30" s="6">
        <v>1</v>
      </c>
      <c r="N30" s="35" t="str">
        <f>Main!$A25&amp;Main!$B25</f>
        <v>СпиридоноваТатьяна</v>
      </c>
      <c r="O30" s="145">
        <f t="shared" si="2"/>
        <v>0</v>
      </c>
      <c r="P30" s="150">
        <f t="shared" si="5"/>
        <v>1</v>
      </c>
      <c r="Q30" s="150">
        <f ca="1">IF(Main!$AY25&lt;&gt;"#",$P30-Main!$AY25,"#")</f>
        <v>-19</v>
      </c>
      <c r="R30" s="35">
        <f>Main!E25*Mask!G$21</f>
        <v>0</v>
      </c>
      <c r="S30" s="35">
        <f>Main!F25*Mask!H$21</f>
        <v>0</v>
      </c>
      <c r="T30" s="35">
        <f>Main!G25*Mask!I$21</f>
        <v>0</v>
      </c>
      <c r="U30" s="35">
        <f>Main!H25*Mask!J$21</f>
        <v>0</v>
      </c>
      <c r="V30" s="35">
        <f>Main!I25*Mask!K$21</f>
        <v>0</v>
      </c>
      <c r="W30" s="35">
        <f>Main!J25*Mask!L$21</f>
        <v>0</v>
      </c>
      <c r="X30" s="35">
        <f>Main!K25*Mask!M$21</f>
        <v>0</v>
      </c>
      <c r="Y30" s="35">
        <f>Main!L25*Mask!N$21</f>
        <v>0</v>
      </c>
      <c r="Z30" s="35">
        <f>Main!M25*Mask!O$21</f>
        <v>0</v>
      </c>
      <c r="AA30" s="35">
        <f>Main!N25*Mask!P$21</f>
        <v>0</v>
      </c>
      <c r="AB30" s="35">
        <f>Main!O25*Mask!Q$21</f>
        <v>0</v>
      </c>
      <c r="AC30" s="35">
        <f>Main!P25*Mask!R$21</f>
        <v>0</v>
      </c>
      <c r="AD30" s="35">
        <f>Main!Q25*Mask!S$21</f>
        <v>0</v>
      </c>
      <c r="AE30" s="35">
        <f>Main!R25*Mask!T$21</f>
        <v>0</v>
      </c>
      <c r="AF30" s="35">
        <f>Main!S25*Mask!U$21</f>
        <v>0</v>
      </c>
      <c r="AG30" s="35">
        <f>Main!T25*Mask!V$21</f>
        <v>0</v>
      </c>
      <c r="AH30" s="35">
        <f>Main!U25*Mask!W$21</f>
        <v>0</v>
      </c>
      <c r="AI30" s="35">
        <f>Main!V25*Mask!X$21</f>
        <v>0</v>
      </c>
      <c r="AJ30" s="35">
        <f>Main!W25*Mask!Y$21</f>
        <v>0</v>
      </c>
      <c r="AK30" s="35">
        <f>Main!X25*Mask!Z$21</f>
        <v>0</v>
      </c>
      <c r="AL30" s="35">
        <f>Main!Y25*Mask!AA$21</f>
        <v>0</v>
      </c>
      <c r="AM30" s="35">
        <f>Main!Z25*Mask!AB$21</f>
        <v>0</v>
      </c>
      <c r="AN30" s="35"/>
      <c r="AO30" s="35">
        <f>IF(OR($A$1&lt;=Main!AA$4,ISBLANK($N30)),0,Main!AA25)</f>
        <v>0</v>
      </c>
      <c r="AP30" s="35">
        <f>IF(OR($A$1&lt;=Main!AB$4,ISBLANK($N30)),0,Main!AB25)</f>
        <v>0</v>
      </c>
      <c r="AQ30" s="35">
        <f>IF(OR($A$1&lt;=Main!AC$4,ISBLANK($N30)),0,Main!AC25)</f>
        <v>0</v>
      </c>
      <c r="AR30" s="35">
        <f>IF(OR($A$1&lt;=Main!AD$4,ISBLANK($N30)),0,Main!AD25)</f>
        <v>0</v>
      </c>
      <c r="AS30" s="35">
        <f>IF(OR($A$1&lt;=Main!AE$4,ISBLANK($N30)),0,Main!AE25)</f>
        <v>0</v>
      </c>
      <c r="AT30" s="35">
        <f>IF(OR($A$1&lt;=Main!AF$4,ISBLANK($N30)),0,Main!AF25)</f>
        <v>0</v>
      </c>
      <c r="AU30" s="35">
        <f>IF(OR($A$1&lt;=Main!AG$4,ISBLANK($N30)),0,Main!AG25)</f>
        <v>0</v>
      </c>
      <c r="AV30" s="35">
        <f>IF(OR($A$1&lt;=Main!AH$4,ISBLANK($N30)),0,Main!AH25)</f>
        <v>0</v>
      </c>
      <c r="AW30" s="35">
        <f>IF(OR($A$1&lt;=Main!AI$4,ISBLANK($N30)),0,Main!AI25)</f>
        <v>0</v>
      </c>
      <c r="AX30" s="35">
        <f>IF(OR($A$1&lt;=Main!AJ$4,ISBLANK($N30)),0,Main!AJ25)</f>
        <v>0</v>
      </c>
      <c r="AY30" s="35">
        <f>IF(OR($A$1&lt;=Main!AK$4,ISBLANK($N30)),0,Main!AK25)</f>
        <v>0</v>
      </c>
      <c r="AZ30" s="35">
        <f>IF(OR($A$1&lt;=Main!AL$4,ISBLANK($N30)),0,Main!AL25)</f>
        <v>0</v>
      </c>
      <c r="BA30" s="35">
        <f>IF(OR($A$1&lt;=Main!AM$4,ISBLANK($N30)),0,Main!AM25)</f>
        <v>0</v>
      </c>
      <c r="BB30" s="35">
        <f>IF(OR($A$1&lt;=Main!AN$4,ISBLANK($N30)),0,Main!AN25)</f>
        <v>0</v>
      </c>
      <c r="BC30" s="35">
        <f>IF(OR($A$1&lt;=Main!AO$4,ISBLANK($N30)),0,Main!AO25)</f>
        <v>0</v>
      </c>
      <c r="BD30" s="35">
        <f>IF(OR($A$1&lt;=Main!AP$4,ISBLANK($N30)),0,Main!AP25)</f>
        <v>0</v>
      </c>
      <c r="BE30" s="35">
        <f>IF(OR($A$1&lt;=Main!AQ$4,ISBLANK($N30)),0,Main!AQ25)</f>
        <v>0</v>
      </c>
      <c r="BF30" s="35">
        <f>IF(OR($A$1&lt;=Main!AR$4,ISBLANK($N30)),0,Main!AR25)</f>
        <v>0</v>
      </c>
      <c r="BG30" s="35">
        <f>IF(OR($A$1&lt;=Main!AS$4,ISBLANK($N30)),0,Main!AS25)</f>
        <v>0</v>
      </c>
      <c r="BH30" s="35">
        <f>IF(OR($A$1&lt;=Main!AT$4,ISBLANK($N30)),0,Main!AT25)</f>
        <v>0</v>
      </c>
      <c r="BI30" s="35">
        <f>IF(OR($A$1&lt;=Main!AU$4,ISBLANK($N30)),0,Main!AU25)</f>
        <v>0</v>
      </c>
      <c r="BJ30" s="35">
        <f>IF(OR($A$1&lt;=Main!AV$4,ISBLANK($N30)),0,Main!AV25)</f>
        <v>0</v>
      </c>
    </row>
    <row r="31" spans="1:63">
      <c r="A31" s="37"/>
      <c r="B31" s="37"/>
      <c r="C31" s="37" t="str">
        <f>IF(ISBLANK($A31),"",VLOOKUP($K31,Main!BC$6:BD$150,2,0))</f>
        <v/>
      </c>
      <c r="D31" s="43">
        <f t="shared" si="3"/>
        <v>0</v>
      </c>
      <c r="F31" s="6">
        <f>VLOOKUP($E31,Mask!$A$2:$C$102,$M$8,0)</f>
        <v>0</v>
      </c>
      <c r="G31" s="44">
        <f t="shared" si="4"/>
        <v>0</v>
      </c>
      <c r="K31" s="6" t="str">
        <f t="shared" si="0"/>
        <v/>
      </c>
      <c r="L31" s="35">
        <f t="shared" si="1"/>
        <v>0</v>
      </c>
      <c r="M31" s="6">
        <v>1</v>
      </c>
      <c r="N31" s="35" t="str">
        <f>Main!$A26&amp;Main!$B26</f>
        <v>ШемякинскаяЯна</v>
      </c>
      <c r="O31" s="145">
        <f t="shared" si="2"/>
        <v>0</v>
      </c>
      <c r="P31" s="150">
        <f t="shared" si="5"/>
        <v>1</v>
      </c>
      <c r="Q31" s="150">
        <f ca="1">IF(Main!$AY26&lt;&gt;"#",$P31-Main!$AY26,"#")</f>
        <v>-20</v>
      </c>
      <c r="R31" s="35">
        <f>Main!E26*Mask!G$21</f>
        <v>0</v>
      </c>
      <c r="S31" s="35">
        <f>Main!F26*Mask!H$21</f>
        <v>0</v>
      </c>
      <c r="T31" s="35">
        <f>Main!G26*Mask!I$21</f>
        <v>0</v>
      </c>
      <c r="U31" s="35">
        <f>Main!H26*Mask!J$21</f>
        <v>0</v>
      </c>
      <c r="V31" s="35">
        <f>Main!I26*Mask!K$21</f>
        <v>0</v>
      </c>
      <c r="W31" s="35">
        <f>Main!J26*Mask!L$21</f>
        <v>0</v>
      </c>
      <c r="X31" s="35">
        <f>Main!K26*Mask!M$21</f>
        <v>0</v>
      </c>
      <c r="Y31" s="35">
        <f>Main!L26*Mask!N$21</f>
        <v>0</v>
      </c>
      <c r="Z31" s="35">
        <f>Main!M26*Mask!O$21</f>
        <v>0</v>
      </c>
      <c r="AA31" s="35">
        <f>Main!N26*Mask!P$21</f>
        <v>0</v>
      </c>
      <c r="AB31" s="35">
        <f>Main!O26*Mask!Q$21</f>
        <v>0</v>
      </c>
      <c r="AC31" s="35">
        <f>Main!P26*Mask!R$21</f>
        <v>0</v>
      </c>
      <c r="AD31" s="35">
        <f>Main!Q26*Mask!S$21</f>
        <v>0</v>
      </c>
      <c r="AE31" s="35">
        <f>Main!R26*Mask!T$21</f>
        <v>0</v>
      </c>
      <c r="AF31" s="35">
        <f>Main!S26*Mask!U$21</f>
        <v>0</v>
      </c>
      <c r="AG31" s="35">
        <f>Main!T26*Mask!V$21</f>
        <v>0</v>
      </c>
      <c r="AH31" s="35">
        <f>Main!U26*Mask!W$21</f>
        <v>0</v>
      </c>
      <c r="AI31" s="35">
        <f>Main!V26*Mask!X$21</f>
        <v>0</v>
      </c>
      <c r="AJ31" s="35">
        <f>Main!W26*Mask!Y$21</f>
        <v>0</v>
      </c>
      <c r="AK31" s="35">
        <f>Main!X26*Mask!Z$21</f>
        <v>0</v>
      </c>
      <c r="AL31" s="35">
        <f>Main!Y26*Mask!AA$21</f>
        <v>0</v>
      </c>
      <c r="AM31" s="35">
        <f>Main!Z26*Mask!AB$21</f>
        <v>0</v>
      </c>
      <c r="AN31" s="35"/>
      <c r="AO31" s="35">
        <f>IF(OR($A$1&lt;=Main!AA$4,ISBLANK($N31)),0,Main!AA26)</f>
        <v>0</v>
      </c>
      <c r="AP31" s="35">
        <f>IF(OR($A$1&lt;=Main!AB$4,ISBLANK($N31)),0,Main!AB26)</f>
        <v>0</v>
      </c>
      <c r="AQ31" s="35">
        <f>IF(OR($A$1&lt;=Main!AC$4,ISBLANK($N31)),0,Main!AC26)</f>
        <v>0</v>
      </c>
      <c r="AR31" s="35">
        <f>IF(OR($A$1&lt;=Main!AD$4,ISBLANK($N31)),0,Main!AD26)</f>
        <v>0</v>
      </c>
      <c r="AS31" s="35">
        <f>IF(OR($A$1&lt;=Main!AE$4,ISBLANK($N31)),0,Main!AE26)</f>
        <v>0</v>
      </c>
      <c r="AT31" s="35">
        <f>IF(OR($A$1&lt;=Main!AF$4,ISBLANK($N31)),0,Main!AF26)</f>
        <v>0</v>
      </c>
      <c r="AU31" s="35">
        <f>IF(OR($A$1&lt;=Main!AG$4,ISBLANK($N31)),0,Main!AG26)</f>
        <v>0</v>
      </c>
      <c r="AV31" s="35">
        <f>IF(OR($A$1&lt;=Main!AH$4,ISBLANK($N31)),0,Main!AH26)</f>
        <v>0</v>
      </c>
      <c r="AW31" s="35">
        <f>IF(OR($A$1&lt;=Main!AI$4,ISBLANK($N31)),0,Main!AI26)</f>
        <v>0</v>
      </c>
      <c r="AX31" s="35">
        <f>IF(OR($A$1&lt;=Main!AJ$4,ISBLANK($N31)),0,Main!AJ26)</f>
        <v>0</v>
      </c>
      <c r="AY31" s="35">
        <f>IF(OR($A$1&lt;=Main!AK$4,ISBLANK($N31)),0,Main!AK26)</f>
        <v>0</v>
      </c>
      <c r="AZ31" s="35">
        <f>IF(OR($A$1&lt;=Main!AL$4,ISBLANK($N31)),0,Main!AL26)</f>
        <v>0</v>
      </c>
      <c r="BA31" s="35">
        <f>IF(OR($A$1&lt;=Main!AM$4,ISBLANK($N31)),0,Main!AM26)</f>
        <v>0</v>
      </c>
      <c r="BB31" s="35">
        <f>IF(OR($A$1&lt;=Main!AN$4,ISBLANK($N31)),0,Main!AN26)</f>
        <v>0</v>
      </c>
      <c r="BC31" s="35">
        <f>IF(OR($A$1&lt;=Main!AO$4,ISBLANK($N31)),0,Main!AO26)</f>
        <v>0</v>
      </c>
      <c r="BD31" s="35">
        <f>IF(OR($A$1&lt;=Main!AP$4,ISBLANK($N31)),0,Main!AP26)</f>
        <v>0</v>
      </c>
      <c r="BE31" s="35">
        <f>IF(OR($A$1&lt;=Main!AQ$4,ISBLANK($N31)),0,Main!AQ26)</f>
        <v>0</v>
      </c>
      <c r="BF31" s="35">
        <f>IF(OR($A$1&lt;=Main!AR$4,ISBLANK($N31)),0,Main!AR26)</f>
        <v>0</v>
      </c>
      <c r="BG31" s="35">
        <f>IF(OR($A$1&lt;=Main!AS$4,ISBLANK($N31)),0,Main!AS26)</f>
        <v>0</v>
      </c>
      <c r="BH31" s="35">
        <f>IF(OR($A$1&lt;=Main!AT$4,ISBLANK($N31)),0,Main!AT26)</f>
        <v>0</v>
      </c>
      <c r="BI31" s="35">
        <f>IF(OR($A$1&lt;=Main!AU$4,ISBLANK($N31)),0,Main!AU26)</f>
        <v>0</v>
      </c>
      <c r="BJ31" s="35">
        <f>IF(OR($A$1&lt;=Main!AV$4,ISBLANK($N31)),0,Main!AV26)</f>
        <v>0</v>
      </c>
    </row>
    <row r="32" spans="1:63">
      <c r="A32" s="37"/>
      <c r="B32" s="37"/>
      <c r="C32" s="37" t="str">
        <f>IF(ISBLANK($A32),"",VLOOKUP($K32,Main!BC$6:BD$150,2,0))</f>
        <v/>
      </c>
      <c r="D32" s="43">
        <f t="shared" si="3"/>
        <v>0</v>
      </c>
      <c r="F32" s="6">
        <f>VLOOKUP($E32,Mask!$A$2:$C$102,$M$8,0)</f>
        <v>0</v>
      </c>
      <c r="G32" s="44">
        <f t="shared" si="4"/>
        <v>0</v>
      </c>
      <c r="K32" s="6" t="str">
        <f t="shared" si="0"/>
        <v/>
      </c>
      <c r="L32" s="35">
        <f t="shared" si="1"/>
        <v>0</v>
      </c>
      <c r="M32" s="6">
        <v>1</v>
      </c>
      <c r="N32" s="35" t="str">
        <f>Main!$A27&amp;Main!$B27</f>
        <v>ГусеваПолина</v>
      </c>
      <c r="O32" s="145">
        <f t="shared" si="2"/>
        <v>0</v>
      </c>
      <c r="P32" s="150">
        <f t="shared" si="5"/>
        <v>1</v>
      </c>
      <c r="Q32" s="150">
        <f ca="1">IF(Main!$AY27&lt;&gt;"#",$P32-Main!$AY27,"#")</f>
        <v>-21</v>
      </c>
      <c r="R32" s="35">
        <f>Main!E27*Mask!G$21</f>
        <v>0</v>
      </c>
      <c r="S32" s="35">
        <f>Main!F27*Mask!H$21</f>
        <v>0</v>
      </c>
      <c r="T32" s="35">
        <f>Main!G27*Mask!I$21</f>
        <v>0</v>
      </c>
      <c r="U32" s="35">
        <f>Main!H27*Mask!J$21</f>
        <v>0</v>
      </c>
      <c r="V32" s="35">
        <f>Main!I27*Mask!K$21</f>
        <v>0</v>
      </c>
      <c r="W32" s="35">
        <f>Main!J27*Mask!L$21</f>
        <v>0</v>
      </c>
      <c r="X32" s="35">
        <f>Main!K27*Mask!M$21</f>
        <v>0</v>
      </c>
      <c r="Y32" s="35">
        <f>Main!L27*Mask!N$21</f>
        <v>0</v>
      </c>
      <c r="Z32" s="35">
        <f>Main!M27*Mask!O$21</f>
        <v>0</v>
      </c>
      <c r="AA32" s="35">
        <f>Main!N27*Mask!P$21</f>
        <v>0</v>
      </c>
      <c r="AB32" s="35">
        <f>Main!O27*Mask!Q$21</f>
        <v>0</v>
      </c>
      <c r="AC32" s="35">
        <f>Main!P27*Mask!R$21</f>
        <v>0</v>
      </c>
      <c r="AD32" s="35">
        <f>Main!Q27*Mask!S$21</f>
        <v>0</v>
      </c>
      <c r="AE32" s="35">
        <f>Main!R27*Mask!T$21</f>
        <v>0</v>
      </c>
      <c r="AF32" s="35">
        <f>Main!S27*Mask!U$21</f>
        <v>0</v>
      </c>
      <c r="AG32" s="35">
        <f>Main!T27*Mask!V$21</f>
        <v>0</v>
      </c>
      <c r="AH32" s="35">
        <f>Main!U27*Mask!W$21</f>
        <v>0</v>
      </c>
      <c r="AI32" s="35">
        <f>Main!V27*Mask!X$21</f>
        <v>0</v>
      </c>
      <c r="AJ32" s="35">
        <f>Main!W27*Mask!Y$21</f>
        <v>0</v>
      </c>
      <c r="AK32" s="35">
        <f>Main!X27*Mask!Z$21</f>
        <v>0</v>
      </c>
      <c r="AL32" s="35">
        <f>Main!Y27*Mask!AA$21</f>
        <v>0</v>
      </c>
      <c r="AM32" s="35">
        <f>Main!Z27*Mask!AB$21</f>
        <v>0</v>
      </c>
      <c r="AN32" s="35"/>
      <c r="AO32" s="35">
        <f>IF(OR($A$1&lt;=Main!AA$4,ISBLANK($N32)),0,Main!AA27)</f>
        <v>0</v>
      </c>
      <c r="AP32" s="35">
        <f>IF(OR($A$1&lt;=Main!AB$4,ISBLANK($N32)),0,Main!AB27)</f>
        <v>0</v>
      </c>
      <c r="AQ32" s="35">
        <f>IF(OR($A$1&lt;=Main!AC$4,ISBLANK($N32)),0,Main!AC27)</f>
        <v>0</v>
      </c>
      <c r="AR32" s="35">
        <f>IF(OR($A$1&lt;=Main!AD$4,ISBLANK($N32)),0,Main!AD27)</f>
        <v>0</v>
      </c>
      <c r="AS32" s="35">
        <f>IF(OR($A$1&lt;=Main!AE$4,ISBLANK($N32)),0,Main!AE27)</f>
        <v>0</v>
      </c>
      <c r="AT32" s="35">
        <f>IF(OR($A$1&lt;=Main!AF$4,ISBLANK($N32)),0,Main!AF27)</f>
        <v>0</v>
      </c>
      <c r="AU32" s="35">
        <f>IF(OR($A$1&lt;=Main!AG$4,ISBLANK($N32)),0,Main!AG27)</f>
        <v>0</v>
      </c>
      <c r="AV32" s="35">
        <f>IF(OR($A$1&lt;=Main!AH$4,ISBLANK($N32)),0,Main!AH27)</f>
        <v>0</v>
      </c>
      <c r="AW32" s="35">
        <f>IF(OR($A$1&lt;=Main!AI$4,ISBLANK($N32)),0,Main!AI27)</f>
        <v>0</v>
      </c>
      <c r="AX32" s="35">
        <f>IF(OR($A$1&lt;=Main!AJ$4,ISBLANK($N32)),0,Main!AJ27)</f>
        <v>0</v>
      </c>
      <c r="AY32" s="35">
        <f>IF(OR($A$1&lt;=Main!AK$4,ISBLANK($N32)),0,Main!AK27)</f>
        <v>0</v>
      </c>
      <c r="AZ32" s="35">
        <f>IF(OR($A$1&lt;=Main!AL$4,ISBLANK($N32)),0,Main!AL27)</f>
        <v>0</v>
      </c>
      <c r="BA32" s="35">
        <f>IF(OR($A$1&lt;=Main!AM$4,ISBLANK($N32)),0,Main!AM27)</f>
        <v>0</v>
      </c>
      <c r="BB32" s="35">
        <f>IF(OR($A$1&lt;=Main!AN$4,ISBLANK($N32)),0,Main!AN27)</f>
        <v>0</v>
      </c>
      <c r="BC32" s="35">
        <f>IF(OR($A$1&lt;=Main!AO$4,ISBLANK($N32)),0,Main!AO27)</f>
        <v>0</v>
      </c>
      <c r="BD32" s="35">
        <f>IF(OR($A$1&lt;=Main!AP$4,ISBLANK($N32)),0,Main!AP27)</f>
        <v>0</v>
      </c>
      <c r="BE32" s="35">
        <f>IF(OR($A$1&lt;=Main!AQ$4,ISBLANK($N32)),0,Main!AQ27)</f>
        <v>0</v>
      </c>
      <c r="BF32" s="35">
        <f>IF(OR($A$1&lt;=Main!AR$4,ISBLANK($N32)),0,Main!AR27)</f>
        <v>0</v>
      </c>
      <c r="BG32" s="35">
        <f>IF(OR($A$1&lt;=Main!AS$4,ISBLANK($N32)),0,Main!AS27)</f>
        <v>0</v>
      </c>
      <c r="BH32" s="35">
        <f>IF(OR($A$1&lt;=Main!AT$4,ISBLANK($N32)),0,Main!AT27)</f>
        <v>0</v>
      </c>
      <c r="BI32" s="35">
        <f>IF(OR($A$1&lt;=Main!AU$4,ISBLANK($N32)),0,Main!AU27)</f>
        <v>0</v>
      </c>
      <c r="BJ32" s="35">
        <f>IF(OR($A$1&lt;=Main!AV$4,ISBLANK($N32)),0,Main!AV27)</f>
        <v>0</v>
      </c>
    </row>
    <row r="33" spans="1:62">
      <c r="A33" s="37"/>
      <c r="B33" s="37"/>
      <c r="C33" s="37" t="str">
        <f>IF(ISBLANK($A33),"",VLOOKUP($K33,Main!BC$6:BD$150,2,0))</f>
        <v/>
      </c>
      <c r="D33" s="43">
        <f t="shared" si="3"/>
        <v>0</v>
      </c>
      <c r="F33" s="6">
        <f>VLOOKUP($E33,Mask!$A$2:$C$102,$M$8,0)</f>
        <v>0</v>
      </c>
      <c r="G33" s="44">
        <f t="shared" si="4"/>
        <v>0</v>
      </c>
      <c r="K33" s="6" t="str">
        <f t="shared" si="0"/>
        <v/>
      </c>
      <c r="L33" s="35">
        <f t="shared" si="1"/>
        <v>0</v>
      </c>
      <c r="M33" s="6">
        <v>1</v>
      </c>
      <c r="N33" s="35" t="str">
        <f>Main!$A28&amp;Main!$B28</f>
        <v>ВасановаАлиса</v>
      </c>
      <c r="O33" s="145">
        <f t="shared" si="2"/>
        <v>0</v>
      </c>
      <c r="P33" s="150">
        <f t="shared" si="5"/>
        <v>1</v>
      </c>
      <c r="Q33" s="150">
        <f ca="1">IF(Main!$AY28&lt;&gt;"#",$P33-Main!$AY28,"#")</f>
        <v>-22</v>
      </c>
      <c r="R33" s="35">
        <f>Main!E28*Mask!G$21</f>
        <v>0</v>
      </c>
      <c r="S33" s="35">
        <f>Main!F28*Mask!H$21</f>
        <v>0</v>
      </c>
      <c r="T33" s="35">
        <f>Main!G28*Mask!I$21</f>
        <v>0</v>
      </c>
      <c r="U33" s="35">
        <f>Main!H28*Mask!J$21</f>
        <v>0</v>
      </c>
      <c r="V33" s="35">
        <f>Main!I28*Mask!K$21</f>
        <v>0</v>
      </c>
      <c r="W33" s="35">
        <f>Main!J28*Mask!L$21</f>
        <v>0</v>
      </c>
      <c r="X33" s="35">
        <f>Main!K28*Mask!M$21</f>
        <v>0</v>
      </c>
      <c r="Y33" s="35">
        <f>Main!L28*Mask!N$21</f>
        <v>0</v>
      </c>
      <c r="Z33" s="35">
        <f>Main!M28*Mask!O$21</f>
        <v>0</v>
      </c>
      <c r="AA33" s="35">
        <f>Main!N28*Mask!P$21</f>
        <v>0</v>
      </c>
      <c r="AB33" s="35">
        <f>Main!O28*Mask!Q$21</f>
        <v>0</v>
      </c>
      <c r="AC33" s="35">
        <f>Main!P28*Mask!R$21</f>
        <v>0</v>
      </c>
      <c r="AD33" s="35">
        <f>Main!Q28*Mask!S$21</f>
        <v>0</v>
      </c>
      <c r="AE33" s="35">
        <f>Main!R28*Mask!T$21</f>
        <v>0</v>
      </c>
      <c r="AF33" s="35">
        <f>Main!S28*Mask!U$21</f>
        <v>0</v>
      </c>
      <c r="AG33" s="35">
        <f>Main!T28*Mask!V$21</f>
        <v>0</v>
      </c>
      <c r="AH33" s="35">
        <f>Main!U28*Mask!W$21</f>
        <v>0</v>
      </c>
      <c r="AI33" s="35">
        <f>Main!V28*Mask!X$21</f>
        <v>0</v>
      </c>
      <c r="AJ33" s="35">
        <f>Main!W28*Mask!Y$21</f>
        <v>0</v>
      </c>
      <c r="AK33" s="35">
        <f>Main!X28*Mask!Z$21</f>
        <v>0</v>
      </c>
      <c r="AL33" s="35">
        <f>Main!Y28*Mask!AA$21</f>
        <v>0</v>
      </c>
      <c r="AM33" s="35">
        <f>Main!Z28*Mask!AB$21</f>
        <v>0</v>
      </c>
      <c r="AN33" s="35"/>
      <c r="AO33" s="35">
        <f>IF(OR($A$1&lt;=Main!AA$4,ISBLANK($N33)),0,Main!AA28)</f>
        <v>0</v>
      </c>
      <c r="AP33" s="35">
        <f>IF(OR($A$1&lt;=Main!AB$4,ISBLANK($N33)),0,Main!AB28)</f>
        <v>0</v>
      </c>
      <c r="AQ33" s="35">
        <f>IF(OR($A$1&lt;=Main!AC$4,ISBLANK($N33)),0,Main!AC28)</f>
        <v>0</v>
      </c>
      <c r="AR33" s="35">
        <f>IF(OR($A$1&lt;=Main!AD$4,ISBLANK($N33)),0,Main!AD28)</f>
        <v>0</v>
      </c>
      <c r="AS33" s="35">
        <f>IF(OR($A$1&lt;=Main!AE$4,ISBLANK($N33)),0,Main!AE28)</f>
        <v>0</v>
      </c>
      <c r="AT33" s="35">
        <f>IF(OR($A$1&lt;=Main!AF$4,ISBLANK($N33)),0,Main!AF28)</f>
        <v>0</v>
      </c>
      <c r="AU33" s="35">
        <f>IF(OR($A$1&lt;=Main!AG$4,ISBLANK($N33)),0,Main!AG28)</f>
        <v>0</v>
      </c>
      <c r="AV33" s="35">
        <f>IF(OR($A$1&lt;=Main!AH$4,ISBLANK($N33)),0,Main!AH28)</f>
        <v>0</v>
      </c>
      <c r="AW33" s="35">
        <f>IF(OR($A$1&lt;=Main!AI$4,ISBLANK($N33)),0,Main!AI28)</f>
        <v>0</v>
      </c>
      <c r="AX33" s="35">
        <f>IF(OR($A$1&lt;=Main!AJ$4,ISBLANK($N33)),0,Main!AJ28)</f>
        <v>0</v>
      </c>
      <c r="AY33" s="35">
        <f>IF(OR($A$1&lt;=Main!AK$4,ISBLANK($N33)),0,Main!AK28)</f>
        <v>0</v>
      </c>
      <c r="AZ33" s="35">
        <f>IF(OR($A$1&lt;=Main!AL$4,ISBLANK($N33)),0,Main!AL28)</f>
        <v>0</v>
      </c>
      <c r="BA33" s="35">
        <f>IF(OR($A$1&lt;=Main!AM$4,ISBLANK($N33)),0,Main!AM28)</f>
        <v>0</v>
      </c>
      <c r="BB33" s="35">
        <f>IF(OR($A$1&lt;=Main!AN$4,ISBLANK($N33)),0,Main!AN28)</f>
        <v>0</v>
      </c>
      <c r="BC33" s="35">
        <f>IF(OR($A$1&lt;=Main!AO$4,ISBLANK($N33)),0,Main!AO28)</f>
        <v>0</v>
      </c>
      <c r="BD33" s="35">
        <f>IF(OR($A$1&lt;=Main!AP$4,ISBLANK($N33)),0,Main!AP28)</f>
        <v>0</v>
      </c>
      <c r="BE33" s="35">
        <f>IF(OR($A$1&lt;=Main!AQ$4,ISBLANK($N33)),0,Main!AQ28)</f>
        <v>0</v>
      </c>
      <c r="BF33" s="35">
        <f>IF(OR($A$1&lt;=Main!AR$4,ISBLANK($N33)),0,Main!AR28)</f>
        <v>0</v>
      </c>
      <c r="BG33" s="35">
        <f>IF(OR($A$1&lt;=Main!AS$4,ISBLANK($N33)),0,Main!AS28)</f>
        <v>0</v>
      </c>
      <c r="BH33" s="35">
        <f>IF(OR($A$1&lt;=Main!AT$4,ISBLANK($N33)),0,Main!AT28)</f>
        <v>0</v>
      </c>
      <c r="BI33" s="35">
        <f>IF(OR($A$1&lt;=Main!AU$4,ISBLANK($N33)),0,Main!AU28)</f>
        <v>0</v>
      </c>
      <c r="BJ33" s="35">
        <f>IF(OR($A$1&lt;=Main!AV$4,ISBLANK($N33)),0,Main!AV28)</f>
        <v>0</v>
      </c>
    </row>
    <row r="34" spans="1:62">
      <c r="A34" s="37"/>
      <c r="B34" s="37"/>
      <c r="C34" s="37" t="str">
        <f>IF(ISBLANK($A34),"",VLOOKUP($K34,Main!BC$6:BD$150,2,0))</f>
        <v/>
      </c>
      <c r="D34" s="43">
        <f t="shared" si="3"/>
        <v>0</v>
      </c>
      <c r="F34" s="6">
        <f>VLOOKUP($E34,Mask!$A$2:$C$102,$M$8,0)</f>
        <v>0</v>
      </c>
      <c r="G34" s="44">
        <f t="shared" si="4"/>
        <v>0</v>
      </c>
      <c r="K34" s="6" t="str">
        <f t="shared" si="0"/>
        <v/>
      </c>
      <c r="L34" s="35">
        <f t="shared" si="1"/>
        <v>0</v>
      </c>
      <c r="M34" s="6">
        <v>1</v>
      </c>
      <c r="N34" s="35" t="str">
        <f>Main!$A29&amp;Main!$B29</f>
        <v>ДубинчикНаталья</v>
      </c>
      <c r="O34" s="145">
        <f t="shared" si="2"/>
        <v>0</v>
      </c>
      <c r="P34" s="150">
        <f t="shared" si="5"/>
        <v>1</v>
      </c>
      <c r="Q34" s="150">
        <f ca="1">IF(Main!$AY29&lt;&gt;"#",$P34-Main!$AY29,"#")</f>
        <v>-23</v>
      </c>
      <c r="R34" s="35">
        <f>Main!E29*Mask!G$21</f>
        <v>0</v>
      </c>
      <c r="S34" s="35">
        <f>Main!F29*Mask!H$21</f>
        <v>0</v>
      </c>
      <c r="T34" s="35">
        <f>Main!G29*Mask!I$21</f>
        <v>0</v>
      </c>
      <c r="U34" s="35">
        <f>Main!H29*Mask!J$21</f>
        <v>0</v>
      </c>
      <c r="V34" s="35">
        <f>Main!I29*Mask!K$21</f>
        <v>0</v>
      </c>
      <c r="W34" s="35">
        <f>Main!J29*Mask!L$21</f>
        <v>0</v>
      </c>
      <c r="X34" s="35">
        <f>Main!K29*Mask!M$21</f>
        <v>0</v>
      </c>
      <c r="Y34" s="35">
        <f>Main!L29*Mask!N$21</f>
        <v>0</v>
      </c>
      <c r="Z34" s="35">
        <f>Main!M29*Mask!O$21</f>
        <v>0</v>
      </c>
      <c r="AA34" s="35">
        <f>Main!N29*Mask!P$21</f>
        <v>0</v>
      </c>
      <c r="AB34" s="35">
        <f>Main!O29*Mask!Q$21</f>
        <v>0</v>
      </c>
      <c r="AC34" s="35">
        <f>Main!P29*Mask!R$21</f>
        <v>0</v>
      </c>
      <c r="AD34" s="35">
        <f>Main!Q29*Mask!S$21</f>
        <v>0</v>
      </c>
      <c r="AE34" s="35">
        <f>Main!R29*Mask!T$21</f>
        <v>0</v>
      </c>
      <c r="AF34" s="35">
        <f>Main!S29*Mask!U$21</f>
        <v>0</v>
      </c>
      <c r="AG34" s="35">
        <f>Main!T29*Mask!V$21</f>
        <v>0</v>
      </c>
      <c r="AH34" s="35">
        <f>Main!U29*Mask!W$21</f>
        <v>0</v>
      </c>
      <c r="AI34" s="35">
        <f>Main!V29*Mask!X$21</f>
        <v>0</v>
      </c>
      <c r="AJ34" s="35">
        <f>Main!W29*Mask!Y$21</f>
        <v>0</v>
      </c>
      <c r="AK34" s="35">
        <f>Main!X29*Mask!Z$21</f>
        <v>0</v>
      </c>
      <c r="AL34" s="35">
        <f>Main!Y29*Mask!AA$21</f>
        <v>0</v>
      </c>
      <c r="AM34" s="35">
        <f>Main!Z29*Mask!AB$21</f>
        <v>0</v>
      </c>
      <c r="AN34" s="35"/>
      <c r="AO34" s="35">
        <f>IF(OR($A$1&lt;=Main!AA$4,ISBLANK($N34)),0,Main!AA29)</f>
        <v>0</v>
      </c>
      <c r="AP34" s="35">
        <f>IF(OR($A$1&lt;=Main!AB$4,ISBLANK($N34)),0,Main!AB29)</f>
        <v>0</v>
      </c>
      <c r="AQ34" s="35">
        <f>IF(OR($A$1&lt;=Main!AC$4,ISBLANK($N34)),0,Main!AC29)</f>
        <v>0</v>
      </c>
      <c r="AR34" s="35">
        <f>IF(OR($A$1&lt;=Main!AD$4,ISBLANK($N34)),0,Main!AD29)</f>
        <v>0</v>
      </c>
      <c r="AS34" s="35">
        <f>IF(OR($A$1&lt;=Main!AE$4,ISBLANK($N34)),0,Main!AE29)</f>
        <v>0</v>
      </c>
      <c r="AT34" s="35">
        <f>IF(OR($A$1&lt;=Main!AF$4,ISBLANK($N34)),0,Main!AF29)</f>
        <v>0</v>
      </c>
      <c r="AU34" s="35">
        <f>IF(OR($A$1&lt;=Main!AG$4,ISBLANK($N34)),0,Main!AG29)</f>
        <v>0</v>
      </c>
      <c r="AV34" s="35">
        <f>IF(OR($A$1&lt;=Main!AH$4,ISBLANK($N34)),0,Main!AH29)</f>
        <v>0</v>
      </c>
      <c r="AW34" s="35">
        <f>IF(OR($A$1&lt;=Main!AI$4,ISBLANK($N34)),0,Main!AI29)</f>
        <v>0</v>
      </c>
      <c r="AX34" s="35">
        <f>IF(OR($A$1&lt;=Main!AJ$4,ISBLANK($N34)),0,Main!AJ29)</f>
        <v>0</v>
      </c>
      <c r="AY34" s="35">
        <f>IF(OR($A$1&lt;=Main!AK$4,ISBLANK($N34)),0,Main!AK29)</f>
        <v>0</v>
      </c>
      <c r="AZ34" s="35">
        <f>IF(OR($A$1&lt;=Main!AL$4,ISBLANK($N34)),0,Main!AL29)</f>
        <v>0</v>
      </c>
      <c r="BA34" s="35">
        <f>IF(OR($A$1&lt;=Main!AM$4,ISBLANK($N34)),0,Main!AM29)</f>
        <v>0</v>
      </c>
      <c r="BB34" s="35">
        <f>IF(OR($A$1&lt;=Main!AN$4,ISBLANK($N34)),0,Main!AN29)</f>
        <v>0</v>
      </c>
      <c r="BC34" s="35">
        <f>IF(OR($A$1&lt;=Main!AO$4,ISBLANK($N34)),0,Main!AO29)</f>
        <v>0</v>
      </c>
      <c r="BD34" s="35">
        <f>IF(OR($A$1&lt;=Main!AP$4,ISBLANK($N34)),0,Main!AP29)</f>
        <v>0</v>
      </c>
      <c r="BE34" s="35">
        <f>IF(OR($A$1&lt;=Main!AQ$4,ISBLANK($N34)),0,Main!AQ29)</f>
        <v>0</v>
      </c>
      <c r="BF34" s="35">
        <f>IF(OR($A$1&lt;=Main!AR$4,ISBLANK($N34)),0,Main!AR29)</f>
        <v>0</v>
      </c>
      <c r="BG34" s="35">
        <f>IF(OR($A$1&lt;=Main!AS$4,ISBLANK($N34)),0,Main!AS29)</f>
        <v>0</v>
      </c>
      <c r="BH34" s="35">
        <f>IF(OR($A$1&lt;=Main!AT$4,ISBLANK($N34)),0,Main!AT29)</f>
        <v>0</v>
      </c>
      <c r="BI34" s="35">
        <f>IF(OR($A$1&lt;=Main!AU$4,ISBLANK($N34)),0,Main!AU29)</f>
        <v>0</v>
      </c>
      <c r="BJ34" s="35">
        <f>IF(OR($A$1&lt;=Main!AV$4,ISBLANK($N34)),0,Main!AV29)</f>
        <v>0</v>
      </c>
    </row>
    <row r="35" spans="1:62">
      <c r="A35" s="37"/>
      <c r="B35" s="37"/>
      <c r="C35" s="37" t="str">
        <f>IF(ISBLANK($A35),"",VLOOKUP($K35,Main!BC$6:BD$150,2,0))</f>
        <v/>
      </c>
      <c r="D35" s="43">
        <f t="shared" si="3"/>
        <v>0</v>
      </c>
      <c r="F35" s="6">
        <f>VLOOKUP($E35,Mask!$A$2:$C$102,$M$8,0)</f>
        <v>0</v>
      </c>
      <c r="G35" s="44">
        <f t="shared" si="4"/>
        <v>0</v>
      </c>
      <c r="K35" s="6" t="str">
        <f t="shared" si="0"/>
        <v/>
      </c>
      <c r="L35" s="35">
        <f t="shared" si="1"/>
        <v>0</v>
      </c>
      <c r="M35" s="6">
        <v>1</v>
      </c>
      <c r="N35" s="35" t="str">
        <f>Main!$A30&amp;Main!$B30</f>
        <v>ШабалкинаАлександра</v>
      </c>
      <c r="O35" s="145">
        <f t="shared" si="2"/>
        <v>0</v>
      </c>
      <c r="P35" s="150">
        <f t="shared" si="5"/>
        <v>1</v>
      </c>
      <c r="Q35" s="150">
        <f ca="1">IF(Main!$AY30&lt;&gt;"#",$P35-Main!$AY30,"#")</f>
        <v>-24</v>
      </c>
      <c r="R35" s="35">
        <f>Main!E30*Mask!G$21</f>
        <v>0</v>
      </c>
      <c r="S35" s="35">
        <f>Main!F30*Mask!H$21</f>
        <v>0</v>
      </c>
      <c r="T35" s="35">
        <f>Main!G30*Mask!I$21</f>
        <v>0</v>
      </c>
      <c r="U35" s="35">
        <f>Main!H30*Mask!J$21</f>
        <v>0</v>
      </c>
      <c r="V35" s="35">
        <f>Main!I30*Mask!K$21</f>
        <v>0</v>
      </c>
      <c r="W35" s="35">
        <f>Main!J30*Mask!L$21</f>
        <v>0</v>
      </c>
      <c r="X35" s="35">
        <f>Main!K30*Mask!M$21</f>
        <v>0</v>
      </c>
      <c r="Y35" s="35">
        <f>Main!L30*Mask!N$21</f>
        <v>0</v>
      </c>
      <c r="Z35" s="35">
        <f>Main!M30*Mask!O$21</f>
        <v>0</v>
      </c>
      <c r="AA35" s="35">
        <f>Main!N30*Mask!P$21</f>
        <v>0</v>
      </c>
      <c r="AB35" s="35">
        <f>Main!O30*Mask!Q$21</f>
        <v>0</v>
      </c>
      <c r="AC35" s="35">
        <f>Main!P30*Mask!R$21</f>
        <v>0</v>
      </c>
      <c r="AD35" s="35">
        <f>Main!Q30*Mask!S$21</f>
        <v>0</v>
      </c>
      <c r="AE35" s="35">
        <f>Main!R30*Mask!T$21</f>
        <v>0</v>
      </c>
      <c r="AF35" s="35">
        <f>Main!S30*Mask!U$21</f>
        <v>0</v>
      </c>
      <c r="AG35" s="35">
        <f>Main!T30*Mask!V$21</f>
        <v>0</v>
      </c>
      <c r="AH35" s="35">
        <f>Main!U30*Mask!W$21</f>
        <v>0</v>
      </c>
      <c r="AI35" s="35">
        <f>Main!V30*Mask!X$21</f>
        <v>0</v>
      </c>
      <c r="AJ35" s="35">
        <f>Main!W30*Mask!Y$21</f>
        <v>0</v>
      </c>
      <c r="AK35" s="35">
        <f>Main!X30*Mask!Z$21</f>
        <v>0</v>
      </c>
      <c r="AL35" s="35">
        <f>Main!Y30*Mask!AA$21</f>
        <v>0</v>
      </c>
      <c r="AM35" s="35">
        <f>Main!Z30*Mask!AB$21</f>
        <v>0</v>
      </c>
      <c r="AN35" s="35"/>
      <c r="AO35" s="35">
        <f>IF(OR($A$1&lt;=Main!AA$4,ISBLANK($N35)),0,Main!AA30)</f>
        <v>0</v>
      </c>
      <c r="AP35" s="35">
        <f>IF(OR($A$1&lt;=Main!AB$4,ISBLANK($N35)),0,Main!AB30)</f>
        <v>0</v>
      </c>
      <c r="AQ35" s="35">
        <f>IF(OR($A$1&lt;=Main!AC$4,ISBLANK($N35)),0,Main!AC30)</f>
        <v>0</v>
      </c>
      <c r="AR35" s="35">
        <f>IF(OR($A$1&lt;=Main!AD$4,ISBLANK($N35)),0,Main!AD30)</f>
        <v>0</v>
      </c>
      <c r="AS35" s="35">
        <f>IF(OR($A$1&lt;=Main!AE$4,ISBLANK($N35)),0,Main!AE30)</f>
        <v>0</v>
      </c>
      <c r="AT35" s="35">
        <f>IF(OR($A$1&lt;=Main!AF$4,ISBLANK($N35)),0,Main!AF30)</f>
        <v>0</v>
      </c>
      <c r="AU35" s="35">
        <f>IF(OR($A$1&lt;=Main!AG$4,ISBLANK($N35)),0,Main!AG30)</f>
        <v>0</v>
      </c>
      <c r="AV35" s="35">
        <f>IF(OR($A$1&lt;=Main!AH$4,ISBLANK($N35)),0,Main!AH30)</f>
        <v>0</v>
      </c>
      <c r="AW35" s="35">
        <f>IF(OR($A$1&lt;=Main!AI$4,ISBLANK($N35)),0,Main!AI30)</f>
        <v>0</v>
      </c>
      <c r="AX35" s="35">
        <f>IF(OR($A$1&lt;=Main!AJ$4,ISBLANK($N35)),0,Main!AJ30)</f>
        <v>0</v>
      </c>
      <c r="AY35" s="35">
        <f>IF(OR($A$1&lt;=Main!AK$4,ISBLANK($N35)),0,Main!AK30)</f>
        <v>0</v>
      </c>
      <c r="AZ35" s="35">
        <f>IF(OR($A$1&lt;=Main!AL$4,ISBLANK($N35)),0,Main!AL30)</f>
        <v>0</v>
      </c>
      <c r="BA35" s="35">
        <f>IF(OR($A$1&lt;=Main!AM$4,ISBLANK($N35)),0,Main!AM30)</f>
        <v>0</v>
      </c>
      <c r="BB35" s="35">
        <f>IF(OR($A$1&lt;=Main!AN$4,ISBLANK($N35)),0,Main!AN30)</f>
        <v>0</v>
      </c>
      <c r="BC35" s="35">
        <f>IF(OR($A$1&lt;=Main!AO$4,ISBLANK($N35)),0,Main!AO30)</f>
        <v>0</v>
      </c>
      <c r="BD35" s="35">
        <f>IF(OR($A$1&lt;=Main!AP$4,ISBLANK($N35)),0,Main!AP30)</f>
        <v>0</v>
      </c>
      <c r="BE35" s="35">
        <f>IF(OR($A$1&lt;=Main!AQ$4,ISBLANK($N35)),0,Main!AQ30)</f>
        <v>0</v>
      </c>
      <c r="BF35" s="35">
        <f>IF(OR($A$1&lt;=Main!AR$4,ISBLANK($N35)),0,Main!AR30)</f>
        <v>0</v>
      </c>
      <c r="BG35" s="35">
        <f>IF(OR($A$1&lt;=Main!AS$4,ISBLANK($N35)),0,Main!AS30)</f>
        <v>0</v>
      </c>
      <c r="BH35" s="35">
        <f>IF(OR($A$1&lt;=Main!AT$4,ISBLANK($N35)),0,Main!AT30)</f>
        <v>0</v>
      </c>
      <c r="BI35" s="35">
        <f>IF(OR($A$1&lt;=Main!AU$4,ISBLANK($N35)),0,Main!AU30)</f>
        <v>0</v>
      </c>
      <c r="BJ35" s="35">
        <f>IF(OR($A$1&lt;=Main!AV$4,ISBLANK($N35)),0,Main!AV30)</f>
        <v>0</v>
      </c>
    </row>
    <row r="36" spans="1:62">
      <c r="A36" s="37"/>
      <c r="B36" s="37"/>
      <c r="C36" s="37" t="str">
        <f>IF(ISBLANK($A36),"",VLOOKUP($K36,Main!BC$6:BD$150,2,0))</f>
        <v/>
      </c>
      <c r="D36" s="43">
        <f t="shared" si="3"/>
        <v>0</v>
      </c>
      <c r="F36" s="6">
        <f>VLOOKUP($E36,Mask!$A$2:$C$102,$M$8,0)</f>
        <v>0</v>
      </c>
      <c r="G36" s="44">
        <f t="shared" si="4"/>
        <v>0</v>
      </c>
      <c r="K36" s="6" t="str">
        <f t="shared" si="0"/>
        <v/>
      </c>
      <c r="L36" s="35">
        <f t="shared" si="1"/>
        <v>0</v>
      </c>
      <c r="M36" s="6">
        <v>1</v>
      </c>
      <c r="N36" s="35" t="str">
        <f>Main!$A31&amp;Main!$B31</f>
        <v>ОсининаАлександра</v>
      </c>
      <c r="O36" s="145">
        <f t="shared" si="2"/>
        <v>0</v>
      </c>
      <c r="P36" s="150">
        <f t="shared" si="5"/>
        <v>1</v>
      </c>
      <c r="Q36" s="150">
        <f ca="1">IF(Main!$AY31&lt;&gt;"#",$P36-Main!$AY31,"#")</f>
        <v>-25</v>
      </c>
      <c r="R36" s="35">
        <f>Main!E31*Mask!G$21</f>
        <v>0</v>
      </c>
      <c r="S36" s="35">
        <f>Main!F31*Mask!H$21</f>
        <v>0</v>
      </c>
      <c r="T36" s="35">
        <f>Main!G31*Mask!I$21</f>
        <v>0</v>
      </c>
      <c r="U36" s="35">
        <f>Main!H31*Mask!J$21</f>
        <v>0</v>
      </c>
      <c r="V36" s="35">
        <f>Main!I31*Mask!K$21</f>
        <v>0</v>
      </c>
      <c r="W36" s="35">
        <f>Main!J31*Mask!L$21</f>
        <v>0</v>
      </c>
      <c r="X36" s="35">
        <f>Main!K31*Mask!M$21</f>
        <v>0</v>
      </c>
      <c r="Y36" s="35">
        <f>Main!L31*Mask!N$21</f>
        <v>0</v>
      </c>
      <c r="Z36" s="35">
        <f>Main!M31*Mask!O$21</f>
        <v>0</v>
      </c>
      <c r="AA36" s="35">
        <f>Main!N31*Mask!P$21</f>
        <v>0</v>
      </c>
      <c r="AB36" s="35">
        <f>Main!O31*Mask!Q$21</f>
        <v>0</v>
      </c>
      <c r="AC36" s="35">
        <f>Main!P31*Mask!R$21</f>
        <v>0</v>
      </c>
      <c r="AD36" s="35">
        <f>Main!Q31*Mask!S$21</f>
        <v>0</v>
      </c>
      <c r="AE36" s="35">
        <f>Main!R31*Mask!T$21</f>
        <v>0</v>
      </c>
      <c r="AF36" s="35">
        <f>Main!S31*Mask!U$21</f>
        <v>0</v>
      </c>
      <c r="AG36" s="35">
        <f>Main!T31*Mask!V$21</f>
        <v>0</v>
      </c>
      <c r="AH36" s="35">
        <f>Main!U31*Mask!W$21</f>
        <v>0</v>
      </c>
      <c r="AI36" s="35">
        <f>Main!V31*Mask!X$21</f>
        <v>0</v>
      </c>
      <c r="AJ36" s="35">
        <f>Main!W31*Mask!Y$21</f>
        <v>0</v>
      </c>
      <c r="AK36" s="35">
        <f>Main!X31*Mask!Z$21</f>
        <v>0</v>
      </c>
      <c r="AL36" s="35">
        <f>Main!Y31*Mask!AA$21</f>
        <v>0</v>
      </c>
      <c r="AM36" s="35">
        <f>Main!Z31*Mask!AB$21</f>
        <v>0</v>
      </c>
      <c r="AN36" s="35"/>
      <c r="AO36" s="35">
        <f>IF(OR($A$1&lt;=Main!AA$4,ISBLANK($N36)),0,Main!AA31)</f>
        <v>0</v>
      </c>
      <c r="AP36" s="35">
        <f>IF(OR($A$1&lt;=Main!AB$4,ISBLANK($N36)),0,Main!AB31)</f>
        <v>0</v>
      </c>
      <c r="AQ36" s="35">
        <f>IF(OR($A$1&lt;=Main!AC$4,ISBLANK($N36)),0,Main!AC31)</f>
        <v>0</v>
      </c>
      <c r="AR36" s="35">
        <f>IF(OR($A$1&lt;=Main!AD$4,ISBLANK($N36)),0,Main!AD31)</f>
        <v>0</v>
      </c>
      <c r="AS36" s="35">
        <f>IF(OR($A$1&lt;=Main!AE$4,ISBLANK($N36)),0,Main!AE31)</f>
        <v>0</v>
      </c>
      <c r="AT36" s="35">
        <f>IF(OR($A$1&lt;=Main!AF$4,ISBLANK($N36)),0,Main!AF31)</f>
        <v>0</v>
      </c>
      <c r="AU36" s="35">
        <f>IF(OR($A$1&lt;=Main!AG$4,ISBLANK($N36)),0,Main!AG31)</f>
        <v>0</v>
      </c>
      <c r="AV36" s="35">
        <f>IF(OR($A$1&lt;=Main!AH$4,ISBLANK($N36)),0,Main!AH31)</f>
        <v>0</v>
      </c>
      <c r="AW36" s="35">
        <f>IF(OR($A$1&lt;=Main!AI$4,ISBLANK($N36)),0,Main!AI31)</f>
        <v>0</v>
      </c>
      <c r="AX36" s="35">
        <f>IF(OR($A$1&lt;=Main!AJ$4,ISBLANK($N36)),0,Main!AJ31)</f>
        <v>0</v>
      </c>
      <c r="AY36" s="35">
        <f>IF(OR($A$1&lt;=Main!AK$4,ISBLANK($N36)),0,Main!AK31)</f>
        <v>0</v>
      </c>
      <c r="AZ36" s="35">
        <f>IF(OR($A$1&lt;=Main!AL$4,ISBLANK($N36)),0,Main!AL31)</f>
        <v>0</v>
      </c>
      <c r="BA36" s="35">
        <f>IF(OR($A$1&lt;=Main!AM$4,ISBLANK($N36)),0,Main!AM31)</f>
        <v>0</v>
      </c>
      <c r="BB36" s="35">
        <f>IF(OR($A$1&lt;=Main!AN$4,ISBLANK($N36)),0,Main!AN31)</f>
        <v>0</v>
      </c>
      <c r="BC36" s="35">
        <f>IF(OR($A$1&lt;=Main!AO$4,ISBLANK($N36)),0,Main!AO31)</f>
        <v>0</v>
      </c>
      <c r="BD36" s="35">
        <f>IF(OR($A$1&lt;=Main!AP$4,ISBLANK($N36)),0,Main!AP31)</f>
        <v>0</v>
      </c>
      <c r="BE36" s="35">
        <f>IF(OR($A$1&lt;=Main!AQ$4,ISBLANK($N36)),0,Main!AQ31)</f>
        <v>0</v>
      </c>
      <c r="BF36" s="35">
        <f>IF(OR($A$1&lt;=Main!AR$4,ISBLANK($N36)),0,Main!AR31)</f>
        <v>0</v>
      </c>
      <c r="BG36" s="35">
        <f>IF(OR($A$1&lt;=Main!AS$4,ISBLANK($N36)),0,Main!AS31)</f>
        <v>0</v>
      </c>
      <c r="BH36" s="35">
        <f>IF(OR($A$1&lt;=Main!AT$4,ISBLANK($N36)),0,Main!AT31)</f>
        <v>0</v>
      </c>
      <c r="BI36" s="35">
        <f>IF(OR($A$1&lt;=Main!AU$4,ISBLANK($N36)),0,Main!AU31)</f>
        <v>0</v>
      </c>
      <c r="BJ36" s="35">
        <f>IF(OR($A$1&lt;=Main!AV$4,ISBLANK($N36)),0,Main!AV31)</f>
        <v>0</v>
      </c>
    </row>
    <row r="37" spans="1:62">
      <c r="A37" s="37"/>
      <c r="B37" s="37"/>
      <c r="C37" s="37" t="str">
        <f>IF(ISBLANK($A37),"",VLOOKUP($K37,Main!BC$6:BD$150,2,0))</f>
        <v/>
      </c>
      <c r="D37" s="43">
        <f t="shared" si="3"/>
        <v>0</v>
      </c>
      <c r="F37" s="6">
        <f>VLOOKUP($E37,Mask!$A$2:$C$102,$M$8,0)</f>
        <v>0</v>
      </c>
      <c r="G37" s="44">
        <f t="shared" si="4"/>
        <v>0</v>
      </c>
      <c r="K37" s="6" t="str">
        <f t="shared" si="0"/>
        <v/>
      </c>
      <c r="L37" s="35">
        <f t="shared" si="1"/>
        <v>0</v>
      </c>
      <c r="M37" s="6">
        <v>1</v>
      </c>
      <c r="N37" s="35" t="str">
        <f>Main!$A32&amp;Main!$B32</f>
        <v>ФоминаНаталья</v>
      </c>
      <c r="O37" s="145">
        <f t="shared" si="2"/>
        <v>0</v>
      </c>
      <c r="P37" s="150">
        <f t="shared" si="5"/>
        <v>1</v>
      </c>
      <c r="Q37" s="150">
        <f ca="1">IF(Main!$AY32&lt;&gt;"#",$P37-Main!$AY32,"#")</f>
        <v>-26</v>
      </c>
      <c r="R37" s="35">
        <f>Main!E32*Mask!G$21</f>
        <v>0</v>
      </c>
      <c r="S37" s="35">
        <f>Main!F32*Mask!H$21</f>
        <v>0</v>
      </c>
      <c r="T37" s="35">
        <f>Main!G32*Mask!I$21</f>
        <v>0</v>
      </c>
      <c r="U37" s="35">
        <f>Main!H32*Mask!J$21</f>
        <v>0</v>
      </c>
      <c r="V37" s="35">
        <f>Main!I32*Mask!K$21</f>
        <v>0</v>
      </c>
      <c r="W37" s="35">
        <f>Main!J32*Mask!L$21</f>
        <v>0</v>
      </c>
      <c r="X37" s="35">
        <f>Main!K32*Mask!M$21</f>
        <v>0</v>
      </c>
      <c r="Y37" s="35">
        <f>Main!L32*Mask!N$21</f>
        <v>0</v>
      </c>
      <c r="Z37" s="35">
        <f>Main!M32*Mask!O$21</f>
        <v>0</v>
      </c>
      <c r="AA37" s="35">
        <f>Main!N32*Mask!P$21</f>
        <v>0</v>
      </c>
      <c r="AB37" s="35">
        <f>Main!O32*Mask!Q$21</f>
        <v>0</v>
      </c>
      <c r="AC37" s="35">
        <f>Main!P32*Mask!R$21</f>
        <v>0</v>
      </c>
      <c r="AD37" s="35">
        <f>Main!Q32*Mask!S$21</f>
        <v>0</v>
      </c>
      <c r="AE37" s="35">
        <f>Main!R32*Mask!T$21</f>
        <v>0</v>
      </c>
      <c r="AF37" s="35">
        <f>Main!S32*Mask!U$21</f>
        <v>0</v>
      </c>
      <c r="AG37" s="35">
        <f>Main!T32*Mask!V$21</f>
        <v>0</v>
      </c>
      <c r="AH37" s="35">
        <f>Main!U32*Mask!W$21</f>
        <v>0</v>
      </c>
      <c r="AI37" s="35">
        <f>Main!V32*Mask!X$21</f>
        <v>0</v>
      </c>
      <c r="AJ37" s="35">
        <f>Main!W32*Mask!Y$21</f>
        <v>0</v>
      </c>
      <c r="AK37" s="35">
        <f>Main!X32*Mask!Z$21</f>
        <v>0</v>
      </c>
      <c r="AL37" s="35">
        <f>Main!Y32*Mask!AA$21</f>
        <v>0</v>
      </c>
      <c r="AM37" s="35">
        <f>Main!Z32*Mask!AB$21</f>
        <v>0</v>
      </c>
      <c r="AN37" s="35"/>
      <c r="AO37" s="35">
        <f>IF(OR($A$1&lt;=Main!AA$4,ISBLANK($N37)),0,Main!AA32)</f>
        <v>0</v>
      </c>
      <c r="AP37" s="35">
        <f>IF(OR($A$1&lt;=Main!AB$4,ISBLANK($N37)),0,Main!AB32)</f>
        <v>0</v>
      </c>
      <c r="AQ37" s="35">
        <f>IF(OR($A$1&lt;=Main!AC$4,ISBLANK($N37)),0,Main!AC32)</f>
        <v>0</v>
      </c>
      <c r="AR37" s="35">
        <f>IF(OR($A$1&lt;=Main!AD$4,ISBLANK($N37)),0,Main!AD32)</f>
        <v>0</v>
      </c>
      <c r="AS37" s="35">
        <f>IF(OR($A$1&lt;=Main!AE$4,ISBLANK($N37)),0,Main!AE32)</f>
        <v>0</v>
      </c>
      <c r="AT37" s="35">
        <f>IF(OR($A$1&lt;=Main!AF$4,ISBLANK($N37)),0,Main!AF32)</f>
        <v>0</v>
      </c>
      <c r="AU37" s="35">
        <f>IF(OR($A$1&lt;=Main!AG$4,ISBLANK($N37)),0,Main!AG32)</f>
        <v>0</v>
      </c>
      <c r="AV37" s="35">
        <f>IF(OR($A$1&lt;=Main!AH$4,ISBLANK($N37)),0,Main!AH32)</f>
        <v>0</v>
      </c>
      <c r="AW37" s="35">
        <f>IF(OR($A$1&lt;=Main!AI$4,ISBLANK($N37)),0,Main!AI32)</f>
        <v>0</v>
      </c>
      <c r="AX37" s="35">
        <f>IF(OR($A$1&lt;=Main!AJ$4,ISBLANK($N37)),0,Main!AJ32)</f>
        <v>0</v>
      </c>
      <c r="AY37" s="35">
        <f>IF(OR($A$1&lt;=Main!AK$4,ISBLANK($N37)),0,Main!AK32)</f>
        <v>0</v>
      </c>
      <c r="AZ37" s="35">
        <f>IF(OR($A$1&lt;=Main!AL$4,ISBLANK($N37)),0,Main!AL32)</f>
        <v>0</v>
      </c>
      <c r="BA37" s="35">
        <f>IF(OR($A$1&lt;=Main!AM$4,ISBLANK($N37)),0,Main!AM32)</f>
        <v>0</v>
      </c>
      <c r="BB37" s="35">
        <f>IF(OR($A$1&lt;=Main!AN$4,ISBLANK($N37)),0,Main!AN32)</f>
        <v>0</v>
      </c>
      <c r="BC37" s="35">
        <f>IF(OR($A$1&lt;=Main!AO$4,ISBLANK($N37)),0,Main!AO32)</f>
        <v>0</v>
      </c>
      <c r="BD37" s="35">
        <f>IF(OR($A$1&lt;=Main!AP$4,ISBLANK($N37)),0,Main!AP32)</f>
        <v>0</v>
      </c>
      <c r="BE37" s="35">
        <f>IF(OR($A$1&lt;=Main!AQ$4,ISBLANK($N37)),0,Main!AQ32)</f>
        <v>0</v>
      </c>
      <c r="BF37" s="35">
        <f>IF(OR($A$1&lt;=Main!AR$4,ISBLANK($N37)),0,Main!AR32)</f>
        <v>0</v>
      </c>
      <c r="BG37" s="35">
        <f>IF(OR($A$1&lt;=Main!AS$4,ISBLANK($N37)),0,Main!AS32)</f>
        <v>0</v>
      </c>
      <c r="BH37" s="35">
        <f>IF(OR($A$1&lt;=Main!AT$4,ISBLANK($N37)),0,Main!AT32)</f>
        <v>0</v>
      </c>
      <c r="BI37" s="35">
        <f>IF(OR($A$1&lt;=Main!AU$4,ISBLANK($N37)),0,Main!AU32)</f>
        <v>0</v>
      </c>
      <c r="BJ37" s="35">
        <f>IF(OR($A$1&lt;=Main!AV$4,ISBLANK($N37)),0,Main!AV32)</f>
        <v>0</v>
      </c>
    </row>
    <row r="38" spans="1:62">
      <c r="A38" s="37"/>
      <c r="B38" s="37"/>
      <c r="C38" s="37" t="str">
        <f>IF(ISBLANK($A38),"",VLOOKUP($K38,Main!BC$6:BD$150,2,0))</f>
        <v/>
      </c>
      <c r="D38" s="43">
        <f t="shared" si="3"/>
        <v>0</v>
      </c>
      <c r="F38" s="6">
        <f>VLOOKUP($E38,Mask!$A$2:$C$102,$M$8,0)</f>
        <v>0</v>
      </c>
      <c r="G38" s="44">
        <f t="shared" si="4"/>
        <v>0</v>
      </c>
      <c r="K38" s="6" t="str">
        <f t="shared" si="0"/>
        <v/>
      </c>
      <c r="L38" s="35">
        <f t="shared" si="1"/>
        <v>0</v>
      </c>
      <c r="M38" s="6">
        <v>1</v>
      </c>
      <c r="N38" s="35" t="str">
        <f>Main!$A33&amp;Main!$B33</f>
        <v>ФесенкоДарья</v>
      </c>
      <c r="O38" s="145">
        <f t="shared" si="2"/>
        <v>0</v>
      </c>
      <c r="P38" s="150">
        <f t="shared" si="5"/>
        <v>1</v>
      </c>
      <c r="Q38" s="150">
        <f ca="1">IF(Main!$AY33&lt;&gt;"#",$P38-Main!$AY33,"#")</f>
        <v>-27</v>
      </c>
      <c r="R38" s="35">
        <f>Main!E33*Mask!G$21</f>
        <v>0</v>
      </c>
      <c r="S38" s="35">
        <f>Main!F33*Mask!H$21</f>
        <v>0</v>
      </c>
      <c r="T38" s="35">
        <f>Main!G33*Mask!I$21</f>
        <v>0</v>
      </c>
      <c r="U38" s="35">
        <f>Main!H33*Mask!J$21</f>
        <v>0</v>
      </c>
      <c r="V38" s="35">
        <f>Main!I33*Mask!K$21</f>
        <v>0</v>
      </c>
      <c r="W38" s="35">
        <f>Main!J33*Mask!L$21</f>
        <v>0</v>
      </c>
      <c r="X38" s="35">
        <f>Main!K33*Mask!M$21</f>
        <v>0</v>
      </c>
      <c r="Y38" s="35">
        <f>Main!L33*Mask!N$21</f>
        <v>0</v>
      </c>
      <c r="Z38" s="35">
        <f>Main!M33*Mask!O$21</f>
        <v>0</v>
      </c>
      <c r="AA38" s="35">
        <f>Main!N33*Mask!P$21</f>
        <v>0</v>
      </c>
      <c r="AB38" s="35">
        <f>Main!O33*Mask!Q$21</f>
        <v>0</v>
      </c>
      <c r="AC38" s="35">
        <f>Main!P33*Mask!R$21</f>
        <v>0</v>
      </c>
      <c r="AD38" s="35">
        <f>Main!Q33*Mask!S$21</f>
        <v>0</v>
      </c>
      <c r="AE38" s="35">
        <f>Main!R33*Mask!T$21</f>
        <v>0</v>
      </c>
      <c r="AF38" s="35">
        <f>Main!S33*Mask!U$21</f>
        <v>0</v>
      </c>
      <c r="AG38" s="35">
        <f>Main!T33*Mask!V$21</f>
        <v>0</v>
      </c>
      <c r="AH38" s="35">
        <f>Main!U33*Mask!W$21</f>
        <v>0</v>
      </c>
      <c r="AI38" s="35">
        <f>Main!V33*Mask!X$21</f>
        <v>0</v>
      </c>
      <c r="AJ38" s="35">
        <f>Main!W33*Mask!Y$21</f>
        <v>0</v>
      </c>
      <c r="AK38" s="35">
        <f>Main!X33*Mask!Z$21</f>
        <v>0</v>
      </c>
      <c r="AL38" s="35">
        <f>Main!Y33*Mask!AA$21</f>
        <v>0</v>
      </c>
      <c r="AM38" s="35">
        <f>Main!Z33*Mask!AB$21</f>
        <v>0</v>
      </c>
      <c r="AN38" s="35"/>
      <c r="AO38" s="35">
        <f>IF(OR($A$1&lt;=Main!AA$4,ISBLANK($N38)),0,Main!AA33)</f>
        <v>0</v>
      </c>
      <c r="AP38" s="35">
        <f>IF(OR($A$1&lt;=Main!AB$4,ISBLANK($N38)),0,Main!AB33)</f>
        <v>0</v>
      </c>
      <c r="AQ38" s="35">
        <f>IF(OR($A$1&lt;=Main!AC$4,ISBLANK($N38)),0,Main!AC33)</f>
        <v>0</v>
      </c>
      <c r="AR38" s="35">
        <f>IF(OR($A$1&lt;=Main!AD$4,ISBLANK($N38)),0,Main!AD33)</f>
        <v>0</v>
      </c>
      <c r="AS38" s="35">
        <f>IF(OR($A$1&lt;=Main!AE$4,ISBLANK($N38)),0,Main!AE33)</f>
        <v>0</v>
      </c>
      <c r="AT38" s="35">
        <f>IF(OR($A$1&lt;=Main!AF$4,ISBLANK($N38)),0,Main!AF33)</f>
        <v>0</v>
      </c>
      <c r="AU38" s="35">
        <f>IF(OR($A$1&lt;=Main!AG$4,ISBLANK($N38)),0,Main!AG33)</f>
        <v>0</v>
      </c>
      <c r="AV38" s="35">
        <f>IF(OR($A$1&lt;=Main!AH$4,ISBLANK($N38)),0,Main!AH33)</f>
        <v>0</v>
      </c>
      <c r="AW38" s="35">
        <f>IF(OR($A$1&lt;=Main!AI$4,ISBLANK($N38)),0,Main!AI33)</f>
        <v>0</v>
      </c>
      <c r="AX38" s="35">
        <f>IF(OR($A$1&lt;=Main!AJ$4,ISBLANK($N38)),0,Main!AJ33)</f>
        <v>0</v>
      </c>
      <c r="AY38" s="35">
        <f>IF(OR($A$1&lt;=Main!AK$4,ISBLANK($N38)),0,Main!AK33)</f>
        <v>0</v>
      </c>
      <c r="AZ38" s="35">
        <f>IF(OR($A$1&lt;=Main!AL$4,ISBLANK($N38)),0,Main!AL33)</f>
        <v>0</v>
      </c>
      <c r="BA38" s="35">
        <f>IF(OR($A$1&lt;=Main!AM$4,ISBLANK($N38)),0,Main!AM33)</f>
        <v>0</v>
      </c>
      <c r="BB38" s="35">
        <f>IF(OR($A$1&lt;=Main!AN$4,ISBLANK($N38)),0,Main!AN33)</f>
        <v>0</v>
      </c>
      <c r="BC38" s="35">
        <f>IF(OR($A$1&lt;=Main!AO$4,ISBLANK($N38)),0,Main!AO33)</f>
        <v>0</v>
      </c>
      <c r="BD38" s="35">
        <f>IF(OR($A$1&lt;=Main!AP$4,ISBLANK($N38)),0,Main!AP33)</f>
        <v>0</v>
      </c>
      <c r="BE38" s="35">
        <f>IF(OR($A$1&lt;=Main!AQ$4,ISBLANK($N38)),0,Main!AQ33)</f>
        <v>0</v>
      </c>
      <c r="BF38" s="35">
        <f>IF(OR($A$1&lt;=Main!AR$4,ISBLANK($N38)),0,Main!AR33)</f>
        <v>0</v>
      </c>
      <c r="BG38" s="35">
        <f>IF(OR($A$1&lt;=Main!AS$4,ISBLANK($N38)),0,Main!AS33)</f>
        <v>0</v>
      </c>
      <c r="BH38" s="35">
        <f>IF(OR($A$1&lt;=Main!AT$4,ISBLANK($N38)),0,Main!AT33)</f>
        <v>0</v>
      </c>
      <c r="BI38" s="35">
        <f>IF(OR($A$1&lt;=Main!AU$4,ISBLANK($N38)),0,Main!AU33)</f>
        <v>0</v>
      </c>
      <c r="BJ38" s="35">
        <f>IF(OR($A$1&lt;=Main!AV$4,ISBLANK($N38)),0,Main!AV33)</f>
        <v>0</v>
      </c>
    </row>
    <row r="39" spans="1:62">
      <c r="A39" s="37"/>
      <c r="B39" s="37"/>
      <c r="C39" s="37" t="str">
        <f>IF(ISBLANK($A39),"",VLOOKUP($K39,Main!BC$6:BD$150,2,0))</f>
        <v/>
      </c>
      <c r="D39" s="43">
        <f t="shared" si="3"/>
        <v>0</v>
      </c>
      <c r="F39" s="6">
        <f>VLOOKUP($E39,Mask!$A$2:$C$102,$M$8,0)</f>
        <v>0</v>
      </c>
      <c r="G39" s="44">
        <f t="shared" si="4"/>
        <v>0</v>
      </c>
      <c r="K39" s="6" t="str">
        <f t="shared" si="0"/>
        <v/>
      </c>
      <c r="L39" s="35">
        <f t="shared" si="1"/>
        <v>0</v>
      </c>
      <c r="M39" s="6">
        <v>1</v>
      </c>
      <c r="N39" s="35" t="str">
        <f>Main!$A34&amp;Main!$B34</f>
        <v>КарандееваАнна</v>
      </c>
      <c r="O39" s="145">
        <f t="shared" si="2"/>
        <v>0</v>
      </c>
      <c r="P39" s="150">
        <f t="shared" si="5"/>
        <v>1</v>
      </c>
      <c r="Q39" s="150">
        <f ca="1">IF(Main!$AY34&lt;&gt;"#",$P39-Main!$AY34,"#")</f>
        <v>-28</v>
      </c>
      <c r="R39" s="35">
        <f>Main!E34*Mask!G$21</f>
        <v>0</v>
      </c>
      <c r="S39" s="35">
        <f>Main!F34*Mask!H$21</f>
        <v>0</v>
      </c>
      <c r="T39" s="35">
        <f>Main!G34*Mask!I$21</f>
        <v>0</v>
      </c>
      <c r="U39" s="35">
        <f>Main!H34*Mask!J$21</f>
        <v>0</v>
      </c>
      <c r="V39" s="35">
        <f>Main!I34*Mask!K$21</f>
        <v>0</v>
      </c>
      <c r="W39" s="35">
        <f>Main!J34*Mask!L$21</f>
        <v>0</v>
      </c>
      <c r="X39" s="35">
        <f>Main!K34*Mask!M$21</f>
        <v>0</v>
      </c>
      <c r="Y39" s="35">
        <f>Main!L34*Mask!N$21</f>
        <v>0</v>
      </c>
      <c r="Z39" s="35">
        <f>Main!M34*Mask!O$21</f>
        <v>0</v>
      </c>
      <c r="AA39" s="35">
        <f>Main!N34*Mask!P$21</f>
        <v>0</v>
      </c>
      <c r="AB39" s="35">
        <f>Main!O34*Mask!Q$21</f>
        <v>0</v>
      </c>
      <c r="AC39" s="35">
        <f>Main!P34*Mask!R$21</f>
        <v>0</v>
      </c>
      <c r="AD39" s="35">
        <f>Main!Q34*Mask!S$21</f>
        <v>0</v>
      </c>
      <c r="AE39" s="35">
        <f>Main!R34*Mask!T$21</f>
        <v>0</v>
      </c>
      <c r="AF39" s="35">
        <f>Main!S34*Mask!U$21</f>
        <v>0</v>
      </c>
      <c r="AG39" s="35">
        <f>Main!T34*Mask!V$21</f>
        <v>0</v>
      </c>
      <c r="AH39" s="35">
        <f>Main!U34*Mask!W$21</f>
        <v>0</v>
      </c>
      <c r="AI39" s="35">
        <f>Main!V34*Mask!X$21</f>
        <v>0</v>
      </c>
      <c r="AJ39" s="35">
        <f>Main!W34*Mask!Y$21</f>
        <v>0</v>
      </c>
      <c r="AK39" s="35">
        <f>Main!X34*Mask!Z$21</f>
        <v>0</v>
      </c>
      <c r="AL39" s="35">
        <f>Main!Y34*Mask!AA$21</f>
        <v>0</v>
      </c>
      <c r="AM39" s="35">
        <f>Main!Z34*Mask!AB$21</f>
        <v>0</v>
      </c>
      <c r="AN39" s="35"/>
      <c r="AO39" s="35">
        <f>IF(OR($A$1&lt;=Main!AA$4,ISBLANK($N39)),0,Main!AA34)</f>
        <v>0</v>
      </c>
      <c r="AP39" s="35">
        <f>IF(OR($A$1&lt;=Main!AB$4,ISBLANK($N39)),0,Main!AB34)</f>
        <v>0</v>
      </c>
      <c r="AQ39" s="35">
        <f>IF(OR($A$1&lt;=Main!AC$4,ISBLANK($N39)),0,Main!AC34)</f>
        <v>0</v>
      </c>
      <c r="AR39" s="35">
        <f>IF(OR($A$1&lt;=Main!AD$4,ISBLANK($N39)),0,Main!AD34)</f>
        <v>0</v>
      </c>
      <c r="AS39" s="35">
        <f>IF(OR($A$1&lt;=Main!AE$4,ISBLANK($N39)),0,Main!AE34)</f>
        <v>0</v>
      </c>
      <c r="AT39" s="35">
        <f>IF(OR($A$1&lt;=Main!AF$4,ISBLANK($N39)),0,Main!AF34)</f>
        <v>0</v>
      </c>
      <c r="AU39" s="35">
        <f>IF(OR($A$1&lt;=Main!AG$4,ISBLANK($N39)),0,Main!AG34)</f>
        <v>0</v>
      </c>
      <c r="AV39" s="35">
        <f>IF(OR($A$1&lt;=Main!AH$4,ISBLANK($N39)),0,Main!AH34)</f>
        <v>0</v>
      </c>
      <c r="AW39" s="35">
        <f>IF(OR($A$1&lt;=Main!AI$4,ISBLANK($N39)),0,Main!AI34)</f>
        <v>0</v>
      </c>
      <c r="AX39" s="35">
        <f>IF(OR($A$1&lt;=Main!AJ$4,ISBLANK($N39)),0,Main!AJ34)</f>
        <v>0</v>
      </c>
      <c r="AY39" s="35">
        <f>IF(OR($A$1&lt;=Main!AK$4,ISBLANK($N39)),0,Main!AK34)</f>
        <v>0</v>
      </c>
      <c r="AZ39" s="35">
        <f>IF(OR($A$1&lt;=Main!AL$4,ISBLANK($N39)),0,Main!AL34)</f>
        <v>0</v>
      </c>
      <c r="BA39" s="35">
        <f>IF(OR($A$1&lt;=Main!AM$4,ISBLANK($N39)),0,Main!AM34)</f>
        <v>0</v>
      </c>
      <c r="BB39" s="35">
        <f>IF(OR($A$1&lt;=Main!AN$4,ISBLANK($N39)),0,Main!AN34)</f>
        <v>0</v>
      </c>
      <c r="BC39" s="35">
        <f>IF(OR($A$1&lt;=Main!AO$4,ISBLANK($N39)),0,Main!AO34)</f>
        <v>0</v>
      </c>
      <c r="BD39" s="35">
        <f>IF(OR($A$1&lt;=Main!AP$4,ISBLANK($N39)),0,Main!AP34)</f>
        <v>0</v>
      </c>
      <c r="BE39" s="35">
        <f>IF(OR($A$1&lt;=Main!AQ$4,ISBLANK($N39)),0,Main!AQ34)</f>
        <v>0</v>
      </c>
      <c r="BF39" s="35">
        <f>IF(OR($A$1&lt;=Main!AR$4,ISBLANK($N39)),0,Main!AR34)</f>
        <v>0</v>
      </c>
      <c r="BG39" s="35">
        <f>IF(OR($A$1&lt;=Main!AS$4,ISBLANK($N39)),0,Main!AS34)</f>
        <v>0</v>
      </c>
      <c r="BH39" s="35">
        <f>IF(OR($A$1&lt;=Main!AT$4,ISBLANK($N39)),0,Main!AT34)</f>
        <v>0</v>
      </c>
      <c r="BI39" s="35">
        <f>IF(OR($A$1&lt;=Main!AU$4,ISBLANK($N39)),0,Main!AU34)</f>
        <v>0</v>
      </c>
      <c r="BJ39" s="35">
        <f>IF(OR($A$1&lt;=Main!AV$4,ISBLANK($N39)),0,Main!AV34)</f>
        <v>0</v>
      </c>
    </row>
    <row r="40" spans="1:62">
      <c r="A40" s="37"/>
      <c r="B40" s="37"/>
      <c r="C40" s="37" t="str">
        <f>IF(ISBLANK($A40),"",VLOOKUP($K40,Main!BC$6:BD$150,2,0))</f>
        <v/>
      </c>
      <c r="D40" s="43">
        <f t="shared" si="3"/>
        <v>0</v>
      </c>
      <c r="F40" s="6">
        <f>VLOOKUP($E40,Mask!$A$2:$C$102,$M$8,0)</f>
        <v>0</v>
      </c>
      <c r="G40" s="44">
        <f t="shared" si="4"/>
        <v>0</v>
      </c>
      <c r="K40" s="6" t="str">
        <f t="shared" si="0"/>
        <v/>
      </c>
      <c r="L40" s="35">
        <f t="shared" si="1"/>
        <v>0</v>
      </c>
      <c r="M40" s="6">
        <v>1</v>
      </c>
      <c r="N40" s="35" t="str">
        <f>Main!$A35&amp;Main!$B35</f>
        <v>РождественскаяОльга</v>
      </c>
      <c r="O40" s="145">
        <f t="shared" si="2"/>
        <v>0</v>
      </c>
      <c r="P40" s="150">
        <f t="shared" si="5"/>
        <v>1</v>
      </c>
      <c r="Q40" s="150">
        <f ca="1">IF(Main!$AY35&lt;&gt;"#",$P40-Main!$AY35,"#")</f>
        <v>-29</v>
      </c>
      <c r="R40" s="35">
        <f>Main!E35*Mask!G$21</f>
        <v>0</v>
      </c>
      <c r="S40" s="35">
        <f>Main!F35*Mask!H$21</f>
        <v>0</v>
      </c>
      <c r="T40" s="35">
        <f>Main!G35*Mask!I$21</f>
        <v>0</v>
      </c>
      <c r="U40" s="35">
        <f>Main!H35*Mask!J$21</f>
        <v>0</v>
      </c>
      <c r="V40" s="35">
        <f>Main!I35*Mask!K$21</f>
        <v>0</v>
      </c>
      <c r="W40" s="35">
        <f>Main!J35*Mask!L$21</f>
        <v>0</v>
      </c>
      <c r="X40" s="35">
        <f>Main!K35*Mask!M$21</f>
        <v>0</v>
      </c>
      <c r="Y40" s="35">
        <f>Main!L35*Mask!N$21</f>
        <v>0</v>
      </c>
      <c r="Z40" s="35">
        <f>Main!M35*Mask!O$21</f>
        <v>0</v>
      </c>
      <c r="AA40" s="35">
        <f>Main!N35*Mask!P$21</f>
        <v>0</v>
      </c>
      <c r="AB40" s="35">
        <f>Main!O35*Mask!Q$21</f>
        <v>0</v>
      </c>
      <c r="AC40" s="35">
        <f>Main!P35*Mask!R$21</f>
        <v>0</v>
      </c>
      <c r="AD40" s="35">
        <f>Main!Q35*Mask!S$21</f>
        <v>0</v>
      </c>
      <c r="AE40" s="35">
        <f>Main!R35*Mask!T$21</f>
        <v>0</v>
      </c>
      <c r="AF40" s="35">
        <f>Main!S35*Mask!U$21</f>
        <v>0</v>
      </c>
      <c r="AG40" s="35">
        <f>Main!T35*Mask!V$21</f>
        <v>0</v>
      </c>
      <c r="AH40" s="35">
        <f>Main!U35*Mask!W$21</f>
        <v>0</v>
      </c>
      <c r="AI40" s="35">
        <f>Main!V35*Mask!X$21</f>
        <v>0</v>
      </c>
      <c r="AJ40" s="35">
        <f>Main!W35*Mask!Y$21</f>
        <v>0</v>
      </c>
      <c r="AK40" s="35">
        <f>Main!X35*Mask!Z$21</f>
        <v>0</v>
      </c>
      <c r="AL40" s="35">
        <f>Main!Y35*Mask!AA$21</f>
        <v>0</v>
      </c>
      <c r="AM40" s="35">
        <f>Main!Z35*Mask!AB$21</f>
        <v>0</v>
      </c>
      <c r="AN40" s="35"/>
      <c r="AO40" s="35">
        <f>IF(OR($A$1&lt;=Main!AA$4,ISBLANK($N40)),0,Main!AA35)</f>
        <v>0</v>
      </c>
      <c r="AP40" s="35">
        <f>IF(OR($A$1&lt;=Main!AB$4,ISBLANK($N40)),0,Main!AB35)</f>
        <v>0</v>
      </c>
      <c r="AQ40" s="35">
        <f>IF(OR($A$1&lt;=Main!AC$4,ISBLANK($N40)),0,Main!AC35)</f>
        <v>0</v>
      </c>
      <c r="AR40" s="35">
        <f>IF(OR($A$1&lt;=Main!AD$4,ISBLANK($N40)),0,Main!AD35)</f>
        <v>0</v>
      </c>
      <c r="AS40" s="35">
        <f>IF(OR($A$1&lt;=Main!AE$4,ISBLANK($N40)),0,Main!AE35)</f>
        <v>0</v>
      </c>
      <c r="AT40" s="35">
        <f>IF(OR($A$1&lt;=Main!AF$4,ISBLANK($N40)),0,Main!AF35)</f>
        <v>0</v>
      </c>
      <c r="AU40" s="35">
        <f>IF(OR($A$1&lt;=Main!AG$4,ISBLANK($N40)),0,Main!AG35)</f>
        <v>0</v>
      </c>
      <c r="AV40" s="35">
        <f>IF(OR($A$1&lt;=Main!AH$4,ISBLANK($N40)),0,Main!AH35)</f>
        <v>0</v>
      </c>
      <c r="AW40" s="35">
        <f>IF(OR($A$1&lt;=Main!AI$4,ISBLANK($N40)),0,Main!AI35)</f>
        <v>0</v>
      </c>
      <c r="AX40" s="35">
        <f>IF(OR($A$1&lt;=Main!AJ$4,ISBLANK($N40)),0,Main!AJ35)</f>
        <v>0</v>
      </c>
      <c r="AY40" s="35">
        <f>IF(OR($A$1&lt;=Main!AK$4,ISBLANK($N40)),0,Main!AK35)</f>
        <v>0</v>
      </c>
      <c r="AZ40" s="35">
        <f>IF(OR($A$1&lt;=Main!AL$4,ISBLANK($N40)),0,Main!AL35)</f>
        <v>0</v>
      </c>
      <c r="BA40" s="35">
        <f>IF(OR($A$1&lt;=Main!AM$4,ISBLANK($N40)),0,Main!AM35)</f>
        <v>0</v>
      </c>
      <c r="BB40" s="35">
        <f>IF(OR($A$1&lt;=Main!AN$4,ISBLANK($N40)),0,Main!AN35)</f>
        <v>0</v>
      </c>
      <c r="BC40" s="35">
        <f>IF(OR($A$1&lt;=Main!AO$4,ISBLANK($N40)),0,Main!AO35)</f>
        <v>0</v>
      </c>
      <c r="BD40" s="35">
        <f>IF(OR($A$1&lt;=Main!AP$4,ISBLANK($N40)),0,Main!AP35)</f>
        <v>0</v>
      </c>
      <c r="BE40" s="35">
        <f>IF(OR($A$1&lt;=Main!AQ$4,ISBLANK($N40)),0,Main!AQ35)</f>
        <v>0</v>
      </c>
      <c r="BF40" s="35">
        <f>IF(OR($A$1&lt;=Main!AR$4,ISBLANK($N40)),0,Main!AR35)</f>
        <v>0</v>
      </c>
      <c r="BG40" s="35">
        <f>IF(OR($A$1&lt;=Main!AS$4,ISBLANK($N40)),0,Main!AS35)</f>
        <v>0</v>
      </c>
      <c r="BH40" s="35">
        <f>IF(OR($A$1&lt;=Main!AT$4,ISBLANK($N40)),0,Main!AT35)</f>
        <v>0</v>
      </c>
      <c r="BI40" s="35">
        <f>IF(OR($A$1&lt;=Main!AU$4,ISBLANK($N40)),0,Main!AU35)</f>
        <v>0</v>
      </c>
      <c r="BJ40" s="35">
        <f>IF(OR($A$1&lt;=Main!AV$4,ISBLANK($N40)),0,Main!AV35)</f>
        <v>0</v>
      </c>
    </row>
    <row r="41" spans="1:62">
      <c r="A41" s="37"/>
      <c r="B41" s="37"/>
      <c r="C41" s="37" t="str">
        <f>IF(ISBLANK($A41),"",VLOOKUP($K41,Main!BC$6:BD$150,2,0))</f>
        <v/>
      </c>
      <c r="D41" s="43">
        <f t="shared" si="3"/>
        <v>0</v>
      </c>
      <c r="F41" s="6">
        <f>VLOOKUP($E41,Mask!$A$2:$C$102,$M$8,0)</f>
        <v>0</v>
      </c>
      <c r="G41" s="44">
        <f t="shared" si="4"/>
        <v>0</v>
      </c>
      <c r="K41" s="6" t="str">
        <f t="shared" si="0"/>
        <v/>
      </c>
      <c r="L41" s="35">
        <f t="shared" si="1"/>
        <v>0</v>
      </c>
      <c r="M41" s="6">
        <v>1</v>
      </c>
      <c r="N41" s="35" t="str">
        <f>Main!$A36&amp;Main!$B36</f>
        <v>БегуноваМария</v>
      </c>
      <c r="O41" s="145">
        <f t="shared" si="2"/>
        <v>0</v>
      </c>
      <c r="P41" s="150">
        <f t="shared" si="5"/>
        <v>1</v>
      </c>
      <c r="Q41" s="150">
        <f ca="1">IF(Main!$AY36&lt;&gt;"#",$P41-Main!$AY36,"#")</f>
        <v>-30</v>
      </c>
      <c r="R41" s="35">
        <f>Main!E36*Mask!G$21</f>
        <v>0</v>
      </c>
      <c r="S41" s="35">
        <f>Main!F36*Mask!H$21</f>
        <v>0</v>
      </c>
      <c r="T41" s="35">
        <f>Main!G36*Mask!I$21</f>
        <v>0</v>
      </c>
      <c r="U41" s="35">
        <f>Main!H36*Mask!J$21</f>
        <v>0</v>
      </c>
      <c r="V41" s="35">
        <f>Main!I36*Mask!K$21</f>
        <v>0</v>
      </c>
      <c r="W41" s="35">
        <f>Main!J36*Mask!L$21</f>
        <v>0</v>
      </c>
      <c r="X41" s="35">
        <f>Main!K36*Mask!M$21</f>
        <v>0</v>
      </c>
      <c r="Y41" s="35">
        <f>Main!L36*Mask!N$21</f>
        <v>0</v>
      </c>
      <c r="Z41" s="35">
        <f>Main!M36*Mask!O$21</f>
        <v>0</v>
      </c>
      <c r="AA41" s="35">
        <f>Main!N36*Mask!P$21</f>
        <v>0</v>
      </c>
      <c r="AB41" s="35">
        <f>Main!O36*Mask!Q$21</f>
        <v>0</v>
      </c>
      <c r="AC41" s="35">
        <f>Main!P36*Mask!R$21</f>
        <v>0</v>
      </c>
      <c r="AD41" s="35">
        <f>Main!Q36*Mask!S$21</f>
        <v>0</v>
      </c>
      <c r="AE41" s="35">
        <f>Main!R36*Mask!T$21</f>
        <v>0</v>
      </c>
      <c r="AF41" s="35">
        <f>Main!S36*Mask!U$21</f>
        <v>0</v>
      </c>
      <c r="AG41" s="35">
        <f>Main!T36*Mask!V$21</f>
        <v>0</v>
      </c>
      <c r="AH41" s="35">
        <f>Main!U36*Mask!W$21</f>
        <v>0</v>
      </c>
      <c r="AI41" s="35">
        <f>Main!V36*Mask!X$21</f>
        <v>0</v>
      </c>
      <c r="AJ41" s="35">
        <f>Main!W36*Mask!Y$21</f>
        <v>0</v>
      </c>
      <c r="AK41" s="35">
        <f>Main!X36*Mask!Z$21</f>
        <v>0</v>
      </c>
      <c r="AL41" s="35">
        <f>Main!Y36*Mask!AA$21</f>
        <v>0</v>
      </c>
      <c r="AM41" s="35">
        <f>Main!Z36*Mask!AB$21</f>
        <v>0</v>
      </c>
      <c r="AN41" s="35"/>
      <c r="AO41" s="35">
        <f>IF(OR($A$1&lt;=Main!AA$4,ISBLANK($N41)),0,Main!AA36)</f>
        <v>0</v>
      </c>
      <c r="AP41" s="35">
        <f>IF(OR($A$1&lt;=Main!AB$4,ISBLANK($N41)),0,Main!AB36)</f>
        <v>0</v>
      </c>
      <c r="AQ41" s="35">
        <f>IF(OR($A$1&lt;=Main!AC$4,ISBLANK($N41)),0,Main!AC36)</f>
        <v>0</v>
      </c>
      <c r="AR41" s="35">
        <f>IF(OR($A$1&lt;=Main!AD$4,ISBLANK($N41)),0,Main!AD36)</f>
        <v>0</v>
      </c>
      <c r="AS41" s="35">
        <f>IF(OR($A$1&lt;=Main!AE$4,ISBLANK($N41)),0,Main!AE36)</f>
        <v>0</v>
      </c>
      <c r="AT41" s="35">
        <f>IF(OR($A$1&lt;=Main!AF$4,ISBLANK($N41)),0,Main!AF36)</f>
        <v>0</v>
      </c>
      <c r="AU41" s="35">
        <f>IF(OR($A$1&lt;=Main!AG$4,ISBLANK($N41)),0,Main!AG36)</f>
        <v>0</v>
      </c>
      <c r="AV41" s="35">
        <f>IF(OR($A$1&lt;=Main!AH$4,ISBLANK($N41)),0,Main!AH36)</f>
        <v>0</v>
      </c>
      <c r="AW41" s="35">
        <f>IF(OR($A$1&lt;=Main!AI$4,ISBLANK($N41)),0,Main!AI36)</f>
        <v>0</v>
      </c>
      <c r="AX41" s="35">
        <f>IF(OR($A$1&lt;=Main!AJ$4,ISBLANK($N41)),0,Main!AJ36)</f>
        <v>0</v>
      </c>
      <c r="AY41" s="35">
        <f>IF(OR($A$1&lt;=Main!AK$4,ISBLANK($N41)),0,Main!AK36)</f>
        <v>0</v>
      </c>
      <c r="AZ41" s="35">
        <f>IF(OR($A$1&lt;=Main!AL$4,ISBLANK($N41)),0,Main!AL36)</f>
        <v>0</v>
      </c>
      <c r="BA41" s="35">
        <f>IF(OR($A$1&lt;=Main!AM$4,ISBLANK($N41)),0,Main!AM36)</f>
        <v>0</v>
      </c>
      <c r="BB41" s="35">
        <f>IF(OR($A$1&lt;=Main!AN$4,ISBLANK($N41)),0,Main!AN36)</f>
        <v>0</v>
      </c>
      <c r="BC41" s="35">
        <f>IF(OR($A$1&lt;=Main!AO$4,ISBLANK($N41)),0,Main!AO36)</f>
        <v>0</v>
      </c>
      <c r="BD41" s="35">
        <f>IF(OR($A$1&lt;=Main!AP$4,ISBLANK($N41)),0,Main!AP36)</f>
        <v>0</v>
      </c>
      <c r="BE41" s="35">
        <f>IF(OR($A$1&lt;=Main!AQ$4,ISBLANK($N41)),0,Main!AQ36)</f>
        <v>0</v>
      </c>
      <c r="BF41" s="35">
        <f>IF(OR($A$1&lt;=Main!AR$4,ISBLANK($N41)),0,Main!AR36)</f>
        <v>0</v>
      </c>
      <c r="BG41" s="35">
        <f>IF(OR($A$1&lt;=Main!AS$4,ISBLANK($N41)),0,Main!AS36)</f>
        <v>0</v>
      </c>
      <c r="BH41" s="35">
        <f>IF(OR($A$1&lt;=Main!AT$4,ISBLANK($N41)),0,Main!AT36)</f>
        <v>0</v>
      </c>
      <c r="BI41" s="35">
        <f>IF(OR($A$1&lt;=Main!AU$4,ISBLANK($N41)),0,Main!AU36)</f>
        <v>0</v>
      </c>
      <c r="BJ41" s="35">
        <f>IF(OR($A$1&lt;=Main!AV$4,ISBLANK($N41)),0,Main!AV36)</f>
        <v>0</v>
      </c>
    </row>
    <row r="42" spans="1:62">
      <c r="A42" s="37"/>
      <c r="B42" s="37"/>
      <c r="C42" s="37" t="str">
        <f>IF(ISBLANK($A42),"",VLOOKUP($K42,Main!BC$6:BD$150,2,0))</f>
        <v/>
      </c>
      <c r="D42" s="43">
        <f t="shared" si="3"/>
        <v>0</v>
      </c>
      <c r="F42" s="6">
        <f>VLOOKUP($E42,Mask!$A$2:$C$102,$M$8,0)</f>
        <v>0</v>
      </c>
      <c r="G42" s="44">
        <f t="shared" si="4"/>
        <v>0</v>
      </c>
      <c r="K42" s="6" t="str">
        <f t="shared" si="0"/>
        <v/>
      </c>
      <c r="L42" s="35">
        <f t="shared" si="1"/>
        <v>0</v>
      </c>
      <c r="M42" s="6">
        <v>1</v>
      </c>
      <c r="N42" s="35" t="str">
        <f>Main!$A37&amp;Main!$B37</f>
        <v>МелетьеваВалерия</v>
      </c>
      <c r="O42" s="145">
        <f t="shared" si="2"/>
        <v>0</v>
      </c>
      <c r="P42" s="150">
        <f t="shared" si="5"/>
        <v>1</v>
      </c>
      <c r="Q42" s="150">
        <f ca="1">IF(Main!$AY37&lt;&gt;"#",$P42-Main!$AY37,"#")</f>
        <v>-31</v>
      </c>
      <c r="R42" s="35">
        <f>Main!E37*Mask!G$21</f>
        <v>0</v>
      </c>
      <c r="S42" s="35">
        <f>Main!F37*Mask!H$21</f>
        <v>0</v>
      </c>
      <c r="T42" s="35">
        <f>Main!G37*Mask!I$21</f>
        <v>0</v>
      </c>
      <c r="U42" s="35">
        <f>Main!H37*Mask!J$21</f>
        <v>0</v>
      </c>
      <c r="V42" s="35">
        <f>Main!I37*Mask!K$21</f>
        <v>0</v>
      </c>
      <c r="W42" s="35">
        <f>Main!J37*Mask!L$21</f>
        <v>0</v>
      </c>
      <c r="X42" s="35">
        <f>Main!K37*Mask!M$21</f>
        <v>0</v>
      </c>
      <c r="Y42" s="35">
        <f>Main!L37*Mask!N$21</f>
        <v>0</v>
      </c>
      <c r="Z42" s="35">
        <f>Main!M37*Mask!O$21</f>
        <v>0</v>
      </c>
      <c r="AA42" s="35">
        <f>Main!N37*Mask!P$21</f>
        <v>0</v>
      </c>
      <c r="AB42" s="35">
        <f>Main!O37*Mask!Q$21</f>
        <v>0</v>
      </c>
      <c r="AC42" s="35">
        <f>Main!P37*Mask!R$21</f>
        <v>0</v>
      </c>
      <c r="AD42" s="35">
        <f>Main!Q37*Mask!S$21</f>
        <v>0</v>
      </c>
      <c r="AE42" s="35">
        <f>Main!R37*Mask!T$21</f>
        <v>0</v>
      </c>
      <c r="AF42" s="35">
        <f>Main!S37*Mask!U$21</f>
        <v>0</v>
      </c>
      <c r="AG42" s="35">
        <f>Main!T37*Mask!V$21</f>
        <v>0</v>
      </c>
      <c r="AH42" s="35">
        <f>Main!U37*Mask!W$21</f>
        <v>0</v>
      </c>
      <c r="AI42" s="35">
        <f>Main!V37*Mask!X$21</f>
        <v>0</v>
      </c>
      <c r="AJ42" s="35">
        <f>Main!W37*Mask!Y$21</f>
        <v>0</v>
      </c>
      <c r="AK42" s="35">
        <f>Main!X37*Mask!Z$21</f>
        <v>0</v>
      </c>
      <c r="AL42" s="35">
        <f>Main!Y37*Mask!AA$21</f>
        <v>0</v>
      </c>
      <c r="AM42" s="35">
        <f>Main!Z37*Mask!AB$21</f>
        <v>0</v>
      </c>
      <c r="AN42" s="35"/>
      <c r="AO42" s="35">
        <f>IF(OR($A$1&lt;=Main!AA$4,ISBLANK($N42)),0,Main!AA37)</f>
        <v>0</v>
      </c>
      <c r="AP42" s="35">
        <f>IF(OR($A$1&lt;=Main!AB$4,ISBLANK($N42)),0,Main!AB37)</f>
        <v>0</v>
      </c>
      <c r="AQ42" s="35">
        <f>IF(OR($A$1&lt;=Main!AC$4,ISBLANK($N42)),0,Main!AC37)</f>
        <v>0</v>
      </c>
      <c r="AR42" s="35">
        <f>IF(OR($A$1&lt;=Main!AD$4,ISBLANK($N42)),0,Main!AD37)</f>
        <v>0</v>
      </c>
      <c r="AS42" s="35">
        <f>IF(OR($A$1&lt;=Main!AE$4,ISBLANK($N42)),0,Main!AE37)</f>
        <v>0</v>
      </c>
      <c r="AT42" s="35">
        <f>IF(OR($A$1&lt;=Main!AF$4,ISBLANK($N42)),0,Main!AF37)</f>
        <v>0</v>
      </c>
      <c r="AU42" s="35">
        <f>IF(OR($A$1&lt;=Main!AG$4,ISBLANK($N42)),0,Main!AG37)</f>
        <v>0</v>
      </c>
      <c r="AV42" s="35">
        <f>IF(OR($A$1&lt;=Main!AH$4,ISBLANK($N42)),0,Main!AH37)</f>
        <v>0</v>
      </c>
      <c r="AW42" s="35">
        <f>IF(OR($A$1&lt;=Main!AI$4,ISBLANK($N42)),0,Main!AI37)</f>
        <v>0</v>
      </c>
      <c r="AX42" s="35">
        <f>IF(OR($A$1&lt;=Main!AJ$4,ISBLANK($N42)),0,Main!AJ37)</f>
        <v>0</v>
      </c>
      <c r="AY42" s="35">
        <f>IF(OR($A$1&lt;=Main!AK$4,ISBLANK($N42)),0,Main!AK37)</f>
        <v>0</v>
      </c>
      <c r="AZ42" s="35">
        <f>IF(OR($A$1&lt;=Main!AL$4,ISBLANK($N42)),0,Main!AL37)</f>
        <v>0</v>
      </c>
      <c r="BA42" s="35">
        <f>IF(OR($A$1&lt;=Main!AM$4,ISBLANK($N42)),0,Main!AM37)</f>
        <v>0</v>
      </c>
      <c r="BB42" s="35">
        <f>IF(OR($A$1&lt;=Main!AN$4,ISBLANK($N42)),0,Main!AN37)</f>
        <v>0</v>
      </c>
      <c r="BC42" s="35">
        <f>IF(OR($A$1&lt;=Main!AO$4,ISBLANK($N42)),0,Main!AO37)</f>
        <v>0</v>
      </c>
      <c r="BD42" s="35">
        <f>IF(OR($A$1&lt;=Main!AP$4,ISBLANK($N42)),0,Main!AP37)</f>
        <v>0</v>
      </c>
      <c r="BE42" s="35">
        <f>IF(OR($A$1&lt;=Main!AQ$4,ISBLANK($N42)),0,Main!AQ37)</f>
        <v>0</v>
      </c>
      <c r="BF42" s="35">
        <f>IF(OR($A$1&lt;=Main!AR$4,ISBLANK($N42)),0,Main!AR37)</f>
        <v>0</v>
      </c>
      <c r="BG42" s="35">
        <f>IF(OR($A$1&lt;=Main!AS$4,ISBLANK($N42)),0,Main!AS37)</f>
        <v>0</v>
      </c>
      <c r="BH42" s="35">
        <f>IF(OR($A$1&lt;=Main!AT$4,ISBLANK($N42)),0,Main!AT37)</f>
        <v>0</v>
      </c>
      <c r="BI42" s="35">
        <f>IF(OR($A$1&lt;=Main!AU$4,ISBLANK($N42)),0,Main!AU37)</f>
        <v>0</v>
      </c>
      <c r="BJ42" s="35">
        <f>IF(OR($A$1&lt;=Main!AV$4,ISBLANK($N42)),0,Main!AV37)</f>
        <v>0</v>
      </c>
    </row>
    <row r="43" spans="1:62">
      <c r="A43" s="37"/>
      <c r="B43" s="37"/>
      <c r="C43" s="37" t="str">
        <f>IF(ISBLANK($A43),"",VLOOKUP($K43,Main!BC$6:BD$150,2,0))</f>
        <v/>
      </c>
      <c r="D43" s="43">
        <f t="shared" si="3"/>
        <v>0</v>
      </c>
      <c r="F43" s="6">
        <f>VLOOKUP($E43,Mask!$A$2:$C$102,$M$8,0)</f>
        <v>0</v>
      </c>
      <c r="G43" s="44">
        <f t="shared" si="4"/>
        <v>0</v>
      </c>
      <c r="K43" s="6" t="str">
        <f t="shared" si="0"/>
        <v/>
      </c>
      <c r="L43" s="35">
        <f t="shared" si="1"/>
        <v>0</v>
      </c>
      <c r="M43" s="6">
        <v>1</v>
      </c>
      <c r="N43" s="35" t="str">
        <f>Main!$A38&amp;Main!$B38</f>
        <v>МурашкоДарья</v>
      </c>
      <c r="O43" s="145">
        <f t="shared" si="2"/>
        <v>0</v>
      </c>
      <c r="P43" s="150">
        <f t="shared" si="5"/>
        <v>1</v>
      </c>
      <c r="Q43" s="150">
        <f ca="1">IF(Main!$AY38&lt;&gt;"#",$P43-Main!$AY38,"#")</f>
        <v>-32</v>
      </c>
      <c r="R43" s="35">
        <f>Main!E38*Mask!G$21</f>
        <v>0</v>
      </c>
      <c r="S43" s="35">
        <f>Main!F38*Mask!H$21</f>
        <v>0</v>
      </c>
      <c r="T43" s="35">
        <f>Main!G38*Mask!I$21</f>
        <v>0</v>
      </c>
      <c r="U43" s="35">
        <f>Main!H38*Mask!J$21</f>
        <v>0</v>
      </c>
      <c r="V43" s="35">
        <f>Main!I38*Mask!K$21</f>
        <v>0</v>
      </c>
      <c r="W43" s="35">
        <f>Main!J38*Mask!L$21</f>
        <v>0</v>
      </c>
      <c r="X43" s="35">
        <f>Main!K38*Mask!M$21</f>
        <v>0</v>
      </c>
      <c r="Y43" s="35">
        <f>Main!L38*Mask!N$21</f>
        <v>0</v>
      </c>
      <c r="Z43" s="35">
        <f>Main!M38*Mask!O$21</f>
        <v>0</v>
      </c>
      <c r="AA43" s="35">
        <f>Main!N38*Mask!P$21</f>
        <v>0</v>
      </c>
      <c r="AB43" s="35">
        <f>Main!O38*Mask!Q$21</f>
        <v>0</v>
      </c>
      <c r="AC43" s="35">
        <f>Main!P38*Mask!R$21</f>
        <v>0</v>
      </c>
      <c r="AD43" s="35">
        <f>Main!Q38*Mask!S$21</f>
        <v>0</v>
      </c>
      <c r="AE43" s="35">
        <f>Main!R38*Mask!T$21</f>
        <v>0</v>
      </c>
      <c r="AF43" s="35">
        <f>Main!S38*Mask!U$21</f>
        <v>0</v>
      </c>
      <c r="AG43" s="35">
        <f>Main!T38*Mask!V$21</f>
        <v>0</v>
      </c>
      <c r="AH43" s="35">
        <f>Main!U38*Mask!W$21</f>
        <v>0</v>
      </c>
      <c r="AI43" s="35">
        <f>Main!V38*Mask!X$21</f>
        <v>0</v>
      </c>
      <c r="AJ43" s="35">
        <f>Main!W38*Mask!Y$21</f>
        <v>0</v>
      </c>
      <c r="AK43" s="35">
        <f>Main!X38*Mask!Z$21</f>
        <v>0</v>
      </c>
      <c r="AL43" s="35">
        <f>Main!Y38*Mask!AA$21</f>
        <v>0</v>
      </c>
      <c r="AM43" s="35">
        <f>Main!Z38*Mask!AB$21</f>
        <v>0</v>
      </c>
      <c r="AN43" s="35"/>
      <c r="AO43" s="35">
        <f>IF(OR($A$1&lt;=Main!AA$4,ISBLANK($N43)),0,Main!AA38)</f>
        <v>0</v>
      </c>
      <c r="AP43" s="35">
        <f>IF(OR($A$1&lt;=Main!AB$4,ISBLANK($N43)),0,Main!AB38)</f>
        <v>0</v>
      </c>
      <c r="AQ43" s="35">
        <f>IF(OR($A$1&lt;=Main!AC$4,ISBLANK($N43)),0,Main!AC38)</f>
        <v>0</v>
      </c>
      <c r="AR43" s="35">
        <f>IF(OR($A$1&lt;=Main!AD$4,ISBLANK($N43)),0,Main!AD38)</f>
        <v>0</v>
      </c>
      <c r="AS43" s="35">
        <f>IF(OR($A$1&lt;=Main!AE$4,ISBLANK($N43)),0,Main!AE38)</f>
        <v>0</v>
      </c>
      <c r="AT43" s="35">
        <f>IF(OR($A$1&lt;=Main!AF$4,ISBLANK($N43)),0,Main!AF38)</f>
        <v>0</v>
      </c>
      <c r="AU43" s="35">
        <f>IF(OR($A$1&lt;=Main!AG$4,ISBLANK($N43)),0,Main!AG38)</f>
        <v>0</v>
      </c>
      <c r="AV43" s="35">
        <f>IF(OR($A$1&lt;=Main!AH$4,ISBLANK($N43)),0,Main!AH38)</f>
        <v>0</v>
      </c>
      <c r="AW43" s="35">
        <f>IF(OR($A$1&lt;=Main!AI$4,ISBLANK($N43)),0,Main!AI38)</f>
        <v>0</v>
      </c>
      <c r="AX43" s="35">
        <f>IF(OR($A$1&lt;=Main!AJ$4,ISBLANK($N43)),0,Main!AJ38)</f>
        <v>0</v>
      </c>
      <c r="AY43" s="35">
        <f>IF(OR($A$1&lt;=Main!AK$4,ISBLANK($N43)),0,Main!AK38)</f>
        <v>0</v>
      </c>
      <c r="AZ43" s="35">
        <f>IF(OR($A$1&lt;=Main!AL$4,ISBLANK($N43)),0,Main!AL38)</f>
        <v>0</v>
      </c>
      <c r="BA43" s="35">
        <f>IF(OR($A$1&lt;=Main!AM$4,ISBLANK($N43)),0,Main!AM38)</f>
        <v>0</v>
      </c>
      <c r="BB43" s="35">
        <f>IF(OR($A$1&lt;=Main!AN$4,ISBLANK($N43)),0,Main!AN38)</f>
        <v>0</v>
      </c>
      <c r="BC43" s="35">
        <f>IF(OR($A$1&lt;=Main!AO$4,ISBLANK($N43)),0,Main!AO38)</f>
        <v>0</v>
      </c>
      <c r="BD43" s="35">
        <f>IF(OR($A$1&lt;=Main!AP$4,ISBLANK($N43)),0,Main!AP38)</f>
        <v>0</v>
      </c>
      <c r="BE43" s="35">
        <f>IF(OR($A$1&lt;=Main!AQ$4,ISBLANK($N43)),0,Main!AQ38)</f>
        <v>0</v>
      </c>
      <c r="BF43" s="35">
        <f>IF(OR($A$1&lt;=Main!AR$4,ISBLANK($N43)),0,Main!AR38)</f>
        <v>0</v>
      </c>
      <c r="BG43" s="35">
        <f>IF(OR($A$1&lt;=Main!AS$4,ISBLANK($N43)),0,Main!AS38)</f>
        <v>0</v>
      </c>
      <c r="BH43" s="35">
        <f>IF(OR($A$1&lt;=Main!AT$4,ISBLANK($N43)),0,Main!AT38)</f>
        <v>0</v>
      </c>
      <c r="BI43" s="35">
        <f>IF(OR($A$1&lt;=Main!AU$4,ISBLANK($N43)),0,Main!AU38)</f>
        <v>0</v>
      </c>
      <c r="BJ43" s="35">
        <f>IF(OR($A$1&lt;=Main!AV$4,ISBLANK($N43)),0,Main!AV38)</f>
        <v>0</v>
      </c>
    </row>
    <row r="44" spans="1:62">
      <c r="A44" s="37"/>
      <c r="B44" s="37"/>
      <c r="C44" s="37" t="str">
        <f>IF(ISBLANK($A44),"",VLOOKUP($K44,Main!BC$6:BD$150,2,0))</f>
        <v/>
      </c>
      <c r="D44" s="43">
        <f t="shared" si="3"/>
        <v>0</v>
      </c>
      <c r="F44" s="6">
        <f>VLOOKUP($E44,Mask!$A$2:$C$102,$M$8,0)</f>
        <v>0</v>
      </c>
      <c r="G44" s="44">
        <f t="shared" si="4"/>
        <v>0</v>
      </c>
      <c r="K44" s="6" t="str">
        <f t="shared" si="0"/>
        <v/>
      </c>
      <c r="L44" s="35">
        <f t="shared" si="1"/>
        <v>0</v>
      </c>
      <c r="M44" s="6">
        <v>1</v>
      </c>
      <c r="N44" s="35" t="str">
        <f>Main!$A39&amp;Main!$B39</f>
        <v>ОсининаНаталья</v>
      </c>
      <c r="O44" s="145">
        <f t="shared" si="2"/>
        <v>0</v>
      </c>
      <c r="P44" s="150">
        <f t="shared" si="5"/>
        <v>1</v>
      </c>
      <c r="Q44" s="150">
        <f ca="1">IF(Main!$AY39&lt;&gt;"#",$P44-Main!$AY39,"#")</f>
        <v>-33</v>
      </c>
      <c r="R44" s="35">
        <f>Main!E39*Mask!G$21</f>
        <v>0</v>
      </c>
      <c r="S44" s="35">
        <f>Main!F39*Mask!H$21</f>
        <v>0</v>
      </c>
      <c r="T44" s="35">
        <f>Main!G39*Mask!I$21</f>
        <v>0</v>
      </c>
      <c r="U44" s="35">
        <f>Main!H39*Mask!J$21</f>
        <v>0</v>
      </c>
      <c r="V44" s="35">
        <f>Main!I39*Mask!K$21</f>
        <v>0</v>
      </c>
      <c r="W44" s="35">
        <f>Main!J39*Mask!L$21</f>
        <v>0</v>
      </c>
      <c r="X44" s="35">
        <f>Main!K39*Mask!M$21</f>
        <v>0</v>
      </c>
      <c r="Y44" s="35">
        <f>Main!L39*Mask!N$21</f>
        <v>0</v>
      </c>
      <c r="Z44" s="35">
        <f>Main!M39*Mask!O$21</f>
        <v>0</v>
      </c>
      <c r="AA44" s="35">
        <f>Main!N39*Mask!P$21</f>
        <v>0</v>
      </c>
      <c r="AB44" s="35">
        <f>Main!O39*Mask!Q$21</f>
        <v>0</v>
      </c>
      <c r="AC44" s="35">
        <f>Main!P39*Mask!R$21</f>
        <v>0</v>
      </c>
      <c r="AD44" s="35">
        <f>Main!Q39*Mask!S$21</f>
        <v>0</v>
      </c>
      <c r="AE44" s="35">
        <f>Main!R39*Mask!T$21</f>
        <v>0</v>
      </c>
      <c r="AF44" s="35">
        <f>Main!S39*Mask!U$21</f>
        <v>0</v>
      </c>
      <c r="AG44" s="35">
        <f>Main!T39*Mask!V$21</f>
        <v>0</v>
      </c>
      <c r="AH44" s="35">
        <f>Main!U39*Mask!W$21</f>
        <v>0</v>
      </c>
      <c r="AI44" s="35">
        <f>Main!V39*Mask!X$21</f>
        <v>0</v>
      </c>
      <c r="AJ44" s="35">
        <f>Main!W39*Mask!Y$21</f>
        <v>0</v>
      </c>
      <c r="AK44" s="35">
        <f>Main!X39*Mask!Z$21</f>
        <v>0</v>
      </c>
      <c r="AL44" s="35">
        <f>Main!Y39*Mask!AA$21</f>
        <v>0</v>
      </c>
      <c r="AM44" s="35">
        <f>Main!Z39*Mask!AB$21</f>
        <v>0</v>
      </c>
      <c r="AN44" s="35"/>
      <c r="AO44" s="35">
        <f>IF(OR($A$1&lt;=Main!AA$4,ISBLANK($N44)),0,Main!AA39)</f>
        <v>0</v>
      </c>
      <c r="AP44" s="35">
        <f>IF(OR($A$1&lt;=Main!AB$4,ISBLANK($N44)),0,Main!AB39)</f>
        <v>0</v>
      </c>
      <c r="AQ44" s="35">
        <f>IF(OR($A$1&lt;=Main!AC$4,ISBLANK($N44)),0,Main!AC39)</f>
        <v>0</v>
      </c>
      <c r="AR44" s="35">
        <f>IF(OR($A$1&lt;=Main!AD$4,ISBLANK($N44)),0,Main!AD39)</f>
        <v>0</v>
      </c>
      <c r="AS44" s="35">
        <f>IF(OR($A$1&lt;=Main!AE$4,ISBLANK($N44)),0,Main!AE39)</f>
        <v>0</v>
      </c>
      <c r="AT44" s="35">
        <f>IF(OR($A$1&lt;=Main!AF$4,ISBLANK($N44)),0,Main!AF39)</f>
        <v>0</v>
      </c>
      <c r="AU44" s="35">
        <f>IF(OR($A$1&lt;=Main!AG$4,ISBLANK($N44)),0,Main!AG39)</f>
        <v>0</v>
      </c>
      <c r="AV44" s="35">
        <f>IF(OR($A$1&lt;=Main!AH$4,ISBLANK($N44)),0,Main!AH39)</f>
        <v>0</v>
      </c>
      <c r="AW44" s="35">
        <f>IF(OR($A$1&lt;=Main!AI$4,ISBLANK($N44)),0,Main!AI39)</f>
        <v>0</v>
      </c>
      <c r="AX44" s="35">
        <f>IF(OR($A$1&lt;=Main!AJ$4,ISBLANK($N44)),0,Main!AJ39)</f>
        <v>0</v>
      </c>
      <c r="AY44" s="35">
        <f>IF(OR($A$1&lt;=Main!AK$4,ISBLANK($N44)),0,Main!AK39)</f>
        <v>0</v>
      </c>
      <c r="AZ44" s="35">
        <f>IF(OR($A$1&lt;=Main!AL$4,ISBLANK($N44)),0,Main!AL39)</f>
        <v>0</v>
      </c>
      <c r="BA44" s="35">
        <f>IF(OR($A$1&lt;=Main!AM$4,ISBLANK($N44)),0,Main!AM39)</f>
        <v>0</v>
      </c>
      <c r="BB44" s="35">
        <f>IF(OR($A$1&lt;=Main!AN$4,ISBLANK($N44)),0,Main!AN39)</f>
        <v>0</v>
      </c>
      <c r="BC44" s="35">
        <f>IF(OR($A$1&lt;=Main!AO$4,ISBLANK($N44)),0,Main!AO39)</f>
        <v>0</v>
      </c>
      <c r="BD44" s="35">
        <f>IF(OR($A$1&lt;=Main!AP$4,ISBLANK($N44)),0,Main!AP39)</f>
        <v>0</v>
      </c>
      <c r="BE44" s="35">
        <f>IF(OR($A$1&lt;=Main!AQ$4,ISBLANK($N44)),0,Main!AQ39)</f>
        <v>0</v>
      </c>
      <c r="BF44" s="35">
        <f>IF(OR($A$1&lt;=Main!AR$4,ISBLANK($N44)),0,Main!AR39)</f>
        <v>0</v>
      </c>
      <c r="BG44" s="35">
        <f>IF(OR($A$1&lt;=Main!AS$4,ISBLANK($N44)),0,Main!AS39)</f>
        <v>0</v>
      </c>
      <c r="BH44" s="35">
        <f>IF(OR($A$1&lt;=Main!AT$4,ISBLANK($N44)),0,Main!AT39)</f>
        <v>0</v>
      </c>
      <c r="BI44" s="35">
        <f>IF(OR($A$1&lt;=Main!AU$4,ISBLANK($N44)),0,Main!AU39)</f>
        <v>0</v>
      </c>
      <c r="BJ44" s="35">
        <f>IF(OR($A$1&lt;=Main!AV$4,ISBLANK($N44)),0,Main!AV39)</f>
        <v>0</v>
      </c>
    </row>
    <row r="45" spans="1:62">
      <c r="A45" s="37"/>
      <c r="B45" s="37"/>
      <c r="C45" s="37" t="str">
        <f>IF(ISBLANK($A45),"",VLOOKUP($K45,Main!BC$6:BD$150,2,0))</f>
        <v/>
      </c>
      <c r="D45" s="43">
        <f t="shared" si="3"/>
        <v>0</v>
      </c>
      <c r="F45" s="6">
        <f>VLOOKUP($E45,Mask!$A$2:$C$102,$M$8,0)</f>
        <v>0</v>
      </c>
      <c r="G45" s="44">
        <f t="shared" si="4"/>
        <v>0</v>
      </c>
      <c r="K45" s="6" t="str">
        <f t="shared" si="0"/>
        <v/>
      </c>
      <c r="L45" s="35">
        <f t="shared" si="1"/>
        <v>0</v>
      </c>
      <c r="M45" s="6">
        <v>1</v>
      </c>
      <c r="N45" s="35" t="str">
        <f>Main!$A40&amp;Main!$B40</f>
        <v>СтепановаЕвгения</v>
      </c>
      <c r="O45" s="145">
        <f t="shared" si="2"/>
        <v>0</v>
      </c>
      <c r="P45" s="150">
        <f t="shared" si="5"/>
        <v>1</v>
      </c>
      <c r="Q45" s="150">
        <f ca="1">IF(Main!$AY40&lt;&gt;"#",$P45-Main!$AY40,"#")</f>
        <v>-34</v>
      </c>
      <c r="R45" s="35">
        <f>Main!E40*Mask!G$21</f>
        <v>0</v>
      </c>
      <c r="S45" s="35">
        <f>Main!F40*Mask!H$21</f>
        <v>0</v>
      </c>
      <c r="T45" s="35">
        <f>Main!G40*Mask!I$21</f>
        <v>0</v>
      </c>
      <c r="U45" s="35">
        <f>Main!H40*Mask!J$21</f>
        <v>0</v>
      </c>
      <c r="V45" s="35">
        <f>Main!I40*Mask!K$21</f>
        <v>0</v>
      </c>
      <c r="W45" s="35">
        <f>Main!J40*Mask!L$21</f>
        <v>0</v>
      </c>
      <c r="X45" s="35">
        <f>Main!K40*Mask!M$21</f>
        <v>0</v>
      </c>
      <c r="Y45" s="35">
        <f>Main!L40*Mask!N$21</f>
        <v>0</v>
      </c>
      <c r="Z45" s="35">
        <f>Main!M40*Mask!O$21</f>
        <v>0</v>
      </c>
      <c r="AA45" s="35">
        <f>Main!N40*Mask!P$21</f>
        <v>0</v>
      </c>
      <c r="AB45" s="35">
        <f>Main!O40*Mask!Q$21</f>
        <v>0</v>
      </c>
      <c r="AC45" s="35">
        <f>Main!P40*Mask!R$21</f>
        <v>0</v>
      </c>
      <c r="AD45" s="35">
        <f>Main!Q40*Mask!S$21</f>
        <v>0</v>
      </c>
      <c r="AE45" s="35">
        <f>Main!R40*Mask!T$21</f>
        <v>0</v>
      </c>
      <c r="AF45" s="35">
        <f>Main!S40*Mask!U$21</f>
        <v>0</v>
      </c>
      <c r="AG45" s="35">
        <f>Main!T40*Mask!V$21</f>
        <v>0</v>
      </c>
      <c r="AH45" s="35">
        <f>Main!U40*Mask!W$21</f>
        <v>0</v>
      </c>
      <c r="AI45" s="35">
        <f>Main!V40*Mask!X$21</f>
        <v>0</v>
      </c>
      <c r="AJ45" s="35">
        <f>Main!W40*Mask!Y$21</f>
        <v>0</v>
      </c>
      <c r="AK45" s="35">
        <f>Main!X40*Mask!Z$21</f>
        <v>0</v>
      </c>
      <c r="AL45" s="35">
        <f>Main!Y40*Mask!AA$21</f>
        <v>0</v>
      </c>
      <c r="AM45" s="35">
        <f>Main!Z40*Mask!AB$21</f>
        <v>0</v>
      </c>
      <c r="AN45" s="35"/>
      <c r="AO45" s="35">
        <f>IF(OR($A$1&lt;=Main!AA$4,ISBLANK($N45)),0,Main!AA40)</f>
        <v>0</v>
      </c>
      <c r="AP45" s="35">
        <f>IF(OR($A$1&lt;=Main!AB$4,ISBLANK($N45)),0,Main!AB40)</f>
        <v>0</v>
      </c>
      <c r="AQ45" s="35">
        <f>IF(OR($A$1&lt;=Main!AC$4,ISBLANK($N45)),0,Main!AC40)</f>
        <v>0</v>
      </c>
      <c r="AR45" s="35">
        <f>IF(OR($A$1&lt;=Main!AD$4,ISBLANK($N45)),0,Main!AD40)</f>
        <v>0</v>
      </c>
      <c r="AS45" s="35">
        <f>IF(OR($A$1&lt;=Main!AE$4,ISBLANK($N45)),0,Main!AE40)</f>
        <v>0</v>
      </c>
      <c r="AT45" s="35">
        <f>IF(OR($A$1&lt;=Main!AF$4,ISBLANK($N45)),0,Main!AF40)</f>
        <v>0</v>
      </c>
      <c r="AU45" s="35">
        <f>IF(OR($A$1&lt;=Main!AG$4,ISBLANK($N45)),0,Main!AG40)</f>
        <v>0</v>
      </c>
      <c r="AV45" s="35">
        <f>IF(OR($A$1&lt;=Main!AH$4,ISBLANK($N45)),0,Main!AH40)</f>
        <v>0</v>
      </c>
      <c r="AW45" s="35">
        <f>IF(OR($A$1&lt;=Main!AI$4,ISBLANK($N45)),0,Main!AI40)</f>
        <v>0</v>
      </c>
      <c r="AX45" s="35">
        <f>IF(OR($A$1&lt;=Main!AJ$4,ISBLANK($N45)),0,Main!AJ40)</f>
        <v>0</v>
      </c>
      <c r="AY45" s="35">
        <f>IF(OR($A$1&lt;=Main!AK$4,ISBLANK($N45)),0,Main!AK40)</f>
        <v>0</v>
      </c>
      <c r="AZ45" s="35">
        <f>IF(OR($A$1&lt;=Main!AL$4,ISBLANK($N45)),0,Main!AL40)</f>
        <v>0</v>
      </c>
      <c r="BA45" s="35">
        <f>IF(OR($A$1&lt;=Main!AM$4,ISBLANK($N45)),0,Main!AM40)</f>
        <v>0</v>
      </c>
      <c r="BB45" s="35">
        <f>IF(OR($A$1&lt;=Main!AN$4,ISBLANK($N45)),0,Main!AN40)</f>
        <v>0</v>
      </c>
      <c r="BC45" s="35">
        <f>IF(OR($A$1&lt;=Main!AO$4,ISBLANK($N45)),0,Main!AO40)</f>
        <v>0</v>
      </c>
      <c r="BD45" s="35">
        <f>IF(OR($A$1&lt;=Main!AP$4,ISBLANK($N45)),0,Main!AP40)</f>
        <v>0</v>
      </c>
      <c r="BE45" s="35">
        <f>IF(OR($A$1&lt;=Main!AQ$4,ISBLANK($N45)),0,Main!AQ40)</f>
        <v>0</v>
      </c>
      <c r="BF45" s="35">
        <f>IF(OR($A$1&lt;=Main!AR$4,ISBLANK($N45)),0,Main!AR40)</f>
        <v>0</v>
      </c>
      <c r="BG45" s="35">
        <f>IF(OR($A$1&lt;=Main!AS$4,ISBLANK($N45)),0,Main!AS40)</f>
        <v>0</v>
      </c>
      <c r="BH45" s="35">
        <f>IF(OR($A$1&lt;=Main!AT$4,ISBLANK($N45)),0,Main!AT40)</f>
        <v>0</v>
      </c>
      <c r="BI45" s="35">
        <f>IF(OR($A$1&lt;=Main!AU$4,ISBLANK($N45)),0,Main!AU40)</f>
        <v>0</v>
      </c>
      <c r="BJ45" s="35">
        <f>IF(OR($A$1&lt;=Main!AV$4,ISBLANK($N45)),0,Main!AV40)</f>
        <v>0</v>
      </c>
    </row>
    <row r="46" spans="1:62">
      <c r="A46" s="37"/>
      <c r="B46" s="37"/>
      <c r="C46" s="37" t="str">
        <f>IF(ISBLANK($A46),"",VLOOKUP($K46,Main!BC$6:BD$150,2,0))</f>
        <v/>
      </c>
      <c r="D46" s="43">
        <f t="shared" si="3"/>
        <v>0</v>
      </c>
      <c r="F46" s="6">
        <f>VLOOKUP($E46,Mask!$A$2:$C$102,$M$8,0)</f>
        <v>0</v>
      </c>
      <c r="G46" s="44">
        <f t="shared" si="4"/>
        <v>0</v>
      </c>
      <c r="K46" s="6" t="str">
        <f t="shared" si="0"/>
        <v/>
      </c>
      <c r="L46" s="35">
        <f t="shared" si="1"/>
        <v>0</v>
      </c>
      <c r="M46" s="6">
        <v>1</v>
      </c>
      <c r="N46" s="35" t="str">
        <f>Main!$A41&amp;Main!$B41</f>
        <v>БарышниковаАлександра</v>
      </c>
      <c r="O46" s="145">
        <f t="shared" si="2"/>
        <v>0</v>
      </c>
      <c r="P46" s="150">
        <f t="shared" si="5"/>
        <v>1</v>
      </c>
      <c r="Q46" s="150">
        <f ca="1">IF(Main!$AY41&lt;&gt;"#",$P46-Main!$AY41,"#")</f>
        <v>-35</v>
      </c>
      <c r="R46" s="35">
        <f>Main!E41*Mask!G$21</f>
        <v>0</v>
      </c>
      <c r="S46" s="35">
        <f>Main!F41*Mask!H$21</f>
        <v>0</v>
      </c>
      <c r="T46" s="35">
        <f>Main!G41*Mask!I$21</f>
        <v>0</v>
      </c>
      <c r="U46" s="35">
        <f>Main!H41*Mask!J$21</f>
        <v>0</v>
      </c>
      <c r="V46" s="35">
        <f>Main!I41*Mask!K$21</f>
        <v>0</v>
      </c>
      <c r="W46" s="35">
        <f>Main!J41*Mask!L$21</f>
        <v>0</v>
      </c>
      <c r="X46" s="35">
        <f>Main!K41*Mask!M$21</f>
        <v>0</v>
      </c>
      <c r="Y46" s="35">
        <f>Main!L41*Mask!N$21</f>
        <v>0</v>
      </c>
      <c r="Z46" s="35">
        <f>Main!M41*Mask!O$21</f>
        <v>0</v>
      </c>
      <c r="AA46" s="35">
        <f>Main!N41*Mask!P$21</f>
        <v>0</v>
      </c>
      <c r="AB46" s="35">
        <f>Main!O41*Mask!Q$21</f>
        <v>0</v>
      </c>
      <c r="AC46" s="35">
        <f>Main!P41*Mask!R$21</f>
        <v>0</v>
      </c>
      <c r="AD46" s="35">
        <f>Main!Q41*Mask!S$21</f>
        <v>0</v>
      </c>
      <c r="AE46" s="35">
        <f>Main!R41*Mask!T$21</f>
        <v>0</v>
      </c>
      <c r="AF46" s="35">
        <f>Main!S41*Mask!U$21</f>
        <v>0</v>
      </c>
      <c r="AG46" s="35">
        <f>Main!T41*Mask!V$21</f>
        <v>0</v>
      </c>
      <c r="AH46" s="35">
        <f>Main!U41*Mask!W$21</f>
        <v>0</v>
      </c>
      <c r="AI46" s="35">
        <f>Main!V41*Mask!X$21</f>
        <v>0</v>
      </c>
      <c r="AJ46" s="35">
        <f>Main!W41*Mask!Y$21</f>
        <v>0</v>
      </c>
      <c r="AK46" s="35">
        <f>Main!X41*Mask!Z$21</f>
        <v>0</v>
      </c>
      <c r="AL46" s="35">
        <f>Main!Y41*Mask!AA$21</f>
        <v>0</v>
      </c>
      <c r="AM46" s="35">
        <f>Main!Z41*Mask!AB$21</f>
        <v>0</v>
      </c>
      <c r="AN46" s="35"/>
      <c r="AO46" s="35">
        <f>IF(OR($A$1&lt;=Main!AA$4,ISBLANK($N46)),0,Main!AA41)</f>
        <v>0</v>
      </c>
      <c r="AP46" s="35">
        <f>IF(OR($A$1&lt;=Main!AB$4,ISBLANK($N46)),0,Main!AB41)</f>
        <v>0</v>
      </c>
      <c r="AQ46" s="35">
        <f>IF(OR($A$1&lt;=Main!AC$4,ISBLANK($N46)),0,Main!AC41)</f>
        <v>0</v>
      </c>
      <c r="AR46" s="35">
        <f>IF(OR($A$1&lt;=Main!AD$4,ISBLANK($N46)),0,Main!AD41)</f>
        <v>0</v>
      </c>
      <c r="AS46" s="35">
        <f>IF(OR($A$1&lt;=Main!AE$4,ISBLANK($N46)),0,Main!AE41)</f>
        <v>0</v>
      </c>
      <c r="AT46" s="35">
        <f>IF(OR($A$1&lt;=Main!AF$4,ISBLANK($N46)),0,Main!AF41)</f>
        <v>0</v>
      </c>
      <c r="AU46" s="35">
        <f>IF(OR($A$1&lt;=Main!AG$4,ISBLANK($N46)),0,Main!AG41)</f>
        <v>0</v>
      </c>
      <c r="AV46" s="35">
        <f>IF(OR($A$1&lt;=Main!AH$4,ISBLANK($N46)),0,Main!AH41)</f>
        <v>0</v>
      </c>
      <c r="AW46" s="35">
        <f>IF(OR($A$1&lt;=Main!AI$4,ISBLANK($N46)),0,Main!AI41)</f>
        <v>0</v>
      </c>
      <c r="AX46" s="35">
        <f>IF(OR($A$1&lt;=Main!AJ$4,ISBLANK($N46)),0,Main!AJ41)</f>
        <v>0</v>
      </c>
      <c r="AY46" s="35">
        <f>IF(OR($A$1&lt;=Main!AK$4,ISBLANK($N46)),0,Main!AK41)</f>
        <v>0</v>
      </c>
      <c r="AZ46" s="35">
        <f>IF(OR($A$1&lt;=Main!AL$4,ISBLANK($N46)),0,Main!AL41)</f>
        <v>0</v>
      </c>
      <c r="BA46" s="35">
        <f>IF(OR($A$1&lt;=Main!AM$4,ISBLANK($N46)),0,Main!AM41)</f>
        <v>0</v>
      </c>
      <c r="BB46" s="35">
        <f>IF(OR($A$1&lt;=Main!AN$4,ISBLANK($N46)),0,Main!AN41)</f>
        <v>0</v>
      </c>
      <c r="BC46" s="35">
        <f>IF(OR($A$1&lt;=Main!AO$4,ISBLANK($N46)),0,Main!AO41)</f>
        <v>0</v>
      </c>
      <c r="BD46" s="35">
        <f>IF(OR($A$1&lt;=Main!AP$4,ISBLANK($N46)),0,Main!AP41)</f>
        <v>0</v>
      </c>
      <c r="BE46" s="35">
        <f>IF(OR($A$1&lt;=Main!AQ$4,ISBLANK($N46)),0,Main!AQ41)</f>
        <v>0</v>
      </c>
      <c r="BF46" s="35">
        <f>IF(OR($A$1&lt;=Main!AR$4,ISBLANK($N46)),0,Main!AR41)</f>
        <v>0</v>
      </c>
      <c r="BG46" s="35">
        <f>IF(OR($A$1&lt;=Main!AS$4,ISBLANK($N46)),0,Main!AS41)</f>
        <v>0</v>
      </c>
      <c r="BH46" s="35">
        <f>IF(OR($A$1&lt;=Main!AT$4,ISBLANK($N46)),0,Main!AT41)</f>
        <v>0</v>
      </c>
      <c r="BI46" s="35">
        <f>IF(OR($A$1&lt;=Main!AU$4,ISBLANK($N46)),0,Main!AU41)</f>
        <v>0</v>
      </c>
      <c r="BJ46" s="35">
        <f>IF(OR($A$1&lt;=Main!AV$4,ISBLANK($N46)),0,Main!AV41)</f>
        <v>0</v>
      </c>
    </row>
    <row r="47" spans="1:62">
      <c r="A47" s="37"/>
      <c r="B47" s="37"/>
      <c r="C47" s="37" t="str">
        <f>IF(ISBLANK($A47),"",VLOOKUP($K47,Main!BC$6:BD$150,2,0))</f>
        <v/>
      </c>
      <c r="D47" s="43">
        <f t="shared" si="3"/>
        <v>0</v>
      </c>
      <c r="F47" s="6">
        <f>VLOOKUP($E47,Mask!$A$2:$C$102,$M$8,0)</f>
        <v>0</v>
      </c>
      <c r="G47" s="44">
        <f t="shared" si="4"/>
        <v>0</v>
      </c>
      <c r="K47" s="6" t="str">
        <f t="shared" si="0"/>
        <v/>
      </c>
      <c r="L47" s="35">
        <f t="shared" si="1"/>
        <v>0</v>
      </c>
      <c r="M47" s="6">
        <v>1</v>
      </c>
      <c r="N47" s="35" t="str">
        <f>Main!$A42&amp;Main!$B42</f>
        <v>ПервененокОксана</v>
      </c>
      <c r="O47" s="145">
        <f t="shared" si="2"/>
        <v>0</v>
      </c>
      <c r="P47" s="150">
        <f t="shared" si="5"/>
        <v>1</v>
      </c>
      <c r="Q47" s="150">
        <f ca="1">IF(Main!$AY42&lt;&gt;"#",$P47-Main!$AY42,"#")</f>
        <v>-36</v>
      </c>
      <c r="R47" s="35">
        <f>Main!E42*Mask!G$21</f>
        <v>0</v>
      </c>
      <c r="S47" s="35">
        <f>Main!F42*Mask!H$21</f>
        <v>0</v>
      </c>
      <c r="T47" s="35">
        <f>Main!G42*Mask!I$21</f>
        <v>0</v>
      </c>
      <c r="U47" s="35">
        <f>Main!H42*Mask!J$21</f>
        <v>0</v>
      </c>
      <c r="V47" s="35">
        <f>Main!I42*Mask!K$21</f>
        <v>0</v>
      </c>
      <c r="W47" s="35">
        <f>Main!J42*Mask!L$21</f>
        <v>0</v>
      </c>
      <c r="X47" s="35">
        <f>Main!K42*Mask!M$21</f>
        <v>0</v>
      </c>
      <c r="Y47" s="35">
        <f>Main!L42*Mask!N$21</f>
        <v>0</v>
      </c>
      <c r="Z47" s="35">
        <f>Main!M42*Mask!O$21</f>
        <v>0</v>
      </c>
      <c r="AA47" s="35">
        <f>Main!N42*Mask!P$21</f>
        <v>0</v>
      </c>
      <c r="AB47" s="35">
        <f>Main!O42*Mask!Q$21</f>
        <v>0</v>
      </c>
      <c r="AC47" s="35">
        <f>Main!P42*Mask!R$21</f>
        <v>0</v>
      </c>
      <c r="AD47" s="35">
        <f>Main!Q42*Mask!S$21</f>
        <v>0</v>
      </c>
      <c r="AE47" s="35">
        <f>Main!R42*Mask!T$21</f>
        <v>0</v>
      </c>
      <c r="AF47" s="35">
        <f>Main!S42*Mask!U$21</f>
        <v>0</v>
      </c>
      <c r="AG47" s="35">
        <f>Main!T42*Mask!V$21</f>
        <v>0</v>
      </c>
      <c r="AH47" s="35">
        <f>Main!U42*Mask!W$21</f>
        <v>0</v>
      </c>
      <c r="AI47" s="35">
        <f>Main!V42*Mask!X$21</f>
        <v>0</v>
      </c>
      <c r="AJ47" s="35">
        <f>Main!W42*Mask!Y$21</f>
        <v>0</v>
      </c>
      <c r="AK47" s="35">
        <f>Main!X42*Mask!Z$21</f>
        <v>0</v>
      </c>
      <c r="AL47" s="35">
        <f>Main!Y42*Mask!AA$21</f>
        <v>0</v>
      </c>
      <c r="AM47" s="35">
        <f>Main!Z42*Mask!AB$21</f>
        <v>0</v>
      </c>
      <c r="AN47" s="35"/>
      <c r="AO47" s="35">
        <f>IF(OR($A$1&lt;=Main!AA$4,ISBLANK($N47)),0,Main!AA42)</f>
        <v>0</v>
      </c>
      <c r="AP47" s="35">
        <f>IF(OR($A$1&lt;=Main!AB$4,ISBLANK($N47)),0,Main!AB42)</f>
        <v>0</v>
      </c>
      <c r="AQ47" s="35">
        <f>IF(OR($A$1&lt;=Main!AC$4,ISBLANK($N47)),0,Main!AC42)</f>
        <v>0</v>
      </c>
      <c r="AR47" s="35">
        <f>IF(OR($A$1&lt;=Main!AD$4,ISBLANK($N47)),0,Main!AD42)</f>
        <v>0</v>
      </c>
      <c r="AS47" s="35">
        <f>IF(OR($A$1&lt;=Main!AE$4,ISBLANK($N47)),0,Main!AE42)</f>
        <v>0</v>
      </c>
      <c r="AT47" s="35">
        <f>IF(OR($A$1&lt;=Main!AF$4,ISBLANK($N47)),0,Main!AF42)</f>
        <v>0</v>
      </c>
      <c r="AU47" s="35">
        <f>IF(OR($A$1&lt;=Main!AG$4,ISBLANK($N47)),0,Main!AG42)</f>
        <v>0</v>
      </c>
      <c r="AV47" s="35">
        <f>IF(OR($A$1&lt;=Main!AH$4,ISBLANK($N47)),0,Main!AH42)</f>
        <v>0</v>
      </c>
      <c r="AW47" s="35">
        <f>IF(OR($A$1&lt;=Main!AI$4,ISBLANK($N47)),0,Main!AI42)</f>
        <v>0</v>
      </c>
      <c r="AX47" s="35">
        <f>IF(OR($A$1&lt;=Main!AJ$4,ISBLANK($N47)),0,Main!AJ42)</f>
        <v>0</v>
      </c>
      <c r="AY47" s="35">
        <f>IF(OR($A$1&lt;=Main!AK$4,ISBLANK($N47)),0,Main!AK42)</f>
        <v>0</v>
      </c>
      <c r="AZ47" s="35">
        <f>IF(OR($A$1&lt;=Main!AL$4,ISBLANK($N47)),0,Main!AL42)</f>
        <v>0</v>
      </c>
      <c r="BA47" s="35">
        <f>IF(OR($A$1&lt;=Main!AM$4,ISBLANK($N47)),0,Main!AM42)</f>
        <v>0</v>
      </c>
      <c r="BB47" s="35">
        <f>IF(OR($A$1&lt;=Main!AN$4,ISBLANK($N47)),0,Main!AN42)</f>
        <v>0</v>
      </c>
      <c r="BC47" s="35">
        <f>IF(OR($A$1&lt;=Main!AO$4,ISBLANK($N47)),0,Main!AO42)</f>
        <v>0</v>
      </c>
      <c r="BD47" s="35">
        <f>IF(OR($A$1&lt;=Main!AP$4,ISBLANK($N47)),0,Main!AP42)</f>
        <v>0</v>
      </c>
      <c r="BE47" s="35">
        <f>IF(OR($A$1&lt;=Main!AQ$4,ISBLANK($N47)),0,Main!AQ42)</f>
        <v>0</v>
      </c>
      <c r="BF47" s="35">
        <f>IF(OR($A$1&lt;=Main!AR$4,ISBLANK($N47)),0,Main!AR42)</f>
        <v>0</v>
      </c>
      <c r="BG47" s="35">
        <f>IF(OR($A$1&lt;=Main!AS$4,ISBLANK($N47)),0,Main!AS42)</f>
        <v>0</v>
      </c>
      <c r="BH47" s="35">
        <f>IF(OR($A$1&lt;=Main!AT$4,ISBLANK($N47)),0,Main!AT42)</f>
        <v>0</v>
      </c>
      <c r="BI47" s="35">
        <f>IF(OR($A$1&lt;=Main!AU$4,ISBLANK($N47)),0,Main!AU42)</f>
        <v>0</v>
      </c>
      <c r="BJ47" s="35">
        <f>IF(OR($A$1&lt;=Main!AV$4,ISBLANK($N47)),0,Main!AV42)</f>
        <v>0</v>
      </c>
    </row>
    <row r="48" spans="1:62">
      <c r="A48" s="37"/>
      <c r="B48" s="37"/>
      <c r="C48" s="37" t="str">
        <f>IF(ISBLANK($A48),"",VLOOKUP($K48,Main!BC$6:BD$150,2,0))</f>
        <v/>
      </c>
      <c r="D48" s="43">
        <f t="shared" si="3"/>
        <v>0</v>
      </c>
      <c r="F48" s="6">
        <f>VLOOKUP($E48,Mask!$A$2:$C$102,$M$8,0)</f>
        <v>0</v>
      </c>
      <c r="G48" s="44">
        <f t="shared" si="4"/>
        <v>0</v>
      </c>
      <c r="K48" s="6" t="str">
        <f t="shared" si="0"/>
        <v/>
      </c>
      <c r="L48" s="35">
        <f t="shared" si="1"/>
        <v>0</v>
      </c>
      <c r="M48" s="6">
        <v>1</v>
      </c>
      <c r="N48" s="35" t="str">
        <f>Main!$A43&amp;Main!$B43</f>
        <v>СтрогановаАлександра</v>
      </c>
      <c r="O48" s="145">
        <f t="shared" si="2"/>
        <v>0</v>
      </c>
      <c r="P48" s="150">
        <f t="shared" si="5"/>
        <v>1</v>
      </c>
      <c r="Q48" s="150">
        <f ca="1">IF(Main!$AY43&lt;&gt;"#",$P48-Main!$AY43,"#")</f>
        <v>-37</v>
      </c>
      <c r="R48" s="35">
        <f>Main!E43*Mask!G$21</f>
        <v>0</v>
      </c>
      <c r="S48" s="35">
        <f>Main!F43*Mask!H$21</f>
        <v>0</v>
      </c>
      <c r="T48" s="35">
        <f>Main!G43*Mask!I$21</f>
        <v>0</v>
      </c>
      <c r="U48" s="35">
        <f>Main!H43*Mask!J$21</f>
        <v>0</v>
      </c>
      <c r="V48" s="35">
        <f>Main!I43*Mask!K$21</f>
        <v>0</v>
      </c>
      <c r="W48" s="35">
        <f>Main!J43*Mask!L$21</f>
        <v>0</v>
      </c>
      <c r="X48" s="35">
        <f>Main!K43*Mask!M$21</f>
        <v>0</v>
      </c>
      <c r="Y48" s="35">
        <f>Main!L43*Mask!N$21</f>
        <v>0</v>
      </c>
      <c r="Z48" s="35">
        <f>Main!M43*Mask!O$21</f>
        <v>0</v>
      </c>
      <c r="AA48" s="35">
        <f>Main!N43*Mask!P$21</f>
        <v>0</v>
      </c>
      <c r="AB48" s="35">
        <f>Main!O43*Mask!Q$21</f>
        <v>0</v>
      </c>
      <c r="AC48" s="35">
        <f>Main!P43*Mask!R$21</f>
        <v>0</v>
      </c>
      <c r="AD48" s="35">
        <f>Main!Q43*Mask!S$21</f>
        <v>0</v>
      </c>
      <c r="AE48" s="35">
        <f>Main!R43*Mask!T$21</f>
        <v>0</v>
      </c>
      <c r="AF48" s="35">
        <f>Main!S43*Mask!U$21</f>
        <v>0</v>
      </c>
      <c r="AG48" s="35">
        <f>Main!T43*Mask!V$21</f>
        <v>0</v>
      </c>
      <c r="AH48" s="35">
        <f>Main!U43*Mask!W$21</f>
        <v>0</v>
      </c>
      <c r="AI48" s="35">
        <f>Main!V43*Mask!X$21</f>
        <v>0</v>
      </c>
      <c r="AJ48" s="35">
        <f>Main!W43*Mask!Y$21</f>
        <v>0</v>
      </c>
      <c r="AK48" s="35">
        <f>Main!X43*Mask!Z$21</f>
        <v>0</v>
      </c>
      <c r="AL48" s="35">
        <f>Main!Y43*Mask!AA$21</f>
        <v>0</v>
      </c>
      <c r="AM48" s="35">
        <f>Main!Z43*Mask!AB$21</f>
        <v>0</v>
      </c>
      <c r="AN48" s="35"/>
      <c r="AO48" s="35">
        <f>IF(OR($A$1&lt;=Main!AA$4,ISBLANK($N48)),0,Main!AA43)</f>
        <v>0</v>
      </c>
      <c r="AP48" s="35">
        <f>IF(OR($A$1&lt;=Main!AB$4,ISBLANK($N48)),0,Main!AB43)</f>
        <v>0</v>
      </c>
      <c r="AQ48" s="35">
        <f>IF(OR($A$1&lt;=Main!AC$4,ISBLANK($N48)),0,Main!AC43)</f>
        <v>0</v>
      </c>
      <c r="AR48" s="35">
        <f>IF(OR($A$1&lt;=Main!AD$4,ISBLANK($N48)),0,Main!AD43)</f>
        <v>0</v>
      </c>
      <c r="AS48" s="35">
        <f>IF(OR($A$1&lt;=Main!AE$4,ISBLANK($N48)),0,Main!AE43)</f>
        <v>0</v>
      </c>
      <c r="AT48" s="35">
        <f>IF(OR($A$1&lt;=Main!AF$4,ISBLANK($N48)),0,Main!AF43)</f>
        <v>0</v>
      </c>
      <c r="AU48" s="35">
        <f>IF(OR($A$1&lt;=Main!AG$4,ISBLANK($N48)),0,Main!AG43)</f>
        <v>0</v>
      </c>
      <c r="AV48" s="35">
        <f>IF(OR($A$1&lt;=Main!AH$4,ISBLANK($N48)),0,Main!AH43)</f>
        <v>0</v>
      </c>
      <c r="AW48" s="35">
        <f>IF(OR($A$1&lt;=Main!AI$4,ISBLANK($N48)),0,Main!AI43)</f>
        <v>0</v>
      </c>
      <c r="AX48" s="35">
        <f>IF(OR($A$1&lt;=Main!AJ$4,ISBLANK($N48)),0,Main!AJ43)</f>
        <v>0</v>
      </c>
      <c r="AY48" s="35">
        <f>IF(OR($A$1&lt;=Main!AK$4,ISBLANK($N48)),0,Main!AK43)</f>
        <v>0</v>
      </c>
      <c r="AZ48" s="35">
        <f>IF(OR($A$1&lt;=Main!AL$4,ISBLANK($N48)),0,Main!AL43)</f>
        <v>0</v>
      </c>
      <c r="BA48" s="35">
        <f>IF(OR($A$1&lt;=Main!AM$4,ISBLANK($N48)),0,Main!AM43)</f>
        <v>0</v>
      </c>
      <c r="BB48" s="35">
        <f>IF(OR($A$1&lt;=Main!AN$4,ISBLANK($N48)),0,Main!AN43)</f>
        <v>0</v>
      </c>
      <c r="BC48" s="35">
        <f>IF(OR($A$1&lt;=Main!AO$4,ISBLANK($N48)),0,Main!AO43)</f>
        <v>0</v>
      </c>
      <c r="BD48" s="35">
        <f>IF(OR($A$1&lt;=Main!AP$4,ISBLANK($N48)),0,Main!AP43)</f>
        <v>0</v>
      </c>
      <c r="BE48" s="35">
        <f>IF(OR($A$1&lt;=Main!AQ$4,ISBLANK($N48)),0,Main!AQ43)</f>
        <v>0</v>
      </c>
      <c r="BF48" s="35">
        <f>IF(OR($A$1&lt;=Main!AR$4,ISBLANK($N48)),0,Main!AR43)</f>
        <v>0</v>
      </c>
      <c r="BG48" s="35">
        <f>IF(OR($A$1&lt;=Main!AS$4,ISBLANK($N48)),0,Main!AS43)</f>
        <v>0</v>
      </c>
      <c r="BH48" s="35">
        <f>IF(OR($A$1&lt;=Main!AT$4,ISBLANK($N48)),0,Main!AT43)</f>
        <v>0</v>
      </c>
      <c r="BI48" s="35">
        <f>IF(OR($A$1&lt;=Main!AU$4,ISBLANK($N48)),0,Main!AU43)</f>
        <v>0</v>
      </c>
      <c r="BJ48" s="35">
        <f>IF(OR($A$1&lt;=Main!AV$4,ISBLANK($N48)),0,Main!AV43)</f>
        <v>0</v>
      </c>
    </row>
    <row r="49" spans="1:62">
      <c r="A49" s="37"/>
      <c r="B49" s="37"/>
      <c r="C49" s="37" t="str">
        <f>IF(ISBLANK($A49),"",VLOOKUP($K49,Main!BC$6:BD$150,2,0))</f>
        <v/>
      </c>
      <c r="D49" s="43">
        <f t="shared" si="3"/>
        <v>0</v>
      </c>
      <c r="F49" s="6">
        <f>VLOOKUP($E49,Mask!$A$2:$C$102,$M$8,0)</f>
        <v>0</v>
      </c>
      <c r="G49" s="44">
        <f t="shared" si="4"/>
        <v>0</v>
      </c>
      <c r="K49" s="6" t="str">
        <f t="shared" si="0"/>
        <v/>
      </c>
      <c r="L49" s="35">
        <f t="shared" si="1"/>
        <v>0</v>
      </c>
      <c r="M49" s="6">
        <v>1</v>
      </c>
      <c r="N49" s="35" t="str">
        <f>Main!$A44&amp;Main!$B44</f>
        <v>ДиденкоМария</v>
      </c>
      <c r="O49" s="145">
        <f t="shared" si="2"/>
        <v>0</v>
      </c>
      <c r="P49" s="150">
        <f t="shared" si="5"/>
        <v>1</v>
      </c>
      <c r="Q49" s="150" t="str">
        <f ca="1">IF(Main!$AY44&lt;&gt;"#",$P49-Main!$AY44,"#")</f>
        <v>#</v>
      </c>
      <c r="R49" s="35">
        <f>Main!E44*Mask!G$21</f>
        <v>0</v>
      </c>
      <c r="S49" s="35">
        <f>Main!F44*Mask!H$21</f>
        <v>0</v>
      </c>
      <c r="T49" s="35">
        <f>Main!G44*Mask!I$21</f>
        <v>0</v>
      </c>
      <c r="U49" s="35">
        <f>Main!H44*Mask!J$21</f>
        <v>0</v>
      </c>
      <c r="V49" s="35">
        <f>Main!I44*Mask!K$21</f>
        <v>0</v>
      </c>
      <c r="W49" s="35">
        <f>Main!J44*Mask!L$21</f>
        <v>0</v>
      </c>
      <c r="X49" s="35">
        <f>Main!K44*Mask!M$21</f>
        <v>0</v>
      </c>
      <c r="Y49" s="35">
        <f>Main!L44*Mask!N$21</f>
        <v>0</v>
      </c>
      <c r="Z49" s="35">
        <f>Main!M44*Mask!O$21</f>
        <v>0</v>
      </c>
      <c r="AA49" s="35">
        <f>Main!N44*Mask!P$21</f>
        <v>0</v>
      </c>
      <c r="AB49" s="35">
        <f>Main!O44*Mask!Q$21</f>
        <v>0</v>
      </c>
      <c r="AC49" s="35">
        <f>Main!P44*Mask!R$21</f>
        <v>0</v>
      </c>
      <c r="AD49" s="35">
        <f>Main!Q44*Mask!S$21</f>
        <v>0</v>
      </c>
      <c r="AE49" s="35">
        <f>Main!R44*Mask!T$21</f>
        <v>0</v>
      </c>
      <c r="AF49" s="35">
        <f>Main!S44*Mask!U$21</f>
        <v>0</v>
      </c>
      <c r="AG49" s="35">
        <f>Main!T44*Mask!V$21</f>
        <v>0</v>
      </c>
      <c r="AH49" s="35">
        <f>Main!U44*Mask!W$21</f>
        <v>0</v>
      </c>
      <c r="AI49" s="35">
        <f>Main!V44*Mask!X$21</f>
        <v>0</v>
      </c>
      <c r="AJ49" s="35">
        <f>Main!W44*Mask!Y$21</f>
        <v>0</v>
      </c>
      <c r="AK49" s="35">
        <f>Main!X44*Mask!Z$21</f>
        <v>0</v>
      </c>
      <c r="AL49" s="35">
        <f>Main!Y44*Mask!AA$21</f>
        <v>0</v>
      </c>
      <c r="AM49" s="35">
        <f>Main!Z44*Mask!AB$21</f>
        <v>0</v>
      </c>
      <c r="AN49" s="35"/>
      <c r="AO49" s="35">
        <f>IF(OR($A$1&lt;=Main!AA$4,ISBLANK($N49)),0,Main!AA44)</f>
        <v>0</v>
      </c>
      <c r="AP49" s="35">
        <f>IF(OR($A$1&lt;=Main!AB$4,ISBLANK($N49)),0,Main!AB44)</f>
        <v>0</v>
      </c>
      <c r="AQ49" s="35">
        <f>IF(OR($A$1&lt;=Main!AC$4,ISBLANK($N49)),0,Main!AC44)</f>
        <v>0</v>
      </c>
      <c r="AR49" s="35">
        <f>IF(OR($A$1&lt;=Main!AD$4,ISBLANK($N49)),0,Main!AD44)</f>
        <v>0</v>
      </c>
      <c r="AS49" s="35">
        <f>IF(OR($A$1&lt;=Main!AE$4,ISBLANK($N49)),0,Main!AE44)</f>
        <v>0</v>
      </c>
      <c r="AT49" s="35">
        <f>IF(OR($A$1&lt;=Main!AF$4,ISBLANK($N49)),0,Main!AF44)</f>
        <v>0</v>
      </c>
      <c r="AU49" s="35">
        <f>IF(OR($A$1&lt;=Main!AG$4,ISBLANK($N49)),0,Main!AG44)</f>
        <v>0</v>
      </c>
      <c r="AV49" s="35">
        <f>IF(OR($A$1&lt;=Main!AH$4,ISBLANK($N49)),0,Main!AH44)</f>
        <v>0</v>
      </c>
      <c r="AW49" s="35">
        <f>IF(OR($A$1&lt;=Main!AI$4,ISBLANK($N49)),0,Main!AI44)</f>
        <v>0</v>
      </c>
      <c r="AX49" s="35">
        <f>IF(OR($A$1&lt;=Main!AJ$4,ISBLANK($N49)),0,Main!AJ44)</f>
        <v>0</v>
      </c>
      <c r="AY49" s="35">
        <f>IF(OR($A$1&lt;=Main!AK$4,ISBLANK($N49)),0,Main!AK44)</f>
        <v>0</v>
      </c>
      <c r="AZ49" s="35">
        <f>IF(OR($A$1&lt;=Main!AL$4,ISBLANK($N49)),0,Main!AL44)</f>
        <v>0</v>
      </c>
      <c r="BA49" s="35">
        <f>IF(OR($A$1&lt;=Main!AM$4,ISBLANK($N49)),0,Main!AM44)</f>
        <v>0</v>
      </c>
      <c r="BB49" s="35">
        <f>IF(OR($A$1&lt;=Main!AN$4,ISBLANK($N49)),0,Main!AN44)</f>
        <v>0</v>
      </c>
      <c r="BC49" s="35">
        <f>IF(OR($A$1&lt;=Main!AO$4,ISBLANK($N49)),0,Main!AO44)</f>
        <v>0</v>
      </c>
      <c r="BD49" s="35">
        <f>IF(OR($A$1&lt;=Main!AP$4,ISBLANK($N49)),0,Main!AP44)</f>
        <v>0</v>
      </c>
      <c r="BE49" s="35">
        <f>IF(OR($A$1&lt;=Main!AQ$4,ISBLANK($N49)),0,Main!AQ44)</f>
        <v>0</v>
      </c>
      <c r="BF49" s="35">
        <f>IF(OR($A$1&lt;=Main!AR$4,ISBLANK($N49)),0,Main!AR44)</f>
        <v>0</v>
      </c>
      <c r="BG49" s="35">
        <f>IF(OR($A$1&lt;=Main!AS$4,ISBLANK($N49)),0,Main!AS44)</f>
        <v>0</v>
      </c>
      <c r="BH49" s="35">
        <f>IF(OR($A$1&lt;=Main!AT$4,ISBLANK($N49)),0,Main!AT44)</f>
        <v>0</v>
      </c>
      <c r="BI49" s="35">
        <f>IF(OR($A$1&lt;=Main!AU$4,ISBLANK($N49)),0,Main!AU44)</f>
        <v>0</v>
      </c>
      <c r="BJ49" s="35">
        <f>IF(OR($A$1&lt;=Main!AV$4,ISBLANK($N49)),0,Main!AV44)</f>
        <v>0</v>
      </c>
    </row>
    <row r="50" spans="1:62">
      <c r="A50" s="37"/>
      <c r="B50" s="37"/>
      <c r="C50" s="37" t="str">
        <f>IF(ISBLANK($A50),"",VLOOKUP($K50,Main!BC$6:BD$150,2,0))</f>
        <v/>
      </c>
      <c r="D50" s="43">
        <f t="shared" si="3"/>
        <v>0</v>
      </c>
      <c r="F50" s="6">
        <f>VLOOKUP($E50,Mask!$A$2:$C$102,$M$8,0)</f>
        <v>0</v>
      </c>
      <c r="G50" s="44">
        <f t="shared" si="4"/>
        <v>0</v>
      </c>
      <c r="K50" s="6" t="str">
        <f t="shared" si="0"/>
        <v/>
      </c>
      <c r="L50" s="35">
        <f t="shared" si="1"/>
        <v>0</v>
      </c>
      <c r="M50" s="6">
        <v>1</v>
      </c>
      <c r="N50" s="35" t="str">
        <f>Main!$A45&amp;Main!$B45</f>
        <v>АкуловаНадежда</v>
      </c>
      <c r="O50" s="145">
        <f t="shared" si="2"/>
        <v>0</v>
      </c>
      <c r="P50" s="150">
        <f t="shared" si="5"/>
        <v>1</v>
      </c>
      <c r="Q50" s="150" t="str">
        <f ca="1">IF(Main!$AY45&lt;&gt;"#",$P50-Main!$AY45,"#")</f>
        <v>#</v>
      </c>
      <c r="R50" s="35">
        <f>Main!E45*Mask!G$21</f>
        <v>0</v>
      </c>
      <c r="S50" s="35">
        <f>Main!F45*Mask!H$21</f>
        <v>0</v>
      </c>
      <c r="T50" s="35">
        <f>Main!G45*Mask!I$21</f>
        <v>0</v>
      </c>
      <c r="U50" s="35">
        <f>Main!H45*Mask!J$21</f>
        <v>0</v>
      </c>
      <c r="V50" s="35">
        <f>Main!I45*Mask!K$21</f>
        <v>0</v>
      </c>
      <c r="W50" s="35">
        <f>Main!J45*Mask!L$21</f>
        <v>0</v>
      </c>
      <c r="X50" s="35">
        <f>Main!K45*Mask!M$21</f>
        <v>0</v>
      </c>
      <c r="Y50" s="35">
        <f>Main!L45*Mask!N$21</f>
        <v>0</v>
      </c>
      <c r="Z50" s="35">
        <f>Main!M45*Mask!O$21</f>
        <v>0</v>
      </c>
      <c r="AA50" s="35">
        <f>Main!N45*Mask!P$21</f>
        <v>0</v>
      </c>
      <c r="AB50" s="35">
        <f>Main!O45*Mask!Q$21</f>
        <v>0</v>
      </c>
      <c r="AC50" s="35">
        <f>Main!P45*Mask!R$21</f>
        <v>0</v>
      </c>
      <c r="AD50" s="35">
        <f>Main!Q45*Mask!S$21</f>
        <v>0</v>
      </c>
      <c r="AE50" s="35">
        <f>Main!R45*Mask!T$21</f>
        <v>0</v>
      </c>
      <c r="AF50" s="35">
        <f>Main!S45*Mask!U$21</f>
        <v>0</v>
      </c>
      <c r="AG50" s="35">
        <f>Main!T45*Mask!V$21</f>
        <v>0</v>
      </c>
      <c r="AH50" s="35">
        <f>Main!U45*Mask!W$21</f>
        <v>0</v>
      </c>
      <c r="AI50" s="35">
        <f>Main!V45*Mask!X$21</f>
        <v>0</v>
      </c>
      <c r="AJ50" s="35">
        <f>Main!W45*Mask!Y$21</f>
        <v>0</v>
      </c>
      <c r="AK50" s="35">
        <f>Main!X45*Mask!Z$21</f>
        <v>0</v>
      </c>
      <c r="AL50" s="35">
        <f>Main!Y45*Mask!AA$21</f>
        <v>0</v>
      </c>
      <c r="AM50" s="35">
        <f>Main!Z45*Mask!AB$21</f>
        <v>0</v>
      </c>
      <c r="AN50" s="35"/>
      <c r="AO50" s="35">
        <f>IF(OR($A$1&lt;=Main!AA$4,ISBLANK($N50)),0,Main!AA45)</f>
        <v>0</v>
      </c>
      <c r="AP50" s="35">
        <f>IF(OR($A$1&lt;=Main!AB$4,ISBLANK($N50)),0,Main!AB45)</f>
        <v>0</v>
      </c>
      <c r="AQ50" s="35">
        <f>IF(OR($A$1&lt;=Main!AC$4,ISBLANK($N50)),0,Main!AC45)</f>
        <v>0</v>
      </c>
      <c r="AR50" s="35">
        <f>IF(OR($A$1&lt;=Main!AD$4,ISBLANK($N50)),0,Main!AD45)</f>
        <v>0</v>
      </c>
      <c r="AS50" s="35">
        <f>IF(OR($A$1&lt;=Main!AE$4,ISBLANK($N50)),0,Main!AE45)</f>
        <v>0</v>
      </c>
      <c r="AT50" s="35">
        <f>IF(OR($A$1&lt;=Main!AF$4,ISBLANK($N50)),0,Main!AF45)</f>
        <v>0</v>
      </c>
      <c r="AU50" s="35">
        <f>IF(OR($A$1&lt;=Main!AG$4,ISBLANK($N50)),0,Main!AG45)</f>
        <v>0</v>
      </c>
      <c r="AV50" s="35">
        <f>IF(OR($A$1&lt;=Main!AH$4,ISBLANK($N50)),0,Main!AH45)</f>
        <v>0</v>
      </c>
      <c r="AW50" s="35">
        <f>IF(OR($A$1&lt;=Main!AI$4,ISBLANK($N50)),0,Main!AI45)</f>
        <v>0</v>
      </c>
      <c r="AX50" s="35">
        <f>IF(OR($A$1&lt;=Main!AJ$4,ISBLANK($N50)),0,Main!AJ45)</f>
        <v>0</v>
      </c>
      <c r="AY50" s="35">
        <f>IF(OR($A$1&lt;=Main!AK$4,ISBLANK($N50)),0,Main!AK45)</f>
        <v>0</v>
      </c>
      <c r="AZ50" s="35">
        <f>IF(OR($A$1&lt;=Main!AL$4,ISBLANK($N50)),0,Main!AL45)</f>
        <v>0</v>
      </c>
      <c r="BA50" s="35">
        <f>IF(OR($A$1&lt;=Main!AM$4,ISBLANK($N50)),0,Main!AM45)</f>
        <v>0</v>
      </c>
      <c r="BB50" s="35">
        <f>IF(OR($A$1&lt;=Main!AN$4,ISBLANK($N50)),0,Main!AN45)</f>
        <v>0</v>
      </c>
      <c r="BC50" s="35">
        <f>IF(OR($A$1&lt;=Main!AO$4,ISBLANK($N50)),0,Main!AO45)</f>
        <v>0</v>
      </c>
      <c r="BD50" s="35">
        <f>IF(OR($A$1&lt;=Main!AP$4,ISBLANK($N50)),0,Main!AP45)</f>
        <v>0</v>
      </c>
      <c r="BE50" s="35">
        <f>IF(OR($A$1&lt;=Main!AQ$4,ISBLANK($N50)),0,Main!AQ45)</f>
        <v>0</v>
      </c>
      <c r="BF50" s="35">
        <f>IF(OR($A$1&lt;=Main!AR$4,ISBLANK($N50)),0,Main!AR45)</f>
        <v>0</v>
      </c>
      <c r="BG50" s="35">
        <f>IF(OR($A$1&lt;=Main!AS$4,ISBLANK($N50)),0,Main!AS45)</f>
        <v>0</v>
      </c>
      <c r="BH50" s="35">
        <f>IF(OR($A$1&lt;=Main!AT$4,ISBLANK($N50)),0,Main!AT45)</f>
        <v>0</v>
      </c>
      <c r="BI50" s="35">
        <f>IF(OR($A$1&lt;=Main!AU$4,ISBLANK($N50)),0,Main!AU45)</f>
        <v>0</v>
      </c>
      <c r="BJ50" s="35">
        <f>IF(OR($A$1&lt;=Main!AV$4,ISBLANK($N50)),0,Main!AV45)</f>
        <v>0</v>
      </c>
    </row>
    <row r="51" spans="1:62">
      <c r="A51" s="37"/>
      <c r="B51" s="37"/>
      <c r="C51" s="37" t="str">
        <f>IF(ISBLANK($A51),"",VLOOKUP($K51,Main!BC$6:BD$150,2,0))</f>
        <v/>
      </c>
      <c r="D51" s="43">
        <f t="shared" si="3"/>
        <v>0</v>
      </c>
      <c r="F51" s="6">
        <f>VLOOKUP($E51,Mask!$A$2:$C$102,$M$8,0)</f>
        <v>0</v>
      </c>
      <c r="G51" s="44">
        <f t="shared" si="4"/>
        <v>0</v>
      </c>
      <c r="K51" s="6" t="str">
        <f t="shared" si="0"/>
        <v/>
      </c>
      <c r="L51" s="35">
        <f t="shared" si="1"/>
        <v>0</v>
      </c>
      <c r="M51" s="6">
        <v>1</v>
      </c>
      <c r="N51" s="35" t="str">
        <f>Main!$A46&amp;Main!$B46</f>
        <v>ВиговскаяЕлизавета</v>
      </c>
      <c r="O51" s="145">
        <f t="shared" si="2"/>
        <v>0</v>
      </c>
      <c r="P51" s="150">
        <f t="shared" si="5"/>
        <v>1</v>
      </c>
      <c r="Q51" s="150" t="str">
        <f ca="1">IF(Main!$AY46&lt;&gt;"#",$P51-Main!$AY46,"#")</f>
        <v>#</v>
      </c>
      <c r="R51" s="35">
        <f>Main!E46*Mask!G$21</f>
        <v>0</v>
      </c>
      <c r="S51" s="35">
        <f>Main!F46*Mask!H$21</f>
        <v>0</v>
      </c>
      <c r="T51" s="35">
        <f>Main!G46*Mask!I$21</f>
        <v>0</v>
      </c>
      <c r="U51" s="35">
        <f>Main!H46*Mask!J$21</f>
        <v>0</v>
      </c>
      <c r="V51" s="35">
        <f>Main!I46*Mask!K$21</f>
        <v>0</v>
      </c>
      <c r="W51" s="35">
        <f>Main!J46*Mask!L$21</f>
        <v>0</v>
      </c>
      <c r="X51" s="35">
        <f>Main!K46*Mask!M$21</f>
        <v>0</v>
      </c>
      <c r="Y51" s="35">
        <f>Main!L46*Mask!N$21</f>
        <v>0</v>
      </c>
      <c r="Z51" s="35">
        <f>Main!M46*Mask!O$21</f>
        <v>0</v>
      </c>
      <c r="AA51" s="35">
        <f>Main!N46*Mask!P$21</f>
        <v>0</v>
      </c>
      <c r="AB51" s="35">
        <f>Main!O46*Mask!Q$21</f>
        <v>0</v>
      </c>
      <c r="AC51" s="35">
        <f>Main!P46*Mask!R$21</f>
        <v>0</v>
      </c>
      <c r="AD51" s="35">
        <f>Main!Q46*Mask!S$21</f>
        <v>0</v>
      </c>
      <c r="AE51" s="35">
        <f>Main!R46*Mask!T$21</f>
        <v>0</v>
      </c>
      <c r="AF51" s="35">
        <f>Main!S46*Mask!U$21</f>
        <v>0</v>
      </c>
      <c r="AG51" s="35">
        <f>Main!T46*Mask!V$21</f>
        <v>0</v>
      </c>
      <c r="AH51" s="35">
        <f>Main!U46*Mask!W$21</f>
        <v>0</v>
      </c>
      <c r="AI51" s="35">
        <f>Main!V46*Mask!X$21</f>
        <v>0</v>
      </c>
      <c r="AJ51" s="35">
        <f>Main!W46*Mask!Y$21</f>
        <v>0</v>
      </c>
      <c r="AK51" s="35">
        <f>Main!X46*Mask!Z$21</f>
        <v>0</v>
      </c>
      <c r="AL51" s="35">
        <f>Main!Y46*Mask!AA$21</f>
        <v>0</v>
      </c>
      <c r="AM51" s="35">
        <f>Main!Z46*Mask!AB$21</f>
        <v>0</v>
      </c>
      <c r="AN51" s="35"/>
      <c r="AO51" s="35">
        <f>IF(OR($A$1&lt;=Main!AA$4,ISBLANK($N51)),0,Main!AA46)</f>
        <v>0</v>
      </c>
      <c r="AP51" s="35">
        <f>IF(OR($A$1&lt;=Main!AB$4,ISBLANK($N51)),0,Main!AB46)</f>
        <v>0</v>
      </c>
      <c r="AQ51" s="35">
        <f>IF(OR($A$1&lt;=Main!AC$4,ISBLANK($N51)),0,Main!AC46)</f>
        <v>0</v>
      </c>
      <c r="AR51" s="35">
        <f>IF(OR($A$1&lt;=Main!AD$4,ISBLANK($N51)),0,Main!AD46)</f>
        <v>0</v>
      </c>
      <c r="AS51" s="35">
        <f>IF(OR($A$1&lt;=Main!AE$4,ISBLANK($N51)),0,Main!AE46)</f>
        <v>0</v>
      </c>
      <c r="AT51" s="35">
        <f>IF(OR($A$1&lt;=Main!AF$4,ISBLANK($N51)),0,Main!AF46)</f>
        <v>0</v>
      </c>
      <c r="AU51" s="35">
        <f>IF(OR($A$1&lt;=Main!AG$4,ISBLANK($N51)),0,Main!AG46)</f>
        <v>0</v>
      </c>
      <c r="AV51" s="35">
        <f>IF(OR($A$1&lt;=Main!AH$4,ISBLANK($N51)),0,Main!AH46)</f>
        <v>0</v>
      </c>
      <c r="AW51" s="35">
        <f>IF(OR($A$1&lt;=Main!AI$4,ISBLANK($N51)),0,Main!AI46)</f>
        <v>0</v>
      </c>
      <c r="AX51" s="35">
        <f>IF(OR($A$1&lt;=Main!AJ$4,ISBLANK($N51)),0,Main!AJ46)</f>
        <v>0</v>
      </c>
      <c r="AY51" s="35">
        <f>IF(OR($A$1&lt;=Main!AK$4,ISBLANK($N51)),0,Main!AK46)</f>
        <v>0</v>
      </c>
      <c r="AZ51" s="35">
        <f>IF(OR($A$1&lt;=Main!AL$4,ISBLANK($N51)),0,Main!AL46)</f>
        <v>0</v>
      </c>
      <c r="BA51" s="35">
        <f>IF(OR($A$1&lt;=Main!AM$4,ISBLANK($N51)),0,Main!AM46)</f>
        <v>0</v>
      </c>
      <c r="BB51" s="35">
        <f>IF(OR($A$1&lt;=Main!AN$4,ISBLANK($N51)),0,Main!AN46)</f>
        <v>0</v>
      </c>
      <c r="BC51" s="35">
        <f>IF(OR($A$1&lt;=Main!AO$4,ISBLANK($N51)),0,Main!AO46)</f>
        <v>0</v>
      </c>
      <c r="BD51" s="35">
        <f>IF(OR($A$1&lt;=Main!AP$4,ISBLANK($N51)),0,Main!AP46)</f>
        <v>0</v>
      </c>
      <c r="BE51" s="35">
        <f>IF(OR($A$1&lt;=Main!AQ$4,ISBLANK($N51)),0,Main!AQ46)</f>
        <v>0</v>
      </c>
      <c r="BF51" s="35">
        <f>IF(OR($A$1&lt;=Main!AR$4,ISBLANK($N51)),0,Main!AR46)</f>
        <v>0</v>
      </c>
      <c r="BG51" s="35">
        <f>IF(OR($A$1&lt;=Main!AS$4,ISBLANK($N51)),0,Main!AS46)</f>
        <v>0</v>
      </c>
      <c r="BH51" s="35">
        <f>IF(OR($A$1&lt;=Main!AT$4,ISBLANK($N51)),0,Main!AT46)</f>
        <v>0</v>
      </c>
      <c r="BI51" s="35">
        <f>IF(OR($A$1&lt;=Main!AU$4,ISBLANK($N51)),0,Main!AU46)</f>
        <v>0</v>
      </c>
      <c r="BJ51" s="35">
        <f>IF(OR($A$1&lt;=Main!AV$4,ISBLANK($N51)),0,Main!AV46)</f>
        <v>0</v>
      </c>
    </row>
    <row r="52" spans="1:62">
      <c r="A52" s="37"/>
      <c r="B52" s="37"/>
      <c r="C52" s="37" t="str">
        <f>IF(ISBLANK($A52),"",VLOOKUP($K52,Main!BC$6:BD$150,2,0))</f>
        <v/>
      </c>
      <c r="D52" s="43">
        <f t="shared" si="3"/>
        <v>0</v>
      </c>
      <c r="F52" s="6">
        <f>VLOOKUP($E52,Mask!$A$2:$C$102,$M$8,0)</f>
        <v>0</v>
      </c>
      <c r="G52" s="44">
        <f t="shared" si="4"/>
        <v>0</v>
      </c>
      <c r="K52" s="6" t="str">
        <f t="shared" si="0"/>
        <v/>
      </c>
      <c r="L52" s="35">
        <f t="shared" si="1"/>
        <v>0</v>
      </c>
      <c r="M52" s="6">
        <v>1</v>
      </c>
      <c r="N52" s="35" t="str">
        <f>Main!$A47&amp;Main!$B47</f>
        <v>ЗеленинаЕлена</v>
      </c>
      <c r="O52" s="145">
        <f t="shared" si="2"/>
        <v>0</v>
      </c>
      <c r="P52" s="150">
        <f t="shared" si="5"/>
        <v>1</v>
      </c>
      <c r="Q52" s="150" t="str">
        <f ca="1">IF(Main!$AY47&lt;&gt;"#",$P52-Main!$AY47,"#")</f>
        <v>#</v>
      </c>
      <c r="R52" s="35">
        <f>Main!E47*Mask!G$21</f>
        <v>0</v>
      </c>
      <c r="S52" s="35">
        <f>Main!F47*Mask!H$21</f>
        <v>0</v>
      </c>
      <c r="T52" s="35">
        <f>Main!G47*Mask!I$21</f>
        <v>0</v>
      </c>
      <c r="U52" s="35">
        <f>Main!H47*Mask!J$21</f>
        <v>0</v>
      </c>
      <c r="V52" s="35">
        <f>Main!I47*Mask!K$21</f>
        <v>0</v>
      </c>
      <c r="W52" s="35">
        <f>Main!J47*Mask!L$21</f>
        <v>0</v>
      </c>
      <c r="X52" s="35">
        <f>Main!K47*Mask!M$21</f>
        <v>0</v>
      </c>
      <c r="Y52" s="35">
        <f>Main!L47*Mask!N$21</f>
        <v>0</v>
      </c>
      <c r="Z52" s="35">
        <f>Main!M47*Mask!O$21</f>
        <v>0</v>
      </c>
      <c r="AA52" s="35">
        <f>Main!N47*Mask!P$21</f>
        <v>0</v>
      </c>
      <c r="AB52" s="35">
        <f>Main!O47*Mask!Q$21</f>
        <v>0</v>
      </c>
      <c r="AC52" s="35">
        <f>Main!P47*Mask!R$21</f>
        <v>0</v>
      </c>
      <c r="AD52" s="35">
        <f>Main!Q47*Mask!S$21</f>
        <v>0</v>
      </c>
      <c r="AE52" s="35">
        <f>Main!R47*Mask!T$21</f>
        <v>0</v>
      </c>
      <c r="AF52" s="35">
        <f>Main!S47*Mask!U$21</f>
        <v>0</v>
      </c>
      <c r="AG52" s="35">
        <f>Main!T47*Mask!V$21</f>
        <v>0</v>
      </c>
      <c r="AH52" s="35">
        <f>Main!U47*Mask!W$21</f>
        <v>0</v>
      </c>
      <c r="AI52" s="35">
        <f>Main!V47*Mask!X$21</f>
        <v>0</v>
      </c>
      <c r="AJ52" s="35">
        <f>Main!W47*Mask!Y$21</f>
        <v>0</v>
      </c>
      <c r="AK52" s="35">
        <f>Main!X47*Mask!Z$21</f>
        <v>0</v>
      </c>
      <c r="AL52" s="35">
        <f>Main!Y47*Mask!AA$21</f>
        <v>0</v>
      </c>
      <c r="AM52" s="35">
        <f>Main!Z47*Mask!AB$21</f>
        <v>0</v>
      </c>
      <c r="AN52" s="35"/>
      <c r="AO52" s="35">
        <f>IF(OR($A$1&lt;=Main!AA$4,ISBLANK($N52)),0,Main!AA47)</f>
        <v>0</v>
      </c>
      <c r="AP52" s="35">
        <f>IF(OR($A$1&lt;=Main!AB$4,ISBLANK($N52)),0,Main!AB47)</f>
        <v>0</v>
      </c>
      <c r="AQ52" s="35">
        <f>IF(OR($A$1&lt;=Main!AC$4,ISBLANK($N52)),0,Main!AC47)</f>
        <v>0</v>
      </c>
      <c r="AR52" s="35">
        <f>IF(OR($A$1&lt;=Main!AD$4,ISBLANK($N52)),0,Main!AD47)</f>
        <v>0</v>
      </c>
      <c r="AS52" s="35">
        <f>IF(OR($A$1&lt;=Main!AE$4,ISBLANK($N52)),0,Main!AE47)</f>
        <v>0</v>
      </c>
      <c r="AT52" s="35">
        <f>IF(OR($A$1&lt;=Main!AF$4,ISBLANK($N52)),0,Main!AF47)</f>
        <v>0</v>
      </c>
      <c r="AU52" s="35">
        <f>IF(OR($A$1&lt;=Main!AG$4,ISBLANK($N52)),0,Main!AG47)</f>
        <v>0</v>
      </c>
      <c r="AV52" s="35">
        <f>IF(OR($A$1&lt;=Main!AH$4,ISBLANK($N52)),0,Main!AH47)</f>
        <v>0</v>
      </c>
      <c r="AW52" s="35">
        <f>IF(OR($A$1&lt;=Main!AI$4,ISBLANK($N52)),0,Main!AI47)</f>
        <v>0</v>
      </c>
      <c r="AX52" s="35">
        <f>IF(OR($A$1&lt;=Main!AJ$4,ISBLANK($N52)),0,Main!AJ47)</f>
        <v>0</v>
      </c>
      <c r="AY52" s="35">
        <f>IF(OR($A$1&lt;=Main!AK$4,ISBLANK($N52)),0,Main!AK47)</f>
        <v>0</v>
      </c>
      <c r="AZ52" s="35">
        <f>IF(OR($A$1&lt;=Main!AL$4,ISBLANK($N52)),0,Main!AL47)</f>
        <v>0</v>
      </c>
      <c r="BA52" s="35">
        <f>IF(OR($A$1&lt;=Main!AM$4,ISBLANK($N52)),0,Main!AM47)</f>
        <v>0</v>
      </c>
      <c r="BB52" s="35">
        <f>IF(OR($A$1&lt;=Main!AN$4,ISBLANK($N52)),0,Main!AN47)</f>
        <v>0</v>
      </c>
      <c r="BC52" s="35">
        <f>IF(OR($A$1&lt;=Main!AO$4,ISBLANK($N52)),0,Main!AO47)</f>
        <v>0</v>
      </c>
      <c r="BD52" s="35">
        <f>IF(OR($A$1&lt;=Main!AP$4,ISBLANK($N52)),0,Main!AP47)</f>
        <v>0</v>
      </c>
      <c r="BE52" s="35">
        <f>IF(OR($A$1&lt;=Main!AQ$4,ISBLANK($N52)),0,Main!AQ47)</f>
        <v>0</v>
      </c>
      <c r="BF52" s="35">
        <f>IF(OR($A$1&lt;=Main!AR$4,ISBLANK($N52)),0,Main!AR47)</f>
        <v>0</v>
      </c>
      <c r="BG52" s="35">
        <f>IF(OR($A$1&lt;=Main!AS$4,ISBLANK($N52)),0,Main!AS47)</f>
        <v>0</v>
      </c>
      <c r="BH52" s="35">
        <f>IF(OR($A$1&lt;=Main!AT$4,ISBLANK($N52)),0,Main!AT47)</f>
        <v>0</v>
      </c>
      <c r="BI52" s="35">
        <f>IF(OR($A$1&lt;=Main!AU$4,ISBLANK($N52)),0,Main!AU47)</f>
        <v>0</v>
      </c>
      <c r="BJ52" s="35">
        <f>IF(OR($A$1&lt;=Main!AV$4,ISBLANK($N52)),0,Main!AV47)</f>
        <v>0</v>
      </c>
    </row>
    <row r="53" spans="1:62">
      <c r="A53" s="37"/>
      <c r="B53" s="37"/>
      <c r="C53" s="37" t="str">
        <f>IF(ISBLANK($A53),"",VLOOKUP($K53,Main!BC$6:BD$150,2,0))</f>
        <v/>
      </c>
      <c r="D53" s="43">
        <f t="shared" si="3"/>
        <v>0</v>
      </c>
      <c r="F53" s="6">
        <f>VLOOKUP($E53,Mask!$A$2:$C$102,$M$8,0)</f>
        <v>0</v>
      </c>
      <c r="G53" s="44">
        <f t="shared" si="4"/>
        <v>0</v>
      </c>
      <c r="K53" s="6" t="str">
        <f t="shared" si="0"/>
        <v/>
      </c>
      <c r="L53" s="35">
        <f t="shared" si="1"/>
        <v>0</v>
      </c>
      <c r="M53" s="6">
        <v>1</v>
      </c>
      <c r="N53" s="35" t="str">
        <f>Main!$A48&amp;Main!$B48</f>
        <v>СайфуллинаЭльмира</v>
      </c>
      <c r="O53" s="145">
        <f t="shared" si="2"/>
        <v>0</v>
      </c>
      <c r="P53" s="150">
        <f t="shared" si="5"/>
        <v>1</v>
      </c>
      <c r="Q53" s="150" t="str">
        <f ca="1">IF(Main!$AY48&lt;&gt;"#",$P53-Main!$AY48,"#")</f>
        <v>#</v>
      </c>
      <c r="R53" s="35">
        <f>Main!E48*Mask!G$21</f>
        <v>0</v>
      </c>
      <c r="S53" s="35">
        <f>Main!F48*Mask!H$21</f>
        <v>0</v>
      </c>
      <c r="T53" s="35">
        <f>Main!G48*Mask!I$21</f>
        <v>0</v>
      </c>
      <c r="U53" s="35">
        <f>Main!H48*Mask!J$21</f>
        <v>0</v>
      </c>
      <c r="V53" s="35">
        <f>Main!I48*Mask!K$21</f>
        <v>0</v>
      </c>
      <c r="W53" s="35">
        <f>Main!J48*Mask!L$21</f>
        <v>0</v>
      </c>
      <c r="X53" s="35">
        <f>Main!K48*Mask!M$21</f>
        <v>0</v>
      </c>
      <c r="Y53" s="35">
        <f>Main!L48*Mask!N$21</f>
        <v>0</v>
      </c>
      <c r="Z53" s="35">
        <f>Main!M48*Mask!O$21</f>
        <v>0</v>
      </c>
      <c r="AA53" s="35">
        <f>Main!N48*Mask!P$21</f>
        <v>0</v>
      </c>
      <c r="AB53" s="35">
        <f>Main!O48*Mask!Q$21</f>
        <v>0</v>
      </c>
      <c r="AC53" s="35">
        <f>Main!P48*Mask!R$21</f>
        <v>0</v>
      </c>
      <c r="AD53" s="35">
        <f>Main!Q48*Mask!S$21</f>
        <v>0</v>
      </c>
      <c r="AE53" s="35">
        <f>Main!R48*Mask!T$21</f>
        <v>0</v>
      </c>
      <c r="AF53" s="35">
        <f>Main!S48*Mask!U$21</f>
        <v>0</v>
      </c>
      <c r="AG53" s="35">
        <f>Main!T48*Mask!V$21</f>
        <v>0</v>
      </c>
      <c r="AH53" s="35">
        <f>Main!U48*Mask!W$21</f>
        <v>0</v>
      </c>
      <c r="AI53" s="35">
        <f>Main!V48*Mask!X$21</f>
        <v>0</v>
      </c>
      <c r="AJ53" s="35">
        <f>Main!W48*Mask!Y$21</f>
        <v>0</v>
      </c>
      <c r="AK53" s="35">
        <f>Main!X48*Mask!Z$21</f>
        <v>0</v>
      </c>
      <c r="AL53" s="35">
        <f>Main!Y48*Mask!AA$21</f>
        <v>0</v>
      </c>
      <c r="AM53" s="35">
        <f>Main!Z48*Mask!AB$21</f>
        <v>0</v>
      </c>
      <c r="AN53" s="35"/>
      <c r="AO53" s="35">
        <f>IF(OR($A$1&lt;=Main!AA$4,ISBLANK($N53)),0,Main!AA48)</f>
        <v>0</v>
      </c>
      <c r="AP53" s="35">
        <f>IF(OR($A$1&lt;=Main!AB$4,ISBLANK($N53)),0,Main!AB48)</f>
        <v>0</v>
      </c>
      <c r="AQ53" s="35">
        <f>IF(OR($A$1&lt;=Main!AC$4,ISBLANK($N53)),0,Main!AC48)</f>
        <v>0</v>
      </c>
      <c r="AR53" s="35">
        <f>IF(OR($A$1&lt;=Main!AD$4,ISBLANK($N53)),0,Main!AD48)</f>
        <v>0</v>
      </c>
      <c r="AS53" s="35">
        <f>IF(OR($A$1&lt;=Main!AE$4,ISBLANK($N53)),0,Main!AE48)</f>
        <v>0</v>
      </c>
      <c r="AT53" s="35">
        <f>IF(OR($A$1&lt;=Main!AF$4,ISBLANK($N53)),0,Main!AF48)</f>
        <v>0</v>
      </c>
      <c r="AU53" s="35">
        <f>IF(OR($A$1&lt;=Main!AG$4,ISBLANK($N53)),0,Main!AG48)</f>
        <v>0</v>
      </c>
      <c r="AV53" s="35">
        <f>IF(OR($A$1&lt;=Main!AH$4,ISBLANK($N53)),0,Main!AH48)</f>
        <v>0</v>
      </c>
      <c r="AW53" s="35">
        <f>IF(OR($A$1&lt;=Main!AI$4,ISBLANK($N53)),0,Main!AI48)</f>
        <v>0</v>
      </c>
      <c r="AX53" s="35">
        <f>IF(OR($A$1&lt;=Main!AJ$4,ISBLANK($N53)),0,Main!AJ48)</f>
        <v>0</v>
      </c>
      <c r="AY53" s="35">
        <f>IF(OR($A$1&lt;=Main!AK$4,ISBLANK($N53)),0,Main!AK48)</f>
        <v>0</v>
      </c>
      <c r="AZ53" s="35">
        <f>IF(OR($A$1&lt;=Main!AL$4,ISBLANK($N53)),0,Main!AL48)</f>
        <v>0</v>
      </c>
      <c r="BA53" s="35">
        <f>IF(OR($A$1&lt;=Main!AM$4,ISBLANK($N53)),0,Main!AM48)</f>
        <v>0</v>
      </c>
      <c r="BB53" s="35">
        <f>IF(OR($A$1&lt;=Main!AN$4,ISBLANK($N53)),0,Main!AN48)</f>
        <v>0</v>
      </c>
      <c r="BC53" s="35">
        <f>IF(OR($A$1&lt;=Main!AO$4,ISBLANK($N53)),0,Main!AO48)</f>
        <v>0</v>
      </c>
      <c r="BD53" s="35">
        <f>IF(OR($A$1&lt;=Main!AP$4,ISBLANK($N53)),0,Main!AP48)</f>
        <v>0</v>
      </c>
      <c r="BE53" s="35">
        <f>IF(OR($A$1&lt;=Main!AQ$4,ISBLANK($N53)),0,Main!AQ48)</f>
        <v>0</v>
      </c>
      <c r="BF53" s="35">
        <f>IF(OR($A$1&lt;=Main!AR$4,ISBLANK($N53)),0,Main!AR48)</f>
        <v>0</v>
      </c>
      <c r="BG53" s="35">
        <f>IF(OR($A$1&lt;=Main!AS$4,ISBLANK($N53)),0,Main!AS48)</f>
        <v>0</v>
      </c>
      <c r="BH53" s="35">
        <f>IF(OR($A$1&lt;=Main!AT$4,ISBLANK($N53)),0,Main!AT48)</f>
        <v>0</v>
      </c>
      <c r="BI53" s="35">
        <f>IF(OR($A$1&lt;=Main!AU$4,ISBLANK($N53)),0,Main!AU48)</f>
        <v>0</v>
      </c>
      <c r="BJ53" s="35">
        <f>IF(OR($A$1&lt;=Main!AV$4,ISBLANK($N53)),0,Main!AV48)</f>
        <v>0</v>
      </c>
    </row>
    <row r="54" spans="1:62">
      <c r="A54" s="37"/>
      <c r="B54" s="37"/>
      <c r="C54" s="37" t="str">
        <f>IF(ISBLANK($A54),"",VLOOKUP($K54,Main!BC$6:BD$150,2,0))</f>
        <v/>
      </c>
      <c r="D54" s="43">
        <f t="shared" si="3"/>
        <v>0</v>
      </c>
      <c r="F54" s="6">
        <f>VLOOKUP($E54,Mask!$A$2:$C$102,$M$8,0)</f>
        <v>0</v>
      </c>
      <c r="G54" s="44">
        <f t="shared" si="4"/>
        <v>0</v>
      </c>
      <c r="K54" s="6" t="str">
        <f t="shared" si="0"/>
        <v/>
      </c>
      <c r="L54" s="35">
        <f t="shared" si="1"/>
        <v>0</v>
      </c>
      <c r="M54" s="6">
        <v>1</v>
      </c>
      <c r="N54" s="35" t="str">
        <f>Main!$A49&amp;Main!$B49</f>
        <v>РедковаНаталья</v>
      </c>
      <c r="O54" s="145">
        <f t="shared" si="2"/>
        <v>0</v>
      </c>
      <c r="P54" s="150">
        <f t="shared" si="5"/>
        <v>1</v>
      </c>
      <c r="Q54" s="150" t="str">
        <f ca="1">IF(Main!$AY49&lt;&gt;"#",$P54-Main!$AY49,"#")</f>
        <v>#</v>
      </c>
      <c r="R54" s="35">
        <f>Main!E49*Mask!G$21</f>
        <v>0</v>
      </c>
      <c r="S54" s="35">
        <f>Main!F49*Mask!H$21</f>
        <v>0</v>
      </c>
      <c r="T54" s="35">
        <f>Main!G49*Mask!I$21</f>
        <v>0</v>
      </c>
      <c r="U54" s="35">
        <f>Main!H49*Mask!J$21</f>
        <v>0</v>
      </c>
      <c r="V54" s="35">
        <f>Main!I49*Mask!K$21</f>
        <v>0</v>
      </c>
      <c r="W54" s="35">
        <f>Main!J49*Mask!L$21</f>
        <v>0</v>
      </c>
      <c r="X54" s="35">
        <f>Main!K49*Mask!M$21</f>
        <v>0</v>
      </c>
      <c r="Y54" s="35">
        <f>Main!L49*Mask!N$21</f>
        <v>0</v>
      </c>
      <c r="Z54" s="35">
        <f>Main!M49*Mask!O$21</f>
        <v>0</v>
      </c>
      <c r="AA54" s="35">
        <f>Main!N49*Mask!P$21</f>
        <v>0</v>
      </c>
      <c r="AB54" s="35">
        <f>Main!O49*Mask!Q$21</f>
        <v>0</v>
      </c>
      <c r="AC54" s="35">
        <f>Main!P49*Mask!R$21</f>
        <v>0</v>
      </c>
      <c r="AD54" s="35">
        <f>Main!Q49*Mask!S$21</f>
        <v>0</v>
      </c>
      <c r="AE54" s="35">
        <f>Main!R49*Mask!T$21</f>
        <v>0</v>
      </c>
      <c r="AF54" s="35">
        <f>Main!S49*Mask!U$21</f>
        <v>0</v>
      </c>
      <c r="AG54" s="35">
        <f>Main!T49*Mask!V$21</f>
        <v>0</v>
      </c>
      <c r="AH54" s="35">
        <f>Main!U49*Mask!W$21</f>
        <v>0</v>
      </c>
      <c r="AI54" s="35">
        <f>Main!V49*Mask!X$21</f>
        <v>0</v>
      </c>
      <c r="AJ54" s="35">
        <f>Main!W49*Mask!Y$21</f>
        <v>0</v>
      </c>
      <c r="AK54" s="35">
        <f>Main!X49*Mask!Z$21</f>
        <v>0</v>
      </c>
      <c r="AL54" s="35">
        <f>Main!Y49*Mask!AA$21</f>
        <v>0</v>
      </c>
      <c r="AM54" s="35">
        <f>Main!Z49*Mask!AB$21</f>
        <v>0</v>
      </c>
      <c r="AN54" s="35"/>
      <c r="AO54" s="35">
        <f>IF(OR($A$1&lt;=Main!AA$4,ISBLANK($N54)),0,Main!AA49)</f>
        <v>0</v>
      </c>
      <c r="AP54" s="35">
        <f>IF(OR($A$1&lt;=Main!AB$4,ISBLANK($N54)),0,Main!AB49)</f>
        <v>0</v>
      </c>
      <c r="AQ54" s="35">
        <f>IF(OR($A$1&lt;=Main!AC$4,ISBLANK($N54)),0,Main!AC49)</f>
        <v>0</v>
      </c>
      <c r="AR54" s="35">
        <f>IF(OR($A$1&lt;=Main!AD$4,ISBLANK($N54)),0,Main!AD49)</f>
        <v>0</v>
      </c>
      <c r="AS54" s="35">
        <f>IF(OR($A$1&lt;=Main!AE$4,ISBLANK($N54)),0,Main!AE49)</f>
        <v>0</v>
      </c>
      <c r="AT54" s="35">
        <f>IF(OR($A$1&lt;=Main!AF$4,ISBLANK($N54)),0,Main!AF49)</f>
        <v>0</v>
      </c>
      <c r="AU54" s="35">
        <f>IF(OR($A$1&lt;=Main!AG$4,ISBLANK($N54)),0,Main!AG49)</f>
        <v>0</v>
      </c>
      <c r="AV54" s="35">
        <f>IF(OR($A$1&lt;=Main!AH$4,ISBLANK($N54)),0,Main!AH49)</f>
        <v>0</v>
      </c>
      <c r="AW54" s="35">
        <f>IF(OR($A$1&lt;=Main!AI$4,ISBLANK($N54)),0,Main!AI49)</f>
        <v>0</v>
      </c>
      <c r="AX54" s="35">
        <f>IF(OR($A$1&lt;=Main!AJ$4,ISBLANK($N54)),0,Main!AJ49)</f>
        <v>0</v>
      </c>
      <c r="AY54" s="35">
        <f>IF(OR($A$1&lt;=Main!AK$4,ISBLANK($N54)),0,Main!AK49)</f>
        <v>0</v>
      </c>
      <c r="AZ54" s="35">
        <f>IF(OR($A$1&lt;=Main!AL$4,ISBLANK($N54)),0,Main!AL49)</f>
        <v>0</v>
      </c>
      <c r="BA54" s="35">
        <f>IF(OR($A$1&lt;=Main!AM$4,ISBLANK($N54)),0,Main!AM49)</f>
        <v>0</v>
      </c>
      <c r="BB54" s="35">
        <f>IF(OR($A$1&lt;=Main!AN$4,ISBLANK($N54)),0,Main!AN49)</f>
        <v>0</v>
      </c>
      <c r="BC54" s="35">
        <f>IF(OR($A$1&lt;=Main!AO$4,ISBLANK($N54)),0,Main!AO49)</f>
        <v>0</v>
      </c>
      <c r="BD54" s="35">
        <f>IF(OR($A$1&lt;=Main!AP$4,ISBLANK($N54)),0,Main!AP49)</f>
        <v>0</v>
      </c>
      <c r="BE54" s="35">
        <f>IF(OR($A$1&lt;=Main!AQ$4,ISBLANK($N54)),0,Main!AQ49)</f>
        <v>0</v>
      </c>
      <c r="BF54" s="35">
        <f>IF(OR($A$1&lt;=Main!AR$4,ISBLANK($N54)),0,Main!AR49)</f>
        <v>0</v>
      </c>
      <c r="BG54" s="35">
        <f>IF(OR($A$1&lt;=Main!AS$4,ISBLANK($N54)),0,Main!AS49)</f>
        <v>0</v>
      </c>
      <c r="BH54" s="35">
        <f>IF(OR($A$1&lt;=Main!AT$4,ISBLANK($N54)),0,Main!AT49)</f>
        <v>0</v>
      </c>
      <c r="BI54" s="35">
        <f>IF(OR($A$1&lt;=Main!AU$4,ISBLANK($N54)),0,Main!AU49)</f>
        <v>0</v>
      </c>
      <c r="BJ54" s="35">
        <f>IF(OR($A$1&lt;=Main!AV$4,ISBLANK($N54)),0,Main!AV49)</f>
        <v>0</v>
      </c>
    </row>
    <row r="55" spans="1:62">
      <c r="A55" s="37"/>
      <c r="B55" s="37"/>
      <c r="C55" s="37" t="str">
        <f>IF(ISBLANK($A55),"",VLOOKUP($K55,Main!BC$6:BD$150,2,0))</f>
        <v/>
      </c>
      <c r="D55" s="43">
        <f t="shared" si="3"/>
        <v>0</v>
      </c>
      <c r="F55" s="6">
        <f>VLOOKUP($E55,Mask!$A$2:$C$102,$M$8,0)</f>
        <v>0</v>
      </c>
      <c r="G55" s="44">
        <f t="shared" si="4"/>
        <v>0</v>
      </c>
      <c r="K55" s="6" t="str">
        <f t="shared" si="0"/>
        <v/>
      </c>
      <c r="L55" s="35">
        <f t="shared" si="1"/>
        <v>0</v>
      </c>
      <c r="M55" s="6">
        <v>1</v>
      </c>
      <c r="N55" s="35" t="str">
        <f>Main!$A50&amp;Main!$B50</f>
        <v>ПименоваАлександра</v>
      </c>
      <c r="O55" s="145">
        <f t="shared" si="2"/>
        <v>0</v>
      </c>
      <c r="P55" s="150">
        <f t="shared" si="5"/>
        <v>1</v>
      </c>
      <c r="Q55" s="150" t="str">
        <f ca="1">IF(Main!$AY50&lt;&gt;"#",$P55-Main!$AY50,"#")</f>
        <v>#</v>
      </c>
      <c r="R55" s="35">
        <f>Main!E50*Mask!G$21</f>
        <v>0</v>
      </c>
      <c r="S55" s="35">
        <f>Main!F50*Mask!H$21</f>
        <v>0</v>
      </c>
      <c r="T55" s="35">
        <f>Main!G50*Mask!I$21</f>
        <v>0</v>
      </c>
      <c r="U55" s="35">
        <f>Main!H50*Mask!J$21</f>
        <v>0</v>
      </c>
      <c r="V55" s="35">
        <f>Main!I50*Mask!K$21</f>
        <v>0</v>
      </c>
      <c r="W55" s="35">
        <f>Main!J50*Mask!L$21</f>
        <v>0</v>
      </c>
      <c r="X55" s="35">
        <f>Main!K50*Mask!M$21</f>
        <v>0</v>
      </c>
      <c r="Y55" s="35">
        <f>Main!L50*Mask!N$21</f>
        <v>0</v>
      </c>
      <c r="Z55" s="35">
        <f>Main!M50*Mask!O$21</f>
        <v>0</v>
      </c>
      <c r="AA55" s="35">
        <f>Main!N50*Mask!P$21</f>
        <v>0</v>
      </c>
      <c r="AB55" s="35">
        <f>Main!O50*Mask!Q$21</f>
        <v>0</v>
      </c>
      <c r="AC55" s="35">
        <f>Main!P50*Mask!R$21</f>
        <v>0</v>
      </c>
      <c r="AD55" s="35">
        <f>Main!Q50*Mask!S$21</f>
        <v>0</v>
      </c>
      <c r="AE55" s="35">
        <f>Main!R50*Mask!T$21</f>
        <v>0</v>
      </c>
      <c r="AF55" s="35">
        <f>Main!S50*Mask!U$21</f>
        <v>0</v>
      </c>
      <c r="AG55" s="35">
        <f>Main!T50*Mask!V$21</f>
        <v>0</v>
      </c>
      <c r="AH55" s="35">
        <f>Main!U50*Mask!W$21</f>
        <v>0</v>
      </c>
      <c r="AI55" s="35">
        <f>Main!V50*Mask!X$21</f>
        <v>0</v>
      </c>
      <c r="AJ55" s="35">
        <f>Main!W50*Mask!Y$21</f>
        <v>0</v>
      </c>
      <c r="AK55" s="35">
        <f>Main!X50*Mask!Z$21</f>
        <v>0</v>
      </c>
      <c r="AL55" s="35">
        <f>Main!Y50*Mask!AA$21</f>
        <v>0</v>
      </c>
      <c r="AM55" s="35">
        <f>Main!Z50*Mask!AB$21</f>
        <v>0</v>
      </c>
      <c r="AN55" s="35"/>
      <c r="AO55" s="35">
        <f>IF(OR($A$1&lt;=Main!AA$4,ISBLANK($N55)),0,Main!AA50)</f>
        <v>0</v>
      </c>
      <c r="AP55" s="35">
        <f>IF(OR($A$1&lt;=Main!AB$4,ISBLANK($N55)),0,Main!AB50)</f>
        <v>0</v>
      </c>
      <c r="AQ55" s="35">
        <f>IF(OR($A$1&lt;=Main!AC$4,ISBLANK($N55)),0,Main!AC50)</f>
        <v>0</v>
      </c>
      <c r="AR55" s="35">
        <f>IF(OR($A$1&lt;=Main!AD$4,ISBLANK($N55)),0,Main!AD50)</f>
        <v>0</v>
      </c>
      <c r="AS55" s="35">
        <f>IF(OR($A$1&lt;=Main!AE$4,ISBLANK($N55)),0,Main!AE50)</f>
        <v>0</v>
      </c>
      <c r="AT55" s="35">
        <f>IF(OR($A$1&lt;=Main!AF$4,ISBLANK($N55)),0,Main!AF50)</f>
        <v>0</v>
      </c>
      <c r="AU55" s="35">
        <f>IF(OR($A$1&lt;=Main!AG$4,ISBLANK($N55)),0,Main!AG50)</f>
        <v>0</v>
      </c>
      <c r="AV55" s="35">
        <f>IF(OR($A$1&lt;=Main!AH$4,ISBLANK($N55)),0,Main!AH50)</f>
        <v>0</v>
      </c>
      <c r="AW55" s="35">
        <f>IF(OR($A$1&lt;=Main!AI$4,ISBLANK($N55)),0,Main!AI50)</f>
        <v>0</v>
      </c>
      <c r="AX55" s="35">
        <f>IF(OR($A$1&lt;=Main!AJ$4,ISBLANK($N55)),0,Main!AJ50)</f>
        <v>0</v>
      </c>
      <c r="AY55" s="35">
        <f>IF(OR($A$1&lt;=Main!AK$4,ISBLANK($N55)),0,Main!AK50)</f>
        <v>0</v>
      </c>
      <c r="AZ55" s="35">
        <f>IF(OR($A$1&lt;=Main!AL$4,ISBLANK($N55)),0,Main!AL50)</f>
        <v>0</v>
      </c>
      <c r="BA55" s="35">
        <f>IF(OR($A$1&lt;=Main!AM$4,ISBLANK($N55)),0,Main!AM50)</f>
        <v>0</v>
      </c>
      <c r="BB55" s="35">
        <f>IF(OR($A$1&lt;=Main!AN$4,ISBLANK($N55)),0,Main!AN50)</f>
        <v>0</v>
      </c>
      <c r="BC55" s="35">
        <f>IF(OR($A$1&lt;=Main!AO$4,ISBLANK($N55)),0,Main!AO50)</f>
        <v>0</v>
      </c>
      <c r="BD55" s="35">
        <f>IF(OR($A$1&lt;=Main!AP$4,ISBLANK($N55)),0,Main!AP50)</f>
        <v>0</v>
      </c>
      <c r="BE55" s="35">
        <f>IF(OR($A$1&lt;=Main!AQ$4,ISBLANK($N55)),0,Main!AQ50)</f>
        <v>0</v>
      </c>
      <c r="BF55" s="35">
        <f>IF(OR($A$1&lt;=Main!AR$4,ISBLANK($N55)),0,Main!AR50)</f>
        <v>0</v>
      </c>
      <c r="BG55" s="35">
        <f>IF(OR($A$1&lt;=Main!AS$4,ISBLANK($N55)),0,Main!AS50)</f>
        <v>0</v>
      </c>
      <c r="BH55" s="35">
        <f>IF(OR($A$1&lt;=Main!AT$4,ISBLANK($N55)),0,Main!AT50)</f>
        <v>0</v>
      </c>
      <c r="BI55" s="35">
        <f>IF(OR($A$1&lt;=Main!AU$4,ISBLANK($N55)),0,Main!AU50)</f>
        <v>0</v>
      </c>
      <c r="BJ55" s="35">
        <f>IF(OR($A$1&lt;=Main!AV$4,ISBLANK($N55)),0,Main!AV50)</f>
        <v>0</v>
      </c>
    </row>
    <row r="56" spans="1:62">
      <c r="A56" s="37"/>
      <c r="B56" s="37"/>
      <c r="C56" s="37" t="str">
        <f>IF(ISBLANK($A56),"",VLOOKUP($K56,Main!BC$6:BD$150,2,0))</f>
        <v/>
      </c>
      <c r="D56" s="43">
        <f t="shared" si="3"/>
        <v>0</v>
      </c>
      <c r="F56" s="6">
        <f>VLOOKUP($E56,Mask!$A$2:$C$102,$M$8,0)</f>
        <v>0</v>
      </c>
      <c r="G56" s="44">
        <f t="shared" si="4"/>
        <v>0</v>
      </c>
      <c r="K56" s="6" t="str">
        <f t="shared" si="0"/>
        <v/>
      </c>
      <c r="L56" s="35">
        <f t="shared" si="1"/>
        <v>0</v>
      </c>
      <c r="M56" s="6">
        <v>1</v>
      </c>
      <c r="N56" s="35" t="str">
        <f>Main!$A51&amp;Main!$B51</f>
        <v>МихайлидиОльга</v>
      </c>
      <c r="O56" s="145">
        <f t="shared" si="2"/>
        <v>0</v>
      </c>
      <c r="P56" s="150">
        <f t="shared" si="5"/>
        <v>1</v>
      </c>
      <c r="Q56" s="150" t="str">
        <f ca="1">IF(Main!$AY51&lt;&gt;"#",$P56-Main!$AY51,"#")</f>
        <v>#</v>
      </c>
      <c r="R56" s="35">
        <f>Main!E51*Mask!G$21</f>
        <v>0</v>
      </c>
      <c r="S56" s="35">
        <f>Main!F51*Mask!H$21</f>
        <v>0</v>
      </c>
      <c r="T56" s="35">
        <f>Main!G51*Mask!I$21</f>
        <v>0</v>
      </c>
      <c r="U56" s="35">
        <f>Main!H51*Mask!J$21</f>
        <v>0</v>
      </c>
      <c r="V56" s="35">
        <f>Main!I51*Mask!K$21</f>
        <v>0</v>
      </c>
      <c r="W56" s="35">
        <f>Main!J51*Mask!L$21</f>
        <v>0</v>
      </c>
      <c r="X56" s="35">
        <f>Main!K51*Mask!M$21</f>
        <v>0</v>
      </c>
      <c r="Y56" s="35">
        <f>Main!L51*Mask!N$21</f>
        <v>0</v>
      </c>
      <c r="Z56" s="35">
        <f>Main!M51*Mask!O$21</f>
        <v>0</v>
      </c>
      <c r="AA56" s="35">
        <f>Main!N51*Mask!P$21</f>
        <v>0</v>
      </c>
      <c r="AB56" s="35">
        <f>Main!O51*Mask!Q$21</f>
        <v>0</v>
      </c>
      <c r="AC56" s="35">
        <f>Main!P51*Mask!R$21</f>
        <v>0</v>
      </c>
      <c r="AD56" s="35">
        <f>Main!Q51*Mask!S$21</f>
        <v>0</v>
      </c>
      <c r="AE56" s="35">
        <f>Main!R51*Mask!T$21</f>
        <v>0</v>
      </c>
      <c r="AF56" s="35">
        <f>Main!S51*Mask!U$21</f>
        <v>0</v>
      </c>
      <c r="AG56" s="35">
        <f>Main!T51*Mask!V$21</f>
        <v>0</v>
      </c>
      <c r="AH56" s="35">
        <f>Main!U51*Mask!W$21</f>
        <v>0</v>
      </c>
      <c r="AI56" s="35">
        <f>Main!V51*Mask!X$21</f>
        <v>0</v>
      </c>
      <c r="AJ56" s="35">
        <f>Main!W51*Mask!Y$21</f>
        <v>0</v>
      </c>
      <c r="AK56" s="35">
        <f>Main!X51*Mask!Z$21</f>
        <v>0</v>
      </c>
      <c r="AL56" s="35">
        <f>Main!Y51*Mask!AA$21</f>
        <v>0</v>
      </c>
      <c r="AM56" s="35">
        <f>Main!Z51*Mask!AB$21</f>
        <v>0</v>
      </c>
      <c r="AN56" s="35"/>
      <c r="AO56" s="35">
        <f>IF(OR($A$1&lt;=Main!AA$4,ISBLANK($N56)),0,Main!AA51)</f>
        <v>0</v>
      </c>
      <c r="AP56" s="35">
        <f>IF(OR($A$1&lt;=Main!AB$4,ISBLANK($N56)),0,Main!AB51)</f>
        <v>0</v>
      </c>
      <c r="AQ56" s="35">
        <f>IF(OR($A$1&lt;=Main!AC$4,ISBLANK($N56)),0,Main!AC51)</f>
        <v>0</v>
      </c>
      <c r="AR56" s="35">
        <f>IF(OR($A$1&lt;=Main!AD$4,ISBLANK($N56)),0,Main!AD51)</f>
        <v>0</v>
      </c>
      <c r="AS56" s="35">
        <f>IF(OR($A$1&lt;=Main!AE$4,ISBLANK($N56)),0,Main!AE51)</f>
        <v>0</v>
      </c>
      <c r="AT56" s="35">
        <f>IF(OR($A$1&lt;=Main!AF$4,ISBLANK($N56)),0,Main!AF51)</f>
        <v>0</v>
      </c>
      <c r="AU56" s="35">
        <f>IF(OR($A$1&lt;=Main!AG$4,ISBLANK($N56)),0,Main!AG51)</f>
        <v>0</v>
      </c>
      <c r="AV56" s="35">
        <f>IF(OR($A$1&lt;=Main!AH$4,ISBLANK($N56)),0,Main!AH51)</f>
        <v>0</v>
      </c>
      <c r="AW56" s="35">
        <f>IF(OR($A$1&lt;=Main!AI$4,ISBLANK($N56)),0,Main!AI51)</f>
        <v>0</v>
      </c>
      <c r="AX56" s="35">
        <f>IF(OR($A$1&lt;=Main!AJ$4,ISBLANK($N56)),0,Main!AJ51)</f>
        <v>0</v>
      </c>
      <c r="AY56" s="35">
        <f>IF(OR($A$1&lt;=Main!AK$4,ISBLANK($N56)),0,Main!AK51)</f>
        <v>0</v>
      </c>
      <c r="AZ56" s="35">
        <f>IF(OR($A$1&lt;=Main!AL$4,ISBLANK($N56)),0,Main!AL51)</f>
        <v>0</v>
      </c>
      <c r="BA56" s="35">
        <f>IF(OR($A$1&lt;=Main!AM$4,ISBLANK($N56)),0,Main!AM51)</f>
        <v>0</v>
      </c>
      <c r="BB56" s="35">
        <f>IF(OR($A$1&lt;=Main!AN$4,ISBLANK($N56)),0,Main!AN51)</f>
        <v>0</v>
      </c>
      <c r="BC56" s="35">
        <f>IF(OR($A$1&lt;=Main!AO$4,ISBLANK($N56)),0,Main!AO51)</f>
        <v>0</v>
      </c>
      <c r="BD56" s="35">
        <f>IF(OR($A$1&lt;=Main!AP$4,ISBLANK($N56)),0,Main!AP51)</f>
        <v>0</v>
      </c>
      <c r="BE56" s="35">
        <f>IF(OR($A$1&lt;=Main!AQ$4,ISBLANK($N56)),0,Main!AQ51)</f>
        <v>0</v>
      </c>
      <c r="BF56" s="35">
        <f>IF(OR($A$1&lt;=Main!AR$4,ISBLANK($N56)),0,Main!AR51)</f>
        <v>0</v>
      </c>
      <c r="BG56" s="35">
        <f>IF(OR($A$1&lt;=Main!AS$4,ISBLANK($N56)),0,Main!AS51)</f>
        <v>0</v>
      </c>
      <c r="BH56" s="35">
        <f>IF(OR($A$1&lt;=Main!AT$4,ISBLANK($N56)),0,Main!AT51)</f>
        <v>0</v>
      </c>
      <c r="BI56" s="35">
        <f>IF(OR($A$1&lt;=Main!AU$4,ISBLANK($N56)),0,Main!AU51)</f>
        <v>0</v>
      </c>
      <c r="BJ56" s="35">
        <f>IF(OR($A$1&lt;=Main!AV$4,ISBLANK($N56)),0,Main!AV51)</f>
        <v>0</v>
      </c>
    </row>
    <row r="57" spans="1:62">
      <c r="A57" s="37"/>
      <c r="B57" s="37"/>
      <c r="C57" s="37" t="str">
        <f>IF(ISBLANK($A57),"",VLOOKUP($K57,Main!BC$6:BD$150,2,0))</f>
        <v/>
      </c>
      <c r="D57" s="43">
        <f t="shared" si="3"/>
        <v>0</v>
      </c>
      <c r="F57" s="6">
        <f>VLOOKUP($E57,Mask!$A$2:$C$102,$M$8,0)</f>
        <v>0</v>
      </c>
      <c r="G57" s="44">
        <f t="shared" si="4"/>
        <v>0</v>
      </c>
      <c r="K57" s="6" t="str">
        <f t="shared" si="0"/>
        <v/>
      </c>
      <c r="L57" s="35">
        <f t="shared" si="1"/>
        <v>0</v>
      </c>
      <c r="M57" s="6">
        <v>1</v>
      </c>
      <c r="N57" s="35" t="str">
        <f>Main!$A52&amp;Main!$B52</f>
        <v>МакароваОльга</v>
      </c>
      <c r="O57" s="145">
        <f t="shared" si="2"/>
        <v>0</v>
      </c>
      <c r="P57" s="150">
        <f t="shared" si="5"/>
        <v>1</v>
      </c>
      <c r="Q57" s="150" t="str">
        <f ca="1">IF(Main!$AY52&lt;&gt;"#",$P57-Main!$AY52,"#")</f>
        <v>#</v>
      </c>
      <c r="R57" s="35">
        <f>Main!E52*Mask!G$21</f>
        <v>0</v>
      </c>
      <c r="S57" s="35">
        <f>Main!F52*Mask!H$21</f>
        <v>0</v>
      </c>
      <c r="T57" s="35">
        <f>Main!G52*Mask!I$21</f>
        <v>0</v>
      </c>
      <c r="U57" s="35">
        <f>Main!H52*Mask!J$21</f>
        <v>0</v>
      </c>
      <c r="V57" s="35">
        <f>Main!I52*Mask!K$21</f>
        <v>0</v>
      </c>
      <c r="W57" s="35">
        <f>Main!J52*Mask!L$21</f>
        <v>0</v>
      </c>
      <c r="X57" s="35">
        <f>Main!K52*Mask!M$21</f>
        <v>0</v>
      </c>
      <c r="Y57" s="35">
        <f>Main!L52*Mask!N$21</f>
        <v>0</v>
      </c>
      <c r="Z57" s="35">
        <f>Main!M52*Mask!O$21</f>
        <v>0</v>
      </c>
      <c r="AA57" s="35">
        <f>Main!N52*Mask!P$21</f>
        <v>0</v>
      </c>
      <c r="AB57" s="35">
        <f>Main!O52*Mask!Q$21</f>
        <v>0</v>
      </c>
      <c r="AC57" s="35">
        <f>Main!P52*Mask!R$21</f>
        <v>0</v>
      </c>
      <c r="AD57" s="35">
        <f>Main!Q52*Mask!S$21</f>
        <v>0</v>
      </c>
      <c r="AE57" s="35">
        <f>Main!R52*Mask!T$21</f>
        <v>0</v>
      </c>
      <c r="AF57" s="35">
        <f>Main!S52*Mask!U$21</f>
        <v>0</v>
      </c>
      <c r="AG57" s="35">
        <f>Main!T52*Mask!V$21</f>
        <v>0</v>
      </c>
      <c r="AH57" s="35">
        <f>Main!U52*Mask!W$21</f>
        <v>0</v>
      </c>
      <c r="AI57" s="35">
        <f>Main!V52*Mask!X$21</f>
        <v>0</v>
      </c>
      <c r="AJ57" s="35">
        <f>Main!W52*Mask!Y$21</f>
        <v>0</v>
      </c>
      <c r="AK57" s="35">
        <f>Main!X52*Mask!Z$21</f>
        <v>0</v>
      </c>
      <c r="AL57" s="35">
        <f>Main!Y52*Mask!AA$21</f>
        <v>0</v>
      </c>
      <c r="AM57" s="35">
        <f>Main!Z52*Mask!AB$21</f>
        <v>0</v>
      </c>
      <c r="AN57" s="35"/>
      <c r="AO57" s="35">
        <f>IF(OR($A$1&lt;=Main!AA$4,ISBLANK($N57)),0,Main!AA52)</f>
        <v>0</v>
      </c>
      <c r="AP57" s="35">
        <f>IF(OR($A$1&lt;=Main!AB$4,ISBLANK($N57)),0,Main!AB52)</f>
        <v>0</v>
      </c>
      <c r="AQ57" s="35">
        <f>IF(OR($A$1&lt;=Main!AC$4,ISBLANK($N57)),0,Main!AC52)</f>
        <v>0</v>
      </c>
      <c r="AR57" s="35">
        <f>IF(OR($A$1&lt;=Main!AD$4,ISBLANK($N57)),0,Main!AD52)</f>
        <v>0</v>
      </c>
      <c r="AS57" s="35">
        <f>IF(OR($A$1&lt;=Main!AE$4,ISBLANK($N57)),0,Main!AE52)</f>
        <v>0</v>
      </c>
      <c r="AT57" s="35">
        <f>IF(OR($A$1&lt;=Main!AF$4,ISBLANK($N57)),0,Main!AF52)</f>
        <v>0</v>
      </c>
      <c r="AU57" s="35">
        <f>IF(OR($A$1&lt;=Main!AG$4,ISBLANK($N57)),0,Main!AG52)</f>
        <v>0</v>
      </c>
      <c r="AV57" s="35">
        <f>IF(OR($A$1&lt;=Main!AH$4,ISBLANK($N57)),0,Main!AH52)</f>
        <v>0</v>
      </c>
      <c r="AW57" s="35">
        <f>IF(OR($A$1&lt;=Main!AI$4,ISBLANK($N57)),0,Main!AI52)</f>
        <v>0</v>
      </c>
      <c r="AX57" s="35">
        <f>IF(OR($A$1&lt;=Main!AJ$4,ISBLANK($N57)),0,Main!AJ52)</f>
        <v>0</v>
      </c>
      <c r="AY57" s="35">
        <f>IF(OR($A$1&lt;=Main!AK$4,ISBLANK($N57)),0,Main!AK52)</f>
        <v>0</v>
      </c>
      <c r="AZ57" s="35">
        <f>IF(OR($A$1&lt;=Main!AL$4,ISBLANK($N57)),0,Main!AL52)</f>
        <v>0</v>
      </c>
      <c r="BA57" s="35">
        <f>IF(OR($A$1&lt;=Main!AM$4,ISBLANK($N57)),0,Main!AM52)</f>
        <v>0</v>
      </c>
      <c r="BB57" s="35">
        <f>IF(OR($A$1&lt;=Main!AN$4,ISBLANK($N57)),0,Main!AN52)</f>
        <v>0</v>
      </c>
      <c r="BC57" s="35">
        <f>IF(OR($A$1&lt;=Main!AO$4,ISBLANK($N57)),0,Main!AO52)</f>
        <v>0</v>
      </c>
      <c r="BD57" s="35">
        <f>IF(OR($A$1&lt;=Main!AP$4,ISBLANK($N57)),0,Main!AP52)</f>
        <v>0</v>
      </c>
      <c r="BE57" s="35">
        <f>IF(OR($A$1&lt;=Main!AQ$4,ISBLANK($N57)),0,Main!AQ52)</f>
        <v>0</v>
      </c>
      <c r="BF57" s="35">
        <f>IF(OR($A$1&lt;=Main!AR$4,ISBLANK($N57)),0,Main!AR52)</f>
        <v>0</v>
      </c>
      <c r="BG57" s="35">
        <f>IF(OR($A$1&lt;=Main!AS$4,ISBLANK($N57)),0,Main!AS52)</f>
        <v>0</v>
      </c>
      <c r="BH57" s="35">
        <f>IF(OR($A$1&lt;=Main!AT$4,ISBLANK($N57)),0,Main!AT52)</f>
        <v>0</v>
      </c>
      <c r="BI57" s="35">
        <f>IF(OR($A$1&lt;=Main!AU$4,ISBLANK($N57)),0,Main!AU52)</f>
        <v>0</v>
      </c>
      <c r="BJ57" s="35">
        <f>IF(OR($A$1&lt;=Main!AV$4,ISBLANK($N57)),0,Main!AV52)</f>
        <v>0</v>
      </c>
    </row>
    <row r="58" spans="1:62">
      <c r="A58" s="37"/>
      <c r="B58" s="37"/>
      <c r="C58" s="37" t="str">
        <f>IF(ISBLANK($A58),"",VLOOKUP($K58,Main!BC$6:BD$150,2,0))</f>
        <v/>
      </c>
      <c r="D58" s="43">
        <f t="shared" si="3"/>
        <v>0</v>
      </c>
      <c r="F58" s="6">
        <f>VLOOKUP($E58,Mask!$A$2:$C$102,$M$8,0)</f>
        <v>0</v>
      </c>
      <c r="G58" s="44">
        <f t="shared" si="4"/>
        <v>0</v>
      </c>
      <c r="K58" s="6" t="str">
        <f t="shared" si="0"/>
        <v/>
      </c>
      <c r="L58" s="35">
        <f t="shared" si="1"/>
        <v>0</v>
      </c>
      <c r="M58" s="6">
        <v>1</v>
      </c>
      <c r="N58" s="35" t="str">
        <f>Main!$A53&amp;Main!$B53</f>
        <v/>
      </c>
      <c r="O58" s="145">
        <f t="shared" si="2"/>
        <v>0</v>
      </c>
      <c r="P58" s="150">
        <f t="shared" si="5"/>
        <v>1</v>
      </c>
      <c r="Q58" s="150" t="str">
        <f ca="1">IF(Main!$AY53&lt;&gt;"#",$P58-Main!$AY53,"#")</f>
        <v>#</v>
      </c>
      <c r="R58" s="35">
        <f>Main!E53*Mask!G$21</f>
        <v>0</v>
      </c>
      <c r="S58" s="35">
        <f>Main!F53*Mask!H$21</f>
        <v>0</v>
      </c>
      <c r="T58" s="35">
        <f>Main!G53*Mask!I$21</f>
        <v>0</v>
      </c>
      <c r="U58" s="35">
        <f>Main!H53*Mask!J$21</f>
        <v>0</v>
      </c>
      <c r="V58" s="35">
        <f>Main!I53*Mask!K$21</f>
        <v>0</v>
      </c>
      <c r="W58" s="35">
        <f>Main!J53*Mask!L$21</f>
        <v>0</v>
      </c>
      <c r="X58" s="35">
        <f>Main!K53*Mask!M$21</f>
        <v>0</v>
      </c>
      <c r="Y58" s="35">
        <f>Main!L53*Mask!N$21</f>
        <v>0</v>
      </c>
      <c r="Z58" s="35">
        <f>Main!M53*Mask!O$21</f>
        <v>0</v>
      </c>
      <c r="AA58" s="35">
        <f>Main!N53*Mask!P$21</f>
        <v>0</v>
      </c>
      <c r="AB58" s="35">
        <f>Main!O53*Mask!Q$21</f>
        <v>0</v>
      </c>
      <c r="AC58" s="35">
        <f>Main!P53*Mask!R$21</f>
        <v>0</v>
      </c>
      <c r="AD58" s="35">
        <f>Main!Q53*Mask!S$21</f>
        <v>0</v>
      </c>
      <c r="AE58" s="35">
        <f>Main!R53*Mask!T$21</f>
        <v>0</v>
      </c>
      <c r="AF58" s="35">
        <f>Main!S53*Mask!U$21</f>
        <v>0</v>
      </c>
      <c r="AG58" s="35">
        <f>Main!T53*Mask!V$21</f>
        <v>0</v>
      </c>
      <c r="AH58" s="35">
        <f>Main!U53*Mask!W$21</f>
        <v>0</v>
      </c>
      <c r="AI58" s="35">
        <f>Main!V53*Mask!X$21</f>
        <v>0</v>
      </c>
      <c r="AJ58" s="35">
        <f>Main!W53*Mask!Y$21</f>
        <v>0</v>
      </c>
      <c r="AK58" s="35">
        <f>Main!X53*Mask!Z$21</f>
        <v>0</v>
      </c>
      <c r="AL58" s="35">
        <f>Main!Y53*Mask!AA$21</f>
        <v>0</v>
      </c>
      <c r="AM58" s="35">
        <f>Main!Z53*Mask!AB$21</f>
        <v>0</v>
      </c>
      <c r="AN58" s="35"/>
      <c r="AO58" s="35">
        <f>IF(OR($A$1&lt;=Main!AA$4,ISBLANK($N58)),0,Main!AA53)</f>
        <v>0</v>
      </c>
      <c r="AP58" s="35">
        <f>IF(OR($A$1&lt;=Main!AB$4,ISBLANK($N58)),0,Main!AB53)</f>
        <v>0</v>
      </c>
      <c r="AQ58" s="35">
        <f>IF(OR($A$1&lt;=Main!AC$4,ISBLANK($N58)),0,Main!AC53)</f>
        <v>0</v>
      </c>
      <c r="AR58" s="35">
        <f>IF(OR($A$1&lt;=Main!AD$4,ISBLANK($N58)),0,Main!AD53)</f>
        <v>0</v>
      </c>
      <c r="AS58" s="35">
        <f>IF(OR($A$1&lt;=Main!AE$4,ISBLANK($N58)),0,Main!AE53)</f>
        <v>0</v>
      </c>
      <c r="AT58" s="35">
        <f>IF(OR($A$1&lt;=Main!AF$4,ISBLANK($N58)),0,Main!AF53)</f>
        <v>0</v>
      </c>
      <c r="AU58" s="35">
        <f>IF(OR($A$1&lt;=Main!AG$4,ISBLANK($N58)),0,Main!AG53)</f>
        <v>0</v>
      </c>
      <c r="AV58" s="35">
        <f>IF(OR($A$1&lt;=Main!AH$4,ISBLANK($N58)),0,Main!AH53)</f>
        <v>0</v>
      </c>
      <c r="AW58" s="35">
        <f>IF(OR($A$1&lt;=Main!AI$4,ISBLANK($N58)),0,Main!AI53)</f>
        <v>0</v>
      </c>
      <c r="AX58" s="35">
        <f>IF(OR($A$1&lt;=Main!AJ$4,ISBLANK($N58)),0,Main!AJ53)</f>
        <v>0</v>
      </c>
      <c r="AY58" s="35">
        <f>IF(OR($A$1&lt;=Main!AK$4,ISBLANK($N58)),0,Main!AK53)</f>
        <v>0</v>
      </c>
      <c r="AZ58" s="35">
        <f>IF(OR($A$1&lt;=Main!AL$4,ISBLANK($N58)),0,Main!AL53)</f>
        <v>0</v>
      </c>
      <c r="BA58" s="35">
        <f>IF(OR($A$1&lt;=Main!AM$4,ISBLANK($N58)),0,Main!AM53)</f>
        <v>0</v>
      </c>
      <c r="BB58" s="35">
        <f>IF(OR($A$1&lt;=Main!AN$4,ISBLANK($N58)),0,Main!AN53)</f>
        <v>0</v>
      </c>
      <c r="BC58" s="35">
        <f>IF(OR($A$1&lt;=Main!AO$4,ISBLANK($N58)),0,Main!AO53)</f>
        <v>0</v>
      </c>
      <c r="BD58" s="35">
        <f>IF(OR($A$1&lt;=Main!AP$4,ISBLANK($N58)),0,Main!AP53)</f>
        <v>0</v>
      </c>
      <c r="BE58" s="35">
        <f>IF(OR($A$1&lt;=Main!AQ$4,ISBLANK($N58)),0,Main!AQ53)</f>
        <v>0</v>
      </c>
      <c r="BF58" s="35">
        <f>IF(OR($A$1&lt;=Main!AR$4,ISBLANK($N58)),0,Main!AR53)</f>
        <v>0</v>
      </c>
      <c r="BG58" s="35">
        <f>IF(OR($A$1&lt;=Main!AS$4,ISBLANK($N58)),0,Main!AS53)</f>
        <v>0</v>
      </c>
      <c r="BH58" s="35">
        <f>IF(OR($A$1&lt;=Main!AT$4,ISBLANK($N58)),0,Main!AT53)</f>
        <v>0</v>
      </c>
      <c r="BI58" s="35">
        <f>IF(OR($A$1&lt;=Main!AU$4,ISBLANK($N58)),0,Main!AU53)</f>
        <v>0</v>
      </c>
      <c r="BJ58" s="35">
        <f>IF(OR($A$1&lt;=Main!AV$4,ISBLANK($N58)),0,Main!AV53)</f>
        <v>0</v>
      </c>
    </row>
    <row r="59" spans="1:62">
      <c r="A59" s="37"/>
      <c r="B59" s="37"/>
      <c r="C59" s="37" t="str">
        <f>IF(ISBLANK($A59),"",VLOOKUP($K59,Main!BC$6:BD$150,2,0))</f>
        <v/>
      </c>
      <c r="D59" s="43">
        <f t="shared" si="3"/>
        <v>0</v>
      </c>
      <c r="F59" s="6">
        <f>VLOOKUP($E59,Mask!$A$2:$C$102,$M$8,0)</f>
        <v>0</v>
      </c>
      <c r="G59" s="44">
        <f t="shared" si="4"/>
        <v>0</v>
      </c>
      <c r="K59" s="6" t="str">
        <f t="shared" si="0"/>
        <v/>
      </c>
      <c r="L59" s="35">
        <f t="shared" si="1"/>
        <v>0</v>
      </c>
      <c r="M59" s="6">
        <v>1</v>
      </c>
      <c r="N59" s="35" t="str">
        <f>Main!$A54&amp;Main!$B54</f>
        <v/>
      </c>
      <c r="O59" s="145">
        <f t="shared" si="2"/>
        <v>0</v>
      </c>
      <c r="P59" s="150">
        <f t="shared" si="5"/>
        <v>1</v>
      </c>
      <c r="Q59" s="150" t="str">
        <f ca="1">IF(Main!$AY54&lt;&gt;"#",$P59-Main!$AY54,"#")</f>
        <v>#</v>
      </c>
      <c r="R59" s="35">
        <f>Main!E54*Mask!G$21</f>
        <v>0</v>
      </c>
      <c r="S59" s="35">
        <f>Main!F54*Mask!H$21</f>
        <v>0</v>
      </c>
      <c r="T59" s="35">
        <f>Main!G54*Mask!I$21</f>
        <v>0</v>
      </c>
      <c r="U59" s="35">
        <f>Main!H54*Mask!J$21</f>
        <v>0</v>
      </c>
      <c r="V59" s="35">
        <f>Main!I54*Mask!K$21</f>
        <v>0</v>
      </c>
      <c r="W59" s="35">
        <f>Main!J54*Mask!L$21</f>
        <v>0</v>
      </c>
      <c r="X59" s="35">
        <f>Main!K54*Mask!M$21</f>
        <v>0</v>
      </c>
      <c r="Y59" s="35">
        <f>Main!L54*Mask!N$21</f>
        <v>0</v>
      </c>
      <c r="Z59" s="35">
        <f>Main!M54*Mask!O$21</f>
        <v>0</v>
      </c>
      <c r="AA59" s="35">
        <f>Main!N54*Mask!P$21</f>
        <v>0</v>
      </c>
      <c r="AB59" s="35">
        <f>Main!O54*Mask!Q$21</f>
        <v>0</v>
      </c>
      <c r="AC59" s="35">
        <f>Main!P54*Mask!R$21</f>
        <v>0</v>
      </c>
      <c r="AD59" s="35">
        <f>Main!Q54*Mask!S$21</f>
        <v>0</v>
      </c>
      <c r="AE59" s="35">
        <f>Main!R54*Mask!T$21</f>
        <v>0</v>
      </c>
      <c r="AF59" s="35">
        <f>Main!S54*Mask!U$21</f>
        <v>0</v>
      </c>
      <c r="AG59" s="35">
        <f>Main!T54*Mask!V$21</f>
        <v>0</v>
      </c>
      <c r="AH59" s="35">
        <f>Main!U54*Mask!W$21</f>
        <v>0</v>
      </c>
      <c r="AI59" s="35">
        <f>Main!V54*Mask!X$21</f>
        <v>0</v>
      </c>
      <c r="AJ59" s="35">
        <f>Main!W54*Mask!Y$21</f>
        <v>0</v>
      </c>
      <c r="AK59" s="35">
        <f>Main!X54*Mask!Z$21</f>
        <v>0</v>
      </c>
      <c r="AL59" s="35">
        <f>Main!Y54*Mask!AA$21</f>
        <v>0</v>
      </c>
      <c r="AM59" s="35">
        <f>Main!Z54*Mask!AB$21</f>
        <v>0</v>
      </c>
      <c r="AN59" s="35"/>
      <c r="AO59" s="35">
        <f>IF(OR($A$1&lt;=Main!AA$4,ISBLANK($N59)),0,Main!AA54)</f>
        <v>0</v>
      </c>
      <c r="AP59" s="35">
        <f>IF(OR($A$1&lt;=Main!AB$4,ISBLANK($N59)),0,Main!AB54)</f>
        <v>0</v>
      </c>
      <c r="AQ59" s="35">
        <f>IF(OR($A$1&lt;=Main!AC$4,ISBLANK($N59)),0,Main!AC54)</f>
        <v>0</v>
      </c>
      <c r="AR59" s="35">
        <f>IF(OR($A$1&lt;=Main!AD$4,ISBLANK($N59)),0,Main!AD54)</f>
        <v>0</v>
      </c>
      <c r="AS59" s="35">
        <f>IF(OR($A$1&lt;=Main!AE$4,ISBLANK($N59)),0,Main!AE54)</f>
        <v>0</v>
      </c>
      <c r="AT59" s="35">
        <f>IF(OR($A$1&lt;=Main!AF$4,ISBLANK($N59)),0,Main!AF54)</f>
        <v>0</v>
      </c>
      <c r="AU59" s="35">
        <f>IF(OR($A$1&lt;=Main!AG$4,ISBLANK($N59)),0,Main!AG54)</f>
        <v>0</v>
      </c>
      <c r="AV59" s="35">
        <f>IF(OR($A$1&lt;=Main!AH$4,ISBLANK($N59)),0,Main!AH54)</f>
        <v>0</v>
      </c>
      <c r="AW59" s="35">
        <f>IF(OR($A$1&lt;=Main!AI$4,ISBLANK($N59)),0,Main!AI54)</f>
        <v>0</v>
      </c>
      <c r="AX59" s="35">
        <f>IF(OR($A$1&lt;=Main!AJ$4,ISBLANK($N59)),0,Main!AJ54)</f>
        <v>0</v>
      </c>
      <c r="AY59" s="35">
        <f>IF(OR($A$1&lt;=Main!AK$4,ISBLANK($N59)),0,Main!AK54)</f>
        <v>0</v>
      </c>
      <c r="AZ59" s="35">
        <f>IF(OR($A$1&lt;=Main!AL$4,ISBLANK($N59)),0,Main!AL54)</f>
        <v>0</v>
      </c>
      <c r="BA59" s="35">
        <f>IF(OR($A$1&lt;=Main!AM$4,ISBLANK($N59)),0,Main!AM54)</f>
        <v>0</v>
      </c>
      <c r="BB59" s="35">
        <f>IF(OR($A$1&lt;=Main!AN$4,ISBLANK($N59)),0,Main!AN54)</f>
        <v>0</v>
      </c>
      <c r="BC59" s="35">
        <f>IF(OR($A$1&lt;=Main!AO$4,ISBLANK($N59)),0,Main!AO54)</f>
        <v>0</v>
      </c>
      <c r="BD59" s="35">
        <f>IF(OR($A$1&lt;=Main!AP$4,ISBLANK($N59)),0,Main!AP54)</f>
        <v>0</v>
      </c>
      <c r="BE59" s="35">
        <f>IF(OR($A$1&lt;=Main!AQ$4,ISBLANK($N59)),0,Main!AQ54)</f>
        <v>0</v>
      </c>
      <c r="BF59" s="35">
        <f>IF(OR($A$1&lt;=Main!AR$4,ISBLANK($N59)),0,Main!AR54)</f>
        <v>0</v>
      </c>
      <c r="BG59" s="35">
        <f>IF(OR($A$1&lt;=Main!AS$4,ISBLANK($N59)),0,Main!AS54)</f>
        <v>0</v>
      </c>
      <c r="BH59" s="35">
        <f>IF(OR($A$1&lt;=Main!AT$4,ISBLANK($N59)),0,Main!AT54)</f>
        <v>0</v>
      </c>
      <c r="BI59" s="35">
        <f>IF(OR($A$1&lt;=Main!AU$4,ISBLANK($N59)),0,Main!AU54)</f>
        <v>0</v>
      </c>
      <c r="BJ59" s="35">
        <f>IF(OR($A$1&lt;=Main!AV$4,ISBLANK($N59)),0,Main!AV54)</f>
        <v>0</v>
      </c>
    </row>
    <row r="60" spans="1:62" ht="13.5" thickBot="1">
      <c r="A60" s="37"/>
      <c r="B60" s="37"/>
      <c r="C60" s="37" t="str">
        <f>IF(ISBLANK($A60),"",VLOOKUP($K60,Main!BC$6:BD$150,2,0))</f>
        <v/>
      </c>
      <c r="D60" s="47">
        <f t="shared" si="3"/>
        <v>0</v>
      </c>
      <c r="E60" s="48"/>
      <c r="F60" s="48">
        <f>VLOOKUP($E60,Mask!$A$2:$C$102,$M$8,0)</f>
        <v>0</v>
      </c>
      <c r="G60" s="49">
        <f t="shared" si="4"/>
        <v>0</v>
      </c>
      <c r="K60" s="6" t="str">
        <f t="shared" si="0"/>
        <v/>
      </c>
      <c r="L60" s="35">
        <f t="shared" si="1"/>
        <v>0</v>
      </c>
      <c r="M60" s="6">
        <v>1</v>
      </c>
      <c r="N60" s="35" t="str">
        <f>Main!$A55&amp;Main!$B55</f>
        <v/>
      </c>
      <c r="O60" s="145">
        <f t="shared" si="2"/>
        <v>0</v>
      </c>
      <c r="P60" s="150">
        <f t="shared" si="5"/>
        <v>1</v>
      </c>
      <c r="Q60" s="150" t="str">
        <f ca="1">IF(Main!$AY55&lt;&gt;"#",$P60-Main!$AY55,"#")</f>
        <v>#</v>
      </c>
      <c r="R60" s="35">
        <f>Main!E55*Mask!G$21</f>
        <v>0</v>
      </c>
      <c r="S60" s="35">
        <f>Main!F55*Mask!H$21</f>
        <v>0</v>
      </c>
      <c r="T60" s="35">
        <f>Main!G55*Mask!I$21</f>
        <v>0</v>
      </c>
      <c r="U60" s="35">
        <f>Main!H55*Mask!J$21</f>
        <v>0</v>
      </c>
      <c r="V60" s="35">
        <f>Main!I55*Mask!K$21</f>
        <v>0</v>
      </c>
      <c r="W60" s="35">
        <f>Main!J55*Mask!L$21</f>
        <v>0</v>
      </c>
      <c r="X60" s="35">
        <f>Main!K55*Mask!M$21</f>
        <v>0</v>
      </c>
      <c r="Y60" s="35">
        <f>Main!L55*Mask!N$21</f>
        <v>0</v>
      </c>
      <c r="Z60" s="35">
        <f>Main!M55*Mask!O$21</f>
        <v>0</v>
      </c>
      <c r="AA60" s="35">
        <f>Main!N55*Mask!P$21</f>
        <v>0</v>
      </c>
      <c r="AB60" s="35">
        <f>Main!O55*Mask!Q$21</f>
        <v>0</v>
      </c>
      <c r="AC60" s="35">
        <f>Main!P55*Mask!R$21</f>
        <v>0</v>
      </c>
      <c r="AD60" s="35">
        <f>Main!Q55*Mask!S$21</f>
        <v>0</v>
      </c>
      <c r="AE60" s="35">
        <f>Main!R55*Mask!T$21</f>
        <v>0</v>
      </c>
      <c r="AF60" s="35">
        <f>Main!S55*Mask!U$21</f>
        <v>0</v>
      </c>
      <c r="AG60" s="35">
        <f>Main!T55*Mask!V$21</f>
        <v>0</v>
      </c>
      <c r="AH60" s="35">
        <f>Main!U55*Mask!W$21</f>
        <v>0</v>
      </c>
      <c r="AI60" s="35">
        <f>Main!V55*Mask!X$21</f>
        <v>0</v>
      </c>
      <c r="AJ60" s="35">
        <f>Main!W55*Mask!Y$21</f>
        <v>0</v>
      </c>
      <c r="AK60" s="35">
        <f>Main!X55*Mask!Z$21</f>
        <v>0</v>
      </c>
      <c r="AL60" s="35">
        <f>Main!Y55*Mask!AA$21</f>
        <v>0</v>
      </c>
      <c r="AM60" s="35">
        <f>Main!Z55*Mask!AB$21</f>
        <v>0</v>
      </c>
      <c r="AN60" s="35"/>
      <c r="AO60" s="35">
        <f>IF(OR($A$1&lt;=Main!AA$4,ISBLANK($N60)),0,Main!AA55)</f>
        <v>0</v>
      </c>
      <c r="AP60" s="35">
        <f>IF(OR($A$1&lt;=Main!AB$4,ISBLANK($N60)),0,Main!AB55)</f>
        <v>0</v>
      </c>
      <c r="AQ60" s="35">
        <f>IF(OR($A$1&lt;=Main!AC$4,ISBLANK($N60)),0,Main!AC55)</f>
        <v>0</v>
      </c>
      <c r="AR60" s="35">
        <f>IF(OR($A$1&lt;=Main!AD$4,ISBLANK($N60)),0,Main!AD55)</f>
        <v>0</v>
      </c>
      <c r="AS60" s="35">
        <f>IF(OR($A$1&lt;=Main!AE$4,ISBLANK($N60)),0,Main!AE55)</f>
        <v>0</v>
      </c>
      <c r="AT60" s="35">
        <f>IF(OR($A$1&lt;=Main!AF$4,ISBLANK($N60)),0,Main!AF55)</f>
        <v>0</v>
      </c>
      <c r="AU60" s="35">
        <f>IF(OR($A$1&lt;=Main!AG$4,ISBLANK($N60)),0,Main!AG55)</f>
        <v>0</v>
      </c>
      <c r="AV60" s="35">
        <f>IF(OR($A$1&lt;=Main!AH$4,ISBLANK($N60)),0,Main!AH55)</f>
        <v>0</v>
      </c>
      <c r="AW60" s="35">
        <f>IF(OR($A$1&lt;=Main!AI$4,ISBLANK($N60)),0,Main!AI55)</f>
        <v>0</v>
      </c>
      <c r="AX60" s="35">
        <f>IF(OR($A$1&lt;=Main!AJ$4,ISBLANK($N60)),0,Main!AJ55)</f>
        <v>0</v>
      </c>
      <c r="AY60" s="35">
        <f>IF(OR($A$1&lt;=Main!AK$4,ISBLANK($N60)),0,Main!AK55)</f>
        <v>0</v>
      </c>
      <c r="AZ60" s="35">
        <f>IF(OR($A$1&lt;=Main!AL$4,ISBLANK($N60)),0,Main!AL55)</f>
        <v>0</v>
      </c>
      <c r="BA60" s="35">
        <f>IF(OR($A$1&lt;=Main!AM$4,ISBLANK($N60)),0,Main!AM55)</f>
        <v>0</v>
      </c>
      <c r="BB60" s="35">
        <f>IF(OR($A$1&lt;=Main!AN$4,ISBLANK($N60)),0,Main!AN55)</f>
        <v>0</v>
      </c>
      <c r="BC60" s="35">
        <f>IF(OR($A$1&lt;=Main!AO$4,ISBLANK($N60)),0,Main!AO55)</f>
        <v>0</v>
      </c>
      <c r="BD60" s="35">
        <f>IF(OR($A$1&lt;=Main!AP$4,ISBLANK($N60)),0,Main!AP55)</f>
        <v>0</v>
      </c>
      <c r="BE60" s="35">
        <f>IF(OR($A$1&lt;=Main!AQ$4,ISBLANK($N60)),0,Main!AQ55)</f>
        <v>0</v>
      </c>
      <c r="BF60" s="35">
        <f>IF(OR($A$1&lt;=Main!AR$4,ISBLANK($N60)),0,Main!AR55)</f>
        <v>0</v>
      </c>
      <c r="BG60" s="35">
        <f>IF(OR($A$1&lt;=Main!AS$4,ISBLANK($N60)),0,Main!AS55)</f>
        <v>0</v>
      </c>
      <c r="BH60" s="35">
        <f>IF(OR($A$1&lt;=Main!AT$4,ISBLANK($N60)),0,Main!AT55)</f>
        <v>0</v>
      </c>
      <c r="BI60" s="35">
        <f>IF(OR($A$1&lt;=Main!AU$4,ISBLANK($N60)),0,Main!AU55)</f>
        <v>0</v>
      </c>
      <c r="BJ60" s="35">
        <f>IF(OR($A$1&lt;=Main!AV$4,ISBLANK($N60)),0,Main!AV55)</f>
        <v>0</v>
      </c>
    </row>
    <row r="61" spans="1:62" ht="13.5" thickTop="1">
      <c r="D61" s="50"/>
      <c r="G61" s="35"/>
      <c r="K61" s="6" t="str">
        <f t="shared" si="0"/>
        <v/>
      </c>
      <c r="L61" s="35"/>
      <c r="M61" s="35"/>
      <c r="N61" s="35" t="str">
        <f>Main!$A56&amp;Main!$B56</f>
        <v/>
      </c>
      <c r="O61" s="145">
        <f t="shared" si="2"/>
        <v>0</v>
      </c>
      <c r="P61" s="150">
        <f t="shared" si="5"/>
        <v>1</v>
      </c>
      <c r="Q61" s="150" t="str">
        <f ca="1">IF(Main!$AY56&lt;&gt;"#",$P61-Main!$AY56,"#")</f>
        <v>#</v>
      </c>
      <c r="R61" s="35">
        <f>Main!E56*Mask!G$21</f>
        <v>0</v>
      </c>
      <c r="S61" s="35">
        <f>Main!F56*Mask!H$21</f>
        <v>0</v>
      </c>
      <c r="T61" s="35">
        <f>Main!G56*Mask!I$21</f>
        <v>0</v>
      </c>
      <c r="U61" s="35">
        <f>Main!H56*Mask!J$21</f>
        <v>0</v>
      </c>
      <c r="V61" s="35">
        <f>Main!I56*Mask!K$21</f>
        <v>0</v>
      </c>
      <c r="W61" s="35">
        <f>Main!J56*Mask!L$21</f>
        <v>0</v>
      </c>
      <c r="X61" s="35">
        <f>Main!K56*Mask!M$21</f>
        <v>0</v>
      </c>
      <c r="Y61" s="35">
        <f>Main!L56*Mask!N$21</f>
        <v>0</v>
      </c>
      <c r="Z61" s="35">
        <f>Main!M56*Mask!O$21</f>
        <v>0</v>
      </c>
      <c r="AA61" s="35">
        <f>Main!N56*Mask!P$21</f>
        <v>0</v>
      </c>
      <c r="AB61" s="35">
        <f>Main!O56*Mask!Q$21</f>
        <v>0</v>
      </c>
      <c r="AC61" s="35">
        <f>Main!P56*Mask!R$21</f>
        <v>0</v>
      </c>
      <c r="AD61" s="35">
        <f>Main!Q56*Mask!S$21</f>
        <v>0</v>
      </c>
      <c r="AE61" s="35">
        <f>Main!R56*Mask!T$21</f>
        <v>0</v>
      </c>
      <c r="AF61" s="35">
        <f>Main!S56*Mask!U$21</f>
        <v>0</v>
      </c>
      <c r="AG61" s="35">
        <f>Main!T56*Mask!V$21</f>
        <v>0</v>
      </c>
      <c r="AH61" s="35">
        <f>Main!U56*Mask!W$21</f>
        <v>0</v>
      </c>
      <c r="AI61" s="35">
        <f>Main!V56*Mask!X$21</f>
        <v>0</v>
      </c>
      <c r="AJ61" s="35">
        <f>Main!W56*Mask!Y$21</f>
        <v>0</v>
      </c>
      <c r="AK61" s="35">
        <f>Main!X56*Mask!Z$21</f>
        <v>0</v>
      </c>
      <c r="AL61" s="35">
        <f>Main!Y56*Mask!AA$21</f>
        <v>0</v>
      </c>
      <c r="AM61" s="35">
        <f>Main!Z56*Mask!AB$21</f>
        <v>0</v>
      </c>
      <c r="AN61" s="35"/>
      <c r="AO61" s="35">
        <f>IF(OR($A$1&lt;=Main!AA$4,ISBLANK($N61)),0,Main!AA56)</f>
        <v>0</v>
      </c>
      <c r="AP61" s="35">
        <f>IF(OR($A$1&lt;=Main!AB$4,ISBLANK($N61)),0,Main!AB56)</f>
        <v>0</v>
      </c>
      <c r="AQ61" s="35">
        <f>IF(OR($A$1&lt;=Main!AC$4,ISBLANK($N61)),0,Main!AC56)</f>
        <v>0</v>
      </c>
      <c r="AR61" s="35">
        <f>IF(OR($A$1&lt;=Main!AD$4,ISBLANK($N61)),0,Main!AD56)</f>
        <v>0</v>
      </c>
      <c r="AS61" s="35">
        <f>IF(OR($A$1&lt;=Main!AE$4,ISBLANK($N61)),0,Main!AE56)</f>
        <v>0</v>
      </c>
      <c r="AT61" s="35">
        <f>IF(OR($A$1&lt;=Main!AF$4,ISBLANK($N61)),0,Main!AF56)</f>
        <v>0</v>
      </c>
      <c r="AU61" s="35">
        <f>IF(OR($A$1&lt;=Main!AG$4,ISBLANK($N61)),0,Main!AG56)</f>
        <v>0</v>
      </c>
      <c r="AV61" s="35">
        <f>IF(OR($A$1&lt;=Main!AH$4,ISBLANK($N61)),0,Main!AH56)</f>
        <v>0</v>
      </c>
      <c r="AW61" s="35">
        <f>IF(OR($A$1&lt;=Main!AI$4,ISBLANK($N61)),0,Main!AI56)</f>
        <v>0</v>
      </c>
      <c r="AX61" s="35">
        <f>IF(OR($A$1&lt;=Main!AJ$4,ISBLANK($N61)),0,Main!AJ56)</f>
        <v>0</v>
      </c>
      <c r="AY61" s="35">
        <f>IF(OR($A$1&lt;=Main!AK$4,ISBLANK($N61)),0,Main!AK56)</f>
        <v>0</v>
      </c>
      <c r="AZ61" s="35">
        <f>IF(OR($A$1&lt;=Main!AL$4,ISBLANK($N61)),0,Main!AL56)</f>
        <v>0</v>
      </c>
      <c r="BA61" s="35">
        <f>IF(OR($A$1&lt;=Main!AM$4,ISBLANK($N61)),0,Main!AM56)</f>
        <v>0</v>
      </c>
      <c r="BB61" s="35">
        <f>IF(OR($A$1&lt;=Main!AN$4,ISBLANK($N61)),0,Main!AN56)</f>
        <v>0</v>
      </c>
      <c r="BC61" s="35">
        <f>IF(OR($A$1&lt;=Main!AO$4,ISBLANK($N61)),0,Main!AO56)</f>
        <v>0</v>
      </c>
      <c r="BD61" s="35">
        <f>IF(OR($A$1&lt;=Main!AP$4,ISBLANK($N61)),0,Main!AP56)</f>
        <v>0</v>
      </c>
      <c r="BE61" s="35">
        <f>IF(OR($A$1&lt;=Main!AQ$4,ISBLANK($N61)),0,Main!AQ56)</f>
        <v>0</v>
      </c>
      <c r="BF61" s="35">
        <f>IF(OR($A$1&lt;=Main!AR$4,ISBLANK($N61)),0,Main!AR56)</f>
        <v>0</v>
      </c>
      <c r="BG61" s="35">
        <f>IF(OR($A$1&lt;=Main!AS$4,ISBLANK($N61)),0,Main!AS56)</f>
        <v>0</v>
      </c>
      <c r="BH61" s="35">
        <f>IF(OR($A$1&lt;=Main!AT$4,ISBLANK($N61)),0,Main!AT56)</f>
        <v>0</v>
      </c>
      <c r="BI61" s="35">
        <f>IF(OR($A$1&lt;=Main!AU$4,ISBLANK($N61)),0,Main!AU56)</f>
        <v>0</v>
      </c>
      <c r="BJ61" s="35">
        <f>IF(OR($A$1&lt;=Main!AV$4,ISBLANK($N61)),0,Main!AV56)</f>
        <v>0</v>
      </c>
    </row>
    <row r="62" spans="1:62">
      <c r="N62" s="6" t="str">
        <f>Main!$A57&amp;Main!$B57</f>
        <v/>
      </c>
      <c r="O62" s="145">
        <f t="shared" si="2"/>
        <v>0</v>
      </c>
      <c r="P62" s="150">
        <f t="shared" si="5"/>
        <v>1</v>
      </c>
      <c r="Q62" s="150" t="str">
        <f ca="1">IF(Main!$AY57&lt;&gt;"#",$P62-Main!$AY57,"#")</f>
        <v>#</v>
      </c>
      <c r="R62" s="35">
        <f>Main!E57*Mask!G$21</f>
        <v>0</v>
      </c>
      <c r="S62" s="35">
        <f>Main!F57*Mask!H$21</f>
        <v>0</v>
      </c>
      <c r="T62" s="35">
        <f>Main!G57*Mask!I$21</f>
        <v>0</v>
      </c>
      <c r="U62" s="35">
        <f>Main!H57*Mask!J$21</f>
        <v>0</v>
      </c>
      <c r="V62" s="35">
        <f>Main!I57*Mask!K$21</f>
        <v>0</v>
      </c>
      <c r="W62" s="35">
        <f>Main!J57*Mask!L$21</f>
        <v>0</v>
      </c>
      <c r="X62" s="35">
        <f>Main!K57*Mask!M$21</f>
        <v>0</v>
      </c>
      <c r="Y62" s="35">
        <f>Main!L57*Mask!N$21</f>
        <v>0</v>
      </c>
      <c r="Z62" s="35">
        <f>Main!M57*Mask!O$21</f>
        <v>0</v>
      </c>
      <c r="AA62" s="35">
        <f>Main!N57*Mask!P$21</f>
        <v>0</v>
      </c>
      <c r="AB62" s="35">
        <f>Main!O57*Mask!Q$21</f>
        <v>0</v>
      </c>
      <c r="AC62" s="35">
        <f>Main!P57*Mask!R$21</f>
        <v>0</v>
      </c>
      <c r="AD62" s="35">
        <f>Main!Q57*Mask!S$21</f>
        <v>0</v>
      </c>
      <c r="AE62" s="35">
        <f>Main!R57*Mask!T$21</f>
        <v>0</v>
      </c>
      <c r="AF62" s="35">
        <f>Main!S57*Mask!U$21</f>
        <v>0</v>
      </c>
      <c r="AG62" s="35">
        <f>Main!T57*Mask!V$21</f>
        <v>0</v>
      </c>
      <c r="AH62" s="35">
        <f>Main!U57*Mask!W$21</f>
        <v>0</v>
      </c>
      <c r="AI62" s="35">
        <f>Main!V57*Mask!X$21</f>
        <v>0</v>
      </c>
      <c r="AJ62" s="35">
        <f>Main!W57*Mask!Y$21</f>
        <v>0</v>
      </c>
      <c r="AK62" s="35">
        <f>Main!X57*Mask!Z$21</f>
        <v>0</v>
      </c>
      <c r="AL62" s="35">
        <f>Main!Y57*Mask!AA$21</f>
        <v>0</v>
      </c>
      <c r="AM62" s="35">
        <f>Main!Z57*Mask!AB$21</f>
        <v>0</v>
      </c>
      <c r="AN62" s="35"/>
      <c r="AO62" s="35">
        <f>IF(OR($A$1&lt;=Main!AA$4,ISBLANK($N62)),0,Main!AA57)</f>
        <v>0</v>
      </c>
      <c r="AP62" s="35">
        <f>IF(OR($A$1&lt;=Main!AB$4,ISBLANK($N62)),0,Main!AB57)</f>
        <v>0</v>
      </c>
      <c r="AQ62" s="35">
        <f>IF(OR($A$1&lt;=Main!AC$4,ISBLANK($N62)),0,Main!AC57)</f>
        <v>0</v>
      </c>
      <c r="AR62" s="35">
        <f>IF(OR($A$1&lt;=Main!AD$4,ISBLANK($N62)),0,Main!AD57)</f>
        <v>0</v>
      </c>
      <c r="AS62" s="35">
        <f>IF(OR($A$1&lt;=Main!AE$4,ISBLANK($N62)),0,Main!AE57)</f>
        <v>0</v>
      </c>
      <c r="AT62" s="35">
        <f>IF(OR($A$1&lt;=Main!AF$4,ISBLANK($N62)),0,Main!AF57)</f>
        <v>0</v>
      </c>
      <c r="AU62" s="35">
        <f>IF(OR($A$1&lt;=Main!AG$4,ISBLANK($N62)),0,Main!AG57)</f>
        <v>0</v>
      </c>
      <c r="AV62" s="35">
        <f>IF(OR($A$1&lt;=Main!AH$4,ISBLANK($N62)),0,Main!AH57)</f>
        <v>0</v>
      </c>
      <c r="AW62" s="35">
        <f>IF(OR($A$1&lt;=Main!AI$4,ISBLANK($N62)),0,Main!AI57)</f>
        <v>0</v>
      </c>
      <c r="AX62" s="35">
        <f>IF(OR($A$1&lt;=Main!AJ$4,ISBLANK($N62)),0,Main!AJ57)</f>
        <v>0</v>
      </c>
      <c r="AY62" s="35">
        <f>IF(OR($A$1&lt;=Main!AK$4,ISBLANK($N62)),0,Main!AK57)</f>
        <v>0</v>
      </c>
      <c r="AZ62" s="35">
        <f>IF(OR($A$1&lt;=Main!AL$4,ISBLANK($N62)),0,Main!AL57)</f>
        <v>0</v>
      </c>
      <c r="BA62" s="35">
        <f>IF(OR($A$1&lt;=Main!AM$4,ISBLANK($N62)),0,Main!AM57)</f>
        <v>0</v>
      </c>
      <c r="BB62" s="35">
        <f>IF(OR($A$1&lt;=Main!AN$4,ISBLANK($N62)),0,Main!AN57)</f>
        <v>0</v>
      </c>
      <c r="BC62" s="35">
        <f>IF(OR($A$1&lt;=Main!AO$4,ISBLANK($N62)),0,Main!AO57)</f>
        <v>0</v>
      </c>
      <c r="BD62" s="35">
        <f>IF(OR($A$1&lt;=Main!AP$4,ISBLANK($N62)),0,Main!AP57)</f>
        <v>0</v>
      </c>
      <c r="BE62" s="35">
        <f>IF(OR($A$1&lt;=Main!AQ$4,ISBLANK($N62)),0,Main!AQ57)</f>
        <v>0</v>
      </c>
      <c r="BF62" s="35">
        <f>IF(OR($A$1&lt;=Main!AR$4,ISBLANK($N62)),0,Main!AR57)</f>
        <v>0</v>
      </c>
      <c r="BG62" s="35">
        <f>IF(OR($A$1&lt;=Main!AS$4,ISBLANK($N62)),0,Main!AS57)</f>
        <v>0</v>
      </c>
      <c r="BH62" s="35">
        <f>IF(OR($A$1&lt;=Main!AT$4,ISBLANK($N62)),0,Main!AT57)</f>
        <v>0</v>
      </c>
      <c r="BI62" s="35">
        <f>IF(OR($A$1&lt;=Main!AU$4,ISBLANK($N62)),0,Main!AU57)</f>
        <v>0</v>
      </c>
      <c r="BJ62" s="35">
        <f>IF(OR($A$1&lt;=Main!AV$4,ISBLANK($N62)),0,Main!AV57)</f>
        <v>0</v>
      </c>
    </row>
    <row r="63" spans="1:62">
      <c r="N63" s="6" t="str">
        <f>Main!$A58&amp;Main!$B58</f>
        <v/>
      </c>
      <c r="O63" s="145">
        <f t="shared" si="2"/>
        <v>0</v>
      </c>
      <c r="P63" s="150">
        <f t="shared" si="5"/>
        <v>1</v>
      </c>
      <c r="Q63" s="150" t="str">
        <f ca="1">IF(Main!$AY58&lt;&gt;"#",$P63-Main!$AY58,"#")</f>
        <v>#</v>
      </c>
      <c r="R63" s="35">
        <f>Main!E58*Mask!G$21</f>
        <v>0</v>
      </c>
      <c r="S63" s="35">
        <f>Main!F58*Mask!H$21</f>
        <v>0</v>
      </c>
      <c r="T63" s="35">
        <f>Main!G58*Mask!I$21</f>
        <v>0</v>
      </c>
      <c r="U63" s="35">
        <f>Main!H58*Mask!J$21</f>
        <v>0</v>
      </c>
      <c r="V63" s="35">
        <f>Main!I58*Mask!K$21</f>
        <v>0</v>
      </c>
      <c r="W63" s="35">
        <f>Main!J58*Mask!L$21</f>
        <v>0</v>
      </c>
      <c r="X63" s="35">
        <f>Main!K58*Mask!M$21</f>
        <v>0</v>
      </c>
      <c r="Y63" s="35">
        <f>Main!L58*Mask!N$21</f>
        <v>0</v>
      </c>
      <c r="Z63" s="35">
        <f>Main!M58*Mask!O$21</f>
        <v>0</v>
      </c>
      <c r="AA63" s="35">
        <f>Main!N58*Mask!P$21</f>
        <v>0</v>
      </c>
      <c r="AB63" s="35">
        <f>Main!O58*Mask!Q$21</f>
        <v>0</v>
      </c>
      <c r="AC63" s="35">
        <f>Main!P58*Mask!R$21</f>
        <v>0</v>
      </c>
      <c r="AD63" s="35">
        <f>Main!Q58*Mask!S$21</f>
        <v>0</v>
      </c>
      <c r="AE63" s="35">
        <f>Main!R58*Mask!T$21</f>
        <v>0</v>
      </c>
      <c r="AF63" s="35">
        <f>Main!S58*Mask!U$21</f>
        <v>0</v>
      </c>
      <c r="AG63" s="35">
        <f>Main!T58*Mask!V$21</f>
        <v>0</v>
      </c>
      <c r="AH63" s="35">
        <f>Main!U58*Mask!W$21</f>
        <v>0</v>
      </c>
      <c r="AI63" s="35">
        <f>Main!V58*Mask!X$21</f>
        <v>0</v>
      </c>
      <c r="AJ63" s="35">
        <f>Main!W58*Mask!Y$21</f>
        <v>0</v>
      </c>
      <c r="AK63" s="35">
        <f>Main!X58*Mask!Z$21</f>
        <v>0</v>
      </c>
      <c r="AL63" s="35">
        <f>Main!Y58*Mask!AA$21</f>
        <v>0</v>
      </c>
      <c r="AM63" s="35">
        <f>Main!Z58*Mask!AB$21</f>
        <v>0</v>
      </c>
      <c r="AN63" s="35"/>
      <c r="AO63" s="35">
        <f>IF(OR($A$1&lt;=Main!AA$4,ISBLANK($N63)),0,Main!AA58)</f>
        <v>0</v>
      </c>
      <c r="AP63" s="35">
        <f>IF(OR($A$1&lt;=Main!AB$4,ISBLANK($N63)),0,Main!AB58)</f>
        <v>0</v>
      </c>
      <c r="AQ63" s="35">
        <f>IF(OR($A$1&lt;=Main!AC$4,ISBLANK($N63)),0,Main!AC58)</f>
        <v>0</v>
      </c>
      <c r="AR63" s="35">
        <f>IF(OR($A$1&lt;=Main!AD$4,ISBLANK($N63)),0,Main!AD58)</f>
        <v>0</v>
      </c>
      <c r="AS63" s="35">
        <f>IF(OR($A$1&lt;=Main!AE$4,ISBLANK($N63)),0,Main!AE58)</f>
        <v>0</v>
      </c>
      <c r="AT63" s="35">
        <f>IF(OR($A$1&lt;=Main!AF$4,ISBLANK($N63)),0,Main!AF58)</f>
        <v>0</v>
      </c>
      <c r="AU63" s="35">
        <f>IF(OR($A$1&lt;=Main!AG$4,ISBLANK($N63)),0,Main!AG58)</f>
        <v>0</v>
      </c>
      <c r="AV63" s="35">
        <f>IF(OR($A$1&lt;=Main!AH$4,ISBLANK($N63)),0,Main!AH58)</f>
        <v>0</v>
      </c>
      <c r="AW63" s="35">
        <f>IF(OR($A$1&lt;=Main!AI$4,ISBLANK($N63)),0,Main!AI58)</f>
        <v>0</v>
      </c>
      <c r="AX63" s="35">
        <f>IF(OR($A$1&lt;=Main!AJ$4,ISBLANK($N63)),0,Main!AJ58)</f>
        <v>0</v>
      </c>
      <c r="AY63" s="35">
        <f>IF(OR($A$1&lt;=Main!AK$4,ISBLANK($N63)),0,Main!AK58)</f>
        <v>0</v>
      </c>
      <c r="AZ63" s="35">
        <f>IF(OR($A$1&lt;=Main!AL$4,ISBLANK($N63)),0,Main!AL58)</f>
        <v>0</v>
      </c>
      <c r="BA63" s="35">
        <f>IF(OR($A$1&lt;=Main!AM$4,ISBLANK($N63)),0,Main!AM58)</f>
        <v>0</v>
      </c>
      <c r="BB63" s="35">
        <f>IF(OR($A$1&lt;=Main!AN$4,ISBLANK($N63)),0,Main!AN58)</f>
        <v>0</v>
      </c>
      <c r="BC63" s="35">
        <f>IF(OR($A$1&lt;=Main!AO$4,ISBLANK($N63)),0,Main!AO58)</f>
        <v>0</v>
      </c>
      <c r="BD63" s="35">
        <f>IF(OR($A$1&lt;=Main!AP$4,ISBLANK($N63)),0,Main!AP58)</f>
        <v>0</v>
      </c>
      <c r="BE63" s="35">
        <f>IF(OR($A$1&lt;=Main!AQ$4,ISBLANK($N63)),0,Main!AQ58)</f>
        <v>0</v>
      </c>
      <c r="BF63" s="35">
        <f>IF(OR($A$1&lt;=Main!AR$4,ISBLANK($N63)),0,Main!AR58)</f>
        <v>0</v>
      </c>
      <c r="BG63" s="35">
        <f>IF(OR($A$1&lt;=Main!AS$4,ISBLANK($N63)),0,Main!AS58)</f>
        <v>0</v>
      </c>
      <c r="BH63" s="35">
        <f>IF(OR($A$1&lt;=Main!AT$4,ISBLANK($N63)),0,Main!AT58)</f>
        <v>0</v>
      </c>
      <c r="BI63" s="35">
        <f>IF(OR($A$1&lt;=Main!AU$4,ISBLANK($N63)),0,Main!AU58)</f>
        <v>0</v>
      </c>
      <c r="BJ63" s="35">
        <f>IF(OR($A$1&lt;=Main!AV$4,ISBLANK($N63)),0,Main!AV58)</f>
        <v>0</v>
      </c>
    </row>
    <row r="64" spans="1:62">
      <c r="N64" s="6" t="str">
        <f>Main!$A59&amp;Main!$B59</f>
        <v/>
      </c>
      <c r="O64" s="145">
        <f t="shared" si="2"/>
        <v>0</v>
      </c>
      <c r="P64" s="150">
        <f t="shared" si="5"/>
        <v>1</v>
      </c>
      <c r="Q64" s="150" t="str">
        <f ca="1">IF(Main!$AY59&lt;&gt;"#",$P64-Main!$AY59,"#")</f>
        <v>#</v>
      </c>
      <c r="R64" s="35">
        <f>Main!E59*Mask!G$21</f>
        <v>0</v>
      </c>
      <c r="S64" s="35">
        <f>Main!F59*Mask!H$21</f>
        <v>0</v>
      </c>
      <c r="T64" s="35">
        <f>Main!G59*Mask!I$21</f>
        <v>0</v>
      </c>
      <c r="U64" s="35">
        <f>Main!H59*Mask!J$21</f>
        <v>0</v>
      </c>
      <c r="V64" s="35">
        <f>Main!I59*Mask!K$21</f>
        <v>0</v>
      </c>
      <c r="W64" s="35">
        <f>Main!J59*Mask!L$21</f>
        <v>0</v>
      </c>
      <c r="X64" s="35">
        <f>Main!K59*Mask!M$21</f>
        <v>0</v>
      </c>
      <c r="Y64" s="35">
        <f>Main!L59*Mask!N$21</f>
        <v>0</v>
      </c>
      <c r="Z64" s="35">
        <f>Main!M59*Mask!O$21</f>
        <v>0</v>
      </c>
      <c r="AA64" s="35">
        <f>Main!N59*Mask!P$21</f>
        <v>0</v>
      </c>
      <c r="AB64" s="35">
        <f>Main!O59*Mask!Q$21</f>
        <v>0</v>
      </c>
      <c r="AC64" s="35">
        <f>Main!P59*Mask!R$21</f>
        <v>0</v>
      </c>
      <c r="AD64" s="35">
        <f>Main!Q59*Mask!S$21</f>
        <v>0</v>
      </c>
      <c r="AE64" s="35">
        <f>Main!R59*Mask!T$21</f>
        <v>0</v>
      </c>
      <c r="AF64" s="35">
        <f>Main!S59*Mask!U$21</f>
        <v>0</v>
      </c>
      <c r="AG64" s="35">
        <f>Main!T59*Mask!V$21</f>
        <v>0</v>
      </c>
      <c r="AH64" s="35">
        <f>Main!U59*Mask!W$21</f>
        <v>0</v>
      </c>
      <c r="AI64" s="35">
        <f>Main!V59*Mask!X$21</f>
        <v>0</v>
      </c>
      <c r="AJ64" s="35">
        <f>Main!W59*Mask!Y$21</f>
        <v>0</v>
      </c>
      <c r="AK64" s="35">
        <f>Main!X59*Mask!Z$21</f>
        <v>0</v>
      </c>
      <c r="AL64" s="35">
        <f>Main!Y59*Mask!AA$21</f>
        <v>0</v>
      </c>
      <c r="AM64" s="35">
        <f>Main!Z59*Mask!AB$21</f>
        <v>0</v>
      </c>
      <c r="AN64" s="35"/>
      <c r="AO64" s="35">
        <f>IF(OR($A$1&lt;=Main!AA$4,ISBLANK($N64)),0,Main!AA59)</f>
        <v>0</v>
      </c>
      <c r="AP64" s="35">
        <f>IF(OR($A$1&lt;=Main!AB$4,ISBLANK($N64)),0,Main!AB59)</f>
        <v>0</v>
      </c>
      <c r="AQ64" s="35">
        <f>IF(OR($A$1&lt;=Main!AC$4,ISBLANK($N64)),0,Main!AC59)</f>
        <v>0</v>
      </c>
      <c r="AR64" s="35">
        <f>IF(OR($A$1&lt;=Main!AD$4,ISBLANK($N64)),0,Main!AD59)</f>
        <v>0</v>
      </c>
      <c r="AS64" s="35">
        <f>IF(OR($A$1&lt;=Main!AE$4,ISBLANK($N64)),0,Main!AE59)</f>
        <v>0</v>
      </c>
      <c r="AT64" s="35">
        <f>IF(OR($A$1&lt;=Main!AF$4,ISBLANK($N64)),0,Main!AF59)</f>
        <v>0</v>
      </c>
      <c r="AU64" s="35">
        <f>IF(OR($A$1&lt;=Main!AG$4,ISBLANK($N64)),0,Main!AG59)</f>
        <v>0</v>
      </c>
      <c r="AV64" s="35">
        <f>IF(OR($A$1&lt;=Main!AH$4,ISBLANK($N64)),0,Main!AH59)</f>
        <v>0</v>
      </c>
      <c r="AW64" s="35">
        <f>IF(OR($A$1&lt;=Main!AI$4,ISBLANK($N64)),0,Main!AI59)</f>
        <v>0</v>
      </c>
      <c r="AX64" s="35">
        <f>IF(OR($A$1&lt;=Main!AJ$4,ISBLANK($N64)),0,Main!AJ59)</f>
        <v>0</v>
      </c>
      <c r="AY64" s="35">
        <f>IF(OR($A$1&lt;=Main!AK$4,ISBLANK($N64)),0,Main!AK59)</f>
        <v>0</v>
      </c>
      <c r="AZ64" s="35">
        <f>IF(OR($A$1&lt;=Main!AL$4,ISBLANK($N64)),0,Main!AL59)</f>
        <v>0</v>
      </c>
      <c r="BA64" s="35">
        <f>IF(OR($A$1&lt;=Main!AM$4,ISBLANK($N64)),0,Main!AM59)</f>
        <v>0</v>
      </c>
      <c r="BB64" s="35">
        <f>IF(OR($A$1&lt;=Main!AN$4,ISBLANK($N64)),0,Main!AN59)</f>
        <v>0</v>
      </c>
      <c r="BC64" s="35">
        <f>IF(OR($A$1&lt;=Main!AO$4,ISBLANK($N64)),0,Main!AO59)</f>
        <v>0</v>
      </c>
      <c r="BD64" s="35">
        <f>IF(OR($A$1&lt;=Main!AP$4,ISBLANK($N64)),0,Main!AP59)</f>
        <v>0</v>
      </c>
      <c r="BE64" s="35">
        <f>IF(OR($A$1&lt;=Main!AQ$4,ISBLANK($N64)),0,Main!AQ59)</f>
        <v>0</v>
      </c>
      <c r="BF64" s="35">
        <f>IF(OR($A$1&lt;=Main!AR$4,ISBLANK($N64)),0,Main!AR59)</f>
        <v>0</v>
      </c>
      <c r="BG64" s="35">
        <f>IF(OR($A$1&lt;=Main!AS$4,ISBLANK($N64)),0,Main!AS59)</f>
        <v>0</v>
      </c>
      <c r="BH64" s="35">
        <f>IF(OR($A$1&lt;=Main!AT$4,ISBLANK($N64)),0,Main!AT59)</f>
        <v>0</v>
      </c>
      <c r="BI64" s="35">
        <f>IF(OR($A$1&lt;=Main!AU$4,ISBLANK($N64)),0,Main!AU59)</f>
        <v>0</v>
      </c>
      <c r="BJ64" s="35">
        <f>IF(OR($A$1&lt;=Main!AV$4,ISBLANK($N64)),0,Main!AV59)</f>
        <v>0</v>
      </c>
    </row>
    <row r="65" spans="12:62">
      <c r="N65" s="6" t="str">
        <f>Main!$A60&amp;Main!$B60</f>
        <v/>
      </c>
      <c r="O65" s="145">
        <f t="shared" si="2"/>
        <v>0</v>
      </c>
      <c r="P65" s="150">
        <f t="shared" si="5"/>
        <v>1</v>
      </c>
      <c r="Q65" s="150" t="str">
        <f ca="1">IF(Main!$AY60&lt;&gt;"#",$P65-Main!$AY60,"#")</f>
        <v>#</v>
      </c>
      <c r="R65" s="35">
        <f>Main!E60*Mask!G$21</f>
        <v>0</v>
      </c>
      <c r="S65" s="35">
        <f>Main!F60*Mask!H$21</f>
        <v>0</v>
      </c>
      <c r="T65" s="35">
        <f>Main!G60*Mask!I$21</f>
        <v>0</v>
      </c>
      <c r="U65" s="35">
        <f>Main!H60*Mask!J$21</f>
        <v>0</v>
      </c>
      <c r="V65" s="35">
        <f>Main!I60*Mask!K$21</f>
        <v>0</v>
      </c>
      <c r="W65" s="35">
        <f>Main!J60*Mask!L$21</f>
        <v>0</v>
      </c>
      <c r="X65" s="35">
        <f>Main!K60*Mask!M$21</f>
        <v>0</v>
      </c>
      <c r="Y65" s="35">
        <f>Main!L60*Mask!N$21</f>
        <v>0</v>
      </c>
      <c r="Z65" s="35">
        <f>Main!M60*Mask!O$21</f>
        <v>0</v>
      </c>
      <c r="AA65" s="35">
        <f>Main!N60*Mask!P$21</f>
        <v>0</v>
      </c>
      <c r="AB65" s="35">
        <f>Main!O60*Mask!Q$21</f>
        <v>0</v>
      </c>
      <c r="AC65" s="35">
        <f>Main!P60*Mask!R$21</f>
        <v>0</v>
      </c>
      <c r="AD65" s="35">
        <f>Main!Q60*Mask!S$21</f>
        <v>0</v>
      </c>
      <c r="AE65" s="35">
        <f>Main!R60*Mask!T$21</f>
        <v>0</v>
      </c>
      <c r="AF65" s="35">
        <f>Main!S60*Mask!U$21</f>
        <v>0</v>
      </c>
      <c r="AG65" s="35">
        <f>Main!T60*Mask!V$21</f>
        <v>0</v>
      </c>
      <c r="AH65" s="35">
        <f>Main!U60*Mask!W$21</f>
        <v>0</v>
      </c>
      <c r="AI65" s="35">
        <f>Main!V60*Mask!X$21</f>
        <v>0</v>
      </c>
      <c r="AJ65" s="35">
        <f>Main!W60*Mask!Y$21</f>
        <v>0</v>
      </c>
      <c r="AK65" s="35">
        <f>Main!X60*Mask!Z$21</f>
        <v>0</v>
      </c>
      <c r="AL65" s="35">
        <f>Main!Y60*Mask!AA$21</f>
        <v>0</v>
      </c>
      <c r="AM65" s="35">
        <f>Main!Z60*Mask!AB$21</f>
        <v>0</v>
      </c>
      <c r="AN65" s="35"/>
      <c r="AO65" s="35">
        <f>IF(OR($A$1&lt;=Main!AA$4,ISBLANK($N65)),0,Main!AA60)</f>
        <v>0</v>
      </c>
      <c r="AP65" s="35">
        <f>IF(OR($A$1&lt;=Main!AB$4,ISBLANK($N65)),0,Main!AB60)</f>
        <v>0</v>
      </c>
      <c r="AQ65" s="35">
        <f>IF(OR($A$1&lt;=Main!AC$4,ISBLANK($N65)),0,Main!AC60)</f>
        <v>0</v>
      </c>
      <c r="AR65" s="35">
        <f>IF(OR($A$1&lt;=Main!AD$4,ISBLANK($N65)),0,Main!AD60)</f>
        <v>0</v>
      </c>
      <c r="AS65" s="35">
        <f>IF(OR($A$1&lt;=Main!AE$4,ISBLANK($N65)),0,Main!AE60)</f>
        <v>0</v>
      </c>
      <c r="AT65" s="35">
        <f>IF(OR($A$1&lt;=Main!AF$4,ISBLANK($N65)),0,Main!AF60)</f>
        <v>0</v>
      </c>
      <c r="AU65" s="35">
        <f>IF(OR($A$1&lt;=Main!AG$4,ISBLANK($N65)),0,Main!AG60)</f>
        <v>0</v>
      </c>
      <c r="AV65" s="35">
        <f>IF(OR($A$1&lt;=Main!AH$4,ISBLANK($N65)),0,Main!AH60)</f>
        <v>0</v>
      </c>
      <c r="AW65" s="35">
        <f>IF(OR($A$1&lt;=Main!AI$4,ISBLANK($N65)),0,Main!AI60)</f>
        <v>0</v>
      </c>
      <c r="AX65" s="35">
        <f>IF(OR($A$1&lt;=Main!AJ$4,ISBLANK($N65)),0,Main!AJ60)</f>
        <v>0</v>
      </c>
      <c r="AY65" s="35">
        <f>IF(OR($A$1&lt;=Main!AK$4,ISBLANK($N65)),0,Main!AK60)</f>
        <v>0</v>
      </c>
      <c r="AZ65" s="35">
        <f>IF(OR($A$1&lt;=Main!AL$4,ISBLANK($N65)),0,Main!AL60)</f>
        <v>0</v>
      </c>
      <c r="BA65" s="35">
        <f>IF(OR($A$1&lt;=Main!AM$4,ISBLANK($N65)),0,Main!AM60)</f>
        <v>0</v>
      </c>
      <c r="BB65" s="35">
        <f>IF(OR($A$1&lt;=Main!AN$4,ISBLANK($N65)),0,Main!AN60)</f>
        <v>0</v>
      </c>
      <c r="BC65" s="35">
        <f>IF(OR($A$1&lt;=Main!AO$4,ISBLANK($N65)),0,Main!AO60)</f>
        <v>0</v>
      </c>
      <c r="BD65" s="35">
        <f>IF(OR($A$1&lt;=Main!AP$4,ISBLANK($N65)),0,Main!AP60)</f>
        <v>0</v>
      </c>
      <c r="BE65" s="35">
        <f>IF(OR($A$1&lt;=Main!AQ$4,ISBLANK($N65)),0,Main!AQ60)</f>
        <v>0</v>
      </c>
      <c r="BF65" s="35">
        <f>IF(OR($A$1&lt;=Main!AR$4,ISBLANK($N65)),0,Main!AR60)</f>
        <v>0</v>
      </c>
      <c r="BG65" s="35">
        <f>IF(OR($A$1&lt;=Main!AS$4,ISBLANK($N65)),0,Main!AS60)</f>
        <v>0</v>
      </c>
      <c r="BH65" s="35">
        <f>IF(OR($A$1&lt;=Main!AT$4,ISBLANK($N65)),0,Main!AT60)</f>
        <v>0</v>
      </c>
      <c r="BI65" s="35">
        <f>IF(OR($A$1&lt;=Main!AU$4,ISBLANK($N65)),0,Main!AU60)</f>
        <v>0</v>
      </c>
      <c r="BJ65" s="35">
        <f>IF(OR($A$1&lt;=Main!AV$4,ISBLANK($N65)),0,Main!AV60)</f>
        <v>0</v>
      </c>
    </row>
    <row r="66" spans="12:62">
      <c r="N66" s="6" t="str">
        <f>Main!$A61&amp;Main!$B61</f>
        <v/>
      </c>
      <c r="O66" s="145">
        <f t="shared" si="2"/>
        <v>0</v>
      </c>
      <c r="P66" s="150">
        <f t="shared" si="5"/>
        <v>1</v>
      </c>
      <c r="Q66" s="150" t="str">
        <f ca="1">IF(Main!$AY61&lt;&gt;"#",$P66-Main!$AY61,"#")</f>
        <v>#</v>
      </c>
      <c r="R66" s="35">
        <f>Main!E61*Mask!G$21</f>
        <v>0</v>
      </c>
      <c r="S66" s="35">
        <f>Main!F61*Mask!H$21</f>
        <v>0</v>
      </c>
      <c r="T66" s="35">
        <f>Main!G61*Mask!I$21</f>
        <v>0</v>
      </c>
      <c r="U66" s="35">
        <f>Main!H61*Mask!J$21</f>
        <v>0</v>
      </c>
      <c r="V66" s="35">
        <f>Main!I61*Mask!K$21</f>
        <v>0</v>
      </c>
      <c r="W66" s="35">
        <f>Main!J61*Mask!L$21</f>
        <v>0</v>
      </c>
      <c r="X66" s="35">
        <f>Main!K61*Mask!M$21</f>
        <v>0</v>
      </c>
      <c r="Y66" s="35">
        <f>Main!L61*Mask!N$21</f>
        <v>0</v>
      </c>
      <c r="Z66" s="35">
        <f>Main!M61*Mask!O$21</f>
        <v>0</v>
      </c>
      <c r="AA66" s="35">
        <f>Main!N61*Mask!P$21</f>
        <v>0</v>
      </c>
      <c r="AB66" s="35">
        <f>Main!O61*Mask!Q$21</f>
        <v>0</v>
      </c>
      <c r="AC66" s="35">
        <f>Main!P61*Mask!R$21</f>
        <v>0</v>
      </c>
      <c r="AD66" s="35">
        <f>Main!Q61*Mask!S$21</f>
        <v>0</v>
      </c>
      <c r="AE66" s="35">
        <f>Main!R61*Mask!T$21</f>
        <v>0</v>
      </c>
      <c r="AF66" s="35">
        <f>Main!S61*Mask!U$21</f>
        <v>0</v>
      </c>
      <c r="AG66" s="35">
        <f>Main!T61*Mask!V$21</f>
        <v>0</v>
      </c>
      <c r="AH66" s="35">
        <f>Main!U61*Mask!W$21</f>
        <v>0</v>
      </c>
      <c r="AI66" s="35">
        <f>Main!V61*Mask!X$21</f>
        <v>0</v>
      </c>
      <c r="AJ66" s="35">
        <f>Main!W61*Mask!Y$21</f>
        <v>0</v>
      </c>
      <c r="AK66" s="35">
        <f>Main!X61*Mask!Z$21</f>
        <v>0</v>
      </c>
      <c r="AL66" s="35">
        <f>Main!Y61*Mask!AA$21</f>
        <v>0</v>
      </c>
      <c r="AM66" s="35">
        <f>Main!Z61*Mask!AB$21</f>
        <v>0</v>
      </c>
      <c r="AN66" s="35"/>
      <c r="AO66" s="35">
        <f>IF(OR($A$1&lt;=Main!AA$4,ISBLANK($N66)),0,Main!AA61)</f>
        <v>0</v>
      </c>
      <c r="AP66" s="35">
        <f>IF(OR($A$1&lt;=Main!AB$4,ISBLANK($N66)),0,Main!AB61)</f>
        <v>0</v>
      </c>
      <c r="AQ66" s="35">
        <f>IF(OR($A$1&lt;=Main!AC$4,ISBLANK($N66)),0,Main!AC61)</f>
        <v>0</v>
      </c>
      <c r="AR66" s="35">
        <f>IF(OR($A$1&lt;=Main!AD$4,ISBLANK($N66)),0,Main!AD61)</f>
        <v>0</v>
      </c>
      <c r="AS66" s="35">
        <f>IF(OR($A$1&lt;=Main!AE$4,ISBLANK($N66)),0,Main!AE61)</f>
        <v>0</v>
      </c>
      <c r="AT66" s="35">
        <f>IF(OR($A$1&lt;=Main!AF$4,ISBLANK($N66)),0,Main!AF61)</f>
        <v>0</v>
      </c>
      <c r="AU66" s="35">
        <f>IF(OR($A$1&lt;=Main!AG$4,ISBLANK($N66)),0,Main!AG61)</f>
        <v>0</v>
      </c>
      <c r="AV66" s="35">
        <f>IF(OR($A$1&lt;=Main!AH$4,ISBLANK($N66)),0,Main!AH61)</f>
        <v>0</v>
      </c>
      <c r="AW66" s="35">
        <f>IF(OR($A$1&lt;=Main!AI$4,ISBLANK($N66)),0,Main!AI61)</f>
        <v>0</v>
      </c>
      <c r="AX66" s="35">
        <f>IF(OR($A$1&lt;=Main!AJ$4,ISBLANK($N66)),0,Main!AJ61)</f>
        <v>0</v>
      </c>
      <c r="AY66" s="35">
        <f>IF(OR($A$1&lt;=Main!AK$4,ISBLANK($N66)),0,Main!AK61)</f>
        <v>0</v>
      </c>
      <c r="AZ66" s="35">
        <f>IF(OR($A$1&lt;=Main!AL$4,ISBLANK($N66)),0,Main!AL61)</f>
        <v>0</v>
      </c>
      <c r="BA66" s="35">
        <f>IF(OR($A$1&lt;=Main!AM$4,ISBLANK($N66)),0,Main!AM61)</f>
        <v>0</v>
      </c>
      <c r="BB66" s="35">
        <f>IF(OR($A$1&lt;=Main!AN$4,ISBLANK($N66)),0,Main!AN61)</f>
        <v>0</v>
      </c>
      <c r="BC66" s="35">
        <f>IF(OR($A$1&lt;=Main!AO$4,ISBLANK($N66)),0,Main!AO61)</f>
        <v>0</v>
      </c>
      <c r="BD66" s="35">
        <f>IF(OR($A$1&lt;=Main!AP$4,ISBLANK($N66)),0,Main!AP61)</f>
        <v>0</v>
      </c>
      <c r="BE66" s="35">
        <f>IF(OR($A$1&lt;=Main!AQ$4,ISBLANK($N66)),0,Main!AQ61)</f>
        <v>0</v>
      </c>
      <c r="BF66" s="35">
        <f>IF(OR($A$1&lt;=Main!AR$4,ISBLANK($N66)),0,Main!AR61)</f>
        <v>0</v>
      </c>
      <c r="BG66" s="35">
        <f>IF(OR($A$1&lt;=Main!AS$4,ISBLANK($N66)),0,Main!AS61)</f>
        <v>0</v>
      </c>
      <c r="BH66" s="35">
        <f>IF(OR($A$1&lt;=Main!AT$4,ISBLANK($N66)),0,Main!AT61)</f>
        <v>0</v>
      </c>
      <c r="BI66" s="35">
        <f>IF(OR($A$1&lt;=Main!AU$4,ISBLANK($N66)),0,Main!AU61)</f>
        <v>0</v>
      </c>
      <c r="BJ66" s="35">
        <f>IF(OR($A$1&lt;=Main!AV$4,ISBLANK($N66)),0,Main!AV61)</f>
        <v>0</v>
      </c>
    </row>
    <row r="67" spans="12:62">
      <c r="N67" s="6" t="str">
        <f>Main!$A62&amp;Main!$B62</f>
        <v/>
      </c>
      <c r="O67" s="145">
        <f t="shared" si="2"/>
        <v>0</v>
      </c>
      <c r="P67" s="150">
        <f t="shared" si="5"/>
        <v>1</v>
      </c>
      <c r="Q67" s="150" t="str">
        <f ca="1">IF(Main!$AY62&lt;&gt;"#",$P67-Main!$AY62,"#")</f>
        <v>#</v>
      </c>
      <c r="R67" s="35">
        <f>Main!E62*Mask!G$21</f>
        <v>0</v>
      </c>
      <c r="S67" s="35">
        <f>Main!F62*Mask!H$21</f>
        <v>0</v>
      </c>
      <c r="T67" s="35">
        <f>Main!G62*Mask!I$21</f>
        <v>0</v>
      </c>
      <c r="U67" s="35">
        <f>Main!H62*Mask!J$21</f>
        <v>0</v>
      </c>
      <c r="V67" s="35">
        <f>Main!I62*Mask!K$21</f>
        <v>0</v>
      </c>
      <c r="W67" s="35">
        <f>Main!J62*Mask!L$21</f>
        <v>0</v>
      </c>
      <c r="X67" s="35">
        <f>Main!K62*Mask!M$21</f>
        <v>0</v>
      </c>
      <c r="Y67" s="35">
        <f>Main!L62*Mask!N$21</f>
        <v>0</v>
      </c>
      <c r="Z67" s="35">
        <f>Main!M62*Mask!O$21</f>
        <v>0</v>
      </c>
      <c r="AA67" s="35">
        <f>Main!N62*Mask!P$21</f>
        <v>0</v>
      </c>
      <c r="AB67" s="35">
        <f>Main!O62*Mask!Q$21</f>
        <v>0</v>
      </c>
      <c r="AC67" s="35">
        <f>Main!P62*Mask!R$21</f>
        <v>0</v>
      </c>
      <c r="AD67" s="35">
        <f>Main!Q62*Mask!S$21</f>
        <v>0</v>
      </c>
      <c r="AE67" s="35">
        <f>Main!R62*Mask!T$21</f>
        <v>0</v>
      </c>
      <c r="AF67" s="35">
        <f>Main!S62*Mask!U$21</f>
        <v>0</v>
      </c>
      <c r="AG67" s="35">
        <f>Main!T62*Mask!V$21</f>
        <v>0</v>
      </c>
      <c r="AH67" s="35">
        <f>Main!U62*Mask!W$21</f>
        <v>0</v>
      </c>
      <c r="AI67" s="35">
        <f>Main!V62*Mask!X$21</f>
        <v>0</v>
      </c>
      <c r="AJ67" s="35">
        <f>Main!W62*Mask!Y$21</f>
        <v>0</v>
      </c>
      <c r="AK67" s="35">
        <f>Main!X62*Mask!Z$21</f>
        <v>0</v>
      </c>
      <c r="AL67" s="35">
        <f>Main!Y62*Mask!AA$21</f>
        <v>0</v>
      </c>
      <c r="AM67" s="35">
        <f>Main!Z62*Mask!AB$21</f>
        <v>0</v>
      </c>
      <c r="AN67" s="35"/>
      <c r="AO67" s="35">
        <f>IF(OR($A$1&lt;=Main!AA$4,ISBLANK($N67)),0,Main!AA62)</f>
        <v>0</v>
      </c>
      <c r="AP67" s="35">
        <f>IF(OR($A$1&lt;=Main!AB$4,ISBLANK($N67)),0,Main!AB62)</f>
        <v>0</v>
      </c>
      <c r="AQ67" s="35">
        <f>IF(OR($A$1&lt;=Main!AC$4,ISBLANK($N67)),0,Main!AC62)</f>
        <v>0</v>
      </c>
      <c r="AR67" s="35">
        <f>IF(OR($A$1&lt;=Main!AD$4,ISBLANK($N67)),0,Main!AD62)</f>
        <v>0</v>
      </c>
      <c r="AS67" s="35">
        <f>IF(OR($A$1&lt;=Main!AE$4,ISBLANK($N67)),0,Main!AE62)</f>
        <v>0</v>
      </c>
      <c r="AT67" s="35">
        <f>IF(OR($A$1&lt;=Main!AF$4,ISBLANK($N67)),0,Main!AF62)</f>
        <v>0</v>
      </c>
      <c r="AU67" s="35">
        <f>IF(OR($A$1&lt;=Main!AG$4,ISBLANK($N67)),0,Main!AG62)</f>
        <v>0</v>
      </c>
      <c r="AV67" s="35">
        <f>IF(OR($A$1&lt;=Main!AH$4,ISBLANK($N67)),0,Main!AH62)</f>
        <v>0</v>
      </c>
      <c r="AW67" s="35">
        <f>IF(OR($A$1&lt;=Main!AI$4,ISBLANK($N67)),0,Main!AI62)</f>
        <v>0</v>
      </c>
      <c r="AX67" s="35">
        <f>IF(OR($A$1&lt;=Main!AJ$4,ISBLANK($N67)),0,Main!AJ62)</f>
        <v>0</v>
      </c>
      <c r="AY67" s="35">
        <f>IF(OR($A$1&lt;=Main!AK$4,ISBLANK($N67)),0,Main!AK62)</f>
        <v>0</v>
      </c>
      <c r="AZ67" s="35">
        <f>IF(OR($A$1&lt;=Main!AL$4,ISBLANK($N67)),0,Main!AL62)</f>
        <v>0</v>
      </c>
      <c r="BA67" s="35">
        <f>IF(OR($A$1&lt;=Main!AM$4,ISBLANK($N67)),0,Main!AM62)</f>
        <v>0</v>
      </c>
      <c r="BB67" s="35">
        <f>IF(OR($A$1&lt;=Main!AN$4,ISBLANK($N67)),0,Main!AN62)</f>
        <v>0</v>
      </c>
      <c r="BC67" s="35">
        <f>IF(OR($A$1&lt;=Main!AO$4,ISBLANK($N67)),0,Main!AO62)</f>
        <v>0</v>
      </c>
      <c r="BD67" s="35">
        <f>IF(OR($A$1&lt;=Main!AP$4,ISBLANK($N67)),0,Main!AP62)</f>
        <v>0</v>
      </c>
      <c r="BE67" s="35">
        <f>IF(OR($A$1&lt;=Main!AQ$4,ISBLANK($N67)),0,Main!AQ62)</f>
        <v>0</v>
      </c>
      <c r="BF67" s="35">
        <f>IF(OR($A$1&lt;=Main!AR$4,ISBLANK($N67)),0,Main!AR62)</f>
        <v>0</v>
      </c>
      <c r="BG67" s="35">
        <f>IF(OR($A$1&lt;=Main!AS$4,ISBLANK($N67)),0,Main!AS62)</f>
        <v>0</v>
      </c>
      <c r="BH67" s="35">
        <f>IF(OR($A$1&lt;=Main!AT$4,ISBLANK($N67)),0,Main!AT62)</f>
        <v>0</v>
      </c>
      <c r="BI67" s="35">
        <f>IF(OR($A$1&lt;=Main!AU$4,ISBLANK($N67)),0,Main!AU62)</f>
        <v>0</v>
      </c>
      <c r="BJ67" s="35">
        <f>IF(OR($A$1&lt;=Main!AV$4,ISBLANK($N67)),0,Main!AV62)</f>
        <v>0</v>
      </c>
    </row>
    <row r="68" spans="12:62">
      <c r="N68" s="6" t="str">
        <f>Main!$A63&amp;Main!$B63</f>
        <v/>
      </c>
      <c r="O68" s="145">
        <f t="shared" si="2"/>
        <v>0</v>
      </c>
      <c r="P68" s="150">
        <f t="shared" si="5"/>
        <v>1</v>
      </c>
      <c r="Q68" s="150" t="str">
        <f ca="1">IF(Main!$AY63&lt;&gt;"#",$P68-Main!$AY63,"#")</f>
        <v>#</v>
      </c>
      <c r="R68" s="35">
        <f>Main!E63*Mask!G$21</f>
        <v>0</v>
      </c>
      <c r="S68" s="35">
        <f>Main!F63*Mask!H$21</f>
        <v>0</v>
      </c>
      <c r="T68" s="35">
        <f>Main!G63*Mask!I$21</f>
        <v>0</v>
      </c>
      <c r="U68" s="35">
        <f>Main!H63*Mask!J$21</f>
        <v>0</v>
      </c>
      <c r="V68" s="35">
        <f>Main!I63*Mask!K$21</f>
        <v>0</v>
      </c>
      <c r="W68" s="35">
        <f>Main!J63*Mask!L$21</f>
        <v>0</v>
      </c>
      <c r="X68" s="35">
        <f>Main!K63*Mask!M$21</f>
        <v>0</v>
      </c>
      <c r="Y68" s="35">
        <f>Main!L63*Mask!N$21</f>
        <v>0</v>
      </c>
      <c r="Z68" s="35">
        <f>Main!M63*Mask!O$21</f>
        <v>0</v>
      </c>
      <c r="AA68" s="35">
        <f>Main!N63*Mask!P$21</f>
        <v>0</v>
      </c>
      <c r="AB68" s="35">
        <f>Main!O63*Mask!Q$21</f>
        <v>0</v>
      </c>
      <c r="AC68" s="35">
        <f>Main!P63*Mask!R$21</f>
        <v>0</v>
      </c>
      <c r="AD68" s="35">
        <f>Main!Q63*Mask!S$21</f>
        <v>0</v>
      </c>
      <c r="AE68" s="35">
        <f>Main!R63*Mask!T$21</f>
        <v>0</v>
      </c>
      <c r="AF68" s="35">
        <f>Main!S63*Mask!U$21</f>
        <v>0</v>
      </c>
      <c r="AG68" s="35">
        <f>Main!T63*Mask!V$21</f>
        <v>0</v>
      </c>
      <c r="AH68" s="35">
        <f>Main!U63*Mask!W$21</f>
        <v>0</v>
      </c>
      <c r="AI68" s="35">
        <f>Main!V63*Mask!X$21</f>
        <v>0</v>
      </c>
      <c r="AJ68" s="35">
        <f>Main!W63*Mask!Y$21</f>
        <v>0</v>
      </c>
      <c r="AK68" s="35">
        <f>Main!X63*Mask!Z$21</f>
        <v>0</v>
      </c>
      <c r="AL68" s="35">
        <f>Main!Y63*Mask!AA$21</f>
        <v>0</v>
      </c>
      <c r="AM68" s="35">
        <f>Main!Z63*Mask!AB$21</f>
        <v>0</v>
      </c>
      <c r="AN68" s="35"/>
      <c r="AO68" s="35">
        <f>IF(OR($A$1&lt;=Main!AA$4,ISBLANK($N68)),0,Main!AA63)</f>
        <v>0</v>
      </c>
      <c r="AP68" s="35">
        <f>IF(OR($A$1&lt;=Main!AB$4,ISBLANK($N68)),0,Main!AB63)</f>
        <v>0</v>
      </c>
      <c r="AQ68" s="35">
        <f>IF(OR($A$1&lt;=Main!AC$4,ISBLANK($N68)),0,Main!AC63)</f>
        <v>0</v>
      </c>
      <c r="AR68" s="35">
        <f>IF(OR($A$1&lt;=Main!AD$4,ISBLANK($N68)),0,Main!AD63)</f>
        <v>0</v>
      </c>
      <c r="AS68" s="35">
        <f>IF(OR($A$1&lt;=Main!AE$4,ISBLANK($N68)),0,Main!AE63)</f>
        <v>0</v>
      </c>
      <c r="AT68" s="35">
        <f>IF(OR($A$1&lt;=Main!AF$4,ISBLANK($N68)),0,Main!AF63)</f>
        <v>0</v>
      </c>
      <c r="AU68" s="35">
        <f>IF(OR($A$1&lt;=Main!AG$4,ISBLANK($N68)),0,Main!AG63)</f>
        <v>0</v>
      </c>
      <c r="AV68" s="35">
        <f>IF(OR($A$1&lt;=Main!AH$4,ISBLANK($N68)),0,Main!AH63)</f>
        <v>0</v>
      </c>
      <c r="AW68" s="35">
        <f>IF(OR($A$1&lt;=Main!AI$4,ISBLANK($N68)),0,Main!AI63)</f>
        <v>0</v>
      </c>
      <c r="AX68" s="35">
        <f>IF(OR($A$1&lt;=Main!AJ$4,ISBLANK($N68)),0,Main!AJ63)</f>
        <v>0</v>
      </c>
      <c r="AY68" s="35">
        <f>IF(OR($A$1&lt;=Main!AK$4,ISBLANK($N68)),0,Main!AK63)</f>
        <v>0</v>
      </c>
      <c r="AZ68" s="35">
        <f>IF(OR($A$1&lt;=Main!AL$4,ISBLANK($N68)),0,Main!AL63)</f>
        <v>0</v>
      </c>
      <c r="BA68" s="35">
        <f>IF(OR($A$1&lt;=Main!AM$4,ISBLANK($N68)),0,Main!AM63)</f>
        <v>0</v>
      </c>
      <c r="BB68" s="35">
        <f>IF(OR($A$1&lt;=Main!AN$4,ISBLANK($N68)),0,Main!AN63)</f>
        <v>0</v>
      </c>
      <c r="BC68" s="35">
        <f>IF(OR($A$1&lt;=Main!AO$4,ISBLANK($N68)),0,Main!AO63)</f>
        <v>0</v>
      </c>
      <c r="BD68" s="35">
        <f>IF(OR($A$1&lt;=Main!AP$4,ISBLANK($N68)),0,Main!AP63)</f>
        <v>0</v>
      </c>
      <c r="BE68" s="35">
        <f>IF(OR($A$1&lt;=Main!AQ$4,ISBLANK($N68)),0,Main!AQ63)</f>
        <v>0</v>
      </c>
      <c r="BF68" s="35">
        <f>IF(OR($A$1&lt;=Main!AR$4,ISBLANK($N68)),0,Main!AR63)</f>
        <v>0</v>
      </c>
      <c r="BG68" s="35">
        <f>IF(OR($A$1&lt;=Main!AS$4,ISBLANK($N68)),0,Main!AS63)</f>
        <v>0</v>
      </c>
      <c r="BH68" s="35">
        <f>IF(OR($A$1&lt;=Main!AT$4,ISBLANK($N68)),0,Main!AT63)</f>
        <v>0</v>
      </c>
      <c r="BI68" s="35">
        <f>IF(OR($A$1&lt;=Main!AU$4,ISBLANK($N68)),0,Main!AU63)</f>
        <v>0</v>
      </c>
      <c r="BJ68" s="35">
        <f>IF(OR($A$1&lt;=Main!AV$4,ISBLANK($N68)),0,Main!AV63)</f>
        <v>0</v>
      </c>
    </row>
    <row r="69" spans="12:62">
      <c r="N69" s="6" t="str">
        <f>Main!$A64&amp;Main!$B64</f>
        <v/>
      </c>
      <c r="O69" s="145">
        <f t="shared" si="2"/>
        <v>0</v>
      </c>
      <c r="P69" s="150">
        <f t="shared" si="5"/>
        <v>1</v>
      </c>
      <c r="Q69" s="150" t="str">
        <f ca="1">IF(Main!$AY64&lt;&gt;"#",$P69-Main!$AY64,"#")</f>
        <v>#</v>
      </c>
      <c r="R69" s="35">
        <f>Main!E64*Mask!G$21</f>
        <v>0</v>
      </c>
      <c r="S69" s="35">
        <f>Main!F64*Mask!H$21</f>
        <v>0</v>
      </c>
      <c r="T69" s="35">
        <f>Main!G64*Mask!I$21</f>
        <v>0</v>
      </c>
      <c r="U69" s="35">
        <f>Main!H64*Mask!J$21</f>
        <v>0</v>
      </c>
      <c r="V69" s="35">
        <f>Main!I64*Mask!K$21</f>
        <v>0</v>
      </c>
      <c r="W69" s="35">
        <f>Main!J64*Mask!L$21</f>
        <v>0</v>
      </c>
      <c r="X69" s="35">
        <f>Main!K64*Mask!M$21</f>
        <v>0</v>
      </c>
      <c r="Y69" s="35">
        <f>Main!L64*Mask!N$21</f>
        <v>0</v>
      </c>
      <c r="Z69" s="35">
        <f>Main!M64*Mask!O$21</f>
        <v>0</v>
      </c>
      <c r="AA69" s="35">
        <f>Main!N64*Mask!P$21</f>
        <v>0</v>
      </c>
      <c r="AB69" s="35">
        <f>Main!O64*Mask!Q$21</f>
        <v>0</v>
      </c>
      <c r="AC69" s="35">
        <f>Main!P64*Mask!R$21</f>
        <v>0</v>
      </c>
      <c r="AD69" s="35">
        <f>Main!Q64*Mask!S$21</f>
        <v>0</v>
      </c>
      <c r="AE69" s="35">
        <f>Main!R64*Mask!T$21</f>
        <v>0</v>
      </c>
      <c r="AF69" s="35">
        <f>Main!S64*Mask!U$21</f>
        <v>0</v>
      </c>
      <c r="AG69" s="35">
        <f>Main!T64*Mask!V$21</f>
        <v>0</v>
      </c>
      <c r="AH69" s="35">
        <f>Main!U64*Mask!W$21</f>
        <v>0</v>
      </c>
      <c r="AI69" s="35">
        <f>Main!V64*Mask!X$21</f>
        <v>0</v>
      </c>
      <c r="AJ69" s="35">
        <f>Main!W64*Mask!Y$21</f>
        <v>0</v>
      </c>
      <c r="AK69" s="35">
        <f>Main!X64*Mask!Z$21</f>
        <v>0</v>
      </c>
      <c r="AL69" s="35">
        <f>Main!Y64*Mask!AA$21</f>
        <v>0</v>
      </c>
      <c r="AM69" s="35">
        <f>Main!Z64*Mask!AB$21</f>
        <v>0</v>
      </c>
      <c r="AN69" s="35"/>
      <c r="AO69" s="35">
        <f>IF(OR($A$1&lt;=Main!AA$4,ISBLANK($N69)),0,Main!AA64)</f>
        <v>0</v>
      </c>
      <c r="AP69" s="35">
        <f>IF(OR($A$1&lt;=Main!AB$4,ISBLANK($N69)),0,Main!AB64)</f>
        <v>0</v>
      </c>
      <c r="AQ69" s="35">
        <f>IF(OR($A$1&lt;=Main!AC$4,ISBLANK($N69)),0,Main!AC64)</f>
        <v>0</v>
      </c>
      <c r="AR69" s="35">
        <f>IF(OR($A$1&lt;=Main!AD$4,ISBLANK($N69)),0,Main!AD64)</f>
        <v>0</v>
      </c>
      <c r="AS69" s="35">
        <f>IF(OR($A$1&lt;=Main!AE$4,ISBLANK($N69)),0,Main!AE64)</f>
        <v>0</v>
      </c>
      <c r="AT69" s="35">
        <f>IF(OR($A$1&lt;=Main!AF$4,ISBLANK($N69)),0,Main!AF64)</f>
        <v>0</v>
      </c>
      <c r="AU69" s="35">
        <f>IF(OR($A$1&lt;=Main!AG$4,ISBLANK($N69)),0,Main!AG64)</f>
        <v>0</v>
      </c>
      <c r="AV69" s="35">
        <f>IF(OR($A$1&lt;=Main!AH$4,ISBLANK($N69)),0,Main!AH64)</f>
        <v>0</v>
      </c>
      <c r="AW69" s="35">
        <f>IF(OR($A$1&lt;=Main!AI$4,ISBLANK($N69)),0,Main!AI64)</f>
        <v>0</v>
      </c>
      <c r="AX69" s="35">
        <f>IF(OR($A$1&lt;=Main!AJ$4,ISBLANK($N69)),0,Main!AJ64)</f>
        <v>0</v>
      </c>
      <c r="AY69" s="35">
        <f>IF(OR($A$1&lt;=Main!AK$4,ISBLANK($N69)),0,Main!AK64)</f>
        <v>0</v>
      </c>
      <c r="AZ69" s="35">
        <f>IF(OR($A$1&lt;=Main!AL$4,ISBLANK($N69)),0,Main!AL64)</f>
        <v>0</v>
      </c>
      <c r="BA69" s="35">
        <f>IF(OR($A$1&lt;=Main!AM$4,ISBLANK($N69)),0,Main!AM64)</f>
        <v>0</v>
      </c>
      <c r="BB69" s="35">
        <f>IF(OR($A$1&lt;=Main!AN$4,ISBLANK($N69)),0,Main!AN64)</f>
        <v>0</v>
      </c>
      <c r="BC69" s="35">
        <f>IF(OR($A$1&lt;=Main!AO$4,ISBLANK($N69)),0,Main!AO64)</f>
        <v>0</v>
      </c>
      <c r="BD69" s="35">
        <f>IF(OR($A$1&lt;=Main!AP$4,ISBLANK($N69)),0,Main!AP64)</f>
        <v>0</v>
      </c>
      <c r="BE69" s="35">
        <f>IF(OR($A$1&lt;=Main!AQ$4,ISBLANK($N69)),0,Main!AQ64)</f>
        <v>0</v>
      </c>
      <c r="BF69" s="35">
        <f>IF(OR($A$1&lt;=Main!AR$4,ISBLANK($N69)),0,Main!AR64)</f>
        <v>0</v>
      </c>
      <c r="BG69" s="35">
        <f>IF(OR($A$1&lt;=Main!AS$4,ISBLANK($N69)),0,Main!AS64)</f>
        <v>0</v>
      </c>
      <c r="BH69" s="35">
        <f>IF(OR($A$1&lt;=Main!AT$4,ISBLANK($N69)),0,Main!AT64)</f>
        <v>0</v>
      </c>
      <c r="BI69" s="35">
        <f>IF(OR($A$1&lt;=Main!AU$4,ISBLANK($N69)),0,Main!AU64)</f>
        <v>0</v>
      </c>
      <c r="BJ69" s="35">
        <f>IF(OR($A$1&lt;=Main!AV$4,ISBLANK($N69)),0,Main!AV64)</f>
        <v>0</v>
      </c>
    </row>
    <row r="70" spans="12:62">
      <c r="L70" s="146">
        <f>VLOOKUP($E11,Mask!$A$2:$C$102,$M$8,0)</f>
        <v>0</v>
      </c>
      <c r="M70" s="6">
        <f>L70*(1+$D$7)*$D$4/100*$D$8</f>
        <v>0</v>
      </c>
      <c r="N70" s="6" t="str">
        <f>Main!$A65&amp;Main!$B65</f>
        <v/>
      </c>
      <c r="O70" s="145">
        <f t="shared" si="2"/>
        <v>0</v>
      </c>
      <c r="P70" s="150">
        <f t="shared" si="5"/>
        <v>1</v>
      </c>
      <c r="Q70" s="150" t="str">
        <f ca="1">IF(Main!$AY65&lt;&gt;"#",$P70-Main!$AY65,"#")</f>
        <v>#</v>
      </c>
      <c r="R70" s="35">
        <f>Main!E65*Mask!G$21</f>
        <v>0</v>
      </c>
      <c r="S70" s="35">
        <f>Main!F65*Mask!H$21</f>
        <v>0</v>
      </c>
      <c r="T70" s="35">
        <f>Main!G65*Mask!I$21</f>
        <v>0</v>
      </c>
      <c r="U70" s="35">
        <f>Main!H65*Mask!J$21</f>
        <v>0</v>
      </c>
      <c r="V70" s="35">
        <f>Main!I65*Mask!K$21</f>
        <v>0</v>
      </c>
      <c r="W70" s="35">
        <f>Main!J65*Mask!L$21</f>
        <v>0</v>
      </c>
      <c r="X70" s="35">
        <f>Main!K65*Mask!M$21</f>
        <v>0</v>
      </c>
      <c r="Y70" s="35">
        <f>Main!L65*Mask!N$21</f>
        <v>0</v>
      </c>
      <c r="Z70" s="35">
        <f>Main!M65*Mask!O$21</f>
        <v>0</v>
      </c>
      <c r="AA70" s="35">
        <f>Main!N65*Mask!P$21</f>
        <v>0</v>
      </c>
      <c r="AB70" s="35">
        <f>Main!O65*Mask!Q$21</f>
        <v>0</v>
      </c>
      <c r="AC70" s="35">
        <f>Main!P65*Mask!R$21</f>
        <v>0</v>
      </c>
      <c r="AD70" s="35">
        <f>Main!Q65*Mask!S$21</f>
        <v>0</v>
      </c>
      <c r="AE70" s="35">
        <f>Main!R65*Mask!T$21</f>
        <v>0</v>
      </c>
      <c r="AF70" s="35">
        <f>Main!S65*Mask!U$21</f>
        <v>0</v>
      </c>
      <c r="AG70" s="35">
        <f>Main!T65*Mask!V$21</f>
        <v>0</v>
      </c>
      <c r="AH70" s="35">
        <f>Main!U65*Mask!W$21</f>
        <v>0</v>
      </c>
      <c r="AI70" s="35">
        <f>Main!V65*Mask!X$21</f>
        <v>0</v>
      </c>
      <c r="AJ70" s="35">
        <f>Main!W65*Mask!Y$21</f>
        <v>0</v>
      </c>
      <c r="AK70" s="35">
        <f>Main!X65*Mask!Z$21</f>
        <v>0</v>
      </c>
      <c r="AL70" s="35">
        <f>Main!Y65*Mask!AA$21</f>
        <v>0</v>
      </c>
      <c r="AM70" s="35">
        <f>Main!Z65*Mask!AB$21</f>
        <v>0</v>
      </c>
      <c r="AN70" s="35"/>
      <c r="AO70" s="35">
        <f>IF(OR($A$1&lt;=Main!AA$4,ISBLANK($N70)),0,Main!AA65)</f>
        <v>0</v>
      </c>
      <c r="AP70" s="35">
        <f>IF(OR($A$1&lt;=Main!AB$4,ISBLANK($N70)),0,Main!AB65)</f>
        <v>0</v>
      </c>
      <c r="AQ70" s="35">
        <f>IF(OR($A$1&lt;=Main!AC$4,ISBLANK($N70)),0,Main!AC65)</f>
        <v>0</v>
      </c>
      <c r="AR70" s="35">
        <f>IF(OR($A$1&lt;=Main!AD$4,ISBLANK($N70)),0,Main!AD65)</f>
        <v>0</v>
      </c>
      <c r="AS70" s="35">
        <f>IF(OR($A$1&lt;=Main!AE$4,ISBLANK($N70)),0,Main!AE65)</f>
        <v>0</v>
      </c>
      <c r="AT70" s="35">
        <f>IF(OR($A$1&lt;=Main!AF$4,ISBLANK($N70)),0,Main!AF65)</f>
        <v>0</v>
      </c>
      <c r="AU70" s="35">
        <f>IF(OR($A$1&lt;=Main!AG$4,ISBLANK($N70)),0,Main!AG65)</f>
        <v>0</v>
      </c>
      <c r="AV70" s="35">
        <f>IF(OR($A$1&lt;=Main!AH$4,ISBLANK($N70)),0,Main!AH65)</f>
        <v>0</v>
      </c>
      <c r="AW70" s="35">
        <f>IF(OR($A$1&lt;=Main!AI$4,ISBLANK($N70)),0,Main!AI65)</f>
        <v>0</v>
      </c>
      <c r="AX70" s="35">
        <f>IF(OR($A$1&lt;=Main!AJ$4,ISBLANK($N70)),0,Main!AJ65)</f>
        <v>0</v>
      </c>
      <c r="AY70" s="35">
        <f>IF(OR($A$1&lt;=Main!AK$4,ISBLANK($N70)),0,Main!AK65)</f>
        <v>0</v>
      </c>
      <c r="AZ70" s="35">
        <f>IF(OR($A$1&lt;=Main!AL$4,ISBLANK($N70)),0,Main!AL65)</f>
        <v>0</v>
      </c>
      <c r="BA70" s="35">
        <f>IF(OR($A$1&lt;=Main!AM$4,ISBLANK($N70)),0,Main!AM65)</f>
        <v>0</v>
      </c>
      <c r="BB70" s="35">
        <f>IF(OR($A$1&lt;=Main!AN$4,ISBLANK($N70)),0,Main!AN65)</f>
        <v>0</v>
      </c>
      <c r="BC70" s="35">
        <f>IF(OR($A$1&lt;=Main!AO$4,ISBLANK($N70)),0,Main!AO65)</f>
        <v>0</v>
      </c>
      <c r="BD70" s="35">
        <f>IF(OR($A$1&lt;=Main!AP$4,ISBLANK($N70)),0,Main!AP65)</f>
        <v>0</v>
      </c>
      <c r="BE70" s="35">
        <f>IF(OR($A$1&lt;=Main!AQ$4,ISBLANK($N70)),0,Main!AQ65)</f>
        <v>0</v>
      </c>
      <c r="BF70" s="35">
        <f>IF(OR($A$1&lt;=Main!AR$4,ISBLANK($N70)),0,Main!AR65)</f>
        <v>0</v>
      </c>
      <c r="BG70" s="35">
        <f>IF(OR($A$1&lt;=Main!AS$4,ISBLANK($N70)),0,Main!AS65)</f>
        <v>0</v>
      </c>
      <c r="BH70" s="35">
        <f>IF(OR($A$1&lt;=Main!AT$4,ISBLANK($N70)),0,Main!AT65)</f>
        <v>0</v>
      </c>
      <c r="BI70" s="35">
        <f>IF(OR($A$1&lt;=Main!AU$4,ISBLANK($N70)),0,Main!AU65)</f>
        <v>0</v>
      </c>
      <c r="BJ70" s="35">
        <f>IF(OR($A$1&lt;=Main!AV$4,ISBLANK($N70)),0,Main!AV65)</f>
        <v>0</v>
      </c>
    </row>
    <row r="71" spans="12:62">
      <c r="L71" s="146">
        <f>VLOOKUP($E12,Mask!$A$2:$C$102,$M$8,0)</f>
        <v>0</v>
      </c>
      <c r="M71" s="6">
        <f t="shared" ref="M71:M119" si="6">L71*(1+$D$7)*$D$4/100*$D$8</f>
        <v>0</v>
      </c>
      <c r="N71" s="6" t="str">
        <f>Main!$A66&amp;Main!$B66</f>
        <v/>
      </c>
      <c r="O71" s="145">
        <f t="shared" si="2"/>
        <v>0</v>
      </c>
      <c r="P71" s="150">
        <f t="shared" si="5"/>
        <v>1</v>
      </c>
      <c r="Q71" s="150" t="str">
        <f ca="1">IF(Main!$AY66&lt;&gt;"#",$P71-Main!$AY66,"#")</f>
        <v>#</v>
      </c>
      <c r="R71" s="35">
        <f>Main!E66*Mask!G$21</f>
        <v>0</v>
      </c>
      <c r="S71" s="35">
        <f>Main!F66*Mask!H$21</f>
        <v>0</v>
      </c>
      <c r="T71" s="35">
        <f>Main!G66*Mask!I$21</f>
        <v>0</v>
      </c>
      <c r="U71" s="35">
        <f>Main!H66*Mask!J$21</f>
        <v>0</v>
      </c>
      <c r="V71" s="35">
        <f>Main!I66*Mask!K$21</f>
        <v>0</v>
      </c>
      <c r="W71" s="35">
        <f>Main!J66*Mask!L$21</f>
        <v>0</v>
      </c>
      <c r="X71" s="35">
        <f>Main!K66*Mask!M$21</f>
        <v>0</v>
      </c>
      <c r="Y71" s="35">
        <f>Main!L66*Mask!N$21</f>
        <v>0</v>
      </c>
      <c r="Z71" s="35">
        <f>Main!M66*Mask!O$21</f>
        <v>0</v>
      </c>
      <c r="AA71" s="35">
        <f>Main!N66*Mask!P$21</f>
        <v>0</v>
      </c>
      <c r="AB71" s="35">
        <f>Main!O66*Mask!Q$21</f>
        <v>0</v>
      </c>
      <c r="AC71" s="35">
        <f>Main!P66*Mask!R$21</f>
        <v>0</v>
      </c>
      <c r="AD71" s="35">
        <f>Main!Q66*Mask!S$21</f>
        <v>0</v>
      </c>
      <c r="AE71" s="35">
        <f>Main!R66*Mask!T$21</f>
        <v>0</v>
      </c>
      <c r="AF71" s="35">
        <f>Main!S66*Mask!U$21</f>
        <v>0</v>
      </c>
      <c r="AG71" s="35">
        <f>Main!T66*Mask!V$21</f>
        <v>0</v>
      </c>
      <c r="AH71" s="35">
        <f>Main!U66*Mask!W$21</f>
        <v>0</v>
      </c>
      <c r="AI71" s="35">
        <f>Main!V66*Mask!X$21</f>
        <v>0</v>
      </c>
      <c r="AJ71" s="35">
        <f>Main!W66*Mask!Y$21</f>
        <v>0</v>
      </c>
      <c r="AK71" s="35">
        <f>Main!X66*Mask!Z$21</f>
        <v>0</v>
      </c>
      <c r="AL71" s="35">
        <f>Main!Y66*Mask!AA$21</f>
        <v>0</v>
      </c>
      <c r="AM71" s="35">
        <f>Main!Z66*Mask!AB$21</f>
        <v>0</v>
      </c>
      <c r="AN71" s="35"/>
      <c r="AO71" s="35">
        <f>IF(OR($A$1&lt;=Main!AA$4,ISBLANK($N71)),0,Main!AA66)</f>
        <v>0</v>
      </c>
      <c r="AP71" s="35">
        <f>IF(OR($A$1&lt;=Main!AB$4,ISBLANK($N71)),0,Main!AB66)</f>
        <v>0</v>
      </c>
      <c r="AQ71" s="35">
        <f>IF(OR($A$1&lt;=Main!AC$4,ISBLANK($N71)),0,Main!AC66)</f>
        <v>0</v>
      </c>
      <c r="AR71" s="35">
        <f>IF(OR($A$1&lt;=Main!AD$4,ISBLANK($N71)),0,Main!AD66)</f>
        <v>0</v>
      </c>
      <c r="AS71" s="35">
        <f>IF(OR($A$1&lt;=Main!AE$4,ISBLANK($N71)),0,Main!AE66)</f>
        <v>0</v>
      </c>
      <c r="AT71" s="35">
        <f>IF(OR($A$1&lt;=Main!AF$4,ISBLANK($N71)),0,Main!AF66)</f>
        <v>0</v>
      </c>
      <c r="AU71" s="35">
        <f>IF(OR($A$1&lt;=Main!AG$4,ISBLANK($N71)),0,Main!AG66)</f>
        <v>0</v>
      </c>
      <c r="AV71" s="35">
        <f>IF(OR($A$1&lt;=Main!AH$4,ISBLANK($N71)),0,Main!AH66)</f>
        <v>0</v>
      </c>
      <c r="AW71" s="35">
        <f>IF(OR($A$1&lt;=Main!AI$4,ISBLANK($N71)),0,Main!AI66)</f>
        <v>0</v>
      </c>
      <c r="AX71" s="35">
        <f>IF(OR($A$1&lt;=Main!AJ$4,ISBLANK($N71)),0,Main!AJ66)</f>
        <v>0</v>
      </c>
      <c r="AY71" s="35">
        <f>IF(OR($A$1&lt;=Main!AK$4,ISBLANK($N71)),0,Main!AK66)</f>
        <v>0</v>
      </c>
      <c r="AZ71" s="35">
        <f>IF(OR($A$1&lt;=Main!AL$4,ISBLANK($N71)),0,Main!AL66)</f>
        <v>0</v>
      </c>
      <c r="BA71" s="35">
        <f>IF(OR($A$1&lt;=Main!AM$4,ISBLANK($N71)),0,Main!AM66)</f>
        <v>0</v>
      </c>
      <c r="BB71" s="35">
        <f>IF(OR($A$1&lt;=Main!AN$4,ISBLANK($N71)),0,Main!AN66)</f>
        <v>0</v>
      </c>
      <c r="BC71" s="35">
        <f>IF(OR($A$1&lt;=Main!AO$4,ISBLANK($N71)),0,Main!AO66)</f>
        <v>0</v>
      </c>
      <c r="BD71" s="35">
        <f>IF(OR($A$1&lt;=Main!AP$4,ISBLANK($N71)),0,Main!AP66)</f>
        <v>0</v>
      </c>
      <c r="BE71" s="35">
        <f>IF(OR($A$1&lt;=Main!AQ$4,ISBLANK($N71)),0,Main!AQ66)</f>
        <v>0</v>
      </c>
      <c r="BF71" s="35">
        <f>IF(OR($A$1&lt;=Main!AR$4,ISBLANK($N71)),0,Main!AR66)</f>
        <v>0</v>
      </c>
      <c r="BG71" s="35">
        <f>IF(OR($A$1&lt;=Main!AS$4,ISBLANK($N71)),0,Main!AS66)</f>
        <v>0</v>
      </c>
      <c r="BH71" s="35">
        <f>IF(OR($A$1&lt;=Main!AT$4,ISBLANK($N71)),0,Main!AT66)</f>
        <v>0</v>
      </c>
      <c r="BI71" s="35">
        <f>IF(OR($A$1&lt;=Main!AU$4,ISBLANK($N71)),0,Main!AU66)</f>
        <v>0</v>
      </c>
      <c r="BJ71" s="35">
        <f>IF(OR($A$1&lt;=Main!AV$4,ISBLANK($N71)),0,Main!AV66)</f>
        <v>0</v>
      </c>
    </row>
    <row r="72" spans="12:62">
      <c r="L72" s="146">
        <f>VLOOKUP($E13,Mask!$A$2:$C$102,$M$8,0)</f>
        <v>0</v>
      </c>
      <c r="M72" s="6">
        <f t="shared" si="6"/>
        <v>0</v>
      </c>
      <c r="N72" s="6" t="str">
        <f>Main!$A67&amp;Main!$B67</f>
        <v/>
      </c>
      <c r="O72" s="145">
        <f t="shared" si="2"/>
        <v>0</v>
      </c>
      <c r="P72" s="150">
        <f t="shared" si="5"/>
        <v>1</v>
      </c>
      <c r="Q72" s="150" t="str">
        <f ca="1">IF(Main!$AY67&lt;&gt;"#",$P72-Main!$AY67,"#")</f>
        <v>#</v>
      </c>
      <c r="R72" s="35">
        <f>Main!E67*Mask!G$21</f>
        <v>0</v>
      </c>
      <c r="S72" s="35">
        <f>Main!F67*Mask!H$21</f>
        <v>0</v>
      </c>
      <c r="T72" s="35">
        <f>Main!G67*Mask!I$21</f>
        <v>0</v>
      </c>
      <c r="U72" s="35">
        <f>Main!H67*Mask!J$21</f>
        <v>0</v>
      </c>
      <c r="V72" s="35">
        <f>Main!I67*Mask!K$21</f>
        <v>0</v>
      </c>
      <c r="W72" s="35">
        <f>Main!J67*Mask!L$21</f>
        <v>0</v>
      </c>
      <c r="X72" s="35">
        <f>Main!K67*Mask!M$21</f>
        <v>0</v>
      </c>
      <c r="Y72" s="35">
        <f>Main!L67*Mask!N$21</f>
        <v>0</v>
      </c>
      <c r="Z72" s="35">
        <f>Main!M67*Mask!O$21</f>
        <v>0</v>
      </c>
      <c r="AA72" s="35">
        <f>Main!N67*Mask!P$21</f>
        <v>0</v>
      </c>
      <c r="AB72" s="35">
        <f>Main!O67*Mask!Q$21</f>
        <v>0</v>
      </c>
      <c r="AC72" s="35">
        <f>Main!P67*Mask!R$21</f>
        <v>0</v>
      </c>
      <c r="AD72" s="35">
        <f>Main!Q67*Mask!S$21</f>
        <v>0</v>
      </c>
      <c r="AE72" s="35">
        <f>Main!R67*Mask!T$21</f>
        <v>0</v>
      </c>
      <c r="AF72" s="35">
        <f>Main!S67*Mask!U$21</f>
        <v>0</v>
      </c>
      <c r="AG72" s="35">
        <f>Main!T67*Mask!V$21</f>
        <v>0</v>
      </c>
      <c r="AH72" s="35">
        <f>Main!U67*Mask!W$21</f>
        <v>0</v>
      </c>
      <c r="AI72" s="35">
        <f>Main!V67*Mask!X$21</f>
        <v>0</v>
      </c>
      <c r="AJ72" s="35">
        <f>Main!W67*Mask!Y$21</f>
        <v>0</v>
      </c>
      <c r="AK72" s="35">
        <f>Main!X67*Mask!Z$21</f>
        <v>0</v>
      </c>
      <c r="AL72" s="35">
        <f>Main!Y67*Mask!AA$21</f>
        <v>0</v>
      </c>
      <c r="AM72" s="35">
        <f>Main!Z67*Mask!AB$21</f>
        <v>0</v>
      </c>
      <c r="AN72" s="35"/>
      <c r="AO72" s="35">
        <f>IF(OR($A$1&lt;=Main!AA$4,ISBLANK($N72)),0,Main!AA67)</f>
        <v>0</v>
      </c>
      <c r="AP72" s="35">
        <f>IF(OR($A$1&lt;=Main!AB$4,ISBLANK($N72)),0,Main!AB67)</f>
        <v>0</v>
      </c>
      <c r="AQ72" s="35">
        <f>IF(OR($A$1&lt;=Main!AC$4,ISBLANK($N72)),0,Main!AC67)</f>
        <v>0</v>
      </c>
      <c r="AR72" s="35">
        <f>IF(OR($A$1&lt;=Main!AD$4,ISBLANK($N72)),0,Main!AD67)</f>
        <v>0</v>
      </c>
      <c r="AS72" s="35">
        <f>IF(OR($A$1&lt;=Main!AE$4,ISBLANK($N72)),0,Main!AE67)</f>
        <v>0</v>
      </c>
      <c r="AT72" s="35">
        <f>IF(OR($A$1&lt;=Main!AF$4,ISBLANK($N72)),0,Main!AF67)</f>
        <v>0</v>
      </c>
      <c r="AU72" s="35">
        <f>IF(OR($A$1&lt;=Main!AG$4,ISBLANK($N72)),0,Main!AG67)</f>
        <v>0</v>
      </c>
      <c r="AV72" s="35">
        <f>IF(OR($A$1&lt;=Main!AH$4,ISBLANK($N72)),0,Main!AH67)</f>
        <v>0</v>
      </c>
      <c r="AW72" s="35">
        <f>IF(OR($A$1&lt;=Main!AI$4,ISBLANK($N72)),0,Main!AI67)</f>
        <v>0</v>
      </c>
      <c r="AX72" s="35">
        <f>IF(OR($A$1&lt;=Main!AJ$4,ISBLANK($N72)),0,Main!AJ67)</f>
        <v>0</v>
      </c>
      <c r="AY72" s="35">
        <f>IF(OR($A$1&lt;=Main!AK$4,ISBLANK($N72)),0,Main!AK67)</f>
        <v>0</v>
      </c>
      <c r="AZ72" s="35">
        <f>IF(OR($A$1&lt;=Main!AL$4,ISBLANK($N72)),0,Main!AL67)</f>
        <v>0</v>
      </c>
      <c r="BA72" s="35">
        <f>IF(OR($A$1&lt;=Main!AM$4,ISBLANK($N72)),0,Main!AM67)</f>
        <v>0</v>
      </c>
      <c r="BB72" s="35">
        <f>IF(OR($A$1&lt;=Main!AN$4,ISBLANK($N72)),0,Main!AN67)</f>
        <v>0</v>
      </c>
      <c r="BC72" s="35">
        <f>IF(OR($A$1&lt;=Main!AO$4,ISBLANK($N72)),0,Main!AO67)</f>
        <v>0</v>
      </c>
      <c r="BD72" s="35">
        <f>IF(OR($A$1&lt;=Main!AP$4,ISBLANK($N72)),0,Main!AP67)</f>
        <v>0</v>
      </c>
      <c r="BE72" s="35">
        <f>IF(OR($A$1&lt;=Main!AQ$4,ISBLANK($N72)),0,Main!AQ67)</f>
        <v>0</v>
      </c>
      <c r="BF72" s="35">
        <f>IF(OR($A$1&lt;=Main!AR$4,ISBLANK($N72)),0,Main!AR67)</f>
        <v>0</v>
      </c>
      <c r="BG72" s="35">
        <f>IF(OR($A$1&lt;=Main!AS$4,ISBLANK($N72)),0,Main!AS67)</f>
        <v>0</v>
      </c>
      <c r="BH72" s="35">
        <f>IF(OR($A$1&lt;=Main!AT$4,ISBLANK($N72)),0,Main!AT67)</f>
        <v>0</v>
      </c>
      <c r="BI72" s="35">
        <f>IF(OR($A$1&lt;=Main!AU$4,ISBLANK($N72)),0,Main!AU67)</f>
        <v>0</v>
      </c>
      <c r="BJ72" s="35">
        <f>IF(OR($A$1&lt;=Main!AV$4,ISBLANK($N72)),0,Main!AV67)</f>
        <v>0</v>
      </c>
    </row>
    <row r="73" spans="12:62">
      <c r="L73" s="146">
        <f>VLOOKUP($E14,Mask!$A$2:$C$102,$M$8,0)</f>
        <v>0</v>
      </c>
      <c r="M73" s="6">
        <f t="shared" si="6"/>
        <v>0</v>
      </c>
      <c r="N73" s="6" t="str">
        <f>Main!$A68&amp;Main!$B68</f>
        <v/>
      </c>
      <c r="O73" s="145">
        <f t="shared" si="2"/>
        <v>0</v>
      </c>
      <c r="P73" s="150">
        <f t="shared" si="5"/>
        <v>1</v>
      </c>
      <c r="Q73" s="150" t="str">
        <f ca="1">IF(Main!$AY68&lt;&gt;"#",$P73-Main!$AY68,"#")</f>
        <v>#</v>
      </c>
      <c r="R73" s="35">
        <f>Main!E68*Mask!G$21</f>
        <v>0</v>
      </c>
      <c r="S73" s="35">
        <f>Main!F68*Mask!H$21</f>
        <v>0</v>
      </c>
      <c r="T73" s="35">
        <f>Main!G68*Mask!I$21</f>
        <v>0</v>
      </c>
      <c r="U73" s="35">
        <f>Main!H68*Mask!J$21</f>
        <v>0</v>
      </c>
      <c r="V73" s="35">
        <f>Main!I68*Mask!K$21</f>
        <v>0</v>
      </c>
      <c r="W73" s="35">
        <f>Main!J68*Mask!L$21</f>
        <v>0</v>
      </c>
      <c r="X73" s="35">
        <f>Main!K68*Mask!M$21</f>
        <v>0</v>
      </c>
      <c r="Y73" s="35">
        <f>Main!L68*Mask!N$21</f>
        <v>0</v>
      </c>
      <c r="Z73" s="35">
        <f>Main!M68*Mask!O$21</f>
        <v>0</v>
      </c>
      <c r="AA73" s="35">
        <f>Main!N68*Mask!P$21</f>
        <v>0</v>
      </c>
      <c r="AB73" s="35">
        <f>Main!O68*Mask!Q$21</f>
        <v>0</v>
      </c>
      <c r="AC73" s="35">
        <f>Main!P68*Mask!R$21</f>
        <v>0</v>
      </c>
      <c r="AD73" s="35">
        <f>Main!Q68*Mask!S$21</f>
        <v>0</v>
      </c>
      <c r="AE73" s="35">
        <f>Main!R68*Mask!T$21</f>
        <v>0</v>
      </c>
      <c r="AF73" s="35">
        <f>Main!S68*Mask!U$21</f>
        <v>0</v>
      </c>
      <c r="AG73" s="35">
        <f>Main!T68*Mask!V$21</f>
        <v>0</v>
      </c>
      <c r="AH73" s="35">
        <f>Main!U68*Mask!W$21</f>
        <v>0</v>
      </c>
      <c r="AI73" s="35">
        <f>Main!V68*Mask!X$21</f>
        <v>0</v>
      </c>
      <c r="AJ73" s="35">
        <f>Main!W68*Mask!Y$21</f>
        <v>0</v>
      </c>
      <c r="AK73" s="35">
        <f>Main!X68*Mask!Z$21</f>
        <v>0</v>
      </c>
      <c r="AL73" s="35">
        <f>Main!Y68*Mask!AA$21</f>
        <v>0</v>
      </c>
      <c r="AM73" s="35">
        <f>Main!Z68*Mask!AB$21</f>
        <v>0</v>
      </c>
      <c r="AN73" s="35"/>
      <c r="AO73" s="35">
        <f>IF(OR($A$1&lt;=Main!AA$4,ISBLANK($N73)),0,Main!AA68)</f>
        <v>0</v>
      </c>
      <c r="AP73" s="35">
        <f>IF(OR($A$1&lt;=Main!AB$4,ISBLANK($N73)),0,Main!AB68)</f>
        <v>0</v>
      </c>
      <c r="AQ73" s="35">
        <f>IF(OR($A$1&lt;=Main!AC$4,ISBLANK($N73)),0,Main!AC68)</f>
        <v>0</v>
      </c>
      <c r="AR73" s="35">
        <f>IF(OR($A$1&lt;=Main!AD$4,ISBLANK($N73)),0,Main!AD68)</f>
        <v>0</v>
      </c>
      <c r="AS73" s="35">
        <f>IF(OR($A$1&lt;=Main!AE$4,ISBLANK($N73)),0,Main!AE68)</f>
        <v>0</v>
      </c>
      <c r="AT73" s="35">
        <f>IF(OR($A$1&lt;=Main!AF$4,ISBLANK($N73)),0,Main!AF68)</f>
        <v>0</v>
      </c>
      <c r="AU73" s="35">
        <f>IF(OR($A$1&lt;=Main!AG$4,ISBLANK($N73)),0,Main!AG68)</f>
        <v>0</v>
      </c>
      <c r="AV73" s="35">
        <f>IF(OR($A$1&lt;=Main!AH$4,ISBLANK($N73)),0,Main!AH68)</f>
        <v>0</v>
      </c>
      <c r="AW73" s="35">
        <f>IF(OR($A$1&lt;=Main!AI$4,ISBLANK($N73)),0,Main!AI68)</f>
        <v>0</v>
      </c>
      <c r="AX73" s="35">
        <f>IF(OR($A$1&lt;=Main!AJ$4,ISBLANK($N73)),0,Main!AJ68)</f>
        <v>0</v>
      </c>
      <c r="AY73" s="35">
        <f>IF(OR($A$1&lt;=Main!AK$4,ISBLANK($N73)),0,Main!AK68)</f>
        <v>0</v>
      </c>
      <c r="AZ73" s="35">
        <f>IF(OR($A$1&lt;=Main!AL$4,ISBLANK($N73)),0,Main!AL68)</f>
        <v>0</v>
      </c>
      <c r="BA73" s="35">
        <f>IF(OR($A$1&lt;=Main!AM$4,ISBLANK($N73)),0,Main!AM68)</f>
        <v>0</v>
      </c>
      <c r="BB73" s="35">
        <f>IF(OR($A$1&lt;=Main!AN$4,ISBLANK($N73)),0,Main!AN68)</f>
        <v>0</v>
      </c>
      <c r="BC73" s="35">
        <f>IF(OR($A$1&lt;=Main!AO$4,ISBLANK($N73)),0,Main!AO68)</f>
        <v>0</v>
      </c>
      <c r="BD73" s="35">
        <f>IF(OR($A$1&lt;=Main!AP$4,ISBLANK($N73)),0,Main!AP68)</f>
        <v>0</v>
      </c>
      <c r="BE73" s="35">
        <f>IF(OR($A$1&lt;=Main!AQ$4,ISBLANK($N73)),0,Main!AQ68)</f>
        <v>0</v>
      </c>
      <c r="BF73" s="35">
        <f>IF(OR($A$1&lt;=Main!AR$4,ISBLANK($N73)),0,Main!AR68)</f>
        <v>0</v>
      </c>
      <c r="BG73" s="35">
        <f>IF(OR($A$1&lt;=Main!AS$4,ISBLANK($N73)),0,Main!AS68)</f>
        <v>0</v>
      </c>
      <c r="BH73" s="35">
        <f>IF(OR($A$1&lt;=Main!AT$4,ISBLANK($N73)),0,Main!AT68)</f>
        <v>0</v>
      </c>
      <c r="BI73" s="35">
        <f>IF(OR($A$1&lt;=Main!AU$4,ISBLANK($N73)),0,Main!AU68)</f>
        <v>0</v>
      </c>
      <c r="BJ73" s="35">
        <f>IF(OR($A$1&lt;=Main!AV$4,ISBLANK($N73)),0,Main!AV68)</f>
        <v>0</v>
      </c>
    </row>
    <row r="74" spans="12:62">
      <c r="L74" s="146">
        <f>VLOOKUP($E15,Mask!$A$2:$C$102,$M$8,0)</f>
        <v>0</v>
      </c>
      <c r="M74" s="6">
        <f t="shared" si="6"/>
        <v>0</v>
      </c>
      <c r="N74" s="6" t="str">
        <f>Main!$A69&amp;Main!$B69</f>
        <v/>
      </c>
      <c r="O74" s="145">
        <f t="shared" si="2"/>
        <v>0</v>
      </c>
      <c r="P74" s="150">
        <f t="shared" si="5"/>
        <v>1</v>
      </c>
      <c r="Q74" s="150" t="str">
        <f ca="1">IF(Main!$AY69&lt;&gt;"#",$P74-Main!$AY69,"#")</f>
        <v>#</v>
      </c>
      <c r="R74" s="35">
        <f>Main!E69*Mask!G$21</f>
        <v>0</v>
      </c>
      <c r="S74" s="35">
        <f>Main!F69*Mask!H$21</f>
        <v>0</v>
      </c>
      <c r="T74" s="35">
        <f>Main!G69*Mask!I$21</f>
        <v>0</v>
      </c>
      <c r="U74" s="35">
        <f>Main!H69*Mask!J$21</f>
        <v>0</v>
      </c>
      <c r="V74" s="35">
        <f>Main!I69*Mask!K$21</f>
        <v>0</v>
      </c>
      <c r="W74" s="35">
        <f>Main!J69*Mask!L$21</f>
        <v>0</v>
      </c>
      <c r="X74" s="35">
        <f>Main!K69*Mask!M$21</f>
        <v>0</v>
      </c>
      <c r="Y74" s="35">
        <f>Main!L69*Mask!N$21</f>
        <v>0</v>
      </c>
      <c r="Z74" s="35">
        <f>Main!M69*Mask!O$21</f>
        <v>0</v>
      </c>
      <c r="AA74" s="35">
        <f>Main!N69*Mask!P$21</f>
        <v>0</v>
      </c>
      <c r="AB74" s="35">
        <f>Main!O69*Mask!Q$21</f>
        <v>0</v>
      </c>
      <c r="AC74" s="35">
        <f>Main!P69*Mask!R$21</f>
        <v>0</v>
      </c>
      <c r="AD74" s="35">
        <f>Main!Q69*Mask!S$21</f>
        <v>0</v>
      </c>
      <c r="AE74" s="35">
        <f>Main!R69*Mask!T$21</f>
        <v>0</v>
      </c>
      <c r="AF74" s="35">
        <f>Main!S69*Mask!U$21</f>
        <v>0</v>
      </c>
      <c r="AG74" s="35">
        <f>Main!T69*Mask!V$21</f>
        <v>0</v>
      </c>
      <c r="AH74" s="35">
        <f>Main!U69*Mask!W$21</f>
        <v>0</v>
      </c>
      <c r="AI74" s="35">
        <f>Main!V69*Mask!X$21</f>
        <v>0</v>
      </c>
      <c r="AJ74" s="35">
        <f>Main!W69*Mask!Y$21</f>
        <v>0</v>
      </c>
      <c r="AK74" s="35">
        <f>Main!X69*Mask!Z$21</f>
        <v>0</v>
      </c>
      <c r="AL74" s="35">
        <f>Main!Y69*Mask!AA$21</f>
        <v>0</v>
      </c>
      <c r="AM74" s="35">
        <f>Main!Z69*Mask!AB$21</f>
        <v>0</v>
      </c>
      <c r="AN74" s="35"/>
      <c r="AO74" s="35">
        <f>IF(OR($A$1&lt;=Main!AA$4,ISBLANK($N74)),0,Main!AA69)</f>
        <v>0</v>
      </c>
      <c r="AP74" s="35">
        <f>IF(OR($A$1&lt;=Main!AB$4,ISBLANK($N74)),0,Main!AB69)</f>
        <v>0</v>
      </c>
      <c r="AQ74" s="35">
        <f>IF(OR($A$1&lt;=Main!AC$4,ISBLANK($N74)),0,Main!AC69)</f>
        <v>0</v>
      </c>
      <c r="AR74" s="35">
        <f>IF(OR($A$1&lt;=Main!AD$4,ISBLANK($N74)),0,Main!AD69)</f>
        <v>0</v>
      </c>
      <c r="AS74" s="35">
        <f>IF(OR($A$1&lt;=Main!AE$4,ISBLANK($N74)),0,Main!AE69)</f>
        <v>0</v>
      </c>
      <c r="AT74" s="35">
        <f>IF(OR($A$1&lt;=Main!AF$4,ISBLANK($N74)),0,Main!AF69)</f>
        <v>0</v>
      </c>
      <c r="AU74" s="35">
        <f>IF(OR($A$1&lt;=Main!AG$4,ISBLANK($N74)),0,Main!AG69)</f>
        <v>0</v>
      </c>
      <c r="AV74" s="35">
        <f>IF(OR($A$1&lt;=Main!AH$4,ISBLANK($N74)),0,Main!AH69)</f>
        <v>0</v>
      </c>
      <c r="AW74" s="35">
        <f>IF(OR($A$1&lt;=Main!AI$4,ISBLANK($N74)),0,Main!AI69)</f>
        <v>0</v>
      </c>
      <c r="AX74" s="35">
        <f>IF(OR($A$1&lt;=Main!AJ$4,ISBLANK($N74)),0,Main!AJ69)</f>
        <v>0</v>
      </c>
      <c r="AY74" s="35">
        <f>IF(OR($A$1&lt;=Main!AK$4,ISBLANK($N74)),0,Main!AK69)</f>
        <v>0</v>
      </c>
      <c r="AZ74" s="35">
        <f>IF(OR($A$1&lt;=Main!AL$4,ISBLANK($N74)),0,Main!AL69)</f>
        <v>0</v>
      </c>
      <c r="BA74" s="35">
        <f>IF(OR($A$1&lt;=Main!AM$4,ISBLANK($N74)),0,Main!AM69)</f>
        <v>0</v>
      </c>
      <c r="BB74" s="35">
        <f>IF(OR($A$1&lt;=Main!AN$4,ISBLANK($N74)),0,Main!AN69)</f>
        <v>0</v>
      </c>
      <c r="BC74" s="35">
        <f>IF(OR($A$1&lt;=Main!AO$4,ISBLANK($N74)),0,Main!AO69)</f>
        <v>0</v>
      </c>
      <c r="BD74" s="35">
        <f>IF(OR($A$1&lt;=Main!AP$4,ISBLANK($N74)),0,Main!AP69)</f>
        <v>0</v>
      </c>
      <c r="BE74" s="35">
        <f>IF(OR($A$1&lt;=Main!AQ$4,ISBLANK($N74)),0,Main!AQ69)</f>
        <v>0</v>
      </c>
      <c r="BF74" s="35">
        <f>IF(OR($A$1&lt;=Main!AR$4,ISBLANK($N74)),0,Main!AR69)</f>
        <v>0</v>
      </c>
      <c r="BG74" s="35">
        <f>IF(OR($A$1&lt;=Main!AS$4,ISBLANK($N74)),0,Main!AS69)</f>
        <v>0</v>
      </c>
      <c r="BH74" s="35">
        <f>IF(OR($A$1&lt;=Main!AT$4,ISBLANK($N74)),0,Main!AT69)</f>
        <v>0</v>
      </c>
      <c r="BI74" s="35">
        <f>IF(OR($A$1&lt;=Main!AU$4,ISBLANK($N74)),0,Main!AU69)</f>
        <v>0</v>
      </c>
      <c r="BJ74" s="35">
        <f>IF(OR($A$1&lt;=Main!AV$4,ISBLANK($N74)),0,Main!AV69)</f>
        <v>0</v>
      </c>
    </row>
    <row r="75" spans="12:62">
      <c r="L75" s="146">
        <f>VLOOKUP($E16,Mask!$A$2:$C$102,$M$8,0)</f>
        <v>0</v>
      </c>
      <c r="M75" s="6">
        <f t="shared" si="6"/>
        <v>0</v>
      </c>
      <c r="N75" s="6" t="str">
        <f>Main!$A70&amp;Main!$B70</f>
        <v/>
      </c>
      <c r="O75" s="145">
        <f t="shared" ref="O75:O138" si="7">IF(N75="",0,LARGE($R75:$BH75,1)+LARGE($R75:$BH75,2)+LARGE($R75:$BH75,3))</f>
        <v>0</v>
      </c>
      <c r="P75" s="150">
        <f t="shared" si="5"/>
        <v>1</v>
      </c>
      <c r="Q75" s="150" t="str">
        <f ca="1">IF(Main!$AY70&lt;&gt;"#",$P75-Main!$AY70,"#")</f>
        <v>#</v>
      </c>
      <c r="R75" s="35">
        <f>Main!E70*Mask!G$21</f>
        <v>0</v>
      </c>
      <c r="S75" s="35">
        <f>Main!F70*Mask!H$21</f>
        <v>0</v>
      </c>
      <c r="T75" s="35">
        <f>Main!G70*Mask!I$21</f>
        <v>0</v>
      </c>
      <c r="U75" s="35">
        <f>Main!H70*Mask!J$21</f>
        <v>0</v>
      </c>
      <c r="V75" s="35">
        <f>Main!I70*Mask!K$21</f>
        <v>0</v>
      </c>
      <c r="W75" s="35">
        <f>Main!J70*Mask!L$21</f>
        <v>0</v>
      </c>
      <c r="X75" s="35">
        <f>Main!K70*Mask!M$21</f>
        <v>0</v>
      </c>
      <c r="Y75" s="35">
        <f>Main!L70*Mask!N$21</f>
        <v>0</v>
      </c>
      <c r="Z75" s="35">
        <f>Main!M70*Mask!O$21</f>
        <v>0</v>
      </c>
      <c r="AA75" s="35">
        <f>Main!N70*Mask!P$21</f>
        <v>0</v>
      </c>
      <c r="AB75" s="35">
        <f>Main!O70*Mask!Q$21</f>
        <v>0</v>
      </c>
      <c r="AC75" s="35">
        <f>Main!P70*Mask!R$21</f>
        <v>0</v>
      </c>
      <c r="AD75" s="35">
        <f>Main!Q70*Mask!S$21</f>
        <v>0</v>
      </c>
      <c r="AE75" s="35">
        <f>Main!R70*Mask!T$21</f>
        <v>0</v>
      </c>
      <c r="AF75" s="35">
        <f>Main!S70*Mask!U$21</f>
        <v>0</v>
      </c>
      <c r="AG75" s="35">
        <f>Main!T70*Mask!V$21</f>
        <v>0</v>
      </c>
      <c r="AH75" s="35">
        <f>Main!U70*Mask!W$21</f>
        <v>0</v>
      </c>
      <c r="AI75" s="35">
        <f>Main!V70*Mask!X$21</f>
        <v>0</v>
      </c>
      <c r="AJ75" s="35">
        <f>Main!W70*Mask!Y$21</f>
        <v>0</v>
      </c>
      <c r="AK75" s="35">
        <f>Main!X70*Mask!Z$21</f>
        <v>0</v>
      </c>
      <c r="AL75" s="35">
        <f>Main!Y70*Mask!AA$21</f>
        <v>0</v>
      </c>
      <c r="AM75" s="35">
        <f>Main!Z70*Mask!AB$21</f>
        <v>0</v>
      </c>
      <c r="AN75" s="35"/>
      <c r="AO75" s="35">
        <f>IF(OR($A$1&lt;=Main!AA$4,ISBLANK($N75)),0,Main!AA70)</f>
        <v>0</v>
      </c>
      <c r="AP75" s="35">
        <f>IF(OR($A$1&lt;=Main!AB$4,ISBLANK($N75)),0,Main!AB70)</f>
        <v>0</v>
      </c>
      <c r="AQ75" s="35">
        <f>IF(OR($A$1&lt;=Main!AC$4,ISBLANK($N75)),0,Main!AC70)</f>
        <v>0</v>
      </c>
      <c r="AR75" s="35">
        <f>IF(OR($A$1&lt;=Main!AD$4,ISBLANK($N75)),0,Main!AD70)</f>
        <v>0</v>
      </c>
      <c r="AS75" s="35">
        <f>IF(OR($A$1&lt;=Main!AE$4,ISBLANK($N75)),0,Main!AE70)</f>
        <v>0</v>
      </c>
      <c r="AT75" s="35">
        <f>IF(OR($A$1&lt;=Main!AF$4,ISBLANK($N75)),0,Main!AF70)</f>
        <v>0</v>
      </c>
      <c r="AU75" s="35">
        <f>IF(OR($A$1&lt;=Main!AG$4,ISBLANK($N75)),0,Main!AG70)</f>
        <v>0</v>
      </c>
      <c r="AV75" s="35">
        <f>IF(OR($A$1&lt;=Main!AH$4,ISBLANK($N75)),0,Main!AH70)</f>
        <v>0</v>
      </c>
      <c r="AW75" s="35">
        <f>IF(OR($A$1&lt;=Main!AI$4,ISBLANK($N75)),0,Main!AI70)</f>
        <v>0</v>
      </c>
      <c r="AX75" s="35">
        <f>IF(OR($A$1&lt;=Main!AJ$4,ISBLANK($N75)),0,Main!AJ70)</f>
        <v>0</v>
      </c>
      <c r="AY75" s="35">
        <f>IF(OR($A$1&lt;=Main!AK$4,ISBLANK($N75)),0,Main!AK70)</f>
        <v>0</v>
      </c>
      <c r="AZ75" s="35">
        <f>IF(OR($A$1&lt;=Main!AL$4,ISBLANK($N75)),0,Main!AL70)</f>
        <v>0</v>
      </c>
      <c r="BA75" s="35">
        <f>IF(OR($A$1&lt;=Main!AM$4,ISBLANK($N75)),0,Main!AM70)</f>
        <v>0</v>
      </c>
      <c r="BB75" s="35">
        <f>IF(OR($A$1&lt;=Main!AN$4,ISBLANK($N75)),0,Main!AN70)</f>
        <v>0</v>
      </c>
      <c r="BC75" s="35">
        <f>IF(OR($A$1&lt;=Main!AO$4,ISBLANK($N75)),0,Main!AO70)</f>
        <v>0</v>
      </c>
      <c r="BD75" s="35">
        <f>IF(OR($A$1&lt;=Main!AP$4,ISBLANK($N75)),0,Main!AP70)</f>
        <v>0</v>
      </c>
      <c r="BE75" s="35">
        <f>IF(OR($A$1&lt;=Main!AQ$4,ISBLANK($N75)),0,Main!AQ70)</f>
        <v>0</v>
      </c>
      <c r="BF75" s="35">
        <f>IF(OR($A$1&lt;=Main!AR$4,ISBLANK($N75)),0,Main!AR70)</f>
        <v>0</v>
      </c>
      <c r="BG75" s="35">
        <f>IF(OR($A$1&lt;=Main!AS$4,ISBLANK($N75)),0,Main!AS70)</f>
        <v>0</v>
      </c>
      <c r="BH75" s="35">
        <f>IF(OR($A$1&lt;=Main!AT$4,ISBLANK($N75)),0,Main!AT70)</f>
        <v>0</v>
      </c>
      <c r="BI75" s="35">
        <f>IF(OR($A$1&lt;=Main!AU$4,ISBLANK($N75)),0,Main!AU70)</f>
        <v>0</v>
      </c>
      <c r="BJ75" s="35">
        <f>IF(OR($A$1&lt;=Main!AV$4,ISBLANK($N75)),0,Main!AV70)</f>
        <v>0</v>
      </c>
    </row>
    <row r="76" spans="12:62">
      <c r="L76" s="146">
        <f>VLOOKUP($E17,Mask!$A$2:$C$102,$M$8,0)</f>
        <v>0</v>
      </c>
      <c r="M76" s="6">
        <f t="shared" si="6"/>
        <v>0</v>
      </c>
      <c r="N76" s="6" t="str">
        <f>Main!$A71&amp;Main!$B71</f>
        <v/>
      </c>
      <c r="O76" s="145">
        <f t="shared" si="7"/>
        <v>0</v>
      </c>
      <c r="P76" s="150">
        <f t="shared" ref="P76:P139" si="8">RANK($O76,$O$11:$O$155)</f>
        <v>1</v>
      </c>
      <c r="Q76" s="150" t="str">
        <f ca="1">IF(Main!$AY71&lt;&gt;"#",$P76-Main!$AY71,"#")</f>
        <v>#</v>
      </c>
      <c r="R76" s="35">
        <f>Main!E71*Mask!G$21</f>
        <v>0</v>
      </c>
      <c r="S76" s="35">
        <f>Main!F71*Mask!H$21</f>
        <v>0</v>
      </c>
      <c r="T76" s="35">
        <f>Main!G71*Mask!I$21</f>
        <v>0</v>
      </c>
      <c r="U76" s="35">
        <f>Main!H71*Mask!J$21</f>
        <v>0</v>
      </c>
      <c r="V76" s="35">
        <f>Main!I71*Mask!K$21</f>
        <v>0</v>
      </c>
      <c r="W76" s="35">
        <f>Main!J71*Mask!L$21</f>
        <v>0</v>
      </c>
      <c r="X76" s="35">
        <f>Main!K71*Mask!M$21</f>
        <v>0</v>
      </c>
      <c r="Y76" s="35">
        <f>Main!L71*Mask!N$21</f>
        <v>0</v>
      </c>
      <c r="Z76" s="35">
        <f>Main!M71*Mask!O$21</f>
        <v>0</v>
      </c>
      <c r="AA76" s="35">
        <f>Main!N71*Mask!P$21</f>
        <v>0</v>
      </c>
      <c r="AB76" s="35">
        <f>Main!O71*Mask!Q$21</f>
        <v>0</v>
      </c>
      <c r="AC76" s="35">
        <f>Main!P71*Mask!R$21</f>
        <v>0</v>
      </c>
      <c r="AD76" s="35">
        <f>Main!Q71*Mask!S$21</f>
        <v>0</v>
      </c>
      <c r="AE76" s="35">
        <f>Main!R71*Mask!T$21</f>
        <v>0</v>
      </c>
      <c r="AF76" s="35">
        <f>Main!S71*Mask!U$21</f>
        <v>0</v>
      </c>
      <c r="AG76" s="35">
        <f>Main!T71*Mask!V$21</f>
        <v>0</v>
      </c>
      <c r="AH76" s="35">
        <f>Main!U71*Mask!W$21</f>
        <v>0</v>
      </c>
      <c r="AI76" s="35">
        <f>Main!V71*Mask!X$21</f>
        <v>0</v>
      </c>
      <c r="AJ76" s="35">
        <f>Main!W71*Mask!Y$21</f>
        <v>0</v>
      </c>
      <c r="AK76" s="35">
        <f>Main!X71*Mask!Z$21</f>
        <v>0</v>
      </c>
      <c r="AL76" s="35">
        <f>Main!Y71*Mask!AA$21</f>
        <v>0</v>
      </c>
      <c r="AM76" s="35">
        <f>Main!Z71*Mask!AB$21</f>
        <v>0</v>
      </c>
      <c r="AN76" s="35"/>
      <c r="AO76" s="35">
        <f>IF(OR($A$1&lt;=Main!AA$4,ISBLANK($N76)),0,Main!AA71)</f>
        <v>0</v>
      </c>
      <c r="AP76" s="35">
        <f>IF(OR($A$1&lt;=Main!AB$4,ISBLANK($N76)),0,Main!AB71)</f>
        <v>0</v>
      </c>
      <c r="AQ76" s="35">
        <f>IF(OR($A$1&lt;=Main!AC$4,ISBLANK($N76)),0,Main!AC71)</f>
        <v>0</v>
      </c>
      <c r="AR76" s="35">
        <f>IF(OR($A$1&lt;=Main!AD$4,ISBLANK($N76)),0,Main!AD71)</f>
        <v>0</v>
      </c>
      <c r="AS76" s="35">
        <f>IF(OR($A$1&lt;=Main!AE$4,ISBLANK($N76)),0,Main!AE71)</f>
        <v>0</v>
      </c>
      <c r="AT76" s="35">
        <f>IF(OR($A$1&lt;=Main!AF$4,ISBLANK($N76)),0,Main!AF71)</f>
        <v>0</v>
      </c>
      <c r="AU76" s="35">
        <f>IF(OR($A$1&lt;=Main!AG$4,ISBLANK($N76)),0,Main!AG71)</f>
        <v>0</v>
      </c>
      <c r="AV76" s="35">
        <f>IF(OR($A$1&lt;=Main!AH$4,ISBLANK($N76)),0,Main!AH71)</f>
        <v>0</v>
      </c>
      <c r="AW76" s="35">
        <f>IF(OR($A$1&lt;=Main!AI$4,ISBLANK($N76)),0,Main!AI71)</f>
        <v>0</v>
      </c>
      <c r="AX76" s="35">
        <f>IF(OR($A$1&lt;=Main!AJ$4,ISBLANK($N76)),0,Main!AJ71)</f>
        <v>0</v>
      </c>
      <c r="AY76" s="35">
        <f>IF(OR($A$1&lt;=Main!AK$4,ISBLANK($N76)),0,Main!AK71)</f>
        <v>0</v>
      </c>
      <c r="AZ76" s="35">
        <f>IF(OR($A$1&lt;=Main!AL$4,ISBLANK($N76)),0,Main!AL71)</f>
        <v>0</v>
      </c>
      <c r="BA76" s="35">
        <f>IF(OR($A$1&lt;=Main!AM$4,ISBLANK($N76)),0,Main!AM71)</f>
        <v>0</v>
      </c>
      <c r="BB76" s="35">
        <f>IF(OR($A$1&lt;=Main!AN$4,ISBLANK($N76)),0,Main!AN71)</f>
        <v>0</v>
      </c>
      <c r="BC76" s="35">
        <f>IF(OR($A$1&lt;=Main!AO$4,ISBLANK($N76)),0,Main!AO71)</f>
        <v>0</v>
      </c>
      <c r="BD76" s="35">
        <f>IF(OR($A$1&lt;=Main!AP$4,ISBLANK($N76)),0,Main!AP71)</f>
        <v>0</v>
      </c>
      <c r="BE76" s="35">
        <f>IF(OR($A$1&lt;=Main!AQ$4,ISBLANK($N76)),0,Main!AQ71)</f>
        <v>0</v>
      </c>
      <c r="BF76" s="35">
        <f>IF(OR($A$1&lt;=Main!AR$4,ISBLANK($N76)),0,Main!AR71)</f>
        <v>0</v>
      </c>
      <c r="BG76" s="35">
        <f>IF(OR($A$1&lt;=Main!AS$4,ISBLANK($N76)),0,Main!AS71)</f>
        <v>0</v>
      </c>
      <c r="BH76" s="35">
        <f>IF(OR($A$1&lt;=Main!AT$4,ISBLANK($N76)),0,Main!AT71)</f>
        <v>0</v>
      </c>
      <c r="BI76" s="35">
        <f>IF(OR($A$1&lt;=Main!AU$4,ISBLANK($N76)),0,Main!AU71)</f>
        <v>0</v>
      </c>
      <c r="BJ76" s="35">
        <f>IF(OR($A$1&lt;=Main!AV$4,ISBLANK($N76)),0,Main!AV71)</f>
        <v>0</v>
      </c>
    </row>
    <row r="77" spans="12:62">
      <c r="L77" s="146">
        <f>VLOOKUP($E18,Mask!$A$2:$C$102,$M$8,0)</f>
        <v>0</v>
      </c>
      <c r="M77" s="6">
        <f t="shared" si="6"/>
        <v>0</v>
      </c>
      <c r="N77" s="6" t="str">
        <f>Main!$A72&amp;Main!$B72</f>
        <v/>
      </c>
      <c r="O77" s="145">
        <f t="shared" si="7"/>
        <v>0</v>
      </c>
      <c r="P77" s="150">
        <f t="shared" si="8"/>
        <v>1</v>
      </c>
      <c r="Q77" s="150" t="str">
        <f ca="1">IF(Main!$AY72&lt;&gt;"#",$P77-Main!$AY72,"#")</f>
        <v>#</v>
      </c>
      <c r="R77" s="35">
        <f>Main!E72*Mask!G$21</f>
        <v>0</v>
      </c>
      <c r="S77" s="35">
        <f>Main!F72*Mask!H$21</f>
        <v>0</v>
      </c>
      <c r="T77" s="35">
        <f>Main!G72*Mask!I$21</f>
        <v>0</v>
      </c>
      <c r="U77" s="35">
        <f>Main!H72*Mask!J$21</f>
        <v>0</v>
      </c>
      <c r="V77" s="35">
        <f>Main!I72*Mask!K$21</f>
        <v>0</v>
      </c>
      <c r="W77" s="35">
        <f>Main!J72*Mask!L$21</f>
        <v>0</v>
      </c>
      <c r="X77" s="35">
        <f>Main!K72*Mask!M$21</f>
        <v>0</v>
      </c>
      <c r="Y77" s="35">
        <f>Main!L72*Mask!N$21</f>
        <v>0</v>
      </c>
      <c r="Z77" s="35">
        <f>Main!M72*Mask!O$21</f>
        <v>0</v>
      </c>
      <c r="AA77" s="35">
        <f>Main!N72*Mask!P$21</f>
        <v>0</v>
      </c>
      <c r="AB77" s="35">
        <f>Main!O72*Mask!Q$21</f>
        <v>0</v>
      </c>
      <c r="AC77" s="35">
        <f>Main!P72*Mask!R$21</f>
        <v>0</v>
      </c>
      <c r="AD77" s="35">
        <f>Main!Q72*Mask!S$21</f>
        <v>0</v>
      </c>
      <c r="AE77" s="35">
        <f>Main!R72*Mask!T$21</f>
        <v>0</v>
      </c>
      <c r="AF77" s="35">
        <f>Main!S72*Mask!U$21</f>
        <v>0</v>
      </c>
      <c r="AG77" s="35">
        <f>Main!T72*Mask!V$21</f>
        <v>0</v>
      </c>
      <c r="AH77" s="35">
        <f>Main!U72*Mask!W$21</f>
        <v>0</v>
      </c>
      <c r="AI77" s="35">
        <f>Main!V72*Mask!X$21</f>
        <v>0</v>
      </c>
      <c r="AJ77" s="35">
        <f>Main!W72*Mask!Y$21</f>
        <v>0</v>
      </c>
      <c r="AK77" s="35">
        <f>Main!X72*Mask!Z$21</f>
        <v>0</v>
      </c>
      <c r="AL77" s="35">
        <f>Main!Y72*Mask!AA$21</f>
        <v>0</v>
      </c>
      <c r="AM77" s="35">
        <f>Main!Z72*Mask!AB$21</f>
        <v>0</v>
      </c>
      <c r="AN77" s="35"/>
      <c r="AO77" s="35">
        <f>IF(OR($A$1&lt;=Main!AA$4,ISBLANK($N77)),0,Main!AA72)</f>
        <v>0</v>
      </c>
      <c r="AP77" s="35">
        <f>IF(OR($A$1&lt;=Main!AB$4,ISBLANK($N77)),0,Main!AB72)</f>
        <v>0</v>
      </c>
      <c r="AQ77" s="35">
        <f>IF(OR($A$1&lt;=Main!AC$4,ISBLANK($N77)),0,Main!AC72)</f>
        <v>0</v>
      </c>
      <c r="AR77" s="35">
        <f>IF(OR($A$1&lt;=Main!AD$4,ISBLANK($N77)),0,Main!AD72)</f>
        <v>0</v>
      </c>
      <c r="AS77" s="35">
        <f>IF(OR($A$1&lt;=Main!AE$4,ISBLANK($N77)),0,Main!AE72)</f>
        <v>0</v>
      </c>
      <c r="AT77" s="35">
        <f>IF(OR($A$1&lt;=Main!AF$4,ISBLANK($N77)),0,Main!AF72)</f>
        <v>0</v>
      </c>
      <c r="AU77" s="35">
        <f>IF(OR($A$1&lt;=Main!AG$4,ISBLANK($N77)),0,Main!AG72)</f>
        <v>0</v>
      </c>
      <c r="AV77" s="35">
        <f>IF(OR($A$1&lt;=Main!AH$4,ISBLANK($N77)),0,Main!AH72)</f>
        <v>0</v>
      </c>
      <c r="AW77" s="35">
        <f>IF(OR($A$1&lt;=Main!AI$4,ISBLANK($N77)),0,Main!AI72)</f>
        <v>0</v>
      </c>
      <c r="AX77" s="35">
        <f>IF(OR($A$1&lt;=Main!AJ$4,ISBLANK($N77)),0,Main!AJ72)</f>
        <v>0</v>
      </c>
      <c r="AY77" s="35">
        <f>IF(OR($A$1&lt;=Main!AK$4,ISBLANK($N77)),0,Main!AK72)</f>
        <v>0</v>
      </c>
      <c r="AZ77" s="35">
        <f>IF(OR($A$1&lt;=Main!AL$4,ISBLANK($N77)),0,Main!AL72)</f>
        <v>0</v>
      </c>
      <c r="BA77" s="35">
        <f>IF(OR($A$1&lt;=Main!AM$4,ISBLANK($N77)),0,Main!AM72)</f>
        <v>0</v>
      </c>
      <c r="BB77" s="35">
        <f>IF(OR($A$1&lt;=Main!AN$4,ISBLANK($N77)),0,Main!AN72)</f>
        <v>0</v>
      </c>
      <c r="BC77" s="35">
        <f>IF(OR($A$1&lt;=Main!AO$4,ISBLANK($N77)),0,Main!AO72)</f>
        <v>0</v>
      </c>
      <c r="BD77" s="35">
        <f>IF(OR($A$1&lt;=Main!AP$4,ISBLANK($N77)),0,Main!AP72)</f>
        <v>0</v>
      </c>
      <c r="BE77" s="35">
        <f>IF(OR($A$1&lt;=Main!AQ$4,ISBLANK($N77)),0,Main!AQ72)</f>
        <v>0</v>
      </c>
      <c r="BF77" s="35">
        <f>IF(OR($A$1&lt;=Main!AR$4,ISBLANK($N77)),0,Main!AR72)</f>
        <v>0</v>
      </c>
      <c r="BG77" s="35">
        <f>IF(OR($A$1&lt;=Main!AS$4,ISBLANK($N77)),0,Main!AS72)</f>
        <v>0</v>
      </c>
      <c r="BH77" s="35">
        <f>IF(OR($A$1&lt;=Main!AT$4,ISBLANK($N77)),0,Main!AT72)</f>
        <v>0</v>
      </c>
      <c r="BI77" s="35">
        <f>IF(OR($A$1&lt;=Main!AU$4,ISBLANK($N77)),0,Main!AU72)</f>
        <v>0</v>
      </c>
      <c r="BJ77" s="35">
        <f>IF(OR($A$1&lt;=Main!AV$4,ISBLANK($N77)),0,Main!AV72)</f>
        <v>0</v>
      </c>
    </row>
    <row r="78" spans="12:62">
      <c r="L78" s="146">
        <f>VLOOKUP($E19,Mask!$A$2:$C$102,$M$8,0)</f>
        <v>0</v>
      </c>
      <c r="M78" s="6">
        <f t="shared" si="6"/>
        <v>0</v>
      </c>
      <c r="N78" s="6" t="str">
        <f>Main!$A73&amp;Main!$B73</f>
        <v/>
      </c>
      <c r="O78" s="145">
        <f t="shared" si="7"/>
        <v>0</v>
      </c>
      <c r="P78" s="150">
        <f t="shared" si="8"/>
        <v>1</v>
      </c>
      <c r="Q78" s="150" t="str">
        <f ca="1">IF(Main!$AY73&lt;&gt;"#",$P78-Main!$AY73,"#")</f>
        <v>#</v>
      </c>
      <c r="R78" s="35">
        <f>Main!E73*Mask!G$21</f>
        <v>0</v>
      </c>
      <c r="S78" s="35">
        <f>Main!F73*Mask!H$21</f>
        <v>0</v>
      </c>
      <c r="T78" s="35">
        <f>Main!G73*Mask!I$21</f>
        <v>0</v>
      </c>
      <c r="U78" s="35">
        <f>Main!H73*Mask!J$21</f>
        <v>0</v>
      </c>
      <c r="V78" s="35">
        <f>Main!I73*Mask!K$21</f>
        <v>0</v>
      </c>
      <c r="W78" s="35">
        <f>Main!J73*Mask!L$21</f>
        <v>0</v>
      </c>
      <c r="X78" s="35">
        <f>Main!K73*Mask!M$21</f>
        <v>0</v>
      </c>
      <c r="Y78" s="35">
        <f>Main!L73*Mask!N$21</f>
        <v>0</v>
      </c>
      <c r="Z78" s="35">
        <f>Main!M73*Mask!O$21</f>
        <v>0</v>
      </c>
      <c r="AA78" s="35">
        <f>Main!N73*Mask!P$21</f>
        <v>0</v>
      </c>
      <c r="AB78" s="35">
        <f>Main!O73*Mask!Q$21</f>
        <v>0</v>
      </c>
      <c r="AC78" s="35">
        <f>Main!P73*Mask!R$21</f>
        <v>0</v>
      </c>
      <c r="AD78" s="35">
        <f>Main!Q73*Mask!S$21</f>
        <v>0</v>
      </c>
      <c r="AE78" s="35">
        <f>Main!R73*Mask!T$21</f>
        <v>0</v>
      </c>
      <c r="AF78" s="35">
        <f>Main!S73*Mask!U$21</f>
        <v>0</v>
      </c>
      <c r="AG78" s="35">
        <f>Main!T73*Mask!V$21</f>
        <v>0</v>
      </c>
      <c r="AH78" s="35">
        <f>Main!U73*Mask!W$21</f>
        <v>0</v>
      </c>
      <c r="AI78" s="35">
        <f>Main!V73*Mask!X$21</f>
        <v>0</v>
      </c>
      <c r="AJ78" s="35">
        <f>Main!W73*Mask!Y$21</f>
        <v>0</v>
      </c>
      <c r="AK78" s="35">
        <f>Main!X73*Mask!Z$21</f>
        <v>0</v>
      </c>
      <c r="AL78" s="35">
        <f>Main!Y73*Mask!AA$21</f>
        <v>0</v>
      </c>
      <c r="AM78" s="35">
        <f>Main!Z73*Mask!AB$21</f>
        <v>0</v>
      </c>
      <c r="AN78" s="35"/>
      <c r="AO78" s="35">
        <f>IF(OR($A$1&lt;=Main!AA$4,ISBLANK($N78)),0,Main!AA73)</f>
        <v>0</v>
      </c>
      <c r="AP78" s="35">
        <f>IF(OR($A$1&lt;=Main!AB$4,ISBLANK($N78)),0,Main!AB73)</f>
        <v>0</v>
      </c>
      <c r="AQ78" s="35">
        <f>IF(OR($A$1&lt;=Main!AC$4,ISBLANK($N78)),0,Main!AC73)</f>
        <v>0</v>
      </c>
      <c r="AR78" s="35">
        <f>IF(OR($A$1&lt;=Main!AD$4,ISBLANK($N78)),0,Main!AD73)</f>
        <v>0</v>
      </c>
      <c r="AS78" s="35">
        <f>IF(OR($A$1&lt;=Main!AE$4,ISBLANK($N78)),0,Main!AE73)</f>
        <v>0</v>
      </c>
      <c r="AT78" s="35">
        <f>IF(OR($A$1&lt;=Main!AF$4,ISBLANK($N78)),0,Main!AF73)</f>
        <v>0</v>
      </c>
      <c r="AU78" s="35">
        <f>IF(OR($A$1&lt;=Main!AG$4,ISBLANK($N78)),0,Main!AG73)</f>
        <v>0</v>
      </c>
      <c r="AV78" s="35">
        <f>IF(OR($A$1&lt;=Main!AH$4,ISBLANK($N78)),0,Main!AH73)</f>
        <v>0</v>
      </c>
      <c r="AW78" s="35">
        <f>IF(OR($A$1&lt;=Main!AI$4,ISBLANK($N78)),0,Main!AI73)</f>
        <v>0</v>
      </c>
      <c r="AX78" s="35">
        <f>IF(OR($A$1&lt;=Main!AJ$4,ISBLANK($N78)),0,Main!AJ73)</f>
        <v>0</v>
      </c>
      <c r="AY78" s="35">
        <f>IF(OR($A$1&lt;=Main!AK$4,ISBLANK($N78)),0,Main!AK73)</f>
        <v>0</v>
      </c>
      <c r="AZ78" s="35">
        <f>IF(OR($A$1&lt;=Main!AL$4,ISBLANK($N78)),0,Main!AL73)</f>
        <v>0</v>
      </c>
      <c r="BA78" s="35">
        <f>IF(OR($A$1&lt;=Main!AM$4,ISBLANK($N78)),0,Main!AM73)</f>
        <v>0</v>
      </c>
      <c r="BB78" s="35">
        <f>IF(OR($A$1&lt;=Main!AN$4,ISBLANK($N78)),0,Main!AN73)</f>
        <v>0</v>
      </c>
      <c r="BC78" s="35">
        <f>IF(OR($A$1&lt;=Main!AO$4,ISBLANK($N78)),0,Main!AO73)</f>
        <v>0</v>
      </c>
      <c r="BD78" s="35">
        <f>IF(OR($A$1&lt;=Main!AP$4,ISBLANK($N78)),0,Main!AP73)</f>
        <v>0</v>
      </c>
      <c r="BE78" s="35">
        <f>IF(OR($A$1&lt;=Main!AQ$4,ISBLANK($N78)),0,Main!AQ73)</f>
        <v>0</v>
      </c>
      <c r="BF78" s="35">
        <f>IF(OR($A$1&lt;=Main!AR$4,ISBLANK($N78)),0,Main!AR73)</f>
        <v>0</v>
      </c>
      <c r="BG78" s="35">
        <f>IF(OR($A$1&lt;=Main!AS$4,ISBLANK($N78)),0,Main!AS73)</f>
        <v>0</v>
      </c>
      <c r="BH78" s="35">
        <f>IF(OR($A$1&lt;=Main!AT$4,ISBLANK($N78)),0,Main!AT73)</f>
        <v>0</v>
      </c>
      <c r="BI78" s="35">
        <f>IF(OR($A$1&lt;=Main!AU$4,ISBLANK($N78)),0,Main!AU73)</f>
        <v>0</v>
      </c>
      <c r="BJ78" s="35">
        <f>IF(OR($A$1&lt;=Main!AV$4,ISBLANK($N78)),0,Main!AV73)</f>
        <v>0</v>
      </c>
    </row>
    <row r="79" spans="12:62">
      <c r="L79" s="146">
        <f>VLOOKUP($E20,Mask!$A$2:$C$102,$M$8,0)</f>
        <v>0</v>
      </c>
      <c r="M79" s="6">
        <f t="shared" si="6"/>
        <v>0</v>
      </c>
      <c r="N79" s="6" t="str">
        <f>Main!$A74&amp;Main!$B74</f>
        <v/>
      </c>
      <c r="O79" s="145">
        <f t="shared" si="7"/>
        <v>0</v>
      </c>
      <c r="P79" s="150">
        <f t="shared" si="8"/>
        <v>1</v>
      </c>
      <c r="Q79" s="150" t="str">
        <f ca="1">IF(Main!$AY74&lt;&gt;"#",$P79-Main!$AY74,"#")</f>
        <v>#</v>
      </c>
      <c r="R79" s="35">
        <f>Main!E74*Mask!G$21</f>
        <v>0</v>
      </c>
      <c r="S79" s="35">
        <f>Main!F74*Mask!H$21</f>
        <v>0</v>
      </c>
      <c r="T79" s="35">
        <f>Main!G74*Mask!I$21</f>
        <v>0</v>
      </c>
      <c r="U79" s="35">
        <f>Main!H74*Mask!J$21</f>
        <v>0</v>
      </c>
      <c r="V79" s="35">
        <f>Main!I74*Mask!K$21</f>
        <v>0</v>
      </c>
      <c r="W79" s="35">
        <f>Main!J74*Mask!L$21</f>
        <v>0</v>
      </c>
      <c r="X79" s="35">
        <f>Main!K74*Mask!M$21</f>
        <v>0</v>
      </c>
      <c r="Y79" s="35">
        <f>Main!L74*Mask!N$21</f>
        <v>0</v>
      </c>
      <c r="Z79" s="35">
        <f>Main!M74*Mask!O$21</f>
        <v>0</v>
      </c>
      <c r="AA79" s="35">
        <f>Main!N74*Mask!P$21</f>
        <v>0</v>
      </c>
      <c r="AB79" s="35">
        <f>Main!O74*Mask!Q$21</f>
        <v>0</v>
      </c>
      <c r="AC79" s="35">
        <f>Main!P74*Mask!R$21</f>
        <v>0</v>
      </c>
      <c r="AD79" s="35">
        <f>Main!Q74*Mask!S$21</f>
        <v>0</v>
      </c>
      <c r="AE79" s="35">
        <f>Main!R74*Mask!T$21</f>
        <v>0</v>
      </c>
      <c r="AF79" s="35">
        <f>Main!S74*Mask!U$21</f>
        <v>0</v>
      </c>
      <c r="AG79" s="35">
        <f>Main!T74*Mask!V$21</f>
        <v>0</v>
      </c>
      <c r="AH79" s="35">
        <f>Main!U74*Mask!W$21</f>
        <v>0</v>
      </c>
      <c r="AI79" s="35">
        <f>Main!V74*Mask!X$21</f>
        <v>0</v>
      </c>
      <c r="AJ79" s="35">
        <f>Main!W74*Mask!Y$21</f>
        <v>0</v>
      </c>
      <c r="AK79" s="35">
        <f>Main!X74*Mask!Z$21</f>
        <v>0</v>
      </c>
      <c r="AL79" s="35">
        <f>Main!Y74*Mask!AA$21</f>
        <v>0</v>
      </c>
      <c r="AM79" s="35">
        <f>Main!Z74*Mask!AB$21</f>
        <v>0</v>
      </c>
      <c r="AN79" s="35"/>
      <c r="AO79" s="35">
        <f>IF(OR($A$1&lt;=Main!AA$4,ISBLANK($N79)),0,Main!AA74)</f>
        <v>0</v>
      </c>
      <c r="AP79" s="35">
        <f>IF(OR($A$1&lt;=Main!AB$4,ISBLANK($N79)),0,Main!AB74)</f>
        <v>0</v>
      </c>
      <c r="AQ79" s="35">
        <f>IF(OR($A$1&lt;=Main!AC$4,ISBLANK($N79)),0,Main!AC74)</f>
        <v>0</v>
      </c>
      <c r="AR79" s="35">
        <f>IF(OR($A$1&lt;=Main!AD$4,ISBLANK($N79)),0,Main!AD74)</f>
        <v>0</v>
      </c>
      <c r="AS79" s="35">
        <f>IF(OR($A$1&lt;=Main!AE$4,ISBLANK($N79)),0,Main!AE74)</f>
        <v>0</v>
      </c>
      <c r="AT79" s="35">
        <f>IF(OR($A$1&lt;=Main!AF$4,ISBLANK($N79)),0,Main!AF74)</f>
        <v>0</v>
      </c>
      <c r="AU79" s="35">
        <f>IF(OR($A$1&lt;=Main!AG$4,ISBLANK($N79)),0,Main!AG74)</f>
        <v>0</v>
      </c>
      <c r="AV79" s="35">
        <f>IF(OR($A$1&lt;=Main!AH$4,ISBLANK($N79)),0,Main!AH74)</f>
        <v>0</v>
      </c>
      <c r="AW79" s="35">
        <f>IF(OR($A$1&lt;=Main!AI$4,ISBLANK($N79)),0,Main!AI74)</f>
        <v>0</v>
      </c>
      <c r="AX79" s="35">
        <f>IF(OR($A$1&lt;=Main!AJ$4,ISBLANK($N79)),0,Main!AJ74)</f>
        <v>0</v>
      </c>
      <c r="AY79" s="35">
        <f>IF(OR($A$1&lt;=Main!AK$4,ISBLANK($N79)),0,Main!AK74)</f>
        <v>0</v>
      </c>
      <c r="AZ79" s="35">
        <f>IF(OR($A$1&lt;=Main!AL$4,ISBLANK($N79)),0,Main!AL74)</f>
        <v>0</v>
      </c>
      <c r="BA79" s="35">
        <f>IF(OR($A$1&lt;=Main!AM$4,ISBLANK($N79)),0,Main!AM74)</f>
        <v>0</v>
      </c>
      <c r="BB79" s="35">
        <f>IF(OR($A$1&lt;=Main!AN$4,ISBLANK($N79)),0,Main!AN74)</f>
        <v>0</v>
      </c>
      <c r="BC79" s="35">
        <f>IF(OR($A$1&lt;=Main!AO$4,ISBLANK($N79)),0,Main!AO74)</f>
        <v>0</v>
      </c>
      <c r="BD79" s="35">
        <f>IF(OR($A$1&lt;=Main!AP$4,ISBLANK($N79)),0,Main!AP74)</f>
        <v>0</v>
      </c>
      <c r="BE79" s="35">
        <f>IF(OR($A$1&lt;=Main!AQ$4,ISBLANK($N79)),0,Main!AQ74)</f>
        <v>0</v>
      </c>
      <c r="BF79" s="35">
        <f>IF(OR($A$1&lt;=Main!AR$4,ISBLANK($N79)),0,Main!AR74)</f>
        <v>0</v>
      </c>
      <c r="BG79" s="35">
        <f>IF(OR($A$1&lt;=Main!AS$4,ISBLANK($N79)),0,Main!AS74)</f>
        <v>0</v>
      </c>
      <c r="BH79" s="35">
        <f>IF(OR($A$1&lt;=Main!AT$4,ISBLANK($N79)),0,Main!AT74)</f>
        <v>0</v>
      </c>
      <c r="BI79" s="35">
        <f>IF(OR($A$1&lt;=Main!AU$4,ISBLANK($N79)),0,Main!AU74)</f>
        <v>0</v>
      </c>
      <c r="BJ79" s="35">
        <f>IF(OR($A$1&lt;=Main!AV$4,ISBLANK($N79)),0,Main!AV74)</f>
        <v>0</v>
      </c>
    </row>
    <row r="80" spans="12:62">
      <c r="L80" s="146">
        <f>VLOOKUP($E21,Mask!$A$2:$C$102,$M$8,0)</f>
        <v>0</v>
      </c>
      <c r="M80" s="6">
        <f t="shared" si="6"/>
        <v>0</v>
      </c>
      <c r="N80" s="6" t="str">
        <f>Main!$A75&amp;Main!$B75</f>
        <v/>
      </c>
      <c r="O80" s="145">
        <f t="shared" si="7"/>
        <v>0</v>
      </c>
      <c r="P80" s="150">
        <f t="shared" si="8"/>
        <v>1</v>
      </c>
      <c r="Q80" s="150" t="str">
        <f ca="1">IF(Main!$AY75&lt;&gt;"#",$P80-Main!$AY75,"#")</f>
        <v>#</v>
      </c>
      <c r="R80" s="35">
        <f>Main!E75*Mask!G$21</f>
        <v>0</v>
      </c>
      <c r="S80" s="35">
        <f>Main!F75*Mask!H$21</f>
        <v>0</v>
      </c>
      <c r="T80" s="35">
        <f>Main!G75*Mask!I$21</f>
        <v>0</v>
      </c>
      <c r="U80" s="35">
        <f>Main!H75*Mask!J$21</f>
        <v>0</v>
      </c>
      <c r="V80" s="35">
        <f>Main!I75*Mask!K$21</f>
        <v>0</v>
      </c>
      <c r="W80" s="35">
        <f>Main!J75*Mask!L$21</f>
        <v>0</v>
      </c>
      <c r="X80" s="35">
        <f>Main!K75*Mask!M$21</f>
        <v>0</v>
      </c>
      <c r="Y80" s="35">
        <f>Main!L75*Mask!N$21</f>
        <v>0</v>
      </c>
      <c r="Z80" s="35">
        <f>Main!M75*Mask!O$21</f>
        <v>0</v>
      </c>
      <c r="AA80" s="35">
        <f>Main!N75*Mask!P$21</f>
        <v>0</v>
      </c>
      <c r="AB80" s="35">
        <f>Main!O75*Mask!Q$21</f>
        <v>0</v>
      </c>
      <c r="AC80" s="35">
        <f>Main!P75*Mask!R$21</f>
        <v>0</v>
      </c>
      <c r="AD80" s="35">
        <f>Main!Q75*Mask!S$21</f>
        <v>0</v>
      </c>
      <c r="AE80" s="35">
        <f>Main!R75*Mask!T$21</f>
        <v>0</v>
      </c>
      <c r="AF80" s="35">
        <f>Main!S75*Mask!U$21</f>
        <v>0</v>
      </c>
      <c r="AG80" s="35">
        <f>Main!T75*Mask!V$21</f>
        <v>0</v>
      </c>
      <c r="AH80" s="35">
        <f>Main!U75*Mask!W$21</f>
        <v>0</v>
      </c>
      <c r="AI80" s="35">
        <f>Main!V75*Mask!X$21</f>
        <v>0</v>
      </c>
      <c r="AJ80" s="35">
        <f>Main!W75*Mask!Y$21</f>
        <v>0</v>
      </c>
      <c r="AK80" s="35">
        <f>Main!X75*Mask!Z$21</f>
        <v>0</v>
      </c>
      <c r="AL80" s="35">
        <f>Main!Y75*Mask!AA$21</f>
        <v>0</v>
      </c>
      <c r="AM80" s="35">
        <f>Main!Z75*Mask!AB$21</f>
        <v>0</v>
      </c>
      <c r="AN80" s="35"/>
      <c r="AO80" s="35">
        <f>IF(OR($A$1&lt;=Main!AA$4,ISBLANK($N80)),0,Main!AA75)</f>
        <v>0</v>
      </c>
      <c r="AP80" s="35">
        <f>IF(OR($A$1&lt;=Main!AB$4,ISBLANK($N80)),0,Main!AB75)</f>
        <v>0</v>
      </c>
      <c r="AQ80" s="35">
        <f>IF(OR($A$1&lt;=Main!AC$4,ISBLANK($N80)),0,Main!AC75)</f>
        <v>0</v>
      </c>
      <c r="AR80" s="35">
        <f>IF(OR($A$1&lt;=Main!AD$4,ISBLANK($N80)),0,Main!AD75)</f>
        <v>0</v>
      </c>
      <c r="AS80" s="35">
        <f>IF(OR($A$1&lt;=Main!AE$4,ISBLANK($N80)),0,Main!AE75)</f>
        <v>0</v>
      </c>
      <c r="AT80" s="35">
        <f>IF(OR($A$1&lt;=Main!AF$4,ISBLANK($N80)),0,Main!AF75)</f>
        <v>0</v>
      </c>
      <c r="AU80" s="35">
        <f>IF(OR($A$1&lt;=Main!AG$4,ISBLANK($N80)),0,Main!AG75)</f>
        <v>0</v>
      </c>
      <c r="AV80" s="35">
        <f>IF(OR($A$1&lt;=Main!AH$4,ISBLANK($N80)),0,Main!AH75)</f>
        <v>0</v>
      </c>
      <c r="AW80" s="35">
        <f>IF(OR($A$1&lt;=Main!AI$4,ISBLANK($N80)),0,Main!AI75)</f>
        <v>0</v>
      </c>
      <c r="AX80" s="35">
        <f>IF(OR($A$1&lt;=Main!AJ$4,ISBLANK($N80)),0,Main!AJ75)</f>
        <v>0</v>
      </c>
      <c r="AY80" s="35">
        <f>IF(OR($A$1&lt;=Main!AK$4,ISBLANK($N80)),0,Main!AK75)</f>
        <v>0</v>
      </c>
      <c r="AZ80" s="35">
        <f>IF(OR($A$1&lt;=Main!AL$4,ISBLANK($N80)),0,Main!AL75)</f>
        <v>0</v>
      </c>
      <c r="BA80" s="35">
        <f>IF(OR($A$1&lt;=Main!AM$4,ISBLANK($N80)),0,Main!AM75)</f>
        <v>0</v>
      </c>
      <c r="BB80" s="35">
        <f>IF(OR($A$1&lt;=Main!AN$4,ISBLANK($N80)),0,Main!AN75)</f>
        <v>0</v>
      </c>
      <c r="BC80" s="35">
        <f>IF(OR($A$1&lt;=Main!AO$4,ISBLANK($N80)),0,Main!AO75)</f>
        <v>0</v>
      </c>
      <c r="BD80" s="35">
        <f>IF(OR($A$1&lt;=Main!AP$4,ISBLANK($N80)),0,Main!AP75)</f>
        <v>0</v>
      </c>
      <c r="BE80" s="35">
        <f>IF(OR($A$1&lt;=Main!AQ$4,ISBLANK($N80)),0,Main!AQ75)</f>
        <v>0</v>
      </c>
      <c r="BF80" s="35">
        <f>IF(OR($A$1&lt;=Main!AR$4,ISBLANK($N80)),0,Main!AR75)</f>
        <v>0</v>
      </c>
      <c r="BG80" s="35">
        <f>IF(OR($A$1&lt;=Main!AS$4,ISBLANK($N80)),0,Main!AS75)</f>
        <v>0</v>
      </c>
      <c r="BH80" s="35">
        <f>IF(OR($A$1&lt;=Main!AT$4,ISBLANK($N80)),0,Main!AT75)</f>
        <v>0</v>
      </c>
      <c r="BI80" s="35">
        <f>IF(OR($A$1&lt;=Main!AU$4,ISBLANK($N80)),0,Main!AU75)</f>
        <v>0</v>
      </c>
      <c r="BJ80" s="35">
        <f>IF(OR($A$1&lt;=Main!AV$4,ISBLANK($N80)),0,Main!AV75)</f>
        <v>0</v>
      </c>
    </row>
    <row r="81" spans="12:62">
      <c r="L81" s="146">
        <f>VLOOKUP($E22,Mask!$A$2:$C$102,$M$8,0)</f>
        <v>0</v>
      </c>
      <c r="M81" s="6">
        <f t="shared" si="6"/>
        <v>0</v>
      </c>
      <c r="N81" s="6" t="str">
        <f>Main!$A76&amp;Main!$B76</f>
        <v/>
      </c>
      <c r="O81" s="145">
        <f t="shared" si="7"/>
        <v>0</v>
      </c>
      <c r="P81" s="150">
        <f t="shared" si="8"/>
        <v>1</v>
      </c>
      <c r="Q81" s="150" t="str">
        <f ca="1">IF(Main!$AY76&lt;&gt;"#",$P81-Main!$AY76,"#")</f>
        <v>#</v>
      </c>
      <c r="R81" s="35">
        <f>Main!E76*Mask!G$21</f>
        <v>0</v>
      </c>
      <c r="S81" s="35">
        <f>Main!F76*Mask!H$21</f>
        <v>0</v>
      </c>
      <c r="T81" s="35">
        <f>Main!G76*Mask!I$21</f>
        <v>0</v>
      </c>
      <c r="U81" s="35">
        <f>Main!H76*Mask!J$21</f>
        <v>0</v>
      </c>
      <c r="V81" s="35">
        <f>Main!I76*Mask!K$21</f>
        <v>0</v>
      </c>
      <c r="W81" s="35">
        <f>Main!J76*Mask!L$21</f>
        <v>0</v>
      </c>
      <c r="X81" s="35">
        <f>Main!K76*Mask!M$21</f>
        <v>0</v>
      </c>
      <c r="Y81" s="35">
        <f>Main!L76*Mask!N$21</f>
        <v>0</v>
      </c>
      <c r="Z81" s="35">
        <f>Main!M76*Mask!O$21</f>
        <v>0</v>
      </c>
      <c r="AA81" s="35">
        <f>Main!N76*Mask!P$21</f>
        <v>0</v>
      </c>
      <c r="AB81" s="35">
        <f>Main!O76*Mask!Q$21</f>
        <v>0</v>
      </c>
      <c r="AC81" s="35">
        <f>Main!P76*Mask!R$21</f>
        <v>0</v>
      </c>
      <c r="AD81" s="35">
        <f>Main!Q76*Mask!S$21</f>
        <v>0</v>
      </c>
      <c r="AE81" s="35">
        <f>Main!R76*Mask!T$21</f>
        <v>0</v>
      </c>
      <c r="AF81" s="35">
        <f>Main!S76*Mask!U$21</f>
        <v>0</v>
      </c>
      <c r="AG81" s="35">
        <f>Main!T76*Mask!V$21</f>
        <v>0</v>
      </c>
      <c r="AH81" s="35">
        <f>Main!U76*Mask!W$21</f>
        <v>0</v>
      </c>
      <c r="AI81" s="35">
        <f>Main!V76*Mask!X$21</f>
        <v>0</v>
      </c>
      <c r="AJ81" s="35">
        <f>Main!W76*Mask!Y$21</f>
        <v>0</v>
      </c>
      <c r="AK81" s="35">
        <f>Main!X76*Mask!Z$21</f>
        <v>0</v>
      </c>
      <c r="AL81" s="35">
        <f>Main!Y76*Mask!AA$21</f>
        <v>0</v>
      </c>
      <c r="AM81" s="35">
        <f>Main!Z76*Mask!AB$21</f>
        <v>0</v>
      </c>
      <c r="AN81" s="35"/>
      <c r="AO81" s="35">
        <f>IF(OR($A$1&lt;=Main!AA$4,ISBLANK($N81)),0,Main!AA76)</f>
        <v>0</v>
      </c>
      <c r="AP81" s="35">
        <f>IF(OR($A$1&lt;=Main!AB$4,ISBLANK($N81)),0,Main!AB76)</f>
        <v>0</v>
      </c>
      <c r="AQ81" s="35">
        <f>IF(OR($A$1&lt;=Main!AC$4,ISBLANK($N81)),0,Main!AC76)</f>
        <v>0</v>
      </c>
      <c r="AR81" s="35">
        <f>IF(OR($A$1&lt;=Main!AD$4,ISBLANK($N81)),0,Main!AD76)</f>
        <v>0</v>
      </c>
      <c r="AS81" s="35">
        <f>IF(OR($A$1&lt;=Main!AE$4,ISBLANK($N81)),0,Main!AE76)</f>
        <v>0</v>
      </c>
      <c r="AT81" s="35">
        <f>IF(OR($A$1&lt;=Main!AF$4,ISBLANK($N81)),0,Main!AF76)</f>
        <v>0</v>
      </c>
      <c r="AU81" s="35">
        <f>IF(OR($A$1&lt;=Main!AG$4,ISBLANK($N81)),0,Main!AG76)</f>
        <v>0</v>
      </c>
      <c r="AV81" s="35">
        <f>IF(OR($A$1&lt;=Main!AH$4,ISBLANK($N81)),0,Main!AH76)</f>
        <v>0</v>
      </c>
      <c r="AW81" s="35">
        <f>IF(OR($A$1&lt;=Main!AI$4,ISBLANK($N81)),0,Main!AI76)</f>
        <v>0</v>
      </c>
      <c r="AX81" s="35">
        <f>IF(OR($A$1&lt;=Main!AJ$4,ISBLANK($N81)),0,Main!AJ76)</f>
        <v>0</v>
      </c>
      <c r="AY81" s="35">
        <f>IF(OR($A$1&lt;=Main!AK$4,ISBLANK($N81)),0,Main!AK76)</f>
        <v>0</v>
      </c>
      <c r="AZ81" s="35">
        <f>IF(OR($A$1&lt;=Main!AL$4,ISBLANK($N81)),0,Main!AL76)</f>
        <v>0</v>
      </c>
      <c r="BA81" s="35">
        <f>IF(OR($A$1&lt;=Main!AM$4,ISBLANK($N81)),0,Main!AM76)</f>
        <v>0</v>
      </c>
      <c r="BB81" s="35">
        <f>IF(OR($A$1&lt;=Main!AN$4,ISBLANK($N81)),0,Main!AN76)</f>
        <v>0</v>
      </c>
      <c r="BC81" s="35">
        <f>IF(OR($A$1&lt;=Main!AO$4,ISBLANK($N81)),0,Main!AO76)</f>
        <v>0</v>
      </c>
      <c r="BD81" s="35">
        <f>IF(OR($A$1&lt;=Main!AP$4,ISBLANK($N81)),0,Main!AP76)</f>
        <v>0</v>
      </c>
      <c r="BE81" s="35">
        <f>IF(OR($A$1&lt;=Main!AQ$4,ISBLANK($N81)),0,Main!AQ76)</f>
        <v>0</v>
      </c>
      <c r="BF81" s="35">
        <f>IF(OR($A$1&lt;=Main!AR$4,ISBLANK($N81)),0,Main!AR76)</f>
        <v>0</v>
      </c>
      <c r="BG81" s="35">
        <f>IF(OR($A$1&lt;=Main!AS$4,ISBLANK($N81)),0,Main!AS76)</f>
        <v>0</v>
      </c>
      <c r="BH81" s="35">
        <f>IF(OR($A$1&lt;=Main!AT$4,ISBLANK($N81)),0,Main!AT76)</f>
        <v>0</v>
      </c>
      <c r="BI81" s="35">
        <f>IF(OR($A$1&lt;=Main!AU$4,ISBLANK($N81)),0,Main!AU76)</f>
        <v>0</v>
      </c>
      <c r="BJ81" s="35">
        <f>IF(OR($A$1&lt;=Main!AV$4,ISBLANK($N81)),0,Main!AV76)</f>
        <v>0</v>
      </c>
    </row>
    <row r="82" spans="12:62">
      <c r="L82" s="146">
        <f>VLOOKUP($E23,Mask!$A$2:$C$102,$M$8,0)</f>
        <v>0</v>
      </c>
      <c r="M82" s="6">
        <f t="shared" si="6"/>
        <v>0</v>
      </c>
      <c r="N82" s="6" t="str">
        <f>Main!$A77&amp;Main!$B77</f>
        <v/>
      </c>
      <c r="O82" s="145">
        <f t="shared" si="7"/>
        <v>0</v>
      </c>
      <c r="P82" s="150">
        <f t="shared" si="8"/>
        <v>1</v>
      </c>
      <c r="Q82" s="150" t="str">
        <f ca="1">IF(Main!$AY77&lt;&gt;"#",$P82-Main!$AY77,"#")</f>
        <v>#</v>
      </c>
      <c r="R82" s="35">
        <f>Main!E77*Mask!G$21</f>
        <v>0</v>
      </c>
      <c r="S82" s="35">
        <f>Main!F77*Mask!H$21</f>
        <v>0</v>
      </c>
      <c r="T82" s="35">
        <f>Main!G77*Mask!I$21</f>
        <v>0</v>
      </c>
      <c r="U82" s="35">
        <f>Main!H77*Mask!J$21</f>
        <v>0</v>
      </c>
      <c r="V82" s="35">
        <f>Main!I77*Mask!K$21</f>
        <v>0</v>
      </c>
      <c r="W82" s="35">
        <f>Main!J77*Mask!L$21</f>
        <v>0</v>
      </c>
      <c r="X82" s="35">
        <f>Main!K77*Mask!M$21</f>
        <v>0</v>
      </c>
      <c r="Y82" s="35">
        <f>Main!L77*Mask!N$21</f>
        <v>0</v>
      </c>
      <c r="Z82" s="35">
        <f>Main!M77*Mask!O$21</f>
        <v>0</v>
      </c>
      <c r="AA82" s="35">
        <f>Main!N77*Mask!P$21</f>
        <v>0</v>
      </c>
      <c r="AB82" s="35">
        <f>Main!O77*Mask!Q$21</f>
        <v>0</v>
      </c>
      <c r="AC82" s="35">
        <f>Main!P77*Mask!R$21</f>
        <v>0</v>
      </c>
      <c r="AD82" s="35">
        <f>Main!Q77*Mask!S$21</f>
        <v>0</v>
      </c>
      <c r="AE82" s="35">
        <f>Main!R77*Mask!T$21</f>
        <v>0</v>
      </c>
      <c r="AF82" s="35">
        <f>Main!S77*Mask!U$21</f>
        <v>0</v>
      </c>
      <c r="AG82" s="35">
        <f>Main!T77*Mask!V$21</f>
        <v>0</v>
      </c>
      <c r="AH82" s="35">
        <f>Main!U77*Mask!W$21</f>
        <v>0</v>
      </c>
      <c r="AI82" s="35">
        <f>Main!V77*Mask!X$21</f>
        <v>0</v>
      </c>
      <c r="AJ82" s="35">
        <f>Main!W77*Mask!Y$21</f>
        <v>0</v>
      </c>
      <c r="AK82" s="35">
        <f>Main!X77*Mask!Z$21</f>
        <v>0</v>
      </c>
      <c r="AL82" s="35">
        <f>Main!Y77*Mask!AA$21</f>
        <v>0</v>
      </c>
      <c r="AM82" s="35">
        <f>Main!Z77*Mask!AB$21</f>
        <v>0</v>
      </c>
      <c r="AN82" s="35"/>
      <c r="AO82" s="35">
        <f>IF(OR($A$1&lt;=Main!AA$4,ISBLANK($N82)),0,Main!AA77)</f>
        <v>0</v>
      </c>
      <c r="AP82" s="35">
        <f>IF(OR($A$1&lt;=Main!AB$4,ISBLANK($N82)),0,Main!AB77)</f>
        <v>0</v>
      </c>
      <c r="AQ82" s="35">
        <f>IF(OR($A$1&lt;=Main!AC$4,ISBLANK($N82)),0,Main!AC77)</f>
        <v>0</v>
      </c>
      <c r="AR82" s="35">
        <f>IF(OR($A$1&lt;=Main!AD$4,ISBLANK($N82)),0,Main!AD77)</f>
        <v>0</v>
      </c>
      <c r="AS82" s="35">
        <f>IF(OR($A$1&lt;=Main!AE$4,ISBLANK($N82)),0,Main!AE77)</f>
        <v>0</v>
      </c>
      <c r="AT82" s="35">
        <f>IF(OR($A$1&lt;=Main!AF$4,ISBLANK($N82)),0,Main!AF77)</f>
        <v>0</v>
      </c>
      <c r="AU82" s="35">
        <f>IF(OR($A$1&lt;=Main!AG$4,ISBLANK($N82)),0,Main!AG77)</f>
        <v>0</v>
      </c>
      <c r="AV82" s="35">
        <f>IF(OR($A$1&lt;=Main!AH$4,ISBLANK($N82)),0,Main!AH77)</f>
        <v>0</v>
      </c>
      <c r="AW82" s="35">
        <f>IF(OR($A$1&lt;=Main!AI$4,ISBLANK($N82)),0,Main!AI77)</f>
        <v>0</v>
      </c>
      <c r="AX82" s="35">
        <f>IF(OR($A$1&lt;=Main!AJ$4,ISBLANK($N82)),0,Main!AJ77)</f>
        <v>0</v>
      </c>
      <c r="AY82" s="35">
        <f>IF(OR($A$1&lt;=Main!AK$4,ISBLANK($N82)),0,Main!AK77)</f>
        <v>0</v>
      </c>
      <c r="AZ82" s="35">
        <f>IF(OR($A$1&lt;=Main!AL$4,ISBLANK($N82)),0,Main!AL77)</f>
        <v>0</v>
      </c>
      <c r="BA82" s="35">
        <f>IF(OR($A$1&lt;=Main!AM$4,ISBLANK($N82)),0,Main!AM77)</f>
        <v>0</v>
      </c>
      <c r="BB82" s="35">
        <f>IF(OR($A$1&lt;=Main!AN$4,ISBLANK($N82)),0,Main!AN77)</f>
        <v>0</v>
      </c>
      <c r="BC82" s="35">
        <f>IF(OR($A$1&lt;=Main!AO$4,ISBLANK($N82)),0,Main!AO77)</f>
        <v>0</v>
      </c>
      <c r="BD82" s="35">
        <f>IF(OR($A$1&lt;=Main!AP$4,ISBLANK($N82)),0,Main!AP77)</f>
        <v>0</v>
      </c>
      <c r="BE82" s="35">
        <f>IF(OR($A$1&lt;=Main!AQ$4,ISBLANK($N82)),0,Main!AQ77)</f>
        <v>0</v>
      </c>
      <c r="BF82" s="35">
        <f>IF(OR($A$1&lt;=Main!AR$4,ISBLANK($N82)),0,Main!AR77)</f>
        <v>0</v>
      </c>
      <c r="BG82" s="35">
        <f>IF(OR($A$1&lt;=Main!AS$4,ISBLANK($N82)),0,Main!AS77)</f>
        <v>0</v>
      </c>
      <c r="BH82" s="35">
        <f>IF(OR($A$1&lt;=Main!AT$4,ISBLANK($N82)),0,Main!AT77)</f>
        <v>0</v>
      </c>
      <c r="BI82" s="35">
        <f>IF(OR($A$1&lt;=Main!AU$4,ISBLANK($N82)),0,Main!AU77)</f>
        <v>0</v>
      </c>
      <c r="BJ82" s="35">
        <f>IF(OR($A$1&lt;=Main!AV$4,ISBLANK($N82)),0,Main!AV77)</f>
        <v>0</v>
      </c>
    </row>
    <row r="83" spans="12:62">
      <c r="L83" s="146">
        <f>VLOOKUP($E24,Mask!$A$2:$C$102,$M$8,0)</f>
        <v>0</v>
      </c>
      <c r="M83" s="6">
        <f t="shared" si="6"/>
        <v>0</v>
      </c>
      <c r="N83" s="6" t="str">
        <f>Main!$A78&amp;Main!$B78</f>
        <v/>
      </c>
      <c r="O83" s="145">
        <f t="shared" si="7"/>
        <v>0</v>
      </c>
      <c r="P83" s="150">
        <f t="shared" si="8"/>
        <v>1</v>
      </c>
      <c r="Q83" s="150" t="str">
        <f ca="1">IF(Main!$AY78&lt;&gt;"#",$P83-Main!$AY78,"#")</f>
        <v>#</v>
      </c>
      <c r="R83" s="35">
        <f>Main!E78*Mask!G$21</f>
        <v>0</v>
      </c>
      <c r="S83" s="35">
        <f>Main!F78*Mask!H$21</f>
        <v>0</v>
      </c>
      <c r="T83" s="35">
        <f>Main!G78*Mask!I$21</f>
        <v>0</v>
      </c>
      <c r="U83" s="35">
        <f>Main!H78*Mask!J$21</f>
        <v>0</v>
      </c>
      <c r="V83" s="35">
        <f>Main!I78*Mask!K$21</f>
        <v>0</v>
      </c>
      <c r="W83" s="35">
        <f>Main!J78*Mask!L$21</f>
        <v>0</v>
      </c>
      <c r="X83" s="35">
        <f>Main!K78*Mask!M$21</f>
        <v>0</v>
      </c>
      <c r="Y83" s="35">
        <f>Main!L78*Mask!N$21</f>
        <v>0</v>
      </c>
      <c r="Z83" s="35">
        <f>Main!M78*Mask!O$21</f>
        <v>0</v>
      </c>
      <c r="AA83" s="35">
        <f>Main!N78*Mask!P$21</f>
        <v>0</v>
      </c>
      <c r="AB83" s="35">
        <f>Main!O78*Mask!Q$21</f>
        <v>0</v>
      </c>
      <c r="AC83" s="35">
        <f>Main!P78*Mask!R$21</f>
        <v>0</v>
      </c>
      <c r="AD83" s="35">
        <f>Main!Q78*Mask!S$21</f>
        <v>0</v>
      </c>
      <c r="AE83" s="35">
        <f>Main!R78*Mask!T$21</f>
        <v>0</v>
      </c>
      <c r="AF83" s="35">
        <f>Main!S78*Mask!U$21</f>
        <v>0</v>
      </c>
      <c r="AG83" s="35">
        <f>Main!T78*Mask!V$21</f>
        <v>0</v>
      </c>
      <c r="AH83" s="35">
        <f>Main!U78*Mask!W$21</f>
        <v>0</v>
      </c>
      <c r="AI83" s="35">
        <f>Main!V78*Mask!X$21</f>
        <v>0</v>
      </c>
      <c r="AJ83" s="35">
        <f>Main!W78*Mask!Y$21</f>
        <v>0</v>
      </c>
      <c r="AK83" s="35">
        <f>Main!X78*Mask!Z$21</f>
        <v>0</v>
      </c>
      <c r="AL83" s="35">
        <f>Main!Y78*Mask!AA$21</f>
        <v>0</v>
      </c>
      <c r="AM83" s="35">
        <f>Main!Z78*Mask!AB$21</f>
        <v>0</v>
      </c>
      <c r="AN83" s="35"/>
      <c r="AO83" s="35">
        <f>IF(OR($A$1&lt;=Main!AA$4,ISBLANK($N83)),0,Main!AA78)</f>
        <v>0</v>
      </c>
      <c r="AP83" s="35">
        <f>IF(OR($A$1&lt;=Main!AB$4,ISBLANK($N83)),0,Main!AB78)</f>
        <v>0</v>
      </c>
      <c r="AQ83" s="35">
        <f>IF(OR($A$1&lt;=Main!AC$4,ISBLANK($N83)),0,Main!AC78)</f>
        <v>0</v>
      </c>
      <c r="AR83" s="35">
        <f>IF(OR($A$1&lt;=Main!AD$4,ISBLANK($N83)),0,Main!AD78)</f>
        <v>0</v>
      </c>
      <c r="AS83" s="35">
        <f>IF(OR($A$1&lt;=Main!AE$4,ISBLANK($N83)),0,Main!AE78)</f>
        <v>0</v>
      </c>
      <c r="AT83" s="35">
        <f>IF(OR($A$1&lt;=Main!AF$4,ISBLANK($N83)),0,Main!AF78)</f>
        <v>0</v>
      </c>
      <c r="AU83" s="35">
        <f>IF(OR($A$1&lt;=Main!AG$4,ISBLANK($N83)),0,Main!AG78)</f>
        <v>0</v>
      </c>
      <c r="AV83" s="35">
        <f>IF(OR($A$1&lt;=Main!AH$4,ISBLANK($N83)),0,Main!AH78)</f>
        <v>0</v>
      </c>
      <c r="AW83" s="35">
        <f>IF(OR($A$1&lt;=Main!AI$4,ISBLANK($N83)),0,Main!AI78)</f>
        <v>0</v>
      </c>
      <c r="AX83" s="35">
        <f>IF(OR($A$1&lt;=Main!AJ$4,ISBLANK($N83)),0,Main!AJ78)</f>
        <v>0</v>
      </c>
      <c r="AY83" s="35">
        <f>IF(OR($A$1&lt;=Main!AK$4,ISBLANK($N83)),0,Main!AK78)</f>
        <v>0</v>
      </c>
      <c r="AZ83" s="35">
        <f>IF(OR($A$1&lt;=Main!AL$4,ISBLANK($N83)),0,Main!AL78)</f>
        <v>0</v>
      </c>
      <c r="BA83" s="35">
        <f>IF(OR($A$1&lt;=Main!AM$4,ISBLANK($N83)),0,Main!AM78)</f>
        <v>0</v>
      </c>
      <c r="BB83" s="35">
        <f>IF(OR($A$1&lt;=Main!AN$4,ISBLANK($N83)),0,Main!AN78)</f>
        <v>0</v>
      </c>
      <c r="BC83" s="35">
        <f>IF(OR($A$1&lt;=Main!AO$4,ISBLANK($N83)),0,Main!AO78)</f>
        <v>0</v>
      </c>
      <c r="BD83" s="35">
        <f>IF(OR($A$1&lt;=Main!AP$4,ISBLANK($N83)),0,Main!AP78)</f>
        <v>0</v>
      </c>
      <c r="BE83" s="35">
        <f>IF(OR($A$1&lt;=Main!AQ$4,ISBLANK($N83)),0,Main!AQ78)</f>
        <v>0</v>
      </c>
      <c r="BF83" s="35">
        <f>IF(OR($A$1&lt;=Main!AR$4,ISBLANK($N83)),0,Main!AR78)</f>
        <v>0</v>
      </c>
      <c r="BG83" s="35">
        <f>IF(OR($A$1&lt;=Main!AS$4,ISBLANK($N83)),0,Main!AS78)</f>
        <v>0</v>
      </c>
      <c r="BH83" s="35">
        <f>IF(OR($A$1&lt;=Main!AT$4,ISBLANK($N83)),0,Main!AT78)</f>
        <v>0</v>
      </c>
      <c r="BI83" s="35">
        <f>IF(OR($A$1&lt;=Main!AU$4,ISBLANK($N83)),0,Main!AU78)</f>
        <v>0</v>
      </c>
      <c r="BJ83" s="35">
        <f>IF(OR($A$1&lt;=Main!AV$4,ISBLANK($N83)),0,Main!AV78)</f>
        <v>0</v>
      </c>
    </row>
    <row r="84" spans="12:62">
      <c r="L84" s="146">
        <f>VLOOKUP($E25,Mask!$A$2:$C$102,$M$8,0)</f>
        <v>0</v>
      </c>
      <c r="M84" s="6">
        <f t="shared" si="6"/>
        <v>0</v>
      </c>
      <c r="N84" s="6" t="str">
        <f>Main!$A79&amp;Main!$B79</f>
        <v/>
      </c>
      <c r="O84" s="145">
        <f t="shared" si="7"/>
        <v>0</v>
      </c>
      <c r="P84" s="150">
        <f t="shared" si="8"/>
        <v>1</v>
      </c>
      <c r="Q84" s="150" t="str">
        <f ca="1">IF(Main!$AY79&lt;&gt;"#",$P84-Main!$AY79,"#")</f>
        <v>#</v>
      </c>
      <c r="R84" s="35">
        <f>Main!E79*Mask!G$21</f>
        <v>0</v>
      </c>
      <c r="S84" s="35">
        <f>Main!F79*Mask!H$21</f>
        <v>0</v>
      </c>
      <c r="T84" s="35">
        <f>Main!G79*Mask!I$21</f>
        <v>0</v>
      </c>
      <c r="U84" s="35">
        <f>Main!H79*Mask!J$21</f>
        <v>0</v>
      </c>
      <c r="V84" s="35">
        <f>Main!I79*Mask!K$21</f>
        <v>0</v>
      </c>
      <c r="W84" s="35">
        <f>Main!J79*Mask!L$21</f>
        <v>0</v>
      </c>
      <c r="X84" s="35">
        <f>Main!K79*Mask!M$21</f>
        <v>0</v>
      </c>
      <c r="Y84" s="35">
        <f>Main!L79*Mask!N$21</f>
        <v>0</v>
      </c>
      <c r="Z84" s="35">
        <f>Main!M79*Mask!O$21</f>
        <v>0</v>
      </c>
      <c r="AA84" s="35">
        <f>Main!N79*Mask!P$21</f>
        <v>0</v>
      </c>
      <c r="AB84" s="35">
        <f>Main!O79*Mask!Q$21</f>
        <v>0</v>
      </c>
      <c r="AC84" s="35">
        <f>Main!P79*Mask!R$21</f>
        <v>0</v>
      </c>
      <c r="AD84" s="35">
        <f>Main!Q79*Mask!S$21</f>
        <v>0</v>
      </c>
      <c r="AE84" s="35">
        <f>Main!R79*Mask!T$21</f>
        <v>0</v>
      </c>
      <c r="AF84" s="35">
        <f>Main!S79*Mask!U$21</f>
        <v>0</v>
      </c>
      <c r="AG84" s="35">
        <f>Main!T79*Mask!V$21</f>
        <v>0</v>
      </c>
      <c r="AH84" s="35">
        <f>Main!U79*Mask!W$21</f>
        <v>0</v>
      </c>
      <c r="AI84" s="35">
        <f>Main!V79*Mask!X$21</f>
        <v>0</v>
      </c>
      <c r="AJ84" s="35">
        <f>Main!W79*Mask!Y$21</f>
        <v>0</v>
      </c>
      <c r="AK84" s="35">
        <f>Main!X79*Mask!Z$21</f>
        <v>0</v>
      </c>
      <c r="AL84" s="35">
        <f>Main!Y79*Mask!AA$21</f>
        <v>0</v>
      </c>
      <c r="AM84" s="35">
        <f>Main!Z79*Mask!AB$21</f>
        <v>0</v>
      </c>
      <c r="AN84" s="35"/>
      <c r="AO84" s="35">
        <f>IF(OR($A$1&lt;=Main!AA$4,ISBLANK($N84)),0,Main!AA79)</f>
        <v>0</v>
      </c>
      <c r="AP84" s="35">
        <f>IF(OR($A$1&lt;=Main!AB$4,ISBLANK($N84)),0,Main!AB79)</f>
        <v>0</v>
      </c>
      <c r="AQ84" s="35">
        <f>IF(OR($A$1&lt;=Main!AC$4,ISBLANK($N84)),0,Main!AC79)</f>
        <v>0</v>
      </c>
      <c r="AR84" s="35">
        <f>IF(OR($A$1&lt;=Main!AD$4,ISBLANK($N84)),0,Main!AD79)</f>
        <v>0</v>
      </c>
      <c r="AS84" s="35">
        <f>IF(OR($A$1&lt;=Main!AE$4,ISBLANK($N84)),0,Main!AE79)</f>
        <v>0</v>
      </c>
      <c r="AT84" s="35">
        <f>IF(OR($A$1&lt;=Main!AF$4,ISBLANK($N84)),0,Main!AF79)</f>
        <v>0</v>
      </c>
      <c r="AU84" s="35">
        <f>IF(OR($A$1&lt;=Main!AG$4,ISBLANK($N84)),0,Main!AG79)</f>
        <v>0</v>
      </c>
      <c r="AV84" s="35">
        <f>IF(OR($A$1&lt;=Main!AH$4,ISBLANK($N84)),0,Main!AH79)</f>
        <v>0</v>
      </c>
      <c r="AW84" s="35">
        <f>IF(OR($A$1&lt;=Main!AI$4,ISBLANK($N84)),0,Main!AI79)</f>
        <v>0</v>
      </c>
      <c r="AX84" s="35">
        <f>IF(OR($A$1&lt;=Main!AJ$4,ISBLANK($N84)),0,Main!AJ79)</f>
        <v>0</v>
      </c>
      <c r="AY84" s="35">
        <f>IF(OR($A$1&lt;=Main!AK$4,ISBLANK($N84)),0,Main!AK79)</f>
        <v>0</v>
      </c>
      <c r="AZ84" s="35">
        <f>IF(OR($A$1&lt;=Main!AL$4,ISBLANK($N84)),0,Main!AL79)</f>
        <v>0</v>
      </c>
      <c r="BA84" s="35">
        <f>IF(OR($A$1&lt;=Main!AM$4,ISBLANK($N84)),0,Main!AM79)</f>
        <v>0</v>
      </c>
      <c r="BB84" s="35">
        <f>IF(OR($A$1&lt;=Main!AN$4,ISBLANK($N84)),0,Main!AN79)</f>
        <v>0</v>
      </c>
      <c r="BC84" s="35">
        <f>IF(OR($A$1&lt;=Main!AO$4,ISBLANK($N84)),0,Main!AO79)</f>
        <v>0</v>
      </c>
      <c r="BD84" s="35">
        <f>IF(OR($A$1&lt;=Main!AP$4,ISBLANK($N84)),0,Main!AP79)</f>
        <v>0</v>
      </c>
      <c r="BE84" s="35">
        <f>IF(OR($A$1&lt;=Main!AQ$4,ISBLANK($N84)),0,Main!AQ79)</f>
        <v>0</v>
      </c>
      <c r="BF84" s="35">
        <f>IF(OR($A$1&lt;=Main!AR$4,ISBLANK($N84)),0,Main!AR79)</f>
        <v>0</v>
      </c>
      <c r="BG84" s="35">
        <f>IF(OR($A$1&lt;=Main!AS$4,ISBLANK($N84)),0,Main!AS79)</f>
        <v>0</v>
      </c>
      <c r="BH84" s="35">
        <f>IF(OR($A$1&lt;=Main!AT$4,ISBLANK($N84)),0,Main!AT79)</f>
        <v>0</v>
      </c>
      <c r="BI84" s="35">
        <f>IF(OR($A$1&lt;=Main!AU$4,ISBLANK($N84)),0,Main!AU79)</f>
        <v>0</v>
      </c>
      <c r="BJ84" s="35">
        <f>IF(OR($A$1&lt;=Main!AV$4,ISBLANK($N84)),0,Main!AV79)</f>
        <v>0</v>
      </c>
    </row>
    <row r="85" spans="12:62">
      <c r="L85" s="146">
        <f>VLOOKUP($E26,Mask!$A$2:$C$102,$M$8,0)</f>
        <v>0</v>
      </c>
      <c r="M85" s="6">
        <f t="shared" si="6"/>
        <v>0</v>
      </c>
      <c r="N85" s="6" t="str">
        <f>Main!$A80&amp;Main!$B80</f>
        <v/>
      </c>
      <c r="O85" s="145">
        <f t="shared" si="7"/>
        <v>0</v>
      </c>
      <c r="P85" s="150">
        <f t="shared" si="8"/>
        <v>1</v>
      </c>
      <c r="Q85" s="150" t="str">
        <f ca="1">IF(Main!$AY80&lt;&gt;"#",$P85-Main!$AY80,"#")</f>
        <v>#</v>
      </c>
      <c r="R85" s="35">
        <f>Main!E80*Mask!G$21</f>
        <v>0</v>
      </c>
      <c r="S85" s="35">
        <f>Main!F80*Mask!H$21</f>
        <v>0</v>
      </c>
      <c r="T85" s="35">
        <f>Main!G80*Mask!I$21</f>
        <v>0</v>
      </c>
      <c r="U85" s="35">
        <f>Main!H80*Mask!J$21</f>
        <v>0</v>
      </c>
      <c r="V85" s="35">
        <f>Main!I80*Mask!K$21</f>
        <v>0</v>
      </c>
      <c r="W85" s="35">
        <f>Main!J80*Mask!L$21</f>
        <v>0</v>
      </c>
      <c r="X85" s="35">
        <f>Main!K80*Mask!M$21</f>
        <v>0</v>
      </c>
      <c r="Y85" s="35">
        <f>Main!L80*Mask!N$21</f>
        <v>0</v>
      </c>
      <c r="Z85" s="35">
        <f>Main!M80*Mask!O$21</f>
        <v>0</v>
      </c>
      <c r="AA85" s="35">
        <f>Main!N80*Mask!P$21</f>
        <v>0</v>
      </c>
      <c r="AB85" s="35">
        <f>Main!O80*Mask!Q$21</f>
        <v>0</v>
      </c>
      <c r="AC85" s="35">
        <f>Main!P80*Mask!R$21</f>
        <v>0</v>
      </c>
      <c r="AD85" s="35">
        <f>Main!Q80*Mask!S$21</f>
        <v>0</v>
      </c>
      <c r="AE85" s="35">
        <f>Main!R80*Mask!T$21</f>
        <v>0</v>
      </c>
      <c r="AF85" s="35">
        <f>Main!S80*Mask!U$21</f>
        <v>0</v>
      </c>
      <c r="AG85" s="35">
        <f>Main!T80*Mask!V$21</f>
        <v>0</v>
      </c>
      <c r="AH85" s="35">
        <f>Main!U80*Mask!W$21</f>
        <v>0</v>
      </c>
      <c r="AI85" s="35">
        <f>Main!V80*Mask!X$21</f>
        <v>0</v>
      </c>
      <c r="AJ85" s="35">
        <f>Main!W80*Mask!Y$21</f>
        <v>0</v>
      </c>
      <c r="AK85" s="35">
        <f>Main!X80*Mask!Z$21</f>
        <v>0</v>
      </c>
      <c r="AL85" s="35">
        <f>Main!Y80*Mask!AA$21</f>
        <v>0</v>
      </c>
      <c r="AM85" s="35">
        <f>Main!Z80*Mask!AB$21</f>
        <v>0</v>
      </c>
      <c r="AN85" s="35"/>
      <c r="AO85" s="35">
        <f>IF(OR($A$1&lt;=Main!AA$4,ISBLANK($N85)),0,Main!AA80)</f>
        <v>0</v>
      </c>
      <c r="AP85" s="35">
        <f>IF(OR($A$1&lt;=Main!AB$4,ISBLANK($N85)),0,Main!AB80)</f>
        <v>0</v>
      </c>
      <c r="AQ85" s="35">
        <f>IF(OR($A$1&lt;=Main!AC$4,ISBLANK($N85)),0,Main!AC80)</f>
        <v>0</v>
      </c>
      <c r="AR85" s="35">
        <f>IF(OR($A$1&lt;=Main!AD$4,ISBLANK($N85)),0,Main!AD80)</f>
        <v>0</v>
      </c>
      <c r="AS85" s="35">
        <f>IF(OR($A$1&lt;=Main!AE$4,ISBLANK($N85)),0,Main!AE80)</f>
        <v>0</v>
      </c>
      <c r="AT85" s="35">
        <f>IF(OR($A$1&lt;=Main!AF$4,ISBLANK($N85)),0,Main!AF80)</f>
        <v>0</v>
      </c>
      <c r="AU85" s="35">
        <f>IF(OR($A$1&lt;=Main!AG$4,ISBLANK($N85)),0,Main!AG80)</f>
        <v>0</v>
      </c>
      <c r="AV85" s="35">
        <f>IF(OR($A$1&lt;=Main!AH$4,ISBLANK($N85)),0,Main!AH80)</f>
        <v>0</v>
      </c>
      <c r="AW85" s="35">
        <f>IF(OR($A$1&lt;=Main!AI$4,ISBLANK($N85)),0,Main!AI80)</f>
        <v>0</v>
      </c>
      <c r="AX85" s="35">
        <f>IF(OR($A$1&lt;=Main!AJ$4,ISBLANK($N85)),0,Main!AJ80)</f>
        <v>0</v>
      </c>
      <c r="AY85" s="35">
        <f>IF(OR($A$1&lt;=Main!AK$4,ISBLANK($N85)),0,Main!AK80)</f>
        <v>0</v>
      </c>
      <c r="AZ85" s="35">
        <f>IF(OR($A$1&lt;=Main!AL$4,ISBLANK($N85)),0,Main!AL80)</f>
        <v>0</v>
      </c>
      <c r="BA85" s="35">
        <f>IF(OR($A$1&lt;=Main!AM$4,ISBLANK($N85)),0,Main!AM80)</f>
        <v>0</v>
      </c>
      <c r="BB85" s="35">
        <f>IF(OR($A$1&lt;=Main!AN$4,ISBLANK($N85)),0,Main!AN80)</f>
        <v>0</v>
      </c>
      <c r="BC85" s="35">
        <f>IF(OR($A$1&lt;=Main!AO$4,ISBLANK($N85)),0,Main!AO80)</f>
        <v>0</v>
      </c>
      <c r="BD85" s="35">
        <f>IF(OR($A$1&lt;=Main!AP$4,ISBLANK($N85)),0,Main!AP80)</f>
        <v>0</v>
      </c>
      <c r="BE85" s="35">
        <f>IF(OR($A$1&lt;=Main!AQ$4,ISBLANK($N85)),0,Main!AQ80)</f>
        <v>0</v>
      </c>
      <c r="BF85" s="35">
        <f>IF(OR($A$1&lt;=Main!AR$4,ISBLANK($N85)),0,Main!AR80)</f>
        <v>0</v>
      </c>
      <c r="BG85" s="35">
        <f>IF(OR($A$1&lt;=Main!AS$4,ISBLANK($N85)),0,Main!AS80)</f>
        <v>0</v>
      </c>
      <c r="BH85" s="35">
        <f>IF(OR($A$1&lt;=Main!AT$4,ISBLANK($N85)),0,Main!AT80)</f>
        <v>0</v>
      </c>
      <c r="BI85" s="35">
        <f>IF(OR($A$1&lt;=Main!AU$4,ISBLANK($N85)),0,Main!AU80)</f>
        <v>0</v>
      </c>
      <c r="BJ85" s="35">
        <f>IF(OR($A$1&lt;=Main!AV$4,ISBLANK($N85)),0,Main!AV80)</f>
        <v>0</v>
      </c>
    </row>
    <row r="86" spans="12:62">
      <c r="L86" s="146">
        <f>VLOOKUP($E27,Mask!$A$2:$C$102,$M$8,0)</f>
        <v>0</v>
      </c>
      <c r="M86" s="6">
        <f t="shared" si="6"/>
        <v>0</v>
      </c>
      <c r="N86" s="6" t="str">
        <f>Main!$A81&amp;Main!$B81</f>
        <v/>
      </c>
      <c r="O86" s="145">
        <f t="shared" si="7"/>
        <v>0</v>
      </c>
      <c r="P86" s="150">
        <f t="shared" si="8"/>
        <v>1</v>
      </c>
      <c r="Q86" s="150" t="str">
        <f ca="1">IF(Main!$AY81&lt;&gt;"#",$P86-Main!$AY81,"#")</f>
        <v>#</v>
      </c>
      <c r="R86" s="35">
        <f>Main!E81*Mask!G$21</f>
        <v>0</v>
      </c>
      <c r="S86" s="35">
        <f>Main!F81*Mask!H$21</f>
        <v>0</v>
      </c>
      <c r="T86" s="35">
        <f>Main!G81*Mask!I$21</f>
        <v>0</v>
      </c>
      <c r="U86" s="35">
        <f>Main!H81*Mask!J$21</f>
        <v>0</v>
      </c>
      <c r="V86" s="35">
        <f>Main!I81*Mask!K$21</f>
        <v>0</v>
      </c>
      <c r="W86" s="35">
        <f>Main!J81*Mask!L$21</f>
        <v>0</v>
      </c>
      <c r="X86" s="35">
        <f>Main!K81*Mask!M$21</f>
        <v>0</v>
      </c>
      <c r="Y86" s="35">
        <f>Main!L81*Mask!N$21</f>
        <v>0</v>
      </c>
      <c r="Z86" s="35">
        <f>Main!M81*Mask!O$21</f>
        <v>0</v>
      </c>
      <c r="AA86" s="35">
        <f>Main!N81*Mask!P$21</f>
        <v>0</v>
      </c>
      <c r="AB86" s="35">
        <f>Main!O81*Mask!Q$21</f>
        <v>0</v>
      </c>
      <c r="AC86" s="35">
        <f>Main!P81*Mask!R$21</f>
        <v>0</v>
      </c>
      <c r="AD86" s="35">
        <f>Main!Q81*Mask!S$21</f>
        <v>0</v>
      </c>
      <c r="AE86" s="35">
        <f>Main!R81*Mask!T$21</f>
        <v>0</v>
      </c>
      <c r="AF86" s="35">
        <f>Main!S81*Mask!U$21</f>
        <v>0</v>
      </c>
      <c r="AG86" s="35">
        <f>Main!T81*Mask!V$21</f>
        <v>0</v>
      </c>
      <c r="AH86" s="35">
        <f>Main!U81*Mask!W$21</f>
        <v>0</v>
      </c>
      <c r="AI86" s="35">
        <f>Main!V81*Mask!X$21</f>
        <v>0</v>
      </c>
      <c r="AJ86" s="35">
        <f>Main!W81*Mask!Y$21</f>
        <v>0</v>
      </c>
      <c r="AK86" s="35">
        <f>Main!X81*Mask!Z$21</f>
        <v>0</v>
      </c>
      <c r="AL86" s="35">
        <f>Main!Y81*Mask!AA$21</f>
        <v>0</v>
      </c>
      <c r="AM86" s="35">
        <f>Main!Z81*Mask!AB$21</f>
        <v>0</v>
      </c>
      <c r="AN86" s="35"/>
      <c r="AO86" s="35">
        <f>IF(OR($A$1&lt;=Main!AA$4,ISBLANK($N86)),0,Main!AA81)</f>
        <v>0</v>
      </c>
      <c r="AP86" s="35">
        <f>IF(OR($A$1&lt;=Main!AB$4,ISBLANK($N86)),0,Main!AB81)</f>
        <v>0</v>
      </c>
      <c r="AQ86" s="35">
        <f>IF(OR($A$1&lt;=Main!AC$4,ISBLANK($N86)),0,Main!AC81)</f>
        <v>0</v>
      </c>
      <c r="AR86" s="35">
        <f>IF(OR($A$1&lt;=Main!AD$4,ISBLANK($N86)),0,Main!AD81)</f>
        <v>0</v>
      </c>
      <c r="AS86" s="35">
        <f>IF(OR($A$1&lt;=Main!AE$4,ISBLANK($N86)),0,Main!AE81)</f>
        <v>0</v>
      </c>
      <c r="AT86" s="35">
        <f>IF(OR($A$1&lt;=Main!AF$4,ISBLANK($N86)),0,Main!AF81)</f>
        <v>0</v>
      </c>
      <c r="AU86" s="35">
        <f>IF(OR($A$1&lt;=Main!AG$4,ISBLANK($N86)),0,Main!AG81)</f>
        <v>0</v>
      </c>
      <c r="AV86" s="35">
        <f>IF(OR($A$1&lt;=Main!AH$4,ISBLANK($N86)),0,Main!AH81)</f>
        <v>0</v>
      </c>
      <c r="AW86" s="35">
        <f>IF(OR($A$1&lt;=Main!AI$4,ISBLANK($N86)),0,Main!AI81)</f>
        <v>0</v>
      </c>
      <c r="AX86" s="35">
        <f>IF(OR($A$1&lt;=Main!AJ$4,ISBLANK($N86)),0,Main!AJ81)</f>
        <v>0</v>
      </c>
      <c r="AY86" s="35">
        <f>IF(OR($A$1&lt;=Main!AK$4,ISBLANK($N86)),0,Main!AK81)</f>
        <v>0</v>
      </c>
      <c r="AZ86" s="35">
        <f>IF(OR($A$1&lt;=Main!AL$4,ISBLANK($N86)),0,Main!AL81)</f>
        <v>0</v>
      </c>
      <c r="BA86" s="35">
        <f>IF(OR($A$1&lt;=Main!AM$4,ISBLANK($N86)),0,Main!AM81)</f>
        <v>0</v>
      </c>
      <c r="BB86" s="35">
        <f>IF(OR($A$1&lt;=Main!AN$4,ISBLANK($N86)),0,Main!AN81)</f>
        <v>0</v>
      </c>
      <c r="BC86" s="35">
        <f>IF(OR($A$1&lt;=Main!AO$4,ISBLANK($N86)),0,Main!AO81)</f>
        <v>0</v>
      </c>
      <c r="BD86" s="35">
        <f>IF(OR($A$1&lt;=Main!AP$4,ISBLANK($N86)),0,Main!AP81)</f>
        <v>0</v>
      </c>
      <c r="BE86" s="35">
        <f>IF(OR($A$1&lt;=Main!AQ$4,ISBLANK($N86)),0,Main!AQ81)</f>
        <v>0</v>
      </c>
      <c r="BF86" s="35">
        <f>IF(OR($A$1&lt;=Main!AR$4,ISBLANK($N86)),0,Main!AR81)</f>
        <v>0</v>
      </c>
      <c r="BG86" s="35">
        <f>IF(OR($A$1&lt;=Main!AS$4,ISBLANK($N86)),0,Main!AS81)</f>
        <v>0</v>
      </c>
      <c r="BH86" s="35">
        <f>IF(OR($A$1&lt;=Main!AT$4,ISBLANK($N86)),0,Main!AT81)</f>
        <v>0</v>
      </c>
      <c r="BI86" s="35">
        <f>IF(OR($A$1&lt;=Main!AU$4,ISBLANK($N86)),0,Main!AU81)</f>
        <v>0</v>
      </c>
      <c r="BJ86" s="35">
        <f>IF(OR($A$1&lt;=Main!AV$4,ISBLANK($N86)),0,Main!AV81)</f>
        <v>0</v>
      </c>
    </row>
    <row r="87" spans="12:62">
      <c r="L87" s="146">
        <f>VLOOKUP($E28,Mask!$A$2:$C$102,$M$8,0)</f>
        <v>0</v>
      </c>
      <c r="M87" s="6">
        <f t="shared" si="6"/>
        <v>0</v>
      </c>
      <c r="N87" s="6" t="str">
        <f>Main!$A82&amp;Main!$B82</f>
        <v/>
      </c>
      <c r="O87" s="145">
        <f t="shared" si="7"/>
        <v>0</v>
      </c>
      <c r="P87" s="150">
        <f t="shared" si="8"/>
        <v>1</v>
      </c>
      <c r="Q87" s="150" t="str">
        <f ca="1">IF(Main!$AY82&lt;&gt;"#",$P87-Main!$AY82,"#")</f>
        <v>#</v>
      </c>
      <c r="R87" s="35">
        <f>Main!E82*Mask!G$21</f>
        <v>0</v>
      </c>
      <c r="S87" s="35">
        <f>Main!F82*Mask!H$21</f>
        <v>0</v>
      </c>
      <c r="T87" s="35">
        <f>Main!G82*Mask!I$21</f>
        <v>0</v>
      </c>
      <c r="U87" s="35">
        <f>Main!H82*Mask!J$21</f>
        <v>0</v>
      </c>
      <c r="V87" s="35">
        <f>Main!I82*Mask!K$21</f>
        <v>0</v>
      </c>
      <c r="W87" s="35">
        <f>Main!J82*Mask!L$21</f>
        <v>0</v>
      </c>
      <c r="X87" s="35">
        <f>Main!K82*Mask!M$21</f>
        <v>0</v>
      </c>
      <c r="Y87" s="35">
        <f>Main!L82*Mask!N$21</f>
        <v>0</v>
      </c>
      <c r="Z87" s="35">
        <f>Main!M82*Mask!O$21</f>
        <v>0</v>
      </c>
      <c r="AA87" s="35">
        <f>Main!N82*Mask!P$21</f>
        <v>0</v>
      </c>
      <c r="AB87" s="35">
        <f>Main!O82*Mask!Q$21</f>
        <v>0</v>
      </c>
      <c r="AC87" s="35">
        <f>Main!P82*Mask!R$21</f>
        <v>0</v>
      </c>
      <c r="AD87" s="35">
        <f>Main!Q82*Mask!S$21</f>
        <v>0</v>
      </c>
      <c r="AE87" s="35">
        <f>Main!R82*Mask!T$21</f>
        <v>0</v>
      </c>
      <c r="AF87" s="35">
        <f>Main!S82*Mask!U$21</f>
        <v>0</v>
      </c>
      <c r="AG87" s="35">
        <f>Main!T82*Mask!V$21</f>
        <v>0</v>
      </c>
      <c r="AH87" s="35">
        <f>Main!U82*Mask!W$21</f>
        <v>0</v>
      </c>
      <c r="AI87" s="35">
        <f>Main!V82*Mask!X$21</f>
        <v>0</v>
      </c>
      <c r="AJ87" s="35">
        <f>Main!W82*Mask!Y$21</f>
        <v>0</v>
      </c>
      <c r="AK87" s="35">
        <f>Main!X82*Mask!Z$21</f>
        <v>0</v>
      </c>
      <c r="AL87" s="35">
        <f>Main!Y82*Mask!AA$21</f>
        <v>0</v>
      </c>
      <c r="AM87" s="35">
        <f>Main!Z82*Mask!AB$21</f>
        <v>0</v>
      </c>
      <c r="AN87" s="35"/>
      <c r="AO87" s="35">
        <f>IF(OR($A$1&lt;=Main!AA$4,ISBLANK($N87)),0,Main!AA82)</f>
        <v>0</v>
      </c>
      <c r="AP87" s="35">
        <f>IF(OR($A$1&lt;=Main!AB$4,ISBLANK($N87)),0,Main!AB82)</f>
        <v>0</v>
      </c>
      <c r="AQ87" s="35">
        <f>IF(OR($A$1&lt;=Main!AC$4,ISBLANK($N87)),0,Main!AC82)</f>
        <v>0</v>
      </c>
      <c r="AR87" s="35">
        <f>IF(OR($A$1&lt;=Main!AD$4,ISBLANK($N87)),0,Main!AD82)</f>
        <v>0</v>
      </c>
      <c r="AS87" s="35">
        <f>IF(OR($A$1&lt;=Main!AE$4,ISBLANK($N87)),0,Main!AE82)</f>
        <v>0</v>
      </c>
      <c r="AT87" s="35">
        <f>IF(OR($A$1&lt;=Main!AF$4,ISBLANK($N87)),0,Main!AF82)</f>
        <v>0</v>
      </c>
      <c r="AU87" s="35">
        <f>IF(OR($A$1&lt;=Main!AG$4,ISBLANK($N87)),0,Main!AG82)</f>
        <v>0</v>
      </c>
      <c r="AV87" s="35">
        <f>IF(OR($A$1&lt;=Main!AH$4,ISBLANK($N87)),0,Main!AH82)</f>
        <v>0</v>
      </c>
      <c r="AW87" s="35">
        <f>IF(OR($A$1&lt;=Main!AI$4,ISBLANK($N87)),0,Main!AI82)</f>
        <v>0</v>
      </c>
      <c r="AX87" s="35">
        <f>IF(OR($A$1&lt;=Main!AJ$4,ISBLANK($N87)),0,Main!AJ82)</f>
        <v>0</v>
      </c>
      <c r="AY87" s="35">
        <f>IF(OR($A$1&lt;=Main!AK$4,ISBLANK($N87)),0,Main!AK82)</f>
        <v>0</v>
      </c>
      <c r="AZ87" s="35">
        <f>IF(OR($A$1&lt;=Main!AL$4,ISBLANK($N87)),0,Main!AL82)</f>
        <v>0</v>
      </c>
      <c r="BA87" s="35">
        <f>IF(OR($A$1&lt;=Main!AM$4,ISBLANK($N87)),0,Main!AM82)</f>
        <v>0</v>
      </c>
      <c r="BB87" s="35">
        <f>IF(OR($A$1&lt;=Main!AN$4,ISBLANK($N87)),0,Main!AN82)</f>
        <v>0</v>
      </c>
      <c r="BC87" s="35">
        <f>IF(OR($A$1&lt;=Main!AO$4,ISBLANK($N87)),0,Main!AO82)</f>
        <v>0</v>
      </c>
      <c r="BD87" s="35">
        <f>IF(OR($A$1&lt;=Main!AP$4,ISBLANK($N87)),0,Main!AP82)</f>
        <v>0</v>
      </c>
      <c r="BE87" s="35">
        <f>IF(OR($A$1&lt;=Main!AQ$4,ISBLANK($N87)),0,Main!AQ82)</f>
        <v>0</v>
      </c>
      <c r="BF87" s="35">
        <f>IF(OR($A$1&lt;=Main!AR$4,ISBLANK($N87)),0,Main!AR82)</f>
        <v>0</v>
      </c>
      <c r="BG87" s="35">
        <f>IF(OR($A$1&lt;=Main!AS$4,ISBLANK($N87)),0,Main!AS82)</f>
        <v>0</v>
      </c>
      <c r="BH87" s="35">
        <f>IF(OR($A$1&lt;=Main!AT$4,ISBLANK($N87)),0,Main!AT82)</f>
        <v>0</v>
      </c>
      <c r="BI87" s="35">
        <f>IF(OR($A$1&lt;=Main!AU$4,ISBLANK($N87)),0,Main!AU82)</f>
        <v>0</v>
      </c>
      <c r="BJ87" s="35">
        <f>IF(OR($A$1&lt;=Main!AV$4,ISBLANK($N87)),0,Main!AV82)</f>
        <v>0</v>
      </c>
    </row>
    <row r="88" spans="12:62">
      <c r="L88" s="146">
        <f>VLOOKUP($E29,Mask!$A$2:$C$102,$M$8,0)</f>
        <v>0</v>
      </c>
      <c r="M88" s="6">
        <f t="shared" si="6"/>
        <v>0</v>
      </c>
      <c r="N88" s="6" t="str">
        <f>Main!$A83&amp;Main!$B83</f>
        <v/>
      </c>
      <c r="O88" s="145">
        <f t="shared" si="7"/>
        <v>0</v>
      </c>
      <c r="P88" s="150">
        <f t="shared" si="8"/>
        <v>1</v>
      </c>
      <c r="Q88" s="150" t="str">
        <f ca="1">IF(Main!$AY83&lt;&gt;"#",$P88-Main!$AY83,"#")</f>
        <v>#</v>
      </c>
      <c r="R88" s="35">
        <f>Main!E83*Mask!G$21</f>
        <v>0</v>
      </c>
      <c r="S88" s="35">
        <f>Main!F83*Mask!H$21</f>
        <v>0</v>
      </c>
      <c r="T88" s="35">
        <f>Main!G83*Mask!I$21</f>
        <v>0</v>
      </c>
      <c r="U88" s="35">
        <f>Main!H83*Mask!J$21</f>
        <v>0</v>
      </c>
      <c r="V88" s="35">
        <f>Main!I83*Mask!K$21</f>
        <v>0</v>
      </c>
      <c r="W88" s="35">
        <f>Main!J83*Mask!L$21</f>
        <v>0</v>
      </c>
      <c r="X88" s="35">
        <f>Main!K83*Mask!M$21</f>
        <v>0</v>
      </c>
      <c r="Y88" s="35">
        <f>Main!L83*Mask!N$21</f>
        <v>0</v>
      </c>
      <c r="Z88" s="35">
        <f>Main!M83*Mask!O$21</f>
        <v>0</v>
      </c>
      <c r="AA88" s="35">
        <f>Main!N83*Mask!P$21</f>
        <v>0</v>
      </c>
      <c r="AB88" s="35">
        <f>Main!O83*Mask!Q$21</f>
        <v>0</v>
      </c>
      <c r="AC88" s="35">
        <f>Main!P83*Mask!R$21</f>
        <v>0</v>
      </c>
      <c r="AD88" s="35">
        <f>Main!Q83*Mask!S$21</f>
        <v>0</v>
      </c>
      <c r="AE88" s="35">
        <f>Main!R83*Mask!T$21</f>
        <v>0</v>
      </c>
      <c r="AF88" s="35">
        <f>Main!S83*Mask!U$21</f>
        <v>0</v>
      </c>
      <c r="AG88" s="35">
        <f>Main!T83*Mask!V$21</f>
        <v>0</v>
      </c>
      <c r="AH88" s="35">
        <f>Main!U83*Mask!W$21</f>
        <v>0</v>
      </c>
      <c r="AI88" s="35">
        <f>Main!V83*Mask!X$21</f>
        <v>0</v>
      </c>
      <c r="AJ88" s="35">
        <f>Main!W83*Mask!Y$21</f>
        <v>0</v>
      </c>
      <c r="AK88" s="35">
        <f>Main!X83*Mask!Z$21</f>
        <v>0</v>
      </c>
      <c r="AL88" s="35">
        <f>Main!Y83*Mask!AA$21</f>
        <v>0</v>
      </c>
      <c r="AM88" s="35">
        <f>Main!Z83*Mask!AB$21</f>
        <v>0</v>
      </c>
      <c r="AN88" s="35"/>
      <c r="AO88" s="35">
        <f>IF(OR($A$1&lt;=Main!AA$4,ISBLANK($N88)),0,Main!AA83)</f>
        <v>0</v>
      </c>
      <c r="AP88" s="35">
        <f>IF(OR($A$1&lt;=Main!AB$4,ISBLANK($N88)),0,Main!AB83)</f>
        <v>0</v>
      </c>
      <c r="AQ88" s="35">
        <f>IF(OR($A$1&lt;=Main!AC$4,ISBLANK($N88)),0,Main!AC83)</f>
        <v>0</v>
      </c>
      <c r="AR88" s="35">
        <f>IF(OR($A$1&lt;=Main!AD$4,ISBLANK($N88)),0,Main!AD83)</f>
        <v>0</v>
      </c>
      <c r="AS88" s="35">
        <f>IF(OR($A$1&lt;=Main!AE$4,ISBLANK($N88)),0,Main!AE83)</f>
        <v>0</v>
      </c>
      <c r="AT88" s="35">
        <f>IF(OR($A$1&lt;=Main!AF$4,ISBLANK($N88)),0,Main!AF83)</f>
        <v>0</v>
      </c>
      <c r="AU88" s="35">
        <f>IF(OR($A$1&lt;=Main!AG$4,ISBLANK($N88)),0,Main!AG83)</f>
        <v>0</v>
      </c>
      <c r="AV88" s="35">
        <f>IF(OR($A$1&lt;=Main!AH$4,ISBLANK($N88)),0,Main!AH83)</f>
        <v>0</v>
      </c>
      <c r="AW88" s="35">
        <f>IF(OR($A$1&lt;=Main!AI$4,ISBLANK($N88)),0,Main!AI83)</f>
        <v>0</v>
      </c>
      <c r="AX88" s="35">
        <f>IF(OR($A$1&lt;=Main!AJ$4,ISBLANK($N88)),0,Main!AJ83)</f>
        <v>0</v>
      </c>
      <c r="AY88" s="35">
        <f>IF(OR($A$1&lt;=Main!AK$4,ISBLANK($N88)),0,Main!AK83)</f>
        <v>0</v>
      </c>
      <c r="AZ88" s="35">
        <f>IF(OR($A$1&lt;=Main!AL$4,ISBLANK($N88)),0,Main!AL83)</f>
        <v>0</v>
      </c>
      <c r="BA88" s="35">
        <f>IF(OR($A$1&lt;=Main!AM$4,ISBLANK($N88)),0,Main!AM83)</f>
        <v>0</v>
      </c>
      <c r="BB88" s="35">
        <f>IF(OR($A$1&lt;=Main!AN$4,ISBLANK($N88)),0,Main!AN83)</f>
        <v>0</v>
      </c>
      <c r="BC88" s="35">
        <f>IF(OR($A$1&lt;=Main!AO$4,ISBLANK($N88)),0,Main!AO83)</f>
        <v>0</v>
      </c>
      <c r="BD88" s="35">
        <f>IF(OR($A$1&lt;=Main!AP$4,ISBLANK($N88)),0,Main!AP83)</f>
        <v>0</v>
      </c>
      <c r="BE88" s="35">
        <f>IF(OR($A$1&lt;=Main!AQ$4,ISBLANK($N88)),0,Main!AQ83)</f>
        <v>0</v>
      </c>
      <c r="BF88" s="35">
        <f>IF(OR($A$1&lt;=Main!AR$4,ISBLANK($N88)),0,Main!AR83)</f>
        <v>0</v>
      </c>
      <c r="BG88" s="35">
        <f>IF(OR($A$1&lt;=Main!AS$4,ISBLANK($N88)),0,Main!AS83)</f>
        <v>0</v>
      </c>
      <c r="BH88" s="35">
        <f>IF(OR($A$1&lt;=Main!AT$4,ISBLANK($N88)),0,Main!AT83)</f>
        <v>0</v>
      </c>
      <c r="BI88" s="35">
        <f>IF(OR($A$1&lt;=Main!AU$4,ISBLANK($N88)),0,Main!AU83)</f>
        <v>0</v>
      </c>
      <c r="BJ88" s="35">
        <f>IF(OR($A$1&lt;=Main!AV$4,ISBLANK($N88)),0,Main!AV83)</f>
        <v>0</v>
      </c>
    </row>
    <row r="89" spans="12:62">
      <c r="L89" s="146">
        <f>VLOOKUP($E30,Mask!$A$2:$C$102,$M$8,0)</f>
        <v>0</v>
      </c>
      <c r="M89" s="6">
        <f t="shared" si="6"/>
        <v>0</v>
      </c>
      <c r="N89" s="6" t="str">
        <f>Main!$A84&amp;Main!$B84</f>
        <v/>
      </c>
      <c r="O89" s="145">
        <f t="shared" si="7"/>
        <v>0</v>
      </c>
      <c r="P89" s="150">
        <f t="shared" si="8"/>
        <v>1</v>
      </c>
      <c r="Q89" s="150" t="str">
        <f ca="1">IF(Main!$AY84&lt;&gt;"#",$P89-Main!$AY84,"#")</f>
        <v>#</v>
      </c>
      <c r="R89" s="35">
        <f>Main!E84*Mask!G$21</f>
        <v>0</v>
      </c>
      <c r="S89" s="35">
        <f>Main!F84*Mask!H$21</f>
        <v>0</v>
      </c>
      <c r="T89" s="35">
        <f>Main!G84*Mask!I$21</f>
        <v>0</v>
      </c>
      <c r="U89" s="35">
        <f>Main!H84*Mask!J$21</f>
        <v>0</v>
      </c>
      <c r="V89" s="35">
        <f>Main!I84*Mask!K$21</f>
        <v>0</v>
      </c>
      <c r="W89" s="35">
        <f>Main!J84*Mask!L$21</f>
        <v>0</v>
      </c>
      <c r="X89" s="35">
        <f>Main!K84*Mask!M$21</f>
        <v>0</v>
      </c>
      <c r="Y89" s="35">
        <f>Main!L84*Mask!N$21</f>
        <v>0</v>
      </c>
      <c r="Z89" s="35">
        <f>Main!M84*Mask!O$21</f>
        <v>0</v>
      </c>
      <c r="AA89" s="35">
        <f>Main!N84*Mask!P$21</f>
        <v>0</v>
      </c>
      <c r="AB89" s="35">
        <f>Main!O84*Mask!Q$21</f>
        <v>0</v>
      </c>
      <c r="AC89" s="35">
        <f>Main!P84*Mask!R$21</f>
        <v>0</v>
      </c>
      <c r="AD89" s="35">
        <f>Main!Q84*Mask!S$21</f>
        <v>0</v>
      </c>
      <c r="AE89" s="35">
        <f>Main!R84*Mask!T$21</f>
        <v>0</v>
      </c>
      <c r="AF89" s="35">
        <f>Main!S84*Mask!U$21</f>
        <v>0</v>
      </c>
      <c r="AG89" s="35">
        <f>Main!T84*Mask!V$21</f>
        <v>0</v>
      </c>
      <c r="AH89" s="35">
        <f>Main!U84*Mask!W$21</f>
        <v>0</v>
      </c>
      <c r="AI89" s="35">
        <f>Main!V84*Mask!X$21</f>
        <v>0</v>
      </c>
      <c r="AJ89" s="35">
        <f>Main!W84*Mask!Y$21</f>
        <v>0</v>
      </c>
      <c r="AK89" s="35">
        <f>Main!X84*Mask!Z$21</f>
        <v>0</v>
      </c>
      <c r="AL89" s="35">
        <f>Main!Y84*Mask!AA$21</f>
        <v>0</v>
      </c>
      <c r="AM89" s="35">
        <f>Main!Z84*Mask!AB$21</f>
        <v>0</v>
      </c>
      <c r="AN89" s="35"/>
      <c r="AO89" s="35">
        <f>IF(OR($A$1&lt;=Main!AA$4,ISBLANK($N89)),0,Main!AA84)</f>
        <v>0</v>
      </c>
      <c r="AP89" s="35">
        <f>IF(OR($A$1&lt;=Main!AB$4,ISBLANK($N89)),0,Main!AB84)</f>
        <v>0</v>
      </c>
      <c r="AQ89" s="35">
        <f>IF(OR($A$1&lt;=Main!AC$4,ISBLANK($N89)),0,Main!AC84)</f>
        <v>0</v>
      </c>
      <c r="AR89" s="35">
        <f>IF(OR($A$1&lt;=Main!AD$4,ISBLANK($N89)),0,Main!AD84)</f>
        <v>0</v>
      </c>
      <c r="AS89" s="35">
        <f>IF(OR($A$1&lt;=Main!AE$4,ISBLANK($N89)),0,Main!AE84)</f>
        <v>0</v>
      </c>
      <c r="AT89" s="35">
        <f>IF(OR($A$1&lt;=Main!AF$4,ISBLANK($N89)),0,Main!AF84)</f>
        <v>0</v>
      </c>
      <c r="AU89" s="35">
        <f>IF(OR($A$1&lt;=Main!AG$4,ISBLANK($N89)),0,Main!AG84)</f>
        <v>0</v>
      </c>
      <c r="AV89" s="35">
        <f>IF(OR($A$1&lt;=Main!AH$4,ISBLANK($N89)),0,Main!AH84)</f>
        <v>0</v>
      </c>
      <c r="AW89" s="35">
        <f>IF(OR($A$1&lt;=Main!AI$4,ISBLANK($N89)),0,Main!AI84)</f>
        <v>0</v>
      </c>
      <c r="AX89" s="35">
        <f>IF(OR($A$1&lt;=Main!AJ$4,ISBLANK($N89)),0,Main!AJ84)</f>
        <v>0</v>
      </c>
      <c r="AY89" s="35">
        <f>IF(OR($A$1&lt;=Main!AK$4,ISBLANK($N89)),0,Main!AK84)</f>
        <v>0</v>
      </c>
      <c r="AZ89" s="35">
        <f>IF(OR($A$1&lt;=Main!AL$4,ISBLANK($N89)),0,Main!AL84)</f>
        <v>0</v>
      </c>
      <c r="BA89" s="35">
        <f>IF(OR($A$1&lt;=Main!AM$4,ISBLANK($N89)),0,Main!AM84)</f>
        <v>0</v>
      </c>
      <c r="BB89" s="35">
        <f>IF(OR($A$1&lt;=Main!AN$4,ISBLANK($N89)),0,Main!AN84)</f>
        <v>0</v>
      </c>
      <c r="BC89" s="35">
        <f>IF(OR($A$1&lt;=Main!AO$4,ISBLANK($N89)),0,Main!AO84)</f>
        <v>0</v>
      </c>
      <c r="BD89" s="35">
        <f>IF(OR($A$1&lt;=Main!AP$4,ISBLANK($N89)),0,Main!AP84)</f>
        <v>0</v>
      </c>
      <c r="BE89" s="35">
        <f>IF(OR($A$1&lt;=Main!AQ$4,ISBLANK($N89)),0,Main!AQ84)</f>
        <v>0</v>
      </c>
      <c r="BF89" s="35">
        <f>IF(OR($A$1&lt;=Main!AR$4,ISBLANK($N89)),0,Main!AR84)</f>
        <v>0</v>
      </c>
      <c r="BG89" s="35">
        <f>IF(OR($A$1&lt;=Main!AS$4,ISBLANK($N89)),0,Main!AS84)</f>
        <v>0</v>
      </c>
      <c r="BH89" s="35">
        <f>IF(OR($A$1&lt;=Main!AT$4,ISBLANK($N89)),0,Main!AT84)</f>
        <v>0</v>
      </c>
      <c r="BI89" s="35">
        <f>IF(OR($A$1&lt;=Main!AU$4,ISBLANK($N89)),0,Main!AU84)</f>
        <v>0</v>
      </c>
      <c r="BJ89" s="35">
        <f>IF(OR($A$1&lt;=Main!AV$4,ISBLANK($N89)),0,Main!AV84)</f>
        <v>0</v>
      </c>
    </row>
    <row r="90" spans="12:62">
      <c r="L90" s="146">
        <f>VLOOKUP($E31,Mask!$A$2:$C$102,$M$8,0)</f>
        <v>0</v>
      </c>
      <c r="M90" s="6">
        <f t="shared" si="6"/>
        <v>0</v>
      </c>
      <c r="N90" s="6" t="str">
        <f>Main!$A85&amp;Main!$B85</f>
        <v/>
      </c>
      <c r="O90" s="145">
        <f t="shared" si="7"/>
        <v>0</v>
      </c>
      <c r="P90" s="150">
        <f t="shared" si="8"/>
        <v>1</v>
      </c>
      <c r="Q90" s="150" t="str">
        <f ca="1">IF(Main!$AY85&lt;&gt;"#",$P90-Main!$AY85,"#")</f>
        <v>#</v>
      </c>
      <c r="R90" s="35">
        <f>Main!E85*Mask!G$21</f>
        <v>0</v>
      </c>
      <c r="S90" s="35">
        <f>Main!F85*Mask!H$21</f>
        <v>0</v>
      </c>
      <c r="T90" s="35">
        <f>Main!G85*Mask!I$21</f>
        <v>0</v>
      </c>
      <c r="U90" s="35">
        <f>Main!H85*Mask!J$21</f>
        <v>0</v>
      </c>
      <c r="V90" s="35">
        <f>Main!I85*Mask!K$21</f>
        <v>0</v>
      </c>
      <c r="W90" s="35">
        <f>Main!J85*Mask!L$21</f>
        <v>0</v>
      </c>
      <c r="X90" s="35">
        <f>Main!K85*Mask!M$21</f>
        <v>0</v>
      </c>
      <c r="Y90" s="35">
        <f>Main!L85*Mask!N$21</f>
        <v>0</v>
      </c>
      <c r="Z90" s="35">
        <f>Main!M85*Mask!O$21</f>
        <v>0</v>
      </c>
      <c r="AA90" s="35">
        <f>Main!N85*Mask!P$21</f>
        <v>0</v>
      </c>
      <c r="AB90" s="35">
        <f>Main!O85*Mask!Q$21</f>
        <v>0</v>
      </c>
      <c r="AC90" s="35">
        <f>Main!P85*Mask!R$21</f>
        <v>0</v>
      </c>
      <c r="AD90" s="35">
        <f>Main!Q85*Mask!S$21</f>
        <v>0</v>
      </c>
      <c r="AE90" s="35">
        <f>Main!R85*Mask!T$21</f>
        <v>0</v>
      </c>
      <c r="AF90" s="35">
        <f>Main!S85*Mask!U$21</f>
        <v>0</v>
      </c>
      <c r="AG90" s="35">
        <f>Main!T85*Mask!V$21</f>
        <v>0</v>
      </c>
      <c r="AH90" s="35">
        <f>Main!U85*Mask!W$21</f>
        <v>0</v>
      </c>
      <c r="AI90" s="35">
        <f>Main!V85*Mask!X$21</f>
        <v>0</v>
      </c>
      <c r="AJ90" s="35">
        <f>Main!W85*Mask!Y$21</f>
        <v>0</v>
      </c>
      <c r="AK90" s="35">
        <f>Main!X85*Mask!Z$21</f>
        <v>0</v>
      </c>
      <c r="AL90" s="35">
        <f>Main!Y85*Mask!AA$21</f>
        <v>0</v>
      </c>
      <c r="AM90" s="35">
        <f>Main!Z85*Mask!AB$21</f>
        <v>0</v>
      </c>
      <c r="AN90" s="35"/>
      <c r="AO90" s="35">
        <f>IF(OR($A$1&lt;=Main!AA$4,ISBLANK($N90)),0,Main!AA85)</f>
        <v>0</v>
      </c>
      <c r="AP90" s="35">
        <f>IF(OR($A$1&lt;=Main!AB$4,ISBLANK($N90)),0,Main!AB85)</f>
        <v>0</v>
      </c>
      <c r="AQ90" s="35">
        <f>IF(OR($A$1&lt;=Main!AC$4,ISBLANK($N90)),0,Main!AC85)</f>
        <v>0</v>
      </c>
      <c r="AR90" s="35">
        <f>IF(OR($A$1&lt;=Main!AD$4,ISBLANK($N90)),0,Main!AD85)</f>
        <v>0</v>
      </c>
      <c r="AS90" s="35">
        <f>IF(OR($A$1&lt;=Main!AE$4,ISBLANK($N90)),0,Main!AE85)</f>
        <v>0</v>
      </c>
      <c r="AT90" s="35">
        <f>IF(OR($A$1&lt;=Main!AF$4,ISBLANK($N90)),0,Main!AF85)</f>
        <v>0</v>
      </c>
      <c r="AU90" s="35">
        <f>IF(OR($A$1&lt;=Main!AG$4,ISBLANK($N90)),0,Main!AG85)</f>
        <v>0</v>
      </c>
      <c r="AV90" s="35">
        <f>IF(OR($A$1&lt;=Main!AH$4,ISBLANK($N90)),0,Main!AH85)</f>
        <v>0</v>
      </c>
      <c r="AW90" s="35">
        <f>IF(OR($A$1&lt;=Main!AI$4,ISBLANK($N90)),0,Main!AI85)</f>
        <v>0</v>
      </c>
      <c r="AX90" s="35">
        <f>IF(OR($A$1&lt;=Main!AJ$4,ISBLANK($N90)),0,Main!AJ85)</f>
        <v>0</v>
      </c>
      <c r="AY90" s="35">
        <f>IF(OR($A$1&lt;=Main!AK$4,ISBLANK($N90)),0,Main!AK85)</f>
        <v>0</v>
      </c>
      <c r="AZ90" s="35">
        <f>IF(OR($A$1&lt;=Main!AL$4,ISBLANK($N90)),0,Main!AL85)</f>
        <v>0</v>
      </c>
      <c r="BA90" s="35">
        <f>IF(OR($A$1&lt;=Main!AM$4,ISBLANK($N90)),0,Main!AM85)</f>
        <v>0</v>
      </c>
      <c r="BB90" s="35">
        <f>IF(OR($A$1&lt;=Main!AN$4,ISBLANK($N90)),0,Main!AN85)</f>
        <v>0</v>
      </c>
      <c r="BC90" s="35">
        <f>IF(OR($A$1&lt;=Main!AO$4,ISBLANK($N90)),0,Main!AO85)</f>
        <v>0</v>
      </c>
      <c r="BD90" s="35">
        <f>IF(OR($A$1&lt;=Main!AP$4,ISBLANK($N90)),0,Main!AP85)</f>
        <v>0</v>
      </c>
      <c r="BE90" s="35">
        <f>IF(OR($A$1&lt;=Main!AQ$4,ISBLANK($N90)),0,Main!AQ85)</f>
        <v>0</v>
      </c>
      <c r="BF90" s="35">
        <f>IF(OR($A$1&lt;=Main!AR$4,ISBLANK($N90)),0,Main!AR85)</f>
        <v>0</v>
      </c>
      <c r="BG90" s="35">
        <f>IF(OR($A$1&lt;=Main!AS$4,ISBLANK($N90)),0,Main!AS85)</f>
        <v>0</v>
      </c>
      <c r="BH90" s="35">
        <f>IF(OR($A$1&lt;=Main!AT$4,ISBLANK($N90)),0,Main!AT85)</f>
        <v>0</v>
      </c>
      <c r="BI90" s="35">
        <f>IF(OR($A$1&lt;=Main!AU$4,ISBLANK($N90)),0,Main!AU85)</f>
        <v>0</v>
      </c>
      <c r="BJ90" s="35">
        <f>IF(OR($A$1&lt;=Main!AV$4,ISBLANK($N90)),0,Main!AV85)</f>
        <v>0</v>
      </c>
    </row>
    <row r="91" spans="12:62">
      <c r="L91" s="146">
        <f>VLOOKUP($E32,Mask!$A$2:$C$102,$M$8,0)</f>
        <v>0</v>
      </c>
      <c r="M91" s="6">
        <f t="shared" si="6"/>
        <v>0</v>
      </c>
      <c r="N91" s="6" t="str">
        <f>Main!$A86&amp;Main!$B86</f>
        <v/>
      </c>
      <c r="O91" s="145">
        <f t="shared" si="7"/>
        <v>0</v>
      </c>
      <c r="P91" s="150">
        <f t="shared" si="8"/>
        <v>1</v>
      </c>
      <c r="Q91" s="150" t="str">
        <f ca="1">IF(Main!$AY86&lt;&gt;"#",$P91-Main!$AY86,"#")</f>
        <v>#</v>
      </c>
      <c r="R91" s="35">
        <f>Main!E86*Mask!G$21</f>
        <v>0</v>
      </c>
      <c r="S91" s="35">
        <f>Main!F86*Mask!H$21</f>
        <v>0</v>
      </c>
      <c r="T91" s="35">
        <f>Main!G86*Mask!I$21</f>
        <v>0</v>
      </c>
      <c r="U91" s="35">
        <f>Main!H86*Mask!J$21</f>
        <v>0</v>
      </c>
      <c r="V91" s="35">
        <f>Main!I86*Mask!K$21</f>
        <v>0</v>
      </c>
      <c r="W91" s="35">
        <f>Main!J86*Mask!L$21</f>
        <v>0</v>
      </c>
      <c r="X91" s="35">
        <f>Main!K86*Mask!M$21</f>
        <v>0</v>
      </c>
      <c r="Y91" s="35">
        <f>Main!L86*Mask!N$21</f>
        <v>0</v>
      </c>
      <c r="Z91" s="35">
        <f>Main!M86*Mask!O$21</f>
        <v>0</v>
      </c>
      <c r="AA91" s="35">
        <f>Main!N86*Mask!P$21</f>
        <v>0</v>
      </c>
      <c r="AB91" s="35">
        <f>Main!O86*Mask!Q$21</f>
        <v>0</v>
      </c>
      <c r="AC91" s="35">
        <f>Main!P86*Mask!R$21</f>
        <v>0</v>
      </c>
      <c r="AD91" s="35">
        <f>Main!Q86*Mask!S$21</f>
        <v>0</v>
      </c>
      <c r="AE91" s="35">
        <f>Main!R86*Mask!T$21</f>
        <v>0</v>
      </c>
      <c r="AF91" s="35">
        <f>Main!S86*Mask!U$21</f>
        <v>0</v>
      </c>
      <c r="AG91" s="35">
        <f>Main!T86*Mask!V$21</f>
        <v>0</v>
      </c>
      <c r="AH91" s="35">
        <f>Main!U86*Mask!W$21</f>
        <v>0</v>
      </c>
      <c r="AI91" s="35">
        <f>Main!V86*Mask!X$21</f>
        <v>0</v>
      </c>
      <c r="AJ91" s="35">
        <f>Main!W86*Mask!Y$21</f>
        <v>0</v>
      </c>
      <c r="AK91" s="35">
        <f>Main!X86*Mask!Z$21</f>
        <v>0</v>
      </c>
      <c r="AL91" s="35">
        <f>Main!Y86*Mask!AA$21</f>
        <v>0</v>
      </c>
      <c r="AM91" s="35">
        <f>Main!Z86*Mask!AB$21</f>
        <v>0</v>
      </c>
      <c r="AN91" s="35"/>
      <c r="AO91" s="35">
        <f>IF(OR($A$1&lt;=Main!AA$4,ISBLANK($N91)),0,Main!AA86)</f>
        <v>0</v>
      </c>
      <c r="AP91" s="35">
        <f>IF(OR($A$1&lt;=Main!AB$4,ISBLANK($N91)),0,Main!AB86)</f>
        <v>0</v>
      </c>
      <c r="AQ91" s="35">
        <f>IF(OR($A$1&lt;=Main!AC$4,ISBLANK($N91)),0,Main!AC86)</f>
        <v>0</v>
      </c>
      <c r="AR91" s="35">
        <f>IF(OR($A$1&lt;=Main!AD$4,ISBLANK($N91)),0,Main!AD86)</f>
        <v>0</v>
      </c>
      <c r="AS91" s="35">
        <f>IF(OR($A$1&lt;=Main!AE$4,ISBLANK($N91)),0,Main!AE86)</f>
        <v>0</v>
      </c>
      <c r="AT91" s="35">
        <f>IF(OR($A$1&lt;=Main!AF$4,ISBLANK($N91)),0,Main!AF86)</f>
        <v>0</v>
      </c>
      <c r="AU91" s="35">
        <f>IF(OR($A$1&lt;=Main!AG$4,ISBLANK($N91)),0,Main!AG86)</f>
        <v>0</v>
      </c>
      <c r="AV91" s="35">
        <f>IF(OR($A$1&lt;=Main!AH$4,ISBLANK($N91)),0,Main!AH86)</f>
        <v>0</v>
      </c>
      <c r="AW91" s="35">
        <f>IF(OR($A$1&lt;=Main!AI$4,ISBLANK($N91)),0,Main!AI86)</f>
        <v>0</v>
      </c>
      <c r="AX91" s="35">
        <f>IF(OR($A$1&lt;=Main!AJ$4,ISBLANK($N91)),0,Main!AJ86)</f>
        <v>0</v>
      </c>
      <c r="AY91" s="35">
        <f>IF(OR($A$1&lt;=Main!AK$4,ISBLANK($N91)),0,Main!AK86)</f>
        <v>0</v>
      </c>
      <c r="AZ91" s="35">
        <f>IF(OR($A$1&lt;=Main!AL$4,ISBLANK($N91)),0,Main!AL86)</f>
        <v>0</v>
      </c>
      <c r="BA91" s="35">
        <f>IF(OR($A$1&lt;=Main!AM$4,ISBLANK($N91)),0,Main!AM86)</f>
        <v>0</v>
      </c>
      <c r="BB91" s="35">
        <f>IF(OR($A$1&lt;=Main!AN$4,ISBLANK($N91)),0,Main!AN86)</f>
        <v>0</v>
      </c>
      <c r="BC91" s="35">
        <f>IF(OR($A$1&lt;=Main!AO$4,ISBLANK($N91)),0,Main!AO86)</f>
        <v>0</v>
      </c>
      <c r="BD91" s="35">
        <f>IF(OR($A$1&lt;=Main!AP$4,ISBLANK($N91)),0,Main!AP86)</f>
        <v>0</v>
      </c>
      <c r="BE91" s="35">
        <f>IF(OR($A$1&lt;=Main!AQ$4,ISBLANK($N91)),0,Main!AQ86)</f>
        <v>0</v>
      </c>
      <c r="BF91" s="35">
        <f>IF(OR($A$1&lt;=Main!AR$4,ISBLANK($N91)),0,Main!AR86)</f>
        <v>0</v>
      </c>
      <c r="BG91" s="35">
        <f>IF(OR($A$1&lt;=Main!AS$4,ISBLANK($N91)),0,Main!AS86)</f>
        <v>0</v>
      </c>
      <c r="BH91" s="35">
        <f>IF(OR($A$1&lt;=Main!AT$4,ISBLANK($N91)),0,Main!AT86)</f>
        <v>0</v>
      </c>
      <c r="BI91" s="35">
        <f>IF(OR($A$1&lt;=Main!AU$4,ISBLANK($N91)),0,Main!AU86)</f>
        <v>0</v>
      </c>
      <c r="BJ91" s="35">
        <f>IF(OR($A$1&lt;=Main!AV$4,ISBLANK($N91)),0,Main!AV86)</f>
        <v>0</v>
      </c>
    </row>
    <row r="92" spans="12:62">
      <c r="L92" s="146">
        <f>VLOOKUP($E33,Mask!$A$2:$C$102,$M$8,0)</f>
        <v>0</v>
      </c>
      <c r="M92" s="6">
        <f t="shared" si="6"/>
        <v>0</v>
      </c>
      <c r="N92" s="6" t="str">
        <f>Main!$A87&amp;Main!$B87</f>
        <v/>
      </c>
      <c r="O92" s="145">
        <f t="shared" si="7"/>
        <v>0</v>
      </c>
      <c r="P92" s="150">
        <f t="shared" si="8"/>
        <v>1</v>
      </c>
      <c r="Q92" s="150" t="str">
        <f ca="1">IF(Main!$AY87&lt;&gt;"#",$P92-Main!$AY87,"#")</f>
        <v>#</v>
      </c>
      <c r="R92" s="35">
        <f>Main!E87*Mask!G$21</f>
        <v>0</v>
      </c>
      <c r="S92" s="35">
        <f>Main!F87*Mask!H$21</f>
        <v>0</v>
      </c>
      <c r="T92" s="35">
        <f>Main!G87*Mask!I$21</f>
        <v>0</v>
      </c>
      <c r="U92" s="35">
        <f>Main!H87*Mask!J$21</f>
        <v>0</v>
      </c>
      <c r="V92" s="35">
        <f>Main!I87*Mask!K$21</f>
        <v>0</v>
      </c>
      <c r="W92" s="35">
        <f>Main!J87*Mask!L$21</f>
        <v>0</v>
      </c>
      <c r="X92" s="35">
        <f>Main!K87*Mask!M$21</f>
        <v>0</v>
      </c>
      <c r="Y92" s="35">
        <f>Main!L87*Mask!N$21</f>
        <v>0</v>
      </c>
      <c r="Z92" s="35">
        <f>Main!M87*Mask!O$21</f>
        <v>0</v>
      </c>
      <c r="AA92" s="35">
        <f>Main!N87*Mask!P$21</f>
        <v>0</v>
      </c>
      <c r="AB92" s="35">
        <f>Main!O87*Mask!Q$21</f>
        <v>0</v>
      </c>
      <c r="AC92" s="35">
        <f>Main!P87*Mask!R$21</f>
        <v>0</v>
      </c>
      <c r="AD92" s="35">
        <f>Main!Q87*Mask!S$21</f>
        <v>0</v>
      </c>
      <c r="AE92" s="35">
        <f>Main!R87*Mask!T$21</f>
        <v>0</v>
      </c>
      <c r="AF92" s="35">
        <f>Main!S87*Mask!U$21</f>
        <v>0</v>
      </c>
      <c r="AG92" s="35">
        <f>Main!T87*Mask!V$21</f>
        <v>0</v>
      </c>
      <c r="AH92" s="35">
        <f>Main!U87*Mask!W$21</f>
        <v>0</v>
      </c>
      <c r="AI92" s="35">
        <f>Main!V87*Mask!X$21</f>
        <v>0</v>
      </c>
      <c r="AJ92" s="35">
        <f>Main!W87*Mask!Y$21</f>
        <v>0</v>
      </c>
      <c r="AK92" s="35">
        <f>Main!X87*Mask!Z$21</f>
        <v>0</v>
      </c>
      <c r="AL92" s="35">
        <f>Main!Y87*Mask!AA$21</f>
        <v>0</v>
      </c>
      <c r="AM92" s="35">
        <f>Main!Z87*Mask!AB$21</f>
        <v>0</v>
      </c>
      <c r="AN92" s="35"/>
      <c r="AO92" s="35">
        <f>IF(OR($A$1&lt;=Main!AA$4,ISBLANK($N92)),0,Main!AA87)</f>
        <v>0</v>
      </c>
      <c r="AP92" s="35">
        <f>IF(OR($A$1&lt;=Main!AB$4,ISBLANK($N92)),0,Main!AB87)</f>
        <v>0</v>
      </c>
      <c r="AQ92" s="35">
        <f>IF(OR($A$1&lt;=Main!AC$4,ISBLANK($N92)),0,Main!AC87)</f>
        <v>0</v>
      </c>
      <c r="AR92" s="35">
        <f>IF(OR($A$1&lt;=Main!AD$4,ISBLANK($N92)),0,Main!AD87)</f>
        <v>0</v>
      </c>
      <c r="AS92" s="35">
        <f>IF(OR($A$1&lt;=Main!AE$4,ISBLANK($N92)),0,Main!AE87)</f>
        <v>0</v>
      </c>
      <c r="AT92" s="35">
        <f>IF(OR($A$1&lt;=Main!AF$4,ISBLANK($N92)),0,Main!AF87)</f>
        <v>0</v>
      </c>
      <c r="AU92" s="35">
        <f>IF(OR($A$1&lt;=Main!AG$4,ISBLANK($N92)),0,Main!AG87)</f>
        <v>0</v>
      </c>
      <c r="AV92" s="35">
        <f>IF(OR($A$1&lt;=Main!AH$4,ISBLANK($N92)),0,Main!AH87)</f>
        <v>0</v>
      </c>
      <c r="AW92" s="35">
        <f>IF(OR($A$1&lt;=Main!AI$4,ISBLANK($N92)),0,Main!AI87)</f>
        <v>0</v>
      </c>
      <c r="AX92" s="35">
        <f>IF(OR($A$1&lt;=Main!AJ$4,ISBLANK($N92)),0,Main!AJ87)</f>
        <v>0</v>
      </c>
      <c r="AY92" s="35">
        <f>IF(OR($A$1&lt;=Main!AK$4,ISBLANK($N92)),0,Main!AK87)</f>
        <v>0</v>
      </c>
      <c r="AZ92" s="35">
        <f>IF(OR($A$1&lt;=Main!AL$4,ISBLANK($N92)),0,Main!AL87)</f>
        <v>0</v>
      </c>
      <c r="BA92" s="35">
        <f>IF(OR($A$1&lt;=Main!AM$4,ISBLANK($N92)),0,Main!AM87)</f>
        <v>0</v>
      </c>
      <c r="BB92" s="35">
        <f>IF(OR($A$1&lt;=Main!AN$4,ISBLANK($N92)),0,Main!AN87)</f>
        <v>0</v>
      </c>
      <c r="BC92" s="35">
        <f>IF(OR($A$1&lt;=Main!AO$4,ISBLANK($N92)),0,Main!AO87)</f>
        <v>0</v>
      </c>
      <c r="BD92" s="35">
        <f>IF(OR($A$1&lt;=Main!AP$4,ISBLANK($N92)),0,Main!AP87)</f>
        <v>0</v>
      </c>
      <c r="BE92" s="35">
        <f>IF(OR($A$1&lt;=Main!AQ$4,ISBLANK($N92)),0,Main!AQ87)</f>
        <v>0</v>
      </c>
      <c r="BF92" s="35">
        <f>IF(OR($A$1&lt;=Main!AR$4,ISBLANK($N92)),0,Main!AR87)</f>
        <v>0</v>
      </c>
      <c r="BG92" s="35">
        <f>IF(OR($A$1&lt;=Main!AS$4,ISBLANK($N92)),0,Main!AS87)</f>
        <v>0</v>
      </c>
      <c r="BH92" s="35">
        <f>IF(OR($A$1&lt;=Main!AT$4,ISBLANK($N92)),0,Main!AT87)</f>
        <v>0</v>
      </c>
      <c r="BI92" s="35">
        <f>IF(OR($A$1&lt;=Main!AU$4,ISBLANK($N92)),0,Main!AU87)</f>
        <v>0</v>
      </c>
      <c r="BJ92" s="35">
        <f>IF(OR($A$1&lt;=Main!AV$4,ISBLANK($N92)),0,Main!AV87)</f>
        <v>0</v>
      </c>
    </row>
    <row r="93" spans="12:62">
      <c r="L93" s="146">
        <f>VLOOKUP($E34,Mask!$A$2:$C$102,$M$8,0)</f>
        <v>0</v>
      </c>
      <c r="M93" s="6">
        <f t="shared" si="6"/>
        <v>0</v>
      </c>
      <c r="N93" s="6" t="str">
        <f>Main!$A88&amp;Main!$B88</f>
        <v/>
      </c>
      <c r="O93" s="145">
        <f t="shared" si="7"/>
        <v>0</v>
      </c>
      <c r="P93" s="150">
        <f t="shared" si="8"/>
        <v>1</v>
      </c>
      <c r="Q93" s="150" t="str">
        <f ca="1">IF(Main!$AY88&lt;&gt;"#",$P93-Main!$AY88,"#")</f>
        <v>#</v>
      </c>
      <c r="R93" s="35">
        <f>Main!E88*Mask!G$21</f>
        <v>0</v>
      </c>
      <c r="S93" s="35">
        <f>Main!F88*Mask!H$21</f>
        <v>0</v>
      </c>
      <c r="T93" s="35">
        <f>Main!G88*Mask!I$21</f>
        <v>0</v>
      </c>
      <c r="U93" s="35">
        <f>Main!H88*Mask!J$21</f>
        <v>0</v>
      </c>
      <c r="V93" s="35">
        <f>Main!I88*Mask!K$21</f>
        <v>0</v>
      </c>
      <c r="W93" s="35">
        <f>Main!J88*Mask!L$21</f>
        <v>0</v>
      </c>
      <c r="X93" s="35">
        <f>Main!K88*Mask!M$21</f>
        <v>0</v>
      </c>
      <c r="Y93" s="35">
        <f>Main!L88*Mask!N$21</f>
        <v>0</v>
      </c>
      <c r="Z93" s="35">
        <f>Main!M88*Mask!O$21</f>
        <v>0</v>
      </c>
      <c r="AA93" s="35">
        <f>Main!N88*Mask!P$21</f>
        <v>0</v>
      </c>
      <c r="AB93" s="35">
        <f>Main!O88*Mask!Q$21</f>
        <v>0</v>
      </c>
      <c r="AC93" s="35">
        <f>Main!P88*Mask!R$21</f>
        <v>0</v>
      </c>
      <c r="AD93" s="35">
        <f>Main!Q88*Mask!S$21</f>
        <v>0</v>
      </c>
      <c r="AE93" s="35">
        <f>Main!R88*Mask!T$21</f>
        <v>0</v>
      </c>
      <c r="AF93" s="35">
        <f>Main!S88*Mask!U$21</f>
        <v>0</v>
      </c>
      <c r="AG93" s="35">
        <f>Main!T88*Mask!V$21</f>
        <v>0</v>
      </c>
      <c r="AH93" s="35">
        <f>Main!U88*Mask!W$21</f>
        <v>0</v>
      </c>
      <c r="AI93" s="35">
        <f>Main!V88*Mask!X$21</f>
        <v>0</v>
      </c>
      <c r="AJ93" s="35">
        <f>Main!W88*Mask!Y$21</f>
        <v>0</v>
      </c>
      <c r="AK93" s="35">
        <f>Main!X88*Mask!Z$21</f>
        <v>0</v>
      </c>
      <c r="AL93" s="35">
        <f>Main!Y88*Mask!AA$21</f>
        <v>0</v>
      </c>
      <c r="AM93" s="35">
        <f>Main!Z88*Mask!AB$21</f>
        <v>0</v>
      </c>
      <c r="AN93" s="35"/>
      <c r="AO93" s="35">
        <f>IF(OR($A$1&lt;=Main!AA$4,ISBLANK($N93)),0,Main!AA88)</f>
        <v>0</v>
      </c>
      <c r="AP93" s="35">
        <f>IF(OR($A$1&lt;=Main!AB$4,ISBLANK($N93)),0,Main!AB88)</f>
        <v>0</v>
      </c>
      <c r="AQ93" s="35">
        <f>IF(OR($A$1&lt;=Main!AC$4,ISBLANK($N93)),0,Main!AC88)</f>
        <v>0</v>
      </c>
      <c r="AR93" s="35">
        <f>IF(OR($A$1&lt;=Main!AD$4,ISBLANK($N93)),0,Main!AD88)</f>
        <v>0</v>
      </c>
      <c r="AS93" s="35">
        <f>IF(OR($A$1&lt;=Main!AE$4,ISBLANK($N93)),0,Main!AE88)</f>
        <v>0</v>
      </c>
      <c r="AT93" s="35">
        <f>IF(OR($A$1&lt;=Main!AF$4,ISBLANK($N93)),0,Main!AF88)</f>
        <v>0</v>
      </c>
      <c r="AU93" s="35">
        <f>IF(OR($A$1&lt;=Main!AG$4,ISBLANK($N93)),0,Main!AG88)</f>
        <v>0</v>
      </c>
      <c r="AV93" s="35">
        <f>IF(OR($A$1&lt;=Main!AH$4,ISBLANK($N93)),0,Main!AH88)</f>
        <v>0</v>
      </c>
      <c r="AW93" s="35">
        <f>IF(OR($A$1&lt;=Main!AI$4,ISBLANK($N93)),0,Main!AI88)</f>
        <v>0</v>
      </c>
      <c r="AX93" s="35">
        <f>IF(OR($A$1&lt;=Main!AJ$4,ISBLANK($N93)),0,Main!AJ88)</f>
        <v>0</v>
      </c>
      <c r="AY93" s="35">
        <f>IF(OR($A$1&lt;=Main!AK$4,ISBLANK($N93)),0,Main!AK88)</f>
        <v>0</v>
      </c>
      <c r="AZ93" s="35">
        <f>IF(OR($A$1&lt;=Main!AL$4,ISBLANK($N93)),0,Main!AL88)</f>
        <v>0</v>
      </c>
      <c r="BA93" s="35">
        <f>IF(OR($A$1&lt;=Main!AM$4,ISBLANK($N93)),0,Main!AM88)</f>
        <v>0</v>
      </c>
      <c r="BB93" s="35">
        <f>IF(OR($A$1&lt;=Main!AN$4,ISBLANK($N93)),0,Main!AN88)</f>
        <v>0</v>
      </c>
      <c r="BC93" s="35">
        <f>IF(OR($A$1&lt;=Main!AO$4,ISBLANK($N93)),0,Main!AO88)</f>
        <v>0</v>
      </c>
      <c r="BD93" s="35">
        <f>IF(OR($A$1&lt;=Main!AP$4,ISBLANK($N93)),0,Main!AP88)</f>
        <v>0</v>
      </c>
      <c r="BE93" s="35">
        <f>IF(OR($A$1&lt;=Main!AQ$4,ISBLANK($N93)),0,Main!AQ88)</f>
        <v>0</v>
      </c>
      <c r="BF93" s="35">
        <f>IF(OR($A$1&lt;=Main!AR$4,ISBLANK($N93)),0,Main!AR88)</f>
        <v>0</v>
      </c>
      <c r="BG93" s="35">
        <f>IF(OR($A$1&lt;=Main!AS$4,ISBLANK($N93)),0,Main!AS88)</f>
        <v>0</v>
      </c>
      <c r="BH93" s="35">
        <f>IF(OR($A$1&lt;=Main!AT$4,ISBLANK($N93)),0,Main!AT88)</f>
        <v>0</v>
      </c>
      <c r="BI93" s="35">
        <f>IF(OR($A$1&lt;=Main!AU$4,ISBLANK($N93)),0,Main!AU88)</f>
        <v>0</v>
      </c>
      <c r="BJ93" s="35">
        <f>IF(OR($A$1&lt;=Main!AV$4,ISBLANK($N93)),0,Main!AV88)</f>
        <v>0</v>
      </c>
    </row>
    <row r="94" spans="12:62">
      <c r="L94" s="146">
        <f>VLOOKUP($E35,Mask!$A$2:$C$102,$M$8,0)</f>
        <v>0</v>
      </c>
      <c r="M94" s="6">
        <f t="shared" si="6"/>
        <v>0</v>
      </c>
      <c r="N94" s="6" t="str">
        <f>Main!$A89&amp;Main!$B89</f>
        <v/>
      </c>
      <c r="O94" s="145">
        <f t="shared" si="7"/>
        <v>0</v>
      </c>
      <c r="P94" s="150">
        <f t="shared" si="8"/>
        <v>1</v>
      </c>
      <c r="Q94" s="150" t="str">
        <f ca="1">IF(Main!$AY89&lt;&gt;"#",$P94-Main!$AY89,"#")</f>
        <v>#</v>
      </c>
      <c r="R94" s="35">
        <f>Main!E89*Mask!G$21</f>
        <v>0</v>
      </c>
      <c r="S94" s="35">
        <f>Main!F89*Mask!H$21</f>
        <v>0</v>
      </c>
      <c r="T94" s="35">
        <f>Main!G89*Mask!I$21</f>
        <v>0</v>
      </c>
      <c r="U94" s="35">
        <f>Main!H89*Mask!J$21</f>
        <v>0</v>
      </c>
      <c r="V94" s="35">
        <f>Main!I89*Mask!K$21</f>
        <v>0</v>
      </c>
      <c r="W94" s="35">
        <f>Main!J89*Mask!L$21</f>
        <v>0</v>
      </c>
      <c r="X94" s="35">
        <f>Main!K89*Mask!M$21</f>
        <v>0</v>
      </c>
      <c r="Y94" s="35">
        <f>Main!L89*Mask!N$21</f>
        <v>0</v>
      </c>
      <c r="Z94" s="35">
        <f>Main!M89*Mask!O$21</f>
        <v>0</v>
      </c>
      <c r="AA94" s="35">
        <f>Main!N89*Mask!P$21</f>
        <v>0</v>
      </c>
      <c r="AB94" s="35">
        <f>Main!O89*Mask!Q$21</f>
        <v>0</v>
      </c>
      <c r="AC94" s="35">
        <f>Main!P89*Mask!R$21</f>
        <v>0</v>
      </c>
      <c r="AD94" s="35">
        <f>Main!Q89*Mask!S$21</f>
        <v>0</v>
      </c>
      <c r="AE94" s="35">
        <f>Main!R89*Mask!T$21</f>
        <v>0</v>
      </c>
      <c r="AF94" s="35">
        <f>Main!S89*Mask!U$21</f>
        <v>0</v>
      </c>
      <c r="AG94" s="35">
        <f>Main!T89*Mask!V$21</f>
        <v>0</v>
      </c>
      <c r="AH94" s="35">
        <f>Main!U89*Mask!W$21</f>
        <v>0</v>
      </c>
      <c r="AI94" s="35">
        <f>Main!V89*Mask!X$21</f>
        <v>0</v>
      </c>
      <c r="AJ94" s="35">
        <f>Main!W89*Mask!Y$21</f>
        <v>0</v>
      </c>
      <c r="AK94" s="35">
        <f>Main!X89*Mask!Z$21</f>
        <v>0</v>
      </c>
      <c r="AL94" s="35">
        <f>Main!Y89*Mask!AA$21</f>
        <v>0</v>
      </c>
      <c r="AM94" s="35">
        <f>Main!Z89*Mask!AB$21</f>
        <v>0</v>
      </c>
      <c r="AN94" s="35"/>
      <c r="AO94" s="35">
        <f>IF(OR($A$1&lt;=Main!AA$4,ISBLANK($N94)),0,Main!AA89)</f>
        <v>0</v>
      </c>
      <c r="AP94" s="35">
        <f>IF(OR($A$1&lt;=Main!AB$4,ISBLANK($N94)),0,Main!AB89)</f>
        <v>0</v>
      </c>
      <c r="AQ94" s="35">
        <f>IF(OR($A$1&lt;=Main!AC$4,ISBLANK($N94)),0,Main!AC89)</f>
        <v>0</v>
      </c>
      <c r="AR94" s="35">
        <f>IF(OR($A$1&lt;=Main!AD$4,ISBLANK($N94)),0,Main!AD89)</f>
        <v>0</v>
      </c>
      <c r="AS94" s="35">
        <f>IF(OR($A$1&lt;=Main!AE$4,ISBLANK($N94)),0,Main!AE89)</f>
        <v>0</v>
      </c>
      <c r="AT94" s="35">
        <f>IF(OR($A$1&lt;=Main!AF$4,ISBLANK($N94)),0,Main!AF89)</f>
        <v>0</v>
      </c>
      <c r="AU94" s="35">
        <f>IF(OR($A$1&lt;=Main!AG$4,ISBLANK($N94)),0,Main!AG89)</f>
        <v>0</v>
      </c>
      <c r="AV94" s="35">
        <f>IF(OR($A$1&lt;=Main!AH$4,ISBLANK($N94)),0,Main!AH89)</f>
        <v>0</v>
      </c>
      <c r="AW94" s="35">
        <f>IF(OR($A$1&lt;=Main!AI$4,ISBLANK($N94)),0,Main!AI89)</f>
        <v>0</v>
      </c>
      <c r="AX94" s="35">
        <f>IF(OR($A$1&lt;=Main!AJ$4,ISBLANK($N94)),0,Main!AJ89)</f>
        <v>0</v>
      </c>
      <c r="AY94" s="35">
        <f>IF(OR($A$1&lt;=Main!AK$4,ISBLANK($N94)),0,Main!AK89)</f>
        <v>0</v>
      </c>
      <c r="AZ94" s="35">
        <f>IF(OR($A$1&lt;=Main!AL$4,ISBLANK($N94)),0,Main!AL89)</f>
        <v>0</v>
      </c>
      <c r="BA94" s="35">
        <f>IF(OR($A$1&lt;=Main!AM$4,ISBLANK($N94)),0,Main!AM89)</f>
        <v>0</v>
      </c>
      <c r="BB94" s="35">
        <f>IF(OR($A$1&lt;=Main!AN$4,ISBLANK($N94)),0,Main!AN89)</f>
        <v>0</v>
      </c>
      <c r="BC94" s="35">
        <f>IF(OR($A$1&lt;=Main!AO$4,ISBLANK($N94)),0,Main!AO89)</f>
        <v>0</v>
      </c>
      <c r="BD94" s="35">
        <f>IF(OR($A$1&lt;=Main!AP$4,ISBLANK($N94)),0,Main!AP89)</f>
        <v>0</v>
      </c>
      <c r="BE94" s="35">
        <f>IF(OR($A$1&lt;=Main!AQ$4,ISBLANK($N94)),0,Main!AQ89)</f>
        <v>0</v>
      </c>
      <c r="BF94" s="35">
        <f>IF(OR($A$1&lt;=Main!AR$4,ISBLANK($N94)),0,Main!AR89)</f>
        <v>0</v>
      </c>
      <c r="BG94" s="35">
        <f>IF(OR($A$1&lt;=Main!AS$4,ISBLANK($N94)),0,Main!AS89)</f>
        <v>0</v>
      </c>
      <c r="BH94" s="35">
        <f>IF(OR($A$1&lt;=Main!AT$4,ISBLANK($N94)),0,Main!AT89)</f>
        <v>0</v>
      </c>
      <c r="BI94" s="35">
        <f>IF(OR($A$1&lt;=Main!AU$4,ISBLANK($N94)),0,Main!AU89)</f>
        <v>0</v>
      </c>
      <c r="BJ94" s="35">
        <f>IF(OR($A$1&lt;=Main!AV$4,ISBLANK($N94)),0,Main!AV89)</f>
        <v>0</v>
      </c>
    </row>
    <row r="95" spans="12:62">
      <c r="L95" s="146">
        <f>VLOOKUP($E36,Mask!$A$2:$C$102,$M$8,0)</f>
        <v>0</v>
      </c>
      <c r="M95" s="6">
        <f t="shared" si="6"/>
        <v>0</v>
      </c>
      <c r="N95" s="6" t="str">
        <f>Main!$A90&amp;Main!$B90</f>
        <v/>
      </c>
      <c r="O95" s="145">
        <f t="shared" si="7"/>
        <v>0</v>
      </c>
      <c r="P95" s="150">
        <f t="shared" si="8"/>
        <v>1</v>
      </c>
      <c r="Q95" s="150" t="str">
        <f ca="1">IF(Main!$AY90&lt;&gt;"#",$P95-Main!$AY90,"#")</f>
        <v>#</v>
      </c>
      <c r="R95" s="35">
        <f>Main!E90*Mask!G$21</f>
        <v>0</v>
      </c>
      <c r="S95" s="35">
        <f>Main!F90*Mask!H$21</f>
        <v>0</v>
      </c>
      <c r="T95" s="35">
        <f>Main!G90*Mask!I$21</f>
        <v>0</v>
      </c>
      <c r="U95" s="35">
        <f>Main!H90*Mask!J$21</f>
        <v>0</v>
      </c>
      <c r="V95" s="35">
        <f>Main!I90*Mask!K$21</f>
        <v>0</v>
      </c>
      <c r="W95" s="35">
        <f>Main!J90*Mask!L$21</f>
        <v>0</v>
      </c>
      <c r="X95" s="35">
        <f>Main!K90*Mask!M$21</f>
        <v>0</v>
      </c>
      <c r="Y95" s="35">
        <f>Main!L90*Mask!N$21</f>
        <v>0</v>
      </c>
      <c r="Z95" s="35">
        <f>Main!M90*Mask!O$21</f>
        <v>0</v>
      </c>
      <c r="AA95" s="35">
        <f>Main!N90*Mask!P$21</f>
        <v>0</v>
      </c>
      <c r="AB95" s="35">
        <f>Main!O90*Mask!Q$21</f>
        <v>0</v>
      </c>
      <c r="AC95" s="35">
        <f>Main!P90*Mask!R$21</f>
        <v>0</v>
      </c>
      <c r="AD95" s="35">
        <f>Main!Q90*Mask!S$21</f>
        <v>0</v>
      </c>
      <c r="AE95" s="35">
        <f>Main!R90*Mask!T$21</f>
        <v>0</v>
      </c>
      <c r="AF95" s="35">
        <f>Main!S90*Mask!U$21</f>
        <v>0</v>
      </c>
      <c r="AG95" s="35">
        <f>Main!T90*Mask!V$21</f>
        <v>0</v>
      </c>
      <c r="AH95" s="35">
        <f>Main!U90*Mask!W$21</f>
        <v>0</v>
      </c>
      <c r="AI95" s="35">
        <f>Main!V90*Mask!X$21</f>
        <v>0</v>
      </c>
      <c r="AJ95" s="35">
        <f>Main!W90*Mask!Y$21</f>
        <v>0</v>
      </c>
      <c r="AK95" s="35">
        <f>Main!X90*Mask!Z$21</f>
        <v>0</v>
      </c>
      <c r="AL95" s="35">
        <f>Main!Y90*Mask!AA$21</f>
        <v>0</v>
      </c>
      <c r="AM95" s="35">
        <f>Main!Z90*Mask!AB$21</f>
        <v>0</v>
      </c>
      <c r="AN95" s="35"/>
      <c r="AO95" s="35">
        <f>IF(OR($A$1&lt;=Main!AA$4,ISBLANK($N95)),0,Main!AA90)</f>
        <v>0</v>
      </c>
      <c r="AP95" s="35">
        <f>IF(OR($A$1&lt;=Main!AB$4,ISBLANK($N95)),0,Main!AB90)</f>
        <v>0</v>
      </c>
      <c r="AQ95" s="35">
        <f>IF(OR($A$1&lt;=Main!AC$4,ISBLANK($N95)),0,Main!AC90)</f>
        <v>0</v>
      </c>
      <c r="AR95" s="35">
        <f>IF(OR($A$1&lt;=Main!AD$4,ISBLANK($N95)),0,Main!AD90)</f>
        <v>0</v>
      </c>
      <c r="AS95" s="35">
        <f>IF(OR($A$1&lt;=Main!AE$4,ISBLANK($N95)),0,Main!AE90)</f>
        <v>0</v>
      </c>
      <c r="AT95" s="35">
        <f>IF(OR($A$1&lt;=Main!AF$4,ISBLANK($N95)),0,Main!AF90)</f>
        <v>0</v>
      </c>
      <c r="AU95" s="35">
        <f>IF(OR($A$1&lt;=Main!AG$4,ISBLANK($N95)),0,Main!AG90)</f>
        <v>0</v>
      </c>
      <c r="AV95" s="35">
        <f>IF(OR($A$1&lt;=Main!AH$4,ISBLANK($N95)),0,Main!AH90)</f>
        <v>0</v>
      </c>
      <c r="AW95" s="35">
        <f>IF(OR($A$1&lt;=Main!AI$4,ISBLANK($N95)),0,Main!AI90)</f>
        <v>0</v>
      </c>
      <c r="AX95" s="35">
        <f>IF(OR($A$1&lt;=Main!AJ$4,ISBLANK($N95)),0,Main!AJ90)</f>
        <v>0</v>
      </c>
      <c r="AY95" s="35">
        <f>IF(OR($A$1&lt;=Main!AK$4,ISBLANK($N95)),0,Main!AK90)</f>
        <v>0</v>
      </c>
      <c r="AZ95" s="35">
        <f>IF(OR($A$1&lt;=Main!AL$4,ISBLANK($N95)),0,Main!AL90)</f>
        <v>0</v>
      </c>
      <c r="BA95" s="35">
        <f>IF(OR($A$1&lt;=Main!AM$4,ISBLANK($N95)),0,Main!AM90)</f>
        <v>0</v>
      </c>
      <c r="BB95" s="35">
        <f>IF(OR($A$1&lt;=Main!AN$4,ISBLANK($N95)),0,Main!AN90)</f>
        <v>0</v>
      </c>
      <c r="BC95" s="35">
        <f>IF(OR($A$1&lt;=Main!AO$4,ISBLANK($N95)),0,Main!AO90)</f>
        <v>0</v>
      </c>
      <c r="BD95" s="35">
        <f>IF(OR($A$1&lt;=Main!AP$4,ISBLANK($N95)),0,Main!AP90)</f>
        <v>0</v>
      </c>
      <c r="BE95" s="35">
        <f>IF(OR($A$1&lt;=Main!AQ$4,ISBLANK($N95)),0,Main!AQ90)</f>
        <v>0</v>
      </c>
      <c r="BF95" s="35">
        <f>IF(OR($A$1&lt;=Main!AR$4,ISBLANK($N95)),0,Main!AR90)</f>
        <v>0</v>
      </c>
      <c r="BG95" s="35">
        <f>IF(OR($A$1&lt;=Main!AS$4,ISBLANK($N95)),0,Main!AS90)</f>
        <v>0</v>
      </c>
      <c r="BH95" s="35">
        <f>IF(OR($A$1&lt;=Main!AT$4,ISBLANK($N95)),0,Main!AT90)</f>
        <v>0</v>
      </c>
      <c r="BI95" s="35">
        <f>IF(OR($A$1&lt;=Main!AU$4,ISBLANK($N95)),0,Main!AU90)</f>
        <v>0</v>
      </c>
      <c r="BJ95" s="35">
        <f>IF(OR($A$1&lt;=Main!AV$4,ISBLANK($N95)),0,Main!AV90)</f>
        <v>0</v>
      </c>
    </row>
    <row r="96" spans="12:62">
      <c r="L96" s="146">
        <f>VLOOKUP($E37,Mask!$A$2:$C$102,$M$8,0)</f>
        <v>0</v>
      </c>
      <c r="M96" s="6">
        <f t="shared" si="6"/>
        <v>0</v>
      </c>
      <c r="N96" s="6" t="str">
        <f>Main!$A91&amp;Main!$B91</f>
        <v/>
      </c>
      <c r="O96" s="145">
        <f t="shared" si="7"/>
        <v>0</v>
      </c>
      <c r="P96" s="150">
        <f t="shared" si="8"/>
        <v>1</v>
      </c>
      <c r="Q96" s="150" t="str">
        <f ca="1">IF(Main!$AY91&lt;&gt;"#",$P96-Main!$AY91,"#")</f>
        <v>#</v>
      </c>
      <c r="R96" s="35">
        <f>Main!E91*Mask!G$21</f>
        <v>0</v>
      </c>
      <c r="S96" s="35">
        <f>Main!F91*Mask!H$21</f>
        <v>0</v>
      </c>
      <c r="T96" s="35">
        <f>Main!G91*Mask!I$21</f>
        <v>0</v>
      </c>
      <c r="U96" s="35">
        <f>Main!H91*Mask!J$21</f>
        <v>0</v>
      </c>
      <c r="V96" s="35">
        <f>Main!I91*Mask!K$21</f>
        <v>0</v>
      </c>
      <c r="W96" s="35">
        <f>Main!J91*Mask!L$21</f>
        <v>0</v>
      </c>
      <c r="X96" s="35">
        <f>Main!K91*Mask!M$21</f>
        <v>0</v>
      </c>
      <c r="Y96" s="35">
        <f>Main!L91*Mask!N$21</f>
        <v>0</v>
      </c>
      <c r="Z96" s="35">
        <f>Main!M91*Mask!O$21</f>
        <v>0</v>
      </c>
      <c r="AA96" s="35">
        <f>Main!N91*Mask!P$21</f>
        <v>0</v>
      </c>
      <c r="AB96" s="35">
        <f>Main!O91*Mask!Q$21</f>
        <v>0</v>
      </c>
      <c r="AC96" s="35">
        <f>Main!P91*Mask!R$21</f>
        <v>0</v>
      </c>
      <c r="AD96" s="35">
        <f>Main!Q91*Mask!S$21</f>
        <v>0</v>
      </c>
      <c r="AE96" s="35">
        <f>Main!R91*Mask!T$21</f>
        <v>0</v>
      </c>
      <c r="AF96" s="35">
        <f>Main!S91*Mask!U$21</f>
        <v>0</v>
      </c>
      <c r="AG96" s="35">
        <f>Main!T91*Mask!V$21</f>
        <v>0</v>
      </c>
      <c r="AH96" s="35">
        <f>Main!U91*Mask!W$21</f>
        <v>0</v>
      </c>
      <c r="AI96" s="35">
        <f>Main!V91*Mask!X$21</f>
        <v>0</v>
      </c>
      <c r="AJ96" s="35">
        <f>Main!W91*Mask!Y$21</f>
        <v>0</v>
      </c>
      <c r="AK96" s="35">
        <f>Main!X91*Mask!Z$21</f>
        <v>0</v>
      </c>
      <c r="AL96" s="35">
        <f>Main!Y91*Mask!AA$21</f>
        <v>0</v>
      </c>
      <c r="AM96" s="35">
        <f>Main!Z91*Mask!AB$21</f>
        <v>0</v>
      </c>
      <c r="AN96" s="35"/>
      <c r="AO96" s="35">
        <f>IF(OR($A$1&lt;=Main!AA$4,ISBLANK($N96)),0,Main!AA91)</f>
        <v>0</v>
      </c>
      <c r="AP96" s="35">
        <f>IF(OR($A$1&lt;=Main!AB$4,ISBLANK($N96)),0,Main!AB91)</f>
        <v>0</v>
      </c>
      <c r="AQ96" s="35">
        <f>IF(OR($A$1&lt;=Main!AC$4,ISBLANK($N96)),0,Main!AC91)</f>
        <v>0</v>
      </c>
      <c r="AR96" s="35">
        <f>IF(OR($A$1&lt;=Main!AD$4,ISBLANK($N96)),0,Main!AD91)</f>
        <v>0</v>
      </c>
      <c r="AS96" s="35">
        <f>IF(OR($A$1&lt;=Main!AE$4,ISBLANK($N96)),0,Main!AE91)</f>
        <v>0</v>
      </c>
      <c r="AT96" s="35">
        <f>IF(OR($A$1&lt;=Main!AF$4,ISBLANK($N96)),0,Main!AF91)</f>
        <v>0</v>
      </c>
      <c r="AU96" s="35">
        <f>IF(OR($A$1&lt;=Main!AG$4,ISBLANK($N96)),0,Main!AG91)</f>
        <v>0</v>
      </c>
      <c r="AV96" s="35">
        <f>IF(OR($A$1&lt;=Main!AH$4,ISBLANK($N96)),0,Main!AH91)</f>
        <v>0</v>
      </c>
      <c r="AW96" s="35">
        <f>IF(OR($A$1&lt;=Main!AI$4,ISBLANK($N96)),0,Main!AI91)</f>
        <v>0</v>
      </c>
      <c r="AX96" s="35">
        <f>IF(OR($A$1&lt;=Main!AJ$4,ISBLANK($N96)),0,Main!AJ91)</f>
        <v>0</v>
      </c>
      <c r="AY96" s="35">
        <f>IF(OR($A$1&lt;=Main!AK$4,ISBLANK($N96)),0,Main!AK91)</f>
        <v>0</v>
      </c>
      <c r="AZ96" s="35">
        <f>IF(OR($A$1&lt;=Main!AL$4,ISBLANK($N96)),0,Main!AL91)</f>
        <v>0</v>
      </c>
      <c r="BA96" s="35">
        <f>IF(OR($A$1&lt;=Main!AM$4,ISBLANK($N96)),0,Main!AM91)</f>
        <v>0</v>
      </c>
      <c r="BB96" s="35">
        <f>IF(OR($A$1&lt;=Main!AN$4,ISBLANK($N96)),0,Main!AN91)</f>
        <v>0</v>
      </c>
      <c r="BC96" s="35">
        <f>IF(OR($A$1&lt;=Main!AO$4,ISBLANK($N96)),0,Main!AO91)</f>
        <v>0</v>
      </c>
      <c r="BD96" s="35">
        <f>IF(OR($A$1&lt;=Main!AP$4,ISBLANK($N96)),0,Main!AP91)</f>
        <v>0</v>
      </c>
      <c r="BE96" s="35">
        <f>IF(OR($A$1&lt;=Main!AQ$4,ISBLANK($N96)),0,Main!AQ91)</f>
        <v>0</v>
      </c>
      <c r="BF96" s="35">
        <f>IF(OR($A$1&lt;=Main!AR$4,ISBLANK($N96)),0,Main!AR91)</f>
        <v>0</v>
      </c>
      <c r="BG96" s="35">
        <f>IF(OR($A$1&lt;=Main!AS$4,ISBLANK($N96)),0,Main!AS91)</f>
        <v>0</v>
      </c>
      <c r="BH96" s="35">
        <f>IF(OR($A$1&lt;=Main!AT$4,ISBLANK($N96)),0,Main!AT91)</f>
        <v>0</v>
      </c>
      <c r="BI96" s="35">
        <f>IF(OR($A$1&lt;=Main!AU$4,ISBLANK($N96)),0,Main!AU91)</f>
        <v>0</v>
      </c>
      <c r="BJ96" s="35">
        <f>IF(OR($A$1&lt;=Main!AV$4,ISBLANK($N96)),0,Main!AV91)</f>
        <v>0</v>
      </c>
    </row>
    <row r="97" spans="12:62">
      <c r="L97" s="146">
        <f>VLOOKUP($E38,Mask!$A$2:$C$102,$M$8,0)</f>
        <v>0</v>
      </c>
      <c r="M97" s="6">
        <f t="shared" si="6"/>
        <v>0</v>
      </c>
      <c r="N97" s="6" t="str">
        <f>Main!$A92&amp;Main!$B92</f>
        <v/>
      </c>
      <c r="O97" s="145">
        <f t="shared" si="7"/>
        <v>0</v>
      </c>
      <c r="P97" s="150">
        <f t="shared" si="8"/>
        <v>1</v>
      </c>
      <c r="Q97" s="150" t="str">
        <f ca="1">IF(Main!$AY92&lt;&gt;"#",$P97-Main!$AY92,"#")</f>
        <v>#</v>
      </c>
      <c r="R97" s="35">
        <f>Main!E92*Mask!G$21</f>
        <v>0</v>
      </c>
      <c r="S97" s="35">
        <f>Main!F92*Mask!H$21</f>
        <v>0</v>
      </c>
      <c r="T97" s="35">
        <f>Main!G92*Mask!I$21</f>
        <v>0</v>
      </c>
      <c r="U97" s="35">
        <f>Main!H92*Mask!J$21</f>
        <v>0</v>
      </c>
      <c r="V97" s="35">
        <f>Main!I92*Mask!K$21</f>
        <v>0</v>
      </c>
      <c r="W97" s="35">
        <f>Main!J92*Mask!L$21</f>
        <v>0</v>
      </c>
      <c r="X97" s="35">
        <f>Main!K92*Mask!M$21</f>
        <v>0</v>
      </c>
      <c r="Y97" s="35">
        <f>Main!L92*Mask!N$21</f>
        <v>0</v>
      </c>
      <c r="Z97" s="35">
        <f>Main!M92*Mask!O$21</f>
        <v>0</v>
      </c>
      <c r="AA97" s="35">
        <f>Main!N92*Mask!P$21</f>
        <v>0</v>
      </c>
      <c r="AB97" s="35">
        <f>Main!O92*Mask!Q$21</f>
        <v>0</v>
      </c>
      <c r="AC97" s="35">
        <f>Main!P92*Mask!R$21</f>
        <v>0</v>
      </c>
      <c r="AD97" s="35">
        <f>Main!Q92*Mask!S$21</f>
        <v>0</v>
      </c>
      <c r="AE97" s="35">
        <f>Main!R92*Mask!T$21</f>
        <v>0</v>
      </c>
      <c r="AF97" s="35">
        <f>Main!S92*Mask!U$21</f>
        <v>0</v>
      </c>
      <c r="AG97" s="35">
        <f>Main!T92*Mask!V$21</f>
        <v>0</v>
      </c>
      <c r="AH97" s="35">
        <f>Main!U92*Mask!W$21</f>
        <v>0</v>
      </c>
      <c r="AI97" s="35">
        <f>Main!V92*Mask!X$21</f>
        <v>0</v>
      </c>
      <c r="AJ97" s="35">
        <f>Main!W92*Mask!Y$21</f>
        <v>0</v>
      </c>
      <c r="AK97" s="35">
        <f>Main!X92*Mask!Z$21</f>
        <v>0</v>
      </c>
      <c r="AL97" s="35">
        <f>Main!Y92*Mask!AA$21</f>
        <v>0</v>
      </c>
      <c r="AM97" s="35">
        <f>Main!Z92*Mask!AB$21</f>
        <v>0</v>
      </c>
      <c r="AN97" s="35"/>
      <c r="AO97" s="35">
        <f>IF(OR($A$1&lt;=Main!AA$4,ISBLANK($N97)),0,Main!AA92)</f>
        <v>0</v>
      </c>
      <c r="AP97" s="35">
        <f>IF(OR($A$1&lt;=Main!AB$4,ISBLANK($N97)),0,Main!AB92)</f>
        <v>0</v>
      </c>
      <c r="AQ97" s="35">
        <f>IF(OR($A$1&lt;=Main!AC$4,ISBLANK($N97)),0,Main!AC92)</f>
        <v>0</v>
      </c>
      <c r="AR97" s="35">
        <f>IF(OR($A$1&lt;=Main!AD$4,ISBLANK($N97)),0,Main!AD92)</f>
        <v>0</v>
      </c>
      <c r="AS97" s="35">
        <f>IF(OR($A$1&lt;=Main!AE$4,ISBLANK($N97)),0,Main!AE92)</f>
        <v>0</v>
      </c>
      <c r="AT97" s="35">
        <f>IF(OR($A$1&lt;=Main!AF$4,ISBLANK($N97)),0,Main!AF92)</f>
        <v>0</v>
      </c>
      <c r="AU97" s="35">
        <f>IF(OR($A$1&lt;=Main!AG$4,ISBLANK($N97)),0,Main!AG92)</f>
        <v>0</v>
      </c>
      <c r="AV97" s="35">
        <f>IF(OR($A$1&lt;=Main!AH$4,ISBLANK($N97)),0,Main!AH92)</f>
        <v>0</v>
      </c>
      <c r="AW97" s="35">
        <f>IF(OR($A$1&lt;=Main!AI$4,ISBLANK($N97)),0,Main!AI92)</f>
        <v>0</v>
      </c>
      <c r="AX97" s="35">
        <f>IF(OR($A$1&lt;=Main!AJ$4,ISBLANK($N97)),0,Main!AJ92)</f>
        <v>0</v>
      </c>
      <c r="AY97" s="35">
        <f>IF(OR($A$1&lt;=Main!AK$4,ISBLANK($N97)),0,Main!AK92)</f>
        <v>0</v>
      </c>
      <c r="AZ97" s="35">
        <f>IF(OR($A$1&lt;=Main!AL$4,ISBLANK($N97)),0,Main!AL92)</f>
        <v>0</v>
      </c>
      <c r="BA97" s="35">
        <f>IF(OR($A$1&lt;=Main!AM$4,ISBLANK($N97)),0,Main!AM92)</f>
        <v>0</v>
      </c>
      <c r="BB97" s="35">
        <f>IF(OR($A$1&lt;=Main!AN$4,ISBLANK($N97)),0,Main!AN92)</f>
        <v>0</v>
      </c>
      <c r="BC97" s="35">
        <f>IF(OR($A$1&lt;=Main!AO$4,ISBLANK($N97)),0,Main!AO92)</f>
        <v>0</v>
      </c>
      <c r="BD97" s="35">
        <f>IF(OR($A$1&lt;=Main!AP$4,ISBLANK($N97)),0,Main!AP92)</f>
        <v>0</v>
      </c>
      <c r="BE97" s="35">
        <f>IF(OR($A$1&lt;=Main!AQ$4,ISBLANK($N97)),0,Main!AQ92)</f>
        <v>0</v>
      </c>
      <c r="BF97" s="35">
        <f>IF(OR($A$1&lt;=Main!AR$4,ISBLANK($N97)),0,Main!AR92)</f>
        <v>0</v>
      </c>
      <c r="BG97" s="35">
        <f>IF(OR($A$1&lt;=Main!AS$4,ISBLANK($N97)),0,Main!AS92)</f>
        <v>0</v>
      </c>
      <c r="BH97" s="35">
        <f>IF(OR($A$1&lt;=Main!AT$4,ISBLANK($N97)),0,Main!AT92)</f>
        <v>0</v>
      </c>
      <c r="BI97" s="35">
        <f>IF(OR($A$1&lt;=Main!AU$4,ISBLANK($N97)),0,Main!AU92)</f>
        <v>0</v>
      </c>
      <c r="BJ97" s="35">
        <f>IF(OR($A$1&lt;=Main!AV$4,ISBLANK($N97)),0,Main!AV92)</f>
        <v>0</v>
      </c>
    </row>
    <row r="98" spans="12:62">
      <c r="L98" s="146">
        <f>VLOOKUP($E39,Mask!$A$2:$C$102,$M$8,0)</f>
        <v>0</v>
      </c>
      <c r="M98" s="6">
        <f t="shared" si="6"/>
        <v>0</v>
      </c>
      <c r="N98" s="6" t="str">
        <f>Main!$A93&amp;Main!$B93</f>
        <v/>
      </c>
      <c r="O98" s="145">
        <f t="shared" si="7"/>
        <v>0</v>
      </c>
      <c r="P98" s="150">
        <f t="shared" si="8"/>
        <v>1</v>
      </c>
      <c r="Q98" s="150" t="str">
        <f ca="1">IF(Main!$AY93&lt;&gt;"#",$P98-Main!$AY93,"#")</f>
        <v>#</v>
      </c>
      <c r="R98" s="35">
        <f>Main!E93*Mask!G$21</f>
        <v>0</v>
      </c>
      <c r="S98" s="35">
        <f>Main!F93*Mask!H$21</f>
        <v>0</v>
      </c>
      <c r="T98" s="35">
        <f>Main!G93*Mask!I$21</f>
        <v>0</v>
      </c>
      <c r="U98" s="35">
        <f>Main!H93*Mask!J$21</f>
        <v>0</v>
      </c>
      <c r="V98" s="35">
        <f>Main!I93*Mask!K$21</f>
        <v>0</v>
      </c>
      <c r="W98" s="35">
        <f>Main!J93*Mask!L$21</f>
        <v>0</v>
      </c>
      <c r="X98" s="35">
        <f>Main!K93*Mask!M$21</f>
        <v>0</v>
      </c>
      <c r="Y98" s="35">
        <f>Main!L93*Mask!N$21</f>
        <v>0</v>
      </c>
      <c r="Z98" s="35">
        <f>Main!M93*Mask!O$21</f>
        <v>0</v>
      </c>
      <c r="AA98" s="35">
        <f>Main!N93*Mask!P$21</f>
        <v>0</v>
      </c>
      <c r="AB98" s="35">
        <f>Main!O93*Mask!Q$21</f>
        <v>0</v>
      </c>
      <c r="AC98" s="35">
        <f>Main!P93*Mask!R$21</f>
        <v>0</v>
      </c>
      <c r="AD98" s="35">
        <f>Main!Q93*Mask!S$21</f>
        <v>0</v>
      </c>
      <c r="AE98" s="35">
        <f>Main!R93*Mask!T$21</f>
        <v>0</v>
      </c>
      <c r="AF98" s="35">
        <f>Main!S93*Mask!U$21</f>
        <v>0</v>
      </c>
      <c r="AG98" s="35">
        <f>Main!T93*Mask!V$21</f>
        <v>0</v>
      </c>
      <c r="AH98" s="35">
        <f>Main!U93*Mask!W$21</f>
        <v>0</v>
      </c>
      <c r="AI98" s="35">
        <f>Main!V93*Mask!X$21</f>
        <v>0</v>
      </c>
      <c r="AJ98" s="35">
        <f>Main!W93*Mask!Y$21</f>
        <v>0</v>
      </c>
      <c r="AK98" s="35">
        <f>Main!X93*Mask!Z$21</f>
        <v>0</v>
      </c>
      <c r="AL98" s="35">
        <f>Main!Y93*Mask!AA$21</f>
        <v>0</v>
      </c>
      <c r="AM98" s="35">
        <f>Main!Z93*Mask!AB$21</f>
        <v>0</v>
      </c>
      <c r="AN98" s="35"/>
      <c r="AO98" s="35">
        <f>IF(OR($A$1&lt;=Main!AA$4,ISBLANK($N98)),0,Main!AA93)</f>
        <v>0</v>
      </c>
      <c r="AP98" s="35">
        <f>IF(OR($A$1&lt;=Main!AB$4,ISBLANK($N98)),0,Main!AB93)</f>
        <v>0</v>
      </c>
      <c r="AQ98" s="35">
        <f>IF(OR($A$1&lt;=Main!AC$4,ISBLANK($N98)),0,Main!AC93)</f>
        <v>0</v>
      </c>
      <c r="AR98" s="35">
        <f>IF(OR($A$1&lt;=Main!AD$4,ISBLANK($N98)),0,Main!AD93)</f>
        <v>0</v>
      </c>
      <c r="AS98" s="35">
        <f>IF(OR($A$1&lt;=Main!AE$4,ISBLANK($N98)),0,Main!AE93)</f>
        <v>0</v>
      </c>
      <c r="AT98" s="35">
        <f>IF(OR($A$1&lt;=Main!AF$4,ISBLANK($N98)),0,Main!AF93)</f>
        <v>0</v>
      </c>
      <c r="AU98" s="35">
        <f>IF(OR($A$1&lt;=Main!AG$4,ISBLANK($N98)),0,Main!AG93)</f>
        <v>0</v>
      </c>
      <c r="AV98" s="35">
        <f>IF(OR($A$1&lt;=Main!AH$4,ISBLANK($N98)),0,Main!AH93)</f>
        <v>0</v>
      </c>
      <c r="AW98" s="35">
        <f>IF(OR($A$1&lt;=Main!AI$4,ISBLANK($N98)),0,Main!AI93)</f>
        <v>0</v>
      </c>
      <c r="AX98" s="35">
        <f>IF(OR($A$1&lt;=Main!AJ$4,ISBLANK($N98)),0,Main!AJ93)</f>
        <v>0</v>
      </c>
      <c r="AY98" s="35">
        <f>IF(OR($A$1&lt;=Main!AK$4,ISBLANK($N98)),0,Main!AK93)</f>
        <v>0</v>
      </c>
      <c r="AZ98" s="35">
        <f>IF(OR($A$1&lt;=Main!AL$4,ISBLANK($N98)),0,Main!AL93)</f>
        <v>0</v>
      </c>
      <c r="BA98" s="35">
        <f>IF(OR($A$1&lt;=Main!AM$4,ISBLANK($N98)),0,Main!AM93)</f>
        <v>0</v>
      </c>
      <c r="BB98" s="35">
        <f>IF(OR($A$1&lt;=Main!AN$4,ISBLANK($N98)),0,Main!AN93)</f>
        <v>0</v>
      </c>
      <c r="BC98" s="35">
        <f>IF(OR($A$1&lt;=Main!AO$4,ISBLANK($N98)),0,Main!AO93)</f>
        <v>0</v>
      </c>
      <c r="BD98" s="35">
        <f>IF(OR($A$1&lt;=Main!AP$4,ISBLANK($N98)),0,Main!AP93)</f>
        <v>0</v>
      </c>
      <c r="BE98" s="35">
        <f>IF(OR($A$1&lt;=Main!AQ$4,ISBLANK($N98)),0,Main!AQ93)</f>
        <v>0</v>
      </c>
      <c r="BF98" s="35">
        <f>IF(OR($A$1&lt;=Main!AR$4,ISBLANK($N98)),0,Main!AR93)</f>
        <v>0</v>
      </c>
      <c r="BG98" s="35">
        <f>IF(OR($A$1&lt;=Main!AS$4,ISBLANK($N98)),0,Main!AS93)</f>
        <v>0</v>
      </c>
      <c r="BH98" s="35">
        <f>IF(OR($A$1&lt;=Main!AT$4,ISBLANK($N98)),0,Main!AT93)</f>
        <v>0</v>
      </c>
      <c r="BI98" s="35">
        <f>IF(OR($A$1&lt;=Main!AU$4,ISBLANK($N98)),0,Main!AU93)</f>
        <v>0</v>
      </c>
      <c r="BJ98" s="35">
        <f>IF(OR($A$1&lt;=Main!AV$4,ISBLANK($N98)),0,Main!AV93)</f>
        <v>0</v>
      </c>
    </row>
    <row r="99" spans="12:62">
      <c r="L99" s="146">
        <f>VLOOKUP($E40,Mask!$A$2:$C$102,$M$8,0)</f>
        <v>0</v>
      </c>
      <c r="M99" s="6">
        <f t="shared" si="6"/>
        <v>0</v>
      </c>
      <c r="N99" s="6" t="str">
        <f>Main!$A94&amp;Main!$B94</f>
        <v/>
      </c>
      <c r="O99" s="145">
        <f t="shared" si="7"/>
        <v>0</v>
      </c>
      <c r="P99" s="150">
        <f t="shared" si="8"/>
        <v>1</v>
      </c>
      <c r="Q99" s="150" t="str">
        <f ca="1">IF(Main!$AY94&lt;&gt;"#",$P99-Main!$AY94,"#")</f>
        <v>#</v>
      </c>
      <c r="R99" s="35">
        <f>Main!E94*Mask!G$21</f>
        <v>0</v>
      </c>
      <c r="S99" s="35">
        <f>Main!F94*Mask!H$21</f>
        <v>0</v>
      </c>
      <c r="T99" s="35">
        <f>Main!G94*Mask!I$21</f>
        <v>0</v>
      </c>
      <c r="U99" s="35">
        <f>Main!H94*Mask!J$21</f>
        <v>0</v>
      </c>
      <c r="V99" s="35">
        <f>Main!I94*Mask!K$21</f>
        <v>0</v>
      </c>
      <c r="W99" s="35">
        <f>Main!J94*Mask!L$21</f>
        <v>0</v>
      </c>
      <c r="X99" s="35">
        <f>Main!K94*Mask!M$21</f>
        <v>0</v>
      </c>
      <c r="Y99" s="35">
        <f>Main!L94*Mask!N$21</f>
        <v>0</v>
      </c>
      <c r="Z99" s="35">
        <f>Main!M94*Mask!O$21</f>
        <v>0</v>
      </c>
      <c r="AA99" s="35">
        <f>Main!N94*Mask!P$21</f>
        <v>0</v>
      </c>
      <c r="AB99" s="35">
        <f>Main!O94*Mask!Q$21</f>
        <v>0</v>
      </c>
      <c r="AC99" s="35">
        <f>Main!P94*Mask!R$21</f>
        <v>0</v>
      </c>
      <c r="AD99" s="35">
        <f>Main!Q94*Mask!S$21</f>
        <v>0</v>
      </c>
      <c r="AE99" s="35">
        <f>Main!R94*Mask!T$21</f>
        <v>0</v>
      </c>
      <c r="AF99" s="35">
        <f>Main!S94*Mask!U$21</f>
        <v>0</v>
      </c>
      <c r="AG99" s="35">
        <f>Main!T94*Mask!V$21</f>
        <v>0</v>
      </c>
      <c r="AH99" s="35">
        <f>Main!U94*Mask!W$21</f>
        <v>0</v>
      </c>
      <c r="AI99" s="35">
        <f>Main!V94*Mask!X$21</f>
        <v>0</v>
      </c>
      <c r="AJ99" s="35">
        <f>Main!W94*Mask!Y$21</f>
        <v>0</v>
      </c>
      <c r="AK99" s="35">
        <f>Main!X94*Mask!Z$21</f>
        <v>0</v>
      </c>
      <c r="AL99" s="35">
        <f>Main!Y94*Mask!AA$21</f>
        <v>0</v>
      </c>
      <c r="AM99" s="35">
        <f>Main!Z94*Mask!AB$21</f>
        <v>0</v>
      </c>
      <c r="AN99" s="35"/>
      <c r="AO99" s="35">
        <f>IF(OR($A$1&lt;=Main!AA$4,ISBLANK($N99)),0,Main!AA94)</f>
        <v>0</v>
      </c>
      <c r="AP99" s="35">
        <f>IF(OR($A$1&lt;=Main!AB$4,ISBLANK($N99)),0,Main!AB94)</f>
        <v>0</v>
      </c>
      <c r="AQ99" s="35">
        <f>IF(OR($A$1&lt;=Main!AC$4,ISBLANK($N99)),0,Main!AC94)</f>
        <v>0</v>
      </c>
      <c r="AR99" s="35">
        <f>IF(OR($A$1&lt;=Main!AD$4,ISBLANK($N99)),0,Main!AD94)</f>
        <v>0</v>
      </c>
      <c r="AS99" s="35">
        <f>IF(OR($A$1&lt;=Main!AE$4,ISBLANK($N99)),0,Main!AE94)</f>
        <v>0</v>
      </c>
      <c r="AT99" s="35">
        <f>IF(OR($A$1&lt;=Main!AF$4,ISBLANK($N99)),0,Main!AF94)</f>
        <v>0</v>
      </c>
      <c r="AU99" s="35">
        <f>IF(OR($A$1&lt;=Main!AG$4,ISBLANK($N99)),0,Main!AG94)</f>
        <v>0</v>
      </c>
      <c r="AV99" s="35">
        <f>IF(OR($A$1&lt;=Main!AH$4,ISBLANK($N99)),0,Main!AH94)</f>
        <v>0</v>
      </c>
      <c r="AW99" s="35">
        <f>IF(OR($A$1&lt;=Main!AI$4,ISBLANK($N99)),0,Main!AI94)</f>
        <v>0</v>
      </c>
      <c r="AX99" s="35">
        <f>IF(OR($A$1&lt;=Main!AJ$4,ISBLANK($N99)),0,Main!AJ94)</f>
        <v>0</v>
      </c>
      <c r="AY99" s="35">
        <f>IF(OR($A$1&lt;=Main!AK$4,ISBLANK($N99)),0,Main!AK94)</f>
        <v>0</v>
      </c>
      <c r="AZ99" s="35">
        <f>IF(OR($A$1&lt;=Main!AL$4,ISBLANK($N99)),0,Main!AL94)</f>
        <v>0</v>
      </c>
      <c r="BA99" s="35">
        <f>IF(OR($A$1&lt;=Main!AM$4,ISBLANK($N99)),0,Main!AM94)</f>
        <v>0</v>
      </c>
      <c r="BB99" s="35">
        <f>IF(OR($A$1&lt;=Main!AN$4,ISBLANK($N99)),0,Main!AN94)</f>
        <v>0</v>
      </c>
      <c r="BC99" s="35">
        <f>IF(OR($A$1&lt;=Main!AO$4,ISBLANK($N99)),0,Main!AO94)</f>
        <v>0</v>
      </c>
      <c r="BD99" s="35">
        <f>IF(OR($A$1&lt;=Main!AP$4,ISBLANK($N99)),0,Main!AP94)</f>
        <v>0</v>
      </c>
      <c r="BE99" s="35">
        <f>IF(OR($A$1&lt;=Main!AQ$4,ISBLANK($N99)),0,Main!AQ94)</f>
        <v>0</v>
      </c>
      <c r="BF99" s="35">
        <f>IF(OR($A$1&lt;=Main!AR$4,ISBLANK($N99)),0,Main!AR94)</f>
        <v>0</v>
      </c>
      <c r="BG99" s="35">
        <f>IF(OR($A$1&lt;=Main!AS$4,ISBLANK($N99)),0,Main!AS94)</f>
        <v>0</v>
      </c>
      <c r="BH99" s="35">
        <f>IF(OR($A$1&lt;=Main!AT$4,ISBLANK($N99)),0,Main!AT94)</f>
        <v>0</v>
      </c>
      <c r="BI99" s="35">
        <f>IF(OR($A$1&lt;=Main!AU$4,ISBLANK($N99)),0,Main!AU94)</f>
        <v>0</v>
      </c>
      <c r="BJ99" s="35">
        <f>IF(OR($A$1&lt;=Main!AV$4,ISBLANK($N99)),0,Main!AV94)</f>
        <v>0</v>
      </c>
    </row>
    <row r="100" spans="12:62">
      <c r="L100" s="146">
        <f>VLOOKUP($E41,Mask!$A$2:$C$102,$M$8,0)</f>
        <v>0</v>
      </c>
      <c r="M100" s="6">
        <f t="shared" si="6"/>
        <v>0</v>
      </c>
      <c r="N100" s="6" t="str">
        <f>Main!$A95&amp;Main!$B95</f>
        <v/>
      </c>
      <c r="O100" s="145">
        <f t="shared" si="7"/>
        <v>0</v>
      </c>
      <c r="P100" s="150">
        <f t="shared" si="8"/>
        <v>1</v>
      </c>
      <c r="Q100" s="150" t="str">
        <f ca="1">IF(Main!$AY95&lt;&gt;"#",$P100-Main!$AY95,"#")</f>
        <v>#</v>
      </c>
      <c r="R100" s="35">
        <f>Main!E95*Mask!G$21</f>
        <v>0</v>
      </c>
      <c r="S100" s="35">
        <f>Main!F95*Mask!H$21</f>
        <v>0</v>
      </c>
      <c r="T100" s="35">
        <f>Main!G95*Mask!I$21</f>
        <v>0</v>
      </c>
      <c r="U100" s="35">
        <f>Main!H95*Mask!J$21</f>
        <v>0</v>
      </c>
      <c r="V100" s="35">
        <f>Main!I95*Mask!K$21</f>
        <v>0</v>
      </c>
      <c r="W100" s="35">
        <f>Main!J95*Mask!L$21</f>
        <v>0</v>
      </c>
      <c r="X100" s="35">
        <f>Main!K95*Mask!M$21</f>
        <v>0</v>
      </c>
      <c r="Y100" s="35">
        <f>Main!L95*Mask!N$21</f>
        <v>0</v>
      </c>
      <c r="Z100" s="35">
        <f>Main!M95*Mask!O$21</f>
        <v>0</v>
      </c>
      <c r="AA100" s="35">
        <f>Main!N95*Mask!P$21</f>
        <v>0</v>
      </c>
      <c r="AB100" s="35">
        <f>Main!O95*Mask!Q$21</f>
        <v>0</v>
      </c>
      <c r="AC100" s="35">
        <f>Main!P95*Mask!R$21</f>
        <v>0</v>
      </c>
      <c r="AD100" s="35">
        <f>Main!Q95*Mask!S$21</f>
        <v>0</v>
      </c>
      <c r="AE100" s="35">
        <f>Main!R95*Mask!T$21</f>
        <v>0</v>
      </c>
      <c r="AF100" s="35">
        <f>Main!S95*Mask!U$21</f>
        <v>0</v>
      </c>
      <c r="AG100" s="35">
        <f>Main!T95*Mask!V$21</f>
        <v>0</v>
      </c>
      <c r="AH100" s="35">
        <f>Main!U95*Mask!W$21</f>
        <v>0</v>
      </c>
      <c r="AI100" s="35">
        <f>Main!V95*Mask!X$21</f>
        <v>0</v>
      </c>
      <c r="AJ100" s="35">
        <f>Main!W95*Mask!Y$21</f>
        <v>0</v>
      </c>
      <c r="AK100" s="35">
        <f>Main!X95*Mask!Z$21</f>
        <v>0</v>
      </c>
      <c r="AL100" s="35">
        <f>Main!Y95*Mask!AA$21</f>
        <v>0</v>
      </c>
      <c r="AM100" s="35">
        <f>Main!Z95*Mask!AB$21</f>
        <v>0</v>
      </c>
      <c r="AN100" s="35"/>
      <c r="AO100" s="35">
        <f>IF(OR($A$1&lt;=Main!AA$4,ISBLANK($N100)),0,Main!AA95)</f>
        <v>0</v>
      </c>
      <c r="AP100" s="35">
        <f>IF(OR($A$1&lt;=Main!AB$4,ISBLANK($N100)),0,Main!AB95)</f>
        <v>0</v>
      </c>
      <c r="AQ100" s="35">
        <f>IF(OR($A$1&lt;=Main!AC$4,ISBLANK($N100)),0,Main!AC95)</f>
        <v>0</v>
      </c>
      <c r="AR100" s="35">
        <f>IF(OR($A$1&lt;=Main!AD$4,ISBLANK($N100)),0,Main!AD95)</f>
        <v>0</v>
      </c>
      <c r="AS100" s="35">
        <f>IF(OR($A$1&lt;=Main!AE$4,ISBLANK($N100)),0,Main!AE95)</f>
        <v>0</v>
      </c>
      <c r="AT100" s="35">
        <f>IF(OR($A$1&lt;=Main!AF$4,ISBLANK($N100)),0,Main!AF95)</f>
        <v>0</v>
      </c>
      <c r="AU100" s="35">
        <f>IF(OR($A$1&lt;=Main!AG$4,ISBLANK($N100)),0,Main!AG95)</f>
        <v>0</v>
      </c>
      <c r="AV100" s="35">
        <f>IF(OR($A$1&lt;=Main!AH$4,ISBLANK($N100)),0,Main!AH95)</f>
        <v>0</v>
      </c>
      <c r="AW100" s="35">
        <f>IF(OR($A$1&lt;=Main!AI$4,ISBLANK($N100)),0,Main!AI95)</f>
        <v>0</v>
      </c>
      <c r="AX100" s="35">
        <f>IF(OR($A$1&lt;=Main!AJ$4,ISBLANK($N100)),0,Main!AJ95)</f>
        <v>0</v>
      </c>
      <c r="AY100" s="35">
        <f>IF(OR($A$1&lt;=Main!AK$4,ISBLANK($N100)),0,Main!AK95)</f>
        <v>0</v>
      </c>
      <c r="AZ100" s="35">
        <f>IF(OR($A$1&lt;=Main!AL$4,ISBLANK($N100)),0,Main!AL95)</f>
        <v>0</v>
      </c>
      <c r="BA100" s="35">
        <f>IF(OR($A$1&lt;=Main!AM$4,ISBLANK($N100)),0,Main!AM95)</f>
        <v>0</v>
      </c>
      <c r="BB100" s="35">
        <f>IF(OR($A$1&lt;=Main!AN$4,ISBLANK($N100)),0,Main!AN95)</f>
        <v>0</v>
      </c>
      <c r="BC100" s="35">
        <f>IF(OR($A$1&lt;=Main!AO$4,ISBLANK($N100)),0,Main!AO95)</f>
        <v>0</v>
      </c>
      <c r="BD100" s="35">
        <f>IF(OR($A$1&lt;=Main!AP$4,ISBLANK($N100)),0,Main!AP95)</f>
        <v>0</v>
      </c>
      <c r="BE100" s="35">
        <f>IF(OR($A$1&lt;=Main!AQ$4,ISBLANK($N100)),0,Main!AQ95)</f>
        <v>0</v>
      </c>
      <c r="BF100" s="35">
        <f>IF(OR($A$1&lt;=Main!AR$4,ISBLANK($N100)),0,Main!AR95)</f>
        <v>0</v>
      </c>
      <c r="BG100" s="35">
        <f>IF(OR($A$1&lt;=Main!AS$4,ISBLANK($N100)),0,Main!AS95)</f>
        <v>0</v>
      </c>
      <c r="BH100" s="35">
        <f>IF(OR($A$1&lt;=Main!AT$4,ISBLANK($N100)),0,Main!AT95)</f>
        <v>0</v>
      </c>
      <c r="BI100" s="35">
        <f>IF(OR($A$1&lt;=Main!AU$4,ISBLANK($N100)),0,Main!AU95)</f>
        <v>0</v>
      </c>
      <c r="BJ100" s="35">
        <f>IF(OR($A$1&lt;=Main!AV$4,ISBLANK($N100)),0,Main!AV95)</f>
        <v>0</v>
      </c>
    </row>
    <row r="101" spans="12:62">
      <c r="L101" s="146">
        <f>VLOOKUP($E42,Mask!$A$2:$C$102,$M$8,0)</f>
        <v>0</v>
      </c>
      <c r="M101" s="6">
        <f t="shared" si="6"/>
        <v>0</v>
      </c>
      <c r="N101" s="6" t="str">
        <f>Main!$A96&amp;Main!$B96</f>
        <v/>
      </c>
      <c r="O101" s="145">
        <f t="shared" si="7"/>
        <v>0</v>
      </c>
      <c r="P101" s="150">
        <f t="shared" si="8"/>
        <v>1</v>
      </c>
      <c r="Q101" s="150" t="str">
        <f ca="1">IF(Main!$AY96&lt;&gt;"#",$P101-Main!$AY96,"#")</f>
        <v>#</v>
      </c>
      <c r="R101" s="35">
        <f>Main!E96*Mask!G$21</f>
        <v>0</v>
      </c>
      <c r="S101" s="35">
        <f>Main!F96*Mask!H$21</f>
        <v>0</v>
      </c>
      <c r="T101" s="35">
        <f>Main!G96*Mask!I$21</f>
        <v>0</v>
      </c>
      <c r="U101" s="35">
        <f>Main!H96*Mask!J$21</f>
        <v>0</v>
      </c>
      <c r="V101" s="35">
        <f>Main!I96*Mask!K$21</f>
        <v>0</v>
      </c>
      <c r="W101" s="35">
        <f>Main!J96*Mask!L$21</f>
        <v>0</v>
      </c>
      <c r="X101" s="35">
        <f>Main!K96*Mask!M$21</f>
        <v>0</v>
      </c>
      <c r="Y101" s="35">
        <f>Main!L96*Mask!N$21</f>
        <v>0</v>
      </c>
      <c r="Z101" s="35">
        <f>Main!M96*Mask!O$21</f>
        <v>0</v>
      </c>
      <c r="AA101" s="35">
        <f>Main!N96*Mask!P$21</f>
        <v>0</v>
      </c>
      <c r="AB101" s="35">
        <f>Main!O96*Mask!Q$21</f>
        <v>0</v>
      </c>
      <c r="AC101" s="35">
        <f>Main!P96*Mask!R$21</f>
        <v>0</v>
      </c>
      <c r="AD101" s="35">
        <f>Main!Q96*Mask!S$21</f>
        <v>0</v>
      </c>
      <c r="AE101" s="35">
        <f>Main!R96*Mask!T$21</f>
        <v>0</v>
      </c>
      <c r="AF101" s="35">
        <f>Main!S96*Mask!U$21</f>
        <v>0</v>
      </c>
      <c r="AG101" s="35">
        <f>Main!T96*Mask!V$21</f>
        <v>0</v>
      </c>
      <c r="AH101" s="35">
        <f>Main!U96*Mask!W$21</f>
        <v>0</v>
      </c>
      <c r="AI101" s="35">
        <f>Main!V96*Mask!X$21</f>
        <v>0</v>
      </c>
      <c r="AJ101" s="35">
        <f>Main!W96*Mask!Y$21</f>
        <v>0</v>
      </c>
      <c r="AK101" s="35">
        <f>Main!X96*Mask!Z$21</f>
        <v>0</v>
      </c>
      <c r="AL101" s="35">
        <f>Main!Y96*Mask!AA$21</f>
        <v>0</v>
      </c>
      <c r="AM101" s="35">
        <f>Main!Z96*Mask!AB$21</f>
        <v>0</v>
      </c>
      <c r="AN101" s="35"/>
      <c r="AO101" s="35">
        <f>IF(OR($A$1&lt;=Main!AA$4,ISBLANK($N101)),0,Main!AA96)</f>
        <v>0</v>
      </c>
      <c r="AP101" s="35">
        <f>IF(OR($A$1&lt;=Main!AB$4,ISBLANK($N101)),0,Main!AB96)</f>
        <v>0</v>
      </c>
      <c r="AQ101" s="35">
        <f>IF(OR($A$1&lt;=Main!AC$4,ISBLANK($N101)),0,Main!AC96)</f>
        <v>0</v>
      </c>
      <c r="AR101" s="35">
        <f>IF(OR($A$1&lt;=Main!AD$4,ISBLANK($N101)),0,Main!AD96)</f>
        <v>0</v>
      </c>
      <c r="AS101" s="35">
        <f>IF(OR($A$1&lt;=Main!AE$4,ISBLANK($N101)),0,Main!AE96)</f>
        <v>0</v>
      </c>
      <c r="AT101" s="35">
        <f>IF(OR($A$1&lt;=Main!AF$4,ISBLANK($N101)),0,Main!AF96)</f>
        <v>0</v>
      </c>
      <c r="AU101" s="35">
        <f>IF(OR($A$1&lt;=Main!AG$4,ISBLANK($N101)),0,Main!AG96)</f>
        <v>0</v>
      </c>
      <c r="AV101" s="35">
        <f>IF(OR($A$1&lt;=Main!AH$4,ISBLANK($N101)),0,Main!AH96)</f>
        <v>0</v>
      </c>
      <c r="AW101" s="35">
        <f>IF(OR($A$1&lt;=Main!AI$4,ISBLANK($N101)),0,Main!AI96)</f>
        <v>0</v>
      </c>
      <c r="AX101" s="35">
        <f>IF(OR($A$1&lt;=Main!AJ$4,ISBLANK($N101)),0,Main!AJ96)</f>
        <v>0</v>
      </c>
      <c r="AY101" s="35">
        <f>IF(OR($A$1&lt;=Main!AK$4,ISBLANK($N101)),0,Main!AK96)</f>
        <v>0</v>
      </c>
      <c r="AZ101" s="35">
        <f>IF(OR($A$1&lt;=Main!AL$4,ISBLANK($N101)),0,Main!AL96)</f>
        <v>0</v>
      </c>
      <c r="BA101" s="35">
        <f>IF(OR($A$1&lt;=Main!AM$4,ISBLANK($N101)),0,Main!AM96)</f>
        <v>0</v>
      </c>
      <c r="BB101" s="35">
        <f>IF(OR($A$1&lt;=Main!AN$4,ISBLANK($N101)),0,Main!AN96)</f>
        <v>0</v>
      </c>
      <c r="BC101" s="35">
        <f>IF(OR($A$1&lt;=Main!AO$4,ISBLANK($N101)),0,Main!AO96)</f>
        <v>0</v>
      </c>
      <c r="BD101" s="35">
        <f>IF(OR($A$1&lt;=Main!AP$4,ISBLANK($N101)),0,Main!AP96)</f>
        <v>0</v>
      </c>
      <c r="BE101" s="35">
        <f>IF(OR($A$1&lt;=Main!AQ$4,ISBLANK($N101)),0,Main!AQ96)</f>
        <v>0</v>
      </c>
      <c r="BF101" s="35">
        <f>IF(OR($A$1&lt;=Main!AR$4,ISBLANK($N101)),0,Main!AR96)</f>
        <v>0</v>
      </c>
      <c r="BG101" s="35">
        <f>IF(OR($A$1&lt;=Main!AS$4,ISBLANK($N101)),0,Main!AS96)</f>
        <v>0</v>
      </c>
      <c r="BH101" s="35">
        <f>IF(OR($A$1&lt;=Main!AT$4,ISBLANK($N101)),0,Main!AT96)</f>
        <v>0</v>
      </c>
      <c r="BI101" s="35">
        <f>IF(OR($A$1&lt;=Main!AU$4,ISBLANK($N101)),0,Main!AU96)</f>
        <v>0</v>
      </c>
      <c r="BJ101" s="35">
        <f>IF(OR($A$1&lt;=Main!AV$4,ISBLANK($N101)),0,Main!AV96)</f>
        <v>0</v>
      </c>
    </row>
    <row r="102" spans="12:62">
      <c r="L102" s="146">
        <f>VLOOKUP($E43,Mask!$A$2:$C$102,$M$8,0)</f>
        <v>0</v>
      </c>
      <c r="M102" s="6">
        <f t="shared" si="6"/>
        <v>0</v>
      </c>
      <c r="N102" s="6" t="str">
        <f>Main!$A97&amp;Main!$B97</f>
        <v/>
      </c>
      <c r="O102" s="145">
        <f t="shared" si="7"/>
        <v>0</v>
      </c>
      <c r="P102" s="150">
        <f t="shared" si="8"/>
        <v>1</v>
      </c>
      <c r="Q102" s="150" t="str">
        <f ca="1">IF(Main!$AY97&lt;&gt;"#",$P102-Main!$AY97,"#")</f>
        <v>#</v>
      </c>
      <c r="R102" s="35">
        <f>Main!E97*Mask!G$21</f>
        <v>0</v>
      </c>
      <c r="S102" s="35">
        <f>Main!F97*Mask!H$21</f>
        <v>0</v>
      </c>
      <c r="T102" s="35">
        <f>Main!G97*Mask!I$21</f>
        <v>0</v>
      </c>
      <c r="U102" s="35">
        <f>Main!H97*Mask!J$21</f>
        <v>0</v>
      </c>
      <c r="V102" s="35">
        <f>Main!I97*Mask!K$21</f>
        <v>0</v>
      </c>
      <c r="W102" s="35">
        <f>Main!J97*Mask!L$21</f>
        <v>0</v>
      </c>
      <c r="X102" s="35">
        <f>Main!K97*Mask!M$21</f>
        <v>0</v>
      </c>
      <c r="Y102" s="35">
        <f>Main!L97*Mask!N$21</f>
        <v>0</v>
      </c>
      <c r="Z102" s="35">
        <f>Main!M97*Mask!O$21</f>
        <v>0</v>
      </c>
      <c r="AA102" s="35">
        <f>Main!N97*Mask!P$21</f>
        <v>0</v>
      </c>
      <c r="AB102" s="35">
        <f>Main!O97*Mask!Q$21</f>
        <v>0</v>
      </c>
      <c r="AC102" s="35">
        <f>Main!P97*Mask!R$21</f>
        <v>0</v>
      </c>
      <c r="AD102" s="35">
        <f>Main!Q97*Mask!S$21</f>
        <v>0</v>
      </c>
      <c r="AE102" s="35">
        <f>Main!R97*Mask!T$21</f>
        <v>0</v>
      </c>
      <c r="AF102" s="35">
        <f>Main!S97*Mask!U$21</f>
        <v>0</v>
      </c>
      <c r="AG102" s="35">
        <f>Main!T97*Mask!V$21</f>
        <v>0</v>
      </c>
      <c r="AH102" s="35">
        <f>Main!U97*Mask!W$21</f>
        <v>0</v>
      </c>
      <c r="AI102" s="35">
        <f>Main!V97*Mask!X$21</f>
        <v>0</v>
      </c>
      <c r="AJ102" s="35">
        <f>Main!W97*Mask!Y$21</f>
        <v>0</v>
      </c>
      <c r="AK102" s="35">
        <f>Main!X97*Mask!Z$21</f>
        <v>0</v>
      </c>
      <c r="AL102" s="35">
        <f>Main!Y97*Mask!AA$21</f>
        <v>0</v>
      </c>
      <c r="AM102" s="35">
        <f>Main!Z97*Mask!AB$21</f>
        <v>0</v>
      </c>
      <c r="AN102" s="35"/>
      <c r="AO102" s="35">
        <f>IF(OR($A$1&lt;=Main!AA$4,ISBLANK($N102)),0,Main!AA97)</f>
        <v>0</v>
      </c>
      <c r="AP102" s="35">
        <f>IF(OR($A$1&lt;=Main!AB$4,ISBLANK($N102)),0,Main!AB97)</f>
        <v>0</v>
      </c>
      <c r="AQ102" s="35">
        <f>IF(OR($A$1&lt;=Main!AC$4,ISBLANK($N102)),0,Main!AC97)</f>
        <v>0</v>
      </c>
      <c r="AR102" s="35">
        <f>IF(OR($A$1&lt;=Main!AD$4,ISBLANK($N102)),0,Main!AD97)</f>
        <v>0</v>
      </c>
      <c r="AS102" s="35">
        <f>IF(OR($A$1&lt;=Main!AE$4,ISBLANK($N102)),0,Main!AE97)</f>
        <v>0</v>
      </c>
      <c r="AT102" s="35">
        <f>IF(OR($A$1&lt;=Main!AF$4,ISBLANK($N102)),0,Main!AF97)</f>
        <v>0</v>
      </c>
      <c r="AU102" s="35">
        <f>IF(OR($A$1&lt;=Main!AG$4,ISBLANK($N102)),0,Main!AG97)</f>
        <v>0</v>
      </c>
      <c r="AV102" s="35">
        <f>IF(OR($A$1&lt;=Main!AH$4,ISBLANK($N102)),0,Main!AH97)</f>
        <v>0</v>
      </c>
      <c r="AW102" s="35">
        <f>IF(OR($A$1&lt;=Main!AI$4,ISBLANK($N102)),0,Main!AI97)</f>
        <v>0</v>
      </c>
      <c r="AX102" s="35">
        <f>IF(OR($A$1&lt;=Main!AJ$4,ISBLANK($N102)),0,Main!AJ97)</f>
        <v>0</v>
      </c>
      <c r="AY102" s="35">
        <f>IF(OR($A$1&lt;=Main!AK$4,ISBLANK($N102)),0,Main!AK97)</f>
        <v>0</v>
      </c>
      <c r="AZ102" s="35">
        <f>IF(OR($A$1&lt;=Main!AL$4,ISBLANK($N102)),0,Main!AL97)</f>
        <v>0</v>
      </c>
      <c r="BA102" s="35">
        <f>IF(OR($A$1&lt;=Main!AM$4,ISBLANK($N102)),0,Main!AM97)</f>
        <v>0</v>
      </c>
      <c r="BB102" s="35">
        <f>IF(OR($A$1&lt;=Main!AN$4,ISBLANK($N102)),0,Main!AN97)</f>
        <v>0</v>
      </c>
      <c r="BC102" s="35">
        <f>IF(OR($A$1&lt;=Main!AO$4,ISBLANK($N102)),0,Main!AO97)</f>
        <v>0</v>
      </c>
      <c r="BD102" s="35">
        <f>IF(OR($A$1&lt;=Main!AP$4,ISBLANK($N102)),0,Main!AP97)</f>
        <v>0</v>
      </c>
      <c r="BE102" s="35">
        <f>IF(OR($A$1&lt;=Main!AQ$4,ISBLANK($N102)),0,Main!AQ97)</f>
        <v>0</v>
      </c>
      <c r="BF102" s="35">
        <f>IF(OR($A$1&lt;=Main!AR$4,ISBLANK($N102)),0,Main!AR97)</f>
        <v>0</v>
      </c>
      <c r="BG102" s="35">
        <f>IF(OR($A$1&lt;=Main!AS$4,ISBLANK($N102)),0,Main!AS97)</f>
        <v>0</v>
      </c>
      <c r="BH102" s="35">
        <f>IF(OR($A$1&lt;=Main!AT$4,ISBLANK($N102)),0,Main!AT97)</f>
        <v>0</v>
      </c>
      <c r="BI102" s="35">
        <f>IF(OR($A$1&lt;=Main!AU$4,ISBLANK($N102)),0,Main!AU97)</f>
        <v>0</v>
      </c>
      <c r="BJ102" s="35">
        <f>IF(OR($A$1&lt;=Main!AV$4,ISBLANK($N102)),0,Main!AV97)</f>
        <v>0</v>
      </c>
    </row>
    <row r="103" spans="12:62">
      <c r="L103" s="146">
        <f>VLOOKUP($E44,Mask!$A$2:$C$102,$M$8,0)</f>
        <v>0</v>
      </c>
      <c r="M103" s="6">
        <f t="shared" si="6"/>
        <v>0</v>
      </c>
      <c r="N103" s="6" t="str">
        <f>Main!$A98&amp;Main!$B98</f>
        <v/>
      </c>
      <c r="O103" s="145">
        <f t="shared" si="7"/>
        <v>0</v>
      </c>
      <c r="P103" s="150">
        <f t="shared" si="8"/>
        <v>1</v>
      </c>
      <c r="Q103" s="150" t="str">
        <f ca="1">IF(Main!$AY98&lt;&gt;"#",$P103-Main!$AY98,"#")</f>
        <v>#</v>
      </c>
      <c r="R103" s="35">
        <f>Main!E98*Mask!G$21</f>
        <v>0</v>
      </c>
      <c r="S103" s="35">
        <f>Main!F98*Mask!H$21</f>
        <v>0</v>
      </c>
      <c r="T103" s="35">
        <f>Main!G98*Mask!I$21</f>
        <v>0</v>
      </c>
      <c r="U103" s="35">
        <f>Main!H98*Mask!J$21</f>
        <v>0</v>
      </c>
      <c r="V103" s="35">
        <f>Main!I98*Mask!K$21</f>
        <v>0</v>
      </c>
      <c r="W103" s="35">
        <f>Main!J98*Mask!L$21</f>
        <v>0</v>
      </c>
      <c r="X103" s="35">
        <f>Main!K98*Mask!M$21</f>
        <v>0</v>
      </c>
      <c r="Y103" s="35">
        <f>Main!L98*Mask!N$21</f>
        <v>0</v>
      </c>
      <c r="Z103" s="35">
        <f>Main!M98*Mask!O$21</f>
        <v>0</v>
      </c>
      <c r="AA103" s="35">
        <f>Main!N98*Mask!P$21</f>
        <v>0</v>
      </c>
      <c r="AB103" s="35">
        <f>Main!O98*Mask!Q$21</f>
        <v>0</v>
      </c>
      <c r="AC103" s="35">
        <f>Main!P98*Mask!R$21</f>
        <v>0</v>
      </c>
      <c r="AD103" s="35">
        <f>Main!Q98*Mask!S$21</f>
        <v>0</v>
      </c>
      <c r="AE103" s="35">
        <f>Main!R98*Mask!T$21</f>
        <v>0</v>
      </c>
      <c r="AF103" s="35">
        <f>Main!S98*Mask!U$21</f>
        <v>0</v>
      </c>
      <c r="AG103" s="35">
        <f>Main!T98*Mask!V$21</f>
        <v>0</v>
      </c>
      <c r="AH103" s="35">
        <f>Main!U98*Mask!W$21</f>
        <v>0</v>
      </c>
      <c r="AI103" s="35">
        <f>Main!V98*Mask!X$21</f>
        <v>0</v>
      </c>
      <c r="AJ103" s="35">
        <f>Main!W98*Mask!Y$21</f>
        <v>0</v>
      </c>
      <c r="AK103" s="35">
        <f>Main!X98*Mask!Z$21</f>
        <v>0</v>
      </c>
      <c r="AL103" s="35">
        <f>Main!Y98*Mask!AA$21</f>
        <v>0</v>
      </c>
      <c r="AM103" s="35">
        <f>Main!Z98*Mask!AB$21</f>
        <v>0</v>
      </c>
      <c r="AN103" s="35"/>
      <c r="AO103" s="35">
        <f>IF(OR($A$1&lt;=Main!AA$4,ISBLANK($N103)),0,Main!AA98)</f>
        <v>0</v>
      </c>
      <c r="AP103" s="35">
        <f>IF(OR($A$1&lt;=Main!AB$4,ISBLANK($N103)),0,Main!AB98)</f>
        <v>0</v>
      </c>
      <c r="AQ103" s="35">
        <f>IF(OR($A$1&lt;=Main!AC$4,ISBLANK($N103)),0,Main!AC98)</f>
        <v>0</v>
      </c>
      <c r="AR103" s="35">
        <f>IF(OR($A$1&lt;=Main!AD$4,ISBLANK($N103)),0,Main!AD98)</f>
        <v>0</v>
      </c>
      <c r="AS103" s="35">
        <f>IF(OR($A$1&lt;=Main!AE$4,ISBLANK($N103)),0,Main!AE98)</f>
        <v>0</v>
      </c>
      <c r="AT103" s="35">
        <f>IF(OR($A$1&lt;=Main!AF$4,ISBLANK($N103)),0,Main!AF98)</f>
        <v>0</v>
      </c>
      <c r="AU103" s="35">
        <f>IF(OR($A$1&lt;=Main!AG$4,ISBLANK($N103)),0,Main!AG98)</f>
        <v>0</v>
      </c>
      <c r="AV103" s="35">
        <f>IF(OR($A$1&lt;=Main!AH$4,ISBLANK($N103)),0,Main!AH98)</f>
        <v>0</v>
      </c>
      <c r="AW103" s="35">
        <f>IF(OR($A$1&lt;=Main!AI$4,ISBLANK($N103)),0,Main!AI98)</f>
        <v>0</v>
      </c>
      <c r="AX103" s="35">
        <f>IF(OR($A$1&lt;=Main!AJ$4,ISBLANK($N103)),0,Main!AJ98)</f>
        <v>0</v>
      </c>
      <c r="AY103" s="35">
        <f>IF(OR($A$1&lt;=Main!AK$4,ISBLANK($N103)),0,Main!AK98)</f>
        <v>0</v>
      </c>
      <c r="AZ103" s="35">
        <f>IF(OR($A$1&lt;=Main!AL$4,ISBLANK($N103)),0,Main!AL98)</f>
        <v>0</v>
      </c>
      <c r="BA103" s="35">
        <f>IF(OR($A$1&lt;=Main!AM$4,ISBLANK($N103)),0,Main!AM98)</f>
        <v>0</v>
      </c>
      <c r="BB103" s="35">
        <f>IF(OR($A$1&lt;=Main!AN$4,ISBLANK($N103)),0,Main!AN98)</f>
        <v>0</v>
      </c>
      <c r="BC103" s="35">
        <f>IF(OR($A$1&lt;=Main!AO$4,ISBLANK($N103)),0,Main!AO98)</f>
        <v>0</v>
      </c>
      <c r="BD103" s="35">
        <f>IF(OR($A$1&lt;=Main!AP$4,ISBLANK($N103)),0,Main!AP98)</f>
        <v>0</v>
      </c>
      <c r="BE103" s="35">
        <f>IF(OR($A$1&lt;=Main!AQ$4,ISBLANK($N103)),0,Main!AQ98)</f>
        <v>0</v>
      </c>
      <c r="BF103" s="35">
        <f>IF(OR($A$1&lt;=Main!AR$4,ISBLANK($N103)),0,Main!AR98)</f>
        <v>0</v>
      </c>
      <c r="BG103" s="35">
        <f>IF(OR($A$1&lt;=Main!AS$4,ISBLANK($N103)),0,Main!AS98)</f>
        <v>0</v>
      </c>
      <c r="BH103" s="35">
        <f>IF(OR($A$1&lt;=Main!AT$4,ISBLANK($N103)),0,Main!AT98)</f>
        <v>0</v>
      </c>
      <c r="BI103" s="35">
        <f>IF(OR($A$1&lt;=Main!AU$4,ISBLANK($N103)),0,Main!AU98)</f>
        <v>0</v>
      </c>
      <c r="BJ103" s="35">
        <f>IF(OR($A$1&lt;=Main!AV$4,ISBLANK($N103)),0,Main!AV98)</f>
        <v>0</v>
      </c>
    </row>
    <row r="104" spans="12:62">
      <c r="L104" s="146">
        <f>VLOOKUP($E45,Mask!$A$2:$C$102,$M$8,0)</f>
        <v>0</v>
      </c>
      <c r="M104" s="6">
        <f t="shared" si="6"/>
        <v>0</v>
      </c>
      <c r="N104" s="6" t="str">
        <f>Main!$A99&amp;Main!$B99</f>
        <v/>
      </c>
      <c r="O104" s="145">
        <f t="shared" si="7"/>
        <v>0</v>
      </c>
      <c r="P104" s="150">
        <f t="shared" si="8"/>
        <v>1</v>
      </c>
      <c r="Q104" s="150" t="str">
        <f ca="1">IF(Main!$AY99&lt;&gt;"#",$P104-Main!$AY99,"#")</f>
        <v>#</v>
      </c>
      <c r="R104" s="35">
        <f>Main!E99*Mask!G$21</f>
        <v>0</v>
      </c>
      <c r="S104" s="35">
        <f>Main!F99*Mask!H$21</f>
        <v>0</v>
      </c>
      <c r="T104" s="35">
        <f>Main!G99*Mask!I$21</f>
        <v>0</v>
      </c>
      <c r="U104" s="35">
        <f>Main!H99*Mask!J$21</f>
        <v>0</v>
      </c>
      <c r="V104" s="35">
        <f>Main!I99*Mask!K$21</f>
        <v>0</v>
      </c>
      <c r="W104" s="35">
        <f>Main!J99*Mask!L$21</f>
        <v>0</v>
      </c>
      <c r="X104" s="35">
        <f>Main!K99*Mask!M$21</f>
        <v>0</v>
      </c>
      <c r="Y104" s="35">
        <f>Main!L99*Mask!N$21</f>
        <v>0</v>
      </c>
      <c r="Z104" s="35">
        <f>Main!M99*Mask!O$21</f>
        <v>0</v>
      </c>
      <c r="AA104" s="35">
        <f>Main!N99*Mask!P$21</f>
        <v>0</v>
      </c>
      <c r="AB104" s="35">
        <f>Main!O99*Mask!Q$21</f>
        <v>0</v>
      </c>
      <c r="AC104" s="35">
        <f>Main!P99*Mask!R$21</f>
        <v>0</v>
      </c>
      <c r="AD104" s="35">
        <f>Main!Q99*Mask!S$21</f>
        <v>0</v>
      </c>
      <c r="AE104" s="35">
        <f>Main!R99*Mask!T$21</f>
        <v>0</v>
      </c>
      <c r="AF104" s="35">
        <f>Main!S99*Mask!U$21</f>
        <v>0</v>
      </c>
      <c r="AG104" s="35">
        <f>Main!T99*Mask!V$21</f>
        <v>0</v>
      </c>
      <c r="AH104" s="35">
        <f>Main!U99*Mask!W$21</f>
        <v>0</v>
      </c>
      <c r="AI104" s="35">
        <f>Main!V99*Mask!X$21</f>
        <v>0</v>
      </c>
      <c r="AJ104" s="35">
        <f>Main!W99*Mask!Y$21</f>
        <v>0</v>
      </c>
      <c r="AK104" s="35">
        <f>Main!X99*Mask!Z$21</f>
        <v>0</v>
      </c>
      <c r="AL104" s="35">
        <f>Main!Y99*Mask!AA$21</f>
        <v>0</v>
      </c>
      <c r="AM104" s="35">
        <f>Main!Z99*Mask!AB$21</f>
        <v>0</v>
      </c>
      <c r="AN104" s="35"/>
      <c r="AO104" s="35">
        <f>IF(OR($A$1&lt;=Main!AA$4,ISBLANK($N104)),0,Main!AA99)</f>
        <v>0</v>
      </c>
      <c r="AP104" s="35">
        <f>IF(OR($A$1&lt;=Main!AB$4,ISBLANK($N104)),0,Main!AB99)</f>
        <v>0</v>
      </c>
      <c r="AQ104" s="35">
        <f>IF(OR($A$1&lt;=Main!AC$4,ISBLANK($N104)),0,Main!AC99)</f>
        <v>0</v>
      </c>
      <c r="AR104" s="35">
        <f>IF(OR($A$1&lt;=Main!AD$4,ISBLANK($N104)),0,Main!AD99)</f>
        <v>0</v>
      </c>
      <c r="AS104" s="35">
        <f>IF(OR($A$1&lt;=Main!AE$4,ISBLANK($N104)),0,Main!AE99)</f>
        <v>0</v>
      </c>
      <c r="AT104" s="35">
        <f>IF(OR($A$1&lt;=Main!AF$4,ISBLANK($N104)),0,Main!AF99)</f>
        <v>0</v>
      </c>
      <c r="AU104" s="35">
        <f>IF(OR($A$1&lt;=Main!AG$4,ISBLANK($N104)),0,Main!AG99)</f>
        <v>0</v>
      </c>
      <c r="AV104" s="35">
        <f>IF(OR($A$1&lt;=Main!AH$4,ISBLANK($N104)),0,Main!AH99)</f>
        <v>0</v>
      </c>
      <c r="AW104" s="35">
        <f>IF(OR($A$1&lt;=Main!AI$4,ISBLANK($N104)),0,Main!AI99)</f>
        <v>0</v>
      </c>
      <c r="AX104" s="35">
        <f>IF(OR($A$1&lt;=Main!AJ$4,ISBLANK($N104)),0,Main!AJ99)</f>
        <v>0</v>
      </c>
      <c r="AY104" s="35">
        <f>IF(OR($A$1&lt;=Main!AK$4,ISBLANK($N104)),0,Main!AK99)</f>
        <v>0</v>
      </c>
      <c r="AZ104" s="35">
        <f>IF(OR($A$1&lt;=Main!AL$4,ISBLANK($N104)),0,Main!AL99)</f>
        <v>0</v>
      </c>
      <c r="BA104" s="35">
        <f>IF(OR($A$1&lt;=Main!AM$4,ISBLANK($N104)),0,Main!AM99)</f>
        <v>0</v>
      </c>
      <c r="BB104" s="35">
        <f>IF(OR($A$1&lt;=Main!AN$4,ISBLANK($N104)),0,Main!AN99)</f>
        <v>0</v>
      </c>
      <c r="BC104" s="35">
        <f>IF(OR($A$1&lt;=Main!AO$4,ISBLANK($N104)),0,Main!AO99)</f>
        <v>0</v>
      </c>
      <c r="BD104" s="35">
        <f>IF(OR($A$1&lt;=Main!AP$4,ISBLANK($N104)),0,Main!AP99)</f>
        <v>0</v>
      </c>
      <c r="BE104" s="35">
        <f>IF(OR($A$1&lt;=Main!AQ$4,ISBLANK($N104)),0,Main!AQ99)</f>
        <v>0</v>
      </c>
      <c r="BF104" s="35">
        <f>IF(OR($A$1&lt;=Main!AR$4,ISBLANK($N104)),0,Main!AR99)</f>
        <v>0</v>
      </c>
      <c r="BG104" s="35">
        <f>IF(OR($A$1&lt;=Main!AS$4,ISBLANK($N104)),0,Main!AS99)</f>
        <v>0</v>
      </c>
      <c r="BH104" s="35">
        <f>IF(OR($A$1&lt;=Main!AT$4,ISBLANK($N104)),0,Main!AT99)</f>
        <v>0</v>
      </c>
      <c r="BI104" s="35">
        <f>IF(OR($A$1&lt;=Main!AU$4,ISBLANK($N104)),0,Main!AU99)</f>
        <v>0</v>
      </c>
      <c r="BJ104" s="35">
        <f>IF(OR($A$1&lt;=Main!AV$4,ISBLANK($N104)),0,Main!AV99)</f>
        <v>0</v>
      </c>
    </row>
    <row r="105" spans="12:62">
      <c r="L105" s="146">
        <f>VLOOKUP($E46,Mask!$A$2:$C$102,$M$8,0)</f>
        <v>0</v>
      </c>
      <c r="M105" s="6">
        <f t="shared" si="6"/>
        <v>0</v>
      </c>
      <c r="N105" s="6" t="str">
        <f>Main!$A100&amp;Main!$B100</f>
        <v/>
      </c>
      <c r="O105" s="145">
        <f t="shared" si="7"/>
        <v>0</v>
      </c>
      <c r="P105" s="150">
        <f t="shared" si="8"/>
        <v>1</v>
      </c>
      <c r="Q105" s="150" t="str">
        <f ca="1">IF(Main!$AY100&lt;&gt;"#",$P105-Main!$AY100,"#")</f>
        <v>#</v>
      </c>
      <c r="R105" s="35">
        <f>Main!E100*Mask!G$21</f>
        <v>0</v>
      </c>
      <c r="S105" s="35">
        <f>Main!F100*Mask!H$21</f>
        <v>0</v>
      </c>
      <c r="T105" s="35">
        <f>Main!G100*Mask!I$21</f>
        <v>0</v>
      </c>
      <c r="U105" s="35">
        <f>Main!H100*Mask!J$21</f>
        <v>0</v>
      </c>
      <c r="V105" s="35">
        <f>Main!I100*Mask!K$21</f>
        <v>0</v>
      </c>
      <c r="W105" s="35">
        <f>Main!J100*Mask!L$21</f>
        <v>0</v>
      </c>
      <c r="X105" s="35">
        <f>Main!K100*Mask!M$21</f>
        <v>0</v>
      </c>
      <c r="Y105" s="35">
        <f>Main!L100*Mask!N$21</f>
        <v>0</v>
      </c>
      <c r="Z105" s="35">
        <f>Main!M100*Mask!O$21</f>
        <v>0</v>
      </c>
      <c r="AA105" s="35">
        <f>Main!N100*Mask!P$21</f>
        <v>0</v>
      </c>
      <c r="AB105" s="35">
        <f>Main!O100*Mask!Q$21</f>
        <v>0</v>
      </c>
      <c r="AC105" s="35">
        <f>Main!P100*Mask!R$21</f>
        <v>0</v>
      </c>
      <c r="AD105" s="35">
        <f>Main!Q100*Mask!S$21</f>
        <v>0</v>
      </c>
      <c r="AE105" s="35">
        <f>Main!R100*Mask!T$21</f>
        <v>0</v>
      </c>
      <c r="AF105" s="35">
        <f>Main!S100*Mask!U$21</f>
        <v>0</v>
      </c>
      <c r="AG105" s="35">
        <f>Main!T100*Mask!V$21</f>
        <v>0</v>
      </c>
      <c r="AH105" s="35">
        <f>Main!U100*Mask!W$21</f>
        <v>0</v>
      </c>
      <c r="AI105" s="35">
        <f>Main!V100*Mask!X$21</f>
        <v>0</v>
      </c>
      <c r="AJ105" s="35">
        <f>Main!W100*Mask!Y$21</f>
        <v>0</v>
      </c>
      <c r="AK105" s="35">
        <f>Main!X100*Mask!Z$21</f>
        <v>0</v>
      </c>
      <c r="AL105" s="35">
        <f>Main!Y100*Mask!AA$21</f>
        <v>0</v>
      </c>
      <c r="AM105" s="35">
        <f>Main!Z100*Mask!AB$21</f>
        <v>0</v>
      </c>
      <c r="AN105" s="35"/>
      <c r="AO105" s="35">
        <f>IF(OR($A$1&lt;=Main!AA$4,ISBLANK($N105)),0,Main!AA100)</f>
        <v>0</v>
      </c>
      <c r="AP105" s="35">
        <f>IF(OR($A$1&lt;=Main!AB$4,ISBLANK($N105)),0,Main!AB100)</f>
        <v>0</v>
      </c>
      <c r="AQ105" s="35">
        <f>IF(OR($A$1&lt;=Main!AC$4,ISBLANK($N105)),0,Main!AC100)</f>
        <v>0</v>
      </c>
      <c r="AR105" s="35">
        <f>IF(OR($A$1&lt;=Main!AD$4,ISBLANK($N105)),0,Main!AD100)</f>
        <v>0</v>
      </c>
      <c r="AS105" s="35">
        <f>IF(OR($A$1&lt;=Main!AE$4,ISBLANK($N105)),0,Main!AE100)</f>
        <v>0</v>
      </c>
      <c r="AT105" s="35">
        <f>IF(OR($A$1&lt;=Main!AF$4,ISBLANK($N105)),0,Main!AF100)</f>
        <v>0</v>
      </c>
      <c r="AU105" s="35">
        <f>IF(OR($A$1&lt;=Main!AG$4,ISBLANK($N105)),0,Main!AG100)</f>
        <v>0</v>
      </c>
      <c r="AV105" s="35">
        <f>IF(OR($A$1&lt;=Main!AH$4,ISBLANK($N105)),0,Main!AH100)</f>
        <v>0</v>
      </c>
      <c r="AW105" s="35">
        <f>IF(OR($A$1&lt;=Main!AI$4,ISBLANK($N105)),0,Main!AI100)</f>
        <v>0</v>
      </c>
      <c r="AX105" s="35">
        <f>IF(OR($A$1&lt;=Main!AJ$4,ISBLANK($N105)),0,Main!AJ100)</f>
        <v>0</v>
      </c>
      <c r="AY105" s="35">
        <f>IF(OR($A$1&lt;=Main!AK$4,ISBLANK($N105)),0,Main!AK100)</f>
        <v>0</v>
      </c>
      <c r="AZ105" s="35">
        <f>IF(OR($A$1&lt;=Main!AL$4,ISBLANK($N105)),0,Main!AL100)</f>
        <v>0</v>
      </c>
      <c r="BA105" s="35">
        <f>IF(OR($A$1&lt;=Main!AM$4,ISBLANK($N105)),0,Main!AM100)</f>
        <v>0</v>
      </c>
      <c r="BB105" s="35">
        <f>IF(OR($A$1&lt;=Main!AN$4,ISBLANK($N105)),0,Main!AN100)</f>
        <v>0</v>
      </c>
      <c r="BC105" s="35">
        <f>IF(OR($A$1&lt;=Main!AO$4,ISBLANK($N105)),0,Main!AO100)</f>
        <v>0</v>
      </c>
      <c r="BD105" s="35">
        <f>IF(OR($A$1&lt;=Main!AP$4,ISBLANK($N105)),0,Main!AP100)</f>
        <v>0</v>
      </c>
      <c r="BE105" s="35">
        <f>IF(OR($A$1&lt;=Main!AQ$4,ISBLANK($N105)),0,Main!AQ100)</f>
        <v>0</v>
      </c>
      <c r="BF105" s="35">
        <f>IF(OR($A$1&lt;=Main!AR$4,ISBLANK($N105)),0,Main!AR100)</f>
        <v>0</v>
      </c>
      <c r="BG105" s="35">
        <f>IF(OR($A$1&lt;=Main!AS$4,ISBLANK($N105)),0,Main!AS100)</f>
        <v>0</v>
      </c>
      <c r="BH105" s="35">
        <f>IF(OR($A$1&lt;=Main!AT$4,ISBLANK($N105)),0,Main!AT100)</f>
        <v>0</v>
      </c>
      <c r="BI105" s="35">
        <f>IF(OR($A$1&lt;=Main!AU$4,ISBLANK($N105)),0,Main!AU100)</f>
        <v>0</v>
      </c>
      <c r="BJ105" s="35">
        <f>IF(OR($A$1&lt;=Main!AV$4,ISBLANK($N105)),0,Main!AV100)</f>
        <v>0</v>
      </c>
    </row>
    <row r="106" spans="12:62">
      <c r="L106" s="146">
        <f>VLOOKUP($E47,Mask!$A$2:$C$102,$M$8,0)</f>
        <v>0</v>
      </c>
      <c r="M106" s="6">
        <f t="shared" si="6"/>
        <v>0</v>
      </c>
      <c r="N106" s="6" t="str">
        <f>Main!$A101&amp;Main!$B101</f>
        <v/>
      </c>
      <c r="O106" s="145">
        <f t="shared" si="7"/>
        <v>0</v>
      </c>
      <c r="P106" s="150">
        <f t="shared" si="8"/>
        <v>1</v>
      </c>
      <c r="Q106" s="150" t="str">
        <f ca="1">IF(Main!$AY101&lt;&gt;"#",$P106-Main!$AY101,"#")</f>
        <v>#</v>
      </c>
      <c r="R106" s="35">
        <f>Main!E101*Mask!G$21</f>
        <v>0</v>
      </c>
      <c r="S106" s="35">
        <f>Main!F101*Mask!H$21</f>
        <v>0</v>
      </c>
      <c r="T106" s="35">
        <f>Main!G101*Mask!I$21</f>
        <v>0</v>
      </c>
      <c r="U106" s="35">
        <f>Main!H101*Mask!J$21</f>
        <v>0</v>
      </c>
      <c r="V106" s="35">
        <f>Main!I101*Mask!K$21</f>
        <v>0</v>
      </c>
      <c r="W106" s="35">
        <f>Main!J101*Mask!L$21</f>
        <v>0</v>
      </c>
      <c r="X106" s="35">
        <f>Main!K101*Mask!M$21</f>
        <v>0</v>
      </c>
      <c r="Y106" s="35">
        <f>Main!L101*Mask!N$21</f>
        <v>0</v>
      </c>
      <c r="Z106" s="35">
        <f>Main!M101*Mask!O$21</f>
        <v>0</v>
      </c>
      <c r="AA106" s="35">
        <f>Main!N101*Mask!P$21</f>
        <v>0</v>
      </c>
      <c r="AB106" s="35">
        <f>Main!O101*Mask!Q$21</f>
        <v>0</v>
      </c>
      <c r="AC106" s="35">
        <f>Main!P101*Mask!R$21</f>
        <v>0</v>
      </c>
      <c r="AD106" s="35">
        <f>Main!Q101*Mask!S$21</f>
        <v>0</v>
      </c>
      <c r="AE106" s="35">
        <f>Main!R101*Mask!T$21</f>
        <v>0</v>
      </c>
      <c r="AF106" s="35">
        <f>Main!S101*Mask!U$21</f>
        <v>0</v>
      </c>
      <c r="AG106" s="35">
        <f>Main!T101*Mask!V$21</f>
        <v>0</v>
      </c>
      <c r="AH106" s="35">
        <f>Main!U101*Mask!W$21</f>
        <v>0</v>
      </c>
      <c r="AI106" s="35">
        <f>Main!V101*Mask!X$21</f>
        <v>0</v>
      </c>
      <c r="AJ106" s="35">
        <f>Main!W101*Mask!Y$21</f>
        <v>0</v>
      </c>
      <c r="AK106" s="35">
        <f>Main!X101*Mask!Z$21</f>
        <v>0</v>
      </c>
      <c r="AL106" s="35">
        <f>Main!Y101*Mask!AA$21</f>
        <v>0</v>
      </c>
      <c r="AM106" s="35">
        <f>Main!Z101*Mask!AB$21</f>
        <v>0</v>
      </c>
      <c r="AN106" s="35"/>
      <c r="AO106" s="35">
        <f>IF(OR($A$1&lt;=Main!AA$4,ISBLANK($N106)),0,Main!AA101)</f>
        <v>0</v>
      </c>
      <c r="AP106" s="35">
        <f>IF(OR($A$1&lt;=Main!AB$4,ISBLANK($N106)),0,Main!AB101)</f>
        <v>0</v>
      </c>
      <c r="AQ106" s="35">
        <f>IF(OR($A$1&lt;=Main!AC$4,ISBLANK($N106)),0,Main!AC101)</f>
        <v>0</v>
      </c>
      <c r="AR106" s="35">
        <f>IF(OR($A$1&lt;=Main!AD$4,ISBLANK($N106)),0,Main!AD101)</f>
        <v>0</v>
      </c>
      <c r="AS106" s="35">
        <f>IF(OR($A$1&lt;=Main!AE$4,ISBLANK($N106)),0,Main!AE101)</f>
        <v>0</v>
      </c>
      <c r="AT106" s="35">
        <f>IF(OR($A$1&lt;=Main!AF$4,ISBLANK($N106)),0,Main!AF101)</f>
        <v>0</v>
      </c>
      <c r="AU106" s="35">
        <f>IF(OR($A$1&lt;=Main!AG$4,ISBLANK($N106)),0,Main!AG101)</f>
        <v>0</v>
      </c>
      <c r="AV106" s="35">
        <f>IF(OR($A$1&lt;=Main!AH$4,ISBLANK($N106)),0,Main!AH101)</f>
        <v>0</v>
      </c>
      <c r="AW106" s="35">
        <f>IF(OR($A$1&lt;=Main!AI$4,ISBLANK($N106)),0,Main!AI101)</f>
        <v>0</v>
      </c>
      <c r="AX106" s="35">
        <f>IF(OR($A$1&lt;=Main!AJ$4,ISBLANK($N106)),0,Main!AJ101)</f>
        <v>0</v>
      </c>
      <c r="AY106" s="35">
        <f>IF(OR($A$1&lt;=Main!AK$4,ISBLANK($N106)),0,Main!AK101)</f>
        <v>0</v>
      </c>
      <c r="AZ106" s="35">
        <f>IF(OR($A$1&lt;=Main!AL$4,ISBLANK($N106)),0,Main!AL101)</f>
        <v>0</v>
      </c>
      <c r="BA106" s="35">
        <f>IF(OR($A$1&lt;=Main!AM$4,ISBLANK($N106)),0,Main!AM101)</f>
        <v>0</v>
      </c>
      <c r="BB106" s="35">
        <f>IF(OR($A$1&lt;=Main!AN$4,ISBLANK($N106)),0,Main!AN101)</f>
        <v>0</v>
      </c>
      <c r="BC106" s="35">
        <f>IF(OR($A$1&lt;=Main!AO$4,ISBLANK($N106)),0,Main!AO101)</f>
        <v>0</v>
      </c>
      <c r="BD106" s="35">
        <f>IF(OR($A$1&lt;=Main!AP$4,ISBLANK($N106)),0,Main!AP101)</f>
        <v>0</v>
      </c>
      <c r="BE106" s="35">
        <f>IF(OR($A$1&lt;=Main!AQ$4,ISBLANK($N106)),0,Main!AQ101)</f>
        <v>0</v>
      </c>
      <c r="BF106" s="35">
        <f>IF(OR($A$1&lt;=Main!AR$4,ISBLANK($N106)),0,Main!AR101)</f>
        <v>0</v>
      </c>
      <c r="BG106" s="35">
        <f>IF(OR($A$1&lt;=Main!AS$4,ISBLANK($N106)),0,Main!AS101)</f>
        <v>0</v>
      </c>
      <c r="BH106" s="35">
        <f>IF(OR($A$1&lt;=Main!AT$4,ISBLANK($N106)),0,Main!AT101)</f>
        <v>0</v>
      </c>
      <c r="BI106" s="35">
        <f>IF(OR($A$1&lt;=Main!AU$4,ISBLANK($N106)),0,Main!AU101)</f>
        <v>0</v>
      </c>
      <c r="BJ106" s="35">
        <f>IF(OR($A$1&lt;=Main!AV$4,ISBLANK($N106)),0,Main!AV101)</f>
        <v>0</v>
      </c>
    </row>
    <row r="107" spans="12:62">
      <c r="L107" s="146">
        <f>VLOOKUP($E48,Mask!$A$2:$C$102,$M$8,0)</f>
        <v>0</v>
      </c>
      <c r="M107" s="6">
        <f t="shared" si="6"/>
        <v>0</v>
      </c>
      <c r="N107" s="6" t="str">
        <f>Main!$A102&amp;Main!$B102</f>
        <v/>
      </c>
      <c r="O107" s="145">
        <f t="shared" si="7"/>
        <v>0</v>
      </c>
      <c r="P107" s="150">
        <f t="shared" si="8"/>
        <v>1</v>
      </c>
      <c r="Q107" s="150" t="str">
        <f ca="1">IF(Main!$AY102&lt;&gt;"#",$P107-Main!$AY102,"#")</f>
        <v>#</v>
      </c>
      <c r="R107" s="35">
        <f>Main!E102*Mask!G$21</f>
        <v>0</v>
      </c>
      <c r="S107" s="35">
        <f>Main!F102*Mask!H$21</f>
        <v>0</v>
      </c>
      <c r="T107" s="35">
        <f>Main!G102*Mask!I$21</f>
        <v>0</v>
      </c>
      <c r="U107" s="35">
        <f>Main!H102*Mask!J$21</f>
        <v>0</v>
      </c>
      <c r="V107" s="35">
        <f>Main!I102*Mask!K$21</f>
        <v>0</v>
      </c>
      <c r="W107" s="35">
        <f>Main!J102*Mask!L$21</f>
        <v>0</v>
      </c>
      <c r="X107" s="35">
        <f>Main!K102*Mask!M$21</f>
        <v>0</v>
      </c>
      <c r="Y107" s="35">
        <f>Main!L102*Mask!N$21</f>
        <v>0</v>
      </c>
      <c r="Z107" s="35">
        <f>Main!M102*Mask!O$21</f>
        <v>0</v>
      </c>
      <c r="AA107" s="35">
        <f>Main!N102*Mask!P$21</f>
        <v>0</v>
      </c>
      <c r="AB107" s="35">
        <f>Main!O102*Mask!Q$21</f>
        <v>0</v>
      </c>
      <c r="AC107" s="35">
        <f>Main!P102*Mask!R$21</f>
        <v>0</v>
      </c>
      <c r="AD107" s="35">
        <f>Main!Q102*Mask!S$21</f>
        <v>0</v>
      </c>
      <c r="AE107" s="35">
        <f>Main!R102*Mask!T$21</f>
        <v>0</v>
      </c>
      <c r="AF107" s="35">
        <f>Main!S102*Mask!U$21</f>
        <v>0</v>
      </c>
      <c r="AG107" s="35">
        <f>Main!T102*Mask!V$21</f>
        <v>0</v>
      </c>
      <c r="AH107" s="35">
        <f>Main!U102*Mask!W$21</f>
        <v>0</v>
      </c>
      <c r="AI107" s="35">
        <f>Main!V102*Mask!X$21</f>
        <v>0</v>
      </c>
      <c r="AJ107" s="35">
        <f>Main!W102*Mask!Y$21</f>
        <v>0</v>
      </c>
      <c r="AK107" s="35">
        <f>Main!X102*Mask!Z$21</f>
        <v>0</v>
      </c>
      <c r="AL107" s="35">
        <f>Main!Y102*Mask!AA$21</f>
        <v>0</v>
      </c>
      <c r="AM107" s="35">
        <f>Main!Z102*Mask!AB$21</f>
        <v>0</v>
      </c>
      <c r="AN107" s="35"/>
      <c r="AO107" s="35">
        <f>IF(OR($A$1&lt;=Main!AA$4,ISBLANK($N107)),0,Main!AA102)</f>
        <v>0</v>
      </c>
      <c r="AP107" s="35">
        <f>IF(OR($A$1&lt;=Main!AB$4,ISBLANK($N107)),0,Main!AB102)</f>
        <v>0</v>
      </c>
      <c r="AQ107" s="35">
        <f>IF(OR($A$1&lt;=Main!AC$4,ISBLANK($N107)),0,Main!AC102)</f>
        <v>0</v>
      </c>
      <c r="AR107" s="35">
        <f>IF(OR($A$1&lt;=Main!AD$4,ISBLANK($N107)),0,Main!AD102)</f>
        <v>0</v>
      </c>
      <c r="AS107" s="35">
        <f>IF(OR($A$1&lt;=Main!AE$4,ISBLANK($N107)),0,Main!AE102)</f>
        <v>0</v>
      </c>
      <c r="AT107" s="35">
        <f>IF(OR($A$1&lt;=Main!AF$4,ISBLANK($N107)),0,Main!AF102)</f>
        <v>0</v>
      </c>
      <c r="AU107" s="35">
        <f>IF(OR($A$1&lt;=Main!AG$4,ISBLANK($N107)),0,Main!AG102)</f>
        <v>0</v>
      </c>
      <c r="AV107" s="35">
        <f>IF(OR($A$1&lt;=Main!AH$4,ISBLANK($N107)),0,Main!AH102)</f>
        <v>0</v>
      </c>
      <c r="AW107" s="35">
        <f>IF(OR($A$1&lt;=Main!AI$4,ISBLANK($N107)),0,Main!AI102)</f>
        <v>0</v>
      </c>
      <c r="AX107" s="35">
        <f>IF(OR($A$1&lt;=Main!AJ$4,ISBLANK($N107)),0,Main!AJ102)</f>
        <v>0</v>
      </c>
      <c r="AY107" s="35">
        <f>IF(OR($A$1&lt;=Main!AK$4,ISBLANK($N107)),0,Main!AK102)</f>
        <v>0</v>
      </c>
      <c r="AZ107" s="35">
        <f>IF(OR($A$1&lt;=Main!AL$4,ISBLANK($N107)),0,Main!AL102)</f>
        <v>0</v>
      </c>
      <c r="BA107" s="35">
        <f>IF(OR($A$1&lt;=Main!AM$4,ISBLANK($N107)),0,Main!AM102)</f>
        <v>0</v>
      </c>
      <c r="BB107" s="35">
        <f>IF(OR($A$1&lt;=Main!AN$4,ISBLANK($N107)),0,Main!AN102)</f>
        <v>0</v>
      </c>
      <c r="BC107" s="35">
        <f>IF(OR($A$1&lt;=Main!AO$4,ISBLANK($N107)),0,Main!AO102)</f>
        <v>0</v>
      </c>
      <c r="BD107" s="35">
        <f>IF(OR($A$1&lt;=Main!AP$4,ISBLANK($N107)),0,Main!AP102)</f>
        <v>0</v>
      </c>
      <c r="BE107" s="35">
        <f>IF(OR($A$1&lt;=Main!AQ$4,ISBLANK($N107)),0,Main!AQ102)</f>
        <v>0</v>
      </c>
      <c r="BF107" s="35">
        <f>IF(OR($A$1&lt;=Main!AR$4,ISBLANK($N107)),0,Main!AR102)</f>
        <v>0</v>
      </c>
      <c r="BG107" s="35">
        <f>IF(OR($A$1&lt;=Main!AS$4,ISBLANK($N107)),0,Main!AS102)</f>
        <v>0</v>
      </c>
      <c r="BH107" s="35">
        <f>IF(OR($A$1&lt;=Main!AT$4,ISBLANK($N107)),0,Main!AT102)</f>
        <v>0</v>
      </c>
      <c r="BI107" s="35">
        <f>IF(OR($A$1&lt;=Main!AU$4,ISBLANK($N107)),0,Main!AU102)</f>
        <v>0</v>
      </c>
      <c r="BJ107" s="35">
        <f>IF(OR($A$1&lt;=Main!AV$4,ISBLANK($N107)),0,Main!AV102)</f>
        <v>0</v>
      </c>
    </row>
    <row r="108" spans="12:62">
      <c r="L108" s="146">
        <f>VLOOKUP($E49,Mask!$A$2:$C$102,$M$8,0)</f>
        <v>0</v>
      </c>
      <c r="M108" s="6">
        <f t="shared" si="6"/>
        <v>0</v>
      </c>
      <c r="N108" s="6" t="str">
        <f>Main!$A103&amp;Main!$B103</f>
        <v/>
      </c>
      <c r="O108" s="145">
        <f t="shared" si="7"/>
        <v>0</v>
      </c>
      <c r="P108" s="150">
        <f t="shared" si="8"/>
        <v>1</v>
      </c>
      <c r="Q108" s="150" t="str">
        <f ca="1">IF(Main!$AY103&lt;&gt;"#",$P108-Main!$AY103,"#")</f>
        <v>#</v>
      </c>
      <c r="R108" s="35">
        <f>Main!E103*Mask!G$21</f>
        <v>0</v>
      </c>
      <c r="S108" s="35">
        <f>Main!F103*Mask!H$21</f>
        <v>0</v>
      </c>
      <c r="T108" s="35">
        <f>Main!G103*Mask!I$21</f>
        <v>0</v>
      </c>
      <c r="U108" s="35">
        <f>Main!H103*Mask!J$21</f>
        <v>0</v>
      </c>
      <c r="V108" s="35">
        <f>Main!I103*Mask!K$21</f>
        <v>0</v>
      </c>
      <c r="W108" s="35">
        <f>Main!J103*Mask!L$21</f>
        <v>0</v>
      </c>
      <c r="X108" s="35">
        <f>Main!K103*Mask!M$21</f>
        <v>0</v>
      </c>
      <c r="Y108" s="35">
        <f>Main!L103*Mask!N$21</f>
        <v>0</v>
      </c>
      <c r="Z108" s="35">
        <f>Main!M103*Mask!O$21</f>
        <v>0</v>
      </c>
      <c r="AA108" s="35">
        <f>Main!N103*Mask!P$21</f>
        <v>0</v>
      </c>
      <c r="AB108" s="35">
        <f>Main!O103*Mask!Q$21</f>
        <v>0</v>
      </c>
      <c r="AC108" s="35">
        <f>Main!P103*Mask!R$21</f>
        <v>0</v>
      </c>
      <c r="AD108" s="35">
        <f>Main!Q103*Mask!S$21</f>
        <v>0</v>
      </c>
      <c r="AE108" s="35">
        <f>Main!R103*Mask!T$21</f>
        <v>0</v>
      </c>
      <c r="AF108" s="35">
        <f>Main!S103*Mask!U$21</f>
        <v>0</v>
      </c>
      <c r="AG108" s="35">
        <f>Main!T103*Mask!V$21</f>
        <v>0</v>
      </c>
      <c r="AH108" s="35">
        <f>Main!U103*Mask!W$21</f>
        <v>0</v>
      </c>
      <c r="AI108" s="35">
        <f>Main!V103*Mask!X$21</f>
        <v>0</v>
      </c>
      <c r="AJ108" s="35">
        <f>Main!W103*Mask!Y$21</f>
        <v>0</v>
      </c>
      <c r="AK108" s="35">
        <f>Main!X103*Mask!Z$21</f>
        <v>0</v>
      </c>
      <c r="AL108" s="35">
        <f>Main!Y103*Mask!AA$21</f>
        <v>0</v>
      </c>
      <c r="AM108" s="35">
        <f>Main!Z103*Mask!AB$21</f>
        <v>0</v>
      </c>
      <c r="AN108" s="35"/>
      <c r="AO108" s="35">
        <f>IF(OR($A$1&lt;=Main!AA$4,ISBLANK($N108)),0,Main!AA103)</f>
        <v>0</v>
      </c>
      <c r="AP108" s="35">
        <f>IF(OR($A$1&lt;=Main!AB$4,ISBLANK($N108)),0,Main!AB103)</f>
        <v>0</v>
      </c>
      <c r="AQ108" s="35">
        <f>IF(OR($A$1&lt;=Main!AC$4,ISBLANK($N108)),0,Main!AC103)</f>
        <v>0</v>
      </c>
      <c r="AR108" s="35">
        <f>IF(OR($A$1&lt;=Main!AD$4,ISBLANK($N108)),0,Main!AD103)</f>
        <v>0</v>
      </c>
      <c r="AS108" s="35">
        <f>IF(OR($A$1&lt;=Main!AE$4,ISBLANK($N108)),0,Main!AE103)</f>
        <v>0</v>
      </c>
      <c r="AT108" s="35">
        <f>IF(OR($A$1&lt;=Main!AF$4,ISBLANK($N108)),0,Main!AF103)</f>
        <v>0</v>
      </c>
      <c r="AU108" s="35">
        <f>IF(OR($A$1&lt;=Main!AG$4,ISBLANK($N108)),0,Main!AG103)</f>
        <v>0</v>
      </c>
      <c r="AV108" s="35">
        <f>IF(OR($A$1&lt;=Main!AH$4,ISBLANK($N108)),0,Main!AH103)</f>
        <v>0</v>
      </c>
      <c r="AW108" s="35">
        <f>IF(OR($A$1&lt;=Main!AI$4,ISBLANK($N108)),0,Main!AI103)</f>
        <v>0</v>
      </c>
      <c r="AX108" s="35">
        <f>IF(OR($A$1&lt;=Main!AJ$4,ISBLANK($N108)),0,Main!AJ103)</f>
        <v>0</v>
      </c>
      <c r="AY108" s="35">
        <f>IF(OR($A$1&lt;=Main!AK$4,ISBLANK($N108)),0,Main!AK103)</f>
        <v>0</v>
      </c>
      <c r="AZ108" s="35">
        <f>IF(OR($A$1&lt;=Main!AL$4,ISBLANK($N108)),0,Main!AL103)</f>
        <v>0</v>
      </c>
      <c r="BA108" s="35">
        <f>IF(OR($A$1&lt;=Main!AM$4,ISBLANK($N108)),0,Main!AM103)</f>
        <v>0</v>
      </c>
      <c r="BB108" s="35">
        <f>IF(OR($A$1&lt;=Main!AN$4,ISBLANK($N108)),0,Main!AN103)</f>
        <v>0</v>
      </c>
      <c r="BC108" s="35">
        <f>IF(OR($A$1&lt;=Main!AO$4,ISBLANK($N108)),0,Main!AO103)</f>
        <v>0</v>
      </c>
      <c r="BD108" s="35">
        <f>IF(OR($A$1&lt;=Main!AP$4,ISBLANK($N108)),0,Main!AP103)</f>
        <v>0</v>
      </c>
      <c r="BE108" s="35">
        <f>IF(OR($A$1&lt;=Main!AQ$4,ISBLANK($N108)),0,Main!AQ103)</f>
        <v>0</v>
      </c>
      <c r="BF108" s="35">
        <f>IF(OR($A$1&lt;=Main!AR$4,ISBLANK($N108)),0,Main!AR103)</f>
        <v>0</v>
      </c>
      <c r="BG108" s="35">
        <f>IF(OR($A$1&lt;=Main!AS$4,ISBLANK($N108)),0,Main!AS103)</f>
        <v>0</v>
      </c>
      <c r="BH108" s="35">
        <f>IF(OR($A$1&lt;=Main!AT$4,ISBLANK($N108)),0,Main!AT103)</f>
        <v>0</v>
      </c>
      <c r="BI108" s="35">
        <f>IF(OR($A$1&lt;=Main!AU$4,ISBLANK($N108)),0,Main!AU103)</f>
        <v>0</v>
      </c>
      <c r="BJ108" s="35">
        <f>IF(OR($A$1&lt;=Main!AV$4,ISBLANK($N108)),0,Main!AV103)</f>
        <v>0</v>
      </c>
    </row>
    <row r="109" spans="12:62">
      <c r="L109" s="146">
        <f>VLOOKUP($E50,Mask!$A$2:$C$102,$M$8,0)</f>
        <v>0</v>
      </c>
      <c r="M109" s="6">
        <f t="shared" si="6"/>
        <v>0</v>
      </c>
      <c r="N109" s="6" t="str">
        <f>Main!$A104&amp;Main!$B104</f>
        <v/>
      </c>
      <c r="O109" s="145">
        <f t="shared" si="7"/>
        <v>0</v>
      </c>
      <c r="P109" s="150">
        <f t="shared" si="8"/>
        <v>1</v>
      </c>
      <c r="Q109" s="150" t="str">
        <f ca="1">IF(Main!$AY104&lt;&gt;"#",$P109-Main!$AY104,"#")</f>
        <v>#</v>
      </c>
      <c r="R109" s="35">
        <f>Main!E104*Mask!G$21</f>
        <v>0</v>
      </c>
      <c r="S109" s="35">
        <f>Main!F104*Mask!H$21</f>
        <v>0</v>
      </c>
      <c r="T109" s="35">
        <f>Main!G104*Mask!I$21</f>
        <v>0</v>
      </c>
      <c r="U109" s="35">
        <f>Main!H104*Mask!J$21</f>
        <v>0</v>
      </c>
      <c r="V109" s="35">
        <f>Main!I104*Mask!K$21</f>
        <v>0</v>
      </c>
      <c r="W109" s="35">
        <f>Main!J104*Mask!L$21</f>
        <v>0</v>
      </c>
      <c r="X109" s="35">
        <f>Main!K104*Mask!M$21</f>
        <v>0</v>
      </c>
      <c r="Y109" s="35">
        <f>Main!L104*Mask!N$21</f>
        <v>0</v>
      </c>
      <c r="Z109" s="35">
        <f>Main!M104*Mask!O$21</f>
        <v>0</v>
      </c>
      <c r="AA109" s="35">
        <f>Main!N104*Mask!P$21</f>
        <v>0</v>
      </c>
      <c r="AB109" s="35">
        <f>Main!O104*Mask!Q$21</f>
        <v>0</v>
      </c>
      <c r="AC109" s="35">
        <f>Main!P104*Mask!R$21</f>
        <v>0</v>
      </c>
      <c r="AD109" s="35">
        <f>Main!Q104*Mask!S$21</f>
        <v>0</v>
      </c>
      <c r="AE109" s="35">
        <f>Main!R104*Mask!T$21</f>
        <v>0</v>
      </c>
      <c r="AF109" s="35">
        <f>Main!S104*Mask!U$21</f>
        <v>0</v>
      </c>
      <c r="AG109" s="35">
        <f>Main!T104*Mask!V$21</f>
        <v>0</v>
      </c>
      <c r="AH109" s="35">
        <f>Main!U104*Mask!W$21</f>
        <v>0</v>
      </c>
      <c r="AI109" s="35">
        <f>Main!V104*Mask!X$21</f>
        <v>0</v>
      </c>
      <c r="AJ109" s="35">
        <f>Main!W104*Mask!Y$21</f>
        <v>0</v>
      </c>
      <c r="AK109" s="35">
        <f>Main!X104*Mask!Z$21</f>
        <v>0</v>
      </c>
      <c r="AL109" s="35">
        <f>Main!Y104*Mask!AA$21</f>
        <v>0</v>
      </c>
      <c r="AM109" s="35">
        <f>Main!Z104*Mask!AB$21</f>
        <v>0</v>
      </c>
      <c r="AN109" s="35"/>
      <c r="AO109" s="35">
        <f>IF(OR($A$1&lt;=Main!AA$4,ISBLANK($N109)),0,Main!AA104)</f>
        <v>0</v>
      </c>
      <c r="AP109" s="35">
        <f>IF(OR($A$1&lt;=Main!AB$4,ISBLANK($N109)),0,Main!AB104)</f>
        <v>0</v>
      </c>
      <c r="AQ109" s="35">
        <f>IF(OR($A$1&lt;=Main!AC$4,ISBLANK($N109)),0,Main!AC104)</f>
        <v>0</v>
      </c>
      <c r="AR109" s="35">
        <f>IF(OR($A$1&lt;=Main!AD$4,ISBLANK($N109)),0,Main!AD104)</f>
        <v>0</v>
      </c>
      <c r="AS109" s="35">
        <f>IF(OR($A$1&lt;=Main!AE$4,ISBLANK($N109)),0,Main!AE104)</f>
        <v>0</v>
      </c>
      <c r="AT109" s="35">
        <f>IF(OR($A$1&lt;=Main!AF$4,ISBLANK($N109)),0,Main!AF104)</f>
        <v>0</v>
      </c>
      <c r="AU109" s="35">
        <f>IF(OR($A$1&lt;=Main!AG$4,ISBLANK($N109)),0,Main!AG104)</f>
        <v>0</v>
      </c>
      <c r="AV109" s="35">
        <f>IF(OR($A$1&lt;=Main!AH$4,ISBLANK($N109)),0,Main!AH104)</f>
        <v>0</v>
      </c>
      <c r="AW109" s="35">
        <f>IF(OR($A$1&lt;=Main!AI$4,ISBLANK($N109)),0,Main!AI104)</f>
        <v>0</v>
      </c>
      <c r="AX109" s="35">
        <f>IF(OR($A$1&lt;=Main!AJ$4,ISBLANK($N109)),0,Main!AJ104)</f>
        <v>0</v>
      </c>
      <c r="AY109" s="35">
        <f>IF(OR($A$1&lt;=Main!AK$4,ISBLANK($N109)),0,Main!AK104)</f>
        <v>0</v>
      </c>
      <c r="AZ109" s="35">
        <f>IF(OR($A$1&lt;=Main!AL$4,ISBLANK($N109)),0,Main!AL104)</f>
        <v>0</v>
      </c>
      <c r="BA109" s="35">
        <f>IF(OR($A$1&lt;=Main!AM$4,ISBLANK($N109)),0,Main!AM104)</f>
        <v>0</v>
      </c>
      <c r="BB109" s="35">
        <f>IF(OR($A$1&lt;=Main!AN$4,ISBLANK($N109)),0,Main!AN104)</f>
        <v>0</v>
      </c>
      <c r="BC109" s="35">
        <f>IF(OR($A$1&lt;=Main!AO$4,ISBLANK($N109)),0,Main!AO104)</f>
        <v>0</v>
      </c>
      <c r="BD109" s="35">
        <f>IF(OR($A$1&lt;=Main!AP$4,ISBLANK($N109)),0,Main!AP104)</f>
        <v>0</v>
      </c>
      <c r="BE109" s="35">
        <f>IF(OR($A$1&lt;=Main!AQ$4,ISBLANK($N109)),0,Main!AQ104)</f>
        <v>0</v>
      </c>
      <c r="BF109" s="35">
        <f>IF(OR($A$1&lt;=Main!AR$4,ISBLANK($N109)),0,Main!AR104)</f>
        <v>0</v>
      </c>
      <c r="BG109" s="35">
        <f>IF(OR($A$1&lt;=Main!AS$4,ISBLANK($N109)),0,Main!AS104)</f>
        <v>0</v>
      </c>
      <c r="BH109" s="35">
        <f>IF(OR($A$1&lt;=Main!AT$4,ISBLANK($N109)),0,Main!AT104)</f>
        <v>0</v>
      </c>
      <c r="BI109" s="35">
        <f>IF(OR($A$1&lt;=Main!AU$4,ISBLANK($N109)),0,Main!AU104)</f>
        <v>0</v>
      </c>
      <c r="BJ109" s="35">
        <f>IF(OR($A$1&lt;=Main!AV$4,ISBLANK($N109)),0,Main!AV104)</f>
        <v>0</v>
      </c>
    </row>
    <row r="110" spans="12:62">
      <c r="L110" s="146">
        <f>VLOOKUP($E51,Mask!$A$2:$C$102,$M$8,0)</f>
        <v>0</v>
      </c>
      <c r="M110" s="6">
        <f t="shared" si="6"/>
        <v>0</v>
      </c>
      <c r="N110" s="6" t="str">
        <f>Main!$A105&amp;Main!$B105</f>
        <v/>
      </c>
      <c r="O110" s="145">
        <f t="shared" si="7"/>
        <v>0</v>
      </c>
      <c r="P110" s="150">
        <f t="shared" si="8"/>
        <v>1</v>
      </c>
      <c r="Q110" s="150" t="str">
        <f ca="1">IF(Main!$AY105&lt;&gt;"#",$P110-Main!$AY105,"#")</f>
        <v>#</v>
      </c>
      <c r="R110" s="35">
        <f>Main!E105*Mask!G$21</f>
        <v>0</v>
      </c>
      <c r="S110" s="35">
        <f>Main!F105*Mask!H$21</f>
        <v>0</v>
      </c>
      <c r="T110" s="35">
        <f>Main!G105*Mask!I$21</f>
        <v>0</v>
      </c>
      <c r="U110" s="35">
        <f>Main!H105*Mask!J$21</f>
        <v>0</v>
      </c>
      <c r="V110" s="35">
        <f>Main!I105*Mask!K$21</f>
        <v>0</v>
      </c>
      <c r="W110" s="35">
        <f>Main!J105*Mask!L$21</f>
        <v>0</v>
      </c>
      <c r="X110" s="35">
        <f>Main!K105*Mask!M$21</f>
        <v>0</v>
      </c>
      <c r="Y110" s="35">
        <f>Main!L105*Mask!N$21</f>
        <v>0</v>
      </c>
      <c r="Z110" s="35">
        <f>Main!M105*Mask!O$21</f>
        <v>0</v>
      </c>
      <c r="AA110" s="35">
        <f>Main!N105*Mask!P$21</f>
        <v>0</v>
      </c>
      <c r="AB110" s="35">
        <f>Main!O105*Mask!Q$21</f>
        <v>0</v>
      </c>
      <c r="AC110" s="35">
        <f>Main!P105*Mask!R$21</f>
        <v>0</v>
      </c>
      <c r="AD110" s="35">
        <f>Main!Q105*Mask!S$21</f>
        <v>0</v>
      </c>
      <c r="AE110" s="35">
        <f>Main!R105*Mask!T$21</f>
        <v>0</v>
      </c>
      <c r="AF110" s="35">
        <f>Main!S105*Mask!U$21</f>
        <v>0</v>
      </c>
      <c r="AG110" s="35">
        <f>Main!T105*Mask!V$21</f>
        <v>0</v>
      </c>
      <c r="AH110" s="35">
        <f>Main!U105*Mask!W$21</f>
        <v>0</v>
      </c>
      <c r="AI110" s="35">
        <f>Main!V105*Mask!X$21</f>
        <v>0</v>
      </c>
      <c r="AJ110" s="35">
        <f>Main!W105*Mask!Y$21</f>
        <v>0</v>
      </c>
      <c r="AK110" s="35">
        <f>Main!X105*Mask!Z$21</f>
        <v>0</v>
      </c>
      <c r="AL110" s="35">
        <f>Main!Y105*Mask!AA$21</f>
        <v>0</v>
      </c>
      <c r="AM110" s="35">
        <f>Main!Z105*Mask!AB$21</f>
        <v>0</v>
      </c>
      <c r="AN110" s="35"/>
      <c r="AO110" s="35">
        <f>IF(OR($A$1&lt;=Main!AA$4,ISBLANK($N110)),0,Main!AA105)</f>
        <v>0</v>
      </c>
      <c r="AP110" s="35">
        <f>IF(OR($A$1&lt;=Main!AB$4,ISBLANK($N110)),0,Main!AB105)</f>
        <v>0</v>
      </c>
      <c r="AQ110" s="35">
        <f>IF(OR($A$1&lt;=Main!AC$4,ISBLANK($N110)),0,Main!AC105)</f>
        <v>0</v>
      </c>
      <c r="AR110" s="35">
        <f>IF(OR($A$1&lt;=Main!AD$4,ISBLANK($N110)),0,Main!AD105)</f>
        <v>0</v>
      </c>
      <c r="AS110" s="35">
        <f>IF(OR($A$1&lt;=Main!AE$4,ISBLANK($N110)),0,Main!AE105)</f>
        <v>0</v>
      </c>
      <c r="AT110" s="35">
        <f>IF(OR($A$1&lt;=Main!AF$4,ISBLANK($N110)),0,Main!AF105)</f>
        <v>0</v>
      </c>
      <c r="AU110" s="35">
        <f>IF(OR($A$1&lt;=Main!AG$4,ISBLANK($N110)),0,Main!AG105)</f>
        <v>0</v>
      </c>
      <c r="AV110" s="35">
        <f>IF(OR($A$1&lt;=Main!AH$4,ISBLANK($N110)),0,Main!AH105)</f>
        <v>0</v>
      </c>
      <c r="AW110" s="35">
        <f>IF(OR($A$1&lt;=Main!AI$4,ISBLANK($N110)),0,Main!AI105)</f>
        <v>0</v>
      </c>
      <c r="AX110" s="35">
        <f>IF(OR($A$1&lt;=Main!AJ$4,ISBLANK($N110)),0,Main!AJ105)</f>
        <v>0</v>
      </c>
      <c r="AY110" s="35">
        <f>IF(OR($A$1&lt;=Main!AK$4,ISBLANK($N110)),0,Main!AK105)</f>
        <v>0</v>
      </c>
      <c r="AZ110" s="35">
        <f>IF(OR($A$1&lt;=Main!AL$4,ISBLANK($N110)),0,Main!AL105)</f>
        <v>0</v>
      </c>
      <c r="BA110" s="35">
        <f>IF(OR($A$1&lt;=Main!AM$4,ISBLANK($N110)),0,Main!AM105)</f>
        <v>0</v>
      </c>
      <c r="BB110" s="35">
        <f>IF(OR($A$1&lt;=Main!AN$4,ISBLANK($N110)),0,Main!AN105)</f>
        <v>0</v>
      </c>
      <c r="BC110" s="35">
        <f>IF(OR($A$1&lt;=Main!AO$4,ISBLANK($N110)),0,Main!AO105)</f>
        <v>0</v>
      </c>
      <c r="BD110" s="35">
        <f>IF(OR($A$1&lt;=Main!AP$4,ISBLANK($N110)),0,Main!AP105)</f>
        <v>0</v>
      </c>
      <c r="BE110" s="35">
        <f>IF(OR($A$1&lt;=Main!AQ$4,ISBLANK($N110)),0,Main!AQ105)</f>
        <v>0</v>
      </c>
      <c r="BF110" s="35">
        <f>IF(OR($A$1&lt;=Main!AR$4,ISBLANK($N110)),0,Main!AR105)</f>
        <v>0</v>
      </c>
      <c r="BG110" s="35">
        <f>IF(OR($A$1&lt;=Main!AS$4,ISBLANK($N110)),0,Main!AS105)</f>
        <v>0</v>
      </c>
      <c r="BH110" s="35">
        <f>IF(OR($A$1&lt;=Main!AT$4,ISBLANK($N110)),0,Main!AT105)</f>
        <v>0</v>
      </c>
      <c r="BI110" s="35">
        <f>IF(OR($A$1&lt;=Main!AU$4,ISBLANK($N110)),0,Main!AU105)</f>
        <v>0</v>
      </c>
      <c r="BJ110" s="35">
        <f>IF(OR($A$1&lt;=Main!AV$4,ISBLANK($N110)),0,Main!AV105)</f>
        <v>0</v>
      </c>
    </row>
    <row r="111" spans="12:62">
      <c r="L111" s="146">
        <f>VLOOKUP($E52,Mask!$A$2:$C$102,$M$8,0)</f>
        <v>0</v>
      </c>
      <c r="M111" s="6">
        <f t="shared" si="6"/>
        <v>0</v>
      </c>
      <c r="N111" s="6" t="str">
        <f>Main!$A106&amp;Main!$B106</f>
        <v/>
      </c>
      <c r="O111" s="145">
        <f t="shared" si="7"/>
        <v>0</v>
      </c>
      <c r="P111" s="150">
        <f t="shared" si="8"/>
        <v>1</v>
      </c>
      <c r="Q111" s="150" t="str">
        <f ca="1">IF(Main!$AY106&lt;&gt;"#",$P111-Main!$AY106,"#")</f>
        <v>#</v>
      </c>
      <c r="R111" s="35">
        <f>Main!E106*Mask!G$21</f>
        <v>0</v>
      </c>
      <c r="S111" s="35">
        <f>Main!F106*Mask!H$21</f>
        <v>0</v>
      </c>
      <c r="T111" s="35">
        <f>Main!G106*Mask!I$21</f>
        <v>0</v>
      </c>
      <c r="U111" s="35">
        <f>Main!H106*Mask!J$21</f>
        <v>0</v>
      </c>
      <c r="V111" s="35">
        <f>Main!I106*Mask!K$21</f>
        <v>0</v>
      </c>
      <c r="W111" s="35">
        <f>Main!J106*Mask!L$21</f>
        <v>0</v>
      </c>
      <c r="X111" s="35">
        <f>Main!K106*Mask!M$21</f>
        <v>0</v>
      </c>
      <c r="Y111" s="35">
        <f>Main!L106*Mask!N$21</f>
        <v>0</v>
      </c>
      <c r="Z111" s="35">
        <f>Main!M106*Mask!O$21</f>
        <v>0</v>
      </c>
      <c r="AA111" s="35">
        <f>Main!N106*Mask!P$21</f>
        <v>0</v>
      </c>
      <c r="AB111" s="35">
        <f>Main!O106*Mask!Q$21</f>
        <v>0</v>
      </c>
      <c r="AC111" s="35">
        <f>Main!P106*Mask!R$21</f>
        <v>0</v>
      </c>
      <c r="AD111" s="35">
        <f>Main!Q106*Mask!S$21</f>
        <v>0</v>
      </c>
      <c r="AE111" s="35">
        <f>Main!R106*Mask!T$21</f>
        <v>0</v>
      </c>
      <c r="AF111" s="35">
        <f>Main!S106*Mask!U$21</f>
        <v>0</v>
      </c>
      <c r="AG111" s="35">
        <f>Main!T106*Mask!V$21</f>
        <v>0</v>
      </c>
      <c r="AH111" s="35">
        <f>Main!U106*Mask!W$21</f>
        <v>0</v>
      </c>
      <c r="AI111" s="35">
        <f>Main!V106*Mask!X$21</f>
        <v>0</v>
      </c>
      <c r="AJ111" s="35">
        <f>Main!W106*Mask!Y$21</f>
        <v>0</v>
      </c>
      <c r="AK111" s="35">
        <f>Main!X106*Mask!Z$21</f>
        <v>0</v>
      </c>
      <c r="AL111" s="35">
        <f>Main!Y106*Mask!AA$21</f>
        <v>0</v>
      </c>
      <c r="AM111" s="35">
        <f>Main!Z106*Mask!AB$21</f>
        <v>0</v>
      </c>
      <c r="AN111" s="35"/>
      <c r="AO111" s="35">
        <f>IF(OR($A$1&lt;=Main!AA$4,ISBLANK($N111)),0,Main!AA106)</f>
        <v>0</v>
      </c>
      <c r="AP111" s="35">
        <f>IF(OR($A$1&lt;=Main!AB$4,ISBLANK($N111)),0,Main!AB106)</f>
        <v>0</v>
      </c>
      <c r="AQ111" s="35">
        <f>IF(OR($A$1&lt;=Main!AC$4,ISBLANK($N111)),0,Main!AC106)</f>
        <v>0</v>
      </c>
      <c r="AR111" s="35">
        <f>IF(OR($A$1&lt;=Main!AD$4,ISBLANK($N111)),0,Main!AD106)</f>
        <v>0</v>
      </c>
      <c r="AS111" s="35">
        <f>IF(OR($A$1&lt;=Main!AE$4,ISBLANK($N111)),0,Main!AE106)</f>
        <v>0</v>
      </c>
      <c r="AT111" s="35">
        <f>IF(OR($A$1&lt;=Main!AF$4,ISBLANK($N111)),0,Main!AF106)</f>
        <v>0</v>
      </c>
      <c r="AU111" s="35">
        <f>IF(OR($A$1&lt;=Main!AG$4,ISBLANK($N111)),0,Main!AG106)</f>
        <v>0</v>
      </c>
      <c r="AV111" s="35">
        <f>IF(OR($A$1&lt;=Main!AH$4,ISBLANK($N111)),0,Main!AH106)</f>
        <v>0</v>
      </c>
      <c r="AW111" s="35">
        <f>IF(OR($A$1&lt;=Main!AI$4,ISBLANK($N111)),0,Main!AI106)</f>
        <v>0</v>
      </c>
      <c r="AX111" s="35">
        <f>IF(OR($A$1&lt;=Main!AJ$4,ISBLANK($N111)),0,Main!AJ106)</f>
        <v>0</v>
      </c>
      <c r="AY111" s="35">
        <f>IF(OR($A$1&lt;=Main!AK$4,ISBLANK($N111)),0,Main!AK106)</f>
        <v>0</v>
      </c>
      <c r="AZ111" s="35">
        <f>IF(OR($A$1&lt;=Main!AL$4,ISBLANK($N111)),0,Main!AL106)</f>
        <v>0</v>
      </c>
      <c r="BA111" s="35">
        <f>IF(OR($A$1&lt;=Main!AM$4,ISBLANK($N111)),0,Main!AM106)</f>
        <v>0</v>
      </c>
      <c r="BB111" s="35">
        <f>IF(OR($A$1&lt;=Main!AN$4,ISBLANK($N111)),0,Main!AN106)</f>
        <v>0</v>
      </c>
      <c r="BC111" s="35">
        <f>IF(OR($A$1&lt;=Main!AO$4,ISBLANK($N111)),0,Main!AO106)</f>
        <v>0</v>
      </c>
      <c r="BD111" s="35">
        <f>IF(OR($A$1&lt;=Main!AP$4,ISBLANK($N111)),0,Main!AP106)</f>
        <v>0</v>
      </c>
      <c r="BE111" s="35">
        <f>IF(OR($A$1&lt;=Main!AQ$4,ISBLANK($N111)),0,Main!AQ106)</f>
        <v>0</v>
      </c>
      <c r="BF111" s="35">
        <f>IF(OR($A$1&lt;=Main!AR$4,ISBLANK($N111)),0,Main!AR106)</f>
        <v>0</v>
      </c>
      <c r="BG111" s="35">
        <f>IF(OR($A$1&lt;=Main!AS$4,ISBLANK($N111)),0,Main!AS106)</f>
        <v>0</v>
      </c>
      <c r="BH111" s="35">
        <f>IF(OR($A$1&lt;=Main!AT$4,ISBLANK($N111)),0,Main!AT106)</f>
        <v>0</v>
      </c>
      <c r="BI111" s="35">
        <f>IF(OR($A$1&lt;=Main!AU$4,ISBLANK($N111)),0,Main!AU106)</f>
        <v>0</v>
      </c>
      <c r="BJ111" s="35">
        <f>IF(OR($A$1&lt;=Main!AV$4,ISBLANK($N111)),0,Main!AV106)</f>
        <v>0</v>
      </c>
    </row>
    <row r="112" spans="12:62">
      <c r="L112" s="146">
        <f>VLOOKUP($E53,Mask!$A$2:$C$102,$M$8,0)</f>
        <v>0</v>
      </c>
      <c r="M112" s="6">
        <f t="shared" si="6"/>
        <v>0</v>
      </c>
      <c r="N112" s="6" t="str">
        <f>Main!$A107&amp;Main!$B107</f>
        <v/>
      </c>
      <c r="O112" s="145">
        <f t="shared" si="7"/>
        <v>0</v>
      </c>
      <c r="P112" s="150">
        <f t="shared" si="8"/>
        <v>1</v>
      </c>
      <c r="Q112" s="150" t="str">
        <f ca="1">IF(Main!$AY107&lt;&gt;"#",$P112-Main!$AY107,"#")</f>
        <v>#</v>
      </c>
      <c r="R112" s="35">
        <f>Main!E107*Mask!G$21</f>
        <v>0</v>
      </c>
      <c r="S112" s="35">
        <f>Main!F107*Mask!H$21</f>
        <v>0</v>
      </c>
      <c r="T112" s="35">
        <f>Main!G107*Mask!I$21</f>
        <v>0</v>
      </c>
      <c r="U112" s="35">
        <f>Main!H107*Mask!J$21</f>
        <v>0</v>
      </c>
      <c r="V112" s="35">
        <f>Main!I107*Mask!K$21</f>
        <v>0</v>
      </c>
      <c r="W112" s="35">
        <f>Main!J107*Mask!L$21</f>
        <v>0</v>
      </c>
      <c r="X112" s="35">
        <f>Main!K107*Mask!M$21</f>
        <v>0</v>
      </c>
      <c r="Y112" s="35">
        <f>Main!L107*Mask!N$21</f>
        <v>0</v>
      </c>
      <c r="Z112" s="35">
        <f>Main!M107*Mask!O$21</f>
        <v>0</v>
      </c>
      <c r="AA112" s="35">
        <f>Main!N107*Mask!P$21</f>
        <v>0</v>
      </c>
      <c r="AB112" s="35">
        <f>Main!O107*Mask!Q$21</f>
        <v>0</v>
      </c>
      <c r="AC112" s="35">
        <f>Main!P107*Mask!R$21</f>
        <v>0</v>
      </c>
      <c r="AD112" s="35">
        <f>Main!Q107*Mask!S$21</f>
        <v>0</v>
      </c>
      <c r="AE112" s="35">
        <f>Main!R107*Mask!T$21</f>
        <v>0</v>
      </c>
      <c r="AF112" s="35">
        <f>Main!S107*Mask!U$21</f>
        <v>0</v>
      </c>
      <c r="AG112" s="35">
        <f>Main!T107*Mask!V$21</f>
        <v>0</v>
      </c>
      <c r="AH112" s="35">
        <f>Main!U107*Mask!W$21</f>
        <v>0</v>
      </c>
      <c r="AI112" s="35">
        <f>Main!V107*Mask!X$21</f>
        <v>0</v>
      </c>
      <c r="AJ112" s="35">
        <f>Main!W107*Mask!Y$21</f>
        <v>0</v>
      </c>
      <c r="AK112" s="35">
        <f>Main!X107*Mask!Z$21</f>
        <v>0</v>
      </c>
      <c r="AL112" s="35">
        <f>Main!Y107*Mask!AA$21</f>
        <v>0</v>
      </c>
      <c r="AM112" s="35">
        <f>Main!Z107*Mask!AB$21</f>
        <v>0</v>
      </c>
      <c r="AN112" s="35"/>
      <c r="AO112" s="35">
        <f>IF(OR($A$1&lt;=Main!AA$4,ISBLANK($N112)),0,Main!AA107)</f>
        <v>0</v>
      </c>
      <c r="AP112" s="35">
        <f>IF(OR($A$1&lt;=Main!AB$4,ISBLANK($N112)),0,Main!AB107)</f>
        <v>0</v>
      </c>
      <c r="AQ112" s="35">
        <f>IF(OR($A$1&lt;=Main!AC$4,ISBLANK($N112)),0,Main!AC107)</f>
        <v>0</v>
      </c>
      <c r="AR112" s="35">
        <f>IF(OR($A$1&lt;=Main!AD$4,ISBLANK($N112)),0,Main!AD107)</f>
        <v>0</v>
      </c>
      <c r="AS112" s="35">
        <f>IF(OR($A$1&lt;=Main!AE$4,ISBLANK($N112)),0,Main!AE107)</f>
        <v>0</v>
      </c>
      <c r="AT112" s="35">
        <f>IF(OR($A$1&lt;=Main!AF$4,ISBLANK($N112)),0,Main!AF107)</f>
        <v>0</v>
      </c>
      <c r="AU112" s="35">
        <f>IF(OR($A$1&lt;=Main!AG$4,ISBLANK($N112)),0,Main!AG107)</f>
        <v>0</v>
      </c>
      <c r="AV112" s="35">
        <f>IF(OR($A$1&lt;=Main!AH$4,ISBLANK($N112)),0,Main!AH107)</f>
        <v>0</v>
      </c>
      <c r="AW112" s="35">
        <f>IF(OR($A$1&lt;=Main!AI$4,ISBLANK($N112)),0,Main!AI107)</f>
        <v>0</v>
      </c>
      <c r="AX112" s="35">
        <f>IF(OR($A$1&lt;=Main!AJ$4,ISBLANK($N112)),0,Main!AJ107)</f>
        <v>0</v>
      </c>
      <c r="AY112" s="35">
        <f>IF(OR($A$1&lt;=Main!AK$4,ISBLANK($N112)),0,Main!AK107)</f>
        <v>0</v>
      </c>
      <c r="AZ112" s="35">
        <f>IF(OR($A$1&lt;=Main!AL$4,ISBLANK($N112)),0,Main!AL107)</f>
        <v>0</v>
      </c>
      <c r="BA112" s="35">
        <f>IF(OR($A$1&lt;=Main!AM$4,ISBLANK($N112)),0,Main!AM107)</f>
        <v>0</v>
      </c>
      <c r="BB112" s="35">
        <f>IF(OR($A$1&lt;=Main!AN$4,ISBLANK($N112)),0,Main!AN107)</f>
        <v>0</v>
      </c>
      <c r="BC112" s="35">
        <f>IF(OR($A$1&lt;=Main!AO$4,ISBLANK($N112)),0,Main!AO107)</f>
        <v>0</v>
      </c>
      <c r="BD112" s="35">
        <f>IF(OR($A$1&lt;=Main!AP$4,ISBLANK($N112)),0,Main!AP107)</f>
        <v>0</v>
      </c>
      <c r="BE112" s="35">
        <f>IF(OR($A$1&lt;=Main!AQ$4,ISBLANK($N112)),0,Main!AQ107)</f>
        <v>0</v>
      </c>
      <c r="BF112" s="35">
        <f>IF(OR($A$1&lt;=Main!AR$4,ISBLANK($N112)),0,Main!AR107)</f>
        <v>0</v>
      </c>
      <c r="BG112" s="35">
        <f>IF(OR($A$1&lt;=Main!AS$4,ISBLANK($N112)),0,Main!AS107)</f>
        <v>0</v>
      </c>
      <c r="BH112" s="35">
        <f>IF(OR($A$1&lt;=Main!AT$4,ISBLANK($N112)),0,Main!AT107)</f>
        <v>0</v>
      </c>
      <c r="BI112" s="35">
        <f>IF(OR($A$1&lt;=Main!AU$4,ISBLANK($N112)),0,Main!AU107)</f>
        <v>0</v>
      </c>
      <c r="BJ112" s="35">
        <f>IF(OR($A$1&lt;=Main!AV$4,ISBLANK($N112)),0,Main!AV107)</f>
        <v>0</v>
      </c>
    </row>
    <row r="113" spans="12:62">
      <c r="L113" s="146">
        <f>VLOOKUP($E54,Mask!$A$2:$C$102,$M$8,0)</f>
        <v>0</v>
      </c>
      <c r="M113" s="6">
        <f t="shared" si="6"/>
        <v>0</v>
      </c>
      <c r="N113" s="6" t="str">
        <f>Main!$A108&amp;Main!$B108</f>
        <v/>
      </c>
      <c r="O113" s="145">
        <f t="shared" si="7"/>
        <v>0</v>
      </c>
      <c r="P113" s="150">
        <f t="shared" si="8"/>
        <v>1</v>
      </c>
      <c r="Q113" s="150" t="str">
        <f ca="1">IF(Main!$AY108&lt;&gt;"#",$P113-Main!$AY108,"#")</f>
        <v>#</v>
      </c>
      <c r="R113" s="35">
        <f>Main!E108*Mask!G$21</f>
        <v>0</v>
      </c>
      <c r="S113" s="35">
        <f>Main!F108*Mask!H$21</f>
        <v>0</v>
      </c>
      <c r="T113" s="35">
        <f>Main!G108*Mask!I$21</f>
        <v>0</v>
      </c>
      <c r="U113" s="35">
        <f>Main!H108*Mask!J$21</f>
        <v>0</v>
      </c>
      <c r="V113" s="35">
        <f>Main!I108*Mask!K$21</f>
        <v>0</v>
      </c>
      <c r="W113" s="35">
        <f>Main!J108*Mask!L$21</f>
        <v>0</v>
      </c>
      <c r="X113" s="35">
        <f>Main!K108*Mask!M$21</f>
        <v>0</v>
      </c>
      <c r="Y113" s="35">
        <f>Main!L108*Mask!N$21</f>
        <v>0</v>
      </c>
      <c r="Z113" s="35">
        <f>Main!M108*Mask!O$21</f>
        <v>0</v>
      </c>
      <c r="AA113" s="35">
        <f>Main!N108*Mask!P$21</f>
        <v>0</v>
      </c>
      <c r="AB113" s="35">
        <f>Main!O108*Mask!Q$21</f>
        <v>0</v>
      </c>
      <c r="AC113" s="35">
        <f>Main!P108*Mask!R$21</f>
        <v>0</v>
      </c>
      <c r="AD113" s="35">
        <f>Main!Q108*Mask!S$21</f>
        <v>0</v>
      </c>
      <c r="AE113" s="35">
        <f>Main!R108*Mask!T$21</f>
        <v>0</v>
      </c>
      <c r="AF113" s="35">
        <f>Main!S108*Mask!U$21</f>
        <v>0</v>
      </c>
      <c r="AG113" s="35">
        <f>Main!T108*Mask!V$21</f>
        <v>0</v>
      </c>
      <c r="AH113" s="35">
        <f>Main!U108*Mask!W$21</f>
        <v>0</v>
      </c>
      <c r="AI113" s="35">
        <f>Main!V108*Mask!X$21</f>
        <v>0</v>
      </c>
      <c r="AJ113" s="35">
        <f>Main!W108*Mask!Y$21</f>
        <v>0</v>
      </c>
      <c r="AK113" s="35">
        <f>Main!X108*Mask!Z$21</f>
        <v>0</v>
      </c>
      <c r="AL113" s="35">
        <f>Main!Y108*Mask!AA$21</f>
        <v>0</v>
      </c>
      <c r="AM113" s="35">
        <f>Main!Z108*Mask!AB$21</f>
        <v>0</v>
      </c>
      <c r="AN113" s="35"/>
      <c r="AO113" s="35">
        <f>IF(OR($A$1&lt;=Main!AA$4,ISBLANK($N113)),0,Main!AA108)</f>
        <v>0</v>
      </c>
      <c r="AP113" s="35">
        <f>IF(OR($A$1&lt;=Main!AB$4,ISBLANK($N113)),0,Main!AB108)</f>
        <v>0</v>
      </c>
      <c r="AQ113" s="35">
        <f>IF(OR($A$1&lt;=Main!AC$4,ISBLANK($N113)),0,Main!AC108)</f>
        <v>0</v>
      </c>
      <c r="AR113" s="35">
        <f>IF(OR($A$1&lt;=Main!AD$4,ISBLANK($N113)),0,Main!AD108)</f>
        <v>0</v>
      </c>
      <c r="AS113" s="35">
        <f>IF(OR($A$1&lt;=Main!AE$4,ISBLANK($N113)),0,Main!AE108)</f>
        <v>0</v>
      </c>
      <c r="AT113" s="35">
        <f>IF(OR($A$1&lt;=Main!AF$4,ISBLANK($N113)),0,Main!AF108)</f>
        <v>0</v>
      </c>
      <c r="AU113" s="35">
        <f>IF(OR($A$1&lt;=Main!AG$4,ISBLANK($N113)),0,Main!AG108)</f>
        <v>0</v>
      </c>
      <c r="AV113" s="35">
        <f>IF(OR($A$1&lt;=Main!AH$4,ISBLANK($N113)),0,Main!AH108)</f>
        <v>0</v>
      </c>
      <c r="AW113" s="35">
        <f>IF(OR($A$1&lt;=Main!AI$4,ISBLANK($N113)),0,Main!AI108)</f>
        <v>0</v>
      </c>
      <c r="AX113" s="35">
        <f>IF(OR($A$1&lt;=Main!AJ$4,ISBLANK($N113)),0,Main!AJ108)</f>
        <v>0</v>
      </c>
      <c r="AY113" s="35">
        <f>IF(OR($A$1&lt;=Main!AK$4,ISBLANK($N113)),0,Main!AK108)</f>
        <v>0</v>
      </c>
      <c r="AZ113" s="35">
        <f>IF(OR($A$1&lt;=Main!AL$4,ISBLANK($N113)),0,Main!AL108)</f>
        <v>0</v>
      </c>
      <c r="BA113" s="35">
        <f>IF(OR($A$1&lt;=Main!AM$4,ISBLANK($N113)),0,Main!AM108)</f>
        <v>0</v>
      </c>
      <c r="BB113" s="35">
        <f>IF(OR($A$1&lt;=Main!AN$4,ISBLANK($N113)),0,Main!AN108)</f>
        <v>0</v>
      </c>
      <c r="BC113" s="35">
        <f>IF(OR($A$1&lt;=Main!AO$4,ISBLANK($N113)),0,Main!AO108)</f>
        <v>0</v>
      </c>
      <c r="BD113" s="35">
        <f>IF(OR($A$1&lt;=Main!AP$4,ISBLANK($N113)),0,Main!AP108)</f>
        <v>0</v>
      </c>
      <c r="BE113" s="35">
        <f>IF(OR($A$1&lt;=Main!AQ$4,ISBLANK($N113)),0,Main!AQ108)</f>
        <v>0</v>
      </c>
      <c r="BF113" s="35">
        <f>IF(OR($A$1&lt;=Main!AR$4,ISBLANK($N113)),0,Main!AR108)</f>
        <v>0</v>
      </c>
      <c r="BG113" s="35">
        <f>IF(OR($A$1&lt;=Main!AS$4,ISBLANK($N113)),0,Main!AS108)</f>
        <v>0</v>
      </c>
      <c r="BH113" s="35">
        <f>IF(OR($A$1&lt;=Main!AT$4,ISBLANK($N113)),0,Main!AT108)</f>
        <v>0</v>
      </c>
      <c r="BI113" s="35">
        <f>IF(OR($A$1&lt;=Main!AU$4,ISBLANK($N113)),0,Main!AU108)</f>
        <v>0</v>
      </c>
      <c r="BJ113" s="35">
        <f>IF(OR($A$1&lt;=Main!AV$4,ISBLANK($N113)),0,Main!AV108)</f>
        <v>0</v>
      </c>
    </row>
    <row r="114" spans="12:62">
      <c r="L114" s="146">
        <f>VLOOKUP($E55,Mask!$A$2:$C$102,$M$8,0)</f>
        <v>0</v>
      </c>
      <c r="M114" s="6">
        <f t="shared" si="6"/>
        <v>0</v>
      </c>
      <c r="N114" s="6" t="str">
        <f>Main!$A109&amp;Main!$B109</f>
        <v/>
      </c>
      <c r="O114" s="145">
        <f t="shared" si="7"/>
        <v>0</v>
      </c>
      <c r="P114" s="150">
        <f t="shared" si="8"/>
        <v>1</v>
      </c>
      <c r="Q114" s="150" t="str">
        <f ca="1">IF(Main!$AY109&lt;&gt;"#",$P114-Main!$AY109,"#")</f>
        <v>#</v>
      </c>
      <c r="R114" s="35">
        <f>Main!E109*Mask!G$21</f>
        <v>0</v>
      </c>
      <c r="S114" s="35">
        <f>Main!F109*Mask!H$21</f>
        <v>0</v>
      </c>
      <c r="T114" s="35">
        <f>Main!G109*Mask!I$21</f>
        <v>0</v>
      </c>
      <c r="U114" s="35">
        <f>Main!H109*Mask!J$21</f>
        <v>0</v>
      </c>
      <c r="V114" s="35">
        <f>Main!I109*Mask!K$21</f>
        <v>0</v>
      </c>
      <c r="W114" s="35">
        <f>Main!J109*Mask!L$21</f>
        <v>0</v>
      </c>
      <c r="X114" s="35">
        <f>Main!K109*Mask!M$21</f>
        <v>0</v>
      </c>
      <c r="Y114" s="35">
        <f>Main!L109*Mask!N$21</f>
        <v>0</v>
      </c>
      <c r="Z114" s="35">
        <f>Main!M109*Mask!O$21</f>
        <v>0</v>
      </c>
      <c r="AA114" s="35">
        <f>Main!N109*Mask!P$21</f>
        <v>0</v>
      </c>
      <c r="AB114" s="35">
        <f>Main!O109*Mask!Q$21</f>
        <v>0</v>
      </c>
      <c r="AC114" s="35">
        <f>Main!P109*Mask!R$21</f>
        <v>0</v>
      </c>
      <c r="AD114" s="35">
        <f>Main!Q109*Mask!S$21</f>
        <v>0</v>
      </c>
      <c r="AE114" s="35">
        <f>Main!R109*Mask!T$21</f>
        <v>0</v>
      </c>
      <c r="AF114" s="35">
        <f>Main!S109*Mask!U$21</f>
        <v>0</v>
      </c>
      <c r="AG114" s="35">
        <f>Main!T109*Mask!V$21</f>
        <v>0</v>
      </c>
      <c r="AH114" s="35">
        <f>Main!U109*Mask!W$21</f>
        <v>0</v>
      </c>
      <c r="AI114" s="35">
        <f>Main!V109*Mask!X$21</f>
        <v>0</v>
      </c>
      <c r="AJ114" s="35">
        <f>Main!W109*Mask!Y$21</f>
        <v>0</v>
      </c>
      <c r="AK114" s="35">
        <f>Main!X109*Mask!Z$21</f>
        <v>0</v>
      </c>
      <c r="AL114" s="35">
        <f>Main!Y109*Mask!AA$21</f>
        <v>0</v>
      </c>
      <c r="AM114" s="35">
        <f>Main!Z109*Mask!AB$21</f>
        <v>0</v>
      </c>
      <c r="AN114" s="35"/>
      <c r="AO114" s="35">
        <f>IF(OR($A$1&lt;=Main!AA$4,ISBLANK($N114)),0,Main!AA109)</f>
        <v>0</v>
      </c>
      <c r="AP114" s="35">
        <f>IF(OR($A$1&lt;=Main!AB$4,ISBLANK($N114)),0,Main!AB109)</f>
        <v>0</v>
      </c>
      <c r="AQ114" s="35">
        <f>IF(OR($A$1&lt;=Main!AC$4,ISBLANK($N114)),0,Main!AC109)</f>
        <v>0</v>
      </c>
      <c r="AR114" s="35">
        <f>IF(OR($A$1&lt;=Main!AD$4,ISBLANK($N114)),0,Main!AD109)</f>
        <v>0</v>
      </c>
      <c r="AS114" s="35">
        <f>IF(OR($A$1&lt;=Main!AE$4,ISBLANK($N114)),0,Main!AE109)</f>
        <v>0</v>
      </c>
      <c r="AT114" s="35">
        <f>IF(OR($A$1&lt;=Main!AF$4,ISBLANK($N114)),0,Main!AF109)</f>
        <v>0</v>
      </c>
      <c r="AU114" s="35">
        <f>IF(OR($A$1&lt;=Main!AG$4,ISBLANK($N114)),0,Main!AG109)</f>
        <v>0</v>
      </c>
      <c r="AV114" s="35">
        <f>IF(OR($A$1&lt;=Main!AH$4,ISBLANK($N114)),0,Main!AH109)</f>
        <v>0</v>
      </c>
      <c r="AW114" s="35">
        <f>IF(OR($A$1&lt;=Main!AI$4,ISBLANK($N114)),0,Main!AI109)</f>
        <v>0</v>
      </c>
      <c r="AX114" s="35">
        <f>IF(OR($A$1&lt;=Main!AJ$4,ISBLANK($N114)),0,Main!AJ109)</f>
        <v>0</v>
      </c>
      <c r="AY114" s="35">
        <f>IF(OR($A$1&lt;=Main!AK$4,ISBLANK($N114)),0,Main!AK109)</f>
        <v>0</v>
      </c>
      <c r="AZ114" s="35">
        <f>IF(OR($A$1&lt;=Main!AL$4,ISBLANK($N114)),0,Main!AL109)</f>
        <v>0</v>
      </c>
      <c r="BA114" s="35">
        <f>IF(OR($A$1&lt;=Main!AM$4,ISBLANK($N114)),0,Main!AM109)</f>
        <v>0</v>
      </c>
      <c r="BB114" s="35">
        <f>IF(OR($A$1&lt;=Main!AN$4,ISBLANK($N114)),0,Main!AN109)</f>
        <v>0</v>
      </c>
      <c r="BC114" s="35">
        <f>IF(OR($A$1&lt;=Main!AO$4,ISBLANK($N114)),0,Main!AO109)</f>
        <v>0</v>
      </c>
      <c r="BD114" s="35">
        <f>IF(OR($A$1&lt;=Main!AP$4,ISBLANK($N114)),0,Main!AP109)</f>
        <v>0</v>
      </c>
      <c r="BE114" s="35">
        <f>IF(OR($A$1&lt;=Main!AQ$4,ISBLANK($N114)),0,Main!AQ109)</f>
        <v>0</v>
      </c>
      <c r="BF114" s="35">
        <f>IF(OR($A$1&lt;=Main!AR$4,ISBLANK($N114)),0,Main!AR109)</f>
        <v>0</v>
      </c>
      <c r="BG114" s="35">
        <f>IF(OR($A$1&lt;=Main!AS$4,ISBLANK($N114)),0,Main!AS109)</f>
        <v>0</v>
      </c>
      <c r="BH114" s="35">
        <f>IF(OR($A$1&lt;=Main!AT$4,ISBLANK($N114)),0,Main!AT109)</f>
        <v>0</v>
      </c>
      <c r="BI114" s="35">
        <f>IF(OR($A$1&lt;=Main!AU$4,ISBLANK($N114)),0,Main!AU109)</f>
        <v>0</v>
      </c>
      <c r="BJ114" s="35">
        <f>IF(OR($A$1&lt;=Main!AV$4,ISBLANK($N114)),0,Main!AV109)</f>
        <v>0</v>
      </c>
    </row>
    <row r="115" spans="12:62">
      <c r="L115" s="146">
        <f>VLOOKUP($E56,Mask!$A$2:$C$102,$M$8,0)</f>
        <v>0</v>
      </c>
      <c r="M115" s="6">
        <f t="shared" si="6"/>
        <v>0</v>
      </c>
      <c r="N115" s="6" t="str">
        <f>Main!$A110&amp;Main!$B110</f>
        <v/>
      </c>
      <c r="O115" s="145">
        <f t="shared" si="7"/>
        <v>0</v>
      </c>
      <c r="P115" s="150">
        <f t="shared" si="8"/>
        <v>1</v>
      </c>
      <c r="Q115" s="150" t="str">
        <f ca="1">IF(Main!$AY110&lt;&gt;"#",$P115-Main!$AY110,"#")</f>
        <v>#</v>
      </c>
      <c r="R115" s="35">
        <f>Main!E110*Mask!G$21</f>
        <v>0</v>
      </c>
      <c r="S115" s="35">
        <f>Main!F110*Mask!H$21</f>
        <v>0</v>
      </c>
      <c r="T115" s="35">
        <f>Main!G110*Mask!I$21</f>
        <v>0</v>
      </c>
      <c r="U115" s="35">
        <f>Main!H110*Mask!J$21</f>
        <v>0</v>
      </c>
      <c r="V115" s="35">
        <f>Main!I110*Mask!K$21</f>
        <v>0</v>
      </c>
      <c r="W115" s="35">
        <f>Main!J110*Mask!L$21</f>
        <v>0</v>
      </c>
      <c r="X115" s="35">
        <f>Main!K110*Mask!M$21</f>
        <v>0</v>
      </c>
      <c r="Y115" s="35">
        <f>Main!L110*Mask!N$21</f>
        <v>0</v>
      </c>
      <c r="Z115" s="35">
        <f>Main!M110*Mask!O$21</f>
        <v>0</v>
      </c>
      <c r="AA115" s="35">
        <f>Main!N110*Mask!P$21</f>
        <v>0</v>
      </c>
      <c r="AB115" s="35">
        <f>Main!O110*Mask!Q$21</f>
        <v>0</v>
      </c>
      <c r="AC115" s="35">
        <f>Main!P110*Mask!R$21</f>
        <v>0</v>
      </c>
      <c r="AD115" s="35">
        <f>Main!Q110*Mask!S$21</f>
        <v>0</v>
      </c>
      <c r="AE115" s="35">
        <f>Main!R110*Mask!T$21</f>
        <v>0</v>
      </c>
      <c r="AF115" s="35">
        <f>Main!S110*Mask!U$21</f>
        <v>0</v>
      </c>
      <c r="AG115" s="35">
        <f>Main!T110*Mask!V$21</f>
        <v>0</v>
      </c>
      <c r="AH115" s="35">
        <f>Main!U110*Mask!W$21</f>
        <v>0</v>
      </c>
      <c r="AI115" s="35">
        <f>Main!V110*Mask!X$21</f>
        <v>0</v>
      </c>
      <c r="AJ115" s="35">
        <f>Main!W110*Mask!Y$21</f>
        <v>0</v>
      </c>
      <c r="AK115" s="35">
        <f>Main!X110*Mask!Z$21</f>
        <v>0</v>
      </c>
      <c r="AL115" s="35">
        <f>Main!Y110*Mask!AA$21</f>
        <v>0</v>
      </c>
      <c r="AM115" s="35">
        <f>Main!Z110*Mask!AB$21</f>
        <v>0</v>
      </c>
      <c r="AN115" s="35"/>
      <c r="AO115" s="35">
        <f>IF(OR($A$1&lt;=Main!AA$4,ISBLANK($N115)),0,Main!AA110)</f>
        <v>0</v>
      </c>
      <c r="AP115" s="35">
        <f>IF(OR($A$1&lt;=Main!AB$4,ISBLANK($N115)),0,Main!AB110)</f>
        <v>0</v>
      </c>
      <c r="AQ115" s="35">
        <f>IF(OR($A$1&lt;=Main!AC$4,ISBLANK($N115)),0,Main!AC110)</f>
        <v>0</v>
      </c>
      <c r="AR115" s="35">
        <f>IF(OR($A$1&lt;=Main!AD$4,ISBLANK($N115)),0,Main!AD110)</f>
        <v>0</v>
      </c>
      <c r="AS115" s="35">
        <f>IF(OR($A$1&lt;=Main!AE$4,ISBLANK($N115)),0,Main!AE110)</f>
        <v>0</v>
      </c>
      <c r="AT115" s="35">
        <f>IF(OR($A$1&lt;=Main!AF$4,ISBLANK($N115)),0,Main!AF110)</f>
        <v>0</v>
      </c>
      <c r="AU115" s="35">
        <f>IF(OR($A$1&lt;=Main!AG$4,ISBLANK($N115)),0,Main!AG110)</f>
        <v>0</v>
      </c>
      <c r="AV115" s="35">
        <f>IF(OR($A$1&lt;=Main!AH$4,ISBLANK($N115)),0,Main!AH110)</f>
        <v>0</v>
      </c>
      <c r="AW115" s="35">
        <f>IF(OR($A$1&lt;=Main!AI$4,ISBLANK($N115)),0,Main!AI110)</f>
        <v>0</v>
      </c>
      <c r="AX115" s="35">
        <f>IF(OR($A$1&lt;=Main!AJ$4,ISBLANK($N115)),0,Main!AJ110)</f>
        <v>0</v>
      </c>
      <c r="AY115" s="35">
        <f>IF(OR($A$1&lt;=Main!AK$4,ISBLANK($N115)),0,Main!AK110)</f>
        <v>0</v>
      </c>
      <c r="AZ115" s="35">
        <f>IF(OR($A$1&lt;=Main!AL$4,ISBLANK($N115)),0,Main!AL110)</f>
        <v>0</v>
      </c>
      <c r="BA115" s="35">
        <f>IF(OR($A$1&lt;=Main!AM$4,ISBLANK($N115)),0,Main!AM110)</f>
        <v>0</v>
      </c>
      <c r="BB115" s="35">
        <f>IF(OR($A$1&lt;=Main!AN$4,ISBLANK($N115)),0,Main!AN110)</f>
        <v>0</v>
      </c>
      <c r="BC115" s="35">
        <f>IF(OR($A$1&lt;=Main!AO$4,ISBLANK($N115)),0,Main!AO110)</f>
        <v>0</v>
      </c>
      <c r="BD115" s="35">
        <f>IF(OR($A$1&lt;=Main!AP$4,ISBLANK($N115)),0,Main!AP110)</f>
        <v>0</v>
      </c>
      <c r="BE115" s="35">
        <f>IF(OR($A$1&lt;=Main!AQ$4,ISBLANK($N115)),0,Main!AQ110)</f>
        <v>0</v>
      </c>
      <c r="BF115" s="35">
        <f>IF(OR($A$1&lt;=Main!AR$4,ISBLANK($N115)),0,Main!AR110)</f>
        <v>0</v>
      </c>
      <c r="BG115" s="35">
        <f>IF(OR($A$1&lt;=Main!AS$4,ISBLANK($N115)),0,Main!AS110)</f>
        <v>0</v>
      </c>
      <c r="BH115" s="35">
        <f>IF(OR($A$1&lt;=Main!AT$4,ISBLANK($N115)),0,Main!AT110)</f>
        <v>0</v>
      </c>
      <c r="BI115" s="35">
        <f>IF(OR($A$1&lt;=Main!AU$4,ISBLANK($N115)),0,Main!AU110)</f>
        <v>0</v>
      </c>
      <c r="BJ115" s="35">
        <f>IF(OR($A$1&lt;=Main!AV$4,ISBLANK($N115)),0,Main!AV110)</f>
        <v>0</v>
      </c>
    </row>
    <row r="116" spans="12:62">
      <c r="L116" s="146">
        <f>VLOOKUP($E57,Mask!$A$2:$C$102,$M$8,0)</f>
        <v>0</v>
      </c>
      <c r="M116" s="6">
        <f t="shared" si="6"/>
        <v>0</v>
      </c>
      <c r="N116" s="6" t="str">
        <f>Main!$A111&amp;Main!$B111</f>
        <v/>
      </c>
      <c r="O116" s="145">
        <f t="shared" si="7"/>
        <v>0</v>
      </c>
      <c r="P116" s="150">
        <f t="shared" si="8"/>
        <v>1</v>
      </c>
      <c r="Q116" s="150" t="str">
        <f ca="1">IF(Main!$AY111&lt;&gt;"#",$P116-Main!$AY111,"#")</f>
        <v>#</v>
      </c>
      <c r="R116" s="35">
        <f>Main!E111*Mask!G$21</f>
        <v>0</v>
      </c>
      <c r="S116" s="35">
        <f>Main!F111*Mask!H$21</f>
        <v>0</v>
      </c>
      <c r="T116" s="35">
        <f>Main!G111*Mask!I$21</f>
        <v>0</v>
      </c>
      <c r="U116" s="35">
        <f>Main!H111*Mask!J$21</f>
        <v>0</v>
      </c>
      <c r="V116" s="35">
        <f>Main!I111*Mask!K$21</f>
        <v>0</v>
      </c>
      <c r="W116" s="35">
        <f>Main!J111*Mask!L$21</f>
        <v>0</v>
      </c>
      <c r="X116" s="35">
        <f>Main!K111*Mask!M$21</f>
        <v>0</v>
      </c>
      <c r="Y116" s="35">
        <f>Main!L111*Mask!N$21</f>
        <v>0</v>
      </c>
      <c r="Z116" s="35">
        <f>Main!M111*Mask!O$21</f>
        <v>0</v>
      </c>
      <c r="AA116" s="35">
        <f>Main!N111*Mask!P$21</f>
        <v>0</v>
      </c>
      <c r="AB116" s="35">
        <f>Main!O111*Mask!Q$21</f>
        <v>0</v>
      </c>
      <c r="AC116" s="35">
        <f>Main!P111*Mask!R$21</f>
        <v>0</v>
      </c>
      <c r="AD116" s="35">
        <f>Main!Q111*Mask!S$21</f>
        <v>0</v>
      </c>
      <c r="AE116" s="35">
        <f>Main!R111*Mask!T$21</f>
        <v>0</v>
      </c>
      <c r="AF116" s="35">
        <f>Main!S111*Mask!U$21</f>
        <v>0</v>
      </c>
      <c r="AG116" s="35">
        <f>Main!T111*Mask!V$21</f>
        <v>0</v>
      </c>
      <c r="AH116" s="35">
        <f>Main!U111*Mask!W$21</f>
        <v>0</v>
      </c>
      <c r="AI116" s="35">
        <f>Main!V111*Mask!X$21</f>
        <v>0</v>
      </c>
      <c r="AJ116" s="35">
        <f>Main!W111*Mask!Y$21</f>
        <v>0</v>
      </c>
      <c r="AK116" s="35">
        <f>Main!X111*Mask!Z$21</f>
        <v>0</v>
      </c>
      <c r="AL116" s="35">
        <f>Main!Y111*Mask!AA$21</f>
        <v>0</v>
      </c>
      <c r="AM116" s="35">
        <f>Main!Z111*Mask!AB$21</f>
        <v>0</v>
      </c>
      <c r="AN116" s="35"/>
      <c r="AO116" s="35">
        <f>IF(OR($A$1&lt;=Main!AA$4,ISBLANK($N116)),0,Main!AA111)</f>
        <v>0</v>
      </c>
      <c r="AP116" s="35">
        <f>IF(OR($A$1&lt;=Main!AB$4,ISBLANK($N116)),0,Main!AB111)</f>
        <v>0</v>
      </c>
      <c r="AQ116" s="35">
        <f>IF(OR($A$1&lt;=Main!AC$4,ISBLANK($N116)),0,Main!AC111)</f>
        <v>0</v>
      </c>
      <c r="AR116" s="35">
        <f>IF(OR($A$1&lt;=Main!AD$4,ISBLANK($N116)),0,Main!AD111)</f>
        <v>0</v>
      </c>
      <c r="AS116" s="35">
        <f>IF(OR($A$1&lt;=Main!AE$4,ISBLANK($N116)),0,Main!AE111)</f>
        <v>0</v>
      </c>
      <c r="AT116" s="35">
        <f>IF(OR($A$1&lt;=Main!AF$4,ISBLANK($N116)),0,Main!AF111)</f>
        <v>0</v>
      </c>
      <c r="AU116" s="35">
        <f>IF(OR($A$1&lt;=Main!AG$4,ISBLANK($N116)),0,Main!AG111)</f>
        <v>0</v>
      </c>
      <c r="AV116" s="35">
        <f>IF(OR($A$1&lt;=Main!AH$4,ISBLANK($N116)),0,Main!AH111)</f>
        <v>0</v>
      </c>
      <c r="AW116" s="35">
        <f>IF(OR($A$1&lt;=Main!AI$4,ISBLANK($N116)),0,Main!AI111)</f>
        <v>0</v>
      </c>
      <c r="AX116" s="35">
        <f>IF(OR($A$1&lt;=Main!AJ$4,ISBLANK($N116)),0,Main!AJ111)</f>
        <v>0</v>
      </c>
      <c r="AY116" s="35">
        <f>IF(OR($A$1&lt;=Main!AK$4,ISBLANK($N116)),0,Main!AK111)</f>
        <v>0</v>
      </c>
      <c r="AZ116" s="35">
        <f>IF(OR($A$1&lt;=Main!AL$4,ISBLANK($N116)),0,Main!AL111)</f>
        <v>0</v>
      </c>
      <c r="BA116" s="35">
        <f>IF(OR($A$1&lt;=Main!AM$4,ISBLANK($N116)),0,Main!AM111)</f>
        <v>0</v>
      </c>
      <c r="BB116" s="35">
        <f>IF(OR($A$1&lt;=Main!AN$4,ISBLANK($N116)),0,Main!AN111)</f>
        <v>0</v>
      </c>
      <c r="BC116" s="35">
        <f>IF(OR($A$1&lt;=Main!AO$4,ISBLANK($N116)),0,Main!AO111)</f>
        <v>0</v>
      </c>
      <c r="BD116" s="35">
        <f>IF(OR($A$1&lt;=Main!AP$4,ISBLANK($N116)),0,Main!AP111)</f>
        <v>0</v>
      </c>
      <c r="BE116" s="35">
        <f>IF(OR($A$1&lt;=Main!AQ$4,ISBLANK($N116)),0,Main!AQ111)</f>
        <v>0</v>
      </c>
      <c r="BF116" s="35">
        <f>IF(OR($A$1&lt;=Main!AR$4,ISBLANK($N116)),0,Main!AR111)</f>
        <v>0</v>
      </c>
      <c r="BG116" s="35">
        <f>IF(OR($A$1&lt;=Main!AS$4,ISBLANK($N116)),0,Main!AS111)</f>
        <v>0</v>
      </c>
      <c r="BH116" s="35">
        <f>IF(OR($A$1&lt;=Main!AT$4,ISBLANK($N116)),0,Main!AT111)</f>
        <v>0</v>
      </c>
      <c r="BI116" s="35">
        <f>IF(OR($A$1&lt;=Main!AU$4,ISBLANK($N116)),0,Main!AU111)</f>
        <v>0</v>
      </c>
      <c r="BJ116" s="35">
        <f>IF(OR($A$1&lt;=Main!AV$4,ISBLANK($N116)),0,Main!AV111)</f>
        <v>0</v>
      </c>
    </row>
    <row r="117" spans="12:62">
      <c r="L117" s="146">
        <f>VLOOKUP($E58,Mask!$A$2:$C$102,$M$8,0)</f>
        <v>0</v>
      </c>
      <c r="M117" s="6">
        <f t="shared" si="6"/>
        <v>0</v>
      </c>
      <c r="N117" s="6" t="str">
        <f>Main!$A112&amp;Main!$B112</f>
        <v/>
      </c>
      <c r="O117" s="145">
        <f t="shared" si="7"/>
        <v>0</v>
      </c>
      <c r="P117" s="150">
        <f t="shared" si="8"/>
        <v>1</v>
      </c>
      <c r="Q117" s="150" t="str">
        <f ca="1">IF(Main!$AY112&lt;&gt;"#",$P117-Main!$AY112,"#")</f>
        <v>#</v>
      </c>
      <c r="R117" s="35">
        <f>Main!E112*Mask!G$21</f>
        <v>0</v>
      </c>
      <c r="S117" s="35">
        <f>Main!F112*Mask!H$21</f>
        <v>0</v>
      </c>
      <c r="T117" s="35">
        <f>Main!G112*Mask!I$21</f>
        <v>0</v>
      </c>
      <c r="U117" s="35">
        <f>Main!H112*Mask!J$21</f>
        <v>0</v>
      </c>
      <c r="V117" s="35">
        <f>Main!I112*Mask!K$21</f>
        <v>0</v>
      </c>
      <c r="W117" s="35">
        <f>Main!J112*Mask!L$21</f>
        <v>0</v>
      </c>
      <c r="X117" s="35">
        <f>Main!K112*Mask!M$21</f>
        <v>0</v>
      </c>
      <c r="Y117" s="35">
        <f>Main!L112*Mask!N$21</f>
        <v>0</v>
      </c>
      <c r="Z117" s="35">
        <f>Main!M112*Mask!O$21</f>
        <v>0</v>
      </c>
      <c r="AA117" s="35">
        <f>Main!N112*Mask!P$21</f>
        <v>0</v>
      </c>
      <c r="AB117" s="35">
        <f>Main!O112*Mask!Q$21</f>
        <v>0</v>
      </c>
      <c r="AC117" s="35">
        <f>Main!P112*Mask!R$21</f>
        <v>0</v>
      </c>
      <c r="AD117" s="35">
        <f>Main!Q112*Mask!S$21</f>
        <v>0</v>
      </c>
      <c r="AE117" s="35">
        <f>Main!R112*Mask!T$21</f>
        <v>0</v>
      </c>
      <c r="AF117" s="35">
        <f>Main!S112*Mask!U$21</f>
        <v>0</v>
      </c>
      <c r="AG117" s="35">
        <f>Main!T112*Mask!V$21</f>
        <v>0</v>
      </c>
      <c r="AH117" s="35">
        <f>Main!U112*Mask!W$21</f>
        <v>0</v>
      </c>
      <c r="AI117" s="35">
        <f>Main!V112*Mask!X$21</f>
        <v>0</v>
      </c>
      <c r="AJ117" s="35">
        <f>Main!W112*Mask!Y$21</f>
        <v>0</v>
      </c>
      <c r="AK117" s="35">
        <f>Main!X112*Mask!Z$21</f>
        <v>0</v>
      </c>
      <c r="AL117" s="35">
        <f>Main!Y112*Mask!AA$21</f>
        <v>0</v>
      </c>
      <c r="AM117" s="35">
        <f>Main!Z112*Mask!AB$21</f>
        <v>0</v>
      </c>
      <c r="AN117" s="35"/>
      <c r="AO117" s="35">
        <f>IF(OR($A$1&lt;=Main!AA$4,ISBLANK($N117)),0,Main!AA112)</f>
        <v>0</v>
      </c>
      <c r="AP117" s="35">
        <f>IF(OR($A$1&lt;=Main!AB$4,ISBLANK($N117)),0,Main!AB112)</f>
        <v>0</v>
      </c>
      <c r="AQ117" s="35">
        <f>IF(OR($A$1&lt;=Main!AC$4,ISBLANK($N117)),0,Main!AC112)</f>
        <v>0</v>
      </c>
      <c r="AR117" s="35">
        <f>IF(OR($A$1&lt;=Main!AD$4,ISBLANK($N117)),0,Main!AD112)</f>
        <v>0</v>
      </c>
      <c r="AS117" s="35">
        <f>IF(OR($A$1&lt;=Main!AE$4,ISBLANK($N117)),0,Main!AE112)</f>
        <v>0</v>
      </c>
      <c r="AT117" s="35">
        <f>IF(OR($A$1&lt;=Main!AF$4,ISBLANK($N117)),0,Main!AF112)</f>
        <v>0</v>
      </c>
      <c r="AU117" s="35">
        <f>IF(OR($A$1&lt;=Main!AG$4,ISBLANK($N117)),0,Main!AG112)</f>
        <v>0</v>
      </c>
      <c r="AV117" s="35">
        <f>IF(OR($A$1&lt;=Main!AH$4,ISBLANK($N117)),0,Main!AH112)</f>
        <v>0</v>
      </c>
      <c r="AW117" s="35">
        <f>IF(OR($A$1&lt;=Main!AI$4,ISBLANK($N117)),0,Main!AI112)</f>
        <v>0</v>
      </c>
      <c r="AX117" s="35">
        <f>IF(OR($A$1&lt;=Main!AJ$4,ISBLANK($N117)),0,Main!AJ112)</f>
        <v>0</v>
      </c>
      <c r="AY117" s="35">
        <f>IF(OR($A$1&lt;=Main!AK$4,ISBLANK($N117)),0,Main!AK112)</f>
        <v>0</v>
      </c>
      <c r="AZ117" s="35">
        <f>IF(OR($A$1&lt;=Main!AL$4,ISBLANK($N117)),0,Main!AL112)</f>
        <v>0</v>
      </c>
      <c r="BA117" s="35">
        <f>IF(OR($A$1&lt;=Main!AM$4,ISBLANK($N117)),0,Main!AM112)</f>
        <v>0</v>
      </c>
      <c r="BB117" s="35">
        <f>IF(OR($A$1&lt;=Main!AN$4,ISBLANK($N117)),0,Main!AN112)</f>
        <v>0</v>
      </c>
      <c r="BC117" s="35">
        <f>IF(OR($A$1&lt;=Main!AO$4,ISBLANK($N117)),0,Main!AO112)</f>
        <v>0</v>
      </c>
      <c r="BD117" s="35">
        <f>IF(OR($A$1&lt;=Main!AP$4,ISBLANK($N117)),0,Main!AP112)</f>
        <v>0</v>
      </c>
      <c r="BE117" s="35">
        <f>IF(OR($A$1&lt;=Main!AQ$4,ISBLANK($N117)),0,Main!AQ112)</f>
        <v>0</v>
      </c>
      <c r="BF117" s="35">
        <f>IF(OR($A$1&lt;=Main!AR$4,ISBLANK($N117)),0,Main!AR112)</f>
        <v>0</v>
      </c>
      <c r="BG117" s="35">
        <f>IF(OR($A$1&lt;=Main!AS$4,ISBLANK($N117)),0,Main!AS112)</f>
        <v>0</v>
      </c>
      <c r="BH117" s="35">
        <f>IF(OR($A$1&lt;=Main!AT$4,ISBLANK($N117)),0,Main!AT112)</f>
        <v>0</v>
      </c>
      <c r="BI117" s="35">
        <f>IF(OR($A$1&lt;=Main!AU$4,ISBLANK($N117)),0,Main!AU112)</f>
        <v>0</v>
      </c>
      <c r="BJ117" s="35">
        <f>IF(OR($A$1&lt;=Main!AV$4,ISBLANK($N117)),0,Main!AV112)</f>
        <v>0</v>
      </c>
    </row>
    <row r="118" spans="12:62">
      <c r="L118" s="146">
        <f>VLOOKUP($E59,Mask!$A$2:$C$102,$M$8,0)</f>
        <v>0</v>
      </c>
      <c r="M118" s="6">
        <f t="shared" si="6"/>
        <v>0</v>
      </c>
      <c r="N118" s="6" t="str">
        <f>Main!$A113&amp;Main!$B113</f>
        <v/>
      </c>
      <c r="O118" s="145">
        <f t="shared" si="7"/>
        <v>0</v>
      </c>
      <c r="P118" s="150">
        <f t="shared" si="8"/>
        <v>1</v>
      </c>
      <c r="Q118" s="150" t="str">
        <f ca="1">IF(Main!$AY113&lt;&gt;"#",$P118-Main!$AY113,"#")</f>
        <v>#</v>
      </c>
      <c r="R118" s="35">
        <f>Main!E113*Mask!G$21</f>
        <v>0</v>
      </c>
      <c r="S118" s="35">
        <f>Main!F113*Mask!H$21</f>
        <v>0</v>
      </c>
      <c r="T118" s="35">
        <f>Main!G113*Mask!I$21</f>
        <v>0</v>
      </c>
      <c r="U118" s="35">
        <f>Main!H113*Mask!J$21</f>
        <v>0</v>
      </c>
      <c r="V118" s="35">
        <f>Main!I113*Mask!K$21</f>
        <v>0</v>
      </c>
      <c r="W118" s="35">
        <f>Main!J113*Mask!L$21</f>
        <v>0</v>
      </c>
      <c r="X118" s="35">
        <f>Main!K113*Mask!M$21</f>
        <v>0</v>
      </c>
      <c r="Y118" s="35">
        <f>Main!L113*Mask!N$21</f>
        <v>0</v>
      </c>
      <c r="Z118" s="35">
        <f>Main!M113*Mask!O$21</f>
        <v>0</v>
      </c>
      <c r="AA118" s="35">
        <f>Main!N113*Mask!P$21</f>
        <v>0</v>
      </c>
      <c r="AB118" s="35">
        <f>Main!O113*Mask!Q$21</f>
        <v>0</v>
      </c>
      <c r="AC118" s="35">
        <f>Main!P113*Mask!R$21</f>
        <v>0</v>
      </c>
      <c r="AD118" s="35">
        <f>Main!Q113*Mask!S$21</f>
        <v>0</v>
      </c>
      <c r="AE118" s="35">
        <f>Main!R113*Mask!T$21</f>
        <v>0</v>
      </c>
      <c r="AF118" s="35">
        <f>Main!S113*Mask!U$21</f>
        <v>0</v>
      </c>
      <c r="AG118" s="35">
        <f>Main!T113*Mask!V$21</f>
        <v>0</v>
      </c>
      <c r="AH118" s="35">
        <f>Main!U113*Mask!W$21</f>
        <v>0</v>
      </c>
      <c r="AI118" s="35">
        <f>Main!V113*Mask!X$21</f>
        <v>0</v>
      </c>
      <c r="AJ118" s="35">
        <f>Main!W113*Mask!Y$21</f>
        <v>0</v>
      </c>
      <c r="AK118" s="35">
        <f>Main!X113*Mask!Z$21</f>
        <v>0</v>
      </c>
      <c r="AL118" s="35">
        <f>Main!Y113*Mask!AA$21</f>
        <v>0</v>
      </c>
      <c r="AM118" s="35">
        <f>Main!Z113*Mask!AB$21</f>
        <v>0</v>
      </c>
      <c r="AN118" s="35"/>
      <c r="AO118" s="35">
        <f>IF(OR($A$1&lt;=Main!AA$4,ISBLANK($N118)),0,Main!AA113)</f>
        <v>0</v>
      </c>
      <c r="AP118" s="35">
        <f>IF(OR($A$1&lt;=Main!AB$4,ISBLANK($N118)),0,Main!AB113)</f>
        <v>0</v>
      </c>
      <c r="AQ118" s="35">
        <f>IF(OR($A$1&lt;=Main!AC$4,ISBLANK($N118)),0,Main!AC113)</f>
        <v>0</v>
      </c>
      <c r="AR118" s="35">
        <f>IF(OR($A$1&lt;=Main!AD$4,ISBLANK($N118)),0,Main!AD113)</f>
        <v>0</v>
      </c>
      <c r="AS118" s="35">
        <f>IF(OR($A$1&lt;=Main!AE$4,ISBLANK($N118)),0,Main!AE113)</f>
        <v>0</v>
      </c>
      <c r="AT118" s="35">
        <f>IF(OR($A$1&lt;=Main!AF$4,ISBLANK($N118)),0,Main!AF113)</f>
        <v>0</v>
      </c>
      <c r="AU118" s="35">
        <f>IF(OR($A$1&lt;=Main!AG$4,ISBLANK($N118)),0,Main!AG113)</f>
        <v>0</v>
      </c>
      <c r="AV118" s="35">
        <f>IF(OR($A$1&lt;=Main!AH$4,ISBLANK($N118)),0,Main!AH113)</f>
        <v>0</v>
      </c>
      <c r="AW118" s="35">
        <f>IF(OR($A$1&lt;=Main!AI$4,ISBLANK($N118)),0,Main!AI113)</f>
        <v>0</v>
      </c>
      <c r="AX118" s="35">
        <f>IF(OR($A$1&lt;=Main!AJ$4,ISBLANK($N118)),0,Main!AJ113)</f>
        <v>0</v>
      </c>
      <c r="AY118" s="35">
        <f>IF(OR($A$1&lt;=Main!AK$4,ISBLANK($N118)),0,Main!AK113)</f>
        <v>0</v>
      </c>
      <c r="AZ118" s="35">
        <f>IF(OR($A$1&lt;=Main!AL$4,ISBLANK($N118)),0,Main!AL113)</f>
        <v>0</v>
      </c>
      <c r="BA118" s="35">
        <f>IF(OR($A$1&lt;=Main!AM$4,ISBLANK($N118)),0,Main!AM113)</f>
        <v>0</v>
      </c>
      <c r="BB118" s="35">
        <f>IF(OR($A$1&lt;=Main!AN$4,ISBLANK($N118)),0,Main!AN113)</f>
        <v>0</v>
      </c>
      <c r="BC118" s="35">
        <f>IF(OR($A$1&lt;=Main!AO$4,ISBLANK($N118)),0,Main!AO113)</f>
        <v>0</v>
      </c>
      <c r="BD118" s="35">
        <f>IF(OR($A$1&lt;=Main!AP$4,ISBLANK($N118)),0,Main!AP113)</f>
        <v>0</v>
      </c>
      <c r="BE118" s="35">
        <f>IF(OR($A$1&lt;=Main!AQ$4,ISBLANK($N118)),0,Main!AQ113)</f>
        <v>0</v>
      </c>
      <c r="BF118" s="35">
        <f>IF(OR($A$1&lt;=Main!AR$4,ISBLANK($N118)),0,Main!AR113)</f>
        <v>0</v>
      </c>
      <c r="BG118" s="35">
        <f>IF(OR($A$1&lt;=Main!AS$4,ISBLANK($N118)),0,Main!AS113)</f>
        <v>0</v>
      </c>
      <c r="BH118" s="35">
        <f>IF(OR($A$1&lt;=Main!AT$4,ISBLANK($N118)),0,Main!AT113)</f>
        <v>0</v>
      </c>
      <c r="BI118" s="35">
        <f>IF(OR($A$1&lt;=Main!AU$4,ISBLANK($N118)),0,Main!AU113)</f>
        <v>0</v>
      </c>
      <c r="BJ118" s="35">
        <f>IF(OR($A$1&lt;=Main!AV$4,ISBLANK($N118)),0,Main!AV113)</f>
        <v>0</v>
      </c>
    </row>
    <row r="119" spans="12:62">
      <c r="L119" s="146">
        <f>VLOOKUP($E60,Mask!$A$2:$C$102,$M$8,0)</f>
        <v>0</v>
      </c>
      <c r="M119" s="6">
        <f t="shared" si="6"/>
        <v>0</v>
      </c>
      <c r="N119" s="6" t="str">
        <f>Main!$A114&amp;Main!$B114</f>
        <v/>
      </c>
      <c r="O119" s="145">
        <f t="shared" si="7"/>
        <v>0</v>
      </c>
      <c r="P119" s="150">
        <f t="shared" si="8"/>
        <v>1</v>
      </c>
      <c r="Q119" s="150" t="str">
        <f ca="1">IF(Main!$AY114&lt;&gt;"#",$P119-Main!$AY114,"#")</f>
        <v>#</v>
      </c>
      <c r="R119" s="35">
        <f>Main!E114*Mask!G$21</f>
        <v>0</v>
      </c>
      <c r="S119" s="35">
        <f>Main!F114*Mask!H$21</f>
        <v>0</v>
      </c>
      <c r="T119" s="35">
        <f>Main!G114*Mask!I$21</f>
        <v>0</v>
      </c>
      <c r="U119" s="35">
        <f>Main!H114*Mask!J$21</f>
        <v>0</v>
      </c>
      <c r="V119" s="35">
        <f>Main!I114*Mask!K$21</f>
        <v>0</v>
      </c>
      <c r="W119" s="35">
        <f>Main!J114*Mask!L$21</f>
        <v>0</v>
      </c>
      <c r="X119" s="35">
        <f>Main!K114*Mask!M$21</f>
        <v>0</v>
      </c>
      <c r="Y119" s="35">
        <f>Main!L114*Mask!N$21</f>
        <v>0</v>
      </c>
      <c r="Z119" s="35">
        <f>Main!M114*Mask!O$21</f>
        <v>0</v>
      </c>
      <c r="AA119" s="35">
        <f>Main!N114*Mask!P$21</f>
        <v>0</v>
      </c>
      <c r="AB119" s="35">
        <f>Main!O114*Mask!Q$21</f>
        <v>0</v>
      </c>
      <c r="AC119" s="35">
        <f>Main!P114*Mask!R$21</f>
        <v>0</v>
      </c>
      <c r="AD119" s="35">
        <f>Main!Q114*Mask!S$21</f>
        <v>0</v>
      </c>
      <c r="AE119" s="35">
        <f>Main!R114*Mask!T$21</f>
        <v>0</v>
      </c>
      <c r="AF119" s="35">
        <f>Main!S114*Mask!U$21</f>
        <v>0</v>
      </c>
      <c r="AG119" s="35">
        <f>Main!T114*Mask!V$21</f>
        <v>0</v>
      </c>
      <c r="AH119" s="35">
        <f>Main!U114*Mask!W$21</f>
        <v>0</v>
      </c>
      <c r="AI119" s="35">
        <f>Main!V114*Mask!X$21</f>
        <v>0</v>
      </c>
      <c r="AJ119" s="35">
        <f>Main!W114*Mask!Y$21</f>
        <v>0</v>
      </c>
      <c r="AK119" s="35">
        <f>Main!X114*Mask!Z$21</f>
        <v>0</v>
      </c>
      <c r="AL119" s="35">
        <f>Main!Y114*Mask!AA$21</f>
        <v>0</v>
      </c>
      <c r="AM119" s="35">
        <f>Main!Z114*Mask!AB$21</f>
        <v>0</v>
      </c>
      <c r="AN119" s="35"/>
      <c r="AO119" s="35">
        <f>IF(OR($A$1&lt;=Main!AA$4,ISBLANK($N119)),0,Main!AA114)</f>
        <v>0</v>
      </c>
      <c r="AP119" s="35">
        <f>IF(OR($A$1&lt;=Main!AB$4,ISBLANK($N119)),0,Main!AB114)</f>
        <v>0</v>
      </c>
      <c r="AQ119" s="35">
        <f>IF(OR($A$1&lt;=Main!AC$4,ISBLANK($N119)),0,Main!AC114)</f>
        <v>0</v>
      </c>
      <c r="AR119" s="35">
        <f>IF(OR($A$1&lt;=Main!AD$4,ISBLANK($N119)),0,Main!AD114)</f>
        <v>0</v>
      </c>
      <c r="AS119" s="35">
        <f>IF(OR($A$1&lt;=Main!AE$4,ISBLANK($N119)),0,Main!AE114)</f>
        <v>0</v>
      </c>
      <c r="AT119" s="35">
        <f>IF(OR($A$1&lt;=Main!AF$4,ISBLANK($N119)),0,Main!AF114)</f>
        <v>0</v>
      </c>
      <c r="AU119" s="35">
        <f>IF(OR($A$1&lt;=Main!AG$4,ISBLANK($N119)),0,Main!AG114)</f>
        <v>0</v>
      </c>
      <c r="AV119" s="35">
        <f>IF(OR($A$1&lt;=Main!AH$4,ISBLANK($N119)),0,Main!AH114)</f>
        <v>0</v>
      </c>
      <c r="AW119" s="35">
        <f>IF(OR($A$1&lt;=Main!AI$4,ISBLANK($N119)),0,Main!AI114)</f>
        <v>0</v>
      </c>
      <c r="AX119" s="35">
        <f>IF(OR($A$1&lt;=Main!AJ$4,ISBLANK($N119)),0,Main!AJ114)</f>
        <v>0</v>
      </c>
      <c r="AY119" s="35">
        <f>IF(OR($A$1&lt;=Main!AK$4,ISBLANK($N119)),0,Main!AK114)</f>
        <v>0</v>
      </c>
      <c r="AZ119" s="35">
        <f>IF(OR($A$1&lt;=Main!AL$4,ISBLANK($N119)),0,Main!AL114)</f>
        <v>0</v>
      </c>
      <c r="BA119" s="35">
        <f>IF(OR($A$1&lt;=Main!AM$4,ISBLANK($N119)),0,Main!AM114)</f>
        <v>0</v>
      </c>
      <c r="BB119" s="35">
        <f>IF(OR($A$1&lt;=Main!AN$4,ISBLANK($N119)),0,Main!AN114)</f>
        <v>0</v>
      </c>
      <c r="BC119" s="35">
        <f>IF(OR($A$1&lt;=Main!AO$4,ISBLANK($N119)),0,Main!AO114)</f>
        <v>0</v>
      </c>
      <c r="BD119" s="35">
        <f>IF(OR($A$1&lt;=Main!AP$4,ISBLANK($N119)),0,Main!AP114)</f>
        <v>0</v>
      </c>
      <c r="BE119" s="35">
        <f>IF(OR($A$1&lt;=Main!AQ$4,ISBLANK($N119)),0,Main!AQ114)</f>
        <v>0</v>
      </c>
      <c r="BF119" s="35">
        <f>IF(OR($A$1&lt;=Main!AR$4,ISBLANK($N119)),0,Main!AR114)</f>
        <v>0</v>
      </c>
      <c r="BG119" s="35">
        <f>IF(OR($A$1&lt;=Main!AS$4,ISBLANK($N119)),0,Main!AS114)</f>
        <v>0</v>
      </c>
      <c r="BH119" s="35">
        <f>IF(OR($A$1&lt;=Main!AT$4,ISBLANK($N119)),0,Main!AT114)</f>
        <v>0</v>
      </c>
      <c r="BI119" s="35">
        <f>IF(OR($A$1&lt;=Main!AU$4,ISBLANK($N119)),0,Main!AU114)</f>
        <v>0</v>
      </c>
      <c r="BJ119" s="35">
        <f>IF(OR($A$1&lt;=Main!AV$4,ISBLANK($N119)),0,Main!AV114)</f>
        <v>0</v>
      </c>
    </row>
    <row r="120" spans="12:62">
      <c r="L120" s="146" t="e">
        <f>VLOOKUP($E60,Mask!$A$2:$B$102,$K$6,0)</f>
        <v>#VALUE!</v>
      </c>
      <c r="M120" s="6" t="e">
        <f t="shared" ref="M120" si="9">L120*(1+$D$7)*$D$3/100*$D$8</f>
        <v>#VALUE!</v>
      </c>
      <c r="N120" s="6" t="str">
        <f>Main!$A115&amp;Main!$B115</f>
        <v/>
      </c>
      <c r="O120" s="145">
        <f t="shared" si="7"/>
        <v>0</v>
      </c>
      <c r="P120" s="150">
        <f t="shared" si="8"/>
        <v>1</v>
      </c>
      <c r="Q120" s="150" t="str">
        <f ca="1">IF(Main!$AY115&lt;&gt;"#",$P120-Main!$AY115,"#")</f>
        <v>#</v>
      </c>
      <c r="R120" s="35">
        <f>Main!E115*Mask!G$21</f>
        <v>0</v>
      </c>
      <c r="S120" s="35">
        <f>Main!F115*Mask!H$21</f>
        <v>0</v>
      </c>
      <c r="T120" s="35">
        <f>Main!G115*Mask!I$21</f>
        <v>0</v>
      </c>
      <c r="U120" s="35">
        <f>Main!H115*Mask!J$21</f>
        <v>0</v>
      </c>
      <c r="V120" s="35">
        <f>Main!I115*Mask!K$21</f>
        <v>0</v>
      </c>
      <c r="W120" s="35">
        <f>Main!J115*Mask!L$21</f>
        <v>0</v>
      </c>
      <c r="X120" s="35">
        <f>Main!K115*Mask!M$21</f>
        <v>0</v>
      </c>
      <c r="Y120" s="35">
        <f>Main!L115*Mask!N$21</f>
        <v>0</v>
      </c>
      <c r="Z120" s="35">
        <f>Main!M115*Mask!O$21</f>
        <v>0</v>
      </c>
      <c r="AA120" s="35">
        <f>Main!N115*Mask!P$21</f>
        <v>0</v>
      </c>
      <c r="AB120" s="35">
        <f>Main!O115*Mask!Q$21</f>
        <v>0</v>
      </c>
      <c r="AC120" s="35">
        <f>Main!P115*Mask!R$21</f>
        <v>0</v>
      </c>
      <c r="AD120" s="35">
        <f>Main!Q115*Mask!S$21</f>
        <v>0</v>
      </c>
      <c r="AE120" s="35">
        <f>Main!R115*Mask!T$21</f>
        <v>0</v>
      </c>
      <c r="AF120" s="35">
        <f>Main!S115*Mask!U$21</f>
        <v>0</v>
      </c>
      <c r="AG120" s="35">
        <f>Main!T115*Mask!V$21</f>
        <v>0</v>
      </c>
      <c r="AH120" s="35">
        <f>Main!U115*Mask!W$21</f>
        <v>0</v>
      </c>
      <c r="AI120" s="35">
        <f>Main!V115*Mask!X$21</f>
        <v>0</v>
      </c>
      <c r="AJ120" s="35">
        <f>Main!W115*Mask!Y$21</f>
        <v>0</v>
      </c>
      <c r="AK120" s="35">
        <f>Main!X115*Mask!Z$21</f>
        <v>0</v>
      </c>
      <c r="AL120" s="35">
        <f>Main!Y115*Mask!AA$21</f>
        <v>0</v>
      </c>
      <c r="AM120" s="35">
        <f>Main!Z115*Mask!AB$21</f>
        <v>0</v>
      </c>
      <c r="AN120" s="35"/>
      <c r="AO120" s="35">
        <f>IF(OR($A$1&lt;=Main!AA$4,ISBLANK($N120)),0,Main!AA115)</f>
        <v>0</v>
      </c>
      <c r="AP120" s="35">
        <f>IF(OR($A$1&lt;=Main!AB$4,ISBLANK($N120)),0,Main!AB115)</f>
        <v>0</v>
      </c>
      <c r="AQ120" s="35">
        <f>IF(OR($A$1&lt;=Main!AC$4,ISBLANK($N120)),0,Main!AC115)</f>
        <v>0</v>
      </c>
      <c r="AR120" s="35">
        <f>IF(OR($A$1&lt;=Main!AD$4,ISBLANK($N120)),0,Main!AD115)</f>
        <v>0</v>
      </c>
      <c r="AS120" s="35">
        <f>IF(OR($A$1&lt;=Main!AE$4,ISBLANK($N120)),0,Main!AE115)</f>
        <v>0</v>
      </c>
      <c r="AT120" s="35">
        <f>IF(OR($A$1&lt;=Main!AF$4,ISBLANK($N120)),0,Main!AF115)</f>
        <v>0</v>
      </c>
      <c r="AU120" s="35">
        <f>IF(OR($A$1&lt;=Main!AG$4,ISBLANK($N120)),0,Main!AG115)</f>
        <v>0</v>
      </c>
      <c r="AV120" s="35">
        <f>IF(OR($A$1&lt;=Main!AH$4,ISBLANK($N120)),0,Main!AH115)</f>
        <v>0</v>
      </c>
      <c r="AW120" s="35">
        <f>IF(OR($A$1&lt;=Main!AI$4,ISBLANK($N120)),0,Main!AI115)</f>
        <v>0</v>
      </c>
      <c r="AX120" s="35">
        <f>IF(OR($A$1&lt;=Main!AJ$4,ISBLANK($N120)),0,Main!AJ115)</f>
        <v>0</v>
      </c>
      <c r="AY120" s="35">
        <f>IF(OR($A$1&lt;=Main!AK$4,ISBLANK($N120)),0,Main!AK115)</f>
        <v>0</v>
      </c>
      <c r="AZ120" s="35">
        <f>IF(OR($A$1&lt;=Main!AL$4,ISBLANK($N120)),0,Main!AL115)</f>
        <v>0</v>
      </c>
      <c r="BA120" s="35">
        <f>IF(OR($A$1&lt;=Main!AM$4,ISBLANK($N120)),0,Main!AM115)</f>
        <v>0</v>
      </c>
      <c r="BB120" s="35">
        <f>IF(OR($A$1&lt;=Main!AN$4,ISBLANK($N120)),0,Main!AN115)</f>
        <v>0</v>
      </c>
      <c r="BC120" s="35">
        <f>IF(OR($A$1&lt;=Main!AO$4,ISBLANK($N120)),0,Main!AO115)</f>
        <v>0</v>
      </c>
      <c r="BD120" s="35">
        <f>IF(OR($A$1&lt;=Main!AP$4,ISBLANK($N120)),0,Main!AP115)</f>
        <v>0</v>
      </c>
      <c r="BE120" s="35">
        <f>IF(OR($A$1&lt;=Main!AQ$4,ISBLANK($N120)),0,Main!AQ115)</f>
        <v>0</v>
      </c>
      <c r="BF120" s="35">
        <f>IF(OR($A$1&lt;=Main!AR$4,ISBLANK($N120)),0,Main!AR115)</f>
        <v>0</v>
      </c>
      <c r="BG120" s="35">
        <f>IF(OR($A$1&lt;=Main!AS$4,ISBLANK($N120)),0,Main!AS115)</f>
        <v>0</v>
      </c>
      <c r="BH120" s="35">
        <f>IF(OR($A$1&lt;=Main!AT$4,ISBLANK($N120)),0,Main!AT115)</f>
        <v>0</v>
      </c>
      <c r="BI120" s="35">
        <f>IF(OR($A$1&lt;=Main!AU$4,ISBLANK($N120)),0,Main!AU115)</f>
        <v>0</v>
      </c>
      <c r="BJ120" s="35">
        <f>IF(OR($A$1&lt;=Main!AV$4,ISBLANK($N120)),0,Main!AV115)</f>
        <v>0</v>
      </c>
    </row>
    <row r="121" spans="12:62">
      <c r="L121" s="146"/>
      <c r="M121" s="6" t="str">
        <f>Main!$A116&amp;Main!$B116</f>
        <v/>
      </c>
      <c r="N121" s="6" t="str">
        <f>Main!$A116&amp;Main!$B116</f>
        <v/>
      </c>
      <c r="O121" s="145">
        <f t="shared" si="7"/>
        <v>0</v>
      </c>
      <c r="P121" s="150">
        <f t="shared" si="8"/>
        <v>1</v>
      </c>
      <c r="Q121" s="150" t="str">
        <f ca="1">IF(Main!$AY116&lt;&gt;"#",$P121-Main!$AY116,"#")</f>
        <v>#</v>
      </c>
      <c r="R121" s="35">
        <f>Main!E116*Mask!G$21</f>
        <v>0</v>
      </c>
      <c r="S121" s="35">
        <f>Main!F116*Mask!H$21</f>
        <v>0</v>
      </c>
      <c r="T121" s="35">
        <f>Main!G116*Mask!I$21</f>
        <v>0</v>
      </c>
      <c r="U121" s="35">
        <f>Main!H116*Mask!J$21</f>
        <v>0</v>
      </c>
      <c r="V121" s="35">
        <f>Main!I116*Mask!K$21</f>
        <v>0</v>
      </c>
      <c r="W121" s="35">
        <f>Main!J116*Mask!L$21</f>
        <v>0</v>
      </c>
      <c r="X121" s="35">
        <f>Main!K116*Mask!M$21</f>
        <v>0</v>
      </c>
      <c r="Y121" s="35">
        <f>Main!L116*Mask!N$21</f>
        <v>0</v>
      </c>
      <c r="Z121" s="35">
        <f>Main!M116*Mask!O$21</f>
        <v>0</v>
      </c>
      <c r="AA121" s="35">
        <f>Main!N116*Mask!P$21</f>
        <v>0</v>
      </c>
      <c r="AB121" s="35">
        <f>Main!O116*Mask!Q$21</f>
        <v>0</v>
      </c>
      <c r="AC121" s="35">
        <f>Main!P116*Mask!R$21</f>
        <v>0</v>
      </c>
      <c r="AD121" s="35">
        <f>Main!Q116*Mask!S$21</f>
        <v>0</v>
      </c>
      <c r="AE121" s="35">
        <f>Main!R116*Mask!T$21</f>
        <v>0</v>
      </c>
      <c r="AF121" s="35">
        <f>Main!S116*Mask!U$21</f>
        <v>0</v>
      </c>
      <c r="AG121" s="35">
        <f>Main!T116*Mask!V$21</f>
        <v>0</v>
      </c>
      <c r="AH121" s="35">
        <f>Main!U116*Mask!W$21</f>
        <v>0</v>
      </c>
      <c r="AI121" s="35">
        <f>Main!V116*Mask!X$21</f>
        <v>0</v>
      </c>
      <c r="AJ121" s="35">
        <f>Main!W116*Mask!Y$21</f>
        <v>0</v>
      </c>
      <c r="AK121" s="35">
        <f>Main!X116*Mask!Z$21</f>
        <v>0</v>
      </c>
      <c r="AL121" s="35">
        <f>Main!Y116*Mask!AA$21</f>
        <v>0</v>
      </c>
      <c r="AM121" s="35">
        <f>Main!Z116*Mask!AB$21</f>
        <v>0</v>
      </c>
      <c r="AN121" s="35"/>
      <c r="AO121" s="35">
        <f>IF(OR($A$1&lt;=Main!AA$4,ISBLANK($N121)),0,Main!AA116)</f>
        <v>0</v>
      </c>
      <c r="AP121" s="35">
        <f>IF(OR($A$1&lt;=Main!AB$4,ISBLANK($N121)),0,Main!AB116)</f>
        <v>0</v>
      </c>
      <c r="AQ121" s="35">
        <f>IF(OR($A$1&lt;=Main!AC$4,ISBLANK($N121)),0,Main!AC116)</f>
        <v>0</v>
      </c>
      <c r="AR121" s="35">
        <f>IF(OR($A$1&lt;=Main!AD$4,ISBLANK($N121)),0,Main!AD116)</f>
        <v>0</v>
      </c>
      <c r="AS121" s="35">
        <f>IF(OR($A$1&lt;=Main!AE$4,ISBLANK($N121)),0,Main!AE116)</f>
        <v>0</v>
      </c>
      <c r="AT121" s="35">
        <f>IF(OR($A$1&lt;=Main!AF$4,ISBLANK($N121)),0,Main!AF116)</f>
        <v>0</v>
      </c>
      <c r="AU121" s="35">
        <f>IF(OR($A$1&lt;=Main!AG$4,ISBLANK($N121)),0,Main!AG116)</f>
        <v>0</v>
      </c>
      <c r="AV121" s="35">
        <f>IF(OR($A$1&lt;=Main!AH$4,ISBLANK($N121)),0,Main!AH116)</f>
        <v>0</v>
      </c>
      <c r="AW121" s="35">
        <f>IF(OR($A$1&lt;=Main!AI$4,ISBLANK($N121)),0,Main!AI116)</f>
        <v>0</v>
      </c>
      <c r="AX121" s="35">
        <f>IF(OR($A$1&lt;=Main!AJ$4,ISBLANK($N121)),0,Main!AJ116)</f>
        <v>0</v>
      </c>
      <c r="AY121" s="35">
        <f>IF(OR($A$1&lt;=Main!AK$4,ISBLANK($N121)),0,Main!AK116)</f>
        <v>0</v>
      </c>
      <c r="AZ121" s="35">
        <f>IF(OR($A$1&lt;=Main!AL$4,ISBLANK($N121)),0,Main!AL116)</f>
        <v>0</v>
      </c>
      <c r="BA121" s="35">
        <f>IF(OR($A$1&lt;=Main!AM$4,ISBLANK($N121)),0,Main!AM116)</f>
        <v>0</v>
      </c>
      <c r="BB121" s="35">
        <f>IF(OR($A$1&lt;=Main!AN$4,ISBLANK($N121)),0,Main!AN116)</f>
        <v>0</v>
      </c>
      <c r="BC121" s="35">
        <f>IF(OR($A$1&lt;=Main!AO$4,ISBLANK($N121)),0,Main!AO116)</f>
        <v>0</v>
      </c>
      <c r="BD121" s="35">
        <f>IF(OR($A$1&lt;=Main!AP$4,ISBLANK($N121)),0,Main!AP116)</f>
        <v>0</v>
      </c>
      <c r="BE121" s="35">
        <f>IF(OR($A$1&lt;=Main!AQ$4,ISBLANK($N121)),0,Main!AQ116)</f>
        <v>0</v>
      </c>
      <c r="BF121" s="35">
        <f>IF(OR($A$1&lt;=Main!AR$4,ISBLANK($N121)),0,Main!AR116)</f>
        <v>0</v>
      </c>
      <c r="BG121" s="35">
        <f>IF(OR($A$1&lt;=Main!AS$4,ISBLANK($N121)),0,Main!AS116)</f>
        <v>0</v>
      </c>
      <c r="BH121" s="35">
        <f>IF(OR($A$1&lt;=Main!AT$4,ISBLANK($N121)),0,Main!AT116)</f>
        <v>0</v>
      </c>
      <c r="BI121" s="35">
        <f>IF(OR($A$1&lt;=Main!AU$4,ISBLANK($N121)),0,Main!AU116)</f>
        <v>0</v>
      </c>
      <c r="BJ121" s="35">
        <f>IF(OR($A$1&lt;=Main!AV$4,ISBLANK($N121)),0,Main!AV116)</f>
        <v>0</v>
      </c>
    </row>
    <row r="122" spans="12:62">
      <c r="M122" s="6" t="str">
        <f>Main!$A117&amp;Main!$B117</f>
        <v/>
      </c>
      <c r="N122" s="6" t="str">
        <f>Main!$A117&amp;Main!$B117</f>
        <v/>
      </c>
      <c r="O122" s="145">
        <f t="shared" si="7"/>
        <v>0</v>
      </c>
      <c r="P122" s="150">
        <f t="shared" si="8"/>
        <v>1</v>
      </c>
      <c r="Q122" s="150" t="str">
        <f ca="1">IF(Main!$AY117&lt;&gt;"#",$P122-Main!$AY117,"#")</f>
        <v>#</v>
      </c>
      <c r="R122" s="35">
        <f>Main!E117*Mask!G$21</f>
        <v>0</v>
      </c>
      <c r="S122" s="35">
        <f>Main!F117*Mask!H$21</f>
        <v>0</v>
      </c>
      <c r="T122" s="35">
        <f>Main!G117*Mask!I$21</f>
        <v>0</v>
      </c>
      <c r="U122" s="35">
        <f>Main!H117*Mask!J$21</f>
        <v>0</v>
      </c>
      <c r="V122" s="35">
        <f>Main!I117*Mask!K$21</f>
        <v>0</v>
      </c>
      <c r="W122" s="35">
        <f>Main!J117*Mask!L$21</f>
        <v>0</v>
      </c>
      <c r="X122" s="35">
        <f>Main!K117*Mask!M$21</f>
        <v>0</v>
      </c>
      <c r="Y122" s="35">
        <f>Main!L117*Mask!N$21</f>
        <v>0</v>
      </c>
      <c r="Z122" s="35">
        <f>Main!M117*Mask!O$21</f>
        <v>0</v>
      </c>
      <c r="AA122" s="35">
        <f>Main!N117*Mask!P$21</f>
        <v>0</v>
      </c>
      <c r="AB122" s="35">
        <f>Main!O117*Mask!Q$21</f>
        <v>0</v>
      </c>
      <c r="AC122" s="35">
        <f>Main!P117*Mask!R$21</f>
        <v>0</v>
      </c>
      <c r="AD122" s="35">
        <f>Main!Q117*Mask!S$21</f>
        <v>0</v>
      </c>
      <c r="AE122" s="35">
        <f>Main!R117*Mask!T$21</f>
        <v>0</v>
      </c>
      <c r="AF122" s="35">
        <f>Main!S117*Mask!U$21</f>
        <v>0</v>
      </c>
      <c r="AG122" s="35">
        <f>Main!T117*Mask!V$21</f>
        <v>0</v>
      </c>
      <c r="AH122" s="35">
        <f>Main!U117*Mask!W$21</f>
        <v>0</v>
      </c>
      <c r="AI122" s="35">
        <f>Main!V117*Mask!X$21</f>
        <v>0</v>
      </c>
      <c r="AJ122" s="35">
        <f>Main!W117*Mask!Y$21</f>
        <v>0</v>
      </c>
      <c r="AK122" s="35">
        <f>Main!X117*Mask!Z$21</f>
        <v>0</v>
      </c>
      <c r="AL122" s="35">
        <f>Main!Y117*Mask!AA$21</f>
        <v>0</v>
      </c>
      <c r="AM122" s="35">
        <f>Main!Z117*Mask!AB$21</f>
        <v>0</v>
      </c>
      <c r="AN122" s="35"/>
      <c r="AO122" s="35">
        <f>IF(OR($A$1&lt;=Main!AA$4,ISBLANK($N122)),0,Main!AA117)</f>
        <v>0</v>
      </c>
      <c r="AP122" s="35">
        <f>IF(OR($A$1&lt;=Main!AB$4,ISBLANK($N122)),0,Main!AB117)</f>
        <v>0</v>
      </c>
      <c r="AQ122" s="35">
        <f>IF(OR($A$1&lt;=Main!AC$4,ISBLANK($N122)),0,Main!AC117)</f>
        <v>0</v>
      </c>
      <c r="AR122" s="35">
        <f>IF(OR($A$1&lt;=Main!AD$4,ISBLANK($N122)),0,Main!AD117)</f>
        <v>0</v>
      </c>
      <c r="AS122" s="35">
        <f>IF(OR($A$1&lt;=Main!AE$4,ISBLANK($N122)),0,Main!AE117)</f>
        <v>0</v>
      </c>
      <c r="AT122" s="35">
        <f>IF(OR($A$1&lt;=Main!AF$4,ISBLANK($N122)),0,Main!AF117)</f>
        <v>0</v>
      </c>
      <c r="AU122" s="35">
        <f>IF(OR($A$1&lt;=Main!AG$4,ISBLANK($N122)),0,Main!AG117)</f>
        <v>0</v>
      </c>
      <c r="AV122" s="35">
        <f>IF(OR($A$1&lt;=Main!AH$4,ISBLANK($N122)),0,Main!AH117)</f>
        <v>0</v>
      </c>
      <c r="AW122" s="35">
        <f>IF(OR($A$1&lt;=Main!AI$4,ISBLANK($N122)),0,Main!AI117)</f>
        <v>0</v>
      </c>
      <c r="AX122" s="35">
        <f>IF(OR($A$1&lt;=Main!AJ$4,ISBLANK($N122)),0,Main!AJ117)</f>
        <v>0</v>
      </c>
      <c r="AY122" s="35">
        <f>IF(OR($A$1&lt;=Main!AK$4,ISBLANK($N122)),0,Main!AK117)</f>
        <v>0</v>
      </c>
      <c r="AZ122" s="35">
        <f>IF(OR($A$1&lt;=Main!AL$4,ISBLANK($N122)),0,Main!AL117)</f>
        <v>0</v>
      </c>
      <c r="BA122" s="35">
        <f>IF(OR($A$1&lt;=Main!AM$4,ISBLANK($N122)),0,Main!AM117)</f>
        <v>0</v>
      </c>
      <c r="BB122" s="35">
        <f>IF(OR($A$1&lt;=Main!AN$4,ISBLANK($N122)),0,Main!AN117)</f>
        <v>0</v>
      </c>
      <c r="BC122" s="35">
        <f>IF(OR($A$1&lt;=Main!AO$4,ISBLANK($N122)),0,Main!AO117)</f>
        <v>0</v>
      </c>
      <c r="BD122" s="35">
        <f>IF(OR($A$1&lt;=Main!AP$4,ISBLANK($N122)),0,Main!AP117)</f>
        <v>0</v>
      </c>
      <c r="BE122" s="35">
        <f>IF(OR($A$1&lt;=Main!AQ$4,ISBLANK($N122)),0,Main!AQ117)</f>
        <v>0</v>
      </c>
      <c r="BF122" s="35">
        <f>IF(OR($A$1&lt;=Main!AR$4,ISBLANK($N122)),0,Main!AR117)</f>
        <v>0</v>
      </c>
      <c r="BG122" s="35">
        <f>IF(OR($A$1&lt;=Main!AS$4,ISBLANK($N122)),0,Main!AS117)</f>
        <v>0</v>
      </c>
      <c r="BH122" s="35">
        <f>IF(OR($A$1&lt;=Main!AT$4,ISBLANK($N122)),0,Main!AT117)</f>
        <v>0</v>
      </c>
      <c r="BI122" s="35">
        <f>IF(OR($A$1&lt;=Main!AU$4,ISBLANK($N122)),0,Main!AU117)</f>
        <v>0</v>
      </c>
      <c r="BJ122" s="35">
        <f>IF(OR($A$1&lt;=Main!AV$4,ISBLANK($N122)),0,Main!AV117)</f>
        <v>0</v>
      </c>
    </row>
    <row r="123" spans="12:62">
      <c r="M123" s="6" t="str">
        <f>Main!$A118&amp;Main!$B118</f>
        <v/>
      </c>
      <c r="N123" s="6" t="str">
        <f>Main!$A118&amp;Main!$B118</f>
        <v/>
      </c>
      <c r="O123" s="145">
        <f t="shared" si="7"/>
        <v>0</v>
      </c>
      <c r="P123" s="150">
        <f t="shared" si="8"/>
        <v>1</v>
      </c>
      <c r="Q123" s="150" t="str">
        <f ca="1">IF(Main!$AY118&lt;&gt;"#",$P123-Main!$AY118,"#")</f>
        <v>#</v>
      </c>
      <c r="R123" s="35">
        <f>Main!E118*Mask!G$21</f>
        <v>0</v>
      </c>
      <c r="S123" s="35">
        <f>Main!F118*Mask!H$21</f>
        <v>0</v>
      </c>
      <c r="T123" s="35">
        <f>Main!G118*Mask!I$21</f>
        <v>0</v>
      </c>
      <c r="U123" s="35">
        <f>Main!H118*Mask!J$21</f>
        <v>0</v>
      </c>
      <c r="V123" s="35">
        <f>Main!I118*Mask!K$21</f>
        <v>0</v>
      </c>
      <c r="W123" s="35">
        <f>Main!J118*Mask!L$21</f>
        <v>0</v>
      </c>
      <c r="X123" s="35">
        <f>Main!K118*Mask!M$21</f>
        <v>0</v>
      </c>
      <c r="Y123" s="35">
        <f>Main!L118*Mask!N$21</f>
        <v>0</v>
      </c>
      <c r="Z123" s="35">
        <f>Main!M118*Mask!O$21</f>
        <v>0</v>
      </c>
      <c r="AA123" s="35">
        <f>Main!N118*Mask!P$21</f>
        <v>0</v>
      </c>
      <c r="AB123" s="35">
        <f>Main!O118*Mask!Q$21</f>
        <v>0</v>
      </c>
      <c r="AC123" s="35">
        <f>Main!P118*Mask!R$21</f>
        <v>0</v>
      </c>
      <c r="AD123" s="35">
        <f>Main!Q118*Mask!S$21</f>
        <v>0</v>
      </c>
      <c r="AE123" s="35">
        <f>Main!R118*Mask!T$21</f>
        <v>0</v>
      </c>
      <c r="AF123" s="35">
        <f>Main!S118*Mask!U$21</f>
        <v>0</v>
      </c>
      <c r="AG123" s="35">
        <f>Main!T118*Mask!V$21</f>
        <v>0</v>
      </c>
      <c r="AH123" s="35">
        <f>Main!U118*Mask!W$21</f>
        <v>0</v>
      </c>
      <c r="AI123" s="35">
        <f>Main!V118*Mask!X$21</f>
        <v>0</v>
      </c>
      <c r="AJ123" s="35">
        <f>Main!W118*Mask!Y$21</f>
        <v>0</v>
      </c>
      <c r="AK123" s="35">
        <f>Main!X118*Mask!Z$21</f>
        <v>0</v>
      </c>
      <c r="AL123" s="35">
        <f>Main!Y118*Mask!AA$21</f>
        <v>0</v>
      </c>
      <c r="AM123" s="35">
        <f>Main!Z118*Mask!AB$21</f>
        <v>0</v>
      </c>
      <c r="AN123" s="35"/>
      <c r="AO123" s="35">
        <f>IF(OR($A$1&lt;=Main!AA$4,ISBLANK($N123)),0,Main!AA118)</f>
        <v>0</v>
      </c>
      <c r="AP123" s="35">
        <f>IF(OR($A$1&lt;=Main!AB$4,ISBLANK($N123)),0,Main!AB118)</f>
        <v>0</v>
      </c>
      <c r="AQ123" s="35">
        <f>IF(OR($A$1&lt;=Main!AC$4,ISBLANK($N123)),0,Main!AC118)</f>
        <v>0</v>
      </c>
      <c r="AR123" s="35">
        <f>IF(OR($A$1&lt;=Main!AD$4,ISBLANK($N123)),0,Main!AD118)</f>
        <v>0</v>
      </c>
      <c r="AS123" s="35">
        <f>IF(OR($A$1&lt;=Main!AE$4,ISBLANK($N123)),0,Main!AE118)</f>
        <v>0</v>
      </c>
      <c r="AT123" s="35">
        <f>IF(OR($A$1&lt;=Main!AF$4,ISBLANK($N123)),0,Main!AF118)</f>
        <v>0</v>
      </c>
      <c r="AU123" s="35">
        <f>IF(OR($A$1&lt;=Main!AG$4,ISBLANK($N123)),0,Main!AG118)</f>
        <v>0</v>
      </c>
      <c r="AV123" s="35">
        <f>IF(OR($A$1&lt;=Main!AH$4,ISBLANK($N123)),0,Main!AH118)</f>
        <v>0</v>
      </c>
      <c r="AW123" s="35">
        <f>IF(OR($A$1&lt;=Main!AI$4,ISBLANK($N123)),0,Main!AI118)</f>
        <v>0</v>
      </c>
      <c r="AX123" s="35">
        <f>IF(OR($A$1&lt;=Main!AJ$4,ISBLANK($N123)),0,Main!AJ118)</f>
        <v>0</v>
      </c>
      <c r="AY123" s="35">
        <f>IF(OR($A$1&lt;=Main!AK$4,ISBLANK($N123)),0,Main!AK118)</f>
        <v>0</v>
      </c>
      <c r="AZ123" s="35">
        <f>IF(OR($A$1&lt;=Main!AL$4,ISBLANK($N123)),0,Main!AL118)</f>
        <v>0</v>
      </c>
      <c r="BA123" s="35">
        <f>IF(OR($A$1&lt;=Main!AM$4,ISBLANK($N123)),0,Main!AM118)</f>
        <v>0</v>
      </c>
      <c r="BB123" s="35">
        <f>IF(OR($A$1&lt;=Main!AN$4,ISBLANK($N123)),0,Main!AN118)</f>
        <v>0</v>
      </c>
      <c r="BC123" s="35">
        <f>IF(OR($A$1&lt;=Main!AO$4,ISBLANK($N123)),0,Main!AO118)</f>
        <v>0</v>
      </c>
      <c r="BD123" s="35">
        <f>IF(OR($A$1&lt;=Main!AP$4,ISBLANK($N123)),0,Main!AP118)</f>
        <v>0</v>
      </c>
      <c r="BE123" s="35">
        <f>IF(OR($A$1&lt;=Main!AQ$4,ISBLANK($N123)),0,Main!AQ118)</f>
        <v>0</v>
      </c>
      <c r="BF123" s="35">
        <f>IF(OR($A$1&lt;=Main!AR$4,ISBLANK($N123)),0,Main!AR118)</f>
        <v>0</v>
      </c>
      <c r="BG123" s="35">
        <f>IF(OR($A$1&lt;=Main!AS$4,ISBLANK($N123)),0,Main!AS118)</f>
        <v>0</v>
      </c>
      <c r="BH123" s="35">
        <f>IF(OR($A$1&lt;=Main!AT$4,ISBLANK($N123)),0,Main!AT118)</f>
        <v>0</v>
      </c>
      <c r="BI123" s="35">
        <f>IF(OR($A$1&lt;=Main!AU$4,ISBLANK($N123)),0,Main!AU118)</f>
        <v>0</v>
      </c>
      <c r="BJ123" s="35">
        <f>IF(OR($A$1&lt;=Main!AV$4,ISBLANK($N123)),0,Main!AV118)</f>
        <v>0</v>
      </c>
    </row>
    <row r="124" spans="12:62">
      <c r="M124" s="6" t="str">
        <f>Main!$A119&amp;Main!$B119</f>
        <v/>
      </c>
      <c r="N124" s="6" t="str">
        <f>Main!$A119&amp;Main!$B119</f>
        <v/>
      </c>
      <c r="O124" s="145">
        <f t="shared" si="7"/>
        <v>0</v>
      </c>
      <c r="P124" s="150">
        <f t="shared" si="8"/>
        <v>1</v>
      </c>
      <c r="Q124" s="150" t="str">
        <f ca="1">IF(Main!$AY119&lt;&gt;"#",$P124-Main!$AY119,"#")</f>
        <v>#</v>
      </c>
      <c r="R124" s="35">
        <f>Main!E119*Mask!G$21</f>
        <v>0</v>
      </c>
      <c r="S124" s="35">
        <f>Main!F119*Mask!H$21</f>
        <v>0</v>
      </c>
      <c r="T124" s="35">
        <f>Main!G119*Mask!I$21</f>
        <v>0</v>
      </c>
      <c r="U124" s="35">
        <f>Main!H119*Mask!J$21</f>
        <v>0</v>
      </c>
      <c r="V124" s="35">
        <f>Main!I119*Mask!K$21</f>
        <v>0</v>
      </c>
      <c r="W124" s="35">
        <f>Main!J119*Mask!L$21</f>
        <v>0</v>
      </c>
      <c r="X124" s="35">
        <f>Main!K119*Mask!M$21</f>
        <v>0</v>
      </c>
      <c r="Y124" s="35">
        <f>Main!L119*Mask!N$21</f>
        <v>0</v>
      </c>
      <c r="Z124" s="35">
        <f>Main!M119*Mask!O$21</f>
        <v>0</v>
      </c>
      <c r="AA124" s="35">
        <f>Main!N119*Mask!P$21</f>
        <v>0</v>
      </c>
      <c r="AB124" s="35">
        <f>Main!O119*Mask!Q$21</f>
        <v>0</v>
      </c>
      <c r="AC124" s="35">
        <f>Main!P119*Mask!R$21</f>
        <v>0</v>
      </c>
      <c r="AD124" s="35">
        <f>Main!Q119*Mask!S$21</f>
        <v>0</v>
      </c>
      <c r="AE124" s="35">
        <f>Main!R119*Mask!T$21</f>
        <v>0</v>
      </c>
      <c r="AF124" s="35">
        <f>Main!S119*Mask!U$21</f>
        <v>0</v>
      </c>
      <c r="AG124" s="35">
        <f>Main!T119*Mask!V$21</f>
        <v>0</v>
      </c>
      <c r="AH124" s="35">
        <f>Main!U119*Mask!W$21</f>
        <v>0</v>
      </c>
      <c r="AI124" s="35">
        <f>Main!V119*Mask!X$21</f>
        <v>0</v>
      </c>
      <c r="AJ124" s="35">
        <f>Main!W119*Mask!Y$21</f>
        <v>0</v>
      </c>
      <c r="AK124" s="35">
        <f>Main!X119*Mask!Z$21</f>
        <v>0</v>
      </c>
      <c r="AL124" s="35">
        <f>Main!Y119*Mask!AA$21</f>
        <v>0</v>
      </c>
      <c r="AM124" s="35">
        <f>Main!Z119*Mask!AB$21</f>
        <v>0</v>
      </c>
      <c r="AN124" s="35"/>
      <c r="AO124" s="35">
        <f>IF(OR($A$1&lt;=Main!AA$4,ISBLANK($N124)),0,Main!AA119)</f>
        <v>0</v>
      </c>
      <c r="AP124" s="35">
        <f>IF(OR($A$1&lt;=Main!AB$4,ISBLANK($N124)),0,Main!AB119)</f>
        <v>0</v>
      </c>
      <c r="AQ124" s="35">
        <f>IF(OR($A$1&lt;=Main!AC$4,ISBLANK($N124)),0,Main!AC119)</f>
        <v>0</v>
      </c>
      <c r="AR124" s="35">
        <f>IF(OR($A$1&lt;=Main!AD$4,ISBLANK($N124)),0,Main!AD119)</f>
        <v>0</v>
      </c>
      <c r="AS124" s="35">
        <f>IF(OR($A$1&lt;=Main!AE$4,ISBLANK($N124)),0,Main!AE119)</f>
        <v>0</v>
      </c>
      <c r="AT124" s="35">
        <f>IF(OR($A$1&lt;=Main!AF$4,ISBLANK($N124)),0,Main!AF119)</f>
        <v>0</v>
      </c>
      <c r="AU124" s="35">
        <f>IF(OR($A$1&lt;=Main!AG$4,ISBLANK($N124)),0,Main!AG119)</f>
        <v>0</v>
      </c>
      <c r="AV124" s="35">
        <f>IF(OR($A$1&lt;=Main!AH$4,ISBLANK($N124)),0,Main!AH119)</f>
        <v>0</v>
      </c>
      <c r="AW124" s="35">
        <f>IF(OR($A$1&lt;=Main!AI$4,ISBLANK($N124)),0,Main!AI119)</f>
        <v>0</v>
      </c>
      <c r="AX124" s="35">
        <f>IF(OR($A$1&lt;=Main!AJ$4,ISBLANK($N124)),0,Main!AJ119)</f>
        <v>0</v>
      </c>
      <c r="AY124" s="35">
        <f>IF(OR($A$1&lt;=Main!AK$4,ISBLANK($N124)),0,Main!AK119)</f>
        <v>0</v>
      </c>
      <c r="AZ124" s="35">
        <f>IF(OR($A$1&lt;=Main!AL$4,ISBLANK($N124)),0,Main!AL119)</f>
        <v>0</v>
      </c>
      <c r="BA124" s="35">
        <f>IF(OR($A$1&lt;=Main!AM$4,ISBLANK($N124)),0,Main!AM119)</f>
        <v>0</v>
      </c>
      <c r="BB124" s="35">
        <f>IF(OR($A$1&lt;=Main!AN$4,ISBLANK($N124)),0,Main!AN119)</f>
        <v>0</v>
      </c>
      <c r="BC124" s="35">
        <f>IF(OR($A$1&lt;=Main!AO$4,ISBLANK($N124)),0,Main!AO119)</f>
        <v>0</v>
      </c>
      <c r="BD124" s="35">
        <f>IF(OR($A$1&lt;=Main!AP$4,ISBLANK($N124)),0,Main!AP119)</f>
        <v>0</v>
      </c>
      <c r="BE124" s="35">
        <f>IF(OR($A$1&lt;=Main!AQ$4,ISBLANK($N124)),0,Main!AQ119)</f>
        <v>0</v>
      </c>
      <c r="BF124" s="35">
        <f>IF(OR($A$1&lt;=Main!AR$4,ISBLANK($N124)),0,Main!AR119)</f>
        <v>0</v>
      </c>
      <c r="BG124" s="35">
        <f>IF(OR($A$1&lt;=Main!AS$4,ISBLANK($N124)),0,Main!AS119)</f>
        <v>0</v>
      </c>
      <c r="BH124" s="35">
        <f>IF(OR($A$1&lt;=Main!AT$4,ISBLANK($N124)),0,Main!AT119)</f>
        <v>0</v>
      </c>
      <c r="BI124" s="35">
        <f>IF(OR($A$1&lt;=Main!AU$4,ISBLANK($N124)),0,Main!AU119)</f>
        <v>0</v>
      </c>
      <c r="BJ124" s="35">
        <f>IF(OR($A$1&lt;=Main!AV$4,ISBLANK($N124)),0,Main!AV119)</f>
        <v>0</v>
      </c>
    </row>
    <row r="125" spans="12:62">
      <c r="M125" s="6" t="str">
        <f>Main!$A120&amp;Main!$B120</f>
        <v/>
      </c>
      <c r="N125" s="6" t="str">
        <f>Main!$A120&amp;Main!$B120</f>
        <v/>
      </c>
      <c r="O125" s="145">
        <f t="shared" si="7"/>
        <v>0</v>
      </c>
      <c r="P125" s="150">
        <f t="shared" si="8"/>
        <v>1</v>
      </c>
      <c r="Q125" s="150" t="str">
        <f ca="1">IF(Main!$AY120&lt;&gt;"#",$P125-Main!$AY120,"#")</f>
        <v>#</v>
      </c>
      <c r="R125" s="35">
        <f>Main!E120*Mask!G$21</f>
        <v>0</v>
      </c>
      <c r="S125" s="35">
        <f>Main!F120*Mask!H$21</f>
        <v>0</v>
      </c>
      <c r="T125" s="35">
        <f>Main!G120*Mask!I$21</f>
        <v>0</v>
      </c>
      <c r="U125" s="35">
        <f>Main!H120*Mask!J$21</f>
        <v>0</v>
      </c>
      <c r="V125" s="35">
        <f>Main!I120*Mask!K$21</f>
        <v>0</v>
      </c>
      <c r="W125" s="35">
        <f>Main!J120*Mask!L$21</f>
        <v>0</v>
      </c>
      <c r="X125" s="35">
        <f>Main!K120*Mask!M$21</f>
        <v>0</v>
      </c>
      <c r="Y125" s="35">
        <f>Main!L120*Mask!N$21</f>
        <v>0</v>
      </c>
      <c r="Z125" s="35">
        <f>Main!M120*Mask!O$21</f>
        <v>0</v>
      </c>
      <c r="AA125" s="35">
        <f>Main!N120*Mask!P$21</f>
        <v>0</v>
      </c>
      <c r="AB125" s="35">
        <f>Main!O120*Mask!Q$21</f>
        <v>0</v>
      </c>
      <c r="AC125" s="35">
        <f>Main!P120*Mask!R$21</f>
        <v>0</v>
      </c>
      <c r="AD125" s="35">
        <f>Main!Q120*Mask!S$21</f>
        <v>0</v>
      </c>
      <c r="AE125" s="35">
        <f>Main!R120*Mask!T$21</f>
        <v>0</v>
      </c>
      <c r="AF125" s="35">
        <f>Main!S120*Mask!U$21</f>
        <v>0</v>
      </c>
      <c r="AG125" s="35">
        <f>Main!T120*Mask!V$21</f>
        <v>0</v>
      </c>
      <c r="AH125" s="35">
        <f>Main!U120*Mask!W$21</f>
        <v>0</v>
      </c>
      <c r="AI125" s="35">
        <f>Main!V120*Mask!X$21</f>
        <v>0</v>
      </c>
      <c r="AJ125" s="35">
        <f>Main!W120*Mask!Y$21</f>
        <v>0</v>
      </c>
      <c r="AK125" s="35">
        <f>Main!X120*Mask!Z$21</f>
        <v>0</v>
      </c>
      <c r="AL125" s="35">
        <f>Main!Y120*Mask!AA$21</f>
        <v>0</v>
      </c>
      <c r="AM125" s="35">
        <f>Main!Z120*Mask!AB$21</f>
        <v>0</v>
      </c>
      <c r="AN125" s="35"/>
      <c r="AO125" s="35">
        <f>IF(OR($A$1&lt;=Main!AA$4,ISBLANK($N125)),0,Main!AA120)</f>
        <v>0</v>
      </c>
      <c r="AP125" s="35">
        <f>IF(OR($A$1&lt;=Main!AB$4,ISBLANK($N125)),0,Main!AB120)</f>
        <v>0</v>
      </c>
      <c r="AQ125" s="35">
        <f>IF(OR($A$1&lt;=Main!AC$4,ISBLANK($N125)),0,Main!AC120)</f>
        <v>0</v>
      </c>
      <c r="AR125" s="35">
        <f>IF(OR($A$1&lt;=Main!AD$4,ISBLANK($N125)),0,Main!AD120)</f>
        <v>0</v>
      </c>
      <c r="AS125" s="35">
        <f>IF(OR($A$1&lt;=Main!AE$4,ISBLANK($N125)),0,Main!AE120)</f>
        <v>0</v>
      </c>
      <c r="AT125" s="35">
        <f>IF(OR($A$1&lt;=Main!AF$4,ISBLANK($N125)),0,Main!AF120)</f>
        <v>0</v>
      </c>
      <c r="AU125" s="35">
        <f>IF(OR($A$1&lt;=Main!AG$4,ISBLANK($N125)),0,Main!AG120)</f>
        <v>0</v>
      </c>
      <c r="AV125" s="35">
        <f>IF(OR($A$1&lt;=Main!AH$4,ISBLANK($N125)),0,Main!AH120)</f>
        <v>0</v>
      </c>
      <c r="AW125" s="35">
        <f>IF(OR($A$1&lt;=Main!AI$4,ISBLANK($N125)),0,Main!AI120)</f>
        <v>0</v>
      </c>
      <c r="AX125" s="35">
        <f>IF(OR($A$1&lt;=Main!AJ$4,ISBLANK($N125)),0,Main!AJ120)</f>
        <v>0</v>
      </c>
      <c r="AY125" s="35">
        <f>IF(OR($A$1&lt;=Main!AK$4,ISBLANK($N125)),0,Main!AK120)</f>
        <v>0</v>
      </c>
      <c r="AZ125" s="35">
        <f>IF(OR($A$1&lt;=Main!AL$4,ISBLANK($N125)),0,Main!AL120)</f>
        <v>0</v>
      </c>
      <c r="BA125" s="35">
        <f>IF(OR($A$1&lt;=Main!AM$4,ISBLANK($N125)),0,Main!AM120)</f>
        <v>0</v>
      </c>
      <c r="BB125" s="35">
        <f>IF(OR($A$1&lt;=Main!AN$4,ISBLANK($N125)),0,Main!AN120)</f>
        <v>0</v>
      </c>
      <c r="BC125" s="35">
        <f>IF(OR($A$1&lt;=Main!AO$4,ISBLANK($N125)),0,Main!AO120)</f>
        <v>0</v>
      </c>
      <c r="BD125" s="35">
        <f>IF(OR($A$1&lt;=Main!AP$4,ISBLANK($N125)),0,Main!AP120)</f>
        <v>0</v>
      </c>
      <c r="BE125" s="35">
        <f>IF(OR($A$1&lt;=Main!AQ$4,ISBLANK($N125)),0,Main!AQ120)</f>
        <v>0</v>
      </c>
      <c r="BF125" s="35">
        <f>IF(OR($A$1&lt;=Main!AR$4,ISBLANK($N125)),0,Main!AR120)</f>
        <v>0</v>
      </c>
      <c r="BG125" s="35">
        <f>IF(OR($A$1&lt;=Main!AS$4,ISBLANK($N125)),0,Main!AS120)</f>
        <v>0</v>
      </c>
      <c r="BH125" s="35">
        <f>IF(OR($A$1&lt;=Main!AT$4,ISBLANK($N125)),0,Main!AT120)</f>
        <v>0</v>
      </c>
      <c r="BI125" s="35">
        <f>IF(OR($A$1&lt;=Main!AU$4,ISBLANK($N125)),0,Main!AU120)</f>
        <v>0</v>
      </c>
      <c r="BJ125" s="35">
        <f>IF(OR($A$1&lt;=Main!AV$4,ISBLANK($N125)),0,Main!AV120)</f>
        <v>0</v>
      </c>
    </row>
    <row r="126" spans="12:62">
      <c r="M126" s="6" t="str">
        <f>Main!$A121&amp;Main!$B121</f>
        <v/>
      </c>
      <c r="N126" s="6" t="str">
        <f>Main!$A121&amp;Main!$B121</f>
        <v/>
      </c>
      <c r="O126" s="145">
        <f t="shared" si="7"/>
        <v>0</v>
      </c>
      <c r="P126" s="150">
        <f t="shared" si="8"/>
        <v>1</v>
      </c>
      <c r="Q126" s="150" t="str">
        <f ca="1">IF(Main!$AY121&lt;&gt;"#",$P126-Main!$AY121,"#")</f>
        <v>#</v>
      </c>
      <c r="R126" s="35">
        <f>Main!E121*Mask!G$21</f>
        <v>0</v>
      </c>
      <c r="S126" s="35">
        <f>Main!F121*Mask!H$21</f>
        <v>0</v>
      </c>
      <c r="T126" s="35">
        <f>Main!G121*Mask!I$21</f>
        <v>0</v>
      </c>
      <c r="U126" s="35">
        <f>Main!H121*Mask!J$21</f>
        <v>0</v>
      </c>
      <c r="V126" s="35">
        <f>Main!I121*Mask!K$21</f>
        <v>0</v>
      </c>
      <c r="W126" s="35">
        <f>Main!J121*Mask!L$21</f>
        <v>0</v>
      </c>
      <c r="X126" s="35">
        <f>Main!K121*Mask!M$21</f>
        <v>0</v>
      </c>
      <c r="Y126" s="35">
        <f>Main!L121*Mask!N$21</f>
        <v>0</v>
      </c>
      <c r="Z126" s="35">
        <f>Main!M121*Mask!O$21</f>
        <v>0</v>
      </c>
      <c r="AA126" s="35">
        <f>Main!N121*Mask!P$21</f>
        <v>0</v>
      </c>
      <c r="AB126" s="35">
        <f>Main!O121*Mask!Q$21</f>
        <v>0</v>
      </c>
      <c r="AC126" s="35">
        <f>Main!P121*Mask!R$21</f>
        <v>0</v>
      </c>
      <c r="AD126" s="35">
        <f>Main!Q121*Mask!S$21</f>
        <v>0</v>
      </c>
      <c r="AE126" s="35">
        <f>Main!R121*Mask!T$21</f>
        <v>0</v>
      </c>
      <c r="AF126" s="35">
        <f>Main!S121*Mask!U$21</f>
        <v>0</v>
      </c>
      <c r="AG126" s="35">
        <f>Main!T121*Mask!V$21</f>
        <v>0</v>
      </c>
      <c r="AH126" s="35">
        <f>Main!U121*Mask!W$21</f>
        <v>0</v>
      </c>
      <c r="AI126" s="35">
        <f>Main!V121*Mask!X$21</f>
        <v>0</v>
      </c>
      <c r="AJ126" s="35">
        <f>Main!W121*Mask!Y$21</f>
        <v>0</v>
      </c>
      <c r="AK126" s="35">
        <f>Main!X121*Mask!Z$21</f>
        <v>0</v>
      </c>
      <c r="AL126" s="35">
        <f>Main!Y121*Mask!AA$21</f>
        <v>0</v>
      </c>
      <c r="AM126" s="35">
        <f>Main!Z121*Mask!AB$21</f>
        <v>0</v>
      </c>
      <c r="AN126" s="35"/>
      <c r="AO126" s="35">
        <f>IF(OR($A$1&lt;=Main!AA$4,ISBLANK($N126)),0,Main!AA121)</f>
        <v>0</v>
      </c>
      <c r="AP126" s="35">
        <f>IF(OR($A$1&lt;=Main!AB$4,ISBLANK($N126)),0,Main!AB121)</f>
        <v>0</v>
      </c>
      <c r="AQ126" s="35">
        <f>IF(OR($A$1&lt;=Main!AC$4,ISBLANK($N126)),0,Main!AC121)</f>
        <v>0</v>
      </c>
      <c r="AR126" s="35">
        <f>IF(OR($A$1&lt;=Main!AD$4,ISBLANK($N126)),0,Main!AD121)</f>
        <v>0</v>
      </c>
      <c r="AS126" s="35">
        <f>IF(OR($A$1&lt;=Main!AE$4,ISBLANK($N126)),0,Main!AE121)</f>
        <v>0</v>
      </c>
      <c r="AT126" s="35">
        <f>IF(OR($A$1&lt;=Main!AF$4,ISBLANK($N126)),0,Main!AF121)</f>
        <v>0</v>
      </c>
      <c r="AU126" s="35">
        <f>IF(OR($A$1&lt;=Main!AG$4,ISBLANK($N126)),0,Main!AG121)</f>
        <v>0</v>
      </c>
      <c r="AV126" s="35">
        <f>IF(OR($A$1&lt;=Main!AH$4,ISBLANK($N126)),0,Main!AH121)</f>
        <v>0</v>
      </c>
      <c r="AW126" s="35">
        <f>IF(OR($A$1&lt;=Main!AI$4,ISBLANK($N126)),0,Main!AI121)</f>
        <v>0</v>
      </c>
      <c r="AX126" s="35">
        <f>IF(OR($A$1&lt;=Main!AJ$4,ISBLANK($N126)),0,Main!AJ121)</f>
        <v>0</v>
      </c>
      <c r="AY126" s="35">
        <f>IF(OR($A$1&lt;=Main!AK$4,ISBLANK($N126)),0,Main!AK121)</f>
        <v>0</v>
      </c>
      <c r="AZ126" s="35">
        <f>IF(OR($A$1&lt;=Main!AL$4,ISBLANK($N126)),0,Main!AL121)</f>
        <v>0</v>
      </c>
      <c r="BA126" s="35">
        <f>IF(OR($A$1&lt;=Main!AM$4,ISBLANK($N126)),0,Main!AM121)</f>
        <v>0</v>
      </c>
      <c r="BB126" s="35">
        <f>IF(OR($A$1&lt;=Main!AN$4,ISBLANK($N126)),0,Main!AN121)</f>
        <v>0</v>
      </c>
      <c r="BC126" s="35">
        <f>IF(OR($A$1&lt;=Main!AO$4,ISBLANK($N126)),0,Main!AO121)</f>
        <v>0</v>
      </c>
      <c r="BD126" s="35">
        <f>IF(OR($A$1&lt;=Main!AP$4,ISBLANK($N126)),0,Main!AP121)</f>
        <v>0</v>
      </c>
      <c r="BE126" s="35">
        <f>IF(OR($A$1&lt;=Main!AQ$4,ISBLANK($N126)),0,Main!AQ121)</f>
        <v>0</v>
      </c>
      <c r="BF126" s="35">
        <f>IF(OR($A$1&lt;=Main!AR$4,ISBLANK($N126)),0,Main!AR121)</f>
        <v>0</v>
      </c>
      <c r="BG126" s="35">
        <f>IF(OR($A$1&lt;=Main!AS$4,ISBLANK($N126)),0,Main!AS121)</f>
        <v>0</v>
      </c>
      <c r="BH126" s="35">
        <f>IF(OR($A$1&lt;=Main!AT$4,ISBLANK($N126)),0,Main!AT121)</f>
        <v>0</v>
      </c>
      <c r="BI126" s="35">
        <f>IF(OR($A$1&lt;=Main!AU$4,ISBLANK($N126)),0,Main!AU121)</f>
        <v>0</v>
      </c>
      <c r="BJ126" s="35">
        <f>IF(OR($A$1&lt;=Main!AV$4,ISBLANK($N126)),0,Main!AV121)</f>
        <v>0</v>
      </c>
    </row>
    <row r="127" spans="12:62">
      <c r="M127" s="6" t="str">
        <f>Main!$A122&amp;Main!$B122</f>
        <v/>
      </c>
      <c r="N127" s="6" t="str">
        <f>Main!$A122&amp;Main!$B122</f>
        <v/>
      </c>
      <c r="O127" s="145">
        <f t="shared" si="7"/>
        <v>0</v>
      </c>
      <c r="P127" s="150">
        <f t="shared" si="8"/>
        <v>1</v>
      </c>
      <c r="Q127" s="150" t="str">
        <f ca="1">IF(Main!$AY122&lt;&gt;"#",$P127-Main!$AY122,"#")</f>
        <v>#</v>
      </c>
      <c r="R127" s="35">
        <f>Main!E122*Mask!G$21</f>
        <v>0</v>
      </c>
      <c r="S127" s="35">
        <f>Main!F122*Mask!H$21</f>
        <v>0</v>
      </c>
      <c r="T127" s="35">
        <f>Main!G122*Mask!I$21</f>
        <v>0</v>
      </c>
      <c r="U127" s="35">
        <f>Main!H122*Mask!J$21</f>
        <v>0</v>
      </c>
      <c r="V127" s="35">
        <f>Main!I122*Mask!K$21</f>
        <v>0</v>
      </c>
      <c r="W127" s="35">
        <f>Main!J122*Mask!L$21</f>
        <v>0</v>
      </c>
      <c r="X127" s="35">
        <f>Main!K122*Mask!M$21</f>
        <v>0</v>
      </c>
      <c r="Y127" s="35">
        <f>Main!L122*Mask!N$21</f>
        <v>0</v>
      </c>
      <c r="Z127" s="35">
        <f>Main!M122*Mask!O$21</f>
        <v>0</v>
      </c>
      <c r="AA127" s="35">
        <f>Main!N122*Mask!P$21</f>
        <v>0</v>
      </c>
      <c r="AB127" s="35">
        <f>Main!O122*Mask!Q$21</f>
        <v>0</v>
      </c>
      <c r="AC127" s="35">
        <f>Main!P122*Mask!R$21</f>
        <v>0</v>
      </c>
      <c r="AD127" s="35">
        <f>Main!Q122*Mask!S$21</f>
        <v>0</v>
      </c>
      <c r="AE127" s="35">
        <f>Main!R122*Mask!T$21</f>
        <v>0</v>
      </c>
      <c r="AF127" s="35">
        <f>Main!S122*Mask!U$21</f>
        <v>0</v>
      </c>
      <c r="AG127" s="35">
        <f>Main!T122*Mask!V$21</f>
        <v>0</v>
      </c>
      <c r="AH127" s="35">
        <f>Main!U122*Mask!W$21</f>
        <v>0</v>
      </c>
      <c r="AI127" s="35">
        <f>Main!V122*Mask!X$21</f>
        <v>0</v>
      </c>
      <c r="AJ127" s="35">
        <f>Main!W122*Mask!Y$21</f>
        <v>0</v>
      </c>
      <c r="AK127" s="35">
        <f>Main!X122*Mask!Z$21</f>
        <v>0</v>
      </c>
      <c r="AL127" s="35">
        <f>Main!Y122*Mask!AA$21</f>
        <v>0</v>
      </c>
      <c r="AM127" s="35">
        <f>Main!Z122*Mask!AB$21</f>
        <v>0</v>
      </c>
      <c r="AN127" s="35"/>
      <c r="AO127" s="35">
        <f>IF(OR($A$1&lt;=Main!AA$4,ISBLANK($N127)),0,Main!AA122)</f>
        <v>0</v>
      </c>
      <c r="AP127" s="35">
        <f>IF(OR($A$1&lt;=Main!AB$4,ISBLANK($N127)),0,Main!AB122)</f>
        <v>0</v>
      </c>
      <c r="AQ127" s="35">
        <f>IF(OR($A$1&lt;=Main!AC$4,ISBLANK($N127)),0,Main!AC122)</f>
        <v>0</v>
      </c>
      <c r="AR127" s="35">
        <f>IF(OR($A$1&lt;=Main!AD$4,ISBLANK($N127)),0,Main!AD122)</f>
        <v>0</v>
      </c>
      <c r="AS127" s="35">
        <f>IF(OR($A$1&lt;=Main!AE$4,ISBLANK($N127)),0,Main!AE122)</f>
        <v>0</v>
      </c>
      <c r="AT127" s="35">
        <f>IF(OR($A$1&lt;=Main!AF$4,ISBLANK($N127)),0,Main!AF122)</f>
        <v>0</v>
      </c>
      <c r="AU127" s="35">
        <f>IF(OR($A$1&lt;=Main!AG$4,ISBLANK($N127)),0,Main!AG122)</f>
        <v>0</v>
      </c>
      <c r="AV127" s="35">
        <f>IF(OR($A$1&lt;=Main!AH$4,ISBLANK($N127)),0,Main!AH122)</f>
        <v>0</v>
      </c>
      <c r="AW127" s="35">
        <f>IF(OR($A$1&lt;=Main!AI$4,ISBLANK($N127)),0,Main!AI122)</f>
        <v>0</v>
      </c>
      <c r="AX127" s="35">
        <f>IF(OR($A$1&lt;=Main!AJ$4,ISBLANK($N127)),0,Main!AJ122)</f>
        <v>0</v>
      </c>
      <c r="AY127" s="35">
        <f>IF(OR($A$1&lt;=Main!AK$4,ISBLANK($N127)),0,Main!AK122)</f>
        <v>0</v>
      </c>
      <c r="AZ127" s="35">
        <f>IF(OR($A$1&lt;=Main!AL$4,ISBLANK($N127)),0,Main!AL122)</f>
        <v>0</v>
      </c>
      <c r="BA127" s="35">
        <f>IF(OR($A$1&lt;=Main!AM$4,ISBLANK($N127)),0,Main!AM122)</f>
        <v>0</v>
      </c>
      <c r="BB127" s="35">
        <f>IF(OR($A$1&lt;=Main!AN$4,ISBLANK($N127)),0,Main!AN122)</f>
        <v>0</v>
      </c>
      <c r="BC127" s="35">
        <f>IF(OR($A$1&lt;=Main!AO$4,ISBLANK($N127)),0,Main!AO122)</f>
        <v>0</v>
      </c>
      <c r="BD127" s="35">
        <f>IF(OR($A$1&lt;=Main!AP$4,ISBLANK($N127)),0,Main!AP122)</f>
        <v>0</v>
      </c>
      <c r="BE127" s="35">
        <f>IF(OR($A$1&lt;=Main!AQ$4,ISBLANK($N127)),0,Main!AQ122)</f>
        <v>0</v>
      </c>
      <c r="BF127" s="35">
        <f>IF(OR($A$1&lt;=Main!AR$4,ISBLANK($N127)),0,Main!AR122)</f>
        <v>0</v>
      </c>
      <c r="BG127" s="35">
        <f>IF(OR($A$1&lt;=Main!AS$4,ISBLANK($N127)),0,Main!AS122)</f>
        <v>0</v>
      </c>
      <c r="BH127" s="35">
        <f>IF(OR($A$1&lt;=Main!AT$4,ISBLANK($N127)),0,Main!AT122)</f>
        <v>0</v>
      </c>
      <c r="BI127" s="35">
        <f>IF(OR($A$1&lt;=Main!AU$4,ISBLANK($N127)),0,Main!AU122)</f>
        <v>0</v>
      </c>
      <c r="BJ127" s="35">
        <f>IF(OR($A$1&lt;=Main!AV$4,ISBLANK($N127)),0,Main!AV122)</f>
        <v>0</v>
      </c>
    </row>
    <row r="128" spans="12:62">
      <c r="M128" s="6" t="str">
        <f>Main!$A123&amp;Main!$B123</f>
        <v/>
      </c>
      <c r="N128" s="6" t="str">
        <f>Main!$A123&amp;Main!$B123</f>
        <v/>
      </c>
      <c r="O128" s="145">
        <f t="shared" si="7"/>
        <v>0</v>
      </c>
      <c r="P128" s="150">
        <f t="shared" si="8"/>
        <v>1</v>
      </c>
      <c r="Q128" s="150" t="str">
        <f ca="1">IF(Main!$AY123&lt;&gt;"#",$P128-Main!$AY123,"#")</f>
        <v>#</v>
      </c>
      <c r="R128" s="35">
        <f>Main!E123*Mask!G$21</f>
        <v>0</v>
      </c>
      <c r="S128" s="35">
        <f>Main!F123*Mask!H$21</f>
        <v>0</v>
      </c>
      <c r="T128" s="35">
        <f>Main!G123*Mask!I$21</f>
        <v>0</v>
      </c>
      <c r="U128" s="35">
        <f>Main!H123*Mask!J$21</f>
        <v>0</v>
      </c>
      <c r="V128" s="35">
        <f>Main!I123*Mask!K$21</f>
        <v>0</v>
      </c>
      <c r="W128" s="35">
        <f>Main!J123*Mask!L$21</f>
        <v>0</v>
      </c>
      <c r="X128" s="35">
        <f>Main!K123*Mask!M$21</f>
        <v>0</v>
      </c>
      <c r="Y128" s="35">
        <f>Main!L123*Mask!N$21</f>
        <v>0</v>
      </c>
      <c r="Z128" s="35">
        <f>Main!M123*Mask!O$21</f>
        <v>0</v>
      </c>
      <c r="AA128" s="35">
        <f>Main!N123*Mask!P$21</f>
        <v>0</v>
      </c>
      <c r="AB128" s="35">
        <f>Main!O123*Mask!Q$21</f>
        <v>0</v>
      </c>
      <c r="AC128" s="35">
        <f>Main!P123*Mask!R$21</f>
        <v>0</v>
      </c>
      <c r="AD128" s="35">
        <f>Main!Q123*Mask!S$21</f>
        <v>0</v>
      </c>
      <c r="AE128" s="35">
        <f>Main!R123*Mask!T$21</f>
        <v>0</v>
      </c>
      <c r="AF128" s="35">
        <f>Main!S123*Mask!U$21</f>
        <v>0</v>
      </c>
      <c r="AG128" s="35">
        <f>Main!T123*Mask!V$21</f>
        <v>0</v>
      </c>
      <c r="AH128" s="35">
        <f>Main!U123*Mask!W$21</f>
        <v>0</v>
      </c>
      <c r="AI128" s="35">
        <f>Main!V123*Mask!X$21</f>
        <v>0</v>
      </c>
      <c r="AJ128" s="35">
        <f>Main!W123*Mask!Y$21</f>
        <v>0</v>
      </c>
      <c r="AK128" s="35">
        <f>Main!X123*Mask!Z$21</f>
        <v>0</v>
      </c>
      <c r="AL128" s="35">
        <f>Main!Y123*Mask!AA$21</f>
        <v>0</v>
      </c>
      <c r="AM128" s="35">
        <f>Main!Z123*Mask!AB$21</f>
        <v>0</v>
      </c>
      <c r="AN128" s="35"/>
      <c r="AO128" s="35">
        <f>IF(OR($A$1&lt;=Main!AA$4,ISBLANK($N128)),0,Main!AA123)</f>
        <v>0</v>
      </c>
      <c r="AP128" s="35">
        <f>IF(OR($A$1&lt;=Main!AB$4,ISBLANK($N128)),0,Main!AB123)</f>
        <v>0</v>
      </c>
      <c r="AQ128" s="35">
        <f>IF(OR($A$1&lt;=Main!AC$4,ISBLANK($N128)),0,Main!AC123)</f>
        <v>0</v>
      </c>
      <c r="AR128" s="35">
        <f>IF(OR($A$1&lt;=Main!AD$4,ISBLANK($N128)),0,Main!AD123)</f>
        <v>0</v>
      </c>
      <c r="AS128" s="35">
        <f>IF(OR($A$1&lt;=Main!AE$4,ISBLANK($N128)),0,Main!AE123)</f>
        <v>0</v>
      </c>
      <c r="AT128" s="35">
        <f>IF(OR($A$1&lt;=Main!AF$4,ISBLANK($N128)),0,Main!AF123)</f>
        <v>0</v>
      </c>
      <c r="AU128" s="35">
        <f>IF(OR($A$1&lt;=Main!AG$4,ISBLANK($N128)),0,Main!AG123)</f>
        <v>0</v>
      </c>
      <c r="AV128" s="35">
        <f>IF(OR($A$1&lt;=Main!AH$4,ISBLANK($N128)),0,Main!AH123)</f>
        <v>0</v>
      </c>
      <c r="AW128" s="35">
        <f>IF(OR($A$1&lt;=Main!AI$4,ISBLANK($N128)),0,Main!AI123)</f>
        <v>0</v>
      </c>
      <c r="AX128" s="35">
        <f>IF(OR($A$1&lt;=Main!AJ$4,ISBLANK($N128)),0,Main!AJ123)</f>
        <v>0</v>
      </c>
      <c r="AY128" s="35">
        <f>IF(OR($A$1&lt;=Main!AK$4,ISBLANK($N128)),0,Main!AK123)</f>
        <v>0</v>
      </c>
      <c r="AZ128" s="35">
        <f>IF(OR($A$1&lt;=Main!AL$4,ISBLANK($N128)),0,Main!AL123)</f>
        <v>0</v>
      </c>
      <c r="BA128" s="35">
        <f>IF(OR($A$1&lt;=Main!AM$4,ISBLANK($N128)),0,Main!AM123)</f>
        <v>0</v>
      </c>
      <c r="BB128" s="35">
        <f>IF(OR($A$1&lt;=Main!AN$4,ISBLANK($N128)),0,Main!AN123)</f>
        <v>0</v>
      </c>
      <c r="BC128" s="35">
        <f>IF(OR($A$1&lt;=Main!AO$4,ISBLANK($N128)),0,Main!AO123)</f>
        <v>0</v>
      </c>
      <c r="BD128" s="35">
        <f>IF(OR($A$1&lt;=Main!AP$4,ISBLANK($N128)),0,Main!AP123)</f>
        <v>0</v>
      </c>
      <c r="BE128" s="35">
        <f>IF(OR($A$1&lt;=Main!AQ$4,ISBLANK($N128)),0,Main!AQ123)</f>
        <v>0</v>
      </c>
      <c r="BF128" s="35">
        <f>IF(OR($A$1&lt;=Main!AR$4,ISBLANK($N128)),0,Main!AR123)</f>
        <v>0</v>
      </c>
      <c r="BG128" s="35">
        <f>IF(OR($A$1&lt;=Main!AS$4,ISBLANK($N128)),0,Main!AS123)</f>
        <v>0</v>
      </c>
      <c r="BH128" s="35">
        <f>IF(OR($A$1&lt;=Main!AT$4,ISBLANK($N128)),0,Main!AT123)</f>
        <v>0</v>
      </c>
      <c r="BI128" s="35">
        <f>IF(OR($A$1&lt;=Main!AU$4,ISBLANK($N128)),0,Main!AU123)</f>
        <v>0</v>
      </c>
      <c r="BJ128" s="35">
        <f>IF(OR($A$1&lt;=Main!AV$4,ISBLANK($N128)),0,Main!AV123)</f>
        <v>0</v>
      </c>
    </row>
    <row r="129" spans="13:62">
      <c r="M129" s="6" t="str">
        <f>Main!$A124&amp;Main!$B124</f>
        <v/>
      </c>
      <c r="N129" s="6" t="str">
        <f>Main!$A124&amp;Main!$B124</f>
        <v/>
      </c>
      <c r="O129" s="145">
        <f t="shared" si="7"/>
        <v>0</v>
      </c>
      <c r="P129" s="150">
        <f t="shared" si="8"/>
        <v>1</v>
      </c>
      <c r="Q129" s="150" t="str">
        <f ca="1">IF(Main!$AY124&lt;&gt;"#",$P129-Main!$AY124,"#")</f>
        <v>#</v>
      </c>
      <c r="R129" s="35">
        <f>Main!E124*Mask!G$21</f>
        <v>0</v>
      </c>
      <c r="S129" s="35">
        <f>Main!F124*Mask!H$21</f>
        <v>0</v>
      </c>
      <c r="T129" s="35">
        <f>Main!G124*Mask!I$21</f>
        <v>0</v>
      </c>
      <c r="U129" s="35">
        <f>Main!H124*Mask!J$21</f>
        <v>0</v>
      </c>
      <c r="V129" s="35">
        <f>Main!I124*Mask!K$21</f>
        <v>0</v>
      </c>
      <c r="W129" s="35">
        <f>Main!J124*Mask!L$21</f>
        <v>0</v>
      </c>
      <c r="X129" s="35">
        <f>Main!K124*Mask!M$21</f>
        <v>0</v>
      </c>
      <c r="Y129" s="35">
        <f>Main!L124*Mask!N$21</f>
        <v>0</v>
      </c>
      <c r="Z129" s="35">
        <f>Main!M124*Mask!O$21</f>
        <v>0</v>
      </c>
      <c r="AA129" s="35">
        <f>Main!N124*Mask!P$21</f>
        <v>0</v>
      </c>
      <c r="AB129" s="35">
        <f>Main!O124*Mask!Q$21</f>
        <v>0</v>
      </c>
      <c r="AC129" s="35">
        <f>Main!P124*Mask!R$21</f>
        <v>0</v>
      </c>
      <c r="AD129" s="35">
        <f>Main!Q124*Mask!S$21</f>
        <v>0</v>
      </c>
      <c r="AE129" s="35">
        <f>Main!R124*Mask!T$21</f>
        <v>0</v>
      </c>
      <c r="AF129" s="35">
        <f>Main!S124*Mask!U$21</f>
        <v>0</v>
      </c>
      <c r="AG129" s="35">
        <f>Main!T124*Mask!V$21</f>
        <v>0</v>
      </c>
      <c r="AH129" s="35">
        <f>Main!U124*Mask!W$21</f>
        <v>0</v>
      </c>
      <c r="AI129" s="35">
        <f>Main!V124*Mask!X$21</f>
        <v>0</v>
      </c>
      <c r="AJ129" s="35">
        <f>Main!W124*Mask!Y$21</f>
        <v>0</v>
      </c>
      <c r="AK129" s="35">
        <f>Main!X124*Mask!Z$21</f>
        <v>0</v>
      </c>
      <c r="AL129" s="35">
        <f>Main!Y124*Mask!AA$21</f>
        <v>0</v>
      </c>
      <c r="AM129" s="35">
        <f>Main!Z124*Mask!AB$21</f>
        <v>0</v>
      </c>
      <c r="AN129" s="35"/>
      <c r="AO129" s="35">
        <f>IF(OR($A$1&lt;=Main!AA$4,ISBLANK($N129)),0,Main!AA124)</f>
        <v>0</v>
      </c>
      <c r="AP129" s="35">
        <f>IF(OR($A$1&lt;=Main!AB$4,ISBLANK($N129)),0,Main!AB124)</f>
        <v>0</v>
      </c>
      <c r="AQ129" s="35">
        <f>IF(OR($A$1&lt;=Main!AC$4,ISBLANK($N129)),0,Main!AC124)</f>
        <v>0</v>
      </c>
      <c r="AR129" s="35">
        <f>IF(OR($A$1&lt;=Main!AD$4,ISBLANK($N129)),0,Main!AD124)</f>
        <v>0</v>
      </c>
      <c r="AS129" s="35">
        <f>IF(OR($A$1&lt;=Main!AE$4,ISBLANK($N129)),0,Main!AE124)</f>
        <v>0</v>
      </c>
      <c r="AT129" s="35">
        <f>IF(OR($A$1&lt;=Main!AF$4,ISBLANK($N129)),0,Main!AF124)</f>
        <v>0</v>
      </c>
      <c r="AU129" s="35">
        <f>IF(OR($A$1&lt;=Main!AG$4,ISBLANK($N129)),0,Main!AG124)</f>
        <v>0</v>
      </c>
      <c r="AV129" s="35">
        <f>IF(OR($A$1&lt;=Main!AH$4,ISBLANK($N129)),0,Main!AH124)</f>
        <v>0</v>
      </c>
      <c r="AW129" s="35">
        <f>IF(OR($A$1&lt;=Main!AI$4,ISBLANK($N129)),0,Main!AI124)</f>
        <v>0</v>
      </c>
      <c r="AX129" s="35">
        <f>IF(OR($A$1&lt;=Main!AJ$4,ISBLANK($N129)),0,Main!AJ124)</f>
        <v>0</v>
      </c>
      <c r="AY129" s="35">
        <f>IF(OR($A$1&lt;=Main!AK$4,ISBLANK($N129)),0,Main!AK124)</f>
        <v>0</v>
      </c>
      <c r="AZ129" s="35">
        <f>IF(OR($A$1&lt;=Main!AL$4,ISBLANK($N129)),0,Main!AL124)</f>
        <v>0</v>
      </c>
      <c r="BA129" s="35">
        <f>IF(OR($A$1&lt;=Main!AM$4,ISBLANK($N129)),0,Main!AM124)</f>
        <v>0</v>
      </c>
      <c r="BB129" s="35">
        <f>IF(OR($A$1&lt;=Main!AN$4,ISBLANK($N129)),0,Main!AN124)</f>
        <v>0</v>
      </c>
      <c r="BC129" s="35">
        <f>IF(OR($A$1&lt;=Main!AO$4,ISBLANK($N129)),0,Main!AO124)</f>
        <v>0</v>
      </c>
      <c r="BD129" s="35">
        <f>IF(OR($A$1&lt;=Main!AP$4,ISBLANK($N129)),0,Main!AP124)</f>
        <v>0</v>
      </c>
      <c r="BE129" s="35">
        <f>IF(OR($A$1&lt;=Main!AQ$4,ISBLANK($N129)),0,Main!AQ124)</f>
        <v>0</v>
      </c>
      <c r="BF129" s="35">
        <f>IF(OR($A$1&lt;=Main!AR$4,ISBLANK($N129)),0,Main!AR124)</f>
        <v>0</v>
      </c>
      <c r="BG129" s="35">
        <f>IF(OR($A$1&lt;=Main!AS$4,ISBLANK($N129)),0,Main!AS124)</f>
        <v>0</v>
      </c>
      <c r="BH129" s="35">
        <f>IF(OR($A$1&lt;=Main!AT$4,ISBLANK($N129)),0,Main!AT124)</f>
        <v>0</v>
      </c>
      <c r="BI129" s="35">
        <f>IF(OR($A$1&lt;=Main!AU$4,ISBLANK($N129)),0,Main!AU124)</f>
        <v>0</v>
      </c>
      <c r="BJ129" s="35">
        <f>IF(OR($A$1&lt;=Main!AV$4,ISBLANK($N129)),0,Main!AV124)</f>
        <v>0</v>
      </c>
    </row>
    <row r="130" spans="13:62">
      <c r="M130" s="6" t="str">
        <f>Main!$A125&amp;Main!$B125</f>
        <v/>
      </c>
      <c r="N130" s="6" t="str">
        <f>Main!$A125&amp;Main!$B125</f>
        <v/>
      </c>
      <c r="O130" s="145">
        <f t="shared" si="7"/>
        <v>0</v>
      </c>
      <c r="P130" s="150">
        <f t="shared" si="8"/>
        <v>1</v>
      </c>
      <c r="Q130" s="150" t="str">
        <f ca="1">IF(Main!$AY125&lt;&gt;"#",$P130-Main!$AY125,"#")</f>
        <v>#</v>
      </c>
      <c r="R130" s="35">
        <f>Main!E125*Mask!G$21</f>
        <v>0</v>
      </c>
      <c r="S130" s="35">
        <f>Main!F125*Mask!H$21</f>
        <v>0</v>
      </c>
      <c r="T130" s="35">
        <f>Main!G125*Mask!I$21</f>
        <v>0</v>
      </c>
      <c r="U130" s="35">
        <f>Main!H125*Mask!J$21</f>
        <v>0</v>
      </c>
      <c r="V130" s="35">
        <f>Main!I125*Mask!K$21</f>
        <v>0</v>
      </c>
      <c r="W130" s="35">
        <f>Main!J125*Mask!L$21</f>
        <v>0</v>
      </c>
      <c r="X130" s="35">
        <f>Main!K125*Mask!M$21</f>
        <v>0</v>
      </c>
      <c r="Y130" s="35">
        <f>Main!L125*Mask!N$21</f>
        <v>0</v>
      </c>
      <c r="Z130" s="35">
        <f>Main!M125*Mask!O$21</f>
        <v>0</v>
      </c>
      <c r="AA130" s="35">
        <f>Main!N125*Mask!P$21</f>
        <v>0</v>
      </c>
      <c r="AB130" s="35">
        <f>Main!O125*Mask!Q$21</f>
        <v>0</v>
      </c>
      <c r="AC130" s="35">
        <f>Main!P125*Mask!R$21</f>
        <v>0</v>
      </c>
      <c r="AD130" s="35">
        <f>Main!Q125*Mask!S$21</f>
        <v>0</v>
      </c>
      <c r="AE130" s="35">
        <f>Main!R125*Mask!T$21</f>
        <v>0</v>
      </c>
      <c r="AF130" s="35">
        <f>Main!S125*Mask!U$21</f>
        <v>0</v>
      </c>
      <c r="AG130" s="35">
        <f>Main!T125*Mask!V$21</f>
        <v>0</v>
      </c>
      <c r="AH130" s="35">
        <f>Main!U125*Mask!W$21</f>
        <v>0</v>
      </c>
      <c r="AI130" s="35">
        <f>Main!V125*Mask!X$21</f>
        <v>0</v>
      </c>
      <c r="AJ130" s="35">
        <f>Main!W125*Mask!Y$21</f>
        <v>0</v>
      </c>
      <c r="AK130" s="35">
        <f>Main!X125*Mask!Z$21</f>
        <v>0</v>
      </c>
      <c r="AL130" s="35">
        <f>Main!Y125*Mask!AA$21</f>
        <v>0</v>
      </c>
      <c r="AM130" s="35">
        <f>Main!Z125*Mask!AB$21</f>
        <v>0</v>
      </c>
      <c r="AN130" s="35"/>
      <c r="AO130" s="35">
        <f>IF(OR($A$1&lt;=Main!AA$4,ISBLANK($N130)),0,Main!AA125)</f>
        <v>0</v>
      </c>
      <c r="AP130" s="35">
        <f>IF(OR($A$1&lt;=Main!AB$4,ISBLANK($N130)),0,Main!AB125)</f>
        <v>0</v>
      </c>
      <c r="AQ130" s="35">
        <f>IF(OR($A$1&lt;=Main!AC$4,ISBLANK($N130)),0,Main!AC125)</f>
        <v>0</v>
      </c>
      <c r="AR130" s="35">
        <f>IF(OR($A$1&lt;=Main!AD$4,ISBLANK($N130)),0,Main!AD125)</f>
        <v>0</v>
      </c>
      <c r="AS130" s="35">
        <f>IF(OR($A$1&lt;=Main!AE$4,ISBLANK($N130)),0,Main!AE125)</f>
        <v>0</v>
      </c>
      <c r="AT130" s="35">
        <f>IF(OR($A$1&lt;=Main!AF$4,ISBLANK($N130)),0,Main!AF125)</f>
        <v>0</v>
      </c>
      <c r="AU130" s="35">
        <f>IF(OR($A$1&lt;=Main!AG$4,ISBLANK($N130)),0,Main!AG125)</f>
        <v>0</v>
      </c>
      <c r="AV130" s="35">
        <f>IF(OR($A$1&lt;=Main!AH$4,ISBLANK($N130)),0,Main!AH125)</f>
        <v>0</v>
      </c>
      <c r="AW130" s="35">
        <f>IF(OR($A$1&lt;=Main!AI$4,ISBLANK($N130)),0,Main!AI125)</f>
        <v>0</v>
      </c>
      <c r="AX130" s="35">
        <f>IF(OR($A$1&lt;=Main!AJ$4,ISBLANK($N130)),0,Main!AJ125)</f>
        <v>0</v>
      </c>
      <c r="AY130" s="35">
        <f>IF(OR($A$1&lt;=Main!AK$4,ISBLANK($N130)),0,Main!AK125)</f>
        <v>0</v>
      </c>
      <c r="AZ130" s="35">
        <f>IF(OR($A$1&lt;=Main!AL$4,ISBLANK($N130)),0,Main!AL125)</f>
        <v>0</v>
      </c>
      <c r="BA130" s="35">
        <f>IF(OR($A$1&lt;=Main!AM$4,ISBLANK($N130)),0,Main!AM125)</f>
        <v>0</v>
      </c>
      <c r="BB130" s="35">
        <f>IF(OR($A$1&lt;=Main!AN$4,ISBLANK($N130)),0,Main!AN125)</f>
        <v>0</v>
      </c>
      <c r="BC130" s="35">
        <f>IF(OR($A$1&lt;=Main!AO$4,ISBLANK($N130)),0,Main!AO125)</f>
        <v>0</v>
      </c>
      <c r="BD130" s="35">
        <f>IF(OR($A$1&lt;=Main!AP$4,ISBLANK($N130)),0,Main!AP125)</f>
        <v>0</v>
      </c>
      <c r="BE130" s="35">
        <f>IF(OR($A$1&lt;=Main!AQ$4,ISBLANK($N130)),0,Main!AQ125)</f>
        <v>0</v>
      </c>
      <c r="BF130" s="35">
        <f>IF(OR($A$1&lt;=Main!AR$4,ISBLANK($N130)),0,Main!AR125)</f>
        <v>0</v>
      </c>
      <c r="BG130" s="35">
        <f>IF(OR($A$1&lt;=Main!AS$4,ISBLANK($N130)),0,Main!AS125)</f>
        <v>0</v>
      </c>
      <c r="BH130" s="35">
        <f>IF(OR($A$1&lt;=Main!AT$4,ISBLANK($N130)),0,Main!AT125)</f>
        <v>0</v>
      </c>
      <c r="BI130" s="35">
        <f>IF(OR($A$1&lt;=Main!AU$4,ISBLANK($N130)),0,Main!AU125)</f>
        <v>0</v>
      </c>
      <c r="BJ130" s="35">
        <f>IF(OR($A$1&lt;=Main!AV$4,ISBLANK($N130)),0,Main!AV125)</f>
        <v>0</v>
      </c>
    </row>
    <row r="131" spans="13:62">
      <c r="M131" s="6" t="str">
        <f>Main!$A126&amp;Main!$B126</f>
        <v/>
      </c>
      <c r="N131" s="6" t="str">
        <f>Main!$A126&amp;Main!$B126</f>
        <v/>
      </c>
      <c r="O131" s="145">
        <f t="shared" si="7"/>
        <v>0</v>
      </c>
      <c r="P131" s="150">
        <f t="shared" si="8"/>
        <v>1</v>
      </c>
      <c r="Q131" s="150" t="str">
        <f ca="1">IF(Main!$AY126&lt;&gt;"#",$P131-Main!$AY126,"#")</f>
        <v>#</v>
      </c>
      <c r="R131" s="35">
        <f>Main!E126*Mask!G$21</f>
        <v>0</v>
      </c>
      <c r="S131" s="35">
        <f>Main!F126*Mask!H$21</f>
        <v>0</v>
      </c>
      <c r="T131" s="35">
        <f>Main!G126*Mask!I$21</f>
        <v>0</v>
      </c>
      <c r="U131" s="35">
        <f>Main!H126*Mask!J$21</f>
        <v>0</v>
      </c>
      <c r="V131" s="35">
        <f>Main!I126*Mask!K$21</f>
        <v>0</v>
      </c>
      <c r="W131" s="35">
        <f>Main!J126*Mask!L$21</f>
        <v>0</v>
      </c>
      <c r="X131" s="35">
        <f>Main!K126*Mask!M$21</f>
        <v>0</v>
      </c>
      <c r="Y131" s="35">
        <f>Main!L126*Mask!N$21</f>
        <v>0</v>
      </c>
      <c r="Z131" s="35">
        <f>Main!M126*Mask!O$21</f>
        <v>0</v>
      </c>
      <c r="AA131" s="35">
        <f>Main!N126*Mask!P$21</f>
        <v>0</v>
      </c>
      <c r="AB131" s="35">
        <f>Main!O126*Mask!Q$21</f>
        <v>0</v>
      </c>
      <c r="AC131" s="35">
        <f>Main!P126*Mask!R$21</f>
        <v>0</v>
      </c>
      <c r="AD131" s="35">
        <f>Main!Q126*Mask!S$21</f>
        <v>0</v>
      </c>
      <c r="AE131" s="35">
        <f>Main!R126*Mask!T$21</f>
        <v>0</v>
      </c>
      <c r="AF131" s="35">
        <f>Main!S126*Mask!U$21</f>
        <v>0</v>
      </c>
      <c r="AG131" s="35">
        <f>Main!T126*Mask!V$21</f>
        <v>0</v>
      </c>
      <c r="AH131" s="35">
        <f>Main!U126*Mask!W$21</f>
        <v>0</v>
      </c>
      <c r="AI131" s="35">
        <f>Main!V126*Mask!X$21</f>
        <v>0</v>
      </c>
      <c r="AJ131" s="35">
        <f>Main!W126*Mask!Y$21</f>
        <v>0</v>
      </c>
      <c r="AK131" s="35">
        <f>Main!X126*Mask!Z$21</f>
        <v>0</v>
      </c>
      <c r="AL131" s="35">
        <f>Main!Y126*Mask!AA$21</f>
        <v>0</v>
      </c>
      <c r="AM131" s="35">
        <f>Main!Z126*Mask!AB$21</f>
        <v>0</v>
      </c>
      <c r="AN131" s="35"/>
      <c r="AO131" s="35">
        <f>IF(OR($A$1&lt;=Main!AA$4,ISBLANK($N131)),0,Main!AA126)</f>
        <v>0</v>
      </c>
      <c r="AP131" s="35">
        <f>IF(OR($A$1&lt;=Main!AB$4,ISBLANK($N131)),0,Main!AB126)</f>
        <v>0</v>
      </c>
      <c r="AQ131" s="35">
        <f>IF(OR($A$1&lt;=Main!AC$4,ISBLANK($N131)),0,Main!AC126)</f>
        <v>0</v>
      </c>
      <c r="AR131" s="35">
        <f>IF(OR($A$1&lt;=Main!AD$4,ISBLANK($N131)),0,Main!AD126)</f>
        <v>0</v>
      </c>
      <c r="AS131" s="35">
        <f>IF(OR($A$1&lt;=Main!AE$4,ISBLANK($N131)),0,Main!AE126)</f>
        <v>0</v>
      </c>
      <c r="AT131" s="35">
        <f>IF(OR($A$1&lt;=Main!AF$4,ISBLANK($N131)),0,Main!AF126)</f>
        <v>0</v>
      </c>
      <c r="AU131" s="35">
        <f>IF(OR($A$1&lt;=Main!AG$4,ISBLANK($N131)),0,Main!AG126)</f>
        <v>0</v>
      </c>
      <c r="AV131" s="35">
        <f>IF(OR($A$1&lt;=Main!AH$4,ISBLANK($N131)),0,Main!AH126)</f>
        <v>0</v>
      </c>
      <c r="AW131" s="35">
        <f>IF(OR($A$1&lt;=Main!AI$4,ISBLANK($N131)),0,Main!AI126)</f>
        <v>0</v>
      </c>
      <c r="AX131" s="35">
        <f>IF(OR($A$1&lt;=Main!AJ$4,ISBLANK($N131)),0,Main!AJ126)</f>
        <v>0</v>
      </c>
      <c r="AY131" s="35">
        <f>IF(OR($A$1&lt;=Main!AK$4,ISBLANK($N131)),0,Main!AK126)</f>
        <v>0</v>
      </c>
      <c r="AZ131" s="35">
        <f>IF(OR($A$1&lt;=Main!AL$4,ISBLANK($N131)),0,Main!AL126)</f>
        <v>0</v>
      </c>
      <c r="BA131" s="35">
        <f>IF(OR($A$1&lt;=Main!AM$4,ISBLANK($N131)),0,Main!AM126)</f>
        <v>0</v>
      </c>
      <c r="BB131" s="35">
        <f>IF(OR($A$1&lt;=Main!AN$4,ISBLANK($N131)),0,Main!AN126)</f>
        <v>0</v>
      </c>
      <c r="BC131" s="35">
        <f>IF(OR($A$1&lt;=Main!AO$4,ISBLANK($N131)),0,Main!AO126)</f>
        <v>0</v>
      </c>
      <c r="BD131" s="35">
        <f>IF(OR($A$1&lt;=Main!AP$4,ISBLANK($N131)),0,Main!AP126)</f>
        <v>0</v>
      </c>
      <c r="BE131" s="35">
        <f>IF(OR($A$1&lt;=Main!AQ$4,ISBLANK($N131)),0,Main!AQ126)</f>
        <v>0</v>
      </c>
      <c r="BF131" s="35">
        <f>IF(OR($A$1&lt;=Main!AR$4,ISBLANK($N131)),0,Main!AR126)</f>
        <v>0</v>
      </c>
      <c r="BG131" s="35">
        <f>IF(OR($A$1&lt;=Main!AS$4,ISBLANK($N131)),0,Main!AS126)</f>
        <v>0</v>
      </c>
      <c r="BH131" s="35">
        <f>IF(OR($A$1&lt;=Main!AT$4,ISBLANK($N131)),0,Main!AT126)</f>
        <v>0</v>
      </c>
      <c r="BI131" s="35">
        <f>IF(OR($A$1&lt;=Main!AU$4,ISBLANK($N131)),0,Main!AU126)</f>
        <v>0</v>
      </c>
      <c r="BJ131" s="35">
        <f>IF(OR($A$1&lt;=Main!AV$4,ISBLANK($N131)),0,Main!AV126)</f>
        <v>0</v>
      </c>
    </row>
    <row r="132" spans="13:62">
      <c r="M132" s="6" t="str">
        <f>Main!$A127&amp;Main!$B127</f>
        <v/>
      </c>
      <c r="N132" s="6" t="str">
        <f>Main!$A127&amp;Main!$B127</f>
        <v/>
      </c>
      <c r="O132" s="145">
        <f t="shared" si="7"/>
        <v>0</v>
      </c>
      <c r="P132" s="150">
        <f t="shared" si="8"/>
        <v>1</v>
      </c>
      <c r="Q132" s="150" t="str">
        <f ca="1">IF(Main!$AY127&lt;&gt;"#",$P132-Main!$AY127,"#")</f>
        <v>#</v>
      </c>
      <c r="R132" s="35">
        <f>Main!E127*Mask!G$21</f>
        <v>0</v>
      </c>
      <c r="S132" s="35">
        <f>Main!F127*Mask!H$21</f>
        <v>0</v>
      </c>
      <c r="T132" s="35">
        <f>Main!G127*Mask!I$21</f>
        <v>0</v>
      </c>
      <c r="U132" s="35">
        <f>Main!H127*Mask!J$21</f>
        <v>0</v>
      </c>
      <c r="V132" s="35">
        <f>Main!I127*Mask!K$21</f>
        <v>0</v>
      </c>
      <c r="W132" s="35">
        <f>Main!J127*Mask!L$21</f>
        <v>0</v>
      </c>
      <c r="X132" s="35">
        <f>Main!K127*Mask!M$21</f>
        <v>0</v>
      </c>
      <c r="Y132" s="35">
        <f>Main!L127*Mask!N$21</f>
        <v>0</v>
      </c>
      <c r="Z132" s="35">
        <f>Main!M127*Mask!O$21</f>
        <v>0</v>
      </c>
      <c r="AA132" s="35">
        <f>Main!N127*Mask!P$21</f>
        <v>0</v>
      </c>
      <c r="AB132" s="35">
        <f>Main!O127*Mask!Q$21</f>
        <v>0</v>
      </c>
      <c r="AC132" s="35">
        <f>Main!P127*Mask!R$21</f>
        <v>0</v>
      </c>
      <c r="AD132" s="35">
        <f>Main!Q127*Mask!S$21</f>
        <v>0</v>
      </c>
      <c r="AE132" s="35">
        <f>Main!R127*Mask!T$21</f>
        <v>0</v>
      </c>
      <c r="AF132" s="35">
        <f>Main!S127*Mask!U$21</f>
        <v>0</v>
      </c>
      <c r="AG132" s="35">
        <f>Main!T127*Mask!V$21</f>
        <v>0</v>
      </c>
      <c r="AH132" s="35">
        <f>Main!U127*Mask!W$21</f>
        <v>0</v>
      </c>
      <c r="AI132" s="35">
        <f>Main!V127*Mask!X$21</f>
        <v>0</v>
      </c>
      <c r="AJ132" s="35">
        <f>Main!W127*Mask!Y$21</f>
        <v>0</v>
      </c>
      <c r="AK132" s="35">
        <f>Main!X127*Mask!Z$21</f>
        <v>0</v>
      </c>
      <c r="AL132" s="35">
        <f>Main!Y127*Mask!AA$21</f>
        <v>0</v>
      </c>
      <c r="AM132" s="35">
        <f>Main!Z127*Mask!AB$21</f>
        <v>0</v>
      </c>
      <c r="AN132" s="35"/>
      <c r="AO132" s="35">
        <f>IF(OR($A$1&lt;=Main!AA$4,ISBLANK($N132)),0,Main!AA127)</f>
        <v>0</v>
      </c>
      <c r="AP132" s="35">
        <f>IF(OR($A$1&lt;=Main!AB$4,ISBLANK($N132)),0,Main!AB127)</f>
        <v>0</v>
      </c>
      <c r="AQ132" s="35">
        <f>IF(OR($A$1&lt;=Main!AC$4,ISBLANK($N132)),0,Main!AC127)</f>
        <v>0</v>
      </c>
      <c r="AR132" s="35">
        <f>IF(OR($A$1&lt;=Main!AD$4,ISBLANK($N132)),0,Main!AD127)</f>
        <v>0</v>
      </c>
      <c r="AS132" s="35">
        <f>IF(OR($A$1&lt;=Main!AE$4,ISBLANK($N132)),0,Main!AE127)</f>
        <v>0</v>
      </c>
      <c r="AT132" s="35">
        <f>IF(OR($A$1&lt;=Main!AF$4,ISBLANK($N132)),0,Main!AF127)</f>
        <v>0</v>
      </c>
      <c r="AU132" s="35">
        <f>IF(OR($A$1&lt;=Main!AG$4,ISBLANK($N132)),0,Main!AG127)</f>
        <v>0</v>
      </c>
      <c r="AV132" s="35">
        <f>IF(OR($A$1&lt;=Main!AH$4,ISBLANK($N132)),0,Main!AH127)</f>
        <v>0</v>
      </c>
      <c r="AW132" s="35">
        <f>IF(OR($A$1&lt;=Main!AI$4,ISBLANK($N132)),0,Main!AI127)</f>
        <v>0</v>
      </c>
      <c r="AX132" s="35">
        <f>IF(OR($A$1&lt;=Main!AJ$4,ISBLANK($N132)),0,Main!AJ127)</f>
        <v>0</v>
      </c>
      <c r="AY132" s="35">
        <f>IF(OR($A$1&lt;=Main!AK$4,ISBLANK($N132)),0,Main!AK127)</f>
        <v>0</v>
      </c>
      <c r="AZ132" s="35">
        <f>IF(OR($A$1&lt;=Main!AL$4,ISBLANK($N132)),0,Main!AL127)</f>
        <v>0</v>
      </c>
      <c r="BA132" s="35">
        <f>IF(OR($A$1&lt;=Main!AM$4,ISBLANK($N132)),0,Main!AM127)</f>
        <v>0</v>
      </c>
      <c r="BB132" s="35">
        <f>IF(OR($A$1&lt;=Main!AN$4,ISBLANK($N132)),0,Main!AN127)</f>
        <v>0</v>
      </c>
      <c r="BC132" s="35">
        <f>IF(OR($A$1&lt;=Main!AO$4,ISBLANK($N132)),0,Main!AO127)</f>
        <v>0</v>
      </c>
      <c r="BD132" s="35">
        <f>IF(OR($A$1&lt;=Main!AP$4,ISBLANK($N132)),0,Main!AP127)</f>
        <v>0</v>
      </c>
      <c r="BE132" s="35">
        <f>IF(OR($A$1&lt;=Main!AQ$4,ISBLANK($N132)),0,Main!AQ127)</f>
        <v>0</v>
      </c>
      <c r="BF132" s="35">
        <f>IF(OR($A$1&lt;=Main!AR$4,ISBLANK($N132)),0,Main!AR127)</f>
        <v>0</v>
      </c>
      <c r="BG132" s="35">
        <f>IF(OR($A$1&lt;=Main!AS$4,ISBLANK($N132)),0,Main!AS127)</f>
        <v>0</v>
      </c>
      <c r="BH132" s="35">
        <f>IF(OR($A$1&lt;=Main!AT$4,ISBLANK($N132)),0,Main!AT127)</f>
        <v>0</v>
      </c>
      <c r="BI132" s="35">
        <f>IF(OR($A$1&lt;=Main!AU$4,ISBLANK($N132)),0,Main!AU127)</f>
        <v>0</v>
      </c>
      <c r="BJ132" s="35">
        <f>IF(OR($A$1&lt;=Main!AV$4,ISBLANK($N132)),0,Main!AV127)</f>
        <v>0</v>
      </c>
    </row>
    <row r="133" spans="13:62">
      <c r="M133" s="6" t="str">
        <f>Main!$A128&amp;Main!$B128</f>
        <v/>
      </c>
      <c r="N133" s="6" t="str">
        <f>Main!$A128&amp;Main!$B128</f>
        <v/>
      </c>
      <c r="O133" s="145">
        <f t="shared" si="7"/>
        <v>0</v>
      </c>
      <c r="P133" s="150">
        <f t="shared" si="8"/>
        <v>1</v>
      </c>
      <c r="Q133" s="150" t="str">
        <f ca="1">IF(Main!$AY128&lt;&gt;"#",$P133-Main!$AY128,"#")</f>
        <v>#</v>
      </c>
      <c r="R133" s="35">
        <f>Main!E128*Mask!G$21</f>
        <v>0</v>
      </c>
      <c r="S133" s="35">
        <f>Main!F128*Mask!H$21</f>
        <v>0</v>
      </c>
      <c r="T133" s="35">
        <f>Main!G128*Mask!I$21</f>
        <v>0</v>
      </c>
      <c r="U133" s="35">
        <f>Main!H128*Mask!J$21</f>
        <v>0</v>
      </c>
      <c r="V133" s="35">
        <f>Main!I128*Mask!K$21</f>
        <v>0</v>
      </c>
      <c r="W133" s="35">
        <f>Main!J128*Mask!L$21</f>
        <v>0</v>
      </c>
      <c r="X133" s="35">
        <f>Main!K128*Mask!M$21</f>
        <v>0</v>
      </c>
      <c r="Y133" s="35">
        <f>Main!L128*Mask!N$21</f>
        <v>0</v>
      </c>
      <c r="Z133" s="35">
        <f>Main!M128*Mask!O$21</f>
        <v>0</v>
      </c>
      <c r="AA133" s="35">
        <f>Main!N128*Mask!P$21</f>
        <v>0</v>
      </c>
      <c r="AB133" s="35">
        <f>Main!O128*Mask!Q$21</f>
        <v>0</v>
      </c>
      <c r="AC133" s="35">
        <f>Main!P128*Mask!R$21</f>
        <v>0</v>
      </c>
      <c r="AD133" s="35">
        <f>Main!Q128*Mask!S$21</f>
        <v>0</v>
      </c>
      <c r="AE133" s="35">
        <f>Main!R128*Mask!T$21</f>
        <v>0</v>
      </c>
      <c r="AF133" s="35">
        <f>Main!S128*Mask!U$21</f>
        <v>0</v>
      </c>
      <c r="AG133" s="35">
        <f>Main!T128*Mask!V$21</f>
        <v>0</v>
      </c>
      <c r="AH133" s="35">
        <f>Main!U128*Mask!W$21</f>
        <v>0</v>
      </c>
      <c r="AI133" s="35">
        <f>Main!V128*Mask!X$21</f>
        <v>0</v>
      </c>
      <c r="AJ133" s="35">
        <f>Main!W128*Mask!Y$21</f>
        <v>0</v>
      </c>
      <c r="AK133" s="35">
        <f>Main!X128*Mask!Z$21</f>
        <v>0</v>
      </c>
      <c r="AL133" s="35">
        <f>Main!Y128*Mask!AA$21</f>
        <v>0</v>
      </c>
      <c r="AM133" s="35">
        <f>Main!Z128*Mask!AB$21</f>
        <v>0</v>
      </c>
      <c r="AN133" s="35"/>
      <c r="AO133" s="35">
        <f>IF(OR($A$1&lt;=Main!AA$4,ISBLANK($N133)),0,Main!AA128)</f>
        <v>0</v>
      </c>
      <c r="AP133" s="35">
        <f>IF(OR($A$1&lt;=Main!AB$4,ISBLANK($N133)),0,Main!AB128)</f>
        <v>0</v>
      </c>
      <c r="AQ133" s="35">
        <f>IF(OR($A$1&lt;=Main!AC$4,ISBLANK($N133)),0,Main!AC128)</f>
        <v>0</v>
      </c>
      <c r="AR133" s="35">
        <f>IF(OR($A$1&lt;=Main!AD$4,ISBLANK($N133)),0,Main!AD128)</f>
        <v>0</v>
      </c>
      <c r="AS133" s="35">
        <f>IF(OR($A$1&lt;=Main!AE$4,ISBLANK($N133)),0,Main!AE128)</f>
        <v>0</v>
      </c>
      <c r="AT133" s="35">
        <f>IF(OR($A$1&lt;=Main!AF$4,ISBLANK($N133)),0,Main!AF128)</f>
        <v>0</v>
      </c>
      <c r="AU133" s="35">
        <f>IF(OR($A$1&lt;=Main!AG$4,ISBLANK($N133)),0,Main!AG128)</f>
        <v>0</v>
      </c>
      <c r="AV133" s="35">
        <f>IF(OR($A$1&lt;=Main!AH$4,ISBLANK($N133)),0,Main!AH128)</f>
        <v>0</v>
      </c>
      <c r="AW133" s="35">
        <f>IF(OR($A$1&lt;=Main!AI$4,ISBLANK($N133)),0,Main!AI128)</f>
        <v>0</v>
      </c>
      <c r="AX133" s="35">
        <f>IF(OR($A$1&lt;=Main!AJ$4,ISBLANK($N133)),0,Main!AJ128)</f>
        <v>0</v>
      </c>
      <c r="AY133" s="35">
        <f>IF(OR($A$1&lt;=Main!AK$4,ISBLANK($N133)),0,Main!AK128)</f>
        <v>0</v>
      </c>
      <c r="AZ133" s="35">
        <f>IF(OR($A$1&lt;=Main!AL$4,ISBLANK($N133)),0,Main!AL128)</f>
        <v>0</v>
      </c>
      <c r="BA133" s="35">
        <f>IF(OR($A$1&lt;=Main!AM$4,ISBLANK($N133)),0,Main!AM128)</f>
        <v>0</v>
      </c>
      <c r="BB133" s="35">
        <f>IF(OR($A$1&lt;=Main!AN$4,ISBLANK($N133)),0,Main!AN128)</f>
        <v>0</v>
      </c>
      <c r="BC133" s="35">
        <f>IF(OR($A$1&lt;=Main!AO$4,ISBLANK($N133)),0,Main!AO128)</f>
        <v>0</v>
      </c>
      <c r="BD133" s="35">
        <f>IF(OR($A$1&lt;=Main!AP$4,ISBLANK($N133)),0,Main!AP128)</f>
        <v>0</v>
      </c>
      <c r="BE133" s="35">
        <f>IF(OR($A$1&lt;=Main!AQ$4,ISBLANK($N133)),0,Main!AQ128)</f>
        <v>0</v>
      </c>
      <c r="BF133" s="35">
        <f>IF(OR($A$1&lt;=Main!AR$4,ISBLANK($N133)),0,Main!AR128)</f>
        <v>0</v>
      </c>
      <c r="BG133" s="35">
        <f>IF(OR($A$1&lt;=Main!AS$4,ISBLANK($N133)),0,Main!AS128)</f>
        <v>0</v>
      </c>
      <c r="BH133" s="35">
        <f>IF(OR($A$1&lt;=Main!AT$4,ISBLANK($N133)),0,Main!AT128)</f>
        <v>0</v>
      </c>
      <c r="BI133" s="35">
        <f>IF(OR($A$1&lt;=Main!AU$4,ISBLANK($N133)),0,Main!AU128)</f>
        <v>0</v>
      </c>
      <c r="BJ133" s="35">
        <f>IF(OR($A$1&lt;=Main!AV$4,ISBLANK($N133)),0,Main!AV128)</f>
        <v>0</v>
      </c>
    </row>
    <row r="134" spans="13:62">
      <c r="M134" s="6" t="str">
        <f>Main!$A129&amp;Main!$B129</f>
        <v/>
      </c>
      <c r="N134" s="6" t="str">
        <f>Main!$A129&amp;Main!$B129</f>
        <v/>
      </c>
      <c r="O134" s="145">
        <f t="shared" si="7"/>
        <v>0</v>
      </c>
      <c r="P134" s="150">
        <f t="shared" si="8"/>
        <v>1</v>
      </c>
      <c r="Q134" s="150" t="str">
        <f ca="1">IF(Main!$AY129&lt;&gt;"#",$P134-Main!$AY129,"#")</f>
        <v>#</v>
      </c>
      <c r="R134" s="35">
        <f>Main!E129*Mask!G$21</f>
        <v>0</v>
      </c>
      <c r="S134" s="35">
        <f>Main!F129*Mask!H$21</f>
        <v>0</v>
      </c>
      <c r="T134" s="35">
        <f>Main!G129*Mask!I$21</f>
        <v>0</v>
      </c>
      <c r="U134" s="35">
        <f>Main!H129*Mask!J$21</f>
        <v>0</v>
      </c>
      <c r="V134" s="35">
        <f>Main!I129*Mask!K$21</f>
        <v>0</v>
      </c>
      <c r="W134" s="35">
        <f>Main!J129*Mask!L$21</f>
        <v>0</v>
      </c>
      <c r="X134" s="35">
        <f>Main!K129*Mask!M$21</f>
        <v>0</v>
      </c>
      <c r="Y134" s="35">
        <f>Main!L129*Mask!N$21</f>
        <v>0</v>
      </c>
      <c r="Z134" s="35">
        <f>Main!M129*Mask!O$21</f>
        <v>0</v>
      </c>
      <c r="AA134" s="35">
        <f>Main!N129*Mask!P$21</f>
        <v>0</v>
      </c>
      <c r="AB134" s="35">
        <f>Main!O129*Mask!Q$21</f>
        <v>0</v>
      </c>
      <c r="AC134" s="35">
        <f>Main!P129*Mask!R$21</f>
        <v>0</v>
      </c>
      <c r="AD134" s="35">
        <f>Main!Q129*Mask!S$21</f>
        <v>0</v>
      </c>
      <c r="AE134" s="35">
        <f>Main!R129*Mask!T$21</f>
        <v>0</v>
      </c>
      <c r="AF134" s="35">
        <f>Main!S129*Mask!U$21</f>
        <v>0</v>
      </c>
      <c r="AG134" s="35">
        <f>Main!T129*Mask!V$21</f>
        <v>0</v>
      </c>
      <c r="AH134" s="35">
        <f>Main!U129*Mask!W$21</f>
        <v>0</v>
      </c>
      <c r="AI134" s="35">
        <f>Main!V129*Mask!X$21</f>
        <v>0</v>
      </c>
      <c r="AJ134" s="35">
        <f>Main!W129*Mask!Y$21</f>
        <v>0</v>
      </c>
      <c r="AK134" s="35">
        <f>Main!X129*Mask!Z$21</f>
        <v>0</v>
      </c>
      <c r="AL134" s="35">
        <f>Main!Y129*Mask!AA$21</f>
        <v>0</v>
      </c>
      <c r="AM134" s="35">
        <f>Main!Z129*Mask!AB$21</f>
        <v>0</v>
      </c>
      <c r="AN134" s="35"/>
      <c r="AO134" s="35">
        <f>IF(OR($A$1&lt;=Main!AA$4,ISBLANK($N134)),0,Main!AA129)</f>
        <v>0</v>
      </c>
      <c r="AP134" s="35">
        <f>IF(OR($A$1&lt;=Main!AB$4,ISBLANK($N134)),0,Main!AB129)</f>
        <v>0</v>
      </c>
      <c r="AQ134" s="35">
        <f>IF(OR($A$1&lt;=Main!AC$4,ISBLANK($N134)),0,Main!AC129)</f>
        <v>0</v>
      </c>
      <c r="AR134" s="35">
        <f>IF(OR($A$1&lt;=Main!AD$4,ISBLANK($N134)),0,Main!AD129)</f>
        <v>0</v>
      </c>
      <c r="AS134" s="35">
        <f>IF(OR($A$1&lt;=Main!AE$4,ISBLANK($N134)),0,Main!AE129)</f>
        <v>0</v>
      </c>
      <c r="AT134" s="35">
        <f>IF(OR($A$1&lt;=Main!AF$4,ISBLANK($N134)),0,Main!AF129)</f>
        <v>0</v>
      </c>
      <c r="AU134" s="35">
        <f>IF(OR($A$1&lt;=Main!AG$4,ISBLANK($N134)),0,Main!AG129)</f>
        <v>0</v>
      </c>
      <c r="AV134" s="35">
        <f>IF(OR($A$1&lt;=Main!AH$4,ISBLANK($N134)),0,Main!AH129)</f>
        <v>0</v>
      </c>
      <c r="AW134" s="35">
        <f>IF(OR($A$1&lt;=Main!AI$4,ISBLANK($N134)),0,Main!AI129)</f>
        <v>0</v>
      </c>
      <c r="AX134" s="35">
        <f>IF(OR($A$1&lt;=Main!AJ$4,ISBLANK($N134)),0,Main!AJ129)</f>
        <v>0</v>
      </c>
      <c r="AY134" s="35">
        <f>IF(OR($A$1&lt;=Main!AK$4,ISBLANK($N134)),0,Main!AK129)</f>
        <v>0</v>
      </c>
      <c r="AZ134" s="35">
        <f>IF(OR($A$1&lt;=Main!AL$4,ISBLANK($N134)),0,Main!AL129)</f>
        <v>0</v>
      </c>
      <c r="BA134" s="35">
        <f>IF(OR($A$1&lt;=Main!AM$4,ISBLANK($N134)),0,Main!AM129)</f>
        <v>0</v>
      </c>
      <c r="BB134" s="35">
        <f>IF(OR($A$1&lt;=Main!AN$4,ISBLANK($N134)),0,Main!AN129)</f>
        <v>0</v>
      </c>
      <c r="BC134" s="35">
        <f>IF(OR($A$1&lt;=Main!AO$4,ISBLANK($N134)),0,Main!AO129)</f>
        <v>0</v>
      </c>
      <c r="BD134" s="35">
        <f>IF(OR($A$1&lt;=Main!AP$4,ISBLANK($N134)),0,Main!AP129)</f>
        <v>0</v>
      </c>
      <c r="BE134" s="35">
        <f>IF(OR($A$1&lt;=Main!AQ$4,ISBLANK($N134)),0,Main!AQ129)</f>
        <v>0</v>
      </c>
      <c r="BF134" s="35">
        <f>IF(OR($A$1&lt;=Main!AR$4,ISBLANK($N134)),0,Main!AR129)</f>
        <v>0</v>
      </c>
      <c r="BG134" s="35">
        <f>IF(OR($A$1&lt;=Main!AS$4,ISBLANK($N134)),0,Main!AS129)</f>
        <v>0</v>
      </c>
      <c r="BH134" s="35">
        <f>IF(OR($A$1&lt;=Main!AT$4,ISBLANK($N134)),0,Main!AT129)</f>
        <v>0</v>
      </c>
      <c r="BI134" s="35">
        <f>IF(OR($A$1&lt;=Main!AU$4,ISBLANK($N134)),0,Main!AU129)</f>
        <v>0</v>
      </c>
      <c r="BJ134" s="35">
        <f>IF(OR($A$1&lt;=Main!AV$4,ISBLANK($N134)),0,Main!AV129)</f>
        <v>0</v>
      </c>
    </row>
    <row r="135" spans="13:62">
      <c r="M135" s="6" t="str">
        <f>Main!$A130&amp;Main!$B130</f>
        <v/>
      </c>
      <c r="N135" s="6" t="str">
        <f>Main!$A130&amp;Main!$B130</f>
        <v/>
      </c>
      <c r="O135" s="145">
        <f t="shared" si="7"/>
        <v>0</v>
      </c>
      <c r="P135" s="150">
        <f t="shared" si="8"/>
        <v>1</v>
      </c>
      <c r="Q135" s="150" t="str">
        <f ca="1">IF(Main!$AY130&lt;&gt;"#",$P135-Main!$AY130,"#")</f>
        <v>#</v>
      </c>
      <c r="R135" s="35">
        <f>Main!E130*Mask!G$21</f>
        <v>0</v>
      </c>
      <c r="S135" s="35">
        <f>Main!F130*Mask!H$21</f>
        <v>0</v>
      </c>
      <c r="T135" s="35">
        <f>Main!G130*Mask!I$21</f>
        <v>0</v>
      </c>
      <c r="U135" s="35">
        <f>Main!H130*Mask!J$21</f>
        <v>0</v>
      </c>
      <c r="V135" s="35">
        <f>Main!I130*Mask!K$21</f>
        <v>0</v>
      </c>
      <c r="W135" s="35">
        <f>Main!J130*Mask!L$21</f>
        <v>0</v>
      </c>
      <c r="X135" s="35">
        <f>Main!K130*Mask!M$21</f>
        <v>0</v>
      </c>
      <c r="Y135" s="35">
        <f>Main!L130*Mask!N$21</f>
        <v>0</v>
      </c>
      <c r="Z135" s="35">
        <f>Main!M130*Mask!O$21</f>
        <v>0</v>
      </c>
      <c r="AA135" s="35">
        <f>Main!N130*Mask!P$21</f>
        <v>0</v>
      </c>
      <c r="AB135" s="35">
        <f>Main!O130*Mask!Q$21</f>
        <v>0</v>
      </c>
      <c r="AC135" s="35">
        <f>Main!P130*Mask!R$21</f>
        <v>0</v>
      </c>
      <c r="AD135" s="35">
        <f>Main!Q130*Mask!S$21</f>
        <v>0</v>
      </c>
      <c r="AE135" s="35">
        <f>Main!R130*Mask!T$21</f>
        <v>0</v>
      </c>
      <c r="AF135" s="35">
        <f>Main!S130*Mask!U$21</f>
        <v>0</v>
      </c>
      <c r="AG135" s="35">
        <f>Main!T130*Mask!V$21</f>
        <v>0</v>
      </c>
      <c r="AH135" s="35">
        <f>Main!U130*Mask!W$21</f>
        <v>0</v>
      </c>
      <c r="AI135" s="35">
        <f>Main!V130*Mask!X$21</f>
        <v>0</v>
      </c>
      <c r="AJ135" s="35">
        <f>Main!W130*Mask!Y$21</f>
        <v>0</v>
      </c>
      <c r="AK135" s="35">
        <f>Main!X130*Mask!Z$21</f>
        <v>0</v>
      </c>
      <c r="AL135" s="35">
        <f>Main!Y130*Mask!AA$21</f>
        <v>0</v>
      </c>
      <c r="AM135" s="35">
        <f>Main!Z130*Mask!AB$21</f>
        <v>0</v>
      </c>
      <c r="AN135" s="35"/>
      <c r="AO135" s="35">
        <f>IF(OR($A$1&lt;=Main!AA$4,ISBLANK($N135)),0,Main!AA130)</f>
        <v>0</v>
      </c>
      <c r="AP135" s="35">
        <f>IF(OR($A$1&lt;=Main!AB$4,ISBLANK($N135)),0,Main!AB130)</f>
        <v>0</v>
      </c>
      <c r="AQ135" s="35">
        <f>IF(OR($A$1&lt;=Main!AC$4,ISBLANK($N135)),0,Main!AC130)</f>
        <v>0</v>
      </c>
      <c r="AR135" s="35">
        <f>IF(OR($A$1&lt;=Main!AD$4,ISBLANK($N135)),0,Main!AD130)</f>
        <v>0</v>
      </c>
      <c r="AS135" s="35">
        <f>IF(OR($A$1&lt;=Main!AE$4,ISBLANK($N135)),0,Main!AE130)</f>
        <v>0</v>
      </c>
      <c r="AT135" s="35">
        <f>IF(OR($A$1&lt;=Main!AF$4,ISBLANK($N135)),0,Main!AF130)</f>
        <v>0</v>
      </c>
      <c r="AU135" s="35">
        <f>IF(OR($A$1&lt;=Main!AG$4,ISBLANK($N135)),0,Main!AG130)</f>
        <v>0</v>
      </c>
      <c r="AV135" s="35">
        <f>IF(OR($A$1&lt;=Main!AH$4,ISBLANK($N135)),0,Main!AH130)</f>
        <v>0</v>
      </c>
      <c r="AW135" s="35">
        <f>IF(OR($A$1&lt;=Main!AI$4,ISBLANK($N135)),0,Main!AI130)</f>
        <v>0</v>
      </c>
      <c r="AX135" s="35">
        <f>IF(OR($A$1&lt;=Main!AJ$4,ISBLANK($N135)),0,Main!AJ130)</f>
        <v>0</v>
      </c>
      <c r="AY135" s="35">
        <f>IF(OR($A$1&lt;=Main!AK$4,ISBLANK($N135)),0,Main!AK130)</f>
        <v>0</v>
      </c>
      <c r="AZ135" s="35">
        <f>IF(OR($A$1&lt;=Main!AL$4,ISBLANK($N135)),0,Main!AL130)</f>
        <v>0</v>
      </c>
      <c r="BA135" s="35">
        <f>IF(OR($A$1&lt;=Main!AM$4,ISBLANK($N135)),0,Main!AM130)</f>
        <v>0</v>
      </c>
      <c r="BB135" s="35">
        <f>IF(OR($A$1&lt;=Main!AN$4,ISBLANK($N135)),0,Main!AN130)</f>
        <v>0</v>
      </c>
      <c r="BC135" s="35">
        <f>IF(OR($A$1&lt;=Main!AO$4,ISBLANK($N135)),0,Main!AO130)</f>
        <v>0</v>
      </c>
      <c r="BD135" s="35">
        <f>IF(OR($A$1&lt;=Main!AP$4,ISBLANK($N135)),0,Main!AP130)</f>
        <v>0</v>
      </c>
      <c r="BE135" s="35">
        <f>IF(OR($A$1&lt;=Main!AQ$4,ISBLANK($N135)),0,Main!AQ130)</f>
        <v>0</v>
      </c>
      <c r="BF135" s="35">
        <f>IF(OR($A$1&lt;=Main!AR$4,ISBLANK($N135)),0,Main!AR130)</f>
        <v>0</v>
      </c>
      <c r="BG135" s="35">
        <f>IF(OR($A$1&lt;=Main!AS$4,ISBLANK($N135)),0,Main!AS130)</f>
        <v>0</v>
      </c>
      <c r="BH135" s="35">
        <f>IF(OR($A$1&lt;=Main!AT$4,ISBLANK($N135)),0,Main!AT130)</f>
        <v>0</v>
      </c>
      <c r="BI135" s="35">
        <f>IF(OR($A$1&lt;=Main!AU$4,ISBLANK($N135)),0,Main!AU130)</f>
        <v>0</v>
      </c>
      <c r="BJ135" s="35">
        <f>IF(OR($A$1&lt;=Main!AV$4,ISBLANK($N135)),0,Main!AV130)</f>
        <v>0</v>
      </c>
    </row>
    <row r="136" spans="13:62">
      <c r="M136" s="6" t="str">
        <f>Main!$A131&amp;Main!$B131</f>
        <v/>
      </c>
      <c r="N136" s="6" t="str">
        <f>Main!$A131&amp;Main!$B131</f>
        <v/>
      </c>
      <c r="O136" s="145">
        <f t="shared" si="7"/>
        <v>0</v>
      </c>
      <c r="P136" s="150">
        <f t="shared" si="8"/>
        <v>1</v>
      </c>
      <c r="Q136" s="150" t="str">
        <f ca="1">IF(Main!$AY131&lt;&gt;"#",$P136-Main!$AY131,"#")</f>
        <v>#</v>
      </c>
      <c r="R136" s="35">
        <f>Main!E131*Mask!G$21</f>
        <v>0</v>
      </c>
      <c r="S136" s="35">
        <f>Main!F131*Mask!H$21</f>
        <v>0</v>
      </c>
      <c r="T136" s="35">
        <f>Main!G131*Mask!I$21</f>
        <v>0</v>
      </c>
      <c r="U136" s="35">
        <f>Main!H131*Mask!J$21</f>
        <v>0</v>
      </c>
      <c r="V136" s="35">
        <f>Main!I131*Mask!K$21</f>
        <v>0</v>
      </c>
      <c r="W136" s="35">
        <f>Main!J131*Mask!L$21</f>
        <v>0</v>
      </c>
      <c r="X136" s="35">
        <f>Main!K131*Mask!M$21</f>
        <v>0</v>
      </c>
      <c r="Y136" s="35">
        <f>Main!L131*Mask!N$21</f>
        <v>0</v>
      </c>
      <c r="Z136" s="35">
        <f>Main!M131*Mask!O$21</f>
        <v>0</v>
      </c>
      <c r="AA136" s="35">
        <f>Main!N131*Mask!P$21</f>
        <v>0</v>
      </c>
      <c r="AB136" s="35">
        <f>Main!O131*Mask!Q$21</f>
        <v>0</v>
      </c>
      <c r="AC136" s="35">
        <f>Main!P131*Mask!R$21</f>
        <v>0</v>
      </c>
      <c r="AD136" s="35">
        <f>Main!Q131*Mask!S$21</f>
        <v>0</v>
      </c>
      <c r="AE136" s="35">
        <f>Main!R131*Mask!T$21</f>
        <v>0</v>
      </c>
      <c r="AF136" s="35">
        <f>Main!S131*Mask!U$21</f>
        <v>0</v>
      </c>
      <c r="AG136" s="35">
        <f>Main!T131*Mask!V$21</f>
        <v>0</v>
      </c>
      <c r="AH136" s="35">
        <f>Main!U131*Mask!W$21</f>
        <v>0</v>
      </c>
      <c r="AI136" s="35">
        <f>Main!V131*Mask!X$21</f>
        <v>0</v>
      </c>
      <c r="AJ136" s="35">
        <f>Main!W131*Mask!Y$21</f>
        <v>0</v>
      </c>
      <c r="AK136" s="35">
        <f>Main!X131*Mask!Z$21</f>
        <v>0</v>
      </c>
      <c r="AL136" s="35">
        <f>Main!Y131*Mask!AA$21</f>
        <v>0</v>
      </c>
      <c r="AM136" s="35">
        <f>Main!Z131*Mask!AB$21</f>
        <v>0</v>
      </c>
      <c r="AN136" s="35"/>
      <c r="AO136" s="35">
        <f>IF(OR($A$1&lt;=Main!AA$4,ISBLANK($N136)),0,Main!AA131)</f>
        <v>0</v>
      </c>
      <c r="AP136" s="35">
        <f>IF(OR($A$1&lt;=Main!AB$4,ISBLANK($N136)),0,Main!AB131)</f>
        <v>0</v>
      </c>
      <c r="AQ136" s="35">
        <f>IF(OR($A$1&lt;=Main!AC$4,ISBLANK($N136)),0,Main!AC131)</f>
        <v>0</v>
      </c>
      <c r="AR136" s="35">
        <f>IF(OR($A$1&lt;=Main!AD$4,ISBLANK($N136)),0,Main!AD131)</f>
        <v>0</v>
      </c>
      <c r="AS136" s="35">
        <f>IF(OR($A$1&lt;=Main!AE$4,ISBLANK($N136)),0,Main!AE131)</f>
        <v>0</v>
      </c>
      <c r="AT136" s="35">
        <f>IF(OR($A$1&lt;=Main!AF$4,ISBLANK($N136)),0,Main!AF131)</f>
        <v>0</v>
      </c>
      <c r="AU136" s="35">
        <f>IF(OR($A$1&lt;=Main!AG$4,ISBLANK($N136)),0,Main!AG131)</f>
        <v>0</v>
      </c>
      <c r="AV136" s="35">
        <f>IF(OR($A$1&lt;=Main!AH$4,ISBLANK($N136)),0,Main!AH131)</f>
        <v>0</v>
      </c>
      <c r="AW136" s="35">
        <f>IF(OR($A$1&lt;=Main!AI$4,ISBLANK($N136)),0,Main!AI131)</f>
        <v>0</v>
      </c>
      <c r="AX136" s="35">
        <f>IF(OR($A$1&lt;=Main!AJ$4,ISBLANK($N136)),0,Main!AJ131)</f>
        <v>0</v>
      </c>
      <c r="AY136" s="35">
        <f>IF(OR($A$1&lt;=Main!AK$4,ISBLANK($N136)),0,Main!AK131)</f>
        <v>0</v>
      </c>
      <c r="AZ136" s="35">
        <f>IF(OR($A$1&lt;=Main!AL$4,ISBLANK($N136)),0,Main!AL131)</f>
        <v>0</v>
      </c>
      <c r="BA136" s="35">
        <f>IF(OR($A$1&lt;=Main!AM$4,ISBLANK($N136)),0,Main!AM131)</f>
        <v>0</v>
      </c>
      <c r="BB136" s="35">
        <f>IF(OR($A$1&lt;=Main!AN$4,ISBLANK($N136)),0,Main!AN131)</f>
        <v>0</v>
      </c>
      <c r="BC136" s="35">
        <f>IF(OR($A$1&lt;=Main!AO$4,ISBLANK($N136)),0,Main!AO131)</f>
        <v>0</v>
      </c>
      <c r="BD136" s="35">
        <f>IF(OR($A$1&lt;=Main!AP$4,ISBLANK($N136)),0,Main!AP131)</f>
        <v>0</v>
      </c>
      <c r="BE136" s="35">
        <f>IF(OR($A$1&lt;=Main!AQ$4,ISBLANK($N136)),0,Main!AQ131)</f>
        <v>0</v>
      </c>
      <c r="BF136" s="35">
        <f>IF(OR($A$1&lt;=Main!AR$4,ISBLANK($N136)),0,Main!AR131)</f>
        <v>0</v>
      </c>
      <c r="BG136" s="35">
        <f>IF(OR($A$1&lt;=Main!AS$4,ISBLANK($N136)),0,Main!AS131)</f>
        <v>0</v>
      </c>
      <c r="BH136" s="35">
        <f>IF(OR($A$1&lt;=Main!AT$4,ISBLANK($N136)),0,Main!AT131)</f>
        <v>0</v>
      </c>
      <c r="BI136" s="35">
        <f>IF(OR($A$1&lt;=Main!AU$4,ISBLANK($N136)),0,Main!AU131)</f>
        <v>0</v>
      </c>
      <c r="BJ136" s="35">
        <f>IF(OR($A$1&lt;=Main!AV$4,ISBLANK($N136)),0,Main!AV131)</f>
        <v>0</v>
      </c>
    </row>
    <row r="137" spans="13:62">
      <c r="M137" s="6" t="str">
        <f>Main!$A132&amp;Main!$B132</f>
        <v/>
      </c>
      <c r="N137" s="6" t="str">
        <f>Main!$A132&amp;Main!$B132</f>
        <v/>
      </c>
      <c r="O137" s="145">
        <f t="shared" si="7"/>
        <v>0</v>
      </c>
      <c r="P137" s="150">
        <f t="shared" si="8"/>
        <v>1</v>
      </c>
      <c r="Q137" s="150" t="str">
        <f ca="1">IF(Main!$AY132&lt;&gt;"#",$P137-Main!$AY132,"#")</f>
        <v>#</v>
      </c>
      <c r="R137" s="35">
        <f>Main!E132*Mask!G$21</f>
        <v>0</v>
      </c>
      <c r="S137" s="35">
        <f>Main!F132*Mask!H$21</f>
        <v>0</v>
      </c>
      <c r="T137" s="35">
        <f>Main!G132*Mask!I$21</f>
        <v>0</v>
      </c>
      <c r="U137" s="35">
        <f>Main!H132*Mask!J$21</f>
        <v>0</v>
      </c>
      <c r="V137" s="35">
        <f>Main!I132*Mask!K$21</f>
        <v>0</v>
      </c>
      <c r="W137" s="35">
        <f>Main!J132*Mask!L$21</f>
        <v>0</v>
      </c>
      <c r="X137" s="35">
        <f>Main!K132*Mask!M$21</f>
        <v>0</v>
      </c>
      <c r="Y137" s="35">
        <f>Main!L132*Mask!N$21</f>
        <v>0</v>
      </c>
      <c r="Z137" s="35">
        <f>Main!M132*Mask!O$21</f>
        <v>0</v>
      </c>
      <c r="AA137" s="35">
        <f>Main!N132*Mask!P$21</f>
        <v>0</v>
      </c>
      <c r="AB137" s="35">
        <f>Main!O132*Mask!Q$21</f>
        <v>0</v>
      </c>
      <c r="AC137" s="35">
        <f>Main!P132*Mask!R$21</f>
        <v>0</v>
      </c>
      <c r="AD137" s="35">
        <f>Main!Q132*Mask!S$21</f>
        <v>0</v>
      </c>
      <c r="AE137" s="35">
        <f>Main!R132*Mask!T$21</f>
        <v>0</v>
      </c>
      <c r="AF137" s="35">
        <f>Main!S132*Mask!U$21</f>
        <v>0</v>
      </c>
      <c r="AG137" s="35">
        <f>Main!T132*Mask!V$21</f>
        <v>0</v>
      </c>
      <c r="AH137" s="35">
        <f>Main!U132*Mask!W$21</f>
        <v>0</v>
      </c>
      <c r="AI137" s="35">
        <f>Main!V132*Mask!X$21</f>
        <v>0</v>
      </c>
      <c r="AJ137" s="35">
        <f>Main!W132*Mask!Y$21</f>
        <v>0</v>
      </c>
      <c r="AK137" s="35">
        <f>Main!X132*Mask!Z$21</f>
        <v>0</v>
      </c>
      <c r="AL137" s="35">
        <f>Main!Y132*Mask!AA$21</f>
        <v>0</v>
      </c>
      <c r="AM137" s="35">
        <f>Main!Z132*Mask!AB$21</f>
        <v>0</v>
      </c>
      <c r="AN137" s="35"/>
      <c r="AO137" s="35">
        <f>IF(OR($A$1&lt;=Main!AA$4,ISBLANK($N137)),0,Main!AA132)</f>
        <v>0</v>
      </c>
      <c r="AP137" s="35">
        <f>IF(OR($A$1&lt;=Main!AB$4,ISBLANK($N137)),0,Main!AB132)</f>
        <v>0</v>
      </c>
      <c r="AQ137" s="35">
        <f>IF(OR($A$1&lt;=Main!AC$4,ISBLANK($N137)),0,Main!AC132)</f>
        <v>0</v>
      </c>
      <c r="AR137" s="35">
        <f>IF(OR($A$1&lt;=Main!AD$4,ISBLANK($N137)),0,Main!AD132)</f>
        <v>0</v>
      </c>
      <c r="AS137" s="35">
        <f>IF(OR($A$1&lt;=Main!AE$4,ISBLANK($N137)),0,Main!AE132)</f>
        <v>0</v>
      </c>
      <c r="AT137" s="35">
        <f>IF(OR($A$1&lt;=Main!AF$4,ISBLANK($N137)),0,Main!AF132)</f>
        <v>0</v>
      </c>
      <c r="AU137" s="35">
        <f>IF(OR($A$1&lt;=Main!AG$4,ISBLANK($N137)),0,Main!AG132)</f>
        <v>0</v>
      </c>
      <c r="AV137" s="35">
        <f>IF(OR($A$1&lt;=Main!AH$4,ISBLANK($N137)),0,Main!AH132)</f>
        <v>0</v>
      </c>
      <c r="AW137" s="35">
        <f>IF(OR($A$1&lt;=Main!AI$4,ISBLANK($N137)),0,Main!AI132)</f>
        <v>0</v>
      </c>
      <c r="AX137" s="35">
        <f>IF(OR($A$1&lt;=Main!AJ$4,ISBLANK($N137)),0,Main!AJ132)</f>
        <v>0</v>
      </c>
      <c r="AY137" s="35">
        <f>IF(OR($A$1&lt;=Main!AK$4,ISBLANK($N137)),0,Main!AK132)</f>
        <v>0</v>
      </c>
      <c r="AZ137" s="35">
        <f>IF(OR($A$1&lt;=Main!AL$4,ISBLANK($N137)),0,Main!AL132)</f>
        <v>0</v>
      </c>
      <c r="BA137" s="35">
        <f>IF(OR($A$1&lt;=Main!AM$4,ISBLANK($N137)),0,Main!AM132)</f>
        <v>0</v>
      </c>
      <c r="BB137" s="35">
        <f>IF(OR($A$1&lt;=Main!AN$4,ISBLANK($N137)),0,Main!AN132)</f>
        <v>0</v>
      </c>
      <c r="BC137" s="35">
        <f>IF(OR($A$1&lt;=Main!AO$4,ISBLANK($N137)),0,Main!AO132)</f>
        <v>0</v>
      </c>
      <c r="BD137" s="35">
        <f>IF(OR($A$1&lt;=Main!AP$4,ISBLANK($N137)),0,Main!AP132)</f>
        <v>0</v>
      </c>
      <c r="BE137" s="35">
        <f>IF(OR($A$1&lt;=Main!AQ$4,ISBLANK($N137)),0,Main!AQ132)</f>
        <v>0</v>
      </c>
      <c r="BF137" s="35">
        <f>IF(OR($A$1&lt;=Main!AR$4,ISBLANK($N137)),0,Main!AR132)</f>
        <v>0</v>
      </c>
      <c r="BG137" s="35">
        <f>IF(OR($A$1&lt;=Main!AS$4,ISBLANK($N137)),0,Main!AS132)</f>
        <v>0</v>
      </c>
      <c r="BH137" s="35">
        <f>IF(OR($A$1&lt;=Main!AT$4,ISBLANK($N137)),0,Main!AT132)</f>
        <v>0</v>
      </c>
      <c r="BI137" s="35">
        <f>IF(OR($A$1&lt;=Main!AU$4,ISBLANK($N137)),0,Main!AU132)</f>
        <v>0</v>
      </c>
      <c r="BJ137" s="35">
        <f>IF(OR($A$1&lt;=Main!AV$4,ISBLANK($N137)),0,Main!AV132)</f>
        <v>0</v>
      </c>
    </row>
    <row r="138" spans="13:62">
      <c r="M138" s="6" t="str">
        <f>Main!$A133&amp;Main!$B133</f>
        <v/>
      </c>
      <c r="N138" s="6" t="str">
        <f>Main!$A133&amp;Main!$B133</f>
        <v/>
      </c>
      <c r="O138" s="145">
        <f t="shared" si="7"/>
        <v>0</v>
      </c>
      <c r="P138" s="150">
        <f t="shared" si="8"/>
        <v>1</v>
      </c>
      <c r="Q138" s="150" t="str">
        <f ca="1">IF(Main!$AY133&lt;&gt;"#",$P138-Main!$AY133,"#")</f>
        <v>#</v>
      </c>
      <c r="R138" s="35">
        <f>Main!E133*Mask!G$21</f>
        <v>0</v>
      </c>
      <c r="S138" s="35">
        <f>Main!F133*Mask!H$21</f>
        <v>0</v>
      </c>
      <c r="T138" s="35">
        <f>Main!G133*Mask!I$21</f>
        <v>0</v>
      </c>
      <c r="U138" s="35">
        <f>Main!H133*Mask!J$21</f>
        <v>0</v>
      </c>
      <c r="V138" s="35">
        <f>Main!I133*Mask!K$21</f>
        <v>0</v>
      </c>
      <c r="W138" s="35">
        <f>Main!J133*Mask!L$21</f>
        <v>0</v>
      </c>
      <c r="X138" s="35">
        <f>Main!K133*Mask!M$21</f>
        <v>0</v>
      </c>
      <c r="Y138" s="35">
        <f>Main!L133*Mask!N$21</f>
        <v>0</v>
      </c>
      <c r="Z138" s="35">
        <f>Main!M133*Mask!O$21</f>
        <v>0</v>
      </c>
      <c r="AA138" s="35">
        <f>Main!N133*Mask!P$21</f>
        <v>0</v>
      </c>
      <c r="AB138" s="35">
        <f>Main!O133*Mask!Q$21</f>
        <v>0</v>
      </c>
      <c r="AC138" s="35">
        <f>Main!P133*Mask!R$21</f>
        <v>0</v>
      </c>
      <c r="AD138" s="35">
        <f>Main!Q133*Mask!S$21</f>
        <v>0</v>
      </c>
      <c r="AE138" s="35">
        <f>Main!R133*Mask!T$21</f>
        <v>0</v>
      </c>
      <c r="AF138" s="35">
        <f>Main!S133*Mask!U$21</f>
        <v>0</v>
      </c>
      <c r="AG138" s="35">
        <f>Main!T133*Mask!V$21</f>
        <v>0</v>
      </c>
      <c r="AH138" s="35">
        <f>Main!U133*Mask!W$21</f>
        <v>0</v>
      </c>
      <c r="AI138" s="35">
        <f>Main!V133*Mask!X$21</f>
        <v>0</v>
      </c>
      <c r="AJ138" s="35">
        <f>Main!W133*Mask!Y$21</f>
        <v>0</v>
      </c>
      <c r="AK138" s="35">
        <f>Main!X133*Mask!Z$21</f>
        <v>0</v>
      </c>
      <c r="AL138" s="35">
        <f>Main!Y133*Mask!AA$21</f>
        <v>0</v>
      </c>
      <c r="AM138" s="35">
        <f>Main!Z133*Mask!AB$21</f>
        <v>0</v>
      </c>
      <c r="AN138" s="35"/>
      <c r="AO138" s="35">
        <f>IF(OR($A$1&lt;=Main!AA$4,ISBLANK($N138)),0,Main!AA133)</f>
        <v>0</v>
      </c>
      <c r="AP138" s="35">
        <f>IF(OR($A$1&lt;=Main!AB$4,ISBLANK($N138)),0,Main!AB133)</f>
        <v>0</v>
      </c>
      <c r="AQ138" s="35">
        <f>IF(OR($A$1&lt;=Main!AC$4,ISBLANK($N138)),0,Main!AC133)</f>
        <v>0</v>
      </c>
      <c r="AR138" s="35">
        <f>IF(OR($A$1&lt;=Main!AD$4,ISBLANK($N138)),0,Main!AD133)</f>
        <v>0</v>
      </c>
      <c r="AS138" s="35">
        <f>IF(OR($A$1&lt;=Main!AE$4,ISBLANK($N138)),0,Main!AE133)</f>
        <v>0</v>
      </c>
      <c r="AT138" s="35">
        <f>IF(OR($A$1&lt;=Main!AF$4,ISBLANK($N138)),0,Main!AF133)</f>
        <v>0</v>
      </c>
      <c r="AU138" s="35">
        <f>IF(OR($A$1&lt;=Main!AG$4,ISBLANK($N138)),0,Main!AG133)</f>
        <v>0</v>
      </c>
      <c r="AV138" s="35">
        <f>IF(OR($A$1&lt;=Main!AH$4,ISBLANK($N138)),0,Main!AH133)</f>
        <v>0</v>
      </c>
      <c r="AW138" s="35">
        <f>IF(OR($A$1&lt;=Main!AI$4,ISBLANK($N138)),0,Main!AI133)</f>
        <v>0</v>
      </c>
      <c r="AX138" s="35">
        <f>IF(OR($A$1&lt;=Main!AJ$4,ISBLANK($N138)),0,Main!AJ133)</f>
        <v>0</v>
      </c>
      <c r="AY138" s="35">
        <f>IF(OR($A$1&lt;=Main!AK$4,ISBLANK($N138)),0,Main!AK133)</f>
        <v>0</v>
      </c>
      <c r="AZ138" s="35">
        <f>IF(OR($A$1&lt;=Main!AL$4,ISBLANK($N138)),0,Main!AL133)</f>
        <v>0</v>
      </c>
      <c r="BA138" s="35">
        <f>IF(OR($A$1&lt;=Main!AM$4,ISBLANK($N138)),0,Main!AM133)</f>
        <v>0</v>
      </c>
      <c r="BB138" s="35">
        <f>IF(OR($A$1&lt;=Main!AN$4,ISBLANK($N138)),0,Main!AN133)</f>
        <v>0</v>
      </c>
      <c r="BC138" s="35">
        <f>IF(OR($A$1&lt;=Main!AO$4,ISBLANK($N138)),0,Main!AO133)</f>
        <v>0</v>
      </c>
      <c r="BD138" s="35">
        <f>IF(OR($A$1&lt;=Main!AP$4,ISBLANK($N138)),0,Main!AP133)</f>
        <v>0</v>
      </c>
      <c r="BE138" s="35">
        <f>IF(OR($A$1&lt;=Main!AQ$4,ISBLANK($N138)),0,Main!AQ133)</f>
        <v>0</v>
      </c>
      <c r="BF138" s="35">
        <f>IF(OR($A$1&lt;=Main!AR$4,ISBLANK($N138)),0,Main!AR133)</f>
        <v>0</v>
      </c>
      <c r="BG138" s="35">
        <f>IF(OR($A$1&lt;=Main!AS$4,ISBLANK($N138)),0,Main!AS133)</f>
        <v>0</v>
      </c>
      <c r="BH138" s="35">
        <f>IF(OR($A$1&lt;=Main!AT$4,ISBLANK($N138)),0,Main!AT133)</f>
        <v>0</v>
      </c>
      <c r="BI138" s="35">
        <f>IF(OR($A$1&lt;=Main!AU$4,ISBLANK($N138)),0,Main!AU133)</f>
        <v>0</v>
      </c>
      <c r="BJ138" s="35">
        <f>IF(OR($A$1&lt;=Main!AV$4,ISBLANK($N138)),0,Main!AV133)</f>
        <v>0</v>
      </c>
    </row>
    <row r="139" spans="13:62">
      <c r="M139" s="6" t="str">
        <f>Main!$A134&amp;Main!$B134</f>
        <v/>
      </c>
      <c r="N139" s="6" t="str">
        <f>Main!$A134&amp;Main!$B134</f>
        <v/>
      </c>
      <c r="O139" s="145">
        <f t="shared" ref="O139:O155" si="10">IF(N139="",0,LARGE($R139:$BH139,1)+LARGE($R139:$BH139,2)+LARGE($R139:$BH139,3))</f>
        <v>0</v>
      </c>
      <c r="P139" s="150">
        <f t="shared" si="8"/>
        <v>1</v>
      </c>
      <c r="Q139" s="150" t="str">
        <f ca="1">IF(Main!$AY134&lt;&gt;"#",$P139-Main!$AY134,"#")</f>
        <v>#</v>
      </c>
      <c r="R139" s="35">
        <f>Main!E134*Mask!G$21</f>
        <v>0</v>
      </c>
      <c r="S139" s="35">
        <f>Main!F134*Mask!H$21</f>
        <v>0</v>
      </c>
      <c r="T139" s="35">
        <f>Main!G134*Mask!I$21</f>
        <v>0</v>
      </c>
      <c r="U139" s="35">
        <f>Main!H134*Mask!J$21</f>
        <v>0</v>
      </c>
      <c r="V139" s="35">
        <f>Main!I134*Mask!K$21</f>
        <v>0</v>
      </c>
      <c r="W139" s="35">
        <f>Main!J134*Mask!L$21</f>
        <v>0</v>
      </c>
      <c r="X139" s="35">
        <f>Main!K134*Mask!M$21</f>
        <v>0</v>
      </c>
      <c r="Y139" s="35">
        <f>Main!L134*Mask!N$21</f>
        <v>0</v>
      </c>
      <c r="Z139" s="35">
        <f>Main!M134*Mask!O$21</f>
        <v>0</v>
      </c>
      <c r="AA139" s="35">
        <f>Main!N134*Mask!P$21</f>
        <v>0</v>
      </c>
      <c r="AB139" s="35">
        <f>Main!O134*Mask!Q$21</f>
        <v>0</v>
      </c>
      <c r="AC139" s="35">
        <f>Main!P134*Mask!R$21</f>
        <v>0</v>
      </c>
      <c r="AD139" s="35">
        <f>Main!Q134*Mask!S$21</f>
        <v>0</v>
      </c>
      <c r="AE139" s="35">
        <f>Main!R134*Mask!T$21</f>
        <v>0</v>
      </c>
      <c r="AF139" s="35">
        <f>Main!S134*Mask!U$21</f>
        <v>0</v>
      </c>
      <c r="AG139" s="35">
        <f>Main!T134*Mask!V$21</f>
        <v>0</v>
      </c>
      <c r="AH139" s="35">
        <f>Main!U134*Mask!W$21</f>
        <v>0</v>
      </c>
      <c r="AI139" s="35">
        <f>Main!V134*Mask!X$21</f>
        <v>0</v>
      </c>
      <c r="AJ139" s="35">
        <f>Main!W134*Mask!Y$21</f>
        <v>0</v>
      </c>
      <c r="AK139" s="35">
        <f>Main!X134*Mask!Z$21</f>
        <v>0</v>
      </c>
      <c r="AL139" s="35">
        <f>Main!Y134*Mask!AA$21</f>
        <v>0</v>
      </c>
      <c r="AM139" s="35">
        <f>Main!Z134*Mask!AB$21</f>
        <v>0</v>
      </c>
      <c r="AN139" s="35"/>
      <c r="AO139" s="35">
        <f>IF(OR($A$1&lt;=Main!AA$4,ISBLANK($N139)),0,Main!AA134)</f>
        <v>0</v>
      </c>
      <c r="AP139" s="35">
        <f>IF(OR($A$1&lt;=Main!AB$4,ISBLANK($N139)),0,Main!AB134)</f>
        <v>0</v>
      </c>
      <c r="AQ139" s="35">
        <f>IF(OR($A$1&lt;=Main!AC$4,ISBLANK($N139)),0,Main!AC134)</f>
        <v>0</v>
      </c>
      <c r="AR139" s="35">
        <f>IF(OR($A$1&lt;=Main!AD$4,ISBLANK($N139)),0,Main!AD134)</f>
        <v>0</v>
      </c>
      <c r="AS139" s="35">
        <f>IF(OR($A$1&lt;=Main!AE$4,ISBLANK($N139)),0,Main!AE134)</f>
        <v>0</v>
      </c>
      <c r="AT139" s="35">
        <f>IF(OR($A$1&lt;=Main!AF$4,ISBLANK($N139)),0,Main!AF134)</f>
        <v>0</v>
      </c>
      <c r="AU139" s="35">
        <f>IF(OR($A$1&lt;=Main!AG$4,ISBLANK($N139)),0,Main!AG134)</f>
        <v>0</v>
      </c>
      <c r="AV139" s="35">
        <f>IF(OR($A$1&lt;=Main!AH$4,ISBLANK($N139)),0,Main!AH134)</f>
        <v>0</v>
      </c>
      <c r="AW139" s="35">
        <f>IF(OR($A$1&lt;=Main!AI$4,ISBLANK($N139)),0,Main!AI134)</f>
        <v>0</v>
      </c>
      <c r="AX139" s="35">
        <f>IF(OR($A$1&lt;=Main!AJ$4,ISBLANK($N139)),0,Main!AJ134)</f>
        <v>0</v>
      </c>
      <c r="AY139" s="35">
        <f>IF(OR($A$1&lt;=Main!AK$4,ISBLANK($N139)),0,Main!AK134)</f>
        <v>0</v>
      </c>
      <c r="AZ139" s="35">
        <f>IF(OR($A$1&lt;=Main!AL$4,ISBLANK($N139)),0,Main!AL134)</f>
        <v>0</v>
      </c>
      <c r="BA139" s="35">
        <f>IF(OR($A$1&lt;=Main!AM$4,ISBLANK($N139)),0,Main!AM134)</f>
        <v>0</v>
      </c>
      <c r="BB139" s="35">
        <f>IF(OR($A$1&lt;=Main!AN$4,ISBLANK($N139)),0,Main!AN134)</f>
        <v>0</v>
      </c>
      <c r="BC139" s="35">
        <f>IF(OR($A$1&lt;=Main!AO$4,ISBLANK($N139)),0,Main!AO134)</f>
        <v>0</v>
      </c>
      <c r="BD139" s="35">
        <f>IF(OR($A$1&lt;=Main!AP$4,ISBLANK($N139)),0,Main!AP134)</f>
        <v>0</v>
      </c>
      <c r="BE139" s="35">
        <f>IF(OR($A$1&lt;=Main!AQ$4,ISBLANK($N139)),0,Main!AQ134)</f>
        <v>0</v>
      </c>
      <c r="BF139" s="35">
        <f>IF(OR($A$1&lt;=Main!AR$4,ISBLANK($N139)),0,Main!AR134)</f>
        <v>0</v>
      </c>
      <c r="BG139" s="35">
        <f>IF(OR($A$1&lt;=Main!AS$4,ISBLANK($N139)),0,Main!AS134)</f>
        <v>0</v>
      </c>
      <c r="BH139" s="35">
        <f>IF(OR($A$1&lt;=Main!AT$4,ISBLANK($N139)),0,Main!AT134)</f>
        <v>0</v>
      </c>
      <c r="BI139" s="35">
        <f>IF(OR($A$1&lt;=Main!AU$4,ISBLANK($N139)),0,Main!AU134)</f>
        <v>0</v>
      </c>
      <c r="BJ139" s="35">
        <f>IF(OR($A$1&lt;=Main!AV$4,ISBLANK($N139)),0,Main!AV134)</f>
        <v>0</v>
      </c>
    </row>
    <row r="140" spans="13:62">
      <c r="M140" s="6" t="str">
        <f>Main!$A135&amp;Main!$B135</f>
        <v/>
      </c>
      <c r="N140" s="6" t="str">
        <f>Main!$A135&amp;Main!$B135</f>
        <v/>
      </c>
      <c r="O140" s="145">
        <f t="shared" si="10"/>
        <v>0</v>
      </c>
      <c r="P140" s="150">
        <f t="shared" ref="P140:P155" si="11">RANK($O140,$O$11:$O$155)</f>
        <v>1</v>
      </c>
      <c r="Q140" s="150" t="str">
        <f ca="1">IF(Main!$AY135&lt;&gt;"#",$P140-Main!$AY135,"#")</f>
        <v>#</v>
      </c>
      <c r="R140" s="35">
        <f>Main!E135*Mask!G$21</f>
        <v>0</v>
      </c>
      <c r="S140" s="35">
        <f>Main!F135*Mask!H$21</f>
        <v>0</v>
      </c>
      <c r="T140" s="35">
        <f>Main!G135*Mask!I$21</f>
        <v>0</v>
      </c>
      <c r="U140" s="35">
        <f>Main!H135*Mask!J$21</f>
        <v>0</v>
      </c>
      <c r="V140" s="35">
        <f>Main!I135*Mask!K$21</f>
        <v>0</v>
      </c>
      <c r="W140" s="35">
        <f>Main!J135*Mask!L$21</f>
        <v>0</v>
      </c>
      <c r="X140" s="35">
        <f>Main!K135*Mask!M$21</f>
        <v>0</v>
      </c>
      <c r="Y140" s="35">
        <f>Main!L135*Mask!N$21</f>
        <v>0</v>
      </c>
      <c r="Z140" s="35">
        <f>Main!M135*Mask!O$21</f>
        <v>0</v>
      </c>
      <c r="AA140" s="35">
        <f>Main!N135*Mask!P$21</f>
        <v>0</v>
      </c>
      <c r="AB140" s="35">
        <f>Main!O135*Mask!Q$21</f>
        <v>0</v>
      </c>
      <c r="AC140" s="35">
        <f>Main!P135*Mask!R$21</f>
        <v>0</v>
      </c>
      <c r="AD140" s="35">
        <f>Main!Q135*Mask!S$21</f>
        <v>0</v>
      </c>
      <c r="AE140" s="35">
        <f>Main!R135*Mask!T$21</f>
        <v>0</v>
      </c>
      <c r="AF140" s="35">
        <f>Main!S135*Mask!U$21</f>
        <v>0</v>
      </c>
      <c r="AG140" s="35">
        <f>Main!T135*Mask!V$21</f>
        <v>0</v>
      </c>
      <c r="AH140" s="35">
        <f>Main!U135*Mask!W$21</f>
        <v>0</v>
      </c>
      <c r="AI140" s="35">
        <f>Main!V135*Mask!X$21</f>
        <v>0</v>
      </c>
      <c r="AJ140" s="35">
        <f>Main!W135*Mask!Y$21</f>
        <v>0</v>
      </c>
      <c r="AK140" s="35">
        <f>Main!X135*Mask!Z$21</f>
        <v>0</v>
      </c>
      <c r="AL140" s="35">
        <f>Main!Y135*Mask!AA$21</f>
        <v>0</v>
      </c>
      <c r="AM140" s="35">
        <f>Main!Z135*Mask!AB$21</f>
        <v>0</v>
      </c>
      <c r="AN140" s="35"/>
      <c r="AO140" s="35">
        <f>IF(OR($A$1&lt;=Main!AA$4,ISBLANK($N140)),0,Main!AA135)</f>
        <v>0</v>
      </c>
      <c r="AP140" s="35">
        <f>IF(OR($A$1&lt;=Main!AB$4,ISBLANK($N140)),0,Main!AB135)</f>
        <v>0</v>
      </c>
      <c r="AQ140" s="35">
        <f>IF(OR($A$1&lt;=Main!AC$4,ISBLANK($N140)),0,Main!AC135)</f>
        <v>0</v>
      </c>
      <c r="AR140" s="35">
        <f>IF(OR($A$1&lt;=Main!AD$4,ISBLANK($N140)),0,Main!AD135)</f>
        <v>0</v>
      </c>
      <c r="AS140" s="35">
        <f>IF(OR($A$1&lt;=Main!AE$4,ISBLANK($N140)),0,Main!AE135)</f>
        <v>0</v>
      </c>
      <c r="AT140" s="35">
        <f>IF(OR($A$1&lt;=Main!AF$4,ISBLANK($N140)),0,Main!AF135)</f>
        <v>0</v>
      </c>
      <c r="AU140" s="35">
        <f>IF(OR($A$1&lt;=Main!AG$4,ISBLANK($N140)),0,Main!AG135)</f>
        <v>0</v>
      </c>
      <c r="AV140" s="35">
        <f>IF(OR($A$1&lt;=Main!AH$4,ISBLANK($N140)),0,Main!AH135)</f>
        <v>0</v>
      </c>
      <c r="AW140" s="35">
        <f>IF(OR($A$1&lt;=Main!AI$4,ISBLANK($N140)),0,Main!AI135)</f>
        <v>0</v>
      </c>
      <c r="AX140" s="35">
        <f>IF(OR($A$1&lt;=Main!AJ$4,ISBLANK($N140)),0,Main!AJ135)</f>
        <v>0</v>
      </c>
      <c r="AY140" s="35">
        <f>IF(OR($A$1&lt;=Main!AK$4,ISBLANK($N140)),0,Main!AK135)</f>
        <v>0</v>
      </c>
      <c r="AZ140" s="35">
        <f>IF(OR($A$1&lt;=Main!AL$4,ISBLANK($N140)),0,Main!AL135)</f>
        <v>0</v>
      </c>
      <c r="BA140" s="35">
        <f>IF(OR($A$1&lt;=Main!AM$4,ISBLANK($N140)),0,Main!AM135)</f>
        <v>0</v>
      </c>
      <c r="BB140" s="35">
        <f>IF(OR($A$1&lt;=Main!AN$4,ISBLANK($N140)),0,Main!AN135)</f>
        <v>0</v>
      </c>
      <c r="BC140" s="35">
        <f>IF(OR($A$1&lt;=Main!AO$4,ISBLANK($N140)),0,Main!AO135)</f>
        <v>0</v>
      </c>
      <c r="BD140" s="35">
        <f>IF(OR($A$1&lt;=Main!AP$4,ISBLANK($N140)),0,Main!AP135)</f>
        <v>0</v>
      </c>
      <c r="BE140" s="35">
        <f>IF(OR($A$1&lt;=Main!AQ$4,ISBLANK($N140)),0,Main!AQ135)</f>
        <v>0</v>
      </c>
      <c r="BF140" s="35">
        <f>IF(OR($A$1&lt;=Main!AR$4,ISBLANK($N140)),0,Main!AR135)</f>
        <v>0</v>
      </c>
      <c r="BG140" s="35">
        <f>IF(OR($A$1&lt;=Main!AS$4,ISBLANK($N140)),0,Main!AS135)</f>
        <v>0</v>
      </c>
      <c r="BH140" s="35">
        <f>IF(OR($A$1&lt;=Main!AT$4,ISBLANK($N140)),0,Main!AT135)</f>
        <v>0</v>
      </c>
      <c r="BI140" s="35">
        <f>IF(OR($A$1&lt;=Main!AU$4,ISBLANK($N140)),0,Main!AU135)</f>
        <v>0</v>
      </c>
      <c r="BJ140" s="35">
        <f>IF(OR($A$1&lt;=Main!AV$4,ISBLANK($N140)),0,Main!AV135)</f>
        <v>0</v>
      </c>
    </row>
    <row r="141" spans="13:62">
      <c r="M141" s="6" t="str">
        <f>Main!$A136&amp;Main!$B136</f>
        <v/>
      </c>
      <c r="N141" s="6" t="str">
        <f>Main!$A136&amp;Main!$B136</f>
        <v/>
      </c>
      <c r="O141" s="145">
        <f t="shared" si="10"/>
        <v>0</v>
      </c>
      <c r="P141" s="150">
        <f t="shared" si="11"/>
        <v>1</v>
      </c>
      <c r="Q141" s="150" t="str">
        <f ca="1">IF(Main!$AY136&lt;&gt;"#",$P141-Main!$AY136,"#")</f>
        <v>#</v>
      </c>
      <c r="R141" s="35">
        <f>Main!E136*Mask!G$21</f>
        <v>0</v>
      </c>
      <c r="S141" s="35">
        <f>Main!F136*Mask!H$21</f>
        <v>0</v>
      </c>
      <c r="T141" s="35">
        <f>Main!G136*Mask!I$21</f>
        <v>0</v>
      </c>
      <c r="U141" s="35">
        <f>Main!H136*Mask!J$21</f>
        <v>0</v>
      </c>
      <c r="V141" s="35">
        <f>Main!I136*Mask!K$21</f>
        <v>0</v>
      </c>
      <c r="W141" s="35">
        <f>Main!J136*Mask!L$21</f>
        <v>0</v>
      </c>
      <c r="X141" s="35">
        <f>Main!K136*Mask!M$21</f>
        <v>0</v>
      </c>
      <c r="Y141" s="35">
        <f>Main!L136*Mask!N$21</f>
        <v>0</v>
      </c>
      <c r="Z141" s="35">
        <f>Main!M136*Mask!O$21</f>
        <v>0</v>
      </c>
      <c r="AA141" s="35">
        <f>Main!N136*Mask!P$21</f>
        <v>0</v>
      </c>
      <c r="AB141" s="35">
        <f>Main!O136*Mask!Q$21</f>
        <v>0</v>
      </c>
      <c r="AC141" s="35">
        <f>Main!P136*Mask!R$21</f>
        <v>0</v>
      </c>
      <c r="AD141" s="35">
        <f>Main!Q136*Mask!S$21</f>
        <v>0</v>
      </c>
      <c r="AE141" s="35">
        <f>Main!R136*Mask!T$21</f>
        <v>0</v>
      </c>
      <c r="AF141" s="35">
        <f>Main!S136*Mask!U$21</f>
        <v>0</v>
      </c>
      <c r="AG141" s="35">
        <f>Main!T136*Mask!V$21</f>
        <v>0</v>
      </c>
      <c r="AH141" s="35">
        <f>Main!U136*Mask!W$21</f>
        <v>0</v>
      </c>
      <c r="AI141" s="35">
        <f>Main!V136*Mask!X$21</f>
        <v>0</v>
      </c>
      <c r="AJ141" s="35">
        <f>Main!W136*Mask!Y$21</f>
        <v>0</v>
      </c>
      <c r="AK141" s="35">
        <f>Main!X136*Mask!Z$21</f>
        <v>0</v>
      </c>
      <c r="AL141" s="35">
        <f>Main!Y136*Mask!AA$21</f>
        <v>0</v>
      </c>
      <c r="AM141" s="35">
        <f>Main!Z136*Mask!AB$21</f>
        <v>0</v>
      </c>
      <c r="AN141" s="35"/>
      <c r="AO141" s="35">
        <f>IF(OR($A$1&lt;=Main!AA$4,ISBLANK($N141)),0,Main!AA136)</f>
        <v>0</v>
      </c>
      <c r="AP141" s="35">
        <f>IF(OR($A$1&lt;=Main!AB$4,ISBLANK($N141)),0,Main!AB136)</f>
        <v>0</v>
      </c>
      <c r="AQ141" s="35">
        <f>IF(OR($A$1&lt;=Main!AC$4,ISBLANK($N141)),0,Main!AC136)</f>
        <v>0</v>
      </c>
      <c r="AR141" s="35">
        <f>IF(OR($A$1&lt;=Main!AD$4,ISBLANK($N141)),0,Main!AD136)</f>
        <v>0</v>
      </c>
      <c r="AS141" s="35">
        <f>IF(OR($A$1&lt;=Main!AE$4,ISBLANK($N141)),0,Main!AE136)</f>
        <v>0</v>
      </c>
      <c r="AT141" s="35">
        <f>IF(OR($A$1&lt;=Main!AF$4,ISBLANK($N141)),0,Main!AF136)</f>
        <v>0</v>
      </c>
      <c r="AU141" s="35">
        <f>IF(OR($A$1&lt;=Main!AG$4,ISBLANK($N141)),0,Main!AG136)</f>
        <v>0</v>
      </c>
      <c r="AV141" s="35">
        <f>IF(OR($A$1&lt;=Main!AH$4,ISBLANK($N141)),0,Main!AH136)</f>
        <v>0</v>
      </c>
      <c r="AW141" s="35">
        <f>IF(OR($A$1&lt;=Main!AI$4,ISBLANK($N141)),0,Main!AI136)</f>
        <v>0</v>
      </c>
      <c r="AX141" s="35">
        <f>IF(OR($A$1&lt;=Main!AJ$4,ISBLANK($N141)),0,Main!AJ136)</f>
        <v>0</v>
      </c>
      <c r="AY141" s="35">
        <f>IF(OR($A$1&lt;=Main!AK$4,ISBLANK($N141)),0,Main!AK136)</f>
        <v>0</v>
      </c>
      <c r="AZ141" s="35">
        <f>IF(OR($A$1&lt;=Main!AL$4,ISBLANK($N141)),0,Main!AL136)</f>
        <v>0</v>
      </c>
      <c r="BA141" s="35">
        <f>IF(OR($A$1&lt;=Main!AM$4,ISBLANK($N141)),0,Main!AM136)</f>
        <v>0</v>
      </c>
      <c r="BB141" s="35">
        <f>IF(OR($A$1&lt;=Main!AN$4,ISBLANK($N141)),0,Main!AN136)</f>
        <v>0</v>
      </c>
      <c r="BC141" s="35">
        <f>IF(OR($A$1&lt;=Main!AO$4,ISBLANK($N141)),0,Main!AO136)</f>
        <v>0</v>
      </c>
      <c r="BD141" s="35">
        <f>IF(OR($A$1&lt;=Main!AP$4,ISBLANK($N141)),0,Main!AP136)</f>
        <v>0</v>
      </c>
      <c r="BE141" s="35">
        <f>IF(OR($A$1&lt;=Main!AQ$4,ISBLANK($N141)),0,Main!AQ136)</f>
        <v>0</v>
      </c>
      <c r="BF141" s="35">
        <f>IF(OR($A$1&lt;=Main!AR$4,ISBLANK($N141)),0,Main!AR136)</f>
        <v>0</v>
      </c>
      <c r="BG141" s="35">
        <f>IF(OR($A$1&lt;=Main!AS$4,ISBLANK($N141)),0,Main!AS136)</f>
        <v>0</v>
      </c>
      <c r="BH141" s="35">
        <f>IF(OR($A$1&lt;=Main!AT$4,ISBLANK($N141)),0,Main!AT136)</f>
        <v>0</v>
      </c>
      <c r="BI141" s="35">
        <f>IF(OR($A$1&lt;=Main!AU$4,ISBLANK($N141)),0,Main!AU136)</f>
        <v>0</v>
      </c>
      <c r="BJ141" s="35">
        <f>IF(OR($A$1&lt;=Main!AV$4,ISBLANK($N141)),0,Main!AV136)</f>
        <v>0</v>
      </c>
    </row>
    <row r="142" spans="13:62">
      <c r="M142" s="6" t="str">
        <f>Main!$A137&amp;Main!$B137</f>
        <v/>
      </c>
      <c r="N142" s="6" t="str">
        <f>Main!$A137&amp;Main!$B137</f>
        <v/>
      </c>
      <c r="O142" s="145">
        <f t="shared" si="10"/>
        <v>0</v>
      </c>
      <c r="P142" s="150">
        <f t="shared" si="11"/>
        <v>1</v>
      </c>
      <c r="Q142" s="150" t="str">
        <f ca="1">IF(Main!$AY137&lt;&gt;"#",$P142-Main!$AY137,"#")</f>
        <v>#</v>
      </c>
      <c r="R142" s="35">
        <f>Main!E137*Mask!G$21</f>
        <v>0</v>
      </c>
      <c r="S142" s="35">
        <f>Main!F137*Mask!H$21</f>
        <v>0</v>
      </c>
      <c r="T142" s="35">
        <f>Main!G137*Mask!I$21</f>
        <v>0</v>
      </c>
      <c r="U142" s="35">
        <f>Main!H137*Mask!J$21</f>
        <v>0</v>
      </c>
      <c r="V142" s="35">
        <f>Main!I137*Mask!K$21</f>
        <v>0</v>
      </c>
      <c r="W142" s="35">
        <f>Main!J137*Mask!L$21</f>
        <v>0</v>
      </c>
      <c r="X142" s="35">
        <f>Main!K137*Mask!M$21</f>
        <v>0</v>
      </c>
      <c r="Y142" s="35">
        <f>Main!L137*Mask!N$21</f>
        <v>0</v>
      </c>
      <c r="Z142" s="35">
        <f>Main!M137*Mask!O$21</f>
        <v>0</v>
      </c>
      <c r="AA142" s="35">
        <f>Main!N137*Mask!P$21</f>
        <v>0</v>
      </c>
      <c r="AB142" s="35">
        <f>Main!O137*Mask!Q$21</f>
        <v>0</v>
      </c>
      <c r="AC142" s="35">
        <f>Main!P137*Mask!R$21</f>
        <v>0</v>
      </c>
      <c r="AD142" s="35">
        <f>Main!Q137*Mask!S$21</f>
        <v>0</v>
      </c>
      <c r="AE142" s="35">
        <f>Main!R137*Mask!T$21</f>
        <v>0</v>
      </c>
      <c r="AF142" s="35">
        <f>Main!S137*Mask!U$21</f>
        <v>0</v>
      </c>
      <c r="AG142" s="35">
        <f>Main!T137*Mask!V$21</f>
        <v>0</v>
      </c>
      <c r="AH142" s="35">
        <f>Main!U137*Mask!W$21</f>
        <v>0</v>
      </c>
      <c r="AI142" s="35">
        <f>Main!V137*Mask!X$21</f>
        <v>0</v>
      </c>
      <c r="AJ142" s="35">
        <f>Main!W137*Mask!Y$21</f>
        <v>0</v>
      </c>
      <c r="AK142" s="35">
        <f>Main!X137*Mask!Z$21</f>
        <v>0</v>
      </c>
      <c r="AL142" s="35">
        <f>Main!Y137*Mask!AA$21</f>
        <v>0</v>
      </c>
      <c r="AM142" s="35">
        <f>Main!Z137*Mask!AB$21</f>
        <v>0</v>
      </c>
      <c r="AN142" s="35"/>
      <c r="AO142" s="35">
        <f>IF(OR($A$1&lt;=Main!AA$4,ISBLANK($N142)),0,Main!AA137)</f>
        <v>0</v>
      </c>
      <c r="AP142" s="35">
        <f>IF(OR($A$1&lt;=Main!AB$4,ISBLANK($N142)),0,Main!AB137)</f>
        <v>0</v>
      </c>
      <c r="AQ142" s="35">
        <f>IF(OR($A$1&lt;=Main!AC$4,ISBLANK($N142)),0,Main!AC137)</f>
        <v>0</v>
      </c>
      <c r="AR142" s="35">
        <f>IF(OR($A$1&lt;=Main!AD$4,ISBLANK($N142)),0,Main!AD137)</f>
        <v>0</v>
      </c>
      <c r="AS142" s="35">
        <f>IF(OR($A$1&lt;=Main!AE$4,ISBLANK($N142)),0,Main!AE137)</f>
        <v>0</v>
      </c>
      <c r="AT142" s="35">
        <f>IF(OR($A$1&lt;=Main!AF$4,ISBLANK($N142)),0,Main!AF137)</f>
        <v>0</v>
      </c>
      <c r="AU142" s="35">
        <f>IF(OR($A$1&lt;=Main!AG$4,ISBLANK($N142)),0,Main!AG137)</f>
        <v>0</v>
      </c>
      <c r="AV142" s="35">
        <f>IF(OR($A$1&lt;=Main!AH$4,ISBLANK($N142)),0,Main!AH137)</f>
        <v>0</v>
      </c>
      <c r="AW142" s="35">
        <f>IF(OR($A$1&lt;=Main!AI$4,ISBLANK($N142)),0,Main!AI137)</f>
        <v>0</v>
      </c>
      <c r="AX142" s="35">
        <f>IF(OR($A$1&lt;=Main!AJ$4,ISBLANK($N142)),0,Main!AJ137)</f>
        <v>0</v>
      </c>
      <c r="AY142" s="35">
        <f>IF(OR($A$1&lt;=Main!AK$4,ISBLANK($N142)),0,Main!AK137)</f>
        <v>0</v>
      </c>
      <c r="AZ142" s="35">
        <f>IF(OR($A$1&lt;=Main!AL$4,ISBLANK($N142)),0,Main!AL137)</f>
        <v>0</v>
      </c>
      <c r="BA142" s="35">
        <f>IF(OR($A$1&lt;=Main!AM$4,ISBLANK($N142)),0,Main!AM137)</f>
        <v>0</v>
      </c>
      <c r="BB142" s="35">
        <f>IF(OR($A$1&lt;=Main!AN$4,ISBLANK($N142)),0,Main!AN137)</f>
        <v>0</v>
      </c>
      <c r="BC142" s="35">
        <f>IF(OR($A$1&lt;=Main!AO$4,ISBLANK($N142)),0,Main!AO137)</f>
        <v>0</v>
      </c>
      <c r="BD142" s="35">
        <f>IF(OR($A$1&lt;=Main!AP$4,ISBLANK($N142)),0,Main!AP137)</f>
        <v>0</v>
      </c>
      <c r="BE142" s="35">
        <f>IF(OR($A$1&lt;=Main!AQ$4,ISBLANK($N142)),0,Main!AQ137)</f>
        <v>0</v>
      </c>
      <c r="BF142" s="35">
        <f>IF(OR($A$1&lt;=Main!AR$4,ISBLANK($N142)),0,Main!AR137)</f>
        <v>0</v>
      </c>
      <c r="BG142" s="35">
        <f>IF(OR($A$1&lt;=Main!AS$4,ISBLANK($N142)),0,Main!AS137)</f>
        <v>0</v>
      </c>
      <c r="BH142" s="35">
        <f>IF(OR($A$1&lt;=Main!AT$4,ISBLANK($N142)),0,Main!AT137)</f>
        <v>0</v>
      </c>
      <c r="BI142" s="35">
        <f>IF(OR($A$1&lt;=Main!AU$4,ISBLANK($N142)),0,Main!AU137)</f>
        <v>0</v>
      </c>
      <c r="BJ142" s="35">
        <f>IF(OR($A$1&lt;=Main!AV$4,ISBLANK($N142)),0,Main!AV137)</f>
        <v>0</v>
      </c>
    </row>
    <row r="143" spans="13:62">
      <c r="M143" s="6" t="str">
        <f>Main!$A138&amp;Main!$B138</f>
        <v/>
      </c>
      <c r="N143" s="6" t="str">
        <f>Main!$A138&amp;Main!$B138</f>
        <v/>
      </c>
      <c r="O143" s="145">
        <f t="shared" si="10"/>
        <v>0</v>
      </c>
      <c r="P143" s="150">
        <f t="shared" si="11"/>
        <v>1</v>
      </c>
      <c r="Q143" s="150" t="str">
        <f ca="1">IF(Main!$AY138&lt;&gt;"#",$P143-Main!$AY138,"#")</f>
        <v>#</v>
      </c>
      <c r="R143" s="35">
        <f>Main!E138*Mask!G$21</f>
        <v>0</v>
      </c>
      <c r="S143" s="35">
        <f>Main!F138*Mask!H$21</f>
        <v>0</v>
      </c>
      <c r="T143" s="35">
        <f>Main!G138*Mask!I$21</f>
        <v>0</v>
      </c>
      <c r="U143" s="35">
        <f>Main!H138*Mask!J$21</f>
        <v>0</v>
      </c>
      <c r="V143" s="35">
        <f>Main!I138*Mask!K$21</f>
        <v>0</v>
      </c>
      <c r="W143" s="35">
        <f>Main!J138*Mask!L$21</f>
        <v>0</v>
      </c>
      <c r="X143" s="35">
        <f>Main!K138*Mask!M$21</f>
        <v>0</v>
      </c>
      <c r="Y143" s="35">
        <f>Main!L138*Mask!N$21</f>
        <v>0</v>
      </c>
      <c r="Z143" s="35">
        <f>Main!M138*Mask!O$21</f>
        <v>0</v>
      </c>
      <c r="AA143" s="35">
        <f>Main!N138*Mask!P$21</f>
        <v>0</v>
      </c>
      <c r="AB143" s="35">
        <f>Main!O138*Mask!Q$21</f>
        <v>0</v>
      </c>
      <c r="AC143" s="35">
        <f>Main!P138*Mask!R$21</f>
        <v>0</v>
      </c>
      <c r="AD143" s="35">
        <f>Main!Q138*Mask!S$21</f>
        <v>0</v>
      </c>
      <c r="AE143" s="35">
        <f>Main!R138*Mask!T$21</f>
        <v>0</v>
      </c>
      <c r="AF143" s="35">
        <f>Main!S138*Mask!U$21</f>
        <v>0</v>
      </c>
      <c r="AG143" s="35">
        <f>Main!T138*Mask!V$21</f>
        <v>0</v>
      </c>
      <c r="AH143" s="35">
        <f>Main!U138*Mask!W$21</f>
        <v>0</v>
      </c>
      <c r="AI143" s="35">
        <f>Main!V138*Mask!X$21</f>
        <v>0</v>
      </c>
      <c r="AJ143" s="35">
        <f>Main!W138*Mask!Y$21</f>
        <v>0</v>
      </c>
      <c r="AK143" s="35">
        <f>Main!X138*Mask!Z$21</f>
        <v>0</v>
      </c>
      <c r="AL143" s="35">
        <f>Main!Y138*Mask!AA$21</f>
        <v>0</v>
      </c>
      <c r="AM143" s="35">
        <f>Main!Z138*Mask!AB$21</f>
        <v>0</v>
      </c>
      <c r="AN143" s="35"/>
      <c r="AO143" s="35">
        <f>IF(OR($A$1&lt;=Main!AA$4,ISBLANK($N143)),0,Main!AA138)</f>
        <v>0</v>
      </c>
      <c r="AP143" s="35">
        <f>IF(OR($A$1&lt;=Main!AB$4,ISBLANK($N143)),0,Main!AB138)</f>
        <v>0</v>
      </c>
      <c r="AQ143" s="35">
        <f>IF(OR($A$1&lt;=Main!AC$4,ISBLANK($N143)),0,Main!AC138)</f>
        <v>0</v>
      </c>
      <c r="AR143" s="35">
        <f>IF(OR($A$1&lt;=Main!AD$4,ISBLANK($N143)),0,Main!AD138)</f>
        <v>0</v>
      </c>
      <c r="AS143" s="35">
        <f>IF(OR($A$1&lt;=Main!AE$4,ISBLANK($N143)),0,Main!AE138)</f>
        <v>0</v>
      </c>
      <c r="AT143" s="35">
        <f>IF(OR($A$1&lt;=Main!AF$4,ISBLANK($N143)),0,Main!AF138)</f>
        <v>0</v>
      </c>
      <c r="AU143" s="35">
        <f>IF(OR($A$1&lt;=Main!AG$4,ISBLANK($N143)),0,Main!AG138)</f>
        <v>0</v>
      </c>
      <c r="AV143" s="35">
        <f>IF(OR($A$1&lt;=Main!AH$4,ISBLANK($N143)),0,Main!AH138)</f>
        <v>0</v>
      </c>
      <c r="AW143" s="35">
        <f>IF(OR($A$1&lt;=Main!AI$4,ISBLANK($N143)),0,Main!AI138)</f>
        <v>0</v>
      </c>
      <c r="AX143" s="35">
        <f>IF(OR($A$1&lt;=Main!AJ$4,ISBLANK($N143)),0,Main!AJ138)</f>
        <v>0</v>
      </c>
      <c r="AY143" s="35">
        <f>IF(OR($A$1&lt;=Main!AK$4,ISBLANK($N143)),0,Main!AK138)</f>
        <v>0</v>
      </c>
      <c r="AZ143" s="35">
        <f>IF(OR($A$1&lt;=Main!AL$4,ISBLANK($N143)),0,Main!AL138)</f>
        <v>0</v>
      </c>
      <c r="BA143" s="35">
        <f>IF(OR($A$1&lt;=Main!AM$4,ISBLANK($N143)),0,Main!AM138)</f>
        <v>0</v>
      </c>
      <c r="BB143" s="35">
        <f>IF(OR($A$1&lt;=Main!AN$4,ISBLANK($N143)),0,Main!AN138)</f>
        <v>0</v>
      </c>
      <c r="BC143" s="35">
        <f>IF(OR($A$1&lt;=Main!AO$4,ISBLANK($N143)),0,Main!AO138)</f>
        <v>0</v>
      </c>
      <c r="BD143" s="35">
        <f>IF(OR($A$1&lt;=Main!AP$4,ISBLANK($N143)),0,Main!AP138)</f>
        <v>0</v>
      </c>
      <c r="BE143" s="35">
        <f>IF(OR($A$1&lt;=Main!AQ$4,ISBLANK($N143)),0,Main!AQ138)</f>
        <v>0</v>
      </c>
      <c r="BF143" s="35">
        <f>IF(OR($A$1&lt;=Main!AR$4,ISBLANK($N143)),0,Main!AR138)</f>
        <v>0</v>
      </c>
      <c r="BG143" s="35">
        <f>IF(OR($A$1&lt;=Main!AS$4,ISBLANK($N143)),0,Main!AS138)</f>
        <v>0</v>
      </c>
      <c r="BH143" s="35">
        <f>IF(OR($A$1&lt;=Main!AT$4,ISBLANK($N143)),0,Main!AT138)</f>
        <v>0</v>
      </c>
      <c r="BI143" s="35">
        <f>IF(OR($A$1&lt;=Main!AU$4,ISBLANK($N143)),0,Main!AU138)</f>
        <v>0</v>
      </c>
      <c r="BJ143" s="35">
        <f>IF(OR($A$1&lt;=Main!AV$4,ISBLANK($N143)),0,Main!AV138)</f>
        <v>0</v>
      </c>
    </row>
    <row r="144" spans="13:62">
      <c r="M144" s="6" t="str">
        <f>Main!$A139&amp;Main!$B139</f>
        <v/>
      </c>
      <c r="N144" s="6" t="str">
        <f>Main!$A139&amp;Main!$B139</f>
        <v/>
      </c>
      <c r="O144" s="145">
        <f t="shared" si="10"/>
        <v>0</v>
      </c>
      <c r="P144" s="150">
        <f t="shared" si="11"/>
        <v>1</v>
      </c>
      <c r="Q144" s="150" t="str">
        <f ca="1">IF(Main!$AY139&lt;&gt;"#",$P144-Main!$AY139,"#")</f>
        <v>#</v>
      </c>
      <c r="R144" s="35">
        <f>Main!E139*Mask!G$21</f>
        <v>0</v>
      </c>
      <c r="S144" s="35">
        <f>Main!F139*Mask!H$21</f>
        <v>0</v>
      </c>
      <c r="T144" s="35">
        <f>Main!G139*Mask!I$21</f>
        <v>0</v>
      </c>
      <c r="U144" s="35">
        <f>Main!H139*Mask!J$21</f>
        <v>0</v>
      </c>
      <c r="V144" s="35">
        <f>Main!I139*Mask!K$21</f>
        <v>0</v>
      </c>
      <c r="W144" s="35">
        <f>Main!J139*Mask!L$21</f>
        <v>0</v>
      </c>
      <c r="X144" s="35">
        <f>Main!K139*Mask!M$21</f>
        <v>0</v>
      </c>
      <c r="Y144" s="35">
        <f>Main!L139*Mask!N$21</f>
        <v>0</v>
      </c>
      <c r="Z144" s="35">
        <f>Main!M139*Mask!O$21</f>
        <v>0</v>
      </c>
      <c r="AA144" s="35">
        <f>Main!N139*Mask!P$21</f>
        <v>0</v>
      </c>
      <c r="AB144" s="35">
        <f>Main!O139*Mask!Q$21</f>
        <v>0</v>
      </c>
      <c r="AC144" s="35">
        <f>Main!P139*Mask!R$21</f>
        <v>0</v>
      </c>
      <c r="AD144" s="35">
        <f>Main!Q139*Mask!S$21</f>
        <v>0</v>
      </c>
      <c r="AE144" s="35">
        <f>Main!R139*Mask!T$21</f>
        <v>0</v>
      </c>
      <c r="AF144" s="35">
        <f>Main!S139*Mask!U$21</f>
        <v>0</v>
      </c>
      <c r="AG144" s="35">
        <f>Main!T139*Mask!V$21</f>
        <v>0</v>
      </c>
      <c r="AH144" s="35">
        <f>Main!U139*Mask!W$21</f>
        <v>0</v>
      </c>
      <c r="AI144" s="35">
        <f>Main!V139*Mask!X$21</f>
        <v>0</v>
      </c>
      <c r="AJ144" s="35">
        <f>Main!W139*Mask!Y$21</f>
        <v>0</v>
      </c>
      <c r="AK144" s="35">
        <f>Main!X139*Mask!Z$21</f>
        <v>0</v>
      </c>
      <c r="AL144" s="35">
        <f>Main!Y139*Mask!AA$21</f>
        <v>0</v>
      </c>
      <c r="AM144" s="35">
        <f>Main!Z139*Mask!AB$21</f>
        <v>0</v>
      </c>
      <c r="AN144" s="35"/>
      <c r="AO144" s="35">
        <f>IF(OR($A$1&lt;=Main!AA$4,ISBLANK($N144)),0,Main!AA139)</f>
        <v>0</v>
      </c>
      <c r="AP144" s="35">
        <f>IF(OR($A$1&lt;=Main!AB$4,ISBLANK($N144)),0,Main!AB139)</f>
        <v>0</v>
      </c>
      <c r="AQ144" s="35">
        <f>IF(OR($A$1&lt;=Main!AC$4,ISBLANK($N144)),0,Main!AC139)</f>
        <v>0</v>
      </c>
      <c r="AR144" s="35">
        <f>IF(OR($A$1&lt;=Main!AD$4,ISBLANK($N144)),0,Main!AD139)</f>
        <v>0</v>
      </c>
      <c r="AS144" s="35">
        <f>IF(OR($A$1&lt;=Main!AE$4,ISBLANK($N144)),0,Main!AE139)</f>
        <v>0</v>
      </c>
      <c r="AT144" s="35">
        <f>IF(OR($A$1&lt;=Main!AF$4,ISBLANK($N144)),0,Main!AF139)</f>
        <v>0</v>
      </c>
      <c r="AU144" s="35">
        <f>IF(OR($A$1&lt;=Main!AG$4,ISBLANK($N144)),0,Main!AG139)</f>
        <v>0</v>
      </c>
      <c r="AV144" s="35">
        <f>IF(OR($A$1&lt;=Main!AH$4,ISBLANK($N144)),0,Main!AH139)</f>
        <v>0</v>
      </c>
      <c r="AW144" s="35">
        <f>IF(OR($A$1&lt;=Main!AI$4,ISBLANK($N144)),0,Main!AI139)</f>
        <v>0</v>
      </c>
      <c r="AX144" s="35">
        <f>IF(OR($A$1&lt;=Main!AJ$4,ISBLANK($N144)),0,Main!AJ139)</f>
        <v>0</v>
      </c>
      <c r="AY144" s="35">
        <f>IF(OR($A$1&lt;=Main!AK$4,ISBLANK($N144)),0,Main!AK139)</f>
        <v>0</v>
      </c>
      <c r="AZ144" s="35">
        <f>IF(OR($A$1&lt;=Main!AL$4,ISBLANK($N144)),0,Main!AL139)</f>
        <v>0</v>
      </c>
      <c r="BA144" s="35">
        <f>IF(OR($A$1&lt;=Main!AM$4,ISBLANK($N144)),0,Main!AM139)</f>
        <v>0</v>
      </c>
      <c r="BB144" s="35">
        <f>IF(OR($A$1&lt;=Main!AN$4,ISBLANK($N144)),0,Main!AN139)</f>
        <v>0</v>
      </c>
      <c r="BC144" s="35">
        <f>IF(OR($A$1&lt;=Main!AO$4,ISBLANK($N144)),0,Main!AO139)</f>
        <v>0</v>
      </c>
      <c r="BD144" s="35">
        <f>IF(OR($A$1&lt;=Main!AP$4,ISBLANK($N144)),0,Main!AP139)</f>
        <v>0</v>
      </c>
      <c r="BE144" s="35">
        <f>IF(OR($A$1&lt;=Main!AQ$4,ISBLANK($N144)),0,Main!AQ139)</f>
        <v>0</v>
      </c>
      <c r="BF144" s="35">
        <f>IF(OR($A$1&lt;=Main!AR$4,ISBLANK($N144)),0,Main!AR139)</f>
        <v>0</v>
      </c>
      <c r="BG144" s="35">
        <f>IF(OR($A$1&lt;=Main!AS$4,ISBLANK($N144)),0,Main!AS139)</f>
        <v>0</v>
      </c>
      <c r="BH144" s="35">
        <f>IF(OR($A$1&lt;=Main!AT$4,ISBLANK($N144)),0,Main!AT139)</f>
        <v>0</v>
      </c>
      <c r="BI144" s="35">
        <f>IF(OR($A$1&lt;=Main!AU$4,ISBLANK($N144)),0,Main!AU139)</f>
        <v>0</v>
      </c>
      <c r="BJ144" s="35">
        <f>IF(OR($A$1&lt;=Main!AV$4,ISBLANK($N144)),0,Main!AV139)</f>
        <v>0</v>
      </c>
    </row>
    <row r="145" spans="13:62">
      <c r="M145" s="6" t="str">
        <f>Main!$A140&amp;Main!$B140</f>
        <v/>
      </c>
      <c r="N145" s="6" t="str">
        <f>Main!$A140&amp;Main!$B140</f>
        <v/>
      </c>
      <c r="O145" s="145">
        <f t="shared" si="10"/>
        <v>0</v>
      </c>
      <c r="P145" s="150">
        <f t="shared" si="11"/>
        <v>1</v>
      </c>
      <c r="Q145" s="150" t="str">
        <f ca="1">IF(Main!$AY140&lt;&gt;"#",$P145-Main!$AY140,"#")</f>
        <v>#</v>
      </c>
      <c r="R145" s="35">
        <f>Main!E140*Mask!G$21</f>
        <v>0</v>
      </c>
      <c r="S145" s="35">
        <f>Main!F140*Mask!H$21</f>
        <v>0</v>
      </c>
      <c r="T145" s="35">
        <f>Main!G140*Mask!I$21</f>
        <v>0</v>
      </c>
      <c r="U145" s="35">
        <f>Main!H140*Mask!J$21</f>
        <v>0</v>
      </c>
      <c r="V145" s="35">
        <f>Main!I140*Mask!K$21</f>
        <v>0</v>
      </c>
      <c r="W145" s="35">
        <f>Main!J140*Mask!L$21</f>
        <v>0</v>
      </c>
      <c r="X145" s="35">
        <f>Main!K140*Mask!M$21</f>
        <v>0</v>
      </c>
      <c r="Y145" s="35">
        <f>Main!L140*Mask!N$21</f>
        <v>0</v>
      </c>
      <c r="Z145" s="35">
        <f>Main!M140*Mask!O$21</f>
        <v>0</v>
      </c>
      <c r="AA145" s="35">
        <f>Main!N140*Mask!P$21</f>
        <v>0</v>
      </c>
      <c r="AB145" s="35">
        <f>Main!O140*Mask!Q$21</f>
        <v>0</v>
      </c>
      <c r="AC145" s="35">
        <f>Main!P140*Mask!R$21</f>
        <v>0</v>
      </c>
      <c r="AD145" s="35">
        <f>Main!Q140*Mask!S$21</f>
        <v>0</v>
      </c>
      <c r="AE145" s="35">
        <f>Main!R140*Mask!T$21</f>
        <v>0</v>
      </c>
      <c r="AF145" s="35">
        <f>Main!S140*Mask!U$21</f>
        <v>0</v>
      </c>
      <c r="AG145" s="35">
        <f>Main!T140*Mask!V$21</f>
        <v>0</v>
      </c>
      <c r="AH145" s="35">
        <f>Main!U140*Mask!W$21</f>
        <v>0</v>
      </c>
      <c r="AI145" s="35">
        <f>Main!V140*Mask!X$21</f>
        <v>0</v>
      </c>
      <c r="AJ145" s="35">
        <f>Main!W140*Mask!Y$21</f>
        <v>0</v>
      </c>
      <c r="AK145" s="35">
        <f>Main!X140*Mask!Z$21</f>
        <v>0</v>
      </c>
      <c r="AL145" s="35">
        <f>Main!Y140*Mask!AA$21</f>
        <v>0</v>
      </c>
      <c r="AM145" s="35">
        <f>Main!Z140*Mask!AB$21</f>
        <v>0</v>
      </c>
      <c r="AN145" s="35"/>
      <c r="AO145" s="35">
        <f>IF(OR($A$1&lt;=Main!AA$4,ISBLANK($N145)),0,Main!AA140)</f>
        <v>0</v>
      </c>
      <c r="AP145" s="35">
        <f>IF(OR($A$1&lt;=Main!AB$4,ISBLANK($N145)),0,Main!AB140)</f>
        <v>0</v>
      </c>
      <c r="AQ145" s="35">
        <f>IF(OR($A$1&lt;=Main!AC$4,ISBLANK($N145)),0,Main!AC140)</f>
        <v>0</v>
      </c>
      <c r="AR145" s="35">
        <f>IF(OR($A$1&lt;=Main!AD$4,ISBLANK($N145)),0,Main!AD140)</f>
        <v>0</v>
      </c>
      <c r="AS145" s="35">
        <f>IF(OR($A$1&lt;=Main!AE$4,ISBLANK($N145)),0,Main!AE140)</f>
        <v>0</v>
      </c>
      <c r="AT145" s="35">
        <f>IF(OR($A$1&lt;=Main!AF$4,ISBLANK($N145)),0,Main!AF140)</f>
        <v>0</v>
      </c>
      <c r="AU145" s="35">
        <f>IF(OR($A$1&lt;=Main!AG$4,ISBLANK($N145)),0,Main!AG140)</f>
        <v>0</v>
      </c>
      <c r="AV145" s="35">
        <f>IF(OR($A$1&lt;=Main!AH$4,ISBLANK($N145)),0,Main!AH140)</f>
        <v>0</v>
      </c>
      <c r="AW145" s="35">
        <f>IF(OR($A$1&lt;=Main!AI$4,ISBLANK($N145)),0,Main!AI140)</f>
        <v>0</v>
      </c>
      <c r="AX145" s="35">
        <f>IF(OR($A$1&lt;=Main!AJ$4,ISBLANK($N145)),0,Main!AJ140)</f>
        <v>0</v>
      </c>
      <c r="AY145" s="35">
        <f>IF(OR($A$1&lt;=Main!AK$4,ISBLANK($N145)),0,Main!AK140)</f>
        <v>0</v>
      </c>
      <c r="AZ145" s="35">
        <f>IF(OR($A$1&lt;=Main!AL$4,ISBLANK($N145)),0,Main!AL140)</f>
        <v>0</v>
      </c>
      <c r="BA145" s="35">
        <f>IF(OR($A$1&lt;=Main!AM$4,ISBLANK($N145)),0,Main!AM140)</f>
        <v>0</v>
      </c>
      <c r="BB145" s="35">
        <f>IF(OR($A$1&lt;=Main!AN$4,ISBLANK($N145)),0,Main!AN140)</f>
        <v>0</v>
      </c>
      <c r="BC145" s="35">
        <f>IF(OR($A$1&lt;=Main!AO$4,ISBLANK($N145)),0,Main!AO140)</f>
        <v>0</v>
      </c>
      <c r="BD145" s="35">
        <f>IF(OR($A$1&lt;=Main!AP$4,ISBLANK($N145)),0,Main!AP140)</f>
        <v>0</v>
      </c>
      <c r="BE145" s="35">
        <f>IF(OR($A$1&lt;=Main!AQ$4,ISBLANK($N145)),0,Main!AQ140)</f>
        <v>0</v>
      </c>
      <c r="BF145" s="35">
        <f>IF(OR($A$1&lt;=Main!AR$4,ISBLANK($N145)),0,Main!AR140)</f>
        <v>0</v>
      </c>
      <c r="BG145" s="35">
        <f>IF(OR($A$1&lt;=Main!AS$4,ISBLANK($N145)),0,Main!AS140)</f>
        <v>0</v>
      </c>
      <c r="BH145" s="35">
        <f>IF(OR($A$1&lt;=Main!AT$4,ISBLANK($N145)),0,Main!AT140)</f>
        <v>0</v>
      </c>
      <c r="BI145" s="35">
        <f>IF(OR($A$1&lt;=Main!AU$4,ISBLANK($N145)),0,Main!AU140)</f>
        <v>0</v>
      </c>
      <c r="BJ145" s="35">
        <f>IF(OR($A$1&lt;=Main!AV$4,ISBLANK($N145)),0,Main!AV140)</f>
        <v>0</v>
      </c>
    </row>
    <row r="146" spans="13:62">
      <c r="M146" s="6" t="str">
        <f>Main!$A141&amp;Main!$B141</f>
        <v/>
      </c>
      <c r="N146" s="6" t="str">
        <f>Main!$A141&amp;Main!$B141</f>
        <v/>
      </c>
      <c r="O146" s="145">
        <f t="shared" si="10"/>
        <v>0</v>
      </c>
      <c r="P146" s="150">
        <f t="shared" si="11"/>
        <v>1</v>
      </c>
      <c r="Q146" s="150" t="str">
        <f ca="1">IF(Main!$AY141&lt;&gt;"#",$P146-Main!$AY141,"#")</f>
        <v>#</v>
      </c>
      <c r="R146" s="35">
        <f>Main!E141*Mask!G$21</f>
        <v>0</v>
      </c>
      <c r="S146" s="35">
        <f>Main!F141*Mask!H$21</f>
        <v>0</v>
      </c>
      <c r="T146" s="35">
        <f>Main!G141*Mask!I$21</f>
        <v>0</v>
      </c>
      <c r="U146" s="35">
        <f>Main!H141*Mask!J$21</f>
        <v>0</v>
      </c>
      <c r="V146" s="35">
        <f>Main!I141*Mask!K$21</f>
        <v>0</v>
      </c>
      <c r="W146" s="35">
        <f>Main!J141*Mask!L$21</f>
        <v>0</v>
      </c>
      <c r="X146" s="35">
        <f>Main!K141*Mask!M$21</f>
        <v>0</v>
      </c>
      <c r="Y146" s="35">
        <f>Main!L141*Mask!N$21</f>
        <v>0</v>
      </c>
      <c r="Z146" s="35">
        <f>Main!M141*Mask!O$21</f>
        <v>0</v>
      </c>
      <c r="AA146" s="35">
        <f>Main!N141*Mask!P$21</f>
        <v>0</v>
      </c>
      <c r="AB146" s="35">
        <f>Main!O141*Mask!Q$21</f>
        <v>0</v>
      </c>
      <c r="AC146" s="35">
        <f>Main!P141*Mask!R$21</f>
        <v>0</v>
      </c>
      <c r="AD146" s="35">
        <f>Main!Q141*Mask!S$21</f>
        <v>0</v>
      </c>
      <c r="AE146" s="35">
        <f>Main!R141*Mask!T$21</f>
        <v>0</v>
      </c>
      <c r="AF146" s="35">
        <f>Main!S141*Mask!U$21</f>
        <v>0</v>
      </c>
      <c r="AG146" s="35">
        <f>Main!T141*Mask!V$21</f>
        <v>0</v>
      </c>
      <c r="AH146" s="35">
        <f>Main!U141*Mask!W$21</f>
        <v>0</v>
      </c>
      <c r="AI146" s="35">
        <f>Main!V141*Mask!X$21</f>
        <v>0</v>
      </c>
      <c r="AJ146" s="35">
        <f>Main!W141*Mask!Y$21</f>
        <v>0</v>
      </c>
      <c r="AK146" s="35">
        <f>Main!X141*Mask!Z$21</f>
        <v>0</v>
      </c>
      <c r="AL146" s="35">
        <f>Main!Y141*Mask!AA$21</f>
        <v>0</v>
      </c>
      <c r="AM146" s="35">
        <f>Main!Z141*Mask!AB$21</f>
        <v>0</v>
      </c>
      <c r="AN146" s="35"/>
      <c r="AO146" s="35">
        <f>IF(OR($A$1&lt;=Main!AA$4,ISBLANK($N146)),0,Main!AA141)</f>
        <v>0</v>
      </c>
      <c r="AP146" s="35">
        <f>IF(OR($A$1&lt;=Main!AB$4,ISBLANK($N146)),0,Main!AB141)</f>
        <v>0</v>
      </c>
      <c r="AQ146" s="35">
        <f>IF(OR($A$1&lt;=Main!AC$4,ISBLANK($N146)),0,Main!AC141)</f>
        <v>0</v>
      </c>
      <c r="AR146" s="35">
        <f>IF(OR($A$1&lt;=Main!AD$4,ISBLANK($N146)),0,Main!AD141)</f>
        <v>0</v>
      </c>
      <c r="AS146" s="35">
        <f>IF(OR($A$1&lt;=Main!AE$4,ISBLANK($N146)),0,Main!AE141)</f>
        <v>0</v>
      </c>
      <c r="AT146" s="35">
        <f>IF(OR($A$1&lt;=Main!AF$4,ISBLANK($N146)),0,Main!AF141)</f>
        <v>0</v>
      </c>
      <c r="AU146" s="35">
        <f>IF(OR($A$1&lt;=Main!AG$4,ISBLANK($N146)),0,Main!AG141)</f>
        <v>0</v>
      </c>
      <c r="AV146" s="35">
        <f>IF(OR($A$1&lt;=Main!AH$4,ISBLANK($N146)),0,Main!AH141)</f>
        <v>0</v>
      </c>
      <c r="AW146" s="35">
        <f>IF(OR($A$1&lt;=Main!AI$4,ISBLANK($N146)),0,Main!AI141)</f>
        <v>0</v>
      </c>
      <c r="AX146" s="35">
        <f>IF(OR($A$1&lt;=Main!AJ$4,ISBLANK($N146)),0,Main!AJ141)</f>
        <v>0</v>
      </c>
      <c r="AY146" s="35">
        <f>IF(OR($A$1&lt;=Main!AK$4,ISBLANK($N146)),0,Main!AK141)</f>
        <v>0</v>
      </c>
      <c r="AZ146" s="35">
        <f>IF(OR($A$1&lt;=Main!AL$4,ISBLANK($N146)),0,Main!AL141)</f>
        <v>0</v>
      </c>
      <c r="BA146" s="35">
        <f>IF(OR($A$1&lt;=Main!AM$4,ISBLANK($N146)),0,Main!AM141)</f>
        <v>0</v>
      </c>
      <c r="BB146" s="35">
        <f>IF(OR($A$1&lt;=Main!AN$4,ISBLANK($N146)),0,Main!AN141)</f>
        <v>0</v>
      </c>
      <c r="BC146" s="35">
        <f>IF(OR($A$1&lt;=Main!AO$4,ISBLANK($N146)),0,Main!AO141)</f>
        <v>0</v>
      </c>
      <c r="BD146" s="35">
        <f>IF(OR($A$1&lt;=Main!AP$4,ISBLANK($N146)),0,Main!AP141)</f>
        <v>0</v>
      </c>
      <c r="BE146" s="35">
        <f>IF(OR($A$1&lt;=Main!AQ$4,ISBLANK($N146)),0,Main!AQ141)</f>
        <v>0</v>
      </c>
      <c r="BF146" s="35">
        <f>IF(OR($A$1&lt;=Main!AR$4,ISBLANK($N146)),0,Main!AR141)</f>
        <v>0</v>
      </c>
      <c r="BG146" s="35">
        <f>IF(OR($A$1&lt;=Main!AS$4,ISBLANK($N146)),0,Main!AS141)</f>
        <v>0</v>
      </c>
      <c r="BH146" s="35">
        <f>IF(OR($A$1&lt;=Main!AT$4,ISBLANK($N146)),0,Main!AT141)</f>
        <v>0</v>
      </c>
      <c r="BI146" s="35">
        <f>IF(OR($A$1&lt;=Main!AU$4,ISBLANK($N146)),0,Main!AU141)</f>
        <v>0</v>
      </c>
      <c r="BJ146" s="35">
        <f>IF(OR($A$1&lt;=Main!AV$4,ISBLANK($N146)),0,Main!AV141)</f>
        <v>0</v>
      </c>
    </row>
    <row r="147" spans="13:62">
      <c r="M147" s="6" t="str">
        <f>Main!$A142&amp;Main!$B142</f>
        <v/>
      </c>
      <c r="N147" s="6" t="str">
        <f>Main!$A142&amp;Main!$B142</f>
        <v/>
      </c>
      <c r="O147" s="145">
        <f t="shared" si="10"/>
        <v>0</v>
      </c>
      <c r="P147" s="150">
        <f t="shared" si="11"/>
        <v>1</v>
      </c>
      <c r="Q147" s="150" t="str">
        <f ca="1">IF(Main!$AY142&lt;&gt;"#",$P147-Main!$AY142,"#")</f>
        <v>#</v>
      </c>
      <c r="R147" s="35">
        <f>Main!E142*Mask!G$21</f>
        <v>0</v>
      </c>
      <c r="S147" s="35">
        <f>Main!F142*Mask!H$21</f>
        <v>0</v>
      </c>
      <c r="T147" s="35">
        <f>Main!G142*Mask!I$21</f>
        <v>0</v>
      </c>
      <c r="U147" s="35">
        <f>Main!H142*Mask!J$21</f>
        <v>0</v>
      </c>
      <c r="V147" s="35">
        <f>Main!I142*Mask!K$21</f>
        <v>0</v>
      </c>
      <c r="W147" s="35">
        <f>Main!J142*Mask!L$21</f>
        <v>0</v>
      </c>
      <c r="X147" s="35">
        <f>Main!K142*Mask!M$21</f>
        <v>0</v>
      </c>
      <c r="Y147" s="35">
        <f>Main!L142*Mask!N$21</f>
        <v>0</v>
      </c>
      <c r="Z147" s="35">
        <f>Main!M142*Mask!O$21</f>
        <v>0</v>
      </c>
      <c r="AA147" s="35">
        <f>Main!N142*Mask!P$21</f>
        <v>0</v>
      </c>
      <c r="AB147" s="35">
        <f>Main!O142*Mask!Q$21</f>
        <v>0</v>
      </c>
      <c r="AC147" s="35">
        <f>Main!P142*Mask!R$21</f>
        <v>0</v>
      </c>
      <c r="AD147" s="35">
        <f>Main!Q142*Mask!S$21</f>
        <v>0</v>
      </c>
      <c r="AE147" s="35">
        <f>Main!R142*Mask!T$21</f>
        <v>0</v>
      </c>
      <c r="AF147" s="35">
        <f>Main!S142*Mask!U$21</f>
        <v>0</v>
      </c>
      <c r="AG147" s="35">
        <f>Main!T142*Mask!V$21</f>
        <v>0</v>
      </c>
      <c r="AH147" s="35">
        <f>Main!U142*Mask!W$21</f>
        <v>0</v>
      </c>
      <c r="AI147" s="35">
        <f>Main!V142*Mask!X$21</f>
        <v>0</v>
      </c>
      <c r="AJ147" s="35">
        <f>Main!W142*Mask!Y$21</f>
        <v>0</v>
      </c>
      <c r="AK147" s="35">
        <f>Main!X142*Mask!Z$21</f>
        <v>0</v>
      </c>
      <c r="AL147" s="35">
        <f>Main!Y142*Mask!AA$21</f>
        <v>0</v>
      </c>
      <c r="AM147" s="35">
        <f>Main!Z142*Mask!AB$21</f>
        <v>0</v>
      </c>
      <c r="AN147" s="35"/>
      <c r="AO147" s="35">
        <f>IF(OR($A$1&lt;=Main!AA$4,ISBLANK($N147)),0,Main!AA142)</f>
        <v>0</v>
      </c>
      <c r="AP147" s="35">
        <f>IF(OR($A$1&lt;=Main!AB$4,ISBLANK($N147)),0,Main!AB142)</f>
        <v>0</v>
      </c>
      <c r="AQ147" s="35">
        <f>IF(OR($A$1&lt;=Main!AC$4,ISBLANK($N147)),0,Main!AC142)</f>
        <v>0</v>
      </c>
      <c r="AR147" s="35">
        <f>IF(OR($A$1&lt;=Main!AD$4,ISBLANK($N147)),0,Main!AD142)</f>
        <v>0</v>
      </c>
      <c r="AS147" s="35">
        <f>IF(OR($A$1&lt;=Main!AE$4,ISBLANK($N147)),0,Main!AE142)</f>
        <v>0</v>
      </c>
      <c r="AT147" s="35">
        <f>IF(OR($A$1&lt;=Main!AF$4,ISBLANK($N147)),0,Main!AF142)</f>
        <v>0</v>
      </c>
      <c r="AU147" s="35">
        <f>IF(OR($A$1&lt;=Main!AG$4,ISBLANK($N147)),0,Main!AG142)</f>
        <v>0</v>
      </c>
      <c r="AV147" s="35">
        <f>IF(OR($A$1&lt;=Main!AH$4,ISBLANK($N147)),0,Main!AH142)</f>
        <v>0</v>
      </c>
      <c r="AW147" s="35">
        <f>IF(OR($A$1&lt;=Main!AI$4,ISBLANK($N147)),0,Main!AI142)</f>
        <v>0</v>
      </c>
      <c r="AX147" s="35">
        <f>IF(OR($A$1&lt;=Main!AJ$4,ISBLANK($N147)),0,Main!AJ142)</f>
        <v>0</v>
      </c>
      <c r="AY147" s="35">
        <f>IF(OR($A$1&lt;=Main!AK$4,ISBLANK($N147)),0,Main!AK142)</f>
        <v>0</v>
      </c>
      <c r="AZ147" s="35">
        <f>IF(OR($A$1&lt;=Main!AL$4,ISBLANK($N147)),0,Main!AL142)</f>
        <v>0</v>
      </c>
      <c r="BA147" s="35">
        <f>IF(OR($A$1&lt;=Main!AM$4,ISBLANK($N147)),0,Main!AM142)</f>
        <v>0</v>
      </c>
      <c r="BB147" s="35">
        <f>IF(OR($A$1&lt;=Main!AN$4,ISBLANK($N147)),0,Main!AN142)</f>
        <v>0</v>
      </c>
      <c r="BC147" s="35">
        <f>IF(OR($A$1&lt;=Main!AO$4,ISBLANK($N147)),0,Main!AO142)</f>
        <v>0</v>
      </c>
      <c r="BD147" s="35">
        <f>IF(OR($A$1&lt;=Main!AP$4,ISBLANK($N147)),0,Main!AP142)</f>
        <v>0</v>
      </c>
      <c r="BE147" s="35">
        <f>IF(OR($A$1&lt;=Main!AQ$4,ISBLANK($N147)),0,Main!AQ142)</f>
        <v>0</v>
      </c>
      <c r="BF147" s="35">
        <f>IF(OR($A$1&lt;=Main!AR$4,ISBLANK($N147)),0,Main!AR142)</f>
        <v>0</v>
      </c>
      <c r="BG147" s="35">
        <f>IF(OR($A$1&lt;=Main!AS$4,ISBLANK($N147)),0,Main!AS142)</f>
        <v>0</v>
      </c>
      <c r="BH147" s="35">
        <f>IF(OR($A$1&lt;=Main!AT$4,ISBLANK($N147)),0,Main!AT142)</f>
        <v>0</v>
      </c>
      <c r="BI147" s="35">
        <f>IF(OR($A$1&lt;=Main!AU$4,ISBLANK($N147)),0,Main!AU142)</f>
        <v>0</v>
      </c>
      <c r="BJ147" s="35">
        <f>IF(OR($A$1&lt;=Main!AV$4,ISBLANK($N147)),0,Main!AV142)</f>
        <v>0</v>
      </c>
    </row>
    <row r="148" spans="13:62">
      <c r="M148" s="6" t="str">
        <f>Main!$A143&amp;Main!$B143</f>
        <v/>
      </c>
      <c r="N148" s="6" t="str">
        <f>Main!$A143&amp;Main!$B143</f>
        <v/>
      </c>
      <c r="O148" s="145">
        <f t="shared" si="10"/>
        <v>0</v>
      </c>
      <c r="P148" s="150">
        <f t="shared" si="11"/>
        <v>1</v>
      </c>
      <c r="Q148" s="150" t="str">
        <f ca="1">IF(Main!$AY143&lt;&gt;"#",$P148-Main!$AY143,"#")</f>
        <v>#</v>
      </c>
      <c r="R148" s="35">
        <f>Main!E143*Mask!G$21</f>
        <v>0</v>
      </c>
      <c r="S148" s="35">
        <f>Main!F143*Mask!H$21</f>
        <v>0</v>
      </c>
      <c r="T148" s="35">
        <f>Main!G143*Mask!I$21</f>
        <v>0</v>
      </c>
      <c r="U148" s="35">
        <f>Main!H143*Mask!J$21</f>
        <v>0</v>
      </c>
      <c r="V148" s="35">
        <f>Main!I143*Mask!K$21</f>
        <v>0</v>
      </c>
      <c r="W148" s="35">
        <f>Main!J143*Mask!L$21</f>
        <v>0</v>
      </c>
      <c r="X148" s="35">
        <f>Main!K143*Mask!M$21</f>
        <v>0</v>
      </c>
      <c r="Y148" s="35">
        <f>Main!L143*Mask!N$21</f>
        <v>0</v>
      </c>
      <c r="Z148" s="35">
        <f>Main!M143*Mask!O$21</f>
        <v>0</v>
      </c>
      <c r="AA148" s="35">
        <f>Main!N143*Mask!P$21</f>
        <v>0</v>
      </c>
      <c r="AB148" s="35">
        <f>Main!O143*Mask!Q$21</f>
        <v>0</v>
      </c>
      <c r="AC148" s="35">
        <f>Main!P143*Mask!R$21</f>
        <v>0</v>
      </c>
      <c r="AD148" s="35">
        <f>Main!Q143*Mask!S$21</f>
        <v>0</v>
      </c>
      <c r="AE148" s="35">
        <f>Main!R143*Mask!T$21</f>
        <v>0</v>
      </c>
      <c r="AF148" s="35">
        <f>Main!S143*Mask!U$21</f>
        <v>0</v>
      </c>
      <c r="AG148" s="35">
        <f>Main!T143*Mask!V$21</f>
        <v>0</v>
      </c>
      <c r="AH148" s="35">
        <f>Main!U143*Mask!W$21</f>
        <v>0</v>
      </c>
      <c r="AI148" s="35">
        <f>Main!V143*Mask!X$21</f>
        <v>0</v>
      </c>
      <c r="AJ148" s="35">
        <f>Main!W143*Mask!Y$21</f>
        <v>0</v>
      </c>
      <c r="AK148" s="35">
        <f>Main!X143*Mask!Z$21</f>
        <v>0</v>
      </c>
      <c r="AL148" s="35">
        <f>Main!Y143*Mask!AA$21</f>
        <v>0</v>
      </c>
      <c r="AM148" s="35">
        <f>Main!Z143*Mask!AB$21</f>
        <v>0</v>
      </c>
      <c r="AN148" s="35"/>
      <c r="AO148" s="35">
        <f>IF(OR($A$1&lt;=Main!AA$4,ISBLANK($N148)),0,Main!AA143)</f>
        <v>0</v>
      </c>
      <c r="AP148" s="35">
        <f>IF(OR($A$1&lt;=Main!AB$4,ISBLANK($N148)),0,Main!AB143)</f>
        <v>0</v>
      </c>
      <c r="AQ148" s="35">
        <f>IF(OR($A$1&lt;=Main!AC$4,ISBLANK($N148)),0,Main!AC143)</f>
        <v>0</v>
      </c>
      <c r="AR148" s="35">
        <f>IF(OR($A$1&lt;=Main!AD$4,ISBLANK($N148)),0,Main!AD143)</f>
        <v>0</v>
      </c>
      <c r="AS148" s="35">
        <f>IF(OR($A$1&lt;=Main!AE$4,ISBLANK($N148)),0,Main!AE143)</f>
        <v>0</v>
      </c>
      <c r="AT148" s="35">
        <f>IF(OR($A$1&lt;=Main!AF$4,ISBLANK($N148)),0,Main!AF143)</f>
        <v>0</v>
      </c>
      <c r="AU148" s="35">
        <f>IF(OR($A$1&lt;=Main!AG$4,ISBLANK($N148)),0,Main!AG143)</f>
        <v>0</v>
      </c>
      <c r="AV148" s="35">
        <f>IF(OR($A$1&lt;=Main!AH$4,ISBLANK($N148)),0,Main!AH143)</f>
        <v>0</v>
      </c>
      <c r="AW148" s="35">
        <f>IF(OR($A$1&lt;=Main!AI$4,ISBLANK($N148)),0,Main!AI143)</f>
        <v>0</v>
      </c>
      <c r="AX148" s="35">
        <f>IF(OR($A$1&lt;=Main!AJ$4,ISBLANK($N148)),0,Main!AJ143)</f>
        <v>0</v>
      </c>
      <c r="AY148" s="35">
        <f>IF(OR($A$1&lt;=Main!AK$4,ISBLANK($N148)),0,Main!AK143)</f>
        <v>0</v>
      </c>
      <c r="AZ148" s="35">
        <f>IF(OR($A$1&lt;=Main!AL$4,ISBLANK($N148)),0,Main!AL143)</f>
        <v>0</v>
      </c>
      <c r="BA148" s="35">
        <f>IF(OR($A$1&lt;=Main!AM$4,ISBLANK($N148)),0,Main!AM143)</f>
        <v>0</v>
      </c>
      <c r="BB148" s="35">
        <f>IF(OR($A$1&lt;=Main!AN$4,ISBLANK($N148)),0,Main!AN143)</f>
        <v>0</v>
      </c>
      <c r="BC148" s="35">
        <f>IF(OR($A$1&lt;=Main!AO$4,ISBLANK($N148)),0,Main!AO143)</f>
        <v>0</v>
      </c>
      <c r="BD148" s="35">
        <f>IF(OR($A$1&lt;=Main!AP$4,ISBLANK($N148)),0,Main!AP143)</f>
        <v>0</v>
      </c>
      <c r="BE148" s="35">
        <f>IF(OR($A$1&lt;=Main!AQ$4,ISBLANK($N148)),0,Main!AQ143)</f>
        <v>0</v>
      </c>
      <c r="BF148" s="35">
        <f>IF(OR($A$1&lt;=Main!AR$4,ISBLANK($N148)),0,Main!AR143)</f>
        <v>0</v>
      </c>
      <c r="BG148" s="35">
        <f>IF(OR($A$1&lt;=Main!AS$4,ISBLANK($N148)),0,Main!AS143)</f>
        <v>0</v>
      </c>
      <c r="BH148" s="35">
        <f>IF(OR($A$1&lt;=Main!AT$4,ISBLANK($N148)),0,Main!AT143)</f>
        <v>0</v>
      </c>
      <c r="BI148" s="35">
        <f>IF(OR($A$1&lt;=Main!AU$4,ISBLANK($N148)),0,Main!AU143)</f>
        <v>0</v>
      </c>
      <c r="BJ148" s="35">
        <f>IF(OR($A$1&lt;=Main!AV$4,ISBLANK($N148)),0,Main!AV143)</f>
        <v>0</v>
      </c>
    </row>
    <row r="149" spans="13:62">
      <c r="M149" s="6" t="str">
        <f>Main!$A144&amp;Main!$B144</f>
        <v/>
      </c>
      <c r="N149" s="6" t="str">
        <f>Main!$A144&amp;Main!$B144</f>
        <v/>
      </c>
      <c r="O149" s="145">
        <f t="shared" si="10"/>
        <v>0</v>
      </c>
      <c r="P149" s="150">
        <f t="shared" si="11"/>
        <v>1</v>
      </c>
      <c r="Q149" s="150" t="str">
        <f ca="1">IF(Main!$AY144&lt;&gt;"#",$P149-Main!$AY144,"#")</f>
        <v>#</v>
      </c>
      <c r="R149" s="35">
        <f>Main!E144*Mask!G$21</f>
        <v>0</v>
      </c>
      <c r="S149" s="35">
        <f>Main!F144*Mask!H$21</f>
        <v>0</v>
      </c>
      <c r="T149" s="35">
        <f>Main!G144*Mask!I$21</f>
        <v>0</v>
      </c>
      <c r="U149" s="35">
        <f>Main!H144*Mask!J$21</f>
        <v>0</v>
      </c>
      <c r="V149" s="35">
        <f>Main!I144*Mask!K$21</f>
        <v>0</v>
      </c>
      <c r="W149" s="35">
        <f>Main!J144*Mask!L$21</f>
        <v>0</v>
      </c>
      <c r="X149" s="35">
        <f>Main!K144*Mask!M$21</f>
        <v>0</v>
      </c>
      <c r="Y149" s="35">
        <f>Main!L144*Mask!N$21</f>
        <v>0</v>
      </c>
      <c r="Z149" s="35">
        <f>Main!M144*Mask!O$21</f>
        <v>0</v>
      </c>
      <c r="AA149" s="35">
        <f>Main!N144*Mask!P$21</f>
        <v>0</v>
      </c>
      <c r="AB149" s="35">
        <f>Main!O144*Mask!Q$21</f>
        <v>0</v>
      </c>
      <c r="AC149" s="35">
        <f>Main!P144*Mask!R$21</f>
        <v>0</v>
      </c>
      <c r="AD149" s="35">
        <f>Main!Q144*Mask!S$21</f>
        <v>0</v>
      </c>
      <c r="AE149" s="35">
        <f>Main!R144*Mask!T$21</f>
        <v>0</v>
      </c>
      <c r="AF149" s="35">
        <f>Main!S144*Mask!U$21</f>
        <v>0</v>
      </c>
      <c r="AG149" s="35">
        <f>Main!T144*Mask!V$21</f>
        <v>0</v>
      </c>
      <c r="AH149" s="35">
        <f>Main!U144*Mask!W$21</f>
        <v>0</v>
      </c>
      <c r="AI149" s="35">
        <f>Main!V144*Mask!X$21</f>
        <v>0</v>
      </c>
      <c r="AJ149" s="35">
        <f>Main!W144*Mask!Y$21</f>
        <v>0</v>
      </c>
      <c r="AK149" s="35">
        <f>Main!X144*Mask!Z$21</f>
        <v>0</v>
      </c>
      <c r="AL149" s="35">
        <f>Main!Y144*Mask!AA$21</f>
        <v>0</v>
      </c>
      <c r="AM149" s="35">
        <f>Main!Z144*Mask!AB$21</f>
        <v>0</v>
      </c>
      <c r="AN149" s="35"/>
      <c r="AO149" s="35">
        <f>IF(OR($A$1&lt;=Main!AA$4,ISBLANK($N149)),0,Main!AA144)</f>
        <v>0</v>
      </c>
      <c r="AP149" s="35">
        <f>IF(OR($A$1&lt;=Main!AB$4,ISBLANK($N149)),0,Main!AB144)</f>
        <v>0</v>
      </c>
      <c r="AQ149" s="35">
        <f>IF(OR($A$1&lt;=Main!AC$4,ISBLANK($N149)),0,Main!AC144)</f>
        <v>0</v>
      </c>
      <c r="AR149" s="35">
        <f>IF(OR($A$1&lt;=Main!AD$4,ISBLANK($N149)),0,Main!AD144)</f>
        <v>0</v>
      </c>
      <c r="AS149" s="35">
        <f>IF(OR($A$1&lt;=Main!AE$4,ISBLANK($N149)),0,Main!AE144)</f>
        <v>0</v>
      </c>
      <c r="AT149" s="35">
        <f>IF(OR($A$1&lt;=Main!AF$4,ISBLANK($N149)),0,Main!AF144)</f>
        <v>0</v>
      </c>
      <c r="AU149" s="35">
        <f>IF(OR($A$1&lt;=Main!AG$4,ISBLANK($N149)),0,Main!AG144)</f>
        <v>0</v>
      </c>
      <c r="AV149" s="35">
        <f>IF(OR($A$1&lt;=Main!AH$4,ISBLANK($N149)),0,Main!AH144)</f>
        <v>0</v>
      </c>
      <c r="AW149" s="35">
        <f>IF(OR($A$1&lt;=Main!AI$4,ISBLANK($N149)),0,Main!AI144)</f>
        <v>0</v>
      </c>
      <c r="AX149" s="35">
        <f>IF(OR($A$1&lt;=Main!AJ$4,ISBLANK($N149)),0,Main!AJ144)</f>
        <v>0</v>
      </c>
      <c r="AY149" s="35">
        <f>IF(OR($A$1&lt;=Main!AK$4,ISBLANK($N149)),0,Main!AK144)</f>
        <v>0</v>
      </c>
      <c r="AZ149" s="35">
        <f>IF(OR($A$1&lt;=Main!AL$4,ISBLANK($N149)),0,Main!AL144)</f>
        <v>0</v>
      </c>
      <c r="BA149" s="35">
        <f>IF(OR($A$1&lt;=Main!AM$4,ISBLANK($N149)),0,Main!AM144)</f>
        <v>0</v>
      </c>
      <c r="BB149" s="35">
        <f>IF(OR($A$1&lt;=Main!AN$4,ISBLANK($N149)),0,Main!AN144)</f>
        <v>0</v>
      </c>
      <c r="BC149" s="35">
        <f>IF(OR($A$1&lt;=Main!AO$4,ISBLANK($N149)),0,Main!AO144)</f>
        <v>0</v>
      </c>
      <c r="BD149" s="35">
        <f>IF(OR($A$1&lt;=Main!AP$4,ISBLANK($N149)),0,Main!AP144)</f>
        <v>0</v>
      </c>
      <c r="BE149" s="35">
        <f>IF(OR($A$1&lt;=Main!AQ$4,ISBLANK($N149)),0,Main!AQ144)</f>
        <v>0</v>
      </c>
      <c r="BF149" s="35">
        <f>IF(OR($A$1&lt;=Main!AR$4,ISBLANK($N149)),0,Main!AR144)</f>
        <v>0</v>
      </c>
      <c r="BG149" s="35">
        <f>IF(OR($A$1&lt;=Main!AS$4,ISBLANK($N149)),0,Main!AS144)</f>
        <v>0</v>
      </c>
      <c r="BH149" s="35">
        <f>IF(OR($A$1&lt;=Main!AT$4,ISBLANK($N149)),0,Main!AT144)</f>
        <v>0</v>
      </c>
      <c r="BI149" s="35">
        <f>IF(OR($A$1&lt;=Main!AU$4,ISBLANK($N149)),0,Main!AU144)</f>
        <v>0</v>
      </c>
      <c r="BJ149" s="35">
        <f>IF(OR($A$1&lt;=Main!AV$4,ISBLANK($N149)),0,Main!AV144)</f>
        <v>0</v>
      </c>
    </row>
    <row r="150" spans="13:62">
      <c r="M150" s="6" t="str">
        <f>Main!$A145&amp;Main!$B145</f>
        <v/>
      </c>
      <c r="N150" s="6" t="str">
        <f>Main!$A145&amp;Main!$B145</f>
        <v/>
      </c>
      <c r="O150" s="145">
        <f t="shared" si="10"/>
        <v>0</v>
      </c>
      <c r="P150" s="150">
        <f t="shared" si="11"/>
        <v>1</v>
      </c>
      <c r="Q150" s="150" t="str">
        <f ca="1">IF(Main!$AY145&lt;&gt;"#",$P150-Main!$AY145,"#")</f>
        <v>#</v>
      </c>
      <c r="R150" s="35">
        <f>Main!E145*Mask!G$21</f>
        <v>0</v>
      </c>
      <c r="S150" s="35">
        <f>Main!F145*Mask!H$21</f>
        <v>0</v>
      </c>
      <c r="T150" s="35">
        <f>Main!G145*Mask!I$21</f>
        <v>0</v>
      </c>
      <c r="U150" s="35">
        <f>Main!H145*Mask!J$21</f>
        <v>0</v>
      </c>
      <c r="V150" s="35">
        <f>Main!I145*Mask!K$21</f>
        <v>0</v>
      </c>
      <c r="W150" s="35">
        <f>Main!J145*Mask!L$21</f>
        <v>0</v>
      </c>
      <c r="X150" s="35">
        <f>Main!K145*Mask!M$21</f>
        <v>0</v>
      </c>
      <c r="Y150" s="35">
        <f>Main!L145*Mask!N$21</f>
        <v>0</v>
      </c>
      <c r="Z150" s="35">
        <f>Main!M145*Mask!O$21</f>
        <v>0</v>
      </c>
      <c r="AA150" s="35">
        <f>Main!N145*Mask!P$21</f>
        <v>0</v>
      </c>
      <c r="AB150" s="35">
        <f>Main!O145*Mask!Q$21</f>
        <v>0</v>
      </c>
      <c r="AC150" s="35">
        <f>Main!P145*Mask!R$21</f>
        <v>0</v>
      </c>
      <c r="AD150" s="35">
        <f>Main!Q145*Mask!S$21</f>
        <v>0</v>
      </c>
      <c r="AE150" s="35">
        <f>Main!R145*Mask!T$21</f>
        <v>0</v>
      </c>
      <c r="AF150" s="35">
        <f>Main!S145*Mask!U$21</f>
        <v>0</v>
      </c>
      <c r="AG150" s="35">
        <f>Main!T145*Mask!V$21</f>
        <v>0</v>
      </c>
      <c r="AH150" s="35">
        <f>Main!U145*Mask!W$21</f>
        <v>0</v>
      </c>
      <c r="AI150" s="35">
        <f>Main!V145*Mask!X$21</f>
        <v>0</v>
      </c>
      <c r="AJ150" s="35">
        <f>Main!W145*Mask!Y$21</f>
        <v>0</v>
      </c>
      <c r="AK150" s="35">
        <f>Main!X145*Mask!Z$21</f>
        <v>0</v>
      </c>
      <c r="AL150" s="35">
        <f>Main!Y145*Mask!AA$21</f>
        <v>0</v>
      </c>
      <c r="AM150" s="35">
        <f>Main!Z145*Mask!AB$21</f>
        <v>0</v>
      </c>
      <c r="AN150" s="35"/>
      <c r="AO150" s="35">
        <f>IF(OR($A$1&lt;=Main!AA$4,ISBLANK($N150)),0,Main!AA145)</f>
        <v>0</v>
      </c>
      <c r="AP150" s="35">
        <f>IF(OR($A$1&lt;=Main!AB$4,ISBLANK($N150)),0,Main!AB145)</f>
        <v>0</v>
      </c>
      <c r="AQ150" s="35">
        <f>IF(OR($A$1&lt;=Main!AC$4,ISBLANK($N150)),0,Main!AC145)</f>
        <v>0</v>
      </c>
      <c r="AR150" s="35">
        <f>IF(OR($A$1&lt;=Main!AD$4,ISBLANK($N150)),0,Main!AD145)</f>
        <v>0</v>
      </c>
      <c r="AS150" s="35">
        <f>IF(OR($A$1&lt;=Main!AE$4,ISBLANK($N150)),0,Main!AE145)</f>
        <v>0</v>
      </c>
      <c r="AT150" s="35">
        <f>IF(OR($A$1&lt;=Main!AF$4,ISBLANK($N150)),0,Main!AF145)</f>
        <v>0</v>
      </c>
      <c r="AU150" s="35">
        <f>IF(OR($A$1&lt;=Main!AG$4,ISBLANK($N150)),0,Main!AG145)</f>
        <v>0</v>
      </c>
      <c r="AV150" s="35">
        <f>IF(OR($A$1&lt;=Main!AH$4,ISBLANK($N150)),0,Main!AH145)</f>
        <v>0</v>
      </c>
      <c r="AW150" s="35">
        <f>IF(OR($A$1&lt;=Main!AI$4,ISBLANK($N150)),0,Main!AI145)</f>
        <v>0</v>
      </c>
      <c r="AX150" s="35">
        <f>IF(OR($A$1&lt;=Main!AJ$4,ISBLANK($N150)),0,Main!AJ145)</f>
        <v>0</v>
      </c>
      <c r="AY150" s="35">
        <f>IF(OR($A$1&lt;=Main!AK$4,ISBLANK($N150)),0,Main!AK145)</f>
        <v>0</v>
      </c>
      <c r="AZ150" s="35">
        <f>IF(OR($A$1&lt;=Main!AL$4,ISBLANK($N150)),0,Main!AL145)</f>
        <v>0</v>
      </c>
      <c r="BA150" s="35">
        <f>IF(OR($A$1&lt;=Main!AM$4,ISBLANK($N150)),0,Main!AM145)</f>
        <v>0</v>
      </c>
      <c r="BB150" s="35">
        <f>IF(OR($A$1&lt;=Main!AN$4,ISBLANK($N150)),0,Main!AN145)</f>
        <v>0</v>
      </c>
      <c r="BC150" s="35">
        <f>IF(OR($A$1&lt;=Main!AO$4,ISBLANK($N150)),0,Main!AO145)</f>
        <v>0</v>
      </c>
      <c r="BD150" s="35">
        <f>IF(OR($A$1&lt;=Main!AP$4,ISBLANK($N150)),0,Main!AP145)</f>
        <v>0</v>
      </c>
      <c r="BE150" s="35">
        <f>IF(OR($A$1&lt;=Main!AQ$4,ISBLANK($N150)),0,Main!AQ145)</f>
        <v>0</v>
      </c>
      <c r="BF150" s="35">
        <f>IF(OR($A$1&lt;=Main!AR$4,ISBLANK($N150)),0,Main!AR145)</f>
        <v>0</v>
      </c>
      <c r="BG150" s="35">
        <f>IF(OR($A$1&lt;=Main!AS$4,ISBLANK($N150)),0,Main!AS145)</f>
        <v>0</v>
      </c>
      <c r="BH150" s="35">
        <f>IF(OR($A$1&lt;=Main!AT$4,ISBLANK($N150)),0,Main!AT145)</f>
        <v>0</v>
      </c>
      <c r="BI150" s="35">
        <f>IF(OR($A$1&lt;=Main!AU$4,ISBLANK($N150)),0,Main!AU145)</f>
        <v>0</v>
      </c>
      <c r="BJ150" s="35">
        <f>IF(OR($A$1&lt;=Main!AV$4,ISBLANK($N150)),0,Main!AV145)</f>
        <v>0</v>
      </c>
    </row>
    <row r="151" spans="13:62">
      <c r="M151" s="6" t="str">
        <f>Main!$A146&amp;Main!$B146</f>
        <v/>
      </c>
      <c r="N151" s="6" t="str">
        <f>Main!$A146&amp;Main!$B146</f>
        <v/>
      </c>
      <c r="O151" s="145">
        <f t="shared" si="10"/>
        <v>0</v>
      </c>
      <c r="P151" s="150">
        <f t="shared" si="11"/>
        <v>1</v>
      </c>
      <c r="Q151" s="150" t="str">
        <f ca="1">IF(Main!$AY146&lt;&gt;"#",$P151-Main!$AY146,"#")</f>
        <v>#</v>
      </c>
      <c r="R151" s="35">
        <f>Main!E146*Mask!G$21</f>
        <v>0</v>
      </c>
      <c r="S151" s="35">
        <f>Main!F146*Mask!H$21</f>
        <v>0</v>
      </c>
      <c r="T151" s="35">
        <f>Main!G146*Mask!I$21</f>
        <v>0</v>
      </c>
      <c r="U151" s="35">
        <f>Main!H146*Mask!J$21</f>
        <v>0</v>
      </c>
      <c r="V151" s="35">
        <f>Main!I146*Mask!K$21</f>
        <v>0</v>
      </c>
      <c r="W151" s="35">
        <f>Main!J146*Mask!L$21</f>
        <v>0</v>
      </c>
      <c r="X151" s="35">
        <f>Main!K146*Mask!M$21</f>
        <v>0</v>
      </c>
      <c r="Y151" s="35">
        <f>Main!L146*Mask!N$21</f>
        <v>0</v>
      </c>
      <c r="Z151" s="35">
        <f>Main!M146*Mask!O$21</f>
        <v>0</v>
      </c>
      <c r="AA151" s="35">
        <f>Main!N146*Mask!P$21</f>
        <v>0</v>
      </c>
      <c r="AB151" s="35">
        <f>Main!O146*Mask!Q$21</f>
        <v>0</v>
      </c>
      <c r="AC151" s="35">
        <f>Main!P146*Mask!R$21</f>
        <v>0</v>
      </c>
      <c r="AD151" s="35">
        <f>Main!Q146*Mask!S$21</f>
        <v>0</v>
      </c>
      <c r="AE151" s="35">
        <f>Main!R146*Mask!T$21</f>
        <v>0</v>
      </c>
      <c r="AF151" s="35">
        <f>Main!S146*Mask!U$21</f>
        <v>0</v>
      </c>
      <c r="AG151" s="35">
        <f>Main!T146*Mask!V$21</f>
        <v>0</v>
      </c>
      <c r="AH151" s="35">
        <f>Main!U146*Mask!W$21</f>
        <v>0</v>
      </c>
      <c r="AI151" s="35">
        <f>Main!V146*Mask!X$21</f>
        <v>0</v>
      </c>
      <c r="AJ151" s="35">
        <f>Main!W146*Mask!Y$21</f>
        <v>0</v>
      </c>
      <c r="AK151" s="35">
        <f>Main!X146*Mask!Z$21</f>
        <v>0</v>
      </c>
      <c r="AL151" s="35">
        <f>Main!Y146*Mask!AA$21</f>
        <v>0</v>
      </c>
      <c r="AM151" s="35">
        <f>Main!Z146*Mask!AB$21</f>
        <v>0</v>
      </c>
      <c r="AN151" s="35"/>
      <c r="AO151" s="35">
        <f>IF(OR($A$1&lt;=Main!AA$4,ISBLANK($N151)),0,Main!AA146)</f>
        <v>0</v>
      </c>
      <c r="AP151" s="35">
        <f>IF(OR($A$1&lt;=Main!AB$4,ISBLANK($N151)),0,Main!AB146)</f>
        <v>0</v>
      </c>
      <c r="AQ151" s="35">
        <f>IF(OR($A$1&lt;=Main!AC$4,ISBLANK($N151)),0,Main!AC146)</f>
        <v>0</v>
      </c>
      <c r="AR151" s="35">
        <f>IF(OR($A$1&lt;=Main!AD$4,ISBLANK($N151)),0,Main!AD146)</f>
        <v>0</v>
      </c>
      <c r="AS151" s="35">
        <f>IF(OR($A$1&lt;=Main!AE$4,ISBLANK($N151)),0,Main!AE146)</f>
        <v>0</v>
      </c>
      <c r="AT151" s="35">
        <f>IF(OR($A$1&lt;=Main!AF$4,ISBLANK($N151)),0,Main!AF146)</f>
        <v>0</v>
      </c>
      <c r="AU151" s="35">
        <f>IF(OR($A$1&lt;=Main!AG$4,ISBLANK($N151)),0,Main!AG146)</f>
        <v>0</v>
      </c>
      <c r="AV151" s="35">
        <f>IF(OR($A$1&lt;=Main!AH$4,ISBLANK($N151)),0,Main!AH146)</f>
        <v>0</v>
      </c>
      <c r="AW151" s="35">
        <f>IF(OR($A$1&lt;=Main!AI$4,ISBLANK($N151)),0,Main!AI146)</f>
        <v>0</v>
      </c>
      <c r="AX151" s="35">
        <f>IF(OR($A$1&lt;=Main!AJ$4,ISBLANK($N151)),0,Main!AJ146)</f>
        <v>0</v>
      </c>
      <c r="AY151" s="35">
        <f>IF(OR($A$1&lt;=Main!AK$4,ISBLANK($N151)),0,Main!AK146)</f>
        <v>0</v>
      </c>
      <c r="AZ151" s="35">
        <f>IF(OR($A$1&lt;=Main!AL$4,ISBLANK($N151)),0,Main!AL146)</f>
        <v>0</v>
      </c>
      <c r="BA151" s="35">
        <f>IF(OR($A$1&lt;=Main!AM$4,ISBLANK($N151)),0,Main!AM146)</f>
        <v>0</v>
      </c>
      <c r="BB151" s="35">
        <f>IF(OR($A$1&lt;=Main!AN$4,ISBLANK($N151)),0,Main!AN146)</f>
        <v>0</v>
      </c>
      <c r="BC151" s="35">
        <f>IF(OR($A$1&lt;=Main!AO$4,ISBLANK($N151)),0,Main!AO146)</f>
        <v>0</v>
      </c>
      <c r="BD151" s="35">
        <f>IF(OR($A$1&lt;=Main!AP$4,ISBLANK($N151)),0,Main!AP146)</f>
        <v>0</v>
      </c>
      <c r="BE151" s="35">
        <f>IF(OR($A$1&lt;=Main!AQ$4,ISBLANK($N151)),0,Main!AQ146)</f>
        <v>0</v>
      </c>
      <c r="BF151" s="35">
        <f>IF(OR($A$1&lt;=Main!AR$4,ISBLANK($N151)),0,Main!AR146)</f>
        <v>0</v>
      </c>
      <c r="BG151" s="35">
        <f>IF(OR($A$1&lt;=Main!AS$4,ISBLANK($N151)),0,Main!AS146)</f>
        <v>0</v>
      </c>
      <c r="BH151" s="35">
        <f>IF(OR($A$1&lt;=Main!AT$4,ISBLANK($N151)),0,Main!AT146)</f>
        <v>0</v>
      </c>
      <c r="BI151" s="35">
        <f>IF(OR($A$1&lt;=Main!AU$4,ISBLANK($N151)),0,Main!AU146)</f>
        <v>0</v>
      </c>
      <c r="BJ151" s="35">
        <f>IF(OR($A$1&lt;=Main!AV$4,ISBLANK($N151)),0,Main!AV146)</f>
        <v>0</v>
      </c>
    </row>
    <row r="152" spans="13:62">
      <c r="M152" s="6" t="str">
        <f>Main!$A147&amp;Main!$B147</f>
        <v/>
      </c>
      <c r="N152" s="6" t="str">
        <f>Main!$A147&amp;Main!$B147</f>
        <v/>
      </c>
      <c r="O152" s="145">
        <f t="shared" si="10"/>
        <v>0</v>
      </c>
      <c r="P152" s="150">
        <f t="shared" si="11"/>
        <v>1</v>
      </c>
      <c r="Q152" s="150" t="str">
        <f ca="1">IF(Main!$AY147&lt;&gt;"#",$P152-Main!$AY147,"#")</f>
        <v>#</v>
      </c>
      <c r="R152" s="35">
        <f>Main!E147*Mask!G$21</f>
        <v>0</v>
      </c>
      <c r="S152" s="35">
        <f>Main!F147*Mask!H$21</f>
        <v>0</v>
      </c>
      <c r="T152" s="35">
        <f>Main!G147*Mask!I$21</f>
        <v>0</v>
      </c>
      <c r="U152" s="35">
        <f>Main!H147*Mask!J$21</f>
        <v>0</v>
      </c>
      <c r="V152" s="35">
        <f>Main!I147*Mask!K$21</f>
        <v>0</v>
      </c>
      <c r="W152" s="35">
        <f>Main!J147*Mask!L$21</f>
        <v>0</v>
      </c>
      <c r="X152" s="35">
        <f>Main!K147*Mask!M$21</f>
        <v>0</v>
      </c>
      <c r="Y152" s="35">
        <f>Main!L147*Mask!N$21</f>
        <v>0</v>
      </c>
      <c r="Z152" s="35">
        <f>Main!M147*Mask!O$21</f>
        <v>0</v>
      </c>
      <c r="AA152" s="35">
        <f>Main!N147*Mask!P$21</f>
        <v>0</v>
      </c>
      <c r="AB152" s="35">
        <f>Main!O147*Mask!Q$21</f>
        <v>0</v>
      </c>
      <c r="AC152" s="35">
        <f>Main!P147*Mask!R$21</f>
        <v>0</v>
      </c>
      <c r="AD152" s="35">
        <f>Main!Q147*Mask!S$21</f>
        <v>0</v>
      </c>
      <c r="AE152" s="35">
        <f>Main!R147*Mask!T$21</f>
        <v>0</v>
      </c>
      <c r="AF152" s="35">
        <f>Main!S147*Mask!U$21</f>
        <v>0</v>
      </c>
      <c r="AG152" s="35">
        <f>Main!T147*Mask!V$21</f>
        <v>0</v>
      </c>
      <c r="AH152" s="35">
        <f>Main!U147*Mask!W$21</f>
        <v>0</v>
      </c>
      <c r="AI152" s="35">
        <f>Main!V147*Mask!X$21</f>
        <v>0</v>
      </c>
      <c r="AJ152" s="35">
        <f>Main!W147*Mask!Y$21</f>
        <v>0</v>
      </c>
      <c r="AK152" s="35">
        <f>Main!X147*Mask!Z$21</f>
        <v>0</v>
      </c>
      <c r="AL152" s="35">
        <f>Main!Y147*Mask!AA$21</f>
        <v>0</v>
      </c>
      <c r="AM152" s="35">
        <f>Main!Z147*Mask!AB$21</f>
        <v>0</v>
      </c>
      <c r="AN152" s="35"/>
      <c r="AO152" s="35">
        <f>IF(OR($A$1&lt;=Main!AA$4,ISBLANK($N152)),0,Main!AA147)</f>
        <v>0</v>
      </c>
      <c r="AP152" s="35">
        <f>IF(OR($A$1&lt;=Main!AB$4,ISBLANK($N152)),0,Main!AB147)</f>
        <v>0</v>
      </c>
      <c r="AQ152" s="35">
        <f>IF(OR($A$1&lt;=Main!AC$4,ISBLANK($N152)),0,Main!AC147)</f>
        <v>0</v>
      </c>
      <c r="AR152" s="35">
        <f>IF(OR($A$1&lt;=Main!AD$4,ISBLANK($N152)),0,Main!AD147)</f>
        <v>0</v>
      </c>
      <c r="AS152" s="35">
        <f>IF(OR($A$1&lt;=Main!AE$4,ISBLANK($N152)),0,Main!AE147)</f>
        <v>0</v>
      </c>
      <c r="AT152" s="35">
        <f>IF(OR($A$1&lt;=Main!AF$4,ISBLANK($N152)),0,Main!AF147)</f>
        <v>0</v>
      </c>
      <c r="AU152" s="35">
        <f>IF(OR($A$1&lt;=Main!AG$4,ISBLANK($N152)),0,Main!AG147)</f>
        <v>0</v>
      </c>
      <c r="AV152" s="35">
        <f>IF(OR($A$1&lt;=Main!AH$4,ISBLANK($N152)),0,Main!AH147)</f>
        <v>0</v>
      </c>
      <c r="AW152" s="35">
        <f>IF(OR($A$1&lt;=Main!AI$4,ISBLANK($N152)),0,Main!AI147)</f>
        <v>0</v>
      </c>
      <c r="AX152" s="35">
        <f>IF(OR($A$1&lt;=Main!AJ$4,ISBLANK($N152)),0,Main!AJ147)</f>
        <v>0</v>
      </c>
      <c r="AY152" s="35">
        <f>IF(OR($A$1&lt;=Main!AK$4,ISBLANK($N152)),0,Main!AK147)</f>
        <v>0</v>
      </c>
      <c r="AZ152" s="35">
        <f>IF(OR($A$1&lt;=Main!AL$4,ISBLANK($N152)),0,Main!AL147)</f>
        <v>0</v>
      </c>
      <c r="BA152" s="35">
        <f>IF(OR($A$1&lt;=Main!AM$4,ISBLANK($N152)),0,Main!AM147)</f>
        <v>0</v>
      </c>
      <c r="BB152" s="35">
        <f>IF(OR($A$1&lt;=Main!AN$4,ISBLANK($N152)),0,Main!AN147)</f>
        <v>0</v>
      </c>
      <c r="BC152" s="35">
        <f>IF(OR($A$1&lt;=Main!AO$4,ISBLANK($N152)),0,Main!AO147)</f>
        <v>0</v>
      </c>
      <c r="BD152" s="35">
        <f>IF(OR($A$1&lt;=Main!AP$4,ISBLANK($N152)),0,Main!AP147)</f>
        <v>0</v>
      </c>
      <c r="BE152" s="35">
        <f>IF(OR($A$1&lt;=Main!AQ$4,ISBLANK($N152)),0,Main!AQ147)</f>
        <v>0</v>
      </c>
      <c r="BF152" s="35">
        <f>IF(OR($A$1&lt;=Main!AR$4,ISBLANK($N152)),0,Main!AR147)</f>
        <v>0</v>
      </c>
      <c r="BG152" s="35">
        <f>IF(OR($A$1&lt;=Main!AS$4,ISBLANK($N152)),0,Main!AS147)</f>
        <v>0</v>
      </c>
      <c r="BH152" s="35">
        <f>IF(OR($A$1&lt;=Main!AT$4,ISBLANK($N152)),0,Main!AT147)</f>
        <v>0</v>
      </c>
      <c r="BI152" s="35">
        <f>IF(OR($A$1&lt;=Main!AU$4,ISBLANK($N152)),0,Main!AU147)</f>
        <v>0</v>
      </c>
      <c r="BJ152" s="35">
        <f>IF(OR($A$1&lt;=Main!AV$4,ISBLANK($N152)),0,Main!AV147)</f>
        <v>0</v>
      </c>
    </row>
    <row r="153" spans="13:62">
      <c r="M153" s="6" t="str">
        <f>Main!$A148&amp;Main!$B148</f>
        <v/>
      </c>
      <c r="N153" s="6" t="str">
        <f>Main!$A148&amp;Main!$B148</f>
        <v/>
      </c>
      <c r="O153" s="145">
        <f t="shared" si="10"/>
        <v>0</v>
      </c>
      <c r="P153" s="150">
        <f t="shared" si="11"/>
        <v>1</v>
      </c>
      <c r="Q153" s="150" t="str">
        <f ca="1">IF(Main!$AY148&lt;&gt;"#",$P153-Main!$AY148,"#")</f>
        <v>#</v>
      </c>
      <c r="R153" s="35">
        <f>Main!E148*Mask!G$21</f>
        <v>0</v>
      </c>
      <c r="S153" s="35">
        <f>Main!F148*Mask!H$21</f>
        <v>0</v>
      </c>
      <c r="T153" s="35">
        <f>Main!G148*Mask!I$21</f>
        <v>0</v>
      </c>
      <c r="U153" s="35">
        <f>Main!H148*Mask!J$21</f>
        <v>0</v>
      </c>
      <c r="V153" s="35">
        <f>Main!I148*Mask!K$21</f>
        <v>0</v>
      </c>
      <c r="W153" s="35">
        <f>Main!J148*Mask!L$21</f>
        <v>0</v>
      </c>
      <c r="X153" s="35">
        <f>Main!K148*Mask!M$21</f>
        <v>0</v>
      </c>
      <c r="Y153" s="35">
        <f>Main!L148*Mask!N$21</f>
        <v>0</v>
      </c>
      <c r="Z153" s="35">
        <f>Main!M148*Mask!O$21</f>
        <v>0</v>
      </c>
      <c r="AA153" s="35">
        <f>Main!N148*Mask!P$21</f>
        <v>0</v>
      </c>
      <c r="AB153" s="35">
        <f>Main!O148*Mask!Q$21</f>
        <v>0</v>
      </c>
      <c r="AC153" s="35">
        <f>Main!P148*Mask!R$21</f>
        <v>0</v>
      </c>
      <c r="AD153" s="35">
        <f>Main!Q148*Mask!S$21</f>
        <v>0</v>
      </c>
      <c r="AE153" s="35">
        <f>Main!R148*Mask!T$21</f>
        <v>0</v>
      </c>
      <c r="AF153" s="35">
        <f>Main!S148*Mask!U$21</f>
        <v>0</v>
      </c>
      <c r="AG153" s="35">
        <f>Main!T148*Mask!V$21</f>
        <v>0</v>
      </c>
      <c r="AH153" s="35">
        <f>Main!U148*Mask!W$21</f>
        <v>0</v>
      </c>
      <c r="AI153" s="35">
        <f>Main!V148*Mask!X$21</f>
        <v>0</v>
      </c>
      <c r="AJ153" s="35">
        <f>Main!W148*Mask!Y$21</f>
        <v>0</v>
      </c>
      <c r="AK153" s="35">
        <f>Main!X148*Mask!Z$21</f>
        <v>0</v>
      </c>
      <c r="AL153" s="35">
        <f>Main!Y148*Mask!AA$21</f>
        <v>0</v>
      </c>
      <c r="AM153" s="35">
        <f>Main!Z148*Mask!AB$21</f>
        <v>0</v>
      </c>
      <c r="AN153" s="35"/>
      <c r="AO153" s="35">
        <f>IF(OR($A$1&lt;=Main!AA$4,ISBLANK($N153)),0,Main!AA148)</f>
        <v>0</v>
      </c>
      <c r="AP153" s="35">
        <f>IF(OR($A$1&lt;=Main!AB$4,ISBLANK($N153)),0,Main!AB148)</f>
        <v>0</v>
      </c>
      <c r="AQ153" s="35">
        <f>IF(OR($A$1&lt;=Main!AC$4,ISBLANK($N153)),0,Main!AC148)</f>
        <v>0</v>
      </c>
      <c r="AR153" s="35">
        <f>IF(OR($A$1&lt;=Main!AD$4,ISBLANK($N153)),0,Main!AD148)</f>
        <v>0</v>
      </c>
      <c r="AS153" s="35">
        <f>IF(OR($A$1&lt;=Main!AE$4,ISBLANK($N153)),0,Main!AE148)</f>
        <v>0</v>
      </c>
      <c r="AT153" s="35">
        <f>IF(OR($A$1&lt;=Main!AF$4,ISBLANK($N153)),0,Main!AF148)</f>
        <v>0</v>
      </c>
      <c r="AU153" s="35">
        <f>IF(OR($A$1&lt;=Main!AG$4,ISBLANK($N153)),0,Main!AG148)</f>
        <v>0</v>
      </c>
      <c r="AV153" s="35">
        <f>IF(OR($A$1&lt;=Main!AH$4,ISBLANK($N153)),0,Main!AH148)</f>
        <v>0</v>
      </c>
      <c r="AW153" s="35">
        <f>IF(OR($A$1&lt;=Main!AI$4,ISBLANK($N153)),0,Main!AI148)</f>
        <v>0</v>
      </c>
      <c r="AX153" s="35">
        <f>IF(OR($A$1&lt;=Main!AJ$4,ISBLANK($N153)),0,Main!AJ148)</f>
        <v>0</v>
      </c>
      <c r="AY153" s="35">
        <f>IF(OR($A$1&lt;=Main!AK$4,ISBLANK($N153)),0,Main!AK148)</f>
        <v>0</v>
      </c>
      <c r="AZ153" s="35">
        <f>IF(OR($A$1&lt;=Main!AL$4,ISBLANK($N153)),0,Main!AL148)</f>
        <v>0</v>
      </c>
      <c r="BA153" s="35">
        <f>IF(OR($A$1&lt;=Main!AM$4,ISBLANK($N153)),0,Main!AM148)</f>
        <v>0</v>
      </c>
      <c r="BB153" s="35">
        <f>IF(OR($A$1&lt;=Main!AN$4,ISBLANK($N153)),0,Main!AN148)</f>
        <v>0</v>
      </c>
      <c r="BC153" s="35">
        <f>IF(OR($A$1&lt;=Main!AO$4,ISBLANK($N153)),0,Main!AO148)</f>
        <v>0</v>
      </c>
      <c r="BD153" s="35">
        <f>IF(OR($A$1&lt;=Main!AP$4,ISBLANK($N153)),0,Main!AP148)</f>
        <v>0</v>
      </c>
      <c r="BE153" s="35">
        <f>IF(OR($A$1&lt;=Main!AQ$4,ISBLANK($N153)),0,Main!AQ148)</f>
        <v>0</v>
      </c>
      <c r="BF153" s="35">
        <f>IF(OR($A$1&lt;=Main!AR$4,ISBLANK($N153)),0,Main!AR148)</f>
        <v>0</v>
      </c>
      <c r="BG153" s="35">
        <f>IF(OR($A$1&lt;=Main!AS$4,ISBLANK($N153)),0,Main!AS148)</f>
        <v>0</v>
      </c>
      <c r="BH153" s="35">
        <f>IF(OR($A$1&lt;=Main!AT$4,ISBLANK($N153)),0,Main!AT148)</f>
        <v>0</v>
      </c>
      <c r="BI153" s="35">
        <f>IF(OR($A$1&lt;=Main!AU$4,ISBLANK($N153)),0,Main!AU148)</f>
        <v>0</v>
      </c>
      <c r="BJ153" s="35">
        <f>IF(OR($A$1&lt;=Main!AV$4,ISBLANK($N153)),0,Main!AV148)</f>
        <v>0</v>
      </c>
    </row>
    <row r="154" spans="13:62">
      <c r="M154" s="6" t="str">
        <f>Main!$A149&amp;Main!$B149</f>
        <v/>
      </c>
      <c r="N154" s="6" t="str">
        <f>Main!$A149&amp;Main!$B149</f>
        <v/>
      </c>
      <c r="O154" s="145">
        <f t="shared" si="10"/>
        <v>0</v>
      </c>
      <c r="P154" s="150">
        <f t="shared" si="11"/>
        <v>1</v>
      </c>
      <c r="Q154" s="150" t="str">
        <f ca="1">IF(Main!$AY149&lt;&gt;"#",$P154-Main!$AY149,"#")</f>
        <v>#</v>
      </c>
      <c r="R154" s="35">
        <f>Main!E149*Mask!G$21</f>
        <v>0</v>
      </c>
      <c r="S154" s="35">
        <f>Main!F149*Mask!H$21</f>
        <v>0</v>
      </c>
      <c r="T154" s="35">
        <f>Main!G149*Mask!I$21</f>
        <v>0</v>
      </c>
      <c r="U154" s="35">
        <f>Main!H149*Mask!J$21</f>
        <v>0</v>
      </c>
      <c r="V154" s="35">
        <f>Main!I149*Mask!K$21</f>
        <v>0</v>
      </c>
      <c r="W154" s="35">
        <f>Main!J149*Mask!L$21</f>
        <v>0</v>
      </c>
      <c r="X154" s="35">
        <f>Main!K149*Mask!M$21</f>
        <v>0</v>
      </c>
      <c r="Y154" s="35">
        <f>Main!L149*Mask!N$21</f>
        <v>0</v>
      </c>
      <c r="Z154" s="35">
        <f>Main!M149*Mask!O$21</f>
        <v>0</v>
      </c>
      <c r="AA154" s="35">
        <f>Main!N149*Mask!P$21</f>
        <v>0</v>
      </c>
      <c r="AB154" s="35">
        <f>Main!O149*Mask!Q$21</f>
        <v>0</v>
      </c>
      <c r="AC154" s="35">
        <f>Main!P149*Mask!R$21</f>
        <v>0</v>
      </c>
      <c r="AD154" s="35">
        <f>Main!Q149*Mask!S$21</f>
        <v>0</v>
      </c>
      <c r="AE154" s="35">
        <f>Main!R149*Mask!T$21</f>
        <v>0</v>
      </c>
      <c r="AF154" s="35">
        <f>Main!S149*Mask!U$21</f>
        <v>0</v>
      </c>
      <c r="AG154" s="35">
        <f>Main!T149*Mask!V$21</f>
        <v>0</v>
      </c>
      <c r="AH154" s="35">
        <f>Main!U149*Mask!W$21</f>
        <v>0</v>
      </c>
      <c r="AI154" s="35">
        <f>Main!V149*Mask!X$21</f>
        <v>0</v>
      </c>
      <c r="AJ154" s="35">
        <f>Main!W149*Mask!Y$21</f>
        <v>0</v>
      </c>
      <c r="AK154" s="35">
        <f>Main!X149*Mask!Z$21</f>
        <v>0</v>
      </c>
      <c r="AL154" s="35">
        <f>Main!Y149*Mask!AA$21</f>
        <v>0</v>
      </c>
      <c r="AM154" s="35">
        <f>Main!Z149*Mask!AB$21</f>
        <v>0</v>
      </c>
      <c r="AN154" s="35"/>
      <c r="AO154" s="35">
        <f>IF(OR($A$1&lt;=Main!AA$4,ISBLANK($N154)),0,Main!AA149)</f>
        <v>0</v>
      </c>
      <c r="AP154" s="35">
        <f>IF(OR($A$1&lt;=Main!AB$4,ISBLANK($N154)),0,Main!AB149)</f>
        <v>0</v>
      </c>
      <c r="AQ154" s="35">
        <f>IF(OR($A$1&lt;=Main!AC$4,ISBLANK($N154)),0,Main!AC149)</f>
        <v>0</v>
      </c>
      <c r="AR154" s="35">
        <f>IF(OR($A$1&lt;=Main!AD$4,ISBLANK($N154)),0,Main!AD149)</f>
        <v>0</v>
      </c>
      <c r="AS154" s="35">
        <f>IF(OR($A$1&lt;=Main!AE$4,ISBLANK($N154)),0,Main!AE149)</f>
        <v>0</v>
      </c>
      <c r="AT154" s="35">
        <f>IF(OR($A$1&lt;=Main!AF$4,ISBLANK($N154)),0,Main!AF149)</f>
        <v>0</v>
      </c>
      <c r="AU154" s="35">
        <f>IF(OR($A$1&lt;=Main!AG$4,ISBLANK($N154)),0,Main!AG149)</f>
        <v>0</v>
      </c>
      <c r="AV154" s="35">
        <f>IF(OR($A$1&lt;=Main!AH$4,ISBLANK($N154)),0,Main!AH149)</f>
        <v>0</v>
      </c>
      <c r="AW154" s="35">
        <f>IF(OR($A$1&lt;=Main!AI$4,ISBLANK($N154)),0,Main!AI149)</f>
        <v>0</v>
      </c>
      <c r="AX154" s="35">
        <f>IF(OR($A$1&lt;=Main!AJ$4,ISBLANK($N154)),0,Main!AJ149)</f>
        <v>0</v>
      </c>
      <c r="AY154" s="35">
        <f>IF(OR($A$1&lt;=Main!AK$4,ISBLANK($N154)),0,Main!AK149)</f>
        <v>0</v>
      </c>
      <c r="AZ154" s="35">
        <f>IF(OR($A$1&lt;=Main!AL$4,ISBLANK($N154)),0,Main!AL149)</f>
        <v>0</v>
      </c>
      <c r="BA154" s="35">
        <f>IF(OR($A$1&lt;=Main!AM$4,ISBLANK($N154)),0,Main!AM149)</f>
        <v>0</v>
      </c>
      <c r="BB154" s="35">
        <f>IF(OR($A$1&lt;=Main!AN$4,ISBLANK($N154)),0,Main!AN149)</f>
        <v>0</v>
      </c>
      <c r="BC154" s="35">
        <f>IF(OR($A$1&lt;=Main!AO$4,ISBLANK($N154)),0,Main!AO149)</f>
        <v>0</v>
      </c>
      <c r="BD154" s="35">
        <f>IF(OR($A$1&lt;=Main!AP$4,ISBLANK($N154)),0,Main!AP149)</f>
        <v>0</v>
      </c>
      <c r="BE154" s="35">
        <f>IF(OR($A$1&lt;=Main!AQ$4,ISBLANK($N154)),0,Main!AQ149)</f>
        <v>0</v>
      </c>
      <c r="BF154" s="35">
        <f>IF(OR($A$1&lt;=Main!AR$4,ISBLANK($N154)),0,Main!AR149)</f>
        <v>0</v>
      </c>
      <c r="BG154" s="35">
        <f>IF(OR($A$1&lt;=Main!AS$4,ISBLANK($N154)),0,Main!AS149)</f>
        <v>0</v>
      </c>
      <c r="BH154" s="35">
        <f>IF(OR($A$1&lt;=Main!AT$4,ISBLANK($N154)),0,Main!AT149)</f>
        <v>0</v>
      </c>
      <c r="BI154" s="35">
        <f>IF(OR($A$1&lt;=Main!AU$4,ISBLANK($N154)),0,Main!AU149)</f>
        <v>0</v>
      </c>
      <c r="BJ154" s="35">
        <f>IF(OR($A$1&lt;=Main!AV$4,ISBLANK($N154)),0,Main!AV149)</f>
        <v>0</v>
      </c>
    </row>
    <row r="155" spans="13:62">
      <c r="M155" s="6" t="str">
        <f>Main!$A150&amp;Main!$B150</f>
        <v/>
      </c>
      <c r="N155" s="6" t="str">
        <f>Main!$A150&amp;Main!$B150</f>
        <v/>
      </c>
      <c r="O155" s="145">
        <f t="shared" si="10"/>
        <v>0</v>
      </c>
      <c r="P155" s="150">
        <f t="shared" si="11"/>
        <v>1</v>
      </c>
      <c r="Q155" s="150" t="str">
        <f ca="1">IF(Main!$AY150&lt;&gt;"#",$P155-Main!$AY150,"#")</f>
        <v>#</v>
      </c>
      <c r="R155" s="35">
        <f>Main!E150*Mask!G$21</f>
        <v>0</v>
      </c>
      <c r="S155" s="35">
        <f>Main!F150*Mask!H$21</f>
        <v>0</v>
      </c>
      <c r="T155" s="35">
        <f>Main!G150*Mask!I$21</f>
        <v>0</v>
      </c>
      <c r="U155" s="35">
        <f>Main!H150*Mask!J$21</f>
        <v>0</v>
      </c>
      <c r="V155" s="35">
        <f>Main!I150*Mask!K$21</f>
        <v>0</v>
      </c>
      <c r="W155" s="35">
        <f>Main!J150*Mask!L$21</f>
        <v>0</v>
      </c>
      <c r="X155" s="35">
        <f>Main!K150*Mask!M$21</f>
        <v>0</v>
      </c>
      <c r="Y155" s="35">
        <f>Main!L150*Mask!N$21</f>
        <v>0</v>
      </c>
      <c r="Z155" s="35">
        <f>Main!M150*Mask!O$21</f>
        <v>0</v>
      </c>
      <c r="AA155" s="35">
        <f>Main!N150*Mask!P$21</f>
        <v>0</v>
      </c>
      <c r="AB155" s="35">
        <f>Main!O150*Mask!Q$21</f>
        <v>0</v>
      </c>
      <c r="AC155" s="35">
        <f>Main!P150*Mask!R$21</f>
        <v>0</v>
      </c>
      <c r="AD155" s="35">
        <f>Main!Q150*Mask!S$21</f>
        <v>0</v>
      </c>
      <c r="AE155" s="35">
        <f>Main!R150*Mask!T$21</f>
        <v>0</v>
      </c>
      <c r="AF155" s="35">
        <f>Main!S150*Mask!U$21</f>
        <v>0</v>
      </c>
      <c r="AG155" s="35">
        <f>Main!T150*Mask!V$21</f>
        <v>0</v>
      </c>
      <c r="AH155" s="35">
        <f>Main!U150*Mask!W$21</f>
        <v>0</v>
      </c>
      <c r="AI155" s="35">
        <f>Main!V150*Mask!X$21</f>
        <v>0</v>
      </c>
      <c r="AJ155" s="35">
        <f>Main!W150*Mask!Y$21</f>
        <v>0</v>
      </c>
      <c r="AK155" s="35">
        <f>Main!X150*Mask!Z$21</f>
        <v>0</v>
      </c>
      <c r="AL155" s="35">
        <f>Main!Y150*Mask!AA$21</f>
        <v>0</v>
      </c>
      <c r="AM155" s="35">
        <f>Main!Z150*Mask!AB$21</f>
        <v>0</v>
      </c>
      <c r="AN155" s="35"/>
      <c r="AO155" s="35">
        <f>IF(OR($A$1&lt;=Main!AA$4,ISBLANK($N155)),0,Main!AA150)</f>
        <v>0</v>
      </c>
      <c r="AP155" s="35">
        <f>IF(OR($A$1&lt;=Main!AB$4,ISBLANK($N155)),0,Main!AB150)</f>
        <v>0</v>
      </c>
      <c r="AQ155" s="35">
        <f>IF(OR($A$1&lt;=Main!AC$4,ISBLANK($N155)),0,Main!AC150)</f>
        <v>0</v>
      </c>
      <c r="AR155" s="35">
        <f>IF(OR($A$1&lt;=Main!AD$4,ISBLANK($N155)),0,Main!AD150)</f>
        <v>0</v>
      </c>
      <c r="AS155" s="35">
        <f>IF(OR($A$1&lt;=Main!AE$4,ISBLANK($N155)),0,Main!AE150)</f>
        <v>0</v>
      </c>
      <c r="AT155" s="35">
        <f>IF(OR($A$1&lt;=Main!AF$4,ISBLANK($N155)),0,Main!AF150)</f>
        <v>0</v>
      </c>
      <c r="AU155" s="35">
        <f>IF(OR($A$1&lt;=Main!AG$4,ISBLANK($N155)),0,Main!AG150)</f>
        <v>0</v>
      </c>
      <c r="AV155" s="35">
        <f>IF(OR($A$1&lt;=Main!AH$4,ISBLANK($N155)),0,Main!AH150)</f>
        <v>0</v>
      </c>
      <c r="AW155" s="35">
        <f>IF(OR($A$1&lt;=Main!AI$4,ISBLANK($N155)),0,Main!AI150)</f>
        <v>0</v>
      </c>
      <c r="AX155" s="35">
        <f>IF(OR($A$1&lt;=Main!AJ$4,ISBLANK($N155)),0,Main!AJ150)</f>
        <v>0</v>
      </c>
      <c r="AY155" s="35">
        <f>IF(OR($A$1&lt;=Main!AK$4,ISBLANK($N155)),0,Main!AK150)</f>
        <v>0</v>
      </c>
      <c r="AZ155" s="35">
        <f>IF(OR($A$1&lt;=Main!AL$4,ISBLANK($N155)),0,Main!AL150)</f>
        <v>0</v>
      </c>
      <c r="BA155" s="35">
        <f>IF(OR($A$1&lt;=Main!AM$4,ISBLANK($N155)),0,Main!AM150)</f>
        <v>0</v>
      </c>
      <c r="BB155" s="35">
        <f>IF(OR($A$1&lt;=Main!AN$4,ISBLANK($N155)),0,Main!AN150)</f>
        <v>0</v>
      </c>
      <c r="BC155" s="35">
        <f>IF(OR($A$1&lt;=Main!AO$4,ISBLANK($N155)),0,Main!AO150)</f>
        <v>0</v>
      </c>
      <c r="BD155" s="35">
        <f>IF(OR($A$1&lt;=Main!AP$4,ISBLANK($N155)),0,Main!AP150)</f>
        <v>0</v>
      </c>
      <c r="BE155" s="35">
        <f>IF(OR($A$1&lt;=Main!AQ$4,ISBLANK($N155)),0,Main!AQ150)</f>
        <v>0</v>
      </c>
      <c r="BF155" s="35">
        <f>IF(OR($A$1&lt;=Main!AR$4,ISBLANK($N155)),0,Main!AR150)</f>
        <v>0</v>
      </c>
      <c r="BG155" s="35">
        <f>IF(OR($A$1&lt;=Main!AS$4,ISBLANK($N155)),0,Main!AS150)</f>
        <v>0</v>
      </c>
      <c r="BH155" s="35">
        <f>IF(OR($A$1&lt;=Main!AT$4,ISBLANK($N155)),0,Main!AT150)</f>
        <v>0</v>
      </c>
      <c r="BI155" s="35">
        <f>IF(OR($A$1&lt;=Main!AU$4,ISBLANK($N155)),0,Main!AU150)</f>
        <v>0</v>
      </c>
      <c r="BJ155" s="35">
        <f>IF(OR($A$1&lt;=Main!AV$4,ISBLANK($N155)),0,Main!AV150)</f>
        <v>0</v>
      </c>
    </row>
    <row r="156" spans="13:62">
      <c r="O156" s="149"/>
      <c r="P156" s="147"/>
      <c r="Q156" s="147"/>
      <c r="R156" s="35"/>
      <c r="S156" s="35"/>
      <c r="T156" s="35"/>
      <c r="U156" s="35"/>
      <c r="V156" s="35"/>
      <c r="W156" s="35"/>
      <c r="X156" s="35"/>
      <c r="Y156" s="35"/>
      <c r="Z156" s="35"/>
      <c r="AA156" s="35"/>
      <c r="AB156" s="35"/>
      <c r="AC156" s="35"/>
      <c r="AD156" s="35"/>
      <c r="AE156" s="35"/>
      <c r="AF156" s="35"/>
      <c r="AG156" s="35"/>
      <c r="AH156" s="35"/>
      <c r="AI156" s="35"/>
      <c r="AJ156" s="35"/>
      <c r="AK156" s="35"/>
      <c r="AL156" s="35"/>
      <c r="AM156" s="35"/>
      <c r="AN156" s="35"/>
      <c r="AO156" s="35"/>
      <c r="AP156" s="35"/>
      <c r="AQ156" s="35"/>
      <c r="AR156" s="35"/>
      <c r="AS156" s="35"/>
      <c r="AT156" s="35"/>
      <c r="AU156" s="35"/>
      <c r="AV156" s="35"/>
      <c r="AW156" s="35"/>
      <c r="AX156" s="35"/>
      <c r="AY156" s="35"/>
      <c r="AZ156" s="35"/>
      <c r="BA156" s="35"/>
      <c r="BB156" s="35"/>
      <c r="BC156" s="35"/>
      <c r="BD156" s="35"/>
      <c r="BE156" s="35"/>
      <c r="BF156" s="35"/>
      <c r="BG156" s="35"/>
      <c r="BH156" s="35"/>
    </row>
    <row r="157" spans="13:62">
      <c r="O157" s="147"/>
      <c r="P157" s="147"/>
      <c r="Q157" s="147"/>
      <c r="R157" s="35"/>
      <c r="S157" s="35"/>
      <c r="T157" s="35"/>
      <c r="U157" s="35"/>
      <c r="V157" s="35"/>
      <c r="W157" s="35"/>
      <c r="X157" s="35"/>
      <c r="Y157" s="35"/>
      <c r="Z157" s="35"/>
      <c r="AA157" s="35"/>
      <c r="AB157" s="35"/>
      <c r="AC157" s="35"/>
      <c r="AD157" s="35"/>
      <c r="AE157" s="35"/>
      <c r="AF157" s="35"/>
      <c r="AG157" s="35"/>
      <c r="AH157" s="35"/>
      <c r="AI157" s="35"/>
      <c r="AJ157" s="35"/>
      <c r="AK157" s="35"/>
      <c r="AL157" s="35"/>
      <c r="AM157" s="35"/>
      <c r="AN157" s="35"/>
      <c r="AO157" s="35"/>
      <c r="AP157" s="35"/>
      <c r="AQ157" s="35"/>
      <c r="AR157" s="35"/>
      <c r="AS157" s="35"/>
      <c r="AT157" s="35"/>
      <c r="AU157" s="35"/>
      <c r="AV157" s="35"/>
      <c r="AW157" s="35"/>
      <c r="AX157" s="35"/>
      <c r="AY157" s="35"/>
      <c r="AZ157" s="35"/>
      <c r="BA157" s="35"/>
      <c r="BB157" s="35"/>
      <c r="BC157" s="35"/>
      <c r="BD157" s="35"/>
      <c r="BE157" s="35"/>
      <c r="BF157" s="35"/>
      <c r="BG157" s="35"/>
      <c r="BH157" s="35"/>
    </row>
    <row r="158" spans="13:62">
      <c r="O158" s="147"/>
      <c r="P158" s="147"/>
      <c r="Q158" s="147"/>
      <c r="R158" s="35"/>
      <c r="S158" s="35"/>
      <c r="T158" s="35"/>
      <c r="U158" s="35"/>
      <c r="V158" s="35"/>
      <c r="W158" s="35"/>
      <c r="X158" s="35"/>
      <c r="Y158" s="35"/>
      <c r="Z158" s="35"/>
      <c r="AA158" s="35"/>
      <c r="AB158" s="35"/>
      <c r="AC158" s="35"/>
      <c r="AD158" s="35"/>
      <c r="AE158" s="35"/>
      <c r="AF158" s="35"/>
      <c r="AG158" s="35"/>
      <c r="AH158" s="35"/>
      <c r="AI158" s="35"/>
      <c r="AJ158" s="35"/>
      <c r="AK158" s="35"/>
      <c r="AL158" s="35"/>
      <c r="AM158" s="35"/>
      <c r="AN158" s="35"/>
    </row>
  </sheetData>
  <mergeCells count="3">
    <mergeCell ref="A1:A2"/>
    <mergeCell ref="B1:D2"/>
    <mergeCell ref="A3:D3"/>
  </mergeCells>
  <conditionalFormatting sqref="I4">
    <cfRule type="expression" dxfId="89" priority="15">
      <formula>$M$3</formula>
    </cfRule>
  </conditionalFormatting>
  <conditionalFormatting sqref="I4">
    <cfRule type="expression" dxfId="88" priority="14">
      <formula>$M$3</formula>
    </cfRule>
  </conditionalFormatting>
  <conditionalFormatting sqref="I4">
    <cfRule type="expression" dxfId="87" priority="13">
      <formula>$M$3</formula>
    </cfRule>
  </conditionalFormatting>
  <conditionalFormatting sqref="F7:G7">
    <cfRule type="expression" dxfId="86" priority="12">
      <formula>$M$6</formula>
    </cfRule>
  </conditionalFormatting>
  <conditionalFormatting sqref="I4">
    <cfRule type="expression" dxfId="85" priority="11">
      <formula>$M$3</formula>
    </cfRule>
  </conditionalFormatting>
  <conditionalFormatting sqref="F11:G60">
    <cfRule type="expression" dxfId="84" priority="10">
      <formula>F11&lt;&gt;L70</formula>
    </cfRule>
  </conditionalFormatting>
  <conditionalFormatting sqref="F7:G7">
    <cfRule type="expression" dxfId="83" priority="9">
      <formula>$M$6</formula>
    </cfRule>
  </conditionalFormatting>
  <conditionalFormatting sqref="I4">
    <cfRule type="expression" dxfId="82" priority="8">
      <formula>$M$3</formula>
    </cfRule>
  </conditionalFormatting>
  <conditionalFormatting sqref="I4">
    <cfRule type="expression" dxfId="81" priority="7">
      <formula>$M$3</formula>
    </cfRule>
  </conditionalFormatting>
  <conditionalFormatting sqref="I4">
    <cfRule type="expression" dxfId="80" priority="6">
      <formula>$M$3</formula>
    </cfRule>
  </conditionalFormatting>
  <conditionalFormatting sqref="F7:G7">
    <cfRule type="expression" dxfId="79" priority="5">
      <formula>$M$6</formula>
    </cfRule>
  </conditionalFormatting>
  <conditionalFormatting sqref="I4">
    <cfRule type="expression" dxfId="78" priority="4">
      <formula>$M$3</formula>
    </cfRule>
  </conditionalFormatting>
  <conditionalFormatting sqref="F11:G60">
    <cfRule type="expression" dxfId="77" priority="3">
      <formula>F11&lt;&gt;L70</formula>
    </cfRule>
  </conditionalFormatting>
  <conditionalFormatting sqref="F7:G7">
    <cfRule type="expression" dxfId="76" priority="2">
      <formula>$M$6</formula>
    </cfRule>
  </conditionalFormatting>
  <conditionalFormatting sqref="A1:A3 B1:D2">
    <cfRule type="expression" dxfId="75" priority="1">
      <formula>$M$5=""</formula>
    </cfRule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DC153"/>
  <sheetViews>
    <sheetView tabSelected="1" zoomScale="80" zoomScaleNormal="80" workbookViewId="0">
      <pane xSplit="4" ySplit="5" topLeftCell="CQ7" activePane="bottomRight" state="frozen"/>
      <selection pane="topRight" activeCell="E1" sqref="E1"/>
      <selection pane="bottomLeft" activeCell="A6" sqref="A6"/>
      <selection pane="bottomRight" activeCell="BC1" sqref="BC1:DC1048576"/>
    </sheetView>
  </sheetViews>
  <sheetFormatPr defaultRowHeight="12.75"/>
  <cols>
    <col min="1" max="1" width="13.140625" customWidth="1"/>
    <col min="2" max="2" width="12" customWidth="1"/>
    <col min="3" max="3" width="14.7109375" customWidth="1"/>
    <col min="4" max="4" width="3.140625" customWidth="1"/>
    <col min="5" max="18" width="9.5703125" customWidth="1"/>
    <col min="19" max="23" width="9.5703125" hidden="1" customWidth="1"/>
    <col min="24" max="25" width="9.5703125" style="53" hidden="1" customWidth="1"/>
    <col min="26" max="26" width="9.5703125" hidden="1" customWidth="1"/>
    <col min="27" max="41" width="9.5703125" customWidth="1"/>
    <col min="42" max="45" width="9.5703125" hidden="1" customWidth="1"/>
    <col min="46" max="47" width="9.5703125" style="53" hidden="1" customWidth="1"/>
    <col min="48" max="48" width="9.5703125" hidden="1" customWidth="1"/>
    <col min="50" max="50" width="9.140625" style="53"/>
    <col min="55" max="55" width="24.85546875" hidden="1" customWidth="1"/>
    <col min="56" max="56" width="17.42578125" hidden="1" customWidth="1"/>
    <col min="57" max="57" width="13.28515625" hidden="1" customWidth="1"/>
    <col min="58" max="58" width="21.42578125" hidden="1" customWidth="1"/>
    <col min="59" max="59" width="5.28515625" hidden="1" customWidth="1"/>
    <col min="60" max="95" width="9.140625" hidden="1" customWidth="1"/>
    <col min="96" max="100" width="10.42578125" hidden="1" customWidth="1"/>
    <col min="101" max="107" width="9.140625" hidden="1" customWidth="1"/>
  </cols>
  <sheetData>
    <row r="1" spans="1:107" ht="15.75" customHeight="1">
      <c r="A1" s="213" t="str">
        <f>"Итоговый рейтинг "&amp;Contests!$B$1</f>
        <v>Итоговый рейтинг 2012</v>
      </c>
      <c r="B1" s="214"/>
      <c r="C1" s="214"/>
      <c r="D1" s="214"/>
      <c r="E1" s="175"/>
      <c r="F1" s="175"/>
      <c r="G1" s="175"/>
      <c r="H1" s="175"/>
      <c r="I1" s="175"/>
      <c r="J1" s="175"/>
      <c r="K1" s="175"/>
      <c r="L1" s="175"/>
      <c r="M1" s="175"/>
      <c r="N1" s="175"/>
      <c r="O1" s="175"/>
      <c r="P1" s="175"/>
      <c r="Q1" s="175"/>
      <c r="R1" s="175"/>
      <c r="S1" s="175"/>
      <c r="T1" s="175"/>
      <c r="U1" s="175"/>
      <c r="V1" s="175"/>
      <c r="W1" s="175"/>
      <c r="X1" s="175"/>
      <c r="Y1" s="175"/>
      <c r="Z1" s="175"/>
      <c r="AA1" s="175"/>
      <c r="AB1" s="175"/>
      <c r="AC1" s="175"/>
      <c r="AD1" s="175"/>
      <c r="AE1" s="175"/>
      <c r="AF1" s="175"/>
      <c r="AG1" s="175"/>
      <c r="AH1" s="175"/>
      <c r="AI1" s="175"/>
      <c r="AJ1" s="175"/>
      <c r="AK1" s="175"/>
      <c r="AL1" s="175"/>
      <c r="AM1" s="175"/>
      <c r="AN1" s="175"/>
      <c r="AO1" s="175"/>
      <c r="AP1" s="175"/>
      <c r="AQ1" s="175"/>
      <c r="AR1" s="175"/>
      <c r="AS1" s="175"/>
      <c r="AT1" s="175"/>
      <c r="AU1" s="175"/>
      <c r="AV1" s="175"/>
      <c r="AW1" s="175"/>
      <c r="AX1" s="175"/>
      <c r="AY1" s="183"/>
      <c r="AZ1" s="184"/>
      <c r="BA1" s="5"/>
    </row>
    <row r="2" spans="1:107" ht="15.75" customHeight="1" thickBot="1">
      <c r="A2" s="215" t="str">
        <f>Contests!$D$1</f>
        <v>Фристайл слалом, женщины</v>
      </c>
      <c r="B2" s="216"/>
      <c r="C2" s="216"/>
      <c r="D2" s="216"/>
      <c r="E2" s="177">
        <f ca="1">Mask!G$27</f>
        <v>0</v>
      </c>
      <c r="F2" s="177">
        <f ca="1">Mask!H$27</f>
        <v>0</v>
      </c>
      <c r="G2" s="177">
        <f ca="1">Mask!I$27</f>
        <v>0</v>
      </c>
      <c r="H2" s="177">
        <f ca="1">Mask!J$27</f>
        <v>0</v>
      </c>
      <c r="I2" s="177">
        <f ca="1">Mask!K$27</f>
        <v>0</v>
      </c>
      <c r="J2" s="177">
        <f ca="1">Mask!L$27</f>
        <v>0</v>
      </c>
      <c r="K2" s="177">
        <f ca="1">Mask!M$27</f>
        <v>0</v>
      </c>
      <c r="L2" s="177">
        <f ca="1">Mask!N$27</f>
        <v>0</v>
      </c>
      <c r="M2" s="177">
        <f ca="1">Mask!O$27</f>
        <v>0</v>
      </c>
      <c r="N2" s="177">
        <f ca="1">Mask!P$27</f>
        <v>0</v>
      </c>
      <c r="O2" s="177">
        <f ca="1">Mask!Q$27</f>
        <v>0</v>
      </c>
      <c r="P2" s="177">
        <f ca="1">Mask!R$27</f>
        <v>0</v>
      </c>
      <c r="Q2" s="177">
        <f ca="1">Mask!S$27</f>
        <v>0</v>
      </c>
      <c r="R2" s="177">
        <f ca="1">Mask!T$27</f>
        <v>0</v>
      </c>
      <c r="S2" s="177">
        <f ca="1">Mask!U$27</f>
        <v>0</v>
      </c>
      <c r="T2" s="177">
        <f ca="1">Mask!V$27</f>
        <v>0</v>
      </c>
      <c r="U2" s="177">
        <f ca="1">Mask!W$27</f>
        <v>0</v>
      </c>
      <c r="V2" s="177">
        <f ca="1">Mask!X$27</f>
        <v>0</v>
      </c>
      <c r="W2" s="177">
        <f ca="1">Mask!Y$27</f>
        <v>0</v>
      </c>
      <c r="X2" s="177">
        <f ca="1">Mask!Z$27</f>
        <v>0</v>
      </c>
      <c r="Y2" s="177">
        <f ca="1">Mask!AA$27</f>
        <v>0</v>
      </c>
      <c r="Z2" s="177">
        <f ca="1">Mask!AB$27</f>
        <v>0</v>
      </c>
      <c r="AA2" s="177">
        <f ca="1">Mask!G$28</f>
        <v>1</v>
      </c>
      <c r="AB2" s="177">
        <f ca="1">Mask!H$28</f>
        <v>1</v>
      </c>
      <c r="AC2" s="177">
        <f ca="1">Mask!I$28</f>
        <v>1</v>
      </c>
      <c r="AD2" s="177">
        <f ca="1">Mask!J$28</f>
        <v>1</v>
      </c>
      <c r="AE2" s="177">
        <f ca="1">Mask!K$28</f>
        <v>1</v>
      </c>
      <c r="AF2" s="177">
        <f ca="1">Mask!L$28</f>
        <v>1</v>
      </c>
      <c r="AG2" s="177">
        <f ca="1">Mask!M$28</f>
        <v>1</v>
      </c>
      <c r="AH2" s="177">
        <f ca="1">Mask!N$28</f>
        <v>1</v>
      </c>
      <c r="AI2" s="177">
        <f ca="1">Mask!O$28</f>
        <v>1</v>
      </c>
      <c r="AJ2" s="177">
        <f ca="1">Mask!P$28</f>
        <v>1</v>
      </c>
      <c r="AK2" s="177">
        <f ca="1">Mask!Q$28</f>
        <v>1</v>
      </c>
      <c r="AL2" s="177">
        <f ca="1">Mask!R$28</f>
        <v>1</v>
      </c>
      <c r="AM2" s="177">
        <f ca="1">Mask!S$28</f>
        <v>1</v>
      </c>
      <c r="AN2" s="177">
        <f ca="1">Mask!T$28</f>
        <v>1</v>
      </c>
      <c r="AO2" s="177">
        <f ca="1">Mask!U$28</f>
        <v>1</v>
      </c>
      <c r="AP2" s="177">
        <f ca="1">Mask!V$28</f>
        <v>0</v>
      </c>
      <c r="AQ2" s="177">
        <f ca="1">Mask!W$28</f>
        <v>0</v>
      </c>
      <c r="AR2" s="177">
        <f ca="1">Mask!X$28</f>
        <v>0</v>
      </c>
      <c r="AS2" s="177">
        <f ca="1">Mask!Y$28</f>
        <v>0</v>
      </c>
      <c r="AT2" s="177">
        <f ca="1">Mask!Z$28</f>
        <v>0</v>
      </c>
      <c r="AU2" s="177">
        <f ca="1">Mask!AA$28</f>
        <v>0</v>
      </c>
      <c r="AV2" s="177">
        <f ca="1">Mask!AB$28</f>
        <v>0</v>
      </c>
      <c r="AW2" s="185"/>
      <c r="AX2" s="185"/>
      <c r="AY2" s="186"/>
      <c r="AZ2" s="187"/>
      <c r="BA2" s="5"/>
      <c r="BC2" s="62"/>
      <c r="BD2" s="63"/>
      <c r="BE2" s="63"/>
      <c r="BF2" s="63"/>
      <c r="BG2" s="63"/>
      <c r="BH2" s="63"/>
      <c r="BI2" s="63"/>
      <c r="BJ2" s="63"/>
      <c r="BK2" s="63"/>
      <c r="BL2" s="63"/>
      <c r="BM2" s="63"/>
      <c r="BN2" s="63"/>
      <c r="BO2" s="63"/>
      <c r="BP2" s="63"/>
      <c r="BQ2" s="63"/>
      <c r="BR2" s="63"/>
      <c r="BS2" s="63"/>
      <c r="BT2" s="63"/>
      <c r="BU2" s="63"/>
      <c r="BV2" s="63"/>
      <c r="BW2" s="63"/>
    </row>
    <row r="3" spans="1:107" ht="15.75" customHeight="1" thickTop="1" thickBot="1">
      <c r="A3" s="181"/>
      <c r="B3" s="182"/>
      <c r="C3" s="182"/>
      <c r="D3" s="182"/>
      <c r="E3" s="176"/>
      <c r="F3" s="176"/>
      <c r="G3" s="176"/>
      <c r="H3" s="176"/>
      <c r="I3" s="176"/>
      <c r="J3" s="176"/>
      <c r="K3" s="176"/>
      <c r="L3" s="176"/>
      <c r="M3" s="176"/>
      <c r="N3" s="176"/>
      <c r="O3" s="176"/>
      <c r="P3" s="176"/>
      <c r="Q3" s="176"/>
      <c r="R3" s="176"/>
      <c r="S3" s="176"/>
      <c r="T3" s="176"/>
      <c r="U3" s="176"/>
      <c r="V3" s="176"/>
      <c r="W3" s="176"/>
      <c r="X3" s="176"/>
      <c r="Y3" s="176"/>
      <c r="Z3" s="176"/>
      <c r="AA3" s="179"/>
      <c r="AB3" s="179"/>
      <c r="AC3" s="179"/>
      <c r="AD3" s="179"/>
      <c r="AE3" s="179"/>
      <c r="AF3" s="179"/>
      <c r="AG3" s="179"/>
      <c r="AH3" s="179"/>
      <c r="AI3" s="179"/>
      <c r="AJ3" s="179"/>
      <c r="AK3" s="179"/>
      <c r="AL3" s="179"/>
      <c r="AM3" s="180"/>
      <c r="AN3" s="180"/>
      <c r="AO3" s="180"/>
      <c r="AP3" s="180"/>
      <c r="AQ3" s="180"/>
      <c r="AR3" s="180"/>
      <c r="AS3" s="180"/>
      <c r="AT3" s="180"/>
      <c r="AU3" s="180"/>
      <c r="AV3" s="180"/>
      <c r="AW3" s="188" t="s">
        <v>151</v>
      </c>
      <c r="AX3" s="189"/>
      <c r="AY3" s="190"/>
      <c r="AZ3" s="187"/>
      <c r="BA3" s="5"/>
      <c r="BB3" s="7"/>
      <c r="BC3" s="64"/>
      <c r="BD3" s="65"/>
      <c r="BE3" s="65"/>
      <c r="BF3" s="65"/>
      <c r="BG3" s="65"/>
      <c r="BH3" s="65"/>
      <c r="BI3" s="65"/>
      <c r="BJ3" s="65"/>
      <c r="BK3" s="65"/>
      <c r="BL3" s="65"/>
      <c r="BM3" s="65"/>
      <c r="BN3" s="65"/>
      <c r="BO3" s="65"/>
      <c r="BP3" s="65"/>
      <c r="BQ3" s="65"/>
      <c r="BR3" s="65"/>
      <c r="BS3" s="65"/>
      <c r="BT3" s="65"/>
      <c r="BU3" s="65"/>
      <c r="BV3" s="65"/>
      <c r="BW3" s="65"/>
      <c r="BX3" s="55"/>
      <c r="BY3" s="55"/>
    </row>
    <row r="4" spans="1:107" ht="14.25" thickTop="1" thickBot="1">
      <c r="A4" s="8"/>
      <c r="B4" s="8"/>
      <c r="C4" s="8"/>
      <c r="D4" s="8"/>
      <c r="E4" s="9">
        <f>IF(ISBLANK(Contests!$L5),"",Contests!$L5)</f>
        <v>40620</v>
      </c>
      <c r="F4" s="9">
        <f>IF(ISBLANK(Contests!$L6),"",Contests!$L6)</f>
        <v>40628</v>
      </c>
      <c r="G4" s="9">
        <f>IF(ISBLANK(Contests!$L7),"",Contests!$L7)</f>
        <v>40670</v>
      </c>
      <c r="H4" s="9">
        <f>IF(ISBLANK(Contests!$L8),"",Contests!$L8)</f>
        <v>40684</v>
      </c>
      <c r="I4" s="9">
        <f>IF(ISBLANK(Contests!$L9),"",Contests!$L9)</f>
        <v>40690</v>
      </c>
      <c r="J4" s="9">
        <f>IF(ISBLANK(Contests!$L10),"",Contests!$L10)</f>
        <v>40705</v>
      </c>
      <c r="K4" s="9">
        <f>IF(ISBLANK(Contests!$L11),"",Contests!$L11)</f>
        <v>40719</v>
      </c>
      <c r="L4" s="9">
        <f>IF(ISBLANK(Contests!$L12),"",Contests!$L12)</f>
        <v>40733</v>
      </c>
      <c r="M4" s="9">
        <f>IF(ISBLANK(Contests!$L13),"",Contests!$L13)</f>
        <v>40747</v>
      </c>
      <c r="N4" s="9">
        <f>IF(ISBLANK(Contests!$L14),"",Contests!$L14)</f>
        <v>40754</v>
      </c>
      <c r="O4" s="9">
        <f>IF(ISBLANK(Contests!$L15),"",Contests!$L15)</f>
        <v>40774</v>
      </c>
      <c r="P4" s="9">
        <f>IF(ISBLANK(Contests!$L16),"",Contests!$L16)</f>
        <v>40778</v>
      </c>
      <c r="Q4" s="9">
        <f>IF(ISBLANK(Contests!$L17),"",Contests!$L17)</f>
        <v>40810</v>
      </c>
      <c r="R4" s="9">
        <f>IF(ISBLANK(Contests!$L18),"",Contests!$L18)</f>
        <v>40837</v>
      </c>
      <c r="S4" s="9" t="str">
        <f>IF(ISBLANK(Contests!$L19),"",Contests!$L19)</f>
        <v/>
      </c>
      <c r="T4" s="9" t="str">
        <f>IF(ISBLANK(Contests!$L20),"",Contests!$L20)</f>
        <v/>
      </c>
      <c r="U4" s="9" t="str">
        <f>IF(ISBLANK(Contests!$L21),"",Contests!$L21)</f>
        <v/>
      </c>
      <c r="V4" s="9" t="str">
        <f>IF(ISBLANK(Contests!$L22),"",Contests!$L22)</f>
        <v/>
      </c>
      <c r="W4" s="9" t="str">
        <f>IF(ISBLANK(Contests!$L23),"",Contests!$L23)</f>
        <v/>
      </c>
      <c r="X4" s="9" t="str">
        <f>IF(ISBLANK(Contests!$L24),"",Contests!$L24)</f>
        <v/>
      </c>
      <c r="Y4" s="9" t="str">
        <f>IF(ISBLANK(Contests!$L25),"",Contests!$L25)</f>
        <v/>
      </c>
      <c r="Z4" s="9" t="str">
        <f>IF(ISBLANK(Contests!$L26),"",Contests!$L26)</f>
        <v/>
      </c>
      <c r="AA4" s="10">
        <f>IF(ISBLANK(Contests!$D5),"",Contests!$D5)</f>
        <v>40984</v>
      </c>
      <c r="AB4" s="10">
        <f>IF(ISBLANK(Contests!$D6),"",Contests!$D6)</f>
        <v>41036</v>
      </c>
      <c r="AC4" s="10">
        <f>IF(ISBLANK(Contests!$D7),"",Contests!$D7)</f>
        <v>41048</v>
      </c>
      <c r="AD4" s="10">
        <f>IF(ISBLANK(Contests!$D8),"",Contests!$D8)</f>
        <v>41054</v>
      </c>
      <c r="AE4" s="10">
        <f>IF(ISBLANK(Contests!$D9),"",Contests!$D9)</f>
        <v>41072</v>
      </c>
      <c r="AF4" s="10">
        <f>IF(ISBLANK(Contests!$D10),"",Contests!$D10)</f>
        <v>41083</v>
      </c>
      <c r="AG4" s="10">
        <f>IF(ISBLANK(Contests!$D11),"",Contests!$D11)</f>
        <v>41090</v>
      </c>
      <c r="AH4" s="10">
        <f>IF(ISBLANK(Contests!$D12),"",Contests!$D12)</f>
        <v>41104</v>
      </c>
      <c r="AI4" s="10">
        <f>IF(ISBLANK(Contests!$D13),"",Contests!$D13)</f>
        <v>41111</v>
      </c>
      <c r="AJ4" s="10">
        <f>IF(ISBLANK(Contests!$D14),"",Contests!$D14)</f>
        <v>41117</v>
      </c>
      <c r="AK4" s="10">
        <f>IF(ISBLANK(Contests!$D15),"",Contests!$D15)</f>
        <v>41013</v>
      </c>
      <c r="AL4" s="10">
        <f>IF(ISBLANK(Contests!$D16),"",Contests!$D16)</f>
        <v>41132</v>
      </c>
      <c r="AM4" s="10">
        <f>IF(ISBLANK(Contests!$D17),"",Contests!$D17)</f>
        <v>41145</v>
      </c>
      <c r="AN4" s="10">
        <f>IF(ISBLANK(Contests!$D18),"",Contests!$D18)</f>
        <v>41161</v>
      </c>
      <c r="AO4" s="10">
        <f>IF(ISBLANK(Contests!$D19),"",Contests!$D19)</f>
        <v>41216</v>
      </c>
      <c r="AP4" s="10" t="str">
        <f>IF(ISBLANK(Contests!$D20),"",Contests!$D20)</f>
        <v/>
      </c>
      <c r="AQ4" s="10" t="str">
        <f>IF(ISBLANK(Contests!$D21),"",Contests!$D21)</f>
        <v/>
      </c>
      <c r="AR4" s="10" t="str">
        <f>IF(ISBLANK(Contests!$D22),"",Contests!$D22)</f>
        <v/>
      </c>
      <c r="AS4" s="10" t="str">
        <f>IF(ISBLANK(Contests!$D23),"",Contests!$D23)</f>
        <v/>
      </c>
      <c r="AT4" s="10" t="str">
        <f>IF(ISBLANK(Contests!$D24),"",Contests!$D24)</f>
        <v/>
      </c>
      <c r="AU4" s="10" t="str">
        <f>IF(ISBLANK(Contests!$D25),"",Contests!$D25)</f>
        <v/>
      </c>
      <c r="AV4" s="10" t="str">
        <f>IF(ISBLANK(Contests!$D26),"",Contests!$D26)</f>
        <v/>
      </c>
      <c r="AW4" s="11" t="s">
        <v>49</v>
      </c>
      <c r="AX4" s="60">
        <f ca="1">IF(ISBLANK(AX3),TODAY(),AX3)</f>
        <v>41249</v>
      </c>
      <c r="AY4" s="191"/>
      <c r="AZ4" s="192">
        <f ca="1">HLOOKUP(0,Mask!$G$28:$AB$30,3,0)</f>
        <v>15</v>
      </c>
      <c r="BA4" s="5"/>
      <c r="BC4" s="64"/>
      <c r="BD4" s="68"/>
      <c r="BE4" s="68"/>
      <c r="BF4" s="68"/>
      <c r="BG4" s="68"/>
      <c r="BH4" s="68"/>
      <c r="BI4" s="68"/>
      <c r="BJ4" s="68"/>
      <c r="BK4" s="68"/>
      <c r="BL4" s="68"/>
      <c r="BM4" s="68"/>
      <c r="BN4" s="68"/>
      <c r="BO4" s="68"/>
      <c r="BP4" s="68"/>
      <c r="BQ4" s="68"/>
      <c r="BR4" s="68"/>
      <c r="BS4" s="68"/>
      <c r="BT4" s="68"/>
      <c r="BU4" s="68"/>
      <c r="BV4" s="68"/>
      <c r="BW4" s="68"/>
      <c r="BX4" s="53"/>
    </row>
    <row r="5" spans="1:107" ht="46.5" thickTop="1" thickBot="1">
      <c r="A5" s="12" t="s">
        <v>50</v>
      </c>
      <c r="B5" s="12" t="s">
        <v>51</v>
      </c>
      <c r="C5" s="12" t="s">
        <v>6</v>
      </c>
      <c r="D5" s="12" t="s">
        <v>52</v>
      </c>
      <c r="E5" s="13" t="str">
        <f>Contests!$M5&amp;CHAR(10)&amp;Contests!$N5</f>
        <v>Москва
Rollerclub Cup</v>
      </c>
      <c r="F5" s="13" t="str">
        <f>Contests!$M6&amp;CHAR(10)&amp;Contests!$N6</f>
        <v>Санкт-Петербург
SPB Battle</v>
      </c>
      <c r="G5" s="13" t="str">
        <f>Contests!$M7&amp;CHAR(10)&amp;Contests!$N7</f>
        <v>Воронеж
Инлайн Весна</v>
      </c>
      <c r="H5" s="13" t="str">
        <f>Contests!$M8&amp;CHAR(10)&amp;Contests!$N8</f>
        <v>Пекин
Battle Masters Beijing</v>
      </c>
      <c r="I5" s="13" t="str">
        <f>Contests!$M9&amp;CHAR(10)&amp;Contests!$N9</f>
        <v>Париж
PSWC</v>
      </c>
      <c r="J5" s="13" t="str">
        <f>Contests!$M10&amp;CHAR(10)&amp;Contests!$N10</f>
        <v>Киев
Kiev Slalom Battle</v>
      </c>
      <c r="K5" s="13" t="str">
        <f>Contests!$M11&amp;CHAR(10)&amp;Contests!$N11</f>
        <v>Саратов
Style'64 Contest</v>
      </c>
      <c r="L5" s="13" t="str">
        <f>Contests!$M12&amp;CHAR(10)&amp;Contests!$N12</f>
        <v>Санкт-Петербург
Feel the Style</v>
      </c>
      <c r="M5" s="13" t="str">
        <f>Contests!$M13&amp;CHAR(10)&amp;Contests!$N13</f>
        <v>Москва
Чемпионат ФРС</v>
      </c>
      <c r="N5" s="13" t="str">
        <f>Contests!$M14&amp;CHAR(10)&amp;Contests!$N14</f>
        <v>Берлин
Inline Games</v>
      </c>
      <c r="O5" s="13" t="str">
        <f>Contests!$M15&amp;CHAR(10)&amp;Contests!$N15</f>
        <v>Лондон
Чемпионат Европы</v>
      </c>
      <c r="P5" s="13" t="str">
        <f>Contests!$M16&amp;CHAR(10)&amp;Contests!$N16</f>
        <v>Шанхай
Shanghai Grand Prix</v>
      </c>
      <c r="Q5" s="13" t="str">
        <f>Contests!$M17&amp;CHAR(10)&amp;Contests!$N17</f>
        <v>Донецк
X-Town Fall 2011</v>
      </c>
      <c r="R5" s="13" t="str">
        <f>Contests!$M18&amp;CHAR(10)&amp;Contests!$N18</f>
        <v>Гайзинген
Чемпионат Мира</v>
      </c>
      <c r="S5" s="13" t="str">
        <f>Contests!$M19&amp;CHAR(10)&amp;Contests!$N19</f>
        <v xml:space="preserve">
</v>
      </c>
      <c r="T5" s="13" t="str">
        <f>Contests!$M20&amp;CHAR(10)&amp;Contests!$N20</f>
        <v xml:space="preserve">
</v>
      </c>
      <c r="U5" s="13" t="str">
        <f>Contests!$M21&amp;CHAR(10)&amp;Contests!$N21</f>
        <v xml:space="preserve">
</v>
      </c>
      <c r="V5" s="13" t="str">
        <f>Contests!$M22&amp;CHAR(10)&amp;Contests!$N22</f>
        <v xml:space="preserve">
</v>
      </c>
      <c r="W5" s="13" t="str">
        <f>Contests!$M23&amp;CHAR(10)&amp;Contests!$N23</f>
        <v xml:space="preserve">
</v>
      </c>
      <c r="X5" s="13" t="str">
        <f>Contests!$M24&amp;CHAR(10)&amp;Contests!$N24</f>
        <v xml:space="preserve">
</v>
      </c>
      <c r="Y5" s="13" t="str">
        <f>Contests!$M25&amp;CHAR(10)&amp;Contests!$N25</f>
        <v xml:space="preserve">
</v>
      </c>
      <c r="Z5" s="13" t="str">
        <f>Contests!$M26&amp;CHAR(10)&amp;Contests!$N26</f>
        <v xml:space="preserve">
</v>
      </c>
      <c r="AA5" s="178" t="str">
        <f>Contests!$E5&amp;CHAR(10)&amp;Contests!$F5</f>
        <v>Москва
Rollerclub Cup</v>
      </c>
      <c r="AB5" s="178" t="str">
        <f>Contests!$E6&amp;CHAR(10)&amp;Contests!$F6</f>
        <v>Воронеж
Инлайн Весна</v>
      </c>
      <c r="AC5" s="178" t="str">
        <f>Contests!$E7&amp;CHAR(10)&amp;Contests!$F7</f>
        <v>Пекин
Battle Masters Beijin</v>
      </c>
      <c r="AD5" s="178" t="str">
        <f>Contests!$E8&amp;CHAR(10)&amp;Contests!$F8</f>
        <v>Париж
PSWC</v>
      </c>
      <c r="AE5" s="178" t="str">
        <f>Contests!$E9&amp;CHAR(10)&amp;Contests!$F9</f>
        <v>Санкт-Петербург
Feel the Style</v>
      </c>
      <c r="AF5" s="178" t="str">
        <f>Contests!$E10&amp;CHAR(10)&amp;Contests!$F10</f>
        <v>Саратов
Style'64 Contest</v>
      </c>
      <c r="AG5" s="178" t="str">
        <f>Contests!$E11&amp;CHAR(10)&amp;Contests!$F11</f>
        <v>Минск
Belaruss Slalom Series</v>
      </c>
      <c r="AH5" s="178" t="str">
        <f>Contests!$E12&amp;CHAR(10)&amp;Contests!$F12</f>
        <v>Северо-двинск
White Sea Cup</v>
      </c>
      <c r="AI5" s="178" t="str">
        <f>Contests!$E13&amp;CHAR(10)&amp;Contests!$F13</f>
        <v>Москва
Чемпионат ФРС</v>
      </c>
      <c r="AJ5" s="178" t="str">
        <f>Contests!$E14&amp;CHAR(10)&amp;Contests!$F14</f>
        <v>Берлин
Чемпионат Европы</v>
      </c>
      <c r="AK5" s="178" t="str">
        <f>Contests!$E15&amp;CHAR(10)&amp;Contests!$F15</f>
        <v>Санкт-Вендел
Этап WSSA</v>
      </c>
      <c r="AL5" s="178" t="str">
        <f>Contests!$E16&amp;CHAR(10)&amp;Contests!$F16</f>
        <v>Одесса
Odessa Roller Fest 2012</v>
      </c>
      <c r="AM5" s="178" t="str">
        <f>Contests!$E17&amp;CHAR(10)&amp;Contests!$F17</f>
        <v>Лишуй
Чемпионат Мира</v>
      </c>
      <c r="AN5" s="178" t="str">
        <f>Contests!$E18&amp;CHAR(10)&amp;Contests!$F18</f>
        <v>Донецк
X-Town Fall 2012</v>
      </c>
      <c r="AO5" s="178" t="str">
        <f>Contests!$E19&amp;CHAR(10)&amp;Contests!$F19</f>
        <v>Гродно
Grodno Battle</v>
      </c>
      <c r="AP5" s="178" t="str">
        <f>Contests!$E20&amp;CHAR(10)&amp;Contests!$F20</f>
        <v xml:space="preserve">
</v>
      </c>
      <c r="AQ5" s="178" t="str">
        <f>Contests!$E21&amp;CHAR(10)&amp;Contests!$F21</f>
        <v xml:space="preserve">
</v>
      </c>
      <c r="AR5" s="178" t="str">
        <f>Contests!$E22&amp;CHAR(10)&amp;Contests!$F22</f>
        <v xml:space="preserve">
</v>
      </c>
      <c r="AS5" s="178" t="str">
        <f>Contests!$E23&amp;CHAR(10)&amp;Contests!$F23</f>
        <v xml:space="preserve">
</v>
      </c>
      <c r="AT5" s="178"/>
      <c r="AU5" s="178"/>
      <c r="AV5" s="178" t="str">
        <f>Contests!$E24&amp;CHAR(10)&amp;Contests!$F24</f>
        <v xml:space="preserve">
</v>
      </c>
      <c r="AW5" s="14" t="s">
        <v>53</v>
      </c>
      <c r="AX5" s="15" t="s">
        <v>54</v>
      </c>
      <c r="AY5" s="59" t="s">
        <v>55</v>
      </c>
      <c r="AZ5" s="16" t="s">
        <v>56</v>
      </c>
      <c r="BA5" s="5"/>
      <c r="BC5" s="158" t="s">
        <v>70</v>
      </c>
      <c r="BD5" s="159" t="s">
        <v>6</v>
      </c>
      <c r="BE5" s="159" t="s">
        <v>52</v>
      </c>
      <c r="BF5" s="159" t="s">
        <v>154</v>
      </c>
      <c r="BG5" s="159"/>
      <c r="BH5" s="157"/>
      <c r="BI5" s="157"/>
      <c r="BJ5" s="157"/>
      <c r="BK5" s="157"/>
      <c r="BL5" s="157"/>
      <c r="BM5" s="157"/>
      <c r="BN5" s="157"/>
      <c r="BO5" s="157"/>
      <c r="BP5" s="157"/>
      <c r="BQ5" s="157"/>
      <c r="BR5" s="157"/>
      <c r="BS5" s="157"/>
      <c r="BT5" s="157"/>
      <c r="BU5" s="157"/>
      <c r="BV5" s="157"/>
      <c r="BW5" s="157"/>
      <c r="BX5" s="157"/>
      <c r="BY5" s="157"/>
      <c r="BZ5" s="157"/>
      <c r="CA5" s="157"/>
      <c r="CB5" s="157"/>
      <c r="CC5" s="157"/>
      <c r="CD5" s="157"/>
      <c r="CE5" s="157"/>
      <c r="CF5" s="157"/>
      <c r="CG5" s="157"/>
      <c r="CH5" s="157"/>
      <c r="CI5" s="157"/>
      <c r="CJ5" s="157"/>
      <c r="CK5" s="157"/>
      <c r="CL5" s="157"/>
      <c r="CM5" s="157"/>
      <c r="CN5" s="157"/>
      <c r="CO5" s="157"/>
      <c r="CP5" s="157"/>
      <c r="CQ5" s="157"/>
      <c r="DC5" s="1" t="s">
        <v>181</v>
      </c>
    </row>
    <row r="6" spans="1:107" ht="13.5" thickTop="1">
      <c r="A6" s="17" t="s">
        <v>76</v>
      </c>
      <c r="B6" s="18" t="s">
        <v>77</v>
      </c>
      <c r="C6" s="18" t="s">
        <v>9</v>
      </c>
      <c r="D6" s="19"/>
      <c r="E6" s="20">
        <v>225.02788119871036</v>
      </c>
      <c r="F6" s="20">
        <v>175.96223148822199</v>
      </c>
      <c r="G6" s="20">
        <v>95.130779250752653</v>
      </c>
      <c r="H6" s="20">
        <v>0</v>
      </c>
      <c r="I6" s="20">
        <v>0</v>
      </c>
      <c r="J6" s="20">
        <v>122.90910257585249</v>
      </c>
      <c r="K6" s="20">
        <v>0</v>
      </c>
      <c r="L6" s="20">
        <v>0</v>
      </c>
      <c r="M6" s="20">
        <v>205.08642696295217</v>
      </c>
      <c r="N6" s="20">
        <v>0</v>
      </c>
      <c r="O6" s="20">
        <v>0</v>
      </c>
      <c r="P6" s="20">
        <v>0</v>
      </c>
      <c r="Q6" s="20">
        <v>0</v>
      </c>
      <c r="R6" s="20">
        <v>123.375</v>
      </c>
      <c r="S6" s="156">
        <v>0</v>
      </c>
      <c r="T6" s="156">
        <v>0</v>
      </c>
      <c r="U6" s="156">
        <v>0</v>
      </c>
      <c r="V6" s="156">
        <v>0</v>
      </c>
      <c r="W6" s="156">
        <v>0</v>
      </c>
      <c r="X6" s="156">
        <v>0</v>
      </c>
      <c r="Y6" s="156">
        <v>0</v>
      </c>
      <c r="Z6" s="156">
        <v>0</v>
      </c>
      <c r="AA6" s="35">
        <f>IF(ISNA(VLOOKUP($A6&amp;$B6,'1'!$K$11:$L$50,2,0)),0,VLOOKUP($A6&amp;$B6,'1'!$K$11:$L$50,2,0))</f>
        <v>278.10380955911239</v>
      </c>
      <c r="AB6" s="35">
        <f>IF(ISNA(VLOOKUP($A6&amp;$B6,'2'!$K$11:$L$50,2,0)),0,VLOOKUP($A6&amp;$B6,'2'!$K$11:$L$50,2,0))</f>
        <v>0</v>
      </c>
      <c r="AC6" s="35">
        <f>IF(ISNA(VLOOKUP($A6&amp;$B6,'3'!$K$11:$L$50,2,0)),0,VLOOKUP($A6&amp;$B6,'3'!$K$11:$L$50,2,0))</f>
        <v>77.242500000000007</v>
      </c>
      <c r="AD6" s="35">
        <f>IF(ISNA(VLOOKUP($A6&amp;$B6,'4'!$K$11:$L$50,2,0)),0,VLOOKUP($A6&amp;$B6,'4'!$K$11:$L$50,2,0))</f>
        <v>207.6858947909258</v>
      </c>
      <c r="AE6" s="35">
        <f>IF(ISNA(VLOOKUP($A6&amp;$B6,'5'!$K$11:$L$50,2,0)),0,VLOOKUP($A6&amp;$B6,'5'!$K$11:$L$50,2,0))</f>
        <v>0</v>
      </c>
      <c r="AF6" s="35">
        <f>IF(ISNA(VLOOKUP($A6&amp;$B6,'6'!$K$11:$L$50,2,0)),0,VLOOKUP($A6&amp;$B6,'6'!$K$11:$L$50,2,0))</f>
        <v>0</v>
      </c>
      <c r="AG6" s="35">
        <f>IF(ISNA(VLOOKUP($A6&amp;$B6,'7'!$K$11:$L$50,2,0)),0,VLOOKUP($A6&amp;$B6,'7'!$K$11:$L$50,2,0))</f>
        <v>0</v>
      </c>
      <c r="AH6" s="35">
        <f>IF(ISNA(VLOOKUP($A6&amp;$B6,'8'!$K$11:$L$50,2,0)),0,VLOOKUP($A6&amp;$B6,'8'!$K$11:$L$50,2,0))</f>
        <v>0</v>
      </c>
      <c r="AI6" s="35">
        <f>IF(ISNA(VLOOKUP($A6&amp;$B6,'9'!$K$11:$L$50,2,0)),0,VLOOKUP($A6&amp;$B6,'9'!$K$11:$L$50,2,0))</f>
        <v>192.52604131443479</v>
      </c>
      <c r="AJ6" s="35">
        <f>IF(ISNA(VLOOKUP($A6&amp;$B6,'10'!$K$11:$L$50,2,0)),0,VLOOKUP($A6&amp;$B6,'10'!$K$11:$L$50,2,0))</f>
        <v>275.05895099813091</v>
      </c>
      <c r="AK6" s="35">
        <f>IF(ISNA(VLOOKUP($A6&amp;$B6,'11'!$K$11:$L$50,2,0)),0,VLOOKUP($A6&amp;$B6,'11'!$K$11:$L$50,2,0))</f>
        <v>0</v>
      </c>
      <c r="AL6" s="35">
        <f>IF(ISNA(VLOOKUP($A6&amp;$B6,'12'!$K$11:$L$50,2,0)),0,VLOOKUP($A6&amp;$B6,'12'!$K$11:$L$50,2,0))</f>
        <v>0</v>
      </c>
      <c r="AM6" s="35">
        <f>IF(ISNA(VLOOKUP($A6&amp;$B6,'13'!$K$11:$L$50,2,0)),0,VLOOKUP($A6&amp;$B6,'13'!$K$11:$L$50,2,0))</f>
        <v>223.125</v>
      </c>
      <c r="AN6" s="35">
        <f>IF(ISNA(VLOOKUP($A6&amp;$B6,'14'!$K$11:$L$50,2,0)),0,VLOOKUP($A6&amp;$B6,'14'!$K$11:$L$50,2,0))</f>
        <v>0</v>
      </c>
      <c r="AO6" s="35">
        <f>IF(ISNA(VLOOKUP($A6&amp;$B6,'15'!$K$11:$L$50,2,0)),0,VLOOKUP($A6&amp;$B6,'15'!$K$11:$L$50,2,0))</f>
        <v>0</v>
      </c>
      <c r="AP6" s="35">
        <f>IF(ISNA(VLOOKUP($A6&amp;$B6,'16'!$K$11:$L$50,2,0)),0,VLOOKUP($A6&amp;$B6,'16'!$K$11:$L$50,2,0))</f>
        <v>0</v>
      </c>
      <c r="AQ6" s="35">
        <f>IF(ISNA(VLOOKUP($A6&amp;$B6,'17'!$K$11:$L$50,2,0)),0,VLOOKUP($A6&amp;$B6,'17'!$K$11:$L$50,2,0))</f>
        <v>0</v>
      </c>
      <c r="AR6" s="35">
        <f>IF(ISNA(VLOOKUP($A6&amp;$B6,'18'!$K$11:$L$50,2,0)),0,VLOOKUP($A6&amp;$B6,'18'!$K$11:$L$50,2,0))</f>
        <v>0</v>
      </c>
      <c r="AS6" s="35">
        <f>IF(ISNA(VLOOKUP($A6&amp;$B6,'19'!$K$11:$L$50,2,0)),0,VLOOKUP($A6&amp;$B6,'19'!$K$11:$L$50,2,0))</f>
        <v>0</v>
      </c>
      <c r="AT6" s="35">
        <f>IF(ISNA(VLOOKUP($A6&amp;$B6,'20'!$K$11:$L$50,2,0)),0,VLOOKUP($A6&amp;$B6,'20'!$K$11:$L$50,2,0))</f>
        <v>0</v>
      </c>
      <c r="AU6" s="35">
        <f>IF(ISNA(VLOOKUP($A6&amp;$B6,'21'!$K$11:$L$50,2,0)),0,VLOOKUP($A6&amp;$B6,'21'!$K$11:$L$50,2,0))</f>
        <v>0</v>
      </c>
      <c r="AV6" s="35">
        <f>IF(ISNA(VLOOKUP($A6&amp;$B6,'22'!$K$11:$L$50,2,0)),0,VLOOKUP($A6&amp;$B6,'22'!$K$11:$L$50,2,0))</f>
        <v>0</v>
      </c>
      <c r="AW6" s="21">
        <f t="shared" ref="AW6:AW11" si="0">LARGE($AA6:$AV6,1)+LARGE($AA6:$AV6,2)+LARGE($AA6:$AV6,3)</f>
        <v>776.28776055724325</v>
      </c>
      <c r="AX6" s="22">
        <f t="shared" ref="AX6:AX11" ca="1" si="1">LARGE($BI6:$DS6,1)+LARGE($BI6:$DS6,2)+LARGE($BI6:$DS6,3)</f>
        <v>776.28776055724325</v>
      </c>
      <c r="AY6" s="23">
        <f t="shared" ref="AY6:AY11" ca="1" si="2">IF($AX6&gt;0,RANK($AX6,AX$6:AX$150),"#")</f>
        <v>1</v>
      </c>
      <c r="AZ6" s="24">
        <f t="shared" ref="AZ6:AZ11" ca="1" si="3">INDIRECT("'"&amp;$AZ$4&amp;"'!$Q"&amp;TEXT(ROW()+5,"###"))</f>
        <v>0</v>
      </c>
      <c r="BC6" s="193" t="str">
        <f t="shared" ref="BC6:BC11" si="4">A6&amp;B6</f>
        <v>КузнецоваДарья</v>
      </c>
      <c r="BD6" s="194" t="str">
        <f t="shared" ref="BD6:BD11" si="5">C6</f>
        <v>Москва</v>
      </c>
      <c r="BE6" s="197">
        <v>21511001011</v>
      </c>
      <c r="BF6" s="197" t="s">
        <v>197</v>
      </c>
      <c r="BG6" s="194"/>
      <c r="BH6" s="35"/>
      <c r="BI6" s="35">
        <f ca="1">E6*Mask!G$27</f>
        <v>0</v>
      </c>
      <c r="BJ6" s="35">
        <f ca="1">F6*Mask!H$27</f>
        <v>0</v>
      </c>
      <c r="BK6" s="35">
        <f ca="1">G6*Mask!I$27</f>
        <v>0</v>
      </c>
      <c r="BL6" s="35">
        <f ca="1">H6*Mask!J$27</f>
        <v>0</v>
      </c>
      <c r="BM6" s="35">
        <f ca="1">I6*Mask!K$27</f>
        <v>0</v>
      </c>
      <c r="BN6" s="35">
        <f ca="1">J6*Mask!L$27</f>
        <v>0</v>
      </c>
      <c r="BO6" s="35">
        <f ca="1">K6*Mask!M$27</f>
        <v>0</v>
      </c>
      <c r="BP6" s="35">
        <f ca="1">L6*Mask!N$27</f>
        <v>0</v>
      </c>
      <c r="BQ6" s="35">
        <f ca="1">M6*Mask!O$27</f>
        <v>0</v>
      </c>
      <c r="BR6" s="35">
        <f ca="1">N6*Mask!P$27</f>
        <v>0</v>
      </c>
      <c r="BS6" s="35">
        <f ca="1">O6*Mask!Q$27</f>
        <v>0</v>
      </c>
      <c r="BT6" s="35">
        <f ca="1">P6*Mask!R$27</f>
        <v>0</v>
      </c>
      <c r="BU6" s="35">
        <f ca="1">Q6*Mask!S$27</f>
        <v>0</v>
      </c>
      <c r="BV6" s="35">
        <f ca="1">R6*Mask!T$27</f>
        <v>0</v>
      </c>
      <c r="BW6" s="35">
        <f ca="1">S6*Mask!U$27</f>
        <v>0</v>
      </c>
      <c r="BX6" s="35">
        <f ca="1">T6*Mask!V$27</f>
        <v>0</v>
      </c>
      <c r="BY6" s="35">
        <f ca="1">U6*Mask!W$27</f>
        <v>0</v>
      </c>
      <c r="BZ6" s="35">
        <f ca="1">V6*Mask!X$27</f>
        <v>0</v>
      </c>
      <c r="CA6" s="35">
        <f ca="1">W6*Mask!Y$27</f>
        <v>0</v>
      </c>
      <c r="CB6" s="35">
        <f ca="1">X6*Mask!Z$27</f>
        <v>0</v>
      </c>
      <c r="CC6" s="35">
        <f ca="1">Y6*Mask!AA$27</f>
        <v>0</v>
      </c>
      <c r="CD6" s="35">
        <f ca="1">Z6*Mask!AB$27</f>
        <v>0</v>
      </c>
      <c r="CE6" s="54"/>
      <c r="CF6" s="54">
        <f ca="1">IF(ISBLANK($A6),0,AA6*Mask!G$28)</f>
        <v>278.10380955911239</v>
      </c>
      <c r="CG6" s="54">
        <f ca="1">IF(ISBLANK($A6),0,AB6*Mask!H$28)</f>
        <v>0</v>
      </c>
      <c r="CH6" s="54">
        <f ca="1">IF(ISBLANK($A6),0,AC6*Mask!I$28)</f>
        <v>77.242500000000007</v>
      </c>
      <c r="CI6" s="54">
        <f ca="1">IF(ISBLANK($A6),0,AD6*Mask!J$28)</f>
        <v>207.6858947909258</v>
      </c>
      <c r="CJ6" s="54">
        <f ca="1">IF(ISBLANK($A6),0,AE6*Mask!K$28)</f>
        <v>0</v>
      </c>
      <c r="CK6" s="54">
        <f ca="1">IF(ISBLANK($A6),0,AF6*Mask!L$28)</f>
        <v>0</v>
      </c>
      <c r="CL6" s="54">
        <f ca="1">IF(ISBLANK($A6),0,AG6*Mask!M$28)</f>
        <v>0</v>
      </c>
      <c r="CM6" s="54">
        <f ca="1">IF(ISBLANK($A6),0,AH6*Mask!N$28)</f>
        <v>0</v>
      </c>
      <c r="CN6" s="54">
        <f ca="1">IF(ISBLANK($A6),0,AI6*Mask!O$28)</f>
        <v>192.52604131443479</v>
      </c>
      <c r="CO6" s="54">
        <f ca="1">IF(ISBLANK($A6),0,AJ6*Mask!P$28)</f>
        <v>275.05895099813091</v>
      </c>
      <c r="CP6" s="54">
        <f ca="1">IF(ISBLANK($A6),0,AK6*Mask!Q$28)</f>
        <v>0</v>
      </c>
      <c r="CQ6" s="54">
        <f ca="1">IF(ISBLANK($A6),0,AL6*Mask!R$28)</f>
        <v>0</v>
      </c>
      <c r="CR6" s="54">
        <f ca="1">IF(ISBLANK($A6),0,AM6*Mask!S$28)</f>
        <v>223.125</v>
      </c>
      <c r="CS6" s="54">
        <f ca="1">IF(ISBLANK($A6),0,AN6*Mask!T$28)</f>
        <v>0</v>
      </c>
      <c r="CT6" s="54">
        <f ca="1">IF(ISBLANK($A6),0,AO6*Mask!U$28)</f>
        <v>0</v>
      </c>
      <c r="CU6" s="54">
        <f ca="1">IF(ISBLANK($A6),0,AP6*Mask!V$28)</f>
        <v>0</v>
      </c>
      <c r="CV6" s="54">
        <f ca="1">IF(ISBLANK($A6),0,AQ6*Mask!W$28)</f>
        <v>0</v>
      </c>
      <c r="CW6" s="54">
        <f ca="1">IF(ISBLANK($A6),0,AR6*Mask!X$28)</f>
        <v>0</v>
      </c>
      <c r="CX6" s="54">
        <f ca="1">IF(ISBLANK($A6),0,AS6*Mask!Y$28)</f>
        <v>0</v>
      </c>
      <c r="CY6" s="54">
        <f ca="1">IF(ISBLANK($A6),0,AT6*Mask!Z$28)</f>
        <v>0</v>
      </c>
      <c r="CZ6" s="54">
        <f ca="1">IF(ISBLANK($A6),0,AU6*Mask!AA$28)</f>
        <v>0</v>
      </c>
      <c r="DA6" s="54">
        <f ca="1">IF(ISBLANK($A6),0,AV6*Mask!AB$28)</f>
        <v>0</v>
      </c>
      <c r="DC6" s="54">
        <f t="shared" ref="DC6:DC11" ca="1" si="6">LARGE($BI6:$DA6,4)</f>
        <v>207.6858947909258</v>
      </c>
    </row>
    <row r="7" spans="1:107">
      <c r="A7" s="17" t="s">
        <v>160</v>
      </c>
      <c r="B7" s="18" t="s">
        <v>78</v>
      </c>
      <c r="C7" s="18" t="s">
        <v>9</v>
      </c>
      <c r="D7" s="19"/>
      <c r="E7" s="20">
        <v>76.509479607561531</v>
      </c>
      <c r="F7" s="20">
        <v>207.01438998614347</v>
      </c>
      <c r="G7" s="20">
        <v>127.99413935555813</v>
      </c>
      <c r="H7" s="20">
        <v>123.75</v>
      </c>
      <c r="I7" s="20">
        <v>172.125</v>
      </c>
      <c r="J7" s="20">
        <v>163.23865185855411</v>
      </c>
      <c r="K7" s="20">
        <v>0</v>
      </c>
      <c r="L7" s="20">
        <v>0</v>
      </c>
      <c r="M7" s="20">
        <v>0</v>
      </c>
      <c r="N7" s="20">
        <v>187.5</v>
      </c>
      <c r="O7" s="20">
        <v>258.75</v>
      </c>
      <c r="P7" s="20">
        <v>0</v>
      </c>
      <c r="Q7" s="20">
        <v>0</v>
      </c>
      <c r="R7" s="20">
        <v>194.25</v>
      </c>
      <c r="S7" s="156">
        <v>0</v>
      </c>
      <c r="T7" s="156">
        <v>0</v>
      </c>
      <c r="U7" s="156">
        <v>0</v>
      </c>
      <c r="V7" s="156">
        <v>0</v>
      </c>
      <c r="W7" s="156">
        <v>0</v>
      </c>
      <c r="X7" s="156">
        <v>0</v>
      </c>
      <c r="Y7" s="156">
        <v>0</v>
      </c>
      <c r="Z7" s="156">
        <v>0</v>
      </c>
      <c r="AA7" s="35">
        <f>IF(ISNA(VLOOKUP(A7&amp;B7,'1'!$K$11:$L$50,2,0)),0,VLOOKUP(A7&amp;B7,'1'!$K$11:$L$50,2,0))</f>
        <v>178.95375571629839</v>
      </c>
      <c r="AB7" s="35">
        <f>IF(ISNA(VLOOKUP($A7&amp;$B7,'2'!$K$11:$L$50,2,0)),0,VLOOKUP($A7&amp;$B7,'2'!$K$11:$L$50,2,0))</f>
        <v>0</v>
      </c>
      <c r="AC7" s="35">
        <f>IF(ISNA(VLOOKUP($A7&amp;$B7,'3'!$K$11:$L$50,2,0)),0,VLOOKUP($A7&amp;$B7,'3'!$K$11:$L$50,2,0))</f>
        <v>123.75</v>
      </c>
      <c r="AD7" s="35">
        <f>IF(ISNA(VLOOKUP($A7&amp;$B7,'4'!$K$11:$L$50,2,0)),0,VLOOKUP($A7&amp;$B7,'4'!$K$11:$L$50,2,0))</f>
        <v>207.6858947909258</v>
      </c>
      <c r="AE7" s="35">
        <f>IF(ISNA(VLOOKUP($A7&amp;$B7,'5'!$K$11:$L$50,2,0)),0,VLOOKUP($A7&amp;$B7,'5'!$K$11:$L$50,2,0))</f>
        <v>0</v>
      </c>
      <c r="AF7" s="35">
        <f>IF(ISNA(VLOOKUP($A7&amp;$B7,'6'!$K$11:$L$50,2,0)),0,VLOOKUP($A7&amp;$B7,'6'!$K$11:$L$50,2,0))</f>
        <v>0</v>
      </c>
      <c r="AG7" s="35">
        <f>IF(ISNA(VLOOKUP($A7&amp;$B7,'7'!$K$11:$L$50,2,0)),0,VLOOKUP($A7&amp;$B7,'7'!$K$11:$L$50,2,0))</f>
        <v>0</v>
      </c>
      <c r="AH7" s="35">
        <f>IF(ISNA(VLOOKUP($A7&amp;$B7,'8'!$K$11:$L$50,2,0)),0,VLOOKUP($A7&amp;$B7,'8'!$K$11:$L$50,2,0))</f>
        <v>0</v>
      </c>
      <c r="AI7" s="35">
        <f>IF(ISNA(VLOOKUP($A7&amp;$B7,'9'!$K$11:$L$50,2,0)),0,VLOOKUP($A7&amp;$B7,'9'!$K$11:$L$50,2,0))</f>
        <v>0</v>
      </c>
      <c r="AJ7" s="35">
        <f>IF(ISNA(VLOOKUP($A7&amp;$B7,'10'!$K$11:$L$50,2,0)),0,VLOOKUP($A7&amp;$B7,'10'!$K$11:$L$50,2,0))</f>
        <v>153.07628577287286</v>
      </c>
      <c r="AK7" s="35">
        <f>IF(ISNA(VLOOKUP($A7&amp;$B7,'11'!$K$11:$L$50,2,0)),0,VLOOKUP($A7&amp;$B7,'11'!$K$11:$L$50,2,0))</f>
        <v>127.5</v>
      </c>
      <c r="AL7" s="35">
        <f>IF(ISNA(VLOOKUP($A7&amp;$B7,'12'!$K$11:$L$50,2,0)),0,VLOOKUP($A7&amp;$B7,'12'!$K$11:$L$50,2,0))</f>
        <v>0</v>
      </c>
      <c r="AM7" s="35">
        <f>IF(ISNA(VLOOKUP($A7&amp;$B7,'13'!$K$11:$L$50,2,0)),0,VLOOKUP($A7&amp;$B7,'13'!$K$11:$L$50,2,0))</f>
        <v>105</v>
      </c>
      <c r="AN7" s="35">
        <f>IF(ISNA(VLOOKUP($A7&amp;$B7,'14'!$K$11:$L$50,2,0)),0,VLOOKUP($A7&amp;$B7,'14'!$K$11:$L$50,2,0))</f>
        <v>0</v>
      </c>
      <c r="AO7" s="35">
        <f>IF(ISNA(VLOOKUP($A7&amp;$B7,'15'!$K$11:$L$50,2,0)),0,VLOOKUP($A7&amp;$B7,'15'!$K$11:$L$50,2,0))</f>
        <v>0</v>
      </c>
      <c r="AP7" s="35">
        <f>IF(ISNA(VLOOKUP($A7&amp;$B7,'16'!$K$11:$L$50,2,0)),0,VLOOKUP($A7&amp;$B7,'16'!$K$11:$L$50,2,0))</f>
        <v>0</v>
      </c>
      <c r="AQ7" s="35">
        <f>IF(ISNA(VLOOKUP($A7&amp;$B7,'17'!$K$11:$L$50,2,0)),0,VLOOKUP($A7&amp;$B7,'17'!$K$11:$L$50,2,0))</f>
        <v>0</v>
      </c>
      <c r="AR7" s="35">
        <f>IF(ISNA(VLOOKUP($A7&amp;$B7,'18'!$K$11:$L$50,2,0)),0,VLOOKUP($A7&amp;$B7,'18'!$K$11:$L$50,2,0))</f>
        <v>0</v>
      </c>
      <c r="AS7" s="35">
        <f>IF(ISNA(VLOOKUP($A7&amp;$B7,'19'!$K$11:$L$50,2,0)),0,VLOOKUP($A7&amp;$B7,'19'!$K$11:$L$50,2,0))</f>
        <v>0</v>
      </c>
      <c r="AT7" s="35">
        <f>IF(ISNA(VLOOKUP($A7&amp;$B7,'20'!$K$11:$L$50,2,0)),0,VLOOKUP($A7&amp;$B7,'20'!$K$11:$L$50,2,0))</f>
        <v>0</v>
      </c>
      <c r="AU7" s="35">
        <f>IF(ISNA(VLOOKUP($A7&amp;$B7,'21'!$K$11:$L$50,2,0)),0,VLOOKUP($A7&amp;$B7,'21'!$K$11:$L$50,2,0))</f>
        <v>0</v>
      </c>
      <c r="AV7" s="35">
        <f>IF(ISNA(VLOOKUP($A7&amp;$B7,'22'!$K$11:$L$50,2,0)),0,VLOOKUP($A7&amp;$B7,'22'!$K$11:$L$50,2,0))</f>
        <v>0</v>
      </c>
      <c r="AW7" s="25">
        <f t="shared" si="0"/>
        <v>539.71593628009703</v>
      </c>
      <c r="AX7" s="26">
        <f t="shared" ca="1" si="1"/>
        <v>539.71593628009703</v>
      </c>
      <c r="AY7" s="27">
        <f t="shared" ca="1" si="2"/>
        <v>2</v>
      </c>
      <c r="AZ7" s="24">
        <f t="shared" ca="1" si="3"/>
        <v>0</v>
      </c>
      <c r="BC7" s="193" t="str">
        <f t="shared" si="4"/>
        <v>СемёноваПолина</v>
      </c>
      <c r="BD7" s="194" t="str">
        <f t="shared" si="5"/>
        <v>Москва</v>
      </c>
      <c r="BE7" s="197">
        <v>21511001019</v>
      </c>
      <c r="BF7" s="197" t="s">
        <v>198</v>
      </c>
      <c r="BG7" s="194"/>
      <c r="BH7" s="35"/>
      <c r="BI7" s="35">
        <f ca="1">E7*Mask!G$27</f>
        <v>0</v>
      </c>
      <c r="BJ7" s="35">
        <f ca="1">F7*Mask!H$27</f>
        <v>0</v>
      </c>
      <c r="BK7" s="35">
        <f ca="1">G7*Mask!I$27</f>
        <v>0</v>
      </c>
      <c r="BL7" s="35">
        <f ca="1">H7*Mask!J$27</f>
        <v>0</v>
      </c>
      <c r="BM7" s="35">
        <f ca="1">I7*Mask!K$27</f>
        <v>0</v>
      </c>
      <c r="BN7" s="35">
        <f ca="1">J7*Mask!L$27</f>
        <v>0</v>
      </c>
      <c r="BO7" s="35">
        <f ca="1">K7*Mask!M$27</f>
        <v>0</v>
      </c>
      <c r="BP7" s="35">
        <f ca="1">L7*Mask!N$27</f>
        <v>0</v>
      </c>
      <c r="BQ7" s="35">
        <f ca="1">M7*Mask!O$27</f>
        <v>0</v>
      </c>
      <c r="BR7" s="35">
        <f ca="1">N7*Mask!P$27</f>
        <v>0</v>
      </c>
      <c r="BS7" s="35">
        <f ca="1">O7*Mask!Q$27</f>
        <v>0</v>
      </c>
      <c r="BT7" s="35">
        <f ca="1">P7*Mask!R$27</f>
        <v>0</v>
      </c>
      <c r="BU7" s="35">
        <f ca="1">Q7*Mask!S$27</f>
        <v>0</v>
      </c>
      <c r="BV7" s="35">
        <f ca="1">R7*Mask!T$27</f>
        <v>0</v>
      </c>
      <c r="BW7" s="35">
        <f ca="1">S7*Mask!U$27</f>
        <v>0</v>
      </c>
      <c r="BX7" s="35">
        <f ca="1">T7*Mask!V$27</f>
        <v>0</v>
      </c>
      <c r="BY7" s="35">
        <f ca="1">U7*Mask!W$27</f>
        <v>0</v>
      </c>
      <c r="BZ7" s="35">
        <f ca="1">V7*Mask!X$27</f>
        <v>0</v>
      </c>
      <c r="CA7" s="35">
        <f ca="1">W7*Mask!Y$27</f>
        <v>0</v>
      </c>
      <c r="CB7" s="35">
        <f ca="1">X7*Mask!Z$27</f>
        <v>0</v>
      </c>
      <c r="CC7" s="35">
        <f ca="1">Y7*Mask!AA$27</f>
        <v>0</v>
      </c>
      <c r="CD7" s="35">
        <f ca="1">Z7*Mask!AB$27</f>
        <v>0</v>
      </c>
      <c r="CE7" s="54"/>
      <c r="CF7" s="54">
        <f ca="1">IF(ISBLANK($A7),0,AA7*Mask!G$28)</f>
        <v>178.95375571629839</v>
      </c>
      <c r="CG7" s="54">
        <f ca="1">IF(ISBLANK($A7),0,AB7*Mask!H$28)</f>
        <v>0</v>
      </c>
      <c r="CH7" s="54">
        <f ca="1">IF(ISBLANK($A7),0,AC7*Mask!I$28)</f>
        <v>123.75</v>
      </c>
      <c r="CI7" s="54">
        <f ca="1">IF(ISBLANK($A7),0,AD7*Mask!J$28)</f>
        <v>207.6858947909258</v>
      </c>
      <c r="CJ7" s="54">
        <f ca="1">IF(ISBLANK($A7),0,AE7*Mask!K$28)</f>
        <v>0</v>
      </c>
      <c r="CK7" s="54">
        <f ca="1">IF(ISBLANK($A7),0,AF7*Mask!L$28)</f>
        <v>0</v>
      </c>
      <c r="CL7" s="54">
        <f ca="1">IF(ISBLANK($A7),0,AG7*Mask!M$28)</f>
        <v>0</v>
      </c>
      <c r="CM7" s="54">
        <f ca="1">IF(ISBLANK($A7),0,AH7*Mask!N$28)</f>
        <v>0</v>
      </c>
      <c r="CN7" s="54">
        <f ca="1">IF(ISBLANK($A7),0,AI7*Mask!O$28)</f>
        <v>0</v>
      </c>
      <c r="CO7" s="54">
        <f ca="1">IF(ISBLANK($A7),0,AJ7*Mask!P$28)</f>
        <v>153.07628577287286</v>
      </c>
      <c r="CP7" s="54">
        <f ca="1">IF(ISBLANK($A7),0,AK7*Mask!Q$28)</f>
        <v>127.5</v>
      </c>
      <c r="CQ7" s="54">
        <f ca="1">IF(ISBLANK($A7),0,AL7*Mask!R$28)</f>
        <v>0</v>
      </c>
      <c r="CR7" s="54">
        <f ca="1">IF(ISBLANK($A7),0,AM7*Mask!S$28)</f>
        <v>105</v>
      </c>
      <c r="CS7" s="54">
        <f ca="1">IF(ISBLANK($A7),0,AN7*Mask!T$28)</f>
        <v>0</v>
      </c>
      <c r="CT7" s="54">
        <f ca="1">IF(ISBLANK($A7),0,AO7*Mask!U$28)</f>
        <v>0</v>
      </c>
      <c r="CU7" s="54">
        <f ca="1">IF(ISBLANK($A7),0,AP7*Mask!V$28)</f>
        <v>0</v>
      </c>
      <c r="CV7" s="54">
        <f ca="1">IF(ISBLANK($A7),0,AQ7*Mask!W$28)</f>
        <v>0</v>
      </c>
      <c r="CW7" s="54">
        <f ca="1">IF(ISBLANK($A7),0,AR7*Mask!X$28)</f>
        <v>0</v>
      </c>
      <c r="CX7" s="54">
        <f ca="1">IF(ISBLANK($A7),0,AS7*Mask!Y$28)</f>
        <v>0</v>
      </c>
      <c r="CY7" s="54">
        <f ca="1">IF(ISBLANK($A7),0,AT7*Mask!Z$28)</f>
        <v>0</v>
      </c>
      <c r="CZ7" s="54">
        <f ca="1">IF(ISBLANK($A7),0,AU7*Mask!AA$28)</f>
        <v>0</v>
      </c>
      <c r="DA7" s="54">
        <f ca="1">IF(ISBLANK($A7),0,AV7*Mask!AB$28)</f>
        <v>0</v>
      </c>
      <c r="DC7" s="54">
        <f t="shared" ca="1" si="6"/>
        <v>127.5</v>
      </c>
    </row>
    <row r="8" spans="1:107">
      <c r="A8" s="17" t="s">
        <v>81</v>
      </c>
      <c r="B8" s="18" t="s">
        <v>82</v>
      </c>
      <c r="C8" s="18" t="s">
        <v>9</v>
      </c>
      <c r="D8" s="19"/>
      <c r="E8" s="20">
        <v>123.76533465929069</v>
      </c>
      <c r="F8" s="20">
        <v>132.48920959113181</v>
      </c>
      <c r="G8" s="20">
        <v>147.02029520570863</v>
      </c>
      <c r="H8" s="20">
        <v>0</v>
      </c>
      <c r="I8" s="20">
        <v>0</v>
      </c>
      <c r="J8" s="20">
        <v>46.090913465944681</v>
      </c>
      <c r="K8" s="20">
        <v>0</v>
      </c>
      <c r="L8" s="20">
        <v>0</v>
      </c>
      <c r="M8" s="20">
        <v>112.79753482962371</v>
      </c>
      <c r="N8" s="20">
        <v>0</v>
      </c>
      <c r="O8" s="20">
        <v>0</v>
      </c>
      <c r="P8" s="20">
        <v>0</v>
      </c>
      <c r="Q8" s="20">
        <v>0</v>
      </c>
      <c r="R8" s="20">
        <v>0</v>
      </c>
      <c r="S8" s="156">
        <v>0</v>
      </c>
      <c r="T8" s="156">
        <v>0</v>
      </c>
      <c r="U8" s="156">
        <v>0</v>
      </c>
      <c r="V8" s="156">
        <v>0</v>
      </c>
      <c r="W8" s="156">
        <v>0</v>
      </c>
      <c r="X8" s="156">
        <v>0</v>
      </c>
      <c r="Y8" s="156">
        <v>0</v>
      </c>
      <c r="Z8" s="156">
        <v>0</v>
      </c>
      <c r="AA8" s="35">
        <f>IF(ISNA(VLOOKUP(A8&amp;B8,'1'!$K$11:$L$50,2,0)),0,VLOOKUP(A8&amp;B8,'1'!$K$11:$L$50,2,0))</f>
        <v>178.95375571629839</v>
      </c>
      <c r="AB8" s="35">
        <f>IF(ISNA(VLOOKUP($A8&amp;$B8,'2'!$K$11:$L$50,2,0)),0,VLOOKUP($A8&amp;$B8,'2'!$K$11:$L$50,2,0))</f>
        <v>0</v>
      </c>
      <c r="AC8" s="35">
        <f>IF(ISNA(VLOOKUP($A8&amp;$B8,'3'!$K$11:$L$50,2,0)),0,VLOOKUP($A8&amp;$B8,'3'!$K$11:$L$50,2,0))</f>
        <v>0</v>
      </c>
      <c r="AD8" s="35">
        <f>IF(ISNA(VLOOKUP($A8&amp;$B8,'4'!$K$11:$L$50,2,0)),0,VLOOKUP($A8&amp;$B8,'4'!$K$11:$L$50,2,0))</f>
        <v>0</v>
      </c>
      <c r="AE8" s="35">
        <f>IF(ISNA(VLOOKUP($A8&amp;$B8,'5'!$K$11:$L$50,2,0)),0,VLOOKUP($A8&amp;$B8,'5'!$K$11:$L$50,2,0))</f>
        <v>0</v>
      </c>
      <c r="AF8" s="35">
        <f>IF(ISNA(VLOOKUP($A8&amp;$B8,'6'!$K$11:$L$50,2,0)),0,VLOOKUP($A8&amp;$B8,'6'!$K$11:$L$50,2,0))</f>
        <v>0</v>
      </c>
      <c r="AG8" s="35">
        <f>IF(ISNA(VLOOKUP($A8&amp;$B8,'7'!$K$11:$L$50,2,0)),0,VLOOKUP($A8&amp;$B8,'7'!$K$11:$L$50,2,0))</f>
        <v>150</v>
      </c>
      <c r="AH8" s="35">
        <f>IF(ISNA(VLOOKUP($A8&amp;$B8,'8'!$K$11:$L$50,2,0)),0,VLOOKUP($A8&amp;$B8,'8'!$K$11:$L$50,2,0))</f>
        <v>0</v>
      </c>
      <c r="AI8" s="35">
        <f>IF(ISNA(VLOOKUP($A8&amp;$B8,'9'!$K$11:$L$50,2,0)),0,VLOOKUP($A8&amp;$B8,'9'!$K$11:$L$50,2,0))</f>
        <v>163.64713511726958</v>
      </c>
      <c r="AJ8" s="35">
        <f>IF(ISNA(VLOOKUP($A8&amp;$B8,'10'!$K$11:$L$50,2,0)),0,VLOOKUP($A8&amp;$B8,'10'!$K$11:$L$50,2,0))</f>
        <v>95.67267860804553</v>
      </c>
      <c r="AK8" s="35">
        <f>IF(ISNA(VLOOKUP($A8&amp;$B8,'11'!$K$11:$L$50,2,0)),0,VLOOKUP($A8&amp;$B8,'11'!$K$11:$L$50,2,0))</f>
        <v>0</v>
      </c>
      <c r="AL8" s="35">
        <f>IF(ISNA(VLOOKUP($A8&amp;$B8,'12'!$K$11:$L$50,2,0)),0,VLOOKUP($A8&amp;$B8,'12'!$K$11:$L$50,2,0))</f>
        <v>172.5</v>
      </c>
      <c r="AM8" s="35">
        <f>IF(ISNA(VLOOKUP($A8&amp;$B8,'13'!$K$11:$L$50,2,0)),0,VLOOKUP($A8&amp;$B8,'13'!$K$11:$L$50,2,0))</f>
        <v>0</v>
      </c>
      <c r="AN8" s="35">
        <f>IF(ISNA(VLOOKUP($A8&amp;$B8,'14'!$K$11:$L$50,2,0)),0,VLOOKUP($A8&amp;$B8,'14'!$K$11:$L$50,2,0))</f>
        <v>150</v>
      </c>
      <c r="AO8" s="35">
        <f>IF(ISNA(VLOOKUP($A8&amp;$B8,'15'!$K$11:$L$50,2,0)),0,VLOOKUP($A8&amp;$B8,'15'!$K$11:$L$50,2,0))</f>
        <v>0</v>
      </c>
      <c r="AP8" s="35">
        <f>IF(ISNA(VLOOKUP($A8&amp;$B8,'16'!$K$11:$L$50,2,0)),0,VLOOKUP($A8&amp;$B8,'16'!$K$11:$L$50,2,0))</f>
        <v>0</v>
      </c>
      <c r="AQ8" s="35">
        <f>IF(ISNA(VLOOKUP($A8&amp;$B8,'17'!$K$11:$L$50,2,0)),0,VLOOKUP($A8&amp;$B8,'17'!$K$11:$L$50,2,0))</f>
        <v>0</v>
      </c>
      <c r="AR8" s="35">
        <f>IF(ISNA(VLOOKUP($A8&amp;$B8,'18'!$K$11:$L$50,2,0)),0,VLOOKUP($A8&amp;$B8,'18'!$K$11:$L$50,2,0))</f>
        <v>0</v>
      </c>
      <c r="AS8" s="35">
        <f>IF(ISNA(VLOOKUP($A8&amp;$B8,'19'!$K$11:$L$50,2,0)),0,VLOOKUP($A8&amp;$B8,'19'!$K$11:$L$50,2,0))</f>
        <v>0</v>
      </c>
      <c r="AT8" s="35">
        <f>IF(ISNA(VLOOKUP($A8&amp;$B8,'20'!$K$11:$L$50,2,0)),0,VLOOKUP($A8&amp;$B8,'20'!$K$11:$L$50,2,0))</f>
        <v>0</v>
      </c>
      <c r="AU8" s="35">
        <f>IF(ISNA(VLOOKUP($A8&amp;$B8,'21'!$K$11:$L$50,2,0)),0,VLOOKUP($A8&amp;$B8,'21'!$K$11:$L$50,2,0))</f>
        <v>0</v>
      </c>
      <c r="AV8" s="35">
        <f>IF(ISNA(VLOOKUP($A8&amp;$B8,'22'!$K$11:$L$50,2,0)),0,VLOOKUP($A8&amp;$B8,'22'!$K$11:$L$50,2,0))</f>
        <v>0</v>
      </c>
      <c r="AW8" s="25">
        <f t="shared" si="0"/>
        <v>515.10089083356797</v>
      </c>
      <c r="AX8" s="26">
        <f t="shared" ca="1" si="1"/>
        <v>515.10089083356797</v>
      </c>
      <c r="AY8" s="27">
        <f t="shared" ca="1" si="2"/>
        <v>3</v>
      </c>
      <c r="AZ8" s="24">
        <f t="shared" ca="1" si="3"/>
        <v>0</v>
      </c>
      <c r="BB8" s="6"/>
      <c r="BC8" s="193" t="str">
        <f t="shared" si="4"/>
        <v>СеменихинаОльга</v>
      </c>
      <c r="BD8" s="194" t="str">
        <f t="shared" si="5"/>
        <v>Москва</v>
      </c>
      <c r="BE8" s="197">
        <v>21511001018</v>
      </c>
      <c r="BF8" s="197" t="s">
        <v>199</v>
      </c>
      <c r="BG8" s="194"/>
      <c r="BH8" s="35"/>
      <c r="BI8" s="35">
        <f ca="1">E8*Mask!G$27</f>
        <v>0</v>
      </c>
      <c r="BJ8" s="35">
        <f ca="1">F8*Mask!H$27</f>
        <v>0</v>
      </c>
      <c r="BK8" s="35">
        <f ca="1">G8*Mask!I$27</f>
        <v>0</v>
      </c>
      <c r="BL8" s="35">
        <f ca="1">H8*Mask!J$27</f>
        <v>0</v>
      </c>
      <c r="BM8" s="35">
        <f ca="1">I8*Mask!K$27</f>
        <v>0</v>
      </c>
      <c r="BN8" s="35">
        <f ca="1">J8*Mask!L$27</f>
        <v>0</v>
      </c>
      <c r="BO8" s="35">
        <f ca="1">K8*Mask!M$27</f>
        <v>0</v>
      </c>
      <c r="BP8" s="35">
        <f ca="1">L8*Mask!N$27</f>
        <v>0</v>
      </c>
      <c r="BQ8" s="35">
        <f ca="1">M8*Mask!O$27</f>
        <v>0</v>
      </c>
      <c r="BR8" s="35">
        <f ca="1">N8*Mask!P$27</f>
        <v>0</v>
      </c>
      <c r="BS8" s="35">
        <f ca="1">O8*Mask!Q$27</f>
        <v>0</v>
      </c>
      <c r="BT8" s="35">
        <f ca="1">P8*Mask!R$27</f>
        <v>0</v>
      </c>
      <c r="BU8" s="35">
        <f ca="1">Q8*Mask!S$27</f>
        <v>0</v>
      </c>
      <c r="BV8" s="35">
        <f ca="1">R8*Mask!T$27</f>
        <v>0</v>
      </c>
      <c r="BW8" s="35">
        <f ca="1">S8*Mask!U$27</f>
        <v>0</v>
      </c>
      <c r="BX8" s="35">
        <f ca="1">T8*Mask!V$27</f>
        <v>0</v>
      </c>
      <c r="BY8" s="35">
        <f ca="1">U8*Mask!W$27</f>
        <v>0</v>
      </c>
      <c r="BZ8" s="35">
        <f ca="1">V8*Mask!X$27</f>
        <v>0</v>
      </c>
      <c r="CA8" s="35">
        <f ca="1">W8*Mask!Y$27</f>
        <v>0</v>
      </c>
      <c r="CB8" s="35">
        <f ca="1">X8*Mask!Z$27</f>
        <v>0</v>
      </c>
      <c r="CC8" s="35">
        <f ca="1">Y8*Mask!AA$27</f>
        <v>0</v>
      </c>
      <c r="CD8" s="35">
        <f ca="1">Z8*Mask!AB$27</f>
        <v>0</v>
      </c>
      <c r="CE8" s="54"/>
      <c r="CF8" s="54">
        <f ca="1">IF(ISBLANK($A8),0,AA8*Mask!G$28)</f>
        <v>178.95375571629839</v>
      </c>
      <c r="CG8" s="54">
        <f ca="1">IF(ISBLANK($A8),0,AB8*Mask!H$28)</f>
        <v>0</v>
      </c>
      <c r="CH8" s="54">
        <f ca="1">IF(ISBLANK($A8),0,AC8*Mask!I$28)</f>
        <v>0</v>
      </c>
      <c r="CI8" s="54">
        <f ca="1">IF(ISBLANK($A8),0,AD8*Mask!J$28)</f>
        <v>0</v>
      </c>
      <c r="CJ8" s="54">
        <f ca="1">IF(ISBLANK($A8),0,AE8*Mask!K$28)</f>
        <v>0</v>
      </c>
      <c r="CK8" s="54">
        <f ca="1">IF(ISBLANK($A8),0,AF8*Mask!L$28)</f>
        <v>0</v>
      </c>
      <c r="CL8" s="54">
        <f ca="1">IF(ISBLANK($A8),0,AG8*Mask!M$28)</f>
        <v>150</v>
      </c>
      <c r="CM8" s="54">
        <f ca="1">IF(ISBLANK($A8),0,AH8*Mask!N$28)</f>
        <v>0</v>
      </c>
      <c r="CN8" s="54">
        <f ca="1">IF(ISBLANK($A8),0,AI8*Mask!O$28)</f>
        <v>163.64713511726958</v>
      </c>
      <c r="CO8" s="54">
        <f ca="1">IF(ISBLANK($A8),0,AJ8*Mask!P$28)</f>
        <v>95.67267860804553</v>
      </c>
      <c r="CP8" s="54">
        <f ca="1">IF(ISBLANK($A8),0,AK8*Mask!Q$28)</f>
        <v>0</v>
      </c>
      <c r="CQ8" s="54">
        <f ca="1">IF(ISBLANK($A8),0,AL8*Mask!R$28)</f>
        <v>172.5</v>
      </c>
      <c r="CR8" s="54">
        <f ca="1">IF(ISBLANK($A8),0,AM8*Mask!S$28)</f>
        <v>0</v>
      </c>
      <c r="CS8" s="54">
        <f ca="1">IF(ISBLANK($A8),0,AN8*Mask!T$28)</f>
        <v>150</v>
      </c>
      <c r="CT8" s="54">
        <f ca="1">IF(ISBLANK($A8),0,AO8*Mask!U$28)</f>
        <v>0</v>
      </c>
      <c r="CU8" s="54">
        <f ca="1">IF(ISBLANK($A8),0,AP8*Mask!V$28)</f>
        <v>0</v>
      </c>
      <c r="CV8" s="54">
        <f ca="1">IF(ISBLANK($A8),0,AQ8*Mask!W$28)</f>
        <v>0</v>
      </c>
      <c r="CW8" s="54">
        <f ca="1">IF(ISBLANK($A8),0,AR8*Mask!X$28)</f>
        <v>0</v>
      </c>
      <c r="CX8" s="54">
        <f ca="1">IF(ISBLANK($A8),0,AS8*Mask!Y$28)</f>
        <v>0</v>
      </c>
      <c r="CY8" s="54">
        <f ca="1">IF(ISBLANK($A8),0,AT8*Mask!Z$28)</f>
        <v>0</v>
      </c>
      <c r="CZ8" s="54">
        <f ca="1">IF(ISBLANK($A8),0,AU8*Mask!AA$28)</f>
        <v>0</v>
      </c>
      <c r="DA8" s="54">
        <f ca="1">IF(ISBLANK($A8),0,AV8*Mask!AB$28)</f>
        <v>0</v>
      </c>
      <c r="DC8" s="54">
        <f t="shared" ca="1" si="6"/>
        <v>150</v>
      </c>
    </row>
    <row r="9" spans="1:107">
      <c r="A9" s="17" t="s">
        <v>86</v>
      </c>
      <c r="B9" s="18" t="s">
        <v>87</v>
      </c>
      <c r="C9" s="18" t="s">
        <v>9</v>
      </c>
      <c r="D9" s="19"/>
      <c r="E9" s="20">
        <v>191.27369901890381</v>
      </c>
      <c r="F9" s="20">
        <v>153.19064858974616</v>
      </c>
      <c r="G9" s="20">
        <v>172.96505318318665</v>
      </c>
      <c r="H9" s="20">
        <v>0</v>
      </c>
      <c r="I9" s="20">
        <v>0</v>
      </c>
      <c r="J9" s="20">
        <v>142.11364985332943</v>
      </c>
      <c r="K9" s="20">
        <v>88.206289455433435</v>
      </c>
      <c r="L9" s="20">
        <v>0</v>
      </c>
      <c r="M9" s="20">
        <v>131.25531325628941</v>
      </c>
      <c r="N9" s="20">
        <v>0</v>
      </c>
      <c r="O9" s="20">
        <v>0</v>
      </c>
      <c r="P9" s="20">
        <v>0</v>
      </c>
      <c r="Q9" s="20">
        <v>0</v>
      </c>
      <c r="R9" s="20">
        <v>63</v>
      </c>
      <c r="S9" s="156">
        <v>0</v>
      </c>
      <c r="T9" s="156">
        <v>0</v>
      </c>
      <c r="U9" s="156">
        <v>0</v>
      </c>
      <c r="V9" s="156">
        <v>0</v>
      </c>
      <c r="W9" s="156">
        <v>0</v>
      </c>
      <c r="X9" s="156">
        <v>0</v>
      </c>
      <c r="Y9" s="156">
        <v>0</v>
      </c>
      <c r="Z9" s="156">
        <v>0</v>
      </c>
      <c r="AA9" s="35">
        <f>IF(ISNA(VLOOKUP(A9&amp;B9,'1'!$K$11:$L$50,2,0)),0,VLOOKUP(A9&amp;B9,'1'!$K$11:$L$50,2,0))</f>
        <v>154.77081575463646</v>
      </c>
      <c r="AB9" s="35">
        <f>IF(ISNA(VLOOKUP($A9&amp;$B9,'2'!$K$11:$L$50,2,0)),0,VLOOKUP($A9&amp;$B9,'2'!$K$11:$L$50,2,0))</f>
        <v>0</v>
      </c>
      <c r="AC9" s="35">
        <f>IF(ISNA(VLOOKUP($A9&amp;$B9,'3'!$K$11:$L$50,2,0)),0,VLOOKUP($A9&amp;$B9,'3'!$K$11:$L$50,2,0))</f>
        <v>0</v>
      </c>
      <c r="AD9" s="35">
        <f>IF(ISNA(VLOOKUP($A9&amp;$B9,'4'!$K$11:$L$50,2,0)),0,VLOOKUP($A9&amp;$B9,'4'!$K$11:$L$50,2,0))</f>
        <v>132.9189726661925</v>
      </c>
      <c r="AE9" s="35">
        <f>IF(ISNA(VLOOKUP($A9&amp;$B9,'5'!$K$11:$L$50,2,0)),0,VLOOKUP($A9&amp;$B9,'5'!$K$11:$L$50,2,0))</f>
        <v>0</v>
      </c>
      <c r="AF9" s="35">
        <f>IF(ISNA(VLOOKUP($A9&amp;$B9,'6'!$K$11:$L$50,2,0)),0,VLOOKUP($A9&amp;$B9,'6'!$K$11:$L$50,2,0))</f>
        <v>0</v>
      </c>
      <c r="AG9" s="35">
        <f>IF(ISNA(VLOOKUP($A9&amp;$B9,'7'!$K$11:$L$50,2,0)),0,VLOOKUP($A9&amp;$B9,'7'!$K$11:$L$50,2,0))</f>
        <v>0</v>
      </c>
      <c r="AH9" s="35">
        <f>IF(ISNA(VLOOKUP($A9&amp;$B9,'8'!$K$11:$L$50,2,0)),0,VLOOKUP($A9&amp;$B9,'8'!$K$11:$L$50,2,0))</f>
        <v>0</v>
      </c>
      <c r="AI9" s="35">
        <f>IF(ISNA(VLOOKUP($A9&amp;$B9,'9'!$K$11:$L$50,2,0)),0,VLOOKUP($A9&amp;$B9,'9'!$K$11:$L$50,2,0))</f>
        <v>0</v>
      </c>
      <c r="AJ9" s="35">
        <f>IF(ISNA(VLOOKUP($A9&amp;$B9,'10'!$K$11:$L$50,2,0)),0,VLOOKUP($A9&amp;$B9,'10'!$K$11:$L$50,2,0))</f>
        <v>131.54993308606262</v>
      </c>
      <c r="AK9" s="35">
        <f>IF(ISNA(VLOOKUP($A9&amp;$B9,'11'!$K$11:$L$50,2,0)),0,VLOOKUP($A9&amp;$B9,'11'!$K$11:$L$50,2,0))</f>
        <v>0</v>
      </c>
      <c r="AL9" s="35">
        <f>IF(ISNA(VLOOKUP($A9&amp;$B9,'12'!$K$11:$L$50,2,0)),0,VLOOKUP($A9&amp;$B9,'12'!$K$11:$L$50,2,0))</f>
        <v>0</v>
      </c>
      <c r="AM9" s="35">
        <f>IF(ISNA(VLOOKUP($A9&amp;$B9,'13'!$K$11:$L$50,2,0)),0,VLOOKUP($A9&amp;$B9,'13'!$K$11:$L$50,2,0))</f>
        <v>0</v>
      </c>
      <c r="AN9" s="35">
        <f>IF(ISNA(VLOOKUP($A9&amp;$B9,'14'!$K$11:$L$50,2,0)),0,VLOOKUP($A9&amp;$B9,'14'!$K$11:$L$50,2,0))</f>
        <v>0</v>
      </c>
      <c r="AO9" s="35">
        <f>IF(ISNA(VLOOKUP($A9&amp;$B9,'15'!$K$11:$L$50,2,0)),0,VLOOKUP($A9&amp;$B9,'15'!$K$11:$L$50,2,0))</f>
        <v>0</v>
      </c>
      <c r="AP9" s="35">
        <f>IF(ISNA(VLOOKUP($A9&amp;$B9,'16'!$K$11:$L$50,2,0)),0,VLOOKUP($A9&amp;$B9,'16'!$K$11:$L$50,2,0))</f>
        <v>0</v>
      </c>
      <c r="AQ9" s="35">
        <f>IF(ISNA(VLOOKUP($A9&amp;$B9,'17'!$K$11:$L$50,2,0)),0,VLOOKUP($A9&amp;$B9,'17'!$K$11:$L$50,2,0))</f>
        <v>0</v>
      </c>
      <c r="AR9" s="35">
        <f>IF(ISNA(VLOOKUP($A9&amp;$B9,'18'!$K$11:$L$50,2,0)),0,VLOOKUP($A9&amp;$B9,'18'!$K$11:$L$50,2,0))</f>
        <v>0</v>
      </c>
      <c r="AS9" s="35">
        <f>IF(ISNA(VLOOKUP($A9&amp;$B9,'19'!$K$11:$L$50,2,0)),0,VLOOKUP($A9&amp;$B9,'19'!$K$11:$L$50,2,0))</f>
        <v>0</v>
      </c>
      <c r="AT9" s="35">
        <f>IF(ISNA(VLOOKUP($A9&amp;$B9,'20'!$K$11:$L$50,2,0)),0,VLOOKUP($A9&amp;$B9,'20'!$K$11:$L$50,2,0))</f>
        <v>0</v>
      </c>
      <c r="AU9" s="35">
        <f>IF(ISNA(VLOOKUP($A9&amp;$B9,'21'!$K$11:$L$50,2,0)),0,VLOOKUP($A9&amp;$B9,'21'!$K$11:$L$50,2,0))</f>
        <v>0</v>
      </c>
      <c r="AV9" s="35">
        <f>IF(ISNA(VLOOKUP($A9&amp;$B9,'22'!$K$11:$L$50,2,0)),0,VLOOKUP($A9&amp;$B9,'22'!$K$11:$L$50,2,0))</f>
        <v>0</v>
      </c>
      <c r="AW9" s="25">
        <f t="shared" si="0"/>
        <v>419.23972150689156</v>
      </c>
      <c r="AX9" s="26">
        <f t="shared" ca="1" si="1"/>
        <v>419.23972150689156</v>
      </c>
      <c r="AY9" s="27">
        <f t="shared" ca="1" si="2"/>
        <v>4</v>
      </c>
      <c r="AZ9" s="24">
        <f t="shared" ca="1" si="3"/>
        <v>0</v>
      </c>
      <c r="BB9" s="53"/>
      <c r="BC9" s="193" t="str">
        <f t="shared" si="4"/>
        <v>БабийАнжелика</v>
      </c>
      <c r="BD9" s="194" t="str">
        <f t="shared" si="5"/>
        <v>Москва</v>
      </c>
      <c r="BE9" s="197">
        <v>21511001006</v>
      </c>
      <c r="BF9" s="197" t="s">
        <v>200</v>
      </c>
      <c r="BG9" s="194"/>
      <c r="BH9" s="35"/>
      <c r="BI9" s="35">
        <f ca="1">E9*Mask!G$27</f>
        <v>0</v>
      </c>
      <c r="BJ9" s="35">
        <f ca="1">F9*Mask!H$27</f>
        <v>0</v>
      </c>
      <c r="BK9" s="35">
        <f ca="1">G9*Mask!I$27</f>
        <v>0</v>
      </c>
      <c r="BL9" s="35">
        <f ca="1">H9*Mask!J$27</f>
        <v>0</v>
      </c>
      <c r="BM9" s="35">
        <f ca="1">I9*Mask!K$27</f>
        <v>0</v>
      </c>
      <c r="BN9" s="35">
        <f ca="1">J9*Mask!L$27</f>
        <v>0</v>
      </c>
      <c r="BO9" s="35">
        <f ca="1">K9*Mask!M$27</f>
        <v>0</v>
      </c>
      <c r="BP9" s="35">
        <f ca="1">L9*Mask!N$27</f>
        <v>0</v>
      </c>
      <c r="BQ9" s="35">
        <f ca="1">M9*Mask!O$27</f>
        <v>0</v>
      </c>
      <c r="BR9" s="35">
        <f ca="1">N9*Mask!P$27</f>
        <v>0</v>
      </c>
      <c r="BS9" s="35">
        <f ca="1">O9*Mask!Q$27</f>
        <v>0</v>
      </c>
      <c r="BT9" s="35">
        <f ca="1">P9*Mask!R$27</f>
        <v>0</v>
      </c>
      <c r="BU9" s="35">
        <f ca="1">Q9*Mask!S$27</f>
        <v>0</v>
      </c>
      <c r="BV9" s="35">
        <f ca="1">R9*Mask!T$27</f>
        <v>0</v>
      </c>
      <c r="BW9" s="35">
        <f ca="1">S9*Mask!U$27</f>
        <v>0</v>
      </c>
      <c r="BX9" s="35">
        <f ca="1">T9*Mask!V$27</f>
        <v>0</v>
      </c>
      <c r="BY9" s="35">
        <f ca="1">U9*Mask!W$27</f>
        <v>0</v>
      </c>
      <c r="BZ9" s="35">
        <f ca="1">V9*Mask!X$27</f>
        <v>0</v>
      </c>
      <c r="CA9" s="35">
        <f ca="1">W9*Mask!Y$27</f>
        <v>0</v>
      </c>
      <c r="CB9" s="35">
        <f ca="1">X9*Mask!Z$27</f>
        <v>0</v>
      </c>
      <c r="CC9" s="35">
        <f ca="1">Y9*Mask!AA$27</f>
        <v>0</v>
      </c>
      <c r="CD9" s="35">
        <f ca="1">Z9*Mask!AB$27</f>
        <v>0</v>
      </c>
      <c r="CE9" s="54"/>
      <c r="CF9" s="54">
        <f ca="1">IF(ISBLANK($A9),0,AA9*Mask!G$28)</f>
        <v>154.77081575463646</v>
      </c>
      <c r="CG9" s="54">
        <f ca="1">IF(ISBLANK($A9),0,AB9*Mask!H$28)</f>
        <v>0</v>
      </c>
      <c r="CH9" s="54">
        <f ca="1">IF(ISBLANK($A9),0,AC9*Mask!I$28)</f>
        <v>0</v>
      </c>
      <c r="CI9" s="54">
        <f ca="1">IF(ISBLANK($A9),0,AD9*Mask!J$28)</f>
        <v>132.9189726661925</v>
      </c>
      <c r="CJ9" s="54">
        <f ca="1">IF(ISBLANK($A9),0,AE9*Mask!K$28)</f>
        <v>0</v>
      </c>
      <c r="CK9" s="54">
        <f ca="1">IF(ISBLANK($A9),0,AF9*Mask!L$28)</f>
        <v>0</v>
      </c>
      <c r="CL9" s="54">
        <f ca="1">IF(ISBLANK($A9),0,AG9*Mask!M$28)</f>
        <v>0</v>
      </c>
      <c r="CM9" s="54">
        <f ca="1">IF(ISBLANK($A9),0,AH9*Mask!N$28)</f>
        <v>0</v>
      </c>
      <c r="CN9" s="54">
        <f ca="1">IF(ISBLANK($A9),0,AI9*Mask!O$28)</f>
        <v>0</v>
      </c>
      <c r="CO9" s="54">
        <f ca="1">IF(ISBLANK($A9),0,AJ9*Mask!P$28)</f>
        <v>131.54993308606262</v>
      </c>
      <c r="CP9" s="54">
        <f ca="1">IF(ISBLANK($A9),0,AK9*Mask!Q$28)</f>
        <v>0</v>
      </c>
      <c r="CQ9" s="54">
        <f ca="1">IF(ISBLANK($A9),0,AL9*Mask!R$28)</f>
        <v>0</v>
      </c>
      <c r="CR9" s="54">
        <f ca="1">IF(ISBLANK($A9),0,AM9*Mask!S$28)</f>
        <v>0</v>
      </c>
      <c r="CS9" s="54">
        <f ca="1">IF(ISBLANK($A9),0,AN9*Mask!T$28)</f>
        <v>0</v>
      </c>
      <c r="CT9" s="54">
        <f ca="1">IF(ISBLANK($A9),0,AO9*Mask!U$28)</f>
        <v>0</v>
      </c>
      <c r="CU9" s="54">
        <f ca="1">IF(ISBLANK($A9),0,AP9*Mask!V$28)</f>
        <v>0</v>
      </c>
      <c r="CV9" s="54">
        <f ca="1">IF(ISBLANK($A9),0,AQ9*Mask!W$28)</f>
        <v>0</v>
      </c>
      <c r="CW9" s="54">
        <f ca="1">IF(ISBLANK($A9),0,AR9*Mask!X$28)</f>
        <v>0</v>
      </c>
      <c r="CX9" s="54">
        <f ca="1">IF(ISBLANK($A9),0,AS9*Mask!Y$28)</f>
        <v>0</v>
      </c>
      <c r="CY9" s="54">
        <f ca="1">IF(ISBLANK($A9),0,AT9*Mask!Z$28)</f>
        <v>0</v>
      </c>
      <c r="CZ9" s="54">
        <f ca="1">IF(ISBLANK($A9),0,AU9*Mask!AA$28)</f>
        <v>0</v>
      </c>
      <c r="DA9" s="54">
        <f ca="1">IF(ISBLANK($A9),0,AV9*Mask!AB$28)</f>
        <v>0</v>
      </c>
      <c r="DC9" s="54">
        <f t="shared" ca="1" si="6"/>
        <v>0</v>
      </c>
    </row>
    <row r="10" spans="1:107">
      <c r="A10" s="17" t="s">
        <v>83</v>
      </c>
      <c r="B10" s="18" t="s">
        <v>84</v>
      </c>
      <c r="C10" s="18" t="s">
        <v>85</v>
      </c>
      <c r="D10" s="19"/>
      <c r="E10" s="20">
        <v>191.27369901890381</v>
      </c>
      <c r="F10" s="20">
        <v>0</v>
      </c>
      <c r="G10" s="20">
        <v>110.69763403723945</v>
      </c>
      <c r="H10" s="20">
        <v>0</v>
      </c>
      <c r="I10" s="20">
        <v>129.6</v>
      </c>
      <c r="J10" s="20">
        <v>90.261372204141679</v>
      </c>
      <c r="K10" s="20">
        <v>0</v>
      </c>
      <c r="L10" s="20">
        <v>0</v>
      </c>
      <c r="M10" s="20">
        <v>151.76395595258461</v>
      </c>
      <c r="N10" s="20">
        <v>0</v>
      </c>
      <c r="O10" s="20">
        <v>0</v>
      </c>
      <c r="P10" s="20">
        <v>134.4</v>
      </c>
      <c r="Q10" s="20">
        <v>0</v>
      </c>
      <c r="R10" s="20">
        <v>0</v>
      </c>
      <c r="S10" s="156">
        <v>0</v>
      </c>
      <c r="T10" s="156">
        <v>0</v>
      </c>
      <c r="U10" s="156">
        <v>0</v>
      </c>
      <c r="V10" s="156">
        <v>0</v>
      </c>
      <c r="W10" s="156">
        <v>0</v>
      </c>
      <c r="X10" s="156">
        <v>0</v>
      </c>
      <c r="Y10" s="156">
        <v>0</v>
      </c>
      <c r="Z10" s="156">
        <v>0</v>
      </c>
      <c r="AA10" s="35">
        <f>IF(ISNA(VLOOKUP(A10&amp;B10,'1'!$K$11:$L$50,2,0)),0,VLOOKUP(A10&amp;B10,'1'!$K$11:$L$50,2,0))</f>
        <v>96.731759846647776</v>
      </c>
      <c r="AB10" s="35">
        <f>IF(ISNA(VLOOKUP($A10&amp;$B10,'2'!$K$11:$L$50,2,0)),0,VLOOKUP($A10&amp;$B10,'2'!$K$11:$L$50,2,0))</f>
        <v>136.96715074817061</v>
      </c>
      <c r="AC10" s="35">
        <f>IF(ISNA(VLOOKUP($A10&amp;$B10,'3'!$K$11:$L$50,2,0)),0,VLOOKUP($A10&amp;$B10,'3'!$K$11:$L$50,2,0))</f>
        <v>0</v>
      </c>
      <c r="AD10" s="35">
        <f>IF(ISNA(VLOOKUP($A10&amp;$B10,'4'!$K$11:$L$50,2,0)),0,VLOOKUP($A10&amp;$B10,'4'!$K$11:$L$50,2,0))</f>
        <v>114.22724213500921</v>
      </c>
      <c r="AE10" s="35">
        <f>IF(ISNA(VLOOKUP($A10&amp;$B10,'5'!$K$11:$L$50,2,0)),0,VLOOKUP($A10&amp;$B10,'5'!$K$11:$L$50,2,0))</f>
        <v>0</v>
      </c>
      <c r="AF10" s="35">
        <f>IF(ISNA(VLOOKUP($A10&amp;$B10,'6'!$K$11:$L$50,2,0)),0,VLOOKUP($A10&amp;$B10,'6'!$K$11:$L$50,2,0))</f>
        <v>0</v>
      </c>
      <c r="AG10" s="35">
        <f>IF(ISNA(VLOOKUP($A10&amp;$B10,'7'!$K$11:$L$50,2,0)),0,VLOOKUP($A10&amp;$B10,'7'!$K$11:$L$50,2,0))</f>
        <v>150</v>
      </c>
      <c r="AH10" s="35">
        <f>IF(ISNA(VLOOKUP($A10&amp;$B10,'8'!$K$11:$L$50,2,0)),0,VLOOKUP($A10&amp;$B10,'8'!$K$11:$L$50,2,0))</f>
        <v>0</v>
      </c>
      <c r="AI10" s="35">
        <f>IF(ISNA(VLOOKUP($A10&amp;$B10,'9'!$K$11:$L$50,2,0)),0,VLOOKUP($A10&amp;$B10,'9'!$K$11:$L$50,2,0))</f>
        <v>123.21666644123826</v>
      </c>
      <c r="AJ10" s="35">
        <f>IF(ISNA(VLOOKUP($A10&amp;$B10,'10'!$K$11:$L$50,2,0)),0,VLOOKUP($A10&amp;$B10,'10'!$K$11:$L$50,2,0))</f>
        <v>112.41539736445351</v>
      </c>
      <c r="AK10" s="35">
        <f>IF(ISNA(VLOOKUP($A10&amp;$B10,'11'!$K$11:$L$50,2,0)),0,VLOOKUP($A10&amp;$B10,'11'!$K$11:$L$50,2,0))</f>
        <v>0</v>
      </c>
      <c r="AL10" s="35">
        <f>IF(ISNA(VLOOKUP($A10&amp;$B10,'12'!$K$11:$L$50,2,0)),0,VLOOKUP($A10&amp;$B10,'12'!$K$11:$L$50,2,0))</f>
        <v>0</v>
      </c>
      <c r="AM10" s="35">
        <f>IF(ISNA(VLOOKUP($A10&amp;$B10,'13'!$K$11:$L$50,2,0)),0,VLOOKUP($A10&amp;$B10,'13'!$K$11:$L$50,2,0))</f>
        <v>0</v>
      </c>
      <c r="AN10" s="35">
        <f>IF(ISNA(VLOOKUP($A10&amp;$B10,'14'!$K$11:$L$50,2,0)),0,VLOOKUP($A10&amp;$B10,'14'!$K$11:$L$50,2,0))</f>
        <v>0</v>
      </c>
      <c r="AO10" s="35">
        <f>IF(ISNA(VLOOKUP($A10&amp;$B10,'15'!$K$11:$L$50,2,0)),0,VLOOKUP($A10&amp;$B10,'15'!$K$11:$L$50,2,0))</f>
        <v>0</v>
      </c>
      <c r="AP10" s="35">
        <f>IF(ISNA(VLOOKUP($A10&amp;$B10,'16'!$K$11:$L$50,2,0)),0,VLOOKUP($A10&amp;$B10,'16'!$K$11:$L$50,2,0))</f>
        <v>0</v>
      </c>
      <c r="AQ10" s="35">
        <f>IF(ISNA(VLOOKUP($A10&amp;$B10,'17'!$K$11:$L$50,2,0)),0,VLOOKUP($A10&amp;$B10,'17'!$K$11:$L$50,2,0))</f>
        <v>0</v>
      </c>
      <c r="AR10" s="35">
        <f>IF(ISNA(VLOOKUP($A10&amp;$B10,'18'!$K$11:$L$50,2,0)),0,VLOOKUP($A10&amp;$B10,'18'!$K$11:$L$50,2,0))</f>
        <v>0</v>
      </c>
      <c r="AS10" s="35">
        <f>IF(ISNA(VLOOKUP($A10&amp;$B10,'19'!$K$11:$L$50,2,0)),0,VLOOKUP($A10&amp;$B10,'19'!$K$11:$L$50,2,0))</f>
        <v>0</v>
      </c>
      <c r="AT10" s="35">
        <f>IF(ISNA(VLOOKUP($A10&amp;$B10,'20'!$K$11:$L$50,2,0)),0,VLOOKUP($A10&amp;$B10,'20'!$K$11:$L$50,2,0))</f>
        <v>0</v>
      </c>
      <c r="AU10" s="35">
        <f>IF(ISNA(VLOOKUP($A10&amp;$B10,'21'!$K$11:$L$50,2,0)),0,VLOOKUP($A10&amp;$B10,'21'!$K$11:$L$50,2,0))</f>
        <v>0</v>
      </c>
      <c r="AV10" s="35">
        <f>IF(ISNA(VLOOKUP($A10&amp;$B10,'22'!$K$11:$L$50,2,0)),0,VLOOKUP($A10&amp;$B10,'22'!$K$11:$L$50,2,0))</f>
        <v>0</v>
      </c>
      <c r="AW10" s="25">
        <f t="shared" si="0"/>
        <v>410.1838171894089</v>
      </c>
      <c r="AX10" s="26">
        <f t="shared" ca="1" si="1"/>
        <v>410.1838171894089</v>
      </c>
      <c r="AY10" s="27">
        <f t="shared" ca="1" si="2"/>
        <v>5</v>
      </c>
      <c r="AZ10" s="24">
        <f t="shared" ca="1" si="3"/>
        <v>0</v>
      </c>
      <c r="BB10" s="53"/>
      <c r="BC10" s="193" t="str">
        <f t="shared" si="4"/>
        <v>КулагинаЮлия</v>
      </c>
      <c r="BD10" s="194" t="str">
        <f t="shared" si="5"/>
        <v>Лыткарино</v>
      </c>
      <c r="BE10" s="197">
        <v>21511001010</v>
      </c>
      <c r="BF10" s="197" t="s">
        <v>201</v>
      </c>
      <c r="BG10" s="194"/>
      <c r="BH10" s="35"/>
      <c r="BI10" s="35">
        <f ca="1">E10*Mask!G$27</f>
        <v>0</v>
      </c>
      <c r="BJ10" s="35">
        <f ca="1">F10*Mask!H$27</f>
        <v>0</v>
      </c>
      <c r="BK10" s="35">
        <f ca="1">G10*Mask!I$27</f>
        <v>0</v>
      </c>
      <c r="BL10" s="35">
        <f ca="1">H10*Mask!J$27</f>
        <v>0</v>
      </c>
      <c r="BM10" s="35">
        <f ca="1">I10*Mask!K$27</f>
        <v>0</v>
      </c>
      <c r="BN10" s="35">
        <f ca="1">J10*Mask!L$27</f>
        <v>0</v>
      </c>
      <c r="BO10" s="35">
        <f ca="1">K10*Mask!M$27</f>
        <v>0</v>
      </c>
      <c r="BP10" s="35">
        <f ca="1">L10*Mask!N$27</f>
        <v>0</v>
      </c>
      <c r="BQ10" s="35">
        <f ca="1">M10*Mask!O$27</f>
        <v>0</v>
      </c>
      <c r="BR10" s="35">
        <f ca="1">N10*Mask!P$27</f>
        <v>0</v>
      </c>
      <c r="BS10" s="35">
        <f ca="1">O10*Mask!Q$27</f>
        <v>0</v>
      </c>
      <c r="BT10" s="35">
        <f ca="1">P10*Mask!R$27</f>
        <v>0</v>
      </c>
      <c r="BU10" s="35">
        <f ca="1">Q10*Mask!S$27</f>
        <v>0</v>
      </c>
      <c r="BV10" s="35">
        <f ca="1">R10*Mask!T$27</f>
        <v>0</v>
      </c>
      <c r="BW10" s="35">
        <f ca="1">S10*Mask!U$27</f>
        <v>0</v>
      </c>
      <c r="BX10" s="35">
        <f ca="1">T10*Mask!V$27</f>
        <v>0</v>
      </c>
      <c r="BY10" s="35">
        <f ca="1">U10*Mask!W$27</f>
        <v>0</v>
      </c>
      <c r="BZ10" s="35">
        <f ca="1">V10*Mask!X$27</f>
        <v>0</v>
      </c>
      <c r="CA10" s="35">
        <f ca="1">W10*Mask!Y$27</f>
        <v>0</v>
      </c>
      <c r="CB10" s="35">
        <f ca="1">X10*Mask!Z$27</f>
        <v>0</v>
      </c>
      <c r="CC10" s="35">
        <f ca="1">Y10*Mask!AA$27</f>
        <v>0</v>
      </c>
      <c r="CD10" s="35">
        <f ca="1">Z10*Mask!AB$27</f>
        <v>0</v>
      </c>
      <c r="CE10" s="54"/>
      <c r="CF10" s="54">
        <f ca="1">IF(ISBLANK($A10),0,AA10*Mask!G$28)</f>
        <v>96.731759846647776</v>
      </c>
      <c r="CG10" s="54">
        <f ca="1">IF(ISBLANK($A10),0,AB10*Mask!H$28)</f>
        <v>136.96715074817061</v>
      </c>
      <c r="CH10" s="54">
        <f ca="1">IF(ISBLANK($A10),0,AC10*Mask!I$28)</f>
        <v>0</v>
      </c>
      <c r="CI10" s="54">
        <f ca="1">IF(ISBLANK($A10),0,AD10*Mask!J$28)</f>
        <v>114.22724213500921</v>
      </c>
      <c r="CJ10" s="54">
        <f ca="1">IF(ISBLANK($A10),0,AE10*Mask!K$28)</f>
        <v>0</v>
      </c>
      <c r="CK10" s="54">
        <f ca="1">IF(ISBLANK($A10),0,AF10*Mask!L$28)</f>
        <v>0</v>
      </c>
      <c r="CL10" s="54">
        <f ca="1">IF(ISBLANK($A10),0,AG10*Mask!M$28)</f>
        <v>150</v>
      </c>
      <c r="CM10" s="54">
        <f ca="1">IF(ISBLANK($A10),0,AH10*Mask!N$28)</f>
        <v>0</v>
      </c>
      <c r="CN10" s="54">
        <f ca="1">IF(ISBLANK($A10),0,AI10*Mask!O$28)</f>
        <v>123.21666644123826</v>
      </c>
      <c r="CO10" s="54">
        <f ca="1">IF(ISBLANK($A10),0,AJ10*Mask!P$28)</f>
        <v>112.41539736445351</v>
      </c>
      <c r="CP10" s="54">
        <f ca="1">IF(ISBLANK($A10),0,AK10*Mask!Q$28)</f>
        <v>0</v>
      </c>
      <c r="CQ10" s="54">
        <f ca="1">IF(ISBLANK($A10),0,AL10*Mask!R$28)</f>
        <v>0</v>
      </c>
      <c r="CR10" s="54">
        <f ca="1">IF(ISBLANK($A10),0,AM10*Mask!S$28)</f>
        <v>0</v>
      </c>
      <c r="CS10" s="54">
        <f ca="1">IF(ISBLANK($A10),0,AN10*Mask!T$28)</f>
        <v>0</v>
      </c>
      <c r="CT10" s="54">
        <f ca="1">IF(ISBLANK($A10),0,AO10*Mask!U$28)</f>
        <v>0</v>
      </c>
      <c r="CU10" s="54">
        <f ca="1">IF(ISBLANK($A10),0,AP10*Mask!V$28)</f>
        <v>0</v>
      </c>
      <c r="CV10" s="54">
        <f ca="1">IF(ISBLANK($A10),0,AQ10*Mask!W$28)</f>
        <v>0</v>
      </c>
      <c r="CW10" s="54">
        <f ca="1">IF(ISBLANK($A10),0,AR10*Mask!X$28)</f>
        <v>0</v>
      </c>
      <c r="CX10" s="54">
        <f ca="1">IF(ISBLANK($A10),0,AS10*Mask!Y$28)</f>
        <v>0</v>
      </c>
      <c r="CY10" s="54">
        <f ca="1">IF(ISBLANK($A10),0,AT10*Mask!Z$28)</f>
        <v>0</v>
      </c>
      <c r="CZ10" s="54">
        <f ca="1">IF(ISBLANK($A10),0,AU10*Mask!AA$28)</f>
        <v>0</v>
      </c>
      <c r="DA10" s="54">
        <f ca="1">IF(ISBLANK($A10),0,AV10*Mask!AB$28)</f>
        <v>0</v>
      </c>
      <c r="DC10" s="54">
        <f t="shared" ca="1" si="6"/>
        <v>114.22724213500921</v>
      </c>
    </row>
    <row r="11" spans="1:107">
      <c r="A11" s="17" t="s">
        <v>79</v>
      </c>
      <c r="B11" s="18" t="s">
        <v>80</v>
      </c>
      <c r="C11" s="18" t="s">
        <v>9</v>
      </c>
      <c r="D11" s="19"/>
      <c r="E11" s="20">
        <v>49.506133863716286</v>
      </c>
      <c r="F11" s="20">
        <v>97.296763293487444</v>
      </c>
      <c r="G11" s="20">
        <v>69.186021273274662</v>
      </c>
      <c r="H11" s="20">
        <v>0</v>
      </c>
      <c r="I11" s="20">
        <v>172.125</v>
      </c>
      <c r="J11" s="20">
        <v>0</v>
      </c>
      <c r="K11" s="20">
        <v>0</v>
      </c>
      <c r="L11" s="20">
        <v>0</v>
      </c>
      <c r="M11" s="20">
        <v>174.32346291850936</v>
      </c>
      <c r="N11" s="20">
        <v>0</v>
      </c>
      <c r="O11" s="20">
        <v>0</v>
      </c>
      <c r="P11" s="20">
        <v>0</v>
      </c>
      <c r="Q11" s="20">
        <v>0</v>
      </c>
      <c r="R11" s="20">
        <v>194.25</v>
      </c>
      <c r="S11" s="156">
        <v>0</v>
      </c>
      <c r="T11" s="156">
        <v>0</v>
      </c>
      <c r="U11" s="156">
        <v>0</v>
      </c>
      <c r="V11" s="156">
        <v>0</v>
      </c>
      <c r="W11" s="156">
        <v>0</v>
      </c>
      <c r="X11" s="156">
        <v>0</v>
      </c>
      <c r="Y11" s="156">
        <v>0</v>
      </c>
      <c r="Z11" s="156">
        <v>0</v>
      </c>
      <c r="AA11" s="35">
        <f>IF(ISNA(VLOOKUP(A11&amp;B11,'1'!$K$11:$L$50,2,0)),0,VLOOKUP(A11&amp;B11,'1'!$K$11:$L$50,2,0))</f>
        <v>82.221995869650613</v>
      </c>
      <c r="AB11" s="35">
        <f>IF(ISNA(VLOOKUP($A11&amp;$B11,'2'!$K$11:$L$50,2,0)),0,VLOOKUP($A11&amp;$B11,'2'!$K$11:$L$50,2,0))</f>
        <v>116.42207813594504</v>
      </c>
      <c r="AC11" s="35">
        <f>IF(ISNA(VLOOKUP($A11&amp;$B11,'3'!$K$11:$L$50,2,0)),0,VLOOKUP($A11&amp;$B11,'3'!$K$11:$L$50,2,0))</f>
        <v>77.242500000000007</v>
      </c>
      <c r="AD11" s="35">
        <f>IF(ISNA(VLOOKUP($A11&amp;$B11,'4'!$K$11:$L$50,2,0)),0,VLOOKUP($A11&amp;$B11,'4'!$K$11:$L$50,2,0))</f>
        <v>70.613204228914782</v>
      </c>
      <c r="AE11" s="35">
        <f>IF(ISNA(VLOOKUP($A11&amp;$B11,'5'!$K$11:$L$50,2,0)),0,VLOOKUP($A11&amp;$B11,'5'!$K$11:$L$50,2,0))</f>
        <v>0</v>
      </c>
      <c r="AF11" s="35">
        <f>IF(ISNA(VLOOKUP($A11&amp;$B11,'6'!$K$11:$L$50,2,0)),0,VLOOKUP($A11&amp;$B11,'6'!$K$11:$L$50,2,0))</f>
        <v>0</v>
      </c>
      <c r="AG11" s="35">
        <f>IF(ISNA(VLOOKUP($A11&amp;$B11,'7'!$K$11:$L$50,2,0)),0,VLOOKUP($A11&amp;$B11,'7'!$K$11:$L$50,2,0))</f>
        <v>0</v>
      </c>
      <c r="AH11" s="35">
        <f>IF(ISNA(VLOOKUP($A11&amp;$B11,'8'!$K$11:$L$50,2,0)),0,VLOOKUP($A11&amp;$B11,'8'!$K$11:$L$50,2,0))</f>
        <v>0</v>
      </c>
      <c r="AI11" s="35">
        <f>IF(ISNA(VLOOKUP($A11&amp;$B11,'9'!$K$11:$L$50,2,0)),0,VLOOKUP($A11&amp;$B11,'9'!$K$11:$L$50,2,0))</f>
        <v>142.46927057268175</v>
      </c>
      <c r="AJ11" s="35">
        <f>IF(ISNA(VLOOKUP($A11&amp;$B11,'10'!$K$11:$L$50,2,0)),0,VLOOKUP($A11&amp;$B11,'10'!$K$11:$L$50,2,0))</f>
        <v>81.321776816838707</v>
      </c>
      <c r="AK11" s="35">
        <f>IF(ISNA(VLOOKUP($A11&amp;$B11,'11'!$K$11:$L$50,2,0)),0,VLOOKUP($A11&amp;$B11,'11'!$K$11:$L$50,2,0))</f>
        <v>0</v>
      </c>
      <c r="AL11" s="35">
        <f>IF(ISNA(VLOOKUP($A11&amp;$B11,'12'!$K$11:$L$50,2,0)),0,VLOOKUP($A11&amp;$B11,'12'!$K$11:$L$50,2,0))</f>
        <v>0</v>
      </c>
      <c r="AM11" s="35">
        <f>IF(ISNA(VLOOKUP($A11&amp;$B11,'13'!$K$11:$L$50,2,0)),0,VLOOKUP($A11&amp;$B11,'13'!$K$11:$L$50,2,0))</f>
        <v>0</v>
      </c>
      <c r="AN11" s="35">
        <f>IF(ISNA(VLOOKUP($A11&amp;$B11,'14'!$K$11:$L$50,2,0)),0,VLOOKUP($A11&amp;$B11,'14'!$K$11:$L$50,2,0))</f>
        <v>0</v>
      </c>
      <c r="AO11" s="35">
        <f>IF(ISNA(VLOOKUP($A11&amp;$B11,'15'!$K$11:$L$50,2,0)),0,VLOOKUP($A11&amp;$B11,'15'!$K$11:$L$50,2,0))</f>
        <v>0</v>
      </c>
      <c r="AP11" s="35">
        <f>IF(ISNA(VLOOKUP($A11&amp;$B11,'16'!$K$11:$L$50,2,0)),0,VLOOKUP($A11&amp;$B11,'16'!$K$11:$L$50,2,0))</f>
        <v>0</v>
      </c>
      <c r="AQ11" s="35">
        <f>IF(ISNA(VLOOKUP($A11&amp;$B11,'17'!$K$11:$L$50,2,0)),0,VLOOKUP($A11&amp;$B11,'17'!$K$11:$L$50,2,0))</f>
        <v>0</v>
      </c>
      <c r="AR11" s="35">
        <f>IF(ISNA(VLOOKUP($A11&amp;$B11,'18'!$K$11:$L$50,2,0)),0,VLOOKUP($A11&amp;$B11,'18'!$K$11:$L$50,2,0))</f>
        <v>0</v>
      </c>
      <c r="AS11" s="35">
        <f>IF(ISNA(VLOOKUP($A11&amp;$B11,'19'!$K$11:$L$50,2,0)),0,VLOOKUP($A11&amp;$B11,'19'!$K$11:$L$50,2,0))</f>
        <v>0</v>
      </c>
      <c r="AT11" s="35">
        <f>IF(ISNA(VLOOKUP($A11&amp;$B11,'20'!$K$11:$L$50,2,0)),0,VLOOKUP($A11&amp;$B11,'20'!$K$11:$L$50,2,0))</f>
        <v>0</v>
      </c>
      <c r="AU11" s="35">
        <f>IF(ISNA(VLOOKUP($A11&amp;$B11,'21'!$K$11:$L$50,2,0)),0,VLOOKUP($A11&amp;$B11,'21'!$K$11:$L$50,2,0))</f>
        <v>0</v>
      </c>
      <c r="AV11" s="35">
        <f>IF(ISNA(VLOOKUP($A11&amp;$B11,'22'!$K$11:$L$50,2,0)),0,VLOOKUP($A11&amp;$B11,'22'!$K$11:$L$50,2,0))</f>
        <v>0</v>
      </c>
      <c r="AW11" s="25">
        <f t="shared" si="0"/>
        <v>341.11334457827741</v>
      </c>
      <c r="AX11" s="26">
        <f t="shared" ca="1" si="1"/>
        <v>341.11334457827741</v>
      </c>
      <c r="AY11" s="27">
        <f t="shared" ca="1" si="2"/>
        <v>6</v>
      </c>
      <c r="AZ11" s="24">
        <f t="shared" ca="1" si="3"/>
        <v>0</v>
      </c>
      <c r="BC11" s="193" t="str">
        <f t="shared" si="4"/>
        <v>ЛысенкоКристина</v>
      </c>
      <c r="BD11" s="194" t="str">
        <f t="shared" si="5"/>
        <v>Москва</v>
      </c>
      <c r="BE11" s="197">
        <v>21511001014</v>
      </c>
      <c r="BF11" s="197" t="s">
        <v>202</v>
      </c>
      <c r="BG11" s="194"/>
      <c r="BH11" s="35"/>
      <c r="BI11" s="35">
        <f ca="1">E11*Mask!G$27</f>
        <v>0</v>
      </c>
      <c r="BJ11" s="35">
        <f ca="1">F11*Mask!H$27</f>
        <v>0</v>
      </c>
      <c r="BK11" s="35">
        <f ca="1">G11*Mask!I$27</f>
        <v>0</v>
      </c>
      <c r="BL11" s="35">
        <f ca="1">H11*Mask!J$27</f>
        <v>0</v>
      </c>
      <c r="BM11" s="35">
        <f ca="1">I11*Mask!K$27</f>
        <v>0</v>
      </c>
      <c r="BN11" s="35">
        <f ca="1">J11*Mask!L$27</f>
        <v>0</v>
      </c>
      <c r="BO11" s="35">
        <f ca="1">K11*Mask!M$27</f>
        <v>0</v>
      </c>
      <c r="BP11" s="35">
        <f ca="1">L11*Mask!N$27</f>
        <v>0</v>
      </c>
      <c r="BQ11" s="35">
        <f ca="1">M11*Mask!O$27</f>
        <v>0</v>
      </c>
      <c r="BR11" s="35">
        <f ca="1">N11*Mask!P$27</f>
        <v>0</v>
      </c>
      <c r="BS11" s="35">
        <f ca="1">O11*Mask!Q$27</f>
        <v>0</v>
      </c>
      <c r="BT11" s="35">
        <f ca="1">P11*Mask!R$27</f>
        <v>0</v>
      </c>
      <c r="BU11" s="35">
        <f ca="1">Q11*Mask!S$27</f>
        <v>0</v>
      </c>
      <c r="BV11" s="35">
        <f ca="1">R11*Mask!T$27</f>
        <v>0</v>
      </c>
      <c r="BW11" s="35">
        <f ca="1">S11*Mask!U$27</f>
        <v>0</v>
      </c>
      <c r="BX11" s="35">
        <f ca="1">T11*Mask!V$27</f>
        <v>0</v>
      </c>
      <c r="BY11" s="35">
        <f ca="1">U11*Mask!W$27</f>
        <v>0</v>
      </c>
      <c r="BZ11" s="35">
        <f ca="1">V11*Mask!X$27</f>
        <v>0</v>
      </c>
      <c r="CA11" s="35">
        <f ca="1">W11*Mask!Y$27</f>
        <v>0</v>
      </c>
      <c r="CB11" s="35">
        <f ca="1">X11*Mask!Z$27</f>
        <v>0</v>
      </c>
      <c r="CC11" s="35">
        <f ca="1">Y11*Mask!AA$27</f>
        <v>0</v>
      </c>
      <c r="CD11" s="35">
        <f ca="1">Z11*Mask!AB$27</f>
        <v>0</v>
      </c>
      <c r="CE11" s="54"/>
      <c r="CF11" s="54">
        <f ca="1">IF(ISBLANK($A11),0,AA11*Mask!G$28)</f>
        <v>82.221995869650613</v>
      </c>
      <c r="CG11" s="54">
        <f ca="1">IF(ISBLANK($A11),0,AB11*Mask!H$28)</f>
        <v>116.42207813594504</v>
      </c>
      <c r="CH11" s="54">
        <f ca="1">IF(ISBLANK($A11),0,AC11*Mask!I$28)</f>
        <v>77.242500000000007</v>
      </c>
      <c r="CI11" s="54">
        <f ca="1">IF(ISBLANK($A11),0,AD11*Mask!J$28)</f>
        <v>70.613204228914782</v>
      </c>
      <c r="CJ11" s="54">
        <f ca="1">IF(ISBLANK($A11),0,AE11*Mask!K$28)</f>
        <v>0</v>
      </c>
      <c r="CK11" s="54">
        <f ca="1">IF(ISBLANK($A11),0,AF11*Mask!L$28)</f>
        <v>0</v>
      </c>
      <c r="CL11" s="54">
        <f ca="1">IF(ISBLANK($A11),0,AG11*Mask!M$28)</f>
        <v>0</v>
      </c>
      <c r="CM11" s="54">
        <f ca="1">IF(ISBLANK($A11),0,AH11*Mask!N$28)</f>
        <v>0</v>
      </c>
      <c r="CN11" s="54">
        <f ca="1">IF(ISBLANK($A11),0,AI11*Mask!O$28)</f>
        <v>142.46927057268175</v>
      </c>
      <c r="CO11" s="54">
        <f ca="1">IF(ISBLANK($A11),0,AJ11*Mask!P$28)</f>
        <v>81.321776816838707</v>
      </c>
      <c r="CP11" s="54">
        <f ca="1">IF(ISBLANK($A11),0,AK11*Mask!Q$28)</f>
        <v>0</v>
      </c>
      <c r="CQ11" s="54">
        <f ca="1">IF(ISBLANK($A11),0,AL11*Mask!R$28)</f>
        <v>0</v>
      </c>
      <c r="CR11" s="54">
        <f ca="1">IF(ISBLANK($A11),0,AM11*Mask!S$28)</f>
        <v>0</v>
      </c>
      <c r="CS11" s="54">
        <f ca="1">IF(ISBLANK($A11),0,AN11*Mask!T$28)</f>
        <v>0</v>
      </c>
      <c r="CT11" s="54">
        <f ca="1">IF(ISBLANK($A11),0,AO11*Mask!U$28)</f>
        <v>0</v>
      </c>
      <c r="CU11" s="54">
        <f ca="1">IF(ISBLANK($A11),0,AP11*Mask!V$28)</f>
        <v>0</v>
      </c>
      <c r="CV11" s="54">
        <f ca="1">IF(ISBLANK($A11),0,AQ11*Mask!W$28)</f>
        <v>0</v>
      </c>
      <c r="CW11" s="54">
        <f ca="1">IF(ISBLANK($A11),0,AR11*Mask!X$28)</f>
        <v>0</v>
      </c>
      <c r="CX11" s="54">
        <f ca="1">IF(ISBLANK($A11),0,AS11*Mask!Y$28)</f>
        <v>0</v>
      </c>
      <c r="CY11" s="54">
        <f ca="1">IF(ISBLANK($A11),0,AT11*Mask!Z$28)</f>
        <v>0</v>
      </c>
      <c r="CZ11" s="54">
        <f ca="1">IF(ISBLANK($A11),0,AU11*Mask!AA$28)</f>
        <v>0</v>
      </c>
      <c r="DA11" s="54">
        <f ca="1">IF(ISBLANK($A11),0,AV11*Mask!AB$28)</f>
        <v>0</v>
      </c>
      <c r="DC11" s="54">
        <f t="shared" ca="1" si="6"/>
        <v>81.321776816838707</v>
      </c>
    </row>
    <row r="12" spans="1:107">
      <c r="A12" s="17" t="s">
        <v>88</v>
      </c>
      <c r="B12" s="18" t="s">
        <v>89</v>
      </c>
      <c r="C12" s="18" t="s">
        <v>9</v>
      </c>
      <c r="D12" s="19"/>
      <c r="E12" s="20">
        <v>27.003345743845237</v>
      </c>
      <c r="F12" s="20">
        <v>70.384892595288775</v>
      </c>
      <c r="G12" s="20">
        <v>50.159865423124117</v>
      </c>
      <c r="H12" s="20">
        <v>0</v>
      </c>
      <c r="I12" s="20">
        <v>0</v>
      </c>
      <c r="J12" s="20">
        <v>0</v>
      </c>
      <c r="K12" s="20">
        <v>0</v>
      </c>
      <c r="L12" s="20">
        <v>89.128525442600122</v>
      </c>
      <c r="M12" s="20">
        <v>69.729385167403748</v>
      </c>
      <c r="N12" s="20">
        <v>0</v>
      </c>
      <c r="O12" s="20">
        <v>0</v>
      </c>
      <c r="P12" s="20">
        <v>0</v>
      </c>
      <c r="Q12" s="20">
        <v>0</v>
      </c>
      <c r="R12" s="20">
        <v>36.75</v>
      </c>
      <c r="S12" s="156">
        <v>0</v>
      </c>
      <c r="T12" s="156">
        <v>0</v>
      </c>
      <c r="U12" s="156">
        <v>0</v>
      </c>
      <c r="V12" s="156">
        <v>0</v>
      </c>
      <c r="W12" s="156">
        <v>0</v>
      </c>
      <c r="X12" s="156">
        <v>0</v>
      </c>
      <c r="Y12" s="156">
        <v>0</v>
      </c>
      <c r="Z12" s="156">
        <v>0</v>
      </c>
      <c r="AA12" s="35">
        <f>IF(ISNA(VLOOKUP(A12&amp;B12,'1'!$K$11:$L$50,2,0)),0,VLOOKUP(A12&amp;B12,'1'!$K$11:$L$50,2,0))</f>
        <v>53.202467915656278</v>
      </c>
      <c r="AB12" s="35">
        <f>IF(ISNA(VLOOKUP($A12&amp;$B12,'2'!$K$11:$L$50,2,0)),0,VLOOKUP($A12&amp;$B12,'2'!$K$11:$L$50,2,0))</f>
        <v>101.35569155364625</v>
      </c>
      <c r="AC12" s="35">
        <f>IF(ISNA(VLOOKUP($A12&amp;$B12,'3'!$K$11:$L$50,2,0)),0,VLOOKUP($A12&amp;$B12,'3'!$K$11:$L$50,2,0))</f>
        <v>0</v>
      </c>
      <c r="AD12" s="35">
        <f>IF(ISNA(VLOOKUP($A12&amp;$B12,'4'!$K$11:$L$50,2,0)),0,VLOOKUP($A12&amp;$B12,'4'!$K$11:$L$50,2,0))</f>
        <v>0</v>
      </c>
      <c r="AE12" s="35">
        <f>IF(ISNA(VLOOKUP($A12&amp;$B12,'5'!$K$11:$L$50,2,0)),0,VLOOKUP($A12&amp;$B12,'5'!$K$11:$L$50,2,0))</f>
        <v>0</v>
      </c>
      <c r="AF12" s="35">
        <f>IF(ISNA(VLOOKUP($A12&amp;$B12,'6'!$K$11:$L$50,2,0)),0,VLOOKUP($A12&amp;$B12,'6'!$K$11:$L$50,2,0))</f>
        <v>0</v>
      </c>
      <c r="AG12" s="35">
        <f>IF(ISNA(VLOOKUP($A12&amp;$B12,'7'!$K$11:$L$50,2,0)),0,VLOOKUP($A12&amp;$B12,'7'!$K$11:$L$50,2,0))</f>
        <v>51</v>
      </c>
      <c r="AH12" s="35">
        <f>IF(ISNA(VLOOKUP($A12&amp;$B12,'8'!$K$11:$L$50,2,0)),0,VLOOKUP($A12&amp;$B12,'8'!$K$11:$L$50,2,0))</f>
        <v>0</v>
      </c>
      <c r="AI12" s="35">
        <f>IF(ISNA(VLOOKUP($A12&amp;$B12,'9'!$K$11:$L$50,2,0)),0,VLOOKUP($A12&amp;$B12,'9'!$K$11:$L$50,2,0))</f>
        <v>90.487239417784352</v>
      </c>
      <c r="AJ12" s="35">
        <f>IF(ISNA(VLOOKUP($A12&amp;$B12,'10'!$K$11:$L$50,2,0)),0,VLOOKUP($A12&amp;$B12,'10'!$K$11:$L$50,2,0))</f>
        <v>2.3918169652011385</v>
      </c>
      <c r="AK12" s="35">
        <f>IF(ISNA(VLOOKUP($A12&amp;$B12,'11'!$K$11:$L$50,2,0)),0,VLOOKUP($A12&amp;$B12,'11'!$K$11:$L$50,2,0))</f>
        <v>0</v>
      </c>
      <c r="AL12" s="35">
        <f>IF(ISNA(VLOOKUP($A12&amp;$B12,'12'!$K$11:$L$50,2,0)),0,VLOOKUP($A12&amp;$B12,'12'!$K$11:$L$50,2,0))</f>
        <v>0</v>
      </c>
      <c r="AM12" s="35">
        <f>IF(ISNA(VLOOKUP($A12&amp;$B12,'13'!$K$11:$L$50,2,0)),0,VLOOKUP($A12&amp;$B12,'13'!$K$11:$L$50,2,0))</f>
        <v>0</v>
      </c>
      <c r="AN12" s="35">
        <f>IF(ISNA(VLOOKUP($A12&amp;$B12,'14'!$K$11:$L$50,2,0)),0,VLOOKUP($A12&amp;$B12,'14'!$K$11:$L$50,2,0))</f>
        <v>0</v>
      </c>
      <c r="AO12" s="35">
        <f>IF(ISNA(VLOOKUP($A12&amp;$B12,'15'!$K$11:$L$50,2,0)),0,VLOOKUP($A12&amp;$B12,'15'!$K$11:$L$50,2,0))</f>
        <v>0</v>
      </c>
      <c r="AP12" s="35">
        <f>IF(ISNA(VLOOKUP($A12&amp;$B12,'16'!$K$11:$L$50,2,0)),0,VLOOKUP($A12&amp;$B12,'16'!$K$11:$L$50,2,0))</f>
        <v>0</v>
      </c>
      <c r="AQ12" s="35">
        <f>IF(ISNA(VLOOKUP($A12&amp;$B12,'17'!$K$11:$L$50,2,0)),0,VLOOKUP($A12&amp;$B12,'17'!$K$11:$L$50,2,0))</f>
        <v>0</v>
      </c>
      <c r="AR12" s="35">
        <f>IF(ISNA(VLOOKUP($A12&amp;$B12,'18'!$K$11:$L$50,2,0)),0,VLOOKUP($A12&amp;$B12,'18'!$K$11:$L$50,2,0))</f>
        <v>0</v>
      </c>
      <c r="AS12" s="35">
        <f>IF(ISNA(VLOOKUP($A12&amp;$B12,'19'!$K$11:$L$50,2,0)),0,VLOOKUP($A12&amp;$B12,'19'!$K$11:$L$50,2,0))</f>
        <v>0</v>
      </c>
      <c r="AT12" s="35">
        <f>IF(ISNA(VLOOKUP($A12&amp;$B12,'20'!$K$11:$L$50,2,0)),0,VLOOKUP($A12&amp;$B12,'20'!$K$11:$L$50,2,0))</f>
        <v>0</v>
      </c>
      <c r="AU12" s="35">
        <f>IF(ISNA(VLOOKUP($A12&amp;$B12,'21'!$K$11:$L$50,2,0)),0,VLOOKUP($A12&amp;$B12,'21'!$K$11:$L$50,2,0))</f>
        <v>0</v>
      </c>
      <c r="AV12" s="35">
        <f>IF(ISNA(VLOOKUP($A12&amp;$B12,'22'!$K$11:$L$50,2,0)),0,VLOOKUP($A12&amp;$B12,'22'!$K$11:$L$50,2,0))</f>
        <v>0</v>
      </c>
      <c r="AW12" s="25">
        <f t="shared" ref="AW12:AW13" si="7">LARGE($AA12:$AV12,1)+LARGE($AA12:$AV12,2)+LARGE($AA12:$AV12,3)</f>
        <v>245.04539888708689</v>
      </c>
      <c r="AX12" s="26">
        <f t="shared" ref="AX12:AX70" ca="1" si="8">LARGE($BI12:$DS12,1)+LARGE($BI12:$DS12,2)+LARGE($BI12:$DS12,3)</f>
        <v>245.04539888708689</v>
      </c>
      <c r="AY12" s="27">
        <f t="shared" ref="AY12:AY70" ca="1" si="9">IF($AX12&gt;0,RANK($AX12,AX$6:AX$150),"#")</f>
        <v>7</v>
      </c>
      <c r="AZ12" s="24">
        <f t="shared" ref="AZ12:AZ70" ca="1" si="10">INDIRECT("'"&amp;$AZ$4&amp;"'!$Q"&amp;TEXT(ROW()+5,"###"))</f>
        <v>0</v>
      </c>
      <c r="BC12" s="193" t="str">
        <f t="shared" ref="BC12:BC70" si="11">A12&amp;B12</f>
        <v>СтавиноваСофья</v>
      </c>
      <c r="BD12" s="194" t="str">
        <f t="shared" ref="BD12:BD70" si="12">C12</f>
        <v>Москва</v>
      </c>
      <c r="BE12" s="197">
        <v>21511101217</v>
      </c>
      <c r="BF12" s="197" t="s">
        <v>203</v>
      </c>
      <c r="BG12" s="194"/>
      <c r="BH12" s="35"/>
      <c r="BI12" s="35">
        <f ca="1">E12*Mask!G$27</f>
        <v>0</v>
      </c>
      <c r="BJ12" s="35">
        <f ca="1">F12*Mask!H$27</f>
        <v>0</v>
      </c>
      <c r="BK12" s="35">
        <f ca="1">G12*Mask!I$27</f>
        <v>0</v>
      </c>
      <c r="BL12" s="35">
        <f ca="1">H12*Mask!J$27</f>
        <v>0</v>
      </c>
      <c r="BM12" s="35">
        <f ca="1">I12*Mask!K$27</f>
        <v>0</v>
      </c>
      <c r="BN12" s="35">
        <f ca="1">J12*Mask!L$27</f>
        <v>0</v>
      </c>
      <c r="BO12" s="35">
        <f ca="1">K12*Mask!M$27</f>
        <v>0</v>
      </c>
      <c r="BP12" s="35">
        <f ca="1">L12*Mask!N$27</f>
        <v>0</v>
      </c>
      <c r="BQ12" s="35">
        <f ca="1">M12*Mask!O$27</f>
        <v>0</v>
      </c>
      <c r="BR12" s="35">
        <f ca="1">N12*Mask!P$27</f>
        <v>0</v>
      </c>
      <c r="BS12" s="35">
        <f ca="1">O12*Mask!Q$27</f>
        <v>0</v>
      </c>
      <c r="BT12" s="35">
        <f ca="1">P12*Mask!R$27</f>
        <v>0</v>
      </c>
      <c r="BU12" s="35">
        <f ca="1">Q12*Mask!S$27</f>
        <v>0</v>
      </c>
      <c r="BV12" s="35">
        <f ca="1">R12*Mask!T$27</f>
        <v>0</v>
      </c>
      <c r="BW12" s="35">
        <f ca="1">S12*Mask!U$27</f>
        <v>0</v>
      </c>
      <c r="BX12" s="35">
        <f ca="1">T12*Mask!V$27</f>
        <v>0</v>
      </c>
      <c r="BY12" s="35">
        <f ca="1">U12*Mask!W$27</f>
        <v>0</v>
      </c>
      <c r="BZ12" s="35">
        <f ca="1">V12*Mask!X$27</f>
        <v>0</v>
      </c>
      <c r="CA12" s="35">
        <f ca="1">W12*Mask!Y$27</f>
        <v>0</v>
      </c>
      <c r="CB12" s="35">
        <f ca="1">X12*Mask!Z$27</f>
        <v>0</v>
      </c>
      <c r="CC12" s="35">
        <f ca="1">Y12*Mask!AA$27</f>
        <v>0</v>
      </c>
      <c r="CD12" s="35">
        <f ca="1">Z12*Mask!AB$27</f>
        <v>0</v>
      </c>
      <c r="CE12" s="54"/>
      <c r="CF12" s="54">
        <f ca="1">IF(ISBLANK($A12),0,AA12*Mask!G$28)</f>
        <v>53.202467915656278</v>
      </c>
      <c r="CG12" s="54">
        <f ca="1">IF(ISBLANK($A12),0,AB12*Mask!H$28)</f>
        <v>101.35569155364625</v>
      </c>
      <c r="CH12" s="54">
        <f ca="1">IF(ISBLANK($A12),0,AC12*Mask!I$28)</f>
        <v>0</v>
      </c>
      <c r="CI12" s="54">
        <f ca="1">IF(ISBLANK($A12),0,AD12*Mask!J$28)</f>
        <v>0</v>
      </c>
      <c r="CJ12" s="54">
        <f ca="1">IF(ISBLANK($A12),0,AE12*Mask!K$28)</f>
        <v>0</v>
      </c>
      <c r="CK12" s="54">
        <f ca="1">IF(ISBLANK($A12),0,AF12*Mask!L$28)</f>
        <v>0</v>
      </c>
      <c r="CL12" s="54">
        <f ca="1">IF(ISBLANK($A12),0,AG12*Mask!M$28)</f>
        <v>51</v>
      </c>
      <c r="CM12" s="54">
        <f ca="1">IF(ISBLANK($A12),0,AH12*Mask!N$28)</f>
        <v>0</v>
      </c>
      <c r="CN12" s="54">
        <f ca="1">IF(ISBLANK($A12),0,AI12*Mask!O$28)</f>
        <v>90.487239417784352</v>
      </c>
      <c r="CO12" s="54">
        <f ca="1">IF(ISBLANK($A12),0,AJ12*Mask!P$28)</f>
        <v>2.3918169652011385</v>
      </c>
      <c r="CP12" s="54">
        <f ca="1">IF(ISBLANK($A12),0,AK12*Mask!Q$28)</f>
        <v>0</v>
      </c>
      <c r="CQ12" s="54">
        <f ca="1">IF(ISBLANK($A12),0,AL12*Mask!R$28)</f>
        <v>0</v>
      </c>
      <c r="CR12" s="54">
        <f ca="1">IF(ISBLANK($A12),0,AM12*Mask!S$28)</f>
        <v>0</v>
      </c>
      <c r="CS12" s="54">
        <f ca="1">IF(ISBLANK($A12),0,AN12*Mask!T$28)</f>
        <v>0</v>
      </c>
      <c r="CT12" s="54">
        <f ca="1">IF(ISBLANK($A12),0,AO12*Mask!U$28)</f>
        <v>0</v>
      </c>
      <c r="CU12" s="54">
        <f ca="1">IF(ISBLANK($A12),0,AP12*Mask!V$28)</f>
        <v>0</v>
      </c>
      <c r="CV12" s="54">
        <f ca="1">IF(ISBLANK($A12),0,AQ12*Mask!W$28)</f>
        <v>0</v>
      </c>
      <c r="CW12" s="54">
        <f ca="1">IF(ISBLANK($A12),0,AR12*Mask!X$28)</f>
        <v>0</v>
      </c>
      <c r="CX12" s="54">
        <f ca="1">IF(ISBLANK($A12),0,AS12*Mask!Y$28)</f>
        <v>0</v>
      </c>
      <c r="CY12" s="54">
        <f ca="1">IF(ISBLANK($A12),0,AT12*Mask!Z$28)</f>
        <v>0</v>
      </c>
      <c r="CZ12" s="54">
        <f ca="1">IF(ISBLANK($A12),0,AU12*Mask!AA$28)</f>
        <v>0</v>
      </c>
      <c r="DA12" s="54">
        <f ca="1">IF(ISBLANK($A12),0,AV12*Mask!AB$28)</f>
        <v>0</v>
      </c>
      <c r="DC12" s="54">
        <f t="shared" ref="DC12:DC70" ca="1" si="13">LARGE($BI12:$DA12,4)</f>
        <v>51</v>
      </c>
    </row>
    <row r="13" spans="1:107">
      <c r="A13" s="17" t="s">
        <v>90</v>
      </c>
      <c r="B13" s="18" t="s">
        <v>91</v>
      </c>
      <c r="C13" s="18" t="s">
        <v>9</v>
      </c>
      <c r="D13" s="19"/>
      <c r="E13" s="20">
        <v>33.754182179806556</v>
      </c>
      <c r="F13" s="20">
        <v>0</v>
      </c>
      <c r="G13" s="20">
        <v>43.241263295796664</v>
      </c>
      <c r="H13" s="20">
        <v>0</v>
      </c>
      <c r="I13" s="20">
        <v>0</v>
      </c>
      <c r="J13" s="20">
        <v>28.806820916215429</v>
      </c>
      <c r="K13" s="20">
        <v>0</v>
      </c>
      <c r="L13" s="20">
        <v>0</v>
      </c>
      <c r="M13" s="20">
        <v>51.271606740738044</v>
      </c>
      <c r="N13" s="20">
        <v>0</v>
      </c>
      <c r="O13" s="20">
        <v>0</v>
      </c>
      <c r="P13" s="20">
        <v>0</v>
      </c>
      <c r="Q13" s="20">
        <v>0</v>
      </c>
      <c r="R13" s="20">
        <v>0</v>
      </c>
      <c r="S13" s="156">
        <v>0</v>
      </c>
      <c r="T13" s="156">
        <v>0</v>
      </c>
      <c r="U13" s="156">
        <v>0</v>
      </c>
      <c r="V13" s="156">
        <v>0</v>
      </c>
      <c r="W13" s="156">
        <v>0</v>
      </c>
      <c r="X13" s="156">
        <v>0</v>
      </c>
      <c r="Y13" s="156">
        <v>0</v>
      </c>
      <c r="Z13" s="156">
        <v>0</v>
      </c>
      <c r="AA13" s="35">
        <f>IF(ISNA(VLOOKUP(A13&amp;B13,'1'!$K$11:$L$50,2,0)),0,VLOOKUP(A13&amp;B13,'1'!$K$11:$L$50,2,0))</f>
        <v>33.856115946326724</v>
      </c>
      <c r="AB13" s="35">
        <f>IF(ISNA(VLOOKUP($A13&amp;$B13,'2'!$K$11:$L$50,2,0)),0,VLOOKUP($A13&amp;$B13,'2'!$K$11:$L$50,2,0))</f>
        <v>0</v>
      </c>
      <c r="AC13" s="35">
        <f>IF(ISNA(VLOOKUP($A13&amp;$B13,'3'!$K$11:$L$50,2,0)),0,VLOOKUP($A13&amp;$B13,'3'!$K$11:$L$50,2,0))</f>
        <v>0</v>
      </c>
      <c r="AD13" s="35">
        <f>IF(ISNA(VLOOKUP($A13&amp;$B13,'4'!$K$11:$L$50,2,0)),0,VLOOKUP($A13&amp;$B13,'4'!$K$11:$L$50,2,0))</f>
        <v>0</v>
      </c>
      <c r="AE13" s="35">
        <f>IF(ISNA(VLOOKUP($A13&amp;$B13,'5'!$K$11:$L$50,2,0)),0,VLOOKUP($A13&amp;$B13,'5'!$K$11:$L$50,2,0))</f>
        <v>61.878514011745885</v>
      </c>
      <c r="AF13" s="35">
        <f>IF(ISNA(VLOOKUP($A13&amp;$B13,'6'!$K$11:$L$50,2,0)),0,VLOOKUP($A13&amp;$B13,'6'!$K$11:$L$50,2,0))</f>
        <v>0</v>
      </c>
      <c r="AG13" s="35">
        <f>IF(ISNA(VLOOKUP($A13&amp;$B13,'7'!$K$11:$L$50,2,0)),0,VLOOKUP($A13&amp;$B13,'7'!$K$11:$L$50,2,0))</f>
        <v>70.5</v>
      </c>
      <c r="AH13" s="35">
        <f>IF(ISNA(VLOOKUP($A13&amp;$B13,'8'!$K$11:$L$50,2,0)),0,VLOOKUP($A13&amp;$B13,'8'!$K$11:$L$50,2,0))</f>
        <v>0</v>
      </c>
      <c r="AI13" s="35">
        <f>IF(ISNA(VLOOKUP($A13&amp;$B13,'9'!$K$11:$L$50,2,0)),0,VLOOKUP($A13&amp;$B13,'9'!$K$11:$L$50,2,0))</f>
        <v>105.88932272293914</v>
      </c>
      <c r="AJ13" s="35">
        <f>IF(ISNA(VLOOKUP($A13&amp;$B13,'10'!$K$11:$L$50,2,0)),0,VLOOKUP($A13&amp;$B13,'10'!$K$11:$L$50,2,0))</f>
        <v>0</v>
      </c>
      <c r="AK13" s="35">
        <f>IF(ISNA(VLOOKUP($A13&amp;$B13,'11'!$K$11:$L$50,2,0)),0,VLOOKUP($A13&amp;$B13,'11'!$K$11:$L$50,2,0))</f>
        <v>0</v>
      </c>
      <c r="AL13" s="35">
        <f>IF(ISNA(VLOOKUP($A13&amp;$B13,'12'!$K$11:$L$50,2,0)),0,VLOOKUP($A13&amp;$B13,'12'!$K$11:$L$50,2,0))</f>
        <v>0</v>
      </c>
      <c r="AM13" s="35">
        <f>IF(ISNA(VLOOKUP($A13&amp;$B13,'13'!$K$11:$L$50,2,0)),0,VLOOKUP($A13&amp;$B13,'13'!$K$11:$L$50,2,0))</f>
        <v>0</v>
      </c>
      <c r="AN13" s="35">
        <f>IF(ISNA(VLOOKUP($A13&amp;$B13,'14'!$K$11:$L$50,2,0)),0,VLOOKUP($A13&amp;$B13,'14'!$K$11:$L$50,2,0))</f>
        <v>0</v>
      </c>
      <c r="AO13" s="35">
        <f>IF(ISNA(VLOOKUP($A13&amp;$B13,'15'!$K$11:$L$50,2,0)),0,VLOOKUP($A13&amp;$B13,'15'!$K$11:$L$50,2,0))</f>
        <v>0</v>
      </c>
      <c r="AP13" s="35">
        <f>IF(ISNA(VLOOKUP($A13&amp;$B13,'16'!$K$11:$L$50,2,0)),0,VLOOKUP($A13&amp;$B13,'16'!$K$11:$L$50,2,0))</f>
        <v>0</v>
      </c>
      <c r="AQ13" s="35">
        <f>IF(ISNA(VLOOKUP($A13&amp;$B13,'17'!$K$11:$L$50,2,0)),0,VLOOKUP($A13&amp;$B13,'17'!$K$11:$L$50,2,0))</f>
        <v>0</v>
      </c>
      <c r="AR13" s="35">
        <f>IF(ISNA(VLOOKUP($A13&amp;$B13,'18'!$K$11:$L$50,2,0)),0,VLOOKUP($A13&amp;$B13,'18'!$K$11:$L$50,2,0))</f>
        <v>0</v>
      </c>
      <c r="AS13" s="35">
        <f>IF(ISNA(VLOOKUP($A13&amp;$B13,'19'!$K$11:$L$50,2,0)),0,VLOOKUP($A13&amp;$B13,'19'!$K$11:$L$50,2,0))</f>
        <v>0</v>
      </c>
      <c r="AT13" s="35">
        <f>IF(ISNA(VLOOKUP($A13&amp;$B13,'20'!$K$11:$L$50,2,0)),0,VLOOKUP($A13&amp;$B13,'20'!$K$11:$L$50,2,0))</f>
        <v>0</v>
      </c>
      <c r="AU13" s="35">
        <f>IF(ISNA(VLOOKUP($A13&amp;$B13,'21'!$K$11:$L$50,2,0)),0,VLOOKUP($A13&amp;$B13,'21'!$K$11:$L$50,2,0))</f>
        <v>0</v>
      </c>
      <c r="AV13" s="35">
        <f>IF(ISNA(VLOOKUP($A13&amp;$B13,'22'!$K$11:$L$50,2,0)),0,VLOOKUP($A13&amp;$B13,'22'!$K$11:$L$50,2,0))</f>
        <v>0</v>
      </c>
      <c r="AW13" s="25">
        <f t="shared" si="7"/>
        <v>238.26783673468503</v>
      </c>
      <c r="AX13" s="26">
        <f t="shared" ca="1" si="8"/>
        <v>238.26783673468503</v>
      </c>
      <c r="AY13" s="27">
        <f t="shared" ca="1" si="9"/>
        <v>8</v>
      </c>
      <c r="AZ13" s="24">
        <f t="shared" ca="1" si="10"/>
        <v>0</v>
      </c>
      <c r="BC13" s="193" t="str">
        <f t="shared" si="11"/>
        <v>ДубинчикКсения</v>
      </c>
      <c r="BD13" s="194" t="str">
        <f t="shared" si="12"/>
        <v>Москва</v>
      </c>
      <c r="BE13" s="197">
        <v>21511101213</v>
      </c>
      <c r="BF13" s="197" t="s">
        <v>204</v>
      </c>
      <c r="BG13" s="194"/>
      <c r="BH13" s="35"/>
      <c r="BI13" s="35">
        <f ca="1">E13*Mask!G$27</f>
        <v>0</v>
      </c>
      <c r="BJ13" s="35">
        <f ca="1">F13*Mask!H$27</f>
        <v>0</v>
      </c>
      <c r="BK13" s="35">
        <f ca="1">G13*Mask!I$27</f>
        <v>0</v>
      </c>
      <c r="BL13" s="35">
        <f ca="1">H13*Mask!J$27</f>
        <v>0</v>
      </c>
      <c r="BM13" s="35">
        <f ca="1">I13*Mask!K$27</f>
        <v>0</v>
      </c>
      <c r="BN13" s="35">
        <f ca="1">J13*Mask!L$27</f>
        <v>0</v>
      </c>
      <c r="BO13" s="35">
        <f ca="1">K13*Mask!M$27</f>
        <v>0</v>
      </c>
      <c r="BP13" s="35">
        <f ca="1">L13*Mask!N$27</f>
        <v>0</v>
      </c>
      <c r="BQ13" s="35">
        <f ca="1">M13*Mask!O$27</f>
        <v>0</v>
      </c>
      <c r="BR13" s="35">
        <f ca="1">N13*Mask!P$27</f>
        <v>0</v>
      </c>
      <c r="BS13" s="35">
        <f ca="1">O13*Mask!Q$27</f>
        <v>0</v>
      </c>
      <c r="BT13" s="35">
        <f ca="1">P13*Mask!R$27</f>
        <v>0</v>
      </c>
      <c r="BU13" s="35">
        <f ca="1">Q13*Mask!S$27</f>
        <v>0</v>
      </c>
      <c r="BV13" s="35">
        <f ca="1">R13*Mask!T$27</f>
        <v>0</v>
      </c>
      <c r="BW13" s="35">
        <f ca="1">S13*Mask!U$27</f>
        <v>0</v>
      </c>
      <c r="BX13" s="35">
        <f ca="1">T13*Mask!V$27</f>
        <v>0</v>
      </c>
      <c r="BY13" s="35">
        <f ca="1">U13*Mask!W$27</f>
        <v>0</v>
      </c>
      <c r="BZ13" s="35">
        <f ca="1">V13*Mask!X$27</f>
        <v>0</v>
      </c>
      <c r="CA13" s="35">
        <f ca="1">W13*Mask!Y$27</f>
        <v>0</v>
      </c>
      <c r="CB13" s="35">
        <f ca="1">X13*Mask!Z$27</f>
        <v>0</v>
      </c>
      <c r="CC13" s="35">
        <f ca="1">Y13*Mask!AA$27</f>
        <v>0</v>
      </c>
      <c r="CD13" s="35">
        <f ca="1">Z13*Mask!AB$27</f>
        <v>0</v>
      </c>
      <c r="CE13" s="54"/>
      <c r="CF13" s="54">
        <f ca="1">IF(ISBLANK($A13),0,AA13*Mask!G$28)</f>
        <v>33.856115946326724</v>
      </c>
      <c r="CG13" s="54">
        <f ca="1">IF(ISBLANK($A13),0,AB13*Mask!H$28)</f>
        <v>0</v>
      </c>
      <c r="CH13" s="54">
        <f ca="1">IF(ISBLANK($A13),0,AC13*Mask!I$28)</f>
        <v>0</v>
      </c>
      <c r="CI13" s="54">
        <f ca="1">IF(ISBLANK($A13),0,AD13*Mask!J$28)</f>
        <v>0</v>
      </c>
      <c r="CJ13" s="54">
        <f ca="1">IF(ISBLANK($A13),0,AE13*Mask!K$28)</f>
        <v>61.878514011745885</v>
      </c>
      <c r="CK13" s="54">
        <f ca="1">IF(ISBLANK($A13),0,AF13*Mask!L$28)</f>
        <v>0</v>
      </c>
      <c r="CL13" s="54">
        <f ca="1">IF(ISBLANK($A13),0,AG13*Mask!M$28)</f>
        <v>70.5</v>
      </c>
      <c r="CM13" s="54">
        <f ca="1">IF(ISBLANK($A13),0,AH13*Mask!N$28)</f>
        <v>0</v>
      </c>
      <c r="CN13" s="54">
        <f ca="1">IF(ISBLANK($A13),0,AI13*Mask!O$28)</f>
        <v>105.88932272293914</v>
      </c>
      <c r="CO13" s="54">
        <f ca="1">IF(ISBLANK($A13),0,AJ13*Mask!P$28)</f>
        <v>0</v>
      </c>
      <c r="CP13" s="54">
        <f ca="1">IF(ISBLANK($A13),0,AK13*Mask!Q$28)</f>
        <v>0</v>
      </c>
      <c r="CQ13" s="54">
        <f ca="1">IF(ISBLANK($A13),0,AL13*Mask!R$28)</f>
        <v>0</v>
      </c>
      <c r="CR13" s="54">
        <f ca="1">IF(ISBLANK($A13),0,AM13*Mask!S$28)</f>
        <v>0</v>
      </c>
      <c r="CS13" s="54">
        <f ca="1">IF(ISBLANK($A13),0,AN13*Mask!T$28)</f>
        <v>0</v>
      </c>
      <c r="CT13" s="54">
        <f ca="1">IF(ISBLANK($A13),0,AO13*Mask!U$28)</f>
        <v>0</v>
      </c>
      <c r="CU13" s="54">
        <f ca="1">IF(ISBLANK($A13),0,AP13*Mask!V$28)</f>
        <v>0</v>
      </c>
      <c r="CV13" s="54">
        <f ca="1">IF(ISBLANK($A13),0,AQ13*Mask!W$28)</f>
        <v>0</v>
      </c>
      <c r="CW13" s="54">
        <f ca="1">IF(ISBLANK($A13),0,AR13*Mask!X$28)</f>
        <v>0</v>
      </c>
      <c r="CX13" s="54">
        <f ca="1">IF(ISBLANK($A13),0,AS13*Mask!Y$28)</f>
        <v>0</v>
      </c>
      <c r="CY13" s="54">
        <f ca="1">IF(ISBLANK($A13),0,AT13*Mask!Z$28)</f>
        <v>0</v>
      </c>
      <c r="CZ13" s="54">
        <f ca="1">IF(ISBLANK($A13),0,AU13*Mask!AA$28)</f>
        <v>0</v>
      </c>
      <c r="DA13" s="54">
        <f ca="1">IF(ISBLANK($A13),0,AV13*Mask!AB$28)</f>
        <v>0</v>
      </c>
      <c r="DC13" s="54">
        <f t="shared" ca="1" si="13"/>
        <v>33.856115946326724</v>
      </c>
    </row>
    <row r="14" spans="1:107">
      <c r="A14" s="17" t="s">
        <v>125</v>
      </c>
      <c r="B14" s="18" t="s">
        <v>126</v>
      </c>
      <c r="C14" s="18" t="s">
        <v>9</v>
      </c>
      <c r="D14" s="19"/>
      <c r="E14" s="20">
        <v>0</v>
      </c>
      <c r="F14" s="20">
        <v>0</v>
      </c>
      <c r="G14" s="20">
        <v>0</v>
      </c>
      <c r="H14" s="20">
        <v>0</v>
      </c>
      <c r="I14" s="20">
        <v>0</v>
      </c>
      <c r="J14" s="20">
        <v>0</v>
      </c>
      <c r="K14" s="20">
        <v>0</v>
      </c>
      <c r="L14" s="20">
        <v>0</v>
      </c>
      <c r="M14" s="20">
        <v>0</v>
      </c>
      <c r="N14" s="20">
        <v>0</v>
      </c>
      <c r="O14" s="20">
        <v>0</v>
      </c>
      <c r="P14" s="20">
        <v>0</v>
      </c>
      <c r="Q14" s="20">
        <v>0</v>
      </c>
      <c r="R14" s="20">
        <v>0</v>
      </c>
      <c r="S14" s="20">
        <v>0</v>
      </c>
      <c r="T14" s="20">
        <v>0</v>
      </c>
      <c r="U14" s="20">
        <v>0</v>
      </c>
      <c r="V14" s="20">
        <v>0</v>
      </c>
      <c r="W14" s="20">
        <v>0</v>
      </c>
      <c r="X14" s="35">
        <v>0</v>
      </c>
      <c r="Y14" s="35">
        <v>0</v>
      </c>
      <c r="Z14" s="20">
        <v>0</v>
      </c>
      <c r="AA14" s="35">
        <f>IF(ISNA(VLOOKUP(A14&amp;B14,'1'!$K$11:$L$50,2,0)),0,VLOOKUP(A14&amp;B14,'1'!$K$11:$L$50,2,0))</f>
        <v>0</v>
      </c>
      <c r="AB14" s="35">
        <f>IF(ISNA(VLOOKUP($A14&amp;$B14,'2'!$K$11:$L$50,2,0)),0,VLOOKUP($A14&amp;$B14,'2'!$K$11:$L$50,2,0))</f>
        <v>0</v>
      </c>
      <c r="AC14" s="35">
        <f>IF(ISNA(VLOOKUP($A14&amp;$B14,'3'!$K$11:$L$50,2,0)),0,VLOOKUP($A14&amp;$B14,'3'!$K$11:$L$50,2,0))</f>
        <v>0</v>
      </c>
      <c r="AD14" s="35">
        <f>IF(ISNA(VLOOKUP($A14&amp;$B14,'4'!$K$11:$L$50,2,0)),0,VLOOKUP($A14&amp;$B14,'4'!$K$11:$L$50,2,0))</f>
        <v>0</v>
      </c>
      <c r="AE14" s="35">
        <f>IF(ISNA(VLOOKUP($A14&amp;$B14,'5'!$K$11:$L$50,2,0)),0,VLOOKUP($A14&amp;$B14,'5'!$K$11:$L$50,2,0))</f>
        <v>0</v>
      </c>
      <c r="AF14" s="35">
        <f>IF(ISNA(VLOOKUP($A14&amp;$B14,'6'!$K$11:$L$50,2,0)),0,VLOOKUP($A14&amp;$B14,'6'!$K$11:$L$50,2,0))</f>
        <v>0</v>
      </c>
      <c r="AG14" s="35">
        <f>IF(ISNA(VLOOKUP($A14&amp;$B14,'7'!$K$11:$L$50,2,0)),0,VLOOKUP($A14&amp;$B14,'7'!$K$11:$L$50,2,0))</f>
        <v>37.5</v>
      </c>
      <c r="AH14" s="35">
        <f>IF(ISNA(VLOOKUP($A14&amp;$B14,'8'!$K$11:$L$50,2,0)),0,VLOOKUP($A14&amp;$B14,'8'!$K$11:$L$50,2,0))</f>
        <v>0</v>
      </c>
      <c r="AI14" s="35">
        <f>IF(ISNA(VLOOKUP($A14&amp;$B14,'9'!$K$11:$L$50,2,0)),0,VLOOKUP($A14&amp;$B14,'9'!$K$11:$L$50,2,0))</f>
        <v>77.01041652577392</v>
      </c>
      <c r="AJ14" s="35">
        <f>IF(ISNA(VLOOKUP($A14&amp;$B14,'10'!$K$11:$L$50,2,0)),0,VLOOKUP($A14&amp;$B14,'10'!$K$11:$L$50,2,0))</f>
        <v>0</v>
      </c>
      <c r="AK14" s="35">
        <f>IF(ISNA(VLOOKUP($A14&amp;$B14,'11'!$K$11:$L$50,2,0)),0,VLOOKUP($A14&amp;$B14,'11'!$K$11:$L$50,2,0))</f>
        <v>0</v>
      </c>
      <c r="AL14" s="35">
        <f>IF(ISNA(VLOOKUP($A14&amp;$B14,'12'!$K$11:$L$50,2,0)),0,VLOOKUP($A14&amp;$B14,'12'!$K$11:$L$50,2,0))</f>
        <v>0</v>
      </c>
      <c r="AM14" s="35">
        <f>IF(ISNA(VLOOKUP($A14&amp;$B14,'13'!$K$11:$L$50,2,0)),0,VLOOKUP($A14&amp;$B14,'13'!$K$11:$L$50,2,0))</f>
        <v>0</v>
      </c>
      <c r="AN14" s="35">
        <f>IF(ISNA(VLOOKUP($A14&amp;$B14,'14'!$K$11:$L$50,2,0)),0,VLOOKUP($A14&amp;$B14,'14'!$K$11:$L$50,2,0))</f>
        <v>96</v>
      </c>
      <c r="AO14" s="35">
        <f>IF(ISNA(VLOOKUP($A14&amp;$B14,'15'!$K$11:$L$50,2,0)),0,VLOOKUP($A14&amp;$B14,'15'!$K$11:$L$50,2,0))</f>
        <v>0</v>
      </c>
      <c r="AP14" s="35">
        <f>IF(ISNA(VLOOKUP($A14&amp;$B14,'16'!$K$11:$L$50,2,0)),0,VLOOKUP($A14&amp;$B14,'16'!$K$11:$L$50,2,0))</f>
        <v>0</v>
      </c>
      <c r="AQ14" s="35">
        <f>IF(ISNA(VLOOKUP($A14&amp;$B14,'17'!$K$11:$L$50,2,0)),0,VLOOKUP($A14&amp;$B14,'17'!$K$11:$L$50,2,0))</f>
        <v>0</v>
      </c>
      <c r="AR14" s="35">
        <f>IF(ISNA(VLOOKUP($A14&amp;$B14,'18'!$K$11:$L$50,2,0)),0,VLOOKUP($A14&amp;$B14,'18'!$K$11:$L$50,2,0))</f>
        <v>0</v>
      </c>
      <c r="AS14" s="35">
        <f>IF(ISNA(VLOOKUP($A14&amp;$B14,'19'!$K$11:$L$50,2,0)),0,VLOOKUP($A14&amp;$B14,'19'!$K$11:$L$50,2,0))</f>
        <v>0</v>
      </c>
      <c r="AT14" s="35">
        <f>IF(ISNA(VLOOKUP($A14&amp;$B14,'20'!$K$11:$L$50,2,0)),0,VLOOKUP($A14&amp;$B14,'20'!$K$11:$L$50,2,0))</f>
        <v>0</v>
      </c>
      <c r="AU14" s="35">
        <f>IF(ISNA(VLOOKUP($A14&amp;$B14,'21'!$K$11:$L$50,2,0)),0,VLOOKUP($A14&amp;$B14,'21'!$K$11:$L$50,2,0))</f>
        <v>0</v>
      </c>
      <c r="AV14" s="35">
        <f>IF(ISNA(VLOOKUP($A14&amp;$B14,'22'!$K$11:$L$50,2,0)),0,VLOOKUP($A14&amp;$B14,'22'!$K$11:$L$50,2,0))</f>
        <v>0</v>
      </c>
      <c r="AW14" s="25">
        <f t="shared" ref="AW14:AW52" si="14">LARGE($AA14:$AV14,1)+LARGE($AA14:$AV14,2)+LARGE($AA14:$AV14,3)</f>
        <v>210.51041652577391</v>
      </c>
      <c r="AX14" s="26">
        <f t="shared" ref="AX14:AX52" ca="1" si="15">LARGE($BI14:$DS14,1)+LARGE($BI14:$DS14,2)+LARGE($BI14:$DS14,3)</f>
        <v>210.51041652577391</v>
      </c>
      <c r="AY14" s="27">
        <f t="shared" ref="AY14:AY52" ca="1" si="16">IF($AX14&gt;0,RANK($AX14,AX$6:AX$150),"#")</f>
        <v>9</v>
      </c>
      <c r="AZ14" s="24">
        <f t="shared" ref="AZ14:AZ52" ca="1" si="17">INDIRECT("'"&amp;$AZ$4&amp;"'!$Q"&amp;TEXT(ROW()+5,"###"))</f>
        <v>0</v>
      </c>
      <c r="BC14" s="193" t="str">
        <f t="shared" ref="BC14:BC52" si="18">A14&amp;B14</f>
        <v>ДавыдоваАлина</v>
      </c>
      <c r="BD14" s="194" t="str">
        <f t="shared" ref="BD14:BD52" si="19">C14</f>
        <v>Москва</v>
      </c>
      <c r="BE14" s="197">
        <v>21511202555</v>
      </c>
      <c r="BF14" s="197" t="s">
        <v>205</v>
      </c>
      <c r="BG14" s="194"/>
      <c r="BH14" s="35"/>
      <c r="BI14" s="35">
        <f ca="1">E14*Mask!G$27</f>
        <v>0</v>
      </c>
      <c r="BJ14" s="35">
        <f ca="1">F14*Mask!H$27</f>
        <v>0</v>
      </c>
      <c r="BK14" s="35">
        <f ca="1">G14*Mask!I$27</f>
        <v>0</v>
      </c>
      <c r="BL14" s="35">
        <f ca="1">H14*Mask!J$27</f>
        <v>0</v>
      </c>
      <c r="BM14" s="35">
        <f ca="1">I14*Mask!K$27</f>
        <v>0</v>
      </c>
      <c r="BN14" s="35">
        <f ca="1">J14*Mask!L$27</f>
        <v>0</v>
      </c>
      <c r="BO14" s="35">
        <f ca="1">K14*Mask!M$27</f>
        <v>0</v>
      </c>
      <c r="BP14" s="35">
        <f ca="1">L14*Mask!N$27</f>
        <v>0</v>
      </c>
      <c r="BQ14" s="35">
        <f ca="1">M14*Mask!O$27</f>
        <v>0</v>
      </c>
      <c r="BR14" s="35">
        <f ca="1">N14*Mask!P$27</f>
        <v>0</v>
      </c>
      <c r="BS14" s="35">
        <f ca="1">O14*Mask!Q$27</f>
        <v>0</v>
      </c>
      <c r="BT14" s="35">
        <f ca="1">P14*Mask!R$27</f>
        <v>0</v>
      </c>
      <c r="BU14" s="35">
        <f ca="1">Q14*Mask!S$27</f>
        <v>0</v>
      </c>
      <c r="BV14" s="35">
        <f ca="1">R14*Mask!T$27</f>
        <v>0</v>
      </c>
      <c r="BW14" s="35">
        <f ca="1">S14*Mask!U$27</f>
        <v>0</v>
      </c>
      <c r="BX14" s="35">
        <f ca="1">T14*Mask!V$27</f>
        <v>0</v>
      </c>
      <c r="BY14" s="35">
        <f ca="1">U14*Mask!W$27</f>
        <v>0</v>
      </c>
      <c r="BZ14" s="35">
        <f ca="1">V14*Mask!X$27</f>
        <v>0</v>
      </c>
      <c r="CA14" s="35">
        <f ca="1">W14*Mask!Y$27</f>
        <v>0</v>
      </c>
      <c r="CB14" s="35">
        <f ca="1">X14*Mask!Z$27</f>
        <v>0</v>
      </c>
      <c r="CC14" s="35">
        <f ca="1">Y14*Mask!AA$27</f>
        <v>0</v>
      </c>
      <c r="CD14" s="35">
        <f ca="1">Z14*Mask!AB$27</f>
        <v>0</v>
      </c>
      <c r="CE14" s="54"/>
      <c r="CF14" s="54">
        <f ca="1">IF(ISBLANK($A14),0,AA14*Mask!G$28)</f>
        <v>0</v>
      </c>
      <c r="CG14" s="54">
        <f ca="1">IF(ISBLANK($A14),0,AB14*Mask!H$28)</f>
        <v>0</v>
      </c>
      <c r="CH14" s="54">
        <f ca="1">IF(ISBLANK($A14),0,AC14*Mask!I$28)</f>
        <v>0</v>
      </c>
      <c r="CI14" s="54">
        <f ca="1">IF(ISBLANK($A14),0,AD14*Mask!J$28)</f>
        <v>0</v>
      </c>
      <c r="CJ14" s="54">
        <f ca="1">IF(ISBLANK($A14),0,AE14*Mask!K$28)</f>
        <v>0</v>
      </c>
      <c r="CK14" s="54">
        <f ca="1">IF(ISBLANK($A14),0,AF14*Mask!L$28)</f>
        <v>0</v>
      </c>
      <c r="CL14" s="54">
        <f ca="1">IF(ISBLANK($A14),0,AG14*Mask!M$28)</f>
        <v>37.5</v>
      </c>
      <c r="CM14" s="54">
        <f ca="1">IF(ISBLANK($A14),0,AH14*Mask!N$28)</f>
        <v>0</v>
      </c>
      <c r="CN14" s="54">
        <f ca="1">IF(ISBLANK($A14),0,AI14*Mask!O$28)</f>
        <v>77.01041652577392</v>
      </c>
      <c r="CO14" s="54">
        <f ca="1">IF(ISBLANK($A14),0,AJ14*Mask!P$28)</f>
        <v>0</v>
      </c>
      <c r="CP14" s="54">
        <f ca="1">IF(ISBLANK($A14),0,AK14*Mask!Q$28)</f>
        <v>0</v>
      </c>
      <c r="CQ14" s="54">
        <f ca="1">IF(ISBLANK($A14),0,AL14*Mask!R$28)</f>
        <v>0</v>
      </c>
      <c r="CR14" s="54">
        <f ca="1">IF(ISBLANK($A14),0,AM14*Mask!S$28)</f>
        <v>0</v>
      </c>
      <c r="CS14" s="54">
        <f ca="1">IF(ISBLANK($A14),0,AN14*Mask!T$28)</f>
        <v>96</v>
      </c>
      <c r="CT14" s="54">
        <f ca="1">IF(ISBLANK($A14),0,AO14*Mask!U$28)</f>
        <v>0</v>
      </c>
      <c r="CU14" s="54">
        <f ca="1">IF(ISBLANK($A14),0,AP14*Mask!V$28)</f>
        <v>0</v>
      </c>
      <c r="CV14" s="54">
        <f ca="1">IF(ISBLANK($A14),0,AQ14*Mask!W$28)</f>
        <v>0</v>
      </c>
      <c r="CW14" s="54">
        <f ca="1">IF(ISBLANK($A14),0,AR14*Mask!X$28)</f>
        <v>0</v>
      </c>
      <c r="CX14" s="54">
        <f ca="1">IF(ISBLANK($A14),0,AS14*Mask!Y$28)</f>
        <v>0</v>
      </c>
      <c r="CY14" s="54">
        <f ca="1">IF(ISBLANK($A14),0,AT14*Mask!Z$28)</f>
        <v>0</v>
      </c>
      <c r="CZ14" s="54">
        <f ca="1">IF(ISBLANK($A14),0,AU14*Mask!AA$28)</f>
        <v>0</v>
      </c>
      <c r="DA14" s="54">
        <f ca="1">IF(ISBLANK($A14),0,AV14*Mask!AB$28)</f>
        <v>0</v>
      </c>
      <c r="DC14" s="54">
        <f t="shared" ref="DC14:DC52" ca="1" si="20">LARGE($BI14:$DA14,4)</f>
        <v>0</v>
      </c>
    </row>
    <row r="15" spans="1:107">
      <c r="A15" s="17" t="s">
        <v>92</v>
      </c>
      <c r="B15" s="18" t="s">
        <v>93</v>
      </c>
      <c r="C15" s="18" t="s">
        <v>94</v>
      </c>
      <c r="D15" s="19"/>
      <c r="E15" s="20">
        <v>33.754182179806556</v>
      </c>
      <c r="F15" s="20">
        <v>49.683453596674433</v>
      </c>
      <c r="G15" s="20">
        <v>0</v>
      </c>
      <c r="H15" s="20">
        <v>0</v>
      </c>
      <c r="I15" s="20">
        <v>0</v>
      </c>
      <c r="J15" s="20">
        <v>0</v>
      </c>
      <c r="K15" s="20">
        <v>0</v>
      </c>
      <c r="L15" s="20">
        <v>65.9551088275241</v>
      </c>
      <c r="M15" s="20">
        <v>45.119013931849487</v>
      </c>
      <c r="N15" s="20">
        <v>0</v>
      </c>
      <c r="O15" s="20">
        <v>0</v>
      </c>
      <c r="P15" s="20">
        <v>0</v>
      </c>
      <c r="Q15" s="20">
        <v>0</v>
      </c>
      <c r="R15" s="20">
        <v>0</v>
      </c>
      <c r="S15" s="20">
        <v>0</v>
      </c>
      <c r="T15" s="20">
        <v>0</v>
      </c>
      <c r="U15" s="20">
        <v>0</v>
      </c>
      <c r="V15" s="20">
        <v>0</v>
      </c>
      <c r="W15" s="20">
        <v>0</v>
      </c>
      <c r="X15" s="35">
        <v>0</v>
      </c>
      <c r="Y15" s="35">
        <v>0</v>
      </c>
      <c r="Z15" s="20">
        <v>0</v>
      </c>
      <c r="AA15" s="35">
        <f>IF(ISNA(VLOOKUP(A15&amp;B15,'1'!$K$11:$L$50,2,0)),0,VLOOKUP(A15&amp;B15,'1'!$K$11:$L$50,2,0))</f>
        <v>48.365879923323888</v>
      </c>
      <c r="AB15" s="35">
        <f>IF(ISNA(VLOOKUP($A15&amp;$B15,'2'!$K$11:$L$50,2,0)),0,VLOOKUP($A15&amp;$B15,'2'!$K$11:$L$50,2,0))</f>
        <v>87.658976478829203</v>
      </c>
      <c r="AC15" s="35">
        <f>IF(ISNA(VLOOKUP($A15&amp;$B15,'3'!$K$11:$L$50,2,0)),0,VLOOKUP($A15&amp;$B15,'3'!$K$11:$L$50,2,0))</f>
        <v>0</v>
      </c>
      <c r="AD15" s="35">
        <f>IF(ISNA(VLOOKUP($A15&amp;$B15,'4'!$K$11:$L$50,2,0)),0,VLOOKUP($A15&amp;$B15,'4'!$K$11:$L$50,2,0))</f>
        <v>0</v>
      </c>
      <c r="AE15" s="35">
        <f>IF(ISNA(VLOOKUP($A15&amp;$B15,'5'!$K$11:$L$50,2,0)),0,VLOOKUP($A15&amp;$B15,'5'!$K$11:$L$50,2,0))</f>
        <v>0</v>
      </c>
      <c r="AF15" s="35">
        <f>IF(ISNA(VLOOKUP($A15&amp;$B15,'6'!$K$11:$L$50,2,0)),0,VLOOKUP($A15&amp;$B15,'6'!$K$11:$L$50,2,0))</f>
        <v>0</v>
      </c>
      <c r="AG15" s="35">
        <f>IF(ISNA(VLOOKUP($A15&amp;$B15,'7'!$K$11:$L$50,2,0)),0,VLOOKUP($A15&amp;$B15,'7'!$K$11:$L$50,2,0))</f>
        <v>43.5</v>
      </c>
      <c r="AH15" s="35">
        <f>IF(ISNA(VLOOKUP($A15&amp;$B15,'8'!$K$11:$L$50,2,0)),0,VLOOKUP($A15&amp;$B15,'8'!$K$11:$L$50,2,0))</f>
        <v>0</v>
      </c>
      <c r="AI15" s="35">
        <f>IF(ISNA(VLOOKUP($A15&amp;$B15,'9'!$K$11:$L$50,2,0)),0,VLOOKUP($A15&amp;$B15,'9'!$K$11:$L$50,2,0))</f>
        <v>65.458854046907831</v>
      </c>
      <c r="AJ15" s="35">
        <f>IF(ISNA(VLOOKUP($A15&amp;$B15,'10'!$K$11:$L$50,2,0)),0,VLOOKUP($A15&amp;$B15,'10'!$K$11:$L$50,2,0))</f>
        <v>0</v>
      </c>
      <c r="AK15" s="35">
        <f>IF(ISNA(VLOOKUP($A15&amp;$B15,'11'!$K$11:$L$50,2,0)),0,VLOOKUP($A15&amp;$B15,'11'!$K$11:$L$50,2,0))</f>
        <v>0</v>
      </c>
      <c r="AL15" s="35">
        <f>IF(ISNA(VLOOKUP($A15&amp;$B15,'12'!$K$11:$L$50,2,0)),0,VLOOKUP($A15&amp;$B15,'12'!$K$11:$L$50,2,0))</f>
        <v>0</v>
      </c>
      <c r="AM15" s="35">
        <f>IF(ISNA(VLOOKUP($A15&amp;$B15,'13'!$K$11:$L$50,2,0)),0,VLOOKUP($A15&amp;$B15,'13'!$K$11:$L$50,2,0))</f>
        <v>0</v>
      </c>
      <c r="AN15" s="35">
        <f>IF(ISNA(VLOOKUP($A15&amp;$B15,'14'!$K$11:$L$50,2,0)),0,VLOOKUP($A15&amp;$B15,'14'!$K$11:$L$50,2,0))</f>
        <v>0</v>
      </c>
      <c r="AO15" s="35">
        <f>IF(ISNA(VLOOKUP($A15&amp;$B15,'15'!$K$11:$L$50,2,0)),0,VLOOKUP($A15&amp;$B15,'15'!$K$11:$L$50,2,0))</f>
        <v>0</v>
      </c>
      <c r="AP15" s="35">
        <f>IF(ISNA(VLOOKUP($A15&amp;$B15,'16'!$K$11:$L$50,2,0)),0,VLOOKUP($A15&amp;$B15,'16'!$K$11:$L$50,2,0))</f>
        <v>0</v>
      </c>
      <c r="AQ15" s="35">
        <f>IF(ISNA(VLOOKUP($A15&amp;$B15,'17'!$K$11:$L$50,2,0)),0,VLOOKUP($A15&amp;$B15,'17'!$K$11:$L$50,2,0))</f>
        <v>0</v>
      </c>
      <c r="AR15" s="35">
        <f>IF(ISNA(VLOOKUP($A15&amp;$B15,'18'!$K$11:$L$50,2,0)),0,VLOOKUP($A15&amp;$B15,'18'!$K$11:$L$50,2,0))</f>
        <v>0</v>
      </c>
      <c r="AS15" s="35">
        <f>IF(ISNA(VLOOKUP($A15&amp;$B15,'19'!$K$11:$L$50,2,0)),0,VLOOKUP($A15&amp;$B15,'19'!$K$11:$L$50,2,0))</f>
        <v>0</v>
      </c>
      <c r="AT15" s="35">
        <f>IF(ISNA(VLOOKUP($A15&amp;$B15,'20'!$K$11:$L$50,2,0)),0,VLOOKUP($A15&amp;$B15,'20'!$K$11:$L$50,2,0))</f>
        <v>0</v>
      </c>
      <c r="AU15" s="35">
        <f>IF(ISNA(VLOOKUP($A15&amp;$B15,'21'!$K$11:$L$50,2,0)),0,VLOOKUP($A15&amp;$B15,'21'!$K$11:$L$50,2,0))</f>
        <v>0</v>
      </c>
      <c r="AV15" s="35">
        <f>IF(ISNA(VLOOKUP($A15&amp;$B15,'22'!$K$11:$L$50,2,0)),0,VLOOKUP($A15&amp;$B15,'22'!$K$11:$L$50,2,0))</f>
        <v>0</v>
      </c>
      <c r="AW15" s="25">
        <f t="shared" si="14"/>
        <v>201.48371044906091</v>
      </c>
      <c r="AX15" s="26">
        <f t="shared" ca="1" si="15"/>
        <v>201.48371044906091</v>
      </c>
      <c r="AY15" s="27">
        <f t="shared" ca="1" si="16"/>
        <v>10</v>
      </c>
      <c r="AZ15" s="24">
        <f t="shared" ca="1" si="17"/>
        <v>0</v>
      </c>
      <c r="BB15" s="53"/>
      <c r="BC15" s="193" t="str">
        <f t="shared" si="18"/>
        <v>ХарченкоАлла</v>
      </c>
      <c r="BD15" s="194" t="str">
        <f t="shared" si="19"/>
        <v>Моска</v>
      </c>
      <c r="BE15" s="197">
        <v>21511101216</v>
      </c>
      <c r="BF15" s="197" t="s">
        <v>206</v>
      </c>
      <c r="BG15" s="194"/>
      <c r="BH15" s="35"/>
      <c r="BI15" s="35">
        <f ca="1">E15*Mask!G$27</f>
        <v>0</v>
      </c>
      <c r="BJ15" s="35">
        <f ca="1">F15*Mask!H$27</f>
        <v>0</v>
      </c>
      <c r="BK15" s="35">
        <f ca="1">G15*Mask!I$27</f>
        <v>0</v>
      </c>
      <c r="BL15" s="35">
        <f ca="1">H15*Mask!J$27</f>
        <v>0</v>
      </c>
      <c r="BM15" s="35">
        <f ca="1">I15*Mask!K$27</f>
        <v>0</v>
      </c>
      <c r="BN15" s="35">
        <f ca="1">J15*Mask!L$27</f>
        <v>0</v>
      </c>
      <c r="BO15" s="35">
        <f ca="1">K15*Mask!M$27</f>
        <v>0</v>
      </c>
      <c r="BP15" s="35">
        <f ca="1">L15*Mask!N$27</f>
        <v>0</v>
      </c>
      <c r="BQ15" s="35">
        <f ca="1">M15*Mask!O$27</f>
        <v>0</v>
      </c>
      <c r="BR15" s="35">
        <f ca="1">N15*Mask!P$27</f>
        <v>0</v>
      </c>
      <c r="BS15" s="35">
        <f ca="1">O15*Mask!Q$27</f>
        <v>0</v>
      </c>
      <c r="BT15" s="35">
        <f ca="1">P15*Mask!R$27</f>
        <v>0</v>
      </c>
      <c r="BU15" s="35">
        <f ca="1">Q15*Mask!S$27</f>
        <v>0</v>
      </c>
      <c r="BV15" s="35">
        <f ca="1">R15*Mask!T$27</f>
        <v>0</v>
      </c>
      <c r="BW15" s="35">
        <f ca="1">S15*Mask!U$27</f>
        <v>0</v>
      </c>
      <c r="BX15" s="35">
        <f ca="1">T15*Mask!V$27</f>
        <v>0</v>
      </c>
      <c r="BY15" s="35">
        <f ca="1">U15*Mask!W$27</f>
        <v>0</v>
      </c>
      <c r="BZ15" s="35">
        <f ca="1">V15*Mask!X$27</f>
        <v>0</v>
      </c>
      <c r="CA15" s="35">
        <f ca="1">W15*Mask!Y$27</f>
        <v>0</v>
      </c>
      <c r="CB15" s="35">
        <f ca="1">X15*Mask!Z$27</f>
        <v>0</v>
      </c>
      <c r="CC15" s="35">
        <f ca="1">Y15*Mask!AA$27</f>
        <v>0</v>
      </c>
      <c r="CD15" s="35">
        <f ca="1">Z15*Mask!AB$27</f>
        <v>0</v>
      </c>
      <c r="CE15" s="54"/>
      <c r="CF15" s="54">
        <f ca="1">IF(ISBLANK($A15),0,AA15*Mask!G$28)</f>
        <v>48.365879923323888</v>
      </c>
      <c r="CG15" s="54">
        <f ca="1">IF(ISBLANK($A15),0,AB15*Mask!H$28)</f>
        <v>87.658976478829203</v>
      </c>
      <c r="CH15" s="54">
        <f ca="1">IF(ISBLANK($A15),0,AC15*Mask!I$28)</f>
        <v>0</v>
      </c>
      <c r="CI15" s="54">
        <f ca="1">IF(ISBLANK($A15),0,AD15*Mask!J$28)</f>
        <v>0</v>
      </c>
      <c r="CJ15" s="54">
        <f ca="1">IF(ISBLANK($A15),0,AE15*Mask!K$28)</f>
        <v>0</v>
      </c>
      <c r="CK15" s="54">
        <f ca="1">IF(ISBLANK($A15),0,AF15*Mask!L$28)</f>
        <v>0</v>
      </c>
      <c r="CL15" s="54">
        <f ca="1">IF(ISBLANK($A15),0,AG15*Mask!M$28)</f>
        <v>43.5</v>
      </c>
      <c r="CM15" s="54">
        <f ca="1">IF(ISBLANK($A15),0,AH15*Mask!N$28)</f>
        <v>0</v>
      </c>
      <c r="CN15" s="54">
        <f ca="1">IF(ISBLANK($A15),0,AI15*Mask!O$28)</f>
        <v>65.458854046907831</v>
      </c>
      <c r="CO15" s="54">
        <f ca="1">IF(ISBLANK($A15),0,AJ15*Mask!P$28)</f>
        <v>0</v>
      </c>
      <c r="CP15" s="54">
        <f ca="1">IF(ISBLANK($A15),0,AK15*Mask!Q$28)</f>
        <v>0</v>
      </c>
      <c r="CQ15" s="54">
        <f ca="1">IF(ISBLANK($A15),0,AL15*Mask!R$28)</f>
        <v>0</v>
      </c>
      <c r="CR15" s="54">
        <f ca="1">IF(ISBLANK($A15),0,AM15*Mask!S$28)</f>
        <v>0</v>
      </c>
      <c r="CS15" s="54">
        <f ca="1">IF(ISBLANK($A15),0,AN15*Mask!T$28)</f>
        <v>0</v>
      </c>
      <c r="CT15" s="54">
        <f ca="1">IF(ISBLANK($A15),0,AO15*Mask!U$28)</f>
        <v>0</v>
      </c>
      <c r="CU15" s="54">
        <f ca="1">IF(ISBLANK($A15),0,AP15*Mask!V$28)</f>
        <v>0</v>
      </c>
      <c r="CV15" s="54">
        <f ca="1">IF(ISBLANK($A15),0,AQ15*Mask!W$28)</f>
        <v>0</v>
      </c>
      <c r="CW15" s="54">
        <f ca="1">IF(ISBLANK($A15),0,AR15*Mask!X$28)</f>
        <v>0</v>
      </c>
      <c r="CX15" s="54">
        <f ca="1">IF(ISBLANK($A15),0,AS15*Mask!Y$28)</f>
        <v>0</v>
      </c>
      <c r="CY15" s="54">
        <f ca="1">IF(ISBLANK($A15),0,AT15*Mask!Z$28)</f>
        <v>0</v>
      </c>
      <c r="CZ15" s="54">
        <f ca="1">IF(ISBLANK($A15),0,AU15*Mask!AA$28)</f>
        <v>0</v>
      </c>
      <c r="DA15" s="54">
        <f ca="1">IF(ISBLANK($A15),0,AV15*Mask!AB$28)</f>
        <v>0</v>
      </c>
      <c r="DC15" s="54">
        <f t="shared" ca="1" si="20"/>
        <v>43.5</v>
      </c>
    </row>
    <row r="16" spans="1:107">
      <c r="A16" s="17" t="s">
        <v>99</v>
      </c>
      <c r="B16" s="18" t="s">
        <v>100</v>
      </c>
      <c r="C16" s="18" t="s">
        <v>23</v>
      </c>
      <c r="D16" s="19"/>
      <c r="E16" s="20">
        <v>0</v>
      </c>
      <c r="F16" s="20">
        <v>0</v>
      </c>
      <c r="G16" s="20">
        <v>0</v>
      </c>
      <c r="H16" s="20">
        <v>0</v>
      </c>
      <c r="I16" s="20">
        <v>0</v>
      </c>
      <c r="J16" s="20">
        <v>0</v>
      </c>
      <c r="K16" s="20">
        <v>0</v>
      </c>
      <c r="L16" s="20">
        <v>35.651410177040063</v>
      </c>
      <c r="M16" s="20">
        <v>0</v>
      </c>
      <c r="N16" s="20">
        <v>0</v>
      </c>
      <c r="O16" s="20">
        <v>0</v>
      </c>
      <c r="P16" s="20">
        <v>0</v>
      </c>
      <c r="Q16" s="20">
        <v>0</v>
      </c>
      <c r="R16" s="20">
        <v>0</v>
      </c>
      <c r="S16" s="20">
        <v>0</v>
      </c>
      <c r="T16" s="20">
        <v>0</v>
      </c>
      <c r="U16" s="20">
        <v>0</v>
      </c>
      <c r="V16" s="20">
        <v>0</v>
      </c>
      <c r="W16" s="20">
        <v>0</v>
      </c>
      <c r="X16" s="35">
        <v>0</v>
      </c>
      <c r="Y16" s="35">
        <v>0</v>
      </c>
      <c r="Z16" s="20">
        <v>0</v>
      </c>
      <c r="AA16" s="35">
        <f>IF(ISNA(VLOOKUP(A16&amp;B16,'1'!$K$11:$L$50,2,0)),0,VLOOKUP(A16&amp;B16,'1'!$K$11:$L$50,2,0))</f>
        <v>0</v>
      </c>
      <c r="AB16" s="35">
        <f>IF(ISNA(VLOOKUP($A16&amp;$B16,'2'!$K$11:$L$50,2,0)),0,VLOOKUP($A16&amp;$B16,'2'!$K$11:$L$50,2,0))</f>
        <v>64.374560851640197</v>
      </c>
      <c r="AC16" s="35">
        <f>IF(ISNA(VLOOKUP($A16&amp;$B16,'3'!$K$11:$L$50,2,0)),0,VLOOKUP($A16&amp;$B16,'3'!$K$11:$L$50,2,0))</f>
        <v>0</v>
      </c>
      <c r="AD16" s="35">
        <f>IF(ISNA(VLOOKUP($A16&amp;$B16,'4'!$K$11:$L$50,2,0)),0,VLOOKUP($A16&amp;$B16,'4'!$K$11:$L$50,2,0))</f>
        <v>0</v>
      </c>
      <c r="AE16" s="35">
        <f>IF(ISNA(VLOOKUP($A16&amp;$B16,'5'!$K$11:$L$50,2,0)),0,VLOOKUP($A16&amp;$B16,'5'!$K$11:$L$50,2,0))</f>
        <v>0</v>
      </c>
      <c r="AF16" s="35">
        <f>IF(ISNA(VLOOKUP($A16&amp;$B16,'6'!$K$11:$L$50,2,0)),0,VLOOKUP($A16&amp;$B16,'6'!$K$11:$L$50,2,0))</f>
        <v>65.389883439460917</v>
      </c>
      <c r="AG16" s="35">
        <f>IF(ISNA(VLOOKUP($A16&amp;$B16,'7'!$K$11:$L$50,2,0)),0,VLOOKUP($A16&amp;$B16,'7'!$K$11:$L$50,2,0))</f>
        <v>0</v>
      </c>
      <c r="AH16" s="35">
        <f>IF(ISNA(VLOOKUP($A16&amp;$B16,'8'!$K$11:$L$50,2,0)),0,VLOOKUP($A16&amp;$B16,'8'!$K$11:$L$50,2,0))</f>
        <v>0</v>
      </c>
      <c r="AI16" s="35">
        <f>IF(ISNA(VLOOKUP($A16&amp;$B16,'9'!$K$11:$L$50,2,0)),0,VLOOKUP($A16&amp;$B16,'9'!$K$11:$L$50,2,0))</f>
        <v>26.953645784020875</v>
      </c>
      <c r="AJ16" s="35">
        <f>IF(ISNA(VLOOKUP($A16&amp;$B16,'10'!$K$11:$L$50,2,0)),0,VLOOKUP($A16&amp;$B16,'10'!$K$11:$L$50,2,0))</f>
        <v>0</v>
      </c>
      <c r="AK16" s="35">
        <f>IF(ISNA(VLOOKUP($A16&amp;$B16,'11'!$K$11:$L$50,2,0)),0,VLOOKUP($A16&amp;$B16,'11'!$K$11:$L$50,2,0))</f>
        <v>0</v>
      </c>
      <c r="AL16" s="35">
        <f>IF(ISNA(VLOOKUP($A16&amp;$B16,'12'!$K$11:$L$50,2,0)),0,VLOOKUP($A16&amp;$B16,'12'!$K$11:$L$50,2,0))</f>
        <v>0</v>
      </c>
      <c r="AM16" s="35">
        <f>IF(ISNA(VLOOKUP($A16&amp;$B16,'13'!$K$11:$L$50,2,0)),0,VLOOKUP($A16&amp;$B16,'13'!$K$11:$L$50,2,0))</f>
        <v>0</v>
      </c>
      <c r="AN16" s="35">
        <f>IF(ISNA(VLOOKUP($A16&amp;$B16,'14'!$K$11:$L$50,2,0)),0,VLOOKUP($A16&amp;$B16,'14'!$K$11:$L$50,2,0))</f>
        <v>0</v>
      </c>
      <c r="AO16" s="35">
        <f>IF(ISNA(VLOOKUP($A16&amp;$B16,'15'!$K$11:$L$50,2,0)),0,VLOOKUP($A16&amp;$B16,'15'!$K$11:$L$50,2,0))</f>
        <v>0</v>
      </c>
      <c r="AP16" s="35">
        <f>IF(ISNA(VLOOKUP($A16&amp;$B16,'16'!$K$11:$L$50,2,0)),0,VLOOKUP($A16&amp;$B16,'16'!$K$11:$L$50,2,0))</f>
        <v>0</v>
      </c>
      <c r="AQ16" s="35">
        <f>IF(ISNA(VLOOKUP($A16&amp;$B16,'17'!$K$11:$L$50,2,0)),0,VLOOKUP($A16&amp;$B16,'17'!$K$11:$L$50,2,0))</f>
        <v>0</v>
      </c>
      <c r="AR16" s="35">
        <f>IF(ISNA(VLOOKUP($A16&amp;$B16,'18'!$K$11:$L$50,2,0)),0,VLOOKUP($A16&amp;$B16,'18'!$K$11:$L$50,2,0))</f>
        <v>0</v>
      </c>
      <c r="AS16" s="35">
        <f>IF(ISNA(VLOOKUP($A16&amp;$B16,'19'!$K$11:$L$50,2,0)),0,VLOOKUP($A16&amp;$B16,'19'!$K$11:$L$50,2,0))</f>
        <v>0</v>
      </c>
      <c r="AT16" s="35">
        <f>IF(ISNA(VLOOKUP($A16&amp;$B16,'20'!$K$11:$L$50,2,0)),0,VLOOKUP($A16&amp;$B16,'20'!$K$11:$L$50,2,0))</f>
        <v>0</v>
      </c>
      <c r="AU16" s="35">
        <f>IF(ISNA(VLOOKUP($A16&amp;$B16,'21'!$K$11:$L$50,2,0)),0,VLOOKUP($A16&amp;$B16,'21'!$K$11:$L$50,2,0))</f>
        <v>0</v>
      </c>
      <c r="AV16" s="35">
        <f>IF(ISNA(VLOOKUP($A16&amp;$B16,'22'!$K$11:$L$50,2,0)),0,VLOOKUP($A16&amp;$B16,'22'!$K$11:$L$50,2,0))</f>
        <v>0</v>
      </c>
      <c r="AW16" s="25">
        <f t="shared" si="14"/>
        <v>156.71809007512198</v>
      </c>
      <c r="AX16" s="26">
        <f t="shared" ca="1" si="15"/>
        <v>156.71809007512198</v>
      </c>
      <c r="AY16" s="27">
        <f t="shared" ca="1" si="16"/>
        <v>11</v>
      </c>
      <c r="AZ16" s="24">
        <f t="shared" ca="1" si="17"/>
        <v>0</v>
      </c>
      <c r="BB16" s="6"/>
      <c r="BC16" s="193" t="str">
        <f t="shared" si="18"/>
        <v>БударинаМария</v>
      </c>
      <c r="BD16" s="194" t="str">
        <f t="shared" si="19"/>
        <v>Саратов</v>
      </c>
      <c r="BE16" s="197">
        <v>21511202453</v>
      </c>
      <c r="BF16" s="197" t="s">
        <v>207</v>
      </c>
      <c r="BG16" s="194"/>
      <c r="BH16" s="35"/>
      <c r="BI16" s="35">
        <f ca="1">E16*Mask!G$27</f>
        <v>0</v>
      </c>
      <c r="BJ16" s="35">
        <f ca="1">F16*Mask!H$27</f>
        <v>0</v>
      </c>
      <c r="BK16" s="35">
        <f ca="1">G16*Mask!I$27</f>
        <v>0</v>
      </c>
      <c r="BL16" s="35">
        <f ca="1">H16*Mask!J$27</f>
        <v>0</v>
      </c>
      <c r="BM16" s="35">
        <f ca="1">I16*Mask!K$27</f>
        <v>0</v>
      </c>
      <c r="BN16" s="35">
        <f ca="1">J16*Mask!L$27</f>
        <v>0</v>
      </c>
      <c r="BO16" s="35">
        <f ca="1">K16*Mask!M$27</f>
        <v>0</v>
      </c>
      <c r="BP16" s="35">
        <f ca="1">L16*Mask!N$27</f>
        <v>0</v>
      </c>
      <c r="BQ16" s="35">
        <f ca="1">M16*Mask!O$27</f>
        <v>0</v>
      </c>
      <c r="BR16" s="35">
        <f ca="1">N16*Mask!P$27</f>
        <v>0</v>
      </c>
      <c r="BS16" s="35">
        <f ca="1">O16*Mask!Q$27</f>
        <v>0</v>
      </c>
      <c r="BT16" s="35">
        <f ca="1">P16*Mask!R$27</f>
        <v>0</v>
      </c>
      <c r="BU16" s="35">
        <f ca="1">Q16*Mask!S$27</f>
        <v>0</v>
      </c>
      <c r="BV16" s="35">
        <f ca="1">R16*Mask!T$27</f>
        <v>0</v>
      </c>
      <c r="BW16" s="35">
        <f ca="1">S16*Mask!U$27</f>
        <v>0</v>
      </c>
      <c r="BX16" s="35">
        <f ca="1">T16*Mask!V$27</f>
        <v>0</v>
      </c>
      <c r="BY16" s="35">
        <f ca="1">U16*Mask!W$27</f>
        <v>0</v>
      </c>
      <c r="BZ16" s="35">
        <f ca="1">V16*Mask!X$27</f>
        <v>0</v>
      </c>
      <c r="CA16" s="35">
        <f ca="1">W16*Mask!Y$27</f>
        <v>0</v>
      </c>
      <c r="CB16" s="35">
        <f ca="1">X16*Mask!Z$27</f>
        <v>0</v>
      </c>
      <c r="CC16" s="35">
        <f ca="1">Y16*Mask!AA$27</f>
        <v>0</v>
      </c>
      <c r="CD16" s="35">
        <f ca="1">Z16*Mask!AB$27</f>
        <v>0</v>
      </c>
      <c r="CE16" s="54"/>
      <c r="CF16" s="54">
        <f ca="1">IF(ISBLANK($A16),0,AA16*Mask!G$28)</f>
        <v>0</v>
      </c>
      <c r="CG16" s="54">
        <f ca="1">IF(ISBLANK($A16),0,AB16*Mask!H$28)</f>
        <v>64.374560851640197</v>
      </c>
      <c r="CH16" s="54">
        <f ca="1">IF(ISBLANK($A16),0,AC16*Mask!I$28)</f>
        <v>0</v>
      </c>
      <c r="CI16" s="54">
        <f ca="1">IF(ISBLANK($A16),0,AD16*Mask!J$28)</f>
        <v>0</v>
      </c>
      <c r="CJ16" s="54">
        <f ca="1">IF(ISBLANK($A16),0,AE16*Mask!K$28)</f>
        <v>0</v>
      </c>
      <c r="CK16" s="54">
        <f ca="1">IF(ISBLANK($A16),0,AF16*Mask!L$28)</f>
        <v>65.389883439460917</v>
      </c>
      <c r="CL16" s="54">
        <f ca="1">IF(ISBLANK($A16),0,AG16*Mask!M$28)</f>
        <v>0</v>
      </c>
      <c r="CM16" s="54">
        <f ca="1">IF(ISBLANK($A16),0,AH16*Mask!N$28)</f>
        <v>0</v>
      </c>
      <c r="CN16" s="54">
        <f ca="1">IF(ISBLANK($A16),0,AI16*Mask!O$28)</f>
        <v>26.953645784020875</v>
      </c>
      <c r="CO16" s="54">
        <f ca="1">IF(ISBLANK($A16),0,AJ16*Mask!P$28)</f>
        <v>0</v>
      </c>
      <c r="CP16" s="54">
        <f ca="1">IF(ISBLANK($A16),0,AK16*Mask!Q$28)</f>
        <v>0</v>
      </c>
      <c r="CQ16" s="54">
        <f ca="1">IF(ISBLANK($A16),0,AL16*Mask!R$28)</f>
        <v>0</v>
      </c>
      <c r="CR16" s="54">
        <f ca="1">IF(ISBLANK($A16),0,AM16*Mask!S$28)</f>
        <v>0</v>
      </c>
      <c r="CS16" s="54">
        <f ca="1">IF(ISBLANK($A16),0,AN16*Mask!T$28)</f>
        <v>0</v>
      </c>
      <c r="CT16" s="54">
        <f ca="1">IF(ISBLANK($A16),0,AO16*Mask!U$28)</f>
        <v>0</v>
      </c>
      <c r="CU16" s="54">
        <f ca="1">IF(ISBLANK($A16),0,AP16*Mask!V$28)</f>
        <v>0</v>
      </c>
      <c r="CV16" s="54">
        <f ca="1">IF(ISBLANK($A16),0,AQ16*Mask!W$28)</f>
        <v>0</v>
      </c>
      <c r="CW16" s="54">
        <f ca="1">IF(ISBLANK($A16),0,AR16*Mask!X$28)</f>
        <v>0</v>
      </c>
      <c r="CX16" s="54">
        <f ca="1">IF(ISBLANK($A16),0,AS16*Mask!Y$28)</f>
        <v>0</v>
      </c>
      <c r="CY16" s="54">
        <f ca="1">IF(ISBLANK($A16),0,AT16*Mask!Z$28)</f>
        <v>0</v>
      </c>
      <c r="CZ16" s="54">
        <f ca="1">IF(ISBLANK($A16),0,AU16*Mask!AA$28)</f>
        <v>0</v>
      </c>
      <c r="DA16" s="54">
        <f ca="1">IF(ISBLANK($A16),0,AV16*Mask!AB$28)</f>
        <v>0</v>
      </c>
      <c r="DC16" s="54">
        <f t="shared" ca="1" si="20"/>
        <v>0</v>
      </c>
    </row>
    <row r="17" spans="1:107">
      <c r="A17" s="17" t="s">
        <v>97</v>
      </c>
      <c r="B17" s="18" t="s">
        <v>98</v>
      </c>
      <c r="C17" s="18" t="s">
        <v>23</v>
      </c>
      <c r="D17" s="19"/>
      <c r="E17" s="20">
        <v>0</v>
      </c>
      <c r="F17" s="20">
        <v>0</v>
      </c>
      <c r="G17" s="20">
        <v>0</v>
      </c>
      <c r="H17" s="20">
        <v>0</v>
      </c>
      <c r="I17" s="20">
        <v>0</v>
      </c>
      <c r="J17" s="20">
        <v>0</v>
      </c>
      <c r="K17" s="20">
        <v>0</v>
      </c>
      <c r="L17" s="20">
        <v>75.759246626210128</v>
      </c>
      <c r="M17" s="20">
        <v>0</v>
      </c>
      <c r="N17" s="20">
        <v>0</v>
      </c>
      <c r="O17" s="20">
        <v>0</v>
      </c>
      <c r="P17" s="20">
        <v>0</v>
      </c>
      <c r="Q17" s="20">
        <v>0</v>
      </c>
      <c r="R17" s="20">
        <v>0</v>
      </c>
      <c r="S17" s="20">
        <v>0</v>
      </c>
      <c r="T17" s="20">
        <v>0</v>
      </c>
      <c r="U17" s="20">
        <v>0</v>
      </c>
      <c r="V17" s="20">
        <v>0</v>
      </c>
      <c r="W17" s="20">
        <v>0</v>
      </c>
      <c r="X17" s="35">
        <v>0</v>
      </c>
      <c r="Y17" s="35">
        <v>0</v>
      </c>
      <c r="Z17" s="20">
        <v>0</v>
      </c>
      <c r="AA17" s="35">
        <f>IF(ISNA(VLOOKUP(A17&amp;B17,'1'!$K$11:$L$50,2,0)),0,VLOOKUP(A17&amp;B17,'1'!$K$11:$L$50,2,0))</f>
        <v>0</v>
      </c>
      <c r="AB17" s="35">
        <f>IF(ISNA(VLOOKUP($A17&amp;$B17,'2'!$K$11:$L$50,2,0)),0,VLOOKUP($A17&amp;$B17,'2'!$K$11:$L$50,2,0))</f>
        <v>75.331932911493837</v>
      </c>
      <c r="AC17" s="35">
        <f>IF(ISNA(VLOOKUP($A17&amp;$B17,'3'!$K$11:$L$50,2,0)),0,VLOOKUP($A17&amp;$B17,'3'!$K$11:$L$50,2,0))</f>
        <v>0</v>
      </c>
      <c r="AD17" s="35">
        <f>IF(ISNA(VLOOKUP($A17&amp;$B17,'4'!$K$11:$L$50,2,0)),0,VLOOKUP($A17&amp;$B17,'4'!$K$11:$L$50,2,0))</f>
        <v>0</v>
      </c>
      <c r="AE17" s="35">
        <f>IF(ISNA(VLOOKUP($A17&amp;$B17,'5'!$K$11:$L$50,2,0)),0,VLOOKUP($A17&amp;$B17,'5'!$K$11:$L$50,2,0))</f>
        <v>0</v>
      </c>
      <c r="AF17" s="35">
        <f>IF(ISNA(VLOOKUP($A17&amp;$B17,'6'!$K$11:$L$50,2,0)),0,VLOOKUP($A17&amp;$B17,'6'!$K$11:$L$50,2,0))</f>
        <v>56.553412704398632</v>
      </c>
      <c r="AG17" s="35">
        <f>IF(ISNA(VLOOKUP($A17&amp;$B17,'7'!$K$11:$L$50,2,0)),0,VLOOKUP($A17&amp;$B17,'7'!$K$11:$L$50,2,0))</f>
        <v>0</v>
      </c>
      <c r="AH17" s="35">
        <f>IF(ISNA(VLOOKUP($A17&amp;$B17,'8'!$K$11:$L$50,2,0)),0,VLOOKUP($A17&amp;$B17,'8'!$K$11:$L$50,2,0))</f>
        <v>0</v>
      </c>
      <c r="AI17" s="35">
        <f>IF(ISNA(VLOOKUP($A17&amp;$B17,'9'!$K$11:$L$50,2,0)),0,VLOOKUP($A17&amp;$B17,'9'!$K$11:$L$50,2,0))</f>
        <v>0</v>
      </c>
      <c r="AJ17" s="35">
        <f>IF(ISNA(VLOOKUP($A17&amp;$B17,'10'!$K$11:$L$50,2,0)),0,VLOOKUP($A17&amp;$B17,'10'!$K$11:$L$50,2,0))</f>
        <v>0</v>
      </c>
      <c r="AK17" s="35">
        <f>IF(ISNA(VLOOKUP($A17&amp;$B17,'11'!$K$11:$L$50,2,0)),0,VLOOKUP($A17&amp;$B17,'11'!$K$11:$L$50,2,0))</f>
        <v>0</v>
      </c>
      <c r="AL17" s="35">
        <f>IF(ISNA(VLOOKUP($A17&amp;$B17,'12'!$K$11:$L$50,2,0)),0,VLOOKUP($A17&amp;$B17,'12'!$K$11:$L$50,2,0))</f>
        <v>0</v>
      </c>
      <c r="AM17" s="35">
        <f>IF(ISNA(VLOOKUP($A17&amp;$B17,'13'!$K$11:$L$50,2,0)),0,VLOOKUP($A17&amp;$B17,'13'!$K$11:$L$50,2,0))</f>
        <v>0</v>
      </c>
      <c r="AN17" s="35">
        <f>IF(ISNA(VLOOKUP($A17&amp;$B17,'14'!$K$11:$L$50,2,0)),0,VLOOKUP($A17&amp;$B17,'14'!$K$11:$L$50,2,0))</f>
        <v>0</v>
      </c>
      <c r="AO17" s="35">
        <f>IF(ISNA(VLOOKUP($A17&amp;$B17,'15'!$K$11:$L$50,2,0)),0,VLOOKUP($A17&amp;$B17,'15'!$K$11:$L$50,2,0))</f>
        <v>0</v>
      </c>
      <c r="AP17" s="35">
        <f>IF(ISNA(VLOOKUP($A17&amp;$B17,'16'!$K$11:$L$50,2,0)),0,VLOOKUP($A17&amp;$B17,'16'!$K$11:$L$50,2,0))</f>
        <v>0</v>
      </c>
      <c r="AQ17" s="35">
        <f>IF(ISNA(VLOOKUP($A17&amp;$B17,'17'!$K$11:$L$50,2,0)),0,VLOOKUP($A17&amp;$B17,'17'!$K$11:$L$50,2,0))</f>
        <v>0</v>
      </c>
      <c r="AR17" s="35">
        <f>IF(ISNA(VLOOKUP($A17&amp;$B17,'18'!$K$11:$L$50,2,0)),0,VLOOKUP($A17&amp;$B17,'18'!$K$11:$L$50,2,0))</f>
        <v>0</v>
      </c>
      <c r="AS17" s="35">
        <f>IF(ISNA(VLOOKUP($A17&amp;$B17,'19'!$K$11:$L$50,2,0)),0,VLOOKUP($A17&amp;$B17,'19'!$K$11:$L$50,2,0))</f>
        <v>0</v>
      </c>
      <c r="AT17" s="35">
        <f>IF(ISNA(VLOOKUP($A17&amp;$B17,'20'!$K$11:$L$50,2,0)),0,VLOOKUP($A17&amp;$B17,'20'!$K$11:$L$50,2,0))</f>
        <v>0</v>
      </c>
      <c r="AU17" s="35">
        <f>IF(ISNA(VLOOKUP($A17&amp;$B17,'21'!$K$11:$L$50,2,0)),0,VLOOKUP($A17&amp;$B17,'21'!$K$11:$L$50,2,0))</f>
        <v>0</v>
      </c>
      <c r="AV17" s="35">
        <f>IF(ISNA(VLOOKUP($A17&amp;$B17,'22'!$K$11:$L$50,2,0)),0,VLOOKUP($A17&amp;$B17,'22'!$K$11:$L$50,2,0))</f>
        <v>0</v>
      </c>
      <c r="AW17" s="25">
        <f t="shared" si="14"/>
        <v>131.88534561589248</v>
      </c>
      <c r="AX17" s="26">
        <f t="shared" ca="1" si="15"/>
        <v>131.88534561589248</v>
      </c>
      <c r="AY17" s="27">
        <f t="shared" ca="1" si="16"/>
        <v>12</v>
      </c>
      <c r="AZ17" s="24">
        <f t="shared" ca="1" si="17"/>
        <v>0</v>
      </c>
      <c r="BB17" s="53"/>
      <c r="BC17" s="193" t="str">
        <f t="shared" si="18"/>
        <v>КостиковаТатьяна</v>
      </c>
      <c r="BD17" s="194" t="str">
        <f t="shared" si="19"/>
        <v>Саратов</v>
      </c>
      <c r="BE17" s="197">
        <v>21511202452</v>
      </c>
      <c r="BF17" s="197" t="s">
        <v>208</v>
      </c>
      <c r="BG17" s="194"/>
      <c r="BH17" s="35"/>
      <c r="BI17" s="35">
        <f ca="1">E17*Mask!G$27</f>
        <v>0</v>
      </c>
      <c r="BJ17" s="35">
        <f ca="1">F17*Mask!H$27</f>
        <v>0</v>
      </c>
      <c r="BK17" s="35">
        <f ca="1">G17*Mask!I$27</f>
        <v>0</v>
      </c>
      <c r="BL17" s="35">
        <f ca="1">H17*Mask!J$27</f>
        <v>0</v>
      </c>
      <c r="BM17" s="35">
        <f ca="1">I17*Mask!K$27</f>
        <v>0</v>
      </c>
      <c r="BN17" s="35">
        <f ca="1">J17*Mask!L$27</f>
        <v>0</v>
      </c>
      <c r="BO17" s="35">
        <f ca="1">K17*Mask!M$27</f>
        <v>0</v>
      </c>
      <c r="BP17" s="35">
        <f ca="1">L17*Mask!N$27</f>
        <v>0</v>
      </c>
      <c r="BQ17" s="35">
        <f ca="1">M17*Mask!O$27</f>
        <v>0</v>
      </c>
      <c r="BR17" s="35">
        <f ca="1">N17*Mask!P$27</f>
        <v>0</v>
      </c>
      <c r="BS17" s="35">
        <f ca="1">O17*Mask!Q$27</f>
        <v>0</v>
      </c>
      <c r="BT17" s="35">
        <f ca="1">P17*Mask!R$27</f>
        <v>0</v>
      </c>
      <c r="BU17" s="35">
        <f ca="1">Q17*Mask!S$27</f>
        <v>0</v>
      </c>
      <c r="BV17" s="35">
        <f ca="1">R17*Mask!T$27</f>
        <v>0</v>
      </c>
      <c r="BW17" s="35">
        <f ca="1">S17*Mask!U$27</f>
        <v>0</v>
      </c>
      <c r="BX17" s="35">
        <f ca="1">T17*Mask!V$27</f>
        <v>0</v>
      </c>
      <c r="BY17" s="35">
        <f ca="1">U17*Mask!W$27</f>
        <v>0</v>
      </c>
      <c r="BZ17" s="35">
        <f ca="1">V17*Mask!X$27</f>
        <v>0</v>
      </c>
      <c r="CA17" s="35">
        <f ca="1">W17*Mask!Y$27</f>
        <v>0</v>
      </c>
      <c r="CB17" s="35">
        <f ca="1">X17*Mask!Z$27</f>
        <v>0</v>
      </c>
      <c r="CC17" s="35">
        <f ca="1">Y17*Mask!AA$27</f>
        <v>0</v>
      </c>
      <c r="CD17" s="35">
        <f ca="1">Z17*Mask!AB$27</f>
        <v>0</v>
      </c>
      <c r="CE17" s="54"/>
      <c r="CF17" s="54">
        <f ca="1">IF(ISBLANK($A17),0,AA17*Mask!G$28)</f>
        <v>0</v>
      </c>
      <c r="CG17" s="54">
        <f ca="1">IF(ISBLANK($A17),0,AB17*Mask!H$28)</f>
        <v>75.331932911493837</v>
      </c>
      <c r="CH17" s="54">
        <f ca="1">IF(ISBLANK($A17),0,AC17*Mask!I$28)</f>
        <v>0</v>
      </c>
      <c r="CI17" s="54">
        <f ca="1">IF(ISBLANK($A17),0,AD17*Mask!J$28)</f>
        <v>0</v>
      </c>
      <c r="CJ17" s="54">
        <f ca="1">IF(ISBLANK($A17),0,AE17*Mask!K$28)</f>
        <v>0</v>
      </c>
      <c r="CK17" s="54">
        <f ca="1">IF(ISBLANK($A17),0,AF17*Mask!L$28)</f>
        <v>56.553412704398632</v>
      </c>
      <c r="CL17" s="54">
        <f ca="1">IF(ISBLANK($A17),0,AG17*Mask!M$28)</f>
        <v>0</v>
      </c>
      <c r="CM17" s="54">
        <f ca="1">IF(ISBLANK($A17),0,AH17*Mask!N$28)</f>
        <v>0</v>
      </c>
      <c r="CN17" s="54">
        <f ca="1">IF(ISBLANK($A17),0,AI17*Mask!O$28)</f>
        <v>0</v>
      </c>
      <c r="CO17" s="54">
        <f ca="1">IF(ISBLANK($A17),0,AJ17*Mask!P$28)</f>
        <v>0</v>
      </c>
      <c r="CP17" s="54">
        <f ca="1">IF(ISBLANK($A17),0,AK17*Mask!Q$28)</f>
        <v>0</v>
      </c>
      <c r="CQ17" s="54">
        <f ca="1">IF(ISBLANK($A17),0,AL17*Mask!R$28)</f>
        <v>0</v>
      </c>
      <c r="CR17" s="54">
        <f ca="1">IF(ISBLANK($A17),0,AM17*Mask!S$28)</f>
        <v>0</v>
      </c>
      <c r="CS17" s="54">
        <f ca="1">IF(ISBLANK($A17),0,AN17*Mask!T$28)</f>
        <v>0</v>
      </c>
      <c r="CT17" s="54">
        <f ca="1">IF(ISBLANK($A17),0,AO17*Mask!U$28)</f>
        <v>0</v>
      </c>
      <c r="CU17" s="54">
        <f ca="1">IF(ISBLANK($A17),0,AP17*Mask!V$28)</f>
        <v>0</v>
      </c>
      <c r="CV17" s="54">
        <f ca="1">IF(ISBLANK($A17),0,AQ17*Mask!W$28)</f>
        <v>0</v>
      </c>
      <c r="CW17" s="54">
        <f ca="1">IF(ISBLANK($A17),0,AR17*Mask!X$28)</f>
        <v>0</v>
      </c>
      <c r="CX17" s="54">
        <f ca="1">IF(ISBLANK($A17),0,AS17*Mask!Y$28)</f>
        <v>0</v>
      </c>
      <c r="CY17" s="54">
        <f ca="1">IF(ISBLANK($A17),0,AT17*Mask!Z$28)</f>
        <v>0</v>
      </c>
      <c r="CZ17" s="54">
        <f ca="1">IF(ISBLANK($A17),0,AU17*Mask!AA$28)</f>
        <v>0</v>
      </c>
      <c r="DA17" s="54">
        <f ca="1">IF(ISBLANK($A17),0,AV17*Mask!AB$28)</f>
        <v>0</v>
      </c>
      <c r="DC17" s="54">
        <f t="shared" ca="1" si="20"/>
        <v>0</v>
      </c>
    </row>
    <row r="18" spans="1:107">
      <c r="A18" s="17" t="s">
        <v>120</v>
      </c>
      <c r="B18" s="18" t="s">
        <v>100</v>
      </c>
      <c r="C18" s="18" t="s">
        <v>14</v>
      </c>
      <c r="D18" s="19"/>
      <c r="E18" s="20">
        <v>0</v>
      </c>
      <c r="F18" s="20">
        <v>0</v>
      </c>
      <c r="G18" s="20">
        <v>0</v>
      </c>
      <c r="H18" s="20">
        <v>0</v>
      </c>
      <c r="I18" s="20">
        <v>0</v>
      </c>
      <c r="J18" s="20">
        <v>0</v>
      </c>
      <c r="K18" s="20">
        <v>0</v>
      </c>
      <c r="L18" s="20">
        <v>0</v>
      </c>
      <c r="M18" s="20">
        <v>0</v>
      </c>
      <c r="N18" s="20">
        <v>0</v>
      </c>
      <c r="O18" s="20">
        <v>0</v>
      </c>
      <c r="P18" s="20">
        <v>0</v>
      </c>
      <c r="Q18" s="20">
        <v>0</v>
      </c>
      <c r="R18" s="20">
        <v>0</v>
      </c>
      <c r="S18" s="20">
        <v>0</v>
      </c>
      <c r="T18" s="20">
        <v>0</v>
      </c>
      <c r="U18" s="20">
        <v>0</v>
      </c>
      <c r="V18" s="20">
        <v>0</v>
      </c>
      <c r="W18" s="20">
        <v>0</v>
      </c>
      <c r="X18" s="35">
        <v>0</v>
      </c>
      <c r="Y18" s="35">
        <v>0</v>
      </c>
      <c r="Z18" s="20">
        <v>0</v>
      </c>
      <c r="AA18" s="35">
        <f>IF(ISNA(VLOOKUP(A18&amp;B18,'1'!$K$11:$L$50,2,0)),0,VLOOKUP(A18&amp;B18,'1'!$K$11:$L$50,2,0))</f>
        <v>5.625</v>
      </c>
      <c r="AB18" s="35">
        <f>IF(ISNA(VLOOKUP($A18&amp;$B18,'2'!$K$11:$L$50,2,0)),0,VLOOKUP($A18&amp;$B18,'2'!$K$11:$L$50,2,0))</f>
        <v>0</v>
      </c>
      <c r="AC18" s="35">
        <f>IF(ISNA(VLOOKUP($A18&amp;$B18,'3'!$K$11:$L$50,2,0)),0,VLOOKUP($A18&amp;$B18,'3'!$K$11:$L$50,2,0))</f>
        <v>0</v>
      </c>
      <c r="AD18" s="35">
        <f>IF(ISNA(VLOOKUP($A18&amp;$B18,'4'!$K$11:$L$50,2,0)),0,VLOOKUP($A18&amp;$B18,'4'!$K$11:$L$50,2,0))</f>
        <v>0</v>
      </c>
      <c r="AE18" s="35">
        <f>IF(ISNA(VLOOKUP($A18&amp;$B18,'5'!$K$11:$L$50,2,0)),0,VLOOKUP($A18&amp;$B18,'5'!$K$11:$L$50,2,0))</f>
        <v>40.039038478188509</v>
      </c>
      <c r="AF18" s="35">
        <f>IF(ISNA(VLOOKUP($A18&amp;$B18,'6'!$K$11:$L$50,2,0)),0,VLOOKUP($A18&amp;$B18,'6'!$K$11:$L$50,2,0))</f>
        <v>0</v>
      </c>
      <c r="AG18" s="35">
        <f>IF(ISNA(VLOOKUP($A18&amp;$B18,'7'!$K$11:$L$50,2,0)),0,VLOOKUP($A18&amp;$B18,'7'!$K$11:$L$50,2,0))</f>
        <v>0</v>
      </c>
      <c r="AH18" s="35">
        <f>IF(ISNA(VLOOKUP($A18&amp;$B18,'8'!$K$11:$L$50,2,0)),0,VLOOKUP($A18&amp;$B18,'8'!$K$11:$L$50,2,0))</f>
        <v>0</v>
      </c>
      <c r="AI18" s="35">
        <f>IF(ISNA(VLOOKUP($A18&amp;$B18,'9'!$K$11:$L$50,2,0)),0,VLOOKUP($A18&amp;$B18,'9'!$K$11:$L$50,2,0))</f>
        <v>0</v>
      </c>
      <c r="AJ18" s="35">
        <f>IF(ISNA(VLOOKUP($A18&amp;$B18,'10'!$K$11:$L$50,2,0)),0,VLOOKUP($A18&amp;$B18,'10'!$K$11:$L$50,2,0))</f>
        <v>0</v>
      </c>
      <c r="AK18" s="35">
        <f>IF(ISNA(VLOOKUP($A18&amp;$B18,'11'!$K$11:$L$50,2,0)),0,VLOOKUP($A18&amp;$B18,'11'!$K$11:$L$50,2,0))</f>
        <v>0</v>
      </c>
      <c r="AL18" s="35">
        <f>IF(ISNA(VLOOKUP($A18&amp;$B18,'12'!$K$11:$L$50,2,0)),0,VLOOKUP($A18&amp;$B18,'12'!$K$11:$L$50,2,0))</f>
        <v>0</v>
      </c>
      <c r="AM18" s="35">
        <f>IF(ISNA(VLOOKUP($A18&amp;$B18,'13'!$K$11:$L$50,2,0)),0,VLOOKUP($A18&amp;$B18,'13'!$K$11:$L$50,2,0))</f>
        <v>0</v>
      </c>
      <c r="AN18" s="35">
        <f>IF(ISNA(VLOOKUP($A18&amp;$B18,'14'!$K$11:$L$50,2,0)),0,VLOOKUP($A18&amp;$B18,'14'!$K$11:$L$50,2,0))</f>
        <v>0</v>
      </c>
      <c r="AO18" s="35">
        <f>IF(ISNA(VLOOKUP($A18&amp;$B18,'15'!$K$11:$L$50,2,0)),0,VLOOKUP($A18&amp;$B18,'15'!$K$11:$L$50,2,0))</f>
        <v>86.0625</v>
      </c>
      <c r="AP18" s="35">
        <f>IF(ISNA(VLOOKUP($A18&amp;$B18,'16'!$K$11:$L$50,2,0)),0,VLOOKUP($A18&amp;$B18,'16'!$K$11:$L$50,2,0))</f>
        <v>0</v>
      </c>
      <c r="AQ18" s="35">
        <f>IF(ISNA(VLOOKUP($A18&amp;$B18,'17'!$K$11:$L$50,2,0)),0,VLOOKUP($A18&amp;$B18,'17'!$K$11:$L$50,2,0))</f>
        <v>0</v>
      </c>
      <c r="AR18" s="35">
        <f>IF(ISNA(VLOOKUP($A18&amp;$B18,'18'!$K$11:$L$50,2,0)),0,VLOOKUP($A18&amp;$B18,'18'!$K$11:$L$50,2,0))</f>
        <v>0</v>
      </c>
      <c r="AS18" s="35">
        <f>IF(ISNA(VLOOKUP($A18&amp;$B18,'19'!$K$11:$L$50,2,0)),0,VLOOKUP($A18&amp;$B18,'19'!$K$11:$L$50,2,0))</f>
        <v>0</v>
      </c>
      <c r="AT18" s="35">
        <f>IF(ISNA(VLOOKUP($A18&amp;$B18,'20'!$K$11:$L$50,2,0)),0,VLOOKUP($A18&amp;$B18,'20'!$K$11:$L$50,2,0))</f>
        <v>0</v>
      </c>
      <c r="AU18" s="35">
        <f>IF(ISNA(VLOOKUP($A18&amp;$B18,'21'!$K$11:$L$50,2,0)),0,VLOOKUP($A18&amp;$B18,'21'!$K$11:$L$50,2,0))</f>
        <v>0</v>
      </c>
      <c r="AV18" s="35">
        <f>IF(ISNA(VLOOKUP($A18&amp;$B18,'22'!$K$11:$L$50,2,0)),0,VLOOKUP($A18&amp;$B18,'22'!$K$11:$L$50,2,0))</f>
        <v>0</v>
      </c>
      <c r="AW18" s="25">
        <f t="shared" ref="AW18:AW33" si="21">LARGE($AA18:$AV18,1)+LARGE($AA18:$AV18,2)+LARGE($AA18:$AV18,3)</f>
        <v>131.7265384781885</v>
      </c>
      <c r="AX18" s="26">
        <f t="shared" ref="AX18:AX33" ca="1" si="22">LARGE($BI18:$DS18,1)+LARGE($BI18:$DS18,2)+LARGE($BI18:$DS18,3)</f>
        <v>131.7265384781885</v>
      </c>
      <c r="AY18" s="27">
        <f t="shared" ref="AY18:AY33" ca="1" si="23">IF($AX18&gt;0,RANK($AX18,AX$6:AX$150),"#")</f>
        <v>13</v>
      </c>
      <c r="AZ18" s="24">
        <f t="shared" ref="AZ18:AZ33" ca="1" si="24">INDIRECT("'"&amp;$AZ$4&amp;"'!$Q"&amp;TEXT(ROW()+5,"###"))</f>
        <v>15</v>
      </c>
      <c r="BC18" s="193" t="str">
        <f t="shared" ref="BC18:BC33" si="25">A18&amp;B18</f>
        <v>ШурыгинаМария</v>
      </c>
      <c r="BD18" s="194" t="str">
        <f t="shared" ref="BD18:BD33" si="26">C18</f>
        <v>Санкт-Петербург</v>
      </c>
      <c r="BE18" s="197">
        <v>21511001021</v>
      </c>
      <c r="BF18" s="197" t="s">
        <v>221</v>
      </c>
      <c r="BG18" s="194"/>
      <c r="BH18" s="35"/>
      <c r="BI18" s="35">
        <f ca="1">E18*Mask!G$27</f>
        <v>0</v>
      </c>
      <c r="BJ18" s="35">
        <f ca="1">F18*Mask!H$27</f>
        <v>0</v>
      </c>
      <c r="BK18" s="35">
        <f ca="1">G18*Mask!I$27</f>
        <v>0</v>
      </c>
      <c r="BL18" s="35">
        <f ca="1">H18*Mask!J$27</f>
        <v>0</v>
      </c>
      <c r="BM18" s="35">
        <f ca="1">I18*Mask!K$27</f>
        <v>0</v>
      </c>
      <c r="BN18" s="35">
        <f ca="1">J18*Mask!L$27</f>
        <v>0</v>
      </c>
      <c r="BO18" s="35">
        <f ca="1">K18*Mask!M$27</f>
        <v>0</v>
      </c>
      <c r="BP18" s="35">
        <f ca="1">L18*Mask!N$27</f>
        <v>0</v>
      </c>
      <c r="BQ18" s="35">
        <f ca="1">M18*Mask!O$27</f>
        <v>0</v>
      </c>
      <c r="BR18" s="35">
        <f ca="1">N18*Mask!P$27</f>
        <v>0</v>
      </c>
      <c r="BS18" s="35">
        <f ca="1">O18*Mask!Q$27</f>
        <v>0</v>
      </c>
      <c r="BT18" s="35">
        <f ca="1">P18*Mask!R$27</f>
        <v>0</v>
      </c>
      <c r="BU18" s="35">
        <f ca="1">Q18*Mask!S$27</f>
        <v>0</v>
      </c>
      <c r="BV18" s="35">
        <f ca="1">R18*Mask!T$27</f>
        <v>0</v>
      </c>
      <c r="BW18" s="35">
        <f ca="1">S18*Mask!U$27</f>
        <v>0</v>
      </c>
      <c r="BX18" s="35">
        <f ca="1">T18*Mask!V$27</f>
        <v>0</v>
      </c>
      <c r="BY18" s="35">
        <f ca="1">U18*Mask!W$27</f>
        <v>0</v>
      </c>
      <c r="BZ18" s="35">
        <f ca="1">V18*Mask!X$27</f>
        <v>0</v>
      </c>
      <c r="CA18" s="35">
        <f ca="1">W18*Mask!Y$27</f>
        <v>0</v>
      </c>
      <c r="CB18" s="35">
        <f ca="1">X18*Mask!Z$27</f>
        <v>0</v>
      </c>
      <c r="CC18" s="35">
        <f ca="1">Y18*Mask!AA$27</f>
        <v>0</v>
      </c>
      <c r="CD18" s="35">
        <f ca="1">Z18*Mask!AB$27</f>
        <v>0</v>
      </c>
      <c r="CE18" s="54"/>
      <c r="CF18" s="54">
        <f ca="1">IF(ISBLANK($A18),0,AA18*Mask!G$28)</f>
        <v>5.625</v>
      </c>
      <c r="CG18" s="54">
        <f ca="1">IF(ISBLANK($A18),0,AB18*Mask!H$28)</f>
        <v>0</v>
      </c>
      <c r="CH18" s="54">
        <f ca="1">IF(ISBLANK($A18),0,AC18*Mask!I$28)</f>
        <v>0</v>
      </c>
      <c r="CI18" s="54">
        <f ca="1">IF(ISBLANK($A18),0,AD18*Mask!J$28)</f>
        <v>0</v>
      </c>
      <c r="CJ18" s="54">
        <f ca="1">IF(ISBLANK($A18),0,AE18*Mask!K$28)</f>
        <v>40.039038478188509</v>
      </c>
      <c r="CK18" s="54">
        <f ca="1">IF(ISBLANK($A18),0,AF18*Mask!L$28)</f>
        <v>0</v>
      </c>
      <c r="CL18" s="54">
        <f ca="1">IF(ISBLANK($A18),0,AG18*Mask!M$28)</f>
        <v>0</v>
      </c>
      <c r="CM18" s="54">
        <f ca="1">IF(ISBLANK($A18),0,AH18*Mask!N$28)</f>
        <v>0</v>
      </c>
      <c r="CN18" s="54">
        <f ca="1">IF(ISBLANK($A18),0,AI18*Mask!O$28)</f>
        <v>0</v>
      </c>
      <c r="CO18" s="54">
        <f ca="1">IF(ISBLANK($A18),0,AJ18*Mask!P$28)</f>
        <v>0</v>
      </c>
      <c r="CP18" s="54">
        <f ca="1">IF(ISBLANK($A18),0,AK18*Mask!Q$28)</f>
        <v>0</v>
      </c>
      <c r="CQ18" s="54">
        <f ca="1">IF(ISBLANK($A18),0,AL18*Mask!R$28)</f>
        <v>0</v>
      </c>
      <c r="CR18" s="54">
        <f ca="1">IF(ISBLANK($A18),0,AM18*Mask!S$28)</f>
        <v>0</v>
      </c>
      <c r="CS18" s="54">
        <f ca="1">IF(ISBLANK($A18),0,AN18*Mask!T$28)</f>
        <v>0</v>
      </c>
      <c r="CT18" s="54">
        <f ca="1">IF(ISBLANK($A18),0,AO18*Mask!U$28)</f>
        <v>86.0625</v>
      </c>
      <c r="CU18" s="54">
        <f ca="1">IF(ISBLANK($A18),0,AP18*Mask!V$28)</f>
        <v>0</v>
      </c>
      <c r="CV18" s="54">
        <f ca="1">IF(ISBLANK($A18),0,AQ18*Mask!W$28)</f>
        <v>0</v>
      </c>
      <c r="CW18" s="54">
        <f ca="1">IF(ISBLANK($A18),0,AR18*Mask!X$28)</f>
        <v>0</v>
      </c>
      <c r="CX18" s="54">
        <f ca="1">IF(ISBLANK($A18),0,AS18*Mask!Y$28)</f>
        <v>0</v>
      </c>
      <c r="CY18" s="54">
        <f ca="1">IF(ISBLANK($A18),0,AT18*Mask!Z$28)</f>
        <v>0</v>
      </c>
      <c r="CZ18" s="54">
        <f ca="1">IF(ISBLANK($A18),0,AU18*Mask!AA$28)</f>
        <v>0</v>
      </c>
      <c r="DA18" s="54">
        <f ca="1">IF(ISBLANK($A18),0,AV18*Mask!AB$28)</f>
        <v>0</v>
      </c>
      <c r="DC18" s="54">
        <f t="shared" ref="DC18:DC33" ca="1" si="27">LARGE($BI18:$DA18,4)</f>
        <v>0</v>
      </c>
    </row>
    <row r="19" spans="1:107">
      <c r="A19" s="17" t="s">
        <v>148</v>
      </c>
      <c r="B19" s="18" t="s">
        <v>149</v>
      </c>
      <c r="C19" s="18" t="s">
        <v>9</v>
      </c>
      <c r="D19" s="19"/>
      <c r="E19" s="20">
        <v>0</v>
      </c>
      <c r="F19" s="20">
        <v>0</v>
      </c>
      <c r="G19" s="20">
        <v>0</v>
      </c>
      <c r="H19" s="20">
        <v>0</v>
      </c>
      <c r="I19" s="20">
        <v>0</v>
      </c>
      <c r="J19" s="20">
        <v>0</v>
      </c>
      <c r="K19" s="20">
        <v>0</v>
      </c>
      <c r="L19" s="20">
        <v>0</v>
      </c>
      <c r="M19" s="20">
        <v>0</v>
      </c>
      <c r="N19" s="20">
        <v>0</v>
      </c>
      <c r="O19" s="20">
        <v>0</v>
      </c>
      <c r="P19" s="20">
        <v>0</v>
      </c>
      <c r="Q19" s="20">
        <v>0</v>
      </c>
      <c r="R19" s="20">
        <v>0</v>
      </c>
      <c r="S19" s="20">
        <v>0</v>
      </c>
      <c r="T19" s="20">
        <v>0</v>
      </c>
      <c r="U19" s="20">
        <v>0</v>
      </c>
      <c r="V19" s="20">
        <v>0</v>
      </c>
      <c r="W19" s="20">
        <v>0</v>
      </c>
      <c r="X19" s="35">
        <v>0</v>
      </c>
      <c r="Y19" s="35">
        <v>0</v>
      </c>
      <c r="Z19" s="20">
        <v>0</v>
      </c>
      <c r="AA19" s="35">
        <f>IF(ISNA(VLOOKUP(A19&amp;B19,'1'!$K$11:$L$50,2,0)),0,VLOOKUP(A19&amp;B19,'1'!$K$11:$L$50,2,0))</f>
        <v>0</v>
      </c>
      <c r="AB19" s="35">
        <f>IF(ISNA(VLOOKUP($A19&amp;$B19,'2'!$K$11:$L$50,2,0)),0,VLOOKUP($A19&amp;$B19,'2'!$K$11:$L$50,2,0))</f>
        <v>0</v>
      </c>
      <c r="AC19" s="35">
        <f>IF(ISNA(VLOOKUP($A19&amp;$B19,'3'!$K$11:$L$50,2,0)),0,VLOOKUP($A19&amp;$B19,'3'!$K$11:$L$50,2,0))</f>
        <v>0</v>
      </c>
      <c r="AD19" s="35">
        <f>IF(ISNA(VLOOKUP($A19&amp;$B19,'4'!$K$11:$L$50,2,0)),0,VLOOKUP($A19&amp;$B19,'4'!$K$11:$L$50,2,0))</f>
        <v>0</v>
      </c>
      <c r="AE19" s="35">
        <f>IF(ISNA(VLOOKUP($A19&amp;$B19,'5'!$K$11:$L$50,2,0)),0,VLOOKUP($A19&amp;$B19,'5'!$K$11:$L$50,2,0))</f>
        <v>0</v>
      </c>
      <c r="AF19" s="35">
        <f>IF(ISNA(VLOOKUP($A19&amp;$B19,'6'!$K$11:$L$50,2,0)),0,VLOOKUP($A19&amp;$B19,'6'!$K$11:$L$50,2,0))</f>
        <v>0</v>
      </c>
      <c r="AG19" s="35">
        <f>IF(ISNA(VLOOKUP($A19&amp;$B19,'7'!$K$11:$L$50,2,0)),0,VLOOKUP($A19&amp;$B19,'7'!$K$11:$L$50,2,0))</f>
        <v>0</v>
      </c>
      <c r="AH19" s="35">
        <f>IF(ISNA(VLOOKUP($A19&amp;$B19,'8'!$K$11:$L$50,2,0)),0,VLOOKUP($A19&amp;$B19,'8'!$K$11:$L$50,2,0))</f>
        <v>0</v>
      </c>
      <c r="AI19" s="35">
        <f>IF(ISNA(VLOOKUP($A19&amp;$B19,'9'!$K$11:$L$50,2,0)),0,VLOOKUP($A19&amp;$B19,'9'!$K$11:$L$50,2,0))</f>
        <v>30.804166610309565</v>
      </c>
      <c r="AJ19" s="35">
        <f>IF(ISNA(VLOOKUP($A19&amp;$B19,'10'!$K$11:$L$50,2,0)),0,VLOOKUP($A19&amp;$B19,'10'!$K$11:$L$50,2,0))</f>
        <v>0</v>
      </c>
      <c r="AK19" s="35">
        <f>IF(ISNA(VLOOKUP($A19&amp;$B19,'11'!$K$11:$L$50,2,0)),0,VLOOKUP($A19&amp;$B19,'11'!$K$11:$L$50,2,0))</f>
        <v>0</v>
      </c>
      <c r="AL19" s="35">
        <f>IF(ISNA(VLOOKUP($A19&amp;$B19,'12'!$K$11:$L$50,2,0)),0,VLOOKUP($A19&amp;$B19,'12'!$K$11:$L$50,2,0))</f>
        <v>0</v>
      </c>
      <c r="AM19" s="35">
        <f>IF(ISNA(VLOOKUP($A19&amp;$B19,'13'!$K$11:$L$50,2,0)),0,VLOOKUP($A19&amp;$B19,'13'!$K$11:$L$50,2,0))</f>
        <v>0</v>
      </c>
      <c r="AN19" s="35">
        <f>IF(ISNA(VLOOKUP($A19&amp;$B19,'14'!$K$11:$L$50,2,0)),0,VLOOKUP($A19&amp;$B19,'14'!$K$11:$L$50,2,0))</f>
        <v>82.5</v>
      </c>
      <c r="AO19" s="35">
        <f>IF(ISNA(VLOOKUP($A19&amp;$B19,'15'!$K$11:$L$50,2,0)),0,VLOOKUP($A19&amp;$B19,'15'!$K$11:$L$50,2,0))</f>
        <v>0</v>
      </c>
      <c r="AP19" s="35">
        <f>IF(ISNA(VLOOKUP($A19&amp;$B19,'16'!$K$11:$L$50,2,0)),0,VLOOKUP($A19&amp;$B19,'16'!$K$11:$L$50,2,0))</f>
        <v>0</v>
      </c>
      <c r="AQ19" s="35">
        <f>IF(ISNA(VLOOKUP($A19&amp;$B19,'17'!$K$11:$L$50,2,0)),0,VLOOKUP($A19&amp;$B19,'17'!$K$11:$L$50,2,0))</f>
        <v>0</v>
      </c>
      <c r="AR19" s="35">
        <f>IF(ISNA(VLOOKUP($A19&amp;$B19,'18'!$K$11:$L$50,2,0)),0,VLOOKUP($A19&amp;$B19,'18'!$K$11:$L$50,2,0))</f>
        <v>0</v>
      </c>
      <c r="AS19" s="35">
        <f>IF(ISNA(VLOOKUP($A19&amp;$B19,'19'!$K$11:$L$50,2,0)),0,VLOOKUP($A19&amp;$B19,'19'!$K$11:$L$50,2,0))</f>
        <v>0</v>
      </c>
      <c r="AT19" s="35">
        <f>IF(ISNA(VLOOKUP($A19&amp;$B19,'20'!$K$11:$L$50,2,0)),0,VLOOKUP($A19&amp;$B19,'20'!$K$11:$L$50,2,0))</f>
        <v>0</v>
      </c>
      <c r="AU19" s="35">
        <f>IF(ISNA(VLOOKUP($A19&amp;$B19,'21'!$K$11:$L$50,2,0)),0,VLOOKUP($A19&amp;$B19,'21'!$K$11:$L$50,2,0))</f>
        <v>0</v>
      </c>
      <c r="AV19" s="35">
        <f>IF(ISNA(VLOOKUP($A19&amp;$B19,'22'!$K$11:$L$50,2,0)),0,VLOOKUP($A19&amp;$B19,'22'!$K$11:$L$50,2,0))</f>
        <v>0</v>
      </c>
      <c r="AW19" s="25">
        <f t="shared" si="21"/>
        <v>113.30416661030957</v>
      </c>
      <c r="AX19" s="26">
        <f t="shared" ca="1" si="22"/>
        <v>113.30416661030957</v>
      </c>
      <c r="AY19" s="27">
        <f t="shared" ca="1" si="23"/>
        <v>14</v>
      </c>
      <c r="AZ19" s="24">
        <f t="shared" ca="1" si="24"/>
        <v>-1</v>
      </c>
      <c r="BC19" s="193" t="str">
        <f t="shared" si="25"/>
        <v>КабероваИндира</v>
      </c>
      <c r="BD19" s="194" t="str">
        <f t="shared" si="26"/>
        <v>Москва</v>
      </c>
      <c r="BE19" s="197">
        <v>21511202689</v>
      </c>
      <c r="BF19" s="197" t="s">
        <v>209</v>
      </c>
      <c r="BG19" s="194"/>
      <c r="BH19" s="35"/>
      <c r="BI19" s="35">
        <f ca="1">E19*Mask!G$27</f>
        <v>0</v>
      </c>
      <c r="BJ19" s="35">
        <f ca="1">F19*Mask!H$27</f>
        <v>0</v>
      </c>
      <c r="BK19" s="35">
        <f ca="1">G19*Mask!I$27</f>
        <v>0</v>
      </c>
      <c r="BL19" s="35">
        <f ca="1">H19*Mask!J$27</f>
        <v>0</v>
      </c>
      <c r="BM19" s="35">
        <f ca="1">I19*Mask!K$27</f>
        <v>0</v>
      </c>
      <c r="BN19" s="35">
        <f ca="1">J19*Mask!L$27</f>
        <v>0</v>
      </c>
      <c r="BO19" s="35">
        <f ca="1">K19*Mask!M$27</f>
        <v>0</v>
      </c>
      <c r="BP19" s="35">
        <f ca="1">L19*Mask!N$27</f>
        <v>0</v>
      </c>
      <c r="BQ19" s="35">
        <f ca="1">M19*Mask!O$27</f>
        <v>0</v>
      </c>
      <c r="BR19" s="35">
        <f ca="1">N19*Mask!P$27</f>
        <v>0</v>
      </c>
      <c r="BS19" s="35">
        <f ca="1">O19*Mask!Q$27</f>
        <v>0</v>
      </c>
      <c r="BT19" s="35">
        <f ca="1">P19*Mask!R$27</f>
        <v>0</v>
      </c>
      <c r="BU19" s="35">
        <f ca="1">Q19*Mask!S$27</f>
        <v>0</v>
      </c>
      <c r="BV19" s="35">
        <f ca="1">R19*Mask!T$27</f>
        <v>0</v>
      </c>
      <c r="BW19" s="35">
        <f ca="1">S19*Mask!U$27</f>
        <v>0</v>
      </c>
      <c r="BX19" s="35">
        <f ca="1">T19*Mask!V$27</f>
        <v>0</v>
      </c>
      <c r="BY19" s="35">
        <f ca="1">U19*Mask!W$27</f>
        <v>0</v>
      </c>
      <c r="BZ19" s="35">
        <f ca="1">V19*Mask!X$27</f>
        <v>0</v>
      </c>
      <c r="CA19" s="35">
        <f ca="1">W19*Mask!Y$27</f>
        <v>0</v>
      </c>
      <c r="CB19" s="35">
        <f ca="1">X19*Mask!Z$27</f>
        <v>0</v>
      </c>
      <c r="CC19" s="35">
        <f ca="1">Y19*Mask!AA$27</f>
        <v>0</v>
      </c>
      <c r="CD19" s="35">
        <f ca="1">Z19*Mask!AB$27</f>
        <v>0</v>
      </c>
      <c r="CE19" s="54"/>
      <c r="CF19" s="54">
        <f ca="1">IF(ISBLANK($A19),0,AA19*Mask!G$28)</f>
        <v>0</v>
      </c>
      <c r="CG19" s="54">
        <f ca="1">IF(ISBLANK($A19),0,AB19*Mask!H$28)</f>
        <v>0</v>
      </c>
      <c r="CH19" s="54">
        <f ca="1">IF(ISBLANK($A19),0,AC19*Mask!I$28)</f>
        <v>0</v>
      </c>
      <c r="CI19" s="54">
        <f ca="1">IF(ISBLANK($A19),0,AD19*Mask!J$28)</f>
        <v>0</v>
      </c>
      <c r="CJ19" s="54">
        <f ca="1">IF(ISBLANK($A19),0,AE19*Mask!K$28)</f>
        <v>0</v>
      </c>
      <c r="CK19" s="54">
        <f ca="1">IF(ISBLANK($A19),0,AF19*Mask!L$28)</f>
        <v>0</v>
      </c>
      <c r="CL19" s="54">
        <f ca="1">IF(ISBLANK($A19),0,AG19*Mask!M$28)</f>
        <v>0</v>
      </c>
      <c r="CM19" s="54">
        <f ca="1">IF(ISBLANK($A19),0,AH19*Mask!N$28)</f>
        <v>0</v>
      </c>
      <c r="CN19" s="54">
        <f ca="1">IF(ISBLANK($A19),0,AI19*Mask!O$28)</f>
        <v>30.804166610309565</v>
      </c>
      <c r="CO19" s="54">
        <f ca="1">IF(ISBLANK($A19),0,AJ19*Mask!P$28)</f>
        <v>0</v>
      </c>
      <c r="CP19" s="54">
        <f ca="1">IF(ISBLANK($A19),0,AK19*Mask!Q$28)</f>
        <v>0</v>
      </c>
      <c r="CQ19" s="54">
        <f ca="1">IF(ISBLANK($A19),0,AL19*Mask!R$28)</f>
        <v>0</v>
      </c>
      <c r="CR19" s="54">
        <f ca="1">IF(ISBLANK($A19),0,AM19*Mask!S$28)</f>
        <v>0</v>
      </c>
      <c r="CS19" s="54">
        <f ca="1">IF(ISBLANK($A19),0,AN19*Mask!T$28)</f>
        <v>82.5</v>
      </c>
      <c r="CT19" s="54">
        <f ca="1">IF(ISBLANK($A19),0,AO19*Mask!U$28)</f>
        <v>0</v>
      </c>
      <c r="CU19" s="54">
        <f ca="1">IF(ISBLANK($A19),0,AP19*Mask!V$28)</f>
        <v>0</v>
      </c>
      <c r="CV19" s="54">
        <f ca="1">IF(ISBLANK($A19),0,AQ19*Mask!W$28)</f>
        <v>0</v>
      </c>
      <c r="CW19" s="54">
        <f ca="1">IF(ISBLANK($A19),0,AR19*Mask!X$28)</f>
        <v>0</v>
      </c>
      <c r="CX19" s="54">
        <f ca="1">IF(ISBLANK($A19),0,AS19*Mask!Y$28)</f>
        <v>0</v>
      </c>
      <c r="CY19" s="54">
        <f ca="1">IF(ISBLANK($A19),0,AT19*Mask!Z$28)</f>
        <v>0</v>
      </c>
      <c r="CZ19" s="54">
        <f ca="1">IF(ISBLANK($A19),0,AU19*Mask!AA$28)</f>
        <v>0</v>
      </c>
      <c r="DA19" s="54">
        <f ca="1">IF(ISBLANK($A19),0,AV19*Mask!AB$28)</f>
        <v>0</v>
      </c>
      <c r="DC19" s="54">
        <f t="shared" ca="1" si="27"/>
        <v>0</v>
      </c>
    </row>
    <row r="20" spans="1:107">
      <c r="A20" s="17" t="s">
        <v>102</v>
      </c>
      <c r="B20" s="18" t="s">
        <v>103</v>
      </c>
      <c r="C20" s="18" t="s">
        <v>59</v>
      </c>
      <c r="D20" s="19"/>
      <c r="E20" s="20">
        <v>0</v>
      </c>
      <c r="F20" s="20">
        <v>0</v>
      </c>
      <c r="G20" s="20">
        <v>0</v>
      </c>
      <c r="H20" s="20">
        <v>0</v>
      </c>
      <c r="I20" s="20">
        <v>0</v>
      </c>
      <c r="J20" s="20">
        <v>0</v>
      </c>
      <c r="K20" s="20">
        <v>0</v>
      </c>
      <c r="L20" s="20">
        <v>0</v>
      </c>
      <c r="M20" s="20">
        <v>0</v>
      </c>
      <c r="N20" s="20">
        <v>0</v>
      </c>
      <c r="O20" s="20">
        <v>0</v>
      </c>
      <c r="P20" s="20">
        <v>0</v>
      </c>
      <c r="Q20" s="20">
        <v>0</v>
      </c>
      <c r="R20" s="20">
        <v>0</v>
      </c>
      <c r="S20" s="20">
        <v>0</v>
      </c>
      <c r="T20" s="20">
        <v>0</v>
      </c>
      <c r="U20" s="20">
        <v>0</v>
      </c>
      <c r="V20" s="20">
        <v>0</v>
      </c>
      <c r="W20" s="20">
        <v>0</v>
      </c>
      <c r="X20" s="35">
        <v>0</v>
      </c>
      <c r="Y20" s="35">
        <v>0</v>
      </c>
      <c r="Z20" s="20">
        <v>0</v>
      </c>
      <c r="AA20" s="35">
        <f>IF(ISNA(VLOOKUP(A20&amp;B20,'1'!$K$11:$L$50,2,0)),0,VLOOKUP(A20&amp;B20,'1'!$K$11:$L$50,2,0))</f>
        <v>0</v>
      </c>
      <c r="AB20" s="35">
        <f>IF(ISNA(VLOOKUP($A20&amp;$B20,'2'!$K$11:$L$50,2,0)),0,VLOOKUP($A20&amp;$B20,'2'!$K$11:$L$50,2,0))</f>
        <v>54.786860299268241</v>
      </c>
      <c r="AC20" s="35">
        <f>IF(ISNA(VLOOKUP($A20&amp;$B20,'3'!$K$11:$L$50,2,0)),0,VLOOKUP($A20&amp;$B20,'3'!$K$11:$L$50,2,0))</f>
        <v>0</v>
      </c>
      <c r="AD20" s="35">
        <f>IF(ISNA(VLOOKUP($A20&amp;$B20,'4'!$K$11:$L$50,2,0)),0,VLOOKUP($A20&amp;$B20,'4'!$K$11:$L$50,2,0))</f>
        <v>0</v>
      </c>
      <c r="AE20" s="35">
        <f>IF(ISNA(VLOOKUP($A20&amp;$B20,'5'!$K$11:$L$50,2,0)),0,VLOOKUP($A20&amp;$B20,'5'!$K$11:$L$50,2,0))</f>
        <v>0</v>
      </c>
      <c r="AF20" s="35">
        <f>IF(ISNA(VLOOKUP($A20&amp;$B20,'6'!$K$11:$L$50,2,0)),0,VLOOKUP($A20&amp;$B20,'6'!$K$11:$L$50,2,0))</f>
        <v>41.531412454792751</v>
      </c>
      <c r="AG20" s="35">
        <f>IF(ISNA(VLOOKUP($A20&amp;$B20,'7'!$K$11:$L$50,2,0)),0,VLOOKUP($A20&amp;$B20,'7'!$K$11:$L$50,2,0))</f>
        <v>0</v>
      </c>
      <c r="AH20" s="35">
        <f>IF(ISNA(VLOOKUP($A20&amp;$B20,'8'!$K$11:$L$50,2,0)),0,VLOOKUP($A20&amp;$B20,'8'!$K$11:$L$50,2,0))</f>
        <v>0</v>
      </c>
      <c r="AI20" s="35">
        <f>IF(ISNA(VLOOKUP($A20&amp;$B20,'9'!$K$11:$L$50,2,0)),0,VLOOKUP($A20&amp;$B20,'9'!$K$11:$L$50,2,0))</f>
        <v>0</v>
      </c>
      <c r="AJ20" s="35">
        <f>IF(ISNA(VLOOKUP($A20&amp;$B20,'10'!$K$11:$L$50,2,0)),0,VLOOKUP($A20&amp;$B20,'10'!$K$11:$L$50,2,0))</f>
        <v>0</v>
      </c>
      <c r="AK20" s="35">
        <f>IF(ISNA(VLOOKUP($A20&amp;$B20,'11'!$K$11:$L$50,2,0)),0,VLOOKUP($A20&amp;$B20,'11'!$K$11:$L$50,2,0))</f>
        <v>0</v>
      </c>
      <c r="AL20" s="35">
        <f>IF(ISNA(VLOOKUP($A20&amp;$B20,'12'!$K$11:$L$50,2,0)),0,VLOOKUP($A20&amp;$B20,'12'!$K$11:$L$50,2,0))</f>
        <v>0</v>
      </c>
      <c r="AM20" s="35">
        <f>IF(ISNA(VLOOKUP($A20&amp;$B20,'13'!$K$11:$L$50,2,0)),0,VLOOKUP($A20&amp;$B20,'13'!$K$11:$L$50,2,0))</f>
        <v>0</v>
      </c>
      <c r="AN20" s="35">
        <f>IF(ISNA(VLOOKUP($A20&amp;$B20,'14'!$K$11:$L$50,2,0)),0,VLOOKUP($A20&amp;$B20,'14'!$K$11:$L$50,2,0))</f>
        <v>0</v>
      </c>
      <c r="AO20" s="35">
        <f>IF(ISNA(VLOOKUP($A20&amp;$B20,'15'!$K$11:$L$50,2,0)),0,VLOOKUP($A20&amp;$B20,'15'!$K$11:$L$50,2,0))</f>
        <v>0</v>
      </c>
      <c r="AP20" s="35">
        <f>IF(ISNA(VLOOKUP($A20&amp;$B20,'16'!$K$11:$L$50,2,0)),0,VLOOKUP($A20&amp;$B20,'16'!$K$11:$L$50,2,0))</f>
        <v>0</v>
      </c>
      <c r="AQ20" s="35">
        <f>IF(ISNA(VLOOKUP($A20&amp;$B20,'17'!$K$11:$L$50,2,0)),0,VLOOKUP($A20&amp;$B20,'17'!$K$11:$L$50,2,0))</f>
        <v>0</v>
      </c>
      <c r="AR20" s="35">
        <f>IF(ISNA(VLOOKUP($A20&amp;$B20,'18'!$K$11:$L$50,2,0)),0,VLOOKUP($A20&amp;$B20,'18'!$K$11:$L$50,2,0))</f>
        <v>0</v>
      </c>
      <c r="AS20" s="35">
        <f>IF(ISNA(VLOOKUP($A20&amp;$B20,'19'!$K$11:$L$50,2,0)),0,VLOOKUP($A20&amp;$B20,'19'!$K$11:$L$50,2,0))</f>
        <v>0</v>
      </c>
      <c r="AT20" s="35">
        <f>IF(ISNA(VLOOKUP($A20&amp;$B20,'20'!$K$11:$L$50,2,0)),0,VLOOKUP($A20&amp;$B20,'20'!$K$11:$L$50,2,0))</f>
        <v>0</v>
      </c>
      <c r="AU20" s="35">
        <f>IF(ISNA(VLOOKUP($A20&amp;$B20,'21'!$K$11:$L$50,2,0)),0,VLOOKUP($A20&amp;$B20,'21'!$K$11:$L$50,2,0))</f>
        <v>0</v>
      </c>
      <c r="AV20" s="35">
        <f>IF(ISNA(VLOOKUP($A20&amp;$B20,'22'!$K$11:$L$50,2,0)),0,VLOOKUP($A20&amp;$B20,'22'!$K$11:$L$50,2,0))</f>
        <v>0</v>
      </c>
      <c r="AW20" s="25">
        <f t="shared" si="21"/>
        <v>96.318272754060985</v>
      </c>
      <c r="AX20" s="26">
        <f t="shared" ca="1" si="22"/>
        <v>96.318272754060985</v>
      </c>
      <c r="AY20" s="27">
        <f t="shared" ca="1" si="23"/>
        <v>15</v>
      </c>
      <c r="AZ20" s="24">
        <f t="shared" ca="1" si="24"/>
        <v>-1</v>
      </c>
      <c r="BB20" s="53"/>
      <c r="BC20" s="193" t="str">
        <f t="shared" si="25"/>
        <v>НиколаеваЕкатерина</v>
      </c>
      <c r="BD20" s="194" t="str">
        <f t="shared" si="26"/>
        <v>Пенза</v>
      </c>
      <c r="BE20" s="197">
        <v>21511202451</v>
      </c>
      <c r="BF20" s="197" t="s">
        <v>210</v>
      </c>
      <c r="BG20" s="194"/>
      <c r="BH20" s="35"/>
      <c r="BI20" s="35">
        <f ca="1">E20*Mask!G$27</f>
        <v>0</v>
      </c>
      <c r="BJ20" s="35">
        <f ca="1">F20*Mask!H$27</f>
        <v>0</v>
      </c>
      <c r="BK20" s="35">
        <f ca="1">G20*Mask!I$27</f>
        <v>0</v>
      </c>
      <c r="BL20" s="35">
        <f ca="1">H20*Mask!J$27</f>
        <v>0</v>
      </c>
      <c r="BM20" s="35">
        <f ca="1">I20*Mask!K$27</f>
        <v>0</v>
      </c>
      <c r="BN20" s="35">
        <f ca="1">J20*Mask!L$27</f>
        <v>0</v>
      </c>
      <c r="BO20" s="35">
        <f ca="1">K20*Mask!M$27</f>
        <v>0</v>
      </c>
      <c r="BP20" s="35">
        <f ca="1">L20*Mask!N$27</f>
        <v>0</v>
      </c>
      <c r="BQ20" s="35">
        <f ca="1">M20*Mask!O$27</f>
        <v>0</v>
      </c>
      <c r="BR20" s="35">
        <f ca="1">N20*Mask!P$27</f>
        <v>0</v>
      </c>
      <c r="BS20" s="35">
        <f ca="1">O20*Mask!Q$27</f>
        <v>0</v>
      </c>
      <c r="BT20" s="35">
        <f ca="1">P20*Mask!R$27</f>
        <v>0</v>
      </c>
      <c r="BU20" s="35">
        <f ca="1">Q20*Mask!S$27</f>
        <v>0</v>
      </c>
      <c r="BV20" s="35">
        <f ca="1">R20*Mask!T$27</f>
        <v>0</v>
      </c>
      <c r="BW20" s="35">
        <f ca="1">S20*Mask!U$27</f>
        <v>0</v>
      </c>
      <c r="BX20" s="35">
        <f ca="1">T20*Mask!V$27</f>
        <v>0</v>
      </c>
      <c r="BY20" s="35">
        <f ca="1">U20*Mask!W$27</f>
        <v>0</v>
      </c>
      <c r="BZ20" s="35">
        <f ca="1">V20*Mask!X$27</f>
        <v>0</v>
      </c>
      <c r="CA20" s="35">
        <f ca="1">W20*Mask!Y$27</f>
        <v>0</v>
      </c>
      <c r="CB20" s="35">
        <f ca="1">X20*Mask!Z$27</f>
        <v>0</v>
      </c>
      <c r="CC20" s="35">
        <f ca="1">Y20*Mask!AA$27</f>
        <v>0</v>
      </c>
      <c r="CD20" s="35">
        <f ca="1">Z20*Mask!AB$27</f>
        <v>0</v>
      </c>
      <c r="CE20" s="54"/>
      <c r="CF20" s="54">
        <f ca="1">IF(ISBLANK($A20),0,AA20*Mask!G$28)</f>
        <v>0</v>
      </c>
      <c r="CG20" s="54">
        <f ca="1">IF(ISBLANK($A20),0,AB20*Mask!H$28)</f>
        <v>54.786860299268241</v>
      </c>
      <c r="CH20" s="54">
        <f ca="1">IF(ISBLANK($A20),0,AC20*Mask!I$28)</f>
        <v>0</v>
      </c>
      <c r="CI20" s="54">
        <f ca="1">IF(ISBLANK($A20),0,AD20*Mask!J$28)</f>
        <v>0</v>
      </c>
      <c r="CJ20" s="54">
        <f ca="1">IF(ISBLANK($A20),0,AE20*Mask!K$28)</f>
        <v>0</v>
      </c>
      <c r="CK20" s="54">
        <f ca="1">IF(ISBLANK($A20),0,AF20*Mask!L$28)</f>
        <v>41.531412454792751</v>
      </c>
      <c r="CL20" s="54">
        <f ca="1">IF(ISBLANK($A20),0,AG20*Mask!M$28)</f>
        <v>0</v>
      </c>
      <c r="CM20" s="54">
        <f ca="1">IF(ISBLANK($A20),0,AH20*Mask!N$28)</f>
        <v>0</v>
      </c>
      <c r="CN20" s="54">
        <f ca="1">IF(ISBLANK($A20),0,AI20*Mask!O$28)</f>
        <v>0</v>
      </c>
      <c r="CO20" s="54">
        <f ca="1">IF(ISBLANK($A20),0,AJ20*Mask!P$28)</f>
        <v>0</v>
      </c>
      <c r="CP20" s="54">
        <f ca="1">IF(ISBLANK($A20),0,AK20*Mask!Q$28)</f>
        <v>0</v>
      </c>
      <c r="CQ20" s="54">
        <f ca="1">IF(ISBLANK($A20),0,AL20*Mask!R$28)</f>
        <v>0</v>
      </c>
      <c r="CR20" s="54">
        <f ca="1">IF(ISBLANK($A20),0,AM20*Mask!S$28)</f>
        <v>0</v>
      </c>
      <c r="CS20" s="54">
        <f ca="1">IF(ISBLANK($A20),0,AN20*Mask!T$28)</f>
        <v>0</v>
      </c>
      <c r="CT20" s="54">
        <f ca="1">IF(ISBLANK($A20),0,AO20*Mask!U$28)</f>
        <v>0</v>
      </c>
      <c r="CU20" s="54">
        <f ca="1">IF(ISBLANK($A20),0,AP20*Mask!V$28)</f>
        <v>0</v>
      </c>
      <c r="CV20" s="54">
        <f ca="1">IF(ISBLANK($A20),0,AQ20*Mask!W$28)</f>
        <v>0</v>
      </c>
      <c r="CW20" s="54">
        <f ca="1">IF(ISBLANK($A20),0,AR20*Mask!X$28)</f>
        <v>0</v>
      </c>
      <c r="CX20" s="54">
        <f ca="1">IF(ISBLANK($A20),0,AS20*Mask!Y$28)</f>
        <v>0</v>
      </c>
      <c r="CY20" s="54">
        <f ca="1">IF(ISBLANK($A20),0,AT20*Mask!Z$28)</f>
        <v>0</v>
      </c>
      <c r="CZ20" s="54">
        <f ca="1">IF(ISBLANK($A20),0,AU20*Mask!AA$28)</f>
        <v>0</v>
      </c>
      <c r="DA20" s="54">
        <f ca="1">IF(ISBLANK($A20),0,AV20*Mask!AB$28)</f>
        <v>0</v>
      </c>
      <c r="DC20" s="54">
        <f t="shared" ca="1" si="27"/>
        <v>0</v>
      </c>
    </row>
    <row r="21" spans="1:107">
      <c r="A21" s="17" t="s">
        <v>123</v>
      </c>
      <c r="B21" s="18" t="s">
        <v>124</v>
      </c>
      <c r="C21" s="18" t="s">
        <v>9</v>
      </c>
      <c r="D21" s="19"/>
      <c r="E21" s="20">
        <v>0</v>
      </c>
      <c r="F21" s="20">
        <v>0</v>
      </c>
      <c r="G21" s="20">
        <v>0</v>
      </c>
      <c r="H21" s="20">
        <v>0</v>
      </c>
      <c r="I21" s="20">
        <v>0</v>
      </c>
      <c r="J21" s="20">
        <v>0</v>
      </c>
      <c r="K21" s="20">
        <v>0</v>
      </c>
      <c r="L21" s="20">
        <v>0</v>
      </c>
      <c r="M21" s="20">
        <v>0</v>
      </c>
      <c r="N21" s="20">
        <v>0</v>
      </c>
      <c r="O21" s="20">
        <v>0</v>
      </c>
      <c r="P21" s="20">
        <v>0</v>
      </c>
      <c r="Q21" s="20">
        <v>0</v>
      </c>
      <c r="R21" s="20">
        <v>0</v>
      </c>
      <c r="S21" s="20">
        <v>0</v>
      </c>
      <c r="T21" s="20">
        <v>0</v>
      </c>
      <c r="U21" s="20">
        <v>0</v>
      </c>
      <c r="V21" s="20">
        <v>0</v>
      </c>
      <c r="W21" s="20">
        <v>0</v>
      </c>
      <c r="X21" s="35">
        <v>0</v>
      </c>
      <c r="Y21" s="35">
        <v>0</v>
      </c>
      <c r="Z21" s="20">
        <v>0</v>
      </c>
      <c r="AA21" s="35">
        <f>IF(ISNA(VLOOKUP(A21&amp;B21,'1'!$K$11:$L$50,2,0)),0,VLOOKUP(A21&amp;B21,'1'!$K$11:$L$50,2,0))</f>
        <v>19.346351969329557</v>
      </c>
      <c r="AB21" s="35">
        <f>IF(ISNA(VLOOKUP($A21&amp;$B21,'2'!$K$11:$L$50,2,0)),0,VLOOKUP($A21&amp;$B21,'2'!$K$11:$L$50,2,0))</f>
        <v>0</v>
      </c>
      <c r="AC21" s="35">
        <f>IF(ISNA(VLOOKUP($A21&amp;$B21,'3'!$K$11:$L$50,2,0)),0,VLOOKUP($A21&amp;$B21,'3'!$K$11:$L$50,2,0))</f>
        <v>0</v>
      </c>
      <c r="AD21" s="35">
        <f>IF(ISNA(VLOOKUP($A21&amp;$B21,'4'!$K$11:$L$50,2,0)),0,VLOOKUP($A21&amp;$B21,'4'!$K$11:$L$50,2,0))</f>
        <v>0</v>
      </c>
      <c r="AE21" s="35">
        <f>IF(ISNA(VLOOKUP($A21&amp;$B21,'5'!$K$11:$L$50,2,0)),0,VLOOKUP($A21&amp;$B21,'5'!$K$11:$L$50,2,0))</f>
        <v>24.751405604698352</v>
      </c>
      <c r="AF21" s="35">
        <f>IF(ISNA(VLOOKUP($A21&amp;$B21,'6'!$K$11:$L$50,2,0)),0,VLOOKUP($A21&amp;$B21,'6'!$K$11:$L$50,2,0))</f>
        <v>0</v>
      </c>
      <c r="AG21" s="35">
        <f>IF(ISNA(VLOOKUP($A21&amp;$B21,'7'!$K$11:$L$50,2,0)),0,VLOOKUP($A21&amp;$B21,'7'!$K$11:$L$50,2,0))</f>
        <v>0</v>
      </c>
      <c r="AH21" s="35">
        <f>IF(ISNA(VLOOKUP($A21&amp;$B21,'8'!$K$11:$L$50,2,0)),0,VLOOKUP($A21&amp;$B21,'8'!$K$11:$L$50,2,0))</f>
        <v>0</v>
      </c>
      <c r="AI21" s="35">
        <f>IF(ISNA(VLOOKUP($A21&amp;$B21,'9'!$K$11:$L$50,2,0)),0,VLOOKUP($A21&amp;$B21,'9'!$K$11:$L$50,2,0))</f>
        <v>48.131510328608698</v>
      </c>
      <c r="AJ21" s="35">
        <f>IF(ISNA(VLOOKUP($A21&amp;$B21,'10'!$K$11:$L$50,2,0)),0,VLOOKUP($A21&amp;$B21,'10'!$K$11:$L$50,2,0))</f>
        <v>0</v>
      </c>
      <c r="AK21" s="35">
        <f>IF(ISNA(VLOOKUP($A21&amp;$B21,'11'!$K$11:$L$50,2,0)),0,VLOOKUP($A21&amp;$B21,'11'!$K$11:$L$50,2,0))</f>
        <v>0</v>
      </c>
      <c r="AL21" s="35">
        <f>IF(ISNA(VLOOKUP($A21&amp;$B21,'12'!$K$11:$L$50,2,0)),0,VLOOKUP($A21&amp;$B21,'12'!$K$11:$L$50,2,0))</f>
        <v>0</v>
      </c>
      <c r="AM21" s="35">
        <f>IF(ISNA(VLOOKUP($A21&amp;$B21,'13'!$K$11:$L$50,2,0)),0,VLOOKUP($A21&amp;$B21,'13'!$K$11:$L$50,2,0))</f>
        <v>0</v>
      </c>
      <c r="AN21" s="35">
        <f>IF(ISNA(VLOOKUP($A21&amp;$B21,'14'!$K$11:$L$50,2,0)),0,VLOOKUP($A21&amp;$B21,'14'!$K$11:$L$50,2,0))</f>
        <v>0</v>
      </c>
      <c r="AO21" s="35">
        <f>IF(ISNA(VLOOKUP($A21&amp;$B21,'15'!$K$11:$L$50,2,0)),0,VLOOKUP($A21&amp;$B21,'15'!$K$11:$L$50,2,0))</f>
        <v>0</v>
      </c>
      <c r="AP21" s="35">
        <f>IF(ISNA(VLOOKUP($A21&amp;$B21,'16'!$K$11:$L$50,2,0)),0,VLOOKUP($A21&amp;$B21,'16'!$K$11:$L$50,2,0))</f>
        <v>0</v>
      </c>
      <c r="AQ21" s="35">
        <f>IF(ISNA(VLOOKUP($A21&amp;$B21,'17'!$K$11:$L$50,2,0)),0,VLOOKUP($A21&amp;$B21,'17'!$K$11:$L$50,2,0))</f>
        <v>0</v>
      </c>
      <c r="AR21" s="35">
        <f>IF(ISNA(VLOOKUP($A21&amp;$B21,'18'!$K$11:$L$50,2,0)),0,VLOOKUP($A21&amp;$B21,'18'!$K$11:$L$50,2,0))</f>
        <v>0</v>
      </c>
      <c r="AS21" s="35">
        <f>IF(ISNA(VLOOKUP($A21&amp;$B21,'19'!$K$11:$L$50,2,0)),0,VLOOKUP($A21&amp;$B21,'19'!$K$11:$L$50,2,0))</f>
        <v>0</v>
      </c>
      <c r="AT21" s="35">
        <f>IF(ISNA(VLOOKUP($A21&amp;$B21,'20'!$K$11:$L$50,2,0)),0,VLOOKUP($A21&amp;$B21,'20'!$K$11:$L$50,2,0))</f>
        <v>0</v>
      </c>
      <c r="AU21" s="35">
        <f>IF(ISNA(VLOOKUP($A21&amp;$B21,'21'!$K$11:$L$50,2,0)),0,VLOOKUP($A21&amp;$B21,'21'!$K$11:$L$50,2,0))</f>
        <v>0</v>
      </c>
      <c r="AV21" s="35">
        <f>IF(ISNA(VLOOKUP($A21&amp;$B21,'22'!$K$11:$L$50,2,0)),0,VLOOKUP($A21&amp;$B21,'22'!$K$11:$L$50,2,0))</f>
        <v>0</v>
      </c>
      <c r="AW21" s="25">
        <f t="shared" si="21"/>
        <v>92.229267902636607</v>
      </c>
      <c r="AX21" s="26">
        <f t="shared" ca="1" si="22"/>
        <v>92.229267902636607</v>
      </c>
      <c r="AY21" s="27">
        <f t="shared" ca="1" si="23"/>
        <v>16</v>
      </c>
      <c r="AZ21" s="24">
        <f t="shared" ca="1" si="24"/>
        <v>-1</v>
      </c>
      <c r="BC21" s="193" t="str">
        <f t="shared" si="25"/>
        <v>ЗенковаАнастасия</v>
      </c>
      <c r="BD21" s="194" t="str">
        <f t="shared" si="26"/>
        <v>Москва</v>
      </c>
      <c r="BE21" s="197">
        <v>21511102204</v>
      </c>
      <c r="BF21" s="197" t="s">
        <v>211</v>
      </c>
      <c r="BG21" s="194"/>
      <c r="BH21" s="35"/>
      <c r="BI21" s="35">
        <f ca="1">E21*Mask!G$27</f>
        <v>0</v>
      </c>
      <c r="BJ21" s="35">
        <f ca="1">F21*Mask!H$27</f>
        <v>0</v>
      </c>
      <c r="BK21" s="35">
        <f ca="1">G21*Mask!I$27</f>
        <v>0</v>
      </c>
      <c r="BL21" s="35">
        <f ca="1">H21*Mask!J$27</f>
        <v>0</v>
      </c>
      <c r="BM21" s="35">
        <f ca="1">I21*Mask!K$27</f>
        <v>0</v>
      </c>
      <c r="BN21" s="35">
        <f ca="1">J21*Mask!L$27</f>
        <v>0</v>
      </c>
      <c r="BO21" s="35">
        <f ca="1">K21*Mask!M$27</f>
        <v>0</v>
      </c>
      <c r="BP21" s="35">
        <f ca="1">L21*Mask!N$27</f>
        <v>0</v>
      </c>
      <c r="BQ21" s="35">
        <f ca="1">M21*Mask!O$27</f>
        <v>0</v>
      </c>
      <c r="BR21" s="35">
        <f ca="1">N21*Mask!P$27</f>
        <v>0</v>
      </c>
      <c r="BS21" s="35">
        <f ca="1">O21*Mask!Q$27</f>
        <v>0</v>
      </c>
      <c r="BT21" s="35">
        <f ca="1">P21*Mask!R$27</f>
        <v>0</v>
      </c>
      <c r="BU21" s="35">
        <f ca="1">Q21*Mask!S$27</f>
        <v>0</v>
      </c>
      <c r="BV21" s="35">
        <f ca="1">R21*Mask!T$27</f>
        <v>0</v>
      </c>
      <c r="BW21" s="35">
        <f ca="1">S21*Mask!U$27</f>
        <v>0</v>
      </c>
      <c r="BX21" s="35">
        <f ca="1">T21*Mask!V$27</f>
        <v>0</v>
      </c>
      <c r="BY21" s="35">
        <f ca="1">U21*Mask!W$27</f>
        <v>0</v>
      </c>
      <c r="BZ21" s="35">
        <f ca="1">V21*Mask!X$27</f>
        <v>0</v>
      </c>
      <c r="CA21" s="35">
        <f ca="1">W21*Mask!Y$27</f>
        <v>0</v>
      </c>
      <c r="CB21" s="35">
        <f ca="1">X21*Mask!Z$27</f>
        <v>0</v>
      </c>
      <c r="CC21" s="35">
        <f ca="1">Y21*Mask!AA$27</f>
        <v>0</v>
      </c>
      <c r="CD21" s="35">
        <f ca="1">Z21*Mask!AB$27</f>
        <v>0</v>
      </c>
      <c r="CE21" s="54"/>
      <c r="CF21" s="54">
        <f ca="1">IF(ISBLANK($A21),0,AA21*Mask!G$28)</f>
        <v>19.346351969329557</v>
      </c>
      <c r="CG21" s="54">
        <f ca="1">IF(ISBLANK($A21),0,AB21*Mask!H$28)</f>
        <v>0</v>
      </c>
      <c r="CH21" s="54">
        <f ca="1">IF(ISBLANK($A21),0,AC21*Mask!I$28)</f>
        <v>0</v>
      </c>
      <c r="CI21" s="54">
        <f ca="1">IF(ISBLANK($A21),0,AD21*Mask!J$28)</f>
        <v>0</v>
      </c>
      <c r="CJ21" s="54">
        <f ca="1">IF(ISBLANK($A21),0,AE21*Mask!K$28)</f>
        <v>24.751405604698352</v>
      </c>
      <c r="CK21" s="54">
        <f ca="1">IF(ISBLANK($A21),0,AF21*Mask!L$28)</f>
        <v>0</v>
      </c>
      <c r="CL21" s="54">
        <f ca="1">IF(ISBLANK($A21),0,AG21*Mask!M$28)</f>
        <v>0</v>
      </c>
      <c r="CM21" s="54">
        <f ca="1">IF(ISBLANK($A21),0,AH21*Mask!N$28)</f>
        <v>0</v>
      </c>
      <c r="CN21" s="54">
        <f ca="1">IF(ISBLANK($A21),0,AI21*Mask!O$28)</f>
        <v>48.131510328608698</v>
      </c>
      <c r="CO21" s="54">
        <f ca="1">IF(ISBLANK($A21),0,AJ21*Mask!P$28)</f>
        <v>0</v>
      </c>
      <c r="CP21" s="54">
        <f ca="1">IF(ISBLANK($A21),0,AK21*Mask!Q$28)</f>
        <v>0</v>
      </c>
      <c r="CQ21" s="54">
        <f ca="1">IF(ISBLANK($A21),0,AL21*Mask!R$28)</f>
        <v>0</v>
      </c>
      <c r="CR21" s="54">
        <f ca="1">IF(ISBLANK($A21),0,AM21*Mask!S$28)</f>
        <v>0</v>
      </c>
      <c r="CS21" s="54">
        <f ca="1">IF(ISBLANK($A21),0,AN21*Mask!T$28)</f>
        <v>0</v>
      </c>
      <c r="CT21" s="54">
        <f ca="1">IF(ISBLANK($A21),0,AO21*Mask!U$28)</f>
        <v>0</v>
      </c>
      <c r="CU21" s="54">
        <f ca="1">IF(ISBLANK($A21),0,AP21*Mask!V$28)</f>
        <v>0</v>
      </c>
      <c r="CV21" s="54">
        <f ca="1">IF(ISBLANK($A21),0,AQ21*Mask!W$28)</f>
        <v>0</v>
      </c>
      <c r="CW21" s="54">
        <f ca="1">IF(ISBLANK($A21),0,AR21*Mask!X$28)</f>
        <v>0</v>
      </c>
      <c r="CX21" s="54">
        <f ca="1">IF(ISBLANK($A21),0,AS21*Mask!Y$28)</f>
        <v>0</v>
      </c>
      <c r="CY21" s="54">
        <f ca="1">IF(ISBLANK($A21),0,AT21*Mask!Z$28)</f>
        <v>0</v>
      </c>
      <c r="CZ21" s="54">
        <f ca="1">IF(ISBLANK($A21),0,AU21*Mask!AA$28)</f>
        <v>0</v>
      </c>
      <c r="DA21" s="54">
        <f ca="1">IF(ISBLANK($A21),0,AV21*Mask!AB$28)</f>
        <v>0</v>
      </c>
      <c r="DC21" s="54">
        <f t="shared" ca="1" si="27"/>
        <v>0</v>
      </c>
    </row>
    <row r="22" spans="1:107">
      <c r="A22" s="17" t="s">
        <v>104</v>
      </c>
      <c r="B22" s="18" t="s">
        <v>77</v>
      </c>
      <c r="C22" s="18" t="s">
        <v>23</v>
      </c>
      <c r="D22" s="19"/>
      <c r="E22" s="20">
        <v>0</v>
      </c>
      <c r="F22" s="20">
        <v>0</v>
      </c>
      <c r="G22" s="20">
        <v>0</v>
      </c>
      <c r="H22" s="20">
        <v>0</v>
      </c>
      <c r="I22" s="20">
        <v>0</v>
      </c>
      <c r="J22" s="20">
        <v>0</v>
      </c>
      <c r="K22" s="20">
        <v>0</v>
      </c>
      <c r="L22" s="20">
        <v>57.042256283264095</v>
      </c>
      <c r="M22" s="20">
        <v>0</v>
      </c>
      <c r="N22" s="20">
        <v>0</v>
      </c>
      <c r="O22" s="20">
        <v>0</v>
      </c>
      <c r="P22" s="20">
        <v>0</v>
      </c>
      <c r="Q22" s="20">
        <v>0</v>
      </c>
      <c r="R22" s="20">
        <v>0</v>
      </c>
      <c r="S22" s="20">
        <v>0</v>
      </c>
      <c r="T22" s="20">
        <v>0</v>
      </c>
      <c r="U22" s="20">
        <v>0</v>
      </c>
      <c r="V22" s="20">
        <v>0</v>
      </c>
      <c r="W22" s="20">
        <v>0</v>
      </c>
      <c r="X22" s="35">
        <v>0</v>
      </c>
      <c r="Y22" s="35">
        <v>0</v>
      </c>
      <c r="Z22" s="20">
        <v>0</v>
      </c>
      <c r="AA22" s="35">
        <f>IF(ISNA(VLOOKUP(A22&amp;B22,'1'!$K$11:$L$50,2,0)),0,VLOOKUP(A22&amp;B22,'1'!$K$11:$L$50,2,0))</f>
        <v>0</v>
      </c>
      <c r="AB22" s="35">
        <f>IF(ISNA(VLOOKUP($A22&amp;$B22,'2'!$K$11:$L$50,2,0)),0,VLOOKUP($A22&amp;$B22,'2'!$K$11:$L$50,2,0))</f>
        <v>0</v>
      </c>
      <c r="AC22" s="35">
        <f>IF(ISNA(VLOOKUP($A22&amp;$B22,'3'!$K$11:$L$50,2,0)),0,VLOOKUP($A22&amp;$B22,'3'!$K$11:$L$50,2,0))</f>
        <v>0</v>
      </c>
      <c r="AD22" s="35">
        <f>IF(ISNA(VLOOKUP($A22&amp;$B22,'4'!$K$11:$L$50,2,0)),0,VLOOKUP($A22&amp;$B22,'4'!$K$11:$L$50,2,0))</f>
        <v>0</v>
      </c>
      <c r="AE22" s="35">
        <f>IF(ISNA(VLOOKUP($A22&amp;$B22,'5'!$K$11:$L$50,2,0)),0,VLOOKUP($A22&amp;$B22,'5'!$K$11:$L$50,2,0))</f>
        <v>0</v>
      </c>
      <c r="AF22" s="35">
        <f>IF(ISNA(VLOOKUP($A22&amp;$B22,'6'!$K$11:$L$50,2,0)),0,VLOOKUP($A22&amp;$B22,'6'!$K$11:$L$50,2,0))</f>
        <v>88.364707350622865</v>
      </c>
      <c r="AG22" s="35">
        <f>IF(ISNA(VLOOKUP($A22&amp;$B22,'7'!$K$11:$L$50,2,0)),0,VLOOKUP($A22&amp;$B22,'7'!$K$11:$L$50,2,0))</f>
        <v>0</v>
      </c>
      <c r="AH22" s="35">
        <f>IF(ISNA(VLOOKUP($A22&amp;$B22,'8'!$K$11:$L$50,2,0)),0,VLOOKUP($A22&amp;$B22,'8'!$K$11:$L$50,2,0))</f>
        <v>0</v>
      </c>
      <c r="AI22" s="35">
        <f>IF(ISNA(VLOOKUP($A22&amp;$B22,'9'!$K$11:$L$50,2,0)),0,VLOOKUP($A22&amp;$B22,'9'!$K$11:$L$50,2,0))</f>
        <v>0</v>
      </c>
      <c r="AJ22" s="35">
        <f>IF(ISNA(VLOOKUP($A22&amp;$B22,'10'!$K$11:$L$50,2,0)),0,VLOOKUP($A22&amp;$B22,'10'!$K$11:$L$50,2,0))</f>
        <v>0</v>
      </c>
      <c r="AK22" s="35">
        <f>IF(ISNA(VLOOKUP($A22&amp;$B22,'11'!$K$11:$L$50,2,0)),0,VLOOKUP($A22&amp;$B22,'11'!$K$11:$L$50,2,0))</f>
        <v>0</v>
      </c>
      <c r="AL22" s="35">
        <f>IF(ISNA(VLOOKUP($A22&amp;$B22,'12'!$K$11:$L$50,2,0)),0,VLOOKUP($A22&amp;$B22,'12'!$K$11:$L$50,2,0))</f>
        <v>0</v>
      </c>
      <c r="AM22" s="35">
        <f>IF(ISNA(VLOOKUP($A22&amp;$B22,'13'!$K$11:$L$50,2,0)),0,VLOOKUP($A22&amp;$B22,'13'!$K$11:$L$50,2,0))</f>
        <v>0</v>
      </c>
      <c r="AN22" s="35">
        <f>IF(ISNA(VLOOKUP($A22&amp;$B22,'14'!$K$11:$L$50,2,0)),0,VLOOKUP($A22&amp;$B22,'14'!$K$11:$L$50,2,0))</f>
        <v>0</v>
      </c>
      <c r="AO22" s="35">
        <f>IF(ISNA(VLOOKUP($A22&amp;$B22,'15'!$K$11:$L$50,2,0)),0,VLOOKUP($A22&amp;$B22,'15'!$K$11:$L$50,2,0))</f>
        <v>0</v>
      </c>
      <c r="AP22" s="35">
        <f>IF(ISNA(VLOOKUP($A22&amp;$B22,'16'!$K$11:$L$50,2,0)),0,VLOOKUP($A22&amp;$B22,'16'!$K$11:$L$50,2,0))</f>
        <v>0</v>
      </c>
      <c r="AQ22" s="35">
        <f>IF(ISNA(VLOOKUP($A22&amp;$B22,'17'!$K$11:$L$50,2,0)),0,VLOOKUP($A22&amp;$B22,'17'!$K$11:$L$50,2,0))</f>
        <v>0</v>
      </c>
      <c r="AR22" s="35">
        <f>IF(ISNA(VLOOKUP($A22&amp;$B22,'18'!$K$11:$L$50,2,0)),0,VLOOKUP($A22&amp;$B22,'18'!$K$11:$L$50,2,0))</f>
        <v>0</v>
      </c>
      <c r="AS22" s="35">
        <f>IF(ISNA(VLOOKUP($A22&amp;$B22,'19'!$K$11:$L$50,2,0)),0,VLOOKUP($A22&amp;$B22,'19'!$K$11:$L$50,2,0))</f>
        <v>0</v>
      </c>
      <c r="AT22" s="35">
        <f>IF(ISNA(VLOOKUP($A22&amp;$B22,'20'!$K$11:$L$50,2,0)),0,VLOOKUP($A22&amp;$B22,'20'!$K$11:$L$50,2,0))</f>
        <v>0</v>
      </c>
      <c r="AU22" s="35">
        <f>IF(ISNA(VLOOKUP($A22&amp;$B22,'21'!$K$11:$L$50,2,0)),0,VLOOKUP($A22&amp;$B22,'21'!$K$11:$L$50,2,0))</f>
        <v>0</v>
      </c>
      <c r="AV22" s="35">
        <f>IF(ISNA(VLOOKUP($A22&amp;$B22,'22'!$K$11:$L$50,2,0)),0,VLOOKUP($A22&amp;$B22,'22'!$K$11:$L$50,2,0))</f>
        <v>0</v>
      </c>
      <c r="AW22" s="25">
        <f t="shared" si="21"/>
        <v>88.364707350622865</v>
      </c>
      <c r="AX22" s="26">
        <f t="shared" ca="1" si="22"/>
        <v>88.364707350622865</v>
      </c>
      <c r="AY22" s="27">
        <f t="shared" ca="1" si="23"/>
        <v>17</v>
      </c>
      <c r="AZ22" s="24">
        <f t="shared" ca="1" si="24"/>
        <v>-1</v>
      </c>
      <c r="BC22" s="193" t="str">
        <f t="shared" si="25"/>
        <v>РодионоваДарья</v>
      </c>
      <c r="BD22" s="194" t="str">
        <f t="shared" si="26"/>
        <v>Саратов</v>
      </c>
      <c r="BE22" s="197">
        <v>0</v>
      </c>
      <c r="BF22" s="197" t="s">
        <v>231</v>
      </c>
      <c r="BG22" s="194"/>
      <c r="BH22" s="35"/>
      <c r="BI22" s="35">
        <f ca="1">E22*Mask!G$27</f>
        <v>0</v>
      </c>
      <c r="BJ22" s="35">
        <f ca="1">F22*Mask!H$27</f>
        <v>0</v>
      </c>
      <c r="BK22" s="35">
        <f ca="1">G22*Mask!I$27</f>
        <v>0</v>
      </c>
      <c r="BL22" s="35">
        <f ca="1">H22*Mask!J$27</f>
        <v>0</v>
      </c>
      <c r="BM22" s="35">
        <f ca="1">I22*Mask!K$27</f>
        <v>0</v>
      </c>
      <c r="BN22" s="35">
        <f ca="1">J22*Mask!L$27</f>
        <v>0</v>
      </c>
      <c r="BO22" s="35">
        <f ca="1">K22*Mask!M$27</f>
        <v>0</v>
      </c>
      <c r="BP22" s="35">
        <f ca="1">L22*Mask!N$27</f>
        <v>0</v>
      </c>
      <c r="BQ22" s="35">
        <f ca="1">M22*Mask!O$27</f>
        <v>0</v>
      </c>
      <c r="BR22" s="35">
        <f ca="1">N22*Mask!P$27</f>
        <v>0</v>
      </c>
      <c r="BS22" s="35">
        <f ca="1">O22*Mask!Q$27</f>
        <v>0</v>
      </c>
      <c r="BT22" s="35">
        <f ca="1">P22*Mask!R$27</f>
        <v>0</v>
      </c>
      <c r="BU22" s="35">
        <f ca="1">Q22*Mask!S$27</f>
        <v>0</v>
      </c>
      <c r="BV22" s="35">
        <f ca="1">R22*Mask!T$27</f>
        <v>0</v>
      </c>
      <c r="BW22" s="35">
        <f ca="1">S22*Mask!U$27</f>
        <v>0</v>
      </c>
      <c r="BX22" s="35">
        <f ca="1">T22*Mask!V$27</f>
        <v>0</v>
      </c>
      <c r="BY22" s="35">
        <f ca="1">U22*Mask!W$27</f>
        <v>0</v>
      </c>
      <c r="BZ22" s="35">
        <f ca="1">V22*Mask!X$27</f>
        <v>0</v>
      </c>
      <c r="CA22" s="35">
        <f ca="1">W22*Mask!Y$27</f>
        <v>0</v>
      </c>
      <c r="CB22" s="35">
        <f ca="1">X22*Mask!Z$27</f>
        <v>0</v>
      </c>
      <c r="CC22" s="35">
        <f ca="1">Y22*Mask!AA$27</f>
        <v>0</v>
      </c>
      <c r="CD22" s="35">
        <f ca="1">Z22*Mask!AB$27</f>
        <v>0</v>
      </c>
      <c r="CE22" s="54"/>
      <c r="CF22" s="54">
        <f ca="1">IF(ISBLANK($A22),0,AA22*Mask!G$28)</f>
        <v>0</v>
      </c>
      <c r="CG22" s="54">
        <f ca="1">IF(ISBLANK($A22),0,AB22*Mask!H$28)</f>
        <v>0</v>
      </c>
      <c r="CH22" s="54">
        <f ca="1">IF(ISBLANK($A22),0,AC22*Mask!I$28)</f>
        <v>0</v>
      </c>
      <c r="CI22" s="54">
        <f ca="1">IF(ISBLANK($A22),0,AD22*Mask!J$28)</f>
        <v>0</v>
      </c>
      <c r="CJ22" s="54">
        <f ca="1">IF(ISBLANK($A22),0,AE22*Mask!K$28)</f>
        <v>0</v>
      </c>
      <c r="CK22" s="54">
        <f ca="1">IF(ISBLANK($A22),0,AF22*Mask!L$28)</f>
        <v>88.364707350622865</v>
      </c>
      <c r="CL22" s="54">
        <f ca="1">IF(ISBLANK($A22),0,AG22*Mask!M$28)</f>
        <v>0</v>
      </c>
      <c r="CM22" s="54">
        <f ca="1">IF(ISBLANK($A22),0,AH22*Mask!N$28)</f>
        <v>0</v>
      </c>
      <c r="CN22" s="54">
        <f ca="1">IF(ISBLANK($A22),0,AI22*Mask!O$28)</f>
        <v>0</v>
      </c>
      <c r="CO22" s="54">
        <f ca="1">IF(ISBLANK($A22),0,AJ22*Mask!P$28)</f>
        <v>0</v>
      </c>
      <c r="CP22" s="54">
        <f ca="1">IF(ISBLANK($A22),0,AK22*Mask!Q$28)</f>
        <v>0</v>
      </c>
      <c r="CQ22" s="54">
        <f ca="1">IF(ISBLANK($A22),0,AL22*Mask!R$28)</f>
        <v>0</v>
      </c>
      <c r="CR22" s="54">
        <f ca="1">IF(ISBLANK($A22),0,AM22*Mask!S$28)</f>
        <v>0</v>
      </c>
      <c r="CS22" s="54">
        <f ca="1">IF(ISBLANK($A22),0,AN22*Mask!T$28)</f>
        <v>0</v>
      </c>
      <c r="CT22" s="54">
        <f ca="1">IF(ISBLANK($A22),0,AO22*Mask!U$28)</f>
        <v>0</v>
      </c>
      <c r="CU22" s="54">
        <f ca="1">IF(ISBLANK($A22),0,AP22*Mask!V$28)</f>
        <v>0</v>
      </c>
      <c r="CV22" s="54">
        <f ca="1">IF(ISBLANK($A22),0,AQ22*Mask!W$28)</f>
        <v>0</v>
      </c>
      <c r="CW22" s="54">
        <f ca="1">IF(ISBLANK($A22),0,AR22*Mask!X$28)</f>
        <v>0</v>
      </c>
      <c r="CX22" s="54">
        <f ca="1">IF(ISBLANK($A22),0,AS22*Mask!Y$28)</f>
        <v>0</v>
      </c>
      <c r="CY22" s="54">
        <f ca="1">IF(ISBLANK($A22),0,AT22*Mask!Z$28)</f>
        <v>0</v>
      </c>
      <c r="CZ22" s="54">
        <f ca="1">IF(ISBLANK($A22),0,AU22*Mask!AA$28)</f>
        <v>0</v>
      </c>
      <c r="DA22" s="54">
        <f ca="1">IF(ISBLANK($A22),0,AV22*Mask!AB$28)</f>
        <v>0</v>
      </c>
      <c r="DC22" s="54">
        <f t="shared" ca="1" si="27"/>
        <v>0</v>
      </c>
    </row>
    <row r="23" spans="1:107">
      <c r="A23" s="17" t="s">
        <v>128</v>
      </c>
      <c r="B23" s="18" t="s">
        <v>119</v>
      </c>
      <c r="C23" s="18" t="s">
        <v>9</v>
      </c>
      <c r="D23" s="19"/>
      <c r="E23" s="20">
        <v>0</v>
      </c>
      <c r="F23" s="20">
        <v>49.683453596674433</v>
      </c>
      <c r="G23" s="20">
        <v>0</v>
      </c>
      <c r="H23" s="20">
        <v>0</v>
      </c>
      <c r="I23" s="20">
        <v>0</v>
      </c>
      <c r="J23" s="20">
        <v>0</v>
      </c>
      <c r="K23" s="20">
        <v>56.452025251477394</v>
      </c>
      <c r="L23" s="20">
        <v>0</v>
      </c>
      <c r="M23" s="20">
        <v>0</v>
      </c>
      <c r="N23" s="20">
        <v>0</v>
      </c>
      <c r="O23" s="20">
        <v>0</v>
      </c>
      <c r="P23" s="20">
        <v>0</v>
      </c>
      <c r="Q23" s="20">
        <v>0</v>
      </c>
      <c r="R23" s="20">
        <v>0</v>
      </c>
      <c r="S23" s="20">
        <v>0</v>
      </c>
      <c r="T23" s="20">
        <v>0</v>
      </c>
      <c r="U23" s="20">
        <v>0</v>
      </c>
      <c r="V23" s="20">
        <v>0</v>
      </c>
      <c r="W23" s="20">
        <v>0</v>
      </c>
      <c r="X23" s="35">
        <v>0</v>
      </c>
      <c r="Y23" s="35">
        <v>0</v>
      </c>
      <c r="Z23" s="20">
        <v>0</v>
      </c>
      <c r="AA23" s="35">
        <f>IF(ISNA(VLOOKUP(A23&amp;B23,'1'!$K$11:$L$50,2,0)),0,VLOOKUP(A23&amp;B23,'1'!$K$11:$L$50,2,0))</f>
        <v>0</v>
      </c>
      <c r="AB23" s="35">
        <f>IF(ISNA(VLOOKUP($A23&amp;$B23,'2'!$K$11:$L$50,2,0)),0,VLOOKUP($A23&amp;$B23,'2'!$K$11:$L$50,2,0))</f>
        <v>0</v>
      </c>
      <c r="AC23" s="35">
        <f>IF(ISNA(VLOOKUP($A23&amp;$B23,'3'!$K$11:$L$50,2,0)),0,VLOOKUP($A23&amp;$B23,'3'!$K$11:$L$50,2,0))</f>
        <v>0</v>
      </c>
      <c r="AD23" s="35">
        <f>IF(ISNA(VLOOKUP($A23&amp;$B23,'4'!$K$11:$L$50,2,0)),0,VLOOKUP($A23&amp;$B23,'4'!$K$11:$L$50,2,0))</f>
        <v>0</v>
      </c>
      <c r="AE23" s="35">
        <f>IF(ISNA(VLOOKUP($A23&amp;$B23,'5'!$K$11:$L$50,2,0)),0,VLOOKUP($A23&amp;$B23,'5'!$K$11:$L$50,2,0))</f>
        <v>0</v>
      </c>
      <c r="AF23" s="35">
        <f>IF(ISNA(VLOOKUP($A23&amp;$B23,'6'!$K$11:$L$50,2,0)),0,VLOOKUP($A23&amp;$B23,'6'!$K$11:$L$50,2,0))</f>
        <v>0</v>
      </c>
      <c r="AG23" s="35">
        <f>IF(ISNA(VLOOKUP($A23&amp;$B23,'7'!$K$11:$L$50,2,0)),0,VLOOKUP($A23&amp;$B23,'7'!$K$11:$L$50,2,0))</f>
        <v>30</v>
      </c>
      <c r="AH23" s="35">
        <f>IF(ISNA(VLOOKUP($A23&amp;$B23,'8'!$K$11:$L$50,2,0)),0,VLOOKUP($A23&amp;$B23,'8'!$K$11:$L$50,2,0))</f>
        <v>0</v>
      </c>
      <c r="AI23" s="35">
        <f>IF(ISNA(VLOOKUP($A23&amp;$B23,'9'!$K$11:$L$50,2,0)),0,VLOOKUP($A23&amp;$B23,'9'!$K$11:$L$50,2,0))</f>
        <v>55.832551981186086</v>
      </c>
      <c r="AJ23" s="35">
        <f>IF(ISNA(VLOOKUP($A23&amp;$B23,'10'!$K$11:$L$50,2,0)),0,VLOOKUP($A23&amp;$B23,'10'!$K$11:$L$50,2,0))</f>
        <v>0</v>
      </c>
      <c r="AK23" s="35">
        <f>IF(ISNA(VLOOKUP($A23&amp;$B23,'11'!$K$11:$L$50,2,0)),0,VLOOKUP($A23&amp;$B23,'11'!$K$11:$L$50,2,0))</f>
        <v>0</v>
      </c>
      <c r="AL23" s="35">
        <f>IF(ISNA(VLOOKUP($A23&amp;$B23,'12'!$K$11:$L$50,2,0)),0,VLOOKUP($A23&amp;$B23,'12'!$K$11:$L$50,2,0))</f>
        <v>0</v>
      </c>
      <c r="AM23" s="35">
        <f>IF(ISNA(VLOOKUP($A23&amp;$B23,'13'!$K$11:$L$50,2,0)),0,VLOOKUP($A23&amp;$B23,'13'!$K$11:$L$50,2,0))</f>
        <v>0</v>
      </c>
      <c r="AN23" s="35">
        <f>IF(ISNA(VLOOKUP($A23&amp;$B23,'14'!$K$11:$L$50,2,0)),0,VLOOKUP($A23&amp;$B23,'14'!$K$11:$L$50,2,0))</f>
        <v>0</v>
      </c>
      <c r="AO23" s="35">
        <f>IF(ISNA(VLOOKUP($A23&amp;$B23,'15'!$K$11:$L$50,2,0)),0,VLOOKUP($A23&amp;$B23,'15'!$K$11:$L$50,2,0))</f>
        <v>0</v>
      </c>
      <c r="AP23" s="35">
        <f>IF(ISNA(VLOOKUP($A23&amp;$B23,'16'!$K$11:$L$50,2,0)),0,VLOOKUP($A23&amp;$B23,'16'!$K$11:$L$50,2,0))</f>
        <v>0</v>
      </c>
      <c r="AQ23" s="35">
        <f>IF(ISNA(VLOOKUP($A23&amp;$B23,'17'!$K$11:$L$50,2,0)),0,VLOOKUP($A23&amp;$B23,'17'!$K$11:$L$50,2,0))</f>
        <v>0</v>
      </c>
      <c r="AR23" s="35">
        <f>IF(ISNA(VLOOKUP($A23&amp;$B23,'18'!$K$11:$L$50,2,0)),0,VLOOKUP($A23&amp;$B23,'18'!$K$11:$L$50,2,0))</f>
        <v>0</v>
      </c>
      <c r="AS23" s="35">
        <f>IF(ISNA(VLOOKUP($A23&amp;$B23,'19'!$K$11:$L$50,2,0)),0,VLOOKUP($A23&amp;$B23,'19'!$K$11:$L$50,2,0))</f>
        <v>0</v>
      </c>
      <c r="AT23" s="35">
        <f>IF(ISNA(VLOOKUP($A23&amp;$B23,'20'!$K$11:$L$50,2,0)),0,VLOOKUP($A23&amp;$B23,'20'!$K$11:$L$50,2,0))</f>
        <v>0</v>
      </c>
      <c r="AU23" s="35">
        <f>IF(ISNA(VLOOKUP($A23&amp;$B23,'21'!$K$11:$L$50,2,0)),0,VLOOKUP($A23&amp;$B23,'21'!$K$11:$L$50,2,0))</f>
        <v>0</v>
      </c>
      <c r="AV23" s="35">
        <f>IF(ISNA(VLOOKUP($A23&amp;$B23,'22'!$K$11:$L$50,2,0)),0,VLOOKUP($A23&amp;$B23,'22'!$K$11:$L$50,2,0))</f>
        <v>0</v>
      </c>
      <c r="AW23" s="25">
        <f t="shared" si="21"/>
        <v>85.832551981186086</v>
      </c>
      <c r="AX23" s="26">
        <f t="shared" ca="1" si="22"/>
        <v>85.832551981186086</v>
      </c>
      <c r="AY23" s="27">
        <f t="shared" ca="1" si="23"/>
        <v>18</v>
      </c>
      <c r="AZ23" s="24">
        <f t="shared" ca="1" si="24"/>
        <v>-1</v>
      </c>
      <c r="BB23" s="53"/>
      <c r="BC23" s="193" t="str">
        <f t="shared" si="25"/>
        <v>СанниковаНаталья</v>
      </c>
      <c r="BD23" s="194" t="str">
        <f t="shared" si="26"/>
        <v>Москва</v>
      </c>
      <c r="BE23" s="197">
        <v>21511001017</v>
      </c>
      <c r="BF23" s="197" t="s">
        <v>212</v>
      </c>
      <c r="BG23" s="194"/>
      <c r="BH23" s="35"/>
      <c r="BI23" s="35">
        <f ca="1">E23*Mask!G$27</f>
        <v>0</v>
      </c>
      <c r="BJ23" s="35">
        <f ca="1">F23*Mask!H$27</f>
        <v>0</v>
      </c>
      <c r="BK23" s="35">
        <f ca="1">G23*Mask!I$27</f>
        <v>0</v>
      </c>
      <c r="BL23" s="35">
        <f ca="1">H23*Mask!J$27</f>
        <v>0</v>
      </c>
      <c r="BM23" s="35">
        <f ca="1">I23*Mask!K$27</f>
        <v>0</v>
      </c>
      <c r="BN23" s="35">
        <f ca="1">J23*Mask!L$27</f>
        <v>0</v>
      </c>
      <c r="BO23" s="35">
        <f ca="1">K23*Mask!M$27</f>
        <v>0</v>
      </c>
      <c r="BP23" s="35">
        <f ca="1">L23*Mask!N$27</f>
        <v>0</v>
      </c>
      <c r="BQ23" s="35">
        <f ca="1">M23*Mask!O$27</f>
        <v>0</v>
      </c>
      <c r="BR23" s="35">
        <f ca="1">N23*Mask!P$27</f>
        <v>0</v>
      </c>
      <c r="BS23" s="35">
        <f ca="1">O23*Mask!Q$27</f>
        <v>0</v>
      </c>
      <c r="BT23" s="35">
        <f ca="1">P23*Mask!R$27</f>
        <v>0</v>
      </c>
      <c r="BU23" s="35">
        <f ca="1">Q23*Mask!S$27</f>
        <v>0</v>
      </c>
      <c r="BV23" s="35">
        <f ca="1">R23*Mask!T$27</f>
        <v>0</v>
      </c>
      <c r="BW23" s="35">
        <f ca="1">S23*Mask!U$27</f>
        <v>0</v>
      </c>
      <c r="BX23" s="35">
        <f ca="1">T23*Mask!V$27</f>
        <v>0</v>
      </c>
      <c r="BY23" s="35">
        <f ca="1">U23*Mask!W$27</f>
        <v>0</v>
      </c>
      <c r="BZ23" s="35">
        <f ca="1">V23*Mask!X$27</f>
        <v>0</v>
      </c>
      <c r="CA23" s="35">
        <f ca="1">W23*Mask!Y$27</f>
        <v>0</v>
      </c>
      <c r="CB23" s="35">
        <f ca="1">X23*Mask!Z$27</f>
        <v>0</v>
      </c>
      <c r="CC23" s="35">
        <f ca="1">Y23*Mask!AA$27</f>
        <v>0</v>
      </c>
      <c r="CD23" s="35">
        <f ca="1">Z23*Mask!AB$27</f>
        <v>0</v>
      </c>
      <c r="CE23" s="54"/>
      <c r="CF23" s="54">
        <f ca="1">IF(ISBLANK($A23),0,AA23*Mask!G$28)</f>
        <v>0</v>
      </c>
      <c r="CG23" s="54">
        <f ca="1">IF(ISBLANK($A23),0,AB23*Mask!H$28)</f>
        <v>0</v>
      </c>
      <c r="CH23" s="54">
        <f ca="1">IF(ISBLANK($A23),0,AC23*Mask!I$28)</f>
        <v>0</v>
      </c>
      <c r="CI23" s="54">
        <f ca="1">IF(ISBLANK($A23),0,AD23*Mask!J$28)</f>
        <v>0</v>
      </c>
      <c r="CJ23" s="54">
        <f ca="1">IF(ISBLANK($A23),0,AE23*Mask!K$28)</f>
        <v>0</v>
      </c>
      <c r="CK23" s="54">
        <f ca="1">IF(ISBLANK($A23),0,AF23*Mask!L$28)</f>
        <v>0</v>
      </c>
      <c r="CL23" s="54">
        <f ca="1">IF(ISBLANK($A23),0,AG23*Mask!M$28)</f>
        <v>30</v>
      </c>
      <c r="CM23" s="54">
        <f ca="1">IF(ISBLANK($A23),0,AH23*Mask!N$28)</f>
        <v>0</v>
      </c>
      <c r="CN23" s="54">
        <f ca="1">IF(ISBLANK($A23),0,AI23*Mask!O$28)</f>
        <v>55.832551981186086</v>
      </c>
      <c r="CO23" s="54">
        <f ca="1">IF(ISBLANK($A23),0,AJ23*Mask!P$28)</f>
        <v>0</v>
      </c>
      <c r="CP23" s="54">
        <f ca="1">IF(ISBLANK($A23),0,AK23*Mask!Q$28)</f>
        <v>0</v>
      </c>
      <c r="CQ23" s="54">
        <f ca="1">IF(ISBLANK($A23),0,AL23*Mask!R$28)</f>
        <v>0</v>
      </c>
      <c r="CR23" s="54">
        <f ca="1">IF(ISBLANK($A23),0,AM23*Mask!S$28)</f>
        <v>0</v>
      </c>
      <c r="CS23" s="54">
        <f ca="1">IF(ISBLANK($A23),0,AN23*Mask!T$28)</f>
        <v>0</v>
      </c>
      <c r="CT23" s="54">
        <f ca="1">IF(ISBLANK($A23),0,AO23*Mask!U$28)</f>
        <v>0</v>
      </c>
      <c r="CU23" s="54">
        <f ca="1">IF(ISBLANK($A23),0,AP23*Mask!V$28)</f>
        <v>0</v>
      </c>
      <c r="CV23" s="54">
        <f ca="1">IF(ISBLANK($A23),0,AQ23*Mask!W$28)</f>
        <v>0</v>
      </c>
      <c r="CW23" s="54">
        <f ca="1">IF(ISBLANK($A23),0,AR23*Mask!X$28)</f>
        <v>0</v>
      </c>
      <c r="CX23" s="54">
        <f ca="1">IF(ISBLANK($A23),0,AS23*Mask!Y$28)</f>
        <v>0</v>
      </c>
      <c r="CY23" s="54">
        <f ca="1">IF(ISBLANK($A23),0,AT23*Mask!Z$28)</f>
        <v>0</v>
      </c>
      <c r="CZ23" s="54">
        <f ca="1">IF(ISBLANK($A23),0,AU23*Mask!AA$28)</f>
        <v>0</v>
      </c>
      <c r="DA23" s="54">
        <f ca="1">IF(ISBLANK($A23),0,AV23*Mask!AB$28)</f>
        <v>0</v>
      </c>
      <c r="DC23" s="54">
        <f t="shared" ca="1" si="27"/>
        <v>0</v>
      </c>
    </row>
    <row r="24" spans="1:107">
      <c r="A24" s="17" t="s">
        <v>101</v>
      </c>
      <c r="B24" s="18" t="s">
        <v>80</v>
      </c>
      <c r="C24" s="18" t="s">
        <v>57</v>
      </c>
      <c r="D24" s="19"/>
      <c r="E24" s="20">
        <v>0</v>
      </c>
      <c r="F24" s="20">
        <v>0</v>
      </c>
      <c r="G24" s="20">
        <v>0</v>
      </c>
      <c r="H24" s="20">
        <v>0</v>
      </c>
      <c r="I24" s="20">
        <v>0</v>
      </c>
      <c r="J24" s="20">
        <v>0</v>
      </c>
      <c r="K24" s="20">
        <v>0</v>
      </c>
      <c r="L24" s="20">
        <v>0</v>
      </c>
      <c r="M24" s="20">
        <v>41.017285392590438</v>
      </c>
      <c r="N24" s="20">
        <v>0</v>
      </c>
      <c r="O24" s="20">
        <v>0</v>
      </c>
      <c r="P24" s="20">
        <v>0</v>
      </c>
      <c r="Q24" s="20">
        <v>0</v>
      </c>
      <c r="R24" s="20">
        <v>0</v>
      </c>
      <c r="S24" s="20">
        <v>0</v>
      </c>
      <c r="T24" s="20">
        <v>0</v>
      </c>
      <c r="U24" s="20">
        <v>0</v>
      </c>
      <c r="V24" s="20">
        <v>0</v>
      </c>
      <c r="W24" s="20">
        <v>0</v>
      </c>
      <c r="X24" s="35">
        <v>0</v>
      </c>
      <c r="Y24" s="35">
        <v>0</v>
      </c>
      <c r="Z24" s="20">
        <v>0</v>
      </c>
      <c r="AA24" s="35">
        <f>IF(ISNA(VLOOKUP(A24&amp;B24,'1'!$K$11:$L$50,2,0)),0,VLOOKUP(A24&amp;B24,'1'!$K$11:$L$50,2,0))</f>
        <v>36.274409942492923</v>
      </c>
      <c r="AB24" s="35">
        <f>IF(ISNA(VLOOKUP($A24&amp;$B24,'2'!$K$11:$L$50,2,0)),0,VLOOKUP($A24&amp;$B24,'2'!$K$11:$L$50,2,0))</f>
        <v>0</v>
      </c>
      <c r="AC24" s="35">
        <f>IF(ISNA(VLOOKUP($A24&amp;$B24,'3'!$K$11:$L$50,2,0)),0,VLOOKUP($A24&amp;$B24,'3'!$K$11:$L$50,2,0))</f>
        <v>0</v>
      </c>
      <c r="AD24" s="35">
        <f>IF(ISNA(VLOOKUP($A24&amp;$B24,'4'!$K$11:$L$50,2,0)),0,VLOOKUP($A24&amp;$B24,'4'!$K$11:$L$50,2,0))</f>
        <v>0</v>
      </c>
      <c r="AE24" s="35">
        <f>IF(ISNA(VLOOKUP($A24&amp;$B24,'5'!$K$11:$L$50,2,0)),0,VLOOKUP($A24&amp;$B24,'5'!$K$11:$L$50,2,0))</f>
        <v>46.590881138255725</v>
      </c>
      <c r="AF24" s="35">
        <f>IF(ISNA(VLOOKUP($A24&amp;$B24,'6'!$K$11:$L$50,2,0)),0,VLOOKUP($A24&amp;$B24,'6'!$K$11:$L$50,2,0))</f>
        <v>0</v>
      </c>
      <c r="AG24" s="35">
        <f>IF(ISNA(VLOOKUP($A24&amp;$B24,'7'!$K$11:$L$50,2,0)),0,VLOOKUP($A24&amp;$B24,'7'!$K$11:$L$50,2,0))</f>
        <v>0</v>
      </c>
      <c r="AH24" s="35">
        <f>IF(ISNA(VLOOKUP($A24&amp;$B24,'8'!$K$11:$L$50,2,0)),0,VLOOKUP($A24&amp;$B24,'8'!$K$11:$L$50,2,0))</f>
        <v>0</v>
      </c>
      <c r="AI24" s="35">
        <f>IF(ISNA(VLOOKUP($A24&amp;$B24,'9'!$K$11:$L$50,2,0)),0,VLOOKUP($A24&amp;$B24,'9'!$K$11:$L$50,2,0))</f>
        <v>0</v>
      </c>
      <c r="AJ24" s="35">
        <f>IF(ISNA(VLOOKUP($A24&amp;$B24,'10'!$K$11:$L$50,2,0)),0,VLOOKUP($A24&amp;$B24,'10'!$K$11:$L$50,2,0))</f>
        <v>0</v>
      </c>
      <c r="AK24" s="35">
        <f>IF(ISNA(VLOOKUP($A24&amp;$B24,'11'!$K$11:$L$50,2,0)),0,VLOOKUP($A24&amp;$B24,'11'!$K$11:$L$50,2,0))</f>
        <v>0</v>
      </c>
      <c r="AL24" s="35">
        <f>IF(ISNA(VLOOKUP($A24&amp;$B24,'12'!$K$11:$L$50,2,0)),0,VLOOKUP($A24&amp;$B24,'12'!$K$11:$L$50,2,0))</f>
        <v>0</v>
      </c>
      <c r="AM24" s="35">
        <f>IF(ISNA(VLOOKUP($A24&amp;$B24,'13'!$K$11:$L$50,2,0)),0,VLOOKUP($A24&amp;$B24,'13'!$K$11:$L$50,2,0))</f>
        <v>0</v>
      </c>
      <c r="AN24" s="35">
        <f>IF(ISNA(VLOOKUP($A24&amp;$B24,'14'!$K$11:$L$50,2,0)),0,VLOOKUP($A24&amp;$B24,'14'!$K$11:$L$50,2,0))</f>
        <v>0</v>
      </c>
      <c r="AO24" s="35">
        <f>IF(ISNA(VLOOKUP($A24&amp;$B24,'15'!$K$11:$L$50,2,0)),0,VLOOKUP($A24&amp;$B24,'15'!$K$11:$L$50,2,0))</f>
        <v>0</v>
      </c>
      <c r="AP24" s="35">
        <f>IF(ISNA(VLOOKUP($A24&amp;$B24,'16'!$K$11:$L$50,2,0)),0,VLOOKUP($A24&amp;$B24,'16'!$K$11:$L$50,2,0))</f>
        <v>0</v>
      </c>
      <c r="AQ24" s="35">
        <f>IF(ISNA(VLOOKUP($A24&amp;$B24,'17'!$K$11:$L$50,2,0)),0,VLOOKUP($A24&amp;$B24,'17'!$K$11:$L$50,2,0))</f>
        <v>0</v>
      </c>
      <c r="AR24" s="35">
        <f>IF(ISNA(VLOOKUP($A24&amp;$B24,'18'!$K$11:$L$50,2,0)),0,VLOOKUP($A24&amp;$B24,'18'!$K$11:$L$50,2,0))</f>
        <v>0</v>
      </c>
      <c r="AS24" s="35">
        <f>IF(ISNA(VLOOKUP($A24&amp;$B24,'19'!$K$11:$L$50,2,0)),0,VLOOKUP($A24&amp;$B24,'19'!$K$11:$L$50,2,0))</f>
        <v>0</v>
      </c>
      <c r="AT24" s="35">
        <f>IF(ISNA(VLOOKUP($A24&amp;$B24,'20'!$K$11:$L$50,2,0)),0,VLOOKUP($A24&amp;$B24,'20'!$K$11:$L$50,2,0))</f>
        <v>0</v>
      </c>
      <c r="AU24" s="35">
        <f>IF(ISNA(VLOOKUP($A24&amp;$B24,'21'!$K$11:$L$50,2,0)),0,VLOOKUP($A24&amp;$B24,'21'!$K$11:$L$50,2,0))</f>
        <v>0</v>
      </c>
      <c r="AV24" s="35">
        <f>IF(ISNA(VLOOKUP($A24&amp;$B24,'22'!$K$11:$L$50,2,0)),0,VLOOKUP($A24&amp;$B24,'22'!$K$11:$L$50,2,0))</f>
        <v>0</v>
      </c>
      <c r="AW24" s="25">
        <f t="shared" si="21"/>
        <v>82.865291080748648</v>
      </c>
      <c r="AX24" s="26">
        <f t="shared" ca="1" si="22"/>
        <v>82.865291080748648</v>
      </c>
      <c r="AY24" s="27">
        <f t="shared" ca="1" si="23"/>
        <v>19</v>
      </c>
      <c r="AZ24" s="24">
        <f t="shared" ca="1" si="24"/>
        <v>-1</v>
      </c>
      <c r="BB24" s="53"/>
      <c r="BC24" s="193" t="str">
        <f t="shared" si="25"/>
        <v>КуршаковаКристина</v>
      </c>
      <c r="BD24" s="194" t="str">
        <f t="shared" si="26"/>
        <v>Красноярск</v>
      </c>
      <c r="BE24" s="197">
        <v>21511101825</v>
      </c>
      <c r="BF24" s="197" t="s">
        <v>213</v>
      </c>
      <c r="BG24" s="194"/>
      <c r="BH24" s="35"/>
      <c r="BI24" s="35">
        <f ca="1">E24*Mask!G$27</f>
        <v>0</v>
      </c>
      <c r="BJ24" s="35">
        <f ca="1">F24*Mask!H$27</f>
        <v>0</v>
      </c>
      <c r="BK24" s="35">
        <f ca="1">G24*Mask!I$27</f>
        <v>0</v>
      </c>
      <c r="BL24" s="35">
        <f ca="1">H24*Mask!J$27</f>
        <v>0</v>
      </c>
      <c r="BM24" s="35">
        <f ca="1">I24*Mask!K$27</f>
        <v>0</v>
      </c>
      <c r="BN24" s="35">
        <f ca="1">J24*Mask!L$27</f>
        <v>0</v>
      </c>
      <c r="BO24" s="35">
        <f ca="1">K24*Mask!M$27</f>
        <v>0</v>
      </c>
      <c r="BP24" s="35">
        <f ca="1">L24*Mask!N$27</f>
        <v>0</v>
      </c>
      <c r="BQ24" s="35">
        <f ca="1">M24*Mask!O$27</f>
        <v>0</v>
      </c>
      <c r="BR24" s="35">
        <f ca="1">N24*Mask!P$27</f>
        <v>0</v>
      </c>
      <c r="BS24" s="35">
        <f ca="1">O24*Mask!Q$27</f>
        <v>0</v>
      </c>
      <c r="BT24" s="35">
        <f ca="1">P24*Mask!R$27</f>
        <v>0</v>
      </c>
      <c r="BU24" s="35">
        <f ca="1">Q24*Mask!S$27</f>
        <v>0</v>
      </c>
      <c r="BV24" s="35">
        <f ca="1">R24*Mask!T$27</f>
        <v>0</v>
      </c>
      <c r="BW24" s="35">
        <f ca="1">S24*Mask!U$27</f>
        <v>0</v>
      </c>
      <c r="BX24" s="35">
        <f ca="1">T24*Mask!V$27</f>
        <v>0</v>
      </c>
      <c r="BY24" s="35">
        <f ca="1">U24*Mask!W$27</f>
        <v>0</v>
      </c>
      <c r="BZ24" s="35">
        <f ca="1">V24*Mask!X$27</f>
        <v>0</v>
      </c>
      <c r="CA24" s="35">
        <f ca="1">W24*Mask!Y$27</f>
        <v>0</v>
      </c>
      <c r="CB24" s="35">
        <f ca="1">X24*Mask!Z$27</f>
        <v>0</v>
      </c>
      <c r="CC24" s="35">
        <f ca="1">Y24*Mask!AA$27</f>
        <v>0</v>
      </c>
      <c r="CD24" s="35">
        <f ca="1">Z24*Mask!AB$27</f>
        <v>0</v>
      </c>
      <c r="CE24" s="54"/>
      <c r="CF24" s="54">
        <f ca="1">IF(ISBLANK($A24),0,AA24*Mask!G$28)</f>
        <v>36.274409942492923</v>
      </c>
      <c r="CG24" s="54">
        <f ca="1">IF(ISBLANK($A24),0,AB24*Mask!H$28)</f>
        <v>0</v>
      </c>
      <c r="CH24" s="54">
        <f ca="1">IF(ISBLANK($A24),0,AC24*Mask!I$28)</f>
        <v>0</v>
      </c>
      <c r="CI24" s="54">
        <f ca="1">IF(ISBLANK($A24),0,AD24*Mask!J$28)</f>
        <v>0</v>
      </c>
      <c r="CJ24" s="54">
        <f ca="1">IF(ISBLANK($A24),0,AE24*Mask!K$28)</f>
        <v>46.590881138255725</v>
      </c>
      <c r="CK24" s="54">
        <f ca="1">IF(ISBLANK($A24),0,AF24*Mask!L$28)</f>
        <v>0</v>
      </c>
      <c r="CL24" s="54">
        <f ca="1">IF(ISBLANK($A24),0,AG24*Mask!M$28)</f>
        <v>0</v>
      </c>
      <c r="CM24" s="54">
        <f ca="1">IF(ISBLANK($A24),0,AH24*Mask!N$28)</f>
        <v>0</v>
      </c>
      <c r="CN24" s="54">
        <f ca="1">IF(ISBLANK($A24),0,AI24*Mask!O$28)</f>
        <v>0</v>
      </c>
      <c r="CO24" s="54">
        <f ca="1">IF(ISBLANK($A24),0,AJ24*Mask!P$28)</f>
        <v>0</v>
      </c>
      <c r="CP24" s="54">
        <f ca="1">IF(ISBLANK($A24),0,AK24*Mask!Q$28)</f>
        <v>0</v>
      </c>
      <c r="CQ24" s="54">
        <f ca="1">IF(ISBLANK($A24),0,AL24*Mask!R$28)</f>
        <v>0</v>
      </c>
      <c r="CR24" s="54">
        <f ca="1">IF(ISBLANK($A24),0,AM24*Mask!S$28)</f>
        <v>0</v>
      </c>
      <c r="CS24" s="54">
        <f ca="1">IF(ISBLANK($A24),0,AN24*Mask!T$28)</f>
        <v>0</v>
      </c>
      <c r="CT24" s="54">
        <f ca="1">IF(ISBLANK($A24),0,AO24*Mask!U$28)</f>
        <v>0</v>
      </c>
      <c r="CU24" s="54">
        <f ca="1">IF(ISBLANK($A24),0,AP24*Mask!V$28)</f>
        <v>0</v>
      </c>
      <c r="CV24" s="54">
        <f ca="1">IF(ISBLANK($A24),0,AQ24*Mask!W$28)</f>
        <v>0</v>
      </c>
      <c r="CW24" s="54">
        <f ca="1">IF(ISBLANK($A24),0,AR24*Mask!X$28)</f>
        <v>0</v>
      </c>
      <c r="CX24" s="54">
        <f ca="1">IF(ISBLANK($A24),0,AS24*Mask!Y$28)</f>
        <v>0</v>
      </c>
      <c r="CY24" s="54">
        <f ca="1">IF(ISBLANK($A24),0,AT24*Mask!Z$28)</f>
        <v>0</v>
      </c>
      <c r="CZ24" s="54">
        <f ca="1">IF(ISBLANK($A24),0,AU24*Mask!AA$28)</f>
        <v>0</v>
      </c>
      <c r="DA24" s="54">
        <f ca="1">IF(ISBLANK($A24),0,AV24*Mask!AB$28)</f>
        <v>0</v>
      </c>
      <c r="DC24" s="54">
        <f t="shared" ca="1" si="27"/>
        <v>0</v>
      </c>
    </row>
    <row r="25" spans="1:107">
      <c r="A25" s="17" t="s">
        <v>107</v>
      </c>
      <c r="B25" s="18" t="s">
        <v>98</v>
      </c>
      <c r="C25" s="18" t="s">
        <v>60</v>
      </c>
      <c r="D25" s="19"/>
      <c r="E25" s="20">
        <v>0</v>
      </c>
      <c r="F25" s="20">
        <v>0</v>
      </c>
      <c r="G25" s="20">
        <v>0</v>
      </c>
      <c r="H25" s="20">
        <v>0</v>
      </c>
      <c r="I25" s="20">
        <v>0</v>
      </c>
      <c r="J25" s="20">
        <v>0</v>
      </c>
      <c r="K25" s="20">
        <v>0</v>
      </c>
      <c r="L25" s="20">
        <v>0</v>
      </c>
      <c r="M25" s="20">
        <v>0</v>
      </c>
      <c r="N25" s="20">
        <v>0</v>
      </c>
      <c r="O25" s="20">
        <v>0</v>
      </c>
      <c r="P25" s="20">
        <v>0</v>
      </c>
      <c r="Q25" s="20">
        <v>0</v>
      </c>
      <c r="R25" s="20">
        <v>0</v>
      </c>
      <c r="S25" s="20">
        <v>0</v>
      </c>
      <c r="T25" s="20">
        <v>0</v>
      </c>
      <c r="U25" s="20">
        <v>0</v>
      </c>
      <c r="V25" s="20">
        <v>0</v>
      </c>
      <c r="W25" s="20">
        <v>0</v>
      </c>
      <c r="X25" s="35">
        <v>0</v>
      </c>
      <c r="Y25" s="35">
        <v>0</v>
      </c>
      <c r="Z25" s="20">
        <v>0</v>
      </c>
      <c r="AA25" s="35">
        <f>IF(ISNA(VLOOKUP(A25&amp;B25,'1'!$K$11:$L$50,2,0)),0,VLOOKUP(A25&amp;B25,'1'!$K$11:$L$50,2,0))</f>
        <v>0</v>
      </c>
      <c r="AB25" s="35">
        <f>IF(ISNA(VLOOKUP($A25&amp;$B25,'2'!$K$11:$L$50,2,0)),0,VLOOKUP($A25&amp;$B25,'2'!$K$11:$L$50,2,0))</f>
        <v>0</v>
      </c>
      <c r="AC25" s="35">
        <f>IF(ISNA(VLOOKUP($A25&amp;$B25,'3'!$K$11:$L$50,2,0)),0,VLOOKUP($A25&amp;$B25,'3'!$K$11:$L$50,2,0))</f>
        <v>0</v>
      </c>
      <c r="AD25" s="35">
        <f>IF(ISNA(VLOOKUP($A25&amp;$B25,'4'!$K$11:$L$50,2,0)),0,VLOOKUP($A25&amp;$B25,'4'!$K$11:$L$50,2,0))</f>
        <v>0</v>
      </c>
      <c r="AE25" s="35">
        <f>IF(ISNA(VLOOKUP($A25&amp;$B25,'5'!$K$11:$L$50,2,0)),0,VLOOKUP($A25&amp;$B25,'5'!$K$11:$L$50,2,0))</f>
        <v>0</v>
      </c>
      <c r="AF25" s="35">
        <f>IF(ISNA(VLOOKUP($A25&amp;$B25,'6'!$K$11:$L$50,2,0)),0,VLOOKUP($A25&amp;$B25,'6'!$K$11:$L$50,2,0))</f>
        <v>75.110001248029434</v>
      </c>
      <c r="AG25" s="35">
        <f>IF(ISNA(VLOOKUP($A25&amp;$B25,'7'!$K$11:$L$50,2,0)),0,VLOOKUP($A25&amp;$B25,'7'!$K$11:$L$50,2,0))</f>
        <v>0</v>
      </c>
      <c r="AH25" s="35">
        <f>IF(ISNA(VLOOKUP($A25&amp;$B25,'8'!$K$11:$L$50,2,0)),0,VLOOKUP($A25&amp;$B25,'8'!$K$11:$L$50,2,0))</f>
        <v>0</v>
      </c>
      <c r="AI25" s="35">
        <f>IF(ISNA(VLOOKUP($A25&amp;$B25,'9'!$K$11:$L$50,2,0)),0,VLOOKUP($A25&amp;$B25,'9'!$K$11:$L$50,2,0))</f>
        <v>0</v>
      </c>
      <c r="AJ25" s="35">
        <f>IF(ISNA(VLOOKUP($A25&amp;$B25,'10'!$K$11:$L$50,2,0)),0,VLOOKUP($A25&amp;$B25,'10'!$K$11:$L$50,2,0))</f>
        <v>0</v>
      </c>
      <c r="AK25" s="35">
        <f>IF(ISNA(VLOOKUP($A25&amp;$B25,'11'!$K$11:$L$50,2,0)),0,VLOOKUP($A25&amp;$B25,'11'!$K$11:$L$50,2,0))</f>
        <v>0</v>
      </c>
      <c r="AL25" s="35">
        <f>IF(ISNA(VLOOKUP($A25&amp;$B25,'12'!$K$11:$L$50,2,0)),0,VLOOKUP($A25&amp;$B25,'12'!$K$11:$L$50,2,0))</f>
        <v>0</v>
      </c>
      <c r="AM25" s="35">
        <f>IF(ISNA(VLOOKUP($A25&amp;$B25,'13'!$K$11:$L$50,2,0)),0,VLOOKUP($A25&amp;$B25,'13'!$K$11:$L$50,2,0))</f>
        <v>0</v>
      </c>
      <c r="AN25" s="35">
        <f>IF(ISNA(VLOOKUP($A25&amp;$B25,'14'!$K$11:$L$50,2,0)),0,VLOOKUP($A25&amp;$B25,'14'!$K$11:$L$50,2,0))</f>
        <v>0</v>
      </c>
      <c r="AO25" s="35">
        <f>IF(ISNA(VLOOKUP($A25&amp;$B25,'15'!$K$11:$L$50,2,0)),0,VLOOKUP($A25&amp;$B25,'15'!$K$11:$L$50,2,0))</f>
        <v>0</v>
      </c>
      <c r="AP25" s="35">
        <f>IF(ISNA(VLOOKUP($A25&amp;$B25,'16'!$K$11:$L$50,2,0)),0,VLOOKUP($A25&amp;$B25,'16'!$K$11:$L$50,2,0))</f>
        <v>0</v>
      </c>
      <c r="AQ25" s="35">
        <f>IF(ISNA(VLOOKUP($A25&amp;$B25,'17'!$K$11:$L$50,2,0)),0,VLOOKUP($A25&amp;$B25,'17'!$K$11:$L$50,2,0))</f>
        <v>0</v>
      </c>
      <c r="AR25" s="35">
        <f>IF(ISNA(VLOOKUP($A25&amp;$B25,'18'!$K$11:$L$50,2,0)),0,VLOOKUP($A25&amp;$B25,'18'!$K$11:$L$50,2,0))</f>
        <v>0</v>
      </c>
      <c r="AS25" s="35">
        <f>IF(ISNA(VLOOKUP($A25&amp;$B25,'19'!$K$11:$L$50,2,0)),0,VLOOKUP($A25&amp;$B25,'19'!$K$11:$L$50,2,0))</f>
        <v>0</v>
      </c>
      <c r="AT25" s="35">
        <f>IF(ISNA(VLOOKUP($A25&amp;$B25,'20'!$K$11:$L$50,2,0)),0,VLOOKUP($A25&amp;$B25,'20'!$K$11:$L$50,2,0))</f>
        <v>0</v>
      </c>
      <c r="AU25" s="35">
        <f>IF(ISNA(VLOOKUP($A25&amp;$B25,'21'!$K$11:$L$50,2,0)),0,VLOOKUP($A25&amp;$B25,'21'!$K$11:$L$50,2,0))</f>
        <v>0</v>
      </c>
      <c r="AV25" s="35">
        <f>IF(ISNA(VLOOKUP($A25&amp;$B25,'22'!$K$11:$L$50,2,0)),0,VLOOKUP($A25&amp;$B25,'22'!$K$11:$L$50,2,0))</f>
        <v>0</v>
      </c>
      <c r="AW25" s="25">
        <f t="shared" si="21"/>
        <v>75.110001248029434</v>
      </c>
      <c r="AX25" s="26">
        <f t="shared" ca="1" si="22"/>
        <v>75.110001248029434</v>
      </c>
      <c r="AY25" s="27">
        <f t="shared" ca="1" si="23"/>
        <v>20</v>
      </c>
      <c r="AZ25" s="24">
        <f t="shared" ca="1" si="24"/>
        <v>-1</v>
      </c>
      <c r="BC25" s="193" t="str">
        <f t="shared" si="25"/>
        <v>СпиридоноваТатьяна</v>
      </c>
      <c r="BD25" s="194" t="str">
        <f t="shared" si="26"/>
        <v>Самара</v>
      </c>
      <c r="BE25" s="197">
        <v>0</v>
      </c>
      <c r="BF25" s="197" t="s">
        <v>232</v>
      </c>
      <c r="BG25" s="194"/>
      <c r="BH25" s="35"/>
      <c r="BI25" s="35">
        <f ca="1">E25*Mask!G$27</f>
        <v>0</v>
      </c>
      <c r="BJ25" s="35">
        <f ca="1">F25*Mask!H$27</f>
        <v>0</v>
      </c>
      <c r="BK25" s="35">
        <f ca="1">G25*Mask!I$27</f>
        <v>0</v>
      </c>
      <c r="BL25" s="35">
        <f ca="1">H25*Mask!J$27</f>
        <v>0</v>
      </c>
      <c r="BM25" s="35">
        <f ca="1">I25*Mask!K$27</f>
        <v>0</v>
      </c>
      <c r="BN25" s="35">
        <f ca="1">J25*Mask!L$27</f>
        <v>0</v>
      </c>
      <c r="BO25" s="35">
        <f ca="1">K25*Mask!M$27</f>
        <v>0</v>
      </c>
      <c r="BP25" s="35">
        <f ca="1">L25*Mask!N$27</f>
        <v>0</v>
      </c>
      <c r="BQ25" s="35">
        <f ca="1">M25*Mask!O$27</f>
        <v>0</v>
      </c>
      <c r="BR25" s="35">
        <f ca="1">N25*Mask!P$27</f>
        <v>0</v>
      </c>
      <c r="BS25" s="35">
        <f ca="1">O25*Mask!Q$27</f>
        <v>0</v>
      </c>
      <c r="BT25" s="35">
        <f ca="1">P25*Mask!R$27</f>
        <v>0</v>
      </c>
      <c r="BU25" s="35">
        <f ca="1">Q25*Mask!S$27</f>
        <v>0</v>
      </c>
      <c r="BV25" s="35">
        <f ca="1">R25*Mask!T$27</f>
        <v>0</v>
      </c>
      <c r="BW25" s="35">
        <f ca="1">S25*Mask!U$27</f>
        <v>0</v>
      </c>
      <c r="BX25" s="35">
        <f ca="1">T25*Mask!V$27</f>
        <v>0</v>
      </c>
      <c r="BY25" s="35">
        <f ca="1">U25*Mask!W$27</f>
        <v>0</v>
      </c>
      <c r="BZ25" s="35">
        <f ca="1">V25*Mask!X$27</f>
        <v>0</v>
      </c>
      <c r="CA25" s="35">
        <f ca="1">W25*Mask!Y$27</f>
        <v>0</v>
      </c>
      <c r="CB25" s="35">
        <f ca="1">X25*Mask!Z$27</f>
        <v>0</v>
      </c>
      <c r="CC25" s="35">
        <f ca="1">Y25*Mask!AA$27</f>
        <v>0</v>
      </c>
      <c r="CD25" s="35">
        <f ca="1">Z25*Mask!AB$27</f>
        <v>0</v>
      </c>
      <c r="CE25" s="54"/>
      <c r="CF25" s="54">
        <f ca="1">IF(ISBLANK($A25),0,AA25*Mask!G$28)</f>
        <v>0</v>
      </c>
      <c r="CG25" s="54">
        <f ca="1">IF(ISBLANK($A25),0,AB25*Mask!H$28)</f>
        <v>0</v>
      </c>
      <c r="CH25" s="54">
        <f ca="1">IF(ISBLANK($A25),0,AC25*Mask!I$28)</f>
        <v>0</v>
      </c>
      <c r="CI25" s="54">
        <f ca="1">IF(ISBLANK($A25),0,AD25*Mask!J$28)</f>
        <v>0</v>
      </c>
      <c r="CJ25" s="54">
        <f ca="1">IF(ISBLANK($A25),0,AE25*Mask!K$28)</f>
        <v>0</v>
      </c>
      <c r="CK25" s="54">
        <f ca="1">IF(ISBLANK($A25),0,AF25*Mask!L$28)</f>
        <v>75.110001248029434</v>
      </c>
      <c r="CL25" s="54">
        <f ca="1">IF(ISBLANK($A25),0,AG25*Mask!M$28)</f>
        <v>0</v>
      </c>
      <c r="CM25" s="54">
        <f ca="1">IF(ISBLANK($A25),0,AH25*Mask!N$28)</f>
        <v>0</v>
      </c>
      <c r="CN25" s="54">
        <f ca="1">IF(ISBLANK($A25),0,AI25*Mask!O$28)</f>
        <v>0</v>
      </c>
      <c r="CO25" s="54">
        <f ca="1">IF(ISBLANK($A25),0,AJ25*Mask!P$28)</f>
        <v>0</v>
      </c>
      <c r="CP25" s="54">
        <f ca="1">IF(ISBLANK($A25),0,AK25*Mask!Q$28)</f>
        <v>0</v>
      </c>
      <c r="CQ25" s="54">
        <f ca="1">IF(ISBLANK($A25),0,AL25*Mask!R$28)</f>
        <v>0</v>
      </c>
      <c r="CR25" s="54">
        <f ca="1">IF(ISBLANK($A25),0,AM25*Mask!S$28)</f>
        <v>0</v>
      </c>
      <c r="CS25" s="54">
        <f ca="1">IF(ISBLANK($A25),0,AN25*Mask!T$28)</f>
        <v>0</v>
      </c>
      <c r="CT25" s="54">
        <f ca="1">IF(ISBLANK($A25),0,AO25*Mask!U$28)</f>
        <v>0</v>
      </c>
      <c r="CU25" s="54">
        <f ca="1">IF(ISBLANK($A25),0,AP25*Mask!V$28)</f>
        <v>0</v>
      </c>
      <c r="CV25" s="54">
        <f ca="1">IF(ISBLANK($A25),0,AQ25*Mask!W$28)</f>
        <v>0</v>
      </c>
      <c r="CW25" s="54">
        <f ca="1">IF(ISBLANK($A25),0,AR25*Mask!X$28)</f>
        <v>0</v>
      </c>
      <c r="CX25" s="54">
        <f ca="1">IF(ISBLANK($A25),0,AS25*Mask!Y$28)</f>
        <v>0</v>
      </c>
      <c r="CY25" s="54">
        <f ca="1">IF(ISBLANK($A25),0,AT25*Mask!Z$28)</f>
        <v>0</v>
      </c>
      <c r="CZ25" s="54">
        <f ca="1">IF(ISBLANK($A25),0,AU25*Mask!AA$28)</f>
        <v>0</v>
      </c>
      <c r="DA25" s="54">
        <f ca="1">IF(ISBLANK($A25),0,AV25*Mask!AB$28)</f>
        <v>0</v>
      </c>
      <c r="DC25" s="54">
        <f t="shared" ca="1" si="27"/>
        <v>0</v>
      </c>
    </row>
    <row r="26" spans="1:107">
      <c r="A26" s="17" t="s">
        <v>110</v>
      </c>
      <c r="B26" s="18" t="s">
        <v>111</v>
      </c>
      <c r="C26" s="18" t="s">
        <v>14</v>
      </c>
      <c r="D26" s="19"/>
      <c r="E26" s="20">
        <v>0</v>
      </c>
      <c r="F26" s="20">
        <v>49.683453596674433</v>
      </c>
      <c r="G26" s="20">
        <v>0</v>
      </c>
      <c r="H26" s="20">
        <v>0</v>
      </c>
      <c r="I26" s="20">
        <v>0</v>
      </c>
      <c r="J26" s="20">
        <v>0</v>
      </c>
      <c r="K26" s="20">
        <v>74.975346037118413</v>
      </c>
      <c r="L26" s="20">
        <v>0</v>
      </c>
      <c r="M26" s="20">
        <v>0</v>
      </c>
      <c r="N26" s="20">
        <v>0</v>
      </c>
      <c r="O26" s="20">
        <v>0</v>
      </c>
      <c r="P26" s="20">
        <v>0</v>
      </c>
      <c r="Q26" s="20">
        <v>0</v>
      </c>
      <c r="R26" s="20">
        <v>0</v>
      </c>
      <c r="S26" s="20">
        <v>0</v>
      </c>
      <c r="T26" s="20">
        <v>0</v>
      </c>
      <c r="U26" s="20">
        <v>0</v>
      </c>
      <c r="V26" s="20">
        <v>0</v>
      </c>
      <c r="W26" s="20">
        <v>0</v>
      </c>
      <c r="X26" s="35">
        <v>0</v>
      </c>
      <c r="Y26" s="35">
        <v>0</v>
      </c>
      <c r="Z26" s="20">
        <v>0</v>
      </c>
      <c r="AA26" s="35">
        <f>IF(ISNA(VLOOKUP(A26&amp;B26,'1'!$K$11:$L$50,2,0)),0,VLOOKUP(A26&amp;B26,'1'!$K$11:$L$50,2,0))</f>
        <v>0</v>
      </c>
      <c r="AB26" s="35">
        <f>IF(ISNA(VLOOKUP($A26&amp;$B26,'2'!$K$11:$L$50,2,0)),0,VLOOKUP($A26&amp;$B26,'2'!$K$11:$L$50,2,0))</f>
        <v>0</v>
      </c>
      <c r="AC26" s="35">
        <f>IF(ISNA(VLOOKUP($A26&amp;$B26,'3'!$K$11:$L$50,2,0)),0,VLOOKUP($A26&amp;$B26,'3'!$K$11:$L$50,2,0))</f>
        <v>0</v>
      </c>
      <c r="AD26" s="35">
        <f>IF(ISNA(VLOOKUP($A26&amp;$B26,'4'!$K$11:$L$50,2,0)),0,VLOOKUP($A26&amp;$B26,'4'!$K$11:$L$50,2,0))</f>
        <v>0</v>
      </c>
      <c r="AE26" s="35">
        <f>IF(ISNA(VLOOKUP($A26&amp;$B26,'5'!$K$11:$L$50,2,0)),0,VLOOKUP($A26&amp;$B26,'5'!$K$11:$L$50,2,0))</f>
        <v>72.798251778524559</v>
      </c>
      <c r="AF26" s="35">
        <f>IF(ISNA(VLOOKUP($A26&amp;$B26,'6'!$K$11:$L$50,2,0)),0,VLOOKUP($A26&amp;$B26,'6'!$K$11:$L$50,2,0))</f>
        <v>0</v>
      </c>
      <c r="AG26" s="35">
        <f>IF(ISNA(VLOOKUP($A26&amp;$B26,'7'!$K$11:$L$50,2,0)),0,VLOOKUP($A26&amp;$B26,'7'!$K$11:$L$50,2,0))</f>
        <v>0</v>
      </c>
      <c r="AH26" s="35">
        <f>IF(ISNA(VLOOKUP($A26&amp;$B26,'8'!$K$11:$L$50,2,0)),0,VLOOKUP($A26&amp;$B26,'8'!$K$11:$L$50,2,0))</f>
        <v>0</v>
      </c>
      <c r="AI26" s="35">
        <f>IF(ISNA(VLOOKUP($A26&amp;$B26,'9'!$K$11:$L$50,2,0)),0,VLOOKUP($A26&amp;$B26,'9'!$K$11:$L$50,2,0))</f>
        <v>0</v>
      </c>
      <c r="AJ26" s="35">
        <f>IF(ISNA(VLOOKUP($A26&amp;$B26,'10'!$K$11:$L$50,2,0)),0,VLOOKUP($A26&amp;$B26,'10'!$K$11:$L$50,2,0))</f>
        <v>0</v>
      </c>
      <c r="AK26" s="35">
        <f>IF(ISNA(VLOOKUP($A26&amp;$B26,'11'!$K$11:$L$50,2,0)),0,VLOOKUP($A26&amp;$B26,'11'!$K$11:$L$50,2,0))</f>
        <v>0</v>
      </c>
      <c r="AL26" s="35">
        <f>IF(ISNA(VLOOKUP($A26&amp;$B26,'12'!$K$11:$L$50,2,0)),0,VLOOKUP($A26&amp;$B26,'12'!$K$11:$L$50,2,0))</f>
        <v>0</v>
      </c>
      <c r="AM26" s="35">
        <f>IF(ISNA(VLOOKUP($A26&amp;$B26,'13'!$K$11:$L$50,2,0)),0,VLOOKUP($A26&amp;$B26,'13'!$K$11:$L$50,2,0))</f>
        <v>0</v>
      </c>
      <c r="AN26" s="35">
        <f>IF(ISNA(VLOOKUP($A26&amp;$B26,'14'!$K$11:$L$50,2,0)),0,VLOOKUP($A26&amp;$B26,'14'!$K$11:$L$50,2,0))</f>
        <v>0</v>
      </c>
      <c r="AO26" s="35">
        <f>IF(ISNA(VLOOKUP($A26&amp;$B26,'15'!$K$11:$L$50,2,0)),0,VLOOKUP($A26&amp;$B26,'15'!$K$11:$L$50,2,0))</f>
        <v>0</v>
      </c>
      <c r="AP26" s="35">
        <f>IF(ISNA(VLOOKUP($A26&amp;$B26,'16'!$K$11:$L$50,2,0)),0,VLOOKUP($A26&amp;$B26,'16'!$K$11:$L$50,2,0))</f>
        <v>0</v>
      </c>
      <c r="AQ26" s="35">
        <f>IF(ISNA(VLOOKUP($A26&amp;$B26,'17'!$K$11:$L$50,2,0)),0,VLOOKUP($A26&amp;$B26,'17'!$K$11:$L$50,2,0))</f>
        <v>0</v>
      </c>
      <c r="AR26" s="35">
        <f>IF(ISNA(VLOOKUP($A26&amp;$B26,'18'!$K$11:$L$50,2,0)),0,VLOOKUP($A26&amp;$B26,'18'!$K$11:$L$50,2,0))</f>
        <v>0</v>
      </c>
      <c r="AS26" s="35">
        <f>IF(ISNA(VLOOKUP($A26&amp;$B26,'19'!$K$11:$L$50,2,0)),0,VLOOKUP($A26&amp;$B26,'19'!$K$11:$L$50,2,0))</f>
        <v>0</v>
      </c>
      <c r="AT26" s="35">
        <f>IF(ISNA(VLOOKUP($A26&amp;$B26,'20'!$K$11:$L$50,2,0)),0,VLOOKUP($A26&amp;$B26,'20'!$K$11:$L$50,2,0))</f>
        <v>0</v>
      </c>
      <c r="AU26" s="35">
        <f>IF(ISNA(VLOOKUP($A26&amp;$B26,'21'!$K$11:$L$50,2,0)),0,VLOOKUP($A26&amp;$B26,'21'!$K$11:$L$50,2,0))</f>
        <v>0</v>
      </c>
      <c r="AV26" s="35">
        <f>IF(ISNA(VLOOKUP($A26&amp;$B26,'22'!$K$11:$L$50,2,0)),0,VLOOKUP($A26&amp;$B26,'22'!$K$11:$L$50,2,0))</f>
        <v>0</v>
      </c>
      <c r="AW26" s="25">
        <f t="shared" si="21"/>
        <v>72.798251778524559</v>
      </c>
      <c r="AX26" s="26">
        <f t="shared" ca="1" si="22"/>
        <v>72.798251778524559</v>
      </c>
      <c r="AY26" s="27">
        <f t="shared" ca="1" si="23"/>
        <v>21</v>
      </c>
      <c r="AZ26" s="24">
        <f t="shared" ca="1" si="24"/>
        <v>-1</v>
      </c>
      <c r="BC26" s="193" t="str">
        <f t="shared" si="25"/>
        <v>ШемякинскаяЯна</v>
      </c>
      <c r="BD26" s="194" t="str">
        <f t="shared" si="26"/>
        <v>Санкт-Петербург</v>
      </c>
      <c r="BE26" s="197">
        <v>21511101241</v>
      </c>
      <c r="BF26" s="197" t="s">
        <v>214</v>
      </c>
      <c r="BG26" s="194"/>
      <c r="BH26" s="35"/>
      <c r="BI26" s="35">
        <f ca="1">E26*Mask!G$27</f>
        <v>0</v>
      </c>
      <c r="BJ26" s="35">
        <f ca="1">F26*Mask!H$27</f>
        <v>0</v>
      </c>
      <c r="BK26" s="35">
        <f ca="1">G26*Mask!I$27</f>
        <v>0</v>
      </c>
      <c r="BL26" s="35">
        <f ca="1">H26*Mask!J$27</f>
        <v>0</v>
      </c>
      <c r="BM26" s="35">
        <f ca="1">I26*Mask!K$27</f>
        <v>0</v>
      </c>
      <c r="BN26" s="35">
        <f ca="1">J26*Mask!L$27</f>
        <v>0</v>
      </c>
      <c r="BO26" s="35">
        <f ca="1">K26*Mask!M$27</f>
        <v>0</v>
      </c>
      <c r="BP26" s="35">
        <f ca="1">L26*Mask!N$27</f>
        <v>0</v>
      </c>
      <c r="BQ26" s="35">
        <f ca="1">M26*Mask!O$27</f>
        <v>0</v>
      </c>
      <c r="BR26" s="35">
        <f ca="1">N26*Mask!P$27</f>
        <v>0</v>
      </c>
      <c r="BS26" s="35">
        <f ca="1">O26*Mask!Q$27</f>
        <v>0</v>
      </c>
      <c r="BT26" s="35">
        <f ca="1">P26*Mask!R$27</f>
        <v>0</v>
      </c>
      <c r="BU26" s="35">
        <f ca="1">Q26*Mask!S$27</f>
        <v>0</v>
      </c>
      <c r="BV26" s="35">
        <f ca="1">R26*Mask!T$27</f>
        <v>0</v>
      </c>
      <c r="BW26" s="35">
        <f ca="1">S26*Mask!U$27</f>
        <v>0</v>
      </c>
      <c r="BX26" s="35">
        <f ca="1">T26*Mask!V$27</f>
        <v>0</v>
      </c>
      <c r="BY26" s="35">
        <f ca="1">U26*Mask!W$27</f>
        <v>0</v>
      </c>
      <c r="BZ26" s="35">
        <f ca="1">V26*Mask!X$27</f>
        <v>0</v>
      </c>
      <c r="CA26" s="35">
        <f ca="1">W26*Mask!Y$27</f>
        <v>0</v>
      </c>
      <c r="CB26" s="35">
        <f ca="1">X26*Mask!Z$27</f>
        <v>0</v>
      </c>
      <c r="CC26" s="35">
        <f ca="1">Y26*Mask!AA$27</f>
        <v>0</v>
      </c>
      <c r="CD26" s="35">
        <f ca="1">Z26*Mask!AB$27</f>
        <v>0</v>
      </c>
      <c r="CE26" s="54"/>
      <c r="CF26" s="54">
        <f ca="1">IF(ISBLANK($A26),0,AA26*Mask!G$28)</f>
        <v>0</v>
      </c>
      <c r="CG26" s="54">
        <f ca="1">IF(ISBLANK($A26),0,AB26*Mask!H$28)</f>
        <v>0</v>
      </c>
      <c r="CH26" s="54">
        <f ca="1">IF(ISBLANK($A26),0,AC26*Mask!I$28)</f>
        <v>0</v>
      </c>
      <c r="CI26" s="54">
        <f ca="1">IF(ISBLANK($A26),0,AD26*Mask!J$28)</f>
        <v>0</v>
      </c>
      <c r="CJ26" s="54">
        <f ca="1">IF(ISBLANK($A26),0,AE26*Mask!K$28)</f>
        <v>72.798251778524559</v>
      </c>
      <c r="CK26" s="54">
        <f ca="1">IF(ISBLANK($A26),0,AF26*Mask!L$28)</f>
        <v>0</v>
      </c>
      <c r="CL26" s="54">
        <f ca="1">IF(ISBLANK($A26),0,AG26*Mask!M$28)</f>
        <v>0</v>
      </c>
      <c r="CM26" s="54">
        <f ca="1">IF(ISBLANK($A26),0,AH26*Mask!N$28)</f>
        <v>0</v>
      </c>
      <c r="CN26" s="54">
        <f ca="1">IF(ISBLANK($A26),0,AI26*Mask!O$28)</f>
        <v>0</v>
      </c>
      <c r="CO26" s="54">
        <f ca="1">IF(ISBLANK($A26),0,AJ26*Mask!P$28)</f>
        <v>0</v>
      </c>
      <c r="CP26" s="54">
        <f ca="1">IF(ISBLANK($A26),0,AK26*Mask!Q$28)</f>
        <v>0</v>
      </c>
      <c r="CQ26" s="54">
        <f ca="1">IF(ISBLANK($A26),0,AL26*Mask!R$28)</f>
        <v>0</v>
      </c>
      <c r="CR26" s="54">
        <f ca="1">IF(ISBLANK($A26),0,AM26*Mask!S$28)</f>
        <v>0</v>
      </c>
      <c r="CS26" s="54">
        <f ca="1">IF(ISBLANK($A26),0,AN26*Mask!T$28)</f>
        <v>0</v>
      </c>
      <c r="CT26" s="54">
        <f ca="1">IF(ISBLANK($A26),0,AO26*Mask!U$28)</f>
        <v>0</v>
      </c>
      <c r="CU26" s="54">
        <f ca="1">IF(ISBLANK($A26),0,AP26*Mask!V$28)</f>
        <v>0</v>
      </c>
      <c r="CV26" s="54">
        <f ca="1">IF(ISBLANK($A26),0,AQ26*Mask!W$28)</f>
        <v>0</v>
      </c>
      <c r="CW26" s="54">
        <f ca="1">IF(ISBLANK($A26),0,AR26*Mask!X$28)</f>
        <v>0</v>
      </c>
      <c r="CX26" s="54">
        <f ca="1">IF(ISBLANK($A26),0,AS26*Mask!Y$28)</f>
        <v>0</v>
      </c>
      <c r="CY26" s="54">
        <f ca="1">IF(ISBLANK($A26),0,AT26*Mask!Z$28)</f>
        <v>0</v>
      </c>
      <c r="CZ26" s="54">
        <f ca="1">IF(ISBLANK($A26),0,AU26*Mask!AA$28)</f>
        <v>0</v>
      </c>
      <c r="DA26" s="54">
        <f ca="1">IF(ISBLANK($A26),0,AV26*Mask!AB$28)</f>
        <v>0</v>
      </c>
      <c r="DC26" s="54">
        <f t="shared" ca="1" si="27"/>
        <v>0</v>
      </c>
    </row>
    <row r="27" spans="1:107">
      <c r="A27" s="17" t="s">
        <v>112</v>
      </c>
      <c r="B27" s="18" t="s">
        <v>78</v>
      </c>
      <c r="C27" s="18" t="s">
        <v>14</v>
      </c>
      <c r="D27" s="19"/>
      <c r="E27" s="20">
        <v>0</v>
      </c>
      <c r="F27" s="20">
        <v>35.192446297644388</v>
      </c>
      <c r="G27" s="20">
        <v>0</v>
      </c>
      <c r="H27" s="20">
        <v>0</v>
      </c>
      <c r="I27" s="20">
        <v>0</v>
      </c>
      <c r="J27" s="20">
        <v>0</v>
      </c>
      <c r="K27" s="20">
        <v>48.513459200488384</v>
      </c>
      <c r="L27" s="20">
        <v>0</v>
      </c>
      <c r="M27" s="20">
        <v>0</v>
      </c>
      <c r="N27" s="20">
        <v>0</v>
      </c>
      <c r="O27" s="20">
        <v>0</v>
      </c>
      <c r="P27" s="20">
        <v>0</v>
      </c>
      <c r="Q27" s="20">
        <v>0</v>
      </c>
      <c r="R27" s="20">
        <v>0</v>
      </c>
      <c r="S27" s="20">
        <v>0</v>
      </c>
      <c r="T27" s="20">
        <v>0</v>
      </c>
      <c r="U27" s="20">
        <v>0</v>
      </c>
      <c r="V27" s="20">
        <v>0</v>
      </c>
      <c r="W27" s="20">
        <v>0</v>
      </c>
      <c r="X27" s="35">
        <v>0</v>
      </c>
      <c r="Y27" s="35">
        <v>0</v>
      </c>
      <c r="Z27" s="20">
        <v>0</v>
      </c>
      <c r="AA27" s="35">
        <f>IF(ISNA(VLOOKUP(A27&amp;B27,'1'!$K$11:$L$50,2,0)),0,VLOOKUP(A27&amp;B27,'1'!$K$11:$L$50,2,0))</f>
        <v>18.741778470288008</v>
      </c>
      <c r="AB27" s="35">
        <f>IF(ISNA(VLOOKUP($A27&amp;$B27,'2'!$K$11:$L$50,2,0)),0,VLOOKUP($A27&amp;$B27,'2'!$K$11:$L$50,2,0))</f>
        <v>0</v>
      </c>
      <c r="AC27" s="35">
        <f>IF(ISNA(VLOOKUP($A27&amp;$B27,'3'!$K$11:$L$50,2,0)),0,VLOOKUP($A27&amp;$B27,'3'!$K$11:$L$50,2,0))</f>
        <v>0</v>
      </c>
      <c r="AD27" s="35">
        <f>IF(ISNA(VLOOKUP($A27&amp;$B27,'4'!$K$11:$L$50,2,0)),0,VLOOKUP($A27&amp;$B27,'4'!$K$11:$L$50,2,0))</f>
        <v>0</v>
      </c>
      <c r="AE27" s="35">
        <f>IF(ISNA(VLOOKUP($A27&amp;$B27,'5'!$K$11:$L$50,2,0)),0,VLOOKUP($A27&amp;$B27,'5'!$K$11:$L$50,2,0))</f>
        <v>53.870706316108183</v>
      </c>
      <c r="AF27" s="35">
        <f>IF(ISNA(VLOOKUP($A27&amp;$B27,'6'!$K$11:$L$50,2,0)),0,VLOOKUP($A27&amp;$B27,'6'!$K$11:$L$50,2,0))</f>
        <v>0</v>
      </c>
      <c r="AG27" s="35">
        <f>IF(ISNA(VLOOKUP($A27&amp;$B27,'7'!$K$11:$L$50,2,0)),0,VLOOKUP($A27&amp;$B27,'7'!$K$11:$L$50,2,0))</f>
        <v>0</v>
      </c>
      <c r="AH27" s="35">
        <f>IF(ISNA(VLOOKUP($A27&amp;$B27,'8'!$K$11:$L$50,2,0)),0,VLOOKUP($A27&amp;$B27,'8'!$K$11:$L$50,2,0))</f>
        <v>0</v>
      </c>
      <c r="AI27" s="35">
        <f>IF(ISNA(VLOOKUP($A27&amp;$B27,'9'!$K$11:$L$50,2,0)),0,VLOOKUP($A27&amp;$B27,'9'!$K$11:$L$50,2,0))</f>
        <v>0</v>
      </c>
      <c r="AJ27" s="35">
        <f>IF(ISNA(VLOOKUP($A27&amp;$B27,'10'!$K$11:$L$50,2,0)),0,VLOOKUP($A27&amp;$B27,'10'!$K$11:$L$50,2,0))</f>
        <v>0</v>
      </c>
      <c r="AK27" s="35">
        <f>IF(ISNA(VLOOKUP($A27&amp;$B27,'11'!$K$11:$L$50,2,0)),0,VLOOKUP($A27&amp;$B27,'11'!$K$11:$L$50,2,0))</f>
        <v>0</v>
      </c>
      <c r="AL27" s="35">
        <f>IF(ISNA(VLOOKUP($A27&amp;$B27,'12'!$K$11:$L$50,2,0)),0,VLOOKUP($A27&amp;$B27,'12'!$K$11:$L$50,2,0))</f>
        <v>0</v>
      </c>
      <c r="AM27" s="35">
        <f>IF(ISNA(VLOOKUP($A27&amp;$B27,'13'!$K$11:$L$50,2,0)),0,VLOOKUP($A27&amp;$B27,'13'!$K$11:$L$50,2,0))</f>
        <v>0</v>
      </c>
      <c r="AN27" s="35">
        <f>IF(ISNA(VLOOKUP($A27&amp;$B27,'14'!$K$11:$L$50,2,0)),0,VLOOKUP($A27&amp;$B27,'14'!$K$11:$L$50,2,0))</f>
        <v>0</v>
      </c>
      <c r="AO27" s="35">
        <f>IF(ISNA(VLOOKUP($A27&amp;$B27,'15'!$K$11:$L$50,2,0)),0,VLOOKUP($A27&amp;$B27,'15'!$K$11:$L$50,2,0))</f>
        <v>0</v>
      </c>
      <c r="AP27" s="35">
        <f>IF(ISNA(VLOOKUP($A27&amp;$B27,'16'!$K$11:$L$50,2,0)),0,VLOOKUP($A27&amp;$B27,'16'!$K$11:$L$50,2,0))</f>
        <v>0</v>
      </c>
      <c r="AQ27" s="35">
        <f>IF(ISNA(VLOOKUP($A27&amp;$B27,'17'!$K$11:$L$50,2,0)),0,VLOOKUP($A27&amp;$B27,'17'!$K$11:$L$50,2,0))</f>
        <v>0</v>
      </c>
      <c r="AR27" s="35">
        <f>IF(ISNA(VLOOKUP($A27&amp;$B27,'18'!$K$11:$L$50,2,0)),0,VLOOKUP($A27&amp;$B27,'18'!$K$11:$L$50,2,0))</f>
        <v>0</v>
      </c>
      <c r="AS27" s="35">
        <f>IF(ISNA(VLOOKUP($A27&amp;$B27,'19'!$K$11:$L$50,2,0)),0,VLOOKUP($A27&amp;$B27,'19'!$K$11:$L$50,2,0))</f>
        <v>0</v>
      </c>
      <c r="AT27" s="35">
        <f>IF(ISNA(VLOOKUP($A27&amp;$B27,'20'!$K$11:$L$50,2,0)),0,VLOOKUP($A27&amp;$B27,'20'!$K$11:$L$50,2,0))</f>
        <v>0</v>
      </c>
      <c r="AU27" s="35">
        <f>IF(ISNA(VLOOKUP($A27&amp;$B27,'21'!$K$11:$L$50,2,0)),0,VLOOKUP($A27&amp;$B27,'21'!$K$11:$L$50,2,0))</f>
        <v>0</v>
      </c>
      <c r="AV27" s="35">
        <f>IF(ISNA(VLOOKUP($A27&amp;$B27,'22'!$K$11:$L$50,2,0)),0,VLOOKUP($A27&amp;$B27,'22'!$K$11:$L$50,2,0))</f>
        <v>0</v>
      </c>
      <c r="AW27" s="25">
        <f t="shared" si="21"/>
        <v>72.612484786396195</v>
      </c>
      <c r="AX27" s="26">
        <f t="shared" ca="1" si="22"/>
        <v>72.612484786396195</v>
      </c>
      <c r="AY27" s="27">
        <f t="shared" ca="1" si="23"/>
        <v>22</v>
      </c>
      <c r="AZ27" s="24">
        <f t="shared" ca="1" si="24"/>
        <v>-1</v>
      </c>
      <c r="BC27" s="193" t="str">
        <f t="shared" si="25"/>
        <v>ГусеваПолина</v>
      </c>
      <c r="BD27" s="194" t="str">
        <f t="shared" si="26"/>
        <v>Санкт-Петербург</v>
      </c>
      <c r="BE27" s="197">
        <v>21511101243</v>
      </c>
      <c r="BF27" s="197" t="s">
        <v>215</v>
      </c>
      <c r="BG27" s="194"/>
      <c r="BH27" s="35"/>
      <c r="BI27" s="35">
        <f ca="1">E27*Mask!G$27</f>
        <v>0</v>
      </c>
      <c r="BJ27" s="35">
        <f ca="1">F27*Mask!H$27</f>
        <v>0</v>
      </c>
      <c r="BK27" s="35">
        <f ca="1">G27*Mask!I$27</f>
        <v>0</v>
      </c>
      <c r="BL27" s="35">
        <f ca="1">H27*Mask!J$27</f>
        <v>0</v>
      </c>
      <c r="BM27" s="35">
        <f ca="1">I27*Mask!K$27</f>
        <v>0</v>
      </c>
      <c r="BN27" s="35">
        <f ca="1">J27*Mask!L$27</f>
        <v>0</v>
      </c>
      <c r="BO27" s="35">
        <f ca="1">K27*Mask!M$27</f>
        <v>0</v>
      </c>
      <c r="BP27" s="35">
        <f ca="1">L27*Mask!N$27</f>
        <v>0</v>
      </c>
      <c r="BQ27" s="35">
        <f ca="1">M27*Mask!O$27</f>
        <v>0</v>
      </c>
      <c r="BR27" s="35">
        <f ca="1">N27*Mask!P$27</f>
        <v>0</v>
      </c>
      <c r="BS27" s="35">
        <f ca="1">O27*Mask!Q$27</f>
        <v>0</v>
      </c>
      <c r="BT27" s="35">
        <f ca="1">P27*Mask!R$27</f>
        <v>0</v>
      </c>
      <c r="BU27" s="35">
        <f ca="1">Q27*Mask!S$27</f>
        <v>0</v>
      </c>
      <c r="BV27" s="35">
        <f ca="1">R27*Mask!T$27</f>
        <v>0</v>
      </c>
      <c r="BW27" s="35">
        <f ca="1">S27*Mask!U$27</f>
        <v>0</v>
      </c>
      <c r="BX27" s="35">
        <f ca="1">T27*Mask!V$27</f>
        <v>0</v>
      </c>
      <c r="BY27" s="35">
        <f ca="1">U27*Mask!W$27</f>
        <v>0</v>
      </c>
      <c r="BZ27" s="35">
        <f ca="1">V27*Mask!X$27</f>
        <v>0</v>
      </c>
      <c r="CA27" s="35">
        <f ca="1">W27*Mask!Y$27</f>
        <v>0</v>
      </c>
      <c r="CB27" s="35">
        <f ca="1">X27*Mask!Z$27</f>
        <v>0</v>
      </c>
      <c r="CC27" s="35">
        <f ca="1">Y27*Mask!AA$27</f>
        <v>0</v>
      </c>
      <c r="CD27" s="35">
        <f ca="1">Z27*Mask!AB$27</f>
        <v>0</v>
      </c>
      <c r="CE27" s="54"/>
      <c r="CF27" s="54">
        <f ca="1">IF(ISBLANK($A27),0,AA27*Mask!G$28)</f>
        <v>18.741778470288008</v>
      </c>
      <c r="CG27" s="54">
        <f ca="1">IF(ISBLANK($A27),0,AB27*Mask!H$28)</f>
        <v>0</v>
      </c>
      <c r="CH27" s="54">
        <f ca="1">IF(ISBLANK($A27),0,AC27*Mask!I$28)</f>
        <v>0</v>
      </c>
      <c r="CI27" s="54">
        <f ca="1">IF(ISBLANK($A27),0,AD27*Mask!J$28)</f>
        <v>0</v>
      </c>
      <c r="CJ27" s="54">
        <f ca="1">IF(ISBLANK($A27),0,AE27*Mask!K$28)</f>
        <v>53.870706316108183</v>
      </c>
      <c r="CK27" s="54">
        <f ca="1">IF(ISBLANK($A27),0,AF27*Mask!L$28)</f>
        <v>0</v>
      </c>
      <c r="CL27" s="54">
        <f ca="1">IF(ISBLANK($A27),0,AG27*Mask!M$28)</f>
        <v>0</v>
      </c>
      <c r="CM27" s="54">
        <f ca="1">IF(ISBLANK($A27),0,AH27*Mask!N$28)</f>
        <v>0</v>
      </c>
      <c r="CN27" s="54">
        <f ca="1">IF(ISBLANK($A27),0,AI27*Mask!O$28)</f>
        <v>0</v>
      </c>
      <c r="CO27" s="54">
        <f ca="1">IF(ISBLANK($A27),0,AJ27*Mask!P$28)</f>
        <v>0</v>
      </c>
      <c r="CP27" s="54">
        <f ca="1">IF(ISBLANK($A27),0,AK27*Mask!Q$28)</f>
        <v>0</v>
      </c>
      <c r="CQ27" s="54">
        <f ca="1">IF(ISBLANK($A27),0,AL27*Mask!R$28)</f>
        <v>0</v>
      </c>
      <c r="CR27" s="54">
        <f ca="1">IF(ISBLANK($A27),0,AM27*Mask!S$28)</f>
        <v>0</v>
      </c>
      <c r="CS27" s="54">
        <f ca="1">IF(ISBLANK($A27),0,AN27*Mask!T$28)</f>
        <v>0</v>
      </c>
      <c r="CT27" s="54">
        <f ca="1">IF(ISBLANK($A27),0,AO27*Mask!U$28)</f>
        <v>0</v>
      </c>
      <c r="CU27" s="54">
        <f ca="1">IF(ISBLANK($A27),0,AP27*Mask!V$28)</f>
        <v>0</v>
      </c>
      <c r="CV27" s="54">
        <f ca="1">IF(ISBLANK($A27),0,AQ27*Mask!W$28)</f>
        <v>0</v>
      </c>
      <c r="CW27" s="54">
        <f ca="1">IF(ISBLANK($A27),0,AR27*Mask!X$28)</f>
        <v>0</v>
      </c>
      <c r="CX27" s="54">
        <f ca="1">IF(ISBLANK($A27),0,AS27*Mask!Y$28)</f>
        <v>0</v>
      </c>
      <c r="CY27" s="54">
        <f ca="1">IF(ISBLANK($A27),0,AT27*Mask!Z$28)</f>
        <v>0</v>
      </c>
      <c r="CZ27" s="54">
        <f ca="1">IF(ISBLANK($A27),0,AU27*Mask!AA$28)</f>
        <v>0</v>
      </c>
      <c r="DA27" s="54">
        <f ca="1">IF(ISBLANK($A27),0,AV27*Mask!AB$28)</f>
        <v>0</v>
      </c>
      <c r="DC27" s="54">
        <f t="shared" ca="1" si="27"/>
        <v>0</v>
      </c>
    </row>
    <row r="28" spans="1:107">
      <c r="A28" s="17" t="s">
        <v>131</v>
      </c>
      <c r="B28" s="18" t="s">
        <v>132</v>
      </c>
      <c r="C28" s="18" t="s">
        <v>9</v>
      </c>
      <c r="D28" s="19"/>
      <c r="E28" s="20">
        <v>0</v>
      </c>
      <c r="F28" s="20">
        <v>0</v>
      </c>
      <c r="G28" s="20">
        <v>0</v>
      </c>
      <c r="H28" s="20">
        <v>0</v>
      </c>
      <c r="I28" s="20">
        <v>0</v>
      </c>
      <c r="J28" s="20">
        <v>0</v>
      </c>
      <c r="K28" s="20">
        <v>0</v>
      </c>
      <c r="L28" s="20">
        <v>0</v>
      </c>
      <c r="M28" s="20">
        <v>0</v>
      </c>
      <c r="N28" s="20">
        <v>0</v>
      </c>
      <c r="O28" s="20">
        <v>0</v>
      </c>
      <c r="P28" s="20">
        <v>0</v>
      </c>
      <c r="Q28" s="20">
        <v>0</v>
      </c>
      <c r="R28" s="20">
        <v>0</v>
      </c>
      <c r="S28" s="20">
        <v>0</v>
      </c>
      <c r="T28" s="20">
        <v>0</v>
      </c>
      <c r="U28" s="20">
        <v>0</v>
      </c>
      <c r="V28" s="20">
        <v>0</v>
      </c>
      <c r="W28" s="20">
        <v>0</v>
      </c>
      <c r="X28" s="35">
        <v>0</v>
      </c>
      <c r="Y28" s="35">
        <v>0</v>
      </c>
      <c r="Z28" s="20">
        <v>0</v>
      </c>
      <c r="AA28" s="35">
        <f>IF(ISNA(VLOOKUP(A28&amp;B28,'1'!$K$11:$L$50,2,0)),0,VLOOKUP(A28&amp;B28,'1'!$K$11:$L$50,2,0))</f>
        <v>24.182939961661944</v>
      </c>
      <c r="AB28" s="35">
        <f>IF(ISNA(VLOOKUP($A28&amp;$B28,'2'!$K$11:$L$50,2,0)),0,VLOOKUP($A28&amp;$B28,'2'!$K$11:$L$50,2,0))</f>
        <v>0</v>
      </c>
      <c r="AC28" s="35">
        <f>IF(ISNA(VLOOKUP($A28&amp;$B28,'3'!$K$11:$L$50,2,0)),0,VLOOKUP($A28&amp;$B28,'3'!$K$11:$L$50,2,0))</f>
        <v>0</v>
      </c>
      <c r="AD28" s="35">
        <f>IF(ISNA(VLOOKUP($A28&amp;$B28,'4'!$K$11:$L$50,2,0)),0,VLOOKUP($A28&amp;$B28,'4'!$K$11:$L$50,2,0))</f>
        <v>0</v>
      </c>
      <c r="AE28" s="35">
        <f>IF(ISNA(VLOOKUP($A28&amp;$B28,'5'!$K$11:$L$50,2,0)),0,VLOOKUP($A28&amp;$B28,'5'!$K$11:$L$50,2,0))</f>
        <v>0</v>
      </c>
      <c r="AF28" s="35">
        <f>IF(ISNA(VLOOKUP($A28&amp;$B28,'6'!$K$11:$L$50,2,0)),0,VLOOKUP($A28&amp;$B28,'6'!$K$11:$L$50,2,0))</f>
        <v>0</v>
      </c>
      <c r="AG28" s="35">
        <f>IF(ISNA(VLOOKUP($A28&amp;$B28,'7'!$K$11:$L$50,2,0)),0,VLOOKUP($A28&amp;$B28,'7'!$K$11:$L$50,2,0))</f>
        <v>0</v>
      </c>
      <c r="AH28" s="35">
        <f>IF(ISNA(VLOOKUP($A28&amp;$B28,'8'!$K$11:$L$50,2,0)),0,VLOOKUP($A28&amp;$B28,'8'!$K$11:$L$50,2,0))</f>
        <v>0</v>
      </c>
      <c r="AI28" s="35">
        <f>IF(ISNA(VLOOKUP($A28&amp;$B28,'9'!$K$11:$L$50,2,0)),0,VLOOKUP($A28&amp;$B28,'9'!$K$11:$L$50,2,0))</f>
        <v>38.50520826288696</v>
      </c>
      <c r="AJ28" s="35">
        <f>IF(ISNA(VLOOKUP($A28&amp;$B28,'10'!$K$11:$L$50,2,0)),0,VLOOKUP($A28&amp;$B28,'10'!$K$11:$L$50,2,0))</f>
        <v>0</v>
      </c>
      <c r="AK28" s="35">
        <f>IF(ISNA(VLOOKUP($A28&amp;$B28,'11'!$K$11:$L$50,2,0)),0,VLOOKUP($A28&amp;$B28,'11'!$K$11:$L$50,2,0))</f>
        <v>0</v>
      </c>
      <c r="AL28" s="35">
        <f>IF(ISNA(VLOOKUP($A28&amp;$B28,'12'!$K$11:$L$50,2,0)),0,VLOOKUP($A28&amp;$B28,'12'!$K$11:$L$50,2,0))</f>
        <v>0</v>
      </c>
      <c r="AM28" s="35">
        <f>IF(ISNA(VLOOKUP($A28&amp;$B28,'13'!$K$11:$L$50,2,0)),0,VLOOKUP($A28&amp;$B28,'13'!$K$11:$L$50,2,0))</f>
        <v>0</v>
      </c>
      <c r="AN28" s="35">
        <f>IF(ISNA(VLOOKUP($A28&amp;$B28,'14'!$K$11:$L$50,2,0)),0,VLOOKUP($A28&amp;$B28,'14'!$K$11:$L$50,2,0))</f>
        <v>0</v>
      </c>
      <c r="AO28" s="35">
        <f>IF(ISNA(VLOOKUP($A28&amp;$B28,'15'!$K$11:$L$50,2,0)),0,VLOOKUP($A28&amp;$B28,'15'!$K$11:$L$50,2,0))</f>
        <v>0</v>
      </c>
      <c r="AP28" s="35">
        <f>IF(ISNA(VLOOKUP($A28&amp;$B28,'16'!$K$11:$L$50,2,0)),0,VLOOKUP($A28&amp;$B28,'16'!$K$11:$L$50,2,0))</f>
        <v>0</v>
      </c>
      <c r="AQ28" s="35">
        <f>IF(ISNA(VLOOKUP($A28&amp;$B28,'17'!$K$11:$L$50,2,0)),0,VLOOKUP($A28&amp;$B28,'17'!$K$11:$L$50,2,0))</f>
        <v>0</v>
      </c>
      <c r="AR28" s="35">
        <f>IF(ISNA(VLOOKUP($A28&amp;$B28,'18'!$K$11:$L$50,2,0)),0,VLOOKUP($A28&amp;$B28,'18'!$K$11:$L$50,2,0))</f>
        <v>0</v>
      </c>
      <c r="AS28" s="35">
        <f>IF(ISNA(VLOOKUP($A28&amp;$B28,'19'!$K$11:$L$50,2,0)),0,VLOOKUP($A28&amp;$B28,'19'!$K$11:$L$50,2,0))</f>
        <v>0</v>
      </c>
      <c r="AT28" s="35">
        <f>IF(ISNA(VLOOKUP($A28&amp;$B28,'20'!$K$11:$L$50,2,0)),0,VLOOKUP($A28&amp;$B28,'20'!$K$11:$L$50,2,0))</f>
        <v>0</v>
      </c>
      <c r="AU28" s="35">
        <f>IF(ISNA(VLOOKUP($A28&amp;$B28,'21'!$K$11:$L$50,2,0)),0,VLOOKUP($A28&amp;$B28,'21'!$K$11:$L$50,2,0))</f>
        <v>0</v>
      </c>
      <c r="AV28" s="35">
        <f>IF(ISNA(VLOOKUP($A28&amp;$B28,'22'!$K$11:$L$50,2,0)),0,VLOOKUP($A28&amp;$B28,'22'!$K$11:$L$50,2,0))</f>
        <v>0</v>
      </c>
      <c r="AW28" s="25">
        <f t="shared" si="21"/>
        <v>62.688148224548904</v>
      </c>
      <c r="AX28" s="26">
        <f t="shared" ca="1" si="22"/>
        <v>62.688148224548904</v>
      </c>
      <c r="AY28" s="27">
        <f t="shared" ca="1" si="23"/>
        <v>23</v>
      </c>
      <c r="AZ28" s="24">
        <f t="shared" ca="1" si="24"/>
        <v>-1</v>
      </c>
      <c r="BC28" s="193" t="str">
        <f t="shared" si="25"/>
        <v>ВасановаАлиса</v>
      </c>
      <c r="BD28" s="194" t="str">
        <f t="shared" si="26"/>
        <v>Москва</v>
      </c>
      <c r="BE28" s="197">
        <v>21511102205</v>
      </c>
      <c r="BF28" s="197" t="s">
        <v>216</v>
      </c>
      <c r="BG28" s="194"/>
      <c r="BH28" s="35"/>
      <c r="BI28" s="35">
        <f ca="1">E28*Mask!G$27</f>
        <v>0</v>
      </c>
      <c r="BJ28" s="35">
        <f ca="1">F28*Mask!H$27</f>
        <v>0</v>
      </c>
      <c r="BK28" s="35">
        <f ca="1">G28*Mask!I$27</f>
        <v>0</v>
      </c>
      <c r="BL28" s="35">
        <f ca="1">H28*Mask!J$27</f>
        <v>0</v>
      </c>
      <c r="BM28" s="35">
        <f ca="1">I28*Mask!K$27</f>
        <v>0</v>
      </c>
      <c r="BN28" s="35">
        <f ca="1">J28*Mask!L$27</f>
        <v>0</v>
      </c>
      <c r="BO28" s="35">
        <f ca="1">K28*Mask!M$27</f>
        <v>0</v>
      </c>
      <c r="BP28" s="35">
        <f ca="1">L28*Mask!N$27</f>
        <v>0</v>
      </c>
      <c r="BQ28" s="35">
        <f ca="1">M28*Mask!O$27</f>
        <v>0</v>
      </c>
      <c r="BR28" s="35">
        <f ca="1">N28*Mask!P$27</f>
        <v>0</v>
      </c>
      <c r="BS28" s="35">
        <f ca="1">O28*Mask!Q$27</f>
        <v>0</v>
      </c>
      <c r="BT28" s="35">
        <f ca="1">P28*Mask!R$27</f>
        <v>0</v>
      </c>
      <c r="BU28" s="35">
        <f ca="1">Q28*Mask!S$27</f>
        <v>0</v>
      </c>
      <c r="BV28" s="35">
        <f ca="1">R28*Mask!T$27</f>
        <v>0</v>
      </c>
      <c r="BW28" s="35">
        <f ca="1">S28*Mask!U$27</f>
        <v>0</v>
      </c>
      <c r="BX28" s="35">
        <f ca="1">T28*Mask!V$27</f>
        <v>0</v>
      </c>
      <c r="BY28" s="35">
        <f ca="1">U28*Mask!W$27</f>
        <v>0</v>
      </c>
      <c r="BZ28" s="35">
        <f ca="1">V28*Mask!X$27</f>
        <v>0</v>
      </c>
      <c r="CA28" s="35">
        <f ca="1">W28*Mask!Y$27</f>
        <v>0</v>
      </c>
      <c r="CB28" s="35">
        <f ca="1">X28*Mask!Z$27</f>
        <v>0</v>
      </c>
      <c r="CC28" s="35">
        <f ca="1">Y28*Mask!AA$27</f>
        <v>0</v>
      </c>
      <c r="CD28" s="35">
        <f ca="1">Z28*Mask!AB$27</f>
        <v>0</v>
      </c>
      <c r="CE28" s="54"/>
      <c r="CF28" s="54">
        <f ca="1">IF(ISBLANK($A28),0,AA28*Mask!G$28)</f>
        <v>24.182939961661944</v>
      </c>
      <c r="CG28" s="54">
        <f ca="1">IF(ISBLANK($A28),0,AB28*Mask!H$28)</f>
        <v>0</v>
      </c>
      <c r="CH28" s="54">
        <f ca="1">IF(ISBLANK($A28),0,AC28*Mask!I$28)</f>
        <v>0</v>
      </c>
      <c r="CI28" s="54">
        <f ca="1">IF(ISBLANK($A28),0,AD28*Mask!J$28)</f>
        <v>0</v>
      </c>
      <c r="CJ28" s="54">
        <f ca="1">IF(ISBLANK($A28),0,AE28*Mask!K$28)</f>
        <v>0</v>
      </c>
      <c r="CK28" s="54">
        <f ca="1">IF(ISBLANK($A28),0,AF28*Mask!L$28)</f>
        <v>0</v>
      </c>
      <c r="CL28" s="54">
        <f ca="1">IF(ISBLANK($A28),0,AG28*Mask!M$28)</f>
        <v>0</v>
      </c>
      <c r="CM28" s="54">
        <f ca="1">IF(ISBLANK($A28),0,AH28*Mask!N$28)</f>
        <v>0</v>
      </c>
      <c r="CN28" s="54">
        <f ca="1">IF(ISBLANK($A28),0,AI28*Mask!O$28)</f>
        <v>38.50520826288696</v>
      </c>
      <c r="CO28" s="54">
        <f ca="1">IF(ISBLANK($A28),0,AJ28*Mask!P$28)</f>
        <v>0</v>
      </c>
      <c r="CP28" s="54">
        <f ca="1">IF(ISBLANK($A28),0,AK28*Mask!Q$28)</f>
        <v>0</v>
      </c>
      <c r="CQ28" s="54">
        <f ca="1">IF(ISBLANK($A28),0,AL28*Mask!R$28)</f>
        <v>0</v>
      </c>
      <c r="CR28" s="54">
        <f ca="1">IF(ISBLANK($A28),0,AM28*Mask!S$28)</f>
        <v>0</v>
      </c>
      <c r="CS28" s="54">
        <f ca="1">IF(ISBLANK($A28),0,AN28*Mask!T$28)</f>
        <v>0</v>
      </c>
      <c r="CT28" s="54">
        <f ca="1">IF(ISBLANK($A28),0,AO28*Mask!U$28)</f>
        <v>0</v>
      </c>
      <c r="CU28" s="54">
        <f ca="1">IF(ISBLANK($A28),0,AP28*Mask!V$28)</f>
        <v>0</v>
      </c>
      <c r="CV28" s="54">
        <f ca="1">IF(ISBLANK($A28),0,AQ28*Mask!W$28)</f>
        <v>0</v>
      </c>
      <c r="CW28" s="54">
        <f ca="1">IF(ISBLANK($A28),0,AR28*Mask!X$28)</f>
        <v>0</v>
      </c>
      <c r="CX28" s="54">
        <f ca="1">IF(ISBLANK($A28),0,AS28*Mask!Y$28)</f>
        <v>0</v>
      </c>
      <c r="CY28" s="54">
        <f ca="1">IF(ISBLANK($A28),0,AT28*Mask!Z$28)</f>
        <v>0</v>
      </c>
      <c r="CZ28" s="54">
        <f ca="1">IF(ISBLANK($A28),0,AU28*Mask!AA$28)</f>
        <v>0</v>
      </c>
      <c r="DA28" s="54">
        <f ca="1">IF(ISBLANK($A28),0,AV28*Mask!AB$28)</f>
        <v>0</v>
      </c>
      <c r="DC28" s="54">
        <f t="shared" ca="1" si="27"/>
        <v>0</v>
      </c>
    </row>
    <row r="29" spans="1:107">
      <c r="A29" s="17" t="s">
        <v>90</v>
      </c>
      <c r="B29" s="18" t="s">
        <v>119</v>
      </c>
      <c r="C29" s="18" t="s">
        <v>9</v>
      </c>
      <c r="D29" s="19"/>
      <c r="E29" s="20">
        <v>0</v>
      </c>
      <c r="F29" s="20">
        <v>0</v>
      </c>
      <c r="G29" s="20">
        <v>0</v>
      </c>
      <c r="H29" s="20">
        <v>0</v>
      </c>
      <c r="I29" s="20">
        <v>0</v>
      </c>
      <c r="J29" s="20">
        <v>0</v>
      </c>
      <c r="K29" s="20">
        <v>0</v>
      </c>
      <c r="L29" s="20">
        <v>0</v>
      </c>
      <c r="M29" s="20">
        <v>0</v>
      </c>
      <c r="N29" s="20">
        <v>0</v>
      </c>
      <c r="O29" s="20">
        <v>0</v>
      </c>
      <c r="P29" s="20">
        <v>0</v>
      </c>
      <c r="Q29" s="20">
        <v>0</v>
      </c>
      <c r="R29" s="20">
        <v>0</v>
      </c>
      <c r="S29" s="20">
        <v>0</v>
      </c>
      <c r="T29" s="20">
        <v>0</v>
      </c>
      <c r="U29" s="20">
        <v>0</v>
      </c>
      <c r="V29" s="20">
        <v>0</v>
      </c>
      <c r="W29" s="20">
        <v>0</v>
      </c>
      <c r="X29" s="35">
        <v>0</v>
      </c>
      <c r="Y29" s="35">
        <v>0</v>
      </c>
      <c r="Z29" s="20">
        <v>0</v>
      </c>
      <c r="AA29" s="35">
        <f>IF(ISNA(VLOOKUP(A29&amp;B29,'1'!$K$11:$L$50,2,0)),0,VLOOKUP(A29&amp;B29,'1'!$K$11:$L$50,2,0))</f>
        <v>0</v>
      </c>
      <c r="AB29" s="35">
        <f>IF(ISNA(VLOOKUP($A29&amp;$B29,'2'!$K$11:$L$50,2,0)),0,VLOOKUP($A29&amp;$B29,'2'!$K$11:$L$50,2,0))</f>
        <v>0</v>
      </c>
      <c r="AC29" s="35">
        <f>IF(ISNA(VLOOKUP($A29&amp;$B29,'3'!$K$11:$L$50,2,0)),0,VLOOKUP($A29&amp;$B29,'3'!$K$11:$L$50,2,0))</f>
        <v>0</v>
      </c>
      <c r="AD29" s="35">
        <f>IF(ISNA(VLOOKUP($A29&amp;$B29,'4'!$K$11:$L$50,2,0)),0,VLOOKUP($A29&amp;$B29,'4'!$K$11:$L$50,2,0))</f>
        <v>0</v>
      </c>
      <c r="AE29" s="35">
        <f>IF(ISNA(VLOOKUP($A29&amp;$B29,'5'!$K$11:$L$50,2,0)),0,VLOOKUP($A29&amp;$B29,'5'!$K$11:$L$50,2,0))</f>
        <v>0</v>
      </c>
      <c r="AF29" s="35">
        <f>IF(ISNA(VLOOKUP($A29&amp;$B29,'6'!$K$11:$L$50,2,0)),0,VLOOKUP($A29&amp;$B29,'6'!$K$11:$L$50,2,0))</f>
        <v>0</v>
      </c>
      <c r="AG29" s="35">
        <f>IF(ISNA(VLOOKUP($A29&amp;$B29,'7'!$K$11:$L$50,2,0)),0,VLOOKUP($A29&amp;$B29,'7'!$K$11:$L$50,2,0))</f>
        <v>27</v>
      </c>
      <c r="AH29" s="35">
        <f>IF(ISNA(VLOOKUP($A29&amp;$B29,'8'!$K$11:$L$50,2,0)),0,VLOOKUP($A29&amp;$B29,'8'!$K$11:$L$50,2,0))</f>
        <v>0</v>
      </c>
      <c r="AI29" s="35">
        <f>IF(ISNA(VLOOKUP($A29&amp;$B29,'9'!$K$11:$L$50,2,0)),0,VLOOKUP($A29&amp;$B29,'9'!$K$11:$L$50,2,0))</f>
        <v>34.654687436598259</v>
      </c>
      <c r="AJ29" s="35">
        <f>IF(ISNA(VLOOKUP($A29&amp;$B29,'10'!$K$11:$L$50,2,0)),0,VLOOKUP($A29&amp;$B29,'10'!$K$11:$L$50,2,0))</f>
        <v>0</v>
      </c>
      <c r="AK29" s="35">
        <f>IF(ISNA(VLOOKUP($A29&amp;$B29,'11'!$K$11:$L$50,2,0)),0,VLOOKUP($A29&amp;$B29,'11'!$K$11:$L$50,2,0))</f>
        <v>0</v>
      </c>
      <c r="AL29" s="35">
        <f>IF(ISNA(VLOOKUP($A29&amp;$B29,'12'!$K$11:$L$50,2,0)),0,VLOOKUP($A29&amp;$B29,'12'!$K$11:$L$50,2,0))</f>
        <v>0</v>
      </c>
      <c r="AM29" s="35">
        <f>IF(ISNA(VLOOKUP($A29&amp;$B29,'13'!$K$11:$L$50,2,0)),0,VLOOKUP($A29&amp;$B29,'13'!$K$11:$L$50,2,0))</f>
        <v>0</v>
      </c>
      <c r="AN29" s="35">
        <f>IF(ISNA(VLOOKUP($A29&amp;$B29,'14'!$K$11:$L$50,2,0)),0,VLOOKUP($A29&amp;$B29,'14'!$K$11:$L$50,2,0))</f>
        <v>0</v>
      </c>
      <c r="AO29" s="35">
        <f>IF(ISNA(VLOOKUP($A29&amp;$B29,'15'!$K$11:$L$50,2,0)),0,VLOOKUP($A29&amp;$B29,'15'!$K$11:$L$50,2,0))</f>
        <v>0</v>
      </c>
      <c r="AP29" s="35">
        <f>IF(ISNA(VLOOKUP($A29&amp;$B29,'16'!$K$11:$L$50,2,0)),0,VLOOKUP($A29&amp;$B29,'16'!$K$11:$L$50,2,0))</f>
        <v>0</v>
      </c>
      <c r="AQ29" s="35">
        <f>IF(ISNA(VLOOKUP($A29&amp;$B29,'17'!$K$11:$L$50,2,0)),0,VLOOKUP($A29&amp;$B29,'17'!$K$11:$L$50,2,0))</f>
        <v>0</v>
      </c>
      <c r="AR29" s="35">
        <f>IF(ISNA(VLOOKUP($A29&amp;$B29,'18'!$K$11:$L$50,2,0)),0,VLOOKUP($A29&amp;$B29,'18'!$K$11:$L$50,2,0))</f>
        <v>0</v>
      </c>
      <c r="AS29" s="35">
        <f>IF(ISNA(VLOOKUP($A29&amp;$B29,'19'!$K$11:$L$50,2,0)),0,VLOOKUP($A29&amp;$B29,'19'!$K$11:$L$50,2,0))</f>
        <v>0</v>
      </c>
      <c r="AT29" s="35">
        <f>IF(ISNA(VLOOKUP($A29&amp;$B29,'20'!$K$11:$L$50,2,0)),0,VLOOKUP($A29&amp;$B29,'20'!$K$11:$L$50,2,0))</f>
        <v>0</v>
      </c>
      <c r="AU29" s="35">
        <f>IF(ISNA(VLOOKUP($A29&amp;$B29,'21'!$K$11:$L$50,2,0)),0,VLOOKUP($A29&amp;$B29,'21'!$K$11:$L$50,2,0))</f>
        <v>0</v>
      </c>
      <c r="AV29" s="35">
        <f>IF(ISNA(VLOOKUP($A29&amp;$B29,'22'!$K$11:$L$50,2,0)),0,VLOOKUP($A29&amp;$B29,'22'!$K$11:$L$50,2,0))</f>
        <v>0</v>
      </c>
      <c r="AW29" s="25">
        <f t="shared" si="21"/>
        <v>61.654687436598259</v>
      </c>
      <c r="AX29" s="26">
        <f t="shared" ca="1" si="22"/>
        <v>61.654687436598259</v>
      </c>
      <c r="AY29" s="27">
        <f t="shared" ca="1" si="23"/>
        <v>24</v>
      </c>
      <c r="AZ29" s="24">
        <f t="shared" ca="1" si="24"/>
        <v>-1</v>
      </c>
      <c r="BC29" s="193" t="str">
        <f t="shared" si="25"/>
        <v>ДубинчикНаталья</v>
      </c>
      <c r="BD29" s="194" t="str">
        <f t="shared" si="26"/>
        <v>Москва</v>
      </c>
      <c r="BE29" s="197">
        <v>21511202558</v>
      </c>
      <c r="BF29" s="197" t="s">
        <v>217</v>
      </c>
      <c r="BG29" s="194"/>
      <c r="BH29" s="35"/>
      <c r="BI29" s="35">
        <f ca="1">E29*Mask!G$27</f>
        <v>0</v>
      </c>
      <c r="BJ29" s="35">
        <f ca="1">F29*Mask!H$27</f>
        <v>0</v>
      </c>
      <c r="BK29" s="35">
        <f ca="1">G29*Mask!I$27</f>
        <v>0</v>
      </c>
      <c r="BL29" s="35">
        <f ca="1">H29*Mask!J$27</f>
        <v>0</v>
      </c>
      <c r="BM29" s="35">
        <f ca="1">I29*Mask!K$27</f>
        <v>0</v>
      </c>
      <c r="BN29" s="35">
        <f ca="1">J29*Mask!L$27</f>
        <v>0</v>
      </c>
      <c r="BO29" s="35">
        <f ca="1">K29*Mask!M$27</f>
        <v>0</v>
      </c>
      <c r="BP29" s="35">
        <f ca="1">L29*Mask!N$27</f>
        <v>0</v>
      </c>
      <c r="BQ29" s="35">
        <f ca="1">M29*Mask!O$27</f>
        <v>0</v>
      </c>
      <c r="BR29" s="35">
        <f ca="1">N29*Mask!P$27</f>
        <v>0</v>
      </c>
      <c r="BS29" s="35">
        <f ca="1">O29*Mask!Q$27</f>
        <v>0</v>
      </c>
      <c r="BT29" s="35">
        <f ca="1">P29*Mask!R$27</f>
        <v>0</v>
      </c>
      <c r="BU29" s="35">
        <f ca="1">Q29*Mask!S$27</f>
        <v>0</v>
      </c>
      <c r="BV29" s="35">
        <f ca="1">R29*Mask!T$27</f>
        <v>0</v>
      </c>
      <c r="BW29" s="35">
        <f ca="1">S29*Mask!U$27</f>
        <v>0</v>
      </c>
      <c r="BX29" s="35">
        <f ca="1">T29*Mask!V$27</f>
        <v>0</v>
      </c>
      <c r="BY29" s="35">
        <f ca="1">U29*Mask!W$27</f>
        <v>0</v>
      </c>
      <c r="BZ29" s="35">
        <f ca="1">V29*Mask!X$27</f>
        <v>0</v>
      </c>
      <c r="CA29" s="35">
        <f ca="1">W29*Mask!Y$27</f>
        <v>0</v>
      </c>
      <c r="CB29" s="35">
        <f ca="1">X29*Mask!Z$27</f>
        <v>0</v>
      </c>
      <c r="CC29" s="35">
        <f ca="1">Y29*Mask!AA$27</f>
        <v>0</v>
      </c>
      <c r="CD29" s="35">
        <f ca="1">Z29*Mask!AB$27</f>
        <v>0</v>
      </c>
      <c r="CE29" s="54"/>
      <c r="CF29" s="54">
        <f ca="1">IF(ISBLANK($A29),0,AA29*Mask!G$28)</f>
        <v>0</v>
      </c>
      <c r="CG29" s="54">
        <f ca="1">IF(ISBLANK($A29),0,AB29*Mask!H$28)</f>
        <v>0</v>
      </c>
      <c r="CH29" s="54">
        <f ca="1">IF(ISBLANK($A29),0,AC29*Mask!I$28)</f>
        <v>0</v>
      </c>
      <c r="CI29" s="54">
        <f ca="1">IF(ISBLANK($A29),0,AD29*Mask!J$28)</f>
        <v>0</v>
      </c>
      <c r="CJ29" s="54">
        <f ca="1">IF(ISBLANK($A29),0,AE29*Mask!K$28)</f>
        <v>0</v>
      </c>
      <c r="CK29" s="54">
        <f ca="1">IF(ISBLANK($A29),0,AF29*Mask!L$28)</f>
        <v>0</v>
      </c>
      <c r="CL29" s="54">
        <f ca="1">IF(ISBLANK($A29),0,AG29*Mask!M$28)</f>
        <v>27</v>
      </c>
      <c r="CM29" s="54">
        <f ca="1">IF(ISBLANK($A29),0,AH29*Mask!N$28)</f>
        <v>0</v>
      </c>
      <c r="CN29" s="54">
        <f ca="1">IF(ISBLANK($A29),0,AI29*Mask!O$28)</f>
        <v>34.654687436598259</v>
      </c>
      <c r="CO29" s="54">
        <f ca="1">IF(ISBLANK($A29),0,AJ29*Mask!P$28)</f>
        <v>0</v>
      </c>
      <c r="CP29" s="54">
        <f ca="1">IF(ISBLANK($A29),0,AK29*Mask!Q$28)</f>
        <v>0</v>
      </c>
      <c r="CQ29" s="54">
        <f ca="1">IF(ISBLANK($A29),0,AL29*Mask!R$28)</f>
        <v>0</v>
      </c>
      <c r="CR29" s="54">
        <f ca="1">IF(ISBLANK($A29),0,AM29*Mask!S$28)</f>
        <v>0</v>
      </c>
      <c r="CS29" s="54">
        <f ca="1">IF(ISBLANK($A29),0,AN29*Mask!T$28)</f>
        <v>0</v>
      </c>
      <c r="CT29" s="54">
        <f ca="1">IF(ISBLANK($A29),0,AO29*Mask!U$28)</f>
        <v>0</v>
      </c>
      <c r="CU29" s="54">
        <f ca="1">IF(ISBLANK($A29),0,AP29*Mask!V$28)</f>
        <v>0</v>
      </c>
      <c r="CV29" s="54">
        <f ca="1">IF(ISBLANK($A29),0,AQ29*Mask!W$28)</f>
        <v>0</v>
      </c>
      <c r="CW29" s="54">
        <f ca="1">IF(ISBLANK($A29),0,AR29*Mask!X$28)</f>
        <v>0</v>
      </c>
      <c r="CX29" s="54">
        <f ca="1">IF(ISBLANK($A29),0,AS29*Mask!Y$28)</f>
        <v>0</v>
      </c>
      <c r="CY29" s="54">
        <f ca="1">IF(ISBLANK($A29),0,AT29*Mask!Z$28)</f>
        <v>0</v>
      </c>
      <c r="CZ29" s="54">
        <f ca="1">IF(ISBLANK($A29),0,AU29*Mask!AA$28)</f>
        <v>0</v>
      </c>
      <c r="DA29" s="54">
        <f ca="1">IF(ISBLANK($A29),0,AV29*Mask!AB$28)</f>
        <v>0</v>
      </c>
      <c r="DC29" s="54">
        <f t="shared" ca="1" si="27"/>
        <v>0</v>
      </c>
    </row>
    <row r="30" spans="1:107">
      <c r="A30" s="17" t="s">
        <v>95</v>
      </c>
      <c r="B30" s="18" t="s">
        <v>96</v>
      </c>
      <c r="C30" s="18" t="s">
        <v>9</v>
      </c>
      <c r="D30" s="19"/>
      <c r="E30" s="20">
        <v>76.509479607561531</v>
      </c>
      <c r="F30" s="20">
        <v>113.85791449237891</v>
      </c>
      <c r="G30" s="20">
        <v>58.808118082283457</v>
      </c>
      <c r="H30" s="20">
        <v>0</v>
      </c>
      <c r="I30" s="20">
        <v>0</v>
      </c>
      <c r="J30" s="20">
        <v>0</v>
      </c>
      <c r="K30" s="20">
        <v>0</v>
      </c>
      <c r="L30" s="20">
        <v>0</v>
      </c>
      <c r="M30" s="20">
        <v>96.390620672587545</v>
      </c>
      <c r="N30" s="20">
        <v>0</v>
      </c>
      <c r="O30" s="20">
        <v>0</v>
      </c>
      <c r="P30" s="20">
        <v>0</v>
      </c>
      <c r="Q30" s="20">
        <v>0</v>
      </c>
      <c r="R30" s="20">
        <v>0</v>
      </c>
      <c r="S30" s="20">
        <v>0</v>
      </c>
      <c r="T30" s="20">
        <v>0</v>
      </c>
      <c r="U30" s="20">
        <v>0</v>
      </c>
      <c r="V30" s="20">
        <v>0</v>
      </c>
      <c r="W30" s="20">
        <v>0</v>
      </c>
      <c r="X30" s="35">
        <v>0</v>
      </c>
      <c r="Y30" s="35">
        <v>0</v>
      </c>
      <c r="Z30" s="20">
        <v>0</v>
      </c>
      <c r="AA30" s="35">
        <f>IF(ISNA(VLOOKUP(A30&amp;B30,'1'!$K$11:$L$50,2,0)),0,VLOOKUP(A30&amp;B30,'1'!$K$11:$L$50,2,0))</f>
        <v>60.457349904154874</v>
      </c>
      <c r="AB30" s="35">
        <f>IF(ISNA(VLOOKUP($A30&amp;$B30,'2'!$K$11:$L$50,2,0)),0,VLOOKUP($A30&amp;$B30,'2'!$K$11:$L$50,2,0))</f>
        <v>0</v>
      </c>
      <c r="AC30" s="35">
        <f>IF(ISNA(VLOOKUP($A30&amp;$B30,'3'!$K$11:$L$50,2,0)),0,VLOOKUP($A30&amp;$B30,'3'!$K$11:$L$50,2,0))</f>
        <v>0</v>
      </c>
      <c r="AD30" s="35">
        <f>IF(ISNA(VLOOKUP($A30&amp;$B30,'4'!$K$11:$L$50,2,0)),0,VLOOKUP($A30&amp;$B30,'4'!$K$11:$L$50,2,0))</f>
        <v>0</v>
      </c>
      <c r="AE30" s="35">
        <f>IF(ISNA(VLOOKUP($A30&amp;$B30,'5'!$K$11:$L$50,2,0)),0,VLOOKUP($A30&amp;$B30,'5'!$K$11:$L$50,2,0))</f>
        <v>0</v>
      </c>
      <c r="AF30" s="35">
        <f>IF(ISNA(VLOOKUP($A30&amp;$B30,'6'!$K$11:$L$50,2,0)),0,VLOOKUP($A30&amp;$B30,'6'!$K$11:$L$50,2,0))</f>
        <v>0</v>
      </c>
      <c r="AG30" s="35">
        <f>IF(ISNA(VLOOKUP($A30&amp;$B30,'7'!$K$11:$L$50,2,0)),0,VLOOKUP($A30&amp;$B30,'7'!$K$11:$L$50,2,0))</f>
        <v>0</v>
      </c>
      <c r="AH30" s="35">
        <f>IF(ISNA(VLOOKUP($A30&amp;$B30,'8'!$K$11:$L$50,2,0)),0,VLOOKUP($A30&amp;$B30,'8'!$K$11:$L$50,2,0))</f>
        <v>0</v>
      </c>
      <c r="AI30" s="35">
        <f>IF(ISNA(VLOOKUP($A30&amp;$B30,'9'!$K$11:$L$50,2,0)),0,VLOOKUP($A30&amp;$B30,'9'!$K$11:$L$50,2,0))</f>
        <v>0</v>
      </c>
      <c r="AJ30" s="35">
        <f>IF(ISNA(VLOOKUP($A30&amp;$B30,'10'!$K$11:$L$50,2,0)),0,VLOOKUP($A30&amp;$B30,'10'!$K$11:$L$50,2,0))</f>
        <v>0</v>
      </c>
      <c r="AK30" s="35">
        <f>IF(ISNA(VLOOKUP($A30&amp;$B30,'11'!$K$11:$L$50,2,0)),0,VLOOKUP($A30&amp;$B30,'11'!$K$11:$L$50,2,0))</f>
        <v>0</v>
      </c>
      <c r="AL30" s="35">
        <f>IF(ISNA(VLOOKUP($A30&amp;$B30,'12'!$K$11:$L$50,2,0)),0,VLOOKUP($A30&amp;$B30,'12'!$K$11:$L$50,2,0))</f>
        <v>0</v>
      </c>
      <c r="AM30" s="35">
        <f>IF(ISNA(VLOOKUP($A30&amp;$B30,'13'!$K$11:$L$50,2,0)),0,VLOOKUP($A30&amp;$B30,'13'!$K$11:$L$50,2,0))</f>
        <v>0</v>
      </c>
      <c r="AN30" s="35">
        <f>IF(ISNA(VLOOKUP($A30&amp;$B30,'14'!$K$11:$L$50,2,0)),0,VLOOKUP($A30&amp;$B30,'14'!$K$11:$L$50,2,0))</f>
        <v>0</v>
      </c>
      <c r="AO30" s="35">
        <f>IF(ISNA(VLOOKUP($A30&amp;$B30,'15'!$K$11:$L$50,2,0)),0,VLOOKUP($A30&amp;$B30,'15'!$K$11:$L$50,2,0))</f>
        <v>0</v>
      </c>
      <c r="AP30" s="35">
        <f>IF(ISNA(VLOOKUP($A30&amp;$B30,'16'!$K$11:$L$50,2,0)),0,VLOOKUP($A30&amp;$B30,'16'!$K$11:$L$50,2,0))</f>
        <v>0</v>
      </c>
      <c r="AQ30" s="35">
        <f>IF(ISNA(VLOOKUP($A30&amp;$B30,'17'!$K$11:$L$50,2,0)),0,VLOOKUP($A30&amp;$B30,'17'!$K$11:$L$50,2,0))</f>
        <v>0</v>
      </c>
      <c r="AR30" s="35">
        <f>IF(ISNA(VLOOKUP($A30&amp;$B30,'18'!$K$11:$L$50,2,0)),0,VLOOKUP($A30&amp;$B30,'18'!$K$11:$L$50,2,0))</f>
        <v>0</v>
      </c>
      <c r="AS30" s="35">
        <f>IF(ISNA(VLOOKUP($A30&amp;$B30,'19'!$K$11:$L$50,2,0)),0,VLOOKUP($A30&amp;$B30,'19'!$K$11:$L$50,2,0))</f>
        <v>0</v>
      </c>
      <c r="AT30" s="35">
        <f>IF(ISNA(VLOOKUP($A30&amp;$B30,'20'!$K$11:$L$50,2,0)),0,VLOOKUP($A30&amp;$B30,'20'!$K$11:$L$50,2,0))</f>
        <v>0</v>
      </c>
      <c r="AU30" s="35">
        <f>IF(ISNA(VLOOKUP($A30&amp;$B30,'21'!$K$11:$L$50,2,0)),0,VLOOKUP($A30&amp;$B30,'21'!$K$11:$L$50,2,0))</f>
        <v>0</v>
      </c>
      <c r="AV30" s="35">
        <f>IF(ISNA(VLOOKUP($A30&amp;$B30,'22'!$K$11:$L$50,2,0)),0,VLOOKUP($A30&amp;$B30,'22'!$K$11:$L$50,2,0))</f>
        <v>0</v>
      </c>
      <c r="AW30" s="25">
        <f t="shared" si="21"/>
        <v>60.457349904154874</v>
      </c>
      <c r="AX30" s="26">
        <f t="shared" ca="1" si="22"/>
        <v>60.457349904154874</v>
      </c>
      <c r="AY30" s="27">
        <f t="shared" ca="1" si="23"/>
        <v>25</v>
      </c>
      <c r="AZ30" s="24">
        <f t="shared" ca="1" si="24"/>
        <v>-1</v>
      </c>
      <c r="BB30" s="53"/>
      <c r="BC30" s="193" t="str">
        <f t="shared" si="25"/>
        <v>ШабалкинаАлександра</v>
      </c>
      <c r="BD30" s="194" t="str">
        <f t="shared" si="26"/>
        <v>Москва</v>
      </c>
      <c r="BE30" s="197">
        <v>21511101208</v>
      </c>
      <c r="BF30" s="197" t="s">
        <v>218</v>
      </c>
      <c r="BG30" s="194"/>
      <c r="BH30" s="35"/>
      <c r="BI30" s="35">
        <f ca="1">E30*Mask!G$27</f>
        <v>0</v>
      </c>
      <c r="BJ30" s="35">
        <f ca="1">F30*Mask!H$27</f>
        <v>0</v>
      </c>
      <c r="BK30" s="35">
        <f ca="1">G30*Mask!I$27</f>
        <v>0</v>
      </c>
      <c r="BL30" s="35">
        <f ca="1">H30*Mask!J$27</f>
        <v>0</v>
      </c>
      <c r="BM30" s="35">
        <f ca="1">I30*Mask!K$27</f>
        <v>0</v>
      </c>
      <c r="BN30" s="35">
        <f ca="1">J30*Mask!L$27</f>
        <v>0</v>
      </c>
      <c r="BO30" s="35">
        <f ca="1">K30*Mask!M$27</f>
        <v>0</v>
      </c>
      <c r="BP30" s="35">
        <f ca="1">L30*Mask!N$27</f>
        <v>0</v>
      </c>
      <c r="BQ30" s="35">
        <f ca="1">M30*Mask!O$27</f>
        <v>0</v>
      </c>
      <c r="BR30" s="35">
        <f ca="1">N30*Mask!P$27</f>
        <v>0</v>
      </c>
      <c r="BS30" s="35">
        <f ca="1">O30*Mask!Q$27</f>
        <v>0</v>
      </c>
      <c r="BT30" s="35">
        <f ca="1">P30*Mask!R$27</f>
        <v>0</v>
      </c>
      <c r="BU30" s="35">
        <f ca="1">Q30*Mask!S$27</f>
        <v>0</v>
      </c>
      <c r="BV30" s="35">
        <f ca="1">R30*Mask!T$27</f>
        <v>0</v>
      </c>
      <c r="BW30" s="35">
        <f ca="1">S30*Mask!U$27</f>
        <v>0</v>
      </c>
      <c r="BX30" s="35">
        <f ca="1">T30*Mask!V$27</f>
        <v>0</v>
      </c>
      <c r="BY30" s="35">
        <f ca="1">U30*Mask!W$27</f>
        <v>0</v>
      </c>
      <c r="BZ30" s="35">
        <f ca="1">V30*Mask!X$27</f>
        <v>0</v>
      </c>
      <c r="CA30" s="35">
        <f ca="1">W30*Mask!Y$27</f>
        <v>0</v>
      </c>
      <c r="CB30" s="35">
        <f ca="1">X30*Mask!Z$27</f>
        <v>0</v>
      </c>
      <c r="CC30" s="35">
        <f ca="1">Y30*Mask!AA$27</f>
        <v>0</v>
      </c>
      <c r="CD30" s="35">
        <f ca="1">Z30*Mask!AB$27</f>
        <v>0</v>
      </c>
      <c r="CE30" s="54"/>
      <c r="CF30" s="54">
        <f ca="1">IF(ISBLANK($A30),0,AA30*Mask!G$28)</f>
        <v>60.457349904154874</v>
      </c>
      <c r="CG30" s="54">
        <f ca="1">IF(ISBLANK($A30),0,AB30*Mask!H$28)</f>
        <v>0</v>
      </c>
      <c r="CH30" s="54">
        <f ca="1">IF(ISBLANK($A30),0,AC30*Mask!I$28)</f>
        <v>0</v>
      </c>
      <c r="CI30" s="54">
        <f ca="1">IF(ISBLANK($A30),0,AD30*Mask!J$28)</f>
        <v>0</v>
      </c>
      <c r="CJ30" s="54">
        <f ca="1">IF(ISBLANK($A30),0,AE30*Mask!K$28)</f>
        <v>0</v>
      </c>
      <c r="CK30" s="54">
        <f ca="1">IF(ISBLANK($A30),0,AF30*Mask!L$28)</f>
        <v>0</v>
      </c>
      <c r="CL30" s="54">
        <f ca="1">IF(ISBLANK($A30),0,AG30*Mask!M$28)</f>
        <v>0</v>
      </c>
      <c r="CM30" s="54">
        <f ca="1">IF(ISBLANK($A30),0,AH30*Mask!N$28)</f>
        <v>0</v>
      </c>
      <c r="CN30" s="54">
        <f ca="1">IF(ISBLANK($A30),0,AI30*Mask!O$28)</f>
        <v>0</v>
      </c>
      <c r="CO30" s="54">
        <f ca="1">IF(ISBLANK($A30),0,AJ30*Mask!P$28)</f>
        <v>0</v>
      </c>
      <c r="CP30" s="54">
        <f ca="1">IF(ISBLANK($A30),0,AK30*Mask!Q$28)</f>
        <v>0</v>
      </c>
      <c r="CQ30" s="54">
        <f ca="1">IF(ISBLANK($A30),0,AL30*Mask!R$28)</f>
        <v>0</v>
      </c>
      <c r="CR30" s="54">
        <f ca="1">IF(ISBLANK($A30),0,AM30*Mask!S$28)</f>
        <v>0</v>
      </c>
      <c r="CS30" s="54">
        <f ca="1">IF(ISBLANK($A30),0,AN30*Mask!T$28)</f>
        <v>0</v>
      </c>
      <c r="CT30" s="54">
        <f ca="1">IF(ISBLANK($A30),0,AO30*Mask!U$28)</f>
        <v>0</v>
      </c>
      <c r="CU30" s="54">
        <f ca="1">IF(ISBLANK($A30),0,AP30*Mask!V$28)</f>
        <v>0</v>
      </c>
      <c r="CV30" s="54">
        <f ca="1">IF(ISBLANK($A30),0,AQ30*Mask!W$28)</f>
        <v>0</v>
      </c>
      <c r="CW30" s="54">
        <f ca="1">IF(ISBLANK($A30),0,AR30*Mask!X$28)</f>
        <v>0</v>
      </c>
      <c r="CX30" s="54">
        <f ca="1">IF(ISBLANK($A30),0,AS30*Mask!Y$28)</f>
        <v>0</v>
      </c>
      <c r="CY30" s="54">
        <f ca="1">IF(ISBLANK($A30),0,AT30*Mask!Z$28)</f>
        <v>0</v>
      </c>
      <c r="CZ30" s="54">
        <f ca="1">IF(ISBLANK($A30),0,AU30*Mask!AA$28)</f>
        <v>0</v>
      </c>
      <c r="DA30" s="54">
        <f ca="1">IF(ISBLANK($A30),0,AV30*Mask!AB$28)</f>
        <v>0</v>
      </c>
      <c r="DC30" s="54">
        <f t="shared" ca="1" si="27"/>
        <v>0</v>
      </c>
    </row>
    <row r="31" spans="1:107">
      <c r="A31" s="17" t="s">
        <v>108</v>
      </c>
      <c r="B31" s="18" t="s">
        <v>96</v>
      </c>
      <c r="C31" s="18" t="s">
        <v>30</v>
      </c>
      <c r="D31" s="19"/>
      <c r="E31" s="20">
        <v>0</v>
      </c>
      <c r="F31" s="20">
        <v>0</v>
      </c>
      <c r="G31" s="20">
        <v>0</v>
      </c>
      <c r="H31" s="20">
        <v>0</v>
      </c>
      <c r="I31" s="20">
        <v>0</v>
      </c>
      <c r="J31" s="20">
        <v>0</v>
      </c>
      <c r="K31" s="20">
        <v>0</v>
      </c>
      <c r="L31" s="20">
        <v>0</v>
      </c>
      <c r="M31" s="20">
        <v>0</v>
      </c>
      <c r="N31" s="20">
        <v>0</v>
      </c>
      <c r="O31" s="20">
        <v>0</v>
      </c>
      <c r="P31" s="20">
        <v>0</v>
      </c>
      <c r="Q31" s="20">
        <v>0</v>
      </c>
      <c r="R31" s="20">
        <v>0</v>
      </c>
      <c r="S31" s="20">
        <v>0</v>
      </c>
      <c r="T31" s="20">
        <v>0</v>
      </c>
      <c r="U31" s="20">
        <v>0</v>
      </c>
      <c r="V31" s="20">
        <v>0</v>
      </c>
      <c r="W31" s="20">
        <v>0</v>
      </c>
      <c r="X31" s="35">
        <v>0</v>
      </c>
      <c r="Y31" s="35">
        <v>0</v>
      </c>
      <c r="Z31" s="20">
        <v>0</v>
      </c>
      <c r="AA31" s="35">
        <f>IF(ISNA(VLOOKUP(A31&amp;B31,'1'!$K$11:$L$50,2,0)),0,VLOOKUP(A31&amp;B31,'1'!$K$11:$L$50,2,0))</f>
        <v>0</v>
      </c>
      <c r="AB31" s="35">
        <f>IF(ISNA(VLOOKUP($A31&amp;$B31,'2'!$K$11:$L$50,2,0)),0,VLOOKUP($A31&amp;$B31,'2'!$K$11:$L$50,2,0))</f>
        <v>0</v>
      </c>
      <c r="AC31" s="35">
        <f>IF(ISNA(VLOOKUP($A31&amp;$B31,'3'!$K$11:$L$50,2,0)),0,VLOOKUP($A31&amp;$B31,'3'!$K$11:$L$50,2,0))</f>
        <v>0</v>
      </c>
      <c r="AD31" s="35">
        <f>IF(ISNA(VLOOKUP($A31&amp;$B31,'4'!$K$11:$L$50,2,0)),0,VLOOKUP($A31&amp;$B31,'4'!$K$11:$L$50,2,0))</f>
        <v>0</v>
      </c>
      <c r="AE31" s="35">
        <f>IF(ISNA(VLOOKUP($A31&amp;$B31,'5'!$K$11:$L$50,2,0)),0,VLOOKUP($A31&amp;$B31,'5'!$K$11:$L$50,2,0))</f>
        <v>0</v>
      </c>
      <c r="AF31" s="35">
        <f>IF(ISNA(VLOOKUP($A31&amp;$B31,'6'!$K$11:$L$50,2,0)),0,VLOOKUP($A31&amp;$B31,'6'!$K$11:$L$50,2,0))</f>
        <v>0</v>
      </c>
      <c r="AG31" s="35">
        <f>IF(ISNA(VLOOKUP($A31&amp;$B31,'7'!$K$11:$L$50,2,0)),0,VLOOKUP($A31&amp;$B31,'7'!$K$11:$L$50,2,0))</f>
        <v>0</v>
      </c>
      <c r="AH31" s="35">
        <f>IF(ISNA(VLOOKUP($A31&amp;$B31,'8'!$K$11:$L$50,2,0)),0,VLOOKUP($A31&amp;$B31,'8'!$K$11:$L$50,2,0))</f>
        <v>52.5</v>
      </c>
      <c r="AI31" s="35">
        <f>IF(ISNA(VLOOKUP($A31&amp;$B31,'9'!$K$11:$L$50,2,0)),0,VLOOKUP($A31&amp;$B31,'9'!$K$11:$L$50,2,0))</f>
        <v>0</v>
      </c>
      <c r="AJ31" s="35">
        <f>IF(ISNA(VLOOKUP($A31&amp;$B31,'10'!$K$11:$L$50,2,0)),0,VLOOKUP($A31&amp;$B31,'10'!$K$11:$L$50,2,0))</f>
        <v>0</v>
      </c>
      <c r="AK31" s="35">
        <f>IF(ISNA(VLOOKUP($A31&amp;$B31,'11'!$K$11:$L$50,2,0)),0,VLOOKUP($A31&amp;$B31,'11'!$K$11:$L$50,2,0))</f>
        <v>0</v>
      </c>
      <c r="AL31" s="35">
        <f>IF(ISNA(VLOOKUP($A31&amp;$B31,'12'!$K$11:$L$50,2,0)),0,VLOOKUP($A31&amp;$B31,'12'!$K$11:$L$50,2,0))</f>
        <v>0</v>
      </c>
      <c r="AM31" s="35">
        <f>IF(ISNA(VLOOKUP($A31&amp;$B31,'13'!$K$11:$L$50,2,0)),0,VLOOKUP($A31&amp;$B31,'13'!$K$11:$L$50,2,0))</f>
        <v>0</v>
      </c>
      <c r="AN31" s="35">
        <f>IF(ISNA(VLOOKUP($A31&amp;$B31,'14'!$K$11:$L$50,2,0)),0,VLOOKUP($A31&amp;$B31,'14'!$K$11:$L$50,2,0))</f>
        <v>0</v>
      </c>
      <c r="AO31" s="35">
        <f>IF(ISNA(VLOOKUP($A31&amp;$B31,'15'!$K$11:$L$50,2,0)),0,VLOOKUP($A31&amp;$B31,'15'!$K$11:$L$50,2,0))</f>
        <v>0</v>
      </c>
      <c r="AP31" s="35">
        <f>IF(ISNA(VLOOKUP($A31&amp;$B31,'16'!$K$11:$L$50,2,0)),0,VLOOKUP($A31&amp;$B31,'16'!$K$11:$L$50,2,0))</f>
        <v>0</v>
      </c>
      <c r="AQ31" s="35">
        <f>IF(ISNA(VLOOKUP($A31&amp;$B31,'17'!$K$11:$L$50,2,0)),0,VLOOKUP($A31&amp;$B31,'17'!$K$11:$L$50,2,0))</f>
        <v>0</v>
      </c>
      <c r="AR31" s="35">
        <f>IF(ISNA(VLOOKUP($A31&amp;$B31,'18'!$K$11:$L$50,2,0)),0,VLOOKUP($A31&amp;$B31,'18'!$K$11:$L$50,2,0))</f>
        <v>0</v>
      </c>
      <c r="AS31" s="35">
        <f>IF(ISNA(VLOOKUP($A31&amp;$B31,'19'!$K$11:$L$50,2,0)),0,VLOOKUP($A31&amp;$B31,'19'!$K$11:$L$50,2,0))</f>
        <v>0</v>
      </c>
      <c r="AT31" s="35">
        <f>IF(ISNA(VLOOKUP($A31&amp;$B31,'20'!$K$11:$L$50,2,0)),0,VLOOKUP($A31&amp;$B31,'20'!$K$11:$L$50,2,0))</f>
        <v>0</v>
      </c>
      <c r="AU31" s="35">
        <f>IF(ISNA(VLOOKUP($A31&amp;$B31,'21'!$K$11:$L$50,2,0)),0,VLOOKUP($A31&amp;$B31,'21'!$K$11:$L$50,2,0))</f>
        <v>0</v>
      </c>
      <c r="AV31" s="35">
        <f>IF(ISNA(VLOOKUP($A31&amp;$B31,'22'!$K$11:$L$50,2,0)),0,VLOOKUP($A31&amp;$B31,'22'!$K$11:$L$50,2,0))</f>
        <v>0</v>
      </c>
      <c r="AW31" s="25">
        <f t="shared" si="21"/>
        <v>52.5</v>
      </c>
      <c r="AX31" s="26">
        <f t="shared" ca="1" si="22"/>
        <v>52.5</v>
      </c>
      <c r="AY31" s="27">
        <f t="shared" ca="1" si="23"/>
        <v>26</v>
      </c>
      <c r="AZ31" s="24">
        <f t="shared" ca="1" si="24"/>
        <v>-1</v>
      </c>
      <c r="BB31" s="6"/>
      <c r="BC31" s="193" t="str">
        <f t="shared" si="25"/>
        <v>ОсининаАлександра</v>
      </c>
      <c r="BD31" s="194" t="str">
        <f t="shared" si="26"/>
        <v>Северодвинск</v>
      </c>
      <c r="BE31" s="197">
        <v>21511202702</v>
      </c>
      <c r="BF31" s="197" t="s">
        <v>219</v>
      </c>
      <c r="BG31" s="194"/>
      <c r="BH31" s="35"/>
      <c r="BI31" s="35">
        <f ca="1">E31*Mask!G$27</f>
        <v>0</v>
      </c>
      <c r="BJ31" s="35">
        <f ca="1">F31*Mask!H$27</f>
        <v>0</v>
      </c>
      <c r="BK31" s="35">
        <f ca="1">G31*Mask!I$27</f>
        <v>0</v>
      </c>
      <c r="BL31" s="35">
        <f ca="1">H31*Mask!J$27</f>
        <v>0</v>
      </c>
      <c r="BM31" s="35">
        <f ca="1">I31*Mask!K$27</f>
        <v>0</v>
      </c>
      <c r="BN31" s="35">
        <f ca="1">J31*Mask!L$27</f>
        <v>0</v>
      </c>
      <c r="BO31" s="35">
        <f ca="1">K31*Mask!M$27</f>
        <v>0</v>
      </c>
      <c r="BP31" s="35">
        <f ca="1">L31*Mask!N$27</f>
        <v>0</v>
      </c>
      <c r="BQ31" s="35">
        <f ca="1">M31*Mask!O$27</f>
        <v>0</v>
      </c>
      <c r="BR31" s="35">
        <f ca="1">N31*Mask!P$27</f>
        <v>0</v>
      </c>
      <c r="BS31" s="35">
        <f ca="1">O31*Mask!Q$27</f>
        <v>0</v>
      </c>
      <c r="BT31" s="35">
        <f ca="1">P31*Mask!R$27</f>
        <v>0</v>
      </c>
      <c r="BU31" s="35">
        <f ca="1">Q31*Mask!S$27</f>
        <v>0</v>
      </c>
      <c r="BV31" s="35">
        <f ca="1">R31*Mask!T$27</f>
        <v>0</v>
      </c>
      <c r="BW31" s="35">
        <f ca="1">S31*Mask!U$27</f>
        <v>0</v>
      </c>
      <c r="BX31" s="35">
        <f ca="1">T31*Mask!V$27</f>
        <v>0</v>
      </c>
      <c r="BY31" s="35">
        <f ca="1">U31*Mask!W$27</f>
        <v>0</v>
      </c>
      <c r="BZ31" s="35">
        <f ca="1">V31*Mask!X$27</f>
        <v>0</v>
      </c>
      <c r="CA31" s="35">
        <f ca="1">W31*Mask!Y$27</f>
        <v>0</v>
      </c>
      <c r="CB31" s="35">
        <f ca="1">X31*Mask!Z$27</f>
        <v>0</v>
      </c>
      <c r="CC31" s="35">
        <f ca="1">Y31*Mask!AA$27</f>
        <v>0</v>
      </c>
      <c r="CD31" s="35">
        <f ca="1">Z31*Mask!AB$27</f>
        <v>0</v>
      </c>
      <c r="CE31" s="54"/>
      <c r="CF31" s="54">
        <f ca="1">IF(ISBLANK($A31),0,AA31*Mask!G$28)</f>
        <v>0</v>
      </c>
      <c r="CG31" s="54">
        <f ca="1">IF(ISBLANK($A31),0,AB31*Mask!H$28)</f>
        <v>0</v>
      </c>
      <c r="CH31" s="54">
        <f ca="1">IF(ISBLANK($A31),0,AC31*Mask!I$28)</f>
        <v>0</v>
      </c>
      <c r="CI31" s="54">
        <f ca="1">IF(ISBLANK($A31),0,AD31*Mask!J$28)</f>
        <v>0</v>
      </c>
      <c r="CJ31" s="54">
        <f ca="1">IF(ISBLANK($A31),0,AE31*Mask!K$28)</f>
        <v>0</v>
      </c>
      <c r="CK31" s="54">
        <f ca="1">IF(ISBLANK($A31),0,AF31*Mask!L$28)</f>
        <v>0</v>
      </c>
      <c r="CL31" s="54">
        <f ca="1">IF(ISBLANK($A31),0,AG31*Mask!M$28)</f>
        <v>0</v>
      </c>
      <c r="CM31" s="54">
        <f ca="1">IF(ISBLANK($A31),0,AH31*Mask!N$28)</f>
        <v>52.5</v>
      </c>
      <c r="CN31" s="54">
        <f ca="1">IF(ISBLANK($A31),0,AI31*Mask!O$28)</f>
        <v>0</v>
      </c>
      <c r="CO31" s="54">
        <f ca="1">IF(ISBLANK($A31),0,AJ31*Mask!P$28)</f>
        <v>0</v>
      </c>
      <c r="CP31" s="54">
        <f ca="1">IF(ISBLANK($A31),0,AK31*Mask!Q$28)</f>
        <v>0</v>
      </c>
      <c r="CQ31" s="54">
        <f ca="1">IF(ISBLANK($A31),0,AL31*Mask!R$28)</f>
        <v>0</v>
      </c>
      <c r="CR31" s="54">
        <f ca="1">IF(ISBLANK($A31),0,AM31*Mask!S$28)</f>
        <v>0</v>
      </c>
      <c r="CS31" s="54">
        <f ca="1">IF(ISBLANK($A31),0,AN31*Mask!T$28)</f>
        <v>0</v>
      </c>
      <c r="CT31" s="54">
        <f ca="1">IF(ISBLANK($A31),0,AO31*Mask!U$28)</f>
        <v>0</v>
      </c>
      <c r="CU31" s="54">
        <f ca="1">IF(ISBLANK($A31),0,AP31*Mask!V$28)</f>
        <v>0</v>
      </c>
      <c r="CV31" s="54">
        <f ca="1">IF(ISBLANK($A31),0,AQ31*Mask!W$28)</f>
        <v>0</v>
      </c>
      <c r="CW31" s="54">
        <f ca="1">IF(ISBLANK($A31),0,AR31*Mask!X$28)</f>
        <v>0</v>
      </c>
      <c r="CX31" s="54">
        <f ca="1">IF(ISBLANK($A31),0,AS31*Mask!Y$28)</f>
        <v>0</v>
      </c>
      <c r="CY31" s="54">
        <f ca="1">IF(ISBLANK($A31),0,AT31*Mask!Z$28)</f>
        <v>0</v>
      </c>
      <c r="CZ31" s="54">
        <f ca="1">IF(ISBLANK($A31),0,AU31*Mask!AA$28)</f>
        <v>0</v>
      </c>
      <c r="DA31" s="54">
        <f ca="1">IF(ISBLANK($A31),0,AV31*Mask!AB$28)</f>
        <v>0</v>
      </c>
      <c r="DC31" s="54">
        <f t="shared" ca="1" si="27"/>
        <v>0</v>
      </c>
    </row>
    <row r="32" spans="1:107">
      <c r="A32" s="17" t="s">
        <v>195</v>
      </c>
      <c r="B32" s="18" t="s">
        <v>119</v>
      </c>
      <c r="C32" s="18" t="s">
        <v>9</v>
      </c>
      <c r="D32" s="19"/>
      <c r="E32" s="20">
        <v>0</v>
      </c>
      <c r="F32" s="20">
        <v>0</v>
      </c>
      <c r="G32" s="20">
        <v>0</v>
      </c>
      <c r="H32" s="20">
        <v>0</v>
      </c>
      <c r="I32" s="20">
        <v>0</v>
      </c>
      <c r="J32" s="20">
        <v>0</v>
      </c>
      <c r="K32" s="20">
        <v>0</v>
      </c>
      <c r="L32" s="20">
        <v>0</v>
      </c>
      <c r="M32" s="20">
        <v>0</v>
      </c>
      <c r="N32" s="20">
        <v>0</v>
      </c>
      <c r="O32" s="20">
        <v>0</v>
      </c>
      <c r="P32" s="20">
        <v>0</v>
      </c>
      <c r="Q32" s="20">
        <v>0</v>
      </c>
      <c r="R32" s="20">
        <v>0</v>
      </c>
      <c r="S32" s="20">
        <v>0</v>
      </c>
      <c r="T32" s="20">
        <v>0</v>
      </c>
      <c r="U32" s="20">
        <v>0</v>
      </c>
      <c r="V32" s="20">
        <v>0</v>
      </c>
      <c r="W32" s="20">
        <v>0</v>
      </c>
      <c r="X32" s="35">
        <v>0</v>
      </c>
      <c r="Y32" s="35">
        <v>0</v>
      </c>
      <c r="Z32" s="20">
        <v>0</v>
      </c>
      <c r="AA32" s="35">
        <f>IF(ISNA(VLOOKUP(A32&amp;B32,'1'!$K$11:$L$50,2,0)),0,VLOOKUP(A32&amp;B32,'1'!$K$11:$L$50,2,0))</f>
        <v>0</v>
      </c>
      <c r="AB32" s="35">
        <f>IF(ISNA(VLOOKUP($A32&amp;$B32,'2'!$K$11:$L$50,2,0)),0,VLOOKUP($A32&amp;$B32,'2'!$K$11:$L$50,2,0))</f>
        <v>0</v>
      </c>
      <c r="AC32" s="35">
        <f>IF(ISNA(VLOOKUP($A32&amp;$B32,'3'!$K$11:$L$50,2,0)),0,VLOOKUP($A32&amp;$B32,'3'!$K$11:$L$50,2,0))</f>
        <v>0</v>
      </c>
      <c r="AD32" s="35">
        <f>IF(ISNA(VLOOKUP($A32&amp;$B32,'4'!$K$11:$L$50,2,0)),0,VLOOKUP($A32&amp;$B32,'4'!$K$11:$L$50,2,0))</f>
        <v>0</v>
      </c>
      <c r="AE32" s="35">
        <f>IF(ISNA(VLOOKUP($A32&amp;$B32,'5'!$K$11:$L$50,2,0)),0,VLOOKUP($A32&amp;$B32,'5'!$K$11:$L$50,2,0))</f>
        <v>0</v>
      </c>
      <c r="AF32" s="35">
        <f>IF(ISNA(VLOOKUP($A32&amp;$B32,'6'!$K$11:$L$50,2,0)),0,VLOOKUP($A32&amp;$B32,'6'!$K$11:$L$50,2,0))</f>
        <v>0</v>
      </c>
      <c r="AG32" s="35">
        <f>IF(ISNA(VLOOKUP($A32&amp;$B32,'7'!$K$11:$L$50,2,0)),0,VLOOKUP($A32&amp;$B32,'7'!$K$11:$L$50,2,0))</f>
        <v>0</v>
      </c>
      <c r="AH32" s="35">
        <f>IF(ISNA(VLOOKUP($A32&amp;$B32,'8'!$K$11:$L$50,2,0)),0,VLOOKUP($A32&amp;$B32,'8'!$K$11:$L$50,2,0))</f>
        <v>0</v>
      </c>
      <c r="AI32" s="35">
        <f>IF(ISNA(VLOOKUP($A32&amp;$B32,'9'!$K$11:$L$50,2,0)),0,VLOOKUP($A32&amp;$B32,'9'!$K$11:$L$50,2,0))</f>
        <v>0</v>
      </c>
      <c r="AJ32" s="35">
        <f>IF(ISNA(VLOOKUP($A32&amp;$B32,'10'!$K$11:$L$50,2,0)),0,VLOOKUP($A32&amp;$B32,'10'!$K$11:$L$50,2,0))</f>
        <v>0</v>
      </c>
      <c r="AK32" s="35">
        <f>IF(ISNA(VLOOKUP($A32&amp;$B32,'11'!$K$11:$L$50,2,0)),0,VLOOKUP($A32&amp;$B32,'11'!$K$11:$L$50,2,0))</f>
        <v>0</v>
      </c>
      <c r="AL32" s="35">
        <f>IF(ISNA(VLOOKUP($A32&amp;$B32,'12'!$K$11:$L$50,2,0)),0,VLOOKUP($A32&amp;$B32,'12'!$K$11:$L$50,2,0))</f>
        <v>0</v>
      </c>
      <c r="AM32" s="35">
        <f>IF(ISNA(VLOOKUP($A32&amp;$B32,'13'!$K$11:$L$50,2,0)),0,VLOOKUP($A32&amp;$B32,'13'!$K$11:$L$50,2,0))</f>
        <v>0</v>
      </c>
      <c r="AN32" s="35">
        <f>IF(ISNA(VLOOKUP($A32&amp;$B32,'14'!$K$11:$L$50,2,0)),0,VLOOKUP($A32&amp;$B32,'14'!$K$11:$L$50,2,0))</f>
        <v>51</v>
      </c>
      <c r="AO32" s="35">
        <f>IF(ISNA(VLOOKUP($A32&amp;$B32,'15'!$K$11:$L$50,2,0)),0,VLOOKUP($A32&amp;$B32,'15'!$K$11:$L$50,2,0))</f>
        <v>0</v>
      </c>
      <c r="AP32" s="35">
        <f>IF(ISNA(VLOOKUP($A32&amp;$B32,'16'!$K$11:$L$50,2,0)),0,VLOOKUP($A32&amp;$B32,'16'!$K$11:$L$50,2,0))</f>
        <v>0</v>
      </c>
      <c r="AQ32" s="35">
        <f>IF(ISNA(VLOOKUP($A32&amp;$B32,'17'!$K$11:$L$50,2,0)),0,VLOOKUP($A32&amp;$B32,'17'!$K$11:$L$50,2,0))</f>
        <v>0</v>
      </c>
      <c r="AR32" s="35">
        <f>IF(ISNA(VLOOKUP($A32&amp;$B32,'18'!$K$11:$L$50,2,0)),0,VLOOKUP($A32&amp;$B32,'18'!$K$11:$L$50,2,0))</f>
        <v>0</v>
      </c>
      <c r="AS32" s="35">
        <f>IF(ISNA(VLOOKUP($A32&amp;$B32,'19'!$K$11:$L$50,2,0)),0,VLOOKUP($A32&amp;$B32,'19'!$K$11:$L$50,2,0))</f>
        <v>0</v>
      </c>
      <c r="AT32" s="35">
        <f>IF(ISNA(VLOOKUP($A32&amp;$B32,'20'!$K$11:$L$50,2,0)),0,VLOOKUP($A32&amp;$B32,'20'!$K$11:$L$50,2,0))</f>
        <v>0</v>
      </c>
      <c r="AU32" s="35">
        <f>IF(ISNA(VLOOKUP($A32&amp;$B32,'21'!$K$11:$L$50,2,0)),0,VLOOKUP($A32&amp;$B32,'21'!$K$11:$L$50,2,0))</f>
        <v>0</v>
      </c>
      <c r="AV32" s="35">
        <f>IF(ISNA(VLOOKUP($A32&amp;$B32,'22'!$K$11:$L$50,2,0)),0,VLOOKUP($A32&amp;$B32,'22'!$K$11:$L$50,2,0))</f>
        <v>0</v>
      </c>
      <c r="AW32" s="25">
        <f t="shared" si="21"/>
        <v>51</v>
      </c>
      <c r="AX32" s="26">
        <f t="shared" ca="1" si="22"/>
        <v>51</v>
      </c>
      <c r="AY32" s="27">
        <f t="shared" ca="1" si="23"/>
        <v>27</v>
      </c>
      <c r="AZ32" s="24">
        <f t="shared" ca="1" si="24"/>
        <v>-1</v>
      </c>
      <c r="BC32" s="193" t="str">
        <f t="shared" si="25"/>
        <v>ФоминаНаталья</v>
      </c>
      <c r="BD32" s="194" t="str">
        <f t="shared" si="26"/>
        <v>Москва</v>
      </c>
      <c r="BE32" s="197">
        <v>21511202852</v>
      </c>
      <c r="BF32" s="197" t="s">
        <v>220</v>
      </c>
      <c r="BG32" s="194"/>
      <c r="BH32" s="35"/>
      <c r="BI32" s="35">
        <f ca="1">E32*Mask!G$27</f>
        <v>0</v>
      </c>
      <c r="BJ32" s="35">
        <f ca="1">F32*Mask!H$27</f>
        <v>0</v>
      </c>
      <c r="BK32" s="35">
        <f ca="1">G32*Mask!I$27</f>
        <v>0</v>
      </c>
      <c r="BL32" s="35">
        <f ca="1">H32*Mask!J$27</f>
        <v>0</v>
      </c>
      <c r="BM32" s="35">
        <f ca="1">I32*Mask!K$27</f>
        <v>0</v>
      </c>
      <c r="BN32" s="35">
        <f ca="1">J32*Mask!L$27</f>
        <v>0</v>
      </c>
      <c r="BO32" s="35">
        <f ca="1">K32*Mask!M$27</f>
        <v>0</v>
      </c>
      <c r="BP32" s="35">
        <f ca="1">L32*Mask!N$27</f>
        <v>0</v>
      </c>
      <c r="BQ32" s="35">
        <f ca="1">M32*Mask!O$27</f>
        <v>0</v>
      </c>
      <c r="BR32" s="35">
        <f ca="1">N32*Mask!P$27</f>
        <v>0</v>
      </c>
      <c r="BS32" s="35">
        <f ca="1">O32*Mask!Q$27</f>
        <v>0</v>
      </c>
      <c r="BT32" s="35">
        <f ca="1">P32*Mask!R$27</f>
        <v>0</v>
      </c>
      <c r="BU32" s="35">
        <f ca="1">Q32*Mask!S$27</f>
        <v>0</v>
      </c>
      <c r="BV32" s="35">
        <f ca="1">R32*Mask!T$27</f>
        <v>0</v>
      </c>
      <c r="BW32" s="35">
        <f ca="1">S32*Mask!U$27</f>
        <v>0</v>
      </c>
      <c r="BX32" s="35">
        <f ca="1">T32*Mask!V$27</f>
        <v>0</v>
      </c>
      <c r="BY32" s="35">
        <f ca="1">U32*Mask!W$27</f>
        <v>0</v>
      </c>
      <c r="BZ32" s="35">
        <f ca="1">V32*Mask!X$27</f>
        <v>0</v>
      </c>
      <c r="CA32" s="35">
        <f ca="1">W32*Mask!Y$27</f>
        <v>0</v>
      </c>
      <c r="CB32" s="35">
        <f ca="1">X32*Mask!Z$27</f>
        <v>0</v>
      </c>
      <c r="CC32" s="35">
        <f ca="1">Y32*Mask!AA$27</f>
        <v>0</v>
      </c>
      <c r="CD32" s="35">
        <f ca="1">Z32*Mask!AB$27</f>
        <v>0</v>
      </c>
      <c r="CE32" s="54"/>
      <c r="CF32" s="54">
        <f ca="1">IF(ISBLANK($A32),0,AA32*Mask!G$28)</f>
        <v>0</v>
      </c>
      <c r="CG32" s="54">
        <f ca="1">IF(ISBLANK($A32),0,AB32*Mask!H$28)</f>
        <v>0</v>
      </c>
      <c r="CH32" s="54">
        <f ca="1">IF(ISBLANK($A32),0,AC32*Mask!I$28)</f>
        <v>0</v>
      </c>
      <c r="CI32" s="54">
        <f ca="1">IF(ISBLANK($A32),0,AD32*Mask!J$28)</f>
        <v>0</v>
      </c>
      <c r="CJ32" s="54">
        <f ca="1">IF(ISBLANK($A32),0,AE32*Mask!K$28)</f>
        <v>0</v>
      </c>
      <c r="CK32" s="54">
        <f ca="1">IF(ISBLANK($A32),0,AF32*Mask!L$28)</f>
        <v>0</v>
      </c>
      <c r="CL32" s="54">
        <f ca="1">IF(ISBLANK($A32),0,AG32*Mask!M$28)</f>
        <v>0</v>
      </c>
      <c r="CM32" s="54">
        <f ca="1">IF(ISBLANK($A32),0,AH32*Mask!N$28)</f>
        <v>0</v>
      </c>
      <c r="CN32" s="54">
        <f ca="1">IF(ISBLANK($A32),0,AI32*Mask!O$28)</f>
        <v>0</v>
      </c>
      <c r="CO32" s="54">
        <f ca="1">IF(ISBLANK($A32),0,AJ32*Mask!P$28)</f>
        <v>0</v>
      </c>
      <c r="CP32" s="54">
        <f ca="1">IF(ISBLANK($A32),0,AK32*Mask!Q$28)</f>
        <v>0</v>
      </c>
      <c r="CQ32" s="54">
        <f ca="1">IF(ISBLANK($A32),0,AL32*Mask!R$28)</f>
        <v>0</v>
      </c>
      <c r="CR32" s="54">
        <f ca="1">IF(ISBLANK($A32),0,AM32*Mask!S$28)</f>
        <v>0</v>
      </c>
      <c r="CS32" s="54">
        <f ca="1">IF(ISBLANK($A32),0,AN32*Mask!T$28)</f>
        <v>51</v>
      </c>
      <c r="CT32" s="54">
        <f ca="1">IF(ISBLANK($A32),0,AO32*Mask!U$28)</f>
        <v>0</v>
      </c>
      <c r="CU32" s="54">
        <f ca="1">IF(ISBLANK($A32),0,AP32*Mask!V$28)</f>
        <v>0</v>
      </c>
      <c r="CV32" s="54">
        <f ca="1">IF(ISBLANK($A32),0,AQ32*Mask!W$28)</f>
        <v>0</v>
      </c>
      <c r="CW32" s="54">
        <f ca="1">IF(ISBLANK($A32),0,AR32*Mask!X$28)</f>
        <v>0</v>
      </c>
      <c r="CX32" s="54">
        <f ca="1">IF(ISBLANK($A32),0,AS32*Mask!Y$28)</f>
        <v>0</v>
      </c>
      <c r="CY32" s="54">
        <f ca="1">IF(ISBLANK($A32),0,AT32*Mask!Z$28)</f>
        <v>0</v>
      </c>
      <c r="CZ32" s="54">
        <f ca="1">IF(ISBLANK($A32),0,AU32*Mask!AA$28)</f>
        <v>0</v>
      </c>
      <c r="DA32" s="54">
        <f ca="1">IF(ISBLANK($A32),0,AV32*Mask!AB$28)</f>
        <v>0</v>
      </c>
      <c r="DC32" s="54">
        <f t="shared" ca="1" si="27"/>
        <v>0</v>
      </c>
    </row>
    <row r="33" spans="1:107">
      <c r="A33" s="17" t="s">
        <v>118</v>
      </c>
      <c r="B33" s="18" t="s">
        <v>77</v>
      </c>
      <c r="C33" s="18" t="s">
        <v>58</v>
      </c>
      <c r="D33" s="19"/>
      <c r="E33" s="20">
        <v>0</v>
      </c>
      <c r="F33" s="20">
        <v>0</v>
      </c>
      <c r="G33" s="20">
        <v>0</v>
      </c>
      <c r="H33" s="20">
        <v>0</v>
      </c>
      <c r="I33" s="20">
        <v>0</v>
      </c>
      <c r="J33" s="20">
        <v>0</v>
      </c>
      <c r="K33" s="20">
        <v>0</v>
      </c>
      <c r="L33" s="20">
        <v>0</v>
      </c>
      <c r="M33" s="20">
        <v>0</v>
      </c>
      <c r="N33" s="20">
        <v>0</v>
      </c>
      <c r="O33" s="20">
        <v>0</v>
      </c>
      <c r="P33" s="20">
        <v>0</v>
      </c>
      <c r="Q33" s="20">
        <v>0</v>
      </c>
      <c r="R33" s="20">
        <v>0</v>
      </c>
      <c r="S33" s="20">
        <v>0</v>
      </c>
      <c r="T33" s="20">
        <v>0</v>
      </c>
      <c r="U33" s="20">
        <v>0</v>
      </c>
      <c r="V33" s="20">
        <v>0</v>
      </c>
      <c r="W33" s="20">
        <v>0</v>
      </c>
      <c r="X33" s="35">
        <v>0</v>
      </c>
      <c r="Y33" s="35">
        <v>0</v>
      </c>
      <c r="Z33" s="20">
        <v>0</v>
      </c>
      <c r="AA33" s="35">
        <f>IF(ISNA(VLOOKUP(A33&amp;B33,'1'!$K$11:$L$50,2,0)),0,VLOOKUP(A33&amp;B33,'1'!$K$11:$L$50,2,0))</f>
        <v>0</v>
      </c>
      <c r="AB33" s="35">
        <f>IF(ISNA(VLOOKUP($A33&amp;$B33,'2'!$K$11:$L$50,2,0)),0,VLOOKUP($A33&amp;$B33,'2'!$K$11:$L$50,2,0))</f>
        <v>0</v>
      </c>
      <c r="AC33" s="35">
        <f>IF(ISNA(VLOOKUP($A33&amp;$B33,'3'!$K$11:$L$50,2,0)),0,VLOOKUP($A33&amp;$B33,'3'!$K$11:$L$50,2,0))</f>
        <v>0</v>
      </c>
      <c r="AD33" s="35">
        <f>IF(ISNA(VLOOKUP($A33&amp;$B33,'4'!$K$11:$L$50,2,0)),0,VLOOKUP($A33&amp;$B33,'4'!$K$11:$L$50,2,0))</f>
        <v>0</v>
      </c>
      <c r="AE33" s="35">
        <f>IF(ISNA(VLOOKUP($A33&amp;$B33,'5'!$K$11:$L$50,2,0)),0,VLOOKUP($A33&amp;$B33,'5'!$K$11:$L$50,2,0))</f>
        <v>0</v>
      </c>
      <c r="AF33" s="35">
        <f>IF(ISNA(VLOOKUP($A33&amp;$B33,'6'!$K$11:$L$50,2,0)),0,VLOOKUP($A33&amp;$B33,'6'!$K$11:$L$50,2,0))</f>
        <v>48.600589042842572</v>
      </c>
      <c r="AG33" s="35">
        <f>IF(ISNA(VLOOKUP($A33&amp;$B33,'7'!$K$11:$L$50,2,0)),0,VLOOKUP($A33&amp;$B33,'7'!$K$11:$L$50,2,0))</f>
        <v>0</v>
      </c>
      <c r="AH33" s="35">
        <f>IF(ISNA(VLOOKUP($A33&amp;$B33,'8'!$K$11:$L$50,2,0)),0,VLOOKUP($A33&amp;$B33,'8'!$K$11:$L$50,2,0))</f>
        <v>0</v>
      </c>
      <c r="AI33" s="35">
        <f>IF(ISNA(VLOOKUP($A33&amp;$B33,'9'!$K$11:$L$50,2,0)),0,VLOOKUP($A33&amp;$B33,'9'!$K$11:$L$50,2,0))</f>
        <v>0</v>
      </c>
      <c r="AJ33" s="35">
        <f>IF(ISNA(VLOOKUP($A33&amp;$B33,'10'!$K$11:$L$50,2,0)),0,VLOOKUP($A33&amp;$B33,'10'!$K$11:$L$50,2,0))</f>
        <v>0</v>
      </c>
      <c r="AK33" s="35">
        <f>IF(ISNA(VLOOKUP($A33&amp;$B33,'11'!$K$11:$L$50,2,0)),0,VLOOKUP($A33&amp;$B33,'11'!$K$11:$L$50,2,0))</f>
        <v>0</v>
      </c>
      <c r="AL33" s="35">
        <f>IF(ISNA(VLOOKUP($A33&amp;$B33,'12'!$K$11:$L$50,2,0)),0,VLOOKUP($A33&amp;$B33,'12'!$K$11:$L$50,2,0))</f>
        <v>0</v>
      </c>
      <c r="AM33" s="35">
        <f>IF(ISNA(VLOOKUP($A33&amp;$B33,'13'!$K$11:$L$50,2,0)),0,VLOOKUP($A33&amp;$B33,'13'!$K$11:$L$50,2,0))</f>
        <v>0</v>
      </c>
      <c r="AN33" s="35">
        <f>IF(ISNA(VLOOKUP($A33&amp;$B33,'14'!$K$11:$L$50,2,0)),0,VLOOKUP($A33&amp;$B33,'14'!$K$11:$L$50,2,0))</f>
        <v>0</v>
      </c>
      <c r="AO33" s="35">
        <f>IF(ISNA(VLOOKUP($A33&amp;$B33,'15'!$K$11:$L$50,2,0)),0,VLOOKUP($A33&amp;$B33,'15'!$K$11:$L$50,2,0))</f>
        <v>0</v>
      </c>
      <c r="AP33" s="35">
        <f>IF(ISNA(VLOOKUP($A33&amp;$B33,'16'!$K$11:$L$50,2,0)),0,VLOOKUP($A33&amp;$B33,'16'!$K$11:$L$50,2,0))</f>
        <v>0</v>
      </c>
      <c r="AQ33" s="35">
        <f>IF(ISNA(VLOOKUP($A33&amp;$B33,'17'!$K$11:$L$50,2,0)),0,VLOOKUP($A33&amp;$B33,'17'!$K$11:$L$50,2,0))</f>
        <v>0</v>
      </c>
      <c r="AR33" s="35">
        <f>IF(ISNA(VLOOKUP($A33&amp;$B33,'18'!$K$11:$L$50,2,0)),0,VLOOKUP($A33&amp;$B33,'18'!$K$11:$L$50,2,0))</f>
        <v>0</v>
      </c>
      <c r="AS33" s="35">
        <f>IF(ISNA(VLOOKUP($A33&amp;$B33,'19'!$K$11:$L$50,2,0)),0,VLOOKUP($A33&amp;$B33,'19'!$K$11:$L$50,2,0))</f>
        <v>0</v>
      </c>
      <c r="AT33" s="35">
        <f>IF(ISNA(VLOOKUP($A33&amp;$B33,'20'!$K$11:$L$50,2,0)),0,VLOOKUP($A33&amp;$B33,'20'!$K$11:$L$50,2,0))</f>
        <v>0</v>
      </c>
      <c r="AU33" s="35">
        <f>IF(ISNA(VLOOKUP($A33&amp;$B33,'21'!$K$11:$L$50,2,0)),0,VLOOKUP($A33&amp;$B33,'21'!$K$11:$L$50,2,0))</f>
        <v>0</v>
      </c>
      <c r="AV33" s="35">
        <f>IF(ISNA(VLOOKUP($A33&amp;$B33,'22'!$K$11:$L$50,2,0)),0,VLOOKUP($A33&amp;$B33,'22'!$K$11:$L$50,2,0))</f>
        <v>0</v>
      </c>
      <c r="AW33" s="25">
        <f t="shared" si="21"/>
        <v>48.600589042842572</v>
      </c>
      <c r="AX33" s="26">
        <f t="shared" ca="1" si="22"/>
        <v>48.600589042842572</v>
      </c>
      <c r="AY33" s="27">
        <f t="shared" ca="1" si="23"/>
        <v>28</v>
      </c>
      <c r="AZ33" s="24">
        <f t="shared" ca="1" si="24"/>
        <v>-1</v>
      </c>
      <c r="BC33" s="193" t="str">
        <f t="shared" si="25"/>
        <v>ФесенкоДарья</v>
      </c>
      <c r="BD33" s="194" t="str">
        <f t="shared" si="26"/>
        <v>Ульяновск</v>
      </c>
      <c r="BE33" s="197">
        <v>0</v>
      </c>
      <c r="BF33" s="197" t="s">
        <v>233</v>
      </c>
      <c r="BG33" s="194"/>
      <c r="BH33" s="35"/>
      <c r="BI33" s="35">
        <f ca="1">E33*Mask!G$27</f>
        <v>0</v>
      </c>
      <c r="BJ33" s="35">
        <f ca="1">F33*Mask!H$27</f>
        <v>0</v>
      </c>
      <c r="BK33" s="35">
        <f ca="1">G33*Mask!I$27</f>
        <v>0</v>
      </c>
      <c r="BL33" s="35">
        <f ca="1">H33*Mask!J$27</f>
        <v>0</v>
      </c>
      <c r="BM33" s="35">
        <f ca="1">I33*Mask!K$27</f>
        <v>0</v>
      </c>
      <c r="BN33" s="35">
        <f ca="1">J33*Mask!L$27</f>
        <v>0</v>
      </c>
      <c r="BO33" s="35">
        <f ca="1">K33*Mask!M$27</f>
        <v>0</v>
      </c>
      <c r="BP33" s="35">
        <f ca="1">L33*Mask!N$27</f>
        <v>0</v>
      </c>
      <c r="BQ33" s="35">
        <f ca="1">M33*Mask!O$27</f>
        <v>0</v>
      </c>
      <c r="BR33" s="35">
        <f ca="1">N33*Mask!P$27</f>
        <v>0</v>
      </c>
      <c r="BS33" s="35">
        <f ca="1">O33*Mask!Q$27</f>
        <v>0</v>
      </c>
      <c r="BT33" s="35">
        <f ca="1">P33*Mask!R$27</f>
        <v>0</v>
      </c>
      <c r="BU33" s="35">
        <f ca="1">Q33*Mask!S$27</f>
        <v>0</v>
      </c>
      <c r="BV33" s="35">
        <f ca="1">R33*Mask!T$27</f>
        <v>0</v>
      </c>
      <c r="BW33" s="35">
        <f ca="1">S33*Mask!U$27</f>
        <v>0</v>
      </c>
      <c r="BX33" s="35">
        <f ca="1">T33*Mask!V$27</f>
        <v>0</v>
      </c>
      <c r="BY33" s="35">
        <f ca="1">U33*Mask!W$27</f>
        <v>0</v>
      </c>
      <c r="BZ33" s="35">
        <f ca="1">V33*Mask!X$27</f>
        <v>0</v>
      </c>
      <c r="CA33" s="35">
        <f ca="1">W33*Mask!Y$27</f>
        <v>0</v>
      </c>
      <c r="CB33" s="35">
        <f ca="1">X33*Mask!Z$27</f>
        <v>0</v>
      </c>
      <c r="CC33" s="35">
        <f ca="1">Y33*Mask!AA$27</f>
        <v>0</v>
      </c>
      <c r="CD33" s="35">
        <f ca="1">Z33*Mask!AB$27</f>
        <v>0</v>
      </c>
      <c r="CE33" s="54"/>
      <c r="CF33" s="54">
        <f ca="1">IF(ISBLANK($A33),0,AA33*Mask!G$28)</f>
        <v>0</v>
      </c>
      <c r="CG33" s="54">
        <f ca="1">IF(ISBLANK($A33),0,AB33*Mask!H$28)</f>
        <v>0</v>
      </c>
      <c r="CH33" s="54">
        <f ca="1">IF(ISBLANK($A33),0,AC33*Mask!I$28)</f>
        <v>0</v>
      </c>
      <c r="CI33" s="54">
        <f ca="1">IF(ISBLANK($A33),0,AD33*Mask!J$28)</f>
        <v>0</v>
      </c>
      <c r="CJ33" s="54">
        <f ca="1">IF(ISBLANK($A33),0,AE33*Mask!K$28)</f>
        <v>0</v>
      </c>
      <c r="CK33" s="54">
        <f ca="1">IF(ISBLANK($A33),0,AF33*Mask!L$28)</f>
        <v>48.600589042842572</v>
      </c>
      <c r="CL33" s="54">
        <f ca="1">IF(ISBLANK($A33),0,AG33*Mask!M$28)</f>
        <v>0</v>
      </c>
      <c r="CM33" s="54">
        <f ca="1">IF(ISBLANK($A33),0,AH33*Mask!N$28)</f>
        <v>0</v>
      </c>
      <c r="CN33" s="54">
        <f ca="1">IF(ISBLANK($A33),0,AI33*Mask!O$28)</f>
        <v>0</v>
      </c>
      <c r="CO33" s="54">
        <f ca="1">IF(ISBLANK($A33),0,AJ33*Mask!P$28)</f>
        <v>0</v>
      </c>
      <c r="CP33" s="54">
        <f ca="1">IF(ISBLANK($A33),0,AK33*Mask!Q$28)</f>
        <v>0</v>
      </c>
      <c r="CQ33" s="54">
        <f ca="1">IF(ISBLANK($A33),0,AL33*Mask!R$28)</f>
        <v>0</v>
      </c>
      <c r="CR33" s="54">
        <f ca="1">IF(ISBLANK($A33),0,AM33*Mask!S$28)</f>
        <v>0</v>
      </c>
      <c r="CS33" s="54">
        <f ca="1">IF(ISBLANK($A33),0,AN33*Mask!T$28)</f>
        <v>0</v>
      </c>
      <c r="CT33" s="54">
        <f ca="1">IF(ISBLANK($A33),0,AO33*Mask!U$28)</f>
        <v>0</v>
      </c>
      <c r="CU33" s="54">
        <f ca="1">IF(ISBLANK($A33),0,AP33*Mask!V$28)</f>
        <v>0</v>
      </c>
      <c r="CV33" s="54">
        <f ca="1">IF(ISBLANK($A33),0,AQ33*Mask!W$28)</f>
        <v>0</v>
      </c>
      <c r="CW33" s="54">
        <f ca="1">IF(ISBLANK($A33),0,AR33*Mask!X$28)</f>
        <v>0</v>
      </c>
      <c r="CX33" s="54">
        <f ca="1">IF(ISBLANK($A33),0,AS33*Mask!Y$28)</f>
        <v>0</v>
      </c>
      <c r="CY33" s="54">
        <f ca="1">IF(ISBLANK($A33),0,AT33*Mask!Z$28)</f>
        <v>0</v>
      </c>
      <c r="CZ33" s="54">
        <f ca="1">IF(ISBLANK($A33),0,AU33*Mask!AA$28)</f>
        <v>0</v>
      </c>
      <c r="DA33" s="54">
        <f ca="1">IF(ISBLANK($A33),0,AV33*Mask!AB$28)</f>
        <v>0</v>
      </c>
      <c r="DC33" s="54">
        <f t="shared" ca="1" si="27"/>
        <v>0</v>
      </c>
    </row>
    <row r="34" spans="1:107">
      <c r="A34" s="17" t="s">
        <v>121</v>
      </c>
      <c r="B34" s="18" t="s">
        <v>122</v>
      </c>
      <c r="C34" s="18" t="s">
        <v>14</v>
      </c>
      <c r="D34" s="19"/>
      <c r="E34" s="20">
        <v>0</v>
      </c>
      <c r="F34" s="20">
        <v>0</v>
      </c>
      <c r="G34" s="20">
        <v>0</v>
      </c>
      <c r="H34" s="20">
        <v>0</v>
      </c>
      <c r="I34" s="20">
        <v>0</v>
      </c>
      <c r="J34" s="20">
        <v>0</v>
      </c>
      <c r="K34" s="20">
        <v>41.456956044053712</v>
      </c>
      <c r="L34" s="20">
        <v>0</v>
      </c>
      <c r="M34" s="20">
        <v>0</v>
      </c>
      <c r="N34" s="20">
        <v>0</v>
      </c>
      <c r="O34" s="20">
        <v>0</v>
      </c>
      <c r="P34" s="20">
        <v>0</v>
      </c>
      <c r="Q34" s="20">
        <v>0</v>
      </c>
      <c r="R34" s="20">
        <v>0</v>
      </c>
      <c r="S34" s="20">
        <v>0</v>
      </c>
      <c r="T34" s="20">
        <v>0</v>
      </c>
      <c r="U34" s="20">
        <v>0</v>
      </c>
      <c r="V34" s="20">
        <v>0</v>
      </c>
      <c r="W34" s="20">
        <v>0</v>
      </c>
      <c r="X34" s="35">
        <v>0</v>
      </c>
      <c r="Y34" s="35">
        <v>0</v>
      </c>
      <c r="Z34" s="20">
        <v>0</v>
      </c>
      <c r="AA34" s="35">
        <f>IF(ISNA(VLOOKUP(A34&amp;B34,'1'!$K$11:$L$50,2,0)),0,VLOOKUP(A34&amp;B34,'1'!$K$11:$L$50,2,0))</f>
        <v>10.882322982747876</v>
      </c>
      <c r="AB34" s="35">
        <f>IF(ISNA(VLOOKUP($A34&amp;$B34,'2'!$K$11:$L$50,2,0)),0,VLOOKUP($A34&amp;$B34,'2'!$K$11:$L$50,2,0))</f>
        <v>0</v>
      </c>
      <c r="AC34" s="35">
        <f>IF(ISNA(VLOOKUP($A34&amp;$B34,'3'!$K$11:$L$50,2,0)),0,VLOOKUP($A34&amp;$B34,'3'!$K$11:$L$50,2,0))</f>
        <v>0</v>
      </c>
      <c r="AD34" s="35">
        <f>IF(ISNA(VLOOKUP($A34&amp;$B34,'4'!$K$11:$L$50,2,0)),0,VLOOKUP($A34&amp;$B34,'4'!$K$11:$L$50,2,0))</f>
        <v>0</v>
      </c>
      <c r="AE34" s="35">
        <f>IF(ISNA(VLOOKUP($A34&amp;$B34,'5'!$K$11:$L$50,2,0)),0,VLOOKUP($A34&amp;$B34,'5'!$K$11:$L$50,2,0))</f>
        <v>34.21517833590655</v>
      </c>
      <c r="AF34" s="35">
        <f>IF(ISNA(VLOOKUP($A34&amp;$B34,'6'!$K$11:$L$50,2,0)),0,VLOOKUP($A34&amp;$B34,'6'!$K$11:$L$50,2,0))</f>
        <v>0</v>
      </c>
      <c r="AG34" s="35">
        <f>IF(ISNA(VLOOKUP($A34&amp;$B34,'7'!$K$11:$L$50,2,0)),0,VLOOKUP($A34&amp;$B34,'7'!$K$11:$L$50,2,0))</f>
        <v>0</v>
      </c>
      <c r="AH34" s="35">
        <f>IF(ISNA(VLOOKUP($A34&amp;$B34,'8'!$K$11:$L$50,2,0)),0,VLOOKUP($A34&amp;$B34,'8'!$K$11:$L$50,2,0))</f>
        <v>0</v>
      </c>
      <c r="AI34" s="35">
        <f>IF(ISNA(VLOOKUP($A34&amp;$B34,'9'!$K$11:$L$50,2,0)),0,VLOOKUP($A34&amp;$B34,'9'!$K$11:$L$50,2,0))</f>
        <v>0</v>
      </c>
      <c r="AJ34" s="35">
        <f>IF(ISNA(VLOOKUP($A34&amp;$B34,'10'!$K$11:$L$50,2,0)),0,VLOOKUP($A34&amp;$B34,'10'!$K$11:$L$50,2,0))</f>
        <v>0</v>
      </c>
      <c r="AK34" s="35">
        <f>IF(ISNA(VLOOKUP($A34&amp;$B34,'11'!$K$11:$L$50,2,0)),0,VLOOKUP($A34&amp;$B34,'11'!$K$11:$L$50,2,0))</f>
        <v>0</v>
      </c>
      <c r="AL34" s="35">
        <f>IF(ISNA(VLOOKUP($A34&amp;$B34,'12'!$K$11:$L$50,2,0)),0,VLOOKUP($A34&amp;$B34,'12'!$K$11:$L$50,2,0))</f>
        <v>0</v>
      </c>
      <c r="AM34" s="35">
        <f>IF(ISNA(VLOOKUP($A34&amp;$B34,'13'!$K$11:$L$50,2,0)),0,VLOOKUP($A34&amp;$B34,'13'!$K$11:$L$50,2,0))</f>
        <v>0</v>
      </c>
      <c r="AN34" s="35">
        <f>IF(ISNA(VLOOKUP($A34&amp;$B34,'14'!$K$11:$L$50,2,0)),0,VLOOKUP($A34&amp;$B34,'14'!$K$11:$L$50,2,0))</f>
        <v>0</v>
      </c>
      <c r="AO34" s="35">
        <f>IF(ISNA(VLOOKUP($A34&amp;$B34,'15'!$K$11:$L$50,2,0)),0,VLOOKUP($A34&amp;$B34,'15'!$K$11:$L$50,2,0))</f>
        <v>0</v>
      </c>
      <c r="AP34" s="35">
        <f>IF(ISNA(VLOOKUP($A34&amp;$B34,'16'!$K$11:$L$50,2,0)),0,VLOOKUP($A34&amp;$B34,'16'!$K$11:$L$50,2,0))</f>
        <v>0</v>
      </c>
      <c r="AQ34" s="35">
        <f>IF(ISNA(VLOOKUP($A34&amp;$B34,'17'!$K$11:$L$50,2,0)),0,VLOOKUP($A34&amp;$B34,'17'!$K$11:$L$50,2,0))</f>
        <v>0</v>
      </c>
      <c r="AR34" s="35">
        <f>IF(ISNA(VLOOKUP($A34&amp;$B34,'18'!$K$11:$L$50,2,0)),0,VLOOKUP($A34&amp;$B34,'18'!$K$11:$L$50,2,0))</f>
        <v>0</v>
      </c>
      <c r="AS34" s="35">
        <f>IF(ISNA(VLOOKUP($A34&amp;$B34,'19'!$K$11:$L$50,2,0)),0,VLOOKUP($A34&amp;$B34,'19'!$K$11:$L$50,2,0))</f>
        <v>0</v>
      </c>
      <c r="AT34" s="35">
        <f>IF(ISNA(VLOOKUP($A34&amp;$B34,'20'!$K$11:$L$50,2,0)),0,VLOOKUP($A34&amp;$B34,'20'!$K$11:$L$50,2,0))</f>
        <v>0</v>
      </c>
      <c r="AU34" s="35">
        <f>IF(ISNA(VLOOKUP($A34&amp;$B34,'21'!$K$11:$L$50,2,0)),0,VLOOKUP($A34&amp;$B34,'21'!$K$11:$L$50,2,0))</f>
        <v>0</v>
      </c>
      <c r="AV34" s="35">
        <f>IF(ISNA(VLOOKUP($A34&amp;$B34,'22'!$K$11:$L$50,2,0)),0,VLOOKUP($A34&amp;$B34,'22'!$K$11:$L$50,2,0))</f>
        <v>0</v>
      </c>
      <c r="AW34" s="25">
        <f t="shared" si="14"/>
        <v>45.097501318654423</v>
      </c>
      <c r="AX34" s="26">
        <f t="shared" ca="1" si="15"/>
        <v>45.097501318654423</v>
      </c>
      <c r="AY34" s="27">
        <f t="shared" ca="1" si="16"/>
        <v>29</v>
      </c>
      <c r="AZ34" s="24">
        <f t="shared" ca="1" si="17"/>
        <v>0</v>
      </c>
      <c r="BC34" s="193" t="str">
        <f t="shared" si="18"/>
        <v>КарандееваАнна</v>
      </c>
      <c r="BD34" s="194" t="str">
        <f t="shared" si="19"/>
        <v>Санкт-Петербург</v>
      </c>
      <c r="BE34" s="197">
        <v>21511101759</v>
      </c>
      <c r="BF34" s="197" t="s">
        <v>222</v>
      </c>
      <c r="BG34" s="194"/>
      <c r="BH34" s="35"/>
      <c r="BI34" s="35">
        <f ca="1">E34*Mask!G$27</f>
        <v>0</v>
      </c>
      <c r="BJ34" s="35">
        <f ca="1">F34*Mask!H$27</f>
        <v>0</v>
      </c>
      <c r="BK34" s="35">
        <f ca="1">G34*Mask!I$27</f>
        <v>0</v>
      </c>
      <c r="BL34" s="35">
        <f ca="1">H34*Mask!J$27</f>
        <v>0</v>
      </c>
      <c r="BM34" s="35">
        <f ca="1">I34*Mask!K$27</f>
        <v>0</v>
      </c>
      <c r="BN34" s="35">
        <f ca="1">J34*Mask!L$27</f>
        <v>0</v>
      </c>
      <c r="BO34" s="35">
        <f ca="1">K34*Mask!M$27</f>
        <v>0</v>
      </c>
      <c r="BP34" s="35">
        <f ca="1">L34*Mask!N$27</f>
        <v>0</v>
      </c>
      <c r="BQ34" s="35">
        <f ca="1">M34*Mask!O$27</f>
        <v>0</v>
      </c>
      <c r="BR34" s="35">
        <f ca="1">N34*Mask!P$27</f>
        <v>0</v>
      </c>
      <c r="BS34" s="35">
        <f ca="1">O34*Mask!Q$27</f>
        <v>0</v>
      </c>
      <c r="BT34" s="35">
        <f ca="1">P34*Mask!R$27</f>
        <v>0</v>
      </c>
      <c r="BU34" s="35">
        <f ca="1">Q34*Mask!S$27</f>
        <v>0</v>
      </c>
      <c r="BV34" s="35">
        <f ca="1">R34*Mask!T$27</f>
        <v>0</v>
      </c>
      <c r="BW34" s="35">
        <f ca="1">S34*Mask!U$27</f>
        <v>0</v>
      </c>
      <c r="BX34" s="35">
        <f ca="1">T34*Mask!V$27</f>
        <v>0</v>
      </c>
      <c r="BY34" s="35">
        <f ca="1">U34*Mask!W$27</f>
        <v>0</v>
      </c>
      <c r="BZ34" s="35">
        <f ca="1">V34*Mask!X$27</f>
        <v>0</v>
      </c>
      <c r="CA34" s="35">
        <f ca="1">W34*Mask!Y$27</f>
        <v>0</v>
      </c>
      <c r="CB34" s="35">
        <f ca="1">X34*Mask!Z$27</f>
        <v>0</v>
      </c>
      <c r="CC34" s="35">
        <f ca="1">Y34*Mask!AA$27</f>
        <v>0</v>
      </c>
      <c r="CD34" s="35">
        <f ca="1">Z34*Mask!AB$27</f>
        <v>0</v>
      </c>
      <c r="CE34" s="54"/>
      <c r="CF34" s="54">
        <f ca="1">IF(ISBLANK($A34),0,AA34*Mask!G$28)</f>
        <v>10.882322982747876</v>
      </c>
      <c r="CG34" s="54">
        <f ca="1">IF(ISBLANK($A34),0,AB34*Mask!H$28)</f>
        <v>0</v>
      </c>
      <c r="CH34" s="54">
        <f ca="1">IF(ISBLANK($A34),0,AC34*Mask!I$28)</f>
        <v>0</v>
      </c>
      <c r="CI34" s="54">
        <f ca="1">IF(ISBLANK($A34),0,AD34*Mask!J$28)</f>
        <v>0</v>
      </c>
      <c r="CJ34" s="54">
        <f ca="1">IF(ISBLANK($A34),0,AE34*Mask!K$28)</f>
        <v>34.21517833590655</v>
      </c>
      <c r="CK34" s="54">
        <f ca="1">IF(ISBLANK($A34),0,AF34*Mask!L$28)</f>
        <v>0</v>
      </c>
      <c r="CL34" s="54">
        <f ca="1">IF(ISBLANK($A34),0,AG34*Mask!M$28)</f>
        <v>0</v>
      </c>
      <c r="CM34" s="54">
        <f ca="1">IF(ISBLANK($A34),0,AH34*Mask!N$28)</f>
        <v>0</v>
      </c>
      <c r="CN34" s="54">
        <f ca="1">IF(ISBLANK($A34),0,AI34*Mask!O$28)</f>
        <v>0</v>
      </c>
      <c r="CO34" s="54">
        <f ca="1">IF(ISBLANK($A34),0,AJ34*Mask!P$28)</f>
        <v>0</v>
      </c>
      <c r="CP34" s="54">
        <f ca="1">IF(ISBLANK($A34),0,AK34*Mask!Q$28)</f>
        <v>0</v>
      </c>
      <c r="CQ34" s="54">
        <f ca="1">IF(ISBLANK($A34),0,AL34*Mask!R$28)</f>
        <v>0</v>
      </c>
      <c r="CR34" s="54">
        <f ca="1">IF(ISBLANK($A34),0,AM34*Mask!S$28)</f>
        <v>0</v>
      </c>
      <c r="CS34" s="54">
        <f ca="1">IF(ISBLANK($A34),0,AN34*Mask!T$28)</f>
        <v>0</v>
      </c>
      <c r="CT34" s="54">
        <f ca="1">IF(ISBLANK($A34),0,AO34*Mask!U$28)</f>
        <v>0</v>
      </c>
      <c r="CU34" s="54">
        <f ca="1">IF(ISBLANK($A34),0,AP34*Mask!V$28)</f>
        <v>0</v>
      </c>
      <c r="CV34" s="54">
        <f ca="1">IF(ISBLANK($A34),0,AQ34*Mask!W$28)</f>
        <v>0</v>
      </c>
      <c r="CW34" s="54">
        <f ca="1">IF(ISBLANK($A34),0,AR34*Mask!X$28)</f>
        <v>0</v>
      </c>
      <c r="CX34" s="54">
        <f ca="1">IF(ISBLANK($A34),0,AS34*Mask!Y$28)</f>
        <v>0</v>
      </c>
      <c r="CY34" s="54">
        <f ca="1">IF(ISBLANK($A34),0,AT34*Mask!Z$28)</f>
        <v>0</v>
      </c>
      <c r="CZ34" s="54">
        <f ca="1">IF(ISBLANK($A34),0,AU34*Mask!AA$28)</f>
        <v>0</v>
      </c>
      <c r="DA34" s="54">
        <f ca="1">IF(ISBLANK($A34),0,AV34*Mask!AB$28)</f>
        <v>0</v>
      </c>
      <c r="DC34" s="54">
        <f t="shared" ca="1" si="20"/>
        <v>0</v>
      </c>
    </row>
    <row r="35" spans="1:107">
      <c r="A35" s="17" t="s">
        <v>113</v>
      </c>
      <c r="B35" s="18" t="s">
        <v>82</v>
      </c>
      <c r="C35" s="18" t="s">
        <v>30</v>
      </c>
      <c r="D35" s="19"/>
      <c r="E35" s="20">
        <v>0</v>
      </c>
      <c r="F35" s="20">
        <v>0</v>
      </c>
      <c r="G35" s="20">
        <v>0</v>
      </c>
      <c r="H35" s="20">
        <v>0</v>
      </c>
      <c r="I35" s="20">
        <v>0</v>
      </c>
      <c r="J35" s="20">
        <v>0</v>
      </c>
      <c r="K35" s="20">
        <v>0</v>
      </c>
      <c r="L35" s="20">
        <v>0</v>
      </c>
      <c r="M35" s="20">
        <v>0</v>
      </c>
      <c r="N35" s="20">
        <v>0</v>
      </c>
      <c r="O35" s="20">
        <v>0</v>
      </c>
      <c r="P35" s="20">
        <v>0</v>
      </c>
      <c r="Q35" s="20">
        <v>0</v>
      </c>
      <c r="R35" s="20">
        <v>0</v>
      </c>
      <c r="S35" s="20">
        <v>0</v>
      </c>
      <c r="T35" s="20">
        <v>0</v>
      </c>
      <c r="U35" s="20">
        <v>0</v>
      </c>
      <c r="V35" s="20">
        <v>0</v>
      </c>
      <c r="W35" s="20">
        <v>0</v>
      </c>
      <c r="X35" s="35">
        <v>0</v>
      </c>
      <c r="Y35" s="35">
        <v>0</v>
      </c>
      <c r="Z35" s="20">
        <v>0</v>
      </c>
      <c r="AA35" s="35">
        <f>IF(ISNA(VLOOKUP(A35&amp;B35,'1'!$K$11:$L$50,2,0)),0,VLOOKUP(A35&amp;B35,'1'!$K$11:$L$50,2,0))</f>
        <v>0</v>
      </c>
      <c r="AB35" s="35">
        <f>IF(ISNA(VLOOKUP($A35&amp;$B35,'2'!$K$11:$L$50,2,0)),0,VLOOKUP($A35&amp;$B35,'2'!$K$11:$L$50,2,0))</f>
        <v>0</v>
      </c>
      <c r="AC35" s="35">
        <f>IF(ISNA(VLOOKUP($A35&amp;$B35,'3'!$K$11:$L$50,2,0)),0,VLOOKUP($A35&amp;$B35,'3'!$K$11:$L$50,2,0))</f>
        <v>0</v>
      </c>
      <c r="AD35" s="35">
        <f>IF(ISNA(VLOOKUP($A35&amp;$B35,'4'!$K$11:$L$50,2,0)),0,VLOOKUP($A35&amp;$B35,'4'!$K$11:$L$50,2,0))</f>
        <v>0</v>
      </c>
      <c r="AE35" s="35">
        <f>IF(ISNA(VLOOKUP($A35&amp;$B35,'5'!$K$11:$L$50,2,0)),0,VLOOKUP($A35&amp;$B35,'5'!$K$11:$L$50,2,0))</f>
        <v>0</v>
      </c>
      <c r="AF35" s="35">
        <f>IF(ISNA(VLOOKUP($A35&amp;$B35,'6'!$K$11:$L$50,2,0)),0,VLOOKUP($A35&amp;$B35,'6'!$K$11:$L$50,2,0))</f>
        <v>0</v>
      </c>
      <c r="AG35" s="35">
        <f>IF(ISNA(VLOOKUP($A35&amp;$B35,'7'!$K$11:$L$50,2,0)),0,VLOOKUP($A35&amp;$B35,'7'!$K$11:$L$50,2,0))</f>
        <v>0</v>
      </c>
      <c r="AH35" s="35">
        <f>IF(ISNA(VLOOKUP($A35&amp;$B35,'8'!$K$11:$L$50,2,0)),0,VLOOKUP($A35&amp;$B35,'8'!$K$11:$L$50,2,0))</f>
        <v>44.625</v>
      </c>
      <c r="AI35" s="35">
        <f>IF(ISNA(VLOOKUP($A35&amp;$B35,'9'!$K$11:$L$50,2,0)),0,VLOOKUP($A35&amp;$B35,'9'!$K$11:$L$50,2,0))</f>
        <v>0</v>
      </c>
      <c r="AJ35" s="35">
        <f>IF(ISNA(VLOOKUP($A35&amp;$B35,'10'!$K$11:$L$50,2,0)),0,VLOOKUP($A35&amp;$B35,'10'!$K$11:$L$50,2,0))</f>
        <v>0</v>
      </c>
      <c r="AK35" s="35">
        <f>IF(ISNA(VLOOKUP($A35&amp;$B35,'11'!$K$11:$L$50,2,0)),0,VLOOKUP($A35&amp;$B35,'11'!$K$11:$L$50,2,0))</f>
        <v>0</v>
      </c>
      <c r="AL35" s="35">
        <f>IF(ISNA(VLOOKUP($A35&amp;$B35,'12'!$K$11:$L$50,2,0)),0,VLOOKUP($A35&amp;$B35,'12'!$K$11:$L$50,2,0))</f>
        <v>0</v>
      </c>
      <c r="AM35" s="35">
        <f>IF(ISNA(VLOOKUP($A35&amp;$B35,'13'!$K$11:$L$50,2,0)),0,VLOOKUP($A35&amp;$B35,'13'!$K$11:$L$50,2,0))</f>
        <v>0</v>
      </c>
      <c r="AN35" s="35">
        <f>IF(ISNA(VLOOKUP($A35&amp;$B35,'14'!$K$11:$L$50,2,0)),0,VLOOKUP($A35&amp;$B35,'14'!$K$11:$L$50,2,0))</f>
        <v>0</v>
      </c>
      <c r="AO35" s="35">
        <f>IF(ISNA(VLOOKUP($A35&amp;$B35,'15'!$K$11:$L$50,2,0)),0,VLOOKUP($A35&amp;$B35,'15'!$K$11:$L$50,2,0))</f>
        <v>0</v>
      </c>
      <c r="AP35" s="35">
        <f>IF(ISNA(VLOOKUP($A35&amp;$B35,'16'!$K$11:$L$50,2,0)),0,VLOOKUP($A35&amp;$B35,'16'!$K$11:$L$50,2,0))</f>
        <v>0</v>
      </c>
      <c r="AQ35" s="35">
        <f>IF(ISNA(VLOOKUP($A35&amp;$B35,'17'!$K$11:$L$50,2,0)),0,VLOOKUP($A35&amp;$B35,'17'!$K$11:$L$50,2,0))</f>
        <v>0</v>
      </c>
      <c r="AR35" s="35">
        <f>IF(ISNA(VLOOKUP($A35&amp;$B35,'18'!$K$11:$L$50,2,0)),0,VLOOKUP($A35&amp;$B35,'18'!$K$11:$L$50,2,0))</f>
        <v>0</v>
      </c>
      <c r="AS35" s="35">
        <f>IF(ISNA(VLOOKUP($A35&amp;$B35,'19'!$K$11:$L$50,2,0)),0,VLOOKUP($A35&amp;$B35,'19'!$K$11:$L$50,2,0))</f>
        <v>0</v>
      </c>
      <c r="AT35" s="35">
        <f>IF(ISNA(VLOOKUP($A35&amp;$B35,'20'!$K$11:$L$50,2,0)),0,VLOOKUP($A35&amp;$B35,'20'!$K$11:$L$50,2,0))</f>
        <v>0</v>
      </c>
      <c r="AU35" s="35">
        <f>IF(ISNA(VLOOKUP($A35&amp;$B35,'21'!$K$11:$L$50,2,0)),0,VLOOKUP($A35&amp;$B35,'21'!$K$11:$L$50,2,0))</f>
        <v>0</v>
      </c>
      <c r="AV35" s="35">
        <f>IF(ISNA(VLOOKUP($A35&amp;$B35,'22'!$K$11:$L$50,2,0)),0,VLOOKUP($A35&amp;$B35,'22'!$K$11:$L$50,2,0))</f>
        <v>0</v>
      </c>
      <c r="AW35" s="25">
        <f t="shared" si="14"/>
        <v>44.625</v>
      </c>
      <c r="AX35" s="26">
        <f t="shared" ca="1" si="15"/>
        <v>44.625</v>
      </c>
      <c r="AY35" s="27">
        <f t="shared" ca="1" si="16"/>
        <v>30</v>
      </c>
      <c r="AZ35" s="24">
        <f t="shared" ca="1" si="17"/>
        <v>0</v>
      </c>
      <c r="BC35" s="193" t="str">
        <f t="shared" si="18"/>
        <v>РождественскаяОльга</v>
      </c>
      <c r="BD35" s="194" t="str">
        <f t="shared" si="19"/>
        <v>Северодвинск</v>
      </c>
      <c r="BE35" s="197">
        <v>21511202705</v>
      </c>
      <c r="BF35" s="197" t="s">
        <v>223</v>
      </c>
      <c r="BG35" s="196"/>
      <c r="BH35" s="35"/>
      <c r="BI35" s="35">
        <f ca="1">E35*Mask!G$27</f>
        <v>0</v>
      </c>
      <c r="BJ35" s="35">
        <f ca="1">F35*Mask!H$27</f>
        <v>0</v>
      </c>
      <c r="BK35" s="35">
        <f ca="1">G35*Mask!I$27</f>
        <v>0</v>
      </c>
      <c r="BL35" s="35">
        <f ca="1">H35*Mask!J$27</f>
        <v>0</v>
      </c>
      <c r="BM35" s="35">
        <f ca="1">I35*Mask!K$27</f>
        <v>0</v>
      </c>
      <c r="BN35" s="35">
        <f ca="1">J35*Mask!L$27</f>
        <v>0</v>
      </c>
      <c r="BO35" s="35">
        <f ca="1">K35*Mask!M$27</f>
        <v>0</v>
      </c>
      <c r="BP35" s="35">
        <f ca="1">L35*Mask!N$27</f>
        <v>0</v>
      </c>
      <c r="BQ35" s="35">
        <f ca="1">M35*Mask!O$27</f>
        <v>0</v>
      </c>
      <c r="BR35" s="35">
        <f ca="1">N35*Mask!P$27</f>
        <v>0</v>
      </c>
      <c r="BS35" s="35">
        <f ca="1">O35*Mask!Q$27</f>
        <v>0</v>
      </c>
      <c r="BT35" s="35">
        <f ca="1">P35*Mask!R$27</f>
        <v>0</v>
      </c>
      <c r="BU35" s="35">
        <f ca="1">Q35*Mask!S$27</f>
        <v>0</v>
      </c>
      <c r="BV35" s="35">
        <f ca="1">R35*Mask!T$27</f>
        <v>0</v>
      </c>
      <c r="BW35" s="35">
        <f ca="1">S35*Mask!U$27</f>
        <v>0</v>
      </c>
      <c r="BX35" s="35">
        <f ca="1">T35*Mask!V$27</f>
        <v>0</v>
      </c>
      <c r="BY35" s="35">
        <f ca="1">U35*Mask!W$27</f>
        <v>0</v>
      </c>
      <c r="BZ35" s="35">
        <f ca="1">V35*Mask!X$27</f>
        <v>0</v>
      </c>
      <c r="CA35" s="35">
        <f ca="1">W35*Mask!Y$27</f>
        <v>0</v>
      </c>
      <c r="CB35" s="35">
        <f ca="1">X35*Mask!Z$27</f>
        <v>0</v>
      </c>
      <c r="CC35" s="35">
        <f ca="1">Y35*Mask!AA$27</f>
        <v>0</v>
      </c>
      <c r="CD35" s="35">
        <f ca="1">Z35*Mask!AB$27</f>
        <v>0</v>
      </c>
      <c r="CE35" s="54"/>
      <c r="CF35" s="54">
        <f ca="1">IF(ISBLANK($A35),0,AA35*Mask!G$28)</f>
        <v>0</v>
      </c>
      <c r="CG35" s="54">
        <f ca="1">IF(ISBLANK($A35),0,AB35*Mask!H$28)</f>
        <v>0</v>
      </c>
      <c r="CH35" s="54">
        <f ca="1">IF(ISBLANK($A35),0,AC35*Mask!I$28)</f>
        <v>0</v>
      </c>
      <c r="CI35" s="54">
        <f ca="1">IF(ISBLANK($A35),0,AD35*Mask!J$28)</f>
        <v>0</v>
      </c>
      <c r="CJ35" s="54">
        <f ca="1">IF(ISBLANK($A35),0,AE35*Mask!K$28)</f>
        <v>0</v>
      </c>
      <c r="CK35" s="54">
        <f ca="1">IF(ISBLANK($A35),0,AF35*Mask!L$28)</f>
        <v>0</v>
      </c>
      <c r="CL35" s="54">
        <f ca="1">IF(ISBLANK($A35),0,AG35*Mask!M$28)</f>
        <v>0</v>
      </c>
      <c r="CM35" s="54">
        <f ca="1">IF(ISBLANK($A35),0,AH35*Mask!N$28)</f>
        <v>44.625</v>
      </c>
      <c r="CN35" s="54">
        <f ca="1">IF(ISBLANK($A35),0,AI35*Mask!O$28)</f>
        <v>0</v>
      </c>
      <c r="CO35" s="54">
        <f ca="1">IF(ISBLANK($A35),0,AJ35*Mask!P$28)</f>
        <v>0</v>
      </c>
      <c r="CP35" s="54">
        <f ca="1">IF(ISBLANK($A35),0,AK35*Mask!Q$28)</f>
        <v>0</v>
      </c>
      <c r="CQ35" s="54">
        <f ca="1">IF(ISBLANK($A35),0,AL35*Mask!R$28)</f>
        <v>0</v>
      </c>
      <c r="CR35" s="54">
        <f ca="1">IF(ISBLANK($A35),0,AM35*Mask!S$28)</f>
        <v>0</v>
      </c>
      <c r="CS35" s="54">
        <f ca="1">IF(ISBLANK($A35),0,AN35*Mask!T$28)</f>
        <v>0</v>
      </c>
      <c r="CT35" s="54">
        <f ca="1">IF(ISBLANK($A35),0,AO35*Mask!U$28)</f>
        <v>0</v>
      </c>
      <c r="CU35" s="54">
        <f ca="1">IF(ISBLANK($A35),0,AP35*Mask!V$28)</f>
        <v>0</v>
      </c>
      <c r="CV35" s="54">
        <f ca="1">IF(ISBLANK($A35),0,AQ35*Mask!W$28)</f>
        <v>0</v>
      </c>
      <c r="CW35" s="54">
        <f ca="1">IF(ISBLANK($A35),0,AR35*Mask!X$28)</f>
        <v>0</v>
      </c>
      <c r="CX35" s="54">
        <f ca="1">IF(ISBLANK($A35),0,AS35*Mask!Y$28)</f>
        <v>0</v>
      </c>
      <c r="CY35" s="54">
        <f ca="1">IF(ISBLANK($A35),0,AT35*Mask!Z$28)</f>
        <v>0</v>
      </c>
      <c r="CZ35" s="54">
        <f ca="1">IF(ISBLANK($A35),0,AU35*Mask!AA$28)</f>
        <v>0</v>
      </c>
      <c r="DA35" s="54">
        <f ca="1">IF(ISBLANK($A35),0,AV35*Mask!AB$28)</f>
        <v>0</v>
      </c>
      <c r="DC35" s="54">
        <f t="shared" ca="1" si="20"/>
        <v>0</v>
      </c>
    </row>
    <row r="36" spans="1:107">
      <c r="A36" s="17" t="s">
        <v>147</v>
      </c>
      <c r="B36" s="18" t="s">
        <v>100</v>
      </c>
      <c r="C36" s="18" t="s">
        <v>9</v>
      </c>
      <c r="D36" s="19"/>
      <c r="E36" s="20">
        <v>0</v>
      </c>
      <c r="F36" s="20">
        <v>0</v>
      </c>
      <c r="G36" s="20">
        <v>0</v>
      </c>
      <c r="H36" s="20">
        <v>0</v>
      </c>
      <c r="I36" s="20">
        <v>0</v>
      </c>
      <c r="J36" s="20">
        <v>0</v>
      </c>
      <c r="K36" s="20">
        <v>0</v>
      </c>
      <c r="L36" s="20">
        <v>0</v>
      </c>
      <c r="M36" s="20">
        <v>0</v>
      </c>
      <c r="N36" s="20">
        <v>0</v>
      </c>
      <c r="O36" s="20">
        <v>0</v>
      </c>
      <c r="P36" s="20">
        <v>0</v>
      </c>
      <c r="Q36" s="20">
        <v>0</v>
      </c>
      <c r="R36" s="20">
        <v>0</v>
      </c>
      <c r="S36" s="20">
        <v>0</v>
      </c>
      <c r="T36" s="20">
        <v>0</v>
      </c>
      <c r="U36" s="20">
        <v>0</v>
      </c>
      <c r="V36" s="20">
        <v>0</v>
      </c>
      <c r="W36" s="20">
        <v>0</v>
      </c>
      <c r="X36" s="35">
        <v>0</v>
      </c>
      <c r="Y36" s="35">
        <v>0</v>
      </c>
      <c r="Z36" s="20">
        <v>0</v>
      </c>
      <c r="AA36" s="35">
        <f>IF(ISNA(VLOOKUP(A36&amp;B36,'1'!$K$11:$L$50,2,0)),0,VLOOKUP(A36&amp;B36,'1'!$K$11:$L$50,2,0))</f>
        <v>0</v>
      </c>
      <c r="AB36" s="35">
        <f>IF(ISNA(VLOOKUP($A36&amp;$B36,'2'!$K$11:$L$50,2,0)),0,VLOOKUP($A36&amp;$B36,'2'!$K$11:$L$50,2,0))</f>
        <v>0</v>
      </c>
      <c r="AC36" s="35">
        <f>IF(ISNA(VLOOKUP($A36&amp;$B36,'3'!$K$11:$L$50,2,0)),0,VLOOKUP($A36&amp;$B36,'3'!$K$11:$L$50,2,0))</f>
        <v>0</v>
      </c>
      <c r="AD36" s="35">
        <f>IF(ISNA(VLOOKUP($A36&amp;$B36,'4'!$K$11:$L$50,2,0)),0,VLOOKUP($A36&amp;$B36,'4'!$K$11:$L$50,2,0))</f>
        <v>0</v>
      </c>
      <c r="AE36" s="35">
        <f>IF(ISNA(VLOOKUP($A36&amp;$B36,'5'!$K$11:$L$50,2,0)),0,VLOOKUP($A36&amp;$B36,'5'!$K$11:$L$50,2,0))</f>
        <v>0</v>
      </c>
      <c r="AF36" s="35">
        <f>IF(ISNA(VLOOKUP($A36&amp;$B36,'6'!$K$11:$L$50,2,0)),0,VLOOKUP($A36&amp;$B36,'6'!$K$11:$L$50,2,0))</f>
        <v>0</v>
      </c>
      <c r="AG36" s="35">
        <f>IF(ISNA(VLOOKUP($A36&amp;$B36,'7'!$K$11:$L$50,2,0)),0,VLOOKUP($A36&amp;$B36,'7'!$K$11:$L$50,2,0))</f>
        <v>0</v>
      </c>
      <c r="AH36" s="35">
        <f>IF(ISNA(VLOOKUP($A36&amp;$B36,'8'!$K$11:$L$50,2,0)),0,VLOOKUP($A36&amp;$B36,'8'!$K$11:$L$50,2,0))</f>
        <v>0</v>
      </c>
      <c r="AI36" s="35">
        <f>IF(ISNA(VLOOKUP($A36&amp;$B36,'9'!$K$11:$L$50,2,0)),0,VLOOKUP($A36&amp;$B36,'9'!$K$11:$L$50,2,0))</f>
        <v>42.355729089175654</v>
      </c>
      <c r="AJ36" s="35">
        <f>IF(ISNA(VLOOKUP($A36&amp;$B36,'10'!$K$11:$L$50,2,0)),0,VLOOKUP($A36&amp;$B36,'10'!$K$11:$L$50,2,0))</f>
        <v>0</v>
      </c>
      <c r="AK36" s="35">
        <f>IF(ISNA(VLOOKUP($A36&amp;$B36,'11'!$K$11:$L$50,2,0)),0,VLOOKUP($A36&amp;$B36,'11'!$K$11:$L$50,2,0))</f>
        <v>0</v>
      </c>
      <c r="AL36" s="35">
        <f>IF(ISNA(VLOOKUP($A36&amp;$B36,'12'!$K$11:$L$50,2,0)),0,VLOOKUP($A36&amp;$B36,'12'!$K$11:$L$50,2,0))</f>
        <v>0</v>
      </c>
      <c r="AM36" s="35">
        <f>IF(ISNA(VLOOKUP($A36&amp;$B36,'13'!$K$11:$L$50,2,0)),0,VLOOKUP($A36&amp;$B36,'13'!$K$11:$L$50,2,0))</f>
        <v>0</v>
      </c>
      <c r="AN36" s="35">
        <f>IF(ISNA(VLOOKUP($A36&amp;$B36,'14'!$K$11:$L$50,2,0)),0,VLOOKUP($A36&amp;$B36,'14'!$K$11:$L$50,2,0))</f>
        <v>0</v>
      </c>
      <c r="AO36" s="35">
        <f>IF(ISNA(VLOOKUP($A36&amp;$B36,'15'!$K$11:$L$50,2,0)),0,VLOOKUP($A36&amp;$B36,'15'!$K$11:$L$50,2,0))</f>
        <v>0</v>
      </c>
      <c r="AP36" s="35">
        <f>IF(ISNA(VLOOKUP($A36&amp;$B36,'16'!$K$11:$L$50,2,0)),0,VLOOKUP($A36&amp;$B36,'16'!$K$11:$L$50,2,0))</f>
        <v>0</v>
      </c>
      <c r="AQ36" s="35">
        <f>IF(ISNA(VLOOKUP($A36&amp;$B36,'17'!$K$11:$L$50,2,0)),0,VLOOKUP($A36&amp;$B36,'17'!$K$11:$L$50,2,0))</f>
        <v>0</v>
      </c>
      <c r="AR36" s="35">
        <f>IF(ISNA(VLOOKUP($A36&amp;$B36,'18'!$K$11:$L$50,2,0)),0,VLOOKUP($A36&amp;$B36,'18'!$K$11:$L$50,2,0))</f>
        <v>0</v>
      </c>
      <c r="AS36" s="35">
        <f>IF(ISNA(VLOOKUP($A36&amp;$B36,'19'!$K$11:$L$50,2,0)),0,VLOOKUP($A36&amp;$B36,'19'!$K$11:$L$50,2,0))</f>
        <v>0</v>
      </c>
      <c r="AT36" s="35">
        <f>IF(ISNA(VLOOKUP($A36&amp;$B36,'20'!$K$11:$L$50,2,0)),0,VLOOKUP($A36&amp;$B36,'20'!$K$11:$L$50,2,0))</f>
        <v>0</v>
      </c>
      <c r="AU36" s="35">
        <f>IF(ISNA(VLOOKUP($A36&amp;$B36,'21'!$K$11:$L$50,2,0)),0,VLOOKUP($A36&amp;$B36,'21'!$K$11:$L$50,2,0))</f>
        <v>0</v>
      </c>
      <c r="AV36" s="35">
        <f>IF(ISNA(VLOOKUP($A36&amp;$B36,'22'!$K$11:$L$50,2,0)),0,VLOOKUP($A36&amp;$B36,'22'!$K$11:$L$50,2,0))</f>
        <v>0</v>
      </c>
      <c r="AW36" s="25">
        <f t="shared" si="14"/>
        <v>42.355729089175654</v>
      </c>
      <c r="AX36" s="26">
        <f t="shared" ca="1" si="15"/>
        <v>42.355729089175654</v>
      </c>
      <c r="AY36" s="27">
        <f t="shared" ca="1" si="16"/>
        <v>31</v>
      </c>
      <c r="AZ36" s="24">
        <f t="shared" ca="1" si="17"/>
        <v>0</v>
      </c>
      <c r="BC36" s="193" t="str">
        <f t="shared" si="18"/>
        <v>БегуноваМария</v>
      </c>
      <c r="BD36" s="194" t="str">
        <f t="shared" si="19"/>
        <v>Москва</v>
      </c>
      <c r="BE36" s="197">
        <v>21511202688</v>
      </c>
      <c r="BF36" s="197" t="s">
        <v>224</v>
      </c>
      <c r="BG36" s="194"/>
      <c r="BH36" s="35"/>
      <c r="BI36" s="35">
        <f ca="1">E36*Mask!G$27</f>
        <v>0</v>
      </c>
      <c r="BJ36" s="35">
        <f ca="1">F36*Mask!H$27</f>
        <v>0</v>
      </c>
      <c r="BK36" s="35">
        <f ca="1">G36*Mask!I$27</f>
        <v>0</v>
      </c>
      <c r="BL36" s="35">
        <f ca="1">H36*Mask!J$27</f>
        <v>0</v>
      </c>
      <c r="BM36" s="35">
        <f ca="1">I36*Mask!K$27</f>
        <v>0</v>
      </c>
      <c r="BN36" s="35">
        <f ca="1">J36*Mask!L$27</f>
        <v>0</v>
      </c>
      <c r="BO36" s="35">
        <f ca="1">K36*Mask!M$27</f>
        <v>0</v>
      </c>
      <c r="BP36" s="35">
        <f ca="1">L36*Mask!N$27</f>
        <v>0</v>
      </c>
      <c r="BQ36" s="35">
        <f ca="1">M36*Mask!O$27</f>
        <v>0</v>
      </c>
      <c r="BR36" s="35">
        <f ca="1">N36*Mask!P$27</f>
        <v>0</v>
      </c>
      <c r="BS36" s="35">
        <f ca="1">O36*Mask!Q$27</f>
        <v>0</v>
      </c>
      <c r="BT36" s="35">
        <f ca="1">P36*Mask!R$27</f>
        <v>0</v>
      </c>
      <c r="BU36" s="35">
        <f ca="1">Q36*Mask!S$27</f>
        <v>0</v>
      </c>
      <c r="BV36" s="35">
        <f ca="1">R36*Mask!T$27</f>
        <v>0</v>
      </c>
      <c r="BW36" s="35">
        <f ca="1">S36*Mask!U$27</f>
        <v>0</v>
      </c>
      <c r="BX36" s="35">
        <f ca="1">T36*Mask!V$27</f>
        <v>0</v>
      </c>
      <c r="BY36" s="35">
        <f ca="1">U36*Mask!W$27</f>
        <v>0</v>
      </c>
      <c r="BZ36" s="35">
        <f ca="1">V36*Mask!X$27</f>
        <v>0</v>
      </c>
      <c r="CA36" s="35">
        <f ca="1">W36*Mask!Y$27</f>
        <v>0</v>
      </c>
      <c r="CB36" s="35">
        <f ca="1">X36*Mask!Z$27</f>
        <v>0</v>
      </c>
      <c r="CC36" s="35">
        <f ca="1">Y36*Mask!AA$27</f>
        <v>0</v>
      </c>
      <c r="CD36" s="35">
        <f ca="1">Z36*Mask!AB$27</f>
        <v>0</v>
      </c>
      <c r="CE36" s="54"/>
      <c r="CF36" s="54">
        <f ca="1">IF(ISBLANK($A36),0,AA36*Mask!G$28)</f>
        <v>0</v>
      </c>
      <c r="CG36" s="54">
        <f ca="1">IF(ISBLANK($A36),0,AB36*Mask!H$28)</f>
        <v>0</v>
      </c>
      <c r="CH36" s="54">
        <f ca="1">IF(ISBLANK($A36),0,AC36*Mask!I$28)</f>
        <v>0</v>
      </c>
      <c r="CI36" s="54">
        <f ca="1">IF(ISBLANK($A36),0,AD36*Mask!J$28)</f>
        <v>0</v>
      </c>
      <c r="CJ36" s="54">
        <f ca="1">IF(ISBLANK($A36),0,AE36*Mask!K$28)</f>
        <v>0</v>
      </c>
      <c r="CK36" s="54">
        <f ca="1">IF(ISBLANK($A36),0,AF36*Mask!L$28)</f>
        <v>0</v>
      </c>
      <c r="CL36" s="54">
        <f ca="1">IF(ISBLANK($A36),0,AG36*Mask!M$28)</f>
        <v>0</v>
      </c>
      <c r="CM36" s="54">
        <f ca="1">IF(ISBLANK($A36),0,AH36*Mask!N$28)</f>
        <v>0</v>
      </c>
      <c r="CN36" s="54">
        <f ca="1">IF(ISBLANK($A36),0,AI36*Mask!O$28)</f>
        <v>42.355729089175654</v>
      </c>
      <c r="CO36" s="54">
        <f ca="1">IF(ISBLANK($A36),0,AJ36*Mask!P$28)</f>
        <v>0</v>
      </c>
      <c r="CP36" s="54">
        <f ca="1">IF(ISBLANK($A36),0,AK36*Mask!Q$28)</f>
        <v>0</v>
      </c>
      <c r="CQ36" s="54">
        <f ca="1">IF(ISBLANK($A36),0,AL36*Mask!R$28)</f>
        <v>0</v>
      </c>
      <c r="CR36" s="54">
        <f ca="1">IF(ISBLANK($A36),0,AM36*Mask!S$28)</f>
        <v>0</v>
      </c>
      <c r="CS36" s="54">
        <f ca="1">IF(ISBLANK($A36),0,AN36*Mask!T$28)</f>
        <v>0</v>
      </c>
      <c r="CT36" s="54">
        <f ca="1">IF(ISBLANK($A36),0,AO36*Mask!U$28)</f>
        <v>0</v>
      </c>
      <c r="CU36" s="54">
        <f ca="1">IF(ISBLANK($A36),0,AP36*Mask!V$28)</f>
        <v>0</v>
      </c>
      <c r="CV36" s="54">
        <f ca="1">IF(ISBLANK($A36),0,AQ36*Mask!W$28)</f>
        <v>0</v>
      </c>
      <c r="CW36" s="54">
        <f ca="1">IF(ISBLANK($A36),0,AR36*Mask!X$28)</f>
        <v>0</v>
      </c>
      <c r="CX36" s="54">
        <f ca="1">IF(ISBLANK($A36),0,AS36*Mask!Y$28)</f>
        <v>0</v>
      </c>
      <c r="CY36" s="54">
        <f ca="1">IF(ISBLANK($A36),0,AT36*Mask!Z$28)</f>
        <v>0</v>
      </c>
      <c r="CZ36" s="54">
        <f ca="1">IF(ISBLANK($A36),0,AU36*Mask!AA$28)</f>
        <v>0</v>
      </c>
      <c r="DA36" s="54">
        <f ca="1">IF(ISBLANK($A36),0,AV36*Mask!AB$28)</f>
        <v>0</v>
      </c>
      <c r="DC36" s="54">
        <f t="shared" ca="1" si="20"/>
        <v>0</v>
      </c>
    </row>
    <row r="37" spans="1:107">
      <c r="A37" s="17" t="s">
        <v>196</v>
      </c>
      <c r="B37" s="18" t="s">
        <v>116</v>
      </c>
      <c r="C37" s="18" t="s">
        <v>30</v>
      </c>
      <c r="D37" s="19"/>
      <c r="E37" s="20">
        <v>0</v>
      </c>
      <c r="F37" s="20">
        <v>0</v>
      </c>
      <c r="G37" s="20">
        <v>0</v>
      </c>
      <c r="H37" s="20">
        <v>0</v>
      </c>
      <c r="I37" s="20">
        <v>0</v>
      </c>
      <c r="J37" s="20">
        <v>0</v>
      </c>
      <c r="K37" s="20">
        <v>0</v>
      </c>
      <c r="L37" s="20">
        <v>0</v>
      </c>
      <c r="M37" s="20">
        <v>0</v>
      </c>
      <c r="N37" s="20">
        <v>0</v>
      </c>
      <c r="O37" s="20">
        <v>0</v>
      </c>
      <c r="P37" s="20">
        <v>0</v>
      </c>
      <c r="Q37" s="20">
        <v>0</v>
      </c>
      <c r="R37" s="20">
        <v>0</v>
      </c>
      <c r="S37" s="20">
        <v>0</v>
      </c>
      <c r="T37" s="20">
        <v>0</v>
      </c>
      <c r="U37" s="20">
        <v>0</v>
      </c>
      <c r="V37" s="20">
        <v>0</v>
      </c>
      <c r="W37" s="20">
        <v>0</v>
      </c>
      <c r="X37" s="35">
        <v>0</v>
      </c>
      <c r="Y37" s="35">
        <v>0</v>
      </c>
      <c r="Z37" s="20">
        <v>0</v>
      </c>
      <c r="AA37" s="35">
        <f>IF(ISNA(VLOOKUP(A37&amp;B37,'1'!$K$11:$L$50,2,0)),0,VLOOKUP(A37&amp;B37,'1'!$K$11:$L$50,2,0))</f>
        <v>0</v>
      </c>
      <c r="AB37" s="35">
        <f>IF(ISNA(VLOOKUP($A37&amp;$B37,'2'!$K$11:$L$50,2,0)),0,VLOOKUP($A37&amp;$B37,'2'!$K$11:$L$50,2,0))</f>
        <v>0</v>
      </c>
      <c r="AC37" s="35">
        <f>IF(ISNA(VLOOKUP($A37&amp;$B37,'3'!$K$11:$L$50,2,0)),0,VLOOKUP($A37&amp;$B37,'3'!$K$11:$L$50,2,0))</f>
        <v>0</v>
      </c>
      <c r="AD37" s="35">
        <f>IF(ISNA(VLOOKUP($A37&amp;$B37,'4'!$K$11:$L$50,2,0)),0,VLOOKUP($A37&amp;$B37,'4'!$K$11:$L$50,2,0))</f>
        <v>0</v>
      </c>
      <c r="AE37" s="35">
        <f>IF(ISNA(VLOOKUP($A37&amp;$B37,'5'!$K$11:$L$50,2,0)),0,VLOOKUP($A37&amp;$B37,'5'!$K$11:$L$50,2,0))</f>
        <v>0</v>
      </c>
      <c r="AF37" s="35">
        <f>IF(ISNA(VLOOKUP($A37&amp;$B37,'6'!$K$11:$L$50,2,0)),0,VLOOKUP($A37&amp;$B37,'6'!$K$11:$L$50,2,0))</f>
        <v>0</v>
      </c>
      <c r="AG37" s="35">
        <f>IF(ISNA(VLOOKUP($A37&amp;$B37,'7'!$K$11:$L$50,2,0)),0,VLOOKUP($A37&amp;$B37,'7'!$K$11:$L$50,2,0))</f>
        <v>0</v>
      </c>
      <c r="AH37" s="35">
        <f>IF(ISNA(VLOOKUP($A37&amp;$B37,'8'!$K$11:$L$50,2,0)),0,VLOOKUP($A37&amp;$B37,'8'!$K$11:$L$50,2,0))</f>
        <v>38.849999999999994</v>
      </c>
      <c r="AI37" s="35">
        <f>IF(ISNA(VLOOKUP($A37&amp;$B37,'9'!$K$11:$L$50,2,0)),0,VLOOKUP($A37&amp;$B37,'9'!$K$11:$L$50,2,0))</f>
        <v>0</v>
      </c>
      <c r="AJ37" s="35">
        <f>IF(ISNA(VLOOKUP($A37&amp;$B37,'10'!$K$11:$L$50,2,0)),0,VLOOKUP($A37&amp;$B37,'10'!$K$11:$L$50,2,0))</f>
        <v>0</v>
      </c>
      <c r="AK37" s="35">
        <f>IF(ISNA(VLOOKUP($A37&amp;$B37,'11'!$K$11:$L$50,2,0)),0,VLOOKUP($A37&amp;$B37,'11'!$K$11:$L$50,2,0))</f>
        <v>0</v>
      </c>
      <c r="AL37" s="35">
        <f>IF(ISNA(VLOOKUP($A37&amp;$B37,'12'!$K$11:$L$50,2,0)),0,VLOOKUP($A37&amp;$B37,'12'!$K$11:$L$50,2,0))</f>
        <v>0</v>
      </c>
      <c r="AM37" s="35">
        <f>IF(ISNA(VLOOKUP($A37&amp;$B37,'13'!$K$11:$L$50,2,0)),0,VLOOKUP($A37&amp;$B37,'13'!$K$11:$L$50,2,0))</f>
        <v>0</v>
      </c>
      <c r="AN37" s="35">
        <f>IF(ISNA(VLOOKUP($A37&amp;$B37,'14'!$K$11:$L$50,2,0)),0,VLOOKUP($A37&amp;$B37,'14'!$K$11:$L$50,2,0))</f>
        <v>0</v>
      </c>
      <c r="AO37" s="35">
        <f>IF(ISNA(VLOOKUP($A37&amp;$B37,'15'!$K$11:$L$50,2,0)),0,VLOOKUP($A37&amp;$B37,'15'!$K$11:$L$50,2,0))</f>
        <v>0</v>
      </c>
      <c r="AP37" s="35">
        <f>IF(ISNA(VLOOKUP($A37&amp;$B37,'16'!$K$11:$L$50,2,0)),0,VLOOKUP($A37&amp;$B37,'16'!$K$11:$L$50,2,0))</f>
        <v>0</v>
      </c>
      <c r="AQ37" s="35">
        <f>IF(ISNA(VLOOKUP($A37&amp;$B37,'17'!$K$11:$L$50,2,0)),0,VLOOKUP($A37&amp;$B37,'17'!$K$11:$L$50,2,0))</f>
        <v>0</v>
      </c>
      <c r="AR37" s="35">
        <f>IF(ISNA(VLOOKUP($A37&amp;$B37,'18'!$K$11:$L$50,2,0)),0,VLOOKUP($A37&amp;$B37,'18'!$K$11:$L$50,2,0))</f>
        <v>0</v>
      </c>
      <c r="AS37" s="35">
        <f>IF(ISNA(VLOOKUP($A37&amp;$B37,'19'!$K$11:$L$50,2,0)),0,VLOOKUP($A37&amp;$B37,'19'!$K$11:$L$50,2,0))</f>
        <v>0</v>
      </c>
      <c r="AT37" s="35">
        <f>IF(ISNA(VLOOKUP($A37&amp;$B37,'20'!$K$11:$L$50,2,0)),0,VLOOKUP($A37&amp;$B37,'20'!$K$11:$L$50,2,0))</f>
        <v>0</v>
      </c>
      <c r="AU37" s="35">
        <f>IF(ISNA(VLOOKUP($A37&amp;$B37,'21'!$K$11:$L$50,2,0)),0,VLOOKUP($A37&amp;$B37,'21'!$K$11:$L$50,2,0))</f>
        <v>0</v>
      </c>
      <c r="AV37" s="35">
        <f>IF(ISNA(VLOOKUP($A37&amp;$B37,'22'!$K$11:$L$50,2,0)),0,VLOOKUP($A37&amp;$B37,'22'!$K$11:$L$50,2,0))</f>
        <v>0</v>
      </c>
      <c r="AW37" s="25">
        <f t="shared" si="14"/>
        <v>38.849999999999994</v>
      </c>
      <c r="AX37" s="26">
        <f t="shared" ca="1" si="15"/>
        <v>38.849999999999994</v>
      </c>
      <c r="AY37" s="27">
        <f t="shared" ca="1" si="16"/>
        <v>32</v>
      </c>
      <c r="AZ37" s="24">
        <f t="shared" ca="1" si="17"/>
        <v>0</v>
      </c>
      <c r="BB37" s="53"/>
      <c r="BC37" s="193" t="str">
        <f t="shared" si="18"/>
        <v>МелетьеваВалерия</v>
      </c>
      <c r="BD37" s="194" t="str">
        <f t="shared" si="19"/>
        <v>Северодвинск</v>
      </c>
      <c r="BE37" s="197">
        <v>21511202696</v>
      </c>
      <c r="BF37" s="197" t="s">
        <v>225</v>
      </c>
      <c r="BG37" s="196"/>
      <c r="BH37" s="35"/>
      <c r="BI37" s="35">
        <f ca="1">E37*Mask!G$27</f>
        <v>0</v>
      </c>
      <c r="BJ37" s="35">
        <f ca="1">F37*Mask!H$27</f>
        <v>0</v>
      </c>
      <c r="BK37" s="35">
        <f ca="1">G37*Mask!I$27</f>
        <v>0</v>
      </c>
      <c r="BL37" s="35">
        <f ca="1">H37*Mask!J$27</f>
        <v>0</v>
      </c>
      <c r="BM37" s="35">
        <f ca="1">I37*Mask!K$27</f>
        <v>0</v>
      </c>
      <c r="BN37" s="35">
        <f ca="1">J37*Mask!L$27</f>
        <v>0</v>
      </c>
      <c r="BO37" s="35">
        <f ca="1">K37*Mask!M$27</f>
        <v>0</v>
      </c>
      <c r="BP37" s="35">
        <f ca="1">L37*Mask!N$27</f>
        <v>0</v>
      </c>
      <c r="BQ37" s="35">
        <f ca="1">M37*Mask!O$27</f>
        <v>0</v>
      </c>
      <c r="BR37" s="35">
        <f ca="1">N37*Mask!P$27</f>
        <v>0</v>
      </c>
      <c r="BS37" s="35">
        <f ca="1">O37*Mask!Q$27</f>
        <v>0</v>
      </c>
      <c r="BT37" s="35">
        <f ca="1">P37*Mask!R$27</f>
        <v>0</v>
      </c>
      <c r="BU37" s="35">
        <f ca="1">Q37*Mask!S$27</f>
        <v>0</v>
      </c>
      <c r="BV37" s="35">
        <f ca="1">R37*Mask!T$27</f>
        <v>0</v>
      </c>
      <c r="BW37" s="35">
        <f ca="1">S37*Mask!U$27</f>
        <v>0</v>
      </c>
      <c r="BX37" s="35">
        <f ca="1">T37*Mask!V$27</f>
        <v>0</v>
      </c>
      <c r="BY37" s="35">
        <f ca="1">U37*Mask!W$27</f>
        <v>0</v>
      </c>
      <c r="BZ37" s="35">
        <f ca="1">V37*Mask!X$27</f>
        <v>0</v>
      </c>
      <c r="CA37" s="35">
        <f ca="1">W37*Mask!Y$27</f>
        <v>0</v>
      </c>
      <c r="CB37" s="35">
        <f ca="1">X37*Mask!Z$27</f>
        <v>0</v>
      </c>
      <c r="CC37" s="35">
        <f ca="1">Y37*Mask!AA$27</f>
        <v>0</v>
      </c>
      <c r="CD37" s="35">
        <f ca="1">Z37*Mask!AB$27</f>
        <v>0</v>
      </c>
      <c r="CE37" s="54"/>
      <c r="CF37" s="54">
        <f ca="1">IF(ISBLANK($A37),0,AA37*Mask!G$28)</f>
        <v>0</v>
      </c>
      <c r="CG37" s="54">
        <f ca="1">IF(ISBLANK($A37),0,AB37*Mask!H$28)</f>
        <v>0</v>
      </c>
      <c r="CH37" s="54">
        <f ca="1">IF(ISBLANK($A37),0,AC37*Mask!I$28)</f>
        <v>0</v>
      </c>
      <c r="CI37" s="54">
        <f ca="1">IF(ISBLANK($A37),0,AD37*Mask!J$28)</f>
        <v>0</v>
      </c>
      <c r="CJ37" s="54">
        <f ca="1">IF(ISBLANK($A37),0,AE37*Mask!K$28)</f>
        <v>0</v>
      </c>
      <c r="CK37" s="54">
        <f ca="1">IF(ISBLANK($A37),0,AF37*Mask!L$28)</f>
        <v>0</v>
      </c>
      <c r="CL37" s="54">
        <f ca="1">IF(ISBLANK($A37),0,AG37*Mask!M$28)</f>
        <v>0</v>
      </c>
      <c r="CM37" s="54">
        <f ca="1">IF(ISBLANK($A37),0,AH37*Mask!N$28)</f>
        <v>38.849999999999994</v>
      </c>
      <c r="CN37" s="54">
        <f ca="1">IF(ISBLANK($A37),0,AI37*Mask!O$28)</f>
        <v>0</v>
      </c>
      <c r="CO37" s="54">
        <f ca="1">IF(ISBLANK($A37),0,AJ37*Mask!P$28)</f>
        <v>0</v>
      </c>
      <c r="CP37" s="54">
        <f ca="1">IF(ISBLANK($A37),0,AK37*Mask!Q$28)</f>
        <v>0</v>
      </c>
      <c r="CQ37" s="54">
        <f ca="1">IF(ISBLANK($A37),0,AL37*Mask!R$28)</f>
        <v>0</v>
      </c>
      <c r="CR37" s="54">
        <f ca="1">IF(ISBLANK($A37),0,AM37*Mask!S$28)</f>
        <v>0</v>
      </c>
      <c r="CS37" s="54">
        <f ca="1">IF(ISBLANK($A37),0,AN37*Mask!T$28)</f>
        <v>0</v>
      </c>
      <c r="CT37" s="54">
        <f ca="1">IF(ISBLANK($A37),0,AO37*Mask!U$28)</f>
        <v>0</v>
      </c>
      <c r="CU37" s="54">
        <f ca="1">IF(ISBLANK($A37),0,AP37*Mask!V$28)</f>
        <v>0</v>
      </c>
      <c r="CV37" s="54">
        <f ca="1">IF(ISBLANK($A37),0,AQ37*Mask!W$28)</f>
        <v>0</v>
      </c>
      <c r="CW37" s="54">
        <f ca="1">IF(ISBLANK($A37),0,AR37*Mask!X$28)</f>
        <v>0</v>
      </c>
      <c r="CX37" s="54">
        <f ca="1">IF(ISBLANK($A37),0,AS37*Mask!Y$28)</f>
        <v>0</v>
      </c>
      <c r="CY37" s="54">
        <f ca="1">IF(ISBLANK($A37),0,AT37*Mask!Z$28)</f>
        <v>0</v>
      </c>
      <c r="CZ37" s="54">
        <f ca="1">IF(ISBLANK($A37),0,AU37*Mask!AA$28)</f>
        <v>0</v>
      </c>
      <c r="DA37" s="54">
        <f ca="1">IF(ISBLANK($A37),0,AV37*Mask!AB$28)</f>
        <v>0</v>
      </c>
      <c r="DC37" s="54">
        <f t="shared" ca="1" si="20"/>
        <v>0</v>
      </c>
    </row>
    <row r="38" spans="1:107">
      <c r="A38" s="17" t="s">
        <v>127</v>
      </c>
      <c r="B38" s="18" t="s">
        <v>77</v>
      </c>
      <c r="C38" s="18" t="s">
        <v>23</v>
      </c>
      <c r="D38" s="19"/>
      <c r="E38" s="20">
        <v>0</v>
      </c>
      <c r="F38" s="20">
        <v>0</v>
      </c>
      <c r="G38" s="20">
        <v>0</v>
      </c>
      <c r="H38" s="20">
        <v>0</v>
      </c>
      <c r="I38" s="20">
        <v>0</v>
      </c>
      <c r="J38" s="20">
        <v>0</v>
      </c>
      <c r="K38" s="20">
        <v>0</v>
      </c>
      <c r="L38" s="20">
        <v>49.020688993430078</v>
      </c>
      <c r="M38" s="20">
        <v>0</v>
      </c>
      <c r="N38" s="20">
        <v>0</v>
      </c>
      <c r="O38" s="20">
        <v>0</v>
      </c>
      <c r="P38" s="20">
        <v>0</v>
      </c>
      <c r="Q38" s="20">
        <v>0</v>
      </c>
      <c r="R38" s="20">
        <v>0</v>
      </c>
      <c r="S38" s="20">
        <v>0</v>
      </c>
      <c r="T38" s="20">
        <v>0</v>
      </c>
      <c r="U38" s="20">
        <v>0</v>
      </c>
      <c r="V38" s="20">
        <v>0</v>
      </c>
      <c r="W38" s="20">
        <v>0</v>
      </c>
      <c r="X38" s="35">
        <v>0</v>
      </c>
      <c r="Y38" s="35">
        <v>0</v>
      </c>
      <c r="Z38" s="20">
        <v>0</v>
      </c>
      <c r="AA38" s="35">
        <f>IF(ISNA(VLOOKUP(A38&amp;B38,'1'!$K$11:$L$50,2,0)),0,VLOOKUP(A38&amp;B38,'1'!$K$11:$L$50,2,0))</f>
        <v>0</v>
      </c>
      <c r="AB38" s="35">
        <f>IF(ISNA(VLOOKUP($A38&amp;$B38,'2'!$K$11:$L$50,2,0)),0,VLOOKUP($A38&amp;$B38,'2'!$K$11:$L$50,2,0))</f>
        <v>0</v>
      </c>
      <c r="AC38" s="35">
        <f>IF(ISNA(VLOOKUP($A38&amp;$B38,'3'!$K$11:$L$50,2,0)),0,VLOOKUP($A38&amp;$B38,'3'!$K$11:$L$50,2,0))</f>
        <v>0</v>
      </c>
      <c r="AD38" s="35">
        <f>IF(ISNA(VLOOKUP($A38&amp;$B38,'4'!$K$11:$L$50,2,0)),0,VLOOKUP($A38&amp;$B38,'4'!$K$11:$L$50,2,0))</f>
        <v>0</v>
      </c>
      <c r="AE38" s="35">
        <f>IF(ISNA(VLOOKUP($A38&amp;$B38,'5'!$K$11:$L$50,2,0)),0,VLOOKUP($A38&amp;$B38,'5'!$K$11:$L$50,2,0))</f>
        <v>0</v>
      </c>
      <c r="AF38" s="35">
        <f>IF(ISNA(VLOOKUP($A38&amp;$B38,'6'!$K$11:$L$50,2,0)),0,VLOOKUP($A38&amp;$B38,'6'!$K$11:$L$50,2,0))</f>
        <v>35.345882940249147</v>
      </c>
      <c r="AG38" s="35">
        <f>IF(ISNA(VLOOKUP($A38&amp;$B38,'7'!$K$11:$L$50,2,0)),0,VLOOKUP($A38&amp;$B38,'7'!$K$11:$L$50,2,0))</f>
        <v>0</v>
      </c>
      <c r="AH38" s="35">
        <f>IF(ISNA(VLOOKUP($A38&amp;$B38,'8'!$K$11:$L$50,2,0)),0,VLOOKUP($A38&amp;$B38,'8'!$K$11:$L$50,2,0))</f>
        <v>0</v>
      </c>
      <c r="AI38" s="35">
        <f>IF(ISNA(VLOOKUP($A38&amp;$B38,'9'!$K$11:$L$50,2,0)),0,VLOOKUP($A38&amp;$B38,'9'!$K$11:$L$50,2,0))</f>
        <v>0</v>
      </c>
      <c r="AJ38" s="35">
        <f>IF(ISNA(VLOOKUP($A38&amp;$B38,'10'!$K$11:$L$50,2,0)),0,VLOOKUP($A38&amp;$B38,'10'!$K$11:$L$50,2,0))</f>
        <v>0</v>
      </c>
      <c r="AK38" s="35">
        <f>IF(ISNA(VLOOKUP($A38&amp;$B38,'11'!$K$11:$L$50,2,0)),0,VLOOKUP($A38&amp;$B38,'11'!$K$11:$L$50,2,0))</f>
        <v>0</v>
      </c>
      <c r="AL38" s="35">
        <f>IF(ISNA(VLOOKUP($A38&amp;$B38,'12'!$K$11:$L$50,2,0)),0,VLOOKUP($A38&amp;$B38,'12'!$K$11:$L$50,2,0))</f>
        <v>0</v>
      </c>
      <c r="AM38" s="35">
        <f>IF(ISNA(VLOOKUP($A38&amp;$B38,'13'!$K$11:$L$50,2,0)),0,VLOOKUP($A38&amp;$B38,'13'!$K$11:$L$50,2,0))</f>
        <v>0</v>
      </c>
      <c r="AN38" s="35">
        <f>IF(ISNA(VLOOKUP($A38&amp;$B38,'14'!$K$11:$L$50,2,0)),0,VLOOKUP($A38&amp;$B38,'14'!$K$11:$L$50,2,0))</f>
        <v>0</v>
      </c>
      <c r="AO38" s="35">
        <f>IF(ISNA(VLOOKUP($A38&amp;$B38,'15'!$K$11:$L$50,2,0)),0,VLOOKUP($A38&amp;$B38,'15'!$K$11:$L$50,2,0))</f>
        <v>0</v>
      </c>
      <c r="AP38" s="35">
        <f>IF(ISNA(VLOOKUP($A38&amp;$B38,'16'!$K$11:$L$50,2,0)),0,VLOOKUP($A38&amp;$B38,'16'!$K$11:$L$50,2,0))</f>
        <v>0</v>
      </c>
      <c r="AQ38" s="35">
        <f>IF(ISNA(VLOOKUP($A38&amp;$B38,'17'!$K$11:$L$50,2,0)),0,VLOOKUP($A38&amp;$B38,'17'!$K$11:$L$50,2,0))</f>
        <v>0</v>
      </c>
      <c r="AR38" s="35">
        <f>IF(ISNA(VLOOKUP($A38&amp;$B38,'18'!$K$11:$L$50,2,0)),0,VLOOKUP($A38&amp;$B38,'18'!$K$11:$L$50,2,0))</f>
        <v>0</v>
      </c>
      <c r="AS38" s="35">
        <f>IF(ISNA(VLOOKUP($A38&amp;$B38,'19'!$K$11:$L$50,2,0)),0,VLOOKUP($A38&amp;$B38,'19'!$K$11:$L$50,2,0))</f>
        <v>0</v>
      </c>
      <c r="AT38" s="35">
        <f>IF(ISNA(VLOOKUP($A38&amp;$B38,'20'!$K$11:$L$50,2,0)),0,VLOOKUP($A38&amp;$B38,'20'!$K$11:$L$50,2,0))</f>
        <v>0</v>
      </c>
      <c r="AU38" s="35">
        <f>IF(ISNA(VLOOKUP($A38&amp;$B38,'21'!$K$11:$L$50,2,0)),0,VLOOKUP($A38&amp;$B38,'21'!$K$11:$L$50,2,0))</f>
        <v>0</v>
      </c>
      <c r="AV38" s="35">
        <f>IF(ISNA(VLOOKUP($A38&amp;$B38,'22'!$K$11:$L$50,2,0)),0,VLOOKUP($A38&amp;$B38,'22'!$K$11:$L$50,2,0))</f>
        <v>0</v>
      </c>
      <c r="AW38" s="25">
        <f t="shared" si="14"/>
        <v>35.345882940249147</v>
      </c>
      <c r="AX38" s="26">
        <f t="shared" ca="1" si="15"/>
        <v>35.345882940249147</v>
      </c>
      <c r="AY38" s="27">
        <f t="shared" ca="1" si="16"/>
        <v>33</v>
      </c>
      <c r="AZ38" s="24">
        <f t="shared" ca="1" si="17"/>
        <v>0</v>
      </c>
      <c r="BC38" s="193" t="str">
        <f t="shared" si="18"/>
        <v>МурашкоДарья</v>
      </c>
      <c r="BD38" s="194" t="str">
        <f t="shared" si="19"/>
        <v>Саратов</v>
      </c>
      <c r="BE38" s="197">
        <v>0</v>
      </c>
      <c r="BF38" s="197" t="s">
        <v>234</v>
      </c>
      <c r="BG38" s="194"/>
      <c r="BH38" s="35"/>
      <c r="BI38" s="35">
        <f ca="1">E38*Mask!G$27</f>
        <v>0</v>
      </c>
      <c r="BJ38" s="35">
        <f ca="1">F38*Mask!H$27</f>
        <v>0</v>
      </c>
      <c r="BK38" s="35">
        <f ca="1">G38*Mask!I$27</f>
        <v>0</v>
      </c>
      <c r="BL38" s="35">
        <f ca="1">H38*Mask!J$27</f>
        <v>0</v>
      </c>
      <c r="BM38" s="35">
        <f ca="1">I38*Mask!K$27</f>
        <v>0</v>
      </c>
      <c r="BN38" s="35">
        <f ca="1">J38*Mask!L$27</f>
        <v>0</v>
      </c>
      <c r="BO38" s="35">
        <f ca="1">K38*Mask!M$27</f>
        <v>0</v>
      </c>
      <c r="BP38" s="35">
        <f ca="1">L38*Mask!N$27</f>
        <v>0</v>
      </c>
      <c r="BQ38" s="35">
        <f ca="1">M38*Mask!O$27</f>
        <v>0</v>
      </c>
      <c r="BR38" s="35">
        <f ca="1">N38*Mask!P$27</f>
        <v>0</v>
      </c>
      <c r="BS38" s="35">
        <f ca="1">O38*Mask!Q$27</f>
        <v>0</v>
      </c>
      <c r="BT38" s="35">
        <f ca="1">P38*Mask!R$27</f>
        <v>0</v>
      </c>
      <c r="BU38" s="35">
        <f ca="1">Q38*Mask!S$27</f>
        <v>0</v>
      </c>
      <c r="BV38" s="35">
        <f ca="1">R38*Mask!T$27</f>
        <v>0</v>
      </c>
      <c r="BW38" s="35">
        <f ca="1">S38*Mask!U$27</f>
        <v>0</v>
      </c>
      <c r="BX38" s="35">
        <f ca="1">T38*Mask!V$27</f>
        <v>0</v>
      </c>
      <c r="BY38" s="35">
        <f ca="1">U38*Mask!W$27</f>
        <v>0</v>
      </c>
      <c r="BZ38" s="35">
        <f ca="1">V38*Mask!X$27</f>
        <v>0</v>
      </c>
      <c r="CA38" s="35">
        <f ca="1">W38*Mask!Y$27</f>
        <v>0</v>
      </c>
      <c r="CB38" s="35">
        <f ca="1">X38*Mask!Z$27</f>
        <v>0</v>
      </c>
      <c r="CC38" s="35">
        <f ca="1">Y38*Mask!AA$27</f>
        <v>0</v>
      </c>
      <c r="CD38" s="35">
        <f ca="1">Z38*Mask!AB$27</f>
        <v>0</v>
      </c>
      <c r="CE38" s="54"/>
      <c r="CF38" s="54">
        <f ca="1">IF(ISBLANK($A38),0,AA38*Mask!G$28)</f>
        <v>0</v>
      </c>
      <c r="CG38" s="54">
        <f ca="1">IF(ISBLANK($A38),0,AB38*Mask!H$28)</f>
        <v>0</v>
      </c>
      <c r="CH38" s="54">
        <f ca="1">IF(ISBLANK($A38),0,AC38*Mask!I$28)</f>
        <v>0</v>
      </c>
      <c r="CI38" s="54">
        <f ca="1">IF(ISBLANK($A38),0,AD38*Mask!J$28)</f>
        <v>0</v>
      </c>
      <c r="CJ38" s="54">
        <f ca="1">IF(ISBLANK($A38),0,AE38*Mask!K$28)</f>
        <v>0</v>
      </c>
      <c r="CK38" s="54">
        <f ca="1">IF(ISBLANK($A38),0,AF38*Mask!L$28)</f>
        <v>35.345882940249147</v>
      </c>
      <c r="CL38" s="54">
        <f ca="1">IF(ISBLANK($A38),0,AG38*Mask!M$28)</f>
        <v>0</v>
      </c>
      <c r="CM38" s="54">
        <f ca="1">IF(ISBLANK($A38),0,AH38*Mask!N$28)</f>
        <v>0</v>
      </c>
      <c r="CN38" s="54">
        <f ca="1">IF(ISBLANK($A38),0,AI38*Mask!O$28)</f>
        <v>0</v>
      </c>
      <c r="CO38" s="54">
        <f ca="1">IF(ISBLANK($A38),0,AJ38*Mask!P$28)</f>
        <v>0</v>
      </c>
      <c r="CP38" s="54">
        <f ca="1">IF(ISBLANK($A38),0,AK38*Mask!Q$28)</f>
        <v>0</v>
      </c>
      <c r="CQ38" s="54">
        <f ca="1">IF(ISBLANK($A38),0,AL38*Mask!R$28)</f>
        <v>0</v>
      </c>
      <c r="CR38" s="54">
        <f ca="1">IF(ISBLANK($A38),0,AM38*Mask!S$28)</f>
        <v>0</v>
      </c>
      <c r="CS38" s="54">
        <f ca="1">IF(ISBLANK($A38),0,AN38*Mask!T$28)</f>
        <v>0</v>
      </c>
      <c r="CT38" s="54">
        <f ca="1">IF(ISBLANK($A38),0,AO38*Mask!U$28)</f>
        <v>0</v>
      </c>
      <c r="CU38" s="54">
        <f ca="1">IF(ISBLANK($A38),0,AP38*Mask!V$28)</f>
        <v>0</v>
      </c>
      <c r="CV38" s="54">
        <f ca="1">IF(ISBLANK($A38),0,AQ38*Mask!W$28)</f>
        <v>0</v>
      </c>
      <c r="CW38" s="54">
        <f ca="1">IF(ISBLANK($A38),0,AR38*Mask!X$28)</f>
        <v>0</v>
      </c>
      <c r="CX38" s="54">
        <f ca="1">IF(ISBLANK($A38),0,AS38*Mask!Y$28)</f>
        <v>0</v>
      </c>
      <c r="CY38" s="54">
        <f ca="1">IF(ISBLANK($A38),0,AT38*Mask!Z$28)</f>
        <v>0</v>
      </c>
      <c r="CZ38" s="54">
        <f ca="1">IF(ISBLANK($A38),0,AU38*Mask!AA$28)</f>
        <v>0</v>
      </c>
      <c r="DA38" s="54">
        <f ca="1">IF(ISBLANK($A38),0,AV38*Mask!AB$28)</f>
        <v>0</v>
      </c>
      <c r="DC38" s="54">
        <f t="shared" ca="1" si="20"/>
        <v>0</v>
      </c>
    </row>
    <row r="39" spans="1:107">
      <c r="A39" s="17" t="s">
        <v>108</v>
      </c>
      <c r="B39" s="18" t="s">
        <v>119</v>
      </c>
      <c r="C39" s="18" t="s">
        <v>30</v>
      </c>
      <c r="D39" s="19"/>
      <c r="E39" s="20">
        <v>0</v>
      </c>
      <c r="F39" s="20">
        <v>0</v>
      </c>
      <c r="G39" s="20">
        <v>0</v>
      </c>
      <c r="H39" s="20">
        <v>0</v>
      </c>
      <c r="I39" s="20">
        <v>0</v>
      </c>
      <c r="J39" s="20">
        <v>0</v>
      </c>
      <c r="K39" s="20">
        <v>0</v>
      </c>
      <c r="L39" s="20">
        <v>0</v>
      </c>
      <c r="M39" s="20">
        <v>0</v>
      </c>
      <c r="N39" s="20">
        <v>0</v>
      </c>
      <c r="O39" s="20">
        <v>0</v>
      </c>
      <c r="P39" s="20">
        <v>0</v>
      </c>
      <c r="Q39" s="20">
        <v>0</v>
      </c>
      <c r="R39" s="20">
        <v>0</v>
      </c>
      <c r="S39" s="20">
        <v>0</v>
      </c>
      <c r="T39" s="20">
        <v>0</v>
      </c>
      <c r="U39" s="20">
        <v>0</v>
      </c>
      <c r="V39" s="20">
        <v>0</v>
      </c>
      <c r="W39" s="20">
        <v>0</v>
      </c>
      <c r="X39" s="35">
        <v>0</v>
      </c>
      <c r="Y39" s="35">
        <v>0</v>
      </c>
      <c r="Z39" s="20">
        <v>0</v>
      </c>
      <c r="AA39" s="35">
        <f>IF(ISNA(VLOOKUP(A39&amp;B39,'1'!$K$11:$L$50,2,0)),0,VLOOKUP(A39&amp;B39,'1'!$K$11:$L$50,2,0))</f>
        <v>0</v>
      </c>
      <c r="AB39" s="35">
        <f>IF(ISNA(VLOOKUP($A39&amp;$B39,'2'!$K$11:$L$50,2,0)),0,VLOOKUP($A39&amp;$B39,'2'!$K$11:$L$50,2,0))</f>
        <v>0</v>
      </c>
      <c r="AC39" s="35">
        <f>IF(ISNA(VLOOKUP($A39&amp;$B39,'3'!$K$11:$L$50,2,0)),0,VLOOKUP($A39&amp;$B39,'3'!$K$11:$L$50,2,0))</f>
        <v>0</v>
      </c>
      <c r="AD39" s="35">
        <f>IF(ISNA(VLOOKUP($A39&amp;$B39,'4'!$K$11:$L$50,2,0)),0,VLOOKUP($A39&amp;$B39,'4'!$K$11:$L$50,2,0))</f>
        <v>0</v>
      </c>
      <c r="AE39" s="35">
        <f>IF(ISNA(VLOOKUP($A39&amp;$B39,'5'!$K$11:$L$50,2,0)),0,VLOOKUP($A39&amp;$B39,'5'!$K$11:$L$50,2,0))</f>
        <v>0</v>
      </c>
      <c r="AF39" s="35">
        <f>IF(ISNA(VLOOKUP($A39&amp;$B39,'6'!$K$11:$L$50,2,0)),0,VLOOKUP($A39&amp;$B39,'6'!$K$11:$L$50,2,0))</f>
        <v>0</v>
      </c>
      <c r="AG39" s="35">
        <f>IF(ISNA(VLOOKUP($A39&amp;$B39,'7'!$K$11:$L$50,2,0)),0,VLOOKUP($A39&amp;$B39,'7'!$K$11:$L$50,2,0))</f>
        <v>0</v>
      </c>
      <c r="AH39" s="35">
        <f>IF(ISNA(VLOOKUP($A39&amp;$B39,'8'!$K$11:$L$50,2,0)),0,VLOOKUP($A39&amp;$B39,'8'!$K$11:$L$50,2,0))</f>
        <v>33.599999999999994</v>
      </c>
      <c r="AI39" s="35">
        <f>IF(ISNA(VLOOKUP($A39&amp;$B39,'9'!$K$11:$L$50,2,0)),0,VLOOKUP($A39&amp;$B39,'9'!$K$11:$L$50,2,0))</f>
        <v>0</v>
      </c>
      <c r="AJ39" s="35">
        <f>IF(ISNA(VLOOKUP($A39&amp;$B39,'10'!$K$11:$L$50,2,0)),0,VLOOKUP($A39&amp;$B39,'10'!$K$11:$L$50,2,0))</f>
        <v>0</v>
      </c>
      <c r="AK39" s="35">
        <f>IF(ISNA(VLOOKUP($A39&amp;$B39,'11'!$K$11:$L$50,2,0)),0,VLOOKUP($A39&amp;$B39,'11'!$K$11:$L$50,2,0))</f>
        <v>0</v>
      </c>
      <c r="AL39" s="35">
        <f>IF(ISNA(VLOOKUP($A39&amp;$B39,'12'!$K$11:$L$50,2,0)),0,VLOOKUP($A39&amp;$B39,'12'!$K$11:$L$50,2,0))</f>
        <v>0</v>
      </c>
      <c r="AM39" s="35">
        <f>IF(ISNA(VLOOKUP($A39&amp;$B39,'13'!$K$11:$L$50,2,0)),0,VLOOKUP($A39&amp;$B39,'13'!$K$11:$L$50,2,0))</f>
        <v>0</v>
      </c>
      <c r="AN39" s="35">
        <f>IF(ISNA(VLOOKUP($A39&amp;$B39,'14'!$K$11:$L$50,2,0)),0,VLOOKUP($A39&amp;$B39,'14'!$K$11:$L$50,2,0))</f>
        <v>0</v>
      </c>
      <c r="AO39" s="35">
        <f>IF(ISNA(VLOOKUP($A39&amp;$B39,'15'!$K$11:$L$50,2,0)),0,VLOOKUP($A39&amp;$B39,'15'!$K$11:$L$50,2,0))</f>
        <v>0</v>
      </c>
      <c r="AP39" s="35">
        <f>IF(ISNA(VLOOKUP($A39&amp;$B39,'16'!$K$11:$L$50,2,0)),0,VLOOKUP($A39&amp;$B39,'16'!$K$11:$L$50,2,0))</f>
        <v>0</v>
      </c>
      <c r="AQ39" s="35">
        <f>IF(ISNA(VLOOKUP($A39&amp;$B39,'17'!$K$11:$L$50,2,0)),0,VLOOKUP($A39&amp;$B39,'17'!$K$11:$L$50,2,0))</f>
        <v>0</v>
      </c>
      <c r="AR39" s="35">
        <f>IF(ISNA(VLOOKUP($A39&amp;$B39,'18'!$K$11:$L$50,2,0)),0,VLOOKUP($A39&amp;$B39,'18'!$K$11:$L$50,2,0))</f>
        <v>0</v>
      </c>
      <c r="AS39" s="35">
        <f>IF(ISNA(VLOOKUP($A39&amp;$B39,'19'!$K$11:$L$50,2,0)),0,VLOOKUP($A39&amp;$B39,'19'!$K$11:$L$50,2,0))</f>
        <v>0</v>
      </c>
      <c r="AT39" s="35">
        <f>IF(ISNA(VLOOKUP($A39&amp;$B39,'20'!$K$11:$L$50,2,0)),0,VLOOKUP($A39&amp;$B39,'20'!$K$11:$L$50,2,0))</f>
        <v>0</v>
      </c>
      <c r="AU39" s="35">
        <f>IF(ISNA(VLOOKUP($A39&amp;$B39,'21'!$K$11:$L$50,2,0)),0,VLOOKUP($A39&amp;$B39,'21'!$K$11:$L$50,2,0))</f>
        <v>0</v>
      </c>
      <c r="AV39" s="35">
        <f>IF(ISNA(VLOOKUP($A39&amp;$B39,'22'!$K$11:$L$50,2,0)),0,VLOOKUP($A39&amp;$B39,'22'!$K$11:$L$50,2,0))</f>
        <v>0</v>
      </c>
      <c r="AW39" s="25">
        <f t="shared" si="14"/>
        <v>33.599999999999994</v>
      </c>
      <c r="AX39" s="26">
        <f t="shared" ca="1" si="15"/>
        <v>33.599999999999994</v>
      </c>
      <c r="AY39" s="27">
        <f t="shared" ca="1" si="16"/>
        <v>34</v>
      </c>
      <c r="AZ39" s="24">
        <f t="shared" ca="1" si="17"/>
        <v>0</v>
      </c>
      <c r="BC39" s="193" t="str">
        <f t="shared" si="18"/>
        <v>ОсининаНаталья</v>
      </c>
      <c r="BD39" s="194" t="str">
        <f t="shared" si="19"/>
        <v>Северодвинск</v>
      </c>
      <c r="BE39" s="197">
        <v>21511202703</v>
      </c>
      <c r="BF39" s="197" t="s">
        <v>226</v>
      </c>
      <c r="BG39" s="194"/>
      <c r="BH39" s="35"/>
      <c r="BI39" s="35">
        <f ca="1">E39*Mask!G$27</f>
        <v>0</v>
      </c>
      <c r="BJ39" s="35">
        <f ca="1">F39*Mask!H$27</f>
        <v>0</v>
      </c>
      <c r="BK39" s="35">
        <f ca="1">G39*Mask!I$27</f>
        <v>0</v>
      </c>
      <c r="BL39" s="35">
        <f ca="1">H39*Mask!J$27</f>
        <v>0</v>
      </c>
      <c r="BM39" s="35">
        <f ca="1">I39*Mask!K$27</f>
        <v>0</v>
      </c>
      <c r="BN39" s="35">
        <f ca="1">J39*Mask!L$27</f>
        <v>0</v>
      </c>
      <c r="BO39" s="35">
        <f ca="1">K39*Mask!M$27</f>
        <v>0</v>
      </c>
      <c r="BP39" s="35">
        <f ca="1">L39*Mask!N$27</f>
        <v>0</v>
      </c>
      <c r="BQ39" s="35">
        <f ca="1">M39*Mask!O$27</f>
        <v>0</v>
      </c>
      <c r="BR39" s="35">
        <f ca="1">N39*Mask!P$27</f>
        <v>0</v>
      </c>
      <c r="BS39" s="35">
        <f ca="1">O39*Mask!Q$27</f>
        <v>0</v>
      </c>
      <c r="BT39" s="35">
        <f ca="1">P39*Mask!R$27</f>
        <v>0</v>
      </c>
      <c r="BU39" s="35">
        <f ca="1">Q39*Mask!S$27</f>
        <v>0</v>
      </c>
      <c r="BV39" s="35">
        <f ca="1">R39*Mask!T$27</f>
        <v>0</v>
      </c>
      <c r="BW39" s="35">
        <f ca="1">S39*Mask!U$27</f>
        <v>0</v>
      </c>
      <c r="BX39" s="35">
        <f ca="1">T39*Mask!V$27</f>
        <v>0</v>
      </c>
      <c r="BY39" s="35">
        <f ca="1">U39*Mask!W$27</f>
        <v>0</v>
      </c>
      <c r="BZ39" s="35">
        <f ca="1">V39*Mask!X$27</f>
        <v>0</v>
      </c>
      <c r="CA39" s="35">
        <f ca="1">W39*Mask!Y$27</f>
        <v>0</v>
      </c>
      <c r="CB39" s="35">
        <f ca="1">X39*Mask!Z$27</f>
        <v>0</v>
      </c>
      <c r="CC39" s="35">
        <f ca="1">Y39*Mask!AA$27</f>
        <v>0</v>
      </c>
      <c r="CD39" s="35">
        <f ca="1">Z39*Mask!AB$27</f>
        <v>0</v>
      </c>
      <c r="CE39" s="54"/>
      <c r="CF39" s="54">
        <f ca="1">IF(ISBLANK($A39),0,AA39*Mask!G$28)</f>
        <v>0</v>
      </c>
      <c r="CG39" s="54">
        <f ca="1">IF(ISBLANK($A39),0,AB39*Mask!H$28)</f>
        <v>0</v>
      </c>
      <c r="CH39" s="54">
        <f ca="1">IF(ISBLANK($A39),0,AC39*Mask!I$28)</f>
        <v>0</v>
      </c>
      <c r="CI39" s="54">
        <f ca="1">IF(ISBLANK($A39),0,AD39*Mask!J$28)</f>
        <v>0</v>
      </c>
      <c r="CJ39" s="54">
        <f ca="1">IF(ISBLANK($A39),0,AE39*Mask!K$28)</f>
        <v>0</v>
      </c>
      <c r="CK39" s="54">
        <f ca="1">IF(ISBLANK($A39),0,AF39*Mask!L$28)</f>
        <v>0</v>
      </c>
      <c r="CL39" s="54">
        <f ca="1">IF(ISBLANK($A39),0,AG39*Mask!M$28)</f>
        <v>0</v>
      </c>
      <c r="CM39" s="54">
        <f ca="1">IF(ISBLANK($A39),0,AH39*Mask!N$28)</f>
        <v>33.599999999999994</v>
      </c>
      <c r="CN39" s="54">
        <f ca="1">IF(ISBLANK($A39),0,AI39*Mask!O$28)</f>
        <v>0</v>
      </c>
      <c r="CO39" s="54">
        <f ca="1">IF(ISBLANK($A39),0,AJ39*Mask!P$28)</f>
        <v>0</v>
      </c>
      <c r="CP39" s="54">
        <f ca="1">IF(ISBLANK($A39),0,AK39*Mask!Q$28)</f>
        <v>0</v>
      </c>
      <c r="CQ39" s="54">
        <f ca="1">IF(ISBLANK($A39),0,AL39*Mask!R$28)</f>
        <v>0</v>
      </c>
      <c r="CR39" s="54">
        <f ca="1">IF(ISBLANK($A39),0,AM39*Mask!S$28)</f>
        <v>0</v>
      </c>
      <c r="CS39" s="54">
        <f ca="1">IF(ISBLANK($A39),0,AN39*Mask!T$28)</f>
        <v>0</v>
      </c>
      <c r="CT39" s="54">
        <f ca="1">IF(ISBLANK($A39),0,AO39*Mask!U$28)</f>
        <v>0</v>
      </c>
      <c r="CU39" s="54">
        <f ca="1">IF(ISBLANK($A39),0,AP39*Mask!V$28)</f>
        <v>0</v>
      </c>
      <c r="CV39" s="54">
        <f ca="1">IF(ISBLANK($A39),0,AQ39*Mask!W$28)</f>
        <v>0</v>
      </c>
      <c r="CW39" s="54">
        <f ca="1">IF(ISBLANK($A39),0,AR39*Mask!X$28)</f>
        <v>0</v>
      </c>
      <c r="CX39" s="54">
        <f ca="1">IF(ISBLANK($A39),0,AS39*Mask!Y$28)</f>
        <v>0</v>
      </c>
      <c r="CY39" s="54">
        <f ca="1">IF(ISBLANK($A39),0,AT39*Mask!Z$28)</f>
        <v>0</v>
      </c>
      <c r="CZ39" s="54">
        <f ca="1">IF(ISBLANK($A39),0,AU39*Mask!AA$28)</f>
        <v>0</v>
      </c>
      <c r="DA39" s="54">
        <f ca="1">IF(ISBLANK($A39),0,AV39*Mask!AB$28)</f>
        <v>0</v>
      </c>
      <c r="DC39" s="54">
        <f t="shared" ca="1" si="20"/>
        <v>0</v>
      </c>
    </row>
    <row r="40" spans="1:107">
      <c r="A40" s="17" t="s">
        <v>129</v>
      </c>
      <c r="B40" s="18" t="s">
        <v>130</v>
      </c>
      <c r="C40" s="18" t="s">
        <v>14</v>
      </c>
      <c r="D40" s="19"/>
      <c r="E40" s="20">
        <v>0</v>
      </c>
      <c r="F40" s="20">
        <v>49.683453596674433</v>
      </c>
      <c r="G40" s="20">
        <v>0</v>
      </c>
      <c r="H40" s="20">
        <v>0</v>
      </c>
      <c r="I40" s="20">
        <v>0</v>
      </c>
      <c r="J40" s="20">
        <v>0</v>
      </c>
      <c r="K40" s="20">
        <v>0</v>
      </c>
      <c r="L40" s="20">
        <v>0</v>
      </c>
      <c r="M40" s="20">
        <v>0</v>
      </c>
      <c r="N40" s="20">
        <v>0</v>
      </c>
      <c r="O40" s="20">
        <v>0</v>
      </c>
      <c r="P40" s="20">
        <v>0</v>
      </c>
      <c r="Q40" s="20">
        <v>0</v>
      </c>
      <c r="R40" s="20">
        <v>0</v>
      </c>
      <c r="S40" s="20">
        <v>0</v>
      </c>
      <c r="T40" s="20">
        <v>0</v>
      </c>
      <c r="U40" s="20">
        <v>0</v>
      </c>
      <c r="V40" s="20">
        <v>0</v>
      </c>
      <c r="W40" s="20">
        <v>0</v>
      </c>
      <c r="X40" s="35">
        <v>0</v>
      </c>
      <c r="Y40" s="35">
        <v>0</v>
      </c>
      <c r="Z40" s="20">
        <v>0</v>
      </c>
      <c r="AA40" s="35">
        <f>IF(ISNA(VLOOKUP(A40&amp;B40,'1'!$K$11:$L$50,2,0)),0,VLOOKUP(A40&amp;B40,'1'!$K$11:$L$50,2,0))</f>
        <v>0</v>
      </c>
      <c r="AB40" s="35">
        <f>IF(ISNA(VLOOKUP($A40&amp;$B40,'2'!$K$11:$L$50,2,0)),0,VLOOKUP($A40&amp;$B40,'2'!$K$11:$L$50,2,0))</f>
        <v>0</v>
      </c>
      <c r="AC40" s="35">
        <f>IF(ISNA(VLOOKUP($A40&amp;$B40,'3'!$K$11:$L$50,2,0)),0,VLOOKUP($A40&amp;$B40,'3'!$K$11:$L$50,2,0))</f>
        <v>0</v>
      </c>
      <c r="AD40" s="35">
        <f>IF(ISNA(VLOOKUP($A40&amp;$B40,'4'!$K$11:$L$50,2,0)),0,VLOOKUP($A40&amp;$B40,'4'!$K$11:$L$50,2,0))</f>
        <v>0</v>
      </c>
      <c r="AE40" s="35">
        <f>IF(ISNA(VLOOKUP($A40&amp;$B40,'5'!$K$11:$L$50,2,0)),0,VLOOKUP($A40&amp;$B40,'5'!$K$11:$L$50,2,0))</f>
        <v>29.119300711409824</v>
      </c>
      <c r="AF40" s="35">
        <f>IF(ISNA(VLOOKUP($A40&amp;$B40,'6'!$K$11:$L$50,2,0)),0,VLOOKUP($A40&amp;$B40,'6'!$K$11:$L$50,2,0))</f>
        <v>0</v>
      </c>
      <c r="AG40" s="35">
        <f>IF(ISNA(VLOOKUP($A40&amp;$B40,'7'!$K$11:$L$50,2,0)),0,VLOOKUP($A40&amp;$B40,'7'!$K$11:$L$50,2,0))</f>
        <v>0</v>
      </c>
      <c r="AH40" s="35">
        <f>IF(ISNA(VLOOKUP($A40&amp;$B40,'8'!$K$11:$L$50,2,0)),0,VLOOKUP($A40&amp;$B40,'8'!$K$11:$L$50,2,0))</f>
        <v>0</v>
      </c>
      <c r="AI40" s="35">
        <f>IF(ISNA(VLOOKUP($A40&amp;$B40,'9'!$K$11:$L$50,2,0)),0,VLOOKUP($A40&amp;$B40,'9'!$K$11:$L$50,2,0))</f>
        <v>0</v>
      </c>
      <c r="AJ40" s="35">
        <f>IF(ISNA(VLOOKUP($A40&amp;$B40,'10'!$K$11:$L$50,2,0)),0,VLOOKUP($A40&amp;$B40,'10'!$K$11:$L$50,2,0))</f>
        <v>0</v>
      </c>
      <c r="AK40" s="35">
        <f>IF(ISNA(VLOOKUP($A40&amp;$B40,'11'!$K$11:$L$50,2,0)),0,VLOOKUP($A40&amp;$B40,'11'!$K$11:$L$50,2,0))</f>
        <v>0</v>
      </c>
      <c r="AL40" s="35">
        <f>IF(ISNA(VLOOKUP($A40&amp;$B40,'12'!$K$11:$L$50,2,0)),0,VLOOKUP($A40&amp;$B40,'12'!$K$11:$L$50,2,0))</f>
        <v>0</v>
      </c>
      <c r="AM40" s="35">
        <f>IF(ISNA(VLOOKUP($A40&amp;$B40,'13'!$K$11:$L$50,2,0)),0,VLOOKUP($A40&amp;$B40,'13'!$K$11:$L$50,2,0))</f>
        <v>0</v>
      </c>
      <c r="AN40" s="35">
        <f>IF(ISNA(VLOOKUP($A40&amp;$B40,'14'!$K$11:$L$50,2,0)),0,VLOOKUP($A40&amp;$B40,'14'!$K$11:$L$50,2,0))</f>
        <v>0</v>
      </c>
      <c r="AO40" s="35">
        <f>IF(ISNA(VLOOKUP($A40&amp;$B40,'15'!$K$11:$L$50,2,0)),0,VLOOKUP($A40&amp;$B40,'15'!$K$11:$L$50,2,0))</f>
        <v>0</v>
      </c>
      <c r="AP40" s="35">
        <f>IF(ISNA(VLOOKUP($A40&amp;$B40,'16'!$K$11:$L$50,2,0)),0,VLOOKUP($A40&amp;$B40,'16'!$K$11:$L$50,2,0))</f>
        <v>0</v>
      </c>
      <c r="AQ40" s="35">
        <f>IF(ISNA(VLOOKUP($A40&amp;$B40,'17'!$K$11:$L$50,2,0)),0,VLOOKUP($A40&amp;$B40,'17'!$K$11:$L$50,2,0))</f>
        <v>0</v>
      </c>
      <c r="AR40" s="35">
        <f>IF(ISNA(VLOOKUP($A40&amp;$B40,'18'!$K$11:$L$50,2,0)),0,VLOOKUP($A40&amp;$B40,'18'!$K$11:$L$50,2,0))</f>
        <v>0</v>
      </c>
      <c r="AS40" s="35">
        <f>IF(ISNA(VLOOKUP($A40&amp;$B40,'19'!$K$11:$L$50,2,0)),0,VLOOKUP($A40&amp;$B40,'19'!$K$11:$L$50,2,0))</f>
        <v>0</v>
      </c>
      <c r="AT40" s="35">
        <f>IF(ISNA(VLOOKUP($A40&amp;$B40,'20'!$K$11:$L$50,2,0)),0,VLOOKUP($A40&amp;$B40,'20'!$K$11:$L$50,2,0))</f>
        <v>0</v>
      </c>
      <c r="AU40" s="35">
        <f>IF(ISNA(VLOOKUP($A40&amp;$B40,'21'!$K$11:$L$50,2,0)),0,VLOOKUP($A40&amp;$B40,'21'!$K$11:$L$50,2,0))</f>
        <v>0</v>
      </c>
      <c r="AV40" s="35">
        <f>IF(ISNA(VLOOKUP($A40&amp;$B40,'22'!$K$11:$L$50,2,0)),0,VLOOKUP($A40&amp;$B40,'22'!$K$11:$L$50,2,0))</f>
        <v>0</v>
      </c>
      <c r="AW40" s="25">
        <f t="shared" si="14"/>
        <v>29.119300711409824</v>
      </c>
      <c r="AX40" s="26">
        <f t="shared" ca="1" si="15"/>
        <v>29.119300711409824</v>
      </c>
      <c r="AY40" s="27">
        <f t="shared" ca="1" si="16"/>
        <v>35</v>
      </c>
      <c r="AZ40" s="24">
        <f t="shared" ca="1" si="17"/>
        <v>0</v>
      </c>
      <c r="BC40" s="193" t="str">
        <f t="shared" si="18"/>
        <v>СтепановаЕвгения</v>
      </c>
      <c r="BD40" s="194" t="str">
        <f t="shared" si="19"/>
        <v>Санкт-Петербург</v>
      </c>
      <c r="BE40" s="197">
        <v>21511101242</v>
      </c>
      <c r="BF40" s="197" t="s">
        <v>227</v>
      </c>
      <c r="BG40" s="194"/>
      <c r="BH40" s="35"/>
      <c r="BI40" s="35">
        <f ca="1">E40*Mask!G$27</f>
        <v>0</v>
      </c>
      <c r="BJ40" s="35">
        <f ca="1">F40*Mask!H$27</f>
        <v>0</v>
      </c>
      <c r="BK40" s="35">
        <f ca="1">G40*Mask!I$27</f>
        <v>0</v>
      </c>
      <c r="BL40" s="35">
        <f ca="1">H40*Mask!J$27</f>
        <v>0</v>
      </c>
      <c r="BM40" s="35">
        <f ca="1">I40*Mask!K$27</f>
        <v>0</v>
      </c>
      <c r="BN40" s="35">
        <f ca="1">J40*Mask!L$27</f>
        <v>0</v>
      </c>
      <c r="BO40" s="35">
        <f ca="1">K40*Mask!M$27</f>
        <v>0</v>
      </c>
      <c r="BP40" s="35">
        <f ca="1">L40*Mask!N$27</f>
        <v>0</v>
      </c>
      <c r="BQ40" s="35">
        <f ca="1">M40*Mask!O$27</f>
        <v>0</v>
      </c>
      <c r="BR40" s="35">
        <f ca="1">N40*Mask!P$27</f>
        <v>0</v>
      </c>
      <c r="BS40" s="35">
        <f ca="1">O40*Mask!Q$27</f>
        <v>0</v>
      </c>
      <c r="BT40" s="35">
        <f ca="1">P40*Mask!R$27</f>
        <v>0</v>
      </c>
      <c r="BU40" s="35">
        <f ca="1">Q40*Mask!S$27</f>
        <v>0</v>
      </c>
      <c r="BV40" s="35">
        <f ca="1">R40*Mask!T$27</f>
        <v>0</v>
      </c>
      <c r="BW40" s="35">
        <f ca="1">S40*Mask!U$27</f>
        <v>0</v>
      </c>
      <c r="BX40" s="35">
        <f ca="1">T40*Mask!V$27</f>
        <v>0</v>
      </c>
      <c r="BY40" s="35">
        <f ca="1">U40*Mask!W$27</f>
        <v>0</v>
      </c>
      <c r="BZ40" s="35">
        <f ca="1">V40*Mask!X$27</f>
        <v>0</v>
      </c>
      <c r="CA40" s="35">
        <f ca="1">W40*Mask!Y$27</f>
        <v>0</v>
      </c>
      <c r="CB40" s="35">
        <f ca="1">X40*Mask!Z$27</f>
        <v>0</v>
      </c>
      <c r="CC40" s="35">
        <f ca="1">Y40*Mask!AA$27</f>
        <v>0</v>
      </c>
      <c r="CD40" s="35">
        <f ca="1">Z40*Mask!AB$27</f>
        <v>0</v>
      </c>
      <c r="CE40" s="54"/>
      <c r="CF40" s="54">
        <f ca="1">IF(ISBLANK($A40),0,AA40*Mask!G$28)</f>
        <v>0</v>
      </c>
      <c r="CG40" s="54">
        <f ca="1">IF(ISBLANK($A40),0,AB40*Mask!H$28)</f>
        <v>0</v>
      </c>
      <c r="CH40" s="54">
        <f ca="1">IF(ISBLANK($A40),0,AC40*Mask!I$28)</f>
        <v>0</v>
      </c>
      <c r="CI40" s="54">
        <f ca="1">IF(ISBLANK($A40),0,AD40*Mask!J$28)</f>
        <v>0</v>
      </c>
      <c r="CJ40" s="54">
        <f ca="1">IF(ISBLANK($A40),0,AE40*Mask!K$28)</f>
        <v>29.119300711409824</v>
      </c>
      <c r="CK40" s="54">
        <f ca="1">IF(ISBLANK($A40),0,AF40*Mask!L$28)</f>
        <v>0</v>
      </c>
      <c r="CL40" s="54">
        <f ca="1">IF(ISBLANK($A40),0,AG40*Mask!M$28)</f>
        <v>0</v>
      </c>
      <c r="CM40" s="54">
        <f ca="1">IF(ISBLANK($A40),0,AH40*Mask!N$28)</f>
        <v>0</v>
      </c>
      <c r="CN40" s="54">
        <f ca="1">IF(ISBLANK($A40),0,AI40*Mask!O$28)</f>
        <v>0</v>
      </c>
      <c r="CO40" s="54">
        <f ca="1">IF(ISBLANK($A40),0,AJ40*Mask!P$28)</f>
        <v>0</v>
      </c>
      <c r="CP40" s="54">
        <f ca="1">IF(ISBLANK($A40),0,AK40*Mask!Q$28)</f>
        <v>0</v>
      </c>
      <c r="CQ40" s="54">
        <f ca="1">IF(ISBLANK($A40),0,AL40*Mask!R$28)</f>
        <v>0</v>
      </c>
      <c r="CR40" s="54">
        <f ca="1">IF(ISBLANK($A40),0,AM40*Mask!S$28)</f>
        <v>0</v>
      </c>
      <c r="CS40" s="54">
        <f ca="1">IF(ISBLANK($A40),0,AN40*Mask!T$28)</f>
        <v>0</v>
      </c>
      <c r="CT40" s="54">
        <f ca="1">IF(ISBLANK($A40),0,AO40*Mask!U$28)</f>
        <v>0</v>
      </c>
      <c r="CU40" s="54">
        <f ca="1">IF(ISBLANK($A40),0,AP40*Mask!V$28)</f>
        <v>0</v>
      </c>
      <c r="CV40" s="54">
        <f ca="1">IF(ISBLANK($A40),0,AQ40*Mask!W$28)</f>
        <v>0</v>
      </c>
      <c r="CW40" s="54">
        <f ca="1">IF(ISBLANK($A40),0,AR40*Mask!X$28)</f>
        <v>0</v>
      </c>
      <c r="CX40" s="54">
        <f ca="1">IF(ISBLANK($A40),0,AS40*Mask!Y$28)</f>
        <v>0</v>
      </c>
      <c r="CY40" s="54">
        <f ca="1">IF(ISBLANK($A40),0,AT40*Mask!Z$28)</f>
        <v>0</v>
      </c>
      <c r="CZ40" s="54">
        <f ca="1">IF(ISBLANK($A40),0,AU40*Mask!AA$28)</f>
        <v>0</v>
      </c>
      <c r="DA40" s="54">
        <f ca="1">IF(ISBLANK($A40),0,AV40*Mask!AB$28)</f>
        <v>0</v>
      </c>
      <c r="DC40" s="54">
        <f t="shared" ca="1" si="20"/>
        <v>0</v>
      </c>
    </row>
    <row r="41" spans="1:107">
      <c r="A41" s="17" t="s">
        <v>150</v>
      </c>
      <c r="B41" s="18" t="s">
        <v>96</v>
      </c>
      <c r="C41" s="18" t="s">
        <v>9</v>
      </c>
      <c r="D41" s="19"/>
      <c r="E41" s="20">
        <v>0</v>
      </c>
      <c r="F41" s="20">
        <v>0</v>
      </c>
      <c r="G41" s="20">
        <v>0</v>
      </c>
      <c r="H41" s="20">
        <v>0</v>
      </c>
      <c r="I41" s="20">
        <v>0</v>
      </c>
      <c r="J41" s="20">
        <v>0</v>
      </c>
      <c r="K41" s="20">
        <v>0</v>
      </c>
      <c r="L41" s="20">
        <v>0</v>
      </c>
      <c r="M41" s="20">
        <v>0</v>
      </c>
      <c r="N41" s="20">
        <v>0</v>
      </c>
      <c r="O41" s="20">
        <v>0</v>
      </c>
      <c r="P41" s="20">
        <v>0</v>
      </c>
      <c r="Q41" s="20">
        <v>0</v>
      </c>
      <c r="R41" s="20">
        <v>0</v>
      </c>
      <c r="S41" s="20">
        <v>0</v>
      </c>
      <c r="T41" s="20">
        <v>0</v>
      </c>
      <c r="U41" s="20">
        <v>0</v>
      </c>
      <c r="V41" s="20">
        <v>0</v>
      </c>
      <c r="W41" s="20">
        <v>0</v>
      </c>
      <c r="X41" s="35">
        <v>0</v>
      </c>
      <c r="Y41" s="35">
        <v>0</v>
      </c>
      <c r="Z41" s="20">
        <v>0</v>
      </c>
      <c r="AA41" s="35">
        <f>IF(ISNA(VLOOKUP(A41&amp;B41,'1'!$K$11:$L$50,2,0)),0,VLOOKUP(A41&amp;B41,'1'!$K$11:$L$50,2,0))</f>
        <v>0</v>
      </c>
      <c r="AB41" s="35">
        <f>IF(ISNA(VLOOKUP($A41&amp;$B41,'2'!$K$11:$L$50,2,0)),0,VLOOKUP($A41&amp;$B41,'2'!$K$11:$L$50,2,0))</f>
        <v>0</v>
      </c>
      <c r="AC41" s="35">
        <f>IF(ISNA(VLOOKUP($A41&amp;$B41,'3'!$K$11:$L$50,2,0)),0,VLOOKUP($A41&amp;$B41,'3'!$K$11:$L$50,2,0))</f>
        <v>0</v>
      </c>
      <c r="AD41" s="35">
        <f>IF(ISNA(VLOOKUP($A41&amp;$B41,'4'!$K$11:$L$50,2,0)),0,VLOOKUP($A41&amp;$B41,'4'!$K$11:$L$50,2,0))</f>
        <v>0</v>
      </c>
      <c r="AE41" s="35">
        <f>IF(ISNA(VLOOKUP($A41&amp;$B41,'5'!$K$11:$L$50,2,0)),0,VLOOKUP($A41&amp;$B41,'5'!$K$11:$L$50,2,0))</f>
        <v>0</v>
      </c>
      <c r="AF41" s="35">
        <f>IF(ISNA(VLOOKUP($A41&amp;$B41,'6'!$K$11:$L$50,2,0)),0,VLOOKUP($A41&amp;$B41,'6'!$K$11:$L$50,2,0))</f>
        <v>0</v>
      </c>
      <c r="AG41" s="35">
        <f>IF(ISNA(VLOOKUP($A41&amp;$B41,'7'!$K$11:$L$50,2,0)),0,VLOOKUP($A41&amp;$B41,'7'!$K$11:$L$50,2,0))</f>
        <v>0</v>
      </c>
      <c r="AH41" s="35">
        <f>IF(ISNA(VLOOKUP($A41&amp;$B41,'8'!$K$11:$L$50,2,0)),0,VLOOKUP($A41&amp;$B41,'8'!$K$11:$L$50,2,0))</f>
        <v>0</v>
      </c>
      <c r="AI41" s="35">
        <f>IF(ISNA(VLOOKUP($A41&amp;$B41,'9'!$K$11:$L$50,2,0)),0,VLOOKUP($A41&amp;$B41,'9'!$K$11:$L$50,2,0))</f>
        <v>23.103124957732181</v>
      </c>
      <c r="AJ41" s="35">
        <f>IF(ISNA(VLOOKUP($A41&amp;$B41,'10'!$K$11:$L$50,2,0)),0,VLOOKUP($A41&amp;$B41,'10'!$K$11:$L$50,2,0))</f>
        <v>0</v>
      </c>
      <c r="AK41" s="35">
        <f>IF(ISNA(VLOOKUP($A41&amp;$B41,'11'!$K$11:$L$50,2,0)),0,VLOOKUP($A41&amp;$B41,'11'!$K$11:$L$50,2,0))</f>
        <v>0</v>
      </c>
      <c r="AL41" s="35">
        <f>IF(ISNA(VLOOKUP($A41&amp;$B41,'12'!$K$11:$L$50,2,0)),0,VLOOKUP($A41&amp;$B41,'12'!$K$11:$L$50,2,0))</f>
        <v>0</v>
      </c>
      <c r="AM41" s="35">
        <f>IF(ISNA(VLOOKUP($A41&amp;$B41,'13'!$K$11:$L$50,2,0)),0,VLOOKUP($A41&amp;$B41,'13'!$K$11:$L$50,2,0))</f>
        <v>0</v>
      </c>
      <c r="AN41" s="35">
        <f>IF(ISNA(VLOOKUP($A41&amp;$B41,'14'!$K$11:$L$50,2,0)),0,VLOOKUP($A41&amp;$B41,'14'!$K$11:$L$50,2,0))</f>
        <v>0</v>
      </c>
      <c r="AO41" s="35">
        <f>IF(ISNA(VLOOKUP($A41&amp;$B41,'15'!$K$11:$L$50,2,0)),0,VLOOKUP($A41&amp;$B41,'15'!$K$11:$L$50,2,0))</f>
        <v>0</v>
      </c>
      <c r="AP41" s="35">
        <f>IF(ISNA(VLOOKUP($A41&amp;$B41,'16'!$K$11:$L$50,2,0)),0,VLOOKUP($A41&amp;$B41,'16'!$K$11:$L$50,2,0))</f>
        <v>0</v>
      </c>
      <c r="AQ41" s="35">
        <f>IF(ISNA(VLOOKUP($A41&amp;$B41,'17'!$K$11:$L$50,2,0)),0,VLOOKUP($A41&amp;$B41,'17'!$K$11:$L$50,2,0))</f>
        <v>0</v>
      </c>
      <c r="AR41" s="35">
        <f>IF(ISNA(VLOOKUP($A41&amp;$B41,'18'!$K$11:$L$50,2,0)),0,VLOOKUP($A41&amp;$B41,'18'!$K$11:$L$50,2,0))</f>
        <v>0</v>
      </c>
      <c r="AS41" s="35">
        <f>IF(ISNA(VLOOKUP($A41&amp;$B41,'19'!$K$11:$L$50,2,0)),0,VLOOKUP($A41&amp;$B41,'19'!$K$11:$L$50,2,0))</f>
        <v>0</v>
      </c>
      <c r="AT41" s="35">
        <f>IF(ISNA(VLOOKUP($A41&amp;$B41,'20'!$K$11:$L$50,2,0)),0,VLOOKUP($A41&amp;$B41,'20'!$K$11:$L$50,2,0))</f>
        <v>0</v>
      </c>
      <c r="AU41" s="35">
        <f>IF(ISNA(VLOOKUP($A41&amp;$B41,'21'!$K$11:$L$50,2,0)),0,VLOOKUP($A41&amp;$B41,'21'!$K$11:$L$50,2,0))</f>
        <v>0</v>
      </c>
      <c r="AV41" s="35">
        <f>IF(ISNA(VLOOKUP($A41&amp;$B41,'22'!$K$11:$L$50,2,0)),0,VLOOKUP($A41&amp;$B41,'22'!$K$11:$L$50,2,0))</f>
        <v>0</v>
      </c>
      <c r="AW41" s="25">
        <f t="shared" si="14"/>
        <v>23.103124957732181</v>
      </c>
      <c r="AX41" s="26">
        <f t="shared" ca="1" si="15"/>
        <v>23.103124957732181</v>
      </c>
      <c r="AY41" s="27">
        <f t="shared" ca="1" si="16"/>
        <v>36</v>
      </c>
      <c r="AZ41" s="24">
        <f t="shared" ca="1" si="17"/>
        <v>0</v>
      </c>
      <c r="BB41" s="53"/>
      <c r="BC41" s="193" t="str">
        <f t="shared" si="18"/>
        <v>БарышниковаАлександра</v>
      </c>
      <c r="BD41" s="194" t="str">
        <f t="shared" si="19"/>
        <v>Москва</v>
      </c>
      <c r="BE41" s="197">
        <v>21511202686</v>
      </c>
      <c r="BF41" s="197" t="s">
        <v>228</v>
      </c>
      <c r="BG41" s="194"/>
      <c r="BH41" s="35"/>
      <c r="BI41" s="35">
        <f ca="1">E41*Mask!G$27</f>
        <v>0</v>
      </c>
      <c r="BJ41" s="35">
        <f ca="1">F41*Mask!H$27</f>
        <v>0</v>
      </c>
      <c r="BK41" s="35">
        <f ca="1">G41*Mask!I$27</f>
        <v>0</v>
      </c>
      <c r="BL41" s="35">
        <f ca="1">H41*Mask!J$27</f>
        <v>0</v>
      </c>
      <c r="BM41" s="35">
        <f ca="1">I41*Mask!K$27</f>
        <v>0</v>
      </c>
      <c r="BN41" s="35">
        <f ca="1">J41*Mask!L$27</f>
        <v>0</v>
      </c>
      <c r="BO41" s="35">
        <f ca="1">K41*Mask!M$27</f>
        <v>0</v>
      </c>
      <c r="BP41" s="35">
        <f ca="1">L41*Mask!N$27</f>
        <v>0</v>
      </c>
      <c r="BQ41" s="35">
        <f ca="1">M41*Mask!O$27</f>
        <v>0</v>
      </c>
      <c r="BR41" s="35">
        <f ca="1">N41*Mask!P$27</f>
        <v>0</v>
      </c>
      <c r="BS41" s="35">
        <f ca="1">O41*Mask!Q$27</f>
        <v>0</v>
      </c>
      <c r="BT41" s="35">
        <f ca="1">P41*Mask!R$27</f>
        <v>0</v>
      </c>
      <c r="BU41" s="35">
        <f ca="1">Q41*Mask!S$27</f>
        <v>0</v>
      </c>
      <c r="BV41" s="35">
        <f ca="1">R41*Mask!T$27</f>
        <v>0</v>
      </c>
      <c r="BW41" s="35">
        <f ca="1">S41*Mask!U$27</f>
        <v>0</v>
      </c>
      <c r="BX41" s="35">
        <f ca="1">T41*Mask!V$27</f>
        <v>0</v>
      </c>
      <c r="BY41" s="35">
        <f ca="1">U41*Mask!W$27</f>
        <v>0</v>
      </c>
      <c r="BZ41" s="35">
        <f ca="1">V41*Mask!X$27</f>
        <v>0</v>
      </c>
      <c r="CA41" s="35">
        <f ca="1">W41*Mask!Y$27</f>
        <v>0</v>
      </c>
      <c r="CB41" s="35">
        <f ca="1">X41*Mask!Z$27</f>
        <v>0</v>
      </c>
      <c r="CC41" s="35">
        <f ca="1">Y41*Mask!AA$27</f>
        <v>0</v>
      </c>
      <c r="CD41" s="35">
        <f ca="1">Z41*Mask!AB$27</f>
        <v>0</v>
      </c>
      <c r="CE41" s="54"/>
      <c r="CF41" s="54">
        <f ca="1">IF(ISBLANK($A41),0,AA41*Mask!G$28)</f>
        <v>0</v>
      </c>
      <c r="CG41" s="54">
        <f ca="1">IF(ISBLANK($A41),0,AB41*Mask!H$28)</f>
        <v>0</v>
      </c>
      <c r="CH41" s="54">
        <f ca="1">IF(ISBLANK($A41),0,AC41*Mask!I$28)</f>
        <v>0</v>
      </c>
      <c r="CI41" s="54">
        <f ca="1">IF(ISBLANK($A41),0,AD41*Mask!J$28)</f>
        <v>0</v>
      </c>
      <c r="CJ41" s="54">
        <f ca="1">IF(ISBLANK($A41),0,AE41*Mask!K$28)</f>
        <v>0</v>
      </c>
      <c r="CK41" s="54">
        <f ca="1">IF(ISBLANK($A41),0,AF41*Mask!L$28)</f>
        <v>0</v>
      </c>
      <c r="CL41" s="54">
        <f ca="1">IF(ISBLANK($A41),0,AG41*Mask!M$28)</f>
        <v>0</v>
      </c>
      <c r="CM41" s="54">
        <f ca="1">IF(ISBLANK($A41),0,AH41*Mask!N$28)</f>
        <v>0</v>
      </c>
      <c r="CN41" s="54">
        <f ca="1">IF(ISBLANK($A41),0,AI41*Mask!O$28)</f>
        <v>23.103124957732181</v>
      </c>
      <c r="CO41" s="54">
        <f ca="1">IF(ISBLANK($A41),0,AJ41*Mask!P$28)</f>
        <v>0</v>
      </c>
      <c r="CP41" s="54">
        <f ca="1">IF(ISBLANK($A41),0,AK41*Mask!Q$28)</f>
        <v>0</v>
      </c>
      <c r="CQ41" s="54">
        <f ca="1">IF(ISBLANK($A41),0,AL41*Mask!R$28)</f>
        <v>0</v>
      </c>
      <c r="CR41" s="54">
        <f ca="1">IF(ISBLANK($A41),0,AM41*Mask!S$28)</f>
        <v>0</v>
      </c>
      <c r="CS41" s="54">
        <f ca="1">IF(ISBLANK($A41),0,AN41*Mask!T$28)</f>
        <v>0</v>
      </c>
      <c r="CT41" s="54">
        <f ca="1">IF(ISBLANK($A41),0,AO41*Mask!U$28)</f>
        <v>0</v>
      </c>
      <c r="CU41" s="54">
        <f ca="1">IF(ISBLANK($A41),0,AP41*Mask!V$28)</f>
        <v>0</v>
      </c>
      <c r="CV41" s="54">
        <f ca="1">IF(ISBLANK($A41),0,AQ41*Mask!W$28)</f>
        <v>0</v>
      </c>
      <c r="CW41" s="54">
        <f ca="1">IF(ISBLANK($A41),0,AR41*Mask!X$28)</f>
        <v>0</v>
      </c>
      <c r="CX41" s="54">
        <f ca="1">IF(ISBLANK($A41),0,AS41*Mask!Y$28)</f>
        <v>0</v>
      </c>
      <c r="CY41" s="54">
        <f ca="1">IF(ISBLANK($A41),0,AT41*Mask!Z$28)</f>
        <v>0</v>
      </c>
      <c r="CZ41" s="54">
        <f ca="1">IF(ISBLANK($A41),0,AU41*Mask!AA$28)</f>
        <v>0</v>
      </c>
      <c r="DA41" s="54">
        <f ca="1">IF(ISBLANK($A41),0,AV41*Mask!AB$28)</f>
        <v>0</v>
      </c>
      <c r="DC41" s="54">
        <f t="shared" ca="1" si="20"/>
        <v>0</v>
      </c>
    </row>
    <row r="42" spans="1:107">
      <c r="A42" s="17" t="s">
        <v>133</v>
      </c>
      <c r="B42" s="18" t="s">
        <v>134</v>
      </c>
      <c r="C42" s="18" t="s">
        <v>14</v>
      </c>
      <c r="D42" s="19"/>
      <c r="E42" s="20">
        <v>0</v>
      </c>
      <c r="F42" s="20">
        <v>0</v>
      </c>
      <c r="G42" s="20">
        <v>0</v>
      </c>
      <c r="H42" s="20">
        <v>0</v>
      </c>
      <c r="I42" s="20">
        <v>0</v>
      </c>
      <c r="J42" s="20">
        <v>0</v>
      </c>
      <c r="K42" s="20">
        <v>0</v>
      </c>
      <c r="L42" s="20">
        <v>0</v>
      </c>
      <c r="M42" s="20">
        <v>0</v>
      </c>
      <c r="N42" s="20">
        <v>0</v>
      </c>
      <c r="O42" s="20">
        <v>0</v>
      </c>
      <c r="P42" s="20">
        <v>0</v>
      </c>
      <c r="Q42" s="20">
        <v>0</v>
      </c>
      <c r="R42" s="20">
        <v>0</v>
      </c>
      <c r="S42" s="20">
        <v>0</v>
      </c>
      <c r="T42" s="20">
        <v>0</v>
      </c>
      <c r="U42" s="20">
        <v>0</v>
      </c>
      <c r="V42" s="20">
        <v>0</v>
      </c>
      <c r="W42" s="20">
        <v>0</v>
      </c>
      <c r="X42" s="35">
        <v>0</v>
      </c>
      <c r="Y42" s="35">
        <v>0</v>
      </c>
      <c r="Z42" s="20">
        <v>0</v>
      </c>
      <c r="AA42" s="35">
        <f>IF(ISNA(VLOOKUP(A42&amp;B42,'1'!$K$11:$L$50,2,0)),0,VLOOKUP(A42&amp;B42,'1'!$K$11:$L$50,2,0))</f>
        <v>18.741778470288008</v>
      </c>
      <c r="AB42" s="35">
        <f>IF(ISNA(VLOOKUP($A42&amp;$B42,'2'!$K$11:$L$50,2,0)),0,VLOOKUP($A42&amp;$B42,'2'!$K$11:$L$50,2,0))</f>
        <v>0</v>
      </c>
      <c r="AC42" s="35">
        <f>IF(ISNA(VLOOKUP($A42&amp;$B42,'3'!$K$11:$L$50,2,0)),0,VLOOKUP($A42&amp;$B42,'3'!$K$11:$L$50,2,0))</f>
        <v>0</v>
      </c>
      <c r="AD42" s="35">
        <f>IF(ISNA(VLOOKUP($A42&amp;$B42,'4'!$K$11:$L$50,2,0)),0,VLOOKUP($A42&amp;$B42,'4'!$K$11:$L$50,2,0))</f>
        <v>0</v>
      </c>
      <c r="AE42" s="35">
        <f>IF(ISNA(VLOOKUP($A42&amp;$B42,'5'!$K$11:$L$50,2,0)),0,VLOOKUP($A42&amp;$B42,'5'!$K$11:$L$50,2,0))</f>
        <v>0</v>
      </c>
      <c r="AF42" s="35">
        <f>IF(ISNA(VLOOKUP($A42&amp;$B42,'6'!$K$11:$L$50,2,0)),0,VLOOKUP($A42&amp;$B42,'6'!$K$11:$L$50,2,0))</f>
        <v>0</v>
      </c>
      <c r="AG42" s="35">
        <f>IF(ISNA(VLOOKUP($A42&amp;$B42,'7'!$K$11:$L$50,2,0)),0,VLOOKUP($A42&amp;$B42,'7'!$K$11:$L$50,2,0))</f>
        <v>0</v>
      </c>
      <c r="AH42" s="35">
        <f>IF(ISNA(VLOOKUP($A42&amp;$B42,'8'!$K$11:$L$50,2,0)),0,VLOOKUP($A42&amp;$B42,'8'!$K$11:$L$50,2,0))</f>
        <v>0</v>
      </c>
      <c r="AI42" s="35">
        <f>IF(ISNA(VLOOKUP($A42&amp;$B42,'9'!$K$11:$L$50,2,0)),0,VLOOKUP($A42&amp;$B42,'9'!$K$11:$L$50,2,0))</f>
        <v>0</v>
      </c>
      <c r="AJ42" s="35">
        <f>IF(ISNA(VLOOKUP($A42&amp;$B42,'10'!$K$11:$L$50,2,0)),0,VLOOKUP($A42&amp;$B42,'10'!$K$11:$L$50,2,0))</f>
        <v>0</v>
      </c>
      <c r="AK42" s="35">
        <f>IF(ISNA(VLOOKUP($A42&amp;$B42,'11'!$K$11:$L$50,2,0)),0,VLOOKUP($A42&amp;$B42,'11'!$K$11:$L$50,2,0))</f>
        <v>0</v>
      </c>
      <c r="AL42" s="35">
        <f>IF(ISNA(VLOOKUP($A42&amp;$B42,'12'!$K$11:$L$50,2,0)),0,VLOOKUP($A42&amp;$B42,'12'!$K$11:$L$50,2,0))</f>
        <v>0</v>
      </c>
      <c r="AM42" s="35">
        <f>IF(ISNA(VLOOKUP($A42&amp;$B42,'13'!$K$11:$L$50,2,0)),0,VLOOKUP($A42&amp;$B42,'13'!$K$11:$L$50,2,0))</f>
        <v>0</v>
      </c>
      <c r="AN42" s="35">
        <f>IF(ISNA(VLOOKUP($A42&amp;$B42,'14'!$K$11:$L$50,2,0)),0,VLOOKUP($A42&amp;$B42,'14'!$K$11:$L$50,2,0))</f>
        <v>0</v>
      </c>
      <c r="AO42" s="35">
        <f>IF(ISNA(VLOOKUP($A42&amp;$B42,'15'!$K$11:$L$50,2,0)),0,VLOOKUP($A42&amp;$B42,'15'!$K$11:$L$50,2,0))</f>
        <v>0</v>
      </c>
      <c r="AP42" s="35">
        <f>IF(ISNA(VLOOKUP($A42&amp;$B42,'16'!$K$11:$L$50,2,0)),0,VLOOKUP($A42&amp;$B42,'16'!$K$11:$L$50,2,0))</f>
        <v>0</v>
      </c>
      <c r="AQ42" s="35">
        <f>IF(ISNA(VLOOKUP($A42&amp;$B42,'17'!$K$11:$L$50,2,0)),0,VLOOKUP($A42&amp;$B42,'17'!$K$11:$L$50,2,0))</f>
        <v>0</v>
      </c>
      <c r="AR42" s="35">
        <f>IF(ISNA(VLOOKUP($A42&amp;$B42,'18'!$K$11:$L$50,2,0)),0,VLOOKUP($A42&amp;$B42,'18'!$K$11:$L$50,2,0))</f>
        <v>0</v>
      </c>
      <c r="AS42" s="35">
        <f>IF(ISNA(VLOOKUP($A42&amp;$B42,'19'!$K$11:$L$50,2,0)),0,VLOOKUP($A42&amp;$B42,'19'!$K$11:$L$50,2,0))</f>
        <v>0</v>
      </c>
      <c r="AT42" s="35">
        <f>IF(ISNA(VLOOKUP($A42&amp;$B42,'20'!$K$11:$L$50,2,0)),0,VLOOKUP($A42&amp;$B42,'20'!$K$11:$L$50,2,0))</f>
        <v>0</v>
      </c>
      <c r="AU42" s="35">
        <f>IF(ISNA(VLOOKUP($A42&amp;$B42,'21'!$K$11:$L$50,2,0)),0,VLOOKUP($A42&amp;$B42,'21'!$K$11:$L$50,2,0))</f>
        <v>0</v>
      </c>
      <c r="AV42" s="35">
        <f>IF(ISNA(VLOOKUP($A42&amp;$B42,'22'!$K$11:$L$50,2,0)),0,VLOOKUP($A42&amp;$B42,'22'!$K$11:$L$50,2,0))</f>
        <v>0</v>
      </c>
      <c r="AW42" s="25">
        <f t="shared" si="14"/>
        <v>18.741778470288008</v>
      </c>
      <c r="AX42" s="26">
        <f t="shared" ca="1" si="15"/>
        <v>18.741778470288008</v>
      </c>
      <c r="AY42" s="27">
        <f t="shared" ca="1" si="16"/>
        <v>37</v>
      </c>
      <c r="AZ42" s="24">
        <f t="shared" ca="1" si="17"/>
        <v>0</v>
      </c>
      <c r="BC42" s="193" t="str">
        <f t="shared" si="18"/>
        <v>ПервененокОксана</v>
      </c>
      <c r="BD42" s="194" t="str">
        <f t="shared" si="19"/>
        <v>Санкт-Петербург</v>
      </c>
      <c r="BE42" s="197">
        <v>21511001016</v>
      </c>
      <c r="BF42" s="197" t="s">
        <v>229</v>
      </c>
      <c r="BG42" s="194"/>
      <c r="BH42" s="35"/>
      <c r="BI42" s="35">
        <f ca="1">E42*Mask!G$27</f>
        <v>0</v>
      </c>
      <c r="BJ42" s="35">
        <f ca="1">F42*Mask!H$27</f>
        <v>0</v>
      </c>
      <c r="BK42" s="35">
        <f ca="1">G42*Mask!I$27</f>
        <v>0</v>
      </c>
      <c r="BL42" s="35">
        <f ca="1">H42*Mask!J$27</f>
        <v>0</v>
      </c>
      <c r="BM42" s="35">
        <f ca="1">I42*Mask!K$27</f>
        <v>0</v>
      </c>
      <c r="BN42" s="35">
        <f ca="1">J42*Mask!L$27</f>
        <v>0</v>
      </c>
      <c r="BO42" s="35">
        <f ca="1">K42*Mask!M$27</f>
        <v>0</v>
      </c>
      <c r="BP42" s="35">
        <f ca="1">L42*Mask!N$27</f>
        <v>0</v>
      </c>
      <c r="BQ42" s="35">
        <f ca="1">M42*Mask!O$27</f>
        <v>0</v>
      </c>
      <c r="BR42" s="35">
        <f ca="1">N42*Mask!P$27</f>
        <v>0</v>
      </c>
      <c r="BS42" s="35">
        <f ca="1">O42*Mask!Q$27</f>
        <v>0</v>
      </c>
      <c r="BT42" s="35">
        <f ca="1">P42*Mask!R$27</f>
        <v>0</v>
      </c>
      <c r="BU42" s="35">
        <f ca="1">Q42*Mask!S$27</f>
        <v>0</v>
      </c>
      <c r="BV42" s="35">
        <f ca="1">R42*Mask!T$27</f>
        <v>0</v>
      </c>
      <c r="BW42" s="35">
        <f ca="1">S42*Mask!U$27</f>
        <v>0</v>
      </c>
      <c r="BX42" s="35">
        <f ca="1">T42*Mask!V$27</f>
        <v>0</v>
      </c>
      <c r="BY42" s="35">
        <f ca="1">U42*Mask!W$27</f>
        <v>0</v>
      </c>
      <c r="BZ42" s="35">
        <f ca="1">V42*Mask!X$27</f>
        <v>0</v>
      </c>
      <c r="CA42" s="35">
        <f ca="1">W42*Mask!Y$27</f>
        <v>0</v>
      </c>
      <c r="CB42" s="35">
        <f ca="1">X42*Mask!Z$27</f>
        <v>0</v>
      </c>
      <c r="CC42" s="35">
        <f ca="1">Y42*Mask!AA$27</f>
        <v>0</v>
      </c>
      <c r="CD42" s="35">
        <f ca="1">Z42*Mask!AB$27</f>
        <v>0</v>
      </c>
      <c r="CE42" s="54"/>
      <c r="CF42" s="54">
        <f ca="1">IF(ISBLANK($A42),0,AA42*Mask!G$28)</f>
        <v>18.741778470288008</v>
      </c>
      <c r="CG42" s="54">
        <f ca="1">IF(ISBLANK($A42),0,AB42*Mask!H$28)</f>
        <v>0</v>
      </c>
      <c r="CH42" s="54">
        <f ca="1">IF(ISBLANK($A42),0,AC42*Mask!I$28)</f>
        <v>0</v>
      </c>
      <c r="CI42" s="54">
        <f ca="1">IF(ISBLANK($A42),0,AD42*Mask!J$28)</f>
        <v>0</v>
      </c>
      <c r="CJ42" s="54">
        <f ca="1">IF(ISBLANK($A42),0,AE42*Mask!K$28)</f>
        <v>0</v>
      </c>
      <c r="CK42" s="54">
        <f ca="1">IF(ISBLANK($A42),0,AF42*Mask!L$28)</f>
        <v>0</v>
      </c>
      <c r="CL42" s="54">
        <f ca="1">IF(ISBLANK($A42),0,AG42*Mask!M$28)</f>
        <v>0</v>
      </c>
      <c r="CM42" s="54">
        <f ca="1">IF(ISBLANK($A42),0,AH42*Mask!N$28)</f>
        <v>0</v>
      </c>
      <c r="CN42" s="54">
        <f ca="1">IF(ISBLANK($A42),0,AI42*Mask!O$28)</f>
        <v>0</v>
      </c>
      <c r="CO42" s="54">
        <f ca="1">IF(ISBLANK($A42),0,AJ42*Mask!P$28)</f>
        <v>0</v>
      </c>
      <c r="CP42" s="54">
        <f ca="1">IF(ISBLANK($A42),0,AK42*Mask!Q$28)</f>
        <v>0</v>
      </c>
      <c r="CQ42" s="54">
        <f ca="1">IF(ISBLANK($A42),0,AL42*Mask!R$28)</f>
        <v>0</v>
      </c>
      <c r="CR42" s="54">
        <f ca="1">IF(ISBLANK($A42),0,AM42*Mask!S$28)</f>
        <v>0</v>
      </c>
      <c r="CS42" s="54">
        <f ca="1">IF(ISBLANK($A42),0,AN42*Mask!T$28)</f>
        <v>0</v>
      </c>
      <c r="CT42" s="54">
        <f ca="1">IF(ISBLANK($A42),0,AO42*Mask!U$28)</f>
        <v>0</v>
      </c>
      <c r="CU42" s="54">
        <f ca="1">IF(ISBLANK($A42),0,AP42*Mask!V$28)</f>
        <v>0</v>
      </c>
      <c r="CV42" s="54">
        <f ca="1">IF(ISBLANK($A42),0,AQ42*Mask!W$28)</f>
        <v>0</v>
      </c>
      <c r="CW42" s="54">
        <f ca="1">IF(ISBLANK($A42),0,AR42*Mask!X$28)</f>
        <v>0</v>
      </c>
      <c r="CX42" s="54">
        <f ca="1">IF(ISBLANK($A42),0,AS42*Mask!Y$28)</f>
        <v>0</v>
      </c>
      <c r="CY42" s="54">
        <f ca="1">IF(ISBLANK($A42),0,AT42*Mask!Z$28)</f>
        <v>0</v>
      </c>
      <c r="CZ42" s="54">
        <f ca="1">IF(ISBLANK($A42),0,AU42*Mask!AA$28)</f>
        <v>0</v>
      </c>
      <c r="DA42" s="54">
        <f ca="1">IF(ISBLANK($A42),0,AV42*Mask!AB$28)</f>
        <v>0</v>
      </c>
      <c r="DC42" s="54">
        <f t="shared" ca="1" si="20"/>
        <v>0</v>
      </c>
    </row>
    <row r="43" spans="1:107">
      <c r="A43" s="17" t="s">
        <v>135</v>
      </c>
      <c r="B43" s="18" t="s">
        <v>96</v>
      </c>
      <c r="C43" s="18" t="s">
        <v>9</v>
      </c>
      <c r="D43" s="19"/>
      <c r="E43" s="20">
        <v>0</v>
      </c>
      <c r="F43" s="20">
        <v>0</v>
      </c>
      <c r="G43" s="20">
        <v>0</v>
      </c>
      <c r="H43" s="20">
        <v>0</v>
      </c>
      <c r="I43" s="20">
        <v>0</v>
      </c>
      <c r="J43" s="20">
        <v>0</v>
      </c>
      <c r="K43" s="20">
        <v>0</v>
      </c>
      <c r="L43" s="20">
        <v>0</v>
      </c>
      <c r="M43" s="20">
        <v>0</v>
      </c>
      <c r="N43" s="20">
        <v>0</v>
      </c>
      <c r="O43" s="20">
        <v>0</v>
      </c>
      <c r="P43" s="20">
        <v>0</v>
      </c>
      <c r="Q43" s="20">
        <v>0</v>
      </c>
      <c r="R43" s="20">
        <v>0</v>
      </c>
      <c r="S43" s="20">
        <v>0</v>
      </c>
      <c r="T43" s="20">
        <v>0</v>
      </c>
      <c r="U43" s="20">
        <v>0</v>
      </c>
      <c r="V43" s="20">
        <v>0</v>
      </c>
      <c r="W43" s="20">
        <v>0</v>
      </c>
      <c r="X43" s="35">
        <v>0</v>
      </c>
      <c r="Y43" s="35">
        <v>0</v>
      </c>
      <c r="Z43" s="20">
        <v>0</v>
      </c>
      <c r="AA43" s="35">
        <f>IF(ISNA(VLOOKUP(A43&amp;B43,'1'!$K$11:$L$50,2,0)),0,VLOOKUP(A43&amp;B43,'1'!$K$11:$L$50,2,0))</f>
        <v>16.928057973163362</v>
      </c>
      <c r="AB43" s="35">
        <f>IF(ISNA(VLOOKUP($A43&amp;$B43,'2'!$K$11:$L$50,2,0)),0,VLOOKUP($A43&amp;$B43,'2'!$K$11:$L$50,2,0))</f>
        <v>0</v>
      </c>
      <c r="AC43" s="35">
        <f>IF(ISNA(VLOOKUP($A43&amp;$B43,'3'!$K$11:$L$50,2,0)),0,VLOOKUP($A43&amp;$B43,'3'!$K$11:$L$50,2,0))</f>
        <v>0</v>
      </c>
      <c r="AD43" s="35">
        <f>IF(ISNA(VLOOKUP($A43&amp;$B43,'4'!$K$11:$L$50,2,0)),0,VLOOKUP($A43&amp;$B43,'4'!$K$11:$L$50,2,0))</f>
        <v>0</v>
      </c>
      <c r="AE43" s="35">
        <f>IF(ISNA(VLOOKUP($A43&amp;$B43,'5'!$K$11:$L$50,2,0)),0,VLOOKUP($A43&amp;$B43,'5'!$K$11:$L$50,2,0))</f>
        <v>0</v>
      </c>
      <c r="AF43" s="35">
        <f>IF(ISNA(VLOOKUP($A43&amp;$B43,'6'!$K$11:$L$50,2,0)),0,VLOOKUP($A43&amp;$B43,'6'!$K$11:$L$50,2,0))</f>
        <v>0</v>
      </c>
      <c r="AG43" s="35">
        <f>IF(ISNA(VLOOKUP($A43&amp;$B43,'7'!$K$11:$L$50,2,0)),0,VLOOKUP($A43&amp;$B43,'7'!$K$11:$L$50,2,0))</f>
        <v>0</v>
      </c>
      <c r="AH43" s="35">
        <f>IF(ISNA(VLOOKUP($A43&amp;$B43,'8'!$K$11:$L$50,2,0)),0,VLOOKUP($A43&amp;$B43,'8'!$K$11:$L$50,2,0))</f>
        <v>0</v>
      </c>
      <c r="AI43" s="35">
        <f>IF(ISNA(VLOOKUP($A43&amp;$B43,'9'!$K$11:$L$50,2,0)),0,VLOOKUP($A43&amp;$B43,'9'!$K$11:$L$50,2,0))</f>
        <v>0</v>
      </c>
      <c r="AJ43" s="35">
        <f>IF(ISNA(VLOOKUP($A43&amp;$B43,'10'!$K$11:$L$50,2,0)),0,VLOOKUP($A43&amp;$B43,'10'!$K$11:$L$50,2,0))</f>
        <v>0</v>
      </c>
      <c r="AK43" s="35">
        <f>IF(ISNA(VLOOKUP($A43&amp;$B43,'11'!$K$11:$L$50,2,0)),0,VLOOKUP($A43&amp;$B43,'11'!$K$11:$L$50,2,0))</f>
        <v>0</v>
      </c>
      <c r="AL43" s="35">
        <f>IF(ISNA(VLOOKUP($A43&amp;$B43,'12'!$K$11:$L$50,2,0)),0,VLOOKUP($A43&amp;$B43,'12'!$K$11:$L$50,2,0))</f>
        <v>0</v>
      </c>
      <c r="AM43" s="35">
        <f>IF(ISNA(VLOOKUP($A43&amp;$B43,'13'!$K$11:$L$50,2,0)),0,VLOOKUP($A43&amp;$B43,'13'!$K$11:$L$50,2,0))</f>
        <v>0</v>
      </c>
      <c r="AN43" s="35">
        <f>IF(ISNA(VLOOKUP($A43&amp;$B43,'14'!$K$11:$L$50,2,0)),0,VLOOKUP($A43&amp;$B43,'14'!$K$11:$L$50,2,0))</f>
        <v>0</v>
      </c>
      <c r="AO43" s="35">
        <f>IF(ISNA(VLOOKUP($A43&amp;$B43,'15'!$K$11:$L$50,2,0)),0,VLOOKUP($A43&amp;$B43,'15'!$K$11:$L$50,2,0))</f>
        <v>0</v>
      </c>
      <c r="AP43" s="35">
        <f>IF(ISNA(VLOOKUP($A43&amp;$B43,'16'!$K$11:$L$50,2,0)),0,VLOOKUP($A43&amp;$B43,'16'!$K$11:$L$50,2,0))</f>
        <v>0</v>
      </c>
      <c r="AQ43" s="35">
        <f>IF(ISNA(VLOOKUP($A43&amp;$B43,'17'!$K$11:$L$50,2,0)),0,VLOOKUP($A43&amp;$B43,'17'!$K$11:$L$50,2,0))</f>
        <v>0</v>
      </c>
      <c r="AR43" s="35">
        <f>IF(ISNA(VLOOKUP($A43&amp;$B43,'18'!$K$11:$L$50,2,0)),0,VLOOKUP($A43&amp;$B43,'18'!$K$11:$L$50,2,0))</f>
        <v>0</v>
      </c>
      <c r="AS43" s="35">
        <f>IF(ISNA(VLOOKUP($A43&amp;$B43,'19'!$K$11:$L$50,2,0)),0,VLOOKUP($A43&amp;$B43,'19'!$K$11:$L$50,2,0))</f>
        <v>0</v>
      </c>
      <c r="AT43" s="35">
        <f>IF(ISNA(VLOOKUP($A43&amp;$B43,'20'!$K$11:$L$50,2,0)),0,VLOOKUP($A43&amp;$B43,'20'!$K$11:$L$50,2,0))</f>
        <v>0</v>
      </c>
      <c r="AU43" s="35">
        <f>IF(ISNA(VLOOKUP($A43&amp;$B43,'21'!$K$11:$L$50,2,0)),0,VLOOKUP($A43&amp;$B43,'21'!$K$11:$L$50,2,0))</f>
        <v>0</v>
      </c>
      <c r="AV43" s="35">
        <f>IF(ISNA(VLOOKUP($A43&amp;$B43,'22'!$K$11:$L$50,2,0)),0,VLOOKUP($A43&amp;$B43,'22'!$K$11:$L$50,2,0))</f>
        <v>0</v>
      </c>
      <c r="AW43" s="25">
        <f t="shared" si="14"/>
        <v>16.928057973163362</v>
      </c>
      <c r="AX43" s="26">
        <f t="shared" ca="1" si="15"/>
        <v>16.928057973163362</v>
      </c>
      <c r="AY43" s="27">
        <f t="shared" ca="1" si="16"/>
        <v>38</v>
      </c>
      <c r="AZ43" s="24">
        <f t="shared" ca="1" si="17"/>
        <v>0</v>
      </c>
      <c r="BC43" s="193" t="str">
        <f t="shared" si="18"/>
        <v>СтрогановаАлександра</v>
      </c>
      <c r="BD43" s="194" t="str">
        <f t="shared" si="19"/>
        <v>Москва</v>
      </c>
      <c r="BE43" s="197">
        <v>21511102206</v>
      </c>
      <c r="BF43" s="197" t="s">
        <v>230</v>
      </c>
      <c r="BG43" s="194"/>
      <c r="BH43" s="35"/>
      <c r="BI43" s="35">
        <f ca="1">E43*Mask!G$27</f>
        <v>0</v>
      </c>
      <c r="BJ43" s="35">
        <f ca="1">F43*Mask!H$27</f>
        <v>0</v>
      </c>
      <c r="BK43" s="35">
        <f ca="1">G43*Mask!I$27</f>
        <v>0</v>
      </c>
      <c r="BL43" s="35">
        <f ca="1">H43*Mask!J$27</f>
        <v>0</v>
      </c>
      <c r="BM43" s="35">
        <f ca="1">I43*Mask!K$27</f>
        <v>0</v>
      </c>
      <c r="BN43" s="35">
        <f ca="1">J43*Mask!L$27</f>
        <v>0</v>
      </c>
      <c r="BO43" s="35">
        <f ca="1">K43*Mask!M$27</f>
        <v>0</v>
      </c>
      <c r="BP43" s="35">
        <f ca="1">L43*Mask!N$27</f>
        <v>0</v>
      </c>
      <c r="BQ43" s="35">
        <f ca="1">M43*Mask!O$27</f>
        <v>0</v>
      </c>
      <c r="BR43" s="35">
        <f ca="1">N43*Mask!P$27</f>
        <v>0</v>
      </c>
      <c r="BS43" s="35">
        <f ca="1">O43*Mask!Q$27</f>
        <v>0</v>
      </c>
      <c r="BT43" s="35">
        <f ca="1">P43*Mask!R$27</f>
        <v>0</v>
      </c>
      <c r="BU43" s="35">
        <f ca="1">Q43*Mask!S$27</f>
        <v>0</v>
      </c>
      <c r="BV43" s="35">
        <f ca="1">R43*Mask!T$27</f>
        <v>0</v>
      </c>
      <c r="BW43" s="35">
        <f ca="1">S43*Mask!U$27</f>
        <v>0</v>
      </c>
      <c r="BX43" s="35">
        <f ca="1">T43*Mask!V$27</f>
        <v>0</v>
      </c>
      <c r="BY43" s="35">
        <f ca="1">U43*Mask!W$27</f>
        <v>0</v>
      </c>
      <c r="BZ43" s="35">
        <f ca="1">V43*Mask!X$27</f>
        <v>0</v>
      </c>
      <c r="CA43" s="35">
        <f ca="1">W43*Mask!Y$27</f>
        <v>0</v>
      </c>
      <c r="CB43" s="35">
        <f ca="1">X43*Mask!Z$27</f>
        <v>0</v>
      </c>
      <c r="CC43" s="35">
        <f ca="1">Y43*Mask!AA$27</f>
        <v>0</v>
      </c>
      <c r="CD43" s="35">
        <f ca="1">Z43*Mask!AB$27</f>
        <v>0</v>
      </c>
      <c r="CE43" s="54"/>
      <c r="CF43" s="54">
        <f ca="1">IF(ISBLANK($A43),0,AA43*Mask!G$28)</f>
        <v>16.928057973163362</v>
      </c>
      <c r="CG43" s="54">
        <f ca="1">IF(ISBLANK($A43),0,AB43*Mask!H$28)</f>
        <v>0</v>
      </c>
      <c r="CH43" s="54">
        <f ca="1">IF(ISBLANK($A43),0,AC43*Mask!I$28)</f>
        <v>0</v>
      </c>
      <c r="CI43" s="54">
        <f ca="1">IF(ISBLANK($A43),0,AD43*Mask!J$28)</f>
        <v>0</v>
      </c>
      <c r="CJ43" s="54">
        <f ca="1">IF(ISBLANK($A43),0,AE43*Mask!K$28)</f>
        <v>0</v>
      </c>
      <c r="CK43" s="54">
        <f ca="1">IF(ISBLANK($A43),0,AF43*Mask!L$28)</f>
        <v>0</v>
      </c>
      <c r="CL43" s="54">
        <f ca="1">IF(ISBLANK($A43),0,AG43*Mask!M$28)</f>
        <v>0</v>
      </c>
      <c r="CM43" s="54">
        <f ca="1">IF(ISBLANK($A43),0,AH43*Mask!N$28)</f>
        <v>0</v>
      </c>
      <c r="CN43" s="54">
        <f ca="1">IF(ISBLANK($A43),0,AI43*Mask!O$28)</f>
        <v>0</v>
      </c>
      <c r="CO43" s="54">
        <f ca="1">IF(ISBLANK($A43),0,AJ43*Mask!P$28)</f>
        <v>0</v>
      </c>
      <c r="CP43" s="54">
        <f ca="1">IF(ISBLANK($A43),0,AK43*Mask!Q$28)</f>
        <v>0</v>
      </c>
      <c r="CQ43" s="54">
        <f ca="1">IF(ISBLANK($A43),0,AL43*Mask!R$28)</f>
        <v>0</v>
      </c>
      <c r="CR43" s="54">
        <f ca="1">IF(ISBLANK($A43),0,AM43*Mask!S$28)</f>
        <v>0</v>
      </c>
      <c r="CS43" s="54">
        <f ca="1">IF(ISBLANK($A43),0,AN43*Mask!T$28)</f>
        <v>0</v>
      </c>
      <c r="CT43" s="54">
        <f ca="1">IF(ISBLANK($A43),0,AO43*Mask!U$28)</f>
        <v>0</v>
      </c>
      <c r="CU43" s="54">
        <f ca="1">IF(ISBLANK($A43),0,AP43*Mask!V$28)</f>
        <v>0</v>
      </c>
      <c r="CV43" s="54">
        <f ca="1">IF(ISBLANK($A43),0,AQ43*Mask!W$28)</f>
        <v>0</v>
      </c>
      <c r="CW43" s="54">
        <f ca="1">IF(ISBLANK($A43),0,AR43*Mask!X$28)</f>
        <v>0</v>
      </c>
      <c r="CX43" s="54">
        <f ca="1">IF(ISBLANK($A43),0,AS43*Mask!Y$28)</f>
        <v>0</v>
      </c>
      <c r="CY43" s="54">
        <f ca="1">IF(ISBLANK($A43),0,AT43*Mask!Z$28)</f>
        <v>0</v>
      </c>
      <c r="CZ43" s="54">
        <f ca="1">IF(ISBLANK($A43),0,AU43*Mask!AA$28)</f>
        <v>0</v>
      </c>
      <c r="DA43" s="54">
        <f ca="1">IF(ISBLANK($A43),0,AV43*Mask!AB$28)</f>
        <v>0</v>
      </c>
      <c r="DC43" s="54">
        <f t="shared" ca="1" si="20"/>
        <v>0</v>
      </c>
    </row>
    <row r="44" spans="1:107">
      <c r="A44" s="17" t="s">
        <v>117</v>
      </c>
      <c r="B44" s="18" t="s">
        <v>100</v>
      </c>
      <c r="C44" s="18" t="s">
        <v>192</v>
      </c>
      <c r="D44" s="19"/>
      <c r="E44" s="20">
        <v>0</v>
      </c>
      <c r="F44" s="20">
        <v>0</v>
      </c>
      <c r="G44" s="20">
        <v>0</v>
      </c>
      <c r="H44" s="20">
        <v>0</v>
      </c>
      <c r="I44" s="20">
        <v>0</v>
      </c>
      <c r="J44" s="20">
        <v>0</v>
      </c>
      <c r="K44" s="20">
        <v>0</v>
      </c>
      <c r="L44" s="20">
        <v>0</v>
      </c>
      <c r="M44" s="20">
        <v>0</v>
      </c>
      <c r="N44" s="20">
        <v>0</v>
      </c>
      <c r="O44" s="20">
        <v>0</v>
      </c>
      <c r="P44" s="20">
        <v>0</v>
      </c>
      <c r="Q44" s="20">
        <v>52.59375</v>
      </c>
      <c r="R44" s="20">
        <v>0</v>
      </c>
      <c r="S44" s="20">
        <v>0</v>
      </c>
      <c r="T44" s="20">
        <v>0</v>
      </c>
      <c r="U44" s="20">
        <v>0</v>
      </c>
      <c r="V44" s="20">
        <v>0</v>
      </c>
      <c r="W44" s="20">
        <v>0</v>
      </c>
      <c r="X44" s="35">
        <v>0</v>
      </c>
      <c r="Y44" s="35">
        <v>0</v>
      </c>
      <c r="Z44" s="20">
        <v>0</v>
      </c>
      <c r="AA44" s="35">
        <f>IF(ISNA(VLOOKUP(A44&amp;B44,'1'!$K$11:$L$50,2,0)),0,VLOOKUP(A44&amp;B44,'1'!$K$11:$L$50,2,0))</f>
        <v>0</v>
      </c>
      <c r="AB44" s="35">
        <f>IF(ISNA(VLOOKUP($A44&amp;$B44,'2'!$K$11:$L$50,2,0)),0,VLOOKUP($A44&amp;$B44,'2'!$K$11:$L$50,2,0))</f>
        <v>0</v>
      </c>
      <c r="AC44" s="35">
        <f>IF(ISNA(VLOOKUP($A44&amp;$B44,'3'!$K$11:$L$50,2,0)),0,VLOOKUP($A44&amp;$B44,'3'!$K$11:$L$50,2,0))</f>
        <v>0</v>
      </c>
      <c r="AD44" s="35">
        <f>IF(ISNA(VLOOKUP($A44&amp;$B44,'4'!$K$11:$L$50,2,0)),0,VLOOKUP($A44&amp;$B44,'4'!$K$11:$L$50,2,0))</f>
        <v>0</v>
      </c>
      <c r="AE44" s="35">
        <f>IF(ISNA(VLOOKUP($A44&amp;$B44,'5'!$K$11:$L$50,2,0)),0,VLOOKUP($A44&amp;$B44,'5'!$K$11:$L$50,2,0))</f>
        <v>0</v>
      </c>
      <c r="AF44" s="35">
        <f>IF(ISNA(VLOOKUP($A44&amp;$B44,'6'!$K$11:$L$50,2,0)),0,VLOOKUP($A44&amp;$B44,'6'!$K$11:$L$50,2,0))</f>
        <v>0</v>
      </c>
      <c r="AG44" s="35">
        <f>IF(ISNA(VLOOKUP($A44&amp;$B44,'7'!$K$11:$L$50,2,0)),0,VLOOKUP($A44&amp;$B44,'7'!$K$11:$L$50,2,0))</f>
        <v>0</v>
      </c>
      <c r="AH44" s="35">
        <f>IF(ISNA(VLOOKUP($A44&amp;$B44,'8'!$K$11:$L$50,2,0)),0,VLOOKUP($A44&amp;$B44,'8'!$K$11:$L$50,2,0))</f>
        <v>0</v>
      </c>
      <c r="AI44" s="35">
        <f>IF(ISNA(VLOOKUP($A44&amp;$B44,'9'!$K$11:$L$50,2,0)),0,VLOOKUP($A44&amp;$B44,'9'!$K$11:$L$50,2,0))</f>
        <v>0</v>
      </c>
      <c r="AJ44" s="35">
        <f>IF(ISNA(VLOOKUP($A44&amp;$B44,'10'!$K$11:$L$50,2,0)),0,VLOOKUP($A44&amp;$B44,'10'!$K$11:$L$50,2,0))</f>
        <v>0</v>
      </c>
      <c r="AK44" s="35">
        <f>IF(ISNA(VLOOKUP($A44&amp;$B44,'11'!$K$11:$L$50,2,0)),0,VLOOKUP($A44&amp;$B44,'11'!$K$11:$L$50,2,0))</f>
        <v>0</v>
      </c>
      <c r="AL44" s="35">
        <f>IF(ISNA(VLOOKUP($A44&amp;$B44,'12'!$K$11:$L$50,2,0)),0,VLOOKUP($A44&amp;$B44,'12'!$K$11:$L$50,2,0))</f>
        <v>0</v>
      </c>
      <c r="AM44" s="35">
        <f>IF(ISNA(VLOOKUP($A44&amp;$B44,'13'!$K$11:$L$50,2,0)),0,VLOOKUP($A44&amp;$B44,'13'!$K$11:$L$50,2,0))</f>
        <v>0</v>
      </c>
      <c r="AN44" s="35">
        <f>IF(ISNA(VLOOKUP($A44&amp;$B44,'14'!$K$11:$L$50,2,0)),0,VLOOKUP($A44&amp;$B44,'14'!$K$11:$L$50,2,0))</f>
        <v>0</v>
      </c>
      <c r="AO44" s="35">
        <f>IF(ISNA(VLOOKUP($A44&amp;$B44,'15'!$K$11:$L$50,2,0)),0,VLOOKUP($A44&amp;$B44,'15'!$K$11:$L$50,2,0))</f>
        <v>0</v>
      </c>
      <c r="AP44" s="35">
        <f>IF(ISNA(VLOOKUP($A44&amp;$B44,'16'!$K$11:$L$50,2,0)),0,VLOOKUP($A44&amp;$B44,'16'!$K$11:$L$50,2,0))</f>
        <v>0</v>
      </c>
      <c r="AQ44" s="35">
        <f>IF(ISNA(VLOOKUP($A44&amp;$B44,'17'!$K$11:$L$50,2,0)),0,VLOOKUP($A44&amp;$B44,'17'!$K$11:$L$50,2,0))</f>
        <v>0</v>
      </c>
      <c r="AR44" s="35">
        <f>IF(ISNA(VLOOKUP($A44&amp;$B44,'18'!$K$11:$L$50,2,0)),0,VLOOKUP($A44&amp;$B44,'18'!$K$11:$L$50,2,0))</f>
        <v>0</v>
      </c>
      <c r="AS44" s="35">
        <f>IF(ISNA(VLOOKUP($A44&amp;$B44,'19'!$K$11:$L$50,2,0)),0,VLOOKUP($A44&amp;$B44,'19'!$K$11:$L$50,2,0))</f>
        <v>0</v>
      </c>
      <c r="AT44" s="35">
        <f>IF(ISNA(VLOOKUP($A44&amp;$B44,'20'!$K$11:$L$50,2,0)),0,VLOOKUP($A44&amp;$B44,'20'!$K$11:$L$50,2,0))</f>
        <v>0</v>
      </c>
      <c r="AU44" s="35">
        <f>IF(ISNA(VLOOKUP($A44&amp;$B44,'21'!$K$11:$L$50,2,0)),0,VLOOKUP($A44&amp;$B44,'21'!$K$11:$L$50,2,0))</f>
        <v>0</v>
      </c>
      <c r="AV44" s="35">
        <f>IF(ISNA(VLOOKUP($A44&amp;$B44,'22'!$K$11:$L$50,2,0)),0,VLOOKUP($A44&amp;$B44,'22'!$K$11:$L$50,2,0))</f>
        <v>0</v>
      </c>
      <c r="AW44" s="25">
        <f t="shared" si="14"/>
        <v>0</v>
      </c>
      <c r="AX44" s="26">
        <f t="shared" ca="1" si="15"/>
        <v>0</v>
      </c>
      <c r="AY44" s="27" t="str">
        <f t="shared" ca="1" si="16"/>
        <v>#</v>
      </c>
      <c r="AZ44" s="24" t="str">
        <f t="shared" ca="1" si="17"/>
        <v>#</v>
      </c>
      <c r="BC44" s="193" t="str">
        <f t="shared" si="18"/>
        <v>ДиденкоМария</v>
      </c>
      <c r="BD44" s="194" t="str">
        <f t="shared" si="19"/>
        <v>Таганрог</v>
      </c>
      <c r="BE44" s="195">
        <v>21511101881</v>
      </c>
      <c r="BF44" s="194"/>
      <c r="BG44" s="194"/>
      <c r="BH44" s="35"/>
      <c r="BI44" s="35">
        <f ca="1">E44*Mask!G$27</f>
        <v>0</v>
      </c>
      <c r="BJ44" s="35">
        <f ca="1">F44*Mask!H$27</f>
        <v>0</v>
      </c>
      <c r="BK44" s="35">
        <f ca="1">G44*Mask!I$27</f>
        <v>0</v>
      </c>
      <c r="BL44" s="35">
        <f ca="1">H44*Mask!J$27</f>
        <v>0</v>
      </c>
      <c r="BM44" s="35">
        <f ca="1">I44*Mask!K$27</f>
        <v>0</v>
      </c>
      <c r="BN44" s="35">
        <f ca="1">J44*Mask!L$27</f>
        <v>0</v>
      </c>
      <c r="BO44" s="35">
        <f ca="1">K44*Mask!M$27</f>
        <v>0</v>
      </c>
      <c r="BP44" s="35">
        <f ca="1">L44*Mask!N$27</f>
        <v>0</v>
      </c>
      <c r="BQ44" s="35">
        <f ca="1">M44*Mask!O$27</f>
        <v>0</v>
      </c>
      <c r="BR44" s="35">
        <f ca="1">N44*Mask!P$27</f>
        <v>0</v>
      </c>
      <c r="BS44" s="35">
        <f ca="1">O44*Mask!Q$27</f>
        <v>0</v>
      </c>
      <c r="BT44" s="35">
        <f ca="1">P44*Mask!R$27</f>
        <v>0</v>
      </c>
      <c r="BU44" s="35">
        <f ca="1">Q44*Mask!S$27</f>
        <v>0</v>
      </c>
      <c r="BV44" s="35">
        <f ca="1">R44*Mask!T$27</f>
        <v>0</v>
      </c>
      <c r="BW44" s="35">
        <f ca="1">S44*Mask!U$27</f>
        <v>0</v>
      </c>
      <c r="BX44" s="35">
        <f ca="1">T44*Mask!V$27</f>
        <v>0</v>
      </c>
      <c r="BY44" s="35">
        <f ca="1">U44*Mask!W$27</f>
        <v>0</v>
      </c>
      <c r="BZ44" s="35">
        <f ca="1">V44*Mask!X$27</f>
        <v>0</v>
      </c>
      <c r="CA44" s="35">
        <f ca="1">W44*Mask!Y$27</f>
        <v>0</v>
      </c>
      <c r="CB44" s="35">
        <f ca="1">X44*Mask!Z$27</f>
        <v>0</v>
      </c>
      <c r="CC44" s="35">
        <f ca="1">Y44*Mask!AA$27</f>
        <v>0</v>
      </c>
      <c r="CD44" s="35">
        <f ca="1">Z44*Mask!AB$27</f>
        <v>0</v>
      </c>
      <c r="CE44" s="54"/>
      <c r="CF44" s="54">
        <f ca="1">IF(ISBLANK($A44),0,AA44*Mask!G$28)</f>
        <v>0</v>
      </c>
      <c r="CG44" s="54">
        <f ca="1">IF(ISBLANK($A44),0,AB44*Mask!H$28)</f>
        <v>0</v>
      </c>
      <c r="CH44" s="54">
        <f ca="1">IF(ISBLANK($A44),0,AC44*Mask!I$28)</f>
        <v>0</v>
      </c>
      <c r="CI44" s="54">
        <f ca="1">IF(ISBLANK($A44),0,AD44*Mask!J$28)</f>
        <v>0</v>
      </c>
      <c r="CJ44" s="54">
        <f ca="1">IF(ISBLANK($A44),0,AE44*Mask!K$28)</f>
        <v>0</v>
      </c>
      <c r="CK44" s="54">
        <f ca="1">IF(ISBLANK($A44),0,AF44*Mask!L$28)</f>
        <v>0</v>
      </c>
      <c r="CL44" s="54">
        <f ca="1">IF(ISBLANK($A44),0,AG44*Mask!M$28)</f>
        <v>0</v>
      </c>
      <c r="CM44" s="54">
        <f ca="1">IF(ISBLANK($A44),0,AH44*Mask!N$28)</f>
        <v>0</v>
      </c>
      <c r="CN44" s="54">
        <f ca="1">IF(ISBLANK($A44),0,AI44*Mask!O$28)</f>
        <v>0</v>
      </c>
      <c r="CO44" s="54">
        <f ca="1">IF(ISBLANK($A44),0,AJ44*Mask!P$28)</f>
        <v>0</v>
      </c>
      <c r="CP44" s="54">
        <f ca="1">IF(ISBLANK($A44),0,AK44*Mask!Q$28)</f>
        <v>0</v>
      </c>
      <c r="CQ44" s="54">
        <f ca="1">IF(ISBLANK($A44),0,AL44*Mask!R$28)</f>
        <v>0</v>
      </c>
      <c r="CR44" s="54">
        <f ca="1">IF(ISBLANK($A44),0,AM44*Mask!S$28)</f>
        <v>0</v>
      </c>
      <c r="CS44" s="54">
        <f ca="1">IF(ISBLANK($A44),0,AN44*Mask!T$28)</f>
        <v>0</v>
      </c>
      <c r="CT44" s="54">
        <f ca="1">IF(ISBLANK($A44),0,AO44*Mask!U$28)</f>
        <v>0</v>
      </c>
      <c r="CU44" s="54">
        <f ca="1">IF(ISBLANK($A44),0,AP44*Mask!V$28)</f>
        <v>0</v>
      </c>
      <c r="CV44" s="54">
        <f ca="1">IF(ISBLANK($A44),0,AQ44*Mask!W$28)</f>
        <v>0</v>
      </c>
      <c r="CW44" s="54">
        <f ca="1">IF(ISBLANK($A44),0,AR44*Mask!X$28)</f>
        <v>0</v>
      </c>
      <c r="CX44" s="54">
        <f ca="1">IF(ISBLANK($A44),0,AS44*Mask!Y$28)</f>
        <v>0</v>
      </c>
      <c r="CY44" s="54">
        <f ca="1">IF(ISBLANK($A44),0,AT44*Mask!Z$28)</f>
        <v>0</v>
      </c>
      <c r="CZ44" s="54">
        <f ca="1">IF(ISBLANK($A44),0,AU44*Mask!AA$28)</f>
        <v>0</v>
      </c>
      <c r="DA44" s="54">
        <f ca="1">IF(ISBLANK($A44),0,AV44*Mask!AB$28)</f>
        <v>0</v>
      </c>
      <c r="DC44" s="54">
        <f t="shared" ca="1" si="20"/>
        <v>0</v>
      </c>
    </row>
    <row r="45" spans="1:107">
      <c r="A45" s="17" t="s">
        <v>105</v>
      </c>
      <c r="B45" s="18" t="s">
        <v>106</v>
      </c>
      <c r="C45" s="18" t="s">
        <v>9</v>
      </c>
      <c r="D45" s="19"/>
      <c r="E45" s="20">
        <v>45.005576239742076</v>
      </c>
      <c r="F45" s="20">
        <v>82.805755994457371</v>
      </c>
      <c r="G45" s="20">
        <v>81.293574996097718</v>
      </c>
      <c r="H45" s="20">
        <v>0</v>
      </c>
      <c r="I45" s="20">
        <v>0</v>
      </c>
      <c r="J45" s="20">
        <v>0</v>
      </c>
      <c r="K45" s="20">
        <v>0</v>
      </c>
      <c r="L45" s="20">
        <v>0</v>
      </c>
      <c r="M45" s="20">
        <v>82.034570785180875</v>
      </c>
      <c r="N45" s="20">
        <v>0</v>
      </c>
      <c r="O45" s="20">
        <v>0</v>
      </c>
      <c r="P45" s="20">
        <v>0</v>
      </c>
      <c r="Q45" s="20">
        <v>0</v>
      </c>
      <c r="R45" s="20">
        <v>0</v>
      </c>
      <c r="S45" s="20">
        <v>0</v>
      </c>
      <c r="T45" s="20">
        <v>0</v>
      </c>
      <c r="U45" s="20">
        <v>0</v>
      </c>
      <c r="V45" s="20">
        <v>0</v>
      </c>
      <c r="W45" s="20">
        <v>0</v>
      </c>
      <c r="X45" s="35">
        <v>0</v>
      </c>
      <c r="Y45" s="35">
        <v>0</v>
      </c>
      <c r="Z45" s="20">
        <v>0</v>
      </c>
      <c r="AA45" s="35">
        <f>IF(ISNA(VLOOKUP(A45&amp;B45,'1'!$K$11:$L$50,2,0)),0,VLOOKUP(A45&amp;B45,'1'!$K$11:$L$50,2,0))</f>
        <v>0</v>
      </c>
      <c r="AB45" s="35">
        <f>IF(ISNA(VLOOKUP($A45&amp;$B45,'2'!$K$11:$L$50,2,0)),0,VLOOKUP($A45&amp;$B45,'2'!$K$11:$L$50,2,0))</f>
        <v>0</v>
      </c>
      <c r="AC45" s="35">
        <f>IF(ISNA(VLOOKUP($A45&amp;$B45,'3'!$K$11:$L$50,2,0)),0,VLOOKUP($A45&amp;$B45,'3'!$K$11:$L$50,2,0))</f>
        <v>0</v>
      </c>
      <c r="AD45" s="35">
        <f>IF(ISNA(VLOOKUP($A45&amp;$B45,'4'!$K$11:$L$50,2,0)),0,VLOOKUP($A45&amp;$B45,'4'!$K$11:$L$50,2,0))</f>
        <v>0</v>
      </c>
      <c r="AE45" s="35">
        <f>IF(ISNA(VLOOKUP($A45&amp;$B45,'5'!$K$11:$L$50,2,0)),0,VLOOKUP($A45&amp;$B45,'5'!$K$11:$L$50,2,0))</f>
        <v>0</v>
      </c>
      <c r="AF45" s="35">
        <f>IF(ISNA(VLOOKUP($A45&amp;$B45,'6'!$K$11:$L$50,2,0)),0,VLOOKUP($A45&amp;$B45,'6'!$K$11:$L$50,2,0))</f>
        <v>0</v>
      </c>
      <c r="AG45" s="35">
        <f>IF(ISNA(VLOOKUP($A45&amp;$B45,'7'!$K$11:$L$50,2,0)),0,VLOOKUP($A45&amp;$B45,'7'!$K$11:$L$50,2,0))</f>
        <v>0</v>
      </c>
      <c r="AH45" s="35">
        <f>IF(ISNA(VLOOKUP($A45&amp;$B45,'8'!$K$11:$L$50,2,0)),0,VLOOKUP($A45&amp;$B45,'8'!$K$11:$L$50,2,0))</f>
        <v>0</v>
      </c>
      <c r="AI45" s="35">
        <f>IF(ISNA(VLOOKUP($A45&amp;$B45,'9'!$K$11:$L$50,2,0)),0,VLOOKUP($A45&amp;$B45,'9'!$K$11:$L$50,2,0))</f>
        <v>0</v>
      </c>
      <c r="AJ45" s="35">
        <f>IF(ISNA(VLOOKUP($A45&amp;$B45,'10'!$K$11:$L$50,2,0)),0,VLOOKUP($A45&amp;$B45,'10'!$K$11:$L$50,2,0))</f>
        <v>0</v>
      </c>
      <c r="AK45" s="35">
        <f>IF(ISNA(VLOOKUP($A45&amp;$B45,'11'!$K$11:$L$50,2,0)),0,VLOOKUP($A45&amp;$B45,'11'!$K$11:$L$50,2,0))</f>
        <v>0</v>
      </c>
      <c r="AL45" s="35">
        <f>IF(ISNA(VLOOKUP($A45&amp;$B45,'12'!$K$11:$L$50,2,0)),0,VLOOKUP($A45&amp;$B45,'12'!$K$11:$L$50,2,0))</f>
        <v>0</v>
      </c>
      <c r="AM45" s="35">
        <f>IF(ISNA(VLOOKUP($A45&amp;$B45,'13'!$K$11:$L$50,2,0)),0,VLOOKUP($A45&amp;$B45,'13'!$K$11:$L$50,2,0))</f>
        <v>0</v>
      </c>
      <c r="AN45" s="35">
        <f>IF(ISNA(VLOOKUP($A45&amp;$B45,'14'!$K$11:$L$50,2,0)),0,VLOOKUP($A45&amp;$B45,'14'!$K$11:$L$50,2,0))</f>
        <v>0</v>
      </c>
      <c r="AO45" s="35">
        <f>IF(ISNA(VLOOKUP($A45&amp;$B45,'15'!$K$11:$L$50,2,0)),0,VLOOKUP($A45&amp;$B45,'15'!$K$11:$L$50,2,0))</f>
        <v>0</v>
      </c>
      <c r="AP45" s="35">
        <f>IF(ISNA(VLOOKUP($A45&amp;$B45,'16'!$K$11:$L$50,2,0)),0,VLOOKUP($A45&amp;$B45,'16'!$K$11:$L$50,2,0))</f>
        <v>0</v>
      </c>
      <c r="AQ45" s="35">
        <f>IF(ISNA(VLOOKUP($A45&amp;$B45,'17'!$K$11:$L$50,2,0)),0,VLOOKUP($A45&amp;$B45,'17'!$K$11:$L$50,2,0))</f>
        <v>0</v>
      </c>
      <c r="AR45" s="35">
        <f>IF(ISNA(VLOOKUP($A45&amp;$B45,'18'!$K$11:$L$50,2,0)),0,VLOOKUP($A45&amp;$B45,'18'!$K$11:$L$50,2,0))</f>
        <v>0</v>
      </c>
      <c r="AS45" s="35">
        <f>IF(ISNA(VLOOKUP($A45&amp;$B45,'19'!$K$11:$L$50,2,0)),0,VLOOKUP($A45&amp;$B45,'19'!$K$11:$L$50,2,0))</f>
        <v>0</v>
      </c>
      <c r="AT45" s="35">
        <f>IF(ISNA(VLOOKUP($A45&amp;$B45,'20'!$K$11:$L$50,2,0)),0,VLOOKUP($A45&amp;$B45,'20'!$K$11:$L$50,2,0))</f>
        <v>0</v>
      </c>
      <c r="AU45" s="35">
        <f>IF(ISNA(VLOOKUP($A45&amp;$B45,'21'!$K$11:$L$50,2,0)),0,VLOOKUP($A45&amp;$B45,'21'!$K$11:$L$50,2,0))</f>
        <v>0</v>
      </c>
      <c r="AV45" s="35">
        <f>IF(ISNA(VLOOKUP($A45&amp;$B45,'22'!$K$11:$L$50,2,0)),0,VLOOKUP($A45&amp;$B45,'22'!$K$11:$L$50,2,0))</f>
        <v>0</v>
      </c>
      <c r="AW45" s="25">
        <f t="shared" si="14"/>
        <v>0</v>
      </c>
      <c r="AX45" s="26">
        <f t="shared" ca="1" si="15"/>
        <v>0</v>
      </c>
      <c r="AY45" s="27" t="str">
        <f t="shared" ca="1" si="16"/>
        <v>#</v>
      </c>
      <c r="AZ45" s="24" t="str">
        <f t="shared" ca="1" si="17"/>
        <v>#</v>
      </c>
      <c r="BC45" s="193" t="str">
        <f t="shared" si="18"/>
        <v>АкуловаНадежда</v>
      </c>
      <c r="BD45" s="194" t="str">
        <f t="shared" si="19"/>
        <v>Москва</v>
      </c>
      <c r="BE45" s="195">
        <v>21511101207</v>
      </c>
      <c r="BF45" s="194"/>
      <c r="BG45" s="194"/>
      <c r="BH45" s="35"/>
      <c r="BI45" s="35">
        <f ca="1">E45*Mask!G$27</f>
        <v>0</v>
      </c>
      <c r="BJ45" s="35">
        <f ca="1">F45*Mask!H$27</f>
        <v>0</v>
      </c>
      <c r="BK45" s="35">
        <f ca="1">G45*Mask!I$27</f>
        <v>0</v>
      </c>
      <c r="BL45" s="35">
        <f ca="1">H45*Mask!J$27</f>
        <v>0</v>
      </c>
      <c r="BM45" s="35">
        <f ca="1">I45*Mask!K$27</f>
        <v>0</v>
      </c>
      <c r="BN45" s="35">
        <f ca="1">J45*Mask!L$27</f>
        <v>0</v>
      </c>
      <c r="BO45" s="35">
        <f ca="1">K45*Mask!M$27</f>
        <v>0</v>
      </c>
      <c r="BP45" s="35">
        <f ca="1">L45*Mask!N$27</f>
        <v>0</v>
      </c>
      <c r="BQ45" s="35">
        <f ca="1">M45*Mask!O$27</f>
        <v>0</v>
      </c>
      <c r="BR45" s="35">
        <f ca="1">N45*Mask!P$27</f>
        <v>0</v>
      </c>
      <c r="BS45" s="35">
        <f ca="1">O45*Mask!Q$27</f>
        <v>0</v>
      </c>
      <c r="BT45" s="35">
        <f ca="1">P45*Mask!R$27</f>
        <v>0</v>
      </c>
      <c r="BU45" s="35">
        <f ca="1">Q45*Mask!S$27</f>
        <v>0</v>
      </c>
      <c r="BV45" s="35">
        <f ca="1">R45*Mask!T$27</f>
        <v>0</v>
      </c>
      <c r="BW45" s="35">
        <f ca="1">S45*Mask!U$27</f>
        <v>0</v>
      </c>
      <c r="BX45" s="35">
        <f ca="1">T45*Mask!V$27</f>
        <v>0</v>
      </c>
      <c r="BY45" s="35">
        <f ca="1">U45*Mask!W$27</f>
        <v>0</v>
      </c>
      <c r="BZ45" s="35">
        <f ca="1">V45*Mask!X$27</f>
        <v>0</v>
      </c>
      <c r="CA45" s="35">
        <f ca="1">W45*Mask!Y$27</f>
        <v>0</v>
      </c>
      <c r="CB45" s="35">
        <f ca="1">X45*Mask!Z$27</f>
        <v>0</v>
      </c>
      <c r="CC45" s="35">
        <f ca="1">Y45*Mask!AA$27</f>
        <v>0</v>
      </c>
      <c r="CD45" s="35">
        <f ca="1">Z45*Mask!AB$27</f>
        <v>0</v>
      </c>
      <c r="CE45" s="54"/>
      <c r="CF45" s="54">
        <f ca="1">IF(ISBLANK($A45),0,AA45*Mask!G$28)</f>
        <v>0</v>
      </c>
      <c r="CG45" s="54">
        <f ca="1">IF(ISBLANK($A45),0,AB45*Mask!H$28)</f>
        <v>0</v>
      </c>
      <c r="CH45" s="54">
        <f ca="1">IF(ISBLANK($A45),0,AC45*Mask!I$28)</f>
        <v>0</v>
      </c>
      <c r="CI45" s="54">
        <f ca="1">IF(ISBLANK($A45),0,AD45*Mask!J$28)</f>
        <v>0</v>
      </c>
      <c r="CJ45" s="54">
        <f ca="1">IF(ISBLANK($A45),0,AE45*Mask!K$28)</f>
        <v>0</v>
      </c>
      <c r="CK45" s="54">
        <f ca="1">IF(ISBLANK($A45),0,AF45*Mask!L$28)</f>
        <v>0</v>
      </c>
      <c r="CL45" s="54">
        <f ca="1">IF(ISBLANK($A45),0,AG45*Mask!M$28)</f>
        <v>0</v>
      </c>
      <c r="CM45" s="54">
        <f ca="1">IF(ISBLANK($A45),0,AH45*Mask!N$28)</f>
        <v>0</v>
      </c>
      <c r="CN45" s="54">
        <f ca="1">IF(ISBLANK($A45),0,AI45*Mask!O$28)</f>
        <v>0</v>
      </c>
      <c r="CO45" s="54">
        <f ca="1">IF(ISBLANK($A45),0,AJ45*Mask!P$28)</f>
        <v>0</v>
      </c>
      <c r="CP45" s="54">
        <f ca="1">IF(ISBLANK($A45),0,AK45*Mask!Q$28)</f>
        <v>0</v>
      </c>
      <c r="CQ45" s="54">
        <f ca="1">IF(ISBLANK($A45),0,AL45*Mask!R$28)</f>
        <v>0</v>
      </c>
      <c r="CR45" s="54">
        <f ca="1">IF(ISBLANK($A45),0,AM45*Mask!S$28)</f>
        <v>0</v>
      </c>
      <c r="CS45" s="54">
        <f ca="1">IF(ISBLANK($A45),0,AN45*Mask!T$28)</f>
        <v>0</v>
      </c>
      <c r="CT45" s="54">
        <f ca="1">IF(ISBLANK($A45),0,AO45*Mask!U$28)</f>
        <v>0</v>
      </c>
      <c r="CU45" s="54">
        <f ca="1">IF(ISBLANK($A45),0,AP45*Mask!V$28)</f>
        <v>0</v>
      </c>
      <c r="CV45" s="54">
        <f ca="1">IF(ISBLANK($A45),0,AQ45*Mask!W$28)</f>
        <v>0</v>
      </c>
      <c r="CW45" s="54">
        <f ca="1">IF(ISBLANK($A45),0,AR45*Mask!X$28)</f>
        <v>0</v>
      </c>
      <c r="CX45" s="54">
        <f ca="1">IF(ISBLANK($A45),0,AS45*Mask!Y$28)</f>
        <v>0</v>
      </c>
      <c r="CY45" s="54">
        <f ca="1">IF(ISBLANK($A45),0,AT45*Mask!Z$28)</f>
        <v>0</v>
      </c>
      <c r="CZ45" s="54">
        <f ca="1">IF(ISBLANK($A45),0,AU45*Mask!AA$28)</f>
        <v>0</v>
      </c>
      <c r="DA45" s="54">
        <f ca="1">IF(ISBLANK($A45),0,AV45*Mask!AB$28)</f>
        <v>0</v>
      </c>
      <c r="DC45" s="54">
        <f t="shared" ca="1" si="20"/>
        <v>0</v>
      </c>
    </row>
    <row r="46" spans="1:107">
      <c r="A46" s="17" t="s">
        <v>114</v>
      </c>
      <c r="B46" s="18" t="s">
        <v>115</v>
      </c>
      <c r="C46" s="18" t="s">
        <v>9</v>
      </c>
      <c r="D46" s="19"/>
      <c r="E46" s="20">
        <v>0</v>
      </c>
      <c r="F46" s="20">
        <v>0</v>
      </c>
      <c r="G46" s="20">
        <v>0</v>
      </c>
      <c r="H46" s="20">
        <v>0</v>
      </c>
      <c r="I46" s="20">
        <v>0</v>
      </c>
      <c r="J46" s="20">
        <v>0</v>
      </c>
      <c r="K46" s="20">
        <v>0</v>
      </c>
      <c r="L46" s="20">
        <v>0</v>
      </c>
      <c r="M46" s="20">
        <v>59.475063819256135</v>
      </c>
      <c r="N46" s="20">
        <v>0</v>
      </c>
      <c r="O46" s="20">
        <v>0</v>
      </c>
      <c r="P46" s="20">
        <v>0</v>
      </c>
      <c r="Q46" s="20">
        <v>0</v>
      </c>
      <c r="R46" s="20">
        <v>0</v>
      </c>
      <c r="S46" s="20">
        <v>0</v>
      </c>
      <c r="T46" s="20">
        <v>0</v>
      </c>
      <c r="U46" s="20">
        <v>0</v>
      </c>
      <c r="V46" s="20">
        <v>0</v>
      </c>
      <c r="W46" s="20">
        <v>0</v>
      </c>
      <c r="X46" s="35">
        <v>0</v>
      </c>
      <c r="Y46" s="35">
        <v>0</v>
      </c>
      <c r="Z46" s="20">
        <v>0</v>
      </c>
      <c r="AA46" s="35">
        <f>IF(ISNA(VLOOKUP(A46&amp;B46,'1'!$K$11:$L$50,2,0)),0,VLOOKUP(A46&amp;B46,'1'!$K$11:$L$50,2,0))</f>
        <v>0</v>
      </c>
      <c r="AB46" s="35">
        <f>IF(ISNA(VLOOKUP($A46&amp;$B46,'2'!$K$11:$L$50,2,0)),0,VLOOKUP($A46&amp;$B46,'2'!$K$11:$L$50,2,0))</f>
        <v>0</v>
      </c>
      <c r="AC46" s="35">
        <f>IF(ISNA(VLOOKUP($A46&amp;$B46,'3'!$K$11:$L$50,2,0)),0,VLOOKUP($A46&amp;$B46,'3'!$K$11:$L$50,2,0))</f>
        <v>0</v>
      </c>
      <c r="AD46" s="35">
        <f>IF(ISNA(VLOOKUP($A46&amp;$B46,'4'!$K$11:$L$50,2,0)),0,VLOOKUP($A46&amp;$B46,'4'!$K$11:$L$50,2,0))</f>
        <v>0</v>
      </c>
      <c r="AE46" s="35">
        <f>IF(ISNA(VLOOKUP($A46&amp;$B46,'5'!$K$11:$L$50,2,0)),0,VLOOKUP($A46&amp;$B46,'5'!$K$11:$L$50,2,0))</f>
        <v>0</v>
      </c>
      <c r="AF46" s="35">
        <f>IF(ISNA(VLOOKUP($A46&amp;$B46,'6'!$K$11:$L$50,2,0)),0,VLOOKUP($A46&amp;$B46,'6'!$K$11:$L$50,2,0))</f>
        <v>0</v>
      </c>
      <c r="AG46" s="35">
        <f>IF(ISNA(VLOOKUP($A46&amp;$B46,'7'!$K$11:$L$50,2,0)),0,VLOOKUP($A46&amp;$B46,'7'!$K$11:$L$50,2,0))</f>
        <v>0</v>
      </c>
      <c r="AH46" s="35">
        <f>IF(ISNA(VLOOKUP($A46&amp;$B46,'8'!$K$11:$L$50,2,0)),0,VLOOKUP($A46&amp;$B46,'8'!$K$11:$L$50,2,0))</f>
        <v>0</v>
      </c>
      <c r="AI46" s="35">
        <f>IF(ISNA(VLOOKUP($A46&amp;$B46,'9'!$K$11:$L$50,2,0)),0,VLOOKUP($A46&amp;$B46,'9'!$K$11:$L$50,2,0))</f>
        <v>0</v>
      </c>
      <c r="AJ46" s="35">
        <f>IF(ISNA(VLOOKUP($A46&amp;$B46,'10'!$K$11:$L$50,2,0)),0,VLOOKUP($A46&amp;$B46,'10'!$K$11:$L$50,2,0))</f>
        <v>0</v>
      </c>
      <c r="AK46" s="35">
        <f>IF(ISNA(VLOOKUP($A46&amp;$B46,'11'!$K$11:$L$50,2,0)),0,VLOOKUP($A46&amp;$B46,'11'!$K$11:$L$50,2,0))</f>
        <v>0</v>
      </c>
      <c r="AL46" s="35">
        <f>IF(ISNA(VLOOKUP($A46&amp;$B46,'12'!$K$11:$L$50,2,0)),0,VLOOKUP($A46&amp;$B46,'12'!$K$11:$L$50,2,0))</f>
        <v>0</v>
      </c>
      <c r="AM46" s="35">
        <f>IF(ISNA(VLOOKUP($A46&amp;$B46,'13'!$K$11:$L$50,2,0)),0,VLOOKUP($A46&amp;$B46,'13'!$K$11:$L$50,2,0))</f>
        <v>0</v>
      </c>
      <c r="AN46" s="35">
        <f>IF(ISNA(VLOOKUP($A46&amp;$B46,'14'!$K$11:$L$50,2,0)),0,VLOOKUP($A46&amp;$B46,'14'!$K$11:$L$50,2,0))</f>
        <v>0</v>
      </c>
      <c r="AO46" s="35">
        <f>IF(ISNA(VLOOKUP($A46&amp;$B46,'15'!$K$11:$L$50,2,0)),0,VLOOKUP($A46&amp;$B46,'15'!$K$11:$L$50,2,0))</f>
        <v>0</v>
      </c>
      <c r="AP46" s="35">
        <f>IF(ISNA(VLOOKUP($A46&amp;$B46,'16'!$K$11:$L$50,2,0)),0,VLOOKUP($A46&amp;$B46,'16'!$K$11:$L$50,2,0))</f>
        <v>0</v>
      </c>
      <c r="AQ46" s="35">
        <f>IF(ISNA(VLOOKUP($A46&amp;$B46,'17'!$K$11:$L$50,2,0)),0,VLOOKUP($A46&amp;$B46,'17'!$K$11:$L$50,2,0))</f>
        <v>0</v>
      </c>
      <c r="AR46" s="35">
        <f>IF(ISNA(VLOOKUP($A46&amp;$B46,'18'!$K$11:$L$50,2,0)),0,VLOOKUP($A46&amp;$B46,'18'!$K$11:$L$50,2,0))</f>
        <v>0</v>
      </c>
      <c r="AS46" s="35">
        <f>IF(ISNA(VLOOKUP($A46&amp;$B46,'19'!$K$11:$L$50,2,0)),0,VLOOKUP($A46&amp;$B46,'19'!$K$11:$L$50,2,0))</f>
        <v>0</v>
      </c>
      <c r="AT46" s="35">
        <f>IF(ISNA(VLOOKUP($A46&amp;$B46,'20'!$K$11:$L$50,2,0)),0,VLOOKUP($A46&amp;$B46,'20'!$K$11:$L$50,2,0))</f>
        <v>0</v>
      </c>
      <c r="AU46" s="35">
        <f>IF(ISNA(VLOOKUP($A46&amp;$B46,'21'!$K$11:$L$50,2,0)),0,VLOOKUP($A46&amp;$B46,'21'!$K$11:$L$50,2,0))</f>
        <v>0</v>
      </c>
      <c r="AV46" s="35">
        <f>IF(ISNA(VLOOKUP($A46&amp;$B46,'22'!$K$11:$L$50,2,0)),0,VLOOKUP($A46&amp;$B46,'22'!$K$11:$L$50,2,0))</f>
        <v>0</v>
      </c>
      <c r="AW46" s="25">
        <f t="shared" si="14"/>
        <v>0</v>
      </c>
      <c r="AX46" s="26">
        <f t="shared" ca="1" si="15"/>
        <v>0</v>
      </c>
      <c r="AY46" s="27" t="str">
        <f t="shared" ca="1" si="16"/>
        <v>#</v>
      </c>
      <c r="AZ46" s="24" t="str">
        <f t="shared" ca="1" si="17"/>
        <v>#</v>
      </c>
      <c r="BC46" s="193" t="str">
        <f t="shared" si="18"/>
        <v>ВиговскаяЕлизавета</v>
      </c>
      <c r="BD46" s="194" t="str">
        <f t="shared" si="19"/>
        <v>Москва</v>
      </c>
      <c r="BE46" s="195">
        <v>21511101821</v>
      </c>
      <c r="BF46" s="194"/>
      <c r="BG46" s="194"/>
      <c r="BH46" s="35"/>
      <c r="BI46" s="35">
        <f ca="1">E46*Mask!G$27</f>
        <v>0</v>
      </c>
      <c r="BJ46" s="35">
        <f ca="1">F46*Mask!H$27</f>
        <v>0</v>
      </c>
      <c r="BK46" s="35">
        <f ca="1">G46*Mask!I$27</f>
        <v>0</v>
      </c>
      <c r="BL46" s="35">
        <f ca="1">H46*Mask!J$27</f>
        <v>0</v>
      </c>
      <c r="BM46" s="35">
        <f ca="1">I46*Mask!K$27</f>
        <v>0</v>
      </c>
      <c r="BN46" s="35">
        <f ca="1">J46*Mask!L$27</f>
        <v>0</v>
      </c>
      <c r="BO46" s="35">
        <f ca="1">K46*Mask!M$27</f>
        <v>0</v>
      </c>
      <c r="BP46" s="35">
        <f ca="1">L46*Mask!N$27</f>
        <v>0</v>
      </c>
      <c r="BQ46" s="35">
        <f ca="1">M46*Mask!O$27</f>
        <v>0</v>
      </c>
      <c r="BR46" s="35">
        <f ca="1">N46*Mask!P$27</f>
        <v>0</v>
      </c>
      <c r="BS46" s="35">
        <f ca="1">O46*Mask!Q$27</f>
        <v>0</v>
      </c>
      <c r="BT46" s="35">
        <f ca="1">P46*Mask!R$27</f>
        <v>0</v>
      </c>
      <c r="BU46" s="35">
        <f ca="1">Q46*Mask!S$27</f>
        <v>0</v>
      </c>
      <c r="BV46" s="35">
        <f ca="1">R46*Mask!T$27</f>
        <v>0</v>
      </c>
      <c r="BW46" s="35">
        <f ca="1">S46*Mask!U$27</f>
        <v>0</v>
      </c>
      <c r="BX46" s="35">
        <f ca="1">T46*Mask!V$27</f>
        <v>0</v>
      </c>
      <c r="BY46" s="35">
        <f ca="1">U46*Mask!W$27</f>
        <v>0</v>
      </c>
      <c r="BZ46" s="35">
        <f ca="1">V46*Mask!X$27</f>
        <v>0</v>
      </c>
      <c r="CA46" s="35">
        <f ca="1">W46*Mask!Y$27</f>
        <v>0</v>
      </c>
      <c r="CB46" s="35">
        <f ca="1">X46*Mask!Z$27</f>
        <v>0</v>
      </c>
      <c r="CC46" s="35">
        <f ca="1">Y46*Mask!AA$27</f>
        <v>0</v>
      </c>
      <c r="CD46" s="35">
        <f ca="1">Z46*Mask!AB$27</f>
        <v>0</v>
      </c>
      <c r="CE46" s="54"/>
      <c r="CF46" s="54">
        <f ca="1">IF(ISBLANK($A46),0,AA46*Mask!G$28)</f>
        <v>0</v>
      </c>
      <c r="CG46" s="54">
        <f ca="1">IF(ISBLANK($A46),0,AB46*Mask!H$28)</f>
        <v>0</v>
      </c>
      <c r="CH46" s="54">
        <f ca="1">IF(ISBLANK($A46),0,AC46*Mask!I$28)</f>
        <v>0</v>
      </c>
      <c r="CI46" s="54">
        <f ca="1">IF(ISBLANK($A46),0,AD46*Mask!J$28)</f>
        <v>0</v>
      </c>
      <c r="CJ46" s="54">
        <f ca="1">IF(ISBLANK($A46),0,AE46*Mask!K$28)</f>
        <v>0</v>
      </c>
      <c r="CK46" s="54">
        <f ca="1">IF(ISBLANK($A46),0,AF46*Mask!L$28)</f>
        <v>0</v>
      </c>
      <c r="CL46" s="54">
        <f ca="1">IF(ISBLANK($A46),0,AG46*Mask!M$28)</f>
        <v>0</v>
      </c>
      <c r="CM46" s="54">
        <f ca="1">IF(ISBLANK($A46),0,AH46*Mask!N$28)</f>
        <v>0</v>
      </c>
      <c r="CN46" s="54">
        <f ca="1">IF(ISBLANK($A46),0,AI46*Mask!O$28)</f>
        <v>0</v>
      </c>
      <c r="CO46" s="54">
        <f ca="1">IF(ISBLANK($A46),0,AJ46*Mask!P$28)</f>
        <v>0</v>
      </c>
      <c r="CP46" s="54">
        <f ca="1">IF(ISBLANK($A46),0,AK46*Mask!Q$28)</f>
        <v>0</v>
      </c>
      <c r="CQ46" s="54">
        <f ca="1">IF(ISBLANK($A46),0,AL46*Mask!R$28)</f>
        <v>0</v>
      </c>
      <c r="CR46" s="54">
        <f ca="1">IF(ISBLANK($A46),0,AM46*Mask!S$28)</f>
        <v>0</v>
      </c>
      <c r="CS46" s="54">
        <f ca="1">IF(ISBLANK($A46),0,AN46*Mask!T$28)</f>
        <v>0</v>
      </c>
      <c r="CT46" s="54">
        <f ca="1">IF(ISBLANK($A46),0,AO46*Mask!U$28)</f>
        <v>0</v>
      </c>
      <c r="CU46" s="54">
        <f ca="1">IF(ISBLANK($A46),0,AP46*Mask!V$28)</f>
        <v>0</v>
      </c>
      <c r="CV46" s="54">
        <f ca="1">IF(ISBLANK($A46),0,AQ46*Mask!W$28)</f>
        <v>0</v>
      </c>
      <c r="CW46" s="54">
        <f ca="1">IF(ISBLANK($A46),0,AR46*Mask!X$28)</f>
        <v>0</v>
      </c>
      <c r="CX46" s="54">
        <f ca="1">IF(ISBLANK($A46),0,AS46*Mask!Y$28)</f>
        <v>0</v>
      </c>
      <c r="CY46" s="54">
        <f ca="1">IF(ISBLANK($A46),0,AT46*Mask!Z$28)</f>
        <v>0</v>
      </c>
      <c r="CZ46" s="54">
        <f ca="1">IF(ISBLANK($A46),0,AU46*Mask!AA$28)</f>
        <v>0</v>
      </c>
      <c r="DA46" s="54">
        <f ca="1">IF(ISBLANK($A46),0,AV46*Mask!AB$28)</f>
        <v>0</v>
      </c>
      <c r="DC46" s="54">
        <f t="shared" ca="1" si="20"/>
        <v>0</v>
      </c>
    </row>
    <row r="47" spans="1:107">
      <c r="A47" s="17" t="s">
        <v>136</v>
      </c>
      <c r="B47" s="18" t="s">
        <v>137</v>
      </c>
      <c r="C47" s="18" t="s">
        <v>14</v>
      </c>
      <c r="D47" s="19"/>
      <c r="E47" s="20">
        <v>0</v>
      </c>
      <c r="F47" s="20">
        <v>0</v>
      </c>
      <c r="G47" s="20">
        <v>0</v>
      </c>
      <c r="H47" s="20">
        <v>0</v>
      </c>
      <c r="I47" s="20">
        <v>0</v>
      </c>
      <c r="J47" s="20">
        <v>0</v>
      </c>
      <c r="K47" s="20">
        <v>65.272654197020728</v>
      </c>
      <c r="L47" s="20">
        <v>0</v>
      </c>
      <c r="M47" s="20">
        <v>0</v>
      </c>
      <c r="N47" s="20">
        <v>0</v>
      </c>
      <c r="O47" s="20">
        <v>0</v>
      </c>
      <c r="P47" s="20">
        <v>0</v>
      </c>
      <c r="Q47" s="20">
        <v>0</v>
      </c>
      <c r="R47" s="20">
        <v>0</v>
      </c>
      <c r="S47" s="20">
        <v>0</v>
      </c>
      <c r="T47" s="20">
        <v>0</v>
      </c>
      <c r="U47" s="20">
        <v>0</v>
      </c>
      <c r="V47" s="20">
        <v>0</v>
      </c>
      <c r="W47" s="20">
        <v>0</v>
      </c>
      <c r="X47" s="35">
        <v>0</v>
      </c>
      <c r="Y47" s="35">
        <v>0</v>
      </c>
      <c r="Z47" s="20">
        <v>0</v>
      </c>
      <c r="AA47" s="35">
        <f>IF(ISNA(VLOOKUP(A47&amp;B47,'1'!$K$11:$L$50,2,0)),0,VLOOKUP(A47&amp;B47,'1'!$K$11:$L$50,2,0))</f>
        <v>0</v>
      </c>
      <c r="AB47" s="35">
        <f>IF(ISNA(VLOOKUP($A47&amp;$B47,'2'!$K$11:$L$50,2,0)),0,VLOOKUP($A47&amp;$B47,'2'!$K$11:$L$50,2,0))</f>
        <v>0</v>
      </c>
      <c r="AC47" s="35">
        <f>IF(ISNA(VLOOKUP($A47&amp;$B47,'3'!$K$11:$L$50,2,0)),0,VLOOKUP($A47&amp;$B47,'3'!$K$11:$L$50,2,0))</f>
        <v>0</v>
      </c>
      <c r="AD47" s="35">
        <f>IF(ISNA(VLOOKUP($A47&amp;$B47,'4'!$K$11:$L$50,2,0)),0,VLOOKUP($A47&amp;$B47,'4'!$K$11:$L$50,2,0))</f>
        <v>0</v>
      </c>
      <c r="AE47" s="35">
        <f>IF(ISNA(VLOOKUP($A47&amp;$B47,'5'!$K$11:$L$50,2,0)),0,VLOOKUP($A47&amp;$B47,'5'!$K$11:$L$50,2,0))</f>
        <v>0</v>
      </c>
      <c r="AF47" s="35">
        <f>IF(ISNA(VLOOKUP($A47&amp;$B47,'6'!$K$11:$L$50,2,0)),0,VLOOKUP($A47&amp;$B47,'6'!$K$11:$L$50,2,0))</f>
        <v>0</v>
      </c>
      <c r="AG47" s="35">
        <f>IF(ISNA(VLOOKUP($A47&amp;$B47,'7'!$K$11:$L$50,2,0)),0,VLOOKUP($A47&amp;$B47,'7'!$K$11:$L$50,2,0))</f>
        <v>0</v>
      </c>
      <c r="AH47" s="35">
        <f>IF(ISNA(VLOOKUP($A47&amp;$B47,'8'!$K$11:$L$50,2,0)),0,VLOOKUP($A47&amp;$B47,'8'!$K$11:$L$50,2,0))</f>
        <v>0</v>
      </c>
      <c r="AI47" s="35">
        <f>IF(ISNA(VLOOKUP($A47&amp;$B47,'9'!$K$11:$L$50,2,0)),0,VLOOKUP($A47&amp;$B47,'9'!$K$11:$L$50,2,0))</f>
        <v>0</v>
      </c>
      <c r="AJ47" s="35">
        <f>IF(ISNA(VLOOKUP($A47&amp;$B47,'10'!$K$11:$L$50,2,0)),0,VLOOKUP($A47&amp;$B47,'10'!$K$11:$L$50,2,0))</f>
        <v>0</v>
      </c>
      <c r="AK47" s="35">
        <f>IF(ISNA(VLOOKUP($A47&amp;$B47,'11'!$K$11:$L$50,2,0)),0,VLOOKUP($A47&amp;$B47,'11'!$K$11:$L$50,2,0))</f>
        <v>0</v>
      </c>
      <c r="AL47" s="35">
        <f>IF(ISNA(VLOOKUP($A47&amp;$B47,'12'!$K$11:$L$50,2,0)),0,VLOOKUP($A47&amp;$B47,'12'!$K$11:$L$50,2,0))</f>
        <v>0</v>
      </c>
      <c r="AM47" s="35">
        <f>IF(ISNA(VLOOKUP($A47&amp;$B47,'13'!$K$11:$L$50,2,0)),0,VLOOKUP($A47&amp;$B47,'13'!$K$11:$L$50,2,0))</f>
        <v>0</v>
      </c>
      <c r="AN47" s="35">
        <f>IF(ISNA(VLOOKUP($A47&amp;$B47,'14'!$K$11:$L$50,2,0)),0,VLOOKUP($A47&amp;$B47,'14'!$K$11:$L$50,2,0))</f>
        <v>0</v>
      </c>
      <c r="AO47" s="35">
        <f>IF(ISNA(VLOOKUP($A47&amp;$B47,'15'!$K$11:$L$50,2,0)),0,VLOOKUP($A47&amp;$B47,'15'!$K$11:$L$50,2,0))</f>
        <v>0</v>
      </c>
      <c r="AP47" s="35">
        <f>IF(ISNA(VLOOKUP($A47&amp;$B47,'16'!$K$11:$L$50,2,0)),0,VLOOKUP($A47&amp;$B47,'16'!$K$11:$L$50,2,0))</f>
        <v>0</v>
      </c>
      <c r="AQ47" s="35">
        <f>IF(ISNA(VLOOKUP($A47&amp;$B47,'17'!$K$11:$L$50,2,0)),0,VLOOKUP($A47&amp;$B47,'17'!$K$11:$L$50,2,0))</f>
        <v>0</v>
      </c>
      <c r="AR47" s="35">
        <f>IF(ISNA(VLOOKUP($A47&amp;$B47,'18'!$K$11:$L$50,2,0)),0,VLOOKUP($A47&amp;$B47,'18'!$K$11:$L$50,2,0))</f>
        <v>0</v>
      </c>
      <c r="AS47" s="35">
        <f>IF(ISNA(VLOOKUP($A47&amp;$B47,'19'!$K$11:$L$50,2,0)),0,VLOOKUP($A47&amp;$B47,'19'!$K$11:$L$50,2,0))</f>
        <v>0</v>
      </c>
      <c r="AT47" s="35">
        <f>IF(ISNA(VLOOKUP($A47&amp;$B47,'20'!$K$11:$L$50,2,0)),0,VLOOKUP($A47&amp;$B47,'20'!$K$11:$L$50,2,0))</f>
        <v>0</v>
      </c>
      <c r="AU47" s="35">
        <f>IF(ISNA(VLOOKUP($A47&amp;$B47,'21'!$K$11:$L$50,2,0)),0,VLOOKUP($A47&amp;$B47,'21'!$K$11:$L$50,2,0))</f>
        <v>0</v>
      </c>
      <c r="AV47" s="35">
        <f>IF(ISNA(VLOOKUP($A47&amp;$B47,'22'!$K$11:$L$50,2,0)),0,VLOOKUP($A47&amp;$B47,'22'!$K$11:$L$50,2,0))</f>
        <v>0</v>
      </c>
      <c r="AW47" s="25">
        <f t="shared" si="14"/>
        <v>0</v>
      </c>
      <c r="AX47" s="26">
        <f t="shared" ca="1" si="15"/>
        <v>0</v>
      </c>
      <c r="AY47" s="27" t="str">
        <f t="shared" ca="1" si="16"/>
        <v>#</v>
      </c>
      <c r="AZ47" s="24" t="str">
        <f t="shared" ca="1" si="17"/>
        <v>#</v>
      </c>
      <c r="BC47" s="193" t="str">
        <f t="shared" si="18"/>
        <v>ЗеленинаЕлена</v>
      </c>
      <c r="BD47" s="194" t="str">
        <f t="shared" si="19"/>
        <v>Санкт-Петербург</v>
      </c>
      <c r="BE47" s="195">
        <v>21511001025</v>
      </c>
      <c r="BF47" s="194"/>
      <c r="BG47" s="194"/>
      <c r="BH47" s="35"/>
      <c r="BI47" s="35">
        <f ca="1">E47*Mask!G$27</f>
        <v>0</v>
      </c>
      <c r="BJ47" s="35">
        <f ca="1">F47*Mask!H$27</f>
        <v>0</v>
      </c>
      <c r="BK47" s="35">
        <f ca="1">G47*Mask!I$27</f>
        <v>0</v>
      </c>
      <c r="BL47" s="35">
        <f ca="1">H47*Mask!J$27</f>
        <v>0</v>
      </c>
      <c r="BM47" s="35">
        <f ca="1">I47*Mask!K$27</f>
        <v>0</v>
      </c>
      <c r="BN47" s="35">
        <f ca="1">J47*Mask!L$27</f>
        <v>0</v>
      </c>
      <c r="BO47" s="35">
        <f ca="1">K47*Mask!M$27</f>
        <v>0</v>
      </c>
      <c r="BP47" s="35">
        <f ca="1">L47*Mask!N$27</f>
        <v>0</v>
      </c>
      <c r="BQ47" s="35">
        <f ca="1">M47*Mask!O$27</f>
        <v>0</v>
      </c>
      <c r="BR47" s="35">
        <f ca="1">N47*Mask!P$27</f>
        <v>0</v>
      </c>
      <c r="BS47" s="35">
        <f ca="1">O47*Mask!Q$27</f>
        <v>0</v>
      </c>
      <c r="BT47" s="35">
        <f ca="1">P47*Mask!R$27</f>
        <v>0</v>
      </c>
      <c r="BU47" s="35">
        <f ca="1">Q47*Mask!S$27</f>
        <v>0</v>
      </c>
      <c r="BV47" s="35">
        <f ca="1">R47*Mask!T$27</f>
        <v>0</v>
      </c>
      <c r="BW47" s="35">
        <f ca="1">S47*Mask!U$27</f>
        <v>0</v>
      </c>
      <c r="BX47" s="35">
        <f ca="1">T47*Mask!V$27</f>
        <v>0</v>
      </c>
      <c r="BY47" s="35">
        <f ca="1">U47*Mask!W$27</f>
        <v>0</v>
      </c>
      <c r="BZ47" s="35">
        <f ca="1">V47*Mask!X$27</f>
        <v>0</v>
      </c>
      <c r="CA47" s="35">
        <f ca="1">W47*Mask!Y$27</f>
        <v>0</v>
      </c>
      <c r="CB47" s="35">
        <f ca="1">X47*Mask!Z$27</f>
        <v>0</v>
      </c>
      <c r="CC47" s="35">
        <f ca="1">Y47*Mask!AA$27</f>
        <v>0</v>
      </c>
      <c r="CD47" s="35">
        <f ca="1">Z47*Mask!AB$27</f>
        <v>0</v>
      </c>
      <c r="CE47" s="54"/>
      <c r="CF47" s="54">
        <f ca="1">IF(ISBLANK($A47),0,AA47*Mask!G$28)</f>
        <v>0</v>
      </c>
      <c r="CG47" s="54">
        <f ca="1">IF(ISBLANK($A47),0,AB47*Mask!H$28)</f>
        <v>0</v>
      </c>
      <c r="CH47" s="54">
        <f ca="1">IF(ISBLANK($A47),0,AC47*Mask!I$28)</f>
        <v>0</v>
      </c>
      <c r="CI47" s="54">
        <f ca="1">IF(ISBLANK($A47),0,AD47*Mask!J$28)</f>
        <v>0</v>
      </c>
      <c r="CJ47" s="54">
        <f ca="1">IF(ISBLANK($A47),0,AE47*Mask!K$28)</f>
        <v>0</v>
      </c>
      <c r="CK47" s="54">
        <f ca="1">IF(ISBLANK($A47),0,AF47*Mask!L$28)</f>
        <v>0</v>
      </c>
      <c r="CL47" s="54">
        <f ca="1">IF(ISBLANK($A47),0,AG47*Mask!M$28)</f>
        <v>0</v>
      </c>
      <c r="CM47" s="54">
        <f ca="1">IF(ISBLANK($A47),0,AH47*Mask!N$28)</f>
        <v>0</v>
      </c>
      <c r="CN47" s="54">
        <f ca="1">IF(ISBLANK($A47),0,AI47*Mask!O$28)</f>
        <v>0</v>
      </c>
      <c r="CO47" s="54">
        <f ca="1">IF(ISBLANK($A47),0,AJ47*Mask!P$28)</f>
        <v>0</v>
      </c>
      <c r="CP47" s="54">
        <f ca="1">IF(ISBLANK($A47),0,AK47*Mask!Q$28)</f>
        <v>0</v>
      </c>
      <c r="CQ47" s="54">
        <f ca="1">IF(ISBLANK($A47),0,AL47*Mask!R$28)</f>
        <v>0</v>
      </c>
      <c r="CR47" s="54">
        <f ca="1">IF(ISBLANK($A47),0,AM47*Mask!S$28)</f>
        <v>0</v>
      </c>
      <c r="CS47" s="54">
        <f ca="1">IF(ISBLANK($A47),0,AN47*Mask!T$28)</f>
        <v>0</v>
      </c>
      <c r="CT47" s="54">
        <f ca="1">IF(ISBLANK($A47),0,AO47*Mask!U$28)</f>
        <v>0</v>
      </c>
      <c r="CU47" s="54">
        <f ca="1">IF(ISBLANK($A47),0,AP47*Mask!V$28)</f>
        <v>0</v>
      </c>
      <c r="CV47" s="54">
        <f ca="1">IF(ISBLANK($A47),0,AQ47*Mask!W$28)</f>
        <v>0</v>
      </c>
      <c r="CW47" s="54">
        <f ca="1">IF(ISBLANK($A47),0,AR47*Mask!X$28)</f>
        <v>0</v>
      </c>
      <c r="CX47" s="54">
        <f ca="1">IF(ISBLANK($A47),0,AS47*Mask!Y$28)</f>
        <v>0</v>
      </c>
      <c r="CY47" s="54">
        <f ca="1">IF(ISBLANK($A47),0,AT47*Mask!Z$28)</f>
        <v>0</v>
      </c>
      <c r="CZ47" s="54">
        <f ca="1">IF(ISBLANK($A47),0,AU47*Mask!AA$28)</f>
        <v>0</v>
      </c>
      <c r="DA47" s="54">
        <f ca="1">IF(ISBLANK($A47),0,AV47*Mask!AB$28)</f>
        <v>0</v>
      </c>
      <c r="DC47" s="54">
        <f t="shared" ca="1" si="20"/>
        <v>0</v>
      </c>
    </row>
    <row r="48" spans="1:107">
      <c r="A48" s="17" t="s">
        <v>138</v>
      </c>
      <c r="B48" s="18" t="s">
        <v>139</v>
      </c>
      <c r="C48" s="18" t="s">
        <v>59</v>
      </c>
      <c r="D48" s="19"/>
      <c r="E48" s="20">
        <v>0</v>
      </c>
      <c r="F48" s="20">
        <v>0</v>
      </c>
      <c r="G48" s="20">
        <v>0</v>
      </c>
      <c r="H48" s="20">
        <v>0</v>
      </c>
      <c r="I48" s="20">
        <v>0</v>
      </c>
      <c r="J48" s="20">
        <v>0</v>
      </c>
      <c r="K48" s="20">
        <v>0</v>
      </c>
      <c r="L48" s="20">
        <v>41.890406958022062</v>
      </c>
      <c r="M48" s="20">
        <v>0</v>
      </c>
      <c r="N48" s="20">
        <v>0</v>
      </c>
      <c r="O48" s="20">
        <v>0</v>
      </c>
      <c r="P48" s="20">
        <v>0</v>
      </c>
      <c r="Q48" s="20">
        <v>0</v>
      </c>
      <c r="R48" s="20">
        <v>0</v>
      </c>
      <c r="S48" s="20">
        <v>0</v>
      </c>
      <c r="T48" s="20">
        <v>0</v>
      </c>
      <c r="U48" s="20">
        <v>0</v>
      </c>
      <c r="V48" s="20">
        <v>0</v>
      </c>
      <c r="W48" s="20">
        <v>0</v>
      </c>
      <c r="X48" s="35">
        <v>0</v>
      </c>
      <c r="Y48" s="35">
        <v>0</v>
      </c>
      <c r="Z48" s="20">
        <v>0</v>
      </c>
      <c r="AA48" s="35">
        <f>IF(ISNA(VLOOKUP(A48&amp;B48,'1'!$K$11:$L$50,2,0)),0,VLOOKUP(A48&amp;B48,'1'!$K$11:$L$50,2,0))</f>
        <v>0</v>
      </c>
      <c r="AB48" s="35">
        <f>IF(ISNA(VLOOKUP($A48&amp;$B48,'2'!$K$11:$L$50,2,0)),0,VLOOKUP($A48&amp;$B48,'2'!$K$11:$L$50,2,0))</f>
        <v>0</v>
      </c>
      <c r="AC48" s="35">
        <f>IF(ISNA(VLOOKUP($A48&amp;$B48,'3'!$K$11:$L$50,2,0)),0,VLOOKUP($A48&amp;$B48,'3'!$K$11:$L$50,2,0))</f>
        <v>0</v>
      </c>
      <c r="AD48" s="35">
        <f>IF(ISNA(VLOOKUP($A48&amp;$B48,'4'!$K$11:$L$50,2,0)),0,VLOOKUP($A48&amp;$B48,'4'!$K$11:$L$50,2,0))</f>
        <v>0</v>
      </c>
      <c r="AE48" s="35">
        <f>IF(ISNA(VLOOKUP($A48&amp;$B48,'5'!$K$11:$L$50,2,0)),0,VLOOKUP($A48&amp;$B48,'5'!$K$11:$L$50,2,0))</f>
        <v>0</v>
      </c>
      <c r="AF48" s="35">
        <f>IF(ISNA(VLOOKUP($A48&amp;$B48,'6'!$K$11:$L$50,2,0)),0,VLOOKUP($A48&amp;$B48,'6'!$K$11:$L$50,2,0))</f>
        <v>0</v>
      </c>
      <c r="AG48" s="35">
        <f>IF(ISNA(VLOOKUP($A48&amp;$B48,'7'!$K$11:$L$50,2,0)),0,VLOOKUP($A48&amp;$B48,'7'!$K$11:$L$50,2,0))</f>
        <v>0</v>
      </c>
      <c r="AH48" s="35">
        <f>IF(ISNA(VLOOKUP($A48&amp;$B48,'8'!$K$11:$L$50,2,0)),0,VLOOKUP($A48&amp;$B48,'8'!$K$11:$L$50,2,0))</f>
        <v>0</v>
      </c>
      <c r="AI48" s="35">
        <f>IF(ISNA(VLOOKUP($A48&amp;$B48,'9'!$K$11:$L$50,2,0)),0,VLOOKUP($A48&amp;$B48,'9'!$K$11:$L$50,2,0))</f>
        <v>0</v>
      </c>
      <c r="AJ48" s="35">
        <f>IF(ISNA(VLOOKUP($A48&amp;$B48,'10'!$K$11:$L$50,2,0)),0,VLOOKUP($A48&amp;$B48,'10'!$K$11:$L$50,2,0))</f>
        <v>0</v>
      </c>
      <c r="AK48" s="35">
        <f>IF(ISNA(VLOOKUP($A48&amp;$B48,'11'!$K$11:$L$50,2,0)),0,VLOOKUP($A48&amp;$B48,'11'!$K$11:$L$50,2,0))</f>
        <v>0</v>
      </c>
      <c r="AL48" s="35">
        <f>IF(ISNA(VLOOKUP($A48&amp;$B48,'12'!$K$11:$L$50,2,0)),0,VLOOKUP($A48&amp;$B48,'12'!$K$11:$L$50,2,0))</f>
        <v>0</v>
      </c>
      <c r="AM48" s="35">
        <f>IF(ISNA(VLOOKUP($A48&amp;$B48,'13'!$K$11:$L$50,2,0)),0,VLOOKUP($A48&amp;$B48,'13'!$K$11:$L$50,2,0))</f>
        <v>0</v>
      </c>
      <c r="AN48" s="35">
        <f>IF(ISNA(VLOOKUP($A48&amp;$B48,'14'!$K$11:$L$50,2,0)),0,VLOOKUP($A48&amp;$B48,'14'!$K$11:$L$50,2,0))</f>
        <v>0</v>
      </c>
      <c r="AO48" s="35">
        <f>IF(ISNA(VLOOKUP($A48&amp;$B48,'15'!$K$11:$L$50,2,0)),0,VLOOKUP($A48&amp;$B48,'15'!$K$11:$L$50,2,0))</f>
        <v>0</v>
      </c>
      <c r="AP48" s="35">
        <f>IF(ISNA(VLOOKUP($A48&amp;$B48,'16'!$K$11:$L$50,2,0)),0,VLOOKUP($A48&amp;$B48,'16'!$K$11:$L$50,2,0))</f>
        <v>0</v>
      </c>
      <c r="AQ48" s="35">
        <f>IF(ISNA(VLOOKUP($A48&amp;$B48,'17'!$K$11:$L$50,2,0)),0,VLOOKUP($A48&amp;$B48,'17'!$K$11:$L$50,2,0))</f>
        <v>0</v>
      </c>
      <c r="AR48" s="35">
        <f>IF(ISNA(VLOOKUP($A48&amp;$B48,'18'!$K$11:$L$50,2,0)),0,VLOOKUP($A48&amp;$B48,'18'!$K$11:$L$50,2,0))</f>
        <v>0</v>
      </c>
      <c r="AS48" s="35">
        <f>IF(ISNA(VLOOKUP($A48&amp;$B48,'19'!$K$11:$L$50,2,0)),0,VLOOKUP($A48&amp;$B48,'19'!$K$11:$L$50,2,0))</f>
        <v>0</v>
      </c>
      <c r="AT48" s="35">
        <f>IF(ISNA(VLOOKUP($A48&amp;$B48,'20'!$K$11:$L$50,2,0)),0,VLOOKUP($A48&amp;$B48,'20'!$K$11:$L$50,2,0))</f>
        <v>0</v>
      </c>
      <c r="AU48" s="35">
        <f>IF(ISNA(VLOOKUP($A48&amp;$B48,'21'!$K$11:$L$50,2,0)),0,VLOOKUP($A48&amp;$B48,'21'!$K$11:$L$50,2,0))</f>
        <v>0</v>
      </c>
      <c r="AV48" s="35">
        <f>IF(ISNA(VLOOKUP($A48&amp;$B48,'22'!$K$11:$L$50,2,0)),0,VLOOKUP($A48&amp;$B48,'22'!$K$11:$L$50,2,0))</f>
        <v>0</v>
      </c>
      <c r="AW48" s="25">
        <f t="shared" si="14"/>
        <v>0</v>
      </c>
      <c r="AX48" s="26">
        <f t="shared" ca="1" si="15"/>
        <v>0</v>
      </c>
      <c r="AY48" s="27" t="str">
        <f t="shared" ca="1" si="16"/>
        <v>#</v>
      </c>
      <c r="AZ48" s="24" t="str">
        <f t="shared" ca="1" si="17"/>
        <v>#</v>
      </c>
      <c r="BC48" s="193" t="str">
        <f t="shared" si="18"/>
        <v>СайфуллинаЭльмира</v>
      </c>
      <c r="BD48" s="194" t="str">
        <f t="shared" si="19"/>
        <v>Пенза</v>
      </c>
      <c r="BE48" s="195"/>
      <c r="BF48" s="194"/>
      <c r="BG48" s="194"/>
      <c r="BH48" s="35"/>
      <c r="BI48" s="35">
        <f ca="1">E48*Mask!G$27</f>
        <v>0</v>
      </c>
      <c r="BJ48" s="35">
        <f ca="1">F48*Mask!H$27</f>
        <v>0</v>
      </c>
      <c r="BK48" s="35">
        <f ca="1">G48*Mask!I$27</f>
        <v>0</v>
      </c>
      <c r="BL48" s="35">
        <f ca="1">H48*Mask!J$27</f>
        <v>0</v>
      </c>
      <c r="BM48" s="35">
        <f ca="1">I48*Mask!K$27</f>
        <v>0</v>
      </c>
      <c r="BN48" s="35">
        <f ca="1">J48*Mask!L$27</f>
        <v>0</v>
      </c>
      <c r="BO48" s="35">
        <f ca="1">K48*Mask!M$27</f>
        <v>0</v>
      </c>
      <c r="BP48" s="35">
        <f ca="1">L48*Mask!N$27</f>
        <v>0</v>
      </c>
      <c r="BQ48" s="35">
        <f ca="1">M48*Mask!O$27</f>
        <v>0</v>
      </c>
      <c r="BR48" s="35">
        <f ca="1">N48*Mask!P$27</f>
        <v>0</v>
      </c>
      <c r="BS48" s="35">
        <f ca="1">O48*Mask!Q$27</f>
        <v>0</v>
      </c>
      <c r="BT48" s="35">
        <f ca="1">P48*Mask!R$27</f>
        <v>0</v>
      </c>
      <c r="BU48" s="35">
        <f ca="1">Q48*Mask!S$27</f>
        <v>0</v>
      </c>
      <c r="BV48" s="35">
        <f ca="1">R48*Mask!T$27</f>
        <v>0</v>
      </c>
      <c r="BW48" s="35">
        <f ca="1">S48*Mask!U$27</f>
        <v>0</v>
      </c>
      <c r="BX48" s="35">
        <f ca="1">T48*Mask!V$27</f>
        <v>0</v>
      </c>
      <c r="BY48" s="35">
        <f ca="1">U48*Mask!W$27</f>
        <v>0</v>
      </c>
      <c r="BZ48" s="35">
        <f ca="1">V48*Mask!X$27</f>
        <v>0</v>
      </c>
      <c r="CA48" s="35">
        <f ca="1">W48*Mask!Y$27</f>
        <v>0</v>
      </c>
      <c r="CB48" s="35">
        <f ca="1">X48*Mask!Z$27</f>
        <v>0</v>
      </c>
      <c r="CC48" s="35">
        <f ca="1">Y48*Mask!AA$27</f>
        <v>0</v>
      </c>
      <c r="CD48" s="35">
        <f ca="1">Z48*Mask!AB$27</f>
        <v>0</v>
      </c>
      <c r="CE48" s="54"/>
      <c r="CF48" s="54">
        <f ca="1">IF(ISBLANK($A48),0,AA48*Mask!G$28)</f>
        <v>0</v>
      </c>
      <c r="CG48" s="54">
        <f ca="1">IF(ISBLANK($A48),0,AB48*Mask!H$28)</f>
        <v>0</v>
      </c>
      <c r="CH48" s="54">
        <f ca="1">IF(ISBLANK($A48),0,AC48*Mask!I$28)</f>
        <v>0</v>
      </c>
      <c r="CI48" s="54">
        <f ca="1">IF(ISBLANK($A48),0,AD48*Mask!J$28)</f>
        <v>0</v>
      </c>
      <c r="CJ48" s="54">
        <f ca="1">IF(ISBLANK($A48),0,AE48*Mask!K$28)</f>
        <v>0</v>
      </c>
      <c r="CK48" s="54">
        <f ca="1">IF(ISBLANK($A48),0,AF48*Mask!L$28)</f>
        <v>0</v>
      </c>
      <c r="CL48" s="54">
        <f ca="1">IF(ISBLANK($A48),0,AG48*Mask!M$28)</f>
        <v>0</v>
      </c>
      <c r="CM48" s="54">
        <f ca="1">IF(ISBLANK($A48),0,AH48*Mask!N$28)</f>
        <v>0</v>
      </c>
      <c r="CN48" s="54">
        <f ca="1">IF(ISBLANK($A48),0,AI48*Mask!O$28)</f>
        <v>0</v>
      </c>
      <c r="CO48" s="54">
        <f ca="1">IF(ISBLANK($A48),0,AJ48*Mask!P$28)</f>
        <v>0</v>
      </c>
      <c r="CP48" s="54">
        <f ca="1">IF(ISBLANK($A48),0,AK48*Mask!Q$28)</f>
        <v>0</v>
      </c>
      <c r="CQ48" s="54">
        <f ca="1">IF(ISBLANK($A48),0,AL48*Mask!R$28)</f>
        <v>0</v>
      </c>
      <c r="CR48" s="54">
        <f ca="1">IF(ISBLANK($A48),0,AM48*Mask!S$28)</f>
        <v>0</v>
      </c>
      <c r="CS48" s="54">
        <f ca="1">IF(ISBLANK($A48),0,AN48*Mask!T$28)</f>
        <v>0</v>
      </c>
      <c r="CT48" s="54">
        <f ca="1">IF(ISBLANK($A48),0,AO48*Mask!U$28)</f>
        <v>0</v>
      </c>
      <c r="CU48" s="54">
        <f ca="1">IF(ISBLANK($A48),0,AP48*Mask!V$28)</f>
        <v>0</v>
      </c>
      <c r="CV48" s="54">
        <f ca="1">IF(ISBLANK($A48),0,AQ48*Mask!W$28)</f>
        <v>0</v>
      </c>
      <c r="CW48" s="54">
        <f ca="1">IF(ISBLANK($A48),0,AR48*Mask!X$28)</f>
        <v>0</v>
      </c>
      <c r="CX48" s="54">
        <f ca="1">IF(ISBLANK($A48),0,AS48*Mask!Y$28)</f>
        <v>0</v>
      </c>
      <c r="CY48" s="54">
        <f ca="1">IF(ISBLANK($A48),0,AT48*Mask!Z$28)</f>
        <v>0</v>
      </c>
      <c r="CZ48" s="54">
        <f ca="1">IF(ISBLANK($A48),0,AU48*Mask!AA$28)</f>
        <v>0</v>
      </c>
      <c r="DA48" s="54">
        <f ca="1">IF(ISBLANK($A48),0,AV48*Mask!AB$28)</f>
        <v>0</v>
      </c>
      <c r="DC48" s="54">
        <f t="shared" ca="1" si="20"/>
        <v>0</v>
      </c>
    </row>
    <row r="49" spans="1:107">
      <c r="A49" s="17" t="s">
        <v>140</v>
      </c>
      <c r="B49" s="18" t="s">
        <v>119</v>
      </c>
      <c r="C49" s="18" t="s">
        <v>14</v>
      </c>
      <c r="D49" s="19"/>
      <c r="E49" s="20">
        <v>0</v>
      </c>
      <c r="F49" s="20">
        <v>0</v>
      </c>
      <c r="G49" s="20">
        <v>0</v>
      </c>
      <c r="H49" s="20">
        <v>0</v>
      </c>
      <c r="I49" s="20">
        <v>0</v>
      </c>
      <c r="J49" s="20">
        <v>0</v>
      </c>
      <c r="K49" s="20">
        <v>35.28251578217337</v>
      </c>
      <c r="L49" s="20">
        <v>0</v>
      </c>
      <c r="M49" s="20">
        <v>0</v>
      </c>
      <c r="N49" s="20">
        <v>0</v>
      </c>
      <c r="O49" s="20">
        <v>0</v>
      </c>
      <c r="P49" s="20">
        <v>0</v>
      </c>
      <c r="Q49" s="20">
        <v>0</v>
      </c>
      <c r="R49" s="20">
        <v>0</v>
      </c>
      <c r="S49" s="20">
        <v>0</v>
      </c>
      <c r="T49" s="20">
        <v>0</v>
      </c>
      <c r="U49" s="20">
        <v>0</v>
      </c>
      <c r="V49" s="20">
        <v>0</v>
      </c>
      <c r="W49" s="20">
        <v>0</v>
      </c>
      <c r="X49" s="35">
        <v>0</v>
      </c>
      <c r="Y49" s="35">
        <v>0</v>
      </c>
      <c r="Z49" s="20">
        <v>0</v>
      </c>
      <c r="AA49" s="35">
        <f>IF(ISNA(VLOOKUP(A49&amp;B49,'1'!$K$11:$L$50,2,0)),0,VLOOKUP(A49&amp;B49,'1'!$K$11:$L$50,2,0))</f>
        <v>0</v>
      </c>
      <c r="AB49" s="35">
        <f>IF(ISNA(VLOOKUP($A49&amp;$B49,'2'!$K$11:$L$50,2,0)),0,VLOOKUP($A49&amp;$B49,'2'!$K$11:$L$50,2,0))</f>
        <v>0</v>
      </c>
      <c r="AC49" s="35">
        <f>IF(ISNA(VLOOKUP($A49&amp;$B49,'3'!$K$11:$L$50,2,0)),0,VLOOKUP($A49&amp;$B49,'3'!$K$11:$L$50,2,0))</f>
        <v>0</v>
      </c>
      <c r="AD49" s="35">
        <f>IF(ISNA(VLOOKUP($A49&amp;$B49,'4'!$K$11:$L$50,2,0)),0,VLOOKUP($A49&amp;$B49,'4'!$K$11:$L$50,2,0))</f>
        <v>0</v>
      </c>
      <c r="AE49" s="35">
        <f>IF(ISNA(VLOOKUP($A49&amp;$B49,'5'!$K$11:$L$50,2,0)),0,VLOOKUP($A49&amp;$B49,'5'!$K$11:$L$50,2,0))</f>
        <v>0</v>
      </c>
      <c r="AF49" s="35">
        <f>IF(ISNA(VLOOKUP($A49&amp;$B49,'6'!$K$11:$L$50,2,0)),0,VLOOKUP($A49&amp;$B49,'6'!$K$11:$L$50,2,0))</f>
        <v>0</v>
      </c>
      <c r="AG49" s="35">
        <f>IF(ISNA(VLOOKUP($A49&amp;$B49,'7'!$K$11:$L$50,2,0)),0,VLOOKUP($A49&amp;$B49,'7'!$K$11:$L$50,2,0))</f>
        <v>0</v>
      </c>
      <c r="AH49" s="35">
        <f>IF(ISNA(VLOOKUP($A49&amp;$B49,'8'!$K$11:$L$50,2,0)),0,VLOOKUP($A49&amp;$B49,'8'!$K$11:$L$50,2,0))</f>
        <v>0</v>
      </c>
      <c r="AI49" s="35">
        <f>IF(ISNA(VLOOKUP($A49&amp;$B49,'9'!$K$11:$L$50,2,0)),0,VLOOKUP($A49&amp;$B49,'9'!$K$11:$L$50,2,0))</f>
        <v>0</v>
      </c>
      <c r="AJ49" s="35">
        <f>IF(ISNA(VLOOKUP($A49&amp;$B49,'10'!$K$11:$L$50,2,0)),0,VLOOKUP($A49&amp;$B49,'10'!$K$11:$L$50,2,0))</f>
        <v>0</v>
      </c>
      <c r="AK49" s="35">
        <f>IF(ISNA(VLOOKUP($A49&amp;$B49,'11'!$K$11:$L$50,2,0)),0,VLOOKUP($A49&amp;$B49,'11'!$K$11:$L$50,2,0))</f>
        <v>0</v>
      </c>
      <c r="AL49" s="35">
        <f>IF(ISNA(VLOOKUP($A49&amp;$B49,'12'!$K$11:$L$50,2,0)),0,VLOOKUP($A49&amp;$B49,'12'!$K$11:$L$50,2,0))</f>
        <v>0</v>
      </c>
      <c r="AM49" s="35">
        <f>IF(ISNA(VLOOKUP($A49&amp;$B49,'13'!$K$11:$L$50,2,0)),0,VLOOKUP($A49&amp;$B49,'13'!$K$11:$L$50,2,0))</f>
        <v>0</v>
      </c>
      <c r="AN49" s="35">
        <f>IF(ISNA(VLOOKUP($A49&amp;$B49,'14'!$K$11:$L$50,2,0)),0,VLOOKUP($A49&amp;$B49,'14'!$K$11:$L$50,2,0))</f>
        <v>0</v>
      </c>
      <c r="AO49" s="35">
        <f>IF(ISNA(VLOOKUP($A49&amp;$B49,'15'!$K$11:$L$50,2,0)),0,VLOOKUP($A49&amp;$B49,'15'!$K$11:$L$50,2,0))</f>
        <v>0</v>
      </c>
      <c r="AP49" s="35">
        <f>IF(ISNA(VLOOKUP($A49&amp;$B49,'16'!$K$11:$L$50,2,0)),0,VLOOKUP($A49&amp;$B49,'16'!$K$11:$L$50,2,0))</f>
        <v>0</v>
      </c>
      <c r="AQ49" s="35">
        <f>IF(ISNA(VLOOKUP($A49&amp;$B49,'17'!$K$11:$L$50,2,0)),0,VLOOKUP($A49&amp;$B49,'17'!$K$11:$L$50,2,0))</f>
        <v>0</v>
      </c>
      <c r="AR49" s="35">
        <f>IF(ISNA(VLOOKUP($A49&amp;$B49,'18'!$K$11:$L$50,2,0)),0,VLOOKUP($A49&amp;$B49,'18'!$K$11:$L$50,2,0))</f>
        <v>0</v>
      </c>
      <c r="AS49" s="35">
        <f>IF(ISNA(VLOOKUP($A49&amp;$B49,'19'!$K$11:$L$50,2,0)),0,VLOOKUP($A49&amp;$B49,'19'!$K$11:$L$50,2,0))</f>
        <v>0</v>
      </c>
      <c r="AT49" s="35">
        <f>IF(ISNA(VLOOKUP($A49&amp;$B49,'20'!$K$11:$L$50,2,0)),0,VLOOKUP($A49&amp;$B49,'20'!$K$11:$L$50,2,0))</f>
        <v>0</v>
      </c>
      <c r="AU49" s="35">
        <f>IF(ISNA(VLOOKUP($A49&amp;$B49,'21'!$K$11:$L$50,2,0)),0,VLOOKUP($A49&amp;$B49,'21'!$K$11:$L$50,2,0))</f>
        <v>0</v>
      </c>
      <c r="AV49" s="35">
        <f>IF(ISNA(VLOOKUP($A49&amp;$B49,'22'!$K$11:$L$50,2,0)),0,VLOOKUP($A49&amp;$B49,'22'!$K$11:$L$50,2,0))</f>
        <v>0</v>
      </c>
      <c r="AW49" s="25">
        <f t="shared" si="14"/>
        <v>0</v>
      </c>
      <c r="AX49" s="26">
        <f t="shared" ca="1" si="15"/>
        <v>0</v>
      </c>
      <c r="AY49" s="27" t="str">
        <f t="shared" ca="1" si="16"/>
        <v>#</v>
      </c>
      <c r="AZ49" s="24" t="str">
        <f t="shared" ca="1" si="17"/>
        <v>#</v>
      </c>
      <c r="BC49" s="193" t="str">
        <f t="shared" si="18"/>
        <v>РедковаНаталья</v>
      </c>
      <c r="BD49" s="194" t="str">
        <f t="shared" si="19"/>
        <v>Санкт-Петербург</v>
      </c>
      <c r="BE49" s="195"/>
      <c r="BF49" s="194"/>
      <c r="BG49" s="194"/>
      <c r="BH49" s="35"/>
      <c r="BI49" s="35">
        <f ca="1">E49*Mask!G$27</f>
        <v>0</v>
      </c>
      <c r="BJ49" s="35">
        <f ca="1">F49*Mask!H$27</f>
        <v>0</v>
      </c>
      <c r="BK49" s="35">
        <f ca="1">G49*Mask!I$27</f>
        <v>0</v>
      </c>
      <c r="BL49" s="35">
        <f ca="1">H49*Mask!J$27</f>
        <v>0</v>
      </c>
      <c r="BM49" s="35">
        <f ca="1">I49*Mask!K$27</f>
        <v>0</v>
      </c>
      <c r="BN49" s="35">
        <f ca="1">J49*Mask!L$27</f>
        <v>0</v>
      </c>
      <c r="BO49" s="35">
        <f ca="1">K49*Mask!M$27</f>
        <v>0</v>
      </c>
      <c r="BP49" s="35">
        <f ca="1">L49*Mask!N$27</f>
        <v>0</v>
      </c>
      <c r="BQ49" s="35">
        <f ca="1">M49*Mask!O$27</f>
        <v>0</v>
      </c>
      <c r="BR49" s="35">
        <f ca="1">N49*Mask!P$27</f>
        <v>0</v>
      </c>
      <c r="BS49" s="35">
        <f ca="1">O49*Mask!Q$27</f>
        <v>0</v>
      </c>
      <c r="BT49" s="35">
        <f ca="1">P49*Mask!R$27</f>
        <v>0</v>
      </c>
      <c r="BU49" s="35">
        <f ca="1">Q49*Mask!S$27</f>
        <v>0</v>
      </c>
      <c r="BV49" s="35">
        <f ca="1">R49*Mask!T$27</f>
        <v>0</v>
      </c>
      <c r="BW49" s="35">
        <f ca="1">S49*Mask!U$27</f>
        <v>0</v>
      </c>
      <c r="BX49" s="35">
        <f ca="1">T49*Mask!V$27</f>
        <v>0</v>
      </c>
      <c r="BY49" s="35">
        <f ca="1">U49*Mask!W$27</f>
        <v>0</v>
      </c>
      <c r="BZ49" s="35">
        <f ca="1">V49*Mask!X$27</f>
        <v>0</v>
      </c>
      <c r="CA49" s="35">
        <f ca="1">W49*Mask!Y$27</f>
        <v>0</v>
      </c>
      <c r="CB49" s="35">
        <f ca="1">X49*Mask!Z$27</f>
        <v>0</v>
      </c>
      <c r="CC49" s="35">
        <f ca="1">Y49*Mask!AA$27</f>
        <v>0</v>
      </c>
      <c r="CD49" s="35">
        <f ca="1">Z49*Mask!AB$27</f>
        <v>0</v>
      </c>
      <c r="CE49" s="54"/>
      <c r="CF49" s="54">
        <f ca="1">IF(ISBLANK($A49),0,AA49*Mask!G$28)</f>
        <v>0</v>
      </c>
      <c r="CG49" s="54">
        <f ca="1">IF(ISBLANK($A49),0,AB49*Mask!H$28)</f>
        <v>0</v>
      </c>
      <c r="CH49" s="54">
        <f ca="1">IF(ISBLANK($A49),0,AC49*Mask!I$28)</f>
        <v>0</v>
      </c>
      <c r="CI49" s="54">
        <f ca="1">IF(ISBLANK($A49),0,AD49*Mask!J$28)</f>
        <v>0</v>
      </c>
      <c r="CJ49" s="54">
        <f ca="1">IF(ISBLANK($A49),0,AE49*Mask!K$28)</f>
        <v>0</v>
      </c>
      <c r="CK49" s="54">
        <f ca="1">IF(ISBLANK($A49),0,AF49*Mask!L$28)</f>
        <v>0</v>
      </c>
      <c r="CL49" s="54">
        <f ca="1">IF(ISBLANK($A49),0,AG49*Mask!M$28)</f>
        <v>0</v>
      </c>
      <c r="CM49" s="54">
        <f ca="1">IF(ISBLANK($A49),0,AH49*Mask!N$28)</f>
        <v>0</v>
      </c>
      <c r="CN49" s="54">
        <f ca="1">IF(ISBLANK($A49),0,AI49*Mask!O$28)</f>
        <v>0</v>
      </c>
      <c r="CO49" s="54">
        <f ca="1">IF(ISBLANK($A49),0,AJ49*Mask!P$28)</f>
        <v>0</v>
      </c>
      <c r="CP49" s="54">
        <f ca="1">IF(ISBLANK($A49),0,AK49*Mask!Q$28)</f>
        <v>0</v>
      </c>
      <c r="CQ49" s="54">
        <f ca="1">IF(ISBLANK($A49),0,AL49*Mask!R$28)</f>
        <v>0</v>
      </c>
      <c r="CR49" s="54">
        <f ca="1">IF(ISBLANK($A49),0,AM49*Mask!S$28)</f>
        <v>0</v>
      </c>
      <c r="CS49" s="54">
        <f ca="1">IF(ISBLANK($A49),0,AN49*Mask!T$28)</f>
        <v>0</v>
      </c>
      <c r="CT49" s="54">
        <f ca="1">IF(ISBLANK($A49),0,AO49*Mask!U$28)</f>
        <v>0</v>
      </c>
      <c r="CU49" s="54">
        <f ca="1">IF(ISBLANK($A49),0,AP49*Mask!V$28)</f>
        <v>0</v>
      </c>
      <c r="CV49" s="54">
        <f ca="1">IF(ISBLANK($A49),0,AQ49*Mask!W$28)</f>
        <v>0</v>
      </c>
      <c r="CW49" s="54">
        <f ca="1">IF(ISBLANK($A49),0,AR49*Mask!X$28)</f>
        <v>0</v>
      </c>
      <c r="CX49" s="54">
        <f ca="1">IF(ISBLANK($A49),0,AS49*Mask!Y$28)</f>
        <v>0</v>
      </c>
      <c r="CY49" s="54">
        <f ca="1">IF(ISBLANK($A49),0,AT49*Mask!Z$28)</f>
        <v>0</v>
      </c>
      <c r="CZ49" s="54">
        <f ca="1">IF(ISBLANK($A49),0,AU49*Mask!AA$28)</f>
        <v>0</v>
      </c>
      <c r="DA49" s="54">
        <f ca="1">IF(ISBLANK($A49),0,AV49*Mask!AB$28)</f>
        <v>0</v>
      </c>
      <c r="DC49" s="54">
        <f t="shared" ca="1" si="20"/>
        <v>0</v>
      </c>
    </row>
    <row r="50" spans="1:107">
      <c r="A50" s="17" t="s">
        <v>141</v>
      </c>
      <c r="B50" s="18" t="s">
        <v>96</v>
      </c>
      <c r="C50" s="18" t="s">
        <v>109</v>
      </c>
      <c r="D50" s="19"/>
      <c r="E50" s="20">
        <v>0</v>
      </c>
      <c r="F50" s="20">
        <v>0</v>
      </c>
      <c r="G50" s="20">
        <v>0</v>
      </c>
      <c r="H50" s="20">
        <v>0</v>
      </c>
      <c r="I50" s="20">
        <v>0</v>
      </c>
      <c r="J50" s="20">
        <v>0</v>
      </c>
      <c r="K50" s="20">
        <v>29.990138414847369</v>
      </c>
      <c r="L50" s="20">
        <v>0</v>
      </c>
      <c r="M50" s="20">
        <v>0</v>
      </c>
      <c r="N50" s="20">
        <v>0</v>
      </c>
      <c r="O50" s="20">
        <v>0</v>
      </c>
      <c r="P50" s="20">
        <v>0</v>
      </c>
      <c r="Q50" s="20">
        <v>0</v>
      </c>
      <c r="R50" s="20">
        <v>0</v>
      </c>
      <c r="S50" s="20">
        <v>0</v>
      </c>
      <c r="T50" s="20">
        <v>0</v>
      </c>
      <c r="U50" s="20">
        <v>0</v>
      </c>
      <c r="V50" s="20">
        <v>0</v>
      </c>
      <c r="W50" s="20">
        <v>0</v>
      </c>
      <c r="X50" s="35">
        <v>0</v>
      </c>
      <c r="Y50" s="35">
        <v>0</v>
      </c>
      <c r="Z50" s="20">
        <v>0</v>
      </c>
      <c r="AA50" s="35">
        <f>IF(ISNA(VLOOKUP(A50&amp;B50,'1'!$K$11:$L$50,2,0)),0,VLOOKUP(A50&amp;B50,'1'!$K$11:$L$50,2,0))</f>
        <v>0</v>
      </c>
      <c r="AB50" s="35">
        <f>IF(ISNA(VLOOKUP($A50&amp;$B50,'2'!$K$11:$L$50,2,0)),0,VLOOKUP($A50&amp;$B50,'2'!$K$11:$L$50,2,0))</f>
        <v>0</v>
      </c>
      <c r="AC50" s="35">
        <f>IF(ISNA(VLOOKUP($A50&amp;$B50,'3'!$K$11:$L$50,2,0)),0,VLOOKUP($A50&amp;$B50,'3'!$K$11:$L$50,2,0))</f>
        <v>0</v>
      </c>
      <c r="AD50" s="35">
        <f>IF(ISNA(VLOOKUP($A50&amp;$B50,'4'!$K$11:$L$50,2,0)),0,VLOOKUP($A50&amp;$B50,'4'!$K$11:$L$50,2,0))</f>
        <v>0</v>
      </c>
      <c r="AE50" s="35">
        <f>IF(ISNA(VLOOKUP($A50&amp;$B50,'5'!$K$11:$L$50,2,0)),0,VLOOKUP($A50&amp;$B50,'5'!$K$11:$L$50,2,0))</f>
        <v>0</v>
      </c>
      <c r="AF50" s="35">
        <f>IF(ISNA(VLOOKUP($A50&amp;$B50,'6'!$K$11:$L$50,2,0)),0,VLOOKUP($A50&amp;$B50,'6'!$K$11:$L$50,2,0))</f>
        <v>0</v>
      </c>
      <c r="AG50" s="35">
        <f>IF(ISNA(VLOOKUP($A50&amp;$B50,'7'!$K$11:$L$50,2,0)),0,VLOOKUP($A50&amp;$B50,'7'!$K$11:$L$50,2,0))</f>
        <v>0</v>
      </c>
      <c r="AH50" s="35">
        <f>IF(ISNA(VLOOKUP($A50&amp;$B50,'8'!$K$11:$L$50,2,0)),0,VLOOKUP($A50&amp;$B50,'8'!$K$11:$L$50,2,0))</f>
        <v>0</v>
      </c>
      <c r="AI50" s="35">
        <f>IF(ISNA(VLOOKUP($A50&amp;$B50,'9'!$K$11:$L$50,2,0)),0,VLOOKUP($A50&amp;$B50,'9'!$K$11:$L$50,2,0))</f>
        <v>0</v>
      </c>
      <c r="AJ50" s="35">
        <f>IF(ISNA(VLOOKUP($A50&amp;$B50,'10'!$K$11:$L$50,2,0)),0,VLOOKUP($A50&amp;$B50,'10'!$K$11:$L$50,2,0))</f>
        <v>0</v>
      </c>
      <c r="AK50" s="35">
        <f>IF(ISNA(VLOOKUP($A50&amp;$B50,'11'!$K$11:$L$50,2,0)),0,VLOOKUP($A50&amp;$B50,'11'!$K$11:$L$50,2,0))</f>
        <v>0</v>
      </c>
      <c r="AL50" s="35">
        <f>IF(ISNA(VLOOKUP($A50&amp;$B50,'12'!$K$11:$L$50,2,0)),0,VLOOKUP($A50&amp;$B50,'12'!$K$11:$L$50,2,0))</f>
        <v>0</v>
      </c>
      <c r="AM50" s="35">
        <f>IF(ISNA(VLOOKUP($A50&amp;$B50,'13'!$K$11:$L$50,2,0)),0,VLOOKUP($A50&amp;$B50,'13'!$K$11:$L$50,2,0))</f>
        <v>0</v>
      </c>
      <c r="AN50" s="35">
        <f>IF(ISNA(VLOOKUP($A50&amp;$B50,'14'!$K$11:$L$50,2,0)),0,VLOOKUP($A50&amp;$B50,'14'!$K$11:$L$50,2,0))</f>
        <v>0</v>
      </c>
      <c r="AO50" s="35">
        <f>IF(ISNA(VLOOKUP($A50&amp;$B50,'15'!$K$11:$L$50,2,0)),0,VLOOKUP($A50&amp;$B50,'15'!$K$11:$L$50,2,0))</f>
        <v>0</v>
      </c>
      <c r="AP50" s="35">
        <f>IF(ISNA(VLOOKUP($A50&amp;$B50,'16'!$K$11:$L$50,2,0)),0,VLOOKUP($A50&amp;$B50,'16'!$K$11:$L$50,2,0))</f>
        <v>0</v>
      </c>
      <c r="AQ50" s="35">
        <f>IF(ISNA(VLOOKUP($A50&amp;$B50,'17'!$K$11:$L$50,2,0)),0,VLOOKUP($A50&amp;$B50,'17'!$K$11:$L$50,2,0))</f>
        <v>0</v>
      </c>
      <c r="AR50" s="35">
        <f>IF(ISNA(VLOOKUP($A50&amp;$B50,'18'!$K$11:$L$50,2,0)),0,VLOOKUP($A50&amp;$B50,'18'!$K$11:$L$50,2,0))</f>
        <v>0</v>
      </c>
      <c r="AS50" s="35">
        <f>IF(ISNA(VLOOKUP($A50&amp;$B50,'19'!$K$11:$L$50,2,0)),0,VLOOKUP($A50&amp;$B50,'19'!$K$11:$L$50,2,0))</f>
        <v>0</v>
      </c>
      <c r="AT50" s="35">
        <f>IF(ISNA(VLOOKUP($A50&amp;$B50,'20'!$K$11:$L$50,2,0)),0,VLOOKUP($A50&amp;$B50,'20'!$K$11:$L$50,2,0))</f>
        <v>0</v>
      </c>
      <c r="AU50" s="35">
        <f>IF(ISNA(VLOOKUP($A50&amp;$B50,'21'!$K$11:$L$50,2,0)),0,VLOOKUP($A50&amp;$B50,'21'!$K$11:$L$50,2,0))</f>
        <v>0</v>
      </c>
      <c r="AV50" s="35">
        <f>IF(ISNA(VLOOKUP($A50&amp;$B50,'22'!$K$11:$L$50,2,0)),0,VLOOKUP($A50&amp;$B50,'22'!$K$11:$L$50,2,0))</f>
        <v>0</v>
      </c>
      <c r="AW50" s="25">
        <f t="shared" si="14"/>
        <v>0</v>
      </c>
      <c r="AX50" s="26">
        <f t="shared" ca="1" si="15"/>
        <v>0</v>
      </c>
      <c r="AY50" s="27" t="str">
        <f t="shared" ca="1" si="16"/>
        <v>#</v>
      </c>
      <c r="AZ50" s="24" t="str">
        <f t="shared" ca="1" si="17"/>
        <v>#</v>
      </c>
      <c r="BC50" s="193" t="str">
        <f t="shared" si="18"/>
        <v>ПименоваАлександра</v>
      </c>
      <c r="BD50" s="194" t="str">
        <f t="shared" si="19"/>
        <v/>
      </c>
      <c r="BE50" s="195"/>
      <c r="BF50" s="194"/>
      <c r="BG50" s="194"/>
      <c r="BH50" s="35"/>
      <c r="BI50" s="35">
        <f ca="1">E50*Mask!G$27</f>
        <v>0</v>
      </c>
      <c r="BJ50" s="35">
        <f ca="1">F50*Mask!H$27</f>
        <v>0</v>
      </c>
      <c r="BK50" s="35">
        <f ca="1">G50*Mask!I$27</f>
        <v>0</v>
      </c>
      <c r="BL50" s="35">
        <f ca="1">H50*Mask!J$27</f>
        <v>0</v>
      </c>
      <c r="BM50" s="35">
        <f ca="1">I50*Mask!K$27</f>
        <v>0</v>
      </c>
      <c r="BN50" s="35">
        <f ca="1">J50*Mask!L$27</f>
        <v>0</v>
      </c>
      <c r="BO50" s="35">
        <f ca="1">K50*Mask!M$27</f>
        <v>0</v>
      </c>
      <c r="BP50" s="35">
        <f ca="1">L50*Mask!N$27</f>
        <v>0</v>
      </c>
      <c r="BQ50" s="35">
        <f ca="1">M50*Mask!O$27</f>
        <v>0</v>
      </c>
      <c r="BR50" s="35">
        <f ca="1">N50*Mask!P$27</f>
        <v>0</v>
      </c>
      <c r="BS50" s="35">
        <f ca="1">O50*Mask!Q$27</f>
        <v>0</v>
      </c>
      <c r="BT50" s="35">
        <f ca="1">P50*Mask!R$27</f>
        <v>0</v>
      </c>
      <c r="BU50" s="35">
        <f ca="1">Q50*Mask!S$27</f>
        <v>0</v>
      </c>
      <c r="BV50" s="35">
        <f ca="1">R50*Mask!T$27</f>
        <v>0</v>
      </c>
      <c r="BW50" s="35">
        <f ca="1">S50*Mask!U$27</f>
        <v>0</v>
      </c>
      <c r="BX50" s="35">
        <f ca="1">T50*Mask!V$27</f>
        <v>0</v>
      </c>
      <c r="BY50" s="35">
        <f ca="1">U50*Mask!W$27</f>
        <v>0</v>
      </c>
      <c r="BZ50" s="35">
        <f ca="1">V50*Mask!X$27</f>
        <v>0</v>
      </c>
      <c r="CA50" s="35">
        <f ca="1">W50*Mask!Y$27</f>
        <v>0</v>
      </c>
      <c r="CB50" s="35">
        <f ca="1">X50*Mask!Z$27</f>
        <v>0</v>
      </c>
      <c r="CC50" s="35">
        <f ca="1">Y50*Mask!AA$27</f>
        <v>0</v>
      </c>
      <c r="CD50" s="35">
        <f ca="1">Z50*Mask!AB$27</f>
        <v>0</v>
      </c>
      <c r="CE50" s="54"/>
      <c r="CF50" s="54">
        <f ca="1">IF(ISBLANK($A50),0,AA50*Mask!G$28)</f>
        <v>0</v>
      </c>
      <c r="CG50" s="54">
        <f ca="1">IF(ISBLANK($A50),0,AB50*Mask!H$28)</f>
        <v>0</v>
      </c>
      <c r="CH50" s="54">
        <f ca="1">IF(ISBLANK($A50),0,AC50*Mask!I$28)</f>
        <v>0</v>
      </c>
      <c r="CI50" s="54">
        <f ca="1">IF(ISBLANK($A50),0,AD50*Mask!J$28)</f>
        <v>0</v>
      </c>
      <c r="CJ50" s="54">
        <f ca="1">IF(ISBLANK($A50),0,AE50*Mask!K$28)</f>
        <v>0</v>
      </c>
      <c r="CK50" s="54">
        <f ca="1">IF(ISBLANK($A50),0,AF50*Mask!L$28)</f>
        <v>0</v>
      </c>
      <c r="CL50" s="54">
        <f ca="1">IF(ISBLANK($A50),0,AG50*Mask!M$28)</f>
        <v>0</v>
      </c>
      <c r="CM50" s="54">
        <f ca="1">IF(ISBLANK($A50),0,AH50*Mask!N$28)</f>
        <v>0</v>
      </c>
      <c r="CN50" s="54">
        <f ca="1">IF(ISBLANK($A50),0,AI50*Mask!O$28)</f>
        <v>0</v>
      </c>
      <c r="CO50" s="54">
        <f ca="1">IF(ISBLANK($A50),0,AJ50*Mask!P$28)</f>
        <v>0</v>
      </c>
      <c r="CP50" s="54">
        <f ca="1">IF(ISBLANK($A50),0,AK50*Mask!Q$28)</f>
        <v>0</v>
      </c>
      <c r="CQ50" s="54">
        <f ca="1">IF(ISBLANK($A50),0,AL50*Mask!R$28)</f>
        <v>0</v>
      </c>
      <c r="CR50" s="54">
        <f ca="1">IF(ISBLANK($A50),0,AM50*Mask!S$28)</f>
        <v>0</v>
      </c>
      <c r="CS50" s="54">
        <f ca="1">IF(ISBLANK($A50),0,AN50*Mask!T$28)</f>
        <v>0</v>
      </c>
      <c r="CT50" s="54">
        <f ca="1">IF(ISBLANK($A50),0,AO50*Mask!U$28)</f>
        <v>0</v>
      </c>
      <c r="CU50" s="54">
        <f ca="1">IF(ISBLANK($A50),0,AP50*Mask!V$28)</f>
        <v>0</v>
      </c>
      <c r="CV50" s="54">
        <f ca="1">IF(ISBLANK($A50),0,AQ50*Mask!W$28)</f>
        <v>0</v>
      </c>
      <c r="CW50" s="54">
        <f ca="1">IF(ISBLANK($A50),0,AR50*Mask!X$28)</f>
        <v>0</v>
      </c>
      <c r="CX50" s="54">
        <f ca="1">IF(ISBLANK($A50),0,AS50*Mask!Y$28)</f>
        <v>0</v>
      </c>
      <c r="CY50" s="54">
        <f ca="1">IF(ISBLANK($A50),0,AT50*Mask!Z$28)</f>
        <v>0</v>
      </c>
      <c r="CZ50" s="54">
        <f ca="1">IF(ISBLANK($A50),0,AU50*Mask!AA$28)</f>
        <v>0</v>
      </c>
      <c r="DA50" s="54">
        <f ca="1">IF(ISBLANK($A50),0,AV50*Mask!AB$28)</f>
        <v>0</v>
      </c>
      <c r="DC50" s="54">
        <f t="shared" ca="1" si="20"/>
        <v>0</v>
      </c>
    </row>
    <row r="51" spans="1:107">
      <c r="A51" s="17" t="s">
        <v>142</v>
      </c>
      <c r="B51" s="18" t="s">
        <v>82</v>
      </c>
      <c r="C51" s="18" t="s">
        <v>12</v>
      </c>
      <c r="D51" s="19"/>
      <c r="E51" s="20">
        <v>0</v>
      </c>
      <c r="F51" s="20">
        <v>0</v>
      </c>
      <c r="G51" s="20">
        <v>38.052311700301061</v>
      </c>
      <c r="H51" s="20">
        <v>0</v>
      </c>
      <c r="I51" s="20">
        <v>0</v>
      </c>
      <c r="J51" s="20">
        <v>0</v>
      </c>
      <c r="K51" s="20">
        <v>0</v>
      </c>
      <c r="L51" s="20">
        <v>0</v>
      </c>
      <c r="M51" s="20">
        <v>0</v>
      </c>
      <c r="N51" s="20">
        <v>0</v>
      </c>
      <c r="O51" s="20">
        <v>0</v>
      </c>
      <c r="P51" s="20">
        <v>0</v>
      </c>
      <c r="Q51" s="20">
        <v>0</v>
      </c>
      <c r="R51" s="20">
        <v>0</v>
      </c>
      <c r="S51" s="20">
        <v>0</v>
      </c>
      <c r="T51" s="20">
        <v>0</v>
      </c>
      <c r="U51" s="20">
        <v>0</v>
      </c>
      <c r="V51" s="20">
        <v>0</v>
      </c>
      <c r="W51" s="20">
        <v>0</v>
      </c>
      <c r="X51" s="35">
        <v>0</v>
      </c>
      <c r="Y51" s="35">
        <v>0</v>
      </c>
      <c r="Z51" s="20">
        <v>0</v>
      </c>
      <c r="AA51" s="35">
        <f>IF(ISNA(VLOOKUP(A51&amp;B51,'1'!$K$11:$L$50,2,0)),0,VLOOKUP(A51&amp;B51,'1'!$K$11:$L$50,2,0))</f>
        <v>0</v>
      </c>
      <c r="AB51" s="35">
        <f>IF(ISNA(VLOOKUP($A51&amp;$B51,'2'!$K$11:$L$50,2,0)),0,VLOOKUP($A51&amp;$B51,'2'!$K$11:$L$50,2,0))</f>
        <v>0</v>
      </c>
      <c r="AC51" s="35">
        <f>IF(ISNA(VLOOKUP($A51&amp;$B51,'3'!$K$11:$L$50,2,0)),0,VLOOKUP($A51&amp;$B51,'3'!$K$11:$L$50,2,0))</f>
        <v>0</v>
      </c>
      <c r="AD51" s="35">
        <f>IF(ISNA(VLOOKUP($A51&amp;$B51,'4'!$K$11:$L$50,2,0)),0,VLOOKUP($A51&amp;$B51,'4'!$K$11:$L$50,2,0))</f>
        <v>0</v>
      </c>
      <c r="AE51" s="35">
        <f>IF(ISNA(VLOOKUP($A51&amp;$B51,'5'!$K$11:$L$50,2,0)),0,VLOOKUP($A51&amp;$B51,'5'!$K$11:$L$50,2,0))</f>
        <v>0</v>
      </c>
      <c r="AF51" s="35">
        <f>IF(ISNA(VLOOKUP($A51&amp;$B51,'6'!$K$11:$L$50,2,0)),0,VLOOKUP($A51&amp;$B51,'6'!$K$11:$L$50,2,0))</f>
        <v>0</v>
      </c>
      <c r="AG51" s="35">
        <f>IF(ISNA(VLOOKUP($A51&amp;$B51,'7'!$K$11:$L$50,2,0)),0,VLOOKUP($A51&amp;$B51,'7'!$K$11:$L$50,2,0))</f>
        <v>0</v>
      </c>
      <c r="AH51" s="35">
        <f>IF(ISNA(VLOOKUP($A51&amp;$B51,'8'!$K$11:$L$50,2,0)),0,VLOOKUP($A51&amp;$B51,'8'!$K$11:$L$50,2,0))</f>
        <v>0</v>
      </c>
      <c r="AI51" s="35">
        <f>IF(ISNA(VLOOKUP($A51&amp;$B51,'9'!$K$11:$L$50,2,0)),0,VLOOKUP($A51&amp;$B51,'9'!$K$11:$L$50,2,0))</f>
        <v>0</v>
      </c>
      <c r="AJ51" s="35">
        <f>IF(ISNA(VLOOKUP($A51&amp;$B51,'10'!$K$11:$L$50,2,0)),0,VLOOKUP($A51&amp;$B51,'10'!$K$11:$L$50,2,0))</f>
        <v>0</v>
      </c>
      <c r="AK51" s="35">
        <f>IF(ISNA(VLOOKUP($A51&amp;$B51,'11'!$K$11:$L$50,2,0)),0,VLOOKUP($A51&amp;$B51,'11'!$K$11:$L$50,2,0))</f>
        <v>0</v>
      </c>
      <c r="AL51" s="35">
        <f>IF(ISNA(VLOOKUP($A51&amp;$B51,'12'!$K$11:$L$50,2,0)),0,VLOOKUP($A51&amp;$B51,'12'!$K$11:$L$50,2,0))</f>
        <v>0</v>
      </c>
      <c r="AM51" s="35">
        <f>IF(ISNA(VLOOKUP($A51&amp;$B51,'13'!$K$11:$L$50,2,0)),0,VLOOKUP($A51&amp;$B51,'13'!$K$11:$L$50,2,0))</f>
        <v>0</v>
      </c>
      <c r="AN51" s="35">
        <f>IF(ISNA(VLOOKUP($A51&amp;$B51,'14'!$K$11:$L$50,2,0)),0,VLOOKUP($A51&amp;$B51,'14'!$K$11:$L$50,2,0))</f>
        <v>0</v>
      </c>
      <c r="AO51" s="35">
        <f>IF(ISNA(VLOOKUP($A51&amp;$B51,'15'!$K$11:$L$50,2,0)),0,VLOOKUP($A51&amp;$B51,'15'!$K$11:$L$50,2,0))</f>
        <v>0</v>
      </c>
      <c r="AP51" s="35">
        <f>IF(ISNA(VLOOKUP($A51&amp;$B51,'16'!$K$11:$L$50,2,0)),0,VLOOKUP($A51&amp;$B51,'16'!$K$11:$L$50,2,0))</f>
        <v>0</v>
      </c>
      <c r="AQ51" s="35">
        <f>IF(ISNA(VLOOKUP($A51&amp;$B51,'17'!$K$11:$L$50,2,0)),0,VLOOKUP($A51&amp;$B51,'17'!$K$11:$L$50,2,0))</f>
        <v>0</v>
      </c>
      <c r="AR51" s="35">
        <f>IF(ISNA(VLOOKUP($A51&amp;$B51,'18'!$K$11:$L$50,2,0)),0,VLOOKUP($A51&amp;$B51,'18'!$K$11:$L$50,2,0))</f>
        <v>0</v>
      </c>
      <c r="AS51" s="35">
        <f>IF(ISNA(VLOOKUP($A51&amp;$B51,'19'!$K$11:$L$50,2,0)),0,VLOOKUP($A51&amp;$B51,'19'!$K$11:$L$50,2,0))</f>
        <v>0</v>
      </c>
      <c r="AT51" s="35">
        <f>IF(ISNA(VLOOKUP($A51&amp;$B51,'20'!$K$11:$L$50,2,0)),0,VLOOKUP($A51&amp;$B51,'20'!$K$11:$L$50,2,0))</f>
        <v>0</v>
      </c>
      <c r="AU51" s="35">
        <f>IF(ISNA(VLOOKUP($A51&amp;$B51,'21'!$K$11:$L$50,2,0)),0,VLOOKUP($A51&amp;$B51,'21'!$K$11:$L$50,2,0))</f>
        <v>0</v>
      </c>
      <c r="AV51" s="35">
        <f>IF(ISNA(VLOOKUP($A51&amp;$B51,'22'!$K$11:$L$50,2,0)),0,VLOOKUP($A51&amp;$B51,'22'!$K$11:$L$50,2,0))</f>
        <v>0</v>
      </c>
      <c r="AW51" s="25">
        <f t="shared" si="14"/>
        <v>0</v>
      </c>
      <c r="AX51" s="26">
        <f t="shared" ca="1" si="15"/>
        <v>0</v>
      </c>
      <c r="AY51" s="27" t="str">
        <f t="shared" ca="1" si="16"/>
        <v>#</v>
      </c>
      <c r="AZ51" s="24" t="str">
        <f t="shared" ca="1" si="17"/>
        <v>#</v>
      </c>
      <c r="BC51" s="193" t="str">
        <f t="shared" si="18"/>
        <v>МихайлидиОльга</v>
      </c>
      <c r="BD51" s="194" t="str">
        <f t="shared" si="19"/>
        <v>Воронеж</v>
      </c>
      <c r="BE51" s="195"/>
      <c r="BF51" s="194"/>
      <c r="BG51" s="194"/>
      <c r="BH51" s="35"/>
      <c r="BI51" s="35">
        <f ca="1">E51*Mask!G$27</f>
        <v>0</v>
      </c>
      <c r="BJ51" s="35">
        <f ca="1">F51*Mask!H$27</f>
        <v>0</v>
      </c>
      <c r="BK51" s="35">
        <f ca="1">G51*Mask!I$27</f>
        <v>0</v>
      </c>
      <c r="BL51" s="35">
        <f ca="1">H51*Mask!J$27</f>
        <v>0</v>
      </c>
      <c r="BM51" s="35">
        <f ca="1">I51*Mask!K$27</f>
        <v>0</v>
      </c>
      <c r="BN51" s="35">
        <f ca="1">J51*Mask!L$27</f>
        <v>0</v>
      </c>
      <c r="BO51" s="35">
        <f ca="1">K51*Mask!M$27</f>
        <v>0</v>
      </c>
      <c r="BP51" s="35">
        <f ca="1">L51*Mask!N$27</f>
        <v>0</v>
      </c>
      <c r="BQ51" s="35">
        <f ca="1">M51*Mask!O$27</f>
        <v>0</v>
      </c>
      <c r="BR51" s="35">
        <f ca="1">N51*Mask!P$27</f>
        <v>0</v>
      </c>
      <c r="BS51" s="35">
        <f ca="1">O51*Mask!Q$27</f>
        <v>0</v>
      </c>
      <c r="BT51" s="35">
        <f ca="1">P51*Mask!R$27</f>
        <v>0</v>
      </c>
      <c r="BU51" s="35">
        <f ca="1">Q51*Mask!S$27</f>
        <v>0</v>
      </c>
      <c r="BV51" s="35">
        <f ca="1">R51*Mask!T$27</f>
        <v>0</v>
      </c>
      <c r="BW51" s="35">
        <f ca="1">S51*Mask!U$27</f>
        <v>0</v>
      </c>
      <c r="BX51" s="35">
        <f ca="1">T51*Mask!V$27</f>
        <v>0</v>
      </c>
      <c r="BY51" s="35">
        <f ca="1">U51*Mask!W$27</f>
        <v>0</v>
      </c>
      <c r="BZ51" s="35">
        <f ca="1">V51*Mask!X$27</f>
        <v>0</v>
      </c>
      <c r="CA51" s="35">
        <f ca="1">W51*Mask!Y$27</f>
        <v>0</v>
      </c>
      <c r="CB51" s="35">
        <f ca="1">X51*Mask!Z$27</f>
        <v>0</v>
      </c>
      <c r="CC51" s="35">
        <f ca="1">Y51*Mask!AA$27</f>
        <v>0</v>
      </c>
      <c r="CD51" s="35">
        <f ca="1">Z51*Mask!AB$27</f>
        <v>0</v>
      </c>
      <c r="CE51" s="54"/>
      <c r="CF51" s="54">
        <f ca="1">IF(ISBLANK($A51),0,AA51*Mask!G$28)</f>
        <v>0</v>
      </c>
      <c r="CG51" s="54">
        <f ca="1">IF(ISBLANK($A51),0,AB51*Mask!H$28)</f>
        <v>0</v>
      </c>
      <c r="CH51" s="54">
        <f ca="1">IF(ISBLANK($A51),0,AC51*Mask!I$28)</f>
        <v>0</v>
      </c>
      <c r="CI51" s="54">
        <f ca="1">IF(ISBLANK($A51),0,AD51*Mask!J$28)</f>
        <v>0</v>
      </c>
      <c r="CJ51" s="54">
        <f ca="1">IF(ISBLANK($A51),0,AE51*Mask!K$28)</f>
        <v>0</v>
      </c>
      <c r="CK51" s="54">
        <f ca="1">IF(ISBLANK($A51),0,AF51*Mask!L$28)</f>
        <v>0</v>
      </c>
      <c r="CL51" s="54">
        <f ca="1">IF(ISBLANK($A51),0,AG51*Mask!M$28)</f>
        <v>0</v>
      </c>
      <c r="CM51" s="54">
        <f ca="1">IF(ISBLANK($A51),0,AH51*Mask!N$28)</f>
        <v>0</v>
      </c>
      <c r="CN51" s="54">
        <f ca="1">IF(ISBLANK($A51),0,AI51*Mask!O$28)</f>
        <v>0</v>
      </c>
      <c r="CO51" s="54">
        <f ca="1">IF(ISBLANK($A51),0,AJ51*Mask!P$28)</f>
        <v>0</v>
      </c>
      <c r="CP51" s="54">
        <f ca="1">IF(ISBLANK($A51),0,AK51*Mask!Q$28)</f>
        <v>0</v>
      </c>
      <c r="CQ51" s="54">
        <f ca="1">IF(ISBLANK($A51),0,AL51*Mask!R$28)</f>
        <v>0</v>
      </c>
      <c r="CR51" s="54">
        <f ca="1">IF(ISBLANK($A51),0,AM51*Mask!S$28)</f>
        <v>0</v>
      </c>
      <c r="CS51" s="54">
        <f ca="1">IF(ISBLANK($A51),0,AN51*Mask!T$28)</f>
        <v>0</v>
      </c>
      <c r="CT51" s="54">
        <f ca="1">IF(ISBLANK($A51),0,AO51*Mask!U$28)</f>
        <v>0</v>
      </c>
      <c r="CU51" s="54">
        <f ca="1">IF(ISBLANK($A51),0,AP51*Mask!V$28)</f>
        <v>0</v>
      </c>
      <c r="CV51" s="54">
        <f ca="1">IF(ISBLANK($A51),0,AQ51*Mask!W$28)</f>
        <v>0</v>
      </c>
      <c r="CW51" s="54">
        <f ca="1">IF(ISBLANK($A51),0,AR51*Mask!X$28)</f>
        <v>0</v>
      </c>
      <c r="CX51" s="54">
        <f ca="1">IF(ISBLANK($A51),0,AS51*Mask!Y$28)</f>
        <v>0</v>
      </c>
      <c r="CY51" s="54">
        <f ca="1">IF(ISBLANK($A51),0,AT51*Mask!Z$28)</f>
        <v>0</v>
      </c>
      <c r="CZ51" s="54">
        <f ca="1">IF(ISBLANK($A51),0,AU51*Mask!AA$28)</f>
        <v>0</v>
      </c>
      <c r="DA51" s="54">
        <f ca="1">IF(ISBLANK($A51),0,AV51*Mask!AB$28)</f>
        <v>0</v>
      </c>
      <c r="DC51" s="54">
        <f t="shared" ca="1" si="20"/>
        <v>0</v>
      </c>
    </row>
    <row r="52" spans="1:107">
      <c r="A52" s="17" t="s">
        <v>143</v>
      </c>
      <c r="B52" s="18" t="s">
        <v>82</v>
      </c>
      <c r="C52" s="18" t="s">
        <v>144</v>
      </c>
      <c r="D52" s="19"/>
      <c r="E52" s="20">
        <v>0</v>
      </c>
      <c r="F52" s="20">
        <v>0</v>
      </c>
      <c r="G52" s="20">
        <v>34.593010636637331</v>
      </c>
      <c r="H52" s="20">
        <v>0</v>
      </c>
      <c r="I52" s="20">
        <v>0</v>
      </c>
      <c r="J52" s="20">
        <v>0</v>
      </c>
      <c r="K52" s="20">
        <v>0</v>
      </c>
      <c r="L52" s="20">
        <v>0</v>
      </c>
      <c r="M52" s="20">
        <v>0</v>
      </c>
      <c r="N52" s="20">
        <v>0</v>
      </c>
      <c r="O52" s="20">
        <v>0</v>
      </c>
      <c r="P52" s="20">
        <v>0</v>
      </c>
      <c r="Q52" s="20">
        <v>0</v>
      </c>
      <c r="R52" s="20">
        <v>0</v>
      </c>
      <c r="S52" s="20">
        <v>0</v>
      </c>
      <c r="T52" s="20">
        <v>0</v>
      </c>
      <c r="U52" s="20">
        <v>0</v>
      </c>
      <c r="V52" s="20">
        <v>0</v>
      </c>
      <c r="W52" s="20">
        <v>0</v>
      </c>
      <c r="X52" s="35">
        <v>0</v>
      </c>
      <c r="Y52" s="35">
        <v>0</v>
      </c>
      <c r="Z52" s="20">
        <v>0</v>
      </c>
      <c r="AA52" s="35">
        <f>IF(ISNA(VLOOKUP(A52&amp;B52,'1'!$K$11:$L$50,2,0)),0,VLOOKUP(A52&amp;B52,'1'!$K$11:$L$50,2,0))</f>
        <v>0</v>
      </c>
      <c r="AB52" s="35">
        <f>IF(ISNA(VLOOKUP($A52&amp;$B52,'2'!$K$11:$L$50,2,0)),0,VLOOKUP($A52&amp;$B52,'2'!$K$11:$L$50,2,0))</f>
        <v>0</v>
      </c>
      <c r="AC52" s="35">
        <f>IF(ISNA(VLOOKUP($A52&amp;$B52,'3'!$K$11:$L$50,2,0)),0,VLOOKUP($A52&amp;$B52,'3'!$K$11:$L$50,2,0))</f>
        <v>0</v>
      </c>
      <c r="AD52" s="35">
        <f>IF(ISNA(VLOOKUP($A52&amp;$B52,'4'!$K$11:$L$50,2,0)),0,VLOOKUP($A52&amp;$B52,'4'!$K$11:$L$50,2,0))</f>
        <v>0</v>
      </c>
      <c r="AE52" s="35">
        <f>IF(ISNA(VLOOKUP($A52&amp;$B52,'5'!$K$11:$L$50,2,0)),0,VLOOKUP($A52&amp;$B52,'5'!$K$11:$L$50,2,0))</f>
        <v>0</v>
      </c>
      <c r="AF52" s="35">
        <f>IF(ISNA(VLOOKUP($A52&amp;$B52,'6'!$K$11:$L$50,2,0)),0,VLOOKUP($A52&amp;$B52,'6'!$K$11:$L$50,2,0))</f>
        <v>0</v>
      </c>
      <c r="AG52" s="35">
        <f>IF(ISNA(VLOOKUP($A52&amp;$B52,'7'!$K$11:$L$50,2,0)),0,VLOOKUP($A52&amp;$B52,'7'!$K$11:$L$50,2,0))</f>
        <v>0</v>
      </c>
      <c r="AH52" s="35">
        <f>IF(ISNA(VLOOKUP($A52&amp;$B52,'8'!$K$11:$L$50,2,0)),0,VLOOKUP($A52&amp;$B52,'8'!$K$11:$L$50,2,0))</f>
        <v>0</v>
      </c>
      <c r="AI52" s="35">
        <f>IF(ISNA(VLOOKUP($A52&amp;$B52,'9'!$K$11:$L$50,2,0)),0,VLOOKUP($A52&amp;$B52,'9'!$K$11:$L$50,2,0))</f>
        <v>0</v>
      </c>
      <c r="AJ52" s="35">
        <f>IF(ISNA(VLOOKUP($A52&amp;$B52,'10'!$K$11:$L$50,2,0)),0,VLOOKUP($A52&amp;$B52,'10'!$K$11:$L$50,2,0))</f>
        <v>0</v>
      </c>
      <c r="AK52" s="35">
        <f>IF(ISNA(VLOOKUP($A52&amp;$B52,'11'!$K$11:$L$50,2,0)),0,VLOOKUP($A52&amp;$B52,'11'!$K$11:$L$50,2,0))</f>
        <v>0</v>
      </c>
      <c r="AL52" s="35">
        <f>IF(ISNA(VLOOKUP($A52&amp;$B52,'12'!$K$11:$L$50,2,0)),0,VLOOKUP($A52&amp;$B52,'12'!$K$11:$L$50,2,0))</f>
        <v>0</v>
      </c>
      <c r="AM52" s="35">
        <f>IF(ISNA(VLOOKUP($A52&amp;$B52,'13'!$K$11:$L$50,2,0)),0,VLOOKUP($A52&amp;$B52,'13'!$K$11:$L$50,2,0))</f>
        <v>0</v>
      </c>
      <c r="AN52" s="35">
        <f>IF(ISNA(VLOOKUP($A52&amp;$B52,'14'!$K$11:$L$50,2,0)),0,VLOOKUP($A52&amp;$B52,'14'!$K$11:$L$50,2,0))</f>
        <v>0</v>
      </c>
      <c r="AO52" s="35">
        <f>IF(ISNA(VLOOKUP($A52&amp;$B52,'15'!$K$11:$L$50,2,0)),0,VLOOKUP($A52&amp;$B52,'15'!$K$11:$L$50,2,0))</f>
        <v>0</v>
      </c>
      <c r="AP52" s="35">
        <f>IF(ISNA(VLOOKUP($A52&amp;$B52,'16'!$K$11:$L$50,2,0)),0,VLOOKUP($A52&amp;$B52,'16'!$K$11:$L$50,2,0))</f>
        <v>0</v>
      </c>
      <c r="AQ52" s="35">
        <f>IF(ISNA(VLOOKUP($A52&amp;$B52,'17'!$K$11:$L$50,2,0)),0,VLOOKUP($A52&amp;$B52,'17'!$K$11:$L$50,2,0))</f>
        <v>0</v>
      </c>
      <c r="AR52" s="35">
        <f>IF(ISNA(VLOOKUP($A52&amp;$B52,'18'!$K$11:$L$50,2,0)),0,VLOOKUP($A52&amp;$B52,'18'!$K$11:$L$50,2,0))</f>
        <v>0</v>
      </c>
      <c r="AS52" s="35">
        <f>IF(ISNA(VLOOKUP($A52&amp;$B52,'19'!$K$11:$L$50,2,0)),0,VLOOKUP($A52&amp;$B52,'19'!$K$11:$L$50,2,0))</f>
        <v>0</v>
      </c>
      <c r="AT52" s="35">
        <f>IF(ISNA(VLOOKUP($A52&amp;$B52,'20'!$K$11:$L$50,2,0)),0,VLOOKUP($A52&amp;$B52,'20'!$K$11:$L$50,2,0))</f>
        <v>0</v>
      </c>
      <c r="AU52" s="35">
        <f>IF(ISNA(VLOOKUP($A52&amp;$B52,'21'!$K$11:$L$50,2,0)),0,VLOOKUP($A52&amp;$B52,'21'!$K$11:$L$50,2,0))</f>
        <v>0</v>
      </c>
      <c r="AV52" s="35">
        <f>IF(ISNA(VLOOKUP($A52&amp;$B52,'22'!$K$11:$L$50,2,0)),0,VLOOKUP($A52&amp;$B52,'22'!$K$11:$L$50,2,0))</f>
        <v>0</v>
      </c>
      <c r="AW52" s="25">
        <f t="shared" si="14"/>
        <v>0</v>
      </c>
      <c r="AX52" s="26">
        <f t="shared" ca="1" si="15"/>
        <v>0</v>
      </c>
      <c r="AY52" s="27" t="str">
        <f t="shared" ca="1" si="16"/>
        <v>#</v>
      </c>
      <c r="AZ52" s="24" t="str">
        <f t="shared" ca="1" si="17"/>
        <v>#</v>
      </c>
      <c r="BC52" s="193" t="str">
        <f t="shared" si="18"/>
        <v>МакароваОльга</v>
      </c>
      <c r="BD52" s="194" t="str">
        <f t="shared" si="19"/>
        <v>Курчатов</v>
      </c>
      <c r="BE52" s="195"/>
      <c r="BF52" s="194"/>
      <c r="BG52" s="194"/>
      <c r="BH52" s="35"/>
      <c r="BI52" s="35">
        <f ca="1">E52*Mask!G$27</f>
        <v>0</v>
      </c>
      <c r="BJ52" s="35">
        <f ca="1">F52*Mask!H$27</f>
        <v>0</v>
      </c>
      <c r="BK52" s="35">
        <f ca="1">G52*Mask!I$27</f>
        <v>0</v>
      </c>
      <c r="BL52" s="35">
        <f ca="1">H52*Mask!J$27</f>
        <v>0</v>
      </c>
      <c r="BM52" s="35">
        <f ca="1">I52*Mask!K$27</f>
        <v>0</v>
      </c>
      <c r="BN52" s="35">
        <f ca="1">J52*Mask!L$27</f>
        <v>0</v>
      </c>
      <c r="BO52" s="35">
        <f ca="1">K52*Mask!M$27</f>
        <v>0</v>
      </c>
      <c r="BP52" s="35">
        <f ca="1">L52*Mask!N$27</f>
        <v>0</v>
      </c>
      <c r="BQ52" s="35">
        <f ca="1">M52*Mask!O$27</f>
        <v>0</v>
      </c>
      <c r="BR52" s="35">
        <f ca="1">N52*Mask!P$27</f>
        <v>0</v>
      </c>
      <c r="BS52" s="35">
        <f ca="1">O52*Mask!Q$27</f>
        <v>0</v>
      </c>
      <c r="BT52" s="35">
        <f ca="1">P52*Mask!R$27</f>
        <v>0</v>
      </c>
      <c r="BU52" s="35">
        <f ca="1">Q52*Mask!S$27</f>
        <v>0</v>
      </c>
      <c r="BV52" s="35">
        <f ca="1">R52*Mask!T$27</f>
        <v>0</v>
      </c>
      <c r="BW52" s="35">
        <f ca="1">S52*Mask!U$27</f>
        <v>0</v>
      </c>
      <c r="BX52" s="35">
        <f ca="1">T52*Mask!V$27</f>
        <v>0</v>
      </c>
      <c r="BY52" s="35">
        <f ca="1">U52*Mask!W$27</f>
        <v>0</v>
      </c>
      <c r="BZ52" s="35">
        <f ca="1">V52*Mask!X$27</f>
        <v>0</v>
      </c>
      <c r="CA52" s="35">
        <f ca="1">W52*Mask!Y$27</f>
        <v>0</v>
      </c>
      <c r="CB52" s="35">
        <f ca="1">X52*Mask!Z$27</f>
        <v>0</v>
      </c>
      <c r="CC52" s="35">
        <f ca="1">Y52*Mask!AA$27</f>
        <v>0</v>
      </c>
      <c r="CD52" s="35">
        <f ca="1">Z52*Mask!AB$27</f>
        <v>0</v>
      </c>
      <c r="CE52" s="54"/>
      <c r="CF52" s="54">
        <f ca="1">IF(ISBLANK($A52),0,AA52*Mask!G$28)</f>
        <v>0</v>
      </c>
      <c r="CG52" s="54">
        <f ca="1">IF(ISBLANK($A52),0,AB52*Mask!H$28)</f>
        <v>0</v>
      </c>
      <c r="CH52" s="54">
        <f ca="1">IF(ISBLANK($A52),0,AC52*Mask!I$28)</f>
        <v>0</v>
      </c>
      <c r="CI52" s="54">
        <f ca="1">IF(ISBLANK($A52),0,AD52*Mask!J$28)</f>
        <v>0</v>
      </c>
      <c r="CJ52" s="54">
        <f ca="1">IF(ISBLANK($A52),0,AE52*Mask!K$28)</f>
        <v>0</v>
      </c>
      <c r="CK52" s="54">
        <f ca="1">IF(ISBLANK($A52),0,AF52*Mask!L$28)</f>
        <v>0</v>
      </c>
      <c r="CL52" s="54">
        <f ca="1">IF(ISBLANK($A52),0,AG52*Mask!M$28)</f>
        <v>0</v>
      </c>
      <c r="CM52" s="54">
        <f ca="1">IF(ISBLANK($A52),0,AH52*Mask!N$28)</f>
        <v>0</v>
      </c>
      <c r="CN52" s="54">
        <f ca="1">IF(ISBLANK($A52),0,AI52*Mask!O$28)</f>
        <v>0</v>
      </c>
      <c r="CO52" s="54">
        <f ca="1">IF(ISBLANK($A52),0,AJ52*Mask!P$28)</f>
        <v>0</v>
      </c>
      <c r="CP52" s="54">
        <f ca="1">IF(ISBLANK($A52),0,AK52*Mask!Q$28)</f>
        <v>0</v>
      </c>
      <c r="CQ52" s="54">
        <f ca="1">IF(ISBLANK($A52),0,AL52*Mask!R$28)</f>
        <v>0</v>
      </c>
      <c r="CR52" s="54">
        <f ca="1">IF(ISBLANK($A52),0,AM52*Mask!S$28)</f>
        <v>0</v>
      </c>
      <c r="CS52" s="54">
        <f ca="1">IF(ISBLANK($A52),0,AN52*Mask!T$28)</f>
        <v>0</v>
      </c>
      <c r="CT52" s="54">
        <f ca="1">IF(ISBLANK($A52),0,AO52*Mask!U$28)</f>
        <v>0</v>
      </c>
      <c r="CU52" s="54">
        <f ca="1">IF(ISBLANK($A52),0,AP52*Mask!V$28)</f>
        <v>0</v>
      </c>
      <c r="CV52" s="54">
        <f ca="1">IF(ISBLANK($A52),0,AQ52*Mask!W$28)</f>
        <v>0</v>
      </c>
      <c r="CW52" s="54">
        <f ca="1">IF(ISBLANK($A52),0,AR52*Mask!X$28)</f>
        <v>0</v>
      </c>
      <c r="CX52" s="54">
        <f ca="1">IF(ISBLANK($A52),0,AS52*Mask!Y$28)</f>
        <v>0</v>
      </c>
      <c r="CY52" s="54">
        <f ca="1">IF(ISBLANK($A52),0,AT52*Mask!Z$28)</f>
        <v>0</v>
      </c>
      <c r="CZ52" s="54">
        <f ca="1">IF(ISBLANK($A52),0,AU52*Mask!AA$28)</f>
        <v>0</v>
      </c>
      <c r="DA52" s="54">
        <f ca="1">IF(ISBLANK($A52),0,AV52*Mask!AB$28)</f>
        <v>0</v>
      </c>
      <c r="DC52" s="54">
        <f t="shared" ca="1" si="20"/>
        <v>0</v>
      </c>
    </row>
    <row r="53" spans="1:107">
      <c r="A53" s="17"/>
      <c r="B53" s="18"/>
      <c r="C53" s="18"/>
      <c r="D53" s="19"/>
      <c r="E53" s="20">
        <v>0</v>
      </c>
      <c r="F53" s="20">
        <v>0</v>
      </c>
      <c r="G53" s="20">
        <v>0</v>
      </c>
      <c r="H53" s="20">
        <v>0</v>
      </c>
      <c r="I53" s="20">
        <v>0</v>
      </c>
      <c r="J53" s="20">
        <v>0</v>
      </c>
      <c r="K53" s="20">
        <v>0</v>
      </c>
      <c r="L53" s="20">
        <v>0</v>
      </c>
      <c r="M53" s="20">
        <v>0</v>
      </c>
      <c r="N53" s="20">
        <v>0</v>
      </c>
      <c r="O53" s="20">
        <v>0</v>
      </c>
      <c r="P53" s="20">
        <v>0</v>
      </c>
      <c r="Q53" s="20">
        <v>0</v>
      </c>
      <c r="R53" s="20">
        <v>0</v>
      </c>
      <c r="S53" s="20">
        <v>0</v>
      </c>
      <c r="T53" s="20">
        <v>0</v>
      </c>
      <c r="U53" s="20">
        <v>0</v>
      </c>
      <c r="V53" s="20">
        <v>0</v>
      </c>
      <c r="W53" s="20">
        <v>0</v>
      </c>
      <c r="X53" s="35">
        <v>0</v>
      </c>
      <c r="Y53" s="35">
        <v>0</v>
      </c>
      <c r="Z53" s="20">
        <v>0</v>
      </c>
      <c r="AA53" s="35">
        <f>IF(ISNA(VLOOKUP(A53&amp;B53,'1'!$K$11:$L$50,2,0)),0,VLOOKUP(A53&amp;B53,'1'!$K$11:$L$50,2,0))</f>
        <v>0</v>
      </c>
      <c r="AB53" s="35">
        <f>IF(ISNA(VLOOKUP($A53&amp;$B53,'2'!$K$11:$L$50,2,0)),0,VLOOKUP($A53&amp;$B53,'2'!$K$11:$L$50,2,0))</f>
        <v>0</v>
      </c>
      <c r="AC53" s="35">
        <f>IF(ISNA(VLOOKUP($A53&amp;$B53,'3'!$K$11:$L$50,2,0)),0,VLOOKUP($A53&amp;$B53,'3'!$K$11:$L$50,2,0))</f>
        <v>0</v>
      </c>
      <c r="AD53" s="35">
        <f>IF(ISNA(VLOOKUP($A53&amp;$B53,'4'!$K$11:$L$50,2,0)),0,VLOOKUP($A53&amp;$B53,'4'!$K$11:$L$50,2,0))</f>
        <v>0</v>
      </c>
      <c r="AE53" s="35">
        <f>IF(ISNA(VLOOKUP($A53&amp;$B53,'5'!$K$11:$L$50,2,0)),0,VLOOKUP($A53&amp;$B53,'5'!$K$11:$L$50,2,0))</f>
        <v>0</v>
      </c>
      <c r="AF53" s="35">
        <f>IF(ISNA(VLOOKUP($A53&amp;$B53,'6'!$K$11:$L$50,2,0)),0,VLOOKUP($A53&amp;$B53,'6'!$K$11:$L$50,2,0))</f>
        <v>0</v>
      </c>
      <c r="AG53" s="35">
        <f>IF(ISNA(VLOOKUP($A53&amp;$B53,'7'!$K$11:$L$50,2,0)),0,VLOOKUP($A53&amp;$B53,'7'!$K$11:$L$50,2,0))</f>
        <v>0</v>
      </c>
      <c r="AH53" s="35">
        <f>IF(ISNA(VLOOKUP($A53&amp;$B53,'8'!$K$11:$L$50,2,0)),0,VLOOKUP($A53&amp;$B53,'8'!$K$11:$L$50,2,0))</f>
        <v>0</v>
      </c>
      <c r="AI53" s="35">
        <f>IF(ISNA(VLOOKUP($A53&amp;$B53,'9'!$K$11:$L$50,2,0)),0,VLOOKUP($A53&amp;$B53,'9'!$K$11:$L$50,2,0))</f>
        <v>0</v>
      </c>
      <c r="AJ53" s="35">
        <f>IF(ISNA(VLOOKUP($A53&amp;$B53,'10'!$K$11:$L$50,2,0)),0,VLOOKUP($A53&amp;$B53,'10'!$K$11:$L$50,2,0))</f>
        <v>0</v>
      </c>
      <c r="AK53" s="35">
        <f>IF(ISNA(VLOOKUP($A53&amp;$B53,'11'!$K$11:$L$50,2,0)),0,VLOOKUP($A53&amp;$B53,'11'!$K$11:$L$50,2,0))</f>
        <v>0</v>
      </c>
      <c r="AL53" s="35">
        <f>IF(ISNA(VLOOKUP($A53&amp;$B53,'12'!$K$11:$L$50,2,0)),0,VLOOKUP($A53&amp;$B53,'12'!$K$11:$L$50,2,0))</f>
        <v>0</v>
      </c>
      <c r="AM53" s="35">
        <f>IF(ISNA(VLOOKUP($A53&amp;$B53,'13'!$K$11:$L$50,2,0)),0,VLOOKUP($A53&amp;$B53,'13'!$K$11:$L$50,2,0))</f>
        <v>0</v>
      </c>
      <c r="AN53" s="35">
        <f>IF(ISNA(VLOOKUP($A53&amp;$B53,'14'!$K$11:$L$50,2,0)),0,VLOOKUP($A53&amp;$B53,'14'!$K$11:$L$50,2,0))</f>
        <v>0</v>
      </c>
      <c r="AO53" s="35">
        <f>IF(ISNA(VLOOKUP($A53&amp;$B53,'15'!$K$11:$L$50,2,0)),0,VLOOKUP($A53&amp;$B53,'15'!$K$11:$L$50,2,0))</f>
        <v>0</v>
      </c>
      <c r="AP53" s="35">
        <f>IF(ISNA(VLOOKUP($A53&amp;$B53,'16'!$K$11:$L$50,2,0)),0,VLOOKUP($A53&amp;$B53,'16'!$K$11:$L$50,2,0))</f>
        <v>0</v>
      </c>
      <c r="AQ53" s="35">
        <f>IF(ISNA(VLOOKUP($A53&amp;$B53,'17'!$K$11:$L$50,2,0)),0,VLOOKUP($A53&amp;$B53,'17'!$K$11:$L$50,2,0))</f>
        <v>0</v>
      </c>
      <c r="AR53" s="35">
        <f>IF(ISNA(VLOOKUP($A53&amp;$B53,'18'!$K$11:$L$50,2,0)),0,VLOOKUP($A53&amp;$B53,'18'!$K$11:$L$50,2,0))</f>
        <v>0</v>
      </c>
      <c r="AS53" s="35">
        <f>IF(ISNA(VLOOKUP($A53&amp;$B53,'19'!$K$11:$L$50,2,0)),0,VLOOKUP($A53&amp;$B53,'19'!$K$11:$L$50,2,0))</f>
        <v>0</v>
      </c>
      <c r="AT53" s="35">
        <f>IF(ISNA(VLOOKUP($A53&amp;$B53,'20'!$K$11:$L$50,2,0)),0,VLOOKUP($A53&amp;$B53,'20'!$K$11:$L$50,2,0))</f>
        <v>0</v>
      </c>
      <c r="AU53" s="35">
        <f>IF(ISNA(VLOOKUP($A53&amp;$B53,'21'!$K$11:$L$50,2,0)),0,VLOOKUP($A53&amp;$B53,'21'!$K$11:$L$50,2,0))</f>
        <v>0</v>
      </c>
      <c r="AV53" s="35">
        <f>IF(ISNA(VLOOKUP($A53&amp;$B53,'22'!$K$11:$L$50,2,0)),0,VLOOKUP($A53&amp;$B53,'22'!$K$11:$L$50,2,0))</f>
        <v>0</v>
      </c>
      <c r="AW53" s="25">
        <f t="shared" ref="AW53:AW65" si="28">LARGE($AA53:$AV53,1)+LARGE($AA53:$AV53,2)+LARGE($AA53:$AV53,3)</f>
        <v>0</v>
      </c>
      <c r="AX53" s="26">
        <f t="shared" ca="1" si="8"/>
        <v>0</v>
      </c>
      <c r="AY53" s="27" t="str">
        <f t="shared" ca="1" si="9"/>
        <v>#</v>
      </c>
      <c r="AZ53" s="24" t="str">
        <f t="shared" ca="1" si="10"/>
        <v>#</v>
      </c>
      <c r="BC53" s="193" t="str">
        <f t="shared" si="11"/>
        <v/>
      </c>
      <c r="BD53" s="194">
        <f t="shared" si="12"/>
        <v>0</v>
      </c>
      <c r="BE53" s="195"/>
      <c r="BF53" s="194"/>
      <c r="BG53" s="194"/>
      <c r="BH53" s="35"/>
      <c r="BI53" s="35">
        <f ca="1">E53*Mask!G$27</f>
        <v>0</v>
      </c>
      <c r="BJ53" s="35">
        <f ca="1">F53*Mask!H$27</f>
        <v>0</v>
      </c>
      <c r="BK53" s="35">
        <f ca="1">G53*Mask!I$27</f>
        <v>0</v>
      </c>
      <c r="BL53" s="35">
        <f ca="1">H53*Mask!J$27</f>
        <v>0</v>
      </c>
      <c r="BM53" s="35">
        <f ca="1">I53*Mask!K$27</f>
        <v>0</v>
      </c>
      <c r="BN53" s="35">
        <f ca="1">J53*Mask!L$27</f>
        <v>0</v>
      </c>
      <c r="BO53" s="35">
        <f ca="1">K53*Mask!M$27</f>
        <v>0</v>
      </c>
      <c r="BP53" s="35">
        <f ca="1">L53*Mask!N$27</f>
        <v>0</v>
      </c>
      <c r="BQ53" s="35">
        <f ca="1">M53*Mask!O$27</f>
        <v>0</v>
      </c>
      <c r="BR53" s="35">
        <f ca="1">N53*Mask!P$27</f>
        <v>0</v>
      </c>
      <c r="BS53" s="35">
        <f ca="1">O53*Mask!Q$27</f>
        <v>0</v>
      </c>
      <c r="BT53" s="35">
        <f ca="1">P53*Mask!R$27</f>
        <v>0</v>
      </c>
      <c r="BU53" s="35">
        <f ca="1">Q53*Mask!S$27</f>
        <v>0</v>
      </c>
      <c r="BV53" s="35">
        <f ca="1">R53*Mask!T$27</f>
        <v>0</v>
      </c>
      <c r="BW53" s="35">
        <f ca="1">S53*Mask!U$27</f>
        <v>0</v>
      </c>
      <c r="BX53" s="35">
        <f ca="1">T53*Mask!V$27</f>
        <v>0</v>
      </c>
      <c r="BY53" s="35">
        <f ca="1">U53*Mask!W$27</f>
        <v>0</v>
      </c>
      <c r="BZ53" s="35">
        <f ca="1">V53*Mask!X$27</f>
        <v>0</v>
      </c>
      <c r="CA53" s="35">
        <f ca="1">W53*Mask!Y$27</f>
        <v>0</v>
      </c>
      <c r="CB53" s="35">
        <f ca="1">X53*Mask!Z$27</f>
        <v>0</v>
      </c>
      <c r="CC53" s="35">
        <f ca="1">Y53*Mask!AA$27</f>
        <v>0</v>
      </c>
      <c r="CD53" s="35">
        <f ca="1">Z53*Mask!AB$27</f>
        <v>0</v>
      </c>
      <c r="CE53" s="54"/>
      <c r="CF53" s="54">
        <f>IF(ISBLANK($A53),0,AA53*Mask!G$28)</f>
        <v>0</v>
      </c>
      <c r="CG53" s="54">
        <f>IF(ISBLANK($A53),0,AB53*Mask!H$28)</f>
        <v>0</v>
      </c>
      <c r="CH53" s="54">
        <f>IF(ISBLANK($A53),0,AC53*Mask!I$28)</f>
        <v>0</v>
      </c>
      <c r="CI53" s="54">
        <f>IF(ISBLANK($A53),0,AD53*Mask!J$28)</f>
        <v>0</v>
      </c>
      <c r="CJ53" s="54">
        <f>IF(ISBLANK($A53),0,AE53*Mask!K$28)</f>
        <v>0</v>
      </c>
      <c r="CK53" s="54">
        <f>IF(ISBLANK($A53),0,AF53*Mask!L$28)</f>
        <v>0</v>
      </c>
      <c r="CL53" s="54">
        <f>IF(ISBLANK($A53),0,AG53*Mask!M$28)</f>
        <v>0</v>
      </c>
      <c r="CM53" s="54">
        <f>IF(ISBLANK($A53),0,AH53*Mask!N$28)</f>
        <v>0</v>
      </c>
      <c r="CN53" s="54">
        <f>IF(ISBLANK($A53),0,AI53*Mask!O$28)</f>
        <v>0</v>
      </c>
      <c r="CO53" s="54">
        <f>IF(ISBLANK($A53),0,AJ53*Mask!P$28)</f>
        <v>0</v>
      </c>
      <c r="CP53" s="54">
        <f>IF(ISBLANK($A53),0,AK53*Mask!Q$28)</f>
        <v>0</v>
      </c>
      <c r="CQ53" s="54">
        <f>IF(ISBLANK($A53),0,AL53*Mask!R$28)</f>
        <v>0</v>
      </c>
      <c r="CR53" s="54">
        <f>IF(ISBLANK($A53),0,AM53*Mask!S$28)</f>
        <v>0</v>
      </c>
      <c r="CS53" s="54">
        <f>IF(ISBLANK($A53),0,AN53*Mask!T$28)</f>
        <v>0</v>
      </c>
      <c r="CT53" s="54">
        <f>IF(ISBLANK($A53),0,AO53*Mask!U$28)</f>
        <v>0</v>
      </c>
      <c r="CU53" s="54">
        <f>IF(ISBLANK($A53),0,AP53*Mask!V$28)</f>
        <v>0</v>
      </c>
      <c r="CV53" s="54">
        <f>IF(ISBLANK($A53),0,AQ53*Mask!W$28)</f>
        <v>0</v>
      </c>
      <c r="CW53" s="54">
        <f>IF(ISBLANK($A53),0,AR53*Mask!X$28)</f>
        <v>0</v>
      </c>
      <c r="CX53" s="54">
        <f>IF(ISBLANK($A53),0,AS53*Mask!Y$28)</f>
        <v>0</v>
      </c>
      <c r="CY53" s="54">
        <f>IF(ISBLANK($A53),0,AT53*Mask!Z$28)</f>
        <v>0</v>
      </c>
      <c r="CZ53" s="54">
        <f>IF(ISBLANK($A53),0,AU53*Mask!AA$28)</f>
        <v>0</v>
      </c>
      <c r="DA53" s="54">
        <f>IF(ISBLANK($A53),0,AV53*Mask!AB$28)</f>
        <v>0</v>
      </c>
      <c r="DC53" s="54">
        <f t="shared" ca="1" si="13"/>
        <v>0</v>
      </c>
    </row>
    <row r="54" spans="1:107">
      <c r="A54" s="17"/>
      <c r="B54" s="18"/>
      <c r="C54" s="18"/>
      <c r="D54" s="19"/>
      <c r="E54" s="20">
        <v>0</v>
      </c>
      <c r="F54" s="20">
        <v>0</v>
      </c>
      <c r="G54" s="20">
        <v>0</v>
      </c>
      <c r="H54" s="20">
        <v>0</v>
      </c>
      <c r="I54" s="20">
        <v>0</v>
      </c>
      <c r="J54" s="20">
        <v>0</v>
      </c>
      <c r="K54" s="20">
        <v>0</v>
      </c>
      <c r="L54" s="20">
        <v>0</v>
      </c>
      <c r="M54" s="20">
        <v>0</v>
      </c>
      <c r="N54" s="20">
        <v>0</v>
      </c>
      <c r="O54" s="20">
        <v>0</v>
      </c>
      <c r="P54" s="20">
        <v>0</v>
      </c>
      <c r="Q54" s="20">
        <v>0</v>
      </c>
      <c r="R54" s="20">
        <v>0</v>
      </c>
      <c r="S54" s="20">
        <v>0</v>
      </c>
      <c r="T54" s="20">
        <v>0</v>
      </c>
      <c r="U54" s="20">
        <v>0</v>
      </c>
      <c r="V54" s="20">
        <v>0</v>
      </c>
      <c r="W54" s="20">
        <v>0</v>
      </c>
      <c r="X54" s="35">
        <v>0</v>
      </c>
      <c r="Y54" s="35">
        <v>0</v>
      </c>
      <c r="Z54" s="20">
        <v>0</v>
      </c>
      <c r="AA54" s="35">
        <f>IF(ISNA(VLOOKUP(A54&amp;B54,'1'!$K$11:$L$50,2,0)),0,VLOOKUP(A54&amp;B54,'1'!$K$11:$L$50,2,0))</f>
        <v>0</v>
      </c>
      <c r="AB54" s="35">
        <f>IF(ISNA(VLOOKUP($A54&amp;$B54,'2'!$K$11:$L$50,2,0)),0,VLOOKUP($A54&amp;$B54,'2'!$K$11:$L$50,2,0))</f>
        <v>0</v>
      </c>
      <c r="AC54" s="35">
        <f>IF(ISNA(VLOOKUP($A54&amp;$B54,'3'!$K$11:$L$50,2,0)),0,VLOOKUP($A54&amp;$B54,'3'!$K$11:$L$50,2,0))</f>
        <v>0</v>
      </c>
      <c r="AD54" s="35">
        <f>IF(ISNA(VLOOKUP($A54&amp;$B54,'4'!$K$11:$L$50,2,0)),0,VLOOKUP($A54&amp;$B54,'4'!$K$11:$L$50,2,0))</f>
        <v>0</v>
      </c>
      <c r="AE54" s="35">
        <f>IF(ISNA(VLOOKUP($A54&amp;$B54,'5'!$K$11:$L$50,2,0)),0,VLOOKUP($A54&amp;$B54,'5'!$K$11:$L$50,2,0))</f>
        <v>0</v>
      </c>
      <c r="AF54" s="35">
        <f>IF(ISNA(VLOOKUP($A54&amp;$B54,'6'!$K$11:$L$50,2,0)),0,VLOOKUP($A54&amp;$B54,'6'!$K$11:$L$50,2,0))</f>
        <v>0</v>
      </c>
      <c r="AG54" s="35">
        <f>IF(ISNA(VLOOKUP($A54&amp;$B54,'7'!$K$11:$L$50,2,0)),0,VLOOKUP($A54&amp;$B54,'7'!$K$11:$L$50,2,0))</f>
        <v>0</v>
      </c>
      <c r="AH54" s="35">
        <f>IF(ISNA(VLOOKUP($A54&amp;$B54,'8'!$K$11:$L$50,2,0)),0,VLOOKUP($A54&amp;$B54,'8'!$K$11:$L$50,2,0))</f>
        <v>0</v>
      </c>
      <c r="AI54" s="35">
        <f>IF(ISNA(VLOOKUP($A54&amp;$B54,'9'!$K$11:$L$50,2,0)),0,VLOOKUP($A54&amp;$B54,'9'!$K$11:$L$50,2,0))</f>
        <v>0</v>
      </c>
      <c r="AJ54" s="35">
        <f>IF(ISNA(VLOOKUP($A54&amp;$B54,'10'!$K$11:$L$50,2,0)),0,VLOOKUP($A54&amp;$B54,'10'!$K$11:$L$50,2,0))</f>
        <v>0</v>
      </c>
      <c r="AK54" s="35">
        <f>IF(ISNA(VLOOKUP($A54&amp;$B54,'11'!$K$11:$L$50,2,0)),0,VLOOKUP($A54&amp;$B54,'11'!$K$11:$L$50,2,0))</f>
        <v>0</v>
      </c>
      <c r="AL54" s="35">
        <f>IF(ISNA(VLOOKUP($A54&amp;$B54,'12'!$K$11:$L$50,2,0)),0,VLOOKUP($A54&amp;$B54,'12'!$K$11:$L$50,2,0))</f>
        <v>0</v>
      </c>
      <c r="AM54" s="35">
        <f>IF(ISNA(VLOOKUP($A54&amp;$B54,'13'!$K$11:$L$50,2,0)),0,VLOOKUP($A54&amp;$B54,'13'!$K$11:$L$50,2,0))</f>
        <v>0</v>
      </c>
      <c r="AN54" s="35">
        <f>IF(ISNA(VLOOKUP($A54&amp;$B54,'14'!$K$11:$L$50,2,0)),0,VLOOKUP($A54&amp;$B54,'14'!$K$11:$L$50,2,0))</f>
        <v>0</v>
      </c>
      <c r="AO54" s="35">
        <f>IF(ISNA(VLOOKUP($A54&amp;$B54,'15'!$K$11:$L$50,2,0)),0,VLOOKUP($A54&amp;$B54,'15'!$K$11:$L$50,2,0))</f>
        <v>0</v>
      </c>
      <c r="AP54" s="35">
        <f>IF(ISNA(VLOOKUP($A54&amp;$B54,'16'!$K$11:$L$50,2,0)),0,VLOOKUP($A54&amp;$B54,'16'!$K$11:$L$50,2,0))</f>
        <v>0</v>
      </c>
      <c r="AQ54" s="35">
        <f>IF(ISNA(VLOOKUP($A54&amp;$B54,'17'!$K$11:$L$50,2,0)),0,VLOOKUP($A54&amp;$B54,'17'!$K$11:$L$50,2,0))</f>
        <v>0</v>
      </c>
      <c r="AR54" s="35">
        <f>IF(ISNA(VLOOKUP($A54&amp;$B54,'18'!$K$11:$L$50,2,0)),0,VLOOKUP($A54&amp;$B54,'18'!$K$11:$L$50,2,0))</f>
        <v>0</v>
      </c>
      <c r="AS54" s="35">
        <f>IF(ISNA(VLOOKUP($A54&amp;$B54,'19'!$K$11:$L$50,2,0)),0,VLOOKUP($A54&amp;$B54,'19'!$K$11:$L$50,2,0))</f>
        <v>0</v>
      </c>
      <c r="AT54" s="35">
        <f>IF(ISNA(VLOOKUP($A54&amp;$B54,'20'!$K$11:$L$50,2,0)),0,VLOOKUP($A54&amp;$B54,'20'!$K$11:$L$50,2,0))</f>
        <v>0</v>
      </c>
      <c r="AU54" s="35">
        <f>IF(ISNA(VLOOKUP($A54&amp;$B54,'21'!$K$11:$L$50,2,0)),0,VLOOKUP($A54&amp;$B54,'21'!$K$11:$L$50,2,0))</f>
        <v>0</v>
      </c>
      <c r="AV54" s="35">
        <f>IF(ISNA(VLOOKUP($A54&amp;$B54,'22'!$K$11:$L$50,2,0)),0,VLOOKUP($A54&amp;$B54,'22'!$K$11:$L$50,2,0))</f>
        <v>0</v>
      </c>
      <c r="AW54" s="25">
        <f t="shared" si="28"/>
        <v>0</v>
      </c>
      <c r="AX54" s="26">
        <f t="shared" ca="1" si="8"/>
        <v>0</v>
      </c>
      <c r="AY54" s="27" t="str">
        <f t="shared" ca="1" si="9"/>
        <v>#</v>
      </c>
      <c r="AZ54" s="24" t="str">
        <f t="shared" ca="1" si="10"/>
        <v>#</v>
      </c>
      <c r="BC54" s="193" t="str">
        <f t="shared" si="11"/>
        <v/>
      </c>
      <c r="BD54" s="194">
        <f t="shared" si="12"/>
        <v>0</v>
      </c>
      <c r="BE54" s="195"/>
      <c r="BF54" s="194"/>
      <c r="BG54" s="194"/>
      <c r="BH54" s="35"/>
      <c r="BI54" s="35">
        <f ca="1">E54*Mask!G$27</f>
        <v>0</v>
      </c>
      <c r="BJ54" s="35">
        <f ca="1">F54*Mask!H$27</f>
        <v>0</v>
      </c>
      <c r="BK54" s="35">
        <f ca="1">G54*Mask!I$27</f>
        <v>0</v>
      </c>
      <c r="BL54" s="35">
        <f ca="1">H54*Mask!J$27</f>
        <v>0</v>
      </c>
      <c r="BM54" s="35">
        <f ca="1">I54*Mask!K$27</f>
        <v>0</v>
      </c>
      <c r="BN54" s="35">
        <f ca="1">J54*Mask!L$27</f>
        <v>0</v>
      </c>
      <c r="BO54" s="35">
        <f ca="1">K54*Mask!M$27</f>
        <v>0</v>
      </c>
      <c r="BP54" s="35">
        <f ca="1">L54*Mask!N$27</f>
        <v>0</v>
      </c>
      <c r="BQ54" s="35">
        <f ca="1">M54*Mask!O$27</f>
        <v>0</v>
      </c>
      <c r="BR54" s="35">
        <f ca="1">N54*Mask!P$27</f>
        <v>0</v>
      </c>
      <c r="BS54" s="35">
        <f ca="1">O54*Mask!Q$27</f>
        <v>0</v>
      </c>
      <c r="BT54" s="35">
        <f ca="1">P54*Mask!R$27</f>
        <v>0</v>
      </c>
      <c r="BU54" s="35">
        <f ca="1">Q54*Mask!S$27</f>
        <v>0</v>
      </c>
      <c r="BV54" s="35">
        <f ca="1">R54*Mask!T$27</f>
        <v>0</v>
      </c>
      <c r="BW54" s="35">
        <f ca="1">S54*Mask!U$27</f>
        <v>0</v>
      </c>
      <c r="BX54" s="35">
        <f ca="1">T54*Mask!V$27</f>
        <v>0</v>
      </c>
      <c r="BY54" s="35">
        <f ca="1">U54*Mask!W$27</f>
        <v>0</v>
      </c>
      <c r="BZ54" s="35">
        <f ca="1">V54*Mask!X$27</f>
        <v>0</v>
      </c>
      <c r="CA54" s="35">
        <f ca="1">W54*Mask!Y$27</f>
        <v>0</v>
      </c>
      <c r="CB54" s="35">
        <f ca="1">X54*Mask!Z$27</f>
        <v>0</v>
      </c>
      <c r="CC54" s="35">
        <f ca="1">Y54*Mask!AA$27</f>
        <v>0</v>
      </c>
      <c r="CD54" s="35">
        <f ca="1">Z54*Mask!AB$27</f>
        <v>0</v>
      </c>
      <c r="CE54" s="54"/>
      <c r="CF54" s="54">
        <f>IF(ISBLANK($A54),0,AA54*Mask!G$28)</f>
        <v>0</v>
      </c>
      <c r="CG54" s="54">
        <f>IF(ISBLANK($A54),0,AB54*Mask!H$28)</f>
        <v>0</v>
      </c>
      <c r="CH54" s="54">
        <f>IF(ISBLANK($A54),0,AC54*Mask!I$28)</f>
        <v>0</v>
      </c>
      <c r="CI54" s="54">
        <f>IF(ISBLANK($A54),0,AD54*Mask!J$28)</f>
        <v>0</v>
      </c>
      <c r="CJ54" s="54">
        <f>IF(ISBLANK($A54),0,AE54*Mask!K$28)</f>
        <v>0</v>
      </c>
      <c r="CK54" s="54">
        <f>IF(ISBLANK($A54),0,AF54*Mask!L$28)</f>
        <v>0</v>
      </c>
      <c r="CL54" s="54">
        <f>IF(ISBLANK($A54),0,AG54*Mask!M$28)</f>
        <v>0</v>
      </c>
      <c r="CM54" s="54">
        <f>IF(ISBLANK($A54),0,AH54*Mask!N$28)</f>
        <v>0</v>
      </c>
      <c r="CN54" s="54">
        <f>IF(ISBLANK($A54),0,AI54*Mask!O$28)</f>
        <v>0</v>
      </c>
      <c r="CO54" s="54">
        <f>IF(ISBLANK($A54),0,AJ54*Mask!P$28)</f>
        <v>0</v>
      </c>
      <c r="CP54" s="54">
        <f>IF(ISBLANK($A54),0,AK54*Mask!Q$28)</f>
        <v>0</v>
      </c>
      <c r="CQ54" s="54">
        <f>IF(ISBLANK($A54),0,AL54*Mask!R$28)</f>
        <v>0</v>
      </c>
      <c r="CR54" s="54">
        <f>IF(ISBLANK($A54),0,AM54*Mask!S$28)</f>
        <v>0</v>
      </c>
      <c r="CS54" s="54">
        <f>IF(ISBLANK($A54),0,AN54*Mask!T$28)</f>
        <v>0</v>
      </c>
      <c r="CT54" s="54">
        <f>IF(ISBLANK($A54),0,AO54*Mask!U$28)</f>
        <v>0</v>
      </c>
      <c r="CU54" s="54">
        <f>IF(ISBLANK($A54),0,AP54*Mask!V$28)</f>
        <v>0</v>
      </c>
      <c r="CV54" s="54">
        <f>IF(ISBLANK($A54),0,AQ54*Mask!W$28)</f>
        <v>0</v>
      </c>
      <c r="CW54" s="54">
        <f>IF(ISBLANK($A54),0,AR54*Mask!X$28)</f>
        <v>0</v>
      </c>
      <c r="CX54" s="54">
        <f>IF(ISBLANK($A54),0,AS54*Mask!Y$28)</f>
        <v>0</v>
      </c>
      <c r="CY54" s="54">
        <f>IF(ISBLANK($A54),0,AT54*Mask!Z$28)</f>
        <v>0</v>
      </c>
      <c r="CZ54" s="54">
        <f>IF(ISBLANK($A54),0,AU54*Mask!AA$28)</f>
        <v>0</v>
      </c>
      <c r="DA54" s="54">
        <f>IF(ISBLANK($A54),0,AV54*Mask!AB$28)</f>
        <v>0</v>
      </c>
      <c r="DC54" s="54">
        <f t="shared" ca="1" si="13"/>
        <v>0</v>
      </c>
    </row>
    <row r="55" spans="1:107">
      <c r="A55" s="17"/>
      <c r="B55" s="18"/>
      <c r="C55" s="18"/>
      <c r="D55" s="19"/>
      <c r="E55" s="20">
        <v>0</v>
      </c>
      <c r="F55" s="20">
        <v>0</v>
      </c>
      <c r="G55" s="20">
        <v>0</v>
      </c>
      <c r="H55" s="20">
        <v>0</v>
      </c>
      <c r="I55" s="20">
        <v>0</v>
      </c>
      <c r="J55" s="20">
        <v>0</v>
      </c>
      <c r="K55" s="20">
        <v>0</v>
      </c>
      <c r="L55" s="20">
        <v>0</v>
      </c>
      <c r="M55" s="20">
        <v>0</v>
      </c>
      <c r="N55" s="20">
        <v>0</v>
      </c>
      <c r="O55" s="20">
        <v>0</v>
      </c>
      <c r="P55" s="20">
        <v>0</v>
      </c>
      <c r="Q55" s="20">
        <v>0</v>
      </c>
      <c r="R55" s="20">
        <v>0</v>
      </c>
      <c r="S55" s="20">
        <v>0</v>
      </c>
      <c r="T55" s="20">
        <v>0</v>
      </c>
      <c r="U55" s="20">
        <v>0</v>
      </c>
      <c r="V55" s="20">
        <v>0</v>
      </c>
      <c r="W55" s="20">
        <v>0</v>
      </c>
      <c r="X55" s="35">
        <v>0</v>
      </c>
      <c r="Y55" s="35">
        <v>0</v>
      </c>
      <c r="Z55" s="20">
        <v>0</v>
      </c>
      <c r="AA55" s="35">
        <f>IF(ISNA(VLOOKUP(A55&amp;B55,'1'!$K$11:$L$50,2,0)),0,VLOOKUP(A55&amp;B55,'1'!$K$11:$L$50,2,0))</f>
        <v>0</v>
      </c>
      <c r="AB55" s="35">
        <f>IF(ISNA(VLOOKUP($A55&amp;$B55,'2'!$K$11:$L$50,2,0)),0,VLOOKUP($A55&amp;$B55,'2'!$K$11:$L$50,2,0))</f>
        <v>0</v>
      </c>
      <c r="AC55" s="35">
        <f>IF(ISNA(VLOOKUP($A55&amp;$B55,'3'!$K$11:$L$50,2,0)),0,VLOOKUP($A55&amp;$B55,'3'!$K$11:$L$50,2,0))</f>
        <v>0</v>
      </c>
      <c r="AD55" s="35">
        <f>IF(ISNA(VLOOKUP($A55&amp;$B55,'4'!$K$11:$L$50,2,0)),0,VLOOKUP($A55&amp;$B55,'4'!$K$11:$L$50,2,0))</f>
        <v>0</v>
      </c>
      <c r="AE55" s="35">
        <f>IF(ISNA(VLOOKUP($A55&amp;$B55,'5'!$K$11:$L$50,2,0)),0,VLOOKUP($A55&amp;$B55,'5'!$K$11:$L$50,2,0))</f>
        <v>0</v>
      </c>
      <c r="AF55" s="35">
        <f>IF(ISNA(VLOOKUP($A55&amp;$B55,'6'!$K$11:$L$50,2,0)),0,VLOOKUP($A55&amp;$B55,'6'!$K$11:$L$50,2,0))</f>
        <v>0</v>
      </c>
      <c r="AG55" s="35">
        <f>IF(ISNA(VLOOKUP($A55&amp;$B55,'7'!$K$11:$L$50,2,0)),0,VLOOKUP($A55&amp;$B55,'7'!$K$11:$L$50,2,0))</f>
        <v>0</v>
      </c>
      <c r="AH55" s="35">
        <f>IF(ISNA(VLOOKUP($A55&amp;$B55,'8'!$K$11:$L$50,2,0)),0,VLOOKUP($A55&amp;$B55,'8'!$K$11:$L$50,2,0))</f>
        <v>0</v>
      </c>
      <c r="AI55" s="35">
        <f>IF(ISNA(VLOOKUP($A55&amp;$B55,'9'!$K$11:$L$50,2,0)),0,VLOOKUP($A55&amp;$B55,'9'!$K$11:$L$50,2,0))</f>
        <v>0</v>
      </c>
      <c r="AJ55" s="35">
        <f>IF(ISNA(VLOOKUP($A55&amp;$B55,'10'!$K$11:$L$50,2,0)),0,VLOOKUP($A55&amp;$B55,'10'!$K$11:$L$50,2,0))</f>
        <v>0</v>
      </c>
      <c r="AK55" s="35">
        <f>IF(ISNA(VLOOKUP($A55&amp;$B55,'11'!$K$11:$L$50,2,0)),0,VLOOKUP($A55&amp;$B55,'11'!$K$11:$L$50,2,0))</f>
        <v>0</v>
      </c>
      <c r="AL55" s="35">
        <f>IF(ISNA(VLOOKUP($A55&amp;$B55,'12'!$K$11:$L$50,2,0)),0,VLOOKUP($A55&amp;$B55,'12'!$K$11:$L$50,2,0))</f>
        <v>0</v>
      </c>
      <c r="AM55" s="35">
        <f>IF(ISNA(VLOOKUP($A55&amp;$B55,'13'!$K$11:$L$50,2,0)),0,VLOOKUP($A55&amp;$B55,'13'!$K$11:$L$50,2,0))</f>
        <v>0</v>
      </c>
      <c r="AN55" s="35">
        <f>IF(ISNA(VLOOKUP($A55&amp;$B55,'14'!$K$11:$L$50,2,0)),0,VLOOKUP($A55&amp;$B55,'14'!$K$11:$L$50,2,0))</f>
        <v>0</v>
      </c>
      <c r="AO55" s="35">
        <f>IF(ISNA(VLOOKUP($A55&amp;$B55,'15'!$K$11:$L$50,2,0)),0,VLOOKUP($A55&amp;$B55,'15'!$K$11:$L$50,2,0))</f>
        <v>0</v>
      </c>
      <c r="AP55" s="35">
        <f>IF(ISNA(VLOOKUP($A55&amp;$B55,'16'!$K$11:$L$50,2,0)),0,VLOOKUP($A55&amp;$B55,'16'!$K$11:$L$50,2,0))</f>
        <v>0</v>
      </c>
      <c r="AQ55" s="35">
        <f>IF(ISNA(VLOOKUP($A55&amp;$B55,'17'!$K$11:$L$50,2,0)),0,VLOOKUP($A55&amp;$B55,'17'!$K$11:$L$50,2,0))</f>
        <v>0</v>
      </c>
      <c r="AR55" s="35">
        <f>IF(ISNA(VLOOKUP($A55&amp;$B55,'18'!$K$11:$L$50,2,0)),0,VLOOKUP($A55&amp;$B55,'18'!$K$11:$L$50,2,0))</f>
        <v>0</v>
      </c>
      <c r="AS55" s="35">
        <f>IF(ISNA(VLOOKUP($A55&amp;$B55,'19'!$K$11:$L$50,2,0)),0,VLOOKUP($A55&amp;$B55,'19'!$K$11:$L$50,2,0))</f>
        <v>0</v>
      </c>
      <c r="AT55" s="35">
        <f>IF(ISNA(VLOOKUP($A55&amp;$B55,'20'!$K$11:$L$50,2,0)),0,VLOOKUP($A55&amp;$B55,'20'!$K$11:$L$50,2,0))</f>
        <v>0</v>
      </c>
      <c r="AU55" s="35">
        <f>IF(ISNA(VLOOKUP($A55&amp;$B55,'21'!$K$11:$L$50,2,0)),0,VLOOKUP($A55&amp;$B55,'21'!$K$11:$L$50,2,0))</f>
        <v>0</v>
      </c>
      <c r="AV55" s="35">
        <f>IF(ISNA(VLOOKUP($A55&amp;$B55,'22'!$K$11:$L$50,2,0)),0,VLOOKUP($A55&amp;$B55,'22'!$K$11:$L$50,2,0))</f>
        <v>0</v>
      </c>
      <c r="AW55" s="25">
        <f t="shared" si="28"/>
        <v>0</v>
      </c>
      <c r="AX55" s="26">
        <f t="shared" ca="1" si="8"/>
        <v>0</v>
      </c>
      <c r="AY55" s="27" t="str">
        <f t="shared" ca="1" si="9"/>
        <v>#</v>
      </c>
      <c r="AZ55" s="24" t="str">
        <f t="shared" ca="1" si="10"/>
        <v>#</v>
      </c>
      <c r="BC55" s="193" t="str">
        <f t="shared" si="11"/>
        <v/>
      </c>
      <c r="BD55" s="194">
        <f t="shared" si="12"/>
        <v>0</v>
      </c>
      <c r="BE55" s="195"/>
      <c r="BF55" s="194"/>
      <c r="BG55" s="194"/>
      <c r="BH55" s="35"/>
      <c r="BI55" s="35">
        <f ca="1">E55*Mask!G$27</f>
        <v>0</v>
      </c>
      <c r="BJ55" s="35">
        <f ca="1">F55*Mask!H$27</f>
        <v>0</v>
      </c>
      <c r="BK55" s="35">
        <f ca="1">G55*Mask!I$27</f>
        <v>0</v>
      </c>
      <c r="BL55" s="35">
        <f ca="1">H55*Mask!J$27</f>
        <v>0</v>
      </c>
      <c r="BM55" s="35">
        <f ca="1">I55*Mask!K$27</f>
        <v>0</v>
      </c>
      <c r="BN55" s="35">
        <f ca="1">J55*Mask!L$27</f>
        <v>0</v>
      </c>
      <c r="BO55" s="35">
        <f ca="1">K55*Mask!M$27</f>
        <v>0</v>
      </c>
      <c r="BP55" s="35">
        <f ca="1">L55*Mask!N$27</f>
        <v>0</v>
      </c>
      <c r="BQ55" s="35">
        <f ca="1">M55*Mask!O$27</f>
        <v>0</v>
      </c>
      <c r="BR55" s="35">
        <f ca="1">N55*Mask!P$27</f>
        <v>0</v>
      </c>
      <c r="BS55" s="35">
        <f ca="1">O55*Mask!Q$27</f>
        <v>0</v>
      </c>
      <c r="BT55" s="35">
        <f ca="1">P55*Mask!R$27</f>
        <v>0</v>
      </c>
      <c r="BU55" s="35">
        <f ca="1">Q55*Mask!S$27</f>
        <v>0</v>
      </c>
      <c r="BV55" s="35">
        <f ca="1">R55*Mask!T$27</f>
        <v>0</v>
      </c>
      <c r="BW55" s="35">
        <f ca="1">S55*Mask!U$27</f>
        <v>0</v>
      </c>
      <c r="BX55" s="35">
        <f ca="1">T55*Mask!V$27</f>
        <v>0</v>
      </c>
      <c r="BY55" s="35">
        <f ca="1">U55*Mask!W$27</f>
        <v>0</v>
      </c>
      <c r="BZ55" s="35">
        <f ca="1">V55*Mask!X$27</f>
        <v>0</v>
      </c>
      <c r="CA55" s="35">
        <f ca="1">W55*Mask!Y$27</f>
        <v>0</v>
      </c>
      <c r="CB55" s="35">
        <f ca="1">X55*Mask!Z$27</f>
        <v>0</v>
      </c>
      <c r="CC55" s="35">
        <f ca="1">Y55*Mask!AA$27</f>
        <v>0</v>
      </c>
      <c r="CD55" s="35">
        <f ca="1">Z55*Mask!AB$27</f>
        <v>0</v>
      </c>
      <c r="CE55" s="54"/>
      <c r="CF55" s="54">
        <f>IF(ISBLANK($A55),0,AA55*Mask!G$28)</f>
        <v>0</v>
      </c>
      <c r="CG55" s="54">
        <f>IF(ISBLANK($A55),0,AB55*Mask!H$28)</f>
        <v>0</v>
      </c>
      <c r="CH55" s="54">
        <f>IF(ISBLANK($A55),0,AC55*Mask!I$28)</f>
        <v>0</v>
      </c>
      <c r="CI55" s="54">
        <f>IF(ISBLANK($A55),0,AD55*Mask!J$28)</f>
        <v>0</v>
      </c>
      <c r="CJ55" s="54">
        <f>IF(ISBLANK($A55),0,AE55*Mask!K$28)</f>
        <v>0</v>
      </c>
      <c r="CK55" s="54">
        <f>IF(ISBLANK($A55),0,AF55*Mask!L$28)</f>
        <v>0</v>
      </c>
      <c r="CL55" s="54">
        <f>IF(ISBLANK($A55),0,AG55*Mask!M$28)</f>
        <v>0</v>
      </c>
      <c r="CM55" s="54">
        <f>IF(ISBLANK($A55),0,AH55*Mask!N$28)</f>
        <v>0</v>
      </c>
      <c r="CN55" s="54">
        <f>IF(ISBLANK($A55),0,AI55*Mask!O$28)</f>
        <v>0</v>
      </c>
      <c r="CO55" s="54">
        <f>IF(ISBLANK($A55),0,AJ55*Mask!P$28)</f>
        <v>0</v>
      </c>
      <c r="CP55" s="54">
        <f>IF(ISBLANK($A55),0,AK55*Mask!Q$28)</f>
        <v>0</v>
      </c>
      <c r="CQ55" s="54">
        <f>IF(ISBLANK($A55),0,AL55*Mask!R$28)</f>
        <v>0</v>
      </c>
      <c r="CR55" s="54">
        <f>IF(ISBLANK($A55),0,AM55*Mask!S$28)</f>
        <v>0</v>
      </c>
      <c r="CS55" s="54">
        <f>IF(ISBLANK($A55),0,AN55*Mask!T$28)</f>
        <v>0</v>
      </c>
      <c r="CT55" s="54">
        <f>IF(ISBLANK($A55),0,AO55*Mask!U$28)</f>
        <v>0</v>
      </c>
      <c r="CU55" s="54">
        <f>IF(ISBLANK($A55),0,AP55*Mask!V$28)</f>
        <v>0</v>
      </c>
      <c r="CV55" s="54">
        <f>IF(ISBLANK($A55),0,AQ55*Mask!W$28)</f>
        <v>0</v>
      </c>
      <c r="CW55" s="54">
        <f>IF(ISBLANK($A55),0,AR55*Mask!X$28)</f>
        <v>0</v>
      </c>
      <c r="CX55" s="54">
        <f>IF(ISBLANK($A55),0,AS55*Mask!Y$28)</f>
        <v>0</v>
      </c>
      <c r="CY55" s="54">
        <f>IF(ISBLANK($A55),0,AT55*Mask!Z$28)</f>
        <v>0</v>
      </c>
      <c r="CZ55" s="54">
        <f>IF(ISBLANK($A55),0,AU55*Mask!AA$28)</f>
        <v>0</v>
      </c>
      <c r="DA55" s="54">
        <f>IF(ISBLANK($A55),0,AV55*Mask!AB$28)</f>
        <v>0</v>
      </c>
      <c r="DC55" s="54">
        <f t="shared" ca="1" si="13"/>
        <v>0</v>
      </c>
    </row>
    <row r="56" spans="1:107">
      <c r="A56" s="17"/>
      <c r="B56" s="18"/>
      <c r="C56" s="18"/>
      <c r="D56" s="19"/>
      <c r="E56" s="20">
        <v>0</v>
      </c>
      <c r="F56" s="20">
        <v>0</v>
      </c>
      <c r="G56" s="20">
        <v>0</v>
      </c>
      <c r="H56" s="20">
        <v>0</v>
      </c>
      <c r="I56" s="20">
        <v>0</v>
      </c>
      <c r="J56" s="20">
        <v>0</v>
      </c>
      <c r="K56" s="20">
        <v>0</v>
      </c>
      <c r="L56" s="20">
        <v>0</v>
      </c>
      <c r="M56" s="20">
        <v>0</v>
      </c>
      <c r="N56" s="20">
        <v>0</v>
      </c>
      <c r="O56" s="20">
        <v>0</v>
      </c>
      <c r="P56" s="20">
        <v>0</v>
      </c>
      <c r="Q56" s="20">
        <v>0</v>
      </c>
      <c r="R56" s="20">
        <v>0</v>
      </c>
      <c r="S56" s="20">
        <v>0</v>
      </c>
      <c r="T56" s="20">
        <v>0</v>
      </c>
      <c r="U56" s="20">
        <v>0</v>
      </c>
      <c r="V56" s="20">
        <v>0</v>
      </c>
      <c r="W56" s="20">
        <v>0</v>
      </c>
      <c r="X56" s="35">
        <v>0</v>
      </c>
      <c r="Y56" s="35">
        <v>0</v>
      </c>
      <c r="Z56" s="20">
        <v>0</v>
      </c>
      <c r="AA56" s="35">
        <f>IF(ISNA(VLOOKUP(A56&amp;B56,'1'!$K$11:$L$50,2,0)),0,VLOOKUP(A56&amp;B56,'1'!$K$11:$L$50,2,0))</f>
        <v>0</v>
      </c>
      <c r="AB56" s="35">
        <f>IF(ISNA(VLOOKUP($A56&amp;$B56,'2'!$K$11:$L$50,2,0)),0,VLOOKUP($A56&amp;$B56,'2'!$K$11:$L$50,2,0))</f>
        <v>0</v>
      </c>
      <c r="AC56" s="35">
        <f>IF(ISNA(VLOOKUP($A56&amp;$B56,'3'!$K$11:$L$50,2,0)),0,VLOOKUP($A56&amp;$B56,'3'!$K$11:$L$50,2,0))</f>
        <v>0</v>
      </c>
      <c r="AD56" s="35">
        <f>IF(ISNA(VLOOKUP($A56&amp;$B56,'4'!$K$11:$L$50,2,0)),0,VLOOKUP($A56&amp;$B56,'4'!$K$11:$L$50,2,0))</f>
        <v>0</v>
      </c>
      <c r="AE56" s="35">
        <f>IF(ISNA(VLOOKUP($A56&amp;$B56,'5'!$K$11:$L$50,2,0)),0,VLOOKUP($A56&amp;$B56,'5'!$K$11:$L$50,2,0))</f>
        <v>0</v>
      </c>
      <c r="AF56" s="35">
        <f>IF(ISNA(VLOOKUP($A56&amp;$B56,'6'!$K$11:$L$50,2,0)),0,VLOOKUP($A56&amp;$B56,'6'!$K$11:$L$50,2,0))</f>
        <v>0</v>
      </c>
      <c r="AG56" s="35">
        <f>IF(ISNA(VLOOKUP($A56&amp;$B56,'7'!$K$11:$L$50,2,0)),0,VLOOKUP($A56&amp;$B56,'7'!$K$11:$L$50,2,0))</f>
        <v>0</v>
      </c>
      <c r="AH56" s="35">
        <f>IF(ISNA(VLOOKUP($A56&amp;$B56,'8'!$K$11:$L$50,2,0)),0,VLOOKUP($A56&amp;$B56,'8'!$K$11:$L$50,2,0))</f>
        <v>0</v>
      </c>
      <c r="AI56" s="35">
        <f>IF(ISNA(VLOOKUP($A56&amp;$B56,'9'!$K$11:$L$50,2,0)),0,VLOOKUP($A56&amp;$B56,'9'!$K$11:$L$50,2,0))</f>
        <v>0</v>
      </c>
      <c r="AJ56" s="35">
        <f>IF(ISNA(VLOOKUP($A56&amp;$B56,'10'!$K$11:$L$50,2,0)),0,VLOOKUP($A56&amp;$B56,'10'!$K$11:$L$50,2,0))</f>
        <v>0</v>
      </c>
      <c r="AK56" s="35">
        <f>IF(ISNA(VLOOKUP($A56&amp;$B56,'11'!$K$11:$L$50,2,0)),0,VLOOKUP($A56&amp;$B56,'11'!$K$11:$L$50,2,0))</f>
        <v>0</v>
      </c>
      <c r="AL56" s="35">
        <f>IF(ISNA(VLOOKUP($A56&amp;$B56,'12'!$K$11:$L$50,2,0)),0,VLOOKUP($A56&amp;$B56,'12'!$K$11:$L$50,2,0))</f>
        <v>0</v>
      </c>
      <c r="AM56" s="35">
        <f>IF(ISNA(VLOOKUP($A56&amp;$B56,'13'!$K$11:$L$50,2,0)),0,VLOOKUP($A56&amp;$B56,'13'!$K$11:$L$50,2,0))</f>
        <v>0</v>
      </c>
      <c r="AN56" s="35">
        <f>IF(ISNA(VLOOKUP($A56&amp;$B56,'14'!$K$11:$L$50,2,0)),0,VLOOKUP($A56&amp;$B56,'14'!$K$11:$L$50,2,0))</f>
        <v>0</v>
      </c>
      <c r="AO56" s="35">
        <f>IF(ISNA(VLOOKUP($A56&amp;$B56,'15'!$K$11:$L$50,2,0)),0,VLOOKUP($A56&amp;$B56,'15'!$K$11:$L$50,2,0))</f>
        <v>0</v>
      </c>
      <c r="AP56" s="35">
        <f>IF(ISNA(VLOOKUP($A56&amp;$B56,'16'!$K$11:$L$50,2,0)),0,VLOOKUP($A56&amp;$B56,'16'!$K$11:$L$50,2,0))</f>
        <v>0</v>
      </c>
      <c r="AQ56" s="35">
        <f>IF(ISNA(VLOOKUP($A56&amp;$B56,'17'!$K$11:$L$50,2,0)),0,VLOOKUP($A56&amp;$B56,'17'!$K$11:$L$50,2,0))</f>
        <v>0</v>
      </c>
      <c r="AR56" s="35">
        <f>IF(ISNA(VLOOKUP($A56&amp;$B56,'18'!$K$11:$L$50,2,0)),0,VLOOKUP($A56&amp;$B56,'18'!$K$11:$L$50,2,0))</f>
        <v>0</v>
      </c>
      <c r="AS56" s="35">
        <f>IF(ISNA(VLOOKUP($A56&amp;$B56,'19'!$K$11:$L$50,2,0)),0,VLOOKUP($A56&amp;$B56,'19'!$K$11:$L$50,2,0))</f>
        <v>0</v>
      </c>
      <c r="AT56" s="35">
        <f>IF(ISNA(VLOOKUP($A56&amp;$B56,'20'!$K$11:$L$50,2,0)),0,VLOOKUP($A56&amp;$B56,'20'!$K$11:$L$50,2,0))</f>
        <v>0</v>
      </c>
      <c r="AU56" s="35">
        <f>IF(ISNA(VLOOKUP($A56&amp;$B56,'21'!$K$11:$L$50,2,0)),0,VLOOKUP($A56&amp;$B56,'21'!$K$11:$L$50,2,0))</f>
        <v>0</v>
      </c>
      <c r="AV56" s="35">
        <f>IF(ISNA(VLOOKUP($A56&amp;$B56,'22'!$K$11:$L$50,2,0)),0,VLOOKUP($A56&amp;$B56,'22'!$K$11:$L$50,2,0))</f>
        <v>0</v>
      </c>
      <c r="AW56" s="25">
        <f t="shared" si="28"/>
        <v>0</v>
      </c>
      <c r="AX56" s="26">
        <f t="shared" ca="1" si="8"/>
        <v>0</v>
      </c>
      <c r="AY56" s="27" t="str">
        <f t="shared" ca="1" si="9"/>
        <v>#</v>
      </c>
      <c r="AZ56" s="24" t="str">
        <f t="shared" ca="1" si="10"/>
        <v>#</v>
      </c>
      <c r="BC56" s="193" t="str">
        <f t="shared" si="11"/>
        <v/>
      </c>
      <c r="BD56" s="194">
        <f t="shared" si="12"/>
        <v>0</v>
      </c>
      <c r="BE56" s="195"/>
      <c r="BF56" s="194"/>
      <c r="BG56" s="194"/>
      <c r="BH56" s="35"/>
      <c r="BI56" s="35">
        <f ca="1">E56*Mask!G$27</f>
        <v>0</v>
      </c>
      <c r="BJ56" s="35">
        <f ca="1">F56*Mask!H$27</f>
        <v>0</v>
      </c>
      <c r="BK56" s="35">
        <f ca="1">G56*Mask!I$27</f>
        <v>0</v>
      </c>
      <c r="BL56" s="35">
        <f ca="1">H56*Mask!J$27</f>
        <v>0</v>
      </c>
      <c r="BM56" s="35">
        <f ca="1">I56*Mask!K$27</f>
        <v>0</v>
      </c>
      <c r="BN56" s="35">
        <f ca="1">J56*Mask!L$27</f>
        <v>0</v>
      </c>
      <c r="BO56" s="35">
        <f ca="1">K56*Mask!M$27</f>
        <v>0</v>
      </c>
      <c r="BP56" s="35">
        <f ca="1">L56*Mask!N$27</f>
        <v>0</v>
      </c>
      <c r="BQ56" s="35">
        <f ca="1">M56*Mask!O$27</f>
        <v>0</v>
      </c>
      <c r="BR56" s="35">
        <f ca="1">N56*Mask!P$27</f>
        <v>0</v>
      </c>
      <c r="BS56" s="35">
        <f ca="1">O56*Mask!Q$27</f>
        <v>0</v>
      </c>
      <c r="BT56" s="35">
        <f ca="1">P56*Mask!R$27</f>
        <v>0</v>
      </c>
      <c r="BU56" s="35">
        <f ca="1">Q56*Mask!S$27</f>
        <v>0</v>
      </c>
      <c r="BV56" s="35">
        <f ca="1">R56*Mask!T$27</f>
        <v>0</v>
      </c>
      <c r="BW56" s="35">
        <f ca="1">S56*Mask!U$27</f>
        <v>0</v>
      </c>
      <c r="BX56" s="35">
        <f ca="1">T56*Mask!V$27</f>
        <v>0</v>
      </c>
      <c r="BY56" s="35">
        <f ca="1">U56*Mask!W$27</f>
        <v>0</v>
      </c>
      <c r="BZ56" s="35">
        <f ca="1">V56*Mask!X$27</f>
        <v>0</v>
      </c>
      <c r="CA56" s="35">
        <f ca="1">W56*Mask!Y$27</f>
        <v>0</v>
      </c>
      <c r="CB56" s="35">
        <f ca="1">X56*Mask!Z$27</f>
        <v>0</v>
      </c>
      <c r="CC56" s="35">
        <f ca="1">Y56*Mask!AA$27</f>
        <v>0</v>
      </c>
      <c r="CD56" s="35">
        <f ca="1">Z56*Mask!AB$27</f>
        <v>0</v>
      </c>
      <c r="CE56" s="54"/>
      <c r="CF56" s="54">
        <f>IF(ISBLANK($A56),0,AA56*Mask!G$28)</f>
        <v>0</v>
      </c>
      <c r="CG56" s="54">
        <f>IF(ISBLANK($A56),0,AB56*Mask!H$28)</f>
        <v>0</v>
      </c>
      <c r="CH56" s="54">
        <f>IF(ISBLANK($A56),0,AC56*Mask!I$28)</f>
        <v>0</v>
      </c>
      <c r="CI56" s="54">
        <f>IF(ISBLANK($A56),0,AD56*Mask!J$28)</f>
        <v>0</v>
      </c>
      <c r="CJ56" s="54">
        <f>IF(ISBLANK($A56),0,AE56*Mask!K$28)</f>
        <v>0</v>
      </c>
      <c r="CK56" s="54">
        <f>IF(ISBLANK($A56),0,AF56*Mask!L$28)</f>
        <v>0</v>
      </c>
      <c r="CL56" s="54">
        <f>IF(ISBLANK($A56),0,AG56*Mask!M$28)</f>
        <v>0</v>
      </c>
      <c r="CM56" s="54">
        <f>IF(ISBLANK($A56),0,AH56*Mask!N$28)</f>
        <v>0</v>
      </c>
      <c r="CN56" s="54">
        <f>IF(ISBLANK($A56),0,AI56*Mask!O$28)</f>
        <v>0</v>
      </c>
      <c r="CO56" s="54">
        <f>IF(ISBLANK($A56),0,AJ56*Mask!P$28)</f>
        <v>0</v>
      </c>
      <c r="CP56" s="54">
        <f>IF(ISBLANK($A56),0,AK56*Mask!Q$28)</f>
        <v>0</v>
      </c>
      <c r="CQ56" s="54">
        <f>IF(ISBLANK($A56),0,AL56*Mask!R$28)</f>
        <v>0</v>
      </c>
      <c r="CR56" s="54">
        <f>IF(ISBLANK($A56),0,AM56*Mask!S$28)</f>
        <v>0</v>
      </c>
      <c r="CS56" s="54">
        <f>IF(ISBLANK($A56),0,AN56*Mask!T$28)</f>
        <v>0</v>
      </c>
      <c r="CT56" s="54">
        <f>IF(ISBLANK($A56),0,AO56*Mask!U$28)</f>
        <v>0</v>
      </c>
      <c r="CU56" s="54">
        <f>IF(ISBLANK($A56),0,AP56*Mask!V$28)</f>
        <v>0</v>
      </c>
      <c r="CV56" s="54">
        <f>IF(ISBLANK($A56),0,AQ56*Mask!W$28)</f>
        <v>0</v>
      </c>
      <c r="CW56" s="54">
        <f>IF(ISBLANK($A56),0,AR56*Mask!X$28)</f>
        <v>0</v>
      </c>
      <c r="CX56" s="54">
        <f>IF(ISBLANK($A56),0,AS56*Mask!Y$28)</f>
        <v>0</v>
      </c>
      <c r="CY56" s="54">
        <f>IF(ISBLANK($A56),0,AT56*Mask!Z$28)</f>
        <v>0</v>
      </c>
      <c r="CZ56" s="54">
        <f>IF(ISBLANK($A56),0,AU56*Mask!AA$28)</f>
        <v>0</v>
      </c>
      <c r="DA56" s="54">
        <f>IF(ISBLANK($A56),0,AV56*Mask!AB$28)</f>
        <v>0</v>
      </c>
      <c r="DC56" s="54">
        <f t="shared" ca="1" si="13"/>
        <v>0</v>
      </c>
    </row>
    <row r="57" spans="1:107">
      <c r="A57" s="17"/>
      <c r="B57" s="18"/>
      <c r="C57" s="18"/>
      <c r="D57" s="19"/>
      <c r="E57" s="20">
        <v>0</v>
      </c>
      <c r="F57" s="20">
        <v>0</v>
      </c>
      <c r="G57" s="20">
        <v>0</v>
      </c>
      <c r="H57" s="20">
        <v>0</v>
      </c>
      <c r="I57" s="20">
        <v>0</v>
      </c>
      <c r="J57" s="20">
        <v>0</v>
      </c>
      <c r="K57" s="20">
        <v>0</v>
      </c>
      <c r="L57" s="20">
        <v>0</v>
      </c>
      <c r="M57" s="20">
        <v>0</v>
      </c>
      <c r="N57" s="20">
        <v>0</v>
      </c>
      <c r="O57" s="20">
        <v>0</v>
      </c>
      <c r="P57" s="20">
        <v>0</v>
      </c>
      <c r="Q57" s="20">
        <v>0</v>
      </c>
      <c r="R57" s="20">
        <v>0</v>
      </c>
      <c r="S57" s="20">
        <v>0</v>
      </c>
      <c r="T57" s="20">
        <v>0</v>
      </c>
      <c r="U57" s="20">
        <v>0</v>
      </c>
      <c r="V57" s="20">
        <v>0</v>
      </c>
      <c r="W57" s="20">
        <v>0</v>
      </c>
      <c r="X57" s="35">
        <v>0</v>
      </c>
      <c r="Y57" s="35">
        <v>0</v>
      </c>
      <c r="Z57" s="20">
        <v>0</v>
      </c>
      <c r="AA57" s="35">
        <f>IF(ISNA(VLOOKUP(A57&amp;B57,'1'!$K$11:$L$50,2,0)),0,VLOOKUP(A57&amp;B57,'1'!$K$11:$L$50,2,0))</f>
        <v>0</v>
      </c>
      <c r="AB57" s="35">
        <f>IF(ISNA(VLOOKUP($A57&amp;$B57,'2'!$K$11:$L$50,2,0)),0,VLOOKUP($A57&amp;$B57,'2'!$K$11:$L$50,2,0))</f>
        <v>0</v>
      </c>
      <c r="AC57" s="35">
        <f>IF(ISNA(VLOOKUP($A57&amp;$B57,'3'!$K$11:$L$50,2,0)),0,VLOOKUP($A57&amp;$B57,'3'!$K$11:$L$50,2,0))</f>
        <v>0</v>
      </c>
      <c r="AD57" s="35">
        <f>IF(ISNA(VLOOKUP($A57&amp;$B57,'4'!$K$11:$L$50,2,0)),0,VLOOKUP($A57&amp;$B57,'4'!$K$11:$L$50,2,0))</f>
        <v>0</v>
      </c>
      <c r="AE57" s="35">
        <f>IF(ISNA(VLOOKUP($A57&amp;$B57,'5'!$K$11:$L$50,2,0)),0,VLOOKUP($A57&amp;$B57,'5'!$K$11:$L$50,2,0))</f>
        <v>0</v>
      </c>
      <c r="AF57" s="35">
        <f>IF(ISNA(VLOOKUP($A57&amp;$B57,'6'!$K$11:$L$50,2,0)),0,VLOOKUP($A57&amp;$B57,'6'!$K$11:$L$50,2,0))</f>
        <v>0</v>
      </c>
      <c r="AG57" s="35">
        <f>IF(ISNA(VLOOKUP($A57&amp;$B57,'7'!$K$11:$L$50,2,0)),0,VLOOKUP($A57&amp;$B57,'7'!$K$11:$L$50,2,0))</f>
        <v>0</v>
      </c>
      <c r="AH57" s="35">
        <f>IF(ISNA(VLOOKUP($A57&amp;$B57,'8'!$K$11:$L$50,2,0)),0,VLOOKUP($A57&amp;$B57,'8'!$K$11:$L$50,2,0))</f>
        <v>0</v>
      </c>
      <c r="AI57" s="35">
        <f>IF(ISNA(VLOOKUP($A57&amp;$B57,'9'!$K$11:$L$50,2,0)),0,VLOOKUP($A57&amp;$B57,'9'!$K$11:$L$50,2,0))</f>
        <v>0</v>
      </c>
      <c r="AJ57" s="35">
        <f>IF(ISNA(VLOOKUP($A57&amp;$B57,'10'!$K$11:$L$50,2,0)),0,VLOOKUP($A57&amp;$B57,'10'!$K$11:$L$50,2,0))</f>
        <v>0</v>
      </c>
      <c r="AK57" s="35">
        <f>IF(ISNA(VLOOKUP($A57&amp;$B57,'11'!$K$11:$L$50,2,0)),0,VLOOKUP($A57&amp;$B57,'11'!$K$11:$L$50,2,0))</f>
        <v>0</v>
      </c>
      <c r="AL57" s="35">
        <f>IF(ISNA(VLOOKUP($A57&amp;$B57,'12'!$K$11:$L$50,2,0)),0,VLOOKUP($A57&amp;$B57,'12'!$K$11:$L$50,2,0))</f>
        <v>0</v>
      </c>
      <c r="AM57" s="35">
        <f>IF(ISNA(VLOOKUP($A57&amp;$B57,'13'!$K$11:$L$50,2,0)),0,VLOOKUP($A57&amp;$B57,'13'!$K$11:$L$50,2,0))</f>
        <v>0</v>
      </c>
      <c r="AN57" s="35">
        <f>IF(ISNA(VLOOKUP($A57&amp;$B57,'14'!$K$11:$L$50,2,0)),0,VLOOKUP($A57&amp;$B57,'14'!$K$11:$L$50,2,0))</f>
        <v>0</v>
      </c>
      <c r="AO57" s="35">
        <f>IF(ISNA(VLOOKUP($A57&amp;$B57,'15'!$K$11:$L$50,2,0)),0,VLOOKUP($A57&amp;$B57,'15'!$K$11:$L$50,2,0))</f>
        <v>0</v>
      </c>
      <c r="AP57" s="35">
        <f>IF(ISNA(VLOOKUP($A57&amp;$B57,'16'!$K$11:$L$50,2,0)),0,VLOOKUP($A57&amp;$B57,'16'!$K$11:$L$50,2,0))</f>
        <v>0</v>
      </c>
      <c r="AQ57" s="35">
        <f>IF(ISNA(VLOOKUP($A57&amp;$B57,'17'!$K$11:$L$50,2,0)),0,VLOOKUP($A57&amp;$B57,'17'!$K$11:$L$50,2,0))</f>
        <v>0</v>
      </c>
      <c r="AR57" s="35">
        <f>IF(ISNA(VLOOKUP($A57&amp;$B57,'18'!$K$11:$L$50,2,0)),0,VLOOKUP($A57&amp;$B57,'18'!$K$11:$L$50,2,0))</f>
        <v>0</v>
      </c>
      <c r="AS57" s="35">
        <f>IF(ISNA(VLOOKUP($A57&amp;$B57,'19'!$K$11:$L$50,2,0)),0,VLOOKUP($A57&amp;$B57,'19'!$K$11:$L$50,2,0))</f>
        <v>0</v>
      </c>
      <c r="AT57" s="35">
        <f>IF(ISNA(VLOOKUP($A57&amp;$B57,'20'!$K$11:$L$50,2,0)),0,VLOOKUP($A57&amp;$B57,'20'!$K$11:$L$50,2,0))</f>
        <v>0</v>
      </c>
      <c r="AU57" s="35">
        <f>IF(ISNA(VLOOKUP($A57&amp;$B57,'21'!$K$11:$L$50,2,0)),0,VLOOKUP($A57&amp;$B57,'21'!$K$11:$L$50,2,0))</f>
        <v>0</v>
      </c>
      <c r="AV57" s="35">
        <f>IF(ISNA(VLOOKUP($A57&amp;$B57,'22'!$K$11:$L$50,2,0)),0,VLOOKUP($A57&amp;$B57,'22'!$K$11:$L$50,2,0))</f>
        <v>0</v>
      </c>
      <c r="AW57" s="25">
        <f t="shared" si="28"/>
        <v>0</v>
      </c>
      <c r="AX57" s="26">
        <f t="shared" ca="1" si="8"/>
        <v>0</v>
      </c>
      <c r="AY57" s="27" t="str">
        <f t="shared" ca="1" si="9"/>
        <v>#</v>
      </c>
      <c r="AZ57" s="24" t="str">
        <f t="shared" ca="1" si="10"/>
        <v>#</v>
      </c>
      <c r="BC57" s="193" t="str">
        <f t="shared" si="11"/>
        <v/>
      </c>
      <c r="BD57" s="194">
        <f t="shared" si="12"/>
        <v>0</v>
      </c>
      <c r="BE57" s="195"/>
      <c r="BF57" s="194"/>
      <c r="BG57" s="194"/>
      <c r="BH57" s="35"/>
      <c r="BI57" s="35">
        <f ca="1">E57*Mask!G$27</f>
        <v>0</v>
      </c>
      <c r="BJ57" s="35">
        <f ca="1">F57*Mask!H$27</f>
        <v>0</v>
      </c>
      <c r="BK57" s="35">
        <f ca="1">G57*Mask!I$27</f>
        <v>0</v>
      </c>
      <c r="BL57" s="35">
        <f ca="1">H57*Mask!J$27</f>
        <v>0</v>
      </c>
      <c r="BM57" s="35">
        <f ca="1">I57*Mask!K$27</f>
        <v>0</v>
      </c>
      <c r="BN57" s="35">
        <f ca="1">J57*Mask!L$27</f>
        <v>0</v>
      </c>
      <c r="BO57" s="35">
        <f ca="1">K57*Mask!M$27</f>
        <v>0</v>
      </c>
      <c r="BP57" s="35">
        <f ca="1">L57*Mask!N$27</f>
        <v>0</v>
      </c>
      <c r="BQ57" s="35">
        <f ca="1">M57*Mask!O$27</f>
        <v>0</v>
      </c>
      <c r="BR57" s="35">
        <f ca="1">N57*Mask!P$27</f>
        <v>0</v>
      </c>
      <c r="BS57" s="35">
        <f ca="1">O57*Mask!Q$27</f>
        <v>0</v>
      </c>
      <c r="BT57" s="35">
        <f ca="1">P57*Mask!R$27</f>
        <v>0</v>
      </c>
      <c r="BU57" s="35">
        <f ca="1">Q57*Mask!S$27</f>
        <v>0</v>
      </c>
      <c r="BV57" s="35">
        <f ca="1">R57*Mask!T$27</f>
        <v>0</v>
      </c>
      <c r="BW57" s="35">
        <f ca="1">S57*Mask!U$27</f>
        <v>0</v>
      </c>
      <c r="BX57" s="35">
        <f ca="1">T57*Mask!V$27</f>
        <v>0</v>
      </c>
      <c r="BY57" s="35">
        <f ca="1">U57*Mask!W$27</f>
        <v>0</v>
      </c>
      <c r="BZ57" s="35">
        <f ca="1">V57*Mask!X$27</f>
        <v>0</v>
      </c>
      <c r="CA57" s="35">
        <f ca="1">W57*Mask!Y$27</f>
        <v>0</v>
      </c>
      <c r="CB57" s="35">
        <f ca="1">X57*Mask!Z$27</f>
        <v>0</v>
      </c>
      <c r="CC57" s="35">
        <f ca="1">Y57*Mask!AA$27</f>
        <v>0</v>
      </c>
      <c r="CD57" s="35">
        <f ca="1">Z57*Mask!AB$27</f>
        <v>0</v>
      </c>
      <c r="CE57" s="54"/>
      <c r="CF57" s="54">
        <f>IF(ISBLANK($A57),0,AA57*Mask!G$28)</f>
        <v>0</v>
      </c>
      <c r="CG57" s="54">
        <f>IF(ISBLANK($A57),0,AB57*Mask!H$28)</f>
        <v>0</v>
      </c>
      <c r="CH57" s="54">
        <f>IF(ISBLANK($A57),0,AC57*Mask!I$28)</f>
        <v>0</v>
      </c>
      <c r="CI57" s="54">
        <f>IF(ISBLANK($A57),0,AD57*Mask!J$28)</f>
        <v>0</v>
      </c>
      <c r="CJ57" s="54">
        <f>IF(ISBLANK($A57),0,AE57*Mask!K$28)</f>
        <v>0</v>
      </c>
      <c r="CK57" s="54">
        <f>IF(ISBLANK($A57),0,AF57*Mask!L$28)</f>
        <v>0</v>
      </c>
      <c r="CL57" s="54">
        <f>IF(ISBLANK($A57),0,AG57*Mask!M$28)</f>
        <v>0</v>
      </c>
      <c r="CM57" s="54">
        <f>IF(ISBLANK($A57),0,AH57*Mask!N$28)</f>
        <v>0</v>
      </c>
      <c r="CN57" s="54">
        <f>IF(ISBLANK($A57),0,AI57*Mask!O$28)</f>
        <v>0</v>
      </c>
      <c r="CO57" s="54">
        <f>IF(ISBLANK($A57),0,AJ57*Mask!P$28)</f>
        <v>0</v>
      </c>
      <c r="CP57" s="54">
        <f>IF(ISBLANK($A57),0,AK57*Mask!Q$28)</f>
        <v>0</v>
      </c>
      <c r="CQ57" s="54">
        <f>IF(ISBLANK($A57),0,AL57*Mask!R$28)</f>
        <v>0</v>
      </c>
      <c r="CR57" s="54">
        <f>IF(ISBLANK($A57),0,AM57*Mask!S$28)</f>
        <v>0</v>
      </c>
      <c r="CS57" s="54">
        <f>IF(ISBLANK($A57),0,AN57*Mask!T$28)</f>
        <v>0</v>
      </c>
      <c r="CT57" s="54">
        <f>IF(ISBLANK($A57),0,AO57*Mask!U$28)</f>
        <v>0</v>
      </c>
      <c r="CU57" s="54">
        <f>IF(ISBLANK($A57),0,AP57*Mask!V$28)</f>
        <v>0</v>
      </c>
      <c r="CV57" s="54">
        <f>IF(ISBLANK($A57),0,AQ57*Mask!W$28)</f>
        <v>0</v>
      </c>
      <c r="CW57" s="54">
        <f>IF(ISBLANK($A57),0,AR57*Mask!X$28)</f>
        <v>0</v>
      </c>
      <c r="CX57" s="54">
        <f>IF(ISBLANK($A57),0,AS57*Mask!Y$28)</f>
        <v>0</v>
      </c>
      <c r="CY57" s="54">
        <f>IF(ISBLANK($A57),0,AT57*Mask!Z$28)</f>
        <v>0</v>
      </c>
      <c r="CZ57" s="54">
        <f>IF(ISBLANK($A57),0,AU57*Mask!AA$28)</f>
        <v>0</v>
      </c>
      <c r="DA57" s="54">
        <f>IF(ISBLANK($A57),0,AV57*Mask!AB$28)</f>
        <v>0</v>
      </c>
      <c r="DC57" s="54">
        <f t="shared" ca="1" si="13"/>
        <v>0</v>
      </c>
    </row>
    <row r="58" spans="1:107">
      <c r="A58" s="17"/>
      <c r="B58" s="18"/>
      <c r="C58" s="18"/>
      <c r="D58" s="19"/>
      <c r="E58" s="20">
        <v>0</v>
      </c>
      <c r="F58" s="20">
        <v>0</v>
      </c>
      <c r="G58" s="20">
        <v>0</v>
      </c>
      <c r="H58" s="20">
        <v>0</v>
      </c>
      <c r="I58" s="20">
        <v>0</v>
      </c>
      <c r="J58" s="20">
        <v>0</v>
      </c>
      <c r="K58" s="20">
        <v>0</v>
      </c>
      <c r="L58" s="20">
        <v>0</v>
      </c>
      <c r="M58" s="20">
        <v>0</v>
      </c>
      <c r="N58" s="20">
        <v>0</v>
      </c>
      <c r="O58" s="20">
        <v>0</v>
      </c>
      <c r="P58" s="20">
        <v>0</v>
      </c>
      <c r="Q58" s="20">
        <v>0</v>
      </c>
      <c r="R58" s="20">
        <v>0</v>
      </c>
      <c r="S58" s="20">
        <v>0</v>
      </c>
      <c r="T58" s="20">
        <v>0</v>
      </c>
      <c r="U58" s="20">
        <v>0</v>
      </c>
      <c r="V58" s="20">
        <v>0</v>
      </c>
      <c r="W58" s="20">
        <v>0</v>
      </c>
      <c r="X58" s="35">
        <v>0</v>
      </c>
      <c r="Y58" s="35">
        <v>0</v>
      </c>
      <c r="Z58" s="20">
        <v>0</v>
      </c>
      <c r="AA58" s="35">
        <f>IF(ISNA(VLOOKUP(A58&amp;B58,'1'!$K$11:$L$50,2,0)),0,VLOOKUP(A58&amp;B58,'1'!$K$11:$L$50,2,0))</f>
        <v>0</v>
      </c>
      <c r="AB58" s="35">
        <f>IF(ISNA(VLOOKUP($A58&amp;$B58,'2'!$K$11:$L$50,2,0)),0,VLOOKUP($A58&amp;$B58,'2'!$K$11:$L$50,2,0))</f>
        <v>0</v>
      </c>
      <c r="AC58" s="35">
        <f>IF(ISNA(VLOOKUP($A58&amp;$B58,'3'!$K$11:$L$50,2,0)),0,VLOOKUP($A58&amp;$B58,'3'!$K$11:$L$50,2,0))</f>
        <v>0</v>
      </c>
      <c r="AD58" s="35">
        <f>IF(ISNA(VLOOKUP($A58&amp;$B58,'4'!$K$11:$L$50,2,0)),0,VLOOKUP($A58&amp;$B58,'4'!$K$11:$L$50,2,0))</f>
        <v>0</v>
      </c>
      <c r="AE58" s="35">
        <f>IF(ISNA(VLOOKUP($A58&amp;$B58,'5'!$K$11:$L$50,2,0)),0,VLOOKUP($A58&amp;$B58,'5'!$K$11:$L$50,2,0))</f>
        <v>0</v>
      </c>
      <c r="AF58" s="35">
        <f>IF(ISNA(VLOOKUP($A58&amp;$B58,'6'!$K$11:$L$50,2,0)),0,VLOOKUP($A58&amp;$B58,'6'!$K$11:$L$50,2,0))</f>
        <v>0</v>
      </c>
      <c r="AG58" s="35">
        <f>IF(ISNA(VLOOKUP($A58&amp;$B58,'7'!$K$11:$L$50,2,0)),0,VLOOKUP($A58&amp;$B58,'7'!$K$11:$L$50,2,0))</f>
        <v>0</v>
      </c>
      <c r="AH58" s="35">
        <f>IF(ISNA(VLOOKUP($A58&amp;$B58,'8'!$K$11:$L$50,2,0)),0,VLOOKUP($A58&amp;$B58,'8'!$K$11:$L$50,2,0))</f>
        <v>0</v>
      </c>
      <c r="AI58" s="35">
        <f>IF(ISNA(VLOOKUP($A58&amp;$B58,'9'!$K$11:$L$50,2,0)),0,VLOOKUP($A58&amp;$B58,'9'!$K$11:$L$50,2,0))</f>
        <v>0</v>
      </c>
      <c r="AJ58" s="35">
        <f>IF(ISNA(VLOOKUP($A58&amp;$B58,'10'!$K$11:$L$50,2,0)),0,VLOOKUP($A58&amp;$B58,'10'!$K$11:$L$50,2,0))</f>
        <v>0</v>
      </c>
      <c r="AK58" s="35">
        <f>IF(ISNA(VLOOKUP($A58&amp;$B58,'11'!$K$11:$L$50,2,0)),0,VLOOKUP($A58&amp;$B58,'11'!$K$11:$L$50,2,0))</f>
        <v>0</v>
      </c>
      <c r="AL58" s="35">
        <f>IF(ISNA(VLOOKUP($A58&amp;$B58,'12'!$K$11:$L$50,2,0)),0,VLOOKUP($A58&amp;$B58,'12'!$K$11:$L$50,2,0))</f>
        <v>0</v>
      </c>
      <c r="AM58" s="35">
        <f>IF(ISNA(VLOOKUP($A58&amp;$B58,'13'!$K$11:$L$50,2,0)),0,VLOOKUP($A58&amp;$B58,'13'!$K$11:$L$50,2,0))</f>
        <v>0</v>
      </c>
      <c r="AN58" s="35">
        <f>IF(ISNA(VLOOKUP($A58&amp;$B58,'14'!$K$11:$L$50,2,0)),0,VLOOKUP($A58&amp;$B58,'14'!$K$11:$L$50,2,0))</f>
        <v>0</v>
      </c>
      <c r="AO58" s="35">
        <f>IF(ISNA(VLOOKUP($A58&amp;$B58,'15'!$K$11:$L$50,2,0)),0,VLOOKUP($A58&amp;$B58,'15'!$K$11:$L$50,2,0))</f>
        <v>0</v>
      </c>
      <c r="AP58" s="35">
        <f>IF(ISNA(VLOOKUP($A58&amp;$B58,'16'!$K$11:$L$50,2,0)),0,VLOOKUP($A58&amp;$B58,'16'!$K$11:$L$50,2,0))</f>
        <v>0</v>
      </c>
      <c r="AQ58" s="35">
        <f>IF(ISNA(VLOOKUP($A58&amp;$B58,'17'!$K$11:$L$50,2,0)),0,VLOOKUP($A58&amp;$B58,'17'!$K$11:$L$50,2,0))</f>
        <v>0</v>
      </c>
      <c r="AR58" s="35">
        <f>IF(ISNA(VLOOKUP($A58&amp;$B58,'18'!$K$11:$L$50,2,0)),0,VLOOKUP($A58&amp;$B58,'18'!$K$11:$L$50,2,0))</f>
        <v>0</v>
      </c>
      <c r="AS58" s="35">
        <f>IF(ISNA(VLOOKUP($A58&amp;$B58,'19'!$K$11:$L$50,2,0)),0,VLOOKUP($A58&amp;$B58,'19'!$K$11:$L$50,2,0))</f>
        <v>0</v>
      </c>
      <c r="AT58" s="35">
        <f>IF(ISNA(VLOOKUP($A58&amp;$B58,'20'!$K$11:$L$50,2,0)),0,VLOOKUP($A58&amp;$B58,'20'!$K$11:$L$50,2,0))</f>
        <v>0</v>
      </c>
      <c r="AU58" s="35">
        <f>IF(ISNA(VLOOKUP($A58&amp;$B58,'21'!$K$11:$L$50,2,0)),0,VLOOKUP($A58&amp;$B58,'21'!$K$11:$L$50,2,0))</f>
        <v>0</v>
      </c>
      <c r="AV58" s="35">
        <f>IF(ISNA(VLOOKUP($A58&amp;$B58,'22'!$K$11:$L$50,2,0)),0,VLOOKUP($A58&amp;$B58,'22'!$K$11:$L$50,2,0))</f>
        <v>0</v>
      </c>
      <c r="AW58" s="25">
        <f t="shared" si="28"/>
        <v>0</v>
      </c>
      <c r="AX58" s="26">
        <f t="shared" ca="1" si="8"/>
        <v>0</v>
      </c>
      <c r="AY58" s="27" t="str">
        <f t="shared" ca="1" si="9"/>
        <v>#</v>
      </c>
      <c r="AZ58" s="24" t="str">
        <f t="shared" ca="1" si="10"/>
        <v>#</v>
      </c>
      <c r="BC58" s="193" t="str">
        <f t="shared" si="11"/>
        <v/>
      </c>
      <c r="BD58" s="194">
        <f t="shared" si="12"/>
        <v>0</v>
      </c>
      <c r="BE58" s="195"/>
      <c r="BF58" s="194"/>
      <c r="BG58" s="194"/>
      <c r="BH58" s="35"/>
      <c r="BI58" s="35">
        <f ca="1">E58*Mask!G$27</f>
        <v>0</v>
      </c>
      <c r="BJ58" s="35">
        <f ca="1">F58*Mask!H$27</f>
        <v>0</v>
      </c>
      <c r="BK58" s="35">
        <f ca="1">G58*Mask!I$27</f>
        <v>0</v>
      </c>
      <c r="BL58" s="35">
        <f ca="1">H58*Mask!J$27</f>
        <v>0</v>
      </c>
      <c r="BM58" s="35">
        <f ca="1">I58*Mask!K$27</f>
        <v>0</v>
      </c>
      <c r="BN58" s="35">
        <f ca="1">J58*Mask!L$27</f>
        <v>0</v>
      </c>
      <c r="BO58" s="35">
        <f ca="1">K58*Mask!M$27</f>
        <v>0</v>
      </c>
      <c r="BP58" s="35">
        <f ca="1">L58*Mask!N$27</f>
        <v>0</v>
      </c>
      <c r="BQ58" s="35">
        <f ca="1">M58*Mask!O$27</f>
        <v>0</v>
      </c>
      <c r="BR58" s="35">
        <f ca="1">N58*Mask!P$27</f>
        <v>0</v>
      </c>
      <c r="BS58" s="35">
        <f ca="1">O58*Mask!Q$27</f>
        <v>0</v>
      </c>
      <c r="BT58" s="35">
        <f ca="1">P58*Mask!R$27</f>
        <v>0</v>
      </c>
      <c r="BU58" s="35">
        <f ca="1">Q58*Mask!S$27</f>
        <v>0</v>
      </c>
      <c r="BV58" s="35">
        <f ca="1">R58*Mask!T$27</f>
        <v>0</v>
      </c>
      <c r="BW58" s="35">
        <f ca="1">S58*Mask!U$27</f>
        <v>0</v>
      </c>
      <c r="BX58" s="35">
        <f ca="1">T58*Mask!V$27</f>
        <v>0</v>
      </c>
      <c r="BY58" s="35">
        <f ca="1">U58*Mask!W$27</f>
        <v>0</v>
      </c>
      <c r="BZ58" s="35">
        <f ca="1">V58*Mask!X$27</f>
        <v>0</v>
      </c>
      <c r="CA58" s="35">
        <f ca="1">W58*Mask!Y$27</f>
        <v>0</v>
      </c>
      <c r="CB58" s="35">
        <f ca="1">X58*Mask!Z$27</f>
        <v>0</v>
      </c>
      <c r="CC58" s="35">
        <f ca="1">Y58*Mask!AA$27</f>
        <v>0</v>
      </c>
      <c r="CD58" s="35">
        <f ca="1">Z58*Mask!AB$27</f>
        <v>0</v>
      </c>
      <c r="CE58" s="54"/>
      <c r="CF58" s="54">
        <f>IF(ISBLANK($A58),0,AA58*Mask!G$28)</f>
        <v>0</v>
      </c>
      <c r="CG58" s="54">
        <f>IF(ISBLANK($A58),0,AB58*Mask!H$28)</f>
        <v>0</v>
      </c>
      <c r="CH58" s="54">
        <f>IF(ISBLANK($A58),0,AC58*Mask!I$28)</f>
        <v>0</v>
      </c>
      <c r="CI58" s="54">
        <f>IF(ISBLANK($A58),0,AD58*Mask!J$28)</f>
        <v>0</v>
      </c>
      <c r="CJ58" s="54">
        <f>IF(ISBLANK($A58),0,AE58*Mask!K$28)</f>
        <v>0</v>
      </c>
      <c r="CK58" s="54">
        <f>IF(ISBLANK($A58),0,AF58*Mask!L$28)</f>
        <v>0</v>
      </c>
      <c r="CL58" s="54">
        <f>IF(ISBLANK($A58),0,AG58*Mask!M$28)</f>
        <v>0</v>
      </c>
      <c r="CM58" s="54">
        <f>IF(ISBLANK($A58),0,AH58*Mask!N$28)</f>
        <v>0</v>
      </c>
      <c r="CN58" s="54">
        <f>IF(ISBLANK($A58),0,AI58*Mask!O$28)</f>
        <v>0</v>
      </c>
      <c r="CO58" s="54">
        <f>IF(ISBLANK($A58),0,AJ58*Mask!P$28)</f>
        <v>0</v>
      </c>
      <c r="CP58" s="54">
        <f>IF(ISBLANK($A58),0,AK58*Mask!Q$28)</f>
        <v>0</v>
      </c>
      <c r="CQ58" s="54">
        <f>IF(ISBLANK($A58),0,AL58*Mask!R$28)</f>
        <v>0</v>
      </c>
      <c r="CR58" s="54">
        <f>IF(ISBLANK($A58),0,AM58*Mask!S$28)</f>
        <v>0</v>
      </c>
      <c r="CS58" s="54">
        <f>IF(ISBLANK($A58),0,AN58*Mask!T$28)</f>
        <v>0</v>
      </c>
      <c r="CT58" s="54">
        <f>IF(ISBLANK($A58),0,AO58*Mask!U$28)</f>
        <v>0</v>
      </c>
      <c r="CU58" s="54">
        <f>IF(ISBLANK($A58),0,AP58*Mask!V$28)</f>
        <v>0</v>
      </c>
      <c r="CV58" s="54">
        <f>IF(ISBLANK($A58),0,AQ58*Mask!W$28)</f>
        <v>0</v>
      </c>
      <c r="CW58" s="54">
        <f>IF(ISBLANK($A58),0,AR58*Mask!X$28)</f>
        <v>0</v>
      </c>
      <c r="CX58" s="54">
        <f>IF(ISBLANK($A58),0,AS58*Mask!Y$28)</f>
        <v>0</v>
      </c>
      <c r="CY58" s="54">
        <f>IF(ISBLANK($A58),0,AT58*Mask!Z$28)</f>
        <v>0</v>
      </c>
      <c r="CZ58" s="54">
        <f>IF(ISBLANK($A58),0,AU58*Mask!AA$28)</f>
        <v>0</v>
      </c>
      <c r="DA58" s="54">
        <f>IF(ISBLANK($A58),0,AV58*Mask!AB$28)</f>
        <v>0</v>
      </c>
      <c r="DC58" s="54">
        <f t="shared" ca="1" si="13"/>
        <v>0</v>
      </c>
    </row>
    <row r="59" spans="1:107">
      <c r="A59" s="17"/>
      <c r="B59" s="18"/>
      <c r="C59" s="18"/>
      <c r="D59" s="19"/>
      <c r="E59" s="20">
        <v>0</v>
      </c>
      <c r="F59" s="20">
        <v>0</v>
      </c>
      <c r="G59" s="20">
        <v>0</v>
      </c>
      <c r="H59" s="20">
        <v>0</v>
      </c>
      <c r="I59" s="20">
        <v>0</v>
      </c>
      <c r="J59" s="20">
        <v>0</v>
      </c>
      <c r="K59" s="20">
        <v>0</v>
      </c>
      <c r="L59" s="20">
        <v>0</v>
      </c>
      <c r="M59" s="20">
        <v>0</v>
      </c>
      <c r="N59" s="20">
        <v>0</v>
      </c>
      <c r="O59" s="20">
        <v>0</v>
      </c>
      <c r="P59" s="20">
        <v>0</v>
      </c>
      <c r="Q59" s="20">
        <v>0</v>
      </c>
      <c r="R59" s="20">
        <v>0</v>
      </c>
      <c r="S59" s="20">
        <v>0</v>
      </c>
      <c r="T59" s="20">
        <v>0</v>
      </c>
      <c r="U59" s="20">
        <v>0</v>
      </c>
      <c r="V59" s="20">
        <v>0</v>
      </c>
      <c r="W59" s="20">
        <v>0</v>
      </c>
      <c r="X59" s="35">
        <v>0</v>
      </c>
      <c r="Y59" s="35">
        <v>0</v>
      </c>
      <c r="Z59" s="20">
        <v>0</v>
      </c>
      <c r="AA59" s="35">
        <f>IF(ISNA(VLOOKUP(A59&amp;B59,'1'!$K$11:$L$50,2,0)),0,VLOOKUP(A59&amp;B59,'1'!$K$11:$L$50,2,0))</f>
        <v>0</v>
      </c>
      <c r="AB59" s="35">
        <f>IF(ISNA(VLOOKUP($A59&amp;$B59,'2'!$K$11:$L$50,2,0)),0,VLOOKUP($A59&amp;$B59,'2'!$K$11:$L$50,2,0))</f>
        <v>0</v>
      </c>
      <c r="AC59" s="35">
        <f>IF(ISNA(VLOOKUP($A59&amp;$B59,'3'!$K$11:$L$50,2,0)),0,VLOOKUP($A59&amp;$B59,'3'!$K$11:$L$50,2,0))</f>
        <v>0</v>
      </c>
      <c r="AD59" s="35">
        <f>IF(ISNA(VLOOKUP($A59&amp;$B59,'4'!$K$11:$L$50,2,0)),0,VLOOKUP($A59&amp;$B59,'4'!$K$11:$L$50,2,0))</f>
        <v>0</v>
      </c>
      <c r="AE59" s="35">
        <f>IF(ISNA(VLOOKUP($A59&amp;$B59,'5'!$K$11:$L$50,2,0)),0,VLOOKUP($A59&amp;$B59,'5'!$K$11:$L$50,2,0))</f>
        <v>0</v>
      </c>
      <c r="AF59" s="35">
        <f>IF(ISNA(VLOOKUP($A59&amp;$B59,'6'!$K$11:$L$50,2,0)),0,VLOOKUP($A59&amp;$B59,'6'!$K$11:$L$50,2,0))</f>
        <v>0</v>
      </c>
      <c r="AG59" s="35">
        <f>IF(ISNA(VLOOKUP($A59&amp;$B59,'7'!$K$11:$L$50,2,0)),0,VLOOKUP($A59&amp;$B59,'7'!$K$11:$L$50,2,0))</f>
        <v>0</v>
      </c>
      <c r="AH59" s="35">
        <f>IF(ISNA(VLOOKUP($A59&amp;$B59,'8'!$K$11:$L$50,2,0)),0,VLOOKUP($A59&amp;$B59,'8'!$K$11:$L$50,2,0))</f>
        <v>0</v>
      </c>
      <c r="AI59" s="35">
        <f>IF(ISNA(VLOOKUP($A59&amp;$B59,'9'!$K$11:$L$50,2,0)),0,VLOOKUP($A59&amp;$B59,'9'!$K$11:$L$50,2,0))</f>
        <v>0</v>
      </c>
      <c r="AJ59" s="35">
        <f>IF(ISNA(VLOOKUP($A59&amp;$B59,'10'!$K$11:$L$50,2,0)),0,VLOOKUP($A59&amp;$B59,'10'!$K$11:$L$50,2,0))</f>
        <v>0</v>
      </c>
      <c r="AK59" s="35">
        <f>IF(ISNA(VLOOKUP($A59&amp;$B59,'11'!$K$11:$L$50,2,0)),0,VLOOKUP($A59&amp;$B59,'11'!$K$11:$L$50,2,0))</f>
        <v>0</v>
      </c>
      <c r="AL59" s="35">
        <f>IF(ISNA(VLOOKUP($A59&amp;$B59,'12'!$K$11:$L$50,2,0)),0,VLOOKUP($A59&amp;$B59,'12'!$K$11:$L$50,2,0))</f>
        <v>0</v>
      </c>
      <c r="AM59" s="35">
        <f>IF(ISNA(VLOOKUP($A59&amp;$B59,'13'!$K$11:$L$50,2,0)),0,VLOOKUP($A59&amp;$B59,'13'!$K$11:$L$50,2,0))</f>
        <v>0</v>
      </c>
      <c r="AN59" s="35">
        <f>IF(ISNA(VLOOKUP($A59&amp;$B59,'14'!$K$11:$L$50,2,0)),0,VLOOKUP($A59&amp;$B59,'14'!$K$11:$L$50,2,0))</f>
        <v>0</v>
      </c>
      <c r="AO59" s="35">
        <f>IF(ISNA(VLOOKUP($A59&amp;$B59,'15'!$K$11:$L$50,2,0)),0,VLOOKUP($A59&amp;$B59,'15'!$K$11:$L$50,2,0))</f>
        <v>0</v>
      </c>
      <c r="AP59" s="35">
        <f>IF(ISNA(VLOOKUP($A59&amp;$B59,'16'!$K$11:$L$50,2,0)),0,VLOOKUP($A59&amp;$B59,'16'!$K$11:$L$50,2,0))</f>
        <v>0</v>
      </c>
      <c r="AQ59" s="35">
        <f>IF(ISNA(VLOOKUP($A59&amp;$B59,'17'!$K$11:$L$50,2,0)),0,VLOOKUP($A59&amp;$B59,'17'!$K$11:$L$50,2,0))</f>
        <v>0</v>
      </c>
      <c r="AR59" s="35">
        <f>IF(ISNA(VLOOKUP($A59&amp;$B59,'18'!$K$11:$L$50,2,0)),0,VLOOKUP($A59&amp;$B59,'18'!$K$11:$L$50,2,0))</f>
        <v>0</v>
      </c>
      <c r="AS59" s="35">
        <f>IF(ISNA(VLOOKUP($A59&amp;$B59,'19'!$K$11:$L$50,2,0)),0,VLOOKUP($A59&amp;$B59,'19'!$K$11:$L$50,2,0))</f>
        <v>0</v>
      </c>
      <c r="AT59" s="35">
        <f>IF(ISNA(VLOOKUP($A59&amp;$B59,'20'!$K$11:$L$50,2,0)),0,VLOOKUP($A59&amp;$B59,'20'!$K$11:$L$50,2,0))</f>
        <v>0</v>
      </c>
      <c r="AU59" s="35">
        <f>IF(ISNA(VLOOKUP($A59&amp;$B59,'21'!$K$11:$L$50,2,0)),0,VLOOKUP($A59&amp;$B59,'21'!$K$11:$L$50,2,0))</f>
        <v>0</v>
      </c>
      <c r="AV59" s="35">
        <f>IF(ISNA(VLOOKUP($A59&amp;$B59,'22'!$K$11:$L$50,2,0)),0,VLOOKUP($A59&amp;$B59,'22'!$K$11:$L$50,2,0))</f>
        <v>0</v>
      </c>
      <c r="AW59" s="25">
        <f t="shared" si="28"/>
        <v>0</v>
      </c>
      <c r="AX59" s="26">
        <f t="shared" ca="1" si="8"/>
        <v>0</v>
      </c>
      <c r="AY59" s="27" t="str">
        <f t="shared" ca="1" si="9"/>
        <v>#</v>
      </c>
      <c r="AZ59" s="24" t="str">
        <f t="shared" ca="1" si="10"/>
        <v>#</v>
      </c>
      <c r="BC59" s="193" t="str">
        <f t="shared" si="11"/>
        <v/>
      </c>
      <c r="BD59" s="194">
        <f t="shared" si="12"/>
        <v>0</v>
      </c>
      <c r="BE59" s="195"/>
      <c r="BF59" s="194"/>
      <c r="BG59" s="194"/>
      <c r="BH59" s="35"/>
      <c r="BI59" s="35">
        <f ca="1">E59*Mask!G$27</f>
        <v>0</v>
      </c>
      <c r="BJ59" s="35">
        <f ca="1">F59*Mask!H$27</f>
        <v>0</v>
      </c>
      <c r="BK59" s="35">
        <f ca="1">G59*Mask!I$27</f>
        <v>0</v>
      </c>
      <c r="BL59" s="35">
        <f ca="1">H59*Mask!J$27</f>
        <v>0</v>
      </c>
      <c r="BM59" s="35">
        <f ca="1">I59*Mask!K$27</f>
        <v>0</v>
      </c>
      <c r="BN59" s="35">
        <f ca="1">J59*Mask!L$27</f>
        <v>0</v>
      </c>
      <c r="BO59" s="35">
        <f ca="1">K59*Mask!M$27</f>
        <v>0</v>
      </c>
      <c r="BP59" s="35">
        <f ca="1">L59*Mask!N$27</f>
        <v>0</v>
      </c>
      <c r="BQ59" s="35">
        <f ca="1">M59*Mask!O$27</f>
        <v>0</v>
      </c>
      <c r="BR59" s="35">
        <f ca="1">N59*Mask!P$27</f>
        <v>0</v>
      </c>
      <c r="BS59" s="35">
        <f ca="1">O59*Mask!Q$27</f>
        <v>0</v>
      </c>
      <c r="BT59" s="35">
        <f ca="1">P59*Mask!R$27</f>
        <v>0</v>
      </c>
      <c r="BU59" s="35">
        <f ca="1">Q59*Mask!S$27</f>
        <v>0</v>
      </c>
      <c r="BV59" s="35">
        <f ca="1">R59*Mask!T$27</f>
        <v>0</v>
      </c>
      <c r="BW59" s="35">
        <f ca="1">S59*Mask!U$27</f>
        <v>0</v>
      </c>
      <c r="BX59" s="35">
        <f ca="1">T59*Mask!V$27</f>
        <v>0</v>
      </c>
      <c r="BY59" s="35">
        <f ca="1">U59*Mask!W$27</f>
        <v>0</v>
      </c>
      <c r="BZ59" s="35">
        <f ca="1">V59*Mask!X$27</f>
        <v>0</v>
      </c>
      <c r="CA59" s="35">
        <f ca="1">W59*Mask!Y$27</f>
        <v>0</v>
      </c>
      <c r="CB59" s="35">
        <f ca="1">X59*Mask!Z$27</f>
        <v>0</v>
      </c>
      <c r="CC59" s="35">
        <f ca="1">Y59*Mask!AA$27</f>
        <v>0</v>
      </c>
      <c r="CD59" s="35">
        <f ca="1">Z59*Mask!AB$27</f>
        <v>0</v>
      </c>
      <c r="CE59" s="54"/>
      <c r="CF59" s="54">
        <f>IF(ISBLANK($A59),0,AA59*Mask!G$28)</f>
        <v>0</v>
      </c>
      <c r="CG59" s="54">
        <f>IF(ISBLANK($A59),0,AB59*Mask!H$28)</f>
        <v>0</v>
      </c>
      <c r="CH59" s="54">
        <f>IF(ISBLANK($A59),0,AC59*Mask!I$28)</f>
        <v>0</v>
      </c>
      <c r="CI59" s="54">
        <f>IF(ISBLANK($A59),0,AD59*Mask!J$28)</f>
        <v>0</v>
      </c>
      <c r="CJ59" s="54">
        <f>IF(ISBLANK($A59),0,AE59*Mask!K$28)</f>
        <v>0</v>
      </c>
      <c r="CK59" s="54">
        <f>IF(ISBLANK($A59),0,AF59*Mask!L$28)</f>
        <v>0</v>
      </c>
      <c r="CL59" s="54">
        <f>IF(ISBLANK($A59),0,AG59*Mask!M$28)</f>
        <v>0</v>
      </c>
      <c r="CM59" s="54">
        <f>IF(ISBLANK($A59),0,AH59*Mask!N$28)</f>
        <v>0</v>
      </c>
      <c r="CN59" s="54">
        <f>IF(ISBLANK($A59),0,AI59*Mask!O$28)</f>
        <v>0</v>
      </c>
      <c r="CO59" s="54">
        <f>IF(ISBLANK($A59),0,AJ59*Mask!P$28)</f>
        <v>0</v>
      </c>
      <c r="CP59" s="54">
        <f>IF(ISBLANK($A59),0,AK59*Mask!Q$28)</f>
        <v>0</v>
      </c>
      <c r="CQ59" s="54">
        <f>IF(ISBLANK($A59),0,AL59*Mask!R$28)</f>
        <v>0</v>
      </c>
      <c r="CR59" s="54">
        <f>IF(ISBLANK($A59),0,AM59*Mask!S$28)</f>
        <v>0</v>
      </c>
      <c r="CS59" s="54">
        <f>IF(ISBLANK($A59),0,AN59*Mask!T$28)</f>
        <v>0</v>
      </c>
      <c r="CT59" s="54">
        <f>IF(ISBLANK($A59),0,AO59*Mask!U$28)</f>
        <v>0</v>
      </c>
      <c r="CU59" s="54">
        <f>IF(ISBLANK($A59),0,AP59*Mask!V$28)</f>
        <v>0</v>
      </c>
      <c r="CV59" s="54">
        <f>IF(ISBLANK($A59),0,AQ59*Mask!W$28)</f>
        <v>0</v>
      </c>
      <c r="CW59" s="54">
        <f>IF(ISBLANK($A59),0,AR59*Mask!X$28)</f>
        <v>0</v>
      </c>
      <c r="CX59" s="54">
        <f>IF(ISBLANK($A59),0,AS59*Mask!Y$28)</f>
        <v>0</v>
      </c>
      <c r="CY59" s="54">
        <f>IF(ISBLANK($A59),0,AT59*Mask!Z$28)</f>
        <v>0</v>
      </c>
      <c r="CZ59" s="54">
        <f>IF(ISBLANK($A59),0,AU59*Mask!AA$28)</f>
        <v>0</v>
      </c>
      <c r="DA59" s="54">
        <f>IF(ISBLANK($A59),0,AV59*Mask!AB$28)</f>
        <v>0</v>
      </c>
      <c r="DC59" s="54">
        <f t="shared" ca="1" si="13"/>
        <v>0</v>
      </c>
    </row>
    <row r="60" spans="1:107">
      <c r="A60" s="17"/>
      <c r="B60" s="18"/>
      <c r="C60" s="18"/>
      <c r="D60" s="19"/>
      <c r="E60" s="20">
        <v>0</v>
      </c>
      <c r="F60" s="20">
        <v>0</v>
      </c>
      <c r="G60" s="20">
        <v>0</v>
      </c>
      <c r="H60" s="20">
        <v>0</v>
      </c>
      <c r="I60" s="20">
        <v>0</v>
      </c>
      <c r="J60" s="20">
        <v>0</v>
      </c>
      <c r="K60" s="20">
        <v>0</v>
      </c>
      <c r="L60" s="20">
        <v>0</v>
      </c>
      <c r="M60" s="20">
        <v>0</v>
      </c>
      <c r="N60" s="20">
        <v>0</v>
      </c>
      <c r="O60" s="20">
        <v>0</v>
      </c>
      <c r="P60" s="20">
        <v>0</v>
      </c>
      <c r="Q60" s="20">
        <v>0</v>
      </c>
      <c r="R60" s="20">
        <v>0</v>
      </c>
      <c r="S60" s="20">
        <v>0</v>
      </c>
      <c r="T60" s="20">
        <v>0</v>
      </c>
      <c r="U60" s="20">
        <v>0</v>
      </c>
      <c r="V60" s="20">
        <v>0</v>
      </c>
      <c r="W60" s="20">
        <v>0</v>
      </c>
      <c r="X60" s="35">
        <v>0</v>
      </c>
      <c r="Y60" s="35">
        <v>0</v>
      </c>
      <c r="Z60" s="20">
        <v>0</v>
      </c>
      <c r="AA60" s="35">
        <f>IF(ISNA(VLOOKUP(A60&amp;B60,'1'!$K$11:$L$50,2,0)),0,VLOOKUP(A60&amp;B60,'1'!$K$11:$L$50,2,0))</f>
        <v>0</v>
      </c>
      <c r="AB60" s="35">
        <f>IF(ISNA(VLOOKUP($A60&amp;$B60,'2'!$K$11:$L$50,2,0)),0,VLOOKUP($A60&amp;$B60,'2'!$K$11:$L$50,2,0))</f>
        <v>0</v>
      </c>
      <c r="AC60" s="35">
        <f>IF(ISNA(VLOOKUP($A60&amp;$B60,'3'!$K$11:$L$50,2,0)),0,VLOOKUP($A60&amp;$B60,'3'!$K$11:$L$50,2,0))</f>
        <v>0</v>
      </c>
      <c r="AD60" s="35">
        <f>IF(ISNA(VLOOKUP($A60&amp;$B60,'4'!$K$11:$L$50,2,0)),0,VLOOKUP($A60&amp;$B60,'4'!$K$11:$L$50,2,0))</f>
        <v>0</v>
      </c>
      <c r="AE60" s="35">
        <f>IF(ISNA(VLOOKUP($A60&amp;$B60,'5'!$K$11:$L$50,2,0)),0,VLOOKUP($A60&amp;$B60,'5'!$K$11:$L$50,2,0))</f>
        <v>0</v>
      </c>
      <c r="AF60" s="35">
        <f>IF(ISNA(VLOOKUP($A60&amp;$B60,'6'!$K$11:$L$50,2,0)),0,VLOOKUP($A60&amp;$B60,'6'!$K$11:$L$50,2,0))</f>
        <v>0</v>
      </c>
      <c r="AG60" s="35">
        <f>IF(ISNA(VLOOKUP($A60&amp;$B60,'7'!$K$11:$L$50,2,0)),0,VLOOKUP($A60&amp;$B60,'7'!$K$11:$L$50,2,0))</f>
        <v>0</v>
      </c>
      <c r="AH60" s="35">
        <f>IF(ISNA(VLOOKUP($A60&amp;$B60,'8'!$K$11:$L$50,2,0)),0,VLOOKUP($A60&amp;$B60,'8'!$K$11:$L$50,2,0))</f>
        <v>0</v>
      </c>
      <c r="AI60" s="35">
        <f>IF(ISNA(VLOOKUP($A60&amp;$B60,'9'!$K$11:$L$50,2,0)),0,VLOOKUP($A60&amp;$B60,'9'!$K$11:$L$50,2,0))</f>
        <v>0</v>
      </c>
      <c r="AJ60" s="35">
        <f>IF(ISNA(VLOOKUP($A60&amp;$B60,'10'!$K$11:$L$50,2,0)),0,VLOOKUP($A60&amp;$B60,'10'!$K$11:$L$50,2,0))</f>
        <v>0</v>
      </c>
      <c r="AK60" s="35">
        <f>IF(ISNA(VLOOKUP($A60&amp;$B60,'11'!$K$11:$L$50,2,0)),0,VLOOKUP($A60&amp;$B60,'11'!$K$11:$L$50,2,0))</f>
        <v>0</v>
      </c>
      <c r="AL60" s="35">
        <f>IF(ISNA(VLOOKUP($A60&amp;$B60,'12'!$K$11:$L$50,2,0)),0,VLOOKUP($A60&amp;$B60,'12'!$K$11:$L$50,2,0))</f>
        <v>0</v>
      </c>
      <c r="AM60" s="35">
        <f>IF(ISNA(VLOOKUP($A60&amp;$B60,'13'!$K$11:$L$50,2,0)),0,VLOOKUP($A60&amp;$B60,'13'!$K$11:$L$50,2,0))</f>
        <v>0</v>
      </c>
      <c r="AN60" s="35">
        <f>IF(ISNA(VLOOKUP($A60&amp;$B60,'14'!$K$11:$L$50,2,0)),0,VLOOKUP($A60&amp;$B60,'14'!$K$11:$L$50,2,0))</f>
        <v>0</v>
      </c>
      <c r="AO60" s="35">
        <f>IF(ISNA(VLOOKUP($A60&amp;$B60,'15'!$K$11:$L$50,2,0)),0,VLOOKUP($A60&amp;$B60,'15'!$K$11:$L$50,2,0))</f>
        <v>0</v>
      </c>
      <c r="AP60" s="35">
        <f>IF(ISNA(VLOOKUP($A60&amp;$B60,'16'!$K$11:$L$50,2,0)),0,VLOOKUP($A60&amp;$B60,'16'!$K$11:$L$50,2,0))</f>
        <v>0</v>
      </c>
      <c r="AQ60" s="35">
        <f>IF(ISNA(VLOOKUP($A60&amp;$B60,'17'!$K$11:$L$50,2,0)),0,VLOOKUP($A60&amp;$B60,'17'!$K$11:$L$50,2,0))</f>
        <v>0</v>
      </c>
      <c r="AR60" s="35">
        <f>IF(ISNA(VLOOKUP($A60&amp;$B60,'18'!$K$11:$L$50,2,0)),0,VLOOKUP($A60&amp;$B60,'18'!$K$11:$L$50,2,0))</f>
        <v>0</v>
      </c>
      <c r="AS60" s="35">
        <f>IF(ISNA(VLOOKUP($A60&amp;$B60,'19'!$K$11:$L$50,2,0)),0,VLOOKUP($A60&amp;$B60,'19'!$K$11:$L$50,2,0))</f>
        <v>0</v>
      </c>
      <c r="AT60" s="35">
        <f>IF(ISNA(VLOOKUP($A60&amp;$B60,'20'!$K$11:$L$50,2,0)),0,VLOOKUP($A60&amp;$B60,'20'!$K$11:$L$50,2,0))</f>
        <v>0</v>
      </c>
      <c r="AU60" s="35">
        <f>IF(ISNA(VLOOKUP($A60&amp;$B60,'21'!$K$11:$L$50,2,0)),0,VLOOKUP($A60&amp;$B60,'21'!$K$11:$L$50,2,0))</f>
        <v>0</v>
      </c>
      <c r="AV60" s="35">
        <f>IF(ISNA(VLOOKUP($A60&amp;$B60,'22'!$K$11:$L$50,2,0)),0,VLOOKUP($A60&amp;$B60,'22'!$K$11:$L$50,2,0))</f>
        <v>0</v>
      </c>
      <c r="AW60" s="25">
        <f t="shared" si="28"/>
        <v>0</v>
      </c>
      <c r="AX60" s="26">
        <f t="shared" ca="1" si="8"/>
        <v>0</v>
      </c>
      <c r="AY60" s="27" t="str">
        <f t="shared" ca="1" si="9"/>
        <v>#</v>
      </c>
      <c r="AZ60" s="24" t="str">
        <f t="shared" ca="1" si="10"/>
        <v>#</v>
      </c>
      <c r="BC60" s="193" t="str">
        <f t="shared" si="11"/>
        <v/>
      </c>
      <c r="BD60" s="194">
        <f t="shared" si="12"/>
        <v>0</v>
      </c>
      <c r="BE60" s="195"/>
      <c r="BF60" s="194"/>
      <c r="BG60" s="194"/>
      <c r="BH60" s="35"/>
      <c r="BI60" s="35">
        <f ca="1">E60*Mask!G$27</f>
        <v>0</v>
      </c>
      <c r="BJ60" s="35">
        <f ca="1">F60*Mask!H$27</f>
        <v>0</v>
      </c>
      <c r="BK60" s="35">
        <f ca="1">G60*Mask!I$27</f>
        <v>0</v>
      </c>
      <c r="BL60" s="35">
        <f ca="1">H60*Mask!J$27</f>
        <v>0</v>
      </c>
      <c r="BM60" s="35">
        <f ca="1">I60*Mask!K$27</f>
        <v>0</v>
      </c>
      <c r="BN60" s="35">
        <f ca="1">J60*Mask!L$27</f>
        <v>0</v>
      </c>
      <c r="BO60" s="35">
        <f ca="1">K60*Mask!M$27</f>
        <v>0</v>
      </c>
      <c r="BP60" s="35">
        <f ca="1">L60*Mask!N$27</f>
        <v>0</v>
      </c>
      <c r="BQ60" s="35">
        <f ca="1">M60*Mask!O$27</f>
        <v>0</v>
      </c>
      <c r="BR60" s="35">
        <f ca="1">N60*Mask!P$27</f>
        <v>0</v>
      </c>
      <c r="BS60" s="35">
        <f ca="1">O60*Mask!Q$27</f>
        <v>0</v>
      </c>
      <c r="BT60" s="35">
        <f ca="1">P60*Mask!R$27</f>
        <v>0</v>
      </c>
      <c r="BU60" s="35">
        <f ca="1">Q60*Mask!S$27</f>
        <v>0</v>
      </c>
      <c r="BV60" s="35">
        <f ca="1">R60*Mask!T$27</f>
        <v>0</v>
      </c>
      <c r="BW60" s="35">
        <f ca="1">S60*Mask!U$27</f>
        <v>0</v>
      </c>
      <c r="BX60" s="35">
        <f ca="1">T60*Mask!V$27</f>
        <v>0</v>
      </c>
      <c r="BY60" s="35">
        <f ca="1">U60*Mask!W$27</f>
        <v>0</v>
      </c>
      <c r="BZ60" s="35">
        <f ca="1">V60*Mask!X$27</f>
        <v>0</v>
      </c>
      <c r="CA60" s="35">
        <f ca="1">W60*Mask!Y$27</f>
        <v>0</v>
      </c>
      <c r="CB60" s="35">
        <f ca="1">X60*Mask!Z$27</f>
        <v>0</v>
      </c>
      <c r="CC60" s="35">
        <f ca="1">Y60*Mask!AA$27</f>
        <v>0</v>
      </c>
      <c r="CD60" s="35">
        <f ca="1">Z60*Mask!AB$27</f>
        <v>0</v>
      </c>
      <c r="CE60" s="54"/>
      <c r="CF60" s="54">
        <f>IF(ISBLANK($A60),0,AA60*Mask!G$28)</f>
        <v>0</v>
      </c>
      <c r="CG60" s="54">
        <f>IF(ISBLANK($A60),0,AB60*Mask!H$28)</f>
        <v>0</v>
      </c>
      <c r="CH60" s="54">
        <f>IF(ISBLANK($A60),0,AC60*Mask!I$28)</f>
        <v>0</v>
      </c>
      <c r="CI60" s="54">
        <f>IF(ISBLANK($A60),0,AD60*Mask!J$28)</f>
        <v>0</v>
      </c>
      <c r="CJ60" s="54">
        <f>IF(ISBLANK($A60),0,AE60*Mask!K$28)</f>
        <v>0</v>
      </c>
      <c r="CK60" s="54">
        <f>IF(ISBLANK($A60),0,AF60*Mask!L$28)</f>
        <v>0</v>
      </c>
      <c r="CL60" s="54">
        <f>IF(ISBLANK($A60),0,AG60*Mask!M$28)</f>
        <v>0</v>
      </c>
      <c r="CM60" s="54">
        <f>IF(ISBLANK($A60),0,AH60*Mask!N$28)</f>
        <v>0</v>
      </c>
      <c r="CN60" s="54">
        <f>IF(ISBLANK($A60),0,AI60*Mask!O$28)</f>
        <v>0</v>
      </c>
      <c r="CO60" s="54">
        <f>IF(ISBLANK($A60),0,AJ60*Mask!P$28)</f>
        <v>0</v>
      </c>
      <c r="CP60" s="54">
        <f>IF(ISBLANK($A60),0,AK60*Mask!Q$28)</f>
        <v>0</v>
      </c>
      <c r="CQ60" s="54">
        <f>IF(ISBLANK($A60),0,AL60*Mask!R$28)</f>
        <v>0</v>
      </c>
      <c r="CR60" s="54">
        <f>IF(ISBLANK($A60),0,AM60*Mask!S$28)</f>
        <v>0</v>
      </c>
      <c r="CS60" s="54">
        <f>IF(ISBLANK($A60),0,AN60*Mask!T$28)</f>
        <v>0</v>
      </c>
      <c r="CT60" s="54">
        <f>IF(ISBLANK($A60),0,AO60*Mask!U$28)</f>
        <v>0</v>
      </c>
      <c r="CU60" s="54">
        <f>IF(ISBLANK($A60),0,AP60*Mask!V$28)</f>
        <v>0</v>
      </c>
      <c r="CV60" s="54">
        <f>IF(ISBLANK($A60),0,AQ60*Mask!W$28)</f>
        <v>0</v>
      </c>
      <c r="CW60" s="54">
        <f>IF(ISBLANK($A60),0,AR60*Mask!X$28)</f>
        <v>0</v>
      </c>
      <c r="CX60" s="54">
        <f>IF(ISBLANK($A60),0,AS60*Mask!Y$28)</f>
        <v>0</v>
      </c>
      <c r="CY60" s="54">
        <f>IF(ISBLANK($A60),0,AT60*Mask!Z$28)</f>
        <v>0</v>
      </c>
      <c r="CZ60" s="54">
        <f>IF(ISBLANK($A60),0,AU60*Mask!AA$28)</f>
        <v>0</v>
      </c>
      <c r="DA60" s="54">
        <f>IF(ISBLANK($A60),0,AV60*Mask!AB$28)</f>
        <v>0</v>
      </c>
      <c r="DC60" s="54">
        <f t="shared" ca="1" si="13"/>
        <v>0</v>
      </c>
    </row>
    <row r="61" spans="1:107">
      <c r="A61" s="17"/>
      <c r="B61" s="18"/>
      <c r="C61" s="18"/>
      <c r="D61" s="19"/>
      <c r="E61" s="20">
        <v>0</v>
      </c>
      <c r="F61" s="20">
        <v>0</v>
      </c>
      <c r="G61" s="20">
        <v>0</v>
      </c>
      <c r="H61" s="20">
        <v>0</v>
      </c>
      <c r="I61" s="20">
        <v>0</v>
      </c>
      <c r="J61" s="20">
        <v>0</v>
      </c>
      <c r="K61" s="20">
        <v>0</v>
      </c>
      <c r="L61" s="20">
        <v>0</v>
      </c>
      <c r="M61" s="20">
        <v>0</v>
      </c>
      <c r="N61" s="20">
        <v>0</v>
      </c>
      <c r="O61" s="20">
        <v>0</v>
      </c>
      <c r="P61" s="20">
        <v>0</v>
      </c>
      <c r="Q61" s="20">
        <v>0</v>
      </c>
      <c r="R61" s="20">
        <v>0</v>
      </c>
      <c r="S61" s="20">
        <v>0</v>
      </c>
      <c r="T61" s="20">
        <v>0</v>
      </c>
      <c r="U61" s="20">
        <v>0</v>
      </c>
      <c r="V61" s="20">
        <v>0</v>
      </c>
      <c r="W61" s="20">
        <v>0</v>
      </c>
      <c r="X61" s="35">
        <v>0</v>
      </c>
      <c r="Y61" s="35">
        <v>0</v>
      </c>
      <c r="Z61" s="20">
        <v>0</v>
      </c>
      <c r="AA61" s="35">
        <f>IF(ISNA(VLOOKUP(A61&amp;B61,'1'!$K$11:$L$50,2,0)),0,VLOOKUP(A61&amp;B61,'1'!$K$11:$L$50,2,0))</f>
        <v>0</v>
      </c>
      <c r="AB61" s="35">
        <f>IF(ISNA(VLOOKUP($A61&amp;$B61,'2'!$K$11:$L$50,2,0)),0,VLOOKUP($A61&amp;$B61,'2'!$K$11:$L$50,2,0))</f>
        <v>0</v>
      </c>
      <c r="AC61" s="35">
        <f>IF(ISNA(VLOOKUP($A61&amp;$B61,'3'!$K$11:$L$50,2,0)),0,VLOOKUP($A61&amp;$B61,'3'!$K$11:$L$50,2,0))</f>
        <v>0</v>
      </c>
      <c r="AD61" s="35">
        <f>IF(ISNA(VLOOKUP($A61&amp;$B61,'4'!$K$11:$L$50,2,0)),0,VLOOKUP($A61&amp;$B61,'4'!$K$11:$L$50,2,0))</f>
        <v>0</v>
      </c>
      <c r="AE61" s="35">
        <f>IF(ISNA(VLOOKUP($A61&amp;$B61,'5'!$K$11:$L$50,2,0)),0,VLOOKUP($A61&amp;$B61,'5'!$K$11:$L$50,2,0))</f>
        <v>0</v>
      </c>
      <c r="AF61" s="35">
        <f>IF(ISNA(VLOOKUP($A61&amp;$B61,'6'!$K$11:$L$50,2,0)),0,VLOOKUP($A61&amp;$B61,'6'!$K$11:$L$50,2,0))</f>
        <v>0</v>
      </c>
      <c r="AG61" s="35">
        <f>IF(ISNA(VLOOKUP($A61&amp;$B61,'7'!$K$11:$L$50,2,0)),0,VLOOKUP($A61&amp;$B61,'7'!$K$11:$L$50,2,0))</f>
        <v>0</v>
      </c>
      <c r="AH61" s="35">
        <f>IF(ISNA(VLOOKUP($A61&amp;$B61,'8'!$K$11:$L$50,2,0)),0,VLOOKUP($A61&amp;$B61,'8'!$K$11:$L$50,2,0))</f>
        <v>0</v>
      </c>
      <c r="AI61" s="35">
        <f>IF(ISNA(VLOOKUP($A61&amp;$B61,'9'!$K$11:$L$50,2,0)),0,VLOOKUP($A61&amp;$B61,'9'!$K$11:$L$50,2,0))</f>
        <v>0</v>
      </c>
      <c r="AJ61" s="35">
        <f>IF(ISNA(VLOOKUP($A61&amp;$B61,'10'!$K$11:$L$50,2,0)),0,VLOOKUP($A61&amp;$B61,'10'!$K$11:$L$50,2,0))</f>
        <v>0</v>
      </c>
      <c r="AK61" s="35">
        <f>IF(ISNA(VLOOKUP($A61&amp;$B61,'11'!$K$11:$L$50,2,0)),0,VLOOKUP($A61&amp;$B61,'11'!$K$11:$L$50,2,0))</f>
        <v>0</v>
      </c>
      <c r="AL61" s="35">
        <f>IF(ISNA(VLOOKUP($A61&amp;$B61,'12'!$K$11:$L$50,2,0)),0,VLOOKUP($A61&amp;$B61,'12'!$K$11:$L$50,2,0))</f>
        <v>0</v>
      </c>
      <c r="AM61" s="35">
        <f>IF(ISNA(VLOOKUP($A61&amp;$B61,'13'!$K$11:$L$50,2,0)),0,VLOOKUP($A61&amp;$B61,'13'!$K$11:$L$50,2,0))</f>
        <v>0</v>
      </c>
      <c r="AN61" s="35">
        <f>IF(ISNA(VLOOKUP($A61&amp;$B61,'14'!$K$11:$L$50,2,0)),0,VLOOKUP($A61&amp;$B61,'14'!$K$11:$L$50,2,0))</f>
        <v>0</v>
      </c>
      <c r="AO61" s="35">
        <f>IF(ISNA(VLOOKUP($A61&amp;$B61,'15'!$K$11:$L$50,2,0)),0,VLOOKUP($A61&amp;$B61,'15'!$K$11:$L$50,2,0))</f>
        <v>0</v>
      </c>
      <c r="AP61" s="35">
        <f>IF(ISNA(VLOOKUP($A61&amp;$B61,'16'!$K$11:$L$50,2,0)),0,VLOOKUP($A61&amp;$B61,'16'!$K$11:$L$50,2,0))</f>
        <v>0</v>
      </c>
      <c r="AQ61" s="35">
        <f>IF(ISNA(VLOOKUP($A61&amp;$B61,'17'!$K$11:$L$50,2,0)),0,VLOOKUP($A61&amp;$B61,'17'!$K$11:$L$50,2,0))</f>
        <v>0</v>
      </c>
      <c r="AR61" s="35">
        <f>IF(ISNA(VLOOKUP($A61&amp;$B61,'18'!$K$11:$L$50,2,0)),0,VLOOKUP($A61&amp;$B61,'18'!$K$11:$L$50,2,0))</f>
        <v>0</v>
      </c>
      <c r="AS61" s="35">
        <f>IF(ISNA(VLOOKUP($A61&amp;$B61,'19'!$K$11:$L$50,2,0)),0,VLOOKUP($A61&amp;$B61,'19'!$K$11:$L$50,2,0))</f>
        <v>0</v>
      </c>
      <c r="AT61" s="35">
        <f>IF(ISNA(VLOOKUP($A61&amp;$B61,'20'!$K$11:$L$50,2,0)),0,VLOOKUP($A61&amp;$B61,'20'!$K$11:$L$50,2,0))</f>
        <v>0</v>
      </c>
      <c r="AU61" s="35">
        <f>IF(ISNA(VLOOKUP($A61&amp;$B61,'21'!$K$11:$L$50,2,0)),0,VLOOKUP($A61&amp;$B61,'21'!$K$11:$L$50,2,0))</f>
        <v>0</v>
      </c>
      <c r="AV61" s="35">
        <f>IF(ISNA(VLOOKUP($A61&amp;$B61,'22'!$K$11:$L$50,2,0)),0,VLOOKUP($A61&amp;$B61,'22'!$K$11:$L$50,2,0))</f>
        <v>0</v>
      </c>
      <c r="AW61" s="25">
        <f t="shared" si="28"/>
        <v>0</v>
      </c>
      <c r="AX61" s="26">
        <f t="shared" ca="1" si="8"/>
        <v>0</v>
      </c>
      <c r="AY61" s="27" t="str">
        <f t="shared" ca="1" si="9"/>
        <v>#</v>
      </c>
      <c r="AZ61" s="24" t="str">
        <f t="shared" ca="1" si="10"/>
        <v>#</v>
      </c>
      <c r="BC61" s="193" t="str">
        <f t="shared" si="11"/>
        <v/>
      </c>
      <c r="BD61" s="194">
        <f t="shared" si="12"/>
        <v>0</v>
      </c>
      <c r="BE61" s="195"/>
      <c r="BF61" s="194"/>
      <c r="BG61" s="194"/>
      <c r="BH61" s="35"/>
      <c r="BI61" s="35">
        <f ca="1">E61*Mask!G$27</f>
        <v>0</v>
      </c>
      <c r="BJ61" s="35">
        <f ca="1">F61*Mask!H$27</f>
        <v>0</v>
      </c>
      <c r="BK61" s="35">
        <f ca="1">G61*Mask!I$27</f>
        <v>0</v>
      </c>
      <c r="BL61" s="35">
        <f ca="1">H61*Mask!J$27</f>
        <v>0</v>
      </c>
      <c r="BM61" s="35">
        <f ca="1">I61*Mask!K$27</f>
        <v>0</v>
      </c>
      <c r="BN61" s="35">
        <f ca="1">J61*Mask!L$27</f>
        <v>0</v>
      </c>
      <c r="BO61" s="35">
        <f ca="1">K61*Mask!M$27</f>
        <v>0</v>
      </c>
      <c r="BP61" s="35">
        <f ca="1">L61*Mask!N$27</f>
        <v>0</v>
      </c>
      <c r="BQ61" s="35">
        <f ca="1">M61*Mask!O$27</f>
        <v>0</v>
      </c>
      <c r="BR61" s="35">
        <f ca="1">N61*Mask!P$27</f>
        <v>0</v>
      </c>
      <c r="BS61" s="35">
        <f ca="1">O61*Mask!Q$27</f>
        <v>0</v>
      </c>
      <c r="BT61" s="35">
        <f ca="1">P61*Mask!R$27</f>
        <v>0</v>
      </c>
      <c r="BU61" s="35">
        <f ca="1">Q61*Mask!S$27</f>
        <v>0</v>
      </c>
      <c r="BV61" s="35">
        <f ca="1">R61*Mask!T$27</f>
        <v>0</v>
      </c>
      <c r="BW61" s="35">
        <f ca="1">S61*Mask!U$27</f>
        <v>0</v>
      </c>
      <c r="BX61" s="35">
        <f ca="1">T61*Mask!V$27</f>
        <v>0</v>
      </c>
      <c r="BY61" s="35">
        <f ca="1">U61*Mask!W$27</f>
        <v>0</v>
      </c>
      <c r="BZ61" s="35">
        <f ca="1">V61*Mask!X$27</f>
        <v>0</v>
      </c>
      <c r="CA61" s="35">
        <f ca="1">W61*Mask!Y$27</f>
        <v>0</v>
      </c>
      <c r="CB61" s="35">
        <f ca="1">X61*Mask!Z$27</f>
        <v>0</v>
      </c>
      <c r="CC61" s="35">
        <f ca="1">Y61*Mask!AA$27</f>
        <v>0</v>
      </c>
      <c r="CD61" s="35">
        <f ca="1">Z61*Mask!AB$27</f>
        <v>0</v>
      </c>
      <c r="CE61" s="54"/>
      <c r="CF61" s="54">
        <f>IF(ISBLANK($A61),0,AA61*Mask!G$28)</f>
        <v>0</v>
      </c>
      <c r="CG61" s="54">
        <f>IF(ISBLANK($A61),0,AB61*Mask!H$28)</f>
        <v>0</v>
      </c>
      <c r="CH61" s="54">
        <f>IF(ISBLANK($A61),0,AC61*Mask!I$28)</f>
        <v>0</v>
      </c>
      <c r="CI61" s="54">
        <f>IF(ISBLANK($A61),0,AD61*Mask!J$28)</f>
        <v>0</v>
      </c>
      <c r="CJ61" s="54">
        <f>IF(ISBLANK($A61),0,AE61*Mask!K$28)</f>
        <v>0</v>
      </c>
      <c r="CK61" s="54">
        <f>IF(ISBLANK($A61),0,AF61*Mask!L$28)</f>
        <v>0</v>
      </c>
      <c r="CL61" s="54">
        <f>IF(ISBLANK($A61),0,AG61*Mask!M$28)</f>
        <v>0</v>
      </c>
      <c r="CM61" s="54">
        <f>IF(ISBLANK($A61),0,AH61*Mask!N$28)</f>
        <v>0</v>
      </c>
      <c r="CN61" s="54">
        <f>IF(ISBLANK($A61),0,AI61*Mask!O$28)</f>
        <v>0</v>
      </c>
      <c r="CO61" s="54">
        <f>IF(ISBLANK($A61),0,AJ61*Mask!P$28)</f>
        <v>0</v>
      </c>
      <c r="CP61" s="54">
        <f>IF(ISBLANK($A61),0,AK61*Mask!Q$28)</f>
        <v>0</v>
      </c>
      <c r="CQ61" s="54">
        <f>IF(ISBLANK($A61),0,AL61*Mask!R$28)</f>
        <v>0</v>
      </c>
      <c r="CR61" s="54">
        <f>IF(ISBLANK($A61),0,AM61*Mask!S$28)</f>
        <v>0</v>
      </c>
      <c r="CS61" s="54">
        <f>IF(ISBLANK($A61),0,AN61*Mask!T$28)</f>
        <v>0</v>
      </c>
      <c r="CT61" s="54">
        <f>IF(ISBLANK($A61),0,AO61*Mask!U$28)</f>
        <v>0</v>
      </c>
      <c r="CU61" s="54">
        <f>IF(ISBLANK($A61),0,AP61*Mask!V$28)</f>
        <v>0</v>
      </c>
      <c r="CV61" s="54">
        <f>IF(ISBLANK($A61),0,AQ61*Mask!W$28)</f>
        <v>0</v>
      </c>
      <c r="CW61" s="54">
        <f>IF(ISBLANK($A61),0,AR61*Mask!X$28)</f>
        <v>0</v>
      </c>
      <c r="CX61" s="54">
        <f>IF(ISBLANK($A61),0,AS61*Mask!Y$28)</f>
        <v>0</v>
      </c>
      <c r="CY61" s="54">
        <f>IF(ISBLANK($A61),0,AT61*Mask!Z$28)</f>
        <v>0</v>
      </c>
      <c r="CZ61" s="54">
        <f>IF(ISBLANK($A61),0,AU61*Mask!AA$28)</f>
        <v>0</v>
      </c>
      <c r="DA61" s="54">
        <f>IF(ISBLANK($A61),0,AV61*Mask!AB$28)</f>
        <v>0</v>
      </c>
      <c r="DC61" s="54">
        <f t="shared" ca="1" si="13"/>
        <v>0</v>
      </c>
    </row>
    <row r="62" spans="1:107">
      <c r="A62" s="17"/>
      <c r="B62" s="18"/>
      <c r="C62" s="18"/>
      <c r="D62" s="19"/>
      <c r="E62" s="20">
        <v>0</v>
      </c>
      <c r="F62" s="20">
        <v>0</v>
      </c>
      <c r="G62" s="20">
        <v>0</v>
      </c>
      <c r="H62" s="20">
        <v>0</v>
      </c>
      <c r="I62" s="20">
        <v>0</v>
      </c>
      <c r="J62" s="20">
        <v>0</v>
      </c>
      <c r="K62" s="20">
        <v>0</v>
      </c>
      <c r="L62" s="20">
        <v>0</v>
      </c>
      <c r="M62" s="20">
        <v>0</v>
      </c>
      <c r="N62" s="20">
        <v>0</v>
      </c>
      <c r="O62" s="20">
        <v>0</v>
      </c>
      <c r="P62" s="20">
        <v>0</v>
      </c>
      <c r="Q62" s="20">
        <v>0</v>
      </c>
      <c r="R62" s="20">
        <v>0</v>
      </c>
      <c r="S62" s="20">
        <v>0</v>
      </c>
      <c r="T62" s="20">
        <v>0</v>
      </c>
      <c r="U62" s="20">
        <v>0</v>
      </c>
      <c r="V62" s="20">
        <v>0</v>
      </c>
      <c r="W62" s="20">
        <v>0</v>
      </c>
      <c r="X62" s="35">
        <v>0</v>
      </c>
      <c r="Y62" s="35">
        <v>0</v>
      </c>
      <c r="Z62" s="20">
        <v>0</v>
      </c>
      <c r="AA62" s="35">
        <f>IF(ISNA(VLOOKUP(A62&amp;B62,'1'!$K$11:$L$50,2,0)),0,VLOOKUP(A62&amp;B62,'1'!$K$11:$L$50,2,0))</f>
        <v>0</v>
      </c>
      <c r="AB62" s="35">
        <f>IF(ISNA(VLOOKUP($A62&amp;$B62,'2'!$K$11:$L$50,2,0)),0,VLOOKUP($A62&amp;$B62,'2'!$K$11:$L$50,2,0))</f>
        <v>0</v>
      </c>
      <c r="AC62" s="35">
        <f>IF(ISNA(VLOOKUP($A62&amp;$B62,'3'!$K$11:$L$50,2,0)),0,VLOOKUP($A62&amp;$B62,'3'!$K$11:$L$50,2,0))</f>
        <v>0</v>
      </c>
      <c r="AD62" s="35">
        <f>IF(ISNA(VLOOKUP($A62&amp;$B62,'4'!$K$11:$L$50,2,0)),0,VLOOKUP($A62&amp;$B62,'4'!$K$11:$L$50,2,0))</f>
        <v>0</v>
      </c>
      <c r="AE62" s="35">
        <f>IF(ISNA(VLOOKUP($A62&amp;$B62,'5'!$K$11:$L$50,2,0)),0,VLOOKUP($A62&amp;$B62,'5'!$K$11:$L$50,2,0))</f>
        <v>0</v>
      </c>
      <c r="AF62" s="35">
        <f>IF(ISNA(VLOOKUP($A62&amp;$B62,'6'!$K$11:$L$50,2,0)),0,VLOOKUP($A62&amp;$B62,'6'!$K$11:$L$50,2,0))</f>
        <v>0</v>
      </c>
      <c r="AG62" s="35">
        <f>IF(ISNA(VLOOKUP($A62&amp;$B62,'7'!$K$11:$L$50,2,0)),0,VLOOKUP($A62&amp;$B62,'7'!$K$11:$L$50,2,0))</f>
        <v>0</v>
      </c>
      <c r="AH62" s="35">
        <f>IF(ISNA(VLOOKUP($A62&amp;$B62,'8'!$K$11:$L$50,2,0)),0,VLOOKUP($A62&amp;$B62,'8'!$K$11:$L$50,2,0))</f>
        <v>0</v>
      </c>
      <c r="AI62" s="35">
        <f>IF(ISNA(VLOOKUP($A62&amp;$B62,'9'!$K$11:$L$50,2,0)),0,VLOOKUP($A62&amp;$B62,'9'!$K$11:$L$50,2,0))</f>
        <v>0</v>
      </c>
      <c r="AJ62" s="35">
        <f>IF(ISNA(VLOOKUP($A62&amp;$B62,'10'!$K$11:$L$50,2,0)),0,VLOOKUP($A62&amp;$B62,'10'!$K$11:$L$50,2,0))</f>
        <v>0</v>
      </c>
      <c r="AK62" s="35">
        <f>IF(ISNA(VLOOKUP($A62&amp;$B62,'11'!$K$11:$L$50,2,0)),0,VLOOKUP($A62&amp;$B62,'11'!$K$11:$L$50,2,0))</f>
        <v>0</v>
      </c>
      <c r="AL62" s="35">
        <f>IF(ISNA(VLOOKUP($A62&amp;$B62,'12'!$K$11:$L$50,2,0)),0,VLOOKUP($A62&amp;$B62,'12'!$K$11:$L$50,2,0))</f>
        <v>0</v>
      </c>
      <c r="AM62" s="35">
        <f>IF(ISNA(VLOOKUP($A62&amp;$B62,'13'!$K$11:$L$50,2,0)),0,VLOOKUP($A62&amp;$B62,'13'!$K$11:$L$50,2,0))</f>
        <v>0</v>
      </c>
      <c r="AN62" s="35">
        <f>IF(ISNA(VLOOKUP($A62&amp;$B62,'14'!$K$11:$L$50,2,0)),0,VLOOKUP($A62&amp;$B62,'14'!$K$11:$L$50,2,0))</f>
        <v>0</v>
      </c>
      <c r="AO62" s="35">
        <f>IF(ISNA(VLOOKUP($A62&amp;$B62,'15'!$K$11:$L$50,2,0)),0,VLOOKUP($A62&amp;$B62,'15'!$K$11:$L$50,2,0))</f>
        <v>0</v>
      </c>
      <c r="AP62" s="35">
        <f>IF(ISNA(VLOOKUP($A62&amp;$B62,'16'!$K$11:$L$50,2,0)),0,VLOOKUP($A62&amp;$B62,'16'!$K$11:$L$50,2,0))</f>
        <v>0</v>
      </c>
      <c r="AQ62" s="35">
        <f>IF(ISNA(VLOOKUP($A62&amp;$B62,'17'!$K$11:$L$50,2,0)),0,VLOOKUP($A62&amp;$B62,'17'!$K$11:$L$50,2,0))</f>
        <v>0</v>
      </c>
      <c r="AR62" s="35">
        <f>IF(ISNA(VLOOKUP($A62&amp;$B62,'18'!$K$11:$L$50,2,0)),0,VLOOKUP($A62&amp;$B62,'18'!$K$11:$L$50,2,0))</f>
        <v>0</v>
      </c>
      <c r="AS62" s="35">
        <f>IF(ISNA(VLOOKUP($A62&amp;$B62,'19'!$K$11:$L$50,2,0)),0,VLOOKUP($A62&amp;$B62,'19'!$K$11:$L$50,2,0))</f>
        <v>0</v>
      </c>
      <c r="AT62" s="35">
        <f>IF(ISNA(VLOOKUP($A62&amp;$B62,'20'!$K$11:$L$50,2,0)),0,VLOOKUP($A62&amp;$B62,'20'!$K$11:$L$50,2,0))</f>
        <v>0</v>
      </c>
      <c r="AU62" s="35">
        <f>IF(ISNA(VLOOKUP($A62&amp;$B62,'21'!$K$11:$L$50,2,0)),0,VLOOKUP($A62&amp;$B62,'21'!$K$11:$L$50,2,0))</f>
        <v>0</v>
      </c>
      <c r="AV62" s="35">
        <f>IF(ISNA(VLOOKUP($A62&amp;$B62,'22'!$K$11:$L$50,2,0)),0,VLOOKUP($A62&amp;$B62,'22'!$K$11:$L$50,2,0))</f>
        <v>0</v>
      </c>
      <c r="AW62" s="25">
        <f t="shared" si="28"/>
        <v>0</v>
      </c>
      <c r="AX62" s="26">
        <f t="shared" ca="1" si="8"/>
        <v>0</v>
      </c>
      <c r="AY62" s="27" t="str">
        <f t="shared" ca="1" si="9"/>
        <v>#</v>
      </c>
      <c r="AZ62" s="24" t="str">
        <f t="shared" ca="1" si="10"/>
        <v>#</v>
      </c>
      <c r="BC62" s="193" t="str">
        <f t="shared" si="11"/>
        <v/>
      </c>
      <c r="BD62" s="194">
        <f t="shared" si="12"/>
        <v>0</v>
      </c>
      <c r="BE62" s="195"/>
      <c r="BF62" s="194"/>
      <c r="BG62" s="194"/>
      <c r="BH62" s="35"/>
      <c r="BI62" s="35">
        <f ca="1">E62*Mask!G$27</f>
        <v>0</v>
      </c>
      <c r="BJ62" s="35">
        <f ca="1">F62*Mask!H$27</f>
        <v>0</v>
      </c>
      <c r="BK62" s="35">
        <f ca="1">G62*Mask!I$27</f>
        <v>0</v>
      </c>
      <c r="BL62" s="35">
        <f ca="1">H62*Mask!J$27</f>
        <v>0</v>
      </c>
      <c r="BM62" s="35">
        <f ca="1">I62*Mask!K$27</f>
        <v>0</v>
      </c>
      <c r="BN62" s="35">
        <f ca="1">J62*Mask!L$27</f>
        <v>0</v>
      </c>
      <c r="BO62" s="35">
        <f ca="1">K62*Mask!M$27</f>
        <v>0</v>
      </c>
      <c r="BP62" s="35">
        <f ca="1">L62*Mask!N$27</f>
        <v>0</v>
      </c>
      <c r="BQ62" s="35">
        <f ca="1">M62*Mask!O$27</f>
        <v>0</v>
      </c>
      <c r="BR62" s="35">
        <f ca="1">N62*Mask!P$27</f>
        <v>0</v>
      </c>
      <c r="BS62" s="35">
        <f ca="1">O62*Mask!Q$27</f>
        <v>0</v>
      </c>
      <c r="BT62" s="35">
        <f ca="1">P62*Mask!R$27</f>
        <v>0</v>
      </c>
      <c r="BU62" s="35">
        <f ca="1">Q62*Mask!S$27</f>
        <v>0</v>
      </c>
      <c r="BV62" s="35">
        <f ca="1">R62*Mask!T$27</f>
        <v>0</v>
      </c>
      <c r="BW62" s="35">
        <f ca="1">S62*Mask!U$27</f>
        <v>0</v>
      </c>
      <c r="BX62" s="35">
        <f ca="1">T62*Mask!V$27</f>
        <v>0</v>
      </c>
      <c r="BY62" s="35">
        <f ca="1">U62*Mask!W$27</f>
        <v>0</v>
      </c>
      <c r="BZ62" s="35">
        <f ca="1">V62*Mask!X$27</f>
        <v>0</v>
      </c>
      <c r="CA62" s="35">
        <f ca="1">W62*Mask!Y$27</f>
        <v>0</v>
      </c>
      <c r="CB62" s="35">
        <f ca="1">X62*Mask!Z$27</f>
        <v>0</v>
      </c>
      <c r="CC62" s="35">
        <f ca="1">Y62*Mask!AA$27</f>
        <v>0</v>
      </c>
      <c r="CD62" s="35">
        <f ca="1">Z62*Mask!AB$27</f>
        <v>0</v>
      </c>
      <c r="CE62" s="54"/>
      <c r="CF62" s="54">
        <f>IF(ISBLANK($A62),0,AA62*Mask!G$28)</f>
        <v>0</v>
      </c>
      <c r="CG62" s="54">
        <f>IF(ISBLANK($A62),0,AB62*Mask!H$28)</f>
        <v>0</v>
      </c>
      <c r="CH62" s="54">
        <f>IF(ISBLANK($A62),0,AC62*Mask!I$28)</f>
        <v>0</v>
      </c>
      <c r="CI62" s="54">
        <f>IF(ISBLANK($A62),0,AD62*Mask!J$28)</f>
        <v>0</v>
      </c>
      <c r="CJ62" s="54">
        <f>IF(ISBLANK($A62),0,AE62*Mask!K$28)</f>
        <v>0</v>
      </c>
      <c r="CK62" s="54">
        <f>IF(ISBLANK($A62),0,AF62*Mask!L$28)</f>
        <v>0</v>
      </c>
      <c r="CL62" s="54">
        <f>IF(ISBLANK($A62),0,AG62*Mask!M$28)</f>
        <v>0</v>
      </c>
      <c r="CM62" s="54">
        <f>IF(ISBLANK($A62),0,AH62*Mask!N$28)</f>
        <v>0</v>
      </c>
      <c r="CN62" s="54">
        <f>IF(ISBLANK($A62),0,AI62*Mask!O$28)</f>
        <v>0</v>
      </c>
      <c r="CO62" s="54">
        <f>IF(ISBLANK($A62),0,AJ62*Mask!P$28)</f>
        <v>0</v>
      </c>
      <c r="CP62" s="54">
        <f>IF(ISBLANK($A62),0,AK62*Mask!Q$28)</f>
        <v>0</v>
      </c>
      <c r="CQ62" s="54">
        <f>IF(ISBLANK($A62),0,AL62*Mask!R$28)</f>
        <v>0</v>
      </c>
      <c r="CR62" s="54">
        <f>IF(ISBLANK($A62),0,AM62*Mask!S$28)</f>
        <v>0</v>
      </c>
      <c r="CS62" s="54">
        <f>IF(ISBLANK($A62),0,AN62*Mask!T$28)</f>
        <v>0</v>
      </c>
      <c r="CT62" s="54">
        <f>IF(ISBLANK($A62),0,AO62*Mask!U$28)</f>
        <v>0</v>
      </c>
      <c r="CU62" s="54">
        <f>IF(ISBLANK($A62),0,AP62*Mask!V$28)</f>
        <v>0</v>
      </c>
      <c r="CV62" s="54">
        <f>IF(ISBLANK($A62),0,AQ62*Mask!W$28)</f>
        <v>0</v>
      </c>
      <c r="CW62" s="54">
        <f>IF(ISBLANK($A62),0,AR62*Mask!X$28)</f>
        <v>0</v>
      </c>
      <c r="CX62" s="54">
        <f>IF(ISBLANK($A62),0,AS62*Mask!Y$28)</f>
        <v>0</v>
      </c>
      <c r="CY62" s="54">
        <f>IF(ISBLANK($A62),0,AT62*Mask!Z$28)</f>
        <v>0</v>
      </c>
      <c r="CZ62" s="54">
        <f>IF(ISBLANK($A62),0,AU62*Mask!AA$28)</f>
        <v>0</v>
      </c>
      <c r="DA62" s="54">
        <f>IF(ISBLANK($A62),0,AV62*Mask!AB$28)</f>
        <v>0</v>
      </c>
      <c r="DC62" s="54">
        <f t="shared" ca="1" si="13"/>
        <v>0</v>
      </c>
    </row>
    <row r="63" spans="1:107">
      <c r="A63" s="17"/>
      <c r="B63" s="18"/>
      <c r="C63" s="18"/>
      <c r="D63" s="19"/>
      <c r="E63" s="20">
        <v>0</v>
      </c>
      <c r="F63" s="20">
        <v>0</v>
      </c>
      <c r="G63" s="20">
        <v>0</v>
      </c>
      <c r="H63" s="20">
        <v>0</v>
      </c>
      <c r="I63" s="20">
        <v>0</v>
      </c>
      <c r="J63" s="20">
        <v>0</v>
      </c>
      <c r="K63" s="20">
        <v>0</v>
      </c>
      <c r="L63" s="20">
        <v>0</v>
      </c>
      <c r="M63" s="20">
        <v>0</v>
      </c>
      <c r="N63" s="20">
        <v>0</v>
      </c>
      <c r="O63" s="20">
        <v>0</v>
      </c>
      <c r="P63" s="20">
        <v>0</v>
      </c>
      <c r="Q63" s="20">
        <v>0</v>
      </c>
      <c r="R63" s="20">
        <v>0</v>
      </c>
      <c r="S63" s="20">
        <v>0</v>
      </c>
      <c r="T63" s="20">
        <v>0</v>
      </c>
      <c r="U63" s="20">
        <v>0</v>
      </c>
      <c r="V63" s="20">
        <v>0</v>
      </c>
      <c r="W63" s="20">
        <v>0</v>
      </c>
      <c r="X63" s="35">
        <v>0</v>
      </c>
      <c r="Y63" s="35">
        <v>0</v>
      </c>
      <c r="Z63" s="20">
        <v>0</v>
      </c>
      <c r="AA63" s="35">
        <f>IF(ISNA(VLOOKUP(A63&amp;B63,'1'!$K$11:$L$50,2,0)),0,VLOOKUP(A63&amp;B63,'1'!$K$11:$L$50,2,0))</f>
        <v>0</v>
      </c>
      <c r="AB63" s="35">
        <f>IF(ISNA(VLOOKUP($A63&amp;$B63,'2'!$K$11:$L$50,2,0)),0,VLOOKUP($A63&amp;$B63,'2'!$K$11:$L$50,2,0))</f>
        <v>0</v>
      </c>
      <c r="AC63" s="35">
        <f>IF(ISNA(VLOOKUP($A63&amp;$B63,'3'!$K$11:$L$50,2,0)),0,VLOOKUP($A63&amp;$B63,'3'!$K$11:$L$50,2,0))</f>
        <v>0</v>
      </c>
      <c r="AD63" s="35">
        <f>IF(ISNA(VLOOKUP($A63&amp;$B63,'4'!$K$11:$L$50,2,0)),0,VLOOKUP($A63&amp;$B63,'4'!$K$11:$L$50,2,0))</f>
        <v>0</v>
      </c>
      <c r="AE63" s="35">
        <f>IF(ISNA(VLOOKUP($A63&amp;$B63,'5'!$K$11:$L$50,2,0)),0,VLOOKUP($A63&amp;$B63,'5'!$K$11:$L$50,2,0))</f>
        <v>0</v>
      </c>
      <c r="AF63" s="35">
        <f>IF(ISNA(VLOOKUP($A63&amp;$B63,'6'!$K$11:$L$50,2,0)),0,VLOOKUP($A63&amp;$B63,'6'!$K$11:$L$50,2,0))</f>
        <v>0</v>
      </c>
      <c r="AG63" s="35">
        <f>IF(ISNA(VLOOKUP($A63&amp;$B63,'7'!$K$11:$L$50,2,0)),0,VLOOKUP($A63&amp;$B63,'7'!$K$11:$L$50,2,0))</f>
        <v>0</v>
      </c>
      <c r="AH63" s="35">
        <f>IF(ISNA(VLOOKUP($A63&amp;$B63,'8'!$K$11:$L$50,2,0)),0,VLOOKUP($A63&amp;$B63,'8'!$K$11:$L$50,2,0))</f>
        <v>0</v>
      </c>
      <c r="AI63" s="35">
        <f>IF(ISNA(VLOOKUP($A63&amp;$B63,'9'!$K$11:$L$50,2,0)),0,VLOOKUP($A63&amp;$B63,'9'!$K$11:$L$50,2,0))</f>
        <v>0</v>
      </c>
      <c r="AJ63" s="35">
        <f>IF(ISNA(VLOOKUP($A63&amp;$B63,'10'!$K$11:$L$50,2,0)),0,VLOOKUP($A63&amp;$B63,'10'!$K$11:$L$50,2,0))</f>
        <v>0</v>
      </c>
      <c r="AK63" s="35">
        <f>IF(ISNA(VLOOKUP($A63&amp;$B63,'11'!$K$11:$L$50,2,0)),0,VLOOKUP($A63&amp;$B63,'11'!$K$11:$L$50,2,0))</f>
        <v>0</v>
      </c>
      <c r="AL63" s="35">
        <f>IF(ISNA(VLOOKUP($A63&amp;$B63,'12'!$K$11:$L$50,2,0)),0,VLOOKUP($A63&amp;$B63,'12'!$K$11:$L$50,2,0))</f>
        <v>0</v>
      </c>
      <c r="AM63" s="35">
        <f>IF(ISNA(VLOOKUP($A63&amp;$B63,'13'!$K$11:$L$50,2,0)),0,VLOOKUP($A63&amp;$B63,'13'!$K$11:$L$50,2,0))</f>
        <v>0</v>
      </c>
      <c r="AN63" s="35">
        <f>IF(ISNA(VLOOKUP($A63&amp;$B63,'14'!$K$11:$L$50,2,0)),0,VLOOKUP($A63&amp;$B63,'14'!$K$11:$L$50,2,0))</f>
        <v>0</v>
      </c>
      <c r="AO63" s="35">
        <f>IF(ISNA(VLOOKUP($A63&amp;$B63,'15'!$K$11:$L$50,2,0)),0,VLOOKUP($A63&amp;$B63,'15'!$K$11:$L$50,2,0))</f>
        <v>0</v>
      </c>
      <c r="AP63" s="35">
        <f>IF(ISNA(VLOOKUP($A63&amp;$B63,'16'!$K$11:$L$50,2,0)),0,VLOOKUP($A63&amp;$B63,'16'!$K$11:$L$50,2,0))</f>
        <v>0</v>
      </c>
      <c r="AQ63" s="35">
        <f>IF(ISNA(VLOOKUP($A63&amp;$B63,'17'!$K$11:$L$50,2,0)),0,VLOOKUP($A63&amp;$B63,'17'!$K$11:$L$50,2,0))</f>
        <v>0</v>
      </c>
      <c r="AR63" s="35">
        <f>IF(ISNA(VLOOKUP($A63&amp;$B63,'18'!$K$11:$L$50,2,0)),0,VLOOKUP($A63&amp;$B63,'18'!$K$11:$L$50,2,0))</f>
        <v>0</v>
      </c>
      <c r="AS63" s="35">
        <f>IF(ISNA(VLOOKUP($A63&amp;$B63,'19'!$K$11:$L$50,2,0)),0,VLOOKUP($A63&amp;$B63,'19'!$K$11:$L$50,2,0))</f>
        <v>0</v>
      </c>
      <c r="AT63" s="35">
        <f>IF(ISNA(VLOOKUP($A63&amp;$B63,'20'!$K$11:$L$50,2,0)),0,VLOOKUP($A63&amp;$B63,'20'!$K$11:$L$50,2,0))</f>
        <v>0</v>
      </c>
      <c r="AU63" s="35">
        <f>IF(ISNA(VLOOKUP($A63&amp;$B63,'21'!$K$11:$L$50,2,0)),0,VLOOKUP($A63&amp;$B63,'21'!$K$11:$L$50,2,0))</f>
        <v>0</v>
      </c>
      <c r="AV63" s="35">
        <f>IF(ISNA(VLOOKUP($A63&amp;$B63,'22'!$K$11:$L$50,2,0)),0,VLOOKUP($A63&amp;$B63,'22'!$K$11:$L$50,2,0))</f>
        <v>0</v>
      </c>
      <c r="AW63" s="25">
        <f t="shared" si="28"/>
        <v>0</v>
      </c>
      <c r="AX63" s="26">
        <f t="shared" ca="1" si="8"/>
        <v>0</v>
      </c>
      <c r="AY63" s="27" t="str">
        <f t="shared" ca="1" si="9"/>
        <v>#</v>
      </c>
      <c r="AZ63" s="24" t="str">
        <f t="shared" ca="1" si="10"/>
        <v>#</v>
      </c>
      <c r="BC63" s="193" t="str">
        <f t="shared" si="11"/>
        <v/>
      </c>
      <c r="BD63" s="194">
        <f t="shared" si="12"/>
        <v>0</v>
      </c>
      <c r="BE63" s="195"/>
      <c r="BF63" s="194"/>
      <c r="BG63" s="194"/>
      <c r="BH63" s="35"/>
      <c r="BI63" s="35">
        <f ca="1">E63*Mask!G$27</f>
        <v>0</v>
      </c>
      <c r="BJ63" s="35">
        <f ca="1">F63*Mask!H$27</f>
        <v>0</v>
      </c>
      <c r="BK63" s="35">
        <f ca="1">G63*Mask!I$27</f>
        <v>0</v>
      </c>
      <c r="BL63" s="35">
        <f ca="1">H63*Mask!J$27</f>
        <v>0</v>
      </c>
      <c r="BM63" s="35">
        <f ca="1">I63*Mask!K$27</f>
        <v>0</v>
      </c>
      <c r="BN63" s="35">
        <f ca="1">J63*Mask!L$27</f>
        <v>0</v>
      </c>
      <c r="BO63" s="35">
        <f ca="1">K63*Mask!M$27</f>
        <v>0</v>
      </c>
      <c r="BP63" s="35">
        <f ca="1">L63*Mask!N$27</f>
        <v>0</v>
      </c>
      <c r="BQ63" s="35">
        <f ca="1">M63*Mask!O$27</f>
        <v>0</v>
      </c>
      <c r="BR63" s="35">
        <f ca="1">N63*Mask!P$27</f>
        <v>0</v>
      </c>
      <c r="BS63" s="35">
        <f ca="1">O63*Mask!Q$27</f>
        <v>0</v>
      </c>
      <c r="BT63" s="35">
        <f ca="1">P63*Mask!R$27</f>
        <v>0</v>
      </c>
      <c r="BU63" s="35">
        <f ca="1">Q63*Mask!S$27</f>
        <v>0</v>
      </c>
      <c r="BV63" s="35">
        <f ca="1">R63*Mask!T$27</f>
        <v>0</v>
      </c>
      <c r="BW63" s="35">
        <f ca="1">S63*Mask!U$27</f>
        <v>0</v>
      </c>
      <c r="BX63" s="35">
        <f ca="1">T63*Mask!V$27</f>
        <v>0</v>
      </c>
      <c r="BY63" s="35">
        <f ca="1">U63*Mask!W$27</f>
        <v>0</v>
      </c>
      <c r="BZ63" s="35">
        <f ca="1">V63*Mask!X$27</f>
        <v>0</v>
      </c>
      <c r="CA63" s="35">
        <f ca="1">W63*Mask!Y$27</f>
        <v>0</v>
      </c>
      <c r="CB63" s="35">
        <f ca="1">X63*Mask!Z$27</f>
        <v>0</v>
      </c>
      <c r="CC63" s="35">
        <f ca="1">Y63*Mask!AA$27</f>
        <v>0</v>
      </c>
      <c r="CD63" s="35">
        <f ca="1">Z63*Mask!AB$27</f>
        <v>0</v>
      </c>
      <c r="CE63" s="54"/>
      <c r="CF63" s="54">
        <f>IF(ISBLANK($A63),0,AA63*Mask!G$28)</f>
        <v>0</v>
      </c>
      <c r="CG63" s="54">
        <f>IF(ISBLANK($A63),0,AB63*Mask!H$28)</f>
        <v>0</v>
      </c>
      <c r="CH63" s="54">
        <f>IF(ISBLANK($A63),0,AC63*Mask!I$28)</f>
        <v>0</v>
      </c>
      <c r="CI63" s="54">
        <f>IF(ISBLANK($A63),0,AD63*Mask!J$28)</f>
        <v>0</v>
      </c>
      <c r="CJ63" s="54">
        <f>IF(ISBLANK($A63),0,AE63*Mask!K$28)</f>
        <v>0</v>
      </c>
      <c r="CK63" s="54">
        <f>IF(ISBLANK($A63),0,AF63*Mask!L$28)</f>
        <v>0</v>
      </c>
      <c r="CL63" s="54">
        <f>IF(ISBLANK($A63),0,AG63*Mask!M$28)</f>
        <v>0</v>
      </c>
      <c r="CM63" s="54">
        <f>IF(ISBLANK($A63),0,AH63*Mask!N$28)</f>
        <v>0</v>
      </c>
      <c r="CN63" s="54">
        <f>IF(ISBLANK($A63),0,AI63*Mask!O$28)</f>
        <v>0</v>
      </c>
      <c r="CO63" s="54">
        <f>IF(ISBLANK($A63),0,AJ63*Mask!P$28)</f>
        <v>0</v>
      </c>
      <c r="CP63" s="54">
        <f>IF(ISBLANK($A63),0,AK63*Mask!Q$28)</f>
        <v>0</v>
      </c>
      <c r="CQ63" s="54">
        <f>IF(ISBLANK($A63),0,AL63*Mask!R$28)</f>
        <v>0</v>
      </c>
      <c r="CR63" s="54">
        <f>IF(ISBLANK($A63),0,AM63*Mask!S$28)</f>
        <v>0</v>
      </c>
      <c r="CS63" s="54">
        <f>IF(ISBLANK($A63),0,AN63*Mask!T$28)</f>
        <v>0</v>
      </c>
      <c r="CT63" s="54">
        <f>IF(ISBLANK($A63),0,AO63*Mask!U$28)</f>
        <v>0</v>
      </c>
      <c r="CU63" s="54">
        <f>IF(ISBLANK($A63),0,AP63*Mask!V$28)</f>
        <v>0</v>
      </c>
      <c r="CV63" s="54">
        <f>IF(ISBLANK($A63),0,AQ63*Mask!W$28)</f>
        <v>0</v>
      </c>
      <c r="CW63" s="54">
        <f>IF(ISBLANK($A63),0,AR63*Mask!X$28)</f>
        <v>0</v>
      </c>
      <c r="CX63" s="54">
        <f>IF(ISBLANK($A63),0,AS63*Mask!Y$28)</f>
        <v>0</v>
      </c>
      <c r="CY63" s="54">
        <f>IF(ISBLANK($A63),0,AT63*Mask!Z$28)</f>
        <v>0</v>
      </c>
      <c r="CZ63" s="54">
        <f>IF(ISBLANK($A63),0,AU63*Mask!AA$28)</f>
        <v>0</v>
      </c>
      <c r="DA63" s="54">
        <f>IF(ISBLANK($A63),0,AV63*Mask!AB$28)</f>
        <v>0</v>
      </c>
      <c r="DC63" s="54">
        <f t="shared" ca="1" si="13"/>
        <v>0</v>
      </c>
    </row>
    <row r="64" spans="1:107">
      <c r="A64" s="17"/>
      <c r="B64" s="18"/>
      <c r="C64" s="18"/>
      <c r="D64" s="19"/>
      <c r="E64" s="20">
        <v>0</v>
      </c>
      <c r="F64" s="20">
        <v>0</v>
      </c>
      <c r="G64" s="20">
        <v>0</v>
      </c>
      <c r="H64" s="20">
        <v>0</v>
      </c>
      <c r="I64" s="20">
        <v>0</v>
      </c>
      <c r="J64" s="20">
        <v>0</v>
      </c>
      <c r="K64" s="20">
        <v>0</v>
      </c>
      <c r="L64" s="20">
        <v>0</v>
      </c>
      <c r="M64" s="20">
        <v>0</v>
      </c>
      <c r="N64" s="20">
        <v>0</v>
      </c>
      <c r="O64" s="20">
        <v>0</v>
      </c>
      <c r="P64" s="20">
        <v>0</v>
      </c>
      <c r="Q64" s="20">
        <v>0</v>
      </c>
      <c r="R64" s="20">
        <v>0</v>
      </c>
      <c r="S64" s="20">
        <v>0</v>
      </c>
      <c r="T64" s="20">
        <v>0</v>
      </c>
      <c r="U64" s="20">
        <v>0</v>
      </c>
      <c r="V64" s="20">
        <v>0</v>
      </c>
      <c r="W64" s="20">
        <v>0</v>
      </c>
      <c r="X64" s="35">
        <v>0</v>
      </c>
      <c r="Y64" s="35">
        <v>0</v>
      </c>
      <c r="Z64" s="20">
        <v>0</v>
      </c>
      <c r="AA64" s="35">
        <f>IF(ISNA(VLOOKUP(A64&amp;B64,'1'!$K$11:$L$50,2,0)),0,VLOOKUP(A64&amp;B64,'1'!$K$11:$L$50,2,0))</f>
        <v>0</v>
      </c>
      <c r="AB64" s="35">
        <f>IF(ISNA(VLOOKUP($A64&amp;$B64,'2'!$K$11:$L$50,2,0)),0,VLOOKUP($A64&amp;$B64,'2'!$K$11:$L$50,2,0))</f>
        <v>0</v>
      </c>
      <c r="AC64" s="35">
        <f>IF(ISNA(VLOOKUP($A64&amp;$B64,'3'!$K$11:$L$50,2,0)),0,VLOOKUP($A64&amp;$B64,'3'!$K$11:$L$50,2,0))</f>
        <v>0</v>
      </c>
      <c r="AD64" s="35">
        <f>IF(ISNA(VLOOKUP($A64&amp;$B64,'4'!$K$11:$L$50,2,0)),0,VLOOKUP($A64&amp;$B64,'4'!$K$11:$L$50,2,0))</f>
        <v>0</v>
      </c>
      <c r="AE64" s="35">
        <f>IF(ISNA(VLOOKUP($A64&amp;$B64,'5'!$K$11:$L$50,2,0)),0,VLOOKUP($A64&amp;$B64,'5'!$K$11:$L$50,2,0))</f>
        <v>0</v>
      </c>
      <c r="AF64" s="35">
        <f>IF(ISNA(VLOOKUP($A64&amp;$B64,'6'!$K$11:$L$50,2,0)),0,VLOOKUP($A64&amp;$B64,'6'!$K$11:$L$50,2,0))</f>
        <v>0</v>
      </c>
      <c r="AG64" s="35">
        <f>IF(ISNA(VLOOKUP($A64&amp;$B64,'7'!$K$11:$L$50,2,0)),0,VLOOKUP($A64&amp;$B64,'7'!$K$11:$L$50,2,0))</f>
        <v>0</v>
      </c>
      <c r="AH64" s="35">
        <f>IF(ISNA(VLOOKUP($A64&amp;$B64,'8'!$K$11:$L$50,2,0)),0,VLOOKUP($A64&amp;$B64,'8'!$K$11:$L$50,2,0))</f>
        <v>0</v>
      </c>
      <c r="AI64" s="35">
        <f>IF(ISNA(VLOOKUP($A64&amp;$B64,'9'!$K$11:$L$50,2,0)),0,VLOOKUP($A64&amp;$B64,'9'!$K$11:$L$50,2,0))</f>
        <v>0</v>
      </c>
      <c r="AJ64" s="35">
        <f>IF(ISNA(VLOOKUP($A64&amp;$B64,'10'!$K$11:$L$50,2,0)),0,VLOOKUP($A64&amp;$B64,'10'!$K$11:$L$50,2,0))</f>
        <v>0</v>
      </c>
      <c r="AK64" s="35">
        <f>IF(ISNA(VLOOKUP($A64&amp;$B64,'11'!$K$11:$L$50,2,0)),0,VLOOKUP($A64&amp;$B64,'11'!$K$11:$L$50,2,0))</f>
        <v>0</v>
      </c>
      <c r="AL64" s="35">
        <f>IF(ISNA(VLOOKUP($A64&amp;$B64,'12'!$K$11:$L$50,2,0)),0,VLOOKUP($A64&amp;$B64,'12'!$K$11:$L$50,2,0))</f>
        <v>0</v>
      </c>
      <c r="AM64" s="35">
        <f>IF(ISNA(VLOOKUP($A64&amp;$B64,'13'!$K$11:$L$50,2,0)),0,VLOOKUP($A64&amp;$B64,'13'!$K$11:$L$50,2,0))</f>
        <v>0</v>
      </c>
      <c r="AN64" s="35">
        <f>IF(ISNA(VLOOKUP($A64&amp;$B64,'14'!$K$11:$L$50,2,0)),0,VLOOKUP($A64&amp;$B64,'14'!$K$11:$L$50,2,0))</f>
        <v>0</v>
      </c>
      <c r="AO64" s="35">
        <f>IF(ISNA(VLOOKUP($A64&amp;$B64,'15'!$K$11:$L$50,2,0)),0,VLOOKUP($A64&amp;$B64,'15'!$K$11:$L$50,2,0))</f>
        <v>0</v>
      </c>
      <c r="AP64" s="35">
        <f>IF(ISNA(VLOOKUP($A64&amp;$B64,'16'!$K$11:$L$50,2,0)),0,VLOOKUP($A64&amp;$B64,'16'!$K$11:$L$50,2,0))</f>
        <v>0</v>
      </c>
      <c r="AQ64" s="35">
        <f>IF(ISNA(VLOOKUP($A64&amp;$B64,'17'!$K$11:$L$50,2,0)),0,VLOOKUP($A64&amp;$B64,'17'!$K$11:$L$50,2,0))</f>
        <v>0</v>
      </c>
      <c r="AR64" s="35">
        <f>IF(ISNA(VLOOKUP($A64&amp;$B64,'18'!$K$11:$L$50,2,0)),0,VLOOKUP($A64&amp;$B64,'18'!$K$11:$L$50,2,0))</f>
        <v>0</v>
      </c>
      <c r="AS64" s="35">
        <f>IF(ISNA(VLOOKUP($A64&amp;$B64,'19'!$K$11:$L$50,2,0)),0,VLOOKUP($A64&amp;$B64,'19'!$K$11:$L$50,2,0))</f>
        <v>0</v>
      </c>
      <c r="AT64" s="35">
        <f>IF(ISNA(VLOOKUP($A64&amp;$B64,'20'!$K$11:$L$50,2,0)),0,VLOOKUP($A64&amp;$B64,'20'!$K$11:$L$50,2,0))</f>
        <v>0</v>
      </c>
      <c r="AU64" s="35">
        <f>IF(ISNA(VLOOKUP($A64&amp;$B64,'21'!$K$11:$L$50,2,0)),0,VLOOKUP($A64&amp;$B64,'21'!$K$11:$L$50,2,0))</f>
        <v>0</v>
      </c>
      <c r="AV64" s="35">
        <f>IF(ISNA(VLOOKUP($A64&amp;$B64,'22'!$K$11:$L$50,2,0)),0,VLOOKUP($A64&amp;$B64,'22'!$K$11:$L$50,2,0))</f>
        <v>0</v>
      </c>
      <c r="AW64" s="25">
        <f t="shared" si="28"/>
        <v>0</v>
      </c>
      <c r="AX64" s="26">
        <f t="shared" ca="1" si="8"/>
        <v>0</v>
      </c>
      <c r="AY64" s="27" t="str">
        <f t="shared" ca="1" si="9"/>
        <v>#</v>
      </c>
      <c r="AZ64" s="24" t="str">
        <f t="shared" ca="1" si="10"/>
        <v>#</v>
      </c>
      <c r="BC64" s="193" t="str">
        <f t="shared" si="11"/>
        <v/>
      </c>
      <c r="BD64" s="194">
        <f t="shared" si="12"/>
        <v>0</v>
      </c>
      <c r="BE64" s="195"/>
      <c r="BF64" s="194"/>
      <c r="BG64" s="194"/>
      <c r="BH64" s="35"/>
      <c r="BI64" s="35">
        <f ca="1">E64*Mask!G$27</f>
        <v>0</v>
      </c>
      <c r="BJ64" s="35">
        <f ca="1">F64*Mask!H$27</f>
        <v>0</v>
      </c>
      <c r="BK64" s="35">
        <f ca="1">G64*Mask!I$27</f>
        <v>0</v>
      </c>
      <c r="BL64" s="35">
        <f ca="1">H64*Mask!J$27</f>
        <v>0</v>
      </c>
      <c r="BM64" s="35">
        <f ca="1">I64*Mask!K$27</f>
        <v>0</v>
      </c>
      <c r="BN64" s="35">
        <f ca="1">J64*Mask!L$27</f>
        <v>0</v>
      </c>
      <c r="BO64" s="35">
        <f ca="1">K64*Mask!M$27</f>
        <v>0</v>
      </c>
      <c r="BP64" s="35">
        <f ca="1">L64*Mask!N$27</f>
        <v>0</v>
      </c>
      <c r="BQ64" s="35">
        <f ca="1">M64*Mask!O$27</f>
        <v>0</v>
      </c>
      <c r="BR64" s="35">
        <f ca="1">N64*Mask!P$27</f>
        <v>0</v>
      </c>
      <c r="BS64" s="35">
        <f ca="1">O64*Mask!Q$27</f>
        <v>0</v>
      </c>
      <c r="BT64" s="35">
        <f ca="1">P64*Mask!R$27</f>
        <v>0</v>
      </c>
      <c r="BU64" s="35">
        <f ca="1">Q64*Mask!S$27</f>
        <v>0</v>
      </c>
      <c r="BV64" s="35">
        <f ca="1">R64*Mask!T$27</f>
        <v>0</v>
      </c>
      <c r="BW64" s="35">
        <f ca="1">S64*Mask!U$27</f>
        <v>0</v>
      </c>
      <c r="BX64" s="35">
        <f ca="1">T64*Mask!V$27</f>
        <v>0</v>
      </c>
      <c r="BY64" s="35">
        <f ca="1">U64*Mask!W$27</f>
        <v>0</v>
      </c>
      <c r="BZ64" s="35">
        <f ca="1">V64*Mask!X$27</f>
        <v>0</v>
      </c>
      <c r="CA64" s="35">
        <f ca="1">W64*Mask!Y$27</f>
        <v>0</v>
      </c>
      <c r="CB64" s="35">
        <f ca="1">X64*Mask!Z$27</f>
        <v>0</v>
      </c>
      <c r="CC64" s="35">
        <f ca="1">Y64*Mask!AA$27</f>
        <v>0</v>
      </c>
      <c r="CD64" s="35">
        <f ca="1">Z64*Mask!AB$27</f>
        <v>0</v>
      </c>
      <c r="CE64" s="54"/>
      <c r="CF64" s="54">
        <f>IF(ISBLANK($A64),0,AA64*Mask!G$28)</f>
        <v>0</v>
      </c>
      <c r="CG64" s="54">
        <f>IF(ISBLANK($A64),0,AB64*Mask!H$28)</f>
        <v>0</v>
      </c>
      <c r="CH64" s="54">
        <f>IF(ISBLANK($A64),0,AC64*Mask!I$28)</f>
        <v>0</v>
      </c>
      <c r="CI64" s="54">
        <f>IF(ISBLANK($A64),0,AD64*Mask!J$28)</f>
        <v>0</v>
      </c>
      <c r="CJ64" s="54">
        <f>IF(ISBLANK($A64),0,AE64*Mask!K$28)</f>
        <v>0</v>
      </c>
      <c r="CK64" s="54">
        <f>IF(ISBLANK($A64),0,AF64*Mask!L$28)</f>
        <v>0</v>
      </c>
      <c r="CL64" s="54">
        <f>IF(ISBLANK($A64),0,AG64*Mask!M$28)</f>
        <v>0</v>
      </c>
      <c r="CM64" s="54">
        <f>IF(ISBLANK($A64),0,AH64*Mask!N$28)</f>
        <v>0</v>
      </c>
      <c r="CN64" s="54">
        <f>IF(ISBLANK($A64),0,AI64*Mask!O$28)</f>
        <v>0</v>
      </c>
      <c r="CO64" s="54">
        <f>IF(ISBLANK($A64),0,AJ64*Mask!P$28)</f>
        <v>0</v>
      </c>
      <c r="CP64" s="54">
        <f>IF(ISBLANK($A64),0,AK64*Mask!Q$28)</f>
        <v>0</v>
      </c>
      <c r="CQ64" s="54">
        <f>IF(ISBLANK($A64),0,AL64*Mask!R$28)</f>
        <v>0</v>
      </c>
      <c r="CR64" s="54">
        <f>IF(ISBLANK($A64),0,AM64*Mask!S$28)</f>
        <v>0</v>
      </c>
      <c r="CS64" s="54">
        <f>IF(ISBLANK($A64),0,AN64*Mask!T$28)</f>
        <v>0</v>
      </c>
      <c r="CT64" s="54">
        <f>IF(ISBLANK($A64),0,AO64*Mask!U$28)</f>
        <v>0</v>
      </c>
      <c r="CU64" s="54">
        <f>IF(ISBLANK($A64),0,AP64*Mask!V$28)</f>
        <v>0</v>
      </c>
      <c r="CV64" s="54">
        <f>IF(ISBLANK($A64),0,AQ64*Mask!W$28)</f>
        <v>0</v>
      </c>
      <c r="CW64" s="54">
        <f>IF(ISBLANK($A64),0,AR64*Mask!X$28)</f>
        <v>0</v>
      </c>
      <c r="CX64" s="54">
        <f>IF(ISBLANK($A64),0,AS64*Mask!Y$28)</f>
        <v>0</v>
      </c>
      <c r="CY64" s="54">
        <f>IF(ISBLANK($A64),0,AT64*Mask!Z$28)</f>
        <v>0</v>
      </c>
      <c r="CZ64" s="54">
        <f>IF(ISBLANK($A64),0,AU64*Mask!AA$28)</f>
        <v>0</v>
      </c>
      <c r="DA64" s="54">
        <f>IF(ISBLANK($A64),0,AV64*Mask!AB$28)</f>
        <v>0</v>
      </c>
      <c r="DC64" s="54">
        <f t="shared" ca="1" si="13"/>
        <v>0</v>
      </c>
    </row>
    <row r="65" spans="1:107">
      <c r="A65" s="17"/>
      <c r="B65" s="18"/>
      <c r="C65" s="18"/>
      <c r="D65" s="19"/>
      <c r="E65" s="20">
        <v>0</v>
      </c>
      <c r="F65" s="20">
        <v>0</v>
      </c>
      <c r="G65" s="20">
        <v>0</v>
      </c>
      <c r="H65" s="20">
        <v>0</v>
      </c>
      <c r="I65" s="20">
        <v>0</v>
      </c>
      <c r="J65" s="20">
        <v>0</v>
      </c>
      <c r="K65" s="20">
        <v>0</v>
      </c>
      <c r="L65" s="20">
        <v>0</v>
      </c>
      <c r="M65" s="20">
        <v>0</v>
      </c>
      <c r="N65" s="20">
        <v>0</v>
      </c>
      <c r="O65" s="20">
        <v>0</v>
      </c>
      <c r="P65" s="20">
        <v>0</v>
      </c>
      <c r="Q65" s="20">
        <v>0</v>
      </c>
      <c r="R65" s="20">
        <v>0</v>
      </c>
      <c r="S65" s="20">
        <v>0</v>
      </c>
      <c r="T65" s="20">
        <v>0</v>
      </c>
      <c r="U65" s="20">
        <v>0</v>
      </c>
      <c r="V65" s="20">
        <v>0</v>
      </c>
      <c r="W65" s="20">
        <v>0</v>
      </c>
      <c r="X65" s="35">
        <v>0</v>
      </c>
      <c r="Y65" s="35">
        <v>0</v>
      </c>
      <c r="Z65" s="20">
        <v>0</v>
      </c>
      <c r="AA65" s="35">
        <f>IF(ISNA(VLOOKUP(A65&amp;B65,'1'!$K$11:$L$50,2,0)),0,VLOOKUP(A65&amp;B65,'1'!$K$11:$L$50,2,0))</f>
        <v>0</v>
      </c>
      <c r="AB65" s="35">
        <f>IF(ISNA(VLOOKUP($A65&amp;$B65,'2'!$K$11:$L$50,2,0)),0,VLOOKUP($A65&amp;$B65,'2'!$K$11:$L$50,2,0))</f>
        <v>0</v>
      </c>
      <c r="AC65" s="35">
        <f>IF(ISNA(VLOOKUP($A65&amp;$B65,'3'!$K$11:$L$50,2,0)),0,VLOOKUP($A65&amp;$B65,'3'!$K$11:$L$50,2,0))</f>
        <v>0</v>
      </c>
      <c r="AD65" s="35">
        <f>IF(ISNA(VLOOKUP($A65&amp;$B65,'4'!$K$11:$L$50,2,0)),0,VLOOKUP($A65&amp;$B65,'4'!$K$11:$L$50,2,0))</f>
        <v>0</v>
      </c>
      <c r="AE65" s="35">
        <f>IF(ISNA(VLOOKUP($A65&amp;$B65,'5'!$K$11:$L$50,2,0)),0,VLOOKUP($A65&amp;$B65,'5'!$K$11:$L$50,2,0))</f>
        <v>0</v>
      </c>
      <c r="AF65" s="35">
        <f>IF(ISNA(VLOOKUP($A65&amp;$B65,'6'!$K$11:$L$50,2,0)),0,VLOOKUP($A65&amp;$B65,'6'!$K$11:$L$50,2,0))</f>
        <v>0</v>
      </c>
      <c r="AG65" s="35">
        <f>IF(ISNA(VLOOKUP($A65&amp;$B65,'7'!$K$11:$L$50,2,0)),0,VLOOKUP($A65&amp;$B65,'7'!$K$11:$L$50,2,0))</f>
        <v>0</v>
      </c>
      <c r="AH65" s="35">
        <f>IF(ISNA(VLOOKUP($A65&amp;$B65,'8'!$K$11:$L$50,2,0)),0,VLOOKUP($A65&amp;$B65,'8'!$K$11:$L$50,2,0))</f>
        <v>0</v>
      </c>
      <c r="AI65" s="35">
        <f>IF(ISNA(VLOOKUP($A65&amp;$B65,'9'!$K$11:$L$50,2,0)),0,VLOOKUP($A65&amp;$B65,'9'!$K$11:$L$50,2,0))</f>
        <v>0</v>
      </c>
      <c r="AJ65" s="35">
        <f>IF(ISNA(VLOOKUP($A65&amp;$B65,'10'!$K$11:$L$50,2,0)),0,VLOOKUP($A65&amp;$B65,'10'!$K$11:$L$50,2,0))</f>
        <v>0</v>
      </c>
      <c r="AK65" s="35">
        <f>IF(ISNA(VLOOKUP($A65&amp;$B65,'11'!$K$11:$L$50,2,0)),0,VLOOKUP($A65&amp;$B65,'11'!$K$11:$L$50,2,0))</f>
        <v>0</v>
      </c>
      <c r="AL65" s="35">
        <f>IF(ISNA(VLOOKUP($A65&amp;$B65,'12'!$K$11:$L$50,2,0)),0,VLOOKUP($A65&amp;$B65,'12'!$K$11:$L$50,2,0))</f>
        <v>0</v>
      </c>
      <c r="AM65" s="35">
        <f>IF(ISNA(VLOOKUP($A65&amp;$B65,'13'!$K$11:$L$50,2,0)),0,VLOOKUP($A65&amp;$B65,'13'!$K$11:$L$50,2,0))</f>
        <v>0</v>
      </c>
      <c r="AN65" s="35">
        <f>IF(ISNA(VLOOKUP($A65&amp;$B65,'14'!$K$11:$L$50,2,0)),0,VLOOKUP($A65&amp;$B65,'14'!$K$11:$L$50,2,0))</f>
        <v>0</v>
      </c>
      <c r="AO65" s="35">
        <f>IF(ISNA(VLOOKUP($A65&amp;$B65,'15'!$K$11:$L$50,2,0)),0,VLOOKUP($A65&amp;$B65,'15'!$K$11:$L$50,2,0))</f>
        <v>0</v>
      </c>
      <c r="AP65" s="35">
        <f>IF(ISNA(VLOOKUP($A65&amp;$B65,'16'!$K$11:$L$50,2,0)),0,VLOOKUP($A65&amp;$B65,'16'!$K$11:$L$50,2,0))</f>
        <v>0</v>
      </c>
      <c r="AQ65" s="35">
        <f>IF(ISNA(VLOOKUP($A65&amp;$B65,'17'!$K$11:$L$50,2,0)),0,VLOOKUP($A65&amp;$B65,'17'!$K$11:$L$50,2,0))</f>
        <v>0</v>
      </c>
      <c r="AR65" s="35">
        <f>IF(ISNA(VLOOKUP($A65&amp;$B65,'18'!$K$11:$L$50,2,0)),0,VLOOKUP($A65&amp;$B65,'18'!$K$11:$L$50,2,0))</f>
        <v>0</v>
      </c>
      <c r="AS65" s="35">
        <f>IF(ISNA(VLOOKUP($A65&amp;$B65,'19'!$K$11:$L$50,2,0)),0,VLOOKUP($A65&amp;$B65,'19'!$K$11:$L$50,2,0))</f>
        <v>0</v>
      </c>
      <c r="AT65" s="35">
        <f>IF(ISNA(VLOOKUP($A65&amp;$B65,'20'!$K$11:$L$50,2,0)),0,VLOOKUP($A65&amp;$B65,'20'!$K$11:$L$50,2,0))</f>
        <v>0</v>
      </c>
      <c r="AU65" s="35">
        <f>IF(ISNA(VLOOKUP($A65&amp;$B65,'21'!$K$11:$L$50,2,0)),0,VLOOKUP($A65&amp;$B65,'21'!$K$11:$L$50,2,0))</f>
        <v>0</v>
      </c>
      <c r="AV65" s="35">
        <f>IF(ISNA(VLOOKUP($A65&amp;$B65,'22'!$K$11:$L$50,2,0)),0,VLOOKUP($A65&amp;$B65,'22'!$K$11:$L$50,2,0))</f>
        <v>0</v>
      </c>
      <c r="AW65" s="25">
        <f t="shared" si="28"/>
        <v>0</v>
      </c>
      <c r="AX65" s="26">
        <f t="shared" ca="1" si="8"/>
        <v>0</v>
      </c>
      <c r="AY65" s="27" t="str">
        <f t="shared" ca="1" si="9"/>
        <v>#</v>
      </c>
      <c r="AZ65" s="24" t="str">
        <f t="shared" ca="1" si="10"/>
        <v>#</v>
      </c>
      <c r="BC65" s="193" t="str">
        <f t="shared" si="11"/>
        <v/>
      </c>
      <c r="BD65" s="194">
        <f t="shared" si="12"/>
        <v>0</v>
      </c>
      <c r="BE65" s="195"/>
      <c r="BF65" s="194"/>
      <c r="BG65" s="194"/>
      <c r="BH65" s="35"/>
      <c r="BI65" s="35">
        <f ca="1">E65*Mask!G$27</f>
        <v>0</v>
      </c>
      <c r="BJ65" s="35">
        <f ca="1">F65*Mask!H$27</f>
        <v>0</v>
      </c>
      <c r="BK65" s="35">
        <f ca="1">G65*Mask!I$27</f>
        <v>0</v>
      </c>
      <c r="BL65" s="35">
        <f ca="1">H65*Mask!J$27</f>
        <v>0</v>
      </c>
      <c r="BM65" s="35">
        <f ca="1">I65*Mask!K$27</f>
        <v>0</v>
      </c>
      <c r="BN65" s="35">
        <f ca="1">J65*Mask!L$27</f>
        <v>0</v>
      </c>
      <c r="BO65" s="35">
        <f ca="1">K65*Mask!M$27</f>
        <v>0</v>
      </c>
      <c r="BP65" s="35">
        <f ca="1">L65*Mask!N$27</f>
        <v>0</v>
      </c>
      <c r="BQ65" s="35">
        <f ca="1">M65*Mask!O$27</f>
        <v>0</v>
      </c>
      <c r="BR65" s="35">
        <f ca="1">N65*Mask!P$27</f>
        <v>0</v>
      </c>
      <c r="BS65" s="35">
        <f ca="1">O65*Mask!Q$27</f>
        <v>0</v>
      </c>
      <c r="BT65" s="35">
        <f ca="1">P65*Mask!R$27</f>
        <v>0</v>
      </c>
      <c r="BU65" s="35">
        <f ca="1">Q65*Mask!S$27</f>
        <v>0</v>
      </c>
      <c r="BV65" s="35">
        <f ca="1">R65*Mask!T$27</f>
        <v>0</v>
      </c>
      <c r="BW65" s="35">
        <f ca="1">S65*Mask!U$27</f>
        <v>0</v>
      </c>
      <c r="BX65" s="35">
        <f ca="1">T65*Mask!V$27</f>
        <v>0</v>
      </c>
      <c r="BY65" s="35">
        <f ca="1">U65*Mask!W$27</f>
        <v>0</v>
      </c>
      <c r="BZ65" s="35">
        <f ca="1">V65*Mask!X$27</f>
        <v>0</v>
      </c>
      <c r="CA65" s="35">
        <f ca="1">W65*Mask!Y$27</f>
        <v>0</v>
      </c>
      <c r="CB65" s="35">
        <f ca="1">X65*Mask!Z$27</f>
        <v>0</v>
      </c>
      <c r="CC65" s="35">
        <f ca="1">Y65*Mask!AA$27</f>
        <v>0</v>
      </c>
      <c r="CD65" s="35">
        <f ca="1">Z65*Mask!AB$27</f>
        <v>0</v>
      </c>
      <c r="CE65" s="54"/>
      <c r="CF65" s="54">
        <f>IF(ISBLANK($A65),0,AA65*Mask!G$28)</f>
        <v>0</v>
      </c>
      <c r="CG65" s="54">
        <f>IF(ISBLANK($A65),0,AB65*Mask!H$28)</f>
        <v>0</v>
      </c>
      <c r="CH65" s="54">
        <f>IF(ISBLANK($A65),0,AC65*Mask!I$28)</f>
        <v>0</v>
      </c>
      <c r="CI65" s="54">
        <f>IF(ISBLANK($A65),0,AD65*Mask!J$28)</f>
        <v>0</v>
      </c>
      <c r="CJ65" s="54">
        <f>IF(ISBLANK($A65),0,AE65*Mask!K$28)</f>
        <v>0</v>
      </c>
      <c r="CK65" s="54">
        <f>IF(ISBLANK($A65),0,AF65*Mask!L$28)</f>
        <v>0</v>
      </c>
      <c r="CL65" s="54">
        <f>IF(ISBLANK($A65),0,AG65*Mask!M$28)</f>
        <v>0</v>
      </c>
      <c r="CM65" s="54">
        <f>IF(ISBLANK($A65),0,AH65*Mask!N$28)</f>
        <v>0</v>
      </c>
      <c r="CN65" s="54">
        <f>IF(ISBLANK($A65),0,AI65*Mask!O$28)</f>
        <v>0</v>
      </c>
      <c r="CO65" s="54">
        <f>IF(ISBLANK($A65),0,AJ65*Mask!P$28)</f>
        <v>0</v>
      </c>
      <c r="CP65" s="54">
        <f>IF(ISBLANK($A65),0,AK65*Mask!Q$28)</f>
        <v>0</v>
      </c>
      <c r="CQ65" s="54">
        <f>IF(ISBLANK($A65),0,AL65*Mask!R$28)</f>
        <v>0</v>
      </c>
      <c r="CR65" s="54">
        <f>IF(ISBLANK($A65),0,AM65*Mask!S$28)</f>
        <v>0</v>
      </c>
      <c r="CS65" s="54">
        <f>IF(ISBLANK($A65),0,AN65*Mask!T$28)</f>
        <v>0</v>
      </c>
      <c r="CT65" s="54">
        <f>IF(ISBLANK($A65),0,AO65*Mask!U$28)</f>
        <v>0</v>
      </c>
      <c r="CU65" s="54">
        <f>IF(ISBLANK($A65),0,AP65*Mask!V$28)</f>
        <v>0</v>
      </c>
      <c r="CV65" s="54">
        <f>IF(ISBLANK($A65),0,AQ65*Mask!W$28)</f>
        <v>0</v>
      </c>
      <c r="CW65" s="54">
        <f>IF(ISBLANK($A65),0,AR65*Mask!X$28)</f>
        <v>0</v>
      </c>
      <c r="CX65" s="54">
        <f>IF(ISBLANK($A65),0,AS65*Mask!Y$28)</f>
        <v>0</v>
      </c>
      <c r="CY65" s="54">
        <f>IF(ISBLANK($A65),0,AT65*Mask!Z$28)</f>
        <v>0</v>
      </c>
      <c r="CZ65" s="54">
        <f>IF(ISBLANK($A65),0,AU65*Mask!AA$28)</f>
        <v>0</v>
      </c>
      <c r="DA65" s="54">
        <f>IF(ISBLANK($A65),0,AV65*Mask!AB$28)</f>
        <v>0</v>
      </c>
      <c r="DC65" s="54">
        <f t="shared" ca="1" si="13"/>
        <v>0</v>
      </c>
    </row>
    <row r="66" spans="1:107">
      <c r="A66" s="17"/>
      <c r="B66" s="18"/>
      <c r="C66" s="18"/>
      <c r="D66" s="19"/>
      <c r="E66" s="20">
        <v>0</v>
      </c>
      <c r="F66" s="20">
        <v>0</v>
      </c>
      <c r="G66" s="20">
        <v>0</v>
      </c>
      <c r="H66" s="20">
        <v>0</v>
      </c>
      <c r="I66" s="20">
        <v>0</v>
      </c>
      <c r="J66" s="20">
        <v>0</v>
      </c>
      <c r="K66" s="20">
        <v>0</v>
      </c>
      <c r="L66" s="20">
        <v>0</v>
      </c>
      <c r="M66" s="20">
        <v>0</v>
      </c>
      <c r="N66" s="20">
        <v>0</v>
      </c>
      <c r="O66" s="20">
        <v>0</v>
      </c>
      <c r="P66" s="20">
        <v>0</v>
      </c>
      <c r="Q66" s="20">
        <v>0</v>
      </c>
      <c r="R66" s="20">
        <v>0</v>
      </c>
      <c r="S66" s="20">
        <v>0</v>
      </c>
      <c r="T66" s="20">
        <v>0</v>
      </c>
      <c r="U66" s="20">
        <v>0</v>
      </c>
      <c r="V66" s="20">
        <v>0</v>
      </c>
      <c r="W66" s="20">
        <v>0</v>
      </c>
      <c r="X66" s="35">
        <v>0</v>
      </c>
      <c r="Y66" s="35">
        <v>0</v>
      </c>
      <c r="Z66" s="20">
        <v>0</v>
      </c>
      <c r="AA66" s="35">
        <f>IF(ISNA(VLOOKUP(A66&amp;B66,'1'!$K$11:$L$50,2,0)),0,VLOOKUP(A66&amp;B66,'1'!$K$11:$L$50,2,0))</f>
        <v>0</v>
      </c>
      <c r="AB66" s="35">
        <f>IF(ISNA(VLOOKUP($A66&amp;$B66,'2'!$K$11:$L$50,2,0)),0,VLOOKUP($A66&amp;$B66,'2'!$K$11:$L$50,2,0))</f>
        <v>0</v>
      </c>
      <c r="AC66" s="35">
        <f>IF(ISNA(VLOOKUP($A66&amp;$B66,'3'!$K$11:$L$50,2,0)),0,VLOOKUP($A66&amp;$B66,'3'!$K$11:$L$50,2,0))</f>
        <v>0</v>
      </c>
      <c r="AD66" s="35">
        <f>IF(ISNA(VLOOKUP($A66&amp;$B66,'4'!$K$11:$L$50,2,0)),0,VLOOKUP($A66&amp;$B66,'4'!$K$11:$L$50,2,0))</f>
        <v>0</v>
      </c>
      <c r="AE66" s="35">
        <f>IF(ISNA(VLOOKUP($A66&amp;$B66,'5'!$K$11:$L$50,2,0)),0,VLOOKUP($A66&amp;$B66,'5'!$K$11:$L$50,2,0))</f>
        <v>0</v>
      </c>
      <c r="AF66" s="35">
        <f>IF(ISNA(VLOOKUP($A66&amp;$B66,'6'!$K$11:$L$50,2,0)),0,VLOOKUP($A66&amp;$B66,'6'!$K$11:$L$50,2,0))</f>
        <v>0</v>
      </c>
      <c r="AG66" s="35">
        <f>IF(ISNA(VLOOKUP($A66&amp;$B66,'7'!$K$11:$L$50,2,0)),0,VLOOKUP($A66&amp;$B66,'7'!$K$11:$L$50,2,0))</f>
        <v>0</v>
      </c>
      <c r="AH66" s="35">
        <f>IF(ISNA(VLOOKUP($A66&amp;$B66,'8'!$K$11:$L$50,2,0)),0,VLOOKUP($A66&amp;$B66,'8'!$K$11:$L$50,2,0))</f>
        <v>0</v>
      </c>
      <c r="AI66" s="35">
        <f>IF(ISNA(VLOOKUP($A66&amp;$B66,'9'!$K$11:$L$50,2,0)),0,VLOOKUP($A66&amp;$B66,'9'!$K$11:$L$50,2,0))</f>
        <v>0</v>
      </c>
      <c r="AJ66" s="35">
        <f>IF(ISNA(VLOOKUP($A66&amp;$B66,'10'!$K$11:$L$50,2,0)),0,VLOOKUP($A66&amp;$B66,'10'!$K$11:$L$50,2,0))</f>
        <v>0</v>
      </c>
      <c r="AK66" s="35">
        <f>IF(ISNA(VLOOKUP($A66&amp;$B66,'11'!$K$11:$L$50,2,0)),0,VLOOKUP($A66&amp;$B66,'11'!$K$11:$L$50,2,0))</f>
        <v>0</v>
      </c>
      <c r="AL66" s="35">
        <f>IF(ISNA(VLOOKUP($A66&amp;$B66,'12'!$K$11:$L$50,2,0)),0,VLOOKUP($A66&amp;$B66,'12'!$K$11:$L$50,2,0))</f>
        <v>0</v>
      </c>
      <c r="AM66" s="35">
        <f>IF(ISNA(VLOOKUP($A66&amp;$B66,'13'!$K$11:$L$50,2,0)),0,VLOOKUP($A66&amp;$B66,'13'!$K$11:$L$50,2,0))</f>
        <v>0</v>
      </c>
      <c r="AN66" s="35">
        <f>IF(ISNA(VLOOKUP($A66&amp;$B66,'14'!$K$11:$L$50,2,0)),0,VLOOKUP($A66&amp;$B66,'14'!$K$11:$L$50,2,0))</f>
        <v>0</v>
      </c>
      <c r="AO66" s="35">
        <f>IF(ISNA(VLOOKUP($A66&amp;$B66,'15'!$K$11:$L$50,2,0)),0,VLOOKUP($A66&amp;$B66,'15'!$K$11:$L$50,2,0))</f>
        <v>0</v>
      </c>
      <c r="AP66" s="35">
        <f>IF(ISNA(VLOOKUP($A66&amp;$B66,'16'!$K$11:$L$50,2,0)),0,VLOOKUP($A66&amp;$B66,'16'!$K$11:$L$50,2,0))</f>
        <v>0</v>
      </c>
      <c r="AQ66" s="35">
        <f>IF(ISNA(VLOOKUP($A66&amp;$B66,'17'!$K$11:$L$50,2,0)),0,VLOOKUP($A66&amp;$B66,'17'!$K$11:$L$50,2,0))</f>
        <v>0</v>
      </c>
      <c r="AR66" s="35">
        <f>IF(ISNA(VLOOKUP($A66&amp;$B66,'18'!$K$11:$L$50,2,0)),0,VLOOKUP($A66&amp;$B66,'18'!$K$11:$L$50,2,0))</f>
        <v>0</v>
      </c>
      <c r="AS66" s="35">
        <f>IF(ISNA(VLOOKUP($A66&amp;$B66,'19'!$K$11:$L$50,2,0)),0,VLOOKUP($A66&amp;$B66,'19'!$K$11:$L$50,2,0))</f>
        <v>0</v>
      </c>
      <c r="AT66" s="35">
        <f>IF(ISNA(VLOOKUP($A66&amp;$B66,'20'!$K$11:$L$50,2,0)),0,VLOOKUP($A66&amp;$B66,'20'!$K$11:$L$50,2,0))</f>
        <v>0</v>
      </c>
      <c r="AU66" s="35">
        <f>IF(ISNA(VLOOKUP($A66&amp;$B66,'21'!$K$11:$L$50,2,0)),0,VLOOKUP($A66&amp;$B66,'21'!$K$11:$L$50,2,0))</f>
        <v>0</v>
      </c>
      <c r="AV66" s="35">
        <f>IF(ISNA(VLOOKUP($A66&amp;$B66,'22'!$K$11:$L$50,2,0)),0,VLOOKUP($A66&amp;$B66,'22'!$K$11:$L$50,2,0))</f>
        <v>0</v>
      </c>
      <c r="AW66" s="25">
        <f t="shared" ref="AW66:AW69" si="29">LARGE($AA66:$AV66,1)+LARGE($AA66:$AV66,2)+LARGE($AA66:$AV66,3)</f>
        <v>0</v>
      </c>
      <c r="AX66" s="26">
        <f t="shared" ca="1" si="8"/>
        <v>0</v>
      </c>
      <c r="AY66" s="27" t="str">
        <f t="shared" ca="1" si="9"/>
        <v>#</v>
      </c>
      <c r="AZ66" s="24" t="str">
        <f t="shared" ca="1" si="10"/>
        <v>#</v>
      </c>
      <c r="BC66" s="193" t="str">
        <f t="shared" si="11"/>
        <v/>
      </c>
      <c r="BD66" s="194">
        <f t="shared" si="12"/>
        <v>0</v>
      </c>
      <c r="BE66" s="195"/>
      <c r="BF66" s="194"/>
      <c r="BG66" s="194"/>
      <c r="BH66" s="35"/>
      <c r="BI66" s="35">
        <f ca="1">E66*Mask!G$27</f>
        <v>0</v>
      </c>
      <c r="BJ66" s="35">
        <f ca="1">F66*Mask!H$27</f>
        <v>0</v>
      </c>
      <c r="BK66" s="35">
        <f ca="1">G66*Mask!I$27</f>
        <v>0</v>
      </c>
      <c r="BL66" s="35">
        <f ca="1">H66*Mask!J$27</f>
        <v>0</v>
      </c>
      <c r="BM66" s="35">
        <f ca="1">I66*Mask!K$27</f>
        <v>0</v>
      </c>
      <c r="BN66" s="35">
        <f ca="1">J66*Mask!L$27</f>
        <v>0</v>
      </c>
      <c r="BO66" s="35">
        <f ca="1">K66*Mask!M$27</f>
        <v>0</v>
      </c>
      <c r="BP66" s="35">
        <f ca="1">L66*Mask!N$27</f>
        <v>0</v>
      </c>
      <c r="BQ66" s="35">
        <f ca="1">M66*Mask!O$27</f>
        <v>0</v>
      </c>
      <c r="BR66" s="35">
        <f ca="1">N66*Mask!P$27</f>
        <v>0</v>
      </c>
      <c r="BS66" s="35">
        <f ca="1">O66*Mask!Q$27</f>
        <v>0</v>
      </c>
      <c r="BT66" s="35">
        <f ca="1">P66*Mask!R$27</f>
        <v>0</v>
      </c>
      <c r="BU66" s="35">
        <f ca="1">Q66*Mask!S$27</f>
        <v>0</v>
      </c>
      <c r="BV66" s="35">
        <f ca="1">R66*Mask!T$27</f>
        <v>0</v>
      </c>
      <c r="BW66" s="35">
        <f ca="1">S66*Mask!U$27</f>
        <v>0</v>
      </c>
      <c r="BX66" s="35">
        <f ca="1">T66*Mask!V$27</f>
        <v>0</v>
      </c>
      <c r="BY66" s="35">
        <f ca="1">U66*Mask!W$27</f>
        <v>0</v>
      </c>
      <c r="BZ66" s="35">
        <f ca="1">V66*Mask!X$27</f>
        <v>0</v>
      </c>
      <c r="CA66" s="35">
        <f ca="1">W66*Mask!Y$27</f>
        <v>0</v>
      </c>
      <c r="CB66" s="35">
        <f ca="1">X66*Mask!Z$27</f>
        <v>0</v>
      </c>
      <c r="CC66" s="35">
        <f ca="1">Y66*Mask!AA$27</f>
        <v>0</v>
      </c>
      <c r="CD66" s="35">
        <f ca="1">Z66*Mask!AB$27</f>
        <v>0</v>
      </c>
      <c r="CE66" s="54"/>
      <c r="CF66" s="54">
        <f>IF(ISBLANK($A66),0,AA66*Mask!G$28)</f>
        <v>0</v>
      </c>
      <c r="CG66" s="54">
        <f>IF(ISBLANK($A66),0,AB66*Mask!H$28)</f>
        <v>0</v>
      </c>
      <c r="CH66" s="54">
        <f>IF(ISBLANK($A66),0,AC66*Mask!I$28)</f>
        <v>0</v>
      </c>
      <c r="CI66" s="54">
        <f>IF(ISBLANK($A66),0,AD66*Mask!J$28)</f>
        <v>0</v>
      </c>
      <c r="CJ66" s="54">
        <f>IF(ISBLANK($A66),0,AE66*Mask!K$28)</f>
        <v>0</v>
      </c>
      <c r="CK66" s="54">
        <f>IF(ISBLANK($A66),0,AF66*Mask!L$28)</f>
        <v>0</v>
      </c>
      <c r="CL66" s="54">
        <f>IF(ISBLANK($A66),0,AG66*Mask!M$28)</f>
        <v>0</v>
      </c>
      <c r="CM66" s="54">
        <f>IF(ISBLANK($A66),0,AH66*Mask!N$28)</f>
        <v>0</v>
      </c>
      <c r="CN66" s="54">
        <f>IF(ISBLANK($A66),0,AI66*Mask!O$28)</f>
        <v>0</v>
      </c>
      <c r="CO66" s="54">
        <f>IF(ISBLANK($A66),0,AJ66*Mask!P$28)</f>
        <v>0</v>
      </c>
      <c r="CP66" s="54">
        <f>IF(ISBLANK($A66),0,AK66*Mask!Q$28)</f>
        <v>0</v>
      </c>
      <c r="CQ66" s="54">
        <f>IF(ISBLANK($A66),0,AL66*Mask!R$28)</f>
        <v>0</v>
      </c>
      <c r="CR66" s="54">
        <f>IF(ISBLANK($A66),0,AM66*Mask!S$28)</f>
        <v>0</v>
      </c>
      <c r="CS66" s="54">
        <f>IF(ISBLANK($A66),0,AN66*Mask!T$28)</f>
        <v>0</v>
      </c>
      <c r="CT66" s="54">
        <f>IF(ISBLANK($A66),0,AO66*Mask!U$28)</f>
        <v>0</v>
      </c>
      <c r="CU66" s="54">
        <f>IF(ISBLANK($A66),0,AP66*Mask!V$28)</f>
        <v>0</v>
      </c>
      <c r="CV66" s="54">
        <f>IF(ISBLANK($A66),0,AQ66*Mask!W$28)</f>
        <v>0</v>
      </c>
      <c r="CW66" s="54">
        <f>IF(ISBLANK($A66),0,AR66*Mask!X$28)</f>
        <v>0</v>
      </c>
      <c r="CX66" s="54">
        <f>IF(ISBLANK($A66),0,AS66*Mask!Y$28)</f>
        <v>0</v>
      </c>
      <c r="CY66" s="54">
        <f>IF(ISBLANK($A66),0,AT66*Mask!Z$28)</f>
        <v>0</v>
      </c>
      <c r="CZ66" s="54">
        <f>IF(ISBLANK($A66),0,AU66*Mask!AA$28)</f>
        <v>0</v>
      </c>
      <c r="DA66" s="54">
        <f>IF(ISBLANK($A66),0,AV66*Mask!AB$28)</f>
        <v>0</v>
      </c>
      <c r="DC66" s="54">
        <f t="shared" ca="1" si="13"/>
        <v>0</v>
      </c>
    </row>
    <row r="67" spans="1:107">
      <c r="A67" s="17"/>
      <c r="B67" s="18"/>
      <c r="C67" s="18"/>
      <c r="D67" s="19"/>
      <c r="E67" s="20">
        <v>0</v>
      </c>
      <c r="F67" s="20">
        <v>0</v>
      </c>
      <c r="G67" s="20">
        <v>0</v>
      </c>
      <c r="H67" s="20">
        <v>0</v>
      </c>
      <c r="I67" s="20">
        <v>0</v>
      </c>
      <c r="J67" s="20">
        <v>0</v>
      </c>
      <c r="K67" s="20">
        <v>0</v>
      </c>
      <c r="L67" s="20">
        <v>0</v>
      </c>
      <c r="M67" s="20">
        <v>0</v>
      </c>
      <c r="N67" s="20">
        <v>0</v>
      </c>
      <c r="O67" s="20">
        <v>0</v>
      </c>
      <c r="P67" s="20">
        <v>0</v>
      </c>
      <c r="Q67" s="20">
        <v>0</v>
      </c>
      <c r="R67" s="20">
        <v>0</v>
      </c>
      <c r="S67" s="20">
        <v>0</v>
      </c>
      <c r="T67" s="20">
        <v>0</v>
      </c>
      <c r="U67" s="20">
        <v>0</v>
      </c>
      <c r="V67" s="20">
        <v>0</v>
      </c>
      <c r="W67" s="20">
        <v>0</v>
      </c>
      <c r="X67" s="35">
        <v>0</v>
      </c>
      <c r="Y67" s="35">
        <v>0</v>
      </c>
      <c r="Z67" s="20">
        <v>0</v>
      </c>
      <c r="AA67" s="35">
        <f>IF(ISNA(VLOOKUP(A67&amp;B67,'1'!$K$11:$L$50,2,0)),0,VLOOKUP(A67&amp;B67,'1'!$K$11:$L$50,2,0))</f>
        <v>0</v>
      </c>
      <c r="AB67" s="35">
        <f>IF(ISNA(VLOOKUP($A67&amp;$B67,'2'!$K$11:$L$50,2,0)),0,VLOOKUP($A67&amp;$B67,'2'!$K$11:$L$50,2,0))</f>
        <v>0</v>
      </c>
      <c r="AC67" s="35">
        <f>IF(ISNA(VLOOKUP($A67&amp;$B67,'3'!$K$11:$L$50,2,0)),0,VLOOKUP($A67&amp;$B67,'3'!$K$11:$L$50,2,0))</f>
        <v>0</v>
      </c>
      <c r="AD67" s="35">
        <f>IF(ISNA(VLOOKUP($A67&amp;$B67,'4'!$K$11:$L$50,2,0)),0,VLOOKUP($A67&amp;$B67,'4'!$K$11:$L$50,2,0))</f>
        <v>0</v>
      </c>
      <c r="AE67" s="35">
        <f>IF(ISNA(VLOOKUP($A67&amp;$B67,'5'!$K$11:$L$50,2,0)),0,VLOOKUP($A67&amp;$B67,'5'!$K$11:$L$50,2,0))</f>
        <v>0</v>
      </c>
      <c r="AF67" s="35">
        <f>IF(ISNA(VLOOKUP($A67&amp;$B67,'6'!$K$11:$L$50,2,0)),0,VLOOKUP($A67&amp;$B67,'6'!$K$11:$L$50,2,0))</f>
        <v>0</v>
      </c>
      <c r="AG67" s="35">
        <f>IF(ISNA(VLOOKUP($A67&amp;$B67,'7'!$K$11:$L$50,2,0)),0,VLOOKUP($A67&amp;$B67,'7'!$K$11:$L$50,2,0))</f>
        <v>0</v>
      </c>
      <c r="AH67" s="35">
        <f>IF(ISNA(VLOOKUP($A67&amp;$B67,'8'!$K$11:$L$50,2,0)),0,VLOOKUP($A67&amp;$B67,'8'!$K$11:$L$50,2,0))</f>
        <v>0</v>
      </c>
      <c r="AI67" s="35">
        <f>IF(ISNA(VLOOKUP($A67&amp;$B67,'9'!$K$11:$L$50,2,0)),0,VLOOKUP($A67&amp;$B67,'9'!$K$11:$L$50,2,0))</f>
        <v>0</v>
      </c>
      <c r="AJ67" s="35">
        <f>IF(ISNA(VLOOKUP($A67&amp;$B67,'10'!$K$11:$L$50,2,0)),0,VLOOKUP($A67&amp;$B67,'10'!$K$11:$L$50,2,0))</f>
        <v>0</v>
      </c>
      <c r="AK67" s="35">
        <f>IF(ISNA(VLOOKUP($A67&amp;$B67,'11'!$K$11:$L$50,2,0)),0,VLOOKUP($A67&amp;$B67,'11'!$K$11:$L$50,2,0))</f>
        <v>0</v>
      </c>
      <c r="AL67" s="35">
        <f>IF(ISNA(VLOOKUP($A67&amp;$B67,'12'!$K$11:$L$50,2,0)),0,VLOOKUP($A67&amp;$B67,'12'!$K$11:$L$50,2,0))</f>
        <v>0</v>
      </c>
      <c r="AM67" s="35">
        <f>IF(ISNA(VLOOKUP($A67&amp;$B67,'13'!$K$11:$L$50,2,0)),0,VLOOKUP($A67&amp;$B67,'13'!$K$11:$L$50,2,0))</f>
        <v>0</v>
      </c>
      <c r="AN67" s="35">
        <f>IF(ISNA(VLOOKUP($A67&amp;$B67,'14'!$K$11:$L$50,2,0)),0,VLOOKUP($A67&amp;$B67,'14'!$K$11:$L$50,2,0))</f>
        <v>0</v>
      </c>
      <c r="AO67" s="35">
        <f>IF(ISNA(VLOOKUP($A67&amp;$B67,'15'!$K$11:$L$50,2,0)),0,VLOOKUP($A67&amp;$B67,'15'!$K$11:$L$50,2,0))</f>
        <v>0</v>
      </c>
      <c r="AP67" s="35">
        <f>IF(ISNA(VLOOKUP($A67&amp;$B67,'16'!$K$11:$L$50,2,0)),0,VLOOKUP($A67&amp;$B67,'16'!$K$11:$L$50,2,0))</f>
        <v>0</v>
      </c>
      <c r="AQ67" s="35">
        <f>IF(ISNA(VLOOKUP($A67&amp;$B67,'17'!$K$11:$L$50,2,0)),0,VLOOKUP($A67&amp;$B67,'17'!$K$11:$L$50,2,0))</f>
        <v>0</v>
      </c>
      <c r="AR67" s="35">
        <f>IF(ISNA(VLOOKUP($A67&amp;$B67,'18'!$K$11:$L$50,2,0)),0,VLOOKUP($A67&amp;$B67,'18'!$K$11:$L$50,2,0))</f>
        <v>0</v>
      </c>
      <c r="AS67" s="35">
        <f>IF(ISNA(VLOOKUP($A67&amp;$B67,'19'!$K$11:$L$50,2,0)),0,VLOOKUP($A67&amp;$B67,'19'!$K$11:$L$50,2,0))</f>
        <v>0</v>
      </c>
      <c r="AT67" s="35">
        <f>IF(ISNA(VLOOKUP($A67&amp;$B67,'20'!$K$11:$L$50,2,0)),0,VLOOKUP($A67&amp;$B67,'20'!$K$11:$L$50,2,0))</f>
        <v>0</v>
      </c>
      <c r="AU67" s="35">
        <f>IF(ISNA(VLOOKUP($A67&amp;$B67,'21'!$K$11:$L$50,2,0)),0,VLOOKUP($A67&amp;$B67,'21'!$K$11:$L$50,2,0))</f>
        <v>0</v>
      </c>
      <c r="AV67" s="35">
        <f>IF(ISNA(VLOOKUP($A67&amp;$B67,'22'!$K$11:$L$50,2,0)),0,VLOOKUP($A67&amp;$B67,'22'!$K$11:$L$50,2,0))</f>
        <v>0</v>
      </c>
      <c r="AW67" s="25">
        <f t="shared" si="29"/>
        <v>0</v>
      </c>
      <c r="AX67" s="26">
        <f t="shared" ca="1" si="8"/>
        <v>0</v>
      </c>
      <c r="AY67" s="27" t="str">
        <f t="shared" ca="1" si="9"/>
        <v>#</v>
      </c>
      <c r="AZ67" s="24" t="str">
        <f t="shared" ca="1" si="10"/>
        <v>#</v>
      </c>
      <c r="BC67" s="193" t="str">
        <f t="shared" si="11"/>
        <v/>
      </c>
      <c r="BD67" s="194">
        <f t="shared" si="12"/>
        <v>0</v>
      </c>
      <c r="BE67" s="195"/>
      <c r="BF67" s="194"/>
      <c r="BG67" s="194"/>
      <c r="BH67" s="35"/>
      <c r="BI67" s="35">
        <f ca="1">E67*Mask!G$27</f>
        <v>0</v>
      </c>
      <c r="BJ67" s="35">
        <f ca="1">F67*Mask!H$27</f>
        <v>0</v>
      </c>
      <c r="BK67" s="35">
        <f ca="1">G67*Mask!I$27</f>
        <v>0</v>
      </c>
      <c r="BL67" s="35">
        <f ca="1">H67*Mask!J$27</f>
        <v>0</v>
      </c>
      <c r="BM67" s="35">
        <f ca="1">I67*Mask!K$27</f>
        <v>0</v>
      </c>
      <c r="BN67" s="35">
        <f ca="1">J67*Mask!L$27</f>
        <v>0</v>
      </c>
      <c r="BO67" s="35">
        <f ca="1">K67*Mask!M$27</f>
        <v>0</v>
      </c>
      <c r="BP67" s="35">
        <f ca="1">L67*Mask!N$27</f>
        <v>0</v>
      </c>
      <c r="BQ67" s="35">
        <f ca="1">M67*Mask!O$27</f>
        <v>0</v>
      </c>
      <c r="BR67" s="35">
        <f ca="1">N67*Mask!P$27</f>
        <v>0</v>
      </c>
      <c r="BS67" s="35">
        <f ca="1">O67*Mask!Q$27</f>
        <v>0</v>
      </c>
      <c r="BT67" s="35">
        <f ca="1">P67*Mask!R$27</f>
        <v>0</v>
      </c>
      <c r="BU67" s="35">
        <f ca="1">Q67*Mask!S$27</f>
        <v>0</v>
      </c>
      <c r="BV67" s="35">
        <f ca="1">R67*Mask!T$27</f>
        <v>0</v>
      </c>
      <c r="BW67" s="35">
        <f ca="1">S67*Mask!U$27</f>
        <v>0</v>
      </c>
      <c r="BX67" s="35">
        <f ca="1">T67*Mask!V$27</f>
        <v>0</v>
      </c>
      <c r="BY67" s="35">
        <f ca="1">U67*Mask!W$27</f>
        <v>0</v>
      </c>
      <c r="BZ67" s="35">
        <f ca="1">V67*Mask!X$27</f>
        <v>0</v>
      </c>
      <c r="CA67" s="35">
        <f ca="1">W67*Mask!Y$27</f>
        <v>0</v>
      </c>
      <c r="CB67" s="35">
        <f ca="1">X67*Mask!Z$27</f>
        <v>0</v>
      </c>
      <c r="CC67" s="35">
        <f ca="1">Y67*Mask!AA$27</f>
        <v>0</v>
      </c>
      <c r="CD67" s="35">
        <f ca="1">Z67*Mask!AB$27</f>
        <v>0</v>
      </c>
      <c r="CE67" s="54"/>
      <c r="CF67" s="54">
        <f>IF(ISBLANK($A67),0,AA67*Mask!G$28)</f>
        <v>0</v>
      </c>
      <c r="CG67" s="54">
        <f>IF(ISBLANK($A67),0,AB67*Mask!H$28)</f>
        <v>0</v>
      </c>
      <c r="CH67" s="54">
        <f>IF(ISBLANK($A67),0,AC67*Mask!I$28)</f>
        <v>0</v>
      </c>
      <c r="CI67" s="54">
        <f>IF(ISBLANK($A67),0,AD67*Mask!J$28)</f>
        <v>0</v>
      </c>
      <c r="CJ67" s="54">
        <f>IF(ISBLANK($A67),0,AE67*Mask!K$28)</f>
        <v>0</v>
      </c>
      <c r="CK67" s="54">
        <f>IF(ISBLANK($A67),0,AF67*Mask!L$28)</f>
        <v>0</v>
      </c>
      <c r="CL67" s="54">
        <f>IF(ISBLANK($A67),0,AG67*Mask!M$28)</f>
        <v>0</v>
      </c>
      <c r="CM67" s="54">
        <f>IF(ISBLANK($A67),0,AH67*Mask!N$28)</f>
        <v>0</v>
      </c>
      <c r="CN67" s="54">
        <f>IF(ISBLANK($A67),0,AI67*Mask!O$28)</f>
        <v>0</v>
      </c>
      <c r="CO67" s="54">
        <f>IF(ISBLANK($A67),0,AJ67*Mask!P$28)</f>
        <v>0</v>
      </c>
      <c r="CP67" s="54">
        <f>IF(ISBLANK($A67),0,AK67*Mask!Q$28)</f>
        <v>0</v>
      </c>
      <c r="CQ67" s="54">
        <f>IF(ISBLANK($A67),0,AL67*Mask!R$28)</f>
        <v>0</v>
      </c>
      <c r="CR67" s="54">
        <f>IF(ISBLANK($A67),0,AM67*Mask!S$28)</f>
        <v>0</v>
      </c>
      <c r="CS67" s="54">
        <f>IF(ISBLANK($A67),0,AN67*Mask!T$28)</f>
        <v>0</v>
      </c>
      <c r="CT67" s="54">
        <f>IF(ISBLANK($A67),0,AO67*Mask!U$28)</f>
        <v>0</v>
      </c>
      <c r="CU67" s="54">
        <f>IF(ISBLANK($A67),0,AP67*Mask!V$28)</f>
        <v>0</v>
      </c>
      <c r="CV67" s="54">
        <f>IF(ISBLANK($A67),0,AQ67*Mask!W$28)</f>
        <v>0</v>
      </c>
      <c r="CW67" s="54">
        <f>IF(ISBLANK($A67),0,AR67*Mask!X$28)</f>
        <v>0</v>
      </c>
      <c r="CX67" s="54">
        <f>IF(ISBLANK($A67),0,AS67*Mask!Y$28)</f>
        <v>0</v>
      </c>
      <c r="CY67" s="54">
        <f>IF(ISBLANK($A67),0,AT67*Mask!Z$28)</f>
        <v>0</v>
      </c>
      <c r="CZ67" s="54">
        <f>IF(ISBLANK($A67),0,AU67*Mask!AA$28)</f>
        <v>0</v>
      </c>
      <c r="DA67" s="54">
        <f>IF(ISBLANK($A67),0,AV67*Mask!AB$28)</f>
        <v>0</v>
      </c>
      <c r="DC67" s="54">
        <f t="shared" ca="1" si="13"/>
        <v>0</v>
      </c>
    </row>
    <row r="68" spans="1:107">
      <c r="A68" s="17"/>
      <c r="B68" s="18"/>
      <c r="C68" s="18"/>
      <c r="D68" s="19"/>
      <c r="E68" s="20">
        <v>0</v>
      </c>
      <c r="F68" s="20">
        <v>0</v>
      </c>
      <c r="G68" s="20">
        <v>0</v>
      </c>
      <c r="H68" s="20">
        <v>0</v>
      </c>
      <c r="I68" s="20">
        <v>0</v>
      </c>
      <c r="J68" s="20">
        <v>0</v>
      </c>
      <c r="K68" s="20">
        <v>0</v>
      </c>
      <c r="L68" s="20">
        <v>0</v>
      </c>
      <c r="M68" s="20">
        <v>0</v>
      </c>
      <c r="N68" s="20">
        <v>0</v>
      </c>
      <c r="O68" s="20">
        <v>0</v>
      </c>
      <c r="P68" s="20">
        <v>0</v>
      </c>
      <c r="Q68" s="20">
        <v>0</v>
      </c>
      <c r="R68" s="20">
        <v>0</v>
      </c>
      <c r="S68" s="20">
        <v>0</v>
      </c>
      <c r="T68" s="20">
        <v>0</v>
      </c>
      <c r="U68" s="20">
        <v>0</v>
      </c>
      <c r="V68" s="20">
        <v>0</v>
      </c>
      <c r="W68" s="20">
        <v>0</v>
      </c>
      <c r="X68" s="35">
        <v>0</v>
      </c>
      <c r="Y68" s="35">
        <v>0</v>
      </c>
      <c r="Z68" s="20">
        <v>0</v>
      </c>
      <c r="AA68" s="35">
        <f>IF(ISNA(VLOOKUP(A68&amp;B68,'1'!$K$11:$L$50,2,0)),0,VLOOKUP(A68&amp;B68,'1'!$K$11:$L$50,2,0))</f>
        <v>0</v>
      </c>
      <c r="AB68" s="35">
        <f>IF(ISNA(VLOOKUP($A68&amp;$B68,'2'!$K$11:$L$50,2,0)),0,VLOOKUP($A68&amp;$B68,'2'!$K$11:$L$50,2,0))</f>
        <v>0</v>
      </c>
      <c r="AC68" s="35">
        <f>IF(ISNA(VLOOKUP($A68&amp;$B68,'3'!$K$11:$L$50,2,0)),0,VLOOKUP($A68&amp;$B68,'3'!$K$11:$L$50,2,0))</f>
        <v>0</v>
      </c>
      <c r="AD68" s="35">
        <f>IF(ISNA(VLOOKUP($A68&amp;$B68,'4'!$K$11:$L$50,2,0)),0,VLOOKUP($A68&amp;$B68,'4'!$K$11:$L$50,2,0))</f>
        <v>0</v>
      </c>
      <c r="AE68" s="35">
        <f>IF(ISNA(VLOOKUP($A68&amp;$B68,'5'!$K$11:$L$50,2,0)),0,VLOOKUP($A68&amp;$B68,'5'!$K$11:$L$50,2,0))</f>
        <v>0</v>
      </c>
      <c r="AF68" s="35">
        <f>IF(ISNA(VLOOKUP($A68&amp;$B68,'6'!$K$11:$L$50,2,0)),0,VLOOKUP($A68&amp;$B68,'6'!$K$11:$L$50,2,0))</f>
        <v>0</v>
      </c>
      <c r="AG68" s="35">
        <f>IF(ISNA(VLOOKUP($A68&amp;$B68,'7'!$K$11:$L$50,2,0)),0,VLOOKUP($A68&amp;$B68,'7'!$K$11:$L$50,2,0))</f>
        <v>0</v>
      </c>
      <c r="AH68" s="35">
        <f>IF(ISNA(VLOOKUP($A68&amp;$B68,'8'!$K$11:$L$50,2,0)),0,VLOOKUP($A68&amp;$B68,'8'!$K$11:$L$50,2,0))</f>
        <v>0</v>
      </c>
      <c r="AI68" s="35">
        <f>IF(ISNA(VLOOKUP($A68&amp;$B68,'9'!$K$11:$L$50,2,0)),0,VLOOKUP($A68&amp;$B68,'9'!$K$11:$L$50,2,0))</f>
        <v>0</v>
      </c>
      <c r="AJ68" s="35">
        <f>IF(ISNA(VLOOKUP($A68&amp;$B68,'10'!$K$11:$L$50,2,0)),0,VLOOKUP($A68&amp;$B68,'10'!$K$11:$L$50,2,0))</f>
        <v>0</v>
      </c>
      <c r="AK68" s="35">
        <f>IF(ISNA(VLOOKUP($A68&amp;$B68,'11'!$K$11:$L$50,2,0)),0,VLOOKUP($A68&amp;$B68,'11'!$K$11:$L$50,2,0))</f>
        <v>0</v>
      </c>
      <c r="AL68" s="35">
        <f>IF(ISNA(VLOOKUP($A68&amp;$B68,'12'!$K$11:$L$50,2,0)),0,VLOOKUP($A68&amp;$B68,'12'!$K$11:$L$50,2,0))</f>
        <v>0</v>
      </c>
      <c r="AM68" s="35">
        <f>IF(ISNA(VLOOKUP($A68&amp;$B68,'13'!$K$11:$L$50,2,0)),0,VLOOKUP($A68&amp;$B68,'13'!$K$11:$L$50,2,0))</f>
        <v>0</v>
      </c>
      <c r="AN68" s="35">
        <f>IF(ISNA(VLOOKUP($A68&amp;$B68,'14'!$K$11:$L$50,2,0)),0,VLOOKUP($A68&amp;$B68,'14'!$K$11:$L$50,2,0))</f>
        <v>0</v>
      </c>
      <c r="AO68" s="35">
        <f>IF(ISNA(VLOOKUP($A68&amp;$B68,'15'!$K$11:$L$50,2,0)),0,VLOOKUP($A68&amp;$B68,'15'!$K$11:$L$50,2,0))</f>
        <v>0</v>
      </c>
      <c r="AP68" s="35">
        <f>IF(ISNA(VLOOKUP($A68&amp;$B68,'16'!$K$11:$L$50,2,0)),0,VLOOKUP($A68&amp;$B68,'16'!$K$11:$L$50,2,0))</f>
        <v>0</v>
      </c>
      <c r="AQ68" s="35">
        <f>IF(ISNA(VLOOKUP($A68&amp;$B68,'17'!$K$11:$L$50,2,0)),0,VLOOKUP($A68&amp;$B68,'17'!$K$11:$L$50,2,0))</f>
        <v>0</v>
      </c>
      <c r="AR68" s="35">
        <f>IF(ISNA(VLOOKUP($A68&amp;$B68,'18'!$K$11:$L$50,2,0)),0,VLOOKUP($A68&amp;$B68,'18'!$K$11:$L$50,2,0))</f>
        <v>0</v>
      </c>
      <c r="AS68" s="35">
        <f>IF(ISNA(VLOOKUP($A68&amp;$B68,'19'!$K$11:$L$50,2,0)),0,VLOOKUP($A68&amp;$B68,'19'!$K$11:$L$50,2,0))</f>
        <v>0</v>
      </c>
      <c r="AT68" s="35">
        <f>IF(ISNA(VLOOKUP($A68&amp;$B68,'20'!$K$11:$L$50,2,0)),0,VLOOKUP($A68&amp;$B68,'20'!$K$11:$L$50,2,0))</f>
        <v>0</v>
      </c>
      <c r="AU68" s="35">
        <f>IF(ISNA(VLOOKUP($A68&amp;$B68,'21'!$K$11:$L$50,2,0)),0,VLOOKUP($A68&amp;$B68,'21'!$K$11:$L$50,2,0))</f>
        <v>0</v>
      </c>
      <c r="AV68" s="35">
        <f>IF(ISNA(VLOOKUP($A68&amp;$B68,'22'!$K$11:$L$50,2,0)),0,VLOOKUP($A68&amp;$B68,'22'!$K$11:$L$50,2,0))</f>
        <v>0</v>
      </c>
      <c r="AW68" s="25">
        <f t="shared" si="29"/>
        <v>0</v>
      </c>
      <c r="AX68" s="26">
        <f t="shared" ca="1" si="8"/>
        <v>0</v>
      </c>
      <c r="AY68" s="27" t="str">
        <f t="shared" ca="1" si="9"/>
        <v>#</v>
      </c>
      <c r="AZ68" s="24" t="str">
        <f t="shared" ca="1" si="10"/>
        <v>#</v>
      </c>
      <c r="BC68" s="193" t="str">
        <f t="shared" si="11"/>
        <v/>
      </c>
      <c r="BD68" s="194">
        <f t="shared" si="12"/>
        <v>0</v>
      </c>
      <c r="BE68" s="195"/>
      <c r="BF68" s="194"/>
      <c r="BG68" s="194"/>
      <c r="BH68" s="35"/>
      <c r="BI68" s="35">
        <f ca="1">E68*Mask!G$27</f>
        <v>0</v>
      </c>
      <c r="BJ68" s="35">
        <f ca="1">F68*Mask!H$27</f>
        <v>0</v>
      </c>
      <c r="BK68" s="35">
        <f ca="1">G68*Mask!I$27</f>
        <v>0</v>
      </c>
      <c r="BL68" s="35">
        <f ca="1">H68*Mask!J$27</f>
        <v>0</v>
      </c>
      <c r="BM68" s="35">
        <f ca="1">I68*Mask!K$27</f>
        <v>0</v>
      </c>
      <c r="BN68" s="35">
        <f ca="1">J68*Mask!L$27</f>
        <v>0</v>
      </c>
      <c r="BO68" s="35">
        <f ca="1">K68*Mask!M$27</f>
        <v>0</v>
      </c>
      <c r="BP68" s="35">
        <f ca="1">L68*Mask!N$27</f>
        <v>0</v>
      </c>
      <c r="BQ68" s="35">
        <f ca="1">M68*Mask!O$27</f>
        <v>0</v>
      </c>
      <c r="BR68" s="35">
        <f ca="1">N68*Mask!P$27</f>
        <v>0</v>
      </c>
      <c r="BS68" s="35">
        <f ca="1">O68*Mask!Q$27</f>
        <v>0</v>
      </c>
      <c r="BT68" s="35">
        <f ca="1">P68*Mask!R$27</f>
        <v>0</v>
      </c>
      <c r="BU68" s="35">
        <f ca="1">Q68*Mask!S$27</f>
        <v>0</v>
      </c>
      <c r="BV68" s="35">
        <f ca="1">R68*Mask!T$27</f>
        <v>0</v>
      </c>
      <c r="BW68" s="35">
        <f ca="1">S68*Mask!U$27</f>
        <v>0</v>
      </c>
      <c r="BX68" s="35">
        <f ca="1">T68*Mask!V$27</f>
        <v>0</v>
      </c>
      <c r="BY68" s="35">
        <f ca="1">U68*Mask!W$27</f>
        <v>0</v>
      </c>
      <c r="BZ68" s="35">
        <f ca="1">V68*Mask!X$27</f>
        <v>0</v>
      </c>
      <c r="CA68" s="35">
        <f ca="1">W68*Mask!Y$27</f>
        <v>0</v>
      </c>
      <c r="CB68" s="35">
        <f ca="1">X68*Mask!Z$27</f>
        <v>0</v>
      </c>
      <c r="CC68" s="35">
        <f ca="1">Y68*Mask!AA$27</f>
        <v>0</v>
      </c>
      <c r="CD68" s="35">
        <f ca="1">Z68*Mask!AB$27</f>
        <v>0</v>
      </c>
      <c r="CE68" s="54"/>
      <c r="CF68" s="54">
        <f>IF(ISBLANK($A68),0,AA68*Mask!G$28)</f>
        <v>0</v>
      </c>
      <c r="CG68" s="54">
        <f>IF(ISBLANK($A68),0,AB68*Mask!H$28)</f>
        <v>0</v>
      </c>
      <c r="CH68" s="54">
        <f>IF(ISBLANK($A68),0,AC68*Mask!I$28)</f>
        <v>0</v>
      </c>
      <c r="CI68" s="54">
        <f>IF(ISBLANK($A68),0,AD68*Mask!J$28)</f>
        <v>0</v>
      </c>
      <c r="CJ68" s="54">
        <f>IF(ISBLANK($A68),0,AE68*Mask!K$28)</f>
        <v>0</v>
      </c>
      <c r="CK68" s="54">
        <f>IF(ISBLANK($A68),0,AF68*Mask!L$28)</f>
        <v>0</v>
      </c>
      <c r="CL68" s="54">
        <f>IF(ISBLANK($A68),0,AG68*Mask!M$28)</f>
        <v>0</v>
      </c>
      <c r="CM68" s="54">
        <f>IF(ISBLANK($A68),0,AH68*Mask!N$28)</f>
        <v>0</v>
      </c>
      <c r="CN68" s="54">
        <f>IF(ISBLANK($A68),0,AI68*Mask!O$28)</f>
        <v>0</v>
      </c>
      <c r="CO68" s="54">
        <f>IF(ISBLANK($A68),0,AJ68*Mask!P$28)</f>
        <v>0</v>
      </c>
      <c r="CP68" s="54">
        <f>IF(ISBLANK($A68),0,AK68*Mask!Q$28)</f>
        <v>0</v>
      </c>
      <c r="CQ68" s="54">
        <f>IF(ISBLANK($A68),0,AL68*Mask!R$28)</f>
        <v>0</v>
      </c>
      <c r="CR68" s="54">
        <f>IF(ISBLANK($A68),0,AM68*Mask!S$28)</f>
        <v>0</v>
      </c>
      <c r="CS68" s="54">
        <f>IF(ISBLANK($A68),0,AN68*Mask!T$28)</f>
        <v>0</v>
      </c>
      <c r="CT68" s="54">
        <f>IF(ISBLANK($A68),0,AO68*Mask!U$28)</f>
        <v>0</v>
      </c>
      <c r="CU68" s="54">
        <f>IF(ISBLANK($A68),0,AP68*Mask!V$28)</f>
        <v>0</v>
      </c>
      <c r="CV68" s="54">
        <f>IF(ISBLANK($A68),0,AQ68*Mask!W$28)</f>
        <v>0</v>
      </c>
      <c r="CW68" s="54">
        <f>IF(ISBLANK($A68),0,AR68*Mask!X$28)</f>
        <v>0</v>
      </c>
      <c r="CX68" s="54">
        <f>IF(ISBLANK($A68),0,AS68*Mask!Y$28)</f>
        <v>0</v>
      </c>
      <c r="CY68" s="54">
        <f>IF(ISBLANK($A68),0,AT68*Mask!Z$28)</f>
        <v>0</v>
      </c>
      <c r="CZ68" s="54">
        <f>IF(ISBLANK($A68),0,AU68*Mask!AA$28)</f>
        <v>0</v>
      </c>
      <c r="DA68" s="54">
        <f>IF(ISBLANK($A68),0,AV68*Mask!AB$28)</f>
        <v>0</v>
      </c>
      <c r="DC68" s="54">
        <f t="shared" ca="1" si="13"/>
        <v>0</v>
      </c>
    </row>
    <row r="69" spans="1:107">
      <c r="A69" s="17"/>
      <c r="B69" s="18"/>
      <c r="C69" s="18"/>
      <c r="D69" s="19"/>
      <c r="E69" s="20">
        <v>0</v>
      </c>
      <c r="F69" s="20">
        <v>0</v>
      </c>
      <c r="G69" s="20">
        <v>0</v>
      </c>
      <c r="H69" s="20">
        <v>0</v>
      </c>
      <c r="I69" s="20">
        <v>0</v>
      </c>
      <c r="J69" s="20">
        <v>0</v>
      </c>
      <c r="K69" s="20">
        <v>0</v>
      </c>
      <c r="L69" s="20">
        <v>0</v>
      </c>
      <c r="M69" s="20">
        <v>0</v>
      </c>
      <c r="N69" s="20">
        <v>0</v>
      </c>
      <c r="O69" s="20">
        <v>0</v>
      </c>
      <c r="P69" s="20">
        <v>0</v>
      </c>
      <c r="Q69" s="20">
        <v>0</v>
      </c>
      <c r="R69" s="20">
        <v>0</v>
      </c>
      <c r="S69" s="20">
        <v>0</v>
      </c>
      <c r="T69" s="20">
        <v>0</v>
      </c>
      <c r="U69" s="20">
        <v>0</v>
      </c>
      <c r="V69" s="20">
        <v>0</v>
      </c>
      <c r="W69" s="20">
        <v>0</v>
      </c>
      <c r="X69" s="35">
        <v>0</v>
      </c>
      <c r="Y69" s="35">
        <v>0</v>
      </c>
      <c r="Z69" s="20">
        <v>0</v>
      </c>
      <c r="AA69" s="35">
        <f>IF(ISNA(VLOOKUP(A69&amp;B69,'1'!$K$11:$L$50,2,0)),0,VLOOKUP(A69&amp;B69,'1'!$K$11:$L$50,2,0))</f>
        <v>0</v>
      </c>
      <c r="AB69" s="35">
        <f>IF(ISNA(VLOOKUP($A69&amp;$B69,'2'!$K$11:$L$50,2,0)),0,VLOOKUP($A69&amp;$B69,'2'!$K$11:$L$50,2,0))</f>
        <v>0</v>
      </c>
      <c r="AC69" s="35">
        <f>IF(ISNA(VLOOKUP($A69&amp;$B69,'3'!$K$11:$L$50,2,0)),0,VLOOKUP($A69&amp;$B69,'3'!$K$11:$L$50,2,0))</f>
        <v>0</v>
      </c>
      <c r="AD69" s="35">
        <f>IF(ISNA(VLOOKUP($A69&amp;$B69,'4'!$K$11:$L$50,2,0)),0,VLOOKUP($A69&amp;$B69,'4'!$K$11:$L$50,2,0))</f>
        <v>0</v>
      </c>
      <c r="AE69" s="35">
        <f>IF(ISNA(VLOOKUP($A69&amp;$B69,'5'!$K$11:$L$50,2,0)),0,VLOOKUP($A69&amp;$B69,'5'!$K$11:$L$50,2,0))</f>
        <v>0</v>
      </c>
      <c r="AF69" s="35">
        <f>IF(ISNA(VLOOKUP($A69&amp;$B69,'6'!$K$11:$L$50,2,0)),0,VLOOKUP($A69&amp;$B69,'6'!$K$11:$L$50,2,0))</f>
        <v>0</v>
      </c>
      <c r="AG69" s="35">
        <f>IF(ISNA(VLOOKUP($A69&amp;$B69,'7'!$K$11:$L$50,2,0)),0,VLOOKUP($A69&amp;$B69,'7'!$K$11:$L$50,2,0))</f>
        <v>0</v>
      </c>
      <c r="AH69" s="35">
        <f>IF(ISNA(VLOOKUP($A69&amp;$B69,'8'!$K$11:$L$50,2,0)),0,VLOOKUP($A69&amp;$B69,'8'!$K$11:$L$50,2,0))</f>
        <v>0</v>
      </c>
      <c r="AI69" s="35">
        <f>IF(ISNA(VLOOKUP($A69&amp;$B69,'9'!$K$11:$L$50,2,0)),0,VLOOKUP($A69&amp;$B69,'9'!$K$11:$L$50,2,0))</f>
        <v>0</v>
      </c>
      <c r="AJ69" s="35">
        <f>IF(ISNA(VLOOKUP($A69&amp;$B69,'10'!$K$11:$L$50,2,0)),0,VLOOKUP($A69&amp;$B69,'10'!$K$11:$L$50,2,0))</f>
        <v>0</v>
      </c>
      <c r="AK69" s="35">
        <f>IF(ISNA(VLOOKUP($A69&amp;$B69,'11'!$K$11:$L$50,2,0)),0,VLOOKUP($A69&amp;$B69,'11'!$K$11:$L$50,2,0))</f>
        <v>0</v>
      </c>
      <c r="AL69" s="35">
        <f>IF(ISNA(VLOOKUP($A69&amp;$B69,'12'!$K$11:$L$50,2,0)),0,VLOOKUP($A69&amp;$B69,'12'!$K$11:$L$50,2,0))</f>
        <v>0</v>
      </c>
      <c r="AM69" s="35">
        <f>IF(ISNA(VLOOKUP($A69&amp;$B69,'13'!$K$11:$L$50,2,0)),0,VLOOKUP($A69&amp;$B69,'13'!$K$11:$L$50,2,0))</f>
        <v>0</v>
      </c>
      <c r="AN69" s="35">
        <f>IF(ISNA(VLOOKUP($A69&amp;$B69,'14'!$K$11:$L$50,2,0)),0,VLOOKUP($A69&amp;$B69,'14'!$K$11:$L$50,2,0))</f>
        <v>0</v>
      </c>
      <c r="AO69" s="35">
        <f>IF(ISNA(VLOOKUP($A69&amp;$B69,'15'!$K$11:$L$50,2,0)),0,VLOOKUP($A69&amp;$B69,'15'!$K$11:$L$50,2,0))</f>
        <v>0</v>
      </c>
      <c r="AP69" s="35">
        <f>IF(ISNA(VLOOKUP($A69&amp;$B69,'16'!$K$11:$L$50,2,0)),0,VLOOKUP($A69&amp;$B69,'16'!$K$11:$L$50,2,0))</f>
        <v>0</v>
      </c>
      <c r="AQ69" s="35">
        <f>IF(ISNA(VLOOKUP($A69&amp;$B69,'17'!$K$11:$L$50,2,0)),0,VLOOKUP($A69&amp;$B69,'17'!$K$11:$L$50,2,0))</f>
        <v>0</v>
      </c>
      <c r="AR69" s="35">
        <f>IF(ISNA(VLOOKUP($A69&amp;$B69,'18'!$K$11:$L$50,2,0)),0,VLOOKUP($A69&amp;$B69,'18'!$K$11:$L$50,2,0))</f>
        <v>0</v>
      </c>
      <c r="AS69" s="35">
        <f>IF(ISNA(VLOOKUP($A69&amp;$B69,'19'!$K$11:$L$50,2,0)),0,VLOOKUP($A69&amp;$B69,'19'!$K$11:$L$50,2,0))</f>
        <v>0</v>
      </c>
      <c r="AT69" s="35">
        <f>IF(ISNA(VLOOKUP($A69&amp;$B69,'20'!$K$11:$L$50,2,0)),0,VLOOKUP($A69&amp;$B69,'20'!$K$11:$L$50,2,0))</f>
        <v>0</v>
      </c>
      <c r="AU69" s="35">
        <f>IF(ISNA(VLOOKUP($A69&amp;$B69,'21'!$K$11:$L$50,2,0)),0,VLOOKUP($A69&amp;$B69,'21'!$K$11:$L$50,2,0))</f>
        <v>0</v>
      </c>
      <c r="AV69" s="35">
        <f>IF(ISNA(VLOOKUP($A69&amp;$B69,'22'!$K$11:$L$50,2,0)),0,VLOOKUP($A69&amp;$B69,'22'!$K$11:$L$50,2,0))</f>
        <v>0</v>
      </c>
      <c r="AW69" s="25">
        <f t="shared" si="29"/>
        <v>0</v>
      </c>
      <c r="AX69" s="26">
        <f t="shared" ca="1" si="8"/>
        <v>0</v>
      </c>
      <c r="AY69" s="27" t="str">
        <f t="shared" ca="1" si="9"/>
        <v>#</v>
      </c>
      <c r="AZ69" s="24" t="str">
        <f t="shared" ca="1" si="10"/>
        <v>#</v>
      </c>
      <c r="BC69" s="193" t="str">
        <f t="shared" si="11"/>
        <v/>
      </c>
      <c r="BD69" s="194">
        <f t="shared" si="12"/>
        <v>0</v>
      </c>
      <c r="BE69" s="195"/>
      <c r="BF69" s="194"/>
      <c r="BG69" s="194"/>
      <c r="BH69" s="35"/>
      <c r="BI69" s="35">
        <f ca="1">E69*Mask!G$27</f>
        <v>0</v>
      </c>
      <c r="BJ69" s="35">
        <f ca="1">F69*Mask!H$27</f>
        <v>0</v>
      </c>
      <c r="BK69" s="35">
        <f ca="1">G69*Mask!I$27</f>
        <v>0</v>
      </c>
      <c r="BL69" s="35">
        <f ca="1">H69*Mask!J$27</f>
        <v>0</v>
      </c>
      <c r="BM69" s="35">
        <f ca="1">I69*Mask!K$27</f>
        <v>0</v>
      </c>
      <c r="BN69" s="35">
        <f ca="1">J69*Mask!L$27</f>
        <v>0</v>
      </c>
      <c r="BO69" s="35">
        <f ca="1">K69*Mask!M$27</f>
        <v>0</v>
      </c>
      <c r="BP69" s="35">
        <f ca="1">L69*Mask!N$27</f>
        <v>0</v>
      </c>
      <c r="BQ69" s="35">
        <f ca="1">M69*Mask!O$27</f>
        <v>0</v>
      </c>
      <c r="BR69" s="35">
        <f ca="1">N69*Mask!P$27</f>
        <v>0</v>
      </c>
      <c r="BS69" s="35">
        <f ca="1">O69*Mask!Q$27</f>
        <v>0</v>
      </c>
      <c r="BT69" s="35">
        <f ca="1">P69*Mask!R$27</f>
        <v>0</v>
      </c>
      <c r="BU69" s="35">
        <f ca="1">Q69*Mask!S$27</f>
        <v>0</v>
      </c>
      <c r="BV69" s="35">
        <f ca="1">R69*Mask!T$27</f>
        <v>0</v>
      </c>
      <c r="BW69" s="35">
        <f ca="1">S69*Mask!U$27</f>
        <v>0</v>
      </c>
      <c r="BX69" s="35">
        <f ca="1">T69*Mask!V$27</f>
        <v>0</v>
      </c>
      <c r="BY69" s="35">
        <f ca="1">U69*Mask!W$27</f>
        <v>0</v>
      </c>
      <c r="BZ69" s="35">
        <f ca="1">V69*Mask!X$27</f>
        <v>0</v>
      </c>
      <c r="CA69" s="35">
        <f ca="1">W69*Mask!Y$27</f>
        <v>0</v>
      </c>
      <c r="CB69" s="35">
        <f ca="1">X69*Mask!Z$27</f>
        <v>0</v>
      </c>
      <c r="CC69" s="35">
        <f ca="1">Y69*Mask!AA$27</f>
        <v>0</v>
      </c>
      <c r="CD69" s="35">
        <f ca="1">Z69*Mask!AB$27</f>
        <v>0</v>
      </c>
      <c r="CE69" s="54"/>
      <c r="CF69" s="54">
        <f>IF(ISBLANK($A69),0,AA69*Mask!G$28)</f>
        <v>0</v>
      </c>
      <c r="CG69" s="54">
        <f>IF(ISBLANK($A69),0,AB69*Mask!H$28)</f>
        <v>0</v>
      </c>
      <c r="CH69" s="54">
        <f>IF(ISBLANK($A69),0,AC69*Mask!I$28)</f>
        <v>0</v>
      </c>
      <c r="CI69" s="54">
        <f>IF(ISBLANK($A69),0,AD69*Mask!J$28)</f>
        <v>0</v>
      </c>
      <c r="CJ69" s="54">
        <f>IF(ISBLANK($A69),0,AE69*Mask!K$28)</f>
        <v>0</v>
      </c>
      <c r="CK69" s="54">
        <f>IF(ISBLANK($A69),0,AF69*Mask!L$28)</f>
        <v>0</v>
      </c>
      <c r="CL69" s="54">
        <f>IF(ISBLANK($A69),0,AG69*Mask!M$28)</f>
        <v>0</v>
      </c>
      <c r="CM69" s="54">
        <f>IF(ISBLANK($A69),0,AH69*Mask!N$28)</f>
        <v>0</v>
      </c>
      <c r="CN69" s="54">
        <f>IF(ISBLANK($A69),0,AI69*Mask!O$28)</f>
        <v>0</v>
      </c>
      <c r="CO69" s="54">
        <f>IF(ISBLANK($A69),0,AJ69*Mask!P$28)</f>
        <v>0</v>
      </c>
      <c r="CP69" s="54">
        <f>IF(ISBLANK($A69),0,AK69*Mask!Q$28)</f>
        <v>0</v>
      </c>
      <c r="CQ69" s="54">
        <f>IF(ISBLANK($A69),0,AL69*Mask!R$28)</f>
        <v>0</v>
      </c>
      <c r="CR69" s="54">
        <f>IF(ISBLANK($A69),0,AM69*Mask!S$28)</f>
        <v>0</v>
      </c>
      <c r="CS69" s="54">
        <f>IF(ISBLANK($A69),0,AN69*Mask!T$28)</f>
        <v>0</v>
      </c>
      <c r="CT69" s="54">
        <f>IF(ISBLANK($A69),0,AO69*Mask!U$28)</f>
        <v>0</v>
      </c>
      <c r="CU69" s="54">
        <f>IF(ISBLANK($A69),0,AP69*Mask!V$28)</f>
        <v>0</v>
      </c>
      <c r="CV69" s="54">
        <f>IF(ISBLANK($A69),0,AQ69*Mask!W$28)</f>
        <v>0</v>
      </c>
      <c r="CW69" s="54">
        <f>IF(ISBLANK($A69),0,AR69*Mask!X$28)</f>
        <v>0</v>
      </c>
      <c r="CX69" s="54">
        <f>IF(ISBLANK($A69),0,AS69*Mask!Y$28)</f>
        <v>0</v>
      </c>
      <c r="CY69" s="54">
        <f>IF(ISBLANK($A69),0,AT69*Mask!Z$28)</f>
        <v>0</v>
      </c>
      <c r="CZ69" s="54">
        <f>IF(ISBLANK($A69),0,AU69*Mask!AA$28)</f>
        <v>0</v>
      </c>
      <c r="DA69" s="54">
        <f>IF(ISBLANK($A69),0,AV69*Mask!AB$28)</f>
        <v>0</v>
      </c>
      <c r="DC69" s="54">
        <f t="shared" ca="1" si="13"/>
        <v>0</v>
      </c>
    </row>
    <row r="70" spans="1:107">
      <c r="A70" s="17"/>
      <c r="B70" s="18"/>
      <c r="C70" s="18"/>
      <c r="D70" s="19"/>
      <c r="E70" s="20">
        <v>0</v>
      </c>
      <c r="F70" s="20">
        <v>0</v>
      </c>
      <c r="G70" s="20">
        <v>0</v>
      </c>
      <c r="H70" s="20">
        <v>0</v>
      </c>
      <c r="I70" s="20">
        <v>0</v>
      </c>
      <c r="J70" s="20">
        <v>0</v>
      </c>
      <c r="K70" s="20">
        <v>0</v>
      </c>
      <c r="L70" s="20">
        <v>0</v>
      </c>
      <c r="M70" s="20">
        <v>0</v>
      </c>
      <c r="N70" s="20">
        <v>0</v>
      </c>
      <c r="O70" s="20">
        <v>0</v>
      </c>
      <c r="P70" s="20">
        <v>0</v>
      </c>
      <c r="Q70" s="20">
        <v>0</v>
      </c>
      <c r="R70" s="20">
        <v>0</v>
      </c>
      <c r="S70" s="20">
        <v>0</v>
      </c>
      <c r="T70" s="20">
        <v>0</v>
      </c>
      <c r="U70" s="20">
        <v>0</v>
      </c>
      <c r="V70" s="20">
        <v>0</v>
      </c>
      <c r="W70" s="20">
        <v>0</v>
      </c>
      <c r="X70" s="35">
        <v>0</v>
      </c>
      <c r="Y70" s="35">
        <v>0</v>
      </c>
      <c r="Z70" s="20">
        <v>0</v>
      </c>
      <c r="AA70" s="35">
        <f>IF(ISNA(VLOOKUP(A70&amp;B70,'1'!$K$11:$L$50,2,0)),0,VLOOKUP(A70&amp;B70,'1'!$K$11:$L$50,2,0))</f>
        <v>0</v>
      </c>
      <c r="AB70" s="35">
        <f>IF(ISNA(VLOOKUP($A70&amp;$B70,'2'!$K$11:$L$50,2,0)),0,VLOOKUP($A70&amp;$B70,'2'!$K$11:$L$50,2,0))</f>
        <v>0</v>
      </c>
      <c r="AC70" s="35">
        <f>IF(ISNA(VLOOKUP($A70&amp;$B70,'3'!$K$11:$L$50,2,0)),0,VLOOKUP($A70&amp;$B70,'3'!$K$11:$L$50,2,0))</f>
        <v>0</v>
      </c>
      <c r="AD70" s="35">
        <f>IF(ISNA(VLOOKUP($A70&amp;$B70,'4'!$K$11:$L$50,2,0)),0,VLOOKUP($A70&amp;$B70,'4'!$K$11:$L$50,2,0))</f>
        <v>0</v>
      </c>
      <c r="AE70" s="35">
        <f>IF(ISNA(VLOOKUP($A70&amp;$B70,'5'!$K$11:$L$50,2,0)),0,VLOOKUP($A70&amp;$B70,'5'!$K$11:$L$50,2,0))</f>
        <v>0</v>
      </c>
      <c r="AF70" s="35">
        <f>IF(ISNA(VLOOKUP($A70&amp;$B70,'6'!$K$11:$L$50,2,0)),0,VLOOKUP($A70&amp;$B70,'6'!$K$11:$L$50,2,0))</f>
        <v>0</v>
      </c>
      <c r="AG70" s="35">
        <f>IF(ISNA(VLOOKUP($A70&amp;$B70,'7'!$K$11:$L$50,2,0)),0,VLOOKUP($A70&amp;$B70,'7'!$K$11:$L$50,2,0))</f>
        <v>0</v>
      </c>
      <c r="AH70" s="35">
        <f>IF(ISNA(VLOOKUP($A70&amp;$B70,'8'!$K$11:$L$50,2,0)),0,VLOOKUP($A70&amp;$B70,'8'!$K$11:$L$50,2,0))</f>
        <v>0</v>
      </c>
      <c r="AI70" s="35">
        <f>IF(ISNA(VLOOKUP($A70&amp;$B70,'9'!$K$11:$L$50,2,0)),0,VLOOKUP($A70&amp;$B70,'9'!$K$11:$L$50,2,0))</f>
        <v>0</v>
      </c>
      <c r="AJ70" s="35">
        <f>IF(ISNA(VLOOKUP($A70&amp;$B70,'10'!$K$11:$L$50,2,0)),0,VLOOKUP($A70&amp;$B70,'10'!$K$11:$L$50,2,0))</f>
        <v>0</v>
      </c>
      <c r="AK70" s="35">
        <f>IF(ISNA(VLOOKUP($A70&amp;$B70,'11'!$K$11:$L$50,2,0)),0,VLOOKUP($A70&amp;$B70,'11'!$K$11:$L$50,2,0))</f>
        <v>0</v>
      </c>
      <c r="AL70" s="35">
        <f>IF(ISNA(VLOOKUP($A70&amp;$B70,'12'!$K$11:$L$50,2,0)),0,VLOOKUP($A70&amp;$B70,'12'!$K$11:$L$50,2,0))</f>
        <v>0</v>
      </c>
      <c r="AM70" s="35">
        <f>IF(ISNA(VLOOKUP($A70&amp;$B70,'13'!$K$11:$L$50,2,0)),0,VLOOKUP($A70&amp;$B70,'13'!$K$11:$L$50,2,0))</f>
        <v>0</v>
      </c>
      <c r="AN70" s="35">
        <f>IF(ISNA(VLOOKUP($A70&amp;$B70,'14'!$K$11:$L$50,2,0)),0,VLOOKUP($A70&amp;$B70,'14'!$K$11:$L$50,2,0))</f>
        <v>0</v>
      </c>
      <c r="AO70" s="35">
        <f>IF(ISNA(VLOOKUP($A70&amp;$B70,'15'!$K$11:$L$50,2,0)),0,VLOOKUP($A70&amp;$B70,'15'!$K$11:$L$50,2,0))</f>
        <v>0</v>
      </c>
      <c r="AP70" s="35">
        <f>IF(ISNA(VLOOKUP($A70&amp;$B70,'16'!$K$11:$L$50,2,0)),0,VLOOKUP($A70&amp;$B70,'16'!$K$11:$L$50,2,0))</f>
        <v>0</v>
      </c>
      <c r="AQ70" s="35">
        <f>IF(ISNA(VLOOKUP($A70&amp;$B70,'17'!$K$11:$L$50,2,0)),0,VLOOKUP($A70&amp;$B70,'17'!$K$11:$L$50,2,0))</f>
        <v>0</v>
      </c>
      <c r="AR70" s="35">
        <f>IF(ISNA(VLOOKUP($A70&amp;$B70,'18'!$K$11:$L$50,2,0)),0,VLOOKUP($A70&amp;$B70,'18'!$K$11:$L$50,2,0))</f>
        <v>0</v>
      </c>
      <c r="AS70" s="35">
        <f>IF(ISNA(VLOOKUP($A70&amp;$B70,'19'!$K$11:$L$50,2,0)),0,VLOOKUP($A70&amp;$B70,'19'!$K$11:$L$50,2,0))</f>
        <v>0</v>
      </c>
      <c r="AT70" s="35">
        <f>IF(ISNA(VLOOKUP($A70&amp;$B70,'20'!$K$11:$L$50,2,0)),0,VLOOKUP($A70&amp;$B70,'20'!$K$11:$L$50,2,0))</f>
        <v>0</v>
      </c>
      <c r="AU70" s="35">
        <f>IF(ISNA(VLOOKUP($A70&amp;$B70,'21'!$K$11:$L$50,2,0)),0,VLOOKUP($A70&amp;$B70,'21'!$K$11:$L$50,2,0))</f>
        <v>0</v>
      </c>
      <c r="AV70" s="35">
        <f>IF(ISNA(VLOOKUP($A70&amp;$B70,'22'!$K$11:$L$50,2,0)),0,VLOOKUP($A70&amp;$B70,'22'!$K$11:$L$50,2,0))</f>
        <v>0</v>
      </c>
      <c r="AW70" s="25">
        <f t="shared" ref="AW70:AW103" si="30">LARGE($AA70:$AV70,1)+LARGE($AA70:$AV70,2)+LARGE($AA70:$AV70,3)</f>
        <v>0</v>
      </c>
      <c r="AX70" s="26">
        <f t="shared" ca="1" si="8"/>
        <v>0</v>
      </c>
      <c r="AY70" s="27" t="str">
        <f t="shared" ca="1" si="9"/>
        <v>#</v>
      </c>
      <c r="AZ70" s="24" t="str">
        <f t="shared" ca="1" si="10"/>
        <v>#</v>
      </c>
      <c r="BC70" s="193" t="str">
        <f t="shared" si="11"/>
        <v/>
      </c>
      <c r="BD70" s="194">
        <f t="shared" si="12"/>
        <v>0</v>
      </c>
      <c r="BE70" s="195"/>
      <c r="BF70" s="194"/>
      <c r="BG70" s="194"/>
      <c r="BH70" s="35"/>
      <c r="BI70" s="35">
        <f ca="1">E70*Mask!G$27</f>
        <v>0</v>
      </c>
      <c r="BJ70" s="35">
        <f ca="1">F70*Mask!H$27</f>
        <v>0</v>
      </c>
      <c r="BK70" s="35">
        <f ca="1">G70*Mask!I$27</f>
        <v>0</v>
      </c>
      <c r="BL70" s="35">
        <f ca="1">H70*Mask!J$27</f>
        <v>0</v>
      </c>
      <c r="BM70" s="35">
        <f ca="1">I70*Mask!K$27</f>
        <v>0</v>
      </c>
      <c r="BN70" s="35">
        <f ca="1">J70*Mask!L$27</f>
        <v>0</v>
      </c>
      <c r="BO70" s="35">
        <f ca="1">K70*Mask!M$27</f>
        <v>0</v>
      </c>
      <c r="BP70" s="35">
        <f ca="1">L70*Mask!N$27</f>
        <v>0</v>
      </c>
      <c r="BQ70" s="35">
        <f ca="1">M70*Mask!O$27</f>
        <v>0</v>
      </c>
      <c r="BR70" s="35">
        <f ca="1">N70*Mask!P$27</f>
        <v>0</v>
      </c>
      <c r="BS70" s="35">
        <f ca="1">O70*Mask!Q$27</f>
        <v>0</v>
      </c>
      <c r="BT70" s="35">
        <f ca="1">P70*Mask!R$27</f>
        <v>0</v>
      </c>
      <c r="BU70" s="35">
        <f ca="1">Q70*Mask!S$27</f>
        <v>0</v>
      </c>
      <c r="BV70" s="35">
        <f ca="1">R70*Mask!T$27</f>
        <v>0</v>
      </c>
      <c r="BW70" s="35">
        <f ca="1">S70*Mask!U$27</f>
        <v>0</v>
      </c>
      <c r="BX70" s="35">
        <f ca="1">T70*Mask!V$27</f>
        <v>0</v>
      </c>
      <c r="BY70" s="35">
        <f ca="1">U70*Mask!W$27</f>
        <v>0</v>
      </c>
      <c r="BZ70" s="35">
        <f ca="1">V70*Mask!X$27</f>
        <v>0</v>
      </c>
      <c r="CA70" s="35">
        <f ca="1">W70*Mask!Y$27</f>
        <v>0</v>
      </c>
      <c r="CB70" s="35">
        <f ca="1">X70*Mask!Z$27</f>
        <v>0</v>
      </c>
      <c r="CC70" s="35">
        <f ca="1">Y70*Mask!AA$27</f>
        <v>0</v>
      </c>
      <c r="CD70" s="35">
        <f ca="1">Z70*Mask!AB$27</f>
        <v>0</v>
      </c>
      <c r="CE70" s="54"/>
      <c r="CF70" s="54">
        <f>IF(ISBLANK($A70),0,AA70*Mask!G$28)</f>
        <v>0</v>
      </c>
      <c r="CG70" s="54">
        <f>IF(ISBLANK($A70),0,AB70*Mask!H$28)</f>
        <v>0</v>
      </c>
      <c r="CH70" s="54">
        <f>IF(ISBLANK($A70),0,AC70*Mask!I$28)</f>
        <v>0</v>
      </c>
      <c r="CI70" s="54">
        <f>IF(ISBLANK($A70),0,AD70*Mask!J$28)</f>
        <v>0</v>
      </c>
      <c r="CJ70" s="54">
        <f>IF(ISBLANK($A70),0,AE70*Mask!K$28)</f>
        <v>0</v>
      </c>
      <c r="CK70" s="54">
        <f>IF(ISBLANK($A70),0,AF70*Mask!L$28)</f>
        <v>0</v>
      </c>
      <c r="CL70" s="54">
        <f>IF(ISBLANK($A70),0,AG70*Mask!M$28)</f>
        <v>0</v>
      </c>
      <c r="CM70" s="54">
        <f>IF(ISBLANK($A70),0,AH70*Mask!N$28)</f>
        <v>0</v>
      </c>
      <c r="CN70" s="54">
        <f>IF(ISBLANK($A70),0,AI70*Mask!O$28)</f>
        <v>0</v>
      </c>
      <c r="CO70" s="54">
        <f>IF(ISBLANK($A70),0,AJ70*Mask!P$28)</f>
        <v>0</v>
      </c>
      <c r="CP70" s="54">
        <f>IF(ISBLANK($A70),0,AK70*Mask!Q$28)</f>
        <v>0</v>
      </c>
      <c r="CQ70" s="54">
        <f>IF(ISBLANK($A70),0,AL70*Mask!R$28)</f>
        <v>0</v>
      </c>
      <c r="CR70" s="54">
        <f>IF(ISBLANK($A70),0,AM70*Mask!S$28)</f>
        <v>0</v>
      </c>
      <c r="CS70" s="54">
        <f>IF(ISBLANK($A70),0,AN70*Mask!T$28)</f>
        <v>0</v>
      </c>
      <c r="CT70" s="54">
        <f>IF(ISBLANK($A70),0,AO70*Mask!U$28)</f>
        <v>0</v>
      </c>
      <c r="CU70" s="54">
        <f>IF(ISBLANK($A70),0,AP70*Mask!V$28)</f>
        <v>0</v>
      </c>
      <c r="CV70" s="54">
        <f>IF(ISBLANK($A70),0,AQ70*Mask!W$28)</f>
        <v>0</v>
      </c>
      <c r="CW70" s="54">
        <f>IF(ISBLANK($A70),0,AR70*Mask!X$28)</f>
        <v>0</v>
      </c>
      <c r="CX70" s="54">
        <f>IF(ISBLANK($A70),0,AS70*Mask!Y$28)</f>
        <v>0</v>
      </c>
      <c r="CY70" s="54">
        <f>IF(ISBLANK($A70),0,AT70*Mask!Z$28)</f>
        <v>0</v>
      </c>
      <c r="CZ70" s="54">
        <f>IF(ISBLANK($A70),0,AU70*Mask!AA$28)</f>
        <v>0</v>
      </c>
      <c r="DA70" s="54">
        <f>IF(ISBLANK($A70),0,AV70*Mask!AB$28)</f>
        <v>0</v>
      </c>
      <c r="DC70" s="54">
        <f t="shared" ca="1" si="13"/>
        <v>0</v>
      </c>
    </row>
    <row r="71" spans="1:107">
      <c r="A71" s="17"/>
      <c r="B71" s="18"/>
      <c r="C71" s="18"/>
      <c r="D71" s="19"/>
      <c r="E71" s="20">
        <v>0</v>
      </c>
      <c r="F71" s="20">
        <v>0</v>
      </c>
      <c r="G71" s="20">
        <v>0</v>
      </c>
      <c r="H71" s="20">
        <v>0</v>
      </c>
      <c r="I71" s="20">
        <v>0</v>
      </c>
      <c r="J71" s="20">
        <v>0</v>
      </c>
      <c r="K71" s="20">
        <v>0</v>
      </c>
      <c r="L71" s="20">
        <v>0</v>
      </c>
      <c r="M71" s="20">
        <v>0</v>
      </c>
      <c r="N71" s="20">
        <v>0</v>
      </c>
      <c r="O71" s="20">
        <v>0</v>
      </c>
      <c r="P71" s="20">
        <v>0</v>
      </c>
      <c r="Q71" s="20">
        <v>0</v>
      </c>
      <c r="R71" s="20">
        <v>0</v>
      </c>
      <c r="S71" s="20">
        <v>0</v>
      </c>
      <c r="T71" s="20">
        <v>0</v>
      </c>
      <c r="U71" s="20">
        <v>0</v>
      </c>
      <c r="V71" s="20">
        <v>0</v>
      </c>
      <c r="W71" s="20">
        <v>0</v>
      </c>
      <c r="X71" s="35">
        <v>0</v>
      </c>
      <c r="Y71" s="35">
        <v>0</v>
      </c>
      <c r="Z71" s="20">
        <v>0</v>
      </c>
      <c r="AA71" s="35">
        <f>IF(ISNA(VLOOKUP(A71&amp;B71,'1'!$K$11:$L$50,2,0)),0,VLOOKUP(A71&amp;B71,'1'!$K$11:$L$50,2,0))</f>
        <v>0</v>
      </c>
      <c r="AB71" s="35">
        <f>IF(ISNA(VLOOKUP($A71&amp;$B71,'2'!$K$11:$L$50,2,0)),0,VLOOKUP($A71&amp;$B71,'2'!$K$11:$L$50,2,0))</f>
        <v>0</v>
      </c>
      <c r="AC71" s="35">
        <f>IF(ISNA(VLOOKUP($A71&amp;$B71,'3'!$K$11:$L$50,2,0)),0,VLOOKUP($A71&amp;$B71,'3'!$K$11:$L$50,2,0))</f>
        <v>0</v>
      </c>
      <c r="AD71" s="35">
        <f>IF(ISNA(VLOOKUP($A71&amp;$B71,'4'!$K$11:$L$50,2,0)),0,VLOOKUP($A71&amp;$B71,'4'!$K$11:$L$50,2,0))</f>
        <v>0</v>
      </c>
      <c r="AE71" s="35">
        <f>IF(ISNA(VLOOKUP($A71&amp;$B71,'5'!$K$11:$L$50,2,0)),0,VLOOKUP($A71&amp;$B71,'5'!$K$11:$L$50,2,0))</f>
        <v>0</v>
      </c>
      <c r="AF71" s="35">
        <f>IF(ISNA(VLOOKUP($A71&amp;$B71,'6'!$K$11:$L$50,2,0)),0,VLOOKUP($A71&amp;$B71,'6'!$K$11:$L$50,2,0))</f>
        <v>0</v>
      </c>
      <c r="AG71" s="35">
        <f>IF(ISNA(VLOOKUP($A71&amp;$B71,'7'!$K$11:$L$50,2,0)),0,VLOOKUP($A71&amp;$B71,'7'!$K$11:$L$50,2,0))</f>
        <v>0</v>
      </c>
      <c r="AH71" s="35">
        <f>IF(ISNA(VLOOKUP($A71&amp;$B71,'8'!$K$11:$L$50,2,0)),0,VLOOKUP($A71&amp;$B71,'8'!$K$11:$L$50,2,0))</f>
        <v>0</v>
      </c>
      <c r="AI71" s="35">
        <f>IF(ISNA(VLOOKUP($A71&amp;$B71,'9'!$K$11:$L$50,2,0)),0,VLOOKUP($A71&amp;$B71,'9'!$K$11:$L$50,2,0))</f>
        <v>0</v>
      </c>
      <c r="AJ71" s="35">
        <f>IF(ISNA(VLOOKUP($A71&amp;$B71,'10'!$K$11:$L$50,2,0)),0,VLOOKUP($A71&amp;$B71,'10'!$K$11:$L$50,2,0))</f>
        <v>0</v>
      </c>
      <c r="AK71" s="35">
        <f>IF(ISNA(VLOOKUP($A71&amp;$B71,'11'!$K$11:$L$50,2,0)),0,VLOOKUP($A71&amp;$B71,'11'!$K$11:$L$50,2,0))</f>
        <v>0</v>
      </c>
      <c r="AL71" s="35">
        <f>IF(ISNA(VLOOKUP($A71&amp;$B71,'12'!$K$11:$L$50,2,0)),0,VLOOKUP($A71&amp;$B71,'12'!$K$11:$L$50,2,0))</f>
        <v>0</v>
      </c>
      <c r="AM71" s="35">
        <f>IF(ISNA(VLOOKUP($A71&amp;$B71,'13'!$K$11:$L$50,2,0)),0,VLOOKUP($A71&amp;$B71,'13'!$K$11:$L$50,2,0))</f>
        <v>0</v>
      </c>
      <c r="AN71" s="35">
        <f>IF(ISNA(VLOOKUP($A71&amp;$B71,'14'!$K$11:$L$50,2,0)),0,VLOOKUP($A71&amp;$B71,'14'!$K$11:$L$50,2,0))</f>
        <v>0</v>
      </c>
      <c r="AO71" s="35">
        <f>IF(ISNA(VLOOKUP($A71&amp;$B71,'15'!$K$11:$L$50,2,0)),0,VLOOKUP($A71&amp;$B71,'15'!$K$11:$L$50,2,0))</f>
        <v>0</v>
      </c>
      <c r="AP71" s="35">
        <f>IF(ISNA(VLOOKUP($A71&amp;$B71,'16'!$K$11:$L$50,2,0)),0,VLOOKUP($A71&amp;$B71,'16'!$K$11:$L$50,2,0))</f>
        <v>0</v>
      </c>
      <c r="AQ71" s="35">
        <f>IF(ISNA(VLOOKUP($A71&amp;$B71,'17'!$K$11:$L$50,2,0)),0,VLOOKUP($A71&amp;$B71,'17'!$K$11:$L$50,2,0))</f>
        <v>0</v>
      </c>
      <c r="AR71" s="35">
        <f>IF(ISNA(VLOOKUP($A71&amp;$B71,'18'!$K$11:$L$50,2,0)),0,VLOOKUP($A71&amp;$B71,'18'!$K$11:$L$50,2,0))</f>
        <v>0</v>
      </c>
      <c r="AS71" s="35">
        <f>IF(ISNA(VLOOKUP($A71&amp;$B71,'19'!$K$11:$L$50,2,0)),0,VLOOKUP($A71&amp;$B71,'19'!$K$11:$L$50,2,0))</f>
        <v>0</v>
      </c>
      <c r="AT71" s="35">
        <f>IF(ISNA(VLOOKUP($A71&amp;$B71,'20'!$K$11:$L$50,2,0)),0,VLOOKUP($A71&amp;$B71,'20'!$K$11:$L$50,2,0))</f>
        <v>0</v>
      </c>
      <c r="AU71" s="35">
        <f>IF(ISNA(VLOOKUP($A71&amp;$B71,'21'!$K$11:$L$50,2,0)),0,VLOOKUP($A71&amp;$B71,'21'!$K$11:$L$50,2,0))</f>
        <v>0</v>
      </c>
      <c r="AV71" s="35">
        <f>IF(ISNA(VLOOKUP($A71&amp;$B71,'22'!$K$11:$L$50,2,0)),0,VLOOKUP($A71&amp;$B71,'22'!$K$11:$L$50,2,0))</f>
        <v>0</v>
      </c>
      <c r="AW71" s="25">
        <f t="shared" si="30"/>
        <v>0</v>
      </c>
      <c r="AX71" s="26">
        <f t="shared" ref="AX71:AX134" ca="1" si="31">LARGE($BI71:$DS71,1)+LARGE($BI71:$DS71,2)+LARGE($BI71:$DS71,3)</f>
        <v>0</v>
      </c>
      <c r="AY71" s="27" t="str">
        <f t="shared" ref="AY71:AY134" ca="1" si="32">IF($AX71&gt;0,RANK($AX71,AX$6:AX$150),"#")</f>
        <v>#</v>
      </c>
      <c r="AZ71" s="24" t="str">
        <f t="shared" ref="AZ71:AZ134" ca="1" si="33">INDIRECT("'"&amp;$AZ$4&amp;"'!$Q"&amp;TEXT(ROW()+5,"###"))</f>
        <v>#</v>
      </c>
      <c r="BC71" s="193" t="str">
        <f t="shared" ref="BC71:BC134" si="34">A71&amp;B71</f>
        <v/>
      </c>
      <c r="BD71" s="194">
        <f t="shared" ref="BD71:BD134" si="35">C71</f>
        <v>0</v>
      </c>
      <c r="BE71" s="195"/>
      <c r="BF71" s="194"/>
      <c r="BG71" s="194"/>
      <c r="BH71" s="35"/>
      <c r="BI71" s="35">
        <f ca="1">E71*Mask!G$27</f>
        <v>0</v>
      </c>
      <c r="BJ71" s="35">
        <f ca="1">F71*Mask!H$27</f>
        <v>0</v>
      </c>
      <c r="BK71" s="35">
        <f ca="1">G71*Mask!I$27</f>
        <v>0</v>
      </c>
      <c r="BL71" s="35">
        <f ca="1">H71*Mask!J$27</f>
        <v>0</v>
      </c>
      <c r="BM71" s="35">
        <f ca="1">I71*Mask!K$27</f>
        <v>0</v>
      </c>
      <c r="BN71" s="35">
        <f ca="1">J71*Mask!L$27</f>
        <v>0</v>
      </c>
      <c r="BO71" s="35">
        <f ca="1">K71*Mask!M$27</f>
        <v>0</v>
      </c>
      <c r="BP71" s="35">
        <f ca="1">L71*Mask!N$27</f>
        <v>0</v>
      </c>
      <c r="BQ71" s="35">
        <f ca="1">M71*Mask!O$27</f>
        <v>0</v>
      </c>
      <c r="BR71" s="35">
        <f ca="1">N71*Mask!P$27</f>
        <v>0</v>
      </c>
      <c r="BS71" s="35">
        <f ca="1">O71*Mask!Q$27</f>
        <v>0</v>
      </c>
      <c r="BT71" s="35">
        <f ca="1">P71*Mask!R$27</f>
        <v>0</v>
      </c>
      <c r="BU71" s="35">
        <f ca="1">Q71*Mask!S$27</f>
        <v>0</v>
      </c>
      <c r="BV71" s="35">
        <f ca="1">R71*Mask!T$27</f>
        <v>0</v>
      </c>
      <c r="BW71" s="35">
        <f ca="1">S71*Mask!U$27</f>
        <v>0</v>
      </c>
      <c r="BX71" s="35">
        <f ca="1">T71*Mask!V$27</f>
        <v>0</v>
      </c>
      <c r="BY71" s="35">
        <f ca="1">U71*Mask!W$27</f>
        <v>0</v>
      </c>
      <c r="BZ71" s="35">
        <f ca="1">V71*Mask!X$27</f>
        <v>0</v>
      </c>
      <c r="CA71" s="35">
        <f ca="1">W71*Mask!Y$27</f>
        <v>0</v>
      </c>
      <c r="CB71" s="35">
        <f ca="1">X71*Mask!Z$27</f>
        <v>0</v>
      </c>
      <c r="CC71" s="35">
        <f ca="1">Y71*Mask!AA$27</f>
        <v>0</v>
      </c>
      <c r="CD71" s="35">
        <f ca="1">Z71*Mask!AB$27</f>
        <v>0</v>
      </c>
      <c r="CE71" s="54"/>
      <c r="CF71" s="54">
        <f>IF(ISBLANK($A71),0,AA71*Mask!G$28)</f>
        <v>0</v>
      </c>
      <c r="CG71" s="54">
        <f>IF(ISBLANK($A71),0,AB71*Mask!H$28)</f>
        <v>0</v>
      </c>
      <c r="CH71" s="54">
        <f>IF(ISBLANK($A71),0,AC71*Mask!I$28)</f>
        <v>0</v>
      </c>
      <c r="CI71" s="54">
        <f>IF(ISBLANK($A71),0,AD71*Mask!J$28)</f>
        <v>0</v>
      </c>
      <c r="CJ71" s="54">
        <f>IF(ISBLANK($A71),0,AE71*Mask!K$28)</f>
        <v>0</v>
      </c>
      <c r="CK71" s="54">
        <f>IF(ISBLANK($A71),0,AF71*Mask!L$28)</f>
        <v>0</v>
      </c>
      <c r="CL71" s="54">
        <f>IF(ISBLANK($A71),0,AG71*Mask!M$28)</f>
        <v>0</v>
      </c>
      <c r="CM71" s="54">
        <f>IF(ISBLANK($A71),0,AH71*Mask!N$28)</f>
        <v>0</v>
      </c>
      <c r="CN71" s="54">
        <f>IF(ISBLANK($A71),0,AI71*Mask!O$28)</f>
        <v>0</v>
      </c>
      <c r="CO71" s="54">
        <f>IF(ISBLANK($A71),0,AJ71*Mask!P$28)</f>
        <v>0</v>
      </c>
      <c r="CP71" s="54">
        <f>IF(ISBLANK($A71),0,AK71*Mask!Q$28)</f>
        <v>0</v>
      </c>
      <c r="CQ71" s="54">
        <f>IF(ISBLANK($A71),0,AL71*Mask!R$28)</f>
        <v>0</v>
      </c>
      <c r="CR71" s="54">
        <f>IF(ISBLANK($A71),0,AM71*Mask!S$28)</f>
        <v>0</v>
      </c>
      <c r="CS71" s="54">
        <f>IF(ISBLANK($A71),0,AN71*Mask!T$28)</f>
        <v>0</v>
      </c>
      <c r="CT71" s="54">
        <f>IF(ISBLANK($A71),0,AO71*Mask!U$28)</f>
        <v>0</v>
      </c>
      <c r="CU71" s="54">
        <f>IF(ISBLANK($A71),0,AP71*Mask!V$28)</f>
        <v>0</v>
      </c>
      <c r="CV71" s="54">
        <f>IF(ISBLANK($A71),0,AQ71*Mask!W$28)</f>
        <v>0</v>
      </c>
      <c r="CW71" s="54">
        <f>IF(ISBLANK($A71),0,AR71*Mask!X$28)</f>
        <v>0</v>
      </c>
      <c r="CX71" s="54">
        <f>IF(ISBLANK($A71),0,AS71*Mask!Y$28)</f>
        <v>0</v>
      </c>
      <c r="CY71" s="54">
        <f>IF(ISBLANK($A71),0,AT71*Mask!Z$28)</f>
        <v>0</v>
      </c>
      <c r="CZ71" s="54">
        <f>IF(ISBLANK($A71),0,AU71*Mask!AA$28)</f>
        <v>0</v>
      </c>
      <c r="DA71" s="54">
        <f>IF(ISBLANK($A71),0,AV71*Mask!AB$28)</f>
        <v>0</v>
      </c>
      <c r="DC71" s="54">
        <f t="shared" ref="DC71:DC134" ca="1" si="36">LARGE($BI71:$DA71,4)</f>
        <v>0</v>
      </c>
    </row>
    <row r="72" spans="1:107">
      <c r="A72" s="17"/>
      <c r="B72" s="18"/>
      <c r="C72" s="18"/>
      <c r="D72" s="19"/>
      <c r="E72" s="20">
        <v>0</v>
      </c>
      <c r="F72" s="20">
        <v>0</v>
      </c>
      <c r="G72" s="20">
        <v>0</v>
      </c>
      <c r="H72" s="20">
        <v>0</v>
      </c>
      <c r="I72" s="20">
        <v>0</v>
      </c>
      <c r="J72" s="20">
        <v>0</v>
      </c>
      <c r="K72" s="20">
        <v>0</v>
      </c>
      <c r="L72" s="20">
        <v>0</v>
      </c>
      <c r="M72" s="20">
        <v>0</v>
      </c>
      <c r="N72" s="20">
        <v>0</v>
      </c>
      <c r="O72" s="20">
        <v>0</v>
      </c>
      <c r="P72" s="20">
        <v>0</v>
      </c>
      <c r="Q72" s="20">
        <v>0</v>
      </c>
      <c r="R72" s="20">
        <v>0</v>
      </c>
      <c r="S72" s="20">
        <v>0</v>
      </c>
      <c r="T72" s="20">
        <v>0</v>
      </c>
      <c r="U72" s="20">
        <v>0</v>
      </c>
      <c r="V72" s="20">
        <v>0</v>
      </c>
      <c r="W72" s="20">
        <v>0</v>
      </c>
      <c r="X72" s="35">
        <v>0</v>
      </c>
      <c r="Y72" s="35">
        <v>0</v>
      </c>
      <c r="Z72" s="20">
        <v>0</v>
      </c>
      <c r="AA72" s="35">
        <f>IF(ISNA(VLOOKUP(A72&amp;B72,'1'!$K$11:$L$50,2,0)),0,VLOOKUP(A72&amp;B72,'1'!$K$11:$L$50,2,0))</f>
        <v>0</v>
      </c>
      <c r="AB72" s="35">
        <f>IF(ISNA(VLOOKUP($A72&amp;$B72,'2'!$K$11:$L$50,2,0)),0,VLOOKUP($A72&amp;$B72,'2'!$K$11:$L$50,2,0))</f>
        <v>0</v>
      </c>
      <c r="AC72" s="35">
        <f>IF(ISNA(VLOOKUP($A72&amp;$B72,'3'!$K$11:$L$50,2,0)),0,VLOOKUP($A72&amp;$B72,'3'!$K$11:$L$50,2,0))</f>
        <v>0</v>
      </c>
      <c r="AD72" s="35">
        <f>IF(ISNA(VLOOKUP($A72&amp;$B72,'4'!$K$11:$L$50,2,0)),0,VLOOKUP($A72&amp;$B72,'4'!$K$11:$L$50,2,0))</f>
        <v>0</v>
      </c>
      <c r="AE72" s="35">
        <f>IF(ISNA(VLOOKUP($A72&amp;$B72,'5'!$K$11:$L$50,2,0)),0,VLOOKUP($A72&amp;$B72,'5'!$K$11:$L$50,2,0))</f>
        <v>0</v>
      </c>
      <c r="AF72" s="35">
        <f>IF(ISNA(VLOOKUP($A72&amp;$B72,'6'!$K$11:$L$50,2,0)),0,VLOOKUP($A72&amp;$B72,'6'!$K$11:$L$50,2,0))</f>
        <v>0</v>
      </c>
      <c r="AG72" s="35">
        <f>IF(ISNA(VLOOKUP($A72&amp;$B72,'7'!$K$11:$L$50,2,0)),0,VLOOKUP($A72&amp;$B72,'7'!$K$11:$L$50,2,0))</f>
        <v>0</v>
      </c>
      <c r="AH72" s="35">
        <f>IF(ISNA(VLOOKUP($A72&amp;$B72,'8'!$K$11:$L$50,2,0)),0,VLOOKUP($A72&amp;$B72,'8'!$K$11:$L$50,2,0))</f>
        <v>0</v>
      </c>
      <c r="AI72" s="35">
        <f>IF(ISNA(VLOOKUP($A72&amp;$B72,'9'!$K$11:$L$50,2,0)),0,VLOOKUP($A72&amp;$B72,'9'!$K$11:$L$50,2,0))</f>
        <v>0</v>
      </c>
      <c r="AJ72" s="35">
        <f>IF(ISNA(VLOOKUP($A72&amp;$B72,'10'!$K$11:$L$50,2,0)),0,VLOOKUP($A72&amp;$B72,'10'!$K$11:$L$50,2,0))</f>
        <v>0</v>
      </c>
      <c r="AK72" s="35">
        <f>IF(ISNA(VLOOKUP($A72&amp;$B72,'11'!$K$11:$L$50,2,0)),0,VLOOKUP($A72&amp;$B72,'11'!$K$11:$L$50,2,0))</f>
        <v>0</v>
      </c>
      <c r="AL72" s="35">
        <f>IF(ISNA(VLOOKUP($A72&amp;$B72,'12'!$K$11:$L$50,2,0)),0,VLOOKUP($A72&amp;$B72,'12'!$K$11:$L$50,2,0))</f>
        <v>0</v>
      </c>
      <c r="AM72" s="35">
        <f>IF(ISNA(VLOOKUP($A72&amp;$B72,'13'!$K$11:$L$50,2,0)),0,VLOOKUP($A72&amp;$B72,'13'!$K$11:$L$50,2,0))</f>
        <v>0</v>
      </c>
      <c r="AN72" s="35">
        <f>IF(ISNA(VLOOKUP($A72&amp;$B72,'14'!$K$11:$L$50,2,0)),0,VLOOKUP($A72&amp;$B72,'14'!$K$11:$L$50,2,0))</f>
        <v>0</v>
      </c>
      <c r="AO72" s="35">
        <f>IF(ISNA(VLOOKUP($A72&amp;$B72,'15'!$K$11:$L$50,2,0)),0,VLOOKUP($A72&amp;$B72,'15'!$K$11:$L$50,2,0))</f>
        <v>0</v>
      </c>
      <c r="AP72" s="35">
        <f>IF(ISNA(VLOOKUP($A72&amp;$B72,'16'!$K$11:$L$50,2,0)),0,VLOOKUP($A72&amp;$B72,'16'!$K$11:$L$50,2,0))</f>
        <v>0</v>
      </c>
      <c r="AQ72" s="35">
        <f>IF(ISNA(VLOOKUP($A72&amp;$B72,'17'!$K$11:$L$50,2,0)),0,VLOOKUP($A72&amp;$B72,'17'!$K$11:$L$50,2,0))</f>
        <v>0</v>
      </c>
      <c r="AR72" s="35">
        <f>IF(ISNA(VLOOKUP($A72&amp;$B72,'18'!$K$11:$L$50,2,0)),0,VLOOKUP($A72&amp;$B72,'18'!$K$11:$L$50,2,0))</f>
        <v>0</v>
      </c>
      <c r="AS72" s="35">
        <f>IF(ISNA(VLOOKUP($A72&amp;$B72,'19'!$K$11:$L$50,2,0)),0,VLOOKUP($A72&amp;$B72,'19'!$K$11:$L$50,2,0))</f>
        <v>0</v>
      </c>
      <c r="AT72" s="35">
        <f>IF(ISNA(VLOOKUP($A72&amp;$B72,'20'!$K$11:$L$50,2,0)),0,VLOOKUP($A72&amp;$B72,'20'!$K$11:$L$50,2,0))</f>
        <v>0</v>
      </c>
      <c r="AU72" s="35">
        <f>IF(ISNA(VLOOKUP($A72&amp;$B72,'21'!$K$11:$L$50,2,0)),0,VLOOKUP($A72&amp;$B72,'21'!$K$11:$L$50,2,0))</f>
        <v>0</v>
      </c>
      <c r="AV72" s="35">
        <f>IF(ISNA(VLOOKUP($A72&amp;$B72,'22'!$K$11:$L$50,2,0)),0,VLOOKUP($A72&amp;$B72,'22'!$K$11:$L$50,2,0))</f>
        <v>0</v>
      </c>
      <c r="AW72" s="25">
        <f t="shared" si="30"/>
        <v>0</v>
      </c>
      <c r="AX72" s="26">
        <f t="shared" ca="1" si="31"/>
        <v>0</v>
      </c>
      <c r="AY72" s="27" t="str">
        <f t="shared" ca="1" si="32"/>
        <v>#</v>
      </c>
      <c r="AZ72" s="24" t="str">
        <f t="shared" ca="1" si="33"/>
        <v>#</v>
      </c>
      <c r="BC72" s="193" t="str">
        <f t="shared" si="34"/>
        <v/>
      </c>
      <c r="BD72" s="194">
        <f t="shared" si="35"/>
        <v>0</v>
      </c>
      <c r="BE72" s="195"/>
      <c r="BF72" s="194"/>
      <c r="BG72" s="194"/>
      <c r="BH72" s="35"/>
      <c r="BI72" s="35">
        <f ca="1">E72*Mask!G$27</f>
        <v>0</v>
      </c>
      <c r="BJ72" s="35">
        <f ca="1">F72*Mask!H$27</f>
        <v>0</v>
      </c>
      <c r="BK72" s="35">
        <f ca="1">G72*Mask!I$27</f>
        <v>0</v>
      </c>
      <c r="BL72" s="35">
        <f ca="1">H72*Mask!J$27</f>
        <v>0</v>
      </c>
      <c r="BM72" s="35">
        <f ca="1">I72*Mask!K$27</f>
        <v>0</v>
      </c>
      <c r="BN72" s="35">
        <f ca="1">J72*Mask!L$27</f>
        <v>0</v>
      </c>
      <c r="BO72" s="35">
        <f ca="1">K72*Mask!M$27</f>
        <v>0</v>
      </c>
      <c r="BP72" s="35">
        <f ca="1">L72*Mask!N$27</f>
        <v>0</v>
      </c>
      <c r="BQ72" s="35">
        <f ca="1">M72*Mask!O$27</f>
        <v>0</v>
      </c>
      <c r="BR72" s="35">
        <f ca="1">N72*Mask!P$27</f>
        <v>0</v>
      </c>
      <c r="BS72" s="35">
        <f ca="1">O72*Mask!Q$27</f>
        <v>0</v>
      </c>
      <c r="BT72" s="35">
        <f ca="1">P72*Mask!R$27</f>
        <v>0</v>
      </c>
      <c r="BU72" s="35">
        <f ca="1">Q72*Mask!S$27</f>
        <v>0</v>
      </c>
      <c r="BV72" s="35">
        <f ca="1">R72*Mask!T$27</f>
        <v>0</v>
      </c>
      <c r="BW72" s="35">
        <f ca="1">S72*Mask!U$27</f>
        <v>0</v>
      </c>
      <c r="BX72" s="35">
        <f ca="1">T72*Mask!V$27</f>
        <v>0</v>
      </c>
      <c r="BY72" s="35">
        <f ca="1">U72*Mask!W$27</f>
        <v>0</v>
      </c>
      <c r="BZ72" s="35">
        <f ca="1">V72*Mask!X$27</f>
        <v>0</v>
      </c>
      <c r="CA72" s="35">
        <f ca="1">W72*Mask!Y$27</f>
        <v>0</v>
      </c>
      <c r="CB72" s="35">
        <f ca="1">X72*Mask!Z$27</f>
        <v>0</v>
      </c>
      <c r="CC72" s="35">
        <f ca="1">Y72*Mask!AA$27</f>
        <v>0</v>
      </c>
      <c r="CD72" s="35">
        <f ca="1">Z72*Mask!AB$27</f>
        <v>0</v>
      </c>
      <c r="CE72" s="54"/>
      <c r="CF72" s="54">
        <f>IF(ISBLANK($A72),0,AA72*Mask!G$28)</f>
        <v>0</v>
      </c>
      <c r="CG72" s="54">
        <f>IF(ISBLANK($A72),0,AB72*Mask!H$28)</f>
        <v>0</v>
      </c>
      <c r="CH72" s="54">
        <f>IF(ISBLANK($A72),0,AC72*Mask!I$28)</f>
        <v>0</v>
      </c>
      <c r="CI72" s="54">
        <f>IF(ISBLANK($A72),0,AD72*Mask!J$28)</f>
        <v>0</v>
      </c>
      <c r="CJ72" s="54">
        <f>IF(ISBLANK($A72),0,AE72*Mask!K$28)</f>
        <v>0</v>
      </c>
      <c r="CK72" s="54">
        <f>IF(ISBLANK($A72),0,AF72*Mask!L$28)</f>
        <v>0</v>
      </c>
      <c r="CL72" s="54">
        <f>IF(ISBLANK($A72),0,AG72*Mask!M$28)</f>
        <v>0</v>
      </c>
      <c r="CM72" s="54">
        <f>IF(ISBLANK($A72),0,AH72*Mask!N$28)</f>
        <v>0</v>
      </c>
      <c r="CN72" s="54">
        <f>IF(ISBLANK($A72),0,AI72*Mask!O$28)</f>
        <v>0</v>
      </c>
      <c r="CO72" s="54">
        <f>IF(ISBLANK($A72),0,AJ72*Mask!P$28)</f>
        <v>0</v>
      </c>
      <c r="CP72" s="54">
        <f>IF(ISBLANK($A72),0,AK72*Mask!Q$28)</f>
        <v>0</v>
      </c>
      <c r="CQ72" s="54">
        <f>IF(ISBLANK($A72),0,AL72*Mask!R$28)</f>
        <v>0</v>
      </c>
      <c r="CR72" s="54">
        <f>IF(ISBLANK($A72),0,AM72*Mask!S$28)</f>
        <v>0</v>
      </c>
      <c r="CS72" s="54">
        <f>IF(ISBLANK($A72),0,AN72*Mask!T$28)</f>
        <v>0</v>
      </c>
      <c r="CT72" s="54">
        <f>IF(ISBLANK($A72),0,AO72*Mask!U$28)</f>
        <v>0</v>
      </c>
      <c r="CU72" s="54">
        <f>IF(ISBLANK($A72),0,AP72*Mask!V$28)</f>
        <v>0</v>
      </c>
      <c r="CV72" s="54">
        <f>IF(ISBLANK($A72),0,AQ72*Mask!W$28)</f>
        <v>0</v>
      </c>
      <c r="CW72" s="54">
        <f>IF(ISBLANK($A72),0,AR72*Mask!X$28)</f>
        <v>0</v>
      </c>
      <c r="CX72" s="54">
        <f>IF(ISBLANK($A72),0,AS72*Mask!Y$28)</f>
        <v>0</v>
      </c>
      <c r="CY72" s="54">
        <f>IF(ISBLANK($A72),0,AT72*Mask!Z$28)</f>
        <v>0</v>
      </c>
      <c r="CZ72" s="54">
        <f>IF(ISBLANK($A72),0,AU72*Mask!AA$28)</f>
        <v>0</v>
      </c>
      <c r="DA72" s="54">
        <f>IF(ISBLANK($A72),0,AV72*Mask!AB$28)</f>
        <v>0</v>
      </c>
      <c r="DC72" s="54">
        <f t="shared" ca="1" si="36"/>
        <v>0</v>
      </c>
    </row>
    <row r="73" spans="1:107">
      <c r="A73" s="17"/>
      <c r="B73" s="18"/>
      <c r="C73" s="18"/>
      <c r="D73" s="19"/>
      <c r="E73" s="20">
        <v>0</v>
      </c>
      <c r="F73" s="20">
        <v>0</v>
      </c>
      <c r="G73" s="20">
        <v>0</v>
      </c>
      <c r="H73" s="20">
        <v>0</v>
      </c>
      <c r="I73" s="20">
        <v>0</v>
      </c>
      <c r="J73" s="20">
        <v>0</v>
      </c>
      <c r="K73" s="20">
        <v>0</v>
      </c>
      <c r="L73" s="20">
        <v>0</v>
      </c>
      <c r="M73" s="20">
        <v>0</v>
      </c>
      <c r="N73" s="20">
        <v>0</v>
      </c>
      <c r="O73" s="20">
        <v>0</v>
      </c>
      <c r="P73" s="20">
        <v>0</v>
      </c>
      <c r="Q73" s="20">
        <v>0</v>
      </c>
      <c r="R73" s="20">
        <v>0</v>
      </c>
      <c r="S73" s="20">
        <v>0</v>
      </c>
      <c r="T73" s="20">
        <v>0</v>
      </c>
      <c r="U73" s="20">
        <v>0</v>
      </c>
      <c r="V73" s="20">
        <v>0</v>
      </c>
      <c r="W73" s="20">
        <v>0</v>
      </c>
      <c r="X73" s="35">
        <v>0</v>
      </c>
      <c r="Y73" s="35">
        <v>0</v>
      </c>
      <c r="Z73" s="20">
        <v>0</v>
      </c>
      <c r="AA73" s="35">
        <f>IF(ISNA(VLOOKUP(A73&amp;B73,'1'!$K$11:$L$50,2,0)),0,VLOOKUP(A73&amp;B73,'1'!$K$11:$L$50,2,0))</f>
        <v>0</v>
      </c>
      <c r="AB73" s="35">
        <f>IF(ISNA(VLOOKUP($A73&amp;$B73,'2'!$K$11:$L$50,2,0)),0,VLOOKUP($A73&amp;$B73,'2'!$K$11:$L$50,2,0))</f>
        <v>0</v>
      </c>
      <c r="AC73" s="35">
        <f>IF(ISNA(VLOOKUP($A73&amp;$B73,'3'!$K$11:$L$50,2,0)),0,VLOOKUP($A73&amp;$B73,'3'!$K$11:$L$50,2,0))</f>
        <v>0</v>
      </c>
      <c r="AD73" s="35">
        <f>IF(ISNA(VLOOKUP($A73&amp;$B73,'4'!$K$11:$L$50,2,0)),0,VLOOKUP($A73&amp;$B73,'4'!$K$11:$L$50,2,0))</f>
        <v>0</v>
      </c>
      <c r="AE73" s="35">
        <f>IF(ISNA(VLOOKUP($A73&amp;$B73,'5'!$K$11:$L$50,2,0)),0,VLOOKUP($A73&amp;$B73,'5'!$K$11:$L$50,2,0))</f>
        <v>0</v>
      </c>
      <c r="AF73" s="35">
        <f>IF(ISNA(VLOOKUP($A73&amp;$B73,'6'!$K$11:$L$50,2,0)),0,VLOOKUP($A73&amp;$B73,'6'!$K$11:$L$50,2,0))</f>
        <v>0</v>
      </c>
      <c r="AG73" s="35">
        <f>IF(ISNA(VLOOKUP($A73&amp;$B73,'7'!$K$11:$L$50,2,0)),0,VLOOKUP($A73&amp;$B73,'7'!$K$11:$L$50,2,0))</f>
        <v>0</v>
      </c>
      <c r="AH73" s="35">
        <f>IF(ISNA(VLOOKUP($A73&amp;$B73,'8'!$K$11:$L$50,2,0)),0,VLOOKUP($A73&amp;$B73,'8'!$K$11:$L$50,2,0))</f>
        <v>0</v>
      </c>
      <c r="AI73" s="35">
        <f>IF(ISNA(VLOOKUP($A73&amp;$B73,'9'!$K$11:$L$50,2,0)),0,VLOOKUP($A73&amp;$B73,'9'!$K$11:$L$50,2,0))</f>
        <v>0</v>
      </c>
      <c r="AJ73" s="35">
        <f>IF(ISNA(VLOOKUP($A73&amp;$B73,'10'!$K$11:$L$50,2,0)),0,VLOOKUP($A73&amp;$B73,'10'!$K$11:$L$50,2,0))</f>
        <v>0</v>
      </c>
      <c r="AK73" s="35">
        <f>IF(ISNA(VLOOKUP($A73&amp;$B73,'11'!$K$11:$L$50,2,0)),0,VLOOKUP($A73&amp;$B73,'11'!$K$11:$L$50,2,0))</f>
        <v>0</v>
      </c>
      <c r="AL73" s="35">
        <f>IF(ISNA(VLOOKUP($A73&amp;$B73,'12'!$K$11:$L$50,2,0)),0,VLOOKUP($A73&amp;$B73,'12'!$K$11:$L$50,2,0))</f>
        <v>0</v>
      </c>
      <c r="AM73" s="35">
        <f>IF(ISNA(VLOOKUP($A73&amp;$B73,'13'!$K$11:$L$50,2,0)),0,VLOOKUP($A73&amp;$B73,'13'!$K$11:$L$50,2,0))</f>
        <v>0</v>
      </c>
      <c r="AN73" s="35">
        <f>IF(ISNA(VLOOKUP($A73&amp;$B73,'14'!$K$11:$L$50,2,0)),0,VLOOKUP($A73&amp;$B73,'14'!$K$11:$L$50,2,0))</f>
        <v>0</v>
      </c>
      <c r="AO73" s="35">
        <f>IF(ISNA(VLOOKUP($A73&amp;$B73,'15'!$K$11:$L$50,2,0)),0,VLOOKUP($A73&amp;$B73,'15'!$K$11:$L$50,2,0))</f>
        <v>0</v>
      </c>
      <c r="AP73" s="35">
        <f>IF(ISNA(VLOOKUP($A73&amp;$B73,'16'!$K$11:$L$50,2,0)),0,VLOOKUP($A73&amp;$B73,'16'!$K$11:$L$50,2,0))</f>
        <v>0</v>
      </c>
      <c r="AQ73" s="35">
        <f>IF(ISNA(VLOOKUP($A73&amp;$B73,'17'!$K$11:$L$50,2,0)),0,VLOOKUP($A73&amp;$B73,'17'!$K$11:$L$50,2,0))</f>
        <v>0</v>
      </c>
      <c r="AR73" s="35">
        <f>IF(ISNA(VLOOKUP($A73&amp;$B73,'18'!$K$11:$L$50,2,0)),0,VLOOKUP($A73&amp;$B73,'18'!$K$11:$L$50,2,0))</f>
        <v>0</v>
      </c>
      <c r="AS73" s="35">
        <f>IF(ISNA(VLOOKUP($A73&amp;$B73,'19'!$K$11:$L$50,2,0)),0,VLOOKUP($A73&amp;$B73,'19'!$K$11:$L$50,2,0))</f>
        <v>0</v>
      </c>
      <c r="AT73" s="35">
        <f>IF(ISNA(VLOOKUP($A73&amp;$B73,'20'!$K$11:$L$50,2,0)),0,VLOOKUP($A73&amp;$B73,'20'!$K$11:$L$50,2,0))</f>
        <v>0</v>
      </c>
      <c r="AU73" s="35">
        <f>IF(ISNA(VLOOKUP($A73&amp;$B73,'21'!$K$11:$L$50,2,0)),0,VLOOKUP($A73&amp;$B73,'21'!$K$11:$L$50,2,0))</f>
        <v>0</v>
      </c>
      <c r="AV73" s="35">
        <f>IF(ISNA(VLOOKUP($A73&amp;$B73,'22'!$K$11:$L$50,2,0)),0,VLOOKUP($A73&amp;$B73,'22'!$K$11:$L$50,2,0))</f>
        <v>0</v>
      </c>
      <c r="AW73" s="25">
        <f t="shared" si="30"/>
        <v>0</v>
      </c>
      <c r="AX73" s="26">
        <f t="shared" ca="1" si="31"/>
        <v>0</v>
      </c>
      <c r="AY73" s="27" t="str">
        <f t="shared" ca="1" si="32"/>
        <v>#</v>
      </c>
      <c r="AZ73" s="24" t="str">
        <f t="shared" ca="1" si="33"/>
        <v>#</v>
      </c>
      <c r="BC73" s="193" t="str">
        <f t="shared" si="34"/>
        <v/>
      </c>
      <c r="BD73" s="194">
        <f t="shared" si="35"/>
        <v>0</v>
      </c>
      <c r="BE73" s="195"/>
      <c r="BF73" s="194"/>
      <c r="BG73" s="194"/>
      <c r="BH73" s="35"/>
      <c r="BI73" s="35">
        <f ca="1">E73*Mask!G$27</f>
        <v>0</v>
      </c>
      <c r="BJ73" s="35">
        <f ca="1">F73*Mask!H$27</f>
        <v>0</v>
      </c>
      <c r="BK73" s="35">
        <f ca="1">G73*Mask!I$27</f>
        <v>0</v>
      </c>
      <c r="BL73" s="35">
        <f ca="1">H73*Mask!J$27</f>
        <v>0</v>
      </c>
      <c r="BM73" s="35">
        <f ca="1">I73*Mask!K$27</f>
        <v>0</v>
      </c>
      <c r="BN73" s="35">
        <f ca="1">J73*Mask!L$27</f>
        <v>0</v>
      </c>
      <c r="BO73" s="35">
        <f ca="1">K73*Mask!M$27</f>
        <v>0</v>
      </c>
      <c r="BP73" s="35">
        <f ca="1">L73*Mask!N$27</f>
        <v>0</v>
      </c>
      <c r="BQ73" s="35">
        <f ca="1">M73*Mask!O$27</f>
        <v>0</v>
      </c>
      <c r="BR73" s="35">
        <f ca="1">N73*Mask!P$27</f>
        <v>0</v>
      </c>
      <c r="BS73" s="35">
        <f ca="1">O73*Mask!Q$27</f>
        <v>0</v>
      </c>
      <c r="BT73" s="35">
        <f ca="1">P73*Mask!R$27</f>
        <v>0</v>
      </c>
      <c r="BU73" s="35">
        <f ca="1">Q73*Mask!S$27</f>
        <v>0</v>
      </c>
      <c r="BV73" s="35">
        <f ca="1">R73*Mask!T$27</f>
        <v>0</v>
      </c>
      <c r="BW73" s="35">
        <f ca="1">S73*Mask!U$27</f>
        <v>0</v>
      </c>
      <c r="BX73" s="35">
        <f ca="1">T73*Mask!V$27</f>
        <v>0</v>
      </c>
      <c r="BY73" s="35">
        <f ca="1">U73*Mask!W$27</f>
        <v>0</v>
      </c>
      <c r="BZ73" s="35">
        <f ca="1">V73*Mask!X$27</f>
        <v>0</v>
      </c>
      <c r="CA73" s="35">
        <f ca="1">W73*Mask!Y$27</f>
        <v>0</v>
      </c>
      <c r="CB73" s="35">
        <f ca="1">X73*Mask!Z$27</f>
        <v>0</v>
      </c>
      <c r="CC73" s="35">
        <f ca="1">Y73*Mask!AA$27</f>
        <v>0</v>
      </c>
      <c r="CD73" s="35">
        <f ca="1">Z73*Mask!AB$27</f>
        <v>0</v>
      </c>
      <c r="CE73" s="54"/>
      <c r="CF73" s="54">
        <f>IF(ISBLANK($A73),0,AA73*Mask!G$28)</f>
        <v>0</v>
      </c>
      <c r="CG73" s="54">
        <f>IF(ISBLANK($A73),0,AB73*Mask!H$28)</f>
        <v>0</v>
      </c>
      <c r="CH73" s="54">
        <f>IF(ISBLANK($A73),0,AC73*Mask!I$28)</f>
        <v>0</v>
      </c>
      <c r="CI73" s="54">
        <f>IF(ISBLANK($A73),0,AD73*Mask!J$28)</f>
        <v>0</v>
      </c>
      <c r="CJ73" s="54">
        <f>IF(ISBLANK($A73),0,AE73*Mask!K$28)</f>
        <v>0</v>
      </c>
      <c r="CK73" s="54">
        <f>IF(ISBLANK($A73),0,AF73*Mask!L$28)</f>
        <v>0</v>
      </c>
      <c r="CL73" s="54">
        <f>IF(ISBLANK($A73),0,AG73*Mask!M$28)</f>
        <v>0</v>
      </c>
      <c r="CM73" s="54">
        <f>IF(ISBLANK($A73),0,AH73*Mask!N$28)</f>
        <v>0</v>
      </c>
      <c r="CN73" s="54">
        <f>IF(ISBLANK($A73),0,AI73*Mask!O$28)</f>
        <v>0</v>
      </c>
      <c r="CO73" s="54">
        <f>IF(ISBLANK($A73),0,AJ73*Mask!P$28)</f>
        <v>0</v>
      </c>
      <c r="CP73" s="54">
        <f>IF(ISBLANK($A73),0,AK73*Mask!Q$28)</f>
        <v>0</v>
      </c>
      <c r="CQ73" s="54">
        <f>IF(ISBLANK($A73),0,AL73*Mask!R$28)</f>
        <v>0</v>
      </c>
      <c r="CR73" s="54">
        <f>IF(ISBLANK($A73),0,AM73*Mask!S$28)</f>
        <v>0</v>
      </c>
      <c r="CS73" s="54">
        <f>IF(ISBLANK($A73),0,AN73*Mask!T$28)</f>
        <v>0</v>
      </c>
      <c r="CT73" s="54">
        <f>IF(ISBLANK($A73),0,AO73*Mask!U$28)</f>
        <v>0</v>
      </c>
      <c r="CU73" s="54">
        <f>IF(ISBLANK($A73),0,AP73*Mask!V$28)</f>
        <v>0</v>
      </c>
      <c r="CV73" s="54">
        <f>IF(ISBLANK($A73),0,AQ73*Mask!W$28)</f>
        <v>0</v>
      </c>
      <c r="CW73" s="54">
        <f>IF(ISBLANK($A73),0,AR73*Mask!X$28)</f>
        <v>0</v>
      </c>
      <c r="CX73" s="54">
        <f>IF(ISBLANK($A73),0,AS73*Mask!Y$28)</f>
        <v>0</v>
      </c>
      <c r="CY73" s="54">
        <f>IF(ISBLANK($A73),0,AT73*Mask!Z$28)</f>
        <v>0</v>
      </c>
      <c r="CZ73" s="54">
        <f>IF(ISBLANK($A73),0,AU73*Mask!AA$28)</f>
        <v>0</v>
      </c>
      <c r="DA73" s="54">
        <f>IF(ISBLANK($A73),0,AV73*Mask!AB$28)</f>
        <v>0</v>
      </c>
      <c r="DC73" s="54">
        <f t="shared" ca="1" si="36"/>
        <v>0</v>
      </c>
    </row>
    <row r="74" spans="1:107">
      <c r="A74" s="17"/>
      <c r="B74" s="18"/>
      <c r="C74" s="18"/>
      <c r="D74" s="19"/>
      <c r="E74" s="20">
        <v>0</v>
      </c>
      <c r="F74" s="20">
        <v>0</v>
      </c>
      <c r="G74" s="20">
        <v>0</v>
      </c>
      <c r="H74" s="20">
        <v>0</v>
      </c>
      <c r="I74" s="20">
        <v>0</v>
      </c>
      <c r="J74" s="20">
        <v>0</v>
      </c>
      <c r="K74" s="20">
        <v>0</v>
      </c>
      <c r="L74" s="20">
        <v>0</v>
      </c>
      <c r="M74" s="20">
        <v>0</v>
      </c>
      <c r="N74" s="20">
        <v>0</v>
      </c>
      <c r="O74" s="20">
        <v>0</v>
      </c>
      <c r="P74" s="20">
        <v>0</v>
      </c>
      <c r="Q74" s="20">
        <v>0</v>
      </c>
      <c r="R74" s="20">
        <v>0</v>
      </c>
      <c r="S74" s="20">
        <v>0</v>
      </c>
      <c r="T74" s="20">
        <v>0</v>
      </c>
      <c r="U74" s="20">
        <v>0</v>
      </c>
      <c r="V74" s="20">
        <v>0</v>
      </c>
      <c r="W74" s="20">
        <v>0</v>
      </c>
      <c r="X74" s="35">
        <v>0</v>
      </c>
      <c r="Y74" s="35">
        <v>0</v>
      </c>
      <c r="Z74" s="20">
        <v>0</v>
      </c>
      <c r="AA74" s="35">
        <f>IF(ISNA(VLOOKUP(A74&amp;B74,'1'!$K$11:$L$50,2,0)),0,VLOOKUP(A74&amp;B74,'1'!$K$11:$L$50,2,0))</f>
        <v>0</v>
      </c>
      <c r="AB74" s="35">
        <f>IF(ISNA(VLOOKUP($A74&amp;$B74,'2'!$K$11:$L$50,2,0)),0,VLOOKUP($A74&amp;$B74,'2'!$K$11:$L$50,2,0))</f>
        <v>0</v>
      </c>
      <c r="AC74" s="35">
        <f>IF(ISNA(VLOOKUP($A74&amp;$B74,'3'!$K$11:$L$50,2,0)),0,VLOOKUP($A74&amp;$B74,'3'!$K$11:$L$50,2,0))</f>
        <v>0</v>
      </c>
      <c r="AD74" s="35">
        <f>IF(ISNA(VLOOKUP($A74&amp;$B74,'4'!$K$11:$L$50,2,0)),0,VLOOKUP($A74&amp;$B74,'4'!$K$11:$L$50,2,0))</f>
        <v>0</v>
      </c>
      <c r="AE74" s="35">
        <f>IF(ISNA(VLOOKUP($A74&amp;$B74,'5'!$K$11:$L$50,2,0)),0,VLOOKUP($A74&amp;$B74,'5'!$K$11:$L$50,2,0))</f>
        <v>0</v>
      </c>
      <c r="AF74" s="35">
        <f>IF(ISNA(VLOOKUP($A74&amp;$B74,'6'!$K$11:$L$50,2,0)),0,VLOOKUP($A74&amp;$B74,'6'!$K$11:$L$50,2,0))</f>
        <v>0</v>
      </c>
      <c r="AG74" s="35">
        <f>IF(ISNA(VLOOKUP($A74&amp;$B74,'7'!$K$11:$L$50,2,0)),0,VLOOKUP($A74&amp;$B74,'7'!$K$11:$L$50,2,0))</f>
        <v>0</v>
      </c>
      <c r="AH74" s="35">
        <f>IF(ISNA(VLOOKUP($A74&amp;$B74,'8'!$K$11:$L$50,2,0)),0,VLOOKUP($A74&amp;$B74,'8'!$K$11:$L$50,2,0))</f>
        <v>0</v>
      </c>
      <c r="AI74" s="35">
        <f>IF(ISNA(VLOOKUP($A74&amp;$B74,'9'!$K$11:$L$50,2,0)),0,VLOOKUP($A74&amp;$B74,'9'!$K$11:$L$50,2,0))</f>
        <v>0</v>
      </c>
      <c r="AJ74" s="35">
        <f>IF(ISNA(VLOOKUP($A74&amp;$B74,'10'!$K$11:$L$50,2,0)),0,VLOOKUP($A74&amp;$B74,'10'!$K$11:$L$50,2,0))</f>
        <v>0</v>
      </c>
      <c r="AK74" s="35">
        <f>IF(ISNA(VLOOKUP($A74&amp;$B74,'11'!$K$11:$L$50,2,0)),0,VLOOKUP($A74&amp;$B74,'11'!$K$11:$L$50,2,0))</f>
        <v>0</v>
      </c>
      <c r="AL74" s="35">
        <f>IF(ISNA(VLOOKUP($A74&amp;$B74,'12'!$K$11:$L$50,2,0)),0,VLOOKUP($A74&amp;$B74,'12'!$K$11:$L$50,2,0))</f>
        <v>0</v>
      </c>
      <c r="AM74" s="35">
        <f>IF(ISNA(VLOOKUP($A74&amp;$B74,'13'!$K$11:$L$50,2,0)),0,VLOOKUP($A74&amp;$B74,'13'!$K$11:$L$50,2,0))</f>
        <v>0</v>
      </c>
      <c r="AN74" s="35">
        <f>IF(ISNA(VLOOKUP($A74&amp;$B74,'14'!$K$11:$L$50,2,0)),0,VLOOKUP($A74&amp;$B74,'14'!$K$11:$L$50,2,0))</f>
        <v>0</v>
      </c>
      <c r="AO74" s="35">
        <f>IF(ISNA(VLOOKUP($A74&amp;$B74,'15'!$K$11:$L$50,2,0)),0,VLOOKUP($A74&amp;$B74,'15'!$K$11:$L$50,2,0))</f>
        <v>0</v>
      </c>
      <c r="AP74" s="35">
        <f>IF(ISNA(VLOOKUP($A74&amp;$B74,'16'!$K$11:$L$50,2,0)),0,VLOOKUP($A74&amp;$B74,'16'!$K$11:$L$50,2,0))</f>
        <v>0</v>
      </c>
      <c r="AQ74" s="35">
        <f>IF(ISNA(VLOOKUP($A74&amp;$B74,'17'!$K$11:$L$50,2,0)),0,VLOOKUP($A74&amp;$B74,'17'!$K$11:$L$50,2,0))</f>
        <v>0</v>
      </c>
      <c r="AR74" s="35">
        <f>IF(ISNA(VLOOKUP($A74&amp;$B74,'18'!$K$11:$L$50,2,0)),0,VLOOKUP($A74&amp;$B74,'18'!$K$11:$L$50,2,0))</f>
        <v>0</v>
      </c>
      <c r="AS74" s="35">
        <f>IF(ISNA(VLOOKUP($A74&amp;$B74,'19'!$K$11:$L$50,2,0)),0,VLOOKUP($A74&amp;$B74,'19'!$K$11:$L$50,2,0))</f>
        <v>0</v>
      </c>
      <c r="AT74" s="35">
        <f>IF(ISNA(VLOOKUP($A74&amp;$B74,'20'!$K$11:$L$50,2,0)),0,VLOOKUP($A74&amp;$B74,'20'!$K$11:$L$50,2,0))</f>
        <v>0</v>
      </c>
      <c r="AU74" s="35">
        <f>IF(ISNA(VLOOKUP($A74&amp;$B74,'21'!$K$11:$L$50,2,0)),0,VLOOKUP($A74&amp;$B74,'21'!$K$11:$L$50,2,0))</f>
        <v>0</v>
      </c>
      <c r="AV74" s="35">
        <f>IF(ISNA(VLOOKUP($A74&amp;$B74,'22'!$K$11:$L$50,2,0)),0,VLOOKUP($A74&amp;$B74,'22'!$K$11:$L$50,2,0))</f>
        <v>0</v>
      </c>
      <c r="AW74" s="25">
        <f t="shared" si="30"/>
        <v>0</v>
      </c>
      <c r="AX74" s="26">
        <f t="shared" ca="1" si="31"/>
        <v>0</v>
      </c>
      <c r="AY74" s="27" t="str">
        <f t="shared" ca="1" si="32"/>
        <v>#</v>
      </c>
      <c r="AZ74" s="24" t="str">
        <f t="shared" ca="1" si="33"/>
        <v>#</v>
      </c>
      <c r="BC74" s="193" t="str">
        <f t="shared" si="34"/>
        <v/>
      </c>
      <c r="BD74" s="194">
        <f t="shared" si="35"/>
        <v>0</v>
      </c>
      <c r="BE74" s="195"/>
      <c r="BF74" s="194"/>
      <c r="BG74" s="194"/>
      <c r="BH74" s="35"/>
      <c r="BI74" s="35">
        <f ca="1">E74*Mask!G$27</f>
        <v>0</v>
      </c>
      <c r="BJ74" s="35">
        <f ca="1">F74*Mask!H$27</f>
        <v>0</v>
      </c>
      <c r="BK74" s="35">
        <f ca="1">G74*Mask!I$27</f>
        <v>0</v>
      </c>
      <c r="BL74" s="35">
        <f ca="1">H74*Mask!J$27</f>
        <v>0</v>
      </c>
      <c r="BM74" s="35">
        <f ca="1">I74*Mask!K$27</f>
        <v>0</v>
      </c>
      <c r="BN74" s="35">
        <f ca="1">J74*Mask!L$27</f>
        <v>0</v>
      </c>
      <c r="BO74" s="35">
        <f ca="1">K74*Mask!M$27</f>
        <v>0</v>
      </c>
      <c r="BP74" s="35">
        <f ca="1">L74*Mask!N$27</f>
        <v>0</v>
      </c>
      <c r="BQ74" s="35">
        <f ca="1">M74*Mask!O$27</f>
        <v>0</v>
      </c>
      <c r="BR74" s="35">
        <f ca="1">N74*Mask!P$27</f>
        <v>0</v>
      </c>
      <c r="BS74" s="35">
        <f ca="1">O74*Mask!Q$27</f>
        <v>0</v>
      </c>
      <c r="BT74" s="35">
        <f ca="1">P74*Mask!R$27</f>
        <v>0</v>
      </c>
      <c r="BU74" s="35">
        <f ca="1">Q74*Mask!S$27</f>
        <v>0</v>
      </c>
      <c r="BV74" s="35">
        <f ca="1">R74*Mask!T$27</f>
        <v>0</v>
      </c>
      <c r="BW74" s="35">
        <f ca="1">S74*Mask!U$27</f>
        <v>0</v>
      </c>
      <c r="BX74" s="35">
        <f ca="1">T74*Mask!V$27</f>
        <v>0</v>
      </c>
      <c r="BY74" s="35">
        <f ca="1">U74*Mask!W$27</f>
        <v>0</v>
      </c>
      <c r="BZ74" s="35">
        <f ca="1">V74*Mask!X$27</f>
        <v>0</v>
      </c>
      <c r="CA74" s="35">
        <f ca="1">W74*Mask!Y$27</f>
        <v>0</v>
      </c>
      <c r="CB74" s="35">
        <f ca="1">X74*Mask!Z$27</f>
        <v>0</v>
      </c>
      <c r="CC74" s="35">
        <f ca="1">Y74*Mask!AA$27</f>
        <v>0</v>
      </c>
      <c r="CD74" s="35">
        <f ca="1">Z74*Mask!AB$27</f>
        <v>0</v>
      </c>
      <c r="CE74" s="54"/>
      <c r="CF74" s="54">
        <f>IF(ISBLANK($A74),0,AA74*Mask!G$28)</f>
        <v>0</v>
      </c>
      <c r="CG74" s="54">
        <f>IF(ISBLANK($A74),0,AB74*Mask!H$28)</f>
        <v>0</v>
      </c>
      <c r="CH74" s="54">
        <f>IF(ISBLANK($A74),0,AC74*Mask!I$28)</f>
        <v>0</v>
      </c>
      <c r="CI74" s="54">
        <f>IF(ISBLANK($A74),0,AD74*Mask!J$28)</f>
        <v>0</v>
      </c>
      <c r="CJ74" s="54">
        <f>IF(ISBLANK($A74),0,AE74*Mask!K$28)</f>
        <v>0</v>
      </c>
      <c r="CK74" s="54">
        <f>IF(ISBLANK($A74),0,AF74*Mask!L$28)</f>
        <v>0</v>
      </c>
      <c r="CL74" s="54">
        <f>IF(ISBLANK($A74),0,AG74*Mask!M$28)</f>
        <v>0</v>
      </c>
      <c r="CM74" s="54">
        <f>IF(ISBLANK($A74),0,AH74*Mask!N$28)</f>
        <v>0</v>
      </c>
      <c r="CN74" s="54">
        <f>IF(ISBLANK($A74),0,AI74*Mask!O$28)</f>
        <v>0</v>
      </c>
      <c r="CO74" s="54">
        <f>IF(ISBLANK($A74),0,AJ74*Mask!P$28)</f>
        <v>0</v>
      </c>
      <c r="CP74" s="54">
        <f>IF(ISBLANK($A74),0,AK74*Mask!Q$28)</f>
        <v>0</v>
      </c>
      <c r="CQ74" s="54">
        <f>IF(ISBLANK($A74),0,AL74*Mask!R$28)</f>
        <v>0</v>
      </c>
      <c r="CR74" s="54">
        <f>IF(ISBLANK($A74),0,AM74*Mask!S$28)</f>
        <v>0</v>
      </c>
      <c r="CS74" s="54">
        <f>IF(ISBLANK($A74),0,AN74*Mask!T$28)</f>
        <v>0</v>
      </c>
      <c r="CT74" s="54">
        <f>IF(ISBLANK($A74),0,AO74*Mask!U$28)</f>
        <v>0</v>
      </c>
      <c r="CU74" s="54">
        <f>IF(ISBLANK($A74),0,AP74*Mask!V$28)</f>
        <v>0</v>
      </c>
      <c r="CV74" s="54">
        <f>IF(ISBLANK($A74),0,AQ74*Mask!W$28)</f>
        <v>0</v>
      </c>
      <c r="CW74" s="54">
        <f>IF(ISBLANK($A74),0,AR74*Mask!X$28)</f>
        <v>0</v>
      </c>
      <c r="CX74" s="54">
        <f>IF(ISBLANK($A74),0,AS74*Mask!Y$28)</f>
        <v>0</v>
      </c>
      <c r="CY74" s="54">
        <f>IF(ISBLANK($A74),0,AT74*Mask!Z$28)</f>
        <v>0</v>
      </c>
      <c r="CZ74" s="54">
        <f>IF(ISBLANK($A74),0,AU74*Mask!AA$28)</f>
        <v>0</v>
      </c>
      <c r="DA74" s="54">
        <f>IF(ISBLANK($A74),0,AV74*Mask!AB$28)</f>
        <v>0</v>
      </c>
      <c r="DC74" s="54">
        <f t="shared" ca="1" si="36"/>
        <v>0</v>
      </c>
    </row>
    <row r="75" spans="1:107">
      <c r="A75" s="17"/>
      <c r="B75" s="18"/>
      <c r="C75" s="18"/>
      <c r="D75" s="19"/>
      <c r="E75" s="20">
        <v>0</v>
      </c>
      <c r="F75" s="20">
        <v>0</v>
      </c>
      <c r="G75" s="20">
        <v>0</v>
      </c>
      <c r="H75" s="20">
        <v>0</v>
      </c>
      <c r="I75" s="20">
        <v>0</v>
      </c>
      <c r="J75" s="20">
        <v>0</v>
      </c>
      <c r="K75" s="20">
        <v>0</v>
      </c>
      <c r="L75" s="20">
        <v>0</v>
      </c>
      <c r="M75" s="20">
        <v>0</v>
      </c>
      <c r="N75" s="20">
        <v>0</v>
      </c>
      <c r="O75" s="20">
        <v>0</v>
      </c>
      <c r="P75" s="20">
        <v>0</v>
      </c>
      <c r="Q75" s="20">
        <v>0</v>
      </c>
      <c r="R75" s="20">
        <v>0</v>
      </c>
      <c r="S75" s="20">
        <v>0</v>
      </c>
      <c r="T75" s="20">
        <v>0</v>
      </c>
      <c r="U75" s="20">
        <v>0</v>
      </c>
      <c r="V75" s="20">
        <v>0</v>
      </c>
      <c r="W75" s="20">
        <v>0</v>
      </c>
      <c r="X75" s="35">
        <v>0</v>
      </c>
      <c r="Y75" s="35">
        <v>0</v>
      </c>
      <c r="Z75" s="20">
        <v>0</v>
      </c>
      <c r="AA75" s="35">
        <f>IF(ISNA(VLOOKUP(A75&amp;B75,'1'!$K$11:$L$50,2,0)),0,VLOOKUP(A75&amp;B75,'1'!$K$11:$L$50,2,0))</f>
        <v>0</v>
      </c>
      <c r="AB75" s="35">
        <f>IF(ISNA(VLOOKUP($A75&amp;$B75,'2'!$K$11:$L$50,2,0)),0,VLOOKUP($A75&amp;$B75,'2'!$K$11:$L$50,2,0))</f>
        <v>0</v>
      </c>
      <c r="AC75" s="35">
        <f>IF(ISNA(VLOOKUP($A75&amp;$B75,'3'!$K$11:$L$50,2,0)),0,VLOOKUP($A75&amp;$B75,'3'!$K$11:$L$50,2,0))</f>
        <v>0</v>
      </c>
      <c r="AD75" s="35">
        <f>IF(ISNA(VLOOKUP($A75&amp;$B75,'4'!$K$11:$L$50,2,0)),0,VLOOKUP($A75&amp;$B75,'4'!$K$11:$L$50,2,0))</f>
        <v>0</v>
      </c>
      <c r="AE75" s="35">
        <f>IF(ISNA(VLOOKUP($A75&amp;$B75,'5'!$K$11:$L$50,2,0)),0,VLOOKUP($A75&amp;$B75,'5'!$K$11:$L$50,2,0))</f>
        <v>0</v>
      </c>
      <c r="AF75" s="35">
        <f>IF(ISNA(VLOOKUP($A75&amp;$B75,'6'!$K$11:$L$50,2,0)),0,VLOOKUP($A75&amp;$B75,'6'!$K$11:$L$50,2,0))</f>
        <v>0</v>
      </c>
      <c r="AG75" s="35">
        <f>IF(ISNA(VLOOKUP($A75&amp;$B75,'7'!$K$11:$L$50,2,0)),0,VLOOKUP($A75&amp;$B75,'7'!$K$11:$L$50,2,0))</f>
        <v>0</v>
      </c>
      <c r="AH75" s="35">
        <f>IF(ISNA(VLOOKUP($A75&amp;$B75,'8'!$K$11:$L$50,2,0)),0,VLOOKUP($A75&amp;$B75,'8'!$K$11:$L$50,2,0))</f>
        <v>0</v>
      </c>
      <c r="AI75" s="35">
        <f>IF(ISNA(VLOOKUP($A75&amp;$B75,'9'!$K$11:$L$50,2,0)),0,VLOOKUP($A75&amp;$B75,'9'!$K$11:$L$50,2,0))</f>
        <v>0</v>
      </c>
      <c r="AJ75" s="35">
        <f>IF(ISNA(VLOOKUP($A75&amp;$B75,'10'!$K$11:$L$50,2,0)),0,VLOOKUP($A75&amp;$B75,'10'!$K$11:$L$50,2,0))</f>
        <v>0</v>
      </c>
      <c r="AK75" s="35">
        <f>IF(ISNA(VLOOKUP($A75&amp;$B75,'11'!$K$11:$L$50,2,0)),0,VLOOKUP($A75&amp;$B75,'11'!$K$11:$L$50,2,0))</f>
        <v>0</v>
      </c>
      <c r="AL75" s="35">
        <f>IF(ISNA(VLOOKUP($A75&amp;$B75,'12'!$K$11:$L$50,2,0)),0,VLOOKUP($A75&amp;$B75,'12'!$K$11:$L$50,2,0))</f>
        <v>0</v>
      </c>
      <c r="AM75" s="35">
        <f>IF(ISNA(VLOOKUP($A75&amp;$B75,'13'!$K$11:$L$50,2,0)),0,VLOOKUP($A75&amp;$B75,'13'!$K$11:$L$50,2,0))</f>
        <v>0</v>
      </c>
      <c r="AN75" s="35">
        <f>IF(ISNA(VLOOKUP($A75&amp;$B75,'14'!$K$11:$L$50,2,0)),0,VLOOKUP($A75&amp;$B75,'14'!$K$11:$L$50,2,0))</f>
        <v>0</v>
      </c>
      <c r="AO75" s="35">
        <f>IF(ISNA(VLOOKUP($A75&amp;$B75,'15'!$K$11:$L$50,2,0)),0,VLOOKUP($A75&amp;$B75,'15'!$K$11:$L$50,2,0))</f>
        <v>0</v>
      </c>
      <c r="AP75" s="35">
        <f>IF(ISNA(VLOOKUP($A75&amp;$B75,'16'!$K$11:$L$50,2,0)),0,VLOOKUP($A75&amp;$B75,'16'!$K$11:$L$50,2,0))</f>
        <v>0</v>
      </c>
      <c r="AQ75" s="35">
        <f>IF(ISNA(VLOOKUP($A75&amp;$B75,'17'!$K$11:$L$50,2,0)),0,VLOOKUP($A75&amp;$B75,'17'!$K$11:$L$50,2,0))</f>
        <v>0</v>
      </c>
      <c r="AR75" s="35">
        <f>IF(ISNA(VLOOKUP($A75&amp;$B75,'18'!$K$11:$L$50,2,0)),0,VLOOKUP($A75&amp;$B75,'18'!$K$11:$L$50,2,0))</f>
        <v>0</v>
      </c>
      <c r="AS75" s="35">
        <f>IF(ISNA(VLOOKUP($A75&amp;$B75,'19'!$K$11:$L$50,2,0)),0,VLOOKUP($A75&amp;$B75,'19'!$K$11:$L$50,2,0))</f>
        <v>0</v>
      </c>
      <c r="AT75" s="35">
        <f>IF(ISNA(VLOOKUP($A75&amp;$B75,'20'!$K$11:$L$50,2,0)),0,VLOOKUP($A75&amp;$B75,'20'!$K$11:$L$50,2,0))</f>
        <v>0</v>
      </c>
      <c r="AU75" s="35">
        <f>IF(ISNA(VLOOKUP($A75&amp;$B75,'21'!$K$11:$L$50,2,0)),0,VLOOKUP($A75&amp;$B75,'21'!$K$11:$L$50,2,0))</f>
        <v>0</v>
      </c>
      <c r="AV75" s="35">
        <f>IF(ISNA(VLOOKUP($A75&amp;$B75,'22'!$K$11:$L$50,2,0)),0,VLOOKUP($A75&amp;$B75,'22'!$K$11:$L$50,2,0))</f>
        <v>0</v>
      </c>
      <c r="AW75" s="25">
        <f t="shared" si="30"/>
        <v>0</v>
      </c>
      <c r="AX75" s="26">
        <f t="shared" ca="1" si="31"/>
        <v>0</v>
      </c>
      <c r="AY75" s="27" t="str">
        <f t="shared" ca="1" si="32"/>
        <v>#</v>
      </c>
      <c r="AZ75" s="24" t="str">
        <f t="shared" ca="1" si="33"/>
        <v>#</v>
      </c>
      <c r="BC75" s="193" t="str">
        <f t="shared" si="34"/>
        <v/>
      </c>
      <c r="BD75" s="194">
        <f t="shared" si="35"/>
        <v>0</v>
      </c>
      <c r="BE75" s="195"/>
      <c r="BF75" s="194"/>
      <c r="BG75" s="194"/>
      <c r="BH75" s="35"/>
      <c r="BI75" s="35">
        <f ca="1">E75*Mask!G$27</f>
        <v>0</v>
      </c>
      <c r="BJ75" s="35">
        <f ca="1">F75*Mask!H$27</f>
        <v>0</v>
      </c>
      <c r="BK75" s="35">
        <f ca="1">G75*Mask!I$27</f>
        <v>0</v>
      </c>
      <c r="BL75" s="35">
        <f ca="1">H75*Mask!J$27</f>
        <v>0</v>
      </c>
      <c r="BM75" s="35">
        <f ca="1">I75*Mask!K$27</f>
        <v>0</v>
      </c>
      <c r="BN75" s="35">
        <f ca="1">J75*Mask!L$27</f>
        <v>0</v>
      </c>
      <c r="BO75" s="35">
        <f ca="1">K75*Mask!M$27</f>
        <v>0</v>
      </c>
      <c r="BP75" s="35">
        <f ca="1">L75*Mask!N$27</f>
        <v>0</v>
      </c>
      <c r="BQ75" s="35">
        <f ca="1">M75*Mask!O$27</f>
        <v>0</v>
      </c>
      <c r="BR75" s="35">
        <f ca="1">N75*Mask!P$27</f>
        <v>0</v>
      </c>
      <c r="BS75" s="35">
        <f ca="1">O75*Mask!Q$27</f>
        <v>0</v>
      </c>
      <c r="BT75" s="35">
        <f ca="1">P75*Mask!R$27</f>
        <v>0</v>
      </c>
      <c r="BU75" s="35">
        <f ca="1">Q75*Mask!S$27</f>
        <v>0</v>
      </c>
      <c r="BV75" s="35">
        <f ca="1">R75*Mask!T$27</f>
        <v>0</v>
      </c>
      <c r="BW75" s="35">
        <f ca="1">S75*Mask!U$27</f>
        <v>0</v>
      </c>
      <c r="BX75" s="35">
        <f ca="1">T75*Mask!V$27</f>
        <v>0</v>
      </c>
      <c r="BY75" s="35">
        <f ca="1">U75*Mask!W$27</f>
        <v>0</v>
      </c>
      <c r="BZ75" s="35">
        <f ca="1">V75*Mask!X$27</f>
        <v>0</v>
      </c>
      <c r="CA75" s="35">
        <f ca="1">W75*Mask!Y$27</f>
        <v>0</v>
      </c>
      <c r="CB75" s="35">
        <f ca="1">X75*Mask!Z$27</f>
        <v>0</v>
      </c>
      <c r="CC75" s="35">
        <f ca="1">Y75*Mask!AA$27</f>
        <v>0</v>
      </c>
      <c r="CD75" s="35">
        <f ca="1">Z75*Mask!AB$27</f>
        <v>0</v>
      </c>
      <c r="CE75" s="54"/>
      <c r="CF75" s="54">
        <f>IF(ISBLANK($A75),0,AA75*Mask!G$28)</f>
        <v>0</v>
      </c>
      <c r="CG75" s="54">
        <f>IF(ISBLANK($A75),0,AB75*Mask!H$28)</f>
        <v>0</v>
      </c>
      <c r="CH75" s="54">
        <f>IF(ISBLANK($A75),0,AC75*Mask!I$28)</f>
        <v>0</v>
      </c>
      <c r="CI75" s="54">
        <f>IF(ISBLANK($A75),0,AD75*Mask!J$28)</f>
        <v>0</v>
      </c>
      <c r="CJ75" s="54">
        <f>IF(ISBLANK($A75),0,AE75*Mask!K$28)</f>
        <v>0</v>
      </c>
      <c r="CK75" s="54">
        <f>IF(ISBLANK($A75),0,AF75*Mask!L$28)</f>
        <v>0</v>
      </c>
      <c r="CL75" s="54">
        <f>IF(ISBLANK($A75),0,AG75*Mask!M$28)</f>
        <v>0</v>
      </c>
      <c r="CM75" s="54">
        <f>IF(ISBLANK($A75),0,AH75*Mask!N$28)</f>
        <v>0</v>
      </c>
      <c r="CN75" s="54">
        <f>IF(ISBLANK($A75),0,AI75*Mask!O$28)</f>
        <v>0</v>
      </c>
      <c r="CO75" s="54">
        <f>IF(ISBLANK($A75),0,AJ75*Mask!P$28)</f>
        <v>0</v>
      </c>
      <c r="CP75" s="54">
        <f>IF(ISBLANK($A75),0,AK75*Mask!Q$28)</f>
        <v>0</v>
      </c>
      <c r="CQ75" s="54">
        <f>IF(ISBLANK($A75),0,AL75*Mask!R$28)</f>
        <v>0</v>
      </c>
      <c r="CR75" s="54">
        <f>IF(ISBLANK($A75),0,AM75*Mask!S$28)</f>
        <v>0</v>
      </c>
      <c r="CS75" s="54">
        <f>IF(ISBLANK($A75),0,AN75*Mask!T$28)</f>
        <v>0</v>
      </c>
      <c r="CT75" s="54">
        <f>IF(ISBLANK($A75),0,AO75*Mask!U$28)</f>
        <v>0</v>
      </c>
      <c r="CU75" s="54">
        <f>IF(ISBLANK($A75),0,AP75*Mask!V$28)</f>
        <v>0</v>
      </c>
      <c r="CV75" s="54">
        <f>IF(ISBLANK($A75),0,AQ75*Mask!W$28)</f>
        <v>0</v>
      </c>
      <c r="CW75" s="54">
        <f>IF(ISBLANK($A75),0,AR75*Mask!X$28)</f>
        <v>0</v>
      </c>
      <c r="CX75" s="54">
        <f>IF(ISBLANK($A75),0,AS75*Mask!Y$28)</f>
        <v>0</v>
      </c>
      <c r="CY75" s="54">
        <f>IF(ISBLANK($A75),0,AT75*Mask!Z$28)</f>
        <v>0</v>
      </c>
      <c r="CZ75" s="54">
        <f>IF(ISBLANK($A75),0,AU75*Mask!AA$28)</f>
        <v>0</v>
      </c>
      <c r="DA75" s="54">
        <f>IF(ISBLANK($A75),0,AV75*Mask!AB$28)</f>
        <v>0</v>
      </c>
      <c r="DC75" s="54">
        <f t="shared" ca="1" si="36"/>
        <v>0</v>
      </c>
    </row>
    <row r="76" spans="1:107">
      <c r="A76" s="17"/>
      <c r="B76" s="18"/>
      <c r="C76" s="18"/>
      <c r="D76" s="19"/>
      <c r="E76" s="20">
        <v>0</v>
      </c>
      <c r="F76" s="20">
        <v>0</v>
      </c>
      <c r="G76" s="20">
        <v>0</v>
      </c>
      <c r="H76" s="20">
        <v>0</v>
      </c>
      <c r="I76" s="20">
        <v>0</v>
      </c>
      <c r="J76" s="20">
        <v>0</v>
      </c>
      <c r="K76" s="20">
        <v>0</v>
      </c>
      <c r="L76" s="20">
        <v>0</v>
      </c>
      <c r="M76" s="20">
        <v>0</v>
      </c>
      <c r="N76" s="20">
        <v>0</v>
      </c>
      <c r="O76" s="20">
        <v>0</v>
      </c>
      <c r="P76" s="20">
        <v>0</v>
      </c>
      <c r="Q76" s="20">
        <v>0</v>
      </c>
      <c r="R76" s="20">
        <v>0</v>
      </c>
      <c r="S76" s="20">
        <v>0</v>
      </c>
      <c r="T76" s="20">
        <v>0</v>
      </c>
      <c r="U76" s="20">
        <v>0</v>
      </c>
      <c r="V76" s="20">
        <v>0</v>
      </c>
      <c r="W76" s="20">
        <v>0</v>
      </c>
      <c r="X76" s="35">
        <v>0</v>
      </c>
      <c r="Y76" s="35">
        <v>0</v>
      </c>
      <c r="Z76" s="20">
        <v>0</v>
      </c>
      <c r="AA76" s="35">
        <f>IF(ISNA(VLOOKUP(A76&amp;B76,'1'!$K$11:$L$50,2,0)),0,VLOOKUP(A76&amp;B76,'1'!$K$11:$L$50,2,0))</f>
        <v>0</v>
      </c>
      <c r="AB76" s="35">
        <f>IF(ISNA(VLOOKUP($A76&amp;$B76,'2'!$K$11:$L$50,2,0)),0,VLOOKUP($A76&amp;$B76,'2'!$K$11:$L$50,2,0))</f>
        <v>0</v>
      </c>
      <c r="AC76" s="35">
        <f>IF(ISNA(VLOOKUP($A76&amp;$B76,'3'!$K$11:$L$50,2,0)),0,VLOOKUP($A76&amp;$B76,'3'!$K$11:$L$50,2,0))</f>
        <v>0</v>
      </c>
      <c r="AD76" s="35">
        <f>IF(ISNA(VLOOKUP($A76&amp;$B76,'4'!$K$11:$L$50,2,0)),0,VLOOKUP($A76&amp;$B76,'4'!$K$11:$L$50,2,0))</f>
        <v>0</v>
      </c>
      <c r="AE76" s="35">
        <f>IF(ISNA(VLOOKUP($A76&amp;$B76,'5'!$K$11:$L$50,2,0)),0,VLOOKUP($A76&amp;$B76,'5'!$K$11:$L$50,2,0))</f>
        <v>0</v>
      </c>
      <c r="AF76" s="35">
        <f>IF(ISNA(VLOOKUP($A76&amp;$B76,'6'!$K$11:$L$50,2,0)),0,VLOOKUP($A76&amp;$B76,'6'!$K$11:$L$50,2,0))</f>
        <v>0</v>
      </c>
      <c r="AG76" s="35">
        <f>IF(ISNA(VLOOKUP($A76&amp;$B76,'7'!$K$11:$L$50,2,0)),0,VLOOKUP($A76&amp;$B76,'7'!$K$11:$L$50,2,0))</f>
        <v>0</v>
      </c>
      <c r="AH76" s="35">
        <f>IF(ISNA(VLOOKUP($A76&amp;$B76,'8'!$K$11:$L$50,2,0)),0,VLOOKUP($A76&amp;$B76,'8'!$K$11:$L$50,2,0))</f>
        <v>0</v>
      </c>
      <c r="AI76" s="35">
        <f>IF(ISNA(VLOOKUP($A76&amp;$B76,'9'!$K$11:$L$50,2,0)),0,VLOOKUP($A76&amp;$B76,'9'!$K$11:$L$50,2,0))</f>
        <v>0</v>
      </c>
      <c r="AJ76" s="35">
        <f>IF(ISNA(VLOOKUP($A76&amp;$B76,'10'!$K$11:$L$50,2,0)),0,VLOOKUP($A76&amp;$B76,'10'!$K$11:$L$50,2,0))</f>
        <v>0</v>
      </c>
      <c r="AK76" s="35">
        <f>IF(ISNA(VLOOKUP($A76&amp;$B76,'11'!$K$11:$L$50,2,0)),0,VLOOKUP($A76&amp;$B76,'11'!$K$11:$L$50,2,0))</f>
        <v>0</v>
      </c>
      <c r="AL76" s="35">
        <f>IF(ISNA(VLOOKUP($A76&amp;$B76,'12'!$K$11:$L$50,2,0)),0,VLOOKUP($A76&amp;$B76,'12'!$K$11:$L$50,2,0))</f>
        <v>0</v>
      </c>
      <c r="AM76" s="35">
        <f>IF(ISNA(VLOOKUP($A76&amp;$B76,'13'!$K$11:$L$50,2,0)),0,VLOOKUP($A76&amp;$B76,'13'!$K$11:$L$50,2,0))</f>
        <v>0</v>
      </c>
      <c r="AN76" s="35">
        <f>IF(ISNA(VLOOKUP($A76&amp;$B76,'14'!$K$11:$L$50,2,0)),0,VLOOKUP($A76&amp;$B76,'14'!$K$11:$L$50,2,0))</f>
        <v>0</v>
      </c>
      <c r="AO76" s="35">
        <f>IF(ISNA(VLOOKUP($A76&amp;$B76,'15'!$K$11:$L$50,2,0)),0,VLOOKUP($A76&amp;$B76,'15'!$K$11:$L$50,2,0))</f>
        <v>0</v>
      </c>
      <c r="AP76" s="35">
        <f>IF(ISNA(VLOOKUP($A76&amp;$B76,'16'!$K$11:$L$50,2,0)),0,VLOOKUP($A76&amp;$B76,'16'!$K$11:$L$50,2,0))</f>
        <v>0</v>
      </c>
      <c r="AQ76" s="35">
        <f>IF(ISNA(VLOOKUP($A76&amp;$B76,'17'!$K$11:$L$50,2,0)),0,VLOOKUP($A76&amp;$B76,'17'!$K$11:$L$50,2,0))</f>
        <v>0</v>
      </c>
      <c r="AR76" s="35">
        <f>IF(ISNA(VLOOKUP($A76&amp;$B76,'18'!$K$11:$L$50,2,0)),0,VLOOKUP($A76&amp;$B76,'18'!$K$11:$L$50,2,0))</f>
        <v>0</v>
      </c>
      <c r="AS76" s="35">
        <f>IF(ISNA(VLOOKUP($A76&amp;$B76,'19'!$K$11:$L$50,2,0)),0,VLOOKUP($A76&amp;$B76,'19'!$K$11:$L$50,2,0))</f>
        <v>0</v>
      </c>
      <c r="AT76" s="35">
        <f>IF(ISNA(VLOOKUP($A76&amp;$B76,'20'!$K$11:$L$50,2,0)),0,VLOOKUP($A76&amp;$B76,'20'!$K$11:$L$50,2,0))</f>
        <v>0</v>
      </c>
      <c r="AU76" s="35">
        <f>IF(ISNA(VLOOKUP($A76&amp;$B76,'21'!$K$11:$L$50,2,0)),0,VLOOKUP($A76&amp;$B76,'21'!$K$11:$L$50,2,0))</f>
        <v>0</v>
      </c>
      <c r="AV76" s="35">
        <f>IF(ISNA(VLOOKUP($A76&amp;$B76,'22'!$K$11:$L$50,2,0)),0,VLOOKUP($A76&amp;$B76,'22'!$K$11:$L$50,2,0))</f>
        <v>0</v>
      </c>
      <c r="AW76" s="25">
        <f t="shared" si="30"/>
        <v>0</v>
      </c>
      <c r="AX76" s="26">
        <f t="shared" ca="1" si="31"/>
        <v>0</v>
      </c>
      <c r="AY76" s="27" t="str">
        <f t="shared" ca="1" si="32"/>
        <v>#</v>
      </c>
      <c r="AZ76" s="24" t="str">
        <f t="shared" ca="1" si="33"/>
        <v>#</v>
      </c>
      <c r="BC76" s="193" t="str">
        <f t="shared" si="34"/>
        <v/>
      </c>
      <c r="BD76" s="194">
        <f t="shared" si="35"/>
        <v>0</v>
      </c>
      <c r="BE76" s="195"/>
      <c r="BF76" s="194"/>
      <c r="BG76" s="194"/>
      <c r="BH76" s="35"/>
      <c r="BI76" s="35">
        <f ca="1">E76*Mask!G$27</f>
        <v>0</v>
      </c>
      <c r="BJ76" s="35">
        <f ca="1">F76*Mask!H$27</f>
        <v>0</v>
      </c>
      <c r="BK76" s="35">
        <f ca="1">G76*Mask!I$27</f>
        <v>0</v>
      </c>
      <c r="BL76" s="35">
        <f ca="1">H76*Mask!J$27</f>
        <v>0</v>
      </c>
      <c r="BM76" s="35">
        <f ca="1">I76*Mask!K$27</f>
        <v>0</v>
      </c>
      <c r="BN76" s="35">
        <f ca="1">J76*Mask!L$27</f>
        <v>0</v>
      </c>
      <c r="BO76" s="35">
        <f ca="1">K76*Mask!M$27</f>
        <v>0</v>
      </c>
      <c r="BP76" s="35">
        <f ca="1">L76*Mask!N$27</f>
        <v>0</v>
      </c>
      <c r="BQ76" s="35">
        <f ca="1">M76*Mask!O$27</f>
        <v>0</v>
      </c>
      <c r="BR76" s="35">
        <f ca="1">N76*Mask!P$27</f>
        <v>0</v>
      </c>
      <c r="BS76" s="35">
        <f ca="1">O76*Mask!Q$27</f>
        <v>0</v>
      </c>
      <c r="BT76" s="35">
        <f ca="1">P76*Mask!R$27</f>
        <v>0</v>
      </c>
      <c r="BU76" s="35">
        <f ca="1">Q76*Mask!S$27</f>
        <v>0</v>
      </c>
      <c r="BV76" s="35">
        <f ca="1">R76*Mask!T$27</f>
        <v>0</v>
      </c>
      <c r="BW76" s="35">
        <f ca="1">S76*Mask!U$27</f>
        <v>0</v>
      </c>
      <c r="BX76" s="35">
        <f ca="1">T76*Mask!V$27</f>
        <v>0</v>
      </c>
      <c r="BY76" s="35">
        <f ca="1">U76*Mask!W$27</f>
        <v>0</v>
      </c>
      <c r="BZ76" s="35">
        <f ca="1">V76*Mask!X$27</f>
        <v>0</v>
      </c>
      <c r="CA76" s="35">
        <f ca="1">W76*Mask!Y$27</f>
        <v>0</v>
      </c>
      <c r="CB76" s="35">
        <f ca="1">X76*Mask!Z$27</f>
        <v>0</v>
      </c>
      <c r="CC76" s="35">
        <f ca="1">Y76*Mask!AA$27</f>
        <v>0</v>
      </c>
      <c r="CD76" s="35">
        <f ca="1">Z76*Mask!AB$27</f>
        <v>0</v>
      </c>
      <c r="CE76" s="54"/>
      <c r="CF76" s="54">
        <f>IF(ISBLANK($A76),0,AA76*Mask!G$28)</f>
        <v>0</v>
      </c>
      <c r="CG76" s="54">
        <f>IF(ISBLANK($A76),0,AB76*Mask!H$28)</f>
        <v>0</v>
      </c>
      <c r="CH76" s="54">
        <f>IF(ISBLANK($A76),0,AC76*Mask!I$28)</f>
        <v>0</v>
      </c>
      <c r="CI76" s="54">
        <f>IF(ISBLANK($A76),0,AD76*Mask!J$28)</f>
        <v>0</v>
      </c>
      <c r="CJ76" s="54">
        <f>IF(ISBLANK($A76),0,AE76*Mask!K$28)</f>
        <v>0</v>
      </c>
      <c r="CK76" s="54">
        <f>IF(ISBLANK($A76),0,AF76*Mask!L$28)</f>
        <v>0</v>
      </c>
      <c r="CL76" s="54">
        <f>IF(ISBLANK($A76),0,AG76*Mask!M$28)</f>
        <v>0</v>
      </c>
      <c r="CM76" s="54">
        <f>IF(ISBLANK($A76),0,AH76*Mask!N$28)</f>
        <v>0</v>
      </c>
      <c r="CN76" s="54">
        <f>IF(ISBLANK($A76),0,AI76*Mask!O$28)</f>
        <v>0</v>
      </c>
      <c r="CO76" s="54">
        <f>IF(ISBLANK($A76),0,AJ76*Mask!P$28)</f>
        <v>0</v>
      </c>
      <c r="CP76" s="54">
        <f>IF(ISBLANK($A76),0,AK76*Mask!Q$28)</f>
        <v>0</v>
      </c>
      <c r="CQ76" s="54">
        <f>IF(ISBLANK($A76),0,AL76*Mask!R$28)</f>
        <v>0</v>
      </c>
      <c r="CR76" s="54">
        <f>IF(ISBLANK($A76),0,AM76*Mask!S$28)</f>
        <v>0</v>
      </c>
      <c r="CS76" s="54">
        <f>IF(ISBLANK($A76),0,AN76*Mask!T$28)</f>
        <v>0</v>
      </c>
      <c r="CT76" s="54">
        <f>IF(ISBLANK($A76),0,AO76*Mask!U$28)</f>
        <v>0</v>
      </c>
      <c r="CU76" s="54">
        <f>IF(ISBLANK($A76),0,AP76*Mask!V$28)</f>
        <v>0</v>
      </c>
      <c r="CV76" s="54">
        <f>IF(ISBLANK($A76),0,AQ76*Mask!W$28)</f>
        <v>0</v>
      </c>
      <c r="CW76" s="54">
        <f>IF(ISBLANK($A76),0,AR76*Mask!X$28)</f>
        <v>0</v>
      </c>
      <c r="CX76" s="54">
        <f>IF(ISBLANK($A76),0,AS76*Mask!Y$28)</f>
        <v>0</v>
      </c>
      <c r="CY76" s="54">
        <f>IF(ISBLANK($A76),0,AT76*Mask!Z$28)</f>
        <v>0</v>
      </c>
      <c r="CZ76" s="54">
        <f>IF(ISBLANK($A76),0,AU76*Mask!AA$28)</f>
        <v>0</v>
      </c>
      <c r="DA76" s="54">
        <f>IF(ISBLANK($A76),0,AV76*Mask!AB$28)</f>
        <v>0</v>
      </c>
      <c r="DC76" s="54">
        <f t="shared" ca="1" si="36"/>
        <v>0</v>
      </c>
    </row>
    <row r="77" spans="1:107">
      <c r="A77" s="17"/>
      <c r="B77" s="18"/>
      <c r="C77" s="18"/>
      <c r="D77" s="19"/>
      <c r="E77" s="20">
        <v>0</v>
      </c>
      <c r="F77" s="20">
        <v>0</v>
      </c>
      <c r="G77" s="20">
        <v>0</v>
      </c>
      <c r="H77" s="20">
        <v>0</v>
      </c>
      <c r="I77" s="20">
        <v>0</v>
      </c>
      <c r="J77" s="20">
        <v>0</v>
      </c>
      <c r="K77" s="20">
        <v>0</v>
      </c>
      <c r="L77" s="20">
        <v>0</v>
      </c>
      <c r="M77" s="20">
        <v>0</v>
      </c>
      <c r="N77" s="20">
        <v>0</v>
      </c>
      <c r="O77" s="20">
        <v>0</v>
      </c>
      <c r="P77" s="20">
        <v>0</v>
      </c>
      <c r="Q77" s="20">
        <v>0</v>
      </c>
      <c r="R77" s="20">
        <v>0</v>
      </c>
      <c r="S77" s="20">
        <v>0</v>
      </c>
      <c r="T77" s="20">
        <v>0</v>
      </c>
      <c r="U77" s="20">
        <v>0</v>
      </c>
      <c r="V77" s="20">
        <v>0</v>
      </c>
      <c r="W77" s="20">
        <v>0</v>
      </c>
      <c r="X77" s="35">
        <v>0</v>
      </c>
      <c r="Y77" s="35">
        <v>0</v>
      </c>
      <c r="Z77" s="20">
        <v>0</v>
      </c>
      <c r="AA77" s="35">
        <f>IF(ISNA(VLOOKUP(A77&amp;B77,'1'!$K$11:$L$50,2,0)),0,VLOOKUP(A77&amp;B77,'1'!$K$11:$L$50,2,0))</f>
        <v>0</v>
      </c>
      <c r="AB77" s="35">
        <f>IF(ISNA(VLOOKUP($A77&amp;$B77,'2'!$K$11:$L$50,2,0)),0,VLOOKUP($A77&amp;$B77,'2'!$K$11:$L$50,2,0))</f>
        <v>0</v>
      </c>
      <c r="AC77" s="35">
        <f>IF(ISNA(VLOOKUP($A77&amp;$B77,'3'!$K$11:$L$50,2,0)),0,VLOOKUP($A77&amp;$B77,'3'!$K$11:$L$50,2,0))</f>
        <v>0</v>
      </c>
      <c r="AD77" s="35">
        <f>IF(ISNA(VLOOKUP($A77&amp;$B77,'4'!$K$11:$L$50,2,0)),0,VLOOKUP($A77&amp;$B77,'4'!$K$11:$L$50,2,0))</f>
        <v>0</v>
      </c>
      <c r="AE77" s="35">
        <f>IF(ISNA(VLOOKUP($A77&amp;$B77,'5'!$K$11:$L$50,2,0)),0,VLOOKUP($A77&amp;$B77,'5'!$K$11:$L$50,2,0))</f>
        <v>0</v>
      </c>
      <c r="AF77" s="35">
        <f>IF(ISNA(VLOOKUP($A77&amp;$B77,'6'!$K$11:$L$50,2,0)),0,VLOOKUP($A77&amp;$B77,'6'!$K$11:$L$50,2,0))</f>
        <v>0</v>
      </c>
      <c r="AG77" s="35">
        <f>IF(ISNA(VLOOKUP($A77&amp;$B77,'7'!$K$11:$L$50,2,0)),0,VLOOKUP($A77&amp;$B77,'7'!$K$11:$L$50,2,0))</f>
        <v>0</v>
      </c>
      <c r="AH77" s="35">
        <f>IF(ISNA(VLOOKUP($A77&amp;$B77,'8'!$K$11:$L$50,2,0)),0,VLOOKUP($A77&amp;$B77,'8'!$K$11:$L$50,2,0))</f>
        <v>0</v>
      </c>
      <c r="AI77" s="35">
        <f>IF(ISNA(VLOOKUP($A77&amp;$B77,'9'!$K$11:$L$50,2,0)),0,VLOOKUP($A77&amp;$B77,'9'!$K$11:$L$50,2,0))</f>
        <v>0</v>
      </c>
      <c r="AJ77" s="35">
        <f>IF(ISNA(VLOOKUP($A77&amp;$B77,'10'!$K$11:$L$50,2,0)),0,VLOOKUP($A77&amp;$B77,'10'!$K$11:$L$50,2,0))</f>
        <v>0</v>
      </c>
      <c r="AK77" s="35">
        <f>IF(ISNA(VLOOKUP($A77&amp;$B77,'11'!$K$11:$L$50,2,0)),0,VLOOKUP($A77&amp;$B77,'11'!$K$11:$L$50,2,0))</f>
        <v>0</v>
      </c>
      <c r="AL77" s="35">
        <f>IF(ISNA(VLOOKUP($A77&amp;$B77,'12'!$K$11:$L$50,2,0)),0,VLOOKUP($A77&amp;$B77,'12'!$K$11:$L$50,2,0))</f>
        <v>0</v>
      </c>
      <c r="AM77" s="35">
        <f>IF(ISNA(VLOOKUP($A77&amp;$B77,'13'!$K$11:$L$50,2,0)),0,VLOOKUP($A77&amp;$B77,'13'!$K$11:$L$50,2,0))</f>
        <v>0</v>
      </c>
      <c r="AN77" s="35">
        <f>IF(ISNA(VLOOKUP($A77&amp;$B77,'14'!$K$11:$L$50,2,0)),0,VLOOKUP($A77&amp;$B77,'14'!$K$11:$L$50,2,0))</f>
        <v>0</v>
      </c>
      <c r="AO77" s="35">
        <f>IF(ISNA(VLOOKUP($A77&amp;$B77,'15'!$K$11:$L$50,2,0)),0,VLOOKUP($A77&amp;$B77,'15'!$K$11:$L$50,2,0))</f>
        <v>0</v>
      </c>
      <c r="AP77" s="35">
        <f>IF(ISNA(VLOOKUP($A77&amp;$B77,'16'!$K$11:$L$50,2,0)),0,VLOOKUP($A77&amp;$B77,'16'!$K$11:$L$50,2,0))</f>
        <v>0</v>
      </c>
      <c r="AQ77" s="35">
        <f>IF(ISNA(VLOOKUP($A77&amp;$B77,'17'!$K$11:$L$50,2,0)),0,VLOOKUP($A77&amp;$B77,'17'!$K$11:$L$50,2,0))</f>
        <v>0</v>
      </c>
      <c r="AR77" s="35">
        <f>IF(ISNA(VLOOKUP($A77&amp;$B77,'18'!$K$11:$L$50,2,0)),0,VLOOKUP($A77&amp;$B77,'18'!$K$11:$L$50,2,0))</f>
        <v>0</v>
      </c>
      <c r="AS77" s="35">
        <f>IF(ISNA(VLOOKUP($A77&amp;$B77,'19'!$K$11:$L$50,2,0)),0,VLOOKUP($A77&amp;$B77,'19'!$K$11:$L$50,2,0))</f>
        <v>0</v>
      </c>
      <c r="AT77" s="35">
        <f>IF(ISNA(VLOOKUP($A77&amp;$B77,'20'!$K$11:$L$50,2,0)),0,VLOOKUP($A77&amp;$B77,'20'!$K$11:$L$50,2,0))</f>
        <v>0</v>
      </c>
      <c r="AU77" s="35">
        <f>IF(ISNA(VLOOKUP($A77&amp;$B77,'21'!$K$11:$L$50,2,0)),0,VLOOKUP($A77&amp;$B77,'21'!$K$11:$L$50,2,0))</f>
        <v>0</v>
      </c>
      <c r="AV77" s="35">
        <f>IF(ISNA(VLOOKUP($A77&amp;$B77,'22'!$K$11:$L$50,2,0)),0,VLOOKUP($A77&amp;$B77,'22'!$K$11:$L$50,2,0))</f>
        <v>0</v>
      </c>
      <c r="AW77" s="25">
        <f t="shared" si="30"/>
        <v>0</v>
      </c>
      <c r="AX77" s="26">
        <f t="shared" ca="1" si="31"/>
        <v>0</v>
      </c>
      <c r="AY77" s="27" t="str">
        <f t="shared" ca="1" si="32"/>
        <v>#</v>
      </c>
      <c r="AZ77" s="24" t="str">
        <f t="shared" ca="1" si="33"/>
        <v>#</v>
      </c>
      <c r="BC77" s="193" t="str">
        <f t="shared" si="34"/>
        <v/>
      </c>
      <c r="BD77" s="194">
        <f t="shared" si="35"/>
        <v>0</v>
      </c>
      <c r="BE77" s="195"/>
      <c r="BF77" s="194"/>
      <c r="BG77" s="194"/>
      <c r="BH77" s="35"/>
      <c r="BI77" s="35">
        <f ca="1">E77*Mask!G$27</f>
        <v>0</v>
      </c>
      <c r="BJ77" s="35">
        <f ca="1">F77*Mask!H$27</f>
        <v>0</v>
      </c>
      <c r="BK77" s="35">
        <f ca="1">G77*Mask!I$27</f>
        <v>0</v>
      </c>
      <c r="BL77" s="35">
        <f ca="1">H77*Mask!J$27</f>
        <v>0</v>
      </c>
      <c r="BM77" s="35">
        <f ca="1">I77*Mask!K$27</f>
        <v>0</v>
      </c>
      <c r="BN77" s="35">
        <f ca="1">J77*Mask!L$27</f>
        <v>0</v>
      </c>
      <c r="BO77" s="35">
        <f ca="1">K77*Mask!M$27</f>
        <v>0</v>
      </c>
      <c r="BP77" s="35">
        <f ca="1">L77*Mask!N$27</f>
        <v>0</v>
      </c>
      <c r="BQ77" s="35">
        <f ca="1">M77*Mask!O$27</f>
        <v>0</v>
      </c>
      <c r="BR77" s="35">
        <f ca="1">N77*Mask!P$27</f>
        <v>0</v>
      </c>
      <c r="BS77" s="35">
        <f ca="1">O77*Mask!Q$27</f>
        <v>0</v>
      </c>
      <c r="BT77" s="35">
        <f ca="1">P77*Mask!R$27</f>
        <v>0</v>
      </c>
      <c r="BU77" s="35">
        <f ca="1">Q77*Mask!S$27</f>
        <v>0</v>
      </c>
      <c r="BV77" s="35">
        <f ca="1">R77*Mask!T$27</f>
        <v>0</v>
      </c>
      <c r="BW77" s="35">
        <f ca="1">S77*Mask!U$27</f>
        <v>0</v>
      </c>
      <c r="BX77" s="35">
        <f ca="1">T77*Mask!V$27</f>
        <v>0</v>
      </c>
      <c r="BY77" s="35">
        <f ca="1">U77*Mask!W$27</f>
        <v>0</v>
      </c>
      <c r="BZ77" s="35">
        <f ca="1">V77*Mask!X$27</f>
        <v>0</v>
      </c>
      <c r="CA77" s="35">
        <f ca="1">W77*Mask!Y$27</f>
        <v>0</v>
      </c>
      <c r="CB77" s="35">
        <f ca="1">X77*Mask!Z$27</f>
        <v>0</v>
      </c>
      <c r="CC77" s="35">
        <f ca="1">Y77*Mask!AA$27</f>
        <v>0</v>
      </c>
      <c r="CD77" s="35">
        <f ca="1">Z77*Mask!AB$27</f>
        <v>0</v>
      </c>
      <c r="CE77" s="54"/>
      <c r="CF77" s="54">
        <f>IF(ISBLANK($A77),0,AA77*Mask!G$28)</f>
        <v>0</v>
      </c>
      <c r="CG77" s="54">
        <f>IF(ISBLANK($A77),0,AB77*Mask!H$28)</f>
        <v>0</v>
      </c>
      <c r="CH77" s="54">
        <f>IF(ISBLANK($A77),0,AC77*Mask!I$28)</f>
        <v>0</v>
      </c>
      <c r="CI77" s="54">
        <f>IF(ISBLANK($A77),0,AD77*Mask!J$28)</f>
        <v>0</v>
      </c>
      <c r="CJ77" s="54">
        <f>IF(ISBLANK($A77),0,AE77*Mask!K$28)</f>
        <v>0</v>
      </c>
      <c r="CK77" s="54">
        <f>IF(ISBLANK($A77),0,AF77*Mask!L$28)</f>
        <v>0</v>
      </c>
      <c r="CL77" s="54">
        <f>IF(ISBLANK($A77),0,AG77*Mask!M$28)</f>
        <v>0</v>
      </c>
      <c r="CM77" s="54">
        <f>IF(ISBLANK($A77),0,AH77*Mask!N$28)</f>
        <v>0</v>
      </c>
      <c r="CN77" s="54">
        <f>IF(ISBLANK($A77),0,AI77*Mask!O$28)</f>
        <v>0</v>
      </c>
      <c r="CO77" s="54">
        <f>IF(ISBLANK($A77),0,AJ77*Mask!P$28)</f>
        <v>0</v>
      </c>
      <c r="CP77" s="54">
        <f>IF(ISBLANK($A77),0,AK77*Mask!Q$28)</f>
        <v>0</v>
      </c>
      <c r="CQ77" s="54">
        <f>IF(ISBLANK($A77),0,AL77*Mask!R$28)</f>
        <v>0</v>
      </c>
      <c r="CR77" s="54">
        <f>IF(ISBLANK($A77),0,AM77*Mask!S$28)</f>
        <v>0</v>
      </c>
      <c r="CS77" s="54">
        <f>IF(ISBLANK($A77),0,AN77*Mask!T$28)</f>
        <v>0</v>
      </c>
      <c r="CT77" s="54">
        <f>IF(ISBLANK($A77),0,AO77*Mask!U$28)</f>
        <v>0</v>
      </c>
      <c r="CU77" s="54">
        <f>IF(ISBLANK($A77),0,AP77*Mask!V$28)</f>
        <v>0</v>
      </c>
      <c r="CV77" s="54">
        <f>IF(ISBLANK($A77),0,AQ77*Mask!W$28)</f>
        <v>0</v>
      </c>
      <c r="CW77" s="54">
        <f>IF(ISBLANK($A77),0,AR77*Mask!X$28)</f>
        <v>0</v>
      </c>
      <c r="CX77" s="54">
        <f>IF(ISBLANK($A77),0,AS77*Mask!Y$28)</f>
        <v>0</v>
      </c>
      <c r="CY77" s="54">
        <f>IF(ISBLANK($A77),0,AT77*Mask!Z$28)</f>
        <v>0</v>
      </c>
      <c r="CZ77" s="54">
        <f>IF(ISBLANK($A77),0,AU77*Mask!AA$28)</f>
        <v>0</v>
      </c>
      <c r="DA77" s="54">
        <f>IF(ISBLANK($A77),0,AV77*Mask!AB$28)</f>
        <v>0</v>
      </c>
      <c r="DC77" s="54">
        <f t="shared" ca="1" si="36"/>
        <v>0</v>
      </c>
    </row>
    <row r="78" spans="1:107">
      <c r="A78" s="17"/>
      <c r="B78" s="18"/>
      <c r="C78" s="18"/>
      <c r="D78" s="19"/>
      <c r="E78" s="20">
        <v>0</v>
      </c>
      <c r="F78" s="20">
        <v>0</v>
      </c>
      <c r="G78" s="20">
        <v>0</v>
      </c>
      <c r="H78" s="20">
        <v>0</v>
      </c>
      <c r="I78" s="20">
        <v>0</v>
      </c>
      <c r="J78" s="20">
        <v>0</v>
      </c>
      <c r="K78" s="20">
        <v>0</v>
      </c>
      <c r="L78" s="20">
        <v>0</v>
      </c>
      <c r="M78" s="20">
        <v>0</v>
      </c>
      <c r="N78" s="20">
        <v>0</v>
      </c>
      <c r="O78" s="20">
        <v>0</v>
      </c>
      <c r="P78" s="20">
        <v>0</v>
      </c>
      <c r="Q78" s="20">
        <v>0</v>
      </c>
      <c r="R78" s="20">
        <v>0</v>
      </c>
      <c r="S78" s="20">
        <v>0</v>
      </c>
      <c r="T78" s="20">
        <v>0</v>
      </c>
      <c r="U78" s="20">
        <v>0</v>
      </c>
      <c r="V78" s="20">
        <v>0</v>
      </c>
      <c r="W78" s="20">
        <v>0</v>
      </c>
      <c r="X78" s="35">
        <v>0</v>
      </c>
      <c r="Y78" s="35">
        <v>0</v>
      </c>
      <c r="Z78" s="20">
        <v>0</v>
      </c>
      <c r="AA78" s="35">
        <f>IF(ISNA(VLOOKUP(A78&amp;B78,'1'!$K$11:$L$50,2,0)),0,VLOOKUP(A78&amp;B78,'1'!$K$11:$L$50,2,0))</f>
        <v>0</v>
      </c>
      <c r="AB78" s="35">
        <f>IF(ISNA(VLOOKUP($A78&amp;$B78,'2'!$K$11:$L$50,2,0)),0,VLOOKUP($A78&amp;$B78,'2'!$K$11:$L$50,2,0))</f>
        <v>0</v>
      </c>
      <c r="AC78" s="35">
        <f>IF(ISNA(VLOOKUP($A78&amp;$B78,'3'!$K$11:$L$50,2,0)),0,VLOOKUP($A78&amp;$B78,'3'!$K$11:$L$50,2,0))</f>
        <v>0</v>
      </c>
      <c r="AD78" s="35">
        <f>IF(ISNA(VLOOKUP($A78&amp;$B78,'4'!$K$11:$L$50,2,0)),0,VLOOKUP($A78&amp;$B78,'4'!$K$11:$L$50,2,0))</f>
        <v>0</v>
      </c>
      <c r="AE78" s="35">
        <f>IF(ISNA(VLOOKUP($A78&amp;$B78,'5'!$K$11:$L$50,2,0)),0,VLOOKUP($A78&amp;$B78,'5'!$K$11:$L$50,2,0))</f>
        <v>0</v>
      </c>
      <c r="AF78" s="35">
        <f>IF(ISNA(VLOOKUP($A78&amp;$B78,'6'!$K$11:$L$50,2,0)),0,VLOOKUP($A78&amp;$B78,'6'!$K$11:$L$50,2,0))</f>
        <v>0</v>
      </c>
      <c r="AG78" s="35">
        <f>IF(ISNA(VLOOKUP($A78&amp;$B78,'7'!$K$11:$L$50,2,0)),0,VLOOKUP($A78&amp;$B78,'7'!$K$11:$L$50,2,0))</f>
        <v>0</v>
      </c>
      <c r="AH78" s="35">
        <f>IF(ISNA(VLOOKUP($A78&amp;$B78,'8'!$K$11:$L$50,2,0)),0,VLOOKUP($A78&amp;$B78,'8'!$K$11:$L$50,2,0))</f>
        <v>0</v>
      </c>
      <c r="AI78" s="35">
        <f>IF(ISNA(VLOOKUP($A78&amp;$B78,'9'!$K$11:$L$50,2,0)),0,VLOOKUP($A78&amp;$B78,'9'!$K$11:$L$50,2,0))</f>
        <v>0</v>
      </c>
      <c r="AJ78" s="35">
        <f>IF(ISNA(VLOOKUP($A78&amp;$B78,'10'!$K$11:$L$50,2,0)),0,VLOOKUP($A78&amp;$B78,'10'!$K$11:$L$50,2,0))</f>
        <v>0</v>
      </c>
      <c r="AK78" s="35">
        <f>IF(ISNA(VLOOKUP($A78&amp;$B78,'11'!$K$11:$L$50,2,0)),0,VLOOKUP($A78&amp;$B78,'11'!$K$11:$L$50,2,0))</f>
        <v>0</v>
      </c>
      <c r="AL78" s="35">
        <f>IF(ISNA(VLOOKUP($A78&amp;$B78,'12'!$K$11:$L$50,2,0)),0,VLOOKUP($A78&amp;$B78,'12'!$K$11:$L$50,2,0))</f>
        <v>0</v>
      </c>
      <c r="AM78" s="35">
        <f>IF(ISNA(VLOOKUP($A78&amp;$B78,'13'!$K$11:$L$50,2,0)),0,VLOOKUP($A78&amp;$B78,'13'!$K$11:$L$50,2,0))</f>
        <v>0</v>
      </c>
      <c r="AN78" s="35">
        <f>IF(ISNA(VLOOKUP($A78&amp;$B78,'14'!$K$11:$L$50,2,0)),0,VLOOKUP($A78&amp;$B78,'14'!$K$11:$L$50,2,0))</f>
        <v>0</v>
      </c>
      <c r="AO78" s="35">
        <f>IF(ISNA(VLOOKUP($A78&amp;$B78,'15'!$K$11:$L$50,2,0)),0,VLOOKUP($A78&amp;$B78,'15'!$K$11:$L$50,2,0))</f>
        <v>0</v>
      </c>
      <c r="AP78" s="35">
        <f>IF(ISNA(VLOOKUP($A78&amp;$B78,'16'!$K$11:$L$50,2,0)),0,VLOOKUP($A78&amp;$B78,'16'!$K$11:$L$50,2,0))</f>
        <v>0</v>
      </c>
      <c r="AQ78" s="35">
        <f>IF(ISNA(VLOOKUP($A78&amp;$B78,'17'!$K$11:$L$50,2,0)),0,VLOOKUP($A78&amp;$B78,'17'!$K$11:$L$50,2,0))</f>
        <v>0</v>
      </c>
      <c r="AR78" s="35">
        <f>IF(ISNA(VLOOKUP($A78&amp;$B78,'18'!$K$11:$L$50,2,0)),0,VLOOKUP($A78&amp;$B78,'18'!$K$11:$L$50,2,0))</f>
        <v>0</v>
      </c>
      <c r="AS78" s="35">
        <f>IF(ISNA(VLOOKUP($A78&amp;$B78,'19'!$K$11:$L$50,2,0)),0,VLOOKUP($A78&amp;$B78,'19'!$K$11:$L$50,2,0))</f>
        <v>0</v>
      </c>
      <c r="AT78" s="35">
        <f>IF(ISNA(VLOOKUP($A78&amp;$B78,'20'!$K$11:$L$50,2,0)),0,VLOOKUP($A78&amp;$B78,'20'!$K$11:$L$50,2,0))</f>
        <v>0</v>
      </c>
      <c r="AU78" s="35">
        <f>IF(ISNA(VLOOKUP($A78&amp;$B78,'21'!$K$11:$L$50,2,0)),0,VLOOKUP($A78&amp;$B78,'21'!$K$11:$L$50,2,0))</f>
        <v>0</v>
      </c>
      <c r="AV78" s="35">
        <f>IF(ISNA(VLOOKUP($A78&amp;$B78,'22'!$K$11:$L$50,2,0)),0,VLOOKUP($A78&amp;$B78,'22'!$K$11:$L$50,2,0))</f>
        <v>0</v>
      </c>
      <c r="AW78" s="25">
        <f t="shared" si="30"/>
        <v>0</v>
      </c>
      <c r="AX78" s="26">
        <f t="shared" ca="1" si="31"/>
        <v>0</v>
      </c>
      <c r="AY78" s="27" t="str">
        <f t="shared" ca="1" si="32"/>
        <v>#</v>
      </c>
      <c r="AZ78" s="24" t="str">
        <f t="shared" ca="1" si="33"/>
        <v>#</v>
      </c>
      <c r="BC78" s="193" t="str">
        <f t="shared" si="34"/>
        <v/>
      </c>
      <c r="BD78" s="194">
        <f t="shared" si="35"/>
        <v>0</v>
      </c>
      <c r="BE78" s="195"/>
      <c r="BF78" s="194"/>
      <c r="BG78" s="194"/>
      <c r="BH78" s="35"/>
      <c r="BI78" s="35">
        <f ca="1">E78*Mask!G$27</f>
        <v>0</v>
      </c>
      <c r="BJ78" s="35">
        <f ca="1">F78*Mask!H$27</f>
        <v>0</v>
      </c>
      <c r="BK78" s="35">
        <f ca="1">G78*Mask!I$27</f>
        <v>0</v>
      </c>
      <c r="BL78" s="35">
        <f ca="1">H78*Mask!J$27</f>
        <v>0</v>
      </c>
      <c r="BM78" s="35">
        <f ca="1">I78*Mask!K$27</f>
        <v>0</v>
      </c>
      <c r="BN78" s="35">
        <f ca="1">J78*Mask!L$27</f>
        <v>0</v>
      </c>
      <c r="BO78" s="35">
        <f ca="1">K78*Mask!M$27</f>
        <v>0</v>
      </c>
      <c r="BP78" s="35">
        <f ca="1">L78*Mask!N$27</f>
        <v>0</v>
      </c>
      <c r="BQ78" s="35">
        <f ca="1">M78*Mask!O$27</f>
        <v>0</v>
      </c>
      <c r="BR78" s="35">
        <f ca="1">N78*Mask!P$27</f>
        <v>0</v>
      </c>
      <c r="BS78" s="35">
        <f ca="1">O78*Mask!Q$27</f>
        <v>0</v>
      </c>
      <c r="BT78" s="35">
        <f ca="1">P78*Mask!R$27</f>
        <v>0</v>
      </c>
      <c r="BU78" s="35">
        <f ca="1">Q78*Mask!S$27</f>
        <v>0</v>
      </c>
      <c r="BV78" s="35">
        <f ca="1">R78*Mask!T$27</f>
        <v>0</v>
      </c>
      <c r="BW78" s="35">
        <f ca="1">S78*Mask!U$27</f>
        <v>0</v>
      </c>
      <c r="BX78" s="35">
        <f ca="1">T78*Mask!V$27</f>
        <v>0</v>
      </c>
      <c r="BY78" s="35">
        <f ca="1">U78*Mask!W$27</f>
        <v>0</v>
      </c>
      <c r="BZ78" s="35">
        <f ca="1">V78*Mask!X$27</f>
        <v>0</v>
      </c>
      <c r="CA78" s="35">
        <f ca="1">W78*Mask!Y$27</f>
        <v>0</v>
      </c>
      <c r="CB78" s="35">
        <f ca="1">X78*Mask!Z$27</f>
        <v>0</v>
      </c>
      <c r="CC78" s="35">
        <f ca="1">Y78*Mask!AA$27</f>
        <v>0</v>
      </c>
      <c r="CD78" s="35">
        <f ca="1">Z78*Mask!AB$27</f>
        <v>0</v>
      </c>
      <c r="CE78" s="54"/>
      <c r="CF78" s="54">
        <f>IF(ISBLANK($A78),0,AA78*Mask!G$28)</f>
        <v>0</v>
      </c>
      <c r="CG78" s="54">
        <f>IF(ISBLANK($A78),0,AB78*Mask!H$28)</f>
        <v>0</v>
      </c>
      <c r="CH78" s="54">
        <f>IF(ISBLANK($A78),0,AC78*Mask!I$28)</f>
        <v>0</v>
      </c>
      <c r="CI78" s="54">
        <f>IF(ISBLANK($A78),0,AD78*Mask!J$28)</f>
        <v>0</v>
      </c>
      <c r="CJ78" s="54">
        <f>IF(ISBLANK($A78),0,AE78*Mask!K$28)</f>
        <v>0</v>
      </c>
      <c r="CK78" s="54">
        <f>IF(ISBLANK($A78),0,AF78*Mask!L$28)</f>
        <v>0</v>
      </c>
      <c r="CL78" s="54">
        <f>IF(ISBLANK($A78),0,AG78*Mask!M$28)</f>
        <v>0</v>
      </c>
      <c r="CM78" s="54">
        <f>IF(ISBLANK($A78),0,AH78*Mask!N$28)</f>
        <v>0</v>
      </c>
      <c r="CN78" s="54">
        <f>IF(ISBLANK($A78),0,AI78*Mask!O$28)</f>
        <v>0</v>
      </c>
      <c r="CO78" s="54">
        <f>IF(ISBLANK($A78),0,AJ78*Mask!P$28)</f>
        <v>0</v>
      </c>
      <c r="CP78" s="54">
        <f>IF(ISBLANK($A78),0,AK78*Mask!Q$28)</f>
        <v>0</v>
      </c>
      <c r="CQ78" s="54">
        <f>IF(ISBLANK($A78),0,AL78*Mask!R$28)</f>
        <v>0</v>
      </c>
      <c r="CR78" s="54">
        <f>IF(ISBLANK($A78),0,AM78*Mask!S$28)</f>
        <v>0</v>
      </c>
      <c r="CS78" s="54">
        <f>IF(ISBLANK($A78),0,AN78*Mask!T$28)</f>
        <v>0</v>
      </c>
      <c r="CT78" s="54">
        <f>IF(ISBLANK($A78),0,AO78*Mask!U$28)</f>
        <v>0</v>
      </c>
      <c r="CU78" s="54">
        <f>IF(ISBLANK($A78),0,AP78*Mask!V$28)</f>
        <v>0</v>
      </c>
      <c r="CV78" s="54">
        <f>IF(ISBLANK($A78),0,AQ78*Mask!W$28)</f>
        <v>0</v>
      </c>
      <c r="CW78" s="54">
        <f>IF(ISBLANK($A78),0,AR78*Mask!X$28)</f>
        <v>0</v>
      </c>
      <c r="CX78" s="54">
        <f>IF(ISBLANK($A78),0,AS78*Mask!Y$28)</f>
        <v>0</v>
      </c>
      <c r="CY78" s="54">
        <f>IF(ISBLANK($A78),0,AT78*Mask!Z$28)</f>
        <v>0</v>
      </c>
      <c r="CZ78" s="54">
        <f>IF(ISBLANK($A78),0,AU78*Mask!AA$28)</f>
        <v>0</v>
      </c>
      <c r="DA78" s="54">
        <f>IF(ISBLANK($A78),0,AV78*Mask!AB$28)</f>
        <v>0</v>
      </c>
      <c r="DC78" s="54">
        <f t="shared" ca="1" si="36"/>
        <v>0</v>
      </c>
    </row>
    <row r="79" spans="1:107">
      <c r="A79" s="17"/>
      <c r="B79" s="18"/>
      <c r="C79" s="18"/>
      <c r="D79" s="19"/>
      <c r="E79" s="20">
        <v>0</v>
      </c>
      <c r="F79" s="20">
        <v>0</v>
      </c>
      <c r="G79" s="20">
        <v>0</v>
      </c>
      <c r="H79" s="20">
        <v>0</v>
      </c>
      <c r="I79" s="20">
        <v>0</v>
      </c>
      <c r="J79" s="20">
        <v>0</v>
      </c>
      <c r="K79" s="20">
        <v>0</v>
      </c>
      <c r="L79" s="20">
        <v>0</v>
      </c>
      <c r="M79" s="20">
        <v>0</v>
      </c>
      <c r="N79" s="20">
        <v>0</v>
      </c>
      <c r="O79" s="20">
        <v>0</v>
      </c>
      <c r="P79" s="20">
        <v>0</v>
      </c>
      <c r="Q79" s="20">
        <v>0</v>
      </c>
      <c r="R79" s="20">
        <v>0</v>
      </c>
      <c r="S79" s="20">
        <v>0</v>
      </c>
      <c r="T79" s="20">
        <v>0</v>
      </c>
      <c r="U79" s="20">
        <v>0</v>
      </c>
      <c r="V79" s="20">
        <v>0</v>
      </c>
      <c r="W79" s="20">
        <v>0</v>
      </c>
      <c r="X79" s="35">
        <v>0</v>
      </c>
      <c r="Y79" s="35">
        <v>0</v>
      </c>
      <c r="Z79" s="20">
        <v>0</v>
      </c>
      <c r="AA79" s="35">
        <f>IF(ISNA(VLOOKUP(A79&amp;B79,'1'!$K$11:$L$50,2,0)),0,VLOOKUP(A79&amp;B79,'1'!$K$11:$L$50,2,0))</f>
        <v>0</v>
      </c>
      <c r="AB79" s="35">
        <f>IF(ISNA(VLOOKUP($A79&amp;$B79,'2'!$K$11:$L$50,2,0)),0,VLOOKUP($A79&amp;$B79,'2'!$K$11:$L$50,2,0))</f>
        <v>0</v>
      </c>
      <c r="AC79" s="35">
        <f>IF(ISNA(VLOOKUP($A79&amp;$B79,'3'!$K$11:$L$50,2,0)),0,VLOOKUP($A79&amp;$B79,'3'!$K$11:$L$50,2,0))</f>
        <v>0</v>
      </c>
      <c r="AD79" s="35">
        <f>IF(ISNA(VLOOKUP($A79&amp;$B79,'4'!$K$11:$L$50,2,0)),0,VLOOKUP($A79&amp;$B79,'4'!$K$11:$L$50,2,0))</f>
        <v>0</v>
      </c>
      <c r="AE79" s="35">
        <f>IF(ISNA(VLOOKUP($A79&amp;$B79,'5'!$K$11:$L$50,2,0)),0,VLOOKUP($A79&amp;$B79,'5'!$K$11:$L$50,2,0))</f>
        <v>0</v>
      </c>
      <c r="AF79" s="35">
        <f>IF(ISNA(VLOOKUP($A79&amp;$B79,'6'!$K$11:$L$50,2,0)),0,VLOOKUP($A79&amp;$B79,'6'!$K$11:$L$50,2,0))</f>
        <v>0</v>
      </c>
      <c r="AG79" s="35">
        <f>IF(ISNA(VLOOKUP($A79&amp;$B79,'7'!$K$11:$L$50,2,0)),0,VLOOKUP($A79&amp;$B79,'7'!$K$11:$L$50,2,0))</f>
        <v>0</v>
      </c>
      <c r="AH79" s="35">
        <f>IF(ISNA(VLOOKUP($A79&amp;$B79,'8'!$K$11:$L$50,2,0)),0,VLOOKUP($A79&amp;$B79,'8'!$K$11:$L$50,2,0))</f>
        <v>0</v>
      </c>
      <c r="AI79" s="35">
        <f>IF(ISNA(VLOOKUP($A79&amp;$B79,'9'!$K$11:$L$50,2,0)),0,VLOOKUP($A79&amp;$B79,'9'!$K$11:$L$50,2,0))</f>
        <v>0</v>
      </c>
      <c r="AJ79" s="35">
        <f>IF(ISNA(VLOOKUP($A79&amp;$B79,'10'!$K$11:$L$50,2,0)),0,VLOOKUP($A79&amp;$B79,'10'!$K$11:$L$50,2,0))</f>
        <v>0</v>
      </c>
      <c r="AK79" s="35">
        <f>IF(ISNA(VLOOKUP($A79&amp;$B79,'11'!$K$11:$L$50,2,0)),0,VLOOKUP($A79&amp;$B79,'11'!$K$11:$L$50,2,0))</f>
        <v>0</v>
      </c>
      <c r="AL79" s="35">
        <f>IF(ISNA(VLOOKUP($A79&amp;$B79,'12'!$K$11:$L$50,2,0)),0,VLOOKUP($A79&amp;$B79,'12'!$K$11:$L$50,2,0))</f>
        <v>0</v>
      </c>
      <c r="AM79" s="35">
        <f>IF(ISNA(VLOOKUP($A79&amp;$B79,'13'!$K$11:$L$50,2,0)),0,VLOOKUP($A79&amp;$B79,'13'!$K$11:$L$50,2,0))</f>
        <v>0</v>
      </c>
      <c r="AN79" s="35">
        <f>IF(ISNA(VLOOKUP($A79&amp;$B79,'14'!$K$11:$L$50,2,0)),0,VLOOKUP($A79&amp;$B79,'14'!$K$11:$L$50,2,0))</f>
        <v>0</v>
      </c>
      <c r="AO79" s="35">
        <f>IF(ISNA(VLOOKUP($A79&amp;$B79,'15'!$K$11:$L$50,2,0)),0,VLOOKUP($A79&amp;$B79,'15'!$K$11:$L$50,2,0))</f>
        <v>0</v>
      </c>
      <c r="AP79" s="35">
        <f>IF(ISNA(VLOOKUP($A79&amp;$B79,'16'!$K$11:$L$50,2,0)),0,VLOOKUP($A79&amp;$B79,'16'!$K$11:$L$50,2,0))</f>
        <v>0</v>
      </c>
      <c r="AQ79" s="35">
        <f>IF(ISNA(VLOOKUP($A79&amp;$B79,'17'!$K$11:$L$50,2,0)),0,VLOOKUP($A79&amp;$B79,'17'!$K$11:$L$50,2,0))</f>
        <v>0</v>
      </c>
      <c r="AR79" s="35">
        <f>IF(ISNA(VLOOKUP($A79&amp;$B79,'18'!$K$11:$L$50,2,0)),0,VLOOKUP($A79&amp;$B79,'18'!$K$11:$L$50,2,0))</f>
        <v>0</v>
      </c>
      <c r="AS79" s="35">
        <f>IF(ISNA(VLOOKUP($A79&amp;$B79,'19'!$K$11:$L$50,2,0)),0,VLOOKUP($A79&amp;$B79,'19'!$K$11:$L$50,2,0))</f>
        <v>0</v>
      </c>
      <c r="AT79" s="35">
        <f>IF(ISNA(VLOOKUP($A79&amp;$B79,'20'!$K$11:$L$50,2,0)),0,VLOOKUP($A79&amp;$B79,'20'!$K$11:$L$50,2,0))</f>
        <v>0</v>
      </c>
      <c r="AU79" s="35">
        <f>IF(ISNA(VLOOKUP($A79&amp;$B79,'21'!$K$11:$L$50,2,0)),0,VLOOKUP($A79&amp;$B79,'21'!$K$11:$L$50,2,0))</f>
        <v>0</v>
      </c>
      <c r="AV79" s="35">
        <f>IF(ISNA(VLOOKUP($A79&amp;$B79,'22'!$K$11:$L$50,2,0)),0,VLOOKUP($A79&amp;$B79,'22'!$K$11:$L$50,2,0))</f>
        <v>0</v>
      </c>
      <c r="AW79" s="25">
        <f t="shared" si="30"/>
        <v>0</v>
      </c>
      <c r="AX79" s="26">
        <f t="shared" ca="1" si="31"/>
        <v>0</v>
      </c>
      <c r="AY79" s="27" t="str">
        <f t="shared" ca="1" si="32"/>
        <v>#</v>
      </c>
      <c r="AZ79" s="24" t="str">
        <f t="shared" ca="1" si="33"/>
        <v>#</v>
      </c>
      <c r="BC79" s="193" t="str">
        <f t="shared" si="34"/>
        <v/>
      </c>
      <c r="BD79" s="194">
        <f t="shared" si="35"/>
        <v>0</v>
      </c>
      <c r="BE79" s="195"/>
      <c r="BF79" s="194"/>
      <c r="BG79" s="194"/>
      <c r="BH79" s="35"/>
      <c r="BI79" s="35">
        <f ca="1">E79*Mask!G$27</f>
        <v>0</v>
      </c>
      <c r="BJ79" s="35">
        <f ca="1">F79*Mask!H$27</f>
        <v>0</v>
      </c>
      <c r="BK79" s="35">
        <f ca="1">G79*Mask!I$27</f>
        <v>0</v>
      </c>
      <c r="BL79" s="35">
        <f ca="1">H79*Mask!J$27</f>
        <v>0</v>
      </c>
      <c r="BM79" s="35">
        <f ca="1">I79*Mask!K$27</f>
        <v>0</v>
      </c>
      <c r="BN79" s="35">
        <f ca="1">J79*Mask!L$27</f>
        <v>0</v>
      </c>
      <c r="BO79" s="35">
        <f ca="1">K79*Mask!M$27</f>
        <v>0</v>
      </c>
      <c r="BP79" s="35">
        <f ca="1">L79*Mask!N$27</f>
        <v>0</v>
      </c>
      <c r="BQ79" s="35">
        <f ca="1">M79*Mask!O$27</f>
        <v>0</v>
      </c>
      <c r="BR79" s="35">
        <f ca="1">N79*Mask!P$27</f>
        <v>0</v>
      </c>
      <c r="BS79" s="35">
        <f ca="1">O79*Mask!Q$27</f>
        <v>0</v>
      </c>
      <c r="BT79" s="35">
        <f ca="1">P79*Mask!R$27</f>
        <v>0</v>
      </c>
      <c r="BU79" s="35">
        <f ca="1">Q79*Mask!S$27</f>
        <v>0</v>
      </c>
      <c r="BV79" s="35">
        <f ca="1">R79*Mask!T$27</f>
        <v>0</v>
      </c>
      <c r="BW79" s="35">
        <f ca="1">S79*Mask!U$27</f>
        <v>0</v>
      </c>
      <c r="BX79" s="35">
        <f ca="1">T79*Mask!V$27</f>
        <v>0</v>
      </c>
      <c r="BY79" s="35">
        <f ca="1">U79*Mask!W$27</f>
        <v>0</v>
      </c>
      <c r="BZ79" s="35">
        <f ca="1">V79*Mask!X$27</f>
        <v>0</v>
      </c>
      <c r="CA79" s="35">
        <f ca="1">W79*Mask!Y$27</f>
        <v>0</v>
      </c>
      <c r="CB79" s="35">
        <f ca="1">X79*Mask!Z$27</f>
        <v>0</v>
      </c>
      <c r="CC79" s="35">
        <f ca="1">Y79*Mask!AA$27</f>
        <v>0</v>
      </c>
      <c r="CD79" s="35">
        <f ca="1">Z79*Mask!AB$27</f>
        <v>0</v>
      </c>
      <c r="CE79" s="54"/>
      <c r="CF79" s="54">
        <f>IF(ISBLANK($A79),0,AA79*Mask!G$28)</f>
        <v>0</v>
      </c>
      <c r="CG79" s="54">
        <f>IF(ISBLANK($A79),0,AB79*Mask!H$28)</f>
        <v>0</v>
      </c>
      <c r="CH79" s="54">
        <f>IF(ISBLANK($A79),0,AC79*Mask!I$28)</f>
        <v>0</v>
      </c>
      <c r="CI79" s="54">
        <f>IF(ISBLANK($A79),0,AD79*Mask!J$28)</f>
        <v>0</v>
      </c>
      <c r="CJ79" s="54">
        <f>IF(ISBLANK($A79),0,AE79*Mask!K$28)</f>
        <v>0</v>
      </c>
      <c r="CK79" s="54">
        <f>IF(ISBLANK($A79),0,AF79*Mask!L$28)</f>
        <v>0</v>
      </c>
      <c r="CL79" s="54">
        <f>IF(ISBLANK($A79),0,AG79*Mask!M$28)</f>
        <v>0</v>
      </c>
      <c r="CM79" s="54">
        <f>IF(ISBLANK($A79),0,AH79*Mask!N$28)</f>
        <v>0</v>
      </c>
      <c r="CN79" s="54">
        <f>IF(ISBLANK($A79),0,AI79*Mask!O$28)</f>
        <v>0</v>
      </c>
      <c r="CO79" s="54">
        <f>IF(ISBLANK($A79),0,AJ79*Mask!P$28)</f>
        <v>0</v>
      </c>
      <c r="CP79" s="54">
        <f>IF(ISBLANK($A79),0,AK79*Mask!Q$28)</f>
        <v>0</v>
      </c>
      <c r="CQ79" s="54">
        <f>IF(ISBLANK($A79),0,AL79*Mask!R$28)</f>
        <v>0</v>
      </c>
      <c r="CR79" s="54">
        <f>IF(ISBLANK($A79),0,AM79*Mask!S$28)</f>
        <v>0</v>
      </c>
      <c r="CS79" s="54">
        <f>IF(ISBLANK($A79),0,AN79*Mask!T$28)</f>
        <v>0</v>
      </c>
      <c r="CT79" s="54">
        <f>IF(ISBLANK($A79),0,AO79*Mask!U$28)</f>
        <v>0</v>
      </c>
      <c r="CU79" s="54">
        <f>IF(ISBLANK($A79),0,AP79*Mask!V$28)</f>
        <v>0</v>
      </c>
      <c r="CV79" s="54">
        <f>IF(ISBLANK($A79),0,AQ79*Mask!W$28)</f>
        <v>0</v>
      </c>
      <c r="CW79" s="54">
        <f>IF(ISBLANK($A79),0,AR79*Mask!X$28)</f>
        <v>0</v>
      </c>
      <c r="CX79" s="54">
        <f>IF(ISBLANK($A79),0,AS79*Mask!Y$28)</f>
        <v>0</v>
      </c>
      <c r="CY79" s="54">
        <f>IF(ISBLANK($A79),0,AT79*Mask!Z$28)</f>
        <v>0</v>
      </c>
      <c r="CZ79" s="54">
        <f>IF(ISBLANK($A79),0,AU79*Mask!AA$28)</f>
        <v>0</v>
      </c>
      <c r="DA79" s="54">
        <f>IF(ISBLANK($A79),0,AV79*Mask!AB$28)</f>
        <v>0</v>
      </c>
      <c r="DC79" s="54">
        <f t="shared" ca="1" si="36"/>
        <v>0</v>
      </c>
    </row>
    <row r="80" spans="1:107">
      <c r="A80" s="17"/>
      <c r="B80" s="18"/>
      <c r="C80" s="18"/>
      <c r="D80" s="19"/>
      <c r="E80" s="20">
        <v>0</v>
      </c>
      <c r="F80" s="20">
        <v>0</v>
      </c>
      <c r="G80" s="20">
        <v>0</v>
      </c>
      <c r="H80" s="20">
        <v>0</v>
      </c>
      <c r="I80" s="20">
        <v>0</v>
      </c>
      <c r="J80" s="20">
        <v>0</v>
      </c>
      <c r="K80" s="20">
        <v>0</v>
      </c>
      <c r="L80" s="20">
        <v>0</v>
      </c>
      <c r="M80" s="20">
        <v>0</v>
      </c>
      <c r="N80" s="20">
        <v>0</v>
      </c>
      <c r="O80" s="20">
        <v>0</v>
      </c>
      <c r="P80" s="20">
        <v>0</v>
      </c>
      <c r="Q80" s="20">
        <v>0</v>
      </c>
      <c r="R80" s="20">
        <v>0</v>
      </c>
      <c r="S80" s="20">
        <v>0</v>
      </c>
      <c r="T80" s="20">
        <v>0</v>
      </c>
      <c r="U80" s="20">
        <v>0</v>
      </c>
      <c r="V80" s="20">
        <v>0</v>
      </c>
      <c r="W80" s="20">
        <v>0</v>
      </c>
      <c r="X80" s="35">
        <v>0</v>
      </c>
      <c r="Y80" s="35">
        <v>0</v>
      </c>
      <c r="Z80" s="20">
        <v>0</v>
      </c>
      <c r="AA80" s="35">
        <f>IF(ISNA(VLOOKUP(A80&amp;B80,'1'!$K$11:$L$50,2,0)),0,VLOOKUP(A80&amp;B80,'1'!$K$11:$L$50,2,0))</f>
        <v>0</v>
      </c>
      <c r="AB80" s="35">
        <f>IF(ISNA(VLOOKUP($A80&amp;$B80,'2'!$K$11:$L$50,2,0)),0,VLOOKUP($A80&amp;$B80,'2'!$K$11:$L$50,2,0))</f>
        <v>0</v>
      </c>
      <c r="AC80" s="35">
        <f>IF(ISNA(VLOOKUP($A80&amp;$B80,'3'!$K$11:$L$50,2,0)),0,VLOOKUP($A80&amp;$B80,'3'!$K$11:$L$50,2,0))</f>
        <v>0</v>
      </c>
      <c r="AD80" s="35">
        <f>IF(ISNA(VLOOKUP($A80&amp;$B80,'4'!$K$11:$L$50,2,0)),0,VLOOKUP($A80&amp;$B80,'4'!$K$11:$L$50,2,0))</f>
        <v>0</v>
      </c>
      <c r="AE80" s="35">
        <f>IF(ISNA(VLOOKUP($A80&amp;$B80,'5'!$K$11:$L$50,2,0)),0,VLOOKUP($A80&amp;$B80,'5'!$K$11:$L$50,2,0))</f>
        <v>0</v>
      </c>
      <c r="AF80" s="35">
        <f>IF(ISNA(VLOOKUP($A80&amp;$B80,'6'!$K$11:$L$50,2,0)),0,VLOOKUP($A80&amp;$B80,'6'!$K$11:$L$50,2,0))</f>
        <v>0</v>
      </c>
      <c r="AG80" s="35">
        <f>IF(ISNA(VLOOKUP($A80&amp;$B80,'7'!$K$11:$L$50,2,0)),0,VLOOKUP($A80&amp;$B80,'7'!$K$11:$L$50,2,0))</f>
        <v>0</v>
      </c>
      <c r="AH80" s="35">
        <f>IF(ISNA(VLOOKUP($A80&amp;$B80,'8'!$K$11:$L$50,2,0)),0,VLOOKUP($A80&amp;$B80,'8'!$K$11:$L$50,2,0))</f>
        <v>0</v>
      </c>
      <c r="AI80" s="35">
        <f>IF(ISNA(VLOOKUP($A80&amp;$B80,'9'!$K$11:$L$50,2,0)),0,VLOOKUP($A80&amp;$B80,'9'!$K$11:$L$50,2,0))</f>
        <v>0</v>
      </c>
      <c r="AJ80" s="35">
        <f>IF(ISNA(VLOOKUP($A80&amp;$B80,'10'!$K$11:$L$50,2,0)),0,VLOOKUP($A80&amp;$B80,'10'!$K$11:$L$50,2,0))</f>
        <v>0</v>
      </c>
      <c r="AK80" s="35">
        <f>IF(ISNA(VLOOKUP($A80&amp;$B80,'11'!$K$11:$L$50,2,0)),0,VLOOKUP($A80&amp;$B80,'11'!$K$11:$L$50,2,0))</f>
        <v>0</v>
      </c>
      <c r="AL80" s="35">
        <f>IF(ISNA(VLOOKUP($A80&amp;$B80,'12'!$K$11:$L$50,2,0)),0,VLOOKUP($A80&amp;$B80,'12'!$K$11:$L$50,2,0))</f>
        <v>0</v>
      </c>
      <c r="AM80" s="35">
        <f>IF(ISNA(VLOOKUP($A80&amp;$B80,'13'!$K$11:$L$50,2,0)),0,VLOOKUP($A80&amp;$B80,'13'!$K$11:$L$50,2,0))</f>
        <v>0</v>
      </c>
      <c r="AN80" s="35">
        <f>IF(ISNA(VLOOKUP($A80&amp;$B80,'14'!$K$11:$L$50,2,0)),0,VLOOKUP($A80&amp;$B80,'14'!$K$11:$L$50,2,0))</f>
        <v>0</v>
      </c>
      <c r="AO80" s="35">
        <f>IF(ISNA(VLOOKUP($A80&amp;$B80,'15'!$K$11:$L$50,2,0)),0,VLOOKUP($A80&amp;$B80,'15'!$K$11:$L$50,2,0))</f>
        <v>0</v>
      </c>
      <c r="AP80" s="35">
        <f>IF(ISNA(VLOOKUP($A80&amp;$B80,'16'!$K$11:$L$50,2,0)),0,VLOOKUP($A80&amp;$B80,'16'!$K$11:$L$50,2,0))</f>
        <v>0</v>
      </c>
      <c r="AQ80" s="35">
        <f>IF(ISNA(VLOOKUP($A80&amp;$B80,'17'!$K$11:$L$50,2,0)),0,VLOOKUP($A80&amp;$B80,'17'!$K$11:$L$50,2,0))</f>
        <v>0</v>
      </c>
      <c r="AR80" s="35">
        <f>IF(ISNA(VLOOKUP($A80&amp;$B80,'18'!$K$11:$L$50,2,0)),0,VLOOKUP($A80&amp;$B80,'18'!$K$11:$L$50,2,0))</f>
        <v>0</v>
      </c>
      <c r="AS80" s="35">
        <f>IF(ISNA(VLOOKUP($A80&amp;$B80,'19'!$K$11:$L$50,2,0)),0,VLOOKUP($A80&amp;$B80,'19'!$K$11:$L$50,2,0))</f>
        <v>0</v>
      </c>
      <c r="AT80" s="35">
        <f>IF(ISNA(VLOOKUP($A80&amp;$B80,'20'!$K$11:$L$50,2,0)),0,VLOOKUP($A80&amp;$B80,'20'!$K$11:$L$50,2,0))</f>
        <v>0</v>
      </c>
      <c r="AU80" s="35">
        <f>IF(ISNA(VLOOKUP($A80&amp;$B80,'21'!$K$11:$L$50,2,0)),0,VLOOKUP($A80&amp;$B80,'21'!$K$11:$L$50,2,0))</f>
        <v>0</v>
      </c>
      <c r="AV80" s="35">
        <f>IF(ISNA(VLOOKUP($A80&amp;$B80,'22'!$K$11:$L$50,2,0)),0,VLOOKUP($A80&amp;$B80,'22'!$K$11:$L$50,2,0))</f>
        <v>0</v>
      </c>
      <c r="AW80" s="25">
        <f t="shared" si="30"/>
        <v>0</v>
      </c>
      <c r="AX80" s="26">
        <f t="shared" ca="1" si="31"/>
        <v>0</v>
      </c>
      <c r="AY80" s="27" t="str">
        <f t="shared" ca="1" si="32"/>
        <v>#</v>
      </c>
      <c r="AZ80" s="24" t="str">
        <f t="shared" ca="1" si="33"/>
        <v>#</v>
      </c>
      <c r="BC80" s="193" t="str">
        <f t="shared" si="34"/>
        <v/>
      </c>
      <c r="BD80" s="194">
        <f t="shared" si="35"/>
        <v>0</v>
      </c>
      <c r="BE80" s="195"/>
      <c r="BF80" s="194"/>
      <c r="BG80" s="194"/>
      <c r="BH80" s="35"/>
      <c r="BI80" s="35">
        <f ca="1">E80*Mask!G$27</f>
        <v>0</v>
      </c>
      <c r="BJ80" s="35">
        <f ca="1">F80*Mask!H$27</f>
        <v>0</v>
      </c>
      <c r="BK80" s="35">
        <f ca="1">G80*Mask!I$27</f>
        <v>0</v>
      </c>
      <c r="BL80" s="35">
        <f ca="1">H80*Mask!J$27</f>
        <v>0</v>
      </c>
      <c r="BM80" s="35">
        <f ca="1">I80*Mask!K$27</f>
        <v>0</v>
      </c>
      <c r="BN80" s="35">
        <f ca="1">J80*Mask!L$27</f>
        <v>0</v>
      </c>
      <c r="BO80" s="35">
        <f ca="1">K80*Mask!M$27</f>
        <v>0</v>
      </c>
      <c r="BP80" s="35">
        <f ca="1">L80*Mask!N$27</f>
        <v>0</v>
      </c>
      <c r="BQ80" s="35">
        <f ca="1">M80*Mask!O$27</f>
        <v>0</v>
      </c>
      <c r="BR80" s="35">
        <f ca="1">N80*Mask!P$27</f>
        <v>0</v>
      </c>
      <c r="BS80" s="35">
        <f ca="1">O80*Mask!Q$27</f>
        <v>0</v>
      </c>
      <c r="BT80" s="35">
        <f ca="1">P80*Mask!R$27</f>
        <v>0</v>
      </c>
      <c r="BU80" s="35">
        <f ca="1">Q80*Mask!S$27</f>
        <v>0</v>
      </c>
      <c r="BV80" s="35">
        <f ca="1">R80*Mask!T$27</f>
        <v>0</v>
      </c>
      <c r="BW80" s="35">
        <f ca="1">S80*Mask!U$27</f>
        <v>0</v>
      </c>
      <c r="BX80" s="35">
        <f ca="1">T80*Mask!V$27</f>
        <v>0</v>
      </c>
      <c r="BY80" s="35">
        <f ca="1">U80*Mask!W$27</f>
        <v>0</v>
      </c>
      <c r="BZ80" s="35">
        <f ca="1">V80*Mask!X$27</f>
        <v>0</v>
      </c>
      <c r="CA80" s="35">
        <f ca="1">W80*Mask!Y$27</f>
        <v>0</v>
      </c>
      <c r="CB80" s="35">
        <f ca="1">X80*Mask!Z$27</f>
        <v>0</v>
      </c>
      <c r="CC80" s="35">
        <f ca="1">Y80*Mask!AA$27</f>
        <v>0</v>
      </c>
      <c r="CD80" s="35">
        <f ca="1">Z80*Mask!AB$27</f>
        <v>0</v>
      </c>
      <c r="CE80" s="54"/>
      <c r="CF80" s="54">
        <f>IF(ISBLANK($A80),0,AA80*Mask!G$28)</f>
        <v>0</v>
      </c>
      <c r="CG80" s="54">
        <f>IF(ISBLANK($A80),0,AB80*Mask!H$28)</f>
        <v>0</v>
      </c>
      <c r="CH80" s="54">
        <f>IF(ISBLANK($A80),0,AC80*Mask!I$28)</f>
        <v>0</v>
      </c>
      <c r="CI80" s="54">
        <f>IF(ISBLANK($A80),0,AD80*Mask!J$28)</f>
        <v>0</v>
      </c>
      <c r="CJ80" s="54">
        <f>IF(ISBLANK($A80),0,AE80*Mask!K$28)</f>
        <v>0</v>
      </c>
      <c r="CK80" s="54">
        <f>IF(ISBLANK($A80),0,AF80*Mask!L$28)</f>
        <v>0</v>
      </c>
      <c r="CL80" s="54">
        <f>IF(ISBLANK($A80),0,AG80*Mask!M$28)</f>
        <v>0</v>
      </c>
      <c r="CM80" s="54">
        <f>IF(ISBLANK($A80),0,AH80*Mask!N$28)</f>
        <v>0</v>
      </c>
      <c r="CN80" s="54">
        <f>IF(ISBLANK($A80),0,AI80*Mask!O$28)</f>
        <v>0</v>
      </c>
      <c r="CO80" s="54">
        <f>IF(ISBLANK($A80),0,AJ80*Mask!P$28)</f>
        <v>0</v>
      </c>
      <c r="CP80" s="54">
        <f>IF(ISBLANK($A80),0,AK80*Mask!Q$28)</f>
        <v>0</v>
      </c>
      <c r="CQ80" s="54">
        <f>IF(ISBLANK($A80),0,AL80*Mask!R$28)</f>
        <v>0</v>
      </c>
      <c r="CR80" s="54">
        <f>IF(ISBLANK($A80),0,AM80*Mask!S$28)</f>
        <v>0</v>
      </c>
      <c r="CS80" s="54">
        <f>IF(ISBLANK($A80),0,AN80*Mask!T$28)</f>
        <v>0</v>
      </c>
      <c r="CT80" s="54">
        <f>IF(ISBLANK($A80),0,AO80*Mask!U$28)</f>
        <v>0</v>
      </c>
      <c r="CU80" s="54">
        <f>IF(ISBLANK($A80),0,AP80*Mask!V$28)</f>
        <v>0</v>
      </c>
      <c r="CV80" s="54">
        <f>IF(ISBLANK($A80),0,AQ80*Mask!W$28)</f>
        <v>0</v>
      </c>
      <c r="CW80" s="54">
        <f>IF(ISBLANK($A80),0,AR80*Mask!X$28)</f>
        <v>0</v>
      </c>
      <c r="CX80" s="54">
        <f>IF(ISBLANK($A80),0,AS80*Mask!Y$28)</f>
        <v>0</v>
      </c>
      <c r="CY80" s="54">
        <f>IF(ISBLANK($A80),0,AT80*Mask!Z$28)</f>
        <v>0</v>
      </c>
      <c r="CZ80" s="54">
        <f>IF(ISBLANK($A80),0,AU80*Mask!AA$28)</f>
        <v>0</v>
      </c>
      <c r="DA80" s="54">
        <f>IF(ISBLANK($A80),0,AV80*Mask!AB$28)</f>
        <v>0</v>
      </c>
      <c r="DC80" s="54">
        <f t="shared" ca="1" si="36"/>
        <v>0</v>
      </c>
    </row>
    <row r="81" spans="1:107">
      <c r="A81" s="17"/>
      <c r="B81" s="18"/>
      <c r="C81" s="18"/>
      <c r="D81" s="19"/>
      <c r="E81" s="20">
        <v>0</v>
      </c>
      <c r="F81" s="20">
        <v>0</v>
      </c>
      <c r="G81" s="20">
        <v>0</v>
      </c>
      <c r="H81" s="20">
        <v>0</v>
      </c>
      <c r="I81" s="20">
        <v>0</v>
      </c>
      <c r="J81" s="20">
        <v>0</v>
      </c>
      <c r="K81" s="20">
        <v>0</v>
      </c>
      <c r="L81" s="20">
        <v>0</v>
      </c>
      <c r="M81" s="20">
        <v>0</v>
      </c>
      <c r="N81" s="20">
        <v>0</v>
      </c>
      <c r="O81" s="20">
        <v>0</v>
      </c>
      <c r="P81" s="20">
        <v>0</v>
      </c>
      <c r="Q81" s="20">
        <v>0</v>
      </c>
      <c r="R81" s="20">
        <v>0</v>
      </c>
      <c r="S81" s="20">
        <v>0</v>
      </c>
      <c r="T81" s="20">
        <v>0</v>
      </c>
      <c r="U81" s="20">
        <v>0</v>
      </c>
      <c r="V81" s="20">
        <v>0</v>
      </c>
      <c r="W81" s="20">
        <v>0</v>
      </c>
      <c r="X81" s="35">
        <v>0</v>
      </c>
      <c r="Y81" s="35">
        <v>0</v>
      </c>
      <c r="Z81" s="20">
        <v>0</v>
      </c>
      <c r="AA81" s="35">
        <f>IF(ISNA(VLOOKUP(A81&amp;B81,'1'!$K$11:$L$50,2,0)),0,VLOOKUP(A81&amp;B81,'1'!$K$11:$L$50,2,0))</f>
        <v>0</v>
      </c>
      <c r="AB81" s="35">
        <f>IF(ISNA(VLOOKUP($A81&amp;$B81,'2'!$K$11:$L$50,2,0)),0,VLOOKUP($A81&amp;$B81,'2'!$K$11:$L$50,2,0))</f>
        <v>0</v>
      </c>
      <c r="AC81" s="35">
        <f>IF(ISNA(VLOOKUP($A81&amp;$B81,'3'!$K$11:$L$50,2,0)),0,VLOOKUP($A81&amp;$B81,'3'!$K$11:$L$50,2,0))</f>
        <v>0</v>
      </c>
      <c r="AD81" s="35">
        <f>IF(ISNA(VLOOKUP($A81&amp;$B81,'4'!$K$11:$L$50,2,0)),0,VLOOKUP($A81&amp;$B81,'4'!$K$11:$L$50,2,0))</f>
        <v>0</v>
      </c>
      <c r="AE81" s="35">
        <f>IF(ISNA(VLOOKUP($A81&amp;$B81,'5'!$K$11:$L$50,2,0)),0,VLOOKUP($A81&amp;$B81,'5'!$K$11:$L$50,2,0))</f>
        <v>0</v>
      </c>
      <c r="AF81" s="35">
        <f>IF(ISNA(VLOOKUP($A81&amp;$B81,'6'!$K$11:$L$50,2,0)),0,VLOOKUP($A81&amp;$B81,'6'!$K$11:$L$50,2,0))</f>
        <v>0</v>
      </c>
      <c r="AG81" s="35">
        <f>IF(ISNA(VLOOKUP($A81&amp;$B81,'7'!$K$11:$L$50,2,0)),0,VLOOKUP($A81&amp;$B81,'7'!$K$11:$L$50,2,0))</f>
        <v>0</v>
      </c>
      <c r="AH81" s="35">
        <f>IF(ISNA(VLOOKUP($A81&amp;$B81,'8'!$K$11:$L$50,2,0)),0,VLOOKUP($A81&amp;$B81,'8'!$K$11:$L$50,2,0))</f>
        <v>0</v>
      </c>
      <c r="AI81" s="35">
        <f>IF(ISNA(VLOOKUP($A81&amp;$B81,'9'!$K$11:$L$50,2,0)),0,VLOOKUP($A81&amp;$B81,'9'!$K$11:$L$50,2,0))</f>
        <v>0</v>
      </c>
      <c r="AJ81" s="35">
        <f>IF(ISNA(VLOOKUP($A81&amp;$B81,'10'!$K$11:$L$50,2,0)),0,VLOOKUP($A81&amp;$B81,'10'!$K$11:$L$50,2,0))</f>
        <v>0</v>
      </c>
      <c r="AK81" s="35">
        <f>IF(ISNA(VLOOKUP($A81&amp;$B81,'11'!$K$11:$L$50,2,0)),0,VLOOKUP($A81&amp;$B81,'11'!$K$11:$L$50,2,0))</f>
        <v>0</v>
      </c>
      <c r="AL81" s="35">
        <f>IF(ISNA(VLOOKUP($A81&amp;$B81,'12'!$K$11:$L$50,2,0)),0,VLOOKUP($A81&amp;$B81,'12'!$K$11:$L$50,2,0))</f>
        <v>0</v>
      </c>
      <c r="AM81" s="35">
        <f>IF(ISNA(VLOOKUP($A81&amp;$B81,'13'!$K$11:$L$50,2,0)),0,VLOOKUP($A81&amp;$B81,'13'!$K$11:$L$50,2,0))</f>
        <v>0</v>
      </c>
      <c r="AN81" s="35">
        <f>IF(ISNA(VLOOKUP($A81&amp;$B81,'14'!$K$11:$L$50,2,0)),0,VLOOKUP($A81&amp;$B81,'14'!$K$11:$L$50,2,0))</f>
        <v>0</v>
      </c>
      <c r="AO81" s="35">
        <f>IF(ISNA(VLOOKUP($A81&amp;$B81,'15'!$K$11:$L$50,2,0)),0,VLOOKUP($A81&amp;$B81,'15'!$K$11:$L$50,2,0))</f>
        <v>0</v>
      </c>
      <c r="AP81" s="35">
        <f>IF(ISNA(VLOOKUP($A81&amp;$B81,'16'!$K$11:$L$50,2,0)),0,VLOOKUP($A81&amp;$B81,'16'!$K$11:$L$50,2,0))</f>
        <v>0</v>
      </c>
      <c r="AQ81" s="35">
        <f>IF(ISNA(VLOOKUP($A81&amp;$B81,'17'!$K$11:$L$50,2,0)),0,VLOOKUP($A81&amp;$B81,'17'!$K$11:$L$50,2,0))</f>
        <v>0</v>
      </c>
      <c r="AR81" s="35">
        <f>IF(ISNA(VLOOKUP($A81&amp;$B81,'18'!$K$11:$L$50,2,0)),0,VLOOKUP($A81&amp;$B81,'18'!$K$11:$L$50,2,0))</f>
        <v>0</v>
      </c>
      <c r="AS81" s="35">
        <f>IF(ISNA(VLOOKUP($A81&amp;$B81,'19'!$K$11:$L$50,2,0)),0,VLOOKUP($A81&amp;$B81,'19'!$K$11:$L$50,2,0))</f>
        <v>0</v>
      </c>
      <c r="AT81" s="35">
        <f>IF(ISNA(VLOOKUP($A81&amp;$B81,'20'!$K$11:$L$50,2,0)),0,VLOOKUP($A81&amp;$B81,'20'!$K$11:$L$50,2,0))</f>
        <v>0</v>
      </c>
      <c r="AU81" s="35">
        <f>IF(ISNA(VLOOKUP($A81&amp;$B81,'21'!$K$11:$L$50,2,0)),0,VLOOKUP($A81&amp;$B81,'21'!$K$11:$L$50,2,0))</f>
        <v>0</v>
      </c>
      <c r="AV81" s="35">
        <f>IF(ISNA(VLOOKUP($A81&amp;$B81,'22'!$K$11:$L$50,2,0)),0,VLOOKUP($A81&amp;$B81,'22'!$K$11:$L$50,2,0))</f>
        <v>0</v>
      </c>
      <c r="AW81" s="25">
        <f t="shared" si="30"/>
        <v>0</v>
      </c>
      <c r="AX81" s="26">
        <f t="shared" ca="1" si="31"/>
        <v>0</v>
      </c>
      <c r="AY81" s="27" t="str">
        <f t="shared" ca="1" si="32"/>
        <v>#</v>
      </c>
      <c r="AZ81" s="24" t="str">
        <f t="shared" ca="1" si="33"/>
        <v>#</v>
      </c>
      <c r="BC81" s="193" t="str">
        <f t="shared" si="34"/>
        <v/>
      </c>
      <c r="BD81" s="194">
        <f t="shared" si="35"/>
        <v>0</v>
      </c>
      <c r="BE81" s="195"/>
      <c r="BF81" s="194"/>
      <c r="BG81" s="194"/>
      <c r="BH81" s="35"/>
      <c r="BI81" s="35">
        <f ca="1">E81*Mask!G$27</f>
        <v>0</v>
      </c>
      <c r="BJ81" s="35">
        <f ca="1">F81*Mask!H$27</f>
        <v>0</v>
      </c>
      <c r="BK81" s="35">
        <f ca="1">G81*Mask!I$27</f>
        <v>0</v>
      </c>
      <c r="BL81" s="35">
        <f ca="1">H81*Mask!J$27</f>
        <v>0</v>
      </c>
      <c r="BM81" s="35">
        <f ca="1">I81*Mask!K$27</f>
        <v>0</v>
      </c>
      <c r="BN81" s="35">
        <f ca="1">J81*Mask!L$27</f>
        <v>0</v>
      </c>
      <c r="BO81" s="35">
        <f ca="1">K81*Mask!M$27</f>
        <v>0</v>
      </c>
      <c r="BP81" s="35">
        <f ca="1">L81*Mask!N$27</f>
        <v>0</v>
      </c>
      <c r="BQ81" s="35">
        <f ca="1">M81*Mask!O$27</f>
        <v>0</v>
      </c>
      <c r="BR81" s="35">
        <f ca="1">N81*Mask!P$27</f>
        <v>0</v>
      </c>
      <c r="BS81" s="35">
        <f ca="1">O81*Mask!Q$27</f>
        <v>0</v>
      </c>
      <c r="BT81" s="35">
        <f ca="1">P81*Mask!R$27</f>
        <v>0</v>
      </c>
      <c r="BU81" s="35">
        <f ca="1">Q81*Mask!S$27</f>
        <v>0</v>
      </c>
      <c r="BV81" s="35">
        <f ca="1">R81*Mask!T$27</f>
        <v>0</v>
      </c>
      <c r="BW81" s="35">
        <f ca="1">S81*Mask!U$27</f>
        <v>0</v>
      </c>
      <c r="BX81" s="35">
        <f ca="1">T81*Mask!V$27</f>
        <v>0</v>
      </c>
      <c r="BY81" s="35">
        <f ca="1">U81*Mask!W$27</f>
        <v>0</v>
      </c>
      <c r="BZ81" s="35">
        <f ca="1">V81*Mask!X$27</f>
        <v>0</v>
      </c>
      <c r="CA81" s="35">
        <f ca="1">W81*Mask!Y$27</f>
        <v>0</v>
      </c>
      <c r="CB81" s="35">
        <f ca="1">X81*Mask!Z$27</f>
        <v>0</v>
      </c>
      <c r="CC81" s="35">
        <f ca="1">Y81*Mask!AA$27</f>
        <v>0</v>
      </c>
      <c r="CD81" s="35">
        <f ca="1">Z81*Mask!AB$27</f>
        <v>0</v>
      </c>
      <c r="CE81" s="54"/>
      <c r="CF81" s="54">
        <f>IF(ISBLANK($A81),0,AA81*Mask!G$28)</f>
        <v>0</v>
      </c>
      <c r="CG81" s="54">
        <f>IF(ISBLANK($A81),0,AB81*Mask!H$28)</f>
        <v>0</v>
      </c>
      <c r="CH81" s="54">
        <f>IF(ISBLANK($A81),0,AC81*Mask!I$28)</f>
        <v>0</v>
      </c>
      <c r="CI81" s="54">
        <f>IF(ISBLANK($A81),0,AD81*Mask!J$28)</f>
        <v>0</v>
      </c>
      <c r="CJ81" s="54">
        <f>IF(ISBLANK($A81),0,AE81*Mask!K$28)</f>
        <v>0</v>
      </c>
      <c r="CK81" s="54">
        <f>IF(ISBLANK($A81),0,AF81*Mask!L$28)</f>
        <v>0</v>
      </c>
      <c r="CL81" s="54">
        <f>IF(ISBLANK($A81),0,AG81*Mask!M$28)</f>
        <v>0</v>
      </c>
      <c r="CM81" s="54">
        <f>IF(ISBLANK($A81),0,AH81*Mask!N$28)</f>
        <v>0</v>
      </c>
      <c r="CN81" s="54">
        <f>IF(ISBLANK($A81),0,AI81*Mask!O$28)</f>
        <v>0</v>
      </c>
      <c r="CO81" s="54">
        <f>IF(ISBLANK($A81),0,AJ81*Mask!P$28)</f>
        <v>0</v>
      </c>
      <c r="CP81" s="54">
        <f>IF(ISBLANK($A81),0,AK81*Mask!Q$28)</f>
        <v>0</v>
      </c>
      <c r="CQ81" s="54">
        <f>IF(ISBLANK($A81),0,AL81*Mask!R$28)</f>
        <v>0</v>
      </c>
      <c r="CR81" s="54">
        <f>IF(ISBLANK($A81),0,AM81*Mask!S$28)</f>
        <v>0</v>
      </c>
      <c r="CS81" s="54">
        <f>IF(ISBLANK($A81),0,AN81*Mask!T$28)</f>
        <v>0</v>
      </c>
      <c r="CT81" s="54">
        <f>IF(ISBLANK($A81),0,AO81*Mask!U$28)</f>
        <v>0</v>
      </c>
      <c r="CU81" s="54">
        <f>IF(ISBLANK($A81),0,AP81*Mask!V$28)</f>
        <v>0</v>
      </c>
      <c r="CV81" s="54">
        <f>IF(ISBLANK($A81),0,AQ81*Mask!W$28)</f>
        <v>0</v>
      </c>
      <c r="CW81" s="54">
        <f>IF(ISBLANK($A81),0,AR81*Mask!X$28)</f>
        <v>0</v>
      </c>
      <c r="CX81" s="54">
        <f>IF(ISBLANK($A81),0,AS81*Mask!Y$28)</f>
        <v>0</v>
      </c>
      <c r="CY81" s="54">
        <f>IF(ISBLANK($A81),0,AT81*Mask!Z$28)</f>
        <v>0</v>
      </c>
      <c r="CZ81" s="54">
        <f>IF(ISBLANK($A81),0,AU81*Mask!AA$28)</f>
        <v>0</v>
      </c>
      <c r="DA81" s="54">
        <f>IF(ISBLANK($A81),0,AV81*Mask!AB$28)</f>
        <v>0</v>
      </c>
      <c r="DC81" s="54">
        <f t="shared" ca="1" si="36"/>
        <v>0</v>
      </c>
    </row>
    <row r="82" spans="1:107">
      <c r="A82" s="17"/>
      <c r="B82" s="18"/>
      <c r="C82" s="18"/>
      <c r="D82" s="19"/>
      <c r="E82" s="20">
        <v>0</v>
      </c>
      <c r="F82" s="20">
        <v>0</v>
      </c>
      <c r="G82" s="20">
        <v>0</v>
      </c>
      <c r="H82" s="20">
        <v>0</v>
      </c>
      <c r="I82" s="20">
        <v>0</v>
      </c>
      <c r="J82" s="20">
        <v>0</v>
      </c>
      <c r="K82" s="20">
        <v>0</v>
      </c>
      <c r="L82" s="20">
        <v>0</v>
      </c>
      <c r="M82" s="20">
        <v>0</v>
      </c>
      <c r="N82" s="20">
        <v>0</v>
      </c>
      <c r="O82" s="20">
        <v>0</v>
      </c>
      <c r="P82" s="20">
        <v>0</v>
      </c>
      <c r="Q82" s="20">
        <v>0</v>
      </c>
      <c r="R82" s="20">
        <v>0</v>
      </c>
      <c r="S82" s="20">
        <v>0</v>
      </c>
      <c r="T82" s="20">
        <v>0</v>
      </c>
      <c r="U82" s="20">
        <v>0</v>
      </c>
      <c r="V82" s="20">
        <v>0</v>
      </c>
      <c r="W82" s="20">
        <v>0</v>
      </c>
      <c r="X82" s="35">
        <v>0</v>
      </c>
      <c r="Y82" s="35">
        <v>0</v>
      </c>
      <c r="Z82" s="20">
        <v>0</v>
      </c>
      <c r="AA82" s="35">
        <f>IF(ISNA(VLOOKUP(A82&amp;B82,'1'!$K$11:$L$50,2,0)),0,VLOOKUP(A82&amp;B82,'1'!$K$11:$L$50,2,0))</f>
        <v>0</v>
      </c>
      <c r="AB82" s="35">
        <f>IF(ISNA(VLOOKUP($A82&amp;$B82,'2'!$K$11:$L$50,2,0)),0,VLOOKUP($A82&amp;$B82,'2'!$K$11:$L$50,2,0))</f>
        <v>0</v>
      </c>
      <c r="AC82" s="35">
        <f>IF(ISNA(VLOOKUP($A82&amp;$B82,'3'!$K$11:$L$50,2,0)),0,VLOOKUP($A82&amp;$B82,'3'!$K$11:$L$50,2,0))</f>
        <v>0</v>
      </c>
      <c r="AD82" s="35">
        <f>IF(ISNA(VLOOKUP($A82&amp;$B82,'4'!$K$11:$L$50,2,0)),0,VLOOKUP($A82&amp;$B82,'4'!$K$11:$L$50,2,0))</f>
        <v>0</v>
      </c>
      <c r="AE82" s="35">
        <f>IF(ISNA(VLOOKUP($A82&amp;$B82,'5'!$K$11:$L$50,2,0)),0,VLOOKUP($A82&amp;$B82,'5'!$K$11:$L$50,2,0))</f>
        <v>0</v>
      </c>
      <c r="AF82" s="35">
        <f>IF(ISNA(VLOOKUP($A82&amp;$B82,'6'!$K$11:$L$50,2,0)),0,VLOOKUP($A82&amp;$B82,'6'!$K$11:$L$50,2,0))</f>
        <v>0</v>
      </c>
      <c r="AG82" s="35">
        <f>IF(ISNA(VLOOKUP($A82&amp;$B82,'7'!$K$11:$L$50,2,0)),0,VLOOKUP($A82&amp;$B82,'7'!$K$11:$L$50,2,0))</f>
        <v>0</v>
      </c>
      <c r="AH82" s="35">
        <f>IF(ISNA(VLOOKUP($A82&amp;$B82,'8'!$K$11:$L$50,2,0)),0,VLOOKUP($A82&amp;$B82,'8'!$K$11:$L$50,2,0))</f>
        <v>0</v>
      </c>
      <c r="AI82" s="35">
        <f>IF(ISNA(VLOOKUP($A82&amp;$B82,'9'!$K$11:$L$50,2,0)),0,VLOOKUP($A82&amp;$B82,'9'!$K$11:$L$50,2,0))</f>
        <v>0</v>
      </c>
      <c r="AJ82" s="35">
        <f>IF(ISNA(VLOOKUP($A82&amp;$B82,'10'!$K$11:$L$50,2,0)),0,VLOOKUP($A82&amp;$B82,'10'!$K$11:$L$50,2,0))</f>
        <v>0</v>
      </c>
      <c r="AK82" s="35">
        <f>IF(ISNA(VLOOKUP($A82&amp;$B82,'11'!$K$11:$L$50,2,0)),0,VLOOKUP($A82&amp;$B82,'11'!$K$11:$L$50,2,0))</f>
        <v>0</v>
      </c>
      <c r="AL82" s="35">
        <f>IF(ISNA(VLOOKUP($A82&amp;$B82,'12'!$K$11:$L$50,2,0)),0,VLOOKUP($A82&amp;$B82,'12'!$K$11:$L$50,2,0))</f>
        <v>0</v>
      </c>
      <c r="AM82" s="35">
        <f>IF(ISNA(VLOOKUP($A82&amp;$B82,'13'!$K$11:$L$50,2,0)),0,VLOOKUP($A82&amp;$B82,'13'!$K$11:$L$50,2,0))</f>
        <v>0</v>
      </c>
      <c r="AN82" s="35">
        <f>IF(ISNA(VLOOKUP($A82&amp;$B82,'14'!$K$11:$L$50,2,0)),0,VLOOKUP($A82&amp;$B82,'14'!$K$11:$L$50,2,0))</f>
        <v>0</v>
      </c>
      <c r="AO82" s="35">
        <f>IF(ISNA(VLOOKUP($A82&amp;$B82,'15'!$K$11:$L$50,2,0)),0,VLOOKUP($A82&amp;$B82,'15'!$K$11:$L$50,2,0))</f>
        <v>0</v>
      </c>
      <c r="AP82" s="35">
        <f>IF(ISNA(VLOOKUP($A82&amp;$B82,'16'!$K$11:$L$50,2,0)),0,VLOOKUP($A82&amp;$B82,'16'!$K$11:$L$50,2,0))</f>
        <v>0</v>
      </c>
      <c r="AQ82" s="35">
        <f>IF(ISNA(VLOOKUP($A82&amp;$B82,'17'!$K$11:$L$50,2,0)),0,VLOOKUP($A82&amp;$B82,'17'!$K$11:$L$50,2,0))</f>
        <v>0</v>
      </c>
      <c r="AR82" s="35">
        <f>IF(ISNA(VLOOKUP($A82&amp;$B82,'18'!$K$11:$L$50,2,0)),0,VLOOKUP($A82&amp;$B82,'18'!$K$11:$L$50,2,0))</f>
        <v>0</v>
      </c>
      <c r="AS82" s="35">
        <f>IF(ISNA(VLOOKUP($A82&amp;$B82,'19'!$K$11:$L$50,2,0)),0,VLOOKUP($A82&amp;$B82,'19'!$K$11:$L$50,2,0))</f>
        <v>0</v>
      </c>
      <c r="AT82" s="35">
        <f>IF(ISNA(VLOOKUP($A82&amp;$B82,'20'!$K$11:$L$50,2,0)),0,VLOOKUP($A82&amp;$B82,'20'!$K$11:$L$50,2,0))</f>
        <v>0</v>
      </c>
      <c r="AU82" s="35">
        <f>IF(ISNA(VLOOKUP($A82&amp;$B82,'21'!$K$11:$L$50,2,0)),0,VLOOKUP($A82&amp;$B82,'21'!$K$11:$L$50,2,0))</f>
        <v>0</v>
      </c>
      <c r="AV82" s="35">
        <f>IF(ISNA(VLOOKUP($A82&amp;$B82,'22'!$K$11:$L$50,2,0)),0,VLOOKUP($A82&amp;$B82,'22'!$K$11:$L$50,2,0))</f>
        <v>0</v>
      </c>
      <c r="AW82" s="25">
        <f t="shared" si="30"/>
        <v>0</v>
      </c>
      <c r="AX82" s="26">
        <f t="shared" ca="1" si="31"/>
        <v>0</v>
      </c>
      <c r="AY82" s="27" t="str">
        <f t="shared" ca="1" si="32"/>
        <v>#</v>
      </c>
      <c r="AZ82" s="24" t="str">
        <f t="shared" ca="1" si="33"/>
        <v>#</v>
      </c>
      <c r="BC82" s="193" t="str">
        <f t="shared" si="34"/>
        <v/>
      </c>
      <c r="BD82" s="194">
        <f t="shared" si="35"/>
        <v>0</v>
      </c>
      <c r="BE82" s="195"/>
      <c r="BF82" s="194"/>
      <c r="BG82" s="194"/>
      <c r="BH82" s="35"/>
      <c r="BI82" s="35">
        <f ca="1">E82*Mask!G$27</f>
        <v>0</v>
      </c>
      <c r="BJ82" s="35">
        <f ca="1">F82*Mask!H$27</f>
        <v>0</v>
      </c>
      <c r="BK82" s="35">
        <f ca="1">G82*Mask!I$27</f>
        <v>0</v>
      </c>
      <c r="BL82" s="35">
        <f ca="1">H82*Mask!J$27</f>
        <v>0</v>
      </c>
      <c r="BM82" s="35">
        <f ca="1">I82*Mask!K$27</f>
        <v>0</v>
      </c>
      <c r="BN82" s="35">
        <f ca="1">J82*Mask!L$27</f>
        <v>0</v>
      </c>
      <c r="BO82" s="35">
        <f ca="1">K82*Mask!M$27</f>
        <v>0</v>
      </c>
      <c r="BP82" s="35">
        <f ca="1">L82*Mask!N$27</f>
        <v>0</v>
      </c>
      <c r="BQ82" s="35">
        <f ca="1">M82*Mask!O$27</f>
        <v>0</v>
      </c>
      <c r="BR82" s="35">
        <f ca="1">N82*Mask!P$27</f>
        <v>0</v>
      </c>
      <c r="BS82" s="35">
        <f ca="1">O82*Mask!Q$27</f>
        <v>0</v>
      </c>
      <c r="BT82" s="35">
        <f ca="1">P82*Mask!R$27</f>
        <v>0</v>
      </c>
      <c r="BU82" s="35">
        <f ca="1">Q82*Mask!S$27</f>
        <v>0</v>
      </c>
      <c r="BV82" s="35">
        <f ca="1">R82*Mask!T$27</f>
        <v>0</v>
      </c>
      <c r="BW82" s="35">
        <f ca="1">S82*Mask!U$27</f>
        <v>0</v>
      </c>
      <c r="BX82" s="35">
        <f ca="1">T82*Mask!V$27</f>
        <v>0</v>
      </c>
      <c r="BY82" s="35">
        <f ca="1">U82*Mask!W$27</f>
        <v>0</v>
      </c>
      <c r="BZ82" s="35">
        <f ca="1">V82*Mask!X$27</f>
        <v>0</v>
      </c>
      <c r="CA82" s="35">
        <f ca="1">W82*Mask!Y$27</f>
        <v>0</v>
      </c>
      <c r="CB82" s="35">
        <f ca="1">X82*Mask!Z$27</f>
        <v>0</v>
      </c>
      <c r="CC82" s="35">
        <f ca="1">Y82*Mask!AA$27</f>
        <v>0</v>
      </c>
      <c r="CD82" s="35">
        <f ca="1">Z82*Mask!AB$27</f>
        <v>0</v>
      </c>
      <c r="CE82" s="54"/>
      <c r="CF82" s="54">
        <f>IF(ISBLANK($A82),0,AA82*Mask!G$28)</f>
        <v>0</v>
      </c>
      <c r="CG82" s="54">
        <f>IF(ISBLANK($A82),0,AB82*Mask!H$28)</f>
        <v>0</v>
      </c>
      <c r="CH82" s="54">
        <f>IF(ISBLANK($A82),0,AC82*Mask!I$28)</f>
        <v>0</v>
      </c>
      <c r="CI82" s="54">
        <f>IF(ISBLANK($A82),0,AD82*Mask!J$28)</f>
        <v>0</v>
      </c>
      <c r="CJ82" s="54">
        <f>IF(ISBLANK($A82),0,AE82*Mask!K$28)</f>
        <v>0</v>
      </c>
      <c r="CK82" s="54">
        <f>IF(ISBLANK($A82),0,AF82*Mask!L$28)</f>
        <v>0</v>
      </c>
      <c r="CL82" s="54">
        <f>IF(ISBLANK($A82),0,AG82*Mask!M$28)</f>
        <v>0</v>
      </c>
      <c r="CM82" s="54">
        <f>IF(ISBLANK($A82),0,AH82*Mask!N$28)</f>
        <v>0</v>
      </c>
      <c r="CN82" s="54">
        <f>IF(ISBLANK($A82),0,AI82*Mask!O$28)</f>
        <v>0</v>
      </c>
      <c r="CO82" s="54">
        <f>IF(ISBLANK($A82),0,AJ82*Mask!P$28)</f>
        <v>0</v>
      </c>
      <c r="CP82" s="54">
        <f>IF(ISBLANK($A82),0,AK82*Mask!Q$28)</f>
        <v>0</v>
      </c>
      <c r="CQ82" s="54">
        <f>IF(ISBLANK($A82),0,AL82*Mask!R$28)</f>
        <v>0</v>
      </c>
      <c r="CR82" s="54">
        <f>IF(ISBLANK($A82),0,AM82*Mask!S$28)</f>
        <v>0</v>
      </c>
      <c r="CS82" s="54">
        <f>IF(ISBLANK($A82),0,AN82*Mask!T$28)</f>
        <v>0</v>
      </c>
      <c r="CT82" s="54">
        <f>IF(ISBLANK($A82),0,AO82*Mask!U$28)</f>
        <v>0</v>
      </c>
      <c r="CU82" s="54">
        <f>IF(ISBLANK($A82),0,AP82*Mask!V$28)</f>
        <v>0</v>
      </c>
      <c r="CV82" s="54">
        <f>IF(ISBLANK($A82),0,AQ82*Mask!W$28)</f>
        <v>0</v>
      </c>
      <c r="CW82" s="54">
        <f>IF(ISBLANK($A82),0,AR82*Mask!X$28)</f>
        <v>0</v>
      </c>
      <c r="CX82" s="54">
        <f>IF(ISBLANK($A82),0,AS82*Mask!Y$28)</f>
        <v>0</v>
      </c>
      <c r="CY82" s="54">
        <f>IF(ISBLANK($A82),0,AT82*Mask!Z$28)</f>
        <v>0</v>
      </c>
      <c r="CZ82" s="54">
        <f>IF(ISBLANK($A82),0,AU82*Mask!AA$28)</f>
        <v>0</v>
      </c>
      <c r="DA82" s="54">
        <f>IF(ISBLANK($A82),0,AV82*Mask!AB$28)</f>
        <v>0</v>
      </c>
      <c r="DC82" s="54">
        <f t="shared" ca="1" si="36"/>
        <v>0</v>
      </c>
    </row>
    <row r="83" spans="1:107">
      <c r="A83" s="17"/>
      <c r="B83" s="18"/>
      <c r="C83" s="18"/>
      <c r="D83" s="19"/>
      <c r="E83" s="20">
        <v>0</v>
      </c>
      <c r="F83" s="20">
        <v>0</v>
      </c>
      <c r="G83" s="20">
        <v>0</v>
      </c>
      <c r="H83" s="20">
        <v>0</v>
      </c>
      <c r="I83" s="20">
        <v>0</v>
      </c>
      <c r="J83" s="20">
        <v>0</v>
      </c>
      <c r="K83" s="20">
        <v>0</v>
      </c>
      <c r="L83" s="20">
        <v>0</v>
      </c>
      <c r="M83" s="20">
        <v>0</v>
      </c>
      <c r="N83" s="20">
        <v>0</v>
      </c>
      <c r="O83" s="20">
        <v>0</v>
      </c>
      <c r="P83" s="20">
        <v>0</v>
      </c>
      <c r="Q83" s="20">
        <v>0</v>
      </c>
      <c r="R83" s="20">
        <v>0</v>
      </c>
      <c r="S83" s="20">
        <v>0</v>
      </c>
      <c r="T83" s="20">
        <v>0</v>
      </c>
      <c r="U83" s="20">
        <v>0</v>
      </c>
      <c r="V83" s="20">
        <v>0</v>
      </c>
      <c r="W83" s="20">
        <v>0</v>
      </c>
      <c r="X83" s="35">
        <v>0</v>
      </c>
      <c r="Y83" s="35">
        <v>0</v>
      </c>
      <c r="Z83" s="20">
        <v>0</v>
      </c>
      <c r="AA83" s="35">
        <f>IF(ISNA(VLOOKUP(A83&amp;B83,'1'!$K$11:$L$50,2,0)),0,VLOOKUP(A83&amp;B83,'1'!$K$11:$L$50,2,0))</f>
        <v>0</v>
      </c>
      <c r="AB83" s="35">
        <f>IF(ISNA(VLOOKUP($A83&amp;$B83,'2'!$K$11:$L$50,2,0)),0,VLOOKUP($A83&amp;$B83,'2'!$K$11:$L$50,2,0))</f>
        <v>0</v>
      </c>
      <c r="AC83" s="35">
        <f>IF(ISNA(VLOOKUP($A83&amp;$B83,'3'!$K$11:$L$50,2,0)),0,VLOOKUP($A83&amp;$B83,'3'!$K$11:$L$50,2,0))</f>
        <v>0</v>
      </c>
      <c r="AD83" s="35">
        <f>IF(ISNA(VLOOKUP($A83&amp;$B83,'4'!$K$11:$L$50,2,0)),0,VLOOKUP($A83&amp;$B83,'4'!$K$11:$L$50,2,0))</f>
        <v>0</v>
      </c>
      <c r="AE83" s="35">
        <f>IF(ISNA(VLOOKUP($A83&amp;$B83,'5'!$K$11:$L$50,2,0)),0,VLOOKUP($A83&amp;$B83,'5'!$K$11:$L$50,2,0))</f>
        <v>0</v>
      </c>
      <c r="AF83" s="35">
        <f>IF(ISNA(VLOOKUP($A83&amp;$B83,'6'!$K$11:$L$50,2,0)),0,VLOOKUP($A83&amp;$B83,'6'!$K$11:$L$50,2,0))</f>
        <v>0</v>
      </c>
      <c r="AG83" s="35">
        <f>IF(ISNA(VLOOKUP($A83&amp;$B83,'7'!$K$11:$L$50,2,0)),0,VLOOKUP($A83&amp;$B83,'7'!$K$11:$L$50,2,0))</f>
        <v>0</v>
      </c>
      <c r="AH83" s="35">
        <f>IF(ISNA(VLOOKUP($A83&amp;$B83,'8'!$K$11:$L$50,2,0)),0,VLOOKUP($A83&amp;$B83,'8'!$K$11:$L$50,2,0))</f>
        <v>0</v>
      </c>
      <c r="AI83" s="35">
        <f>IF(ISNA(VLOOKUP($A83&amp;$B83,'9'!$K$11:$L$50,2,0)),0,VLOOKUP($A83&amp;$B83,'9'!$K$11:$L$50,2,0))</f>
        <v>0</v>
      </c>
      <c r="AJ83" s="35">
        <f>IF(ISNA(VLOOKUP($A83&amp;$B83,'10'!$K$11:$L$50,2,0)),0,VLOOKUP($A83&amp;$B83,'10'!$K$11:$L$50,2,0))</f>
        <v>0</v>
      </c>
      <c r="AK83" s="35">
        <f>IF(ISNA(VLOOKUP($A83&amp;$B83,'11'!$K$11:$L$50,2,0)),0,VLOOKUP($A83&amp;$B83,'11'!$K$11:$L$50,2,0))</f>
        <v>0</v>
      </c>
      <c r="AL83" s="35">
        <f>IF(ISNA(VLOOKUP($A83&amp;$B83,'12'!$K$11:$L$50,2,0)),0,VLOOKUP($A83&amp;$B83,'12'!$K$11:$L$50,2,0))</f>
        <v>0</v>
      </c>
      <c r="AM83" s="35">
        <f>IF(ISNA(VLOOKUP($A83&amp;$B83,'13'!$K$11:$L$50,2,0)),0,VLOOKUP($A83&amp;$B83,'13'!$K$11:$L$50,2,0))</f>
        <v>0</v>
      </c>
      <c r="AN83" s="35">
        <f>IF(ISNA(VLOOKUP($A83&amp;$B83,'14'!$K$11:$L$50,2,0)),0,VLOOKUP($A83&amp;$B83,'14'!$K$11:$L$50,2,0))</f>
        <v>0</v>
      </c>
      <c r="AO83" s="35">
        <f>IF(ISNA(VLOOKUP($A83&amp;$B83,'15'!$K$11:$L$50,2,0)),0,VLOOKUP($A83&amp;$B83,'15'!$K$11:$L$50,2,0))</f>
        <v>0</v>
      </c>
      <c r="AP83" s="35">
        <f>IF(ISNA(VLOOKUP($A83&amp;$B83,'16'!$K$11:$L$50,2,0)),0,VLOOKUP($A83&amp;$B83,'16'!$K$11:$L$50,2,0))</f>
        <v>0</v>
      </c>
      <c r="AQ83" s="35">
        <f>IF(ISNA(VLOOKUP($A83&amp;$B83,'17'!$K$11:$L$50,2,0)),0,VLOOKUP($A83&amp;$B83,'17'!$K$11:$L$50,2,0))</f>
        <v>0</v>
      </c>
      <c r="AR83" s="35">
        <f>IF(ISNA(VLOOKUP($A83&amp;$B83,'18'!$K$11:$L$50,2,0)),0,VLOOKUP($A83&amp;$B83,'18'!$K$11:$L$50,2,0))</f>
        <v>0</v>
      </c>
      <c r="AS83" s="35">
        <f>IF(ISNA(VLOOKUP($A83&amp;$B83,'19'!$K$11:$L$50,2,0)),0,VLOOKUP($A83&amp;$B83,'19'!$K$11:$L$50,2,0))</f>
        <v>0</v>
      </c>
      <c r="AT83" s="35">
        <f>IF(ISNA(VLOOKUP($A83&amp;$B83,'20'!$K$11:$L$50,2,0)),0,VLOOKUP($A83&amp;$B83,'20'!$K$11:$L$50,2,0))</f>
        <v>0</v>
      </c>
      <c r="AU83" s="35">
        <f>IF(ISNA(VLOOKUP($A83&amp;$B83,'21'!$K$11:$L$50,2,0)),0,VLOOKUP($A83&amp;$B83,'21'!$K$11:$L$50,2,0))</f>
        <v>0</v>
      </c>
      <c r="AV83" s="35">
        <f>IF(ISNA(VLOOKUP($A83&amp;$B83,'22'!$K$11:$L$50,2,0)),0,VLOOKUP($A83&amp;$B83,'22'!$K$11:$L$50,2,0))</f>
        <v>0</v>
      </c>
      <c r="AW83" s="25">
        <f t="shared" si="30"/>
        <v>0</v>
      </c>
      <c r="AX83" s="26">
        <f t="shared" ca="1" si="31"/>
        <v>0</v>
      </c>
      <c r="AY83" s="27" t="str">
        <f t="shared" ca="1" si="32"/>
        <v>#</v>
      </c>
      <c r="AZ83" s="24" t="str">
        <f t="shared" ca="1" si="33"/>
        <v>#</v>
      </c>
      <c r="BC83" s="193" t="str">
        <f t="shared" si="34"/>
        <v/>
      </c>
      <c r="BD83" s="194">
        <f t="shared" si="35"/>
        <v>0</v>
      </c>
      <c r="BE83" s="195"/>
      <c r="BF83" s="194"/>
      <c r="BG83" s="194"/>
      <c r="BH83" s="35"/>
      <c r="BI83" s="35">
        <f ca="1">E83*Mask!G$27</f>
        <v>0</v>
      </c>
      <c r="BJ83" s="35">
        <f ca="1">F83*Mask!H$27</f>
        <v>0</v>
      </c>
      <c r="BK83" s="35">
        <f ca="1">G83*Mask!I$27</f>
        <v>0</v>
      </c>
      <c r="BL83" s="35">
        <f ca="1">H83*Mask!J$27</f>
        <v>0</v>
      </c>
      <c r="BM83" s="35">
        <f ca="1">I83*Mask!K$27</f>
        <v>0</v>
      </c>
      <c r="BN83" s="35">
        <f ca="1">J83*Mask!L$27</f>
        <v>0</v>
      </c>
      <c r="BO83" s="35">
        <f ca="1">K83*Mask!M$27</f>
        <v>0</v>
      </c>
      <c r="BP83" s="35">
        <f ca="1">L83*Mask!N$27</f>
        <v>0</v>
      </c>
      <c r="BQ83" s="35">
        <f ca="1">M83*Mask!O$27</f>
        <v>0</v>
      </c>
      <c r="BR83" s="35">
        <f ca="1">N83*Mask!P$27</f>
        <v>0</v>
      </c>
      <c r="BS83" s="35">
        <f ca="1">O83*Mask!Q$27</f>
        <v>0</v>
      </c>
      <c r="BT83" s="35">
        <f ca="1">P83*Mask!R$27</f>
        <v>0</v>
      </c>
      <c r="BU83" s="35">
        <f ca="1">Q83*Mask!S$27</f>
        <v>0</v>
      </c>
      <c r="BV83" s="35">
        <f ca="1">R83*Mask!T$27</f>
        <v>0</v>
      </c>
      <c r="BW83" s="35">
        <f ca="1">S83*Mask!U$27</f>
        <v>0</v>
      </c>
      <c r="BX83" s="35">
        <f ca="1">T83*Mask!V$27</f>
        <v>0</v>
      </c>
      <c r="BY83" s="35">
        <f ca="1">U83*Mask!W$27</f>
        <v>0</v>
      </c>
      <c r="BZ83" s="35">
        <f ca="1">V83*Mask!X$27</f>
        <v>0</v>
      </c>
      <c r="CA83" s="35">
        <f ca="1">W83*Mask!Y$27</f>
        <v>0</v>
      </c>
      <c r="CB83" s="35">
        <f ca="1">X83*Mask!Z$27</f>
        <v>0</v>
      </c>
      <c r="CC83" s="35">
        <f ca="1">Y83*Mask!AA$27</f>
        <v>0</v>
      </c>
      <c r="CD83" s="35">
        <f ca="1">Z83*Mask!AB$27</f>
        <v>0</v>
      </c>
      <c r="CE83" s="54"/>
      <c r="CF83" s="54">
        <f>IF(ISBLANK($A83),0,AA83*Mask!G$28)</f>
        <v>0</v>
      </c>
      <c r="CG83" s="54">
        <f>IF(ISBLANK($A83),0,AB83*Mask!H$28)</f>
        <v>0</v>
      </c>
      <c r="CH83" s="54">
        <f>IF(ISBLANK($A83),0,AC83*Mask!I$28)</f>
        <v>0</v>
      </c>
      <c r="CI83" s="54">
        <f>IF(ISBLANK($A83),0,AD83*Mask!J$28)</f>
        <v>0</v>
      </c>
      <c r="CJ83" s="54">
        <f>IF(ISBLANK($A83),0,AE83*Mask!K$28)</f>
        <v>0</v>
      </c>
      <c r="CK83" s="54">
        <f>IF(ISBLANK($A83),0,AF83*Mask!L$28)</f>
        <v>0</v>
      </c>
      <c r="CL83" s="54">
        <f>IF(ISBLANK($A83),0,AG83*Mask!M$28)</f>
        <v>0</v>
      </c>
      <c r="CM83" s="54">
        <f>IF(ISBLANK($A83),0,AH83*Mask!N$28)</f>
        <v>0</v>
      </c>
      <c r="CN83" s="54">
        <f>IF(ISBLANK($A83),0,AI83*Mask!O$28)</f>
        <v>0</v>
      </c>
      <c r="CO83" s="54">
        <f>IF(ISBLANK($A83),0,AJ83*Mask!P$28)</f>
        <v>0</v>
      </c>
      <c r="CP83" s="54">
        <f>IF(ISBLANK($A83),0,AK83*Mask!Q$28)</f>
        <v>0</v>
      </c>
      <c r="CQ83" s="54">
        <f>IF(ISBLANK($A83),0,AL83*Mask!R$28)</f>
        <v>0</v>
      </c>
      <c r="CR83" s="54">
        <f>IF(ISBLANK($A83),0,AM83*Mask!S$28)</f>
        <v>0</v>
      </c>
      <c r="CS83" s="54">
        <f>IF(ISBLANK($A83),0,AN83*Mask!T$28)</f>
        <v>0</v>
      </c>
      <c r="CT83" s="54">
        <f>IF(ISBLANK($A83),0,AO83*Mask!U$28)</f>
        <v>0</v>
      </c>
      <c r="CU83" s="54">
        <f>IF(ISBLANK($A83),0,AP83*Mask!V$28)</f>
        <v>0</v>
      </c>
      <c r="CV83" s="54">
        <f>IF(ISBLANK($A83),0,AQ83*Mask!W$28)</f>
        <v>0</v>
      </c>
      <c r="CW83" s="54">
        <f>IF(ISBLANK($A83),0,AR83*Mask!X$28)</f>
        <v>0</v>
      </c>
      <c r="CX83" s="54">
        <f>IF(ISBLANK($A83),0,AS83*Mask!Y$28)</f>
        <v>0</v>
      </c>
      <c r="CY83" s="54">
        <f>IF(ISBLANK($A83),0,AT83*Mask!Z$28)</f>
        <v>0</v>
      </c>
      <c r="CZ83" s="54">
        <f>IF(ISBLANK($A83),0,AU83*Mask!AA$28)</f>
        <v>0</v>
      </c>
      <c r="DA83" s="54">
        <f>IF(ISBLANK($A83),0,AV83*Mask!AB$28)</f>
        <v>0</v>
      </c>
      <c r="DC83" s="54">
        <f t="shared" ca="1" si="36"/>
        <v>0</v>
      </c>
    </row>
    <row r="84" spans="1:107">
      <c r="A84" s="17"/>
      <c r="B84" s="18"/>
      <c r="C84" s="18"/>
      <c r="D84" s="19"/>
      <c r="E84" s="20">
        <v>0</v>
      </c>
      <c r="F84" s="20">
        <v>0</v>
      </c>
      <c r="G84" s="20">
        <v>0</v>
      </c>
      <c r="H84" s="20">
        <v>0</v>
      </c>
      <c r="I84" s="20">
        <v>0</v>
      </c>
      <c r="J84" s="20">
        <v>0</v>
      </c>
      <c r="K84" s="20">
        <v>0</v>
      </c>
      <c r="L84" s="20">
        <v>0</v>
      </c>
      <c r="M84" s="20">
        <v>0</v>
      </c>
      <c r="N84" s="20">
        <v>0</v>
      </c>
      <c r="O84" s="20">
        <v>0</v>
      </c>
      <c r="P84" s="20">
        <v>0</v>
      </c>
      <c r="Q84" s="20">
        <v>0</v>
      </c>
      <c r="R84" s="20">
        <v>0</v>
      </c>
      <c r="S84" s="20">
        <v>0</v>
      </c>
      <c r="T84" s="20">
        <v>0</v>
      </c>
      <c r="U84" s="20">
        <v>0</v>
      </c>
      <c r="V84" s="20">
        <v>0</v>
      </c>
      <c r="W84" s="20">
        <v>0</v>
      </c>
      <c r="X84" s="35">
        <v>0</v>
      </c>
      <c r="Y84" s="35">
        <v>0</v>
      </c>
      <c r="Z84" s="20">
        <v>0</v>
      </c>
      <c r="AA84" s="35">
        <f>IF(ISNA(VLOOKUP(A84&amp;B84,'1'!$K$11:$L$50,2,0)),0,VLOOKUP(A84&amp;B84,'1'!$K$11:$L$50,2,0))</f>
        <v>0</v>
      </c>
      <c r="AB84" s="35">
        <f>IF(ISNA(VLOOKUP($A84&amp;$B84,'2'!$K$11:$L$50,2,0)),0,VLOOKUP($A84&amp;$B84,'2'!$K$11:$L$50,2,0))</f>
        <v>0</v>
      </c>
      <c r="AC84" s="35">
        <f>IF(ISNA(VLOOKUP($A84&amp;$B84,'3'!$K$11:$L$50,2,0)),0,VLOOKUP($A84&amp;$B84,'3'!$K$11:$L$50,2,0))</f>
        <v>0</v>
      </c>
      <c r="AD84" s="35">
        <f>IF(ISNA(VLOOKUP($A84&amp;$B84,'4'!$K$11:$L$50,2,0)),0,VLOOKUP($A84&amp;$B84,'4'!$K$11:$L$50,2,0))</f>
        <v>0</v>
      </c>
      <c r="AE84" s="35">
        <f>IF(ISNA(VLOOKUP($A84&amp;$B84,'5'!$K$11:$L$50,2,0)),0,VLOOKUP($A84&amp;$B84,'5'!$K$11:$L$50,2,0))</f>
        <v>0</v>
      </c>
      <c r="AF84" s="35">
        <f>IF(ISNA(VLOOKUP($A84&amp;$B84,'6'!$K$11:$L$50,2,0)),0,VLOOKUP($A84&amp;$B84,'6'!$K$11:$L$50,2,0))</f>
        <v>0</v>
      </c>
      <c r="AG84" s="35">
        <f>IF(ISNA(VLOOKUP($A84&amp;$B84,'7'!$K$11:$L$50,2,0)),0,VLOOKUP($A84&amp;$B84,'7'!$K$11:$L$50,2,0))</f>
        <v>0</v>
      </c>
      <c r="AH84" s="35">
        <f>IF(ISNA(VLOOKUP($A84&amp;$B84,'8'!$K$11:$L$50,2,0)),0,VLOOKUP($A84&amp;$B84,'8'!$K$11:$L$50,2,0))</f>
        <v>0</v>
      </c>
      <c r="AI84" s="35">
        <f>IF(ISNA(VLOOKUP($A84&amp;$B84,'9'!$K$11:$L$50,2,0)),0,VLOOKUP($A84&amp;$B84,'9'!$K$11:$L$50,2,0))</f>
        <v>0</v>
      </c>
      <c r="AJ84" s="35">
        <f>IF(ISNA(VLOOKUP($A84&amp;$B84,'10'!$K$11:$L$50,2,0)),0,VLOOKUP($A84&amp;$B84,'10'!$K$11:$L$50,2,0))</f>
        <v>0</v>
      </c>
      <c r="AK84" s="35">
        <f>IF(ISNA(VLOOKUP($A84&amp;$B84,'11'!$K$11:$L$50,2,0)),0,VLOOKUP($A84&amp;$B84,'11'!$K$11:$L$50,2,0))</f>
        <v>0</v>
      </c>
      <c r="AL84" s="35">
        <f>IF(ISNA(VLOOKUP($A84&amp;$B84,'12'!$K$11:$L$50,2,0)),0,VLOOKUP($A84&amp;$B84,'12'!$K$11:$L$50,2,0))</f>
        <v>0</v>
      </c>
      <c r="AM84" s="35">
        <f>IF(ISNA(VLOOKUP($A84&amp;$B84,'13'!$K$11:$L$50,2,0)),0,VLOOKUP($A84&amp;$B84,'13'!$K$11:$L$50,2,0))</f>
        <v>0</v>
      </c>
      <c r="AN84" s="35">
        <f>IF(ISNA(VLOOKUP($A84&amp;$B84,'14'!$K$11:$L$50,2,0)),0,VLOOKUP($A84&amp;$B84,'14'!$K$11:$L$50,2,0))</f>
        <v>0</v>
      </c>
      <c r="AO84" s="35">
        <f>IF(ISNA(VLOOKUP($A84&amp;$B84,'15'!$K$11:$L$50,2,0)),0,VLOOKUP($A84&amp;$B84,'15'!$K$11:$L$50,2,0))</f>
        <v>0</v>
      </c>
      <c r="AP84" s="35">
        <f>IF(ISNA(VLOOKUP($A84&amp;$B84,'16'!$K$11:$L$50,2,0)),0,VLOOKUP($A84&amp;$B84,'16'!$K$11:$L$50,2,0))</f>
        <v>0</v>
      </c>
      <c r="AQ84" s="35">
        <f>IF(ISNA(VLOOKUP($A84&amp;$B84,'17'!$K$11:$L$50,2,0)),0,VLOOKUP($A84&amp;$B84,'17'!$K$11:$L$50,2,0))</f>
        <v>0</v>
      </c>
      <c r="AR84" s="35">
        <f>IF(ISNA(VLOOKUP($A84&amp;$B84,'18'!$K$11:$L$50,2,0)),0,VLOOKUP($A84&amp;$B84,'18'!$K$11:$L$50,2,0))</f>
        <v>0</v>
      </c>
      <c r="AS84" s="35">
        <f>IF(ISNA(VLOOKUP($A84&amp;$B84,'19'!$K$11:$L$50,2,0)),0,VLOOKUP($A84&amp;$B84,'19'!$K$11:$L$50,2,0))</f>
        <v>0</v>
      </c>
      <c r="AT84" s="35">
        <f>IF(ISNA(VLOOKUP($A84&amp;$B84,'20'!$K$11:$L$50,2,0)),0,VLOOKUP($A84&amp;$B84,'20'!$K$11:$L$50,2,0))</f>
        <v>0</v>
      </c>
      <c r="AU84" s="35">
        <f>IF(ISNA(VLOOKUP($A84&amp;$B84,'21'!$K$11:$L$50,2,0)),0,VLOOKUP($A84&amp;$B84,'21'!$K$11:$L$50,2,0))</f>
        <v>0</v>
      </c>
      <c r="AV84" s="35">
        <f>IF(ISNA(VLOOKUP($A84&amp;$B84,'22'!$K$11:$L$50,2,0)),0,VLOOKUP($A84&amp;$B84,'22'!$K$11:$L$50,2,0))</f>
        <v>0</v>
      </c>
      <c r="AW84" s="25">
        <f t="shared" si="30"/>
        <v>0</v>
      </c>
      <c r="AX84" s="26">
        <f t="shared" ca="1" si="31"/>
        <v>0</v>
      </c>
      <c r="AY84" s="27" t="str">
        <f t="shared" ca="1" si="32"/>
        <v>#</v>
      </c>
      <c r="AZ84" s="24" t="str">
        <f t="shared" ca="1" si="33"/>
        <v>#</v>
      </c>
      <c r="BC84" s="193" t="str">
        <f t="shared" si="34"/>
        <v/>
      </c>
      <c r="BD84" s="194">
        <f t="shared" si="35"/>
        <v>0</v>
      </c>
      <c r="BE84" s="195"/>
      <c r="BF84" s="194"/>
      <c r="BG84" s="194"/>
      <c r="BH84" s="35"/>
      <c r="BI84" s="35">
        <f ca="1">E84*Mask!G$27</f>
        <v>0</v>
      </c>
      <c r="BJ84" s="35">
        <f ca="1">F84*Mask!H$27</f>
        <v>0</v>
      </c>
      <c r="BK84" s="35">
        <f ca="1">G84*Mask!I$27</f>
        <v>0</v>
      </c>
      <c r="BL84" s="35">
        <f ca="1">H84*Mask!J$27</f>
        <v>0</v>
      </c>
      <c r="BM84" s="35">
        <f ca="1">I84*Mask!K$27</f>
        <v>0</v>
      </c>
      <c r="BN84" s="35">
        <f ca="1">J84*Mask!L$27</f>
        <v>0</v>
      </c>
      <c r="BO84" s="35">
        <f ca="1">K84*Mask!M$27</f>
        <v>0</v>
      </c>
      <c r="BP84" s="35">
        <f ca="1">L84*Mask!N$27</f>
        <v>0</v>
      </c>
      <c r="BQ84" s="35">
        <f ca="1">M84*Mask!O$27</f>
        <v>0</v>
      </c>
      <c r="BR84" s="35">
        <f ca="1">N84*Mask!P$27</f>
        <v>0</v>
      </c>
      <c r="BS84" s="35">
        <f ca="1">O84*Mask!Q$27</f>
        <v>0</v>
      </c>
      <c r="BT84" s="35">
        <f ca="1">P84*Mask!R$27</f>
        <v>0</v>
      </c>
      <c r="BU84" s="35">
        <f ca="1">Q84*Mask!S$27</f>
        <v>0</v>
      </c>
      <c r="BV84" s="35">
        <f ca="1">R84*Mask!T$27</f>
        <v>0</v>
      </c>
      <c r="BW84" s="35">
        <f ca="1">S84*Mask!U$27</f>
        <v>0</v>
      </c>
      <c r="BX84" s="35">
        <f ca="1">T84*Mask!V$27</f>
        <v>0</v>
      </c>
      <c r="BY84" s="35">
        <f ca="1">U84*Mask!W$27</f>
        <v>0</v>
      </c>
      <c r="BZ84" s="35">
        <f ca="1">V84*Mask!X$27</f>
        <v>0</v>
      </c>
      <c r="CA84" s="35">
        <f ca="1">W84*Mask!Y$27</f>
        <v>0</v>
      </c>
      <c r="CB84" s="35">
        <f ca="1">X84*Mask!Z$27</f>
        <v>0</v>
      </c>
      <c r="CC84" s="35">
        <f ca="1">Y84*Mask!AA$27</f>
        <v>0</v>
      </c>
      <c r="CD84" s="35">
        <f ca="1">Z84*Mask!AB$27</f>
        <v>0</v>
      </c>
      <c r="CE84" s="54"/>
      <c r="CF84" s="54">
        <f>IF(ISBLANK($A84),0,AA84*Mask!G$28)</f>
        <v>0</v>
      </c>
      <c r="CG84" s="54">
        <f>IF(ISBLANK($A84),0,AB84*Mask!H$28)</f>
        <v>0</v>
      </c>
      <c r="CH84" s="54">
        <f>IF(ISBLANK($A84),0,AC84*Mask!I$28)</f>
        <v>0</v>
      </c>
      <c r="CI84" s="54">
        <f>IF(ISBLANK($A84),0,AD84*Mask!J$28)</f>
        <v>0</v>
      </c>
      <c r="CJ84" s="54">
        <f>IF(ISBLANK($A84),0,AE84*Mask!K$28)</f>
        <v>0</v>
      </c>
      <c r="CK84" s="54">
        <f>IF(ISBLANK($A84),0,AF84*Mask!L$28)</f>
        <v>0</v>
      </c>
      <c r="CL84" s="54">
        <f>IF(ISBLANK($A84),0,AG84*Mask!M$28)</f>
        <v>0</v>
      </c>
      <c r="CM84" s="54">
        <f>IF(ISBLANK($A84),0,AH84*Mask!N$28)</f>
        <v>0</v>
      </c>
      <c r="CN84" s="54">
        <f>IF(ISBLANK($A84),0,AI84*Mask!O$28)</f>
        <v>0</v>
      </c>
      <c r="CO84" s="54">
        <f>IF(ISBLANK($A84),0,AJ84*Mask!P$28)</f>
        <v>0</v>
      </c>
      <c r="CP84" s="54">
        <f>IF(ISBLANK($A84),0,AK84*Mask!Q$28)</f>
        <v>0</v>
      </c>
      <c r="CQ84" s="54">
        <f>IF(ISBLANK($A84),0,AL84*Mask!R$28)</f>
        <v>0</v>
      </c>
      <c r="CR84" s="54">
        <f>IF(ISBLANK($A84),0,AM84*Mask!S$28)</f>
        <v>0</v>
      </c>
      <c r="CS84" s="54">
        <f>IF(ISBLANK($A84),0,AN84*Mask!T$28)</f>
        <v>0</v>
      </c>
      <c r="CT84" s="54">
        <f>IF(ISBLANK($A84),0,AO84*Mask!U$28)</f>
        <v>0</v>
      </c>
      <c r="CU84" s="54">
        <f>IF(ISBLANK($A84),0,AP84*Mask!V$28)</f>
        <v>0</v>
      </c>
      <c r="CV84" s="54">
        <f>IF(ISBLANK($A84),0,AQ84*Mask!W$28)</f>
        <v>0</v>
      </c>
      <c r="CW84" s="54">
        <f>IF(ISBLANK($A84),0,AR84*Mask!X$28)</f>
        <v>0</v>
      </c>
      <c r="CX84" s="54">
        <f>IF(ISBLANK($A84),0,AS84*Mask!Y$28)</f>
        <v>0</v>
      </c>
      <c r="CY84" s="54">
        <f>IF(ISBLANK($A84),0,AT84*Mask!Z$28)</f>
        <v>0</v>
      </c>
      <c r="CZ84" s="54">
        <f>IF(ISBLANK($A84),0,AU84*Mask!AA$28)</f>
        <v>0</v>
      </c>
      <c r="DA84" s="54">
        <f>IF(ISBLANK($A84),0,AV84*Mask!AB$28)</f>
        <v>0</v>
      </c>
      <c r="DC84" s="54">
        <f t="shared" ca="1" si="36"/>
        <v>0</v>
      </c>
    </row>
    <row r="85" spans="1:107">
      <c r="A85" s="17"/>
      <c r="B85" s="18"/>
      <c r="C85" s="18"/>
      <c r="D85" s="19"/>
      <c r="E85" s="20">
        <v>0</v>
      </c>
      <c r="F85" s="20">
        <v>0</v>
      </c>
      <c r="G85" s="20">
        <v>0</v>
      </c>
      <c r="H85" s="20">
        <v>0</v>
      </c>
      <c r="I85" s="20">
        <v>0</v>
      </c>
      <c r="J85" s="20">
        <v>0</v>
      </c>
      <c r="K85" s="20">
        <v>0</v>
      </c>
      <c r="L85" s="20">
        <v>0</v>
      </c>
      <c r="M85" s="20">
        <v>0</v>
      </c>
      <c r="N85" s="20">
        <v>0</v>
      </c>
      <c r="O85" s="20">
        <v>0</v>
      </c>
      <c r="P85" s="20">
        <v>0</v>
      </c>
      <c r="Q85" s="20">
        <v>0</v>
      </c>
      <c r="R85" s="20">
        <v>0</v>
      </c>
      <c r="S85" s="20">
        <v>0</v>
      </c>
      <c r="T85" s="20">
        <v>0</v>
      </c>
      <c r="U85" s="20">
        <v>0</v>
      </c>
      <c r="V85" s="20">
        <v>0</v>
      </c>
      <c r="W85" s="20">
        <v>0</v>
      </c>
      <c r="X85" s="35">
        <v>0</v>
      </c>
      <c r="Y85" s="35">
        <v>0</v>
      </c>
      <c r="Z85" s="20">
        <v>0</v>
      </c>
      <c r="AA85" s="35">
        <f>IF(ISNA(VLOOKUP(A85&amp;B85,'1'!$K$11:$L$50,2,0)),0,VLOOKUP(A85&amp;B85,'1'!$K$11:$L$50,2,0))</f>
        <v>0</v>
      </c>
      <c r="AB85" s="35">
        <f>IF(ISNA(VLOOKUP($A85&amp;$B85,'2'!$K$11:$L$50,2,0)),0,VLOOKUP($A85&amp;$B85,'2'!$K$11:$L$50,2,0))</f>
        <v>0</v>
      </c>
      <c r="AC85" s="35">
        <f>IF(ISNA(VLOOKUP($A85&amp;$B85,'3'!$K$11:$L$50,2,0)),0,VLOOKUP($A85&amp;$B85,'3'!$K$11:$L$50,2,0))</f>
        <v>0</v>
      </c>
      <c r="AD85" s="35">
        <f>IF(ISNA(VLOOKUP($A85&amp;$B85,'4'!$K$11:$L$50,2,0)),0,VLOOKUP($A85&amp;$B85,'4'!$K$11:$L$50,2,0))</f>
        <v>0</v>
      </c>
      <c r="AE85" s="35">
        <f>IF(ISNA(VLOOKUP($A85&amp;$B85,'5'!$K$11:$L$50,2,0)),0,VLOOKUP($A85&amp;$B85,'5'!$K$11:$L$50,2,0))</f>
        <v>0</v>
      </c>
      <c r="AF85" s="35">
        <f>IF(ISNA(VLOOKUP($A85&amp;$B85,'6'!$K$11:$L$50,2,0)),0,VLOOKUP($A85&amp;$B85,'6'!$K$11:$L$50,2,0))</f>
        <v>0</v>
      </c>
      <c r="AG85" s="35">
        <f>IF(ISNA(VLOOKUP($A85&amp;$B85,'7'!$K$11:$L$50,2,0)),0,VLOOKUP($A85&amp;$B85,'7'!$K$11:$L$50,2,0))</f>
        <v>0</v>
      </c>
      <c r="AH85" s="35">
        <f>IF(ISNA(VLOOKUP($A85&amp;$B85,'8'!$K$11:$L$50,2,0)),0,VLOOKUP($A85&amp;$B85,'8'!$K$11:$L$50,2,0))</f>
        <v>0</v>
      </c>
      <c r="AI85" s="35">
        <f>IF(ISNA(VLOOKUP($A85&amp;$B85,'9'!$K$11:$L$50,2,0)),0,VLOOKUP($A85&amp;$B85,'9'!$K$11:$L$50,2,0))</f>
        <v>0</v>
      </c>
      <c r="AJ85" s="35">
        <f>IF(ISNA(VLOOKUP($A85&amp;$B85,'10'!$K$11:$L$50,2,0)),0,VLOOKUP($A85&amp;$B85,'10'!$K$11:$L$50,2,0))</f>
        <v>0</v>
      </c>
      <c r="AK85" s="35">
        <f>IF(ISNA(VLOOKUP($A85&amp;$B85,'11'!$K$11:$L$50,2,0)),0,VLOOKUP($A85&amp;$B85,'11'!$K$11:$L$50,2,0))</f>
        <v>0</v>
      </c>
      <c r="AL85" s="35">
        <f>IF(ISNA(VLOOKUP($A85&amp;$B85,'12'!$K$11:$L$50,2,0)),0,VLOOKUP($A85&amp;$B85,'12'!$K$11:$L$50,2,0))</f>
        <v>0</v>
      </c>
      <c r="AM85" s="35">
        <f>IF(ISNA(VLOOKUP($A85&amp;$B85,'13'!$K$11:$L$50,2,0)),0,VLOOKUP($A85&amp;$B85,'13'!$K$11:$L$50,2,0))</f>
        <v>0</v>
      </c>
      <c r="AN85" s="35">
        <f>IF(ISNA(VLOOKUP($A85&amp;$B85,'14'!$K$11:$L$50,2,0)),0,VLOOKUP($A85&amp;$B85,'14'!$K$11:$L$50,2,0))</f>
        <v>0</v>
      </c>
      <c r="AO85" s="35">
        <f>IF(ISNA(VLOOKUP($A85&amp;$B85,'15'!$K$11:$L$50,2,0)),0,VLOOKUP($A85&amp;$B85,'15'!$K$11:$L$50,2,0))</f>
        <v>0</v>
      </c>
      <c r="AP85" s="35">
        <f>IF(ISNA(VLOOKUP($A85&amp;$B85,'16'!$K$11:$L$50,2,0)),0,VLOOKUP($A85&amp;$B85,'16'!$K$11:$L$50,2,0))</f>
        <v>0</v>
      </c>
      <c r="AQ85" s="35">
        <f>IF(ISNA(VLOOKUP($A85&amp;$B85,'17'!$K$11:$L$50,2,0)),0,VLOOKUP($A85&amp;$B85,'17'!$K$11:$L$50,2,0))</f>
        <v>0</v>
      </c>
      <c r="AR85" s="35">
        <f>IF(ISNA(VLOOKUP($A85&amp;$B85,'18'!$K$11:$L$50,2,0)),0,VLOOKUP($A85&amp;$B85,'18'!$K$11:$L$50,2,0))</f>
        <v>0</v>
      </c>
      <c r="AS85" s="35">
        <f>IF(ISNA(VLOOKUP($A85&amp;$B85,'19'!$K$11:$L$50,2,0)),0,VLOOKUP($A85&amp;$B85,'19'!$K$11:$L$50,2,0))</f>
        <v>0</v>
      </c>
      <c r="AT85" s="35">
        <f>IF(ISNA(VLOOKUP($A85&amp;$B85,'20'!$K$11:$L$50,2,0)),0,VLOOKUP($A85&amp;$B85,'20'!$K$11:$L$50,2,0))</f>
        <v>0</v>
      </c>
      <c r="AU85" s="35">
        <f>IF(ISNA(VLOOKUP($A85&amp;$B85,'21'!$K$11:$L$50,2,0)),0,VLOOKUP($A85&amp;$B85,'21'!$K$11:$L$50,2,0))</f>
        <v>0</v>
      </c>
      <c r="AV85" s="35">
        <f>IF(ISNA(VLOOKUP($A85&amp;$B85,'22'!$K$11:$L$50,2,0)),0,VLOOKUP($A85&amp;$B85,'22'!$K$11:$L$50,2,0))</f>
        <v>0</v>
      </c>
      <c r="AW85" s="25">
        <f t="shared" si="30"/>
        <v>0</v>
      </c>
      <c r="AX85" s="26">
        <f t="shared" ca="1" si="31"/>
        <v>0</v>
      </c>
      <c r="AY85" s="27" t="str">
        <f t="shared" ca="1" si="32"/>
        <v>#</v>
      </c>
      <c r="AZ85" s="24" t="str">
        <f t="shared" ca="1" si="33"/>
        <v>#</v>
      </c>
      <c r="BC85" s="193" t="str">
        <f t="shared" si="34"/>
        <v/>
      </c>
      <c r="BD85" s="194">
        <f t="shared" si="35"/>
        <v>0</v>
      </c>
      <c r="BE85" s="195"/>
      <c r="BF85" s="194"/>
      <c r="BG85" s="194"/>
      <c r="BH85" s="35"/>
      <c r="BI85" s="35">
        <f ca="1">E85*Mask!G$27</f>
        <v>0</v>
      </c>
      <c r="BJ85" s="35">
        <f ca="1">F85*Mask!H$27</f>
        <v>0</v>
      </c>
      <c r="BK85" s="35">
        <f ca="1">G85*Mask!I$27</f>
        <v>0</v>
      </c>
      <c r="BL85" s="35">
        <f ca="1">H85*Mask!J$27</f>
        <v>0</v>
      </c>
      <c r="BM85" s="35">
        <f ca="1">I85*Mask!K$27</f>
        <v>0</v>
      </c>
      <c r="BN85" s="35">
        <f ca="1">J85*Mask!L$27</f>
        <v>0</v>
      </c>
      <c r="BO85" s="35">
        <f ca="1">K85*Mask!M$27</f>
        <v>0</v>
      </c>
      <c r="BP85" s="35">
        <f ca="1">L85*Mask!N$27</f>
        <v>0</v>
      </c>
      <c r="BQ85" s="35">
        <f ca="1">M85*Mask!O$27</f>
        <v>0</v>
      </c>
      <c r="BR85" s="35">
        <f ca="1">N85*Mask!P$27</f>
        <v>0</v>
      </c>
      <c r="BS85" s="35">
        <f ca="1">O85*Mask!Q$27</f>
        <v>0</v>
      </c>
      <c r="BT85" s="35">
        <f ca="1">P85*Mask!R$27</f>
        <v>0</v>
      </c>
      <c r="BU85" s="35">
        <f ca="1">Q85*Mask!S$27</f>
        <v>0</v>
      </c>
      <c r="BV85" s="35">
        <f ca="1">R85*Mask!T$27</f>
        <v>0</v>
      </c>
      <c r="BW85" s="35">
        <f ca="1">S85*Mask!U$27</f>
        <v>0</v>
      </c>
      <c r="BX85" s="35">
        <f ca="1">T85*Mask!V$27</f>
        <v>0</v>
      </c>
      <c r="BY85" s="35">
        <f ca="1">U85*Mask!W$27</f>
        <v>0</v>
      </c>
      <c r="BZ85" s="35">
        <f ca="1">V85*Mask!X$27</f>
        <v>0</v>
      </c>
      <c r="CA85" s="35">
        <f ca="1">W85*Mask!Y$27</f>
        <v>0</v>
      </c>
      <c r="CB85" s="35">
        <f ca="1">X85*Mask!Z$27</f>
        <v>0</v>
      </c>
      <c r="CC85" s="35">
        <f ca="1">Y85*Mask!AA$27</f>
        <v>0</v>
      </c>
      <c r="CD85" s="35">
        <f ca="1">Z85*Mask!AB$27</f>
        <v>0</v>
      </c>
      <c r="CE85" s="54"/>
      <c r="CF85" s="54">
        <f>IF(ISBLANK($A85),0,AA85*Mask!G$28)</f>
        <v>0</v>
      </c>
      <c r="CG85" s="54">
        <f>IF(ISBLANK($A85),0,AB85*Mask!H$28)</f>
        <v>0</v>
      </c>
      <c r="CH85" s="54">
        <f>IF(ISBLANK($A85),0,AC85*Mask!I$28)</f>
        <v>0</v>
      </c>
      <c r="CI85" s="54">
        <f>IF(ISBLANK($A85),0,AD85*Mask!J$28)</f>
        <v>0</v>
      </c>
      <c r="CJ85" s="54">
        <f>IF(ISBLANK($A85),0,AE85*Mask!K$28)</f>
        <v>0</v>
      </c>
      <c r="CK85" s="54">
        <f>IF(ISBLANK($A85),0,AF85*Mask!L$28)</f>
        <v>0</v>
      </c>
      <c r="CL85" s="54">
        <f>IF(ISBLANK($A85),0,AG85*Mask!M$28)</f>
        <v>0</v>
      </c>
      <c r="CM85" s="54">
        <f>IF(ISBLANK($A85),0,AH85*Mask!N$28)</f>
        <v>0</v>
      </c>
      <c r="CN85" s="54">
        <f>IF(ISBLANK($A85),0,AI85*Mask!O$28)</f>
        <v>0</v>
      </c>
      <c r="CO85" s="54">
        <f>IF(ISBLANK($A85),0,AJ85*Mask!P$28)</f>
        <v>0</v>
      </c>
      <c r="CP85" s="54">
        <f>IF(ISBLANK($A85),0,AK85*Mask!Q$28)</f>
        <v>0</v>
      </c>
      <c r="CQ85" s="54">
        <f>IF(ISBLANK($A85),0,AL85*Mask!R$28)</f>
        <v>0</v>
      </c>
      <c r="CR85" s="54">
        <f>IF(ISBLANK($A85),0,AM85*Mask!S$28)</f>
        <v>0</v>
      </c>
      <c r="CS85" s="54">
        <f>IF(ISBLANK($A85),0,AN85*Mask!T$28)</f>
        <v>0</v>
      </c>
      <c r="CT85" s="54">
        <f>IF(ISBLANK($A85),0,AO85*Mask!U$28)</f>
        <v>0</v>
      </c>
      <c r="CU85" s="54">
        <f>IF(ISBLANK($A85),0,AP85*Mask!V$28)</f>
        <v>0</v>
      </c>
      <c r="CV85" s="54">
        <f>IF(ISBLANK($A85),0,AQ85*Mask!W$28)</f>
        <v>0</v>
      </c>
      <c r="CW85" s="54">
        <f>IF(ISBLANK($A85),0,AR85*Mask!X$28)</f>
        <v>0</v>
      </c>
      <c r="CX85" s="54">
        <f>IF(ISBLANK($A85),0,AS85*Mask!Y$28)</f>
        <v>0</v>
      </c>
      <c r="CY85" s="54">
        <f>IF(ISBLANK($A85),0,AT85*Mask!Z$28)</f>
        <v>0</v>
      </c>
      <c r="CZ85" s="54">
        <f>IF(ISBLANK($A85),0,AU85*Mask!AA$28)</f>
        <v>0</v>
      </c>
      <c r="DA85" s="54">
        <f>IF(ISBLANK($A85),0,AV85*Mask!AB$28)</f>
        <v>0</v>
      </c>
      <c r="DC85" s="54">
        <f t="shared" ca="1" si="36"/>
        <v>0</v>
      </c>
    </row>
    <row r="86" spans="1:107">
      <c r="A86" s="17"/>
      <c r="B86" s="18"/>
      <c r="C86" s="18"/>
      <c r="D86" s="19"/>
      <c r="E86" s="20">
        <v>0</v>
      </c>
      <c r="F86" s="20">
        <v>0</v>
      </c>
      <c r="G86" s="20">
        <v>0</v>
      </c>
      <c r="H86" s="20">
        <v>0</v>
      </c>
      <c r="I86" s="20">
        <v>0</v>
      </c>
      <c r="J86" s="20">
        <v>0</v>
      </c>
      <c r="K86" s="20">
        <v>0</v>
      </c>
      <c r="L86" s="20">
        <v>0</v>
      </c>
      <c r="M86" s="20">
        <v>0</v>
      </c>
      <c r="N86" s="20">
        <v>0</v>
      </c>
      <c r="O86" s="20">
        <v>0</v>
      </c>
      <c r="P86" s="20">
        <v>0</v>
      </c>
      <c r="Q86" s="20">
        <v>0</v>
      </c>
      <c r="R86" s="20">
        <v>0</v>
      </c>
      <c r="S86" s="20">
        <v>0</v>
      </c>
      <c r="T86" s="20">
        <v>0</v>
      </c>
      <c r="U86" s="20">
        <v>0</v>
      </c>
      <c r="V86" s="20">
        <v>0</v>
      </c>
      <c r="W86" s="20">
        <v>0</v>
      </c>
      <c r="X86" s="35">
        <v>0</v>
      </c>
      <c r="Y86" s="35">
        <v>0</v>
      </c>
      <c r="Z86" s="20">
        <v>0</v>
      </c>
      <c r="AA86" s="35">
        <f>IF(ISNA(VLOOKUP(A86&amp;B86,'1'!$K$11:$L$50,2,0)),0,VLOOKUP(A86&amp;B86,'1'!$K$11:$L$50,2,0))</f>
        <v>0</v>
      </c>
      <c r="AB86" s="35">
        <f>IF(ISNA(VLOOKUP($A86&amp;$B86,'2'!$K$11:$L$50,2,0)),0,VLOOKUP($A86&amp;$B86,'2'!$K$11:$L$50,2,0))</f>
        <v>0</v>
      </c>
      <c r="AC86" s="35">
        <f>IF(ISNA(VLOOKUP($A86&amp;$B86,'3'!$K$11:$L$50,2,0)),0,VLOOKUP($A86&amp;$B86,'3'!$K$11:$L$50,2,0))</f>
        <v>0</v>
      </c>
      <c r="AD86" s="35">
        <f>IF(ISNA(VLOOKUP($A86&amp;$B86,'4'!$K$11:$L$50,2,0)),0,VLOOKUP($A86&amp;$B86,'4'!$K$11:$L$50,2,0))</f>
        <v>0</v>
      </c>
      <c r="AE86" s="35">
        <f>IF(ISNA(VLOOKUP($A86&amp;$B86,'5'!$K$11:$L$50,2,0)),0,VLOOKUP($A86&amp;$B86,'5'!$K$11:$L$50,2,0))</f>
        <v>0</v>
      </c>
      <c r="AF86" s="35">
        <f>IF(ISNA(VLOOKUP($A86&amp;$B86,'6'!$K$11:$L$50,2,0)),0,VLOOKUP($A86&amp;$B86,'6'!$K$11:$L$50,2,0))</f>
        <v>0</v>
      </c>
      <c r="AG86" s="35">
        <f>IF(ISNA(VLOOKUP($A86&amp;$B86,'7'!$K$11:$L$50,2,0)),0,VLOOKUP($A86&amp;$B86,'7'!$K$11:$L$50,2,0))</f>
        <v>0</v>
      </c>
      <c r="AH86" s="35">
        <f>IF(ISNA(VLOOKUP($A86&amp;$B86,'8'!$K$11:$L$50,2,0)),0,VLOOKUP($A86&amp;$B86,'8'!$K$11:$L$50,2,0))</f>
        <v>0</v>
      </c>
      <c r="AI86" s="35">
        <f>IF(ISNA(VLOOKUP($A86&amp;$B86,'9'!$K$11:$L$50,2,0)),0,VLOOKUP($A86&amp;$B86,'9'!$K$11:$L$50,2,0))</f>
        <v>0</v>
      </c>
      <c r="AJ86" s="35">
        <f>IF(ISNA(VLOOKUP($A86&amp;$B86,'10'!$K$11:$L$50,2,0)),0,VLOOKUP($A86&amp;$B86,'10'!$K$11:$L$50,2,0))</f>
        <v>0</v>
      </c>
      <c r="AK86" s="35">
        <f>IF(ISNA(VLOOKUP($A86&amp;$B86,'11'!$K$11:$L$50,2,0)),0,VLOOKUP($A86&amp;$B86,'11'!$K$11:$L$50,2,0))</f>
        <v>0</v>
      </c>
      <c r="AL86" s="35">
        <f>IF(ISNA(VLOOKUP($A86&amp;$B86,'12'!$K$11:$L$50,2,0)),0,VLOOKUP($A86&amp;$B86,'12'!$K$11:$L$50,2,0))</f>
        <v>0</v>
      </c>
      <c r="AM86" s="35">
        <f>IF(ISNA(VLOOKUP($A86&amp;$B86,'13'!$K$11:$L$50,2,0)),0,VLOOKUP($A86&amp;$B86,'13'!$K$11:$L$50,2,0))</f>
        <v>0</v>
      </c>
      <c r="AN86" s="35">
        <f>IF(ISNA(VLOOKUP($A86&amp;$B86,'14'!$K$11:$L$50,2,0)),0,VLOOKUP($A86&amp;$B86,'14'!$K$11:$L$50,2,0))</f>
        <v>0</v>
      </c>
      <c r="AO86" s="35">
        <f>IF(ISNA(VLOOKUP($A86&amp;$B86,'15'!$K$11:$L$50,2,0)),0,VLOOKUP($A86&amp;$B86,'15'!$K$11:$L$50,2,0))</f>
        <v>0</v>
      </c>
      <c r="AP86" s="35">
        <f>IF(ISNA(VLOOKUP($A86&amp;$B86,'16'!$K$11:$L$50,2,0)),0,VLOOKUP($A86&amp;$B86,'16'!$K$11:$L$50,2,0))</f>
        <v>0</v>
      </c>
      <c r="AQ86" s="35">
        <f>IF(ISNA(VLOOKUP($A86&amp;$B86,'17'!$K$11:$L$50,2,0)),0,VLOOKUP($A86&amp;$B86,'17'!$K$11:$L$50,2,0))</f>
        <v>0</v>
      </c>
      <c r="AR86" s="35">
        <f>IF(ISNA(VLOOKUP($A86&amp;$B86,'18'!$K$11:$L$50,2,0)),0,VLOOKUP($A86&amp;$B86,'18'!$K$11:$L$50,2,0))</f>
        <v>0</v>
      </c>
      <c r="AS86" s="35">
        <f>IF(ISNA(VLOOKUP($A86&amp;$B86,'19'!$K$11:$L$50,2,0)),0,VLOOKUP($A86&amp;$B86,'19'!$K$11:$L$50,2,0))</f>
        <v>0</v>
      </c>
      <c r="AT86" s="35">
        <f>IF(ISNA(VLOOKUP($A86&amp;$B86,'20'!$K$11:$L$50,2,0)),0,VLOOKUP($A86&amp;$B86,'20'!$K$11:$L$50,2,0))</f>
        <v>0</v>
      </c>
      <c r="AU86" s="35">
        <f>IF(ISNA(VLOOKUP($A86&amp;$B86,'21'!$K$11:$L$50,2,0)),0,VLOOKUP($A86&amp;$B86,'21'!$K$11:$L$50,2,0))</f>
        <v>0</v>
      </c>
      <c r="AV86" s="35">
        <f>IF(ISNA(VLOOKUP($A86&amp;$B86,'22'!$K$11:$L$50,2,0)),0,VLOOKUP($A86&amp;$B86,'22'!$K$11:$L$50,2,0))</f>
        <v>0</v>
      </c>
      <c r="AW86" s="25">
        <f t="shared" si="30"/>
        <v>0</v>
      </c>
      <c r="AX86" s="26">
        <f t="shared" ca="1" si="31"/>
        <v>0</v>
      </c>
      <c r="AY86" s="27" t="str">
        <f t="shared" ca="1" si="32"/>
        <v>#</v>
      </c>
      <c r="AZ86" s="24" t="str">
        <f t="shared" ca="1" si="33"/>
        <v>#</v>
      </c>
      <c r="BC86" s="193" t="str">
        <f t="shared" si="34"/>
        <v/>
      </c>
      <c r="BD86" s="194">
        <f t="shared" si="35"/>
        <v>0</v>
      </c>
      <c r="BE86" s="195"/>
      <c r="BF86" s="194"/>
      <c r="BG86" s="194"/>
      <c r="BH86" s="35"/>
      <c r="BI86" s="35">
        <f ca="1">E86*Mask!G$27</f>
        <v>0</v>
      </c>
      <c r="BJ86" s="35">
        <f ca="1">F86*Mask!H$27</f>
        <v>0</v>
      </c>
      <c r="BK86" s="35">
        <f ca="1">G86*Mask!I$27</f>
        <v>0</v>
      </c>
      <c r="BL86" s="35">
        <f ca="1">H86*Mask!J$27</f>
        <v>0</v>
      </c>
      <c r="BM86" s="35">
        <f ca="1">I86*Mask!K$27</f>
        <v>0</v>
      </c>
      <c r="BN86" s="35">
        <f ca="1">J86*Mask!L$27</f>
        <v>0</v>
      </c>
      <c r="BO86" s="35">
        <f ca="1">K86*Mask!M$27</f>
        <v>0</v>
      </c>
      <c r="BP86" s="35">
        <f ca="1">L86*Mask!N$27</f>
        <v>0</v>
      </c>
      <c r="BQ86" s="35">
        <f ca="1">M86*Mask!O$27</f>
        <v>0</v>
      </c>
      <c r="BR86" s="35">
        <f ca="1">N86*Mask!P$27</f>
        <v>0</v>
      </c>
      <c r="BS86" s="35">
        <f ca="1">O86*Mask!Q$27</f>
        <v>0</v>
      </c>
      <c r="BT86" s="35">
        <f ca="1">P86*Mask!R$27</f>
        <v>0</v>
      </c>
      <c r="BU86" s="35">
        <f ca="1">Q86*Mask!S$27</f>
        <v>0</v>
      </c>
      <c r="BV86" s="35">
        <f ca="1">R86*Mask!T$27</f>
        <v>0</v>
      </c>
      <c r="BW86" s="35">
        <f ca="1">S86*Mask!U$27</f>
        <v>0</v>
      </c>
      <c r="BX86" s="35">
        <f ca="1">T86*Mask!V$27</f>
        <v>0</v>
      </c>
      <c r="BY86" s="35">
        <f ca="1">U86*Mask!W$27</f>
        <v>0</v>
      </c>
      <c r="BZ86" s="35">
        <f ca="1">V86*Mask!X$27</f>
        <v>0</v>
      </c>
      <c r="CA86" s="35">
        <f ca="1">W86*Mask!Y$27</f>
        <v>0</v>
      </c>
      <c r="CB86" s="35">
        <f ca="1">X86*Mask!Z$27</f>
        <v>0</v>
      </c>
      <c r="CC86" s="35">
        <f ca="1">Y86*Mask!AA$27</f>
        <v>0</v>
      </c>
      <c r="CD86" s="35">
        <f ca="1">Z86*Mask!AB$27</f>
        <v>0</v>
      </c>
      <c r="CE86" s="54"/>
      <c r="CF86" s="54">
        <f>IF(ISBLANK($A86),0,AA86*Mask!G$28)</f>
        <v>0</v>
      </c>
      <c r="CG86" s="54">
        <f>IF(ISBLANK($A86),0,AB86*Mask!H$28)</f>
        <v>0</v>
      </c>
      <c r="CH86" s="54">
        <f>IF(ISBLANK($A86),0,AC86*Mask!I$28)</f>
        <v>0</v>
      </c>
      <c r="CI86" s="54">
        <f>IF(ISBLANK($A86),0,AD86*Mask!J$28)</f>
        <v>0</v>
      </c>
      <c r="CJ86" s="54">
        <f>IF(ISBLANK($A86),0,AE86*Mask!K$28)</f>
        <v>0</v>
      </c>
      <c r="CK86" s="54">
        <f>IF(ISBLANK($A86),0,AF86*Mask!L$28)</f>
        <v>0</v>
      </c>
      <c r="CL86" s="54">
        <f>IF(ISBLANK($A86),0,AG86*Mask!M$28)</f>
        <v>0</v>
      </c>
      <c r="CM86" s="54">
        <f>IF(ISBLANK($A86),0,AH86*Mask!N$28)</f>
        <v>0</v>
      </c>
      <c r="CN86" s="54">
        <f>IF(ISBLANK($A86),0,AI86*Mask!O$28)</f>
        <v>0</v>
      </c>
      <c r="CO86" s="54">
        <f>IF(ISBLANK($A86),0,AJ86*Mask!P$28)</f>
        <v>0</v>
      </c>
      <c r="CP86" s="54">
        <f>IF(ISBLANK($A86),0,AK86*Mask!Q$28)</f>
        <v>0</v>
      </c>
      <c r="CQ86" s="54">
        <f>IF(ISBLANK($A86),0,AL86*Mask!R$28)</f>
        <v>0</v>
      </c>
      <c r="CR86" s="54">
        <f>IF(ISBLANK($A86),0,AM86*Mask!S$28)</f>
        <v>0</v>
      </c>
      <c r="CS86" s="54">
        <f>IF(ISBLANK($A86),0,AN86*Mask!T$28)</f>
        <v>0</v>
      </c>
      <c r="CT86" s="54">
        <f>IF(ISBLANK($A86),0,AO86*Mask!U$28)</f>
        <v>0</v>
      </c>
      <c r="CU86" s="54">
        <f>IF(ISBLANK($A86),0,AP86*Mask!V$28)</f>
        <v>0</v>
      </c>
      <c r="CV86" s="54">
        <f>IF(ISBLANK($A86),0,AQ86*Mask!W$28)</f>
        <v>0</v>
      </c>
      <c r="CW86" s="54">
        <f>IF(ISBLANK($A86),0,AR86*Mask!X$28)</f>
        <v>0</v>
      </c>
      <c r="CX86" s="54">
        <f>IF(ISBLANK($A86),0,AS86*Mask!Y$28)</f>
        <v>0</v>
      </c>
      <c r="CY86" s="54">
        <f>IF(ISBLANK($A86),0,AT86*Mask!Z$28)</f>
        <v>0</v>
      </c>
      <c r="CZ86" s="54">
        <f>IF(ISBLANK($A86),0,AU86*Mask!AA$28)</f>
        <v>0</v>
      </c>
      <c r="DA86" s="54">
        <f>IF(ISBLANK($A86),0,AV86*Mask!AB$28)</f>
        <v>0</v>
      </c>
      <c r="DC86" s="54">
        <f t="shared" ca="1" si="36"/>
        <v>0</v>
      </c>
    </row>
    <row r="87" spans="1:107">
      <c r="A87" s="17"/>
      <c r="B87" s="18"/>
      <c r="C87" s="18"/>
      <c r="D87" s="19"/>
      <c r="E87" s="20">
        <v>0</v>
      </c>
      <c r="F87" s="20">
        <v>0</v>
      </c>
      <c r="G87" s="20">
        <v>0</v>
      </c>
      <c r="H87" s="20">
        <v>0</v>
      </c>
      <c r="I87" s="20">
        <v>0</v>
      </c>
      <c r="J87" s="20">
        <v>0</v>
      </c>
      <c r="K87" s="20">
        <v>0</v>
      </c>
      <c r="L87" s="20">
        <v>0</v>
      </c>
      <c r="M87" s="20">
        <v>0</v>
      </c>
      <c r="N87" s="20">
        <v>0</v>
      </c>
      <c r="O87" s="20">
        <v>0</v>
      </c>
      <c r="P87" s="20">
        <v>0</v>
      </c>
      <c r="Q87" s="20">
        <v>0</v>
      </c>
      <c r="R87" s="20">
        <v>0</v>
      </c>
      <c r="S87" s="20">
        <v>0</v>
      </c>
      <c r="T87" s="20">
        <v>0</v>
      </c>
      <c r="U87" s="20">
        <v>0</v>
      </c>
      <c r="V87" s="20">
        <v>0</v>
      </c>
      <c r="W87" s="20">
        <v>0</v>
      </c>
      <c r="X87" s="35">
        <v>0</v>
      </c>
      <c r="Y87" s="35">
        <v>0</v>
      </c>
      <c r="Z87" s="20">
        <v>0</v>
      </c>
      <c r="AA87" s="35">
        <f>IF(ISNA(VLOOKUP(A87&amp;B87,'1'!$K$11:$L$50,2,0)),0,VLOOKUP(A87&amp;B87,'1'!$K$11:$L$50,2,0))</f>
        <v>0</v>
      </c>
      <c r="AB87" s="35">
        <f>IF(ISNA(VLOOKUP($A87&amp;$B87,'2'!$K$11:$L$50,2,0)),0,VLOOKUP($A87&amp;$B87,'2'!$K$11:$L$50,2,0))</f>
        <v>0</v>
      </c>
      <c r="AC87" s="35">
        <f>IF(ISNA(VLOOKUP($A87&amp;$B87,'3'!$K$11:$L$50,2,0)),0,VLOOKUP($A87&amp;$B87,'3'!$K$11:$L$50,2,0))</f>
        <v>0</v>
      </c>
      <c r="AD87" s="35">
        <f>IF(ISNA(VLOOKUP($A87&amp;$B87,'4'!$K$11:$L$50,2,0)),0,VLOOKUP($A87&amp;$B87,'4'!$K$11:$L$50,2,0))</f>
        <v>0</v>
      </c>
      <c r="AE87" s="35">
        <f>IF(ISNA(VLOOKUP($A87&amp;$B87,'5'!$K$11:$L$50,2,0)),0,VLOOKUP($A87&amp;$B87,'5'!$K$11:$L$50,2,0))</f>
        <v>0</v>
      </c>
      <c r="AF87" s="35">
        <f>IF(ISNA(VLOOKUP($A87&amp;$B87,'6'!$K$11:$L$50,2,0)),0,VLOOKUP($A87&amp;$B87,'6'!$K$11:$L$50,2,0))</f>
        <v>0</v>
      </c>
      <c r="AG87" s="35">
        <f>IF(ISNA(VLOOKUP($A87&amp;$B87,'7'!$K$11:$L$50,2,0)),0,VLOOKUP($A87&amp;$B87,'7'!$K$11:$L$50,2,0))</f>
        <v>0</v>
      </c>
      <c r="AH87" s="35">
        <f>IF(ISNA(VLOOKUP($A87&amp;$B87,'8'!$K$11:$L$50,2,0)),0,VLOOKUP($A87&amp;$B87,'8'!$K$11:$L$50,2,0))</f>
        <v>0</v>
      </c>
      <c r="AI87" s="35">
        <f>IF(ISNA(VLOOKUP($A87&amp;$B87,'9'!$K$11:$L$50,2,0)),0,VLOOKUP($A87&amp;$B87,'9'!$K$11:$L$50,2,0))</f>
        <v>0</v>
      </c>
      <c r="AJ87" s="35">
        <f>IF(ISNA(VLOOKUP($A87&amp;$B87,'10'!$K$11:$L$50,2,0)),0,VLOOKUP($A87&amp;$B87,'10'!$K$11:$L$50,2,0))</f>
        <v>0</v>
      </c>
      <c r="AK87" s="35">
        <f>IF(ISNA(VLOOKUP($A87&amp;$B87,'11'!$K$11:$L$50,2,0)),0,VLOOKUP($A87&amp;$B87,'11'!$K$11:$L$50,2,0))</f>
        <v>0</v>
      </c>
      <c r="AL87" s="35">
        <f>IF(ISNA(VLOOKUP($A87&amp;$B87,'12'!$K$11:$L$50,2,0)),0,VLOOKUP($A87&amp;$B87,'12'!$K$11:$L$50,2,0))</f>
        <v>0</v>
      </c>
      <c r="AM87" s="35">
        <f>IF(ISNA(VLOOKUP($A87&amp;$B87,'13'!$K$11:$L$50,2,0)),0,VLOOKUP($A87&amp;$B87,'13'!$K$11:$L$50,2,0))</f>
        <v>0</v>
      </c>
      <c r="AN87" s="35">
        <f>IF(ISNA(VLOOKUP($A87&amp;$B87,'14'!$K$11:$L$50,2,0)),0,VLOOKUP($A87&amp;$B87,'14'!$K$11:$L$50,2,0))</f>
        <v>0</v>
      </c>
      <c r="AO87" s="35">
        <f>IF(ISNA(VLOOKUP($A87&amp;$B87,'15'!$K$11:$L$50,2,0)),0,VLOOKUP($A87&amp;$B87,'15'!$K$11:$L$50,2,0))</f>
        <v>0</v>
      </c>
      <c r="AP87" s="35">
        <f>IF(ISNA(VLOOKUP($A87&amp;$B87,'16'!$K$11:$L$50,2,0)),0,VLOOKUP($A87&amp;$B87,'16'!$K$11:$L$50,2,0))</f>
        <v>0</v>
      </c>
      <c r="AQ87" s="35">
        <f>IF(ISNA(VLOOKUP($A87&amp;$B87,'17'!$K$11:$L$50,2,0)),0,VLOOKUP($A87&amp;$B87,'17'!$K$11:$L$50,2,0))</f>
        <v>0</v>
      </c>
      <c r="AR87" s="35">
        <f>IF(ISNA(VLOOKUP($A87&amp;$B87,'18'!$K$11:$L$50,2,0)),0,VLOOKUP($A87&amp;$B87,'18'!$K$11:$L$50,2,0))</f>
        <v>0</v>
      </c>
      <c r="AS87" s="35">
        <f>IF(ISNA(VLOOKUP($A87&amp;$B87,'19'!$K$11:$L$50,2,0)),0,VLOOKUP($A87&amp;$B87,'19'!$K$11:$L$50,2,0))</f>
        <v>0</v>
      </c>
      <c r="AT87" s="35">
        <f>IF(ISNA(VLOOKUP($A87&amp;$B87,'20'!$K$11:$L$50,2,0)),0,VLOOKUP($A87&amp;$B87,'20'!$K$11:$L$50,2,0))</f>
        <v>0</v>
      </c>
      <c r="AU87" s="35">
        <f>IF(ISNA(VLOOKUP($A87&amp;$B87,'21'!$K$11:$L$50,2,0)),0,VLOOKUP($A87&amp;$B87,'21'!$K$11:$L$50,2,0))</f>
        <v>0</v>
      </c>
      <c r="AV87" s="35">
        <f>IF(ISNA(VLOOKUP($A87&amp;$B87,'22'!$K$11:$L$50,2,0)),0,VLOOKUP($A87&amp;$B87,'22'!$K$11:$L$50,2,0))</f>
        <v>0</v>
      </c>
      <c r="AW87" s="25">
        <f t="shared" si="30"/>
        <v>0</v>
      </c>
      <c r="AX87" s="26">
        <f t="shared" ca="1" si="31"/>
        <v>0</v>
      </c>
      <c r="AY87" s="27" t="str">
        <f t="shared" ca="1" si="32"/>
        <v>#</v>
      </c>
      <c r="AZ87" s="24" t="str">
        <f t="shared" ca="1" si="33"/>
        <v>#</v>
      </c>
      <c r="BC87" s="193" t="str">
        <f t="shared" si="34"/>
        <v/>
      </c>
      <c r="BD87" s="194">
        <f t="shared" si="35"/>
        <v>0</v>
      </c>
      <c r="BE87" s="195"/>
      <c r="BF87" s="194"/>
      <c r="BG87" s="194"/>
      <c r="BH87" s="35"/>
      <c r="BI87" s="35">
        <f ca="1">E87*Mask!G$27</f>
        <v>0</v>
      </c>
      <c r="BJ87" s="35">
        <f ca="1">F87*Mask!H$27</f>
        <v>0</v>
      </c>
      <c r="BK87" s="35">
        <f ca="1">G87*Mask!I$27</f>
        <v>0</v>
      </c>
      <c r="BL87" s="35">
        <f ca="1">H87*Mask!J$27</f>
        <v>0</v>
      </c>
      <c r="BM87" s="35">
        <f ca="1">I87*Mask!K$27</f>
        <v>0</v>
      </c>
      <c r="BN87" s="35">
        <f ca="1">J87*Mask!L$27</f>
        <v>0</v>
      </c>
      <c r="BO87" s="35">
        <f ca="1">K87*Mask!M$27</f>
        <v>0</v>
      </c>
      <c r="BP87" s="35">
        <f ca="1">L87*Mask!N$27</f>
        <v>0</v>
      </c>
      <c r="BQ87" s="35">
        <f ca="1">M87*Mask!O$27</f>
        <v>0</v>
      </c>
      <c r="BR87" s="35">
        <f ca="1">N87*Mask!P$27</f>
        <v>0</v>
      </c>
      <c r="BS87" s="35">
        <f ca="1">O87*Mask!Q$27</f>
        <v>0</v>
      </c>
      <c r="BT87" s="35">
        <f ca="1">P87*Mask!R$27</f>
        <v>0</v>
      </c>
      <c r="BU87" s="35">
        <f ca="1">Q87*Mask!S$27</f>
        <v>0</v>
      </c>
      <c r="BV87" s="35">
        <f ca="1">R87*Mask!T$27</f>
        <v>0</v>
      </c>
      <c r="BW87" s="35">
        <f ca="1">S87*Mask!U$27</f>
        <v>0</v>
      </c>
      <c r="BX87" s="35">
        <f ca="1">T87*Mask!V$27</f>
        <v>0</v>
      </c>
      <c r="BY87" s="35">
        <f ca="1">U87*Mask!W$27</f>
        <v>0</v>
      </c>
      <c r="BZ87" s="35">
        <f ca="1">V87*Mask!X$27</f>
        <v>0</v>
      </c>
      <c r="CA87" s="35">
        <f ca="1">W87*Mask!Y$27</f>
        <v>0</v>
      </c>
      <c r="CB87" s="35">
        <f ca="1">X87*Mask!Z$27</f>
        <v>0</v>
      </c>
      <c r="CC87" s="35">
        <f ca="1">Y87*Mask!AA$27</f>
        <v>0</v>
      </c>
      <c r="CD87" s="35">
        <f ca="1">Z87*Mask!AB$27</f>
        <v>0</v>
      </c>
      <c r="CE87" s="54"/>
      <c r="CF87" s="54">
        <f>IF(ISBLANK($A87),0,AA87*Mask!G$28)</f>
        <v>0</v>
      </c>
      <c r="CG87" s="54">
        <f>IF(ISBLANK($A87),0,AB87*Mask!H$28)</f>
        <v>0</v>
      </c>
      <c r="CH87" s="54">
        <f>IF(ISBLANK($A87),0,AC87*Mask!I$28)</f>
        <v>0</v>
      </c>
      <c r="CI87" s="54">
        <f>IF(ISBLANK($A87),0,AD87*Mask!J$28)</f>
        <v>0</v>
      </c>
      <c r="CJ87" s="54">
        <f>IF(ISBLANK($A87),0,AE87*Mask!K$28)</f>
        <v>0</v>
      </c>
      <c r="CK87" s="54">
        <f>IF(ISBLANK($A87),0,AF87*Mask!L$28)</f>
        <v>0</v>
      </c>
      <c r="CL87" s="54">
        <f>IF(ISBLANK($A87),0,AG87*Mask!M$28)</f>
        <v>0</v>
      </c>
      <c r="CM87" s="54">
        <f>IF(ISBLANK($A87),0,AH87*Mask!N$28)</f>
        <v>0</v>
      </c>
      <c r="CN87" s="54">
        <f>IF(ISBLANK($A87),0,AI87*Mask!O$28)</f>
        <v>0</v>
      </c>
      <c r="CO87" s="54">
        <f>IF(ISBLANK($A87),0,AJ87*Mask!P$28)</f>
        <v>0</v>
      </c>
      <c r="CP87" s="54">
        <f>IF(ISBLANK($A87),0,AK87*Mask!Q$28)</f>
        <v>0</v>
      </c>
      <c r="CQ87" s="54">
        <f>IF(ISBLANK($A87),0,AL87*Mask!R$28)</f>
        <v>0</v>
      </c>
      <c r="CR87" s="54">
        <f>IF(ISBLANK($A87),0,AM87*Mask!S$28)</f>
        <v>0</v>
      </c>
      <c r="CS87" s="54">
        <f>IF(ISBLANK($A87),0,AN87*Mask!T$28)</f>
        <v>0</v>
      </c>
      <c r="CT87" s="54">
        <f>IF(ISBLANK($A87),0,AO87*Mask!U$28)</f>
        <v>0</v>
      </c>
      <c r="CU87" s="54">
        <f>IF(ISBLANK($A87),0,AP87*Mask!V$28)</f>
        <v>0</v>
      </c>
      <c r="CV87" s="54">
        <f>IF(ISBLANK($A87),0,AQ87*Mask!W$28)</f>
        <v>0</v>
      </c>
      <c r="CW87" s="54">
        <f>IF(ISBLANK($A87),0,AR87*Mask!X$28)</f>
        <v>0</v>
      </c>
      <c r="CX87" s="54">
        <f>IF(ISBLANK($A87),0,AS87*Mask!Y$28)</f>
        <v>0</v>
      </c>
      <c r="CY87" s="54">
        <f>IF(ISBLANK($A87),0,AT87*Mask!Z$28)</f>
        <v>0</v>
      </c>
      <c r="CZ87" s="54">
        <f>IF(ISBLANK($A87),0,AU87*Mask!AA$28)</f>
        <v>0</v>
      </c>
      <c r="DA87" s="54">
        <f>IF(ISBLANK($A87),0,AV87*Mask!AB$28)</f>
        <v>0</v>
      </c>
      <c r="DC87" s="54">
        <f t="shared" ca="1" si="36"/>
        <v>0</v>
      </c>
    </row>
    <row r="88" spans="1:107">
      <c r="A88" s="17"/>
      <c r="B88" s="18"/>
      <c r="C88" s="18"/>
      <c r="D88" s="19"/>
      <c r="E88" s="20">
        <v>0</v>
      </c>
      <c r="F88" s="20">
        <v>0</v>
      </c>
      <c r="G88" s="20">
        <v>0</v>
      </c>
      <c r="H88" s="20">
        <v>0</v>
      </c>
      <c r="I88" s="20">
        <v>0</v>
      </c>
      <c r="J88" s="20">
        <v>0</v>
      </c>
      <c r="K88" s="20">
        <v>0</v>
      </c>
      <c r="L88" s="20">
        <v>0</v>
      </c>
      <c r="M88" s="20">
        <v>0</v>
      </c>
      <c r="N88" s="20">
        <v>0</v>
      </c>
      <c r="O88" s="20">
        <v>0</v>
      </c>
      <c r="P88" s="20">
        <v>0</v>
      </c>
      <c r="Q88" s="20">
        <v>0</v>
      </c>
      <c r="R88" s="20">
        <v>0</v>
      </c>
      <c r="S88" s="20">
        <v>0</v>
      </c>
      <c r="T88" s="20">
        <v>0</v>
      </c>
      <c r="U88" s="20">
        <v>0</v>
      </c>
      <c r="V88" s="20">
        <v>0</v>
      </c>
      <c r="W88" s="20">
        <v>0</v>
      </c>
      <c r="X88" s="35">
        <v>0</v>
      </c>
      <c r="Y88" s="35">
        <v>0</v>
      </c>
      <c r="Z88" s="20">
        <v>0</v>
      </c>
      <c r="AA88" s="35">
        <f>IF(ISNA(VLOOKUP(A88&amp;B88,'1'!$K$11:$L$50,2,0)),0,VLOOKUP(A88&amp;B88,'1'!$K$11:$L$50,2,0))</f>
        <v>0</v>
      </c>
      <c r="AB88" s="35">
        <f>IF(ISNA(VLOOKUP($A88&amp;$B88,'2'!$K$11:$L$50,2,0)),0,VLOOKUP($A88&amp;$B88,'2'!$K$11:$L$50,2,0))</f>
        <v>0</v>
      </c>
      <c r="AC88" s="35">
        <f>IF(ISNA(VLOOKUP($A88&amp;$B88,'3'!$K$11:$L$50,2,0)),0,VLOOKUP($A88&amp;$B88,'3'!$K$11:$L$50,2,0))</f>
        <v>0</v>
      </c>
      <c r="AD88" s="35">
        <f>IF(ISNA(VLOOKUP($A88&amp;$B88,'4'!$K$11:$L$50,2,0)),0,VLOOKUP($A88&amp;$B88,'4'!$K$11:$L$50,2,0))</f>
        <v>0</v>
      </c>
      <c r="AE88" s="35">
        <f>IF(ISNA(VLOOKUP($A88&amp;$B88,'5'!$K$11:$L$50,2,0)),0,VLOOKUP($A88&amp;$B88,'5'!$K$11:$L$50,2,0))</f>
        <v>0</v>
      </c>
      <c r="AF88" s="35">
        <f>IF(ISNA(VLOOKUP($A88&amp;$B88,'6'!$K$11:$L$50,2,0)),0,VLOOKUP($A88&amp;$B88,'6'!$K$11:$L$50,2,0))</f>
        <v>0</v>
      </c>
      <c r="AG88" s="35">
        <f>IF(ISNA(VLOOKUP($A88&amp;$B88,'7'!$K$11:$L$50,2,0)),0,VLOOKUP($A88&amp;$B88,'7'!$K$11:$L$50,2,0))</f>
        <v>0</v>
      </c>
      <c r="AH88" s="35">
        <f>IF(ISNA(VLOOKUP($A88&amp;$B88,'8'!$K$11:$L$50,2,0)),0,VLOOKUP($A88&amp;$B88,'8'!$K$11:$L$50,2,0))</f>
        <v>0</v>
      </c>
      <c r="AI88" s="35">
        <f>IF(ISNA(VLOOKUP($A88&amp;$B88,'9'!$K$11:$L$50,2,0)),0,VLOOKUP($A88&amp;$B88,'9'!$K$11:$L$50,2,0))</f>
        <v>0</v>
      </c>
      <c r="AJ88" s="35">
        <f>IF(ISNA(VLOOKUP($A88&amp;$B88,'10'!$K$11:$L$50,2,0)),0,VLOOKUP($A88&amp;$B88,'10'!$K$11:$L$50,2,0))</f>
        <v>0</v>
      </c>
      <c r="AK88" s="35">
        <f>IF(ISNA(VLOOKUP($A88&amp;$B88,'11'!$K$11:$L$50,2,0)),0,VLOOKUP($A88&amp;$B88,'11'!$K$11:$L$50,2,0))</f>
        <v>0</v>
      </c>
      <c r="AL88" s="35">
        <f>IF(ISNA(VLOOKUP($A88&amp;$B88,'12'!$K$11:$L$50,2,0)),0,VLOOKUP($A88&amp;$B88,'12'!$K$11:$L$50,2,0))</f>
        <v>0</v>
      </c>
      <c r="AM88" s="35">
        <f>IF(ISNA(VLOOKUP($A88&amp;$B88,'13'!$K$11:$L$50,2,0)),0,VLOOKUP($A88&amp;$B88,'13'!$K$11:$L$50,2,0))</f>
        <v>0</v>
      </c>
      <c r="AN88" s="35">
        <f>IF(ISNA(VLOOKUP($A88&amp;$B88,'14'!$K$11:$L$50,2,0)),0,VLOOKUP($A88&amp;$B88,'14'!$K$11:$L$50,2,0))</f>
        <v>0</v>
      </c>
      <c r="AO88" s="35">
        <f>IF(ISNA(VLOOKUP($A88&amp;$B88,'15'!$K$11:$L$50,2,0)),0,VLOOKUP($A88&amp;$B88,'15'!$K$11:$L$50,2,0))</f>
        <v>0</v>
      </c>
      <c r="AP88" s="35">
        <f>IF(ISNA(VLOOKUP($A88&amp;$B88,'16'!$K$11:$L$50,2,0)),0,VLOOKUP($A88&amp;$B88,'16'!$K$11:$L$50,2,0))</f>
        <v>0</v>
      </c>
      <c r="AQ88" s="35">
        <f>IF(ISNA(VLOOKUP($A88&amp;$B88,'17'!$K$11:$L$50,2,0)),0,VLOOKUP($A88&amp;$B88,'17'!$K$11:$L$50,2,0))</f>
        <v>0</v>
      </c>
      <c r="AR88" s="35">
        <f>IF(ISNA(VLOOKUP($A88&amp;$B88,'18'!$K$11:$L$50,2,0)),0,VLOOKUP($A88&amp;$B88,'18'!$K$11:$L$50,2,0))</f>
        <v>0</v>
      </c>
      <c r="AS88" s="35">
        <f>IF(ISNA(VLOOKUP($A88&amp;$B88,'19'!$K$11:$L$50,2,0)),0,VLOOKUP($A88&amp;$B88,'19'!$K$11:$L$50,2,0))</f>
        <v>0</v>
      </c>
      <c r="AT88" s="35">
        <f>IF(ISNA(VLOOKUP($A88&amp;$B88,'20'!$K$11:$L$50,2,0)),0,VLOOKUP($A88&amp;$B88,'20'!$K$11:$L$50,2,0))</f>
        <v>0</v>
      </c>
      <c r="AU88" s="35">
        <f>IF(ISNA(VLOOKUP($A88&amp;$B88,'21'!$K$11:$L$50,2,0)),0,VLOOKUP($A88&amp;$B88,'21'!$K$11:$L$50,2,0))</f>
        <v>0</v>
      </c>
      <c r="AV88" s="35">
        <f>IF(ISNA(VLOOKUP($A88&amp;$B88,'22'!$K$11:$L$50,2,0)),0,VLOOKUP($A88&amp;$B88,'22'!$K$11:$L$50,2,0))</f>
        <v>0</v>
      </c>
      <c r="AW88" s="25">
        <f t="shared" si="30"/>
        <v>0</v>
      </c>
      <c r="AX88" s="26">
        <f t="shared" ca="1" si="31"/>
        <v>0</v>
      </c>
      <c r="AY88" s="27" t="str">
        <f t="shared" ca="1" si="32"/>
        <v>#</v>
      </c>
      <c r="AZ88" s="24" t="str">
        <f t="shared" ca="1" si="33"/>
        <v>#</v>
      </c>
      <c r="BC88" s="193" t="str">
        <f t="shared" si="34"/>
        <v/>
      </c>
      <c r="BD88" s="194">
        <f t="shared" si="35"/>
        <v>0</v>
      </c>
      <c r="BE88" s="195"/>
      <c r="BF88" s="194"/>
      <c r="BG88" s="194"/>
      <c r="BH88" s="35"/>
      <c r="BI88" s="35">
        <f ca="1">E88*Mask!G$27</f>
        <v>0</v>
      </c>
      <c r="BJ88" s="35">
        <f ca="1">F88*Mask!H$27</f>
        <v>0</v>
      </c>
      <c r="BK88" s="35">
        <f ca="1">G88*Mask!I$27</f>
        <v>0</v>
      </c>
      <c r="BL88" s="35">
        <f ca="1">H88*Mask!J$27</f>
        <v>0</v>
      </c>
      <c r="BM88" s="35">
        <f ca="1">I88*Mask!K$27</f>
        <v>0</v>
      </c>
      <c r="BN88" s="35">
        <f ca="1">J88*Mask!L$27</f>
        <v>0</v>
      </c>
      <c r="BO88" s="35">
        <f ca="1">K88*Mask!M$27</f>
        <v>0</v>
      </c>
      <c r="BP88" s="35">
        <f ca="1">L88*Mask!N$27</f>
        <v>0</v>
      </c>
      <c r="BQ88" s="35">
        <f ca="1">M88*Mask!O$27</f>
        <v>0</v>
      </c>
      <c r="BR88" s="35">
        <f ca="1">N88*Mask!P$27</f>
        <v>0</v>
      </c>
      <c r="BS88" s="35">
        <f ca="1">O88*Mask!Q$27</f>
        <v>0</v>
      </c>
      <c r="BT88" s="35">
        <f ca="1">P88*Mask!R$27</f>
        <v>0</v>
      </c>
      <c r="BU88" s="35">
        <f ca="1">Q88*Mask!S$27</f>
        <v>0</v>
      </c>
      <c r="BV88" s="35">
        <f ca="1">R88*Mask!T$27</f>
        <v>0</v>
      </c>
      <c r="BW88" s="35">
        <f ca="1">S88*Mask!U$27</f>
        <v>0</v>
      </c>
      <c r="BX88" s="35">
        <f ca="1">T88*Mask!V$27</f>
        <v>0</v>
      </c>
      <c r="BY88" s="35">
        <f ca="1">U88*Mask!W$27</f>
        <v>0</v>
      </c>
      <c r="BZ88" s="35">
        <f ca="1">V88*Mask!X$27</f>
        <v>0</v>
      </c>
      <c r="CA88" s="35">
        <f ca="1">W88*Mask!Y$27</f>
        <v>0</v>
      </c>
      <c r="CB88" s="35">
        <f ca="1">X88*Mask!Z$27</f>
        <v>0</v>
      </c>
      <c r="CC88" s="35">
        <f ca="1">Y88*Mask!AA$27</f>
        <v>0</v>
      </c>
      <c r="CD88" s="35">
        <f ca="1">Z88*Mask!AB$27</f>
        <v>0</v>
      </c>
      <c r="CE88" s="54"/>
      <c r="CF88" s="54">
        <f>IF(ISBLANK($A88),0,AA88*Mask!G$28)</f>
        <v>0</v>
      </c>
      <c r="CG88" s="54">
        <f>IF(ISBLANK($A88),0,AB88*Mask!H$28)</f>
        <v>0</v>
      </c>
      <c r="CH88" s="54">
        <f>IF(ISBLANK($A88),0,AC88*Mask!I$28)</f>
        <v>0</v>
      </c>
      <c r="CI88" s="54">
        <f>IF(ISBLANK($A88),0,AD88*Mask!J$28)</f>
        <v>0</v>
      </c>
      <c r="CJ88" s="54">
        <f>IF(ISBLANK($A88),0,AE88*Mask!K$28)</f>
        <v>0</v>
      </c>
      <c r="CK88" s="54">
        <f>IF(ISBLANK($A88),0,AF88*Mask!L$28)</f>
        <v>0</v>
      </c>
      <c r="CL88" s="54">
        <f>IF(ISBLANK($A88),0,AG88*Mask!M$28)</f>
        <v>0</v>
      </c>
      <c r="CM88" s="54">
        <f>IF(ISBLANK($A88),0,AH88*Mask!N$28)</f>
        <v>0</v>
      </c>
      <c r="CN88" s="54">
        <f>IF(ISBLANK($A88),0,AI88*Mask!O$28)</f>
        <v>0</v>
      </c>
      <c r="CO88" s="54">
        <f>IF(ISBLANK($A88),0,AJ88*Mask!P$28)</f>
        <v>0</v>
      </c>
      <c r="CP88" s="54">
        <f>IF(ISBLANK($A88),0,AK88*Mask!Q$28)</f>
        <v>0</v>
      </c>
      <c r="CQ88" s="54">
        <f>IF(ISBLANK($A88),0,AL88*Mask!R$28)</f>
        <v>0</v>
      </c>
      <c r="CR88" s="54">
        <f>IF(ISBLANK($A88),0,AM88*Mask!S$28)</f>
        <v>0</v>
      </c>
      <c r="CS88" s="54">
        <f>IF(ISBLANK($A88),0,AN88*Mask!T$28)</f>
        <v>0</v>
      </c>
      <c r="CT88" s="54">
        <f>IF(ISBLANK($A88),0,AO88*Mask!U$28)</f>
        <v>0</v>
      </c>
      <c r="CU88" s="54">
        <f>IF(ISBLANK($A88),0,AP88*Mask!V$28)</f>
        <v>0</v>
      </c>
      <c r="CV88" s="54">
        <f>IF(ISBLANK($A88),0,AQ88*Mask!W$28)</f>
        <v>0</v>
      </c>
      <c r="CW88" s="54">
        <f>IF(ISBLANK($A88),0,AR88*Mask!X$28)</f>
        <v>0</v>
      </c>
      <c r="CX88" s="54">
        <f>IF(ISBLANK($A88),0,AS88*Mask!Y$28)</f>
        <v>0</v>
      </c>
      <c r="CY88" s="54">
        <f>IF(ISBLANK($A88),0,AT88*Mask!Z$28)</f>
        <v>0</v>
      </c>
      <c r="CZ88" s="54">
        <f>IF(ISBLANK($A88),0,AU88*Mask!AA$28)</f>
        <v>0</v>
      </c>
      <c r="DA88" s="54">
        <f>IF(ISBLANK($A88),0,AV88*Mask!AB$28)</f>
        <v>0</v>
      </c>
      <c r="DC88" s="54">
        <f t="shared" ca="1" si="36"/>
        <v>0</v>
      </c>
    </row>
    <row r="89" spans="1:107">
      <c r="A89" s="17"/>
      <c r="B89" s="18"/>
      <c r="C89" s="18"/>
      <c r="D89" s="19"/>
      <c r="E89" s="20">
        <v>0</v>
      </c>
      <c r="F89" s="20">
        <v>0</v>
      </c>
      <c r="G89" s="20">
        <v>0</v>
      </c>
      <c r="H89" s="20">
        <v>0</v>
      </c>
      <c r="I89" s="20">
        <v>0</v>
      </c>
      <c r="J89" s="20">
        <v>0</v>
      </c>
      <c r="K89" s="20">
        <v>0</v>
      </c>
      <c r="L89" s="20">
        <v>0</v>
      </c>
      <c r="M89" s="20">
        <v>0</v>
      </c>
      <c r="N89" s="20">
        <v>0</v>
      </c>
      <c r="O89" s="20">
        <v>0</v>
      </c>
      <c r="P89" s="20">
        <v>0</v>
      </c>
      <c r="Q89" s="20">
        <v>0</v>
      </c>
      <c r="R89" s="20">
        <v>0</v>
      </c>
      <c r="S89" s="20">
        <v>0</v>
      </c>
      <c r="T89" s="20">
        <v>0</v>
      </c>
      <c r="U89" s="20">
        <v>0</v>
      </c>
      <c r="V89" s="20">
        <v>0</v>
      </c>
      <c r="W89" s="20">
        <v>0</v>
      </c>
      <c r="X89" s="35">
        <v>0</v>
      </c>
      <c r="Y89" s="35">
        <v>0</v>
      </c>
      <c r="Z89" s="20">
        <v>0</v>
      </c>
      <c r="AA89" s="35">
        <f>IF(ISNA(VLOOKUP(A89&amp;B89,'1'!$K$11:$L$50,2,0)),0,VLOOKUP(A89&amp;B89,'1'!$K$11:$L$50,2,0))</f>
        <v>0</v>
      </c>
      <c r="AB89" s="35">
        <f>IF(ISNA(VLOOKUP($A89&amp;$B89,'2'!$K$11:$L$50,2,0)),0,VLOOKUP($A89&amp;$B89,'2'!$K$11:$L$50,2,0))</f>
        <v>0</v>
      </c>
      <c r="AC89" s="35">
        <f>IF(ISNA(VLOOKUP($A89&amp;$B89,'3'!$K$11:$L$50,2,0)),0,VLOOKUP($A89&amp;$B89,'3'!$K$11:$L$50,2,0))</f>
        <v>0</v>
      </c>
      <c r="AD89" s="35">
        <f>IF(ISNA(VLOOKUP($A89&amp;$B89,'4'!$K$11:$L$50,2,0)),0,VLOOKUP($A89&amp;$B89,'4'!$K$11:$L$50,2,0))</f>
        <v>0</v>
      </c>
      <c r="AE89" s="35">
        <f>IF(ISNA(VLOOKUP($A89&amp;$B89,'5'!$K$11:$L$50,2,0)),0,VLOOKUP($A89&amp;$B89,'5'!$K$11:$L$50,2,0))</f>
        <v>0</v>
      </c>
      <c r="AF89" s="35">
        <f>IF(ISNA(VLOOKUP($A89&amp;$B89,'6'!$K$11:$L$50,2,0)),0,VLOOKUP($A89&amp;$B89,'6'!$K$11:$L$50,2,0))</f>
        <v>0</v>
      </c>
      <c r="AG89" s="35">
        <f>IF(ISNA(VLOOKUP($A89&amp;$B89,'7'!$K$11:$L$50,2,0)),0,VLOOKUP($A89&amp;$B89,'7'!$K$11:$L$50,2,0))</f>
        <v>0</v>
      </c>
      <c r="AH89" s="35">
        <f>IF(ISNA(VLOOKUP($A89&amp;$B89,'8'!$K$11:$L$50,2,0)),0,VLOOKUP($A89&amp;$B89,'8'!$K$11:$L$50,2,0))</f>
        <v>0</v>
      </c>
      <c r="AI89" s="35">
        <f>IF(ISNA(VLOOKUP($A89&amp;$B89,'9'!$K$11:$L$50,2,0)),0,VLOOKUP($A89&amp;$B89,'9'!$K$11:$L$50,2,0))</f>
        <v>0</v>
      </c>
      <c r="AJ89" s="35">
        <f>IF(ISNA(VLOOKUP($A89&amp;$B89,'10'!$K$11:$L$50,2,0)),0,VLOOKUP($A89&amp;$B89,'10'!$K$11:$L$50,2,0))</f>
        <v>0</v>
      </c>
      <c r="AK89" s="35">
        <f>IF(ISNA(VLOOKUP($A89&amp;$B89,'11'!$K$11:$L$50,2,0)),0,VLOOKUP($A89&amp;$B89,'11'!$K$11:$L$50,2,0))</f>
        <v>0</v>
      </c>
      <c r="AL89" s="35">
        <f>IF(ISNA(VLOOKUP($A89&amp;$B89,'12'!$K$11:$L$50,2,0)),0,VLOOKUP($A89&amp;$B89,'12'!$K$11:$L$50,2,0))</f>
        <v>0</v>
      </c>
      <c r="AM89" s="35">
        <f>IF(ISNA(VLOOKUP($A89&amp;$B89,'13'!$K$11:$L$50,2,0)),0,VLOOKUP($A89&amp;$B89,'13'!$K$11:$L$50,2,0))</f>
        <v>0</v>
      </c>
      <c r="AN89" s="35">
        <f>IF(ISNA(VLOOKUP($A89&amp;$B89,'14'!$K$11:$L$50,2,0)),0,VLOOKUP($A89&amp;$B89,'14'!$K$11:$L$50,2,0))</f>
        <v>0</v>
      </c>
      <c r="AO89" s="35">
        <f>IF(ISNA(VLOOKUP($A89&amp;$B89,'15'!$K$11:$L$50,2,0)),0,VLOOKUP($A89&amp;$B89,'15'!$K$11:$L$50,2,0))</f>
        <v>0</v>
      </c>
      <c r="AP89" s="35">
        <f>IF(ISNA(VLOOKUP($A89&amp;$B89,'16'!$K$11:$L$50,2,0)),0,VLOOKUP($A89&amp;$B89,'16'!$K$11:$L$50,2,0))</f>
        <v>0</v>
      </c>
      <c r="AQ89" s="35">
        <f>IF(ISNA(VLOOKUP($A89&amp;$B89,'17'!$K$11:$L$50,2,0)),0,VLOOKUP($A89&amp;$B89,'17'!$K$11:$L$50,2,0))</f>
        <v>0</v>
      </c>
      <c r="AR89" s="35">
        <f>IF(ISNA(VLOOKUP($A89&amp;$B89,'18'!$K$11:$L$50,2,0)),0,VLOOKUP($A89&amp;$B89,'18'!$K$11:$L$50,2,0))</f>
        <v>0</v>
      </c>
      <c r="AS89" s="35">
        <f>IF(ISNA(VLOOKUP($A89&amp;$B89,'19'!$K$11:$L$50,2,0)),0,VLOOKUP($A89&amp;$B89,'19'!$K$11:$L$50,2,0))</f>
        <v>0</v>
      </c>
      <c r="AT89" s="35">
        <f>IF(ISNA(VLOOKUP($A89&amp;$B89,'20'!$K$11:$L$50,2,0)),0,VLOOKUP($A89&amp;$B89,'20'!$K$11:$L$50,2,0))</f>
        <v>0</v>
      </c>
      <c r="AU89" s="35">
        <f>IF(ISNA(VLOOKUP($A89&amp;$B89,'21'!$K$11:$L$50,2,0)),0,VLOOKUP($A89&amp;$B89,'21'!$K$11:$L$50,2,0))</f>
        <v>0</v>
      </c>
      <c r="AV89" s="35">
        <f>IF(ISNA(VLOOKUP($A89&amp;$B89,'22'!$K$11:$L$50,2,0)),0,VLOOKUP($A89&amp;$B89,'22'!$K$11:$L$50,2,0))</f>
        <v>0</v>
      </c>
      <c r="AW89" s="25">
        <f t="shared" si="30"/>
        <v>0</v>
      </c>
      <c r="AX89" s="26">
        <f t="shared" ca="1" si="31"/>
        <v>0</v>
      </c>
      <c r="AY89" s="27" t="str">
        <f t="shared" ca="1" si="32"/>
        <v>#</v>
      </c>
      <c r="AZ89" s="24" t="str">
        <f t="shared" ca="1" si="33"/>
        <v>#</v>
      </c>
      <c r="BC89" s="193" t="str">
        <f t="shared" si="34"/>
        <v/>
      </c>
      <c r="BD89" s="194">
        <f t="shared" si="35"/>
        <v>0</v>
      </c>
      <c r="BE89" s="195"/>
      <c r="BF89" s="194"/>
      <c r="BG89" s="194"/>
      <c r="BH89" s="35"/>
      <c r="BI89" s="35">
        <f ca="1">E89*Mask!G$27</f>
        <v>0</v>
      </c>
      <c r="BJ89" s="35">
        <f ca="1">F89*Mask!H$27</f>
        <v>0</v>
      </c>
      <c r="BK89" s="35">
        <f ca="1">G89*Mask!I$27</f>
        <v>0</v>
      </c>
      <c r="BL89" s="35">
        <f ca="1">H89*Mask!J$27</f>
        <v>0</v>
      </c>
      <c r="BM89" s="35">
        <f ca="1">I89*Mask!K$27</f>
        <v>0</v>
      </c>
      <c r="BN89" s="35">
        <f ca="1">J89*Mask!L$27</f>
        <v>0</v>
      </c>
      <c r="BO89" s="35">
        <f ca="1">K89*Mask!M$27</f>
        <v>0</v>
      </c>
      <c r="BP89" s="35">
        <f ca="1">L89*Mask!N$27</f>
        <v>0</v>
      </c>
      <c r="BQ89" s="35">
        <f ca="1">M89*Mask!O$27</f>
        <v>0</v>
      </c>
      <c r="BR89" s="35">
        <f ca="1">N89*Mask!P$27</f>
        <v>0</v>
      </c>
      <c r="BS89" s="35">
        <f ca="1">O89*Mask!Q$27</f>
        <v>0</v>
      </c>
      <c r="BT89" s="35">
        <f ca="1">P89*Mask!R$27</f>
        <v>0</v>
      </c>
      <c r="BU89" s="35">
        <f ca="1">Q89*Mask!S$27</f>
        <v>0</v>
      </c>
      <c r="BV89" s="35">
        <f ca="1">R89*Mask!T$27</f>
        <v>0</v>
      </c>
      <c r="BW89" s="35">
        <f ca="1">S89*Mask!U$27</f>
        <v>0</v>
      </c>
      <c r="BX89" s="35">
        <f ca="1">T89*Mask!V$27</f>
        <v>0</v>
      </c>
      <c r="BY89" s="35">
        <f ca="1">U89*Mask!W$27</f>
        <v>0</v>
      </c>
      <c r="BZ89" s="35">
        <f ca="1">V89*Mask!X$27</f>
        <v>0</v>
      </c>
      <c r="CA89" s="35">
        <f ca="1">W89*Mask!Y$27</f>
        <v>0</v>
      </c>
      <c r="CB89" s="35">
        <f ca="1">X89*Mask!Z$27</f>
        <v>0</v>
      </c>
      <c r="CC89" s="35">
        <f ca="1">Y89*Mask!AA$27</f>
        <v>0</v>
      </c>
      <c r="CD89" s="35">
        <f ca="1">Z89*Mask!AB$27</f>
        <v>0</v>
      </c>
      <c r="CE89" s="54"/>
      <c r="CF89" s="54">
        <f>IF(ISBLANK($A89),0,AA89*Mask!G$28)</f>
        <v>0</v>
      </c>
      <c r="CG89" s="54">
        <f>IF(ISBLANK($A89),0,AB89*Mask!H$28)</f>
        <v>0</v>
      </c>
      <c r="CH89" s="54">
        <f>IF(ISBLANK($A89),0,AC89*Mask!I$28)</f>
        <v>0</v>
      </c>
      <c r="CI89" s="54">
        <f>IF(ISBLANK($A89),0,AD89*Mask!J$28)</f>
        <v>0</v>
      </c>
      <c r="CJ89" s="54">
        <f>IF(ISBLANK($A89),0,AE89*Mask!K$28)</f>
        <v>0</v>
      </c>
      <c r="CK89" s="54">
        <f>IF(ISBLANK($A89),0,AF89*Mask!L$28)</f>
        <v>0</v>
      </c>
      <c r="CL89" s="54">
        <f>IF(ISBLANK($A89),0,AG89*Mask!M$28)</f>
        <v>0</v>
      </c>
      <c r="CM89" s="54">
        <f>IF(ISBLANK($A89),0,AH89*Mask!N$28)</f>
        <v>0</v>
      </c>
      <c r="CN89" s="54">
        <f>IF(ISBLANK($A89),0,AI89*Mask!O$28)</f>
        <v>0</v>
      </c>
      <c r="CO89" s="54">
        <f>IF(ISBLANK($A89),0,AJ89*Mask!P$28)</f>
        <v>0</v>
      </c>
      <c r="CP89" s="54">
        <f>IF(ISBLANK($A89),0,AK89*Mask!Q$28)</f>
        <v>0</v>
      </c>
      <c r="CQ89" s="54">
        <f>IF(ISBLANK($A89),0,AL89*Mask!R$28)</f>
        <v>0</v>
      </c>
      <c r="CR89" s="54">
        <f>IF(ISBLANK($A89),0,AM89*Mask!S$28)</f>
        <v>0</v>
      </c>
      <c r="CS89" s="54">
        <f>IF(ISBLANK($A89),0,AN89*Mask!T$28)</f>
        <v>0</v>
      </c>
      <c r="CT89" s="54">
        <f>IF(ISBLANK($A89),0,AO89*Mask!U$28)</f>
        <v>0</v>
      </c>
      <c r="CU89" s="54">
        <f>IF(ISBLANK($A89),0,AP89*Mask!V$28)</f>
        <v>0</v>
      </c>
      <c r="CV89" s="54">
        <f>IF(ISBLANK($A89),0,AQ89*Mask!W$28)</f>
        <v>0</v>
      </c>
      <c r="CW89" s="54">
        <f>IF(ISBLANK($A89),0,AR89*Mask!X$28)</f>
        <v>0</v>
      </c>
      <c r="CX89" s="54">
        <f>IF(ISBLANK($A89),0,AS89*Mask!Y$28)</f>
        <v>0</v>
      </c>
      <c r="CY89" s="54">
        <f>IF(ISBLANK($A89),0,AT89*Mask!Z$28)</f>
        <v>0</v>
      </c>
      <c r="CZ89" s="54">
        <f>IF(ISBLANK($A89),0,AU89*Mask!AA$28)</f>
        <v>0</v>
      </c>
      <c r="DA89" s="54">
        <f>IF(ISBLANK($A89),0,AV89*Mask!AB$28)</f>
        <v>0</v>
      </c>
      <c r="DC89" s="54">
        <f t="shared" ca="1" si="36"/>
        <v>0</v>
      </c>
    </row>
    <row r="90" spans="1:107">
      <c r="A90" s="17"/>
      <c r="B90" s="18"/>
      <c r="C90" s="18"/>
      <c r="D90" s="19"/>
      <c r="E90" s="20">
        <v>0</v>
      </c>
      <c r="F90" s="20">
        <v>0</v>
      </c>
      <c r="G90" s="20">
        <v>0</v>
      </c>
      <c r="H90" s="20">
        <v>0</v>
      </c>
      <c r="I90" s="20">
        <v>0</v>
      </c>
      <c r="J90" s="20">
        <v>0</v>
      </c>
      <c r="K90" s="20">
        <v>0</v>
      </c>
      <c r="L90" s="20">
        <v>0</v>
      </c>
      <c r="M90" s="20">
        <v>0</v>
      </c>
      <c r="N90" s="20">
        <v>0</v>
      </c>
      <c r="O90" s="20">
        <v>0</v>
      </c>
      <c r="P90" s="20">
        <v>0</v>
      </c>
      <c r="Q90" s="20">
        <v>0</v>
      </c>
      <c r="R90" s="20">
        <v>0</v>
      </c>
      <c r="S90" s="20">
        <v>0</v>
      </c>
      <c r="T90" s="20">
        <v>0</v>
      </c>
      <c r="U90" s="20">
        <v>0</v>
      </c>
      <c r="V90" s="20">
        <v>0</v>
      </c>
      <c r="W90" s="20">
        <v>0</v>
      </c>
      <c r="X90" s="35">
        <v>0</v>
      </c>
      <c r="Y90" s="35">
        <v>0</v>
      </c>
      <c r="Z90" s="20">
        <v>0</v>
      </c>
      <c r="AA90" s="35">
        <f>IF(ISNA(VLOOKUP(A90&amp;B90,'1'!$K$11:$L$50,2,0)),0,VLOOKUP(A90&amp;B90,'1'!$K$11:$L$50,2,0))</f>
        <v>0</v>
      </c>
      <c r="AB90" s="35">
        <f>IF(ISNA(VLOOKUP($A90&amp;$B90,'2'!$K$11:$L$50,2,0)),0,VLOOKUP($A90&amp;$B90,'2'!$K$11:$L$50,2,0))</f>
        <v>0</v>
      </c>
      <c r="AC90" s="35">
        <f>IF(ISNA(VLOOKUP($A90&amp;$B90,'3'!$K$11:$L$50,2,0)),0,VLOOKUP($A90&amp;$B90,'3'!$K$11:$L$50,2,0))</f>
        <v>0</v>
      </c>
      <c r="AD90" s="35">
        <f>IF(ISNA(VLOOKUP($A90&amp;$B90,'4'!$K$11:$L$50,2,0)),0,VLOOKUP($A90&amp;$B90,'4'!$K$11:$L$50,2,0))</f>
        <v>0</v>
      </c>
      <c r="AE90" s="35">
        <f>IF(ISNA(VLOOKUP($A90&amp;$B90,'5'!$K$11:$L$50,2,0)),0,VLOOKUP($A90&amp;$B90,'5'!$K$11:$L$50,2,0))</f>
        <v>0</v>
      </c>
      <c r="AF90" s="35">
        <f>IF(ISNA(VLOOKUP($A90&amp;$B90,'6'!$K$11:$L$50,2,0)),0,VLOOKUP($A90&amp;$B90,'6'!$K$11:$L$50,2,0))</f>
        <v>0</v>
      </c>
      <c r="AG90" s="35">
        <f>IF(ISNA(VLOOKUP($A90&amp;$B90,'7'!$K$11:$L$50,2,0)),0,VLOOKUP($A90&amp;$B90,'7'!$K$11:$L$50,2,0))</f>
        <v>0</v>
      </c>
      <c r="AH90" s="35">
        <f>IF(ISNA(VLOOKUP($A90&amp;$B90,'8'!$K$11:$L$50,2,0)),0,VLOOKUP($A90&amp;$B90,'8'!$K$11:$L$50,2,0))</f>
        <v>0</v>
      </c>
      <c r="AI90" s="35">
        <f>IF(ISNA(VLOOKUP($A90&amp;$B90,'9'!$K$11:$L$50,2,0)),0,VLOOKUP($A90&amp;$B90,'9'!$K$11:$L$50,2,0))</f>
        <v>0</v>
      </c>
      <c r="AJ90" s="35">
        <f>IF(ISNA(VLOOKUP($A90&amp;$B90,'10'!$K$11:$L$50,2,0)),0,VLOOKUP($A90&amp;$B90,'10'!$K$11:$L$50,2,0))</f>
        <v>0</v>
      </c>
      <c r="AK90" s="35">
        <f>IF(ISNA(VLOOKUP($A90&amp;$B90,'11'!$K$11:$L$50,2,0)),0,VLOOKUP($A90&amp;$B90,'11'!$K$11:$L$50,2,0))</f>
        <v>0</v>
      </c>
      <c r="AL90" s="35">
        <f>IF(ISNA(VLOOKUP($A90&amp;$B90,'12'!$K$11:$L$50,2,0)),0,VLOOKUP($A90&amp;$B90,'12'!$K$11:$L$50,2,0))</f>
        <v>0</v>
      </c>
      <c r="AM90" s="35">
        <f>IF(ISNA(VLOOKUP($A90&amp;$B90,'13'!$K$11:$L$50,2,0)),0,VLOOKUP($A90&amp;$B90,'13'!$K$11:$L$50,2,0))</f>
        <v>0</v>
      </c>
      <c r="AN90" s="35">
        <f>IF(ISNA(VLOOKUP($A90&amp;$B90,'14'!$K$11:$L$50,2,0)),0,VLOOKUP($A90&amp;$B90,'14'!$K$11:$L$50,2,0))</f>
        <v>0</v>
      </c>
      <c r="AO90" s="35">
        <f>IF(ISNA(VLOOKUP($A90&amp;$B90,'15'!$K$11:$L$50,2,0)),0,VLOOKUP($A90&amp;$B90,'15'!$K$11:$L$50,2,0))</f>
        <v>0</v>
      </c>
      <c r="AP90" s="35">
        <f>IF(ISNA(VLOOKUP($A90&amp;$B90,'16'!$K$11:$L$50,2,0)),0,VLOOKUP($A90&amp;$B90,'16'!$K$11:$L$50,2,0))</f>
        <v>0</v>
      </c>
      <c r="AQ90" s="35">
        <f>IF(ISNA(VLOOKUP($A90&amp;$B90,'17'!$K$11:$L$50,2,0)),0,VLOOKUP($A90&amp;$B90,'17'!$K$11:$L$50,2,0))</f>
        <v>0</v>
      </c>
      <c r="AR90" s="35">
        <f>IF(ISNA(VLOOKUP($A90&amp;$B90,'18'!$K$11:$L$50,2,0)),0,VLOOKUP($A90&amp;$B90,'18'!$K$11:$L$50,2,0))</f>
        <v>0</v>
      </c>
      <c r="AS90" s="35">
        <f>IF(ISNA(VLOOKUP($A90&amp;$B90,'19'!$K$11:$L$50,2,0)),0,VLOOKUP($A90&amp;$B90,'19'!$K$11:$L$50,2,0))</f>
        <v>0</v>
      </c>
      <c r="AT90" s="35">
        <f>IF(ISNA(VLOOKUP($A90&amp;$B90,'20'!$K$11:$L$50,2,0)),0,VLOOKUP($A90&amp;$B90,'20'!$K$11:$L$50,2,0))</f>
        <v>0</v>
      </c>
      <c r="AU90" s="35">
        <f>IF(ISNA(VLOOKUP($A90&amp;$B90,'21'!$K$11:$L$50,2,0)),0,VLOOKUP($A90&amp;$B90,'21'!$K$11:$L$50,2,0))</f>
        <v>0</v>
      </c>
      <c r="AV90" s="35">
        <f>IF(ISNA(VLOOKUP($A90&amp;$B90,'22'!$K$11:$L$50,2,0)),0,VLOOKUP($A90&amp;$B90,'22'!$K$11:$L$50,2,0))</f>
        <v>0</v>
      </c>
      <c r="AW90" s="25">
        <f t="shared" si="30"/>
        <v>0</v>
      </c>
      <c r="AX90" s="26">
        <f t="shared" ca="1" si="31"/>
        <v>0</v>
      </c>
      <c r="AY90" s="27" t="str">
        <f t="shared" ca="1" si="32"/>
        <v>#</v>
      </c>
      <c r="AZ90" s="24" t="str">
        <f t="shared" ca="1" si="33"/>
        <v>#</v>
      </c>
      <c r="BC90" s="193" t="str">
        <f t="shared" si="34"/>
        <v/>
      </c>
      <c r="BD90" s="194">
        <f t="shared" si="35"/>
        <v>0</v>
      </c>
      <c r="BE90" s="195"/>
      <c r="BF90" s="194"/>
      <c r="BG90" s="194"/>
      <c r="BH90" s="35"/>
      <c r="BI90" s="35">
        <f ca="1">E90*Mask!G$27</f>
        <v>0</v>
      </c>
      <c r="BJ90" s="35">
        <f ca="1">F90*Mask!H$27</f>
        <v>0</v>
      </c>
      <c r="BK90" s="35">
        <f ca="1">G90*Mask!I$27</f>
        <v>0</v>
      </c>
      <c r="BL90" s="35">
        <f ca="1">H90*Mask!J$27</f>
        <v>0</v>
      </c>
      <c r="BM90" s="35">
        <f ca="1">I90*Mask!K$27</f>
        <v>0</v>
      </c>
      <c r="BN90" s="35">
        <f ca="1">J90*Mask!L$27</f>
        <v>0</v>
      </c>
      <c r="BO90" s="35">
        <f ca="1">K90*Mask!M$27</f>
        <v>0</v>
      </c>
      <c r="BP90" s="35">
        <f ca="1">L90*Mask!N$27</f>
        <v>0</v>
      </c>
      <c r="BQ90" s="35">
        <f ca="1">M90*Mask!O$27</f>
        <v>0</v>
      </c>
      <c r="BR90" s="35">
        <f ca="1">N90*Mask!P$27</f>
        <v>0</v>
      </c>
      <c r="BS90" s="35">
        <f ca="1">O90*Mask!Q$27</f>
        <v>0</v>
      </c>
      <c r="BT90" s="35">
        <f ca="1">P90*Mask!R$27</f>
        <v>0</v>
      </c>
      <c r="BU90" s="35">
        <f ca="1">Q90*Mask!S$27</f>
        <v>0</v>
      </c>
      <c r="BV90" s="35">
        <f ca="1">R90*Mask!T$27</f>
        <v>0</v>
      </c>
      <c r="BW90" s="35">
        <f ca="1">S90*Mask!U$27</f>
        <v>0</v>
      </c>
      <c r="BX90" s="35">
        <f ca="1">T90*Mask!V$27</f>
        <v>0</v>
      </c>
      <c r="BY90" s="35">
        <f ca="1">U90*Mask!W$27</f>
        <v>0</v>
      </c>
      <c r="BZ90" s="35">
        <f ca="1">V90*Mask!X$27</f>
        <v>0</v>
      </c>
      <c r="CA90" s="35">
        <f ca="1">W90*Mask!Y$27</f>
        <v>0</v>
      </c>
      <c r="CB90" s="35">
        <f ca="1">X90*Mask!Z$27</f>
        <v>0</v>
      </c>
      <c r="CC90" s="35">
        <f ca="1">Y90*Mask!AA$27</f>
        <v>0</v>
      </c>
      <c r="CD90" s="35">
        <f ca="1">Z90*Mask!AB$27</f>
        <v>0</v>
      </c>
      <c r="CE90" s="54"/>
      <c r="CF90" s="54">
        <f>IF(ISBLANK($A90),0,AA90*Mask!G$28)</f>
        <v>0</v>
      </c>
      <c r="CG90" s="54">
        <f>IF(ISBLANK($A90),0,AB90*Mask!H$28)</f>
        <v>0</v>
      </c>
      <c r="CH90" s="54">
        <f>IF(ISBLANK($A90),0,AC90*Mask!I$28)</f>
        <v>0</v>
      </c>
      <c r="CI90" s="54">
        <f>IF(ISBLANK($A90),0,AD90*Mask!J$28)</f>
        <v>0</v>
      </c>
      <c r="CJ90" s="54">
        <f>IF(ISBLANK($A90),0,AE90*Mask!K$28)</f>
        <v>0</v>
      </c>
      <c r="CK90" s="54">
        <f>IF(ISBLANK($A90),0,AF90*Mask!L$28)</f>
        <v>0</v>
      </c>
      <c r="CL90" s="54">
        <f>IF(ISBLANK($A90),0,AG90*Mask!M$28)</f>
        <v>0</v>
      </c>
      <c r="CM90" s="54">
        <f>IF(ISBLANK($A90),0,AH90*Mask!N$28)</f>
        <v>0</v>
      </c>
      <c r="CN90" s="54">
        <f>IF(ISBLANK($A90),0,AI90*Mask!O$28)</f>
        <v>0</v>
      </c>
      <c r="CO90" s="54">
        <f>IF(ISBLANK($A90),0,AJ90*Mask!P$28)</f>
        <v>0</v>
      </c>
      <c r="CP90" s="54">
        <f>IF(ISBLANK($A90),0,AK90*Mask!Q$28)</f>
        <v>0</v>
      </c>
      <c r="CQ90" s="54">
        <f>IF(ISBLANK($A90),0,AL90*Mask!R$28)</f>
        <v>0</v>
      </c>
      <c r="CR90" s="54">
        <f>IF(ISBLANK($A90),0,AM90*Mask!S$28)</f>
        <v>0</v>
      </c>
      <c r="CS90" s="54">
        <f>IF(ISBLANK($A90),0,AN90*Mask!T$28)</f>
        <v>0</v>
      </c>
      <c r="CT90" s="54">
        <f>IF(ISBLANK($A90),0,AO90*Mask!U$28)</f>
        <v>0</v>
      </c>
      <c r="CU90" s="54">
        <f>IF(ISBLANK($A90),0,AP90*Mask!V$28)</f>
        <v>0</v>
      </c>
      <c r="CV90" s="54">
        <f>IF(ISBLANK($A90),0,AQ90*Mask!W$28)</f>
        <v>0</v>
      </c>
      <c r="CW90" s="54">
        <f>IF(ISBLANK($A90),0,AR90*Mask!X$28)</f>
        <v>0</v>
      </c>
      <c r="CX90" s="54">
        <f>IF(ISBLANK($A90),0,AS90*Mask!Y$28)</f>
        <v>0</v>
      </c>
      <c r="CY90" s="54">
        <f>IF(ISBLANK($A90),0,AT90*Mask!Z$28)</f>
        <v>0</v>
      </c>
      <c r="CZ90" s="54">
        <f>IF(ISBLANK($A90),0,AU90*Mask!AA$28)</f>
        <v>0</v>
      </c>
      <c r="DA90" s="54">
        <f>IF(ISBLANK($A90),0,AV90*Mask!AB$28)</f>
        <v>0</v>
      </c>
      <c r="DC90" s="54">
        <f t="shared" ca="1" si="36"/>
        <v>0</v>
      </c>
    </row>
    <row r="91" spans="1:107">
      <c r="A91" s="17"/>
      <c r="B91" s="18"/>
      <c r="C91" s="18"/>
      <c r="D91" s="19"/>
      <c r="E91" s="20">
        <v>0</v>
      </c>
      <c r="F91" s="20">
        <v>0</v>
      </c>
      <c r="G91" s="20">
        <v>0</v>
      </c>
      <c r="H91" s="20">
        <v>0</v>
      </c>
      <c r="I91" s="20">
        <v>0</v>
      </c>
      <c r="J91" s="20">
        <v>0</v>
      </c>
      <c r="K91" s="20">
        <v>0</v>
      </c>
      <c r="L91" s="20">
        <v>0</v>
      </c>
      <c r="M91" s="20">
        <v>0</v>
      </c>
      <c r="N91" s="20">
        <v>0</v>
      </c>
      <c r="O91" s="20">
        <v>0</v>
      </c>
      <c r="P91" s="20">
        <v>0</v>
      </c>
      <c r="Q91" s="20">
        <v>0</v>
      </c>
      <c r="R91" s="20">
        <v>0</v>
      </c>
      <c r="S91" s="20">
        <v>0</v>
      </c>
      <c r="T91" s="20">
        <v>0</v>
      </c>
      <c r="U91" s="20">
        <v>0</v>
      </c>
      <c r="V91" s="20">
        <v>0</v>
      </c>
      <c r="W91" s="20">
        <v>0</v>
      </c>
      <c r="X91" s="35">
        <v>0</v>
      </c>
      <c r="Y91" s="35">
        <v>0</v>
      </c>
      <c r="Z91" s="20">
        <v>0</v>
      </c>
      <c r="AA91" s="35">
        <f>IF(ISNA(VLOOKUP(A91&amp;B91,'1'!$K$11:$L$50,2,0)),0,VLOOKUP(A91&amp;B91,'1'!$K$11:$L$50,2,0))</f>
        <v>0</v>
      </c>
      <c r="AB91" s="35">
        <f>IF(ISNA(VLOOKUP($A91&amp;$B91,'2'!$K$11:$L$50,2,0)),0,VLOOKUP($A91&amp;$B91,'2'!$K$11:$L$50,2,0))</f>
        <v>0</v>
      </c>
      <c r="AC91" s="35">
        <f>IF(ISNA(VLOOKUP($A91&amp;$B91,'3'!$K$11:$L$50,2,0)),0,VLOOKUP($A91&amp;$B91,'3'!$K$11:$L$50,2,0))</f>
        <v>0</v>
      </c>
      <c r="AD91" s="35">
        <f>IF(ISNA(VLOOKUP($A91&amp;$B91,'4'!$K$11:$L$50,2,0)),0,VLOOKUP($A91&amp;$B91,'4'!$K$11:$L$50,2,0))</f>
        <v>0</v>
      </c>
      <c r="AE91" s="35">
        <f>IF(ISNA(VLOOKUP($A91&amp;$B91,'5'!$K$11:$L$50,2,0)),0,VLOOKUP($A91&amp;$B91,'5'!$K$11:$L$50,2,0))</f>
        <v>0</v>
      </c>
      <c r="AF91" s="35">
        <f>IF(ISNA(VLOOKUP($A91&amp;$B91,'6'!$K$11:$L$50,2,0)),0,VLOOKUP($A91&amp;$B91,'6'!$K$11:$L$50,2,0))</f>
        <v>0</v>
      </c>
      <c r="AG91" s="35">
        <f>IF(ISNA(VLOOKUP($A91&amp;$B91,'7'!$K$11:$L$50,2,0)),0,VLOOKUP($A91&amp;$B91,'7'!$K$11:$L$50,2,0))</f>
        <v>0</v>
      </c>
      <c r="AH91" s="35">
        <f>IF(ISNA(VLOOKUP($A91&amp;$B91,'8'!$K$11:$L$50,2,0)),0,VLOOKUP($A91&amp;$B91,'8'!$K$11:$L$50,2,0))</f>
        <v>0</v>
      </c>
      <c r="AI91" s="35">
        <f>IF(ISNA(VLOOKUP($A91&amp;$B91,'9'!$K$11:$L$50,2,0)),0,VLOOKUP($A91&amp;$B91,'9'!$K$11:$L$50,2,0))</f>
        <v>0</v>
      </c>
      <c r="AJ91" s="35">
        <f>IF(ISNA(VLOOKUP($A91&amp;$B91,'10'!$K$11:$L$50,2,0)),0,VLOOKUP($A91&amp;$B91,'10'!$K$11:$L$50,2,0))</f>
        <v>0</v>
      </c>
      <c r="AK91" s="35">
        <f>IF(ISNA(VLOOKUP($A91&amp;$B91,'11'!$K$11:$L$50,2,0)),0,VLOOKUP($A91&amp;$B91,'11'!$K$11:$L$50,2,0))</f>
        <v>0</v>
      </c>
      <c r="AL91" s="35">
        <f>IF(ISNA(VLOOKUP($A91&amp;$B91,'12'!$K$11:$L$50,2,0)),0,VLOOKUP($A91&amp;$B91,'12'!$K$11:$L$50,2,0))</f>
        <v>0</v>
      </c>
      <c r="AM91" s="35">
        <f>IF(ISNA(VLOOKUP($A91&amp;$B91,'13'!$K$11:$L$50,2,0)),0,VLOOKUP($A91&amp;$B91,'13'!$K$11:$L$50,2,0))</f>
        <v>0</v>
      </c>
      <c r="AN91" s="35">
        <f>IF(ISNA(VLOOKUP($A91&amp;$B91,'14'!$K$11:$L$50,2,0)),0,VLOOKUP($A91&amp;$B91,'14'!$K$11:$L$50,2,0))</f>
        <v>0</v>
      </c>
      <c r="AO91" s="35">
        <f>IF(ISNA(VLOOKUP($A91&amp;$B91,'15'!$K$11:$L$50,2,0)),0,VLOOKUP($A91&amp;$B91,'15'!$K$11:$L$50,2,0))</f>
        <v>0</v>
      </c>
      <c r="AP91" s="35">
        <f>IF(ISNA(VLOOKUP($A91&amp;$B91,'16'!$K$11:$L$50,2,0)),0,VLOOKUP($A91&amp;$B91,'16'!$K$11:$L$50,2,0))</f>
        <v>0</v>
      </c>
      <c r="AQ91" s="35">
        <f>IF(ISNA(VLOOKUP($A91&amp;$B91,'17'!$K$11:$L$50,2,0)),0,VLOOKUP($A91&amp;$B91,'17'!$K$11:$L$50,2,0))</f>
        <v>0</v>
      </c>
      <c r="AR91" s="35">
        <f>IF(ISNA(VLOOKUP($A91&amp;$B91,'18'!$K$11:$L$50,2,0)),0,VLOOKUP($A91&amp;$B91,'18'!$K$11:$L$50,2,0))</f>
        <v>0</v>
      </c>
      <c r="AS91" s="35">
        <f>IF(ISNA(VLOOKUP($A91&amp;$B91,'19'!$K$11:$L$50,2,0)),0,VLOOKUP($A91&amp;$B91,'19'!$K$11:$L$50,2,0))</f>
        <v>0</v>
      </c>
      <c r="AT91" s="35">
        <f>IF(ISNA(VLOOKUP($A91&amp;$B91,'20'!$K$11:$L$50,2,0)),0,VLOOKUP($A91&amp;$B91,'20'!$K$11:$L$50,2,0))</f>
        <v>0</v>
      </c>
      <c r="AU91" s="35">
        <f>IF(ISNA(VLOOKUP($A91&amp;$B91,'21'!$K$11:$L$50,2,0)),0,VLOOKUP($A91&amp;$B91,'21'!$K$11:$L$50,2,0))</f>
        <v>0</v>
      </c>
      <c r="AV91" s="35">
        <f>IF(ISNA(VLOOKUP($A91&amp;$B91,'22'!$K$11:$L$50,2,0)),0,VLOOKUP($A91&amp;$B91,'22'!$K$11:$L$50,2,0))</f>
        <v>0</v>
      </c>
      <c r="AW91" s="25">
        <f t="shared" si="30"/>
        <v>0</v>
      </c>
      <c r="AX91" s="26">
        <f t="shared" ca="1" si="31"/>
        <v>0</v>
      </c>
      <c r="AY91" s="27" t="str">
        <f t="shared" ca="1" si="32"/>
        <v>#</v>
      </c>
      <c r="AZ91" s="24" t="str">
        <f t="shared" ca="1" si="33"/>
        <v>#</v>
      </c>
      <c r="BC91" s="193" t="str">
        <f t="shared" si="34"/>
        <v/>
      </c>
      <c r="BD91" s="194">
        <f t="shared" si="35"/>
        <v>0</v>
      </c>
      <c r="BE91" s="195"/>
      <c r="BF91" s="194"/>
      <c r="BG91" s="194"/>
      <c r="BH91" s="35"/>
      <c r="BI91" s="35">
        <f ca="1">E91*Mask!G$27</f>
        <v>0</v>
      </c>
      <c r="BJ91" s="35">
        <f ca="1">F91*Mask!H$27</f>
        <v>0</v>
      </c>
      <c r="BK91" s="35">
        <f ca="1">G91*Mask!I$27</f>
        <v>0</v>
      </c>
      <c r="BL91" s="35">
        <f ca="1">H91*Mask!J$27</f>
        <v>0</v>
      </c>
      <c r="BM91" s="35">
        <f ca="1">I91*Mask!K$27</f>
        <v>0</v>
      </c>
      <c r="BN91" s="35">
        <f ca="1">J91*Mask!L$27</f>
        <v>0</v>
      </c>
      <c r="BO91" s="35">
        <f ca="1">K91*Mask!M$27</f>
        <v>0</v>
      </c>
      <c r="BP91" s="35">
        <f ca="1">L91*Mask!N$27</f>
        <v>0</v>
      </c>
      <c r="BQ91" s="35">
        <f ca="1">M91*Mask!O$27</f>
        <v>0</v>
      </c>
      <c r="BR91" s="35">
        <f ca="1">N91*Mask!P$27</f>
        <v>0</v>
      </c>
      <c r="BS91" s="35">
        <f ca="1">O91*Mask!Q$27</f>
        <v>0</v>
      </c>
      <c r="BT91" s="35">
        <f ca="1">P91*Mask!R$27</f>
        <v>0</v>
      </c>
      <c r="BU91" s="35">
        <f ca="1">Q91*Mask!S$27</f>
        <v>0</v>
      </c>
      <c r="BV91" s="35">
        <f ca="1">R91*Mask!T$27</f>
        <v>0</v>
      </c>
      <c r="BW91" s="35">
        <f ca="1">S91*Mask!U$27</f>
        <v>0</v>
      </c>
      <c r="BX91" s="35">
        <f ca="1">T91*Mask!V$27</f>
        <v>0</v>
      </c>
      <c r="BY91" s="35">
        <f ca="1">U91*Mask!W$27</f>
        <v>0</v>
      </c>
      <c r="BZ91" s="35">
        <f ca="1">V91*Mask!X$27</f>
        <v>0</v>
      </c>
      <c r="CA91" s="35">
        <f ca="1">W91*Mask!Y$27</f>
        <v>0</v>
      </c>
      <c r="CB91" s="35">
        <f ca="1">X91*Mask!Z$27</f>
        <v>0</v>
      </c>
      <c r="CC91" s="35">
        <f ca="1">Y91*Mask!AA$27</f>
        <v>0</v>
      </c>
      <c r="CD91" s="35">
        <f ca="1">Z91*Mask!AB$27</f>
        <v>0</v>
      </c>
      <c r="CE91" s="54"/>
      <c r="CF91" s="54">
        <f>IF(ISBLANK($A91),0,AA91*Mask!G$28)</f>
        <v>0</v>
      </c>
      <c r="CG91" s="54">
        <f>IF(ISBLANK($A91),0,AB91*Mask!H$28)</f>
        <v>0</v>
      </c>
      <c r="CH91" s="54">
        <f>IF(ISBLANK($A91),0,AC91*Mask!I$28)</f>
        <v>0</v>
      </c>
      <c r="CI91" s="54">
        <f>IF(ISBLANK($A91),0,AD91*Mask!J$28)</f>
        <v>0</v>
      </c>
      <c r="CJ91" s="54">
        <f>IF(ISBLANK($A91),0,AE91*Mask!K$28)</f>
        <v>0</v>
      </c>
      <c r="CK91" s="54">
        <f>IF(ISBLANK($A91),0,AF91*Mask!L$28)</f>
        <v>0</v>
      </c>
      <c r="CL91" s="54">
        <f>IF(ISBLANK($A91),0,AG91*Mask!M$28)</f>
        <v>0</v>
      </c>
      <c r="CM91" s="54">
        <f>IF(ISBLANK($A91),0,AH91*Mask!N$28)</f>
        <v>0</v>
      </c>
      <c r="CN91" s="54">
        <f>IF(ISBLANK($A91),0,AI91*Mask!O$28)</f>
        <v>0</v>
      </c>
      <c r="CO91" s="54">
        <f>IF(ISBLANK($A91),0,AJ91*Mask!P$28)</f>
        <v>0</v>
      </c>
      <c r="CP91" s="54">
        <f>IF(ISBLANK($A91),0,AK91*Mask!Q$28)</f>
        <v>0</v>
      </c>
      <c r="CQ91" s="54">
        <f>IF(ISBLANK($A91),0,AL91*Mask!R$28)</f>
        <v>0</v>
      </c>
      <c r="CR91" s="54">
        <f>IF(ISBLANK($A91),0,AM91*Mask!S$28)</f>
        <v>0</v>
      </c>
      <c r="CS91" s="54">
        <f>IF(ISBLANK($A91),0,AN91*Mask!T$28)</f>
        <v>0</v>
      </c>
      <c r="CT91" s="54">
        <f>IF(ISBLANK($A91),0,AO91*Mask!U$28)</f>
        <v>0</v>
      </c>
      <c r="CU91" s="54">
        <f>IF(ISBLANK($A91),0,AP91*Mask!V$28)</f>
        <v>0</v>
      </c>
      <c r="CV91" s="54">
        <f>IF(ISBLANK($A91),0,AQ91*Mask!W$28)</f>
        <v>0</v>
      </c>
      <c r="CW91" s="54">
        <f>IF(ISBLANK($A91),0,AR91*Mask!X$28)</f>
        <v>0</v>
      </c>
      <c r="CX91" s="54">
        <f>IF(ISBLANK($A91),0,AS91*Mask!Y$28)</f>
        <v>0</v>
      </c>
      <c r="CY91" s="54">
        <f>IF(ISBLANK($A91),0,AT91*Mask!Z$28)</f>
        <v>0</v>
      </c>
      <c r="CZ91" s="54">
        <f>IF(ISBLANK($A91),0,AU91*Mask!AA$28)</f>
        <v>0</v>
      </c>
      <c r="DA91" s="54">
        <f>IF(ISBLANK($A91),0,AV91*Mask!AB$28)</f>
        <v>0</v>
      </c>
      <c r="DC91" s="54">
        <f t="shared" ca="1" si="36"/>
        <v>0</v>
      </c>
    </row>
    <row r="92" spans="1:107">
      <c r="A92" s="17"/>
      <c r="B92" s="18"/>
      <c r="C92" s="18"/>
      <c r="D92" s="19"/>
      <c r="E92" s="20">
        <v>0</v>
      </c>
      <c r="F92" s="20">
        <v>0</v>
      </c>
      <c r="G92" s="20">
        <v>0</v>
      </c>
      <c r="H92" s="20">
        <v>0</v>
      </c>
      <c r="I92" s="20">
        <v>0</v>
      </c>
      <c r="J92" s="20">
        <v>0</v>
      </c>
      <c r="K92" s="20">
        <v>0</v>
      </c>
      <c r="L92" s="20">
        <v>0</v>
      </c>
      <c r="M92" s="20">
        <v>0</v>
      </c>
      <c r="N92" s="20">
        <v>0</v>
      </c>
      <c r="O92" s="20">
        <v>0</v>
      </c>
      <c r="P92" s="20">
        <v>0</v>
      </c>
      <c r="Q92" s="20">
        <v>0</v>
      </c>
      <c r="R92" s="20">
        <v>0</v>
      </c>
      <c r="S92" s="20">
        <v>0</v>
      </c>
      <c r="T92" s="20">
        <v>0</v>
      </c>
      <c r="U92" s="20">
        <v>0</v>
      </c>
      <c r="V92" s="20">
        <v>0</v>
      </c>
      <c r="W92" s="20">
        <v>0</v>
      </c>
      <c r="X92" s="35">
        <v>0</v>
      </c>
      <c r="Y92" s="35">
        <v>0</v>
      </c>
      <c r="Z92" s="20">
        <v>0</v>
      </c>
      <c r="AA92" s="35">
        <f>IF(ISNA(VLOOKUP(A92&amp;B92,'1'!$K$11:$L$50,2,0)),0,VLOOKUP(A92&amp;B92,'1'!$K$11:$L$50,2,0))</f>
        <v>0</v>
      </c>
      <c r="AB92" s="35">
        <f>IF(ISNA(VLOOKUP($A92&amp;$B92,'2'!$K$11:$L$50,2,0)),0,VLOOKUP($A92&amp;$B92,'2'!$K$11:$L$50,2,0))</f>
        <v>0</v>
      </c>
      <c r="AC92" s="35">
        <f>IF(ISNA(VLOOKUP($A92&amp;$B92,'3'!$K$11:$L$50,2,0)),0,VLOOKUP($A92&amp;$B92,'3'!$K$11:$L$50,2,0))</f>
        <v>0</v>
      </c>
      <c r="AD92" s="35">
        <f>IF(ISNA(VLOOKUP($A92&amp;$B92,'4'!$K$11:$L$50,2,0)),0,VLOOKUP($A92&amp;$B92,'4'!$K$11:$L$50,2,0))</f>
        <v>0</v>
      </c>
      <c r="AE92" s="35">
        <f>IF(ISNA(VLOOKUP($A92&amp;$B92,'5'!$K$11:$L$50,2,0)),0,VLOOKUP($A92&amp;$B92,'5'!$K$11:$L$50,2,0))</f>
        <v>0</v>
      </c>
      <c r="AF92" s="35">
        <f>IF(ISNA(VLOOKUP($A92&amp;$B92,'6'!$K$11:$L$50,2,0)),0,VLOOKUP($A92&amp;$B92,'6'!$K$11:$L$50,2,0))</f>
        <v>0</v>
      </c>
      <c r="AG92" s="35">
        <f>IF(ISNA(VLOOKUP($A92&amp;$B92,'7'!$K$11:$L$50,2,0)),0,VLOOKUP($A92&amp;$B92,'7'!$K$11:$L$50,2,0))</f>
        <v>0</v>
      </c>
      <c r="AH92" s="35">
        <f>IF(ISNA(VLOOKUP($A92&amp;$B92,'8'!$K$11:$L$50,2,0)),0,VLOOKUP($A92&amp;$B92,'8'!$K$11:$L$50,2,0))</f>
        <v>0</v>
      </c>
      <c r="AI92" s="35">
        <f>IF(ISNA(VLOOKUP($A92&amp;$B92,'9'!$K$11:$L$50,2,0)),0,VLOOKUP($A92&amp;$B92,'9'!$K$11:$L$50,2,0))</f>
        <v>0</v>
      </c>
      <c r="AJ92" s="35">
        <f>IF(ISNA(VLOOKUP($A92&amp;$B92,'10'!$K$11:$L$50,2,0)),0,VLOOKUP($A92&amp;$B92,'10'!$K$11:$L$50,2,0))</f>
        <v>0</v>
      </c>
      <c r="AK92" s="35">
        <f>IF(ISNA(VLOOKUP($A92&amp;$B92,'11'!$K$11:$L$50,2,0)),0,VLOOKUP($A92&amp;$B92,'11'!$K$11:$L$50,2,0))</f>
        <v>0</v>
      </c>
      <c r="AL92" s="35">
        <f>IF(ISNA(VLOOKUP($A92&amp;$B92,'12'!$K$11:$L$50,2,0)),0,VLOOKUP($A92&amp;$B92,'12'!$K$11:$L$50,2,0))</f>
        <v>0</v>
      </c>
      <c r="AM92" s="35">
        <f>IF(ISNA(VLOOKUP($A92&amp;$B92,'13'!$K$11:$L$50,2,0)),0,VLOOKUP($A92&amp;$B92,'13'!$K$11:$L$50,2,0))</f>
        <v>0</v>
      </c>
      <c r="AN92" s="35">
        <f>IF(ISNA(VLOOKUP($A92&amp;$B92,'14'!$K$11:$L$50,2,0)),0,VLOOKUP($A92&amp;$B92,'14'!$K$11:$L$50,2,0))</f>
        <v>0</v>
      </c>
      <c r="AO92" s="35">
        <f>IF(ISNA(VLOOKUP($A92&amp;$B92,'15'!$K$11:$L$50,2,0)),0,VLOOKUP($A92&amp;$B92,'15'!$K$11:$L$50,2,0))</f>
        <v>0</v>
      </c>
      <c r="AP92" s="35">
        <f>IF(ISNA(VLOOKUP($A92&amp;$B92,'16'!$K$11:$L$50,2,0)),0,VLOOKUP($A92&amp;$B92,'16'!$K$11:$L$50,2,0))</f>
        <v>0</v>
      </c>
      <c r="AQ92" s="35">
        <f>IF(ISNA(VLOOKUP($A92&amp;$B92,'17'!$K$11:$L$50,2,0)),0,VLOOKUP($A92&amp;$B92,'17'!$K$11:$L$50,2,0))</f>
        <v>0</v>
      </c>
      <c r="AR92" s="35">
        <f>IF(ISNA(VLOOKUP($A92&amp;$B92,'18'!$K$11:$L$50,2,0)),0,VLOOKUP($A92&amp;$B92,'18'!$K$11:$L$50,2,0))</f>
        <v>0</v>
      </c>
      <c r="AS92" s="35">
        <f>IF(ISNA(VLOOKUP($A92&amp;$B92,'19'!$K$11:$L$50,2,0)),0,VLOOKUP($A92&amp;$B92,'19'!$K$11:$L$50,2,0))</f>
        <v>0</v>
      </c>
      <c r="AT92" s="35">
        <f>IF(ISNA(VLOOKUP($A92&amp;$B92,'20'!$K$11:$L$50,2,0)),0,VLOOKUP($A92&amp;$B92,'20'!$K$11:$L$50,2,0))</f>
        <v>0</v>
      </c>
      <c r="AU92" s="35">
        <f>IF(ISNA(VLOOKUP($A92&amp;$B92,'21'!$K$11:$L$50,2,0)),0,VLOOKUP($A92&amp;$B92,'21'!$K$11:$L$50,2,0))</f>
        <v>0</v>
      </c>
      <c r="AV92" s="35">
        <f>IF(ISNA(VLOOKUP($A92&amp;$B92,'22'!$K$11:$L$50,2,0)),0,VLOOKUP($A92&amp;$B92,'22'!$K$11:$L$50,2,0))</f>
        <v>0</v>
      </c>
      <c r="AW92" s="25">
        <f t="shared" si="30"/>
        <v>0</v>
      </c>
      <c r="AX92" s="26">
        <f t="shared" ca="1" si="31"/>
        <v>0</v>
      </c>
      <c r="AY92" s="27" t="str">
        <f t="shared" ca="1" si="32"/>
        <v>#</v>
      </c>
      <c r="AZ92" s="24" t="str">
        <f t="shared" ca="1" si="33"/>
        <v>#</v>
      </c>
      <c r="BC92" s="193" t="str">
        <f t="shared" si="34"/>
        <v/>
      </c>
      <c r="BD92" s="194">
        <f t="shared" si="35"/>
        <v>0</v>
      </c>
      <c r="BE92" s="195"/>
      <c r="BF92" s="194"/>
      <c r="BG92" s="194"/>
      <c r="BH92" s="35"/>
      <c r="BI92" s="35">
        <f ca="1">E92*Mask!G$27</f>
        <v>0</v>
      </c>
      <c r="BJ92" s="35">
        <f ca="1">F92*Mask!H$27</f>
        <v>0</v>
      </c>
      <c r="BK92" s="35">
        <f ca="1">G92*Mask!I$27</f>
        <v>0</v>
      </c>
      <c r="BL92" s="35">
        <f ca="1">H92*Mask!J$27</f>
        <v>0</v>
      </c>
      <c r="BM92" s="35">
        <f ca="1">I92*Mask!K$27</f>
        <v>0</v>
      </c>
      <c r="BN92" s="35">
        <f ca="1">J92*Mask!L$27</f>
        <v>0</v>
      </c>
      <c r="BO92" s="35">
        <f ca="1">K92*Mask!M$27</f>
        <v>0</v>
      </c>
      <c r="BP92" s="35">
        <f ca="1">L92*Mask!N$27</f>
        <v>0</v>
      </c>
      <c r="BQ92" s="35">
        <f ca="1">M92*Mask!O$27</f>
        <v>0</v>
      </c>
      <c r="BR92" s="35">
        <f ca="1">N92*Mask!P$27</f>
        <v>0</v>
      </c>
      <c r="BS92" s="35">
        <f ca="1">O92*Mask!Q$27</f>
        <v>0</v>
      </c>
      <c r="BT92" s="35">
        <f ca="1">P92*Mask!R$27</f>
        <v>0</v>
      </c>
      <c r="BU92" s="35">
        <f ca="1">Q92*Mask!S$27</f>
        <v>0</v>
      </c>
      <c r="BV92" s="35">
        <f ca="1">R92*Mask!T$27</f>
        <v>0</v>
      </c>
      <c r="BW92" s="35">
        <f ca="1">S92*Mask!U$27</f>
        <v>0</v>
      </c>
      <c r="BX92" s="35">
        <f ca="1">T92*Mask!V$27</f>
        <v>0</v>
      </c>
      <c r="BY92" s="35">
        <f ca="1">U92*Mask!W$27</f>
        <v>0</v>
      </c>
      <c r="BZ92" s="35">
        <f ca="1">V92*Mask!X$27</f>
        <v>0</v>
      </c>
      <c r="CA92" s="35">
        <f ca="1">W92*Mask!Y$27</f>
        <v>0</v>
      </c>
      <c r="CB92" s="35">
        <f ca="1">X92*Mask!Z$27</f>
        <v>0</v>
      </c>
      <c r="CC92" s="35">
        <f ca="1">Y92*Mask!AA$27</f>
        <v>0</v>
      </c>
      <c r="CD92" s="35">
        <f ca="1">Z92*Mask!AB$27</f>
        <v>0</v>
      </c>
      <c r="CE92" s="54"/>
      <c r="CF92" s="54">
        <f>IF(ISBLANK($A92),0,AA92*Mask!G$28)</f>
        <v>0</v>
      </c>
      <c r="CG92" s="54">
        <f>IF(ISBLANK($A92),0,AB92*Mask!H$28)</f>
        <v>0</v>
      </c>
      <c r="CH92" s="54">
        <f>IF(ISBLANK($A92),0,AC92*Mask!I$28)</f>
        <v>0</v>
      </c>
      <c r="CI92" s="54">
        <f>IF(ISBLANK($A92),0,AD92*Mask!J$28)</f>
        <v>0</v>
      </c>
      <c r="CJ92" s="54">
        <f>IF(ISBLANK($A92),0,AE92*Mask!K$28)</f>
        <v>0</v>
      </c>
      <c r="CK92" s="54">
        <f>IF(ISBLANK($A92),0,AF92*Mask!L$28)</f>
        <v>0</v>
      </c>
      <c r="CL92" s="54">
        <f>IF(ISBLANK($A92),0,AG92*Mask!M$28)</f>
        <v>0</v>
      </c>
      <c r="CM92" s="54">
        <f>IF(ISBLANK($A92),0,AH92*Mask!N$28)</f>
        <v>0</v>
      </c>
      <c r="CN92" s="54">
        <f>IF(ISBLANK($A92),0,AI92*Mask!O$28)</f>
        <v>0</v>
      </c>
      <c r="CO92" s="54">
        <f>IF(ISBLANK($A92),0,AJ92*Mask!P$28)</f>
        <v>0</v>
      </c>
      <c r="CP92" s="54">
        <f>IF(ISBLANK($A92),0,AK92*Mask!Q$28)</f>
        <v>0</v>
      </c>
      <c r="CQ92" s="54">
        <f>IF(ISBLANK($A92),0,AL92*Mask!R$28)</f>
        <v>0</v>
      </c>
      <c r="CR92" s="54">
        <f>IF(ISBLANK($A92),0,AM92*Mask!S$28)</f>
        <v>0</v>
      </c>
      <c r="CS92" s="54">
        <f>IF(ISBLANK($A92),0,AN92*Mask!T$28)</f>
        <v>0</v>
      </c>
      <c r="CT92" s="54">
        <f>IF(ISBLANK($A92),0,AO92*Mask!U$28)</f>
        <v>0</v>
      </c>
      <c r="CU92" s="54">
        <f>IF(ISBLANK($A92),0,AP92*Mask!V$28)</f>
        <v>0</v>
      </c>
      <c r="CV92" s="54">
        <f>IF(ISBLANK($A92),0,AQ92*Mask!W$28)</f>
        <v>0</v>
      </c>
      <c r="CW92" s="54">
        <f>IF(ISBLANK($A92),0,AR92*Mask!X$28)</f>
        <v>0</v>
      </c>
      <c r="CX92" s="54">
        <f>IF(ISBLANK($A92),0,AS92*Mask!Y$28)</f>
        <v>0</v>
      </c>
      <c r="CY92" s="54">
        <f>IF(ISBLANK($A92),0,AT92*Mask!Z$28)</f>
        <v>0</v>
      </c>
      <c r="CZ92" s="54">
        <f>IF(ISBLANK($A92),0,AU92*Mask!AA$28)</f>
        <v>0</v>
      </c>
      <c r="DA92" s="54">
        <f>IF(ISBLANK($A92),0,AV92*Mask!AB$28)</f>
        <v>0</v>
      </c>
      <c r="DC92" s="54">
        <f t="shared" ca="1" si="36"/>
        <v>0</v>
      </c>
    </row>
    <row r="93" spans="1:107">
      <c r="A93" s="17"/>
      <c r="B93" s="18"/>
      <c r="C93" s="18"/>
      <c r="D93" s="19"/>
      <c r="E93" s="20">
        <v>0</v>
      </c>
      <c r="F93" s="20">
        <v>0</v>
      </c>
      <c r="G93" s="20">
        <v>0</v>
      </c>
      <c r="H93" s="20">
        <v>0</v>
      </c>
      <c r="I93" s="20">
        <v>0</v>
      </c>
      <c r="J93" s="20">
        <v>0</v>
      </c>
      <c r="K93" s="20">
        <v>0</v>
      </c>
      <c r="L93" s="20">
        <v>0</v>
      </c>
      <c r="M93" s="20">
        <v>0</v>
      </c>
      <c r="N93" s="20">
        <v>0</v>
      </c>
      <c r="O93" s="20">
        <v>0</v>
      </c>
      <c r="P93" s="20">
        <v>0</v>
      </c>
      <c r="Q93" s="20">
        <v>0</v>
      </c>
      <c r="R93" s="20">
        <v>0</v>
      </c>
      <c r="S93" s="20">
        <v>0</v>
      </c>
      <c r="T93" s="20">
        <v>0</v>
      </c>
      <c r="U93" s="20">
        <v>0</v>
      </c>
      <c r="V93" s="20">
        <v>0</v>
      </c>
      <c r="W93" s="20">
        <v>0</v>
      </c>
      <c r="X93" s="35">
        <v>0</v>
      </c>
      <c r="Y93" s="35">
        <v>0</v>
      </c>
      <c r="Z93" s="20">
        <v>0</v>
      </c>
      <c r="AA93" s="35">
        <f>IF(ISNA(VLOOKUP(A93&amp;B93,'1'!$K$11:$L$50,2,0)),0,VLOOKUP(A93&amp;B93,'1'!$K$11:$L$50,2,0))</f>
        <v>0</v>
      </c>
      <c r="AB93" s="35">
        <f>IF(ISNA(VLOOKUP($A93&amp;$B93,'2'!$K$11:$L$50,2,0)),0,VLOOKUP($A93&amp;$B93,'2'!$K$11:$L$50,2,0))</f>
        <v>0</v>
      </c>
      <c r="AC93" s="35">
        <f>IF(ISNA(VLOOKUP($A93&amp;$B93,'3'!$K$11:$L$50,2,0)),0,VLOOKUP($A93&amp;$B93,'3'!$K$11:$L$50,2,0))</f>
        <v>0</v>
      </c>
      <c r="AD93" s="35">
        <f>IF(ISNA(VLOOKUP($A93&amp;$B93,'4'!$K$11:$L$50,2,0)),0,VLOOKUP($A93&amp;$B93,'4'!$K$11:$L$50,2,0))</f>
        <v>0</v>
      </c>
      <c r="AE93" s="35">
        <f>IF(ISNA(VLOOKUP($A93&amp;$B93,'5'!$K$11:$L$50,2,0)),0,VLOOKUP($A93&amp;$B93,'5'!$K$11:$L$50,2,0))</f>
        <v>0</v>
      </c>
      <c r="AF93" s="35">
        <f>IF(ISNA(VLOOKUP($A93&amp;$B93,'6'!$K$11:$L$50,2,0)),0,VLOOKUP($A93&amp;$B93,'6'!$K$11:$L$50,2,0))</f>
        <v>0</v>
      </c>
      <c r="AG93" s="35">
        <f>IF(ISNA(VLOOKUP($A93&amp;$B93,'7'!$K$11:$L$50,2,0)),0,VLOOKUP($A93&amp;$B93,'7'!$K$11:$L$50,2,0))</f>
        <v>0</v>
      </c>
      <c r="AH93" s="35">
        <f>IF(ISNA(VLOOKUP($A93&amp;$B93,'8'!$K$11:$L$50,2,0)),0,VLOOKUP($A93&amp;$B93,'8'!$K$11:$L$50,2,0))</f>
        <v>0</v>
      </c>
      <c r="AI93" s="35">
        <f>IF(ISNA(VLOOKUP($A93&amp;$B93,'9'!$K$11:$L$50,2,0)),0,VLOOKUP($A93&amp;$B93,'9'!$K$11:$L$50,2,0))</f>
        <v>0</v>
      </c>
      <c r="AJ93" s="35">
        <f>IF(ISNA(VLOOKUP($A93&amp;$B93,'10'!$K$11:$L$50,2,0)),0,VLOOKUP($A93&amp;$B93,'10'!$K$11:$L$50,2,0))</f>
        <v>0</v>
      </c>
      <c r="AK93" s="35">
        <f>IF(ISNA(VLOOKUP($A93&amp;$B93,'11'!$K$11:$L$50,2,0)),0,VLOOKUP($A93&amp;$B93,'11'!$K$11:$L$50,2,0))</f>
        <v>0</v>
      </c>
      <c r="AL93" s="35">
        <f>IF(ISNA(VLOOKUP($A93&amp;$B93,'12'!$K$11:$L$50,2,0)),0,VLOOKUP($A93&amp;$B93,'12'!$K$11:$L$50,2,0))</f>
        <v>0</v>
      </c>
      <c r="AM93" s="35">
        <f>IF(ISNA(VLOOKUP($A93&amp;$B93,'13'!$K$11:$L$50,2,0)),0,VLOOKUP($A93&amp;$B93,'13'!$K$11:$L$50,2,0))</f>
        <v>0</v>
      </c>
      <c r="AN93" s="35">
        <f>IF(ISNA(VLOOKUP($A93&amp;$B93,'14'!$K$11:$L$50,2,0)),0,VLOOKUP($A93&amp;$B93,'14'!$K$11:$L$50,2,0))</f>
        <v>0</v>
      </c>
      <c r="AO93" s="35">
        <f>IF(ISNA(VLOOKUP($A93&amp;$B93,'15'!$K$11:$L$50,2,0)),0,VLOOKUP($A93&amp;$B93,'15'!$K$11:$L$50,2,0))</f>
        <v>0</v>
      </c>
      <c r="AP93" s="35">
        <f>IF(ISNA(VLOOKUP($A93&amp;$B93,'16'!$K$11:$L$50,2,0)),0,VLOOKUP($A93&amp;$B93,'16'!$K$11:$L$50,2,0))</f>
        <v>0</v>
      </c>
      <c r="AQ93" s="35">
        <f>IF(ISNA(VLOOKUP($A93&amp;$B93,'17'!$K$11:$L$50,2,0)),0,VLOOKUP($A93&amp;$B93,'17'!$K$11:$L$50,2,0))</f>
        <v>0</v>
      </c>
      <c r="AR93" s="35">
        <f>IF(ISNA(VLOOKUP($A93&amp;$B93,'18'!$K$11:$L$50,2,0)),0,VLOOKUP($A93&amp;$B93,'18'!$K$11:$L$50,2,0))</f>
        <v>0</v>
      </c>
      <c r="AS93" s="35">
        <f>IF(ISNA(VLOOKUP($A93&amp;$B93,'19'!$K$11:$L$50,2,0)),0,VLOOKUP($A93&amp;$B93,'19'!$K$11:$L$50,2,0))</f>
        <v>0</v>
      </c>
      <c r="AT93" s="35">
        <f>IF(ISNA(VLOOKUP($A93&amp;$B93,'20'!$K$11:$L$50,2,0)),0,VLOOKUP($A93&amp;$B93,'20'!$K$11:$L$50,2,0))</f>
        <v>0</v>
      </c>
      <c r="AU93" s="35">
        <f>IF(ISNA(VLOOKUP($A93&amp;$B93,'21'!$K$11:$L$50,2,0)),0,VLOOKUP($A93&amp;$B93,'21'!$K$11:$L$50,2,0))</f>
        <v>0</v>
      </c>
      <c r="AV93" s="35">
        <f>IF(ISNA(VLOOKUP($A93&amp;$B93,'22'!$K$11:$L$50,2,0)),0,VLOOKUP($A93&amp;$B93,'22'!$K$11:$L$50,2,0))</f>
        <v>0</v>
      </c>
      <c r="AW93" s="25">
        <f t="shared" si="30"/>
        <v>0</v>
      </c>
      <c r="AX93" s="26">
        <f t="shared" ca="1" si="31"/>
        <v>0</v>
      </c>
      <c r="AY93" s="27" t="str">
        <f t="shared" ca="1" si="32"/>
        <v>#</v>
      </c>
      <c r="AZ93" s="24" t="str">
        <f t="shared" ca="1" si="33"/>
        <v>#</v>
      </c>
      <c r="BC93" s="193" t="str">
        <f t="shared" si="34"/>
        <v/>
      </c>
      <c r="BD93" s="194">
        <f t="shared" si="35"/>
        <v>0</v>
      </c>
      <c r="BE93" s="195"/>
      <c r="BF93" s="194"/>
      <c r="BG93" s="194"/>
      <c r="BH93" s="35"/>
      <c r="BI93" s="35">
        <f ca="1">E93*Mask!G$27</f>
        <v>0</v>
      </c>
      <c r="BJ93" s="35">
        <f ca="1">F93*Mask!H$27</f>
        <v>0</v>
      </c>
      <c r="BK93" s="35">
        <f ca="1">G93*Mask!I$27</f>
        <v>0</v>
      </c>
      <c r="BL93" s="35">
        <f ca="1">H93*Mask!J$27</f>
        <v>0</v>
      </c>
      <c r="BM93" s="35">
        <f ca="1">I93*Mask!K$27</f>
        <v>0</v>
      </c>
      <c r="BN93" s="35">
        <f ca="1">J93*Mask!L$27</f>
        <v>0</v>
      </c>
      <c r="BO93" s="35">
        <f ca="1">K93*Mask!M$27</f>
        <v>0</v>
      </c>
      <c r="BP93" s="35">
        <f ca="1">L93*Mask!N$27</f>
        <v>0</v>
      </c>
      <c r="BQ93" s="35">
        <f ca="1">M93*Mask!O$27</f>
        <v>0</v>
      </c>
      <c r="BR93" s="35">
        <f ca="1">N93*Mask!P$27</f>
        <v>0</v>
      </c>
      <c r="BS93" s="35">
        <f ca="1">O93*Mask!Q$27</f>
        <v>0</v>
      </c>
      <c r="BT93" s="35">
        <f ca="1">P93*Mask!R$27</f>
        <v>0</v>
      </c>
      <c r="BU93" s="35">
        <f ca="1">Q93*Mask!S$27</f>
        <v>0</v>
      </c>
      <c r="BV93" s="35">
        <f ca="1">R93*Mask!T$27</f>
        <v>0</v>
      </c>
      <c r="BW93" s="35">
        <f ca="1">S93*Mask!U$27</f>
        <v>0</v>
      </c>
      <c r="BX93" s="35">
        <f ca="1">T93*Mask!V$27</f>
        <v>0</v>
      </c>
      <c r="BY93" s="35">
        <f ca="1">U93*Mask!W$27</f>
        <v>0</v>
      </c>
      <c r="BZ93" s="35">
        <f ca="1">V93*Mask!X$27</f>
        <v>0</v>
      </c>
      <c r="CA93" s="35">
        <f ca="1">W93*Mask!Y$27</f>
        <v>0</v>
      </c>
      <c r="CB93" s="35">
        <f ca="1">X93*Mask!Z$27</f>
        <v>0</v>
      </c>
      <c r="CC93" s="35">
        <f ca="1">Y93*Mask!AA$27</f>
        <v>0</v>
      </c>
      <c r="CD93" s="35">
        <f ca="1">Z93*Mask!AB$27</f>
        <v>0</v>
      </c>
      <c r="CE93" s="54"/>
      <c r="CF93" s="54">
        <f>IF(ISBLANK($A93),0,AA93*Mask!G$28)</f>
        <v>0</v>
      </c>
      <c r="CG93" s="54">
        <f>IF(ISBLANK($A93),0,AB93*Mask!H$28)</f>
        <v>0</v>
      </c>
      <c r="CH93" s="54">
        <f>IF(ISBLANK($A93),0,AC93*Mask!I$28)</f>
        <v>0</v>
      </c>
      <c r="CI93" s="54">
        <f>IF(ISBLANK($A93),0,AD93*Mask!J$28)</f>
        <v>0</v>
      </c>
      <c r="CJ93" s="54">
        <f>IF(ISBLANK($A93),0,AE93*Mask!K$28)</f>
        <v>0</v>
      </c>
      <c r="CK93" s="54">
        <f>IF(ISBLANK($A93),0,AF93*Mask!L$28)</f>
        <v>0</v>
      </c>
      <c r="CL93" s="54">
        <f>IF(ISBLANK($A93),0,AG93*Mask!M$28)</f>
        <v>0</v>
      </c>
      <c r="CM93" s="54">
        <f>IF(ISBLANK($A93),0,AH93*Mask!N$28)</f>
        <v>0</v>
      </c>
      <c r="CN93" s="54">
        <f>IF(ISBLANK($A93),0,AI93*Mask!O$28)</f>
        <v>0</v>
      </c>
      <c r="CO93" s="54">
        <f>IF(ISBLANK($A93),0,AJ93*Mask!P$28)</f>
        <v>0</v>
      </c>
      <c r="CP93" s="54">
        <f>IF(ISBLANK($A93),0,AK93*Mask!Q$28)</f>
        <v>0</v>
      </c>
      <c r="CQ93" s="54">
        <f>IF(ISBLANK($A93),0,AL93*Mask!R$28)</f>
        <v>0</v>
      </c>
      <c r="CR93" s="54">
        <f>IF(ISBLANK($A93),0,AM93*Mask!S$28)</f>
        <v>0</v>
      </c>
      <c r="CS93" s="54">
        <f>IF(ISBLANK($A93),0,AN93*Mask!T$28)</f>
        <v>0</v>
      </c>
      <c r="CT93" s="54">
        <f>IF(ISBLANK($A93),0,AO93*Mask!U$28)</f>
        <v>0</v>
      </c>
      <c r="CU93" s="54">
        <f>IF(ISBLANK($A93),0,AP93*Mask!V$28)</f>
        <v>0</v>
      </c>
      <c r="CV93" s="54">
        <f>IF(ISBLANK($A93),0,AQ93*Mask!W$28)</f>
        <v>0</v>
      </c>
      <c r="CW93" s="54">
        <f>IF(ISBLANK($A93),0,AR93*Mask!X$28)</f>
        <v>0</v>
      </c>
      <c r="CX93" s="54">
        <f>IF(ISBLANK($A93),0,AS93*Mask!Y$28)</f>
        <v>0</v>
      </c>
      <c r="CY93" s="54">
        <f>IF(ISBLANK($A93),0,AT93*Mask!Z$28)</f>
        <v>0</v>
      </c>
      <c r="CZ93" s="54">
        <f>IF(ISBLANK($A93),0,AU93*Mask!AA$28)</f>
        <v>0</v>
      </c>
      <c r="DA93" s="54">
        <f>IF(ISBLANK($A93),0,AV93*Mask!AB$28)</f>
        <v>0</v>
      </c>
      <c r="DC93" s="54">
        <f t="shared" ca="1" si="36"/>
        <v>0</v>
      </c>
    </row>
    <row r="94" spans="1:107">
      <c r="A94" s="17"/>
      <c r="B94" s="18"/>
      <c r="C94" s="18"/>
      <c r="D94" s="19"/>
      <c r="E94" s="20">
        <v>0</v>
      </c>
      <c r="F94" s="20">
        <v>0</v>
      </c>
      <c r="G94" s="20">
        <v>0</v>
      </c>
      <c r="H94" s="20">
        <v>0</v>
      </c>
      <c r="I94" s="20">
        <v>0</v>
      </c>
      <c r="J94" s="20">
        <v>0</v>
      </c>
      <c r="K94" s="20">
        <v>0</v>
      </c>
      <c r="L94" s="20">
        <v>0</v>
      </c>
      <c r="M94" s="20">
        <v>0</v>
      </c>
      <c r="N94" s="20">
        <v>0</v>
      </c>
      <c r="O94" s="20">
        <v>0</v>
      </c>
      <c r="P94" s="20">
        <v>0</v>
      </c>
      <c r="Q94" s="20">
        <v>0</v>
      </c>
      <c r="R94" s="20">
        <v>0</v>
      </c>
      <c r="S94" s="20">
        <v>0</v>
      </c>
      <c r="T94" s="20">
        <v>0</v>
      </c>
      <c r="U94" s="20">
        <v>0</v>
      </c>
      <c r="V94" s="20">
        <v>0</v>
      </c>
      <c r="W94" s="20">
        <v>0</v>
      </c>
      <c r="X94" s="35">
        <v>0</v>
      </c>
      <c r="Y94" s="35">
        <v>0</v>
      </c>
      <c r="Z94" s="20">
        <v>0</v>
      </c>
      <c r="AA94" s="35">
        <f>IF(ISNA(VLOOKUP(A94&amp;B94,'1'!$K$11:$L$50,2,0)),0,VLOOKUP(A94&amp;B94,'1'!$K$11:$L$50,2,0))</f>
        <v>0</v>
      </c>
      <c r="AB94" s="35">
        <f>IF(ISNA(VLOOKUP($A94&amp;$B94,'2'!$K$11:$L$50,2,0)),0,VLOOKUP($A94&amp;$B94,'2'!$K$11:$L$50,2,0))</f>
        <v>0</v>
      </c>
      <c r="AC94" s="35">
        <f>IF(ISNA(VLOOKUP($A94&amp;$B94,'3'!$K$11:$L$50,2,0)),0,VLOOKUP($A94&amp;$B94,'3'!$K$11:$L$50,2,0))</f>
        <v>0</v>
      </c>
      <c r="AD94" s="35">
        <f>IF(ISNA(VLOOKUP($A94&amp;$B94,'4'!$K$11:$L$50,2,0)),0,VLOOKUP($A94&amp;$B94,'4'!$K$11:$L$50,2,0))</f>
        <v>0</v>
      </c>
      <c r="AE94" s="35">
        <f>IF(ISNA(VLOOKUP($A94&amp;$B94,'5'!$K$11:$L$50,2,0)),0,VLOOKUP($A94&amp;$B94,'5'!$K$11:$L$50,2,0))</f>
        <v>0</v>
      </c>
      <c r="AF94" s="35">
        <f>IF(ISNA(VLOOKUP($A94&amp;$B94,'6'!$K$11:$L$50,2,0)),0,VLOOKUP($A94&amp;$B94,'6'!$K$11:$L$50,2,0))</f>
        <v>0</v>
      </c>
      <c r="AG94" s="35">
        <f>IF(ISNA(VLOOKUP($A94&amp;$B94,'7'!$K$11:$L$50,2,0)),0,VLOOKUP($A94&amp;$B94,'7'!$K$11:$L$50,2,0))</f>
        <v>0</v>
      </c>
      <c r="AH94" s="35">
        <f>IF(ISNA(VLOOKUP($A94&amp;$B94,'8'!$K$11:$L$50,2,0)),0,VLOOKUP($A94&amp;$B94,'8'!$K$11:$L$50,2,0))</f>
        <v>0</v>
      </c>
      <c r="AI94" s="35">
        <f>IF(ISNA(VLOOKUP($A94&amp;$B94,'9'!$K$11:$L$50,2,0)),0,VLOOKUP($A94&amp;$B94,'9'!$K$11:$L$50,2,0))</f>
        <v>0</v>
      </c>
      <c r="AJ94" s="35">
        <f>IF(ISNA(VLOOKUP($A94&amp;$B94,'10'!$K$11:$L$50,2,0)),0,VLOOKUP($A94&amp;$B94,'10'!$K$11:$L$50,2,0))</f>
        <v>0</v>
      </c>
      <c r="AK94" s="35">
        <f>IF(ISNA(VLOOKUP($A94&amp;$B94,'11'!$K$11:$L$50,2,0)),0,VLOOKUP($A94&amp;$B94,'11'!$K$11:$L$50,2,0))</f>
        <v>0</v>
      </c>
      <c r="AL94" s="35">
        <f>IF(ISNA(VLOOKUP($A94&amp;$B94,'12'!$K$11:$L$50,2,0)),0,VLOOKUP($A94&amp;$B94,'12'!$K$11:$L$50,2,0))</f>
        <v>0</v>
      </c>
      <c r="AM94" s="35">
        <f>IF(ISNA(VLOOKUP($A94&amp;$B94,'13'!$K$11:$L$50,2,0)),0,VLOOKUP($A94&amp;$B94,'13'!$K$11:$L$50,2,0))</f>
        <v>0</v>
      </c>
      <c r="AN94" s="35">
        <f>IF(ISNA(VLOOKUP($A94&amp;$B94,'14'!$K$11:$L$50,2,0)),0,VLOOKUP($A94&amp;$B94,'14'!$K$11:$L$50,2,0))</f>
        <v>0</v>
      </c>
      <c r="AO94" s="35">
        <f>IF(ISNA(VLOOKUP($A94&amp;$B94,'15'!$K$11:$L$50,2,0)),0,VLOOKUP($A94&amp;$B94,'15'!$K$11:$L$50,2,0))</f>
        <v>0</v>
      </c>
      <c r="AP94" s="35">
        <f>IF(ISNA(VLOOKUP($A94&amp;$B94,'16'!$K$11:$L$50,2,0)),0,VLOOKUP($A94&amp;$B94,'16'!$K$11:$L$50,2,0))</f>
        <v>0</v>
      </c>
      <c r="AQ94" s="35">
        <f>IF(ISNA(VLOOKUP($A94&amp;$B94,'17'!$K$11:$L$50,2,0)),0,VLOOKUP($A94&amp;$B94,'17'!$K$11:$L$50,2,0))</f>
        <v>0</v>
      </c>
      <c r="AR94" s="35">
        <f>IF(ISNA(VLOOKUP($A94&amp;$B94,'18'!$K$11:$L$50,2,0)),0,VLOOKUP($A94&amp;$B94,'18'!$K$11:$L$50,2,0))</f>
        <v>0</v>
      </c>
      <c r="AS94" s="35">
        <f>IF(ISNA(VLOOKUP($A94&amp;$B94,'19'!$K$11:$L$50,2,0)),0,VLOOKUP($A94&amp;$B94,'19'!$K$11:$L$50,2,0))</f>
        <v>0</v>
      </c>
      <c r="AT94" s="35">
        <f>IF(ISNA(VLOOKUP($A94&amp;$B94,'20'!$K$11:$L$50,2,0)),0,VLOOKUP($A94&amp;$B94,'20'!$K$11:$L$50,2,0))</f>
        <v>0</v>
      </c>
      <c r="AU94" s="35">
        <f>IF(ISNA(VLOOKUP($A94&amp;$B94,'21'!$K$11:$L$50,2,0)),0,VLOOKUP($A94&amp;$B94,'21'!$K$11:$L$50,2,0))</f>
        <v>0</v>
      </c>
      <c r="AV94" s="35">
        <f>IF(ISNA(VLOOKUP($A94&amp;$B94,'22'!$K$11:$L$50,2,0)),0,VLOOKUP($A94&amp;$B94,'22'!$K$11:$L$50,2,0))</f>
        <v>0</v>
      </c>
      <c r="AW94" s="25">
        <f t="shared" si="30"/>
        <v>0</v>
      </c>
      <c r="AX94" s="26">
        <f t="shared" ca="1" si="31"/>
        <v>0</v>
      </c>
      <c r="AY94" s="27" t="str">
        <f t="shared" ca="1" si="32"/>
        <v>#</v>
      </c>
      <c r="AZ94" s="24" t="str">
        <f t="shared" ca="1" si="33"/>
        <v>#</v>
      </c>
      <c r="BC94" s="193" t="str">
        <f t="shared" si="34"/>
        <v/>
      </c>
      <c r="BD94" s="194">
        <f t="shared" si="35"/>
        <v>0</v>
      </c>
      <c r="BE94" s="195"/>
      <c r="BF94" s="194"/>
      <c r="BG94" s="194"/>
      <c r="BH94" s="35"/>
      <c r="BI94" s="35">
        <f ca="1">E94*Mask!G$27</f>
        <v>0</v>
      </c>
      <c r="BJ94" s="35">
        <f ca="1">F94*Mask!H$27</f>
        <v>0</v>
      </c>
      <c r="BK94" s="35">
        <f ca="1">G94*Mask!I$27</f>
        <v>0</v>
      </c>
      <c r="BL94" s="35">
        <f ca="1">H94*Mask!J$27</f>
        <v>0</v>
      </c>
      <c r="BM94" s="35">
        <f ca="1">I94*Mask!K$27</f>
        <v>0</v>
      </c>
      <c r="BN94" s="35">
        <f ca="1">J94*Mask!L$27</f>
        <v>0</v>
      </c>
      <c r="BO94" s="35">
        <f ca="1">K94*Mask!M$27</f>
        <v>0</v>
      </c>
      <c r="BP94" s="35">
        <f ca="1">L94*Mask!N$27</f>
        <v>0</v>
      </c>
      <c r="BQ94" s="35">
        <f ca="1">M94*Mask!O$27</f>
        <v>0</v>
      </c>
      <c r="BR94" s="35">
        <f ca="1">N94*Mask!P$27</f>
        <v>0</v>
      </c>
      <c r="BS94" s="35">
        <f ca="1">O94*Mask!Q$27</f>
        <v>0</v>
      </c>
      <c r="BT94" s="35">
        <f ca="1">P94*Mask!R$27</f>
        <v>0</v>
      </c>
      <c r="BU94" s="35">
        <f ca="1">Q94*Mask!S$27</f>
        <v>0</v>
      </c>
      <c r="BV94" s="35">
        <f ca="1">R94*Mask!T$27</f>
        <v>0</v>
      </c>
      <c r="BW94" s="35">
        <f ca="1">S94*Mask!U$27</f>
        <v>0</v>
      </c>
      <c r="BX94" s="35">
        <f ca="1">T94*Mask!V$27</f>
        <v>0</v>
      </c>
      <c r="BY94" s="35">
        <f ca="1">U94*Mask!W$27</f>
        <v>0</v>
      </c>
      <c r="BZ94" s="35">
        <f ca="1">V94*Mask!X$27</f>
        <v>0</v>
      </c>
      <c r="CA94" s="35">
        <f ca="1">W94*Mask!Y$27</f>
        <v>0</v>
      </c>
      <c r="CB94" s="35">
        <f ca="1">X94*Mask!Z$27</f>
        <v>0</v>
      </c>
      <c r="CC94" s="35">
        <f ca="1">Y94*Mask!AA$27</f>
        <v>0</v>
      </c>
      <c r="CD94" s="35">
        <f ca="1">Z94*Mask!AB$27</f>
        <v>0</v>
      </c>
      <c r="CE94" s="54"/>
      <c r="CF94" s="54">
        <f>IF(ISBLANK($A94),0,AA94*Mask!G$28)</f>
        <v>0</v>
      </c>
      <c r="CG94" s="54">
        <f>IF(ISBLANK($A94),0,AB94*Mask!H$28)</f>
        <v>0</v>
      </c>
      <c r="CH94" s="54">
        <f>IF(ISBLANK($A94),0,AC94*Mask!I$28)</f>
        <v>0</v>
      </c>
      <c r="CI94" s="54">
        <f>IF(ISBLANK($A94),0,AD94*Mask!J$28)</f>
        <v>0</v>
      </c>
      <c r="CJ94" s="54">
        <f>IF(ISBLANK($A94),0,AE94*Mask!K$28)</f>
        <v>0</v>
      </c>
      <c r="CK94" s="54">
        <f>IF(ISBLANK($A94),0,AF94*Mask!L$28)</f>
        <v>0</v>
      </c>
      <c r="CL94" s="54">
        <f>IF(ISBLANK($A94),0,AG94*Mask!M$28)</f>
        <v>0</v>
      </c>
      <c r="CM94" s="54">
        <f>IF(ISBLANK($A94),0,AH94*Mask!N$28)</f>
        <v>0</v>
      </c>
      <c r="CN94" s="54">
        <f>IF(ISBLANK($A94),0,AI94*Mask!O$28)</f>
        <v>0</v>
      </c>
      <c r="CO94" s="54">
        <f>IF(ISBLANK($A94),0,AJ94*Mask!P$28)</f>
        <v>0</v>
      </c>
      <c r="CP94" s="54">
        <f>IF(ISBLANK($A94),0,AK94*Mask!Q$28)</f>
        <v>0</v>
      </c>
      <c r="CQ94" s="54">
        <f>IF(ISBLANK($A94),0,AL94*Mask!R$28)</f>
        <v>0</v>
      </c>
      <c r="CR94" s="54">
        <f>IF(ISBLANK($A94),0,AM94*Mask!S$28)</f>
        <v>0</v>
      </c>
      <c r="CS94" s="54">
        <f>IF(ISBLANK($A94),0,AN94*Mask!T$28)</f>
        <v>0</v>
      </c>
      <c r="CT94" s="54">
        <f>IF(ISBLANK($A94),0,AO94*Mask!U$28)</f>
        <v>0</v>
      </c>
      <c r="CU94" s="54">
        <f>IF(ISBLANK($A94),0,AP94*Mask!V$28)</f>
        <v>0</v>
      </c>
      <c r="CV94" s="54">
        <f>IF(ISBLANK($A94),0,AQ94*Mask!W$28)</f>
        <v>0</v>
      </c>
      <c r="CW94" s="54">
        <f>IF(ISBLANK($A94),0,AR94*Mask!X$28)</f>
        <v>0</v>
      </c>
      <c r="CX94" s="54">
        <f>IF(ISBLANK($A94),0,AS94*Mask!Y$28)</f>
        <v>0</v>
      </c>
      <c r="CY94" s="54">
        <f>IF(ISBLANK($A94),0,AT94*Mask!Z$28)</f>
        <v>0</v>
      </c>
      <c r="CZ94" s="54">
        <f>IF(ISBLANK($A94),0,AU94*Mask!AA$28)</f>
        <v>0</v>
      </c>
      <c r="DA94" s="54">
        <f>IF(ISBLANK($A94),0,AV94*Mask!AB$28)</f>
        <v>0</v>
      </c>
      <c r="DC94" s="54">
        <f t="shared" ca="1" si="36"/>
        <v>0</v>
      </c>
    </row>
    <row r="95" spans="1:107">
      <c r="A95" s="17"/>
      <c r="B95" s="18"/>
      <c r="C95" s="18"/>
      <c r="D95" s="19"/>
      <c r="E95" s="20">
        <v>0</v>
      </c>
      <c r="F95" s="20">
        <v>0</v>
      </c>
      <c r="G95" s="20">
        <v>0</v>
      </c>
      <c r="H95" s="20">
        <v>0</v>
      </c>
      <c r="I95" s="20">
        <v>0</v>
      </c>
      <c r="J95" s="20">
        <v>0</v>
      </c>
      <c r="K95" s="20">
        <v>0</v>
      </c>
      <c r="L95" s="20">
        <v>0</v>
      </c>
      <c r="M95" s="20">
        <v>0</v>
      </c>
      <c r="N95" s="20">
        <v>0</v>
      </c>
      <c r="O95" s="20">
        <v>0</v>
      </c>
      <c r="P95" s="20">
        <v>0</v>
      </c>
      <c r="Q95" s="20">
        <v>0</v>
      </c>
      <c r="R95" s="20">
        <v>0</v>
      </c>
      <c r="S95" s="20">
        <v>0</v>
      </c>
      <c r="T95" s="20">
        <v>0</v>
      </c>
      <c r="U95" s="20">
        <v>0</v>
      </c>
      <c r="V95" s="20">
        <v>0</v>
      </c>
      <c r="W95" s="20">
        <v>0</v>
      </c>
      <c r="X95" s="35">
        <v>0</v>
      </c>
      <c r="Y95" s="35">
        <v>0</v>
      </c>
      <c r="Z95" s="20">
        <v>0</v>
      </c>
      <c r="AA95" s="35">
        <f>IF(ISNA(VLOOKUP(A95&amp;B95,'1'!$K$11:$L$50,2,0)),0,VLOOKUP(A95&amp;B95,'1'!$K$11:$L$50,2,0))</f>
        <v>0</v>
      </c>
      <c r="AB95" s="35">
        <f>IF(ISNA(VLOOKUP($A95&amp;$B95,'2'!$K$11:$L$50,2,0)),0,VLOOKUP($A95&amp;$B95,'2'!$K$11:$L$50,2,0))</f>
        <v>0</v>
      </c>
      <c r="AC95" s="35">
        <f>IF(ISNA(VLOOKUP($A95&amp;$B95,'3'!$K$11:$L$50,2,0)),0,VLOOKUP($A95&amp;$B95,'3'!$K$11:$L$50,2,0))</f>
        <v>0</v>
      </c>
      <c r="AD95" s="35">
        <f>IF(ISNA(VLOOKUP($A95&amp;$B95,'4'!$K$11:$L$50,2,0)),0,VLOOKUP($A95&amp;$B95,'4'!$K$11:$L$50,2,0))</f>
        <v>0</v>
      </c>
      <c r="AE95" s="35">
        <f>IF(ISNA(VLOOKUP($A95&amp;$B95,'5'!$K$11:$L$50,2,0)),0,VLOOKUP($A95&amp;$B95,'5'!$K$11:$L$50,2,0))</f>
        <v>0</v>
      </c>
      <c r="AF95" s="35">
        <f>IF(ISNA(VLOOKUP($A95&amp;$B95,'6'!$K$11:$L$50,2,0)),0,VLOOKUP($A95&amp;$B95,'6'!$K$11:$L$50,2,0))</f>
        <v>0</v>
      </c>
      <c r="AG95" s="35">
        <f>IF(ISNA(VLOOKUP($A95&amp;$B95,'7'!$K$11:$L$50,2,0)),0,VLOOKUP($A95&amp;$B95,'7'!$K$11:$L$50,2,0))</f>
        <v>0</v>
      </c>
      <c r="AH95" s="35">
        <f>IF(ISNA(VLOOKUP($A95&amp;$B95,'8'!$K$11:$L$50,2,0)),0,VLOOKUP($A95&amp;$B95,'8'!$K$11:$L$50,2,0))</f>
        <v>0</v>
      </c>
      <c r="AI95" s="35">
        <f>IF(ISNA(VLOOKUP($A95&amp;$B95,'9'!$K$11:$L$50,2,0)),0,VLOOKUP($A95&amp;$B95,'9'!$K$11:$L$50,2,0))</f>
        <v>0</v>
      </c>
      <c r="AJ95" s="35">
        <f>IF(ISNA(VLOOKUP($A95&amp;$B95,'10'!$K$11:$L$50,2,0)),0,VLOOKUP($A95&amp;$B95,'10'!$K$11:$L$50,2,0))</f>
        <v>0</v>
      </c>
      <c r="AK95" s="35">
        <f>IF(ISNA(VLOOKUP($A95&amp;$B95,'11'!$K$11:$L$50,2,0)),0,VLOOKUP($A95&amp;$B95,'11'!$K$11:$L$50,2,0))</f>
        <v>0</v>
      </c>
      <c r="AL95" s="35">
        <f>IF(ISNA(VLOOKUP($A95&amp;$B95,'12'!$K$11:$L$50,2,0)),0,VLOOKUP($A95&amp;$B95,'12'!$K$11:$L$50,2,0))</f>
        <v>0</v>
      </c>
      <c r="AM95" s="35">
        <f>IF(ISNA(VLOOKUP($A95&amp;$B95,'13'!$K$11:$L$50,2,0)),0,VLOOKUP($A95&amp;$B95,'13'!$K$11:$L$50,2,0))</f>
        <v>0</v>
      </c>
      <c r="AN95" s="35">
        <f>IF(ISNA(VLOOKUP($A95&amp;$B95,'14'!$K$11:$L$50,2,0)),0,VLOOKUP($A95&amp;$B95,'14'!$K$11:$L$50,2,0))</f>
        <v>0</v>
      </c>
      <c r="AO95" s="35">
        <f>IF(ISNA(VLOOKUP($A95&amp;$B95,'15'!$K$11:$L$50,2,0)),0,VLOOKUP($A95&amp;$B95,'15'!$K$11:$L$50,2,0))</f>
        <v>0</v>
      </c>
      <c r="AP95" s="35">
        <f>IF(ISNA(VLOOKUP($A95&amp;$B95,'16'!$K$11:$L$50,2,0)),0,VLOOKUP($A95&amp;$B95,'16'!$K$11:$L$50,2,0))</f>
        <v>0</v>
      </c>
      <c r="AQ95" s="35">
        <f>IF(ISNA(VLOOKUP($A95&amp;$B95,'17'!$K$11:$L$50,2,0)),0,VLOOKUP($A95&amp;$B95,'17'!$K$11:$L$50,2,0))</f>
        <v>0</v>
      </c>
      <c r="AR95" s="35">
        <f>IF(ISNA(VLOOKUP($A95&amp;$B95,'18'!$K$11:$L$50,2,0)),0,VLOOKUP($A95&amp;$B95,'18'!$K$11:$L$50,2,0))</f>
        <v>0</v>
      </c>
      <c r="AS95" s="35">
        <f>IF(ISNA(VLOOKUP($A95&amp;$B95,'19'!$K$11:$L$50,2,0)),0,VLOOKUP($A95&amp;$B95,'19'!$K$11:$L$50,2,0))</f>
        <v>0</v>
      </c>
      <c r="AT95" s="35">
        <f>IF(ISNA(VLOOKUP($A95&amp;$B95,'20'!$K$11:$L$50,2,0)),0,VLOOKUP($A95&amp;$B95,'20'!$K$11:$L$50,2,0))</f>
        <v>0</v>
      </c>
      <c r="AU95" s="35">
        <f>IF(ISNA(VLOOKUP($A95&amp;$B95,'21'!$K$11:$L$50,2,0)),0,VLOOKUP($A95&amp;$B95,'21'!$K$11:$L$50,2,0))</f>
        <v>0</v>
      </c>
      <c r="AV95" s="35">
        <f>IF(ISNA(VLOOKUP($A95&amp;$B95,'22'!$K$11:$L$50,2,0)),0,VLOOKUP($A95&amp;$B95,'22'!$K$11:$L$50,2,0))</f>
        <v>0</v>
      </c>
      <c r="AW95" s="25">
        <f t="shared" si="30"/>
        <v>0</v>
      </c>
      <c r="AX95" s="26">
        <f t="shared" ca="1" si="31"/>
        <v>0</v>
      </c>
      <c r="AY95" s="27" t="str">
        <f t="shared" ca="1" si="32"/>
        <v>#</v>
      </c>
      <c r="AZ95" s="24" t="str">
        <f t="shared" ca="1" si="33"/>
        <v>#</v>
      </c>
      <c r="BC95" s="193" t="str">
        <f t="shared" si="34"/>
        <v/>
      </c>
      <c r="BD95" s="194">
        <f t="shared" si="35"/>
        <v>0</v>
      </c>
      <c r="BE95" s="195"/>
      <c r="BF95" s="194"/>
      <c r="BG95" s="194"/>
      <c r="BH95" s="35"/>
      <c r="BI95" s="35">
        <f ca="1">E95*Mask!G$27</f>
        <v>0</v>
      </c>
      <c r="BJ95" s="35">
        <f ca="1">F95*Mask!H$27</f>
        <v>0</v>
      </c>
      <c r="BK95" s="35">
        <f ca="1">G95*Mask!I$27</f>
        <v>0</v>
      </c>
      <c r="BL95" s="35">
        <f ca="1">H95*Mask!J$27</f>
        <v>0</v>
      </c>
      <c r="BM95" s="35">
        <f ca="1">I95*Mask!K$27</f>
        <v>0</v>
      </c>
      <c r="BN95" s="35">
        <f ca="1">J95*Mask!L$27</f>
        <v>0</v>
      </c>
      <c r="BO95" s="35">
        <f ca="1">K95*Mask!M$27</f>
        <v>0</v>
      </c>
      <c r="BP95" s="35">
        <f ca="1">L95*Mask!N$27</f>
        <v>0</v>
      </c>
      <c r="BQ95" s="35">
        <f ca="1">M95*Mask!O$27</f>
        <v>0</v>
      </c>
      <c r="BR95" s="35">
        <f ca="1">N95*Mask!P$27</f>
        <v>0</v>
      </c>
      <c r="BS95" s="35">
        <f ca="1">O95*Mask!Q$27</f>
        <v>0</v>
      </c>
      <c r="BT95" s="35">
        <f ca="1">P95*Mask!R$27</f>
        <v>0</v>
      </c>
      <c r="BU95" s="35">
        <f ca="1">Q95*Mask!S$27</f>
        <v>0</v>
      </c>
      <c r="BV95" s="35">
        <f ca="1">R95*Mask!T$27</f>
        <v>0</v>
      </c>
      <c r="BW95" s="35">
        <f ca="1">S95*Mask!U$27</f>
        <v>0</v>
      </c>
      <c r="BX95" s="35">
        <f ca="1">T95*Mask!V$27</f>
        <v>0</v>
      </c>
      <c r="BY95" s="35">
        <f ca="1">U95*Mask!W$27</f>
        <v>0</v>
      </c>
      <c r="BZ95" s="35">
        <f ca="1">V95*Mask!X$27</f>
        <v>0</v>
      </c>
      <c r="CA95" s="35">
        <f ca="1">W95*Mask!Y$27</f>
        <v>0</v>
      </c>
      <c r="CB95" s="35">
        <f ca="1">X95*Mask!Z$27</f>
        <v>0</v>
      </c>
      <c r="CC95" s="35">
        <f ca="1">Y95*Mask!AA$27</f>
        <v>0</v>
      </c>
      <c r="CD95" s="35">
        <f ca="1">Z95*Mask!AB$27</f>
        <v>0</v>
      </c>
      <c r="CE95" s="54"/>
      <c r="CF95" s="54">
        <f>IF(ISBLANK($A95),0,AA95*Mask!G$28)</f>
        <v>0</v>
      </c>
      <c r="CG95" s="54">
        <f>IF(ISBLANK($A95),0,AB95*Mask!H$28)</f>
        <v>0</v>
      </c>
      <c r="CH95" s="54">
        <f>IF(ISBLANK($A95),0,AC95*Mask!I$28)</f>
        <v>0</v>
      </c>
      <c r="CI95" s="54">
        <f>IF(ISBLANK($A95),0,AD95*Mask!J$28)</f>
        <v>0</v>
      </c>
      <c r="CJ95" s="54">
        <f>IF(ISBLANK($A95),0,AE95*Mask!K$28)</f>
        <v>0</v>
      </c>
      <c r="CK95" s="54">
        <f>IF(ISBLANK($A95),0,AF95*Mask!L$28)</f>
        <v>0</v>
      </c>
      <c r="CL95" s="54">
        <f>IF(ISBLANK($A95),0,AG95*Mask!M$28)</f>
        <v>0</v>
      </c>
      <c r="CM95" s="54">
        <f>IF(ISBLANK($A95),0,AH95*Mask!N$28)</f>
        <v>0</v>
      </c>
      <c r="CN95" s="54">
        <f>IF(ISBLANK($A95),0,AI95*Mask!O$28)</f>
        <v>0</v>
      </c>
      <c r="CO95" s="54">
        <f>IF(ISBLANK($A95),0,AJ95*Mask!P$28)</f>
        <v>0</v>
      </c>
      <c r="CP95" s="54">
        <f>IF(ISBLANK($A95),0,AK95*Mask!Q$28)</f>
        <v>0</v>
      </c>
      <c r="CQ95" s="54">
        <f>IF(ISBLANK($A95),0,AL95*Mask!R$28)</f>
        <v>0</v>
      </c>
      <c r="CR95" s="54">
        <f>IF(ISBLANK($A95),0,AM95*Mask!S$28)</f>
        <v>0</v>
      </c>
      <c r="CS95" s="54">
        <f>IF(ISBLANK($A95),0,AN95*Mask!T$28)</f>
        <v>0</v>
      </c>
      <c r="CT95" s="54">
        <f>IF(ISBLANK($A95),0,AO95*Mask!U$28)</f>
        <v>0</v>
      </c>
      <c r="CU95" s="54">
        <f>IF(ISBLANK($A95),0,AP95*Mask!V$28)</f>
        <v>0</v>
      </c>
      <c r="CV95" s="54">
        <f>IF(ISBLANK($A95),0,AQ95*Mask!W$28)</f>
        <v>0</v>
      </c>
      <c r="CW95" s="54">
        <f>IF(ISBLANK($A95),0,AR95*Mask!X$28)</f>
        <v>0</v>
      </c>
      <c r="CX95" s="54">
        <f>IF(ISBLANK($A95),0,AS95*Mask!Y$28)</f>
        <v>0</v>
      </c>
      <c r="CY95" s="54">
        <f>IF(ISBLANK($A95),0,AT95*Mask!Z$28)</f>
        <v>0</v>
      </c>
      <c r="CZ95" s="54">
        <f>IF(ISBLANK($A95),0,AU95*Mask!AA$28)</f>
        <v>0</v>
      </c>
      <c r="DA95" s="54">
        <f>IF(ISBLANK($A95),0,AV95*Mask!AB$28)</f>
        <v>0</v>
      </c>
      <c r="DC95" s="54">
        <f t="shared" ca="1" si="36"/>
        <v>0</v>
      </c>
    </row>
    <row r="96" spans="1:107">
      <c r="A96" s="17"/>
      <c r="B96" s="18"/>
      <c r="C96" s="18"/>
      <c r="D96" s="19"/>
      <c r="E96" s="20">
        <v>0</v>
      </c>
      <c r="F96" s="20">
        <v>0</v>
      </c>
      <c r="G96" s="20">
        <v>0</v>
      </c>
      <c r="H96" s="20">
        <v>0</v>
      </c>
      <c r="I96" s="20">
        <v>0</v>
      </c>
      <c r="J96" s="20">
        <v>0</v>
      </c>
      <c r="K96" s="20">
        <v>0</v>
      </c>
      <c r="L96" s="20">
        <v>0</v>
      </c>
      <c r="M96" s="20">
        <v>0</v>
      </c>
      <c r="N96" s="20">
        <v>0</v>
      </c>
      <c r="O96" s="20">
        <v>0</v>
      </c>
      <c r="P96" s="20">
        <v>0</v>
      </c>
      <c r="Q96" s="20">
        <v>0</v>
      </c>
      <c r="R96" s="20">
        <v>0</v>
      </c>
      <c r="S96" s="20">
        <v>0</v>
      </c>
      <c r="T96" s="20">
        <v>0</v>
      </c>
      <c r="U96" s="20">
        <v>0</v>
      </c>
      <c r="V96" s="20">
        <v>0</v>
      </c>
      <c r="W96" s="20">
        <v>0</v>
      </c>
      <c r="X96" s="35">
        <v>0</v>
      </c>
      <c r="Y96" s="35">
        <v>0</v>
      </c>
      <c r="Z96" s="20">
        <v>0</v>
      </c>
      <c r="AA96" s="35">
        <f>IF(ISNA(VLOOKUP(A96&amp;B96,'1'!$K$11:$L$50,2,0)),0,VLOOKUP(A96&amp;B96,'1'!$K$11:$L$50,2,0))</f>
        <v>0</v>
      </c>
      <c r="AB96" s="35">
        <f>IF(ISNA(VLOOKUP($A96&amp;$B96,'2'!$K$11:$L$50,2,0)),0,VLOOKUP($A96&amp;$B96,'2'!$K$11:$L$50,2,0))</f>
        <v>0</v>
      </c>
      <c r="AC96" s="35">
        <f>IF(ISNA(VLOOKUP($A96&amp;$B96,'3'!$K$11:$L$50,2,0)),0,VLOOKUP($A96&amp;$B96,'3'!$K$11:$L$50,2,0))</f>
        <v>0</v>
      </c>
      <c r="AD96" s="35">
        <f>IF(ISNA(VLOOKUP($A96&amp;$B96,'4'!$K$11:$L$50,2,0)),0,VLOOKUP($A96&amp;$B96,'4'!$K$11:$L$50,2,0))</f>
        <v>0</v>
      </c>
      <c r="AE96" s="35">
        <f>IF(ISNA(VLOOKUP($A96&amp;$B96,'5'!$K$11:$L$50,2,0)),0,VLOOKUP($A96&amp;$B96,'5'!$K$11:$L$50,2,0))</f>
        <v>0</v>
      </c>
      <c r="AF96" s="35">
        <f>IF(ISNA(VLOOKUP($A96&amp;$B96,'6'!$K$11:$L$50,2,0)),0,VLOOKUP($A96&amp;$B96,'6'!$K$11:$L$50,2,0))</f>
        <v>0</v>
      </c>
      <c r="AG96" s="35">
        <f>IF(ISNA(VLOOKUP($A96&amp;$B96,'7'!$K$11:$L$50,2,0)),0,VLOOKUP($A96&amp;$B96,'7'!$K$11:$L$50,2,0))</f>
        <v>0</v>
      </c>
      <c r="AH96" s="35">
        <f>IF(ISNA(VLOOKUP($A96&amp;$B96,'8'!$K$11:$L$50,2,0)),0,VLOOKUP($A96&amp;$B96,'8'!$K$11:$L$50,2,0))</f>
        <v>0</v>
      </c>
      <c r="AI96" s="35">
        <f>IF(ISNA(VLOOKUP($A96&amp;$B96,'9'!$K$11:$L$50,2,0)),0,VLOOKUP($A96&amp;$B96,'9'!$K$11:$L$50,2,0))</f>
        <v>0</v>
      </c>
      <c r="AJ96" s="35">
        <f>IF(ISNA(VLOOKUP($A96&amp;$B96,'10'!$K$11:$L$50,2,0)),0,VLOOKUP($A96&amp;$B96,'10'!$K$11:$L$50,2,0))</f>
        <v>0</v>
      </c>
      <c r="AK96" s="35">
        <f>IF(ISNA(VLOOKUP($A96&amp;$B96,'11'!$K$11:$L$50,2,0)),0,VLOOKUP($A96&amp;$B96,'11'!$K$11:$L$50,2,0))</f>
        <v>0</v>
      </c>
      <c r="AL96" s="35">
        <f>IF(ISNA(VLOOKUP($A96&amp;$B96,'12'!$K$11:$L$50,2,0)),0,VLOOKUP($A96&amp;$B96,'12'!$K$11:$L$50,2,0))</f>
        <v>0</v>
      </c>
      <c r="AM96" s="35">
        <f>IF(ISNA(VLOOKUP($A96&amp;$B96,'13'!$K$11:$L$50,2,0)),0,VLOOKUP($A96&amp;$B96,'13'!$K$11:$L$50,2,0))</f>
        <v>0</v>
      </c>
      <c r="AN96" s="35">
        <f>IF(ISNA(VLOOKUP($A96&amp;$B96,'14'!$K$11:$L$50,2,0)),0,VLOOKUP($A96&amp;$B96,'14'!$K$11:$L$50,2,0))</f>
        <v>0</v>
      </c>
      <c r="AO96" s="35">
        <f>IF(ISNA(VLOOKUP($A96&amp;$B96,'15'!$K$11:$L$50,2,0)),0,VLOOKUP($A96&amp;$B96,'15'!$K$11:$L$50,2,0))</f>
        <v>0</v>
      </c>
      <c r="AP96" s="35">
        <f>IF(ISNA(VLOOKUP($A96&amp;$B96,'16'!$K$11:$L$50,2,0)),0,VLOOKUP($A96&amp;$B96,'16'!$K$11:$L$50,2,0))</f>
        <v>0</v>
      </c>
      <c r="AQ96" s="35">
        <f>IF(ISNA(VLOOKUP($A96&amp;$B96,'17'!$K$11:$L$50,2,0)),0,VLOOKUP($A96&amp;$B96,'17'!$K$11:$L$50,2,0))</f>
        <v>0</v>
      </c>
      <c r="AR96" s="35">
        <f>IF(ISNA(VLOOKUP($A96&amp;$B96,'18'!$K$11:$L$50,2,0)),0,VLOOKUP($A96&amp;$B96,'18'!$K$11:$L$50,2,0))</f>
        <v>0</v>
      </c>
      <c r="AS96" s="35">
        <f>IF(ISNA(VLOOKUP($A96&amp;$B96,'19'!$K$11:$L$50,2,0)),0,VLOOKUP($A96&amp;$B96,'19'!$K$11:$L$50,2,0))</f>
        <v>0</v>
      </c>
      <c r="AT96" s="35">
        <f>IF(ISNA(VLOOKUP($A96&amp;$B96,'20'!$K$11:$L$50,2,0)),0,VLOOKUP($A96&amp;$B96,'20'!$K$11:$L$50,2,0))</f>
        <v>0</v>
      </c>
      <c r="AU96" s="35">
        <f>IF(ISNA(VLOOKUP($A96&amp;$B96,'21'!$K$11:$L$50,2,0)),0,VLOOKUP($A96&amp;$B96,'21'!$K$11:$L$50,2,0))</f>
        <v>0</v>
      </c>
      <c r="AV96" s="35">
        <f>IF(ISNA(VLOOKUP($A96&amp;$B96,'22'!$K$11:$L$50,2,0)),0,VLOOKUP($A96&amp;$B96,'22'!$K$11:$L$50,2,0))</f>
        <v>0</v>
      </c>
      <c r="AW96" s="25">
        <f t="shared" si="30"/>
        <v>0</v>
      </c>
      <c r="AX96" s="26">
        <f t="shared" ca="1" si="31"/>
        <v>0</v>
      </c>
      <c r="AY96" s="27" t="str">
        <f t="shared" ca="1" si="32"/>
        <v>#</v>
      </c>
      <c r="AZ96" s="24" t="str">
        <f t="shared" ca="1" si="33"/>
        <v>#</v>
      </c>
      <c r="BC96" s="193" t="str">
        <f t="shared" si="34"/>
        <v/>
      </c>
      <c r="BD96" s="194">
        <f t="shared" si="35"/>
        <v>0</v>
      </c>
      <c r="BE96" s="195"/>
      <c r="BF96" s="194"/>
      <c r="BG96" s="194"/>
      <c r="BH96" s="35"/>
      <c r="BI96" s="35">
        <f ca="1">E96*Mask!G$27</f>
        <v>0</v>
      </c>
      <c r="BJ96" s="35">
        <f ca="1">F96*Mask!H$27</f>
        <v>0</v>
      </c>
      <c r="BK96" s="35">
        <f ca="1">G96*Mask!I$27</f>
        <v>0</v>
      </c>
      <c r="BL96" s="35">
        <f ca="1">H96*Mask!J$27</f>
        <v>0</v>
      </c>
      <c r="BM96" s="35">
        <f ca="1">I96*Mask!K$27</f>
        <v>0</v>
      </c>
      <c r="BN96" s="35">
        <f ca="1">J96*Mask!L$27</f>
        <v>0</v>
      </c>
      <c r="BO96" s="35">
        <f ca="1">K96*Mask!M$27</f>
        <v>0</v>
      </c>
      <c r="BP96" s="35">
        <f ca="1">L96*Mask!N$27</f>
        <v>0</v>
      </c>
      <c r="BQ96" s="35">
        <f ca="1">M96*Mask!O$27</f>
        <v>0</v>
      </c>
      <c r="BR96" s="35">
        <f ca="1">N96*Mask!P$27</f>
        <v>0</v>
      </c>
      <c r="BS96" s="35">
        <f ca="1">O96*Mask!Q$27</f>
        <v>0</v>
      </c>
      <c r="BT96" s="35">
        <f ca="1">P96*Mask!R$27</f>
        <v>0</v>
      </c>
      <c r="BU96" s="35">
        <f ca="1">Q96*Mask!S$27</f>
        <v>0</v>
      </c>
      <c r="BV96" s="35">
        <f ca="1">R96*Mask!T$27</f>
        <v>0</v>
      </c>
      <c r="BW96" s="35">
        <f ca="1">S96*Mask!U$27</f>
        <v>0</v>
      </c>
      <c r="BX96" s="35">
        <f ca="1">T96*Mask!V$27</f>
        <v>0</v>
      </c>
      <c r="BY96" s="35">
        <f ca="1">U96*Mask!W$27</f>
        <v>0</v>
      </c>
      <c r="BZ96" s="35">
        <f ca="1">V96*Mask!X$27</f>
        <v>0</v>
      </c>
      <c r="CA96" s="35">
        <f ca="1">W96*Mask!Y$27</f>
        <v>0</v>
      </c>
      <c r="CB96" s="35">
        <f ca="1">X96*Mask!Z$27</f>
        <v>0</v>
      </c>
      <c r="CC96" s="35">
        <f ca="1">Y96*Mask!AA$27</f>
        <v>0</v>
      </c>
      <c r="CD96" s="35">
        <f ca="1">Z96*Mask!AB$27</f>
        <v>0</v>
      </c>
      <c r="CE96" s="54"/>
      <c r="CF96" s="54">
        <f>IF(ISBLANK($A96),0,AA96*Mask!G$28)</f>
        <v>0</v>
      </c>
      <c r="CG96" s="54">
        <f>IF(ISBLANK($A96),0,AB96*Mask!H$28)</f>
        <v>0</v>
      </c>
      <c r="CH96" s="54">
        <f>IF(ISBLANK($A96),0,AC96*Mask!I$28)</f>
        <v>0</v>
      </c>
      <c r="CI96" s="54">
        <f>IF(ISBLANK($A96),0,AD96*Mask!J$28)</f>
        <v>0</v>
      </c>
      <c r="CJ96" s="54">
        <f>IF(ISBLANK($A96),0,AE96*Mask!K$28)</f>
        <v>0</v>
      </c>
      <c r="CK96" s="54">
        <f>IF(ISBLANK($A96),0,AF96*Mask!L$28)</f>
        <v>0</v>
      </c>
      <c r="CL96" s="54">
        <f>IF(ISBLANK($A96),0,AG96*Mask!M$28)</f>
        <v>0</v>
      </c>
      <c r="CM96" s="54">
        <f>IF(ISBLANK($A96),0,AH96*Mask!N$28)</f>
        <v>0</v>
      </c>
      <c r="CN96" s="54">
        <f>IF(ISBLANK($A96),0,AI96*Mask!O$28)</f>
        <v>0</v>
      </c>
      <c r="CO96" s="54">
        <f>IF(ISBLANK($A96),0,AJ96*Mask!P$28)</f>
        <v>0</v>
      </c>
      <c r="CP96" s="54">
        <f>IF(ISBLANK($A96),0,AK96*Mask!Q$28)</f>
        <v>0</v>
      </c>
      <c r="CQ96" s="54">
        <f>IF(ISBLANK($A96),0,AL96*Mask!R$28)</f>
        <v>0</v>
      </c>
      <c r="CR96" s="54">
        <f>IF(ISBLANK($A96),0,AM96*Mask!S$28)</f>
        <v>0</v>
      </c>
      <c r="CS96" s="54">
        <f>IF(ISBLANK($A96),0,AN96*Mask!T$28)</f>
        <v>0</v>
      </c>
      <c r="CT96" s="54">
        <f>IF(ISBLANK($A96),0,AO96*Mask!U$28)</f>
        <v>0</v>
      </c>
      <c r="CU96" s="54">
        <f>IF(ISBLANK($A96),0,AP96*Mask!V$28)</f>
        <v>0</v>
      </c>
      <c r="CV96" s="54">
        <f>IF(ISBLANK($A96),0,AQ96*Mask!W$28)</f>
        <v>0</v>
      </c>
      <c r="CW96" s="54">
        <f>IF(ISBLANK($A96),0,AR96*Mask!X$28)</f>
        <v>0</v>
      </c>
      <c r="CX96" s="54">
        <f>IF(ISBLANK($A96),0,AS96*Mask!Y$28)</f>
        <v>0</v>
      </c>
      <c r="CY96" s="54">
        <f>IF(ISBLANK($A96),0,AT96*Mask!Z$28)</f>
        <v>0</v>
      </c>
      <c r="CZ96" s="54">
        <f>IF(ISBLANK($A96),0,AU96*Mask!AA$28)</f>
        <v>0</v>
      </c>
      <c r="DA96" s="54">
        <f>IF(ISBLANK($A96),0,AV96*Mask!AB$28)</f>
        <v>0</v>
      </c>
      <c r="DC96" s="54">
        <f t="shared" ca="1" si="36"/>
        <v>0</v>
      </c>
    </row>
    <row r="97" spans="1:107">
      <c r="A97" s="17"/>
      <c r="B97" s="18"/>
      <c r="C97" s="18"/>
      <c r="D97" s="19"/>
      <c r="E97" s="20">
        <v>0</v>
      </c>
      <c r="F97" s="20">
        <v>0</v>
      </c>
      <c r="G97" s="20">
        <v>0</v>
      </c>
      <c r="H97" s="20">
        <v>0</v>
      </c>
      <c r="I97" s="20">
        <v>0</v>
      </c>
      <c r="J97" s="20">
        <v>0</v>
      </c>
      <c r="K97" s="20">
        <v>0</v>
      </c>
      <c r="L97" s="20">
        <v>0</v>
      </c>
      <c r="M97" s="20">
        <v>0</v>
      </c>
      <c r="N97" s="20">
        <v>0</v>
      </c>
      <c r="O97" s="20">
        <v>0</v>
      </c>
      <c r="P97" s="20">
        <v>0</v>
      </c>
      <c r="Q97" s="20">
        <v>0</v>
      </c>
      <c r="R97" s="20">
        <v>0</v>
      </c>
      <c r="S97" s="20">
        <v>0</v>
      </c>
      <c r="T97" s="20">
        <v>0</v>
      </c>
      <c r="U97" s="20">
        <v>0</v>
      </c>
      <c r="V97" s="20">
        <v>0</v>
      </c>
      <c r="W97" s="20">
        <v>0</v>
      </c>
      <c r="X97" s="35">
        <v>0</v>
      </c>
      <c r="Y97" s="35">
        <v>0</v>
      </c>
      <c r="Z97" s="20">
        <v>0</v>
      </c>
      <c r="AA97" s="35">
        <f>IF(ISNA(VLOOKUP(A97&amp;B97,'1'!$K$11:$L$50,2,0)),0,VLOOKUP(A97&amp;B97,'1'!$K$11:$L$50,2,0))</f>
        <v>0</v>
      </c>
      <c r="AB97" s="35">
        <f>IF(ISNA(VLOOKUP($A97&amp;$B97,'2'!$K$11:$L$50,2,0)),0,VLOOKUP($A97&amp;$B97,'2'!$K$11:$L$50,2,0))</f>
        <v>0</v>
      </c>
      <c r="AC97" s="35">
        <f>IF(ISNA(VLOOKUP($A97&amp;$B97,'3'!$K$11:$L$50,2,0)),0,VLOOKUP($A97&amp;$B97,'3'!$K$11:$L$50,2,0))</f>
        <v>0</v>
      </c>
      <c r="AD97" s="35">
        <f>IF(ISNA(VLOOKUP($A97&amp;$B97,'4'!$K$11:$L$50,2,0)),0,VLOOKUP($A97&amp;$B97,'4'!$K$11:$L$50,2,0))</f>
        <v>0</v>
      </c>
      <c r="AE97" s="35">
        <f>IF(ISNA(VLOOKUP($A97&amp;$B97,'5'!$K$11:$L$50,2,0)),0,VLOOKUP($A97&amp;$B97,'5'!$K$11:$L$50,2,0))</f>
        <v>0</v>
      </c>
      <c r="AF97" s="35">
        <f>IF(ISNA(VLOOKUP($A97&amp;$B97,'6'!$K$11:$L$50,2,0)),0,VLOOKUP($A97&amp;$B97,'6'!$K$11:$L$50,2,0))</f>
        <v>0</v>
      </c>
      <c r="AG97" s="35">
        <f>IF(ISNA(VLOOKUP($A97&amp;$B97,'7'!$K$11:$L$50,2,0)),0,VLOOKUP($A97&amp;$B97,'7'!$K$11:$L$50,2,0))</f>
        <v>0</v>
      </c>
      <c r="AH97" s="35">
        <f>IF(ISNA(VLOOKUP($A97&amp;$B97,'8'!$K$11:$L$50,2,0)),0,VLOOKUP($A97&amp;$B97,'8'!$K$11:$L$50,2,0))</f>
        <v>0</v>
      </c>
      <c r="AI97" s="35">
        <f>IF(ISNA(VLOOKUP($A97&amp;$B97,'9'!$K$11:$L$50,2,0)),0,VLOOKUP($A97&amp;$B97,'9'!$K$11:$L$50,2,0))</f>
        <v>0</v>
      </c>
      <c r="AJ97" s="35">
        <f>IF(ISNA(VLOOKUP($A97&amp;$B97,'10'!$K$11:$L$50,2,0)),0,VLOOKUP($A97&amp;$B97,'10'!$K$11:$L$50,2,0))</f>
        <v>0</v>
      </c>
      <c r="AK97" s="35">
        <f>IF(ISNA(VLOOKUP($A97&amp;$B97,'11'!$K$11:$L$50,2,0)),0,VLOOKUP($A97&amp;$B97,'11'!$K$11:$L$50,2,0))</f>
        <v>0</v>
      </c>
      <c r="AL97" s="35">
        <f>IF(ISNA(VLOOKUP($A97&amp;$B97,'12'!$K$11:$L$50,2,0)),0,VLOOKUP($A97&amp;$B97,'12'!$K$11:$L$50,2,0))</f>
        <v>0</v>
      </c>
      <c r="AM97" s="35">
        <f>IF(ISNA(VLOOKUP($A97&amp;$B97,'13'!$K$11:$L$50,2,0)),0,VLOOKUP($A97&amp;$B97,'13'!$K$11:$L$50,2,0))</f>
        <v>0</v>
      </c>
      <c r="AN97" s="35">
        <f>IF(ISNA(VLOOKUP($A97&amp;$B97,'14'!$K$11:$L$50,2,0)),0,VLOOKUP($A97&amp;$B97,'14'!$K$11:$L$50,2,0))</f>
        <v>0</v>
      </c>
      <c r="AO97" s="35">
        <f>IF(ISNA(VLOOKUP($A97&amp;$B97,'15'!$K$11:$L$50,2,0)),0,VLOOKUP($A97&amp;$B97,'15'!$K$11:$L$50,2,0))</f>
        <v>0</v>
      </c>
      <c r="AP97" s="35">
        <f>IF(ISNA(VLOOKUP($A97&amp;$B97,'16'!$K$11:$L$50,2,0)),0,VLOOKUP($A97&amp;$B97,'16'!$K$11:$L$50,2,0))</f>
        <v>0</v>
      </c>
      <c r="AQ97" s="35">
        <f>IF(ISNA(VLOOKUP($A97&amp;$B97,'17'!$K$11:$L$50,2,0)),0,VLOOKUP($A97&amp;$B97,'17'!$K$11:$L$50,2,0))</f>
        <v>0</v>
      </c>
      <c r="AR97" s="35">
        <f>IF(ISNA(VLOOKUP($A97&amp;$B97,'18'!$K$11:$L$50,2,0)),0,VLOOKUP($A97&amp;$B97,'18'!$K$11:$L$50,2,0))</f>
        <v>0</v>
      </c>
      <c r="AS97" s="35">
        <f>IF(ISNA(VLOOKUP($A97&amp;$B97,'19'!$K$11:$L$50,2,0)),0,VLOOKUP($A97&amp;$B97,'19'!$K$11:$L$50,2,0))</f>
        <v>0</v>
      </c>
      <c r="AT97" s="35">
        <f>IF(ISNA(VLOOKUP($A97&amp;$B97,'20'!$K$11:$L$50,2,0)),0,VLOOKUP($A97&amp;$B97,'20'!$K$11:$L$50,2,0))</f>
        <v>0</v>
      </c>
      <c r="AU97" s="35">
        <f>IF(ISNA(VLOOKUP($A97&amp;$B97,'21'!$K$11:$L$50,2,0)),0,VLOOKUP($A97&amp;$B97,'21'!$K$11:$L$50,2,0))</f>
        <v>0</v>
      </c>
      <c r="AV97" s="35">
        <f>IF(ISNA(VLOOKUP($A97&amp;$B97,'22'!$K$11:$L$50,2,0)),0,VLOOKUP($A97&amp;$B97,'22'!$K$11:$L$50,2,0))</f>
        <v>0</v>
      </c>
      <c r="AW97" s="25">
        <f t="shared" si="30"/>
        <v>0</v>
      </c>
      <c r="AX97" s="26">
        <f t="shared" ca="1" si="31"/>
        <v>0</v>
      </c>
      <c r="AY97" s="27" t="str">
        <f t="shared" ca="1" si="32"/>
        <v>#</v>
      </c>
      <c r="AZ97" s="24" t="str">
        <f t="shared" ca="1" si="33"/>
        <v>#</v>
      </c>
      <c r="BC97" s="193" t="str">
        <f t="shared" si="34"/>
        <v/>
      </c>
      <c r="BD97" s="194">
        <f t="shared" si="35"/>
        <v>0</v>
      </c>
      <c r="BE97" s="195"/>
      <c r="BF97" s="194"/>
      <c r="BG97" s="194"/>
      <c r="BH97" s="35"/>
      <c r="BI97" s="35">
        <f ca="1">E97*Mask!G$27</f>
        <v>0</v>
      </c>
      <c r="BJ97" s="35">
        <f ca="1">F97*Mask!H$27</f>
        <v>0</v>
      </c>
      <c r="BK97" s="35">
        <f ca="1">G97*Mask!I$27</f>
        <v>0</v>
      </c>
      <c r="BL97" s="35">
        <f ca="1">H97*Mask!J$27</f>
        <v>0</v>
      </c>
      <c r="BM97" s="35">
        <f ca="1">I97*Mask!K$27</f>
        <v>0</v>
      </c>
      <c r="BN97" s="35">
        <f ca="1">J97*Mask!L$27</f>
        <v>0</v>
      </c>
      <c r="BO97" s="35">
        <f ca="1">K97*Mask!M$27</f>
        <v>0</v>
      </c>
      <c r="BP97" s="35">
        <f ca="1">L97*Mask!N$27</f>
        <v>0</v>
      </c>
      <c r="BQ97" s="35">
        <f ca="1">M97*Mask!O$27</f>
        <v>0</v>
      </c>
      <c r="BR97" s="35">
        <f ca="1">N97*Mask!P$27</f>
        <v>0</v>
      </c>
      <c r="BS97" s="35">
        <f ca="1">O97*Mask!Q$27</f>
        <v>0</v>
      </c>
      <c r="BT97" s="35">
        <f ca="1">P97*Mask!R$27</f>
        <v>0</v>
      </c>
      <c r="BU97" s="35">
        <f ca="1">Q97*Mask!S$27</f>
        <v>0</v>
      </c>
      <c r="BV97" s="35">
        <f ca="1">R97*Mask!T$27</f>
        <v>0</v>
      </c>
      <c r="BW97" s="35">
        <f ca="1">S97*Mask!U$27</f>
        <v>0</v>
      </c>
      <c r="BX97" s="35">
        <f ca="1">T97*Mask!V$27</f>
        <v>0</v>
      </c>
      <c r="BY97" s="35">
        <f ca="1">U97*Mask!W$27</f>
        <v>0</v>
      </c>
      <c r="BZ97" s="35">
        <f ca="1">V97*Mask!X$27</f>
        <v>0</v>
      </c>
      <c r="CA97" s="35">
        <f ca="1">W97*Mask!Y$27</f>
        <v>0</v>
      </c>
      <c r="CB97" s="35">
        <f ca="1">X97*Mask!Z$27</f>
        <v>0</v>
      </c>
      <c r="CC97" s="35">
        <f ca="1">Y97*Mask!AA$27</f>
        <v>0</v>
      </c>
      <c r="CD97" s="35">
        <f ca="1">Z97*Mask!AB$27</f>
        <v>0</v>
      </c>
      <c r="CE97" s="54"/>
      <c r="CF97" s="54">
        <f>IF(ISBLANK($A97),0,AA97*Mask!G$28)</f>
        <v>0</v>
      </c>
      <c r="CG97" s="54">
        <f>IF(ISBLANK($A97),0,AB97*Mask!H$28)</f>
        <v>0</v>
      </c>
      <c r="CH97" s="54">
        <f>IF(ISBLANK($A97),0,AC97*Mask!I$28)</f>
        <v>0</v>
      </c>
      <c r="CI97" s="54">
        <f>IF(ISBLANK($A97),0,AD97*Mask!J$28)</f>
        <v>0</v>
      </c>
      <c r="CJ97" s="54">
        <f>IF(ISBLANK($A97),0,AE97*Mask!K$28)</f>
        <v>0</v>
      </c>
      <c r="CK97" s="54">
        <f>IF(ISBLANK($A97),0,AF97*Mask!L$28)</f>
        <v>0</v>
      </c>
      <c r="CL97" s="54">
        <f>IF(ISBLANK($A97),0,AG97*Mask!M$28)</f>
        <v>0</v>
      </c>
      <c r="CM97" s="54">
        <f>IF(ISBLANK($A97),0,AH97*Mask!N$28)</f>
        <v>0</v>
      </c>
      <c r="CN97" s="54">
        <f>IF(ISBLANK($A97),0,AI97*Mask!O$28)</f>
        <v>0</v>
      </c>
      <c r="CO97" s="54">
        <f>IF(ISBLANK($A97),0,AJ97*Mask!P$28)</f>
        <v>0</v>
      </c>
      <c r="CP97" s="54">
        <f>IF(ISBLANK($A97),0,AK97*Mask!Q$28)</f>
        <v>0</v>
      </c>
      <c r="CQ97" s="54">
        <f>IF(ISBLANK($A97),0,AL97*Mask!R$28)</f>
        <v>0</v>
      </c>
      <c r="CR97" s="54">
        <f>IF(ISBLANK($A97),0,AM97*Mask!S$28)</f>
        <v>0</v>
      </c>
      <c r="CS97" s="54">
        <f>IF(ISBLANK($A97),0,AN97*Mask!T$28)</f>
        <v>0</v>
      </c>
      <c r="CT97" s="54">
        <f>IF(ISBLANK($A97),0,AO97*Mask!U$28)</f>
        <v>0</v>
      </c>
      <c r="CU97" s="54">
        <f>IF(ISBLANK($A97),0,AP97*Mask!V$28)</f>
        <v>0</v>
      </c>
      <c r="CV97" s="54">
        <f>IF(ISBLANK($A97),0,AQ97*Mask!W$28)</f>
        <v>0</v>
      </c>
      <c r="CW97" s="54">
        <f>IF(ISBLANK($A97),0,AR97*Mask!X$28)</f>
        <v>0</v>
      </c>
      <c r="CX97" s="54">
        <f>IF(ISBLANK($A97),0,AS97*Mask!Y$28)</f>
        <v>0</v>
      </c>
      <c r="CY97" s="54">
        <f>IF(ISBLANK($A97),0,AT97*Mask!Z$28)</f>
        <v>0</v>
      </c>
      <c r="CZ97" s="54">
        <f>IF(ISBLANK($A97),0,AU97*Mask!AA$28)</f>
        <v>0</v>
      </c>
      <c r="DA97" s="54">
        <f>IF(ISBLANK($A97),0,AV97*Mask!AB$28)</f>
        <v>0</v>
      </c>
      <c r="DC97" s="54">
        <f t="shared" ca="1" si="36"/>
        <v>0</v>
      </c>
    </row>
    <row r="98" spans="1:107">
      <c r="A98" s="17"/>
      <c r="B98" s="18"/>
      <c r="C98" s="18"/>
      <c r="D98" s="19"/>
      <c r="E98" s="20">
        <v>0</v>
      </c>
      <c r="F98" s="20">
        <v>0</v>
      </c>
      <c r="G98" s="20">
        <v>0</v>
      </c>
      <c r="H98" s="20">
        <v>0</v>
      </c>
      <c r="I98" s="20">
        <v>0</v>
      </c>
      <c r="J98" s="20">
        <v>0</v>
      </c>
      <c r="K98" s="20">
        <v>0</v>
      </c>
      <c r="L98" s="20">
        <v>0</v>
      </c>
      <c r="M98" s="20">
        <v>0</v>
      </c>
      <c r="N98" s="20">
        <v>0</v>
      </c>
      <c r="O98" s="20">
        <v>0</v>
      </c>
      <c r="P98" s="20">
        <v>0</v>
      </c>
      <c r="Q98" s="20">
        <v>0</v>
      </c>
      <c r="R98" s="20">
        <v>0</v>
      </c>
      <c r="S98" s="20">
        <v>0</v>
      </c>
      <c r="T98" s="20">
        <v>0</v>
      </c>
      <c r="U98" s="20">
        <v>0</v>
      </c>
      <c r="V98" s="20">
        <v>0</v>
      </c>
      <c r="W98" s="20">
        <v>0</v>
      </c>
      <c r="X98" s="35">
        <v>0</v>
      </c>
      <c r="Y98" s="35">
        <v>0</v>
      </c>
      <c r="Z98" s="20">
        <v>0</v>
      </c>
      <c r="AA98" s="35">
        <f>IF(ISNA(VLOOKUP(A98&amp;B98,'1'!$K$11:$L$50,2,0)),0,VLOOKUP(A98&amp;B98,'1'!$K$11:$L$50,2,0))</f>
        <v>0</v>
      </c>
      <c r="AB98" s="35">
        <f>IF(ISNA(VLOOKUP($A98&amp;$B98,'2'!$K$11:$L$50,2,0)),0,VLOOKUP($A98&amp;$B98,'2'!$K$11:$L$50,2,0))</f>
        <v>0</v>
      </c>
      <c r="AC98" s="35">
        <f>IF(ISNA(VLOOKUP($A98&amp;$B98,'3'!$K$11:$L$50,2,0)),0,VLOOKUP($A98&amp;$B98,'3'!$K$11:$L$50,2,0))</f>
        <v>0</v>
      </c>
      <c r="AD98" s="35">
        <f>IF(ISNA(VLOOKUP($A98&amp;$B98,'4'!$K$11:$L$50,2,0)),0,VLOOKUP($A98&amp;$B98,'4'!$K$11:$L$50,2,0))</f>
        <v>0</v>
      </c>
      <c r="AE98" s="35">
        <f>IF(ISNA(VLOOKUP($A98&amp;$B98,'5'!$K$11:$L$50,2,0)),0,VLOOKUP($A98&amp;$B98,'5'!$K$11:$L$50,2,0))</f>
        <v>0</v>
      </c>
      <c r="AF98" s="35">
        <f>IF(ISNA(VLOOKUP($A98&amp;$B98,'6'!$K$11:$L$50,2,0)),0,VLOOKUP($A98&amp;$B98,'6'!$K$11:$L$50,2,0))</f>
        <v>0</v>
      </c>
      <c r="AG98" s="35">
        <f>IF(ISNA(VLOOKUP($A98&amp;$B98,'7'!$K$11:$L$50,2,0)),0,VLOOKUP($A98&amp;$B98,'7'!$K$11:$L$50,2,0))</f>
        <v>0</v>
      </c>
      <c r="AH98" s="35">
        <f>IF(ISNA(VLOOKUP($A98&amp;$B98,'8'!$K$11:$L$50,2,0)),0,VLOOKUP($A98&amp;$B98,'8'!$K$11:$L$50,2,0))</f>
        <v>0</v>
      </c>
      <c r="AI98" s="35">
        <f>IF(ISNA(VLOOKUP($A98&amp;$B98,'9'!$K$11:$L$50,2,0)),0,VLOOKUP($A98&amp;$B98,'9'!$K$11:$L$50,2,0))</f>
        <v>0</v>
      </c>
      <c r="AJ98" s="35">
        <f>IF(ISNA(VLOOKUP($A98&amp;$B98,'10'!$K$11:$L$50,2,0)),0,VLOOKUP($A98&amp;$B98,'10'!$K$11:$L$50,2,0))</f>
        <v>0</v>
      </c>
      <c r="AK98" s="35">
        <f>IF(ISNA(VLOOKUP($A98&amp;$B98,'11'!$K$11:$L$50,2,0)),0,VLOOKUP($A98&amp;$B98,'11'!$K$11:$L$50,2,0))</f>
        <v>0</v>
      </c>
      <c r="AL98" s="35">
        <f>IF(ISNA(VLOOKUP($A98&amp;$B98,'12'!$K$11:$L$50,2,0)),0,VLOOKUP($A98&amp;$B98,'12'!$K$11:$L$50,2,0))</f>
        <v>0</v>
      </c>
      <c r="AM98" s="35">
        <f>IF(ISNA(VLOOKUP($A98&amp;$B98,'13'!$K$11:$L$50,2,0)),0,VLOOKUP($A98&amp;$B98,'13'!$K$11:$L$50,2,0))</f>
        <v>0</v>
      </c>
      <c r="AN98" s="35">
        <f>IF(ISNA(VLOOKUP($A98&amp;$B98,'14'!$K$11:$L$50,2,0)),0,VLOOKUP($A98&amp;$B98,'14'!$K$11:$L$50,2,0))</f>
        <v>0</v>
      </c>
      <c r="AO98" s="35">
        <f>IF(ISNA(VLOOKUP($A98&amp;$B98,'15'!$K$11:$L$50,2,0)),0,VLOOKUP($A98&amp;$B98,'15'!$K$11:$L$50,2,0))</f>
        <v>0</v>
      </c>
      <c r="AP98" s="35">
        <f>IF(ISNA(VLOOKUP($A98&amp;$B98,'16'!$K$11:$L$50,2,0)),0,VLOOKUP($A98&amp;$B98,'16'!$K$11:$L$50,2,0))</f>
        <v>0</v>
      </c>
      <c r="AQ98" s="35">
        <f>IF(ISNA(VLOOKUP($A98&amp;$B98,'17'!$K$11:$L$50,2,0)),0,VLOOKUP($A98&amp;$B98,'17'!$K$11:$L$50,2,0))</f>
        <v>0</v>
      </c>
      <c r="AR98" s="35">
        <f>IF(ISNA(VLOOKUP($A98&amp;$B98,'18'!$K$11:$L$50,2,0)),0,VLOOKUP($A98&amp;$B98,'18'!$K$11:$L$50,2,0))</f>
        <v>0</v>
      </c>
      <c r="AS98" s="35">
        <f>IF(ISNA(VLOOKUP($A98&amp;$B98,'19'!$K$11:$L$50,2,0)),0,VLOOKUP($A98&amp;$B98,'19'!$K$11:$L$50,2,0))</f>
        <v>0</v>
      </c>
      <c r="AT98" s="35">
        <f>IF(ISNA(VLOOKUP($A98&amp;$B98,'20'!$K$11:$L$50,2,0)),0,VLOOKUP($A98&amp;$B98,'20'!$K$11:$L$50,2,0))</f>
        <v>0</v>
      </c>
      <c r="AU98" s="35">
        <f>IF(ISNA(VLOOKUP($A98&amp;$B98,'21'!$K$11:$L$50,2,0)),0,VLOOKUP($A98&amp;$B98,'21'!$K$11:$L$50,2,0))</f>
        <v>0</v>
      </c>
      <c r="AV98" s="35">
        <f>IF(ISNA(VLOOKUP($A98&amp;$B98,'22'!$K$11:$L$50,2,0)),0,VLOOKUP($A98&amp;$B98,'22'!$K$11:$L$50,2,0))</f>
        <v>0</v>
      </c>
      <c r="AW98" s="25">
        <f t="shared" si="30"/>
        <v>0</v>
      </c>
      <c r="AX98" s="26">
        <f t="shared" ca="1" si="31"/>
        <v>0</v>
      </c>
      <c r="AY98" s="27" t="str">
        <f t="shared" ca="1" si="32"/>
        <v>#</v>
      </c>
      <c r="AZ98" s="24" t="str">
        <f t="shared" ca="1" si="33"/>
        <v>#</v>
      </c>
      <c r="BC98" s="193" t="str">
        <f t="shared" si="34"/>
        <v/>
      </c>
      <c r="BD98" s="194">
        <f t="shared" si="35"/>
        <v>0</v>
      </c>
      <c r="BE98" s="195"/>
      <c r="BF98" s="194"/>
      <c r="BG98" s="194"/>
      <c r="BH98" s="35"/>
      <c r="BI98" s="35">
        <f ca="1">E98*Mask!G$27</f>
        <v>0</v>
      </c>
      <c r="BJ98" s="35">
        <f ca="1">F98*Mask!H$27</f>
        <v>0</v>
      </c>
      <c r="BK98" s="35">
        <f ca="1">G98*Mask!I$27</f>
        <v>0</v>
      </c>
      <c r="BL98" s="35">
        <f ca="1">H98*Mask!J$27</f>
        <v>0</v>
      </c>
      <c r="BM98" s="35">
        <f ca="1">I98*Mask!K$27</f>
        <v>0</v>
      </c>
      <c r="BN98" s="35">
        <f ca="1">J98*Mask!L$27</f>
        <v>0</v>
      </c>
      <c r="BO98" s="35">
        <f ca="1">K98*Mask!M$27</f>
        <v>0</v>
      </c>
      <c r="BP98" s="35">
        <f ca="1">L98*Mask!N$27</f>
        <v>0</v>
      </c>
      <c r="BQ98" s="35">
        <f ca="1">M98*Mask!O$27</f>
        <v>0</v>
      </c>
      <c r="BR98" s="35">
        <f ca="1">N98*Mask!P$27</f>
        <v>0</v>
      </c>
      <c r="BS98" s="35">
        <f ca="1">O98*Mask!Q$27</f>
        <v>0</v>
      </c>
      <c r="BT98" s="35">
        <f ca="1">P98*Mask!R$27</f>
        <v>0</v>
      </c>
      <c r="BU98" s="35">
        <f ca="1">Q98*Mask!S$27</f>
        <v>0</v>
      </c>
      <c r="BV98" s="35">
        <f ca="1">R98*Mask!T$27</f>
        <v>0</v>
      </c>
      <c r="BW98" s="35">
        <f ca="1">S98*Mask!U$27</f>
        <v>0</v>
      </c>
      <c r="BX98" s="35">
        <f ca="1">T98*Mask!V$27</f>
        <v>0</v>
      </c>
      <c r="BY98" s="35">
        <f ca="1">U98*Mask!W$27</f>
        <v>0</v>
      </c>
      <c r="BZ98" s="35">
        <f ca="1">V98*Mask!X$27</f>
        <v>0</v>
      </c>
      <c r="CA98" s="35">
        <f ca="1">W98*Mask!Y$27</f>
        <v>0</v>
      </c>
      <c r="CB98" s="35">
        <f ca="1">X98*Mask!Z$27</f>
        <v>0</v>
      </c>
      <c r="CC98" s="35">
        <f ca="1">Y98*Mask!AA$27</f>
        <v>0</v>
      </c>
      <c r="CD98" s="35">
        <f ca="1">Z98*Mask!AB$27</f>
        <v>0</v>
      </c>
      <c r="CE98" s="54"/>
      <c r="CF98" s="54">
        <f>IF(ISBLANK($A98),0,AA98*Mask!G$28)</f>
        <v>0</v>
      </c>
      <c r="CG98" s="54">
        <f>IF(ISBLANK($A98),0,AB98*Mask!H$28)</f>
        <v>0</v>
      </c>
      <c r="CH98" s="54">
        <f>IF(ISBLANK($A98),0,AC98*Mask!I$28)</f>
        <v>0</v>
      </c>
      <c r="CI98" s="54">
        <f>IF(ISBLANK($A98),0,AD98*Mask!J$28)</f>
        <v>0</v>
      </c>
      <c r="CJ98" s="54">
        <f>IF(ISBLANK($A98),0,AE98*Mask!K$28)</f>
        <v>0</v>
      </c>
      <c r="CK98" s="54">
        <f>IF(ISBLANK($A98),0,AF98*Mask!L$28)</f>
        <v>0</v>
      </c>
      <c r="CL98" s="54">
        <f>IF(ISBLANK($A98),0,AG98*Mask!M$28)</f>
        <v>0</v>
      </c>
      <c r="CM98" s="54">
        <f>IF(ISBLANK($A98),0,AH98*Mask!N$28)</f>
        <v>0</v>
      </c>
      <c r="CN98" s="54">
        <f>IF(ISBLANK($A98),0,AI98*Mask!O$28)</f>
        <v>0</v>
      </c>
      <c r="CO98" s="54">
        <f>IF(ISBLANK($A98),0,AJ98*Mask!P$28)</f>
        <v>0</v>
      </c>
      <c r="CP98" s="54">
        <f>IF(ISBLANK($A98),0,AK98*Mask!Q$28)</f>
        <v>0</v>
      </c>
      <c r="CQ98" s="54">
        <f>IF(ISBLANK($A98),0,AL98*Mask!R$28)</f>
        <v>0</v>
      </c>
      <c r="CR98" s="54">
        <f>IF(ISBLANK($A98),0,AM98*Mask!S$28)</f>
        <v>0</v>
      </c>
      <c r="CS98" s="54">
        <f>IF(ISBLANK($A98),0,AN98*Mask!T$28)</f>
        <v>0</v>
      </c>
      <c r="CT98" s="54">
        <f>IF(ISBLANK($A98),0,AO98*Mask!U$28)</f>
        <v>0</v>
      </c>
      <c r="CU98" s="54">
        <f>IF(ISBLANK($A98),0,AP98*Mask!V$28)</f>
        <v>0</v>
      </c>
      <c r="CV98" s="54">
        <f>IF(ISBLANK($A98),0,AQ98*Mask!W$28)</f>
        <v>0</v>
      </c>
      <c r="CW98" s="54">
        <f>IF(ISBLANK($A98),0,AR98*Mask!X$28)</f>
        <v>0</v>
      </c>
      <c r="CX98" s="54">
        <f>IF(ISBLANK($A98),0,AS98*Mask!Y$28)</f>
        <v>0</v>
      </c>
      <c r="CY98" s="54">
        <f>IF(ISBLANK($A98),0,AT98*Mask!Z$28)</f>
        <v>0</v>
      </c>
      <c r="CZ98" s="54">
        <f>IF(ISBLANK($A98),0,AU98*Mask!AA$28)</f>
        <v>0</v>
      </c>
      <c r="DA98" s="54">
        <f>IF(ISBLANK($A98),0,AV98*Mask!AB$28)</f>
        <v>0</v>
      </c>
      <c r="DC98" s="54">
        <f t="shared" ca="1" si="36"/>
        <v>0</v>
      </c>
    </row>
    <row r="99" spans="1:107">
      <c r="A99" s="17"/>
      <c r="B99" s="18"/>
      <c r="C99" s="18"/>
      <c r="D99" s="19"/>
      <c r="E99" s="20">
        <v>0</v>
      </c>
      <c r="F99" s="20">
        <v>0</v>
      </c>
      <c r="G99" s="20">
        <v>0</v>
      </c>
      <c r="H99" s="20">
        <v>0</v>
      </c>
      <c r="I99" s="20">
        <v>0</v>
      </c>
      <c r="J99" s="20">
        <v>0</v>
      </c>
      <c r="K99" s="20">
        <v>0</v>
      </c>
      <c r="L99" s="20">
        <v>0</v>
      </c>
      <c r="M99" s="20">
        <v>0</v>
      </c>
      <c r="N99" s="20">
        <v>0</v>
      </c>
      <c r="O99" s="20">
        <v>0</v>
      </c>
      <c r="P99" s="20">
        <v>0</v>
      </c>
      <c r="Q99" s="20">
        <v>0</v>
      </c>
      <c r="R99" s="20">
        <v>0</v>
      </c>
      <c r="S99" s="20">
        <v>0</v>
      </c>
      <c r="T99" s="20">
        <v>0</v>
      </c>
      <c r="U99" s="20">
        <v>0</v>
      </c>
      <c r="V99" s="20">
        <v>0</v>
      </c>
      <c r="W99" s="20">
        <v>0</v>
      </c>
      <c r="X99" s="35">
        <v>0</v>
      </c>
      <c r="Y99" s="35">
        <v>0</v>
      </c>
      <c r="Z99" s="20">
        <v>0</v>
      </c>
      <c r="AA99" s="35">
        <f>IF(ISNA(VLOOKUP(A99&amp;B99,'1'!$K$11:$L$50,2,0)),0,VLOOKUP(A99&amp;B99,'1'!$K$11:$L$50,2,0))</f>
        <v>0</v>
      </c>
      <c r="AB99" s="35">
        <f>IF(ISNA(VLOOKUP($A99&amp;$B99,'2'!$K$11:$L$50,2,0)),0,VLOOKUP($A99&amp;$B99,'2'!$K$11:$L$50,2,0))</f>
        <v>0</v>
      </c>
      <c r="AC99" s="35">
        <f>IF(ISNA(VLOOKUP($A99&amp;$B99,'3'!$K$11:$L$50,2,0)),0,VLOOKUP($A99&amp;$B99,'3'!$K$11:$L$50,2,0))</f>
        <v>0</v>
      </c>
      <c r="AD99" s="35">
        <f>IF(ISNA(VLOOKUP($A99&amp;$B99,'4'!$K$11:$L$50,2,0)),0,VLOOKUP($A99&amp;$B99,'4'!$K$11:$L$50,2,0))</f>
        <v>0</v>
      </c>
      <c r="AE99" s="35">
        <f>IF(ISNA(VLOOKUP($A99&amp;$B99,'5'!$K$11:$L$50,2,0)),0,VLOOKUP($A99&amp;$B99,'5'!$K$11:$L$50,2,0))</f>
        <v>0</v>
      </c>
      <c r="AF99" s="35">
        <f>IF(ISNA(VLOOKUP($A99&amp;$B99,'6'!$K$11:$L$50,2,0)),0,VLOOKUP($A99&amp;$B99,'6'!$K$11:$L$50,2,0))</f>
        <v>0</v>
      </c>
      <c r="AG99" s="35">
        <f>IF(ISNA(VLOOKUP($A99&amp;$B99,'7'!$K$11:$L$50,2,0)),0,VLOOKUP($A99&amp;$B99,'7'!$K$11:$L$50,2,0))</f>
        <v>0</v>
      </c>
      <c r="AH99" s="35">
        <f>IF(ISNA(VLOOKUP($A99&amp;$B99,'8'!$K$11:$L$50,2,0)),0,VLOOKUP($A99&amp;$B99,'8'!$K$11:$L$50,2,0))</f>
        <v>0</v>
      </c>
      <c r="AI99" s="35">
        <f>IF(ISNA(VLOOKUP($A99&amp;$B99,'9'!$K$11:$L$50,2,0)),0,VLOOKUP($A99&amp;$B99,'9'!$K$11:$L$50,2,0))</f>
        <v>0</v>
      </c>
      <c r="AJ99" s="35">
        <f>IF(ISNA(VLOOKUP($A99&amp;$B99,'10'!$K$11:$L$50,2,0)),0,VLOOKUP($A99&amp;$B99,'10'!$K$11:$L$50,2,0))</f>
        <v>0</v>
      </c>
      <c r="AK99" s="35">
        <f>IF(ISNA(VLOOKUP($A99&amp;$B99,'11'!$K$11:$L$50,2,0)),0,VLOOKUP($A99&amp;$B99,'11'!$K$11:$L$50,2,0))</f>
        <v>0</v>
      </c>
      <c r="AL99" s="35">
        <f>IF(ISNA(VLOOKUP($A99&amp;$B99,'12'!$K$11:$L$50,2,0)),0,VLOOKUP($A99&amp;$B99,'12'!$K$11:$L$50,2,0))</f>
        <v>0</v>
      </c>
      <c r="AM99" s="35">
        <f>IF(ISNA(VLOOKUP($A99&amp;$B99,'13'!$K$11:$L$50,2,0)),0,VLOOKUP($A99&amp;$B99,'13'!$K$11:$L$50,2,0))</f>
        <v>0</v>
      </c>
      <c r="AN99" s="35">
        <f>IF(ISNA(VLOOKUP($A99&amp;$B99,'14'!$K$11:$L$50,2,0)),0,VLOOKUP($A99&amp;$B99,'14'!$K$11:$L$50,2,0))</f>
        <v>0</v>
      </c>
      <c r="AO99" s="35">
        <f>IF(ISNA(VLOOKUP($A99&amp;$B99,'15'!$K$11:$L$50,2,0)),0,VLOOKUP($A99&amp;$B99,'15'!$K$11:$L$50,2,0))</f>
        <v>0</v>
      </c>
      <c r="AP99" s="35">
        <f>IF(ISNA(VLOOKUP($A99&amp;$B99,'16'!$K$11:$L$50,2,0)),0,VLOOKUP($A99&amp;$B99,'16'!$K$11:$L$50,2,0))</f>
        <v>0</v>
      </c>
      <c r="AQ99" s="35">
        <f>IF(ISNA(VLOOKUP($A99&amp;$B99,'17'!$K$11:$L$50,2,0)),0,VLOOKUP($A99&amp;$B99,'17'!$K$11:$L$50,2,0))</f>
        <v>0</v>
      </c>
      <c r="AR99" s="35">
        <f>IF(ISNA(VLOOKUP($A99&amp;$B99,'18'!$K$11:$L$50,2,0)),0,VLOOKUP($A99&amp;$B99,'18'!$K$11:$L$50,2,0))</f>
        <v>0</v>
      </c>
      <c r="AS99" s="35">
        <f>IF(ISNA(VLOOKUP($A99&amp;$B99,'19'!$K$11:$L$50,2,0)),0,VLOOKUP($A99&amp;$B99,'19'!$K$11:$L$50,2,0))</f>
        <v>0</v>
      </c>
      <c r="AT99" s="35">
        <f>IF(ISNA(VLOOKUP($A99&amp;$B99,'20'!$K$11:$L$50,2,0)),0,VLOOKUP($A99&amp;$B99,'20'!$K$11:$L$50,2,0))</f>
        <v>0</v>
      </c>
      <c r="AU99" s="35">
        <f>IF(ISNA(VLOOKUP($A99&amp;$B99,'21'!$K$11:$L$50,2,0)),0,VLOOKUP($A99&amp;$B99,'21'!$K$11:$L$50,2,0))</f>
        <v>0</v>
      </c>
      <c r="AV99" s="35">
        <f>IF(ISNA(VLOOKUP($A99&amp;$B99,'22'!$K$11:$L$50,2,0)),0,VLOOKUP($A99&amp;$B99,'22'!$K$11:$L$50,2,0))</f>
        <v>0</v>
      </c>
      <c r="AW99" s="25">
        <f t="shared" si="30"/>
        <v>0</v>
      </c>
      <c r="AX99" s="26">
        <f t="shared" ca="1" si="31"/>
        <v>0</v>
      </c>
      <c r="AY99" s="27" t="str">
        <f t="shared" ca="1" si="32"/>
        <v>#</v>
      </c>
      <c r="AZ99" s="24" t="str">
        <f t="shared" ca="1" si="33"/>
        <v>#</v>
      </c>
      <c r="BC99" s="193" t="str">
        <f t="shared" si="34"/>
        <v/>
      </c>
      <c r="BD99" s="194">
        <f t="shared" si="35"/>
        <v>0</v>
      </c>
      <c r="BE99" s="195"/>
      <c r="BF99" s="194"/>
      <c r="BG99" s="194"/>
      <c r="BH99" s="35"/>
      <c r="BI99" s="35">
        <f ca="1">E99*Mask!G$27</f>
        <v>0</v>
      </c>
      <c r="BJ99" s="35">
        <f ca="1">F99*Mask!H$27</f>
        <v>0</v>
      </c>
      <c r="BK99" s="35">
        <f ca="1">G99*Mask!I$27</f>
        <v>0</v>
      </c>
      <c r="BL99" s="35">
        <f ca="1">H99*Mask!J$27</f>
        <v>0</v>
      </c>
      <c r="BM99" s="35">
        <f ca="1">I99*Mask!K$27</f>
        <v>0</v>
      </c>
      <c r="BN99" s="35">
        <f ca="1">J99*Mask!L$27</f>
        <v>0</v>
      </c>
      <c r="BO99" s="35">
        <f ca="1">K99*Mask!M$27</f>
        <v>0</v>
      </c>
      <c r="BP99" s="35">
        <f ca="1">L99*Mask!N$27</f>
        <v>0</v>
      </c>
      <c r="BQ99" s="35">
        <f ca="1">M99*Mask!O$27</f>
        <v>0</v>
      </c>
      <c r="BR99" s="35">
        <f ca="1">N99*Mask!P$27</f>
        <v>0</v>
      </c>
      <c r="BS99" s="35">
        <f ca="1">O99*Mask!Q$27</f>
        <v>0</v>
      </c>
      <c r="BT99" s="35">
        <f ca="1">P99*Mask!R$27</f>
        <v>0</v>
      </c>
      <c r="BU99" s="35">
        <f ca="1">Q99*Mask!S$27</f>
        <v>0</v>
      </c>
      <c r="BV99" s="35">
        <f ca="1">R99*Mask!T$27</f>
        <v>0</v>
      </c>
      <c r="BW99" s="35">
        <f ca="1">S99*Mask!U$27</f>
        <v>0</v>
      </c>
      <c r="BX99" s="35">
        <f ca="1">T99*Mask!V$27</f>
        <v>0</v>
      </c>
      <c r="BY99" s="35">
        <f ca="1">U99*Mask!W$27</f>
        <v>0</v>
      </c>
      <c r="BZ99" s="35">
        <f ca="1">V99*Mask!X$27</f>
        <v>0</v>
      </c>
      <c r="CA99" s="35">
        <f ca="1">W99*Mask!Y$27</f>
        <v>0</v>
      </c>
      <c r="CB99" s="35">
        <f ca="1">X99*Mask!Z$27</f>
        <v>0</v>
      </c>
      <c r="CC99" s="35">
        <f ca="1">Y99*Mask!AA$27</f>
        <v>0</v>
      </c>
      <c r="CD99" s="35">
        <f ca="1">Z99*Mask!AB$27</f>
        <v>0</v>
      </c>
      <c r="CE99" s="54"/>
      <c r="CF99" s="54">
        <f>IF(ISBLANK($A99),0,AA99*Mask!G$28)</f>
        <v>0</v>
      </c>
      <c r="CG99" s="54">
        <f>IF(ISBLANK($A99),0,AB99*Mask!H$28)</f>
        <v>0</v>
      </c>
      <c r="CH99" s="54">
        <f>IF(ISBLANK($A99),0,AC99*Mask!I$28)</f>
        <v>0</v>
      </c>
      <c r="CI99" s="54">
        <f>IF(ISBLANK($A99),0,AD99*Mask!J$28)</f>
        <v>0</v>
      </c>
      <c r="CJ99" s="54">
        <f>IF(ISBLANK($A99),0,AE99*Mask!K$28)</f>
        <v>0</v>
      </c>
      <c r="CK99" s="54">
        <f>IF(ISBLANK($A99),0,AF99*Mask!L$28)</f>
        <v>0</v>
      </c>
      <c r="CL99" s="54">
        <f>IF(ISBLANK($A99),0,AG99*Mask!M$28)</f>
        <v>0</v>
      </c>
      <c r="CM99" s="54">
        <f>IF(ISBLANK($A99),0,AH99*Mask!N$28)</f>
        <v>0</v>
      </c>
      <c r="CN99" s="54">
        <f>IF(ISBLANK($A99),0,AI99*Mask!O$28)</f>
        <v>0</v>
      </c>
      <c r="CO99" s="54">
        <f>IF(ISBLANK($A99),0,AJ99*Mask!P$28)</f>
        <v>0</v>
      </c>
      <c r="CP99" s="54">
        <f>IF(ISBLANK($A99),0,AK99*Mask!Q$28)</f>
        <v>0</v>
      </c>
      <c r="CQ99" s="54">
        <f>IF(ISBLANK($A99),0,AL99*Mask!R$28)</f>
        <v>0</v>
      </c>
      <c r="CR99" s="54">
        <f>IF(ISBLANK($A99),0,AM99*Mask!S$28)</f>
        <v>0</v>
      </c>
      <c r="CS99" s="54">
        <f>IF(ISBLANK($A99),0,AN99*Mask!T$28)</f>
        <v>0</v>
      </c>
      <c r="CT99" s="54">
        <f>IF(ISBLANK($A99),0,AO99*Mask!U$28)</f>
        <v>0</v>
      </c>
      <c r="CU99" s="54">
        <f>IF(ISBLANK($A99),0,AP99*Mask!V$28)</f>
        <v>0</v>
      </c>
      <c r="CV99" s="54">
        <f>IF(ISBLANK($A99),0,AQ99*Mask!W$28)</f>
        <v>0</v>
      </c>
      <c r="CW99" s="54">
        <f>IF(ISBLANK($A99),0,AR99*Mask!X$28)</f>
        <v>0</v>
      </c>
      <c r="CX99" s="54">
        <f>IF(ISBLANK($A99),0,AS99*Mask!Y$28)</f>
        <v>0</v>
      </c>
      <c r="CY99" s="54">
        <f>IF(ISBLANK($A99),0,AT99*Mask!Z$28)</f>
        <v>0</v>
      </c>
      <c r="CZ99" s="54">
        <f>IF(ISBLANK($A99),0,AU99*Mask!AA$28)</f>
        <v>0</v>
      </c>
      <c r="DA99" s="54">
        <f>IF(ISBLANK($A99),0,AV99*Mask!AB$28)</f>
        <v>0</v>
      </c>
      <c r="DC99" s="54">
        <f t="shared" ca="1" si="36"/>
        <v>0</v>
      </c>
    </row>
    <row r="100" spans="1:107">
      <c r="A100" s="17"/>
      <c r="B100" s="18"/>
      <c r="C100" s="18"/>
      <c r="D100" s="19"/>
      <c r="E100" s="20">
        <v>0</v>
      </c>
      <c r="F100" s="20">
        <v>0</v>
      </c>
      <c r="G100" s="20">
        <v>0</v>
      </c>
      <c r="H100" s="20">
        <v>0</v>
      </c>
      <c r="I100" s="20">
        <v>0</v>
      </c>
      <c r="J100" s="20">
        <v>0</v>
      </c>
      <c r="K100" s="20">
        <v>0</v>
      </c>
      <c r="L100" s="20">
        <v>0</v>
      </c>
      <c r="M100" s="20">
        <v>0</v>
      </c>
      <c r="N100" s="20">
        <v>0</v>
      </c>
      <c r="O100" s="20">
        <v>0</v>
      </c>
      <c r="P100" s="20">
        <v>0</v>
      </c>
      <c r="Q100" s="20">
        <v>0</v>
      </c>
      <c r="R100" s="20">
        <v>0</v>
      </c>
      <c r="S100" s="20">
        <v>0</v>
      </c>
      <c r="T100" s="20">
        <v>0</v>
      </c>
      <c r="U100" s="20">
        <v>0</v>
      </c>
      <c r="V100" s="20">
        <v>0</v>
      </c>
      <c r="W100" s="20">
        <v>0</v>
      </c>
      <c r="X100" s="35">
        <v>0</v>
      </c>
      <c r="Y100" s="35">
        <v>0</v>
      </c>
      <c r="Z100" s="20">
        <v>0</v>
      </c>
      <c r="AA100" s="35">
        <f>IF(ISNA(VLOOKUP(A100&amp;B100,'1'!$K$11:$L$50,2,0)),0,VLOOKUP(A100&amp;B100,'1'!$K$11:$L$50,2,0))</f>
        <v>0</v>
      </c>
      <c r="AB100" s="35">
        <f>IF(ISNA(VLOOKUP($A100&amp;$B100,'2'!$K$11:$L$50,2,0)),0,VLOOKUP($A100&amp;$B100,'2'!$K$11:$L$50,2,0))</f>
        <v>0</v>
      </c>
      <c r="AC100" s="35">
        <f>IF(ISNA(VLOOKUP($A100&amp;$B100,'3'!$K$11:$L$50,2,0)),0,VLOOKUP($A100&amp;$B100,'3'!$K$11:$L$50,2,0))</f>
        <v>0</v>
      </c>
      <c r="AD100" s="35">
        <f>IF(ISNA(VLOOKUP($A100&amp;$B100,'4'!$K$11:$L$50,2,0)),0,VLOOKUP($A100&amp;$B100,'4'!$K$11:$L$50,2,0))</f>
        <v>0</v>
      </c>
      <c r="AE100" s="35">
        <f>IF(ISNA(VLOOKUP($A100&amp;$B100,'5'!$K$11:$L$50,2,0)),0,VLOOKUP($A100&amp;$B100,'5'!$K$11:$L$50,2,0))</f>
        <v>0</v>
      </c>
      <c r="AF100" s="35">
        <f>IF(ISNA(VLOOKUP($A100&amp;$B100,'6'!$K$11:$L$50,2,0)),0,VLOOKUP($A100&amp;$B100,'6'!$K$11:$L$50,2,0))</f>
        <v>0</v>
      </c>
      <c r="AG100" s="35">
        <f>IF(ISNA(VLOOKUP($A100&amp;$B100,'7'!$K$11:$L$50,2,0)),0,VLOOKUP($A100&amp;$B100,'7'!$K$11:$L$50,2,0))</f>
        <v>0</v>
      </c>
      <c r="AH100" s="35">
        <f>IF(ISNA(VLOOKUP($A100&amp;$B100,'8'!$K$11:$L$50,2,0)),0,VLOOKUP($A100&amp;$B100,'8'!$K$11:$L$50,2,0))</f>
        <v>0</v>
      </c>
      <c r="AI100" s="35">
        <f>IF(ISNA(VLOOKUP($A100&amp;$B100,'9'!$K$11:$L$50,2,0)),0,VLOOKUP($A100&amp;$B100,'9'!$K$11:$L$50,2,0))</f>
        <v>0</v>
      </c>
      <c r="AJ100" s="35">
        <f>IF(ISNA(VLOOKUP($A100&amp;$B100,'10'!$K$11:$L$50,2,0)),0,VLOOKUP($A100&amp;$B100,'10'!$K$11:$L$50,2,0))</f>
        <v>0</v>
      </c>
      <c r="AK100" s="35">
        <f>IF(ISNA(VLOOKUP($A100&amp;$B100,'11'!$K$11:$L$50,2,0)),0,VLOOKUP($A100&amp;$B100,'11'!$K$11:$L$50,2,0))</f>
        <v>0</v>
      </c>
      <c r="AL100" s="35">
        <f>IF(ISNA(VLOOKUP($A100&amp;$B100,'12'!$K$11:$L$50,2,0)),0,VLOOKUP($A100&amp;$B100,'12'!$K$11:$L$50,2,0))</f>
        <v>0</v>
      </c>
      <c r="AM100" s="35">
        <f>IF(ISNA(VLOOKUP($A100&amp;$B100,'13'!$K$11:$L$50,2,0)),0,VLOOKUP($A100&amp;$B100,'13'!$K$11:$L$50,2,0))</f>
        <v>0</v>
      </c>
      <c r="AN100" s="35">
        <f>IF(ISNA(VLOOKUP($A100&amp;$B100,'14'!$K$11:$L$50,2,0)),0,VLOOKUP($A100&amp;$B100,'14'!$K$11:$L$50,2,0))</f>
        <v>0</v>
      </c>
      <c r="AO100" s="35">
        <f>IF(ISNA(VLOOKUP($A100&amp;$B100,'15'!$K$11:$L$50,2,0)),0,VLOOKUP($A100&amp;$B100,'15'!$K$11:$L$50,2,0))</f>
        <v>0</v>
      </c>
      <c r="AP100" s="35">
        <f>IF(ISNA(VLOOKUP($A100&amp;$B100,'16'!$K$11:$L$50,2,0)),0,VLOOKUP($A100&amp;$B100,'16'!$K$11:$L$50,2,0))</f>
        <v>0</v>
      </c>
      <c r="AQ100" s="35">
        <f>IF(ISNA(VLOOKUP($A100&amp;$B100,'17'!$K$11:$L$50,2,0)),0,VLOOKUP($A100&amp;$B100,'17'!$K$11:$L$50,2,0))</f>
        <v>0</v>
      </c>
      <c r="AR100" s="35">
        <f>IF(ISNA(VLOOKUP($A100&amp;$B100,'18'!$K$11:$L$50,2,0)),0,VLOOKUP($A100&amp;$B100,'18'!$K$11:$L$50,2,0))</f>
        <v>0</v>
      </c>
      <c r="AS100" s="35">
        <f>IF(ISNA(VLOOKUP($A100&amp;$B100,'19'!$K$11:$L$50,2,0)),0,VLOOKUP($A100&amp;$B100,'19'!$K$11:$L$50,2,0))</f>
        <v>0</v>
      </c>
      <c r="AT100" s="35">
        <f>IF(ISNA(VLOOKUP($A100&amp;$B100,'20'!$K$11:$L$50,2,0)),0,VLOOKUP($A100&amp;$B100,'20'!$K$11:$L$50,2,0))</f>
        <v>0</v>
      </c>
      <c r="AU100" s="35">
        <f>IF(ISNA(VLOOKUP($A100&amp;$B100,'21'!$K$11:$L$50,2,0)),0,VLOOKUP($A100&amp;$B100,'21'!$K$11:$L$50,2,0))</f>
        <v>0</v>
      </c>
      <c r="AV100" s="35">
        <f>IF(ISNA(VLOOKUP($A100&amp;$B100,'22'!$K$11:$L$50,2,0)),0,VLOOKUP($A100&amp;$B100,'22'!$K$11:$L$50,2,0))</f>
        <v>0</v>
      </c>
      <c r="AW100" s="25">
        <f t="shared" si="30"/>
        <v>0</v>
      </c>
      <c r="AX100" s="26">
        <f t="shared" ca="1" si="31"/>
        <v>0</v>
      </c>
      <c r="AY100" s="27" t="str">
        <f t="shared" ca="1" si="32"/>
        <v>#</v>
      </c>
      <c r="AZ100" s="24" t="str">
        <f t="shared" ca="1" si="33"/>
        <v>#</v>
      </c>
      <c r="BC100" s="193" t="str">
        <f t="shared" si="34"/>
        <v/>
      </c>
      <c r="BD100" s="194">
        <f t="shared" si="35"/>
        <v>0</v>
      </c>
      <c r="BE100" s="195"/>
      <c r="BF100" s="194"/>
      <c r="BG100" s="194"/>
      <c r="BH100" s="35"/>
      <c r="BI100" s="35">
        <f ca="1">E100*Mask!G$27</f>
        <v>0</v>
      </c>
      <c r="BJ100" s="35">
        <f ca="1">F100*Mask!H$27</f>
        <v>0</v>
      </c>
      <c r="BK100" s="35">
        <f ca="1">G100*Mask!I$27</f>
        <v>0</v>
      </c>
      <c r="BL100" s="35">
        <f ca="1">H100*Mask!J$27</f>
        <v>0</v>
      </c>
      <c r="BM100" s="35">
        <f ca="1">I100*Mask!K$27</f>
        <v>0</v>
      </c>
      <c r="BN100" s="35">
        <f ca="1">J100*Mask!L$27</f>
        <v>0</v>
      </c>
      <c r="BO100" s="35">
        <f ca="1">K100*Mask!M$27</f>
        <v>0</v>
      </c>
      <c r="BP100" s="35">
        <f ca="1">L100*Mask!N$27</f>
        <v>0</v>
      </c>
      <c r="BQ100" s="35">
        <f ca="1">M100*Mask!O$27</f>
        <v>0</v>
      </c>
      <c r="BR100" s="35">
        <f ca="1">N100*Mask!P$27</f>
        <v>0</v>
      </c>
      <c r="BS100" s="35">
        <f ca="1">O100*Mask!Q$27</f>
        <v>0</v>
      </c>
      <c r="BT100" s="35">
        <f ca="1">P100*Mask!R$27</f>
        <v>0</v>
      </c>
      <c r="BU100" s="35">
        <f ca="1">Q100*Mask!S$27</f>
        <v>0</v>
      </c>
      <c r="BV100" s="35">
        <f ca="1">R100*Mask!T$27</f>
        <v>0</v>
      </c>
      <c r="BW100" s="35">
        <f ca="1">S100*Mask!U$27</f>
        <v>0</v>
      </c>
      <c r="BX100" s="35">
        <f ca="1">T100*Mask!V$27</f>
        <v>0</v>
      </c>
      <c r="BY100" s="35">
        <f ca="1">U100*Mask!W$27</f>
        <v>0</v>
      </c>
      <c r="BZ100" s="35">
        <f ca="1">V100*Mask!X$27</f>
        <v>0</v>
      </c>
      <c r="CA100" s="35">
        <f ca="1">W100*Mask!Y$27</f>
        <v>0</v>
      </c>
      <c r="CB100" s="35">
        <f ca="1">X100*Mask!Z$27</f>
        <v>0</v>
      </c>
      <c r="CC100" s="35">
        <f ca="1">Y100*Mask!AA$27</f>
        <v>0</v>
      </c>
      <c r="CD100" s="35">
        <f ca="1">Z100*Mask!AB$27</f>
        <v>0</v>
      </c>
      <c r="CE100" s="54"/>
      <c r="CF100" s="54">
        <f>IF(ISBLANK($A100),0,AA100*Mask!G$28)</f>
        <v>0</v>
      </c>
      <c r="CG100" s="54">
        <f>IF(ISBLANK($A100),0,AB100*Mask!H$28)</f>
        <v>0</v>
      </c>
      <c r="CH100" s="54">
        <f>IF(ISBLANK($A100),0,AC100*Mask!I$28)</f>
        <v>0</v>
      </c>
      <c r="CI100" s="54">
        <f>IF(ISBLANK($A100),0,AD100*Mask!J$28)</f>
        <v>0</v>
      </c>
      <c r="CJ100" s="54">
        <f>IF(ISBLANK($A100),0,AE100*Mask!K$28)</f>
        <v>0</v>
      </c>
      <c r="CK100" s="54">
        <f>IF(ISBLANK($A100),0,AF100*Mask!L$28)</f>
        <v>0</v>
      </c>
      <c r="CL100" s="54">
        <f>IF(ISBLANK($A100),0,AG100*Mask!M$28)</f>
        <v>0</v>
      </c>
      <c r="CM100" s="54">
        <f>IF(ISBLANK($A100),0,AH100*Mask!N$28)</f>
        <v>0</v>
      </c>
      <c r="CN100" s="54">
        <f>IF(ISBLANK($A100),0,AI100*Mask!O$28)</f>
        <v>0</v>
      </c>
      <c r="CO100" s="54">
        <f>IF(ISBLANK($A100),0,AJ100*Mask!P$28)</f>
        <v>0</v>
      </c>
      <c r="CP100" s="54">
        <f>IF(ISBLANK($A100),0,AK100*Mask!Q$28)</f>
        <v>0</v>
      </c>
      <c r="CQ100" s="54">
        <f>IF(ISBLANK($A100),0,AL100*Mask!R$28)</f>
        <v>0</v>
      </c>
      <c r="CR100" s="54">
        <f>IF(ISBLANK($A100),0,AM100*Mask!S$28)</f>
        <v>0</v>
      </c>
      <c r="CS100" s="54">
        <f>IF(ISBLANK($A100),0,AN100*Mask!T$28)</f>
        <v>0</v>
      </c>
      <c r="CT100" s="54">
        <f>IF(ISBLANK($A100),0,AO100*Mask!U$28)</f>
        <v>0</v>
      </c>
      <c r="CU100" s="54">
        <f>IF(ISBLANK($A100),0,AP100*Mask!V$28)</f>
        <v>0</v>
      </c>
      <c r="CV100" s="54">
        <f>IF(ISBLANK($A100),0,AQ100*Mask!W$28)</f>
        <v>0</v>
      </c>
      <c r="CW100" s="54">
        <f>IF(ISBLANK($A100),0,AR100*Mask!X$28)</f>
        <v>0</v>
      </c>
      <c r="CX100" s="54">
        <f>IF(ISBLANK($A100),0,AS100*Mask!Y$28)</f>
        <v>0</v>
      </c>
      <c r="CY100" s="54">
        <f>IF(ISBLANK($A100),0,AT100*Mask!Z$28)</f>
        <v>0</v>
      </c>
      <c r="CZ100" s="54">
        <f>IF(ISBLANK($A100),0,AU100*Mask!AA$28)</f>
        <v>0</v>
      </c>
      <c r="DA100" s="54">
        <f>IF(ISBLANK($A100),0,AV100*Mask!AB$28)</f>
        <v>0</v>
      </c>
      <c r="DC100" s="54">
        <f t="shared" ca="1" si="36"/>
        <v>0</v>
      </c>
    </row>
    <row r="101" spans="1:107">
      <c r="A101" s="17"/>
      <c r="B101" s="18"/>
      <c r="C101" s="18"/>
      <c r="D101" s="19"/>
      <c r="E101" s="20">
        <v>0</v>
      </c>
      <c r="F101" s="20">
        <v>0</v>
      </c>
      <c r="G101" s="20">
        <v>0</v>
      </c>
      <c r="H101" s="20">
        <v>0</v>
      </c>
      <c r="I101" s="20">
        <v>0</v>
      </c>
      <c r="J101" s="20">
        <v>0</v>
      </c>
      <c r="K101" s="20">
        <v>0</v>
      </c>
      <c r="L101" s="20">
        <v>0</v>
      </c>
      <c r="M101" s="20">
        <v>0</v>
      </c>
      <c r="N101" s="20">
        <v>0</v>
      </c>
      <c r="O101" s="20">
        <v>0</v>
      </c>
      <c r="P101" s="20">
        <v>0</v>
      </c>
      <c r="Q101" s="20">
        <v>0</v>
      </c>
      <c r="R101" s="20">
        <v>0</v>
      </c>
      <c r="S101" s="20">
        <v>0</v>
      </c>
      <c r="T101" s="20">
        <v>0</v>
      </c>
      <c r="U101" s="20">
        <v>0</v>
      </c>
      <c r="V101" s="20">
        <v>0</v>
      </c>
      <c r="W101" s="20">
        <v>0</v>
      </c>
      <c r="X101" s="35">
        <v>0</v>
      </c>
      <c r="Y101" s="35">
        <v>0</v>
      </c>
      <c r="Z101" s="20">
        <v>0</v>
      </c>
      <c r="AA101" s="35">
        <f>IF(ISNA(VLOOKUP(A101&amp;B101,'1'!$K$11:$L$50,2,0)),0,VLOOKUP(A101&amp;B101,'1'!$K$11:$L$50,2,0))</f>
        <v>0</v>
      </c>
      <c r="AB101" s="35">
        <f>IF(ISNA(VLOOKUP($A101&amp;$B101,'2'!$K$11:$L$50,2,0)),0,VLOOKUP($A101&amp;$B101,'2'!$K$11:$L$50,2,0))</f>
        <v>0</v>
      </c>
      <c r="AC101" s="35">
        <f>IF(ISNA(VLOOKUP($A101&amp;$B101,'3'!$K$11:$L$50,2,0)),0,VLOOKUP($A101&amp;$B101,'3'!$K$11:$L$50,2,0))</f>
        <v>0</v>
      </c>
      <c r="AD101" s="35">
        <f>IF(ISNA(VLOOKUP($A101&amp;$B101,'4'!$K$11:$L$50,2,0)),0,VLOOKUP($A101&amp;$B101,'4'!$K$11:$L$50,2,0))</f>
        <v>0</v>
      </c>
      <c r="AE101" s="35">
        <f>IF(ISNA(VLOOKUP($A101&amp;$B101,'5'!$K$11:$L$50,2,0)),0,VLOOKUP($A101&amp;$B101,'5'!$K$11:$L$50,2,0))</f>
        <v>0</v>
      </c>
      <c r="AF101" s="35">
        <f>IF(ISNA(VLOOKUP($A101&amp;$B101,'6'!$K$11:$L$50,2,0)),0,VLOOKUP($A101&amp;$B101,'6'!$K$11:$L$50,2,0))</f>
        <v>0</v>
      </c>
      <c r="AG101" s="35">
        <f>IF(ISNA(VLOOKUP($A101&amp;$B101,'7'!$K$11:$L$50,2,0)),0,VLOOKUP($A101&amp;$B101,'7'!$K$11:$L$50,2,0))</f>
        <v>0</v>
      </c>
      <c r="AH101" s="35">
        <f>IF(ISNA(VLOOKUP($A101&amp;$B101,'8'!$K$11:$L$50,2,0)),0,VLOOKUP($A101&amp;$B101,'8'!$K$11:$L$50,2,0))</f>
        <v>0</v>
      </c>
      <c r="AI101" s="35">
        <f>IF(ISNA(VLOOKUP($A101&amp;$B101,'9'!$K$11:$L$50,2,0)),0,VLOOKUP($A101&amp;$B101,'9'!$K$11:$L$50,2,0))</f>
        <v>0</v>
      </c>
      <c r="AJ101" s="35">
        <f>IF(ISNA(VLOOKUP($A101&amp;$B101,'10'!$K$11:$L$50,2,0)),0,VLOOKUP($A101&amp;$B101,'10'!$K$11:$L$50,2,0))</f>
        <v>0</v>
      </c>
      <c r="AK101" s="35">
        <f>IF(ISNA(VLOOKUP($A101&amp;$B101,'11'!$K$11:$L$50,2,0)),0,VLOOKUP($A101&amp;$B101,'11'!$K$11:$L$50,2,0))</f>
        <v>0</v>
      </c>
      <c r="AL101" s="35">
        <f>IF(ISNA(VLOOKUP($A101&amp;$B101,'12'!$K$11:$L$50,2,0)),0,VLOOKUP($A101&amp;$B101,'12'!$K$11:$L$50,2,0))</f>
        <v>0</v>
      </c>
      <c r="AM101" s="35">
        <f>IF(ISNA(VLOOKUP($A101&amp;$B101,'13'!$K$11:$L$50,2,0)),0,VLOOKUP($A101&amp;$B101,'13'!$K$11:$L$50,2,0))</f>
        <v>0</v>
      </c>
      <c r="AN101" s="35">
        <f>IF(ISNA(VLOOKUP($A101&amp;$B101,'14'!$K$11:$L$50,2,0)),0,VLOOKUP($A101&amp;$B101,'14'!$K$11:$L$50,2,0))</f>
        <v>0</v>
      </c>
      <c r="AO101" s="35">
        <f>IF(ISNA(VLOOKUP($A101&amp;$B101,'15'!$K$11:$L$50,2,0)),0,VLOOKUP($A101&amp;$B101,'15'!$K$11:$L$50,2,0))</f>
        <v>0</v>
      </c>
      <c r="AP101" s="35">
        <f>IF(ISNA(VLOOKUP($A101&amp;$B101,'16'!$K$11:$L$50,2,0)),0,VLOOKUP($A101&amp;$B101,'16'!$K$11:$L$50,2,0))</f>
        <v>0</v>
      </c>
      <c r="AQ101" s="35">
        <f>IF(ISNA(VLOOKUP($A101&amp;$B101,'17'!$K$11:$L$50,2,0)),0,VLOOKUP($A101&amp;$B101,'17'!$K$11:$L$50,2,0))</f>
        <v>0</v>
      </c>
      <c r="AR101" s="35">
        <f>IF(ISNA(VLOOKUP($A101&amp;$B101,'18'!$K$11:$L$50,2,0)),0,VLOOKUP($A101&amp;$B101,'18'!$K$11:$L$50,2,0))</f>
        <v>0</v>
      </c>
      <c r="AS101" s="35">
        <f>IF(ISNA(VLOOKUP($A101&amp;$B101,'19'!$K$11:$L$50,2,0)),0,VLOOKUP($A101&amp;$B101,'19'!$K$11:$L$50,2,0))</f>
        <v>0</v>
      </c>
      <c r="AT101" s="35">
        <f>IF(ISNA(VLOOKUP($A101&amp;$B101,'20'!$K$11:$L$50,2,0)),0,VLOOKUP($A101&amp;$B101,'20'!$K$11:$L$50,2,0))</f>
        <v>0</v>
      </c>
      <c r="AU101" s="35">
        <f>IF(ISNA(VLOOKUP($A101&amp;$B101,'21'!$K$11:$L$50,2,0)),0,VLOOKUP($A101&amp;$B101,'21'!$K$11:$L$50,2,0))</f>
        <v>0</v>
      </c>
      <c r="AV101" s="35">
        <f>IF(ISNA(VLOOKUP($A101&amp;$B101,'22'!$K$11:$L$50,2,0)),0,VLOOKUP($A101&amp;$B101,'22'!$K$11:$L$50,2,0))</f>
        <v>0</v>
      </c>
      <c r="AW101" s="25">
        <f t="shared" si="30"/>
        <v>0</v>
      </c>
      <c r="AX101" s="26">
        <f t="shared" ca="1" si="31"/>
        <v>0</v>
      </c>
      <c r="AY101" s="27" t="str">
        <f t="shared" ca="1" si="32"/>
        <v>#</v>
      </c>
      <c r="AZ101" s="24" t="str">
        <f t="shared" ca="1" si="33"/>
        <v>#</v>
      </c>
      <c r="BC101" s="193" t="str">
        <f t="shared" si="34"/>
        <v/>
      </c>
      <c r="BD101" s="194">
        <f t="shared" si="35"/>
        <v>0</v>
      </c>
      <c r="BE101" s="195"/>
      <c r="BF101" s="194"/>
      <c r="BG101" s="194"/>
      <c r="BH101" s="35"/>
      <c r="BI101" s="35">
        <f ca="1">E101*Mask!G$27</f>
        <v>0</v>
      </c>
      <c r="BJ101" s="35">
        <f ca="1">F101*Mask!H$27</f>
        <v>0</v>
      </c>
      <c r="BK101" s="35">
        <f ca="1">G101*Mask!I$27</f>
        <v>0</v>
      </c>
      <c r="BL101" s="35">
        <f ca="1">H101*Mask!J$27</f>
        <v>0</v>
      </c>
      <c r="BM101" s="35">
        <f ca="1">I101*Mask!K$27</f>
        <v>0</v>
      </c>
      <c r="BN101" s="35">
        <f ca="1">J101*Mask!L$27</f>
        <v>0</v>
      </c>
      <c r="BO101" s="35">
        <f ca="1">K101*Mask!M$27</f>
        <v>0</v>
      </c>
      <c r="BP101" s="35">
        <f ca="1">L101*Mask!N$27</f>
        <v>0</v>
      </c>
      <c r="BQ101" s="35">
        <f ca="1">M101*Mask!O$27</f>
        <v>0</v>
      </c>
      <c r="BR101" s="35">
        <f ca="1">N101*Mask!P$27</f>
        <v>0</v>
      </c>
      <c r="BS101" s="35">
        <f ca="1">O101*Mask!Q$27</f>
        <v>0</v>
      </c>
      <c r="BT101" s="35">
        <f ca="1">P101*Mask!R$27</f>
        <v>0</v>
      </c>
      <c r="BU101" s="35">
        <f ca="1">Q101*Mask!S$27</f>
        <v>0</v>
      </c>
      <c r="BV101" s="35">
        <f ca="1">R101*Mask!T$27</f>
        <v>0</v>
      </c>
      <c r="BW101" s="35">
        <f ca="1">S101*Mask!U$27</f>
        <v>0</v>
      </c>
      <c r="BX101" s="35">
        <f ca="1">T101*Mask!V$27</f>
        <v>0</v>
      </c>
      <c r="BY101" s="35">
        <f ca="1">U101*Mask!W$27</f>
        <v>0</v>
      </c>
      <c r="BZ101" s="35">
        <f ca="1">V101*Mask!X$27</f>
        <v>0</v>
      </c>
      <c r="CA101" s="35">
        <f ca="1">W101*Mask!Y$27</f>
        <v>0</v>
      </c>
      <c r="CB101" s="35">
        <f ca="1">X101*Mask!Z$27</f>
        <v>0</v>
      </c>
      <c r="CC101" s="35">
        <f ca="1">Y101*Mask!AA$27</f>
        <v>0</v>
      </c>
      <c r="CD101" s="35">
        <f ca="1">Z101*Mask!AB$27</f>
        <v>0</v>
      </c>
      <c r="CE101" s="54"/>
      <c r="CF101" s="54">
        <f>IF(ISBLANK($A101),0,AA101*Mask!G$28)</f>
        <v>0</v>
      </c>
      <c r="CG101" s="54">
        <f>IF(ISBLANK($A101),0,AB101*Mask!H$28)</f>
        <v>0</v>
      </c>
      <c r="CH101" s="54">
        <f>IF(ISBLANK($A101),0,AC101*Mask!I$28)</f>
        <v>0</v>
      </c>
      <c r="CI101" s="54">
        <f>IF(ISBLANK($A101),0,AD101*Mask!J$28)</f>
        <v>0</v>
      </c>
      <c r="CJ101" s="54">
        <f>IF(ISBLANK($A101),0,AE101*Mask!K$28)</f>
        <v>0</v>
      </c>
      <c r="CK101" s="54">
        <f>IF(ISBLANK($A101),0,AF101*Mask!L$28)</f>
        <v>0</v>
      </c>
      <c r="CL101" s="54">
        <f>IF(ISBLANK($A101),0,AG101*Mask!M$28)</f>
        <v>0</v>
      </c>
      <c r="CM101" s="54">
        <f>IF(ISBLANK($A101),0,AH101*Mask!N$28)</f>
        <v>0</v>
      </c>
      <c r="CN101" s="54">
        <f>IF(ISBLANK($A101),0,AI101*Mask!O$28)</f>
        <v>0</v>
      </c>
      <c r="CO101" s="54">
        <f>IF(ISBLANK($A101),0,AJ101*Mask!P$28)</f>
        <v>0</v>
      </c>
      <c r="CP101" s="54">
        <f>IF(ISBLANK($A101),0,AK101*Mask!Q$28)</f>
        <v>0</v>
      </c>
      <c r="CQ101" s="54">
        <f>IF(ISBLANK($A101),0,AL101*Mask!R$28)</f>
        <v>0</v>
      </c>
      <c r="CR101" s="54">
        <f>IF(ISBLANK($A101),0,AM101*Mask!S$28)</f>
        <v>0</v>
      </c>
      <c r="CS101" s="54">
        <f>IF(ISBLANK($A101),0,AN101*Mask!T$28)</f>
        <v>0</v>
      </c>
      <c r="CT101" s="54">
        <f>IF(ISBLANK($A101),0,AO101*Mask!U$28)</f>
        <v>0</v>
      </c>
      <c r="CU101" s="54">
        <f>IF(ISBLANK($A101),0,AP101*Mask!V$28)</f>
        <v>0</v>
      </c>
      <c r="CV101" s="54">
        <f>IF(ISBLANK($A101),0,AQ101*Mask!W$28)</f>
        <v>0</v>
      </c>
      <c r="CW101" s="54">
        <f>IF(ISBLANK($A101),0,AR101*Mask!X$28)</f>
        <v>0</v>
      </c>
      <c r="CX101" s="54">
        <f>IF(ISBLANK($A101),0,AS101*Mask!Y$28)</f>
        <v>0</v>
      </c>
      <c r="CY101" s="54">
        <f>IF(ISBLANK($A101),0,AT101*Mask!Z$28)</f>
        <v>0</v>
      </c>
      <c r="CZ101" s="54">
        <f>IF(ISBLANK($A101),0,AU101*Mask!AA$28)</f>
        <v>0</v>
      </c>
      <c r="DA101" s="54">
        <f>IF(ISBLANK($A101),0,AV101*Mask!AB$28)</f>
        <v>0</v>
      </c>
      <c r="DC101" s="54">
        <f t="shared" ca="1" si="36"/>
        <v>0</v>
      </c>
    </row>
    <row r="102" spans="1:107">
      <c r="A102" s="17"/>
      <c r="B102" s="18"/>
      <c r="C102" s="18"/>
      <c r="D102" s="19"/>
      <c r="E102" s="20">
        <v>0</v>
      </c>
      <c r="F102" s="20">
        <v>0</v>
      </c>
      <c r="G102" s="20">
        <v>0</v>
      </c>
      <c r="H102" s="20">
        <v>0</v>
      </c>
      <c r="I102" s="20">
        <v>0</v>
      </c>
      <c r="J102" s="20">
        <v>0</v>
      </c>
      <c r="K102" s="20">
        <v>0</v>
      </c>
      <c r="L102" s="20">
        <v>0</v>
      </c>
      <c r="M102" s="20">
        <v>0</v>
      </c>
      <c r="N102" s="20">
        <v>0</v>
      </c>
      <c r="O102" s="20">
        <v>0</v>
      </c>
      <c r="P102" s="20">
        <v>0</v>
      </c>
      <c r="Q102" s="20">
        <v>0</v>
      </c>
      <c r="R102" s="20">
        <v>0</v>
      </c>
      <c r="S102" s="20">
        <v>0</v>
      </c>
      <c r="T102" s="20">
        <v>0</v>
      </c>
      <c r="U102" s="20">
        <v>0</v>
      </c>
      <c r="V102" s="20">
        <v>0</v>
      </c>
      <c r="W102" s="20">
        <v>0</v>
      </c>
      <c r="X102" s="35">
        <v>0</v>
      </c>
      <c r="Y102" s="35">
        <v>0</v>
      </c>
      <c r="Z102" s="20">
        <v>0</v>
      </c>
      <c r="AA102" s="35">
        <f>IF(ISNA(VLOOKUP(A102&amp;B102,'1'!$K$11:$L$50,2,0)),0,VLOOKUP(A102&amp;B102,'1'!$K$11:$L$50,2,0))</f>
        <v>0</v>
      </c>
      <c r="AB102" s="35">
        <f>IF(ISNA(VLOOKUP($A102&amp;$B102,'2'!$K$11:$L$50,2,0)),0,VLOOKUP($A102&amp;$B102,'2'!$K$11:$L$50,2,0))</f>
        <v>0</v>
      </c>
      <c r="AC102" s="35">
        <f>IF(ISNA(VLOOKUP($A102&amp;$B102,'3'!$K$11:$L$50,2,0)),0,VLOOKUP($A102&amp;$B102,'3'!$K$11:$L$50,2,0))</f>
        <v>0</v>
      </c>
      <c r="AD102" s="35">
        <f>IF(ISNA(VLOOKUP($A102&amp;$B102,'4'!$K$11:$L$50,2,0)),0,VLOOKUP($A102&amp;$B102,'4'!$K$11:$L$50,2,0))</f>
        <v>0</v>
      </c>
      <c r="AE102" s="35">
        <f>IF(ISNA(VLOOKUP($A102&amp;$B102,'5'!$K$11:$L$50,2,0)),0,VLOOKUP($A102&amp;$B102,'5'!$K$11:$L$50,2,0))</f>
        <v>0</v>
      </c>
      <c r="AF102" s="35">
        <f>IF(ISNA(VLOOKUP($A102&amp;$B102,'6'!$K$11:$L$50,2,0)),0,VLOOKUP($A102&amp;$B102,'6'!$K$11:$L$50,2,0))</f>
        <v>0</v>
      </c>
      <c r="AG102" s="35">
        <f>IF(ISNA(VLOOKUP($A102&amp;$B102,'7'!$K$11:$L$50,2,0)),0,VLOOKUP($A102&amp;$B102,'7'!$K$11:$L$50,2,0))</f>
        <v>0</v>
      </c>
      <c r="AH102" s="35">
        <f>IF(ISNA(VLOOKUP($A102&amp;$B102,'8'!$K$11:$L$50,2,0)),0,VLOOKUP($A102&amp;$B102,'8'!$K$11:$L$50,2,0))</f>
        <v>0</v>
      </c>
      <c r="AI102" s="35">
        <f>IF(ISNA(VLOOKUP($A102&amp;$B102,'9'!$K$11:$L$50,2,0)),0,VLOOKUP($A102&amp;$B102,'9'!$K$11:$L$50,2,0))</f>
        <v>0</v>
      </c>
      <c r="AJ102" s="35">
        <f>IF(ISNA(VLOOKUP($A102&amp;$B102,'10'!$K$11:$L$50,2,0)),0,VLOOKUP($A102&amp;$B102,'10'!$K$11:$L$50,2,0))</f>
        <v>0</v>
      </c>
      <c r="AK102" s="35">
        <f>IF(ISNA(VLOOKUP($A102&amp;$B102,'11'!$K$11:$L$50,2,0)),0,VLOOKUP($A102&amp;$B102,'11'!$K$11:$L$50,2,0))</f>
        <v>0</v>
      </c>
      <c r="AL102" s="35">
        <f>IF(ISNA(VLOOKUP($A102&amp;$B102,'12'!$K$11:$L$50,2,0)),0,VLOOKUP($A102&amp;$B102,'12'!$K$11:$L$50,2,0))</f>
        <v>0</v>
      </c>
      <c r="AM102" s="35">
        <f>IF(ISNA(VLOOKUP($A102&amp;$B102,'13'!$K$11:$L$50,2,0)),0,VLOOKUP($A102&amp;$B102,'13'!$K$11:$L$50,2,0))</f>
        <v>0</v>
      </c>
      <c r="AN102" s="35">
        <f>IF(ISNA(VLOOKUP($A102&amp;$B102,'14'!$K$11:$L$50,2,0)),0,VLOOKUP($A102&amp;$B102,'14'!$K$11:$L$50,2,0))</f>
        <v>0</v>
      </c>
      <c r="AO102" s="35">
        <f>IF(ISNA(VLOOKUP($A102&amp;$B102,'15'!$K$11:$L$50,2,0)),0,VLOOKUP($A102&amp;$B102,'15'!$K$11:$L$50,2,0))</f>
        <v>0</v>
      </c>
      <c r="AP102" s="35">
        <f>IF(ISNA(VLOOKUP($A102&amp;$B102,'16'!$K$11:$L$50,2,0)),0,VLOOKUP($A102&amp;$B102,'16'!$K$11:$L$50,2,0))</f>
        <v>0</v>
      </c>
      <c r="AQ102" s="35">
        <f>IF(ISNA(VLOOKUP($A102&amp;$B102,'17'!$K$11:$L$50,2,0)),0,VLOOKUP($A102&amp;$B102,'17'!$K$11:$L$50,2,0))</f>
        <v>0</v>
      </c>
      <c r="AR102" s="35">
        <f>IF(ISNA(VLOOKUP($A102&amp;$B102,'18'!$K$11:$L$50,2,0)),0,VLOOKUP($A102&amp;$B102,'18'!$K$11:$L$50,2,0))</f>
        <v>0</v>
      </c>
      <c r="AS102" s="35">
        <f>IF(ISNA(VLOOKUP($A102&amp;$B102,'19'!$K$11:$L$50,2,0)),0,VLOOKUP($A102&amp;$B102,'19'!$K$11:$L$50,2,0))</f>
        <v>0</v>
      </c>
      <c r="AT102" s="35">
        <f>IF(ISNA(VLOOKUP($A102&amp;$B102,'20'!$K$11:$L$50,2,0)),0,VLOOKUP($A102&amp;$B102,'20'!$K$11:$L$50,2,0))</f>
        <v>0</v>
      </c>
      <c r="AU102" s="35">
        <f>IF(ISNA(VLOOKUP($A102&amp;$B102,'21'!$K$11:$L$50,2,0)),0,VLOOKUP($A102&amp;$B102,'21'!$K$11:$L$50,2,0))</f>
        <v>0</v>
      </c>
      <c r="AV102" s="35">
        <f>IF(ISNA(VLOOKUP($A102&amp;$B102,'22'!$K$11:$L$50,2,0)),0,VLOOKUP($A102&amp;$B102,'22'!$K$11:$L$50,2,0))</f>
        <v>0</v>
      </c>
      <c r="AW102" s="25">
        <f t="shared" si="30"/>
        <v>0</v>
      </c>
      <c r="AX102" s="26">
        <f t="shared" ca="1" si="31"/>
        <v>0</v>
      </c>
      <c r="AY102" s="27" t="str">
        <f t="shared" ca="1" si="32"/>
        <v>#</v>
      </c>
      <c r="AZ102" s="24" t="str">
        <f t="shared" ca="1" si="33"/>
        <v>#</v>
      </c>
      <c r="BC102" s="193" t="str">
        <f t="shared" si="34"/>
        <v/>
      </c>
      <c r="BD102" s="194">
        <f t="shared" si="35"/>
        <v>0</v>
      </c>
      <c r="BE102" s="195"/>
      <c r="BF102" s="194"/>
      <c r="BG102" s="194"/>
      <c r="BH102" s="35"/>
      <c r="BI102" s="35">
        <f ca="1">E102*Mask!G$27</f>
        <v>0</v>
      </c>
      <c r="BJ102" s="35">
        <f ca="1">F102*Mask!H$27</f>
        <v>0</v>
      </c>
      <c r="BK102" s="35">
        <f ca="1">G102*Mask!I$27</f>
        <v>0</v>
      </c>
      <c r="BL102" s="35">
        <f ca="1">H102*Mask!J$27</f>
        <v>0</v>
      </c>
      <c r="BM102" s="35">
        <f ca="1">I102*Mask!K$27</f>
        <v>0</v>
      </c>
      <c r="BN102" s="35">
        <f ca="1">J102*Mask!L$27</f>
        <v>0</v>
      </c>
      <c r="BO102" s="35">
        <f ca="1">K102*Mask!M$27</f>
        <v>0</v>
      </c>
      <c r="BP102" s="35">
        <f ca="1">L102*Mask!N$27</f>
        <v>0</v>
      </c>
      <c r="BQ102" s="35">
        <f ca="1">M102*Mask!O$27</f>
        <v>0</v>
      </c>
      <c r="BR102" s="35">
        <f ca="1">N102*Mask!P$27</f>
        <v>0</v>
      </c>
      <c r="BS102" s="35">
        <f ca="1">O102*Mask!Q$27</f>
        <v>0</v>
      </c>
      <c r="BT102" s="35">
        <f ca="1">P102*Mask!R$27</f>
        <v>0</v>
      </c>
      <c r="BU102" s="35">
        <f ca="1">Q102*Mask!S$27</f>
        <v>0</v>
      </c>
      <c r="BV102" s="35">
        <f ca="1">R102*Mask!T$27</f>
        <v>0</v>
      </c>
      <c r="BW102" s="35">
        <f ca="1">S102*Mask!U$27</f>
        <v>0</v>
      </c>
      <c r="BX102" s="35">
        <f ca="1">T102*Mask!V$27</f>
        <v>0</v>
      </c>
      <c r="BY102" s="35">
        <f ca="1">U102*Mask!W$27</f>
        <v>0</v>
      </c>
      <c r="BZ102" s="35">
        <f ca="1">V102*Mask!X$27</f>
        <v>0</v>
      </c>
      <c r="CA102" s="35">
        <f ca="1">W102*Mask!Y$27</f>
        <v>0</v>
      </c>
      <c r="CB102" s="35">
        <f ca="1">X102*Mask!Z$27</f>
        <v>0</v>
      </c>
      <c r="CC102" s="35">
        <f ca="1">Y102*Mask!AA$27</f>
        <v>0</v>
      </c>
      <c r="CD102" s="35">
        <f ca="1">Z102*Mask!AB$27</f>
        <v>0</v>
      </c>
      <c r="CE102" s="54"/>
      <c r="CF102" s="54">
        <f>IF(ISBLANK($A102),0,AA102*Mask!G$28)</f>
        <v>0</v>
      </c>
      <c r="CG102" s="54">
        <f>IF(ISBLANK($A102),0,AB102*Mask!H$28)</f>
        <v>0</v>
      </c>
      <c r="CH102" s="54">
        <f>IF(ISBLANK($A102),0,AC102*Mask!I$28)</f>
        <v>0</v>
      </c>
      <c r="CI102" s="54">
        <f>IF(ISBLANK($A102),0,AD102*Mask!J$28)</f>
        <v>0</v>
      </c>
      <c r="CJ102" s="54">
        <f>IF(ISBLANK($A102),0,AE102*Mask!K$28)</f>
        <v>0</v>
      </c>
      <c r="CK102" s="54">
        <f>IF(ISBLANK($A102),0,AF102*Mask!L$28)</f>
        <v>0</v>
      </c>
      <c r="CL102" s="54">
        <f>IF(ISBLANK($A102),0,AG102*Mask!M$28)</f>
        <v>0</v>
      </c>
      <c r="CM102" s="54">
        <f>IF(ISBLANK($A102),0,AH102*Mask!N$28)</f>
        <v>0</v>
      </c>
      <c r="CN102" s="54">
        <f>IF(ISBLANK($A102),0,AI102*Mask!O$28)</f>
        <v>0</v>
      </c>
      <c r="CO102" s="54">
        <f>IF(ISBLANK($A102),0,AJ102*Mask!P$28)</f>
        <v>0</v>
      </c>
      <c r="CP102" s="54">
        <f>IF(ISBLANK($A102),0,AK102*Mask!Q$28)</f>
        <v>0</v>
      </c>
      <c r="CQ102" s="54">
        <f>IF(ISBLANK($A102),0,AL102*Mask!R$28)</f>
        <v>0</v>
      </c>
      <c r="CR102" s="54">
        <f>IF(ISBLANK($A102),0,AM102*Mask!S$28)</f>
        <v>0</v>
      </c>
      <c r="CS102" s="54">
        <f>IF(ISBLANK($A102),0,AN102*Mask!T$28)</f>
        <v>0</v>
      </c>
      <c r="CT102" s="54">
        <f>IF(ISBLANK($A102),0,AO102*Mask!U$28)</f>
        <v>0</v>
      </c>
      <c r="CU102" s="54">
        <f>IF(ISBLANK($A102),0,AP102*Mask!V$28)</f>
        <v>0</v>
      </c>
      <c r="CV102" s="54">
        <f>IF(ISBLANK($A102),0,AQ102*Mask!W$28)</f>
        <v>0</v>
      </c>
      <c r="CW102" s="54">
        <f>IF(ISBLANK($A102),0,AR102*Mask!X$28)</f>
        <v>0</v>
      </c>
      <c r="CX102" s="54">
        <f>IF(ISBLANK($A102),0,AS102*Mask!Y$28)</f>
        <v>0</v>
      </c>
      <c r="CY102" s="54">
        <f>IF(ISBLANK($A102),0,AT102*Mask!Z$28)</f>
        <v>0</v>
      </c>
      <c r="CZ102" s="54">
        <f>IF(ISBLANK($A102),0,AU102*Mask!AA$28)</f>
        <v>0</v>
      </c>
      <c r="DA102" s="54">
        <f>IF(ISBLANK($A102),0,AV102*Mask!AB$28)</f>
        <v>0</v>
      </c>
      <c r="DC102" s="54">
        <f t="shared" ca="1" si="36"/>
        <v>0</v>
      </c>
    </row>
    <row r="103" spans="1:107">
      <c r="A103" s="17"/>
      <c r="B103" s="18"/>
      <c r="C103" s="18"/>
      <c r="D103" s="19"/>
      <c r="E103" s="20">
        <v>0</v>
      </c>
      <c r="F103" s="20">
        <v>0</v>
      </c>
      <c r="G103" s="20">
        <v>0</v>
      </c>
      <c r="H103" s="20">
        <v>0</v>
      </c>
      <c r="I103" s="20">
        <v>0</v>
      </c>
      <c r="J103" s="20">
        <v>0</v>
      </c>
      <c r="K103" s="20">
        <v>0</v>
      </c>
      <c r="L103" s="20">
        <v>0</v>
      </c>
      <c r="M103" s="20">
        <v>0</v>
      </c>
      <c r="N103" s="20">
        <v>0</v>
      </c>
      <c r="O103" s="20">
        <v>0</v>
      </c>
      <c r="P103" s="20">
        <v>0</v>
      </c>
      <c r="Q103" s="20">
        <v>0</v>
      </c>
      <c r="R103" s="20">
        <v>0</v>
      </c>
      <c r="S103" s="20">
        <v>0</v>
      </c>
      <c r="T103" s="20">
        <v>0</v>
      </c>
      <c r="U103" s="20">
        <v>0</v>
      </c>
      <c r="V103" s="20">
        <v>0</v>
      </c>
      <c r="W103" s="20">
        <v>0</v>
      </c>
      <c r="X103" s="35">
        <v>0</v>
      </c>
      <c r="Y103" s="35">
        <v>0</v>
      </c>
      <c r="Z103" s="20">
        <v>0</v>
      </c>
      <c r="AA103" s="35">
        <f>IF(ISNA(VLOOKUP(A103&amp;B103,'1'!$K$11:$L$50,2,0)),0,VLOOKUP(A103&amp;B103,'1'!$K$11:$L$50,2,0))</f>
        <v>0</v>
      </c>
      <c r="AB103" s="35">
        <f>IF(ISNA(VLOOKUP($A103&amp;$B103,'2'!$K$11:$L$50,2,0)),0,VLOOKUP($A103&amp;$B103,'2'!$K$11:$L$50,2,0))</f>
        <v>0</v>
      </c>
      <c r="AC103" s="35">
        <f>IF(ISNA(VLOOKUP($A103&amp;$B103,'3'!$K$11:$L$50,2,0)),0,VLOOKUP($A103&amp;$B103,'3'!$K$11:$L$50,2,0))</f>
        <v>0</v>
      </c>
      <c r="AD103" s="35">
        <f>IF(ISNA(VLOOKUP($A103&amp;$B103,'4'!$K$11:$L$50,2,0)),0,VLOOKUP($A103&amp;$B103,'4'!$K$11:$L$50,2,0))</f>
        <v>0</v>
      </c>
      <c r="AE103" s="35">
        <f>IF(ISNA(VLOOKUP($A103&amp;$B103,'5'!$K$11:$L$50,2,0)),0,VLOOKUP($A103&amp;$B103,'5'!$K$11:$L$50,2,0))</f>
        <v>0</v>
      </c>
      <c r="AF103" s="35">
        <f>IF(ISNA(VLOOKUP($A103&amp;$B103,'6'!$K$11:$L$50,2,0)),0,VLOOKUP($A103&amp;$B103,'6'!$K$11:$L$50,2,0))</f>
        <v>0</v>
      </c>
      <c r="AG103" s="35">
        <f>IF(ISNA(VLOOKUP($A103&amp;$B103,'7'!$K$11:$L$50,2,0)),0,VLOOKUP($A103&amp;$B103,'7'!$K$11:$L$50,2,0))</f>
        <v>0</v>
      </c>
      <c r="AH103" s="35">
        <f>IF(ISNA(VLOOKUP($A103&amp;$B103,'8'!$K$11:$L$50,2,0)),0,VLOOKUP($A103&amp;$B103,'8'!$K$11:$L$50,2,0))</f>
        <v>0</v>
      </c>
      <c r="AI103" s="35">
        <f>IF(ISNA(VLOOKUP($A103&amp;$B103,'9'!$K$11:$L$50,2,0)),0,VLOOKUP($A103&amp;$B103,'9'!$K$11:$L$50,2,0))</f>
        <v>0</v>
      </c>
      <c r="AJ103" s="35">
        <f>IF(ISNA(VLOOKUP($A103&amp;$B103,'10'!$K$11:$L$50,2,0)),0,VLOOKUP($A103&amp;$B103,'10'!$K$11:$L$50,2,0))</f>
        <v>0</v>
      </c>
      <c r="AK103" s="35">
        <f>IF(ISNA(VLOOKUP($A103&amp;$B103,'11'!$K$11:$L$50,2,0)),0,VLOOKUP($A103&amp;$B103,'11'!$K$11:$L$50,2,0))</f>
        <v>0</v>
      </c>
      <c r="AL103" s="35">
        <f>IF(ISNA(VLOOKUP($A103&amp;$B103,'12'!$K$11:$L$50,2,0)),0,VLOOKUP($A103&amp;$B103,'12'!$K$11:$L$50,2,0))</f>
        <v>0</v>
      </c>
      <c r="AM103" s="35">
        <f>IF(ISNA(VLOOKUP($A103&amp;$B103,'13'!$K$11:$L$50,2,0)),0,VLOOKUP($A103&amp;$B103,'13'!$K$11:$L$50,2,0))</f>
        <v>0</v>
      </c>
      <c r="AN103" s="35">
        <f>IF(ISNA(VLOOKUP($A103&amp;$B103,'14'!$K$11:$L$50,2,0)),0,VLOOKUP($A103&amp;$B103,'14'!$K$11:$L$50,2,0))</f>
        <v>0</v>
      </c>
      <c r="AO103" s="35">
        <f>IF(ISNA(VLOOKUP($A103&amp;$B103,'15'!$K$11:$L$50,2,0)),0,VLOOKUP($A103&amp;$B103,'15'!$K$11:$L$50,2,0))</f>
        <v>0</v>
      </c>
      <c r="AP103" s="35">
        <f>IF(ISNA(VLOOKUP($A103&amp;$B103,'16'!$K$11:$L$50,2,0)),0,VLOOKUP($A103&amp;$B103,'16'!$K$11:$L$50,2,0))</f>
        <v>0</v>
      </c>
      <c r="AQ103" s="35">
        <f>IF(ISNA(VLOOKUP($A103&amp;$B103,'17'!$K$11:$L$50,2,0)),0,VLOOKUP($A103&amp;$B103,'17'!$K$11:$L$50,2,0))</f>
        <v>0</v>
      </c>
      <c r="AR103" s="35">
        <f>IF(ISNA(VLOOKUP($A103&amp;$B103,'18'!$K$11:$L$50,2,0)),0,VLOOKUP($A103&amp;$B103,'18'!$K$11:$L$50,2,0))</f>
        <v>0</v>
      </c>
      <c r="AS103" s="35">
        <f>IF(ISNA(VLOOKUP($A103&amp;$B103,'19'!$K$11:$L$50,2,0)),0,VLOOKUP($A103&amp;$B103,'19'!$K$11:$L$50,2,0))</f>
        <v>0</v>
      </c>
      <c r="AT103" s="35">
        <f>IF(ISNA(VLOOKUP($A103&amp;$B103,'20'!$K$11:$L$50,2,0)),0,VLOOKUP($A103&amp;$B103,'20'!$K$11:$L$50,2,0))</f>
        <v>0</v>
      </c>
      <c r="AU103" s="35">
        <f>IF(ISNA(VLOOKUP($A103&amp;$B103,'21'!$K$11:$L$50,2,0)),0,VLOOKUP($A103&amp;$B103,'21'!$K$11:$L$50,2,0))</f>
        <v>0</v>
      </c>
      <c r="AV103" s="35">
        <f>IF(ISNA(VLOOKUP($A103&amp;$B103,'22'!$K$11:$L$50,2,0)),0,VLOOKUP($A103&amp;$B103,'22'!$K$11:$L$50,2,0))</f>
        <v>0</v>
      </c>
      <c r="AW103" s="25">
        <f t="shared" si="30"/>
        <v>0</v>
      </c>
      <c r="AX103" s="26">
        <f t="shared" ca="1" si="31"/>
        <v>0</v>
      </c>
      <c r="AY103" s="27" t="str">
        <f t="shared" ca="1" si="32"/>
        <v>#</v>
      </c>
      <c r="AZ103" s="24" t="str">
        <f t="shared" ca="1" si="33"/>
        <v>#</v>
      </c>
      <c r="BC103" s="193" t="str">
        <f t="shared" si="34"/>
        <v/>
      </c>
      <c r="BD103" s="194">
        <f t="shared" si="35"/>
        <v>0</v>
      </c>
      <c r="BE103" s="195"/>
      <c r="BF103" s="194"/>
      <c r="BG103" s="194"/>
      <c r="BH103" s="35"/>
      <c r="BI103" s="35">
        <f ca="1">E103*Mask!G$27</f>
        <v>0</v>
      </c>
      <c r="BJ103" s="35">
        <f ca="1">F103*Mask!H$27</f>
        <v>0</v>
      </c>
      <c r="BK103" s="35">
        <f ca="1">G103*Mask!I$27</f>
        <v>0</v>
      </c>
      <c r="BL103" s="35">
        <f ca="1">H103*Mask!J$27</f>
        <v>0</v>
      </c>
      <c r="BM103" s="35">
        <f ca="1">I103*Mask!K$27</f>
        <v>0</v>
      </c>
      <c r="BN103" s="35">
        <f ca="1">J103*Mask!L$27</f>
        <v>0</v>
      </c>
      <c r="BO103" s="35">
        <f ca="1">K103*Mask!M$27</f>
        <v>0</v>
      </c>
      <c r="BP103" s="35">
        <f ca="1">L103*Mask!N$27</f>
        <v>0</v>
      </c>
      <c r="BQ103" s="35">
        <f ca="1">M103*Mask!O$27</f>
        <v>0</v>
      </c>
      <c r="BR103" s="35">
        <f ca="1">N103*Mask!P$27</f>
        <v>0</v>
      </c>
      <c r="BS103" s="35">
        <f ca="1">O103*Mask!Q$27</f>
        <v>0</v>
      </c>
      <c r="BT103" s="35">
        <f ca="1">P103*Mask!R$27</f>
        <v>0</v>
      </c>
      <c r="BU103" s="35">
        <f ca="1">Q103*Mask!S$27</f>
        <v>0</v>
      </c>
      <c r="BV103" s="35">
        <f ca="1">R103*Mask!T$27</f>
        <v>0</v>
      </c>
      <c r="BW103" s="35">
        <f ca="1">S103*Mask!U$27</f>
        <v>0</v>
      </c>
      <c r="BX103" s="35">
        <f ca="1">T103*Mask!V$27</f>
        <v>0</v>
      </c>
      <c r="BY103" s="35">
        <f ca="1">U103*Mask!W$27</f>
        <v>0</v>
      </c>
      <c r="BZ103" s="35">
        <f ca="1">V103*Mask!X$27</f>
        <v>0</v>
      </c>
      <c r="CA103" s="35">
        <f ca="1">W103*Mask!Y$27</f>
        <v>0</v>
      </c>
      <c r="CB103" s="35">
        <f ca="1">X103*Mask!Z$27</f>
        <v>0</v>
      </c>
      <c r="CC103" s="35">
        <f ca="1">Y103*Mask!AA$27</f>
        <v>0</v>
      </c>
      <c r="CD103" s="35">
        <f ca="1">Z103*Mask!AB$27</f>
        <v>0</v>
      </c>
      <c r="CE103" s="54"/>
      <c r="CF103" s="54">
        <f>IF(ISBLANK($A103),0,AA103*Mask!G$28)</f>
        <v>0</v>
      </c>
      <c r="CG103" s="54">
        <f>IF(ISBLANK($A103),0,AB103*Mask!H$28)</f>
        <v>0</v>
      </c>
      <c r="CH103" s="54">
        <f>IF(ISBLANK($A103),0,AC103*Mask!I$28)</f>
        <v>0</v>
      </c>
      <c r="CI103" s="54">
        <f>IF(ISBLANK($A103),0,AD103*Mask!J$28)</f>
        <v>0</v>
      </c>
      <c r="CJ103" s="54">
        <f>IF(ISBLANK($A103),0,AE103*Mask!K$28)</f>
        <v>0</v>
      </c>
      <c r="CK103" s="54">
        <f>IF(ISBLANK($A103),0,AF103*Mask!L$28)</f>
        <v>0</v>
      </c>
      <c r="CL103" s="54">
        <f>IF(ISBLANK($A103),0,AG103*Mask!M$28)</f>
        <v>0</v>
      </c>
      <c r="CM103" s="54">
        <f>IF(ISBLANK($A103),0,AH103*Mask!N$28)</f>
        <v>0</v>
      </c>
      <c r="CN103" s="54">
        <f>IF(ISBLANK($A103),0,AI103*Mask!O$28)</f>
        <v>0</v>
      </c>
      <c r="CO103" s="54">
        <f>IF(ISBLANK($A103),0,AJ103*Mask!P$28)</f>
        <v>0</v>
      </c>
      <c r="CP103" s="54">
        <f>IF(ISBLANK($A103),0,AK103*Mask!Q$28)</f>
        <v>0</v>
      </c>
      <c r="CQ103" s="54">
        <f>IF(ISBLANK($A103),0,AL103*Mask!R$28)</f>
        <v>0</v>
      </c>
      <c r="CR103" s="54">
        <f>IF(ISBLANK($A103),0,AM103*Mask!S$28)</f>
        <v>0</v>
      </c>
      <c r="CS103" s="54">
        <f>IF(ISBLANK($A103),0,AN103*Mask!T$28)</f>
        <v>0</v>
      </c>
      <c r="CT103" s="54">
        <f>IF(ISBLANK($A103),0,AO103*Mask!U$28)</f>
        <v>0</v>
      </c>
      <c r="CU103" s="54">
        <f>IF(ISBLANK($A103),0,AP103*Mask!V$28)</f>
        <v>0</v>
      </c>
      <c r="CV103" s="54">
        <f>IF(ISBLANK($A103),0,AQ103*Mask!W$28)</f>
        <v>0</v>
      </c>
      <c r="CW103" s="54">
        <f>IF(ISBLANK($A103),0,AR103*Mask!X$28)</f>
        <v>0</v>
      </c>
      <c r="CX103" s="54">
        <f>IF(ISBLANK($A103),0,AS103*Mask!Y$28)</f>
        <v>0</v>
      </c>
      <c r="CY103" s="54">
        <f>IF(ISBLANK($A103),0,AT103*Mask!Z$28)</f>
        <v>0</v>
      </c>
      <c r="CZ103" s="54">
        <f>IF(ISBLANK($A103),0,AU103*Mask!AA$28)</f>
        <v>0</v>
      </c>
      <c r="DA103" s="54">
        <f>IF(ISBLANK($A103),0,AV103*Mask!AB$28)</f>
        <v>0</v>
      </c>
      <c r="DC103" s="54">
        <f t="shared" ca="1" si="36"/>
        <v>0</v>
      </c>
    </row>
    <row r="104" spans="1:107">
      <c r="A104" s="17"/>
      <c r="B104" s="18"/>
      <c r="C104" s="18"/>
      <c r="D104" s="19"/>
      <c r="E104" s="20">
        <v>0</v>
      </c>
      <c r="F104" s="20">
        <v>0</v>
      </c>
      <c r="G104" s="20">
        <v>0</v>
      </c>
      <c r="H104" s="20">
        <v>0</v>
      </c>
      <c r="I104" s="20">
        <v>0</v>
      </c>
      <c r="J104" s="20">
        <v>0</v>
      </c>
      <c r="K104" s="20">
        <v>0</v>
      </c>
      <c r="L104" s="20">
        <v>0</v>
      </c>
      <c r="M104" s="20">
        <v>0</v>
      </c>
      <c r="N104" s="20">
        <v>0</v>
      </c>
      <c r="O104" s="20">
        <v>0</v>
      </c>
      <c r="P104" s="20">
        <v>0</v>
      </c>
      <c r="Q104" s="20">
        <v>0</v>
      </c>
      <c r="R104" s="20">
        <v>0</v>
      </c>
      <c r="S104" s="20">
        <v>0</v>
      </c>
      <c r="T104" s="20">
        <v>0</v>
      </c>
      <c r="U104" s="20">
        <v>0</v>
      </c>
      <c r="V104" s="20">
        <v>0</v>
      </c>
      <c r="W104" s="20">
        <v>0</v>
      </c>
      <c r="X104" s="35">
        <v>0</v>
      </c>
      <c r="Y104" s="35">
        <v>0</v>
      </c>
      <c r="Z104" s="20">
        <v>0</v>
      </c>
      <c r="AA104" s="35">
        <f>IF(ISNA(VLOOKUP(A104&amp;B104,'1'!$K$11:$L$50,2,0)),0,VLOOKUP(A104&amp;B104,'1'!$K$11:$L$50,2,0))</f>
        <v>0</v>
      </c>
      <c r="AB104" s="35">
        <f>IF(ISNA(VLOOKUP($A104&amp;$B104,'2'!$K$11:$L$50,2,0)),0,VLOOKUP($A104&amp;$B104,'2'!$K$11:$L$50,2,0))</f>
        <v>0</v>
      </c>
      <c r="AC104" s="35">
        <f>IF(ISNA(VLOOKUP($A104&amp;$B104,'3'!$K$11:$L$50,2,0)),0,VLOOKUP($A104&amp;$B104,'3'!$K$11:$L$50,2,0))</f>
        <v>0</v>
      </c>
      <c r="AD104" s="35">
        <f>IF(ISNA(VLOOKUP($A104&amp;$B104,'4'!$K$11:$L$50,2,0)),0,VLOOKUP($A104&amp;$B104,'4'!$K$11:$L$50,2,0))</f>
        <v>0</v>
      </c>
      <c r="AE104" s="35">
        <f>IF(ISNA(VLOOKUP($A104&amp;$B104,'5'!$K$11:$L$50,2,0)),0,VLOOKUP($A104&amp;$B104,'5'!$K$11:$L$50,2,0))</f>
        <v>0</v>
      </c>
      <c r="AF104" s="35">
        <f>IF(ISNA(VLOOKUP($A104&amp;$B104,'6'!$K$11:$L$50,2,0)),0,VLOOKUP($A104&amp;$B104,'6'!$K$11:$L$50,2,0))</f>
        <v>0</v>
      </c>
      <c r="AG104" s="35">
        <f>IF(ISNA(VLOOKUP($A104&amp;$B104,'7'!$K$11:$L$50,2,0)),0,VLOOKUP($A104&amp;$B104,'7'!$K$11:$L$50,2,0))</f>
        <v>0</v>
      </c>
      <c r="AH104" s="35">
        <f>IF(ISNA(VLOOKUP($A104&amp;$B104,'8'!$K$11:$L$50,2,0)),0,VLOOKUP($A104&amp;$B104,'8'!$K$11:$L$50,2,0))</f>
        <v>0</v>
      </c>
      <c r="AI104" s="35">
        <f>IF(ISNA(VLOOKUP($A104&amp;$B104,'9'!$K$11:$L$50,2,0)),0,VLOOKUP($A104&amp;$B104,'9'!$K$11:$L$50,2,0))</f>
        <v>0</v>
      </c>
      <c r="AJ104" s="35">
        <f>IF(ISNA(VLOOKUP($A104&amp;$B104,'10'!$K$11:$L$50,2,0)),0,VLOOKUP($A104&amp;$B104,'10'!$K$11:$L$50,2,0))</f>
        <v>0</v>
      </c>
      <c r="AK104" s="35">
        <f>IF(ISNA(VLOOKUP($A104&amp;$B104,'11'!$K$11:$L$50,2,0)),0,VLOOKUP($A104&amp;$B104,'11'!$K$11:$L$50,2,0))</f>
        <v>0</v>
      </c>
      <c r="AL104" s="35">
        <f>IF(ISNA(VLOOKUP($A104&amp;$B104,'12'!$K$11:$L$50,2,0)),0,VLOOKUP($A104&amp;$B104,'12'!$K$11:$L$50,2,0))</f>
        <v>0</v>
      </c>
      <c r="AM104" s="35">
        <f>IF(ISNA(VLOOKUP($A104&amp;$B104,'13'!$K$11:$L$50,2,0)),0,VLOOKUP($A104&amp;$B104,'13'!$K$11:$L$50,2,0))</f>
        <v>0</v>
      </c>
      <c r="AN104" s="35">
        <f>IF(ISNA(VLOOKUP($A104&amp;$B104,'14'!$K$11:$L$50,2,0)),0,VLOOKUP($A104&amp;$B104,'14'!$K$11:$L$50,2,0))</f>
        <v>0</v>
      </c>
      <c r="AO104" s="35">
        <f>IF(ISNA(VLOOKUP($A104&amp;$B104,'15'!$K$11:$L$50,2,0)),0,VLOOKUP($A104&amp;$B104,'15'!$K$11:$L$50,2,0))</f>
        <v>0</v>
      </c>
      <c r="AP104" s="35">
        <f>IF(ISNA(VLOOKUP($A104&amp;$B104,'16'!$K$11:$L$50,2,0)),0,VLOOKUP($A104&amp;$B104,'16'!$K$11:$L$50,2,0))</f>
        <v>0</v>
      </c>
      <c r="AQ104" s="35">
        <f>IF(ISNA(VLOOKUP($A104&amp;$B104,'17'!$K$11:$L$50,2,0)),0,VLOOKUP($A104&amp;$B104,'17'!$K$11:$L$50,2,0))</f>
        <v>0</v>
      </c>
      <c r="AR104" s="35">
        <f>IF(ISNA(VLOOKUP($A104&amp;$B104,'18'!$K$11:$L$50,2,0)),0,VLOOKUP($A104&amp;$B104,'18'!$K$11:$L$50,2,0))</f>
        <v>0</v>
      </c>
      <c r="AS104" s="35">
        <f>IF(ISNA(VLOOKUP($A104&amp;$B104,'19'!$K$11:$L$50,2,0)),0,VLOOKUP($A104&amp;$B104,'19'!$K$11:$L$50,2,0))</f>
        <v>0</v>
      </c>
      <c r="AT104" s="35">
        <f>IF(ISNA(VLOOKUP($A104&amp;$B104,'20'!$K$11:$L$50,2,0)),0,VLOOKUP($A104&amp;$B104,'20'!$K$11:$L$50,2,0))</f>
        <v>0</v>
      </c>
      <c r="AU104" s="35">
        <f>IF(ISNA(VLOOKUP($A104&amp;$B104,'21'!$K$11:$L$50,2,0)),0,VLOOKUP($A104&amp;$B104,'21'!$K$11:$L$50,2,0))</f>
        <v>0</v>
      </c>
      <c r="AV104" s="35">
        <f>IF(ISNA(VLOOKUP($A104&amp;$B104,'22'!$K$11:$L$50,2,0)),0,VLOOKUP($A104&amp;$B104,'22'!$K$11:$L$50,2,0))</f>
        <v>0</v>
      </c>
      <c r="AW104" s="25">
        <f t="shared" ref="AW104:AW133" si="37">LARGE($AA104:$AV104,1)+LARGE($AA104:$AV104,2)+LARGE($AA104:$AV104,3)</f>
        <v>0</v>
      </c>
      <c r="AX104" s="26">
        <f t="shared" ca="1" si="31"/>
        <v>0</v>
      </c>
      <c r="AY104" s="27" t="str">
        <f t="shared" ca="1" si="32"/>
        <v>#</v>
      </c>
      <c r="AZ104" s="24" t="str">
        <f t="shared" ca="1" si="33"/>
        <v>#</v>
      </c>
      <c r="BC104" s="193" t="str">
        <f t="shared" si="34"/>
        <v/>
      </c>
      <c r="BD104" s="194">
        <f t="shared" si="35"/>
        <v>0</v>
      </c>
      <c r="BE104" s="195"/>
      <c r="BF104" s="194"/>
      <c r="BG104" s="194"/>
      <c r="BH104" s="35"/>
      <c r="BI104" s="35">
        <f ca="1">E104*Mask!G$27</f>
        <v>0</v>
      </c>
      <c r="BJ104" s="35">
        <f ca="1">F104*Mask!H$27</f>
        <v>0</v>
      </c>
      <c r="BK104" s="35">
        <f ca="1">G104*Mask!I$27</f>
        <v>0</v>
      </c>
      <c r="BL104" s="35">
        <f ca="1">H104*Mask!J$27</f>
        <v>0</v>
      </c>
      <c r="BM104" s="35">
        <f ca="1">I104*Mask!K$27</f>
        <v>0</v>
      </c>
      <c r="BN104" s="35">
        <f ca="1">J104*Mask!L$27</f>
        <v>0</v>
      </c>
      <c r="BO104" s="35">
        <f ca="1">K104*Mask!M$27</f>
        <v>0</v>
      </c>
      <c r="BP104" s="35">
        <f ca="1">L104*Mask!N$27</f>
        <v>0</v>
      </c>
      <c r="BQ104" s="35">
        <f ca="1">M104*Mask!O$27</f>
        <v>0</v>
      </c>
      <c r="BR104" s="35">
        <f ca="1">N104*Mask!P$27</f>
        <v>0</v>
      </c>
      <c r="BS104" s="35">
        <f ca="1">O104*Mask!Q$27</f>
        <v>0</v>
      </c>
      <c r="BT104" s="35">
        <f ca="1">P104*Mask!R$27</f>
        <v>0</v>
      </c>
      <c r="BU104" s="35">
        <f ca="1">Q104*Mask!S$27</f>
        <v>0</v>
      </c>
      <c r="BV104" s="35">
        <f ca="1">R104*Mask!T$27</f>
        <v>0</v>
      </c>
      <c r="BW104" s="35">
        <f ca="1">S104*Mask!U$27</f>
        <v>0</v>
      </c>
      <c r="BX104" s="35">
        <f ca="1">T104*Mask!V$27</f>
        <v>0</v>
      </c>
      <c r="BY104" s="35">
        <f ca="1">U104*Mask!W$27</f>
        <v>0</v>
      </c>
      <c r="BZ104" s="35">
        <f ca="1">V104*Mask!X$27</f>
        <v>0</v>
      </c>
      <c r="CA104" s="35">
        <f ca="1">W104*Mask!Y$27</f>
        <v>0</v>
      </c>
      <c r="CB104" s="35">
        <f ca="1">X104*Mask!Z$27</f>
        <v>0</v>
      </c>
      <c r="CC104" s="35">
        <f ca="1">Y104*Mask!AA$27</f>
        <v>0</v>
      </c>
      <c r="CD104" s="35">
        <f ca="1">Z104*Mask!AB$27</f>
        <v>0</v>
      </c>
      <c r="CE104" s="54"/>
      <c r="CF104" s="54">
        <f>IF(ISBLANK($A104),0,AA104*Mask!G$28)</f>
        <v>0</v>
      </c>
      <c r="CG104" s="54">
        <f>IF(ISBLANK($A104),0,AB104*Mask!H$28)</f>
        <v>0</v>
      </c>
      <c r="CH104" s="54">
        <f>IF(ISBLANK($A104),0,AC104*Mask!I$28)</f>
        <v>0</v>
      </c>
      <c r="CI104" s="54">
        <f>IF(ISBLANK($A104),0,AD104*Mask!J$28)</f>
        <v>0</v>
      </c>
      <c r="CJ104" s="54">
        <f>IF(ISBLANK($A104),0,AE104*Mask!K$28)</f>
        <v>0</v>
      </c>
      <c r="CK104" s="54">
        <f>IF(ISBLANK($A104),0,AF104*Mask!L$28)</f>
        <v>0</v>
      </c>
      <c r="CL104" s="54">
        <f>IF(ISBLANK($A104),0,AG104*Mask!M$28)</f>
        <v>0</v>
      </c>
      <c r="CM104" s="54">
        <f>IF(ISBLANK($A104),0,AH104*Mask!N$28)</f>
        <v>0</v>
      </c>
      <c r="CN104" s="54">
        <f>IF(ISBLANK($A104),0,AI104*Mask!O$28)</f>
        <v>0</v>
      </c>
      <c r="CO104" s="54">
        <f>IF(ISBLANK($A104),0,AJ104*Mask!P$28)</f>
        <v>0</v>
      </c>
      <c r="CP104" s="54">
        <f>IF(ISBLANK($A104),0,AK104*Mask!Q$28)</f>
        <v>0</v>
      </c>
      <c r="CQ104" s="54">
        <f>IF(ISBLANK($A104),0,AL104*Mask!R$28)</f>
        <v>0</v>
      </c>
      <c r="CR104" s="54">
        <f>IF(ISBLANK($A104),0,AM104*Mask!S$28)</f>
        <v>0</v>
      </c>
      <c r="CS104" s="54">
        <f>IF(ISBLANK($A104),0,AN104*Mask!T$28)</f>
        <v>0</v>
      </c>
      <c r="CT104" s="54">
        <f>IF(ISBLANK($A104),0,AO104*Mask!U$28)</f>
        <v>0</v>
      </c>
      <c r="CU104" s="54">
        <f>IF(ISBLANK($A104),0,AP104*Mask!V$28)</f>
        <v>0</v>
      </c>
      <c r="CV104" s="54">
        <f>IF(ISBLANK($A104),0,AQ104*Mask!W$28)</f>
        <v>0</v>
      </c>
      <c r="CW104" s="54">
        <f>IF(ISBLANK($A104),0,AR104*Mask!X$28)</f>
        <v>0</v>
      </c>
      <c r="CX104" s="54">
        <f>IF(ISBLANK($A104),0,AS104*Mask!Y$28)</f>
        <v>0</v>
      </c>
      <c r="CY104" s="54">
        <f>IF(ISBLANK($A104),0,AT104*Mask!Z$28)</f>
        <v>0</v>
      </c>
      <c r="CZ104" s="54">
        <f>IF(ISBLANK($A104),0,AU104*Mask!AA$28)</f>
        <v>0</v>
      </c>
      <c r="DA104" s="54">
        <f>IF(ISBLANK($A104),0,AV104*Mask!AB$28)</f>
        <v>0</v>
      </c>
      <c r="DC104" s="54">
        <f t="shared" ca="1" si="36"/>
        <v>0</v>
      </c>
    </row>
    <row r="105" spans="1:107">
      <c r="A105" s="17"/>
      <c r="B105" s="18"/>
      <c r="C105" s="18"/>
      <c r="D105" s="19"/>
      <c r="E105" s="20">
        <v>0</v>
      </c>
      <c r="F105" s="20">
        <v>0</v>
      </c>
      <c r="G105" s="20">
        <v>0</v>
      </c>
      <c r="H105" s="20">
        <v>0</v>
      </c>
      <c r="I105" s="20">
        <v>0</v>
      </c>
      <c r="J105" s="20">
        <v>0</v>
      </c>
      <c r="K105" s="20">
        <v>0</v>
      </c>
      <c r="L105" s="20">
        <v>0</v>
      </c>
      <c r="M105" s="20">
        <v>0</v>
      </c>
      <c r="N105" s="20">
        <v>0</v>
      </c>
      <c r="O105" s="20">
        <v>0</v>
      </c>
      <c r="P105" s="20">
        <v>0</v>
      </c>
      <c r="Q105" s="20">
        <v>0</v>
      </c>
      <c r="R105" s="20">
        <v>0</v>
      </c>
      <c r="S105" s="20">
        <v>0</v>
      </c>
      <c r="T105" s="20">
        <v>0</v>
      </c>
      <c r="U105" s="20">
        <v>0</v>
      </c>
      <c r="V105" s="20">
        <v>0</v>
      </c>
      <c r="W105" s="20">
        <v>0</v>
      </c>
      <c r="X105" s="35">
        <v>0</v>
      </c>
      <c r="Y105" s="35">
        <v>0</v>
      </c>
      <c r="Z105" s="20">
        <v>0</v>
      </c>
      <c r="AA105" s="35">
        <f>IF(ISNA(VLOOKUP(A105&amp;B105,'1'!$K$11:$L$50,2,0)),0,VLOOKUP(A105&amp;B105,'1'!$K$11:$L$50,2,0))</f>
        <v>0</v>
      </c>
      <c r="AB105" s="35">
        <f>IF(ISNA(VLOOKUP($A105&amp;$B105,'2'!$K$11:$L$50,2,0)),0,VLOOKUP($A105&amp;$B105,'2'!$K$11:$L$50,2,0))</f>
        <v>0</v>
      </c>
      <c r="AC105" s="35">
        <f>IF(ISNA(VLOOKUP($A105&amp;$B105,'3'!$K$11:$L$50,2,0)),0,VLOOKUP($A105&amp;$B105,'3'!$K$11:$L$50,2,0))</f>
        <v>0</v>
      </c>
      <c r="AD105" s="35">
        <f>IF(ISNA(VLOOKUP($A105&amp;$B105,'4'!$K$11:$L$50,2,0)),0,VLOOKUP($A105&amp;$B105,'4'!$K$11:$L$50,2,0))</f>
        <v>0</v>
      </c>
      <c r="AE105" s="35">
        <f>IF(ISNA(VLOOKUP($A105&amp;$B105,'5'!$K$11:$L$50,2,0)),0,VLOOKUP($A105&amp;$B105,'5'!$K$11:$L$50,2,0))</f>
        <v>0</v>
      </c>
      <c r="AF105" s="35">
        <f>IF(ISNA(VLOOKUP($A105&amp;$B105,'6'!$K$11:$L$50,2,0)),0,VLOOKUP($A105&amp;$B105,'6'!$K$11:$L$50,2,0))</f>
        <v>0</v>
      </c>
      <c r="AG105" s="35">
        <f>IF(ISNA(VLOOKUP($A105&amp;$B105,'7'!$K$11:$L$50,2,0)),0,VLOOKUP($A105&amp;$B105,'7'!$K$11:$L$50,2,0))</f>
        <v>0</v>
      </c>
      <c r="AH105" s="35">
        <f>IF(ISNA(VLOOKUP($A105&amp;$B105,'8'!$K$11:$L$50,2,0)),0,VLOOKUP($A105&amp;$B105,'8'!$K$11:$L$50,2,0))</f>
        <v>0</v>
      </c>
      <c r="AI105" s="35">
        <f>IF(ISNA(VLOOKUP($A105&amp;$B105,'9'!$K$11:$L$50,2,0)),0,VLOOKUP($A105&amp;$B105,'9'!$K$11:$L$50,2,0))</f>
        <v>0</v>
      </c>
      <c r="AJ105" s="35">
        <f>IF(ISNA(VLOOKUP($A105&amp;$B105,'10'!$K$11:$L$50,2,0)),0,VLOOKUP($A105&amp;$B105,'10'!$K$11:$L$50,2,0))</f>
        <v>0</v>
      </c>
      <c r="AK105" s="35">
        <f>IF(ISNA(VLOOKUP($A105&amp;$B105,'11'!$K$11:$L$50,2,0)),0,VLOOKUP($A105&amp;$B105,'11'!$K$11:$L$50,2,0))</f>
        <v>0</v>
      </c>
      <c r="AL105" s="35">
        <f>IF(ISNA(VLOOKUP($A105&amp;$B105,'12'!$K$11:$L$50,2,0)),0,VLOOKUP($A105&amp;$B105,'12'!$K$11:$L$50,2,0))</f>
        <v>0</v>
      </c>
      <c r="AM105" s="35">
        <f>IF(ISNA(VLOOKUP($A105&amp;$B105,'13'!$K$11:$L$50,2,0)),0,VLOOKUP($A105&amp;$B105,'13'!$K$11:$L$50,2,0))</f>
        <v>0</v>
      </c>
      <c r="AN105" s="35">
        <f>IF(ISNA(VLOOKUP($A105&amp;$B105,'14'!$K$11:$L$50,2,0)),0,VLOOKUP($A105&amp;$B105,'14'!$K$11:$L$50,2,0))</f>
        <v>0</v>
      </c>
      <c r="AO105" s="35">
        <f>IF(ISNA(VLOOKUP($A105&amp;$B105,'15'!$K$11:$L$50,2,0)),0,VLOOKUP($A105&amp;$B105,'15'!$K$11:$L$50,2,0))</f>
        <v>0</v>
      </c>
      <c r="AP105" s="35">
        <f>IF(ISNA(VLOOKUP($A105&amp;$B105,'16'!$K$11:$L$50,2,0)),0,VLOOKUP($A105&amp;$B105,'16'!$K$11:$L$50,2,0))</f>
        <v>0</v>
      </c>
      <c r="AQ105" s="35">
        <f>IF(ISNA(VLOOKUP($A105&amp;$B105,'17'!$K$11:$L$50,2,0)),0,VLOOKUP($A105&amp;$B105,'17'!$K$11:$L$50,2,0))</f>
        <v>0</v>
      </c>
      <c r="AR105" s="35">
        <f>IF(ISNA(VLOOKUP($A105&amp;$B105,'18'!$K$11:$L$50,2,0)),0,VLOOKUP($A105&amp;$B105,'18'!$K$11:$L$50,2,0))</f>
        <v>0</v>
      </c>
      <c r="AS105" s="35">
        <f>IF(ISNA(VLOOKUP($A105&amp;$B105,'19'!$K$11:$L$50,2,0)),0,VLOOKUP($A105&amp;$B105,'19'!$K$11:$L$50,2,0))</f>
        <v>0</v>
      </c>
      <c r="AT105" s="35">
        <f>IF(ISNA(VLOOKUP($A105&amp;$B105,'20'!$K$11:$L$50,2,0)),0,VLOOKUP($A105&amp;$B105,'20'!$K$11:$L$50,2,0))</f>
        <v>0</v>
      </c>
      <c r="AU105" s="35">
        <f>IF(ISNA(VLOOKUP($A105&amp;$B105,'21'!$K$11:$L$50,2,0)),0,VLOOKUP($A105&amp;$B105,'21'!$K$11:$L$50,2,0))</f>
        <v>0</v>
      </c>
      <c r="AV105" s="35">
        <f>IF(ISNA(VLOOKUP($A105&amp;$B105,'22'!$K$11:$L$50,2,0)),0,VLOOKUP($A105&amp;$B105,'22'!$K$11:$L$50,2,0))</f>
        <v>0</v>
      </c>
      <c r="AW105" s="25">
        <f t="shared" si="37"/>
        <v>0</v>
      </c>
      <c r="AX105" s="26">
        <f t="shared" ca="1" si="31"/>
        <v>0</v>
      </c>
      <c r="AY105" s="27" t="str">
        <f t="shared" ca="1" si="32"/>
        <v>#</v>
      </c>
      <c r="AZ105" s="24" t="str">
        <f t="shared" ca="1" si="33"/>
        <v>#</v>
      </c>
      <c r="BC105" s="193" t="str">
        <f t="shared" si="34"/>
        <v/>
      </c>
      <c r="BD105" s="194">
        <f t="shared" si="35"/>
        <v>0</v>
      </c>
      <c r="BE105" s="195"/>
      <c r="BF105" s="194"/>
      <c r="BG105" s="194"/>
      <c r="BH105" s="35"/>
      <c r="BI105" s="35">
        <f ca="1">E105*Mask!G$27</f>
        <v>0</v>
      </c>
      <c r="BJ105" s="35">
        <f ca="1">F105*Mask!H$27</f>
        <v>0</v>
      </c>
      <c r="BK105" s="35">
        <f ca="1">G105*Mask!I$27</f>
        <v>0</v>
      </c>
      <c r="BL105" s="35">
        <f ca="1">H105*Mask!J$27</f>
        <v>0</v>
      </c>
      <c r="BM105" s="35">
        <f ca="1">I105*Mask!K$27</f>
        <v>0</v>
      </c>
      <c r="BN105" s="35">
        <f ca="1">J105*Mask!L$27</f>
        <v>0</v>
      </c>
      <c r="BO105" s="35">
        <f ca="1">K105*Mask!M$27</f>
        <v>0</v>
      </c>
      <c r="BP105" s="35">
        <f ca="1">L105*Mask!N$27</f>
        <v>0</v>
      </c>
      <c r="BQ105" s="35">
        <f ca="1">M105*Mask!O$27</f>
        <v>0</v>
      </c>
      <c r="BR105" s="35">
        <f ca="1">N105*Mask!P$27</f>
        <v>0</v>
      </c>
      <c r="BS105" s="35">
        <f ca="1">O105*Mask!Q$27</f>
        <v>0</v>
      </c>
      <c r="BT105" s="35">
        <f ca="1">P105*Mask!R$27</f>
        <v>0</v>
      </c>
      <c r="BU105" s="35">
        <f ca="1">Q105*Mask!S$27</f>
        <v>0</v>
      </c>
      <c r="BV105" s="35">
        <f ca="1">R105*Mask!T$27</f>
        <v>0</v>
      </c>
      <c r="BW105" s="35">
        <f ca="1">S105*Mask!U$27</f>
        <v>0</v>
      </c>
      <c r="BX105" s="35">
        <f ca="1">T105*Mask!V$27</f>
        <v>0</v>
      </c>
      <c r="BY105" s="35">
        <f ca="1">U105*Mask!W$27</f>
        <v>0</v>
      </c>
      <c r="BZ105" s="35">
        <f ca="1">V105*Mask!X$27</f>
        <v>0</v>
      </c>
      <c r="CA105" s="35">
        <f ca="1">W105*Mask!Y$27</f>
        <v>0</v>
      </c>
      <c r="CB105" s="35">
        <f ca="1">X105*Mask!Z$27</f>
        <v>0</v>
      </c>
      <c r="CC105" s="35">
        <f ca="1">Y105*Mask!AA$27</f>
        <v>0</v>
      </c>
      <c r="CD105" s="35">
        <f ca="1">Z105*Mask!AB$27</f>
        <v>0</v>
      </c>
      <c r="CE105" s="54"/>
      <c r="CF105" s="54">
        <f>IF(ISBLANK($A105),0,AA105*Mask!G$28)</f>
        <v>0</v>
      </c>
      <c r="CG105" s="54">
        <f>IF(ISBLANK($A105),0,AB105*Mask!H$28)</f>
        <v>0</v>
      </c>
      <c r="CH105" s="54">
        <f>IF(ISBLANK($A105),0,AC105*Mask!I$28)</f>
        <v>0</v>
      </c>
      <c r="CI105" s="54">
        <f>IF(ISBLANK($A105),0,AD105*Mask!J$28)</f>
        <v>0</v>
      </c>
      <c r="CJ105" s="54">
        <f>IF(ISBLANK($A105),0,AE105*Mask!K$28)</f>
        <v>0</v>
      </c>
      <c r="CK105" s="54">
        <f>IF(ISBLANK($A105),0,AF105*Mask!L$28)</f>
        <v>0</v>
      </c>
      <c r="CL105" s="54">
        <f>IF(ISBLANK($A105),0,AG105*Mask!M$28)</f>
        <v>0</v>
      </c>
      <c r="CM105" s="54">
        <f>IF(ISBLANK($A105),0,AH105*Mask!N$28)</f>
        <v>0</v>
      </c>
      <c r="CN105" s="54">
        <f>IF(ISBLANK($A105),0,AI105*Mask!O$28)</f>
        <v>0</v>
      </c>
      <c r="CO105" s="54">
        <f>IF(ISBLANK($A105),0,AJ105*Mask!P$28)</f>
        <v>0</v>
      </c>
      <c r="CP105" s="54">
        <f>IF(ISBLANK($A105),0,AK105*Mask!Q$28)</f>
        <v>0</v>
      </c>
      <c r="CQ105" s="54">
        <f>IF(ISBLANK($A105),0,AL105*Mask!R$28)</f>
        <v>0</v>
      </c>
      <c r="CR105" s="54">
        <f>IF(ISBLANK($A105),0,AM105*Mask!S$28)</f>
        <v>0</v>
      </c>
      <c r="CS105" s="54">
        <f>IF(ISBLANK($A105),0,AN105*Mask!T$28)</f>
        <v>0</v>
      </c>
      <c r="CT105" s="54">
        <f>IF(ISBLANK($A105),0,AO105*Mask!U$28)</f>
        <v>0</v>
      </c>
      <c r="CU105" s="54">
        <f>IF(ISBLANK($A105),0,AP105*Mask!V$28)</f>
        <v>0</v>
      </c>
      <c r="CV105" s="54">
        <f>IF(ISBLANK($A105),0,AQ105*Mask!W$28)</f>
        <v>0</v>
      </c>
      <c r="CW105" s="54">
        <f>IF(ISBLANK($A105),0,AR105*Mask!X$28)</f>
        <v>0</v>
      </c>
      <c r="CX105" s="54">
        <f>IF(ISBLANK($A105),0,AS105*Mask!Y$28)</f>
        <v>0</v>
      </c>
      <c r="CY105" s="54">
        <f>IF(ISBLANK($A105),0,AT105*Mask!Z$28)</f>
        <v>0</v>
      </c>
      <c r="CZ105" s="54">
        <f>IF(ISBLANK($A105),0,AU105*Mask!AA$28)</f>
        <v>0</v>
      </c>
      <c r="DA105" s="54">
        <f>IF(ISBLANK($A105),0,AV105*Mask!AB$28)</f>
        <v>0</v>
      </c>
      <c r="DC105" s="54">
        <f t="shared" ca="1" si="36"/>
        <v>0</v>
      </c>
    </row>
    <row r="106" spans="1:107">
      <c r="A106" s="17"/>
      <c r="B106" s="18"/>
      <c r="C106" s="18"/>
      <c r="D106" s="19"/>
      <c r="E106" s="20">
        <v>0</v>
      </c>
      <c r="F106" s="20">
        <v>0</v>
      </c>
      <c r="G106" s="20">
        <v>0</v>
      </c>
      <c r="H106" s="20">
        <v>0</v>
      </c>
      <c r="I106" s="20">
        <v>0</v>
      </c>
      <c r="J106" s="20">
        <v>0</v>
      </c>
      <c r="K106" s="20">
        <v>0</v>
      </c>
      <c r="L106" s="20">
        <v>0</v>
      </c>
      <c r="M106" s="20">
        <v>0</v>
      </c>
      <c r="N106" s="20">
        <v>0</v>
      </c>
      <c r="O106" s="20">
        <v>0</v>
      </c>
      <c r="P106" s="20">
        <v>0</v>
      </c>
      <c r="Q106" s="20">
        <v>0</v>
      </c>
      <c r="R106" s="20">
        <v>0</v>
      </c>
      <c r="S106" s="20">
        <v>0</v>
      </c>
      <c r="T106" s="20">
        <v>0</v>
      </c>
      <c r="U106" s="20">
        <v>0</v>
      </c>
      <c r="V106" s="20">
        <v>0</v>
      </c>
      <c r="W106" s="20">
        <v>0</v>
      </c>
      <c r="X106" s="35">
        <v>0</v>
      </c>
      <c r="Y106" s="35">
        <v>0</v>
      </c>
      <c r="Z106" s="20">
        <v>0</v>
      </c>
      <c r="AA106" s="35">
        <f>IF(ISNA(VLOOKUP(A106&amp;B106,'1'!$K$11:$L$50,2,0)),0,VLOOKUP(A106&amp;B106,'1'!$K$11:$L$50,2,0))</f>
        <v>0</v>
      </c>
      <c r="AB106" s="35">
        <f>IF(ISNA(VLOOKUP($A106&amp;$B106,'2'!$K$11:$L$50,2,0)),0,VLOOKUP($A106&amp;$B106,'2'!$K$11:$L$50,2,0))</f>
        <v>0</v>
      </c>
      <c r="AC106" s="35">
        <f>IF(ISNA(VLOOKUP($A106&amp;$B106,'3'!$K$11:$L$50,2,0)),0,VLOOKUP($A106&amp;$B106,'3'!$K$11:$L$50,2,0))</f>
        <v>0</v>
      </c>
      <c r="AD106" s="35">
        <f>IF(ISNA(VLOOKUP($A106&amp;$B106,'4'!$K$11:$L$50,2,0)),0,VLOOKUP($A106&amp;$B106,'4'!$K$11:$L$50,2,0))</f>
        <v>0</v>
      </c>
      <c r="AE106" s="35">
        <f>IF(ISNA(VLOOKUP($A106&amp;$B106,'5'!$K$11:$L$50,2,0)),0,VLOOKUP($A106&amp;$B106,'5'!$K$11:$L$50,2,0))</f>
        <v>0</v>
      </c>
      <c r="AF106" s="35">
        <f>IF(ISNA(VLOOKUP($A106&amp;$B106,'6'!$K$11:$L$50,2,0)),0,VLOOKUP($A106&amp;$B106,'6'!$K$11:$L$50,2,0))</f>
        <v>0</v>
      </c>
      <c r="AG106" s="35">
        <f>IF(ISNA(VLOOKUP($A106&amp;$B106,'7'!$K$11:$L$50,2,0)),0,VLOOKUP($A106&amp;$B106,'7'!$K$11:$L$50,2,0))</f>
        <v>0</v>
      </c>
      <c r="AH106" s="35">
        <f>IF(ISNA(VLOOKUP($A106&amp;$B106,'8'!$K$11:$L$50,2,0)),0,VLOOKUP($A106&amp;$B106,'8'!$K$11:$L$50,2,0))</f>
        <v>0</v>
      </c>
      <c r="AI106" s="35">
        <f>IF(ISNA(VLOOKUP($A106&amp;$B106,'9'!$K$11:$L$50,2,0)),0,VLOOKUP($A106&amp;$B106,'9'!$K$11:$L$50,2,0))</f>
        <v>0</v>
      </c>
      <c r="AJ106" s="35">
        <f>IF(ISNA(VLOOKUP($A106&amp;$B106,'10'!$K$11:$L$50,2,0)),0,VLOOKUP($A106&amp;$B106,'10'!$K$11:$L$50,2,0))</f>
        <v>0</v>
      </c>
      <c r="AK106" s="35">
        <f>IF(ISNA(VLOOKUP($A106&amp;$B106,'11'!$K$11:$L$50,2,0)),0,VLOOKUP($A106&amp;$B106,'11'!$K$11:$L$50,2,0))</f>
        <v>0</v>
      </c>
      <c r="AL106" s="35">
        <f>IF(ISNA(VLOOKUP($A106&amp;$B106,'12'!$K$11:$L$50,2,0)),0,VLOOKUP($A106&amp;$B106,'12'!$K$11:$L$50,2,0))</f>
        <v>0</v>
      </c>
      <c r="AM106" s="35">
        <f>IF(ISNA(VLOOKUP($A106&amp;$B106,'13'!$K$11:$L$50,2,0)),0,VLOOKUP($A106&amp;$B106,'13'!$K$11:$L$50,2,0))</f>
        <v>0</v>
      </c>
      <c r="AN106" s="35">
        <f>IF(ISNA(VLOOKUP($A106&amp;$B106,'14'!$K$11:$L$50,2,0)),0,VLOOKUP($A106&amp;$B106,'14'!$K$11:$L$50,2,0))</f>
        <v>0</v>
      </c>
      <c r="AO106" s="35">
        <f>IF(ISNA(VLOOKUP($A106&amp;$B106,'15'!$K$11:$L$50,2,0)),0,VLOOKUP($A106&amp;$B106,'15'!$K$11:$L$50,2,0))</f>
        <v>0</v>
      </c>
      <c r="AP106" s="35">
        <f>IF(ISNA(VLOOKUP($A106&amp;$B106,'16'!$K$11:$L$50,2,0)),0,VLOOKUP($A106&amp;$B106,'16'!$K$11:$L$50,2,0))</f>
        <v>0</v>
      </c>
      <c r="AQ106" s="35">
        <f>IF(ISNA(VLOOKUP($A106&amp;$B106,'17'!$K$11:$L$50,2,0)),0,VLOOKUP($A106&amp;$B106,'17'!$K$11:$L$50,2,0))</f>
        <v>0</v>
      </c>
      <c r="AR106" s="35">
        <f>IF(ISNA(VLOOKUP($A106&amp;$B106,'18'!$K$11:$L$50,2,0)),0,VLOOKUP($A106&amp;$B106,'18'!$K$11:$L$50,2,0))</f>
        <v>0</v>
      </c>
      <c r="AS106" s="35">
        <f>IF(ISNA(VLOOKUP($A106&amp;$B106,'19'!$K$11:$L$50,2,0)),0,VLOOKUP($A106&amp;$B106,'19'!$K$11:$L$50,2,0))</f>
        <v>0</v>
      </c>
      <c r="AT106" s="35">
        <f>IF(ISNA(VLOOKUP($A106&amp;$B106,'20'!$K$11:$L$50,2,0)),0,VLOOKUP($A106&amp;$B106,'20'!$K$11:$L$50,2,0))</f>
        <v>0</v>
      </c>
      <c r="AU106" s="35">
        <f>IF(ISNA(VLOOKUP($A106&amp;$B106,'21'!$K$11:$L$50,2,0)),0,VLOOKUP($A106&amp;$B106,'21'!$K$11:$L$50,2,0))</f>
        <v>0</v>
      </c>
      <c r="AV106" s="35">
        <f>IF(ISNA(VLOOKUP($A106&amp;$B106,'22'!$K$11:$L$50,2,0)),0,VLOOKUP($A106&amp;$B106,'22'!$K$11:$L$50,2,0))</f>
        <v>0</v>
      </c>
      <c r="AW106" s="25">
        <f t="shared" si="37"/>
        <v>0</v>
      </c>
      <c r="AX106" s="26">
        <f t="shared" ca="1" si="31"/>
        <v>0</v>
      </c>
      <c r="AY106" s="27" t="str">
        <f t="shared" ca="1" si="32"/>
        <v>#</v>
      </c>
      <c r="AZ106" s="24" t="str">
        <f t="shared" ca="1" si="33"/>
        <v>#</v>
      </c>
      <c r="BC106" s="193" t="str">
        <f t="shared" si="34"/>
        <v/>
      </c>
      <c r="BD106" s="194">
        <f t="shared" si="35"/>
        <v>0</v>
      </c>
      <c r="BE106" s="195"/>
      <c r="BF106" s="194"/>
      <c r="BG106" s="194"/>
      <c r="BH106" s="35"/>
      <c r="BI106" s="35">
        <f ca="1">E106*Mask!G$27</f>
        <v>0</v>
      </c>
      <c r="BJ106" s="35">
        <f ca="1">F106*Mask!H$27</f>
        <v>0</v>
      </c>
      <c r="BK106" s="35">
        <f ca="1">G106*Mask!I$27</f>
        <v>0</v>
      </c>
      <c r="BL106" s="35">
        <f ca="1">H106*Mask!J$27</f>
        <v>0</v>
      </c>
      <c r="BM106" s="35">
        <f ca="1">I106*Mask!K$27</f>
        <v>0</v>
      </c>
      <c r="BN106" s="35">
        <f ca="1">J106*Mask!L$27</f>
        <v>0</v>
      </c>
      <c r="BO106" s="35">
        <f ca="1">K106*Mask!M$27</f>
        <v>0</v>
      </c>
      <c r="BP106" s="35">
        <f ca="1">L106*Mask!N$27</f>
        <v>0</v>
      </c>
      <c r="BQ106" s="35">
        <f ca="1">M106*Mask!O$27</f>
        <v>0</v>
      </c>
      <c r="BR106" s="35">
        <f ca="1">N106*Mask!P$27</f>
        <v>0</v>
      </c>
      <c r="BS106" s="35">
        <f ca="1">O106*Mask!Q$27</f>
        <v>0</v>
      </c>
      <c r="BT106" s="35">
        <f ca="1">P106*Mask!R$27</f>
        <v>0</v>
      </c>
      <c r="BU106" s="35">
        <f ca="1">Q106*Mask!S$27</f>
        <v>0</v>
      </c>
      <c r="BV106" s="35">
        <f ca="1">R106*Mask!T$27</f>
        <v>0</v>
      </c>
      <c r="BW106" s="35">
        <f ca="1">S106*Mask!U$27</f>
        <v>0</v>
      </c>
      <c r="BX106" s="35">
        <f ca="1">T106*Mask!V$27</f>
        <v>0</v>
      </c>
      <c r="BY106" s="35">
        <f ca="1">U106*Mask!W$27</f>
        <v>0</v>
      </c>
      <c r="BZ106" s="35">
        <f ca="1">V106*Mask!X$27</f>
        <v>0</v>
      </c>
      <c r="CA106" s="35">
        <f ca="1">W106*Mask!Y$27</f>
        <v>0</v>
      </c>
      <c r="CB106" s="35">
        <f ca="1">X106*Mask!Z$27</f>
        <v>0</v>
      </c>
      <c r="CC106" s="35">
        <f ca="1">Y106*Mask!AA$27</f>
        <v>0</v>
      </c>
      <c r="CD106" s="35">
        <f ca="1">Z106*Mask!AB$27</f>
        <v>0</v>
      </c>
      <c r="CE106" s="54"/>
      <c r="CF106" s="54">
        <f>IF(ISBLANK($A106),0,AA106*Mask!G$28)</f>
        <v>0</v>
      </c>
      <c r="CG106" s="54">
        <f>IF(ISBLANK($A106),0,AB106*Mask!H$28)</f>
        <v>0</v>
      </c>
      <c r="CH106" s="54">
        <f>IF(ISBLANK($A106),0,AC106*Mask!I$28)</f>
        <v>0</v>
      </c>
      <c r="CI106" s="54">
        <f>IF(ISBLANK($A106),0,AD106*Mask!J$28)</f>
        <v>0</v>
      </c>
      <c r="CJ106" s="54">
        <f>IF(ISBLANK($A106),0,AE106*Mask!K$28)</f>
        <v>0</v>
      </c>
      <c r="CK106" s="54">
        <f>IF(ISBLANK($A106),0,AF106*Mask!L$28)</f>
        <v>0</v>
      </c>
      <c r="CL106" s="54">
        <f>IF(ISBLANK($A106),0,AG106*Mask!M$28)</f>
        <v>0</v>
      </c>
      <c r="CM106" s="54">
        <f>IF(ISBLANK($A106),0,AH106*Mask!N$28)</f>
        <v>0</v>
      </c>
      <c r="CN106" s="54">
        <f>IF(ISBLANK($A106),0,AI106*Mask!O$28)</f>
        <v>0</v>
      </c>
      <c r="CO106" s="54">
        <f>IF(ISBLANK($A106),0,AJ106*Mask!P$28)</f>
        <v>0</v>
      </c>
      <c r="CP106" s="54">
        <f>IF(ISBLANK($A106),0,AK106*Mask!Q$28)</f>
        <v>0</v>
      </c>
      <c r="CQ106" s="54">
        <f>IF(ISBLANK($A106),0,AL106*Mask!R$28)</f>
        <v>0</v>
      </c>
      <c r="CR106" s="54">
        <f>IF(ISBLANK($A106),0,AM106*Mask!S$28)</f>
        <v>0</v>
      </c>
      <c r="CS106" s="54">
        <f>IF(ISBLANK($A106),0,AN106*Mask!T$28)</f>
        <v>0</v>
      </c>
      <c r="CT106" s="54">
        <f>IF(ISBLANK($A106),0,AO106*Mask!U$28)</f>
        <v>0</v>
      </c>
      <c r="CU106" s="54">
        <f>IF(ISBLANK($A106),0,AP106*Mask!V$28)</f>
        <v>0</v>
      </c>
      <c r="CV106" s="54">
        <f>IF(ISBLANK($A106),0,AQ106*Mask!W$28)</f>
        <v>0</v>
      </c>
      <c r="CW106" s="54">
        <f>IF(ISBLANK($A106),0,AR106*Mask!X$28)</f>
        <v>0</v>
      </c>
      <c r="CX106" s="54">
        <f>IF(ISBLANK($A106),0,AS106*Mask!Y$28)</f>
        <v>0</v>
      </c>
      <c r="CY106" s="54">
        <f>IF(ISBLANK($A106),0,AT106*Mask!Z$28)</f>
        <v>0</v>
      </c>
      <c r="CZ106" s="54">
        <f>IF(ISBLANK($A106),0,AU106*Mask!AA$28)</f>
        <v>0</v>
      </c>
      <c r="DA106" s="54">
        <f>IF(ISBLANK($A106),0,AV106*Mask!AB$28)</f>
        <v>0</v>
      </c>
      <c r="DC106" s="54">
        <f t="shared" ca="1" si="36"/>
        <v>0</v>
      </c>
    </row>
    <row r="107" spans="1:107">
      <c r="A107" s="17"/>
      <c r="B107" s="18"/>
      <c r="C107" s="18"/>
      <c r="D107" s="19"/>
      <c r="E107" s="20">
        <v>0</v>
      </c>
      <c r="F107" s="20">
        <v>0</v>
      </c>
      <c r="G107" s="20">
        <v>0</v>
      </c>
      <c r="H107" s="20">
        <v>0</v>
      </c>
      <c r="I107" s="20">
        <v>0</v>
      </c>
      <c r="J107" s="20">
        <v>0</v>
      </c>
      <c r="K107" s="20">
        <v>0</v>
      </c>
      <c r="L107" s="20">
        <v>0</v>
      </c>
      <c r="M107" s="20">
        <v>0</v>
      </c>
      <c r="N107" s="20">
        <v>0</v>
      </c>
      <c r="O107" s="20">
        <v>0</v>
      </c>
      <c r="P107" s="20">
        <v>0</v>
      </c>
      <c r="Q107" s="20">
        <v>0</v>
      </c>
      <c r="R107" s="20">
        <v>0</v>
      </c>
      <c r="S107" s="20">
        <v>0</v>
      </c>
      <c r="T107" s="20">
        <v>0</v>
      </c>
      <c r="U107" s="20">
        <v>0</v>
      </c>
      <c r="V107" s="20">
        <v>0</v>
      </c>
      <c r="W107" s="20">
        <v>0</v>
      </c>
      <c r="X107" s="35">
        <v>0</v>
      </c>
      <c r="Y107" s="35">
        <v>0</v>
      </c>
      <c r="Z107" s="20">
        <v>0</v>
      </c>
      <c r="AA107" s="35">
        <f>IF(ISNA(VLOOKUP(A107&amp;B107,'1'!$K$11:$L$50,2,0)),0,VLOOKUP(A107&amp;B107,'1'!$K$11:$L$50,2,0))</f>
        <v>0</v>
      </c>
      <c r="AB107" s="35">
        <f>IF(ISNA(VLOOKUP($A107&amp;$B107,'2'!$K$11:$L$50,2,0)),0,VLOOKUP($A107&amp;$B107,'2'!$K$11:$L$50,2,0))</f>
        <v>0</v>
      </c>
      <c r="AC107" s="35">
        <f>IF(ISNA(VLOOKUP($A107&amp;$B107,'3'!$K$11:$L$50,2,0)),0,VLOOKUP($A107&amp;$B107,'3'!$K$11:$L$50,2,0))</f>
        <v>0</v>
      </c>
      <c r="AD107" s="35">
        <f>IF(ISNA(VLOOKUP($A107&amp;$B107,'4'!$K$11:$L$50,2,0)),0,VLOOKUP($A107&amp;$B107,'4'!$K$11:$L$50,2,0))</f>
        <v>0</v>
      </c>
      <c r="AE107" s="35">
        <f>IF(ISNA(VLOOKUP($A107&amp;$B107,'5'!$K$11:$L$50,2,0)),0,VLOOKUP($A107&amp;$B107,'5'!$K$11:$L$50,2,0))</f>
        <v>0</v>
      </c>
      <c r="AF107" s="35">
        <f>IF(ISNA(VLOOKUP($A107&amp;$B107,'6'!$K$11:$L$50,2,0)),0,VLOOKUP($A107&amp;$B107,'6'!$K$11:$L$50,2,0))</f>
        <v>0</v>
      </c>
      <c r="AG107" s="35">
        <f>IF(ISNA(VLOOKUP($A107&amp;$B107,'7'!$K$11:$L$50,2,0)),0,VLOOKUP($A107&amp;$B107,'7'!$K$11:$L$50,2,0))</f>
        <v>0</v>
      </c>
      <c r="AH107" s="35">
        <f>IF(ISNA(VLOOKUP($A107&amp;$B107,'8'!$K$11:$L$50,2,0)),0,VLOOKUP($A107&amp;$B107,'8'!$K$11:$L$50,2,0))</f>
        <v>0</v>
      </c>
      <c r="AI107" s="35">
        <f>IF(ISNA(VLOOKUP($A107&amp;$B107,'9'!$K$11:$L$50,2,0)),0,VLOOKUP($A107&amp;$B107,'9'!$K$11:$L$50,2,0))</f>
        <v>0</v>
      </c>
      <c r="AJ107" s="35">
        <f>IF(ISNA(VLOOKUP($A107&amp;$B107,'10'!$K$11:$L$50,2,0)),0,VLOOKUP($A107&amp;$B107,'10'!$K$11:$L$50,2,0))</f>
        <v>0</v>
      </c>
      <c r="AK107" s="35">
        <f>IF(ISNA(VLOOKUP($A107&amp;$B107,'11'!$K$11:$L$50,2,0)),0,VLOOKUP($A107&amp;$B107,'11'!$K$11:$L$50,2,0))</f>
        <v>0</v>
      </c>
      <c r="AL107" s="35">
        <f>IF(ISNA(VLOOKUP($A107&amp;$B107,'12'!$K$11:$L$50,2,0)),0,VLOOKUP($A107&amp;$B107,'12'!$K$11:$L$50,2,0))</f>
        <v>0</v>
      </c>
      <c r="AM107" s="35">
        <f>IF(ISNA(VLOOKUP($A107&amp;$B107,'13'!$K$11:$L$50,2,0)),0,VLOOKUP($A107&amp;$B107,'13'!$K$11:$L$50,2,0))</f>
        <v>0</v>
      </c>
      <c r="AN107" s="35">
        <f>IF(ISNA(VLOOKUP($A107&amp;$B107,'14'!$K$11:$L$50,2,0)),0,VLOOKUP($A107&amp;$B107,'14'!$K$11:$L$50,2,0))</f>
        <v>0</v>
      </c>
      <c r="AO107" s="35">
        <f>IF(ISNA(VLOOKUP($A107&amp;$B107,'15'!$K$11:$L$50,2,0)),0,VLOOKUP($A107&amp;$B107,'15'!$K$11:$L$50,2,0))</f>
        <v>0</v>
      </c>
      <c r="AP107" s="35">
        <f>IF(ISNA(VLOOKUP($A107&amp;$B107,'16'!$K$11:$L$50,2,0)),0,VLOOKUP($A107&amp;$B107,'16'!$K$11:$L$50,2,0))</f>
        <v>0</v>
      </c>
      <c r="AQ107" s="35">
        <f>IF(ISNA(VLOOKUP($A107&amp;$B107,'17'!$K$11:$L$50,2,0)),0,VLOOKUP($A107&amp;$B107,'17'!$K$11:$L$50,2,0))</f>
        <v>0</v>
      </c>
      <c r="AR107" s="35">
        <f>IF(ISNA(VLOOKUP($A107&amp;$B107,'18'!$K$11:$L$50,2,0)),0,VLOOKUP($A107&amp;$B107,'18'!$K$11:$L$50,2,0))</f>
        <v>0</v>
      </c>
      <c r="AS107" s="35">
        <f>IF(ISNA(VLOOKUP($A107&amp;$B107,'19'!$K$11:$L$50,2,0)),0,VLOOKUP($A107&amp;$B107,'19'!$K$11:$L$50,2,0))</f>
        <v>0</v>
      </c>
      <c r="AT107" s="35">
        <f>IF(ISNA(VLOOKUP($A107&amp;$B107,'20'!$K$11:$L$50,2,0)),0,VLOOKUP($A107&amp;$B107,'20'!$K$11:$L$50,2,0))</f>
        <v>0</v>
      </c>
      <c r="AU107" s="35">
        <f>IF(ISNA(VLOOKUP($A107&amp;$B107,'21'!$K$11:$L$50,2,0)),0,VLOOKUP($A107&amp;$B107,'21'!$K$11:$L$50,2,0))</f>
        <v>0</v>
      </c>
      <c r="AV107" s="35">
        <f>IF(ISNA(VLOOKUP($A107&amp;$B107,'22'!$K$11:$L$50,2,0)),0,VLOOKUP($A107&amp;$B107,'22'!$K$11:$L$50,2,0))</f>
        <v>0</v>
      </c>
      <c r="AW107" s="25">
        <f t="shared" si="37"/>
        <v>0</v>
      </c>
      <c r="AX107" s="26">
        <f t="shared" ca="1" si="31"/>
        <v>0</v>
      </c>
      <c r="AY107" s="27" t="str">
        <f t="shared" ca="1" si="32"/>
        <v>#</v>
      </c>
      <c r="AZ107" s="24" t="str">
        <f t="shared" ca="1" si="33"/>
        <v>#</v>
      </c>
      <c r="BC107" s="193" t="str">
        <f t="shared" si="34"/>
        <v/>
      </c>
      <c r="BD107" s="194">
        <f t="shared" si="35"/>
        <v>0</v>
      </c>
      <c r="BE107" s="195"/>
      <c r="BF107" s="194"/>
      <c r="BG107" s="194"/>
      <c r="BH107" s="35"/>
      <c r="BI107" s="35">
        <f ca="1">E107*Mask!G$27</f>
        <v>0</v>
      </c>
      <c r="BJ107" s="35">
        <f ca="1">F107*Mask!H$27</f>
        <v>0</v>
      </c>
      <c r="BK107" s="35">
        <f ca="1">G107*Mask!I$27</f>
        <v>0</v>
      </c>
      <c r="BL107" s="35">
        <f ca="1">H107*Mask!J$27</f>
        <v>0</v>
      </c>
      <c r="BM107" s="35">
        <f ca="1">I107*Mask!K$27</f>
        <v>0</v>
      </c>
      <c r="BN107" s="35">
        <f ca="1">J107*Mask!L$27</f>
        <v>0</v>
      </c>
      <c r="BO107" s="35">
        <f ca="1">K107*Mask!M$27</f>
        <v>0</v>
      </c>
      <c r="BP107" s="35">
        <f ca="1">L107*Mask!N$27</f>
        <v>0</v>
      </c>
      <c r="BQ107" s="35">
        <f ca="1">M107*Mask!O$27</f>
        <v>0</v>
      </c>
      <c r="BR107" s="35">
        <f ca="1">N107*Mask!P$27</f>
        <v>0</v>
      </c>
      <c r="BS107" s="35">
        <f ca="1">O107*Mask!Q$27</f>
        <v>0</v>
      </c>
      <c r="BT107" s="35">
        <f ca="1">P107*Mask!R$27</f>
        <v>0</v>
      </c>
      <c r="BU107" s="35">
        <f ca="1">Q107*Mask!S$27</f>
        <v>0</v>
      </c>
      <c r="BV107" s="35">
        <f ca="1">R107*Mask!T$27</f>
        <v>0</v>
      </c>
      <c r="BW107" s="35">
        <f ca="1">S107*Mask!U$27</f>
        <v>0</v>
      </c>
      <c r="BX107" s="35">
        <f ca="1">T107*Mask!V$27</f>
        <v>0</v>
      </c>
      <c r="BY107" s="35">
        <f ca="1">U107*Mask!W$27</f>
        <v>0</v>
      </c>
      <c r="BZ107" s="35">
        <f ca="1">V107*Mask!X$27</f>
        <v>0</v>
      </c>
      <c r="CA107" s="35">
        <f ca="1">W107*Mask!Y$27</f>
        <v>0</v>
      </c>
      <c r="CB107" s="35">
        <f ca="1">X107*Mask!Z$27</f>
        <v>0</v>
      </c>
      <c r="CC107" s="35">
        <f ca="1">Y107*Mask!AA$27</f>
        <v>0</v>
      </c>
      <c r="CD107" s="35">
        <f ca="1">Z107*Mask!AB$27</f>
        <v>0</v>
      </c>
      <c r="CE107" s="54"/>
      <c r="CF107" s="54">
        <f>IF(ISBLANK($A107),0,AA107*Mask!G$28)</f>
        <v>0</v>
      </c>
      <c r="CG107" s="54">
        <f>IF(ISBLANK($A107),0,AB107*Mask!H$28)</f>
        <v>0</v>
      </c>
      <c r="CH107" s="54">
        <f>IF(ISBLANK($A107),0,AC107*Mask!I$28)</f>
        <v>0</v>
      </c>
      <c r="CI107" s="54">
        <f>IF(ISBLANK($A107),0,AD107*Mask!J$28)</f>
        <v>0</v>
      </c>
      <c r="CJ107" s="54">
        <f>IF(ISBLANK($A107),0,AE107*Mask!K$28)</f>
        <v>0</v>
      </c>
      <c r="CK107" s="54">
        <f>IF(ISBLANK($A107),0,AF107*Mask!L$28)</f>
        <v>0</v>
      </c>
      <c r="CL107" s="54">
        <f>IF(ISBLANK($A107),0,AG107*Mask!M$28)</f>
        <v>0</v>
      </c>
      <c r="CM107" s="54">
        <f>IF(ISBLANK($A107),0,AH107*Mask!N$28)</f>
        <v>0</v>
      </c>
      <c r="CN107" s="54">
        <f>IF(ISBLANK($A107),0,AI107*Mask!O$28)</f>
        <v>0</v>
      </c>
      <c r="CO107" s="54">
        <f>IF(ISBLANK($A107),0,AJ107*Mask!P$28)</f>
        <v>0</v>
      </c>
      <c r="CP107" s="54">
        <f>IF(ISBLANK($A107),0,AK107*Mask!Q$28)</f>
        <v>0</v>
      </c>
      <c r="CQ107" s="54">
        <f>IF(ISBLANK($A107),0,AL107*Mask!R$28)</f>
        <v>0</v>
      </c>
      <c r="CR107" s="54">
        <f>IF(ISBLANK($A107),0,AM107*Mask!S$28)</f>
        <v>0</v>
      </c>
      <c r="CS107" s="54">
        <f>IF(ISBLANK($A107),0,AN107*Mask!T$28)</f>
        <v>0</v>
      </c>
      <c r="CT107" s="54">
        <f>IF(ISBLANK($A107),0,AO107*Mask!U$28)</f>
        <v>0</v>
      </c>
      <c r="CU107" s="54">
        <f>IF(ISBLANK($A107),0,AP107*Mask!V$28)</f>
        <v>0</v>
      </c>
      <c r="CV107" s="54">
        <f>IF(ISBLANK($A107),0,AQ107*Mask!W$28)</f>
        <v>0</v>
      </c>
      <c r="CW107" s="54">
        <f>IF(ISBLANK($A107),0,AR107*Mask!X$28)</f>
        <v>0</v>
      </c>
      <c r="CX107" s="54">
        <f>IF(ISBLANK($A107),0,AS107*Mask!Y$28)</f>
        <v>0</v>
      </c>
      <c r="CY107" s="54">
        <f>IF(ISBLANK($A107),0,AT107*Mask!Z$28)</f>
        <v>0</v>
      </c>
      <c r="CZ107" s="54">
        <f>IF(ISBLANK($A107),0,AU107*Mask!AA$28)</f>
        <v>0</v>
      </c>
      <c r="DA107" s="54">
        <f>IF(ISBLANK($A107),0,AV107*Mask!AB$28)</f>
        <v>0</v>
      </c>
      <c r="DC107" s="54">
        <f t="shared" ca="1" si="36"/>
        <v>0</v>
      </c>
    </row>
    <row r="108" spans="1:107">
      <c r="A108" s="17"/>
      <c r="B108" s="18"/>
      <c r="C108" s="18"/>
      <c r="D108" s="19"/>
      <c r="E108" s="20">
        <v>0</v>
      </c>
      <c r="F108" s="20">
        <v>0</v>
      </c>
      <c r="G108" s="20">
        <v>0</v>
      </c>
      <c r="H108" s="20">
        <v>0</v>
      </c>
      <c r="I108" s="20">
        <v>0</v>
      </c>
      <c r="J108" s="20">
        <v>0</v>
      </c>
      <c r="K108" s="20">
        <v>0</v>
      </c>
      <c r="L108" s="20">
        <v>0</v>
      </c>
      <c r="M108" s="20">
        <v>0</v>
      </c>
      <c r="N108" s="20">
        <v>0</v>
      </c>
      <c r="O108" s="20">
        <v>0</v>
      </c>
      <c r="P108" s="20">
        <v>0</v>
      </c>
      <c r="Q108" s="20">
        <v>0</v>
      </c>
      <c r="R108" s="20">
        <v>0</v>
      </c>
      <c r="S108" s="20">
        <v>0</v>
      </c>
      <c r="T108" s="20">
        <v>0</v>
      </c>
      <c r="U108" s="20">
        <v>0</v>
      </c>
      <c r="V108" s="20">
        <v>0</v>
      </c>
      <c r="W108" s="20">
        <v>0</v>
      </c>
      <c r="X108" s="35">
        <v>0</v>
      </c>
      <c r="Y108" s="35">
        <v>0</v>
      </c>
      <c r="Z108" s="20">
        <v>0</v>
      </c>
      <c r="AA108" s="35">
        <f>IF(ISNA(VLOOKUP(A108&amp;B108,'1'!$K$11:$L$50,2,0)),0,VLOOKUP(A108&amp;B108,'1'!$K$11:$L$50,2,0))</f>
        <v>0</v>
      </c>
      <c r="AB108" s="35">
        <f>IF(ISNA(VLOOKUP($A108&amp;$B108,'2'!$K$11:$L$50,2,0)),0,VLOOKUP($A108&amp;$B108,'2'!$K$11:$L$50,2,0))</f>
        <v>0</v>
      </c>
      <c r="AC108" s="35">
        <f>IF(ISNA(VLOOKUP($A108&amp;$B108,'3'!$K$11:$L$50,2,0)),0,VLOOKUP($A108&amp;$B108,'3'!$K$11:$L$50,2,0))</f>
        <v>0</v>
      </c>
      <c r="AD108" s="35">
        <f>IF(ISNA(VLOOKUP($A108&amp;$B108,'4'!$K$11:$L$50,2,0)),0,VLOOKUP($A108&amp;$B108,'4'!$K$11:$L$50,2,0))</f>
        <v>0</v>
      </c>
      <c r="AE108" s="35">
        <f>IF(ISNA(VLOOKUP($A108&amp;$B108,'5'!$K$11:$L$50,2,0)),0,VLOOKUP($A108&amp;$B108,'5'!$K$11:$L$50,2,0))</f>
        <v>0</v>
      </c>
      <c r="AF108" s="35">
        <f>IF(ISNA(VLOOKUP($A108&amp;$B108,'6'!$K$11:$L$50,2,0)),0,VLOOKUP($A108&amp;$B108,'6'!$K$11:$L$50,2,0))</f>
        <v>0</v>
      </c>
      <c r="AG108" s="35">
        <f>IF(ISNA(VLOOKUP($A108&amp;$B108,'7'!$K$11:$L$50,2,0)),0,VLOOKUP($A108&amp;$B108,'7'!$K$11:$L$50,2,0))</f>
        <v>0</v>
      </c>
      <c r="AH108" s="35">
        <f>IF(ISNA(VLOOKUP($A108&amp;$B108,'8'!$K$11:$L$50,2,0)),0,VLOOKUP($A108&amp;$B108,'8'!$K$11:$L$50,2,0))</f>
        <v>0</v>
      </c>
      <c r="AI108" s="35">
        <f>IF(ISNA(VLOOKUP($A108&amp;$B108,'9'!$K$11:$L$50,2,0)),0,VLOOKUP($A108&amp;$B108,'9'!$K$11:$L$50,2,0))</f>
        <v>0</v>
      </c>
      <c r="AJ108" s="35">
        <f>IF(ISNA(VLOOKUP($A108&amp;$B108,'10'!$K$11:$L$50,2,0)),0,VLOOKUP($A108&amp;$B108,'10'!$K$11:$L$50,2,0))</f>
        <v>0</v>
      </c>
      <c r="AK108" s="35">
        <f>IF(ISNA(VLOOKUP($A108&amp;$B108,'11'!$K$11:$L$50,2,0)),0,VLOOKUP($A108&amp;$B108,'11'!$K$11:$L$50,2,0))</f>
        <v>0</v>
      </c>
      <c r="AL108" s="35">
        <f>IF(ISNA(VLOOKUP($A108&amp;$B108,'12'!$K$11:$L$50,2,0)),0,VLOOKUP($A108&amp;$B108,'12'!$K$11:$L$50,2,0))</f>
        <v>0</v>
      </c>
      <c r="AM108" s="35">
        <f>IF(ISNA(VLOOKUP($A108&amp;$B108,'13'!$K$11:$L$50,2,0)),0,VLOOKUP($A108&amp;$B108,'13'!$K$11:$L$50,2,0))</f>
        <v>0</v>
      </c>
      <c r="AN108" s="35">
        <f>IF(ISNA(VLOOKUP($A108&amp;$B108,'14'!$K$11:$L$50,2,0)),0,VLOOKUP($A108&amp;$B108,'14'!$K$11:$L$50,2,0))</f>
        <v>0</v>
      </c>
      <c r="AO108" s="35">
        <f>IF(ISNA(VLOOKUP($A108&amp;$B108,'15'!$K$11:$L$50,2,0)),0,VLOOKUP($A108&amp;$B108,'15'!$K$11:$L$50,2,0))</f>
        <v>0</v>
      </c>
      <c r="AP108" s="35">
        <f>IF(ISNA(VLOOKUP($A108&amp;$B108,'16'!$K$11:$L$50,2,0)),0,VLOOKUP($A108&amp;$B108,'16'!$K$11:$L$50,2,0))</f>
        <v>0</v>
      </c>
      <c r="AQ108" s="35">
        <f>IF(ISNA(VLOOKUP($A108&amp;$B108,'17'!$K$11:$L$50,2,0)),0,VLOOKUP($A108&amp;$B108,'17'!$K$11:$L$50,2,0))</f>
        <v>0</v>
      </c>
      <c r="AR108" s="35">
        <f>IF(ISNA(VLOOKUP($A108&amp;$B108,'18'!$K$11:$L$50,2,0)),0,VLOOKUP($A108&amp;$B108,'18'!$K$11:$L$50,2,0))</f>
        <v>0</v>
      </c>
      <c r="AS108" s="35">
        <f>IF(ISNA(VLOOKUP($A108&amp;$B108,'19'!$K$11:$L$50,2,0)),0,VLOOKUP($A108&amp;$B108,'19'!$K$11:$L$50,2,0))</f>
        <v>0</v>
      </c>
      <c r="AT108" s="35">
        <f>IF(ISNA(VLOOKUP($A108&amp;$B108,'20'!$K$11:$L$50,2,0)),0,VLOOKUP($A108&amp;$B108,'20'!$K$11:$L$50,2,0))</f>
        <v>0</v>
      </c>
      <c r="AU108" s="35">
        <f>IF(ISNA(VLOOKUP($A108&amp;$B108,'21'!$K$11:$L$50,2,0)),0,VLOOKUP($A108&amp;$B108,'21'!$K$11:$L$50,2,0))</f>
        <v>0</v>
      </c>
      <c r="AV108" s="35">
        <f>IF(ISNA(VLOOKUP($A108&amp;$B108,'22'!$K$11:$L$50,2,0)),0,VLOOKUP($A108&amp;$B108,'22'!$K$11:$L$50,2,0))</f>
        <v>0</v>
      </c>
      <c r="AW108" s="25">
        <f t="shared" si="37"/>
        <v>0</v>
      </c>
      <c r="AX108" s="26">
        <f t="shared" ca="1" si="31"/>
        <v>0</v>
      </c>
      <c r="AY108" s="27" t="str">
        <f t="shared" ca="1" si="32"/>
        <v>#</v>
      </c>
      <c r="AZ108" s="24" t="str">
        <f t="shared" ca="1" si="33"/>
        <v>#</v>
      </c>
      <c r="BC108" s="193" t="str">
        <f t="shared" si="34"/>
        <v/>
      </c>
      <c r="BD108" s="194">
        <f t="shared" si="35"/>
        <v>0</v>
      </c>
      <c r="BE108" s="195"/>
      <c r="BF108" s="194"/>
      <c r="BG108" s="194"/>
      <c r="BH108" s="35"/>
      <c r="BI108" s="35">
        <f ca="1">E108*Mask!G$27</f>
        <v>0</v>
      </c>
      <c r="BJ108" s="35">
        <f ca="1">F108*Mask!H$27</f>
        <v>0</v>
      </c>
      <c r="BK108" s="35">
        <f ca="1">G108*Mask!I$27</f>
        <v>0</v>
      </c>
      <c r="BL108" s="35">
        <f ca="1">H108*Mask!J$27</f>
        <v>0</v>
      </c>
      <c r="BM108" s="35">
        <f ca="1">I108*Mask!K$27</f>
        <v>0</v>
      </c>
      <c r="BN108" s="35">
        <f ca="1">J108*Mask!L$27</f>
        <v>0</v>
      </c>
      <c r="BO108" s="35">
        <f ca="1">K108*Mask!M$27</f>
        <v>0</v>
      </c>
      <c r="BP108" s="35">
        <f ca="1">L108*Mask!N$27</f>
        <v>0</v>
      </c>
      <c r="BQ108" s="35">
        <f ca="1">M108*Mask!O$27</f>
        <v>0</v>
      </c>
      <c r="BR108" s="35">
        <f ca="1">N108*Mask!P$27</f>
        <v>0</v>
      </c>
      <c r="BS108" s="35">
        <f ca="1">O108*Mask!Q$27</f>
        <v>0</v>
      </c>
      <c r="BT108" s="35">
        <f ca="1">P108*Mask!R$27</f>
        <v>0</v>
      </c>
      <c r="BU108" s="35">
        <f ca="1">Q108*Mask!S$27</f>
        <v>0</v>
      </c>
      <c r="BV108" s="35">
        <f ca="1">R108*Mask!T$27</f>
        <v>0</v>
      </c>
      <c r="BW108" s="35">
        <f ca="1">S108*Mask!U$27</f>
        <v>0</v>
      </c>
      <c r="BX108" s="35">
        <f ca="1">T108*Mask!V$27</f>
        <v>0</v>
      </c>
      <c r="BY108" s="35">
        <f ca="1">U108*Mask!W$27</f>
        <v>0</v>
      </c>
      <c r="BZ108" s="35">
        <f ca="1">V108*Mask!X$27</f>
        <v>0</v>
      </c>
      <c r="CA108" s="35">
        <f ca="1">W108*Mask!Y$27</f>
        <v>0</v>
      </c>
      <c r="CB108" s="35">
        <f ca="1">X108*Mask!Z$27</f>
        <v>0</v>
      </c>
      <c r="CC108" s="35">
        <f ca="1">Y108*Mask!AA$27</f>
        <v>0</v>
      </c>
      <c r="CD108" s="35">
        <f ca="1">Z108*Mask!AB$27</f>
        <v>0</v>
      </c>
      <c r="CE108" s="54"/>
      <c r="CF108" s="54">
        <f>IF(ISBLANK($A108),0,AA108*Mask!G$28)</f>
        <v>0</v>
      </c>
      <c r="CG108" s="54">
        <f>IF(ISBLANK($A108),0,AB108*Mask!H$28)</f>
        <v>0</v>
      </c>
      <c r="CH108" s="54">
        <f>IF(ISBLANK($A108),0,AC108*Mask!I$28)</f>
        <v>0</v>
      </c>
      <c r="CI108" s="54">
        <f>IF(ISBLANK($A108),0,AD108*Mask!J$28)</f>
        <v>0</v>
      </c>
      <c r="CJ108" s="54">
        <f>IF(ISBLANK($A108),0,AE108*Mask!K$28)</f>
        <v>0</v>
      </c>
      <c r="CK108" s="54">
        <f>IF(ISBLANK($A108),0,AF108*Mask!L$28)</f>
        <v>0</v>
      </c>
      <c r="CL108" s="54">
        <f>IF(ISBLANK($A108),0,AG108*Mask!M$28)</f>
        <v>0</v>
      </c>
      <c r="CM108" s="54">
        <f>IF(ISBLANK($A108),0,AH108*Mask!N$28)</f>
        <v>0</v>
      </c>
      <c r="CN108" s="54">
        <f>IF(ISBLANK($A108),0,AI108*Mask!O$28)</f>
        <v>0</v>
      </c>
      <c r="CO108" s="54">
        <f>IF(ISBLANK($A108),0,AJ108*Mask!P$28)</f>
        <v>0</v>
      </c>
      <c r="CP108" s="54">
        <f>IF(ISBLANK($A108),0,AK108*Mask!Q$28)</f>
        <v>0</v>
      </c>
      <c r="CQ108" s="54">
        <f>IF(ISBLANK($A108),0,AL108*Mask!R$28)</f>
        <v>0</v>
      </c>
      <c r="CR108" s="54">
        <f>IF(ISBLANK($A108),0,AM108*Mask!S$28)</f>
        <v>0</v>
      </c>
      <c r="CS108" s="54">
        <f>IF(ISBLANK($A108),0,AN108*Mask!T$28)</f>
        <v>0</v>
      </c>
      <c r="CT108" s="54">
        <f>IF(ISBLANK($A108),0,AO108*Mask!U$28)</f>
        <v>0</v>
      </c>
      <c r="CU108" s="54">
        <f>IF(ISBLANK($A108),0,AP108*Mask!V$28)</f>
        <v>0</v>
      </c>
      <c r="CV108" s="54">
        <f>IF(ISBLANK($A108),0,AQ108*Mask!W$28)</f>
        <v>0</v>
      </c>
      <c r="CW108" s="54">
        <f>IF(ISBLANK($A108),0,AR108*Mask!X$28)</f>
        <v>0</v>
      </c>
      <c r="CX108" s="54">
        <f>IF(ISBLANK($A108),0,AS108*Mask!Y$28)</f>
        <v>0</v>
      </c>
      <c r="CY108" s="54">
        <f>IF(ISBLANK($A108),0,AT108*Mask!Z$28)</f>
        <v>0</v>
      </c>
      <c r="CZ108" s="54">
        <f>IF(ISBLANK($A108),0,AU108*Mask!AA$28)</f>
        <v>0</v>
      </c>
      <c r="DA108" s="54">
        <f>IF(ISBLANK($A108),0,AV108*Mask!AB$28)</f>
        <v>0</v>
      </c>
      <c r="DC108" s="54">
        <f t="shared" ca="1" si="36"/>
        <v>0</v>
      </c>
    </row>
    <row r="109" spans="1:107">
      <c r="A109" s="17"/>
      <c r="B109" s="18"/>
      <c r="C109" s="18"/>
      <c r="D109" s="19"/>
      <c r="E109" s="20">
        <v>0</v>
      </c>
      <c r="F109" s="20">
        <v>0</v>
      </c>
      <c r="G109" s="20">
        <v>0</v>
      </c>
      <c r="H109" s="20">
        <v>0</v>
      </c>
      <c r="I109" s="20">
        <v>0</v>
      </c>
      <c r="J109" s="20">
        <v>0</v>
      </c>
      <c r="K109" s="20">
        <v>0</v>
      </c>
      <c r="L109" s="20">
        <v>0</v>
      </c>
      <c r="M109" s="20">
        <v>0</v>
      </c>
      <c r="N109" s="20">
        <v>0</v>
      </c>
      <c r="O109" s="20">
        <v>0</v>
      </c>
      <c r="P109" s="20">
        <v>0</v>
      </c>
      <c r="Q109" s="20">
        <v>0</v>
      </c>
      <c r="R109" s="20">
        <v>0</v>
      </c>
      <c r="S109" s="20">
        <v>0</v>
      </c>
      <c r="T109" s="20">
        <v>0</v>
      </c>
      <c r="U109" s="20">
        <v>0</v>
      </c>
      <c r="V109" s="20">
        <v>0</v>
      </c>
      <c r="W109" s="20">
        <v>0</v>
      </c>
      <c r="X109" s="35">
        <v>0</v>
      </c>
      <c r="Y109" s="35">
        <v>0</v>
      </c>
      <c r="Z109" s="20">
        <v>0</v>
      </c>
      <c r="AA109" s="35">
        <f>IF(ISNA(VLOOKUP(A109&amp;B109,'1'!$K$11:$L$50,2,0)),0,VLOOKUP(A109&amp;B109,'1'!$K$11:$L$50,2,0))</f>
        <v>0</v>
      </c>
      <c r="AB109" s="35">
        <f>IF(ISNA(VLOOKUP($A109&amp;$B109,'2'!$K$11:$L$50,2,0)),0,VLOOKUP($A109&amp;$B109,'2'!$K$11:$L$50,2,0))</f>
        <v>0</v>
      </c>
      <c r="AC109" s="35">
        <f>IF(ISNA(VLOOKUP($A109&amp;$B109,'3'!$K$11:$L$50,2,0)),0,VLOOKUP($A109&amp;$B109,'3'!$K$11:$L$50,2,0))</f>
        <v>0</v>
      </c>
      <c r="AD109" s="35">
        <f>IF(ISNA(VLOOKUP($A109&amp;$B109,'4'!$K$11:$L$50,2,0)),0,VLOOKUP($A109&amp;$B109,'4'!$K$11:$L$50,2,0))</f>
        <v>0</v>
      </c>
      <c r="AE109" s="35">
        <f>IF(ISNA(VLOOKUP($A109&amp;$B109,'5'!$K$11:$L$50,2,0)),0,VLOOKUP($A109&amp;$B109,'5'!$K$11:$L$50,2,0))</f>
        <v>0</v>
      </c>
      <c r="AF109" s="35">
        <f>IF(ISNA(VLOOKUP($A109&amp;$B109,'6'!$K$11:$L$50,2,0)),0,VLOOKUP($A109&amp;$B109,'6'!$K$11:$L$50,2,0))</f>
        <v>0</v>
      </c>
      <c r="AG109" s="35">
        <f>IF(ISNA(VLOOKUP($A109&amp;$B109,'7'!$K$11:$L$50,2,0)),0,VLOOKUP($A109&amp;$B109,'7'!$K$11:$L$50,2,0))</f>
        <v>0</v>
      </c>
      <c r="AH109" s="35">
        <f>IF(ISNA(VLOOKUP($A109&amp;$B109,'8'!$K$11:$L$50,2,0)),0,VLOOKUP($A109&amp;$B109,'8'!$K$11:$L$50,2,0))</f>
        <v>0</v>
      </c>
      <c r="AI109" s="35">
        <f>IF(ISNA(VLOOKUP($A109&amp;$B109,'9'!$K$11:$L$50,2,0)),0,VLOOKUP($A109&amp;$B109,'9'!$K$11:$L$50,2,0))</f>
        <v>0</v>
      </c>
      <c r="AJ109" s="35">
        <f>IF(ISNA(VLOOKUP($A109&amp;$B109,'10'!$K$11:$L$50,2,0)),0,VLOOKUP($A109&amp;$B109,'10'!$K$11:$L$50,2,0))</f>
        <v>0</v>
      </c>
      <c r="AK109" s="35">
        <f>IF(ISNA(VLOOKUP($A109&amp;$B109,'11'!$K$11:$L$50,2,0)),0,VLOOKUP($A109&amp;$B109,'11'!$K$11:$L$50,2,0))</f>
        <v>0</v>
      </c>
      <c r="AL109" s="35">
        <f>IF(ISNA(VLOOKUP($A109&amp;$B109,'12'!$K$11:$L$50,2,0)),0,VLOOKUP($A109&amp;$B109,'12'!$K$11:$L$50,2,0))</f>
        <v>0</v>
      </c>
      <c r="AM109" s="35">
        <f>IF(ISNA(VLOOKUP($A109&amp;$B109,'13'!$K$11:$L$50,2,0)),0,VLOOKUP($A109&amp;$B109,'13'!$K$11:$L$50,2,0))</f>
        <v>0</v>
      </c>
      <c r="AN109" s="35">
        <f>IF(ISNA(VLOOKUP($A109&amp;$B109,'14'!$K$11:$L$50,2,0)),0,VLOOKUP($A109&amp;$B109,'14'!$K$11:$L$50,2,0))</f>
        <v>0</v>
      </c>
      <c r="AO109" s="35">
        <f>IF(ISNA(VLOOKUP($A109&amp;$B109,'15'!$K$11:$L$50,2,0)),0,VLOOKUP($A109&amp;$B109,'15'!$K$11:$L$50,2,0))</f>
        <v>0</v>
      </c>
      <c r="AP109" s="35">
        <f>IF(ISNA(VLOOKUP($A109&amp;$B109,'16'!$K$11:$L$50,2,0)),0,VLOOKUP($A109&amp;$B109,'16'!$K$11:$L$50,2,0))</f>
        <v>0</v>
      </c>
      <c r="AQ109" s="35">
        <f>IF(ISNA(VLOOKUP($A109&amp;$B109,'17'!$K$11:$L$50,2,0)),0,VLOOKUP($A109&amp;$B109,'17'!$K$11:$L$50,2,0))</f>
        <v>0</v>
      </c>
      <c r="AR109" s="35">
        <f>IF(ISNA(VLOOKUP($A109&amp;$B109,'18'!$K$11:$L$50,2,0)),0,VLOOKUP($A109&amp;$B109,'18'!$K$11:$L$50,2,0))</f>
        <v>0</v>
      </c>
      <c r="AS109" s="35">
        <f>IF(ISNA(VLOOKUP($A109&amp;$B109,'19'!$K$11:$L$50,2,0)),0,VLOOKUP($A109&amp;$B109,'19'!$K$11:$L$50,2,0))</f>
        <v>0</v>
      </c>
      <c r="AT109" s="35">
        <f>IF(ISNA(VLOOKUP($A109&amp;$B109,'20'!$K$11:$L$50,2,0)),0,VLOOKUP($A109&amp;$B109,'20'!$K$11:$L$50,2,0))</f>
        <v>0</v>
      </c>
      <c r="AU109" s="35">
        <f>IF(ISNA(VLOOKUP($A109&amp;$B109,'21'!$K$11:$L$50,2,0)),0,VLOOKUP($A109&amp;$B109,'21'!$K$11:$L$50,2,0))</f>
        <v>0</v>
      </c>
      <c r="AV109" s="35">
        <f>IF(ISNA(VLOOKUP($A109&amp;$B109,'22'!$K$11:$L$50,2,0)),0,VLOOKUP($A109&amp;$B109,'22'!$K$11:$L$50,2,0))</f>
        <v>0</v>
      </c>
      <c r="AW109" s="25">
        <f t="shared" si="37"/>
        <v>0</v>
      </c>
      <c r="AX109" s="26">
        <f t="shared" ca="1" si="31"/>
        <v>0</v>
      </c>
      <c r="AY109" s="27" t="str">
        <f t="shared" ca="1" si="32"/>
        <v>#</v>
      </c>
      <c r="AZ109" s="24" t="str">
        <f t="shared" ca="1" si="33"/>
        <v>#</v>
      </c>
      <c r="BC109" s="193" t="str">
        <f t="shared" si="34"/>
        <v/>
      </c>
      <c r="BD109" s="194">
        <f t="shared" si="35"/>
        <v>0</v>
      </c>
      <c r="BE109" s="195"/>
      <c r="BF109" s="194"/>
      <c r="BG109" s="194"/>
      <c r="BH109" s="35"/>
      <c r="BI109" s="35">
        <f ca="1">E109*Mask!G$27</f>
        <v>0</v>
      </c>
      <c r="BJ109" s="35">
        <f ca="1">F109*Mask!H$27</f>
        <v>0</v>
      </c>
      <c r="BK109" s="35">
        <f ca="1">G109*Mask!I$27</f>
        <v>0</v>
      </c>
      <c r="BL109" s="35">
        <f ca="1">H109*Mask!J$27</f>
        <v>0</v>
      </c>
      <c r="BM109" s="35">
        <f ca="1">I109*Mask!K$27</f>
        <v>0</v>
      </c>
      <c r="BN109" s="35">
        <f ca="1">J109*Mask!L$27</f>
        <v>0</v>
      </c>
      <c r="BO109" s="35">
        <f ca="1">K109*Mask!M$27</f>
        <v>0</v>
      </c>
      <c r="BP109" s="35">
        <f ca="1">L109*Mask!N$27</f>
        <v>0</v>
      </c>
      <c r="BQ109" s="35">
        <f ca="1">M109*Mask!O$27</f>
        <v>0</v>
      </c>
      <c r="BR109" s="35">
        <f ca="1">N109*Mask!P$27</f>
        <v>0</v>
      </c>
      <c r="BS109" s="35">
        <f ca="1">O109*Mask!Q$27</f>
        <v>0</v>
      </c>
      <c r="BT109" s="35">
        <f ca="1">P109*Mask!R$27</f>
        <v>0</v>
      </c>
      <c r="BU109" s="35">
        <f ca="1">Q109*Mask!S$27</f>
        <v>0</v>
      </c>
      <c r="BV109" s="35">
        <f ca="1">R109*Mask!T$27</f>
        <v>0</v>
      </c>
      <c r="BW109" s="35">
        <f ca="1">S109*Mask!U$27</f>
        <v>0</v>
      </c>
      <c r="BX109" s="35">
        <f ca="1">T109*Mask!V$27</f>
        <v>0</v>
      </c>
      <c r="BY109" s="35">
        <f ca="1">U109*Mask!W$27</f>
        <v>0</v>
      </c>
      <c r="BZ109" s="35">
        <f ca="1">V109*Mask!X$27</f>
        <v>0</v>
      </c>
      <c r="CA109" s="35">
        <f ca="1">W109*Mask!Y$27</f>
        <v>0</v>
      </c>
      <c r="CB109" s="35">
        <f ca="1">X109*Mask!Z$27</f>
        <v>0</v>
      </c>
      <c r="CC109" s="35">
        <f ca="1">Y109*Mask!AA$27</f>
        <v>0</v>
      </c>
      <c r="CD109" s="35">
        <f ca="1">Z109*Mask!AB$27</f>
        <v>0</v>
      </c>
      <c r="CE109" s="54"/>
      <c r="CF109" s="54">
        <f>IF(ISBLANK($A109),0,AA109*Mask!G$28)</f>
        <v>0</v>
      </c>
      <c r="CG109" s="54">
        <f>IF(ISBLANK($A109),0,AB109*Mask!H$28)</f>
        <v>0</v>
      </c>
      <c r="CH109" s="54">
        <f>IF(ISBLANK($A109),0,AC109*Mask!I$28)</f>
        <v>0</v>
      </c>
      <c r="CI109" s="54">
        <f>IF(ISBLANK($A109),0,AD109*Mask!J$28)</f>
        <v>0</v>
      </c>
      <c r="CJ109" s="54">
        <f>IF(ISBLANK($A109),0,AE109*Mask!K$28)</f>
        <v>0</v>
      </c>
      <c r="CK109" s="54">
        <f>IF(ISBLANK($A109),0,AF109*Mask!L$28)</f>
        <v>0</v>
      </c>
      <c r="CL109" s="54">
        <f>IF(ISBLANK($A109),0,AG109*Mask!M$28)</f>
        <v>0</v>
      </c>
      <c r="CM109" s="54">
        <f>IF(ISBLANK($A109),0,AH109*Mask!N$28)</f>
        <v>0</v>
      </c>
      <c r="CN109" s="54">
        <f>IF(ISBLANK($A109),0,AI109*Mask!O$28)</f>
        <v>0</v>
      </c>
      <c r="CO109" s="54">
        <f>IF(ISBLANK($A109),0,AJ109*Mask!P$28)</f>
        <v>0</v>
      </c>
      <c r="CP109" s="54">
        <f>IF(ISBLANK($A109),0,AK109*Mask!Q$28)</f>
        <v>0</v>
      </c>
      <c r="CQ109" s="54">
        <f>IF(ISBLANK($A109),0,AL109*Mask!R$28)</f>
        <v>0</v>
      </c>
      <c r="CR109" s="54">
        <f>IF(ISBLANK($A109),0,AM109*Mask!S$28)</f>
        <v>0</v>
      </c>
      <c r="CS109" s="54">
        <f>IF(ISBLANK($A109),0,AN109*Mask!T$28)</f>
        <v>0</v>
      </c>
      <c r="CT109" s="54">
        <f>IF(ISBLANK($A109),0,AO109*Mask!U$28)</f>
        <v>0</v>
      </c>
      <c r="CU109" s="54">
        <f>IF(ISBLANK($A109),0,AP109*Mask!V$28)</f>
        <v>0</v>
      </c>
      <c r="CV109" s="54">
        <f>IF(ISBLANK($A109),0,AQ109*Mask!W$28)</f>
        <v>0</v>
      </c>
      <c r="CW109" s="54">
        <f>IF(ISBLANK($A109),0,AR109*Mask!X$28)</f>
        <v>0</v>
      </c>
      <c r="CX109" s="54">
        <f>IF(ISBLANK($A109),0,AS109*Mask!Y$28)</f>
        <v>0</v>
      </c>
      <c r="CY109" s="54">
        <f>IF(ISBLANK($A109),0,AT109*Mask!Z$28)</f>
        <v>0</v>
      </c>
      <c r="CZ109" s="54">
        <f>IF(ISBLANK($A109),0,AU109*Mask!AA$28)</f>
        <v>0</v>
      </c>
      <c r="DA109" s="54">
        <f>IF(ISBLANK($A109),0,AV109*Mask!AB$28)</f>
        <v>0</v>
      </c>
      <c r="DC109" s="54">
        <f t="shared" ca="1" si="36"/>
        <v>0</v>
      </c>
    </row>
    <row r="110" spans="1:107">
      <c r="A110" s="17"/>
      <c r="B110" s="18"/>
      <c r="C110" s="18"/>
      <c r="D110" s="19"/>
      <c r="E110" s="20">
        <v>0</v>
      </c>
      <c r="F110" s="20">
        <v>0</v>
      </c>
      <c r="G110" s="20">
        <v>0</v>
      </c>
      <c r="H110" s="20">
        <v>0</v>
      </c>
      <c r="I110" s="20">
        <v>0</v>
      </c>
      <c r="J110" s="20">
        <v>0</v>
      </c>
      <c r="K110" s="20">
        <v>0</v>
      </c>
      <c r="L110" s="20">
        <v>0</v>
      </c>
      <c r="M110" s="20">
        <v>0</v>
      </c>
      <c r="N110" s="20">
        <v>0</v>
      </c>
      <c r="O110" s="20">
        <v>0</v>
      </c>
      <c r="P110" s="20">
        <v>0</v>
      </c>
      <c r="Q110" s="20">
        <v>0</v>
      </c>
      <c r="R110" s="20">
        <v>0</v>
      </c>
      <c r="S110" s="20">
        <v>0</v>
      </c>
      <c r="T110" s="20">
        <v>0</v>
      </c>
      <c r="U110" s="20">
        <v>0</v>
      </c>
      <c r="V110" s="20">
        <v>0</v>
      </c>
      <c r="W110" s="20">
        <v>0</v>
      </c>
      <c r="X110" s="35">
        <v>0</v>
      </c>
      <c r="Y110" s="35">
        <v>0</v>
      </c>
      <c r="Z110" s="20">
        <v>0</v>
      </c>
      <c r="AA110" s="35">
        <f>IF(ISNA(VLOOKUP(A110&amp;B110,'1'!$K$11:$L$50,2,0)),0,VLOOKUP(A110&amp;B110,'1'!$K$11:$L$50,2,0))</f>
        <v>0</v>
      </c>
      <c r="AB110" s="35">
        <f>IF(ISNA(VLOOKUP($A110&amp;$B110,'2'!$K$11:$L$50,2,0)),0,VLOOKUP($A110&amp;$B110,'2'!$K$11:$L$50,2,0))</f>
        <v>0</v>
      </c>
      <c r="AC110" s="35">
        <f>IF(ISNA(VLOOKUP($A110&amp;$B110,'3'!$K$11:$L$50,2,0)),0,VLOOKUP($A110&amp;$B110,'3'!$K$11:$L$50,2,0))</f>
        <v>0</v>
      </c>
      <c r="AD110" s="35">
        <f>IF(ISNA(VLOOKUP($A110&amp;$B110,'4'!$K$11:$L$50,2,0)),0,VLOOKUP($A110&amp;$B110,'4'!$K$11:$L$50,2,0))</f>
        <v>0</v>
      </c>
      <c r="AE110" s="35">
        <f>IF(ISNA(VLOOKUP($A110&amp;$B110,'5'!$K$11:$L$50,2,0)),0,VLOOKUP($A110&amp;$B110,'5'!$K$11:$L$50,2,0))</f>
        <v>0</v>
      </c>
      <c r="AF110" s="35">
        <f>IF(ISNA(VLOOKUP($A110&amp;$B110,'6'!$K$11:$L$50,2,0)),0,VLOOKUP($A110&amp;$B110,'6'!$K$11:$L$50,2,0))</f>
        <v>0</v>
      </c>
      <c r="AG110" s="35">
        <f>IF(ISNA(VLOOKUP($A110&amp;$B110,'7'!$K$11:$L$50,2,0)),0,VLOOKUP($A110&amp;$B110,'7'!$K$11:$L$50,2,0))</f>
        <v>0</v>
      </c>
      <c r="AH110" s="35">
        <f>IF(ISNA(VLOOKUP($A110&amp;$B110,'8'!$K$11:$L$50,2,0)),0,VLOOKUP($A110&amp;$B110,'8'!$K$11:$L$50,2,0))</f>
        <v>0</v>
      </c>
      <c r="AI110" s="35">
        <f>IF(ISNA(VLOOKUP($A110&amp;$B110,'9'!$K$11:$L$50,2,0)),0,VLOOKUP($A110&amp;$B110,'9'!$K$11:$L$50,2,0))</f>
        <v>0</v>
      </c>
      <c r="AJ110" s="35">
        <f>IF(ISNA(VLOOKUP($A110&amp;$B110,'10'!$K$11:$L$50,2,0)),0,VLOOKUP($A110&amp;$B110,'10'!$K$11:$L$50,2,0))</f>
        <v>0</v>
      </c>
      <c r="AK110" s="35">
        <f>IF(ISNA(VLOOKUP($A110&amp;$B110,'11'!$K$11:$L$50,2,0)),0,VLOOKUP($A110&amp;$B110,'11'!$K$11:$L$50,2,0))</f>
        <v>0</v>
      </c>
      <c r="AL110" s="35">
        <f>IF(ISNA(VLOOKUP($A110&amp;$B110,'12'!$K$11:$L$50,2,0)),0,VLOOKUP($A110&amp;$B110,'12'!$K$11:$L$50,2,0))</f>
        <v>0</v>
      </c>
      <c r="AM110" s="35">
        <f>IF(ISNA(VLOOKUP($A110&amp;$B110,'13'!$K$11:$L$50,2,0)),0,VLOOKUP($A110&amp;$B110,'13'!$K$11:$L$50,2,0))</f>
        <v>0</v>
      </c>
      <c r="AN110" s="35">
        <f>IF(ISNA(VLOOKUP($A110&amp;$B110,'14'!$K$11:$L$50,2,0)),0,VLOOKUP($A110&amp;$B110,'14'!$K$11:$L$50,2,0))</f>
        <v>0</v>
      </c>
      <c r="AO110" s="35">
        <f>IF(ISNA(VLOOKUP($A110&amp;$B110,'15'!$K$11:$L$50,2,0)),0,VLOOKUP($A110&amp;$B110,'15'!$K$11:$L$50,2,0))</f>
        <v>0</v>
      </c>
      <c r="AP110" s="35">
        <f>IF(ISNA(VLOOKUP($A110&amp;$B110,'16'!$K$11:$L$50,2,0)),0,VLOOKUP($A110&amp;$B110,'16'!$K$11:$L$50,2,0))</f>
        <v>0</v>
      </c>
      <c r="AQ110" s="35">
        <f>IF(ISNA(VLOOKUP($A110&amp;$B110,'17'!$K$11:$L$50,2,0)),0,VLOOKUP($A110&amp;$B110,'17'!$K$11:$L$50,2,0))</f>
        <v>0</v>
      </c>
      <c r="AR110" s="35">
        <f>IF(ISNA(VLOOKUP($A110&amp;$B110,'18'!$K$11:$L$50,2,0)),0,VLOOKUP($A110&amp;$B110,'18'!$K$11:$L$50,2,0))</f>
        <v>0</v>
      </c>
      <c r="AS110" s="35">
        <f>IF(ISNA(VLOOKUP($A110&amp;$B110,'19'!$K$11:$L$50,2,0)),0,VLOOKUP($A110&amp;$B110,'19'!$K$11:$L$50,2,0))</f>
        <v>0</v>
      </c>
      <c r="AT110" s="35">
        <f>IF(ISNA(VLOOKUP($A110&amp;$B110,'20'!$K$11:$L$50,2,0)),0,VLOOKUP($A110&amp;$B110,'20'!$K$11:$L$50,2,0))</f>
        <v>0</v>
      </c>
      <c r="AU110" s="35">
        <f>IF(ISNA(VLOOKUP($A110&amp;$B110,'21'!$K$11:$L$50,2,0)),0,VLOOKUP($A110&amp;$B110,'21'!$K$11:$L$50,2,0))</f>
        <v>0</v>
      </c>
      <c r="AV110" s="35">
        <f>IF(ISNA(VLOOKUP($A110&amp;$B110,'22'!$K$11:$L$50,2,0)),0,VLOOKUP($A110&amp;$B110,'22'!$K$11:$L$50,2,0))</f>
        <v>0</v>
      </c>
      <c r="AW110" s="25">
        <f t="shared" si="37"/>
        <v>0</v>
      </c>
      <c r="AX110" s="26">
        <f t="shared" ca="1" si="31"/>
        <v>0</v>
      </c>
      <c r="AY110" s="27" t="str">
        <f t="shared" ca="1" si="32"/>
        <v>#</v>
      </c>
      <c r="AZ110" s="24" t="str">
        <f t="shared" ca="1" si="33"/>
        <v>#</v>
      </c>
      <c r="BC110" s="193" t="str">
        <f t="shared" si="34"/>
        <v/>
      </c>
      <c r="BD110" s="194">
        <f t="shared" si="35"/>
        <v>0</v>
      </c>
      <c r="BE110" s="195"/>
      <c r="BF110" s="194"/>
      <c r="BG110" s="194"/>
      <c r="BH110" s="35"/>
      <c r="BI110" s="35">
        <f ca="1">E110*Mask!G$27</f>
        <v>0</v>
      </c>
      <c r="BJ110" s="35">
        <f ca="1">F110*Mask!H$27</f>
        <v>0</v>
      </c>
      <c r="BK110" s="35">
        <f ca="1">G110*Mask!I$27</f>
        <v>0</v>
      </c>
      <c r="BL110" s="35">
        <f ca="1">H110*Mask!J$27</f>
        <v>0</v>
      </c>
      <c r="BM110" s="35">
        <f ca="1">I110*Mask!K$27</f>
        <v>0</v>
      </c>
      <c r="BN110" s="35">
        <f ca="1">J110*Mask!L$27</f>
        <v>0</v>
      </c>
      <c r="BO110" s="35">
        <f ca="1">K110*Mask!M$27</f>
        <v>0</v>
      </c>
      <c r="BP110" s="35">
        <f ca="1">L110*Mask!N$27</f>
        <v>0</v>
      </c>
      <c r="BQ110" s="35">
        <f ca="1">M110*Mask!O$27</f>
        <v>0</v>
      </c>
      <c r="BR110" s="35">
        <f ca="1">N110*Mask!P$27</f>
        <v>0</v>
      </c>
      <c r="BS110" s="35">
        <f ca="1">O110*Mask!Q$27</f>
        <v>0</v>
      </c>
      <c r="BT110" s="35">
        <f ca="1">P110*Mask!R$27</f>
        <v>0</v>
      </c>
      <c r="BU110" s="35">
        <f ca="1">Q110*Mask!S$27</f>
        <v>0</v>
      </c>
      <c r="BV110" s="35">
        <f ca="1">R110*Mask!T$27</f>
        <v>0</v>
      </c>
      <c r="BW110" s="35">
        <f ca="1">S110*Mask!U$27</f>
        <v>0</v>
      </c>
      <c r="BX110" s="35">
        <f ca="1">T110*Mask!V$27</f>
        <v>0</v>
      </c>
      <c r="BY110" s="35">
        <f ca="1">U110*Mask!W$27</f>
        <v>0</v>
      </c>
      <c r="BZ110" s="35">
        <f ca="1">V110*Mask!X$27</f>
        <v>0</v>
      </c>
      <c r="CA110" s="35">
        <f ca="1">W110*Mask!Y$27</f>
        <v>0</v>
      </c>
      <c r="CB110" s="35">
        <f ca="1">X110*Mask!Z$27</f>
        <v>0</v>
      </c>
      <c r="CC110" s="35">
        <f ca="1">Y110*Mask!AA$27</f>
        <v>0</v>
      </c>
      <c r="CD110" s="35">
        <f ca="1">Z110*Mask!AB$27</f>
        <v>0</v>
      </c>
      <c r="CE110" s="54"/>
      <c r="CF110" s="54">
        <f>IF(ISBLANK($A110),0,AA110*Mask!G$28)</f>
        <v>0</v>
      </c>
      <c r="CG110" s="54">
        <f>IF(ISBLANK($A110),0,AB110*Mask!H$28)</f>
        <v>0</v>
      </c>
      <c r="CH110" s="54">
        <f>IF(ISBLANK($A110),0,AC110*Mask!I$28)</f>
        <v>0</v>
      </c>
      <c r="CI110" s="54">
        <f>IF(ISBLANK($A110),0,AD110*Mask!J$28)</f>
        <v>0</v>
      </c>
      <c r="CJ110" s="54">
        <f>IF(ISBLANK($A110),0,AE110*Mask!K$28)</f>
        <v>0</v>
      </c>
      <c r="CK110" s="54">
        <f>IF(ISBLANK($A110),0,AF110*Mask!L$28)</f>
        <v>0</v>
      </c>
      <c r="CL110" s="54">
        <f>IF(ISBLANK($A110),0,AG110*Mask!M$28)</f>
        <v>0</v>
      </c>
      <c r="CM110" s="54">
        <f>IF(ISBLANK($A110),0,AH110*Mask!N$28)</f>
        <v>0</v>
      </c>
      <c r="CN110" s="54">
        <f>IF(ISBLANK($A110),0,AI110*Mask!O$28)</f>
        <v>0</v>
      </c>
      <c r="CO110" s="54">
        <f>IF(ISBLANK($A110),0,AJ110*Mask!P$28)</f>
        <v>0</v>
      </c>
      <c r="CP110" s="54">
        <f>IF(ISBLANK($A110),0,AK110*Mask!Q$28)</f>
        <v>0</v>
      </c>
      <c r="CQ110" s="54">
        <f>IF(ISBLANK($A110),0,AL110*Mask!R$28)</f>
        <v>0</v>
      </c>
      <c r="CR110" s="54">
        <f>IF(ISBLANK($A110),0,AM110*Mask!S$28)</f>
        <v>0</v>
      </c>
      <c r="CS110" s="54">
        <f>IF(ISBLANK($A110),0,AN110*Mask!T$28)</f>
        <v>0</v>
      </c>
      <c r="CT110" s="54">
        <f>IF(ISBLANK($A110),0,AO110*Mask!U$28)</f>
        <v>0</v>
      </c>
      <c r="CU110" s="54">
        <f>IF(ISBLANK($A110),0,AP110*Mask!V$28)</f>
        <v>0</v>
      </c>
      <c r="CV110" s="54">
        <f>IF(ISBLANK($A110),0,AQ110*Mask!W$28)</f>
        <v>0</v>
      </c>
      <c r="CW110" s="54">
        <f>IF(ISBLANK($A110),0,AR110*Mask!X$28)</f>
        <v>0</v>
      </c>
      <c r="CX110" s="54">
        <f>IF(ISBLANK($A110),0,AS110*Mask!Y$28)</f>
        <v>0</v>
      </c>
      <c r="CY110" s="54">
        <f>IF(ISBLANK($A110),0,AT110*Mask!Z$28)</f>
        <v>0</v>
      </c>
      <c r="CZ110" s="54">
        <f>IF(ISBLANK($A110),0,AU110*Mask!AA$28)</f>
        <v>0</v>
      </c>
      <c r="DA110" s="54">
        <f>IF(ISBLANK($A110),0,AV110*Mask!AB$28)</f>
        <v>0</v>
      </c>
      <c r="DC110" s="54">
        <f t="shared" ca="1" si="36"/>
        <v>0</v>
      </c>
    </row>
    <row r="111" spans="1:107">
      <c r="A111" s="17"/>
      <c r="B111" s="18"/>
      <c r="C111" s="18"/>
      <c r="D111" s="19"/>
      <c r="E111" s="20">
        <v>0</v>
      </c>
      <c r="F111" s="20">
        <v>0</v>
      </c>
      <c r="G111" s="20">
        <v>0</v>
      </c>
      <c r="H111" s="20">
        <v>0</v>
      </c>
      <c r="I111" s="20">
        <v>0</v>
      </c>
      <c r="J111" s="20">
        <v>0</v>
      </c>
      <c r="K111" s="20">
        <v>0</v>
      </c>
      <c r="L111" s="20">
        <v>0</v>
      </c>
      <c r="M111" s="20">
        <v>0</v>
      </c>
      <c r="N111" s="20">
        <v>0</v>
      </c>
      <c r="O111" s="20">
        <v>0</v>
      </c>
      <c r="P111" s="20">
        <v>0</v>
      </c>
      <c r="Q111" s="20">
        <v>0</v>
      </c>
      <c r="R111" s="20">
        <v>0</v>
      </c>
      <c r="S111" s="20">
        <v>0</v>
      </c>
      <c r="T111" s="20">
        <v>0</v>
      </c>
      <c r="U111" s="20">
        <v>0</v>
      </c>
      <c r="V111" s="20">
        <v>0</v>
      </c>
      <c r="W111" s="20">
        <v>0</v>
      </c>
      <c r="X111" s="35">
        <v>0</v>
      </c>
      <c r="Y111" s="35">
        <v>0</v>
      </c>
      <c r="Z111" s="20">
        <v>0</v>
      </c>
      <c r="AA111" s="35">
        <f>IF(ISNA(VLOOKUP(A111&amp;B111,'1'!$K$11:$L$50,2,0)),0,VLOOKUP(A111&amp;B111,'1'!$K$11:$L$50,2,0))</f>
        <v>0</v>
      </c>
      <c r="AB111" s="35">
        <f>IF(ISNA(VLOOKUP($A111&amp;$B111,'2'!$K$11:$L$50,2,0)),0,VLOOKUP($A111&amp;$B111,'2'!$K$11:$L$50,2,0))</f>
        <v>0</v>
      </c>
      <c r="AC111" s="35">
        <f>IF(ISNA(VLOOKUP($A111&amp;$B111,'3'!$K$11:$L$50,2,0)),0,VLOOKUP($A111&amp;$B111,'3'!$K$11:$L$50,2,0))</f>
        <v>0</v>
      </c>
      <c r="AD111" s="35">
        <f>IF(ISNA(VLOOKUP($A111&amp;$B111,'4'!$K$11:$L$50,2,0)),0,VLOOKUP($A111&amp;$B111,'4'!$K$11:$L$50,2,0))</f>
        <v>0</v>
      </c>
      <c r="AE111" s="35">
        <f>IF(ISNA(VLOOKUP($A111&amp;$B111,'5'!$K$11:$L$50,2,0)),0,VLOOKUP($A111&amp;$B111,'5'!$K$11:$L$50,2,0))</f>
        <v>0</v>
      </c>
      <c r="AF111" s="35">
        <f>IF(ISNA(VLOOKUP($A111&amp;$B111,'6'!$K$11:$L$50,2,0)),0,VLOOKUP($A111&amp;$B111,'6'!$K$11:$L$50,2,0))</f>
        <v>0</v>
      </c>
      <c r="AG111" s="35">
        <f>IF(ISNA(VLOOKUP($A111&amp;$B111,'7'!$K$11:$L$50,2,0)),0,VLOOKUP($A111&amp;$B111,'7'!$K$11:$L$50,2,0))</f>
        <v>0</v>
      </c>
      <c r="AH111" s="35">
        <f>IF(ISNA(VLOOKUP($A111&amp;$B111,'8'!$K$11:$L$50,2,0)),0,VLOOKUP($A111&amp;$B111,'8'!$K$11:$L$50,2,0))</f>
        <v>0</v>
      </c>
      <c r="AI111" s="35">
        <f>IF(ISNA(VLOOKUP($A111&amp;$B111,'9'!$K$11:$L$50,2,0)),0,VLOOKUP($A111&amp;$B111,'9'!$K$11:$L$50,2,0))</f>
        <v>0</v>
      </c>
      <c r="AJ111" s="35">
        <f>IF(ISNA(VLOOKUP($A111&amp;$B111,'10'!$K$11:$L$50,2,0)),0,VLOOKUP($A111&amp;$B111,'10'!$K$11:$L$50,2,0))</f>
        <v>0</v>
      </c>
      <c r="AK111" s="35">
        <f>IF(ISNA(VLOOKUP($A111&amp;$B111,'11'!$K$11:$L$50,2,0)),0,VLOOKUP($A111&amp;$B111,'11'!$K$11:$L$50,2,0))</f>
        <v>0</v>
      </c>
      <c r="AL111" s="35">
        <f>IF(ISNA(VLOOKUP($A111&amp;$B111,'12'!$K$11:$L$50,2,0)),0,VLOOKUP($A111&amp;$B111,'12'!$K$11:$L$50,2,0))</f>
        <v>0</v>
      </c>
      <c r="AM111" s="35">
        <f>IF(ISNA(VLOOKUP($A111&amp;$B111,'13'!$K$11:$L$50,2,0)),0,VLOOKUP($A111&amp;$B111,'13'!$K$11:$L$50,2,0))</f>
        <v>0</v>
      </c>
      <c r="AN111" s="35">
        <f>IF(ISNA(VLOOKUP($A111&amp;$B111,'14'!$K$11:$L$50,2,0)),0,VLOOKUP($A111&amp;$B111,'14'!$K$11:$L$50,2,0))</f>
        <v>0</v>
      </c>
      <c r="AO111" s="35">
        <f>IF(ISNA(VLOOKUP($A111&amp;$B111,'15'!$K$11:$L$50,2,0)),0,VLOOKUP($A111&amp;$B111,'15'!$K$11:$L$50,2,0))</f>
        <v>0</v>
      </c>
      <c r="AP111" s="35">
        <f>IF(ISNA(VLOOKUP($A111&amp;$B111,'16'!$K$11:$L$50,2,0)),0,VLOOKUP($A111&amp;$B111,'16'!$K$11:$L$50,2,0))</f>
        <v>0</v>
      </c>
      <c r="AQ111" s="35">
        <f>IF(ISNA(VLOOKUP($A111&amp;$B111,'17'!$K$11:$L$50,2,0)),0,VLOOKUP($A111&amp;$B111,'17'!$K$11:$L$50,2,0))</f>
        <v>0</v>
      </c>
      <c r="AR111" s="35">
        <f>IF(ISNA(VLOOKUP($A111&amp;$B111,'18'!$K$11:$L$50,2,0)),0,VLOOKUP($A111&amp;$B111,'18'!$K$11:$L$50,2,0))</f>
        <v>0</v>
      </c>
      <c r="AS111" s="35">
        <f>IF(ISNA(VLOOKUP($A111&amp;$B111,'19'!$K$11:$L$50,2,0)),0,VLOOKUP($A111&amp;$B111,'19'!$K$11:$L$50,2,0))</f>
        <v>0</v>
      </c>
      <c r="AT111" s="35">
        <f>IF(ISNA(VLOOKUP($A111&amp;$B111,'20'!$K$11:$L$50,2,0)),0,VLOOKUP($A111&amp;$B111,'20'!$K$11:$L$50,2,0))</f>
        <v>0</v>
      </c>
      <c r="AU111" s="35">
        <f>IF(ISNA(VLOOKUP($A111&amp;$B111,'21'!$K$11:$L$50,2,0)),0,VLOOKUP($A111&amp;$B111,'21'!$K$11:$L$50,2,0))</f>
        <v>0</v>
      </c>
      <c r="AV111" s="35">
        <f>IF(ISNA(VLOOKUP($A111&amp;$B111,'22'!$K$11:$L$50,2,0)),0,VLOOKUP($A111&amp;$B111,'22'!$K$11:$L$50,2,0))</f>
        <v>0</v>
      </c>
      <c r="AW111" s="25">
        <f t="shared" si="37"/>
        <v>0</v>
      </c>
      <c r="AX111" s="26">
        <f t="shared" ca="1" si="31"/>
        <v>0</v>
      </c>
      <c r="AY111" s="27" t="str">
        <f t="shared" ca="1" si="32"/>
        <v>#</v>
      </c>
      <c r="AZ111" s="24" t="str">
        <f t="shared" ca="1" si="33"/>
        <v>#</v>
      </c>
      <c r="BC111" s="193" t="str">
        <f t="shared" si="34"/>
        <v/>
      </c>
      <c r="BD111" s="194">
        <f t="shared" si="35"/>
        <v>0</v>
      </c>
      <c r="BE111" s="195"/>
      <c r="BF111" s="194"/>
      <c r="BG111" s="194"/>
      <c r="BH111" s="35"/>
      <c r="BI111" s="35">
        <f ca="1">E111*Mask!G$27</f>
        <v>0</v>
      </c>
      <c r="BJ111" s="35">
        <f ca="1">F111*Mask!H$27</f>
        <v>0</v>
      </c>
      <c r="BK111" s="35">
        <f ca="1">G111*Mask!I$27</f>
        <v>0</v>
      </c>
      <c r="BL111" s="35">
        <f ca="1">H111*Mask!J$27</f>
        <v>0</v>
      </c>
      <c r="BM111" s="35">
        <f ca="1">I111*Mask!K$27</f>
        <v>0</v>
      </c>
      <c r="BN111" s="35">
        <f ca="1">J111*Mask!L$27</f>
        <v>0</v>
      </c>
      <c r="BO111" s="35">
        <f ca="1">K111*Mask!M$27</f>
        <v>0</v>
      </c>
      <c r="BP111" s="35">
        <f ca="1">L111*Mask!N$27</f>
        <v>0</v>
      </c>
      <c r="BQ111" s="35">
        <f ca="1">M111*Mask!O$27</f>
        <v>0</v>
      </c>
      <c r="BR111" s="35">
        <f ca="1">N111*Mask!P$27</f>
        <v>0</v>
      </c>
      <c r="BS111" s="35">
        <f ca="1">O111*Mask!Q$27</f>
        <v>0</v>
      </c>
      <c r="BT111" s="35">
        <f ca="1">P111*Mask!R$27</f>
        <v>0</v>
      </c>
      <c r="BU111" s="35">
        <f ca="1">Q111*Mask!S$27</f>
        <v>0</v>
      </c>
      <c r="BV111" s="35">
        <f ca="1">R111*Mask!T$27</f>
        <v>0</v>
      </c>
      <c r="BW111" s="35">
        <f ca="1">S111*Mask!U$27</f>
        <v>0</v>
      </c>
      <c r="BX111" s="35">
        <f ca="1">T111*Mask!V$27</f>
        <v>0</v>
      </c>
      <c r="BY111" s="35">
        <f ca="1">U111*Mask!W$27</f>
        <v>0</v>
      </c>
      <c r="BZ111" s="35">
        <f ca="1">V111*Mask!X$27</f>
        <v>0</v>
      </c>
      <c r="CA111" s="35">
        <f ca="1">W111*Mask!Y$27</f>
        <v>0</v>
      </c>
      <c r="CB111" s="35">
        <f ca="1">X111*Mask!Z$27</f>
        <v>0</v>
      </c>
      <c r="CC111" s="35">
        <f ca="1">Y111*Mask!AA$27</f>
        <v>0</v>
      </c>
      <c r="CD111" s="35">
        <f ca="1">Z111*Mask!AB$27</f>
        <v>0</v>
      </c>
      <c r="CE111" s="54"/>
      <c r="CF111" s="54">
        <f>IF(ISBLANK($A111),0,AA111*Mask!G$28)</f>
        <v>0</v>
      </c>
      <c r="CG111" s="54">
        <f>IF(ISBLANK($A111),0,AB111*Mask!H$28)</f>
        <v>0</v>
      </c>
      <c r="CH111" s="54">
        <f>IF(ISBLANK($A111),0,AC111*Mask!I$28)</f>
        <v>0</v>
      </c>
      <c r="CI111" s="54">
        <f>IF(ISBLANK($A111),0,AD111*Mask!J$28)</f>
        <v>0</v>
      </c>
      <c r="CJ111" s="54">
        <f>IF(ISBLANK($A111),0,AE111*Mask!K$28)</f>
        <v>0</v>
      </c>
      <c r="CK111" s="54">
        <f>IF(ISBLANK($A111),0,AF111*Mask!L$28)</f>
        <v>0</v>
      </c>
      <c r="CL111" s="54">
        <f>IF(ISBLANK($A111),0,AG111*Mask!M$28)</f>
        <v>0</v>
      </c>
      <c r="CM111" s="54">
        <f>IF(ISBLANK($A111),0,AH111*Mask!N$28)</f>
        <v>0</v>
      </c>
      <c r="CN111" s="54">
        <f>IF(ISBLANK($A111),0,AI111*Mask!O$28)</f>
        <v>0</v>
      </c>
      <c r="CO111" s="54">
        <f>IF(ISBLANK($A111),0,AJ111*Mask!P$28)</f>
        <v>0</v>
      </c>
      <c r="CP111" s="54">
        <f>IF(ISBLANK($A111),0,AK111*Mask!Q$28)</f>
        <v>0</v>
      </c>
      <c r="CQ111" s="54">
        <f>IF(ISBLANK($A111),0,AL111*Mask!R$28)</f>
        <v>0</v>
      </c>
      <c r="CR111" s="54">
        <f>IF(ISBLANK($A111),0,AM111*Mask!S$28)</f>
        <v>0</v>
      </c>
      <c r="CS111" s="54">
        <f>IF(ISBLANK($A111),0,AN111*Mask!T$28)</f>
        <v>0</v>
      </c>
      <c r="CT111" s="54">
        <f>IF(ISBLANK($A111),0,AO111*Mask!U$28)</f>
        <v>0</v>
      </c>
      <c r="CU111" s="54">
        <f>IF(ISBLANK($A111),0,AP111*Mask!V$28)</f>
        <v>0</v>
      </c>
      <c r="CV111" s="54">
        <f>IF(ISBLANK($A111),0,AQ111*Mask!W$28)</f>
        <v>0</v>
      </c>
      <c r="CW111" s="54">
        <f>IF(ISBLANK($A111),0,AR111*Mask!X$28)</f>
        <v>0</v>
      </c>
      <c r="CX111" s="54">
        <f>IF(ISBLANK($A111),0,AS111*Mask!Y$28)</f>
        <v>0</v>
      </c>
      <c r="CY111" s="54">
        <f>IF(ISBLANK($A111),0,AT111*Mask!Z$28)</f>
        <v>0</v>
      </c>
      <c r="CZ111" s="54">
        <f>IF(ISBLANK($A111),0,AU111*Mask!AA$28)</f>
        <v>0</v>
      </c>
      <c r="DA111" s="54">
        <f>IF(ISBLANK($A111),0,AV111*Mask!AB$28)</f>
        <v>0</v>
      </c>
      <c r="DC111" s="54">
        <f t="shared" ca="1" si="36"/>
        <v>0</v>
      </c>
    </row>
    <row r="112" spans="1:107">
      <c r="A112" s="17"/>
      <c r="B112" s="18"/>
      <c r="C112" s="18"/>
      <c r="D112" s="19"/>
      <c r="E112" s="20">
        <v>0</v>
      </c>
      <c r="F112" s="20">
        <v>0</v>
      </c>
      <c r="G112" s="20">
        <v>0</v>
      </c>
      <c r="H112" s="20">
        <v>0</v>
      </c>
      <c r="I112" s="20">
        <v>0</v>
      </c>
      <c r="J112" s="20">
        <v>0</v>
      </c>
      <c r="K112" s="20">
        <v>0</v>
      </c>
      <c r="L112" s="20">
        <v>0</v>
      </c>
      <c r="M112" s="20">
        <v>0</v>
      </c>
      <c r="N112" s="20">
        <v>0</v>
      </c>
      <c r="O112" s="20">
        <v>0</v>
      </c>
      <c r="P112" s="20">
        <v>0</v>
      </c>
      <c r="Q112" s="20">
        <v>0</v>
      </c>
      <c r="R112" s="20">
        <v>0</v>
      </c>
      <c r="S112" s="20">
        <v>0</v>
      </c>
      <c r="T112" s="20">
        <v>0</v>
      </c>
      <c r="U112" s="20">
        <v>0</v>
      </c>
      <c r="V112" s="20">
        <v>0</v>
      </c>
      <c r="W112" s="20">
        <v>0</v>
      </c>
      <c r="X112" s="35">
        <v>0</v>
      </c>
      <c r="Y112" s="35">
        <v>0</v>
      </c>
      <c r="Z112" s="20">
        <v>0</v>
      </c>
      <c r="AA112" s="35">
        <f>IF(ISNA(VLOOKUP(A112&amp;B112,'1'!$K$11:$L$50,2,0)),0,VLOOKUP(A112&amp;B112,'1'!$K$11:$L$50,2,0))</f>
        <v>0</v>
      </c>
      <c r="AB112" s="35">
        <f>IF(ISNA(VLOOKUP($A112&amp;$B112,'2'!$K$11:$L$50,2,0)),0,VLOOKUP($A112&amp;$B112,'2'!$K$11:$L$50,2,0))</f>
        <v>0</v>
      </c>
      <c r="AC112" s="35">
        <f>IF(ISNA(VLOOKUP($A112&amp;$B112,'3'!$K$11:$L$50,2,0)),0,VLOOKUP($A112&amp;$B112,'3'!$K$11:$L$50,2,0))</f>
        <v>0</v>
      </c>
      <c r="AD112" s="35">
        <f>IF(ISNA(VLOOKUP($A112&amp;$B112,'4'!$K$11:$L$50,2,0)),0,VLOOKUP($A112&amp;$B112,'4'!$K$11:$L$50,2,0))</f>
        <v>0</v>
      </c>
      <c r="AE112" s="35">
        <f>IF(ISNA(VLOOKUP($A112&amp;$B112,'5'!$K$11:$L$50,2,0)),0,VLOOKUP($A112&amp;$B112,'5'!$K$11:$L$50,2,0))</f>
        <v>0</v>
      </c>
      <c r="AF112" s="35">
        <f>IF(ISNA(VLOOKUP($A112&amp;$B112,'6'!$K$11:$L$50,2,0)),0,VLOOKUP($A112&amp;$B112,'6'!$K$11:$L$50,2,0))</f>
        <v>0</v>
      </c>
      <c r="AG112" s="35">
        <f>IF(ISNA(VLOOKUP($A112&amp;$B112,'7'!$K$11:$L$50,2,0)),0,VLOOKUP($A112&amp;$B112,'7'!$K$11:$L$50,2,0))</f>
        <v>0</v>
      </c>
      <c r="AH112" s="35">
        <f>IF(ISNA(VLOOKUP($A112&amp;$B112,'8'!$K$11:$L$50,2,0)),0,VLOOKUP($A112&amp;$B112,'8'!$K$11:$L$50,2,0))</f>
        <v>0</v>
      </c>
      <c r="AI112" s="35">
        <f>IF(ISNA(VLOOKUP($A112&amp;$B112,'9'!$K$11:$L$50,2,0)),0,VLOOKUP($A112&amp;$B112,'9'!$K$11:$L$50,2,0))</f>
        <v>0</v>
      </c>
      <c r="AJ112" s="35">
        <f>IF(ISNA(VLOOKUP($A112&amp;$B112,'10'!$K$11:$L$50,2,0)),0,VLOOKUP($A112&amp;$B112,'10'!$K$11:$L$50,2,0))</f>
        <v>0</v>
      </c>
      <c r="AK112" s="35">
        <f>IF(ISNA(VLOOKUP($A112&amp;$B112,'11'!$K$11:$L$50,2,0)),0,VLOOKUP($A112&amp;$B112,'11'!$K$11:$L$50,2,0))</f>
        <v>0</v>
      </c>
      <c r="AL112" s="35">
        <f>IF(ISNA(VLOOKUP($A112&amp;$B112,'12'!$K$11:$L$50,2,0)),0,VLOOKUP($A112&amp;$B112,'12'!$K$11:$L$50,2,0))</f>
        <v>0</v>
      </c>
      <c r="AM112" s="35">
        <f>IF(ISNA(VLOOKUP($A112&amp;$B112,'13'!$K$11:$L$50,2,0)),0,VLOOKUP($A112&amp;$B112,'13'!$K$11:$L$50,2,0))</f>
        <v>0</v>
      </c>
      <c r="AN112" s="35">
        <f>IF(ISNA(VLOOKUP($A112&amp;$B112,'14'!$K$11:$L$50,2,0)),0,VLOOKUP($A112&amp;$B112,'14'!$K$11:$L$50,2,0))</f>
        <v>0</v>
      </c>
      <c r="AO112" s="35">
        <f>IF(ISNA(VLOOKUP($A112&amp;$B112,'15'!$K$11:$L$50,2,0)),0,VLOOKUP($A112&amp;$B112,'15'!$K$11:$L$50,2,0))</f>
        <v>0</v>
      </c>
      <c r="AP112" s="35">
        <f>IF(ISNA(VLOOKUP($A112&amp;$B112,'16'!$K$11:$L$50,2,0)),0,VLOOKUP($A112&amp;$B112,'16'!$K$11:$L$50,2,0))</f>
        <v>0</v>
      </c>
      <c r="AQ112" s="35">
        <f>IF(ISNA(VLOOKUP($A112&amp;$B112,'17'!$K$11:$L$50,2,0)),0,VLOOKUP($A112&amp;$B112,'17'!$K$11:$L$50,2,0))</f>
        <v>0</v>
      </c>
      <c r="AR112" s="35">
        <f>IF(ISNA(VLOOKUP($A112&amp;$B112,'18'!$K$11:$L$50,2,0)),0,VLOOKUP($A112&amp;$B112,'18'!$K$11:$L$50,2,0))</f>
        <v>0</v>
      </c>
      <c r="AS112" s="35">
        <f>IF(ISNA(VLOOKUP($A112&amp;$B112,'19'!$K$11:$L$50,2,0)),0,VLOOKUP($A112&amp;$B112,'19'!$K$11:$L$50,2,0))</f>
        <v>0</v>
      </c>
      <c r="AT112" s="35">
        <f>IF(ISNA(VLOOKUP($A112&amp;$B112,'20'!$K$11:$L$50,2,0)),0,VLOOKUP($A112&amp;$B112,'20'!$K$11:$L$50,2,0))</f>
        <v>0</v>
      </c>
      <c r="AU112" s="35">
        <f>IF(ISNA(VLOOKUP($A112&amp;$B112,'21'!$K$11:$L$50,2,0)),0,VLOOKUP($A112&amp;$B112,'21'!$K$11:$L$50,2,0))</f>
        <v>0</v>
      </c>
      <c r="AV112" s="35">
        <f>IF(ISNA(VLOOKUP($A112&amp;$B112,'22'!$K$11:$L$50,2,0)),0,VLOOKUP($A112&amp;$B112,'22'!$K$11:$L$50,2,0))</f>
        <v>0</v>
      </c>
      <c r="AW112" s="25">
        <f t="shared" si="37"/>
        <v>0</v>
      </c>
      <c r="AX112" s="26">
        <f t="shared" ca="1" si="31"/>
        <v>0</v>
      </c>
      <c r="AY112" s="27" t="str">
        <f t="shared" ca="1" si="32"/>
        <v>#</v>
      </c>
      <c r="AZ112" s="24" t="str">
        <f t="shared" ca="1" si="33"/>
        <v>#</v>
      </c>
      <c r="BC112" s="193" t="str">
        <f t="shared" si="34"/>
        <v/>
      </c>
      <c r="BD112" s="194">
        <f t="shared" si="35"/>
        <v>0</v>
      </c>
      <c r="BE112" s="195"/>
      <c r="BF112" s="194"/>
      <c r="BG112" s="194"/>
      <c r="BH112" s="35"/>
      <c r="BI112" s="35">
        <f ca="1">E112*Mask!G$27</f>
        <v>0</v>
      </c>
      <c r="BJ112" s="35">
        <f ca="1">F112*Mask!H$27</f>
        <v>0</v>
      </c>
      <c r="BK112" s="35">
        <f ca="1">G112*Mask!I$27</f>
        <v>0</v>
      </c>
      <c r="BL112" s="35">
        <f ca="1">H112*Mask!J$27</f>
        <v>0</v>
      </c>
      <c r="BM112" s="35">
        <f ca="1">I112*Mask!K$27</f>
        <v>0</v>
      </c>
      <c r="BN112" s="35">
        <f ca="1">J112*Mask!L$27</f>
        <v>0</v>
      </c>
      <c r="BO112" s="35">
        <f ca="1">K112*Mask!M$27</f>
        <v>0</v>
      </c>
      <c r="BP112" s="35">
        <f ca="1">L112*Mask!N$27</f>
        <v>0</v>
      </c>
      <c r="BQ112" s="35">
        <f ca="1">M112*Mask!O$27</f>
        <v>0</v>
      </c>
      <c r="BR112" s="35">
        <f ca="1">N112*Mask!P$27</f>
        <v>0</v>
      </c>
      <c r="BS112" s="35">
        <f ca="1">O112*Mask!Q$27</f>
        <v>0</v>
      </c>
      <c r="BT112" s="35">
        <f ca="1">P112*Mask!R$27</f>
        <v>0</v>
      </c>
      <c r="BU112" s="35">
        <f ca="1">Q112*Mask!S$27</f>
        <v>0</v>
      </c>
      <c r="BV112" s="35">
        <f ca="1">R112*Mask!T$27</f>
        <v>0</v>
      </c>
      <c r="BW112" s="35">
        <f ca="1">S112*Mask!U$27</f>
        <v>0</v>
      </c>
      <c r="BX112" s="35">
        <f ca="1">T112*Mask!V$27</f>
        <v>0</v>
      </c>
      <c r="BY112" s="35">
        <f ca="1">U112*Mask!W$27</f>
        <v>0</v>
      </c>
      <c r="BZ112" s="35">
        <f ca="1">V112*Mask!X$27</f>
        <v>0</v>
      </c>
      <c r="CA112" s="35">
        <f ca="1">W112*Mask!Y$27</f>
        <v>0</v>
      </c>
      <c r="CB112" s="35">
        <f ca="1">X112*Mask!Z$27</f>
        <v>0</v>
      </c>
      <c r="CC112" s="35">
        <f ca="1">Y112*Mask!AA$27</f>
        <v>0</v>
      </c>
      <c r="CD112" s="35">
        <f ca="1">Z112*Mask!AB$27</f>
        <v>0</v>
      </c>
      <c r="CE112" s="54"/>
      <c r="CF112" s="54">
        <f>IF(ISBLANK($A112),0,AA112*Mask!G$28)</f>
        <v>0</v>
      </c>
      <c r="CG112" s="54">
        <f>IF(ISBLANK($A112),0,AB112*Mask!H$28)</f>
        <v>0</v>
      </c>
      <c r="CH112" s="54">
        <f>IF(ISBLANK($A112),0,AC112*Mask!I$28)</f>
        <v>0</v>
      </c>
      <c r="CI112" s="54">
        <f>IF(ISBLANK($A112),0,AD112*Mask!J$28)</f>
        <v>0</v>
      </c>
      <c r="CJ112" s="54">
        <f>IF(ISBLANK($A112),0,AE112*Mask!K$28)</f>
        <v>0</v>
      </c>
      <c r="CK112" s="54">
        <f>IF(ISBLANK($A112),0,AF112*Mask!L$28)</f>
        <v>0</v>
      </c>
      <c r="CL112" s="54">
        <f>IF(ISBLANK($A112),0,AG112*Mask!M$28)</f>
        <v>0</v>
      </c>
      <c r="CM112" s="54">
        <f>IF(ISBLANK($A112),0,AH112*Mask!N$28)</f>
        <v>0</v>
      </c>
      <c r="CN112" s="54">
        <f>IF(ISBLANK($A112),0,AI112*Mask!O$28)</f>
        <v>0</v>
      </c>
      <c r="CO112" s="54">
        <f>IF(ISBLANK($A112),0,AJ112*Mask!P$28)</f>
        <v>0</v>
      </c>
      <c r="CP112" s="54">
        <f>IF(ISBLANK($A112),0,AK112*Mask!Q$28)</f>
        <v>0</v>
      </c>
      <c r="CQ112" s="54">
        <f>IF(ISBLANK($A112),0,AL112*Mask!R$28)</f>
        <v>0</v>
      </c>
      <c r="CR112" s="54">
        <f>IF(ISBLANK($A112),0,AM112*Mask!S$28)</f>
        <v>0</v>
      </c>
      <c r="CS112" s="54">
        <f>IF(ISBLANK($A112),0,AN112*Mask!T$28)</f>
        <v>0</v>
      </c>
      <c r="CT112" s="54">
        <f>IF(ISBLANK($A112),0,AO112*Mask!U$28)</f>
        <v>0</v>
      </c>
      <c r="CU112" s="54">
        <f>IF(ISBLANK($A112),0,AP112*Mask!V$28)</f>
        <v>0</v>
      </c>
      <c r="CV112" s="54">
        <f>IF(ISBLANK($A112),0,AQ112*Mask!W$28)</f>
        <v>0</v>
      </c>
      <c r="CW112" s="54">
        <f>IF(ISBLANK($A112),0,AR112*Mask!X$28)</f>
        <v>0</v>
      </c>
      <c r="CX112" s="54">
        <f>IF(ISBLANK($A112),0,AS112*Mask!Y$28)</f>
        <v>0</v>
      </c>
      <c r="CY112" s="54">
        <f>IF(ISBLANK($A112),0,AT112*Mask!Z$28)</f>
        <v>0</v>
      </c>
      <c r="CZ112" s="54">
        <f>IF(ISBLANK($A112),0,AU112*Mask!AA$28)</f>
        <v>0</v>
      </c>
      <c r="DA112" s="54">
        <f>IF(ISBLANK($A112),0,AV112*Mask!AB$28)</f>
        <v>0</v>
      </c>
      <c r="DC112" s="54">
        <f t="shared" ca="1" si="36"/>
        <v>0</v>
      </c>
    </row>
    <row r="113" spans="1:107">
      <c r="A113" s="17"/>
      <c r="B113" s="18"/>
      <c r="C113" s="18"/>
      <c r="D113" s="19"/>
      <c r="E113" s="20">
        <v>0</v>
      </c>
      <c r="F113" s="20">
        <v>0</v>
      </c>
      <c r="G113" s="20">
        <v>0</v>
      </c>
      <c r="H113" s="20">
        <v>0</v>
      </c>
      <c r="I113" s="20">
        <v>0</v>
      </c>
      <c r="J113" s="20">
        <v>0</v>
      </c>
      <c r="K113" s="20">
        <v>0</v>
      </c>
      <c r="L113" s="20">
        <v>0</v>
      </c>
      <c r="M113" s="20">
        <v>0</v>
      </c>
      <c r="N113" s="20">
        <v>0</v>
      </c>
      <c r="O113" s="20">
        <v>0</v>
      </c>
      <c r="P113" s="20">
        <v>0</v>
      </c>
      <c r="Q113" s="20">
        <v>0</v>
      </c>
      <c r="R113" s="20">
        <v>0</v>
      </c>
      <c r="S113" s="20">
        <v>0</v>
      </c>
      <c r="T113" s="20">
        <v>0</v>
      </c>
      <c r="U113" s="20">
        <v>0</v>
      </c>
      <c r="V113" s="20">
        <v>0</v>
      </c>
      <c r="W113" s="20">
        <v>0</v>
      </c>
      <c r="X113" s="35">
        <v>0</v>
      </c>
      <c r="Y113" s="35">
        <v>0</v>
      </c>
      <c r="Z113" s="20">
        <v>0</v>
      </c>
      <c r="AA113" s="35">
        <f>IF(ISNA(VLOOKUP(A113&amp;B113,'1'!$K$11:$L$50,2,0)),0,VLOOKUP(A113&amp;B113,'1'!$K$11:$L$50,2,0))</f>
        <v>0</v>
      </c>
      <c r="AB113" s="35">
        <f>IF(ISNA(VLOOKUP($A113&amp;$B113,'2'!$K$11:$L$50,2,0)),0,VLOOKUP($A113&amp;$B113,'2'!$K$11:$L$50,2,0))</f>
        <v>0</v>
      </c>
      <c r="AC113" s="35">
        <f>IF(ISNA(VLOOKUP($A113&amp;$B113,'3'!$K$11:$L$50,2,0)),0,VLOOKUP($A113&amp;$B113,'3'!$K$11:$L$50,2,0))</f>
        <v>0</v>
      </c>
      <c r="AD113" s="35">
        <f>IF(ISNA(VLOOKUP($A113&amp;$B113,'4'!$K$11:$L$50,2,0)),0,VLOOKUP($A113&amp;$B113,'4'!$K$11:$L$50,2,0))</f>
        <v>0</v>
      </c>
      <c r="AE113" s="35">
        <f>IF(ISNA(VLOOKUP($A113&amp;$B113,'5'!$K$11:$L$50,2,0)),0,VLOOKUP($A113&amp;$B113,'5'!$K$11:$L$50,2,0))</f>
        <v>0</v>
      </c>
      <c r="AF113" s="35">
        <f>IF(ISNA(VLOOKUP($A113&amp;$B113,'6'!$K$11:$L$50,2,0)),0,VLOOKUP($A113&amp;$B113,'6'!$K$11:$L$50,2,0))</f>
        <v>0</v>
      </c>
      <c r="AG113" s="35">
        <f>IF(ISNA(VLOOKUP($A113&amp;$B113,'7'!$K$11:$L$50,2,0)),0,VLOOKUP($A113&amp;$B113,'7'!$K$11:$L$50,2,0))</f>
        <v>0</v>
      </c>
      <c r="AH113" s="35">
        <f>IF(ISNA(VLOOKUP($A113&amp;$B113,'8'!$K$11:$L$50,2,0)),0,VLOOKUP($A113&amp;$B113,'8'!$K$11:$L$50,2,0))</f>
        <v>0</v>
      </c>
      <c r="AI113" s="35">
        <f>IF(ISNA(VLOOKUP($A113&amp;$B113,'9'!$K$11:$L$50,2,0)),0,VLOOKUP($A113&amp;$B113,'9'!$K$11:$L$50,2,0))</f>
        <v>0</v>
      </c>
      <c r="AJ113" s="35">
        <f>IF(ISNA(VLOOKUP($A113&amp;$B113,'10'!$K$11:$L$50,2,0)),0,VLOOKUP($A113&amp;$B113,'10'!$K$11:$L$50,2,0))</f>
        <v>0</v>
      </c>
      <c r="AK113" s="35">
        <f>IF(ISNA(VLOOKUP($A113&amp;$B113,'11'!$K$11:$L$50,2,0)),0,VLOOKUP($A113&amp;$B113,'11'!$K$11:$L$50,2,0))</f>
        <v>0</v>
      </c>
      <c r="AL113" s="35">
        <f>IF(ISNA(VLOOKUP($A113&amp;$B113,'12'!$K$11:$L$50,2,0)),0,VLOOKUP($A113&amp;$B113,'12'!$K$11:$L$50,2,0))</f>
        <v>0</v>
      </c>
      <c r="AM113" s="35">
        <f>IF(ISNA(VLOOKUP($A113&amp;$B113,'13'!$K$11:$L$50,2,0)),0,VLOOKUP($A113&amp;$B113,'13'!$K$11:$L$50,2,0))</f>
        <v>0</v>
      </c>
      <c r="AN113" s="35">
        <f>IF(ISNA(VLOOKUP($A113&amp;$B113,'14'!$K$11:$L$50,2,0)),0,VLOOKUP($A113&amp;$B113,'14'!$K$11:$L$50,2,0))</f>
        <v>0</v>
      </c>
      <c r="AO113" s="35">
        <f>IF(ISNA(VLOOKUP($A113&amp;$B113,'15'!$K$11:$L$50,2,0)),0,VLOOKUP($A113&amp;$B113,'15'!$K$11:$L$50,2,0))</f>
        <v>0</v>
      </c>
      <c r="AP113" s="35">
        <f>IF(ISNA(VLOOKUP($A113&amp;$B113,'16'!$K$11:$L$50,2,0)),0,VLOOKUP($A113&amp;$B113,'16'!$K$11:$L$50,2,0))</f>
        <v>0</v>
      </c>
      <c r="AQ113" s="35">
        <f>IF(ISNA(VLOOKUP($A113&amp;$B113,'17'!$K$11:$L$50,2,0)),0,VLOOKUP($A113&amp;$B113,'17'!$K$11:$L$50,2,0))</f>
        <v>0</v>
      </c>
      <c r="AR113" s="35">
        <f>IF(ISNA(VLOOKUP($A113&amp;$B113,'18'!$K$11:$L$50,2,0)),0,VLOOKUP($A113&amp;$B113,'18'!$K$11:$L$50,2,0))</f>
        <v>0</v>
      </c>
      <c r="AS113" s="35">
        <f>IF(ISNA(VLOOKUP($A113&amp;$B113,'19'!$K$11:$L$50,2,0)),0,VLOOKUP($A113&amp;$B113,'19'!$K$11:$L$50,2,0))</f>
        <v>0</v>
      </c>
      <c r="AT113" s="35">
        <f>IF(ISNA(VLOOKUP($A113&amp;$B113,'20'!$K$11:$L$50,2,0)),0,VLOOKUP($A113&amp;$B113,'20'!$K$11:$L$50,2,0))</f>
        <v>0</v>
      </c>
      <c r="AU113" s="35">
        <f>IF(ISNA(VLOOKUP($A113&amp;$B113,'21'!$K$11:$L$50,2,0)),0,VLOOKUP($A113&amp;$B113,'21'!$K$11:$L$50,2,0))</f>
        <v>0</v>
      </c>
      <c r="AV113" s="35">
        <f>IF(ISNA(VLOOKUP($A113&amp;$B113,'22'!$K$11:$L$50,2,0)),0,VLOOKUP($A113&amp;$B113,'22'!$K$11:$L$50,2,0))</f>
        <v>0</v>
      </c>
      <c r="AW113" s="25">
        <f t="shared" si="37"/>
        <v>0</v>
      </c>
      <c r="AX113" s="26">
        <f t="shared" ca="1" si="31"/>
        <v>0</v>
      </c>
      <c r="AY113" s="27" t="str">
        <f t="shared" ca="1" si="32"/>
        <v>#</v>
      </c>
      <c r="AZ113" s="24" t="str">
        <f t="shared" ca="1" si="33"/>
        <v>#</v>
      </c>
      <c r="BC113" s="193" t="str">
        <f t="shared" si="34"/>
        <v/>
      </c>
      <c r="BD113" s="194">
        <f t="shared" si="35"/>
        <v>0</v>
      </c>
      <c r="BE113" s="195"/>
      <c r="BF113" s="194"/>
      <c r="BG113" s="194"/>
      <c r="BH113" s="35"/>
      <c r="BI113" s="35">
        <f ca="1">E113*Mask!G$27</f>
        <v>0</v>
      </c>
      <c r="BJ113" s="35">
        <f ca="1">F113*Mask!H$27</f>
        <v>0</v>
      </c>
      <c r="BK113" s="35">
        <f ca="1">G113*Mask!I$27</f>
        <v>0</v>
      </c>
      <c r="BL113" s="35">
        <f ca="1">H113*Mask!J$27</f>
        <v>0</v>
      </c>
      <c r="BM113" s="35">
        <f ca="1">I113*Mask!K$27</f>
        <v>0</v>
      </c>
      <c r="BN113" s="35">
        <f ca="1">J113*Mask!L$27</f>
        <v>0</v>
      </c>
      <c r="BO113" s="35">
        <f ca="1">K113*Mask!M$27</f>
        <v>0</v>
      </c>
      <c r="BP113" s="35">
        <f ca="1">L113*Mask!N$27</f>
        <v>0</v>
      </c>
      <c r="BQ113" s="35">
        <f ca="1">M113*Mask!O$27</f>
        <v>0</v>
      </c>
      <c r="BR113" s="35">
        <f ca="1">N113*Mask!P$27</f>
        <v>0</v>
      </c>
      <c r="BS113" s="35">
        <f ca="1">O113*Mask!Q$27</f>
        <v>0</v>
      </c>
      <c r="BT113" s="35">
        <f ca="1">P113*Mask!R$27</f>
        <v>0</v>
      </c>
      <c r="BU113" s="35">
        <f ca="1">Q113*Mask!S$27</f>
        <v>0</v>
      </c>
      <c r="BV113" s="35">
        <f ca="1">R113*Mask!T$27</f>
        <v>0</v>
      </c>
      <c r="BW113" s="35">
        <f ca="1">S113*Mask!U$27</f>
        <v>0</v>
      </c>
      <c r="BX113" s="35">
        <f ca="1">T113*Mask!V$27</f>
        <v>0</v>
      </c>
      <c r="BY113" s="35">
        <f ca="1">U113*Mask!W$27</f>
        <v>0</v>
      </c>
      <c r="BZ113" s="35">
        <f ca="1">V113*Mask!X$27</f>
        <v>0</v>
      </c>
      <c r="CA113" s="35">
        <f ca="1">W113*Mask!Y$27</f>
        <v>0</v>
      </c>
      <c r="CB113" s="35">
        <f ca="1">X113*Mask!Z$27</f>
        <v>0</v>
      </c>
      <c r="CC113" s="35">
        <f ca="1">Y113*Mask!AA$27</f>
        <v>0</v>
      </c>
      <c r="CD113" s="35">
        <f ca="1">Z113*Mask!AB$27</f>
        <v>0</v>
      </c>
      <c r="CE113" s="54"/>
      <c r="CF113" s="54">
        <f>IF(ISBLANK($A113),0,AA113*Mask!G$28)</f>
        <v>0</v>
      </c>
      <c r="CG113" s="54">
        <f>IF(ISBLANK($A113),0,AB113*Mask!H$28)</f>
        <v>0</v>
      </c>
      <c r="CH113" s="54">
        <f>IF(ISBLANK($A113),0,AC113*Mask!I$28)</f>
        <v>0</v>
      </c>
      <c r="CI113" s="54">
        <f>IF(ISBLANK($A113),0,AD113*Mask!J$28)</f>
        <v>0</v>
      </c>
      <c r="CJ113" s="54">
        <f>IF(ISBLANK($A113),0,AE113*Mask!K$28)</f>
        <v>0</v>
      </c>
      <c r="CK113" s="54">
        <f>IF(ISBLANK($A113),0,AF113*Mask!L$28)</f>
        <v>0</v>
      </c>
      <c r="CL113" s="54">
        <f>IF(ISBLANK($A113),0,AG113*Mask!M$28)</f>
        <v>0</v>
      </c>
      <c r="CM113" s="54">
        <f>IF(ISBLANK($A113),0,AH113*Mask!N$28)</f>
        <v>0</v>
      </c>
      <c r="CN113" s="54">
        <f>IF(ISBLANK($A113),0,AI113*Mask!O$28)</f>
        <v>0</v>
      </c>
      <c r="CO113" s="54">
        <f>IF(ISBLANK($A113),0,AJ113*Mask!P$28)</f>
        <v>0</v>
      </c>
      <c r="CP113" s="54">
        <f>IF(ISBLANK($A113),0,AK113*Mask!Q$28)</f>
        <v>0</v>
      </c>
      <c r="CQ113" s="54">
        <f>IF(ISBLANK($A113),0,AL113*Mask!R$28)</f>
        <v>0</v>
      </c>
      <c r="CR113" s="54">
        <f>IF(ISBLANK($A113),0,AM113*Mask!S$28)</f>
        <v>0</v>
      </c>
      <c r="CS113" s="54">
        <f>IF(ISBLANK($A113),0,AN113*Mask!T$28)</f>
        <v>0</v>
      </c>
      <c r="CT113" s="54">
        <f>IF(ISBLANK($A113),0,AO113*Mask!U$28)</f>
        <v>0</v>
      </c>
      <c r="CU113" s="54">
        <f>IF(ISBLANK($A113),0,AP113*Mask!V$28)</f>
        <v>0</v>
      </c>
      <c r="CV113" s="54">
        <f>IF(ISBLANK($A113),0,AQ113*Mask!W$28)</f>
        <v>0</v>
      </c>
      <c r="CW113" s="54">
        <f>IF(ISBLANK($A113),0,AR113*Mask!X$28)</f>
        <v>0</v>
      </c>
      <c r="CX113" s="54">
        <f>IF(ISBLANK($A113),0,AS113*Mask!Y$28)</f>
        <v>0</v>
      </c>
      <c r="CY113" s="54">
        <f>IF(ISBLANK($A113),0,AT113*Mask!Z$28)</f>
        <v>0</v>
      </c>
      <c r="CZ113" s="54">
        <f>IF(ISBLANK($A113),0,AU113*Mask!AA$28)</f>
        <v>0</v>
      </c>
      <c r="DA113" s="54">
        <f>IF(ISBLANK($A113),0,AV113*Mask!AB$28)</f>
        <v>0</v>
      </c>
      <c r="DC113" s="54">
        <f t="shared" ca="1" si="36"/>
        <v>0</v>
      </c>
    </row>
    <row r="114" spans="1:107">
      <c r="A114" s="17"/>
      <c r="B114" s="18"/>
      <c r="C114" s="18"/>
      <c r="D114" s="19"/>
      <c r="E114" s="20">
        <v>0</v>
      </c>
      <c r="F114" s="20">
        <v>0</v>
      </c>
      <c r="G114" s="20">
        <v>0</v>
      </c>
      <c r="H114" s="20">
        <v>0</v>
      </c>
      <c r="I114" s="20">
        <v>0</v>
      </c>
      <c r="J114" s="20">
        <v>0</v>
      </c>
      <c r="K114" s="20">
        <v>0</v>
      </c>
      <c r="L114" s="20">
        <v>0</v>
      </c>
      <c r="M114" s="20">
        <v>0</v>
      </c>
      <c r="N114" s="20">
        <v>0</v>
      </c>
      <c r="O114" s="20">
        <v>0</v>
      </c>
      <c r="P114" s="20">
        <v>0</v>
      </c>
      <c r="Q114" s="20">
        <v>0</v>
      </c>
      <c r="R114" s="20">
        <v>0</v>
      </c>
      <c r="S114" s="20">
        <v>0</v>
      </c>
      <c r="T114" s="20">
        <v>0</v>
      </c>
      <c r="U114" s="20">
        <v>0</v>
      </c>
      <c r="V114" s="20">
        <v>0</v>
      </c>
      <c r="W114" s="20">
        <v>0</v>
      </c>
      <c r="X114" s="35">
        <v>0</v>
      </c>
      <c r="Y114" s="35">
        <v>0</v>
      </c>
      <c r="Z114" s="20">
        <v>0</v>
      </c>
      <c r="AA114" s="35">
        <f>IF(ISNA(VLOOKUP(A114&amp;B114,'1'!$K$11:$L$50,2,0)),0,VLOOKUP(A114&amp;B114,'1'!$K$11:$L$50,2,0))</f>
        <v>0</v>
      </c>
      <c r="AB114" s="35">
        <f>IF(ISNA(VLOOKUP($A114&amp;$B114,'2'!$K$11:$L$50,2,0)),0,VLOOKUP($A114&amp;$B114,'2'!$K$11:$L$50,2,0))</f>
        <v>0</v>
      </c>
      <c r="AC114" s="35">
        <f>IF(ISNA(VLOOKUP($A114&amp;$B114,'3'!$K$11:$L$50,2,0)),0,VLOOKUP($A114&amp;$B114,'3'!$K$11:$L$50,2,0))</f>
        <v>0</v>
      </c>
      <c r="AD114" s="35">
        <f>IF(ISNA(VLOOKUP($A114&amp;$B114,'4'!$K$11:$L$50,2,0)),0,VLOOKUP($A114&amp;$B114,'4'!$K$11:$L$50,2,0))</f>
        <v>0</v>
      </c>
      <c r="AE114" s="35">
        <f>IF(ISNA(VLOOKUP($A114&amp;$B114,'5'!$K$11:$L$50,2,0)),0,VLOOKUP($A114&amp;$B114,'5'!$K$11:$L$50,2,0))</f>
        <v>0</v>
      </c>
      <c r="AF114" s="35">
        <f>IF(ISNA(VLOOKUP($A114&amp;$B114,'6'!$K$11:$L$50,2,0)),0,VLOOKUP($A114&amp;$B114,'6'!$K$11:$L$50,2,0))</f>
        <v>0</v>
      </c>
      <c r="AG114" s="35">
        <f>IF(ISNA(VLOOKUP($A114&amp;$B114,'7'!$K$11:$L$50,2,0)),0,VLOOKUP($A114&amp;$B114,'7'!$K$11:$L$50,2,0))</f>
        <v>0</v>
      </c>
      <c r="AH114" s="35">
        <f>IF(ISNA(VLOOKUP($A114&amp;$B114,'8'!$K$11:$L$50,2,0)),0,VLOOKUP($A114&amp;$B114,'8'!$K$11:$L$50,2,0))</f>
        <v>0</v>
      </c>
      <c r="AI114" s="35">
        <f>IF(ISNA(VLOOKUP($A114&amp;$B114,'9'!$K$11:$L$50,2,0)),0,VLOOKUP($A114&amp;$B114,'9'!$K$11:$L$50,2,0))</f>
        <v>0</v>
      </c>
      <c r="AJ114" s="35">
        <f>IF(ISNA(VLOOKUP($A114&amp;$B114,'10'!$K$11:$L$50,2,0)),0,VLOOKUP($A114&amp;$B114,'10'!$K$11:$L$50,2,0))</f>
        <v>0</v>
      </c>
      <c r="AK114" s="35">
        <f>IF(ISNA(VLOOKUP($A114&amp;$B114,'11'!$K$11:$L$50,2,0)),0,VLOOKUP($A114&amp;$B114,'11'!$K$11:$L$50,2,0))</f>
        <v>0</v>
      </c>
      <c r="AL114" s="35">
        <f>IF(ISNA(VLOOKUP($A114&amp;$B114,'12'!$K$11:$L$50,2,0)),0,VLOOKUP($A114&amp;$B114,'12'!$K$11:$L$50,2,0))</f>
        <v>0</v>
      </c>
      <c r="AM114" s="35">
        <f>IF(ISNA(VLOOKUP($A114&amp;$B114,'13'!$K$11:$L$50,2,0)),0,VLOOKUP($A114&amp;$B114,'13'!$K$11:$L$50,2,0))</f>
        <v>0</v>
      </c>
      <c r="AN114" s="35">
        <f>IF(ISNA(VLOOKUP($A114&amp;$B114,'14'!$K$11:$L$50,2,0)),0,VLOOKUP($A114&amp;$B114,'14'!$K$11:$L$50,2,0))</f>
        <v>0</v>
      </c>
      <c r="AO114" s="35">
        <f>IF(ISNA(VLOOKUP($A114&amp;$B114,'15'!$K$11:$L$50,2,0)),0,VLOOKUP($A114&amp;$B114,'15'!$K$11:$L$50,2,0))</f>
        <v>0</v>
      </c>
      <c r="AP114" s="35">
        <f>IF(ISNA(VLOOKUP($A114&amp;$B114,'16'!$K$11:$L$50,2,0)),0,VLOOKUP($A114&amp;$B114,'16'!$K$11:$L$50,2,0))</f>
        <v>0</v>
      </c>
      <c r="AQ114" s="35">
        <f>IF(ISNA(VLOOKUP($A114&amp;$B114,'17'!$K$11:$L$50,2,0)),0,VLOOKUP($A114&amp;$B114,'17'!$K$11:$L$50,2,0))</f>
        <v>0</v>
      </c>
      <c r="AR114" s="35">
        <f>IF(ISNA(VLOOKUP($A114&amp;$B114,'18'!$K$11:$L$50,2,0)),0,VLOOKUP($A114&amp;$B114,'18'!$K$11:$L$50,2,0))</f>
        <v>0</v>
      </c>
      <c r="AS114" s="35">
        <f>IF(ISNA(VLOOKUP($A114&amp;$B114,'19'!$K$11:$L$50,2,0)),0,VLOOKUP($A114&amp;$B114,'19'!$K$11:$L$50,2,0))</f>
        <v>0</v>
      </c>
      <c r="AT114" s="35">
        <f>IF(ISNA(VLOOKUP($A114&amp;$B114,'20'!$K$11:$L$50,2,0)),0,VLOOKUP($A114&amp;$B114,'20'!$K$11:$L$50,2,0))</f>
        <v>0</v>
      </c>
      <c r="AU114" s="35">
        <f>IF(ISNA(VLOOKUP($A114&amp;$B114,'21'!$K$11:$L$50,2,0)),0,VLOOKUP($A114&amp;$B114,'21'!$K$11:$L$50,2,0))</f>
        <v>0</v>
      </c>
      <c r="AV114" s="35">
        <f>IF(ISNA(VLOOKUP($A114&amp;$B114,'22'!$K$11:$L$50,2,0)),0,VLOOKUP($A114&amp;$B114,'22'!$K$11:$L$50,2,0))</f>
        <v>0</v>
      </c>
      <c r="AW114" s="25">
        <f t="shared" si="37"/>
        <v>0</v>
      </c>
      <c r="AX114" s="26">
        <f t="shared" ca="1" si="31"/>
        <v>0</v>
      </c>
      <c r="AY114" s="27" t="str">
        <f t="shared" ca="1" si="32"/>
        <v>#</v>
      </c>
      <c r="AZ114" s="24" t="str">
        <f t="shared" ca="1" si="33"/>
        <v>#</v>
      </c>
      <c r="BC114" s="193" t="str">
        <f t="shared" si="34"/>
        <v/>
      </c>
      <c r="BD114" s="194">
        <f t="shared" si="35"/>
        <v>0</v>
      </c>
      <c r="BE114" s="195"/>
      <c r="BF114" s="194"/>
      <c r="BG114" s="194"/>
      <c r="BH114" s="35"/>
      <c r="BI114" s="35">
        <f ca="1">E114*Mask!G$27</f>
        <v>0</v>
      </c>
      <c r="BJ114" s="35">
        <f ca="1">F114*Mask!H$27</f>
        <v>0</v>
      </c>
      <c r="BK114" s="35">
        <f ca="1">G114*Mask!I$27</f>
        <v>0</v>
      </c>
      <c r="BL114" s="35">
        <f ca="1">H114*Mask!J$27</f>
        <v>0</v>
      </c>
      <c r="BM114" s="35">
        <f ca="1">I114*Mask!K$27</f>
        <v>0</v>
      </c>
      <c r="BN114" s="35">
        <f ca="1">J114*Mask!L$27</f>
        <v>0</v>
      </c>
      <c r="BO114" s="35">
        <f ca="1">K114*Mask!M$27</f>
        <v>0</v>
      </c>
      <c r="BP114" s="35">
        <f ca="1">L114*Mask!N$27</f>
        <v>0</v>
      </c>
      <c r="BQ114" s="35">
        <f ca="1">M114*Mask!O$27</f>
        <v>0</v>
      </c>
      <c r="BR114" s="35">
        <f ca="1">N114*Mask!P$27</f>
        <v>0</v>
      </c>
      <c r="BS114" s="35">
        <f ca="1">O114*Mask!Q$27</f>
        <v>0</v>
      </c>
      <c r="BT114" s="35">
        <f ca="1">P114*Mask!R$27</f>
        <v>0</v>
      </c>
      <c r="BU114" s="35">
        <f ca="1">Q114*Mask!S$27</f>
        <v>0</v>
      </c>
      <c r="BV114" s="35">
        <f ca="1">R114*Mask!T$27</f>
        <v>0</v>
      </c>
      <c r="BW114" s="35">
        <f ca="1">S114*Mask!U$27</f>
        <v>0</v>
      </c>
      <c r="BX114" s="35">
        <f ca="1">T114*Mask!V$27</f>
        <v>0</v>
      </c>
      <c r="BY114" s="35">
        <f ca="1">U114*Mask!W$27</f>
        <v>0</v>
      </c>
      <c r="BZ114" s="35">
        <f ca="1">V114*Mask!X$27</f>
        <v>0</v>
      </c>
      <c r="CA114" s="35">
        <f ca="1">W114*Mask!Y$27</f>
        <v>0</v>
      </c>
      <c r="CB114" s="35">
        <f ca="1">X114*Mask!Z$27</f>
        <v>0</v>
      </c>
      <c r="CC114" s="35">
        <f ca="1">Y114*Mask!AA$27</f>
        <v>0</v>
      </c>
      <c r="CD114" s="35">
        <f ca="1">Z114*Mask!AB$27</f>
        <v>0</v>
      </c>
      <c r="CE114" s="54"/>
      <c r="CF114" s="54">
        <f>IF(ISBLANK($A114),0,AA114*Mask!G$28)</f>
        <v>0</v>
      </c>
      <c r="CG114" s="54">
        <f>IF(ISBLANK($A114),0,AB114*Mask!H$28)</f>
        <v>0</v>
      </c>
      <c r="CH114" s="54">
        <f>IF(ISBLANK($A114),0,AC114*Mask!I$28)</f>
        <v>0</v>
      </c>
      <c r="CI114" s="54">
        <f>IF(ISBLANK($A114),0,AD114*Mask!J$28)</f>
        <v>0</v>
      </c>
      <c r="CJ114" s="54">
        <f>IF(ISBLANK($A114),0,AE114*Mask!K$28)</f>
        <v>0</v>
      </c>
      <c r="CK114" s="54">
        <f>IF(ISBLANK($A114),0,AF114*Mask!L$28)</f>
        <v>0</v>
      </c>
      <c r="CL114" s="54">
        <f>IF(ISBLANK($A114),0,AG114*Mask!M$28)</f>
        <v>0</v>
      </c>
      <c r="CM114" s="54">
        <f>IF(ISBLANK($A114),0,AH114*Mask!N$28)</f>
        <v>0</v>
      </c>
      <c r="CN114" s="54">
        <f>IF(ISBLANK($A114),0,AI114*Mask!O$28)</f>
        <v>0</v>
      </c>
      <c r="CO114" s="54">
        <f>IF(ISBLANK($A114),0,AJ114*Mask!P$28)</f>
        <v>0</v>
      </c>
      <c r="CP114" s="54">
        <f>IF(ISBLANK($A114),0,AK114*Mask!Q$28)</f>
        <v>0</v>
      </c>
      <c r="CQ114" s="54">
        <f>IF(ISBLANK($A114),0,AL114*Mask!R$28)</f>
        <v>0</v>
      </c>
      <c r="CR114" s="54">
        <f>IF(ISBLANK($A114),0,AM114*Mask!S$28)</f>
        <v>0</v>
      </c>
      <c r="CS114" s="54">
        <f>IF(ISBLANK($A114),0,AN114*Mask!T$28)</f>
        <v>0</v>
      </c>
      <c r="CT114" s="54">
        <f>IF(ISBLANK($A114),0,AO114*Mask!U$28)</f>
        <v>0</v>
      </c>
      <c r="CU114" s="54">
        <f>IF(ISBLANK($A114),0,AP114*Mask!V$28)</f>
        <v>0</v>
      </c>
      <c r="CV114" s="54">
        <f>IF(ISBLANK($A114),0,AQ114*Mask!W$28)</f>
        <v>0</v>
      </c>
      <c r="CW114" s="54">
        <f>IF(ISBLANK($A114),0,AR114*Mask!X$28)</f>
        <v>0</v>
      </c>
      <c r="CX114" s="54">
        <f>IF(ISBLANK($A114),0,AS114*Mask!Y$28)</f>
        <v>0</v>
      </c>
      <c r="CY114" s="54">
        <f>IF(ISBLANK($A114),0,AT114*Mask!Z$28)</f>
        <v>0</v>
      </c>
      <c r="CZ114" s="54">
        <f>IF(ISBLANK($A114),0,AU114*Mask!AA$28)</f>
        <v>0</v>
      </c>
      <c r="DA114" s="54">
        <f>IF(ISBLANK($A114),0,AV114*Mask!AB$28)</f>
        <v>0</v>
      </c>
      <c r="DC114" s="54">
        <f t="shared" ca="1" si="36"/>
        <v>0</v>
      </c>
    </row>
    <row r="115" spans="1:107">
      <c r="A115" s="17"/>
      <c r="B115" s="18"/>
      <c r="C115" s="18"/>
      <c r="D115" s="19"/>
      <c r="E115" s="20">
        <v>0</v>
      </c>
      <c r="F115" s="20">
        <v>0</v>
      </c>
      <c r="G115" s="20">
        <v>0</v>
      </c>
      <c r="H115" s="20">
        <v>0</v>
      </c>
      <c r="I115" s="20">
        <v>0</v>
      </c>
      <c r="J115" s="20">
        <v>0</v>
      </c>
      <c r="K115" s="20">
        <v>0</v>
      </c>
      <c r="L115" s="20">
        <v>0</v>
      </c>
      <c r="M115" s="20">
        <v>0</v>
      </c>
      <c r="N115" s="20">
        <v>0</v>
      </c>
      <c r="O115" s="20">
        <v>0</v>
      </c>
      <c r="P115" s="20">
        <v>0</v>
      </c>
      <c r="Q115" s="20">
        <v>0</v>
      </c>
      <c r="R115" s="20">
        <v>0</v>
      </c>
      <c r="S115" s="20">
        <v>0</v>
      </c>
      <c r="T115" s="20">
        <v>0</v>
      </c>
      <c r="U115" s="20">
        <v>0</v>
      </c>
      <c r="V115" s="20">
        <v>0</v>
      </c>
      <c r="W115" s="20">
        <v>0</v>
      </c>
      <c r="X115" s="35">
        <v>0</v>
      </c>
      <c r="Y115" s="35">
        <v>0</v>
      </c>
      <c r="Z115" s="20">
        <v>0</v>
      </c>
      <c r="AA115" s="35">
        <f>IF(ISNA(VLOOKUP(A115&amp;B115,'1'!$K$11:$L$50,2,0)),0,VLOOKUP(A115&amp;B115,'1'!$K$11:$L$50,2,0))</f>
        <v>0</v>
      </c>
      <c r="AB115" s="35">
        <f>IF(ISNA(VLOOKUP($A115&amp;$B115,'2'!$K$11:$L$50,2,0)),0,VLOOKUP($A115&amp;$B115,'2'!$K$11:$L$50,2,0))</f>
        <v>0</v>
      </c>
      <c r="AC115" s="35">
        <f>IF(ISNA(VLOOKUP($A115&amp;$B115,'3'!$K$11:$L$50,2,0)),0,VLOOKUP($A115&amp;$B115,'3'!$K$11:$L$50,2,0))</f>
        <v>0</v>
      </c>
      <c r="AD115" s="35">
        <f>IF(ISNA(VLOOKUP($A115&amp;$B115,'4'!$K$11:$L$50,2,0)),0,VLOOKUP($A115&amp;$B115,'4'!$K$11:$L$50,2,0))</f>
        <v>0</v>
      </c>
      <c r="AE115" s="35">
        <f>IF(ISNA(VLOOKUP($A115&amp;$B115,'5'!$K$11:$L$50,2,0)),0,VLOOKUP($A115&amp;$B115,'5'!$K$11:$L$50,2,0))</f>
        <v>0</v>
      </c>
      <c r="AF115" s="35">
        <f>IF(ISNA(VLOOKUP($A115&amp;$B115,'6'!$K$11:$L$50,2,0)),0,VLOOKUP($A115&amp;$B115,'6'!$K$11:$L$50,2,0))</f>
        <v>0</v>
      </c>
      <c r="AG115" s="35">
        <f>IF(ISNA(VLOOKUP($A115&amp;$B115,'7'!$K$11:$L$50,2,0)),0,VLOOKUP($A115&amp;$B115,'7'!$K$11:$L$50,2,0))</f>
        <v>0</v>
      </c>
      <c r="AH115" s="35">
        <f>IF(ISNA(VLOOKUP($A115&amp;$B115,'8'!$K$11:$L$50,2,0)),0,VLOOKUP($A115&amp;$B115,'8'!$K$11:$L$50,2,0))</f>
        <v>0</v>
      </c>
      <c r="AI115" s="35">
        <f>IF(ISNA(VLOOKUP($A115&amp;$B115,'9'!$K$11:$L$50,2,0)),0,VLOOKUP($A115&amp;$B115,'9'!$K$11:$L$50,2,0))</f>
        <v>0</v>
      </c>
      <c r="AJ115" s="35">
        <f>IF(ISNA(VLOOKUP($A115&amp;$B115,'10'!$K$11:$L$50,2,0)),0,VLOOKUP($A115&amp;$B115,'10'!$K$11:$L$50,2,0))</f>
        <v>0</v>
      </c>
      <c r="AK115" s="35">
        <f>IF(ISNA(VLOOKUP($A115&amp;$B115,'11'!$K$11:$L$50,2,0)),0,VLOOKUP($A115&amp;$B115,'11'!$K$11:$L$50,2,0))</f>
        <v>0</v>
      </c>
      <c r="AL115" s="35">
        <f>IF(ISNA(VLOOKUP($A115&amp;$B115,'12'!$K$11:$L$50,2,0)),0,VLOOKUP($A115&amp;$B115,'12'!$K$11:$L$50,2,0))</f>
        <v>0</v>
      </c>
      <c r="AM115" s="35">
        <f>IF(ISNA(VLOOKUP($A115&amp;$B115,'13'!$K$11:$L$50,2,0)),0,VLOOKUP($A115&amp;$B115,'13'!$K$11:$L$50,2,0))</f>
        <v>0</v>
      </c>
      <c r="AN115" s="35">
        <f>IF(ISNA(VLOOKUP($A115&amp;$B115,'14'!$K$11:$L$50,2,0)),0,VLOOKUP($A115&amp;$B115,'14'!$K$11:$L$50,2,0))</f>
        <v>0</v>
      </c>
      <c r="AO115" s="35">
        <f>IF(ISNA(VLOOKUP($A115&amp;$B115,'15'!$K$11:$L$50,2,0)),0,VLOOKUP($A115&amp;$B115,'15'!$K$11:$L$50,2,0))</f>
        <v>0</v>
      </c>
      <c r="AP115" s="35">
        <f>IF(ISNA(VLOOKUP($A115&amp;$B115,'16'!$K$11:$L$50,2,0)),0,VLOOKUP($A115&amp;$B115,'16'!$K$11:$L$50,2,0))</f>
        <v>0</v>
      </c>
      <c r="AQ115" s="35">
        <f>IF(ISNA(VLOOKUP($A115&amp;$B115,'17'!$K$11:$L$50,2,0)),0,VLOOKUP($A115&amp;$B115,'17'!$K$11:$L$50,2,0))</f>
        <v>0</v>
      </c>
      <c r="AR115" s="35">
        <f>IF(ISNA(VLOOKUP($A115&amp;$B115,'18'!$K$11:$L$50,2,0)),0,VLOOKUP($A115&amp;$B115,'18'!$K$11:$L$50,2,0))</f>
        <v>0</v>
      </c>
      <c r="AS115" s="35">
        <f>IF(ISNA(VLOOKUP($A115&amp;$B115,'19'!$K$11:$L$50,2,0)),0,VLOOKUP($A115&amp;$B115,'19'!$K$11:$L$50,2,0))</f>
        <v>0</v>
      </c>
      <c r="AT115" s="35">
        <f>IF(ISNA(VLOOKUP($A115&amp;$B115,'20'!$K$11:$L$50,2,0)),0,VLOOKUP($A115&amp;$B115,'20'!$K$11:$L$50,2,0))</f>
        <v>0</v>
      </c>
      <c r="AU115" s="35">
        <f>IF(ISNA(VLOOKUP($A115&amp;$B115,'21'!$K$11:$L$50,2,0)),0,VLOOKUP($A115&amp;$B115,'21'!$K$11:$L$50,2,0))</f>
        <v>0</v>
      </c>
      <c r="AV115" s="35">
        <f>IF(ISNA(VLOOKUP($A115&amp;$B115,'22'!$K$11:$L$50,2,0)),0,VLOOKUP($A115&amp;$B115,'22'!$K$11:$L$50,2,0))</f>
        <v>0</v>
      </c>
      <c r="AW115" s="25">
        <f t="shared" si="37"/>
        <v>0</v>
      </c>
      <c r="AX115" s="26">
        <f t="shared" ca="1" si="31"/>
        <v>0</v>
      </c>
      <c r="AY115" s="27" t="str">
        <f t="shared" ca="1" si="32"/>
        <v>#</v>
      </c>
      <c r="AZ115" s="24" t="str">
        <f t="shared" ca="1" si="33"/>
        <v>#</v>
      </c>
      <c r="BC115" s="193" t="str">
        <f t="shared" si="34"/>
        <v/>
      </c>
      <c r="BD115" s="194">
        <f t="shared" si="35"/>
        <v>0</v>
      </c>
      <c r="BE115" s="195"/>
      <c r="BF115" s="194"/>
      <c r="BG115" s="194"/>
      <c r="BH115" s="35"/>
      <c r="BI115" s="35">
        <f ca="1">E115*Mask!G$27</f>
        <v>0</v>
      </c>
      <c r="BJ115" s="35">
        <f ca="1">F115*Mask!H$27</f>
        <v>0</v>
      </c>
      <c r="BK115" s="35">
        <f ca="1">G115*Mask!I$27</f>
        <v>0</v>
      </c>
      <c r="BL115" s="35">
        <f ca="1">H115*Mask!J$27</f>
        <v>0</v>
      </c>
      <c r="BM115" s="35">
        <f ca="1">I115*Mask!K$27</f>
        <v>0</v>
      </c>
      <c r="BN115" s="35">
        <f ca="1">J115*Mask!L$27</f>
        <v>0</v>
      </c>
      <c r="BO115" s="35">
        <f ca="1">K115*Mask!M$27</f>
        <v>0</v>
      </c>
      <c r="BP115" s="35">
        <f ca="1">L115*Mask!N$27</f>
        <v>0</v>
      </c>
      <c r="BQ115" s="35">
        <f ca="1">M115*Mask!O$27</f>
        <v>0</v>
      </c>
      <c r="BR115" s="35">
        <f ca="1">N115*Mask!P$27</f>
        <v>0</v>
      </c>
      <c r="BS115" s="35">
        <f ca="1">O115*Mask!Q$27</f>
        <v>0</v>
      </c>
      <c r="BT115" s="35">
        <f ca="1">P115*Mask!R$27</f>
        <v>0</v>
      </c>
      <c r="BU115" s="35">
        <f ca="1">Q115*Mask!S$27</f>
        <v>0</v>
      </c>
      <c r="BV115" s="35">
        <f ca="1">R115*Mask!T$27</f>
        <v>0</v>
      </c>
      <c r="BW115" s="35">
        <f ca="1">S115*Mask!U$27</f>
        <v>0</v>
      </c>
      <c r="BX115" s="35">
        <f ca="1">T115*Mask!V$27</f>
        <v>0</v>
      </c>
      <c r="BY115" s="35">
        <f ca="1">U115*Mask!W$27</f>
        <v>0</v>
      </c>
      <c r="BZ115" s="35">
        <f ca="1">V115*Mask!X$27</f>
        <v>0</v>
      </c>
      <c r="CA115" s="35">
        <f ca="1">W115*Mask!Y$27</f>
        <v>0</v>
      </c>
      <c r="CB115" s="35">
        <f ca="1">X115*Mask!Z$27</f>
        <v>0</v>
      </c>
      <c r="CC115" s="35">
        <f ca="1">Y115*Mask!AA$27</f>
        <v>0</v>
      </c>
      <c r="CD115" s="35">
        <f ca="1">Z115*Mask!AB$27</f>
        <v>0</v>
      </c>
      <c r="CE115" s="54"/>
      <c r="CF115" s="54">
        <f>IF(ISBLANK($A115),0,AA115*Mask!G$28)</f>
        <v>0</v>
      </c>
      <c r="CG115" s="54">
        <f>IF(ISBLANK($A115),0,AB115*Mask!H$28)</f>
        <v>0</v>
      </c>
      <c r="CH115" s="54">
        <f>IF(ISBLANK($A115),0,AC115*Mask!I$28)</f>
        <v>0</v>
      </c>
      <c r="CI115" s="54">
        <f>IF(ISBLANK($A115),0,AD115*Mask!J$28)</f>
        <v>0</v>
      </c>
      <c r="CJ115" s="54">
        <f>IF(ISBLANK($A115),0,AE115*Mask!K$28)</f>
        <v>0</v>
      </c>
      <c r="CK115" s="54">
        <f>IF(ISBLANK($A115),0,AF115*Mask!L$28)</f>
        <v>0</v>
      </c>
      <c r="CL115" s="54">
        <f>IF(ISBLANK($A115),0,AG115*Mask!M$28)</f>
        <v>0</v>
      </c>
      <c r="CM115" s="54">
        <f>IF(ISBLANK($A115),0,AH115*Mask!N$28)</f>
        <v>0</v>
      </c>
      <c r="CN115" s="54">
        <f>IF(ISBLANK($A115),0,AI115*Mask!O$28)</f>
        <v>0</v>
      </c>
      <c r="CO115" s="54">
        <f>IF(ISBLANK($A115),0,AJ115*Mask!P$28)</f>
        <v>0</v>
      </c>
      <c r="CP115" s="54">
        <f>IF(ISBLANK($A115),0,AK115*Mask!Q$28)</f>
        <v>0</v>
      </c>
      <c r="CQ115" s="54">
        <f>IF(ISBLANK($A115),0,AL115*Mask!R$28)</f>
        <v>0</v>
      </c>
      <c r="CR115" s="54">
        <f>IF(ISBLANK($A115),0,AM115*Mask!S$28)</f>
        <v>0</v>
      </c>
      <c r="CS115" s="54">
        <f>IF(ISBLANK($A115),0,AN115*Mask!T$28)</f>
        <v>0</v>
      </c>
      <c r="CT115" s="54">
        <f>IF(ISBLANK($A115),0,AO115*Mask!U$28)</f>
        <v>0</v>
      </c>
      <c r="CU115" s="54">
        <f>IF(ISBLANK($A115),0,AP115*Mask!V$28)</f>
        <v>0</v>
      </c>
      <c r="CV115" s="54">
        <f>IF(ISBLANK($A115),0,AQ115*Mask!W$28)</f>
        <v>0</v>
      </c>
      <c r="CW115" s="54">
        <f>IF(ISBLANK($A115),0,AR115*Mask!X$28)</f>
        <v>0</v>
      </c>
      <c r="CX115" s="54">
        <f>IF(ISBLANK($A115),0,AS115*Mask!Y$28)</f>
        <v>0</v>
      </c>
      <c r="CY115" s="54">
        <f>IF(ISBLANK($A115),0,AT115*Mask!Z$28)</f>
        <v>0</v>
      </c>
      <c r="CZ115" s="54">
        <f>IF(ISBLANK($A115),0,AU115*Mask!AA$28)</f>
        <v>0</v>
      </c>
      <c r="DA115" s="54">
        <f>IF(ISBLANK($A115),0,AV115*Mask!AB$28)</f>
        <v>0</v>
      </c>
      <c r="DC115" s="54">
        <f t="shared" ca="1" si="36"/>
        <v>0</v>
      </c>
    </row>
    <row r="116" spans="1:107">
      <c r="A116" s="17"/>
      <c r="B116" s="18"/>
      <c r="C116" s="18"/>
      <c r="D116" s="19"/>
      <c r="E116" s="20">
        <v>0</v>
      </c>
      <c r="F116" s="20">
        <v>0</v>
      </c>
      <c r="G116" s="20">
        <v>0</v>
      </c>
      <c r="H116" s="20">
        <v>0</v>
      </c>
      <c r="I116" s="20">
        <v>0</v>
      </c>
      <c r="J116" s="20">
        <v>0</v>
      </c>
      <c r="K116" s="20">
        <v>0</v>
      </c>
      <c r="L116" s="20">
        <v>0</v>
      </c>
      <c r="M116" s="20">
        <v>0</v>
      </c>
      <c r="N116" s="20">
        <v>0</v>
      </c>
      <c r="O116" s="20">
        <v>0</v>
      </c>
      <c r="P116" s="20">
        <v>0</v>
      </c>
      <c r="Q116" s="20">
        <v>0</v>
      </c>
      <c r="R116" s="20">
        <v>0</v>
      </c>
      <c r="S116" s="20">
        <v>0</v>
      </c>
      <c r="T116" s="20">
        <v>0</v>
      </c>
      <c r="U116" s="20">
        <v>0</v>
      </c>
      <c r="V116" s="20">
        <v>0</v>
      </c>
      <c r="W116" s="20">
        <v>0</v>
      </c>
      <c r="X116" s="35">
        <v>0</v>
      </c>
      <c r="Y116" s="35">
        <v>0</v>
      </c>
      <c r="Z116" s="20">
        <v>0</v>
      </c>
      <c r="AA116" s="35">
        <f>IF(ISNA(VLOOKUP(A116&amp;B116,'1'!$K$11:$L$50,2,0)),0,VLOOKUP(A116&amp;B116,'1'!$K$11:$L$50,2,0))</f>
        <v>0</v>
      </c>
      <c r="AB116" s="35">
        <f>IF(ISNA(VLOOKUP($A116&amp;$B116,'2'!$K$11:$L$50,2,0)),0,VLOOKUP($A116&amp;$B116,'2'!$K$11:$L$50,2,0))</f>
        <v>0</v>
      </c>
      <c r="AC116" s="35">
        <f>IF(ISNA(VLOOKUP($A116&amp;$B116,'3'!$K$11:$L$50,2,0)),0,VLOOKUP($A116&amp;$B116,'3'!$K$11:$L$50,2,0))</f>
        <v>0</v>
      </c>
      <c r="AD116" s="35">
        <f>IF(ISNA(VLOOKUP($A116&amp;$B116,'4'!$K$11:$L$50,2,0)),0,VLOOKUP($A116&amp;$B116,'4'!$K$11:$L$50,2,0))</f>
        <v>0</v>
      </c>
      <c r="AE116" s="35">
        <f>IF(ISNA(VLOOKUP($A116&amp;$B116,'5'!$K$11:$L$50,2,0)),0,VLOOKUP($A116&amp;$B116,'5'!$K$11:$L$50,2,0))</f>
        <v>0</v>
      </c>
      <c r="AF116" s="35">
        <f>IF(ISNA(VLOOKUP($A116&amp;$B116,'6'!$K$11:$L$50,2,0)),0,VLOOKUP($A116&amp;$B116,'6'!$K$11:$L$50,2,0))</f>
        <v>0</v>
      </c>
      <c r="AG116" s="35">
        <f>IF(ISNA(VLOOKUP($A116&amp;$B116,'7'!$K$11:$L$50,2,0)),0,VLOOKUP($A116&amp;$B116,'7'!$K$11:$L$50,2,0))</f>
        <v>0</v>
      </c>
      <c r="AH116" s="35">
        <f>IF(ISNA(VLOOKUP($A116&amp;$B116,'8'!$K$11:$L$50,2,0)),0,VLOOKUP($A116&amp;$B116,'8'!$K$11:$L$50,2,0))</f>
        <v>0</v>
      </c>
      <c r="AI116" s="35">
        <f>IF(ISNA(VLOOKUP($A116&amp;$B116,'9'!$K$11:$L$50,2,0)),0,VLOOKUP($A116&amp;$B116,'9'!$K$11:$L$50,2,0))</f>
        <v>0</v>
      </c>
      <c r="AJ116" s="35">
        <f>IF(ISNA(VLOOKUP($A116&amp;$B116,'10'!$K$11:$L$50,2,0)),0,VLOOKUP($A116&amp;$B116,'10'!$K$11:$L$50,2,0))</f>
        <v>0</v>
      </c>
      <c r="AK116" s="35">
        <f>IF(ISNA(VLOOKUP($A116&amp;$B116,'11'!$K$11:$L$50,2,0)),0,VLOOKUP($A116&amp;$B116,'11'!$K$11:$L$50,2,0))</f>
        <v>0</v>
      </c>
      <c r="AL116" s="35">
        <f>IF(ISNA(VLOOKUP($A116&amp;$B116,'12'!$K$11:$L$50,2,0)),0,VLOOKUP($A116&amp;$B116,'12'!$K$11:$L$50,2,0))</f>
        <v>0</v>
      </c>
      <c r="AM116" s="35">
        <f>IF(ISNA(VLOOKUP($A116&amp;$B116,'13'!$K$11:$L$50,2,0)),0,VLOOKUP($A116&amp;$B116,'13'!$K$11:$L$50,2,0))</f>
        <v>0</v>
      </c>
      <c r="AN116" s="35">
        <f>IF(ISNA(VLOOKUP($A116&amp;$B116,'14'!$K$11:$L$50,2,0)),0,VLOOKUP($A116&amp;$B116,'14'!$K$11:$L$50,2,0))</f>
        <v>0</v>
      </c>
      <c r="AO116" s="35">
        <f>IF(ISNA(VLOOKUP($A116&amp;$B116,'15'!$K$11:$L$50,2,0)),0,VLOOKUP($A116&amp;$B116,'15'!$K$11:$L$50,2,0))</f>
        <v>0</v>
      </c>
      <c r="AP116" s="35">
        <f>IF(ISNA(VLOOKUP($A116&amp;$B116,'16'!$K$11:$L$50,2,0)),0,VLOOKUP($A116&amp;$B116,'16'!$K$11:$L$50,2,0))</f>
        <v>0</v>
      </c>
      <c r="AQ116" s="35">
        <f>IF(ISNA(VLOOKUP($A116&amp;$B116,'17'!$K$11:$L$50,2,0)),0,VLOOKUP($A116&amp;$B116,'17'!$K$11:$L$50,2,0))</f>
        <v>0</v>
      </c>
      <c r="AR116" s="35">
        <f>IF(ISNA(VLOOKUP($A116&amp;$B116,'18'!$K$11:$L$50,2,0)),0,VLOOKUP($A116&amp;$B116,'18'!$K$11:$L$50,2,0))</f>
        <v>0</v>
      </c>
      <c r="AS116" s="35">
        <f>IF(ISNA(VLOOKUP($A116&amp;$B116,'19'!$K$11:$L$50,2,0)),0,VLOOKUP($A116&amp;$B116,'19'!$K$11:$L$50,2,0))</f>
        <v>0</v>
      </c>
      <c r="AT116" s="35">
        <f>IF(ISNA(VLOOKUP($A116&amp;$B116,'20'!$K$11:$L$50,2,0)),0,VLOOKUP($A116&amp;$B116,'20'!$K$11:$L$50,2,0))</f>
        <v>0</v>
      </c>
      <c r="AU116" s="35">
        <f>IF(ISNA(VLOOKUP($A116&amp;$B116,'21'!$K$11:$L$50,2,0)),0,VLOOKUP($A116&amp;$B116,'21'!$K$11:$L$50,2,0))</f>
        <v>0</v>
      </c>
      <c r="AV116" s="35">
        <f>IF(ISNA(VLOOKUP($A116&amp;$B116,'22'!$K$11:$L$50,2,0)),0,VLOOKUP($A116&amp;$B116,'22'!$K$11:$L$50,2,0))</f>
        <v>0</v>
      </c>
      <c r="AW116" s="25">
        <f t="shared" si="37"/>
        <v>0</v>
      </c>
      <c r="AX116" s="26">
        <f t="shared" ca="1" si="31"/>
        <v>0</v>
      </c>
      <c r="AY116" s="27" t="str">
        <f t="shared" ca="1" si="32"/>
        <v>#</v>
      </c>
      <c r="AZ116" s="24" t="str">
        <f t="shared" ca="1" si="33"/>
        <v>#</v>
      </c>
      <c r="BC116" s="193" t="str">
        <f t="shared" si="34"/>
        <v/>
      </c>
      <c r="BD116" s="194">
        <f t="shared" si="35"/>
        <v>0</v>
      </c>
      <c r="BE116" s="195"/>
      <c r="BF116" s="194"/>
      <c r="BG116" s="194"/>
      <c r="BH116" s="35"/>
      <c r="BI116" s="35">
        <f ca="1">E116*Mask!G$27</f>
        <v>0</v>
      </c>
      <c r="BJ116" s="35">
        <f ca="1">F116*Mask!H$27</f>
        <v>0</v>
      </c>
      <c r="BK116" s="35">
        <f ca="1">G116*Mask!I$27</f>
        <v>0</v>
      </c>
      <c r="BL116" s="35">
        <f ca="1">H116*Mask!J$27</f>
        <v>0</v>
      </c>
      <c r="BM116" s="35">
        <f ca="1">I116*Mask!K$27</f>
        <v>0</v>
      </c>
      <c r="BN116" s="35">
        <f ca="1">J116*Mask!L$27</f>
        <v>0</v>
      </c>
      <c r="BO116" s="35">
        <f ca="1">K116*Mask!M$27</f>
        <v>0</v>
      </c>
      <c r="BP116" s="35">
        <f ca="1">L116*Mask!N$27</f>
        <v>0</v>
      </c>
      <c r="BQ116" s="35">
        <f ca="1">M116*Mask!O$27</f>
        <v>0</v>
      </c>
      <c r="BR116" s="35">
        <f ca="1">N116*Mask!P$27</f>
        <v>0</v>
      </c>
      <c r="BS116" s="35">
        <f ca="1">O116*Mask!Q$27</f>
        <v>0</v>
      </c>
      <c r="BT116" s="35">
        <f ca="1">P116*Mask!R$27</f>
        <v>0</v>
      </c>
      <c r="BU116" s="35">
        <f ca="1">Q116*Mask!S$27</f>
        <v>0</v>
      </c>
      <c r="BV116" s="35">
        <f ca="1">R116*Mask!T$27</f>
        <v>0</v>
      </c>
      <c r="BW116" s="35">
        <f ca="1">S116*Mask!U$27</f>
        <v>0</v>
      </c>
      <c r="BX116" s="35">
        <f ca="1">T116*Mask!V$27</f>
        <v>0</v>
      </c>
      <c r="BY116" s="35">
        <f ca="1">U116*Mask!W$27</f>
        <v>0</v>
      </c>
      <c r="BZ116" s="35">
        <f ca="1">V116*Mask!X$27</f>
        <v>0</v>
      </c>
      <c r="CA116" s="35">
        <f ca="1">W116*Mask!Y$27</f>
        <v>0</v>
      </c>
      <c r="CB116" s="35">
        <f ca="1">X116*Mask!Z$27</f>
        <v>0</v>
      </c>
      <c r="CC116" s="35">
        <f ca="1">Y116*Mask!AA$27</f>
        <v>0</v>
      </c>
      <c r="CD116" s="35">
        <f ca="1">Z116*Mask!AB$27</f>
        <v>0</v>
      </c>
      <c r="CE116" s="54"/>
      <c r="CF116" s="54">
        <f>IF(ISBLANK($A116),0,AA116*Mask!G$28)</f>
        <v>0</v>
      </c>
      <c r="CG116" s="54">
        <f>IF(ISBLANK($A116),0,AB116*Mask!H$28)</f>
        <v>0</v>
      </c>
      <c r="CH116" s="54">
        <f>IF(ISBLANK($A116),0,AC116*Mask!I$28)</f>
        <v>0</v>
      </c>
      <c r="CI116" s="54">
        <f>IF(ISBLANK($A116),0,AD116*Mask!J$28)</f>
        <v>0</v>
      </c>
      <c r="CJ116" s="54">
        <f>IF(ISBLANK($A116),0,AE116*Mask!K$28)</f>
        <v>0</v>
      </c>
      <c r="CK116" s="54">
        <f>IF(ISBLANK($A116),0,AF116*Mask!L$28)</f>
        <v>0</v>
      </c>
      <c r="CL116" s="54">
        <f>IF(ISBLANK($A116),0,AG116*Mask!M$28)</f>
        <v>0</v>
      </c>
      <c r="CM116" s="54">
        <f>IF(ISBLANK($A116),0,AH116*Mask!N$28)</f>
        <v>0</v>
      </c>
      <c r="CN116" s="54">
        <f>IF(ISBLANK($A116),0,AI116*Mask!O$28)</f>
        <v>0</v>
      </c>
      <c r="CO116" s="54">
        <f>IF(ISBLANK($A116),0,AJ116*Mask!P$28)</f>
        <v>0</v>
      </c>
      <c r="CP116" s="54">
        <f>IF(ISBLANK($A116),0,AK116*Mask!Q$28)</f>
        <v>0</v>
      </c>
      <c r="CQ116" s="54">
        <f>IF(ISBLANK($A116),0,AL116*Mask!R$28)</f>
        <v>0</v>
      </c>
      <c r="CR116" s="54">
        <f>IF(ISBLANK($A116),0,AM116*Mask!S$28)</f>
        <v>0</v>
      </c>
      <c r="CS116" s="54">
        <f>IF(ISBLANK($A116),0,AN116*Mask!T$28)</f>
        <v>0</v>
      </c>
      <c r="CT116" s="54">
        <f>IF(ISBLANK($A116),0,AO116*Mask!U$28)</f>
        <v>0</v>
      </c>
      <c r="CU116" s="54">
        <f>IF(ISBLANK($A116),0,AP116*Mask!V$28)</f>
        <v>0</v>
      </c>
      <c r="CV116" s="54">
        <f>IF(ISBLANK($A116),0,AQ116*Mask!W$28)</f>
        <v>0</v>
      </c>
      <c r="CW116" s="54">
        <f>IF(ISBLANK($A116),0,AR116*Mask!X$28)</f>
        <v>0</v>
      </c>
      <c r="CX116" s="54">
        <f>IF(ISBLANK($A116),0,AS116*Mask!Y$28)</f>
        <v>0</v>
      </c>
      <c r="CY116" s="54">
        <f>IF(ISBLANK($A116),0,AT116*Mask!Z$28)</f>
        <v>0</v>
      </c>
      <c r="CZ116" s="54">
        <f>IF(ISBLANK($A116),0,AU116*Mask!AA$28)</f>
        <v>0</v>
      </c>
      <c r="DA116" s="54">
        <f>IF(ISBLANK($A116),0,AV116*Mask!AB$28)</f>
        <v>0</v>
      </c>
      <c r="DC116" s="54">
        <f t="shared" ca="1" si="36"/>
        <v>0</v>
      </c>
    </row>
    <row r="117" spans="1:107">
      <c r="A117" s="17"/>
      <c r="B117" s="18"/>
      <c r="C117" s="18"/>
      <c r="D117" s="19"/>
      <c r="E117" s="20">
        <v>0</v>
      </c>
      <c r="F117" s="20">
        <v>0</v>
      </c>
      <c r="G117" s="20">
        <v>0</v>
      </c>
      <c r="H117" s="20">
        <v>0</v>
      </c>
      <c r="I117" s="20">
        <v>0</v>
      </c>
      <c r="J117" s="20">
        <v>0</v>
      </c>
      <c r="K117" s="20">
        <v>0</v>
      </c>
      <c r="L117" s="20">
        <v>0</v>
      </c>
      <c r="M117" s="20">
        <v>0</v>
      </c>
      <c r="N117" s="20">
        <v>0</v>
      </c>
      <c r="O117" s="20">
        <v>0</v>
      </c>
      <c r="P117" s="20">
        <v>0</v>
      </c>
      <c r="Q117" s="20">
        <v>0</v>
      </c>
      <c r="R117" s="20">
        <v>0</v>
      </c>
      <c r="S117" s="20">
        <v>0</v>
      </c>
      <c r="T117" s="20">
        <v>0</v>
      </c>
      <c r="U117" s="20">
        <v>0</v>
      </c>
      <c r="V117" s="20">
        <v>0</v>
      </c>
      <c r="W117" s="20">
        <v>0</v>
      </c>
      <c r="X117" s="35">
        <v>0</v>
      </c>
      <c r="Y117" s="35">
        <v>0</v>
      </c>
      <c r="Z117" s="20">
        <v>0</v>
      </c>
      <c r="AA117" s="35">
        <f>IF(ISNA(VLOOKUP(A117&amp;B117,'1'!$K$11:$L$50,2,0)),0,VLOOKUP(A117&amp;B117,'1'!$K$11:$L$50,2,0))</f>
        <v>0</v>
      </c>
      <c r="AB117" s="35">
        <f>IF(ISNA(VLOOKUP($A117&amp;$B117,'2'!$K$11:$L$50,2,0)),0,VLOOKUP($A117&amp;$B117,'2'!$K$11:$L$50,2,0))</f>
        <v>0</v>
      </c>
      <c r="AC117" s="35">
        <f>IF(ISNA(VLOOKUP($A117&amp;$B117,'3'!$K$11:$L$50,2,0)),0,VLOOKUP($A117&amp;$B117,'3'!$K$11:$L$50,2,0))</f>
        <v>0</v>
      </c>
      <c r="AD117" s="35">
        <f>IF(ISNA(VLOOKUP($A117&amp;$B117,'4'!$K$11:$L$50,2,0)),0,VLOOKUP($A117&amp;$B117,'4'!$K$11:$L$50,2,0))</f>
        <v>0</v>
      </c>
      <c r="AE117" s="35">
        <f>IF(ISNA(VLOOKUP($A117&amp;$B117,'5'!$K$11:$L$50,2,0)),0,VLOOKUP($A117&amp;$B117,'5'!$K$11:$L$50,2,0))</f>
        <v>0</v>
      </c>
      <c r="AF117" s="35">
        <f>IF(ISNA(VLOOKUP($A117&amp;$B117,'6'!$K$11:$L$50,2,0)),0,VLOOKUP($A117&amp;$B117,'6'!$K$11:$L$50,2,0))</f>
        <v>0</v>
      </c>
      <c r="AG117" s="35">
        <f>IF(ISNA(VLOOKUP($A117&amp;$B117,'7'!$K$11:$L$50,2,0)),0,VLOOKUP($A117&amp;$B117,'7'!$K$11:$L$50,2,0))</f>
        <v>0</v>
      </c>
      <c r="AH117" s="35">
        <f>IF(ISNA(VLOOKUP($A117&amp;$B117,'8'!$K$11:$L$50,2,0)),0,VLOOKUP($A117&amp;$B117,'8'!$K$11:$L$50,2,0))</f>
        <v>0</v>
      </c>
      <c r="AI117" s="35">
        <f>IF(ISNA(VLOOKUP($A117&amp;$B117,'9'!$K$11:$L$50,2,0)),0,VLOOKUP($A117&amp;$B117,'9'!$K$11:$L$50,2,0))</f>
        <v>0</v>
      </c>
      <c r="AJ117" s="35">
        <f>IF(ISNA(VLOOKUP($A117&amp;$B117,'10'!$K$11:$L$50,2,0)),0,VLOOKUP($A117&amp;$B117,'10'!$K$11:$L$50,2,0))</f>
        <v>0</v>
      </c>
      <c r="AK117" s="35">
        <f>IF(ISNA(VLOOKUP($A117&amp;$B117,'11'!$K$11:$L$50,2,0)),0,VLOOKUP($A117&amp;$B117,'11'!$K$11:$L$50,2,0))</f>
        <v>0</v>
      </c>
      <c r="AL117" s="35">
        <f>IF(ISNA(VLOOKUP($A117&amp;$B117,'12'!$K$11:$L$50,2,0)),0,VLOOKUP($A117&amp;$B117,'12'!$K$11:$L$50,2,0))</f>
        <v>0</v>
      </c>
      <c r="AM117" s="35">
        <f>IF(ISNA(VLOOKUP($A117&amp;$B117,'13'!$K$11:$L$50,2,0)),0,VLOOKUP($A117&amp;$B117,'13'!$K$11:$L$50,2,0))</f>
        <v>0</v>
      </c>
      <c r="AN117" s="35">
        <f>IF(ISNA(VLOOKUP($A117&amp;$B117,'14'!$K$11:$L$50,2,0)),0,VLOOKUP($A117&amp;$B117,'14'!$K$11:$L$50,2,0))</f>
        <v>0</v>
      </c>
      <c r="AO117" s="35">
        <f>IF(ISNA(VLOOKUP($A117&amp;$B117,'15'!$K$11:$L$50,2,0)),0,VLOOKUP($A117&amp;$B117,'15'!$K$11:$L$50,2,0))</f>
        <v>0</v>
      </c>
      <c r="AP117" s="35">
        <f>IF(ISNA(VLOOKUP($A117&amp;$B117,'16'!$K$11:$L$50,2,0)),0,VLOOKUP($A117&amp;$B117,'16'!$K$11:$L$50,2,0))</f>
        <v>0</v>
      </c>
      <c r="AQ117" s="35">
        <f>IF(ISNA(VLOOKUP($A117&amp;$B117,'17'!$K$11:$L$50,2,0)),0,VLOOKUP($A117&amp;$B117,'17'!$K$11:$L$50,2,0))</f>
        <v>0</v>
      </c>
      <c r="AR117" s="35">
        <f>IF(ISNA(VLOOKUP($A117&amp;$B117,'18'!$K$11:$L$50,2,0)),0,VLOOKUP($A117&amp;$B117,'18'!$K$11:$L$50,2,0))</f>
        <v>0</v>
      </c>
      <c r="AS117" s="35">
        <f>IF(ISNA(VLOOKUP($A117&amp;$B117,'19'!$K$11:$L$50,2,0)),0,VLOOKUP($A117&amp;$B117,'19'!$K$11:$L$50,2,0))</f>
        <v>0</v>
      </c>
      <c r="AT117" s="35">
        <f>IF(ISNA(VLOOKUP($A117&amp;$B117,'20'!$K$11:$L$50,2,0)),0,VLOOKUP($A117&amp;$B117,'20'!$K$11:$L$50,2,0))</f>
        <v>0</v>
      </c>
      <c r="AU117" s="35">
        <f>IF(ISNA(VLOOKUP($A117&amp;$B117,'21'!$K$11:$L$50,2,0)),0,VLOOKUP($A117&amp;$B117,'21'!$K$11:$L$50,2,0))</f>
        <v>0</v>
      </c>
      <c r="AV117" s="35">
        <f>IF(ISNA(VLOOKUP($A117&amp;$B117,'22'!$K$11:$L$50,2,0)),0,VLOOKUP($A117&amp;$B117,'22'!$K$11:$L$50,2,0))</f>
        <v>0</v>
      </c>
      <c r="AW117" s="25">
        <f t="shared" si="37"/>
        <v>0</v>
      </c>
      <c r="AX117" s="26">
        <f t="shared" ca="1" si="31"/>
        <v>0</v>
      </c>
      <c r="AY117" s="27" t="str">
        <f t="shared" ca="1" si="32"/>
        <v>#</v>
      </c>
      <c r="AZ117" s="24" t="str">
        <f t="shared" ca="1" si="33"/>
        <v>#</v>
      </c>
      <c r="BC117" s="193" t="str">
        <f t="shared" si="34"/>
        <v/>
      </c>
      <c r="BD117" s="194">
        <f t="shared" si="35"/>
        <v>0</v>
      </c>
      <c r="BE117" s="195"/>
      <c r="BF117" s="194"/>
      <c r="BG117" s="194"/>
      <c r="BH117" s="35"/>
      <c r="BI117" s="35">
        <f ca="1">E117*Mask!G$27</f>
        <v>0</v>
      </c>
      <c r="BJ117" s="35">
        <f ca="1">F117*Mask!H$27</f>
        <v>0</v>
      </c>
      <c r="BK117" s="35">
        <f ca="1">G117*Mask!I$27</f>
        <v>0</v>
      </c>
      <c r="BL117" s="35">
        <f ca="1">H117*Mask!J$27</f>
        <v>0</v>
      </c>
      <c r="BM117" s="35">
        <f ca="1">I117*Mask!K$27</f>
        <v>0</v>
      </c>
      <c r="BN117" s="35">
        <f ca="1">J117*Mask!L$27</f>
        <v>0</v>
      </c>
      <c r="BO117" s="35">
        <f ca="1">K117*Mask!M$27</f>
        <v>0</v>
      </c>
      <c r="BP117" s="35">
        <f ca="1">L117*Mask!N$27</f>
        <v>0</v>
      </c>
      <c r="BQ117" s="35">
        <f ca="1">M117*Mask!O$27</f>
        <v>0</v>
      </c>
      <c r="BR117" s="35">
        <f ca="1">N117*Mask!P$27</f>
        <v>0</v>
      </c>
      <c r="BS117" s="35">
        <f ca="1">O117*Mask!Q$27</f>
        <v>0</v>
      </c>
      <c r="BT117" s="35">
        <f ca="1">P117*Mask!R$27</f>
        <v>0</v>
      </c>
      <c r="BU117" s="35">
        <f ca="1">Q117*Mask!S$27</f>
        <v>0</v>
      </c>
      <c r="BV117" s="35">
        <f ca="1">R117*Mask!T$27</f>
        <v>0</v>
      </c>
      <c r="BW117" s="35">
        <f ca="1">S117*Mask!U$27</f>
        <v>0</v>
      </c>
      <c r="BX117" s="35">
        <f ca="1">T117*Mask!V$27</f>
        <v>0</v>
      </c>
      <c r="BY117" s="35">
        <f ca="1">U117*Mask!W$27</f>
        <v>0</v>
      </c>
      <c r="BZ117" s="35">
        <f ca="1">V117*Mask!X$27</f>
        <v>0</v>
      </c>
      <c r="CA117" s="35">
        <f ca="1">W117*Mask!Y$27</f>
        <v>0</v>
      </c>
      <c r="CB117" s="35">
        <f ca="1">X117*Mask!Z$27</f>
        <v>0</v>
      </c>
      <c r="CC117" s="35">
        <f ca="1">Y117*Mask!AA$27</f>
        <v>0</v>
      </c>
      <c r="CD117" s="35">
        <f ca="1">Z117*Mask!AB$27</f>
        <v>0</v>
      </c>
      <c r="CE117" s="54"/>
      <c r="CF117" s="54">
        <f>IF(ISBLANK($A117),0,AA117*Mask!G$28)</f>
        <v>0</v>
      </c>
      <c r="CG117" s="54">
        <f>IF(ISBLANK($A117),0,AB117*Mask!H$28)</f>
        <v>0</v>
      </c>
      <c r="CH117" s="54">
        <f>IF(ISBLANK($A117),0,AC117*Mask!I$28)</f>
        <v>0</v>
      </c>
      <c r="CI117" s="54">
        <f>IF(ISBLANK($A117),0,AD117*Mask!J$28)</f>
        <v>0</v>
      </c>
      <c r="CJ117" s="54">
        <f>IF(ISBLANK($A117),0,AE117*Mask!K$28)</f>
        <v>0</v>
      </c>
      <c r="CK117" s="54">
        <f>IF(ISBLANK($A117),0,AF117*Mask!L$28)</f>
        <v>0</v>
      </c>
      <c r="CL117" s="54">
        <f>IF(ISBLANK($A117),0,AG117*Mask!M$28)</f>
        <v>0</v>
      </c>
      <c r="CM117" s="54">
        <f>IF(ISBLANK($A117),0,AH117*Mask!N$28)</f>
        <v>0</v>
      </c>
      <c r="CN117" s="54">
        <f>IF(ISBLANK($A117),0,AI117*Mask!O$28)</f>
        <v>0</v>
      </c>
      <c r="CO117" s="54">
        <f>IF(ISBLANK($A117),0,AJ117*Mask!P$28)</f>
        <v>0</v>
      </c>
      <c r="CP117" s="54">
        <f>IF(ISBLANK($A117),0,AK117*Mask!Q$28)</f>
        <v>0</v>
      </c>
      <c r="CQ117" s="54">
        <f>IF(ISBLANK($A117),0,AL117*Mask!R$28)</f>
        <v>0</v>
      </c>
      <c r="CR117" s="54">
        <f>IF(ISBLANK($A117),0,AM117*Mask!S$28)</f>
        <v>0</v>
      </c>
      <c r="CS117" s="54">
        <f>IF(ISBLANK($A117),0,AN117*Mask!T$28)</f>
        <v>0</v>
      </c>
      <c r="CT117" s="54">
        <f>IF(ISBLANK($A117),0,AO117*Mask!U$28)</f>
        <v>0</v>
      </c>
      <c r="CU117" s="54">
        <f>IF(ISBLANK($A117),0,AP117*Mask!V$28)</f>
        <v>0</v>
      </c>
      <c r="CV117" s="54">
        <f>IF(ISBLANK($A117),0,AQ117*Mask!W$28)</f>
        <v>0</v>
      </c>
      <c r="CW117" s="54">
        <f>IF(ISBLANK($A117),0,AR117*Mask!X$28)</f>
        <v>0</v>
      </c>
      <c r="CX117" s="54">
        <f>IF(ISBLANK($A117),0,AS117*Mask!Y$28)</f>
        <v>0</v>
      </c>
      <c r="CY117" s="54">
        <f>IF(ISBLANK($A117),0,AT117*Mask!Z$28)</f>
        <v>0</v>
      </c>
      <c r="CZ117" s="54">
        <f>IF(ISBLANK($A117),0,AU117*Mask!AA$28)</f>
        <v>0</v>
      </c>
      <c r="DA117" s="54">
        <f>IF(ISBLANK($A117),0,AV117*Mask!AB$28)</f>
        <v>0</v>
      </c>
      <c r="DC117" s="54">
        <f t="shared" ca="1" si="36"/>
        <v>0</v>
      </c>
    </row>
    <row r="118" spans="1:107">
      <c r="A118" s="17"/>
      <c r="B118" s="18"/>
      <c r="C118" s="18"/>
      <c r="D118" s="19"/>
      <c r="E118" s="20">
        <v>0</v>
      </c>
      <c r="F118" s="20">
        <v>0</v>
      </c>
      <c r="G118" s="20">
        <v>0</v>
      </c>
      <c r="H118" s="20">
        <v>0</v>
      </c>
      <c r="I118" s="20">
        <v>0</v>
      </c>
      <c r="J118" s="20">
        <v>0</v>
      </c>
      <c r="K118" s="20">
        <v>0</v>
      </c>
      <c r="L118" s="20">
        <v>0</v>
      </c>
      <c r="M118" s="20">
        <v>0</v>
      </c>
      <c r="N118" s="20">
        <v>0</v>
      </c>
      <c r="O118" s="20">
        <v>0</v>
      </c>
      <c r="P118" s="20">
        <v>0</v>
      </c>
      <c r="Q118" s="20">
        <v>0</v>
      </c>
      <c r="R118" s="20">
        <v>0</v>
      </c>
      <c r="S118" s="20">
        <v>0</v>
      </c>
      <c r="T118" s="20">
        <v>0</v>
      </c>
      <c r="U118" s="20">
        <v>0</v>
      </c>
      <c r="V118" s="20">
        <v>0</v>
      </c>
      <c r="W118" s="20">
        <v>0</v>
      </c>
      <c r="X118" s="35">
        <v>0</v>
      </c>
      <c r="Y118" s="35">
        <v>0</v>
      </c>
      <c r="Z118" s="20">
        <v>0</v>
      </c>
      <c r="AA118" s="35">
        <f>IF(ISNA(VLOOKUP(A118&amp;B118,'1'!$K$11:$L$50,2,0)),0,VLOOKUP(A118&amp;B118,'1'!$K$11:$L$50,2,0))</f>
        <v>0</v>
      </c>
      <c r="AB118" s="35">
        <f>IF(ISNA(VLOOKUP($A118&amp;$B118,'2'!$K$11:$L$50,2,0)),0,VLOOKUP($A118&amp;$B118,'2'!$K$11:$L$50,2,0))</f>
        <v>0</v>
      </c>
      <c r="AC118" s="35">
        <f>IF(ISNA(VLOOKUP($A118&amp;$B118,'3'!$K$11:$L$50,2,0)),0,VLOOKUP($A118&amp;$B118,'3'!$K$11:$L$50,2,0))</f>
        <v>0</v>
      </c>
      <c r="AD118" s="35">
        <f>IF(ISNA(VLOOKUP($A118&amp;$B118,'4'!$K$11:$L$50,2,0)),0,VLOOKUP($A118&amp;$B118,'4'!$K$11:$L$50,2,0))</f>
        <v>0</v>
      </c>
      <c r="AE118" s="35">
        <f>IF(ISNA(VLOOKUP($A118&amp;$B118,'5'!$K$11:$L$50,2,0)),0,VLOOKUP($A118&amp;$B118,'5'!$K$11:$L$50,2,0))</f>
        <v>0</v>
      </c>
      <c r="AF118" s="35">
        <f>IF(ISNA(VLOOKUP($A118&amp;$B118,'6'!$K$11:$L$50,2,0)),0,VLOOKUP($A118&amp;$B118,'6'!$K$11:$L$50,2,0))</f>
        <v>0</v>
      </c>
      <c r="AG118" s="35">
        <f>IF(ISNA(VLOOKUP($A118&amp;$B118,'7'!$K$11:$L$50,2,0)),0,VLOOKUP($A118&amp;$B118,'7'!$K$11:$L$50,2,0))</f>
        <v>0</v>
      </c>
      <c r="AH118" s="35">
        <f>IF(ISNA(VLOOKUP($A118&amp;$B118,'8'!$K$11:$L$50,2,0)),0,VLOOKUP($A118&amp;$B118,'8'!$K$11:$L$50,2,0))</f>
        <v>0</v>
      </c>
      <c r="AI118" s="35">
        <f>IF(ISNA(VLOOKUP($A118&amp;$B118,'9'!$K$11:$L$50,2,0)),0,VLOOKUP($A118&amp;$B118,'9'!$K$11:$L$50,2,0))</f>
        <v>0</v>
      </c>
      <c r="AJ118" s="35">
        <f>IF(ISNA(VLOOKUP($A118&amp;$B118,'10'!$K$11:$L$50,2,0)),0,VLOOKUP($A118&amp;$B118,'10'!$K$11:$L$50,2,0))</f>
        <v>0</v>
      </c>
      <c r="AK118" s="35">
        <f>IF(ISNA(VLOOKUP($A118&amp;$B118,'11'!$K$11:$L$50,2,0)),0,VLOOKUP($A118&amp;$B118,'11'!$K$11:$L$50,2,0))</f>
        <v>0</v>
      </c>
      <c r="AL118" s="35">
        <f>IF(ISNA(VLOOKUP($A118&amp;$B118,'12'!$K$11:$L$50,2,0)),0,VLOOKUP($A118&amp;$B118,'12'!$K$11:$L$50,2,0))</f>
        <v>0</v>
      </c>
      <c r="AM118" s="35">
        <f>IF(ISNA(VLOOKUP($A118&amp;$B118,'13'!$K$11:$L$50,2,0)),0,VLOOKUP($A118&amp;$B118,'13'!$K$11:$L$50,2,0))</f>
        <v>0</v>
      </c>
      <c r="AN118" s="35">
        <f>IF(ISNA(VLOOKUP($A118&amp;$B118,'14'!$K$11:$L$50,2,0)),0,VLOOKUP($A118&amp;$B118,'14'!$K$11:$L$50,2,0))</f>
        <v>0</v>
      </c>
      <c r="AO118" s="35">
        <f>IF(ISNA(VLOOKUP($A118&amp;$B118,'15'!$K$11:$L$50,2,0)),0,VLOOKUP($A118&amp;$B118,'15'!$K$11:$L$50,2,0))</f>
        <v>0</v>
      </c>
      <c r="AP118" s="35">
        <f>IF(ISNA(VLOOKUP($A118&amp;$B118,'16'!$K$11:$L$50,2,0)),0,VLOOKUP($A118&amp;$B118,'16'!$K$11:$L$50,2,0))</f>
        <v>0</v>
      </c>
      <c r="AQ118" s="35">
        <f>IF(ISNA(VLOOKUP($A118&amp;$B118,'17'!$K$11:$L$50,2,0)),0,VLOOKUP($A118&amp;$B118,'17'!$K$11:$L$50,2,0))</f>
        <v>0</v>
      </c>
      <c r="AR118" s="35">
        <f>IF(ISNA(VLOOKUP($A118&amp;$B118,'18'!$K$11:$L$50,2,0)),0,VLOOKUP($A118&amp;$B118,'18'!$K$11:$L$50,2,0))</f>
        <v>0</v>
      </c>
      <c r="AS118" s="35">
        <f>IF(ISNA(VLOOKUP($A118&amp;$B118,'19'!$K$11:$L$50,2,0)),0,VLOOKUP($A118&amp;$B118,'19'!$K$11:$L$50,2,0))</f>
        <v>0</v>
      </c>
      <c r="AT118" s="35">
        <f>IF(ISNA(VLOOKUP($A118&amp;$B118,'20'!$K$11:$L$50,2,0)),0,VLOOKUP($A118&amp;$B118,'20'!$K$11:$L$50,2,0))</f>
        <v>0</v>
      </c>
      <c r="AU118" s="35">
        <f>IF(ISNA(VLOOKUP($A118&amp;$B118,'21'!$K$11:$L$50,2,0)),0,VLOOKUP($A118&amp;$B118,'21'!$K$11:$L$50,2,0))</f>
        <v>0</v>
      </c>
      <c r="AV118" s="35">
        <f>IF(ISNA(VLOOKUP($A118&amp;$B118,'22'!$K$11:$L$50,2,0)),0,VLOOKUP($A118&amp;$B118,'22'!$K$11:$L$50,2,0))</f>
        <v>0</v>
      </c>
      <c r="AW118" s="25">
        <f t="shared" si="37"/>
        <v>0</v>
      </c>
      <c r="AX118" s="26">
        <f t="shared" ca="1" si="31"/>
        <v>0</v>
      </c>
      <c r="AY118" s="27" t="str">
        <f t="shared" ca="1" si="32"/>
        <v>#</v>
      </c>
      <c r="AZ118" s="24" t="str">
        <f t="shared" ca="1" si="33"/>
        <v>#</v>
      </c>
      <c r="BC118" s="193" t="str">
        <f t="shared" si="34"/>
        <v/>
      </c>
      <c r="BD118" s="194">
        <f t="shared" si="35"/>
        <v>0</v>
      </c>
      <c r="BE118" s="195"/>
      <c r="BF118" s="194"/>
      <c r="BG118" s="194"/>
      <c r="BH118" s="35"/>
      <c r="BI118" s="35">
        <f ca="1">E118*Mask!G$27</f>
        <v>0</v>
      </c>
      <c r="BJ118" s="35">
        <f ca="1">F118*Mask!H$27</f>
        <v>0</v>
      </c>
      <c r="BK118" s="35">
        <f ca="1">G118*Mask!I$27</f>
        <v>0</v>
      </c>
      <c r="BL118" s="35">
        <f ca="1">H118*Mask!J$27</f>
        <v>0</v>
      </c>
      <c r="BM118" s="35">
        <f ca="1">I118*Mask!K$27</f>
        <v>0</v>
      </c>
      <c r="BN118" s="35">
        <f ca="1">J118*Mask!L$27</f>
        <v>0</v>
      </c>
      <c r="BO118" s="35">
        <f ca="1">K118*Mask!M$27</f>
        <v>0</v>
      </c>
      <c r="BP118" s="35">
        <f ca="1">L118*Mask!N$27</f>
        <v>0</v>
      </c>
      <c r="BQ118" s="35">
        <f ca="1">M118*Mask!O$27</f>
        <v>0</v>
      </c>
      <c r="BR118" s="35">
        <f ca="1">N118*Mask!P$27</f>
        <v>0</v>
      </c>
      <c r="BS118" s="35">
        <f ca="1">O118*Mask!Q$27</f>
        <v>0</v>
      </c>
      <c r="BT118" s="35">
        <f ca="1">P118*Mask!R$27</f>
        <v>0</v>
      </c>
      <c r="BU118" s="35">
        <f ca="1">Q118*Mask!S$27</f>
        <v>0</v>
      </c>
      <c r="BV118" s="35">
        <f ca="1">R118*Mask!T$27</f>
        <v>0</v>
      </c>
      <c r="BW118" s="35">
        <f ca="1">S118*Mask!U$27</f>
        <v>0</v>
      </c>
      <c r="BX118" s="35">
        <f ca="1">T118*Mask!V$27</f>
        <v>0</v>
      </c>
      <c r="BY118" s="35">
        <f ca="1">U118*Mask!W$27</f>
        <v>0</v>
      </c>
      <c r="BZ118" s="35">
        <f ca="1">V118*Mask!X$27</f>
        <v>0</v>
      </c>
      <c r="CA118" s="35">
        <f ca="1">W118*Mask!Y$27</f>
        <v>0</v>
      </c>
      <c r="CB118" s="35">
        <f ca="1">X118*Mask!Z$27</f>
        <v>0</v>
      </c>
      <c r="CC118" s="35">
        <f ca="1">Y118*Mask!AA$27</f>
        <v>0</v>
      </c>
      <c r="CD118" s="35">
        <f ca="1">Z118*Mask!AB$27</f>
        <v>0</v>
      </c>
      <c r="CE118" s="54"/>
      <c r="CF118" s="54">
        <f>IF(ISBLANK($A118),0,AA118*Mask!G$28)</f>
        <v>0</v>
      </c>
      <c r="CG118" s="54">
        <f>IF(ISBLANK($A118),0,AB118*Mask!H$28)</f>
        <v>0</v>
      </c>
      <c r="CH118" s="54">
        <f>IF(ISBLANK($A118),0,AC118*Mask!I$28)</f>
        <v>0</v>
      </c>
      <c r="CI118" s="54">
        <f>IF(ISBLANK($A118),0,AD118*Mask!J$28)</f>
        <v>0</v>
      </c>
      <c r="CJ118" s="54">
        <f>IF(ISBLANK($A118),0,AE118*Mask!K$28)</f>
        <v>0</v>
      </c>
      <c r="CK118" s="54">
        <f>IF(ISBLANK($A118),0,AF118*Mask!L$28)</f>
        <v>0</v>
      </c>
      <c r="CL118" s="54">
        <f>IF(ISBLANK($A118),0,AG118*Mask!M$28)</f>
        <v>0</v>
      </c>
      <c r="CM118" s="54">
        <f>IF(ISBLANK($A118),0,AH118*Mask!N$28)</f>
        <v>0</v>
      </c>
      <c r="CN118" s="54">
        <f>IF(ISBLANK($A118),0,AI118*Mask!O$28)</f>
        <v>0</v>
      </c>
      <c r="CO118" s="54">
        <f>IF(ISBLANK($A118),0,AJ118*Mask!P$28)</f>
        <v>0</v>
      </c>
      <c r="CP118" s="54">
        <f>IF(ISBLANK($A118),0,AK118*Mask!Q$28)</f>
        <v>0</v>
      </c>
      <c r="CQ118" s="54">
        <f>IF(ISBLANK($A118),0,AL118*Mask!R$28)</f>
        <v>0</v>
      </c>
      <c r="CR118" s="54">
        <f>IF(ISBLANK($A118),0,AM118*Mask!S$28)</f>
        <v>0</v>
      </c>
      <c r="CS118" s="54">
        <f>IF(ISBLANK($A118),0,AN118*Mask!T$28)</f>
        <v>0</v>
      </c>
      <c r="CT118" s="54">
        <f>IF(ISBLANK($A118),0,AO118*Mask!U$28)</f>
        <v>0</v>
      </c>
      <c r="CU118" s="54">
        <f>IF(ISBLANK($A118),0,AP118*Mask!V$28)</f>
        <v>0</v>
      </c>
      <c r="CV118" s="54">
        <f>IF(ISBLANK($A118),0,AQ118*Mask!W$28)</f>
        <v>0</v>
      </c>
      <c r="CW118" s="54">
        <f>IF(ISBLANK($A118),0,AR118*Mask!X$28)</f>
        <v>0</v>
      </c>
      <c r="CX118" s="54">
        <f>IF(ISBLANK($A118),0,AS118*Mask!Y$28)</f>
        <v>0</v>
      </c>
      <c r="CY118" s="54">
        <f>IF(ISBLANK($A118),0,AT118*Mask!Z$28)</f>
        <v>0</v>
      </c>
      <c r="CZ118" s="54">
        <f>IF(ISBLANK($A118),0,AU118*Mask!AA$28)</f>
        <v>0</v>
      </c>
      <c r="DA118" s="54">
        <f>IF(ISBLANK($A118),0,AV118*Mask!AB$28)</f>
        <v>0</v>
      </c>
      <c r="DC118" s="54">
        <f t="shared" ca="1" si="36"/>
        <v>0</v>
      </c>
    </row>
    <row r="119" spans="1:107">
      <c r="A119" s="17"/>
      <c r="B119" s="18"/>
      <c r="C119" s="18"/>
      <c r="D119" s="19"/>
      <c r="E119" s="20">
        <v>0</v>
      </c>
      <c r="F119" s="20">
        <v>0</v>
      </c>
      <c r="G119" s="20">
        <v>0</v>
      </c>
      <c r="H119" s="20">
        <v>0</v>
      </c>
      <c r="I119" s="20">
        <v>0</v>
      </c>
      <c r="J119" s="20">
        <v>0</v>
      </c>
      <c r="K119" s="20">
        <v>0</v>
      </c>
      <c r="L119" s="20">
        <v>0</v>
      </c>
      <c r="M119" s="20">
        <v>0</v>
      </c>
      <c r="N119" s="20">
        <v>0</v>
      </c>
      <c r="O119" s="20">
        <v>0</v>
      </c>
      <c r="P119" s="20">
        <v>0</v>
      </c>
      <c r="Q119" s="20">
        <v>0</v>
      </c>
      <c r="R119" s="20">
        <v>0</v>
      </c>
      <c r="S119" s="20">
        <v>0</v>
      </c>
      <c r="T119" s="20">
        <v>0</v>
      </c>
      <c r="U119" s="20">
        <v>0</v>
      </c>
      <c r="V119" s="20">
        <v>0</v>
      </c>
      <c r="W119" s="20">
        <v>0</v>
      </c>
      <c r="X119" s="35">
        <v>0</v>
      </c>
      <c r="Y119" s="35">
        <v>0</v>
      </c>
      <c r="Z119" s="20">
        <v>0</v>
      </c>
      <c r="AA119" s="35">
        <f>IF(ISNA(VLOOKUP(A119&amp;B119,'1'!$K$11:$L$50,2,0)),0,VLOOKUP(A119&amp;B119,'1'!$K$11:$L$50,2,0))</f>
        <v>0</v>
      </c>
      <c r="AB119" s="35">
        <f>IF(ISNA(VLOOKUP($A119&amp;$B119,'2'!$K$11:$L$50,2,0)),0,VLOOKUP($A119&amp;$B119,'2'!$K$11:$L$50,2,0))</f>
        <v>0</v>
      </c>
      <c r="AC119" s="35">
        <f>IF(ISNA(VLOOKUP($A119&amp;$B119,'3'!$K$11:$L$50,2,0)),0,VLOOKUP($A119&amp;$B119,'3'!$K$11:$L$50,2,0))</f>
        <v>0</v>
      </c>
      <c r="AD119" s="35">
        <f>IF(ISNA(VLOOKUP($A119&amp;$B119,'4'!$K$11:$L$50,2,0)),0,VLOOKUP($A119&amp;$B119,'4'!$K$11:$L$50,2,0))</f>
        <v>0</v>
      </c>
      <c r="AE119" s="35">
        <f>IF(ISNA(VLOOKUP($A119&amp;$B119,'5'!$K$11:$L$50,2,0)),0,VLOOKUP($A119&amp;$B119,'5'!$K$11:$L$50,2,0))</f>
        <v>0</v>
      </c>
      <c r="AF119" s="35">
        <f>IF(ISNA(VLOOKUP($A119&amp;$B119,'6'!$K$11:$L$50,2,0)),0,VLOOKUP($A119&amp;$B119,'6'!$K$11:$L$50,2,0))</f>
        <v>0</v>
      </c>
      <c r="AG119" s="35">
        <f>IF(ISNA(VLOOKUP($A119&amp;$B119,'7'!$K$11:$L$50,2,0)),0,VLOOKUP($A119&amp;$B119,'7'!$K$11:$L$50,2,0))</f>
        <v>0</v>
      </c>
      <c r="AH119" s="35">
        <f>IF(ISNA(VLOOKUP($A119&amp;$B119,'8'!$K$11:$L$50,2,0)),0,VLOOKUP($A119&amp;$B119,'8'!$K$11:$L$50,2,0))</f>
        <v>0</v>
      </c>
      <c r="AI119" s="35">
        <f>IF(ISNA(VLOOKUP($A119&amp;$B119,'9'!$K$11:$L$50,2,0)),0,VLOOKUP($A119&amp;$B119,'9'!$K$11:$L$50,2,0))</f>
        <v>0</v>
      </c>
      <c r="AJ119" s="35">
        <f>IF(ISNA(VLOOKUP($A119&amp;$B119,'10'!$K$11:$L$50,2,0)),0,VLOOKUP($A119&amp;$B119,'10'!$K$11:$L$50,2,0))</f>
        <v>0</v>
      </c>
      <c r="AK119" s="35">
        <f>IF(ISNA(VLOOKUP($A119&amp;$B119,'11'!$K$11:$L$50,2,0)),0,VLOOKUP($A119&amp;$B119,'11'!$K$11:$L$50,2,0))</f>
        <v>0</v>
      </c>
      <c r="AL119" s="35">
        <f>IF(ISNA(VLOOKUP($A119&amp;$B119,'12'!$K$11:$L$50,2,0)),0,VLOOKUP($A119&amp;$B119,'12'!$K$11:$L$50,2,0))</f>
        <v>0</v>
      </c>
      <c r="AM119" s="35">
        <f>IF(ISNA(VLOOKUP($A119&amp;$B119,'13'!$K$11:$L$50,2,0)),0,VLOOKUP($A119&amp;$B119,'13'!$K$11:$L$50,2,0))</f>
        <v>0</v>
      </c>
      <c r="AN119" s="35">
        <f>IF(ISNA(VLOOKUP($A119&amp;$B119,'14'!$K$11:$L$50,2,0)),0,VLOOKUP($A119&amp;$B119,'14'!$K$11:$L$50,2,0))</f>
        <v>0</v>
      </c>
      <c r="AO119" s="35">
        <f>IF(ISNA(VLOOKUP($A119&amp;$B119,'15'!$K$11:$L$50,2,0)),0,VLOOKUP($A119&amp;$B119,'15'!$K$11:$L$50,2,0))</f>
        <v>0</v>
      </c>
      <c r="AP119" s="35">
        <f>IF(ISNA(VLOOKUP($A119&amp;$B119,'16'!$K$11:$L$50,2,0)),0,VLOOKUP($A119&amp;$B119,'16'!$K$11:$L$50,2,0))</f>
        <v>0</v>
      </c>
      <c r="AQ119" s="35">
        <f>IF(ISNA(VLOOKUP($A119&amp;$B119,'17'!$K$11:$L$50,2,0)),0,VLOOKUP($A119&amp;$B119,'17'!$K$11:$L$50,2,0))</f>
        <v>0</v>
      </c>
      <c r="AR119" s="35">
        <f>IF(ISNA(VLOOKUP($A119&amp;$B119,'18'!$K$11:$L$50,2,0)),0,VLOOKUP($A119&amp;$B119,'18'!$K$11:$L$50,2,0))</f>
        <v>0</v>
      </c>
      <c r="AS119" s="35">
        <f>IF(ISNA(VLOOKUP($A119&amp;$B119,'19'!$K$11:$L$50,2,0)),0,VLOOKUP($A119&amp;$B119,'19'!$K$11:$L$50,2,0))</f>
        <v>0</v>
      </c>
      <c r="AT119" s="35">
        <f>IF(ISNA(VLOOKUP($A119&amp;$B119,'20'!$K$11:$L$50,2,0)),0,VLOOKUP($A119&amp;$B119,'20'!$K$11:$L$50,2,0))</f>
        <v>0</v>
      </c>
      <c r="AU119" s="35">
        <f>IF(ISNA(VLOOKUP($A119&amp;$B119,'21'!$K$11:$L$50,2,0)),0,VLOOKUP($A119&amp;$B119,'21'!$K$11:$L$50,2,0))</f>
        <v>0</v>
      </c>
      <c r="AV119" s="35">
        <f>IF(ISNA(VLOOKUP($A119&amp;$B119,'22'!$K$11:$L$50,2,0)),0,VLOOKUP($A119&amp;$B119,'22'!$K$11:$L$50,2,0))</f>
        <v>0</v>
      </c>
      <c r="AW119" s="25">
        <f t="shared" si="37"/>
        <v>0</v>
      </c>
      <c r="AX119" s="26">
        <f t="shared" ca="1" si="31"/>
        <v>0</v>
      </c>
      <c r="AY119" s="27" t="str">
        <f t="shared" ca="1" si="32"/>
        <v>#</v>
      </c>
      <c r="AZ119" s="24" t="str">
        <f t="shared" ca="1" si="33"/>
        <v>#</v>
      </c>
      <c r="BC119" s="193" t="str">
        <f t="shared" si="34"/>
        <v/>
      </c>
      <c r="BD119" s="194">
        <f t="shared" si="35"/>
        <v>0</v>
      </c>
      <c r="BE119" s="195"/>
      <c r="BF119" s="194"/>
      <c r="BG119" s="194"/>
      <c r="BH119" s="35"/>
      <c r="BI119" s="35">
        <f ca="1">E119*Mask!G$27</f>
        <v>0</v>
      </c>
      <c r="BJ119" s="35">
        <f ca="1">F119*Mask!H$27</f>
        <v>0</v>
      </c>
      <c r="BK119" s="35">
        <f ca="1">G119*Mask!I$27</f>
        <v>0</v>
      </c>
      <c r="BL119" s="35">
        <f ca="1">H119*Mask!J$27</f>
        <v>0</v>
      </c>
      <c r="BM119" s="35">
        <f ca="1">I119*Mask!K$27</f>
        <v>0</v>
      </c>
      <c r="BN119" s="35">
        <f ca="1">J119*Mask!L$27</f>
        <v>0</v>
      </c>
      <c r="BO119" s="35">
        <f ca="1">K119*Mask!M$27</f>
        <v>0</v>
      </c>
      <c r="BP119" s="35">
        <f ca="1">L119*Mask!N$27</f>
        <v>0</v>
      </c>
      <c r="BQ119" s="35">
        <f ca="1">M119*Mask!O$27</f>
        <v>0</v>
      </c>
      <c r="BR119" s="35">
        <f ca="1">N119*Mask!P$27</f>
        <v>0</v>
      </c>
      <c r="BS119" s="35">
        <f ca="1">O119*Mask!Q$27</f>
        <v>0</v>
      </c>
      <c r="BT119" s="35">
        <f ca="1">P119*Mask!R$27</f>
        <v>0</v>
      </c>
      <c r="BU119" s="35">
        <f ca="1">Q119*Mask!S$27</f>
        <v>0</v>
      </c>
      <c r="BV119" s="35">
        <f ca="1">R119*Mask!T$27</f>
        <v>0</v>
      </c>
      <c r="BW119" s="35">
        <f ca="1">S119*Mask!U$27</f>
        <v>0</v>
      </c>
      <c r="BX119" s="35">
        <f ca="1">T119*Mask!V$27</f>
        <v>0</v>
      </c>
      <c r="BY119" s="35">
        <f ca="1">U119*Mask!W$27</f>
        <v>0</v>
      </c>
      <c r="BZ119" s="35">
        <f ca="1">V119*Mask!X$27</f>
        <v>0</v>
      </c>
      <c r="CA119" s="35">
        <f ca="1">W119*Mask!Y$27</f>
        <v>0</v>
      </c>
      <c r="CB119" s="35">
        <f ca="1">X119*Mask!Z$27</f>
        <v>0</v>
      </c>
      <c r="CC119" s="35">
        <f ca="1">Y119*Mask!AA$27</f>
        <v>0</v>
      </c>
      <c r="CD119" s="35">
        <f ca="1">Z119*Mask!AB$27</f>
        <v>0</v>
      </c>
      <c r="CE119" s="54"/>
      <c r="CF119" s="54">
        <f>IF(ISBLANK($A119),0,AA119*Mask!G$28)</f>
        <v>0</v>
      </c>
      <c r="CG119" s="54">
        <f>IF(ISBLANK($A119),0,AB119*Mask!H$28)</f>
        <v>0</v>
      </c>
      <c r="CH119" s="54">
        <f>IF(ISBLANK($A119),0,AC119*Mask!I$28)</f>
        <v>0</v>
      </c>
      <c r="CI119" s="54">
        <f>IF(ISBLANK($A119),0,AD119*Mask!J$28)</f>
        <v>0</v>
      </c>
      <c r="CJ119" s="54">
        <f>IF(ISBLANK($A119),0,AE119*Mask!K$28)</f>
        <v>0</v>
      </c>
      <c r="CK119" s="54">
        <f>IF(ISBLANK($A119),0,AF119*Mask!L$28)</f>
        <v>0</v>
      </c>
      <c r="CL119" s="54">
        <f>IF(ISBLANK($A119),0,AG119*Mask!M$28)</f>
        <v>0</v>
      </c>
      <c r="CM119" s="54">
        <f>IF(ISBLANK($A119),0,AH119*Mask!N$28)</f>
        <v>0</v>
      </c>
      <c r="CN119" s="54">
        <f>IF(ISBLANK($A119),0,AI119*Mask!O$28)</f>
        <v>0</v>
      </c>
      <c r="CO119" s="54">
        <f>IF(ISBLANK($A119),0,AJ119*Mask!P$28)</f>
        <v>0</v>
      </c>
      <c r="CP119" s="54">
        <f>IF(ISBLANK($A119),0,AK119*Mask!Q$28)</f>
        <v>0</v>
      </c>
      <c r="CQ119" s="54">
        <f>IF(ISBLANK($A119),0,AL119*Mask!R$28)</f>
        <v>0</v>
      </c>
      <c r="CR119" s="54">
        <f>IF(ISBLANK($A119),0,AM119*Mask!S$28)</f>
        <v>0</v>
      </c>
      <c r="CS119" s="54">
        <f>IF(ISBLANK($A119),0,AN119*Mask!T$28)</f>
        <v>0</v>
      </c>
      <c r="CT119" s="54">
        <f>IF(ISBLANK($A119),0,AO119*Mask!U$28)</f>
        <v>0</v>
      </c>
      <c r="CU119" s="54">
        <f>IF(ISBLANK($A119),0,AP119*Mask!V$28)</f>
        <v>0</v>
      </c>
      <c r="CV119" s="54">
        <f>IF(ISBLANK($A119),0,AQ119*Mask!W$28)</f>
        <v>0</v>
      </c>
      <c r="CW119" s="54">
        <f>IF(ISBLANK($A119),0,AR119*Mask!X$28)</f>
        <v>0</v>
      </c>
      <c r="CX119" s="54">
        <f>IF(ISBLANK($A119),0,AS119*Mask!Y$28)</f>
        <v>0</v>
      </c>
      <c r="CY119" s="54">
        <f>IF(ISBLANK($A119),0,AT119*Mask!Z$28)</f>
        <v>0</v>
      </c>
      <c r="CZ119" s="54">
        <f>IF(ISBLANK($A119),0,AU119*Mask!AA$28)</f>
        <v>0</v>
      </c>
      <c r="DA119" s="54">
        <f>IF(ISBLANK($A119),0,AV119*Mask!AB$28)</f>
        <v>0</v>
      </c>
      <c r="DC119" s="54">
        <f t="shared" ca="1" si="36"/>
        <v>0</v>
      </c>
    </row>
    <row r="120" spans="1:107">
      <c r="A120" s="17"/>
      <c r="B120" s="18"/>
      <c r="C120" s="18"/>
      <c r="D120" s="19"/>
      <c r="E120" s="20">
        <v>0</v>
      </c>
      <c r="F120" s="20">
        <v>0</v>
      </c>
      <c r="G120" s="20">
        <v>0</v>
      </c>
      <c r="H120" s="20">
        <v>0</v>
      </c>
      <c r="I120" s="20">
        <v>0</v>
      </c>
      <c r="J120" s="20">
        <v>0</v>
      </c>
      <c r="K120" s="20">
        <v>0</v>
      </c>
      <c r="L120" s="20">
        <v>0</v>
      </c>
      <c r="M120" s="20">
        <v>0</v>
      </c>
      <c r="N120" s="20">
        <v>0</v>
      </c>
      <c r="O120" s="20">
        <v>0</v>
      </c>
      <c r="P120" s="20">
        <v>0</v>
      </c>
      <c r="Q120" s="20">
        <v>0</v>
      </c>
      <c r="R120" s="20">
        <v>0</v>
      </c>
      <c r="S120" s="20">
        <v>0</v>
      </c>
      <c r="T120" s="20">
        <v>0</v>
      </c>
      <c r="U120" s="20">
        <v>0</v>
      </c>
      <c r="V120" s="20">
        <v>0</v>
      </c>
      <c r="W120" s="20">
        <v>0</v>
      </c>
      <c r="X120" s="35">
        <v>0</v>
      </c>
      <c r="Y120" s="35">
        <v>0</v>
      </c>
      <c r="Z120" s="20">
        <v>0</v>
      </c>
      <c r="AA120" s="35">
        <f>IF(ISNA(VLOOKUP(A120&amp;B120,'1'!$K$11:$L$50,2,0)),0,VLOOKUP(A120&amp;B120,'1'!$K$11:$L$50,2,0))</f>
        <v>0</v>
      </c>
      <c r="AB120" s="35">
        <f>IF(ISNA(VLOOKUP($A120&amp;$B120,'2'!$K$11:$L$50,2,0)),0,VLOOKUP($A120&amp;$B120,'2'!$K$11:$L$50,2,0))</f>
        <v>0</v>
      </c>
      <c r="AC120" s="35">
        <f>IF(ISNA(VLOOKUP($A120&amp;$B120,'3'!$K$11:$L$50,2,0)),0,VLOOKUP($A120&amp;$B120,'3'!$K$11:$L$50,2,0))</f>
        <v>0</v>
      </c>
      <c r="AD120" s="35">
        <f>IF(ISNA(VLOOKUP($A120&amp;$B120,'4'!$K$11:$L$50,2,0)),0,VLOOKUP($A120&amp;$B120,'4'!$K$11:$L$50,2,0))</f>
        <v>0</v>
      </c>
      <c r="AE120" s="35">
        <f>IF(ISNA(VLOOKUP($A120&amp;$B120,'5'!$K$11:$L$50,2,0)),0,VLOOKUP($A120&amp;$B120,'5'!$K$11:$L$50,2,0))</f>
        <v>0</v>
      </c>
      <c r="AF120" s="35">
        <f>IF(ISNA(VLOOKUP($A120&amp;$B120,'6'!$K$11:$L$50,2,0)),0,VLOOKUP($A120&amp;$B120,'6'!$K$11:$L$50,2,0))</f>
        <v>0</v>
      </c>
      <c r="AG120" s="35">
        <f>IF(ISNA(VLOOKUP($A120&amp;$B120,'7'!$K$11:$L$50,2,0)),0,VLOOKUP($A120&amp;$B120,'7'!$K$11:$L$50,2,0))</f>
        <v>0</v>
      </c>
      <c r="AH120" s="35">
        <f>IF(ISNA(VLOOKUP($A120&amp;$B120,'8'!$K$11:$L$50,2,0)),0,VLOOKUP($A120&amp;$B120,'8'!$K$11:$L$50,2,0))</f>
        <v>0</v>
      </c>
      <c r="AI120" s="35">
        <f>IF(ISNA(VLOOKUP($A120&amp;$B120,'9'!$K$11:$L$50,2,0)),0,VLOOKUP($A120&amp;$B120,'9'!$K$11:$L$50,2,0))</f>
        <v>0</v>
      </c>
      <c r="AJ120" s="35">
        <f>IF(ISNA(VLOOKUP($A120&amp;$B120,'10'!$K$11:$L$50,2,0)),0,VLOOKUP($A120&amp;$B120,'10'!$K$11:$L$50,2,0))</f>
        <v>0</v>
      </c>
      <c r="AK120" s="35">
        <f>IF(ISNA(VLOOKUP($A120&amp;$B120,'11'!$K$11:$L$50,2,0)),0,VLOOKUP($A120&amp;$B120,'11'!$K$11:$L$50,2,0))</f>
        <v>0</v>
      </c>
      <c r="AL120" s="35">
        <f>IF(ISNA(VLOOKUP($A120&amp;$B120,'12'!$K$11:$L$50,2,0)),0,VLOOKUP($A120&amp;$B120,'12'!$K$11:$L$50,2,0))</f>
        <v>0</v>
      </c>
      <c r="AM120" s="35">
        <f>IF(ISNA(VLOOKUP($A120&amp;$B120,'13'!$K$11:$L$50,2,0)),0,VLOOKUP($A120&amp;$B120,'13'!$K$11:$L$50,2,0))</f>
        <v>0</v>
      </c>
      <c r="AN120" s="35">
        <f>IF(ISNA(VLOOKUP($A120&amp;$B120,'14'!$K$11:$L$50,2,0)),0,VLOOKUP($A120&amp;$B120,'14'!$K$11:$L$50,2,0))</f>
        <v>0</v>
      </c>
      <c r="AO120" s="35">
        <f>IF(ISNA(VLOOKUP($A120&amp;$B120,'15'!$K$11:$L$50,2,0)),0,VLOOKUP($A120&amp;$B120,'15'!$K$11:$L$50,2,0))</f>
        <v>0</v>
      </c>
      <c r="AP120" s="35">
        <f>IF(ISNA(VLOOKUP($A120&amp;$B120,'16'!$K$11:$L$50,2,0)),0,VLOOKUP($A120&amp;$B120,'16'!$K$11:$L$50,2,0))</f>
        <v>0</v>
      </c>
      <c r="AQ120" s="35">
        <f>IF(ISNA(VLOOKUP($A120&amp;$B120,'17'!$K$11:$L$50,2,0)),0,VLOOKUP($A120&amp;$B120,'17'!$K$11:$L$50,2,0))</f>
        <v>0</v>
      </c>
      <c r="AR120" s="35">
        <f>IF(ISNA(VLOOKUP($A120&amp;$B120,'18'!$K$11:$L$50,2,0)),0,VLOOKUP($A120&amp;$B120,'18'!$K$11:$L$50,2,0))</f>
        <v>0</v>
      </c>
      <c r="AS120" s="35">
        <f>IF(ISNA(VLOOKUP($A120&amp;$B120,'19'!$K$11:$L$50,2,0)),0,VLOOKUP($A120&amp;$B120,'19'!$K$11:$L$50,2,0))</f>
        <v>0</v>
      </c>
      <c r="AT120" s="35">
        <f>IF(ISNA(VLOOKUP($A120&amp;$B120,'20'!$K$11:$L$50,2,0)),0,VLOOKUP($A120&amp;$B120,'20'!$K$11:$L$50,2,0))</f>
        <v>0</v>
      </c>
      <c r="AU120" s="35">
        <f>IF(ISNA(VLOOKUP($A120&amp;$B120,'21'!$K$11:$L$50,2,0)),0,VLOOKUP($A120&amp;$B120,'21'!$K$11:$L$50,2,0))</f>
        <v>0</v>
      </c>
      <c r="AV120" s="35">
        <f>IF(ISNA(VLOOKUP($A120&amp;$B120,'22'!$K$11:$L$50,2,0)),0,VLOOKUP($A120&amp;$B120,'22'!$K$11:$L$50,2,0))</f>
        <v>0</v>
      </c>
      <c r="AW120" s="25">
        <f t="shared" si="37"/>
        <v>0</v>
      </c>
      <c r="AX120" s="26">
        <f t="shared" ca="1" si="31"/>
        <v>0</v>
      </c>
      <c r="AY120" s="27" t="str">
        <f t="shared" ca="1" si="32"/>
        <v>#</v>
      </c>
      <c r="AZ120" s="24" t="str">
        <f t="shared" ca="1" si="33"/>
        <v>#</v>
      </c>
      <c r="BC120" s="193" t="str">
        <f t="shared" si="34"/>
        <v/>
      </c>
      <c r="BD120" s="194">
        <f t="shared" si="35"/>
        <v>0</v>
      </c>
      <c r="BE120" s="195"/>
      <c r="BF120" s="194"/>
      <c r="BG120" s="194"/>
      <c r="BH120" s="35"/>
      <c r="BI120" s="35">
        <f ca="1">E120*Mask!G$27</f>
        <v>0</v>
      </c>
      <c r="BJ120" s="35">
        <f ca="1">F120*Mask!H$27</f>
        <v>0</v>
      </c>
      <c r="BK120" s="35">
        <f ca="1">G120*Mask!I$27</f>
        <v>0</v>
      </c>
      <c r="BL120" s="35">
        <f ca="1">H120*Mask!J$27</f>
        <v>0</v>
      </c>
      <c r="BM120" s="35">
        <f ca="1">I120*Mask!K$27</f>
        <v>0</v>
      </c>
      <c r="BN120" s="35">
        <f ca="1">J120*Mask!L$27</f>
        <v>0</v>
      </c>
      <c r="BO120" s="35">
        <f ca="1">K120*Mask!M$27</f>
        <v>0</v>
      </c>
      <c r="BP120" s="35">
        <f ca="1">L120*Mask!N$27</f>
        <v>0</v>
      </c>
      <c r="BQ120" s="35">
        <f ca="1">M120*Mask!O$27</f>
        <v>0</v>
      </c>
      <c r="BR120" s="35">
        <f ca="1">N120*Mask!P$27</f>
        <v>0</v>
      </c>
      <c r="BS120" s="35">
        <f ca="1">O120*Mask!Q$27</f>
        <v>0</v>
      </c>
      <c r="BT120" s="35">
        <f ca="1">P120*Mask!R$27</f>
        <v>0</v>
      </c>
      <c r="BU120" s="35">
        <f ca="1">Q120*Mask!S$27</f>
        <v>0</v>
      </c>
      <c r="BV120" s="35">
        <f ca="1">R120*Mask!T$27</f>
        <v>0</v>
      </c>
      <c r="BW120" s="35">
        <f ca="1">S120*Mask!U$27</f>
        <v>0</v>
      </c>
      <c r="BX120" s="35">
        <f ca="1">T120*Mask!V$27</f>
        <v>0</v>
      </c>
      <c r="BY120" s="35">
        <f ca="1">U120*Mask!W$27</f>
        <v>0</v>
      </c>
      <c r="BZ120" s="35">
        <f ca="1">V120*Mask!X$27</f>
        <v>0</v>
      </c>
      <c r="CA120" s="35">
        <f ca="1">W120*Mask!Y$27</f>
        <v>0</v>
      </c>
      <c r="CB120" s="35">
        <f ca="1">X120*Mask!Z$27</f>
        <v>0</v>
      </c>
      <c r="CC120" s="35">
        <f ca="1">Y120*Mask!AA$27</f>
        <v>0</v>
      </c>
      <c r="CD120" s="35">
        <f ca="1">Z120*Mask!AB$27</f>
        <v>0</v>
      </c>
      <c r="CE120" s="54"/>
      <c r="CF120" s="54">
        <f>IF(ISBLANK($A120),0,AA120*Mask!G$28)</f>
        <v>0</v>
      </c>
      <c r="CG120" s="54">
        <f>IF(ISBLANK($A120),0,AB120*Mask!H$28)</f>
        <v>0</v>
      </c>
      <c r="CH120" s="54">
        <f>IF(ISBLANK($A120),0,AC120*Mask!I$28)</f>
        <v>0</v>
      </c>
      <c r="CI120" s="54">
        <f>IF(ISBLANK($A120),0,AD120*Mask!J$28)</f>
        <v>0</v>
      </c>
      <c r="CJ120" s="54">
        <f>IF(ISBLANK($A120),0,AE120*Mask!K$28)</f>
        <v>0</v>
      </c>
      <c r="CK120" s="54">
        <f>IF(ISBLANK($A120),0,AF120*Mask!L$28)</f>
        <v>0</v>
      </c>
      <c r="CL120" s="54">
        <f>IF(ISBLANK($A120),0,AG120*Mask!M$28)</f>
        <v>0</v>
      </c>
      <c r="CM120" s="54">
        <f>IF(ISBLANK($A120),0,AH120*Mask!N$28)</f>
        <v>0</v>
      </c>
      <c r="CN120" s="54">
        <f>IF(ISBLANK($A120),0,AI120*Mask!O$28)</f>
        <v>0</v>
      </c>
      <c r="CO120" s="54">
        <f>IF(ISBLANK($A120),0,AJ120*Mask!P$28)</f>
        <v>0</v>
      </c>
      <c r="CP120" s="54">
        <f>IF(ISBLANK($A120),0,AK120*Mask!Q$28)</f>
        <v>0</v>
      </c>
      <c r="CQ120" s="54">
        <f>IF(ISBLANK($A120),0,AL120*Mask!R$28)</f>
        <v>0</v>
      </c>
      <c r="CR120" s="54">
        <f>IF(ISBLANK($A120),0,AM120*Mask!S$28)</f>
        <v>0</v>
      </c>
      <c r="CS120" s="54">
        <f>IF(ISBLANK($A120),0,AN120*Mask!T$28)</f>
        <v>0</v>
      </c>
      <c r="CT120" s="54">
        <f>IF(ISBLANK($A120),0,AO120*Mask!U$28)</f>
        <v>0</v>
      </c>
      <c r="CU120" s="54">
        <f>IF(ISBLANK($A120),0,AP120*Mask!V$28)</f>
        <v>0</v>
      </c>
      <c r="CV120" s="54">
        <f>IF(ISBLANK($A120),0,AQ120*Mask!W$28)</f>
        <v>0</v>
      </c>
      <c r="CW120" s="54">
        <f>IF(ISBLANK($A120),0,AR120*Mask!X$28)</f>
        <v>0</v>
      </c>
      <c r="CX120" s="54">
        <f>IF(ISBLANK($A120),0,AS120*Mask!Y$28)</f>
        <v>0</v>
      </c>
      <c r="CY120" s="54">
        <f>IF(ISBLANK($A120),0,AT120*Mask!Z$28)</f>
        <v>0</v>
      </c>
      <c r="CZ120" s="54">
        <f>IF(ISBLANK($A120),0,AU120*Mask!AA$28)</f>
        <v>0</v>
      </c>
      <c r="DA120" s="54">
        <f>IF(ISBLANK($A120),0,AV120*Mask!AB$28)</f>
        <v>0</v>
      </c>
      <c r="DC120" s="54">
        <f t="shared" ca="1" si="36"/>
        <v>0</v>
      </c>
    </row>
    <row r="121" spans="1:107">
      <c r="A121" s="17"/>
      <c r="B121" s="18"/>
      <c r="C121" s="18"/>
      <c r="D121" s="19"/>
      <c r="E121" s="20">
        <v>0</v>
      </c>
      <c r="F121" s="20">
        <v>0</v>
      </c>
      <c r="G121" s="20">
        <v>0</v>
      </c>
      <c r="H121" s="20">
        <v>0</v>
      </c>
      <c r="I121" s="20">
        <v>0</v>
      </c>
      <c r="J121" s="20">
        <v>0</v>
      </c>
      <c r="K121" s="20">
        <v>0</v>
      </c>
      <c r="L121" s="20">
        <v>0</v>
      </c>
      <c r="M121" s="20">
        <v>0</v>
      </c>
      <c r="N121" s="20">
        <v>0</v>
      </c>
      <c r="O121" s="20">
        <v>0</v>
      </c>
      <c r="P121" s="20">
        <v>0</v>
      </c>
      <c r="Q121" s="20">
        <v>0</v>
      </c>
      <c r="R121" s="20">
        <v>0</v>
      </c>
      <c r="S121" s="20">
        <v>0</v>
      </c>
      <c r="T121" s="20">
        <v>0</v>
      </c>
      <c r="U121" s="20">
        <v>0</v>
      </c>
      <c r="V121" s="20">
        <v>0</v>
      </c>
      <c r="W121" s="20">
        <v>0</v>
      </c>
      <c r="X121" s="35">
        <v>0</v>
      </c>
      <c r="Y121" s="35">
        <v>0</v>
      </c>
      <c r="Z121" s="20">
        <v>0</v>
      </c>
      <c r="AA121" s="35">
        <f>IF(ISNA(VLOOKUP(A121&amp;B121,'1'!$K$11:$L$50,2,0)),0,VLOOKUP(A121&amp;B121,'1'!$K$11:$L$50,2,0))</f>
        <v>0</v>
      </c>
      <c r="AB121" s="35">
        <f>IF(ISNA(VLOOKUP($A121&amp;$B121,'2'!$K$11:$L$50,2,0)),0,VLOOKUP($A121&amp;$B121,'2'!$K$11:$L$50,2,0))</f>
        <v>0</v>
      </c>
      <c r="AC121" s="35">
        <f>IF(ISNA(VLOOKUP($A121&amp;$B121,'3'!$K$11:$L$50,2,0)),0,VLOOKUP($A121&amp;$B121,'3'!$K$11:$L$50,2,0))</f>
        <v>0</v>
      </c>
      <c r="AD121" s="35">
        <f>IF(ISNA(VLOOKUP($A121&amp;$B121,'4'!$K$11:$L$50,2,0)),0,VLOOKUP($A121&amp;$B121,'4'!$K$11:$L$50,2,0))</f>
        <v>0</v>
      </c>
      <c r="AE121" s="35">
        <f>IF(ISNA(VLOOKUP($A121&amp;$B121,'5'!$K$11:$L$50,2,0)),0,VLOOKUP($A121&amp;$B121,'5'!$K$11:$L$50,2,0))</f>
        <v>0</v>
      </c>
      <c r="AF121" s="35">
        <f>IF(ISNA(VLOOKUP($A121&amp;$B121,'6'!$K$11:$L$50,2,0)),0,VLOOKUP($A121&amp;$B121,'6'!$K$11:$L$50,2,0))</f>
        <v>0</v>
      </c>
      <c r="AG121" s="35">
        <f>IF(ISNA(VLOOKUP($A121&amp;$B121,'7'!$K$11:$L$50,2,0)),0,VLOOKUP($A121&amp;$B121,'7'!$K$11:$L$50,2,0))</f>
        <v>0</v>
      </c>
      <c r="AH121" s="35">
        <f>IF(ISNA(VLOOKUP($A121&amp;$B121,'8'!$K$11:$L$50,2,0)),0,VLOOKUP($A121&amp;$B121,'8'!$K$11:$L$50,2,0))</f>
        <v>0</v>
      </c>
      <c r="AI121" s="35">
        <f>IF(ISNA(VLOOKUP($A121&amp;$B121,'9'!$K$11:$L$50,2,0)),0,VLOOKUP($A121&amp;$B121,'9'!$K$11:$L$50,2,0))</f>
        <v>0</v>
      </c>
      <c r="AJ121" s="35">
        <f>IF(ISNA(VLOOKUP($A121&amp;$B121,'10'!$K$11:$L$50,2,0)),0,VLOOKUP($A121&amp;$B121,'10'!$K$11:$L$50,2,0))</f>
        <v>0</v>
      </c>
      <c r="AK121" s="35">
        <f>IF(ISNA(VLOOKUP($A121&amp;$B121,'11'!$K$11:$L$50,2,0)),0,VLOOKUP($A121&amp;$B121,'11'!$K$11:$L$50,2,0))</f>
        <v>0</v>
      </c>
      <c r="AL121" s="35">
        <f>IF(ISNA(VLOOKUP($A121&amp;$B121,'12'!$K$11:$L$50,2,0)),0,VLOOKUP($A121&amp;$B121,'12'!$K$11:$L$50,2,0))</f>
        <v>0</v>
      </c>
      <c r="AM121" s="35">
        <f>IF(ISNA(VLOOKUP($A121&amp;$B121,'13'!$K$11:$L$50,2,0)),0,VLOOKUP($A121&amp;$B121,'13'!$K$11:$L$50,2,0))</f>
        <v>0</v>
      </c>
      <c r="AN121" s="35">
        <f>IF(ISNA(VLOOKUP($A121&amp;$B121,'14'!$K$11:$L$50,2,0)),0,VLOOKUP($A121&amp;$B121,'14'!$K$11:$L$50,2,0))</f>
        <v>0</v>
      </c>
      <c r="AO121" s="35">
        <f>IF(ISNA(VLOOKUP($A121&amp;$B121,'15'!$K$11:$L$50,2,0)),0,VLOOKUP($A121&amp;$B121,'15'!$K$11:$L$50,2,0))</f>
        <v>0</v>
      </c>
      <c r="AP121" s="35">
        <f>IF(ISNA(VLOOKUP($A121&amp;$B121,'16'!$K$11:$L$50,2,0)),0,VLOOKUP($A121&amp;$B121,'16'!$K$11:$L$50,2,0))</f>
        <v>0</v>
      </c>
      <c r="AQ121" s="35">
        <f>IF(ISNA(VLOOKUP($A121&amp;$B121,'17'!$K$11:$L$50,2,0)),0,VLOOKUP($A121&amp;$B121,'17'!$K$11:$L$50,2,0))</f>
        <v>0</v>
      </c>
      <c r="AR121" s="35">
        <f>IF(ISNA(VLOOKUP($A121&amp;$B121,'18'!$K$11:$L$50,2,0)),0,VLOOKUP($A121&amp;$B121,'18'!$K$11:$L$50,2,0))</f>
        <v>0</v>
      </c>
      <c r="AS121" s="35">
        <f>IF(ISNA(VLOOKUP($A121&amp;$B121,'19'!$K$11:$L$50,2,0)),0,VLOOKUP($A121&amp;$B121,'19'!$K$11:$L$50,2,0))</f>
        <v>0</v>
      </c>
      <c r="AT121" s="35">
        <f>IF(ISNA(VLOOKUP($A121&amp;$B121,'20'!$K$11:$L$50,2,0)),0,VLOOKUP($A121&amp;$B121,'20'!$K$11:$L$50,2,0))</f>
        <v>0</v>
      </c>
      <c r="AU121" s="35">
        <f>IF(ISNA(VLOOKUP($A121&amp;$B121,'21'!$K$11:$L$50,2,0)),0,VLOOKUP($A121&amp;$B121,'21'!$K$11:$L$50,2,0))</f>
        <v>0</v>
      </c>
      <c r="AV121" s="35">
        <f>IF(ISNA(VLOOKUP($A121&amp;$B121,'22'!$K$11:$L$50,2,0)),0,VLOOKUP($A121&amp;$B121,'22'!$K$11:$L$50,2,0))</f>
        <v>0</v>
      </c>
      <c r="AW121" s="25">
        <f t="shared" si="37"/>
        <v>0</v>
      </c>
      <c r="AX121" s="26">
        <f t="shared" ca="1" si="31"/>
        <v>0</v>
      </c>
      <c r="AY121" s="27" t="str">
        <f t="shared" ca="1" si="32"/>
        <v>#</v>
      </c>
      <c r="AZ121" s="24" t="str">
        <f t="shared" ca="1" si="33"/>
        <v>#</v>
      </c>
      <c r="BC121" s="193" t="str">
        <f t="shared" si="34"/>
        <v/>
      </c>
      <c r="BD121" s="194">
        <f t="shared" si="35"/>
        <v>0</v>
      </c>
      <c r="BE121" s="195"/>
      <c r="BF121" s="194"/>
      <c r="BG121" s="194"/>
      <c r="BH121" s="35"/>
      <c r="BI121" s="35">
        <f ca="1">E121*Mask!G$27</f>
        <v>0</v>
      </c>
      <c r="BJ121" s="35">
        <f ca="1">F121*Mask!H$27</f>
        <v>0</v>
      </c>
      <c r="BK121" s="35">
        <f ca="1">G121*Mask!I$27</f>
        <v>0</v>
      </c>
      <c r="BL121" s="35">
        <f ca="1">H121*Mask!J$27</f>
        <v>0</v>
      </c>
      <c r="BM121" s="35">
        <f ca="1">I121*Mask!K$27</f>
        <v>0</v>
      </c>
      <c r="BN121" s="35">
        <f ca="1">J121*Mask!L$27</f>
        <v>0</v>
      </c>
      <c r="BO121" s="35">
        <f ca="1">K121*Mask!M$27</f>
        <v>0</v>
      </c>
      <c r="BP121" s="35">
        <f ca="1">L121*Mask!N$27</f>
        <v>0</v>
      </c>
      <c r="BQ121" s="35">
        <f ca="1">M121*Mask!O$27</f>
        <v>0</v>
      </c>
      <c r="BR121" s="35">
        <f ca="1">N121*Mask!P$27</f>
        <v>0</v>
      </c>
      <c r="BS121" s="35">
        <f ca="1">O121*Mask!Q$27</f>
        <v>0</v>
      </c>
      <c r="BT121" s="35">
        <f ca="1">P121*Mask!R$27</f>
        <v>0</v>
      </c>
      <c r="BU121" s="35">
        <f ca="1">Q121*Mask!S$27</f>
        <v>0</v>
      </c>
      <c r="BV121" s="35">
        <f ca="1">R121*Mask!T$27</f>
        <v>0</v>
      </c>
      <c r="BW121" s="35">
        <f ca="1">S121*Mask!U$27</f>
        <v>0</v>
      </c>
      <c r="BX121" s="35">
        <f ca="1">T121*Mask!V$27</f>
        <v>0</v>
      </c>
      <c r="BY121" s="35">
        <f ca="1">U121*Mask!W$27</f>
        <v>0</v>
      </c>
      <c r="BZ121" s="35">
        <f ca="1">V121*Mask!X$27</f>
        <v>0</v>
      </c>
      <c r="CA121" s="35">
        <f ca="1">W121*Mask!Y$27</f>
        <v>0</v>
      </c>
      <c r="CB121" s="35">
        <f ca="1">X121*Mask!Z$27</f>
        <v>0</v>
      </c>
      <c r="CC121" s="35">
        <f ca="1">Y121*Mask!AA$27</f>
        <v>0</v>
      </c>
      <c r="CD121" s="35">
        <f ca="1">Z121*Mask!AB$27</f>
        <v>0</v>
      </c>
      <c r="CE121" s="54"/>
      <c r="CF121" s="54">
        <f>IF(ISBLANK($A121),0,AA121*Mask!G$28)</f>
        <v>0</v>
      </c>
      <c r="CG121" s="54">
        <f>IF(ISBLANK($A121),0,AB121*Mask!H$28)</f>
        <v>0</v>
      </c>
      <c r="CH121" s="54">
        <f>IF(ISBLANK($A121),0,AC121*Mask!I$28)</f>
        <v>0</v>
      </c>
      <c r="CI121" s="54">
        <f>IF(ISBLANK($A121),0,AD121*Mask!J$28)</f>
        <v>0</v>
      </c>
      <c r="CJ121" s="54">
        <f>IF(ISBLANK($A121),0,AE121*Mask!K$28)</f>
        <v>0</v>
      </c>
      <c r="CK121" s="54">
        <f>IF(ISBLANK($A121),0,AF121*Mask!L$28)</f>
        <v>0</v>
      </c>
      <c r="CL121" s="54">
        <f>IF(ISBLANK($A121),0,AG121*Mask!M$28)</f>
        <v>0</v>
      </c>
      <c r="CM121" s="54">
        <f>IF(ISBLANK($A121),0,AH121*Mask!N$28)</f>
        <v>0</v>
      </c>
      <c r="CN121" s="54">
        <f>IF(ISBLANK($A121),0,AI121*Mask!O$28)</f>
        <v>0</v>
      </c>
      <c r="CO121" s="54">
        <f>IF(ISBLANK($A121),0,AJ121*Mask!P$28)</f>
        <v>0</v>
      </c>
      <c r="CP121" s="54">
        <f>IF(ISBLANK($A121),0,AK121*Mask!Q$28)</f>
        <v>0</v>
      </c>
      <c r="CQ121" s="54">
        <f>IF(ISBLANK($A121),0,AL121*Mask!R$28)</f>
        <v>0</v>
      </c>
      <c r="CR121" s="54">
        <f>IF(ISBLANK($A121),0,AM121*Mask!S$28)</f>
        <v>0</v>
      </c>
      <c r="CS121" s="54">
        <f>IF(ISBLANK($A121),0,AN121*Mask!T$28)</f>
        <v>0</v>
      </c>
      <c r="CT121" s="54">
        <f>IF(ISBLANK($A121),0,AO121*Mask!U$28)</f>
        <v>0</v>
      </c>
      <c r="CU121" s="54">
        <f>IF(ISBLANK($A121),0,AP121*Mask!V$28)</f>
        <v>0</v>
      </c>
      <c r="CV121" s="54">
        <f>IF(ISBLANK($A121),0,AQ121*Mask!W$28)</f>
        <v>0</v>
      </c>
      <c r="CW121" s="54">
        <f>IF(ISBLANK($A121),0,AR121*Mask!X$28)</f>
        <v>0</v>
      </c>
      <c r="CX121" s="54">
        <f>IF(ISBLANK($A121),0,AS121*Mask!Y$28)</f>
        <v>0</v>
      </c>
      <c r="CY121" s="54">
        <f>IF(ISBLANK($A121),0,AT121*Mask!Z$28)</f>
        <v>0</v>
      </c>
      <c r="CZ121" s="54">
        <f>IF(ISBLANK($A121),0,AU121*Mask!AA$28)</f>
        <v>0</v>
      </c>
      <c r="DA121" s="54">
        <f>IF(ISBLANK($A121),0,AV121*Mask!AB$28)</f>
        <v>0</v>
      </c>
      <c r="DC121" s="54">
        <f t="shared" ca="1" si="36"/>
        <v>0</v>
      </c>
    </row>
    <row r="122" spans="1:107">
      <c r="A122" s="17"/>
      <c r="B122" s="18"/>
      <c r="C122" s="18"/>
      <c r="D122" s="19"/>
      <c r="E122" s="20">
        <v>0</v>
      </c>
      <c r="F122" s="20">
        <v>0</v>
      </c>
      <c r="G122" s="20">
        <v>0</v>
      </c>
      <c r="H122" s="20">
        <v>0</v>
      </c>
      <c r="I122" s="20">
        <v>0</v>
      </c>
      <c r="J122" s="20">
        <v>0</v>
      </c>
      <c r="K122" s="20">
        <v>0</v>
      </c>
      <c r="L122" s="20">
        <v>0</v>
      </c>
      <c r="M122" s="20">
        <v>0</v>
      </c>
      <c r="N122" s="20">
        <v>0</v>
      </c>
      <c r="O122" s="20">
        <v>0</v>
      </c>
      <c r="P122" s="20">
        <v>0</v>
      </c>
      <c r="Q122" s="20">
        <v>0</v>
      </c>
      <c r="R122" s="20">
        <v>0</v>
      </c>
      <c r="S122" s="20">
        <v>0</v>
      </c>
      <c r="T122" s="20">
        <v>0</v>
      </c>
      <c r="U122" s="20">
        <v>0</v>
      </c>
      <c r="V122" s="20">
        <v>0</v>
      </c>
      <c r="W122" s="20">
        <v>0</v>
      </c>
      <c r="X122" s="35">
        <v>0</v>
      </c>
      <c r="Y122" s="35">
        <v>0</v>
      </c>
      <c r="Z122" s="20">
        <v>0</v>
      </c>
      <c r="AA122" s="35">
        <f>IF(ISNA(VLOOKUP(A122&amp;B122,'1'!$K$11:$L$50,2,0)),0,VLOOKUP(A122&amp;B122,'1'!$K$11:$L$50,2,0))</f>
        <v>0</v>
      </c>
      <c r="AB122" s="35">
        <f>IF(ISNA(VLOOKUP($A122&amp;$B122,'2'!$K$11:$L$50,2,0)),0,VLOOKUP($A122&amp;$B122,'2'!$K$11:$L$50,2,0))</f>
        <v>0</v>
      </c>
      <c r="AC122" s="35">
        <f>IF(ISNA(VLOOKUP($A122&amp;$B122,'3'!$K$11:$L$50,2,0)),0,VLOOKUP($A122&amp;$B122,'3'!$K$11:$L$50,2,0))</f>
        <v>0</v>
      </c>
      <c r="AD122" s="35">
        <f>IF(ISNA(VLOOKUP($A122&amp;$B122,'4'!$K$11:$L$50,2,0)),0,VLOOKUP($A122&amp;$B122,'4'!$K$11:$L$50,2,0))</f>
        <v>0</v>
      </c>
      <c r="AE122" s="35">
        <f>IF(ISNA(VLOOKUP($A122&amp;$B122,'5'!$K$11:$L$50,2,0)),0,VLOOKUP($A122&amp;$B122,'5'!$K$11:$L$50,2,0))</f>
        <v>0</v>
      </c>
      <c r="AF122" s="35">
        <f>IF(ISNA(VLOOKUP($A122&amp;$B122,'6'!$K$11:$L$50,2,0)),0,VLOOKUP($A122&amp;$B122,'6'!$K$11:$L$50,2,0))</f>
        <v>0</v>
      </c>
      <c r="AG122" s="35">
        <f>IF(ISNA(VLOOKUP($A122&amp;$B122,'7'!$K$11:$L$50,2,0)),0,VLOOKUP($A122&amp;$B122,'7'!$K$11:$L$50,2,0))</f>
        <v>0</v>
      </c>
      <c r="AH122" s="35">
        <f>IF(ISNA(VLOOKUP($A122&amp;$B122,'8'!$K$11:$L$50,2,0)),0,VLOOKUP($A122&amp;$B122,'8'!$K$11:$L$50,2,0))</f>
        <v>0</v>
      </c>
      <c r="AI122" s="35">
        <f>IF(ISNA(VLOOKUP($A122&amp;$B122,'9'!$K$11:$L$50,2,0)),0,VLOOKUP($A122&amp;$B122,'9'!$K$11:$L$50,2,0))</f>
        <v>0</v>
      </c>
      <c r="AJ122" s="35">
        <f>IF(ISNA(VLOOKUP($A122&amp;$B122,'10'!$K$11:$L$50,2,0)),0,VLOOKUP($A122&amp;$B122,'10'!$K$11:$L$50,2,0))</f>
        <v>0</v>
      </c>
      <c r="AK122" s="35">
        <f>IF(ISNA(VLOOKUP($A122&amp;$B122,'11'!$K$11:$L$50,2,0)),0,VLOOKUP($A122&amp;$B122,'11'!$K$11:$L$50,2,0))</f>
        <v>0</v>
      </c>
      <c r="AL122" s="35">
        <f>IF(ISNA(VLOOKUP($A122&amp;$B122,'12'!$K$11:$L$50,2,0)),0,VLOOKUP($A122&amp;$B122,'12'!$K$11:$L$50,2,0))</f>
        <v>0</v>
      </c>
      <c r="AM122" s="35">
        <f>IF(ISNA(VLOOKUP($A122&amp;$B122,'13'!$K$11:$L$50,2,0)),0,VLOOKUP($A122&amp;$B122,'13'!$K$11:$L$50,2,0))</f>
        <v>0</v>
      </c>
      <c r="AN122" s="35">
        <f>IF(ISNA(VLOOKUP($A122&amp;$B122,'14'!$K$11:$L$50,2,0)),0,VLOOKUP($A122&amp;$B122,'14'!$K$11:$L$50,2,0))</f>
        <v>0</v>
      </c>
      <c r="AO122" s="35">
        <f>IF(ISNA(VLOOKUP($A122&amp;$B122,'15'!$K$11:$L$50,2,0)),0,VLOOKUP($A122&amp;$B122,'15'!$K$11:$L$50,2,0))</f>
        <v>0</v>
      </c>
      <c r="AP122" s="35">
        <f>IF(ISNA(VLOOKUP($A122&amp;$B122,'16'!$K$11:$L$50,2,0)),0,VLOOKUP($A122&amp;$B122,'16'!$K$11:$L$50,2,0))</f>
        <v>0</v>
      </c>
      <c r="AQ122" s="35">
        <f>IF(ISNA(VLOOKUP($A122&amp;$B122,'17'!$K$11:$L$50,2,0)),0,VLOOKUP($A122&amp;$B122,'17'!$K$11:$L$50,2,0))</f>
        <v>0</v>
      </c>
      <c r="AR122" s="35">
        <f>IF(ISNA(VLOOKUP($A122&amp;$B122,'18'!$K$11:$L$50,2,0)),0,VLOOKUP($A122&amp;$B122,'18'!$K$11:$L$50,2,0))</f>
        <v>0</v>
      </c>
      <c r="AS122" s="35">
        <f>IF(ISNA(VLOOKUP($A122&amp;$B122,'19'!$K$11:$L$50,2,0)),0,VLOOKUP($A122&amp;$B122,'19'!$K$11:$L$50,2,0))</f>
        <v>0</v>
      </c>
      <c r="AT122" s="35">
        <f>IF(ISNA(VLOOKUP($A122&amp;$B122,'20'!$K$11:$L$50,2,0)),0,VLOOKUP($A122&amp;$B122,'20'!$K$11:$L$50,2,0))</f>
        <v>0</v>
      </c>
      <c r="AU122" s="35">
        <f>IF(ISNA(VLOOKUP($A122&amp;$B122,'21'!$K$11:$L$50,2,0)),0,VLOOKUP($A122&amp;$B122,'21'!$K$11:$L$50,2,0))</f>
        <v>0</v>
      </c>
      <c r="AV122" s="35">
        <f>IF(ISNA(VLOOKUP($A122&amp;$B122,'22'!$K$11:$L$50,2,0)),0,VLOOKUP($A122&amp;$B122,'22'!$K$11:$L$50,2,0))</f>
        <v>0</v>
      </c>
      <c r="AW122" s="25">
        <f t="shared" si="37"/>
        <v>0</v>
      </c>
      <c r="AX122" s="26">
        <f t="shared" ca="1" si="31"/>
        <v>0</v>
      </c>
      <c r="AY122" s="27" t="str">
        <f t="shared" ca="1" si="32"/>
        <v>#</v>
      </c>
      <c r="AZ122" s="24" t="str">
        <f t="shared" ca="1" si="33"/>
        <v>#</v>
      </c>
      <c r="BC122" s="193" t="str">
        <f t="shared" si="34"/>
        <v/>
      </c>
      <c r="BD122" s="194">
        <f t="shared" si="35"/>
        <v>0</v>
      </c>
      <c r="BE122" s="195"/>
      <c r="BF122" s="194"/>
      <c r="BG122" s="194"/>
      <c r="BH122" s="35"/>
      <c r="BI122" s="35">
        <f ca="1">E122*Mask!G$27</f>
        <v>0</v>
      </c>
      <c r="BJ122" s="35">
        <f ca="1">F122*Mask!H$27</f>
        <v>0</v>
      </c>
      <c r="BK122" s="35">
        <f ca="1">G122*Mask!I$27</f>
        <v>0</v>
      </c>
      <c r="BL122" s="35">
        <f ca="1">H122*Mask!J$27</f>
        <v>0</v>
      </c>
      <c r="BM122" s="35">
        <f ca="1">I122*Mask!K$27</f>
        <v>0</v>
      </c>
      <c r="BN122" s="35">
        <f ca="1">J122*Mask!L$27</f>
        <v>0</v>
      </c>
      <c r="BO122" s="35">
        <f ca="1">K122*Mask!M$27</f>
        <v>0</v>
      </c>
      <c r="BP122" s="35">
        <f ca="1">L122*Mask!N$27</f>
        <v>0</v>
      </c>
      <c r="BQ122" s="35">
        <f ca="1">M122*Mask!O$27</f>
        <v>0</v>
      </c>
      <c r="BR122" s="35">
        <f ca="1">N122*Mask!P$27</f>
        <v>0</v>
      </c>
      <c r="BS122" s="35">
        <f ca="1">O122*Mask!Q$27</f>
        <v>0</v>
      </c>
      <c r="BT122" s="35">
        <f ca="1">P122*Mask!R$27</f>
        <v>0</v>
      </c>
      <c r="BU122" s="35">
        <f ca="1">Q122*Mask!S$27</f>
        <v>0</v>
      </c>
      <c r="BV122" s="35">
        <f ca="1">R122*Mask!T$27</f>
        <v>0</v>
      </c>
      <c r="BW122" s="35">
        <f ca="1">S122*Mask!U$27</f>
        <v>0</v>
      </c>
      <c r="BX122" s="35">
        <f ca="1">T122*Mask!V$27</f>
        <v>0</v>
      </c>
      <c r="BY122" s="35">
        <f ca="1">U122*Mask!W$27</f>
        <v>0</v>
      </c>
      <c r="BZ122" s="35">
        <f ca="1">V122*Mask!X$27</f>
        <v>0</v>
      </c>
      <c r="CA122" s="35">
        <f ca="1">W122*Mask!Y$27</f>
        <v>0</v>
      </c>
      <c r="CB122" s="35">
        <f ca="1">X122*Mask!Z$27</f>
        <v>0</v>
      </c>
      <c r="CC122" s="35">
        <f ca="1">Y122*Mask!AA$27</f>
        <v>0</v>
      </c>
      <c r="CD122" s="35">
        <f ca="1">Z122*Mask!AB$27</f>
        <v>0</v>
      </c>
      <c r="CE122" s="54"/>
      <c r="CF122" s="54">
        <f>IF(ISBLANK($A122),0,AA122*Mask!G$28)</f>
        <v>0</v>
      </c>
      <c r="CG122" s="54">
        <f>IF(ISBLANK($A122),0,AB122*Mask!H$28)</f>
        <v>0</v>
      </c>
      <c r="CH122" s="54">
        <f>IF(ISBLANK($A122),0,AC122*Mask!I$28)</f>
        <v>0</v>
      </c>
      <c r="CI122" s="54">
        <f>IF(ISBLANK($A122),0,AD122*Mask!J$28)</f>
        <v>0</v>
      </c>
      <c r="CJ122" s="54">
        <f>IF(ISBLANK($A122),0,AE122*Mask!K$28)</f>
        <v>0</v>
      </c>
      <c r="CK122" s="54">
        <f>IF(ISBLANK($A122),0,AF122*Mask!L$28)</f>
        <v>0</v>
      </c>
      <c r="CL122" s="54">
        <f>IF(ISBLANK($A122),0,AG122*Mask!M$28)</f>
        <v>0</v>
      </c>
      <c r="CM122" s="54">
        <f>IF(ISBLANK($A122),0,AH122*Mask!N$28)</f>
        <v>0</v>
      </c>
      <c r="CN122" s="54">
        <f>IF(ISBLANK($A122),0,AI122*Mask!O$28)</f>
        <v>0</v>
      </c>
      <c r="CO122" s="54">
        <f>IF(ISBLANK($A122),0,AJ122*Mask!P$28)</f>
        <v>0</v>
      </c>
      <c r="CP122" s="54">
        <f>IF(ISBLANK($A122),0,AK122*Mask!Q$28)</f>
        <v>0</v>
      </c>
      <c r="CQ122" s="54">
        <f>IF(ISBLANK($A122),0,AL122*Mask!R$28)</f>
        <v>0</v>
      </c>
      <c r="CR122" s="54">
        <f>IF(ISBLANK($A122),0,AM122*Mask!S$28)</f>
        <v>0</v>
      </c>
      <c r="CS122" s="54">
        <f>IF(ISBLANK($A122),0,AN122*Mask!T$28)</f>
        <v>0</v>
      </c>
      <c r="CT122" s="54">
        <f>IF(ISBLANK($A122),0,AO122*Mask!U$28)</f>
        <v>0</v>
      </c>
      <c r="CU122" s="54">
        <f>IF(ISBLANK($A122),0,AP122*Mask!V$28)</f>
        <v>0</v>
      </c>
      <c r="CV122" s="54">
        <f>IF(ISBLANK($A122),0,AQ122*Mask!W$28)</f>
        <v>0</v>
      </c>
      <c r="CW122" s="54">
        <f>IF(ISBLANK($A122),0,AR122*Mask!X$28)</f>
        <v>0</v>
      </c>
      <c r="CX122" s="54">
        <f>IF(ISBLANK($A122),0,AS122*Mask!Y$28)</f>
        <v>0</v>
      </c>
      <c r="CY122" s="54">
        <f>IF(ISBLANK($A122),0,AT122*Mask!Z$28)</f>
        <v>0</v>
      </c>
      <c r="CZ122" s="54">
        <f>IF(ISBLANK($A122),0,AU122*Mask!AA$28)</f>
        <v>0</v>
      </c>
      <c r="DA122" s="54">
        <f>IF(ISBLANK($A122),0,AV122*Mask!AB$28)</f>
        <v>0</v>
      </c>
      <c r="DC122" s="54">
        <f t="shared" ca="1" si="36"/>
        <v>0</v>
      </c>
    </row>
    <row r="123" spans="1:107">
      <c r="A123" s="17"/>
      <c r="B123" s="18"/>
      <c r="C123" s="18"/>
      <c r="D123" s="19"/>
      <c r="E123" s="20">
        <v>0</v>
      </c>
      <c r="F123" s="20">
        <v>0</v>
      </c>
      <c r="G123" s="20">
        <v>0</v>
      </c>
      <c r="H123" s="20">
        <v>0</v>
      </c>
      <c r="I123" s="20">
        <v>0</v>
      </c>
      <c r="J123" s="20">
        <v>0</v>
      </c>
      <c r="K123" s="20">
        <v>0</v>
      </c>
      <c r="L123" s="20">
        <v>0</v>
      </c>
      <c r="M123" s="20">
        <v>0</v>
      </c>
      <c r="N123" s="20">
        <v>0</v>
      </c>
      <c r="O123" s="20">
        <v>0</v>
      </c>
      <c r="P123" s="20">
        <v>0</v>
      </c>
      <c r="Q123" s="20">
        <v>0</v>
      </c>
      <c r="R123" s="20">
        <v>0</v>
      </c>
      <c r="S123" s="20">
        <v>0</v>
      </c>
      <c r="T123" s="20">
        <v>0</v>
      </c>
      <c r="U123" s="20">
        <v>0</v>
      </c>
      <c r="V123" s="20">
        <v>0</v>
      </c>
      <c r="W123" s="20">
        <v>0</v>
      </c>
      <c r="X123" s="35">
        <v>0</v>
      </c>
      <c r="Y123" s="35">
        <v>0</v>
      </c>
      <c r="Z123" s="20">
        <v>0</v>
      </c>
      <c r="AA123" s="35">
        <f>IF(ISNA(VLOOKUP(A123&amp;B123,'1'!$K$11:$L$50,2,0)),0,VLOOKUP(A123&amp;B123,'1'!$K$11:$L$50,2,0))</f>
        <v>0</v>
      </c>
      <c r="AB123" s="35">
        <f>IF(ISNA(VLOOKUP($A123&amp;$B123,'2'!$K$11:$L$50,2,0)),0,VLOOKUP($A123&amp;$B123,'2'!$K$11:$L$50,2,0))</f>
        <v>0</v>
      </c>
      <c r="AC123" s="35">
        <f>IF(ISNA(VLOOKUP($A123&amp;$B123,'3'!$K$11:$L$50,2,0)),0,VLOOKUP($A123&amp;$B123,'3'!$K$11:$L$50,2,0))</f>
        <v>0</v>
      </c>
      <c r="AD123" s="35">
        <f>IF(ISNA(VLOOKUP($A123&amp;$B123,'4'!$K$11:$L$50,2,0)),0,VLOOKUP($A123&amp;$B123,'4'!$K$11:$L$50,2,0))</f>
        <v>0</v>
      </c>
      <c r="AE123" s="35">
        <f>IF(ISNA(VLOOKUP($A123&amp;$B123,'5'!$K$11:$L$50,2,0)),0,VLOOKUP($A123&amp;$B123,'5'!$K$11:$L$50,2,0))</f>
        <v>0</v>
      </c>
      <c r="AF123" s="35">
        <f>IF(ISNA(VLOOKUP($A123&amp;$B123,'6'!$K$11:$L$50,2,0)),0,VLOOKUP($A123&amp;$B123,'6'!$K$11:$L$50,2,0))</f>
        <v>0</v>
      </c>
      <c r="AG123" s="35">
        <f>IF(ISNA(VLOOKUP($A123&amp;$B123,'7'!$K$11:$L$50,2,0)),0,VLOOKUP($A123&amp;$B123,'7'!$K$11:$L$50,2,0))</f>
        <v>0</v>
      </c>
      <c r="AH123" s="35">
        <f>IF(ISNA(VLOOKUP($A123&amp;$B123,'8'!$K$11:$L$50,2,0)),0,VLOOKUP($A123&amp;$B123,'8'!$K$11:$L$50,2,0))</f>
        <v>0</v>
      </c>
      <c r="AI123" s="35">
        <f>IF(ISNA(VLOOKUP($A123&amp;$B123,'9'!$K$11:$L$50,2,0)),0,VLOOKUP($A123&amp;$B123,'9'!$K$11:$L$50,2,0))</f>
        <v>0</v>
      </c>
      <c r="AJ123" s="35">
        <f>IF(ISNA(VLOOKUP($A123&amp;$B123,'10'!$K$11:$L$50,2,0)),0,VLOOKUP($A123&amp;$B123,'10'!$K$11:$L$50,2,0))</f>
        <v>0</v>
      </c>
      <c r="AK123" s="35">
        <f>IF(ISNA(VLOOKUP($A123&amp;$B123,'11'!$K$11:$L$50,2,0)),0,VLOOKUP($A123&amp;$B123,'11'!$K$11:$L$50,2,0))</f>
        <v>0</v>
      </c>
      <c r="AL123" s="35">
        <f>IF(ISNA(VLOOKUP($A123&amp;$B123,'12'!$K$11:$L$50,2,0)),0,VLOOKUP($A123&amp;$B123,'12'!$K$11:$L$50,2,0))</f>
        <v>0</v>
      </c>
      <c r="AM123" s="35">
        <f>IF(ISNA(VLOOKUP($A123&amp;$B123,'13'!$K$11:$L$50,2,0)),0,VLOOKUP($A123&amp;$B123,'13'!$K$11:$L$50,2,0))</f>
        <v>0</v>
      </c>
      <c r="AN123" s="35">
        <f>IF(ISNA(VLOOKUP($A123&amp;$B123,'14'!$K$11:$L$50,2,0)),0,VLOOKUP($A123&amp;$B123,'14'!$K$11:$L$50,2,0))</f>
        <v>0</v>
      </c>
      <c r="AO123" s="35">
        <f>IF(ISNA(VLOOKUP($A123&amp;$B123,'15'!$K$11:$L$50,2,0)),0,VLOOKUP($A123&amp;$B123,'15'!$K$11:$L$50,2,0))</f>
        <v>0</v>
      </c>
      <c r="AP123" s="35">
        <f>IF(ISNA(VLOOKUP($A123&amp;$B123,'16'!$K$11:$L$50,2,0)),0,VLOOKUP($A123&amp;$B123,'16'!$K$11:$L$50,2,0))</f>
        <v>0</v>
      </c>
      <c r="AQ123" s="35">
        <f>IF(ISNA(VLOOKUP($A123&amp;$B123,'17'!$K$11:$L$50,2,0)),0,VLOOKUP($A123&amp;$B123,'17'!$K$11:$L$50,2,0))</f>
        <v>0</v>
      </c>
      <c r="AR123" s="35">
        <f>IF(ISNA(VLOOKUP($A123&amp;$B123,'18'!$K$11:$L$50,2,0)),0,VLOOKUP($A123&amp;$B123,'18'!$K$11:$L$50,2,0))</f>
        <v>0</v>
      </c>
      <c r="AS123" s="35">
        <f>IF(ISNA(VLOOKUP($A123&amp;$B123,'19'!$K$11:$L$50,2,0)),0,VLOOKUP($A123&amp;$B123,'19'!$K$11:$L$50,2,0))</f>
        <v>0</v>
      </c>
      <c r="AT123" s="35">
        <f>IF(ISNA(VLOOKUP($A123&amp;$B123,'20'!$K$11:$L$50,2,0)),0,VLOOKUP($A123&amp;$B123,'20'!$K$11:$L$50,2,0))</f>
        <v>0</v>
      </c>
      <c r="AU123" s="35">
        <f>IF(ISNA(VLOOKUP($A123&amp;$B123,'21'!$K$11:$L$50,2,0)),0,VLOOKUP($A123&amp;$B123,'21'!$K$11:$L$50,2,0))</f>
        <v>0</v>
      </c>
      <c r="AV123" s="35">
        <f>IF(ISNA(VLOOKUP($A123&amp;$B123,'22'!$K$11:$L$50,2,0)),0,VLOOKUP($A123&amp;$B123,'22'!$K$11:$L$50,2,0))</f>
        <v>0</v>
      </c>
      <c r="AW123" s="25">
        <f t="shared" si="37"/>
        <v>0</v>
      </c>
      <c r="AX123" s="26">
        <f t="shared" ca="1" si="31"/>
        <v>0</v>
      </c>
      <c r="AY123" s="27" t="str">
        <f t="shared" ca="1" si="32"/>
        <v>#</v>
      </c>
      <c r="AZ123" s="24" t="str">
        <f t="shared" ca="1" si="33"/>
        <v>#</v>
      </c>
      <c r="BC123" s="193" t="str">
        <f t="shared" si="34"/>
        <v/>
      </c>
      <c r="BD123" s="194">
        <f t="shared" si="35"/>
        <v>0</v>
      </c>
      <c r="BE123" s="195"/>
      <c r="BF123" s="194"/>
      <c r="BG123" s="194"/>
      <c r="BH123" s="35"/>
      <c r="BI123" s="35">
        <f ca="1">E123*Mask!G$27</f>
        <v>0</v>
      </c>
      <c r="BJ123" s="35">
        <f ca="1">F123*Mask!H$27</f>
        <v>0</v>
      </c>
      <c r="BK123" s="35">
        <f ca="1">G123*Mask!I$27</f>
        <v>0</v>
      </c>
      <c r="BL123" s="35">
        <f ca="1">H123*Mask!J$27</f>
        <v>0</v>
      </c>
      <c r="BM123" s="35">
        <f ca="1">I123*Mask!K$27</f>
        <v>0</v>
      </c>
      <c r="BN123" s="35">
        <f ca="1">J123*Mask!L$27</f>
        <v>0</v>
      </c>
      <c r="BO123" s="35">
        <f ca="1">K123*Mask!M$27</f>
        <v>0</v>
      </c>
      <c r="BP123" s="35">
        <f ca="1">L123*Mask!N$27</f>
        <v>0</v>
      </c>
      <c r="BQ123" s="35">
        <f ca="1">M123*Mask!O$27</f>
        <v>0</v>
      </c>
      <c r="BR123" s="35">
        <f ca="1">N123*Mask!P$27</f>
        <v>0</v>
      </c>
      <c r="BS123" s="35">
        <f ca="1">O123*Mask!Q$27</f>
        <v>0</v>
      </c>
      <c r="BT123" s="35">
        <f ca="1">P123*Mask!R$27</f>
        <v>0</v>
      </c>
      <c r="BU123" s="35">
        <f ca="1">Q123*Mask!S$27</f>
        <v>0</v>
      </c>
      <c r="BV123" s="35">
        <f ca="1">R123*Mask!T$27</f>
        <v>0</v>
      </c>
      <c r="BW123" s="35">
        <f ca="1">S123*Mask!U$27</f>
        <v>0</v>
      </c>
      <c r="BX123" s="35">
        <f ca="1">T123*Mask!V$27</f>
        <v>0</v>
      </c>
      <c r="BY123" s="35">
        <f ca="1">U123*Mask!W$27</f>
        <v>0</v>
      </c>
      <c r="BZ123" s="35">
        <f ca="1">V123*Mask!X$27</f>
        <v>0</v>
      </c>
      <c r="CA123" s="35">
        <f ca="1">W123*Mask!Y$27</f>
        <v>0</v>
      </c>
      <c r="CB123" s="35">
        <f ca="1">X123*Mask!Z$27</f>
        <v>0</v>
      </c>
      <c r="CC123" s="35">
        <f ca="1">Y123*Mask!AA$27</f>
        <v>0</v>
      </c>
      <c r="CD123" s="35">
        <f ca="1">Z123*Mask!AB$27</f>
        <v>0</v>
      </c>
      <c r="CE123" s="54"/>
      <c r="CF123" s="54">
        <f>IF(ISBLANK($A123),0,AA123*Mask!G$28)</f>
        <v>0</v>
      </c>
      <c r="CG123" s="54">
        <f>IF(ISBLANK($A123),0,AB123*Mask!H$28)</f>
        <v>0</v>
      </c>
      <c r="CH123" s="54">
        <f>IF(ISBLANK($A123),0,AC123*Mask!I$28)</f>
        <v>0</v>
      </c>
      <c r="CI123" s="54">
        <f>IF(ISBLANK($A123),0,AD123*Mask!J$28)</f>
        <v>0</v>
      </c>
      <c r="CJ123" s="54">
        <f>IF(ISBLANK($A123),0,AE123*Mask!K$28)</f>
        <v>0</v>
      </c>
      <c r="CK123" s="54">
        <f>IF(ISBLANK($A123),0,AF123*Mask!L$28)</f>
        <v>0</v>
      </c>
      <c r="CL123" s="54">
        <f>IF(ISBLANK($A123),0,AG123*Mask!M$28)</f>
        <v>0</v>
      </c>
      <c r="CM123" s="54">
        <f>IF(ISBLANK($A123),0,AH123*Mask!N$28)</f>
        <v>0</v>
      </c>
      <c r="CN123" s="54">
        <f>IF(ISBLANK($A123),0,AI123*Mask!O$28)</f>
        <v>0</v>
      </c>
      <c r="CO123" s="54">
        <f>IF(ISBLANK($A123),0,AJ123*Mask!P$28)</f>
        <v>0</v>
      </c>
      <c r="CP123" s="54">
        <f>IF(ISBLANK($A123),0,AK123*Mask!Q$28)</f>
        <v>0</v>
      </c>
      <c r="CQ123" s="54">
        <f>IF(ISBLANK($A123),0,AL123*Mask!R$28)</f>
        <v>0</v>
      </c>
      <c r="CR123" s="54">
        <f>IF(ISBLANK($A123),0,AM123*Mask!S$28)</f>
        <v>0</v>
      </c>
      <c r="CS123" s="54">
        <f>IF(ISBLANK($A123),0,AN123*Mask!T$28)</f>
        <v>0</v>
      </c>
      <c r="CT123" s="54">
        <f>IF(ISBLANK($A123),0,AO123*Mask!U$28)</f>
        <v>0</v>
      </c>
      <c r="CU123" s="54">
        <f>IF(ISBLANK($A123),0,AP123*Mask!V$28)</f>
        <v>0</v>
      </c>
      <c r="CV123" s="54">
        <f>IF(ISBLANK($A123),0,AQ123*Mask!W$28)</f>
        <v>0</v>
      </c>
      <c r="CW123" s="54">
        <f>IF(ISBLANK($A123),0,AR123*Mask!X$28)</f>
        <v>0</v>
      </c>
      <c r="CX123" s="54">
        <f>IF(ISBLANK($A123),0,AS123*Mask!Y$28)</f>
        <v>0</v>
      </c>
      <c r="CY123" s="54">
        <f>IF(ISBLANK($A123),0,AT123*Mask!Z$28)</f>
        <v>0</v>
      </c>
      <c r="CZ123" s="54">
        <f>IF(ISBLANK($A123),0,AU123*Mask!AA$28)</f>
        <v>0</v>
      </c>
      <c r="DA123" s="54">
        <f>IF(ISBLANK($A123),0,AV123*Mask!AB$28)</f>
        <v>0</v>
      </c>
      <c r="DC123" s="54">
        <f t="shared" ca="1" si="36"/>
        <v>0</v>
      </c>
    </row>
    <row r="124" spans="1:107">
      <c r="A124" s="17"/>
      <c r="B124" s="18"/>
      <c r="C124" s="18"/>
      <c r="D124" s="19"/>
      <c r="E124" s="20">
        <v>0</v>
      </c>
      <c r="F124" s="20">
        <v>0</v>
      </c>
      <c r="G124" s="20">
        <v>0</v>
      </c>
      <c r="H124" s="20">
        <v>0</v>
      </c>
      <c r="I124" s="20">
        <v>0</v>
      </c>
      <c r="J124" s="20">
        <v>0</v>
      </c>
      <c r="K124" s="20">
        <v>0</v>
      </c>
      <c r="L124" s="20">
        <v>0</v>
      </c>
      <c r="M124" s="20">
        <v>0</v>
      </c>
      <c r="N124" s="20">
        <v>0</v>
      </c>
      <c r="O124" s="20">
        <v>0</v>
      </c>
      <c r="P124" s="20">
        <v>0</v>
      </c>
      <c r="Q124" s="20">
        <v>0</v>
      </c>
      <c r="R124" s="20">
        <v>0</v>
      </c>
      <c r="S124" s="20">
        <v>0</v>
      </c>
      <c r="T124" s="20">
        <v>0</v>
      </c>
      <c r="U124" s="20">
        <v>0</v>
      </c>
      <c r="V124" s="20">
        <v>0</v>
      </c>
      <c r="W124" s="20">
        <v>0</v>
      </c>
      <c r="X124" s="35">
        <v>0</v>
      </c>
      <c r="Y124" s="35">
        <v>0</v>
      </c>
      <c r="Z124" s="20">
        <v>0</v>
      </c>
      <c r="AA124" s="35">
        <f>IF(ISNA(VLOOKUP(A124&amp;B124,'1'!$K$11:$L$50,2,0)),0,VLOOKUP(A124&amp;B124,'1'!$K$11:$L$50,2,0))</f>
        <v>0</v>
      </c>
      <c r="AB124" s="35">
        <f>IF(ISNA(VLOOKUP($A124&amp;$B124,'2'!$K$11:$L$50,2,0)),0,VLOOKUP($A124&amp;$B124,'2'!$K$11:$L$50,2,0))</f>
        <v>0</v>
      </c>
      <c r="AC124" s="35">
        <f>IF(ISNA(VLOOKUP($A124&amp;$B124,'3'!$K$11:$L$50,2,0)),0,VLOOKUP($A124&amp;$B124,'3'!$K$11:$L$50,2,0))</f>
        <v>0</v>
      </c>
      <c r="AD124" s="35">
        <f>IF(ISNA(VLOOKUP($A124&amp;$B124,'4'!$K$11:$L$50,2,0)),0,VLOOKUP($A124&amp;$B124,'4'!$K$11:$L$50,2,0))</f>
        <v>0</v>
      </c>
      <c r="AE124" s="35">
        <f>IF(ISNA(VLOOKUP($A124&amp;$B124,'5'!$K$11:$L$50,2,0)),0,VLOOKUP($A124&amp;$B124,'5'!$K$11:$L$50,2,0))</f>
        <v>0</v>
      </c>
      <c r="AF124" s="35">
        <f>IF(ISNA(VLOOKUP($A124&amp;$B124,'6'!$K$11:$L$50,2,0)),0,VLOOKUP($A124&amp;$B124,'6'!$K$11:$L$50,2,0))</f>
        <v>0</v>
      </c>
      <c r="AG124" s="35">
        <f>IF(ISNA(VLOOKUP($A124&amp;$B124,'7'!$K$11:$L$50,2,0)),0,VLOOKUP($A124&amp;$B124,'7'!$K$11:$L$50,2,0))</f>
        <v>0</v>
      </c>
      <c r="AH124" s="35">
        <f>IF(ISNA(VLOOKUP($A124&amp;$B124,'8'!$K$11:$L$50,2,0)),0,VLOOKUP($A124&amp;$B124,'8'!$K$11:$L$50,2,0))</f>
        <v>0</v>
      </c>
      <c r="AI124" s="35">
        <f>IF(ISNA(VLOOKUP($A124&amp;$B124,'9'!$K$11:$L$50,2,0)),0,VLOOKUP($A124&amp;$B124,'9'!$K$11:$L$50,2,0))</f>
        <v>0</v>
      </c>
      <c r="AJ124" s="35">
        <f>IF(ISNA(VLOOKUP($A124&amp;$B124,'10'!$K$11:$L$50,2,0)),0,VLOOKUP($A124&amp;$B124,'10'!$K$11:$L$50,2,0))</f>
        <v>0</v>
      </c>
      <c r="AK124" s="35">
        <f>IF(ISNA(VLOOKUP($A124&amp;$B124,'11'!$K$11:$L$50,2,0)),0,VLOOKUP($A124&amp;$B124,'11'!$K$11:$L$50,2,0))</f>
        <v>0</v>
      </c>
      <c r="AL124" s="35">
        <f>IF(ISNA(VLOOKUP($A124&amp;$B124,'12'!$K$11:$L$50,2,0)),0,VLOOKUP($A124&amp;$B124,'12'!$K$11:$L$50,2,0))</f>
        <v>0</v>
      </c>
      <c r="AM124" s="35">
        <f>IF(ISNA(VLOOKUP($A124&amp;$B124,'13'!$K$11:$L$50,2,0)),0,VLOOKUP($A124&amp;$B124,'13'!$K$11:$L$50,2,0))</f>
        <v>0</v>
      </c>
      <c r="AN124" s="35">
        <f>IF(ISNA(VLOOKUP($A124&amp;$B124,'14'!$K$11:$L$50,2,0)),0,VLOOKUP($A124&amp;$B124,'14'!$K$11:$L$50,2,0))</f>
        <v>0</v>
      </c>
      <c r="AO124" s="35">
        <f>IF(ISNA(VLOOKUP($A124&amp;$B124,'15'!$K$11:$L$50,2,0)),0,VLOOKUP($A124&amp;$B124,'15'!$K$11:$L$50,2,0))</f>
        <v>0</v>
      </c>
      <c r="AP124" s="35">
        <f>IF(ISNA(VLOOKUP($A124&amp;$B124,'16'!$K$11:$L$50,2,0)),0,VLOOKUP($A124&amp;$B124,'16'!$K$11:$L$50,2,0))</f>
        <v>0</v>
      </c>
      <c r="AQ124" s="35">
        <f>IF(ISNA(VLOOKUP($A124&amp;$B124,'17'!$K$11:$L$50,2,0)),0,VLOOKUP($A124&amp;$B124,'17'!$K$11:$L$50,2,0))</f>
        <v>0</v>
      </c>
      <c r="AR124" s="35">
        <f>IF(ISNA(VLOOKUP($A124&amp;$B124,'18'!$K$11:$L$50,2,0)),0,VLOOKUP($A124&amp;$B124,'18'!$K$11:$L$50,2,0))</f>
        <v>0</v>
      </c>
      <c r="AS124" s="35">
        <f>IF(ISNA(VLOOKUP($A124&amp;$B124,'19'!$K$11:$L$50,2,0)),0,VLOOKUP($A124&amp;$B124,'19'!$K$11:$L$50,2,0))</f>
        <v>0</v>
      </c>
      <c r="AT124" s="35">
        <f>IF(ISNA(VLOOKUP($A124&amp;$B124,'20'!$K$11:$L$50,2,0)),0,VLOOKUP($A124&amp;$B124,'20'!$K$11:$L$50,2,0))</f>
        <v>0</v>
      </c>
      <c r="AU124" s="35">
        <f>IF(ISNA(VLOOKUP($A124&amp;$B124,'21'!$K$11:$L$50,2,0)),0,VLOOKUP($A124&amp;$B124,'21'!$K$11:$L$50,2,0))</f>
        <v>0</v>
      </c>
      <c r="AV124" s="35">
        <f>IF(ISNA(VLOOKUP($A124&amp;$B124,'22'!$K$11:$L$50,2,0)),0,VLOOKUP($A124&amp;$B124,'22'!$K$11:$L$50,2,0))</f>
        <v>0</v>
      </c>
      <c r="AW124" s="25">
        <f t="shared" si="37"/>
        <v>0</v>
      </c>
      <c r="AX124" s="26">
        <f t="shared" ca="1" si="31"/>
        <v>0</v>
      </c>
      <c r="AY124" s="27" t="str">
        <f t="shared" ca="1" si="32"/>
        <v>#</v>
      </c>
      <c r="AZ124" s="24" t="str">
        <f t="shared" ca="1" si="33"/>
        <v>#</v>
      </c>
      <c r="BC124" s="193" t="str">
        <f t="shared" si="34"/>
        <v/>
      </c>
      <c r="BD124" s="194">
        <f t="shared" si="35"/>
        <v>0</v>
      </c>
      <c r="BE124" s="195"/>
      <c r="BF124" s="194"/>
      <c r="BG124" s="194"/>
      <c r="BH124" s="35"/>
      <c r="BI124" s="35">
        <f ca="1">E124*Mask!G$27</f>
        <v>0</v>
      </c>
      <c r="BJ124" s="35">
        <f ca="1">F124*Mask!H$27</f>
        <v>0</v>
      </c>
      <c r="BK124" s="35">
        <f ca="1">G124*Mask!I$27</f>
        <v>0</v>
      </c>
      <c r="BL124" s="35">
        <f ca="1">H124*Mask!J$27</f>
        <v>0</v>
      </c>
      <c r="BM124" s="35">
        <f ca="1">I124*Mask!K$27</f>
        <v>0</v>
      </c>
      <c r="BN124" s="35">
        <f ca="1">J124*Mask!L$27</f>
        <v>0</v>
      </c>
      <c r="BO124" s="35">
        <f ca="1">K124*Mask!M$27</f>
        <v>0</v>
      </c>
      <c r="BP124" s="35">
        <f ca="1">L124*Mask!N$27</f>
        <v>0</v>
      </c>
      <c r="BQ124" s="35">
        <f ca="1">M124*Mask!O$27</f>
        <v>0</v>
      </c>
      <c r="BR124" s="35">
        <f ca="1">N124*Mask!P$27</f>
        <v>0</v>
      </c>
      <c r="BS124" s="35">
        <f ca="1">O124*Mask!Q$27</f>
        <v>0</v>
      </c>
      <c r="BT124" s="35">
        <f ca="1">P124*Mask!R$27</f>
        <v>0</v>
      </c>
      <c r="BU124" s="35">
        <f ca="1">Q124*Mask!S$27</f>
        <v>0</v>
      </c>
      <c r="BV124" s="35">
        <f ca="1">R124*Mask!T$27</f>
        <v>0</v>
      </c>
      <c r="BW124" s="35">
        <f ca="1">S124*Mask!U$27</f>
        <v>0</v>
      </c>
      <c r="BX124" s="35">
        <f ca="1">T124*Mask!V$27</f>
        <v>0</v>
      </c>
      <c r="BY124" s="35">
        <f ca="1">U124*Mask!W$27</f>
        <v>0</v>
      </c>
      <c r="BZ124" s="35">
        <f ca="1">V124*Mask!X$27</f>
        <v>0</v>
      </c>
      <c r="CA124" s="35">
        <f ca="1">W124*Mask!Y$27</f>
        <v>0</v>
      </c>
      <c r="CB124" s="35">
        <f ca="1">X124*Mask!Z$27</f>
        <v>0</v>
      </c>
      <c r="CC124" s="35">
        <f ca="1">Y124*Mask!AA$27</f>
        <v>0</v>
      </c>
      <c r="CD124" s="35">
        <f ca="1">Z124*Mask!AB$27</f>
        <v>0</v>
      </c>
      <c r="CE124" s="54"/>
      <c r="CF124" s="54">
        <f>IF(ISBLANK($A124),0,AA124*Mask!G$28)</f>
        <v>0</v>
      </c>
      <c r="CG124" s="54">
        <f>IF(ISBLANK($A124),0,AB124*Mask!H$28)</f>
        <v>0</v>
      </c>
      <c r="CH124" s="54">
        <f>IF(ISBLANK($A124),0,AC124*Mask!I$28)</f>
        <v>0</v>
      </c>
      <c r="CI124" s="54">
        <f>IF(ISBLANK($A124),0,AD124*Mask!J$28)</f>
        <v>0</v>
      </c>
      <c r="CJ124" s="54">
        <f>IF(ISBLANK($A124),0,AE124*Mask!K$28)</f>
        <v>0</v>
      </c>
      <c r="CK124" s="54">
        <f>IF(ISBLANK($A124),0,AF124*Mask!L$28)</f>
        <v>0</v>
      </c>
      <c r="CL124" s="54">
        <f>IF(ISBLANK($A124),0,AG124*Mask!M$28)</f>
        <v>0</v>
      </c>
      <c r="CM124" s="54">
        <f>IF(ISBLANK($A124),0,AH124*Mask!N$28)</f>
        <v>0</v>
      </c>
      <c r="CN124" s="54">
        <f>IF(ISBLANK($A124),0,AI124*Mask!O$28)</f>
        <v>0</v>
      </c>
      <c r="CO124" s="54">
        <f>IF(ISBLANK($A124),0,AJ124*Mask!P$28)</f>
        <v>0</v>
      </c>
      <c r="CP124" s="54">
        <f>IF(ISBLANK($A124),0,AK124*Mask!Q$28)</f>
        <v>0</v>
      </c>
      <c r="CQ124" s="54">
        <f>IF(ISBLANK($A124),0,AL124*Mask!R$28)</f>
        <v>0</v>
      </c>
      <c r="CR124" s="54">
        <f>IF(ISBLANK($A124),0,AM124*Mask!S$28)</f>
        <v>0</v>
      </c>
      <c r="CS124" s="54">
        <f>IF(ISBLANK($A124),0,AN124*Mask!T$28)</f>
        <v>0</v>
      </c>
      <c r="CT124" s="54">
        <f>IF(ISBLANK($A124),0,AO124*Mask!U$28)</f>
        <v>0</v>
      </c>
      <c r="CU124" s="54">
        <f>IF(ISBLANK($A124),0,AP124*Mask!V$28)</f>
        <v>0</v>
      </c>
      <c r="CV124" s="54">
        <f>IF(ISBLANK($A124),0,AQ124*Mask!W$28)</f>
        <v>0</v>
      </c>
      <c r="CW124" s="54">
        <f>IF(ISBLANK($A124),0,AR124*Mask!X$28)</f>
        <v>0</v>
      </c>
      <c r="CX124" s="54">
        <f>IF(ISBLANK($A124),0,AS124*Mask!Y$28)</f>
        <v>0</v>
      </c>
      <c r="CY124" s="54">
        <f>IF(ISBLANK($A124),0,AT124*Mask!Z$28)</f>
        <v>0</v>
      </c>
      <c r="CZ124" s="54">
        <f>IF(ISBLANK($A124),0,AU124*Mask!AA$28)</f>
        <v>0</v>
      </c>
      <c r="DA124" s="54">
        <f>IF(ISBLANK($A124),0,AV124*Mask!AB$28)</f>
        <v>0</v>
      </c>
      <c r="DC124" s="54">
        <f t="shared" ca="1" si="36"/>
        <v>0</v>
      </c>
    </row>
    <row r="125" spans="1:107">
      <c r="A125" s="17"/>
      <c r="B125" s="18"/>
      <c r="C125" s="18"/>
      <c r="D125" s="19"/>
      <c r="E125" s="20">
        <v>0</v>
      </c>
      <c r="F125" s="20">
        <v>0</v>
      </c>
      <c r="G125" s="20">
        <v>0</v>
      </c>
      <c r="H125" s="20">
        <v>0</v>
      </c>
      <c r="I125" s="20">
        <v>0</v>
      </c>
      <c r="J125" s="20">
        <v>0</v>
      </c>
      <c r="K125" s="20">
        <v>0</v>
      </c>
      <c r="L125" s="20">
        <v>0</v>
      </c>
      <c r="M125" s="20">
        <v>0</v>
      </c>
      <c r="N125" s="20">
        <v>0</v>
      </c>
      <c r="O125" s="20">
        <v>0</v>
      </c>
      <c r="P125" s="20">
        <v>0</v>
      </c>
      <c r="Q125" s="20">
        <v>0</v>
      </c>
      <c r="R125" s="20">
        <v>0</v>
      </c>
      <c r="S125" s="20">
        <v>0</v>
      </c>
      <c r="T125" s="20">
        <v>0</v>
      </c>
      <c r="U125" s="20">
        <v>0</v>
      </c>
      <c r="V125" s="20">
        <v>0</v>
      </c>
      <c r="W125" s="20">
        <v>0</v>
      </c>
      <c r="X125" s="35">
        <v>0</v>
      </c>
      <c r="Y125" s="35">
        <v>0</v>
      </c>
      <c r="Z125" s="20">
        <v>0</v>
      </c>
      <c r="AA125" s="35">
        <f>IF(ISNA(VLOOKUP(A125&amp;B125,'1'!$K$11:$L$50,2,0)),0,VLOOKUP(A125&amp;B125,'1'!$K$11:$L$50,2,0))</f>
        <v>0</v>
      </c>
      <c r="AB125" s="35">
        <f>IF(ISNA(VLOOKUP($A125&amp;$B125,'2'!$K$11:$L$50,2,0)),0,VLOOKUP($A125&amp;$B125,'2'!$K$11:$L$50,2,0))</f>
        <v>0</v>
      </c>
      <c r="AC125" s="35">
        <f>IF(ISNA(VLOOKUP($A125&amp;$B125,'3'!$K$11:$L$50,2,0)),0,VLOOKUP($A125&amp;$B125,'3'!$K$11:$L$50,2,0))</f>
        <v>0</v>
      </c>
      <c r="AD125" s="35">
        <f>IF(ISNA(VLOOKUP($A125&amp;$B125,'4'!$K$11:$L$50,2,0)),0,VLOOKUP($A125&amp;$B125,'4'!$K$11:$L$50,2,0))</f>
        <v>0</v>
      </c>
      <c r="AE125" s="35">
        <f>IF(ISNA(VLOOKUP($A125&amp;$B125,'5'!$K$11:$L$50,2,0)),0,VLOOKUP($A125&amp;$B125,'5'!$K$11:$L$50,2,0))</f>
        <v>0</v>
      </c>
      <c r="AF125" s="35">
        <f>IF(ISNA(VLOOKUP($A125&amp;$B125,'6'!$K$11:$L$50,2,0)),0,VLOOKUP($A125&amp;$B125,'6'!$K$11:$L$50,2,0))</f>
        <v>0</v>
      </c>
      <c r="AG125" s="35">
        <f>IF(ISNA(VLOOKUP($A125&amp;$B125,'7'!$K$11:$L$50,2,0)),0,VLOOKUP($A125&amp;$B125,'7'!$K$11:$L$50,2,0))</f>
        <v>0</v>
      </c>
      <c r="AH125" s="35">
        <f>IF(ISNA(VLOOKUP($A125&amp;$B125,'8'!$K$11:$L$50,2,0)),0,VLOOKUP($A125&amp;$B125,'8'!$K$11:$L$50,2,0))</f>
        <v>0</v>
      </c>
      <c r="AI125" s="35">
        <f>IF(ISNA(VLOOKUP($A125&amp;$B125,'9'!$K$11:$L$50,2,0)),0,VLOOKUP($A125&amp;$B125,'9'!$K$11:$L$50,2,0))</f>
        <v>0</v>
      </c>
      <c r="AJ125" s="35">
        <f>IF(ISNA(VLOOKUP($A125&amp;$B125,'10'!$K$11:$L$50,2,0)),0,VLOOKUP($A125&amp;$B125,'10'!$K$11:$L$50,2,0))</f>
        <v>0</v>
      </c>
      <c r="AK125" s="35">
        <f>IF(ISNA(VLOOKUP($A125&amp;$B125,'11'!$K$11:$L$50,2,0)),0,VLOOKUP($A125&amp;$B125,'11'!$K$11:$L$50,2,0))</f>
        <v>0</v>
      </c>
      <c r="AL125" s="35">
        <f>IF(ISNA(VLOOKUP($A125&amp;$B125,'12'!$K$11:$L$50,2,0)),0,VLOOKUP($A125&amp;$B125,'12'!$K$11:$L$50,2,0))</f>
        <v>0</v>
      </c>
      <c r="AM125" s="35">
        <f>IF(ISNA(VLOOKUP($A125&amp;$B125,'13'!$K$11:$L$50,2,0)),0,VLOOKUP($A125&amp;$B125,'13'!$K$11:$L$50,2,0))</f>
        <v>0</v>
      </c>
      <c r="AN125" s="35">
        <f>IF(ISNA(VLOOKUP($A125&amp;$B125,'14'!$K$11:$L$50,2,0)),0,VLOOKUP($A125&amp;$B125,'14'!$K$11:$L$50,2,0))</f>
        <v>0</v>
      </c>
      <c r="AO125" s="35">
        <f>IF(ISNA(VLOOKUP($A125&amp;$B125,'15'!$K$11:$L$50,2,0)),0,VLOOKUP($A125&amp;$B125,'15'!$K$11:$L$50,2,0))</f>
        <v>0</v>
      </c>
      <c r="AP125" s="35">
        <f>IF(ISNA(VLOOKUP($A125&amp;$B125,'16'!$K$11:$L$50,2,0)),0,VLOOKUP($A125&amp;$B125,'16'!$K$11:$L$50,2,0))</f>
        <v>0</v>
      </c>
      <c r="AQ125" s="35">
        <f>IF(ISNA(VLOOKUP($A125&amp;$B125,'17'!$K$11:$L$50,2,0)),0,VLOOKUP($A125&amp;$B125,'17'!$K$11:$L$50,2,0))</f>
        <v>0</v>
      </c>
      <c r="AR125" s="35">
        <f>IF(ISNA(VLOOKUP($A125&amp;$B125,'18'!$K$11:$L$50,2,0)),0,VLOOKUP($A125&amp;$B125,'18'!$K$11:$L$50,2,0))</f>
        <v>0</v>
      </c>
      <c r="AS125" s="35">
        <f>IF(ISNA(VLOOKUP($A125&amp;$B125,'19'!$K$11:$L$50,2,0)),0,VLOOKUP($A125&amp;$B125,'19'!$K$11:$L$50,2,0))</f>
        <v>0</v>
      </c>
      <c r="AT125" s="35">
        <f>IF(ISNA(VLOOKUP($A125&amp;$B125,'20'!$K$11:$L$50,2,0)),0,VLOOKUP($A125&amp;$B125,'20'!$K$11:$L$50,2,0))</f>
        <v>0</v>
      </c>
      <c r="AU125" s="35">
        <f>IF(ISNA(VLOOKUP($A125&amp;$B125,'21'!$K$11:$L$50,2,0)),0,VLOOKUP($A125&amp;$B125,'21'!$K$11:$L$50,2,0))</f>
        <v>0</v>
      </c>
      <c r="AV125" s="35">
        <f>IF(ISNA(VLOOKUP($A125&amp;$B125,'22'!$K$11:$L$50,2,0)),0,VLOOKUP($A125&amp;$B125,'22'!$K$11:$L$50,2,0))</f>
        <v>0</v>
      </c>
      <c r="AW125" s="25">
        <f t="shared" si="37"/>
        <v>0</v>
      </c>
      <c r="AX125" s="26">
        <f t="shared" ca="1" si="31"/>
        <v>0</v>
      </c>
      <c r="AY125" s="27" t="str">
        <f t="shared" ca="1" si="32"/>
        <v>#</v>
      </c>
      <c r="AZ125" s="24" t="str">
        <f t="shared" ca="1" si="33"/>
        <v>#</v>
      </c>
      <c r="BC125" s="193" t="str">
        <f t="shared" si="34"/>
        <v/>
      </c>
      <c r="BD125" s="194">
        <f t="shared" si="35"/>
        <v>0</v>
      </c>
      <c r="BE125" s="195"/>
      <c r="BF125" s="194"/>
      <c r="BG125" s="194"/>
      <c r="BH125" s="35"/>
      <c r="BI125" s="35">
        <f ca="1">E125*Mask!G$27</f>
        <v>0</v>
      </c>
      <c r="BJ125" s="35">
        <f ca="1">F125*Mask!H$27</f>
        <v>0</v>
      </c>
      <c r="BK125" s="35">
        <f ca="1">G125*Mask!I$27</f>
        <v>0</v>
      </c>
      <c r="BL125" s="35">
        <f ca="1">H125*Mask!J$27</f>
        <v>0</v>
      </c>
      <c r="BM125" s="35">
        <f ca="1">I125*Mask!K$27</f>
        <v>0</v>
      </c>
      <c r="BN125" s="35">
        <f ca="1">J125*Mask!L$27</f>
        <v>0</v>
      </c>
      <c r="BO125" s="35">
        <f ca="1">K125*Mask!M$27</f>
        <v>0</v>
      </c>
      <c r="BP125" s="35">
        <f ca="1">L125*Mask!N$27</f>
        <v>0</v>
      </c>
      <c r="BQ125" s="35">
        <f ca="1">M125*Mask!O$27</f>
        <v>0</v>
      </c>
      <c r="BR125" s="35">
        <f ca="1">N125*Mask!P$27</f>
        <v>0</v>
      </c>
      <c r="BS125" s="35">
        <f ca="1">O125*Mask!Q$27</f>
        <v>0</v>
      </c>
      <c r="BT125" s="35">
        <f ca="1">P125*Mask!R$27</f>
        <v>0</v>
      </c>
      <c r="BU125" s="35">
        <f ca="1">Q125*Mask!S$27</f>
        <v>0</v>
      </c>
      <c r="BV125" s="35">
        <f ca="1">R125*Mask!T$27</f>
        <v>0</v>
      </c>
      <c r="BW125" s="35">
        <f ca="1">S125*Mask!U$27</f>
        <v>0</v>
      </c>
      <c r="BX125" s="35">
        <f ca="1">T125*Mask!V$27</f>
        <v>0</v>
      </c>
      <c r="BY125" s="35">
        <f ca="1">U125*Mask!W$27</f>
        <v>0</v>
      </c>
      <c r="BZ125" s="35">
        <f ca="1">V125*Mask!X$27</f>
        <v>0</v>
      </c>
      <c r="CA125" s="35">
        <f ca="1">W125*Mask!Y$27</f>
        <v>0</v>
      </c>
      <c r="CB125" s="35">
        <f ca="1">X125*Mask!Z$27</f>
        <v>0</v>
      </c>
      <c r="CC125" s="35">
        <f ca="1">Y125*Mask!AA$27</f>
        <v>0</v>
      </c>
      <c r="CD125" s="35">
        <f ca="1">Z125*Mask!AB$27</f>
        <v>0</v>
      </c>
      <c r="CE125" s="54"/>
      <c r="CF125" s="54">
        <f>IF(ISBLANK($A125),0,AA125*Mask!G$28)</f>
        <v>0</v>
      </c>
      <c r="CG125" s="54">
        <f>IF(ISBLANK($A125),0,AB125*Mask!H$28)</f>
        <v>0</v>
      </c>
      <c r="CH125" s="54">
        <f>IF(ISBLANK($A125),0,AC125*Mask!I$28)</f>
        <v>0</v>
      </c>
      <c r="CI125" s="54">
        <f>IF(ISBLANK($A125),0,AD125*Mask!J$28)</f>
        <v>0</v>
      </c>
      <c r="CJ125" s="54">
        <f>IF(ISBLANK($A125),0,AE125*Mask!K$28)</f>
        <v>0</v>
      </c>
      <c r="CK125" s="54">
        <f>IF(ISBLANK($A125),0,AF125*Mask!L$28)</f>
        <v>0</v>
      </c>
      <c r="CL125" s="54">
        <f>IF(ISBLANK($A125),0,AG125*Mask!M$28)</f>
        <v>0</v>
      </c>
      <c r="CM125" s="54">
        <f>IF(ISBLANK($A125),0,AH125*Mask!N$28)</f>
        <v>0</v>
      </c>
      <c r="CN125" s="54">
        <f>IF(ISBLANK($A125),0,AI125*Mask!O$28)</f>
        <v>0</v>
      </c>
      <c r="CO125" s="54">
        <f>IF(ISBLANK($A125),0,AJ125*Mask!P$28)</f>
        <v>0</v>
      </c>
      <c r="CP125" s="54">
        <f>IF(ISBLANK($A125),0,AK125*Mask!Q$28)</f>
        <v>0</v>
      </c>
      <c r="CQ125" s="54">
        <f>IF(ISBLANK($A125),0,AL125*Mask!R$28)</f>
        <v>0</v>
      </c>
      <c r="CR125" s="54">
        <f>IF(ISBLANK($A125),0,AM125*Mask!S$28)</f>
        <v>0</v>
      </c>
      <c r="CS125" s="54">
        <f>IF(ISBLANK($A125),0,AN125*Mask!T$28)</f>
        <v>0</v>
      </c>
      <c r="CT125" s="54">
        <f>IF(ISBLANK($A125),0,AO125*Mask!U$28)</f>
        <v>0</v>
      </c>
      <c r="CU125" s="54">
        <f>IF(ISBLANK($A125),0,AP125*Mask!V$28)</f>
        <v>0</v>
      </c>
      <c r="CV125" s="54">
        <f>IF(ISBLANK($A125),0,AQ125*Mask!W$28)</f>
        <v>0</v>
      </c>
      <c r="CW125" s="54">
        <f>IF(ISBLANK($A125),0,AR125*Mask!X$28)</f>
        <v>0</v>
      </c>
      <c r="CX125" s="54">
        <f>IF(ISBLANK($A125),0,AS125*Mask!Y$28)</f>
        <v>0</v>
      </c>
      <c r="CY125" s="54">
        <f>IF(ISBLANK($A125),0,AT125*Mask!Z$28)</f>
        <v>0</v>
      </c>
      <c r="CZ125" s="54">
        <f>IF(ISBLANK($A125),0,AU125*Mask!AA$28)</f>
        <v>0</v>
      </c>
      <c r="DA125" s="54">
        <f>IF(ISBLANK($A125),0,AV125*Mask!AB$28)</f>
        <v>0</v>
      </c>
      <c r="DC125" s="54">
        <f t="shared" ca="1" si="36"/>
        <v>0</v>
      </c>
    </row>
    <row r="126" spans="1:107">
      <c r="A126" s="17"/>
      <c r="B126" s="18"/>
      <c r="C126" s="18"/>
      <c r="D126" s="19"/>
      <c r="E126" s="20">
        <v>0</v>
      </c>
      <c r="F126" s="20">
        <v>0</v>
      </c>
      <c r="G126" s="20">
        <v>0</v>
      </c>
      <c r="H126" s="20">
        <v>0</v>
      </c>
      <c r="I126" s="20">
        <v>0</v>
      </c>
      <c r="J126" s="20">
        <v>0</v>
      </c>
      <c r="K126" s="20">
        <v>0</v>
      </c>
      <c r="L126" s="20">
        <v>0</v>
      </c>
      <c r="M126" s="20">
        <v>0</v>
      </c>
      <c r="N126" s="20">
        <v>0</v>
      </c>
      <c r="O126" s="20">
        <v>0</v>
      </c>
      <c r="P126" s="20">
        <v>0</v>
      </c>
      <c r="Q126" s="20">
        <v>0</v>
      </c>
      <c r="R126" s="20">
        <v>0</v>
      </c>
      <c r="S126" s="20">
        <v>0</v>
      </c>
      <c r="T126" s="20">
        <v>0</v>
      </c>
      <c r="U126" s="20">
        <v>0</v>
      </c>
      <c r="V126" s="20">
        <v>0</v>
      </c>
      <c r="W126" s="20">
        <v>0</v>
      </c>
      <c r="X126" s="35">
        <v>0</v>
      </c>
      <c r="Y126" s="35">
        <v>0</v>
      </c>
      <c r="Z126" s="20">
        <v>0</v>
      </c>
      <c r="AA126" s="35">
        <f>IF(ISNA(VLOOKUP(A126&amp;B126,'1'!$K$11:$L$50,2,0)),0,VLOOKUP(A126&amp;B126,'1'!$K$11:$L$50,2,0))</f>
        <v>0</v>
      </c>
      <c r="AB126" s="35">
        <f>IF(ISNA(VLOOKUP($A126&amp;$B126,'2'!$K$11:$L$50,2,0)),0,VLOOKUP($A126&amp;$B126,'2'!$K$11:$L$50,2,0))</f>
        <v>0</v>
      </c>
      <c r="AC126" s="35">
        <f>IF(ISNA(VLOOKUP($A126&amp;$B126,'3'!$K$11:$L$50,2,0)),0,VLOOKUP($A126&amp;$B126,'3'!$K$11:$L$50,2,0))</f>
        <v>0</v>
      </c>
      <c r="AD126" s="35">
        <f>IF(ISNA(VLOOKUP($A126&amp;$B126,'4'!$K$11:$L$50,2,0)),0,VLOOKUP($A126&amp;$B126,'4'!$K$11:$L$50,2,0))</f>
        <v>0</v>
      </c>
      <c r="AE126" s="35">
        <f>IF(ISNA(VLOOKUP($A126&amp;$B126,'5'!$K$11:$L$50,2,0)),0,VLOOKUP($A126&amp;$B126,'5'!$K$11:$L$50,2,0))</f>
        <v>0</v>
      </c>
      <c r="AF126" s="35">
        <f>IF(ISNA(VLOOKUP($A126&amp;$B126,'6'!$K$11:$L$50,2,0)),0,VLOOKUP($A126&amp;$B126,'6'!$K$11:$L$50,2,0))</f>
        <v>0</v>
      </c>
      <c r="AG126" s="35">
        <f>IF(ISNA(VLOOKUP($A126&amp;$B126,'7'!$K$11:$L$50,2,0)),0,VLOOKUP($A126&amp;$B126,'7'!$K$11:$L$50,2,0))</f>
        <v>0</v>
      </c>
      <c r="AH126" s="35">
        <f>IF(ISNA(VLOOKUP($A126&amp;$B126,'8'!$K$11:$L$50,2,0)),0,VLOOKUP($A126&amp;$B126,'8'!$K$11:$L$50,2,0))</f>
        <v>0</v>
      </c>
      <c r="AI126" s="35">
        <f>IF(ISNA(VLOOKUP($A126&amp;$B126,'9'!$K$11:$L$50,2,0)),0,VLOOKUP($A126&amp;$B126,'9'!$K$11:$L$50,2,0))</f>
        <v>0</v>
      </c>
      <c r="AJ126" s="35">
        <f>IF(ISNA(VLOOKUP($A126&amp;$B126,'10'!$K$11:$L$50,2,0)),0,VLOOKUP($A126&amp;$B126,'10'!$K$11:$L$50,2,0))</f>
        <v>0</v>
      </c>
      <c r="AK126" s="35">
        <f>IF(ISNA(VLOOKUP($A126&amp;$B126,'11'!$K$11:$L$50,2,0)),0,VLOOKUP($A126&amp;$B126,'11'!$K$11:$L$50,2,0))</f>
        <v>0</v>
      </c>
      <c r="AL126" s="35">
        <f>IF(ISNA(VLOOKUP($A126&amp;$B126,'12'!$K$11:$L$50,2,0)),0,VLOOKUP($A126&amp;$B126,'12'!$K$11:$L$50,2,0))</f>
        <v>0</v>
      </c>
      <c r="AM126" s="35">
        <f>IF(ISNA(VLOOKUP($A126&amp;$B126,'13'!$K$11:$L$50,2,0)),0,VLOOKUP($A126&amp;$B126,'13'!$K$11:$L$50,2,0))</f>
        <v>0</v>
      </c>
      <c r="AN126" s="35">
        <f>IF(ISNA(VLOOKUP($A126&amp;$B126,'14'!$K$11:$L$50,2,0)),0,VLOOKUP($A126&amp;$B126,'14'!$K$11:$L$50,2,0))</f>
        <v>0</v>
      </c>
      <c r="AO126" s="35">
        <f>IF(ISNA(VLOOKUP($A126&amp;$B126,'15'!$K$11:$L$50,2,0)),0,VLOOKUP($A126&amp;$B126,'15'!$K$11:$L$50,2,0))</f>
        <v>0</v>
      </c>
      <c r="AP126" s="35">
        <f>IF(ISNA(VLOOKUP($A126&amp;$B126,'16'!$K$11:$L$50,2,0)),0,VLOOKUP($A126&amp;$B126,'16'!$K$11:$L$50,2,0))</f>
        <v>0</v>
      </c>
      <c r="AQ126" s="35">
        <f>IF(ISNA(VLOOKUP($A126&amp;$B126,'17'!$K$11:$L$50,2,0)),0,VLOOKUP($A126&amp;$B126,'17'!$K$11:$L$50,2,0))</f>
        <v>0</v>
      </c>
      <c r="AR126" s="35">
        <f>IF(ISNA(VLOOKUP($A126&amp;$B126,'18'!$K$11:$L$50,2,0)),0,VLOOKUP($A126&amp;$B126,'18'!$K$11:$L$50,2,0))</f>
        <v>0</v>
      </c>
      <c r="AS126" s="35">
        <f>IF(ISNA(VLOOKUP($A126&amp;$B126,'19'!$K$11:$L$50,2,0)),0,VLOOKUP($A126&amp;$B126,'19'!$K$11:$L$50,2,0))</f>
        <v>0</v>
      </c>
      <c r="AT126" s="35">
        <f>IF(ISNA(VLOOKUP($A126&amp;$B126,'20'!$K$11:$L$50,2,0)),0,VLOOKUP($A126&amp;$B126,'20'!$K$11:$L$50,2,0))</f>
        <v>0</v>
      </c>
      <c r="AU126" s="35">
        <f>IF(ISNA(VLOOKUP($A126&amp;$B126,'21'!$K$11:$L$50,2,0)),0,VLOOKUP($A126&amp;$B126,'21'!$K$11:$L$50,2,0))</f>
        <v>0</v>
      </c>
      <c r="AV126" s="35">
        <f>IF(ISNA(VLOOKUP($A126&amp;$B126,'22'!$K$11:$L$50,2,0)),0,VLOOKUP($A126&amp;$B126,'22'!$K$11:$L$50,2,0))</f>
        <v>0</v>
      </c>
      <c r="AW126" s="25">
        <f t="shared" si="37"/>
        <v>0</v>
      </c>
      <c r="AX126" s="26">
        <f t="shared" ca="1" si="31"/>
        <v>0</v>
      </c>
      <c r="AY126" s="27" t="str">
        <f t="shared" ca="1" si="32"/>
        <v>#</v>
      </c>
      <c r="AZ126" s="24" t="str">
        <f t="shared" ca="1" si="33"/>
        <v>#</v>
      </c>
      <c r="BC126" s="193" t="str">
        <f t="shared" si="34"/>
        <v/>
      </c>
      <c r="BD126" s="194">
        <f t="shared" si="35"/>
        <v>0</v>
      </c>
      <c r="BE126" s="195"/>
      <c r="BF126" s="194"/>
      <c r="BG126" s="194"/>
      <c r="BH126" s="35"/>
      <c r="BI126" s="35">
        <f ca="1">E126*Mask!G$27</f>
        <v>0</v>
      </c>
      <c r="BJ126" s="35">
        <f ca="1">F126*Mask!H$27</f>
        <v>0</v>
      </c>
      <c r="BK126" s="35">
        <f ca="1">G126*Mask!I$27</f>
        <v>0</v>
      </c>
      <c r="BL126" s="35">
        <f ca="1">H126*Mask!J$27</f>
        <v>0</v>
      </c>
      <c r="BM126" s="35">
        <f ca="1">I126*Mask!K$27</f>
        <v>0</v>
      </c>
      <c r="BN126" s="35">
        <f ca="1">J126*Mask!L$27</f>
        <v>0</v>
      </c>
      <c r="BO126" s="35">
        <f ca="1">K126*Mask!M$27</f>
        <v>0</v>
      </c>
      <c r="BP126" s="35">
        <f ca="1">L126*Mask!N$27</f>
        <v>0</v>
      </c>
      <c r="BQ126" s="35">
        <f ca="1">M126*Mask!O$27</f>
        <v>0</v>
      </c>
      <c r="BR126" s="35">
        <f ca="1">N126*Mask!P$27</f>
        <v>0</v>
      </c>
      <c r="BS126" s="35">
        <f ca="1">O126*Mask!Q$27</f>
        <v>0</v>
      </c>
      <c r="BT126" s="35">
        <f ca="1">P126*Mask!R$27</f>
        <v>0</v>
      </c>
      <c r="BU126" s="35">
        <f ca="1">Q126*Mask!S$27</f>
        <v>0</v>
      </c>
      <c r="BV126" s="35">
        <f ca="1">R126*Mask!T$27</f>
        <v>0</v>
      </c>
      <c r="BW126" s="35">
        <f ca="1">S126*Mask!U$27</f>
        <v>0</v>
      </c>
      <c r="BX126" s="35">
        <f ca="1">T126*Mask!V$27</f>
        <v>0</v>
      </c>
      <c r="BY126" s="35">
        <f ca="1">U126*Mask!W$27</f>
        <v>0</v>
      </c>
      <c r="BZ126" s="35">
        <f ca="1">V126*Mask!X$27</f>
        <v>0</v>
      </c>
      <c r="CA126" s="35">
        <f ca="1">W126*Mask!Y$27</f>
        <v>0</v>
      </c>
      <c r="CB126" s="35">
        <f ca="1">X126*Mask!Z$27</f>
        <v>0</v>
      </c>
      <c r="CC126" s="35">
        <f ca="1">Y126*Mask!AA$27</f>
        <v>0</v>
      </c>
      <c r="CD126" s="35">
        <f ca="1">Z126*Mask!AB$27</f>
        <v>0</v>
      </c>
      <c r="CE126" s="54"/>
      <c r="CF126" s="54">
        <f>IF(ISBLANK($A126),0,AA126*Mask!G$28)</f>
        <v>0</v>
      </c>
      <c r="CG126" s="54">
        <f>IF(ISBLANK($A126),0,AB126*Mask!H$28)</f>
        <v>0</v>
      </c>
      <c r="CH126" s="54">
        <f>IF(ISBLANK($A126),0,AC126*Mask!I$28)</f>
        <v>0</v>
      </c>
      <c r="CI126" s="54">
        <f>IF(ISBLANK($A126),0,AD126*Mask!J$28)</f>
        <v>0</v>
      </c>
      <c r="CJ126" s="54">
        <f>IF(ISBLANK($A126),0,AE126*Mask!K$28)</f>
        <v>0</v>
      </c>
      <c r="CK126" s="54">
        <f>IF(ISBLANK($A126),0,AF126*Mask!L$28)</f>
        <v>0</v>
      </c>
      <c r="CL126" s="54">
        <f>IF(ISBLANK($A126),0,AG126*Mask!M$28)</f>
        <v>0</v>
      </c>
      <c r="CM126" s="54">
        <f>IF(ISBLANK($A126),0,AH126*Mask!N$28)</f>
        <v>0</v>
      </c>
      <c r="CN126" s="54">
        <f>IF(ISBLANK($A126),0,AI126*Mask!O$28)</f>
        <v>0</v>
      </c>
      <c r="CO126" s="54">
        <f>IF(ISBLANK($A126),0,AJ126*Mask!P$28)</f>
        <v>0</v>
      </c>
      <c r="CP126" s="54">
        <f>IF(ISBLANK($A126),0,AK126*Mask!Q$28)</f>
        <v>0</v>
      </c>
      <c r="CQ126" s="54">
        <f>IF(ISBLANK($A126),0,AL126*Mask!R$28)</f>
        <v>0</v>
      </c>
      <c r="CR126" s="54">
        <f>IF(ISBLANK($A126),0,AM126*Mask!S$28)</f>
        <v>0</v>
      </c>
      <c r="CS126" s="54">
        <f>IF(ISBLANK($A126),0,AN126*Mask!T$28)</f>
        <v>0</v>
      </c>
      <c r="CT126" s="54">
        <f>IF(ISBLANK($A126),0,AO126*Mask!U$28)</f>
        <v>0</v>
      </c>
      <c r="CU126" s="54">
        <f>IF(ISBLANK($A126),0,AP126*Mask!V$28)</f>
        <v>0</v>
      </c>
      <c r="CV126" s="54">
        <f>IF(ISBLANK($A126),0,AQ126*Mask!W$28)</f>
        <v>0</v>
      </c>
      <c r="CW126" s="54">
        <f>IF(ISBLANK($A126),0,AR126*Mask!X$28)</f>
        <v>0</v>
      </c>
      <c r="CX126" s="54">
        <f>IF(ISBLANK($A126),0,AS126*Mask!Y$28)</f>
        <v>0</v>
      </c>
      <c r="CY126" s="54">
        <f>IF(ISBLANK($A126),0,AT126*Mask!Z$28)</f>
        <v>0</v>
      </c>
      <c r="CZ126" s="54">
        <f>IF(ISBLANK($A126),0,AU126*Mask!AA$28)</f>
        <v>0</v>
      </c>
      <c r="DA126" s="54">
        <f>IF(ISBLANK($A126),0,AV126*Mask!AB$28)</f>
        <v>0</v>
      </c>
      <c r="DC126" s="54">
        <f t="shared" ca="1" si="36"/>
        <v>0</v>
      </c>
    </row>
    <row r="127" spans="1:107">
      <c r="A127" s="17"/>
      <c r="B127" s="18"/>
      <c r="C127" s="18"/>
      <c r="D127" s="19"/>
      <c r="E127" s="20">
        <v>0</v>
      </c>
      <c r="F127" s="20">
        <v>0</v>
      </c>
      <c r="G127" s="20">
        <v>0</v>
      </c>
      <c r="H127" s="20">
        <v>0</v>
      </c>
      <c r="I127" s="20">
        <v>0</v>
      </c>
      <c r="J127" s="20">
        <v>0</v>
      </c>
      <c r="K127" s="20">
        <v>0</v>
      </c>
      <c r="L127" s="20">
        <v>0</v>
      </c>
      <c r="M127" s="20">
        <v>0</v>
      </c>
      <c r="N127" s="20">
        <v>0</v>
      </c>
      <c r="O127" s="20">
        <v>0</v>
      </c>
      <c r="P127" s="20">
        <v>0</v>
      </c>
      <c r="Q127" s="20">
        <v>0</v>
      </c>
      <c r="R127" s="20">
        <v>0</v>
      </c>
      <c r="S127" s="20">
        <v>0</v>
      </c>
      <c r="T127" s="20">
        <v>0</v>
      </c>
      <c r="U127" s="20">
        <v>0</v>
      </c>
      <c r="V127" s="20">
        <v>0</v>
      </c>
      <c r="W127" s="20">
        <v>0</v>
      </c>
      <c r="X127" s="35">
        <v>0</v>
      </c>
      <c r="Y127" s="35">
        <v>0</v>
      </c>
      <c r="Z127" s="20">
        <v>0</v>
      </c>
      <c r="AA127" s="35">
        <f>IF(ISNA(VLOOKUP(A127&amp;B127,'1'!$K$11:$L$50,2,0)),0,VLOOKUP(A127&amp;B127,'1'!$K$11:$L$50,2,0))</f>
        <v>0</v>
      </c>
      <c r="AB127" s="35">
        <f>IF(ISNA(VLOOKUP($A127&amp;$B127,'2'!$K$11:$L$50,2,0)),0,VLOOKUP($A127&amp;$B127,'2'!$K$11:$L$50,2,0))</f>
        <v>0</v>
      </c>
      <c r="AC127" s="35">
        <f>IF(ISNA(VLOOKUP($A127&amp;$B127,'3'!$K$11:$L$50,2,0)),0,VLOOKUP($A127&amp;$B127,'3'!$K$11:$L$50,2,0))</f>
        <v>0</v>
      </c>
      <c r="AD127" s="35">
        <f>IF(ISNA(VLOOKUP($A127&amp;$B127,'4'!$K$11:$L$50,2,0)),0,VLOOKUP($A127&amp;$B127,'4'!$K$11:$L$50,2,0))</f>
        <v>0</v>
      </c>
      <c r="AE127" s="35">
        <f>IF(ISNA(VLOOKUP($A127&amp;$B127,'5'!$K$11:$L$50,2,0)),0,VLOOKUP($A127&amp;$B127,'5'!$K$11:$L$50,2,0))</f>
        <v>0</v>
      </c>
      <c r="AF127" s="35">
        <f>IF(ISNA(VLOOKUP($A127&amp;$B127,'6'!$K$11:$L$50,2,0)),0,VLOOKUP($A127&amp;$B127,'6'!$K$11:$L$50,2,0))</f>
        <v>0</v>
      </c>
      <c r="AG127" s="35">
        <f>IF(ISNA(VLOOKUP($A127&amp;$B127,'7'!$K$11:$L$50,2,0)),0,VLOOKUP($A127&amp;$B127,'7'!$K$11:$L$50,2,0))</f>
        <v>0</v>
      </c>
      <c r="AH127" s="35">
        <f>IF(ISNA(VLOOKUP($A127&amp;$B127,'8'!$K$11:$L$50,2,0)),0,VLOOKUP($A127&amp;$B127,'8'!$K$11:$L$50,2,0))</f>
        <v>0</v>
      </c>
      <c r="AI127" s="35">
        <f>IF(ISNA(VLOOKUP($A127&amp;$B127,'9'!$K$11:$L$50,2,0)),0,VLOOKUP($A127&amp;$B127,'9'!$K$11:$L$50,2,0))</f>
        <v>0</v>
      </c>
      <c r="AJ127" s="35">
        <f>IF(ISNA(VLOOKUP($A127&amp;$B127,'10'!$K$11:$L$50,2,0)),0,VLOOKUP($A127&amp;$B127,'10'!$K$11:$L$50,2,0))</f>
        <v>0</v>
      </c>
      <c r="AK127" s="35">
        <f>IF(ISNA(VLOOKUP($A127&amp;$B127,'11'!$K$11:$L$50,2,0)),0,VLOOKUP($A127&amp;$B127,'11'!$K$11:$L$50,2,0))</f>
        <v>0</v>
      </c>
      <c r="AL127" s="35">
        <f>IF(ISNA(VLOOKUP($A127&amp;$B127,'12'!$K$11:$L$50,2,0)),0,VLOOKUP($A127&amp;$B127,'12'!$K$11:$L$50,2,0))</f>
        <v>0</v>
      </c>
      <c r="AM127" s="35">
        <f>IF(ISNA(VLOOKUP($A127&amp;$B127,'13'!$K$11:$L$50,2,0)),0,VLOOKUP($A127&amp;$B127,'13'!$K$11:$L$50,2,0))</f>
        <v>0</v>
      </c>
      <c r="AN127" s="35">
        <f>IF(ISNA(VLOOKUP($A127&amp;$B127,'14'!$K$11:$L$50,2,0)),0,VLOOKUP($A127&amp;$B127,'14'!$K$11:$L$50,2,0))</f>
        <v>0</v>
      </c>
      <c r="AO127" s="35">
        <f>IF(ISNA(VLOOKUP($A127&amp;$B127,'15'!$K$11:$L$50,2,0)),0,VLOOKUP($A127&amp;$B127,'15'!$K$11:$L$50,2,0))</f>
        <v>0</v>
      </c>
      <c r="AP127" s="35">
        <f>IF(ISNA(VLOOKUP($A127&amp;$B127,'16'!$K$11:$L$50,2,0)),0,VLOOKUP($A127&amp;$B127,'16'!$K$11:$L$50,2,0))</f>
        <v>0</v>
      </c>
      <c r="AQ127" s="35">
        <f>IF(ISNA(VLOOKUP($A127&amp;$B127,'17'!$K$11:$L$50,2,0)),0,VLOOKUP($A127&amp;$B127,'17'!$K$11:$L$50,2,0))</f>
        <v>0</v>
      </c>
      <c r="AR127" s="35">
        <f>IF(ISNA(VLOOKUP($A127&amp;$B127,'18'!$K$11:$L$50,2,0)),0,VLOOKUP($A127&amp;$B127,'18'!$K$11:$L$50,2,0))</f>
        <v>0</v>
      </c>
      <c r="AS127" s="35">
        <f>IF(ISNA(VLOOKUP($A127&amp;$B127,'19'!$K$11:$L$50,2,0)),0,VLOOKUP($A127&amp;$B127,'19'!$K$11:$L$50,2,0))</f>
        <v>0</v>
      </c>
      <c r="AT127" s="35">
        <f>IF(ISNA(VLOOKUP($A127&amp;$B127,'20'!$K$11:$L$50,2,0)),0,VLOOKUP($A127&amp;$B127,'20'!$K$11:$L$50,2,0))</f>
        <v>0</v>
      </c>
      <c r="AU127" s="35">
        <f>IF(ISNA(VLOOKUP($A127&amp;$B127,'21'!$K$11:$L$50,2,0)),0,VLOOKUP($A127&amp;$B127,'21'!$K$11:$L$50,2,0))</f>
        <v>0</v>
      </c>
      <c r="AV127" s="35">
        <f>IF(ISNA(VLOOKUP($A127&amp;$B127,'22'!$K$11:$L$50,2,0)),0,VLOOKUP($A127&amp;$B127,'22'!$K$11:$L$50,2,0))</f>
        <v>0</v>
      </c>
      <c r="AW127" s="25">
        <f t="shared" si="37"/>
        <v>0</v>
      </c>
      <c r="AX127" s="26">
        <f t="shared" ca="1" si="31"/>
        <v>0</v>
      </c>
      <c r="AY127" s="27" t="str">
        <f t="shared" ca="1" si="32"/>
        <v>#</v>
      </c>
      <c r="AZ127" s="24" t="str">
        <f t="shared" ca="1" si="33"/>
        <v>#</v>
      </c>
      <c r="BC127" s="193" t="str">
        <f t="shared" si="34"/>
        <v/>
      </c>
      <c r="BD127" s="194">
        <f t="shared" si="35"/>
        <v>0</v>
      </c>
      <c r="BE127" s="195"/>
      <c r="BF127" s="194"/>
      <c r="BG127" s="194"/>
      <c r="BH127" s="35"/>
      <c r="BI127" s="35">
        <f ca="1">E127*Mask!G$27</f>
        <v>0</v>
      </c>
      <c r="BJ127" s="35">
        <f ca="1">F127*Mask!H$27</f>
        <v>0</v>
      </c>
      <c r="BK127" s="35">
        <f ca="1">G127*Mask!I$27</f>
        <v>0</v>
      </c>
      <c r="BL127" s="35">
        <f ca="1">H127*Mask!J$27</f>
        <v>0</v>
      </c>
      <c r="BM127" s="35">
        <f ca="1">I127*Mask!K$27</f>
        <v>0</v>
      </c>
      <c r="BN127" s="35">
        <f ca="1">J127*Mask!L$27</f>
        <v>0</v>
      </c>
      <c r="BO127" s="35">
        <f ca="1">K127*Mask!M$27</f>
        <v>0</v>
      </c>
      <c r="BP127" s="35">
        <f ca="1">L127*Mask!N$27</f>
        <v>0</v>
      </c>
      <c r="BQ127" s="35">
        <f ca="1">M127*Mask!O$27</f>
        <v>0</v>
      </c>
      <c r="BR127" s="35">
        <f ca="1">N127*Mask!P$27</f>
        <v>0</v>
      </c>
      <c r="BS127" s="35">
        <f ca="1">O127*Mask!Q$27</f>
        <v>0</v>
      </c>
      <c r="BT127" s="35">
        <f ca="1">P127*Mask!R$27</f>
        <v>0</v>
      </c>
      <c r="BU127" s="35">
        <f ca="1">Q127*Mask!S$27</f>
        <v>0</v>
      </c>
      <c r="BV127" s="35">
        <f ca="1">R127*Mask!T$27</f>
        <v>0</v>
      </c>
      <c r="BW127" s="35">
        <f ca="1">S127*Mask!U$27</f>
        <v>0</v>
      </c>
      <c r="BX127" s="35">
        <f ca="1">T127*Mask!V$27</f>
        <v>0</v>
      </c>
      <c r="BY127" s="35">
        <f ca="1">U127*Mask!W$27</f>
        <v>0</v>
      </c>
      <c r="BZ127" s="35">
        <f ca="1">V127*Mask!X$27</f>
        <v>0</v>
      </c>
      <c r="CA127" s="35">
        <f ca="1">W127*Mask!Y$27</f>
        <v>0</v>
      </c>
      <c r="CB127" s="35">
        <f ca="1">X127*Mask!Z$27</f>
        <v>0</v>
      </c>
      <c r="CC127" s="35">
        <f ca="1">Y127*Mask!AA$27</f>
        <v>0</v>
      </c>
      <c r="CD127" s="35">
        <f ca="1">Z127*Mask!AB$27</f>
        <v>0</v>
      </c>
      <c r="CE127" s="54"/>
      <c r="CF127" s="54">
        <f>IF(ISBLANK($A127),0,AA127*Mask!G$28)</f>
        <v>0</v>
      </c>
      <c r="CG127" s="54">
        <f>IF(ISBLANK($A127),0,AB127*Mask!H$28)</f>
        <v>0</v>
      </c>
      <c r="CH127" s="54">
        <f>IF(ISBLANK($A127),0,AC127*Mask!I$28)</f>
        <v>0</v>
      </c>
      <c r="CI127" s="54">
        <f>IF(ISBLANK($A127),0,AD127*Mask!J$28)</f>
        <v>0</v>
      </c>
      <c r="CJ127" s="54">
        <f>IF(ISBLANK($A127),0,AE127*Mask!K$28)</f>
        <v>0</v>
      </c>
      <c r="CK127" s="54">
        <f>IF(ISBLANK($A127),0,AF127*Mask!L$28)</f>
        <v>0</v>
      </c>
      <c r="CL127" s="54">
        <f>IF(ISBLANK($A127),0,AG127*Mask!M$28)</f>
        <v>0</v>
      </c>
      <c r="CM127" s="54">
        <f>IF(ISBLANK($A127),0,AH127*Mask!N$28)</f>
        <v>0</v>
      </c>
      <c r="CN127" s="54">
        <f>IF(ISBLANK($A127),0,AI127*Mask!O$28)</f>
        <v>0</v>
      </c>
      <c r="CO127" s="54">
        <f>IF(ISBLANK($A127),0,AJ127*Mask!P$28)</f>
        <v>0</v>
      </c>
      <c r="CP127" s="54">
        <f>IF(ISBLANK($A127),0,AK127*Mask!Q$28)</f>
        <v>0</v>
      </c>
      <c r="CQ127" s="54">
        <f>IF(ISBLANK($A127),0,AL127*Mask!R$28)</f>
        <v>0</v>
      </c>
      <c r="CR127" s="54">
        <f>IF(ISBLANK($A127),0,AM127*Mask!S$28)</f>
        <v>0</v>
      </c>
      <c r="CS127" s="54">
        <f>IF(ISBLANK($A127),0,AN127*Mask!T$28)</f>
        <v>0</v>
      </c>
      <c r="CT127" s="54">
        <f>IF(ISBLANK($A127),0,AO127*Mask!U$28)</f>
        <v>0</v>
      </c>
      <c r="CU127" s="54">
        <f>IF(ISBLANK($A127),0,AP127*Mask!V$28)</f>
        <v>0</v>
      </c>
      <c r="CV127" s="54">
        <f>IF(ISBLANK($A127),0,AQ127*Mask!W$28)</f>
        <v>0</v>
      </c>
      <c r="CW127" s="54">
        <f>IF(ISBLANK($A127),0,AR127*Mask!X$28)</f>
        <v>0</v>
      </c>
      <c r="CX127" s="54">
        <f>IF(ISBLANK($A127),0,AS127*Mask!Y$28)</f>
        <v>0</v>
      </c>
      <c r="CY127" s="54">
        <f>IF(ISBLANK($A127),0,AT127*Mask!Z$28)</f>
        <v>0</v>
      </c>
      <c r="CZ127" s="54">
        <f>IF(ISBLANK($A127),0,AU127*Mask!AA$28)</f>
        <v>0</v>
      </c>
      <c r="DA127" s="54">
        <f>IF(ISBLANK($A127),0,AV127*Mask!AB$28)</f>
        <v>0</v>
      </c>
      <c r="DC127" s="54">
        <f t="shared" ca="1" si="36"/>
        <v>0</v>
      </c>
    </row>
    <row r="128" spans="1:107">
      <c r="A128" s="17"/>
      <c r="B128" s="18"/>
      <c r="C128" s="18"/>
      <c r="D128" s="19"/>
      <c r="E128" s="20">
        <v>0</v>
      </c>
      <c r="F128" s="20">
        <v>0</v>
      </c>
      <c r="G128" s="20">
        <v>0</v>
      </c>
      <c r="H128" s="20">
        <v>0</v>
      </c>
      <c r="I128" s="20">
        <v>0</v>
      </c>
      <c r="J128" s="20">
        <v>0</v>
      </c>
      <c r="K128" s="20">
        <v>0</v>
      </c>
      <c r="L128" s="20">
        <v>0</v>
      </c>
      <c r="M128" s="20">
        <v>0</v>
      </c>
      <c r="N128" s="20">
        <v>0</v>
      </c>
      <c r="O128" s="20">
        <v>0</v>
      </c>
      <c r="P128" s="20">
        <v>0</v>
      </c>
      <c r="Q128" s="20">
        <v>0</v>
      </c>
      <c r="R128" s="20">
        <v>0</v>
      </c>
      <c r="S128" s="20">
        <v>0</v>
      </c>
      <c r="T128" s="20">
        <v>0</v>
      </c>
      <c r="U128" s="20">
        <v>0</v>
      </c>
      <c r="V128" s="20">
        <v>0</v>
      </c>
      <c r="W128" s="20">
        <v>0</v>
      </c>
      <c r="X128" s="35">
        <v>0</v>
      </c>
      <c r="Y128" s="35">
        <v>0</v>
      </c>
      <c r="Z128" s="20">
        <v>0</v>
      </c>
      <c r="AA128" s="35">
        <f>IF(ISNA(VLOOKUP(A128&amp;B128,'1'!$K$11:$L$50,2,0)),0,VLOOKUP(A128&amp;B128,'1'!$K$11:$L$50,2,0))</f>
        <v>0</v>
      </c>
      <c r="AB128" s="35">
        <f>IF(ISNA(VLOOKUP($A128&amp;$B128,'2'!$K$11:$L$50,2,0)),0,VLOOKUP($A128&amp;$B128,'2'!$K$11:$L$50,2,0))</f>
        <v>0</v>
      </c>
      <c r="AC128" s="35">
        <f>IF(ISNA(VLOOKUP($A128&amp;$B128,'3'!$K$11:$L$50,2,0)),0,VLOOKUP($A128&amp;$B128,'3'!$K$11:$L$50,2,0))</f>
        <v>0</v>
      </c>
      <c r="AD128" s="35">
        <f>IF(ISNA(VLOOKUP($A128&amp;$B128,'4'!$K$11:$L$50,2,0)),0,VLOOKUP($A128&amp;$B128,'4'!$K$11:$L$50,2,0))</f>
        <v>0</v>
      </c>
      <c r="AE128" s="35">
        <f>IF(ISNA(VLOOKUP($A128&amp;$B128,'5'!$K$11:$L$50,2,0)),0,VLOOKUP($A128&amp;$B128,'5'!$K$11:$L$50,2,0))</f>
        <v>0</v>
      </c>
      <c r="AF128" s="35">
        <f>IF(ISNA(VLOOKUP($A128&amp;$B128,'6'!$K$11:$L$50,2,0)),0,VLOOKUP($A128&amp;$B128,'6'!$K$11:$L$50,2,0))</f>
        <v>0</v>
      </c>
      <c r="AG128" s="35">
        <f>IF(ISNA(VLOOKUP($A128&amp;$B128,'7'!$K$11:$L$50,2,0)),0,VLOOKUP($A128&amp;$B128,'7'!$K$11:$L$50,2,0))</f>
        <v>0</v>
      </c>
      <c r="AH128" s="35">
        <f>IF(ISNA(VLOOKUP($A128&amp;$B128,'8'!$K$11:$L$50,2,0)),0,VLOOKUP($A128&amp;$B128,'8'!$K$11:$L$50,2,0))</f>
        <v>0</v>
      </c>
      <c r="AI128" s="35">
        <f>IF(ISNA(VLOOKUP($A128&amp;$B128,'9'!$K$11:$L$50,2,0)),0,VLOOKUP($A128&amp;$B128,'9'!$K$11:$L$50,2,0))</f>
        <v>0</v>
      </c>
      <c r="AJ128" s="35">
        <f>IF(ISNA(VLOOKUP($A128&amp;$B128,'10'!$K$11:$L$50,2,0)),0,VLOOKUP($A128&amp;$B128,'10'!$K$11:$L$50,2,0))</f>
        <v>0</v>
      </c>
      <c r="AK128" s="35">
        <f>IF(ISNA(VLOOKUP($A128&amp;$B128,'11'!$K$11:$L$50,2,0)),0,VLOOKUP($A128&amp;$B128,'11'!$K$11:$L$50,2,0))</f>
        <v>0</v>
      </c>
      <c r="AL128" s="35">
        <f>IF(ISNA(VLOOKUP($A128&amp;$B128,'12'!$K$11:$L$50,2,0)),0,VLOOKUP($A128&amp;$B128,'12'!$K$11:$L$50,2,0))</f>
        <v>0</v>
      </c>
      <c r="AM128" s="35">
        <f>IF(ISNA(VLOOKUP($A128&amp;$B128,'13'!$K$11:$L$50,2,0)),0,VLOOKUP($A128&amp;$B128,'13'!$K$11:$L$50,2,0))</f>
        <v>0</v>
      </c>
      <c r="AN128" s="35">
        <f>IF(ISNA(VLOOKUP($A128&amp;$B128,'14'!$K$11:$L$50,2,0)),0,VLOOKUP($A128&amp;$B128,'14'!$K$11:$L$50,2,0))</f>
        <v>0</v>
      </c>
      <c r="AO128" s="35">
        <f>IF(ISNA(VLOOKUP($A128&amp;$B128,'15'!$K$11:$L$50,2,0)),0,VLOOKUP($A128&amp;$B128,'15'!$K$11:$L$50,2,0))</f>
        <v>0</v>
      </c>
      <c r="AP128" s="35">
        <f>IF(ISNA(VLOOKUP($A128&amp;$B128,'16'!$K$11:$L$50,2,0)),0,VLOOKUP($A128&amp;$B128,'16'!$K$11:$L$50,2,0))</f>
        <v>0</v>
      </c>
      <c r="AQ128" s="35">
        <f>IF(ISNA(VLOOKUP($A128&amp;$B128,'17'!$K$11:$L$50,2,0)),0,VLOOKUP($A128&amp;$B128,'17'!$K$11:$L$50,2,0))</f>
        <v>0</v>
      </c>
      <c r="AR128" s="35">
        <f>IF(ISNA(VLOOKUP($A128&amp;$B128,'18'!$K$11:$L$50,2,0)),0,VLOOKUP($A128&amp;$B128,'18'!$K$11:$L$50,2,0))</f>
        <v>0</v>
      </c>
      <c r="AS128" s="35">
        <f>IF(ISNA(VLOOKUP($A128&amp;$B128,'19'!$K$11:$L$50,2,0)),0,VLOOKUP($A128&amp;$B128,'19'!$K$11:$L$50,2,0))</f>
        <v>0</v>
      </c>
      <c r="AT128" s="35">
        <f>IF(ISNA(VLOOKUP($A128&amp;$B128,'20'!$K$11:$L$50,2,0)),0,VLOOKUP($A128&amp;$B128,'20'!$K$11:$L$50,2,0))</f>
        <v>0</v>
      </c>
      <c r="AU128" s="35">
        <f>IF(ISNA(VLOOKUP($A128&amp;$B128,'21'!$K$11:$L$50,2,0)),0,VLOOKUP($A128&amp;$B128,'21'!$K$11:$L$50,2,0))</f>
        <v>0</v>
      </c>
      <c r="AV128" s="35">
        <f>IF(ISNA(VLOOKUP($A128&amp;$B128,'22'!$K$11:$L$50,2,0)),0,VLOOKUP($A128&amp;$B128,'22'!$K$11:$L$50,2,0))</f>
        <v>0</v>
      </c>
      <c r="AW128" s="25">
        <f t="shared" si="37"/>
        <v>0</v>
      </c>
      <c r="AX128" s="26">
        <f t="shared" ca="1" si="31"/>
        <v>0</v>
      </c>
      <c r="AY128" s="27" t="str">
        <f t="shared" ca="1" si="32"/>
        <v>#</v>
      </c>
      <c r="AZ128" s="24" t="str">
        <f t="shared" ca="1" si="33"/>
        <v>#</v>
      </c>
      <c r="BC128" s="193" t="str">
        <f t="shared" si="34"/>
        <v/>
      </c>
      <c r="BD128" s="194">
        <f t="shared" si="35"/>
        <v>0</v>
      </c>
      <c r="BE128" s="195"/>
      <c r="BF128" s="194"/>
      <c r="BG128" s="194"/>
      <c r="BH128" s="35"/>
      <c r="BI128" s="35">
        <f ca="1">E128*Mask!G$27</f>
        <v>0</v>
      </c>
      <c r="BJ128" s="35">
        <f ca="1">F128*Mask!H$27</f>
        <v>0</v>
      </c>
      <c r="BK128" s="35">
        <f ca="1">G128*Mask!I$27</f>
        <v>0</v>
      </c>
      <c r="BL128" s="35">
        <f ca="1">H128*Mask!J$27</f>
        <v>0</v>
      </c>
      <c r="BM128" s="35">
        <f ca="1">I128*Mask!K$27</f>
        <v>0</v>
      </c>
      <c r="BN128" s="35">
        <f ca="1">J128*Mask!L$27</f>
        <v>0</v>
      </c>
      <c r="BO128" s="35">
        <f ca="1">K128*Mask!M$27</f>
        <v>0</v>
      </c>
      <c r="BP128" s="35">
        <f ca="1">L128*Mask!N$27</f>
        <v>0</v>
      </c>
      <c r="BQ128" s="35">
        <f ca="1">M128*Mask!O$27</f>
        <v>0</v>
      </c>
      <c r="BR128" s="35">
        <f ca="1">N128*Mask!P$27</f>
        <v>0</v>
      </c>
      <c r="BS128" s="35">
        <f ca="1">O128*Mask!Q$27</f>
        <v>0</v>
      </c>
      <c r="BT128" s="35">
        <f ca="1">P128*Mask!R$27</f>
        <v>0</v>
      </c>
      <c r="BU128" s="35">
        <f ca="1">Q128*Mask!S$27</f>
        <v>0</v>
      </c>
      <c r="BV128" s="35">
        <f ca="1">R128*Mask!T$27</f>
        <v>0</v>
      </c>
      <c r="BW128" s="35">
        <f ca="1">S128*Mask!U$27</f>
        <v>0</v>
      </c>
      <c r="BX128" s="35">
        <f ca="1">T128*Mask!V$27</f>
        <v>0</v>
      </c>
      <c r="BY128" s="35">
        <f ca="1">U128*Mask!W$27</f>
        <v>0</v>
      </c>
      <c r="BZ128" s="35">
        <f ca="1">V128*Mask!X$27</f>
        <v>0</v>
      </c>
      <c r="CA128" s="35">
        <f ca="1">W128*Mask!Y$27</f>
        <v>0</v>
      </c>
      <c r="CB128" s="35">
        <f ca="1">X128*Mask!Z$27</f>
        <v>0</v>
      </c>
      <c r="CC128" s="35">
        <f ca="1">Y128*Mask!AA$27</f>
        <v>0</v>
      </c>
      <c r="CD128" s="35">
        <f ca="1">Z128*Mask!AB$27</f>
        <v>0</v>
      </c>
      <c r="CE128" s="54"/>
      <c r="CF128" s="54">
        <f>IF(ISBLANK($A128),0,AA128*Mask!G$28)</f>
        <v>0</v>
      </c>
      <c r="CG128" s="54">
        <f>IF(ISBLANK($A128),0,AB128*Mask!H$28)</f>
        <v>0</v>
      </c>
      <c r="CH128" s="54">
        <f>IF(ISBLANK($A128),0,AC128*Mask!I$28)</f>
        <v>0</v>
      </c>
      <c r="CI128" s="54">
        <f>IF(ISBLANK($A128),0,AD128*Mask!J$28)</f>
        <v>0</v>
      </c>
      <c r="CJ128" s="54">
        <f>IF(ISBLANK($A128),0,AE128*Mask!K$28)</f>
        <v>0</v>
      </c>
      <c r="CK128" s="54">
        <f>IF(ISBLANK($A128),0,AF128*Mask!L$28)</f>
        <v>0</v>
      </c>
      <c r="CL128" s="54">
        <f>IF(ISBLANK($A128),0,AG128*Mask!M$28)</f>
        <v>0</v>
      </c>
      <c r="CM128" s="54">
        <f>IF(ISBLANK($A128),0,AH128*Mask!N$28)</f>
        <v>0</v>
      </c>
      <c r="CN128" s="54">
        <f>IF(ISBLANK($A128),0,AI128*Mask!O$28)</f>
        <v>0</v>
      </c>
      <c r="CO128" s="54">
        <f>IF(ISBLANK($A128),0,AJ128*Mask!P$28)</f>
        <v>0</v>
      </c>
      <c r="CP128" s="54">
        <f>IF(ISBLANK($A128),0,AK128*Mask!Q$28)</f>
        <v>0</v>
      </c>
      <c r="CQ128" s="54">
        <f>IF(ISBLANK($A128),0,AL128*Mask!R$28)</f>
        <v>0</v>
      </c>
      <c r="CR128" s="54">
        <f>IF(ISBLANK($A128),0,AM128*Mask!S$28)</f>
        <v>0</v>
      </c>
      <c r="CS128" s="54">
        <f>IF(ISBLANK($A128),0,AN128*Mask!T$28)</f>
        <v>0</v>
      </c>
      <c r="CT128" s="54">
        <f>IF(ISBLANK($A128),0,AO128*Mask!U$28)</f>
        <v>0</v>
      </c>
      <c r="CU128" s="54">
        <f>IF(ISBLANK($A128),0,AP128*Mask!V$28)</f>
        <v>0</v>
      </c>
      <c r="CV128" s="54">
        <f>IF(ISBLANK($A128),0,AQ128*Mask!W$28)</f>
        <v>0</v>
      </c>
      <c r="CW128" s="54">
        <f>IF(ISBLANK($A128),0,AR128*Mask!X$28)</f>
        <v>0</v>
      </c>
      <c r="CX128" s="54">
        <f>IF(ISBLANK($A128),0,AS128*Mask!Y$28)</f>
        <v>0</v>
      </c>
      <c r="CY128" s="54">
        <f>IF(ISBLANK($A128),0,AT128*Mask!Z$28)</f>
        <v>0</v>
      </c>
      <c r="CZ128" s="54">
        <f>IF(ISBLANK($A128),0,AU128*Mask!AA$28)</f>
        <v>0</v>
      </c>
      <c r="DA128" s="54">
        <f>IF(ISBLANK($A128),0,AV128*Mask!AB$28)</f>
        <v>0</v>
      </c>
      <c r="DC128" s="54">
        <f t="shared" ca="1" si="36"/>
        <v>0</v>
      </c>
    </row>
    <row r="129" spans="1:107">
      <c r="A129" s="17"/>
      <c r="B129" s="18"/>
      <c r="C129" s="18"/>
      <c r="D129" s="19"/>
      <c r="E129" s="20">
        <v>0</v>
      </c>
      <c r="F129" s="20">
        <v>0</v>
      </c>
      <c r="G129" s="20">
        <v>0</v>
      </c>
      <c r="H129" s="20">
        <v>0</v>
      </c>
      <c r="I129" s="20">
        <v>0</v>
      </c>
      <c r="J129" s="20">
        <v>0</v>
      </c>
      <c r="K129" s="20">
        <v>0</v>
      </c>
      <c r="L129" s="20">
        <v>0</v>
      </c>
      <c r="M129" s="20">
        <v>0</v>
      </c>
      <c r="N129" s="20">
        <v>0</v>
      </c>
      <c r="O129" s="20">
        <v>0</v>
      </c>
      <c r="P129" s="20">
        <v>0</v>
      </c>
      <c r="Q129" s="20">
        <v>0</v>
      </c>
      <c r="R129" s="20">
        <v>0</v>
      </c>
      <c r="S129" s="20">
        <v>0</v>
      </c>
      <c r="T129" s="20">
        <v>0</v>
      </c>
      <c r="U129" s="20">
        <v>0</v>
      </c>
      <c r="V129" s="20">
        <v>0</v>
      </c>
      <c r="W129" s="20">
        <v>0</v>
      </c>
      <c r="X129" s="35">
        <v>0</v>
      </c>
      <c r="Y129" s="35">
        <v>0</v>
      </c>
      <c r="Z129" s="20">
        <v>0</v>
      </c>
      <c r="AA129" s="35">
        <f>IF(ISNA(VLOOKUP(A129&amp;B129,'1'!$K$11:$L$50,2,0)),0,VLOOKUP(A129&amp;B129,'1'!$K$11:$L$50,2,0))</f>
        <v>0</v>
      </c>
      <c r="AB129" s="35">
        <f>IF(ISNA(VLOOKUP($A129&amp;$B129,'2'!$K$11:$L$50,2,0)),0,VLOOKUP($A129&amp;$B129,'2'!$K$11:$L$50,2,0))</f>
        <v>0</v>
      </c>
      <c r="AC129" s="35">
        <f>IF(ISNA(VLOOKUP($A129&amp;$B129,'3'!$K$11:$L$50,2,0)),0,VLOOKUP($A129&amp;$B129,'3'!$K$11:$L$50,2,0))</f>
        <v>0</v>
      </c>
      <c r="AD129" s="35">
        <f>IF(ISNA(VLOOKUP($A129&amp;$B129,'4'!$K$11:$L$50,2,0)),0,VLOOKUP($A129&amp;$B129,'4'!$K$11:$L$50,2,0))</f>
        <v>0</v>
      </c>
      <c r="AE129" s="35">
        <f>IF(ISNA(VLOOKUP($A129&amp;$B129,'5'!$K$11:$L$50,2,0)),0,VLOOKUP($A129&amp;$B129,'5'!$K$11:$L$50,2,0))</f>
        <v>0</v>
      </c>
      <c r="AF129" s="35">
        <f>IF(ISNA(VLOOKUP($A129&amp;$B129,'6'!$K$11:$L$50,2,0)),0,VLOOKUP($A129&amp;$B129,'6'!$K$11:$L$50,2,0))</f>
        <v>0</v>
      </c>
      <c r="AG129" s="35">
        <f>IF(ISNA(VLOOKUP($A129&amp;$B129,'7'!$K$11:$L$50,2,0)),0,VLOOKUP($A129&amp;$B129,'7'!$K$11:$L$50,2,0))</f>
        <v>0</v>
      </c>
      <c r="AH129" s="35">
        <f>IF(ISNA(VLOOKUP($A129&amp;$B129,'8'!$K$11:$L$50,2,0)),0,VLOOKUP($A129&amp;$B129,'8'!$K$11:$L$50,2,0))</f>
        <v>0</v>
      </c>
      <c r="AI129" s="35">
        <f>IF(ISNA(VLOOKUP($A129&amp;$B129,'9'!$K$11:$L$50,2,0)),0,VLOOKUP($A129&amp;$B129,'9'!$K$11:$L$50,2,0))</f>
        <v>0</v>
      </c>
      <c r="AJ129" s="35">
        <f>IF(ISNA(VLOOKUP($A129&amp;$B129,'10'!$K$11:$L$50,2,0)),0,VLOOKUP($A129&amp;$B129,'10'!$K$11:$L$50,2,0))</f>
        <v>0</v>
      </c>
      <c r="AK129" s="35">
        <f>IF(ISNA(VLOOKUP($A129&amp;$B129,'11'!$K$11:$L$50,2,0)),0,VLOOKUP($A129&amp;$B129,'11'!$K$11:$L$50,2,0))</f>
        <v>0</v>
      </c>
      <c r="AL129" s="35">
        <f>IF(ISNA(VLOOKUP($A129&amp;$B129,'12'!$K$11:$L$50,2,0)),0,VLOOKUP($A129&amp;$B129,'12'!$K$11:$L$50,2,0))</f>
        <v>0</v>
      </c>
      <c r="AM129" s="35">
        <f>IF(ISNA(VLOOKUP($A129&amp;$B129,'13'!$K$11:$L$50,2,0)),0,VLOOKUP($A129&amp;$B129,'13'!$K$11:$L$50,2,0))</f>
        <v>0</v>
      </c>
      <c r="AN129" s="35">
        <f>IF(ISNA(VLOOKUP($A129&amp;$B129,'14'!$K$11:$L$50,2,0)),0,VLOOKUP($A129&amp;$B129,'14'!$K$11:$L$50,2,0))</f>
        <v>0</v>
      </c>
      <c r="AO129" s="35">
        <f>IF(ISNA(VLOOKUP($A129&amp;$B129,'15'!$K$11:$L$50,2,0)),0,VLOOKUP($A129&amp;$B129,'15'!$K$11:$L$50,2,0))</f>
        <v>0</v>
      </c>
      <c r="AP129" s="35">
        <f>IF(ISNA(VLOOKUP($A129&amp;$B129,'16'!$K$11:$L$50,2,0)),0,VLOOKUP($A129&amp;$B129,'16'!$K$11:$L$50,2,0))</f>
        <v>0</v>
      </c>
      <c r="AQ129" s="35">
        <f>IF(ISNA(VLOOKUP($A129&amp;$B129,'17'!$K$11:$L$50,2,0)),0,VLOOKUP($A129&amp;$B129,'17'!$K$11:$L$50,2,0))</f>
        <v>0</v>
      </c>
      <c r="AR129" s="35">
        <f>IF(ISNA(VLOOKUP($A129&amp;$B129,'18'!$K$11:$L$50,2,0)),0,VLOOKUP($A129&amp;$B129,'18'!$K$11:$L$50,2,0))</f>
        <v>0</v>
      </c>
      <c r="AS129" s="35">
        <f>IF(ISNA(VLOOKUP($A129&amp;$B129,'19'!$K$11:$L$50,2,0)),0,VLOOKUP($A129&amp;$B129,'19'!$K$11:$L$50,2,0))</f>
        <v>0</v>
      </c>
      <c r="AT129" s="35">
        <f>IF(ISNA(VLOOKUP($A129&amp;$B129,'20'!$K$11:$L$50,2,0)),0,VLOOKUP($A129&amp;$B129,'20'!$K$11:$L$50,2,0))</f>
        <v>0</v>
      </c>
      <c r="AU129" s="35">
        <f>IF(ISNA(VLOOKUP($A129&amp;$B129,'21'!$K$11:$L$50,2,0)),0,VLOOKUP($A129&amp;$B129,'21'!$K$11:$L$50,2,0))</f>
        <v>0</v>
      </c>
      <c r="AV129" s="35">
        <f>IF(ISNA(VLOOKUP($A129&amp;$B129,'22'!$K$11:$L$50,2,0)),0,VLOOKUP($A129&amp;$B129,'22'!$K$11:$L$50,2,0))</f>
        <v>0</v>
      </c>
      <c r="AW129" s="25">
        <f t="shared" si="37"/>
        <v>0</v>
      </c>
      <c r="AX129" s="26">
        <f t="shared" ca="1" si="31"/>
        <v>0</v>
      </c>
      <c r="AY129" s="27" t="str">
        <f t="shared" ca="1" si="32"/>
        <v>#</v>
      </c>
      <c r="AZ129" s="24" t="str">
        <f t="shared" ca="1" si="33"/>
        <v>#</v>
      </c>
      <c r="BC129" s="193" t="str">
        <f t="shared" si="34"/>
        <v/>
      </c>
      <c r="BD129" s="194">
        <f t="shared" si="35"/>
        <v>0</v>
      </c>
      <c r="BE129" s="195"/>
      <c r="BF129" s="194"/>
      <c r="BG129" s="194"/>
      <c r="BH129" s="35"/>
      <c r="BI129" s="35">
        <f ca="1">E129*Mask!G$27</f>
        <v>0</v>
      </c>
      <c r="BJ129" s="35">
        <f ca="1">F129*Mask!H$27</f>
        <v>0</v>
      </c>
      <c r="BK129" s="35">
        <f ca="1">G129*Mask!I$27</f>
        <v>0</v>
      </c>
      <c r="BL129" s="35">
        <f ca="1">H129*Mask!J$27</f>
        <v>0</v>
      </c>
      <c r="BM129" s="35">
        <f ca="1">I129*Mask!K$27</f>
        <v>0</v>
      </c>
      <c r="BN129" s="35">
        <f ca="1">J129*Mask!L$27</f>
        <v>0</v>
      </c>
      <c r="BO129" s="35">
        <f ca="1">K129*Mask!M$27</f>
        <v>0</v>
      </c>
      <c r="BP129" s="35">
        <f ca="1">L129*Mask!N$27</f>
        <v>0</v>
      </c>
      <c r="BQ129" s="35">
        <f ca="1">M129*Mask!O$27</f>
        <v>0</v>
      </c>
      <c r="BR129" s="35">
        <f ca="1">N129*Mask!P$27</f>
        <v>0</v>
      </c>
      <c r="BS129" s="35">
        <f ca="1">O129*Mask!Q$27</f>
        <v>0</v>
      </c>
      <c r="BT129" s="35">
        <f ca="1">P129*Mask!R$27</f>
        <v>0</v>
      </c>
      <c r="BU129" s="35">
        <f ca="1">Q129*Mask!S$27</f>
        <v>0</v>
      </c>
      <c r="BV129" s="35">
        <f ca="1">R129*Mask!T$27</f>
        <v>0</v>
      </c>
      <c r="BW129" s="35">
        <f ca="1">S129*Mask!U$27</f>
        <v>0</v>
      </c>
      <c r="BX129" s="35">
        <f ca="1">T129*Mask!V$27</f>
        <v>0</v>
      </c>
      <c r="BY129" s="35">
        <f ca="1">U129*Mask!W$27</f>
        <v>0</v>
      </c>
      <c r="BZ129" s="35">
        <f ca="1">V129*Mask!X$27</f>
        <v>0</v>
      </c>
      <c r="CA129" s="35">
        <f ca="1">W129*Mask!Y$27</f>
        <v>0</v>
      </c>
      <c r="CB129" s="35">
        <f ca="1">X129*Mask!Z$27</f>
        <v>0</v>
      </c>
      <c r="CC129" s="35">
        <f ca="1">Y129*Mask!AA$27</f>
        <v>0</v>
      </c>
      <c r="CD129" s="35">
        <f ca="1">Z129*Mask!AB$27</f>
        <v>0</v>
      </c>
      <c r="CE129" s="54"/>
      <c r="CF129" s="54">
        <f>IF(ISBLANK($A129),0,AA129*Mask!G$28)</f>
        <v>0</v>
      </c>
      <c r="CG129" s="54">
        <f>IF(ISBLANK($A129),0,AB129*Mask!H$28)</f>
        <v>0</v>
      </c>
      <c r="CH129" s="54">
        <f>IF(ISBLANK($A129),0,AC129*Mask!I$28)</f>
        <v>0</v>
      </c>
      <c r="CI129" s="54">
        <f>IF(ISBLANK($A129),0,AD129*Mask!J$28)</f>
        <v>0</v>
      </c>
      <c r="CJ129" s="54">
        <f>IF(ISBLANK($A129),0,AE129*Mask!K$28)</f>
        <v>0</v>
      </c>
      <c r="CK129" s="54">
        <f>IF(ISBLANK($A129),0,AF129*Mask!L$28)</f>
        <v>0</v>
      </c>
      <c r="CL129" s="54">
        <f>IF(ISBLANK($A129),0,AG129*Mask!M$28)</f>
        <v>0</v>
      </c>
      <c r="CM129" s="54">
        <f>IF(ISBLANK($A129),0,AH129*Mask!N$28)</f>
        <v>0</v>
      </c>
      <c r="CN129" s="54">
        <f>IF(ISBLANK($A129),0,AI129*Mask!O$28)</f>
        <v>0</v>
      </c>
      <c r="CO129" s="54">
        <f>IF(ISBLANK($A129),0,AJ129*Mask!P$28)</f>
        <v>0</v>
      </c>
      <c r="CP129" s="54">
        <f>IF(ISBLANK($A129),0,AK129*Mask!Q$28)</f>
        <v>0</v>
      </c>
      <c r="CQ129" s="54">
        <f>IF(ISBLANK($A129),0,AL129*Mask!R$28)</f>
        <v>0</v>
      </c>
      <c r="CR129" s="54">
        <f>IF(ISBLANK($A129),0,AM129*Mask!S$28)</f>
        <v>0</v>
      </c>
      <c r="CS129" s="54">
        <f>IF(ISBLANK($A129),0,AN129*Mask!T$28)</f>
        <v>0</v>
      </c>
      <c r="CT129" s="54">
        <f>IF(ISBLANK($A129),0,AO129*Mask!U$28)</f>
        <v>0</v>
      </c>
      <c r="CU129" s="54">
        <f>IF(ISBLANK($A129),0,AP129*Mask!V$28)</f>
        <v>0</v>
      </c>
      <c r="CV129" s="54">
        <f>IF(ISBLANK($A129),0,AQ129*Mask!W$28)</f>
        <v>0</v>
      </c>
      <c r="CW129" s="54">
        <f>IF(ISBLANK($A129),0,AR129*Mask!X$28)</f>
        <v>0</v>
      </c>
      <c r="CX129" s="54">
        <f>IF(ISBLANK($A129),0,AS129*Mask!Y$28)</f>
        <v>0</v>
      </c>
      <c r="CY129" s="54">
        <f>IF(ISBLANK($A129),0,AT129*Mask!Z$28)</f>
        <v>0</v>
      </c>
      <c r="CZ129" s="54">
        <f>IF(ISBLANK($A129),0,AU129*Mask!AA$28)</f>
        <v>0</v>
      </c>
      <c r="DA129" s="54">
        <f>IF(ISBLANK($A129),0,AV129*Mask!AB$28)</f>
        <v>0</v>
      </c>
      <c r="DC129" s="54">
        <f t="shared" ca="1" si="36"/>
        <v>0</v>
      </c>
    </row>
    <row r="130" spans="1:107">
      <c r="A130" s="17"/>
      <c r="B130" s="18"/>
      <c r="C130" s="18"/>
      <c r="D130" s="19"/>
      <c r="E130" s="20">
        <v>0</v>
      </c>
      <c r="F130" s="20">
        <v>0</v>
      </c>
      <c r="G130" s="20">
        <v>0</v>
      </c>
      <c r="H130" s="20">
        <v>0</v>
      </c>
      <c r="I130" s="20">
        <v>0</v>
      </c>
      <c r="J130" s="20">
        <v>0</v>
      </c>
      <c r="K130" s="20">
        <v>0</v>
      </c>
      <c r="L130" s="20">
        <v>0</v>
      </c>
      <c r="M130" s="20">
        <v>0</v>
      </c>
      <c r="N130" s="20">
        <v>0</v>
      </c>
      <c r="O130" s="20">
        <v>0</v>
      </c>
      <c r="P130" s="20">
        <v>0</v>
      </c>
      <c r="Q130" s="20">
        <v>0</v>
      </c>
      <c r="R130" s="20">
        <v>0</v>
      </c>
      <c r="S130" s="20">
        <v>0</v>
      </c>
      <c r="T130" s="20">
        <v>0</v>
      </c>
      <c r="U130" s="20">
        <v>0</v>
      </c>
      <c r="V130" s="20">
        <v>0</v>
      </c>
      <c r="W130" s="20">
        <v>0</v>
      </c>
      <c r="X130" s="35">
        <v>0</v>
      </c>
      <c r="Y130" s="35">
        <v>0</v>
      </c>
      <c r="Z130" s="20">
        <v>0</v>
      </c>
      <c r="AA130" s="35">
        <f>IF(ISNA(VLOOKUP(A130&amp;B130,'1'!$K$11:$L$50,2,0)),0,VLOOKUP(A130&amp;B130,'1'!$K$11:$L$50,2,0))</f>
        <v>0</v>
      </c>
      <c r="AB130" s="35">
        <f>IF(ISNA(VLOOKUP($A130&amp;$B130,'2'!$K$11:$L$50,2,0)),0,VLOOKUP($A130&amp;$B130,'2'!$K$11:$L$50,2,0))</f>
        <v>0</v>
      </c>
      <c r="AC130" s="35">
        <f>IF(ISNA(VLOOKUP($A130&amp;$B130,'3'!$K$11:$L$50,2,0)),0,VLOOKUP($A130&amp;$B130,'3'!$K$11:$L$50,2,0))</f>
        <v>0</v>
      </c>
      <c r="AD130" s="35">
        <f>IF(ISNA(VLOOKUP($A130&amp;$B130,'4'!$K$11:$L$50,2,0)),0,VLOOKUP($A130&amp;$B130,'4'!$K$11:$L$50,2,0))</f>
        <v>0</v>
      </c>
      <c r="AE130" s="35">
        <f>IF(ISNA(VLOOKUP($A130&amp;$B130,'5'!$K$11:$L$50,2,0)),0,VLOOKUP($A130&amp;$B130,'5'!$K$11:$L$50,2,0))</f>
        <v>0</v>
      </c>
      <c r="AF130" s="35">
        <f>IF(ISNA(VLOOKUP($A130&amp;$B130,'6'!$K$11:$L$50,2,0)),0,VLOOKUP($A130&amp;$B130,'6'!$K$11:$L$50,2,0))</f>
        <v>0</v>
      </c>
      <c r="AG130" s="35">
        <f>IF(ISNA(VLOOKUP($A130&amp;$B130,'7'!$K$11:$L$50,2,0)),0,VLOOKUP($A130&amp;$B130,'7'!$K$11:$L$50,2,0))</f>
        <v>0</v>
      </c>
      <c r="AH130" s="35">
        <f>IF(ISNA(VLOOKUP($A130&amp;$B130,'8'!$K$11:$L$50,2,0)),0,VLOOKUP($A130&amp;$B130,'8'!$K$11:$L$50,2,0))</f>
        <v>0</v>
      </c>
      <c r="AI130" s="35">
        <f>IF(ISNA(VLOOKUP($A130&amp;$B130,'9'!$K$11:$L$50,2,0)),0,VLOOKUP($A130&amp;$B130,'9'!$K$11:$L$50,2,0))</f>
        <v>0</v>
      </c>
      <c r="AJ130" s="35">
        <f>IF(ISNA(VLOOKUP($A130&amp;$B130,'10'!$K$11:$L$50,2,0)),0,VLOOKUP($A130&amp;$B130,'10'!$K$11:$L$50,2,0))</f>
        <v>0</v>
      </c>
      <c r="AK130" s="35">
        <f>IF(ISNA(VLOOKUP($A130&amp;$B130,'11'!$K$11:$L$50,2,0)),0,VLOOKUP($A130&amp;$B130,'11'!$K$11:$L$50,2,0))</f>
        <v>0</v>
      </c>
      <c r="AL130" s="35">
        <f>IF(ISNA(VLOOKUP($A130&amp;$B130,'12'!$K$11:$L$50,2,0)),0,VLOOKUP($A130&amp;$B130,'12'!$K$11:$L$50,2,0))</f>
        <v>0</v>
      </c>
      <c r="AM130" s="35">
        <f>IF(ISNA(VLOOKUP($A130&amp;$B130,'13'!$K$11:$L$50,2,0)),0,VLOOKUP($A130&amp;$B130,'13'!$K$11:$L$50,2,0))</f>
        <v>0</v>
      </c>
      <c r="AN130" s="35">
        <f>IF(ISNA(VLOOKUP($A130&amp;$B130,'14'!$K$11:$L$50,2,0)),0,VLOOKUP($A130&amp;$B130,'14'!$K$11:$L$50,2,0))</f>
        <v>0</v>
      </c>
      <c r="AO130" s="35">
        <f>IF(ISNA(VLOOKUP($A130&amp;$B130,'15'!$K$11:$L$50,2,0)),0,VLOOKUP($A130&amp;$B130,'15'!$K$11:$L$50,2,0))</f>
        <v>0</v>
      </c>
      <c r="AP130" s="35">
        <f>IF(ISNA(VLOOKUP($A130&amp;$B130,'16'!$K$11:$L$50,2,0)),0,VLOOKUP($A130&amp;$B130,'16'!$K$11:$L$50,2,0))</f>
        <v>0</v>
      </c>
      <c r="AQ130" s="35">
        <f>IF(ISNA(VLOOKUP($A130&amp;$B130,'17'!$K$11:$L$50,2,0)),0,VLOOKUP($A130&amp;$B130,'17'!$K$11:$L$50,2,0))</f>
        <v>0</v>
      </c>
      <c r="AR130" s="35">
        <f>IF(ISNA(VLOOKUP($A130&amp;$B130,'18'!$K$11:$L$50,2,0)),0,VLOOKUP($A130&amp;$B130,'18'!$K$11:$L$50,2,0))</f>
        <v>0</v>
      </c>
      <c r="AS130" s="35">
        <f>IF(ISNA(VLOOKUP($A130&amp;$B130,'19'!$K$11:$L$50,2,0)),0,VLOOKUP($A130&amp;$B130,'19'!$K$11:$L$50,2,0))</f>
        <v>0</v>
      </c>
      <c r="AT130" s="35">
        <f>IF(ISNA(VLOOKUP($A130&amp;$B130,'20'!$K$11:$L$50,2,0)),0,VLOOKUP($A130&amp;$B130,'20'!$K$11:$L$50,2,0))</f>
        <v>0</v>
      </c>
      <c r="AU130" s="35">
        <f>IF(ISNA(VLOOKUP($A130&amp;$B130,'21'!$K$11:$L$50,2,0)),0,VLOOKUP($A130&amp;$B130,'21'!$K$11:$L$50,2,0))</f>
        <v>0</v>
      </c>
      <c r="AV130" s="35">
        <f>IF(ISNA(VLOOKUP($A130&amp;$B130,'22'!$K$11:$L$50,2,0)),0,VLOOKUP($A130&amp;$B130,'22'!$K$11:$L$50,2,0))</f>
        <v>0</v>
      </c>
      <c r="AW130" s="25">
        <f t="shared" si="37"/>
        <v>0</v>
      </c>
      <c r="AX130" s="26">
        <f t="shared" ca="1" si="31"/>
        <v>0</v>
      </c>
      <c r="AY130" s="27" t="str">
        <f t="shared" ca="1" si="32"/>
        <v>#</v>
      </c>
      <c r="AZ130" s="24" t="str">
        <f t="shared" ca="1" si="33"/>
        <v>#</v>
      </c>
      <c r="BC130" s="193" t="str">
        <f t="shared" si="34"/>
        <v/>
      </c>
      <c r="BD130" s="194">
        <f t="shared" si="35"/>
        <v>0</v>
      </c>
      <c r="BE130" s="195"/>
      <c r="BF130" s="194"/>
      <c r="BG130" s="194"/>
      <c r="BH130" s="35"/>
      <c r="BI130" s="35">
        <f ca="1">E130*Mask!G$27</f>
        <v>0</v>
      </c>
      <c r="BJ130" s="35">
        <f ca="1">F130*Mask!H$27</f>
        <v>0</v>
      </c>
      <c r="BK130" s="35">
        <f ca="1">G130*Mask!I$27</f>
        <v>0</v>
      </c>
      <c r="BL130" s="35">
        <f ca="1">H130*Mask!J$27</f>
        <v>0</v>
      </c>
      <c r="BM130" s="35">
        <f ca="1">I130*Mask!K$27</f>
        <v>0</v>
      </c>
      <c r="BN130" s="35">
        <f ca="1">J130*Mask!L$27</f>
        <v>0</v>
      </c>
      <c r="BO130" s="35">
        <f ca="1">K130*Mask!M$27</f>
        <v>0</v>
      </c>
      <c r="BP130" s="35">
        <f ca="1">L130*Mask!N$27</f>
        <v>0</v>
      </c>
      <c r="BQ130" s="35">
        <f ca="1">M130*Mask!O$27</f>
        <v>0</v>
      </c>
      <c r="BR130" s="35">
        <f ca="1">N130*Mask!P$27</f>
        <v>0</v>
      </c>
      <c r="BS130" s="35">
        <f ca="1">O130*Mask!Q$27</f>
        <v>0</v>
      </c>
      <c r="BT130" s="35">
        <f ca="1">P130*Mask!R$27</f>
        <v>0</v>
      </c>
      <c r="BU130" s="35">
        <f ca="1">Q130*Mask!S$27</f>
        <v>0</v>
      </c>
      <c r="BV130" s="35">
        <f ca="1">R130*Mask!T$27</f>
        <v>0</v>
      </c>
      <c r="BW130" s="35">
        <f ca="1">S130*Mask!U$27</f>
        <v>0</v>
      </c>
      <c r="BX130" s="35">
        <f ca="1">T130*Mask!V$27</f>
        <v>0</v>
      </c>
      <c r="BY130" s="35">
        <f ca="1">U130*Mask!W$27</f>
        <v>0</v>
      </c>
      <c r="BZ130" s="35">
        <f ca="1">V130*Mask!X$27</f>
        <v>0</v>
      </c>
      <c r="CA130" s="35">
        <f ca="1">W130*Mask!Y$27</f>
        <v>0</v>
      </c>
      <c r="CB130" s="35">
        <f ca="1">X130*Mask!Z$27</f>
        <v>0</v>
      </c>
      <c r="CC130" s="35">
        <f ca="1">Y130*Mask!AA$27</f>
        <v>0</v>
      </c>
      <c r="CD130" s="35">
        <f ca="1">Z130*Mask!AB$27</f>
        <v>0</v>
      </c>
      <c r="CE130" s="54"/>
      <c r="CF130" s="54">
        <f>IF(ISBLANK($A130),0,AA130*Mask!G$28)</f>
        <v>0</v>
      </c>
      <c r="CG130" s="54">
        <f>IF(ISBLANK($A130),0,AB130*Mask!H$28)</f>
        <v>0</v>
      </c>
      <c r="CH130" s="54">
        <f>IF(ISBLANK($A130),0,AC130*Mask!I$28)</f>
        <v>0</v>
      </c>
      <c r="CI130" s="54">
        <f>IF(ISBLANK($A130),0,AD130*Mask!J$28)</f>
        <v>0</v>
      </c>
      <c r="CJ130" s="54">
        <f>IF(ISBLANK($A130),0,AE130*Mask!K$28)</f>
        <v>0</v>
      </c>
      <c r="CK130" s="54">
        <f>IF(ISBLANK($A130),0,AF130*Mask!L$28)</f>
        <v>0</v>
      </c>
      <c r="CL130" s="54">
        <f>IF(ISBLANK($A130),0,AG130*Mask!M$28)</f>
        <v>0</v>
      </c>
      <c r="CM130" s="54">
        <f>IF(ISBLANK($A130),0,AH130*Mask!N$28)</f>
        <v>0</v>
      </c>
      <c r="CN130" s="54">
        <f>IF(ISBLANK($A130),0,AI130*Mask!O$28)</f>
        <v>0</v>
      </c>
      <c r="CO130" s="54">
        <f>IF(ISBLANK($A130),0,AJ130*Mask!P$28)</f>
        <v>0</v>
      </c>
      <c r="CP130" s="54">
        <f>IF(ISBLANK($A130),0,AK130*Mask!Q$28)</f>
        <v>0</v>
      </c>
      <c r="CQ130" s="54">
        <f>IF(ISBLANK($A130),0,AL130*Mask!R$28)</f>
        <v>0</v>
      </c>
      <c r="CR130" s="54">
        <f>IF(ISBLANK($A130),0,AM130*Mask!S$28)</f>
        <v>0</v>
      </c>
      <c r="CS130" s="54">
        <f>IF(ISBLANK($A130),0,AN130*Mask!T$28)</f>
        <v>0</v>
      </c>
      <c r="CT130" s="54">
        <f>IF(ISBLANK($A130),0,AO130*Mask!U$28)</f>
        <v>0</v>
      </c>
      <c r="CU130" s="54">
        <f>IF(ISBLANK($A130),0,AP130*Mask!V$28)</f>
        <v>0</v>
      </c>
      <c r="CV130" s="54">
        <f>IF(ISBLANK($A130),0,AQ130*Mask!W$28)</f>
        <v>0</v>
      </c>
      <c r="CW130" s="54">
        <f>IF(ISBLANK($A130),0,AR130*Mask!X$28)</f>
        <v>0</v>
      </c>
      <c r="CX130" s="54">
        <f>IF(ISBLANK($A130),0,AS130*Mask!Y$28)</f>
        <v>0</v>
      </c>
      <c r="CY130" s="54">
        <f>IF(ISBLANK($A130),0,AT130*Mask!Z$28)</f>
        <v>0</v>
      </c>
      <c r="CZ130" s="54">
        <f>IF(ISBLANK($A130),0,AU130*Mask!AA$28)</f>
        <v>0</v>
      </c>
      <c r="DA130" s="54">
        <f>IF(ISBLANK($A130),0,AV130*Mask!AB$28)</f>
        <v>0</v>
      </c>
      <c r="DC130" s="54">
        <f t="shared" ca="1" si="36"/>
        <v>0</v>
      </c>
    </row>
    <row r="131" spans="1:107">
      <c r="A131" s="17"/>
      <c r="B131" s="18"/>
      <c r="C131" s="18"/>
      <c r="D131" s="19"/>
      <c r="E131" s="20">
        <v>0</v>
      </c>
      <c r="F131" s="20">
        <v>0</v>
      </c>
      <c r="G131" s="20">
        <v>0</v>
      </c>
      <c r="H131" s="20">
        <v>0</v>
      </c>
      <c r="I131" s="20">
        <v>0</v>
      </c>
      <c r="J131" s="20">
        <v>0</v>
      </c>
      <c r="K131" s="20">
        <v>0</v>
      </c>
      <c r="L131" s="20">
        <v>0</v>
      </c>
      <c r="M131" s="20">
        <v>0</v>
      </c>
      <c r="N131" s="20">
        <v>0</v>
      </c>
      <c r="O131" s="20">
        <v>0</v>
      </c>
      <c r="P131" s="20">
        <v>0</v>
      </c>
      <c r="Q131" s="20">
        <v>0</v>
      </c>
      <c r="R131" s="20">
        <v>0</v>
      </c>
      <c r="S131" s="20">
        <v>0</v>
      </c>
      <c r="T131" s="20">
        <v>0</v>
      </c>
      <c r="U131" s="20">
        <v>0</v>
      </c>
      <c r="V131" s="20">
        <v>0</v>
      </c>
      <c r="W131" s="20">
        <v>0</v>
      </c>
      <c r="X131" s="35">
        <v>0</v>
      </c>
      <c r="Y131" s="35">
        <v>0</v>
      </c>
      <c r="Z131" s="20">
        <v>0</v>
      </c>
      <c r="AA131" s="35">
        <f>IF(ISNA(VLOOKUP(A131&amp;B131,'1'!$K$11:$L$50,2,0)),0,VLOOKUP(A131&amp;B131,'1'!$K$11:$L$50,2,0))</f>
        <v>0</v>
      </c>
      <c r="AB131" s="35">
        <f>IF(ISNA(VLOOKUP($A131&amp;$B131,'2'!$K$11:$L$50,2,0)),0,VLOOKUP($A131&amp;$B131,'2'!$K$11:$L$50,2,0))</f>
        <v>0</v>
      </c>
      <c r="AC131" s="35">
        <f>IF(ISNA(VLOOKUP($A131&amp;$B131,'3'!$K$11:$L$50,2,0)),0,VLOOKUP($A131&amp;$B131,'3'!$K$11:$L$50,2,0))</f>
        <v>0</v>
      </c>
      <c r="AD131" s="35">
        <f>IF(ISNA(VLOOKUP($A131&amp;$B131,'4'!$K$11:$L$50,2,0)),0,VLOOKUP($A131&amp;$B131,'4'!$K$11:$L$50,2,0))</f>
        <v>0</v>
      </c>
      <c r="AE131" s="35">
        <f>IF(ISNA(VLOOKUP($A131&amp;$B131,'5'!$K$11:$L$50,2,0)),0,VLOOKUP($A131&amp;$B131,'5'!$K$11:$L$50,2,0))</f>
        <v>0</v>
      </c>
      <c r="AF131" s="35">
        <f>IF(ISNA(VLOOKUP($A131&amp;$B131,'6'!$K$11:$L$50,2,0)),0,VLOOKUP($A131&amp;$B131,'6'!$K$11:$L$50,2,0))</f>
        <v>0</v>
      </c>
      <c r="AG131" s="35">
        <f>IF(ISNA(VLOOKUP($A131&amp;$B131,'7'!$K$11:$L$50,2,0)),0,VLOOKUP($A131&amp;$B131,'7'!$K$11:$L$50,2,0))</f>
        <v>0</v>
      </c>
      <c r="AH131" s="35">
        <f>IF(ISNA(VLOOKUP($A131&amp;$B131,'8'!$K$11:$L$50,2,0)),0,VLOOKUP($A131&amp;$B131,'8'!$K$11:$L$50,2,0))</f>
        <v>0</v>
      </c>
      <c r="AI131" s="35">
        <f>IF(ISNA(VLOOKUP($A131&amp;$B131,'9'!$K$11:$L$50,2,0)),0,VLOOKUP($A131&amp;$B131,'9'!$K$11:$L$50,2,0))</f>
        <v>0</v>
      </c>
      <c r="AJ131" s="35">
        <f>IF(ISNA(VLOOKUP($A131&amp;$B131,'10'!$K$11:$L$50,2,0)),0,VLOOKUP($A131&amp;$B131,'10'!$K$11:$L$50,2,0))</f>
        <v>0</v>
      </c>
      <c r="AK131" s="35">
        <f>IF(ISNA(VLOOKUP($A131&amp;$B131,'11'!$K$11:$L$50,2,0)),0,VLOOKUP($A131&amp;$B131,'11'!$K$11:$L$50,2,0))</f>
        <v>0</v>
      </c>
      <c r="AL131" s="35">
        <f>IF(ISNA(VLOOKUP($A131&amp;$B131,'12'!$K$11:$L$50,2,0)),0,VLOOKUP($A131&amp;$B131,'12'!$K$11:$L$50,2,0))</f>
        <v>0</v>
      </c>
      <c r="AM131" s="35">
        <f>IF(ISNA(VLOOKUP($A131&amp;$B131,'13'!$K$11:$L$50,2,0)),0,VLOOKUP($A131&amp;$B131,'13'!$K$11:$L$50,2,0))</f>
        <v>0</v>
      </c>
      <c r="AN131" s="35">
        <f>IF(ISNA(VLOOKUP($A131&amp;$B131,'14'!$K$11:$L$50,2,0)),0,VLOOKUP($A131&amp;$B131,'14'!$K$11:$L$50,2,0))</f>
        <v>0</v>
      </c>
      <c r="AO131" s="35">
        <f>IF(ISNA(VLOOKUP($A131&amp;$B131,'15'!$K$11:$L$50,2,0)),0,VLOOKUP($A131&amp;$B131,'15'!$K$11:$L$50,2,0))</f>
        <v>0</v>
      </c>
      <c r="AP131" s="35">
        <f>IF(ISNA(VLOOKUP($A131&amp;$B131,'16'!$K$11:$L$50,2,0)),0,VLOOKUP($A131&amp;$B131,'16'!$K$11:$L$50,2,0))</f>
        <v>0</v>
      </c>
      <c r="AQ131" s="35">
        <f>IF(ISNA(VLOOKUP($A131&amp;$B131,'17'!$K$11:$L$50,2,0)),0,VLOOKUP($A131&amp;$B131,'17'!$K$11:$L$50,2,0))</f>
        <v>0</v>
      </c>
      <c r="AR131" s="35">
        <f>IF(ISNA(VLOOKUP($A131&amp;$B131,'18'!$K$11:$L$50,2,0)),0,VLOOKUP($A131&amp;$B131,'18'!$K$11:$L$50,2,0))</f>
        <v>0</v>
      </c>
      <c r="AS131" s="35">
        <f>IF(ISNA(VLOOKUP($A131&amp;$B131,'19'!$K$11:$L$50,2,0)),0,VLOOKUP($A131&amp;$B131,'19'!$K$11:$L$50,2,0))</f>
        <v>0</v>
      </c>
      <c r="AT131" s="35">
        <f>IF(ISNA(VLOOKUP($A131&amp;$B131,'20'!$K$11:$L$50,2,0)),0,VLOOKUP($A131&amp;$B131,'20'!$K$11:$L$50,2,0))</f>
        <v>0</v>
      </c>
      <c r="AU131" s="35">
        <f>IF(ISNA(VLOOKUP($A131&amp;$B131,'21'!$K$11:$L$50,2,0)),0,VLOOKUP($A131&amp;$B131,'21'!$K$11:$L$50,2,0))</f>
        <v>0</v>
      </c>
      <c r="AV131" s="35">
        <f>IF(ISNA(VLOOKUP($A131&amp;$B131,'22'!$K$11:$L$50,2,0)),0,VLOOKUP($A131&amp;$B131,'22'!$K$11:$L$50,2,0))</f>
        <v>0</v>
      </c>
      <c r="AW131" s="25">
        <f t="shared" si="37"/>
        <v>0</v>
      </c>
      <c r="AX131" s="26">
        <f t="shared" ca="1" si="31"/>
        <v>0</v>
      </c>
      <c r="AY131" s="27" t="str">
        <f t="shared" ca="1" si="32"/>
        <v>#</v>
      </c>
      <c r="AZ131" s="24" t="str">
        <f t="shared" ca="1" si="33"/>
        <v>#</v>
      </c>
      <c r="BC131" s="193" t="str">
        <f t="shared" si="34"/>
        <v/>
      </c>
      <c r="BD131" s="194">
        <f t="shared" si="35"/>
        <v>0</v>
      </c>
      <c r="BE131" s="195"/>
      <c r="BF131" s="194"/>
      <c r="BG131" s="194"/>
      <c r="BH131" s="35"/>
      <c r="BI131" s="35">
        <f ca="1">E131*Mask!G$27</f>
        <v>0</v>
      </c>
      <c r="BJ131" s="35">
        <f ca="1">F131*Mask!H$27</f>
        <v>0</v>
      </c>
      <c r="BK131" s="35">
        <f ca="1">G131*Mask!I$27</f>
        <v>0</v>
      </c>
      <c r="BL131" s="35">
        <f ca="1">H131*Mask!J$27</f>
        <v>0</v>
      </c>
      <c r="BM131" s="35">
        <f ca="1">I131*Mask!K$27</f>
        <v>0</v>
      </c>
      <c r="BN131" s="35">
        <f ca="1">J131*Mask!L$27</f>
        <v>0</v>
      </c>
      <c r="BO131" s="35">
        <f ca="1">K131*Mask!M$27</f>
        <v>0</v>
      </c>
      <c r="BP131" s="35">
        <f ca="1">L131*Mask!N$27</f>
        <v>0</v>
      </c>
      <c r="BQ131" s="35">
        <f ca="1">M131*Mask!O$27</f>
        <v>0</v>
      </c>
      <c r="BR131" s="35">
        <f ca="1">N131*Mask!P$27</f>
        <v>0</v>
      </c>
      <c r="BS131" s="35">
        <f ca="1">O131*Mask!Q$27</f>
        <v>0</v>
      </c>
      <c r="BT131" s="35">
        <f ca="1">P131*Mask!R$27</f>
        <v>0</v>
      </c>
      <c r="BU131" s="35">
        <f ca="1">Q131*Mask!S$27</f>
        <v>0</v>
      </c>
      <c r="BV131" s="35">
        <f ca="1">R131*Mask!T$27</f>
        <v>0</v>
      </c>
      <c r="BW131" s="35">
        <f ca="1">S131*Mask!U$27</f>
        <v>0</v>
      </c>
      <c r="BX131" s="35">
        <f ca="1">T131*Mask!V$27</f>
        <v>0</v>
      </c>
      <c r="BY131" s="35">
        <f ca="1">U131*Mask!W$27</f>
        <v>0</v>
      </c>
      <c r="BZ131" s="35">
        <f ca="1">V131*Mask!X$27</f>
        <v>0</v>
      </c>
      <c r="CA131" s="35">
        <f ca="1">W131*Mask!Y$27</f>
        <v>0</v>
      </c>
      <c r="CB131" s="35">
        <f ca="1">X131*Mask!Z$27</f>
        <v>0</v>
      </c>
      <c r="CC131" s="35">
        <f ca="1">Y131*Mask!AA$27</f>
        <v>0</v>
      </c>
      <c r="CD131" s="35">
        <f ca="1">Z131*Mask!AB$27</f>
        <v>0</v>
      </c>
      <c r="CE131" s="54"/>
      <c r="CF131" s="54">
        <f>IF(ISBLANK($A131),0,AA131*Mask!G$28)</f>
        <v>0</v>
      </c>
      <c r="CG131" s="54">
        <f>IF(ISBLANK($A131),0,AB131*Mask!H$28)</f>
        <v>0</v>
      </c>
      <c r="CH131" s="54">
        <f>IF(ISBLANK($A131),0,AC131*Mask!I$28)</f>
        <v>0</v>
      </c>
      <c r="CI131" s="54">
        <f>IF(ISBLANK($A131),0,AD131*Mask!J$28)</f>
        <v>0</v>
      </c>
      <c r="CJ131" s="54">
        <f>IF(ISBLANK($A131),0,AE131*Mask!K$28)</f>
        <v>0</v>
      </c>
      <c r="CK131" s="54">
        <f>IF(ISBLANK($A131),0,AF131*Mask!L$28)</f>
        <v>0</v>
      </c>
      <c r="CL131" s="54">
        <f>IF(ISBLANK($A131),0,AG131*Mask!M$28)</f>
        <v>0</v>
      </c>
      <c r="CM131" s="54">
        <f>IF(ISBLANK($A131),0,AH131*Mask!N$28)</f>
        <v>0</v>
      </c>
      <c r="CN131" s="54">
        <f>IF(ISBLANK($A131),0,AI131*Mask!O$28)</f>
        <v>0</v>
      </c>
      <c r="CO131" s="54">
        <f>IF(ISBLANK($A131),0,AJ131*Mask!P$28)</f>
        <v>0</v>
      </c>
      <c r="CP131" s="54">
        <f>IF(ISBLANK($A131),0,AK131*Mask!Q$28)</f>
        <v>0</v>
      </c>
      <c r="CQ131" s="54">
        <f>IF(ISBLANK($A131),0,AL131*Mask!R$28)</f>
        <v>0</v>
      </c>
      <c r="CR131" s="54">
        <f>IF(ISBLANK($A131),0,AM131*Mask!S$28)</f>
        <v>0</v>
      </c>
      <c r="CS131" s="54">
        <f>IF(ISBLANK($A131),0,AN131*Mask!T$28)</f>
        <v>0</v>
      </c>
      <c r="CT131" s="54">
        <f>IF(ISBLANK($A131),0,AO131*Mask!U$28)</f>
        <v>0</v>
      </c>
      <c r="CU131" s="54">
        <f>IF(ISBLANK($A131),0,AP131*Mask!V$28)</f>
        <v>0</v>
      </c>
      <c r="CV131" s="54">
        <f>IF(ISBLANK($A131),0,AQ131*Mask!W$28)</f>
        <v>0</v>
      </c>
      <c r="CW131" s="54">
        <f>IF(ISBLANK($A131),0,AR131*Mask!X$28)</f>
        <v>0</v>
      </c>
      <c r="CX131" s="54">
        <f>IF(ISBLANK($A131),0,AS131*Mask!Y$28)</f>
        <v>0</v>
      </c>
      <c r="CY131" s="54">
        <f>IF(ISBLANK($A131),0,AT131*Mask!Z$28)</f>
        <v>0</v>
      </c>
      <c r="CZ131" s="54">
        <f>IF(ISBLANK($A131),0,AU131*Mask!AA$28)</f>
        <v>0</v>
      </c>
      <c r="DA131" s="54">
        <f>IF(ISBLANK($A131),0,AV131*Mask!AB$28)</f>
        <v>0</v>
      </c>
      <c r="DC131" s="54">
        <f t="shared" ca="1" si="36"/>
        <v>0</v>
      </c>
    </row>
    <row r="132" spans="1:107">
      <c r="A132" s="17"/>
      <c r="B132" s="18"/>
      <c r="C132" s="18"/>
      <c r="D132" s="19"/>
      <c r="E132" s="20">
        <v>0</v>
      </c>
      <c r="F132" s="20">
        <v>0</v>
      </c>
      <c r="G132" s="20">
        <v>0</v>
      </c>
      <c r="H132" s="20">
        <v>0</v>
      </c>
      <c r="I132" s="20">
        <v>0</v>
      </c>
      <c r="J132" s="20">
        <v>0</v>
      </c>
      <c r="K132" s="20">
        <v>0</v>
      </c>
      <c r="L132" s="20">
        <v>0</v>
      </c>
      <c r="M132" s="20">
        <v>0</v>
      </c>
      <c r="N132" s="20">
        <v>0</v>
      </c>
      <c r="O132" s="20">
        <v>0</v>
      </c>
      <c r="P132" s="20">
        <v>0</v>
      </c>
      <c r="Q132" s="20">
        <v>0</v>
      </c>
      <c r="R132" s="20">
        <v>0</v>
      </c>
      <c r="S132" s="20">
        <v>0</v>
      </c>
      <c r="T132" s="20">
        <v>0</v>
      </c>
      <c r="U132" s="20">
        <v>0</v>
      </c>
      <c r="V132" s="20">
        <v>0</v>
      </c>
      <c r="W132" s="20">
        <v>0</v>
      </c>
      <c r="X132" s="35">
        <v>0</v>
      </c>
      <c r="Y132" s="35">
        <v>0</v>
      </c>
      <c r="Z132" s="20">
        <v>0</v>
      </c>
      <c r="AA132" s="35">
        <f>IF(ISNA(VLOOKUP(A132&amp;B132,'1'!$K$11:$L$50,2,0)),0,VLOOKUP(A132&amp;B132,'1'!$K$11:$L$50,2,0))</f>
        <v>0</v>
      </c>
      <c r="AB132" s="35">
        <f>IF(ISNA(VLOOKUP($A132&amp;$B132,'2'!$K$11:$L$50,2,0)),0,VLOOKUP($A132&amp;$B132,'2'!$K$11:$L$50,2,0))</f>
        <v>0</v>
      </c>
      <c r="AC132" s="35">
        <f>IF(ISNA(VLOOKUP($A132&amp;$B132,'3'!$K$11:$L$50,2,0)),0,VLOOKUP($A132&amp;$B132,'3'!$K$11:$L$50,2,0))</f>
        <v>0</v>
      </c>
      <c r="AD132" s="35">
        <f>IF(ISNA(VLOOKUP($A132&amp;$B132,'4'!$K$11:$L$50,2,0)),0,VLOOKUP($A132&amp;$B132,'4'!$K$11:$L$50,2,0))</f>
        <v>0</v>
      </c>
      <c r="AE132" s="35">
        <f>IF(ISNA(VLOOKUP($A132&amp;$B132,'5'!$K$11:$L$50,2,0)),0,VLOOKUP($A132&amp;$B132,'5'!$K$11:$L$50,2,0))</f>
        <v>0</v>
      </c>
      <c r="AF132" s="35">
        <f>IF(ISNA(VLOOKUP($A132&amp;$B132,'6'!$K$11:$L$50,2,0)),0,VLOOKUP($A132&amp;$B132,'6'!$K$11:$L$50,2,0))</f>
        <v>0</v>
      </c>
      <c r="AG132" s="35">
        <f>IF(ISNA(VLOOKUP($A132&amp;$B132,'7'!$K$11:$L$50,2,0)),0,VLOOKUP($A132&amp;$B132,'7'!$K$11:$L$50,2,0))</f>
        <v>0</v>
      </c>
      <c r="AH132" s="35">
        <f>IF(ISNA(VLOOKUP($A132&amp;$B132,'8'!$K$11:$L$50,2,0)),0,VLOOKUP($A132&amp;$B132,'8'!$K$11:$L$50,2,0))</f>
        <v>0</v>
      </c>
      <c r="AI132" s="35">
        <f>IF(ISNA(VLOOKUP($A132&amp;$B132,'9'!$K$11:$L$50,2,0)),0,VLOOKUP($A132&amp;$B132,'9'!$K$11:$L$50,2,0))</f>
        <v>0</v>
      </c>
      <c r="AJ132" s="35">
        <f>IF(ISNA(VLOOKUP($A132&amp;$B132,'10'!$K$11:$L$50,2,0)),0,VLOOKUP($A132&amp;$B132,'10'!$K$11:$L$50,2,0))</f>
        <v>0</v>
      </c>
      <c r="AK132" s="35">
        <f>IF(ISNA(VLOOKUP($A132&amp;$B132,'11'!$K$11:$L$50,2,0)),0,VLOOKUP($A132&amp;$B132,'11'!$K$11:$L$50,2,0))</f>
        <v>0</v>
      </c>
      <c r="AL132" s="35">
        <f>IF(ISNA(VLOOKUP($A132&amp;$B132,'12'!$K$11:$L$50,2,0)),0,VLOOKUP($A132&amp;$B132,'12'!$K$11:$L$50,2,0))</f>
        <v>0</v>
      </c>
      <c r="AM132" s="35">
        <f>IF(ISNA(VLOOKUP($A132&amp;$B132,'13'!$K$11:$L$50,2,0)),0,VLOOKUP($A132&amp;$B132,'13'!$K$11:$L$50,2,0))</f>
        <v>0</v>
      </c>
      <c r="AN132" s="35">
        <f>IF(ISNA(VLOOKUP($A132&amp;$B132,'14'!$K$11:$L$50,2,0)),0,VLOOKUP($A132&amp;$B132,'14'!$K$11:$L$50,2,0))</f>
        <v>0</v>
      </c>
      <c r="AO132" s="35">
        <f>IF(ISNA(VLOOKUP($A132&amp;$B132,'15'!$K$11:$L$50,2,0)),0,VLOOKUP($A132&amp;$B132,'15'!$K$11:$L$50,2,0))</f>
        <v>0</v>
      </c>
      <c r="AP132" s="35">
        <f>IF(ISNA(VLOOKUP($A132&amp;$B132,'16'!$K$11:$L$50,2,0)),0,VLOOKUP($A132&amp;$B132,'16'!$K$11:$L$50,2,0))</f>
        <v>0</v>
      </c>
      <c r="AQ132" s="35">
        <f>IF(ISNA(VLOOKUP($A132&amp;$B132,'17'!$K$11:$L$50,2,0)),0,VLOOKUP($A132&amp;$B132,'17'!$K$11:$L$50,2,0))</f>
        <v>0</v>
      </c>
      <c r="AR132" s="35">
        <f>IF(ISNA(VLOOKUP($A132&amp;$B132,'18'!$K$11:$L$50,2,0)),0,VLOOKUP($A132&amp;$B132,'18'!$K$11:$L$50,2,0))</f>
        <v>0</v>
      </c>
      <c r="AS132" s="35">
        <f>IF(ISNA(VLOOKUP($A132&amp;$B132,'19'!$K$11:$L$50,2,0)),0,VLOOKUP($A132&amp;$B132,'19'!$K$11:$L$50,2,0))</f>
        <v>0</v>
      </c>
      <c r="AT132" s="35">
        <f>IF(ISNA(VLOOKUP($A132&amp;$B132,'20'!$K$11:$L$50,2,0)),0,VLOOKUP($A132&amp;$B132,'20'!$K$11:$L$50,2,0))</f>
        <v>0</v>
      </c>
      <c r="AU132" s="35">
        <f>IF(ISNA(VLOOKUP($A132&amp;$B132,'21'!$K$11:$L$50,2,0)),0,VLOOKUP($A132&amp;$B132,'21'!$K$11:$L$50,2,0))</f>
        <v>0</v>
      </c>
      <c r="AV132" s="35">
        <f>IF(ISNA(VLOOKUP($A132&amp;$B132,'22'!$K$11:$L$50,2,0)),0,VLOOKUP($A132&amp;$B132,'22'!$K$11:$L$50,2,0))</f>
        <v>0</v>
      </c>
      <c r="AW132" s="25">
        <f t="shared" si="37"/>
        <v>0</v>
      </c>
      <c r="AX132" s="26">
        <f t="shared" ca="1" si="31"/>
        <v>0</v>
      </c>
      <c r="AY132" s="27" t="str">
        <f t="shared" ca="1" si="32"/>
        <v>#</v>
      </c>
      <c r="AZ132" s="24" t="str">
        <f t="shared" ca="1" si="33"/>
        <v>#</v>
      </c>
      <c r="BC132" s="193" t="str">
        <f t="shared" si="34"/>
        <v/>
      </c>
      <c r="BD132" s="194">
        <f t="shared" si="35"/>
        <v>0</v>
      </c>
      <c r="BE132" s="195"/>
      <c r="BF132" s="194"/>
      <c r="BG132" s="194"/>
      <c r="BH132" s="35"/>
      <c r="BI132" s="35">
        <f ca="1">E132*Mask!G$27</f>
        <v>0</v>
      </c>
      <c r="BJ132" s="35">
        <f ca="1">F132*Mask!H$27</f>
        <v>0</v>
      </c>
      <c r="BK132" s="35">
        <f ca="1">G132*Mask!I$27</f>
        <v>0</v>
      </c>
      <c r="BL132" s="35">
        <f ca="1">H132*Mask!J$27</f>
        <v>0</v>
      </c>
      <c r="BM132" s="35">
        <f ca="1">I132*Mask!K$27</f>
        <v>0</v>
      </c>
      <c r="BN132" s="35">
        <f ca="1">J132*Mask!L$27</f>
        <v>0</v>
      </c>
      <c r="BO132" s="35">
        <f ca="1">K132*Mask!M$27</f>
        <v>0</v>
      </c>
      <c r="BP132" s="35">
        <f ca="1">L132*Mask!N$27</f>
        <v>0</v>
      </c>
      <c r="BQ132" s="35">
        <f ca="1">M132*Mask!O$27</f>
        <v>0</v>
      </c>
      <c r="BR132" s="35">
        <f ca="1">N132*Mask!P$27</f>
        <v>0</v>
      </c>
      <c r="BS132" s="35">
        <f ca="1">O132*Mask!Q$27</f>
        <v>0</v>
      </c>
      <c r="BT132" s="35">
        <f ca="1">P132*Mask!R$27</f>
        <v>0</v>
      </c>
      <c r="BU132" s="35">
        <f ca="1">Q132*Mask!S$27</f>
        <v>0</v>
      </c>
      <c r="BV132" s="35">
        <f ca="1">R132*Mask!T$27</f>
        <v>0</v>
      </c>
      <c r="BW132" s="35">
        <f ca="1">S132*Mask!U$27</f>
        <v>0</v>
      </c>
      <c r="BX132" s="35">
        <f ca="1">T132*Mask!V$27</f>
        <v>0</v>
      </c>
      <c r="BY132" s="35">
        <f ca="1">U132*Mask!W$27</f>
        <v>0</v>
      </c>
      <c r="BZ132" s="35">
        <f ca="1">V132*Mask!X$27</f>
        <v>0</v>
      </c>
      <c r="CA132" s="35">
        <f ca="1">W132*Mask!Y$27</f>
        <v>0</v>
      </c>
      <c r="CB132" s="35">
        <f ca="1">X132*Mask!Z$27</f>
        <v>0</v>
      </c>
      <c r="CC132" s="35">
        <f ca="1">Y132*Mask!AA$27</f>
        <v>0</v>
      </c>
      <c r="CD132" s="35">
        <f ca="1">Z132*Mask!AB$27</f>
        <v>0</v>
      </c>
      <c r="CE132" s="54"/>
      <c r="CF132" s="54">
        <f>IF(ISBLANK($A132),0,AA132*Mask!G$28)</f>
        <v>0</v>
      </c>
      <c r="CG132" s="54">
        <f>IF(ISBLANK($A132),0,AB132*Mask!H$28)</f>
        <v>0</v>
      </c>
      <c r="CH132" s="54">
        <f>IF(ISBLANK($A132),0,AC132*Mask!I$28)</f>
        <v>0</v>
      </c>
      <c r="CI132" s="54">
        <f>IF(ISBLANK($A132),0,AD132*Mask!J$28)</f>
        <v>0</v>
      </c>
      <c r="CJ132" s="54">
        <f>IF(ISBLANK($A132),0,AE132*Mask!K$28)</f>
        <v>0</v>
      </c>
      <c r="CK132" s="54">
        <f>IF(ISBLANK($A132),0,AF132*Mask!L$28)</f>
        <v>0</v>
      </c>
      <c r="CL132" s="54">
        <f>IF(ISBLANK($A132),0,AG132*Mask!M$28)</f>
        <v>0</v>
      </c>
      <c r="CM132" s="54">
        <f>IF(ISBLANK($A132),0,AH132*Mask!N$28)</f>
        <v>0</v>
      </c>
      <c r="CN132" s="54">
        <f>IF(ISBLANK($A132),0,AI132*Mask!O$28)</f>
        <v>0</v>
      </c>
      <c r="CO132" s="54">
        <f>IF(ISBLANK($A132),0,AJ132*Mask!P$28)</f>
        <v>0</v>
      </c>
      <c r="CP132" s="54">
        <f>IF(ISBLANK($A132),0,AK132*Mask!Q$28)</f>
        <v>0</v>
      </c>
      <c r="CQ132" s="54">
        <f>IF(ISBLANK($A132),0,AL132*Mask!R$28)</f>
        <v>0</v>
      </c>
      <c r="CR132" s="54">
        <f>IF(ISBLANK($A132),0,AM132*Mask!S$28)</f>
        <v>0</v>
      </c>
      <c r="CS132" s="54">
        <f>IF(ISBLANK($A132),0,AN132*Mask!T$28)</f>
        <v>0</v>
      </c>
      <c r="CT132" s="54">
        <f>IF(ISBLANK($A132),0,AO132*Mask!U$28)</f>
        <v>0</v>
      </c>
      <c r="CU132" s="54">
        <f>IF(ISBLANK($A132),0,AP132*Mask!V$28)</f>
        <v>0</v>
      </c>
      <c r="CV132" s="54">
        <f>IF(ISBLANK($A132),0,AQ132*Mask!W$28)</f>
        <v>0</v>
      </c>
      <c r="CW132" s="54">
        <f>IF(ISBLANK($A132),0,AR132*Mask!X$28)</f>
        <v>0</v>
      </c>
      <c r="CX132" s="54">
        <f>IF(ISBLANK($A132),0,AS132*Mask!Y$28)</f>
        <v>0</v>
      </c>
      <c r="CY132" s="54">
        <f>IF(ISBLANK($A132),0,AT132*Mask!Z$28)</f>
        <v>0</v>
      </c>
      <c r="CZ132" s="54">
        <f>IF(ISBLANK($A132),0,AU132*Mask!AA$28)</f>
        <v>0</v>
      </c>
      <c r="DA132" s="54">
        <f>IF(ISBLANK($A132),0,AV132*Mask!AB$28)</f>
        <v>0</v>
      </c>
      <c r="DC132" s="54">
        <f t="shared" ca="1" si="36"/>
        <v>0</v>
      </c>
    </row>
    <row r="133" spans="1:107">
      <c r="A133" s="17"/>
      <c r="B133" s="18"/>
      <c r="C133" s="18"/>
      <c r="D133" s="19"/>
      <c r="E133" s="20">
        <v>0</v>
      </c>
      <c r="F133" s="20">
        <v>0</v>
      </c>
      <c r="G133" s="20">
        <v>0</v>
      </c>
      <c r="H133" s="20">
        <v>0</v>
      </c>
      <c r="I133" s="20">
        <v>0</v>
      </c>
      <c r="J133" s="20">
        <v>0</v>
      </c>
      <c r="K133" s="20">
        <v>0</v>
      </c>
      <c r="L133" s="20">
        <v>0</v>
      </c>
      <c r="M133" s="20">
        <v>0</v>
      </c>
      <c r="N133" s="20">
        <v>0</v>
      </c>
      <c r="O133" s="20">
        <v>0</v>
      </c>
      <c r="P133" s="20">
        <v>0</v>
      </c>
      <c r="Q133" s="20">
        <v>0</v>
      </c>
      <c r="R133" s="20">
        <v>0</v>
      </c>
      <c r="S133" s="20">
        <v>0</v>
      </c>
      <c r="T133" s="20">
        <v>0</v>
      </c>
      <c r="U133" s="20">
        <v>0</v>
      </c>
      <c r="V133" s="20">
        <v>0</v>
      </c>
      <c r="W133" s="20">
        <v>0</v>
      </c>
      <c r="X133" s="35">
        <v>0</v>
      </c>
      <c r="Y133" s="35">
        <v>0</v>
      </c>
      <c r="Z133" s="20">
        <v>0</v>
      </c>
      <c r="AA133" s="35">
        <f>IF(ISNA(VLOOKUP(A133&amp;B133,'1'!$K$11:$L$50,2,0)),0,VLOOKUP(A133&amp;B133,'1'!$K$11:$L$50,2,0))</f>
        <v>0</v>
      </c>
      <c r="AB133" s="35">
        <f>IF(ISNA(VLOOKUP($A133&amp;$B133,'2'!$K$11:$L$50,2,0)),0,VLOOKUP($A133&amp;$B133,'2'!$K$11:$L$50,2,0))</f>
        <v>0</v>
      </c>
      <c r="AC133" s="35">
        <f>IF(ISNA(VLOOKUP($A133&amp;$B133,'3'!$K$11:$L$50,2,0)),0,VLOOKUP($A133&amp;$B133,'3'!$K$11:$L$50,2,0))</f>
        <v>0</v>
      </c>
      <c r="AD133" s="35">
        <f>IF(ISNA(VLOOKUP($A133&amp;$B133,'4'!$K$11:$L$50,2,0)),0,VLOOKUP($A133&amp;$B133,'4'!$K$11:$L$50,2,0))</f>
        <v>0</v>
      </c>
      <c r="AE133" s="35">
        <f>IF(ISNA(VLOOKUP($A133&amp;$B133,'5'!$K$11:$L$50,2,0)),0,VLOOKUP($A133&amp;$B133,'5'!$K$11:$L$50,2,0))</f>
        <v>0</v>
      </c>
      <c r="AF133" s="35">
        <f>IF(ISNA(VLOOKUP($A133&amp;$B133,'6'!$K$11:$L$50,2,0)),0,VLOOKUP($A133&amp;$B133,'6'!$K$11:$L$50,2,0))</f>
        <v>0</v>
      </c>
      <c r="AG133" s="35">
        <f>IF(ISNA(VLOOKUP($A133&amp;$B133,'7'!$K$11:$L$50,2,0)),0,VLOOKUP($A133&amp;$B133,'7'!$K$11:$L$50,2,0))</f>
        <v>0</v>
      </c>
      <c r="AH133" s="35">
        <f>IF(ISNA(VLOOKUP($A133&amp;$B133,'8'!$K$11:$L$50,2,0)),0,VLOOKUP($A133&amp;$B133,'8'!$K$11:$L$50,2,0))</f>
        <v>0</v>
      </c>
      <c r="AI133" s="35">
        <f>IF(ISNA(VLOOKUP($A133&amp;$B133,'9'!$K$11:$L$50,2,0)),0,VLOOKUP($A133&amp;$B133,'9'!$K$11:$L$50,2,0))</f>
        <v>0</v>
      </c>
      <c r="AJ133" s="35">
        <f>IF(ISNA(VLOOKUP($A133&amp;$B133,'10'!$K$11:$L$50,2,0)),0,VLOOKUP($A133&amp;$B133,'10'!$K$11:$L$50,2,0))</f>
        <v>0</v>
      </c>
      <c r="AK133" s="35">
        <f>IF(ISNA(VLOOKUP($A133&amp;$B133,'11'!$K$11:$L$50,2,0)),0,VLOOKUP($A133&amp;$B133,'11'!$K$11:$L$50,2,0))</f>
        <v>0</v>
      </c>
      <c r="AL133" s="35">
        <f>IF(ISNA(VLOOKUP($A133&amp;$B133,'12'!$K$11:$L$50,2,0)),0,VLOOKUP($A133&amp;$B133,'12'!$K$11:$L$50,2,0))</f>
        <v>0</v>
      </c>
      <c r="AM133" s="35">
        <f>IF(ISNA(VLOOKUP($A133&amp;$B133,'13'!$K$11:$L$50,2,0)),0,VLOOKUP($A133&amp;$B133,'13'!$K$11:$L$50,2,0))</f>
        <v>0</v>
      </c>
      <c r="AN133" s="35">
        <f>IF(ISNA(VLOOKUP($A133&amp;$B133,'14'!$K$11:$L$50,2,0)),0,VLOOKUP($A133&amp;$B133,'14'!$K$11:$L$50,2,0))</f>
        <v>0</v>
      </c>
      <c r="AO133" s="35">
        <f>IF(ISNA(VLOOKUP($A133&amp;$B133,'15'!$K$11:$L$50,2,0)),0,VLOOKUP($A133&amp;$B133,'15'!$K$11:$L$50,2,0))</f>
        <v>0</v>
      </c>
      <c r="AP133" s="35">
        <f>IF(ISNA(VLOOKUP($A133&amp;$B133,'16'!$K$11:$L$50,2,0)),0,VLOOKUP($A133&amp;$B133,'16'!$K$11:$L$50,2,0))</f>
        <v>0</v>
      </c>
      <c r="AQ133" s="35">
        <f>IF(ISNA(VLOOKUP($A133&amp;$B133,'17'!$K$11:$L$50,2,0)),0,VLOOKUP($A133&amp;$B133,'17'!$K$11:$L$50,2,0))</f>
        <v>0</v>
      </c>
      <c r="AR133" s="35">
        <f>IF(ISNA(VLOOKUP($A133&amp;$B133,'18'!$K$11:$L$50,2,0)),0,VLOOKUP($A133&amp;$B133,'18'!$K$11:$L$50,2,0))</f>
        <v>0</v>
      </c>
      <c r="AS133" s="35">
        <f>IF(ISNA(VLOOKUP($A133&amp;$B133,'19'!$K$11:$L$50,2,0)),0,VLOOKUP($A133&amp;$B133,'19'!$K$11:$L$50,2,0))</f>
        <v>0</v>
      </c>
      <c r="AT133" s="35">
        <f>IF(ISNA(VLOOKUP($A133&amp;$B133,'20'!$K$11:$L$50,2,0)),0,VLOOKUP($A133&amp;$B133,'20'!$K$11:$L$50,2,0))</f>
        <v>0</v>
      </c>
      <c r="AU133" s="35">
        <f>IF(ISNA(VLOOKUP($A133&amp;$B133,'21'!$K$11:$L$50,2,0)),0,VLOOKUP($A133&amp;$B133,'21'!$K$11:$L$50,2,0))</f>
        <v>0</v>
      </c>
      <c r="AV133" s="35">
        <f>IF(ISNA(VLOOKUP($A133&amp;$B133,'22'!$K$11:$L$50,2,0)),0,VLOOKUP($A133&amp;$B133,'22'!$K$11:$L$50,2,0))</f>
        <v>0</v>
      </c>
      <c r="AW133" s="25">
        <f t="shared" si="37"/>
        <v>0</v>
      </c>
      <c r="AX133" s="26">
        <f t="shared" ca="1" si="31"/>
        <v>0</v>
      </c>
      <c r="AY133" s="27" t="str">
        <f t="shared" ca="1" si="32"/>
        <v>#</v>
      </c>
      <c r="AZ133" s="24" t="str">
        <f t="shared" ca="1" si="33"/>
        <v>#</v>
      </c>
      <c r="BC133" s="193" t="str">
        <f t="shared" si="34"/>
        <v/>
      </c>
      <c r="BD133" s="194">
        <f t="shared" si="35"/>
        <v>0</v>
      </c>
      <c r="BE133" s="195"/>
      <c r="BF133" s="194"/>
      <c r="BG133" s="194"/>
      <c r="BH133" s="35"/>
      <c r="BI133" s="35">
        <f ca="1">E133*Mask!G$27</f>
        <v>0</v>
      </c>
      <c r="BJ133" s="35">
        <f ca="1">F133*Mask!H$27</f>
        <v>0</v>
      </c>
      <c r="BK133" s="35">
        <f ca="1">G133*Mask!I$27</f>
        <v>0</v>
      </c>
      <c r="BL133" s="35">
        <f ca="1">H133*Mask!J$27</f>
        <v>0</v>
      </c>
      <c r="BM133" s="35">
        <f ca="1">I133*Mask!K$27</f>
        <v>0</v>
      </c>
      <c r="BN133" s="35">
        <f ca="1">J133*Mask!L$27</f>
        <v>0</v>
      </c>
      <c r="BO133" s="35">
        <f ca="1">K133*Mask!M$27</f>
        <v>0</v>
      </c>
      <c r="BP133" s="35">
        <f ca="1">L133*Mask!N$27</f>
        <v>0</v>
      </c>
      <c r="BQ133" s="35">
        <f ca="1">M133*Mask!O$27</f>
        <v>0</v>
      </c>
      <c r="BR133" s="35">
        <f ca="1">N133*Mask!P$27</f>
        <v>0</v>
      </c>
      <c r="BS133" s="35">
        <f ca="1">O133*Mask!Q$27</f>
        <v>0</v>
      </c>
      <c r="BT133" s="35">
        <f ca="1">P133*Mask!R$27</f>
        <v>0</v>
      </c>
      <c r="BU133" s="35">
        <f ca="1">Q133*Mask!S$27</f>
        <v>0</v>
      </c>
      <c r="BV133" s="35">
        <f ca="1">R133*Mask!T$27</f>
        <v>0</v>
      </c>
      <c r="BW133" s="35">
        <f ca="1">S133*Mask!U$27</f>
        <v>0</v>
      </c>
      <c r="BX133" s="35">
        <f ca="1">T133*Mask!V$27</f>
        <v>0</v>
      </c>
      <c r="BY133" s="35">
        <f ca="1">U133*Mask!W$27</f>
        <v>0</v>
      </c>
      <c r="BZ133" s="35">
        <f ca="1">V133*Mask!X$27</f>
        <v>0</v>
      </c>
      <c r="CA133" s="35">
        <f ca="1">W133*Mask!Y$27</f>
        <v>0</v>
      </c>
      <c r="CB133" s="35">
        <f ca="1">X133*Mask!Z$27</f>
        <v>0</v>
      </c>
      <c r="CC133" s="35">
        <f ca="1">Y133*Mask!AA$27</f>
        <v>0</v>
      </c>
      <c r="CD133" s="35">
        <f ca="1">Z133*Mask!AB$27</f>
        <v>0</v>
      </c>
      <c r="CE133" s="54"/>
      <c r="CF133" s="54">
        <f>IF(ISBLANK($A133),0,AA133*Mask!G$28)</f>
        <v>0</v>
      </c>
      <c r="CG133" s="54">
        <f>IF(ISBLANK($A133),0,AB133*Mask!H$28)</f>
        <v>0</v>
      </c>
      <c r="CH133" s="54">
        <f>IF(ISBLANK($A133),0,AC133*Mask!I$28)</f>
        <v>0</v>
      </c>
      <c r="CI133" s="54">
        <f>IF(ISBLANK($A133),0,AD133*Mask!J$28)</f>
        <v>0</v>
      </c>
      <c r="CJ133" s="54">
        <f>IF(ISBLANK($A133),0,AE133*Mask!K$28)</f>
        <v>0</v>
      </c>
      <c r="CK133" s="54">
        <f>IF(ISBLANK($A133),0,AF133*Mask!L$28)</f>
        <v>0</v>
      </c>
      <c r="CL133" s="54">
        <f>IF(ISBLANK($A133),0,AG133*Mask!M$28)</f>
        <v>0</v>
      </c>
      <c r="CM133" s="54">
        <f>IF(ISBLANK($A133),0,AH133*Mask!N$28)</f>
        <v>0</v>
      </c>
      <c r="CN133" s="54">
        <f>IF(ISBLANK($A133),0,AI133*Mask!O$28)</f>
        <v>0</v>
      </c>
      <c r="CO133" s="54">
        <f>IF(ISBLANK($A133),0,AJ133*Mask!P$28)</f>
        <v>0</v>
      </c>
      <c r="CP133" s="54">
        <f>IF(ISBLANK($A133),0,AK133*Mask!Q$28)</f>
        <v>0</v>
      </c>
      <c r="CQ133" s="54">
        <f>IF(ISBLANK($A133),0,AL133*Mask!R$28)</f>
        <v>0</v>
      </c>
      <c r="CR133" s="54">
        <f>IF(ISBLANK($A133),0,AM133*Mask!S$28)</f>
        <v>0</v>
      </c>
      <c r="CS133" s="54">
        <f>IF(ISBLANK($A133),0,AN133*Mask!T$28)</f>
        <v>0</v>
      </c>
      <c r="CT133" s="54">
        <f>IF(ISBLANK($A133),0,AO133*Mask!U$28)</f>
        <v>0</v>
      </c>
      <c r="CU133" s="54">
        <f>IF(ISBLANK($A133),0,AP133*Mask!V$28)</f>
        <v>0</v>
      </c>
      <c r="CV133" s="54">
        <f>IF(ISBLANK($A133),0,AQ133*Mask!W$28)</f>
        <v>0</v>
      </c>
      <c r="CW133" s="54">
        <f>IF(ISBLANK($A133),0,AR133*Mask!X$28)</f>
        <v>0</v>
      </c>
      <c r="CX133" s="54">
        <f>IF(ISBLANK($A133),0,AS133*Mask!Y$28)</f>
        <v>0</v>
      </c>
      <c r="CY133" s="54">
        <f>IF(ISBLANK($A133),0,AT133*Mask!Z$28)</f>
        <v>0</v>
      </c>
      <c r="CZ133" s="54">
        <f>IF(ISBLANK($A133),0,AU133*Mask!AA$28)</f>
        <v>0</v>
      </c>
      <c r="DA133" s="54">
        <f>IF(ISBLANK($A133),0,AV133*Mask!AB$28)</f>
        <v>0</v>
      </c>
      <c r="DC133" s="54">
        <f t="shared" ca="1" si="36"/>
        <v>0</v>
      </c>
    </row>
    <row r="134" spans="1:107">
      <c r="A134" s="17"/>
      <c r="B134" s="18"/>
      <c r="C134" s="18"/>
      <c r="D134" s="19"/>
      <c r="E134" s="20">
        <v>0</v>
      </c>
      <c r="F134" s="20">
        <v>0</v>
      </c>
      <c r="G134" s="20">
        <v>0</v>
      </c>
      <c r="H134" s="20">
        <v>0</v>
      </c>
      <c r="I134" s="20">
        <v>0</v>
      </c>
      <c r="J134" s="20">
        <v>0</v>
      </c>
      <c r="K134" s="20">
        <v>0</v>
      </c>
      <c r="L134" s="20">
        <v>0</v>
      </c>
      <c r="M134" s="20">
        <v>0</v>
      </c>
      <c r="N134" s="20">
        <v>0</v>
      </c>
      <c r="O134" s="20">
        <v>0</v>
      </c>
      <c r="P134" s="20">
        <v>0</v>
      </c>
      <c r="Q134" s="20">
        <v>0</v>
      </c>
      <c r="R134" s="20">
        <v>0</v>
      </c>
      <c r="S134" s="20">
        <v>0</v>
      </c>
      <c r="T134" s="20">
        <v>0</v>
      </c>
      <c r="U134" s="20">
        <v>0</v>
      </c>
      <c r="V134" s="20">
        <v>0</v>
      </c>
      <c r="W134" s="20">
        <v>0</v>
      </c>
      <c r="X134" s="35">
        <v>0</v>
      </c>
      <c r="Y134" s="35">
        <v>0</v>
      </c>
      <c r="Z134" s="20">
        <v>0</v>
      </c>
      <c r="AA134" s="35">
        <f>IF(ISNA(VLOOKUP(A134&amp;B134,'1'!$K$11:$L$50,2,0)),0,VLOOKUP(A134&amp;B134,'1'!$K$11:$L$50,2,0))</f>
        <v>0</v>
      </c>
      <c r="AB134" s="35">
        <f>IF(ISNA(VLOOKUP($A134&amp;$B134,'2'!$K$11:$L$50,2,0)),0,VLOOKUP($A134&amp;$B134,'2'!$K$11:$L$50,2,0))</f>
        <v>0</v>
      </c>
      <c r="AC134" s="35">
        <f>IF(ISNA(VLOOKUP($A134&amp;$B134,'3'!$K$11:$L$50,2,0)),0,VLOOKUP($A134&amp;$B134,'3'!$K$11:$L$50,2,0))</f>
        <v>0</v>
      </c>
      <c r="AD134" s="35">
        <f>IF(ISNA(VLOOKUP($A134&amp;$B134,'4'!$K$11:$L$50,2,0)),0,VLOOKUP($A134&amp;$B134,'4'!$K$11:$L$50,2,0))</f>
        <v>0</v>
      </c>
      <c r="AE134" s="35">
        <f>IF(ISNA(VLOOKUP($A134&amp;$B134,'5'!$K$11:$L$50,2,0)),0,VLOOKUP($A134&amp;$B134,'5'!$K$11:$L$50,2,0))</f>
        <v>0</v>
      </c>
      <c r="AF134" s="35">
        <f>IF(ISNA(VLOOKUP($A134&amp;$B134,'6'!$K$11:$L$50,2,0)),0,VLOOKUP($A134&amp;$B134,'6'!$K$11:$L$50,2,0))</f>
        <v>0</v>
      </c>
      <c r="AG134" s="35">
        <f>IF(ISNA(VLOOKUP($A134&amp;$B134,'7'!$K$11:$L$50,2,0)),0,VLOOKUP($A134&amp;$B134,'7'!$K$11:$L$50,2,0))</f>
        <v>0</v>
      </c>
      <c r="AH134" s="35">
        <f>IF(ISNA(VLOOKUP($A134&amp;$B134,'8'!$K$11:$L$50,2,0)),0,VLOOKUP($A134&amp;$B134,'8'!$K$11:$L$50,2,0))</f>
        <v>0</v>
      </c>
      <c r="AI134" s="35">
        <f>IF(ISNA(VLOOKUP($A134&amp;$B134,'9'!$K$11:$L$50,2,0)),0,VLOOKUP($A134&amp;$B134,'9'!$K$11:$L$50,2,0))</f>
        <v>0</v>
      </c>
      <c r="AJ134" s="35">
        <f>IF(ISNA(VLOOKUP($A134&amp;$B134,'10'!$K$11:$L$50,2,0)),0,VLOOKUP($A134&amp;$B134,'10'!$K$11:$L$50,2,0))</f>
        <v>0</v>
      </c>
      <c r="AK134" s="35">
        <f>IF(ISNA(VLOOKUP($A134&amp;$B134,'11'!$K$11:$L$50,2,0)),0,VLOOKUP($A134&amp;$B134,'11'!$K$11:$L$50,2,0))</f>
        <v>0</v>
      </c>
      <c r="AL134" s="35">
        <f>IF(ISNA(VLOOKUP($A134&amp;$B134,'12'!$K$11:$L$50,2,0)),0,VLOOKUP($A134&amp;$B134,'12'!$K$11:$L$50,2,0))</f>
        <v>0</v>
      </c>
      <c r="AM134" s="35">
        <f>IF(ISNA(VLOOKUP($A134&amp;$B134,'13'!$K$11:$L$50,2,0)),0,VLOOKUP($A134&amp;$B134,'13'!$K$11:$L$50,2,0))</f>
        <v>0</v>
      </c>
      <c r="AN134" s="35">
        <f>IF(ISNA(VLOOKUP($A134&amp;$B134,'14'!$K$11:$L$50,2,0)),0,VLOOKUP($A134&amp;$B134,'14'!$K$11:$L$50,2,0))</f>
        <v>0</v>
      </c>
      <c r="AO134" s="35">
        <f>IF(ISNA(VLOOKUP($A134&amp;$B134,'15'!$K$11:$L$50,2,0)),0,VLOOKUP($A134&amp;$B134,'15'!$K$11:$L$50,2,0))</f>
        <v>0</v>
      </c>
      <c r="AP134" s="35">
        <f>IF(ISNA(VLOOKUP($A134&amp;$B134,'16'!$K$11:$L$50,2,0)),0,VLOOKUP($A134&amp;$B134,'16'!$K$11:$L$50,2,0))</f>
        <v>0</v>
      </c>
      <c r="AQ134" s="35">
        <f>IF(ISNA(VLOOKUP($A134&amp;$B134,'17'!$K$11:$L$50,2,0)),0,VLOOKUP($A134&amp;$B134,'17'!$K$11:$L$50,2,0))</f>
        <v>0</v>
      </c>
      <c r="AR134" s="35">
        <f>IF(ISNA(VLOOKUP($A134&amp;$B134,'18'!$K$11:$L$50,2,0)),0,VLOOKUP($A134&amp;$B134,'18'!$K$11:$L$50,2,0))</f>
        <v>0</v>
      </c>
      <c r="AS134" s="35">
        <f>IF(ISNA(VLOOKUP($A134&amp;$B134,'19'!$K$11:$L$50,2,0)),0,VLOOKUP($A134&amp;$B134,'19'!$K$11:$L$50,2,0))</f>
        <v>0</v>
      </c>
      <c r="AT134" s="35">
        <f>IF(ISNA(VLOOKUP($A134&amp;$B134,'20'!$K$11:$L$50,2,0)),0,VLOOKUP($A134&amp;$B134,'20'!$K$11:$L$50,2,0))</f>
        <v>0</v>
      </c>
      <c r="AU134" s="35">
        <f>IF(ISNA(VLOOKUP($A134&amp;$B134,'21'!$K$11:$L$50,2,0)),0,VLOOKUP($A134&amp;$B134,'21'!$K$11:$L$50,2,0))</f>
        <v>0</v>
      </c>
      <c r="AV134" s="35">
        <f>IF(ISNA(VLOOKUP($A134&amp;$B134,'22'!$K$11:$L$50,2,0)),0,VLOOKUP($A134&amp;$B134,'22'!$K$11:$L$50,2,0))</f>
        <v>0</v>
      </c>
      <c r="AW134" s="25">
        <f t="shared" ref="AW134:AW147" si="38">LARGE($AA134:$AV134,1)+LARGE($AA134:$AV134,2)+LARGE($AA134:$AV134,3)</f>
        <v>0</v>
      </c>
      <c r="AX134" s="26">
        <f t="shared" ca="1" si="31"/>
        <v>0</v>
      </c>
      <c r="AY134" s="27" t="str">
        <f t="shared" ca="1" si="32"/>
        <v>#</v>
      </c>
      <c r="AZ134" s="24" t="str">
        <f t="shared" ca="1" si="33"/>
        <v>#</v>
      </c>
      <c r="BC134" s="193" t="str">
        <f t="shared" si="34"/>
        <v/>
      </c>
      <c r="BD134" s="194">
        <f t="shared" si="35"/>
        <v>0</v>
      </c>
      <c r="BE134" s="195"/>
      <c r="BF134" s="194"/>
      <c r="BG134" s="194"/>
      <c r="BH134" s="35"/>
      <c r="BI134" s="35">
        <f ca="1">E134*Mask!G$27</f>
        <v>0</v>
      </c>
      <c r="BJ134" s="35">
        <f ca="1">F134*Mask!H$27</f>
        <v>0</v>
      </c>
      <c r="BK134" s="35">
        <f ca="1">G134*Mask!I$27</f>
        <v>0</v>
      </c>
      <c r="BL134" s="35">
        <f ca="1">H134*Mask!J$27</f>
        <v>0</v>
      </c>
      <c r="BM134" s="35">
        <f ca="1">I134*Mask!K$27</f>
        <v>0</v>
      </c>
      <c r="BN134" s="35">
        <f ca="1">J134*Mask!L$27</f>
        <v>0</v>
      </c>
      <c r="BO134" s="35">
        <f ca="1">K134*Mask!M$27</f>
        <v>0</v>
      </c>
      <c r="BP134" s="35">
        <f ca="1">L134*Mask!N$27</f>
        <v>0</v>
      </c>
      <c r="BQ134" s="35">
        <f ca="1">M134*Mask!O$27</f>
        <v>0</v>
      </c>
      <c r="BR134" s="35">
        <f ca="1">N134*Mask!P$27</f>
        <v>0</v>
      </c>
      <c r="BS134" s="35">
        <f ca="1">O134*Mask!Q$27</f>
        <v>0</v>
      </c>
      <c r="BT134" s="35">
        <f ca="1">P134*Mask!R$27</f>
        <v>0</v>
      </c>
      <c r="BU134" s="35">
        <f ca="1">Q134*Mask!S$27</f>
        <v>0</v>
      </c>
      <c r="BV134" s="35">
        <f ca="1">R134*Mask!T$27</f>
        <v>0</v>
      </c>
      <c r="BW134" s="35">
        <f ca="1">S134*Mask!U$27</f>
        <v>0</v>
      </c>
      <c r="BX134" s="35">
        <f ca="1">T134*Mask!V$27</f>
        <v>0</v>
      </c>
      <c r="BY134" s="35">
        <f ca="1">U134*Mask!W$27</f>
        <v>0</v>
      </c>
      <c r="BZ134" s="35">
        <f ca="1">V134*Mask!X$27</f>
        <v>0</v>
      </c>
      <c r="CA134" s="35">
        <f ca="1">W134*Mask!Y$27</f>
        <v>0</v>
      </c>
      <c r="CB134" s="35">
        <f ca="1">X134*Mask!Z$27</f>
        <v>0</v>
      </c>
      <c r="CC134" s="35">
        <f ca="1">Y134*Mask!AA$27</f>
        <v>0</v>
      </c>
      <c r="CD134" s="35">
        <f ca="1">Z134*Mask!AB$27</f>
        <v>0</v>
      </c>
      <c r="CE134" s="54"/>
      <c r="CF134" s="54">
        <f>IF(ISBLANK($A134),0,AA134*Mask!G$28)</f>
        <v>0</v>
      </c>
      <c r="CG134" s="54">
        <f>IF(ISBLANK($A134),0,AB134*Mask!H$28)</f>
        <v>0</v>
      </c>
      <c r="CH134" s="54">
        <f>IF(ISBLANK($A134),0,AC134*Mask!I$28)</f>
        <v>0</v>
      </c>
      <c r="CI134" s="54">
        <f>IF(ISBLANK($A134),0,AD134*Mask!J$28)</f>
        <v>0</v>
      </c>
      <c r="CJ134" s="54">
        <f>IF(ISBLANK($A134),0,AE134*Mask!K$28)</f>
        <v>0</v>
      </c>
      <c r="CK134" s="54">
        <f>IF(ISBLANK($A134),0,AF134*Mask!L$28)</f>
        <v>0</v>
      </c>
      <c r="CL134" s="54">
        <f>IF(ISBLANK($A134),0,AG134*Mask!M$28)</f>
        <v>0</v>
      </c>
      <c r="CM134" s="54">
        <f>IF(ISBLANK($A134),0,AH134*Mask!N$28)</f>
        <v>0</v>
      </c>
      <c r="CN134" s="54">
        <f>IF(ISBLANK($A134),0,AI134*Mask!O$28)</f>
        <v>0</v>
      </c>
      <c r="CO134" s="54">
        <f>IF(ISBLANK($A134),0,AJ134*Mask!P$28)</f>
        <v>0</v>
      </c>
      <c r="CP134" s="54">
        <f>IF(ISBLANK($A134),0,AK134*Mask!Q$28)</f>
        <v>0</v>
      </c>
      <c r="CQ134" s="54">
        <f>IF(ISBLANK($A134),0,AL134*Mask!R$28)</f>
        <v>0</v>
      </c>
      <c r="CR134" s="54">
        <f>IF(ISBLANK($A134),0,AM134*Mask!S$28)</f>
        <v>0</v>
      </c>
      <c r="CS134" s="54">
        <f>IF(ISBLANK($A134),0,AN134*Mask!T$28)</f>
        <v>0</v>
      </c>
      <c r="CT134" s="54">
        <f>IF(ISBLANK($A134),0,AO134*Mask!U$28)</f>
        <v>0</v>
      </c>
      <c r="CU134" s="54">
        <f>IF(ISBLANK($A134),0,AP134*Mask!V$28)</f>
        <v>0</v>
      </c>
      <c r="CV134" s="54">
        <f>IF(ISBLANK($A134),0,AQ134*Mask!W$28)</f>
        <v>0</v>
      </c>
      <c r="CW134" s="54">
        <f>IF(ISBLANK($A134),0,AR134*Mask!X$28)</f>
        <v>0</v>
      </c>
      <c r="CX134" s="54">
        <f>IF(ISBLANK($A134),0,AS134*Mask!Y$28)</f>
        <v>0</v>
      </c>
      <c r="CY134" s="54">
        <f>IF(ISBLANK($A134),0,AT134*Mask!Z$28)</f>
        <v>0</v>
      </c>
      <c r="CZ134" s="54">
        <f>IF(ISBLANK($A134),0,AU134*Mask!AA$28)</f>
        <v>0</v>
      </c>
      <c r="DA134" s="54">
        <f>IF(ISBLANK($A134),0,AV134*Mask!AB$28)</f>
        <v>0</v>
      </c>
      <c r="DC134" s="54">
        <f t="shared" ca="1" si="36"/>
        <v>0</v>
      </c>
    </row>
    <row r="135" spans="1:107">
      <c r="A135" s="17"/>
      <c r="B135" s="18"/>
      <c r="C135" s="18"/>
      <c r="D135" s="19"/>
      <c r="E135" s="20">
        <v>0</v>
      </c>
      <c r="F135" s="20">
        <v>0</v>
      </c>
      <c r="G135" s="20">
        <v>0</v>
      </c>
      <c r="H135" s="20">
        <v>0</v>
      </c>
      <c r="I135" s="20">
        <v>0</v>
      </c>
      <c r="J135" s="20">
        <v>0</v>
      </c>
      <c r="K135" s="20">
        <v>0</v>
      </c>
      <c r="L135" s="20">
        <v>0</v>
      </c>
      <c r="M135" s="20">
        <v>0</v>
      </c>
      <c r="N135" s="20">
        <v>0</v>
      </c>
      <c r="O135" s="20">
        <v>0</v>
      </c>
      <c r="P135" s="20">
        <v>0</v>
      </c>
      <c r="Q135" s="20">
        <v>0</v>
      </c>
      <c r="R135" s="20">
        <v>0</v>
      </c>
      <c r="S135" s="20">
        <v>0</v>
      </c>
      <c r="T135" s="20">
        <v>0</v>
      </c>
      <c r="U135" s="20">
        <v>0</v>
      </c>
      <c r="V135" s="20">
        <v>0</v>
      </c>
      <c r="W135" s="20">
        <v>0</v>
      </c>
      <c r="X135" s="35">
        <v>0</v>
      </c>
      <c r="Y135" s="35">
        <v>0</v>
      </c>
      <c r="Z135" s="20">
        <v>0</v>
      </c>
      <c r="AA135" s="35">
        <f>IF(ISNA(VLOOKUP(A135&amp;B135,'1'!$K$11:$L$50,2,0)),0,VLOOKUP(A135&amp;B135,'1'!$K$11:$L$50,2,0))</f>
        <v>0</v>
      </c>
      <c r="AB135" s="35">
        <f>IF(ISNA(VLOOKUP($A135&amp;$B135,'2'!$K$11:$L$50,2,0)),0,VLOOKUP($A135&amp;$B135,'2'!$K$11:$L$50,2,0))</f>
        <v>0</v>
      </c>
      <c r="AC135" s="35">
        <f>IF(ISNA(VLOOKUP($A135&amp;$B135,'3'!$K$11:$L$50,2,0)),0,VLOOKUP($A135&amp;$B135,'3'!$K$11:$L$50,2,0))</f>
        <v>0</v>
      </c>
      <c r="AD135" s="35">
        <f>IF(ISNA(VLOOKUP($A135&amp;$B135,'4'!$K$11:$L$50,2,0)),0,VLOOKUP($A135&amp;$B135,'4'!$K$11:$L$50,2,0))</f>
        <v>0</v>
      </c>
      <c r="AE135" s="35">
        <f>IF(ISNA(VLOOKUP($A135&amp;$B135,'5'!$K$11:$L$50,2,0)),0,VLOOKUP($A135&amp;$B135,'5'!$K$11:$L$50,2,0))</f>
        <v>0</v>
      </c>
      <c r="AF135" s="35">
        <f>IF(ISNA(VLOOKUP($A135&amp;$B135,'6'!$K$11:$L$50,2,0)),0,VLOOKUP($A135&amp;$B135,'6'!$K$11:$L$50,2,0))</f>
        <v>0</v>
      </c>
      <c r="AG135" s="35">
        <f>IF(ISNA(VLOOKUP($A135&amp;$B135,'7'!$K$11:$L$50,2,0)),0,VLOOKUP($A135&amp;$B135,'7'!$K$11:$L$50,2,0))</f>
        <v>0</v>
      </c>
      <c r="AH135" s="35">
        <f>IF(ISNA(VLOOKUP($A135&amp;$B135,'8'!$K$11:$L$50,2,0)),0,VLOOKUP($A135&amp;$B135,'8'!$K$11:$L$50,2,0))</f>
        <v>0</v>
      </c>
      <c r="AI135" s="35">
        <f>IF(ISNA(VLOOKUP($A135&amp;$B135,'9'!$K$11:$L$50,2,0)),0,VLOOKUP($A135&amp;$B135,'9'!$K$11:$L$50,2,0))</f>
        <v>0</v>
      </c>
      <c r="AJ135" s="35">
        <f>IF(ISNA(VLOOKUP($A135&amp;$B135,'10'!$K$11:$L$50,2,0)),0,VLOOKUP($A135&amp;$B135,'10'!$K$11:$L$50,2,0))</f>
        <v>0</v>
      </c>
      <c r="AK135" s="35">
        <f>IF(ISNA(VLOOKUP($A135&amp;$B135,'11'!$K$11:$L$50,2,0)),0,VLOOKUP($A135&amp;$B135,'11'!$K$11:$L$50,2,0))</f>
        <v>0</v>
      </c>
      <c r="AL135" s="35">
        <f>IF(ISNA(VLOOKUP($A135&amp;$B135,'12'!$K$11:$L$50,2,0)),0,VLOOKUP($A135&amp;$B135,'12'!$K$11:$L$50,2,0))</f>
        <v>0</v>
      </c>
      <c r="AM135" s="35">
        <f>IF(ISNA(VLOOKUP($A135&amp;$B135,'13'!$K$11:$L$50,2,0)),0,VLOOKUP($A135&amp;$B135,'13'!$K$11:$L$50,2,0))</f>
        <v>0</v>
      </c>
      <c r="AN135" s="35">
        <f>IF(ISNA(VLOOKUP($A135&amp;$B135,'14'!$K$11:$L$50,2,0)),0,VLOOKUP($A135&amp;$B135,'14'!$K$11:$L$50,2,0))</f>
        <v>0</v>
      </c>
      <c r="AO135" s="35">
        <f>IF(ISNA(VLOOKUP($A135&amp;$B135,'15'!$K$11:$L$50,2,0)),0,VLOOKUP($A135&amp;$B135,'15'!$K$11:$L$50,2,0))</f>
        <v>0</v>
      </c>
      <c r="AP135" s="35">
        <f>IF(ISNA(VLOOKUP($A135&amp;$B135,'16'!$K$11:$L$50,2,0)),0,VLOOKUP($A135&amp;$B135,'16'!$K$11:$L$50,2,0))</f>
        <v>0</v>
      </c>
      <c r="AQ135" s="35">
        <f>IF(ISNA(VLOOKUP($A135&amp;$B135,'17'!$K$11:$L$50,2,0)),0,VLOOKUP($A135&amp;$B135,'17'!$K$11:$L$50,2,0))</f>
        <v>0</v>
      </c>
      <c r="AR135" s="35">
        <f>IF(ISNA(VLOOKUP($A135&amp;$B135,'18'!$K$11:$L$50,2,0)),0,VLOOKUP($A135&amp;$B135,'18'!$K$11:$L$50,2,0))</f>
        <v>0</v>
      </c>
      <c r="AS135" s="35">
        <f>IF(ISNA(VLOOKUP($A135&amp;$B135,'19'!$K$11:$L$50,2,0)),0,VLOOKUP($A135&amp;$B135,'19'!$K$11:$L$50,2,0))</f>
        <v>0</v>
      </c>
      <c r="AT135" s="35">
        <f>IF(ISNA(VLOOKUP($A135&amp;$B135,'20'!$K$11:$L$50,2,0)),0,VLOOKUP($A135&amp;$B135,'20'!$K$11:$L$50,2,0))</f>
        <v>0</v>
      </c>
      <c r="AU135" s="35">
        <f>IF(ISNA(VLOOKUP($A135&amp;$B135,'21'!$K$11:$L$50,2,0)),0,VLOOKUP($A135&amp;$B135,'21'!$K$11:$L$50,2,0))</f>
        <v>0</v>
      </c>
      <c r="AV135" s="35">
        <f>IF(ISNA(VLOOKUP($A135&amp;$B135,'22'!$K$11:$L$50,2,0)),0,VLOOKUP($A135&amp;$B135,'22'!$K$11:$L$50,2,0))</f>
        <v>0</v>
      </c>
      <c r="AW135" s="25">
        <f t="shared" si="38"/>
        <v>0</v>
      </c>
      <c r="AX135" s="26">
        <f t="shared" ref="AX135:AX150" ca="1" si="39">LARGE($BI135:$DS135,1)+LARGE($BI135:$DS135,2)+LARGE($BI135:$DS135,3)</f>
        <v>0</v>
      </c>
      <c r="AY135" s="27" t="str">
        <f t="shared" ref="AY135:AY150" ca="1" si="40">IF($AX135&gt;0,RANK($AX135,AX$6:AX$150),"#")</f>
        <v>#</v>
      </c>
      <c r="AZ135" s="24" t="str">
        <f t="shared" ref="AZ135:AZ150" ca="1" si="41">INDIRECT("'"&amp;$AZ$4&amp;"'!$Q"&amp;TEXT(ROW()+5,"###"))</f>
        <v>#</v>
      </c>
      <c r="BC135" s="193" t="str">
        <f t="shared" ref="BC135:BC150" si="42">A135&amp;B135</f>
        <v/>
      </c>
      <c r="BD135" s="194">
        <f t="shared" ref="BD135:BD150" si="43">C135</f>
        <v>0</v>
      </c>
      <c r="BE135" s="195"/>
      <c r="BF135" s="194"/>
      <c r="BG135" s="194"/>
      <c r="BH135" s="35"/>
      <c r="BI135" s="35">
        <f ca="1">E135*Mask!G$27</f>
        <v>0</v>
      </c>
      <c r="BJ135" s="35">
        <f ca="1">F135*Mask!H$27</f>
        <v>0</v>
      </c>
      <c r="BK135" s="35">
        <f ca="1">G135*Mask!I$27</f>
        <v>0</v>
      </c>
      <c r="BL135" s="35">
        <f ca="1">H135*Mask!J$27</f>
        <v>0</v>
      </c>
      <c r="BM135" s="35">
        <f ca="1">I135*Mask!K$27</f>
        <v>0</v>
      </c>
      <c r="BN135" s="35">
        <f ca="1">J135*Mask!L$27</f>
        <v>0</v>
      </c>
      <c r="BO135" s="35">
        <f ca="1">K135*Mask!M$27</f>
        <v>0</v>
      </c>
      <c r="BP135" s="35">
        <f ca="1">L135*Mask!N$27</f>
        <v>0</v>
      </c>
      <c r="BQ135" s="35">
        <f ca="1">M135*Mask!O$27</f>
        <v>0</v>
      </c>
      <c r="BR135" s="35">
        <f ca="1">N135*Mask!P$27</f>
        <v>0</v>
      </c>
      <c r="BS135" s="35">
        <f ca="1">O135*Mask!Q$27</f>
        <v>0</v>
      </c>
      <c r="BT135" s="35">
        <f ca="1">P135*Mask!R$27</f>
        <v>0</v>
      </c>
      <c r="BU135" s="35">
        <f ca="1">Q135*Mask!S$27</f>
        <v>0</v>
      </c>
      <c r="BV135" s="35">
        <f ca="1">R135*Mask!T$27</f>
        <v>0</v>
      </c>
      <c r="BW135" s="35">
        <f ca="1">S135*Mask!U$27</f>
        <v>0</v>
      </c>
      <c r="BX135" s="35">
        <f ca="1">T135*Mask!V$27</f>
        <v>0</v>
      </c>
      <c r="BY135" s="35">
        <f ca="1">U135*Mask!W$27</f>
        <v>0</v>
      </c>
      <c r="BZ135" s="35">
        <f ca="1">V135*Mask!X$27</f>
        <v>0</v>
      </c>
      <c r="CA135" s="35">
        <f ca="1">W135*Mask!Y$27</f>
        <v>0</v>
      </c>
      <c r="CB135" s="35">
        <f ca="1">X135*Mask!Z$27</f>
        <v>0</v>
      </c>
      <c r="CC135" s="35">
        <f ca="1">Y135*Mask!AA$27</f>
        <v>0</v>
      </c>
      <c r="CD135" s="35">
        <f ca="1">Z135*Mask!AB$27</f>
        <v>0</v>
      </c>
      <c r="CE135" s="54"/>
      <c r="CF135" s="54">
        <f>IF(ISBLANK($A135),0,AA135*Mask!G$28)</f>
        <v>0</v>
      </c>
      <c r="CG135" s="54">
        <f>IF(ISBLANK($A135),0,AB135*Mask!H$28)</f>
        <v>0</v>
      </c>
      <c r="CH135" s="54">
        <f>IF(ISBLANK($A135),0,AC135*Mask!I$28)</f>
        <v>0</v>
      </c>
      <c r="CI135" s="54">
        <f>IF(ISBLANK($A135),0,AD135*Mask!J$28)</f>
        <v>0</v>
      </c>
      <c r="CJ135" s="54">
        <f>IF(ISBLANK($A135),0,AE135*Mask!K$28)</f>
        <v>0</v>
      </c>
      <c r="CK135" s="54">
        <f>IF(ISBLANK($A135),0,AF135*Mask!L$28)</f>
        <v>0</v>
      </c>
      <c r="CL135" s="54">
        <f>IF(ISBLANK($A135),0,AG135*Mask!M$28)</f>
        <v>0</v>
      </c>
      <c r="CM135" s="54">
        <f>IF(ISBLANK($A135),0,AH135*Mask!N$28)</f>
        <v>0</v>
      </c>
      <c r="CN135" s="54">
        <f>IF(ISBLANK($A135),0,AI135*Mask!O$28)</f>
        <v>0</v>
      </c>
      <c r="CO135" s="54">
        <f>IF(ISBLANK($A135),0,AJ135*Mask!P$28)</f>
        <v>0</v>
      </c>
      <c r="CP135" s="54">
        <f>IF(ISBLANK($A135),0,AK135*Mask!Q$28)</f>
        <v>0</v>
      </c>
      <c r="CQ135" s="54">
        <f>IF(ISBLANK($A135),0,AL135*Mask!R$28)</f>
        <v>0</v>
      </c>
      <c r="CR135" s="54">
        <f>IF(ISBLANK($A135),0,AM135*Mask!S$28)</f>
        <v>0</v>
      </c>
      <c r="CS135" s="54">
        <f>IF(ISBLANK($A135),0,AN135*Mask!T$28)</f>
        <v>0</v>
      </c>
      <c r="CT135" s="54">
        <f>IF(ISBLANK($A135),0,AO135*Mask!U$28)</f>
        <v>0</v>
      </c>
      <c r="CU135" s="54">
        <f>IF(ISBLANK($A135),0,AP135*Mask!V$28)</f>
        <v>0</v>
      </c>
      <c r="CV135" s="54">
        <f>IF(ISBLANK($A135),0,AQ135*Mask!W$28)</f>
        <v>0</v>
      </c>
      <c r="CW135" s="54">
        <f>IF(ISBLANK($A135),0,AR135*Mask!X$28)</f>
        <v>0</v>
      </c>
      <c r="CX135" s="54">
        <f>IF(ISBLANK($A135),0,AS135*Mask!Y$28)</f>
        <v>0</v>
      </c>
      <c r="CY135" s="54">
        <f>IF(ISBLANK($A135),0,AT135*Mask!Z$28)</f>
        <v>0</v>
      </c>
      <c r="CZ135" s="54">
        <f>IF(ISBLANK($A135),0,AU135*Mask!AA$28)</f>
        <v>0</v>
      </c>
      <c r="DA135" s="54">
        <f>IF(ISBLANK($A135),0,AV135*Mask!AB$28)</f>
        <v>0</v>
      </c>
      <c r="DC135" s="54">
        <f t="shared" ref="DC135:DC150" ca="1" si="44">LARGE($BI135:$DA135,4)</f>
        <v>0</v>
      </c>
    </row>
    <row r="136" spans="1:107">
      <c r="A136" s="17"/>
      <c r="B136" s="18"/>
      <c r="C136" s="18"/>
      <c r="D136" s="19"/>
      <c r="E136" s="20">
        <v>0</v>
      </c>
      <c r="F136" s="20">
        <v>0</v>
      </c>
      <c r="G136" s="20">
        <v>0</v>
      </c>
      <c r="H136" s="20">
        <v>0</v>
      </c>
      <c r="I136" s="20">
        <v>0</v>
      </c>
      <c r="J136" s="20">
        <v>0</v>
      </c>
      <c r="K136" s="20">
        <v>0</v>
      </c>
      <c r="L136" s="20">
        <v>0</v>
      </c>
      <c r="M136" s="20">
        <v>0</v>
      </c>
      <c r="N136" s="20">
        <v>0</v>
      </c>
      <c r="O136" s="20">
        <v>0</v>
      </c>
      <c r="P136" s="20">
        <v>0</v>
      </c>
      <c r="Q136" s="20">
        <v>0</v>
      </c>
      <c r="R136" s="20">
        <v>0</v>
      </c>
      <c r="S136" s="20">
        <v>0</v>
      </c>
      <c r="T136" s="20">
        <v>0</v>
      </c>
      <c r="U136" s="20">
        <v>0</v>
      </c>
      <c r="V136" s="20">
        <v>0</v>
      </c>
      <c r="W136" s="20">
        <v>0</v>
      </c>
      <c r="X136" s="35">
        <v>0</v>
      </c>
      <c r="Y136" s="35">
        <v>0</v>
      </c>
      <c r="Z136" s="20">
        <v>0</v>
      </c>
      <c r="AA136" s="35">
        <f>IF(ISNA(VLOOKUP(A136&amp;B136,'1'!$K$11:$L$50,2,0)),0,VLOOKUP(A136&amp;B136,'1'!$K$11:$L$50,2,0))</f>
        <v>0</v>
      </c>
      <c r="AB136" s="35">
        <f>IF(ISNA(VLOOKUP($A136&amp;$B136,'2'!$K$11:$L$50,2,0)),0,VLOOKUP($A136&amp;$B136,'2'!$K$11:$L$50,2,0))</f>
        <v>0</v>
      </c>
      <c r="AC136" s="35">
        <f>IF(ISNA(VLOOKUP($A136&amp;$B136,'3'!$K$11:$L$50,2,0)),0,VLOOKUP($A136&amp;$B136,'3'!$K$11:$L$50,2,0))</f>
        <v>0</v>
      </c>
      <c r="AD136" s="35">
        <f>IF(ISNA(VLOOKUP($A136&amp;$B136,'4'!$K$11:$L$50,2,0)),0,VLOOKUP($A136&amp;$B136,'4'!$K$11:$L$50,2,0))</f>
        <v>0</v>
      </c>
      <c r="AE136" s="35">
        <f>IF(ISNA(VLOOKUP($A136&amp;$B136,'5'!$K$11:$L$50,2,0)),0,VLOOKUP($A136&amp;$B136,'5'!$K$11:$L$50,2,0))</f>
        <v>0</v>
      </c>
      <c r="AF136" s="35">
        <f>IF(ISNA(VLOOKUP($A136&amp;$B136,'6'!$K$11:$L$50,2,0)),0,VLOOKUP($A136&amp;$B136,'6'!$K$11:$L$50,2,0))</f>
        <v>0</v>
      </c>
      <c r="AG136" s="35">
        <f>IF(ISNA(VLOOKUP($A136&amp;$B136,'7'!$K$11:$L$50,2,0)),0,VLOOKUP($A136&amp;$B136,'7'!$K$11:$L$50,2,0))</f>
        <v>0</v>
      </c>
      <c r="AH136" s="35">
        <f>IF(ISNA(VLOOKUP($A136&amp;$B136,'8'!$K$11:$L$50,2,0)),0,VLOOKUP($A136&amp;$B136,'8'!$K$11:$L$50,2,0))</f>
        <v>0</v>
      </c>
      <c r="AI136" s="35">
        <f>IF(ISNA(VLOOKUP($A136&amp;$B136,'9'!$K$11:$L$50,2,0)),0,VLOOKUP($A136&amp;$B136,'9'!$K$11:$L$50,2,0))</f>
        <v>0</v>
      </c>
      <c r="AJ136" s="35">
        <f>IF(ISNA(VLOOKUP($A136&amp;$B136,'10'!$K$11:$L$50,2,0)),0,VLOOKUP($A136&amp;$B136,'10'!$K$11:$L$50,2,0))</f>
        <v>0</v>
      </c>
      <c r="AK136" s="35">
        <f>IF(ISNA(VLOOKUP($A136&amp;$B136,'11'!$K$11:$L$50,2,0)),0,VLOOKUP($A136&amp;$B136,'11'!$K$11:$L$50,2,0))</f>
        <v>0</v>
      </c>
      <c r="AL136" s="35">
        <f>IF(ISNA(VLOOKUP($A136&amp;$B136,'12'!$K$11:$L$50,2,0)),0,VLOOKUP($A136&amp;$B136,'12'!$K$11:$L$50,2,0))</f>
        <v>0</v>
      </c>
      <c r="AM136" s="35">
        <f>IF(ISNA(VLOOKUP($A136&amp;$B136,'13'!$K$11:$L$50,2,0)),0,VLOOKUP($A136&amp;$B136,'13'!$K$11:$L$50,2,0))</f>
        <v>0</v>
      </c>
      <c r="AN136" s="35">
        <f>IF(ISNA(VLOOKUP($A136&amp;$B136,'14'!$K$11:$L$50,2,0)),0,VLOOKUP($A136&amp;$B136,'14'!$K$11:$L$50,2,0))</f>
        <v>0</v>
      </c>
      <c r="AO136" s="35">
        <f>IF(ISNA(VLOOKUP($A136&amp;$B136,'15'!$K$11:$L$50,2,0)),0,VLOOKUP($A136&amp;$B136,'15'!$K$11:$L$50,2,0))</f>
        <v>0</v>
      </c>
      <c r="AP136" s="35">
        <f>IF(ISNA(VLOOKUP($A136&amp;$B136,'16'!$K$11:$L$50,2,0)),0,VLOOKUP($A136&amp;$B136,'16'!$K$11:$L$50,2,0))</f>
        <v>0</v>
      </c>
      <c r="AQ136" s="35">
        <f>IF(ISNA(VLOOKUP($A136&amp;$B136,'17'!$K$11:$L$50,2,0)),0,VLOOKUP($A136&amp;$B136,'17'!$K$11:$L$50,2,0))</f>
        <v>0</v>
      </c>
      <c r="AR136" s="35">
        <f>IF(ISNA(VLOOKUP($A136&amp;$B136,'18'!$K$11:$L$50,2,0)),0,VLOOKUP($A136&amp;$B136,'18'!$K$11:$L$50,2,0))</f>
        <v>0</v>
      </c>
      <c r="AS136" s="35">
        <f>IF(ISNA(VLOOKUP($A136&amp;$B136,'19'!$K$11:$L$50,2,0)),0,VLOOKUP($A136&amp;$B136,'19'!$K$11:$L$50,2,0))</f>
        <v>0</v>
      </c>
      <c r="AT136" s="35">
        <f>IF(ISNA(VLOOKUP($A136&amp;$B136,'20'!$K$11:$L$50,2,0)),0,VLOOKUP($A136&amp;$B136,'20'!$K$11:$L$50,2,0))</f>
        <v>0</v>
      </c>
      <c r="AU136" s="35">
        <f>IF(ISNA(VLOOKUP($A136&amp;$B136,'21'!$K$11:$L$50,2,0)),0,VLOOKUP($A136&amp;$B136,'21'!$K$11:$L$50,2,0))</f>
        <v>0</v>
      </c>
      <c r="AV136" s="35">
        <f>IF(ISNA(VLOOKUP($A136&amp;$B136,'22'!$K$11:$L$50,2,0)),0,VLOOKUP($A136&amp;$B136,'22'!$K$11:$L$50,2,0))</f>
        <v>0</v>
      </c>
      <c r="AW136" s="25">
        <f t="shared" si="38"/>
        <v>0</v>
      </c>
      <c r="AX136" s="26">
        <f t="shared" ca="1" si="39"/>
        <v>0</v>
      </c>
      <c r="AY136" s="27" t="str">
        <f t="shared" ca="1" si="40"/>
        <v>#</v>
      </c>
      <c r="AZ136" s="24" t="str">
        <f t="shared" ca="1" si="41"/>
        <v>#</v>
      </c>
      <c r="BC136" s="193" t="str">
        <f t="shared" si="42"/>
        <v/>
      </c>
      <c r="BD136" s="194">
        <f t="shared" si="43"/>
        <v>0</v>
      </c>
      <c r="BE136" s="195"/>
      <c r="BF136" s="194"/>
      <c r="BG136" s="194"/>
      <c r="BH136" s="35"/>
      <c r="BI136" s="35">
        <f ca="1">E136*Mask!G$27</f>
        <v>0</v>
      </c>
      <c r="BJ136" s="35">
        <f ca="1">F136*Mask!H$27</f>
        <v>0</v>
      </c>
      <c r="BK136" s="35">
        <f ca="1">G136*Mask!I$27</f>
        <v>0</v>
      </c>
      <c r="BL136" s="35">
        <f ca="1">H136*Mask!J$27</f>
        <v>0</v>
      </c>
      <c r="BM136" s="35">
        <f ca="1">I136*Mask!K$27</f>
        <v>0</v>
      </c>
      <c r="BN136" s="35">
        <f ca="1">J136*Mask!L$27</f>
        <v>0</v>
      </c>
      <c r="BO136" s="35">
        <f ca="1">K136*Mask!M$27</f>
        <v>0</v>
      </c>
      <c r="BP136" s="35">
        <f ca="1">L136*Mask!N$27</f>
        <v>0</v>
      </c>
      <c r="BQ136" s="35">
        <f ca="1">M136*Mask!O$27</f>
        <v>0</v>
      </c>
      <c r="BR136" s="35">
        <f ca="1">N136*Mask!P$27</f>
        <v>0</v>
      </c>
      <c r="BS136" s="35">
        <f ca="1">O136*Mask!Q$27</f>
        <v>0</v>
      </c>
      <c r="BT136" s="35">
        <f ca="1">P136*Mask!R$27</f>
        <v>0</v>
      </c>
      <c r="BU136" s="35">
        <f ca="1">Q136*Mask!S$27</f>
        <v>0</v>
      </c>
      <c r="BV136" s="35">
        <f ca="1">R136*Mask!T$27</f>
        <v>0</v>
      </c>
      <c r="BW136" s="35">
        <f ca="1">S136*Mask!U$27</f>
        <v>0</v>
      </c>
      <c r="BX136" s="35">
        <f ca="1">T136*Mask!V$27</f>
        <v>0</v>
      </c>
      <c r="BY136" s="35">
        <f ca="1">U136*Mask!W$27</f>
        <v>0</v>
      </c>
      <c r="BZ136" s="35">
        <f ca="1">V136*Mask!X$27</f>
        <v>0</v>
      </c>
      <c r="CA136" s="35">
        <f ca="1">W136*Mask!Y$27</f>
        <v>0</v>
      </c>
      <c r="CB136" s="35">
        <f ca="1">X136*Mask!Z$27</f>
        <v>0</v>
      </c>
      <c r="CC136" s="35">
        <f ca="1">Y136*Mask!AA$27</f>
        <v>0</v>
      </c>
      <c r="CD136" s="35">
        <f ca="1">Z136*Mask!AB$27</f>
        <v>0</v>
      </c>
      <c r="CE136" s="54"/>
      <c r="CF136" s="54">
        <f>IF(ISBLANK($A136),0,AA136*Mask!G$28)</f>
        <v>0</v>
      </c>
      <c r="CG136" s="54">
        <f>IF(ISBLANK($A136),0,AB136*Mask!H$28)</f>
        <v>0</v>
      </c>
      <c r="CH136" s="54">
        <f>IF(ISBLANK($A136),0,AC136*Mask!I$28)</f>
        <v>0</v>
      </c>
      <c r="CI136" s="54">
        <f>IF(ISBLANK($A136),0,AD136*Mask!J$28)</f>
        <v>0</v>
      </c>
      <c r="CJ136" s="54">
        <f>IF(ISBLANK($A136),0,AE136*Mask!K$28)</f>
        <v>0</v>
      </c>
      <c r="CK136" s="54">
        <f>IF(ISBLANK($A136),0,AF136*Mask!L$28)</f>
        <v>0</v>
      </c>
      <c r="CL136" s="54">
        <f>IF(ISBLANK($A136),0,AG136*Mask!M$28)</f>
        <v>0</v>
      </c>
      <c r="CM136" s="54">
        <f>IF(ISBLANK($A136),0,AH136*Mask!N$28)</f>
        <v>0</v>
      </c>
      <c r="CN136" s="54">
        <f>IF(ISBLANK($A136),0,AI136*Mask!O$28)</f>
        <v>0</v>
      </c>
      <c r="CO136" s="54">
        <f>IF(ISBLANK($A136),0,AJ136*Mask!P$28)</f>
        <v>0</v>
      </c>
      <c r="CP136" s="54">
        <f>IF(ISBLANK($A136),0,AK136*Mask!Q$28)</f>
        <v>0</v>
      </c>
      <c r="CQ136" s="54">
        <f>IF(ISBLANK($A136),0,AL136*Mask!R$28)</f>
        <v>0</v>
      </c>
      <c r="CR136" s="54">
        <f>IF(ISBLANK($A136),0,AM136*Mask!S$28)</f>
        <v>0</v>
      </c>
      <c r="CS136" s="54">
        <f>IF(ISBLANK($A136),0,AN136*Mask!T$28)</f>
        <v>0</v>
      </c>
      <c r="CT136" s="54">
        <f>IF(ISBLANK($A136),0,AO136*Mask!U$28)</f>
        <v>0</v>
      </c>
      <c r="CU136" s="54">
        <f>IF(ISBLANK($A136),0,AP136*Mask!V$28)</f>
        <v>0</v>
      </c>
      <c r="CV136" s="54">
        <f>IF(ISBLANK($A136),0,AQ136*Mask!W$28)</f>
        <v>0</v>
      </c>
      <c r="CW136" s="54">
        <f>IF(ISBLANK($A136),0,AR136*Mask!X$28)</f>
        <v>0</v>
      </c>
      <c r="CX136" s="54">
        <f>IF(ISBLANK($A136),0,AS136*Mask!Y$28)</f>
        <v>0</v>
      </c>
      <c r="CY136" s="54">
        <f>IF(ISBLANK($A136),0,AT136*Mask!Z$28)</f>
        <v>0</v>
      </c>
      <c r="CZ136" s="54">
        <f>IF(ISBLANK($A136),0,AU136*Mask!AA$28)</f>
        <v>0</v>
      </c>
      <c r="DA136" s="54">
        <f>IF(ISBLANK($A136),0,AV136*Mask!AB$28)</f>
        <v>0</v>
      </c>
      <c r="DC136" s="54">
        <f t="shared" ca="1" si="44"/>
        <v>0</v>
      </c>
    </row>
    <row r="137" spans="1:107">
      <c r="A137" s="17"/>
      <c r="B137" s="18"/>
      <c r="C137" s="18"/>
      <c r="D137" s="19"/>
      <c r="E137" s="20">
        <v>0</v>
      </c>
      <c r="F137" s="20">
        <v>0</v>
      </c>
      <c r="G137" s="20">
        <v>0</v>
      </c>
      <c r="H137" s="20">
        <v>0</v>
      </c>
      <c r="I137" s="20">
        <v>0</v>
      </c>
      <c r="J137" s="20">
        <v>0</v>
      </c>
      <c r="K137" s="20">
        <v>0</v>
      </c>
      <c r="L137" s="20">
        <v>0</v>
      </c>
      <c r="M137" s="20">
        <v>0</v>
      </c>
      <c r="N137" s="20">
        <v>0</v>
      </c>
      <c r="O137" s="20">
        <v>0</v>
      </c>
      <c r="P137" s="20">
        <v>0</v>
      </c>
      <c r="Q137" s="20">
        <v>0</v>
      </c>
      <c r="R137" s="20">
        <v>0</v>
      </c>
      <c r="S137" s="20">
        <v>0</v>
      </c>
      <c r="T137" s="20">
        <v>0</v>
      </c>
      <c r="U137" s="20">
        <v>0</v>
      </c>
      <c r="V137" s="20">
        <v>0</v>
      </c>
      <c r="W137" s="20">
        <v>0</v>
      </c>
      <c r="X137" s="35">
        <v>0</v>
      </c>
      <c r="Y137" s="35">
        <v>0</v>
      </c>
      <c r="Z137" s="20">
        <v>0</v>
      </c>
      <c r="AA137" s="35">
        <f>IF(ISNA(VLOOKUP(A137&amp;B137,'1'!$K$11:$L$50,2,0)),0,VLOOKUP(A137&amp;B137,'1'!$K$11:$L$50,2,0))</f>
        <v>0</v>
      </c>
      <c r="AB137" s="35">
        <f>IF(ISNA(VLOOKUP($A137&amp;$B137,'2'!$K$11:$L$50,2,0)),0,VLOOKUP($A137&amp;$B137,'2'!$K$11:$L$50,2,0))</f>
        <v>0</v>
      </c>
      <c r="AC137" s="35">
        <f>IF(ISNA(VLOOKUP($A137&amp;$B137,'3'!$K$11:$L$50,2,0)),0,VLOOKUP($A137&amp;$B137,'3'!$K$11:$L$50,2,0))</f>
        <v>0</v>
      </c>
      <c r="AD137" s="35">
        <f>IF(ISNA(VLOOKUP($A137&amp;$B137,'4'!$K$11:$L$50,2,0)),0,VLOOKUP($A137&amp;$B137,'4'!$K$11:$L$50,2,0))</f>
        <v>0</v>
      </c>
      <c r="AE137" s="35">
        <f>IF(ISNA(VLOOKUP($A137&amp;$B137,'5'!$K$11:$L$50,2,0)),0,VLOOKUP($A137&amp;$B137,'5'!$K$11:$L$50,2,0))</f>
        <v>0</v>
      </c>
      <c r="AF137" s="35">
        <f>IF(ISNA(VLOOKUP($A137&amp;$B137,'6'!$K$11:$L$50,2,0)),0,VLOOKUP($A137&amp;$B137,'6'!$K$11:$L$50,2,0))</f>
        <v>0</v>
      </c>
      <c r="AG137" s="35">
        <f>IF(ISNA(VLOOKUP($A137&amp;$B137,'7'!$K$11:$L$50,2,0)),0,VLOOKUP($A137&amp;$B137,'7'!$K$11:$L$50,2,0))</f>
        <v>0</v>
      </c>
      <c r="AH137" s="35">
        <f>IF(ISNA(VLOOKUP($A137&amp;$B137,'8'!$K$11:$L$50,2,0)),0,VLOOKUP($A137&amp;$B137,'8'!$K$11:$L$50,2,0))</f>
        <v>0</v>
      </c>
      <c r="AI137" s="35">
        <f>IF(ISNA(VLOOKUP($A137&amp;$B137,'9'!$K$11:$L$50,2,0)),0,VLOOKUP($A137&amp;$B137,'9'!$K$11:$L$50,2,0))</f>
        <v>0</v>
      </c>
      <c r="AJ137" s="35">
        <f>IF(ISNA(VLOOKUP($A137&amp;$B137,'10'!$K$11:$L$50,2,0)),0,VLOOKUP($A137&amp;$B137,'10'!$K$11:$L$50,2,0))</f>
        <v>0</v>
      </c>
      <c r="AK137" s="35">
        <f>IF(ISNA(VLOOKUP($A137&amp;$B137,'11'!$K$11:$L$50,2,0)),0,VLOOKUP($A137&amp;$B137,'11'!$K$11:$L$50,2,0))</f>
        <v>0</v>
      </c>
      <c r="AL137" s="35">
        <f>IF(ISNA(VLOOKUP($A137&amp;$B137,'12'!$K$11:$L$50,2,0)),0,VLOOKUP($A137&amp;$B137,'12'!$K$11:$L$50,2,0))</f>
        <v>0</v>
      </c>
      <c r="AM137" s="35">
        <f>IF(ISNA(VLOOKUP($A137&amp;$B137,'13'!$K$11:$L$50,2,0)),0,VLOOKUP($A137&amp;$B137,'13'!$K$11:$L$50,2,0))</f>
        <v>0</v>
      </c>
      <c r="AN137" s="35">
        <f>IF(ISNA(VLOOKUP($A137&amp;$B137,'14'!$K$11:$L$50,2,0)),0,VLOOKUP($A137&amp;$B137,'14'!$K$11:$L$50,2,0))</f>
        <v>0</v>
      </c>
      <c r="AO137" s="35">
        <f>IF(ISNA(VLOOKUP($A137&amp;$B137,'15'!$K$11:$L$50,2,0)),0,VLOOKUP($A137&amp;$B137,'15'!$K$11:$L$50,2,0))</f>
        <v>0</v>
      </c>
      <c r="AP137" s="35">
        <f>IF(ISNA(VLOOKUP($A137&amp;$B137,'16'!$K$11:$L$50,2,0)),0,VLOOKUP($A137&amp;$B137,'16'!$K$11:$L$50,2,0))</f>
        <v>0</v>
      </c>
      <c r="AQ137" s="35">
        <f>IF(ISNA(VLOOKUP($A137&amp;$B137,'17'!$K$11:$L$50,2,0)),0,VLOOKUP($A137&amp;$B137,'17'!$K$11:$L$50,2,0))</f>
        <v>0</v>
      </c>
      <c r="AR137" s="35">
        <f>IF(ISNA(VLOOKUP($A137&amp;$B137,'18'!$K$11:$L$50,2,0)),0,VLOOKUP($A137&amp;$B137,'18'!$K$11:$L$50,2,0))</f>
        <v>0</v>
      </c>
      <c r="AS137" s="35">
        <f>IF(ISNA(VLOOKUP($A137&amp;$B137,'19'!$K$11:$L$50,2,0)),0,VLOOKUP($A137&amp;$B137,'19'!$K$11:$L$50,2,0))</f>
        <v>0</v>
      </c>
      <c r="AT137" s="35">
        <f>IF(ISNA(VLOOKUP($A137&amp;$B137,'20'!$K$11:$L$50,2,0)),0,VLOOKUP($A137&amp;$B137,'20'!$K$11:$L$50,2,0))</f>
        <v>0</v>
      </c>
      <c r="AU137" s="35">
        <f>IF(ISNA(VLOOKUP($A137&amp;$B137,'21'!$K$11:$L$50,2,0)),0,VLOOKUP($A137&amp;$B137,'21'!$K$11:$L$50,2,0))</f>
        <v>0</v>
      </c>
      <c r="AV137" s="35">
        <f>IF(ISNA(VLOOKUP($A137&amp;$B137,'22'!$K$11:$L$50,2,0)),0,VLOOKUP($A137&amp;$B137,'22'!$K$11:$L$50,2,0))</f>
        <v>0</v>
      </c>
      <c r="AW137" s="25">
        <f t="shared" si="38"/>
        <v>0</v>
      </c>
      <c r="AX137" s="26">
        <f t="shared" ca="1" si="39"/>
        <v>0</v>
      </c>
      <c r="AY137" s="27" t="str">
        <f t="shared" ca="1" si="40"/>
        <v>#</v>
      </c>
      <c r="AZ137" s="24" t="str">
        <f t="shared" ca="1" si="41"/>
        <v>#</v>
      </c>
      <c r="BC137" s="193" t="str">
        <f t="shared" si="42"/>
        <v/>
      </c>
      <c r="BD137" s="194">
        <f t="shared" si="43"/>
        <v>0</v>
      </c>
      <c r="BE137" s="195"/>
      <c r="BF137" s="194"/>
      <c r="BG137" s="194"/>
      <c r="BH137" s="35"/>
      <c r="BI137" s="35">
        <f ca="1">E137*Mask!G$27</f>
        <v>0</v>
      </c>
      <c r="BJ137" s="35">
        <f ca="1">F137*Mask!H$27</f>
        <v>0</v>
      </c>
      <c r="BK137" s="35">
        <f ca="1">G137*Mask!I$27</f>
        <v>0</v>
      </c>
      <c r="BL137" s="35">
        <f ca="1">H137*Mask!J$27</f>
        <v>0</v>
      </c>
      <c r="BM137" s="35">
        <f ca="1">I137*Mask!K$27</f>
        <v>0</v>
      </c>
      <c r="BN137" s="35">
        <f ca="1">J137*Mask!L$27</f>
        <v>0</v>
      </c>
      <c r="BO137" s="35">
        <f ca="1">K137*Mask!M$27</f>
        <v>0</v>
      </c>
      <c r="BP137" s="35">
        <f ca="1">L137*Mask!N$27</f>
        <v>0</v>
      </c>
      <c r="BQ137" s="35">
        <f ca="1">M137*Mask!O$27</f>
        <v>0</v>
      </c>
      <c r="BR137" s="35">
        <f ca="1">N137*Mask!P$27</f>
        <v>0</v>
      </c>
      <c r="BS137" s="35">
        <f ca="1">O137*Mask!Q$27</f>
        <v>0</v>
      </c>
      <c r="BT137" s="35">
        <f ca="1">P137*Mask!R$27</f>
        <v>0</v>
      </c>
      <c r="BU137" s="35">
        <f ca="1">Q137*Mask!S$27</f>
        <v>0</v>
      </c>
      <c r="BV137" s="35">
        <f ca="1">R137*Mask!T$27</f>
        <v>0</v>
      </c>
      <c r="BW137" s="35">
        <f ca="1">S137*Mask!U$27</f>
        <v>0</v>
      </c>
      <c r="BX137" s="35">
        <f ca="1">T137*Mask!V$27</f>
        <v>0</v>
      </c>
      <c r="BY137" s="35">
        <f ca="1">U137*Mask!W$27</f>
        <v>0</v>
      </c>
      <c r="BZ137" s="35">
        <f ca="1">V137*Mask!X$27</f>
        <v>0</v>
      </c>
      <c r="CA137" s="35">
        <f ca="1">W137*Mask!Y$27</f>
        <v>0</v>
      </c>
      <c r="CB137" s="35">
        <f ca="1">X137*Mask!Z$27</f>
        <v>0</v>
      </c>
      <c r="CC137" s="35">
        <f ca="1">Y137*Mask!AA$27</f>
        <v>0</v>
      </c>
      <c r="CD137" s="35">
        <f ca="1">Z137*Mask!AB$27</f>
        <v>0</v>
      </c>
      <c r="CE137" s="54"/>
      <c r="CF137" s="54">
        <f>IF(ISBLANK($A137),0,AA137*Mask!G$28)</f>
        <v>0</v>
      </c>
      <c r="CG137" s="54">
        <f>IF(ISBLANK($A137),0,AB137*Mask!H$28)</f>
        <v>0</v>
      </c>
      <c r="CH137" s="54">
        <f>IF(ISBLANK($A137),0,AC137*Mask!I$28)</f>
        <v>0</v>
      </c>
      <c r="CI137" s="54">
        <f>IF(ISBLANK($A137),0,AD137*Mask!J$28)</f>
        <v>0</v>
      </c>
      <c r="CJ137" s="54">
        <f>IF(ISBLANK($A137),0,AE137*Mask!K$28)</f>
        <v>0</v>
      </c>
      <c r="CK137" s="54">
        <f>IF(ISBLANK($A137),0,AF137*Mask!L$28)</f>
        <v>0</v>
      </c>
      <c r="CL137" s="54">
        <f>IF(ISBLANK($A137),0,AG137*Mask!M$28)</f>
        <v>0</v>
      </c>
      <c r="CM137" s="54">
        <f>IF(ISBLANK($A137),0,AH137*Mask!N$28)</f>
        <v>0</v>
      </c>
      <c r="CN137" s="54">
        <f>IF(ISBLANK($A137),0,AI137*Mask!O$28)</f>
        <v>0</v>
      </c>
      <c r="CO137" s="54">
        <f>IF(ISBLANK($A137),0,AJ137*Mask!P$28)</f>
        <v>0</v>
      </c>
      <c r="CP137" s="54">
        <f>IF(ISBLANK($A137),0,AK137*Mask!Q$28)</f>
        <v>0</v>
      </c>
      <c r="CQ137" s="54">
        <f>IF(ISBLANK($A137),0,AL137*Mask!R$28)</f>
        <v>0</v>
      </c>
      <c r="CR137" s="54">
        <f>IF(ISBLANK($A137),0,AM137*Mask!S$28)</f>
        <v>0</v>
      </c>
      <c r="CS137" s="54">
        <f>IF(ISBLANK($A137),0,AN137*Mask!T$28)</f>
        <v>0</v>
      </c>
      <c r="CT137" s="54">
        <f>IF(ISBLANK($A137),0,AO137*Mask!U$28)</f>
        <v>0</v>
      </c>
      <c r="CU137" s="54">
        <f>IF(ISBLANK($A137),0,AP137*Mask!V$28)</f>
        <v>0</v>
      </c>
      <c r="CV137" s="54">
        <f>IF(ISBLANK($A137),0,AQ137*Mask!W$28)</f>
        <v>0</v>
      </c>
      <c r="CW137" s="54">
        <f>IF(ISBLANK($A137),0,AR137*Mask!X$28)</f>
        <v>0</v>
      </c>
      <c r="CX137" s="54">
        <f>IF(ISBLANK($A137),0,AS137*Mask!Y$28)</f>
        <v>0</v>
      </c>
      <c r="CY137" s="54">
        <f>IF(ISBLANK($A137),0,AT137*Mask!Z$28)</f>
        <v>0</v>
      </c>
      <c r="CZ137" s="54">
        <f>IF(ISBLANK($A137),0,AU137*Mask!AA$28)</f>
        <v>0</v>
      </c>
      <c r="DA137" s="54">
        <f>IF(ISBLANK($A137),0,AV137*Mask!AB$28)</f>
        <v>0</v>
      </c>
      <c r="DC137" s="54">
        <f t="shared" ca="1" si="44"/>
        <v>0</v>
      </c>
    </row>
    <row r="138" spans="1:107">
      <c r="A138" s="17"/>
      <c r="B138" s="18"/>
      <c r="C138" s="18"/>
      <c r="D138" s="19"/>
      <c r="E138" s="20">
        <v>0</v>
      </c>
      <c r="F138" s="20">
        <v>0</v>
      </c>
      <c r="G138" s="20">
        <v>0</v>
      </c>
      <c r="H138" s="20">
        <v>0</v>
      </c>
      <c r="I138" s="20">
        <v>0</v>
      </c>
      <c r="J138" s="20">
        <v>0</v>
      </c>
      <c r="K138" s="20">
        <v>0</v>
      </c>
      <c r="L138" s="20">
        <v>0</v>
      </c>
      <c r="M138" s="20">
        <v>0</v>
      </c>
      <c r="N138" s="20">
        <v>0</v>
      </c>
      <c r="O138" s="20">
        <v>0</v>
      </c>
      <c r="P138" s="20">
        <v>0</v>
      </c>
      <c r="Q138" s="20">
        <v>0</v>
      </c>
      <c r="R138" s="20">
        <v>0</v>
      </c>
      <c r="S138" s="20">
        <v>0</v>
      </c>
      <c r="T138" s="20">
        <v>0</v>
      </c>
      <c r="U138" s="20">
        <v>0</v>
      </c>
      <c r="V138" s="20">
        <v>0</v>
      </c>
      <c r="W138" s="20">
        <v>0</v>
      </c>
      <c r="X138" s="35">
        <v>0</v>
      </c>
      <c r="Y138" s="35">
        <v>0</v>
      </c>
      <c r="Z138" s="20">
        <v>0</v>
      </c>
      <c r="AA138" s="35">
        <f>IF(ISNA(VLOOKUP(A138&amp;B138,'1'!$K$11:$L$50,2,0)),0,VLOOKUP(A138&amp;B138,'1'!$K$11:$L$50,2,0))</f>
        <v>0</v>
      </c>
      <c r="AB138" s="35">
        <f>IF(ISNA(VLOOKUP($A138&amp;$B138,'2'!$K$11:$L$50,2,0)),0,VLOOKUP($A138&amp;$B138,'2'!$K$11:$L$50,2,0))</f>
        <v>0</v>
      </c>
      <c r="AC138" s="35">
        <f>IF(ISNA(VLOOKUP($A138&amp;$B138,'3'!$K$11:$L$50,2,0)),0,VLOOKUP($A138&amp;$B138,'3'!$K$11:$L$50,2,0))</f>
        <v>0</v>
      </c>
      <c r="AD138" s="35">
        <f>IF(ISNA(VLOOKUP($A138&amp;$B138,'4'!$K$11:$L$50,2,0)),0,VLOOKUP($A138&amp;$B138,'4'!$K$11:$L$50,2,0))</f>
        <v>0</v>
      </c>
      <c r="AE138" s="35">
        <f>IF(ISNA(VLOOKUP($A138&amp;$B138,'5'!$K$11:$L$50,2,0)),0,VLOOKUP($A138&amp;$B138,'5'!$K$11:$L$50,2,0))</f>
        <v>0</v>
      </c>
      <c r="AF138" s="35">
        <f>IF(ISNA(VLOOKUP($A138&amp;$B138,'6'!$K$11:$L$50,2,0)),0,VLOOKUP($A138&amp;$B138,'6'!$K$11:$L$50,2,0))</f>
        <v>0</v>
      </c>
      <c r="AG138" s="35">
        <f>IF(ISNA(VLOOKUP($A138&amp;$B138,'7'!$K$11:$L$50,2,0)),0,VLOOKUP($A138&amp;$B138,'7'!$K$11:$L$50,2,0))</f>
        <v>0</v>
      </c>
      <c r="AH138" s="35">
        <f>IF(ISNA(VLOOKUP($A138&amp;$B138,'8'!$K$11:$L$50,2,0)),0,VLOOKUP($A138&amp;$B138,'8'!$K$11:$L$50,2,0))</f>
        <v>0</v>
      </c>
      <c r="AI138" s="35">
        <f>IF(ISNA(VLOOKUP($A138&amp;$B138,'9'!$K$11:$L$50,2,0)),0,VLOOKUP($A138&amp;$B138,'9'!$K$11:$L$50,2,0))</f>
        <v>0</v>
      </c>
      <c r="AJ138" s="35">
        <f>IF(ISNA(VLOOKUP($A138&amp;$B138,'10'!$K$11:$L$50,2,0)),0,VLOOKUP($A138&amp;$B138,'10'!$K$11:$L$50,2,0))</f>
        <v>0</v>
      </c>
      <c r="AK138" s="35">
        <f>IF(ISNA(VLOOKUP($A138&amp;$B138,'11'!$K$11:$L$50,2,0)),0,VLOOKUP($A138&amp;$B138,'11'!$K$11:$L$50,2,0))</f>
        <v>0</v>
      </c>
      <c r="AL138" s="35">
        <f>IF(ISNA(VLOOKUP($A138&amp;$B138,'12'!$K$11:$L$50,2,0)),0,VLOOKUP($A138&amp;$B138,'12'!$K$11:$L$50,2,0))</f>
        <v>0</v>
      </c>
      <c r="AM138" s="35">
        <f>IF(ISNA(VLOOKUP($A138&amp;$B138,'13'!$K$11:$L$50,2,0)),0,VLOOKUP($A138&amp;$B138,'13'!$K$11:$L$50,2,0))</f>
        <v>0</v>
      </c>
      <c r="AN138" s="35">
        <f>IF(ISNA(VLOOKUP($A138&amp;$B138,'14'!$K$11:$L$50,2,0)),0,VLOOKUP($A138&amp;$B138,'14'!$K$11:$L$50,2,0))</f>
        <v>0</v>
      </c>
      <c r="AO138" s="35">
        <f>IF(ISNA(VLOOKUP($A138&amp;$B138,'15'!$K$11:$L$50,2,0)),0,VLOOKUP($A138&amp;$B138,'15'!$K$11:$L$50,2,0))</f>
        <v>0</v>
      </c>
      <c r="AP138" s="35">
        <f>IF(ISNA(VLOOKUP($A138&amp;$B138,'16'!$K$11:$L$50,2,0)),0,VLOOKUP($A138&amp;$B138,'16'!$K$11:$L$50,2,0))</f>
        <v>0</v>
      </c>
      <c r="AQ138" s="35">
        <f>IF(ISNA(VLOOKUP($A138&amp;$B138,'17'!$K$11:$L$50,2,0)),0,VLOOKUP($A138&amp;$B138,'17'!$K$11:$L$50,2,0))</f>
        <v>0</v>
      </c>
      <c r="AR138" s="35">
        <f>IF(ISNA(VLOOKUP($A138&amp;$B138,'18'!$K$11:$L$50,2,0)),0,VLOOKUP($A138&amp;$B138,'18'!$K$11:$L$50,2,0))</f>
        <v>0</v>
      </c>
      <c r="AS138" s="35">
        <f>IF(ISNA(VLOOKUP($A138&amp;$B138,'19'!$K$11:$L$50,2,0)),0,VLOOKUP($A138&amp;$B138,'19'!$K$11:$L$50,2,0))</f>
        <v>0</v>
      </c>
      <c r="AT138" s="35">
        <f>IF(ISNA(VLOOKUP($A138&amp;$B138,'20'!$K$11:$L$50,2,0)),0,VLOOKUP($A138&amp;$B138,'20'!$K$11:$L$50,2,0))</f>
        <v>0</v>
      </c>
      <c r="AU138" s="35">
        <f>IF(ISNA(VLOOKUP($A138&amp;$B138,'21'!$K$11:$L$50,2,0)),0,VLOOKUP($A138&amp;$B138,'21'!$K$11:$L$50,2,0))</f>
        <v>0</v>
      </c>
      <c r="AV138" s="35">
        <f>IF(ISNA(VLOOKUP($A138&amp;$B138,'22'!$K$11:$L$50,2,0)),0,VLOOKUP($A138&amp;$B138,'22'!$K$11:$L$50,2,0))</f>
        <v>0</v>
      </c>
      <c r="AW138" s="25">
        <f t="shared" si="38"/>
        <v>0</v>
      </c>
      <c r="AX138" s="26">
        <f t="shared" ca="1" si="39"/>
        <v>0</v>
      </c>
      <c r="AY138" s="27" t="str">
        <f t="shared" ca="1" si="40"/>
        <v>#</v>
      </c>
      <c r="AZ138" s="24" t="str">
        <f t="shared" ca="1" si="41"/>
        <v>#</v>
      </c>
      <c r="BC138" s="193" t="str">
        <f t="shared" si="42"/>
        <v/>
      </c>
      <c r="BD138" s="194">
        <f t="shared" si="43"/>
        <v>0</v>
      </c>
      <c r="BE138" s="195"/>
      <c r="BF138" s="194"/>
      <c r="BG138" s="194"/>
      <c r="BH138" s="35"/>
      <c r="BI138" s="35">
        <f ca="1">E138*Mask!G$27</f>
        <v>0</v>
      </c>
      <c r="BJ138" s="35">
        <f ca="1">F138*Mask!H$27</f>
        <v>0</v>
      </c>
      <c r="BK138" s="35">
        <f ca="1">G138*Mask!I$27</f>
        <v>0</v>
      </c>
      <c r="BL138" s="35">
        <f ca="1">H138*Mask!J$27</f>
        <v>0</v>
      </c>
      <c r="BM138" s="35">
        <f ca="1">I138*Mask!K$27</f>
        <v>0</v>
      </c>
      <c r="BN138" s="35">
        <f ca="1">J138*Mask!L$27</f>
        <v>0</v>
      </c>
      <c r="BO138" s="35">
        <f ca="1">K138*Mask!M$27</f>
        <v>0</v>
      </c>
      <c r="BP138" s="35">
        <f ca="1">L138*Mask!N$27</f>
        <v>0</v>
      </c>
      <c r="BQ138" s="35">
        <f ca="1">M138*Mask!O$27</f>
        <v>0</v>
      </c>
      <c r="BR138" s="35">
        <f ca="1">N138*Mask!P$27</f>
        <v>0</v>
      </c>
      <c r="BS138" s="35">
        <f ca="1">O138*Mask!Q$27</f>
        <v>0</v>
      </c>
      <c r="BT138" s="35">
        <f ca="1">P138*Mask!R$27</f>
        <v>0</v>
      </c>
      <c r="BU138" s="35">
        <f ca="1">Q138*Mask!S$27</f>
        <v>0</v>
      </c>
      <c r="BV138" s="35">
        <f ca="1">R138*Mask!T$27</f>
        <v>0</v>
      </c>
      <c r="BW138" s="35">
        <f ca="1">S138*Mask!U$27</f>
        <v>0</v>
      </c>
      <c r="BX138" s="35">
        <f ca="1">T138*Mask!V$27</f>
        <v>0</v>
      </c>
      <c r="BY138" s="35">
        <f ca="1">U138*Mask!W$27</f>
        <v>0</v>
      </c>
      <c r="BZ138" s="35">
        <f ca="1">V138*Mask!X$27</f>
        <v>0</v>
      </c>
      <c r="CA138" s="35">
        <f ca="1">W138*Mask!Y$27</f>
        <v>0</v>
      </c>
      <c r="CB138" s="35">
        <f ca="1">X138*Mask!Z$27</f>
        <v>0</v>
      </c>
      <c r="CC138" s="35">
        <f ca="1">Y138*Mask!AA$27</f>
        <v>0</v>
      </c>
      <c r="CD138" s="35">
        <f ca="1">Z138*Mask!AB$27</f>
        <v>0</v>
      </c>
      <c r="CE138" s="54"/>
      <c r="CF138" s="54">
        <f>IF(ISBLANK($A138),0,AA138*Mask!G$28)</f>
        <v>0</v>
      </c>
      <c r="CG138" s="54">
        <f>IF(ISBLANK($A138),0,AB138*Mask!H$28)</f>
        <v>0</v>
      </c>
      <c r="CH138" s="54">
        <f>IF(ISBLANK($A138),0,AC138*Mask!I$28)</f>
        <v>0</v>
      </c>
      <c r="CI138" s="54">
        <f>IF(ISBLANK($A138),0,AD138*Mask!J$28)</f>
        <v>0</v>
      </c>
      <c r="CJ138" s="54">
        <f>IF(ISBLANK($A138),0,AE138*Mask!K$28)</f>
        <v>0</v>
      </c>
      <c r="CK138" s="54">
        <f>IF(ISBLANK($A138),0,AF138*Mask!L$28)</f>
        <v>0</v>
      </c>
      <c r="CL138" s="54">
        <f>IF(ISBLANK($A138),0,AG138*Mask!M$28)</f>
        <v>0</v>
      </c>
      <c r="CM138" s="54">
        <f>IF(ISBLANK($A138),0,AH138*Mask!N$28)</f>
        <v>0</v>
      </c>
      <c r="CN138" s="54">
        <f>IF(ISBLANK($A138),0,AI138*Mask!O$28)</f>
        <v>0</v>
      </c>
      <c r="CO138" s="54">
        <f>IF(ISBLANK($A138),0,AJ138*Mask!P$28)</f>
        <v>0</v>
      </c>
      <c r="CP138" s="54">
        <f>IF(ISBLANK($A138),0,AK138*Mask!Q$28)</f>
        <v>0</v>
      </c>
      <c r="CQ138" s="54">
        <f>IF(ISBLANK($A138),0,AL138*Mask!R$28)</f>
        <v>0</v>
      </c>
      <c r="CR138" s="54">
        <f>IF(ISBLANK($A138),0,AM138*Mask!S$28)</f>
        <v>0</v>
      </c>
      <c r="CS138" s="54">
        <f>IF(ISBLANK($A138),0,AN138*Mask!T$28)</f>
        <v>0</v>
      </c>
      <c r="CT138" s="54">
        <f>IF(ISBLANK($A138),0,AO138*Mask!U$28)</f>
        <v>0</v>
      </c>
      <c r="CU138" s="54">
        <f>IF(ISBLANK($A138),0,AP138*Mask!V$28)</f>
        <v>0</v>
      </c>
      <c r="CV138" s="54">
        <f>IF(ISBLANK($A138),0,AQ138*Mask!W$28)</f>
        <v>0</v>
      </c>
      <c r="CW138" s="54">
        <f>IF(ISBLANK($A138),0,AR138*Mask!X$28)</f>
        <v>0</v>
      </c>
      <c r="CX138" s="54">
        <f>IF(ISBLANK($A138),0,AS138*Mask!Y$28)</f>
        <v>0</v>
      </c>
      <c r="CY138" s="54">
        <f>IF(ISBLANK($A138),0,AT138*Mask!Z$28)</f>
        <v>0</v>
      </c>
      <c r="CZ138" s="54">
        <f>IF(ISBLANK($A138),0,AU138*Mask!AA$28)</f>
        <v>0</v>
      </c>
      <c r="DA138" s="54">
        <f>IF(ISBLANK($A138),0,AV138*Mask!AB$28)</f>
        <v>0</v>
      </c>
      <c r="DC138" s="54">
        <f t="shared" ca="1" si="44"/>
        <v>0</v>
      </c>
    </row>
    <row r="139" spans="1:107">
      <c r="A139" s="17"/>
      <c r="B139" s="18"/>
      <c r="C139" s="18"/>
      <c r="D139" s="19"/>
      <c r="E139" s="20">
        <v>0</v>
      </c>
      <c r="F139" s="20">
        <v>0</v>
      </c>
      <c r="G139" s="20">
        <v>0</v>
      </c>
      <c r="H139" s="20">
        <v>0</v>
      </c>
      <c r="I139" s="20">
        <v>0</v>
      </c>
      <c r="J139" s="20">
        <v>0</v>
      </c>
      <c r="K139" s="20">
        <v>0</v>
      </c>
      <c r="L139" s="20">
        <v>0</v>
      </c>
      <c r="M139" s="20">
        <v>0</v>
      </c>
      <c r="N139" s="20">
        <v>0</v>
      </c>
      <c r="O139" s="20">
        <v>0</v>
      </c>
      <c r="P139" s="20">
        <v>0</v>
      </c>
      <c r="Q139" s="20">
        <v>0</v>
      </c>
      <c r="R139" s="20">
        <v>0</v>
      </c>
      <c r="S139" s="20">
        <v>0</v>
      </c>
      <c r="T139" s="20">
        <v>0</v>
      </c>
      <c r="U139" s="20">
        <v>0</v>
      </c>
      <c r="V139" s="20">
        <v>0</v>
      </c>
      <c r="W139" s="20">
        <v>0</v>
      </c>
      <c r="X139" s="35">
        <v>0</v>
      </c>
      <c r="Y139" s="35">
        <v>0</v>
      </c>
      <c r="Z139" s="20">
        <v>0</v>
      </c>
      <c r="AA139" s="35">
        <f>IF(ISNA(VLOOKUP(A139&amp;B139,'1'!$K$11:$L$50,2,0)),0,VLOOKUP(A139&amp;B139,'1'!$K$11:$L$50,2,0))</f>
        <v>0</v>
      </c>
      <c r="AB139" s="35">
        <f>IF(ISNA(VLOOKUP($A139&amp;$B139,'2'!$K$11:$L$50,2,0)),0,VLOOKUP($A139&amp;$B139,'2'!$K$11:$L$50,2,0))</f>
        <v>0</v>
      </c>
      <c r="AC139" s="35">
        <f>IF(ISNA(VLOOKUP($A139&amp;$B139,'3'!$K$11:$L$50,2,0)),0,VLOOKUP($A139&amp;$B139,'3'!$K$11:$L$50,2,0))</f>
        <v>0</v>
      </c>
      <c r="AD139" s="35">
        <f>IF(ISNA(VLOOKUP($A139&amp;$B139,'4'!$K$11:$L$50,2,0)),0,VLOOKUP($A139&amp;$B139,'4'!$K$11:$L$50,2,0))</f>
        <v>0</v>
      </c>
      <c r="AE139" s="35">
        <f>IF(ISNA(VLOOKUP($A139&amp;$B139,'5'!$K$11:$L$50,2,0)),0,VLOOKUP($A139&amp;$B139,'5'!$K$11:$L$50,2,0))</f>
        <v>0</v>
      </c>
      <c r="AF139" s="35">
        <f>IF(ISNA(VLOOKUP($A139&amp;$B139,'6'!$K$11:$L$50,2,0)),0,VLOOKUP($A139&amp;$B139,'6'!$K$11:$L$50,2,0))</f>
        <v>0</v>
      </c>
      <c r="AG139" s="35">
        <f>IF(ISNA(VLOOKUP($A139&amp;$B139,'7'!$K$11:$L$50,2,0)),0,VLOOKUP($A139&amp;$B139,'7'!$K$11:$L$50,2,0))</f>
        <v>0</v>
      </c>
      <c r="AH139" s="35">
        <f>IF(ISNA(VLOOKUP($A139&amp;$B139,'8'!$K$11:$L$50,2,0)),0,VLOOKUP($A139&amp;$B139,'8'!$K$11:$L$50,2,0))</f>
        <v>0</v>
      </c>
      <c r="AI139" s="35">
        <f>IF(ISNA(VLOOKUP($A139&amp;$B139,'9'!$K$11:$L$50,2,0)),0,VLOOKUP($A139&amp;$B139,'9'!$K$11:$L$50,2,0))</f>
        <v>0</v>
      </c>
      <c r="AJ139" s="35">
        <f>IF(ISNA(VLOOKUP($A139&amp;$B139,'10'!$K$11:$L$50,2,0)),0,VLOOKUP($A139&amp;$B139,'10'!$K$11:$L$50,2,0))</f>
        <v>0</v>
      </c>
      <c r="AK139" s="35">
        <f>IF(ISNA(VLOOKUP($A139&amp;$B139,'11'!$K$11:$L$50,2,0)),0,VLOOKUP($A139&amp;$B139,'11'!$K$11:$L$50,2,0))</f>
        <v>0</v>
      </c>
      <c r="AL139" s="35">
        <f>IF(ISNA(VLOOKUP($A139&amp;$B139,'12'!$K$11:$L$50,2,0)),0,VLOOKUP($A139&amp;$B139,'12'!$K$11:$L$50,2,0))</f>
        <v>0</v>
      </c>
      <c r="AM139" s="35">
        <f>IF(ISNA(VLOOKUP($A139&amp;$B139,'13'!$K$11:$L$50,2,0)),0,VLOOKUP($A139&amp;$B139,'13'!$K$11:$L$50,2,0))</f>
        <v>0</v>
      </c>
      <c r="AN139" s="35">
        <f>IF(ISNA(VLOOKUP($A139&amp;$B139,'14'!$K$11:$L$50,2,0)),0,VLOOKUP($A139&amp;$B139,'14'!$K$11:$L$50,2,0))</f>
        <v>0</v>
      </c>
      <c r="AO139" s="35">
        <f>IF(ISNA(VLOOKUP($A139&amp;$B139,'15'!$K$11:$L$50,2,0)),0,VLOOKUP($A139&amp;$B139,'15'!$K$11:$L$50,2,0))</f>
        <v>0</v>
      </c>
      <c r="AP139" s="35">
        <f>IF(ISNA(VLOOKUP($A139&amp;$B139,'16'!$K$11:$L$50,2,0)),0,VLOOKUP($A139&amp;$B139,'16'!$K$11:$L$50,2,0))</f>
        <v>0</v>
      </c>
      <c r="AQ139" s="35">
        <f>IF(ISNA(VLOOKUP($A139&amp;$B139,'17'!$K$11:$L$50,2,0)),0,VLOOKUP($A139&amp;$B139,'17'!$K$11:$L$50,2,0))</f>
        <v>0</v>
      </c>
      <c r="AR139" s="35">
        <f>IF(ISNA(VLOOKUP($A139&amp;$B139,'18'!$K$11:$L$50,2,0)),0,VLOOKUP($A139&amp;$B139,'18'!$K$11:$L$50,2,0))</f>
        <v>0</v>
      </c>
      <c r="AS139" s="35">
        <f>IF(ISNA(VLOOKUP($A139&amp;$B139,'19'!$K$11:$L$50,2,0)),0,VLOOKUP($A139&amp;$B139,'19'!$K$11:$L$50,2,0))</f>
        <v>0</v>
      </c>
      <c r="AT139" s="35">
        <f>IF(ISNA(VLOOKUP($A139&amp;$B139,'20'!$K$11:$L$50,2,0)),0,VLOOKUP($A139&amp;$B139,'20'!$K$11:$L$50,2,0))</f>
        <v>0</v>
      </c>
      <c r="AU139" s="35">
        <f>IF(ISNA(VLOOKUP($A139&amp;$B139,'21'!$K$11:$L$50,2,0)),0,VLOOKUP($A139&amp;$B139,'21'!$K$11:$L$50,2,0))</f>
        <v>0</v>
      </c>
      <c r="AV139" s="35">
        <f>IF(ISNA(VLOOKUP($A139&amp;$B139,'22'!$K$11:$L$50,2,0)),0,VLOOKUP($A139&amp;$B139,'22'!$K$11:$L$50,2,0))</f>
        <v>0</v>
      </c>
      <c r="AW139" s="25">
        <f t="shared" si="38"/>
        <v>0</v>
      </c>
      <c r="AX139" s="26">
        <f t="shared" ca="1" si="39"/>
        <v>0</v>
      </c>
      <c r="AY139" s="27" t="str">
        <f t="shared" ca="1" si="40"/>
        <v>#</v>
      </c>
      <c r="AZ139" s="24" t="str">
        <f t="shared" ca="1" si="41"/>
        <v>#</v>
      </c>
      <c r="BC139" s="193" t="str">
        <f t="shared" si="42"/>
        <v/>
      </c>
      <c r="BD139" s="194">
        <f t="shared" si="43"/>
        <v>0</v>
      </c>
      <c r="BE139" s="195"/>
      <c r="BF139" s="194"/>
      <c r="BG139" s="194"/>
      <c r="BH139" s="35"/>
      <c r="BI139" s="35">
        <f ca="1">E139*Mask!G$27</f>
        <v>0</v>
      </c>
      <c r="BJ139" s="35">
        <f ca="1">F139*Mask!H$27</f>
        <v>0</v>
      </c>
      <c r="BK139" s="35">
        <f ca="1">G139*Mask!I$27</f>
        <v>0</v>
      </c>
      <c r="BL139" s="35">
        <f ca="1">H139*Mask!J$27</f>
        <v>0</v>
      </c>
      <c r="BM139" s="35">
        <f ca="1">I139*Mask!K$27</f>
        <v>0</v>
      </c>
      <c r="BN139" s="35">
        <f ca="1">J139*Mask!L$27</f>
        <v>0</v>
      </c>
      <c r="BO139" s="35">
        <f ca="1">K139*Mask!M$27</f>
        <v>0</v>
      </c>
      <c r="BP139" s="35">
        <f ca="1">L139*Mask!N$27</f>
        <v>0</v>
      </c>
      <c r="BQ139" s="35">
        <f ca="1">M139*Mask!O$27</f>
        <v>0</v>
      </c>
      <c r="BR139" s="35">
        <f ca="1">N139*Mask!P$27</f>
        <v>0</v>
      </c>
      <c r="BS139" s="35">
        <f ca="1">O139*Mask!Q$27</f>
        <v>0</v>
      </c>
      <c r="BT139" s="35">
        <f ca="1">P139*Mask!R$27</f>
        <v>0</v>
      </c>
      <c r="BU139" s="35">
        <f ca="1">Q139*Mask!S$27</f>
        <v>0</v>
      </c>
      <c r="BV139" s="35">
        <f ca="1">R139*Mask!T$27</f>
        <v>0</v>
      </c>
      <c r="BW139" s="35">
        <f ca="1">S139*Mask!U$27</f>
        <v>0</v>
      </c>
      <c r="BX139" s="35">
        <f ca="1">T139*Mask!V$27</f>
        <v>0</v>
      </c>
      <c r="BY139" s="35">
        <f ca="1">U139*Mask!W$27</f>
        <v>0</v>
      </c>
      <c r="BZ139" s="35">
        <f ca="1">V139*Mask!X$27</f>
        <v>0</v>
      </c>
      <c r="CA139" s="35">
        <f ca="1">W139*Mask!Y$27</f>
        <v>0</v>
      </c>
      <c r="CB139" s="35">
        <f ca="1">X139*Mask!Z$27</f>
        <v>0</v>
      </c>
      <c r="CC139" s="35">
        <f ca="1">Y139*Mask!AA$27</f>
        <v>0</v>
      </c>
      <c r="CD139" s="35">
        <f ca="1">Z139*Mask!AB$27</f>
        <v>0</v>
      </c>
      <c r="CE139" s="54"/>
      <c r="CF139" s="54">
        <f>IF(ISBLANK($A139),0,AA139*Mask!G$28)</f>
        <v>0</v>
      </c>
      <c r="CG139" s="54">
        <f>IF(ISBLANK($A139),0,AB139*Mask!H$28)</f>
        <v>0</v>
      </c>
      <c r="CH139" s="54">
        <f>IF(ISBLANK($A139),0,AC139*Mask!I$28)</f>
        <v>0</v>
      </c>
      <c r="CI139" s="54">
        <f>IF(ISBLANK($A139),0,AD139*Mask!J$28)</f>
        <v>0</v>
      </c>
      <c r="CJ139" s="54">
        <f>IF(ISBLANK($A139),0,AE139*Mask!K$28)</f>
        <v>0</v>
      </c>
      <c r="CK139" s="54">
        <f>IF(ISBLANK($A139),0,AF139*Mask!L$28)</f>
        <v>0</v>
      </c>
      <c r="CL139" s="54">
        <f>IF(ISBLANK($A139),0,AG139*Mask!M$28)</f>
        <v>0</v>
      </c>
      <c r="CM139" s="54">
        <f>IF(ISBLANK($A139),0,AH139*Mask!N$28)</f>
        <v>0</v>
      </c>
      <c r="CN139" s="54">
        <f>IF(ISBLANK($A139),0,AI139*Mask!O$28)</f>
        <v>0</v>
      </c>
      <c r="CO139" s="54">
        <f>IF(ISBLANK($A139),0,AJ139*Mask!P$28)</f>
        <v>0</v>
      </c>
      <c r="CP139" s="54">
        <f>IF(ISBLANK($A139),0,AK139*Mask!Q$28)</f>
        <v>0</v>
      </c>
      <c r="CQ139" s="54">
        <f>IF(ISBLANK($A139),0,AL139*Mask!R$28)</f>
        <v>0</v>
      </c>
      <c r="CR139" s="54">
        <f>IF(ISBLANK($A139),0,AM139*Mask!S$28)</f>
        <v>0</v>
      </c>
      <c r="CS139" s="54">
        <f>IF(ISBLANK($A139),0,AN139*Mask!T$28)</f>
        <v>0</v>
      </c>
      <c r="CT139" s="54">
        <f>IF(ISBLANK($A139),0,AO139*Mask!U$28)</f>
        <v>0</v>
      </c>
      <c r="CU139" s="54">
        <f>IF(ISBLANK($A139),0,AP139*Mask!V$28)</f>
        <v>0</v>
      </c>
      <c r="CV139" s="54">
        <f>IF(ISBLANK($A139),0,AQ139*Mask!W$28)</f>
        <v>0</v>
      </c>
      <c r="CW139" s="54">
        <f>IF(ISBLANK($A139),0,AR139*Mask!X$28)</f>
        <v>0</v>
      </c>
      <c r="CX139" s="54">
        <f>IF(ISBLANK($A139),0,AS139*Mask!Y$28)</f>
        <v>0</v>
      </c>
      <c r="CY139" s="54">
        <f>IF(ISBLANK($A139),0,AT139*Mask!Z$28)</f>
        <v>0</v>
      </c>
      <c r="CZ139" s="54">
        <f>IF(ISBLANK($A139),0,AU139*Mask!AA$28)</f>
        <v>0</v>
      </c>
      <c r="DA139" s="54">
        <f>IF(ISBLANK($A139),0,AV139*Mask!AB$28)</f>
        <v>0</v>
      </c>
      <c r="DC139" s="54">
        <f t="shared" ca="1" si="44"/>
        <v>0</v>
      </c>
    </row>
    <row r="140" spans="1:107">
      <c r="A140" s="17"/>
      <c r="B140" s="18"/>
      <c r="C140" s="18"/>
      <c r="D140" s="19"/>
      <c r="E140" s="20">
        <v>0</v>
      </c>
      <c r="F140" s="20">
        <v>0</v>
      </c>
      <c r="G140" s="20">
        <v>0</v>
      </c>
      <c r="H140" s="20">
        <v>0</v>
      </c>
      <c r="I140" s="20">
        <v>0</v>
      </c>
      <c r="J140" s="20">
        <v>0</v>
      </c>
      <c r="K140" s="20">
        <v>0</v>
      </c>
      <c r="L140" s="20">
        <v>0</v>
      </c>
      <c r="M140" s="20">
        <v>0</v>
      </c>
      <c r="N140" s="20">
        <v>0</v>
      </c>
      <c r="O140" s="20">
        <v>0</v>
      </c>
      <c r="P140" s="20">
        <v>0</v>
      </c>
      <c r="Q140" s="20">
        <v>0</v>
      </c>
      <c r="R140" s="20">
        <v>0</v>
      </c>
      <c r="S140" s="20">
        <v>0</v>
      </c>
      <c r="T140" s="20">
        <v>0</v>
      </c>
      <c r="U140" s="20">
        <v>0</v>
      </c>
      <c r="V140" s="20">
        <v>0</v>
      </c>
      <c r="W140" s="20">
        <v>0</v>
      </c>
      <c r="X140" s="35">
        <v>0</v>
      </c>
      <c r="Y140" s="35">
        <v>0</v>
      </c>
      <c r="Z140" s="20">
        <v>0</v>
      </c>
      <c r="AA140" s="35">
        <f>IF(ISNA(VLOOKUP(A140&amp;B140,'1'!$K$11:$L$50,2,0)),0,VLOOKUP(A140&amp;B140,'1'!$K$11:$L$50,2,0))</f>
        <v>0</v>
      </c>
      <c r="AB140" s="35">
        <f>IF(ISNA(VLOOKUP($A140&amp;$B140,'2'!$K$11:$L$50,2,0)),0,VLOOKUP($A140&amp;$B140,'2'!$K$11:$L$50,2,0))</f>
        <v>0</v>
      </c>
      <c r="AC140" s="35">
        <f>IF(ISNA(VLOOKUP($A140&amp;$B140,'3'!$K$11:$L$50,2,0)),0,VLOOKUP($A140&amp;$B140,'3'!$K$11:$L$50,2,0))</f>
        <v>0</v>
      </c>
      <c r="AD140" s="35">
        <f>IF(ISNA(VLOOKUP($A140&amp;$B140,'4'!$K$11:$L$50,2,0)),0,VLOOKUP($A140&amp;$B140,'4'!$K$11:$L$50,2,0))</f>
        <v>0</v>
      </c>
      <c r="AE140" s="35">
        <f>IF(ISNA(VLOOKUP($A140&amp;$B140,'5'!$K$11:$L$50,2,0)),0,VLOOKUP($A140&amp;$B140,'5'!$K$11:$L$50,2,0))</f>
        <v>0</v>
      </c>
      <c r="AF140" s="35">
        <f>IF(ISNA(VLOOKUP($A140&amp;$B140,'6'!$K$11:$L$50,2,0)),0,VLOOKUP($A140&amp;$B140,'6'!$K$11:$L$50,2,0))</f>
        <v>0</v>
      </c>
      <c r="AG140" s="35">
        <f>IF(ISNA(VLOOKUP($A140&amp;$B140,'7'!$K$11:$L$50,2,0)),0,VLOOKUP($A140&amp;$B140,'7'!$K$11:$L$50,2,0))</f>
        <v>0</v>
      </c>
      <c r="AH140" s="35">
        <f>IF(ISNA(VLOOKUP($A140&amp;$B140,'8'!$K$11:$L$50,2,0)),0,VLOOKUP($A140&amp;$B140,'8'!$K$11:$L$50,2,0))</f>
        <v>0</v>
      </c>
      <c r="AI140" s="35">
        <f>IF(ISNA(VLOOKUP($A140&amp;$B140,'9'!$K$11:$L$50,2,0)),0,VLOOKUP($A140&amp;$B140,'9'!$K$11:$L$50,2,0))</f>
        <v>0</v>
      </c>
      <c r="AJ140" s="35">
        <f>IF(ISNA(VLOOKUP($A140&amp;$B140,'10'!$K$11:$L$50,2,0)),0,VLOOKUP($A140&amp;$B140,'10'!$K$11:$L$50,2,0))</f>
        <v>0</v>
      </c>
      <c r="AK140" s="35">
        <f>IF(ISNA(VLOOKUP($A140&amp;$B140,'11'!$K$11:$L$50,2,0)),0,VLOOKUP($A140&amp;$B140,'11'!$K$11:$L$50,2,0))</f>
        <v>0</v>
      </c>
      <c r="AL140" s="35">
        <f>IF(ISNA(VLOOKUP($A140&amp;$B140,'12'!$K$11:$L$50,2,0)),0,VLOOKUP($A140&amp;$B140,'12'!$K$11:$L$50,2,0))</f>
        <v>0</v>
      </c>
      <c r="AM140" s="35">
        <f>IF(ISNA(VLOOKUP($A140&amp;$B140,'13'!$K$11:$L$50,2,0)),0,VLOOKUP($A140&amp;$B140,'13'!$K$11:$L$50,2,0))</f>
        <v>0</v>
      </c>
      <c r="AN140" s="35">
        <f>IF(ISNA(VLOOKUP($A140&amp;$B140,'14'!$K$11:$L$50,2,0)),0,VLOOKUP($A140&amp;$B140,'14'!$K$11:$L$50,2,0))</f>
        <v>0</v>
      </c>
      <c r="AO140" s="35">
        <f>IF(ISNA(VLOOKUP($A140&amp;$B140,'15'!$K$11:$L$50,2,0)),0,VLOOKUP($A140&amp;$B140,'15'!$K$11:$L$50,2,0))</f>
        <v>0</v>
      </c>
      <c r="AP140" s="35">
        <f>IF(ISNA(VLOOKUP($A140&amp;$B140,'16'!$K$11:$L$50,2,0)),0,VLOOKUP($A140&amp;$B140,'16'!$K$11:$L$50,2,0))</f>
        <v>0</v>
      </c>
      <c r="AQ140" s="35">
        <f>IF(ISNA(VLOOKUP($A140&amp;$B140,'17'!$K$11:$L$50,2,0)),0,VLOOKUP($A140&amp;$B140,'17'!$K$11:$L$50,2,0))</f>
        <v>0</v>
      </c>
      <c r="AR140" s="35">
        <f>IF(ISNA(VLOOKUP($A140&amp;$B140,'18'!$K$11:$L$50,2,0)),0,VLOOKUP($A140&amp;$B140,'18'!$K$11:$L$50,2,0))</f>
        <v>0</v>
      </c>
      <c r="AS140" s="35">
        <f>IF(ISNA(VLOOKUP($A140&amp;$B140,'19'!$K$11:$L$50,2,0)),0,VLOOKUP($A140&amp;$B140,'19'!$K$11:$L$50,2,0))</f>
        <v>0</v>
      </c>
      <c r="AT140" s="35">
        <f>IF(ISNA(VLOOKUP($A140&amp;$B140,'20'!$K$11:$L$50,2,0)),0,VLOOKUP($A140&amp;$B140,'20'!$K$11:$L$50,2,0))</f>
        <v>0</v>
      </c>
      <c r="AU140" s="35">
        <f>IF(ISNA(VLOOKUP($A140&amp;$B140,'21'!$K$11:$L$50,2,0)),0,VLOOKUP($A140&amp;$B140,'21'!$K$11:$L$50,2,0))</f>
        <v>0</v>
      </c>
      <c r="AV140" s="35">
        <f>IF(ISNA(VLOOKUP($A140&amp;$B140,'22'!$K$11:$L$50,2,0)),0,VLOOKUP($A140&amp;$B140,'22'!$K$11:$L$50,2,0))</f>
        <v>0</v>
      </c>
      <c r="AW140" s="25">
        <f t="shared" si="38"/>
        <v>0</v>
      </c>
      <c r="AX140" s="26">
        <f t="shared" ca="1" si="39"/>
        <v>0</v>
      </c>
      <c r="AY140" s="27" t="str">
        <f t="shared" ca="1" si="40"/>
        <v>#</v>
      </c>
      <c r="AZ140" s="24" t="str">
        <f t="shared" ca="1" si="41"/>
        <v>#</v>
      </c>
      <c r="BC140" s="193" t="str">
        <f t="shared" si="42"/>
        <v/>
      </c>
      <c r="BD140" s="194">
        <f t="shared" si="43"/>
        <v>0</v>
      </c>
      <c r="BE140" s="195"/>
      <c r="BF140" s="194"/>
      <c r="BG140" s="194"/>
      <c r="BH140" s="35"/>
      <c r="BI140" s="35">
        <f ca="1">E140*Mask!G$27</f>
        <v>0</v>
      </c>
      <c r="BJ140" s="35">
        <f ca="1">F140*Mask!H$27</f>
        <v>0</v>
      </c>
      <c r="BK140" s="35">
        <f ca="1">G140*Mask!I$27</f>
        <v>0</v>
      </c>
      <c r="BL140" s="35">
        <f ca="1">H140*Mask!J$27</f>
        <v>0</v>
      </c>
      <c r="BM140" s="35">
        <f ca="1">I140*Mask!K$27</f>
        <v>0</v>
      </c>
      <c r="BN140" s="35">
        <f ca="1">J140*Mask!L$27</f>
        <v>0</v>
      </c>
      <c r="BO140" s="35">
        <f ca="1">K140*Mask!M$27</f>
        <v>0</v>
      </c>
      <c r="BP140" s="35">
        <f ca="1">L140*Mask!N$27</f>
        <v>0</v>
      </c>
      <c r="BQ140" s="35">
        <f ca="1">M140*Mask!O$27</f>
        <v>0</v>
      </c>
      <c r="BR140" s="35">
        <f ca="1">N140*Mask!P$27</f>
        <v>0</v>
      </c>
      <c r="BS140" s="35">
        <f ca="1">O140*Mask!Q$27</f>
        <v>0</v>
      </c>
      <c r="BT140" s="35">
        <f ca="1">P140*Mask!R$27</f>
        <v>0</v>
      </c>
      <c r="BU140" s="35">
        <f ca="1">Q140*Mask!S$27</f>
        <v>0</v>
      </c>
      <c r="BV140" s="35">
        <f ca="1">R140*Mask!T$27</f>
        <v>0</v>
      </c>
      <c r="BW140" s="35">
        <f ca="1">S140*Mask!U$27</f>
        <v>0</v>
      </c>
      <c r="BX140" s="35">
        <f ca="1">T140*Mask!V$27</f>
        <v>0</v>
      </c>
      <c r="BY140" s="35">
        <f ca="1">U140*Mask!W$27</f>
        <v>0</v>
      </c>
      <c r="BZ140" s="35">
        <f ca="1">V140*Mask!X$27</f>
        <v>0</v>
      </c>
      <c r="CA140" s="35">
        <f ca="1">W140*Mask!Y$27</f>
        <v>0</v>
      </c>
      <c r="CB140" s="35">
        <f ca="1">X140*Mask!Z$27</f>
        <v>0</v>
      </c>
      <c r="CC140" s="35">
        <f ca="1">Y140*Mask!AA$27</f>
        <v>0</v>
      </c>
      <c r="CD140" s="35">
        <f ca="1">Z140*Mask!AB$27</f>
        <v>0</v>
      </c>
      <c r="CE140" s="54"/>
      <c r="CF140" s="54">
        <f>IF(ISBLANK($A140),0,AA140*Mask!G$28)</f>
        <v>0</v>
      </c>
      <c r="CG140" s="54">
        <f>IF(ISBLANK($A140),0,AB140*Mask!H$28)</f>
        <v>0</v>
      </c>
      <c r="CH140" s="54">
        <f>IF(ISBLANK($A140),0,AC140*Mask!I$28)</f>
        <v>0</v>
      </c>
      <c r="CI140" s="54">
        <f>IF(ISBLANK($A140),0,AD140*Mask!J$28)</f>
        <v>0</v>
      </c>
      <c r="CJ140" s="54">
        <f>IF(ISBLANK($A140),0,AE140*Mask!K$28)</f>
        <v>0</v>
      </c>
      <c r="CK140" s="54">
        <f>IF(ISBLANK($A140),0,AF140*Mask!L$28)</f>
        <v>0</v>
      </c>
      <c r="CL140" s="54">
        <f>IF(ISBLANK($A140),0,AG140*Mask!M$28)</f>
        <v>0</v>
      </c>
      <c r="CM140" s="54">
        <f>IF(ISBLANK($A140),0,AH140*Mask!N$28)</f>
        <v>0</v>
      </c>
      <c r="CN140" s="54">
        <f>IF(ISBLANK($A140),0,AI140*Mask!O$28)</f>
        <v>0</v>
      </c>
      <c r="CO140" s="54">
        <f>IF(ISBLANK($A140),0,AJ140*Mask!P$28)</f>
        <v>0</v>
      </c>
      <c r="CP140" s="54">
        <f>IF(ISBLANK($A140),0,AK140*Mask!Q$28)</f>
        <v>0</v>
      </c>
      <c r="CQ140" s="54">
        <f>IF(ISBLANK($A140),0,AL140*Mask!R$28)</f>
        <v>0</v>
      </c>
      <c r="CR140" s="54">
        <f>IF(ISBLANK($A140),0,AM140*Mask!S$28)</f>
        <v>0</v>
      </c>
      <c r="CS140" s="54">
        <f>IF(ISBLANK($A140),0,AN140*Mask!T$28)</f>
        <v>0</v>
      </c>
      <c r="CT140" s="54">
        <f>IF(ISBLANK($A140),0,AO140*Mask!U$28)</f>
        <v>0</v>
      </c>
      <c r="CU140" s="54">
        <f>IF(ISBLANK($A140),0,AP140*Mask!V$28)</f>
        <v>0</v>
      </c>
      <c r="CV140" s="54">
        <f>IF(ISBLANK($A140),0,AQ140*Mask!W$28)</f>
        <v>0</v>
      </c>
      <c r="CW140" s="54">
        <f>IF(ISBLANK($A140),0,AR140*Mask!X$28)</f>
        <v>0</v>
      </c>
      <c r="CX140" s="54">
        <f>IF(ISBLANK($A140),0,AS140*Mask!Y$28)</f>
        <v>0</v>
      </c>
      <c r="CY140" s="54">
        <f>IF(ISBLANK($A140),0,AT140*Mask!Z$28)</f>
        <v>0</v>
      </c>
      <c r="CZ140" s="54">
        <f>IF(ISBLANK($A140),0,AU140*Mask!AA$28)</f>
        <v>0</v>
      </c>
      <c r="DA140" s="54">
        <f>IF(ISBLANK($A140),0,AV140*Mask!AB$28)</f>
        <v>0</v>
      </c>
      <c r="DC140" s="54">
        <f t="shared" ca="1" si="44"/>
        <v>0</v>
      </c>
    </row>
    <row r="141" spans="1:107">
      <c r="A141" s="17"/>
      <c r="B141" s="18"/>
      <c r="C141" s="18"/>
      <c r="D141" s="19"/>
      <c r="E141" s="20">
        <v>0</v>
      </c>
      <c r="F141" s="20">
        <v>0</v>
      </c>
      <c r="G141" s="20">
        <v>0</v>
      </c>
      <c r="H141" s="20">
        <v>0</v>
      </c>
      <c r="I141" s="20">
        <v>0</v>
      </c>
      <c r="J141" s="20">
        <v>0</v>
      </c>
      <c r="K141" s="20">
        <v>0</v>
      </c>
      <c r="L141" s="20">
        <v>0</v>
      </c>
      <c r="M141" s="20">
        <v>0</v>
      </c>
      <c r="N141" s="20">
        <v>0</v>
      </c>
      <c r="O141" s="20">
        <v>0</v>
      </c>
      <c r="P141" s="20">
        <v>0</v>
      </c>
      <c r="Q141" s="20">
        <v>0</v>
      </c>
      <c r="R141" s="20">
        <v>0</v>
      </c>
      <c r="S141" s="20">
        <v>0</v>
      </c>
      <c r="T141" s="20">
        <v>0</v>
      </c>
      <c r="U141" s="20">
        <v>0</v>
      </c>
      <c r="V141" s="20">
        <v>0</v>
      </c>
      <c r="W141" s="20">
        <v>0</v>
      </c>
      <c r="X141" s="35">
        <v>0</v>
      </c>
      <c r="Y141" s="35">
        <v>0</v>
      </c>
      <c r="Z141" s="20">
        <v>0</v>
      </c>
      <c r="AA141" s="35">
        <f>IF(ISNA(VLOOKUP(A141&amp;B141,'1'!$K$11:$L$50,2,0)),0,VLOOKUP(A141&amp;B141,'1'!$K$11:$L$50,2,0))</f>
        <v>0</v>
      </c>
      <c r="AB141" s="35">
        <f>IF(ISNA(VLOOKUP($A141&amp;$B141,'2'!$K$11:$L$50,2,0)),0,VLOOKUP($A141&amp;$B141,'2'!$K$11:$L$50,2,0))</f>
        <v>0</v>
      </c>
      <c r="AC141" s="35">
        <f>IF(ISNA(VLOOKUP($A141&amp;$B141,'3'!$K$11:$L$50,2,0)),0,VLOOKUP($A141&amp;$B141,'3'!$K$11:$L$50,2,0))</f>
        <v>0</v>
      </c>
      <c r="AD141" s="35">
        <f>IF(ISNA(VLOOKUP($A141&amp;$B141,'4'!$K$11:$L$50,2,0)),0,VLOOKUP($A141&amp;$B141,'4'!$K$11:$L$50,2,0))</f>
        <v>0</v>
      </c>
      <c r="AE141" s="35">
        <f>IF(ISNA(VLOOKUP($A141&amp;$B141,'5'!$K$11:$L$50,2,0)),0,VLOOKUP($A141&amp;$B141,'5'!$K$11:$L$50,2,0))</f>
        <v>0</v>
      </c>
      <c r="AF141" s="35">
        <f>IF(ISNA(VLOOKUP($A141&amp;$B141,'6'!$K$11:$L$50,2,0)),0,VLOOKUP($A141&amp;$B141,'6'!$K$11:$L$50,2,0))</f>
        <v>0</v>
      </c>
      <c r="AG141" s="35">
        <f>IF(ISNA(VLOOKUP($A141&amp;$B141,'7'!$K$11:$L$50,2,0)),0,VLOOKUP($A141&amp;$B141,'7'!$K$11:$L$50,2,0))</f>
        <v>0</v>
      </c>
      <c r="AH141" s="35">
        <f>IF(ISNA(VLOOKUP($A141&amp;$B141,'8'!$K$11:$L$50,2,0)),0,VLOOKUP($A141&amp;$B141,'8'!$K$11:$L$50,2,0))</f>
        <v>0</v>
      </c>
      <c r="AI141" s="35">
        <f>IF(ISNA(VLOOKUP($A141&amp;$B141,'9'!$K$11:$L$50,2,0)),0,VLOOKUP($A141&amp;$B141,'9'!$K$11:$L$50,2,0))</f>
        <v>0</v>
      </c>
      <c r="AJ141" s="35">
        <f>IF(ISNA(VLOOKUP($A141&amp;$B141,'10'!$K$11:$L$50,2,0)),0,VLOOKUP($A141&amp;$B141,'10'!$K$11:$L$50,2,0))</f>
        <v>0</v>
      </c>
      <c r="AK141" s="35">
        <f>IF(ISNA(VLOOKUP($A141&amp;$B141,'11'!$K$11:$L$50,2,0)),0,VLOOKUP($A141&amp;$B141,'11'!$K$11:$L$50,2,0))</f>
        <v>0</v>
      </c>
      <c r="AL141" s="35">
        <f>IF(ISNA(VLOOKUP($A141&amp;$B141,'12'!$K$11:$L$50,2,0)),0,VLOOKUP($A141&amp;$B141,'12'!$K$11:$L$50,2,0))</f>
        <v>0</v>
      </c>
      <c r="AM141" s="35">
        <f>IF(ISNA(VLOOKUP($A141&amp;$B141,'13'!$K$11:$L$50,2,0)),0,VLOOKUP($A141&amp;$B141,'13'!$K$11:$L$50,2,0))</f>
        <v>0</v>
      </c>
      <c r="AN141" s="35">
        <f>IF(ISNA(VLOOKUP($A141&amp;$B141,'14'!$K$11:$L$50,2,0)),0,VLOOKUP($A141&amp;$B141,'14'!$K$11:$L$50,2,0))</f>
        <v>0</v>
      </c>
      <c r="AO141" s="35">
        <f>IF(ISNA(VLOOKUP($A141&amp;$B141,'15'!$K$11:$L$50,2,0)),0,VLOOKUP($A141&amp;$B141,'15'!$K$11:$L$50,2,0))</f>
        <v>0</v>
      </c>
      <c r="AP141" s="35">
        <f>IF(ISNA(VLOOKUP($A141&amp;$B141,'16'!$K$11:$L$50,2,0)),0,VLOOKUP($A141&amp;$B141,'16'!$K$11:$L$50,2,0))</f>
        <v>0</v>
      </c>
      <c r="AQ141" s="35">
        <f>IF(ISNA(VLOOKUP($A141&amp;$B141,'17'!$K$11:$L$50,2,0)),0,VLOOKUP($A141&amp;$B141,'17'!$K$11:$L$50,2,0))</f>
        <v>0</v>
      </c>
      <c r="AR141" s="35">
        <f>IF(ISNA(VLOOKUP($A141&amp;$B141,'18'!$K$11:$L$50,2,0)),0,VLOOKUP($A141&amp;$B141,'18'!$K$11:$L$50,2,0))</f>
        <v>0</v>
      </c>
      <c r="AS141" s="35">
        <f>IF(ISNA(VLOOKUP($A141&amp;$B141,'19'!$K$11:$L$50,2,0)),0,VLOOKUP($A141&amp;$B141,'19'!$K$11:$L$50,2,0))</f>
        <v>0</v>
      </c>
      <c r="AT141" s="35">
        <f>IF(ISNA(VLOOKUP($A141&amp;$B141,'20'!$K$11:$L$50,2,0)),0,VLOOKUP($A141&amp;$B141,'20'!$K$11:$L$50,2,0))</f>
        <v>0</v>
      </c>
      <c r="AU141" s="35">
        <f>IF(ISNA(VLOOKUP($A141&amp;$B141,'21'!$K$11:$L$50,2,0)),0,VLOOKUP($A141&amp;$B141,'21'!$K$11:$L$50,2,0))</f>
        <v>0</v>
      </c>
      <c r="AV141" s="35">
        <f>IF(ISNA(VLOOKUP($A141&amp;$B141,'22'!$K$11:$L$50,2,0)),0,VLOOKUP($A141&amp;$B141,'22'!$K$11:$L$50,2,0))</f>
        <v>0</v>
      </c>
      <c r="AW141" s="25">
        <f t="shared" si="38"/>
        <v>0</v>
      </c>
      <c r="AX141" s="26">
        <f t="shared" ca="1" si="39"/>
        <v>0</v>
      </c>
      <c r="AY141" s="27" t="str">
        <f t="shared" ca="1" si="40"/>
        <v>#</v>
      </c>
      <c r="AZ141" s="24" t="str">
        <f t="shared" ca="1" si="41"/>
        <v>#</v>
      </c>
      <c r="BC141" s="193" t="str">
        <f t="shared" si="42"/>
        <v/>
      </c>
      <c r="BD141" s="194">
        <f t="shared" si="43"/>
        <v>0</v>
      </c>
      <c r="BE141" s="195"/>
      <c r="BF141" s="194"/>
      <c r="BG141" s="194"/>
      <c r="BH141" s="35"/>
      <c r="BI141" s="35">
        <f ca="1">E141*Mask!G$27</f>
        <v>0</v>
      </c>
      <c r="BJ141" s="35">
        <f ca="1">F141*Mask!H$27</f>
        <v>0</v>
      </c>
      <c r="BK141" s="35">
        <f ca="1">G141*Mask!I$27</f>
        <v>0</v>
      </c>
      <c r="BL141" s="35">
        <f ca="1">H141*Mask!J$27</f>
        <v>0</v>
      </c>
      <c r="BM141" s="35">
        <f ca="1">I141*Mask!K$27</f>
        <v>0</v>
      </c>
      <c r="BN141" s="35">
        <f ca="1">J141*Mask!L$27</f>
        <v>0</v>
      </c>
      <c r="BO141" s="35">
        <f ca="1">K141*Mask!M$27</f>
        <v>0</v>
      </c>
      <c r="BP141" s="35">
        <f ca="1">L141*Mask!N$27</f>
        <v>0</v>
      </c>
      <c r="BQ141" s="35">
        <f ca="1">M141*Mask!O$27</f>
        <v>0</v>
      </c>
      <c r="BR141" s="35">
        <f ca="1">N141*Mask!P$27</f>
        <v>0</v>
      </c>
      <c r="BS141" s="35">
        <f ca="1">O141*Mask!Q$27</f>
        <v>0</v>
      </c>
      <c r="BT141" s="35">
        <f ca="1">P141*Mask!R$27</f>
        <v>0</v>
      </c>
      <c r="BU141" s="35">
        <f ca="1">Q141*Mask!S$27</f>
        <v>0</v>
      </c>
      <c r="BV141" s="35">
        <f ca="1">R141*Mask!T$27</f>
        <v>0</v>
      </c>
      <c r="BW141" s="35">
        <f ca="1">S141*Mask!U$27</f>
        <v>0</v>
      </c>
      <c r="BX141" s="35">
        <f ca="1">T141*Mask!V$27</f>
        <v>0</v>
      </c>
      <c r="BY141" s="35">
        <f ca="1">U141*Mask!W$27</f>
        <v>0</v>
      </c>
      <c r="BZ141" s="35">
        <f ca="1">V141*Mask!X$27</f>
        <v>0</v>
      </c>
      <c r="CA141" s="35">
        <f ca="1">W141*Mask!Y$27</f>
        <v>0</v>
      </c>
      <c r="CB141" s="35">
        <f ca="1">X141*Mask!Z$27</f>
        <v>0</v>
      </c>
      <c r="CC141" s="35">
        <f ca="1">Y141*Mask!AA$27</f>
        <v>0</v>
      </c>
      <c r="CD141" s="35">
        <f ca="1">Z141*Mask!AB$27</f>
        <v>0</v>
      </c>
      <c r="CE141" s="54"/>
      <c r="CF141" s="54">
        <f>IF(ISBLANK($A141),0,AA141*Mask!G$28)</f>
        <v>0</v>
      </c>
      <c r="CG141" s="54">
        <f>IF(ISBLANK($A141),0,AB141*Mask!H$28)</f>
        <v>0</v>
      </c>
      <c r="CH141" s="54">
        <f>IF(ISBLANK($A141),0,AC141*Mask!I$28)</f>
        <v>0</v>
      </c>
      <c r="CI141" s="54">
        <f>IF(ISBLANK($A141),0,AD141*Mask!J$28)</f>
        <v>0</v>
      </c>
      <c r="CJ141" s="54">
        <f>IF(ISBLANK($A141),0,AE141*Mask!K$28)</f>
        <v>0</v>
      </c>
      <c r="CK141" s="54">
        <f>IF(ISBLANK($A141),0,AF141*Mask!L$28)</f>
        <v>0</v>
      </c>
      <c r="CL141" s="54">
        <f>IF(ISBLANK($A141),0,AG141*Mask!M$28)</f>
        <v>0</v>
      </c>
      <c r="CM141" s="54">
        <f>IF(ISBLANK($A141),0,AH141*Mask!N$28)</f>
        <v>0</v>
      </c>
      <c r="CN141" s="54">
        <f>IF(ISBLANK($A141),0,AI141*Mask!O$28)</f>
        <v>0</v>
      </c>
      <c r="CO141" s="54">
        <f>IF(ISBLANK($A141),0,AJ141*Mask!P$28)</f>
        <v>0</v>
      </c>
      <c r="CP141" s="54">
        <f>IF(ISBLANK($A141),0,AK141*Mask!Q$28)</f>
        <v>0</v>
      </c>
      <c r="CQ141" s="54">
        <f>IF(ISBLANK($A141),0,AL141*Mask!R$28)</f>
        <v>0</v>
      </c>
      <c r="CR141" s="54">
        <f>IF(ISBLANK($A141),0,AM141*Mask!S$28)</f>
        <v>0</v>
      </c>
      <c r="CS141" s="54">
        <f>IF(ISBLANK($A141),0,AN141*Mask!T$28)</f>
        <v>0</v>
      </c>
      <c r="CT141" s="54">
        <f>IF(ISBLANK($A141),0,AO141*Mask!U$28)</f>
        <v>0</v>
      </c>
      <c r="CU141" s="54">
        <f>IF(ISBLANK($A141),0,AP141*Mask!V$28)</f>
        <v>0</v>
      </c>
      <c r="CV141" s="54">
        <f>IF(ISBLANK($A141),0,AQ141*Mask!W$28)</f>
        <v>0</v>
      </c>
      <c r="CW141" s="54">
        <f>IF(ISBLANK($A141),0,AR141*Mask!X$28)</f>
        <v>0</v>
      </c>
      <c r="CX141" s="54">
        <f>IF(ISBLANK($A141),0,AS141*Mask!Y$28)</f>
        <v>0</v>
      </c>
      <c r="CY141" s="54">
        <f>IF(ISBLANK($A141),0,AT141*Mask!Z$28)</f>
        <v>0</v>
      </c>
      <c r="CZ141" s="54">
        <f>IF(ISBLANK($A141),0,AU141*Mask!AA$28)</f>
        <v>0</v>
      </c>
      <c r="DA141" s="54">
        <f>IF(ISBLANK($A141),0,AV141*Mask!AB$28)</f>
        <v>0</v>
      </c>
      <c r="DC141" s="54">
        <f t="shared" ca="1" si="44"/>
        <v>0</v>
      </c>
    </row>
    <row r="142" spans="1:107">
      <c r="A142" s="17"/>
      <c r="B142" s="18"/>
      <c r="C142" s="18"/>
      <c r="D142" s="19"/>
      <c r="E142" s="20">
        <v>0</v>
      </c>
      <c r="F142" s="20">
        <v>0</v>
      </c>
      <c r="G142" s="20">
        <v>0</v>
      </c>
      <c r="H142" s="20">
        <v>0</v>
      </c>
      <c r="I142" s="20">
        <v>0</v>
      </c>
      <c r="J142" s="20">
        <v>0</v>
      </c>
      <c r="K142" s="20">
        <v>0</v>
      </c>
      <c r="L142" s="20">
        <v>0</v>
      </c>
      <c r="M142" s="20">
        <v>0</v>
      </c>
      <c r="N142" s="20">
        <v>0</v>
      </c>
      <c r="O142" s="20">
        <v>0</v>
      </c>
      <c r="P142" s="20">
        <v>0</v>
      </c>
      <c r="Q142" s="20">
        <v>0</v>
      </c>
      <c r="R142" s="20">
        <v>0</v>
      </c>
      <c r="S142" s="20">
        <v>0</v>
      </c>
      <c r="T142" s="20">
        <v>0</v>
      </c>
      <c r="U142" s="20">
        <v>0</v>
      </c>
      <c r="V142" s="20">
        <v>0</v>
      </c>
      <c r="W142" s="20">
        <v>0</v>
      </c>
      <c r="X142" s="35">
        <v>0</v>
      </c>
      <c r="Y142" s="35">
        <v>0</v>
      </c>
      <c r="Z142" s="20">
        <v>0</v>
      </c>
      <c r="AA142" s="35">
        <f>IF(ISNA(VLOOKUP(A142&amp;B142,'1'!$K$11:$L$50,2,0)),0,VLOOKUP(A142&amp;B142,'1'!$K$11:$L$50,2,0))</f>
        <v>0</v>
      </c>
      <c r="AB142" s="35">
        <f>IF(ISNA(VLOOKUP($A142&amp;$B142,'2'!$K$11:$L$50,2,0)),0,VLOOKUP($A142&amp;$B142,'2'!$K$11:$L$50,2,0))</f>
        <v>0</v>
      </c>
      <c r="AC142" s="35">
        <f>IF(ISNA(VLOOKUP($A142&amp;$B142,'3'!$K$11:$L$50,2,0)),0,VLOOKUP($A142&amp;$B142,'3'!$K$11:$L$50,2,0))</f>
        <v>0</v>
      </c>
      <c r="AD142" s="35">
        <f>IF(ISNA(VLOOKUP($A142&amp;$B142,'4'!$K$11:$L$50,2,0)),0,VLOOKUP($A142&amp;$B142,'4'!$K$11:$L$50,2,0))</f>
        <v>0</v>
      </c>
      <c r="AE142" s="35">
        <f>IF(ISNA(VLOOKUP($A142&amp;$B142,'5'!$K$11:$L$50,2,0)),0,VLOOKUP($A142&amp;$B142,'5'!$K$11:$L$50,2,0))</f>
        <v>0</v>
      </c>
      <c r="AF142" s="35">
        <f>IF(ISNA(VLOOKUP($A142&amp;$B142,'6'!$K$11:$L$50,2,0)),0,VLOOKUP($A142&amp;$B142,'6'!$K$11:$L$50,2,0))</f>
        <v>0</v>
      </c>
      <c r="AG142" s="35">
        <f>IF(ISNA(VLOOKUP($A142&amp;$B142,'7'!$K$11:$L$50,2,0)),0,VLOOKUP($A142&amp;$B142,'7'!$K$11:$L$50,2,0))</f>
        <v>0</v>
      </c>
      <c r="AH142" s="35">
        <f>IF(ISNA(VLOOKUP($A142&amp;$B142,'8'!$K$11:$L$50,2,0)),0,VLOOKUP($A142&amp;$B142,'8'!$K$11:$L$50,2,0))</f>
        <v>0</v>
      </c>
      <c r="AI142" s="35">
        <f>IF(ISNA(VLOOKUP($A142&amp;$B142,'9'!$K$11:$L$50,2,0)),0,VLOOKUP($A142&amp;$B142,'9'!$K$11:$L$50,2,0))</f>
        <v>0</v>
      </c>
      <c r="AJ142" s="35">
        <f>IF(ISNA(VLOOKUP($A142&amp;$B142,'10'!$K$11:$L$50,2,0)),0,VLOOKUP($A142&amp;$B142,'10'!$K$11:$L$50,2,0))</f>
        <v>0</v>
      </c>
      <c r="AK142" s="35">
        <f>IF(ISNA(VLOOKUP($A142&amp;$B142,'11'!$K$11:$L$50,2,0)),0,VLOOKUP($A142&amp;$B142,'11'!$K$11:$L$50,2,0))</f>
        <v>0</v>
      </c>
      <c r="AL142" s="35">
        <f>IF(ISNA(VLOOKUP($A142&amp;$B142,'12'!$K$11:$L$50,2,0)),0,VLOOKUP($A142&amp;$B142,'12'!$K$11:$L$50,2,0))</f>
        <v>0</v>
      </c>
      <c r="AM142" s="35">
        <f>IF(ISNA(VLOOKUP($A142&amp;$B142,'13'!$K$11:$L$50,2,0)),0,VLOOKUP($A142&amp;$B142,'13'!$K$11:$L$50,2,0))</f>
        <v>0</v>
      </c>
      <c r="AN142" s="35">
        <f>IF(ISNA(VLOOKUP($A142&amp;$B142,'14'!$K$11:$L$50,2,0)),0,VLOOKUP($A142&amp;$B142,'14'!$K$11:$L$50,2,0))</f>
        <v>0</v>
      </c>
      <c r="AO142" s="35">
        <f>IF(ISNA(VLOOKUP($A142&amp;$B142,'15'!$K$11:$L$50,2,0)),0,VLOOKUP($A142&amp;$B142,'15'!$K$11:$L$50,2,0))</f>
        <v>0</v>
      </c>
      <c r="AP142" s="35">
        <f>IF(ISNA(VLOOKUP($A142&amp;$B142,'16'!$K$11:$L$50,2,0)),0,VLOOKUP($A142&amp;$B142,'16'!$K$11:$L$50,2,0))</f>
        <v>0</v>
      </c>
      <c r="AQ142" s="35">
        <f>IF(ISNA(VLOOKUP($A142&amp;$B142,'17'!$K$11:$L$50,2,0)),0,VLOOKUP($A142&amp;$B142,'17'!$K$11:$L$50,2,0))</f>
        <v>0</v>
      </c>
      <c r="AR142" s="35">
        <f>IF(ISNA(VLOOKUP($A142&amp;$B142,'18'!$K$11:$L$50,2,0)),0,VLOOKUP($A142&amp;$B142,'18'!$K$11:$L$50,2,0))</f>
        <v>0</v>
      </c>
      <c r="AS142" s="35">
        <f>IF(ISNA(VLOOKUP($A142&amp;$B142,'19'!$K$11:$L$50,2,0)),0,VLOOKUP($A142&amp;$B142,'19'!$K$11:$L$50,2,0))</f>
        <v>0</v>
      </c>
      <c r="AT142" s="35">
        <f>IF(ISNA(VLOOKUP($A142&amp;$B142,'20'!$K$11:$L$50,2,0)),0,VLOOKUP($A142&amp;$B142,'20'!$K$11:$L$50,2,0))</f>
        <v>0</v>
      </c>
      <c r="AU142" s="35">
        <f>IF(ISNA(VLOOKUP($A142&amp;$B142,'21'!$K$11:$L$50,2,0)),0,VLOOKUP($A142&amp;$B142,'21'!$K$11:$L$50,2,0))</f>
        <v>0</v>
      </c>
      <c r="AV142" s="35">
        <f>IF(ISNA(VLOOKUP($A142&amp;$B142,'22'!$K$11:$L$50,2,0)),0,VLOOKUP($A142&amp;$B142,'22'!$K$11:$L$50,2,0))</f>
        <v>0</v>
      </c>
      <c r="AW142" s="25">
        <f t="shared" si="38"/>
        <v>0</v>
      </c>
      <c r="AX142" s="26">
        <f t="shared" ca="1" si="39"/>
        <v>0</v>
      </c>
      <c r="AY142" s="27" t="str">
        <f t="shared" ca="1" si="40"/>
        <v>#</v>
      </c>
      <c r="AZ142" s="24" t="str">
        <f t="shared" ca="1" si="41"/>
        <v>#</v>
      </c>
      <c r="BC142" s="193" t="str">
        <f t="shared" si="42"/>
        <v/>
      </c>
      <c r="BD142" s="194">
        <f t="shared" si="43"/>
        <v>0</v>
      </c>
      <c r="BE142" s="195"/>
      <c r="BF142" s="194"/>
      <c r="BG142" s="194"/>
      <c r="BH142" s="35"/>
      <c r="BI142" s="35">
        <f ca="1">E142*Mask!G$27</f>
        <v>0</v>
      </c>
      <c r="BJ142" s="35">
        <f ca="1">F142*Mask!H$27</f>
        <v>0</v>
      </c>
      <c r="BK142" s="35">
        <f ca="1">G142*Mask!I$27</f>
        <v>0</v>
      </c>
      <c r="BL142" s="35">
        <f ca="1">H142*Mask!J$27</f>
        <v>0</v>
      </c>
      <c r="BM142" s="35">
        <f ca="1">I142*Mask!K$27</f>
        <v>0</v>
      </c>
      <c r="BN142" s="35">
        <f ca="1">J142*Mask!L$27</f>
        <v>0</v>
      </c>
      <c r="BO142" s="35">
        <f ca="1">K142*Mask!M$27</f>
        <v>0</v>
      </c>
      <c r="BP142" s="35">
        <f ca="1">L142*Mask!N$27</f>
        <v>0</v>
      </c>
      <c r="BQ142" s="35">
        <f ca="1">M142*Mask!O$27</f>
        <v>0</v>
      </c>
      <c r="BR142" s="35">
        <f ca="1">N142*Mask!P$27</f>
        <v>0</v>
      </c>
      <c r="BS142" s="35">
        <f ca="1">O142*Mask!Q$27</f>
        <v>0</v>
      </c>
      <c r="BT142" s="35">
        <f ca="1">P142*Mask!R$27</f>
        <v>0</v>
      </c>
      <c r="BU142" s="35">
        <f ca="1">Q142*Mask!S$27</f>
        <v>0</v>
      </c>
      <c r="BV142" s="35">
        <f ca="1">R142*Mask!T$27</f>
        <v>0</v>
      </c>
      <c r="BW142" s="35">
        <f ca="1">S142*Mask!U$27</f>
        <v>0</v>
      </c>
      <c r="BX142" s="35">
        <f ca="1">T142*Mask!V$27</f>
        <v>0</v>
      </c>
      <c r="BY142" s="35">
        <f ca="1">U142*Mask!W$27</f>
        <v>0</v>
      </c>
      <c r="BZ142" s="35">
        <f ca="1">V142*Mask!X$27</f>
        <v>0</v>
      </c>
      <c r="CA142" s="35">
        <f ca="1">W142*Mask!Y$27</f>
        <v>0</v>
      </c>
      <c r="CB142" s="35">
        <f ca="1">X142*Mask!Z$27</f>
        <v>0</v>
      </c>
      <c r="CC142" s="35">
        <f ca="1">Y142*Mask!AA$27</f>
        <v>0</v>
      </c>
      <c r="CD142" s="35">
        <f ca="1">Z142*Mask!AB$27</f>
        <v>0</v>
      </c>
      <c r="CE142" s="54"/>
      <c r="CF142" s="54">
        <f>IF(ISBLANK($A142),0,AA142*Mask!G$28)</f>
        <v>0</v>
      </c>
      <c r="CG142" s="54">
        <f>IF(ISBLANK($A142),0,AB142*Mask!H$28)</f>
        <v>0</v>
      </c>
      <c r="CH142" s="54">
        <f>IF(ISBLANK($A142),0,AC142*Mask!I$28)</f>
        <v>0</v>
      </c>
      <c r="CI142" s="54">
        <f>IF(ISBLANK($A142),0,AD142*Mask!J$28)</f>
        <v>0</v>
      </c>
      <c r="CJ142" s="54">
        <f>IF(ISBLANK($A142),0,AE142*Mask!K$28)</f>
        <v>0</v>
      </c>
      <c r="CK142" s="54">
        <f>IF(ISBLANK($A142),0,AF142*Mask!L$28)</f>
        <v>0</v>
      </c>
      <c r="CL142" s="54">
        <f>IF(ISBLANK($A142),0,AG142*Mask!M$28)</f>
        <v>0</v>
      </c>
      <c r="CM142" s="54">
        <f>IF(ISBLANK($A142),0,AH142*Mask!N$28)</f>
        <v>0</v>
      </c>
      <c r="CN142" s="54">
        <f>IF(ISBLANK($A142),0,AI142*Mask!O$28)</f>
        <v>0</v>
      </c>
      <c r="CO142" s="54">
        <f>IF(ISBLANK($A142),0,AJ142*Mask!P$28)</f>
        <v>0</v>
      </c>
      <c r="CP142" s="54">
        <f>IF(ISBLANK($A142),0,AK142*Mask!Q$28)</f>
        <v>0</v>
      </c>
      <c r="CQ142" s="54">
        <f>IF(ISBLANK($A142),0,AL142*Mask!R$28)</f>
        <v>0</v>
      </c>
      <c r="CR142" s="54">
        <f>IF(ISBLANK($A142),0,AM142*Mask!S$28)</f>
        <v>0</v>
      </c>
      <c r="CS142" s="54">
        <f>IF(ISBLANK($A142),0,AN142*Mask!T$28)</f>
        <v>0</v>
      </c>
      <c r="CT142" s="54">
        <f>IF(ISBLANK($A142),0,AO142*Mask!U$28)</f>
        <v>0</v>
      </c>
      <c r="CU142" s="54">
        <f>IF(ISBLANK($A142),0,AP142*Mask!V$28)</f>
        <v>0</v>
      </c>
      <c r="CV142" s="54">
        <f>IF(ISBLANK($A142),0,AQ142*Mask!W$28)</f>
        <v>0</v>
      </c>
      <c r="CW142" s="54">
        <f>IF(ISBLANK($A142),0,AR142*Mask!X$28)</f>
        <v>0</v>
      </c>
      <c r="CX142" s="54">
        <f>IF(ISBLANK($A142),0,AS142*Mask!Y$28)</f>
        <v>0</v>
      </c>
      <c r="CY142" s="54">
        <f>IF(ISBLANK($A142),0,AT142*Mask!Z$28)</f>
        <v>0</v>
      </c>
      <c r="CZ142" s="54">
        <f>IF(ISBLANK($A142),0,AU142*Mask!AA$28)</f>
        <v>0</v>
      </c>
      <c r="DA142" s="54">
        <f>IF(ISBLANK($A142),0,AV142*Mask!AB$28)</f>
        <v>0</v>
      </c>
      <c r="DC142" s="54">
        <f t="shared" ca="1" si="44"/>
        <v>0</v>
      </c>
    </row>
    <row r="143" spans="1:107">
      <c r="A143" s="17"/>
      <c r="B143" s="18"/>
      <c r="C143" s="18"/>
      <c r="D143" s="19"/>
      <c r="E143" s="20">
        <v>0</v>
      </c>
      <c r="F143" s="20">
        <v>0</v>
      </c>
      <c r="G143" s="20">
        <v>0</v>
      </c>
      <c r="H143" s="20">
        <v>0</v>
      </c>
      <c r="I143" s="20">
        <v>0</v>
      </c>
      <c r="J143" s="20">
        <v>0</v>
      </c>
      <c r="K143" s="20">
        <v>0</v>
      </c>
      <c r="L143" s="20">
        <v>0</v>
      </c>
      <c r="M143" s="20">
        <v>0</v>
      </c>
      <c r="N143" s="20">
        <v>0</v>
      </c>
      <c r="O143" s="20">
        <v>0</v>
      </c>
      <c r="P143" s="20">
        <v>0</v>
      </c>
      <c r="Q143" s="20">
        <v>0</v>
      </c>
      <c r="R143" s="20">
        <v>0</v>
      </c>
      <c r="S143" s="20">
        <v>0</v>
      </c>
      <c r="T143" s="20">
        <v>0</v>
      </c>
      <c r="U143" s="20">
        <v>0</v>
      </c>
      <c r="V143" s="20">
        <v>0</v>
      </c>
      <c r="W143" s="20">
        <v>0</v>
      </c>
      <c r="X143" s="35">
        <v>0</v>
      </c>
      <c r="Y143" s="35">
        <v>0</v>
      </c>
      <c r="Z143" s="20">
        <v>0</v>
      </c>
      <c r="AA143" s="35">
        <f>IF(ISNA(VLOOKUP(A143&amp;B143,'1'!$K$11:$L$50,2,0)),0,VLOOKUP(A143&amp;B143,'1'!$K$11:$L$50,2,0))</f>
        <v>0</v>
      </c>
      <c r="AB143" s="35">
        <f>IF(ISNA(VLOOKUP($A143&amp;$B143,'2'!$K$11:$L$50,2,0)),0,VLOOKUP($A143&amp;$B143,'2'!$K$11:$L$50,2,0))</f>
        <v>0</v>
      </c>
      <c r="AC143" s="35">
        <f>IF(ISNA(VLOOKUP($A143&amp;$B143,'3'!$K$11:$L$50,2,0)),0,VLOOKUP($A143&amp;$B143,'3'!$K$11:$L$50,2,0))</f>
        <v>0</v>
      </c>
      <c r="AD143" s="35">
        <f>IF(ISNA(VLOOKUP($A143&amp;$B143,'4'!$K$11:$L$50,2,0)),0,VLOOKUP($A143&amp;$B143,'4'!$K$11:$L$50,2,0))</f>
        <v>0</v>
      </c>
      <c r="AE143" s="35">
        <f>IF(ISNA(VLOOKUP($A143&amp;$B143,'5'!$K$11:$L$50,2,0)),0,VLOOKUP($A143&amp;$B143,'5'!$K$11:$L$50,2,0))</f>
        <v>0</v>
      </c>
      <c r="AF143" s="35">
        <f>IF(ISNA(VLOOKUP($A143&amp;$B143,'6'!$K$11:$L$50,2,0)),0,VLOOKUP($A143&amp;$B143,'6'!$K$11:$L$50,2,0))</f>
        <v>0</v>
      </c>
      <c r="AG143" s="35">
        <f>IF(ISNA(VLOOKUP($A143&amp;$B143,'7'!$K$11:$L$50,2,0)),0,VLOOKUP($A143&amp;$B143,'7'!$K$11:$L$50,2,0))</f>
        <v>0</v>
      </c>
      <c r="AH143" s="35">
        <f>IF(ISNA(VLOOKUP($A143&amp;$B143,'8'!$K$11:$L$50,2,0)),0,VLOOKUP($A143&amp;$B143,'8'!$K$11:$L$50,2,0))</f>
        <v>0</v>
      </c>
      <c r="AI143" s="35">
        <f>IF(ISNA(VLOOKUP($A143&amp;$B143,'9'!$K$11:$L$50,2,0)),0,VLOOKUP($A143&amp;$B143,'9'!$K$11:$L$50,2,0))</f>
        <v>0</v>
      </c>
      <c r="AJ143" s="35">
        <f>IF(ISNA(VLOOKUP($A143&amp;$B143,'10'!$K$11:$L$50,2,0)),0,VLOOKUP($A143&amp;$B143,'10'!$K$11:$L$50,2,0))</f>
        <v>0</v>
      </c>
      <c r="AK143" s="35">
        <f>IF(ISNA(VLOOKUP($A143&amp;$B143,'11'!$K$11:$L$50,2,0)),0,VLOOKUP($A143&amp;$B143,'11'!$K$11:$L$50,2,0))</f>
        <v>0</v>
      </c>
      <c r="AL143" s="35">
        <f>IF(ISNA(VLOOKUP($A143&amp;$B143,'12'!$K$11:$L$50,2,0)),0,VLOOKUP($A143&amp;$B143,'12'!$K$11:$L$50,2,0))</f>
        <v>0</v>
      </c>
      <c r="AM143" s="35">
        <f>IF(ISNA(VLOOKUP($A143&amp;$B143,'13'!$K$11:$L$50,2,0)),0,VLOOKUP($A143&amp;$B143,'13'!$K$11:$L$50,2,0))</f>
        <v>0</v>
      </c>
      <c r="AN143" s="35">
        <f>IF(ISNA(VLOOKUP($A143&amp;$B143,'14'!$K$11:$L$50,2,0)),0,VLOOKUP($A143&amp;$B143,'14'!$K$11:$L$50,2,0))</f>
        <v>0</v>
      </c>
      <c r="AO143" s="35">
        <f>IF(ISNA(VLOOKUP($A143&amp;$B143,'15'!$K$11:$L$50,2,0)),0,VLOOKUP($A143&amp;$B143,'15'!$K$11:$L$50,2,0))</f>
        <v>0</v>
      </c>
      <c r="AP143" s="35">
        <f>IF(ISNA(VLOOKUP($A143&amp;$B143,'16'!$K$11:$L$50,2,0)),0,VLOOKUP($A143&amp;$B143,'16'!$K$11:$L$50,2,0))</f>
        <v>0</v>
      </c>
      <c r="AQ143" s="35">
        <f>IF(ISNA(VLOOKUP($A143&amp;$B143,'17'!$K$11:$L$50,2,0)),0,VLOOKUP($A143&amp;$B143,'17'!$K$11:$L$50,2,0))</f>
        <v>0</v>
      </c>
      <c r="AR143" s="35">
        <f>IF(ISNA(VLOOKUP($A143&amp;$B143,'18'!$K$11:$L$50,2,0)),0,VLOOKUP($A143&amp;$B143,'18'!$K$11:$L$50,2,0))</f>
        <v>0</v>
      </c>
      <c r="AS143" s="35">
        <f>IF(ISNA(VLOOKUP($A143&amp;$B143,'19'!$K$11:$L$50,2,0)),0,VLOOKUP($A143&amp;$B143,'19'!$K$11:$L$50,2,0))</f>
        <v>0</v>
      </c>
      <c r="AT143" s="35">
        <f>IF(ISNA(VLOOKUP($A143&amp;$B143,'20'!$K$11:$L$50,2,0)),0,VLOOKUP($A143&amp;$B143,'20'!$K$11:$L$50,2,0))</f>
        <v>0</v>
      </c>
      <c r="AU143" s="35">
        <f>IF(ISNA(VLOOKUP($A143&amp;$B143,'21'!$K$11:$L$50,2,0)),0,VLOOKUP($A143&amp;$B143,'21'!$K$11:$L$50,2,0))</f>
        <v>0</v>
      </c>
      <c r="AV143" s="35">
        <f>IF(ISNA(VLOOKUP($A143&amp;$B143,'22'!$K$11:$L$50,2,0)),0,VLOOKUP($A143&amp;$B143,'22'!$K$11:$L$50,2,0))</f>
        <v>0</v>
      </c>
      <c r="AW143" s="25">
        <f t="shared" si="38"/>
        <v>0</v>
      </c>
      <c r="AX143" s="26">
        <f t="shared" ca="1" si="39"/>
        <v>0</v>
      </c>
      <c r="AY143" s="27" t="str">
        <f t="shared" ca="1" si="40"/>
        <v>#</v>
      </c>
      <c r="AZ143" s="24" t="str">
        <f t="shared" ca="1" si="41"/>
        <v>#</v>
      </c>
      <c r="BC143" s="193" t="str">
        <f t="shared" si="42"/>
        <v/>
      </c>
      <c r="BD143" s="194">
        <f t="shared" si="43"/>
        <v>0</v>
      </c>
      <c r="BE143" s="195"/>
      <c r="BF143" s="194"/>
      <c r="BG143" s="194"/>
      <c r="BH143" s="35"/>
      <c r="BI143" s="35">
        <f ca="1">E143*Mask!G$27</f>
        <v>0</v>
      </c>
      <c r="BJ143" s="35">
        <f ca="1">F143*Mask!H$27</f>
        <v>0</v>
      </c>
      <c r="BK143" s="35">
        <f ca="1">G143*Mask!I$27</f>
        <v>0</v>
      </c>
      <c r="BL143" s="35">
        <f ca="1">H143*Mask!J$27</f>
        <v>0</v>
      </c>
      <c r="BM143" s="35">
        <f ca="1">I143*Mask!K$27</f>
        <v>0</v>
      </c>
      <c r="BN143" s="35">
        <f ca="1">J143*Mask!L$27</f>
        <v>0</v>
      </c>
      <c r="BO143" s="35">
        <f ca="1">K143*Mask!M$27</f>
        <v>0</v>
      </c>
      <c r="BP143" s="35">
        <f ca="1">L143*Mask!N$27</f>
        <v>0</v>
      </c>
      <c r="BQ143" s="35">
        <f ca="1">M143*Mask!O$27</f>
        <v>0</v>
      </c>
      <c r="BR143" s="35">
        <f ca="1">N143*Mask!P$27</f>
        <v>0</v>
      </c>
      <c r="BS143" s="35">
        <f ca="1">O143*Mask!Q$27</f>
        <v>0</v>
      </c>
      <c r="BT143" s="35">
        <f ca="1">P143*Mask!R$27</f>
        <v>0</v>
      </c>
      <c r="BU143" s="35">
        <f ca="1">Q143*Mask!S$27</f>
        <v>0</v>
      </c>
      <c r="BV143" s="35">
        <f ca="1">R143*Mask!T$27</f>
        <v>0</v>
      </c>
      <c r="BW143" s="35">
        <f ca="1">S143*Mask!U$27</f>
        <v>0</v>
      </c>
      <c r="BX143" s="35">
        <f ca="1">T143*Mask!V$27</f>
        <v>0</v>
      </c>
      <c r="BY143" s="35">
        <f ca="1">U143*Mask!W$27</f>
        <v>0</v>
      </c>
      <c r="BZ143" s="35">
        <f ca="1">V143*Mask!X$27</f>
        <v>0</v>
      </c>
      <c r="CA143" s="35">
        <f ca="1">W143*Mask!Y$27</f>
        <v>0</v>
      </c>
      <c r="CB143" s="35">
        <f ca="1">X143*Mask!Z$27</f>
        <v>0</v>
      </c>
      <c r="CC143" s="35">
        <f ca="1">Y143*Mask!AA$27</f>
        <v>0</v>
      </c>
      <c r="CD143" s="35">
        <f ca="1">Z143*Mask!AB$27</f>
        <v>0</v>
      </c>
      <c r="CE143" s="54"/>
      <c r="CF143" s="54">
        <f>IF(ISBLANK($A143),0,AA143*Mask!G$28)</f>
        <v>0</v>
      </c>
      <c r="CG143" s="54">
        <f>IF(ISBLANK($A143),0,AB143*Mask!H$28)</f>
        <v>0</v>
      </c>
      <c r="CH143" s="54">
        <f>IF(ISBLANK($A143),0,AC143*Mask!I$28)</f>
        <v>0</v>
      </c>
      <c r="CI143" s="54">
        <f>IF(ISBLANK($A143),0,AD143*Mask!J$28)</f>
        <v>0</v>
      </c>
      <c r="CJ143" s="54">
        <f>IF(ISBLANK($A143),0,AE143*Mask!K$28)</f>
        <v>0</v>
      </c>
      <c r="CK143" s="54">
        <f>IF(ISBLANK($A143),0,AF143*Mask!L$28)</f>
        <v>0</v>
      </c>
      <c r="CL143" s="54">
        <f>IF(ISBLANK($A143),0,AG143*Mask!M$28)</f>
        <v>0</v>
      </c>
      <c r="CM143" s="54">
        <f>IF(ISBLANK($A143),0,AH143*Mask!N$28)</f>
        <v>0</v>
      </c>
      <c r="CN143" s="54">
        <f>IF(ISBLANK($A143),0,AI143*Mask!O$28)</f>
        <v>0</v>
      </c>
      <c r="CO143" s="54">
        <f>IF(ISBLANK($A143),0,AJ143*Mask!P$28)</f>
        <v>0</v>
      </c>
      <c r="CP143" s="54">
        <f>IF(ISBLANK($A143),0,AK143*Mask!Q$28)</f>
        <v>0</v>
      </c>
      <c r="CQ143" s="54">
        <f>IF(ISBLANK($A143),0,AL143*Mask!R$28)</f>
        <v>0</v>
      </c>
      <c r="CR143" s="54">
        <f>IF(ISBLANK($A143),0,AM143*Mask!S$28)</f>
        <v>0</v>
      </c>
      <c r="CS143" s="54">
        <f>IF(ISBLANK($A143),0,AN143*Mask!T$28)</f>
        <v>0</v>
      </c>
      <c r="CT143" s="54">
        <f>IF(ISBLANK($A143),0,AO143*Mask!U$28)</f>
        <v>0</v>
      </c>
      <c r="CU143" s="54">
        <f>IF(ISBLANK($A143),0,AP143*Mask!V$28)</f>
        <v>0</v>
      </c>
      <c r="CV143" s="54">
        <f>IF(ISBLANK($A143),0,AQ143*Mask!W$28)</f>
        <v>0</v>
      </c>
      <c r="CW143" s="54">
        <f>IF(ISBLANK($A143),0,AR143*Mask!X$28)</f>
        <v>0</v>
      </c>
      <c r="CX143" s="54">
        <f>IF(ISBLANK($A143),0,AS143*Mask!Y$28)</f>
        <v>0</v>
      </c>
      <c r="CY143" s="54">
        <f>IF(ISBLANK($A143),0,AT143*Mask!Z$28)</f>
        <v>0</v>
      </c>
      <c r="CZ143" s="54">
        <f>IF(ISBLANK($A143),0,AU143*Mask!AA$28)</f>
        <v>0</v>
      </c>
      <c r="DA143" s="54">
        <f>IF(ISBLANK($A143),0,AV143*Mask!AB$28)</f>
        <v>0</v>
      </c>
      <c r="DC143" s="54">
        <f t="shared" ca="1" si="44"/>
        <v>0</v>
      </c>
    </row>
    <row r="144" spans="1:107">
      <c r="A144" s="17"/>
      <c r="B144" s="18"/>
      <c r="C144" s="18"/>
      <c r="D144" s="19"/>
      <c r="E144" s="20">
        <v>0</v>
      </c>
      <c r="F144" s="20">
        <v>0</v>
      </c>
      <c r="G144" s="20">
        <v>0</v>
      </c>
      <c r="H144" s="20">
        <v>0</v>
      </c>
      <c r="I144" s="20">
        <v>0</v>
      </c>
      <c r="J144" s="20">
        <v>0</v>
      </c>
      <c r="K144" s="20">
        <v>0</v>
      </c>
      <c r="L144" s="20">
        <v>0</v>
      </c>
      <c r="M144" s="20">
        <v>0</v>
      </c>
      <c r="N144" s="20">
        <v>0</v>
      </c>
      <c r="O144" s="20">
        <v>0</v>
      </c>
      <c r="P144" s="20">
        <v>0</v>
      </c>
      <c r="Q144" s="20">
        <v>0</v>
      </c>
      <c r="R144" s="20">
        <v>0</v>
      </c>
      <c r="S144" s="20">
        <v>0</v>
      </c>
      <c r="T144" s="20">
        <v>0</v>
      </c>
      <c r="U144" s="20">
        <v>0</v>
      </c>
      <c r="V144" s="20">
        <v>0</v>
      </c>
      <c r="W144" s="20">
        <v>0</v>
      </c>
      <c r="X144" s="35">
        <v>0</v>
      </c>
      <c r="Y144" s="35">
        <v>0</v>
      </c>
      <c r="Z144" s="20">
        <v>0</v>
      </c>
      <c r="AA144" s="35">
        <f>IF(ISNA(VLOOKUP(A144&amp;B144,'1'!$K$11:$L$50,2,0)),0,VLOOKUP(A144&amp;B144,'1'!$K$11:$L$50,2,0))</f>
        <v>0</v>
      </c>
      <c r="AB144" s="35">
        <f>IF(ISNA(VLOOKUP($A144&amp;$B144,'2'!$K$11:$L$50,2,0)),0,VLOOKUP($A144&amp;$B144,'2'!$K$11:$L$50,2,0))</f>
        <v>0</v>
      </c>
      <c r="AC144" s="35">
        <f>IF(ISNA(VLOOKUP($A144&amp;$B144,'3'!$K$11:$L$50,2,0)),0,VLOOKUP($A144&amp;$B144,'3'!$K$11:$L$50,2,0))</f>
        <v>0</v>
      </c>
      <c r="AD144" s="35">
        <f>IF(ISNA(VLOOKUP($A144&amp;$B144,'4'!$K$11:$L$50,2,0)),0,VLOOKUP($A144&amp;$B144,'4'!$K$11:$L$50,2,0))</f>
        <v>0</v>
      </c>
      <c r="AE144" s="35">
        <f>IF(ISNA(VLOOKUP($A144&amp;$B144,'5'!$K$11:$L$50,2,0)),0,VLOOKUP($A144&amp;$B144,'5'!$K$11:$L$50,2,0))</f>
        <v>0</v>
      </c>
      <c r="AF144" s="35">
        <f>IF(ISNA(VLOOKUP($A144&amp;$B144,'6'!$K$11:$L$50,2,0)),0,VLOOKUP($A144&amp;$B144,'6'!$K$11:$L$50,2,0))</f>
        <v>0</v>
      </c>
      <c r="AG144" s="35">
        <f>IF(ISNA(VLOOKUP($A144&amp;$B144,'7'!$K$11:$L$50,2,0)),0,VLOOKUP($A144&amp;$B144,'7'!$K$11:$L$50,2,0))</f>
        <v>0</v>
      </c>
      <c r="AH144" s="35">
        <f>IF(ISNA(VLOOKUP($A144&amp;$B144,'8'!$K$11:$L$50,2,0)),0,VLOOKUP($A144&amp;$B144,'8'!$K$11:$L$50,2,0))</f>
        <v>0</v>
      </c>
      <c r="AI144" s="35">
        <f>IF(ISNA(VLOOKUP($A144&amp;$B144,'9'!$K$11:$L$50,2,0)),0,VLOOKUP($A144&amp;$B144,'9'!$K$11:$L$50,2,0))</f>
        <v>0</v>
      </c>
      <c r="AJ144" s="35">
        <f>IF(ISNA(VLOOKUP($A144&amp;$B144,'10'!$K$11:$L$50,2,0)),0,VLOOKUP($A144&amp;$B144,'10'!$K$11:$L$50,2,0))</f>
        <v>0</v>
      </c>
      <c r="AK144" s="35">
        <f>IF(ISNA(VLOOKUP($A144&amp;$B144,'11'!$K$11:$L$50,2,0)),0,VLOOKUP($A144&amp;$B144,'11'!$K$11:$L$50,2,0))</f>
        <v>0</v>
      </c>
      <c r="AL144" s="35">
        <f>IF(ISNA(VLOOKUP($A144&amp;$B144,'12'!$K$11:$L$50,2,0)),0,VLOOKUP($A144&amp;$B144,'12'!$K$11:$L$50,2,0))</f>
        <v>0</v>
      </c>
      <c r="AM144" s="35">
        <f>IF(ISNA(VLOOKUP($A144&amp;$B144,'13'!$K$11:$L$50,2,0)),0,VLOOKUP($A144&amp;$B144,'13'!$K$11:$L$50,2,0))</f>
        <v>0</v>
      </c>
      <c r="AN144" s="35">
        <f>IF(ISNA(VLOOKUP($A144&amp;$B144,'14'!$K$11:$L$50,2,0)),0,VLOOKUP($A144&amp;$B144,'14'!$K$11:$L$50,2,0))</f>
        <v>0</v>
      </c>
      <c r="AO144" s="35">
        <f>IF(ISNA(VLOOKUP($A144&amp;$B144,'15'!$K$11:$L$50,2,0)),0,VLOOKUP($A144&amp;$B144,'15'!$K$11:$L$50,2,0))</f>
        <v>0</v>
      </c>
      <c r="AP144" s="35">
        <f>IF(ISNA(VLOOKUP($A144&amp;$B144,'16'!$K$11:$L$50,2,0)),0,VLOOKUP($A144&amp;$B144,'16'!$K$11:$L$50,2,0))</f>
        <v>0</v>
      </c>
      <c r="AQ144" s="35">
        <f>IF(ISNA(VLOOKUP($A144&amp;$B144,'17'!$K$11:$L$50,2,0)),0,VLOOKUP($A144&amp;$B144,'17'!$K$11:$L$50,2,0))</f>
        <v>0</v>
      </c>
      <c r="AR144" s="35">
        <f>IF(ISNA(VLOOKUP($A144&amp;$B144,'18'!$K$11:$L$50,2,0)),0,VLOOKUP($A144&amp;$B144,'18'!$K$11:$L$50,2,0))</f>
        <v>0</v>
      </c>
      <c r="AS144" s="35">
        <f>IF(ISNA(VLOOKUP($A144&amp;$B144,'19'!$K$11:$L$50,2,0)),0,VLOOKUP($A144&amp;$B144,'19'!$K$11:$L$50,2,0))</f>
        <v>0</v>
      </c>
      <c r="AT144" s="35">
        <f>IF(ISNA(VLOOKUP($A144&amp;$B144,'20'!$K$11:$L$50,2,0)),0,VLOOKUP($A144&amp;$B144,'20'!$K$11:$L$50,2,0))</f>
        <v>0</v>
      </c>
      <c r="AU144" s="35">
        <f>IF(ISNA(VLOOKUP($A144&amp;$B144,'21'!$K$11:$L$50,2,0)),0,VLOOKUP($A144&amp;$B144,'21'!$K$11:$L$50,2,0))</f>
        <v>0</v>
      </c>
      <c r="AV144" s="35">
        <f>IF(ISNA(VLOOKUP($A144&amp;$B144,'22'!$K$11:$L$50,2,0)),0,VLOOKUP($A144&amp;$B144,'22'!$K$11:$L$50,2,0))</f>
        <v>0</v>
      </c>
      <c r="AW144" s="25">
        <f t="shared" si="38"/>
        <v>0</v>
      </c>
      <c r="AX144" s="26">
        <f t="shared" ca="1" si="39"/>
        <v>0</v>
      </c>
      <c r="AY144" s="27" t="str">
        <f t="shared" ca="1" si="40"/>
        <v>#</v>
      </c>
      <c r="AZ144" s="24" t="str">
        <f t="shared" ca="1" si="41"/>
        <v>#</v>
      </c>
      <c r="BC144" s="193" t="str">
        <f t="shared" si="42"/>
        <v/>
      </c>
      <c r="BD144" s="194">
        <f t="shared" si="43"/>
        <v>0</v>
      </c>
      <c r="BE144" s="195"/>
      <c r="BF144" s="194"/>
      <c r="BG144" s="194"/>
      <c r="BH144" s="35"/>
      <c r="BI144" s="35">
        <f ca="1">E144*Mask!G$27</f>
        <v>0</v>
      </c>
      <c r="BJ144" s="35">
        <f ca="1">F144*Mask!H$27</f>
        <v>0</v>
      </c>
      <c r="BK144" s="35">
        <f ca="1">G144*Mask!I$27</f>
        <v>0</v>
      </c>
      <c r="BL144" s="35">
        <f ca="1">H144*Mask!J$27</f>
        <v>0</v>
      </c>
      <c r="BM144" s="35">
        <f ca="1">I144*Mask!K$27</f>
        <v>0</v>
      </c>
      <c r="BN144" s="35">
        <f ca="1">J144*Mask!L$27</f>
        <v>0</v>
      </c>
      <c r="BO144" s="35">
        <f ca="1">K144*Mask!M$27</f>
        <v>0</v>
      </c>
      <c r="BP144" s="35">
        <f ca="1">L144*Mask!N$27</f>
        <v>0</v>
      </c>
      <c r="BQ144" s="35">
        <f ca="1">M144*Mask!O$27</f>
        <v>0</v>
      </c>
      <c r="BR144" s="35">
        <f ca="1">N144*Mask!P$27</f>
        <v>0</v>
      </c>
      <c r="BS144" s="35">
        <f ca="1">O144*Mask!Q$27</f>
        <v>0</v>
      </c>
      <c r="BT144" s="35">
        <f ca="1">P144*Mask!R$27</f>
        <v>0</v>
      </c>
      <c r="BU144" s="35">
        <f ca="1">Q144*Mask!S$27</f>
        <v>0</v>
      </c>
      <c r="BV144" s="35">
        <f ca="1">R144*Mask!T$27</f>
        <v>0</v>
      </c>
      <c r="BW144" s="35">
        <f ca="1">S144*Mask!U$27</f>
        <v>0</v>
      </c>
      <c r="BX144" s="35">
        <f ca="1">T144*Mask!V$27</f>
        <v>0</v>
      </c>
      <c r="BY144" s="35">
        <f ca="1">U144*Mask!W$27</f>
        <v>0</v>
      </c>
      <c r="BZ144" s="35">
        <f ca="1">V144*Mask!X$27</f>
        <v>0</v>
      </c>
      <c r="CA144" s="35">
        <f ca="1">W144*Mask!Y$27</f>
        <v>0</v>
      </c>
      <c r="CB144" s="35">
        <f ca="1">X144*Mask!Z$27</f>
        <v>0</v>
      </c>
      <c r="CC144" s="35">
        <f ca="1">Y144*Mask!AA$27</f>
        <v>0</v>
      </c>
      <c r="CD144" s="35">
        <f ca="1">Z144*Mask!AB$27</f>
        <v>0</v>
      </c>
      <c r="CE144" s="54"/>
      <c r="CF144" s="54">
        <f>IF(ISBLANK($A144),0,AA144*Mask!G$28)</f>
        <v>0</v>
      </c>
      <c r="CG144" s="54">
        <f>IF(ISBLANK($A144),0,AB144*Mask!H$28)</f>
        <v>0</v>
      </c>
      <c r="CH144" s="54">
        <f>IF(ISBLANK($A144),0,AC144*Mask!I$28)</f>
        <v>0</v>
      </c>
      <c r="CI144" s="54">
        <f>IF(ISBLANK($A144),0,AD144*Mask!J$28)</f>
        <v>0</v>
      </c>
      <c r="CJ144" s="54">
        <f>IF(ISBLANK($A144),0,AE144*Mask!K$28)</f>
        <v>0</v>
      </c>
      <c r="CK144" s="54">
        <f>IF(ISBLANK($A144),0,AF144*Mask!L$28)</f>
        <v>0</v>
      </c>
      <c r="CL144" s="54">
        <f>IF(ISBLANK($A144),0,AG144*Mask!M$28)</f>
        <v>0</v>
      </c>
      <c r="CM144" s="54">
        <f>IF(ISBLANK($A144),0,AH144*Mask!N$28)</f>
        <v>0</v>
      </c>
      <c r="CN144" s="54">
        <f>IF(ISBLANK($A144),0,AI144*Mask!O$28)</f>
        <v>0</v>
      </c>
      <c r="CO144" s="54">
        <f>IF(ISBLANK($A144),0,AJ144*Mask!P$28)</f>
        <v>0</v>
      </c>
      <c r="CP144" s="54">
        <f>IF(ISBLANK($A144),0,AK144*Mask!Q$28)</f>
        <v>0</v>
      </c>
      <c r="CQ144" s="54">
        <f>IF(ISBLANK($A144),0,AL144*Mask!R$28)</f>
        <v>0</v>
      </c>
      <c r="CR144" s="54">
        <f>IF(ISBLANK($A144),0,AM144*Mask!S$28)</f>
        <v>0</v>
      </c>
      <c r="CS144" s="54">
        <f>IF(ISBLANK($A144),0,AN144*Mask!T$28)</f>
        <v>0</v>
      </c>
      <c r="CT144" s="54">
        <f>IF(ISBLANK($A144),0,AO144*Mask!U$28)</f>
        <v>0</v>
      </c>
      <c r="CU144" s="54">
        <f>IF(ISBLANK($A144),0,AP144*Mask!V$28)</f>
        <v>0</v>
      </c>
      <c r="CV144" s="54">
        <f>IF(ISBLANK($A144),0,AQ144*Mask!W$28)</f>
        <v>0</v>
      </c>
      <c r="CW144" s="54">
        <f>IF(ISBLANK($A144),0,AR144*Mask!X$28)</f>
        <v>0</v>
      </c>
      <c r="CX144" s="54">
        <f>IF(ISBLANK($A144),0,AS144*Mask!Y$28)</f>
        <v>0</v>
      </c>
      <c r="CY144" s="54">
        <f>IF(ISBLANK($A144),0,AT144*Mask!Z$28)</f>
        <v>0</v>
      </c>
      <c r="CZ144" s="54">
        <f>IF(ISBLANK($A144),0,AU144*Mask!AA$28)</f>
        <v>0</v>
      </c>
      <c r="DA144" s="54">
        <f>IF(ISBLANK($A144),0,AV144*Mask!AB$28)</f>
        <v>0</v>
      </c>
      <c r="DC144" s="54">
        <f t="shared" ca="1" si="44"/>
        <v>0</v>
      </c>
    </row>
    <row r="145" spans="1:107">
      <c r="A145" s="17"/>
      <c r="B145" s="18"/>
      <c r="C145" s="18"/>
      <c r="D145" s="19"/>
      <c r="E145" s="20">
        <v>0</v>
      </c>
      <c r="F145" s="20">
        <v>0</v>
      </c>
      <c r="G145" s="20">
        <v>0</v>
      </c>
      <c r="H145" s="20">
        <v>0</v>
      </c>
      <c r="I145" s="20">
        <v>0</v>
      </c>
      <c r="J145" s="20">
        <v>0</v>
      </c>
      <c r="K145" s="20">
        <v>0</v>
      </c>
      <c r="L145" s="20">
        <v>0</v>
      </c>
      <c r="M145" s="20">
        <v>0</v>
      </c>
      <c r="N145" s="20">
        <v>0</v>
      </c>
      <c r="O145" s="20">
        <v>0</v>
      </c>
      <c r="P145" s="20">
        <v>0</v>
      </c>
      <c r="Q145" s="20">
        <v>0</v>
      </c>
      <c r="R145" s="20">
        <v>0</v>
      </c>
      <c r="S145" s="20">
        <v>0</v>
      </c>
      <c r="T145" s="20">
        <v>0</v>
      </c>
      <c r="U145" s="20">
        <v>0</v>
      </c>
      <c r="V145" s="20">
        <v>0</v>
      </c>
      <c r="W145" s="20">
        <v>0</v>
      </c>
      <c r="X145" s="35">
        <v>0</v>
      </c>
      <c r="Y145" s="35">
        <v>0</v>
      </c>
      <c r="Z145" s="20">
        <v>0</v>
      </c>
      <c r="AA145" s="35">
        <f>IF(ISNA(VLOOKUP(A145&amp;B145,'1'!$K$11:$L$50,2,0)),0,VLOOKUP(A145&amp;B145,'1'!$K$11:$L$50,2,0))</f>
        <v>0</v>
      </c>
      <c r="AB145" s="35">
        <f>IF(ISNA(VLOOKUP($A145&amp;$B145,'2'!$K$11:$L$50,2,0)),0,VLOOKUP($A145&amp;$B145,'2'!$K$11:$L$50,2,0))</f>
        <v>0</v>
      </c>
      <c r="AC145" s="35">
        <f>IF(ISNA(VLOOKUP($A145&amp;$B145,'3'!$K$11:$L$50,2,0)),0,VLOOKUP($A145&amp;$B145,'3'!$K$11:$L$50,2,0))</f>
        <v>0</v>
      </c>
      <c r="AD145" s="35">
        <f>IF(ISNA(VLOOKUP($A145&amp;$B145,'4'!$K$11:$L$50,2,0)),0,VLOOKUP($A145&amp;$B145,'4'!$K$11:$L$50,2,0))</f>
        <v>0</v>
      </c>
      <c r="AE145" s="35">
        <f>IF(ISNA(VLOOKUP($A145&amp;$B145,'5'!$K$11:$L$50,2,0)),0,VLOOKUP($A145&amp;$B145,'5'!$K$11:$L$50,2,0))</f>
        <v>0</v>
      </c>
      <c r="AF145" s="35">
        <f>IF(ISNA(VLOOKUP($A145&amp;$B145,'6'!$K$11:$L$50,2,0)),0,VLOOKUP($A145&amp;$B145,'6'!$K$11:$L$50,2,0))</f>
        <v>0</v>
      </c>
      <c r="AG145" s="35">
        <f>IF(ISNA(VLOOKUP($A145&amp;$B145,'7'!$K$11:$L$50,2,0)),0,VLOOKUP($A145&amp;$B145,'7'!$K$11:$L$50,2,0))</f>
        <v>0</v>
      </c>
      <c r="AH145" s="35">
        <f>IF(ISNA(VLOOKUP($A145&amp;$B145,'8'!$K$11:$L$50,2,0)),0,VLOOKUP($A145&amp;$B145,'8'!$K$11:$L$50,2,0))</f>
        <v>0</v>
      </c>
      <c r="AI145" s="35">
        <f>IF(ISNA(VLOOKUP($A145&amp;$B145,'9'!$K$11:$L$50,2,0)),0,VLOOKUP($A145&amp;$B145,'9'!$K$11:$L$50,2,0))</f>
        <v>0</v>
      </c>
      <c r="AJ145" s="35">
        <f>IF(ISNA(VLOOKUP($A145&amp;$B145,'10'!$K$11:$L$50,2,0)),0,VLOOKUP($A145&amp;$B145,'10'!$K$11:$L$50,2,0))</f>
        <v>0</v>
      </c>
      <c r="AK145" s="35">
        <f>IF(ISNA(VLOOKUP($A145&amp;$B145,'11'!$K$11:$L$50,2,0)),0,VLOOKUP($A145&amp;$B145,'11'!$K$11:$L$50,2,0))</f>
        <v>0</v>
      </c>
      <c r="AL145" s="35">
        <f>IF(ISNA(VLOOKUP($A145&amp;$B145,'12'!$K$11:$L$50,2,0)),0,VLOOKUP($A145&amp;$B145,'12'!$K$11:$L$50,2,0))</f>
        <v>0</v>
      </c>
      <c r="AM145" s="35">
        <f>IF(ISNA(VLOOKUP($A145&amp;$B145,'13'!$K$11:$L$50,2,0)),0,VLOOKUP($A145&amp;$B145,'13'!$K$11:$L$50,2,0))</f>
        <v>0</v>
      </c>
      <c r="AN145" s="35">
        <f>IF(ISNA(VLOOKUP($A145&amp;$B145,'14'!$K$11:$L$50,2,0)),0,VLOOKUP($A145&amp;$B145,'14'!$K$11:$L$50,2,0))</f>
        <v>0</v>
      </c>
      <c r="AO145" s="35">
        <f>IF(ISNA(VLOOKUP($A145&amp;$B145,'15'!$K$11:$L$50,2,0)),0,VLOOKUP($A145&amp;$B145,'15'!$K$11:$L$50,2,0))</f>
        <v>0</v>
      </c>
      <c r="AP145" s="35">
        <f>IF(ISNA(VLOOKUP($A145&amp;$B145,'16'!$K$11:$L$50,2,0)),0,VLOOKUP($A145&amp;$B145,'16'!$K$11:$L$50,2,0))</f>
        <v>0</v>
      </c>
      <c r="AQ145" s="35">
        <f>IF(ISNA(VLOOKUP($A145&amp;$B145,'17'!$K$11:$L$50,2,0)),0,VLOOKUP($A145&amp;$B145,'17'!$K$11:$L$50,2,0))</f>
        <v>0</v>
      </c>
      <c r="AR145" s="35">
        <f>IF(ISNA(VLOOKUP($A145&amp;$B145,'18'!$K$11:$L$50,2,0)),0,VLOOKUP($A145&amp;$B145,'18'!$K$11:$L$50,2,0))</f>
        <v>0</v>
      </c>
      <c r="AS145" s="35">
        <f>IF(ISNA(VLOOKUP($A145&amp;$B145,'19'!$K$11:$L$50,2,0)),0,VLOOKUP($A145&amp;$B145,'19'!$K$11:$L$50,2,0))</f>
        <v>0</v>
      </c>
      <c r="AT145" s="35">
        <f>IF(ISNA(VLOOKUP($A145&amp;$B145,'20'!$K$11:$L$50,2,0)),0,VLOOKUP($A145&amp;$B145,'20'!$K$11:$L$50,2,0))</f>
        <v>0</v>
      </c>
      <c r="AU145" s="35">
        <f>IF(ISNA(VLOOKUP($A145&amp;$B145,'21'!$K$11:$L$50,2,0)),0,VLOOKUP($A145&amp;$B145,'21'!$K$11:$L$50,2,0))</f>
        <v>0</v>
      </c>
      <c r="AV145" s="35">
        <f>IF(ISNA(VLOOKUP($A145&amp;$B145,'22'!$K$11:$L$50,2,0)),0,VLOOKUP($A145&amp;$B145,'22'!$K$11:$L$50,2,0))</f>
        <v>0</v>
      </c>
      <c r="AW145" s="25">
        <f t="shared" si="38"/>
        <v>0</v>
      </c>
      <c r="AX145" s="26">
        <f t="shared" ca="1" si="39"/>
        <v>0</v>
      </c>
      <c r="AY145" s="27" t="str">
        <f t="shared" ca="1" si="40"/>
        <v>#</v>
      </c>
      <c r="AZ145" s="24" t="str">
        <f t="shared" ca="1" si="41"/>
        <v>#</v>
      </c>
      <c r="BC145" s="193" t="str">
        <f t="shared" si="42"/>
        <v/>
      </c>
      <c r="BD145" s="194">
        <f t="shared" si="43"/>
        <v>0</v>
      </c>
      <c r="BE145" s="195"/>
      <c r="BF145" s="194"/>
      <c r="BG145" s="194"/>
      <c r="BH145" s="35"/>
      <c r="BI145" s="35">
        <f ca="1">E145*Mask!G$27</f>
        <v>0</v>
      </c>
      <c r="BJ145" s="35">
        <f ca="1">F145*Mask!H$27</f>
        <v>0</v>
      </c>
      <c r="BK145" s="35">
        <f ca="1">G145*Mask!I$27</f>
        <v>0</v>
      </c>
      <c r="BL145" s="35">
        <f ca="1">H145*Mask!J$27</f>
        <v>0</v>
      </c>
      <c r="BM145" s="35">
        <f ca="1">I145*Mask!K$27</f>
        <v>0</v>
      </c>
      <c r="BN145" s="35">
        <f ca="1">J145*Mask!L$27</f>
        <v>0</v>
      </c>
      <c r="BO145" s="35">
        <f ca="1">K145*Mask!M$27</f>
        <v>0</v>
      </c>
      <c r="BP145" s="35">
        <f ca="1">L145*Mask!N$27</f>
        <v>0</v>
      </c>
      <c r="BQ145" s="35">
        <f ca="1">M145*Mask!O$27</f>
        <v>0</v>
      </c>
      <c r="BR145" s="35">
        <f ca="1">N145*Mask!P$27</f>
        <v>0</v>
      </c>
      <c r="BS145" s="35">
        <f ca="1">O145*Mask!Q$27</f>
        <v>0</v>
      </c>
      <c r="BT145" s="35">
        <f ca="1">P145*Mask!R$27</f>
        <v>0</v>
      </c>
      <c r="BU145" s="35">
        <f ca="1">Q145*Mask!S$27</f>
        <v>0</v>
      </c>
      <c r="BV145" s="35">
        <f ca="1">R145*Mask!T$27</f>
        <v>0</v>
      </c>
      <c r="BW145" s="35">
        <f ca="1">S145*Mask!U$27</f>
        <v>0</v>
      </c>
      <c r="BX145" s="35">
        <f ca="1">T145*Mask!V$27</f>
        <v>0</v>
      </c>
      <c r="BY145" s="35">
        <f ca="1">U145*Mask!W$27</f>
        <v>0</v>
      </c>
      <c r="BZ145" s="35">
        <f ca="1">V145*Mask!X$27</f>
        <v>0</v>
      </c>
      <c r="CA145" s="35">
        <f ca="1">W145*Mask!Y$27</f>
        <v>0</v>
      </c>
      <c r="CB145" s="35">
        <f ca="1">X145*Mask!Z$27</f>
        <v>0</v>
      </c>
      <c r="CC145" s="35">
        <f ca="1">Y145*Mask!AA$27</f>
        <v>0</v>
      </c>
      <c r="CD145" s="35">
        <f ca="1">Z145*Mask!AB$27</f>
        <v>0</v>
      </c>
      <c r="CE145" s="54"/>
      <c r="CF145" s="54">
        <f>IF(ISBLANK($A145),0,AA145*Mask!G$28)</f>
        <v>0</v>
      </c>
      <c r="CG145" s="54">
        <f>IF(ISBLANK($A145),0,AB145*Mask!H$28)</f>
        <v>0</v>
      </c>
      <c r="CH145" s="54">
        <f>IF(ISBLANK($A145),0,AC145*Mask!I$28)</f>
        <v>0</v>
      </c>
      <c r="CI145" s="54">
        <f>IF(ISBLANK($A145),0,AD145*Mask!J$28)</f>
        <v>0</v>
      </c>
      <c r="CJ145" s="54">
        <f>IF(ISBLANK($A145),0,AE145*Mask!K$28)</f>
        <v>0</v>
      </c>
      <c r="CK145" s="54">
        <f>IF(ISBLANK($A145),0,AF145*Mask!L$28)</f>
        <v>0</v>
      </c>
      <c r="CL145" s="54">
        <f>IF(ISBLANK($A145),0,AG145*Mask!M$28)</f>
        <v>0</v>
      </c>
      <c r="CM145" s="54">
        <f>IF(ISBLANK($A145),0,AH145*Mask!N$28)</f>
        <v>0</v>
      </c>
      <c r="CN145" s="54">
        <f>IF(ISBLANK($A145),0,AI145*Mask!O$28)</f>
        <v>0</v>
      </c>
      <c r="CO145" s="54">
        <f>IF(ISBLANK($A145),0,AJ145*Mask!P$28)</f>
        <v>0</v>
      </c>
      <c r="CP145" s="54">
        <f>IF(ISBLANK($A145),0,AK145*Mask!Q$28)</f>
        <v>0</v>
      </c>
      <c r="CQ145" s="54">
        <f>IF(ISBLANK($A145),0,AL145*Mask!R$28)</f>
        <v>0</v>
      </c>
      <c r="CR145" s="54">
        <f>IF(ISBLANK($A145),0,AM145*Mask!S$28)</f>
        <v>0</v>
      </c>
      <c r="CS145" s="54">
        <f>IF(ISBLANK($A145),0,AN145*Mask!T$28)</f>
        <v>0</v>
      </c>
      <c r="CT145" s="54">
        <f>IF(ISBLANK($A145),0,AO145*Mask!U$28)</f>
        <v>0</v>
      </c>
      <c r="CU145" s="54">
        <f>IF(ISBLANK($A145),0,AP145*Mask!V$28)</f>
        <v>0</v>
      </c>
      <c r="CV145" s="54">
        <f>IF(ISBLANK($A145),0,AQ145*Mask!W$28)</f>
        <v>0</v>
      </c>
      <c r="CW145" s="54">
        <f>IF(ISBLANK($A145),0,AR145*Mask!X$28)</f>
        <v>0</v>
      </c>
      <c r="CX145" s="54">
        <f>IF(ISBLANK($A145),0,AS145*Mask!Y$28)</f>
        <v>0</v>
      </c>
      <c r="CY145" s="54">
        <f>IF(ISBLANK($A145),0,AT145*Mask!Z$28)</f>
        <v>0</v>
      </c>
      <c r="CZ145" s="54">
        <f>IF(ISBLANK($A145),0,AU145*Mask!AA$28)</f>
        <v>0</v>
      </c>
      <c r="DA145" s="54">
        <f>IF(ISBLANK($A145),0,AV145*Mask!AB$28)</f>
        <v>0</v>
      </c>
      <c r="DC145" s="54">
        <f t="shared" ca="1" si="44"/>
        <v>0</v>
      </c>
    </row>
    <row r="146" spans="1:107">
      <c r="A146" s="17"/>
      <c r="B146" s="18"/>
      <c r="C146" s="18"/>
      <c r="D146" s="19"/>
      <c r="E146" s="20">
        <v>0</v>
      </c>
      <c r="F146" s="20">
        <v>0</v>
      </c>
      <c r="G146" s="20">
        <v>0</v>
      </c>
      <c r="H146" s="20">
        <v>0</v>
      </c>
      <c r="I146" s="20">
        <v>0</v>
      </c>
      <c r="J146" s="20">
        <v>0</v>
      </c>
      <c r="K146" s="20">
        <v>0</v>
      </c>
      <c r="L146" s="20">
        <v>0</v>
      </c>
      <c r="M146" s="20">
        <v>0</v>
      </c>
      <c r="N146" s="20">
        <v>0</v>
      </c>
      <c r="O146" s="20">
        <v>0</v>
      </c>
      <c r="P146" s="20">
        <v>0</v>
      </c>
      <c r="Q146" s="20">
        <v>0</v>
      </c>
      <c r="R146" s="20">
        <v>0</v>
      </c>
      <c r="S146" s="20">
        <v>0</v>
      </c>
      <c r="T146" s="20">
        <v>0</v>
      </c>
      <c r="U146" s="20">
        <v>0</v>
      </c>
      <c r="V146" s="20">
        <v>0</v>
      </c>
      <c r="W146" s="20">
        <v>0</v>
      </c>
      <c r="X146" s="35">
        <v>0</v>
      </c>
      <c r="Y146" s="35">
        <v>0</v>
      </c>
      <c r="Z146" s="20">
        <v>0</v>
      </c>
      <c r="AA146" s="35">
        <f>IF(ISNA(VLOOKUP(A146&amp;B146,'1'!$K$11:$L$50,2,0)),0,VLOOKUP(A146&amp;B146,'1'!$K$11:$L$50,2,0))</f>
        <v>0</v>
      </c>
      <c r="AB146" s="35">
        <f>IF(ISNA(VLOOKUP($A146&amp;$B146,'2'!$K$11:$L$50,2,0)),0,VLOOKUP($A146&amp;$B146,'2'!$K$11:$L$50,2,0))</f>
        <v>0</v>
      </c>
      <c r="AC146" s="35">
        <f>IF(ISNA(VLOOKUP($A146&amp;$B146,'3'!$K$11:$L$50,2,0)),0,VLOOKUP($A146&amp;$B146,'3'!$K$11:$L$50,2,0))</f>
        <v>0</v>
      </c>
      <c r="AD146" s="35">
        <f>IF(ISNA(VLOOKUP($A146&amp;$B146,'4'!$K$11:$L$50,2,0)),0,VLOOKUP($A146&amp;$B146,'4'!$K$11:$L$50,2,0))</f>
        <v>0</v>
      </c>
      <c r="AE146" s="35">
        <f>IF(ISNA(VLOOKUP($A146&amp;$B146,'5'!$K$11:$L$50,2,0)),0,VLOOKUP($A146&amp;$B146,'5'!$K$11:$L$50,2,0))</f>
        <v>0</v>
      </c>
      <c r="AF146" s="35">
        <f>IF(ISNA(VLOOKUP($A146&amp;$B146,'6'!$K$11:$L$50,2,0)),0,VLOOKUP($A146&amp;$B146,'6'!$K$11:$L$50,2,0))</f>
        <v>0</v>
      </c>
      <c r="AG146" s="35">
        <f>IF(ISNA(VLOOKUP($A146&amp;$B146,'7'!$K$11:$L$50,2,0)),0,VLOOKUP($A146&amp;$B146,'7'!$K$11:$L$50,2,0))</f>
        <v>0</v>
      </c>
      <c r="AH146" s="35">
        <f>IF(ISNA(VLOOKUP($A146&amp;$B146,'8'!$K$11:$L$50,2,0)),0,VLOOKUP($A146&amp;$B146,'8'!$K$11:$L$50,2,0))</f>
        <v>0</v>
      </c>
      <c r="AI146" s="35">
        <f>IF(ISNA(VLOOKUP($A146&amp;$B146,'9'!$K$11:$L$50,2,0)),0,VLOOKUP($A146&amp;$B146,'9'!$K$11:$L$50,2,0))</f>
        <v>0</v>
      </c>
      <c r="AJ146" s="35">
        <f>IF(ISNA(VLOOKUP($A146&amp;$B146,'10'!$K$11:$L$50,2,0)),0,VLOOKUP($A146&amp;$B146,'10'!$K$11:$L$50,2,0))</f>
        <v>0</v>
      </c>
      <c r="AK146" s="35">
        <f>IF(ISNA(VLOOKUP($A146&amp;$B146,'11'!$K$11:$L$50,2,0)),0,VLOOKUP($A146&amp;$B146,'11'!$K$11:$L$50,2,0))</f>
        <v>0</v>
      </c>
      <c r="AL146" s="35">
        <f>IF(ISNA(VLOOKUP($A146&amp;$B146,'12'!$K$11:$L$50,2,0)),0,VLOOKUP($A146&amp;$B146,'12'!$K$11:$L$50,2,0))</f>
        <v>0</v>
      </c>
      <c r="AM146" s="35">
        <f>IF(ISNA(VLOOKUP($A146&amp;$B146,'13'!$K$11:$L$50,2,0)),0,VLOOKUP($A146&amp;$B146,'13'!$K$11:$L$50,2,0))</f>
        <v>0</v>
      </c>
      <c r="AN146" s="35">
        <f>IF(ISNA(VLOOKUP($A146&amp;$B146,'14'!$K$11:$L$50,2,0)),0,VLOOKUP($A146&amp;$B146,'14'!$K$11:$L$50,2,0))</f>
        <v>0</v>
      </c>
      <c r="AO146" s="35">
        <f>IF(ISNA(VLOOKUP($A146&amp;$B146,'15'!$K$11:$L$50,2,0)),0,VLOOKUP($A146&amp;$B146,'15'!$K$11:$L$50,2,0))</f>
        <v>0</v>
      </c>
      <c r="AP146" s="35">
        <f>IF(ISNA(VLOOKUP($A146&amp;$B146,'16'!$K$11:$L$50,2,0)),0,VLOOKUP($A146&amp;$B146,'16'!$K$11:$L$50,2,0))</f>
        <v>0</v>
      </c>
      <c r="AQ146" s="35">
        <f>IF(ISNA(VLOOKUP($A146&amp;$B146,'17'!$K$11:$L$50,2,0)),0,VLOOKUP($A146&amp;$B146,'17'!$K$11:$L$50,2,0))</f>
        <v>0</v>
      </c>
      <c r="AR146" s="35">
        <f>IF(ISNA(VLOOKUP($A146&amp;$B146,'18'!$K$11:$L$50,2,0)),0,VLOOKUP($A146&amp;$B146,'18'!$K$11:$L$50,2,0))</f>
        <v>0</v>
      </c>
      <c r="AS146" s="35">
        <f>IF(ISNA(VLOOKUP($A146&amp;$B146,'19'!$K$11:$L$50,2,0)),0,VLOOKUP($A146&amp;$B146,'19'!$K$11:$L$50,2,0))</f>
        <v>0</v>
      </c>
      <c r="AT146" s="35">
        <f>IF(ISNA(VLOOKUP($A146&amp;$B146,'20'!$K$11:$L$50,2,0)),0,VLOOKUP($A146&amp;$B146,'20'!$K$11:$L$50,2,0))</f>
        <v>0</v>
      </c>
      <c r="AU146" s="35">
        <f>IF(ISNA(VLOOKUP($A146&amp;$B146,'21'!$K$11:$L$50,2,0)),0,VLOOKUP($A146&amp;$B146,'21'!$K$11:$L$50,2,0))</f>
        <v>0</v>
      </c>
      <c r="AV146" s="35">
        <f>IF(ISNA(VLOOKUP($A146&amp;$B146,'22'!$K$11:$L$50,2,0)),0,VLOOKUP($A146&amp;$B146,'22'!$K$11:$L$50,2,0))</f>
        <v>0</v>
      </c>
      <c r="AW146" s="25">
        <f t="shared" si="38"/>
        <v>0</v>
      </c>
      <c r="AX146" s="26">
        <f t="shared" ca="1" si="39"/>
        <v>0</v>
      </c>
      <c r="AY146" s="27" t="str">
        <f t="shared" ca="1" si="40"/>
        <v>#</v>
      </c>
      <c r="AZ146" s="24" t="str">
        <f t="shared" ca="1" si="41"/>
        <v>#</v>
      </c>
      <c r="BC146" s="193" t="str">
        <f t="shared" si="42"/>
        <v/>
      </c>
      <c r="BD146" s="194">
        <f t="shared" si="43"/>
        <v>0</v>
      </c>
      <c r="BE146" s="195"/>
      <c r="BF146" s="194"/>
      <c r="BG146" s="194"/>
      <c r="BH146" s="35"/>
      <c r="BI146" s="35">
        <f ca="1">E146*Mask!G$27</f>
        <v>0</v>
      </c>
      <c r="BJ146" s="35">
        <f ca="1">F146*Mask!H$27</f>
        <v>0</v>
      </c>
      <c r="BK146" s="35">
        <f ca="1">G146*Mask!I$27</f>
        <v>0</v>
      </c>
      <c r="BL146" s="35">
        <f ca="1">H146*Mask!J$27</f>
        <v>0</v>
      </c>
      <c r="BM146" s="35">
        <f ca="1">I146*Mask!K$27</f>
        <v>0</v>
      </c>
      <c r="BN146" s="35">
        <f ca="1">J146*Mask!L$27</f>
        <v>0</v>
      </c>
      <c r="BO146" s="35">
        <f ca="1">K146*Mask!M$27</f>
        <v>0</v>
      </c>
      <c r="BP146" s="35">
        <f ca="1">L146*Mask!N$27</f>
        <v>0</v>
      </c>
      <c r="BQ146" s="35">
        <f ca="1">M146*Mask!O$27</f>
        <v>0</v>
      </c>
      <c r="BR146" s="35">
        <f ca="1">N146*Mask!P$27</f>
        <v>0</v>
      </c>
      <c r="BS146" s="35">
        <f ca="1">O146*Mask!Q$27</f>
        <v>0</v>
      </c>
      <c r="BT146" s="35">
        <f ca="1">P146*Mask!R$27</f>
        <v>0</v>
      </c>
      <c r="BU146" s="35">
        <f ca="1">Q146*Mask!S$27</f>
        <v>0</v>
      </c>
      <c r="BV146" s="35">
        <f ca="1">R146*Mask!T$27</f>
        <v>0</v>
      </c>
      <c r="BW146" s="35">
        <f ca="1">S146*Mask!U$27</f>
        <v>0</v>
      </c>
      <c r="BX146" s="35">
        <f ca="1">T146*Mask!V$27</f>
        <v>0</v>
      </c>
      <c r="BY146" s="35">
        <f ca="1">U146*Mask!W$27</f>
        <v>0</v>
      </c>
      <c r="BZ146" s="35">
        <f ca="1">V146*Mask!X$27</f>
        <v>0</v>
      </c>
      <c r="CA146" s="35">
        <f ca="1">W146*Mask!Y$27</f>
        <v>0</v>
      </c>
      <c r="CB146" s="35">
        <f ca="1">X146*Mask!Z$27</f>
        <v>0</v>
      </c>
      <c r="CC146" s="35">
        <f ca="1">Y146*Mask!AA$27</f>
        <v>0</v>
      </c>
      <c r="CD146" s="35">
        <f ca="1">Z146*Mask!AB$27</f>
        <v>0</v>
      </c>
      <c r="CE146" s="54"/>
      <c r="CF146" s="54">
        <f>IF(ISBLANK($A146),0,AA146*Mask!G$28)</f>
        <v>0</v>
      </c>
      <c r="CG146" s="54">
        <f>IF(ISBLANK($A146),0,AB146*Mask!H$28)</f>
        <v>0</v>
      </c>
      <c r="CH146" s="54">
        <f>IF(ISBLANK($A146),0,AC146*Mask!I$28)</f>
        <v>0</v>
      </c>
      <c r="CI146" s="54">
        <f>IF(ISBLANK($A146),0,AD146*Mask!J$28)</f>
        <v>0</v>
      </c>
      <c r="CJ146" s="54">
        <f>IF(ISBLANK($A146),0,AE146*Mask!K$28)</f>
        <v>0</v>
      </c>
      <c r="CK146" s="54">
        <f>IF(ISBLANK($A146),0,AF146*Mask!L$28)</f>
        <v>0</v>
      </c>
      <c r="CL146" s="54">
        <f>IF(ISBLANK($A146),0,AG146*Mask!M$28)</f>
        <v>0</v>
      </c>
      <c r="CM146" s="54">
        <f>IF(ISBLANK($A146),0,AH146*Mask!N$28)</f>
        <v>0</v>
      </c>
      <c r="CN146" s="54">
        <f>IF(ISBLANK($A146),0,AI146*Mask!O$28)</f>
        <v>0</v>
      </c>
      <c r="CO146" s="54">
        <f>IF(ISBLANK($A146),0,AJ146*Mask!P$28)</f>
        <v>0</v>
      </c>
      <c r="CP146" s="54">
        <f>IF(ISBLANK($A146),0,AK146*Mask!Q$28)</f>
        <v>0</v>
      </c>
      <c r="CQ146" s="54">
        <f>IF(ISBLANK($A146),0,AL146*Mask!R$28)</f>
        <v>0</v>
      </c>
      <c r="CR146" s="54">
        <f>IF(ISBLANK($A146),0,AM146*Mask!S$28)</f>
        <v>0</v>
      </c>
      <c r="CS146" s="54">
        <f>IF(ISBLANK($A146),0,AN146*Mask!T$28)</f>
        <v>0</v>
      </c>
      <c r="CT146" s="54">
        <f>IF(ISBLANK($A146),0,AO146*Mask!U$28)</f>
        <v>0</v>
      </c>
      <c r="CU146" s="54">
        <f>IF(ISBLANK($A146),0,AP146*Mask!V$28)</f>
        <v>0</v>
      </c>
      <c r="CV146" s="54">
        <f>IF(ISBLANK($A146),0,AQ146*Mask!W$28)</f>
        <v>0</v>
      </c>
      <c r="CW146" s="54">
        <f>IF(ISBLANK($A146),0,AR146*Mask!X$28)</f>
        <v>0</v>
      </c>
      <c r="CX146" s="54">
        <f>IF(ISBLANK($A146),0,AS146*Mask!Y$28)</f>
        <v>0</v>
      </c>
      <c r="CY146" s="54">
        <f>IF(ISBLANK($A146),0,AT146*Mask!Z$28)</f>
        <v>0</v>
      </c>
      <c r="CZ146" s="54">
        <f>IF(ISBLANK($A146),0,AU146*Mask!AA$28)</f>
        <v>0</v>
      </c>
      <c r="DA146" s="54">
        <f>IF(ISBLANK($A146),0,AV146*Mask!AB$28)</f>
        <v>0</v>
      </c>
      <c r="DC146" s="54">
        <f t="shared" ca="1" si="44"/>
        <v>0</v>
      </c>
    </row>
    <row r="147" spans="1:107">
      <c r="A147" s="17"/>
      <c r="B147" s="18"/>
      <c r="C147" s="18"/>
      <c r="D147" s="19"/>
      <c r="E147" s="20">
        <v>0</v>
      </c>
      <c r="F147" s="20">
        <v>0</v>
      </c>
      <c r="G147" s="20">
        <v>0</v>
      </c>
      <c r="H147" s="20">
        <v>0</v>
      </c>
      <c r="I147" s="20">
        <v>0</v>
      </c>
      <c r="J147" s="20">
        <v>0</v>
      </c>
      <c r="K147" s="20">
        <v>0</v>
      </c>
      <c r="L147" s="20">
        <v>0</v>
      </c>
      <c r="M147" s="20">
        <v>0</v>
      </c>
      <c r="N147" s="20">
        <v>0</v>
      </c>
      <c r="O147" s="20">
        <v>0</v>
      </c>
      <c r="P147" s="20">
        <v>0</v>
      </c>
      <c r="Q147" s="20">
        <v>0</v>
      </c>
      <c r="R147" s="20">
        <v>0</v>
      </c>
      <c r="S147" s="20">
        <v>0</v>
      </c>
      <c r="T147" s="20">
        <v>0</v>
      </c>
      <c r="U147" s="20">
        <v>0</v>
      </c>
      <c r="V147" s="20">
        <v>0</v>
      </c>
      <c r="W147" s="20">
        <v>0</v>
      </c>
      <c r="X147" s="35">
        <v>0</v>
      </c>
      <c r="Y147" s="35">
        <v>0</v>
      </c>
      <c r="Z147" s="20">
        <v>0</v>
      </c>
      <c r="AA147" s="35">
        <f>IF(ISNA(VLOOKUP(A147&amp;B147,'1'!$K$11:$L$50,2,0)),0,VLOOKUP(A147&amp;B147,'1'!$K$11:$L$50,2,0))</f>
        <v>0</v>
      </c>
      <c r="AB147" s="35">
        <f>IF(ISNA(VLOOKUP($A147&amp;$B147,'2'!$K$11:$L$50,2,0)),0,VLOOKUP($A147&amp;$B147,'2'!$K$11:$L$50,2,0))</f>
        <v>0</v>
      </c>
      <c r="AC147" s="35">
        <f>IF(ISNA(VLOOKUP($A147&amp;$B147,'3'!$K$11:$L$50,2,0)),0,VLOOKUP($A147&amp;$B147,'3'!$K$11:$L$50,2,0))</f>
        <v>0</v>
      </c>
      <c r="AD147" s="35">
        <f>IF(ISNA(VLOOKUP($A147&amp;$B147,'4'!$K$11:$L$50,2,0)),0,VLOOKUP($A147&amp;$B147,'4'!$K$11:$L$50,2,0))</f>
        <v>0</v>
      </c>
      <c r="AE147" s="35">
        <f>IF(ISNA(VLOOKUP($A147&amp;$B147,'5'!$K$11:$L$50,2,0)),0,VLOOKUP($A147&amp;$B147,'5'!$K$11:$L$50,2,0))</f>
        <v>0</v>
      </c>
      <c r="AF147" s="35">
        <f>IF(ISNA(VLOOKUP($A147&amp;$B147,'6'!$K$11:$L$50,2,0)),0,VLOOKUP($A147&amp;$B147,'6'!$K$11:$L$50,2,0))</f>
        <v>0</v>
      </c>
      <c r="AG147" s="35">
        <f>IF(ISNA(VLOOKUP($A147&amp;$B147,'7'!$K$11:$L$50,2,0)),0,VLOOKUP($A147&amp;$B147,'7'!$K$11:$L$50,2,0))</f>
        <v>0</v>
      </c>
      <c r="AH147" s="35">
        <f>IF(ISNA(VLOOKUP($A147&amp;$B147,'8'!$K$11:$L$50,2,0)),0,VLOOKUP($A147&amp;$B147,'8'!$K$11:$L$50,2,0))</f>
        <v>0</v>
      </c>
      <c r="AI147" s="35">
        <f>IF(ISNA(VLOOKUP($A147&amp;$B147,'9'!$K$11:$L$50,2,0)),0,VLOOKUP($A147&amp;$B147,'9'!$K$11:$L$50,2,0))</f>
        <v>0</v>
      </c>
      <c r="AJ147" s="35">
        <f>IF(ISNA(VLOOKUP($A147&amp;$B147,'10'!$K$11:$L$50,2,0)),0,VLOOKUP($A147&amp;$B147,'10'!$K$11:$L$50,2,0))</f>
        <v>0</v>
      </c>
      <c r="AK147" s="35">
        <f>IF(ISNA(VLOOKUP($A147&amp;$B147,'11'!$K$11:$L$50,2,0)),0,VLOOKUP($A147&amp;$B147,'11'!$K$11:$L$50,2,0))</f>
        <v>0</v>
      </c>
      <c r="AL147" s="35">
        <f>IF(ISNA(VLOOKUP($A147&amp;$B147,'12'!$K$11:$L$50,2,0)),0,VLOOKUP($A147&amp;$B147,'12'!$K$11:$L$50,2,0))</f>
        <v>0</v>
      </c>
      <c r="AM147" s="35">
        <f>IF(ISNA(VLOOKUP($A147&amp;$B147,'13'!$K$11:$L$50,2,0)),0,VLOOKUP($A147&amp;$B147,'13'!$K$11:$L$50,2,0))</f>
        <v>0</v>
      </c>
      <c r="AN147" s="35">
        <f>IF(ISNA(VLOOKUP($A147&amp;$B147,'14'!$K$11:$L$50,2,0)),0,VLOOKUP($A147&amp;$B147,'14'!$K$11:$L$50,2,0))</f>
        <v>0</v>
      </c>
      <c r="AO147" s="35">
        <f>IF(ISNA(VLOOKUP($A147&amp;$B147,'15'!$K$11:$L$50,2,0)),0,VLOOKUP($A147&amp;$B147,'15'!$K$11:$L$50,2,0))</f>
        <v>0</v>
      </c>
      <c r="AP147" s="35">
        <f>IF(ISNA(VLOOKUP($A147&amp;$B147,'16'!$K$11:$L$50,2,0)),0,VLOOKUP($A147&amp;$B147,'16'!$K$11:$L$50,2,0))</f>
        <v>0</v>
      </c>
      <c r="AQ147" s="35">
        <f>IF(ISNA(VLOOKUP($A147&amp;$B147,'17'!$K$11:$L$50,2,0)),0,VLOOKUP($A147&amp;$B147,'17'!$K$11:$L$50,2,0))</f>
        <v>0</v>
      </c>
      <c r="AR147" s="35">
        <f>IF(ISNA(VLOOKUP($A147&amp;$B147,'18'!$K$11:$L$50,2,0)),0,VLOOKUP($A147&amp;$B147,'18'!$K$11:$L$50,2,0))</f>
        <v>0</v>
      </c>
      <c r="AS147" s="35">
        <f>IF(ISNA(VLOOKUP($A147&amp;$B147,'19'!$K$11:$L$50,2,0)),0,VLOOKUP($A147&amp;$B147,'19'!$K$11:$L$50,2,0))</f>
        <v>0</v>
      </c>
      <c r="AT147" s="35">
        <f>IF(ISNA(VLOOKUP($A147&amp;$B147,'20'!$K$11:$L$50,2,0)),0,VLOOKUP($A147&amp;$B147,'20'!$K$11:$L$50,2,0))</f>
        <v>0</v>
      </c>
      <c r="AU147" s="35">
        <f>IF(ISNA(VLOOKUP($A147&amp;$B147,'21'!$K$11:$L$50,2,0)),0,VLOOKUP($A147&amp;$B147,'21'!$K$11:$L$50,2,0))</f>
        <v>0</v>
      </c>
      <c r="AV147" s="35">
        <f>IF(ISNA(VLOOKUP($A147&amp;$B147,'22'!$K$11:$L$50,2,0)),0,VLOOKUP($A147&amp;$B147,'22'!$K$11:$L$50,2,0))</f>
        <v>0</v>
      </c>
      <c r="AW147" s="25">
        <f t="shared" si="38"/>
        <v>0</v>
      </c>
      <c r="AX147" s="26">
        <f t="shared" ca="1" si="39"/>
        <v>0</v>
      </c>
      <c r="AY147" s="27" t="str">
        <f t="shared" ca="1" si="40"/>
        <v>#</v>
      </c>
      <c r="AZ147" s="24" t="str">
        <f t="shared" ca="1" si="41"/>
        <v>#</v>
      </c>
      <c r="BC147" s="193" t="str">
        <f t="shared" si="42"/>
        <v/>
      </c>
      <c r="BD147" s="194">
        <f t="shared" si="43"/>
        <v>0</v>
      </c>
      <c r="BE147" s="195"/>
      <c r="BF147" s="194"/>
      <c r="BG147" s="194"/>
      <c r="BH147" s="35"/>
      <c r="BI147" s="35">
        <f ca="1">E147*Mask!G$27</f>
        <v>0</v>
      </c>
      <c r="BJ147" s="35">
        <f ca="1">F147*Mask!H$27</f>
        <v>0</v>
      </c>
      <c r="BK147" s="35">
        <f ca="1">G147*Mask!I$27</f>
        <v>0</v>
      </c>
      <c r="BL147" s="35">
        <f ca="1">H147*Mask!J$27</f>
        <v>0</v>
      </c>
      <c r="BM147" s="35">
        <f ca="1">I147*Mask!K$27</f>
        <v>0</v>
      </c>
      <c r="BN147" s="35">
        <f ca="1">J147*Mask!L$27</f>
        <v>0</v>
      </c>
      <c r="BO147" s="35">
        <f ca="1">K147*Mask!M$27</f>
        <v>0</v>
      </c>
      <c r="BP147" s="35">
        <f ca="1">L147*Mask!N$27</f>
        <v>0</v>
      </c>
      <c r="BQ147" s="35">
        <f ca="1">M147*Mask!O$27</f>
        <v>0</v>
      </c>
      <c r="BR147" s="35">
        <f ca="1">N147*Mask!P$27</f>
        <v>0</v>
      </c>
      <c r="BS147" s="35">
        <f ca="1">O147*Mask!Q$27</f>
        <v>0</v>
      </c>
      <c r="BT147" s="35">
        <f ca="1">P147*Mask!R$27</f>
        <v>0</v>
      </c>
      <c r="BU147" s="35">
        <f ca="1">Q147*Mask!S$27</f>
        <v>0</v>
      </c>
      <c r="BV147" s="35">
        <f ca="1">R147*Mask!T$27</f>
        <v>0</v>
      </c>
      <c r="BW147" s="35">
        <f ca="1">S147*Mask!U$27</f>
        <v>0</v>
      </c>
      <c r="BX147" s="35">
        <f ca="1">T147*Mask!V$27</f>
        <v>0</v>
      </c>
      <c r="BY147" s="35">
        <f ca="1">U147*Mask!W$27</f>
        <v>0</v>
      </c>
      <c r="BZ147" s="35">
        <f ca="1">V147*Mask!X$27</f>
        <v>0</v>
      </c>
      <c r="CA147" s="35">
        <f ca="1">W147*Mask!Y$27</f>
        <v>0</v>
      </c>
      <c r="CB147" s="35">
        <f ca="1">X147*Mask!Z$27</f>
        <v>0</v>
      </c>
      <c r="CC147" s="35">
        <f ca="1">Y147*Mask!AA$27</f>
        <v>0</v>
      </c>
      <c r="CD147" s="35">
        <f ca="1">Z147*Mask!AB$27</f>
        <v>0</v>
      </c>
      <c r="CE147" s="54"/>
      <c r="CF147" s="54">
        <f>IF(ISBLANK($A147),0,AA147*Mask!G$28)</f>
        <v>0</v>
      </c>
      <c r="CG147" s="54">
        <f>IF(ISBLANK($A147),0,AB147*Mask!H$28)</f>
        <v>0</v>
      </c>
      <c r="CH147" s="54">
        <f>IF(ISBLANK($A147),0,AC147*Mask!I$28)</f>
        <v>0</v>
      </c>
      <c r="CI147" s="54">
        <f>IF(ISBLANK($A147),0,AD147*Mask!J$28)</f>
        <v>0</v>
      </c>
      <c r="CJ147" s="54">
        <f>IF(ISBLANK($A147),0,AE147*Mask!K$28)</f>
        <v>0</v>
      </c>
      <c r="CK147" s="54">
        <f>IF(ISBLANK($A147),0,AF147*Mask!L$28)</f>
        <v>0</v>
      </c>
      <c r="CL147" s="54">
        <f>IF(ISBLANK($A147),0,AG147*Mask!M$28)</f>
        <v>0</v>
      </c>
      <c r="CM147" s="54">
        <f>IF(ISBLANK($A147),0,AH147*Mask!N$28)</f>
        <v>0</v>
      </c>
      <c r="CN147" s="54">
        <f>IF(ISBLANK($A147),0,AI147*Mask!O$28)</f>
        <v>0</v>
      </c>
      <c r="CO147" s="54">
        <f>IF(ISBLANK($A147),0,AJ147*Mask!P$28)</f>
        <v>0</v>
      </c>
      <c r="CP147" s="54">
        <f>IF(ISBLANK($A147),0,AK147*Mask!Q$28)</f>
        <v>0</v>
      </c>
      <c r="CQ147" s="54">
        <f>IF(ISBLANK($A147),0,AL147*Mask!R$28)</f>
        <v>0</v>
      </c>
      <c r="CR147" s="54">
        <f>IF(ISBLANK($A147),0,AM147*Mask!S$28)</f>
        <v>0</v>
      </c>
      <c r="CS147" s="54">
        <f>IF(ISBLANK($A147),0,AN147*Mask!T$28)</f>
        <v>0</v>
      </c>
      <c r="CT147" s="54">
        <f>IF(ISBLANK($A147),0,AO147*Mask!U$28)</f>
        <v>0</v>
      </c>
      <c r="CU147" s="54">
        <f>IF(ISBLANK($A147),0,AP147*Mask!V$28)</f>
        <v>0</v>
      </c>
      <c r="CV147" s="54">
        <f>IF(ISBLANK($A147),0,AQ147*Mask!W$28)</f>
        <v>0</v>
      </c>
      <c r="CW147" s="54">
        <f>IF(ISBLANK($A147),0,AR147*Mask!X$28)</f>
        <v>0</v>
      </c>
      <c r="CX147" s="54">
        <f>IF(ISBLANK($A147),0,AS147*Mask!Y$28)</f>
        <v>0</v>
      </c>
      <c r="CY147" s="54">
        <f>IF(ISBLANK($A147),0,AT147*Mask!Z$28)</f>
        <v>0</v>
      </c>
      <c r="CZ147" s="54">
        <f>IF(ISBLANK($A147),0,AU147*Mask!AA$28)</f>
        <v>0</v>
      </c>
      <c r="DA147" s="54">
        <f>IF(ISBLANK($A147),0,AV147*Mask!AB$28)</f>
        <v>0</v>
      </c>
      <c r="DC147" s="54">
        <f t="shared" ca="1" si="44"/>
        <v>0</v>
      </c>
    </row>
    <row r="148" spans="1:107">
      <c r="A148" s="17"/>
      <c r="B148" s="18"/>
      <c r="C148" s="18"/>
      <c r="D148" s="19"/>
      <c r="E148" s="20">
        <v>0</v>
      </c>
      <c r="F148" s="20">
        <v>0</v>
      </c>
      <c r="G148" s="20">
        <v>0</v>
      </c>
      <c r="H148" s="20">
        <v>0</v>
      </c>
      <c r="I148" s="20">
        <v>0</v>
      </c>
      <c r="J148" s="20">
        <v>0</v>
      </c>
      <c r="K148" s="20">
        <v>0</v>
      </c>
      <c r="L148" s="20">
        <v>0</v>
      </c>
      <c r="M148" s="20">
        <v>0</v>
      </c>
      <c r="N148" s="20">
        <v>0</v>
      </c>
      <c r="O148" s="20">
        <v>0</v>
      </c>
      <c r="P148" s="20">
        <v>0</v>
      </c>
      <c r="Q148" s="20">
        <v>0</v>
      </c>
      <c r="R148" s="20">
        <v>0</v>
      </c>
      <c r="S148" s="20">
        <v>0</v>
      </c>
      <c r="T148" s="20">
        <v>0</v>
      </c>
      <c r="U148" s="20">
        <v>0</v>
      </c>
      <c r="V148" s="20">
        <v>0</v>
      </c>
      <c r="W148" s="20">
        <v>0</v>
      </c>
      <c r="X148" s="35">
        <v>0</v>
      </c>
      <c r="Y148" s="35">
        <v>0</v>
      </c>
      <c r="Z148" s="20">
        <v>0</v>
      </c>
      <c r="AA148" s="35">
        <f>IF(ISNA(VLOOKUP(A148&amp;B148,'1'!$K$11:$L$50,2,0)),0,VLOOKUP(A148&amp;B148,'1'!$K$11:$L$50,2,0))</f>
        <v>0</v>
      </c>
      <c r="AB148" s="35">
        <f>IF(ISNA(VLOOKUP($A148&amp;$B148,'2'!$K$11:$L$50,2,0)),0,VLOOKUP($A148&amp;$B148,'2'!$K$11:$L$50,2,0))</f>
        <v>0</v>
      </c>
      <c r="AC148" s="35">
        <f>IF(ISNA(VLOOKUP($A148&amp;$B148,'3'!$K$11:$L$50,2,0)),0,VLOOKUP($A148&amp;$B148,'3'!$K$11:$L$50,2,0))</f>
        <v>0</v>
      </c>
      <c r="AD148" s="35">
        <f>IF(ISNA(VLOOKUP($A148&amp;$B148,'4'!$K$11:$L$50,2,0)),0,VLOOKUP($A148&amp;$B148,'4'!$K$11:$L$50,2,0))</f>
        <v>0</v>
      </c>
      <c r="AE148" s="35">
        <f>IF(ISNA(VLOOKUP($A148&amp;$B148,'5'!$K$11:$L$50,2,0)),0,VLOOKUP($A148&amp;$B148,'5'!$K$11:$L$50,2,0))</f>
        <v>0</v>
      </c>
      <c r="AF148" s="35">
        <f>IF(ISNA(VLOOKUP($A148&amp;$B148,'6'!$K$11:$L$50,2,0)),0,VLOOKUP($A148&amp;$B148,'6'!$K$11:$L$50,2,0))</f>
        <v>0</v>
      </c>
      <c r="AG148" s="35">
        <f>IF(ISNA(VLOOKUP($A148&amp;$B148,'7'!$K$11:$L$50,2,0)),0,VLOOKUP($A148&amp;$B148,'7'!$K$11:$L$50,2,0))</f>
        <v>0</v>
      </c>
      <c r="AH148" s="35">
        <f>IF(ISNA(VLOOKUP($A148&amp;$B148,'8'!$K$11:$L$50,2,0)),0,VLOOKUP($A148&amp;$B148,'8'!$K$11:$L$50,2,0))</f>
        <v>0</v>
      </c>
      <c r="AI148" s="35">
        <f>IF(ISNA(VLOOKUP($A148&amp;$B148,'9'!$K$11:$L$50,2,0)),0,VLOOKUP($A148&amp;$B148,'9'!$K$11:$L$50,2,0))</f>
        <v>0</v>
      </c>
      <c r="AJ148" s="35">
        <f>IF(ISNA(VLOOKUP($A148&amp;$B148,'10'!$K$11:$L$50,2,0)),0,VLOOKUP($A148&amp;$B148,'10'!$K$11:$L$50,2,0))</f>
        <v>0</v>
      </c>
      <c r="AK148" s="35">
        <f>IF(ISNA(VLOOKUP($A148&amp;$B148,'11'!$K$11:$L$50,2,0)),0,VLOOKUP($A148&amp;$B148,'11'!$K$11:$L$50,2,0))</f>
        <v>0</v>
      </c>
      <c r="AL148" s="35">
        <f>IF(ISNA(VLOOKUP($A148&amp;$B148,'12'!$K$11:$L$50,2,0)),0,VLOOKUP($A148&amp;$B148,'12'!$K$11:$L$50,2,0))</f>
        <v>0</v>
      </c>
      <c r="AM148" s="35">
        <f>IF(ISNA(VLOOKUP($A148&amp;$B148,'13'!$K$11:$L$50,2,0)),0,VLOOKUP($A148&amp;$B148,'13'!$K$11:$L$50,2,0))</f>
        <v>0</v>
      </c>
      <c r="AN148" s="35">
        <f>IF(ISNA(VLOOKUP($A148&amp;$B148,'14'!$K$11:$L$50,2,0)),0,VLOOKUP($A148&amp;$B148,'14'!$K$11:$L$50,2,0))</f>
        <v>0</v>
      </c>
      <c r="AO148" s="35">
        <f>IF(ISNA(VLOOKUP($A148&amp;$B148,'15'!$K$11:$L$50,2,0)),0,VLOOKUP($A148&amp;$B148,'15'!$K$11:$L$50,2,0))</f>
        <v>0</v>
      </c>
      <c r="AP148" s="35">
        <f>IF(ISNA(VLOOKUP($A148&amp;$B148,'16'!$K$11:$L$50,2,0)),0,VLOOKUP($A148&amp;$B148,'16'!$K$11:$L$50,2,0))</f>
        <v>0</v>
      </c>
      <c r="AQ148" s="35">
        <f>IF(ISNA(VLOOKUP($A148&amp;$B148,'17'!$K$11:$L$50,2,0)),0,VLOOKUP($A148&amp;$B148,'17'!$K$11:$L$50,2,0))</f>
        <v>0</v>
      </c>
      <c r="AR148" s="35">
        <f>IF(ISNA(VLOOKUP($A148&amp;$B148,'18'!$K$11:$L$50,2,0)),0,VLOOKUP($A148&amp;$B148,'18'!$K$11:$L$50,2,0))</f>
        <v>0</v>
      </c>
      <c r="AS148" s="35">
        <f>IF(ISNA(VLOOKUP($A148&amp;$B148,'19'!$K$11:$L$50,2,0)),0,VLOOKUP($A148&amp;$B148,'19'!$K$11:$L$50,2,0))</f>
        <v>0</v>
      </c>
      <c r="AT148" s="35">
        <f>IF(ISNA(VLOOKUP($A148&amp;$B148,'20'!$K$11:$L$50,2,0)),0,VLOOKUP($A148&amp;$B148,'20'!$K$11:$L$50,2,0))</f>
        <v>0</v>
      </c>
      <c r="AU148" s="35">
        <f>IF(ISNA(VLOOKUP($A148&amp;$B148,'21'!$K$11:$L$50,2,0)),0,VLOOKUP($A148&amp;$B148,'21'!$K$11:$L$50,2,0))</f>
        <v>0</v>
      </c>
      <c r="AV148" s="35">
        <f>IF(ISNA(VLOOKUP($A148&amp;$B148,'22'!$K$11:$L$50,2,0)),0,VLOOKUP($A148&amp;$B148,'22'!$K$11:$L$50,2,0))</f>
        <v>0</v>
      </c>
      <c r="AW148" s="25">
        <f>LARGE($AA148:$AV148,1)+LARGE($AA148:$AV148,2)+LARGE($AA148:$AV148,3)</f>
        <v>0</v>
      </c>
      <c r="AX148" s="26">
        <f t="shared" ca="1" si="39"/>
        <v>0</v>
      </c>
      <c r="AY148" s="27" t="str">
        <f t="shared" ca="1" si="40"/>
        <v>#</v>
      </c>
      <c r="AZ148" s="24" t="str">
        <f t="shared" ca="1" si="41"/>
        <v>#</v>
      </c>
      <c r="BC148" s="193" t="str">
        <f t="shared" si="42"/>
        <v/>
      </c>
      <c r="BD148" s="194">
        <f t="shared" si="43"/>
        <v>0</v>
      </c>
      <c r="BE148" s="195"/>
      <c r="BF148" s="194"/>
      <c r="BG148" s="194"/>
      <c r="BH148" s="35"/>
      <c r="BI148" s="35">
        <f ca="1">E148*Mask!G$27</f>
        <v>0</v>
      </c>
      <c r="BJ148" s="35">
        <f ca="1">F148*Mask!H$27</f>
        <v>0</v>
      </c>
      <c r="BK148" s="35">
        <f ca="1">G148*Mask!I$27</f>
        <v>0</v>
      </c>
      <c r="BL148" s="35">
        <f ca="1">H148*Mask!J$27</f>
        <v>0</v>
      </c>
      <c r="BM148" s="35">
        <f ca="1">I148*Mask!K$27</f>
        <v>0</v>
      </c>
      <c r="BN148" s="35">
        <f ca="1">J148*Mask!L$27</f>
        <v>0</v>
      </c>
      <c r="BO148" s="35">
        <f ca="1">K148*Mask!M$27</f>
        <v>0</v>
      </c>
      <c r="BP148" s="35">
        <f ca="1">L148*Mask!N$27</f>
        <v>0</v>
      </c>
      <c r="BQ148" s="35">
        <f ca="1">M148*Mask!O$27</f>
        <v>0</v>
      </c>
      <c r="BR148" s="35">
        <f ca="1">N148*Mask!P$27</f>
        <v>0</v>
      </c>
      <c r="BS148" s="35">
        <f ca="1">O148*Mask!Q$27</f>
        <v>0</v>
      </c>
      <c r="BT148" s="35">
        <f ca="1">P148*Mask!R$27</f>
        <v>0</v>
      </c>
      <c r="BU148" s="35">
        <f ca="1">Q148*Mask!S$27</f>
        <v>0</v>
      </c>
      <c r="BV148" s="35">
        <f ca="1">R148*Mask!T$27</f>
        <v>0</v>
      </c>
      <c r="BW148" s="35">
        <f ca="1">S148*Mask!U$27</f>
        <v>0</v>
      </c>
      <c r="BX148" s="35">
        <f ca="1">T148*Mask!V$27</f>
        <v>0</v>
      </c>
      <c r="BY148" s="35">
        <f ca="1">U148*Mask!W$27</f>
        <v>0</v>
      </c>
      <c r="BZ148" s="35">
        <f ca="1">V148*Mask!X$27</f>
        <v>0</v>
      </c>
      <c r="CA148" s="35">
        <f ca="1">W148*Mask!Y$27</f>
        <v>0</v>
      </c>
      <c r="CB148" s="35">
        <f ca="1">X148*Mask!Z$27</f>
        <v>0</v>
      </c>
      <c r="CC148" s="35">
        <f ca="1">Y148*Mask!AA$27</f>
        <v>0</v>
      </c>
      <c r="CD148" s="35">
        <f ca="1">Z148*Mask!AB$27</f>
        <v>0</v>
      </c>
      <c r="CE148" s="54"/>
      <c r="CF148" s="54">
        <f>IF(ISBLANK($A148),0,AA148*Mask!G$28)</f>
        <v>0</v>
      </c>
      <c r="CG148" s="54">
        <f>IF(ISBLANK($A148),0,AB148*Mask!H$28)</f>
        <v>0</v>
      </c>
      <c r="CH148" s="54">
        <f>IF(ISBLANK($A148),0,AC148*Mask!I$28)</f>
        <v>0</v>
      </c>
      <c r="CI148" s="54">
        <f>IF(ISBLANK($A148),0,AD148*Mask!J$28)</f>
        <v>0</v>
      </c>
      <c r="CJ148" s="54">
        <f>IF(ISBLANK($A148),0,AE148*Mask!K$28)</f>
        <v>0</v>
      </c>
      <c r="CK148" s="54">
        <f>IF(ISBLANK($A148),0,AF148*Mask!L$28)</f>
        <v>0</v>
      </c>
      <c r="CL148" s="54">
        <f>IF(ISBLANK($A148),0,AG148*Mask!M$28)</f>
        <v>0</v>
      </c>
      <c r="CM148" s="54">
        <f>IF(ISBLANK($A148),0,AH148*Mask!N$28)</f>
        <v>0</v>
      </c>
      <c r="CN148" s="54">
        <f>IF(ISBLANK($A148),0,AI148*Mask!O$28)</f>
        <v>0</v>
      </c>
      <c r="CO148" s="54">
        <f>IF(ISBLANK($A148),0,AJ148*Mask!P$28)</f>
        <v>0</v>
      </c>
      <c r="CP148" s="54">
        <f>IF(ISBLANK($A148),0,AK148*Mask!Q$28)</f>
        <v>0</v>
      </c>
      <c r="CQ148" s="54">
        <f>IF(ISBLANK($A148),0,AL148*Mask!R$28)</f>
        <v>0</v>
      </c>
      <c r="CR148" s="54">
        <f>IF(ISBLANK($A148),0,AM148*Mask!S$28)</f>
        <v>0</v>
      </c>
      <c r="CS148" s="54">
        <f>IF(ISBLANK($A148),0,AN148*Mask!T$28)</f>
        <v>0</v>
      </c>
      <c r="CT148" s="54">
        <f>IF(ISBLANK($A148),0,AO148*Mask!U$28)</f>
        <v>0</v>
      </c>
      <c r="CU148" s="54">
        <f>IF(ISBLANK($A148),0,AP148*Mask!V$28)</f>
        <v>0</v>
      </c>
      <c r="CV148" s="54">
        <f>IF(ISBLANK($A148),0,AQ148*Mask!W$28)</f>
        <v>0</v>
      </c>
      <c r="CW148" s="54">
        <f>IF(ISBLANK($A148),0,AR148*Mask!X$28)</f>
        <v>0</v>
      </c>
      <c r="CX148" s="54">
        <f>IF(ISBLANK($A148),0,AS148*Mask!Y$28)</f>
        <v>0</v>
      </c>
      <c r="CY148" s="54">
        <f>IF(ISBLANK($A148),0,AT148*Mask!Z$28)</f>
        <v>0</v>
      </c>
      <c r="CZ148" s="54">
        <f>IF(ISBLANK($A148),0,AU148*Mask!AA$28)</f>
        <v>0</v>
      </c>
      <c r="DA148" s="54">
        <f>IF(ISBLANK($A148),0,AV148*Mask!AB$28)</f>
        <v>0</v>
      </c>
      <c r="DC148" s="54">
        <f t="shared" ca="1" si="44"/>
        <v>0</v>
      </c>
    </row>
    <row r="149" spans="1:107">
      <c r="A149" s="17"/>
      <c r="B149" s="18"/>
      <c r="C149" s="18"/>
      <c r="D149" s="19"/>
      <c r="E149" s="20">
        <v>0</v>
      </c>
      <c r="F149" s="20">
        <v>0</v>
      </c>
      <c r="G149" s="20">
        <v>0</v>
      </c>
      <c r="H149" s="20">
        <v>0</v>
      </c>
      <c r="I149" s="20">
        <v>0</v>
      </c>
      <c r="J149" s="20">
        <v>0</v>
      </c>
      <c r="K149" s="20">
        <v>0</v>
      </c>
      <c r="L149" s="20">
        <v>0</v>
      </c>
      <c r="M149" s="20">
        <v>0</v>
      </c>
      <c r="N149" s="20">
        <v>0</v>
      </c>
      <c r="O149" s="20">
        <v>0</v>
      </c>
      <c r="P149" s="20">
        <v>0</v>
      </c>
      <c r="Q149" s="20">
        <v>0</v>
      </c>
      <c r="R149" s="20">
        <v>0</v>
      </c>
      <c r="S149" s="20">
        <v>0</v>
      </c>
      <c r="T149" s="20">
        <v>0</v>
      </c>
      <c r="U149" s="20">
        <v>0</v>
      </c>
      <c r="V149" s="20">
        <v>0</v>
      </c>
      <c r="W149" s="20">
        <v>0</v>
      </c>
      <c r="X149" s="35">
        <v>0</v>
      </c>
      <c r="Y149" s="35">
        <v>0</v>
      </c>
      <c r="Z149" s="20">
        <v>0</v>
      </c>
      <c r="AA149" s="35">
        <f>IF(ISNA(VLOOKUP(A149&amp;B149,'1'!$K$11:$L$50,2,0)),0,VLOOKUP(A149&amp;B149,'1'!$K$11:$L$50,2,0))</f>
        <v>0</v>
      </c>
      <c r="AB149" s="35">
        <f>IF(ISNA(VLOOKUP($A149&amp;$B149,'2'!$K$11:$L$50,2,0)),0,VLOOKUP($A149&amp;$B149,'2'!$K$11:$L$50,2,0))</f>
        <v>0</v>
      </c>
      <c r="AC149" s="35">
        <f>IF(ISNA(VLOOKUP($A149&amp;$B149,'3'!$K$11:$L$50,2,0)),0,VLOOKUP($A149&amp;$B149,'3'!$K$11:$L$50,2,0))</f>
        <v>0</v>
      </c>
      <c r="AD149" s="35">
        <f>IF(ISNA(VLOOKUP($A149&amp;$B149,'4'!$K$11:$L$50,2,0)),0,VLOOKUP($A149&amp;$B149,'4'!$K$11:$L$50,2,0))</f>
        <v>0</v>
      </c>
      <c r="AE149" s="35">
        <f>IF(ISNA(VLOOKUP($A149&amp;$B149,'5'!$K$11:$L$50,2,0)),0,VLOOKUP($A149&amp;$B149,'5'!$K$11:$L$50,2,0))</f>
        <v>0</v>
      </c>
      <c r="AF149" s="35">
        <f>IF(ISNA(VLOOKUP($A149&amp;$B149,'6'!$K$11:$L$50,2,0)),0,VLOOKUP($A149&amp;$B149,'6'!$K$11:$L$50,2,0))</f>
        <v>0</v>
      </c>
      <c r="AG149" s="35">
        <f>IF(ISNA(VLOOKUP($A149&amp;$B149,'7'!$K$11:$L$50,2,0)),0,VLOOKUP($A149&amp;$B149,'7'!$K$11:$L$50,2,0))</f>
        <v>0</v>
      </c>
      <c r="AH149" s="35">
        <f>IF(ISNA(VLOOKUP($A149&amp;$B149,'8'!$K$11:$L$50,2,0)),0,VLOOKUP($A149&amp;$B149,'8'!$K$11:$L$50,2,0))</f>
        <v>0</v>
      </c>
      <c r="AI149" s="35">
        <f>IF(ISNA(VLOOKUP($A149&amp;$B149,'9'!$K$11:$L$50,2,0)),0,VLOOKUP($A149&amp;$B149,'9'!$K$11:$L$50,2,0))</f>
        <v>0</v>
      </c>
      <c r="AJ149" s="35">
        <f>IF(ISNA(VLOOKUP($A149&amp;$B149,'10'!$K$11:$L$50,2,0)),0,VLOOKUP($A149&amp;$B149,'10'!$K$11:$L$50,2,0))</f>
        <v>0</v>
      </c>
      <c r="AK149" s="35">
        <f>IF(ISNA(VLOOKUP($A149&amp;$B149,'11'!$K$11:$L$50,2,0)),0,VLOOKUP($A149&amp;$B149,'11'!$K$11:$L$50,2,0))</f>
        <v>0</v>
      </c>
      <c r="AL149" s="35">
        <f>IF(ISNA(VLOOKUP($A149&amp;$B149,'12'!$K$11:$L$50,2,0)),0,VLOOKUP($A149&amp;$B149,'12'!$K$11:$L$50,2,0))</f>
        <v>0</v>
      </c>
      <c r="AM149" s="35">
        <f>IF(ISNA(VLOOKUP($A149&amp;$B149,'13'!$K$11:$L$50,2,0)),0,VLOOKUP($A149&amp;$B149,'13'!$K$11:$L$50,2,0))</f>
        <v>0</v>
      </c>
      <c r="AN149" s="35">
        <f>IF(ISNA(VLOOKUP($A149&amp;$B149,'14'!$K$11:$L$50,2,0)),0,VLOOKUP($A149&amp;$B149,'14'!$K$11:$L$50,2,0))</f>
        <v>0</v>
      </c>
      <c r="AO149" s="35">
        <f>IF(ISNA(VLOOKUP($A149&amp;$B149,'15'!$K$11:$L$50,2,0)),0,VLOOKUP($A149&amp;$B149,'15'!$K$11:$L$50,2,0))</f>
        <v>0</v>
      </c>
      <c r="AP149" s="35">
        <f>IF(ISNA(VLOOKUP($A149&amp;$B149,'16'!$K$11:$L$50,2,0)),0,VLOOKUP($A149&amp;$B149,'16'!$K$11:$L$50,2,0))</f>
        <v>0</v>
      </c>
      <c r="AQ149" s="35">
        <f>IF(ISNA(VLOOKUP($A149&amp;$B149,'17'!$K$11:$L$50,2,0)),0,VLOOKUP($A149&amp;$B149,'17'!$K$11:$L$50,2,0))</f>
        <v>0</v>
      </c>
      <c r="AR149" s="35">
        <f>IF(ISNA(VLOOKUP($A149&amp;$B149,'18'!$K$11:$L$50,2,0)),0,VLOOKUP($A149&amp;$B149,'18'!$K$11:$L$50,2,0))</f>
        <v>0</v>
      </c>
      <c r="AS149" s="35">
        <f>IF(ISNA(VLOOKUP($A149&amp;$B149,'19'!$K$11:$L$50,2,0)),0,VLOOKUP($A149&amp;$B149,'19'!$K$11:$L$50,2,0))</f>
        <v>0</v>
      </c>
      <c r="AT149" s="35">
        <f>IF(ISNA(VLOOKUP($A149&amp;$B149,'20'!$K$11:$L$50,2,0)),0,VLOOKUP($A149&amp;$B149,'20'!$K$11:$L$50,2,0))</f>
        <v>0</v>
      </c>
      <c r="AU149" s="35">
        <f>IF(ISNA(VLOOKUP($A149&amp;$B149,'21'!$K$11:$L$50,2,0)),0,VLOOKUP($A149&amp;$B149,'21'!$K$11:$L$50,2,0))</f>
        <v>0</v>
      </c>
      <c r="AV149" s="35">
        <f>IF(ISNA(VLOOKUP($A149&amp;$B149,'22'!$K$11:$L$50,2,0)),0,VLOOKUP($A149&amp;$B149,'22'!$K$11:$L$50,2,0))</f>
        <v>0</v>
      </c>
      <c r="AW149" s="25">
        <f>LARGE($AA149:$AV149,1)+LARGE($AA149:$AV149,2)+LARGE($AA149:$AV149,3)</f>
        <v>0</v>
      </c>
      <c r="AX149" s="26">
        <f t="shared" ca="1" si="39"/>
        <v>0</v>
      </c>
      <c r="AY149" s="27" t="str">
        <f t="shared" ca="1" si="40"/>
        <v>#</v>
      </c>
      <c r="AZ149" s="24" t="str">
        <f t="shared" ca="1" si="41"/>
        <v>#</v>
      </c>
      <c r="BC149" s="193" t="str">
        <f t="shared" si="42"/>
        <v/>
      </c>
      <c r="BD149" s="194">
        <f t="shared" si="43"/>
        <v>0</v>
      </c>
      <c r="BE149" s="195"/>
      <c r="BF149" s="194"/>
      <c r="BG149" s="194"/>
      <c r="BH149" s="35"/>
      <c r="BI149" s="35">
        <f ca="1">E149*Mask!G$27</f>
        <v>0</v>
      </c>
      <c r="BJ149" s="35">
        <f ca="1">F149*Mask!H$27</f>
        <v>0</v>
      </c>
      <c r="BK149" s="35">
        <f ca="1">G149*Mask!I$27</f>
        <v>0</v>
      </c>
      <c r="BL149" s="35">
        <f ca="1">H149*Mask!J$27</f>
        <v>0</v>
      </c>
      <c r="BM149" s="35">
        <f ca="1">I149*Mask!K$27</f>
        <v>0</v>
      </c>
      <c r="BN149" s="35">
        <f ca="1">J149*Mask!L$27</f>
        <v>0</v>
      </c>
      <c r="BO149" s="35">
        <f ca="1">K149*Mask!M$27</f>
        <v>0</v>
      </c>
      <c r="BP149" s="35">
        <f ca="1">L149*Mask!N$27</f>
        <v>0</v>
      </c>
      <c r="BQ149" s="35">
        <f ca="1">M149*Mask!O$27</f>
        <v>0</v>
      </c>
      <c r="BR149" s="35">
        <f ca="1">N149*Mask!P$27</f>
        <v>0</v>
      </c>
      <c r="BS149" s="35">
        <f ca="1">O149*Mask!Q$27</f>
        <v>0</v>
      </c>
      <c r="BT149" s="35">
        <f ca="1">P149*Mask!R$27</f>
        <v>0</v>
      </c>
      <c r="BU149" s="35">
        <f ca="1">Q149*Mask!S$27</f>
        <v>0</v>
      </c>
      <c r="BV149" s="35">
        <f ca="1">R149*Mask!T$27</f>
        <v>0</v>
      </c>
      <c r="BW149" s="35">
        <f ca="1">S149*Mask!U$27</f>
        <v>0</v>
      </c>
      <c r="BX149" s="35">
        <f ca="1">T149*Mask!V$27</f>
        <v>0</v>
      </c>
      <c r="BY149" s="35">
        <f ca="1">U149*Mask!W$27</f>
        <v>0</v>
      </c>
      <c r="BZ149" s="35">
        <f ca="1">V149*Mask!X$27</f>
        <v>0</v>
      </c>
      <c r="CA149" s="35">
        <f ca="1">W149*Mask!Y$27</f>
        <v>0</v>
      </c>
      <c r="CB149" s="35">
        <f ca="1">X149*Mask!Z$27</f>
        <v>0</v>
      </c>
      <c r="CC149" s="35">
        <f ca="1">Y149*Mask!AA$27</f>
        <v>0</v>
      </c>
      <c r="CD149" s="35">
        <f ca="1">Z149*Mask!AB$27</f>
        <v>0</v>
      </c>
      <c r="CE149" s="54"/>
      <c r="CF149" s="54">
        <f>IF(ISBLANK($A149),0,AA149*Mask!G$28)</f>
        <v>0</v>
      </c>
      <c r="CG149" s="54">
        <f>IF(ISBLANK($A149),0,AB149*Mask!H$28)</f>
        <v>0</v>
      </c>
      <c r="CH149" s="54">
        <f>IF(ISBLANK($A149),0,AC149*Mask!I$28)</f>
        <v>0</v>
      </c>
      <c r="CI149" s="54">
        <f>IF(ISBLANK($A149),0,AD149*Mask!J$28)</f>
        <v>0</v>
      </c>
      <c r="CJ149" s="54">
        <f>IF(ISBLANK($A149),0,AE149*Mask!K$28)</f>
        <v>0</v>
      </c>
      <c r="CK149" s="54">
        <f>IF(ISBLANK($A149),0,AF149*Mask!L$28)</f>
        <v>0</v>
      </c>
      <c r="CL149" s="54">
        <f>IF(ISBLANK($A149),0,AG149*Mask!M$28)</f>
        <v>0</v>
      </c>
      <c r="CM149" s="54">
        <f>IF(ISBLANK($A149),0,AH149*Mask!N$28)</f>
        <v>0</v>
      </c>
      <c r="CN149" s="54">
        <f>IF(ISBLANK($A149),0,AI149*Mask!O$28)</f>
        <v>0</v>
      </c>
      <c r="CO149" s="54">
        <f>IF(ISBLANK($A149),0,AJ149*Mask!P$28)</f>
        <v>0</v>
      </c>
      <c r="CP149" s="54">
        <f>IF(ISBLANK($A149),0,AK149*Mask!Q$28)</f>
        <v>0</v>
      </c>
      <c r="CQ149" s="54">
        <f>IF(ISBLANK($A149),0,AL149*Mask!R$28)</f>
        <v>0</v>
      </c>
      <c r="CR149" s="54">
        <f>IF(ISBLANK($A149),0,AM149*Mask!S$28)</f>
        <v>0</v>
      </c>
      <c r="CS149" s="54">
        <f>IF(ISBLANK($A149),0,AN149*Mask!T$28)</f>
        <v>0</v>
      </c>
      <c r="CT149" s="54">
        <f>IF(ISBLANK($A149),0,AO149*Mask!U$28)</f>
        <v>0</v>
      </c>
      <c r="CU149" s="54">
        <f>IF(ISBLANK($A149),0,AP149*Mask!V$28)</f>
        <v>0</v>
      </c>
      <c r="CV149" s="54">
        <f>IF(ISBLANK($A149),0,AQ149*Mask!W$28)</f>
        <v>0</v>
      </c>
      <c r="CW149" s="54">
        <f>IF(ISBLANK($A149),0,AR149*Mask!X$28)</f>
        <v>0</v>
      </c>
      <c r="CX149" s="54">
        <f>IF(ISBLANK($A149),0,AS149*Mask!Y$28)</f>
        <v>0</v>
      </c>
      <c r="CY149" s="54">
        <f>IF(ISBLANK($A149),0,AT149*Mask!Z$28)</f>
        <v>0</v>
      </c>
      <c r="CZ149" s="54">
        <f>IF(ISBLANK($A149),0,AU149*Mask!AA$28)</f>
        <v>0</v>
      </c>
      <c r="DA149" s="54">
        <f>IF(ISBLANK($A149),0,AV149*Mask!AB$28)</f>
        <v>0</v>
      </c>
      <c r="DC149" s="54">
        <f t="shared" ca="1" si="44"/>
        <v>0</v>
      </c>
    </row>
    <row r="150" spans="1:107" ht="13.5" thickBot="1">
      <c r="A150" s="28"/>
      <c r="B150" s="29"/>
      <c r="C150" s="29"/>
      <c r="D150" s="30"/>
      <c r="E150" s="20">
        <v>0</v>
      </c>
      <c r="F150" s="20">
        <v>0</v>
      </c>
      <c r="G150" s="20">
        <v>0</v>
      </c>
      <c r="H150" s="20">
        <v>0</v>
      </c>
      <c r="I150" s="20">
        <v>0</v>
      </c>
      <c r="J150" s="20">
        <v>0</v>
      </c>
      <c r="K150" s="20">
        <v>0</v>
      </c>
      <c r="L150" s="20">
        <v>0</v>
      </c>
      <c r="M150" s="20">
        <v>0</v>
      </c>
      <c r="N150" s="20">
        <v>0</v>
      </c>
      <c r="O150" s="20">
        <v>0</v>
      </c>
      <c r="P150" s="20">
        <v>0</v>
      </c>
      <c r="Q150" s="20">
        <v>0</v>
      </c>
      <c r="R150" s="20">
        <v>0</v>
      </c>
      <c r="S150" s="20">
        <v>0</v>
      </c>
      <c r="T150" s="20">
        <v>0</v>
      </c>
      <c r="U150" s="20">
        <v>0</v>
      </c>
      <c r="V150" s="20">
        <v>0</v>
      </c>
      <c r="W150" s="20">
        <v>0</v>
      </c>
      <c r="X150" s="35">
        <v>0</v>
      </c>
      <c r="Y150" s="35">
        <v>0</v>
      </c>
      <c r="Z150" s="20">
        <v>0</v>
      </c>
      <c r="AA150" s="35">
        <f>IF(ISNA(VLOOKUP(A150&amp;B150,'1'!$K$11:$L$50,2,0)),0,VLOOKUP(A150&amp;B150,'1'!$K$11:$L$50,2,0))</f>
        <v>0</v>
      </c>
      <c r="AB150" s="35">
        <f>IF(ISNA(VLOOKUP($A150&amp;$B150,'2'!$K$11:$L$50,2,0)),0,VLOOKUP($A150&amp;$B150,'2'!$K$11:$L$50,2,0))</f>
        <v>0</v>
      </c>
      <c r="AC150" s="35">
        <f>IF(ISNA(VLOOKUP($A150&amp;$B150,'3'!$K$11:$L$50,2,0)),0,VLOOKUP($A150&amp;$B150,'3'!$K$11:$L$50,2,0))</f>
        <v>0</v>
      </c>
      <c r="AD150" s="35">
        <f>IF(ISNA(VLOOKUP($A150&amp;$B150,'4'!$K$11:$L$50,2,0)),0,VLOOKUP($A150&amp;$B150,'4'!$K$11:$L$50,2,0))</f>
        <v>0</v>
      </c>
      <c r="AE150" s="35">
        <f>IF(ISNA(VLOOKUP($A150&amp;$B150,'5'!$K$11:$L$50,2,0)),0,VLOOKUP($A150&amp;$B150,'5'!$K$11:$L$50,2,0))</f>
        <v>0</v>
      </c>
      <c r="AF150" s="35">
        <f>IF(ISNA(VLOOKUP($A150&amp;$B150,'6'!$K$11:$L$50,2,0)),0,VLOOKUP($A150&amp;$B150,'6'!$K$11:$L$50,2,0))</f>
        <v>0</v>
      </c>
      <c r="AG150" s="35">
        <f>IF(ISNA(VLOOKUP($A150&amp;$B150,'7'!$K$11:$L$50,2,0)),0,VLOOKUP($A150&amp;$B150,'7'!$K$11:$L$50,2,0))</f>
        <v>0</v>
      </c>
      <c r="AH150" s="35">
        <f>IF(ISNA(VLOOKUP($A150&amp;$B150,'8'!$K$11:$L$50,2,0)),0,VLOOKUP($A150&amp;$B150,'8'!$K$11:$L$50,2,0))</f>
        <v>0</v>
      </c>
      <c r="AI150" s="35">
        <f>IF(ISNA(VLOOKUP($A150&amp;$B150,'9'!$K$11:$L$50,2,0)),0,VLOOKUP($A150&amp;$B150,'9'!$K$11:$L$50,2,0))</f>
        <v>0</v>
      </c>
      <c r="AJ150" s="35">
        <f>IF(ISNA(VLOOKUP($A150&amp;$B150,'10'!$K$11:$L$50,2,0)),0,VLOOKUP($A150&amp;$B150,'10'!$K$11:$L$50,2,0))</f>
        <v>0</v>
      </c>
      <c r="AK150" s="35">
        <f>IF(ISNA(VLOOKUP($A150&amp;$B150,'11'!$K$11:$L$50,2,0)),0,VLOOKUP($A150&amp;$B150,'11'!$K$11:$L$50,2,0))</f>
        <v>0</v>
      </c>
      <c r="AL150" s="35">
        <f>IF(ISNA(VLOOKUP($A150&amp;$B150,'12'!$K$11:$L$50,2,0)),0,VLOOKUP($A150&amp;$B150,'12'!$K$11:$L$50,2,0))</f>
        <v>0</v>
      </c>
      <c r="AM150" s="35">
        <f>IF(ISNA(VLOOKUP($A150&amp;$B150,'13'!$K$11:$L$50,2,0)),0,VLOOKUP($A150&amp;$B150,'13'!$K$11:$L$50,2,0))</f>
        <v>0</v>
      </c>
      <c r="AN150" s="35">
        <f>IF(ISNA(VLOOKUP($A150&amp;$B150,'14'!$K$11:$L$50,2,0)),0,VLOOKUP($A150&amp;$B150,'14'!$K$11:$L$50,2,0))</f>
        <v>0</v>
      </c>
      <c r="AO150" s="35">
        <f>IF(ISNA(VLOOKUP($A150&amp;$B150,'15'!$K$11:$L$50,2,0)),0,VLOOKUP($A150&amp;$B150,'15'!$K$11:$L$50,2,0))</f>
        <v>0</v>
      </c>
      <c r="AP150" s="35">
        <f>IF(ISNA(VLOOKUP($A150&amp;$B150,'16'!$K$11:$L$50,2,0)),0,VLOOKUP($A150&amp;$B150,'16'!$K$11:$L$50,2,0))</f>
        <v>0</v>
      </c>
      <c r="AQ150" s="35">
        <f>IF(ISNA(VLOOKUP($A150&amp;$B150,'17'!$K$11:$L$50,2,0)),0,VLOOKUP($A150&amp;$B150,'17'!$K$11:$L$50,2,0))</f>
        <v>0</v>
      </c>
      <c r="AR150" s="35">
        <f>IF(ISNA(VLOOKUP($A150&amp;$B150,'18'!$K$11:$L$50,2,0)),0,VLOOKUP($A150&amp;$B150,'18'!$K$11:$L$50,2,0))</f>
        <v>0</v>
      </c>
      <c r="AS150" s="35">
        <f>IF(ISNA(VLOOKUP($A150&amp;$B150,'19'!$K$11:$L$50,2,0)),0,VLOOKUP($A150&amp;$B150,'19'!$K$11:$L$50,2,0))</f>
        <v>0</v>
      </c>
      <c r="AT150" s="35">
        <f>IF(ISNA(VLOOKUP($A150&amp;$B150,'20'!$K$11:$L$50,2,0)),0,VLOOKUP($A150&amp;$B150,'20'!$K$11:$L$50,2,0))</f>
        <v>0</v>
      </c>
      <c r="AU150" s="35">
        <f>IF(ISNA(VLOOKUP($A150&amp;$B150,'21'!$K$11:$L$50,2,0)),0,VLOOKUP($A150&amp;$B150,'21'!$K$11:$L$50,2,0))</f>
        <v>0</v>
      </c>
      <c r="AV150" s="35">
        <f>IF(ISNA(VLOOKUP($A150&amp;$B150,'22'!$K$11:$L$50,2,0)),0,VLOOKUP($A150&amp;$B150,'22'!$K$11:$L$50,2,0))</f>
        <v>0</v>
      </c>
      <c r="AW150" s="31">
        <f>LARGE($AA150:$AV150,1)+LARGE($AA150:$AV150,2)+LARGE($AA150:$AV150,3)</f>
        <v>0</v>
      </c>
      <c r="AX150" s="32">
        <f t="shared" ca="1" si="39"/>
        <v>0</v>
      </c>
      <c r="AY150" s="33" t="str">
        <f t="shared" ca="1" si="40"/>
        <v>#</v>
      </c>
      <c r="AZ150" s="34" t="str">
        <f t="shared" ca="1" si="41"/>
        <v>#</v>
      </c>
      <c r="BC150" s="193" t="str">
        <f t="shared" si="42"/>
        <v/>
      </c>
      <c r="BD150" s="194">
        <f t="shared" si="43"/>
        <v>0</v>
      </c>
      <c r="BE150" s="195"/>
      <c r="BF150" s="194"/>
      <c r="BG150" s="194"/>
      <c r="BH150" s="35"/>
      <c r="BI150" s="35">
        <f ca="1">E150*Mask!G$27</f>
        <v>0</v>
      </c>
      <c r="BJ150" s="35">
        <f ca="1">F150*Mask!H$27</f>
        <v>0</v>
      </c>
      <c r="BK150" s="35">
        <f ca="1">G150*Mask!I$27</f>
        <v>0</v>
      </c>
      <c r="BL150" s="35">
        <f ca="1">H150*Mask!J$27</f>
        <v>0</v>
      </c>
      <c r="BM150" s="35">
        <f ca="1">I150*Mask!K$27</f>
        <v>0</v>
      </c>
      <c r="BN150" s="35">
        <f ca="1">J150*Mask!L$27</f>
        <v>0</v>
      </c>
      <c r="BO150" s="35">
        <f ca="1">K150*Mask!M$27</f>
        <v>0</v>
      </c>
      <c r="BP150" s="35">
        <f ca="1">L150*Mask!N$27</f>
        <v>0</v>
      </c>
      <c r="BQ150" s="35">
        <f ca="1">M150*Mask!O$27</f>
        <v>0</v>
      </c>
      <c r="BR150" s="35">
        <f ca="1">N150*Mask!P$27</f>
        <v>0</v>
      </c>
      <c r="BS150" s="35">
        <f ca="1">O150*Mask!Q$27</f>
        <v>0</v>
      </c>
      <c r="BT150" s="35">
        <f ca="1">P150*Mask!R$27</f>
        <v>0</v>
      </c>
      <c r="BU150" s="35">
        <f ca="1">Q150*Mask!S$27</f>
        <v>0</v>
      </c>
      <c r="BV150" s="35">
        <f ca="1">R150*Mask!T$27</f>
        <v>0</v>
      </c>
      <c r="BW150" s="35">
        <f ca="1">S150*Mask!U$27</f>
        <v>0</v>
      </c>
      <c r="BX150" s="35">
        <f ca="1">T150*Mask!V$27</f>
        <v>0</v>
      </c>
      <c r="BY150" s="35">
        <f ca="1">U150*Mask!W$27</f>
        <v>0</v>
      </c>
      <c r="BZ150" s="35">
        <f ca="1">V150*Mask!X$27</f>
        <v>0</v>
      </c>
      <c r="CA150" s="35">
        <f ca="1">W150*Mask!Y$27</f>
        <v>0</v>
      </c>
      <c r="CB150" s="35">
        <f ca="1">X150*Mask!Z$27</f>
        <v>0</v>
      </c>
      <c r="CC150" s="35">
        <f ca="1">Y150*Mask!AA$27</f>
        <v>0</v>
      </c>
      <c r="CD150" s="35">
        <f ca="1">Z150*Mask!AB$27</f>
        <v>0</v>
      </c>
      <c r="CE150" s="54"/>
      <c r="CF150" s="54">
        <f>IF(ISBLANK($A150),0,AA150*Mask!G$28)</f>
        <v>0</v>
      </c>
      <c r="CG150" s="54">
        <f>IF(ISBLANK($A150),0,AB150*Mask!H$28)</f>
        <v>0</v>
      </c>
      <c r="CH150" s="54">
        <f>IF(ISBLANK($A150),0,AC150*Mask!I$28)</f>
        <v>0</v>
      </c>
      <c r="CI150" s="54">
        <f>IF(ISBLANK($A150),0,AD150*Mask!J$28)</f>
        <v>0</v>
      </c>
      <c r="CJ150" s="54">
        <f>IF(ISBLANK($A150),0,AE150*Mask!K$28)</f>
        <v>0</v>
      </c>
      <c r="CK150" s="54">
        <f>IF(ISBLANK($A150),0,AF150*Mask!L$28)</f>
        <v>0</v>
      </c>
      <c r="CL150" s="54">
        <f>IF(ISBLANK($A150),0,AG150*Mask!M$28)</f>
        <v>0</v>
      </c>
      <c r="CM150" s="54">
        <f>IF(ISBLANK($A150),0,AH150*Mask!N$28)</f>
        <v>0</v>
      </c>
      <c r="CN150" s="54">
        <f>IF(ISBLANK($A150),0,AI150*Mask!O$28)</f>
        <v>0</v>
      </c>
      <c r="CO150" s="54">
        <f>IF(ISBLANK($A150),0,AJ150*Mask!P$28)</f>
        <v>0</v>
      </c>
      <c r="CP150" s="54">
        <f>IF(ISBLANK($A150),0,AK150*Mask!Q$28)</f>
        <v>0</v>
      </c>
      <c r="CQ150" s="54">
        <f>IF(ISBLANK($A150),0,AL150*Mask!R$28)</f>
        <v>0</v>
      </c>
      <c r="CR150" s="54">
        <f>IF(ISBLANK($A150),0,AM150*Mask!S$28)</f>
        <v>0</v>
      </c>
      <c r="CS150" s="54">
        <f>IF(ISBLANK($A150),0,AN150*Mask!T$28)</f>
        <v>0</v>
      </c>
      <c r="CT150" s="54">
        <f>IF(ISBLANK($A150),0,AO150*Mask!U$28)</f>
        <v>0</v>
      </c>
      <c r="CU150" s="54">
        <f>IF(ISBLANK($A150),0,AP150*Mask!V$28)</f>
        <v>0</v>
      </c>
      <c r="CV150" s="54">
        <f>IF(ISBLANK($A150),0,AQ150*Mask!W$28)</f>
        <v>0</v>
      </c>
      <c r="CW150" s="54">
        <f>IF(ISBLANK($A150),0,AR150*Mask!X$28)</f>
        <v>0</v>
      </c>
      <c r="CX150" s="54">
        <f>IF(ISBLANK($A150),0,AS150*Mask!Y$28)</f>
        <v>0</v>
      </c>
      <c r="CY150" s="54">
        <f>IF(ISBLANK($A150),0,AT150*Mask!Z$28)</f>
        <v>0</v>
      </c>
      <c r="CZ150" s="54">
        <f>IF(ISBLANK($A150),0,AU150*Mask!AA$28)</f>
        <v>0</v>
      </c>
      <c r="DA150" s="54">
        <f>IF(ISBLANK($A150),0,AV150*Mask!AB$28)</f>
        <v>0</v>
      </c>
      <c r="DC150" s="54">
        <f t="shared" ca="1" si="44"/>
        <v>0</v>
      </c>
    </row>
    <row r="151" spans="1:107" ht="13.5" thickTop="1">
      <c r="BC151" s="53"/>
      <c r="BD151" s="35"/>
      <c r="BE151" s="35"/>
      <c r="BF151" s="35"/>
      <c r="BG151" s="35"/>
      <c r="BH151" s="35"/>
      <c r="BI151" s="35"/>
      <c r="BJ151" s="35"/>
      <c r="BK151" s="35"/>
      <c r="BL151" s="35"/>
      <c r="BM151" s="35"/>
      <c r="BN151" s="35"/>
      <c r="BO151" s="35"/>
      <c r="BP151" s="35"/>
      <c r="BQ151" s="35"/>
      <c r="BR151" s="35"/>
      <c r="BS151" s="35"/>
      <c r="BT151" s="35"/>
      <c r="BU151" s="35"/>
      <c r="BV151" s="35"/>
      <c r="BW151" s="35"/>
      <c r="BX151" s="54"/>
      <c r="BY151" s="54"/>
      <c r="BZ151" s="54"/>
      <c r="CA151" s="54"/>
      <c r="CB151" s="54"/>
      <c r="CC151" s="54"/>
      <c r="CD151" s="54"/>
      <c r="CE151" s="54"/>
      <c r="CF151" s="54"/>
      <c r="CG151" s="54"/>
      <c r="CH151" s="54"/>
      <c r="CI151" s="54"/>
      <c r="CJ151" s="54"/>
      <c r="CK151" s="54"/>
      <c r="CL151" s="54"/>
      <c r="CM151" s="54"/>
      <c r="CN151" s="54"/>
      <c r="CO151" s="54"/>
      <c r="CP151" s="54"/>
      <c r="CQ151" s="54"/>
      <c r="CR151" s="53"/>
      <c r="CS151" s="53"/>
      <c r="CT151" s="53"/>
      <c r="CV151" s="53"/>
    </row>
    <row r="152" spans="1:107">
      <c r="BD152" s="35"/>
      <c r="BE152" s="35"/>
      <c r="BF152" s="35"/>
      <c r="BG152" s="35"/>
      <c r="BH152" s="35"/>
      <c r="BI152" s="35"/>
      <c r="BJ152" s="35"/>
      <c r="BK152" s="35"/>
      <c r="BL152" s="35"/>
      <c r="BM152" s="35"/>
      <c r="BN152" s="35"/>
      <c r="BO152" s="35"/>
      <c r="BP152" s="35"/>
      <c r="BQ152" s="35"/>
      <c r="BR152" s="35"/>
      <c r="BS152" s="35"/>
      <c r="BT152" s="35"/>
      <c r="BU152" s="35"/>
      <c r="BV152" s="35"/>
      <c r="BW152" s="35"/>
      <c r="BX152" s="54"/>
      <c r="BY152" s="54"/>
      <c r="BZ152" s="54"/>
      <c r="CA152" s="54"/>
      <c r="CB152" s="54"/>
      <c r="CC152" s="54"/>
      <c r="CD152" s="54"/>
      <c r="CE152" s="54"/>
      <c r="CF152" s="54"/>
      <c r="CG152" s="54"/>
      <c r="CH152" s="54"/>
      <c r="CI152" s="54"/>
      <c r="CJ152" s="54"/>
      <c r="CK152" s="54"/>
      <c r="CL152" s="54"/>
      <c r="CM152" s="54"/>
      <c r="CN152" s="54"/>
      <c r="CO152" s="54"/>
      <c r="CP152" s="54"/>
      <c r="CQ152" s="54"/>
      <c r="CR152" s="53"/>
      <c r="CS152" s="53"/>
      <c r="CT152" s="53"/>
      <c r="CV152" s="53"/>
    </row>
    <row r="153" spans="1:107">
      <c r="BD153" s="35"/>
      <c r="BE153" s="35"/>
      <c r="BF153" s="35"/>
      <c r="BG153" s="35"/>
      <c r="BH153" s="35"/>
      <c r="BI153" s="35"/>
      <c r="BJ153" s="35"/>
      <c r="BK153" s="35"/>
      <c r="BL153" s="35"/>
      <c r="BM153" s="35"/>
      <c r="BN153" s="35"/>
      <c r="BO153" s="35"/>
      <c r="BP153" s="35"/>
      <c r="BQ153" s="35"/>
      <c r="BR153" s="35"/>
      <c r="BS153" s="35"/>
      <c r="BT153" s="35"/>
      <c r="BU153" s="35"/>
      <c r="BV153" s="35"/>
      <c r="BW153" s="35"/>
      <c r="BX153" s="54"/>
      <c r="BY153" s="54"/>
      <c r="BZ153" s="54"/>
      <c r="CA153" s="54"/>
      <c r="CB153" s="54"/>
      <c r="CC153" s="54"/>
      <c r="CD153" s="54"/>
      <c r="CE153" s="54"/>
      <c r="CF153" s="54"/>
      <c r="CG153" s="54"/>
      <c r="CH153" s="54"/>
      <c r="CI153" s="54"/>
      <c r="CJ153" s="54"/>
      <c r="CK153" s="54"/>
      <c r="CL153" s="54"/>
      <c r="CM153" s="54"/>
      <c r="CN153" s="54"/>
      <c r="CO153" s="54"/>
      <c r="CP153" s="54"/>
      <c r="CQ153" s="54"/>
      <c r="CR153" s="53"/>
      <c r="CS153" s="53"/>
      <c r="CT153" s="53"/>
      <c r="CV153" s="53"/>
    </row>
  </sheetData>
  <sortState ref="A18:DC33">
    <sortCondition ref="AY18:AY33"/>
  </sortState>
  <mergeCells count="2">
    <mergeCell ref="A1:D1"/>
    <mergeCell ref="A2:D2"/>
  </mergeCells>
  <conditionalFormatting sqref="E6:AV150">
    <cfRule type="expression" dxfId="244" priority="2">
      <formula>E$2=0</formula>
    </cfRule>
    <cfRule type="expression" dxfId="243" priority="1">
      <formula>AND(E6&gt;$DC6,E$2=1)</formula>
    </cfRule>
  </conditionalFormatting>
  <pageMargins left="0.25" right="0.25" top="0.75" bottom="0.75" header="0.3" footer="0.3"/>
  <pageSetup scale="26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>
  <dimension ref="A1:AMO158"/>
  <sheetViews>
    <sheetView topLeftCell="BK3" workbookViewId="0">
      <selection activeCell="I17" sqref="I17"/>
    </sheetView>
  </sheetViews>
  <sheetFormatPr defaultRowHeight="12.75"/>
  <cols>
    <col min="1" max="1" width="17.7109375" style="6" customWidth="1"/>
    <col min="2" max="2" width="15.85546875" style="6" customWidth="1"/>
    <col min="3" max="3" width="16.7109375" style="6" bestFit="1" customWidth="1"/>
    <col min="4" max="4" width="9.140625" style="6"/>
    <col min="5" max="5" width="5.5703125" style="6" customWidth="1"/>
    <col min="6" max="6" width="6.85546875" style="6" customWidth="1"/>
    <col min="7" max="7" width="8.28515625" style="6" customWidth="1"/>
    <col min="8" max="8" width="11.28515625" style="6" customWidth="1"/>
    <col min="9" max="9" width="9.5703125" style="6" customWidth="1"/>
    <col min="10" max="10" width="15.140625" style="6" customWidth="1"/>
    <col min="11" max="11" width="23" style="6" hidden="1" customWidth="1"/>
    <col min="12" max="12" width="13.28515625" style="6" hidden="1" customWidth="1"/>
    <col min="13" max="13" width="6.85546875" style="6" hidden="1" customWidth="1"/>
    <col min="14" max="14" width="20.42578125" style="6" hidden="1" customWidth="1"/>
    <col min="15" max="17" width="9.140625" style="35" hidden="1" customWidth="1"/>
    <col min="18" max="60" width="9.140625" style="6" hidden="1" customWidth="1"/>
    <col min="61" max="61" width="8.42578125" style="56" hidden="1" customWidth="1"/>
    <col min="62" max="62" width="9.140625" style="56" hidden="1" customWidth="1"/>
    <col min="63" max="63" width="9.140625" style="6" customWidth="1"/>
    <col min="64" max="1029" width="9.140625" style="6"/>
    <col min="1030" max="16384" width="9.140625" style="53"/>
  </cols>
  <sheetData>
    <row r="1" spans="1:62" ht="14.25" thickTop="1" thickBot="1">
      <c r="A1" s="217">
        <f>Contests!$D$22</f>
        <v>0</v>
      </c>
      <c r="B1" s="218" t="str">
        <f>Contests!$E$22&amp;", "&amp;Contests!$F$22</f>
        <v xml:space="preserve">, </v>
      </c>
      <c r="C1" s="218"/>
      <c r="D1" s="218"/>
    </row>
    <row r="2" spans="1:62" ht="15.75" customHeight="1" thickTop="1">
      <c r="A2" s="217" t="str">
        <f>"     "&amp;Contests!D1</f>
        <v xml:space="preserve">     Фристайл слалом, женщины</v>
      </c>
      <c r="B2" s="219"/>
      <c r="C2" s="219"/>
      <c r="D2" s="219"/>
      <c r="M2" s="56"/>
    </row>
    <row r="3" spans="1:62" ht="13.5" thickBot="1">
      <c r="A3" s="220" t="str">
        <f>IF(OR($M$5="ic",$M$5="ib"),"Международные соревнования","Российские соревнования")</f>
        <v>Российские соревнования</v>
      </c>
      <c r="B3" s="221"/>
      <c r="C3" s="221"/>
      <c r="D3" s="222"/>
      <c r="F3" s="164"/>
      <c r="G3" s="164"/>
      <c r="H3" s="164"/>
      <c r="I3" s="164"/>
    </row>
    <row r="4" spans="1:62" ht="13.5" thickTop="1">
      <c r="A4" s="168" t="s">
        <v>61</v>
      </c>
      <c r="B4" s="163"/>
      <c r="C4" s="163"/>
      <c r="D4" s="36">
        <f>IF(ISBLANK(Contests!$G$22),1,VALUE(RIGHT(Contests!$G$22,3)))</f>
        <v>1</v>
      </c>
      <c r="F4" s="67"/>
      <c r="G4" s="67"/>
      <c r="H4" s="67"/>
      <c r="I4" s="67"/>
    </row>
    <row r="5" spans="1:62">
      <c r="A5" s="168" t="s">
        <v>62</v>
      </c>
      <c r="B5" s="37"/>
      <c r="C5" s="37"/>
      <c r="D5" s="38">
        <f>IF(O10=0,1,O10)</f>
        <v>1</v>
      </c>
      <c r="G5" s="164"/>
      <c r="H5" s="164"/>
      <c r="I5" s="165"/>
      <c r="M5" s="56" t="str">
        <f>LEFT(Contests!$G$22,2)</f>
        <v/>
      </c>
    </row>
    <row r="6" spans="1:62" ht="13.5" thickBot="1">
      <c r="A6" s="168" t="s">
        <v>63</v>
      </c>
      <c r="B6" s="37"/>
      <c r="C6" s="37"/>
      <c r="D6" s="38">
        <f>SUM(D11:D60)</f>
        <v>0</v>
      </c>
      <c r="F6" s="166"/>
      <c r="G6" s="166"/>
      <c r="H6" s="166"/>
      <c r="I6" s="166"/>
      <c r="M6" s="56" t="b">
        <f>OR($M$5="rb",$M$5="rc",$M$5="")</f>
        <v>1</v>
      </c>
    </row>
    <row r="7" spans="1:62" ht="14.25" thickTop="1" thickBot="1">
      <c r="A7" s="168" t="s">
        <v>64</v>
      </c>
      <c r="B7" s="37"/>
      <c r="C7" s="37"/>
      <c r="D7" s="38">
        <f>IF(AND(NOT($M$6),D6/D5&lt;0.5),0.5,D6/D5)</f>
        <v>0</v>
      </c>
      <c r="F7" s="153" t="str">
        <f>IF($M$6,"","Людей")</f>
        <v/>
      </c>
      <c r="G7" s="167">
        <v>20</v>
      </c>
      <c r="M7" s="56">
        <f>IF($G$7&gt;=10,10,$G$7)</f>
        <v>10</v>
      </c>
    </row>
    <row r="8" spans="1:62" ht="14.25" thickTop="1" thickBot="1">
      <c r="A8" s="169" t="s">
        <v>65</v>
      </c>
      <c r="B8" s="39"/>
      <c r="C8" s="39"/>
      <c r="D8" s="40">
        <f>IF($M6,VLOOKUP("",$K11:$M60,3,0),1-(10-$M$7)*0.05)</f>
        <v>0.5</v>
      </c>
      <c r="E8" s="58"/>
      <c r="F8" s="153" t="s">
        <v>71</v>
      </c>
      <c r="G8" s="154">
        <f>SUM(G11:G60)</f>
        <v>0</v>
      </c>
      <c r="M8" s="56">
        <f>IF(OR($M$5="rc",$M$5="ic"),2,3)</f>
        <v>3</v>
      </c>
    </row>
    <row r="9" spans="1:62" ht="14.25" thickTop="1" thickBot="1"/>
    <row r="10" spans="1:62" ht="25.5" customHeight="1" thickTop="1" thickBot="1">
      <c r="A10" s="41" t="s">
        <v>50</v>
      </c>
      <c r="B10" s="42" t="s">
        <v>51</v>
      </c>
      <c r="C10" s="42" t="s">
        <v>6</v>
      </c>
      <c r="D10" s="57" t="s">
        <v>66</v>
      </c>
      <c r="E10" s="57" t="s">
        <v>67</v>
      </c>
      <c r="F10" s="57" t="s">
        <v>68</v>
      </c>
      <c r="G10" s="57" t="s">
        <v>69</v>
      </c>
      <c r="K10" s="143" t="s">
        <v>70</v>
      </c>
      <c r="L10" s="143" t="s">
        <v>180</v>
      </c>
      <c r="M10" s="35"/>
      <c r="N10" s="143" t="s">
        <v>71</v>
      </c>
      <c r="O10" s="148">
        <f>SUM(O11:O157)</f>
        <v>0</v>
      </c>
      <c r="P10" s="148" t="s">
        <v>171</v>
      </c>
      <c r="Q10" s="148" t="s">
        <v>172</v>
      </c>
    </row>
    <row r="11" spans="1:62" ht="13.5" thickTop="1">
      <c r="A11" s="37"/>
      <c r="B11" s="37"/>
      <c r="C11" s="37" t="str">
        <f>IF(ISBLANK($A11),"",VLOOKUP($K11,Main!BC$6:BD$150,2,0))</f>
        <v/>
      </c>
      <c r="D11" s="43">
        <f>VLOOKUP($K11,$N$11:$O$155,2,0)</f>
        <v>0</v>
      </c>
      <c r="F11" s="6">
        <f>VLOOKUP($E11,Mask!$A$2:$C$102,$M$8,0)</f>
        <v>0</v>
      </c>
      <c r="G11" s="44">
        <f>F11*(1+$D$7)*$D$4/100*$D$8</f>
        <v>0</v>
      </c>
      <c r="H11" s="56"/>
      <c r="K11" s="6" t="str">
        <f t="shared" ref="K11:K61" si="0">A11&amp;B11</f>
        <v/>
      </c>
      <c r="L11" s="35">
        <f t="shared" ref="L11:L60" si="1">G11</f>
        <v>0</v>
      </c>
      <c r="M11" s="6">
        <v>0.5</v>
      </c>
      <c r="N11" s="35" t="str">
        <f>Main!$A6&amp;Main!$B6</f>
        <v>КузнецоваДарья</v>
      </c>
      <c r="O11" s="144">
        <f t="shared" ref="O11:O74" si="2">IF(N11="",0,LARGE($R11:$BH11,1)+LARGE($R11:$BH11,2)+LARGE($R11:$BH11,3))</f>
        <v>0</v>
      </c>
      <c r="P11" s="150">
        <f>RANK($O11,$O$11:$O$155)</f>
        <v>1</v>
      </c>
      <c r="Q11" s="150">
        <f ca="1">IF(Main!$AY6&lt;&gt;"#",$P11-Main!$AY6,"#")</f>
        <v>0</v>
      </c>
      <c r="R11" s="35">
        <f>Main!E6*Mask!G$22</f>
        <v>0</v>
      </c>
      <c r="S11" s="35">
        <f>Main!F6*Mask!H$22</f>
        <v>0</v>
      </c>
      <c r="T11" s="35">
        <f>Main!G6*Mask!I$22</f>
        <v>0</v>
      </c>
      <c r="U11" s="35">
        <f>Main!H6*Mask!J$22</f>
        <v>0</v>
      </c>
      <c r="V11" s="35">
        <f>Main!I6*Mask!K$22</f>
        <v>0</v>
      </c>
      <c r="W11" s="35">
        <f>Main!J6*Mask!L$22</f>
        <v>0</v>
      </c>
      <c r="X11" s="35">
        <f>Main!K6*Mask!M$22</f>
        <v>0</v>
      </c>
      <c r="Y11" s="35">
        <f>Main!L6*Mask!N$22</f>
        <v>0</v>
      </c>
      <c r="Z11" s="35">
        <f>Main!M6*Mask!O$22</f>
        <v>0</v>
      </c>
      <c r="AA11" s="35">
        <f>Main!N6*Mask!P$22</f>
        <v>0</v>
      </c>
      <c r="AB11" s="35">
        <f>Main!O6*Mask!Q$22</f>
        <v>0</v>
      </c>
      <c r="AC11" s="35">
        <f>Main!P6*Mask!R$22</f>
        <v>0</v>
      </c>
      <c r="AD11" s="35">
        <f>Main!Q6*Mask!S$22</f>
        <v>0</v>
      </c>
      <c r="AE11" s="35">
        <f>Main!R6*Mask!T$22</f>
        <v>0</v>
      </c>
      <c r="AF11" s="35">
        <f>Main!S6*Mask!U$22</f>
        <v>0</v>
      </c>
      <c r="AG11" s="35">
        <f>Main!T6*Mask!V$22</f>
        <v>0</v>
      </c>
      <c r="AH11" s="35">
        <f>Main!U6*Mask!W$22</f>
        <v>0</v>
      </c>
      <c r="AI11" s="35">
        <f>Main!V6*Mask!X$22</f>
        <v>0</v>
      </c>
      <c r="AJ11" s="35">
        <f>Main!W6*Mask!Y$22</f>
        <v>0</v>
      </c>
      <c r="AK11" s="35">
        <f>Main!X6*Mask!Z$22</f>
        <v>0</v>
      </c>
      <c r="AL11" s="35">
        <f>Main!Y6*Mask!AA$22</f>
        <v>0</v>
      </c>
      <c r="AM11" s="35">
        <f>Main!Z6*Mask!AB$22</f>
        <v>0</v>
      </c>
      <c r="AN11" s="35"/>
      <c r="AO11" s="35">
        <f>IF(OR($A$1&lt;=Main!AA$4,ISBLANK($N11)),0,Main!AA6)</f>
        <v>0</v>
      </c>
      <c r="AP11" s="35">
        <f>IF(OR($A$1&lt;=Main!AB$4,ISBLANK($N11)),0,Main!AB6)</f>
        <v>0</v>
      </c>
      <c r="AQ11" s="35">
        <f>IF(OR($A$1&lt;=Main!AC$4,ISBLANK($N11)),0,Main!AC6)</f>
        <v>0</v>
      </c>
      <c r="AR11" s="35">
        <f>IF(OR($A$1&lt;=Main!AD$4,ISBLANK($N11)),0,Main!AD6)</f>
        <v>0</v>
      </c>
      <c r="AS11" s="35">
        <f>IF(OR($A$1&lt;=Main!AE$4,ISBLANK($N11)),0,Main!AE6)</f>
        <v>0</v>
      </c>
      <c r="AT11" s="35">
        <f>IF(OR($A$1&lt;=Main!AF$4,ISBLANK($N11)),0,Main!AF6)</f>
        <v>0</v>
      </c>
      <c r="AU11" s="35">
        <f>IF(OR($A$1&lt;=Main!AG$4,ISBLANK($N11)),0,Main!AG6)</f>
        <v>0</v>
      </c>
      <c r="AV11" s="35">
        <f>IF(OR($A$1&lt;=Main!AH$4,ISBLANK($N11)),0,Main!AH6)</f>
        <v>0</v>
      </c>
      <c r="AW11" s="35">
        <f>IF(OR($A$1&lt;=Main!AI$4,ISBLANK($N11)),0,Main!AI6)</f>
        <v>0</v>
      </c>
      <c r="AX11" s="35">
        <f>IF(OR($A$1&lt;=Main!AJ$4,ISBLANK($N11)),0,Main!AJ6)</f>
        <v>0</v>
      </c>
      <c r="AY11" s="35">
        <f>IF(OR($A$1&lt;=Main!AK$4,ISBLANK($N11)),0,Main!AK6)</f>
        <v>0</v>
      </c>
      <c r="AZ11" s="35">
        <f>IF(OR($A$1&lt;=Main!AL$4,ISBLANK($N11)),0,Main!AL6)</f>
        <v>0</v>
      </c>
      <c r="BA11" s="35">
        <f>IF(OR($A$1&lt;=Main!AM$4,ISBLANK($N11)),0,Main!AM6)</f>
        <v>0</v>
      </c>
      <c r="BB11" s="35">
        <f>IF(OR($A$1&lt;=Main!AN$4,ISBLANK($N11)),0,Main!AN6)</f>
        <v>0</v>
      </c>
      <c r="BC11" s="35">
        <f>IF(OR($A$1&lt;=Main!AO$4,ISBLANK($N11)),0,Main!AO6)</f>
        <v>0</v>
      </c>
      <c r="BD11" s="35">
        <f>IF(OR($A$1&lt;=Main!AP$4,ISBLANK($N11)),0,Main!AP6)</f>
        <v>0</v>
      </c>
      <c r="BE11" s="35">
        <f>IF(OR($A$1&lt;=Main!AQ$4,ISBLANK($N11)),0,Main!AQ6)</f>
        <v>0</v>
      </c>
      <c r="BF11" s="35">
        <f>IF(OR($A$1&lt;=Main!AR$4,ISBLANK($N11)),0,Main!AR6)</f>
        <v>0</v>
      </c>
      <c r="BG11" s="35">
        <f>IF(OR($A$1&lt;=Main!AS$4,ISBLANK($N11)),0,Main!AS6)</f>
        <v>0</v>
      </c>
      <c r="BH11" s="35">
        <f>IF(OR($A$1&lt;=Main!AT$4,ISBLANK($N11)),0,Main!AT6)</f>
        <v>0</v>
      </c>
      <c r="BI11" s="35">
        <f>IF(OR($A$1&lt;=Main!AU$4,ISBLANK($N11)),0,Main!AU6)</f>
        <v>0</v>
      </c>
      <c r="BJ11" s="35">
        <f>IF(OR($A$1&lt;=Main!AV$4,ISBLANK($N11)),0,Main!AV6)</f>
        <v>0</v>
      </c>
    </row>
    <row r="12" spans="1:62">
      <c r="A12" s="37"/>
      <c r="B12" s="37"/>
      <c r="C12" s="37" t="str">
        <f>IF(ISBLANK($A12),"",VLOOKUP($K12,Main!BC$6:BD$150,2,0))</f>
        <v/>
      </c>
      <c r="D12" s="43">
        <f t="shared" ref="D12:D60" si="3">VLOOKUP($K12,$N$11:$O$155,2,0)</f>
        <v>0</v>
      </c>
      <c r="F12" s="6">
        <f>VLOOKUP($E12,Mask!$A$2:$C$102,$M$8,0)</f>
        <v>0</v>
      </c>
      <c r="G12" s="44">
        <f t="shared" ref="G12:G60" si="4">F12*(1+$D$7)*$D$4/100*$D$8</f>
        <v>0</v>
      </c>
      <c r="K12" s="6" t="str">
        <f t="shared" si="0"/>
        <v/>
      </c>
      <c r="L12" s="35">
        <f t="shared" si="1"/>
        <v>0</v>
      </c>
      <c r="M12" s="6">
        <v>0.55000000000000004</v>
      </c>
      <c r="N12" s="35" t="str">
        <f>Main!$A7&amp;Main!$B7</f>
        <v>СемёноваПолина</v>
      </c>
      <c r="O12" s="145">
        <f t="shared" si="2"/>
        <v>0</v>
      </c>
      <c r="P12" s="150">
        <f t="shared" ref="P12:P75" si="5">RANK($O12,$O$11:$O$155)</f>
        <v>1</v>
      </c>
      <c r="Q12" s="150">
        <f ca="1">IF(Main!$AY7&lt;&gt;"#",$P12-Main!$AY7,"#")</f>
        <v>-1</v>
      </c>
      <c r="R12" s="35">
        <f>Main!E7*Mask!G$22</f>
        <v>0</v>
      </c>
      <c r="S12" s="35">
        <f>Main!F7*Mask!H$22</f>
        <v>0</v>
      </c>
      <c r="T12" s="35">
        <f>Main!G7*Mask!I$22</f>
        <v>0</v>
      </c>
      <c r="U12" s="35">
        <f>Main!H7*Mask!J$22</f>
        <v>0</v>
      </c>
      <c r="V12" s="35">
        <f>Main!I7*Mask!K$22</f>
        <v>0</v>
      </c>
      <c r="W12" s="35">
        <f>Main!J7*Mask!L$22</f>
        <v>0</v>
      </c>
      <c r="X12" s="35">
        <f>Main!K7*Mask!M$22</f>
        <v>0</v>
      </c>
      <c r="Y12" s="35">
        <f>Main!L7*Mask!N$22</f>
        <v>0</v>
      </c>
      <c r="Z12" s="35">
        <f>Main!M7*Mask!O$22</f>
        <v>0</v>
      </c>
      <c r="AA12" s="35">
        <f>Main!N7*Mask!P$22</f>
        <v>0</v>
      </c>
      <c r="AB12" s="35">
        <f>Main!O7*Mask!Q$22</f>
        <v>0</v>
      </c>
      <c r="AC12" s="35">
        <f>Main!P7*Mask!R$22</f>
        <v>0</v>
      </c>
      <c r="AD12" s="35">
        <f>Main!Q7*Mask!S$22</f>
        <v>0</v>
      </c>
      <c r="AE12" s="35">
        <f>Main!R7*Mask!T$22</f>
        <v>0</v>
      </c>
      <c r="AF12" s="35">
        <f>Main!S7*Mask!U$22</f>
        <v>0</v>
      </c>
      <c r="AG12" s="35">
        <f>Main!T7*Mask!V$22</f>
        <v>0</v>
      </c>
      <c r="AH12" s="35">
        <f>Main!U7*Mask!W$22</f>
        <v>0</v>
      </c>
      <c r="AI12" s="35">
        <f>Main!V7*Mask!X$22</f>
        <v>0</v>
      </c>
      <c r="AJ12" s="35">
        <f>Main!W7*Mask!Y$22</f>
        <v>0</v>
      </c>
      <c r="AK12" s="35">
        <f>Main!X7*Mask!Z$22</f>
        <v>0</v>
      </c>
      <c r="AL12" s="35">
        <f>Main!Y7*Mask!AA$22</f>
        <v>0</v>
      </c>
      <c r="AM12" s="35">
        <f>Main!Z7*Mask!AB$22</f>
        <v>0</v>
      </c>
      <c r="AN12" s="35"/>
      <c r="AO12" s="35">
        <f>IF(OR($A$1&lt;=Main!AA$4,ISBLANK($N12)),0,Main!AA7)</f>
        <v>0</v>
      </c>
      <c r="AP12" s="35">
        <f>IF(OR($A$1&lt;=Main!AB$4,ISBLANK($N12)),0,Main!AB7)</f>
        <v>0</v>
      </c>
      <c r="AQ12" s="35">
        <f>IF(OR($A$1&lt;=Main!AC$4,ISBLANK($N12)),0,Main!AC7)</f>
        <v>0</v>
      </c>
      <c r="AR12" s="35">
        <f>IF(OR($A$1&lt;=Main!AD$4,ISBLANK($N12)),0,Main!AD7)</f>
        <v>0</v>
      </c>
      <c r="AS12" s="35">
        <f>IF(OR($A$1&lt;=Main!AE$4,ISBLANK($N12)),0,Main!AE7)</f>
        <v>0</v>
      </c>
      <c r="AT12" s="35">
        <f>IF(OR($A$1&lt;=Main!AF$4,ISBLANK($N12)),0,Main!AF7)</f>
        <v>0</v>
      </c>
      <c r="AU12" s="35">
        <f>IF(OR($A$1&lt;=Main!AG$4,ISBLANK($N12)),0,Main!AG7)</f>
        <v>0</v>
      </c>
      <c r="AV12" s="35">
        <f>IF(OR($A$1&lt;=Main!AH$4,ISBLANK($N12)),0,Main!AH7)</f>
        <v>0</v>
      </c>
      <c r="AW12" s="35">
        <f>IF(OR($A$1&lt;=Main!AI$4,ISBLANK($N12)),0,Main!AI7)</f>
        <v>0</v>
      </c>
      <c r="AX12" s="35">
        <f>IF(OR($A$1&lt;=Main!AJ$4,ISBLANK($N12)),0,Main!AJ7)</f>
        <v>0</v>
      </c>
      <c r="AY12" s="35">
        <f>IF(OR($A$1&lt;=Main!AK$4,ISBLANK($N12)),0,Main!AK7)</f>
        <v>0</v>
      </c>
      <c r="AZ12" s="35">
        <f>IF(OR($A$1&lt;=Main!AL$4,ISBLANK($N12)),0,Main!AL7)</f>
        <v>0</v>
      </c>
      <c r="BA12" s="35">
        <f>IF(OR($A$1&lt;=Main!AM$4,ISBLANK($N12)),0,Main!AM7)</f>
        <v>0</v>
      </c>
      <c r="BB12" s="35">
        <f>IF(OR($A$1&lt;=Main!AN$4,ISBLANK($N12)),0,Main!AN7)</f>
        <v>0</v>
      </c>
      <c r="BC12" s="35">
        <f>IF(OR($A$1&lt;=Main!AO$4,ISBLANK($N12)),0,Main!AO7)</f>
        <v>0</v>
      </c>
      <c r="BD12" s="35">
        <f>IF(OR($A$1&lt;=Main!AP$4,ISBLANK($N12)),0,Main!AP7)</f>
        <v>0</v>
      </c>
      <c r="BE12" s="35">
        <f>IF(OR($A$1&lt;=Main!AQ$4,ISBLANK($N12)),0,Main!AQ7)</f>
        <v>0</v>
      </c>
      <c r="BF12" s="35">
        <f>IF(OR($A$1&lt;=Main!AR$4,ISBLANK($N12)),0,Main!AR7)</f>
        <v>0</v>
      </c>
      <c r="BG12" s="35">
        <f>IF(OR($A$1&lt;=Main!AS$4,ISBLANK($N12)),0,Main!AS7)</f>
        <v>0</v>
      </c>
      <c r="BH12" s="35">
        <f>IF(OR($A$1&lt;=Main!AT$4,ISBLANK($N12)),0,Main!AT7)</f>
        <v>0</v>
      </c>
      <c r="BI12" s="35">
        <f>IF(OR($A$1&lt;=Main!AU$4,ISBLANK($N12)),0,Main!AU7)</f>
        <v>0</v>
      </c>
      <c r="BJ12" s="35">
        <f>IF(OR($A$1&lt;=Main!AV$4,ISBLANK($N12)),0,Main!AV7)</f>
        <v>0</v>
      </c>
    </row>
    <row r="13" spans="1:62">
      <c r="A13" s="37"/>
      <c r="B13" s="37"/>
      <c r="C13" s="37" t="str">
        <f>IF(ISBLANK($A13),"",VLOOKUP($K13,Main!BC$6:BD$150,2,0))</f>
        <v/>
      </c>
      <c r="D13" s="43">
        <f t="shared" si="3"/>
        <v>0</v>
      </c>
      <c r="F13" s="6">
        <f>VLOOKUP($E13,Mask!$A$2:$C$102,$M$8,0)</f>
        <v>0</v>
      </c>
      <c r="G13" s="44">
        <f t="shared" si="4"/>
        <v>0</v>
      </c>
      <c r="K13" s="6" t="str">
        <f t="shared" si="0"/>
        <v/>
      </c>
      <c r="L13" s="35">
        <f t="shared" si="1"/>
        <v>0</v>
      </c>
      <c r="M13" s="6">
        <v>0.6</v>
      </c>
      <c r="N13" s="35" t="str">
        <f>Main!$A8&amp;Main!$B8</f>
        <v>СеменихинаОльга</v>
      </c>
      <c r="O13" s="145">
        <f t="shared" si="2"/>
        <v>0</v>
      </c>
      <c r="P13" s="150">
        <f t="shared" si="5"/>
        <v>1</v>
      </c>
      <c r="Q13" s="150">
        <f ca="1">IF(Main!$AY8&lt;&gt;"#",$P13-Main!$AY8,"#")</f>
        <v>-2</v>
      </c>
      <c r="R13" s="35">
        <f>Main!E8*Mask!G$22</f>
        <v>0</v>
      </c>
      <c r="S13" s="35">
        <f>Main!F8*Mask!H$22</f>
        <v>0</v>
      </c>
      <c r="T13" s="35">
        <f>Main!G8*Mask!I$22</f>
        <v>0</v>
      </c>
      <c r="U13" s="35">
        <f>Main!H8*Mask!J$22</f>
        <v>0</v>
      </c>
      <c r="V13" s="35">
        <f>Main!I8*Mask!K$22</f>
        <v>0</v>
      </c>
      <c r="W13" s="35">
        <f>Main!J8*Mask!L$22</f>
        <v>0</v>
      </c>
      <c r="X13" s="35">
        <f>Main!K8*Mask!M$22</f>
        <v>0</v>
      </c>
      <c r="Y13" s="35">
        <f>Main!L8*Mask!N$22</f>
        <v>0</v>
      </c>
      <c r="Z13" s="35">
        <f>Main!M8*Mask!O$22</f>
        <v>0</v>
      </c>
      <c r="AA13" s="35">
        <f>Main!N8*Mask!P$22</f>
        <v>0</v>
      </c>
      <c r="AB13" s="35">
        <f>Main!O8*Mask!Q$22</f>
        <v>0</v>
      </c>
      <c r="AC13" s="35">
        <f>Main!P8*Mask!R$22</f>
        <v>0</v>
      </c>
      <c r="AD13" s="35">
        <f>Main!Q8*Mask!S$22</f>
        <v>0</v>
      </c>
      <c r="AE13" s="35">
        <f>Main!R8*Mask!T$22</f>
        <v>0</v>
      </c>
      <c r="AF13" s="35">
        <f>Main!S8*Mask!U$22</f>
        <v>0</v>
      </c>
      <c r="AG13" s="35">
        <f>Main!T8*Mask!V$22</f>
        <v>0</v>
      </c>
      <c r="AH13" s="35">
        <f>Main!U8*Mask!W$22</f>
        <v>0</v>
      </c>
      <c r="AI13" s="35">
        <f>Main!V8*Mask!X$22</f>
        <v>0</v>
      </c>
      <c r="AJ13" s="35">
        <f>Main!W8*Mask!Y$22</f>
        <v>0</v>
      </c>
      <c r="AK13" s="35">
        <f>Main!X8*Mask!Z$22</f>
        <v>0</v>
      </c>
      <c r="AL13" s="35">
        <f>Main!Y8*Mask!AA$22</f>
        <v>0</v>
      </c>
      <c r="AM13" s="35">
        <f>Main!Z8*Mask!AB$22</f>
        <v>0</v>
      </c>
      <c r="AN13" s="35"/>
      <c r="AO13" s="35">
        <f>IF(OR($A$1&lt;=Main!AA$4,ISBLANK($N13)),0,Main!AA8)</f>
        <v>0</v>
      </c>
      <c r="AP13" s="35">
        <f>IF(OR($A$1&lt;=Main!AB$4,ISBLANK($N13)),0,Main!AB8)</f>
        <v>0</v>
      </c>
      <c r="AQ13" s="35">
        <f>IF(OR($A$1&lt;=Main!AC$4,ISBLANK($N13)),0,Main!AC8)</f>
        <v>0</v>
      </c>
      <c r="AR13" s="35">
        <f>IF(OR($A$1&lt;=Main!AD$4,ISBLANK($N13)),0,Main!AD8)</f>
        <v>0</v>
      </c>
      <c r="AS13" s="35">
        <f>IF(OR($A$1&lt;=Main!AE$4,ISBLANK($N13)),0,Main!AE8)</f>
        <v>0</v>
      </c>
      <c r="AT13" s="35">
        <f>IF(OR($A$1&lt;=Main!AF$4,ISBLANK($N13)),0,Main!AF8)</f>
        <v>0</v>
      </c>
      <c r="AU13" s="35">
        <f>IF(OR($A$1&lt;=Main!AG$4,ISBLANK($N13)),0,Main!AG8)</f>
        <v>0</v>
      </c>
      <c r="AV13" s="35">
        <f>IF(OR($A$1&lt;=Main!AH$4,ISBLANK($N13)),0,Main!AH8)</f>
        <v>0</v>
      </c>
      <c r="AW13" s="35">
        <f>IF(OR($A$1&lt;=Main!AI$4,ISBLANK($N13)),0,Main!AI8)</f>
        <v>0</v>
      </c>
      <c r="AX13" s="35">
        <f>IF(OR($A$1&lt;=Main!AJ$4,ISBLANK($N13)),0,Main!AJ8)</f>
        <v>0</v>
      </c>
      <c r="AY13" s="35">
        <f>IF(OR($A$1&lt;=Main!AK$4,ISBLANK($N13)),0,Main!AK8)</f>
        <v>0</v>
      </c>
      <c r="AZ13" s="35">
        <f>IF(OR($A$1&lt;=Main!AL$4,ISBLANK($N13)),0,Main!AL8)</f>
        <v>0</v>
      </c>
      <c r="BA13" s="35">
        <f>IF(OR($A$1&lt;=Main!AM$4,ISBLANK($N13)),0,Main!AM8)</f>
        <v>0</v>
      </c>
      <c r="BB13" s="35">
        <f>IF(OR($A$1&lt;=Main!AN$4,ISBLANK($N13)),0,Main!AN8)</f>
        <v>0</v>
      </c>
      <c r="BC13" s="35">
        <f>IF(OR($A$1&lt;=Main!AO$4,ISBLANK($N13)),0,Main!AO8)</f>
        <v>0</v>
      </c>
      <c r="BD13" s="35">
        <f>IF(OR($A$1&lt;=Main!AP$4,ISBLANK($N13)),0,Main!AP8)</f>
        <v>0</v>
      </c>
      <c r="BE13" s="35">
        <f>IF(OR($A$1&lt;=Main!AQ$4,ISBLANK($N13)),0,Main!AQ8)</f>
        <v>0</v>
      </c>
      <c r="BF13" s="35">
        <f>IF(OR($A$1&lt;=Main!AR$4,ISBLANK($N13)),0,Main!AR8)</f>
        <v>0</v>
      </c>
      <c r="BG13" s="35">
        <f>IF(OR($A$1&lt;=Main!AS$4,ISBLANK($N13)),0,Main!AS8)</f>
        <v>0</v>
      </c>
      <c r="BH13" s="35">
        <f>IF(OR($A$1&lt;=Main!AT$4,ISBLANK($N13)),0,Main!AT8)</f>
        <v>0</v>
      </c>
      <c r="BI13" s="35">
        <f>IF(OR($A$1&lt;=Main!AU$4,ISBLANK($N13)),0,Main!AU8)</f>
        <v>0</v>
      </c>
      <c r="BJ13" s="35">
        <f>IF(OR($A$1&lt;=Main!AV$4,ISBLANK($N13)),0,Main!AV8)</f>
        <v>0</v>
      </c>
    </row>
    <row r="14" spans="1:62">
      <c r="A14" s="37"/>
      <c r="B14" s="37"/>
      <c r="C14" s="37" t="str">
        <f>IF(ISBLANK($A14),"",VLOOKUP($K14,Main!BC$6:BD$150,2,0))</f>
        <v/>
      </c>
      <c r="D14" s="43">
        <f t="shared" si="3"/>
        <v>0</v>
      </c>
      <c r="F14" s="6">
        <f>VLOOKUP($E14,Mask!$A$2:$C$102,$M$8,0)</f>
        <v>0</v>
      </c>
      <c r="G14" s="44">
        <f t="shared" si="4"/>
        <v>0</v>
      </c>
      <c r="K14" s="6" t="str">
        <f t="shared" si="0"/>
        <v/>
      </c>
      <c r="L14" s="35">
        <f t="shared" si="1"/>
        <v>0</v>
      </c>
      <c r="M14" s="6">
        <v>0.65</v>
      </c>
      <c r="N14" s="35" t="str">
        <f>Main!$A9&amp;Main!$B9</f>
        <v>БабийАнжелика</v>
      </c>
      <c r="O14" s="145">
        <f t="shared" si="2"/>
        <v>0</v>
      </c>
      <c r="P14" s="150">
        <f t="shared" si="5"/>
        <v>1</v>
      </c>
      <c r="Q14" s="150">
        <f ca="1">IF(Main!$AY9&lt;&gt;"#",$P14-Main!$AY9,"#")</f>
        <v>-3</v>
      </c>
      <c r="R14" s="35">
        <f>Main!E9*Mask!G$22</f>
        <v>0</v>
      </c>
      <c r="S14" s="35">
        <f>Main!F9*Mask!H$22</f>
        <v>0</v>
      </c>
      <c r="T14" s="35">
        <f>Main!G9*Mask!I$22</f>
        <v>0</v>
      </c>
      <c r="U14" s="35">
        <f>Main!H9*Mask!J$22</f>
        <v>0</v>
      </c>
      <c r="V14" s="35">
        <f>Main!I9*Mask!K$22</f>
        <v>0</v>
      </c>
      <c r="W14" s="35">
        <f>Main!J9*Mask!L$22</f>
        <v>0</v>
      </c>
      <c r="X14" s="35">
        <f>Main!K9*Mask!M$22</f>
        <v>0</v>
      </c>
      <c r="Y14" s="35">
        <f>Main!L9*Mask!N$22</f>
        <v>0</v>
      </c>
      <c r="Z14" s="35">
        <f>Main!M9*Mask!O$22</f>
        <v>0</v>
      </c>
      <c r="AA14" s="35">
        <f>Main!N9*Mask!P$22</f>
        <v>0</v>
      </c>
      <c r="AB14" s="35">
        <f>Main!O9*Mask!Q$22</f>
        <v>0</v>
      </c>
      <c r="AC14" s="35">
        <f>Main!P9*Mask!R$22</f>
        <v>0</v>
      </c>
      <c r="AD14" s="35">
        <f>Main!Q9*Mask!S$22</f>
        <v>0</v>
      </c>
      <c r="AE14" s="35">
        <f>Main!R9*Mask!T$22</f>
        <v>0</v>
      </c>
      <c r="AF14" s="35">
        <f>Main!S9*Mask!U$22</f>
        <v>0</v>
      </c>
      <c r="AG14" s="35">
        <f>Main!T9*Mask!V$22</f>
        <v>0</v>
      </c>
      <c r="AH14" s="35">
        <f>Main!U9*Mask!W$22</f>
        <v>0</v>
      </c>
      <c r="AI14" s="35">
        <f>Main!V9*Mask!X$22</f>
        <v>0</v>
      </c>
      <c r="AJ14" s="35">
        <f>Main!W9*Mask!Y$22</f>
        <v>0</v>
      </c>
      <c r="AK14" s="35">
        <f>Main!X9*Mask!Z$22</f>
        <v>0</v>
      </c>
      <c r="AL14" s="35">
        <f>Main!Y9*Mask!AA$22</f>
        <v>0</v>
      </c>
      <c r="AM14" s="35">
        <f>Main!Z9*Mask!AB$22</f>
        <v>0</v>
      </c>
      <c r="AN14" s="35"/>
      <c r="AO14" s="35">
        <f>IF(OR($A$1&lt;=Main!AA$4,ISBLANK($N14)),0,Main!AA9)</f>
        <v>0</v>
      </c>
      <c r="AP14" s="35">
        <f>IF(OR($A$1&lt;=Main!AB$4,ISBLANK($N14)),0,Main!AB9)</f>
        <v>0</v>
      </c>
      <c r="AQ14" s="35">
        <f>IF(OR($A$1&lt;=Main!AC$4,ISBLANK($N14)),0,Main!AC9)</f>
        <v>0</v>
      </c>
      <c r="AR14" s="35">
        <f>IF(OR($A$1&lt;=Main!AD$4,ISBLANK($N14)),0,Main!AD9)</f>
        <v>0</v>
      </c>
      <c r="AS14" s="35">
        <f>IF(OR($A$1&lt;=Main!AE$4,ISBLANK($N14)),0,Main!AE9)</f>
        <v>0</v>
      </c>
      <c r="AT14" s="35">
        <f>IF(OR($A$1&lt;=Main!AF$4,ISBLANK($N14)),0,Main!AF9)</f>
        <v>0</v>
      </c>
      <c r="AU14" s="35">
        <f>IF(OR($A$1&lt;=Main!AG$4,ISBLANK($N14)),0,Main!AG9)</f>
        <v>0</v>
      </c>
      <c r="AV14" s="35">
        <f>IF(OR($A$1&lt;=Main!AH$4,ISBLANK($N14)),0,Main!AH9)</f>
        <v>0</v>
      </c>
      <c r="AW14" s="35">
        <f>IF(OR($A$1&lt;=Main!AI$4,ISBLANK($N14)),0,Main!AI9)</f>
        <v>0</v>
      </c>
      <c r="AX14" s="35">
        <f>IF(OR($A$1&lt;=Main!AJ$4,ISBLANK($N14)),0,Main!AJ9)</f>
        <v>0</v>
      </c>
      <c r="AY14" s="35">
        <f>IF(OR($A$1&lt;=Main!AK$4,ISBLANK($N14)),0,Main!AK9)</f>
        <v>0</v>
      </c>
      <c r="AZ14" s="35">
        <f>IF(OR($A$1&lt;=Main!AL$4,ISBLANK($N14)),0,Main!AL9)</f>
        <v>0</v>
      </c>
      <c r="BA14" s="35">
        <f>IF(OR($A$1&lt;=Main!AM$4,ISBLANK($N14)),0,Main!AM9)</f>
        <v>0</v>
      </c>
      <c r="BB14" s="35">
        <f>IF(OR($A$1&lt;=Main!AN$4,ISBLANK($N14)),0,Main!AN9)</f>
        <v>0</v>
      </c>
      <c r="BC14" s="35">
        <f>IF(OR($A$1&lt;=Main!AO$4,ISBLANK($N14)),0,Main!AO9)</f>
        <v>0</v>
      </c>
      <c r="BD14" s="35">
        <f>IF(OR($A$1&lt;=Main!AP$4,ISBLANK($N14)),0,Main!AP9)</f>
        <v>0</v>
      </c>
      <c r="BE14" s="35">
        <f>IF(OR($A$1&lt;=Main!AQ$4,ISBLANK($N14)),0,Main!AQ9)</f>
        <v>0</v>
      </c>
      <c r="BF14" s="35">
        <f>IF(OR($A$1&lt;=Main!AR$4,ISBLANK($N14)),0,Main!AR9)</f>
        <v>0</v>
      </c>
      <c r="BG14" s="35">
        <f>IF(OR($A$1&lt;=Main!AS$4,ISBLANK($N14)),0,Main!AS9)</f>
        <v>0</v>
      </c>
      <c r="BH14" s="35">
        <f>IF(OR($A$1&lt;=Main!AT$4,ISBLANK($N14)),0,Main!AT9)</f>
        <v>0</v>
      </c>
      <c r="BI14" s="35">
        <f>IF(OR($A$1&lt;=Main!AU$4,ISBLANK($N14)),0,Main!AU9)</f>
        <v>0</v>
      </c>
      <c r="BJ14" s="35">
        <f>IF(OR($A$1&lt;=Main!AV$4,ISBLANK($N14)),0,Main!AV9)</f>
        <v>0</v>
      </c>
    </row>
    <row r="15" spans="1:62">
      <c r="A15" s="37"/>
      <c r="B15" s="37"/>
      <c r="C15" s="37" t="str">
        <f>IF(ISBLANK($A15),"",VLOOKUP($K15,Main!BC$6:BD$150,2,0))</f>
        <v/>
      </c>
      <c r="D15" s="43">
        <f t="shared" si="3"/>
        <v>0</v>
      </c>
      <c r="F15" s="6">
        <f>VLOOKUP($E15,Mask!$A$2:$C$102,$M$8,0)</f>
        <v>0</v>
      </c>
      <c r="G15" s="44">
        <f t="shared" si="4"/>
        <v>0</v>
      </c>
      <c r="K15" s="6" t="str">
        <f t="shared" si="0"/>
        <v/>
      </c>
      <c r="L15" s="35">
        <f t="shared" si="1"/>
        <v>0</v>
      </c>
      <c r="M15" s="6">
        <v>0.7</v>
      </c>
      <c r="N15" s="35" t="str">
        <f>Main!$A10&amp;Main!$B10</f>
        <v>КулагинаЮлия</v>
      </c>
      <c r="O15" s="145">
        <f t="shared" si="2"/>
        <v>0</v>
      </c>
      <c r="P15" s="150">
        <f t="shared" si="5"/>
        <v>1</v>
      </c>
      <c r="Q15" s="150">
        <f ca="1">IF(Main!$AY10&lt;&gt;"#",$P15-Main!$AY10,"#")</f>
        <v>-4</v>
      </c>
      <c r="R15" s="35">
        <f>Main!E10*Mask!G$22</f>
        <v>0</v>
      </c>
      <c r="S15" s="35">
        <f>Main!F10*Mask!H$22</f>
        <v>0</v>
      </c>
      <c r="T15" s="35">
        <f>Main!G10*Mask!I$22</f>
        <v>0</v>
      </c>
      <c r="U15" s="35">
        <f>Main!H10*Mask!J$22</f>
        <v>0</v>
      </c>
      <c r="V15" s="35">
        <f>Main!I10*Mask!K$22</f>
        <v>0</v>
      </c>
      <c r="W15" s="35">
        <f>Main!J10*Mask!L$22</f>
        <v>0</v>
      </c>
      <c r="X15" s="35">
        <f>Main!K10*Mask!M$22</f>
        <v>0</v>
      </c>
      <c r="Y15" s="35">
        <f>Main!L10*Mask!N$22</f>
        <v>0</v>
      </c>
      <c r="Z15" s="35">
        <f>Main!M10*Mask!O$22</f>
        <v>0</v>
      </c>
      <c r="AA15" s="35">
        <f>Main!N10*Mask!P$22</f>
        <v>0</v>
      </c>
      <c r="AB15" s="35">
        <f>Main!O10*Mask!Q$22</f>
        <v>0</v>
      </c>
      <c r="AC15" s="35">
        <f>Main!P10*Mask!R$22</f>
        <v>0</v>
      </c>
      <c r="AD15" s="35">
        <f>Main!Q10*Mask!S$22</f>
        <v>0</v>
      </c>
      <c r="AE15" s="35">
        <f>Main!R10*Mask!T$22</f>
        <v>0</v>
      </c>
      <c r="AF15" s="35">
        <f>Main!S10*Mask!U$22</f>
        <v>0</v>
      </c>
      <c r="AG15" s="35">
        <f>Main!T10*Mask!V$22</f>
        <v>0</v>
      </c>
      <c r="AH15" s="35">
        <f>Main!U10*Mask!W$22</f>
        <v>0</v>
      </c>
      <c r="AI15" s="35">
        <f>Main!V10*Mask!X$22</f>
        <v>0</v>
      </c>
      <c r="AJ15" s="35">
        <f>Main!W10*Mask!Y$22</f>
        <v>0</v>
      </c>
      <c r="AK15" s="35">
        <f>Main!X10*Mask!Z$22</f>
        <v>0</v>
      </c>
      <c r="AL15" s="35">
        <f>Main!Y10*Mask!AA$22</f>
        <v>0</v>
      </c>
      <c r="AM15" s="35">
        <f>Main!Z10*Mask!AB$22</f>
        <v>0</v>
      </c>
      <c r="AN15" s="35"/>
      <c r="AO15" s="35">
        <f>IF(OR($A$1&lt;=Main!AA$4,ISBLANK($N15)),0,Main!AA10)</f>
        <v>0</v>
      </c>
      <c r="AP15" s="35">
        <f>IF(OR($A$1&lt;=Main!AB$4,ISBLANK($N15)),0,Main!AB10)</f>
        <v>0</v>
      </c>
      <c r="AQ15" s="35">
        <f>IF(OR($A$1&lt;=Main!AC$4,ISBLANK($N15)),0,Main!AC10)</f>
        <v>0</v>
      </c>
      <c r="AR15" s="35">
        <f>IF(OR($A$1&lt;=Main!AD$4,ISBLANK($N15)),0,Main!AD10)</f>
        <v>0</v>
      </c>
      <c r="AS15" s="35">
        <f>IF(OR($A$1&lt;=Main!AE$4,ISBLANK($N15)),0,Main!AE10)</f>
        <v>0</v>
      </c>
      <c r="AT15" s="35">
        <f>IF(OR($A$1&lt;=Main!AF$4,ISBLANK($N15)),0,Main!AF10)</f>
        <v>0</v>
      </c>
      <c r="AU15" s="35">
        <f>IF(OR($A$1&lt;=Main!AG$4,ISBLANK($N15)),0,Main!AG10)</f>
        <v>0</v>
      </c>
      <c r="AV15" s="35">
        <f>IF(OR($A$1&lt;=Main!AH$4,ISBLANK($N15)),0,Main!AH10)</f>
        <v>0</v>
      </c>
      <c r="AW15" s="35">
        <f>IF(OR($A$1&lt;=Main!AI$4,ISBLANK($N15)),0,Main!AI10)</f>
        <v>0</v>
      </c>
      <c r="AX15" s="35">
        <f>IF(OR($A$1&lt;=Main!AJ$4,ISBLANK($N15)),0,Main!AJ10)</f>
        <v>0</v>
      </c>
      <c r="AY15" s="35">
        <f>IF(OR($A$1&lt;=Main!AK$4,ISBLANK($N15)),0,Main!AK10)</f>
        <v>0</v>
      </c>
      <c r="AZ15" s="35">
        <f>IF(OR($A$1&lt;=Main!AL$4,ISBLANK($N15)),0,Main!AL10)</f>
        <v>0</v>
      </c>
      <c r="BA15" s="35">
        <f>IF(OR($A$1&lt;=Main!AM$4,ISBLANK($N15)),0,Main!AM10)</f>
        <v>0</v>
      </c>
      <c r="BB15" s="35">
        <f>IF(OR($A$1&lt;=Main!AN$4,ISBLANK($N15)),0,Main!AN10)</f>
        <v>0</v>
      </c>
      <c r="BC15" s="35">
        <f>IF(OR($A$1&lt;=Main!AO$4,ISBLANK($N15)),0,Main!AO10)</f>
        <v>0</v>
      </c>
      <c r="BD15" s="35">
        <f>IF(OR($A$1&lt;=Main!AP$4,ISBLANK($N15)),0,Main!AP10)</f>
        <v>0</v>
      </c>
      <c r="BE15" s="35">
        <f>IF(OR($A$1&lt;=Main!AQ$4,ISBLANK($N15)),0,Main!AQ10)</f>
        <v>0</v>
      </c>
      <c r="BF15" s="35">
        <f>IF(OR($A$1&lt;=Main!AR$4,ISBLANK($N15)),0,Main!AR10)</f>
        <v>0</v>
      </c>
      <c r="BG15" s="35">
        <f>IF(OR($A$1&lt;=Main!AS$4,ISBLANK($N15)),0,Main!AS10)</f>
        <v>0</v>
      </c>
      <c r="BH15" s="35">
        <f>IF(OR($A$1&lt;=Main!AT$4,ISBLANK($N15)),0,Main!AT10)</f>
        <v>0</v>
      </c>
      <c r="BI15" s="35">
        <f>IF(OR($A$1&lt;=Main!AU$4,ISBLANK($N15)),0,Main!AU10)</f>
        <v>0</v>
      </c>
      <c r="BJ15" s="35">
        <f>IF(OR($A$1&lt;=Main!AV$4,ISBLANK($N15)),0,Main!AV10)</f>
        <v>0</v>
      </c>
    </row>
    <row r="16" spans="1:62">
      <c r="A16" s="37"/>
      <c r="B16" s="37"/>
      <c r="C16" s="37" t="str">
        <f>IF(ISBLANK($A16),"",VLOOKUP($K16,Main!BC$6:BD$150,2,0))</f>
        <v/>
      </c>
      <c r="D16" s="43">
        <f t="shared" si="3"/>
        <v>0</v>
      </c>
      <c r="F16" s="6">
        <f>VLOOKUP($E16,Mask!$A$2:$C$102,$M$8,0)</f>
        <v>0</v>
      </c>
      <c r="G16" s="44">
        <f t="shared" si="4"/>
        <v>0</v>
      </c>
      <c r="K16" s="6" t="str">
        <f t="shared" si="0"/>
        <v/>
      </c>
      <c r="L16" s="35">
        <f t="shared" si="1"/>
        <v>0</v>
      </c>
      <c r="M16" s="6">
        <v>0.75</v>
      </c>
      <c r="N16" s="35" t="str">
        <f>Main!$A11&amp;Main!$B11</f>
        <v>ЛысенкоКристина</v>
      </c>
      <c r="O16" s="145">
        <f t="shared" si="2"/>
        <v>0</v>
      </c>
      <c r="P16" s="150">
        <f t="shared" si="5"/>
        <v>1</v>
      </c>
      <c r="Q16" s="150">
        <f ca="1">IF(Main!$AY11&lt;&gt;"#",$P16-Main!$AY11,"#")</f>
        <v>-5</v>
      </c>
      <c r="R16" s="35">
        <f>Main!E11*Mask!G$22</f>
        <v>0</v>
      </c>
      <c r="S16" s="35">
        <f>Main!F11*Mask!H$22</f>
        <v>0</v>
      </c>
      <c r="T16" s="35">
        <f>Main!G11*Mask!I$22</f>
        <v>0</v>
      </c>
      <c r="U16" s="35">
        <f>Main!H11*Mask!J$22</f>
        <v>0</v>
      </c>
      <c r="V16" s="35">
        <f>Main!I11*Mask!K$22</f>
        <v>0</v>
      </c>
      <c r="W16" s="35">
        <f>Main!J11*Mask!L$22</f>
        <v>0</v>
      </c>
      <c r="X16" s="35">
        <f>Main!K11*Mask!M$22</f>
        <v>0</v>
      </c>
      <c r="Y16" s="35">
        <f>Main!L11*Mask!N$22</f>
        <v>0</v>
      </c>
      <c r="Z16" s="35">
        <f>Main!M11*Mask!O$22</f>
        <v>0</v>
      </c>
      <c r="AA16" s="35">
        <f>Main!N11*Mask!P$22</f>
        <v>0</v>
      </c>
      <c r="AB16" s="35">
        <f>Main!O11*Mask!Q$22</f>
        <v>0</v>
      </c>
      <c r="AC16" s="35">
        <f>Main!P11*Mask!R$22</f>
        <v>0</v>
      </c>
      <c r="AD16" s="35">
        <f>Main!Q11*Mask!S$22</f>
        <v>0</v>
      </c>
      <c r="AE16" s="35">
        <f>Main!R11*Mask!T$22</f>
        <v>0</v>
      </c>
      <c r="AF16" s="35">
        <f>Main!S11*Mask!U$22</f>
        <v>0</v>
      </c>
      <c r="AG16" s="35">
        <f>Main!T11*Mask!V$22</f>
        <v>0</v>
      </c>
      <c r="AH16" s="35">
        <f>Main!U11*Mask!W$22</f>
        <v>0</v>
      </c>
      <c r="AI16" s="35">
        <f>Main!V11*Mask!X$22</f>
        <v>0</v>
      </c>
      <c r="AJ16" s="35">
        <f>Main!W11*Mask!Y$22</f>
        <v>0</v>
      </c>
      <c r="AK16" s="35">
        <f>Main!X11*Mask!Z$22</f>
        <v>0</v>
      </c>
      <c r="AL16" s="35">
        <f>Main!Y11*Mask!AA$22</f>
        <v>0</v>
      </c>
      <c r="AM16" s="35">
        <f>Main!Z11*Mask!AB$22</f>
        <v>0</v>
      </c>
      <c r="AN16" s="35"/>
      <c r="AO16" s="35">
        <f>IF(OR($A$1&lt;=Main!AA$4,ISBLANK($N16)),0,Main!AA11)</f>
        <v>0</v>
      </c>
      <c r="AP16" s="35">
        <f>IF(OR($A$1&lt;=Main!AB$4,ISBLANK($N16)),0,Main!AB11)</f>
        <v>0</v>
      </c>
      <c r="AQ16" s="35">
        <f>IF(OR($A$1&lt;=Main!AC$4,ISBLANK($N16)),0,Main!AC11)</f>
        <v>0</v>
      </c>
      <c r="AR16" s="35">
        <f>IF(OR($A$1&lt;=Main!AD$4,ISBLANK($N16)),0,Main!AD11)</f>
        <v>0</v>
      </c>
      <c r="AS16" s="35">
        <f>IF(OR($A$1&lt;=Main!AE$4,ISBLANK($N16)),0,Main!AE11)</f>
        <v>0</v>
      </c>
      <c r="AT16" s="35">
        <f>IF(OR($A$1&lt;=Main!AF$4,ISBLANK($N16)),0,Main!AF11)</f>
        <v>0</v>
      </c>
      <c r="AU16" s="35">
        <f>IF(OR($A$1&lt;=Main!AG$4,ISBLANK($N16)),0,Main!AG11)</f>
        <v>0</v>
      </c>
      <c r="AV16" s="35">
        <f>IF(OR($A$1&lt;=Main!AH$4,ISBLANK($N16)),0,Main!AH11)</f>
        <v>0</v>
      </c>
      <c r="AW16" s="35">
        <f>IF(OR($A$1&lt;=Main!AI$4,ISBLANK($N16)),0,Main!AI11)</f>
        <v>0</v>
      </c>
      <c r="AX16" s="35">
        <f>IF(OR($A$1&lt;=Main!AJ$4,ISBLANK($N16)),0,Main!AJ11)</f>
        <v>0</v>
      </c>
      <c r="AY16" s="35">
        <f>IF(OR($A$1&lt;=Main!AK$4,ISBLANK($N16)),0,Main!AK11)</f>
        <v>0</v>
      </c>
      <c r="AZ16" s="35">
        <f>IF(OR($A$1&lt;=Main!AL$4,ISBLANK($N16)),0,Main!AL11)</f>
        <v>0</v>
      </c>
      <c r="BA16" s="35">
        <f>IF(OR($A$1&lt;=Main!AM$4,ISBLANK($N16)),0,Main!AM11)</f>
        <v>0</v>
      </c>
      <c r="BB16" s="35">
        <f>IF(OR($A$1&lt;=Main!AN$4,ISBLANK($N16)),0,Main!AN11)</f>
        <v>0</v>
      </c>
      <c r="BC16" s="35">
        <f>IF(OR($A$1&lt;=Main!AO$4,ISBLANK($N16)),0,Main!AO11)</f>
        <v>0</v>
      </c>
      <c r="BD16" s="35">
        <f>IF(OR($A$1&lt;=Main!AP$4,ISBLANK($N16)),0,Main!AP11)</f>
        <v>0</v>
      </c>
      <c r="BE16" s="35">
        <f>IF(OR($A$1&lt;=Main!AQ$4,ISBLANK($N16)),0,Main!AQ11)</f>
        <v>0</v>
      </c>
      <c r="BF16" s="35">
        <f>IF(OR($A$1&lt;=Main!AR$4,ISBLANK($N16)),0,Main!AR11)</f>
        <v>0</v>
      </c>
      <c r="BG16" s="35">
        <f>IF(OR($A$1&lt;=Main!AS$4,ISBLANK($N16)),0,Main!AS11)</f>
        <v>0</v>
      </c>
      <c r="BH16" s="35">
        <f>IF(OR($A$1&lt;=Main!AT$4,ISBLANK($N16)),0,Main!AT11)</f>
        <v>0</v>
      </c>
      <c r="BI16" s="35">
        <f>IF(OR($A$1&lt;=Main!AU$4,ISBLANK($N16)),0,Main!AU11)</f>
        <v>0</v>
      </c>
      <c r="BJ16" s="35">
        <f>IF(OR($A$1&lt;=Main!AV$4,ISBLANK($N16)),0,Main!AV11)</f>
        <v>0</v>
      </c>
    </row>
    <row r="17" spans="1:63">
      <c r="A17" s="37"/>
      <c r="B17" s="37"/>
      <c r="C17" s="37" t="str">
        <f>IF(ISBLANK($A17),"",VLOOKUP($K17,Main!BC$6:BD$150,2,0))</f>
        <v/>
      </c>
      <c r="D17" s="43">
        <f t="shared" si="3"/>
        <v>0</v>
      </c>
      <c r="F17" s="6">
        <f>VLOOKUP($E17,Mask!$A$2:$C$102,$M$8,0)</f>
        <v>0</v>
      </c>
      <c r="G17" s="44">
        <f t="shared" si="4"/>
        <v>0</v>
      </c>
      <c r="K17" s="6" t="str">
        <f t="shared" si="0"/>
        <v/>
      </c>
      <c r="L17" s="35">
        <f t="shared" si="1"/>
        <v>0</v>
      </c>
      <c r="M17" s="6">
        <v>0.8</v>
      </c>
      <c r="N17" s="35" t="str">
        <f>Main!$A12&amp;Main!$B12</f>
        <v>СтавиноваСофья</v>
      </c>
      <c r="O17" s="145">
        <f t="shared" si="2"/>
        <v>0</v>
      </c>
      <c r="P17" s="150">
        <f t="shared" si="5"/>
        <v>1</v>
      </c>
      <c r="Q17" s="150">
        <f ca="1">IF(Main!$AY12&lt;&gt;"#",$P17-Main!$AY12,"#")</f>
        <v>-6</v>
      </c>
      <c r="R17" s="35">
        <f>Main!E12*Mask!G$22</f>
        <v>0</v>
      </c>
      <c r="S17" s="35">
        <f>Main!F12*Mask!H$22</f>
        <v>0</v>
      </c>
      <c r="T17" s="35">
        <f>Main!G12*Mask!I$22</f>
        <v>0</v>
      </c>
      <c r="U17" s="35">
        <f>Main!H12*Mask!J$22</f>
        <v>0</v>
      </c>
      <c r="V17" s="35">
        <f>Main!I12*Mask!K$22</f>
        <v>0</v>
      </c>
      <c r="W17" s="35">
        <f>Main!J12*Mask!L$22</f>
        <v>0</v>
      </c>
      <c r="X17" s="35">
        <f>Main!K12*Mask!M$22</f>
        <v>0</v>
      </c>
      <c r="Y17" s="35">
        <f>Main!L12*Mask!N$22</f>
        <v>0</v>
      </c>
      <c r="Z17" s="35">
        <f>Main!M12*Mask!O$22</f>
        <v>0</v>
      </c>
      <c r="AA17" s="35">
        <f>Main!N12*Mask!P$22</f>
        <v>0</v>
      </c>
      <c r="AB17" s="35">
        <f>Main!O12*Mask!Q$22</f>
        <v>0</v>
      </c>
      <c r="AC17" s="35">
        <f>Main!P12*Mask!R$22</f>
        <v>0</v>
      </c>
      <c r="AD17" s="35">
        <f>Main!Q12*Mask!S$22</f>
        <v>0</v>
      </c>
      <c r="AE17" s="35">
        <f>Main!R12*Mask!T$22</f>
        <v>0</v>
      </c>
      <c r="AF17" s="35">
        <f>Main!S12*Mask!U$22</f>
        <v>0</v>
      </c>
      <c r="AG17" s="35">
        <f>Main!T12*Mask!V$22</f>
        <v>0</v>
      </c>
      <c r="AH17" s="35">
        <f>Main!U12*Mask!W$22</f>
        <v>0</v>
      </c>
      <c r="AI17" s="35">
        <f>Main!V12*Mask!X$22</f>
        <v>0</v>
      </c>
      <c r="AJ17" s="35">
        <f>Main!W12*Mask!Y$22</f>
        <v>0</v>
      </c>
      <c r="AK17" s="35">
        <f>Main!X12*Mask!Z$22</f>
        <v>0</v>
      </c>
      <c r="AL17" s="35">
        <f>Main!Y12*Mask!AA$22</f>
        <v>0</v>
      </c>
      <c r="AM17" s="35">
        <f>Main!Z12*Mask!AB$22</f>
        <v>0</v>
      </c>
      <c r="AN17" s="35"/>
      <c r="AO17" s="35">
        <f>IF(OR($A$1&lt;=Main!AA$4,ISBLANK($N17)),0,Main!AA12)</f>
        <v>0</v>
      </c>
      <c r="AP17" s="35">
        <f>IF(OR($A$1&lt;=Main!AB$4,ISBLANK($N17)),0,Main!AB12)</f>
        <v>0</v>
      </c>
      <c r="AQ17" s="35">
        <f>IF(OR($A$1&lt;=Main!AC$4,ISBLANK($N17)),0,Main!AC12)</f>
        <v>0</v>
      </c>
      <c r="AR17" s="35">
        <f>IF(OR($A$1&lt;=Main!AD$4,ISBLANK($N17)),0,Main!AD12)</f>
        <v>0</v>
      </c>
      <c r="AS17" s="35">
        <f>IF(OR($A$1&lt;=Main!AE$4,ISBLANK($N17)),0,Main!AE12)</f>
        <v>0</v>
      </c>
      <c r="AT17" s="35">
        <f>IF(OR($A$1&lt;=Main!AF$4,ISBLANK($N17)),0,Main!AF12)</f>
        <v>0</v>
      </c>
      <c r="AU17" s="35">
        <f>IF(OR($A$1&lt;=Main!AG$4,ISBLANK($N17)),0,Main!AG12)</f>
        <v>0</v>
      </c>
      <c r="AV17" s="35">
        <f>IF(OR($A$1&lt;=Main!AH$4,ISBLANK($N17)),0,Main!AH12)</f>
        <v>0</v>
      </c>
      <c r="AW17" s="35">
        <f>IF(OR($A$1&lt;=Main!AI$4,ISBLANK($N17)),0,Main!AI12)</f>
        <v>0</v>
      </c>
      <c r="AX17" s="35">
        <f>IF(OR($A$1&lt;=Main!AJ$4,ISBLANK($N17)),0,Main!AJ12)</f>
        <v>0</v>
      </c>
      <c r="AY17" s="35">
        <f>IF(OR($A$1&lt;=Main!AK$4,ISBLANK($N17)),0,Main!AK12)</f>
        <v>0</v>
      </c>
      <c r="AZ17" s="35">
        <f>IF(OR($A$1&lt;=Main!AL$4,ISBLANK($N17)),0,Main!AL12)</f>
        <v>0</v>
      </c>
      <c r="BA17" s="35">
        <f>IF(OR($A$1&lt;=Main!AM$4,ISBLANK($N17)),0,Main!AM12)</f>
        <v>0</v>
      </c>
      <c r="BB17" s="35">
        <f>IF(OR($A$1&lt;=Main!AN$4,ISBLANK($N17)),0,Main!AN12)</f>
        <v>0</v>
      </c>
      <c r="BC17" s="35">
        <f>IF(OR($A$1&lt;=Main!AO$4,ISBLANK($N17)),0,Main!AO12)</f>
        <v>0</v>
      </c>
      <c r="BD17" s="35">
        <f>IF(OR($A$1&lt;=Main!AP$4,ISBLANK($N17)),0,Main!AP12)</f>
        <v>0</v>
      </c>
      <c r="BE17" s="35">
        <f>IF(OR($A$1&lt;=Main!AQ$4,ISBLANK($N17)),0,Main!AQ12)</f>
        <v>0</v>
      </c>
      <c r="BF17" s="35">
        <f>IF(OR($A$1&lt;=Main!AR$4,ISBLANK($N17)),0,Main!AR12)</f>
        <v>0</v>
      </c>
      <c r="BG17" s="35">
        <f>IF(OR($A$1&lt;=Main!AS$4,ISBLANK($N17)),0,Main!AS12)</f>
        <v>0</v>
      </c>
      <c r="BH17" s="35">
        <f>IF(OR($A$1&lt;=Main!AT$4,ISBLANK($N17)),0,Main!AT12)</f>
        <v>0</v>
      </c>
      <c r="BI17" s="35">
        <f>IF(OR($A$1&lt;=Main!AU$4,ISBLANK($N17)),0,Main!AU12)</f>
        <v>0</v>
      </c>
      <c r="BJ17" s="35">
        <f>IF(OR($A$1&lt;=Main!AV$4,ISBLANK($N17)),0,Main!AV12)</f>
        <v>0</v>
      </c>
      <c r="BK17" s="56"/>
    </row>
    <row r="18" spans="1:63">
      <c r="A18" s="37"/>
      <c r="B18" s="37"/>
      <c r="C18" s="37" t="str">
        <f>IF(ISBLANK($A18),"",VLOOKUP($K18,Main!BC$6:BD$150,2,0))</f>
        <v/>
      </c>
      <c r="D18" s="43">
        <f t="shared" si="3"/>
        <v>0</v>
      </c>
      <c r="F18" s="6">
        <f>VLOOKUP($E18,Mask!$A$2:$C$102,$M$8,0)</f>
        <v>0</v>
      </c>
      <c r="G18" s="44">
        <f t="shared" si="4"/>
        <v>0</v>
      </c>
      <c r="K18" s="6" t="str">
        <f t="shared" si="0"/>
        <v/>
      </c>
      <c r="L18" s="35">
        <f t="shared" si="1"/>
        <v>0</v>
      </c>
      <c r="M18" s="6">
        <v>0.85</v>
      </c>
      <c r="N18" s="35" t="str">
        <f>Main!$A13&amp;Main!$B13</f>
        <v>ДубинчикКсения</v>
      </c>
      <c r="O18" s="145">
        <f t="shared" si="2"/>
        <v>0</v>
      </c>
      <c r="P18" s="150">
        <f t="shared" si="5"/>
        <v>1</v>
      </c>
      <c r="Q18" s="150">
        <f ca="1">IF(Main!$AY13&lt;&gt;"#",$P18-Main!$AY13,"#")</f>
        <v>-7</v>
      </c>
      <c r="R18" s="35">
        <f>Main!E13*Mask!G$22</f>
        <v>0</v>
      </c>
      <c r="S18" s="35">
        <f>Main!F13*Mask!H$22</f>
        <v>0</v>
      </c>
      <c r="T18" s="35">
        <f>Main!G13*Mask!I$22</f>
        <v>0</v>
      </c>
      <c r="U18" s="35">
        <f>Main!H13*Mask!J$22</f>
        <v>0</v>
      </c>
      <c r="V18" s="35">
        <f>Main!I13*Mask!K$22</f>
        <v>0</v>
      </c>
      <c r="W18" s="35">
        <f>Main!J13*Mask!L$22</f>
        <v>0</v>
      </c>
      <c r="X18" s="35">
        <f>Main!K13*Mask!M$22</f>
        <v>0</v>
      </c>
      <c r="Y18" s="35">
        <f>Main!L13*Mask!N$22</f>
        <v>0</v>
      </c>
      <c r="Z18" s="35">
        <f>Main!M13*Mask!O$22</f>
        <v>0</v>
      </c>
      <c r="AA18" s="35">
        <f>Main!N13*Mask!P$22</f>
        <v>0</v>
      </c>
      <c r="AB18" s="35">
        <f>Main!O13*Mask!Q$22</f>
        <v>0</v>
      </c>
      <c r="AC18" s="35">
        <f>Main!P13*Mask!R$22</f>
        <v>0</v>
      </c>
      <c r="AD18" s="35">
        <f>Main!Q13*Mask!S$22</f>
        <v>0</v>
      </c>
      <c r="AE18" s="35">
        <f>Main!R13*Mask!T$22</f>
        <v>0</v>
      </c>
      <c r="AF18" s="35">
        <f>Main!S13*Mask!U$22</f>
        <v>0</v>
      </c>
      <c r="AG18" s="35">
        <f>Main!T13*Mask!V$22</f>
        <v>0</v>
      </c>
      <c r="AH18" s="35">
        <f>Main!U13*Mask!W$22</f>
        <v>0</v>
      </c>
      <c r="AI18" s="35">
        <f>Main!V13*Mask!X$22</f>
        <v>0</v>
      </c>
      <c r="AJ18" s="35">
        <f>Main!W13*Mask!Y$22</f>
        <v>0</v>
      </c>
      <c r="AK18" s="35">
        <f>Main!X13*Mask!Z$22</f>
        <v>0</v>
      </c>
      <c r="AL18" s="35">
        <f>Main!Y13*Mask!AA$22</f>
        <v>0</v>
      </c>
      <c r="AM18" s="35">
        <f>Main!Z13*Mask!AB$22</f>
        <v>0</v>
      </c>
      <c r="AN18" s="35"/>
      <c r="AO18" s="35">
        <f>IF(OR($A$1&lt;=Main!AA$4,ISBLANK($N18)),0,Main!AA13)</f>
        <v>0</v>
      </c>
      <c r="AP18" s="35">
        <f>IF(OR($A$1&lt;=Main!AB$4,ISBLANK($N18)),0,Main!AB13)</f>
        <v>0</v>
      </c>
      <c r="AQ18" s="35">
        <f>IF(OR($A$1&lt;=Main!AC$4,ISBLANK($N18)),0,Main!AC13)</f>
        <v>0</v>
      </c>
      <c r="AR18" s="35">
        <f>IF(OR($A$1&lt;=Main!AD$4,ISBLANK($N18)),0,Main!AD13)</f>
        <v>0</v>
      </c>
      <c r="AS18" s="35">
        <f>IF(OR($A$1&lt;=Main!AE$4,ISBLANK($N18)),0,Main!AE13)</f>
        <v>0</v>
      </c>
      <c r="AT18" s="35">
        <f>IF(OR($A$1&lt;=Main!AF$4,ISBLANK($N18)),0,Main!AF13)</f>
        <v>0</v>
      </c>
      <c r="AU18" s="35">
        <f>IF(OR($A$1&lt;=Main!AG$4,ISBLANK($N18)),0,Main!AG13)</f>
        <v>0</v>
      </c>
      <c r="AV18" s="35">
        <f>IF(OR($A$1&lt;=Main!AH$4,ISBLANK($N18)),0,Main!AH13)</f>
        <v>0</v>
      </c>
      <c r="AW18" s="35">
        <f>IF(OR($A$1&lt;=Main!AI$4,ISBLANK($N18)),0,Main!AI13)</f>
        <v>0</v>
      </c>
      <c r="AX18" s="35">
        <f>IF(OR($A$1&lt;=Main!AJ$4,ISBLANK($N18)),0,Main!AJ13)</f>
        <v>0</v>
      </c>
      <c r="AY18" s="35">
        <f>IF(OR($A$1&lt;=Main!AK$4,ISBLANK($N18)),0,Main!AK13)</f>
        <v>0</v>
      </c>
      <c r="AZ18" s="35">
        <f>IF(OR($A$1&lt;=Main!AL$4,ISBLANK($N18)),0,Main!AL13)</f>
        <v>0</v>
      </c>
      <c r="BA18" s="35">
        <f>IF(OR($A$1&lt;=Main!AM$4,ISBLANK($N18)),0,Main!AM13)</f>
        <v>0</v>
      </c>
      <c r="BB18" s="35">
        <f>IF(OR($A$1&lt;=Main!AN$4,ISBLANK($N18)),0,Main!AN13)</f>
        <v>0</v>
      </c>
      <c r="BC18" s="35">
        <f>IF(OR($A$1&lt;=Main!AO$4,ISBLANK($N18)),0,Main!AO13)</f>
        <v>0</v>
      </c>
      <c r="BD18" s="35">
        <f>IF(OR($A$1&lt;=Main!AP$4,ISBLANK($N18)),0,Main!AP13)</f>
        <v>0</v>
      </c>
      <c r="BE18" s="35">
        <f>IF(OR($A$1&lt;=Main!AQ$4,ISBLANK($N18)),0,Main!AQ13)</f>
        <v>0</v>
      </c>
      <c r="BF18" s="35">
        <f>IF(OR($A$1&lt;=Main!AR$4,ISBLANK($N18)),0,Main!AR13)</f>
        <v>0</v>
      </c>
      <c r="BG18" s="35">
        <f>IF(OR($A$1&lt;=Main!AS$4,ISBLANK($N18)),0,Main!AS13)</f>
        <v>0</v>
      </c>
      <c r="BH18" s="35">
        <f>IF(OR($A$1&lt;=Main!AT$4,ISBLANK($N18)),0,Main!AT13)</f>
        <v>0</v>
      </c>
      <c r="BI18" s="35">
        <f>IF(OR($A$1&lt;=Main!AU$4,ISBLANK($N18)),0,Main!AU13)</f>
        <v>0</v>
      </c>
      <c r="BJ18" s="35">
        <f>IF(OR($A$1&lt;=Main!AV$4,ISBLANK($N18)),0,Main!AV13)</f>
        <v>0</v>
      </c>
    </row>
    <row r="19" spans="1:63">
      <c r="A19" s="37"/>
      <c r="B19" s="37"/>
      <c r="C19" s="37" t="str">
        <f>IF(ISBLANK($A19),"",VLOOKUP($K19,Main!BC$6:BD$150,2,0))</f>
        <v/>
      </c>
      <c r="D19" s="43">
        <f t="shared" si="3"/>
        <v>0</v>
      </c>
      <c r="F19" s="6">
        <f>VLOOKUP($E19,Mask!$A$2:$C$102,$M$8,0)</f>
        <v>0</v>
      </c>
      <c r="G19" s="44">
        <f t="shared" si="4"/>
        <v>0</v>
      </c>
      <c r="K19" s="6" t="str">
        <f t="shared" si="0"/>
        <v/>
      </c>
      <c r="L19" s="35">
        <f t="shared" si="1"/>
        <v>0</v>
      </c>
      <c r="M19" s="6">
        <v>0.9</v>
      </c>
      <c r="N19" s="35" t="str">
        <f>Main!$A14&amp;Main!$B14</f>
        <v>ДавыдоваАлина</v>
      </c>
      <c r="O19" s="145">
        <f t="shared" si="2"/>
        <v>0</v>
      </c>
      <c r="P19" s="150">
        <f t="shared" si="5"/>
        <v>1</v>
      </c>
      <c r="Q19" s="150">
        <f ca="1">IF(Main!$AY14&lt;&gt;"#",$P19-Main!$AY14,"#")</f>
        <v>-8</v>
      </c>
      <c r="R19" s="35">
        <f>Main!E14*Mask!G$22</f>
        <v>0</v>
      </c>
      <c r="S19" s="35">
        <f>Main!F14*Mask!H$22</f>
        <v>0</v>
      </c>
      <c r="T19" s="35">
        <f>Main!G14*Mask!I$22</f>
        <v>0</v>
      </c>
      <c r="U19" s="35">
        <f>Main!H14*Mask!J$22</f>
        <v>0</v>
      </c>
      <c r="V19" s="35">
        <f>Main!I14*Mask!K$22</f>
        <v>0</v>
      </c>
      <c r="W19" s="35">
        <f>Main!J14*Mask!L$22</f>
        <v>0</v>
      </c>
      <c r="X19" s="35">
        <f>Main!K14*Mask!M$22</f>
        <v>0</v>
      </c>
      <c r="Y19" s="35">
        <f>Main!L14*Mask!N$22</f>
        <v>0</v>
      </c>
      <c r="Z19" s="35">
        <f>Main!M14*Mask!O$22</f>
        <v>0</v>
      </c>
      <c r="AA19" s="35">
        <f>Main!N14*Mask!P$22</f>
        <v>0</v>
      </c>
      <c r="AB19" s="35">
        <f>Main!O14*Mask!Q$22</f>
        <v>0</v>
      </c>
      <c r="AC19" s="35">
        <f>Main!P14*Mask!R$22</f>
        <v>0</v>
      </c>
      <c r="AD19" s="35">
        <f>Main!Q14*Mask!S$22</f>
        <v>0</v>
      </c>
      <c r="AE19" s="35">
        <f>Main!R14*Mask!T$22</f>
        <v>0</v>
      </c>
      <c r="AF19" s="35">
        <f>Main!S14*Mask!U$22</f>
        <v>0</v>
      </c>
      <c r="AG19" s="35">
        <f>Main!T14*Mask!V$22</f>
        <v>0</v>
      </c>
      <c r="AH19" s="35">
        <f>Main!U14*Mask!W$22</f>
        <v>0</v>
      </c>
      <c r="AI19" s="35">
        <f>Main!V14*Mask!X$22</f>
        <v>0</v>
      </c>
      <c r="AJ19" s="35">
        <f>Main!W14*Mask!Y$22</f>
        <v>0</v>
      </c>
      <c r="AK19" s="35">
        <f>Main!X14*Mask!Z$22</f>
        <v>0</v>
      </c>
      <c r="AL19" s="35">
        <f>Main!Y14*Mask!AA$22</f>
        <v>0</v>
      </c>
      <c r="AM19" s="35">
        <f>Main!Z14*Mask!AB$22</f>
        <v>0</v>
      </c>
      <c r="AN19" s="35"/>
      <c r="AO19" s="35">
        <f>IF(OR($A$1&lt;=Main!AA$4,ISBLANK($N19)),0,Main!AA14)</f>
        <v>0</v>
      </c>
      <c r="AP19" s="35">
        <f>IF(OR($A$1&lt;=Main!AB$4,ISBLANK($N19)),0,Main!AB14)</f>
        <v>0</v>
      </c>
      <c r="AQ19" s="35">
        <f>IF(OR($A$1&lt;=Main!AC$4,ISBLANK($N19)),0,Main!AC14)</f>
        <v>0</v>
      </c>
      <c r="AR19" s="35">
        <f>IF(OR($A$1&lt;=Main!AD$4,ISBLANK($N19)),0,Main!AD14)</f>
        <v>0</v>
      </c>
      <c r="AS19" s="35">
        <f>IF(OR($A$1&lt;=Main!AE$4,ISBLANK($N19)),0,Main!AE14)</f>
        <v>0</v>
      </c>
      <c r="AT19" s="35">
        <f>IF(OR($A$1&lt;=Main!AF$4,ISBLANK($N19)),0,Main!AF14)</f>
        <v>0</v>
      </c>
      <c r="AU19" s="35">
        <f>IF(OR($A$1&lt;=Main!AG$4,ISBLANK($N19)),0,Main!AG14)</f>
        <v>0</v>
      </c>
      <c r="AV19" s="35">
        <f>IF(OR($A$1&lt;=Main!AH$4,ISBLANK($N19)),0,Main!AH14)</f>
        <v>0</v>
      </c>
      <c r="AW19" s="35">
        <f>IF(OR($A$1&lt;=Main!AI$4,ISBLANK($N19)),0,Main!AI14)</f>
        <v>0</v>
      </c>
      <c r="AX19" s="35">
        <f>IF(OR($A$1&lt;=Main!AJ$4,ISBLANK($N19)),0,Main!AJ14)</f>
        <v>0</v>
      </c>
      <c r="AY19" s="35">
        <f>IF(OR($A$1&lt;=Main!AK$4,ISBLANK($N19)),0,Main!AK14)</f>
        <v>0</v>
      </c>
      <c r="AZ19" s="35">
        <f>IF(OR($A$1&lt;=Main!AL$4,ISBLANK($N19)),0,Main!AL14)</f>
        <v>0</v>
      </c>
      <c r="BA19" s="35">
        <f>IF(OR($A$1&lt;=Main!AM$4,ISBLANK($N19)),0,Main!AM14)</f>
        <v>0</v>
      </c>
      <c r="BB19" s="35">
        <f>IF(OR($A$1&lt;=Main!AN$4,ISBLANK($N19)),0,Main!AN14)</f>
        <v>0</v>
      </c>
      <c r="BC19" s="35">
        <f>IF(OR($A$1&lt;=Main!AO$4,ISBLANK($N19)),0,Main!AO14)</f>
        <v>0</v>
      </c>
      <c r="BD19" s="35">
        <f>IF(OR($A$1&lt;=Main!AP$4,ISBLANK($N19)),0,Main!AP14)</f>
        <v>0</v>
      </c>
      <c r="BE19" s="35">
        <f>IF(OR($A$1&lt;=Main!AQ$4,ISBLANK($N19)),0,Main!AQ14)</f>
        <v>0</v>
      </c>
      <c r="BF19" s="35">
        <f>IF(OR($A$1&lt;=Main!AR$4,ISBLANK($N19)),0,Main!AR14)</f>
        <v>0</v>
      </c>
      <c r="BG19" s="35">
        <f>IF(OR($A$1&lt;=Main!AS$4,ISBLANK($N19)),0,Main!AS14)</f>
        <v>0</v>
      </c>
      <c r="BH19" s="35">
        <f>IF(OR($A$1&lt;=Main!AT$4,ISBLANK($N19)),0,Main!AT14)</f>
        <v>0</v>
      </c>
      <c r="BI19" s="35">
        <f>IF(OR($A$1&lt;=Main!AU$4,ISBLANK($N19)),0,Main!AU14)</f>
        <v>0</v>
      </c>
      <c r="BJ19" s="35">
        <f>IF(OR($A$1&lt;=Main!AV$4,ISBLANK($N19)),0,Main!AV14)</f>
        <v>0</v>
      </c>
    </row>
    <row r="20" spans="1:63">
      <c r="A20" s="37"/>
      <c r="B20" s="37"/>
      <c r="C20" s="37" t="str">
        <f>IF(ISBLANK($A20),"",VLOOKUP($K20,Main!BC$6:BD$150,2,0))</f>
        <v/>
      </c>
      <c r="D20" s="43">
        <f t="shared" si="3"/>
        <v>0</v>
      </c>
      <c r="F20" s="6">
        <f>VLOOKUP($E20,Mask!$A$2:$C$102,$M$8,0)</f>
        <v>0</v>
      </c>
      <c r="G20" s="44">
        <f t="shared" si="4"/>
        <v>0</v>
      </c>
      <c r="K20" s="6" t="str">
        <f t="shared" si="0"/>
        <v/>
      </c>
      <c r="L20" s="35">
        <f t="shared" si="1"/>
        <v>0</v>
      </c>
      <c r="M20" s="6">
        <v>0.95</v>
      </c>
      <c r="N20" s="35" t="str">
        <f>Main!$A15&amp;Main!$B15</f>
        <v>ХарченкоАлла</v>
      </c>
      <c r="O20" s="145">
        <f t="shared" si="2"/>
        <v>0</v>
      </c>
      <c r="P20" s="150">
        <f t="shared" si="5"/>
        <v>1</v>
      </c>
      <c r="Q20" s="150">
        <f ca="1">IF(Main!$AY15&lt;&gt;"#",$P20-Main!$AY15,"#")</f>
        <v>-9</v>
      </c>
      <c r="R20" s="35">
        <f>Main!E15*Mask!G$22</f>
        <v>0</v>
      </c>
      <c r="S20" s="35">
        <f>Main!F15*Mask!H$22</f>
        <v>0</v>
      </c>
      <c r="T20" s="35">
        <f>Main!G15*Mask!I$22</f>
        <v>0</v>
      </c>
      <c r="U20" s="35">
        <f>Main!H15*Mask!J$22</f>
        <v>0</v>
      </c>
      <c r="V20" s="35">
        <f>Main!I15*Mask!K$22</f>
        <v>0</v>
      </c>
      <c r="W20" s="35">
        <f>Main!J15*Mask!L$22</f>
        <v>0</v>
      </c>
      <c r="X20" s="35">
        <f>Main!K15*Mask!M$22</f>
        <v>0</v>
      </c>
      <c r="Y20" s="35">
        <f>Main!L15*Mask!N$22</f>
        <v>0</v>
      </c>
      <c r="Z20" s="35">
        <f>Main!M15*Mask!O$22</f>
        <v>0</v>
      </c>
      <c r="AA20" s="35">
        <f>Main!N15*Mask!P$22</f>
        <v>0</v>
      </c>
      <c r="AB20" s="35">
        <f>Main!O15*Mask!Q$22</f>
        <v>0</v>
      </c>
      <c r="AC20" s="35">
        <f>Main!P15*Mask!R$22</f>
        <v>0</v>
      </c>
      <c r="AD20" s="35">
        <f>Main!Q15*Mask!S$22</f>
        <v>0</v>
      </c>
      <c r="AE20" s="35">
        <f>Main!R15*Mask!T$22</f>
        <v>0</v>
      </c>
      <c r="AF20" s="35">
        <f>Main!S15*Mask!U$22</f>
        <v>0</v>
      </c>
      <c r="AG20" s="35">
        <f>Main!T15*Mask!V$22</f>
        <v>0</v>
      </c>
      <c r="AH20" s="35">
        <f>Main!U15*Mask!W$22</f>
        <v>0</v>
      </c>
      <c r="AI20" s="35">
        <f>Main!V15*Mask!X$22</f>
        <v>0</v>
      </c>
      <c r="AJ20" s="35">
        <f>Main!W15*Mask!Y$22</f>
        <v>0</v>
      </c>
      <c r="AK20" s="35">
        <f>Main!X15*Mask!Z$22</f>
        <v>0</v>
      </c>
      <c r="AL20" s="35">
        <f>Main!Y15*Mask!AA$22</f>
        <v>0</v>
      </c>
      <c r="AM20" s="35">
        <f>Main!Z15*Mask!AB$22</f>
        <v>0</v>
      </c>
      <c r="AN20" s="35"/>
      <c r="AO20" s="35">
        <f>IF(OR($A$1&lt;=Main!AA$4,ISBLANK($N20)),0,Main!AA15)</f>
        <v>0</v>
      </c>
      <c r="AP20" s="35">
        <f>IF(OR($A$1&lt;=Main!AB$4,ISBLANK($N20)),0,Main!AB15)</f>
        <v>0</v>
      </c>
      <c r="AQ20" s="35">
        <f>IF(OR($A$1&lt;=Main!AC$4,ISBLANK($N20)),0,Main!AC15)</f>
        <v>0</v>
      </c>
      <c r="AR20" s="35">
        <f>IF(OR($A$1&lt;=Main!AD$4,ISBLANK($N20)),0,Main!AD15)</f>
        <v>0</v>
      </c>
      <c r="AS20" s="35">
        <f>IF(OR($A$1&lt;=Main!AE$4,ISBLANK($N20)),0,Main!AE15)</f>
        <v>0</v>
      </c>
      <c r="AT20" s="35">
        <f>IF(OR($A$1&lt;=Main!AF$4,ISBLANK($N20)),0,Main!AF15)</f>
        <v>0</v>
      </c>
      <c r="AU20" s="35">
        <f>IF(OR($A$1&lt;=Main!AG$4,ISBLANK($N20)),0,Main!AG15)</f>
        <v>0</v>
      </c>
      <c r="AV20" s="35">
        <f>IF(OR($A$1&lt;=Main!AH$4,ISBLANK($N20)),0,Main!AH15)</f>
        <v>0</v>
      </c>
      <c r="AW20" s="35">
        <f>IF(OR($A$1&lt;=Main!AI$4,ISBLANK($N20)),0,Main!AI15)</f>
        <v>0</v>
      </c>
      <c r="AX20" s="35">
        <f>IF(OR($A$1&lt;=Main!AJ$4,ISBLANK($N20)),0,Main!AJ15)</f>
        <v>0</v>
      </c>
      <c r="AY20" s="35">
        <f>IF(OR($A$1&lt;=Main!AK$4,ISBLANK($N20)),0,Main!AK15)</f>
        <v>0</v>
      </c>
      <c r="AZ20" s="35">
        <f>IF(OR($A$1&lt;=Main!AL$4,ISBLANK($N20)),0,Main!AL15)</f>
        <v>0</v>
      </c>
      <c r="BA20" s="35">
        <f>IF(OR($A$1&lt;=Main!AM$4,ISBLANK($N20)),0,Main!AM15)</f>
        <v>0</v>
      </c>
      <c r="BB20" s="35">
        <f>IF(OR($A$1&lt;=Main!AN$4,ISBLANK($N20)),0,Main!AN15)</f>
        <v>0</v>
      </c>
      <c r="BC20" s="35">
        <f>IF(OR($A$1&lt;=Main!AO$4,ISBLANK($N20)),0,Main!AO15)</f>
        <v>0</v>
      </c>
      <c r="BD20" s="35">
        <f>IF(OR($A$1&lt;=Main!AP$4,ISBLANK($N20)),0,Main!AP15)</f>
        <v>0</v>
      </c>
      <c r="BE20" s="35">
        <f>IF(OR($A$1&lt;=Main!AQ$4,ISBLANK($N20)),0,Main!AQ15)</f>
        <v>0</v>
      </c>
      <c r="BF20" s="35">
        <f>IF(OR($A$1&lt;=Main!AR$4,ISBLANK($N20)),0,Main!AR15)</f>
        <v>0</v>
      </c>
      <c r="BG20" s="35">
        <f>IF(OR($A$1&lt;=Main!AS$4,ISBLANK($N20)),0,Main!AS15)</f>
        <v>0</v>
      </c>
      <c r="BH20" s="35">
        <f>IF(OR($A$1&lt;=Main!AT$4,ISBLANK($N20)),0,Main!AT15)</f>
        <v>0</v>
      </c>
      <c r="BI20" s="35">
        <f>IF(OR($A$1&lt;=Main!AU$4,ISBLANK($N20)),0,Main!AU15)</f>
        <v>0</v>
      </c>
      <c r="BJ20" s="35">
        <f>IF(OR($A$1&lt;=Main!AV$4,ISBLANK($N20)),0,Main!AV15)</f>
        <v>0</v>
      </c>
    </row>
    <row r="21" spans="1:63">
      <c r="A21" s="37"/>
      <c r="B21" s="37"/>
      <c r="C21" s="37" t="str">
        <f>IF(ISBLANK($A21),"",VLOOKUP($K21,Main!BC$6:BD$150,2,0))</f>
        <v/>
      </c>
      <c r="D21" s="43">
        <f t="shared" si="3"/>
        <v>0</v>
      </c>
      <c r="F21" s="6">
        <f>VLOOKUP($E21,Mask!$A$2:$C$102,$M$8,0)</f>
        <v>0</v>
      </c>
      <c r="G21" s="44">
        <f t="shared" si="4"/>
        <v>0</v>
      </c>
      <c r="K21" s="6" t="str">
        <f t="shared" si="0"/>
        <v/>
      </c>
      <c r="L21" s="35">
        <f t="shared" si="1"/>
        <v>0</v>
      </c>
      <c r="M21" s="6">
        <v>1</v>
      </c>
      <c r="N21" s="35" t="str">
        <f>Main!$A16&amp;Main!$B16</f>
        <v>БударинаМария</v>
      </c>
      <c r="O21" s="145">
        <f t="shared" si="2"/>
        <v>0</v>
      </c>
      <c r="P21" s="150">
        <f t="shared" si="5"/>
        <v>1</v>
      </c>
      <c r="Q21" s="150">
        <f ca="1">IF(Main!$AY16&lt;&gt;"#",$P21-Main!$AY16,"#")</f>
        <v>-10</v>
      </c>
      <c r="R21" s="35">
        <f>Main!E16*Mask!G$22</f>
        <v>0</v>
      </c>
      <c r="S21" s="35">
        <f>Main!F16*Mask!H$22</f>
        <v>0</v>
      </c>
      <c r="T21" s="35">
        <f>Main!G16*Mask!I$22</f>
        <v>0</v>
      </c>
      <c r="U21" s="35">
        <f>Main!H16*Mask!J$22</f>
        <v>0</v>
      </c>
      <c r="V21" s="35">
        <f>Main!I16*Mask!K$22</f>
        <v>0</v>
      </c>
      <c r="W21" s="35">
        <f>Main!J16*Mask!L$22</f>
        <v>0</v>
      </c>
      <c r="X21" s="35">
        <f>Main!K16*Mask!M$22</f>
        <v>0</v>
      </c>
      <c r="Y21" s="35">
        <f>Main!L16*Mask!N$22</f>
        <v>0</v>
      </c>
      <c r="Z21" s="35">
        <f>Main!M16*Mask!O$22</f>
        <v>0</v>
      </c>
      <c r="AA21" s="35">
        <f>Main!N16*Mask!P$22</f>
        <v>0</v>
      </c>
      <c r="AB21" s="35">
        <f>Main!O16*Mask!Q$22</f>
        <v>0</v>
      </c>
      <c r="AC21" s="35">
        <f>Main!P16*Mask!R$22</f>
        <v>0</v>
      </c>
      <c r="AD21" s="35">
        <f>Main!Q16*Mask!S$22</f>
        <v>0</v>
      </c>
      <c r="AE21" s="35">
        <f>Main!R16*Mask!T$22</f>
        <v>0</v>
      </c>
      <c r="AF21" s="35">
        <f>Main!S16*Mask!U$22</f>
        <v>0</v>
      </c>
      <c r="AG21" s="35">
        <f>Main!T16*Mask!V$22</f>
        <v>0</v>
      </c>
      <c r="AH21" s="35">
        <f>Main!U16*Mask!W$22</f>
        <v>0</v>
      </c>
      <c r="AI21" s="35">
        <f>Main!V16*Mask!X$22</f>
        <v>0</v>
      </c>
      <c r="AJ21" s="35">
        <f>Main!W16*Mask!Y$22</f>
        <v>0</v>
      </c>
      <c r="AK21" s="35">
        <f>Main!X16*Mask!Z$22</f>
        <v>0</v>
      </c>
      <c r="AL21" s="35">
        <f>Main!Y16*Mask!AA$22</f>
        <v>0</v>
      </c>
      <c r="AM21" s="35">
        <f>Main!Z16*Mask!AB$22</f>
        <v>0</v>
      </c>
      <c r="AN21" s="35"/>
      <c r="AO21" s="35">
        <f>IF(OR($A$1&lt;=Main!AA$4,ISBLANK($N21)),0,Main!AA16)</f>
        <v>0</v>
      </c>
      <c r="AP21" s="35">
        <f>IF(OR($A$1&lt;=Main!AB$4,ISBLANK($N21)),0,Main!AB16)</f>
        <v>0</v>
      </c>
      <c r="AQ21" s="35">
        <f>IF(OR($A$1&lt;=Main!AC$4,ISBLANK($N21)),0,Main!AC16)</f>
        <v>0</v>
      </c>
      <c r="AR21" s="35">
        <f>IF(OR($A$1&lt;=Main!AD$4,ISBLANK($N21)),0,Main!AD16)</f>
        <v>0</v>
      </c>
      <c r="AS21" s="35">
        <f>IF(OR($A$1&lt;=Main!AE$4,ISBLANK($N21)),0,Main!AE16)</f>
        <v>0</v>
      </c>
      <c r="AT21" s="35">
        <f>IF(OR($A$1&lt;=Main!AF$4,ISBLANK($N21)),0,Main!AF16)</f>
        <v>0</v>
      </c>
      <c r="AU21" s="35">
        <f>IF(OR($A$1&lt;=Main!AG$4,ISBLANK($N21)),0,Main!AG16)</f>
        <v>0</v>
      </c>
      <c r="AV21" s="35">
        <f>IF(OR($A$1&lt;=Main!AH$4,ISBLANK($N21)),0,Main!AH16)</f>
        <v>0</v>
      </c>
      <c r="AW21" s="35">
        <f>IF(OR($A$1&lt;=Main!AI$4,ISBLANK($N21)),0,Main!AI16)</f>
        <v>0</v>
      </c>
      <c r="AX21" s="35">
        <f>IF(OR($A$1&lt;=Main!AJ$4,ISBLANK($N21)),0,Main!AJ16)</f>
        <v>0</v>
      </c>
      <c r="AY21" s="35">
        <f>IF(OR($A$1&lt;=Main!AK$4,ISBLANK($N21)),0,Main!AK16)</f>
        <v>0</v>
      </c>
      <c r="AZ21" s="35">
        <f>IF(OR($A$1&lt;=Main!AL$4,ISBLANK($N21)),0,Main!AL16)</f>
        <v>0</v>
      </c>
      <c r="BA21" s="35">
        <f>IF(OR($A$1&lt;=Main!AM$4,ISBLANK($N21)),0,Main!AM16)</f>
        <v>0</v>
      </c>
      <c r="BB21" s="35">
        <f>IF(OR($A$1&lt;=Main!AN$4,ISBLANK($N21)),0,Main!AN16)</f>
        <v>0</v>
      </c>
      <c r="BC21" s="35">
        <f>IF(OR($A$1&lt;=Main!AO$4,ISBLANK($N21)),0,Main!AO16)</f>
        <v>0</v>
      </c>
      <c r="BD21" s="35">
        <f>IF(OR($A$1&lt;=Main!AP$4,ISBLANK($N21)),0,Main!AP16)</f>
        <v>0</v>
      </c>
      <c r="BE21" s="35">
        <f>IF(OR($A$1&lt;=Main!AQ$4,ISBLANK($N21)),0,Main!AQ16)</f>
        <v>0</v>
      </c>
      <c r="BF21" s="35">
        <f>IF(OR($A$1&lt;=Main!AR$4,ISBLANK($N21)),0,Main!AR16)</f>
        <v>0</v>
      </c>
      <c r="BG21" s="35">
        <f>IF(OR($A$1&lt;=Main!AS$4,ISBLANK($N21)),0,Main!AS16)</f>
        <v>0</v>
      </c>
      <c r="BH21" s="35">
        <f>IF(OR($A$1&lt;=Main!AT$4,ISBLANK($N21)),0,Main!AT16)</f>
        <v>0</v>
      </c>
      <c r="BI21" s="35">
        <f>IF(OR($A$1&lt;=Main!AU$4,ISBLANK($N21)),0,Main!AU16)</f>
        <v>0</v>
      </c>
      <c r="BJ21" s="35">
        <f>IF(OR($A$1&lt;=Main!AV$4,ISBLANK($N21)),0,Main!AV16)</f>
        <v>0</v>
      </c>
    </row>
    <row r="22" spans="1:63">
      <c r="A22" s="37"/>
      <c r="B22" s="37"/>
      <c r="C22" s="37" t="str">
        <f>IF(ISBLANK($A22),"",VLOOKUP($K22,Main!BC$6:BD$150,2,0))</f>
        <v/>
      </c>
      <c r="D22" s="43">
        <f t="shared" si="3"/>
        <v>0</v>
      </c>
      <c r="F22" s="6">
        <f>VLOOKUP($E22,Mask!$A$2:$C$102,$M$8,0)</f>
        <v>0</v>
      </c>
      <c r="G22" s="44">
        <f t="shared" si="4"/>
        <v>0</v>
      </c>
      <c r="K22" s="6" t="str">
        <f t="shared" si="0"/>
        <v/>
      </c>
      <c r="L22" s="35">
        <f t="shared" si="1"/>
        <v>0</v>
      </c>
      <c r="M22" s="6">
        <v>1</v>
      </c>
      <c r="N22" s="35" t="str">
        <f>Main!$A17&amp;Main!$B17</f>
        <v>КостиковаТатьяна</v>
      </c>
      <c r="O22" s="145">
        <f t="shared" si="2"/>
        <v>0</v>
      </c>
      <c r="P22" s="150">
        <f t="shared" si="5"/>
        <v>1</v>
      </c>
      <c r="Q22" s="150">
        <f ca="1">IF(Main!$AY17&lt;&gt;"#",$P22-Main!$AY17,"#")</f>
        <v>-11</v>
      </c>
      <c r="R22" s="35">
        <f>Main!E17*Mask!G$22</f>
        <v>0</v>
      </c>
      <c r="S22" s="35">
        <f>Main!F17*Mask!H$22</f>
        <v>0</v>
      </c>
      <c r="T22" s="35">
        <f>Main!G17*Mask!I$22</f>
        <v>0</v>
      </c>
      <c r="U22" s="35">
        <f>Main!H17*Mask!J$22</f>
        <v>0</v>
      </c>
      <c r="V22" s="35">
        <f>Main!I17*Mask!K$22</f>
        <v>0</v>
      </c>
      <c r="W22" s="35">
        <f>Main!J17*Mask!L$22</f>
        <v>0</v>
      </c>
      <c r="X22" s="35">
        <f>Main!K17*Mask!M$22</f>
        <v>0</v>
      </c>
      <c r="Y22" s="35">
        <f>Main!L17*Mask!N$22</f>
        <v>0</v>
      </c>
      <c r="Z22" s="35">
        <f>Main!M17*Mask!O$22</f>
        <v>0</v>
      </c>
      <c r="AA22" s="35">
        <f>Main!N17*Mask!P$22</f>
        <v>0</v>
      </c>
      <c r="AB22" s="35">
        <f>Main!O17*Mask!Q$22</f>
        <v>0</v>
      </c>
      <c r="AC22" s="35">
        <f>Main!P17*Mask!R$22</f>
        <v>0</v>
      </c>
      <c r="AD22" s="35">
        <f>Main!Q17*Mask!S$22</f>
        <v>0</v>
      </c>
      <c r="AE22" s="35">
        <f>Main!R17*Mask!T$22</f>
        <v>0</v>
      </c>
      <c r="AF22" s="35">
        <f>Main!S17*Mask!U$22</f>
        <v>0</v>
      </c>
      <c r="AG22" s="35">
        <f>Main!T17*Mask!V$22</f>
        <v>0</v>
      </c>
      <c r="AH22" s="35">
        <f>Main!U17*Mask!W$22</f>
        <v>0</v>
      </c>
      <c r="AI22" s="35">
        <f>Main!V17*Mask!X$22</f>
        <v>0</v>
      </c>
      <c r="AJ22" s="35">
        <f>Main!W17*Mask!Y$22</f>
        <v>0</v>
      </c>
      <c r="AK22" s="35">
        <f>Main!X17*Mask!Z$22</f>
        <v>0</v>
      </c>
      <c r="AL22" s="35">
        <f>Main!Y17*Mask!AA$22</f>
        <v>0</v>
      </c>
      <c r="AM22" s="35">
        <f>Main!Z17*Mask!AB$22</f>
        <v>0</v>
      </c>
      <c r="AN22" s="35"/>
      <c r="AO22" s="35">
        <f>IF(OR($A$1&lt;=Main!AA$4,ISBLANK($N22)),0,Main!AA17)</f>
        <v>0</v>
      </c>
      <c r="AP22" s="35">
        <f>IF(OR($A$1&lt;=Main!AB$4,ISBLANK($N22)),0,Main!AB17)</f>
        <v>0</v>
      </c>
      <c r="AQ22" s="35">
        <f>IF(OR($A$1&lt;=Main!AC$4,ISBLANK($N22)),0,Main!AC17)</f>
        <v>0</v>
      </c>
      <c r="AR22" s="35">
        <f>IF(OR($A$1&lt;=Main!AD$4,ISBLANK($N22)),0,Main!AD17)</f>
        <v>0</v>
      </c>
      <c r="AS22" s="35">
        <f>IF(OR($A$1&lt;=Main!AE$4,ISBLANK($N22)),0,Main!AE17)</f>
        <v>0</v>
      </c>
      <c r="AT22" s="35">
        <f>IF(OR($A$1&lt;=Main!AF$4,ISBLANK($N22)),0,Main!AF17)</f>
        <v>0</v>
      </c>
      <c r="AU22" s="35">
        <f>IF(OR($A$1&lt;=Main!AG$4,ISBLANK($N22)),0,Main!AG17)</f>
        <v>0</v>
      </c>
      <c r="AV22" s="35">
        <f>IF(OR($A$1&lt;=Main!AH$4,ISBLANK($N22)),0,Main!AH17)</f>
        <v>0</v>
      </c>
      <c r="AW22" s="35">
        <f>IF(OR($A$1&lt;=Main!AI$4,ISBLANK($N22)),0,Main!AI17)</f>
        <v>0</v>
      </c>
      <c r="AX22" s="35">
        <f>IF(OR($A$1&lt;=Main!AJ$4,ISBLANK($N22)),0,Main!AJ17)</f>
        <v>0</v>
      </c>
      <c r="AY22" s="35">
        <f>IF(OR($A$1&lt;=Main!AK$4,ISBLANK($N22)),0,Main!AK17)</f>
        <v>0</v>
      </c>
      <c r="AZ22" s="35">
        <f>IF(OR($A$1&lt;=Main!AL$4,ISBLANK($N22)),0,Main!AL17)</f>
        <v>0</v>
      </c>
      <c r="BA22" s="35">
        <f>IF(OR($A$1&lt;=Main!AM$4,ISBLANK($N22)),0,Main!AM17)</f>
        <v>0</v>
      </c>
      <c r="BB22" s="35">
        <f>IF(OR($A$1&lt;=Main!AN$4,ISBLANK($N22)),0,Main!AN17)</f>
        <v>0</v>
      </c>
      <c r="BC22" s="35">
        <f>IF(OR($A$1&lt;=Main!AO$4,ISBLANK($N22)),0,Main!AO17)</f>
        <v>0</v>
      </c>
      <c r="BD22" s="35">
        <f>IF(OR($A$1&lt;=Main!AP$4,ISBLANK($N22)),0,Main!AP17)</f>
        <v>0</v>
      </c>
      <c r="BE22" s="35">
        <f>IF(OR($A$1&lt;=Main!AQ$4,ISBLANK($N22)),0,Main!AQ17)</f>
        <v>0</v>
      </c>
      <c r="BF22" s="35">
        <f>IF(OR($A$1&lt;=Main!AR$4,ISBLANK($N22)),0,Main!AR17)</f>
        <v>0</v>
      </c>
      <c r="BG22" s="35">
        <f>IF(OR($A$1&lt;=Main!AS$4,ISBLANK($N22)),0,Main!AS17)</f>
        <v>0</v>
      </c>
      <c r="BH22" s="35">
        <f>IF(OR($A$1&lt;=Main!AT$4,ISBLANK($N22)),0,Main!AT17)</f>
        <v>0</v>
      </c>
      <c r="BI22" s="35">
        <f>IF(OR($A$1&lt;=Main!AU$4,ISBLANK($N22)),0,Main!AU17)</f>
        <v>0</v>
      </c>
      <c r="BJ22" s="35">
        <f>IF(OR($A$1&lt;=Main!AV$4,ISBLANK($N22)),0,Main!AV17)</f>
        <v>0</v>
      </c>
    </row>
    <row r="23" spans="1:63">
      <c r="A23" s="37"/>
      <c r="B23" s="37"/>
      <c r="C23" s="37" t="str">
        <f>IF(ISBLANK($A23),"",VLOOKUP($K23,Main!BC$6:BD$150,2,0))</f>
        <v/>
      </c>
      <c r="D23" s="43">
        <f t="shared" si="3"/>
        <v>0</v>
      </c>
      <c r="F23" s="6">
        <f>VLOOKUP($E23,Mask!$A$2:$C$102,$M$8,0)</f>
        <v>0</v>
      </c>
      <c r="G23" s="44">
        <f t="shared" si="4"/>
        <v>0</v>
      </c>
      <c r="K23" s="6" t="str">
        <f t="shared" si="0"/>
        <v/>
      </c>
      <c r="L23" s="35">
        <f t="shared" si="1"/>
        <v>0</v>
      </c>
      <c r="M23" s="6">
        <v>1</v>
      </c>
      <c r="N23" s="35" t="str">
        <f>Main!$A18&amp;Main!$B18</f>
        <v>ШурыгинаМария</v>
      </c>
      <c r="O23" s="145">
        <f t="shared" si="2"/>
        <v>0</v>
      </c>
      <c r="P23" s="150">
        <f t="shared" si="5"/>
        <v>1</v>
      </c>
      <c r="Q23" s="150">
        <f ca="1">IF(Main!$AY18&lt;&gt;"#",$P23-Main!$AY18,"#")</f>
        <v>-12</v>
      </c>
      <c r="R23" s="35">
        <f>Main!E18*Mask!G$22</f>
        <v>0</v>
      </c>
      <c r="S23" s="35">
        <f>Main!F18*Mask!H$22</f>
        <v>0</v>
      </c>
      <c r="T23" s="35">
        <f>Main!G18*Mask!I$22</f>
        <v>0</v>
      </c>
      <c r="U23" s="35">
        <f>Main!H18*Mask!J$22</f>
        <v>0</v>
      </c>
      <c r="V23" s="35">
        <f>Main!I18*Mask!K$22</f>
        <v>0</v>
      </c>
      <c r="W23" s="35">
        <f>Main!J18*Mask!L$22</f>
        <v>0</v>
      </c>
      <c r="X23" s="35">
        <f>Main!K18*Mask!M$22</f>
        <v>0</v>
      </c>
      <c r="Y23" s="35">
        <f>Main!L18*Mask!N$22</f>
        <v>0</v>
      </c>
      <c r="Z23" s="35">
        <f>Main!M18*Mask!O$22</f>
        <v>0</v>
      </c>
      <c r="AA23" s="35">
        <f>Main!N18*Mask!P$22</f>
        <v>0</v>
      </c>
      <c r="AB23" s="35">
        <f>Main!O18*Mask!Q$22</f>
        <v>0</v>
      </c>
      <c r="AC23" s="35">
        <f>Main!P18*Mask!R$22</f>
        <v>0</v>
      </c>
      <c r="AD23" s="35">
        <f>Main!Q18*Mask!S$22</f>
        <v>0</v>
      </c>
      <c r="AE23" s="35">
        <f>Main!R18*Mask!T$22</f>
        <v>0</v>
      </c>
      <c r="AF23" s="35">
        <f>Main!S18*Mask!U$22</f>
        <v>0</v>
      </c>
      <c r="AG23" s="35">
        <f>Main!T18*Mask!V$22</f>
        <v>0</v>
      </c>
      <c r="AH23" s="35">
        <f>Main!U18*Mask!W$22</f>
        <v>0</v>
      </c>
      <c r="AI23" s="35">
        <f>Main!V18*Mask!X$22</f>
        <v>0</v>
      </c>
      <c r="AJ23" s="35">
        <f>Main!W18*Mask!Y$22</f>
        <v>0</v>
      </c>
      <c r="AK23" s="35">
        <f>Main!X18*Mask!Z$22</f>
        <v>0</v>
      </c>
      <c r="AL23" s="35">
        <f>Main!Y18*Mask!AA$22</f>
        <v>0</v>
      </c>
      <c r="AM23" s="35">
        <f>Main!Z18*Mask!AB$22</f>
        <v>0</v>
      </c>
      <c r="AN23" s="35"/>
      <c r="AO23" s="35">
        <f>IF(OR($A$1&lt;=Main!AA$4,ISBLANK($N23)),0,Main!AA18)</f>
        <v>0</v>
      </c>
      <c r="AP23" s="35">
        <f>IF(OR($A$1&lt;=Main!AB$4,ISBLANK($N23)),0,Main!AB18)</f>
        <v>0</v>
      </c>
      <c r="AQ23" s="35">
        <f>IF(OR($A$1&lt;=Main!AC$4,ISBLANK($N23)),0,Main!AC18)</f>
        <v>0</v>
      </c>
      <c r="AR23" s="35">
        <f>IF(OR($A$1&lt;=Main!AD$4,ISBLANK($N23)),0,Main!AD18)</f>
        <v>0</v>
      </c>
      <c r="AS23" s="35">
        <f>IF(OR($A$1&lt;=Main!AE$4,ISBLANK($N23)),0,Main!AE18)</f>
        <v>0</v>
      </c>
      <c r="AT23" s="35">
        <f>IF(OR($A$1&lt;=Main!AF$4,ISBLANK($N23)),0,Main!AF18)</f>
        <v>0</v>
      </c>
      <c r="AU23" s="35">
        <f>IF(OR($A$1&lt;=Main!AG$4,ISBLANK($N23)),0,Main!AG18)</f>
        <v>0</v>
      </c>
      <c r="AV23" s="35">
        <f>IF(OR($A$1&lt;=Main!AH$4,ISBLANK($N23)),0,Main!AH18)</f>
        <v>0</v>
      </c>
      <c r="AW23" s="35">
        <f>IF(OR($A$1&lt;=Main!AI$4,ISBLANK($N23)),0,Main!AI18)</f>
        <v>0</v>
      </c>
      <c r="AX23" s="35">
        <f>IF(OR($A$1&lt;=Main!AJ$4,ISBLANK($N23)),0,Main!AJ18)</f>
        <v>0</v>
      </c>
      <c r="AY23" s="35">
        <f>IF(OR($A$1&lt;=Main!AK$4,ISBLANK($N23)),0,Main!AK18)</f>
        <v>0</v>
      </c>
      <c r="AZ23" s="35">
        <f>IF(OR($A$1&lt;=Main!AL$4,ISBLANK($N23)),0,Main!AL18)</f>
        <v>0</v>
      </c>
      <c r="BA23" s="35">
        <f>IF(OR($A$1&lt;=Main!AM$4,ISBLANK($N23)),0,Main!AM18)</f>
        <v>0</v>
      </c>
      <c r="BB23" s="35">
        <f>IF(OR($A$1&lt;=Main!AN$4,ISBLANK($N23)),0,Main!AN18)</f>
        <v>0</v>
      </c>
      <c r="BC23" s="35">
        <f>IF(OR($A$1&lt;=Main!AO$4,ISBLANK($N23)),0,Main!AO18)</f>
        <v>0</v>
      </c>
      <c r="BD23" s="35">
        <f>IF(OR($A$1&lt;=Main!AP$4,ISBLANK($N23)),0,Main!AP18)</f>
        <v>0</v>
      </c>
      <c r="BE23" s="35">
        <f>IF(OR($A$1&lt;=Main!AQ$4,ISBLANK($N23)),0,Main!AQ18)</f>
        <v>0</v>
      </c>
      <c r="BF23" s="35">
        <f>IF(OR($A$1&lt;=Main!AR$4,ISBLANK($N23)),0,Main!AR18)</f>
        <v>0</v>
      </c>
      <c r="BG23" s="35">
        <f>IF(OR($A$1&lt;=Main!AS$4,ISBLANK($N23)),0,Main!AS18)</f>
        <v>0</v>
      </c>
      <c r="BH23" s="35">
        <f>IF(OR($A$1&lt;=Main!AT$4,ISBLANK($N23)),0,Main!AT18)</f>
        <v>0</v>
      </c>
      <c r="BI23" s="35">
        <f>IF(OR($A$1&lt;=Main!AU$4,ISBLANK($N23)),0,Main!AU18)</f>
        <v>0</v>
      </c>
      <c r="BJ23" s="35">
        <f>IF(OR($A$1&lt;=Main!AV$4,ISBLANK($N23)),0,Main!AV18)</f>
        <v>0</v>
      </c>
    </row>
    <row r="24" spans="1:63">
      <c r="A24" s="37"/>
      <c r="B24" s="37"/>
      <c r="C24" s="37" t="str">
        <f>IF(ISBLANK($A24),"",VLOOKUP($K24,Main!BC$6:BD$150,2,0))</f>
        <v/>
      </c>
      <c r="D24" s="43">
        <f t="shared" si="3"/>
        <v>0</v>
      </c>
      <c r="F24" s="6">
        <f>VLOOKUP($E24,Mask!$A$2:$C$102,$M$8,0)</f>
        <v>0</v>
      </c>
      <c r="G24" s="44">
        <f t="shared" si="4"/>
        <v>0</v>
      </c>
      <c r="K24" s="6" t="str">
        <f t="shared" si="0"/>
        <v/>
      </c>
      <c r="L24" s="35">
        <f t="shared" si="1"/>
        <v>0</v>
      </c>
      <c r="M24" s="6">
        <v>1</v>
      </c>
      <c r="N24" s="35" t="str">
        <f>Main!$A19&amp;Main!$B19</f>
        <v>КабероваИндира</v>
      </c>
      <c r="O24" s="145">
        <f t="shared" si="2"/>
        <v>0</v>
      </c>
      <c r="P24" s="150">
        <f t="shared" si="5"/>
        <v>1</v>
      </c>
      <c r="Q24" s="150">
        <f ca="1">IF(Main!$AY19&lt;&gt;"#",$P24-Main!$AY19,"#")</f>
        <v>-13</v>
      </c>
      <c r="R24" s="35">
        <f>Main!E19*Mask!G$22</f>
        <v>0</v>
      </c>
      <c r="S24" s="35">
        <f>Main!F19*Mask!H$22</f>
        <v>0</v>
      </c>
      <c r="T24" s="35">
        <f>Main!G19*Mask!I$22</f>
        <v>0</v>
      </c>
      <c r="U24" s="35">
        <f>Main!H19*Mask!J$22</f>
        <v>0</v>
      </c>
      <c r="V24" s="35">
        <f>Main!I19*Mask!K$22</f>
        <v>0</v>
      </c>
      <c r="W24" s="35">
        <f>Main!J19*Mask!L$22</f>
        <v>0</v>
      </c>
      <c r="X24" s="35">
        <f>Main!K19*Mask!M$22</f>
        <v>0</v>
      </c>
      <c r="Y24" s="35">
        <f>Main!L19*Mask!N$22</f>
        <v>0</v>
      </c>
      <c r="Z24" s="35">
        <f>Main!M19*Mask!O$22</f>
        <v>0</v>
      </c>
      <c r="AA24" s="35">
        <f>Main!N19*Mask!P$22</f>
        <v>0</v>
      </c>
      <c r="AB24" s="35">
        <f>Main!O19*Mask!Q$22</f>
        <v>0</v>
      </c>
      <c r="AC24" s="35">
        <f>Main!P19*Mask!R$22</f>
        <v>0</v>
      </c>
      <c r="AD24" s="35">
        <f>Main!Q19*Mask!S$22</f>
        <v>0</v>
      </c>
      <c r="AE24" s="35">
        <f>Main!R19*Mask!T$22</f>
        <v>0</v>
      </c>
      <c r="AF24" s="35">
        <f>Main!S19*Mask!U$22</f>
        <v>0</v>
      </c>
      <c r="AG24" s="35">
        <f>Main!T19*Mask!V$22</f>
        <v>0</v>
      </c>
      <c r="AH24" s="35">
        <f>Main!U19*Mask!W$22</f>
        <v>0</v>
      </c>
      <c r="AI24" s="35">
        <f>Main!V19*Mask!X$22</f>
        <v>0</v>
      </c>
      <c r="AJ24" s="35">
        <f>Main!W19*Mask!Y$22</f>
        <v>0</v>
      </c>
      <c r="AK24" s="35">
        <f>Main!X19*Mask!Z$22</f>
        <v>0</v>
      </c>
      <c r="AL24" s="35">
        <f>Main!Y19*Mask!AA$22</f>
        <v>0</v>
      </c>
      <c r="AM24" s="35">
        <f>Main!Z19*Mask!AB$22</f>
        <v>0</v>
      </c>
      <c r="AN24" s="35"/>
      <c r="AO24" s="35">
        <f>IF(OR($A$1&lt;=Main!AA$4,ISBLANK($N24)),0,Main!AA19)</f>
        <v>0</v>
      </c>
      <c r="AP24" s="35">
        <f>IF(OR($A$1&lt;=Main!AB$4,ISBLANK($N24)),0,Main!AB19)</f>
        <v>0</v>
      </c>
      <c r="AQ24" s="35">
        <f>IF(OR($A$1&lt;=Main!AC$4,ISBLANK($N24)),0,Main!AC19)</f>
        <v>0</v>
      </c>
      <c r="AR24" s="35">
        <f>IF(OR($A$1&lt;=Main!AD$4,ISBLANK($N24)),0,Main!AD19)</f>
        <v>0</v>
      </c>
      <c r="AS24" s="35">
        <f>IF(OR($A$1&lt;=Main!AE$4,ISBLANK($N24)),0,Main!AE19)</f>
        <v>0</v>
      </c>
      <c r="AT24" s="35">
        <f>IF(OR($A$1&lt;=Main!AF$4,ISBLANK($N24)),0,Main!AF19)</f>
        <v>0</v>
      </c>
      <c r="AU24" s="35">
        <f>IF(OR($A$1&lt;=Main!AG$4,ISBLANK($N24)),0,Main!AG19)</f>
        <v>0</v>
      </c>
      <c r="AV24" s="35">
        <f>IF(OR($A$1&lt;=Main!AH$4,ISBLANK($N24)),0,Main!AH19)</f>
        <v>0</v>
      </c>
      <c r="AW24" s="35">
        <f>IF(OR($A$1&lt;=Main!AI$4,ISBLANK($N24)),0,Main!AI19)</f>
        <v>0</v>
      </c>
      <c r="AX24" s="35">
        <f>IF(OR($A$1&lt;=Main!AJ$4,ISBLANK($N24)),0,Main!AJ19)</f>
        <v>0</v>
      </c>
      <c r="AY24" s="35">
        <f>IF(OR($A$1&lt;=Main!AK$4,ISBLANK($N24)),0,Main!AK19)</f>
        <v>0</v>
      </c>
      <c r="AZ24" s="35">
        <f>IF(OR($A$1&lt;=Main!AL$4,ISBLANK($N24)),0,Main!AL19)</f>
        <v>0</v>
      </c>
      <c r="BA24" s="35">
        <f>IF(OR($A$1&lt;=Main!AM$4,ISBLANK($N24)),0,Main!AM19)</f>
        <v>0</v>
      </c>
      <c r="BB24" s="35">
        <f>IF(OR($A$1&lt;=Main!AN$4,ISBLANK($N24)),0,Main!AN19)</f>
        <v>0</v>
      </c>
      <c r="BC24" s="35">
        <f>IF(OR($A$1&lt;=Main!AO$4,ISBLANK($N24)),0,Main!AO19)</f>
        <v>0</v>
      </c>
      <c r="BD24" s="35">
        <f>IF(OR($A$1&lt;=Main!AP$4,ISBLANK($N24)),0,Main!AP19)</f>
        <v>0</v>
      </c>
      <c r="BE24" s="35">
        <f>IF(OR($A$1&lt;=Main!AQ$4,ISBLANK($N24)),0,Main!AQ19)</f>
        <v>0</v>
      </c>
      <c r="BF24" s="35">
        <f>IF(OR($A$1&lt;=Main!AR$4,ISBLANK($N24)),0,Main!AR19)</f>
        <v>0</v>
      </c>
      <c r="BG24" s="35">
        <f>IF(OR($A$1&lt;=Main!AS$4,ISBLANK($N24)),0,Main!AS19)</f>
        <v>0</v>
      </c>
      <c r="BH24" s="35">
        <f>IF(OR($A$1&lt;=Main!AT$4,ISBLANK($N24)),0,Main!AT19)</f>
        <v>0</v>
      </c>
      <c r="BI24" s="35">
        <f>IF(OR($A$1&lt;=Main!AU$4,ISBLANK($N24)),0,Main!AU19)</f>
        <v>0</v>
      </c>
      <c r="BJ24" s="35">
        <f>IF(OR($A$1&lt;=Main!AV$4,ISBLANK($N24)),0,Main!AV19)</f>
        <v>0</v>
      </c>
    </row>
    <row r="25" spans="1:63">
      <c r="A25" s="37"/>
      <c r="B25" s="37"/>
      <c r="C25" s="37" t="str">
        <f>IF(ISBLANK($A25),"",VLOOKUP($K25,Main!BC$6:BD$150,2,0))</f>
        <v/>
      </c>
      <c r="D25" s="43">
        <f t="shared" si="3"/>
        <v>0</v>
      </c>
      <c r="F25" s="6">
        <f>VLOOKUP($E25,Mask!$A$2:$C$102,$M$8,0)</f>
        <v>0</v>
      </c>
      <c r="G25" s="44">
        <f t="shared" si="4"/>
        <v>0</v>
      </c>
      <c r="K25" s="6" t="str">
        <f t="shared" si="0"/>
        <v/>
      </c>
      <c r="L25" s="35">
        <f t="shared" si="1"/>
        <v>0</v>
      </c>
      <c r="M25" s="6">
        <v>1</v>
      </c>
      <c r="N25" s="35" t="str">
        <f>Main!$A20&amp;Main!$B20</f>
        <v>НиколаеваЕкатерина</v>
      </c>
      <c r="O25" s="145">
        <f t="shared" si="2"/>
        <v>0</v>
      </c>
      <c r="P25" s="150">
        <f t="shared" si="5"/>
        <v>1</v>
      </c>
      <c r="Q25" s="150">
        <f ca="1">IF(Main!$AY20&lt;&gt;"#",$P25-Main!$AY20,"#")</f>
        <v>-14</v>
      </c>
      <c r="R25" s="35">
        <f>Main!E20*Mask!G$22</f>
        <v>0</v>
      </c>
      <c r="S25" s="35">
        <f>Main!F20*Mask!H$22</f>
        <v>0</v>
      </c>
      <c r="T25" s="35">
        <f>Main!G20*Mask!I$22</f>
        <v>0</v>
      </c>
      <c r="U25" s="35">
        <f>Main!H20*Mask!J$22</f>
        <v>0</v>
      </c>
      <c r="V25" s="35">
        <f>Main!I20*Mask!K$22</f>
        <v>0</v>
      </c>
      <c r="W25" s="35">
        <f>Main!J20*Mask!L$22</f>
        <v>0</v>
      </c>
      <c r="X25" s="35">
        <f>Main!K20*Mask!M$22</f>
        <v>0</v>
      </c>
      <c r="Y25" s="35">
        <f>Main!L20*Mask!N$22</f>
        <v>0</v>
      </c>
      <c r="Z25" s="35">
        <f>Main!M20*Mask!O$22</f>
        <v>0</v>
      </c>
      <c r="AA25" s="35">
        <f>Main!N20*Mask!P$22</f>
        <v>0</v>
      </c>
      <c r="AB25" s="35">
        <f>Main!O20*Mask!Q$22</f>
        <v>0</v>
      </c>
      <c r="AC25" s="35">
        <f>Main!P20*Mask!R$22</f>
        <v>0</v>
      </c>
      <c r="AD25" s="35">
        <f>Main!Q20*Mask!S$22</f>
        <v>0</v>
      </c>
      <c r="AE25" s="35">
        <f>Main!R20*Mask!T$22</f>
        <v>0</v>
      </c>
      <c r="AF25" s="35">
        <f>Main!S20*Mask!U$22</f>
        <v>0</v>
      </c>
      <c r="AG25" s="35">
        <f>Main!T20*Mask!V$22</f>
        <v>0</v>
      </c>
      <c r="AH25" s="35">
        <f>Main!U20*Mask!W$22</f>
        <v>0</v>
      </c>
      <c r="AI25" s="35">
        <f>Main!V20*Mask!X$22</f>
        <v>0</v>
      </c>
      <c r="AJ25" s="35">
        <f>Main!W20*Mask!Y$22</f>
        <v>0</v>
      </c>
      <c r="AK25" s="35">
        <f>Main!X20*Mask!Z$22</f>
        <v>0</v>
      </c>
      <c r="AL25" s="35">
        <f>Main!Y20*Mask!AA$22</f>
        <v>0</v>
      </c>
      <c r="AM25" s="35">
        <f>Main!Z20*Mask!AB$22</f>
        <v>0</v>
      </c>
      <c r="AN25" s="35"/>
      <c r="AO25" s="35">
        <f>IF(OR($A$1&lt;=Main!AA$4,ISBLANK($N25)),0,Main!AA20)</f>
        <v>0</v>
      </c>
      <c r="AP25" s="35">
        <f>IF(OR($A$1&lt;=Main!AB$4,ISBLANK($N25)),0,Main!AB20)</f>
        <v>0</v>
      </c>
      <c r="AQ25" s="35">
        <f>IF(OR($A$1&lt;=Main!AC$4,ISBLANK($N25)),0,Main!AC20)</f>
        <v>0</v>
      </c>
      <c r="AR25" s="35">
        <f>IF(OR($A$1&lt;=Main!AD$4,ISBLANK($N25)),0,Main!AD20)</f>
        <v>0</v>
      </c>
      <c r="AS25" s="35">
        <f>IF(OR($A$1&lt;=Main!AE$4,ISBLANK($N25)),0,Main!AE20)</f>
        <v>0</v>
      </c>
      <c r="AT25" s="35">
        <f>IF(OR($A$1&lt;=Main!AF$4,ISBLANK($N25)),0,Main!AF20)</f>
        <v>0</v>
      </c>
      <c r="AU25" s="35">
        <f>IF(OR($A$1&lt;=Main!AG$4,ISBLANK($N25)),0,Main!AG20)</f>
        <v>0</v>
      </c>
      <c r="AV25" s="35">
        <f>IF(OR($A$1&lt;=Main!AH$4,ISBLANK($N25)),0,Main!AH20)</f>
        <v>0</v>
      </c>
      <c r="AW25" s="35">
        <f>IF(OR($A$1&lt;=Main!AI$4,ISBLANK($N25)),0,Main!AI20)</f>
        <v>0</v>
      </c>
      <c r="AX25" s="35">
        <f>IF(OR($A$1&lt;=Main!AJ$4,ISBLANK($N25)),0,Main!AJ20)</f>
        <v>0</v>
      </c>
      <c r="AY25" s="35">
        <f>IF(OR($A$1&lt;=Main!AK$4,ISBLANK($N25)),0,Main!AK20)</f>
        <v>0</v>
      </c>
      <c r="AZ25" s="35">
        <f>IF(OR($A$1&lt;=Main!AL$4,ISBLANK($N25)),0,Main!AL20)</f>
        <v>0</v>
      </c>
      <c r="BA25" s="35">
        <f>IF(OR($A$1&lt;=Main!AM$4,ISBLANK($N25)),0,Main!AM20)</f>
        <v>0</v>
      </c>
      <c r="BB25" s="35">
        <f>IF(OR($A$1&lt;=Main!AN$4,ISBLANK($N25)),0,Main!AN20)</f>
        <v>0</v>
      </c>
      <c r="BC25" s="35">
        <f>IF(OR($A$1&lt;=Main!AO$4,ISBLANK($N25)),0,Main!AO20)</f>
        <v>0</v>
      </c>
      <c r="BD25" s="35">
        <f>IF(OR($A$1&lt;=Main!AP$4,ISBLANK($N25)),0,Main!AP20)</f>
        <v>0</v>
      </c>
      <c r="BE25" s="35">
        <f>IF(OR($A$1&lt;=Main!AQ$4,ISBLANK($N25)),0,Main!AQ20)</f>
        <v>0</v>
      </c>
      <c r="BF25" s="35">
        <f>IF(OR($A$1&lt;=Main!AR$4,ISBLANK($N25)),0,Main!AR20)</f>
        <v>0</v>
      </c>
      <c r="BG25" s="35">
        <f>IF(OR($A$1&lt;=Main!AS$4,ISBLANK($N25)),0,Main!AS20)</f>
        <v>0</v>
      </c>
      <c r="BH25" s="35">
        <f>IF(OR($A$1&lt;=Main!AT$4,ISBLANK($N25)),0,Main!AT20)</f>
        <v>0</v>
      </c>
      <c r="BI25" s="35">
        <f>IF(OR($A$1&lt;=Main!AU$4,ISBLANK($N25)),0,Main!AU20)</f>
        <v>0</v>
      </c>
      <c r="BJ25" s="35">
        <f>IF(OR($A$1&lt;=Main!AV$4,ISBLANK($N25)),0,Main!AV20)</f>
        <v>0</v>
      </c>
    </row>
    <row r="26" spans="1:63">
      <c r="A26" s="37"/>
      <c r="B26" s="37"/>
      <c r="C26" s="37" t="str">
        <f>IF(ISBLANK($A26),"",VLOOKUP($K26,Main!BC$6:BD$150,2,0))</f>
        <v/>
      </c>
      <c r="D26" s="43">
        <f t="shared" si="3"/>
        <v>0</v>
      </c>
      <c r="F26" s="6">
        <f>VLOOKUP($E26,Mask!$A$2:$C$102,$M$8,0)</f>
        <v>0</v>
      </c>
      <c r="G26" s="44">
        <f t="shared" si="4"/>
        <v>0</v>
      </c>
      <c r="K26" s="6" t="str">
        <f t="shared" si="0"/>
        <v/>
      </c>
      <c r="L26" s="35">
        <f t="shared" si="1"/>
        <v>0</v>
      </c>
      <c r="M26" s="6">
        <v>1</v>
      </c>
      <c r="N26" s="35" t="str">
        <f>Main!$A21&amp;Main!$B21</f>
        <v>ЗенковаАнастасия</v>
      </c>
      <c r="O26" s="145">
        <f t="shared" si="2"/>
        <v>0</v>
      </c>
      <c r="P26" s="150">
        <f t="shared" si="5"/>
        <v>1</v>
      </c>
      <c r="Q26" s="150">
        <f ca="1">IF(Main!$AY21&lt;&gt;"#",$P26-Main!$AY21,"#")</f>
        <v>-15</v>
      </c>
      <c r="R26" s="35">
        <f>Main!E21*Mask!G$22</f>
        <v>0</v>
      </c>
      <c r="S26" s="35">
        <f>Main!F21*Mask!H$22</f>
        <v>0</v>
      </c>
      <c r="T26" s="35">
        <f>Main!G21*Mask!I$22</f>
        <v>0</v>
      </c>
      <c r="U26" s="35">
        <f>Main!H21*Mask!J$22</f>
        <v>0</v>
      </c>
      <c r="V26" s="35">
        <f>Main!I21*Mask!K$22</f>
        <v>0</v>
      </c>
      <c r="W26" s="35">
        <f>Main!J21*Mask!L$22</f>
        <v>0</v>
      </c>
      <c r="X26" s="35">
        <f>Main!K21*Mask!M$22</f>
        <v>0</v>
      </c>
      <c r="Y26" s="35">
        <f>Main!L21*Mask!N$22</f>
        <v>0</v>
      </c>
      <c r="Z26" s="35">
        <f>Main!M21*Mask!O$22</f>
        <v>0</v>
      </c>
      <c r="AA26" s="35">
        <f>Main!N21*Mask!P$22</f>
        <v>0</v>
      </c>
      <c r="AB26" s="35">
        <f>Main!O21*Mask!Q$22</f>
        <v>0</v>
      </c>
      <c r="AC26" s="35">
        <f>Main!P21*Mask!R$22</f>
        <v>0</v>
      </c>
      <c r="AD26" s="35">
        <f>Main!Q21*Mask!S$22</f>
        <v>0</v>
      </c>
      <c r="AE26" s="35">
        <f>Main!R21*Mask!T$22</f>
        <v>0</v>
      </c>
      <c r="AF26" s="35">
        <f>Main!S21*Mask!U$22</f>
        <v>0</v>
      </c>
      <c r="AG26" s="35">
        <f>Main!T21*Mask!V$22</f>
        <v>0</v>
      </c>
      <c r="AH26" s="35">
        <f>Main!U21*Mask!W$22</f>
        <v>0</v>
      </c>
      <c r="AI26" s="35">
        <f>Main!V21*Mask!X$22</f>
        <v>0</v>
      </c>
      <c r="AJ26" s="35">
        <f>Main!W21*Mask!Y$22</f>
        <v>0</v>
      </c>
      <c r="AK26" s="35">
        <f>Main!X21*Mask!Z$22</f>
        <v>0</v>
      </c>
      <c r="AL26" s="35">
        <f>Main!Y21*Mask!AA$22</f>
        <v>0</v>
      </c>
      <c r="AM26" s="35">
        <f>Main!Z21*Mask!AB$22</f>
        <v>0</v>
      </c>
      <c r="AN26" s="35"/>
      <c r="AO26" s="35">
        <f>IF(OR($A$1&lt;=Main!AA$4,ISBLANK($N26)),0,Main!AA21)</f>
        <v>0</v>
      </c>
      <c r="AP26" s="35">
        <f>IF(OR($A$1&lt;=Main!AB$4,ISBLANK($N26)),0,Main!AB21)</f>
        <v>0</v>
      </c>
      <c r="AQ26" s="35">
        <f>IF(OR($A$1&lt;=Main!AC$4,ISBLANK($N26)),0,Main!AC21)</f>
        <v>0</v>
      </c>
      <c r="AR26" s="35">
        <f>IF(OR($A$1&lt;=Main!AD$4,ISBLANK($N26)),0,Main!AD21)</f>
        <v>0</v>
      </c>
      <c r="AS26" s="35">
        <f>IF(OR($A$1&lt;=Main!AE$4,ISBLANK($N26)),0,Main!AE21)</f>
        <v>0</v>
      </c>
      <c r="AT26" s="35">
        <f>IF(OR($A$1&lt;=Main!AF$4,ISBLANK($N26)),0,Main!AF21)</f>
        <v>0</v>
      </c>
      <c r="AU26" s="35">
        <f>IF(OR($A$1&lt;=Main!AG$4,ISBLANK($N26)),0,Main!AG21)</f>
        <v>0</v>
      </c>
      <c r="AV26" s="35">
        <f>IF(OR($A$1&lt;=Main!AH$4,ISBLANK($N26)),0,Main!AH21)</f>
        <v>0</v>
      </c>
      <c r="AW26" s="35">
        <f>IF(OR($A$1&lt;=Main!AI$4,ISBLANK($N26)),0,Main!AI21)</f>
        <v>0</v>
      </c>
      <c r="AX26" s="35">
        <f>IF(OR($A$1&lt;=Main!AJ$4,ISBLANK($N26)),0,Main!AJ21)</f>
        <v>0</v>
      </c>
      <c r="AY26" s="35">
        <f>IF(OR($A$1&lt;=Main!AK$4,ISBLANK($N26)),0,Main!AK21)</f>
        <v>0</v>
      </c>
      <c r="AZ26" s="35">
        <f>IF(OR($A$1&lt;=Main!AL$4,ISBLANK($N26)),0,Main!AL21)</f>
        <v>0</v>
      </c>
      <c r="BA26" s="35">
        <f>IF(OR($A$1&lt;=Main!AM$4,ISBLANK($N26)),0,Main!AM21)</f>
        <v>0</v>
      </c>
      <c r="BB26" s="35">
        <f>IF(OR($A$1&lt;=Main!AN$4,ISBLANK($N26)),0,Main!AN21)</f>
        <v>0</v>
      </c>
      <c r="BC26" s="35">
        <f>IF(OR($A$1&lt;=Main!AO$4,ISBLANK($N26)),0,Main!AO21)</f>
        <v>0</v>
      </c>
      <c r="BD26" s="35">
        <f>IF(OR($A$1&lt;=Main!AP$4,ISBLANK($N26)),0,Main!AP21)</f>
        <v>0</v>
      </c>
      <c r="BE26" s="35">
        <f>IF(OR($A$1&lt;=Main!AQ$4,ISBLANK($N26)),0,Main!AQ21)</f>
        <v>0</v>
      </c>
      <c r="BF26" s="35">
        <f>IF(OR($A$1&lt;=Main!AR$4,ISBLANK($N26)),0,Main!AR21)</f>
        <v>0</v>
      </c>
      <c r="BG26" s="35">
        <f>IF(OR($A$1&lt;=Main!AS$4,ISBLANK($N26)),0,Main!AS21)</f>
        <v>0</v>
      </c>
      <c r="BH26" s="35">
        <f>IF(OR($A$1&lt;=Main!AT$4,ISBLANK($N26)),0,Main!AT21)</f>
        <v>0</v>
      </c>
      <c r="BI26" s="35">
        <f>IF(OR($A$1&lt;=Main!AU$4,ISBLANK($N26)),0,Main!AU21)</f>
        <v>0</v>
      </c>
      <c r="BJ26" s="35">
        <f>IF(OR($A$1&lt;=Main!AV$4,ISBLANK($N26)),0,Main!AV21)</f>
        <v>0</v>
      </c>
    </row>
    <row r="27" spans="1:63">
      <c r="A27" s="37"/>
      <c r="B27" s="37"/>
      <c r="C27" s="37" t="str">
        <f>IF(ISBLANK($A27),"",VLOOKUP($K27,Main!BC$6:BD$150,2,0))</f>
        <v/>
      </c>
      <c r="D27" s="43">
        <f t="shared" si="3"/>
        <v>0</v>
      </c>
      <c r="F27" s="6">
        <f>VLOOKUP($E27,Mask!$A$2:$C$102,$M$8,0)</f>
        <v>0</v>
      </c>
      <c r="G27" s="44">
        <f t="shared" si="4"/>
        <v>0</v>
      </c>
      <c r="K27" s="6" t="str">
        <f t="shared" si="0"/>
        <v/>
      </c>
      <c r="L27" s="35">
        <f t="shared" si="1"/>
        <v>0</v>
      </c>
      <c r="M27" s="6">
        <v>1</v>
      </c>
      <c r="N27" s="35" t="str">
        <f>Main!$A22&amp;Main!$B22</f>
        <v>РодионоваДарья</v>
      </c>
      <c r="O27" s="145">
        <f t="shared" si="2"/>
        <v>0</v>
      </c>
      <c r="P27" s="150">
        <f t="shared" si="5"/>
        <v>1</v>
      </c>
      <c r="Q27" s="150">
        <f ca="1">IF(Main!$AY22&lt;&gt;"#",$P27-Main!$AY22,"#")</f>
        <v>-16</v>
      </c>
      <c r="R27" s="35">
        <f>Main!E22*Mask!G$22</f>
        <v>0</v>
      </c>
      <c r="S27" s="35">
        <f>Main!F22*Mask!H$22</f>
        <v>0</v>
      </c>
      <c r="T27" s="35">
        <f>Main!G22*Mask!I$22</f>
        <v>0</v>
      </c>
      <c r="U27" s="35">
        <f>Main!H22*Mask!J$22</f>
        <v>0</v>
      </c>
      <c r="V27" s="35">
        <f>Main!I22*Mask!K$22</f>
        <v>0</v>
      </c>
      <c r="W27" s="35">
        <f>Main!J22*Mask!L$22</f>
        <v>0</v>
      </c>
      <c r="X27" s="35">
        <f>Main!K22*Mask!M$22</f>
        <v>0</v>
      </c>
      <c r="Y27" s="35">
        <f>Main!L22*Mask!N$22</f>
        <v>0</v>
      </c>
      <c r="Z27" s="35">
        <f>Main!M22*Mask!O$22</f>
        <v>0</v>
      </c>
      <c r="AA27" s="35">
        <f>Main!N22*Mask!P$22</f>
        <v>0</v>
      </c>
      <c r="AB27" s="35">
        <f>Main!O22*Mask!Q$22</f>
        <v>0</v>
      </c>
      <c r="AC27" s="35">
        <f>Main!P22*Mask!R$22</f>
        <v>0</v>
      </c>
      <c r="AD27" s="35">
        <f>Main!Q22*Mask!S$22</f>
        <v>0</v>
      </c>
      <c r="AE27" s="35">
        <f>Main!R22*Mask!T$22</f>
        <v>0</v>
      </c>
      <c r="AF27" s="35">
        <f>Main!S22*Mask!U$22</f>
        <v>0</v>
      </c>
      <c r="AG27" s="35">
        <f>Main!T22*Mask!V$22</f>
        <v>0</v>
      </c>
      <c r="AH27" s="35">
        <f>Main!U22*Mask!W$22</f>
        <v>0</v>
      </c>
      <c r="AI27" s="35">
        <f>Main!V22*Mask!X$22</f>
        <v>0</v>
      </c>
      <c r="AJ27" s="35">
        <f>Main!W22*Mask!Y$22</f>
        <v>0</v>
      </c>
      <c r="AK27" s="35">
        <f>Main!X22*Mask!Z$22</f>
        <v>0</v>
      </c>
      <c r="AL27" s="35">
        <f>Main!Y22*Mask!AA$22</f>
        <v>0</v>
      </c>
      <c r="AM27" s="35">
        <f>Main!Z22*Mask!AB$22</f>
        <v>0</v>
      </c>
      <c r="AN27" s="35"/>
      <c r="AO27" s="35">
        <f>IF(OR($A$1&lt;=Main!AA$4,ISBLANK($N27)),0,Main!AA22)</f>
        <v>0</v>
      </c>
      <c r="AP27" s="35">
        <f>IF(OR($A$1&lt;=Main!AB$4,ISBLANK($N27)),0,Main!AB22)</f>
        <v>0</v>
      </c>
      <c r="AQ27" s="35">
        <f>IF(OR($A$1&lt;=Main!AC$4,ISBLANK($N27)),0,Main!AC22)</f>
        <v>0</v>
      </c>
      <c r="AR27" s="35">
        <f>IF(OR($A$1&lt;=Main!AD$4,ISBLANK($N27)),0,Main!AD22)</f>
        <v>0</v>
      </c>
      <c r="AS27" s="35">
        <f>IF(OR($A$1&lt;=Main!AE$4,ISBLANK($N27)),0,Main!AE22)</f>
        <v>0</v>
      </c>
      <c r="AT27" s="35">
        <f>IF(OR($A$1&lt;=Main!AF$4,ISBLANK($N27)),0,Main!AF22)</f>
        <v>0</v>
      </c>
      <c r="AU27" s="35">
        <f>IF(OR($A$1&lt;=Main!AG$4,ISBLANK($N27)),0,Main!AG22)</f>
        <v>0</v>
      </c>
      <c r="AV27" s="35">
        <f>IF(OR($A$1&lt;=Main!AH$4,ISBLANK($N27)),0,Main!AH22)</f>
        <v>0</v>
      </c>
      <c r="AW27" s="35">
        <f>IF(OR($A$1&lt;=Main!AI$4,ISBLANK($N27)),0,Main!AI22)</f>
        <v>0</v>
      </c>
      <c r="AX27" s="35">
        <f>IF(OR($A$1&lt;=Main!AJ$4,ISBLANK($N27)),0,Main!AJ22)</f>
        <v>0</v>
      </c>
      <c r="AY27" s="35">
        <f>IF(OR($A$1&lt;=Main!AK$4,ISBLANK($N27)),0,Main!AK22)</f>
        <v>0</v>
      </c>
      <c r="AZ27" s="35">
        <f>IF(OR($A$1&lt;=Main!AL$4,ISBLANK($N27)),0,Main!AL22)</f>
        <v>0</v>
      </c>
      <c r="BA27" s="35">
        <f>IF(OR($A$1&lt;=Main!AM$4,ISBLANK($N27)),0,Main!AM22)</f>
        <v>0</v>
      </c>
      <c r="BB27" s="35">
        <f>IF(OR($A$1&lt;=Main!AN$4,ISBLANK($N27)),0,Main!AN22)</f>
        <v>0</v>
      </c>
      <c r="BC27" s="35">
        <f>IF(OR($A$1&lt;=Main!AO$4,ISBLANK($N27)),0,Main!AO22)</f>
        <v>0</v>
      </c>
      <c r="BD27" s="35">
        <f>IF(OR($A$1&lt;=Main!AP$4,ISBLANK($N27)),0,Main!AP22)</f>
        <v>0</v>
      </c>
      <c r="BE27" s="35">
        <f>IF(OR($A$1&lt;=Main!AQ$4,ISBLANK($N27)),0,Main!AQ22)</f>
        <v>0</v>
      </c>
      <c r="BF27" s="35">
        <f>IF(OR($A$1&lt;=Main!AR$4,ISBLANK($N27)),0,Main!AR22)</f>
        <v>0</v>
      </c>
      <c r="BG27" s="35">
        <f>IF(OR($A$1&lt;=Main!AS$4,ISBLANK($N27)),0,Main!AS22)</f>
        <v>0</v>
      </c>
      <c r="BH27" s="35">
        <f>IF(OR($A$1&lt;=Main!AT$4,ISBLANK($N27)),0,Main!AT22)</f>
        <v>0</v>
      </c>
      <c r="BI27" s="35">
        <f>IF(OR($A$1&lt;=Main!AU$4,ISBLANK($N27)),0,Main!AU22)</f>
        <v>0</v>
      </c>
      <c r="BJ27" s="35">
        <f>IF(OR($A$1&lt;=Main!AV$4,ISBLANK($N27)),0,Main!AV22)</f>
        <v>0</v>
      </c>
    </row>
    <row r="28" spans="1:63">
      <c r="A28" s="37"/>
      <c r="B28" s="37"/>
      <c r="C28" s="37" t="str">
        <f>IF(ISBLANK($A28),"",VLOOKUP($K28,Main!BC$6:BD$150,2,0))</f>
        <v/>
      </c>
      <c r="D28" s="43">
        <f t="shared" si="3"/>
        <v>0</v>
      </c>
      <c r="F28" s="6">
        <f>VLOOKUP($E28,Mask!$A$2:$C$102,$M$8,0)</f>
        <v>0</v>
      </c>
      <c r="G28" s="44">
        <f t="shared" si="4"/>
        <v>0</v>
      </c>
      <c r="H28" s="46"/>
      <c r="I28" s="46"/>
      <c r="K28" s="6" t="str">
        <f t="shared" si="0"/>
        <v/>
      </c>
      <c r="L28" s="35">
        <f t="shared" si="1"/>
        <v>0</v>
      </c>
      <c r="M28" s="6">
        <v>1</v>
      </c>
      <c r="N28" s="35" t="str">
        <f>Main!$A23&amp;Main!$B23</f>
        <v>СанниковаНаталья</v>
      </c>
      <c r="O28" s="145">
        <f t="shared" si="2"/>
        <v>0</v>
      </c>
      <c r="P28" s="150">
        <f t="shared" si="5"/>
        <v>1</v>
      </c>
      <c r="Q28" s="150">
        <f ca="1">IF(Main!$AY23&lt;&gt;"#",$P28-Main!$AY23,"#")</f>
        <v>-17</v>
      </c>
      <c r="R28" s="35">
        <f>Main!E23*Mask!G$22</f>
        <v>0</v>
      </c>
      <c r="S28" s="35">
        <f>Main!F23*Mask!H$22</f>
        <v>0</v>
      </c>
      <c r="T28" s="35">
        <f>Main!G23*Mask!I$22</f>
        <v>0</v>
      </c>
      <c r="U28" s="35">
        <f>Main!H23*Mask!J$22</f>
        <v>0</v>
      </c>
      <c r="V28" s="35">
        <f>Main!I23*Mask!K$22</f>
        <v>0</v>
      </c>
      <c r="W28" s="35">
        <f>Main!J23*Mask!L$22</f>
        <v>0</v>
      </c>
      <c r="X28" s="35">
        <f>Main!K23*Mask!M$22</f>
        <v>0</v>
      </c>
      <c r="Y28" s="35">
        <f>Main!L23*Mask!N$22</f>
        <v>0</v>
      </c>
      <c r="Z28" s="35">
        <f>Main!M23*Mask!O$22</f>
        <v>0</v>
      </c>
      <c r="AA28" s="35">
        <f>Main!N23*Mask!P$22</f>
        <v>0</v>
      </c>
      <c r="AB28" s="35">
        <f>Main!O23*Mask!Q$22</f>
        <v>0</v>
      </c>
      <c r="AC28" s="35">
        <f>Main!P23*Mask!R$22</f>
        <v>0</v>
      </c>
      <c r="AD28" s="35">
        <f>Main!Q23*Mask!S$22</f>
        <v>0</v>
      </c>
      <c r="AE28" s="35">
        <f>Main!R23*Mask!T$22</f>
        <v>0</v>
      </c>
      <c r="AF28" s="35">
        <f>Main!S23*Mask!U$22</f>
        <v>0</v>
      </c>
      <c r="AG28" s="35">
        <f>Main!T23*Mask!V$22</f>
        <v>0</v>
      </c>
      <c r="AH28" s="35">
        <f>Main!U23*Mask!W$22</f>
        <v>0</v>
      </c>
      <c r="AI28" s="35">
        <f>Main!V23*Mask!X$22</f>
        <v>0</v>
      </c>
      <c r="AJ28" s="35">
        <f>Main!W23*Mask!Y$22</f>
        <v>0</v>
      </c>
      <c r="AK28" s="35">
        <f>Main!X23*Mask!Z$22</f>
        <v>0</v>
      </c>
      <c r="AL28" s="35">
        <f>Main!Y23*Mask!AA$22</f>
        <v>0</v>
      </c>
      <c r="AM28" s="35">
        <f>Main!Z23*Mask!AB$22</f>
        <v>0</v>
      </c>
      <c r="AN28" s="35"/>
      <c r="AO28" s="35">
        <f>IF(OR($A$1&lt;=Main!AA$4,ISBLANK($N28)),0,Main!AA23)</f>
        <v>0</v>
      </c>
      <c r="AP28" s="35">
        <f>IF(OR($A$1&lt;=Main!AB$4,ISBLANK($N28)),0,Main!AB23)</f>
        <v>0</v>
      </c>
      <c r="AQ28" s="35">
        <f>IF(OR($A$1&lt;=Main!AC$4,ISBLANK($N28)),0,Main!AC23)</f>
        <v>0</v>
      </c>
      <c r="AR28" s="35">
        <f>IF(OR($A$1&lt;=Main!AD$4,ISBLANK($N28)),0,Main!AD23)</f>
        <v>0</v>
      </c>
      <c r="AS28" s="35">
        <f>IF(OR($A$1&lt;=Main!AE$4,ISBLANK($N28)),0,Main!AE23)</f>
        <v>0</v>
      </c>
      <c r="AT28" s="35">
        <f>IF(OR($A$1&lt;=Main!AF$4,ISBLANK($N28)),0,Main!AF23)</f>
        <v>0</v>
      </c>
      <c r="AU28" s="35">
        <f>IF(OR($A$1&lt;=Main!AG$4,ISBLANK($N28)),0,Main!AG23)</f>
        <v>0</v>
      </c>
      <c r="AV28" s="35">
        <f>IF(OR($A$1&lt;=Main!AH$4,ISBLANK($N28)),0,Main!AH23)</f>
        <v>0</v>
      </c>
      <c r="AW28" s="35">
        <f>IF(OR($A$1&lt;=Main!AI$4,ISBLANK($N28)),0,Main!AI23)</f>
        <v>0</v>
      </c>
      <c r="AX28" s="35">
        <f>IF(OR($A$1&lt;=Main!AJ$4,ISBLANK($N28)),0,Main!AJ23)</f>
        <v>0</v>
      </c>
      <c r="AY28" s="35">
        <f>IF(OR($A$1&lt;=Main!AK$4,ISBLANK($N28)),0,Main!AK23)</f>
        <v>0</v>
      </c>
      <c r="AZ28" s="35">
        <f>IF(OR($A$1&lt;=Main!AL$4,ISBLANK($N28)),0,Main!AL23)</f>
        <v>0</v>
      </c>
      <c r="BA28" s="35">
        <f>IF(OR($A$1&lt;=Main!AM$4,ISBLANK($N28)),0,Main!AM23)</f>
        <v>0</v>
      </c>
      <c r="BB28" s="35">
        <f>IF(OR($A$1&lt;=Main!AN$4,ISBLANK($N28)),0,Main!AN23)</f>
        <v>0</v>
      </c>
      <c r="BC28" s="35">
        <f>IF(OR($A$1&lt;=Main!AO$4,ISBLANK($N28)),0,Main!AO23)</f>
        <v>0</v>
      </c>
      <c r="BD28" s="35">
        <f>IF(OR($A$1&lt;=Main!AP$4,ISBLANK($N28)),0,Main!AP23)</f>
        <v>0</v>
      </c>
      <c r="BE28" s="35">
        <f>IF(OR($A$1&lt;=Main!AQ$4,ISBLANK($N28)),0,Main!AQ23)</f>
        <v>0</v>
      </c>
      <c r="BF28" s="35">
        <f>IF(OR($A$1&lt;=Main!AR$4,ISBLANK($N28)),0,Main!AR23)</f>
        <v>0</v>
      </c>
      <c r="BG28" s="35">
        <f>IF(OR($A$1&lt;=Main!AS$4,ISBLANK($N28)),0,Main!AS23)</f>
        <v>0</v>
      </c>
      <c r="BH28" s="35">
        <f>IF(OR($A$1&lt;=Main!AT$4,ISBLANK($N28)),0,Main!AT23)</f>
        <v>0</v>
      </c>
      <c r="BI28" s="35">
        <f>IF(OR($A$1&lt;=Main!AU$4,ISBLANK($N28)),0,Main!AU23)</f>
        <v>0</v>
      </c>
      <c r="BJ28" s="35">
        <f>IF(OR($A$1&lt;=Main!AV$4,ISBLANK($N28)),0,Main!AV23)</f>
        <v>0</v>
      </c>
    </row>
    <row r="29" spans="1:63">
      <c r="A29" s="37"/>
      <c r="B29" s="37"/>
      <c r="C29" s="37" t="str">
        <f>IF(ISBLANK($A29),"",VLOOKUP($K29,Main!BC$6:BD$150,2,0))</f>
        <v/>
      </c>
      <c r="D29" s="43">
        <f t="shared" si="3"/>
        <v>0</v>
      </c>
      <c r="F29" s="6">
        <f>VLOOKUP($E29,Mask!$A$2:$C$102,$M$8,0)</f>
        <v>0</v>
      </c>
      <c r="G29" s="44">
        <f t="shared" si="4"/>
        <v>0</v>
      </c>
      <c r="K29" s="6" t="str">
        <f t="shared" si="0"/>
        <v/>
      </c>
      <c r="L29" s="35">
        <f t="shared" si="1"/>
        <v>0</v>
      </c>
      <c r="M29" s="6">
        <v>1</v>
      </c>
      <c r="N29" s="35" t="str">
        <f>Main!$A24&amp;Main!$B24</f>
        <v>КуршаковаКристина</v>
      </c>
      <c r="O29" s="145">
        <f t="shared" si="2"/>
        <v>0</v>
      </c>
      <c r="P29" s="150">
        <f t="shared" si="5"/>
        <v>1</v>
      </c>
      <c r="Q29" s="150">
        <f ca="1">IF(Main!$AY24&lt;&gt;"#",$P29-Main!$AY24,"#")</f>
        <v>-18</v>
      </c>
      <c r="R29" s="35">
        <f>Main!E24*Mask!G$22</f>
        <v>0</v>
      </c>
      <c r="S29" s="35">
        <f>Main!F24*Mask!H$22</f>
        <v>0</v>
      </c>
      <c r="T29" s="35">
        <f>Main!G24*Mask!I$22</f>
        <v>0</v>
      </c>
      <c r="U29" s="35">
        <f>Main!H24*Mask!J$22</f>
        <v>0</v>
      </c>
      <c r="V29" s="35">
        <f>Main!I24*Mask!K$22</f>
        <v>0</v>
      </c>
      <c r="W29" s="35">
        <f>Main!J24*Mask!L$22</f>
        <v>0</v>
      </c>
      <c r="X29" s="35">
        <f>Main!K24*Mask!M$22</f>
        <v>0</v>
      </c>
      <c r="Y29" s="35">
        <f>Main!L24*Mask!N$22</f>
        <v>0</v>
      </c>
      <c r="Z29" s="35">
        <f>Main!M24*Mask!O$22</f>
        <v>0</v>
      </c>
      <c r="AA29" s="35">
        <f>Main!N24*Mask!P$22</f>
        <v>0</v>
      </c>
      <c r="AB29" s="35">
        <f>Main!O24*Mask!Q$22</f>
        <v>0</v>
      </c>
      <c r="AC29" s="35">
        <f>Main!P24*Mask!R$22</f>
        <v>0</v>
      </c>
      <c r="AD29" s="35">
        <f>Main!Q24*Mask!S$22</f>
        <v>0</v>
      </c>
      <c r="AE29" s="35">
        <f>Main!R24*Mask!T$22</f>
        <v>0</v>
      </c>
      <c r="AF29" s="35">
        <f>Main!S24*Mask!U$22</f>
        <v>0</v>
      </c>
      <c r="AG29" s="35">
        <f>Main!T24*Mask!V$22</f>
        <v>0</v>
      </c>
      <c r="AH29" s="35">
        <f>Main!U24*Mask!W$22</f>
        <v>0</v>
      </c>
      <c r="AI29" s="35">
        <f>Main!V24*Mask!X$22</f>
        <v>0</v>
      </c>
      <c r="AJ29" s="35">
        <f>Main!W24*Mask!Y$22</f>
        <v>0</v>
      </c>
      <c r="AK29" s="35">
        <f>Main!X24*Mask!Z$22</f>
        <v>0</v>
      </c>
      <c r="AL29" s="35">
        <f>Main!Y24*Mask!AA$22</f>
        <v>0</v>
      </c>
      <c r="AM29" s="35">
        <f>Main!Z24*Mask!AB$22</f>
        <v>0</v>
      </c>
      <c r="AN29" s="35"/>
      <c r="AO29" s="35">
        <f>IF(OR($A$1&lt;=Main!AA$4,ISBLANK($N29)),0,Main!AA24)</f>
        <v>0</v>
      </c>
      <c r="AP29" s="35">
        <f>IF(OR($A$1&lt;=Main!AB$4,ISBLANK($N29)),0,Main!AB24)</f>
        <v>0</v>
      </c>
      <c r="AQ29" s="35">
        <f>IF(OR($A$1&lt;=Main!AC$4,ISBLANK($N29)),0,Main!AC24)</f>
        <v>0</v>
      </c>
      <c r="AR29" s="35">
        <f>IF(OR($A$1&lt;=Main!AD$4,ISBLANK($N29)),0,Main!AD24)</f>
        <v>0</v>
      </c>
      <c r="AS29" s="35">
        <f>IF(OR($A$1&lt;=Main!AE$4,ISBLANK($N29)),0,Main!AE24)</f>
        <v>0</v>
      </c>
      <c r="AT29" s="35">
        <f>IF(OR($A$1&lt;=Main!AF$4,ISBLANK($N29)),0,Main!AF24)</f>
        <v>0</v>
      </c>
      <c r="AU29" s="35">
        <f>IF(OR($A$1&lt;=Main!AG$4,ISBLANK($N29)),0,Main!AG24)</f>
        <v>0</v>
      </c>
      <c r="AV29" s="35">
        <f>IF(OR($A$1&lt;=Main!AH$4,ISBLANK($N29)),0,Main!AH24)</f>
        <v>0</v>
      </c>
      <c r="AW29" s="35">
        <f>IF(OR($A$1&lt;=Main!AI$4,ISBLANK($N29)),0,Main!AI24)</f>
        <v>0</v>
      </c>
      <c r="AX29" s="35">
        <f>IF(OR($A$1&lt;=Main!AJ$4,ISBLANK($N29)),0,Main!AJ24)</f>
        <v>0</v>
      </c>
      <c r="AY29" s="35">
        <f>IF(OR($A$1&lt;=Main!AK$4,ISBLANK($N29)),0,Main!AK24)</f>
        <v>0</v>
      </c>
      <c r="AZ29" s="35">
        <f>IF(OR($A$1&lt;=Main!AL$4,ISBLANK($N29)),0,Main!AL24)</f>
        <v>0</v>
      </c>
      <c r="BA29" s="35">
        <f>IF(OR($A$1&lt;=Main!AM$4,ISBLANK($N29)),0,Main!AM24)</f>
        <v>0</v>
      </c>
      <c r="BB29" s="35">
        <f>IF(OR($A$1&lt;=Main!AN$4,ISBLANK($N29)),0,Main!AN24)</f>
        <v>0</v>
      </c>
      <c r="BC29" s="35">
        <f>IF(OR($A$1&lt;=Main!AO$4,ISBLANK($N29)),0,Main!AO24)</f>
        <v>0</v>
      </c>
      <c r="BD29" s="35">
        <f>IF(OR($A$1&lt;=Main!AP$4,ISBLANK($N29)),0,Main!AP24)</f>
        <v>0</v>
      </c>
      <c r="BE29" s="35">
        <f>IF(OR($A$1&lt;=Main!AQ$4,ISBLANK($N29)),0,Main!AQ24)</f>
        <v>0</v>
      </c>
      <c r="BF29" s="35">
        <f>IF(OR($A$1&lt;=Main!AR$4,ISBLANK($N29)),0,Main!AR24)</f>
        <v>0</v>
      </c>
      <c r="BG29" s="35">
        <f>IF(OR($A$1&lt;=Main!AS$4,ISBLANK($N29)),0,Main!AS24)</f>
        <v>0</v>
      </c>
      <c r="BH29" s="35">
        <f>IF(OR($A$1&lt;=Main!AT$4,ISBLANK($N29)),0,Main!AT24)</f>
        <v>0</v>
      </c>
      <c r="BI29" s="35">
        <f>IF(OR($A$1&lt;=Main!AU$4,ISBLANK($N29)),0,Main!AU24)</f>
        <v>0</v>
      </c>
      <c r="BJ29" s="35">
        <f>IF(OR($A$1&lt;=Main!AV$4,ISBLANK($N29)),0,Main!AV24)</f>
        <v>0</v>
      </c>
    </row>
    <row r="30" spans="1:63">
      <c r="A30" s="37"/>
      <c r="B30" s="37"/>
      <c r="C30" s="37" t="str">
        <f>IF(ISBLANK($A30),"",VLOOKUP($K30,Main!BC$6:BD$150,2,0))</f>
        <v/>
      </c>
      <c r="D30" s="43">
        <f t="shared" si="3"/>
        <v>0</v>
      </c>
      <c r="F30" s="6">
        <f>VLOOKUP($E30,Mask!$A$2:$C$102,$M$8,0)</f>
        <v>0</v>
      </c>
      <c r="G30" s="44">
        <f t="shared" si="4"/>
        <v>0</v>
      </c>
      <c r="K30" s="6" t="str">
        <f t="shared" si="0"/>
        <v/>
      </c>
      <c r="L30" s="35">
        <f t="shared" si="1"/>
        <v>0</v>
      </c>
      <c r="M30" s="6">
        <v>1</v>
      </c>
      <c r="N30" s="35" t="str">
        <f>Main!$A25&amp;Main!$B25</f>
        <v>СпиридоноваТатьяна</v>
      </c>
      <c r="O30" s="145">
        <f t="shared" si="2"/>
        <v>0</v>
      </c>
      <c r="P30" s="150">
        <f t="shared" si="5"/>
        <v>1</v>
      </c>
      <c r="Q30" s="150">
        <f ca="1">IF(Main!$AY25&lt;&gt;"#",$P30-Main!$AY25,"#")</f>
        <v>-19</v>
      </c>
      <c r="R30" s="35">
        <f>Main!E25*Mask!G$22</f>
        <v>0</v>
      </c>
      <c r="S30" s="35">
        <f>Main!F25*Mask!H$22</f>
        <v>0</v>
      </c>
      <c r="T30" s="35">
        <f>Main!G25*Mask!I$22</f>
        <v>0</v>
      </c>
      <c r="U30" s="35">
        <f>Main!H25*Mask!J$22</f>
        <v>0</v>
      </c>
      <c r="V30" s="35">
        <f>Main!I25*Mask!K$22</f>
        <v>0</v>
      </c>
      <c r="W30" s="35">
        <f>Main!J25*Mask!L$22</f>
        <v>0</v>
      </c>
      <c r="X30" s="35">
        <f>Main!K25*Mask!M$22</f>
        <v>0</v>
      </c>
      <c r="Y30" s="35">
        <f>Main!L25*Mask!N$22</f>
        <v>0</v>
      </c>
      <c r="Z30" s="35">
        <f>Main!M25*Mask!O$22</f>
        <v>0</v>
      </c>
      <c r="AA30" s="35">
        <f>Main!N25*Mask!P$22</f>
        <v>0</v>
      </c>
      <c r="AB30" s="35">
        <f>Main!O25*Mask!Q$22</f>
        <v>0</v>
      </c>
      <c r="AC30" s="35">
        <f>Main!P25*Mask!R$22</f>
        <v>0</v>
      </c>
      <c r="AD30" s="35">
        <f>Main!Q25*Mask!S$22</f>
        <v>0</v>
      </c>
      <c r="AE30" s="35">
        <f>Main!R25*Mask!T$22</f>
        <v>0</v>
      </c>
      <c r="AF30" s="35">
        <f>Main!S25*Mask!U$22</f>
        <v>0</v>
      </c>
      <c r="AG30" s="35">
        <f>Main!T25*Mask!V$22</f>
        <v>0</v>
      </c>
      <c r="AH30" s="35">
        <f>Main!U25*Mask!W$22</f>
        <v>0</v>
      </c>
      <c r="AI30" s="35">
        <f>Main!V25*Mask!X$22</f>
        <v>0</v>
      </c>
      <c r="AJ30" s="35">
        <f>Main!W25*Mask!Y$22</f>
        <v>0</v>
      </c>
      <c r="AK30" s="35">
        <f>Main!X25*Mask!Z$22</f>
        <v>0</v>
      </c>
      <c r="AL30" s="35">
        <f>Main!Y25*Mask!AA$22</f>
        <v>0</v>
      </c>
      <c r="AM30" s="35">
        <f>Main!Z25*Mask!AB$22</f>
        <v>0</v>
      </c>
      <c r="AN30" s="35"/>
      <c r="AO30" s="35">
        <f>IF(OR($A$1&lt;=Main!AA$4,ISBLANK($N30)),0,Main!AA25)</f>
        <v>0</v>
      </c>
      <c r="AP30" s="35">
        <f>IF(OR($A$1&lt;=Main!AB$4,ISBLANK($N30)),0,Main!AB25)</f>
        <v>0</v>
      </c>
      <c r="AQ30" s="35">
        <f>IF(OR($A$1&lt;=Main!AC$4,ISBLANK($N30)),0,Main!AC25)</f>
        <v>0</v>
      </c>
      <c r="AR30" s="35">
        <f>IF(OR($A$1&lt;=Main!AD$4,ISBLANK($N30)),0,Main!AD25)</f>
        <v>0</v>
      </c>
      <c r="AS30" s="35">
        <f>IF(OR($A$1&lt;=Main!AE$4,ISBLANK($N30)),0,Main!AE25)</f>
        <v>0</v>
      </c>
      <c r="AT30" s="35">
        <f>IF(OR($A$1&lt;=Main!AF$4,ISBLANK($N30)),0,Main!AF25)</f>
        <v>0</v>
      </c>
      <c r="AU30" s="35">
        <f>IF(OR($A$1&lt;=Main!AG$4,ISBLANK($N30)),0,Main!AG25)</f>
        <v>0</v>
      </c>
      <c r="AV30" s="35">
        <f>IF(OR($A$1&lt;=Main!AH$4,ISBLANK($N30)),0,Main!AH25)</f>
        <v>0</v>
      </c>
      <c r="AW30" s="35">
        <f>IF(OR($A$1&lt;=Main!AI$4,ISBLANK($N30)),0,Main!AI25)</f>
        <v>0</v>
      </c>
      <c r="AX30" s="35">
        <f>IF(OR($A$1&lt;=Main!AJ$4,ISBLANK($N30)),0,Main!AJ25)</f>
        <v>0</v>
      </c>
      <c r="AY30" s="35">
        <f>IF(OR($A$1&lt;=Main!AK$4,ISBLANK($N30)),0,Main!AK25)</f>
        <v>0</v>
      </c>
      <c r="AZ30" s="35">
        <f>IF(OR($A$1&lt;=Main!AL$4,ISBLANK($N30)),0,Main!AL25)</f>
        <v>0</v>
      </c>
      <c r="BA30" s="35">
        <f>IF(OR($A$1&lt;=Main!AM$4,ISBLANK($N30)),0,Main!AM25)</f>
        <v>0</v>
      </c>
      <c r="BB30" s="35">
        <f>IF(OR($A$1&lt;=Main!AN$4,ISBLANK($N30)),0,Main!AN25)</f>
        <v>0</v>
      </c>
      <c r="BC30" s="35">
        <f>IF(OR($A$1&lt;=Main!AO$4,ISBLANK($N30)),0,Main!AO25)</f>
        <v>0</v>
      </c>
      <c r="BD30" s="35">
        <f>IF(OR($A$1&lt;=Main!AP$4,ISBLANK($N30)),0,Main!AP25)</f>
        <v>0</v>
      </c>
      <c r="BE30" s="35">
        <f>IF(OR($A$1&lt;=Main!AQ$4,ISBLANK($N30)),0,Main!AQ25)</f>
        <v>0</v>
      </c>
      <c r="BF30" s="35">
        <f>IF(OR($A$1&lt;=Main!AR$4,ISBLANK($N30)),0,Main!AR25)</f>
        <v>0</v>
      </c>
      <c r="BG30" s="35">
        <f>IF(OR($A$1&lt;=Main!AS$4,ISBLANK($N30)),0,Main!AS25)</f>
        <v>0</v>
      </c>
      <c r="BH30" s="35">
        <f>IF(OR($A$1&lt;=Main!AT$4,ISBLANK($N30)),0,Main!AT25)</f>
        <v>0</v>
      </c>
      <c r="BI30" s="35">
        <f>IF(OR($A$1&lt;=Main!AU$4,ISBLANK($N30)),0,Main!AU25)</f>
        <v>0</v>
      </c>
      <c r="BJ30" s="35">
        <f>IF(OR($A$1&lt;=Main!AV$4,ISBLANK($N30)),0,Main!AV25)</f>
        <v>0</v>
      </c>
    </row>
    <row r="31" spans="1:63">
      <c r="A31" s="37"/>
      <c r="B31" s="37"/>
      <c r="C31" s="37" t="str">
        <f>IF(ISBLANK($A31),"",VLOOKUP($K31,Main!BC$6:BD$150,2,0))</f>
        <v/>
      </c>
      <c r="D31" s="43">
        <f t="shared" si="3"/>
        <v>0</v>
      </c>
      <c r="F31" s="6">
        <f>VLOOKUP($E31,Mask!$A$2:$C$102,$M$8,0)</f>
        <v>0</v>
      </c>
      <c r="G31" s="44">
        <f t="shared" si="4"/>
        <v>0</v>
      </c>
      <c r="K31" s="6" t="str">
        <f t="shared" si="0"/>
        <v/>
      </c>
      <c r="L31" s="35">
        <f t="shared" si="1"/>
        <v>0</v>
      </c>
      <c r="M31" s="6">
        <v>1</v>
      </c>
      <c r="N31" s="35" t="str">
        <f>Main!$A26&amp;Main!$B26</f>
        <v>ШемякинскаяЯна</v>
      </c>
      <c r="O31" s="145">
        <f t="shared" si="2"/>
        <v>0</v>
      </c>
      <c r="P31" s="150">
        <f t="shared" si="5"/>
        <v>1</v>
      </c>
      <c r="Q31" s="150">
        <f ca="1">IF(Main!$AY26&lt;&gt;"#",$P31-Main!$AY26,"#")</f>
        <v>-20</v>
      </c>
      <c r="R31" s="35">
        <f>Main!E26*Mask!G$22</f>
        <v>0</v>
      </c>
      <c r="S31" s="35">
        <f>Main!F26*Mask!H$22</f>
        <v>0</v>
      </c>
      <c r="T31" s="35">
        <f>Main!G26*Mask!I$22</f>
        <v>0</v>
      </c>
      <c r="U31" s="35">
        <f>Main!H26*Mask!J$22</f>
        <v>0</v>
      </c>
      <c r="V31" s="35">
        <f>Main!I26*Mask!K$22</f>
        <v>0</v>
      </c>
      <c r="W31" s="35">
        <f>Main!J26*Mask!L$22</f>
        <v>0</v>
      </c>
      <c r="X31" s="35">
        <f>Main!K26*Mask!M$22</f>
        <v>0</v>
      </c>
      <c r="Y31" s="35">
        <f>Main!L26*Mask!N$22</f>
        <v>0</v>
      </c>
      <c r="Z31" s="35">
        <f>Main!M26*Mask!O$22</f>
        <v>0</v>
      </c>
      <c r="AA31" s="35">
        <f>Main!N26*Mask!P$22</f>
        <v>0</v>
      </c>
      <c r="AB31" s="35">
        <f>Main!O26*Mask!Q$22</f>
        <v>0</v>
      </c>
      <c r="AC31" s="35">
        <f>Main!P26*Mask!R$22</f>
        <v>0</v>
      </c>
      <c r="AD31" s="35">
        <f>Main!Q26*Mask!S$22</f>
        <v>0</v>
      </c>
      <c r="AE31" s="35">
        <f>Main!R26*Mask!T$22</f>
        <v>0</v>
      </c>
      <c r="AF31" s="35">
        <f>Main!S26*Mask!U$22</f>
        <v>0</v>
      </c>
      <c r="AG31" s="35">
        <f>Main!T26*Mask!V$22</f>
        <v>0</v>
      </c>
      <c r="AH31" s="35">
        <f>Main!U26*Mask!W$22</f>
        <v>0</v>
      </c>
      <c r="AI31" s="35">
        <f>Main!V26*Mask!X$22</f>
        <v>0</v>
      </c>
      <c r="AJ31" s="35">
        <f>Main!W26*Mask!Y$22</f>
        <v>0</v>
      </c>
      <c r="AK31" s="35">
        <f>Main!X26*Mask!Z$22</f>
        <v>0</v>
      </c>
      <c r="AL31" s="35">
        <f>Main!Y26*Mask!AA$22</f>
        <v>0</v>
      </c>
      <c r="AM31" s="35">
        <f>Main!Z26*Mask!AB$22</f>
        <v>0</v>
      </c>
      <c r="AN31" s="35"/>
      <c r="AO31" s="35">
        <f>IF(OR($A$1&lt;=Main!AA$4,ISBLANK($N31)),0,Main!AA26)</f>
        <v>0</v>
      </c>
      <c r="AP31" s="35">
        <f>IF(OR($A$1&lt;=Main!AB$4,ISBLANK($N31)),0,Main!AB26)</f>
        <v>0</v>
      </c>
      <c r="AQ31" s="35">
        <f>IF(OR($A$1&lt;=Main!AC$4,ISBLANK($N31)),0,Main!AC26)</f>
        <v>0</v>
      </c>
      <c r="AR31" s="35">
        <f>IF(OR($A$1&lt;=Main!AD$4,ISBLANK($N31)),0,Main!AD26)</f>
        <v>0</v>
      </c>
      <c r="AS31" s="35">
        <f>IF(OR($A$1&lt;=Main!AE$4,ISBLANK($N31)),0,Main!AE26)</f>
        <v>0</v>
      </c>
      <c r="AT31" s="35">
        <f>IF(OR($A$1&lt;=Main!AF$4,ISBLANK($N31)),0,Main!AF26)</f>
        <v>0</v>
      </c>
      <c r="AU31" s="35">
        <f>IF(OR($A$1&lt;=Main!AG$4,ISBLANK($N31)),0,Main!AG26)</f>
        <v>0</v>
      </c>
      <c r="AV31" s="35">
        <f>IF(OR($A$1&lt;=Main!AH$4,ISBLANK($N31)),0,Main!AH26)</f>
        <v>0</v>
      </c>
      <c r="AW31" s="35">
        <f>IF(OR($A$1&lt;=Main!AI$4,ISBLANK($N31)),0,Main!AI26)</f>
        <v>0</v>
      </c>
      <c r="AX31" s="35">
        <f>IF(OR($A$1&lt;=Main!AJ$4,ISBLANK($N31)),0,Main!AJ26)</f>
        <v>0</v>
      </c>
      <c r="AY31" s="35">
        <f>IF(OR($A$1&lt;=Main!AK$4,ISBLANK($N31)),0,Main!AK26)</f>
        <v>0</v>
      </c>
      <c r="AZ31" s="35">
        <f>IF(OR($A$1&lt;=Main!AL$4,ISBLANK($N31)),0,Main!AL26)</f>
        <v>0</v>
      </c>
      <c r="BA31" s="35">
        <f>IF(OR($A$1&lt;=Main!AM$4,ISBLANK($N31)),0,Main!AM26)</f>
        <v>0</v>
      </c>
      <c r="BB31" s="35">
        <f>IF(OR($A$1&lt;=Main!AN$4,ISBLANK($N31)),0,Main!AN26)</f>
        <v>0</v>
      </c>
      <c r="BC31" s="35">
        <f>IF(OR($A$1&lt;=Main!AO$4,ISBLANK($N31)),0,Main!AO26)</f>
        <v>0</v>
      </c>
      <c r="BD31" s="35">
        <f>IF(OR($A$1&lt;=Main!AP$4,ISBLANK($N31)),0,Main!AP26)</f>
        <v>0</v>
      </c>
      <c r="BE31" s="35">
        <f>IF(OR($A$1&lt;=Main!AQ$4,ISBLANK($N31)),0,Main!AQ26)</f>
        <v>0</v>
      </c>
      <c r="BF31" s="35">
        <f>IF(OR($A$1&lt;=Main!AR$4,ISBLANK($N31)),0,Main!AR26)</f>
        <v>0</v>
      </c>
      <c r="BG31" s="35">
        <f>IF(OR($A$1&lt;=Main!AS$4,ISBLANK($N31)),0,Main!AS26)</f>
        <v>0</v>
      </c>
      <c r="BH31" s="35">
        <f>IF(OR($A$1&lt;=Main!AT$4,ISBLANK($N31)),0,Main!AT26)</f>
        <v>0</v>
      </c>
      <c r="BI31" s="35">
        <f>IF(OR($A$1&lt;=Main!AU$4,ISBLANK($N31)),0,Main!AU26)</f>
        <v>0</v>
      </c>
      <c r="BJ31" s="35">
        <f>IF(OR($A$1&lt;=Main!AV$4,ISBLANK($N31)),0,Main!AV26)</f>
        <v>0</v>
      </c>
    </row>
    <row r="32" spans="1:63">
      <c r="A32" s="37"/>
      <c r="B32" s="37"/>
      <c r="C32" s="37" t="str">
        <f>IF(ISBLANK($A32),"",VLOOKUP($K32,Main!BC$6:BD$150,2,0))</f>
        <v/>
      </c>
      <c r="D32" s="43">
        <f t="shared" si="3"/>
        <v>0</v>
      </c>
      <c r="F32" s="6">
        <f>VLOOKUP($E32,Mask!$A$2:$C$102,$M$8,0)</f>
        <v>0</v>
      </c>
      <c r="G32" s="44">
        <f t="shared" si="4"/>
        <v>0</v>
      </c>
      <c r="K32" s="6" t="str">
        <f t="shared" si="0"/>
        <v/>
      </c>
      <c r="L32" s="35">
        <f t="shared" si="1"/>
        <v>0</v>
      </c>
      <c r="M32" s="6">
        <v>1</v>
      </c>
      <c r="N32" s="35" t="str">
        <f>Main!$A27&amp;Main!$B27</f>
        <v>ГусеваПолина</v>
      </c>
      <c r="O32" s="145">
        <f t="shared" si="2"/>
        <v>0</v>
      </c>
      <c r="P32" s="150">
        <f t="shared" si="5"/>
        <v>1</v>
      </c>
      <c r="Q32" s="150">
        <f ca="1">IF(Main!$AY27&lt;&gt;"#",$P32-Main!$AY27,"#")</f>
        <v>-21</v>
      </c>
      <c r="R32" s="35">
        <f>Main!E27*Mask!G$22</f>
        <v>0</v>
      </c>
      <c r="S32" s="35">
        <f>Main!F27*Mask!H$22</f>
        <v>0</v>
      </c>
      <c r="T32" s="35">
        <f>Main!G27*Mask!I$22</f>
        <v>0</v>
      </c>
      <c r="U32" s="35">
        <f>Main!H27*Mask!J$22</f>
        <v>0</v>
      </c>
      <c r="V32" s="35">
        <f>Main!I27*Mask!K$22</f>
        <v>0</v>
      </c>
      <c r="W32" s="35">
        <f>Main!J27*Mask!L$22</f>
        <v>0</v>
      </c>
      <c r="X32" s="35">
        <f>Main!K27*Mask!M$22</f>
        <v>0</v>
      </c>
      <c r="Y32" s="35">
        <f>Main!L27*Mask!N$22</f>
        <v>0</v>
      </c>
      <c r="Z32" s="35">
        <f>Main!M27*Mask!O$22</f>
        <v>0</v>
      </c>
      <c r="AA32" s="35">
        <f>Main!N27*Mask!P$22</f>
        <v>0</v>
      </c>
      <c r="AB32" s="35">
        <f>Main!O27*Mask!Q$22</f>
        <v>0</v>
      </c>
      <c r="AC32" s="35">
        <f>Main!P27*Mask!R$22</f>
        <v>0</v>
      </c>
      <c r="AD32" s="35">
        <f>Main!Q27*Mask!S$22</f>
        <v>0</v>
      </c>
      <c r="AE32" s="35">
        <f>Main!R27*Mask!T$22</f>
        <v>0</v>
      </c>
      <c r="AF32" s="35">
        <f>Main!S27*Mask!U$22</f>
        <v>0</v>
      </c>
      <c r="AG32" s="35">
        <f>Main!T27*Mask!V$22</f>
        <v>0</v>
      </c>
      <c r="AH32" s="35">
        <f>Main!U27*Mask!W$22</f>
        <v>0</v>
      </c>
      <c r="AI32" s="35">
        <f>Main!V27*Mask!X$22</f>
        <v>0</v>
      </c>
      <c r="AJ32" s="35">
        <f>Main!W27*Mask!Y$22</f>
        <v>0</v>
      </c>
      <c r="AK32" s="35">
        <f>Main!X27*Mask!Z$22</f>
        <v>0</v>
      </c>
      <c r="AL32" s="35">
        <f>Main!Y27*Mask!AA$22</f>
        <v>0</v>
      </c>
      <c r="AM32" s="35">
        <f>Main!Z27*Mask!AB$22</f>
        <v>0</v>
      </c>
      <c r="AN32" s="35"/>
      <c r="AO32" s="35">
        <f>IF(OR($A$1&lt;=Main!AA$4,ISBLANK($N32)),0,Main!AA27)</f>
        <v>0</v>
      </c>
      <c r="AP32" s="35">
        <f>IF(OR($A$1&lt;=Main!AB$4,ISBLANK($N32)),0,Main!AB27)</f>
        <v>0</v>
      </c>
      <c r="AQ32" s="35">
        <f>IF(OR($A$1&lt;=Main!AC$4,ISBLANK($N32)),0,Main!AC27)</f>
        <v>0</v>
      </c>
      <c r="AR32" s="35">
        <f>IF(OR($A$1&lt;=Main!AD$4,ISBLANK($N32)),0,Main!AD27)</f>
        <v>0</v>
      </c>
      <c r="AS32" s="35">
        <f>IF(OR($A$1&lt;=Main!AE$4,ISBLANK($N32)),0,Main!AE27)</f>
        <v>0</v>
      </c>
      <c r="AT32" s="35">
        <f>IF(OR($A$1&lt;=Main!AF$4,ISBLANK($N32)),0,Main!AF27)</f>
        <v>0</v>
      </c>
      <c r="AU32" s="35">
        <f>IF(OR($A$1&lt;=Main!AG$4,ISBLANK($N32)),0,Main!AG27)</f>
        <v>0</v>
      </c>
      <c r="AV32" s="35">
        <f>IF(OR($A$1&lt;=Main!AH$4,ISBLANK($N32)),0,Main!AH27)</f>
        <v>0</v>
      </c>
      <c r="AW32" s="35">
        <f>IF(OR($A$1&lt;=Main!AI$4,ISBLANK($N32)),0,Main!AI27)</f>
        <v>0</v>
      </c>
      <c r="AX32" s="35">
        <f>IF(OR($A$1&lt;=Main!AJ$4,ISBLANK($N32)),0,Main!AJ27)</f>
        <v>0</v>
      </c>
      <c r="AY32" s="35">
        <f>IF(OR($A$1&lt;=Main!AK$4,ISBLANK($N32)),0,Main!AK27)</f>
        <v>0</v>
      </c>
      <c r="AZ32" s="35">
        <f>IF(OR($A$1&lt;=Main!AL$4,ISBLANK($N32)),0,Main!AL27)</f>
        <v>0</v>
      </c>
      <c r="BA32" s="35">
        <f>IF(OR($A$1&lt;=Main!AM$4,ISBLANK($N32)),0,Main!AM27)</f>
        <v>0</v>
      </c>
      <c r="BB32" s="35">
        <f>IF(OR($A$1&lt;=Main!AN$4,ISBLANK($N32)),0,Main!AN27)</f>
        <v>0</v>
      </c>
      <c r="BC32" s="35">
        <f>IF(OR($A$1&lt;=Main!AO$4,ISBLANK($N32)),0,Main!AO27)</f>
        <v>0</v>
      </c>
      <c r="BD32" s="35">
        <f>IF(OR($A$1&lt;=Main!AP$4,ISBLANK($N32)),0,Main!AP27)</f>
        <v>0</v>
      </c>
      <c r="BE32" s="35">
        <f>IF(OR($A$1&lt;=Main!AQ$4,ISBLANK($N32)),0,Main!AQ27)</f>
        <v>0</v>
      </c>
      <c r="BF32" s="35">
        <f>IF(OR($A$1&lt;=Main!AR$4,ISBLANK($N32)),0,Main!AR27)</f>
        <v>0</v>
      </c>
      <c r="BG32" s="35">
        <f>IF(OR($A$1&lt;=Main!AS$4,ISBLANK($N32)),0,Main!AS27)</f>
        <v>0</v>
      </c>
      <c r="BH32" s="35">
        <f>IF(OR($A$1&lt;=Main!AT$4,ISBLANK($N32)),0,Main!AT27)</f>
        <v>0</v>
      </c>
      <c r="BI32" s="35">
        <f>IF(OR($A$1&lt;=Main!AU$4,ISBLANK($N32)),0,Main!AU27)</f>
        <v>0</v>
      </c>
      <c r="BJ32" s="35">
        <f>IF(OR($A$1&lt;=Main!AV$4,ISBLANK($N32)),0,Main!AV27)</f>
        <v>0</v>
      </c>
    </row>
    <row r="33" spans="1:62">
      <c r="A33" s="37"/>
      <c r="B33" s="37"/>
      <c r="C33" s="37" t="str">
        <f>IF(ISBLANK($A33),"",VLOOKUP($K33,Main!BC$6:BD$150,2,0))</f>
        <v/>
      </c>
      <c r="D33" s="43">
        <f t="shared" si="3"/>
        <v>0</v>
      </c>
      <c r="F33" s="6">
        <f>VLOOKUP($E33,Mask!$A$2:$C$102,$M$8,0)</f>
        <v>0</v>
      </c>
      <c r="G33" s="44">
        <f t="shared" si="4"/>
        <v>0</v>
      </c>
      <c r="K33" s="6" t="str">
        <f t="shared" si="0"/>
        <v/>
      </c>
      <c r="L33" s="35">
        <f t="shared" si="1"/>
        <v>0</v>
      </c>
      <c r="M33" s="6">
        <v>1</v>
      </c>
      <c r="N33" s="35" t="str">
        <f>Main!$A28&amp;Main!$B28</f>
        <v>ВасановаАлиса</v>
      </c>
      <c r="O33" s="145">
        <f t="shared" si="2"/>
        <v>0</v>
      </c>
      <c r="P33" s="150">
        <f t="shared" si="5"/>
        <v>1</v>
      </c>
      <c r="Q33" s="150">
        <f ca="1">IF(Main!$AY28&lt;&gt;"#",$P33-Main!$AY28,"#")</f>
        <v>-22</v>
      </c>
      <c r="R33" s="35">
        <f>Main!E28*Mask!G$22</f>
        <v>0</v>
      </c>
      <c r="S33" s="35">
        <f>Main!F28*Mask!H$22</f>
        <v>0</v>
      </c>
      <c r="T33" s="35">
        <f>Main!G28*Mask!I$22</f>
        <v>0</v>
      </c>
      <c r="U33" s="35">
        <f>Main!H28*Mask!J$22</f>
        <v>0</v>
      </c>
      <c r="V33" s="35">
        <f>Main!I28*Mask!K$22</f>
        <v>0</v>
      </c>
      <c r="W33" s="35">
        <f>Main!J28*Mask!L$22</f>
        <v>0</v>
      </c>
      <c r="X33" s="35">
        <f>Main!K28*Mask!M$22</f>
        <v>0</v>
      </c>
      <c r="Y33" s="35">
        <f>Main!L28*Mask!N$22</f>
        <v>0</v>
      </c>
      <c r="Z33" s="35">
        <f>Main!M28*Mask!O$22</f>
        <v>0</v>
      </c>
      <c r="AA33" s="35">
        <f>Main!N28*Mask!P$22</f>
        <v>0</v>
      </c>
      <c r="AB33" s="35">
        <f>Main!O28*Mask!Q$22</f>
        <v>0</v>
      </c>
      <c r="AC33" s="35">
        <f>Main!P28*Mask!R$22</f>
        <v>0</v>
      </c>
      <c r="AD33" s="35">
        <f>Main!Q28*Mask!S$22</f>
        <v>0</v>
      </c>
      <c r="AE33" s="35">
        <f>Main!R28*Mask!T$22</f>
        <v>0</v>
      </c>
      <c r="AF33" s="35">
        <f>Main!S28*Mask!U$22</f>
        <v>0</v>
      </c>
      <c r="AG33" s="35">
        <f>Main!T28*Mask!V$22</f>
        <v>0</v>
      </c>
      <c r="AH33" s="35">
        <f>Main!U28*Mask!W$22</f>
        <v>0</v>
      </c>
      <c r="AI33" s="35">
        <f>Main!V28*Mask!X$22</f>
        <v>0</v>
      </c>
      <c r="AJ33" s="35">
        <f>Main!W28*Mask!Y$22</f>
        <v>0</v>
      </c>
      <c r="AK33" s="35">
        <f>Main!X28*Mask!Z$22</f>
        <v>0</v>
      </c>
      <c r="AL33" s="35">
        <f>Main!Y28*Mask!AA$22</f>
        <v>0</v>
      </c>
      <c r="AM33" s="35">
        <f>Main!Z28*Mask!AB$22</f>
        <v>0</v>
      </c>
      <c r="AN33" s="35"/>
      <c r="AO33" s="35">
        <f>IF(OR($A$1&lt;=Main!AA$4,ISBLANK($N33)),0,Main!AA28)</f>
        <v>0</v>
      </c>
      <c r="AP33" s="35">
        <f>IF(OR($A$1&lt;=Main!AB$4,ISBLANK($N33)),0,Main!AB28)</f>
        <v>0</v>
      </c>
      <c r="AQ33" s="35">
        <f>IF(OR($A$1&lt;=Main!AC$4,ISBLANK($N33)),0,Main!AC28)</f>
        <v>0</v>
      </c>
      <c r="AR33" s="35">
        <f>IF(OR($A$1&lt;=Main!AD$4,ISBLANK($N33)),0,Main!AD28)</f>
        <v>0</v>
      </c>
      <c r="AS33" s="35">
        <f>IF(OR($A$1&lt;=Main!AE$4,ISBLANK($N33)),0,Main!AE28)</f>
        <v>0</v>
      </c>
      <c r="AT33" s="35">
        <f>IF(OR($A$1&lt;=Main!AF$4,ISBLANK($N33)),0,Main!AF28)</f>
        <v>0</v>
      </c>
      <c r="AU33" s="35">
        <f>IF(OR($A$1&lt;=Main!AG$4,ISBLANK($N33)),0,Main!AG28)</f>
        <v>0</v>
      </c>
      <c r="AV33" s="35">
        <f>IF(OR($A$1&lt;=Main!AH$4,ISBLANK($N33)),0,Main!AH28)</f>
        <v>0</v>
      </c>
      <c r="AW33" s="35">
        <f>IF(OR($A$1&lt;=Main!AI$4,ISBLANK($N33)),0,Main!AI28)</f>
        <v>0</v>
      </c>
      <c r="AX33" s="35">
        <f>IF(OR($A$1&lt;=Main!AJ$4,ISBLANK($N33)),0,Main!AJ28)</f>
        <v>0</v>
      </c>
      <c r="AY33" s="35">
        <f>IF(OR($A$1&lt;=Main!AK$4,ISBLANK($N33)),0,Main!AK28)</f>
        <v>0</v>
      </c>
      <c r="AZ33" s="35">
        <f>IF(OR($A$1&lt;=Main!AL$4,ISBLANK($N33)),0,Main!AL28)</f>
        <v>0</v>
      </c>
      <c r="BA33" s="35">
        <f>IF(OR($A$1&lt;=Main!AM$4,ISBLANK($N33)),0,Main!AM28)</f>
        <v>0</v>
      </c>
      <c r="BB33" s="35">
        <f>IF(OR($A$1&lt;=Main!AN$4,ISBLANK($N33)),0,Main!AN28)</f>
        <v>0</v>
      </c>
      <c r="BC33" s="35">
        <f>IF(OR($A$1&lt;=Main!AO$4,ISBLANK($N33)),0,Main!AO28)</f>
        <v>0</v>
      </c>
      <c r="BD33" s="35">
        <f>IF(OR($A$1&lt;=Main!AP$4,ISBLANK($N33)),0,Main!AP28)</f>
        <v>0</v>
      </c>
      <c r="BE33" s="35">
        <f>IF(OR($A$1&lt;=Main!AQ$4,ISBLANK($N33)),0,Main!AQ28)</f>
        <v>0</v>
      </c>
      <c r="BF33" s="35">
        <f>IF(OR($A$1&lt;=Main!AR$4,ISBLANK($N33)),0,Main!AR28)</f>
        <v>0</v>
      </c>
      <c r="BG33" s="35">
        <f>IF(OR($A$1&lt;=Main!AS$4,ISBLANK($N33)),0,Main!AS28)</f>
        <v>0</v>
      </c>
      <c r="BH33" s="35">
        <f>IF(OR($A$1&lt;=Main!AT$4,ISBLANK($N33)),0,Main!AT28)</f>
        <v>0</v>
      </c>
      <c r="BI33" s="35">
        <f>IF(OR($A$1&lt;=Main!AU$4,ISBLANK($N33)),0,Main!AU28)</f>
        <v>0</v>
      </c>
      <c r="BJ33" s="35">
        <f>IF(OR($A$1&lt;=Main!AV$4,ISBLANK($N33)),0,Main!AV28)</f>
        <v>0</v>
      </c>
    </row>
    <row r="34" spans="1:62">
      <c r="A34" s="37"/>
      <c r="B34" s="37"/>
      <c r="C34" s="37" t="str">
        <f>IF(ISBLANK($A34),"",VLOOKUP($K34,Main!BC$6:BD$150,2,0))</f>
        <v/>
      </c>
      <c r="D34" s="43">
        <f t="shared" si="3"/>
        <v>0</v>
      </c>
      <c r="F34" s="6">
        <f>VLOOKUP($E34,Mask!$A$2:$C$102,$M$8,0)</f>
        <v>0</v>
      </c>
      <c r="G34" s="44">
        <f t="shared" si="4"/>
        <v>0</v>
      </c>
      <c r="K34" s="6" t="str">
        <f t="shared" si="0"/>
        <v/>
      </c>
      <c r="L34" s="35">
        <f t="shared" si="1"/>
        <v>0</v>
      </c>
      <c r="M34" s="6">
        <v>1</v>
      </c>
      <c r="N34" s="35" t="str">
        <f>Main!$A29&amp;Main!$B29</f>
        <v>ДубинчикНаталья</v>
      </c>
      <c r="O34" s="145">
        <f t="shared" si="2"/>
        <v>0</v>
      </c>
      <c r="P34" s="150">
        <f t="shared" si="5"/>
        <v>1</v>
      </c>
      <c r="Q34" s="150">
        <f ca="1">IF(Main!$AY29&lt;&gt;"#",$P34-Main!$AY29,"#")</f>
        <v>-23</v>
      </c>
      <c r="R34" s="35">
        <f>Main!E29*Mask!G$22</f>
        <v>0</v>
      </c>
      <c r="S34" s="35">
        <f>Main!F29*Mask!H$22</f>
        <v>0</v>
      </c>
      <c r="T34" s="35">
        <f>Main!G29*Mask!I$22</f>
        <v>0</v>
      </c>
      <c r="U34" s="35">
        <f>Main!H29*Mask!J$22</f>
        <v>0</v>
      </c>
      <c r="V34" s="35">
        <f>Main!I29*Mask!K$22</f>
        <v>0</v>
      </c>
      <c r="W34" s="35">
        <f>Main!J29*Mask!L$22</f>
        <v>0</v>
      </c>
      <c r="X34" s="35">
        <f>Main!K29*Mask!M$22</f>
        <v>0</v>
      </c>
      <c r="Y34" s="35">
        <f>Main!L29*Mask!N$22</f>
        <v>0</v>
      </c>
      <c r="Z34" s="35">
        <f>Main!M29*Mask!O$22</f>
        <v>0</v>
      </c>
      <c r="AA34" s="35">
        <f>Main!N29*Mask!P$22</f>
        <v>0</v>
      </c>
      <c r="AB34" s="35">
        <f>Main!O29*Mask!Q$22</f>
        <v>0</v>
      </c>
      <c r="AC34" s="35">
        <f>Main!P29*Mask!R$22</f>
        <v>0</v>
      </c>
      <c r="AD34" s="35">
        <f>Main!Q29*Mask!S$22</f>
        <v>0</v>
      </c>
      <c r="AE34" s="35">
        <f>Main!R29*Mask!T$22</f>
        <v>0</v>
      </c>
      <c r="AF34" s="35">
        <f>Main!S29*Mask!U$22</f>
        <v>0</v>
      </c>
      <c r="AG34" s="35">
        <f>Main!T29*Mask!V$22</f>
        <v>0</v>
      </c>
      <c r="AH34" s="35">
        <f>Main!U29*Mask!W$22</f>
        <v>0</v>
      </c>
      <c r="AI34" s="35">
        <f>Main!V29*Mask!X$22</f>
        <v>0</v>
      </c>
      <c r="AJ34" s="35">
        <f>Main!W29*Mask!Y$22</f>
        <v>0</v>
      </c>
      <c r="AK34" s="35">
        <f>Main!X29*Mask!Z$22</f>
        <v>0</v>
      </c>
      <c r="AL34" s="35">
        <f>Main!Y29*Mask!AA$22</f>
        <v>0</v>
      </c>
      <c r="AM34" s="35">
        <f>Main!Z29*Mask!AB$22</f>
        <v>0</v>
      </c>
      <c r="AN34" s="35"/>
      <c r="AO34" s="35">
        <f>IF(OR($A$1&lt;=Main!AA$4,ISBLANK($N34)),0,Main!AA29)</f>
        <v>0</v>
      </c>
      <c r="AP34" s="35">
        <f>IF(OR($A$1&lt;=Main!AB$4,ISBLANK($N34)),0,Main!AB29)</f>
        <v>0</v>
      </c>
      <c r="AQ34" s="35">
        <f>IF(OR($A$1&lt;=Main!AC$4,ISBLANK($N34)),0,Main!AC29)</f>
        <v>0</v>
      </c>
      <c r="AR34" s="35">
        <f>IF(OR($A$1&lt;=Main!AD$4,ISBLANK($N34)),0,Main!AD29)</f>
        <v>0</v>
      </c>
      <c r="AS34" s="35">
        <f>IF(OR($A$1&lt;=Main!AE$4,ISBLANK($N34)),0,Main!AE29)</f>
        <v>0</v>
      </c>
      <c r="AT34" s="35">
        <f>IF(OR($A$1&lt;=Main!AF$4,ISBLANK($N34)),0,Main!AF29)</f>
        <v>0</v>
      </c>
      <c r="AU34" s="35">
        <f>IF(OR($A$1&lt;=Main!AG$4,ISBLANK($N34)),0,Main!AG29)</f>
        <v>0</v>
      </c>
      <c r="AV34" s="35">
        <f>IF(OR($A$1&lt;=Main!AH$4,ISBLANK($N34)),0,Main!AH29)</f>
        <v>0</v>
      </c>
      <c r="AW34" s="35">
        <f>IF(OR($A$1&lt;=Main!AI$4,ISBLANK($N34)),0,Main!AI29)</f>
        <v>0</v>
      </c>
      <c r="AX34" s="35">
        <f>IF(OR($A$1&lt;=Main!AJ$4,ISBLANK($N34)),0,Main!AJ29)</f>
        <v>0</v>
      </c>
      <c r="AY34" s="35">
        <f>IF(OR($A$1&lt;=Main!AK$4,ISBLANK($N34)),0,Main!AK29)</f>
        <v>0</v>
      </c>
      <c r="AZ34" s="35">
        <f>IF(OR($A$1&lt;=Main!AL$4,ISBLANK($N34)),0,Main!AL29)</f>
        <v>0</v>
      </c>
      <c r="BA34" s="35">
        <f>IF(OR($A$1&lt;=Main!AM$4,ISBLANK($N34)),0,Main!AM29)</f>
        <v>0</v>
      </c>
      <c r="BB34" s="35">
        <f>IF(OR($A$1&lt;=Main!AN$4,ISBLANK($N34)),0,Main!AN29)</f>
        <v>0</v>
      </c>
      <c r="BC34" s="35">
        <f>IF(OR($A$1&lt;=Main!AO$4,ISBLANK($N34)),0,Main!AO29)</f>
        <v>0</v>
      </c>
      <c r="BD34" s="35">
        <f>IF(OR($A$1&lt;=Main!AP$4,ISBLANK($N34)),0,Main!AP29)</f>
        <v>0</v>
      </c>
      <c r="BE34" s="35">
        <f>IF(OR($A$1&lt;=Main!AQ$4,ISBLANK($N34)),0,Main!AQ29)</f>
        <v>0</v>
      </c>
      <c r="BF34" s="35">
        <f>IF(OR($A$1&lt;=Main!AR$4,ISBLANK($N34)),0,Main!AR29)</f>
        <v>0</v>
      </c>
      <c r="BG34" s="35">
        <f>IF(OR($A$1&lt;=Main!AS$4,ISBLANK($N34)),0,Main!AS29)</f>
        <v>0</v>
      </c>
      <c r="BH34" s="35">
        <f>IF(OR($A$1&lt;=Main!AT$4,ISBLANK($N34)),0,Main!AT29)</f>
        <v>0</v>
      </c>
      <c r="BI34" s="35">
        <f>IF(OR($A$1&lt;=Main!AU$4,ISBLANK($N34)),0,Main!AU29)</f>
        <v>0</v>
      </c>
      <c r="BJ34" s="35">
        <f>IF(OR($A$1&lt;=Main!AV$4,ISBLANK($N34)),0,Main!AV29)</f>
        <v>0</v>
      </c>
    </row>
    <row r="35" spans="1:62">
      <c r="A35" s="37"/>
      <c r="B35" s="37"/>
      <c r="C35" s="37" t="str">
        <f>IF(ISBLANK($A35),"",VLOOKUP($K35,Main!BC$6:BD$150,2,0))</f>
        <v/>
      </c>
      <c r="D35" s="43">
        <f t="shared" si="3"/>
        <v>0</v>
      </c>
      <c r="F35" s="6">
        <f>VLOOKUP($E35,Mask!$A$2:$C$102,$M$8,0)</f>
        <v>0</v>
      </c>
      <c r="G35" s="44">
        <f t="shared" si="4"/>
        <v>0</v>
      </c>
      <c r="K35" s="6" t="str">
        <f t="shared" si="0"/>
        <v/>
      </c>
      <c r="L35" s="35">
        <f t="shared" si="1"/>
        <v>0</v>
      </c>
      <c r="M35" s="6">
        <v>1</v>
      </c>
      <c r="N35" s="35" t="str">
        <f>Main!$A30&amp;Main!$B30</f>
        <v>ШабалкинаАлександра</v>
      </c>
      <c r="O35" s="145">
        <f t="shared" si="2"/>
        <v>0</v>
      </c>
      <c r="P35" s="150">
        <f t="shared" si="5"/>
        <v>1</v>
      </c>
      <c r="Q35" s="150">
        <f ca="1">IF(Main!$AY30&lt;&gt;"#",$P35-Main!$AY30,"#")</f>
        <v>-24</v>
      </c>
      <c r="R35" s="35">
        <f>Main!E30*Mask!G$22</f>
        <v>0</v>
      </c>
      <c r="S35" s="35">
        <f>Main!F30*Mask!H$22</f>
        <v>0</v>
      </c>
      <c r="T35" s="35">
        <f>Main!G30*Mask!I$22</f>
        <v>0</v>
      </c>
      <c r="U35" s="35">
        <f>Main!H30*Mask!J$22</f>
        <v>0</v>
      </c>
      <c r="V35" s="35">
        <f>Main!I30*Mask!K$22</f>
        <v>0</v>
      </c>
      <c r="W35" s="35">
        <f>Main!J30*Mask!L$22</f>
        <v>0</v>
      </c>
      <c r="X35" s="35">
        <f>Main!K30*Mask!M$22</f>
        <v>0</v>
      </c>
      <c r="Y35" s="35">
        <f>Main!L30*Mask!N$22</f>
        <v>0</v>
      </c>
      <c r="Z35" s="35">
        <f>Main!M30*Mask!O$22</f>
        <v>0</v>
      </c>
      <c r="AA35" s="35">
        <f>Main!N30*Mask!P$22</f>
        <v>0</v>
      </c>
      <c r="AB35" s="35">
        <f>Main!O30*Mask!Q$22</f>
        <v>0</v>
      </c>
      <c r="AC35" s="35">
        <f>Main!P30*Mask!R$22</f>
        <v>0</v>
      </c>
      <c r="AD35" s="35">
        <f>Main!Q30*Mask!S$22</f>
        <v>0</v>
      </c>
      <c r="AE35" s="35">
        <f>Main!R30*Mask!T$22</f>
        <v>0</v>
      </c>
      <c r="AF35" s="35">
        <f>Main!S30*Mask!U$22</f>
        <v>0</v>
      </c>
      <c r="AG35" s="35">
        <f>Main!T30*Mask!V$22</f>
        <v>0</v>
      </c>
      <c r="AH35" s="35">
        <f>Main!U30*Mask!W$22</f>
        <v>0</v>
      </c>
      <c r="AI35" s="35">
        <f>Main!V30*Mask!X$22</f>
        <v>0</v>
      </c>
      <c r="AJ35" s="35">
        <f>Main!W30*Mask!Y$22</f>
        <v>0</v>
      </c>
      <c r="AK35" s="35">
        <f>Main!X30*Mask!Z$22</f>
        <v>0</v>
      </c>
      <c r="AL35" s="35">
        <f>Main!Y30*Mask!AA$22</f>
        <v>0</v>
      </c>
      <c r="AM35" s="35">
        <f>Main!Z30*Mask!AB$22</f>
        <v>0</v>
      </c>
      <c r="AN35" s="35"/>
      <c r="AO35" s="35">
        <f>IF(OR($A$1&lt;=Main!AA$4,ISBLANK($N35)),0,Main!AA30)</f>
        <v>0</v>
      </c>
      <c r="AP35" s="35">
        <f>IF(OR($A$1&lt;=Main!AB$4,ISBLANK($N35)),0,Main!AB30)</f>
        <v>0</v>
      </c>
      <c r="AQ35" s="35">
        <f>IF(OR($A$1&lt;=Main!AC$4,ISBLANK($N35)),0,Main!AC30)</f>
        <v>0</v>
      </c>
      <c r="AR35" s="35">
        <f>IF(OR($A$1&lt;=Main!AD$4,ISBLANK($N35)),0,Main!AD30)</f>
        <v>0</v>
      </c>
      <c r="AS35" s="35">
        <f>IF(OR($A$1&lt;=Main!AE$4,ISBLANK($N35)),0,Main!AE30)</f>
        <v>0</v>
      </c>
      <c r="AT35" s="35">
        <f>IF(OR($A$1&lt;=Main!AF$4,ISBLANK($N35)),0,Main!AF30)</f>
        <v>0</v>
      </c>
      <c r="AU35" s="35">
        <f>IF(OR($A$1&lt;=Main!AG$4,ISBLANK($N35)),0,Main!AG30)</f>
        <v>0</v>
      </c>
      <c r="AV35" s="35">
        <f>IF(OR($A$1&lt;=Main!AH$4,ISBLANK($N35)),0,Main!AH30)</f>
        <v>0</v>
      </c>
      <c r="AW35" s="35">
        <f>IF(OR($A$1&lt;=Main!AI$4,ISBLANK($N35)),0,Main!AI30)</f>
        <v>0</v>
      </c>
      <c r="AX35" s="35">
        <f>IF(OR($A$1&lt;=Main!AJ$4,ISBLANK($N35)),0,Main!AJ30)</f>
        <v>0</v>
      </c>
      <c r="AY35" s="35">
        <f>IF(OR($A$1&lt;=Main!AK$4,ISBLANK($N35)),0,Main!AK30)</f>
        <v>0</v>
      </c>
      <c r="AZ35" s="35">
        <f>IF(OR($A$1&lt;=Main!AL$4,ISBLANK($N35)),0,Main!AL30)</f>
        <v>0</v>
      </c>
      <c r="BA35" s="35">
        <f>IF(OR($A$1&lt;=Main!AM$4,ISBLANK($N35)),0,Main!AM30)</f>
        <v>0</v>
      </c>
      <c r="BB35" s="35">
        <f>IF(OR($A$1&lt;=Main!AN$4,ISBLANK($N35)),0,Main!AN30)</f>
        <v>0</v>
      </c>
      <c r="BC35" s="35">
        <f>IF(OR($A$1&lt;=Main!AO$4,ISBLANK($N35)),0,Main!AO30)</f>
        <v>0</v>
      </c>
      <c r="BD35" s="35">
        <f>IF(OR($A$1&lt;=Main!AP$4,ISBLANK($N35)),0,Main!AP30)</f>
        <v>0</v>
      </c>
      <c r="BE35" s="35">
        <f>IF(OR($A$1&lt;=Main!AQ$4,ISBLANK($N35)),0,Main!AQ30)</f>
        <v>0</v>
      </c>
      <c r="BF35" s="35">
        <f>IF(OR($A$1&lt;=Main!AR$4,ISBLANK($N35)),0,Main!AR30)</f>
        <v>0</v>
      </c>
      <c r="BG35" s="35">
        <f>IF(OR($A$1&lt;=Main!AS$4,ISBLANK($N35)),0,Main!AS30)</f>
        <v>0</v>
      </c>
      <c r="BH35" s="35">
        <f>IF(OR($A$1&lt;=Main!AT$4,ISBLANK($N35)),0,Main!AT30)</f>
        <v>0</v>
      </c>
      <c r="BI35" s="35">
        <f>IF(OR($A$1&lt;=Main!AU$4,ISBLANK($N35)),0,Main!AU30)</f>
        <v>0</v>
      </c>
      <c r="BJ35" s="35">
        <f>IF(OR($A$1&lt;=Main!AV$4,ISBLANK($N35)),0,Main!AV30)</f>
        <v>0</v>
      </c>
    </row>
    <row r="36" spans="1:62">
      <c r="A36" s="37"/>
      <c r="B36" s="37"/>
      <c r="C36" s="37" t="str">
        <f>IF(ISBLANK($A36),"",VLOOKUP($K36,Main!BC$6:BD$150,2,0))</f>
        <v/>
      </c>
      <c r="D36" s="43">
        <f t="shared" si="3"/>
        <v>0</v>
      </c>
      <c r="F36" s="6">
        <f>VLOOKUP($E36,Mask!$A$2:$C$102,$M$8,0)</f>
        <v>0</v>
      </c>
      <c r="G36" s="44">
        <f t="shared" si="4"/>
        <v>0</v>
      </c>
      <c r="K36" s="6" t="str">
        <f t="shared" si="0"/>
        <v/>
      </c>
      <c r="L36" s="35">
        <f t="shared" si="1"/>
        <v>0</v>
      </c>
      <c r="M36" s="6">
        <v>1</v>
      </c>
      <c r="N36" s="35" t="str">
        <f>Main!$A31&amp;Main!$B31</f>
        <v>ОсининаАлександра</v>
      </c>
      <c r="O36" s="145">
        <f t="shared" si="2"/>
        <v>0</v>
      </c>
      <c r="P36" s="150">
        <f t="shared" si="5"/>
        <v>1</v>
      </c>
      <c r="Q36" s="150">
        <f ca="1">IF(Main!$AY31&lt;&gt;"#",$P36-Main!$AY31,"#")</f>
        <v>-25</v>
      </c>
      <c r="R36" s="35">
        <f>Main!E31*Mask!G$22</f>
        <v>0</v>
      </c>
      <c r="S36" s="35">
        <f>Main!F31*Mask!H$22</f>
        <v>0</v>
      </c>
      <c r="T36" s="35">
        <f>Main!G31*Mask!I$22</f>
        <v>0</v>
      </c>
      <c r="U36" s="35">
        <f>Main!H31*Mask!J$22</f>
        <v>0</v>
      </c>
      <c r="V36" s="35">
        <f>Main!I31*Mask!K$22</f>
        <v>0</v>
      </c>
      <c r="W36" s="35">
        <f>Main!J31*Mask!L$22</f>
        <v>0</v>
      </c>
      <c r="X36" s="35">
        <f>Main!K31*Mask!M$22</f>
        <v>0</v>
      </c>
      <c r="Y36" s="35">
        <f>Main!L31*Mask!N$22</f>
        <v>0</v>
      </c>
      <c r="Z36" s="35">
        <f>Main!M31*Mask!O$22</f>
        <v>0</v>
      </c>
      <c r="AA36" s="35">
        <f>Main!N31*Mask!P$22</f>
        <v>0</v>
      </c>
      <c r="AB36" s="35">
        <f>Main!O31*Mask!Q$22</f>
        <v>0</v>
      </c>
      <c r="AC36" s="35">
        <f>Main!P31*Mask!R$22</f>
        <v>0</v>
      </c>
      <c r="AD36" s="35">
        <f>Main!Q31*Mask!S$22</f>
        <v>0</v>
      </c>
      <c r="AE36" s="35">
        <f>Main!R31*Mask!T$22</f>
        <v>0</v>
      </c>
      <c r="AF36" s="35">
        <f>Main!S31*Mask!U$22</f>
        <v>0</v>
      </c>
      <c r="AG36" s="35">
        <f>Main!T31*Mask!V$22</f>
        <v>0</v>
      </c>
      <c r="AH36" s="35">
        <f>Main!U31*Mask!W$22</f>
        <v>0</v>
      </c>
      <c r="AI36" s="35">
        <f>Main!V31*Mask!X$22</f>
        <v>0</v>
      </c>
      <c r="AJ36" s="35">
        <f>Main!W31*Mask!Y$22</f>
        <v>0</v>
      </c>
      <c r="AK36" s="35">
        <f>Main!X31*Mask!Z$22</f>
        <v>0</v>
      </c>
      <c r="AL36" s="35">
        <f>Main!Y31*Mask!AA$22</f>
        <v>0</v>
      </c>
      <c r="AM36" s="35">
        <f>Main!Z31*Mask!AB$22</f>
        <v>0</v>
      </c>
      <c r="AN36" s="35"/>
      <c r="AO36" s="35">
        <f>IF(OR($A$1&lt;=Main!AA$4,ISBLANK($N36)),0,Main!AA31)</f>
        <v>0</v>
      </c>
      <c r="AP36" s="35">
        <f>IF(OR($A$1&lt;=Main!AB$4,ISBLANK($N36)),0,Main!AB31)</f>
        <v>0</v>
      </c>
      <c r="AQ36" s="35">
        <f>IF(OR($A$1&lt;=Main!AC$4,ISBLANK($N36)),0,Main!AC31)</f>
        <v>0</v>
      </c>
      <c r="AR36" s="35">
        <f>IF(OR($A$1&lt;=Main!AD$4,ISBLANK($N36)),0,Main!AD31)</f>
        <v>0</v>
      </c>
      <c r="AS36" s="35">
        <f>IF(OR($A$1&lt;=Main!AE$4,ISBLANK($N36)),0,Main!AE31)</f>
        <v>0</v>
      </c>
      <c r="AT36" s="35">
        <f>IF(OR($A$1&lt;=Main!AF$4,ISBLANK($N36)),0,Main!AF31)</f>
        <v>0</v>
      </c>
      <c r="AU36" s="35">
        <f>IF(OR($A$1&lt;=Main!AG$4,ISBLANK($N36)),0,Main!AG31)</f>
        <v>0</v>
      </c>
      <c r="AV36" s="35">
        <f>IF(OR($A$1&lt;=Main!AH$4,ISBLANK($N36)),0,Main!AH31)</f>
        <v>0</v>
      </c>
      <c r="AW36" s="35">
        <f>IF(OR($A$1&lt;=Main!AI$4,ISBLANK($N36)),0,Main!AI31)</f>
        <v>0</v>
      </c>
      <c r="AX36" s="35">
        <f>IF(OR($A$1&lt;=Main!AJ$4,ISBLANK($N36)),0,Main!AJ31)</f>
        <v>0</v>
      </c>
      <c r="AY36" s="35">
        <f>IF(OR($A$1&lt;=Main!AK$4,ISBLANK($N36)),0,Main!AK31)</f>
        <v>0</v>
      </c>
      <c r="AZ36" s="35">
        <f>IF(OR($A$1&lt;=Main!AL$4,ISBLANK($N36)),0,Main!AL31)</f>
        <v>0</v>
      </c>
      <c r="BA36" s="35">
        <f>IF(OR($A$1&lt;=Main!AM$4,ISBLANK($N36)),0,Main!AM31)</f>
        <v>0</v>
      </c>
      <c r="BB36" s="35">
        <f>IF(OR($A$1&lt;=Main!AN$4,ISBLANK($N36)),0,Main!AN31)</f>
        <v>0</v>
      </c>
      <c r="BC36" s="35">
        <f>IF(OR($A$1&lt;=Main!AO$4,ISBLANK($N36)),0,Main!AO31)</f>
        <v>0</v>
      </c>
      <c r="BD36" s="35">
        <f>IF(OR($A$1&lt;=Main!AP$4,ISBLANK($N36)),0,Main!AP31)</f>
        <v>0</v>
      </c>
      <c r="BE36" s="35">
        <f>IF(OR($A$1&lt;=Main!AQ$4,ISBLANK($N36)),0,Main!AQ31)</f>
        <v>0</v>
      </c>
      <c r="BF36" s="35">
        <f>IF(OR($A$1&lt;=Main!AR$4,ISBLANK($N36)),0,Main!AR31)</f>
        <v>0</v>
      </c>
      <c r="BG36" s="35">
        <f>IF(OR($A$1&lt;=Main!AS$4,ISBLANK($N36)),0,Main!AS31)</f>
        <v>0</v>
      </c>
      <c r="BH36" s="35">
        <f>IF(OR($A$1&lt;=Main!AT$4,ISBLANK($N36)),0,Main!AT31)</f>
        <v>0</v>
      </c>
      <c r="BI36" s="35">
        <f>IF(OR($A$1&lt;=Main!AU$4,ISBLANK($N36)),0,Main!AU31)</f>
        <v>0</v>
      </c>
      <c r="BJ36" s="35">
        <f>IF(OR($A$1&lt;=Main!AV$4,ISBLANK($N36)),0,Main!AV31)</f>
        <v>0</v>
      </c>
    </row>
    <row r="37" spans="1:62">
      <c r="A37" s="37"/>
      <c r="B37" s="37"/>
      <c r="C37" s="37" t="str">
        <f>IF(ISBLANK($A37),"",VLOOKUP($K37,Main!BC$6:BD$150,2,0))</f>
        <v/>
      </c>
      <c r="D37" s="43">
        <f t="shared" si="3"/>
        <v>0</v>
      </c>
      <c r="F37" s="6">
        <f>VLOOKUP($E37,Mask!$A$2:$C$102,$M$8,0)</f>
        <v>0</v>
      </c>
      <c r="G37" s="44">
        <f t="shared" si="4"/>
        <v>0</v>
      </c>
      <c r="K37" s="6" t="str">
        <f t="shared" si="0"/>
        <v/>
      </c>
      <c r="L37" s="35">
        <f t="shared" si="1"/>
        <v>0</v>
      </c>
      <c r="M37" s="6">
        <v>1</v>
      </c>
      <c r="N37" s="35" t="str">
        <f>Main!$A32&amp;Main!$B32</f>
        <v>ФоминаНаталья</v>
      </c>
      <c r="O37" s="145">
        <f t="shared" si="2"/>
        <v>0</v>
      </c>
      <c r="P37" s="150">
        <f t="shared" si="5"/>
        <v>1</v>
      </c>
      <c r="Q37" s="150">
        <f ca="1">IF(Main!$AY32&lt;&gt;"#",$P37-Main!$AY32,"#")</f>
        <v>-26</v>
      </c>
      <c r="R37" s="35">
        <f>Main!E32*Mask!G$22</f>
        <v>0</v>
      </c>
      <c r="S37" s="35">
        <f>Main!F32*Mask!H$22</f>
        <v>0</v>
      </c>
      <c r="T37" s="35">
        <f>Main!G32*Mask!I$22</f>
        <v>0</v>
      </c>
      <c r="U37" s="35">
        <f>Main!H32*Mask!J$22</f>
        <v>0</v>
      </c>
      <c r="V37" s="35">
        <f>Main!I32*Mask!K$22</f>
        <v>0</v>
      </c>
      <c r="W37" s="35">
        <f>Main!J32*Mask!L$22</f>
        <v>0</v>
      </c>
      <c r="X37" s="35">
        <f>Main!K32*Mask!M$22</f>
        <v>0</v>
      </c>
      <c r="Y37" s="35">
        <f>Main!L32*Mask!N$22</f>
        <v>0</v>
      </c>
      <c r="Z37" s="35">
        <f>Main!M32*Mask!O$22</f>
        <v>0</v>
      </c>
      <c r="AA37" s="35">
        <f>Main!N32*Mask!P$22</f>
        <v>0</v>
      </c>
      <c r="AB37" s="35">
        <f>Main!O32*Mask!Q$22</f>
        <v>0</v>
      </c>
      <c r="AC37" s="35">
        <f>Main!P32*Mask!R$22</f>
        <v>0</v>
      </c>
      <c r="AD37" s="35">
        <f>Main!Q32*Mask!S$22</f>
        <v>0</v>
      </c>
      <c r="AE37" s="35">
        <f>Main!R32*Mask!T$22</f>
        <v>0</v>
      </c>
      <c r="AF37" s="35">
        <f>Main!S32*Mask!U$22</f>
        <v>0</v>
      </c>
      <c r="AG37" s="35">
        <f>Main!T32*Mask!V$22</f>
        <v>0</v>
      </c>
      <c r="AH37" s="35">
        <f>Main!U32*Mask!W$22</f>
        <v>0</v>
      </c>
      <c r="AI37" s="35">
        <f>Main!V32*Mask!X$22</f>
        <v>0</v>
      </c>
      <c r="AJ37" s="35">
        <f>Main!W32*Mask!Y$22</f>
        <v>0</v>
      </c>
      <c r="AK37" s="35">
        <f>Main!X32*Mask!Z$22</f>
        <v>0</v>
      </c>
      <c r="AL37" s="35">
        <f>Main!Y32*Mask!AA$22</f>
        <v>0</v>
      </c>
      <c r="AM37" s="35">
        <f>Main!Z32*Mask!AB$22</f>
        <v>0</v>
      </c>
      <c r="AN37" s="35"/>
      <c r="AO37" s="35">
        <f>IF(OR($A$1&lt;=Main!AA$4,ISBLANK($N37)),0,Main!AA32)</f>
        <v>0</v>
      </c>
      <c r="AP37" s="35">
        <f>IF(OR($A$1&lt;=Main!AB$4,ISBLANK($N37)),0,Main!AB32)</f>
        <v>0</v>
      </c>
      <c r="AQ37" s="35">
        <f>IF(OR($A$1&lt;=Main!AC$4,ISBLANK($N37)),0,Main!AC32)</f>
        <v>0</v>
      </c>
      <c r="AR37" s="35">
        <f>IF(OR($A$1&lt;=Main!AD$4,ISBLANK($N37)),0,Main!AD32)</f>
        <v>0</v>
      </c>
      <c r="AS37" s="35">
        <f>IF(OR($A$1&lt;=Main!AE$4,ISBLANK($N37)),0,Main!AE32)</f>
        <v>0</v>
      </c>
      <c r="AT37" s="35">
        <f>IF(OR($A$1&lt;=Main!AF$4,ISBLANK($N37)),0,Main!AF32)</f>
        <v>0</v>
      </c>
      <c r="AU37" s="35">
        <f>IF(OR($A$1&lt;=Main!AG$4,ISBLANK($N37)),0,Main!AG32)</f>
        <v>0</v>
      </c>
      <c r="AV37" s="35">
        <f>IF(OR($A$1&lt;=Main!AH$4,ISBLANK($N37)),0,Main!AH32)</f>
        <v>0</v>
      </c>
      <c r="AW37" s="35">
        <f>IF(OR($A$1&lt;=Main!AI$4,ISBLANK($N37)),0,Main!AI32)</f>
        <v>0</v>
      </c>
      <c r="AX37" s="35">
        <f>IF(OR($A$1&lt;=Main!AJ$4,ISBLANK($N37)),0,Main!AJ32)</f>
        <v>0</v>
      </c>
      <c r="AY37" s="35">
        <f>IF(OR($A$1&lt;=Main!AK$4,ISBLANK($N37)),0,Main!AK32)</f>
        <v>0</v>
      </c>
      <c r="AZ37" s="35">
        <f>IF(OR($A$1&lt;=Main!AL$4,ISBLANK($N37)),0,Main!AL32)</f>
        <v>0</v>
      </c>
      <c r="BA37" s="35">
        <f>IF(OR($A$1&lt;=Main!AM$4,ISBLANK($N37)),0,Main!AM32)</f>
        <v>0</v>
      </c>
      <c r="BB37" s="35">
        <f>IF(OR($A$1&lt;=Main!AN$4,ISBLANK($N37)),0,Main!AN32)</f>
        <v>0</v>
      </c>
      <c r="BC37" s="35">
        <f>IF(OR($A$1&lt;=Main!AO$4,ISBLANK($N37)),0,Main!AO32)</f>
        <v>0</v>
      </c>
      <c r="BD37" s="35">
        <f>IF(OR($A$1&lt;=Main!AP$4,ISBLANK($N37)),0,Main!AP32)</f>
        <v>0</v>
      </c>
      <c r="BE37" s="35">
        <f>IF(OR($A$1&lt;=Main!AQ$4,ISBLANK($N37)),0,Main!AQ32)</f>
        <v>0</v>
      </c>
      <c r="BF37" s="35">
        <f>IF(OR($A$1&lt;=Main!AR$4,ISBLANK($N37)),0,Main!AR32)</f>
        <v>0</v>
      </c>
      <c r="BG37" s="35">
        <f>IF(OR($A$1&lt;=Main!AS$4,ISBLANK($N37)),0,Main!AS32)</f>
        <v>0</v>
      </c>
      <c r="BH37" s="35">
        <f>IF(OR($A$1&lt;=Main!AT$4,ISBLANK($N37)),0,Main!AT32)</f>
        <v>0</v>
      </c>
      <c r="BI37" s="35">
        <f>IF(OR($A$1&lt;=Main!AU$4,ISBLANK($N37)),0,Main!AU32)</f>
        <v>0</v>
      </c>
      <c r="BJ37" s="35">
        <f>IF(OR($A$1&lt;=Main!AV$4,ISBLANK($N37)),0,Main!AV32)</f>
        <v>0</v>
      </c>
    </row>
    <row r="38" spans="1:62">
      <c r="A38" s="37"/>
      <c r="B38" s="37"/>
      <c r="C38" s="37" t="str">
        <f>IF(ISBLANK($A38),"",VLOOKUP($K38,Main!BC$6:BD$150,2,0))</f>
        <v/>
      </c>
      <c r="D38" s="43">
        <f t="shared" si="3"/>
        <v>0</v>
      </c>
      <c r="F38" s="6">
        <f>VLOOKUP($E38,Mask!$A$2:$C$102,$M$8,0)</f>
        <v>0</v>
      </c>
      <c r="G38" s="44">
        <f t="shared" si="4"/>
        <v>0</v>
      </c>
      <c r="K38" s="6" t="str">
        <f t="shared" si="0"/>
        <v/>
      </c>
      <c r="L38" s="35">
        <f t="shared" si="1"/>
        <v>0</v>
      </c>
      <c r="M38" s="6">
        <v>1</v>
      </c>
      <c r="N38" s="35" t="str">
        <f>Main!$A33&amp;Main!$B33</f>
        <v>ФесенкоДарья</v>
      </c>
      <c r="O38" s="145">
        <f t="shared" si="2"/>
        <v>0</v>
      </c>
      <c r="P38" s="150">
        <f t="shared" si="5"/>
        <v>1</v>
      </c>
      <c r="Q38" s="150">
        <f ca="1">IF(Main!$AY33&lt;&gt;"#",$P38-Main!$AY33,"#")</f>
        <v>-27</v>
      </c>
      <c r="R38" s="35">
        <f>Main!E33*Mask!G$22</f>
        <v>0</v>
      </c>
      <c r="S38" s="35">
        <f>Main!F33*Mask!H$22</f>
        <v>0</v>
      </c>
      <c r="T38" s="35">
        <f>Main!G33*Mask!I$22</f>
        <v>0</v>
      </c>
      <c r="U38" s="35">
        <f>Main!H33*Mask!J$22</f>
        <v>0</v>
      </c>
      <c r="V38" s="35">
        <f>Main!I33*Mask!K$22</f>
        <v>0</v>
      </c>
      <c r="W38" s="35">
        <f>Main!J33*Mask!L$22</f>
        <v>0</v>
      </c>
      <c r="X38" s="35">
        <f>Main!K33*Mask!M$22</f>
        <v>0</v>
      </c>
      <c r="Y38" s="35">
        <f>Main!L33*Mask!N$22</f>
        <v>0</v>
      </c>
      <c r="Z38" s="35">
        <f>Main!M33*Mask!O$22</f>
        <v>0</v>
      </c>
      <c r="AA38" s="35">
        <f>Main!N33*Mask!P$22</f>
        <v>0</v>
      </c>
      <c r="AB38" s="35">
        <f>Main!O33*Mask!Q$22</f>
        <v>0</v>
      </c>
      <c r="AC38" s="35">
        <f>Main!P33*Mask!R$22</f>
        <v>0</v>
      </c>
      <c r="AD38" s="35">
        <f>Main!Q33*Mask!S$22</f>
        <v>0</v>
      </c>
      <c r="AE38" s="35">
        <f>Main!R33*Mask!T$22</f>
        <v>0</v>
      </c>
      <c r="AF38" s="35">
        <f>Main!S33*Mask!U$22</f>
        <v>0</v>
      </c>
      <c r="AG38" s="35">
        <f>Main!T33*Mask!V$22</f>
        <v>0</v>
      </c>
      <c r="AH38" s="35">
        <f>Main!U33*Mask!W$22</f>
        <v>0</v>
      </c>
      <c r="AI38" s="35">
        <f>Main!V33*Mask!X$22</f>
        <v>0</v>
      </c>
      <c r="AJ38" s="35">
        <f>Main!W33*Mask!Y$22</f>
        <v>0</v>
      </c>
      <c r="AK38" s="35">
        <f>Main!X33*Mask!Z$22</f>
        <v>0</v>
      </c>
      <c r="AL38" s="35">
        <f>Main!Y33*Mask!AA$22</f>
        <v>0</v>
      </c>
      <c r="AM38" s="35">
        <f>Main!Z33*Mask!AB$22</f>
        <v>0</v>
      </c>
      <c r="AN38" s="35"/>
      <c r="AO38" s="35">
        <f>IF(OR($A$1&lt;=Main!AA$4,ISBLANK($N38)),0,Main!AA33)</f>
        <v>0</v>
      </c>
      <c r="AP38" s="35">
        <f>IF(OR($A$1&lt;=Main!AB$4,ISBLANK($N38)),0,Main!AB33)</f>
        <v>0</v>
      </c>
      <c r="AQ38" s="35">
        <f>IF(OR($A$1&lt;=Main!AC$4,ISBLANK($N38)),0,Main!AC33)</f>
        <v>0</v>
      </c>
      <c r="AR38" s="35">
        <f>IF(OR($A$1&lt;=Main!AD$4,ISBLANK($N38)),0,Main!AD33)</f>
        <v>0</v>
      </c>
      <c r="AS38" s="35">
        <f>IF(OR($A$1&lt;=Main!AE$4,ISBLANK($N38)),0,Main!AE33)</f>
        <v>0</v>
      </c>
      <c r="AT38" s="35">
        <f>IF(OR($A$1&lt;=Main!AF$4,ISBLANK($N38)),0,Main!AF33)</f>
        <v>0</v>
      </c>
      <c r="AU38" s="35">
        <f>IF(OR($A$1&lt;=Main!AG$4,ISBLANK($N38)),0,Main!AG33)</f>
        <v>0</v>
      </c>
      <c r="AV38" s="35">
        <f>IF(OR($A$1&lt;=Main!AH$4,ISBLANK($N38)),0,Main!AH33)</f>
        <v>0</v>
      </c>
      <c r="AW38" s="35">
        <f>IF(OR($A$1&lt;=Main!AI$4,ISBLANK($N38)),0,Main!AI33)</f>
        <v>0</v>
      </c>
      <c r="AX38" s="35">
        <f>IF(OR($A$1&lt;=Main!AJ$4,ISBLANK($N38)),0,Main!AJ33)</f>
        <v>0</v>
      </c>
      <c r="AY38" s="35">
        <f>IF(OR($A$1&lt;=Main!AK$4,ISBLANK($N38)),0,Main!AK33)</f>
        <v>0</v>
      </c>
      <c r="AZ38" s="35">
        <f>IF(OR($A$1&lt;=Main!AL$4,ISBLANK($N38)),0,Main!AL33)</f>
        <v>0</v>
      </c>
      <c r="BA38" s="35">
        <f>IF(OR($A$1&lt;=Main!AM$4,ISBLANK($N38)),0,Main!AM33)</f>
        <v>0</v>
      </c>
      <c r="BB38" s="35">
        <f>IF(OR($A$1&lt;=Main!AN$4,ISBLANK($N38)),0,Main!AN33)</f>
        <v>0</v>
      </c>
      <c r="BC38" s="35">
        <f>IF(OR($A$1&lt;=Main!AO$4,ISBLANK($N38)),0,Main!AO33)</f>
        <v>0</v>
      </c>
      <c r="BD38" s="35">
        <f>IF(OR($A$1&lt;=Main!AP$4,ISBLANK($N38)),0,Main!AP33)</f>
        <v>0</v>
      </c>
      <c r="BE38" s="35">
        <f>IF(OR($A$1&lt;=Main!AQ$4,ISBLANK($N38)),0,Main!AQ33)</f>
        <v>0</v>
      </c>
      <c r="BF38" s="35">
        <f>IF(OR($A$1&lt;=Main!AR$4,ISBLANK($N38)),0,Main!AR33)</f>
        <v>0</v>
      </c>
      <c r="BG38" s="35">
        <f>IF(OR($A$1&lt;=Main!AS$4,ISBLANK($N38)),0,Main!AS33)</f>
        <v>0</v>
      </c>
      <c r="BH38" s="35">
        <f>IF(OR($A$1&lt;=Main!AT$4,ISBLANK($N38)),0,Main!AT33)</f>
        <v>0</v>
      </c>
      <c r="BI38" s="35">
        <f>IF(OR($A$1&lt;=Main!AU$4,ISBLANK($N38)),0,Main!AU33)</f>
        <v>0</v>
      </c>
      <c r="BJ38" s="35">
        <f>IF(OR($A$1&lt;=Main!AV$4,ISBLANK($N38)),0,Main!AV33)</f>
        <v>0</v>
      </c>
    </row>
    <row r="39" spans="1:62">
      <c r="A39" s="37"/>
      <c r="B39" s="37"/>
      <c r="C39" s="37" t="str">
        <f>IF(ISBLANK($A39),"",VLOOKUP($K39,Main!BC$6:BD$150,2,0))</f>
        <v/>
      </c>
      <c r="D39" s="43">
        <f t="shared" si="3"/>
        <v>0</v>
      </c>
      <c r="F39" s="6">
        <f>VLOOKUP($E39,Mask!$A$2:$C$102,$M$8,0)</f>
        <v>0</v>
      </c>
      <c r="G39" s="44">
        <f t="shared" si="4"/>
        <v>0</v>
      </c>
      <c r="K39" s="6" t="str">
        <f t="shared" si="0"/>
        <v/>
      </c>
      <c r="L39" s="35">
        <f t="shared" si="1"/>
        <v>0</v>
      </c>
      <c r="M39" s="6">
        <v>1</v>
      </c>
      <c r="N39" s="35" t="str">
        <f>Main!$A34&amp;Main!$B34</f>
        <v>КарандееваАнна</v>
      </c>
      <c r="O39" s="145">
        <f t="shared" si="2"/>
        <v>0</v>
      </c>
      <c r="P39" s="150">
        <f t="shared" si="5"/>
        <v>1</v>
      </c>
      <c r="Q39" s="150">
        <f ca="1">IF(Main!$AY34&lt;&gt;"#",$P39-Main!$AY34,"#")</f>
        <v>-28</v>
      </c>
      <c r="R39" s="35">
        <f>Main!E34*Mask!G$22</f>
        <v>0</v>
      </c>
      <c r="S39" s="35">
        <f>Main!F34*Mask!H$22</f>
        <v>0</v>
      </c>
      <c r="T39" s="35">
        <f>Main!G34*Mask!I$22</f>
        <v>0</v>
      </c>
      <c r="U39" s="35">
        <f>Main!H34*Mask!J$22</f>
        <v>0</v>
      </c>
      <c r="V39" s="35">
        <f>Main!I34*Mask!K$22</f>
        <v>0</v>
      </c>
      <c r="W39" s="35">
        <f>Main!J34*Mask!L$22</f>
        <v>0</v>
      </c>
      <c r="X39" s="35">
        <f>Main!K34*Mask!M$22</f>
        <v>0</v>
      </c>
      <c r="Y39" s="35">
        <f>Main!L34*Mask!N$22</f>
        <v>0</v>
      </c>
      <c r="Z39" s="35">
        <f>Main!M34*Mask!O$22</f>
        <v>0</v>
      </c>
      <c r="AA39" s="35">
        <f>Main!N34*Mask!P$22</f>
        <v>0</v>
      </c>
      <c r="AB39" s="35">
        <f>Main!O34*Mask!Q$22</f>
        <v>0</v>
      </c>
      <c r="AC39" s="35">
        <f>Main!P34*Mask!R$22</f>
        <v>0</v>
      </c>
      <c r="AD39" s="35">
        <f>Main!Q34*Mask!S$22</f>
        <v>0</v>
      </c>
      <c r="AE39" s="35">
        <f>Main!R34*Mask!T$22</f>
        <v>0</v>
      </c>
      <c r="AF39" s="35">
        <f>Main!S34*Mask!U$22</f>
        <v>0</v>
      </c>
      <c r="AG39" s="35">
        <f>Main!T34*Mask!V$22</f>
        <v>0</v>
      </c>
      <c r="AH39" s="35">
        <f>Main!U34*Mask!W$22</f>
        <v>0</v>
      </c>
      <c r="AI39" s="35">
        <f>Main!V34*Mask!X$22</f>
        <v>0</v>
      </c>
      <c r="AJ39" s="35">
        <f>Main!W34*Mask!Y$22</f>
        <v>0</v>
      </c>
      <c r="AK39" s="35">
        <f>Main!X34*Mask!Z$22</f>
        <v>0</v>
      </c>
      <c r="AL39" s="35">
        <f>Main!Y34*Mask!AA$22</f>
        <v>0</v>
      </c>
      <c r="AM39" s="35">
        <f>Main!Z34*Mask!AB$22</f>
        <v>0</v>
      </c>
      <c r="AN39" s="35"/>
      <c r="AO39" s="35">
        <f>IF(OR($A$1&lt;=Main!AA$4,ISBLANK($N39)),0,Main!AA34)</f>
        <v>0</v>
      </c>
      <c r="AP39" s="35">
        <f>IF(OR($A$1&lt;=Main!AB$4,ISBLANK($N39)),0,Main!AB34)</f>
        <v>0</v>
      </c>
      <c r="AQ39" s="35">
        <f>IF(OR($A$1&lt;=Main!AC$4,ISBLANK($N39)),0,Main!AC34)</f>
        <v>0</v>
      </c>
      <c r="AR39" s="35">
        <f>IF(OR($A$1&lt;=Main!AD$4,ISBLANK($N39)),0,Main!AD34)</f>
        <v>0</v>
      </c>
      <c r="AS39" s="35">
        <f>IF(OR($A$1&lt;=Main!AE$4,ISBLANK($N39)),0,Main!AE34)</f>
        <v>0</v>
      </c>
      <c r="AT39" s="35">
        <f>IF(OR($A$1&lt;=Main!AF$4,ISBLANK($N39)),0,Main!AF34)</f>
        <v>0</v>
      </c>
      <c r="AU39" s="35">
        <f>IF(OR($A$1&lt;=Main!AG$4,ISBLANK($N39)),0,Main!AG34)</f>
        <v>0</v>
      </c>
      <c r="AV39" s="35">
        <f>IF(OR($A$1&lt;=Main!AH$4,ISBLANK($N39)),0,Main!AH34)</f>
        <v>0</v>
      </c>
      <c r="AW39" s="35">
        <f>IF(OR($A$1&lt;=Main!AI$4,ISBLANK($N39)),0,Main!AI34)</f>
        <v>0</v>
      </c>
      <c r="AX39" s="35">
        <f>IF(OR($A$1&lt;=Main!AJ$4,ISBLANK($N39)),0,Main!AJ34)</f>
        <v>0</v>
      </c>
      <c r="AY39" s="35">
        <f>IF(OR($A$1&lt;=Main!AK$4,ISBLANK($N39)),0,Main!AK34)</f>
        <v>0</v>
      </c>
      <c r="AZ39" s="35">
        <f>IF(OR($A$1&lt;=Main!AL$4,ISBLANK($N39)),0,Main!AL34)</f>
        <v>0</v>
      </c>
      <c r="BA39" s="35">
        <f>IF(OR($A$1&lt;=Main!AM$4,ISBLANK($N39)),0,Main!AM34)</f>
        <v>0</v>
      </c>
      <c r="BB39" s="35">
        <f>IF(OR($A$1&lt;=Main!AN$4,ISBLANK($N39)),0,Main!AN34)</f>
        <v>0</v>
      </c>
      <c r="BC39" s="35">
        <f>IF(OR($A$1&lt;=Main!AO$4,ISBLANK($N39)),0,Main!AO34)</f>
        <v>0</v>
      </c>
      <c r="BD39" s="35">
        <f>IF(OR($A$1&lt;=Main!AP$4,ISBLANK($N39)),0,Main!AP34)</f>
        <v>0</v>
      </c>
      <c r="BE39" s="35">
        <f>IF(OR($A$1&lt;=Main!AQ$4,ISBLANK($N39)),0,Main!AQ34)</f>
        <v>0</v>
      </c>
      <c r="BF39" s="35">
        <f>IF(OR($A$1&lt;=Main!AR$4,ISBLANK($N39)),0,Main!AR34)</f>
        <v>0</v>
      </c>
      <c r="BG39" s="35">
        <f>IF(OR($A$1&lt;=Main!AS$4,ISBLANK($N39)),0,Main!AS34)</f>
        <v>0</v>
      </c>
      <c r="BH39" s="35">
        <f>IF(OR($A$1&lt;=Main!AT$4,ISBLANK($N39)),0,Main!AT34)</f>
        <v>0</v>
      </c>
      <c r="BI39" s="35">
        <f>IF(OR($A$1&lt;=Main!AU$4,ISBLANK($N39)),0,Main!AU34)</f>
        <v>0</v>
      </c>
      <c r="BJ39" s="35">
        <f>IF(OR($A$1&lt;=Main!AV$4,ISBLANK($N39)),0,Main!AV34)</f>
        <v>0</v>
      </c>
    </row>
    <row r="40" spans="1:62">
      <c r="A40" s="37"/>
      <c r="B40" s="37"/>
      <c r="C40" s="37" t="str">
        <f>IF(ISBLANK($A40),"",VLOOKUP($K40,Main!BC$6:BD$150,2,0))</f>
        <v/>
      </c>
      <c r="D40" s="43">
        <f t="shared" si="3"/>
        <v>0</v>
      </c>
      <c r="F40" s="6">
        <f>VLOOKUP($E40,Mask!$A$2:$C$102,$M$8,0)</f>
        <v>0</v>
      </c>
      <c r="G40" s="44">
        <f t="shared" si="4"/>
        <v>0</v>
      </c>
      <c r="K40" s="6" t="str">
        <f t="shared" si="0"/>
        <v/>
      </c>
      <c r="L40" s="35">
        <f t="shared" si="1"/>
        <v>0</v>
      </c>
      <c r="M40" s="6">
        <v>1</v>
      </c>
      <c r="N40" s="35" t="str">
        <f>Main!$A35&amp;Main!$B35</f>
        <v>РождественскаяОльга</v>
      </c>
      <c r="O40" s="145">
        <f t="shared" si="2"/>
        <v>0</v>
      </c>
      <c r="P40" s="150">
        <f t="shared" si="5"/>
        <v>1</v>
      </c>
      <c r="Q40" s="150">
        <f ca="1">IF(Main!$AY35&lt;&gt;"#",$P40-Main!$AY35,"#")</f>
        <v>-29</v>
      </c>
      <c r="R40" s="35">
        <f>Main!E35*Mask!G$22</f>
        <v>0</v>
      </c>
      <c r="S40" s="35">
        <f>Main!F35*Mask!H$22</f>
        <v>0</v>
      </c>
      <c r="T40" s="35">
        <f>Main!G35*Mask!I$22</f>
        <v>0</v>
      </c>
      <c r="U40" s="35">
        <f>Main!H35*Mask!J$22</f>
        <v>0</v>
      </c>
      <c r="V40" s="35">
        <f>Main!I35*Mask!K$22</f>
        <v>0</v>
      </c>
      <c r="W40" s="35">
        <f>Main!J35*Mask!L$22</f>
        <v>0</v>
      </c>
      <c r="X40" s="35">
        <f>Main!K35*Mask!M$22</f>
        <v>0</v>
      </c>
      <c r="Y40" s="35">
        <f>Main!L35*Mask!N$22</f>
        <v>0</v>
      </c>
      <c r="Z40" s="35">
        <f>Main!M35*Mask!O$22</f>
        <v>0</v>
      </c>
      <c r="AA40" s="35">
        <f>Main!N35*Mask!P$22</f>
        <v>0</v>
      </c>
      <c r="AB40" s="35">
        <f>Main!O35*Mask!Q$22</f>
        <v>0</v>
      </c>
      <c r="AC40" s="35">
        <f>Main!P35*Mask!R$22</f>
        <v>0</v>
      </c>
      <c r="AD40" s="35">
        <f>Main!Q35*Mask!S$22</f>
        <v>0</v>
      </c>
      <c r="AE40" s="35">
        <f>Main!R35*Mask!T$22</f>
        <v>0</v>
      </c>
      <c r="AF40" s="35">
        <f>Main!S35*Mask!U$22</f>
        <v>0</v>
      </c>
      <c r="AG40" s="35">
        <f>Main!T35*Mask!V$22</f>
        <v>0</v>
      </c>
      <c r="AH40" s="35">
        <f>Main!U35*Mask!W$22</f>
        <v>0</v>
      </c>
      <c r="AI40" s="35">
        <f>Main!V35*Mask!X$22</f>
        <v>0</v>
      </c>
      <c r="AJ40" s="35">
        <f>Main!W35*Mask!Y$22</f>
        <v>0</v>
      </c>
      <c r="AK40" s="35">
        <f>Main!X35*Mask!Z$22</f>
        <v>0</v>
      </c>
      <c r="AL40" s="35">
        <f>Main!Y35*Mask!AA$22</f>
        <v>0</v>
      </c>
      <c r="AM40" s="35">
        <f>Main!Z35*Mask!AB$22</f>
        <v>0</v>
      </c>
      <c r="AN40" s="35"/>
      <c r="AO40" s="35">
        <f>IF(OR($A$1&lt;=Main!AA$4,ISBLANK($N40)),0,Main!AA35)</f>
        <v>0</v>
      </c>
      <c r="AP40" s="35">
        <f>IF(OR($A$1&lt;=Main!AB$4,ISBLANK($N40)),0,Main!AB35)</f>
        <v>0</v>
      </c>
      <c r="AQ40" s="35">
        <f>IF(OR($A$1&lt;=Main!AC$4,ISBLANK($N40)),0,Main!AC35)</f>
        <v>0</v>
      </c>
      <c r="AR40" s="35">
        <f>IF(OR($A$1&lt;=Main!AD$4,ISBLANK($N40)),0,Main!AD35)</f>
        <v>0</v>
      </c>
      <c r="AS40" s="35">
        <f>IF(OR($A$1&lt;=Main!AE$4,ISBLANK($N40)),0,Main!AE35)</f>
        <v>0</v>
      </c>
      <c r="AT40" s="35">
        <f>IF(OR($A$1&lt;=Main!AF$4,ISBLANK($N40)),0,Main!AF35)</f>
        <v>0</v>
      </c>
      <c r="AU40" s="35">
        <f>IF(OR($A$1&lt;=Main!AG$4,ISBLANK($N40)),0,Main!AG35)</f>
        <v>0</v>
      </c>
      <c r="AV40" s="35">
        <f>IF(OR($A$1&lt;=Main!AH$4,ISBLANK($N40)),0,Main!AH35)</f>
        <v>0</v>
      </c>
      <c r="AW40" s="35">
        <f>IF(OR($A$1&lt;=Main!AI$4,ISBLANK($N40)),0,Main!AI35)</f>
        <v>0</v>
      </c>
      <c r="AX40" s="35">
        <f>IF(OR($A$1&lt;=Main!AJ$4,ISBLANK($N40)),0,Main!AJ35)</f>
        <v>0</v>
      </c>
      <c r="AY40" s="35">
        <f>IF(OR($A$1&lt;=Main!AK$4,ISBLANK($N40)),0,Main!AK35)</f>
        <v>0</v>
      </c>
      <c r="AZ40" s="35">
        <f>IF(OR($A$1&lt;=Main!AL$4,ISBLANK($N40)),0,Main!AL35)</f>
        <v>0</v>
      </c>
      <c r="BA40" s="35">
        <f>IF(OR($A$1&lt;=Main!AM$4,ISBLANK($N40)),0,Main!AM35)</f>
        <v>0</v>
      </c>
      <c r="BB40" s="35">
        <f>IF(OR($A$1&lt;=Main!AN$4,ISBLANK($N40)),0,Main!AN35)</f>
        <v>0</v>
      </c>
      <c r="BC40" s="35">
        <f>IF(OR($A$1&lt;=Main!AO$4,ISBLANK($N40)),0,Main!AO35)</f>
        <v>0</v>
      </c>
      <c r="BD40" s="35">
        <f>IF(OR($A$1&lt;=Main!AP$4,ISBLANK($N40)),0,Main!AP35)</f>
        <v>0</v>
      </c>
      <c r="BE40" s="35">
        <f>IF(OR($A$1&lt;=Main!AQ$4,ISBLANK($N40)),0,Main!AQ35)</f>
        <v>0</v>
      </c>
      <c r="BF40" s="35">
        <f>IF(OR($A$1&lt;=Main!AR$4,ISBLANK($N40)),0,Main!AR35)</f>
        <v>0</v>
      </c>
      <c r="BG40" s="35">
        <f>IF(OR($A$1&lt;=Main!AS$4,ISBLANK($N40)),0,Main!AS35)</f>
        <v>0</v>
      </c>
      <c r="BH40" s="35">
        <f>IF(OR($A$1&lt;=Main!AT$4,ISBLANK($N40)),0,Main!AT35)</f>
        <v>0</v>
      </c>
      <c r="BI40" s="35">
        <f>IF(OR($A$1&lt;=Main!AU$4,ISBLANK($N40)),0,Main!AU35)</f>
        <v>0</v>
      </c>
      <c r="BJ40" s="35">
        <f>IF(OR($A$1&lt;=Main!AV$4,ISBLANK($N40)),0,Main!AV35)</f>
        <v>0</v>
      </c>
    </row>
    <row r="41" spans="1:62">
      <c r="A41" s="37"/>
      <c r="B41" s="37"/>
      <c r="C41" s="37" t="str">
        <f>IF(ISBLANK($A41),"",VLOOKUP($K41,Main!BC$6:BD$150,2,0))</f>
        <v/>
      </c>
      <c r="D41" s="43">
        <f t="shared" si="3"/>
        <v>0</v>
      </c>
      <c r="F41" s="6">
        <f>VLOOKUP($E41,Mask!$A$2:$C$102,$M$8,0)</f>
        <v>0</v>
      </c>
      <c r="G41" s="44">
        <f t="shared" si="4"/>
        <v>0</v>
      </c>
      <c r="K41" s="6" t="str">
        <f t="shared" si="0"/>
        <v/>
      </c>
      <c r="L41" s="35">
        <f t="shared" si="1"/>
        <v>0</v>
      </c>
      <c r="M41" s="6">
        <v>1</v>
      </c>
      <c r="N41" s="35" t="str">
        <f>Main!$A36&amp;Main!$B36</f>
        <v>БегуноваМария</v>
      </c>
      <c r="O41" s="145">
        <f t="shared" si="2"/>
        <v>0</v>
      </c>
      <c r="P41" s="150">
        <f t="shared" si="5"/>
        <v>1</v>
      </c>
      <c r="Q41" s="150">
        <f ca="1">IF(Main!$AY36&lt;&gt;"#",$P41-Main!$AY36,"#")</f>
        <v>-30</v>
      </c>
      <c r="R41" s="35">
        <f>Main!E36*Mask!G$22</f>
        <v>0</v>
      </c>
      <c r="S41" s="35">
        <f>Main!F36*Mask!H$22</f>
        <v>0</v>
      </c>
      <c r="T41" s="35">
        <f>Main!G36*Mask!I$22</f>
        <v>0</v>
      </c>
      <c r="U41" s="35">
        <f>Main!H36*Mask!J$22</f>
        <v>0</v>
      </c>
      <c r="V41" s="35">
        <f>Main!I36*Mask!K$22</f>
        <v>0</v>
      </c>
      <c r="W41" s="35">
        <f>Main!J36*Mask!L$22</f>
        <v>0</v>
      </c>
      <c r="X41" s="35">
        <f>Main!K36*Mask!M$22</f>
        <v>0</v>
      </c>
      <c r="Y41" s="35">
        <f>Main!L36*Mask!N$22</f>
        <v>0</v>
      </c>
      <c r="Z41" s="35">
        <f>Main!M36*Mask!O$22</f>
        <v>0</v>
      </c>
      <c r="AA41" s="35">
        <f>Main!N36*Mask!P$22</f>
        <v>0</v>
      </c>
      <c r="AB41" s="35">
        <f>Main!O36*Mask!Q$22</f>
        <v>0</v>
      </c>
      <c r="AC41" s="35">
        <f>Main!P36*Mask!R$22</f>
        <v>0</v>
      </c>
      <c r="AD41" s="35">
        <f>Main!Q36*Mask!S$22</f>
        <v>0</v>
      </c>
      <c r="AE41" s="35">
        <f>Main!R36*Mask!T$22</f>
        <v>0</v>
      </c>
      <c r="AF41" s="35">
        <f>Main!S36*Mask!U$22</f>
        <v>0</v>
      </c>
      <c r="AG41" s="35">
        <f>Main!T36*Mask!V$22</f>
        <v>0</v>
      </c>
      <c r="AH41" s="35">
        <f>Main!U36*Mask!W$22</f>
        <v>0</v>
      </c>
      <c r="AI41" s="35">
        <f>Main!V36*Mask!X$22</f>
        <v>0</v>
      </c>
      <c r="AJ41" s="35">
        <f>Main!W36*Mask!Y$22</f>
        <v>0</v>
      </c>
      <c r="AK41" s="35">
        <f>Main!X36*Mask!Z$22</f>
        <v>0</v>
      </c>
      <c r="AL41" s="35">
        <f>Main!Y36*Mask!AA$22</f>
        <v>0</v>
      </c>
      <c r="AM41" s="35">
        <f>Main!Z36*Mask!AB$22</f>
        <v>0</v>
      </c>
      <c r="AN41" s="35"/>
      <c r="AO41" s="35">
        <f>IF(OR($A$1&lt;=Main!AA$4,ISBLANK($N41)),0,Main!AA36)</f>
        <v>0</v>
      </c>
      <c r="AP41" s="35">
        <f>IF(OR($A$1&lt;=Main!AB$4,ISBLANK($N41)),0,Main!AB36)</f>
        <v>0</v>
      </c>
      <c r="AQ41" s="35">
        <f>IF(OR($A$1&lt;=Main!AC$4,ISBLANK($N41)),0,Main!AC36)</f>
        <v>0</v>
      </c>
      <c r="AR41" s="35">
        <f>IF(OR($A$1&lt;=Main!AD$4,ISBLANK($N41)),0,Main!AD36)</f>
        <v>0</v>
      </c>
      <c r="AS41" s="35">
        <f>IF(OR($A$1&lt;=Main!AE$4,ISBLANK($N41)),0,Main!AE36)</f>
        <v>0</v>
      </c>
      <c r="AT41" s="35">
        <f>IF(OR($A$1&lt;=Main!AF$4,ISBLANK($N41)),0,Main!AF36)</f>
        <v>0</v>
      </c>
      <c r="AU41" s="35">
        <f>IF(OR($A$1&lt;=Main!AG$4,ISBLANK($N41)),0,Main!AG36)</f>
        <v>0</v>
      </c>
      <c r="AV41" s="35">
        <f>IF(OR($A$1&lt;=Main!AH$4,ISBLANK($N41)),0,Main!AH36)</f>
        <v>0</v>
      </c>
      <c r="AW41" s="35">
        <f>IF(OR($A$1&lt;=Main!AI$4,ISBLANK($N41)),0,Main!AI36)</f>
        <v>0</v>
      </c>
      <c r="AX41" s="35">
        <f>IF(OR($A$1&lt;=Main!AJ$4,ISBLANK($N41)),0,Main!AJ36)</f>
        <v>0</v>
      </c>
      <c r="AY41" s="35">
        <f>IF(OR($A$1&lt;=Main!AK$4,ISBLANK($N41)),0,Main!AK36)</f>
        <v>0</v>
      </c>
      <c r="AZ41" s="35">
        <f>IF(OR($A$1&lt;=Main!AL$4,ISBLANK($N41)),0,Main!AL36)</f>
        <v>0</v>
      </c>
      <c r="BA41" s="35">
        <f>IF(OR($A$1&lt;=Main!AM$4,ISBLANK($N41)),0,Main!AM36)</f>
        <v>0</v>
      </c>
      <c r="BB41" s="35">
        <f>IF(OR($A$1&lt;=Main!AN$4,ISBLANK($N41)),0,Main!AN36)</f>
        <v>0</v>
      </c>
      <c r="BC41" s="35">
        <f>IF(OR($A$1&lt;=Main!AO$4,ISBLANK($N41)),0,Main!AO36)</f>
        <v>0</v>
      </c>
      <c r="BD41" s="35">
        <f>IF(OR($A$1&lt;=Main!AP$4,ISBLANK($N41)),0,Main!AP36)</f>
        <v>0</v>
      </c>
      <c r="BE41" s="35">
        <f>IF(OR($A$1&lt;=Main!AQ$4,ISBLANK($N41)),0,Main!AQ36)</f>
        <v>0</v>
      </c>
      <c r="BF41" s="35">
        <f>IF(OR($A$1&lt;=Main!AR$4,ISBLANK($N41)),0,Main!AR36)</f>
        <v>0</v>
      </c>
      <c r="BG41" s="35">
        <f>IF(OR($A$1&lt;=Main!AS$4,ISBLANK($N41)),0,Main!AS36)</f>
        <v>0</v>
      </c>
      <c r="BH41" s="35">
        <f>IF(OR($A$1&lt;=Main!AT$4,ISBLANK($N41)),0,Main!AT36)</f>
        <v>0</v>
      </c>
      <c r="BI41" s="35">
        <f>IF(OR($A$1&lt;=Main!AU$4,ISBLANK($N41)),0,Main!AU36)</f>
        <v>0</v>
      </c>
      <c r="BJ41" s="35">
        <f>IF(OR($A$1&lt;=Main!AV$4,ISBLANK($N41)),0,Main!AV36)</f>
        <v>0</v>
      </c>
    </row>
    <row r="42" spans="1:62">
      <c r="A42" s="37"/>
      <c r="B42" s="37"/>
      <c r="C42" s="37" t="str">
        <f>IF(ISBLANK($A42),"",VLOOKUP($K42,Main!BC$6:BD$150,2,0))</f>
        <v/>
      </c>
      <c r="D42" s="43">
        <f t="shared" si="3"/>
        <v>0</v>
      </c>
      <c r="F42" s="6">
        <f>VLOOKUP($E42,Mask!$A$2:$C$102,$M$8,0)</f>
        <v>0</v>
      </c>
      <c r="G42" s="44">
        <f t="shared" si="4"/>
        <v>0</v>
      </c>
      <c r="K42" s="6" t="str">
        <f t="shared" si="0"/>
        <v/>
      </c>
      <c r="L42" s="35">
        <f t="shared" si="1"/>
        <v>0</v>
      </c>
      <c r="M42" s="6">
        <v>1</v>
      </c>
      <c r="N42" s="35" t="str">
        <f>Main!$A37&amp;Main!$B37</f>
        <v>МелетьеваВалерия</v>
      </c>
      <c r="O42" s="145">
        <f t="shared" si="2"/>
        <v>0</v>
      </c>
      <c r="P42" s="150">
        <f t="shared" si="5"/>
        <v>1</v>
      </c>
      <c r="Q42" s="150">
        <f ca="1">IF(Main!$AY37&lt;&gt;"#",$P42-Main!$AY37,"#")</f>
        <v>-31</v>
      </c>
      <c r="R42" s="35">
        <f>Main!E37*Mask!G$22</f>
        <v>0</v>
      </c>
      <c r="S42" s="35">
        <f>Main!F37*Mask!H$22</f>
        <v>0</v>
      </c>
      <c r="T42" s="35">
        <f>Main!G37*Mask!I$22</f>
        <v>0</v>
      </c>
      <c r="U42" s="35">
        <f>Main!H37*Mask!J$22</f>
        <v>0</v>
      </c>
      <c r="V42" s="35">
        <f>Main!I37*Mask!K$22</f>
        <v>0</v>
      </c>
      <c r="W42" s="35">
        <f>Main!J37*Mask!L$22</f>
        <v>0</v>
      </c>
      <c r="X42" s="35">
        <f>Main!K37*Mask!M$22</f>
        <v>0</v>
      </c>
      <c r="Y42" s="35">
        <f>Main!L37*Mask!N$22</f>
        <v>0</v>
      </c>
      <c r="Z42" s="35">
        <f>Main!M37*Mask!O$22</f>
        <v>0</v>
      </c>
      <c r="AA42" s="35">
        <f>Main!N37*Mask!P$22</f>
        <v>0</v>
      </c>
      <c r="AB42" s="35">
        <f>Main!O37*Mask!Q$22</f>
        <v>0</v>
      </c>
      <c r="AC42" s="35">
        <f>Main!P37*Mask!R$22</f>
        <v>0</v>
      </c>
      <c r="AD42" s="35">
        <f>Main!Q37*Mask!S$22</f>
        <v>0</v>
      </c>
      <c r="AE42" s="35">
        <f>Main!R37*Mask!T$22</f>
        <v>0</v>
      </c>
      <c r="AF42" s="35">
        <f>Main!S37*Mask!U$22</f>
        <v>0</v>
      </c>
      <c r="AG42" s="35">
        <f>Main!T37*Mask!V$22</f>
        <v>0</v>
      </c>
      <c r="AH42" s="35">
        <f>Main!U37*Mask!W$22</f>
        <v>0</v>
      </c>
      <c r="AI42" s="35">
        <f>Main!V37*Mask!X$22</f>
        <v>0</v>
      </c>
      <c r="AJ42" s="35">
        <f>Main!W37*Mask!Y$22</f>
        <v>0</v>
      </c>
      <c r="AK42" s="35">
        <f>Main!X37*Mask!Z$22</f>
        <v>0</v>
      </c>
      <c r="AL42" s="35">
        <f>Main!Y37*Mask!AA$22</f>
        <v>0</v>
      </c>
      <c r="AM42" s="35">
        <f>Main!Z37*Mask!AB$22</f>
        <v>0</v>
      </c>
      <c r="AN42" s="35"/>
      <c r="AO42" s="35">
        <f>IF(OR($A$1&lt;=Main!AA$4,ISBLANK($N42)),0,Main!AA37)</f>
        <v>0</v>
      </c>
      <c r="AP42" s="35">
        <f>IF(OR($A$1&lt;=Main!AB$4,ISBLANK($N42)),0,Main!AB37)</f>
        <v>0</v>
      </c>
      <c r="AQ42" s="35">
        <f>IF(OR($A$1&lt;=Main!AC$4,ISBLANK($N42)),0,Main!AC37)</f>
        <v>0</v>
      </c>
      <c r="AR42" s="35">
        <f>IF(OR($A$1&lt;=Main!AD$4,ISBLANK($N42)),0,Main!AD37)</f>
        <v>0</v>
      </c>
      <c r="AS42" s="35">
        <f>IF(OR($A$1&lt;=Main!AE$4,ISBLANK($N42)),0,Main!AE37)</f>
        <v>0</v>
      </c>
      <c r="AT42" s="35">
        <f>IF(OR($A$1&lt;=Main!AF$4,ISBLANK($N42)),0,Main!AF37)</f>
        <v>0</v>
      </c>
      <c r="AU42" s="35">
        <f>IF(OR($A$1&lt;=Main!AG$4,ISBLANK($N42)),0,Main!AG37)</f>
        <v>0</v>
      </c>
      <c r="AV42" s="35">
        <f>IF(OR($A$1&lt;=Main!AH$4,ISBLANK($N42)),0,Main!AH37)</f>
        <v>0</v>
      </c>
      <c r="AW42" s="35">
        <f>IF(OR($A$1&lt;=Main!AI$4,ISBLANK($N42)),0,Main!AI37)</f>
        <v>0</v>
      </c>
      <c r="AX42" s="35">
        <f>IF(OR($A$1&lt;=Main!AJ$4,ISBLANK($N42)),0,Main!AJ37)</f>
        <v>0</v>
      </c>
      <c r="AY42" s="35">
        <f>IF(OR($A$1&lt;=Main!AK$4,ISBLANK($N42)),0,Main!AK37)</f>
        <v>0</v>
      </c>
      <c r="AZ42" s="35">
        <f>IF(OR($A$1&lt;=Main!AL$4,ISBLANK($N42)),0,Main!AL37)</f>
        <v>0</v>
      </c>
      <c r="BA42" s="35">
        <f>IF(OR($A$1&lt;=Main!AM$4,ISBLANK($N42)),0,Main!AM37)</f>
        <v>0</v>
      </c>
      <c r="BB42" s="35">
        <f>IF(OR($A$1&lt;=Main!AN$4,ISBLANK($N42)),0,Main!AN37)</f>
        <v>0</v>
      </c>
      <c r="BC42" s="35">
        <f>IF(OR($A$1&lt;=Main!AO$4,ISBLANK($N42)),0,Main!AO37)</f>
        <v>0</v>
      </c>
      <c r="BD42" s="35">
        <f>IF(OR($A$1&lt;=Main!AP$4,ISBLANK($N42)),0,Main!AP37)</f>
        <v>0</v>
      </c>
      <c r="BE42" s="35">
        <f>IF(OR($A$1&lt;=Main!AQ$4,ISBLANK($N42)),0,Main!AQ37)</f>
        <v>0</v>
      </c>
      <c r="BF42" s="35">
        <f>IF(OR($A$1&lt;=Main!AR$4,ISBLANK($N42)),0,Main!AR37)</f>
        <v>0</v>
      </c>
      <c r="BG42" s="35">
        <f>IF(OR($A$1&lt;=Main!AS$4,ISBLANK($N42)),0,Main!AS37)</f>
        <v>0</v>
      </c>
      <c r="BH42" s="35">
        <f>IF(OR($A$1&lt;=Main!AT$4,ISBLANK($N42)),0,Main!AT37)</f>
        <v>0</v>
      </c>
      <c r="BI42" s="35">
        <f>IF(OR($A$1&lt;=Main!AU$4,ISBLANK($N42)),0,Main!AU37)</f>
        <v>0</v>
      </c>
      <c r="BJ42" s="35">
        <f>IF(OR($A$1&lt;=Main!AV$4,ISBLANK($N42)),0,Main!AV37)</f>
        <v>0</v>
      </c>
    </row>
    <row r="43" spans="1:62">
      <c r="A43" s="37"/>
      <c r="B43" s="37"/>
      <c r="C43" s="37" t="str">
        <f>IF(ISBLANK($A43),"",VLOOKUP($K43,Main!BC$6:BD$150,2,0))</f>
        <v/>
      </c>
      <c r="D43" s="43">
        <f t="shared" si="3"/>
        <v>0</v>
      </c>
      <c r="F43" s="6">
        <f>VLOOKUP($E43,Mask!$A$2:$C$102,$M$8,0)</f>
        <v>0</v>
      </c>
      <c r="G43" s="44">
        <f t="shared" si="4"/>
        <v>0</v>
      </c>
      <c r="K43" s="6" t="str">
        <f t="shared" si="0"/>
        <v/>
      </c>
      <c r="L43" s="35">
        <f t="shared" si="1"/>
        <v>0</v>
      </c>
      <c r="M43" s="6">
        <v>1</v>
      </c>
      <c r="N43" s="35" t="str">
        <f>Main!$A38&amp;Main!$B38</f>
        <v>МурашкоДарья</v>
      </c>
      <c r="O43" s="145">
        <f t="shared" si="2"/>
        <v>0</v>
      </c>
      <c r="P43" s="150">
        <f t="shared" si="5"/>
        <v>1</v>
      </c>
      <c r="Q43" s="150">
        <f ca="1">IF(Main!$AY38&lt;&gt;"#",$P43-Main!$AY38,"#")</f>
        <v>-32</v>
      </c>
      <c r="R43" s="35">
        <f>Main!E38*Mask!G$22</f>
        <v>0</v>
      </c>
      <c r="S43" s="35">
        <f>Main!F38*Mask!H$22</f>
        <v>0</v>
      </c>
      <c r="T43" s="35">
        <f>Main!G38*Mask!I$22</f>
        <v>0</v>
      </c>
      <c r="U43" s="35">
        <f>Main!H38*Mask!J$22</f>
        <v>0</v>
      </c>
      <c r="V43" s="35">
        <f>Main!I38*Mask!K$22</f>
        <v>0</v>
      </c>
      <c r="W43" s="35">
        <f>Main!J38*Mask!L$22</f>
        <v>0</v>
      </c>
      <c r="X43" s="35">
        <f>Main!K38*Mask!M$22</f>
        <v>0</v>
      </c>
      <c r="Y43" s="35">
        <f>Main!L38*Mask!N$22</f>
        <v>0</v>
      </c>
      <c r="Z43" s="35">
        <f>Main!M38*Mask!O$22</f>
        <v>0</v>
      </c>
      <c r="AA43" s="35">
        <f>Main!N38*Mask!P$22</f>
        <v>0</v>
      </c>
      <c r="AB43" s="35">
        <f>Main!O38*Mask!Q$22</f>
        <v>0</v>
      </c>
      <c r="AC43" s="35">
        <f>Main!P38*Mask!R$22</f>
        <v>0</v>
      </c>
      <c r="AD43" s="35">
        <f>Main!Q38*Mask!S$22</f>
        <v>0</v>
      </c>
      <c r="AE43" s="35">
        <f>Main!R38*Mask!T$22</f>
        <v>0</v>
      </c>
      <c r="AF43" s="35">
        <f>Main!S38*Mask!U$22</f>
        <v>0</v>
      </c>
      <c r="AG43" s="35">
        <f>Main!T38*Mask!V$22</f>
        <v>0</v>
      </c>
      <c r="AH43" s="35">
        <f>Main!U38*Mask!W$22</f>
        <v>0</v>
      </c>
      <c r="AI43" s="35">
        <f>Main!V38*Mask!X$22</f>
        <v>0</v>
      </c>
      <c r="AJ43" s="35">
        <f>Main!W38*Mask!Y$22</f>
        <v>0</v>
      </c>
      <c r="AK43" s="35">
        <f>Main!X38*Mask!Z$22</f>
        <v>0</v>
      </c>
      <c r="AL43" s="35">
        <f>Main!Y38*Mask!AA$22</f>
        <v>0</v>
      </c>
      <c r="AM43" s="35">
        <f>Main!Z38*Mask!AB$22</f>
        <v>0</v>
      </c>
      <c r="AN43" s="35"/>
      <c r="AO43" s="35">
        <f>IF(OR($A$1&lt;=Main!AA$4,ISBLANK($N43)),0,Main!AA38)</f>
        <v>0</v>
      </c>
      <c r="AP43" s="35">
        <f>IF(OR($A$1&lt;=Main!AB$4,ISBLANK($N43)),0,Main!AB38)</f>
        <v>0</v>
      </c>
      <c r="AQ43" s="35">
        <f>IF(OR($A$1&lt;=Main!AC$4,ISBLANK($N43)),0,Main!AC38)</f>
        <v>0</v>
      </c>
      <c r="AR43" s="35">
        <f>IF(OR($A$1&lt;=Main!AD$4,ISBLANK($N43)),0,Main!AD38)</f>
        <v>0</v>
      </c>
      <c r="AS43" s="35">
        <f>IF(OR($A$1&lt;=Main!AE$4,ISBLANK($N43)),0,Main!AE38)</f>
        <v>0</v>
      </c>
      <c r="AT43" s="35">
        <f>IF(OR($A$1&lt;=Main!AF$4,ISBLANK($N43)),0,Main!AF38)</f>
        <v>0</v>
      </c>
      <c r="AU43" s="35">
        <f>IF(OR($A$1&lt;=Main!AG$4,ISBLANK($N43)),0,Main!AG38)</f>
        <v>0</v>
      </c>
      <c r="AV43" s="35">
        <f>IF(OR($A$1&lt;=Main!AH$4,ISBLANK($N43)),0,Main!AH38)</f>
        <v>0</v>
      </c>
      <c r="AW43" s="35">
        <f>IF(OR($A$1&lt;=Main!AI$4,ISBLANK($N43)),0,Main!AI38)</f>
        <v>0</v>
      </c>
      <c r="AX43" s="35">
        <f>IF(OR($A$1&lt;=Main!AJ$4,ISBLANK($N43)),0,Main!AJ38)</f>
        <v>0</v>
      </c>
      <c r="AY43" s="35">
        <f>IF(OR($A$1&lt;=Main!AK$4,ISBLANK($N43)),0,Main!AK38)</f>
        <v>0</v>
      </c>
      <c r="AZ43" s="35">
        <f>IF(OR($A$1&lt;=Main!AL$4,ISBLANK($N43)),0,Main!AL38)</f>
        <v>0</v>
      </c>
      <c r="BA43" s="35">
        <f>IF(OR($A$1&lt;=Main!AM$4,ISBLANK($N43)),0,Main!AM38)</f>
        <v>0</v>
      </c>
      <c r="BB43" s="35">
        <f>IF(OR($A$1&lt;=Main!AN$4,ISBLANK($N43)),0,Main!AN38)</f>
        <v>0</v>
      </c>
      <c r="BC43" s="35">
        <f>IF(OR($A$1&lt;=Main!AO$4,ISBLANK($N43)),0,Main!AO38)</f>
        <v>0</v>
      </c>
      <c r="BD43" s="35">
        <f>IF(OR($A$1&lt;=Main!AP$4,ISBLANK($N43)),0,Main!AP38)</f>
        <v>0</v>
      </c>
      <c r="BE43" s="35">
        <f>IF(OR($A$1&lt;=Main!AQ$4,ISBLANK($N43)),0,Main!AQ38)</f>
        <v>0</v>
      </c>
      <c r="BF43" s="35">
        <f>IF(OR($A$1&lt;=Main!AR$4,ISBLANK($N43)),0,Main!AR38)</f>
        <v>0</v>
      </c>
      <c r="BG43" s="35">
        <f>IF(OR($A$1&lt;=Main!AS$4,ISBLANK($N43)),0,Main!AS38)</f>
        <v>0</v>
      </c>
      <c r="BH43" s="35">
        <f>IF(OR($A$1&lt;=Main!AT$4,ISBLANK($N43)),0,Main!AT38)</f>
        <v>0</v>
      </c>
      <c r="BI43" s="35">
        <f>IF(OR($A$1&lt;=Main!AU$4,ISBLANK($N43)),0,Main!AU38)</f>
        <v>0</v>
      </c>
      <c r="BJ43" s="35">
        <f>IF(OR($A$1&lt;=Main!AV$4,ISBLANK($N43)),0,Main!AV38)</f>
        <v>0</v>
      </c>
    </row>
    <row r="44" spans="1:62">
      <c r="A44" s="37"/>
      <c r="B44" s="37"/>
      <c r="C44" s="37" t="str">
        <f>IF(ISBLANK($A44),"",VLOOKUP($K44,Main!BC$6:BD$150,2,0))</f>
        <v/>
      </c>
      <c r="D44" s="43">
        <f t="shared" si="3"/>
        <v>0</v>
      </c>
      <c r="F44" s="6">
        <f>VLOOKUP($E44,Mask!$A$2:$C$102,$M$8,0)</f>
        <v>0</v>
      </c>
      <c r="G44" s="44">
        <f t="shared" si="4"/>
        <v>0</v>
      </c>
      <c r="K44" s="6" t="str">
        <f t="shared" si="0"/>
        <v/>
      </c>
      <c r="L44" s="35">
        <f t="shared" si="1"/>
        <v>0</v>
      </c>
      <c r="M44" s="6">
        <v>1</v>
      </c>
      <c r="N44" s="35" t="str">
        <f>Main!$A39&amp;Main!$B39</f>
        <v>ОсининаНаталья</v>
      </c>
      <c r="O44" s="145">
        <f t="shared" si="2"/>
        <v>0</v>
      </c>
      <c r="P44" s="150">
        <f t="shared" si="5"/>
        <v>1</v>
      </c>
      <c r="Q44" s="150">
        <f ca="1">IF(Main!$AY39&lt;&gt;"#",$P44-Main!$AY39,"#")</f>
        <v>-33</v>
      </c>
      <c r="R44" s="35">
        <f>Main!E39*Mask!G$22</f>
        <v>0</v>
      </c>
      <c r="S44" s="35">
        <f>Main!F39*Mask!H$22</f>
        <v>0</v>
      </c>
      <c r="T44" s="35">
        <f>Main!G39*Mask!I$22</f>
        <v>0</v>
      </c>
      <c r="U44" s="35">
        <f>Main!H39*Mask!J$22</f>
        <v>0</v>
      </c>
      <c r="V44" s="35">
        <f>Main!I39*Mask!K$22</f>
        <v>0</v>
      </c>
      <c r="W44" s="35">
        <f>Main!J39*Mask!L$22</f>
        <v>0</v>
      </c>
      <c r="X44" s="35">
        <f>Main!K39*Mask!M$22</f>
        <v>0</v>
      </c>
      <c r="Y44" s="35">
        <f>Main!L39*Mask!N$22</f>
        <v>0</v>
      </c>
      <c r="Z44" s="35">
        <f>Main!M39*Mask!O$22</f>
        <v>0</v>
      </c>
      <c r="AA44" s="35">
        <f>Main!N39*Mask!P$22</f>
        <v>0</v>
      </c>
      <c r="AB44" s="35">
        <f>Main!O39*Mask!Q$22</f>
        <v>0</v>
      </c>
      <c r="AC44" s="35">
        <f>Main!P39*Mask!R$22</f>
        <v>0</v>
      </c>
      <c r="AD44" s="35">
        <f>Main!Q39*Mask!S$22</f>
        <v>0</v>
      </c>
      <c r="AE44" s="35">
        <f>Main!R39*Mask!T$22</f>
        <v>0</v>
      </c>
      <c r="AF44" s="35">
        <f>Main!S39*Mask!U$22</f>
        <v>0</v>
      </c>
      <c r="AG44" s="35">
        <f>Main!T39*Mask!V$22</f>
        <v>0</v>
      </c>
      <c r="AH44" s="35">
        <f>Main!U39*Mask!W$22</f>
        <v>0</v>
      </c>
      <c r="AI44" s="35">
        <f>Main!V39*Mask!X$22</f>
        <v>0</v>
      </c>
      <c r="AJ44" s="35">
        <f>Main!W39*Mask!Y$22</f>
        <v>0</v>
      </c>
      <c r="AK44" s="35">
        <f>Main!X39*Mask!Z$22</f>
        <v>0</v>
      </c>
      <c r="AL44" s="35">
        <f>Main!Y39*Mask!AA$22</f>
        <v>0</v>
      </c>
      <c r="AM44" s="35">
        <f>Main!Z39*Mask!AB$22</f>
        <v>0</v>
      </c>
      <c r="AN44" s="35"/>
      <c r="AO44" s="35">
        <f>IF(OR($A$1&lt;=Main!AA$4,ISBLANK($N44)),0,Main!AA39)</f>
        <v>0</v>
      </c>
      <c r="AP44" s="35">
        <f>IF(OR($A$1&lt;=Main!AB$4,ISBLANK($N44)),0,Main!AB39)</f>
        <v>0</v>
      </c>
      <c r="AQ44" s="35">
        <f>IF(OR($A$1&lt;=Main!AC$4,ISBLANK($N44)),0,Main!AC39)</f>
        <v>0</v>
      </c>
      <c r="AR44" s="35">
        <f>IF(OR($A$1&lt;=Main!AD$4,ISBLANK($N44)),0,Main!AD39)</f>
        <v>0</v>
      </c>
      <c r="AS44" s="35">
        <f>IF(OR($A$1&lt;=Main!AE$4,ISBLANK($N44)),0,Main!AE39)</f>
        <v>0</v>
      </c>
      <c r="AT44" s="35">
        <f>IF(OR($A$1&lt;=Main!AF$4,ISBLANK($N44)),0,Main!AF39)</f>
        <v>0</v>
      </c>
      <c r="AU44" s="35">
        <f>IF(OR($A$1&lt;=Main!AG$4,ISBLANK($N44)),0,Main!AG39)</f>
        <v>0</v>
      </c>
      <c r="AV44" s="35">
        <f>IF(OR($A$1&lt;=Main!AH$4,ISBLANK($N44)),0,Main!AH39)</f>
        <v>0</v>
      </c>
      <c r="AW44" s="35">
        <f>IF(OR($A$1&lt;=Main!AI$4,ISBLANK($N44)),0,Main!AI39)</f>
        <v>0</v>
      </c>
      <c r="AX44" s="35">
        <f>IF(OR($A$1&lt;=Main!AJ$4,ISBLANK($N44)),0,Main!AJ39)</f>
        <v>0</v>
      </c>
      <c r="AY44" s="35">
        <f>IF(OR($A$1&lt;=Main!AK$4,ISBLANK($N44)),0,Main!AK39)</f>
        <v>0</v>
      </c>
      <c r="AZ44" s="35">
        <f>IF(OR($A$1&lt;=Main!AL$4,ISBLANK($N44)),0,Main!AL39)</f>
        <v>0</v>
      </c>
      <c r="BA44" s="35">
        <f>IF(OR($A$1&lt;=Main!AM$4,ISBLANK($N44)),0,Main!AM39)</f>
        <v>0</v>
      </c>
      <c r="BB44" s="35">
        <f>IF(OR($A$1&lt;=Main!AN$4,ISBLANK($N44)),0,Main!AN39)</f>
        <v>0</v>
      </c>
      <c r="BC44" s="35">
        <f>IF(OR($A$1&lt;=Main!AO$4,ISBLANK($N44)),0,Main!AO39)</f>
        <v>0</v>
      </c>
      <c r="BD44" s="35">
        <f>IF(OR($A$1&lt;=Main!AP$4,ISBLANK($N44)),0,Main!AP39)</f>
        <v>0</v>
      </c>
      <c r="BE44" s="35">
        <f>IF(OR($A$1&lt;=Main!AQ$4,ISBLANK($N44)),0,Main!AQ39)</f>
        <v>0</v>
      </c>
      <c r="BF44" s="35">
        <f>IF(OR($A$1&lt;=Main!AR$4,ISBLANK($N44)),0,Main!AR39)</f>
        <v>0</v>
      </c>
      <c r="BG44" s="35">
        <f>IF(OR($A$1&lt;=Main!AS$4,ISBLANK($N44)),0,Main!AS39)</f>
        <v>0</v>
      </c>
      <c r="BH44" s="35">
        <f>IF(OR($A$1&lt;=Main!AT$4,ISBLANK($N44)),0,Main!AT39)</f>
        <v>0</v>
      </c>
      <c r="BI44" s="35">
        <f>IF(OR($A$1&lt;=Main!AU$4,ISBLANK($N44)),0,Main!AU39)</f>
        <v>0</v>
      </c>
      <c r="BJ44" s="35">
        <f>IF(OR($A$1&lt;=Main!AV$4,ISBLANK($N44)),0,Main!AV39)</f>
        <v>0</v>
      </c>
    </row>
    <row r="45" spans="1:62">
      <c r="A45" s="37"/>
      <c r="B45" s="37"/>
      <c r="C45" s="37" t="str">
        <f>IF(ISBLANK($A45),"",VLOOKUP($K45,Main!BC$6:BD$150,2,0))</f>
        <v/>
      </c>
      <c r="D45" s="43">
        <f t="shared" si="3"/>
        <v>0</v>
      </c>
      <c r="F45" s="6">
        <f>VLOOKUP($E45,Mask!$A$2:$C$102,$M$8,0)</f>
        <v>0</v>
      </c>
      <c r="G45" s="44">
        <f t="shared" si="4"/>
        <v>0</v>
      </c>
      <c r="K45" s="6" t="str">
        <f t="shared" si="0"/>
        <v/>
      </c>
      <c r="L45" s="35">
        <f t="shared" si="1"/>
        <v>0</v>
      </c>
      <c r="M45" s="6">
        <v>1</v>
      </c>
      <c r="N45" s="35" t="str">
        <f>Main!$A40&amp;Main!$B40</f>
        <v>СтепановаЕвгения</v>
      </c>
      <c r="O45" s="145">
        <f t="shared" si="2"/>
        <v>0</v>
      </c>
      <c r="P45" s="150">
        <f t="shared" si="5"/>
        <v>1</v>
      </c>
      <c r="Q45" s="150">
        <f ca="1">IF(Main!$AY40&lt;&gt;"#",$P45-Main!$AY40,"#")</f>
        <v>-34</v>
      </c>
      <c r="R45" s="35">
        <f>Main!E40*Mask!G$22</f>
        <v>0</v>
      </c>
      <c r="S45" s="35">
        <f>Main!F40*Mask!H$22</f>
        <v>0</v>
      </c>
      <c r="T45" s="35">
        <f>Main!G40*Mask!I$22</f>
        <v>0</v>
      </c>
      <c r="U45" s="35">
        <f>Main!H40*Mask!J$22</f>
        <v>0</v>
      </c>
      <c r="V45" s="35">
        <f>Main!I40*Mask!K$22</f>
        <v>0</v>
      </c>
      <c r="W45" s="35">
        <f>Main!J40*Mask!L$22</f>
        <v>0</v>
      </c>
      <c r="X45" s="35">
        <f>Main!K40*Mask!M$22</f>
        <v>0</v>
      </c>
      <c r="Y45" s="35">
        <f>Main!L40*Mask!N$22</f>
        <v>0</v>
      </c>
      <c r="Z45" s="35">
        <f>Main!M40*Mask!O$22</f>
        <v>0</v>
      </c>
      <c r="AA45" s="35">
        <f>Main!N40*Mask!P$22</f>
        <v>0</v>
      </c>
      <c r="AB45" s="35">
        <f>Main!O40*Mask!Q$22</f>
        <v>0</v>
      </c>
      <c r="AC45" s="35">
        <f>Main!P40*Mask!R$22</f>
        <v>0</v>
      </c>
      <c r="AD45" s="35">
        <f>Main!Q40*Mask!S$22</f>
        <v>0</v>
      </c>
      <c r="AE45" s="35">
        <f>Main!R40*Mask!T$22</f>
        <v>0</v>
      </c>
      <c r="AF45" s="35">
        <f>Main!S40*Mask!U$22</f>
        <v>0</v>
      </c>
      <c r="AG45" s="35">
        <f>Main!T40*Mask!V$22</f>
        <v>0</v>
      </c>
      <c r="AH45" s="35">
        <f>Main!U40*Mask!W$22</f>
        <v>0</v>
      </c>
      <c r="AI45" s="35">
        <f>Main!V40*Mask!X$22</f>
        <v>0</v>
      </c>
      <c r="AJ45" s="35">
        <f>Main!W40*Mask!Y$22</f>
        <v>0</v>
      </c>
      <c r="AK45" s="35">
        <f>Main!X40*Mask!Z$22</f>
        <v>0</v>
      </c>
      <c r="AL45" s="35">
        <f>Main!Y40*Mask!AA$22</f>
        <v>0</v>
      </c>
      <c r="AM45" s="35">
        <f>Main!Z40*Mask!AB$22</f>
        <v>0</v>
      </c>
      <c r="AN45" s="35"/>
      <c r="AO45" s="35">
        <f>IF(OR($A$1&lt;=Main!AA$4,ISBLANK($N45)),0,Main!AA40)</f>
        <v>0</v>
      </c>
      <c r="AP45" s="35">
        <f>IF(OR($A$1&lt;=Main!AB$4,ISBLANK($N45)),0,Main!AB40)</f>
        <v>0</v>
      </c>
      <c r="AQ45" s="35">
        <f>IF(OR($A$1&lt;=Main!AC$4,ISBLANK($N45)),0,Main!AC40)</f>
        <v>0</v>
      </c>
      <c r="AR45" s="35">
        <f>IF(OR($A$1&lt;=Main!AD$4,ISBLANK($N45)),0,Main!AD40)</f>
        <v>0</v>
      </c>
      <c r="AS45" s="35">
        <f>IF(OR($A$1&lt;=Main!AE$4,ISBLANK($N45)),0,Main!AE40)</f>
        <v>0</v>
      </c>
      <c r="AT45" s="35">
        <f>IF(OR($A$1&lt;=Main!AF$4,ISBLANK($N45)),0,Main!AF40)</f>
        <v>0</v>
      </c>
      <c r="AU45" s="35">
        <f>IF(OR($A$1&lt;=Main!AG$4,ISBLANK($N45)),0,Main!AG40)</f>
        <v>0</v>
      </c>
      <c r="AV45" s="35">
        <f>IF(OR($A$1&lt;=Main!AH$4,ISBLANK($N45)),0,Main!AH40)</f>
        <v>0</v>
      </c>
      <c r="AW45" s="35">
        <f>IF(OR($A$1&lt;=Main!AI$4,ISBLANK($N45)),0,Main!AI40)</f>
        <v>0</v>
      </c>
      <c r="AX45" s="35">
        <f>IF(OR($A$1&lt;=Main!AJ$4,ISBLANK($N45)),0,Main!AJ40)</f>
        <v>0</v>
      </c>
      <c r="AY45" s="35">
        <f>IF(OR($A$1&lt;=Main!AK$4,ISBLANK($N45)),0,Main!AK40)</f>
        <v>0</v>
      </c>
      <c r="AZ45" s="35">
        <f>IF(OR($A$1&lt;=Main!AL$4,ISBLANK($N45)),0,Main!AL40)</f>
        <v>0</v>
      </c>
      <c r="BA45" s="35">
        <f>IF(OR($A$1&lt;=Main!AM$4,ISBLANK($N45)),0,Main!AM40)</f>
        <v>0</v>
      </c>
      <c r="BB45" s="35">
        <f>IF(OR($A$1&lt;=Main!AN$4,ISBLANK($N45)),0,Main!AN40)</f>
        <v>0</v>
      </c>
      <c r="BC45" s="35">
        <f>IF(OR($A$1&lt;=Main!AO$4,ISBLANK($N45)),0,Main!AO40)</f>
        <v>0</v>
      </c>
      <c r="BD45" s="35">
        <f>IF(OR($A$1&lt;=Main!AP$4,ISBLANK($N45)),0,Main!AP40)</f>
        <v>0</v>
      </c>
      <c r="BE45" s="35">
        <f>IF(OR($A$1&lt;=Main!AQ$4,ISBLANK($N45)),0,Main!AQ40)</f>
        <v>0</v>
      </c>
      <c r="BF45" s="35">
        <f>IF(OR($A$1&lt;=Main!AR$4,ISBLANK($N45)),0,Main!AR40)</f>
        <v>0</v>
      </c>
      <c r="BG45" s="35">
        <f>IF(OR($A$1&lt;=Main!AS$4,ISBLANK($N45)),0,Main!AS40)</f>
        <v>0</v>
      </c>
      <c r="BH45" s="35">
        <f>IF(OR($A$1&lt;=Main!AT$4,ISBLANK($N45)),0,Main!AT40)</f>
        <v>0</v>
      </c>
      <c r="BI45" s="35">
        <f>IF(OR($A$1&lt;=Main!AU$4,ISBLANK($N45)),0,Main!AU40)</f>
        <v>0</v>
      </c>
      <c r="BJ45" s="35">
        <f>IF(OR($A$1&lt;=Main!AV$4,ISBLANK($N45)),0,Main!AV40)</f>
        <v>0</v>
      </c>
    </row>
    <row r="46" spans="1:62">
      <c r="A46" s="37"/>
      <c r="B46" s="37"/>
      <c r="C46" s="37" t="str">
        <f>IF(ISBLANK($A46),"",VLOOKUP($K46,Main!BC$6:BD$150,2,0))</f>
        <v/>
      </c>
      <c r="D46" s="43">
        <f t="shared" si="3"/>
        <v>0</v>
      </c>
      <c r="F46" s="6">
        <f>VLOOKUP($E46,Mask!$A$2:$C$102,$M$8,0)</f>
        <v>0</v>
      </c>
      <c r="G46" s="44">
        <f t="shared" si="4"/>
        <v>0</v>
      </c>
      <c r="K46" s="6" t="str">
        <f t="shared" si="0"/>
        <v/>
      </c>
      <c r="L46" s="35">
        <f t="shared" si="1"/>
        <v>0</v>
      </c>
      <c r="M46" s="6">
        <v>1</v>
      </c>
      <c r="N46" s="35" t="str">
        <f>Main!$A41&amp;Main!$B41</f>
        <v>БарышниковаАлександра</v>
      </c>
      <c r="O46" s="145">
        <f t="shared" si="2"/>
        <v>0</v>
      </c>
      <c r="P46" s="150">
        <f t="shared" si="5"/>
        <v>1</v>
      </c>
      <c r="Q46" s="150">
        <f ca="1">IF(Main!$AY41&lt;&gt;"#",$P46-Main!$AY41,"#")</f>
        <v>-35</v>
      </c>
      <c r="R46" s="35">
        <f>Main!E41*Mask!G$22</f>
        <v>0</v>
      </c>
      <c r="S46" s="35">
        <f>Main!F41*Mask!H$22</f>
        <v>0</v>
      </c>
      <c r="T46" s="35">
        <f>Main!G41*Mask!I$22</f>
        <v>0</v>
      </c>
      <c r="U46" s="35">
        <f>Main!H41*Mask!J$22</f>
        <v>0</v>
      </c>
      <c r="V46" s="35">
        <f>Main!I41*Mask!K$22</f>
        <v>0</v>
      </c>
      <c r="W46" s="35">
        <f>Main!J41*Mask!L$22</f>
        <v>0</v>
      </c>
      <c r="X46" s="35">
        <f>Main!K41*Mask!M$22</f>
        <v>0</v>
      </c>
      <c r="Y46" s="35">
        <f>Main!L41*Mask!N$22</f>
        <v>0</v>
      </c>
      <c r="Z46" s="35">
        <f>Main!M41*Mask!O$22</f>
        <v>0</v>
      </c>
      <c r="AA46" s="35">
        <f>Main!N41*Mask!P$22</f>
        <v>0</v>
      </c>
      <c r="AB46" s="35">
        <f>Main!O41*Mask!Q$22</f>
        <v>0</v>
      </c>
      <c r="AC46" s="35">
        <f>Main!P41*Mask!R$22</f>
        <v>0</v>
      </c>
      <c r="AD46" s="35">
        <f>Main!Q41*Mask!S$22</f>
        <v>0</v>
      </c>
      <c r="AE46" s="35">
        <f>Main!R41*Mask!T$22</f>
        <v>0</v>
      </c>
      <c r="AF46" s="35">
        <f>Main!S41*Mask!U$22</f>
        <v>0</v>
      </c>
      <c r="AG46" s="35">
        <f>Main!T41*Mask!V$22</f>
        <v>0</v>
      </c>
      <c r="AH46" s="35">
        <f>Main!U41*Mask!W$22</f>
        <v>0</v>
      </c>
      <c r="AI46" s="35">
        <f>Main!V41*Mask!X$22</f>
        <v>0</v>
      </c>
      <c r="AJ46" s="35">
        <f>Main!W41*Mask!Y$22</f>
        <v>0</v>
      </c>
      <c r="AK46" s="35">
        <f>Main!X41*Mask!Z$22</f>
        <v>0</v>
      </c>
      <c r="AL46" s="35">
        <f>Main!Y41*Mask!AA$22</f>
        <v>0</v>
      </c>
      <c r="AM46" s="35">
        <f>Main!Z41*Mask!AB$22</f>
        <v>0</v>
      </c>
      <c r="AN46" s="35"/>
      <c r="AO46" s="35">
        <f>IF(OR($A$1&lt;=Main!AA$4,ISBLANK($N46)),0,Main!AA41)</f>
        <v>0</v>
      </c>
      <c r="AP46" s="35">
        <f>IF(OR($A$1&lt;=Main!AB$4,ISBLANK($N46)),0,Main!AB41)</f>
        <v>0</v>
      </c>
      <c r="AQ46" s="35">
        <f>IF(OR($A$1&lt;=Main!AC$4,ISBLANK($N46)),0,Main!AC41)</f>
        <v>0</v>
      </c>
      <c r="AR46" s="35">
        <f>IF(OR($A$1&lt;=Main!AD$4,ISBLANK($N46)),0,Main!AD41)</f>
        <v>0</v>
      </c>
      <c r="AS46" s="35">
        <f>IF(OR($A$1&lt;=Main!AE$4,ISBLANK($N46)),0,Main!AE41)</f>
        <v>0</v>
      </c>
      <c r="AT46" s="35">
        <f>IF(OR($A$1&lt;=Main!AF$4,ISBLANK($N46)),0,Main!AF41)</f>
        <v>0</v>
      </c>
      <c r="AU46" s="35">
        <f>IF(OR($A$1&lt;=Main!AG$4,ISBLANK($N46)),0,Main!AG41)</f>
        <v>0</v>
      </c>
      <c r="AV46" s="35">
        <f>IF(OR($A$1&lt;=Main!AH$4,ISBLANK($N46)),0,Main!AH41)</f>
        <v>0</v>
      </c>
      <c r="AW46" s="35">
        <f>IF(OR($A$1&lt;=Main!AI$4,ISBLANK($N46)),0,Main!AI41)</f>
        <v>0</v>
      </c>
      <c r="AX46" s="35">
        <f>IF(OR($A$1&lt;=Main!AJ$4,ISBLANK($N46)),0,Main!AJ41)</f>
        <v>0</v>
      </c>
      <c r="AY46" s="35">
        <f>IF(OR($A$1&lt;=Main!AK$4,ISBLANK($N46)),0,Main!AK41)</f>
        <v>0</v>
      </c>
      <c r="AZ46" s="35">
        <f>IF(OR($A$1&lt;=Main!AL$4,ISBLANK($N46)),0,Main!AL41)</f>
        <v>0</v>
      </c>
      <c r="BA46" s="35">
        <f>IF(OR($A$1&lt;=Main!AM$4,ISBLANK($N46)),0,Main!AM41)</f>
        <v>0</v>
      </c>
      <c r="BB46" s="35">
        <f>IF(OR($A$1&lt;=Main!AN$4,ISBLANK($N46)),0,Main!AN41)</f>
        <v>0</v>
      </c>
      <c r="BC46" s="35">
        <f>IF(OR($A$1&lt;=Main!AO$4,ISBLANK($N46)),0,Main!AO41)</f>
        <v>0</v>
      </c>
      <c r="BD46" s="35">
        <f>IF(OR($A$1&lt;=Main!AP$4,ISBLANK($N46)),0,Main!AP41)</f>
        <v>0</v>
      </c>
      <c r="BE46" s="35">
        <f>IF(OR($A$1&lt;=Main!AQ$4,ISBLANK($N46)),0,Main!AQ41)</f>
        <v>0</v>
      </c>
      <c r="BF46" s="35">
        <f>IF(OR($A$1&lt;=Main!AR$4,ISBLANK($N46)),0,Main!AR41)</f>
        <v>0</v>
      </c>
      <c r="BG46" s="35">
        <f>IF(OR($A$1&lt;=Main!AS$4,ISBLANK($N46)),0,Main!AS41)</f>
        <v>0</v>
      </c>
      <c r="BH46" s="35">
        <f>IF(OR($A$1&lt;=Main!AT$4,ISBLANK($N46)),0,Main!AT41)</f>
        <v>0</v>
      </c>
      <c r="BI46" s="35">
        <f>IF(OR($A$1&lt;=Main!AU$4,ISBLANK($N46)),0,Main!AU41)</f>
        <v>0</v>
      </c>
      <c r="BJ46" s="35">
        <f>IF(OR($A$1&lt;=Main!AV$4,ISBLANK($N46)),0,Main!AV41)</f>
        <v>0</v>
      </c>
    </row>
    <row r="47" spans="1:62">
      <c r="A47" s="37"/>
      <c r="B47" s="37"/>
      <c r="C47" s="37" t="str">
        <f>IF(ISBLANK($A47),"",VLOOKUP($K47,Main!BC$6:BD$150,2,0))</f>
        <v/>
      </c>
      <c r="D47" s="43">
        <f t="shared" si="3"/>
        <v>0</v>
      </c>
      <c r="F47" s="6">
        <f>VLOOKUP($E47,Mask!$A$2:$C$102,$M$8,0)</f>
        <v>0</v>
      </c>
      <c r="G47" s="44">
        <f t="shared" si="4"/>
        <v>0</v>
      </c>
      <c r="K47" s="6" t="str">
        <f t="shared" si="0"/>
        <v/>
      </c>
      <c r="L47" s="35">
        <f t="shared" si="1"/>
        <v>0</v>
      </c>
      <c r="M47" s="6">
        <v>1</v>
      </c>
      <c r="N47" s="35" t="str">
        <f>Main!$A42&amp;Main!$B42</f>
        <v>ПервененокОксана</v>
      </c>
      <c r="O47" s="145">
        <f t="shared" si="2"/>
        <v>0</v>
      </c>
      <c r="P47" s="150">
        <f t="shared" si="5"/>
        <v>1</v>
      </c>
      <c r="Q47" s="150">
        <f ca="1">IF(Main!$AY42&lt;&gt;"#",$P47-Main!$AY42,"#")</f>
        <v>-36</v>
      </c>
      <c r="R47" s="35">
        <f>Main!E42*Mask!G$22</f>
        <v>0</v>
      </c>
      <c r="S47" s="35">
        <f>Main!F42*Mask!H$22</f>
        <v>0</v>
      </c>
      <c r="T47" s="35">
        <f>Main!G42*Mask!I$22</f>
        <v>0</v>
      </c>
      <c r="U47" s="35">
        <f>Main!H42*Mask!J$22</f>
        <v>0</v>
      </c>
      <c r="V47" s="35">
        <f>Main!I42*Mask!K$22</f>
        <v>0</v>
      </c>
      <c r="W47" s="35">
        <f>Main!J42*Mask!L$22</f>
        <v>0</v>
      </c>
      <c r="X47" s="35">
        <f>Main!K42*Mask!M$22</f>
        <v>0</v>
      </c>
      <c r="Y47" s="35">
        <f>Main!L42*Mask!N$22</f>
        <v>0</v>
      </c>
      <c r="Z47" s="35">
        <f>Main!M42*Mask!O$22</f>
        <v>0</v>
      </c>
      <c r="AA47" s="35">
        <f>Main!N42*Mask!P$22</f>
        <v>0</v>
      </c>
      <c r="AB47" s="35">
        <f>Main!O42*Mask!Q$22</f>
        <v>0</v>
      </c>
      <c r="AC47" s="35">
        <f>Main!P42*Mask!R$22</f>
        <v>0</v>
      </c>
      <c r="AD47" s="35">
        <f>Main!Q42*Mask!S$22</f>
        <v>0</v>
      </c>
      <c r="AE47" s="35">
        <f>Main!R42*Mask!T$22</f>
        <v>0</v>
      </c>
      <c r="AF47" s="35">
        <f>Main!S42*Mask!U$22</f>
        <v>0</v>
      </c>
      <c r="AG47" s="35">
        <f>Main!T42*Mask!V$22</f>
        <v>0</v>
      </c>
      <c r="AH47" s="35">
        <f>Main!U42*Mask!W$22</f>
        <v>0</v>
      </c>
      <c r="AI47" s="35">
        <f>Main!V42*Mask!X$22</f>
        <v>0</v>
      </c>
      <c r="AJ47" s="35">
        <f>Main!W42*Mask!Y$22</f>
        <v>0</v>
      </c>
      <c r="AK47" s="35">
        <f>Main!X42*Mask!Z$22</f>
        <v>0</v>
      </c>
      <c r="AL47" s="35">
        <f>Main!Y42*Mask!AA$22</f>
        <v>0</v>
      </c>
      <c r="AM47" s="35">
        <f>Main!Z42*Mask!AB$22</f>
        <v>0</v>
      </c>
      <c r="AN47" s="35"/>
      <c r="AO47" s="35">
        <f>IF(OR($A$1&lt;=Main!AA$4,ISBLANK($N47)),0,Main!AA42)</f>
        <v>0</v>
      </c>
      <c r="AP47" s="35">
        <f>IF(OR($A$1&lt;=Main!AB$4,ISBLANK($N47)),0,Main!AB42)</f>
        <v>0</v>
      </c>
      <c r="AQ47" s="35">
        <f>IF(OR($A$1&lt;=Main!AC$4,ISBLANK($N47)),0,Main!AC42)</f>
        <v>0</v>
      </c>
      <c r="AR47" s="35">
        <f>IF(OR($A$1&lt;=Main!AD$4,ISBLANK($N47)),0,Main!AD42)</f>
        <v>0</v>
      </c>
      <c r="AS47" s="35">
        <f>IF(OR($A$1&lt;=Main!AE$4,ISBLANK($N47)),0,Main!AE42)</f>
        <v>0</v>
      </c>
      <c r="AT47" s="35">
        <f>IF(OR($A$1&lt;=Main!AF$4,ISBLANK($N47)),0,Main!AF42)</f>
        <v>0</v>
      </c>
      <c r="AU47" s="35">
        <f>IF(OR($A$1&lt;=Main!AG$4,ISBLANK($N47)),0,Main!AG42)</f>
        <v>0</v>
      </c>
      <c r="AV47" s="35">
        <f>IF(OR($A$1&lt;=Main!AH$4,ISBLANK($N47)),0,Main!AH42)</f>
        <v>0</v>
      </c>
      <c r="AW47" s="35">
        <f>IF(OR($A$1&lt;=Main!AI$4,ISBLANK($N47)),0,Main!AI42)</f>
        <v>0</v>
      </c>
      <c r="AX47" s="35">
        <f>IF(OR($A$1&lt;=Main!AJ$4,ISBLANK($N47)),0,Main!AJ42)</f>
        <v>0</v>
      </c>
      <c r="AY47" s="35">
        <f>IF(OR($A$1&lt;=Main!AK$4,ISBLANK($N47)),0,Main!AK42)</f>
        <v>0</v>
      </c>
      <c r="AZ47" s="35">
        <f>IF(OR($A$1&lt;=Main!AL$4,ISBLANK($N47)),0,Main!AL42)</f>
        <v>0</v>
      </c>
      <c r="BA47" s="35">
        <f>IF(OR($A$1&lt;=Main!AM$4,ISBLANK($N47)),0,Main!AM42)</f>
        <v>0</v>
      </c>
      <c r="BB47" s="35">
        <f>IF(OR($A$1&lt;=Main!AN$4,ISBLANK($N47)),0,Main!AN42)</f>
        <v>0</v>
      </c>
      <c r="BC47" s="35">
        <f>IF(OR($A$1&lt;=Main!AO$4,ISBLANK($N47)),0,Main!AO42)</f>
        <v>0</v>
      </c>
      <c r="BD47" s="35">
        <f>IF(OR($A$1&lt;=Main!AP$4,ISBLANK($N47)),0,Main!AP42)</f>
        <v>0</v>
      </c>
      <c r="BE47" s="35">
        <f>IF(OR($A$1&lt;=Main!AQ$4,ISBLANK($N47)),0,Main!AQ42)</f>
        <v>0</v>
      </c>
      <c r="BF47" s="35">
        <f>IF(OR($A$1&lt;=Main!AR$4,ISBLANK($N47)),0,Main!AR42)</f>
        <v>0</v>
      </c>
      <c r="BG47" s="35">
        <f>IF(OR($A$1&lt;=Main!AS$4,ISBLANK($N47)),0,Main!AS42)</f>
        <v>0</v>
      </c>
      <c r="BH47" s="35">
        <f>IF(OR($A$1&lt;=Main!AT$4,ISBLANK($N47)),0,Main!AT42)</f>
        <v>0</v>
      </c>
      <c r="BI47" s="35">
        <f>IF(OR($A$1&lt;=Main!AU$4,ISBLANK($N47)),0,Main!AU42)</f>
        <v>0</v>
      </c>
      <c r="BJ47" s="35">
        <f>IF(OR($A$1&lt;=Main!AV$4,ISBLANK($N47)),0,Main!AV42)</f>
        <v>0</v>
      </c>
    </row>
    <row r="48" spans="1:62">
      <c r="A48" s="37"/>
      <c r="B48" s="37"/>
      <c r="C48" s="37" t="str">
        <f>IF(ISBLANK($A48),"",VLOOKUP($K48,Main!BC$6:BD$150,2,0))</f>
        <v/>
      </c>
      <c r="D48" s="43">
        <f t="shared" si="3"/>
        <v>0</v>
      </c>
      <c r="F48" s="6">
        <f>VLOOKUP($E48,Mask!$A$2:$C$102,$M$8,0)</f>
        <v>0</v>
      </c>
      <c r="G48" s="44">
        <f t="shared" si="4"/>
        <v>0</v>
      </c>
      <c r="K48" s="6" t="str">
        <f t="shared" si="0"/>
        <v/>
      </c>
      <c r="L48" s="35">
        <f t="shared" si="1"/>
        <v>0</v>
      </c>
      <c r="M48" s="6">
        <v>1</v>
      </c>
      <c r="N48" s="35" t="str">
        <f>Main!$A43&amp;Main!$B43</f>
        <v>СтрогановаАлександра</v>
      </c>
      <c r="O48" s="145">
        <f t="shared" si="2"/>
        <v>0</v>
      </c>
      <c r="P48" s="150">
        <f t="shared" si="5"/>
        <v>1</v>
      </c>
      <c r="Q48" s="150">
        <f ca="1">IF(Main!$AY43&lt;&gt;"#",$P48-Main!$AY43,"#")</f>
        <v>-37</v>
      </c>
      <c r="R48" s="35">
        <f>Main!E43*Mask!G$22</f>
        <v>0</v>
      </c>
      <c r="S48" s="35">
        <f>Main!F43*Mask!H$22</f>
        <v>0</v>
      </c>
      <c r="T48" s="35">
        <f>Main!G43*Mask!I$22</f>
        <v>0</v>
      </c>
      <c r="U48" s="35">
        <f>Main!H43*Mask!J$22</f>
        <v>0</v>
      </c>
      <c r="V48" s="35">
        <f>Main!I43*Mask!K$22</f>
        <v>0</v>
      </c>
      <c r="W48" s="35">
        <f>Main!J43*Mask!L$22</f>
        <v>0</v>
      </c>
      <c r="X48" s="35">
        <f>Main!K43*Mask!M$22</f>
        <v>0</v>
      </c>
      <c r="Y48" s="35">
        <f>Main!L43*Mask!N$22</f>
        <v>0</v>
      </c>
      <c r="Z48" s="35">
        <f>Main!M43*Mask!O$22</f>
        <v>0</v>
      </c>
      <c r="AA48" s="35">
        <f>Main!N43*Mask!P$22</f>
        <v>0</v>
      </c>
      <c r="AB48" s="35">
        <f>Main!O43*Mask!Q$22</f>
        <v>0</v>
      </c>
      <c r="AC48" s="35">
        <f>Main!P43*Mask!R$22</f>
        <v>0</v>
      </c>
      <c r="AD48" s="35">
        <f>Main!Q43*Mask!S$22</f>
        <v>0</v>
      </c>
      <c r="AE48" s="35">
        <f>Main!R43*Mask!T$22</f>
        <v>0</v>
      </c>
      <c r="AF48" s="35">
        <f>Main!S43*Mask!U$22</f>
        <v>0</v>
      </c>
      <c r="AG48" s="35">
        <f>Main!T43*Mask!V$22</f>
        <v>0</v>
      </c>
      <c r="AH48" s="35">
        <f>Main!U43*Mask!W$22</f>
        <v>0</v>
      </c>
      <c r="AI48" s="35">
        <f>Main!V43*Mask!X$22</f>
        <v>0</v>
      </c>
      <c r="AJ48" s="35">
        <f>Main!W43*Mask!Y$22</f>
        <v>0</v>
      </c>
      <c r="AK48" s="35">
        <f>Main!X43*Mask!Z$22</f>
        <v>0</v>
      </c>
      <c r="AL48" s="35">
        <f>Main!Y43*Mask!AA$22</f>
        <v>0</v>
      </c>
      <c r="AM48" s="35">
        <f>Main!Z43*Mask!AB$22</f>
        <v>0</v>
      </c>
      <c r="AN48" s="35"/>
      <c r="AO48" s="35">
        <f>IF(OR($A$1&lt;=Main!AA$4,ISBLANK($N48)),0,Main!AA43)</f>
        <v>0</v>
      </c>
      <c r="AP48" s="35">
        <f>IF(OR($A$1&lt;=Main!AB$4,ISBLANK($N48)),0,Main!AB43)</f>
        <v>0</v>
      </c>
      <c r="AQ48" s="35">
        <f>IF(OR($A$1&lt;=Main!AC$4,ISBLANK($N48)),0,Main!AC43)</f>
        <v>0</v>
      </c>
      <c r="AR48" s="35">
        <f>IF(OR($A$1&lt;=Main!AD$4,ISBLANK($N48)),0,Main!AD43)</f>
        <v>0</v>
      </c>
      <c r="AS48" s="35">
        <f>IF(OR($A$1&lt;=Main!AE$4,ISBLANK($N48)),0,Main!AE43)</f>
        <v>0</v>
      </c>
      <c r="AT48" s="35">
        <f>IF(OR($A$1&lt;=Main!AF$4,ISBLANK($N48)),0,Main!AF43)</f>
        <v>0</v>
      </c>
      <c r="AU48" s="35">
        <f>IF(OR($A$1&lt;=Main!AG$4,ISBLANK($N48)),0,Main!AG43)</f>
        <v>0</v>
      </c>
      <c r="AV48" s="35">
        <f>IF(OR($A$1&lt;=Main!AH$4,ISBLANK($N48)),0,Main!AH43)</f>
        <v>0</v>
      </c>
      <c r="AW48" s="35">
        <f>IF(OR($A$1&lt;=Main!AI$4,ISBLANK($N48)),0,Main!AI43)</f>
        <v>0</v>
      </c>
      <c r="AX48" s="35">
        <f>IF(OR($A$1&lt;=Main!AJ$4,ISBLANK($N48)),0,Main!AJ43)</f>
        <v>0</v>
      </c>
      <c r="AY48" s="35">
        <f>IF(OR($A$1&lt;=Main!AK$4,ISBLANK($N48)),0,Main!AK43)</f>
        <v>0</v>
      </c>
      <c r="AZ48" s="35">
        <f>IF(OR($A$1&lt;=Main!AL$4,ISBLANK($N48)),0,Main!AL43)</f>
        <v>0</v>
      </c>
      <c r="BA48" s="35">
        <f>IF(OR($A$1&lt;=Main!AM$4,ISBLANK($N48)),0,Main!AM43)</f>
        <v>0</v>
      </c>
      <c r="BB48" s="35">
        <f>IF(OR($A$1&lt;=Main!AN$4,ISBLANK($N48)),0,Main!AN43)</f>
        <v>0</v>
      </c>
      <c r="BC48" s="35">
        <f>IF(OR($A$1&lt;=Main!AO$4,ISBLANK($N48)),0,Main!AO43)</f>
        <v>0</v>
      </c>
      <c r="BD48" s="35">
        <f>IF(OR($A$1&lt;=Main!AP$4,ISBLANK($N48)),0,Main!AP43)</f>
        <v>0</v>
      </c>
      <c r="BE48" s="35">
        <f>IF(OR($A$1&lt;=Main!AQ$4,ISBLANK($N48)),0,Main!AQ43)</f>
        <v>0</v>
      </c>
      <c r="BF48" s="35">
        <f>IF(OR($A$1&lt;=Main!AR$4,ISBLANK($N48)),0,Main!AR43)</f>
        <v>0</v>
      </c>
      <c r="BG48" s="35">
        <f>IF(OR($A$1&lt;=Main!AS$4,ISBLANK($N48)),0,Main!AS43)</f>
        <v>0</v>
      </c>
      <c r="BH48" s="35">
        <f>IF(OR($A$1&lt;=Main!AT$4,ISBLANK($N48)),0,Main!AT43)</f>
        <v>0</v>
      </c>
      <c r="BI48" s="35">
        <f>IF(OR($A$1&lt;=Main!AU$4,ISBLANK($N48)),0,Main!AU43)</f>
        <v>0</v>
      </c>
      <c r="BJ48" s="35">
        <f>IF(OR($A$1&lt;=Main!AV$4,ISBLANK($N48)),0,Main!AV43)</f>
        <v>0</v>
      </c>
    </row>
    <row r="49" spans="1:62">
      <c r="A49" s="37"/>
      <c r="B49" s="37"/>
      <c r="C49" s="37" t="str">
        <f>IF(ISBLANK($A49),"",VLOOKUP($K49,Main!BC$6:BD$150,2,0))</f>
        <v/>
      </c>
      <c r="D49" s="43">
        <f t="shared" si="3"/>
        <v>0</v>
      </c>
      <c r="F49" s="6">
        <f>VLOOKUP($E49,Mask!$A$2:$C$102,$M$8,0)</f>
        <v>0</v>
      </c>
      <c r="G49" s="44">
        <f t="shared" si="4"/>
        <v>0</v>
      </c>
      <c r="K49" s="6" t="str">
        <f t="shared" si="0"/>
        <v/>
      </c>
      <c r="L49" s="35">
        <f t="shared" si="1"/>
        <v>0</v>
      </c>
      <c r="M49" s="6">
        <v>1</v>
      </c>
      <c r="N49" s="35" t="str">
        <f>Main!$A44&amp;Main!$B44</f>
        <v>ДиденкоМария</v>
      </c>
      <c r="O49" s="145">
        <f t="shared" si="2"/>
        <v>0</v>
      </c>
      <c r="P49" s="150">
        <f t="shared" si="5"/>
        <v>1</v>
      </c>
      <c r="Q49" s="150" t="str">
        <f ca="1">IF(Main!$AY44&lt;&gt;"#",$P49-Main!$AY44,"#")</f>
        <v>#</v>
      </c>
      <c r="R49" s="35">
        <f>Main!E44*Mask!G$22</f>
        <v>0</v>
      </c>
      <c r="S49" s="35">
        <f>Main!F44*Mask!H$22</f>
        <v>0</v>
      </c>
      <c r="T49" s="35">
        <f>Main!G44*Mask!I$22</f>
        <v>0</v>
      </c>
      <c r="U49" s="35">
        <f>Main!H44*Mask!J$22</f>
        <v>0</v>
      </c>
      <c r="V49" s="35">
        <f>Main!I44*Mask!K$22</f>
        <v>0</v>
      </c>
      <c r="W49" s="35">
        <f>Main!J44*Mask!L$22</f>
        <v>0</v>
      </c>
      <c r="X49" s="35">
        <f>Main!K44*Mask!M$22</f>
        <v>0</v>
      </c>
      <c r="Y49" s="35">
        <f>Main!L44*Mask!N$22</f>
        <v>0</v>
      </c>
      <c r="Z49" s="35">
        <f>Main!M44*Mask!O$22</f>
        <v>0</v>
      </c>
      <c r="AA49" s="35">
        <f>Main!N44*Mask!P$22</f>
        <v>0</v>
      </c>
      <c r="AB49" s="35">
        <f>Main!O44*Mask!Q$22</f>
        <v>0</v>
      </c>
      <c r="AC49" s="35">
        <f>Main!P44*Mask!R$22</f>
        <v>0</v>
      </c>
      <c r="AD49" s="35">
        <f>Main!Q44*Mask!S$22</f>
        <v>0</v>
      </c>
      <c r="AE49" s="35">
        <f>Main!R44*Mask!T$22</f>
        <v>0</v>
      </c>
      <c r="AF49" s="35">
        <f>Main!S44*Mask!U$22</f>
        <v>0</v>
      </c>
      <c r="AG49" s="35">
        <f>Main!T44*Mask!V$22</f>
        <v>0</v>
      </c>
      <c r="AH49" s="35">
        <f>Main!U44*Mask!W$22</f>
        <v>0</v>
      </c>
      <c r="AI49" s="35">
        <f>Main!V44*Mask!X$22</f>
        <v>0</v>
      </c>
      <c r="AJ49" s="35">
        <f>Main!W44*Mask!Y$22</f>
        <v>0</v>
      </c>
      <c r="AK49" s="35">
        <f>Main!X44*Mask!Z$22</f>
        <v>0</v>
      </c>
      <c r="AL49" s="35">
        <f>Main!Y44*Mask!AA$22</f>
        <v>0</v>
      </c>
      <c r="AM49" s="35">
        <f>Main!Z44*Mask!AB$22</f>
        <v>0</v>
      </c>
      <c r="AN49" s="35"/>
      <c r="AO49" s="35">
        <f>IF(OR($A$1&lt;=Main!AA$4,ISBLANK($N49)),0,Main!AA44)</f>
        <v>0</v>
      </c>
      <c r="AP49" s="35">
        <f>IF(OR($A$1&lt;=Main!AB$4,ISBLANK($N49)),0,Main!AB44)</f>
        <v>0</v>
      </c>
      <c r="AQ49" s="35">
        <f>IF(OR($A$1&lt;=Main!AC$4,ISBLANK($N49)),0,Main!AC44)</f>
        <v>0</v>
      </c>
      <c r="AR49" s="35">
        <f>IF(OR($A$1&lt;=Main!AD$4,ISBLANK($N49)),0,Main!AD44)</f>
        <v>0</v>
      </c>
      <c r="AS49" s="35">
        <f>IF(OR($A$1&lt;=Main!AE$4,ISBLANK($N49)),0,Main!AE44)</f>
        <v>0</v>
      </c>
      <c r="AT49" s="35">
        <f>IF(OR($A$1&lt;=Main!AF$4,ISBLANK($N49)),0,Main!AF44)</f>
        <v>0</v>
      </c>
      <c r="AU49" s="35">
        <f>IF(OR($A$1&lt;=Main!AG$4,ISBLANK($N49)),0,Main!AG44)</f>
        <v>0</v>
      </c>
      <c r="AV49" s="35">
        <f>IF(OR($A$1&lt;=Main!AH$4,ISBLANK($N49)),0,Main!AH44)</f>
        <v>0</v>
      </c>
      <c r="AW49" s="35">
        <f>IF(OR($A$1&lt;=Main!AI$4,ISBLANK($N49)),0,Main!AI44)</f>
        <v>0</v>
      </c>
      <c r="AX49" s="35">
        <f>IF(OR($A$1&lt;=Main!AJ$4,ISBLANK($N49)),0,Main!AJ44)</f>
        <v>0</v>
      </c>
      <c r="AY49" s="35">
        <f>IF(OR($A$1&lt;=Main!AK$4,ISBLANK($N49)),0,Main!AK44)</f>
        <v>0</v>
      </c>
      <c r="AZ49" s="35">
        <f>IF(OR($A$1&lt;=Main!AL$4,ISBLANK($N49)),0,Main!AL44)</f>
        <v>0</v>
      </c>
      <c r="BA49" s="35">
        <f>IF(OR($A$1&lt;=Main!AM$4,ISBLANK($N49)),0,Main!AM44)</f>
        <v>0</v>
      </c>
      <c r="BB49" s="35">
        <f>IF(OR($A$1&lt;=Main!AN$4,ISBLANK($N49)),0,Main!AN44)</f>
        <v>0</v>
      </c>
      <c r="BC49" s="35">
        <f>IF(OR($A$1&lt;=Main!AO$4,ISBLANK($N49)),0,Main!AO44)</f>
        <v>0</v>
      </c>
      <c r="BD49" s="35">
        <f>IF(OR($A$1&lt;=Main!AP$4,ISBLANK($N49)),0,Main!AP44)</f>
        <v>0</v>
      </c>
      <c r="BE49" s="35">
        <f>IF(OR($A$1&lt;=Main!AQ$4,ISBLANK($N49)),0,Main!AQ44)</f>
        <v>0</v>
      </c>
      <c r="BF49" s="35">
        <f>IF(OR($A$1&lt;=Main!AR$4,ISBLANK($N49)),0,Main!AR44)</f>
        <v>0</v>
      </c>
      <c r="BG49" s="35">
        <f>IF(OR($A$1&lt;=Main!AS$4,ISBLANK($N49)),0,Main!AS44)</f>
        <v>0</v>
      </c>
      <c r="BH49" s="35">
        <f>IF(OR($A$1&lt;=Main!AT$4,ISBLANK($N49)),0,Main!AT44)</f>
        <v>0</v>
      </c>
      <c r="BI49" s="35">
        <f>IF(OR($A$1&lt;=Main!AU$4,ISBLANK($N49)),0,Main!AU44)</f>
        <v>0</v>
      </c>
      <c r="BJ49" s="35">
        <f>IF(OR($A$1&lt;=Main!AV$4,ISBLANK($N49)),0,Main!AV44)</f>
        <v>0</v>
      </c>
    </row>
    <row r="50" spans="1:62">
      <c r="A50" s="37"/>
      <c r="B50" s="37"/>
      <c r="C50" s="37" t="str">
        <f>IF(ISBLANK($A50),"",VLOOKUP($K50,Main!BC$6:BD$150,2,0))</f>
        <v/>
      </c>
      <c r="D50" s="43">
        <f t="shared" si="3"/>
        <v>0</v>
      </c>
      <c r="F50" s="6">
        <f>VLOOKUP($E50,Mask!$A$2:$C$102,$M$8,0)</f>
        <v>0</v>
      </c>
      <c r="G50" s="44">
        <f t="shared" si="4"/>
        <v>0</v>
      </c>
      <c r="K50" s="6" t="str">
        <f t="shared" si="0"/>
        <v/>
      </c>
      <c r="L50" s="35">
        <f t="shared" si="1"/>
        <v>0</v>
      </c>
      <c r="M50" s="6">
        <v>1</v>
      </c>
      <c r="N50" s="35" t="str">
        <f>Main!$A45&amp;Main!$B45</f>
        <v>АкуловаНадежда</v>
      </c>
      <c r="O50" s="145">
        <f t="shared" si="2"/>
        <v>0</v>
      </c>
      <c r="P50" s="150">
        <f t="shared" si="5"/>
        <v>1</v>
      </c>
      <c r="Q50" s="150" t="str">
        <f ca="1">IF(Main!$AY45&lt;&gt;"#",$P50-Main!$AY45,"#")</f>
        <v>#</v>
      </c>
      <c r="R50" s="35">
        <f>Main!E45*Mask!G$22</f>
        <v>0</v>
      </c>
      <c r="S50" s="35">
        <f>Main!F45*Mask!H$22</f>
        <v>0</v>
      </c>
      <c r="T50" s="35">
        <f>Main!G45*Mask!I$22</f>
        <v>0</v>
      </c>
      <c r="U50" s="35">
        <f>Main!H45*Mask!J$22</f>
        <v>0</v>
      </c>
      <c r="V50" s="35">
        <f>Main!I45*Mask!K$22</f>
        <v>0</v>
      </c>
      <c r="W50" s="35">
        <f>Main!J45*Mask!L$22</f>
        <v>0</v>
      </c>
      <c r="X50" s="35">
        <f>Main!K45*Mask!M$22</f>
        <v>0</v>
      </c>
      <c r="Y50" s="35">
        <f>Main!L45*Mask!N$22</f>
        <v>0</v>
      </c>
      <c r="Z50" s="35">
        <f>Main!M45*Mask!O$22</f>
        <v>0</v>
      </c>
      <c r="AA50" s="35">
        <f>Main!N45*Mask!P$22</f>
        <v>0</v>
      </c>
      <c r="AB50" s="35">
        <f>Main!O45*Mask!Q$22</f>
        <v>0</v>
      </c>
      <c r="AC50" s="35">
        <f>Main!P45*Mask!R$22</f>
        <v>0</v>
      </c>
      <c r="AD50" s="35">
        <f>Main!Q45*Mask!S$22</f>
        <v>0</v>
      </c>
      <c r="AE50" s="35">
        <f>Main!R45*Mask!T$22</f>
        <v>0</v>
      </c>
      <c r="AF50" s="35">
        <f>Main!S45*Mask!U$22</f>
        <v>0</v>
      </c>
      <c r="AG50" s="35">
        <f>Main!T45*Mask!V$22</f>
        <v>0</v>
      </c>
      <c r="AH50" s="35">
        <f>Main!U45*Mask!W$22</f>
        <v>0</v>
      </c>
      <c r="AI50" s="35">
        <f>Main!V45*Mask!X$22</f>
        <v>0</v>
      </c>
      <c r="AJ50" s="35">
        <f>Main!W45*Mask!Y$22</f>
        <v>0</v>
      </c>
      <c r="AK50" s="35">
        <f>Main!X45*Mask!Z$22</f>
        <v>0</v>
      </c>
      <c r="AL50" s="35">
        <f>Main!Y45*Mask!AA$22</f>
        <v>0</v>
      </c>
      <c r="AM50" s="35">
        <f>Main!Z45*Mask!AB$22</f>
        <v>0</v>
      </c>
      <c r="AN50" s="35"/>
      <c r="AO50" s="35">
        <f>IF(OR($A$1&lt;=Main!AA$4,ISBLANK($N50)),0,Main!AA45)</f>
        <v>0</v>
      </c>
      <c r="AP50" s="35">
        <f>IF(OR($A$1&lt;=Main!AB$4,ISBLANK($N50)),0,Main!AB45)</f>
        <v>0</v>
      </c>
      <c r="AQ50" s="35">
        <f>IF(OR($A$1&lt;=Main!AC$4,ISBLANK($N50)),0,Main!AC45)</f>
        <v>0</v>
      </c>
      <c r="AR50" s="35">
        <f>IF(OR($A$1&lt;=Main!AD$4,ISBLANK($N50)),0,Main!AD45)</f>
        <v>0</v>
      </c>
      <c r="AS50" s="35">
        <f>IF(OR($A$1&lt;=Main!AE$4,ISBLANK($N50)),0,Main!AE45)</f>
        <v>0</v>
      </c>
      <c r="AT50" s="35">
        <f>IF(OR($A$1&lt;=Main!AF$4,ISBLANK($N50)),0,Main!AF45)</f>
        <v>0</v>
      </c>
      <c r="AU50" s="35">
        <f>IF(OR($A$1&lt;=Main!AG$4,ISBLANK($N50)),0,Main!AG45)</f>
        <v>0</v>
      </c>
      <c r="AV50" s="35">
        <f>IF(OR($A$1&lt;=Main!AH$4,ISBLANK($N50)),0,Main!AH45)</f>
        <v>0</v>
      </c>
      <c r="AW50" s="35">
        <f>IF(OR($A$1&lt;=Main!AI$4,ISBLANK($N50)),0,Main!AI45)</f>
        <v>0</v>
      </c>
      <c r="AX50" s="35">
        <f>IF(OR($A$1&lt;=Main!AJ$4,ISBLANK($N50)),0,Main!AJ45)</f>
        <v>0</v>
      </c>
      <c r="AY50" s="35">
        <f>IF(OR($A$1&lt;=Main!AK$4,ISBLANK($N50)),0,Main!AK45)</f>
        <v>0</v>
      </c>
      <c r="AZ50" s="35">
        <f>IF(OR($A$1&lt;=Main!AL$4,ISBLANK($N50)),0,Main!AL45)</f>
        <v>0</v>
      </c>
      <c r="BA50" s="35">
        <f>IF(OR($A$1&lt;=Main!AM$4,ISBLANK($N50)),0,Main!AM45)</f>
        <v>0</v>
      </c>
      <c r="BB50" s="35">
        <f>IF(OR($A$1&lt;=Main!AN$4,ISBLANK($N50)),0,Main!AN45)</f>
        <v>0</v>
      </c>
      <c r="BC50" s="35">
        <f>IF(OR($A$1&lt;=Main!AO$4,ISBLANK($N50)),0,Main!AO45)</f>
        <v>0</v>
      </c>
      <c r="BD50" s="35">
        <f>IF(OR($A$1&lt;=Main!AP$4,ISBLANK($N50)),0,Main!AP45)</f>
        <v>0</v>
      </c>
      <c r="BE50" s="35">
        <f>IF(OR($A$1&lt;=Main!AQ$4,ISBLANK($N50)),0,Main!AQ45)</f>
        <v>0</v>
      </c>
      <c r="BF50" s="35">
        <f>IF(OR($A$1&lt;=Main!AR$4,ISBLANK($N50)),0,Main!AR45)</f>
        <v>0</v>
      </c>
      <c r="BG50" s="35">
        <f>IF(OR($A$1&lt;=Main!AS$4,ISBLANK($N50)),0,Main!AS45)</f>
        <v>0</v>
      </c>
      <c r="BH50" s="35">
        <f>IF(OR($A$1&lt;=Main!AT$4,ISBLANK($N50)),0,Main!AT45)</f>
        <v>0</v>
      </c>
      <c r="BI50" s="35">
        <f>IF(OR($A$1&lt;=Main!AU$4,ISBLANK($N50)),0,Main!AU45)</f>
        <v>0</v>
      </c>
      <c r="BJ50" s="35">
        <f>IF(OR($A$1&lt;=Main!AV$4,ISBLANK($N50)),0,Main!AV45)</f>
        <v>0</v>
      </c>
    </row>
    <row r="51" spans="1:62">
      <c r="A51" s="37"/>
      <c r="B51" s="37"/>
      <c r="C51" s="37" t="str">
        <f>IF(ISBLANK($A51),"",VLOOKUP($K51,Main!BC$6:BD$150,2,0))</f>
        <v/>
      </c>
      <c r="D51" s="43">
        <f t="shared" si="3"/>
        <v>0</v>
      </c>
      <c r="F51" s="6">
        <f>VLOOKUP($E51,Mask!$A$2:$C$102,$M$8,0)</f>
        <v>0</v>
      </c>
      <c r="G51" s="44">
        <f t="shared" si="4"/>
        <v>0</v>
      </c>
      <c r="K51" s="6" t="str">
        <f t="shared" si="0"/>
        <v/>
      </c>
      <c r="L51" s="35">
        <f t="shared" si="1"/>
        <v>0</v>
      </c>
      <c r="M51" s="6">
        <v>1</v>
      </c>
      <c r="N51" s="35" t="str">
        <f>Main!$A46&amp;Main!$B46</f>
        <v>ВиговскаяЕлизавета</v>
      </c>
      <c r="O51" s="145">
        <f t="shared" si="2"/>
        <v>0</v>
      </c>
      <c r="P51" s="150">
        <f t="shared" si="5"/>
        <v>1</v>
      </c>
      <c r="Q51" s="150" t="str">
        <f ca="1">IF(Main!$AY46&lt;&gt;"#",$P51-Main!$AY46,"#")</f>
        <v>#</v>
      </c>
      <c r="R51" s="35">
        <f>Main!E46*Mask!G$22</f>
        <v>0</v>
      </c>
      <c r="S51" s="35">
        <f>Main!F46*Mask!H$22</f>
        <v>0</v>
      </c>
      <c r="T51" s="35">
        <f>Main!G46*Mask!I$22</f>
        <v>0</v>
      </c>
      <c r="U51" s="35">
        <f>Main!H46*Mask!J$22</f>
        <v>0</v>
      </c>
      <c r="V51" s="35">
        <f>Main!I46*Mask!K$22</f>
        <v>0</v>
      </c>
      <c r="W51" s="35">
        <f>Main!J46*Mask!L$22</f>
        <v>0</v>
      </c>
      <c r="X51" s="35">
        <f>Main!K46*Mask!M$22</f>
        <v>0</v>
      </c>
      <c r="Y51" s="35">
        <f>Main!L46*Mask!N$22</f>
        <v>0</v>
      </c>
      <c r="Z51" s="35">
        <f>Main!M46*Mask!O$22</f>
        <v>0</v>
      </c>
      <c r="AA51" s="35">
        <f>Main!N46*Mask!P$22</f>
        <v>0</v>
      </c>
      <c r="AB51" s="35">
        <f>Main!O46*Mask!Q$22</f>
        <v>0</v>
      </c>
      <c r="AC51" s="35">
        <f>Main!P46*Mask!R$22</f>
        <v>0</v>
      </c>
      <c r="AD51" s="35">
        <f>Main!Q46*Mask!S$22</f>
        <v>0</v>
      </c>
      <c r="AE51" s="35">
        <f>Main!R46*Mask!T$22</f>
        <v>0</v>
      </c>
      <c r="AF51" s="35">
        <f>Main!S46*Mask!U$22</f>
        <v>0</v>
      </c>
      <c r="AG51" s="35">
        <f>Main!T46*Mask!V$22</f>
        <v>0</v>
      </c>
      <c r="AH51" s="35">
        <f>Main!U46*Mask!W$22</f>
        <v>0</v>
      </c>
      <c r="AI51" s="35">
        <f>Main!V46*Mask!X$22</f>
        <v>0</v>
      </c>
      <c r="AJ51" s="35">
        <f>Main!W46*Mask!Y$22</f>
        <v>0</v>
      </c>
      <c r="AK51" s="35">
        <f>Main!X46*Mask!Z$22</f>
        <v>0</v>
      </c>
      <c r="AL51" s="35">
        <f>Main!Y46*Mask!AA$22</f>
        <v>0</v>
      </c>
      <c r="AM51" s="35">
        <f>Main!Z46*Mask!AB$22</f>
        <v>0</v>
      </c>
      <c r="AN51" s="35"/>
      <c r="AO51" s="35">
        <f>IF(OR($A$1&lt;=Main!AA$4,ISBLANK($N51)),0,Main!AA46)</f>
        <v>0</v>
      </c>
      <c r="AP51" s="35">
        <f>IF(OR($A$1&lt;=Main!AB$4,ISBLANK($N51)),0,Main!AB46)</f>
        <v>0</v>
      </c>
      <c r="AQ51" s="35">
        <f>IF(OR($A$1&lt;=Main!AC$4,ISBLANK($N51)),0,Main!AC46)</f>
        <v>0</v>
      </c>
      <c r="AR51" s="35">
        <f>IF(OR($A$1&lt;=Main!AD$4,ISBLANK($N51)),0,Main!AD46)</f>
        <v>0</v>
      </c>
      <c r="AS51" s="35">
        <f>IF(OR($A$1&lt;=Main!AE$4,ISBLANK($N51)),0,Main!AE46)</f>
        <v>0</v>
      </c>
      <c r="AT51" s="35">
        <f>IF(OR($A$1&lt;=Main!AF$4,ISBLANK($N51)),0,Main!AF46)</f>
        <v>0</v>
      </c>
      <c r="AU51" s="35">
        <f>IF(OR($A$1&lt;=Main!AG$4,ISBLANK($N51)),0,Main!AG46)</f>
        <v>0</v>
      </c>
      <c r="AV51" s="35">
        <f>IF(OR($A$1&lt;=Main!AH$4,ISBLANK($N51)),0,Main!AH46)</f>
        <v>0</v>
      </c>
      <c r="AW51" s="35">
        <f>IF(OR($A$1&lt;=Main!AI$4,ISBLANK($N51)),0,Main!AI46)</f>
        <v>0</v>
      </c>
      <c r="AX51" s="35">
        <f>IF(OR($A$1&lt;=Main!AJ$4,ISBLANK($N51)),0,Main!AJ46)</f>
        <v>0</v>
      </c>
      <c r="AY51" s="35">
        <f>IF(OR($A$1&lt;=Main!AK$4,ISBLANK($N51)),0,Main!AK46)</f>
        <v>0</v>
      </c>
      <c r="AZ51" s="35">
        <f>IF(OR($A$1&lt;=Main!AL$4,ISBLANK($N51)),0,Main!AL46)</f>
        <v>0</v>
      </c>
      <c r="BA51" s="35">
        <f>IF(OR($A$1&lt;=Main!AM$4,ISBLANK($N51)),0,Main!AM46)</f>
        <v>0</v>
      </c>
      <c r="BB51" s="35">
        <f>IF(OR($A$1&lt;=Main!AN$4,ISBLANK($N51)),0,Main!AN46)</f>
        <v>0</v>
      </c>
      <c r="BC51" s="35">
        <f>IF(OR($A$1&lt;=Main!AO$4,ISBLANK($N51)),0,Main!AO46)</f>
        <v>0</v>
      </c>
      <c r="BD51" s="35">
        <f>IF(OR($A$1&lt;=Main!AP$4,ISBLANK($N51)),0,Main!AP46)</f>
        <v>0</v>
      </c>
      <c r="BE51" s="35">
        <f>IF(OR($A$1&lt;=Main!AQ$4,ISBLANK($N51)),0,Main!AQ46)</f>
        <v>0</v>
      </c>
      <c r="BF51" s="35">
        <f>IF(OR($A$1&lt;=Main!AR$4,ISBLANK($N51)),0,Main!AR46)</f>
        <v>0</v>
      </c>
      <c r="BG51" s="35">
        <f>IF(OR($A$1&lt;=Main!AS$4,ISBLANK($N51)),0,Main!AS46)</f>
        <v>0</v>
      </c>
      <c r="BH51" s="35">
        <f>IF(OR($A$1&lt;=Main!AT$4,ISBLANK($N51)),0,Main!AT46)</f>
        <v>0</v>
      </c>
      <c r="BI51" s="35">
        <f>IF(OR($A$1&lt;=Main!AU$4,ISBLANK($N51)),0,Main!AU46)</f>
        <v>0</v>
      </c>
      <c r="BJ51" s="35">
        <f>IF(OR($A$1&lt;=Main!AV$4,ISBLANK($N51)),0,Main!AV46)</f>
        <v>0</v>
      </c>
    </row>
    <row r="52" spans="1:62">
      <c r="A52" s="37"/>
      <c r="B52" s="37"/>
      <c r="C52" s="37" t="str">
        <f>IF(ISBLANK($A52),"",VLOOKUP($K52,Main!BC$6:BD$150,2,0))</f>
        <v/>
      </c>
      <c r="D52" s="43">
        <f t="shared" si="3"/>
        <v>0</v>
      </c>
      <c r="F52" s="6">
        <f>VLOOKUP($E52,Mask!$A$2:$C$102,$M$8,0)</f>
        <v>0</v>
      </c>
      <c r="G52" s="44">
        <f t="shared" si="4"/>
        <v>0</v>
      </c>
      <c r="K52" s="6" t="str">
        <f t="shared" si="0"/>
        <v/>
      </c>
      <c r="L52" s="35">
        <f t="shared" si="1"/>
        <v>0</v>
      </c>
      <c r="M52" s="6">
        <v>1</v>
      </c>
      <c r="N52" s="35" t="str">
        <f>Main!$A47&amp;Main!$B47</f>
        <v>ЗеленинаЕлена</v>
      </c>
      <c r="O52" s="145">
        <f t="shared" si="2"/>
        <v>0</v>
      </c>
      <c r="P52" s="150">
        <f t="shared" si="5"/>
        <v>1</v>
      </c>
      <c r="Q52" s="150" t="str">
        <f ca="1">IF(Main!$AY47&lt;&gt;"#",$P52-Main!$AY47,"#")</f>
        <v>#</v>
      </c>
      <c r="R52" s="35">
        <f>Main!E47*Mask!G$22</f>
        <v>0</v>
      </c>
      <c r="S52" s="35">
        <f>Main!F47*Mask!H$22</f>
        <v>0</v>
      </c>
      <c r="T52" s="35">
        <f>Main!G47*Mask!I$22</f>
        <v>0</v>
      </c>
      <c r="U52" s="35">
        <f>Main!H47*Mask!J$22</f>
        <v>0</v>
      </c>
      <c r="V52" s="35">
        <f>Main!I47*Mask!K$22</f>
        <v>0</v>
      </c>
      <c r="W52" s="35">
        <f>Main!J47*Mask!L$22</f>
        <v>0</v>
      </c>
      <c r="X52" s="35">
        <f>Main!K47*Mask!M$22</f>
        <v>0</v>
      </c>
      <c r="Y52" s="35">
        <f>Main!L47*Mask!N$22</f>
        <v>0</v>
      </c>
      <c r="Z52" s="35">
        <f>Main!M47*Mask!O$22</f>
        <v>0</v>
      </c>
      <c r="AA52" s="35">
        <f>Main!N47*Mask!P$22</f>
        <v>0</v>
      </c>
      <c r="AB52" s="35">
        <f>Main!O47*Mask!Q$22</f>
        <v>0</v>
      </c>
      <c r="AC52" s="35">
        <f>Main!P47*Mask!R$22</f>
        <v>0</v>
      </c>
      <c r="AD52" s="35">
        <f>Main!Q47*Mask!S$22</f>
        <v>0</v>
      </c>
      <c r="AE52" s="35">
        <f>Main!R47*Mask!T$22</f>
        <v>0</v>
      </c>
      <c r="AF52" s="35">
        <f>Main!S47*Mask!U$22</f>
        <v>0</v>
      </c>
      <c r="AG52" s="35">
        <f>Main!T47*Mask!V$22</f>
        <v>0</v>
      </c>
      <c r="AH52" s="35">
        <f>Main!U47*Mask!W$22</f>
        <v>0</v>
      </c>
      <c r="AI52" s="35">
        <f>Main!V47*Mask!X$22</f>
        <v>0</v>
      </c>
      <c r="AJ52" s="35">
        <f>Main!W47*Mask!Y$22</f>
        <v>0</v>
      </c>
      <c r="AK52" s="35">
        <f>Main!X47*Mask!Z$22</f>
        <v>0</v>
      </c>
      <c r="AL52" s="35">
        <f>Main!Y47*Mask!AA$22</f>
        <v>0</v>
      </c>
      <c r="AM52" s="35">
        <f>Main!Z47*Mask!AB$22</f>
        <v>0</v>
      </c>
      <c r="AN52" s="35"/>
      <c r="AO52" s="35">
        <f>IF(OR($A$1&lt;=Main!AA$4,ISBLANK($N52)),0,Main!AA47)</f>
        <v>0</v>
      </c>
      <c r="AP52" s="35">
        <f>IF(OR($A$1&lt;=Main!AB$4,ISBLANK($N52)),0,Main!AB47)</f>
        <v>0</v>
      </c>
      <c r="AQ52" s="35">
        <f>IF(OR($A$1&lt;=Main!AC$4,ISBLANK($N52)),0,Main!AC47)</f>
        <v>0</v>
      </c>
      <c r="AR52" s="35">
        <f>IF(OR($A$1&lt;=Main!AD$4,ISBLANK($N52)),0,Main!AD47)</f>
        <v>0</v>
      </c>
      <c r="AS52" s="35">
        <f>IF(OR($A$1&lt;=Main!AE$4,ISBLANK($N52)),0,Main!AE47)</f>
        <v>0</v>
      </c>
      <c r="AT52" s="35">
        <f>IF(OR($A$1&lt;=Main!AF$4,ISBLANK($N52)),0,Main!AF47)</f>
        <v>0</v>
      </c>
      <c r="AU52" s="35">
        <f>IF(OR($A$1&lt;=Main!AG$4,ISBLANK($N52)),0,Main!AG47)</f>
        <v>0</v>
      </c>
      <c r="AV52" s="35">
        <f>IF(OR($A$1&lt;=Main!AH$4,ISBLANK($N52)),0,Main!AH47)</f>
        <v>0</v>
      </c>
      <c r="AW52" s="35">
        <f>IF(OR($A$1&lt;=Main!AI$4,ISBLANK($N52)),0,Main!AI47)</f>
        <v>0</v>
      </c>
      <c r="AX52" s="35">
        <f>IF(OR($A$1&lt;=Main!AJ$4,ISBLANK($N52)),0,Main!AJ47)</f>
        <v>0</v>
      </c>
      <c r="AY52" s="35">
        <f>IF(OR($A$1&lt;=Main!AK$4,ISBLANK($N52)),0,Main!AK47)</f>
        <v>0</v>
      </c>
      <c r="AZ52" s="35">
        <f>IF(OR($A$1&lt;=Main!AL$4,ISBLANK($N52)),0,Main!AL47)</f>
        <v>0</v>
      </c>
      <c r="BA52" s="35">
        <f>IF(OR($A$1&lt;=Main!AM$4,ISBLANK($N52)),0,Main!AM47)</f>
        <v>0</v>
      </c>
      <c r="BB52" s="35">
        <f>IF(OR($A$1&lt;=Main!AN$4,ISBLANK($N52)),0,Main!AN47)</f>
        <v>0</v>
      </c>
      <c r="BC52" s="35">
        <f>IF(OR($A$1&lt;=Main!AO$4,ISBLANK($N52)),0,Main!AO47)</f>
        <v>0</v>
      </c>
      <c r="BD52" s="35">
        <f>IF(OR($A$1&lt;=Main!AP$4,ISBLANK($N52)),0,Main!AP47)</f>
        <v>0</v>
      </c>
      <c r="BE52" s="35">
        <f>IF(OR($A$1&lt;=Main!AQ$4,ISBLANK($N52)),0,Main!AQ47)</f>
        <v>0</v>
      </c>
      <c r="BF52" s="35">
        <f>IF(OR($A$1&lt;=Main!AR$4,ISBLANK($N52)),0,Main!AR47)</f>
        <v>0</v>
      </c>
      <c r="BG52" s="35">
        <f>IF(OR($A$1&lt;=Main!AS$4,ISBLANK($N52)),0,Main!AS47)</f>
        <v>0</v>
      </c>
      <c r="BH52" s="35">
        <f>IF(OR($A$1&lt;=Main!AT$4,ISBLANK($N52)),0,Main!AT47)</f>
        <v>0</v>
      </c>
      <c r="BI52" s="35">
        <f>IF(OR($A$1&lt;=Main!AU$4,ISBLANK($N52)),0,Main!AU47)</f>
        <v>0</v>
      </c>
      <c r="BJ52" s="35">
        <f>IF(OR($A$1&lt;=Main!AV$4,ISBLANK($N52)),0,Main!AV47)</f>
        <v>0</v>
      </c>
    </row>
    <row r="53" spans="1:62">
      <c r="A53" s="37"/>
      <c r="B53" s="37"/>
      <c r="C53" s="37" t="str">
        <f>IF(ISBLANK($A53),"",VLOOKUP($K53,Main!BC$6:BD$150,2,0))</f>
        <v/>
      </c>
      <c r="D53" s="43">
        <f t="shared" si="3"/>
        <v>0</v>
      </c>
      <c r="F53" s="6">
        <f>VLOOKUP($E53,Mask!$A$2:$C$102,$M$8,0)</f>
        <v>0</v>
      </c>
      <c r="G53" s="44">
        <f t="shared" si="4"/>
        <v>0</v>
      </c>
      <c r="K53" s="6" t="str">
        <f t="shared" si="0"/>
        <v/>
      </c>
      <c r="L53" s="35">
        <f t="shared" si="1"/>
        <v>0</v>
      </c>
      <c r="M53" s="6">
        <v>1</v>
      </c>
      <c r="N53" s="35" t="str">
        <f>Main!$A48&amp;Main!$B48</f>
        <v>СайфуллинаЭльмира</v>
      </c>
      <c r="O53" s="145">
        <f t="shared" si="2"/>
        <v>0</v>
      </c>
      <c r="P53" s="150">
        <f t="shared" si="5"/>
        <v>1</v>
      </c>
      <c r="Q53" s="150" t="str">
        <f ca="1">IF(Main!$AY48&lt;&gt;"#",$P53-Main!$AY48,"#")</f>
        <v>#</v>
      </c>
      <c r="R53" s="35">
        <f>Main!E48*Mask!G$22</f>
        <v>0</v>
      </c>
      <c r="S53" s="35">
        <f>Main!F48*Mask!H$22</f>
        <v>0</v>
      </c>
      <c r="T53" s="35">
        <f>Main!G48*Mask!I$22</f>
        <v>0</v>
      </c>
      <c r="U53" s="35">
        <f>Main!H48*Mask!J$22</f>
        <v>0</v>
      </c>
      <c r="V53" s="35">
        <f>Main!I48*Mask!K$22</f>
        <v>0</v>
      </c>
      <c r="W53" s="35">
        <f>Main!J48*Mask!L$22</f>
        <v>0</v>
      </c>
      <c r="X53" s="35">
        <f>Main!K48*Mask!M$22</f>
        <v>0</v>
      </c>
      <c r="Y53" s="35">
        <f>Main!L48*Mask!N$22</f>
        <v>0</v>
      </c>
      <c r="Z53" s="35">
        <f>Main!M48*Mask!O$22</f>
        <v>0</v>
      </c>
      <c r="AA53" s="35">
        <f>Main!N48*Mask!P$22</f>
        <v>0</v>
      </c>
      <c r="AB53" s="35">
        <f>Main!O48*Mask!Q$22</f>
        <v>0</v>
      </c>
      <c r="AC53" s="35">
        <f>Main!P48*Mask!R$22</f>
        <v>0</v>
      </c>
      <c r="AD53" s="35">
        <f>Main!Q48*Mask!S$22</f>
        <v>0</v>
      </c>
      <c r="AE53" s="35">
        <f>Main!R48*Mask!T$22</f>
        <v>0</v>
      </c>
      <c r="AF53" s="35">
        <f>Main!S48*Mask!U$22</f>
        <v>0</v>
      </c>
      <c r="AG53" s="35">
        <f>Main!T48*Mask!V$22</f>
        <v>0</v>
      </c>
      <c r="AH53" s="35">
        <f>Main!U48*Mask!W$22</f>
        <v>0</v>
      </c>
      <c r="AI53" s="35">
        <f>Main!V48*Mask!X$22</f>
        <v>0</v>
      </c>
      <c r="AJ53" s="35">
        <f>Main!W48*Mask!Y$22</f>
        <v>0</v>
      </c>
      <c r="AK53" s="35">
        <f>Main!X48*Mask!Z$22</f>
        <v>0</v>
      </c>
      <c r="AL53" s="35">
        <f>Main!Y48*Mask!AA$22</f>
        <v>0</v>
      </c>
      <c r="AM53" s="35">
        <f>Main!Z48*Mask!AB$22</f>
        <v>0</v>
      </c>
      <c r="AN53" s="35"/>
      <c r="AO53" s="35">
        <f>IF(OR($A$1&lt;=Main!AA$4,ISBLANK($N53)),0,Main!AA48)</f>
        <v>0</v>
      </c>
      <c r="AP53" s="35">
        <f>IF(OR($A$1&lt;=Main!AB$4,ISBLANK($N53)),0,Main!AB48)</f>
        <v>0</v>
      </c>
      <c r="AQ53" s="35">
        <f>IF(OR($A$1&lt;=Main!AC$4,ISBLANK($N53)),0,Main!AC48)</f>
        <v>0</v>
      </c>
      <c r="AR53" s="35">
        <f>IF(OR($A$1&lt;=Main!AD$4,ISBLANK($N53)),0,Main!AD48)</f>
        <v>0</v>
      </c>
      <c r="AS53" s="35">
        <f>IF(OR($A$1&lt;=Main!AE$4,ISBLANK($N53)),0,Main!AE48)</f>
        <v>0</v>
      </c>
      <c r="AT53" s="35">
        <f>IF(OR($A$1&lt;=Main!AF$4,ISBLANK($N53)),0,Main!AF48)</f>
        <v>0</v>
      </c>
      <c r="AU53" s="35">
        <f>IF(OR($A$1&lt;=Main!AG$4,ISBLANK($N53)),0,Main!AG48)</f>
        <v>0</v>
      </c>
      <c r="AV53" s="35">
        <f>IF(OR($A$1&lt;=Main!AH$4,ISBLANK($N53)),0,Main!AH48)</f>
        <v>0</v>
      </c>
      <c r="AW53" s="35">
        <f>IF(OR($A$1&lt;=Main!AI$4,ISBLANK($N53)),0,Main!AI48)</f>
        <v>0</v>
      </c>
      <c r="AX53" s="35">
        <f>IF(OR($A$1&lt;=Main!AJ$4,ISBLANK($N53)),0,Main!AJ48)</f>
        <v>0</v>
      </c>
      <c r="AY53" s="35">
        <f>IF(OR($A$1&lt;=Main!AK$4,ISBLANK($N53)),0,Main!AK48)</f>
        <v>0</v>
      </c>
      <c r="AZ53" s="35">
        <f>IF(OR($A$1&lt;=Main!AL$4,ISBLANK($N53)),0,Main!AL48)</f>
        <v>0</v>
      </c>
      <c r="BA53" s="35">
        <f>IF(OR($A$1&lt;=Main!AM$4,ISBLANK($N53)),0,Main!AM48)</f>
        <v>0</v>
      </c>
      <c r="BB53" s="35">
        <f>IF(OR($A$1&lt;=Main!AN$4,ISBLANK($N53)),0,Main!AN48)</f>
        <v>0</v>
      </c>
      <c r="BC53" s="35">
        <f>IF(OR($A$1&lt;=Main!AO$4,ISBLANK($N53)),0,Main!AO48)</f>
        <v>0</v>
      </c>
      <c r="BD53" s="35">
        <f>IF(OR($A$1&lt;=Main!AP$4,ISBLANK($N53)),0,Main!AP48)</f>
        <v>0</v>
      </c>
      <c r="BE53" s="35">
        <f>IF(OR($A$1&lt;=Main!AQ$4,ISBLANK($N53)),0,Main!AQ48)</f>
        <v>0</v>
      </c>
      <c r="BF53" s="35">
        <f>IF(OR($A$1&lt;=Main!AR$4,ISBLANK($N53)),0,Main!AR48)</f>
        <v>0</v>
      </c>
      <c r="BG53" s="35">
        <f>IF(OR($A$1&lt;=Main!AS$4,ISBLANK($N53)),0,Main!AS48)</f>
        <v>0</v>
      </c>
      <c r="BH53" s="35">
        <f>IF(OR($A$1&lt;=Main!AT$4,ISBLANK($N53)),0,Main!AT48)</f>
        <v>0</v>
      </c>
      <c r="BI53" s="35">
        <f>IF(OR($A$1&lt;=Main!AU$4,ISBLANK($N53)),0,Main!AU48)</f>
        <v>0</v>
      </c>
      <c r="BJ53" s="35">
        <f>IF(OR($A$1&lt;=Main!AV$4,ISBLANK($N53)),0,Main!AV48)</f>
        <v>0</v>
      </c>
    </row>
    <row r="54" spans="1:62">
      <c r="A54" s="37"/>
      <c r="B54" s="37"/>
      <c r="C54" s="37" t="str">
        <f>IF(ISBLANK($A54),"",VLOOKUP($K54,Main!BC$6:BD$150,2,0))</f>
        <v/>
      </c>
      <c r="D54" s="43">
        <f t="shared" si="3"/>
        <v>0</v>
      </c>
      <c r="F54" s="6">
        <f>VLOOKUP($E54,Mask!$A$2:$C$102,$M$8,0)</f>
        <v>0</v>
      </c>
      <c r="G54" s="44">
        <f t="shared" si="4"/>
        <v>0</v>
      </c>
      <c r="K54" s="6" t="str">
        <f t="shared" si="0"/>
        <v/>
      </c>
      <c r="L54" s="35">
        <f t="shared" si="1"/>
        <v>0</v>
      </c>
      <c r="M54" s="6">
        <v>1</v>
      </c>
      <c r="N54" s="35" t="str">
        <f>Main!$A49&amp;Main!$B49</f>
        <v>РедковаНаталья</v>
      </c>
      <c r="O54" s="145">
        <f t="shared" si="2"/>
        <v>0</v>
      </c>
      <c r="P54" s="150">
        <f t="shared" si="5"/>
        <v>1</v>
      </c>
      <c r="Q54" s="150" t="str">
        <f ca="1">IF(Main!$AY49&lt;&gt;"#",$P54-Main!$AY49,"#")</f>
        <v>#</v>
      </c>
      <c r="R54" s="35">
        <f>Main!E49*Mask!G$22</f>
        <v>0</v>
      </c>
      <c r="S54" s="35">
        <f>Main!F49*Mask!H$22</f>
        <v>0</v>
      </c>
      <c r="T54" s="35">
        <f>Main!G49*Mask!I$22</f>
        <v>0</v>
      </c>
      <c r="U54" s="35">
        <f>Main!H49*Mask!J$22</f>
        <v>0</v>
      </c>
      <c r="V54" s="35">
        <f>Main!I49*Mask!K$22</f>
        <v>0</v>
      </c>
      <c r="W54" s="35">
        <f>Main!J49*Mask!L$22</f>
        <v>0</v>
      </c>
      <c r="X54" s="35">
        <f>Main!K49*Mask!M$22</f>
        <v>0</v>
      </c>
      <c r="Y54" s="35">
        <f>Main!L49*Mask!N$22</f>
        <v>0</v>
      </c>
      <c r="Z54" s="35">
        <f>Main!M49*Mask!O$22</f>
        <v>0</v>
      </c>
      <c r="AA54" s="35">
        <f>Main!N49*Mask!P$22</f>
        <v>0</v>
      </c>
      <c r="AB54" s="35">
        <f>Main!O49*Mask!Q$22</f>
        <v>0</v>
      </c>
      <c r="AC54" s="35">
        <f>Main!P49*Mask!R$22</f>
        <v>0</v>
      </c>
      <c r="AD54" s="35">
        <f>Main!Q49*Mask!S$22</f>
        <v>0</v>
      </c>
      <c r="AE54" s="35">
        <f>Main!R49*Mask!T$22</f>
        <v>0</v>
      </c>
      <c r="AF54" s="35">
        <f>Main!S49*Mask!U$22</f>
        <v>0</v>
      </c>
      <c r="AG54" s="35">
        <f>Main!T49*Mask!V$22</f>
        <v>0</v>
      </c>
      <c r="AH54" s="35">
        <f>Main!U49*Mask!W$22</f>
        <v>0</v>
      </c>
      <c r="AI54" s="35">
        <f>Main!V49*Mask!X$22</f>
        <v>0</v>
      </c>
      <c r="AJ54" s="35">
        <f>Main!W49*Mask!Y$22</f>
        <v>0</v>
      </c>
      <c r="AK54" s="35">
        <f>Main!X49*Mask!Z$22</f>
        <v>0</v>
      </c>
      <c r="AL54" s="35">
        <f>Main!Y49*Mask!AA$22</f>
        <v>0</v>
      </c>
      <c r="AM54" s="35">
        <f>Main!Z49*Mask!AB$22</f>
        <v>0</v>
      </c>
      <c r="AN54" s="35"/>
      <c r="AO54" s="35">
        <f>IF(OR($A$1&lt;=Main!AA$4,ISBLANK($N54)),0,Main!AA49)</f>
        <v>0</v>
      </c>
      <c r="AP54" s="35">
        <f>IF(OR($A$1&lt;=Main!AB$4,ISBLANK($N54)),0,Main!AB49)</f>
        <v>0</v>
      </c>
      <c r="AQ54" s="35">
        <f>IF(OR($A$1&lt;=Main!AC$4,ISBLANK($N54)),0,Main!AC49)</f>
        <v>0</v>
      </c>
      <c r="AR54" s="35">
        <f>IF(OR($A$1&lt;=Main!AD$4,ISBLANK($N54)),0,Main!AD49)</f>
        <v>0</v>
      </c>
      <c r="AS54" s="35">
        <f>IF(OR($A$1&lt;=Main!AE$4,ISBLANK($N54)),0,Main!AE49)</f>
        <v>0</v>
      </c>
      <c r="AT54" s="35">
        <f>IF(OR($A$1&lt;=Main!AF$4,ISBLANK($N54)),0,Main!AF49)</f>
        <v>0</v>
      </c>
      <c r="AU54" s="35">
        <f>IF(OR($A$1&lt;=Main!AG$4,ISBLANK($N54)),0,Main!AG49)</f>
        <v>0</v>
      </c>
      <c r="AV54" s="35">
        <f>IF(OR($A$1&lt;=Main!AH$4,ISBLANK($N54)),0,Main!AH49)</f>
        <v>0</v>
      </c>
      <c r="AW54" s="35">
        <f>IF(OR($A$1&lt;=Main!AI$4,ISBLANK($N54)),0,Main!AI49)</f>
        <v>0</v>
      </c>
      <c r="AX54" s="35">
        <f>IF(OR($A$1&lt;=Main!AJ$4,ISBLANK($N54)),0,Main!AJ49)</f>
        <v>0</v>
      </c>
      <c r="AY54" s="35">
        <f>IF(OR($A$1&lt;=Main!AK$4,ISBLANK($N54)),0,Main!AK49)</f>
        <v>0</v>
      </c>
      <c r="AZ54" s="35">
        <f>IF(OR($A$1&lt;=Main!AL$4,ISBLANK($N54)),0,Main!AL49)</f>
        <v>0</v>
      </c>
      <c r="BA54" s="35">
        <f>IF(OR($A$1&lt;=Main!AM$4,ISBLANK($N54)),0,Main!AM49)</f>
        <v>0</v>
      </c>
      <c r="BB54" s="35">
        <f>IF(OR($A$1&lt;=Main!AN$4,ISBLANK($N54)),0,Main!AN49)</f>
        <v>0</v>
      </c>
      <c r="BC54" s="35">
        <f>IF(OR($A$1&lt;=Main!AO$4,ISBLANK($N54)),0,Main!AO49)</f>
        <v>0</v>
      </c>
      <c r="BD54" s="35">
        <f>IF(OR($A$1&lt;=Main!AP$4,ISBLANK($N54)),0,Main!AP49)</f>
        <v>0</v>
      </c>
      <c r="BE54" s="35">
        <f>IF(OR($A$1&lt;=Main!AQ$4,ISBLANK($N54)),0,Main!AQ49)</f>
        <v>0</v>
      </c>
      <c r="BF54" s="35">
        <f>IF(OR($A$1&lt;=Main!AR$4,ISBLANK($N54)),0,Main!AR49)</f>
        <v>0</v>
      </c>
      <c r="BG54" s="35">
        <f>IF(OR($A$1&lt;=Main!AS$4,ISBLANK($N54)),0,Main!AS49)</f>
        <v>0</v>
      </c>
      <c r="BH54" s="35">
        <f>IF(OR($A$1&lt;=Main!AT$4,ISBLANK($N54)),0,Main!AT49)</f>
        <v>0</v>
      </c>
      <c r="BI54" s="35">
        <f>IF(OR($A$1&lt;=Main!AU$4,ISBLANK($N54)),0,Main!AU49)</f>
        <v>0</v>
      </c>
      <c r="BJ54" s="35">
        <f>IF(OR($A$1&lt;=Main!AV$4,ISBLANK($N54)),0,Main!AV49)</f>
        <v>0</v>
      </c>
    </row>
    <row r="55" spans="1:62">
      <c r="A55" s="37"/>
      <c r="B55" s="37"/>
      <c r="C55" s="37" t="str">
        <f>IF(ISBLANK($A55),"",VLOOKUP($K55,Main!BC$6:BD$150,2,0))</f>
        <v/>
      </c>
      <c r="D55" s="43">
        <f t="shared" si="3"/>
        <v>0</v>
      </c>
      <c r="F55" s="6">
        <f>VLOOKUP($E55,Mask!$A$2:$C$102,$M$8,0)</f>
        <v>0</v>
      </c>
      <c r="G55" s="44">
        <f t="shared" si="4"/>
        <v>0</v>
      </c>
      <c r="K55" s="6" t="str">
        <f t="shared" si="0"/>
        <v/>
      </c>
      <c r="L55" s="35">
        <f t="shared" si="1"/>
        <v>0</v>
      </c>
      <c r="M55" s="6">
        <v>1</v>
      </c>
      <c r="N55" s="35" t="str">
        <f>Main!$A50&amp;Main!$B50</f>
        <v>ПименоваАлександра</v>
      </c>
      <c r="O55" s="145">
        <f t="shared" si="2"/>
        <v>0</v>
      </c>
      <c r="P55" s="150">
        <f t="shared" si="5"/>
        <v>1</v>
      </c>
      <c r="Q55" s="150" t="str">
        <f ca="1">IF(Main!$AY50&lt;&gt;"#",$P55-Main!$AY50,"#")</f>
        <v>#</v>
      </c>
      <c r="R55" s="35">
        <f>Main!E50*Mask!G$22</f>
        <v>0</v>
      </c>
      <c r="S55" s="35">
        <f>Main!F50*Mask!H$22</f>
        <v>0</v>
      </c>
      <c r="T55" s="35">
        <f>Main!G50*Mask!I$22</f>
        <v>0</v>
      </c>
      <c r="U55" s="35">
        <f>Main!H50*Mask!J$22</f>
        <v>0</v>
      </c>
      <c r="V55" s="35">
        <f>Main!I50*Mask!K$22</f>
        <v>0</v>
      </c>
      <c r="W55" s="35">
        <f>Main!J50*Mask!L$22</f>
        <v>0</v>
      </c>
      <c r="X55" s="35">
        <f>Main!K50*Mask!M$22</f>
        <v>0</v>
      </c>
      <c r="Y55" s="35">
        <f>Main!L50*Mask!N$22</f>
        <v>0</v>
      </c>
      <c r="Z55" s="35">
        <f>Main!M50*Mask!O$22</f>
        <v>0</v>
      </c>
      <c r="AA55" s="35">
        <f>Main!N50*Mask!P$22</f>
        <v>0</v>
      </c>
      <c r="AB55" s="35">
        <f>Main!O50*Mask!Q$22</f>
        <v>0</v>
      </c>
      <c r="AC55" s="35">
        <f>Main!P50*Mask!R$22</f>
        <v>0</v>
      </c>
      <c r="AD55" s="35">
        <f>Main!Q50*Mask!S$22</f>
        <v>0</v>
      </c>
      <c r="AE55" s="35">
        <f>Main!R50*Mask!T$22</f>
        <v>0</v>
      </c>
      <c r="AF55" s="35">
        <f>Main!S50*Mask!U$22</f>
        <v>0</v>
      </c>
      <c r="AG55" s="35">
        <f>Main!T50*Mask!V$22</f>
        <v>0</v>
      </c>
      <c r="AH55" s="35">
        <f>Main!U50*Mask!W$22</f>
        <v>0</v>
      </c>
      <c r="AI55" s="35">
        <f>Main!V50*Mask!X$22</f>
        <v>0</v>
      </c>
      <c r="AJ55" s="35">
        <f>Main!W50*Mask!Y$22</f>
        <v>0</v>
      </c>
      <c r="AK55" s="35">
        <f>Main!X50*Mask!Z$22</f>
        <v>0</v>
      </c>
      <c r="AL55" s="35">
        <f>Main!Y50*Mask!AA$22</f>
        <v>0</v>
      </c>
      <c r="AM55" s="35">
        <f>Main!Z50*Mask!AB$22</f>
        <v>0</v>
      </c>
      <c r="AN55" s="35"/>
      <c r="AO55" s="35">
        <f>IF(OR($A$1&lt;=Main!AA$4,ISBLANK($N55)),0,Main!AA50)</f>
        <v>0</v>
      </c>
      <c r="AP55" s="35">
        <f>IF(OR($A$1&lt;=Main!AB$4,ISBLANK($N55)),0,Main!AB50)</f>
        <v>0</v>
      </c>
      <c r="AQ55" s="35">
        <f>IF(OR($A$1&lt;=Main!AC$4,ISBLANK($N55)),0,Main!AC50)</f>
        <v>0</v>
      </c>
      <c r="AR55" s="35">
        <f>IF(OR($A$1&lt;=Main!AD$4,ISBLANK($N55)),0,Main!AD50)</f>
        <v>0</v>
      </c>
      <c r="AS55" s="35">
        <f>IF(OR($A$1&lt;=Main!AE$4,ISBLANK($N55)),0,Main!AE50)</f>
        <v>0</v>
      </c>
      <c r="AT55" s="35">
        <f>IF(OR($A$1&lt;=Main!AF$4,ISBLANK($N55)),0,Main!AF50)</f>
        <v>0</v>
      </c>
      <c r="AU55" s="35">
        <f>IF(OR($A$1&lt;=Main!AG$4,ISBLANK($N55)),0,Main!AG50)</f>
        <v>0</v>
      </c>
      <c r="AV55" s="35">
        <f>IF(OR($A$1&lt;=Main!AH$4,ISBLANK($N55)),0,Main!AH50)</f>
        <v>0</v>
      </c>
      <c r="AW55" s="35">
        <f>IF(OR($A$1&lt;=Main!AI$4,ISBLANK($N55)),0,Main!AI50)</f>
        <v>0</v>
      </c>
      <c r="AX55" s="35">
        <f>IF(OR($A$1&lt;=Main!AJ$4,ISBLANK($N55)),0,Main!AJ50)</f>
        <v>0</v>
      </c>
      <c r="AY55" s="35">
        <f>IF(OR($A$1&lt;=Main!AK$4,ISBLANK($N55)),0,Main!AK50)</f>
        <v>0</v>
      </c>
      <c r="AZ55" s="35">
        <f>IF(OR($A$1&lt;=Main!AL$4,ISBLANK($N55)),0,Main!AL50)</f>
        <v>0</v>
      </c>
      <c r="BA55" s="35">
        <f>IF(OR($A$1&lt;=Main!AM$4,ISBLANK($N55)),0,Main!AM50)</f>
        <v>0</v>
      </c>
      <c r="BB55" s="35">
        <f>IF(OR($A$1&lt;=Main!AN$4,ISBLANK($N55)),0,Main!AN50)</f>
        <v>0</v>
      </c>
      <c r="BC55" s="35">
        <f>IF(OR($A$1&lt;=Main!AO$4,ISBLANK($N55)),0,Main!AO50)</f>
        <v>0</v>
      </c>
      <c r="BD55" s="35">
        <f>IF(OR($A$1&lt;=Main!AP$4,ISBLANK($N55)),0,Main!AP50)</f>
        <v>0</v>
      </c>
      <c r="BE55" s="35">
        <f>IF(OR($A$1&lt;=Main!AQ$4,ISBLANK($N55)),0,Main!AQ50)</f>
        <v>0</v>
      </c>
      <c r="BF55" s="35">
        <f>IF(OR($A$1&lt;=Main!AR$4,ISBLANK($N55)),0,Main!AR50)</f>
        <v>0</v>
      </c>
      <c r="BG55" s="35">
        <f>IF(OR($A$1&lt;=Main!AS$4,ISBLANK($N55)),0,Main!AS50)</f>
        <v>0</v>
      </c>
      <c r="BH55" s="35">
        <f>IF(OR($A$1&lt;=Main!AT$4,ISBLANK($N55)),0,Main!AT50)</f>
        <v>0</v>
      </c>
      <c r="BI55" s="35">
        <f>IF(OR($A$1&lt;=Main!AU$4,ISBLANK($N55)),0,Main!AU50)</f>
        <v>0</v>
      </c>
      <c r="BJ55" s="35">
        <f>IF(OR($A$1&lt;=Main!AV$4,ISBLANK($N55)),0,Main!AV50)</f>
        <v>0</v>
      </c>
    </row>
    <row r="56" spans="1:62">
      <c r="A56" s="37"/>
      <c r="B56" s="37"/>
      <c r="C56" s="37" t="str">
        <f>IF(ISBLANK($A56),"",VLOOKUP($K56,Main!BC$6:BD$150,2,0))</f>
        <v/>
      </c>
      <c r="D56" s="43">
        <f t="shared" si="3"/>
        <v>0</v>
      </c>
      <c r="F56" s="6">
        <f>VLOOKUP($E56,Mask!$A$2:$C$102,$M$8,0)</f>
        <v>0</v>
      </c>
      <c r="G56" s="44">
        <f t="shared" si="4"/>
        <v>0</v>
      </c>
      <c r="K56" s="6" t="str">
        <f t="shared" si="0"/>
        <v/>
      </c>
      <c r="L56" s="35">
        <f t="shared" si="1"/>
        <v>0</v>
      </c>
      <c r="M56" s="6">
        <v>1</v>
      </c>
      <c r="N56" s="35" t="str">
        <f>Main!$A51&amp;Main!$B51</f>
        <v>МихайлидиОльга</v>
      </c>
      <c r="O56" s="145">
        <f t="shared" si="2"/>
        <v>0</v>
      </c>
      <c r="P56" s="150">
        <f t="shared" si="5"/>
        <v>1</v>
      </c>
      <c r="Q56" s="150" t="str">
        <f ca="1">IF(Main!$AY51&lt;&gt;"#",$P56-Main!$AY51,"#")</f>
        <v>#</v>
      </c>
      <c r="R56" s="35">
        <f>Main!E51*Mask!G$22</f>
        <v>0</v>
      </c>
      <c r="S56" s="35">
        <f>Main!F51*Mask!H$22</f>
        <v>0</v>
      </c>
      <c r="T56" s="35">
        <f>Main!G51*Mask!I$22</f>
        <v>0</v>
      </c>
      <c r="U56" s="35">
        <f>Main!H51*Mask!J$22</f>
        <v>0</v>
      </c>
      <c r="V56" s="35">
        <f>Main!I51*Mask!K$22</f>
        <v>0</v>
      </c>
      <c r="W56" s="35">
        <f>Main!J51*Mask!L$22</f>
        <v>0</v>
      </c>
      <c r="X56" s="35">
        <f>Main!K51*Mask!M$22</f>
        <v>0</v>
      </c>
      <c r="Y56" s="35">
        <f>Main!L51*Mask!N$22</f>
        <v>0</v>
      </c>
      <c r="Z56" s="35">
        <f>Main!M51*Mask!O$22</f>
        <v>0</v>
      </c>
      <c r="AA56" s="35">
        <f>Main!N51*Mask!P$22</f>
        <v>0</v>
      </c>
      <c r="AB56" s="35">
        <f>Main!O51*Mask!Q$22</f>
        <v>0</v>
      </c>
      <c r="AC56" s="35">
        <f>Main!P51*Mask!R$22</f>
        <v>0</v>
      </c>
      <c r="AD56" s="35">
        <f>Main!Q51*Mask!S$22</f>
        <v>0</v>
      </c>
      <c r="AE56" s="35">
        <f>Main!R51*Mask!T$22</f>
        <v>0</v>
      </c>
      <c r="AF56" s="35">
        <f>Main!S51*Mask!U$22</f>
        <v>0</v>
      </c>
      <c r="AG56" s="35">
        <f>Main!T51*Mask!V$22</f>
        <v>0</v>
      </c>
      <c r="AH56" s="35">
        <f>Main!U51*Mask!W$22</f>
        <v>0</v>
      </c>
      <c r="AI56" s="35">
        <f>Main!V51*Mask!X$22</f>
        <v>0</v>
      </c>
      <c r="AJ56" s="35">
        <f>Main!W51*Mask!Y$22</f>
        <v>0</v>
      </c>
      <c r="AK56" s="35">
        <f>Main!X51*Mask!Z$22</f>
        <v>0</v>
      </c>
      <c r="AL56" s="35">
        <f>Main!Y51*Mask!AA$22</f>
        <v>0</v>
      </c>
      <c r="AM56" s="35">
        <f>Main!Z51*Mask!AB$22</f>
        <v>0</v>
      </c>
      <c r="AN56" s="35"/>
      <c r="AO56" s="35">
        <f>IF(OR($A$1&lt;=Main!AA$4,ISBLANK($N56)),0,Main!AA51)</f>
        <v>0</v>
      </c>
      <c r="AP56" s="35">
        <f>IF(OR($A$1&lt;=Main!AB$4,ISBLANK($N56)),0,Main!AB51)</f>
        <v>0</v>
      </c>
      <c r="AQ56" s="35">
        <f>IF(OR($A$1&lt;=Main!AC$4,ISBLANK($N56)),0,Main!AC51)</f>
        <v>0</v>
      </c>
      <c r="AR56" s="35">
        <f>IF(OR($A$1&lt;=Main!AD$4,ISBLANK($N56)),0,Main!AD51)</f>
        <v>0</v>
      </c>
      <c r="AS56" s="35">
        <f>IF(OR($A$1&lt;=Main!AE$4,ISBLANK($N56)),0,Main!AE51)</f>
        <v>0</v>
      </c>
      <c r="AT56" s="35">
        <f>IF(OR($A$1&lt;=Main!AF$4,ISBLANK($N56)),0,Main!AF51)</f>
        <v>0</v>
      </c>
      <c r="AU56" s="35">
        <f>IF(OR($A$1&lt;=Main!AG$4,ISBLANK($N56)),0,Main!AG51)</f>
        <v>0</v>
      </c>
      <c r="AV56" s="35">
        <f>IF(OR($A$1&lt;=Main!AH$4,ISBLANK($N56)),0,Main!AH51)</f>
        <v>0</v>
      </c>
      <c r="AW56" s="35">
        <f>IF(OR($A$1&lt;=Main!AI$4,ISBLANK($N56)),0,Main!AI51)</f>
        <v>0</v>
      </c>
      <c r="AX56" s="35">
        <f>IF(OR($A$1&lt;=Main!AJ$4,ISBLANK($N56)),0,Main!AJ51)</f>
        <v>0</v>
      </c>
      <c r="AY56" s="35">
        <f>IF(OR($A$1&lt;=Main!AK$4,ISBLANK($N56)),0,Main!AK51)</f>
        <v>0</v>
      </c>
      <c r="AZ56" s="35">
        <f>IF(OR($A$1&lt;=Main!AL$4,ISBLANK($N56)),0,Main!AL51)</f>
        <v>0</v>
      </c>
      <c r="BA56" s="35">
        <f>IF(OR($A$1&lt;=Main!AM$4,ISBLANK($N56)),0,Main!AM51)</f>
        <v>0</v>
      </c>
      <c r="BB56" s="35">
        <f>IF(OR($A$1&lt;=Main!AN$4,ISBLANK($N56)),0,Main!AN51)</f>
        <v>0</v>
      </c>
      <c r="BC56" s="35">
        <f>IF(OR($A$1&lt;=Main!AO$4,ISBLANK($N56)),0,Main!AO51)</f>
        <v>0</v>
      </c>
      <c r="BD56" s="35">
        <f>IF(OR($A$1&lt;=Main!AP$4,ISBLANK($N56)),0,Main!AP51)</f>
        <v>0</v>
      </c>
      <c r="BE56" s="35">
        <f>IF(OR($A$1&lt;=Main!AQ$4,ISBLANK($N56)),0,Main!AQ51)</f>
        <v>0</v>
      </c>
      <c r="BF56" s="35">
        <f>IF(OR($A$1&lt;=Main!AR$4,ISBLANK($N56)),0,Main!AR51)</f>
        <v>0</v>
      </c>
      <c r="BG56" s="35">
        <f>IF(OR($A$1&lt;=Main!AS$4,ISBLANK($N56)),0,Main!AS51)</f>
        <v>0</v>
      </c>
      <c r="BH56" s="35">
        <f>IF(OR($A$1&lt;=Main!AT$4,ISBLANK($N56)),0,Main!AT51)</f>
        <v>0</v>
      </c>
      <c r="BI56" s="35">
        <f>IF(OR($A$1&lt;=Main!AU$4,ISBLANK($N56)),0,Main!AU51)</f>
        <v>0</v>
      </c>
      <c r="BJ56" s="35">
        <f>IF(OR($A$1&lt;=Main!AV$4,ISBLANK($N56)),0,Main!AV51)</f>
        <v>0</v>
      </c>
    </row>
    <row r="57" spans="1:62">
      <c r="A57" s="37"/>
      <c r="B57" s="37"/>
      <c r="C57" s="37" t="str">
        <f>IF(ISBLANK($A57),"",VLOOKUP($K57,Main!BC$6:BD$150,2,0))</f>
        <v/>
      </c>
      <c r="D57" s="43">
        <f t="shared" si="3"/>
        <v>0</v>
      </c>
      <c r="F57" s="6">
        <f>VLOOKUP($E57,Mask!$A$2:$C$102,$M$8,0)</f>
        <v>0</v>
      </c>
      <c r="G57" s="44">
        <f t="shared" si="4"/>
        <v>0</v>
      </c>
      <c r="K57" s="6" t="str">
        <f t="shared" si="0"/>
        <v/>
      </c>
      <c r="L57" s="35">
        <f t="shared" si="1"/>
        <v>0</v>
      </c>
      <c r="M57" s="6">
        <v>1</v>
      </c>
      <c r="N57" s="35" t="str">
        <f>Main!$A52&amp;Main!$B52</f>
        <v>МакароваОльга</v>
      </c>
      <c r="O57" s="145">
        <f t="shared" si="2"/>
        <v>0</v>
      </c>
      <c r="P57" s="150">
        <f t="shared" si="5"/>
        <v>1</v>
      </c>
      <c r="Q57" s="150" t="str">
        <f ca="1">IF(Main!$AY52&lt;&gt;"#",$P57-Main!$AY52,"#")</f>
        <v>#</v>
      </c>
      <c r="R57" s="35">
        <f>Main!E52*Mask!G$22</f>
        <v>0</v>
      </c>
      <c r="S57" s="35">
        <f>Main!F52*Mask!H$22</f>
        <v>0</v>
      </c>
      <c r="T57" s="35">
        <f>Main!G52*Mask!I$22</f>
        <v>0</v>
      </c>
      <c r="U57" s="35">
        <f>Main!H52*Mask!J$22</f>
        <v>0</v>
      </c>
      <c r="V57" s="35">
        <f>Main!I52*Mask!K$22</f>
        <v>0</v>
      </c>
      <c r="W57" s="35">
        <f>Main!J52*Mask!L$22</f>
        <v>0</v>
      </c>
      <c r="X57" s="35">
        <f>Main!K52*Mask!M$22</f>
        <v>0</v>
      </c>
      <c r="Y57" s="35">
        <f>Main!L52*Mask!N$22</f>
        <v>0</v>
      </c>
      <c r="Z57" s="35">
        <f>Main!M52*Mask!O$22</f>
        <v>0</v>
      </c>
      <c r="AA57" s="35">
        <f>Main!N52*Mask!P$22</f>
        <v>0</v>
      </c>
      <c r="AB57" s="35">
        <f>Main!O52*Mask!Q$22</f>
        <v>0</v>
      </c>
      <c r="AC57" s="35">
        <f>Main!P52*Mask!R$22</f>
        <v>0</v>
      </c>
      <c r="AD57" s="35">
        <f>Main!Q52*Mask!S$22</f>
        <v>0</v>
      </c>
      <c r="AE57" s="35">
        <f>Main!R52*Mask!T$22</f>
        <v>0</v>
      </c>
      <c r="AF57" s="35">
        <f>Main!S52*Mask!U$22</f>
        <v>0</v>
      </c>
      <c r="AG57" s="35">
        <f>Main!T52*Mask!V$22</f>
        <v>0</v>
      </c>
      <c r="AH57" s="35">
        <f>Main!U52*Mask!W$22</f>
        <v>0</v>
      </c>
      <c r="AI57" s="35">
        <f>Main!V52*Mask!X$22</f>
        <v>0</v>
      </c>
      <c r="AJ57" s="35">
        <f>Main!W52*Mask!Y$22</f>
        <v>0</v>
      </c>
      <c r="AK57" s="35">
        <f>Main!X52*Mask!Z$22</f>
        <v>0</v>
      </c>
      <c r="AL57" s="35">
        <f>Main!Y52*Mask!AA$22</f>
        <v>0</v>
      </c>
      <c r="AM57" s="35">
        <f>Main!Z52*Mask!AB$22</f>
        <v>0</v>
      </c>
      <c r="AN57" s="35"/>
      <c r="AO57" s="35">
        <f>IF(OR($A$1&lt;=Main!AA$4,ISBLANK($N57)),0,Main!AA52)</f>
        <v>0</v>
      </c>
      <c r="AP57" s="35">
        <f>IF(OR($A$1&lt;=Main!AB$4,ISBLANK($N57)),0,Main!AB52)</f>
        <v>0</v>
      </c>
      <c r="AQ57" s="35">
        <f>IF(OR($A$1&lt;=Main!AC$4,ISBLANK($N57)),0,Main!AC52)</f>
        <v>0</v>
      </c>
      <c r="AR57" s="35">
        <f>IF(OR($A$1&lt;=Main!AD$4,ISBLANK($N57)),0,Main!AD52)</f>
        <v>0</v>
      </c>
      <c r="AS57" s="35">
        <f>IF(OR($A$1&lt;=Main!AE$4,ISBLANK($N57)),0,Main!AE52)</f>
        <v>0</v>
      </c>
      <c r="AT57" s="35">
        <f>IF(OR($A$1&lt;=Main!AF$4,ISBLANK($N57)),0,Main!AF52)</f>
        <v>0</v>
      </c>
      <c r="AU57" s="35">
        <f>IF(OR($A$1&lt;=Main!AG$4,ISBLANK($N57)),0,Main!AG52)</f>
        <v>0</v>
      </c>
      <c r="AV57" s="35">
        <f>IF(OR($A$1&lt;=Main!AH$4,ISBLANK($N57)),0,Main!AH52)</f>
        <v>0</v>
      </c>
      <c r="AW57" s="35">
        <f>IF(OR($A$1&lt;=Main!AI$4,ISBLANK($N57)),0,Main!AI52)</f>
        <v>0</v>
      </c>
      <c r="AX57" s="35">
        <f>IF(OR($A$1&lt;=Main!AJ$4,ISBLANK($N57)),0,Main!AJ52)</f>
        <v>0</v>
      </c>
      <c r="AY57" s="35">
        <f>IF(OR($A$1&lt;=Main!AK$4,ISBLANK($N57)),0,Main!AK52)</f>
        <v>0</v>
      </c>
      <c r="AZ57" s="35">
        <f>IF(OR($A$1&lt;=Main!AL$4,ISBLANK($N57)),0,Main!AL52)</f>
        <v>0</v>
      </c>
      <c r="BA57" s="35">
        <f>IF(OR($A$1&lt;=Main!AM$4,ISBLANK($N57)),0,Main!AM52)</f>
        <v>0</v>
      </c>
      <c r="BB57" s="35">
        <f>IF(OR($A$1&lt;=Main!AN$4,ISBLANK($N57)),0,Main!AN52)</f>
        <v>0</v>
      </c>
      <c r="BC57" s="35">
        <f>IF(OR($A$1&lt;=Main!AO$4,ISBLANK($N57)),0,Main!AO52)</f>
        <v>0</v>
      </c>
      <c r="BD57" s="35">
        <f>IF(OR($A$1&lt;=Main!AP$4,ISBLANK($N57)),0,Main!AP52)</f>
        <v>0</v>
      </c>
      <c r="BE57" s="35">
        <f>IF(OR($A$1&lt;=Main!AQ$4,ISBLANK($N57)),0,Main!AQ52)</f>
        <v>0</v>
      </c>
      <c r="BF57" s="35">
        <f>IF(OR($A$1&lt;=Main!AR$4,ISBLANK($N57)),0,Main!AR52)</f>
        <v>0</v>
      </c>
      <c r="BG57" s="35">
        <f>IF(OR($A$1&lt;=Main!AS$4,ISBLANK($N57)),0,Main!AS52)</f>
        <v>0</v>
      </c>
      <c r="BH57" s="35">
        <f>IF(OR($A$1&lt;=Main!AT$4,ISBLANK($N57)),0,Main!AT52)</f>
        <v>0</v>
      </c>
      <c r="BI57" s="35">
        <f>IF(OR($A$1&lt;=Main!AU$4,ISBLANK($N57)),0,Main!AU52)</f>
        <v>0</v>
      </c>
      <c r="BJ57" s="35">
        <f>IF(OR($A$1&lt;=Main!AV$4,ISBLANK($N57)),0,Main!AV52)</f>
        <v>0</v>
      </c>
    </row>
    <row r="58" spans="1:62">
      <c r="A58" s="37"/>
      <c r="B58" s="37"/>
      <c r="C58" s="37" t="str">
        <f>IF(ISBLANK($A58),"",VLOOKUP($K58,Main!BC$6:BD$150,2,0))</f>
        <v/>
      </c>
      <c r="D58" s="43">
        <f t="shared" si="3"/>
        <v>0</v>
      </c>
      <c r="F58" s="6">
        <f>VLOOKUP($E58,Mask!$A$2:$C$102,$M$8,0)</f>
        <v>0</v>
      </c>
      <c r="G58" s="44">
        <f t="shared" si="4"/>
        <v>0</v>
      </c>
      <c r="K58" s="6" t="str">
        <f t="shared" si="0"/>
        <v/>
      </c>
      <c r="L58" s="35">
        <f t="shared" si="1"/>
        <v>0</v>
      </c>
      <c r="M58" s="6">
        <v>1</v>
      </c>
      <c r="N58" s="35" t="str">
        <f>Main!$A53&amp;Main!$B53</f>
        <v/>
      </c>
      <c r="O58" s="145">
        <f t="shared" si="2"/>
        <v>0</v>
      </c>
      <c r="P58" s="150">
        <f t="shared" si="5"/>
        <v>1</v>
      </c>
      <c r="Q58" s="150" t="str">
        <f ca="1">IF(Main!$AY53&lt;&gt;"#",$P58-Main!$AY53,"#")</f>
        <v>#</v>
      </c>
      <c r="R58" s="35">
        <f>Main!E53*Mask!G$22</f>
        <v>0</v>
      </c>
      <c r="S58" s="35">
        <f>Main!F53*Mask!H$22</f>
        <v>0</v>
      </c>
      <c r="T58" s="35">
        <f>Main!G53*Mask!I$22</f>
        <v>0</v>
      </c>
      <c r="U58" s="35">
        <f>Main!H53*Mask!J$22</f>
        <v>0</v>
      </c>
      <c r="V58" s="35">
        <f>Main!I53*Mask!K$22</f>
        <v>0</v>
      </c>
      <c r="W58" s="35">
        <f>Main!J53*Mask!L$22</f>
        <v>0</v>
      </c>
      <c r="X58" s="35">
        <f>Main!K53*Mask!M$22</f>
        <v>0</v>
      </c>
      <c r="Y58" s="35">
        <f>Main!L53*Mask!N$22</f>
        <v>0</v>
      </c>
      <c r="Z58" s="35">
        <f>Main!M53*Mask!O$22</f>
        <v>0</v>
      </c>
      <c r="AA58" s="35">
        <f>Main!N53*Mask!P$22</f>
        <v>0</v>
      </c>
      <c r="AB58" s="35">
        <f>Main!O53*Mask!Q$22</f>
        <v>0</v>
      </c>
      <c r="AC58" s="35">
        <f>Main!P53*Mask!R$22</f>
        <v>0</v>
      </c>
      <c r="AD58" s="35">
        <f>Main!Q53*Mask!S$22</f>
        <v>0</v>
      </c>
      <c r="AE58" s="35">
        <f>Main!R53*Mask!T$22</f>
        <v>0</v>
      </c>
      <c r="AF58" s="35">
        <f>Main!S53*Mask!U$22</f>
        <v>0</v>
      </c>
      <c r="AG58" s="35">
        <f>Main!T53*Mask!V$22</f>
        <v>0</v>
      </c>
      <c r="AH58" s="35">
        <f>Main!U53*Mask!W$22</f>
        <v>0</v>
      </c>
      <c r="AI58" s="35">
        <f>Main!V53*Mask!X$22</f>
        <v>0</v>
      </c>
      <c r="AJ58" s="35">
        <f>Main!W53*Mask!Y$22</f>
        <v>0</v>
      </c>
      <c r="AK58" s="35">
        <f>Main!X53*Mask!Z$22</f>
        <v>0</v>
      </c>
      <c r="AL58" s="35">
        <f>Main!Y53*Mask!AA$22</f>
        <v>0</v>
      </c>
      <c r="AM58" s="35">
        <f>Main!Z53*Mask!AB$22</f>
        <v>0</v>
      </c>
      <c r="AN58" s="35"/>
      <c r="AO58" s="35">
        <f>IF(OR($A$1&lt;=Main!AA$4,ISBLANK($N58)),0,Main!AA53)</f>
        <v>0</v>
      </c>
      <c r="AP58" s="35">
        <f>IF(OR($A$1&lt;=Main!AB$4,ISBLANK($N58)),0,Main!AB53)</f>
        <v>0</v>
      </c>
      <c r="AQ58" s="35">
        <f>IF(OR($A$1&lt;=Main!AC$4,ISBLANK($N58)),0,Main!AC53)</f>
        <v>0</v>
      </c>
      <c r="AR58" s="35">
        <f>IF(OR($A$1&lt;=Main!AD$4,ISBLANK($N58)),0,Main!AD53)</f>
        <v>0</v>
      </c>
      <c r="AS58" s="35">
        <f>IF(OR($A$1&lt;=Main!AE$4,ISBLANK($N58)),0,Main!AE53)</f>
        <v>0</v>
      </c>
      <c r="AT58" s="35">
        <f>IF(OR($A$1&lt;=Main!AF$4,ISBLANK($N58)),0,Main!AF53)</f>
        <v>0</v>
      </c>
      <c r="AU58" s="35">
        <f>IF(OR($A$1&lt;=Main!AG$4,ISBLANK($N58)),0,Main!AG53)</f>
        <v>0</v>
      </c>
      <c r="AV58" s="35">
        <f>IF(OR($A$1&lt;=Main!AH$4,ISBLANK($N58)),0,Main!AH53)</f>
        <v>0</v>
      </c>
      <c r="AW58" s="35">
        <f>IF(OR($A$1&lt;=Main!AI$4,ISBLANK($N58)),0,Main!AI53)</f>
        <v>0</v>
      </c>
      <c r="AX58" s="35">
        <f>IF(OR($A$1&lt;=Main!AJ$4,ISBLANK($N58)),0,Main!AJ53)</f>
        <v>0</v>
      </c>
      <c r="AY58" s="35">
        <f>IF(OR($A$1&lt;=Main!AK$4,ISBLANK($N58)),0,Main!AK53)</f>
        <v>0</v>
      </c>
      <c r="AZ58" s="35">
        <f>IF(OR($A$1&lt;=Main!AL$4,ISBLANK($N58)),0,Main!AL53)</f>
        <v>0</v>
      </c>
      <c r="BA58" s="35">
        <f>IF(OR($A$1&lt;=Main!AM$4,ISBLANK($N58)),0,Main!AM53)</f>
        <v>0</v>
      </c>
      <c r="BB58" s="35">
        <f>IF(OR($A$1&lt;=Main!AN$4,ISBLANK($N58)),0,Main!AN53)</f>
        <v>0</v>
      </c>
      <c r="BC58" s="35">
        <f>IF(OR($A$1&lt;=Main!AO$4,ISBLANK($N58)),0,Main!AO53)</f>
        <v>0</v>
      </c>
      <c r="BD58" s="35">
        <f>IF(OR($A$1&lt;=Main!AP$4,ISBLANK($N58)),0,Main!AP53)</f>
        <v>0</v>
      </c>
      <c r="BE58" s="35">
        <f>IF(OR($A$1&lt;=Main!AQ$4,ISBLANK($N58)),0,Main!AQ53)</f>
        <v>0</v>
      </c>
      <c r="BF58" s="35">
        <f>IF(OR($A$1&lt;=Main!AR$4,ISBLANK($N58)),0,Main!AR53)</f>
        <v>0</v>
      </c>
      <c r="BG58" s="35">
        <f>IF(OR($A$1&lt;=Main!AS$4,ISBLANK($N58)),0,Main!AS53)</f>
        <v>0</v>
      </c>
      <c r="BH58" s="35">
        <f>IF(OR($A$1&lt;=Main!AT$4,ISBLANK($N58)),0,Main!AT53)</f>
        <v>0</v>
      </c>
      <c r="BI58" s="35">
        <f>IF(OR($A$1&lt;=Main!AU$4,ISBLANK($N58)),0,Main!AU53)</f>
        <v>0</v>
      </c>
      <c r="BJ58" s="35">
        <f>IF(OR($A$1&lt;=Main!AV$4,ISBLANK($N58)),0,Main!AV53)</f>
        <v>0</v>
      </c>
    </row>
    <row r="59" spans="1:62">
      <c r="A59" s="37"/>
      <c r="B59" s="37"/>
      <c r="C59" s="37" t="str">
        <f>IF(ISBLANK($A59),"",VLOOKUP($K59,Main!BC$6:BD$150,2,0))</f>
        <v/>
      </c>
      <c r="D59" s="43">
        <f t="shared" si="3"/>
        <v>0</v>
      </c>
      <c r="F59" s="6">
        <f>VLOOKUP($E59,Mask!$A$2:$C$102,$M$8,0)</f>
        <v>0</v>
      </c>
      <c r="G59" s="44">
        <f t="shared" si="4"/>
        <v>0</v>
      </c>
      <c r="K59" s="6" t="str">
        <f t="shared" si="0"/>
        <v/>
      </c>
      <c r="L59" s="35">
        <f t="shared" si="1"/>
        <v>0</v>
      </c>
      <c r="M59" s="6">
        <v>1</v>
      </c>
      <c r="N59" s="35" t="str">
        <f>Main!$A54&amp;Main!$B54</f>
        <v/>
      </c>
      <c r="O59" s="145">
        <f t="shared" si="2"/>
        <v>0</v>
      </c>
      <c r="P59" s="150">
        <f t="shared" si="5"/>
        <v>1</v>
      </c>
      <c r="Q59" s="150" t="str">
        <f ca="1">IF(Main!$AY54&lt;&gt;"#",$P59-Main!$AY54,"#")</f>
        <v>#</v>
      </c>
      <c r="R59" s="35">
        <f>Main!E54*Mask!G$22</f>
        <v>0</v>
      </c>
      <c r="S59" s="35">
        <f>Main!F54*Mask!H$22</f>
        <v>0</v>
      </c>
      <c r="T59" s="35">
        <f>Main!G54*Mask!I$22</f>
        <v>0</v>
      </c>
      <c r="U59" s="35">
        <f>Main!H54*Mask!J$22</f>
        <v>0</v>
      </c>
      <c r="V59" s="35">
        <f>Main!I54*Mask!K$22</f>
        <v>0</v>
      </c>
      <c r="W59" s="35">
        <f>Main!J54*Mask!L$22</f>
        <v>0</v>
      </c>
      <c r="X59" s="35">
        <f>Main!K54*Mask!M$22</f>
        <v>0</v>
      </c>
      <c r="Y59" s="35">
        <f>Main!L54*Mask!N$22</f>
        <v>0</v>
      </c>
      <c r="Z59" s="35">
        <f>Main!M54*Mask!O$22</f>
        <v>0</v>
      </c>
      <c r="AA59" s="35">
        <f>Main!N54*Mask!P$22</f>
        <v>0</v>
      </c>
      <c r="AB59" s="35">
        <f>Main!O54*Mask!Q$22</f>
        <v>0</v>
      </c>
      <c r="AC59" s="35">
        <f>Main!P54*Mask!R$22</f>
        <v>0</v>
      </c>
      <c r="AD59" s="35">
        <f>Main!Q54*Mask!S$22</f>
        <v>0</v>
      </c>
      <c r="AE59" s="35">
        <f>Main!R54*Mask!T$22</f>
        <v>0</v>
      </c>
      <c r="AF59" s="35">
        <f>Main!S54*Mask!U$22</f>
        <v>0</v>
      </c>
      <c r="AG59" s="35">
        <f>Main!T54*Mask!V$22</f>
        <v>0</v>
      </c>
      <c r="AH59" s="35">
        <f>Main!U54*Mask!W$22</f>
        <v>0</v>
      </c>
      <c r="AI59" s="35">
        <f>Main!V54*Mask!X$22</f>
        <v>0</v>
      </c>
      <c r="AJ59" s="35">
        <f>Main!W54*Mask!Y$22</f>
        <v>0</v>
      </c>
      <c r="AK59" s="35">
        <f>Main!X54*Mask!Z$22</f>
        <v>0</v>
      </c>
      <c r="AL59" s="35">
        <f>Main!Y54*Mask!AA$22</f>
        <v>0</v>
      </c>
      <c r="AM59" s="35">
        <f>Main!Z54*Mask!AB$22</f>
        <v>0</v>
      </c>
      <c r="AN59" s="35"/>
      <c r="AO59" s="35">
        <f>IF(OR($A$1&lt;=Main!AA$4,ISBLANK($N59)),0,Main!AA54)</f>
        <v>0</v>
      </c>
      <c r="AP59" s="35">
        <f>IF(OR($A$1&lt;=Main!AB$4,ISBLANK($N59)),0,Main!AB54)</f>
        <v>0</v>
      </c>
      <c r="AQ59" s="35">
        <f>IF(OR($A$1&lt;=Main!AC$4,ISBLANK($N59)),0,Main!AC54)</f>
        <v>0</v>
      </c>
      <c r="AR59" s="35">
        <f>IF(OR($A$1&lt;=Main!AD$4,ISBLANK($N59)),0,Main!AD54)</f>
        <v>0</v>
      </c>
      <c r="AS59" s="35">
        <f>IF(OR($A$1&lt;=Main!AE$4,ISBLANK($N59)),0,Main!AE54)</f>
        <v>0</v>
      </c>
      <c r="AT59" s="35">
        <f>IF(OR($A$1&lt;=Main!AF$4,ISBLANK($N59)),0,Main!AF54)</f>
        <v>0</v>
      </c>
      <c r="AU59" s="35">
        <f>IF(OR($A$1&lt;=Main!AG$4,ISBLANK($N59)),0,Main!AG54)</f>
        <v>0</v>
      </c>
      <c r="AV59" s="35">
        <f>IF(OR($A$1&lt;=Main!AH$4,ISBLANK($N59)),0,Main!AH54)</f>
        <v>0</v>
      </c>
      <c r="AW59" s="35">
        <f>IF(OR($A$1&lt;=Main!AI$4,ISBLANK($N59)),0,Main!AI54)</f>
        <v>0</v>
      </c>
      <c r="AX59" s="35">
        <f>IF(OR($A$1&lt;=Main!AJ$4,ISBLANK($N59)),0,Main!AJ54)</f>
        <v>0</v>
      </c>
      <c r="AY59" s="35">
        <f>IF(OR($A$1&lt;=Main!AK$4,ISBLANK($N59)),0,Main!AK54)</f>
        <v>0</v>
      </c>
      <c r="AZ59" s="35">
        <f>IF(OR($A$1&lt;=Main!AL$4,ISBLANK($N59)),0,Main!AL54)</f>
        <v>0</v>
      </c>
      <c r="BA59" s="35">
        <f>IF(OR($A$1&lt;=Main!AM$4,ISBLANK($N59)),0,Main!AM54)</f>
        <v>0</v>
      </c>
      <c r="BB59" s="35">
        <f>IF(OR($A$1&lt;=Main!AN$4,ISBLANK($N59)),0,Main!AN54)</f>
        <v>0</v>
      </c>
      <c r="BC59" s="35">
        <f>IF(OR($A$1&lt;=Main!AO$4,ISBLANK($N59)),0,Main!AO54)</f>
        <v>0</v>
      </c>
      <c r="BD59" s="35">
        <f>IF(OR($A$1&lt;=Main!AP$4,ISBLANK($N59)),0,Main!AP54)</f>
        <v>0</v>
      </c>
      <c r="BE59" s="35">
        <f>IF(OR($A$1&lt;=Main!AQ$4,ISBLANK($N59)),0,Main!AQ54)</f>
        <v>0</v>
      </c>
      <c r="BF59" s="35">
        <f>IF(OR($A$1&lt;=Main!AR$4,ISBLANK($N59)),0,Main!AR54)</f>
        <v>0</v>
      </c>
      <c r="BG59" s="35">
        <f>IF(OR($A$1&lt;=Main!AS$4,ISBLANK($N59)),0,Main!AS54)</f>
        <v>0</v>
      </c>
      <c r="BH59" s="35">
        <f>IF(OR($A$1&lt;=Main!AT$4,ISBLANK($N59)),0,Main!AT54)</f>
        <v>0</v>
      </c>
      <c r="BI59" s="35">
        <f>IF(OR($A$1&lt;=Main!AU$4,ISBLANK($N59)),0,Main!AU54)</f>
        <v>0</v>
      </c>
      <c r="BJ59" s="35">
        <f>IF(OR($A$1&lt;=Main!AV$4,ISBLANK($N59)),0,Main!AV54)</f>
        <v>0</v>
      </c>
    </row>
    <row r="60" spans="1:62" ht="13.5" thickBot="1">
      <c r="A60" s="37"/>
      <c r="B60" s="37"/>
      <c r="C60" s="37" t="str">
        <f>IF(ISBLANK($A60),"",VLOOKUP($K60,Main!BC$6:BD$150,2,0))</f>
        <v/>
      </c>
      <c r="D60" s="47">
        <f t="shared" si="3"/>
        <v>0</v>
      </c>
      <c r="E60" s="48"/>
      <c r="F60" s="48">
        <f>VLOOKUP($E60,Mask!$A$2:$C$102,$M$8,0)</f>
        <v>0</v>
      </c>
      <c r="G60" s="49">
        <f t="shared" si="4"/>
        <v>0</v>
      </c>
      <c r="K60" s="6" t="str">
        <f t="shared" si="0"/>
        <v/>
      </c>
      <c r="L60" s="35">
        <f t="shared" si="1"/>
        <v>0</v>
      </c>
      <c r="M60" s="6">
        <v>1</v>
      </c>
      <c r="N60" s="35" t="str">
        <f>Main!$A55&amp;Main!$B55</f>
        <v/>
      </c>
      <c r="O60" s="145">
        <f t="shared" si="2"/>
        <v>0</v>
      </c>
      <c r="P60" s="150">
        <f t="shared" si="5"/>
        <v>1</v>
      </c>
      <c r="Q60" s="150" t="str">
        <f ca="1">IF(Main!$AY55&lt;&gt;"#",$P60-Main!$AY55,"#")</f>
        <v>#</v>
      </c>
      <c r="R60" s="35">
        <f>Main!E55*Mask!G$22</f>
        <v>0</v>
      </c>
      <c r="S60" s="35">
        <f>Main!F55*Mask!H$22</f>
        <v>0</v>
      </c>
      <c r="T60" s="35">
        <f>Main!G55*Mask!I$22</f>
        <v>0</v>
      </c>
      <c r="U60" s="35">
        <f>Main!H55*Mask!J$22</f>
        <v>0</v>
      </c>
      <c r="V60" s="35">
        <f>Main!I55*Mask!K$22</f>
        <v>0</v>
      </c>
      <c r="W60" s="35">
        <f>Main!J55*Mask!L$22</f>
        <v>0</v>
      </c>
      <c r="X60" s="35">
        <f>Main!K55*Mask!M$22</f>
        <v>0</v>
      </c>
      <c r="Y60" s="35">
        <f>Main!L55*Mask!N$22</f>
        <v>0</v>
      </c>
      <c r="Z60" s="35">
        <f>Main!M55*Mask!O$22</f>
        <v>0</v>
      </c>
      <c r="AA60" s="35">
        <f>Main!N55*Mask!P$22</f>
        <v>0</v>
      </c>
      <c r="AB60" s="35">
        <f>Main!O55*Mask!Q$22</f>
        <v>0</v>
      </c>
      <c r="AC60" s="35">
        <f>Main!P55*Mask!R$22</f>
        <v>0</v>
      </c>
      <c r="AD60" s="35">
        <f>Main!Q55*Mask!S$22</f>
        <v>0</v>
      </c>
      <c r="AE60" s="35">
        <f>Main!R55*Mask!T$22</f>
        <v>0</v>
      </c>
      <c r="AF60" s="35">
        <f>Main!S55*Mask!U$22</f>
        <v>0</v>
      </c>
      <c r="AG60" s="35">
        <f>Main!T55*Mask!V$22</f>
        <v>0</v>
      </c>
      <c r="AH60" s="35">
        <f>Main!U55*Mask!W$22</f>
        <v>0</v>
      </c>
      <c r="AI60" s="35">
        <f>Main!V55*Mask!X$22</f>
        <v>0</v>
      </c>
      <c r="AJ60" s="35">
        <f>Main!W55*Mask!Y$22</f>
        <v>0</v>
      </c>
      <c r="AK60" s="35">
        <f>Main!X55*Mask!Z$22</f>
        <v>0</v>
      </c>
      <c r="AL60" s="35">
        <f>Main!Y55*Mask!AA$22</f>
        <v>0</v>
      </c>
      <c r="AM60" s="35">
        <f>Main!Z55*Mask!AB$22</f>
        <v>0</v>
      </c>
      <c r="AN60" s="35"/>
      <c r="AO60" s="35">
        <f>IF(OR($A$1&lt;=Main!AA$4,ISBLANK($N60)),0,Main!AA55)</f>
        <v>0</v>
      </c>
      <c r="AP60" s="35">
        <f>IF(OR($A$1&lt;=Main!AB$4,ISBLANK($N60)),0,Main!AB55)</f>
        <v>0</v>
      </c>
      <c r="AQ60" s="35">
        <f>IF(OR($A$1&lt;=Main!AC$4,ISBLANK($N60)),0,Main!AC55)</f>
        <v>0</v>
      </c>
      <c r="AR60" s="35">
        <f>IF(OR($A$1&lt;=Main!AD$4,ISBLANK($N60)),0,Main!AD55)</f>
        <v>0</v>
      </c>
      <c r="AS60" s="35">
        <f>IF(OR($A$1&lt;=Main!AE$4,ISBLANK($N60)),0,Main!AE55)</f>
        <v>0</v>
      </c>
      <c r="AT60" s="35">
        <f>IF(OR($A$1&lt;=Main!AF$4,ISBLANK($N60)),0,Main!AF55)</f>
        <v>0</v>
      </c>
      <c r="AU60" s="35">
        <f>IF(OR($A$1&lt;=Main!AG$4,ISBLANK($N60)),0,Main!AG55)</f>
        <v>0</v>
      </c>
      <c r="AV60" s="35">
        <f>IF(OR($A$1&lt;=Main!AH$4,ISBLANK($N60)),0,Main!AH55)</f>
        <v>0</v>
      </c>
      <c r="AW60" s="35">
        <f>IF(OR($A$1&lt;=Main!AI$4,ISBLANK($N60)),0,Main!AI55)</f>
        <v>0</v>
      </c>
      <c r="AX60" s="35">
        <f>IF(OR($A$1&lt;=Main!AJ$4,ISBLANK($N60)),0,Main!AJ55)</f>
        <v>0</v>
      </c>
      <c r="AY60" s="35">
        <f>IF(OR($A$1&lt;=Main!AK$4,ISBLANK($N60)),0,Main!AK55)</f>
        <v>0</v>
      </c>
      <c r="AZ60" s="35">
        <f>IF(OR($A$1&lt;=Main!AL$4,ISBLANK($N60)),0,Main!AL55)</f>
        <v>0</v>
      </c>
      <c r="BA60" s="35">
        <f>IF(OR($A$1&lt;=Main!AM$4,ISBLANK($N60)),0,Main!AM55)</f>
        <v>0</v>
      </c>
      <c r="BB60" s="35">
        <f>IF(OR($A$1&lt;=Main!AN$4,ISBLANK($N60)),0,Main!AN55)</f>
        <v>0</v>
      </c>
      <c r="BC60" s="35">
        <f>IF(OR($A$1&lt;=Main!AO$4,ISBLANK($N60)),0,Main!AO55)</f>
        <v>0</v>
      </c>
      <c r="BD60" s="35">
        <f>IF(OR($A$1&lt;=Main!AP$4,ISBLANK($N60)),0,Main!AP55)</f>
        <v>0</v>
      </c>
      <c r="BE60" s="35">
        <f>IF(OR($A$1&lt;=Main!AQ$4,ISBLANK($N60)),0,Main!AQ55)</f>
        <v>0</v>
      </c>
      <c r="BF60" s="35">
        <f>IF(OR($A$1&lt;=Main!AR$4,ISBLANK($N60)),0,Main!AR55)</f>
        <v>0</v>
      </c>
      <c r="BG60" s="35">
        <f>IF(OR($A$1&lt;=Main!AS$4,ISBLANK($N60)),0,Main!AS55)</f>
        <v>0</v>
      </c>
      <c r="BH60" s="35">
        <f>IF(OR($A$1&lt;=Main!AT$4,ISBLANK($N60)),0,Main!AT55)</f>
        <v>0</v>
      </c>
      <c r="BI60" s="35">
        <f>IF(OR($A$1&lt;=Main!AU$4,ISBLANK($N60)),0,Main!AU55)</f>
        <v>0</v>
      </c>
      <c r="BJ60" s="35">
        <f>IF(OR($A$1&lt;=Main!AV$4,ISBLANK($N60)),0,Main!AV55)</f>
        <v>0</v>
      </c>
    </row>
    <row r="61" spans="1:62" ht="13.5" thickTop="1">
      <c r="D61" s="50"/>
      <c r="G61" s="35"/>
      <c r="K61" s="6" t="str">
        <f t="shared" si="0"/>
        <v/>
      </c>
      <c r="L61" s="35"/>
      <c r="M61" s="35"/>
      <c r="N61" s="35" t="str">
        <f>Main!$A56&amp;Main!$B56</f>
        <v/>
      </c>
      <c r="O61" s="145">
        <f t="shared" si="2"/>
        <v>0</v>
      </c>
      <c r="P61" s="150">
        <f t="shared" si="5"/>
        <v>1</v>
      </c>
      <c r="Q61" s="150" t="str">
        <f ca="1">IF(Main!$AY56&lt;&gt;"#",$P61-Main!$AY56,"#")</f>
        <v>#</v>
      </c>
      <c r="R61" s="35">
        <f>Main!E56*Mask!G$22</f>
        <v>0</v>
      </c>
      <c r="S61" s="35">
        <f>Main!F56*Mask!H$22</f>
        <v>0</v>
      </c>
      <c r="T61" s="35">
        <f>Main!G56*Mask!I$22</f>
        <v>0</v>
      </c>
      <c r="U61" s="35">
        <f>Main!H56*Mask!J$22</f>
        <v>0</v>
      </c>
      <c r="V61" s="35">
        <f>Main!I56*Mask!K$22</f>
        <v>0</v>
      </c>
      <c r="W61" s="35">
        <f>Main!J56*Mask!L$22</f>
        <v>0</v>
      </c>
      <c r="X61" s="35">
        <f>Main!K56*Mask!M$22</f>
        <v>0</v>
      </c>
      <c r="Y61" s="35">
        <f>Main!L56*Mask!N$22</f>
        <v>0</v>
      </c>
      <c r="Z61" s="35">
        <f>Main!M56*Mask!O$22</f>
        <v>0</v>
      </c>
      <c r="AA61" s="35">
        <f>Main!N56*Mask!P$22</f>
        <v>0</v>
      </c>
      <c r="AB61" s="35">
        <f>Main!O56*Mask!Q$22</f>
        <v>0</v>
      </c>
      <c r="AC61" s="35">
        <f>Main!P56*Mask!R$22</f>
        <v>0</v>
      </c>
      <c r="AD61" s="35">
        <f>Main!Q56*Mask!S$22</f>
        <v>0</v>
      </c>
      <c r="AE61" s="35">
        <f>Main!R56*Mask!T$22</f>
        <v>0</v>
      </c>
      <c r="AF61" s="35">
        <f>Main!S56*Mask!U$22</f>
        <v>0</v>
      </c>
      <c r="AG61" s="35">
        <f>Main!T56*Mask!V$22</f>
        <v>0</v>
      </c>
      <c r="AH61" s="35">
        <f>Main!U56*Mask!W$22</f>
        <v>0</v>
      </c>
      <c r="AI61" s="35">
        <f>Main!V56*Mask!X$22</f>
        <v>0</v>
      </c>
      <c r="AJ61" s="35">
        <f>Main!W56*Mask!Y$22</f>
        <v>0</v>
      </c>
      <c r="AK61" s="35">
        <f>Main!X56*Mask!Z$22</f>
        <v>0</v>
      </c>
      <c r="AL61" s="35">
        <f>Main!Y56*Mask!AA$22</f>
        <v>0</v>
      </c>
      <c r="AM61" s="35">
        <f>Main!Z56*Mask!AB$22</f>
        <v>0</v>
      </c>
      <c r="AN61" s="35"/>
      <c r="AO61" s="35">
        <f>IF(OR($A$1&lt;=Main!AA$4,ISBLANK($N61)),0,Main!AA56)</f>
        <v>0</v>
      </c>
      <c r="AP61" s="35">
        <f>IF(OR($A$1&lt;=Main!AB$4,ISBLANK($N61)),0,Main!AB56)</f>
        <v>0</v>
      </c>
      <c r="AQ61" s="35">
        <f>IF(OR($A$1&lt;=Main!AC$4,ISBLANK($N61)),0,Main!AC56)</f>
        <v>0</v>
      </c>
      <c r="AR61" s="35">
        <f>IF(OR($A$1&lt;=Main!AD$4,ISBLANK($N61)),0,Main!AD56)</f>
        <v>0</v>
      </c>
      <c r="AS61" s="35">
        <f>IF(OR($A$1&lt;=Main!AE$4,ISBLANK($N61)),0,Main!AE56)</f>
        <v>0</v>
      </c>
      <c r="AT61" s="35">
        <f>IF(OR($A$1&lt;=Main!AF$4,ISBLANK($N61)),0,Main!AF56)</f>
        <v>0</v>
      </c>
      <c r="AU61" s="35">
        <f>IF(OR($A$1&lt;=Main!AG$4,ISBLANK($N61)),0,Main!AG56)</f>
        <v>0</v>
      </c>
      <c r="AV61" s="35">
        <f>IF(OR($A$1&lt;=Main!AH$4,ISBLANK($N61)),0,Main!AH56)</f>
        <v>0</v>
      </c>
      <c r="AW61" s="35">
        <f>IF(OR($A$1&lt;=Main!AI$4,ISBLANK($N61)),0,Main!AI56)</f>
        <v>0</v>
      </c>
      <c r="AX61" s="35">
        <f>IF(OR($A$1&lt;=Main!AJ$4,ISBLANK($N61)),0,Main!AJ56)</f>
        <v>0</v>
      </c>
      <c r="AY61" s="35">
        <f>IF(OR($A$1&lt;=Main!AK$4,ISBLANK($N61)),0,Main!AK56)</f>
        <v>0</v>
      </c>
      <c r="AZ61" s="35">
        <f>IF(OR($A$1&lt;=Main!AL$4,ISBLANK($N61)),0,Main!AL56)</f>
        <v>0</v>
      </c>
      <c r="BA61" s="35">
        <f>IF(OR($A$1&lt;=Main!AM$4,ISBLANK($N61)),0,Main!AM56)</f>
        <v>0</v>
      </c>
      <c r="BB61" s="35">
        <f>IF(OR($A$1&lt;=Main!AN$4,ISBLANK($N61)),0,Main!AN56)</f>
        <v>0</v>
      </c>
      <c r="BC61" s="35">
        <f>IF(OR($A$1&lt;=Main!AO$4,ISBLANK($N61)),0,Main!AO56)</f>
        <v>0</v>
      </c>
      <c r="BD61" s="35">
        <f>IF(OR($A$1&lt;=Main!AP$4,ISBLANK($N61)),0,Main!AP56)</f>
        <v>0</v>
      </c>
      <c r="BE61" s="35">
        <f>IF(OR($A$1&lt;=Main!AQ$4,ISBLANK($N61)),0,Main!AQ56)</f>
        <v>0</v>
      </c>
      <c r="BF61" s="35">
        <f>IF(OR($A$1&lt;=Main!AR$4,ISBLANK($N61)),0,Main!AR56)</f>
        <v>0</v>
      </c>
      <c r="BG61" s="35">
        <f>IF(OR($A$1&lt;=Main!AS$4,ISBLANK($N61)),0,Main!AS56)</f>
        <v>0</v>
      </c>
      <c r="BH61" s="35">
        <f>IF(OR($A$1&lt;=Main!AT$4,ISBLANK($N61)),0,Main!AT56)</f>
        <v>0</v>
      </c>
      <c r="BI61" s="35">
        <f>IF(OR($A$1&lt;=Main!AU$4,ISBLANK($N61)),0,Main!AU56)</f>
        <v>0</v>
      </c>
      <c r="BJ61" s="35">
        <f>IF(OR($A$1&lt;=Main!AV$4,ISBLANK($N61)),0,Main!AV56)</f>
        <v>0</v>
      </c>
    </row>
    <row r="62" spans="1:62">
      <c r="N62" s="6" t="str">
        <f>Main!$A57&amp;Main!$B57</f>
        <v/>
      </c>
      <c r="O62" s="145">
        <f t="shared" si="2"/>
        <v>0</v>
      </c>
      <c r="P62" s="150">
        <f t="shared" si="5"/>
        <v>1</v>
      </c>
      <c r="Q62" s="150" t="str">
        <f ca="1">IF(Main!$AY57&lt;&gt;"#",$P62-Main!$AY57,"#")</f>
        <v>#</v>
      </c>
      <c r="R62" s="35">
        <f>Main!E57*Mask!G$22</f>
        <v>0</v>
      </c>
      <c r="S62" s="35">
        <f>Main!F57*Mask!H$22</f>
        <v>0</v>
      </c>
      <c r="T62" s="35">
        <f>Main!G57*Mask!I$22</f>
        <v>0</v>
      </c>
      <c r="U62" s="35">
        <f>Main!H57*Mask!J$22</f>
        <v>0</v>
      </c>
      <c r="V62" s="35">
        <f>Main!I57*Mask!K$22</f>
        <v>0</v>
      </c>
      <c r="W62" s="35">
        <f>Main!J57*Mask!L$22</f>
        <v>0</v>
      </c>
      <c r="X62" s="35">
        <f>Main!K57*Mask!M$22</f>
        <v>0</v>
      </c>
      <c r="Y62" s="35">
        <f>Main!L57*Mask!N$22</f>
        <v>0</v>
      </c>
      <c r="Z62" s="35">
        <f>Main!M57*Mask!O$22</f>
        <v>0</v>
      </c>
      <c r="AA62" s="35">
        <f>Main!N57*Mask!P$22</f>
        <v>0</v>
      </c>
      <c r="AB62" s="35">
        <f>Main!O57*Mask!Q$22</f>
        <v>0</v>
      </c>
      <c r="AC62" s="35">
        <f>Main!P57*Mask!R$22</f>
        <v>0</v>
      </c>
      <c r="AD62" s="35">
        <f>Main!Q57*Mask!S$22</f>
        <v>0</v>
      </c>
      <c r="AE62" s="35">
        <f>Main!R57*Mask!T$22</f>
        <v>0</v>
      </c>
      <c r="AF62" s="35">
        <f>Main!S57*Mask!U$22</f>
        <v>0</v>
      </c>
      <c r="AG62" s="35">
        <f>Main!T57*Mask!V$22</f>
        <v>0</v>
      </c>
      <c r="AH62" s="35">
        <f>Main!U57*Mask!W$22</f>
        <v>0</v>
      </c>
      <c r="AI62" s="35">
        <f>Main!V57*Mask!X$22</f>
        <v>0</v>
      </c>
      <c r="AJ62" s="35">
        <f>Main!W57*Mask!Y$22</f>
        <v>0</v>
      </c>
      <c r="AK62" s="35">
        <f>Main!X57*Mask!Z$22</f>
        <v>0</v>
      </c>
      <c r="AL62" s="35">
        <f>Main!Y57*Mask!AA$22</f>
        <v>0</v>
      </c>
      <c r="AM62" s="35">
        <f>Main!Z57*Mask!AB$22</f>
        <v>0</v>
      </c>
      <c r="AN62" s="35"/>
      <c r="AO62" s="35">
        <f>IF(OR($A$1&lt;=Main!AA$4,ISBLANK($N62)),0,Main!AA57)</f>
        <v>0</v>
      </c>
      <c r="AP62" s="35">
        <f>IF(OR($A$1&lt;=Main!AB$4,ISBLANK($N62)),0,Main!AB57)</f>
        <v>0</v>
      </c>
      <c r="AQ62" s="35">
        <f>IF(OR($A$1&lt;=Main!AC$4,ISBLANK($N62)),0,Main!AC57)</f>
        <v>0</v>
      </c>
      <c r="AR62" s="35">
        <f>IF(OR($A$1&lt;=Main!AD$4,ISBLANK($N62)),0,Main!AD57)</f>
        <v>0</v>
      </c>
      <c r="AS62" s="35">
        <f>IF(OR($A$1&lt;=Main!AE$4,ISBLANK($N62)),0,Main!AE57)</f>
        <v>0</v>
      </c>
      <c r="AT62" s="35">
        <f>IF(OR($A$1&lt;=Main!AF$4,ISBLANK($N62)),0,Main!AF57)</f>
        <v>0</v>
      </c>
      <c r="AU62" s="35">
        <f>IF(OR($A$1&lt;=Main!AG$4,ISBLANK($N62)),0,Main!AG57)</f>
        <v>0</v>
      </c>
      <c r="AV62" s="35">
        <f>IF(OR($A$1&lt;=Main!AH$4,ISBLANK($N62)),0,Main!AH57)</f>
        <v>0</v>
      </c>
      <c r="AW62" s="35">
        <f>IF(OR($A$1&lt;=Main!AI$4,ISBLANK($N62)),0,Main!AI57)</f>
        <v>0</v>
      </c>
      <c r="AX62" s="35">
        <f>IF(OR($A$1&lt;=Main!AJ$4,ISBLANK($N62)),0,Main!AJ57)</f>
        <v>0</v>
      </c>
      <c r="AY62" s="35">
        <f>IF(OR($A$1&lt;=Main!AK$4,ISBLANK($N62)),0,Main!AK57)</f>
        <v>0</v>
      </c>
      <c r="AZ62" s="35">
        <f>IF(OR($A$1&lt;=Main!AL$4,ISBLANK($N62)),0,Main!AL57)</f>
        <v>0</v>
      </c>
      <c r="BA62" s="35">
        <f>IF(OR($A$1&lt;=Main!AM$4,ISBLANK($N62)),0,Main!AM57)</f>
        <v>0</v>
      </c>
      <c r="BB62" s="35">
        <f>IF(OR($A$1&lt;=Main!AN$4,ISBLANK($N62)),0,Main!AN57)</f>
        <v>0</v>
      </c>
      <c r="BC62" s="35">
        <f>IF(OR($A$1&lt;=Main!AO$4,ISBLANK($N62)),0,Main!AO57)</f>
        <v>0</v>
      </c>
      <c r="BD62" s="35">
        <f>IF(OR($A$1&lt;=Main!AP$4,ISBLANK($N62)),0,Main!AP57)</f>
        <v>0</v>
      </c>
      <c r="BE62" s="35">
        <f>IF(OR($A$1&lt;=Main!AQ$4,ISBLANK($N62)),0,Main!AQ57)</f>
        <v>0</v>
      </c>
      <c r="BF62" s="35">
        <f>IF(OR($A$1&lt;=Main!AR$4,ISBLANK($N62)),0,Main!AR57)</f>
        <v>0</v>
      </c>
      <c r="BG62" s="35">
        <f>IF(OR($A$1&lt;=Main!AS$4,ISBLANK($N62)),0,Main!AS57)</f>
        <v>0</v>
      </c>
      <c r="BH62" s="35">
        <f>IF(OR($A$1&lt;=Main!AT$4,ISBLANK($N62)),0,Main!AT57)</f>
        <v>0</v>
      </c>
      <c r="BI62" s="35">
        <f>IF(OR($A$1&lt;=Main!AU$4,ISBLANK($N62)),0,Main!AU57)</f>
        <v>0</v>
      </c>
      <c r="BJ62" s="35">
        <f>IF(OR($A$1&lt;=Main!AV$4,ISBLANK($N62)),0,Main!AV57)</f>
        <v>0</v>
      </c>
    </row>
    <row r="63" spans="1:62">
      <c r="N63" s="6" t="str">
        <f>Main!$A58&amp;Main!$B58</f>
        <v/>
      </c>
      <c r="O63" s="145">
        <f t="shared" si="2"/>
        <v>0</v>
      </c>
      <c r="P63" s="150">
        <f t="shared" si="5"/>
        <v>1</v>
      </c>
      <c r="Q63" s="150" t="str">
        <f ca="1">IF(Main!$AY58&lt;&gt;"#",$P63-Main!$AY58,"#")</f>
        <v>#</v>
      </c>
      <c r="R63" s="35">
        <f>Main!E58*Mask!G$22</f>
        <v>0</v>
      </c>
      <c r="S63" s="35">
        <f>Main!F58*Mask!H$22</f>
        <v>0</v>
      </c>
      <c r="T63" s="35">
        <f>Main!G58*Mask!I$22</f>
        <v>0</v>
      </c>
      <c r="U63" s="35">
        <f>Main!H58*Mask!J$22</f>
        <v>0</v>
      </c>
      <c r="V63" s="35">
        <f>Main!I58*Mask!K$22</f>
        <v>0</v>
      </c>
      <c r="W63" s="35">
        <f>Main!J58*Mask!L$22</f>
        <v>0</v>
      </c>
      <c r="X63" s="35">
        <f>Main!K58*Mask!M$22</f>
        <v>0</v>
      </c>
      <c r="Y63" s="35">
        <f>Main!L58*Mask!N$22</f>
        <v>0</v>
      </c>
      <c r="Z63" s="35">
        <f>Main!M58*Mask!O$22</f>
        <v>0</v>
      </c>
      <c r="AA63" s="35">
        <f>Main!N58*Mask!P$22</f>
        <v>0</v>
      </c>
      <c r="AB63" s="35">
        <f>Main!O58*Mask!Q$22</f>
        <v>0</v>
      </c>
      <c r="AC63" s="35">
        <f>Main!P58*Mask!R$22</f>
        <v>0</v>
      </c>
      <c r="AD63" s="35">
        <f>Main!Q58*Mask!S$22</f>
        <v>0</v>
      </c>
      <c r="AE63" s="35">
        <f>Main!R58*Mask!T$22</f>
        <v>0</v>
      </c>
      <c r="AF63" s="35">
        <f>Main!S58*Mask!U$22</f>
        <v>0</v>
      </c>
      <c r="AG63" s="35">
        <f>Main!T58*Mask!V$22</f>
        <v>0</v>
      </c>
      <c r="AH63" s="35">
        <f>Main!U58*Mask!W$22</f>
        <v>0</v>
      </c>
      <c r="AI63" s="35">
        <f>Main!V58*Mask!X$22</f>
        <v>0</v>
      </c>
      <c r="AJ63" s="35">
        <f>Main!W58*Mask!Y$22</f>
        <v>0</v>
      </c>
      <c r="AK63" s="35">
        <f>Main!X58*Mask!Z$22</f>
        <v>0</v>
      </c>
      <c r="AL63" s="35">
        <f>Main!Y58*Mask!AA$22</f>
        <v>0</v>
      </c>
      <c r="AM63" s="35">
        <f>Main!Z58*Mask!AB$22</f>
        <v>0</v>
      </c>
      <c r="AN63" s="35"/>
      <c r="AO63" s="35">
        <f>IF(OR($A$1&lt;=Main!AA$4,ISBLANK($N63)),0,Main!AA58)</f>
        <v>0</v>
      </c>
      <c r="AP63" s="35">
        <f>IF(OR($A$1&lt;=Main!AB$4,ISBLANK($N63)),0,Main!AB58)</f>
        <v>0</v>
      </c>
      <c r="AQ63" s="35">
        <f>IF(OR($A$1&lt;=Main!AC$4,ISBLANK($N63)),0,Main!AC58)</f>
        <v>0</v>
      </c>
      <c r="AR63" s="35">
        <f>IF(OR($A$1&lt;=Main!AD$4,ISBLANK($N63)),0,Main!AD58)</f>
        <v>0</v>
      </c>
      <c r="AS63" s="35">
        <f>IF(OR($A$1&lt;=Main!AE$4,ISBLANK($N63)),0,Main!AE58)</f>
        <v>0</v>
      </c>
      <c r="AT63" s="35">
        <f>IF(OR($A$1&lt;=Main!AF$4,ISBLANK($N63)),0,Main!AF58)</f>
        <v>0</v>
      </c>
      <c r="AU63" s="35">
        <f>IF(OR($A$1&lt;=Main!AG$4,ISBLANK($N63)),0,Main!AG58)</f>
        <v>0</v>
      </c>
      <c r="AV63" s="35">
        <f>IF(OR($A$1&lt;=Main!AH$4,ISBLANK($N63)),0,Main!AH58)</f>
        <v>0</v>
      </c>
      <c r="AW63" s="35">
        <f>IF(OR($A$1&lt;=Main!AI$4,ISBLANK($N63)),0,Main!AI58)</f>
        <v>0</v>
      </c>
      <c r="AX63" s="35">
        <f>IF(OR($A$1&lt;=Main!AJ$4,ISBLANK($N63)),0,Main!AJ58)</f>
        <v>0</v>
      </c>
      <c r="AY63" s="35">
        <f>IF(OR($A$1&lt;=Main!AK$4,ISBLANK($N63)),0,Main!AK58)</f>
        <v>0</v>
      </c>
      <c r="AZ63" s="35">
        <f>IF(OR($A$1&lt;=Main!AL$4,ISBLANK($N63)),0,Main!AL58)</f>
        <v>0</v>
      </c>
      <c r="BA63" s="35">
        <f>IF(OR($A$1&lt;=Main!AM$4,ISBLANK($N63)),0,Main!AM58)</f>
        <v>0</v>
      </c>
      <c r="BB63" s="35">
        <f>IF(OR($A$1&lt;=Main!AN$4,ISBLANK($N63)),0,Main!AN58)</f>
        <v>0</v>
      </c>
      <c r="BC63" s="35">
        <f>IF(OR($A$1&lt;=Main!AO$4,ISBLANK($N63)),0,Main!AO58)</f>
        <v>0</v>
      </c>
      <c r="BD63" s="35">
        <f>IF(OR($A$1&lt;=Main!AP$4,ISBLANK($N63)),0,Main!AP58)</f>
        <v>0</v>
      </c>
      <c r="BE63" s="35">
        <f>IF(OR($A$1&lt;=Main!AQ$4,ISBLANK($N63)),0,Main!AQ58)</f>
        <v>0</v>
      </c>
      <c r="BF63" s="35">
        <f>IF(OR($A$1&lt;=Main!AR$4,ISBLANK($N63)),0,Main!AR58)</f>
        <v>0</v>
      </c>
      <c r="BG63" s="35">
        <f>IF(OR($A$1&lt;=Main!AS$4,ISBLANK($N63)),0,Main!AS58)</f>
        <v>0</v>
      </c>
      <c r="BH63" s="35">
        <f>IF(OR($A$1&lt;=Main!AT$4,ISBLANK($N63)),0,Main!AT58)</f>
        <v>0</v>
      </c>
      <c r="BI63" s="35">
        <f>IF(OR($A$1&lt;=Main!AU$4,ISBLANK($N63)),0,Main!AU58)</f>
        <v>0</v>
      </c>
      <c r="BJ63" s="35">
        <f>IF(OR($A$1&lt;=Main!AV$4,ISBLANK($N63)),0,Main!AV58)</f>
        <v>0</v>
      </c>
    </row>
    <row r="64" spans="1:62">
      <c r="N64" s="6" t="str">
        <f>Main!$A59&amp;Main!$B59</f>
        <v/>
      </c>
      <c r="O64" s="145">
        <f t="shared" si="2"/>
        <v>0</v>
      </c>
      <c r="P64" s="150">
        <f t="shared" si="5"/>
        <v>1</v>
      </c>
      <c r="Q64" s="150" t="str">
        <f ca="1">IF(Main!$AY59&lt;&gt;"#",$P64-Main!$AY59,"#")</f>
        <v>#</v>
      </c>
      <c r="R64" s="35">
        <f>Main!E59*Mask!G$22</f>
        <v>0</v>
      </c>
      <c r="S64" s="35">
        <f>Main!F59*Mask!H$22</f>
        <v>0</v>
      </c>
      <c r="T64" s="35">
        <f>Main!G59*Mask!I$22</f>
        <v>0</v>
      </c>
      <c r="U64" s="35">
        <f>Main!H59*Mask!J$22</f>
        <v>0</v>
      </c>
      <c r="V64" s="35">
        <f>Main!I59*Mask!K$22</f>
        <v>0</v>
      </c>
      <c r="W64" s="35">
        <f>Main!J59*Mask!L$22</f>
        <v>0</v>
      </c>
      <c r="X64" s="35">
        <f>Main!K59*Mask!M$22</f>
        <v>0</v>
      </c>
      <c r="Y64" s="35">
        <f>Main!L59*Mask!N$22</f>
        <v>0</v>
      </c>
      <c r="Z64" s="35">
        <f>Main!M59*Mask!O$22</f>
        <v>0</v>
      </c>
      <c r="AA64" s="35">
        <f>Main!N59*Mask!P$22</f>
        <v>0</v>
      </c>
      <c r="AB64" s="35">
        <f>Main!O59*Mask!Q$22</f>
        <v>0</v>
      </c>
      <c r="AC64" s="35">
        <f>Main!P59*Mask!R$22</f>
        <v>0</v>
      </c>
      <c r="AD64" s="35">
        <f>Main!Q59*Mask!S$22</f>
        <v>0</v>
      </c>
      <c r="AE64" s="35">
        <f>Main!R59*Mask!T$22</f>
        <v>0</v>
      </c>
      <c r="AF64" s="35">
        <f>Main!S59*Mask!U$22</f>
        <v>0</v>
      </c>
      <c r="AG64" s="35">
        <f>Main!T59*Mask!V$22</f>
        <v>0</v>
      </c>
      <c r="AH64" s="35">
        <f>Main!U59*Mask!W$22</f>
        <v>0</v>
      </c>
      <c r="AI64" s="35">
        <f>Main!V59*Mask!X$22</f>
        <v>0</v>
      </c>
      <c r="AJ64" s="35">
        <f>Main!W59*Mask!Y$22</f>
        <v>0</v>
      </c>
      <c r="AK64" s="35">
        <f>Main!X59*Mask!Z$22</f>
        <v>0</v>
      </c>
      <c r="AL64" s="35">
        <f>Main!Y59*Mask!AA$22</f>
        <v>0</v>
      </c>
      <c r="AM64" s="35">
        <f>Main!Z59*Mask!AB$22</f>
        <v>0</v>
      </c>
      <c r="AN64" s="35"/>
      <c r="AO64" s="35">
        <f>IF(OR($A$1&lt;=Main!AA$4,ISBLANK($N64)),0,Main!AA59)</f>
        <v>0</v>
      </c>
      <c r="AP64" s="35">
        <f>IF(OR($A$1&lt;=Main!AB$4,ISBLANK($N64)),0,Main!AB59)</f>
        <v>0</v>
      </c>
      <c r="AQ64" s="35">
        <f>IF(OR($A$1&lt;=Main!AC$4,ISBLANK($N64)),0,Main!AC59)</f>
        <v>0</v>
      </c>
      <c r="AR64" s="35">
        <f>IF(OR($A$1&lt;=Main!AD$4,ISBLANK($N64)),0,Main!AD59)</f>
        <v>0</v>
      </c>
      <c r="AS64" s="35">
        <f>IF(OR($A$1&lt;=Main!AE$4,ISBLANK($N64)),0,Main!AE59)</f>
        <v>0</v>
      </c>
      <c r="AT64" s="35">
        <f>IF(OR($A$1&lt;=Main!AF$4,ISBLANK($N64)),0,Main!AF59)</f>
        <v>0</v>
      </c>
      <c r="AU64" s="35">
        <f>IF(OR($A$1&lt;=Main!AG$4,ISBLANK($N64)),0,Main!AG59)</f>
        <v>0</v>
      </c>
      <c r="AV64" s="35">
        <f>IF(OR($A$1&lt;=Main!AH$4,ISBLANK($N64)),0,Main!AH59)</f>
        <v>0</v>
      </c>
      <c r="AW64" s="35">
        <f>IF(OR($A$1&lt;=Main!AI$4,ISBLANK($N64)),0,Main!AI59)</f>
        <v>0</v>
      </c>
      <c r="AX64" s="35">
        <f>IF(OR($A$1&lt;=Main!AJ$4,ISBLANK($N64)),0,Main!AJ59)</f>
        <v>0</v>
      </c>
      <c r="AY64" s="35">
        <f>IF(OR($A$1&lt;=Main!AK$4,ISBLANK($N64)),0,Main!AK59)</f>
        <v>0</v>
      </c>
      <c r="AZ64" s="35">
        <f>IF(OR($A$1&lt;=Main!AL$4,ISBLANK($N64)),0,Main!AL59)</f>
        <v>0</v>
      </c>
      <c r="BA64" s="35">
        <f>IF(OR($A$1&lt;=Main!AM$4,ISBLANK($N64)),0,Main!AM59)</f>
        <v>0</v>
      </c>
      <c r="BB64" s="35">
        <f>IF(OR($A$1&lt;=Main!AN$4,ISBLANK($N64)),0,Main!AN59)</f>
        <v>0</v>
      </c>
      <c r="BC64" s="35">
        <f>IF(OR($A$1&lt;=Main!AO$4,ISBLANK($N64)),0,Main!AO59)</f>
        <v>0</v>
      </c>
      <c r="BD64" s="35">
        <f>IF(OR($A$1&lt;=Main!AP$4,ISBLANK($N64)),0,Main!AP59)</f>
        <v>0</v>
      </c>
      <c r="BE64" s="35">
        <f>IF(OR($A$1&lt;=Main!AQ$4,ISBLANK($N64)),0,Main!AQ59)</f>
        <v>0</v>
      </c>
      <c r="BF64" s="35">
        <f>IF(OR($A$1&lt;=Main!AR$4,ISBLANK($N64)),0,Main!AR59)</f>
        <v>0</v>
      </c>
      <c r="BG64" s="35">
        <f>IF(OR($A$1&lt;=Main!AS$4,ISBLANK($N64)),0,Main!AS59)</f>
        <v>0</v>
      </c>
      <c r="BH64" s="35">
        <f>IF(OR($A$1&lt;=Main!AT$4,ISBLANK($N64)),0,Main!AT59)</f>
        <v>0</v>
      </c>
      <c r="BI64" s="35">
        <f>IF(OR($A$1&lt;=Main!AU$4,ISBLANK($N64)),0,Main!AU59)</f>
        <v>0</v>
      </c>
      <c r="BJ64" s="35">
        <f>IF(OR($A$1&lt;=Main!AV$4,ISBLANK($N64)),0,Main!AV59)</f>
        <v>0</v>
      </c>
    </row>
    <row r="65" spans="12:62">
      <c r="N65" s="6" t="str">
        <f>Main!$A60&amp;Main!$B60</f>
        <v/>
      </c>
      <c r="O65" s="145">
        <f t="shared" si="2"/>
        <v>0</v>
      </c>
      <c r="P65" s="150">
        <f t="shared" si="5"/>
        <v>1</v>
      </c>
      <c r="Q65" s="150" t="str">
        <f ca="1">IF(Main!$AY60&lt;&gt;"#",$P65-Main!$AY60,"#")</f>
        <v>#</v>
      </c>
      <c r="R65" s="35">
        <f>Main!E60*Mask!G$22</f>
        <v>0</v>
      </c>
      <c r="S65" s="35">
        <f>Main!F60*Mask!H$22</f>
        <v>0</v>
      </c>
      <c r="T65" s="35">
        <f>Main!G60*Mask!I$22</f>
        <v>0</v>
      </c>
      <c r="U65" s="35">
        <f>Main!H60*Mask!J$22</f>
        <v>0</v>
      </c>
      <c r="V65" s="35">
        <f>Main!I60*Mask!K$22</f>
        <v>0</v>
      </c>
      <c r="W65" s="35">
        <f>Main!J60*Mask!L$22</f>
        <v>0</v>
      </c>
      <c r="X65" s="35">
        <f>Main!K60*Mask!M$22</f>
        <v>0</v>
      </c>
      <c r="Y65" s="35">
        <f>Main!L60*Mask!N$22</f>
        <v>0</v>
      </c>
      <c r="Z65" s="35">
        <f>Main!M60*Mask!O$22</f>
        <v>0</v>
      </c>
      <c r="AA65" s="35">
        <f>Main!N60*Mask!P$22</f>
        <v>0</v>
      </c>
      <c r="AB65" s="35">
        <f>Main!O60*Mask!Q$22</f>
        <v>0</v>
      </c>
      <c r="AC65" s="35">
        <f>Main!P60*Mask!R$22</f>
        <v>0</v>
      </c>
      <c r="AD65" s="35">
        <f>Main!Q60*Mask!S$22</f>
        <v>0</v>
      </c>
      <c r="AE65" s="35">
        <f>Main!R60*Mask!T$22</f>
        <v>0</v>
      </c>
      <c r="AF65" s="35">
        <f>Main!S60*Mask!U$22</f>
        <v>0</v>
      </c>
      <c r="AG65" s="35">
        <f>Main!T60*Mask!V$22</f>
        <v>0</v>
      </c>
      <c r="AH65" s="35">
        <f>Main!U60*Mask!W$22</f>
        <v>0</v>
      </c>
      <c r="AI65" s="35">
        <f>Main!V60*Mask!X$22</f>
        <v>0</v>
      </c>
      <c r="AJ65" s="35">
        <f>Main!W60*Mask!Y$22</f>
        <v>0</v>
      </c>
      <c r="AK65" s="35">
        <f>Main!X60*Mask!Z$22</f>
        <v>0</v>
      </c>
      <c r="AL65" s="35">
        <f>Main!Y60*Mask!AA$22</f>
        <v>0</v>
      </c>
      <c r="AM65" s="35">
        <f>Main!Z60*Mask!AB$22</f>
        <v>0</v>
      </c>
      <c r="AN65" s="35"/>
      <c r="AO65" s="35">
        <f>IF(OR($A$1&lt;=Main!AA$4,ISBLANK($N65)),0,Main!AA60)</f>
        <v>0</v>
      </c>
      <c r="AP65" s="35">
        <f>IF(OR($A$1&lt;=Main!AB$4,ISBLANK($N65)),0,Main!AB60)</f>
        <v>0</v>
      </c>
      <c r="AQ65" s="35">
        <f>IF(OR($A$1&lt;=Main!AC$4,ISBLANK($N65)),0,Main!AC60)</f>
        <v>0</v>
      </c>
      <c r="AR65" s="35">
        <f>IF(OR($A$1&lt;=Main!AD$4,ISBLANK($N65)),0,Main!AD60)</f>
        <v>0</v>
      </c>
      <c r="AS65" s="35">
        <f>IF(OR($A$1&lt;=Main!AE$4,ISBLANK($N65)),0,Main!AE60)</f>
        <v>0</v>
      </c>
      <c r="AT65" s="35">
        <f>IF(OR($A$1&lt;=Main!AF$4,ISBLANK($N65)),0,Main!AF60)</f>
        <v>0</v>
      </c>
      <c r="AU65" s="35">
        <f>IF(OR($A$1&lt;=Main!AG$4,ISBLANK($N65)),0,Main!AG60)</f>
        <v>0</v>
      </c>
      <c r="AV65" s="35">
        <f>IF(OR($A$1&lt;=Main!AH$4,ISBLANK($N65)),0,Main!AH60)</f>
        <v>0</v>
      </c>
      <c r="AW65" s="35">
        <f>IF(OR($A$1&lt;=Main!AI$4,ISBLANK($N65)),0,Main!AI60)</f>
        <v>0</v>
      </c>
      <c r="AX65" s="35">
        <f>IF(OR($A$1&lt;=Main!AJ$4,ISBLANK($N65)),0,Main!AJ60)</f>
        <v>0</v>
      </c>
      <c r="AY65" s="35">
        <f>IF(OR($A$1&lt;=Main!AK$4,ISBLANK($N65)),0,Main!AK60)</f>
        <v>0</v>
      </c>
      <c r="AZ65" s="35">
        <f>IF(OR($A$1&lt;=Main!AL$4,ISBLANK($N65)),0,Main!AL60)</f>
        <v>0</v>
      </c>
      <c r="BA65" s="35">
        <f>IF(OR($A$1&lt;=Main!AM$4,ISBLANK($N65)),0,Main!AM60)</f>
        <v>0</v>
      </c>
      <c r="BB65" s="35">
        <f>IF(OR($A$1&lt;=Main!AN$4,ISBLANK($N65)),0,Main!AN60)</f>
        <v>0</v>
      </c>
      <c r="BC65" s="35">
        <f>IF(OR($A$1&lt;=Main!AO$4,ISBLANK($N65)),0,Main!AO60)</f>
        <v>0</v>
      </c>
      <c r="BD65" s="35">
        <f>IF(OR($A$1&lt;=Main!AP$4,ISBLANK($N65)),0,Main!AP60)</f>
        <v>0</v>
      </c>
      <c r="BE65" s="35">
        <f>IF(OR($A$1&lt;=Main!AQ$4,ISBLANK($N65)),0,Main!AQ60)</f>
        <v>0</v>
      </c>
      <c r="BF65" s="35">
        <f>IF(OR($A$1&lt;=Main!AR$4,ISBLANK($N65)),0,Main!AR60)</f>
        <v>0</v>
      </c>
      <c r="BG65" s="35">
        <f>IF(OR($A$1&lt;=Main!AS$4,ISBLANK($N65)),0,Main!AS60)</f>
        <v>0</v>
      </c>
      <c r="BH65" s="35">
        <f>IF(OR($A$1&lt;=Main!AT$4,ISBLANK($N65)),0,Main!AT60)</f>
        <v>0</v>
      </c>
      <c r="BI65" s="35">
        <f>IF(OR($A$1&lt;=Main!AU$4,ISBLANK($N65)),0,Main!AU60)</f>
        <v>0</v>
      </c>
      <c r="BJ65" s="35">
        <f>IF(OR($A$1&lt;=Main!AV$4,ISBLANK($N65)),0,Main!AV60)</f>
        <v>0</v>
      </c>
    </row>
    <row r="66" spans="12:62">
      <c r="N66" s="6" t="str">
        <f>Main!$A61&amp;Main!$B61</f>
        <v/>
      </c>
      <c r="O66" s="145">
        <f t="shared" si="2"/>
        <v>0</v>
      </c>
      <c r="P66" s="150">
        <f t="shared" si="5"/>
        <v>1</v>
      </c>
      <c r="Q66" s="150" t="str">
        <f ca="1">IF(Main!$AY61&lt;&gt;"#",$P66-Main!$AY61,"#")</f>
        <v>#</v>
      </c>
      <c r="R66" s="35">
        <f>Main!E61*Mask!G$22</f>
        <v>0</v>
      </c>
      <c r="S66" s="35">
        <f>Main!F61*Mask!H$22</f>
        <v>0</v>
      </c>
      <c r="T66" s="35">
        <f>Main!G61*Mask!I$22</f>
        <v>0</v>
      </c>
      <c r="U66" s="35">
        <f>Main!H61*Mask!J$22</f>
        <v>0</v>
      </c>
      <c r="V66" s="35">
        <f>Main!I61*Mask!K$22</f>
        <v>0</v>
      </c>
      <c r="W66" s="35">
        <f>Main!J61*Mask!L$22</f>
        <v>0</v>
      </c>
      <c r="X66" s="35">
        <f>Main!K61*Mask!M$22</f>
        <v>0</v>
      </c>
      <c r="Y66" s="35">
        <f>Main!L61*Mask!N$22</f>
        <v>0</v>
      </c>
      <c r="Z66" s="35">
        <f>Main!M61*Mask!O$22</f>
        <v>0</v>
      </c>
      <c r="AA66" s="35">
        <f>Main!N61*Mask!P$22</f>
        <v>0</v>
      </c>
      <c r="AB66" s="35">
        <f>Main!O61*Mask!Q$22</f>
        <v>0</v>
      </c>
      <c r="AC66" s="35">
        <f>Main!P61*Mask!R$22</f>
        <v>0</v>
      </c>
      <c r="AD66" s="35">
        <f>Main!Q61*Mask!S$22</f>
        <v>0</v>
      </c>
      <c r="AE66" s="35">
        <f>Main!R61*Mask!T$22</f>
        <v>0</v>
      </c>
      <c r="AF66" s="35">
        <f>Main!S61*Mask!U$22</f>
        <v>0</v>
      </c>
      <c r="AG66" s="35">
        <f>Main!T61*Mask!V$22</f>
        <v>0</v>
      </c>
      <c r="AH66" s="35">
        <f>Main!U61*Mask!W$22</f>
        <v>0</v>
      </c>
      <c r="AI66" s="35">
        <f>Main!V61*Mask!X$22</f>
        <v>0</v>
      </c>
      <c r="AJ66" s="35">
        <f>Main!W61*Mask!Y$22</f>
        <v>0</v>
      </c>
      <c r="AK66" s="35">
        <f>Main!X61*Mask!Z$22</f>
        <v>0</v>
      </c>
      <c r="AL66" s="35">
        <f>Main!Y61*Mask!AA$22</f>
        <v>0</v>
      </c>
      <c r="AM66" s="35">
        <f>Main!Z61*Mask!AB$22</f>
        <v>0</v>
      </c>
      <c r="AN66" s="35"/>
      <c r="AO66" s="35">
        <f>IF(OR($A$1&lt;=Main!AA$4,ISBLANK($N66)),0,Main!AA61)</f>
        <v>0</v>
      </c>
      <c r="AP66" s="35">
        <f>IF(OR($A$1&lt;=Main!AB$4,ISBLANK($N66)),0,Main!AB61)</f>
        <v>0</v>
      </c>
      <c r="AQ66" s="35">
        <f>IF(OR($A$1&lt;=Main!AC$4,ISBLANK($N66)),0,Main!AC61)</f>
        <v>0</v>
      </c>
      <c r="AR66" s="35">
        <f>IF(OR($A$1&lt;=Main!AD$4,ISBLANK($N66)),0,Main!AD61)</f>
        <v>0</v>
      </c>
      <c r="AS66" s="35">
        <f>IF(OR($A$1&lt;=Main!AE$4,ISBLANK($N66)),0,Main!AE61)</f>
        <v>0</v>
      </c>
      <c r="AT66" s="35">
        <f>IF(OR($A$1&lt;=Main!AF$4,ISBLANK($N66)),0,Main!AF61)</f>
        <v>0</v>
      </c>
      <c r="AU66" s="35">
        <f>IF(OR($A$1&lt;=Main!AG$4,ISBLANK($N66)),0,Main!AG61)</f>
        <v>0</v>
      </c>
      <c r="AV66" s="35">
        <f>IF(OR($A$1&lt;=Main!AH$4,ISBLANK($N66)),0,Main!AH61)</f>
        <v>0</v>
      </c>
      <c r="AW66" s="35">
        <f>IF(OR($A$1&lt;=Main!AI$4,ISBLANK($N66)),0,Main!AI61)</f>
        <v>0</v>
      </c>
      <c r="AX66" s="35">
        <f>IF(OR($A$1&lt;=Main!AJ$4,ISBLANK($N66)),0,Main!AJ61)</f>
        <v>0</v>
      </c>
      <c r="AY66" s="35">
        <f>IF(OR($A$1&lt;=Main!AK$4,ISBLANK($N66)),0,Main!AK61)</f>
        <v>0</v>
      </c>
      <c r="AZ66" s="35">
        <f>IF(OR($A$1&lt;=Main!AL$4,ISBLANK($N66)),0,Main!AL61)</f>
        <v>0</v>
      </c>
      <c r="BA66" s="35">
        <f>IF(OR($A$1&lt;=Main!AM$4,ISBLANK($N66)),0,Main!AM61)</f>
        <v>0</v>
      </c>
      <c r="BB66" s="35">
        <f>IF(OR($A$1&lt;=Main!AN$4,ISBLANK($N66)),0,Main!AN61)</f>
        <v>0</v>
      </c>
      <c r="BC66" s="35">
        <f>IF(OR($A$1&lt;=Main!AO$4,ISBLANK($N66)),0,Main!AO61)</f>
        <v>0</v>
      </c>
      <c r="BD66" s="35">
        <f>IF(OR($A$1&lt;=Main!AP$4,ISBLANK($N66)),0,Main!AP61)</f>
        <v>0</v>
      </c>
      <c r="BE66" s="35">
        <f>IF(OR($A$1&lt;=Main!AQ$4,ISBLANK($N66)),0,Main!AQ61)</f>
        <v>0</v>
      </c>
      <c r="BF66" s="35">
        <f>IF(OR($A$1&lt;=Main!AR$4,ISBLANK($N66)),0,Main!AR61)</f>
        <v>0</v>
      </c>
      <c r="BG66" s="35">
        <f>IF(OR($A$1&lt;=Main!AS$4,ISBLANK($N66)),0,Main!AS61)</f>
        <v>0</v>
      </c>
      <c r="BH66" s="35">
        <f>IF(OR($A$1&lt;=Main!AT$4,ISBLANK($N66)),0,Main!AT61)</f>
        <v>0</v>
      </c>
      <c r="BI66" s="35">
        <f>IF(OR($A$1&lt;=Main!AU$4,ISBLANK($N66)),0,Main!AU61)</f>
        <v>0</v>
      </c>
      <c r="BJ66" s="35">
        <f>IF(OR($A$1&lt;=Main!AV$4,ISBLANK($N66)),0,Main!AV61)</f>
        <v>0</v>
      </c>
    </row>
    <row r="67" spans="12:62">
      <c r="N67" s="6" t="str">
        <f>Main!$A62&amp;Main!$B62</f>
        <v/>
      </c>
      <c r="O67" s="145">
        <f t="shared" si="2"/>
        <v>0</v>
      </c>
      <c r="P67" s="150">
        <f t="shared" si="5"/>
        <v>1</v>
      </c>
      <c r="Q67" s="150" t="str">
        <f ca="1">IF(Main!$AY62&lt;&gt;"#",$P67-Main!$AY62,"#")</f>
        <v>#</v>
      </c>
      <c r="R67" s="35">
        <f>Main!E62*Mask!G$22</f>
        <v>0</v>
      </c>
      <c r="S67" s="35">
        <f>Main!F62*Mask!H$22</f>
        <v>0</v>
      </c>
      <c r="T67" s="35">
        <f>Main!G62*Mask!I$22</f>
        <v>0</v>
      </c>
      <c r="U67" s="35">
        <f>Main!H62*Mask!J$22</f>
        <v>0</v>
      </c>
      <c r="V67" s="35">
        <f>Main!I62*Mask!K$22</f>
        <v>0</v>
      </c>
      <c r="W67" s="35">
        <f>Main!J62*Mask!L$22</f>
        <v>0</v>
      </c>
      <c r="X67" s="35">
        <f>Main!K62*Mask!M$22</f>
        <v>0</v>
      </c>
      <c r="Y67" s="35">
        <f>Main!L62*Mask!N$22</f>
        <v>0</v>
      </c>
      <c r="Z67" s="35">
        <f>Main!M62*Mask!O$22</f>
        <v>0</v>
      </c>
      <c r="AA67" s="35">
        <f>Main!N62*Mask!P$22</f>
        <v>0</v>
      </c>
      <c r="AB67" s="35">
        <f>Main!O62*Mask!Q$22</f>
        <v>0</v>
      </c>
      <c r="AC67" s="35">
        <f>Main!P62*Mask!R$22</f>
        <v>0</v>
      </c>
      <c r="AD67" s="35">
        <f>Main!Q62*Mask!S$22</f>
        <v>0</v>
      </c>
      <c r="AE67" s="35">
        <f>Main!R62*Mask!T$22</f>
        <v>0</v>
      </c>
      <c r="AF67" s="35">
        <f>Main!S62*Mask!U$22</f>
        <v>0</v>
      </c>
      <c r="AG67" s="35">
        <f>Main!T62*Mask!V$22</f>
        <v>0</v>
      </c>
      <c r="AH67" s="35">
        <f>Main!U62*Mask!W$22</f>
        <v>0</v>
      </c>
      <c r="AI67" s="35">
        <f>Main!V62*Mask!X$22</f>
        <v>0</v>
      </c>
      <c r="AJ67" s="35">
        <f>Main!W62*Mask!Y$22</f>
        <v>0</v>
      </c>
      <c r="AK67" s="35">
        <f>Main!X62*Mask!Z$22</f>
        <v>0</v>
      </c>
      <c r="AL67" s="35">
        <f>Main!Y62*Mask!AA$22</f>
        <v>0</v>
      </c>
      <c r="AM67" s="35">
        <f>Main!Z62*Mask!AB$22</f>
        <v>0</v>
      </c>
      <c r="AN67" s="35"/>
      <c r="AO67" s="35">
        <f>IF(OR($A$1&lt;=Main!AA$4,ISBLANK($N67)),0,Main!AA62)</f>
        <v>0</v>
      </c>
      <c r="AP67" s="35">
        <f>IF(OR($A$1&lt;=Main!AB$4,ISBLANK($N67)),0,Main!AB62)</f>
        <v>0</v>
      </c>
      <c r="AQ67" s="35">
        <f>IF(OR($A$1&lt;=Main!AC$4,ISBLANK($N67)),0,Main!AC62)</f>
        <v>0</v>
      </c>
      <c r="AR67" s="35">
        <f>IF(OR($A$1&lt;=Main!AD$4,ISBLANK($N67)),0,Main!AD62)</f>
        <v>0</v>
      </c>
      <c r="AS67" s="35">
        <f>IF(OR($A$1&lt;=Main!AE$4,ISBLANK($N67)),0,Main!AE62)</f>
        <v>0</v>
      </c>
      <c r="AT67" s="35">
        <f>IF(OR($A$1&lt;=Main!AF$4,ISBLANK($N67)),0,Main!AF62)</f>
        <v>0</v>
      </c>
      <c r="AU67" s="35">
        <f>IF(OR($A$1&lt;=Main!AG$4,ISBLANK($N67)),0,Main!AG62)</f>
        <v>0</v>
      </c>
      <c r="AV67" s="35">
        <f>IF(OR($A$1&lt;=Main!AH$4,ISBLANK($N67)),0,Main!AH62)</f>
        <v>0</v>
      </c>
      <c r="AW67" s="35">
        <f>IF(OR($A$1&lt;=Main!AI$4,ISBLANK($N67)),0,Main!AI62)</f>
        <v>0</v>
      </c>
      <c r="AX67" s="35">
        <f>IF(OR($A$1&lt;=Main!AJ$4,ISBLANK($N67)),0,Main!AJ62)</f>
        <v>0</v>
      </c>
      <c r="AY67" s="35">
        <f>IF(OR($A$1&lt;=Main!AK$4,ISBLANK($N67)),0,Main!AK62)</f>
        <v>0</v>
      </c>
      <c r="AZ67" s="35">
        <f>IF(OR($A$1&lt;=Main!AL$4,ISBLANK($N67)),0,Main!AL62)</f>
        <v>0</v>
      </c>
      <c r="BA67" s="35">
        <f>IF(OR($A$1&lt;=Main!AM$4,ISBLANK($N67)),0,Main!AM62)</f>
        <v>0</v>
      </c>
      <c r="BB67" s="35">
        <f>IF(OR($A$1&lt;=Main!AN$4,ISBLANK($N67)),0,Main!AN62)</f>
        <v>0</v>
      </c>
      <c r="BC67" s="35">
        <f>IF(OR($A$1&lt;=Main!AO$4,ISBLANK($N67)),0,Main!AO62)</f>
        <v>0</v>
      </c>
      <c r="BD67" s="35">
        <f>IF(OR($A$1&lt;=Main!AP$4,ISBLANK($N67)),0,Main!AP62)</f>
        <v>0</v>
      </c>
      <c r="BE67" s="35">
        <f>IF(OR($A$1&lt;=Main!AQ$4,ISBLANK($N67)),0,Main!AQ62)</f>
        <v>0</v>
      </c>
      <c r="BF67" s="35">
        <f>IF(OR($A$1&lt;=Main!AR$4,ISBLANK($N67)),0,Main!AR62)</f>
        <v>0</v>
      </c>
      <c r="BG67" s="35">
        <f>IF(OR($A$1&lt;=Main!AS$4,ISBLANK($N67)),0,Main!AS62)</f>
        <v>0</v>
      </c>
      <c r="BH67" s="35">
        <f>IF(OR($A$1&lt;=Main!AT$4,ISBLANK($N67)),0,Main!AT62)</f>
        <v>0</v>
      </c>
      <c r="BI67" s="35">
        <f>IF(OR($A$1&lt;=Main!AU$4,ISBLANK($N67)),0,Main!AU62)</f>
        <v>0</v>
      </c>
      <c r="BJ67" s="35">
        <f>IF(OR($A$1&lt;=Main!AV$4,ISBLANK($N67)),0,Main!AV62)</f>
        <v>0</v>
      </c>
    </row>
    <row r="68" spans="12:62">
      <c r="N68" s="6" t="str">
        <f>Main!$A63&amp;Main!$B63</f>
        <v/>
      </c>
      <c r="O68" s="145">
        <f t="shared" si="2"/>
        <v>0</v>
      </c>
      <c r="P68" s="150">
        <f t="shared" si="5"/>
        <v>1</v>
      </c>
      <c r="Q68" s="150" t="str">
        <f ca="1">IF(Main!$AY63&lt;&gt;"#",$P68-Main!$AY63,"#")</f>
        <v>#</v>
      </c>
      <c r="R68" s="35">
        <f>Main!E63*Mask!G$22</f>
        <v>0</v>
      </c>
      <c r="S68" s="35">
        <f>Main!F63*Mask!H$22</f>
        <v>0</v>
      </c>
      <c r="T68" s="35">
        <f>Main!G63*Mask!I$22</f>
        <v>0</v>
      </c>
      <c r="U68" s="35">
        <f>Main!H63*Mask!J$22</f>
        <v>0</v>
      </c>
      <c r="V68" s="35">
        <f>Main!I63*Mask!K$22</f>
        <v>0</v>
      </c>
      <c r="W68" s="35">
        <f>Main!J63*Mask!L$22</f>
        <v>0</v>
      </c>
      <c r="X68" s="35">
        <f>Main!K63*Mask!M$22</f>
        <v>0</v>
      </c>
      <c r="Y68" s="35">
        <f>Main!L63*Mask!N$22</f>
        <v>0</v>
      </c>
      <c r="Z68" s="35">
        <f>Main!M63*Mask!O$22</f>
        <v>0</v>
      </c>
      <c r="AA68" s="35">
        <f>Main!N63*Mask!P$22</f>
        <v>0</v>
      </c>
      <c r="AB68" s="35">
        <f>Main!O63*Mask!Q$22</f>
        <v>0</v>
      </c>
      <c r="AC68" s="35">
        <f>Main!P63*Mask!R$22</f>
        <v>0</v>
      </c>
      <c r="AD68" s="35">
        <f>Main!Q63*Mask!S$22</f>
        <v>0</v>
      </c>
      <c r="AE68" s="35">
        <f>Main!R63*Mask!T$22</f>
        <v>0</v>
      </c>
      <c r="AF68" s="35">
        <f>Main!S63*Mask!U$22</f>
        <v>0</v>
      </c>
      <c r="AG68" s="35">
        <f>Main!T63*Mask!V$22</f>
        <v>0</v>
      </c>
      <c r="AH68" s="35">
        <f>Main!U63*Mask!W$22</f>
        <v>0</v>
      </c>
      <c r="AI68" s="35">
        <f>Main!V63*Mask!X$22</f>
        <v>0</v>
      </c>
      <c r="AJ68" s="35">
        <f>Main!W63*Mask!Y$22</f>
        <v>0</v>
      </c>
      <c r="AK68" s="35">
        <f>Main!X63*Mask!Z$22</f>
        <v>0</v>
      </c>
      <c r="AL68" s="35">
        <f>Main!Y63*Mask!AA$22</f>
        <v>0</v>
      </c>
      <c r="AM68" s="35">
        <f>Main!Z63*Mask!AB$22</f>
        <v>0</v>
      </c>
      <c r="AN68" s="35"/>
      <c r="AO68" s="35">
        <f>IF(OR($A$1&lt;=Main!AA$4,ISBLANK($N68)),0,Main!AA63)</f>
        <v>0</v>
      </c>
      <c r="AP68" s="35">
        <f>IF(OR($A$1&lt;=Main!AB$4,ISBLANK($N68)),0,Main!AB63)</f>
        <v>0</v>
      </c>
      <c r="AQ68" s="35">
        <f>IF(OR($A$1&lt;=Main!AC$4,ISBLANK($N68)),0,Main!AC63)</f>
        <v>0</v>
      </c>
      <c r="AR68" s="35">
        <f>IF(OR($A$1&lt;=Main!AD$4,ISBLANK($N68)),0,Main!AD63)</f>
        <v>0</v>
      </c>
      <c r="AS68" s="35">
        <f>IF(OR($A$1&lt;=Main!AE$4,ISBLANK($N68)),0,Main!AE63)</f>
        <v>0</v>
      </c>
      <c r="AT68" s="35">
        <f>IF(OR($A$1&lt;=Main!AF$4,ISBLANK($N68)),0,Main!AF63)</f>
        <v>0</v>
      </c>
      <c r="AU68" s="35">
        <f>IF(OR($A$1&lt;=Main!AG$4,ISBLANK($N68)),0,Main!AG63)</f>
        <v>0</v>
      </c>
      <c r="AV68" s="35">
        <f>IF(OR($A$1&lt;=Main!AH$4,ISBLANK($N68)),0,Main!AH63)</f>
        <v>0</v>
      </c>
      <c r="AW68" s="35">
        <f>IF(OR($A$1&lt;=Main!AI$4,ISBLANK($N68)),0,Main!AI63)</f>
        <v>0</v>
      </c>
      <c r="AX68" s="35">
        <f>IF(OR($A$1&lt;=Main!AJ$4,ISBLANK($N68)),0,Main!AJ63)</f>
        <v>0</v>
      </c>
      <c r="AY68" s="35">
        <f>IF(OR($A$1&lt;=Main!AK$4,ISBLANK($N68)),0,Main!AK63)</f>
        <v>0</v>
      </c>
      <c r="AZ68" s="35">
        <f>IF(OR($A$1&lt;=Main!AL$4,ISBLANK($N68)),0,Main!AL63)</f>
        <v>0</v>
      </c>
      <c r="BA68" s="35">
        <f>IF(OR($A$1&lt;=Main!AM$4,ISBLANK($N68)),0,Main!AM63)</f>
        <v>0</v>
      </c>
      <c r="BB68" s="35">
        <f>IF(OR($A$1&lt;=Main!AN$4,ISBLANK($N68)),0,Main!AN63)</f>
        <v>0</v>
      </c>
      <c r="BC68" s="35">
        <f>IF(OR($A$1&lt;=Main!AO$4,ISBLANK($N68)),0,Main!AO63)</f>
        <v>0</v>
      </c>
      <c r="BD68" s="35">
        <f>IF(OR($A$1&lt;=Main!AP$4,ISBLANK($N68)),0,Main!AP63)</f>
        <v>0</v>
      </c>
      <c r="BE68" s="35">
        <f>IF(OR($A$1&lt;=Main!AQ$4,ISBLANK($N68)),0,Main!AQ63)</f>
        <v>0</v>
      </c>
      <c r="BF68" s="35">
        <f>IF(OR($A$1&lt;=Main!AR$4,ISBLANK($N68)),0,Main!AR63)</f>
        <v>0</v>
      </c>
      <c r="BG68" s="35">
        <f>IF(OR($A$1&lt;=Main!AS$4,ISBLANK($N68)),0,Main!AS63)</f>
        <v>0</v>
      </c>
      <c r="BH68" s="35">
        <f>IF(OR($A$1&lt;=Main!AT$4,ISBLANK($N68)),0,Main!AT63)</f>
        <v>0</v>
      </c>
      <c r="BI68" s="35">
        <f>IF(OR($A$1&lt;=Main!AU$4,ISBLANK($N68)),0,Main!AU63)</f>
        <v>0</v>
      </c>
      <c r="BJ68" s="35">
        <f>IF(OR($A$1&lt;=Main!AV$4,ISBLANK($N68)),0,Main!AV63)</f>
        <v>0</v>
      </c>
    </row>
    <row r="69" spans="12:62">
      <c r="N69" s="6" t="str">
        <f>Main!$A64&amp;Main!$B64</f>
        <v/>
      </c>
      <c r="O69" s="145">
        <f t="shared" si="2"/>
        <v>0</v>
      </c>
      <c r="P69" s="150">
        <f t="shared" si="5"/>
        <v>1</v>
      </c>
      <c r="Q69" s="150" t="str">
        <f ca="1">IF(Main!$AY64&lt;&gt;"#",$P69-Main!$AY64,"#")</f>
        <v>#</v>
      </c>
      <c r="R69" s="35">
        <f>Main!E64*Mask!G$22</f>
        <v>0</v>
      </c>
      <c r="S69" s="35">
        <f>Main!F64*Mask!H$22</f>
        <v>0</v>
      </c>
      <c r="T69" s="35">
        <f>Main!G64*Mask!I$22</f>
        <v>0</v>
      </c>
      <c r="U69" s="35">
        <f>Main!H64*Mask!J$22</f>
        <v>0</v>
      </c>
      <c r="V69" s="35">
        <f>Main!I64*Mask!K$22</f>
        <v>0</v>
      </c>
      <c r="W69" s="35">
        <f>Main!J64*Mask!L$22</f>
        <v>0</v>
      </c>
      <c r="X69" s="35">
        <f>Main!K64*Mask!M$22</f>
        <v>0</v>
      </c>
      <c r="Y69" s="35">
        <f>Main!L64*Mask!N$22</f>
        <v>0</v>
      </c>
      <c r="Z69" s="35">
        <f>Main!M64*Mask!O$22</f>
        <v>0</v>
      </c>
      <c r="AA69" s="35">
        <f>Main!N64*Mask!P$22</f>
        <v>0</v>
      </c>
      <c r="AB69" s="35">
        <f>Main!O64*Mask!Q$22</f>
        <v>0</v>
      </c>
      <c r="AC69" s="35">
        <f>Main!P64*Mask!R$22</f>
        <v>0</v>
      </c>
      <c r="AD69" s="35">
        <f>Main!Q64*Mask!S$22</f>
        <v>0</v>
      </c>
      <c r="AE69" s="35">
        <f>Main!R64*Mask!T$22</f>
        <v>0</v>
      </c>
      <c r="AF69" s="35">
        <f>Main!S64*Mask!U$22</f>
        <v>0</v>
      </c>
      <c r="AG69" s="35">
        <f>Main!T64*Mask!V$22</f>
        <v>0</v>
      </c>
      <c r="AH69" s="35">
        <f>Main!U64*Mask!W$22</f>
        <v>0</v>
      </c>
      <c r="AI69" s="35">
        <f>Main!V64*Mask!X$22</f>
        <v>0</v>
      </c>
      <c r="AJ69" s="35">
        <f>Main!W64*Mask!Y$22</f>
        <v>0</v>
      </c>
      <c r="AK69" s="35">
        <f>Main!X64*Mask!Z$22</f>
        <v>0</v>
      </c>
      <c r="AL69" s="35">
        <f>Main!Y64*Mask!AA$22</f>
        <v>0</v>
      </c>
      <c r="AM69" s="35">
        <f>Main!Z64*Mask!AB$22</f>
        <v>0</v>
      </c>
      <c r="AN69" s="35"/>
      <c r="AO69" s="35">
        <f>IF(OR($A$1&lt;=Main!AA$4,ISBLANK($N69)),0,Main!AA64)</f>
        <v>0</v>
      </c>
      <c r="AP69" s="35">
        <f>IF(OR($A$1&lt;=Main!AB$4,ISBLANK($N69)),0,Main!AB64)</f>
        <v>0</v>
      </c>
      <c r="AQ69" s="35">
        <f>IF(OR($A$1&lt;=Main!AC$4,ISBLANK($N69)),0,Main!AC64)</f>
        <v>0</v>
      </c>
      <c r="AR69" s="35">
        <f>IF(OR($A$1&lt;=Main!AD$4,ISBLANK($N69)),0,Main!AD64)</f>
        <v>0</v>
      </c>
      <c r="AS69" s="35">
        <f>IF(OR($A$1&lt;=Main!AE$4,ISBLANK($N69)),0,Main!AE64)</f>
        <v>0</v>
      </c>
      <c r="AT69" s="35">
        <f>IF(OR($A$1&lt;=Main!AF$4,ISBLANK($N69)),0,Main!AF64)</f>
        <v>0</v>
      </c>
      <c r="AU69" s="35">
        <f>IF(OR($A$1&lt;=Main!AG$4,ISBLANK($N69)),0,Main!AG64)</f>
        <v>0</v>
      </c>
      <c r="AV69" s="35">
        <f>IF(OR($A$1&lt;=Main!AH$4,ISBLANK($N69)),0,Main!AH64)</f>
        <v>0</v>
      </c>
      <c r="AW69" s="35">
        <f>IF(OR($A$1&lt;=Main!AI$4,ISBLANK($N69)),0,Main!AI64)</f>
        <v>0</v>
      </c>
      <c r="AX69" s="35">
        <f>IF(OR($A$1&lt;=Main!AJ$4,ISBLANK($N69)),0,Main!AJ64)</f>
        <v>0</v>
      </c>
      <c r="AY69" s="35">
        <f>IF(OR($A$1&lt;=Main!AK$4,ISBLANK($N69)),0,Main!AK64)</f>
        <v>0</v>
      </c>
      <c r="AZ69" s="35">
        <f>IF(OR($A$1&lt;=Main!AL$4,ISBLANK($N69)),0,Main!AL64)</f>
        <v>0</v>
      </c>
      <c r="BA69" s="35">
        <f>IF(OR($A$1&lt;=Main!AM$4,ISBLANK($N69)),0,Main!AM64)</f>
        <v>0</v>
      </c>
      <c r="BB69" s="35">
        <f>IF(OR($A$1&lt;=Main!AN$4,ISBLANK($N69)),0,Main!AN64)</f>
        <v>0</v>
      </c>
      <c r="BC69" s="35">
        <f>IF(OR($A$1&lt;=Main!AO$4,ISBLANK($N69)),0,Main!AO64)</f>
        <v>0</v>
      </c>
      <c r="BD69" s="35">
        <f>IF(OR($A$1&lt;=Main!AP$4,ISBLANK($N69)),0,Main!AP64)</f>
        <v>0</v>
      </c>
      <c r="BE69" s="35">
        <f>IF(OR($A$1&lt;=Main!AQ$4,ISBLANK($N69)),0,Main!AQ64)</f>
        <v>0</v>
      </c>
      <c r="BF69" s="35">
        <f>IF(OR($A$1&lt;=Main!AR$4,ISBLANK($N69)),0,Main!AR64)</f>
        <v>0</v>
      </c>
      <c r="BG69" s="35">
        <f>IF(OR($A$1&lt;=Main!AS$4,ISBLANK($N69)),0,Main!AS64)</f>
        <v>0</v>
      </c>
      <c r="BH69" s="35">
        <f>IF(OR($A$1&lt;=Main!AT$4,ISBLANK($N69)),0,Main!AT64)</f>
        <v>0</v>
      </c>
      <c r="BI69" s="35">
        <f>IF(OR($A$1&lt;=Main!AU$4,ISBLANK($N69)),0,Main!AU64)</f>
        <v>0</v>
      </c>
      <c r="BJ69" s="35">
        <f>IF(OR($A$1&lt;=Main!AV$4,ISBLANK($N69)),0,Main!AV64)</f>
        <v>0</v>
      </c>
    </row>
    <row r="70" spans="12:62">
      <c r="L70" s="146">
        <f>VLOOKUP($E11,Mask!$A$2:$C$102,$M$8,0)</f>
        <v>0</v>
      </c>
      <c r="M70" s="6">
        <f>L70*(1+$D$7)*$D$4/100*$D$8</f>
        <v>0</v>
      </c>
      <c r="N70" s="6" t="str">
        <f>Main!$A65&amp;Main!$B65</f>
        <v/>
      </c>
      <c r="O70" s="145">
        <f t="shared" si="2"/>
        <v>0</v>
      </c>
      <c r="P70" s="150">
        <f t="shared" si="5"/>
        <v>1</v>
      </c>
      <c r="Q70" s="150" t="str">
        <f ca="1">IF(Main!$AY65&lt;&gt;"#",$P70-Main!$AY65,"#")</f>
        <v>#</v>
      </c>
      <c r="R70" s="35">
        <f>Main!E65*Mask!G$22</f>
        <v>0</v>
      </c>
      <c r="S70" s="35">
        <f>Main!F65*Mask!H$22</f>
        <v>0</v>
      </c>
      <c r="T70" s="35">
        <f>Main!G65*Mask!I$22</f>
        <v>0</v>
      </c>
      <c r="U70" s="35">
        <f>Main!H65*Mask!J$22</f>
        <v>0</v>
      </c>
      <c r="V70" s="35">
        <f>Main!I65*Mask!K$22</f>
        <v>0</v>
      </c>
      <c r="W70" s="35">
        <f>Main!J65*Mask!L$22</f>
        <v>0</v>
      </c>
      <c r="X70" s="35">
        <f>Main!K65*Mask!M$22</f>
        <v>0</v>
      </c>
      <c r="Y70" s="35">
        <f>Main!L65*Mask!N$22</f>
        <v>0</v>
      </c>
      <c r="Z70" s="35">
        <f>Main!M65*Mask!O$22</f>
        <v>0</v>
      </c>
      <c r="AA70" s="35">
        <f>Main!N65*Mask!P$22</f>
        <v>0</v>
      </c>
      <c r="AB70" s="35">
        <f>Main!O65*Mask!Q$22</f>
        <v>0</v>
      </c>
      <c r="AC70" s="35">
        <f>Main!P65*Mask!R$22</f>
        <v>0</v>
      </c>
      <c r="AD70" s="35">
        <f>Main!Q65*Mask!S$22</f>
        <v>0</v>
      </c>
      <c r="AE70" s="35">
        <f>Main!R65*Mask!T$22</f>
        <v>0</v>
      </c>
      <c r="AF70" s="35">
        <f>Main!S65*Mask!U$22</f>
        <v>0</v>
      </c>
      <c r="AG70" s="35">
        <f>Main!T65*Mask!V$22</f>
        <v>0</v>
      </c>
      <c r="AH70" s="35">
        <f>Main!U65*Mask!W$22</f>
        <v>0</v>
      </c>
      <c r="AI70" s="35">
        <f>Main!V65*Mask!X$22</f>
        <v>0</v>
      </c>
      <c r="AJ70" s="35">
        <f>Main!W65*Mask!Y$22</f>
        <v>0</v>
      </c>
      <c r="AK70" s="35">
        <f>Main!X65*Mask!Z$22</f>
        <v>0</v>
      </c>
      <c r="AL70" s="35">
        <f>Main!Y65*Mask!AA$22</f>
        <v>0</v>
      </c>
      <c r="AM70" s="35">
        <f>Main!Z65*Mask!AB$22</f>
        <v>0</v>
      </c>
      <c r="AN70" s="35"/>
      <c r="AO70" s="35">
        <f>IF(OR($A$1&lt;=Main!AA$4,ISBLANK($N70)),0,Main!AA65)</f>
        <v>0</v>
      </c>
      <c r="AP70" s="35">
        <f>IF(OR($A$1&lt;=Main!AB$4,ISBLANK($N70)),0,Main!AB65)</f>
        <v>0</v>
      </c>
      <c r="AQ70" s="35">
        <f>IF(OR($A$1&lt;=Main!AC$4,ISBLANK($N70)),0,Main!AC65)</f>
        <v>0</v>
      </c>
      <c r="AR70" s="35">
        <f>IF(OR($A$1&lt;=Main!AD$4,ISBLANK($N70)),0,Main!AD65)</f>
        <v>0</v>
      </c>
      <c r="AS70" s="35">
        <f>IF(OR($A$1&lt;=Main!AE$4,ISBLANK($N70)),0,Main!AE65)</f>
        <v>0</v>
      </c>
      <c r="AT70" s="35">
        <f>IF(OR($A$1&lt;=Main!AF$4,ISBLANK($N70)),0,Main!AF65)</f>
        <v>0</v>
      </c>
      <c r="AU70" s="35">
        <f>IF(OR($A$1&lt;=Main!AG$4,ISBLANK($N70)),0,Main!AG65)</f>
        <v>0</v>
      </c>
      <c r="AV70" s="35">
        <f>IF(OR($A$1&lt;=Main!AH$4,ISBLANK($N70)),0,Main!AH65)</f>
        <v>0</v>
      </c>
      <c r="AW70" s="35">
        <f>IF(OR($A$1&lt;=Main!AI$4,ISBLANK($N70)),0,Main!AI65)</f>
        <v>0</v>
      </c>
      <c r="AX70" s="35">
        <f>IF(OR($A$1&lt;=Main!AJ$4,ISBLANK($N70)),0,Main!AJ65)</f>
        <v>0</v>
      </c>
      <c r="AY70" s="35">
        <f>IF(OR($A$1&lt;=Main!AK$4,ISBLANK($N70)),0,Main!AK65)</f>
        <v>0</v>
      </c>
      <c r="AZ70" s="35">
        <f>IF(OR($A$1&lt;=Main!AL$4,ISBLANK($N70)),0,Main!AL65)</f>
        <v>0</v>
      </c>
      <c r="BA70" s="35">
        <f>IF(OR($A$1&lt;=Main!AM$4,ISBLANK($N70)),0,Main!AM65)</f>
        <v>0</v>
      </c>
      <c r="BB70" s="35">
        <f>IF(OR($A$1&lt;=Main!AN$4,ISBLANK($N70)),0,Main!AN65)</f>
        <v>0</v>
      </c>
      <c r="BC70" s="35">
        <f>IF(OR($A$1&lt;=Main!AO$4,ISBLANK($N70)),0,Main!AO65)</f>
        <v>0</v>
      </c>
      <c r="BD70" s="35">
        <f>IF(OR($A$1&lt;=Main!AP$4,ISBLANK($N70)),0,Main!AP65)</f>
        <v>0</v>
      </c>
      <c r="BE70" s="35">
        <f>IF(OR($A$1&lt;=Main!AQ$4,ISBLANK($N70)),0,Main!AQ65)</f>
        <v>0</v>
      </c>
      <c r="BF70" s="35">
        <f>IF(OR($A$1&lt;=Main!AR$4,ISBLANK($N70)),0,Main!AR65)</f>
        <v>0</v>
      </c>
      <c r="BG70" s="35">
        <f>IF(OR($A$1&lt;=Main!AS$4,ISBLANK($N70)),0,Main!AS65)</f>
        <v>0</v>
      </c>
      <c r="BH70" s="35">
        <f>IF(OR($A$1&lt;=Main!AT$4,ISBLANK($N70)),0,Main!AT65)</f>
        <v>0</v>
      </c>
      <c r="BI70" s="35">
        <f>IF(OR($A$1&lt;=Main!AU$4,ISBLANK($N70)),0,Main!AU65)</f>
        <v>0</v>
      </c>
      <c r="BJ70" s="35">
        <f>IF(OR($A$1&lt;=Main!AV$4,ISBLANK($N70)),0,Main!AV65)</f>
        <v>0</v>
      </c>
    </row>
    <row r="71" spans="12:62">
      <c r="L71" s="146">
        <f>VLOOKUP($E12,Mask!$A$2:$C$102,$M$8,0)</f>
        <v>0</v>
      </c>
      <c r="M71" s="6">
        <f t="shared" ref="M71:M119" si="6">L71*(1+$D$7)*$D$4/100*$D$8</f>
        <v>0</v>
      </c>
      <c r="N71" s="6" t="str">
        <f>Main!$A66&amp;Main!$B66</f>
        <v/>
      </c>
      <c r="O71" s="145">
        <f t="shared" si="2"/>
        <v>0</v>
      </c>
      <c r="P71" s="150">
        <f t="shared" si="5"/>
        <v>1</v>
      </c>
      <c r="Q71" s="150" t="str">
        <f ca="1">IF(Main!$AY66&lt;&gt;"#",$P71-Main!$AY66,"#")</f>
        <v>#</v>
      </c>
      <c r="R71" s="35">
        <f>Main!E66*Mask!G$22</f>
        <v>0</v>
      </c>
      <c r="S71" s="35">
        <f>Main!F66*Mask!H$22</f>
        <v>0</v>
      </c>
      <c r="T71" s="35">
        <f>Main!G66*Mask!I$22</f>
        <v>0</v>
      </c>
      <c r="U71" s="35">
        <f>Main!H66*Mask!J$22</f>
        <v>0</v>
      </c>
      <c r="V71" s="35">
        <f>Main!I66*Mask!K$22</f>
        <v>0</v>
      </c>
      <c r="W71" s="35">
        <f>Main!J66*Mask!L$22</f>
        <v>0</v>
      </c>
      <c r="X71" s="35">
        <f>Main!K66*Mask!M$22</f>
        <v>0</v>
      </c>
      <c r="Y71" s="35">
        <f>Main!L66*Mask!N$22</f>
        <v>0</v>
      </c>
      <c r="Z71" s="35">
        <f>Main!M66*Mask!O$22</f>
        <v>0</v>
      </c>
      <c r="AA71" s="35">
        <f>Main!N66*Mask!P$22</f>
        <v>0</v>
      </c>
      <c r="AB71" s="35">
        <f>Main!O66*Mask!Q$22</f>
        <v>0</v>
      </c>
      <c r="AC71" s="35">
        <f>Main!P66*Mask!R$22</f>
        <v>0</v>
      </c>
      <c r="AD71" s="35">
        <f>Main!Q66*Mask!S$22</f>
        <v>0</v>
      </c>
      <c r="AE71" s="35">
        <f>Main!R66*Mask!T$22</f>
        <v>0</v>
      </c>
      <c r="AF71" s="35">
        <f>Main!S66*Mask!U$22</f>
        <v>0</v>
      </c>
      <c r="AG71" s="35">
        <f>Main!T66*Mask!V$22</f>
        <v>0</v>
      </c>
      <c r="AH71" s="35">
        <f>Main!U66*Mask!W$22</f>
        <v>0</v>
      </c>
      <c r="AI71" s="35">
        <f>Main!V66*Mask!X$22</f>
        <v>0</v>
      </c>
      <c r="AJ71" s="35">
        <f>Main!W66*Mask!Y$22</f>
        <v>0</v>
      </c>
      <c r="AK71" s="35">
        <f>Main!X66*Mask!Z$22</f>
        <v>0</v>
      </c>
      <c r="AL71" s="35">
        <f>Main!Y66*Mask!AA$22</f>
        <v>0</v>
      </c>
      <c r="AM71" s="35">
        <f>Main!Z66*Mask!AB$22</f>
        <v>0</v>
      </c>
      <c r="AN71" s="35"/>
      <c r="AO71" s="35">
        <f>IF(OR($A$1&lt;=Main!AA$4,ISBLANK($N71)),0,Main!AA66)</f>
        <v>0</v>
      </c>
      <c r="AP71" s="35">
        <f>IF(OR($A$1&lt;=Main!AB$4,ISBLANK($N71)),0,Main!AB66)</f>
        <v>0</v>
      </c>
      <c r="AQ71" s="35">
        <f>IF(OR($A$1&lt;=Main!AC$4,ISBLANK($N71)),0,Main!AC66)</f>
        <v>0</v>
      </c>
      <c r="AR71" s="35">
        <f>IF(OR($A$1&lt;=Main!AD$4,ISBLANK($N71)),0,Main!AD66)</f>
        <v>0</v>
      </c>
      <c r="AS71" s="35">
        <f>IF(OR($A$1&lt;=Main!AE$4,ISBLANK($N71)),0,Main!AE66)</f>
        <v>0</v>
      </c>
      <c r="AT71" s="35">
        <f>IF(OR($A$1&lt;=Main!AF$4,ISBLANK($N71)),0,Main!AF66)</f>
        <v>0</v>
      </c>
      <c r="AU71" s="35">
        <f>IF(OR($A$1&lt;=Main!AG$4,ISBLANK($N71)),0,Main!AG66)</f>
        <v>0</v>
      </c>
      <c r="AV71" s="35">
        <f>IF(OR($A$1&lt;=Main!AH$4,ISBLANK($N71)),0,Main!AH66)</f>
        <v>0</v>
      </c>
      <c r="AW71" s="35">
        <f>IF(OR($A$1&lt;=Main!AI$4,ISBLANK($N71)),0,Main!AI66)</f>
        <v>0</v>
      </c>
      <c r="AX71" s="35">
        <f>IF(OR($A$1&lt;=Main!AJ$4,ISBLANK($N71)),0,Main!AJ66)</f>
        <v>0</v>
      </c>
      <c r="AY71" s="35">
        <f>IF(OR($A$1&lt;=Main!AK$4,ISBLANK($N71)),0,Main!AK66)</f>
        <v>0</v>
      </c>
      <c r="AZ71" s="35">
        <f>IF(OR($A$1&lt;=Main!AL$4,ISBLANK($N71)),0,Main!AL66)</f>
        <v>0</v>
      </c>
      <c r="BA71" s="35">
        <f>IF(OR($A$1&lt;=Main!AM$4,ISBLANK($N71)),0,Main!AM66)</f>
        <v>0</v>
      </c>
      <c r="BB71" s="35">
        <f>IF(OR($A$1&lt;=Main!AN$4,ISBLANK($N71)),0,Main!AN66)</f>
        <v>0</v>
      </c>
      <c r="BC71" s="35">
        <f>IF(OR($A$1&lt;=Main!AO$4,ISBLANK($N71)),0,Main!AO66)</f>
        <v>0</v>
      </c>
      <c r="BD71" s="35">
        <f>IF(OR($A$1&lt;=Main!AP$4,ISBLANK($N71)),0,Main!AP66)</f>
        <v>0</v>
      </c>
      <c r="BE71" s="35">
        <f>IF(OR($A$1&lt;=Main!AQ$4,ISBLANK($N71)),0,Main!AQ66)</f>
        <v>0</v>
      </c>
      <c r="BF71" s="35">
        <f>IF(OR($A$1&lt;=Main!AR$4,ISBLANK($N71)),0,Main!AR66)</f>
        <v>0</v>
      </c>
      <c r="BG71" s="35">
        <f>IF(OR($A$1&lt;=Main!AS$4,ISBLANK($N71)),0,Main!AS66)</f>
        <v>0</v>
      </c>
      <c r="BH71" s="35">
        <f>IF(OR($A$1&lt;=Main!AT$4,ISBLANK($N71)),0,Main!AT66)</f>
        <v>0</v>
      </c>
      <c r="BI71" s="35">
        <f>IF(OR($A$1&lt;=Main!AU$4,ISBLANK($N71)),0,Main!AU66)</f>
        <v>0</v>
      </c>
      <c r="BJ71" s="35">
        <f>IF(OR($A$1&lt;=Main!AV$4,ISBLANK($N71)),0,Main!AV66)</f>
        <v>0</v>
      </c>
    </row>
    <row r="72" spans="12:62">
      <c r="L72" s="146">
        <f>VLOOKUP($E13,Mask!$A$2:$C$102,$M$8,0)</f>
        <v>0</v>
      </c>
      <c r="M72" s="6">
        <f t="shared" si="6"/>
        <v>0</v>
      </c>
      <c r="N72" s="6" t="str">
        <f>Main!$A67&amp;Main!$B67</f>
        <v/>
      </c>
      <c r="O72" s="145">
        <f t="shared" si="2"/>
        <v>0</v>
      </c>
      <c r="P72" s="150">
        <f t="shared" si="5"/>
        <v>1</v>
      </c>
      <c r="Q72" s="150" t="str">
        <f ca="1">IF(Main!$AY67&lt;&gt;"#",$P72-Main!$AY67,"#")</f>
        <v>#</v>
      </c>
      <c r="R72" s="35">
        <f>Main!E67*Mask!G$22</f>
        <v>0</v>
      </c>
      <c r="S72" s="35">
        <f>Main!F67*Mask!H$22</f>
        <v>0</v>
      </c>
      <c r="T72" s="35">
        <f>Main!G67*Mask!I$22</f>
        <v>0</v>
      </c>
      <c r="U72" s="35">
        <f>Main!H67*Mask!J$22</f>
        <v>0</v>
      </c>
      <c r="V72" s="35">
        <f>Main!I67*Mask!K$22</f>
        <v>0</v>
      </c>
      <c r="W72" s="35">
        <f>Main!J67*Mask!L$22</f>
        <v>0</v>
      </c>
      <c r="X72" s="35">
        <f>Main!K67*Mask!M$22</f>
        <v>0</v>
      </c>
      <c r="Y72" s="35">
        <f>Main!L67*Mask!N$22</f>
        <v>0</v>
      </c>
      <c r="Z72" s="35">
        <f>Main!M67*Mask!O$22</f>
        <v>0</v>
      </c>
      <c r="AA72" s="35">
        <f>Main!N67*Mask!P$22</f>
        <v>0</v>
      </c>
      <c r="AB72" s="35">
        <f>Main!O67*Mask!Q$22</f>
        <v>0</v>
      </c>
      <c r="AC72" s="35">
        <f>Main!P67*Mask!R$22</f>
        <v>0</v>
      </c>
      <c r="AD72" s="35">
        <f>Main!Q67*Mask!S$22</f>
        <v>0</v>
      </c>
      <c r="AE72" s="35">
        <f>Main!R67*Mask!T$22</f>
        <v>0</v>
      </c>
      <c r="AF72" s="35">
        <f>Main!S67*Mask!U$22</f>
        <v>0</v>
      </c>
      <c r="AG72" s="35">
        <f>Main!T67*Mask!V$22</f>
        <v>0</v>
      </c>
      <c r="AH72" s="35">
        <f>Main!U67*Mask!W$22</f>
        <v>0</v>
      </c>
      <c r="AI72" s="35">
        <f>Main!V67*Mask!X$22</f>
        <v>0</v>
      </c>
      <c r="AJ72" s="35">
        <f>Main!W67*Mask!Y$22</f>
        <v>0</v>
      </c>
      <c r="AK72" s="35">
        <f>Main!X67*Mask!Z$22</f>
        <v>0</v>
      </c>
      <c r="AL72" s="35">
        <f>Main!Y67*Mask!AA$22</f>
        <v>0</v>
      </c>
      <c r="AM72" s="35">
        <f>Main!Z67*Mask!AB$22</f>
        <v>0</v>
      </c>
      <c r="AN72" s="35"/>
      <c r="AO72" s="35">
        <f>IF(OR($A$1&lt;=Main!AA$4,ISBLANK($N72)),0,Main!AA67)</f>
        <v>0</v>
      </c>
      <c r="AP72" s="35">
        <f>IF(OR($A$1&lt;=Main!AB$4,ISBLANK($N72)),0,Main!AB67)</f>
        <v>0</v>
      </c>
      <c r="AQ72" s="35">
        <f>IF(OR($A$1&lt;=Main!AC$4,ISBLANK($N72)),0,Main!AC67)</f>
        <v>0</v>
      </c>
      <c r="AR72" s="35">
        <f>IF(OR($A$1&lt;=Main!AD$4,ISBLANK($N72)),0,Main!AD67)</f>
        <v>0</v>
      </c>
      <c r="AS72" s="35">
        <f>IF(OR($A$1&lt;=Main!AE$4,ISBLANK($N72)),0,Main!AE67)</f>
        <v>0</v>
      </c>
      <c r="AT72" s="35">
        <f>IF(OR($A$1&lt;=Main!AF$4,ISBLANK($N72)),0,Main!AF67)</f>
        <v>0</v>
      </c>
      <c r="AU72" s="35">
        <f>IF(OR($A$1&lt;=Main!AG$4,ISBLANK($N72)),0,Main!AG67)</f>
        <v>0</v>
      </c>
      <c r="AV72" s="35">
        <f>IF(OR($A$1&lt;=Main!AH$4,ISBLANK($N72)),0,Main!AH67)</f>
        <v>0</v>
      </c>
      <c r="AW72" s="35">
        <f>IF(OR($A$1&lt;=Main!AI$4,ISBLANK($N72)),0,Main!AI67)</f>
        <v>0</v>
      </c>
      <c r="AX72" s="35">
        <f>IF(OR($A$1&lt;=Main!AJ$4,ISBLANK($N72)),0,Main!AJ67)</f>
        <v>0</v>
      </c>
      <c r="AY72" s="35">
        <f>IF(OR($A$1&lt;=Main!AK$4,ISBLANK($N72)),0,Main!AK67)</f>
        <v>0</v>
      </c>
      <c r="AZ72" s="35">
        <f>IF(OR($A$1&lt;=Main!AL$4,ISBLANK($N72)),0,Main!AL67)</f>
        <v>0</v>
      </c>
      <c r="BA72" s="35">
        <f>IF(OR($A$1&lt;=Main!AM$4,ISBLANK($N72)),0,Main!AM67)</f>
        <v>0</v>
      </c>
      <c r="BB72" s="35">
        <f>IF(OR($A$1&lt;=Main!AN$4,ISBLANK($N72)),0,Main!AN67)</f>
        <v>0</v>
      </c>
      <c r="BC72" s="35">
        <f>IF(OR($A$1&lt;=Main!AO$4,ISBLANK($N72)),0,Main!AO67)</f>
        <v>0</v>
      </c>
      <c r="BD72" s="35">
        <f>IF(OR($A$1&lt;=Main!AP$4,ISBLANK($N72)),0,Main!AP67)</f>
        <v>0</v>
      </c>
      <c r="BE72" s="35">
        <f>IF(OR($A$1&lt;=Main!AQ$4,ISBLANK($N72)),0,Main!AQ67)</f>
        <v>0</v>
      </c>
      <c r="BF72" s="35">
        <f>IF(OR($A$1&lt;=Main!AR$4,ISBLANK($N72)),0,Main!AR67)</f>
        <v>0</v>
      </c>
      <c r="BG72" s="35">
        <f>IF(OR($A$1&lt;=Main!AS$4,ISBLANK($N72)),0,Main!AS67)</f>
        <v>0</v>
      </c>
      <c r="BH72" s="35">
        <f>IF(OR($A$1&lt;=Main!AT$4,ISBLANK($N72)),0,Main!AT67)</f>
        <v>0</v>
      </c>
      <c r="BI72" s="35">
        <f>IF(OR($A$1&lt;=Main!AU$4,ISBLANK($N72)),0,Main!AU67)</f>
        <v>0</v>
      </c>
      <c r="BJ72" s="35">
        <f>IF(OR($A$1&lt;=Main!AV$4,ISBLANK($N72)),0,Main!AV67)</f>
        <v>0</v>
      </c>
    </row>
    <row r="73" spans="12:62">
      <c r="L73" s="146">
        <f>VLOOKUP($E14,Mask!$A$2:$C$102,$M$8,0)</f>
        <v>0</v>
      </c>
      <c r="M73" s="6">
        <f t="shared" si="6"/>
        <v>0</v>
      </c>
      <c r="N73" s="6" t="str">
        <f>Main!$A68&amp;Main!$B68</f>
        <v/>
      </c>
      <c r="O73" s="145">
        <f t="shared" si="2"/>
        <v>0</v>
      </c>
      <c r="P73" s="150">
        <f t="shared" si="5"/>
        <v>1</v>
      </c>
      <c r="Q73" s="150" t="str">
        <f ca="1">IF(Main!$AY68&lt;&gt;"#",$P73-Main!$AY68,"#")</f>
        <v>#</v>
      </c>
      <c r="R73" s="35">
        <f>Main!E68*Mask!G$22</f>
        <v>0</v>
      </c>
      <c r="S73" s="35">
        <f>Main!F68*Mask!H$22</f>
        <v>0</v>
      </c>
      <c r="T73" s="35">
        <f>Main!G68*Mask!I$22</f>
        <v>0</v>
      </c>
      <c r="U73" s="35">
        <f>Main!H68*Mask!J$22</f>
        <v>0</v>
      </c>
      <c r="V73" s="35">
        <f>Main!I68*Mask!K$22</f>
        <v>0</v>
      </c>
      <c r="W73" s="35">
        <f>Main!J68*Mask!L$22</f>
        <v>0</v>
      </c>
      <c r="X73" s="35">
        <f>Main!K68*Mask!M$22</f>
        <v>0</v>
      </c>
      <c r="Y73" s="35">
        <f>Main!L68*Mask!N$22</f>
        <v>0</v>
      </c>
      <c r="Z73" s="35">
        <f>Main!M68*Mask!O$22</f>
        <v>0</v>
      </c>
      <c r="AA73" s="35">
        <f>Main!N68*Mask!P$22</f>
        <v>0</v>
      </c>
      <c r="AB73" s="35">
        <f>Main!O68*Mask!Q$22</f>
        <v>0</v>
      </c>
      <c r="AC73" s="35">
        <f>Main!P68*Mask!R$22</f>
        <v>0</v>
      </c>
      <c r="AD73" s="35">
        <f>Main!Q68*Mask!S$22</f>
        <v>0</v>
      </c>
      <c r="AE73" s="35">
        <f>Main!R68*Mask!T$22</f>
        <v>0</v>
      </c>
      <c r="AF73" s="35">
        <f>Main!S68*Mask!U$22</f>
        <v>0</v>
      </c>
      <c r="AG73" s="35">
        <f>Main!T68*Mask!V$22</f>
        <v>0</v>
      </c>
      <c r="AH73" s="35">
        <f>Main!U68*Mask!W$22</f>
        <v>0</v>
      </c>
      <c r="AI73" s="35">
        <f>Main!V68*Mask!X$22</f>
        <v>0</v>
      </c>
      <c r="AJ73" s="35">
        <f>Main!W68*Mask!Y$22</f>
        <v>0</v>
      </c>
      <c r="AK73" s="35">
        <f>Main!X68*Mask!Z$22</f>
        <v>0</v>
      </c>
      <c r="AL73" s="35">
        <f>Main!Y68*Mask!AA$22</f>
        <v>0</v>
      </c>
      <c r="AM73" s="35">
        <f>Main!Z68*Mask!AB$22</f>
        <v>0</v>
      </c>
      <c r="AN73" s="35"/>
      <c r="AO73" s="35">
        <f>IF(OR($A$1&lt;=Main!AA$4,ISBLANK($N73)),0,Main!AA68)</f>
        <v>0</v>
      </c>
      <c r="AP73" s="35">
        <f>IF(OR($A$1&lt;=Main!AB$4,ISBLANK($N73)),0,Main!AB68)</f>
        <v>0</v>
      </c>
      <c r="AQ73" s="35">
        <f>IF(OR($A$1&lt;=Main!AC$4,ISBLANK($N73)),0,Main!AC68)</f>
        <v>0</v>
      </c>
      <c r="AR73" s="35">
        <f>IF(OR($A$1&lt;=Main!AD$4,ISBLANK($N73)),0,Main!AD68)</f>
        <v>0</v>
      </c>
      <c r="AS73" s="35">
        <f>IF(OR($A$1&lt;=Main!AE$4,ISBLANK($N73)),0,Main!AE68)</f>
        <v>0</v>
      </c>
      <c r="AT73" s="35">
        <f>IF(OR($A$1&lt;=Main!AF$4,ISBLANK($N73)),0,Main!AF68)</f>
        <v>0</v>
      </c>
      <c r="AU73" s="35">
        <f>IF(OR($A$1&lt;=Main!AG$4,ISBLANK($N73)),0,Main!AG68)</f>
        <v>0</v>
      </c>
      <c r="AV73" s="35">
        <f>IF(OR($A$1&lt;=Main!AH$4,ISBLANK($N73)),0,Main!AH68)</f>
        <v>0</v>
      </c>
      <c r="AW73" s="35">
        <f>IF(OR($A$1&lt;=Main!AI$4,ISBLANK($N73)),0,Main!AI68)</f>
        <v>0</v>
      </c>
      <c r="AX73" s="35">
        <f>IF(OR($A$1&lt;=Main!AJ$4,ISBLANK($N73)),0,Main!AJ68)</f>
        <v>0</v>
      </c>
      <c r="AY73" s="35">
        <f>IF(OR($A$1&lt;=Main!AK$4,ISBLANK($N73)),0,Main!AK68)</f>
        <v>0</v>
      </c>
      <c r="AZ73" s="35">
        <f>IF(OR($A$1&lt;=Main!AL$4,ISBLANK($N73)),0,Main!AL68)</f>
        <v>0</v>
      </c>
      <c r="BA73" s="35">
        <f>IF(OR($A$1&lt;=Main!AM$4,ISBLANK($N73)),0,Main!AM68)</f>
        <v>0</v>
      </c>
      <c r="BB73" s="35">
        <f>IF(OR($A$1&lt;=Main!AN$4,ISBLANK($N73)),0,Main!AN68)</f>
        <v>0</v>
      </c>
      <c r="BC73" s="35">
        <f>IF(OR($A$1&lt;=Main!AO$4,ISBLANK($N73)),0,Main!AO68)</f>
        <v>0</v>
      </c>
      <c r="BD73" s="35">
        <f>IF(OR($A$1&lt;=Main!AP$4,ISBLANK($N73)),0,Main!AP68)</f>
        <v>0</v>
      </c>
      <c r="BE73" s="35">
        <f>IF(OR($A$1&lt;=Main!AQ$4,ISBLANK($N73)),0,Main!AQ68)</f>
        <v>0</v>
      </c>
      <c r="BF73" s="35">
        <f>IF(OR($A$1&lt;=Main!AR$4,ISBLANK($N73)),0,Main!AR68)</f>
        <v>0</v>
      </c>
      <c r="BG73" s="35">
        <f>IF(OR($A$1&lt;=Main!AS$4,ISBLANK($N73)),0,Main!AS68)</f>
        <v>0</v>
      </c>
      <c r="BH73" s="35">
        <f>IF(OR($A$1&lt;=Main!AT$4,ISBLANK($N73)),0,Main!AT68)</f>
        <v>0</v>
      </c>
      <c r="BI73" s="35">
        <f>IF(OR($A$1&lt;=Main!AU$4,ISBLANK($N73)),0,Main!AU68)</f>
        <v>0</v>
      </c>
      <c r="BJ73" s="35">
        <f>IF(OR($A$1&lt;=Main!AV$4,ISBLANK($N73)),0,Main!AV68)</f>
        <v>0</v>
      </c>
    </row>
    <row r="74" spans="12:62">
      <c r="L74" s="146">
        <f>VLOOKUP($E15,Mask!$A$2:$C$102,$M$8,0)</f>
        <v>0</v>
      </c>
      <c r="M74" s="6">
        <f t="shared" si="6"/>
        <v>0</v>
      </c>
      <c r="N74" s="6" t="str">
        <f>Main!$A69&amp;Main!$B69</f>
        <v/>
      </c>
      <c r="O74" s="145">
        <f t="shared" si="2"/>
        <v>0</v>
      </c>
      <c r="P74" s="150">
        <f t="shared" si="5"/>
        <v>1</v>
      </c>
      <c r="Q74" s="150" t="str">
        <f ca="1">IF(Main!$AY69&lt;&gt;"#",$P74-Main!$AY69,"#")</f>
        <v>#</v>
      </c>
      <c r="R74" s="35">
        <f>Main!E69*Mask!G$22</f>
        <v>0</v>
      </c>
      <c r="S74" s="35">
        <f>Main!F69*Mask!H$22</f>
        <v>0</v>
      </c>
      <c r="T74" s="35">
        <f>Main!G69*Mask!I$22</f>
        <v>0</v>
      </c>
      <c r="U74" s="35">
        <f>Main!H69*Mask!J$22</f>
        <v>0</v>
      </c>
      <c r="V74" s="35">
        <f>Main!I69*Mask!K$22</f>
        <v>0</v>
      </c>
      <c r="W74" s="35">
        <f>Main!J69*Mask!L$22</f>
        <v>0</v>
      </c>
      <c r="X74" s="35">
        <f>Main!K69*Mask!M$22</f>
        <v>0</v>
      </c>
      <c r="Y74" s="35">
        <f>Main!L69*Mask!N$22</f>
        <v>0</v>
      </c>
      <c r="Z74" s="35">
        <f>Main!M69*Mask!O$22</f>
        <v>0</v>
      </c>
      <c r="AA74" s="35">
        <f>Main!N69*Mask!P$22</f>
        <v>0</v>
      </c>
      <c r="AB74" s="35">
        <f>Main!O69*Mask!Q$22</f>
        <v>0</v>
      </c>
      <c r="AC74" s="35">
        <f>Main!P69*Mask!R$22</f>
        <v>0</v>
      </c>
      <c r="AD74" s="35">
        <f>Main!Q69*Mask!S$22</f>
        <v>0</v>
      </c>
      <c r="AE74" s="35">
        <f>Main!R69*Mask!T$22</f>
        <v>0</v>
      </c>
      <c r="AF74" s="35">
        <f>Main!S69*Mask!U$22</f>
        <v>0</v>
      </c>
      <c r="AG74" s="35">
        <f>Main!T69*Mask!V$22</f>
        <v>0</v>
      </c>
      <c r="AH74" s="35">
        <f>Main!U69*Mask!W$22</f>
        <v>0</v>
      </c>
      <c r="AI74" s="35">
        <f>Main!V69*Mask!X$22</f>
        <v>0</v>
      </c>
      <c r="AJ74" s="35">
        <f>Main!W69*Mask!Y$22</f>
        <v>0</v>
      </c>
      <c r="AK74" s="35">
        <f>Main!X69*Mask!Z$22</f>
        <v>0</v>
      </c>
      <c r="AL74" s="35">
        <f>Main!Y69*Mask!AA$22</f>
        <v>0</v>
      </c>
      <c r="AM74" s="35">
        <f>Main!Z69*Mask!AB$22</f>
        <v>0</v>
      </c>
      <c r="AN74" s="35"/>
      <c r="AO74" s="35">
        <f>IF(OR($A$1&lt;=Main!AA$4,ISBLANK($N74)),0,Main!AA69)</f>
        <v>0</v>
      </c>
      <c r="AP74" s="35">
        <f>IF(OR($A$1&lt;=Main!AB$4,ISBLANK($N74)),0,Main!AB69)</f>
        <v>0</v>
      </c>
      <c r="AQ74" s="35">
        <f>IF(OR($A$1&lt;=Main!AC$4,ISBLANK($N74)),0,Main!AC69)</f>
        <v>0</v>
      </c>
      <c r="AR74" s="35">
        <f>IF(OR($A$1&lt;=Main!AD$4,ISBLANK($N74)),0,Main!AD69)</f>
        <v>0</v>
      </c>
      <c r="AS74" s="35">
        <f>IF(OR($A$1&lt;=Main!AE$4,ISBLANK($N74)),0,Main!AE69)</f>
        <v>0</v>
      </c>
      <c r="AT74" s="35">
        <f>IF(OR($A$1&lt;=Main!AF$4,ISBLANK($N74)),0,Main!AF69)</f>
        <v>0</v>
      </c>
      <c r="AU74" s="35">
        <f>IF(OR($A$1&lt;=Main!AG$4,ISBLANK($N74)),0,Main!AG69)</f>
        <v>0</v>
      </c>
      <c r="AV74" s="35">
        <f>IF(OR($A$1&lt;=Main!AH$4,ISBLANK($N74)),0,Main!AH69)</f>
        <v>0</v>
      </c>
      <c r="AW74" s="35">
        <f>IF(OR($A$1&lt;=Main!AI$4,ISBLANK($N74)),0,Main!AI69)</f>
        <v>0</v>
      </c>
      <c r="AX74" s="35">
        <f>IF(OR($A$1&lt;=Main!AJ$4,ISBLANK($N74)),0,Main!AJ69)</f>
        <v>0</v>
      </c>
      <c r="AY74" s="35">
        <f>IF(OR($A$1&lt;=Main!AK$4,ISBLANK($N74)),0,Main!AK69)</f>
        <v>0</v>
      </c>
      <c r="AZ74" s="35">
        <f>IF(OR($A$1&lt;=Main!AL$4,ISBLANK($N74)),0,Main!AL69)</f>
        <v>0</v>
      </c>
      <c r="BA74" s="35">
        <f>IF(OR($A$1&lt;=Main!AM$4,ISBLANK($N74)),0,Main!AM69)</f>
        <v>0</v>
      </c>
      <c r="BB74" s="35">
        <f>IF(OR($A$1&lt;=Main!AN$4,ISBLANK($N74)),0,Main!AN69)</f>
        <v>0</v>
      </c>
      <c r="BC74" s="35">
        <f>IF(OR($A$1&lt;=Main!AO$4,ISBLANK($N74)),0,Main!AO69)</f>
        <v>0</v>
      </c>
      <c r="BD74" s="35">
        <f>IF(OR($A$1&lt;=Main!AP$4,ISBLANK($N74)),0,Main!AP69)</f>
        <v>0</v>
      </c>
      <c r="BE74" s="35">
        <f>IF(OR($A$1&lt;=Main!AQ$4,ISBLANK($N74)),0,Main!AQ69)</f>
        <v>0</v>
      </c>
      <c r="BF74" s="35">
        <f>IF(OR($A$1&lt;=Main!AR$4,ISBLANK($N74)),0,Main!AR69)</f>
        <v>0</v>
      </c>
      <c r="BG74" s="35">
        <f>IF(OR($A$1&lt;=Main!AS$4,ISBLANK($N74)),0,Main!AS69)</f>
        <v>0</v>
      </c>
      <c r="BH74" s="35">
        <f>IF(OR($A$1&lt;=Main!AT$4,ISBLANK($N74)),0,Main!AT69)</f>
        <v>0</v>
      </c>
      <c r="BI74" s="35">
        <f>IF(OR($A$1&lt;=Main!AU$4,ISBLANK($N74)),0,Main!AU69)</f>
        <v>0</v>
      </c>
      <c r="BJ74" s="35">
        <f>IF(OR($A$1&lt;=Main!AV$4,ISBLANK($N74)),0,Main!AV69)</f>
        <v>0</v>
      </c>
    </row>
    <row r="75" spans="12:62">
      <c r="L75" s="146">
        <f>VLOOKUP($E16,Mask!$A$2:$C$102,$M$8,0)</f>
        <v>0</v>
      </c>
      <c r="M75" s="6">
        <f t="shared" si="6"/>
        <v>0</v>
      </c>
      <c r="N75" s="6" t="str">
        <f>Main!$A70&amp;Main!$B70</f>
        <v/>
      </c>
      <c r="O75" s="145">
        <f t="shared" ref="O75:O138" si="7">IF(N75="",0,LARGE($R75:$BH75,1)+LARGE($R75:$BH75,2)+LARGE($R75:$BH75,3))</f>
        <v>0</v>
      </c>
      <c r="P75" s="150">
        <f t="shared" si="5"/>
        <v>1</v>
      </c>
      <c r="Q75" s="150" t="str">
        <f ca="1">IF(Main!$AY70&lt;&gt;"#",$P75-Main!$AY70,"#")</f>
        <v>#</v>
      </c>
      <c r="R75" s="35">
        <f>Main!E70*Mask!G$22</f>
        <v>0</v>
      </c>
      <c r="S75" s="35">
        <f>Main!F70*Mask!H$22</f>
        <v>0</v>
      </c>
      <c r="T75" s="35">
        <f>Main!G70*Mask!I$22</f>
        <v>0</v>
      </c>
      <c r="U75" s="35">
        <f>Main!H70*Mask!J$22</f>
        <v>0</v>
      </c>
      <c r="V75" s="35">
        <f>Main!I70*Mask!K$22</f>
        <v>0</v>
      </c>
      <c r="W75" s="35">
        <f>Main!J70*Mask!L$22</f>
        <v>0</v>
      </c>
      <c r="X75" s="35">
        <f>Main!K70*Mask!M$22</f>
        <v>0</v>
      </c>
      <c r="Y75" s="35">
        <f>Main!L70*Mask!N$22</f>
        <v>0</v>
      </c>
      <c r="Z75" s="35">
        <f>Main!M70*Mask!O$22</f>
        <v>0</v>
      </c>
      <c r="AA75" s="35">
        <f>Main!N70*Mask!P$22</f>
        <v>0</v>
      </c>
      <c r="AB75" s="35">
        <f>Main!O70*Mask!Q$22</f>
        <v>0</v>
      </c>
      <c r="AC75" s="35">
        <f>Main!P70*Mask!R$22</f>
        <v>0</v>
      </c>
      <c r="AD75" s="35">
        <f>Main!Q70*Mask!S$22</f>
        <v>0</v>
      </c>
      <c r="AE75" s="35">
        <f>Main!R70*Mask!T$22</f>
        <v>0</v>
      </c>
      <c r="AF75" s="35">
        <f>Main!S70*Mask!U$22</f>
        <v>0</v>
      </c>
      <c r="AG75" s="35">
        <f>Main!T70*Mask!V$22</f>
        <v>0</v>
      </c>
      <c r="AH75" s="35">
        <f>Main!U70*Mask!W$22</f>
        <v>0</v>
      </c>
      <c r="AI75" s="35">
        <f>Main!V70*Mask!X$22</f>
        <v>0</v>
      </c>
      <c r="AJ75" s="35">
        <f>Main!W70*Mask!Y$22</f>
        <v>0</v>
      </c>
      <c r="AK75" s="35">
        <f>Main!X70*Mask!Z$22</f>
        <v>0</v>
      </c>
      <c r="AL75" s="35">
        <f>Main!Y70*Mask!AA$22</f>
        <v>0</v>
      </c>
      <c r="AM75" s="35">
        <f>Main!Z70*Mask!AB$22</f>
        <v>0</v>
      </c>
      <c r="AN75" s="35"/>
      <c r="AO75" s="35">
        <f>IF(OR($A$1&lt;=Main!AA$4,ISBLANK($N75)),0,Main!AA70)</f>
        <v>0</v>
      </c>
      <c r="AP75" s="35">
        <f>IF(OR($A$1&lt;=Main!AB$4,ISBLANK($N75)),0,Main!AB70)</f>
        <v>0</v>
      </c>
      <c r="AQ75" s="35">
        <f>IF(OR($A$1&lt;=Main!AC$4,ISBLANK($N75)),0,Main!AC70)</f>
        <v>0</v>
      </c>
      <c r="AR75" s="35">
        <f>IF(OR($A$1&lt;=Main!AD$4,ISBLANK($N75)),0,Main!AD70)</f>
        <v>0</v>
      </c>
      <c r="AS75" s="35">
        <f>IF(OR($A$1&lt;=Main!AE$4,ISBLANK($N75)),0,Main!AE70)</f>
        <v>0</v>
      </c>
      <c r="AT75" s="35">
        <f>IF(OR($A$1&lt;=Main!AF$4,ISBLANK($N75)),0,Main!AF70)</f>
        <v>0</v>
      </c>
      <c r="AU75" s="35">
        <f>IF(OR($A$1&lt;=Main!AG$4,ISBLANK($N75)),0,Main!AG70)</f>
        <v>0</v>
      </c>
      <c r="AV75" s="35">
        <f>IF(OR($A$1&lt;=Main!AH$4,ISBLANK($N75)),0,Main!AH70)</f>
        <v>0</v>
      </c>
      <c r="AW75" s="35">
        <f>IF(OR($A$1&lt;=Main!AI$4,ISBLANK($N75)),0,Main!AI70)</f>
        <v>0</v>
      </c>
      <c r="AX75" s="35">
        <f>IF(OR($A$1&lt;=Main!AJ$4,ISBLANK($N75)),0,Main!AJ70)</f>
        <v>0</v>
      </c>
      <c r="AY75" s="35">
        <f>IF(OR($A$1&lt;=Main!AK$4,ISBLANK($N75)),0,Main!AK70)</f>
        <v>0</v>
      </c>
      <c r="AZ75" s="35">
        <f>IF(OR($A$1&lt;=Main!AL$4,ISBLANK($N75)),0,Main!AL70)</f>
        <v>0</v>
      </c>
      <c r="BA75" s="35">
        <f>IF(OR($A$1&lt;=Main!AM$4,ISBLANK($N75)),0,Main!AM70)</f>
        <v>0</v>
      </c>
      <c r="BB75" s="35">
        <f>IF(OR($A$1&lt;=Main!AN$4,ISBLANK($N75)),0,Main!AN70)</f>
        <v>0</v>
      </c>
      <c r="BC75" s="35">
        <f>IF(OR($A$1&lt;=Main!AO$4,ISBLANK($N75)),0,Main!AO70)</f>
        <v>0</v>
      </c>
      <c r="BD75" s="35">
        <f>IF(OR($A$1&lt;=Main!AP$4,ISBLANK($N75)),0,Main!AP70)</f>
        <v>0</v>
      </c>
      <c r="BE75" s="35">
        <f>IF(OR($A$1&lt;=Main!AQ$4,ISBLANK($N75)),0,Main!AQ70)</f>
        <v>0</v>
      </c>
      <c r="BF75" s="35">
        <f>IF(OR($A$1&lt;=Main!AR$4,ISBLANK($N75)),0,Main!AR70)</f>
        <v>0</v>
      </c>
      <c r="BG75" s="35">
        <f>IF(OR($A$1&lt;=Main!AS$4,ISBLANK($N75)),0,Main!AS70)</f>
        <v>0</v>
      </c>
      <c r="BH75" s="35">
        <f>IF(OR($A$1&lt;=Main!AT$4,ISBLANK($N75)),0,Main!AT70)</f>
        <v>0</v>
      </c>
      <c r="BI75" s="35">
        <f>IF(OR($A$1&lt;=Main!AU$4,ISBLANK($N75)),0,Main!AU70)</f>
        <v>0</v>
      </c>
      <c r="BJ75" s="35">
        <f>IF(OR($A$1&lt;=Main!AV$4,ISBLANK($N75)),0,Main!AV70)</f>
        <v>0</v>
      </c>
    </row>
    <row r="76" spans="12:62">
      <c r="L76" s="146">
        <f>VLOOKUP($E17,Mask!$A$2:$C$102,$M$8,0)</f>
        <v>0</v>
      </c>
      <c r="M76" s="6">
        <f t="shared" si="6"/>
        <v>0</v>
      </c>
      <c r="N76" s="6" t="str">
        <f>Main!$A71&amp;Main!$B71</f>
        <v/>
      </c>
      <c r="O76" s="145">
        <f t="shared" si="7"/>
        <v>0</v>
      </c>
      <c r="P76" s="150">
        <f t="shared" ref="P76:P139" si="8">RANK($O76,$O$11:$O$155)</f>
        <v>1</v>
      </c>
      <c r="Q76" s="150" t="str">
        <f ca="1">IF(Main!$AY71&lt;&gt;"#",$P76-Main!$AY71,"#")</f>
        <v>#</v>
      </c>
      <c r="R76" s="35">
        <f>Main!E71*Mask!G$22</f>
        <v>0</v>
      </c>
      <c r="S76" s="35">
        <f>Main!F71*Mask!H$22</f>
        <v>0</v>
      </c>
      <c r="T76" s="35">
        <f>Main!G71*Mask!I$22</f>
        <v>0</v>
      </c>
      <c r="U76" s="35">
        <f>Main!H71*Mask!J$22</f>
        <v>0</v>
      </c>
      <c r="V76" s="35">
        <f>Main!I71*Mask!K$22</f>
        <v>0</v>
      </c>
      <c r="W76" s="35">
        <f>Main!J71*Mask!L$22</f>
        <v>0</v>
      </c>
      <c r="X76" s="35">
        <f>Main!K71*Mask!M$22</f>
        <v>0</v>
      </c>
      <c r="Y76" s="35">
        <f>Main!L71*Mask!N$22</f>
        <v>0</v>
      </c>
      <c r="Z76" s="35">
        <f>Main!M71*Mask!O$22</f>
        <v>0</v>
      </c>
      <c r="AA76" s="35">
        <f>Main!N71*Mask!P$22</f>
        <v>0</v>
      </c>
      <c r="AB76" s="35">
        <f>Main!O71*Mask!Q$22</f>
        <v>0</v>
      </c>
      <c r="AC76" s="35">
        <f>Main!P71*Mask!R$22</f>
        <v>0</v>
      </c>
      <c r="AD76" s="35">
        <f>Main!Q71*Mask!S$22</f>
        <v>0</v>
      </c>
      <c r="AE76" s="35">
        <f>Main!R71*Mask!T$22</f>
        <v>0</v>
      </c>
      <c r="AF76" s="35">
        <f>Main!S71*Mask!U$22</f>
        <v>0</v>
      </c>
      <c r="AG76" s="35">
        <f>Main!T71*Mask!V$22</f>
        <v>0</v>
      </c>
      <c r="AH76" s="35">
        <f>Main!U71*Mask!W$22</f>
        <v>0</v>
      </c>
      <c r="AI76" s="35">
        <f>Main!V71*Mask!X$22</f>
        <v>0</v>
      </c>
      <c r="AJ76" s="35">
        <f>Main!W71*Mask!Y$22</f>
        <v>0</v>
      </c>
      <c r="AK76" s="35">
        <f>Main!X71*Mask!Z$22</f>
        <v>0</v>
      </c>
      <c r="AL76" s="35">
        <f>Main!Y71*Mask!AA$22</f>
        <v>0</v>
      </c>
      <c r="AM76" s="35">
        <f>Main!Z71*Mask!AB$22</f>
        <v>0</v>
      </c>
      <c r="AN76" s="35"/>
      <c r="AO76" s="35">
        <f>IF(OR($A$1&lt;=Main!AA$4,ISBLANK($N76)),0,Main!AA71)</f>
        <v>0</v>
      </c>
      <c r="AP76" s="35">
        <f>IF(OR($A$1&lt;=Main!AB$4,ISBLANK($N76)),0,Main!AB71)</f>
        <v>0</v>
      </c>
      <c r="AQ76" s="35">
        <f>IF(OR($A$1&lt;=Main!AC$4,ISBLANK($N76)),0,Main!AC71)</f>
        <v>0</v>
      </c>
      <c r="AR76" s="35">
        <f>IF(OR($A$1&lt;=Main!AD$4,ISBLANK($N76)),0,Main!AD71)</f>
        <v>0</v>
      </c>
      <c r="AS76" s="35">
        <f>IF(OR($A$1&lt;=Main!AE$4,ISBLANK($N76)),0,Main!AE71)</f>
        <v>0</v>
      </c>
      <c r="AT76" s="35">
        <f>IF(OR($A$1&lt;=Main!AF$4,ISBLANK($N76)),0,Main!AF71)</f>
        <v>0</v>
      </c>
      <c r="AU76" s="35">
        <f>IF(OR($A$1&lt;=Main!AG$4,ISBLANK($N76)),0,Main!AG71)</f>
        <v>0</v>
      </c>
      <c r="AV76" s="35">
        <f>IF(OR($A$1&lt;=Main!AH$4,ISBLANK($N76)),0,Main!AH71)</f>
        <v>0</v>
      </c>
      <c r="AW76" s="35">
        <f>IF(OR($A$1&lt;=Main!AI$4,ISBLANK($N76)),0,Main!AI71)</f>
        <v>0</v>
      </c>
      <c r="AX76" s="35">
        <f>IF(OR($A$1&lt;=Main!AJ$4,ISBLANK($N76)),0,Main!AJ71)</f>
        <v>0</v>
      </c>
      <c r="AY76" s="35">
        <f>IF(OR($A$1&lt;=Main!AK$4,ISBLANK($N76)),0,Main!AK71)</f>
        <v>0</v>
      </c>
      <c r="AZ76" s="35">
        <f>IF(OR($A$1&lt;=Main!AL$4,ISBLANK($N76)),0,Main!AL71)</f>
        <v>0</v>
      </c>
      <c r="BA76" s="35">
        <f>IF(OR($A$1&lt;=Main!AM$4,ISBLANK($N76)),0,Main!AM71)</f>
        <v>0</v>
      </c>
      <c r="BB76" s="35">
        <f>IF(OR($A$1&lt;=Main!AN$4,ISBLANK($N76)),0,Main!AN71)</f>
        <v>0</v>
      </c>
      <c r="BC76" s="35">
        <f>IF(OR($A$1&lt;=Main!AO$4,ISBLANK($N76)),0,Main!AO71)</f>
        <v>0</v>
      </c>
      <c r="BD76" s="35">
        <f>IF(OR($A$1&lt;=Main!AP$4,ISBLANK($N76)),0,Main!AP71)</f>
        <v>0</v>
      </c>
      <c r="BE76" s="35">
        <f>IF(OR($A$1&lt;=Main!AQ$4,ISBLANK($N76)),0,Main!AQ71)</f>
        <v>0</v>
      </c>
      <c r="BF76" s="35">
        <f>IF(OR($A$1&lt;=Main!AR$4,ISBLANK($N76)),0,Main!AR71)</f>
        <v>0</v>
      </c>
      <c r="BG76" s="35">
        <f>IF(OR($A$1&lt;=Main!AS$4,ISBLANK($N76)),0,Main!AS71)</f>
        <v>0</v>
      </c>
      <c r="BH76" s="35">
        <f>IF(OR($A$1&lt;=Main!AT$4,ISBLANK($N76)),0,Main!AT71)</f>
        <v>0</v>
      </c>
      <c r="BI76" s="35">
        <f>IF(OR($A$1&lt;=Main!AU$4,ISBLANK($N76)),0,Main!AU71)</f>
        <v>0</v>
      </c>
      <c r="BJ76" s="35">
        <f>IF(OR($A$1&lt;=Main!AV$4,ISBLANK($N76)),0,Main!AV71)</f>
        <v>0</v>
      </c>
    </row>
    <row r="77" spans="12:62">
      <c r="L77" s="146">
        <f>VLOOKUP($E18,Mask!$A$2:$C$102,$M$8,0)</f>
        <v>0</v>
      </c>
      <c r="M77" s="6">
        <f t="shared" si="6"/>
        <v>0</v>
      </c>
      <c r="N77" s="6" t="str">
        <f>Main!$A72&amp;Main!$B72</f>
        <v/>
      </c>
      <c r="O77" s="145">
        <f t="shared" si="7"/>
        <v>0</v>
      </c>
      <c r="P77" s="150">
        <f t="shared" si="8"/>
        <v>1</v>
      </c>
      <c r="Q77" s="150" t="str">
        <f ca="1">IF(Main!$AY72&lt;&gt;"#",$P77-Main!$AY72,"#")</f>
        <v>#</v>
      </c>
      <c r="R77" s="35">
        <f>Main!E72*Mask!G$22</f>
        <v>0</v>
      </c>
      <c r="S77" s="35">
        <f>Main!F72*Mask!H$22</f>
        <v>0</v>
      </c>
      <c r="T77" s="35">
        <f>Main!G72*Mask!I$22</f>
        <v>0</v>
      </c>
      <c r="U77" s="35">
        <f>Main!H72*Mask!J$22</f>
        <v>0</v>
      </c>
      <c r="V77" s="35">
        <f>Main!I72*Mask!K$22</f>
        <v>0</v>
      </c>
      <c r="W77" s="35">
        <f>Main!J72*Mask!L$22</f>
        <v>0</v>
      </c>
      <c r="X77" s="35">
        <f>Main!K72*Mask!M$22</f>
        <v>0</v>
      </c>
      <c r="Y77" s="35">
        <f>Main!L72*Mask!N$22</f>
        <v>0</v>
      </c>
      <c r="Z77" s="35">
        <f>Main!M72*Mask!O$22</f>
        <v>0</v>
      </c>
      <c r="AA77" s="35">
        <f>Main!N72*Mask!P$22</f>
        <v>0</v>
      </c>
      <c r="AB77" s="35">
        <f>Main!O72*Mask!Q$22</f>
        <v>0</v>
      </c>
      <c r="AC77" s="35">
        <f>Main!P72*Mask!R$22</f>
        <v>0</v>
      </c>
      <c r="AD77" s="35">
        <f>Main!Q72*Mask!S$22</f>
        <v>0</v>
      </c>
      <c r="AE77" s="35">
        <f>Main!R72*Mask!T$22</f>
        <v>0</v>
      </c>
      <c r="AF77" s="35">
        <f>Main!S72*Mask!U$22</f>
        <v>0</v>
      </c>
      <c r="AG77" s="35">
        <f>Main!T72*Mask!V$22</f>
        <v>0</v>
      </c>
      <c r="AH77" s="35">
        <f>Main!U72*Mask!W$22</f>
        <v>0</v>
      </c>
      <c r="AI77" s="35">
        <f>Main!V72*Mask!X$22</f>
        <v>0</v>
      </c>
      <c r="AJ77" s="35">
        <f>Main!W72*Mask!Y$22</f>
        <v>0</v>
      </c>
      <c r="AK77" s="35">
        <f>Main!X72*Mask!Z$22</f>
        <v>0</v>
      </c>
      <c r="AL77" s="35">
        <f>Main!Y72*Mask!AA$22</f>
        <v>0</v>
      </c>
      <c r="AM77" s="35">
        <f>Main!Z72*Mask!AB$22</f>
        <v>0</v>
      </c>
      <c r="AN77" s="35"/>
      <c r="AO77" s="35">
        <f>IF(OR($A$1&lt;=Main!AA$4,ISBLANK($N77)),0,Main!AA72)</f>
        <v>0</v>
      </c>
      <c r="AP77" s="35">
        <f>IF(OR($A$1&lt;=Main!AB$4,ISBLANK($N77)),0,Main!AB72)</f>
        <v>0</v>
      </c>
      <c r="AQ77" s="35">
        <f>IF(OR($A$1&lt;=Main!AC$4,ISBLANK($N77)),0,Main!AC72)</f>
        <v>0</v>
      </c>
      <c r="AR77" s="35">
        <f>IF(OR($A$1&lt;=Main!AD$4,ISBLANK($N77)),0,Main!AD72)</f>
        <v>0</v>
      </c>
      <c r="AS77" s="35">
        <f>IF(OR($A$1&lt;=Main!AE$4,ISBLANK($N77)),0,Main!AE72)</f>
        <v>0</v>
      </c>
      <c r="AT77" s="35">
        <f>IF(OR($A$1&lt;=Main!AF$4,ISBLANK($N77)),0,Main!AF72)</f>
        <v>0</v>
      </c>
      <c r="AU77" s="35">
        <f>IF(OR($A$1&lt;=Main!AG$4,ISBLANK($N77)),0,Main!AG72)</f>
        <v>0</v>
      </c>
      <c r="AV77" s="35">
        <f>IF(OR($A$1&lt;=Main!AH$4,ISBLANK($N77)),0,Main!AH72)</f>
        <v>0</v>
      </c>
      <c r="AW77" s="35">
        <f>IF(OR($A$1&lt;=Main!AI$4,ISBLANK($N77)),0,Main!AI72)</f>
        <v>0</v>
      </c>
      <c r="AX77" s="35">
        <f>IF(OR($A$1&lt;=Main!AJ$4,ISBLANK($N77)),0,Main!AJ72)</f>
        <v>0</v>
      </c>
      <c r="AY77" s="35">
        <f>IF(OR($A$1&lt;=Main!AK$4,ISBLANK($N77)),0,Main!AK72)</f>
        <v>0</v>
      </c>
      <c r="AZ77" s="35">
        <f>IF(OR($A$1&lt;=Main!AL$4,ISBLANK($N77)),0,Main!AL72)</f>
        <v>0</v>
      </c>
      <c r="BA77" s="35">
        <f>IF(OR($A$1&lt;=Main!AM$4,ISBLANK($N77)),0,Main!AM72)</f>
        <v>0</v>
      </c>
      <c r="BB77" s="35">
        <f>IF(OR($A$1&lt;=Main!AN$4,ISBLANK($N77)),0,Main!AN72)</f>
        <v>0</v>
      </c>
      <c r="BC77" s="35">
        <f>IF(OR($A$1&lt;=Main!AO$4,ISBLANK($N77)),0,Main!AO72)</f>
        <v>0</v>
      </c>
      <c r="BD77" s="35">
        <f>IF(OR($A$1&lt;=Main!AP$4,ISBLANK($N77)),0,Main!AP72)</f>
        <v>0</v>
      </c>
      <c r="BE77" s="35">
        <f>IF(OR($A$1&lt;=Main!AQ$4,ISBLANK($N77)),0,Main!AQ72)</f>
        <v>0</v>
      </c>
      <c r="BF77" s="35">
        <f>IF(OR($A$1&lt;=Main!AR$4,ISBLANK($N77)),0,Main!AR72)</f>
        <v>0</v>
      </c>
      <c r="BG77" s="35">
        <f>IF(OR($A$1&lt;=Main!AS$4,ISBLANK($N77)),0,Main!AS72)</f>
        <v>0</v>
      </c>
      <c r="BH77" s="35">
        <f>IF(OR($A$1&lt;=Main!AT$4,ISBLANK($N77)),0,Main!AT72)</f>
        <v>0</v>
      </c>
      <c r="BI77" s="35">
        <f>IF(OR($A$1&lt;=Main!AU$4,ISBLANK($N77)),0,Main!AU72)</f>
        <v>0</v>
      </c>
      <c r="BJ77" s="35">
        <f>IF(OR($A$1&lt;=Main!AV$4,ISBLANK($N77)),0,Main!AV72)</f>
        <v>0</v>
      </c>
    </row>
    <row r="78" spans="12:62">
      <c r="L78" s="146">
        <f>VLOOKUP($E19,Mask!$A$2:$C$102,$M$8,0)</f>
        <v>0</v>
      </c>
      <c r="M78" s="6">
        <f t="shared" si="6"/>
        <v>0</v>
      </c>
      <c r="N78" s="6" t="str">
        <f>Main!$A73&amp;Main!$B73</f>
        <v/>
      </c>
      <c r="O78" s="145">
        <f t="shared" si="7"/>
        <v>0</v>
      </c>
      <c r="P78" s="150">
        <f t="shared" si="8"/>
        <v>1</v>
      </c>
      <c r="Q78" s="150" t="str">
        <f ca="1">IF(Main!$AY73&lt;&gt;"#",$P78-Main!$AY73,"#")</f>
        <v>#</v>
      </c>
      <c r="R78" s="35">
        <f>Main!E73*Mask!G$22</f>
        <v>0</v>
      </c>
      <c r="S78" s="35">
        <f>Main!F73*Mask!H$22</f>
        <v>0</v>
      </c>
      <c r="T78" s="35">
        <f>Main!G73*Mask!I$22</f>
        <v>0</v>
      </c>
      <c r="U78" s="35">
        <f>Main!H73*Mask!J$22</f>
        <v>0</v>
      </c>
      <c r="V78" s="35">
        <f>Main!I73*Mask!K$22</f>
        <v>0</v>
      </c>
      <c r="W78" s="35">
        <f>Main!J73*Mask!L$22</f>
        <v>0</v>
      </c>
      <c r="X78" s="35">
        <f>Main!K73*Mask!M$22</f>
        <v>0</v>
      </c>
      <c r="Y78" s="35">
        <f>Main!L73*Mask!N$22</f>
        <v>0</v>
      </c>
      <c r="Z78" s="35">
        <f>Main!M73*Mask!O$22</f>
        <v>0</v>
      </c>
      <c r="AA78" s="35">
        <f>Main!N73*Mask!P$22</f>
        <v>0</v>
      </c>
      <c r="AB78" s="35">
        <f>Main!O73*Mask!Q$22</f>
        <v>0</v>
      </c>
      <c r="AC78" s="35">
        <f>Main!P73*Mask!R$22</f>
        <v>0</v>
      </c>
      <c r="AD78" s="35">
        <f>Main!Q73*Mask!S$22</f>
        <v>0</v>
      </c>
      <c r="AE78" s="35">
        <f>Main!R73*Mask!T$22</f>
        <v>0</v>
      </c>
      <c r="AF78" s="35">
        <f>Main!S73*Mask!U$22</f>
        <v>0</v>
      </c>
      <c r="AG78" s="35">
        <f>Main!T73*Mask!V$22</f>
        <v>0</v>
      </c>
      <c r="AH78" s="35">
        <f>Main!U73*Mask!W$22</f>
        <v>0</v>
      </c>
      <c r="AI78" s="35">
        <f>Main!V73*Mask!X$22</f>
        <v>0</v>
      </c>
      <c r="AJ78" s="35">
        <f>Main!W73*Mask!Y$22</f>
        <v>0</v>
      </c>
      <c r="AK78" s="35">
        <f>Main!X73*Mask!Z$22</f>
        <v>0</v>
      </c>
      <c r="AL78" s="35">
        <f>Main!Y73*Mask!AA$22</f>
        <v>0</v>
      </c>
      <c r="AM78" s="35">
        <f>Main!Z73*Mask!AB$22</f>
        <v>0</v>
      </c>
      <c r="AN78" s="35"/>
      <c r="AO78" s="35">
        <f>IF(OR($A$1&lt;=Main!AA$4,ISBLANK($N78)),0,Main!AA73)</f>
        <v>0</v>
      </c>
      <c r="AP78" s="35">
        <f>IF(OR($A$1&lt;=Main!AB$4,ISBLANK($N78)),0,Main!AB73)</f>
        <v>0</v>
      </c>
      <c r="AQ78" s="35">
        <f>IF(OR($A$1&lt;=Main!AC$4,ISBLANK($N78)),0,Main!AC73)</f>
        <v>0</v>
      </c>
      <c r="AR78" s="35">
        <f>IF(OR($A$1&lt;=Main!AD$4,ISBLANK($N78)),0,Main!AD73)</f>
        <v>0</v>
      </c>
      <c r="AS78" s="35">
        <f>IF(OR($A$1&lt;=Main!AE$4,ISBLANK($N78)),0,Main!AE73)</f>
        <v>0</v>
      </c>
      <c r="AT78" s="35">
        <f>IF(OR($A$1&lt;=Main!AF$4,ISBLANK($N78)),0,Main!AF73)</f>
        <v>0</v>
      </c>
      <c r="AU78" s="35">
        <f>IF(OR($A$1&lt;=Main!AG$4,ISBLANK($N78)),0,Main!AG73)</f>
        <v>0</v>
      </c>
      <c r="AV78" s="35">
        <f>IF(OR($A$1&lt;=Main!AH$4,ISBLANK($N78)),0,Main!AH73)</f>
        <v>0</v>
      </c>
      <c r="AW78" s="35">
        <f>IF(OR($A$1&lt;=Main!AI$4,ISBLANK($N78)),0,Main!AI73)</f>
        <v>0</v>
      </c>
      <c r="AX78" s="35">
        <f>IF(OR($A$1&lt;=Main!AJ$4,ISBLANK($N78)),0,Main!AJ73)</f>
        <v>0</v>
      </c>
      <c r="AY78" s="35">
        <f>IF(OR($A$1&lt;=Main!AK$4,ISBLANK($N78)),0,Main!AK73)</f>
        <v>0</v>
      </c>
      <c r="AZ78" s="35">
        <f>IF(OR($A$1&lt;=Main!AL$4,ISBLANK($N78)),0,Main!AL73)</f>
        <v>0</v>
      </c>
      <c r="BA78" s="35">
        <f>IF(OR($A$1&lt;=Main!AM$4,ISBLANK($N78)),0,Main!AM73)</f>
        <v>0</v>
      </c>
      <c r="BB78" s="35">
        <f>IF(OR($A$1&lt;=Main!AN$4,ISBLANK($N78)),0,Main!AN73)</f>
        <v>0</v>
      </c>
      <c r="BC78" s="35">
        <f>IF(OR($A$1&lt;=Main!AO$4,ISBLANK($N78)),0,Main!AO73)</f>
        <v>0</v>
      </c>
      <c r="BD78" s="35">
        <f>IF(OR($A$1&lt;=Main!AP$4,ISBLANK($N78)),0,Main!AP73)</f>
        <v>0</v>
      </c>
      <c r="BE78" s="35">
        <f>IF(OR($A$1&lt;=Main!AQ$4,ISBLANK($N78)),0,Main!AQ73)</f>
        <v>0</v>
      </c>
      <c r="BF78" s="35">
        <f>IF(OR($A$1&lt;=Main!AR$4,ISBLANK($N78)),0,Main!AR73)</f>
        <v>0</v>
      </c>
      <c r="BG78" s="35">
        <f>IF(OR($A$1&lt;=Main!AS$4,ISBLANK($N78)),0,Main!AS73)</f>
        <v>0</v>
      </c>
      <c r="BH78" s="35">
        <f>IF(OR($A$1&lt;=Main!AT$4,ISBLANK($N78)),0,Main!AT73)</f>
        <v>0</v>
      </c>
      <c r="BI78" s="35">
        <f>IF(OR($A$1&lt;=Main!AU$4,ISBLANK($N78)),0,Main!AU73)</f>
        <v>0</v>
      </c>
      <c r="BJ78" s="35">
        <f>IF(OR($A$1&lt;=Main!AV$4,ISBLANK($N78)),0,Main!AV73)</f>
        <v>0</v>
      </c>
    </row>
    <row r="79" spans="12:62">
      <c r="L79" s="146">
        <f>VLOOKUP($E20,Mask!$A$2:$C$102,$M$8,0)</f>
        <v>0</v>
      </c>
      <c r="M79" s="6">
        <f t="shared" si="6"/>
        <v>0</v>
      </c>
      <c r="N79" s="6" t="str">
        <f>Main!$A74&amp;Main!$B74</f>
        <v/>
      </c>
      <c r="O79" s="145">
        <f t="shared" si="7"/>
        <v>0</v>
      </c>
      <c r="P79" s="150">
        <f t="shared" si="8"/>
        <v>1</v>
      </c>
      <c r="Q79" s="150" t="str">
        <f ca="1">IF(Main!$AY74&lt;&gt;"#",$P79-Main!$AY74,"#")</f>
        <v>#</v>
      </c>
      <c r="R79" s="35">
        <f>Main!E74*Mask!G$22</f>
        <v>0</v>
      </c>
      <c r="S79" s="35">
        <f>Main!F74*Mask!H$22</f>
        <v>0</v>
      </c>
      <c r="T79" s="35">
        <f>Main!G74*Mask!I$22</f>
        <v>0</v>
      </c>
      <c r="U79" s="35">
        <f>Main!H74*Mask!J$22</f>
        <v>0</v>
      </c>
      <c r="V79" s="35">
        <f>Main!I74*Mask!K$22</f>
        <v>0</v>
      </c>
      <c r="W79" s="35">
        <f>Main!J74*Mask!L$22</f>
        <v>0</v>
      </c>
      <c r="X79" s="35">
        <f>Main!K74*Mask!M$22</f>
        <v>0</v>
      </c>
      <c r="Y79" s="35">
        <f>Main!L74*Mask!N$22</f>
        <v>0</v>
      </c>
      <c r="Z79" s="35">
        <f>Main!M74*Mask!O$22</f>
        <v>0</v>
      </c>
      <c r="AA79" s="35">
        <f>Main!N74*Mask!P$22</f>
        <v>0</v>
      </c>
      <c r="AB79" s="35">
        <f>Main!O74*Mask!Q$22</f>
        <v>0</v>
      </c>
      <c r="AC79" s="35">
        <f>Main!P74*Mask!R$22</f>
        <v>0</v>
      </c>
      <c r="AD79" s="35">
        <f>Main!Q74*Mask!S$22</f>
        <v>0</v>
      </c>
      <c r="AE79" s="35">
        <f>Main!R74*Mask!T$22</f>
        <v>0</v>
      </c>
      <c r="AF79" s="35">
        <f>Main!S74*Mask!U$22</f>
        <v>0</v>
      </c>
      <c r="AG79" s="35">
        <f>Main!T74*Mask!V$22</f>
        <v>0</v>
      </c>
      <c r="AH79" s="35">
        <f>Main!U74*Mask!W$22</f>
        <v>0</v>
      </c>
      <c r="AI79" s="35">
        <f>Main!V74*Mask!X$22</f>
        <v>0</v>
      </c>
      <c r="AJ79" s="35">
        <f>Main!W74*Mask!Y$22</f>
        <v>0</v>
      </c>
      <c r="AK79" s="35">
        <f>Main!X74*Mask!Z$22</f>
        <v>0</v>
      </c>
      <c r="AL79" s="35">
        <f>Main!Y74*Mask!AA$22</f>
        <v>0</v>
      </c>
      <c r="AM79" s="35">
        <f>Main!Z74*Mask!AB$22</f>
        <v>0</v>
      </c>
      <c r="AN79" s="35"/>
      <c r="AO79" s="35">
        <f>IF(OR($A$1&lt;=Main!AA$4,ISBLANK($N79)),0,Main!AA74)</f>
        <v>0</v>
      </c>
      <c r="AP79" s="35">
        <f>IF(OR($A$1&lt;=Main!AB$4,ISBLANK($N79)),0,Main!AB74)</f>
        <v>0</v>
      </c>
      <c r="AQ79" s="35">
        <f>IF(OR($A$1&lt;=Main!AC$4,ISBLANK($N79)),0,Main!AC74)</f>
        <v>0</v>
      </c>
      <c r="AR79" s="35">
        <f>IF(OR($A$1&lt;=Main!AD$4,ISBLANK($N79)),0,Main!AD74)</f>
        <v>0</v>
      </c>
      <c r="AS79" s="35">
        <f>IF(OR($A$1&lt;=Main!AE$4,ISBLANK($N79)),0,Main!AE74)</f>
        <v>0</v>
      </c>
      <c r="AT79" s="35">
        <f>IF(OR($A$1&lt;=Main!AF$4,ISBLANK($N79)),0,Main!AF74)</f>
        <v>0</v>
      </c>
      <c r="AU79" s="35">
        <f>IF(OR($A$1&lt;=Main!AG$4,ISBLANK($N79)),0,Main!AG74)</f>
        <v>0</v>
      </c>
      <c r="AV79" s="35">
        <f>IF(OR($A$1&lt;=Main!AH$4,ISBLANK($N79)),0,Main!AH74)</f>
        <v>0</v>
      </c>
      <c r="AW79" s="35">
        <f>IF(OR($A$1&lt;=Main!AI$4,ISBLANK($N79)),0,Main!AI74)</f>
        <v>0</v>
      </c>
      <c r="AX79" s="35">
        <f>IF(OR($A$1&lt;=Main!AJ$4,ISBLANK($N79)),0,Main!AJ74)</f>
        <v>0</v>
      </c>
      <c r="AY79" s="35">
        <f>IF(OR($A$1&lt;=Main!AK$4,ISBLANK($N79)),0,Main!AK74)</f>
        <v>0</v>
      </c>
      <c r="AZ79" s="35">
        <f>IF(OR($A$1&lt;=Main!AL$4,ISBLANK($N79)),0,Main!AL74)</f>
        <v>0</v>
      </c>
      <c r="BA79" s="35">
        <f>IF(OR($A$1&lt;=Main!AM$4,ISBLANK($N79)),0,Main!AM74)</f>
        <v>0</v>
      </c>
      <c r="BB79" s="35">
        <f>IF(OR($A$1&lt;=Main!AN$4,ISBLANK($N79)),0,Main!AN74)</f>
        <v>0</v>
      </c>
      <c r="BC79" s="35">
        <f>IF(OR($A$1&lt;=Main!AO$4,ISBLANK($N79)),0,Main!AO74)</f>
        <v>0</v>
      </c>
      <c r="BD79" s="35">
        <f>IF(OR($A$1&lt;=Main!AP$4,ISBLANK($N79)),0,Main!AP74)</f>
        <v>0</v>
      </c>
      <c r="BE79" s="35">
        <f>IF(OR($A$1&lt;=Main!AQ$4,ISBLANK($N79)),0,Main!AQ74)</f>
        <v>0</v>
      </c>
      <c r="BF79" s="35">
        <f>IF(OR($A$1&lt;=Main!AR$4,ISBLANK($N79)),0,Main!AR74)</f>
        <v>0</v>
      </c>
      <c r="BG79" s="35">
        <f>IF(OR($A$1&lt;=Main!AS$4,ISBLANK($N79)),0,Main!AS74)</f>
        <v>0</v>
      </c>
      <c r="BH79" s="35">
        <f>IF(OR($A$1&lt;=Main!AT$4,ISBLANK($N79)),0,Main!AT74)</f>
        <v>0</v>
      </c>
      <c r="BI79" s="35">
        <f>IF(OR($A$1&lt;=Main!AU$4,ISBLANK($N79)),0,Main!AU74)</f>
        <v>0</v>
      </c>
      <c r="BJ79" s="35">
        <f>IF(OR($A$1&lt;=Main!AV$4,ISBLANK($N79)),0,Main!AV74)</f>
        <v>0</v>
      </c>
    </row>
    <row r="80" spans="12:62">
      <c r="L80" s="146">
        <f>VLOOKUP($E21,Mask!$A$2:$C$102,$M$8,0)</f>
        <v>0</v>
      </c>
      <c r="M80" s="6">
        <f t="shared" si="6"/>
        <v>0</v>
      </c>
      <c r="N80" s="6" t="str">
        <f>Main!$A75&amp;Main!$B75</f>
        <v/>
      </c>
      <c r="O80" s="145">
        <f t="shared" si="7"/>
        <v>0</v>
      </c>
      <c r="P80" s="150">
        <f t="shared" si="8"/>
        <v>1</v>
      </c>
      <c r="Q80" s="150" t="str">
        <f ca="1">IF(Main!$AY75&lt;&gt;"#",$P80-Main!$AY75,"#")</f>
        <v>#</v>
      </c>
      <c r="R80" s="35">
        <f>Main!E75*Mask!G$22</f>
        <v>0</v>
      </c>
      <c r="S80" s="35">
        <f>Main!F75*Mask!H$22</f>
        <v>0</v>
      </c>
      <c r="T80" s="35">
        <f>Main!G75*Mask!I$22</f>
        <v>0</v>
      </c>
      <c r="U80" s="35">
        <f>Main!H75*Mask!J$22</f>
        <v>0</v>
      </c>
      <c r="V80" s="35">
        <f>Main!I75*Mask!K$22</f>
        <v>0</v>
      </c>
      <c r="W80" s="35">
        <f>Main!J75*Mask!L$22</f>
        <v>0</v>
      </c>
      <c r="X80" s="35">
        <f>Main!K75*Mask!M$22</f>
        <v>0</v>
      </c>
      <c r="Y80" s="35">
        <f>Main!L75*Mask!N$22</f>
        <v>0</v>
      </c>
      <c r="Z80" s="35">
        <f>Main!M75*Mask!O$22</f>
        <v>0</v>
      </c>
      <c r="AA80" s="35">
        <f>Main!N75*Mask!P$22</f>
        <v>0</v>
      </c>
      <c r="AB80" s="35">
        <f>Main!O75*Mask!Q$22</f>
        <v>0</v>
      </c>
      <c r="AC80" s="35">
        <f>Main!P75*Mask!R$22</f>
        <v>0</v>
      </c>
      <c r="AD80" s="35">
        <f>Main!Q75*Mask!S$22</f>
        <v>0</v>
      </c>
      <c r="AE80" s="35">
        <f>Main!R75*Mask!T$22</f>
        <v>0</v>
      </c>
      <c r="AF80" s="35">
        <f>Main!S75*Mask!U$22</f>
        <v>0</v>
      </c>
      <c r="AG80" s="35">
        <f>Main!T75*Mask!V$22</f>
        <v>0</v>
      </c>
      <c r="AH80" s="35">
        <f>Main!U75*Mask!W$22</f>
        <v>0</v>
      </c>
      <c r="AI80" s="35">
        <f>Main!V75*Mask!X$22</f>
        <v>0</v>
      </c>
      <c r="AJ80" s="35">
        <f>Main!W75*Mask!Y$22</f>
        <v>0</v>
      </c>
      <c r="AK80" s="35">
        <f>Main!X75*Mask!Z$22</f>
        <v>0</v>
      </c>
      <c r="AL80" s="35">
        <f>Main!Y75*Mask!AA$22</f>
        <v>0</v>
      </c>
      <c r="AM80" s="35">
        <f>Main!Z75*Mask!AB$22</f>
        <v>0</v>
      </c>
      <c r="AN80" s="35"/>
      <c r="AO80" s="35">
        <f>IF(OR($A$1&lt;=Main!AA$4,ISBLANK($N80)),0,Main!AA75)</f>
        <v>0</v>
      </c>
      <c r="AP80" s="35">
        <f>IF(OR($A$1&lt;=Main!AB$4,ISBLANK($N80)),0,Main!AB75)</f>
        <v>0</v>
      </c>
      <c r="AQ80" s="35">
        <f>IF(OR($A$1&lt;=Main!AC$4,ISBLANK($N80)),0,Main!AC75)</f>
        <v>0</v>
      </c>
      <c r="AR80" s="35">
        <f>IF(OR($A$1&lt;=Main!AD$4,ISBLANK($N80)),0,Main!AD75)</f>
        <v>0</v>
      </c>
      <c r="AS80" s="35">
        <f>IF(OR($A$1&lt;=Main!AE$4,ISBLANK($N80)),0,Main!AE75)</f>
        <v>0</v>
      </c>
      <c r="AT80" s="35">
        <f>IF(OR($A$1&lt;=Main!AF$4,ISBLANK($N80)),0,Main!AF75)</f>
        <v>0</v>
      </c>
      <c r="AU80" s="35">
        <f>IF(OR($A$1&lt;=Main!AG$4,ISBLANK($N80)),0,Main!AG75)</f>
        <v>0</v>
      </c>
      <c r="AV80" s="35">
        <f>IF(OR($A$1&lt;=Main!AH$4,ISBLANK($N80)),0,Main!AH75)</f>
        <v>0</v>
      </c>
      <c r="AW80" s="35">
        <f>IF(OR($A$1&lt;=Main!AI$4,ISBLANK($N80)),0,Main!AI75)</f>
        <v>0</v>
      </c>
      <c r="AX80" s="35">
        <f>IF(OR($A$1&lt;=Main!AJ$4,ISBLANK($N80)),0,Main!AJ75)</f>
        <v>0</v>
      </c>
      <c r="AY80" s="35">
        <f>IF(OR($A$1&lt;=Main!AK$4,ISBLANK($N80)),0,Main!AK75)</f>
        <v>0</v>
      </c>
      <c r="AZ80" s="35">
        <f>IF(OR($A$1&lt;=Main!AL$4,ISBLANK($N80)),0,Main!AL75)</f>
        <v>0</v>
      </c>
      <c r="BA80" s="35">
        <f>IF(OR($A$1&lt;=Main!AM$4,ISBLANK($N80)),0,Main!AM75)</f>
        <v>0</v>
      </c>
      <c r="BB80" s="35">
        <f>IF(OR($A$1&lt;=Main!AN$4,ISBLANK($N80)),0,Main!AN75)</f>
        <v>0</v>
      </c>
      <c r="BC80" s="35">
        <f>IF(OR($A$1&lt;=Main!AO$4,ISBLANK($N80)),0,Main!AO75)</f>
        <v>0</v>
      </c>
      <c r="BD80" s="35">
        <f>IF(OR($A$1&lt;=Main!AP$4,ISBLANK($N80)),0,Main!AP75)</f>
        <v>0</v>
      </c>
      <c r="BE80" s="35">
        <f>IF(OR($A$1&lt;=Main!AQ$4,ISBLANK($N80)),0,Main!AQ75)</f>
        <v>0</v>
      </c>
      <c r="BF80" s="35">
        <f>IF(OR($A$1&lt;=Main!AR$4,ISBLANK($N80)),0,Main!AR75)</f>
        <v>0</v>
      </c>
      <c r="BG80" s="35">
        <f>IF(OR($A$1&lt;=Main!AS$4,ISBLANK($N80)),0,Main!AS75)</f>
        <v>0</v>
      </c>
      <c r="BH80" s="35">
        <f>IF(OR($A$1&lt;=Main!AT$4,ISBLANK($N80)),0,Main!AT75)</f>
        <v>0</v>
      </c>
      <c r="BI80" s="35">
        <f>IF(OR($A$1&lt;=Main!AU$4,ISBLANK($N80)),0,Main!AU75)</f>
        <v>0</v>
      </c>
      <c r="BJ80" s="35">
        <f>IF(OR($A$1&lt;=Main!AV$4,ISBLANK($N80)),0,Main!AV75)</f>
        <v>0</v>
      </c>
    </row>
    <row r="81" spans="12:62">
      <c r="L81" s="146">
        <f>VLOOKUP($E22,Mask!$A$2:$C$102,$M$8,0)</f>
        <v>0</v>
      </c>
      <c r="M81" s="6">
        <f t="shared" si="6"/>
        <v>0</v>
      </c>
      <c r="N81" s="6" t="str">
        <f>Main!$A76&amp;Main!$B76</f>
        <v/>
      </c>
      <c r="O81" s="145">
        <f t="shared" si="7"/>
        <v>0</v>
      </c>
      <c r="P81" s="150">
        <f t="shared" si="8"/>
        <v>1</v>
      </c>
      <c r="Q81" s="150" t="str">
        <f ca="1">IF(Main!$AY76&lt;&gt;"#",$P81-Main!$AY76,"#")</f>
        <v>#</v>
      </c>
      <c r="R81" s="35">
        <f>Main!E76*Mask!G$22</f>
        <v>0</v>
      </c>
      <c r="S81" s="35">
        <f>Main!F76*Mask!H$22</f>
        <v>0</v>
      </c>
      <c r="T81" s="35">
        <f>Main!G76*Mask!I$22</f>
        <v>0</v>
      </c>
      <c r="U81" s="35">
        <f>Main!H76*Mask!J$22</f>
        <v>0</v>
      </c>
      <c r="V81" s="35">
        <f>Main!I76*Mask!K$22</f>
        <v>0</v>
      </c>
      <c r="W81" s="35">
        <f>Main!J76*Mask!L$22</f>
        <v>0</v>
      </c>
      <c r="X81" s="35">
        <f>Main!K76*Mask!M$22</f>
        <v>0</v>
      </c>
      <c r="Y81" s="35">
        <f>Main!L76*Mask!N$22</f>
        <v>0</v>
      </c>
      <c r="Z81" s="35">
        <f>Main!M76*Mask!O$22</f>
        <v>0</v>
      </c>
      <c r="AA81" s="35">
        <f>Main!N76*Mask!P$22</f>
        <v>0</v>
      </c>
      <c r="AB81" s="35">
        <f>Main!O76*Mask!Q$22</f>
        <v>0</v>
      </c>
      <c r="AC81" s="35">
        <f>Main!P76*Mask!R$22</f>
        <v>0</v>
      </c>
      <c r="AD81" s="35">
        <f>Main!Q76*Mask!S$22</f>
        <v>0</v>
      </c>
      <c r="AE81" s="35">
        <f>Main!R76*Mask!T$22</f>
        <v>0</v>
      </c>
      <c r="AF81" s="35">
        <f>Main!S76*Mask!U$22</f>
        <v>0</v>
      </c>
      <c r="AG81" s="35">
        <f>Main!T76*Mask!V$22</f>
        <v>0</v>
      </c>
      <c r="AH81" s="35">
        <f>Main!U76*Mask!W$22</f>
        <v>0</v>
      </c>
      <c r="AI81" s="35">
        <f>Main!V76*Mask!X$22</f>
        <v>0</v>
      </c>
      <c r="AJ81" s="35">
        <f>Main!W76*Mask!Y$22</f>
        <v>0</v>
      </c>
      <c r="AK81" s="35">
        <f>Main!X76*Mask!Z$22</f>
        <v>0</v>
      </c>
      <c r="AL81" s="35">
        <f>Main!Y76*Mask!AA$22</f>
        <v>0</v>
      </c>
      <c r="AM81" s="35">
        <f>Main!Z76*Mask!AB$22</f>
        <v>0</v>
      </c>
      <c r="AN81" s="35"/>
      <c r="AO81" s="35">
        <f>IF(OR($A$1&lt;=Main!AA$4,ISBLANK($N81)),0,Main!AA76)</f>
        <v>0</v>
      </c>
      <c r="AP81" s="35">
        <f>IF(OR($A$1&lt;=Main!AB$4,ISBLANK($N81)),0,Main!AB76)</f>
        <v>0</v>
      </c>
      <c r="AQ81" s="35">
        <f>IF(OR($A$1&lt;=Main!AC$4,ISBLANK($N81)),0,Main!AC76)</f>
        <v>0</v>
      </c>
      <c r="AR81" s="35">
        <f>IF(OR($A$1&lt;=Main!AD$4,ISBLANK($N81)),0,Main!AD76)</f>
        <v>0</v>
      </c>
      <c r="AS81" s="35">
        <f>IF(OR($A$1&lt;=Main!AE$4,ISBLANK($N81)),0,Main!AE76)</f>
        <v>0</v>
      </c>
      <c r="AT81" s="35">
        <f>IF(OR($A$1&lt;=Main!AF$4,ISBLANK($N81)),0,Main!AF76)</f>
        <v>0</v>
      </c>
      <c r="AU81" s="35">
        <f>IF(OR($A$1&lt;=Main!AG$4,ISBLANK($N81)),0,Main!AG76)</f>
        <v>0</v>
      </c>
      <c r="AV81" s="35">
        <f>IF(OR($A$1&lt;=Main!AH$4,ISBLANK($N81)),0,Main!AH76)</f>
        <v>0</v>
      </c>
      <c r="AW81" s="35">
        <f>IF(OR($A$1&lt;=Main!AI$4,ISBLANK($N81)),0,Main!AI76)</f>
        <v>0</v>
      </c>
      <c r="AX81" s="35">
        <f>IF(OR($A$1&lt;=Main!AJ$4,ISBLANK($N81)),0,Main!AJ76)</f>
        <v>0</v>
      </c>
      <c r="AY81" s="35">
        <f>IF(OR($A$1&lt;=Main!AK$4,ISBLANK($N81)),0,Main!AK76)</f>
        <v>0</v>
      </c>
      <c r="AZ81" s="35">
        <f>IF(OR($A$1&lt;=Main!AL$4,ISBLANK($N81)),0,Main!AL76)</f>
        <v>0</v>
      </c>
      <c r="BA81" s="35">
        <f>IF(OR($A$1&lt;=Main!AM$4,ISBLANK($N81)),0,Main!AM76)</f>
        <v>0</v>
      </c>
      <c r="BB81" s="35">
        <f>IF(OR($A$1&lt;=Main!AN$4,ISBLANK($N81)),0,Main!AN76)</f>
        <v>0</v>
      </c>
      <c r="BC81" s="35">
        <f>IF(OR($A$1&lt;=Main!AO$4,ISBLANK($N81)),0,Main!AO76)</f>
        <v>0</v>
      </c>
      <c r="BD81" s="35">
        <f>IF(OR($A$1&lt;=Main!AP$4,ISBLANK($N81)),0,Main!AP76)</f>
        <v>0</v>
      </c>
      <c r="BE81" s="35">
        <f>IF(OR($A$1&lt;=Main!AQ$4,ISBLANK($N81)),0,Main!AQ76)</f>
        <v>0</v>
      </c>
      <c r="BF81" s="35">
        <f>IF(OR($A$1&lt;=Main!AR$4,ISBLANK($N81)),0,Main!AR76)</f>
        <v>0</v>
      </c>
      <c r="BG81" s="35">
        <f>IF(OR($A$1&lt;=Main!AS$4,ISBLANK($N81)),0,Main!AS76)</f>
        <v>0</v>
      </c>
      <c r="BH81" s="35">
        <f>IF(OR($A$1&lt;=Main!AT$4,ISBLANK($N81)),0,Main!AT76)</f>
        <v>0</v>
      </c>
      <c r="BI81" s="35">
        <f>IF(OR($A$1&lt;=Main!AU$4,ISBLANK($N81)),0,Main!AU76)</f>
        <v>0</v>
      </c>
      <c r="BJ81" s="35">
        <f>IF(OR($A$1&lt;=Main!AV$4,ISBLANK($N81)),0,Main!AV76)</f>
        <v>0</v>
      </c>
    </row>
    <row r="82" spans="12:62">
      <c r="L82" s="146">
        <f>VLOOKUP($E23,Mask!$A$2:$C$102,$M$8,0)</f>
        <v>0</v>
      </c>
      <c r="M82" s="6">
        <f t="shared" si="6"/>
        <v>0</v>
      </c>
      <c r="N82" s="6" t="str">
        <f>Main!$A77&amp;Main!$B77</f>
        <v/>
      </c>
      <c r="O82" s="145">
        <f t="shared" si="7"/>
        <v>0</v>
      </c>
      <c r="P82" s="150">
        <f t="shared" si="8"/>
        <v>1</v>
      </c>
      <c r="Q82" s="150" t="str">
        <f ca="1">IF(Main!$AY77&lt;&gt;"#",$P82-Main!$AY77,"#")</f>
        <v>#</v>
      </c>
      <c r="R82" s="35">
        <f>Main!E77*Mask!G$22</f>
        <v>0</v>
      </c>
      <c r="S82" s="35">
        <f>Main!F77*Mask!H$22</f>
        <v>0</v>
      </c>
      <c r="T82" s="35">
        <f>Main!G77*Mask!I$22</f>
        <v>0</v>
      </c>
      <c r="U82" s="35">
        <f>Main!H77*Mask!J$22</f>
        <v>0</v>
      </c>
      <c r="V82" s="35">
        <f>Main!I77*Mask!K$22</f>
        <v>0</v>
      </c>
      <c r="W82" s="35">
        <f>Main!J77*Mask!L$22</f>
        <v>0</v>
      </c>
      <c r="X82" s="35">
        <f>Main!K77*Mask!M$22</f>
        <v>0</v>
      </c>
      <c r="Y82" s="35">
        <f>Main!L77*Mask!N$22</f>
        <v>0</v>
      </c>
      <c r="Z82" s="35">
        <f>Main!M77*Mask!O$22</f>
        <v>0</v>
      </c>
      <c r="AA82" s="35">
        <f>Main!N77*Mask!P$22</f>
        <v>0</v>
      </c>
      <c r="AB82" s="35">
        <f>Main!O77*Mask!Q$22</f>
        <v>0</v>
      </c>
      <c r="AC82" s="35">
        <f>Main!P77*Mask!R$22</f>
        <v>0</v>
      </c>
      <c r="AD82" s="35">
        <f>Main!Q77*Mask!S$22</f>
        <v>0</v>
      </c>
      <c r="AE82" s="35">
        <f>Main!R77*Mask!T$22</f>
        <v>0</v>
      </c>
      <c r="AF82" s="35">
        <f>Main!S77*Mask!U$22</f>
        <v>0</v>
      </c>
      <c r="AG82" s="35">
        <f>Main!T77*Mask!V$22</f>
        <v>0</v>
      </c>
      <c r="AH82" s="35">
        <f>Main!U77*Mask!W$22</f>
        <v>0</v>
      </c>
      <c r="AI82" s="35">
        <f>Main!V77*Mask!X$22</f>
        <v>0</v>
      </c>
      <c r="AJ82" s="35">
        <f>Main!W77*Mask!Y$22</f>
        <v>0</v>
      </c>
      <c r="AK82" s="35">
        <f>Main!X77*Mask!Z$22</f>
        <v>0</v>
      </c>
      <c r="AL82" s="35">
        <f>Main!Y77*Mask!AA$22</f>
        <v>0</v>
      </c>
      <c r="AM82" s="35">
        <f>Main!Z77*Mask!AB$22</f>
        <v>0</v>
      </c>
      <c r="AN82" s="35"/>
      <c r="AO82" s="35">
        <f>IF(OR($A$1&lt;=Main!AA$4,ISBLANK($N82)),0,Main!AA77)</f>
        <v>0</v>
      </c>
      <c r="AP82" s="35">
        <f>IF(OR($A$1&lt;=Main!AB$4,ISBLANK($N82)),0,Main!AB77)</f>
        <v>0</v>
      </c>
      <c r="AQ82" s="35">
        <f>IF(OR($A$1&lt;=Main!AC$4,ISBLANK($N82)),0,Main!AC77)</f>
        <v>0</v>
      </c>
      <c r="AR82" s="35">
        <f>IF(OR($A$1&lt;=Main!AD$4,ISBLANK($N82)),0,Main!AD77)</f>
        <v>0</v>
      </c>
      <c r="AS82" s="35">
        <f>IF(OR($A$1&lt;=Main!AE$4,ISBLANK($N82)),0,Main!AE77)</f>
        <v>0</v>
      </c>
      <c r="AT82" s="35">
        <f>IF(OR($A$1&lt;=Main!AF$4,ISBLANK($N82)),0,Main!AF77)</f>
        <v>0</v>
      </c>
      <c r="AU82" s="35">
        <f>IF(OR($A$1&lt;=Main!AG$4,ISBLANK($N82)),0,Main!AG77)</f>
        <v>0</v>
      </c>
      <c r="AV82" s="35">
        <f>IF(OR($A$1&lt;=Main!AH$4,ISBLANK($N82)),0,Main!AH77)</f>
        <v>0</v>
      </c>
      <c r="AW82" s="35">
        <f>IF(OR($A$1&lt;=Main!AI$4,ISBLANK($N82)),0,Main!AI77)</f>
        <v>0</v>
      </c>
      <c r="AX82" s="35">
        <f>IF(OR($A$1&lt;=Main!AJ$4,ISBLANK($N82)),0,Main!AJ77)</f>
        <v>0</v>
      </c>
      <c r="AY82" s="35">
        <f>IF(OR($A$1&lt;=Main!AK$4,ISBLANK($N82)),0,Main!AK77)</f>
        <v>0</v>
      </c>
      <c r="AZ82" s="35">
        <f>IF(OR($A$1&lt;=Main!AL$4,ISBLANK($N82)),0,Main!AL77)</f>
        <v>0</v>
      </c>
      <c r="BA82" s="35">
        <f>IF(OR($A$1&lt;=Main!AM$4,ISBLANK($N82)),0,Main!AM77)</f>
        <v>0</v>
      </c>
      <c r="BB82" s="35">
        <f>IF(OR($A$1&lt;=Main!AN$4,ISBLANK($N82)),0,Main!AN77)</f>
        <v>0</v>
      </c>
      <c r="BC82" s="35">
        <f>IF(OR($A$1&lt;=Main!AO$4,ISBLANK($N82)),0,Main!AO77)</f>
        <v>0</v>
      </c>
      <c r="BD82" s="35">
        <f>IF(OR($A$1&lt;=Main!AP$4,ISBLANK($N82)),0,Main!AP77)</f>
        <v>0</v>
      </c>
      <c r="BE82" s="35">
        <f>IF(OR($A$1&lt;=Main!AQ$4,ISBLANK($N82)),0,Main!AQ77)</f>
        <v>0</v>
      </c>
      <c r="BF82" s="35">
        <f>IF(OR($A$1&lt;=Main!AR$4,ISBLANK($N82)),0,Main!AR77)</f>
        <v>0</v>
      </c>
      <c r="BG82" s="35">
        <f>IF(OR($A$1&lt;=Main!AS$4,ISBLANK($N82)),0,Main!AS77)</f>
        <v>0</v>
      </c>
      <c r="BH82" s="35">
        <f>IF(OR($A$1&lt;=Main!AT$4,ISBLANK($N82)),0,Main!AT77)</f>
        <v>0</v>
      </c>
      <c r="BI82" s="35">
        <f>IF(OR($A$1&lt;=Main!AU$4,ISBLANK($N82)),0,Main!AU77)</f>
        <v>0</v>
      </c>
      <c r="BJ82" s="35">
        <f>IF(OR($A$1&lt;=Main!AV$4,ISBLANK($N82)),0,Main!AV77)</f>
        <v>0</v>
      </c>
    </row>
    <row r="83" spans="12:62">
      <c r="L83" s="146">
        <f>VLOOKUP($E24,Mask!$A$2:$C$102,$M$8,0)</f>
        <v>0</v>
      </c>
      <c r="M83" s="6">
        <f t="shared" si="6"/>
        <v>0</v>
      </c>
      <c r="N83" s="6" t="str">
        <f>Main!$A78&amp;Main!$B78</f>
        <v/>
      </c>
      <c r="O83" s="145">
        <f t="shared" si="7"/>
        <v>0</v>
      </c>
      <c r="P83" s="150">
        <f t="shared" si="8"/>
        <v>1</v>
      </c>
      <c r="Q83" s="150" t="str">
        <f ca="1">IF(Main!$AY78&lt;&gt;"#",$P83-Main!$AY78,"#")</f>
        <v>#</v>
      </c>
      <c r="R83" s="35">
        <f>Main!E78*Mask!G$22</f>
        <v>0</v>
      </c>
      <c r="S83" s="35">
        <f>Main!F78*Mask!H$22</f>
        <v>0</v>
      </c>
      <c r="T83" s="35">
        <f>Main!G78*Mask!I$22</f>
        <v>0</v>
      </c>
      <c r="U83" s="35">
        <f>Main!H78*Mask!J$22</f>
        <v>0</v>
      </c>
      <c r="V83" s="35">
        <f>Main!I78*Mask!K$22</f>
        <v>0</v>
      </c>
      <c r="W83" s="35">
        <f>Main!J78*Mask!L$22</f>
        <v>0</v>
      </c>
      <c r="X83" s="35">
        <f>Main!K78*Mask!M$22</f>
        <v>0</v>
      </c>
      <c r="Y83" s="35">
        <f>Main!L78*Mask!N$22</f>
        <v>0</v>
      </c>
      <c r="Z83" s="35">
        <f>Main!M78*Mask!O$22</f>
        <v>0</v>
      </c>
      <c r="AA83" s="35">
        <f>Main!N78*Mask!P$22</f>
        <v>0</v>
      </c>
      <c r="AB83" s="35">
        <f>Main!O78*Mask!Q$22</f>
        <v>0</v>
      </c>
      <c r="AC83" s="35">
        <f>Main!P78*Mask!R$22</f>
        <v>0</v>
      </c>
      <c r="AD83" s="35">
        <f>Main!Q78*Mask!S$22</f>
        <v>0</v>
      </c>
      <c r="AE83" s="35">
        <f>Main!R78*Mask!T$22</f>
        <v>0</v>
      </c>
      <c r="AF83" s="35">
        <f>Main!S78*Mask!U$22</f>
        <v>0</v>
      </c>
      <c r="AG83" s="35">
        <f>Main!T78*Mask!V$22</f>
        <v>0</v>
      </c>
      <c r="AH83" s="35">
        <f>Main!U78*Mask!W$22</f>
        <v>0</v>
      </c>
      <c r="AI83" s="35">
        <f>Main!V78*Mask!X$22</f>
        <v>0</v>
      </c>
      <c r="AJ83" s="35">
        <f>Main!W78*Mask!Y$22</f>
        <v>0</v>
      </c>
      <c r="AK83" s="35">
        <f>Main!X78*Mask!Z$22</f>
        <v>0</v>
      </c>
      <c r="AL83" s="35">
        <f>Main!Y78*Mask!AA$22</f>
        <v>0</v>
      </c>
      <c r="AM83" s="35">
        <f>Main!Z78*Mask!AB$22</f>
        <v>0</v>
      </c>
      <c r="AN83" s="35"/>
      <c r="AO83" s="35">
        <f>IF(OR($A$1&lt;=Main!AA$4,ISBLANK($N83)),0,Main!AA78)</f>
        <v>0</v>
      </c>
      <c r="AP83" s="35">
        <f>IF(OR($A$1&lt;=Main!AB$4,ISBLANK($N83)),0,Main!AB78)</f>
        <v>0</v>
      </c>
      <c r="AQ83" s="35">
        <f>IF(OR($A$1&lt;=Main!AC$4,ISBLANK($N83)),0,Main!AC78)</f>
        <v>0</v>
      </c>
      <c r="AR83" s="35">
        <f>IF(OR($A$1&lt;=Main!AD$4,ISBLANK($N83)),0,Main!AD78)</f>
        <v>0</v>
      </c>
      <c r="AS83" s="35">
        <f>IF(OR($A$1&lt;=Main!AE$4,ISBLANK($N83)),0,Main!AE78)</f>
        <v>0</v>
      </c>
      <c r="AT83" s="35">
        <f>IF(OR($A$1&lt;=Main!AF$4,ISBLANK($N83)),0,Main!AF78)</f>
        <v>0</v>
      </c>
      <c r="AU83" s="35">
        <f>IF(OR($A$1&lt;=Main!AG$4,ISBLANK($N83)),0,Main!AG78)</f>
        <v>0</v>
      </c>
      <c r="AV83" s="35">
        <f>IF(OR($A$1&lt;=Main!AH$4,ISBLANK($N83)),0,Main!AH78)</f>
        <v>0</v>
      </c>
      <c r="AW83" s="35">
        <f>IF(OR($A$1&lt;=Main!AI$4,ISBLANK($N83)),0,Main!AI78)</f>
        <v>0</v>
      </c>
      <c r="AX83" s="35">
        <f>IF(OR($A$1&lt;=Main!AJ$4,ISBLANK($N83)),0,Main!AJ78)</f>
        <v>0</v>
      </c>
      <c r="AY83" s="35">
        <f>IF(OR($A$1&lt;=Main!AK$4,ISBLANK($N83)),0,Main!AK78)</f>
        <v>0</v>
      </c>
      <c r="AZ83" s="35">
        <f>IF(OR($A$1&lt;=Main!AL$4,ISBLANK($N83)),0,Main!AL78)</f>
        <v>0</v>
      </c>
      <c r="BA83" s="35">
        <f>IF(OR($A$1&lt;=Main!AM$4,ISBLANK($N83)),0,Main!AM78)</f>
        <v>0</v>
      </c>
      <c r="BB83" s="35">
        <f>IF(OR($A$1&lt;=Main!AN$4,ISBLANK($N83)),0,Main!AN78)</f>
        <v>0</v>
      </c>
      <c r="BC83" s="35">
        <f>IF(OR($A$1&lt;=Main!AO$4,ISBLANK($N83)),0,Main!AO78)</f>
        <v>0</v>
      </c>
      <c r="BD83" s="35">
        <f>IF(OR($A$1&lt;=Main!AP$4,ISBLANK($N83)),0,Main!AP78)</f>
        <v>0</v>
      </c>
      <c r="BE83" s="35">
        <f>IF(OR($A$1&lt;=Main!AQ$4,ISBLANK($N83)),0,Main!AQ78)</f>
        <v>0</v>
      </c>
      <c r="BF83" s="35">
        <f>IF(OR($A$1&lt;=Main!AR$4,ISBLANK($N83)),0,Main!AR78)</f>
        <v>0</v>
      </c>
      <c r="BG83" s="35">
        <f>IF(OR($A$1&lt;=Main!AS$4,ISBLANK($N83)),0,Main!AS78)</f>
        <v>0</v>
      </c>
      <c r="BH83" s="35">
        <f>IF(OR($A$1&lt;=Main!AT$4,ISBLANK($N83)),0,Main!AT78)</f>
        <v>0</v>
      </c>
      <c r="BI83" s="35">
        <f>IF(OR($A$1&lt;=Main!AU$4,ISBLANK($N83)),0,Main!AU78)</f>
        <v>0</v>
      </c>
      <c r="BJ83" s="35">
        <f>IF(OR($A$1&lt;=Main!AV$4,ISBLANK($N83)),0,Main!AV78)</f>
        <v>0</v>
      </c>
    </row>
    <row r="84" spans="12:62">
      <c r="L84" s="146">
        <f>VLOOKUP($E25,Mask!$A$2:$C$102,$M$8,0)</f>
        <v>0</v>
      </c>
      <c r="M84" s="6">
        <f t="shared" si="6"/>
        <v>0</v>
      </c>
      <c r="N84" s="6" t="str">
        <f>Main!$A79&amp;Main!$B79</f>
        <v/>
      </c>
      <c r="O84" s="145">
        <f t="shared" si="7"/>
        <v>0</v>
      </c>
      <c r="P84" s="150">
        <f t="shared" si="8"/>
        <v>1</v>
      </c>
      <c r="Q84" s="150" t="str">
        <f ca="1">IF(Main!$AY79&lt;&gt;"#",$P84-Main!$AY79,"#")</f>
        <v>#</v>
      </c>
      <c r="R84" s="35">
        <f>Main!E79*Mask!G$22</f>
        <v>0</v>
      </c>
      <c r="S84" s="35">
        <f>Main!F79*Mask!H$22</f>
        <v>0</v>
      </c>
      <c r="T84" s="35">
        <f>Main!G79*Mask!I$22</f>
        <v>0</v>
      </c>
      <c r="U84" s="35">
        <f>Main!H79*Mask!J$22</f>
        <v>0</v>
      </c>
      <c r="V84" s="35">
        <f>Main!I79*Mask!K$22</f>
        <v>0</v>
      </c>
      <c r="W84" s="35">
        <f>Main!J79*Mask!L$22</f>
        <v>0</v>
      </c>
      <c r="X84" s="35">
        <f>Main!K79*Mask!M$22</f>
        <v>0</v>
      </c>
      <c r="Y84" s="35">
        <f>Main!L79*Mask!N$22</f>
        <v>0</v>
      </c>
      <c r="Z84" s="35">
        <f>Main!M79*Mask!O$22</f>
        <v>0</v>
      </c>
      <c r="AA84" s="35">
        <f>Main!N79*Mask!P$22</f>
        <v>0</v>
      </c>
      <c r="AB84" s="35">
        <f>Main!O79*Mask!Q$22</f>
        <v>0</v>
      </c>
      <c r="AC84" s="35">
        <f>Main!P79*Mask!R$22</f>
        <v>0</v>
      </c>
      <c r="AD84" s="35">
        <f>Main!Q79*Mask!S$22</f>
        <v>0</v>
      </c>
      <c r="AE84" s="35">
        <f>Main!R79*Mask!T$22</f>
        <v>0</v>
      </c>
      <c r="AF84" s="35">
        <f>Main!S79*Mask!U$22</f>
        <v>0</v>
      </c>
      <c r="AG84" s="35">
        <f>Main!T79*Mask!V$22</f>
        <v>0</v>
      </c>
      <c r="AH84" s="35">
        <f>Main!U79*Mask!W$22</f>
        <v>0</v>
      </c>
      <c r="AI84" s="35">
        <f>Main!V79*Mask!X$22</f>
        <v>0</v>
      </c>
      <c r="AJ84" s="35">
        <f>Main!W79*Mask!Y$22</f>
        <v>0</v>
      </c>
      <c r="AK84" s="35">
        <f>Main!X79*Mask!Z$22</f>
        <v>0</v>
      </c>
      <c r="AL84" s="35">
        <f>Main!Y79*Mask!AA$22</f>
        <v>0</v>
      </c>
      <c r="AM84" s="35">
        <f>Main!Z79*Mask!AB$22</f>
        <v>0</v>
      </c>
      <c r="AN84" s="35"/>
      <c r="AO84" s="35">
        <f>IF(OR($A$1&lt;=Main!AA$4,ISBLANK($N84)),0,Main!AA79)</f>
        <v>0</v>
      </c>
      <c r="AP84" s="35">
        <f>IF(OR($A$1&lt;=Main!AB$4,ISBLANK($N84)),0,Main!AB79)</f>
        <v>0</v>
      </c>
      <c r="AQ84" s="35">
        <f>IF(OR($A$1&lt;=Main!AC$4,ISBLANK($N84)),0,Main!AC79)</f>
        <v>0</v>
      </c>
      <c r="AR84" s="35">
        <f>IF(OR($A$1&lt;=Main!AD$4,ISBLANK($N84)),0,Main!AD79)</f>
        <v>0</v>
      </c>
      <c r="AS84" s="35">
        <f>IF(OR($A$1&lt;=Main!AE$4,ISBLANK($N84)),0,Main!AE79)</f>
        <v>0</v>
      </c>
      <c r="AT84" s="35">
        <f>IF(OR($A$1&lt;=Main!AF$4,ISBLANK($N84)),0,Main!AF79)</f>
        <v>0</v>
      </c>
      <c r="AU84" s="35">
        <f>IF(OR($A$1&lt;=Main!AG$4,ISBLANK($N84)),0,Main!AG79)</f>
        <v>0</v>
      </c>
      <c r="AV84" s="35">
        <f>IF(OR($A$1&lt;=Main!AH$4,ISBLANK($N84)),0,Main!AH79)</f>
        <v>0</v>
      </c>
      <c r="AW84" s="35">
        <f>IF(OR($A$1&lt;=Main!AI$4,ISBLANK($N84)),0,Main!AI79)</f>
        <v>0</v>
      </c>
      <c r="AX84" s="35">
        <f>IF(OR($A$1&lt;=Main!AJ$4,ISBLANK($N84)),0,Main!AJ79)</f>
        <v>0</v>
      </c>
      <c r="AY84" s="35">
        <f>IF(OR($A$1&lt;=Main!AK$4,ISBLANK($N84)),0,Main!AK79)</f>
        <v>0</v>
      </c>
      <c r="AZ84" s="35">
        <f>IF(OR($A$1&lt;=Main!AL$4,ISBLANK($N84)),0,Main!AL79)</f>
        <v>0</v>
      </c>
      <c r="BA84" s="35">
        <f>IF(OR($A$1&lt;=Main!AM$4,ISBLANK($N84)),0,Main!AM79)</f>
        <v>0</v>
      </c>
      <c r="BB84" s="35">
        <f>IF(OR($A$1&lt;=Main!AN$4,ISBLANK($N84)),0,Main!AN79)</f>
        <v>0</v>
      </c>
      <c r="BC84" s="35">
        <f>IF(OR($A$1&lt;=Main!AO$4,ISBLANK($N84)),0,Main!AO79)</f>
        <v>0</v>
      </c>
      <c r="BD84" s="35">
        <f>IF(OR($A$1&lt;=Main!AP$4,ISBLANK($N84)),0,Main!AP79)</f>
        <v>0</v>
      </c>
      <c r="BE84" s="35">
        <f>IF(OR($A$1&lt;=Main!AQ$4,ISBLANK($N84)),0,Main!AQ79)</f>
        <v>0</v>
      </c>
      <c r="BF84" s="35">
        <f>IF(OR($A$1&lt;=Main!AR$4,ISBLANK($N84)),0,Main!AR79)</f>
        <v>0</v>
      </c>
      <c r="BG84" s="35">
        <f>IF(OR($A$1&lt;=Main!AS$4,ISBLANK($N84)),0,Main!AS79)</f>
        <v>0</v>
      </c>
      <c r="BH84" s="35">
        <f>IF(OR($A$1&lt;=Main!AT$4,ISBLANK($N84)),0,Main!AT79)</f>
        <v>0</v>
      </c>
      <c r="BI84" s="35">
        <f>IF(OR($A$1&lt;=Main!AU$4,ISBLANK($N84)),0,Main!AU79)</f>
        <v>0</v>
      </c>
      <c r="BJ84" s="35">
        <f>IF(OR($A$1&lt;=Main!AV$4,ISBLANK($N84)),0,Main!AV79)</f>
        <v>0</v>
      </c>
    </row>
    <row r="85" spans="12:62">
      <c r="L85" s="146">
        <f>VLOOKUP($E26,Mask!$A$2:$C$102,$M$8,0)</f>
        <v>0</v>
      </c>
      <c r="M85" s="6">
        <f t="shared" si="6"/>
        <v>0</v>
      </c>
      <c r="N85" s="6" t="str">
        <f>Main!$A80&amp;Main!$B80</f>
        <v/>
      </c>
      <c r="O85" s="145">
        <f t="shared" si="7"/>
        <v>0</v>
      </c>
      <c r="P85" s="150">
        <f t="shared" si="8"/>
        <v>1</v>
      </c>
      <c r="Q85" s="150" t="str">
        <f ca="1">IF(Main!$AY80&lt;&gt;"#",$P85-Main!$AY80,"#")</f>
        <v>#</v>
      </c>
      <c r="R85" s="35">
        <f>Main!E80*Mask!G$22</f>
        <v>0</v>
      </c>
      <c r="S85" s="35">
        <f>Main!F80*Mask!H$22</f>
        <v>0</v>
      </c>
      <c r="T85" s="35">
        <f>Main!G80*Mask!I$22</f>
        <v>0</v>
      </c>
      <c r="U85" s="35">
        <f>Main!H80*Mask!J$22</f>
        <v>0</v>
      </c>
      <c r="V85" s="35">
        <f>Main!I80*Mask!K$22</f>
        <v>0</v>
      </c>
      <c r="W85" s="35">
        <f>Main!J80*Mask!L$22</f>
        <v>0</v>
      </c>
      <c r="X85" s="35">
        <f>Main!K80*Mask!M$22</f>
        <v>0</v>
      </c>
      <c r="Y85" s="35">
        <f>Main!L80*Mask!N$22</f>
        <v>0</v>
      </c>
      <c r="Z85" s="35">
        <f>Main!M80*Mask!O$22</f>
        <v>0</v>
      </c>
      <c r="AA85" s="35">
        <f>Main!N80*Mask!P$22</f>
        <v>0</v>
      </c>
      <c r="AB85" s="35">
        <f>Main!O80*Mask!Q$22</f>
        <v>0</v>
      </c>
      <c r="AC85" s="35">
        <f>Main!P80*Mask!R$22</f>
        <v>0</v>
      </c>
      <c r="AD85" s="35">
        <f>Main!Q80*Mask!S$22</f>
        <v>0</v>
      </c>
      <c r="AE85" s="35">
        <f>Main!R80*Mask!T$22</f>
        <v>0</v>
      </c>
      <c r="AF85" s="35">
        <f>Main!S80*Mask!U$22</f>
        <v>0</v>
      </c>
      <c r="AG85" s="35">
        <f>Main!T80*Mask!V$22</f>
        <v>0</v>
      </c>
      <c r="AH85" s="35">
        <f>Main!U80*Mask!W$22</f>
        <v>0</v>
      </c>
      <c r="AI85" s="35">
        <f>Main!V80*Mask!X$22</f>
        <v>0</v>
      </c>
      <c r="AJ85" s="35">
        <f>Main!W80*Mask!Y$22</f>
        <v>0</v>
      </c>
      <c r="AK85" s="35">
        <f>Main!X80*Mask!Z$22</f>
        <v>0</v>
      </c>
      <c r="AL85" s="35">
        <f>Main!Y80*Mask!AA$22</f>
        <v>0</v>
      </c>
      <c r="AM85" s="35">
        <f>Main!Z80*Mask!AB$22</f>
        <v>0</v>
      </c>
      <c r="AN85" s="35"/>
      <c r="AO85" s="35">
        <f>IF(OR($A$1&lt;=Main!AA$4,ISBLANK($N85)),0,Main!AA80)</f>
        <v>0</v>
      </c>
      <c r="AP85" s="35">
        <f>IF(OR($A$1&lt;=Main!AB$4,ISBLANK($N85)),0,Main!AB80)</f>
        <v>0</v>
      </c>
      <c r="AQ85" s="35">
        <f>IF(OR($A$1&lt;=Main!AC$4,ISBLANK($N85)),0,Main!AC80)</f>
        <v>0</v>
      </c>
      <c r="AR85" s="35">
        <f>IF(OR($A$1&lt;=Main!AD$4,ISBLANK($N85)),0,Main!AD80)</f>
        <v>0</v>
      </c>
      <c r="AS85" s="35">
        <f>IF(OR($A$1&lt;=Main!AE$4,ISBLANK($N85)),0,Main!AE80)</f>
        <v>0</v>
      </c>
      <c r="AT85" s="35">
        <f>IF(OR($A$1&lt;=Main!AF$4,ISBLANK($N85)),0,Main!AF80)</f>
        <v>0</v>
      </c>
      <c r="AU85" s="35">
        <f>IF(OR($A$1&lt;=Main!AG$4,ISBLANK($N85)),0,Main!AG80)</f>
        <v>0</v>
      </c>
      <c r="AV85" s="35">
        <f>IF(OR($A$1&lt;=Main!AH$4,ISBLANK($N85)),0,Main!AH80)</f>
        <v>0</v>
      </c>
      <c r="AW85" s="35">
        <f>IF(OR($A$1&lt;=Main!AI$4,ISBLANK($N85)),0,Main!AI80)</f>
        <v>0</v>
      </c>
      <c r="AX85" s="35">
        <f>IF(OR($A$1&lt;=Main!AJ$4,ISBLANK($N85)),0,Main!AJ80)</f>
        <v>0</v>
      </c>
      <c r="AY85" s="35">
        <f>IF(OR($A$1&lt;=Main!AK$4,ISBLANK($N85)),0,Main!AK80)</f>
        <v>0</v>
      </c>
      <c r="AZ85" s="35">
        <f>IF(OR($A$1&lt;=Main!AL$4,ISBLANK($N85)),0,Main!AL80)</f>
        <v>0</v>
      </c>
      <c r="BA85" s="35">
        <f>IF(OR($A$1&lt;=Main!AM$4,ISBLANK($N85)),0,Main!AM80)</f>
        <v>0</v>
      </c>
      <c r="BB85" s="35">
        <f>IF(OR($A$1&lt;=Main!AN$4,ISBLANK($N85)),0,Main!AN80)</f>
        <v>0</v>
      </c>
      <c r="BC85" s="35">
        <f>IF(OR($A$1&lt;=Main!AO$4,ISBLANK($N85)),0,Main!AO80)</f>
        <v>0</v>
      </c>
      <c r="BD85" s="35">
        <f>IF(OR($A$1&lt;=Main!AP$4,ISBLANK($N85)),0,Main!AP80)</f>
        <v>0</v>
      </c>
      <c r="BE85" s="35">
        <f>IF(OR($A$1&lt;=Main!AQ$4,ISBLANK($N85)),0,Main!AQ80)</f>
        <v>0</v>
      </c>
      <c r="BF85" s="35">
        <f>IF(OR($A$1&lt;=Main!AR$4,ISBLANK($N85)),0,Main!AR80)</f>
        <v>0</v>
      </c>
      <c r="BG85" s="35">
        <f>IF(OR($A$1&lt;=Main!AS$4,ISBLANK($N85)),0,Main!AS80)</f>
        <v>0</v>
      </c>
      <c r="BH85" s="35">
        <f>IF(OR($A$1&lt;=Main!AT$4,ISBLANK($N85)),0,Main!AT80)</f>
        <v>0</v>
      </c>
      <c r="BI85" s="35">
        <f>IF(OR($A$1&lt;=Main!AU$4,ISBLANK($N85)),0,Main!AU80)</f>
        <v>0</v>
      </c>
      <c r="BJ85" s="35">
        <f>IF(OR($A$1&lt;=Main!AV$4,ISBLANK($N85)),0,Main!AV80)</f>
        <v>0</v>
      </c>
    </row>
    <row r="86" spans="12:62">
      <c r="L86" s="146">
        <f>VLOOKUP($E27,Mask!$A$2:$C$102,$M$8,0)</f>
        <v>0</v>
      </c>
      <c r="M86" s="6">
        <f t="shared" si="6"/>
        <v>0</v>
      </c>
      <c r="N86" s="6" t="str">
        <f>Main!$A81&amp;Main!$B81</f>
        <v/>
      </c>
      <c r="O86" s="145">
        <f t="shared" si="7"/>
        <v>0</v>
      </c>
      <c r="P86" s="150">
        <f t="shared" si="8"/>
        <v>1</v>
      </c>
      <c r="Q86" s="150" t="str">
        <f ca="1">IF(Main!$AY81&lt;&gt;"#",$P86-Main!$AY81,"#")</f>
        <v>#</v>
      </c>
      <c r="R86" s="35">
        <f>Main!E81*Mask!G$22</f>
        <v>0</v>
      </c>
      <c r="S86" s="35">
        <f>Main!F81*Mask!H$22</f>
        <v>0</v>
      </c>
      <c r="T86" s="35">
        <f>Main!G81*Mask!I$22</f>
        <v>0</v>
      </c>
      <c r="U86" s="35">
        <f>Main!H81*Mask!J$22</f>
        <v>0</v>
      </c>
      <c r="V86" s="35">
        <f>Main!I81*Mask!K$22</f>
        <v>0</v>
      </c>
      <c r="W86" s="35">
        <f>Main!J81*Mask!L$22</f>
        <v>0</v>
      </c>
      <c r="X86" s="35">
        <f>Main!K81*Mask!M$22</f>
        <v>0</v>
      </c>
      <c r="Y86" s="35">
        <f>Main!L81*Mask!N$22</f>
        <v>0</v>
      </c>
      <c r="Z86" s="35">
        <f>Main!M81*Mask!O$22</f>
        <v>0</v>
      </c>
      <c r="AA86" s="35">
        <f>Main!N81*Mask!P$22</f>
        <v>0</v>
      </c>
      <c r="AB86" s="35">
        <f>Main!O81*Mask!Q$22</f>
        <v>0</v>
      </c>
      <c r="AC86" s="35">
        <f>Main!P81*Mask!R$22</f>
        <v>0</v>
      </c>
      <c r="AD86" s="35">
        <f>Main!Q81*Mask!S$22</f>
        <v>0</v>
      </c>
      <c r="AE86" s="35">
        <f>Main!R81*Mask!T$22</f>
        <v>0</v>
      </c>
      <c r="AF86" s="35">
        <f>Main!S81*Mask!U$22</f>
        <v>0</v>
      </c>
      <c r="AG86" s="35">
        <f>Main!T81*Mask!V$22</f>
        <v>0</v>
      </c>
      <c r="AH86" s="35">
        <f>Main!U81*Mask!W$22</f>
        <v>0</v>
      </c>
      <c r="AI86" s="35">
        <f>Main!V81*Mask!X$22</f>
        <v>0</v>
      </c>
      <c r="AJ86" s="35">
        <f>Main!W81*Mask!Y$22</f>
        <v>0</v>
      </c>
      <c r="AK86" s="35">
        <f>Main!X81*Mask!Z$22</f>
        <v>0</v>
      </c>
      <c r="AL86" s="35">
        <f>Main!Y81*Mask!AA$22</f>
        <v>0</v>
      </c>
      <c r="AM86" s="35">
        <f>Main!Z81*Mask!AB$22</f>
        <v>0</v>
      </c>
      <c r="AN86" s="35"/>
      <c r="AO86" s="35">
        <f>IF(OR($A$1&lt;=Main!AA$4,ISBLANK($N86)),0,Main!AA81)</f>
        <v>0</v>
      </c>
      <c r="AP86" s="35">
        <f>IF(OR($A$1&lt;=Main!AB$4,ISBLANK($N86)),0,Main!AB81)</f>
        <v>0</v>
      </c>
      <c r="AQ86" s="35">
        <f>IF(OR($A$1&lt;=Main!AC$4,ISBLANK($N86)),0,Main!AC81)</f>
        <v>0</v>
      </c>
      <c r="AR86" s="35">
        <f>IF(OR($A$1&lt;=Main!AD$4,ISBLANK($N86)),0,Main!AD81)</f>
        <v>0</v>
      </c>
      <c r="AS86" s="35">
        <f>IF(OR($A$1&lt;=Main!AE$4,ISBLANK($N86)),0,Main!AE81)</f>
        <v>0</v>
      </c>
      <c r="AT86" s="35">
        <f>IF(OR($A$1&lt;=Main!AF$4,ISBLANK($N86)),0,Main!AF81)</f>
        <v>0</v>
      </c>
      <c r="AU86" s="35">
        <f>IF(OR($A$1&lt;=Main!AG$4,ISBLANK($N86)),0,Main!AG81)</f>
        <v>0</v>
      </c>
      <c r="AV86" s="35">
        <f>IF(OR($A$1&lt;=Main!AH$4,ISBLANK($N86)),0,Main!AH81)</f>
        <v>0</v>
      </c>
      <c r="AW86" s="35">
        <f>IF(OR($A$1&lt;=Main!AI$4,ISBLANK($N86)),0,Main!AI81)</f>
        <v>0</v>
      </c>
      <c r="AX86" s="35">
        <f>IF(OR($A$1&lt;=Main!AJ$4,ISBLANK($N86)),0,Main!AJ81)</f>
        <v>0</v>
      </c>
      <c r="AY86" s="35">
        <f>IF(OR($A$1&lt;=Main!AK$4,ISBLANK($N86)),0,Main!AK81)</f>
        <v>0</v>
      </c>
      <c r="AZ86" s="35">
        <f>IF(OR($A$1&lt;=Main!AL$4,ISBLANK($N86)),0,Main!AL81)</f>
        <v>0</v>
      </c>
      <c r="BA86" s="35">
        <f>IF(OR($A$1&lt;=Main!AM$4,ISBLANK($N86)),0,Main!AM81)</f>
        <v>0</v>
      </c>
      <c r="BB86" s="35">
        <f>IF(OR($A$1&lt;=Main!AN$4,ISBLANK($N86)),0,Main!AN81)</f>
        <v>0</v>
      </c>
      <c r="BC86" s="35">
        <f>IF(OR($A$1&lt;=Main!AO$4,ISBLANK($N86)),0,Main!AO81)</f>
        <v>0</v>
      </c>
      <c r="BD86" s="35">
        <f>IF(OR($A$1&lt;=Main!AP$4,ISBLANK($N86)),0,Main!AP81)</f>
        <v>0</v>
      </c>
      <c r="BE86" s="35">
        <f>IF(OR($A$1&lt;=Main!AQ$4,ISBLANK($N86)),0,Main!AQ81)</f>
        <v>0</v>
      </c>
      <c r="BF86" s="35">
        <f>IF(OR($A$1&lt;=Main!AR$4,ISBLANK($N86)),0,Main!AR81)</f>
        <v>0</v>
      </c>
      <c r="BG86" s="35">
        <f>IF(OR($A$1&lt;=Main!AS$4,ISBLANK($N86)),0,Main!AS81)</f>
        <v>0</v>
      </c>
      <c r="BH86" s="35">
        <f>IF(OR($A$1&lt;=Main!AT$4,ISBLANK($N86)),0,Main!AT81)</f>
        <v>0</v>
      </c>
      <c r="BI86" s="35">
        <f>IF(OR($A$1&lt;=Main!AU$4,ISBLANK($N86)),0,Main!AU81)</f>
        <v>0</v>
      </c>
      <c r="BJ86" s="35">
        <f>IF(OR($A$1&lt;=Main!AV$4,ISBLANK($N86)),0,Main!AV81)</f>
        <v>0</v>
      </c>
    </row>
    <row r="87" spans="12:62">
      <c r="L87" s="146">
        <f>VLOOKUP($E28,Mask!$A$2:$C$102,$M$8,0)</f>
        <v>0</v>
      </c>
      <c r="M87" s="6">
        <f t="shared" si="6"/>
        <v>0</v>
      </c>
      <c r="N87" s="6" t="str">
        <f>Main!$A82&amp;Main!$B82</f>
        <v/>
      </c>
      <c r="O87" s="145">
        <f t="shared" si="7"/>
        <v>0</v>
      </c>
      <c r="P87" s="150">
        <f t="shared" si="8"/>
        <v>1</v>
      </c>
      <c r="Q87" s="150" t="str">
        <f ca="1">IF(Main!$AY82&lt;&gt;"#",$P87-Main!$AY82,"#")</f>
        <v>#</v>
      </c>
      <c r="R87" s="35">
        <f>Main!E82*Mask!G$22</f>
        <v>0</v>
      </c>
      <c r="S87" s="35">
        <f>Main!F82*Mask!H$22</f>
        <v>0</v>
      </c>
      <c r="T87" s="35">
        <f>Main!G82*Mask!I$22</f>
        <v>0</v>
      </c>
      <c r="U87" s="35">
        <f>Main!H82*Mask!J$22</f>
        <v>0</v>
      </c>
      <c r="V87" s="35">
        <f>Main!I82*Mask!K$22</f>
        <v>0</v>
      </c>
      <c r="W87" s="35">
        <f>Main!J82*Mask!L$22</f>
        <v>0</v>
      </c>
      <c r="X87" s="35">
        <f>Main!K82*Mask!M$22</f>
        <v>0</v>
      </c>
      <c r="Y87" s="35">
        <f>Main!L82*Mask!N$22</f>
        <v>0</v>
      </c>
      <c r="Z87" s="35">
        <f>Main!M82*Mask!O$22</f>
        <v>0</v>
      </c>
      <c r="AA87" s="35">
        <f>Main!N82*Mask!P$22</f>
        <v>0</v>
      </c>
      <c r="AB87" s="35">
        <f>Main!O82*Mask!Q$22</f>
        <v>0</v>
      </c>
      <c r="AC87" s="35">
        <f>Main!P82*Mask!R$22</f>
        <v>0</v>
      </c>
      <c r="AD87" s="35">
        <f>Main!Q82*Mask!S$22</f>
        <v>0</v>
      </c>
      <c r="AE87" s="35">
        <f>Main!R82*Mask!T$22</f>
        <v>0</v>
      </c>
      <c r="AF87" s="35">
        <f>Main!S82*Mask!U$22</f>
        <v>0</v>
      </c>
      <c r="AG87" s="35">
        <f>Main!T82*Mask!V$22</f>
        <v>0</v>
      </c>
      <c r="AH87" s="35">
        <f>Main!U82*Mask!W$22</f>
        <v>0</v>
      </c>
      <c r="AI87" s="35">
        <f>Main!V82*Mask!X$22</f>
        <v>0</v>
      </c>
      <c r="AJ87" s="35">
        <f>Main!W82*Mask!Y$22</f>
        <v>0</v>
      </c>
      <c r="AK87" s="35">
        <f>Main!X82*Mask!Z$22</f>
        <v>0</v>
      </c>
      <c r="AL87" s="35">
        <f>Main!Y82*Mask!AA$22</f>
        <v>0</v>
      </c>
      <c r="AM87" s="35">
        <f>Main!Z82*Mask!AB$22</f>
        <v>0</v>
      </c>
      <c r="AN87" s="35"/>
      <c r="AO87" s="35">
        <f>IF(OR($A$1&lt;=Main!AA$4,ISBLANK($N87)),0,Main!AA82)</f>
        <v>0</v>
      </c>
      <c r="AP87" s="35">
        <f>IF(OR($A$1&lt;=Main!AB$4,ISBLANK($N87)),0,Main!AB82)</f>
        <v>0</v>
      </c>
      <c r="AQ87" s="35">
        <f>IF(OR($A$1&lt;=Main!AC$4,ISBLANK($N87)),0,Main!AC82)</f>
        <v>0</v>
      </c>
      <c r="AR87" s="35">
        <f>IF(OR($A$1&lt;=Main!AD$4,ISBLANK($N87)),0,Main!AD82)</f>
        <v>0</v>
      </c>
      <c r="AS87" s="35">
        <f>IF(OR($A$1&lt;=Main!AE$4,ISBLANK($N87)),0,Main!AE82)</f>
        <v>0</v>
      </c>
      <c r="AT87" s="35">
        <f>IF(OR($A$1&lt;=Main!AF$4,ISBLANK($N87)),0,Main!AF82)</f>
        <v>0</v>
      </c>
      <c r="AU87" s="35">
        <f>IF(OR($A$1&lt;=Main!AG$4,ISBLANK($N87)),0,Main!AG82)</f>
        <v>0</v>
      </c>
      <c r="AV87" s="35">
        <f>IF(OR($A$1&lt;=Main!AH$4,ISBLANK($N87)),0,Main!AH82)</f>
        <v>0</v>
      </c>
      <c r="AW87" s="35">
        <f>IF(OR($A$1&lt;=Main!AI$4,ISBLANK($N87)),0,Main!AI82)</f>
        <v>0</v>
      </c>
      <c r="AX87" s="35">
        <f>IF(OR($A$1&lt;=Main!AJ$4,ISBLANK($N87)),0,Main!AJ82)</f>
        <v>0</v>
      </c>
      <c r="AY87" s="35">
        <f>IF(OR($A$1&lt;=Main!AK$4,ISBLANK($N87)),0,Main!AK82)</f>
        <v>0</v>
      </c>
      <c r="AZ87" s="35">
        <f>IF(OR($A$1&lt;=Main!AL$4,ISBLANK($N87)),0,Main!AL82)</f>
        <v>0</v>
      </c>
      <c r="BA87" s="35">
        <f>IF(OR($A$1&lt;=Main!AM$4,ISBLANK($N87)),0,Main!AM82)</f>
        <v>0</v>
      </c>
      <c r="BB87" s="35">
        <f>IF(OR($A$1&lt;=Main!AN$4,ISBLANK($N87)),0,Main!AN82)</f>
        <v>0</v>
      </c>
      <c r="BC87" s="35">
        <f>IF(OR($A$1&lt;=Main!AO$4,ISBLANK($N87)),0,Main!AO82)</f>
        <v>0</v>
      </c>
      <c r="BD87" s="35">
        <f>IF(OR($A$1&lt;=Main!AP$4,ISBLANK($N87)),0,Main!AP82)</f>
        <v>0</v>
      </c>
      <c r="BE87" s="35">
        <f>IF(OR($A$1&lt;=Main!AQ$4,ISBLANK($N87)),0,Main!AQ82)</f>
        <v>0</v>
      </c>
      <c r="BF87" s="35">
        <f>IF(OR($A$1&lt;=Main!AR$4,ISBLANK($N87)),0,Main!AR82)</f>
        <v>0</v>
      </c>
      <c r="BG87" s="35">
        <f>IF(OR($A$1&lt;=Main!AS$4,ISBLANK($N87)),0,Main!AS82)</f>
        <v>0</v>
      </c>
      <c r="BH87" s="35">
        <f>IF(OR($A$1&lt;=Main!AT$4,ISBLANK($N87)),0,Main!AT82)</f>
        <v>0</v>
      </c>
      <c r="BI87" s="35">
        <f>IF(OR($A$1&lt;=Main!AU$4,ISBLANK($N87)),0,Main!AU82)</f>
        <v>0</v>
      </c>
      <c r="BJ87" s="35">
        <f>IF(OR($A$1&lt;=Main!AV$4,ISBLANK($N87)),0,Main!AV82)</f>
        <v>0</v>
      </c>
    </row>
    <row r="88" spans="12:62">
      <c r="L88" s="146">
        <f>VLOOKUP($E29,Mask!$A$2:$C$102,$M$8,0)</f>
        <v>0</v>
      </c>
      <c r="M88" s="6">
        <f t="shared" si="6"/>
        <v>0</v>
      </c>
      <c r="N88" s="6" t="str">
        <f>Main!$A83&amp;Main!$B83</f>
        <v/>
      </c>
      <c r="O88" s="145">
        <f t="shared" si="7"/>
        <v>0</v>
      </c>
      <c r="P88" s="150">
        <f t="shared" si="8"/>
        <v>1</v>
      </c>
      <c r="Q88" s="150" t="str">
        <f ca="1">IF(Main!$AY83&lt;&gt;"#",$P88-Main!$AY83,"#")</f>
        <v>#</v>
      </c>
      <c r="R88" s="35">
        <f>Main!E83*Mask!G$22</f>
        <v>0</v>
      </c>
      <c r="S88" s="35">
        <f>Main!F83*Mask!H$22</f>
        <v>0</v>
      </c>
      <c r="T88" s="35">
        <f>Main!G83*Mask!I$22</f>
        <v>0</v>
      </c>
      <c r="U88" s="35">
        <f>Main!H83*Mask!J$22</f>
        <v>0</v>
      </c>
      <c r="V88" s="35">
        <f>Main!I83*Mask!K$22</f>
        <v>0</v>
      </c>
      <c r="W88" s="35">
        <f>Main!J83*Mask!L$22</f>
        <v>0</v>
      </c>
      <c r="X88" s="35">
        <f>Main!K83*Mask!M$22</f>
        <v>0</v>
      </c>
      <c r="Y88" s="35">
        <f>Main!L83*Mask!N$22</f>
        <v>0</v>
      </c>
      <c r="Z88" s="35">
        <f>Main!M83*Mask!O$22</f>
        <v>0</v>
      </c>
      <c r="AA88" s="35">
        <f>Main!N83*Mask!P$22</f>
        <v>0</v>
      </c>
      <c r="AB88" s="35">
        <f>Main!O83*Mask!Q$22</f>
        <v>0</v>
      </c>
      <c r="AC88" s="35">
        <f>Main!P83*Mask!R$22</f>
        <v>0</v>
      </c>
      <c r="AD88" s="35">
        <f>Main!Q83*Mask!S$22</f>
        <v>0</v>
      </c>
      <c r="AE88" s="35">
        <f>Main!R83*Mask!T$22</f>
        <v>0</v>
      </c>
      <c r="AF88" s="35">
        <f>Main!S83*Mask!U$22</f>
        <v>0</v>
      </c>
      <c r="AG88" s="35">
        <f>Main!T83*Mask!V$22</f>
        <v>0</v>
      </c>
      <c r="AH88" s="35">
        <f>Main!U83*Mask!W$22</f>
        <v>0</v>
      </c>
      <c r="AI88" s="35">
        <f>Main!V83*Mask!X$22</f>
        <v>0</v>
      </c>
      <c r="AJ88" s="35">
        <f>Main!W83*Mask!Y$22</f>
        <v>0</v>
      </c>
      <c r="AK88" s="35">
        <f>Main!X83*Mask!Z$22</f>
        <v>0</v>
      </c>
      <c r="AL88" s="35">
        <f>Main!Y83*Mask!AA$22</f>
        <v>0</v>
      </c>
      <c r="AM88" s="35">
        <f>Main!Z83*Mask!AB$22</f>
        <v>0</v>
      </c>
      <c r="AN88" s="35"/>
      <c r="AO88" s="35">
        <f>IF(OR($A$1&lt;=Main!AA$4,ISBLANK($N88)),0,Main!AA83)</f>
        <v>0</v>
      </c>
      <c r="AP88" s="35">
        <f>IF(OR($A$1&lt;=Main!AB$4,ISBLANK($N88)),0,Main!AB83)</f>
        <v>0</v>
      </c>
      <c r="AQ88" s="35">
        <f>IF(OR($A$1&lt;=Main!AC$4,ISBLANK($N88)),0,Main!AC83)</f>
        <v>0</v>
      </c>
      <c r="AR88" s="35">
        <f>IF(OR($A$1&lt;=Main!AD$4,ISBLANK($N88)),0,Main!AD83)</f>
        <v>0</v>
      </c>
      <c r="AS88" s="35">
        <f>IF(OR($A$1&lt;=Main!AE$4,ISBLANK($N88)),0,Main!AE83)</f>
        <v>0</v>
      </c>
      <c r="AT88" s="35">
        <f>IF(OR($A$1&lt;=Main!AF$4,ISBLANK($N88)),0,Main!AF83)</f>
        <v>0</v>
      </c>
      <c r="AU88" s="35">
        <f>IF(OR($A$1&lt;=Main!AG$4,ISBLANK($N88)),0,Main!AG83)</f>
        <v>0</v>
      </c>
      <c r="AV88" s="35">
        <f>IF(OR($A$1&lt;=Main!AH$4,ISBLANK($N88)),0,Main!AH83)</f>
        <v>0</v>
      </c>
      <c r="AW88" s="35">
        <f>IF(OR($A$1&lt;=Main!AI$4,ISBLANK($N88)),0,Main!AI83)</f>
        <v>0</v>
      </c>
      <c r="AX88" s="35">
        <f>IF(OR($A$1&lt;=Main!AJ$4,ISBLANK($N88)),0,Main!AJ83)</f>
        <v>0</v>
      </c>
      <c r="AY88" s="35">
        <f>IF(OR($A$1&lt;=Main!AK$4,ISBLANK($N88)),0,Main!AK83)</f>
        <v>0</v>
      </c>
      <c r="AZ88" s="35">
        <f>IF(OR($A$1&lt;=Main!AL$4,ISBLANK($N88)),0,Main!AL83)</f>
        <v>0</v>
      </c>
      <c r="BA88" s="35">
        <f>IF(OR($A$1&lt;=Main!AM$4,ISBLANK($N88)),0,Main!AM83)</f>
        <v>0</v>
      </c>
      <c r="BB88" s="35">
        <f>IF(OR($A$1&lt;=Main!AN$4,ISBLANK($N88)),0,Main!AN83)</f>
        <v>0</v>
      </c>
      <c r="BC88" s="35">
        <f>IF(OR($A$1&lt;=Main!AO$4,ISBLANK($N88)),0,Main!AO83)</f>
        <v>0</v>
      </c>
      <c r="BD88" s="35">
        <f>IF(OR($A$1&lt;=Main!AP$4,ISBLANK($N88)),0,Main!AP83)</f>
        <v>0</v>
      </c>
      <c r="BE88" s="35">
        <f>IF(OR($A$1&lt;=Main!AQ$4,ISBLANK($N88)),0,Main!AQ83)</f>
        <v>0</v>
      </c>
      <c r="BF88" s="35">
        <f>IF(OR($A$1&lt;=Main!AR$4,ISBLANK($N88)),0,Main!AR83)</f>
        <v>0</v>
      </c>
      <c r="BG88" s="35">
        <f>IF(OR($A$1&lt;=Main!AS$4,ISBLANK($N88)),0,Main!AS83)</f>
        <v>0</v>
      </c>
      <c r="BH88" s="35">
        <f>IF(OR($A$1&lt;=Main!AT$4,ISBLANK($N88)),0,Main!AT83)</f>
        <v>0</v>
      </c>
      <c r="BI88" s="35">
        <f>IF(OR($A$1&lt;=Main!AU$4,ISBLANK($N88)),0,Main!AU83)</f>
        <v>0</v>
      </c>
      <c r="BJ88" s="35">
        <f>IF(OR($A$1&lt;=Main!AV$4,ISBLANK($N88)),0,Main!AV83)</f>
        <v>0</v>
      </c>
    </row>
    <row r="89" spans="12:62">
      <c r="L89" s="146">
        <f>VLOOKUP($E30,Mask!$A$2:$C$102,$M$8,0)</f>
        <v>0</v>
      </c>
      <c r="M89" s="6">
        <f t="shared" si="6"/>
        <v>0</v>
      </c>
      <c r="N89" s="6" t="str">
        <f>Main!$A84&amp;Main!$B84</f>
        <v/>
      </c>
      <c r="O89" s="145">
        <f t="shared" si="7"/>
        <v>0</v>
      </c>
      <c r="P89" s="150">
        <f t="shared" si="8"/>
        <v>1</v>
      </c>
      <c r="Q89" s="150" t="str">
        <f ca="1">IF(Main!$AY84&lt;&gt;"#",$P89-Main!$AY84,"#")</f>
        <v>#</v>
      </c>
      <c r="R89" s="35">
        <f>Main!E84*Mask!G$22</f>
        <v>0</v>
      </c>
      <c r="S89" s="35">
        <f>Main!F84*Mask!H$22</f>
        <v>0</v>
      </c>
      <c r="T89" s="35">
        <f>Main!G84*Mask!I$22</f>
        <v>0</v>
      </c>
      <c r="U89" s="35">
        <f>Main!H84*Mask!J$22</f>
        <v>0</v>
      </c>
      <c r="V89" s="35">
        <f>Main!I84*Mask!K$22</f>
        <v>0</v>
      </c>
      <c r="W89" s="35">
        <f>Main!J84*Mask!L$22</f>
        <v>0</v>
      </c>
      <c r="X89" s="35">
        <f>Main!K84*Mask!M$22</f>
        <v>0</v>
      </c>
      <c r="Y89" s="35">
        <f>Main!L84*Mask!N$22</f>
        <v>0</v>
      </c>
      <c r="Z89" s="35">
        <f>Main!M84*Mask!O$22</f>
        <v>0</v>
      </c>
      <c r="AA89" s="35">
        <f>Main!N84*Mask!P$22</f>
        <v>0</v>
      </c>
      <c r="AB89" s="35">
        <f>Main!O84*Mask!Q$22</f>
        <v>0</v>
      </c>
      <c r="AC89" s="35">
        <f>Main!P84*Mask!R$22</f>
        <v>0</v>
      </c>
      <c r="AD89" s="35">
        <f>Main!Q84*Mask!S$22</f>
        <v>0</v>
      </c>
      <c r="AE89" s="35">
        <f>Main!R84*Mask!T$22</f>
        <v>0</v>
      </c>
      <c r="AF89" s="35">
        <f>Main!S84*Mask!U$22</f>
        <v>0</v>
      </c>
      <c r="AG89" s="35">
        <f>Main!T84*Mask!V$22</f>
        <v>0</v>
      </c>
      <c r="AH89" s="35">
        <f>Main!U84*Mask!W$22</f>
        <v>0</v>
      </c>
      <c r="AI89" s="35">
        <f>Main!V84*Mask!X$22</f>
        <v>0</v>
      </c>
      <c r="AJ89" s="35">
        <f>Main!W84*Mask!Y$22</f>
        <v>0</v>
      </c>
      <c r="AK89" s="35">
        <f>Main!X84*Mask!Z$22</f>
        <v>0</v>
      </c>
      <c r="AL89" s="35">
        <f>Main!Y84*Mask!AA$22</f>
        <v>0</v>
      </c>
      <c r="AM89" s="35">
        <f>Main!Z84*Mask!AB$22</f>
        <v>0</v>
      </c>
      <c r="AN89" s="35"/>
      <c r="AO89" s="35">
        <f>IF(OR($A$1&lt;=Main!AA$4,ISBLANK($N89)),0,Main!AA84)</f>
        <v>0</v>
      </c>
      <c r="AP89" s="35">
        <f>IF(OR($A$1&lt;=Main!AB$4,ISBLANK($N89)),0,Main!AB84)</f>
        <v>0</v>
      </c>
      <c r="AQ89" s="35">
        <f>IF(OR($A$1&lt;=Main!AC$4,ISBLANK($N89)),0,Main!AC84)</f>
        <v>0</v>
      </c>
      <c r="AR89" s="35">
        <f>IF(OR($A$1&lt;=Main!AD$4,ISBLANK($N89)),0,Main!AD84)</f>
        <v>0</v>
      </c>
      <c r="AS89" s="35">
        <f>IF(OR($A$1&lt;=Main!AE$4,ISBLANK($N89)),0,Main!AE84)</f>
        <v>0</v>
      </c>
      <c r="AT89" s="35">
        <f>IF(OR($A$1&lt;=Main!AF$4,ISBLANK($N89)),0,Main!AF84)</f>
        <v>0</v>
      </c>
      <c r="AU89" s="35">
        <f>IF(OR($A$1&lt;=Main!AG$4,ISBLANK($N89)),0,Main!AG84)</f>
        <v>0</v>
      </c>
      <c r="AV89" s="35">
        <f>IF(OR($A$1&lt;=Main!AH$4,ISBLANK($N89)),0,Main!AH84)</f>
        <v>0</v>
      </c>
      <c r="AW89" s="35">
        <f>IF(OR($A$1&lt;=Main!AI$4,ISBLANK($N89)),0,Main!AI84)</f>
        <v>0</v>
      </c>
      <c r="AX89" s="35">
        <f>IF(OR($A$1&lt;=Main!AJ$4,ISBLANK($N89)),0,Main!AJ84)</f>
        <v>0</v>
      </c>
      <c r="AY89" s="35">
        <f>IF(OR($A$1&lt;=Main!AK$4,ISBLANK($N89)),0,Main!AK84)</f>
        <v>0</v>
      </c>
      <c r="AZ89" s="35">
        <f>IF(OR($A$1&lt;=Main!AL$4,ISBLANK($N89)),0,Main!AL84)</f>
        <v>0</v>
      </c>
      <c r="BA89" s="35">
        <f>IF(OR($A$1&lt;=Main!AM$4,ISBLANK($N89)),0,Main!AM84)</f>
        <v>0</v>
      </c>
      <c r="BB89" s="35">
        <f>IF(OR($A$1&lt;=Main!AN$4,ISBLANK($N89)),0,Main!AN84)</f>
        <v>0</v>
      </c>
      <c r="BC89" s="35">
        <f>IF(OR($A$1&lt;=Main!AO$4,ISBLANK($N89)),0,Main!AO84)</f>
        <v>0</v>
      </c>
      <c r="BD89" s="35">
        <f>IF(OR($A$1&lt;=Main!AP$4,ISBLANK($N89)),0,Main!AP84)</f>
        <v>0</v>
      </c>
      <c r="BE89" s="35">
        <f>IF(OR($A$1&lt;=Main!AQ$4,ISBLANK($N89)),0,Main!AQ84)</f>
        <v>0</v>
      </c>
      <c r="BF89" s="35">
        <f>IF(OR($A$1&lt;=Main!AR$4,ISBLANK($N89)),0,Main!AR84)</f>
        <v>0</v>
      </c>
      <c r="BG89" s="35">
        <f>IF(OR($A$1&lt;=Main!AS$4,ISBLANK($N89)),0,Main!AS84)</f>
        <v>0</v>
      </c>
      <c r="BH89" s="35">
        <f>IF(OR($A$1&lt;=Main!AT$4,ISBLANK($N89)),0,Main!AT84)</f>
        <v>0</v>
      </c>
      <c r="BI89" s="35">
        <f>IF(OR($A$1&lt;=Main!AU$4,ISBLANK($N89)),0,Main!AU84)</f>
        <v>0</v>
      </c>
      <c r="BJ89" s="35">
        <f>IF(OR($A$1&lt;=Main!AV$4,ISBLANK($N89)),0,Main!AV84)</f>
        <v>0</v>
      </c>
    </row>
    <row r="90" spans="12:62">
      <c r="L90" s="146">
        <f>VLOOKUP($E31,Mask!$A$2:$C$102,$M$8,0)</f>
        <v>0</v>
      </c>
      <c r="M90" s="6">
        <f t="shared" si="6"/>
        <v>0</v>
      </c>
      <c r="N90" s="6" t="str">
        <f>Main!$A85&amp;Main!$B85</f>
        <v/>
      </c>
      <c r="O90" s="145">
        <f t="shared" si="7"/>
        <v>0</v>
      </c>
      <c r="P90" s="150">
        <f t="shared" si="8"/>
        <v>1</v>
      </c>
      <c r="Q90" s="150" t="str">
        <f ca="1">IF(Main!$AY85&lt;&gt;"#",$P90-Main!$AY85,"#")</f>
        <v>#</v>
      </c>
      <c r="R90" s="35">
        <f>Main!E85*Mask!G$22</f>
        <v>0</v>
      </c>
      <c r="S90" s="35">
        <f>Main!F85*Mask!H$22</f>
        <v>0</v>
      </c>
      <c r="T90" s="35">
        <f>Main!G85*Mask!I$22</f>
        <v>0</v>
      </c>
      <c r="U90" s="35">
        <f>Main!H85*Mask!J$22</f>
        <v>0</v>
      </c>
      <c r="V90" s="35">
        <f>Main!I85*Mask!K$22</f>
        <v>0</v>
      </c>
      <c r="W90" s="35">
        <f>Main!J85*Mask!L$22</f>
        <v>0</v>
      </c>
      <c r="X90" s="35">
        <f>Main!K85*Mask!M$22</f>
        <v>0</v>
      </c>
      <c r="Y90" s="35">
        <f>Main!L85*Mask!N$22</f>
        <v>0</v>
      </c>
      <c r="Z90" s="35">
        <f>Main!M85*Mask!O$22</f>
        <v>0</v>
      </c>
      <c r="AA90" s="35">
        <f>Main!N85*Mask!P$22</f>
        <v>0</v>
      </c>
      <c r="AB90" s="35">
        <f>Main!O85*Mask!Q$22</f>
        <v>0</v>
      </c>
      <c r="AC90" s="35">
        <f>Main!P85*Mask!R$22</f>
        <v>0</v>
      </c>
      <c r="AD90" s="35">
        <f>Main!Q85*Mask!S$22</f>
        <v>0</v>
      </c>
      <c r="AE90" s="35">
        <f>Main!R85*Mask!T$22</f>
        <v>0</v>
      </c>
      <c r="AF90" s="35">
        <f>Main!S85*Mask!U$22</f>
        <v>0</v>
      </c>
      <c r="AG90" s="35">
        <f>Main!T85*Mask!V$22</f>
        <v>0</v>
      </c>
      <c r="AH90" s="35">
        <f>Main!U85*Mask!W$22</f>
        <v>0</v>
      </c>
      <c r="AI90" s="35">
        <f>Main!V85*Mask!X$22</f>
        <v>0</v>
      </c>
      <c r="AJ90" s="35">
        <f>Main!W85*Mask!Y$22</f>
        <v>0</v>
      </c>
      <c r="AK90" s="35">
        <f>Main!X85*Mask!Z$22</f>
        <v>0</v>
      </c>
      <c r="AL90" s="35">
        <f>Main!Y85*Mask!AA$22</f>
        <v>0</v>
      </c>
      <c r="AM90" s="35">
        <f>Main!Z85*Mask!AB$22</f>
        <v>0</v>
      </c>
      <c r="AN90" s="35"/>
      <c r="AO90" s="35">
        <f>IF(OR($A$1&lt;=Main!AA$4,ISBLANK($N90)),0,Main!AA85)</f>
        <v>0</v>
      </c>
      <c r="AP90" s="35">
        <f>IF(OR($A$1&lt;=Main!AB$4,ISBLANK($N90)),0,Main!AB85)</f>
        <v>0</v>
      </c>
      <c r="AQ90" s="35">
        <f>IF(OR($A$1&lt;=Main!AC$4,ISBLANK($N90)),0,Main!AC85)</f>
        <v>0</v>
      </c>
      <c r="AR90" s="35">
        <f>IF(OR($A$1&lt;=Main!AD$4,ISBLANK($N90)),0,Main!AD85)</f>
        <v>0</v>
      </c>
      <c r="AS90" s="35">
        <f>IF(OR($A$1&lt;=Main!AE$4,ISBLANK($N90)),0,Main!AE85)</f>
        <v>0</v>
      </c>
      <c r="AT90" s="35">
        <f>IF(OR($A$1&lt;=Main!AF$4,ISBLANK($N90)),0,Main!AF85)</f>
        <v>0</v>
      </c>
      <c r="AU90" s="35">
        <f>IF(OR($A$1&lt;=Main!AG$4,ISBLANK($N90)),0,Main!AG85)</f>
        <v>0</v>
      </c>
      <c r="AV90" s="35">
        <f>IF(OR($A$1&lt;=Main!AH$4,ISBLANK($N90)),0,Main!AH85)</f>
        <v>0</v>
      </c>
      <c r="AW90" s="35">
        <f>IF(OR($A$1&lt;=Main!AI$4,ISBLANK($N90)),0,Main!AI85)</f>
        <v>0</v>
      </c>
      <c r="AX90" s="35">
        <f>IF(OR($A$1&lt;=Main!AJ$4,ISBLANK($N90)),0,Main!AJ85)</f>
        <v>0</v>
      </c>
      <c r="AY90" s="35">
        <f>IF(OR($A$1&lt;=Main!AK$4,ISBLANK($N90)),0,Main!AK85)</f>
        <v>0</v>
      </c>
      <c r="AZ90" s="35">
        <f>IF(OR($A$1&lt;=Main!AL$4,ISBLANK($N90)),0,Main!AL85)</f>
        <v>0</v>
      </c>
      <c r="BA90" s="35">
        <f>IF(OR($A$1&lt;=Main!AM$4,ISBLANK($N90)),0,Main!AM85)</f>
        <v>0</v>
      </c>
      <c r="BB90" s="35">
        <f>IF(OR($A$1&lt;=Main!AN$4,ISBLANK($N90)),0,Main!AN85)</f>
        <v>0</v>
      </c>
      <c r="BC90" s="35">
        <f>IF(OR($A$1&lt;=Main!AO$4,ISBLANK($N90)),0,Main!AO85)</f>
        <v>0</v>
      </c>
      <c r="BD90" s="35">
        <f>IF(OR($A$1&lt;=Main!AP$4,ISBLANK($N90)),0,Main!AP85)</f>
        <v>0</v>
      </c>
      <c r="BE90" s="35">
        <f>IF(OR($A$1&lt;=Main!AQ$4,ISBLANK($N90)),0,Main!AQ85)</f>
        <v>0</v>
      </c>
      <c r="BF90" s="35">
        <f>IF(OR($A$1&lt;=Main!AR$4,ISBLANK($N90)),0,Main!AR85)</f>
        <v>0</v>
      </c>
      <c r="BG90" s="35">
        <f>IF(OR($A$1&lt;=Main!AS$4,ISBLANK($N90)),0,Main!AS85)</f>
        <v>0</v>
      </c>
      <c r="BH90" s="35">
        <f>IF(OR($A$1&lt;=Main!AT$4,ISBLANK($N90)),0,Main!AT85)</f>
        <v>0</v>
      </c>
      <c r="BI90" s="35">
        <f>IF(OR($A$1&lt;=Main!AU$4,ISBLANK($N90)),0,Main!AU85)</f>
        <v>0</v>
      </c>
      <c r="BJ90" s="35">
        <f>IF(OR($A$1&lt;=Main!AV$4,ISBLANK($N90)),0,Main!AV85)</f>
        <v>0</v>
      </c>
    </row>
    <row r="91" spans="12:62">
      <c r="L91" s="146">
        <f>VLOOKUP($E32,Mask!$A$2:$C$102,$M$8,0)</f>
        <v>0</v>
      </c>
      <c r="M91" s="6">
        <f t="shared" si="6"/>
        <v>0</v>
      </c>
      <c r="N91" s="6" t="str">
        <f>Main!$A86&amp;Main!$B86</f>
        <v/>
      </c>
      <c r="O91" s="145">
        <f t="shared" si="7"/>
        <v>0</v>
      </c>
      <c r="P91" s="150">
        <f t="shared" si="8"/>
        <v>1</v>
      </c>
      <c r="Q91" s="150" t="str">
        <f ca="1">IF(Main!$AY86&lt;&gt;"#",$P91-Main!$AY86,"#")</f>
        <v>#</v>
      </c>
      <c r="R91" s="35">
        <f>Main!E86*Mask!G$22</f>
        <v>0</v>
      </c>
      <c r="S91" s="35">
        <f>Main!F86*Mask!H$22</f>
        <v>0</v>
      </c>
      <c r="T91" s="35">
        <f>Main!G86*Mask!I$22</f>
        <v>0</v>
      </c>
      <c r="U91" s="35">
        <f>Main!H86*Mask!J$22</f>
        <v>0</v>
      </c>
      <c r="V91" s="35">
        <f>Main!I86*Mask!K$22</f>
        <v>0</v>
      </c>
      <c r="W91" s="35">
        <f>Main!J86*Mask!L$22</f>
        <v>0</v>
      </c>
      <c r="X91" s="35">
        <f>Main!K86*Mask!M$22</f>
        <v>0</v>
      </c>
      <c r="Y91" s="35">
        <f>Main!L86*Mask!N$22</f>
        <v>0</v>
      </c>
      <c r="Z91" s="35">
        <f>Main!M86*Mask!O$22</f>
        <v>0</v>
      </c>
      <c r="AA91" s="35">
        <f>Main!N86*Mask!P$22</f>
        <v>0</v>
      </c>
      <c r="AB91" s="35">
        <f>Main!O86*Mask!Q$22</f>
        <v>0</v>
      </c>
      <c r="AC91" s="35">
        <f>Main!P86*Mask!R$22</f>
        <v>0</v>
      </c>
      <c r="AD91" s="35">
        <f>Main!Q86*Mask!S$22</f>
        <v>0</v>
      </c>
      <c r="AE91" s="35">
        <f>Main!R86*Mask!T$22</f>
        <v>0</v>
      </c>
      <c r="AF91" s="35">
        <f>Main!S86*Mask!U$22</f>
        <v>0</v>
      </c>
      <c r="AG91" s="35">
        <f>Main!T86*Mask!V$22</f>
        <v>0</v>
      </c>
      <c r="AH91" s="35">
        <f>Main!U86*Mask!W$22</f>
        <v>0</v>
      </c>
      <c r="AI91" s="35">
        <f>Main!V86*Mask!X$22</f>
        <v>0</v>
      </c>
      <c r="AJ91" s="35">
        <f>Main!W86*Mask!Y$22</f>
        <v>0</v>
      </c>
      <c r="AK91" s="35">
        <f>Main!X86*Mask!Z$22</f>
        <v>0</v>
      </c>
      <c r="AL91" s="35">
        <f>Main!Y86*Mask!AA$22</f>
        <v>0</v>
      </c>
      <c r="AM91" s="35">
        <f>Main!Z86*Mask!AB$22</f>
        <v>0</v>
      </c>
      <c r="AN91" s="35"/>
      <c r="AO91" s="35">
        <f>IF(OR($A$1&lt;=Main!AA$4,ISBLANK($N91)),0,Main!AA86)</f>
        <v>0</v>
      </c>
      <c r="AP91" s="35">
        <f>IF(OR($A$1&lt;=Main!AB$4,ISBLANK($N91)),0,Main!AB86)</f>
        <v>0</v>
      </c>
      <c r="AQ91" s="35">
        <f>IF(OR($A$1&lt;=Main!AC$4,ISBLANK($N91)),0,Main!AC86)</f>
        <v>0</v>
      </c>
      <c r="AR91" s="35">
        <f>IF(OR($A$1&lt;=Main!AD$4,ISBLANK($N91)),0,Main!AD86)</f>
        <v>0</v>
      </c>
      <c r="AS91" s="35">
        <f>IF(OR($A$1&lt;=Main!AE$4,ISBLANK($N91)),0,Main!AE86)</f>
        <v>0</v>
      </c>
      <c r="AT91" s="35">
        <f>IF(OR($A$1&lt;=Main!AF$4,ISBLANK($N91)),0,Main!AF86)</f>
        <v>0</v>
      </c>
      <c r="AU91" s="35">
        <f>IF(OR($A$1&lt;=Main!AG$4,ISBLANK($N91)),0,Main!AG86)</f>
        <v>0</v>
      </c>
      <c r="AV91" s="35">
        <f>IF(OR($A$1&lt;=Main!AH$4,ISBLANK($N91)),0,Main!AH86)</f>
        <v>0</v>
      </c>
      <c r="AW91" s="35">
        <f>IF(OR($A$1&lt;=Main!AI$4,ISBLANK($N91)),0,Main!AI86)</f>
        <v>0</v>
      </c>
      <c r="AX91" s="35">
        <f>IF(OR($A$1&lt;=Main!AJ$4,ISBLANK($N91)),0,Main!AJ86)</f>
        <v>0</v>
      </c>
      <c r="AY91" s="35">
        <f>IF(OR($A$1&lt;=Main!AK$4,ISBLANK($N91)),0,Main!AK86)</f>
        <v>0</v>
      </c>
      <c r="AZ91" s="35">
        <f>IF(OR($A$1&lt;=Main!AL$4,ISBLANK($N91)),0,Main!AL86)</f>
        <v>0</v>
      </c>
      <c r="BA91" s="35">
        <f>IF(OR($A$1&lt;=Main!AM$4,ISBLANK($N91)),0,Main!AM86)</f>
        <v>0</v>
      </c>
      <c r="BB91" s="35">
        <f>IF(OR($A$1&lt;=Main!AN$4,ISBLANK($N91)),0,Main!AN86)</f>
        <v>0</v>
      </c>
      <c r="BC91" s="35">
        <f>IF(OR($A$1&lt;=Main!AO$4,ISBLANK($N91)),0,Main!AO86)</f>
        <v>0</v>
      </c>
      <c r="BD91" s="35">
        <f>IF(OR($A$1&lt;=Main!AP$4,ISBLANK($N91)),0,Main!AP86)</f>
        <v>0</v>
      </c>
      <c r="BE91" s="35">
        <f>IF(OR($A$1&lt;=Main!AQ$4,ISBLANK($N91)),0,Main!AQ86)</f>
        <v>0</v>
      </c>
      <c r="BF91" s="35">
        <f>IF(OR($A$1&lt;=Main!AR$4,ISBLANK($N91)),0,Main!AR86)</f>
        <v>0</v>
      </c>
      <c r="BG91" s="35">
        <f>IF(OR($A$1&lt;=Main!AS$4,ISBLANK($N91)),0,Main!AS86)</f>
        <v>0</v>
      </c>
      <c r="BH91" s="35">
        <f>IF(OR($A$1&lt;=Main!AT$4,ISBLANK($N91)),0,Main!AT86)</f>
        <v>0</v>
      </c>
      <c r="BI91" s="35">
        <f>IF(OR($A$1&lt;=Main!AU$4,ISBLANK($N91)),0,Main!AU86)</f>
        <v>0</v>
      </c>
      <c r="BJ91" s="35">
        <f>IF(OR($A$1&lt;=Main!AV$4,ISBLANK($N91)),0,Main!AV86)</f>
        <v>0</v>
      </c>
    </row>
    <row r="92" spans="12:62">
      <c r="L92" s="146">
        <f>VLOOKUP($E33,Mask!$A$2:$C$102,$M$8,0)</f>
        <v>0</v>
      </c>
      <c r="M92" s="6">
        <f t="shared" si="6"/>
        <v>0</v>
      </c>
      <c r="N92" s="6" t="str">
        <f>Main!$A87&amp;Main!$B87</f>
        <v/>
      </c>
      <c r="O92" s="145">
        <f t="shared" si="7"/>
        <v>0</v>
      </c>
      <c r="P92" s="150">
        <f t="shared" si="8"/>
        <v>1</v>
      </c>
      <c r="Q92" s="150" t="str">
        <f ca="1">IF(Main!$AY87&lt;&gt;"#",$P92-Main!$AY87,"#")</f>
        <v>#</v>
      </c>
      <c r="R92" s="35">
        <f>Main!E87*Mask!G$22</f>
        <v>0</v>
      </c>
      <c r="S92" s="35">
        <f>Main!F87*Mask!H$22</f>
        <v>0</v>
      </c>
      <c r="T92" s="35">
        <f>Main!G87*Mask!I$22</f>
        <v>0</v>
      </c>
      <c r="U92" s="35">
        <f>Main!H87*Mask!J$22</f>
        <v>0</v>
      </c>
      <c r="V92" s="35">
        <f>Main!I87*Mask!K$22</f>
        <v>0</v>
      </c>
      <c r="W92" s="35">
        <f>Main!J87*Mask!L$22</f>
        <v>0</v>
      </c>
      <c r="X92" s="35">
        <f>Main!K87*Mask!M$22</f>
        <v>0</v>
      </c>
      <c r="Y92" s="35">
        <f>Main!L87*Mask!N$22</f>
        <v>0</v>
      </c>
      <c r="Z92" s="35">
        <f>Main!M87*Mask!O$22</f>
        <v>0</v>
      </c>
      <c r="AA92" s="35">
        <f>Main!N87*Mask!P$22</f>
        <v>0</v>
      </c>
      <c r="AB92" s="35">
        <f>Main!O87*Mask!Q$22</f>
        <v>0</v>
      </c>
      <c r="AC92" s="35">
        <f>Main!P87*Mask!R$22</f>
        <v>0</v>
      </c>
      <c r="AD92" s="35">
        <f>Main!Q87*Mask!S$22</f>
        <v>0</v>
      </c>
      <c r="AE92" s="35">
        <f>Main!R87*Mask!T$22</f>
        <v>0</v>
      </c>
      <c r="AF92" s="35">
        <f>Main!S87*Mask!U$22</f>
        <v>0</v>
      </c>
      <c r="AG92" s="35">
        <f>Main!T87*Mask!V$22</f>
        <v>0</v>
      </c>
      <c r="AH92" s="35">
        <f>Main!U87*Mask!W$22</f>
        <v>0</v>
      </c>
      <c r="AI92" s="35">
        <f>Main!V87*Mask!X$22</f>
        <v>0</v>
      </c>
      <c r="AJ92" s="35">
        <f>Main!W87*Mask!Y$22</f>
        <v>0</v>
      </c>
      <c r="AK92" s="35">
        <f>Main!X87*Mask!Z$22</f>
        <v>0</v>
      </c>
      <c r="AL92" s="35">
        <f>Main!Y87*Mask!AA$22</f>
        <v>0</v>
      </c>
      <c r="AM92" s="35">
        <f>Main!Z87*Mask!AB$22</f>
        <v>0</v>
      </c>
      <c r="AN92" s="35"/>
      <c r="AO92" s="35">
        <f>IF(OR($A$1&lt;=Main!AA$4,ISBLANK($N92)),0,Main!AA87)</f>
        <v>0</v>
      </c>
      <c r="AP92" s="35">
        <f>IF(OR($A$1&lt;=Main!AB$4,ISBLANK($N92)),0,Main!AB87)</f>
        <v>0</v>
      </c>
      <c r="AQ92" s="35">
        <f>IF(OR($A$1&lt;=Main!AC$4,ISBLANK($N92)),0,Main!AC87)</f>
        <v>0</v>
      </c>
      <c r="AR92" s="35">
        <f>IF(OR($A$1&lt;=Main!AD$4,ISBLANK($N92)),0,Main!AD87)</f>
        <v>0</v>
      </c>
      <c r="AS92" s="35">
        <f>IF(OR($A$1&lt;=Main!AE$4,ISBLANK($N92)),0,Main!AE87)</f>
        <v>0</v>
      </c>
      <c r="AT92" s="35">
        <f>IF(OR($A$1&lt;=Main!AF$4,ISBLANK($N92)),0,Main!AF87)</f>
        <v>0</v>
      </c>
      <c r="AU92" s="35">
        <f>IF(OR($A$1&lt;=Main!AG$4,ISBLANK($N92)),0,Main!AG87)</f>
        <v>0</v>
      </c>
      <c r="AV92" s="35">
        <f>IF(OR($A$1&lt;=Main!AH$4,ISBLANK($N92)),0,Main!AH87)</f>
        <v>0</v>
      </c>
      <c r="AW92" s="35">
        <f>IF(OR($A$1&lt;=Main!AI$4,ISBLANK($N92)),0,Main!AI87)</f>
        <v>0</v>
      </c>
      <c r="AX92" s="35">
        <f>IF(OR($A$1&lt;=Main!AJ$4,ISBLANK($N92)),0,Main!AJ87)</f>
        <v>0</v>
      </c>
      <c r="AY92" s="35">
        <f>IF(OR($A$1&lt;=Main!AK$4,ISBLANK($N92)),0,Main!AK87)</f>
        <v>0</v>
      </c>
      <c r="AZ92" s="35">
        <f>IF(OR($A$1&lt;=Main!AL$4,ISBLANK($N92)),0,Main!AL87)</f>
        <v>0</v>
      </c>
      <c r="BA92" s="35">
        <f>IF(OR($A$1&lt;=Main!AM$4,ISBLANK($N92)),0,Main!AM87)</f>
        <v>0</v>
      </c>
      <c r="BB92" s="35">
        <f>IF(OR($A$1&lt;=Main!AN$4,ISBLANK($N92)),0,Main!AN87)</f>
        <v>0</v>
      </c>
      <c r="BC92" s="35">
        <f>IF(OR($A$1&lt;=Main!AO$4,ISBLANK($N92)),0,Main!AO87)</f>
        <v>0</v>
      </c>
      <c r="BD92" s="35">
        <f>IF(OR($A$1&lt;=Main!AP$4,ISBLANK($N92)),0,Main!AP87)</f>
        <v>0</v>
      </c>
      <c r="BE92" s="35">
        <f>IF(OR($A$1&lt;=Main!AQ$4,ISBLANK($N92)),0,Main!AQ87)</f>
        <v>0</v>
      </c>
      <c r="BF92" s="35">
        <f>IF(OR($A$1&lt;=Main!AR$4,ISBLANK($N92)),0,Main!AR87)</f>
        <v>0</v>
      </c>
      <c r="BG92" s="35">
        <f>IF(OR($A$1&lt;=Main!AS$4,ISBLANK($N92)),0,Main!AS87)</f>
        <v>0</v>
      </c>
      <c r="BH92" s="35">
        <f>IF(OR($A$1&lt;=Main!AT$4,ISBLANK($N92)),0,Main!AT87)</f>
        <v>0</v>
      </c>
      <c r="BI92" s="35">
        <f>IF(OR($A$1&lt;=Main!AU$4,ISBLANK($N92)),0,Main!AU87)</f>
        <v>0</v>
      </c>
      <c r="BJ92" s="35">
        <f>IF(OR($A$1&lt;=Main!AV$4,ISBLANK($N92)),0,Main!AV87)</f>
        <v>0</v>
      </c>
    </row>
    <row r="93" spans="12:62">
      <c r="L93" s="146">
        <f>VLOOKUP($E34,Mask!$A$2:$C$102,$M$8,0)</f>
        <v>0</v>
      </c>
      <c r="M93" s="6">
        <f t="shared" si="6"/>
        <v>0</v>
      </c>
      <c r="N93" s="6" t="str">
        <f>Main!$A88&amp;Main!$B88</f>
        <v/>
      </c>
      <c r="O93" s="145">
        <f t="shared" si="7"/>
        <v>0</v>
      </c>
      <c r="P93" s="150">
        <f t="shared" si="8"/>
        <v>1</v>
      </c>
      <c r="Q93" s="150" t="str">
        <f ca="1">IF(Main!$AY88&lt;&gt;"#",$P93-Main!$AY88,"#")</f>
        <v>#</v>
      </c>
      <c r="R93" s="35">
        <f>Main!E88*Mask!G$22</f>
        <v>0</v>
      </c>
      <c r="S93" s="35">
        <f>Main!F88*Mask!H$22</f>
        <v>0</v>
      </c>
      <c r="T93" s="35">
        <f>Main!G88*Mask!I$22</f>
        <v>0</v>
      </c>
      <c r="U93" s="35">
        <f>Main!H88*Mask!J$22</f>
        <v>0</v>
      </c>
      <c r="V93" s="35">
        <f>Main!I88*Mask!K$22</f>
        <v>0</v>
      </c>
      <c r="W93" s="35">
        <f>Main!J88*Mask!L$22</f>
        <v>0</v>
      </c>
      <c r="X93" s="35">
        <f>Main!K88*Mask!M$22</f>
        <v>0</v>
      </c>
      <c r="Y93" s="35">
        <f>Main!L88*Mask!N$22</f>
        <v>0</v>
      </c>
      <c r="Z93" s="35">
        <f>Main!M88*Mask!O$22</f>
        <v>0</v>
      </c>
      <c r="AA93" s="35">
        <f>Main!N88*Mask!P$22</f>
        <v>0</v>
      </c>
      <c r="AB93" s="35">
        <f>Main!O88*Mask!Q$22</f>
        <v>0</v>
      </c>
      <c r="AC93" s="35">
        <f>Main!P88*Mask!R$22</f>
        <v>0</v>
      </c>
      <c r="AD93" s="35">
        <f>Main!Q88*Mask!S$22</f>
        <v>0</v>
      </c>
      <c r="AE93" s="35">
        <f>Main!R88*Mask!T$22</f>
        <v>0</v>
      </c>
      <c r="AF93" s="35">
        <f>Main!S88*Mask!U$22</f>
        <v>0</v>
      </c>
      <c r="AG93" s="35">
        <f>Main!T88*Mask!V$22</f>
        <v>0</v>
      </c>
      <c r="AH93" s="35">
        <f>Main!U88*Mask!W$22</f>
        <v>0</v>
      </c>
      <c r="AI93" s="35">
        <f>Main!V88*Mask!X$22</f>
        <v>0</v>
      </c>
      <c r="AJ93" s="35">
        <f>Main!W88*Mask!Y$22</f>
        <v>0</v>
      </c>
      <c r="AK93" s="35">
        <f>Main!X88*Mask!Z$22</f>
        <v>0</v>
      </c>
      <c r="AL93" s="35">
        <f>Main!Y88*Mask!AA$22</f>
        <v>0</v>
      </c>
      <c r="AM93" s="35">
        <f>Main!Z88*Mask!AB$22</f>
        <v>0</v>
      </c>
      <c r="AN93" s="35"/>
      <c r="AO93" s="35">
        <f>IF(OR($A$1&lt;=Main!AA$4,ISBLANK($N93)),0,Main!AA88)</f>
        <v>0</v>
      </c>
      <c r="AP93" s="35">
        <f>IF(OR($A$1&lt;=Main!AB$4,ISBLANK($N93)),0,Main!AB88)</f>
        <v>0</v>
      </c>
      <c r="AQ93" s="35">
        <f>IF(OR($A$1&lt;=Main!AC$4,ISBLANK($N93)),0,Main!AC88)</f>
        <v>0</v>
      </c>
      <c r="AR93" s="35">
        <f>IF(OR($A$1&lt;=Main!AD$4,ISBLANK($N93)),0,Main!AD88)</f>
        <v>0</v>
      </c>
      <c r="AS93" s="35">
        <f>IF(OR($A$1&lt;=Main!AE$4,ISBLANK($N93)),0,Main!AE88)</f>
        <v>0</v>
      </c>
      <c r="AT93" s="35">
        <f>IF(OR($A$1&lt;=Main!AF$4,ISBLANK($N93)),0,Main!AF88)</f>
        <v>0</v>
      </c>
      <c r="AU93" s="35">
        <f>IF(OR($A$1&lt;=Main!AG$4,ISBLANK($N93)),0,Main!AG88)</f>
        <v>0</v>
      </c>
      <c r="AV93" s="35">
        <f>IF(OR($A$1&lt;=Main!AH$4,ISBLANK($N93)),0,Main!AH88)</f>
        <v>0</v>
      </c>
      <c r="AW93" s="35">
        <f>IF(OR($A$1&lt;=Main!AI$4,ISBLANK($N93)),0,Main!AI88)</f>
        <v>0</v>
      </c>
      <c r="AX93" s="35">
        <f>IF(OR($A$1&lt;=Main!AJ$4,ISBLANK($N93)),0,Main!AJ88)</f>
        <v>0</v>
      </c>
      <c r="AY93" s="35">
        <f>IF(OR($A$1&lt;=Main!AK$4,ISBLANK($N93)),0,Main!AK88)</f>
        <v>0</v>
      </c>
      <c r="AZ93" s="35">
        <f>IF(OR($A$1&lt;=Main!AL$4,ISBLANK($N93)),0,Main!AL88)</f>
        <v>0</v>
      </c>
      <c r="BA93" s="35">
        <f>IF(OR($A$1&lt;=Main!AM$4,ISBLANK($N93)),0,Main!AM88)</f>
        <v>0</v>
      </c>
      <c r="BB93" s="35">
        <f>IF(OR($A$1&lt;=Main!AN$4,ISBLANK($N93)),0,Main!AN88)</f>
        <v>0</v>
      </c>
      <c r="BC93" s="35">
        <f>IF(OR($A$1&lt;=Main!AO$4,ISBLANK($N93)),0,Main!AO88)</f>
        <v>0</v>
      </c>
      <c r="BD93" s="35">
        <f>IF(OR($A$1&lt;=Main!AP$4,ISBLANK($N93)),0,Main!AP88)</f>
        <v>0</v>
      </c>
      <c r="BE93" s="35">
        <f>IF(OR($A$1&lt;=Main!AQ$4,ISBLANK($N93)),0,Main!AQ88)</f>
        <v>0</v>
      </c>
      <c r="BF93" s="35">
        <f>IF(OR($A$1&lt;=Main!AR$4,ISBLANK($N93)),0,Main!AR88)</f>
        <v>0</v>
      </c>
      <c r="BG93" s="35">
        <f>IF(OR($A$1&lt;=Main!AS$4,ISBLANK($N93)),0,Main!AS88)</f>
        <v>0</v>
      </c>
      <c r="BH93" s="35">
        <f>IF(OR($A$1&lt;=Main!AT$4,ISBLANK($N93)),0,Main!AT88)</f>
        <v>0</v>
      </c>
      <c r="BI93" s="35">
        <f>IF(OR($A$1&lt;=Main!AU$4,ISBLANK($N93)),0,Main!AU88)</f>
        <v>0</v>
      </c>
      <c r="BJ93" s="35">
        <f>IF(OR($A$1&lt;=Main!AV$4,ISBLANK($N93)),0,Main!AV88)</f>
        <v>0</v>
      </c>
    </row>
    <row r="94" spans="12:62">
      <c r="L94" s="146">
        <f>VLOOKUP($E35,Mask!$A$2:$C$102,$M$8,0)</f>
        <v>0</v>
      </c>
      <c r="M94" s="6">
        <f t="shared" si="6"/>
        <v>0</v>
      </c>
      <c r="N94" s="6" t="str">
        <f>Main!$A89&amp;Main!$B89</f>
        <v/>
      </c>
      <c r="O94" s="145">
        <f t="shared" si="7"/>
        <v>0</v>
      </c>
      <c r="P94" s="150">
        <f t="shared" si="8"/>
        <v>1</v>
      </c>
      <c r="Q94" s="150" t="str">
        <f ca="1">IF(Main!$AY89&lt;&gt;"#",$P94-Main!$AY89,"#")</f>
        <v>#</v>
      </c>
      <c r="R94" s="35">
        <f>Main!E89*Mask!G$22</f>
        <v>0</v>
      </c>
      <c r="S94" s="35">
        <f>Main!F89*Mask!H$22</f>
        <v>0</v>
      </c>
      <c r="T94" s="35">
        <f>Main!G89*Mask!I$22</f>
        <v>0</v>
      </c>
      <c r="U94" s="35">
        <f>Main!H89*Mask!J$22</f>
        <v>0</v>
      </c>
      <c r="V94" s="35">
        <f>Main!I89*Mask!K$22</f>
        <v>0</v>
      </c>
      <c r="W94" s="35">
        <f>Main!J89*Mask!L$22</f>
        <v>0</v>
      </c>
      <c r="X94" s="35">
        <f>Main!K89*Mask!M$22</f>
        <v>0</v>
      </c>
      <c r="Y94" s="35">
        <f>Main!L89*Mask!N$22</f>
        <v>0</v>
      </c>
      <c r="Z94" s="35">
        <f>Main!M89*Mask!O$22</f>
        <v>0</v>
      </c>
      <c r="AA94" s="35">
        <f>Main!N89*Mask!P$22</f>
        <v>0</v>
      </c>
      <c r="AB94" s="35">
        <f>Main!O89*Mask!Q$22</f>
        <v>0</v>
      </c>
      <c r="AC94" s="35">
        <f>Main!P89*Mask!R$22</f>
        <v>0</v>
      </c>
      <c r="AD94" s="35">
        <f>Main!Q89*Mask!S$22</f>
        <v>0</v>
      </c>
      <c r="AE94" s="35">
        <f>Main!R89*Mask!T$22</f>
        <v>0</v>
      </c>
      <c r="AF94" s="35">
        <f>Main!S89*Mask!U$22</f>
        <v>0</v>
      </c>
      <c r="AG94" s="35">
        <f>Main!T89*Mask!V$22</f>
        <v>0</v>
      </c>
      <c r="AH94" s="35">
        <f>Main!U89*Mask!W$22</f>
        <v>0</v>
      </c>
      <c r="AI94" s="35">
        <f>Main!V89*Mask!X$22</f>
        <v>0</v>
      </c>
      <c r="AJ94" s="35">
        <f>Main!W89*Mask!Y$22</f>
        <v>0</v>
      </c>
      <c r="AK94" s="35">
        <f>Main!X89*Mask!Z$22</f>
        <v>0</v>
      </c>
      <c r="AL94" s="35">
        <f>Main!Y89*Mask!AA$22</f>
        <v>0</v>
      </c>
      <c r="AM94" s="35">
        <f>Main!Z89*Mask!AB$22</f>
        <v>0</v>
      </c>
      <c r="AN94" s="35"/>
      <c r="AO94" s="35">
        <f>IF(OR($A$1&lt;=Main!AA$4,ISBLANK($N94)),0,Main!AA89)</f>
        <v>0</v>
      </c>
      <c r="AP94" s="35">
        <f>IF(OR($A$1&lt;=Main!AB$4,ISBLANK($N94)),0,Main!AB89)</f>
        <v>0</v>
      </c>
      <c r="AQ94" s="35">
        <f>IF(OR($A$1&lt;=Main!AC$4,ISBLANK($N94)),0,Main!AC89)</f>
        <v>0</v>
      </c>
      <c r="AR94" s="35">
        <f>IF(OR($A$1&lt;=Main!AD$4,ISBLANK($N94)),0,Main!AD89)</f>
        <v>0</v>
      </c>
      <c r="AS94" s="35">
        <f>IF(OR($A$1&lt;=Main!AE$4,ISBLANK($N94)),0,Main!AE89)</f>
        <v>0</v>
      </c>
      <c r="AT94" s="35">
        <f>IF(OR($A$1&lt;=Main!AF$4,ISBLANK($N94)),0,Main!AF89)</f>
        <v>0</v>
      </c>
      <c r="AU94" s="35">
        <f>IF(OR($A$1&lt;=Main!AG$4,ISBLANK($N94)),0,Main!AG89)</f>
        <v>0</v>
      </c>
      <c r="AV94" s="35">
        <f>IF(OR($A$1&lt;=Main!AH$4,ISBLANK($N94)),0,Main!AH89)</f>
        <v>0</v>
      </c>
      <c r="AW94" s="35">
        <f>IF(OR($A$1&lt;=Main!AI$4,ISBLANK($N94)),0,Main!AI89)</f>
        <v>0</v>
      </c>
      <c r="AX94" s="35">
        <f>IF(OR($A$1&lt;=Main!AJ$4,ISBLANK($N94)),0,Main!AJ89)</f>
        <v>0</v>
      </c>
      <c r="AY94" s="35">
        <f>IF(OR($A$1&lt;=Main!AK$4,ISBLANK($N94)),0,Main!AK89)</f>
        <v>0</v>
      </c>
      <c r="AZ94" s="35">
        <f>IF(OR($A$1&lt;=Main!AL$4,ISBLANK($N94)),0,Main!AL89)</f>
        <v>0</v>
      </c>
      <c r="BA94" s="35">
        <f>IF(OR($A$1&lt;=Main!AM$4,ISBLANK($N94)),0,Main!AM89)</f>
        <v>0</v>
      </c>
      <c r="BB94" s="35">
        <f>IF(OR($A$1&lt;=Main!AN$4,ISBLANK($N94)),0,Main!AN89)</f>
        <v>0</v>
      </c>
      <c r="BC94" s="35">
        <f>IF(OR($A$1&lt;=Main!AO$4,ISBLANK($N94)),0,Main!AO89)</f>
        <v>0</v>
      </c>
      <c r="BD94" s="35">
        <f>IF(OR($A$1&lt;=Main!AP$4,ISBLANK($N94)),0,Main!AP89)</f>
        <v>0</v>
      </c>
      <c r="BE94" s="35">
        <f>IF(OR($A$1&lt;=Main!AQ$4,ISBLANK($N94)),0,Main!AQ89)</f>
        <v>0</v>
      </c>
      <c r="BF94" s="35">
        <f>IF(OR($A$1&lt;=Main!AR$4,ISBLANK($N94)),0,Main!AR89)</f>
        <v>0</v>
      </c>
      <c r="BG94" s="35">
        <f>IF(OR($A$1&lt;=Main!AS$4,ISBLANK($N94)),0,Main!AS89)</f>
        <v>0</v>
      </c>
      <c r="BH94" s="35">
        <f>IF(OR($A$1&lt;=Main!AT$4,ISBLANK($N94)),0,Main!AT89)</f>
        <v>0</v>
      </c>
      <c r="BI94" s="35">
        <f>IF(OR($A$1&lt;=Main!AU$4,ISBLANK($N94)),0,Main!AU89)</f>
        <v>0</v>
      </c>
      <c r="BJ94" s="35">
        <f>IF(OR($A$1&lt;=Main!AV$4,ISBLANK($N94)),0,Main!AV89)</f>
        <v>0</v>
      </c>
    </row>
    <row r="95" spans="12:62">
      <c r="L95" s="146">
        <f>VLOOKUP($E36,Mask!$A$2:$C$102,$M$8,0)</f>
        <v>0</v>
      </c>
      <c r="M95" s="6">
        <f t="shared" si="6"/>
        <v>0</v>
      </c>
      <c r="N95" s="6" t="str">
        <f>Main!$A90&amp;Main!$B90</f>
        <v/>
      </c>
      <c r="O95" s="145">
        <f t="shared" si="7"/>
        <v>0</v>
      </c>
      <c r="P95" s="150">
        <f t="shared" si="8"/>
        <v>1</v>
      </c>
      <c r="Q95" s="150" t="str">
        <f ca="1">IF(Main!$AY90&lt;&gt;"#",$P95-Main!$AY90,"#")</f>
        <v>#</v>
      </c>
      <c r="R95" s="35">
        <f>Main!E90*Mask!G$22</f>
        <v>0</v>
      </c>
      <c r="S95" s="35">
        <f>Main!F90*Mask!H$22</f>
        <v>0</v>
      </c>
      <c r="T95" s="35">
        <f>Main!G90*Mask!I$22</f>
        <v>0</v>
      </c>
      <c r="U95" s="35">
        <f>Main!H90*Mask!J$22</f>
        <v>0</v>
      </c>
      <c r="V95" s="35">
        <f>Main!I90*Mask!K$22</f>
        <v>0</v>
      </c>
      <c r="W95" s="35">
        <f>Main!J90*Mask!L$22</f>
        <v>0</v>
      </c>
      <c r="X95" s="35">
        <f>Main!K90*Mask!M$22</f>
        <v>0</v>
      </c>
      <c r="Y95" s="35">
        <f>Main!L90*Mask!N$22</f>
        <v>0</v>
      </c>
      <c r="Z95" s="35">
        <f>Main!M90*Mask!O$22</f>
        <v>0</v>
      </c>
      <c r="AA95" s="35">
        <f>Main!N90*Mask!P$22</f>
        <v>0</v>
      </c>
      <c r="AB95" s="35">
        <f>Main!O90*Mask!Q$22</f>
        <v>0</v>
      </c>
      <c r="AC95" s="35">
        <f>Main!P90*Mask!R$22</f>
        <v>0</v>
      </c>
      <c r="AD95" s="35">
        <f>Main!Q90*Mask!S$22</f>
        <v>0</v>
      </c>
      <c r="AE95" s="35">
        <f>Main!R90*Mask!T$22</f>
        <v>0</v>
      </c>
      <c r="AF95" s="35">
        <f>Main!S90*Mask!U$22</f>
        <v>0</v>
      </c>
      <c r="AG95" s="35">
        <f>Main!T90*Mask!V$22</f>
        <v>0</v>
      </c>
      <c r="AH95" s="35">
        <f>Main!U90*Mask!W$22</f>
        <v>0</v>
      </c>
      <c r="AI95" s="35">
        <f>Main!V90*Mask!X$22</f>
        <v>0</v>
      </c>
      <c r="AJ95" s="35">
        <f>Main!W90*Mask!Y$22</f>
        <v>0</v>
      </c>
      <c r="AK95" s="35">
        <f>Main!X90*Mask!Z$22</f>
        <v>0</v>
      </c>
      <c r="AL95" s="35">
        <f>Main!Y90*Mask!AA$22</f>
        <v>0</v>
      </c>
      <c r="AM95" s="35">
        <f>Main!Z90*Mask!AB$22</f>
        <v>0</v>
      </c>
      <c r="AN95" s="35"/>
      <c r="AO95" s="35">
        <f>IF(OR($A$1&lt;=Main!AA$4,ISBLANK($N95)),0,Main!AA90)</f>
        <v>0</v>
      </c>
      <c r="AP95" s="35">
        <f>IF(OR($A$1&lt;=Main!AB$4,ISBLANK($N95)),0,Main!AB90)</f>
        <v>0</v>
      </c>
      <c r="AQ95" s="35">
        <f>IF(OR($A$1&lt;=Main!AC$4,ISBLANK($N95)),0,Main!AC90)</f>
        <v>0</v>
      </c>
      <c r="AR95" s="35">
        <f>IF(OR($A$1&lt;=Main!AD$4,ISBLANK($N95)),0,Main!AD90)</f>
        <v>0</v>
      </c>
      <c r="AS95" s="35">
        <f>IF(OR($A$1&lt;=Main!AE$4,ISBLANK($N95)),0,Main!AE90)</f>
        <v>0</v>
      </c>
      <c r="AT95" s="35">
        <f>IF(OR($A$1&lt;=Main!AF$4,ISBLANK($N95)),0,Main!AF90)</f>
        <v>0</v>
      </c>
      <c r="AU95" s="35">
        <f>IF(OR($A$1&lt;=Main!AG$4,ISBLANK($N95)),0,Main!AG90)</f>
        <v>0</v>
      </c>
      <c r="AV95" s="35">
        <f>IF(OR($A$1&lt;=Main!AH$4,ISBLANK($N95)),0,Main!AH90)</f>
        <v>0</v>
      </c>
      <c r="AW95" s="35">
        <f>IF(OR($A$1&lt;=Main!AI$4,ISBLANK($N95)),0,Main!AI90)</f>
        <v>0</v>
      </c>
      <c r="AX95" s="35">
        <f>IF(OR($A$1&lt;=Main!AJ$4,ISBLANK($N95)),0,Main!AJ90)</f>
        <v>0</v>
      </c>
      <c r="AY95" s="35">
        <f>IF(OR($A$1&lt;=Main!AK$4,ISBLANK($N95)),0,Main!AK90)</f>
        <v>0</v>
      </c>
      <c r="AZ95" s="35">
        <f>IF(OR($A$1&lt;=Main!AL$4,ISBLANK($N95)),0,Main!AL90)</f>
        <v>0</v>
      </c>
      <c r="BA95" s="35">
        <f>IF(OR($A$1&lt;=Main!AM$4,ISBLANK($N95)),0,Main!AM90)</f>
        <v>0</v>
      </c>
      <c r="BB95" s="35">
        <f>IF(OR($A$1&lt;=Main!AN$4,ISBLANK($N95)),0,Main!AN90)</f>
        <v>0</v>
      </c>
      <c r="BC95" s="35">
        <f>IF(OR($A$1&lt;=Main!AO$4,ISBLANK($N95)),0,Main!AO90)</f>
        <v>0</v>
      </c>
      <c r="BD95" s="35">
        <f>IF(OR($A$1&lt;=Main!AP$4,ISBLANK($N95)),0,Main!AP90)</f>
        <v>0</v>
      </c>
      <c r="BE95" s="35">
        <f>IF(OR($A$1&lt;=Main!AQ$4,ISBLANK($N95)),0,Main!AQ90)</f>
        <v>0</v>
      </c>
      <c r="BF95" s="35">
        <f>IF(OR($A$1&lt;=Main!AR$4,ISBLANK($N95)),0,Main!AR90)</f>
        <v>0</v>
      </c>
      <c r="BG95" s="35">
        <f>IF(OR($A$1&lt;=Main!AS$4,ISBLANK($N95)),0,Main!AS90)</f>
        <v>0</v>
      </c>
      <c r="BH95" s="35">
        <f>IF(OR($A$1&lt;=Main!AT$4,ISBLANK($N95)),0,Main!AT90)</f>
        <v>0</v>
      </c>
      <c r="BI95" s="35">
        <f>IF(OR($A$1&lt;=Main!AU$4,ISBLANK($N95)),0,Main!AU90)</f>
        <v>0</v>
      </c>
      <c r="BJ95" s="35">
        <f>IF(OR($A$1&lt;=Main!AV$4,ISBLANK($N95)),0,Main!AV90)</f>
        <v>0</v>
      </c>
    </row>
    <row r="96" spans="12:62">
      <c r="L96" s="146">
        <f>VLOOKUP($E37,Mask!$A$2:$C$102,$M$8,0)</f>
        <v>0</v>
      </c>
      <c r="M96" s="6">
        <f t="shared" si="6"/>
        <v>0</v>
      </c>
      <c r="N96" s="6" t="str">
        <f>Main!$A91&amp;Main!$B91</f>
        <v/>
      </c>
      <c r="O96" s="145">
        <f t="shared" si="7"/>
        <v>0</v>
      </c>
      <c r="P96" s="150">
        <f t="shared" si="8"/>
        <v>1</v>
      </c>
      <c r="Q96" s="150" t="str">
        <f ca="1">IF(Main!$AY91&lt;&gt;"#",$P96-Main!$AY91,"#")</f>
        <v>#</v>
      </c>
      <c r="R96" s="35">
        <f>Main!E91*Mask!G$22</f>
        <v>0</v>
      </c>
      <c r="S96" s="35">
        <f>Main!F91*Mask!H$22</f>
        <v>0</v>
      </c>
      <c r="T96" s="35">
        <f>Main!G91*Mask!I$22</f>
        <v>0</v>
      </c>
      <c r="U96" s="35">
        <f>Main!H91*Mask!J$22</f>
        <v>0</v>
      </c>
      <c r="V96" s="35">
        <f>Main!I91*Mask!K$22</f>
        <v>0</v>
      </c>
      <c r="W96" s="35">
        <f>Main!J91*Mask!L$22</f>
        <v>0</v>
      </c>
      <c r="X96" s="35">
        <f>Main!K91*Mask!M$22</f>
        <v>0</v>
      </c>
      <c r="Y96" s="35">
        <f>Main!L91*Mask!N$22</f>
        <v>0</v>
      </c>
      <c r="Z96" s="35">
        <f>Main!M91*Mask!O$22</f>
        <v>0</v>
      </c>
      <c r="AA96" s="35">
        <f>Main!N91*Mask!P$22</f>
        <v>0</v>
      </c>
      <c r="AB96" s="35">
        <f>Main!O91*Mask!Q$22</f>
        <v>0</v>
      </c>
      <c r="AC96" s="35">
        <f>Main!P91*Mask!R$22</f>
        <v>0</v>
      </c>
      <c r="AD96" s="35">
        <f>Main!Q91*Mask!S$22</f>
        <v>0</v>
      </c>
      <c r="AE96" s="35">
        <f>Main!R91*Mask!T$22</f>
        <v>0</v>
      </c>
      <c r="AF96" s="35">
        <f>Main!S91*Mask!U$22</f>
        <v>0</v>
      </c>
      <c r="AG96" s="35">
        <f>Main!T91*Mask!V$22</f>
        <v>0</v>
      </c>
      <c r="AH96" s="35">
        <f>Main!U91*Mask!W$22</f>
        <v>0</v>
      </c>
      <c r="AI96" s="35">
        <f>Main!V91*Mask!X$22</f>
        <v>0</v>
      </c>
      <c r="AJ96" s="35">
        <f>Main!W91*Mask!Y$22</f>
        <v>0</v>
      </c>
      <c r="AK96" s="35">
        <f>Main!X91*Mask!Z$22</f>
        <v>0</v>
      </c>
      <c r="AL96" s="35">
        <f>Main!Y91*Mask!AA$22</f>
        <v>0</v>
      </c>
      <c r="AM96" s="35">
        <f>Main!Z91*Mask!AB$22</f>
        <v>0</v>
      </c>
      <c r="AN96" s="35"/>
      <c r="AO96" s="35">
        <f>IF(OR($A$1&lt;=Main!AA$4,ISBLANK($N96)),0,Main!AA91)</f>
        <v>0</v>
      </c>
      <c r="AP96" s="35">
        <f>IF(OR($A$1&lt;=Main!AB$4,ISBLANK($N96)),0,Main!AB91)</f>
        <v>0</v>
      </c>
      <c r="AQ96" s="35">
        <f>IF(OR($A$1&lt;=Main!AC$4,ISBLANK($N96)),0,Main!AC91)</f>
        <v>0</v>
      </c>
      <c r="AR96" s="35">
        <f>IF(OR($A$1&lt;=Main!AD$4,ISBLANK($N96)),0,Main!AD91)</f>
        <v>0</v>
      </c>
      <c r="AS96" s="35">
        <f>IF(OR($A$1&lt;=Main!AE$4,ISBLANK($N96)),0,Main!AE91)</f>
        <v>0</v>
      </c>
      <c r="AT96" s="35">
        <f>IF(OR($A$1&lt;=Main!AF$4,ISBLANK($N96)),0,Main!AF91)</f>
        <v>0</v>
      </c>
      <c r="AU96" s="35">
        <f>IF(OR($A$1&lt;=Main!AG$4,ISBLANK($N96)),0,Main!AG91)</f>
        <v>0</v>
      </c>
      <c r="AV96" s="35">
        <f>IF(OR($A$1&lt;=Main!AH$4,ISBLANK($N96)),0,Main!AH91)</f>
        <v>0</v>
      </c>
      <c r="AW96" s="35">
        <f>IF(OR($A$1&lt;=Main!AI$4,ISBLANK($N96)),0,Main!AI91)</f>
        <v>0</v>
      </c>
      <c r="AX96" s="35">
        <f>IF(OR($A$1&lt;=Main!AJ$4,ISBLANK($N96)),0,Main!AJ91)</f>
        <v>0</v>
      </c>
      <c r="AY96" s="35">
        <f>IF(OR($A$1&lt;=Main!AK$4,ISBLANK($N96)),0,Main!AK91)</f>
        <v>0</v>
      </c>
      <c r="AZ96" s="35">
        <f>IF(OR($A$1&lt;=Main!AL$4,ISBLANK($N96)),0,Main!AL91)</f>
        <v>0</v>
      </c>
      <c r="BA96" s="35">
        <f>IF(OR($A$1&lt;=Main!AM$4,ISBLANK($N96)),0,Main!AM91)</f>
        <v>0</v>
      </c>
      <c r="BB96" s="35">
        <f>IF(OR($A$1&lt;=Main!AN$4,ISBLANK($N96)),0,Main!AN91)</f>
        <v>0</v>
      </c>
      <c r="BC96" s="35">
        <f>IF(OR($A$1&lt;=Main!AO$4,ISBLANK($N96)),0,Main!AO91)</f>
        <v>0</v>
      </c>
      <c r="BD96" s="35">
        <f>IF(OR($A$1&lt;=Main!AP$4,ISBLANK($N96)),0,Main!AP91)</f>
        <v>0</v>
      </c>
      <c r="BE96" s="35">
        <f>IF(OR($A$1&lt;=Main!AQ$4,ISBLANK($N96)),0,Main!AQ91)</f>
        <v>0</v>
      </c>
      <c r="BF96" s="35">
        <f>IF(OR($A$1&lt;=Main!AR$4,ISBLANK($N96)),0,Main!AR91)</f>
        <v>0</v>
      </c>
      <c r="BG96" s="35">
        <f>IF(OR($A$1&lt;=Main!AS$4,ISBLANK($N96)),0,Main!AS91)</f>
        <v>0</v>
      </c>
      <c r="BH96" s="35">
        <f>IF(OR($A$1&lt;=Main!AT$4,ISBLANK($N96)),0,Main!AT91)</f>
        <v>0</v>
      </c>
      <c r="BI96" s="35">
        <f>IF(OR($A$1&lt;=Main!AU$4,ISBLANK($N96)),0,Main!AU91)</f>
        <v>0</v>
      </c>
      <c r="BJ96" s="35">
        <f>IF(OR($A$1&lt;=Main!AV$4,ISBLANK($N96)),0,Main!AV91)</f>
        <v>0</v>
      </c>
    </row>
    <row r="97" spans="12:62">
      <c r="L97" s="146">
        <f>VLOOKUP($E38,Mask!$A$2:$C$102,$M$8,0)</f>
        <v>0</v>
      </c>
      <c r="M97" s="6">
        <f t="shared" si="6"/>
        <v>0</v>
      </c>
      <c r="N97" s="6" t="str">
        <f>Main!$A92&amp;Main!$B92</f>
        <v/>
      </c>
      <c r="O97" s="145">
        <f t="shared" si="7"/>
        <v>0</v>
      </c>
      <c r="P97" s="150">
        <f t="shared" si="8"/>
        <v>1</v>
      </c>
      <c r="Q97" s="150" t="str">
        <f ca="1">IF(Main!$AY92&lt;&gt;"#",$P97-Main!$AY92,"#")</f>
        <v>#</v>
      </c>
      <c r="R97" s="35">
        <f>Main!E92*Mask!G$22</f>
        <v>0</v>
      </c>
      <c r="S97" s="35">
        <f>Main!F92*Mask!H$22</f>
        <v>0</v>
      </c>
      <c r="T97" s="35">
        <f>Main!G92*Mask!I$22</f>
        <v>0</v>
      </c>
      <c r="U97" s="35">
        <f>Main!H92*Mask!J$22</f>
        <v>0</v>
      </c>
      <c r="V97" s="35">
        <f>Main!I92*Mask!K$22</f>
        <v>0</v>
      </c>
      <c r="W97" s="35">
        <f>Main!J92*Mask!L$22</f>
        <v>0</v>
      </c>
      <c r="X97" s="35">
        <f>Main!K92*Mask!M$22</f>
        <v>0</v>
      </c>
      <c r="Y97" s="35">
        <f>Main!L92*Mask!N$22</f>
        <v>0</v>
      </c>
      <c r="Z97" s="35">
        <f>Main!M92*Mask!O$22</f>
        <v>0</v>
      </c>
      <c r="AA97" s="35">
        <f>Main!N92*Mask!P$22</f>
        <v>0</v>
      </c>
      <c r="AB97" s="35">
        <f>Main!O92*Mask!Q$22</f>
        <v>0</v>
      </c>
      <c r="AC97" s="35">
        <f>Main!P92*Mask!R$22</f>
        <v>0</v>
      </c>
      <c r="AD97" s="35">
        <f>Main!Q92*Mask!S$22</f>
        <v>0</v>
      </c>
      <c r="AE97" s="35">
        <f>Main!R92*Mask!T$22</f>
        <v>0</v>
      </c>
      <c r="AF97" s="35">
        <f>Main!S92*Mask!U$22</f>
        <v>0</v>
      </c>
      <c r="AG97" s="35">
        <f>Main!T92*Mask!V$22</f>
        <v>0</v>
      </c>
      <c r="AH97" s="35">
        <f>Main!U92*Mask!W$22</f>
        <v>0</v>
      </c>
      <c r="AI97" s="35">
        <f>Main!V92*Mask!X$22</f>
        <v>0</v>
      </c>
      <c r="AJ97" s="35">
        <f>Main!W92*Mask!Y$22</f>
        <v>0</v>
      </c>
      <c r="AK97" s="35">
        <f>Main!X92*Mask!Z$22</f>
        <v>0</v>
      </c>
      <c r="AL97" s="35">
        <f>Main!Y92*Mask!AA$22</f>
        <v>0</v>
      </c>
      <c r="AM97" s="35">
        <f>Main!Z92*Mask!AB$22</f>
        <v>0</v>
      </c>
      <c r="AN97" s="35"/>
      <c r="AO97" s="35">
        <f>IF(OR($A$1&lt;=Main!AA$4,ISBLANK($N97)),0,Main!AA92)</f>
        <v>0</v>
      </c>
      <c r="AP97" s="35">
        <f>IF(OR($A$1&lt;=Main!AB$4,ISBLANK($N97)),0,Main!AB92)</f>
        <v>0</v>
      </c>
      <c r="AQ97" s="35">
        <f>IF(OR($A$1&lt;=Main!AC$4,ISBLANK($N97)),0,Main!AC92)</f>
        <v>0</v>
      </c>
      <c r="AR97" s="35">
        <f>IF(OR($A$1&lt;=Main!AD$4,ISBLANK($N97)),0,Main!AD92)</f>
        <v>0</v>
      </c>
      <c r="AS97" s="35">
        <f>IF(OR($A$1&lt;=Main!AE$4,ISBLANK($N97)),0,Main!AE92)</f>
        <v>0</v>
      </c>
      <c r="AT97" s="35">
        <f>IF(OR($A$1&lt;=Main!AF$4,ISBLANK($N97)),0,Main!AF92)</f>
        <v>0</v>
      </c>
      <c r="AU97" s="35">
        <f>IF(OR($A$1&lt;=Main!AG$4,ISBLANK($N97)),0,Main!AG92)</f>
        <v>0</v>
      </c>
      <c r="AV97" s="35">
        <f>IF(OR($A$1&lt;=Main!AH$4,ISBLANK($N97)),0,Main!AH92)</f>
        <v>0</v>
      </c>
      <c r="AW97" s="35">
        <f>IF(OR($A$1&lt;=Main!AI$4,ISBLANK($N97)),0,Main!AI92)</f>
        <v>0</v>
      </c>
      <c r="AX97" s="35">
        <f>IF(OR($A$1&lt;=Main!AJ$4,ISBLANK($N97)),0,Main!AJ92)</f>
        <v>0</v>
      </c>
      <c r="AY97" s="35">
        <f>IF(OR($A$1&lt;=Main!AK$4,ISBLANK($N97)),0,Main!AK92)</f>
        <v>0</v>
      </c>
      <c r="AZ97" s="35">
        <f>IF(OR($A$1&lt;=Main!AL$4,ISBLANK($N97)),0,Main!AL92)</f>
        <v>0</v>
      </c>
      <c r="BA97" s="35">
        <f>IF(OR($A$1&lt;=Main!AM$4,ISBLANK($N97)),0,Main!AM92)</f>
        <v>0</v>
      </c>
      <c r="BB97" s="35">
        <f>IF(OR($A$1&lt;=Main!AN$4,ISBLANK($N97)),0,Main!AN92)</f>
        <v>0</v>
      </c>
      <c r="BC97" s="35">
        <f>IF(OR($A$1&lt;=Main!AO$4,ISBLANK($N97)),0,Main!AO92)</f>
        <v>0</v>
      </c>
      <c r="BD97" s="35">
        <f>IF(OR($A$1&lt;=Main!AP$4,ISBLANK($N97)),0,Main!AP92)</f>
        <v>0</v>
      </c>
      <c r="BE97" s="35">
        <f>IF(OR($A$1&lt;=Main!AQ$4,ISBLANK($N97)),0,Main!AQ92)</f>
        <v>0</v>
      </c>
      <c r="BF97" s="35">
        <f>IF(OR($A$1&lt;=Main!AR$4,ISBLANK($N97)),0,Main!AR92)</f>
        <v>0</v>
      </c>
      <c r="BG97" s="35">
        <f>IF(OR($A$1&lt;=Main!AS$4,ISBLANK($N97)),0,Main!AS92)</f>
        <v>0</v>
      </c>
      <c r="BH97" s="35">
        <f>IF(OR($A$1&lt;=Main!AT$4,ISBLANK($N97)),0,Main!AT92)</f>
        <v>0</v>
      </c>
      <c r="BI97" s="35">
        <f>IF(OR($A$1&lt;=Main!AU$4,ISBLANK($N97)),0,Main!AU92)</f>
        <v>0</v>
      </c>
      <c r="BJ97" s="35">
        <f>IF(OR($A$1&lt;=Main!AV$4,ISBLANK($N97)),0,Main!AV92)</f>
        <v>0</v>
      </c>
    </row>
    <row r="98" spans="12:62">
      <c r="L98" s="146">
        <f>VLOOKUP($E39,Mask!$A$2:$C$102,$M$8,0)</f>
        <v>0</v>
      </c>
      <c r="M98" s="6">
        <f t="shared" si="6"/>
        <v>0</v>
      </c>
      <c r="N98" s="6" t="str">
        <f>Main!$A93&amp;Main!$B93</f>
        <v/>
      </c>
      <c r="O98" s="145">
        <f t="shared" si="7"/>
        <v>0</v>
      </c>
      <c r="P98" s="150">
        <f t="shared" si="8"/>
        <v>1</v>
      </c>
      <c r="Q98" s="150" t="str">
        <f ca="1">IF(Main!$AY93&lt;&gt;"#",$P98-Main!$AY93,"#")</f>
        <v>#</v>
      </c>
      <c r="R98" s="35">
        <f>Main!E93*Mask!G$22</f>
        <v>0</v>
      </c>
      <c r="S98" s="35">
        <f>Main!F93*Mask!H$22</f>
        <v>0</v>
      </c>
      <c r="T98" s="35">
        <f>Main!G93*Mask!I$22</f>
        <v>0</v>
      </c>
      <c r="U98" s="35">
        <f>Main!H93*Mask!J$22</f>
        <v>0</v>
      </c>
      <c r="V98" s="35">
        <f>Main!I93*Mask!K$22</f>
        <v>0</v>
      </c>
      <c r="W98" s="35">
        <f>Main!J93*Mask!L$22</f>
        <v>0</v>
      </c>
      <c r="X98" s="35">
        <f>Main!K93*Mask!M$22</f>
        <v>0</v>
      </c>
      <c r="Y98" s="35">
        <f>Main!L93*Mask!N$22</f>
        <v>0</v>
      </c>
      <c r="Z98" s="35">
        <f>Main!M93*Mask!O$22</f>
        <v>0</v>
      </c>
      <c r="AA98" s="35">
        <f>Main!N93*Mask!P$22</f>
        <v>0</v>
      </c>
      <c r="AB98" s="35">
        <f>Main!O93*Mask!Q$22</f>
        <v>0</v>
      </c>
      <c r="AC98" s="35">
        <f>Main!P93*Mask!R$22</f>
        <v>0</v>
      </c>
      <c r="AD98" s="35">
        <f>Main!Q93*Mask!S$22</f>
        <v>0</v>
      </c>
      <c r="AE98" s="35">
        <f>Main!R93*Mask!T$22</f>
        <v>0</v>
      </c>
      <c r="AF98" s="35">
        <f>Main!S93*Mask!U$22</f>
        <v>0</v>
      </c>
      <c r="AG98" s="35">
        <f>Main!T93*Mask!V$22</f>
        <v>0</v>
      </c>
      <c r="AH98" s="35">
        <f>Main!U93*Mask!W$22</f>
        <v>0</v>
      </c>
      <c r="AI98" s="35">
        <f>Main!V93*Mask!X$22</f>
        <v>0</v>
      </c>
      <c r="AJ98" s="35">
        <f>Main!W93*Mask!Y$22</f>
        <v>0</v>
      </c>
      <c r="AK98" s="35">
        <f>Main!X93*Mask!Z$22</f>
        <v>0</v>
      </c>
      <c r="AL98" s="35">
        <f>Main!Y93*Mask!AA$22</f>
        <v>0</v>
      </c>
      <c r="AM98" s="35">
        <f>Main!Z93*Mask!AB$22</f>
        <v>0</v>
      </c>
      <c r="AN98" s="35"/>
      <c r="AO98" s="35">
        <f>IF(OR($A$1&lt;=Main!AA$4,ISBLANK($N98)),0,Main!AA93)</f>
        <v>0</v>
      </c>
      <c r="AP98" s="35">
        <f>IF(OR($A$1&lt;=Main!AB$4,ISBLANK($N98)),0,Main!AB93)</f>
        <v>0</v>
      </c>
      <c r="AQ98" s="35">
        <f>IF(OR($A$1&lt;=Main!AC$4,ISBLANK($N98)),0,Main!AC93)</f>
        <v>0</v>
      </c>
      <c r="AR98" s="35">
        <f>IF(OR($A$1&lt;=Main!AD$4,ISBLANK($N98)),0,Main!AD93)</f>
        <v>0</v>
      </c>
      <c r="AS98" s="35">
        <f>IF(OR($A$1&lt;=Main!AE$4,ISBLANK($N98)),0,Main!AE93)</f>
        <v>0</v>
      </c>
      <c r="AT98" s="35">
        <f>IF(OR($A$1&lt;=Main!AF$4,ISBLANK($N98)),0,Main!AF93)</f>
        <v>0</v>
      </c>
      <c r="AU98" s="35">
        <f>IF(OR($A$1&lt;=Main!AG$4,ISBLANK($N98)),0,Main!AG93)</f>
        <v>0</v>
      </c>
      <c r="AV98" s="35">
        <f>IF(OR($A$1&lt;=Main!AH$4,ISBLANK($N98)),0,Main!AH93)</f>
        <v>0</v>
      </c>
      <c r="AW98" s="35">
        <f>IF(OR($A$1&lt;=Main!AI$4,ISBLANK($N98)),0,Main!AI93)</f>
        <v>0</v>
      </c>
      <c r="AX98" s="35">
        <f>IF(OR($A$1&lt;=Main!AJ$4,ISBLANK($N98)),0,Main!AJ93)</f>
        <v>0</v>
      </c>
      <c r="AY98" s="35">
        <f>IF(OR($A$1&lt;=Main!AK$4,ISBLANK($N98)),0,Main!AK93)</f>
        <v>0</v>
      </c>
      <c r="AZ98" s="35">
        <f>IF(OR($A$1&lt;=Main!AL$4,ISBLANK($N98)),0,Main!AL93)</f>
        <v>0</v>
      </c>
      <c r="BA98" s="35">
        <f>IF(OR($A$1&lt;=Main!AM$4,ISBLANK($N98)),0,Main!AM93)</f>
        <v>0</v>
      </c>
      <c r="BB98" s="35">
        <f>IF(OR($A$1&lt;=Main!AN$4,ISBLANK($N98)),0,Main!AN93)</f>
        <v>0</v>
      </c>
      <c r="BC98" s="35">
        <f>IF(OR($A$1&lt;=Main!AO$4,ISBLANK($N98)),0,Main!AO93)</f>
        <v>0</v>
      </c>
      <c r="BD98" s="35">
        <f>IF(OR($A$1&lt;=Main!AP$4,ISBLANK($N98)),0,Main!AP93)</f>
        <v>0</v>
      </c>
      <c r="BE98" s="35">
        <f>IF(OR($A$1&lt;=Main!AQ$4,ISBLANK($N98)),0,Main!AQ93)</f>
        <v>0</v>
      </c>
      <c r="BF98" s="35">
        <f>IF(OR($A$1&lt;=Main!AR$4,ISBLANK($N98)),0,Main!AR93)</f>
        <v>0</v>
      </c>
      <c r="BG98" s="35">
        <f>IF(OR($A$1&lt;=Main!AS$4,ISBLANK($N98)),0,Main!AS93)</f>
        <v>0</v>
      </c>
      <c r="BH98" s="35">
        <f>IF(OR($A$1&lt;=Main!AT$4,ISBLANK($N98)),0,Main!AT93)</f>
        <v>0</v>
      </c>
      <c r="BI98" s="35">
        <f>IF(OR($A$1&lt;=Main!AU$4,ISBLANK($N98)),0,Main!AU93)</f>
        <v>0</v>
      </c>
      <c r="BJ98" s="35">
        <f>IF(OR($A$1&lt;=Main!AV$4,ISBLANK($N98)),0,Main!AV93)</f>
        <v>0</v>
      </c>
    </row>
    <row r="99" spans="12:62">
      <c r="L99" s="146">
        <f>VLOOKUP($E40,Mask!$A$2:$C$102,$M$8,0)</f>
        <v>0</v>
      </c>
      <c r="M99" s="6">
        <f t="shared" si="6"/>
        <v>0</v>
      </c>
      <c r="N99" s="6" t="str">
        <f>Main!$A94&amp;Main!$B94</f>
        <v/>
      </c>
      <c r="O99" s="145">
        <f t="shared" si="7"/>
        <v>0</v>
      </c>
      <c r="P99" s="150">
        <f t="shared" si="8"/>
        <v>1</v>
      </c>
      <c r="Q99" s="150" t="str">
        <f ca="1">IF(Main!$AY94&lt;&gt;"#",$P99-Main!$AY94,"#")</f>
        <v>#</v>
      </c>
      <c r="R99" s="35">
        <f>Main!E94*Mask!G$22</f>
        <v>0</v>
      </c>
      <c r="S99" s="35">
        <f>Main!F94*Mask!H$22</f>
        <v>0</v>
      </c>
      <c r="T99" s="35">
        <f>Main!G94*Mask!I$22</f>
        <v>0</v>
      </c>
      <c r="U99" s="35">
        <f>Main!H94*Mask!J$22</f>
        <v>0</v>
      </c>
      <c r="V99" s="35">
        <f>Main!I94*Mask!K$22</f>
        <v>0</v>
      </c>
      <c r="W99" s="35">
        <f>Main!J94*Mask!L$22</f>
        <v>0</v>
      </c>
      <c r="X99" s="35">
        <f>Main!K94*Mask!M$22</f>
        <v>0</v>
      </c>
      <c r="Y99" s="35">
        <f>Main!L94*Mask!N$22</f>
        <v>0</v>
      </c>
      <c r="Z99" s="35">
        <f>Main!M94*Mask!O$22</f>
        <v>0</v>
      </c>
      <c r="AA99" s="35">
        <f>Main!N94*Mask!P$22</f>
        <v>0</v>
      </c>
      <c r="AB99" s="35">
        <f>Main!O94*Mask!Q$22</f>
        <v>0</v>
      </c>
      <c r="AC99" s="35">
        <f>Main!P94*Mask!R$22</f>
        <v>0</v>
      </c>
      <c r="AD99" s="35">
        <f>Main!Q94*Mask!S$22</f>
        <v>0</v>
      </c>
      <c r="AE99" s="35">
        <f>Main!R94*Mask!T$22</f>
        <v>0</v>
      </c>
      <c r="AF99" s="35">
        <f>Main!S94*Mask!U$22</f>
        <v>0</v>
      </c>
      <c r="AG99" s="35">
        <f>Main!T94*Mask!V$22</f>
        <v>0</v>
      </c>
      <c r="AH99" s="35">
        <f>Main!U94*Mask!W$22</f>
        <v>0</v>
      </c>
      <c r="AI99" s="35">
        <f>Main!V94*Mask!X$22</f>
        <v>0</v>
      </c>
      <c r="AJ99" s="35">
        <f>Main!W94*Mask!Y$22</f>
        <v>0</v>
      </c>
      <c r="AK99" s="35">
        <f>Main!X94*Mask!Z$22</f>
        <v>0</v>
      </c>
      <c r="AL99" s="35">
        <f>Main!Y94*Mask!AA$22</f>
        <v>0</v>
      </c>
      <c r="AM99" s="35">
        <f>Main!Z94*Mask!AB$22</f>
        <v>0</v>
      </c>
      <c r="AN99" s="35"/>
      <c r="AO99" s="35">
        <f>IF(OR($A$1&lt;=Main!AA$4,ISBLANK($N99)),0,Main!AA94)</f>
        <v>0</v>
      </c>
      <c r="AP99" s="35">
        <f>IF(OR($A$1&lt;=Main!AB$4,ISBLANK($N99)),0,Main!AB94)</f>
        <v>0</v>
      </c>
      <c r="AQ99" s="35">
        <f>IF(OR($A$1&lt;=Main!AC$4,ISBLANK($N99)),0,Main!AC94)</f>
        <v>0</v>
      </c>
      <c r="AR99" s="35">
        <f>IF(OR($A$1&lt;=Main!AD$4,ISBLANK($N99)),0,Main!AD94)</f>
        <v>0</v>
      </c>
      <c r="AS99" s="35">
        <f>IF(OR($A$1&lt;=Main!AE$4,ISBLANK($N99)),0,Main!AE94)</f>
        <v>0</v>
      </c>
      <c r="AT99" s="35">
        <f>IF(OR($A$1&lt;=Main!AF$4,ISBLANK($N99)),0,Main!AF94)</f>
        <v>0</v>
      </c>
      <c r="AU99" s="35">
        <f>IF(OR($A$1&lt;=Main!AG$4,ISBLANK($N99)),0,Main!AG94)</f>
        <v>0</v>
      </c>
      <c r="AV99" s="35">
        <f>IF(OR($A$1&lt;=Main!AH$4,ISBLANK($N99)),0,Main!AH94)</f>
        <v>0</v>
      </c>
      <c r="AW99" s="35">
        <f>IF(OR($A$1&lt;=Main!AI$4,ISBLANK($N99)),0,Main!AI94)</f>
        <v>0</v>
      </c>
      <c r="AX99" s="35">
        <f>IF(OR($A$1&lt;=Main!AJ$4,ISBLANK($N99)),0,Main!AJ94)</f>
        <v>0</v>
      </c>
      <c r="AY99" s="35">
        <f>IF(OR($A$1&lt;=Main!AK$4,ISBLANK($N99)),0,Main!AK94)</f>
        <v>0</v>
      </c>
      <c r="AZ99" s="35">
        <f>IF(OR($A$1&lt;=Main!AL$4,ISBLANK($N99)),0,Main!AL94)</f>
        <v>0</v>
      </c>
      <c r="BA99" s="35">
        <f>IF(OR($A$1&lt;=Main!AM$4,ISBLANK($N99)),0,Main!AM94)</f>
        <v>0</v>
      </c>
      <c r="BB99" s="35">
        <f>IF(OR($A$1&lt;=Main!AN$4,ISBLANK($N99)),0,Main!AN94)</f>
        <v>0</v>
      </c>
      <c r="BC99" s="35">
        <f>IF(OR($A$1&lt;=Main!AO$4,ISBLANK($N99)),0,Main!AO94)</f>
        <v>0</v>
      </c>
      <c r="BD99" s="35">
        <f>IF(OR($A$1&lt;=Main!AP$4,ISBLANK($N99)),0,Main!AP94)</f>
        <v>0</v>
      </c>
      <c r="BE99" s="35">
        <f>IF(OR($A$1&lt;=Main!AQ$4,ISBLANK($N99)),0,Main!AQ94)</f>
        <v>0</v>
      </c>
      <c r="BF99" s="35">
        <f>IF(OR($A$1&lt;=Main!AR$4,ISBLANK($N99)),0,Main!AR94)</f>
        <v>0</v>
      </c>
      <c r="BG99" s="35">
        <f>IF(OR($A$1&lt;=Main!AS$4,ISBLANK($N99)),0,Main!AS94)</f>
        <v>0</v>
      </c>
      <c r="BH99" s="35">
        <f>IF(OR($A$1&lt;=Main!AT$4,ISBLANK($N99)),0,Main!AT94)</f>
        <v>0</v>
      </c>
      <c r="BI99" s="35">
        <f>IF(OR($A$1&lt;=Main!AU$4,ISBLANK($N99)),0,Main!AU94)</f>
        <v>0</v>
      </c>
      <c r="BJ99" s="35">
        <f>IF(OR($A$1&lt;=Main!AV$4,ISBLANK($N99)),0,Main!AV94)</f>
        <v>0</v>
      </c>
    </row>
    <row r="100" spans="12:62">
      <c r="L100" s="146">
        <f>VLOOKUP($E41,Mask!$A$2:$C$102,$M$8,0)</f>
        <v>0</v>
      </c>
      <c r="M100" s="6">
        <f t="shared" si="6"/>
        <v>0</v>
      </c>
      <c r="N100" s="6" t="str">
        <f>Main!$A95&amp;Main!$B95</f>
        <v/>
      </c>
      <c r="O100" s="145">
        <f t="shared" si="7"/>
        <v>0</v>
      </c>
      <c r="P100" s="150">
        <f t="shared" si="8"/>
        <v>1</v>
      </c>
      <c r="Q100" s="150" t="str">
        <f ca="1">IF(Main!$AY95&lt;&gt;"#",$P100-Main!$AY95,"#")</f>
        <v>#</v>
      </c>
      <c r="R100" s="35">
        <f>Main!E95*Mask!G$22</f>
        <v>0</v>
      </c>
      <c r="S100" s="35">
        <f>Main!F95*Mask!H$22</f>
        <v>0</v>
      </c>
      <c r="T100" s="35">
        <f>Main!G95*Mask!I$22</f>
        <v>0</v>
      </c>
      <c r="U100" s="35">
        <f>Main!H95*Mask!J$22</f>
        <v>0</v>
      </c>
      <c r="V100" s="35">
        <f>Main!I95*Mask!K$22</f>
        <v>0</v>
      </c>
      <c r="W100" s="35">
        <f>Main!J95*Mask!L$22</f>
        <v>0</v>
      </c>
      <c r="X100" s="35">
        <f>Main!K95*Mask!M$22</f>
        <v>0</v>
      </c>
      <c r="Y100" s="35">
        <f>Main!L95*Mask!N$22</f>
        <v>0</v>
      </c>
      <c r="Z100" s="35">
        <f>Main!M95*Mask!O$22</f>
        <v>0</v>
      </c>
      <c r="AA100" s="35">
        <f>Main!N95*Mask!P$22</f>
        <v>0</v>
      </c>
      <c r="AB100" s="35">
        <f>Main!O95*Mask!Q$22</f>
        <v>0</v>
      </c>
      <c r="AC100" s="35">
        <f>Main!P95*Mask!R$22</f>
        <v>0</v>
      </c>
      <c r="AD100" s="35">
        <f>Main!Q95*Mask!S$22</f>
        <v>0</v>
      </c>
      <c r="AE100" s="35">
        <f>Main!R95*Mask!T$22</f>
        <v>0</v>
      </c>
      <c r="AF100" s="35">
        <f>Main!S95*Mask!U$22</f>
        <v>0</v>
      </c>
      <c r="AG100" s="35">
        <f>Main!T95*Mask!V$22</f>
        <v>0</v>
      </c>
      <c r="AH100" s="35">
        <f>Main!U95*Mask!W$22</f>
        <v>0</v>
      </c>
      <c r="AI100" s="35">
        <f>Main!V95*Mask!X$22</f>
        <v>0</v>
      </c>
      <c r="AJ100" s="35">
        <f>Main!W95*Mask!Y$22</f>
        <v>0</v>
      </c>
      <c r="AK100" s="35">
        <f>Main!X95*Mask!Z$22</f>
        <v>0</v>
      </c>
      <c r="AL100" s="35">
        <f>Main!Y95*Mask!AA$22</f>
        <v>0</v>
      </c>
      <c r="AM100" s="35">
        <f>Main!Z95*Mask!AB$22</f>
        <v>0</v>
      </c>
      <c r="AN100" s="35"/>
      <c r="AO100" s="35">
        <f>IF(OR($A$1&lt;=Main!AA$4,ISBLANK($N100)),0,Main!AA95)</f>
        <v>0</v>
      </c>
      <c r="AP100" s="35">
        <f>IF(OR($A$1&lt;=Main!AB$4,ISBLANK($N100)),0,Main!AB95)</f>
        <v>0</v>
      </c>
      <c r="AQ100" s="35">
        <f>IF(OR($A$1&lt;=Main!AC$4,ISBLANK($N100)),0,Main!AC95)</f>
        <v>0</v>
      </c>
      <c r="AR100" s="35">
        <f>IF(OR($A$1&lt;=Main!AD$4,ISBLANK($N100)),0,Main!AD95)</f>
        <v>0</v>
      </c>
      <c r="AS100" s="35">
        <f>IF(OR($A$1&lt;=Main!AE$4,ISBLANK($N100)),0,Main!AE95)</f>
        <v>0</v>
      </c>
      <c r="AT100" s="35">
        <f>IF(OR($A$1&lt;=Main!AF$4,ISBLANK($N100)),0,Main!AF95)</f>
        <v>0</v>
      </c>
      <c r="AU100" s="35">
        <f>IF(OR($A$1&lt;=Main!AG$4,ISBLANK($N100)),0,Main!AG95)</f>
        <v>0</v>
      </c>
      <c r="AV100" s="35">
        <f>IF(OR($A$1&lt;=Main!AH$4,ISBLANK($N100)),0,Main!AH95)</f>
        <v>0</v>
      </c>
      <c r="AW100" s="35">
        <f>IF(OR($A$1&lt;=Main!AI$4,ISBLANK($N100)),0,Main!AI95)</f>
        <v>0</v>
      </c>
      <c r="AX100" s="35">
        <f>IF(OR($A$1&lt;=Main!AJ$4,ISBLANK($N100)),0,Main!AJ95)</f>
        <v>0</v>
      </c>
      <c r="AY100" s="35">
        <f>IF(OR($A$1&lt;=Main!AK$4,ISBLANK($N100)),0,Main!AK95)</f>
        <v>0</v>
      </c>
      <c r="AZ100" s="35">
        <f>IF(OR($A$1&lt;=Main!AL$4,ISBLANK($N100)),0,Main!AL95)</f>
        <v>0</v>
      </c>
      <c r="BA100" s="35">
        <f>IF(OR($A$1&lt;=Main!AM$4,ISBLANK($N100)),0,Main!AM95)</f>
        <v>0</v>
      </c>
      <c r="BB100" s="35">
        <f>IF(OR($A$1&lt;=Main!AN$4,ISBLANK($N100)),0,Main!AN95)</f>
        <v>0</v>
      </c>
      <c r="BC100" s="35">
        <f>IF(OR($A$1&lt;=Main!AO$4,ISBLANK($N100)),0,Main!AO95)</f>
        <v>0</v>
      </c>
      <c r="BD100" s="35">
        <f>IF(OR($A$1&lt;=Main!AP$4,ISBLANK($N100)),0,Main!AP95)</f>
        <v>0</v>
      </c>
      <c r="BE100" s="35">
        <f>IF(OR($A$1&lt;=Main!AQ$4,ISBLANK($N100)),0,Main!AQ95)</f>
        <v>0</v>
      </c>
      <c r="BF100" s="35">
        <f>IF(OR($A$1&lt;=Main!AR$4,ISBLANK($N100)),0,Main!AR95)</f>
        <v>0</v>
      </c>
      <c r="BG100" s="35">
        <f>IF(OR($A$1&lt;=Main!AS$4,ISBLANK($N100)),0,Main!AS95)</f>
        <v>0</v>
      </c>
      <c r="BH100" s="35">
        <f>IF(OR($A$1&lt;=Main!AT$4,ISBLANK($N100)),0,Main!AT95)</f>
        <v>0</v>
      </c>
      <c r="BI100" s="35">
        <f>IF(OR($A$1&lt;=Main!AU$4,ISBLANK($N100)),0,Main!AU95)</f>
        <v>0</v>
      </c>
      <c r="BJ100" s="35">
        <f>IF(OR($A$1&lt;=Main!AV$4,ISBLANK($N100)),0,Main!AV95)</f>
        <v>0</v>
      </c>
    </row>
    <row r="101" spans="12:62">
      <c r="L101" s="146">
        <f>VLOOKUP($E42,Mask!$A$2:$C$102,$M$8,0)</f>
        <v>0</v>
      </c>
      <c r="M101" s="6">
        <f t="shared" si="6"/>
        <v>0</v>
      </c>
      <c r="N101" s="6" t="str">
        <f>Main!$A96&amp;Main!$B96</f>
        <v/>
      </c>
      <c r="O101" s="145">
        <f t="shared" si="7"/>
        <v>0</v>
      </c>
      <c r="P101" s="150">
        <f t="shared" si="8"/>
        <v>1</v>
      </c>
      <c r="Q101" s="150" t="str">
        <f ca="1">IF(Main!$AY96&lt;&gt;"#",$P101-Main!$AY96,"#")</f>
        <v>#</v>
      </c>
      <c r="R101" s="35">
        <f>Main!E96*Mask!G$22</f>
        <v>0</v>
      </c>
      <c r="S101" s="35">
        <f>Main!F96*Mask!H$22</f>
        <v>0</v>
      </c>
      <c r="T101" s="35">
        <f>Main!G96*Mask!I$22</f>
        <v>0</v>
      </c>
      <c r="U101" s="35">
        <f>Main!H96*Mask!J$22</f>
        <v>0</v>
      </c>
      <c r="V101" s="35">
        <f>Main!I96*Mask!K$22</f>
        <v>0</v>
      </c>
      <c r="W101" s="35">
        <f>Main!J96*Mask!L$22</f>
        <v>0</v>
      </c>
      <c r="X101" s="35">
        <f>Main!K96*Mask!M$22</f>
        <v>0</v>
      </c>
      <c r="Y101" s="35">
        <f>Main!L96*Mask!N$22</f>
        <v>0</v>
      </c>
      <c r="Z101" s="35">
        <f>Main!M96*Mask!O$22</f>
        <v>0</v>
      </c>
      <c r="AA101" s="35">
        <f>Main!N96*Mask!P$22</f>
        <v>0</v>
      </c>
      <c r="AB101" s="35">
        <f>Main!O96*Mask!Q$22</f>
        <v>0</v>
      </c>
      <c r="AC101" s="35">
        <f>Main!P96*Mask!R$22</f>
        <v>0</v>
      </c>
      <c r="AD101" s="35">
        <f>Main!Q96*Mask!S$22</f>
        <v>0</v>
      </c>
      <c r="AE101" s="35">
        <f>Main!R96*Mask!T$22</f>
        <v>0</v>
      </c>
      <c r="AF101" s="35">
        <f>Main!S96*Mask!U$22</f>
        <v>0</v>
      </c>
      <c r="AG101" s="35">
        <f>Main!T96*Mask!V$22</f>
        <v>0</v>
      </c>
      <c r="AH101" s="35">
        <f>Main!U96*Mask!W$22</f>
        <v>0</v>
      </c>
      <c r="AI101" s="35">
        <f>Main!V96*Mask!X$22</f>
        <v>0</v>
      </c>
      <c r="AJ101" s="35">
        <f>Main!W96*Mask!Y$22</f>
        <v>0</v>
      </c>
      <c r="AK101" s="35">
        <f>Main!X96*Mask!Z$22</f>
        <v>0</v>
      </c>
      <c r="AL101" s="35">
        <f>Main!Y96*Mask!AA$22</f>
        <v>0</v>
      </c>
      <c r="AM101" s="35">
        <f>Main!Z96*Mask!AB$22</f>
        <v>0</v>
      </c>
      <c r="AN101" s="35"/>
      <c r="AO101" s="35">
        <f>IF(OR($A$1&lt;=Main!AA$4,ISBLANK($N101)),0,Main!AA96)</f>
        <v>0</v>
      </c>
      <c r="AP101" s="35">
        <f>IF(OR($A$1&lt;=Main!AB$4,ISBLANK($N101)),0,Main!AB96)</f>
        <v>0</v>
      </c>
      <c r="AQ101" s="35">
        <f>IF(OR($A$1&lt;=Main!AC$4,ISBLANK($N101)),0,Main!AC96)</f>
        <v>0</v>
      </c>
      <c r="AR101" s="35">
        <f>IF(OR($A$1&lt;=Main!AD$4,ISBLANK($N101)),0,Main!AD96)</f>
        <v>0</v>
      </c>
      <c r="AS101" s="35">
        <f>IF(OR($A$1&lt;=Main!AE$4,ISBLANK($N101)),0,Main!AE96)</f>
        <v>0</v>
      </c>
      <c r="AT101" s="35">
        <f>IF(OR($A$1&lt;=Main!AF$4,ISBLANK($N101)),0,Main!AF96)</f>
        <v>0</v>
      </c>
      <c r="AU101" s="35">
        <f>IF(OR($A$1&lt;=Main!AG$4,ISBLANK($N101)),0,Main!AG96)</f>
        <v>0</v>
      </c>
      <c r="AV101" s="35">
        <f>IF(OR($A$1&lt;=Main!AH$4,ISBLANK($N101)),0,Main!AH96)</f>
        <v>0</v>
      </c>
      <c r="AW101" s="35">
        <f>IF(OR($A$1&lt;=Main!AI$4,ISBLANK($N101)),0,Main!AI96)</f>
        <v>0</v>
      </c>
      <c r="AX101" s="35">
        <f>IF(OR($A$1&lt;=Main!AJ$4,ISBLANK($N101)),0,Main!AJ96)</f>
        <v>0</v>
      </c>
      <c r="AY101" s="35">
        <f>IF(OR($A$1&lt;=Main!AK$4,ISBLANK($N101)),0,Main!AK96)</f>
        <v>0</v>
      </c>
      <c r="AZ101" s="35">
        <f>IF(OR($A$1&lt;=Main!AL$4,ISBLANK($N101)),0,Main!AL96)</f>
        <v>0</v>
      </c>
      <c r="BA101" s="35">
        <f>IF(OR($A$1&lt;=Main!AM$4,ISBLANK($N101)),0,Main!AM96)</f>
        <v>0</v>
      </c>
      <c r="BB101" s="35">
        <f>IF(OR($A$1&lt;=Main!AN$4,ISBLANK($N101)),0,Main!AN96)</f>
        <v>0</v>
      </c>
      <c r="BC101" s="35">
        <f>IF(OR($A$1&lt;=Main!AO$4,ISBLANK($N101)),0,Main!AO96)</f>
        <v>0</v>
      </c>
      <c r="BD101" s="35">
        <f>IF(OR($A$1&lt;=Main!AP$4,ISBLANK($N101)),0,Main!AP96)</f>
        <v>0</v>
      </c>
      <c r="BE101" s="35">
        <f>IF(OR($A$1&lt;=Main!AQ$4,ISBLANK($N101)),0,Main!AQ96)</f>
        <v>0</v>
      </c>
      <c r="BF101" s="35">
        <f>IF(OR($A$1&lt;=Main!AR$4,ISBLANK($N101)),0,Main!AR96)</f>
        <v>0</v>
      </c>
      <c r="BG101" s="35">
        <f>IF(OR($A$1&lt;=Main!AS$4,ISBLANK($N101)),0,Main!AS96)</f>
        <v>0</v>
      </c>
      <c r="BH101" s="35">
        <f>IF(OR($A$1&lt;=Main!AT$4,ISBLANK($N101)),0,Main!AT96)</f>
        <v>0</v>
      </c>
      <c r="BI101" s="35">
        <f>IF(OR($A$1&lt;=Main!AU$4,ISBLANK($N101)),0,Main!AU96)</f>
        <v>0</v>
      </c>
      <c r="BJ101" s="35">
        <f>IF(OR($A$1&lt;=Main!AV$4,ISBLANK($N101)),0,Main!AV96)</f>
        <v>0</v>
      </c>
    </row>
    <row r="102" spans="12:62">
      <c r="L102" s="146">
        <f>VLOOKUP($E43,Mask!$A$2:$C$102,$M$8,0)</f>
        <v>0</v>
      </c>
      <c r="M102" s="6">
        <f t="shared" si="6"/>
        <v>0</v>
      </c>
      <c r="N102" s="6" t="str">
        <f>Main!$A97&amp;Main!$B97</f>
        <v/>
      </c>
      <c r="O102" s="145">
        <f t="shared" si="7"/>
        <v>0</v>
      </c>
      <c r="P102" s="150">
        <f t="shared" si="8"/>
        <v>1</v>
      </c>
      <c r="Q102" s="150" t="str">
        <f ca="1">IF(Main!$AY97&lt;&gt;"#",$P102-Main!$AY97,"#")</f>
        <v>#</v>
      </c>
      <c r="R102" s="35">
        <f>Main!E97*Mask!G$22</f>
        <v>0</v>
      </c>
      <c r="S102" s="35">
        <f>Main!F97*Mask!H$22</f>
        <v>0</v>
      </c>
      <c r="T102" s="35">
        <f>Main!G97*Mask!I$22</f>
        <v>0</v>
      </c>
      <c r="U102" s="35">
        <f>Main!H97*Mask!J$22</f>
        <v>0</v>
      </c>
      <c r="V102" s="35">
        <f>Main!I97*Mask!K$22</f>
        <v>0</v>
      </c>
      <c r="W102" s="35">
        <f>Main!J97*Mask!L$22</f>
        <v>0</v>
      </c>
      <c r="X102" s="35">
        <f>Main!K97*Mask!M$22</f>
        <v>0</v>
      </c>
      <c r="Y102" s="35">
        <f>Main!L97*Mask!N$22</f>
        <v>0</v>
      </c>
      <c r="Z102" s="35">
        <f>Main!M97*Mask!O$22</f>
        <v>0</v>
      </c>
      <c r="AA102" s="35">
        <f>Main!N97*Mask!P$22</f>
        <v>0</v>
      </c>
      <c r="AB102" s="35">
        <f>Main!O97*Mask!Q$22</f>
        <v>0</v>
      </c>
      <c r="AC102" s="35">
        <f>Main!P97*Mask!R$22</f>
        <v>0</v>
      </c>
      <c r="AD102" s="35">
        <f>Main!Q97*Mask!S$22</f>
        <v>0</v>
      </c>
      <c r="AE102" s="35">
        <f>Main!R97*Mask!T$22</f>
        <v>0</v>
      </c>
      <c r="AF102" s="35">
        <f>Main!S97*Mask!U$22</f>
        <v>0</v>
      </c>
      <c r="AG102" s="35">
        <f>Main!T97*Mask!V$22</f>
        <v>0</v>
      </c>
      <c r="AH102" s="35">
        <f>Main!U97*Mask!W$22</f>
        <v>0</v>
      </c>
      <c r="AI102" s="35">
        <f>Main!V97*Mask!X$22</f>
        <v>0</v>
      </c>
      <c r="AJ102" s="35">
        <f>Main!W97*Mask!Y$22</f>
        <v>0</v>
      </c>
      <c r="AK102" s="35">
        <f>Main!X97*Mask!Z$22</f>
        <v>0</v>
      </c>
      <c r="AL102" s="35">
        <f>Main!Y97*Mask!AA$22</f>
        <v>0</v>
      </c>
      <c r="AM102" s="35">
        <f>Main!Z97*Mask!AB$22</f>
        <v>0</v>
      </c>
      <c r="AN102" s="35"/>
      <c r="AO102" s="35">
        <f>IF(OR($A$1&lt;=Main!AA$4,ISBLANK($N102)),0,Main!AA97)</f>
        <v>0</v>
      </c>
      <c r="AP102" s="35">
        <f>IF(OR($A$1&lt;=Main!AB$4,ISBLANK($N102)),0,Main!AB97)</f>
        <v>0</v>
      </c>
      <c r="AQ102" s="35">
        <f>IF(OR($A$1&lt;=Main!AC$4,ISBLANK($N102)),0,Main!AC97)</f>
        <v>0</v>
      </c>
      <c r="AR102" s="35">
        <f>IF(OR($A$1&lt;=Main!AD$4,ISBLANK($N102)),0,Main!AD97)</f>
        <v>0</v>
      </c>
      <c r="AS102" s="35">
        <f>IF(OR($A$1&lt;=Main!AE$4,ISBLANK($N102)),0,Main!AE97)</f>
        <v>0</v>
      </c>
      <c r="AT102" s="35">
        <f>IF(OR($A$1&lt;=Main!AF$4,ISBLANK($N102)),0,Main!AF97)</f>
        <v>0</v>
      </c>
      <c r="AU102" s="35">
        <f>IF(OR($A$1&lt;=Main!AG$4,ISBLANK($N102)),0,Main!AG97)</f>
        <v>0</v>
      </c>
      <c r="AV102" s="35">
        <f>IF(OR($A$1&lt;=Main!AH$4,ISBLANK($N102)),0,Main!AH97)</f>
        <v>0</v>
      </c>
      <c r="AW102" s="35">
        <f>IF(OR($A$1&lt;=Main!AI$4,ISBLANK($N102)),0,Main!AI97)</f>
        <v>0</v>
      </c>
      <c r="AX102" s="35">
        <f>IF(OR($A$1&lt;=Main!AJ$4,ISBLANK($N102)),0,Main!AJ97)</f>
        <v>0</v>
      </c>
      <c r="AY102" s="35">
        <f>IF(OR($A$1&lt;=Main!AK$4,ISBLANK($N102)),0,Main!AK97)</f>
        <v>0</v>
      </c>
      <c r="AZ102" s="35">
        <f>IF(OR($A$1&lt;=Main!AL$4,ISBLANK($N102)),0,Main!AL97)</f>
        <v>0</v>
      </c>
      <c r="BA102" s="35">
        <f>IF(OR($A$1&lt;=Main!AM$4,ISBLANK($N102)),0,Main!AM97)</f>
        <v>0</v>
      </c>
      <c r="BB102" s="35">
        <f>IF(OR($A$1&lt;=Main!AN$4,ISBLANK($N102)),0,Main!AN97)</f>
        <v>0</v>
      </c>
      <c r="BC102" s="35">
        <f>IF(OR($A$1&lt;=Main!AO$4,ISBLANK($N102)),0,Main!AO97)</f>
        <v>0</v>
      </c>
      <c r="BD102" s="35">
        <f>IF(OR($A$1&lt;=Main!AP$4,ISBLANK($N102)),0,Main!AP97)</f>
        <v>0</v>
      </c>
      <c r="BE102" s="35">
        <f>IF(OR($A$1&lt;=Main!AQ$4,ISBLANK($N102)),0,Main!AQ97)</f>
        <v>0</v>
      </c>
      <c r="BF102" s="35">
        <f>IF(OR($A$1&lt;=Main!AR$4,ISBLANK($N102)),0,Main!AR97)</f>
        <v>0</v>
      </c>
      <c r="BG102" s="35">
        <f>IF(OR($A$1&lt;=Main!AS$4,ISBLANK($N102)),0,Main!AS97)</f>
        <v>0</v>
      </c>
      <c r="BH102" s="35">
        <f>IF(OR($A$1&lt;=Main!AT$4,ISBLANK($N102)),0,Main!AT97)</f>
        <v>0</v>
      </c>
      <c r="BI102" s="35">
        <f>IF(OR($A$1&lt;=Main!AU$4,ISBLANK($N102)),0,Main!AU97)</f>
        <v>0</v>
      </c>
      <c r="BJ102" s="35">
        <f>IF(OR($A$1&lt;=Main!AV$4,ISBLANK($N102)),0,Main!AV97)</f>
        <v>0</v>
      </c>
    </row>
    <row r="103" spans="12:62">
      <c r="L103" s="146">
        <f>VLOOKUP($E44,Mask!$A$2:$C$102,$M$8,0)</f>
        <v>0</v>
      </c>
      <c r="M103" s="6">
        <f t="shared" si="6"/>
        <v>0</v>
      </c>
      <c r="N103" s="6" t="str">
        <f>Main!$A98&amp;Main!$B98</f>
        <v/>
      </c>
      <c r="O103" s="145">
        <f t="shared" si="7"/>
        <v>0</v>
      </c>
      <c r="P103" s="150">
        <f t="shared" si="8"/>
        <v>1</v>
      </c>
      <c r="Q103" s="150" t="str">
        <f ca="1">IF(Main!$AY98&lt;&gt;"#",$P103-Main!$AY98,"#")</f>
        <v>#</v>
      </c>
      <c r="R103" s="35">
        <f>Main!E98*Mask!G$22</f>
        <v>0</v>
      </c>
      <c r="S103" s="35">
        <f>Main!F98*Mask!H$22</f>
        <v>0</v>
      </c>
      <c r="T103" s="35">
        <f>Main!G98*Mask!I$22</f>
        <v>0</v>
      </c>
      <c r="U103" s="35">
        <f>Main!H98*Mask!J$22</f>
        <v>0</v>
      </c>
      <c r="V103" s="35">
        <f>Main!I98*Mask!K$22</f>
        <v>0</v>
      </c>
      <c r="W103" s="35">
        <f>Main!J98*Mask!L$22</f>
        <v>0</v>
      </c>
      <c r="X103" s="35">
        <f>Main!K98*Mask!M$22</f>
        <v>0</v>
      </c>
      <c r="Y103" s="35">
        <f>Main!L98*Mask!N$22</f>
        <v>0</v>
      </c>
      <c r="Z103" s="35">
        <f>Main!M98*Mask!O$22</f>
        <v>0</v>
      </c>
      <c r="AA103" s="35">
        <f>Main!N98*Mask!P$22</f>
        <v>0</v>
      </c>
      <c r="AB103" s="35">
        <f>Main!O98*Mask!Q$22</f>
        <v>0</v>
      </c>
      <c r="AC103" s="35">
        <f>Main!P98*Mask!R$22</f>
        <v>0</v>
      </c>
      <c r="AD103" s="35">
        <f>Main!Q98*Mask!S$22</f>
        <v>0</v>
      </c>
      <c r="AE103" s="35">
        <f>Main!R98*Mask!T$22</f>
        <v>0</v>
      </c>
      <c r="AF103" s="35">
        <f>Main!S98*Mask!U$22</f>
        <v>0</v>
      </c>
      <c r="AG103" s="35">
        <f>Main!T98*Mask!V$22</f>
        <v>0</v>
      </c>
      <c r="AH103" s="35">
        <f>Main!U98*Mask!W$22</f>
        <v>0</v>
      </c>
      <c r="AI103" s="35">
        <f>Main!V98*Mask!X$22</f>
        <v>0</v>
      </c>
      <c r="AJ103" s="35">
        <f>Main!W98*Mask!Y$22</f>
        <v>0</v>
      </c>
      <c r="AK103" s="35">
        <f>Main!X98*Mask!Z$22</f>
        <v>0</v>
      </c>
      <c r="AL103" s="35">
        <f>Main!Y98*Mask!AA$22</f>
        <v>0</v>
      </c>
      <c r="AM103" s="35">
        <f>Main!Z98*Mask!AB$22</f>
        <v>0</v>
      </c>
      <c r="AN103" s="35"/>
      <c r="AO103" s="35">
        <f>IF(OR($A$1&lt;=Main!AA$4,ISBLANK($N103)),0,Main!AA98)</f>
        <v>0</v>
      </c>
      <c r="AP103" s="35">
        <f>IF(OR($A$1&lt;=Main!AB$4,ISBLANK($N103)),0,Main!AB98)</f>
        <v>0</v>
      </c>
      <c r="AQ103" s="35">
        <f>IF(OR($A$1&lt;=Main!AC$4,ISBLANK($N103)),0,Main!AC98)</f>
        <v>0</v>
      </c>
      <c r="AR103" s="35">
        <f>IF(OR($A$1&lt;=Main!AD$4,ISBLANK($N103)),0,Main!AD98)</f>
        <v>0</v>
      </c>
      <c r="AS103" s="35">
        <f>IF(OR($A$1&lt;=Main!AE$4,ISBLANK($N103)),0,Main!AE98)</f>
        <v>0</v>
      </c>
      <c r="AT103" s="35">
        <f>IF(OR($A$1&lt;=Main!AF$4,ISBLANK($N103)),0,Main!AF98)</f>
        <v>0</v>
      </c>
      <c r="AU103" s="35">
        <f>IF(OR($A$1&lt;=Main!AG$4,ISBLANK($N103)),0,Main!AG98)</f>
        <v>0</v>
      </c>
      <c r="AV103" s="35">
        <f>IF(OR($A$1&lt;=Main!AH$4,ISBLANK($N103)),0,Main!AH98)</f>
        <v>0</v>
      </c>
      <c r="AW103" s="35">
        <f>IF(OR($A$1&lt;=Main!AI$4,ISBLANK($N103)),0,Main!AI98)</f>
        <v>0</v>
      </c>
      <c r="AX103" s="35">
        <f>IF(OR($A$1&lt;=Main!AJ$4,ISBLANK($N103)),0,Main!AJ98)</f>
        <v>0</v>
      </c>
      <c r="AY103" s="35">
        <f>IF(OR($A$1&lt;=Main!AK$4,ISBLANK($N103)),0,Main!AK98)</f>
        <v>0</v>
      </c>
      <c r="AZ103" s="35">
        <f>IF(OR($A$1&lt;=Main!AL$4,ISBLANK($N103)),0,Main!AL98)</f>
        <v>0</v>
      </c>
      <c r="BA103" s="35">
        <f>IF(OR($A$1&lt;=Main!AM$4,ISBLANK($N103)),0,Main!AM98)</f>
        <v>0</v>
      </c>
      <c r="BB103" s="35">
        <f>IF(OR($A$1&lt;=Main!AN$4,ISBLANK($N103)),0,Main!AN98)</f>
        <v>0</v>
      </c>
      <c r="BC103" s="35">
        <f>IF(OR($A$1&lt;=Main!AO$4,ISBLANK($N103)),0,Main!AO98)</f>
        <v>0</v>
      </c>
      <c r="BD103" s="35">
        <f>IF(OR($A$1&lt;=Main!AP$4,ISBLANK($N103)),0,Main!AP98)</f>
        <v>0</v>
      </c>
      <c r="BE103" s="35">
        <f>IF(OR($A$1&lt;=Main!AQ$4,ISBLANK($N103)),0,Main!AQ98)</f>
        <v>0</v>
      </c>
      <c r="BF103" s="35">
        <f>IF(OR($A$1&lt;=Main!AR$4,ISBLANK($N103)),0,Main!AR98)</f>
        <v>0</v>
      </c>
      <c r="BG103" s="35">
        <f>IF(OR($A$1&lt;=Main!AS$4,ISBLANK($N103)),0,Main!AS98)</f>
        <v>0</v>
      </c>
      <c r="BH103" s="35">
        <f>IF(OR($A$1&lt;=Main!AT$4,ISBLANK($N103)),0,Main!AT98)</f>
        <v>0</v>
      </c>
      <c r="BI103" s="35">
        <f>IF(OR($A$1&lt;=Main!AU$4,ISBLANK($N103)),0,Main!AU98)</f>
        <v>0</v>
      </c>
      <c r="BJ103" s="35">
        <f>IF(OR($A$1&lt;=Main!AV$4,ISBLANK($N103)),0,Main!AV98)</f>
        <v>0</v>
      </c>
    </row>
    <row r="104" spans="12:62">
      <c r="L104" s="146">
        <f>VLOOKUP($E45,Mask!$A$2:$C$102,$M$8,0)</f>
        <v>0</v>
      </c>
      <c r="M104" s="6">
        <f t="shared" si="6"/>
        <v>0</v>
      </c>
      <c r="N104" s="6" t="str">
        <f>Main!$A99&amp;Main!$B99</f>
        <v/>
      </c>
      <c r="O104" s="145">
        <f t="shared" si="7"/>
        <v>0</v>
      </c>
      <c r="P104" s="150">
        <f t="shared" si="8"/>
        <v>1</v>
      </c>
      <c r="Q104" s="150" t="str">
        <f ca="1">IF(Main!$AY99&lt;&gt;"#",$P104-Main!$AY99,"#")</f>
        <v>#</v>
      </c>
      <c r="R104" s="35">
        <f>Main!E99*Mask!G$22</f>
        <v>0</v>
      </c>
      <c r="S104" s="35">
        <f>Main!F99*Mask!H$22</f>
        <v>0</v>
      </c>
      <c r="T104" s="35">
        <f>Main!G99*Mask!I$22</f>
        <v>0</v>
      </c>
      <c r="U104" s="35">
        <f>Main!H99*Mask!J$22</f>
        <v>0</v>
      </c>
      <c r="V104" s="35">
        <f>Main!I99*Mask!K$22</f>
        <v>0</v>
      </c>
      <c r="W104" s="35">
        <f>Main!J99*Mask!L$22</f>
        <v>0</v>
      </c>
      <c r="X104" s="35">
        <f>Main!K99*Mask!M$22</f>
        <v>0</v>
      </c>
      <c r="Y104" s="35">
        <f>Main!L99*Mask!N$22</f>
        <v>0</v>
      </c>
      <c r="Z104" s="35">
        <f>Main!M99*Mask!O$22</f>
        <v>0</v>
      </c>
      <c r="AA104" s="35">
        <f>Main!N99*Mask!P$22</f>
        <v>0</v>
      </c>
      <c r="AB104" s="35">
        <f>Main!O99*Mask!Q$22</f>
        <v>0</v>
      </c>
      <c r="AC104" s="35">
        <f>Main!P99*Mask!R$22</f>
        <v>0</v>
      </c>
      <c r="AD104" s="35">
        <f>Main!Q99*Mask!S$22</f>
        <v>0</v>
      </c>
      <c r="AE104" s="35">
        <f>Main!R99*Mask!T$22</f>
        <v>0</v>
      </c>
      <c r="AF104" s="35">
        <f>Main!S99*Mask!U$22</f>
        <v>0</v>
      </c>
      <c r="AG104" s="35">
        <f>Main!T99*Mask!V$22</f>
        <v>0</v>
      </c>
      <c r="AH104" s="35">
        <f>Main!U99*Mask!W$22</f>
        <v>0</v>
      </c>
      <c r="AI104" s="35">
        <f>Main!V99*Mask!X$22</f>
        <v>0</v>
      </c>
      <c r="AJ104" s="35">
        <f>Main!W99*Mask!Y$22</f>
        <v>0</v>
      </c>
      <c r="AK104" s="35">
        <f>Main!X99*Mask!Z$22</f>
        <v>0</v>
      </c>
      <c r="AL104" s="35">
        <f>Main!Y99*Mask!AA$22</f>
        <v>0</v>
      </c>
      <c r="AM104" s="35">
        <f>Main!Z99*Mask!AB$22</f>
        <v>0</v>
      </c>
      <c r="AN104" s="35"/>
      <c r="AO104" s="35">
        <f>IF(OR($A$1&lt;=Main!AA$4,ISBLANK($N104)),0,Main!AA99)</f>
        <v>0</v>
      </c>
      <c r="AP104" s="35">
        <f>IF(OR($A$1&lt;=Main!AB$4,ISBLANK($N104)),0,Main!AB99)</f>
        <v>0</v>
      </c>
      <c r="AQ104" s="35">
        <f>IF(OR($A$1&lt;=Main!AC$4,ISBLANK($N104)),0,Main!AC99)</f>
        <v>0</v>
      </c>
      <c r="AR104" s="35">
        <f>IF(OR($A$1&lt;=Main!AD$4,ISBLANK($N104)),0,Main!AD99)</f>
        <v>0</v>
      </c>
      <c r="AS104" s="35">
        <f>IF(OR($A$1&lt;=Main!AE$4,ISBLANK($N104)),0,Main!AE99)</f>
        <v>0</v>
      </c>
      <c r="AT104" s="35">
        <f>IF(OR($A$1&lt;=Main!AF$4,ISBLANK($N104)),0,Main!AF99)</f>
        <v>0</v>
      </c>
      <c r="AU104" s="35">
        <f>IF(OR($A$1&lt;=Main!AG$4,ISBLANK($N104)),0,Main!AG99)</f>
        <v>0</v>
      </c>
      <c r="AV104" s="35">
        <f>IF(OR($A$1&lt;=Main!AH$4,ISBLANK($N104)),0,Main!AH99)</f>
        <v>0</v>
      </c>
      <c r="AW104" s="35">
        <f>IF(OR($A$1&lt;=Main!AI$4,ISBLANK($N104)),0,Main!AI99)</f>
        <v>0</v>
      </c>
      <c r="AX104" s="35">
        <f>IF(OR($A$1&lt;=Main!AJ$4,ISBLANK($N104)),0,Main!AJ99)</f>
        <v>0</v>
      </c>
      <c r="AY104" s="35">
        <f>IF(OR($A$1&lt;=Main!AK$4,ISBLANK($N104)),0,Main!AK99)</f>
        <v>0</v>
      </c>
      <c r="AZ104" s="35">
        <f>IF(OR($A$1&lt;=Main!AL$4,ISBLANK($N104)),0,Main!AL99)</f>
        <v>0</v>
      </c>
      <c r="BA104" s="35">
        <f>IF(OR($A$1&lt;=Main!AM$4,ISBLANK($N104)),0,Main!AM99)</f>
        <v>0</v>
      </c>
      <c r="BB104" s="35">
        <f>IF(OR($A$1&lt;=Main!AN$4,ISBLANK($N104)),0,Main!AN99)</f>
        <v>0</v>
      </c>
      <c r="BC104" s="35">
        <f>IF(OR($A$1&lt;=Main!AO$4,ISBLANK($N104)),0,Main!AO99)</f>
        <v>0</v>
      </c>
      <c r="BD104" s="35">
        <f>IF(OR($A$1&lt;=Main!AP$4,ISBLANK($N104)),0,Main!AP99)</f>
        <v>0</v>
      </c>
      <c r="BE104" s="35">
        <f>IF(OR($A$1&lt;=Main!AQ$4,ISBLANK($N104)),0,Main!AQ99)</f>
        <v>0</v>
      </c>
      <c r="BF104" s="35">
        <f>IF(OR($A$1&lt;=Main!AR$4,ISBLANK($N104)),0,Main!AR99)</f>
        <v>0</v>
      </c>
      <c r="BG104" s="35">
        <f>IF(OR($A$1&lt;=Main!AS$4,ISBLANK($N104)),0,Main!AS99)</f>
        <v>0</v>
      </c>
      <c r="BH104" s="35">
        <f>IF(OR($A$1&lt;=Main!AT$4,ISBLANK($N104)),0,Main!AT99)</f>
        <v>0</v>
      </c>
      <c r="BI104" s="35">
        <f>IF(OR($A$1&lt;=Main!AU$4,ISBLANK($N104)),0,Main!AU99)</f>
        <v>0</v>
      </c>
      <c r="BJ104" s="35">
        <f>IF(OR($A$1&lt;=Main!AV$4,ISBLANK($N104)),0,Main!AV99)</f>
        <v>0</v>
      </c>
    </row>
    <row r="105" spans="12:62">
      <c r="L105" s="146">
        <f>VLOOKUP($E46,Mask!$A$2:$C$102,$M$8,0)</f>
        <v>0</v>
      </c>
      <c r="M105" s="6">
        <f t="shared" si="6"/>
        <v>0</v>
      </c>
      <c r="N105" s="6" t="str">
        <f>Main!$A100&amp;Main!$B100</f>
        <v/>
      </c>
      <c r="O105" s="145">
        <f t="shared" si="7"/>
        <v>0</v>
      </c>
      <c r="P105" s="150">
        <f t="shared" si="8"/>
        <v>1</v>
      </c>
      <c r="Q105" s="150" t="str">
        <f ca="1">IF(Main!$AY100&lt;&gt;"#",$P105-Main!$AY100,"#")</f>
        <v>#</v>
      </c>
      <c r="R105" s="35">
        <f>Main!E100*Mask!G$22</f>
        <v>0</v>
      </c>
      <c r="S105" s="35">
        <f>Main!F100*Mask!H$22</f>
        <v>0</v>
      </c>
      <c r="T105" s="35">
        <f>Main!G100*Mask!I$22</f>
        <v>0</v>
      </c>
      <c r="U105" s="35">
        <f>Main!H100*Mask!J$22</f>
        <v>0</v>
      </c>
      <c r="V105" s="35">
        <f>Main!I100*Mask!K$22</f>
        <v>0</v>
      </c>
      <c r="W105" s="35">
        <f>Main!J100*Mask!L$22</f>
        <v>0</v>
      </c>
      <c r="X105" s="35">
        <f>Main!K100*Mask!M$22</f>
        <v>0</v>
      </c>
      <c r="Y105" s="35">
        <f>Main!L100*Mask!N$22</f>
        <v>0</v>
      </c>
      <c r="Z105" s="35">
        <f>Main!M100*Mask!O$22</f>
        <v>0</v>
      </c>
      <c r="AA105" s="35">
        <f>Main!N100*Mask!P$22</f>
        <v>0</v>
      </c>
      <c r="AB105" s="35">
        <f>Main!O100*Mask!Q$22</f>
        <v>0</v>
      </c>
      <c r="AC105" s="35">
        <f>Main!P100*Mask!R$22</f>
        <v>0</v>
      </c>
      <c r="AD105" s="35">
        <f>Main!Q100*Mask!S$22</f>
        <v>0</v>
      </c>
      <c r="AE105" s="35">
        <f>Main!R100*Mask!T$22</f>
        <v>0</v>
      </c>
      <c r="AF105" s="35">
        <f>Main!S100*Mask!U$22</f>
        <v>0</v>
      </c>
      <c r="AG105" s="35">
        <f>Main!T100*Mask!V$22</f>
        <v>0</v>
      </c>
      <c r="AH105" s="35">
        <f>Main!U100*Mask!W$22</f>
        <v>0</v>
      </c>
      <c r="AI105" s="35">
        <f>Main!V100*Mask!X$22</f>
        <v>0</v>
      </c>
      <c r="AJ105" s="35">
        <f>Main!W100*Mask!Y$22</f>
        <v>0</v>
      </c>
      <c r="AK105" s="35">
        <f>Main!X100*Mask!Z$22</f>
        <v>0</v>
      </c>
      <c r="AL105" s="35">
        <f>Main!Y100*Mask!AA$22</f>
        <v>0</v>
      </c>
      <c r="AM105" s="35">
        <f>Main!Z100*Mask!AB$22</f>
        <v>0</v>
      </c>
      <c r="AN105" s="35"/>
      <c r="AO105" s="35">
        <f>IF(OR($A$1&lt;=Main!AA$4,ISBLANK($N105)),0,Main!AA100)</f>
        <v>0</v>
      </c>
      <c r="AP105" s="35">
        <f>IF(OR($A$1&lt;=Main!AB$4,ISBLANK($N105)),0,Main!AB100)</f>
        <v>0</v>
      </c>
      <c r="AQ105" s="35">
        <f>IF(OR($A$1&lt;=Main!AC$4,ISBLANK($N105)),0,Main!AC100)</f>
        <v>0</v>
      </c>
      <c r="AR105" s="35">
        <f>IF(OR($A$1&lt;=Main!AD$4,ISBLANK($N105)),0,Main!AD100)</f>
        <v>0</v>
      </c>
      <c r="AS105" s="35">
        <f>IF(OR($A$1&lt;=Main!AE$4,ISBLANK($N105)),0,Main!AE100)</f>
        <v>0</v>
      </c>
      <c r="AT105" s="35">
        <f>IF(OR($A$1&lt;=Main!AF$4,ISBLANK($N105)),0,Main!AF100)</f>
        <v>0</v>
      </c>
      <c r="AU105" s="35">
        <f>IF(OR($A$1&lt;=Main!AG$4,ISBLANK($N105)),0,Main!AG100)</f>
        <v>0</v>
      </c>
      <c r="AV105" s="35">
        <f>IF(OR($A$1&lt;=Main!AH$4,ISBLANK($N105)),0,Main!AH100)</f>
        <v>0</v>
      </c>
      <c r="AW105" s="35">
        <f>IF(OR($A$1&lt;=Main!AI$4,ISBLANK($N105)),0,Main!AI100)</f>
        <v>0</v>
      </c>
      <c r="AX105" s="35">
        <f>IF(OR($A$1&lt;=Main!AJ$4,ISBLANK($N105)),0,Main!AJ100)</f>
        <v>0</v>
      </c>
      <c r="AY105" s="35">
        <f>IF(OR($A$1&lt;=Main!AK$4,ISBLANK($N105)),0,Main!AK100)</f>
        <v>0</v>
      </c>
      <c r="AZ105" s="35">
        <f>IF(OR($A$1&lt;=Main!AL$4,ISBLANK($N105)),0,Main!AL100)</f>
        <v>0</v>
      </c>
      <c r="BA105" s="35">
        <f>IF(OR($A$1&lt;=Main!AM$4,ISBLANK($N105)),0,Main!AM100)</f>
        <v>0</v>
      </c>
      <c r="BB105" s="35">
        <f>IF(OR($A$1&lt;=Main!AN$4,ISBLANK($N105)),0,Main!AN100)</f>
        <v>0</v>
      </c>
      <c r="BC105" s="35">
        <f>IF(OR($A$1&lt;=Main!AO$4,ISBLANK($N105)),0,Main!AO100)</f>
        <v>0</v>
      </c>
      <c r="BD105" s="35">
        <f>IF(OR($A$1&lt;=Main!AP$4,ISBLANK($N105)),0,Main!AP100)</f>
        <v>0</v>
      </c>
      <c r="BE105" s="35">
        <f>IF(OR($A$1&lt;=Main!AQ$4,ISBLANK($N105)),0,Main!AQ100)</f>
        <v>0</v>
      </c>
      <c r="BF105" s="35">
        <f>IF(OR($A$1&lt;=Main!AR$4,ISBLANK($N105)),0,Main!AR100)</f>
        <v>0</v>
      </c>
      <c r="BG105" s="35">
        <f>IF(OR($A$1&lt;=Main!AS$4,ISBLANK($N105)),0,Main!AS100)</f>
        <v>0</v>
      </c>
      <c r="BH105" s="35">
        <f>IF(OR($A$1&lt;=Main!AT$4,ISBLANK($N105)),0,Main!AT100)</f>
        <v>0</v>
      </c>
      <c r="BI105" s="35">
        <f>IF(OR($A$1&lt;=Main!AU$4,ISBLANK($N105)),0,Main!AU100)</f>
        <v>0</v>
      </c>
      <c r="BJ105" s="35">
        <f>IF(OR($A$1&lt;=Main!AV$4,ISBLANK($N105)),0,Main!AV100)</f>
        <v>0</v>
      </c>
    </row>
    <row r="106" spans="12:62">
      <c r="L106" s="146">
        <f>VLOOKUP($E47,Mask!$A$2:$C$102,$M$8,0)</f>
        <v>0</v>
      </c>
      <c r="M106" s="6">
        <f t="shared" si="6"/>
        <v>0</v>
      </c>
      <c r="N106" s="6" t="str">
        <f>Main!$A101&amp;Main!$B101</f>
        <v/>
      </c>
      <c r="O106" s="145">
        <f t="shared" si="7"/>
        <v>0</v>
      </c>
      <c r="P106" s="150">
        <f t="shared" si="8"/>
        <v>1</v>
      </c>
      <c r="Q106" s="150" t="str">
        <f ca="1">IF(Main!$AY101&lt;&gt;"#",$P106-Main!$AY101,"#")</f>
        <v>#</v>
      </c>
      <c r="R106" s="35">
        <f>Main!E101*Mask!G$22</f>
        <v>0</v>
      </c>
      <c r="S106" s="35">
        <f>Main!F101*Mask!H$22</f>
        <v>0</v>
      </c>
      <c r="T106" s="35">
        <f>Main!G101*Mask!I$22</f>
        <v>0</v>
      </c>
      <c r="U106" s="35">
        <f>Main!H101*Mask!J$22</f>
        <v>0</v>
      </c>
      <c r="V106" s="35">
        <f>Main!I101*Mask!K$22</f>
        <v>0</v>
      </c>
      <c r="W106" s="35">
        <f>Main!J101*Mask!L$22</f>
        <v>0</v>
      </c>
      <c r="X106" s="35">
        <f>Main!K101*Mask!M$22</f>
        <v>0</v>
      </c>
      <c r="Y106" s="35">
        <f>Main!L101*Mask!N$22</f>
        <v>0</v>
      </c>
      <c r="Z106" s="35">
        <f>Main!M101*Mask!O$22</f>
        <v>0</v>
      </c>
      <c r="AA106" s="35">
        <f>Main!N101*Mask!P$22</f>
        <v>0</v>
      </c>
      <c r="AB106" s="35">
        <f>Main!O101*Mask!Q$22</f>
        <v>0</v>
      </c>
      <c r="AC106" s="35">
        <f>Main!P101*Mask!R$22</f>
        <v>0</v>
      </c>
      <c r="AD106" s="35">
        <f>Main!Q101*Mask!S$22</f>
        <v>0</v>
      </c>
      <c r="AE106" s="35">
        <f>Main!R101*Mask!T$22</f>
        <v>0</v>
      </c>
      <c r="AF106" s="35">
        <f>Main!S101*Mask!U$22</f>
        <v>0</v>
      </c>
      <c r="AG106" s="35">
        <f>Main!T101*Mask!V$22</f>
        <v>0</v>
      </c>
      <c r="AH106" s="35">
        <f>Main!U101*Mask!W$22</f>
        <v>0</v>
      </c>
      <c r="AI106" s="35">
        <f>Main!V101*Mask!X$22</f>
        <v>0</v>
      </c>
      <c r="AJ106" s="35">
        <f>Main!W101*Mask!Y$22</f>
        <v>0</v>
      </c>
      <c r="AK106" s="35">
        <f>Main!X101*Mask!Z$22</f>
        <v>0</v>
      </c>
      <c r="AL106" s="35">
        <f>Main!Y101*Mask!AA$22</f>
        <v>0</v>
      </c>
      <c r="AM106" s="35">
        <f>Main!Z101*Mask!AB$22</f>
        <v>0</v>
      </c>
      <c r="AN106" s="35"/>
      <c r="AO106" s="35">
        <f>IF(OR($A$1&lt;=Main!AA$4,ISBLANK($N106)),0,Main!AA101)</f>
        <v>0</v>
      </c>
      <c r="AP106" s="35">
        <f>IF(OR($A$1&lt;=Main!AB$4,ISBLANK($N106)),0,Main!AB101)</f>
        <v>0</v>
      </c>
      <c r="AQ106" s="35">
        <f>IF(OR($A$1&lt;=Main!AC$4,ISBLANK($N106)),0,Main!AC101)</f>
        <v>0</v>
      </c>
      <c r="AR106" s="35">
        <f>IF(OR($A$1&lt;=Main!AD$4,ISBLANK($N106)),0,Main!AD101)</f>
        <v>0</v>
      </c>
      <c r="AS106" s="35">
        <f>IF(OR($A$1&lt;=Main!AE$4,ISBLANK($N106)),0,Main!AE101)</f>
        <v>0</v>
      </c>
      <c r="AT106" s="35">
        <f>IF(OR($A$1&lt;=Main!AF$4,ISBLANK($N106)),0,Main!AF101)</f>
        <v>0</v>
      </c>
      <c r="AU106" s="35">
        <f>IF(OR($A$1&lt;=Main!AG$4,ISBLANK($N106)),0,Main!AG101)</f>
        <v>0</v>
      </c>
      <c r="AV106" s="35">
        <f>IF(OR($A$1&lt;=Main!AH$4,ISBLANK($N106)),0,Main!AH101)</f>
        <v>0</v>
      </c>
      <c r="AW106" s="35">
        <f>IF(OR($A$1&lt;=Main!AI$4,ISBLANK($N106)),0,Main!AI101)</f>
        <v>0</v>
      </c>
      <c r="AX106" s="35">
        <f>IF(OR($A$1&lt;=Main!AJ$4,ISBLANK($N106)),0,Main!AJ101)</f>
        <v>0</v>
      </c>
      <c r="AY106" s="35">
        <f>IF(OR($A$1&lt;=Main!AK$4,ISBLANK($N106)),0,Main!AK101)</f>
        <v>0</v>
      </c>
      <c r="AZ106" s="35">
        <f>IF(OR($A$1&lt;=Main!AL$4,ISBLANK($N106)),0,Main!AL101)</f>
        <v>0</v>
      </c>
      <c r="BA106" s="35">
        <f>IF(OR($A$1&lt;=Main!AM$4,ISBLANK($N106)),0,Main!AM101)</f>
        <v>0</v>
      </c>
      <c r="BB106" s="35">
        <f>IF(OR($A$1&lt;=Main!AN$4,ISBLANK($N106)),0,Main!AN101)</f>
        <v>0</v>
      </c>
      <c r="BC106" s="35">
        <f>IF(OR($A$1&lt;=Main!AO$4,ISBLANK($N106)),0,Main!AO101)</f>
        <v>0</v>
      </c>
      <c r="BD106" s="35">
        <f>IF(OR($A$1&lt;=Main!AP$4,ISBLANK($N106)),0,Main!AP101)</f>
        <v>0</v>
      </c>
      <c r="BE106" s="35">
        <f>IF(OR($A$1&lt;=Main!AQ$4,ISBLANK($N106)),0,Main!AQ101)</f>
        <v>0</v>
      </c>
      <c r="BF106" s="35">
        <f>IF(OR($A$1&lt;=Main!AR$4,ISBLANK($N106)),0,Main!AR101)</f>
        <v>0</v>
      </c>
      <c r="BG106" s="35">
        <f>IF(OR($A$1&lt;=Main!AS$4,ISBLANK($N106)),0,Main!AS101)</f>
        <v>0</v>
      </c>
      <c r="BH106" s="35">
        <f>IF(OR($A$1&lt;=Main!AT$4,ISBLANK($N106)),0,Main!AT101)</f>
        <v>0</v>
      </c>
      <c r="BI106" s="35">
        <f>IF(OR($A$1&lt;=Main!AU$4,ISBLANK($N106)),0,Main!AU101)</f>
        <v>0</v>
      </c>
      <c r="BJ106" s="35">
        <f>IF(OR($A$1&lt;=Main!AV$4,ISBLANK($N106)),0,Main!AV101)</f>
        <v>0</v>
      </c>
    </row>
    <row r="107" spans="12:62">
      <c r="L107" s="146">
        <f>VLOOKUP($E48,Mask!$A$2:$C$102,$M$8,0)</f>
        <v>0</v>
      </c>
      <c r="M107" s="6">
        <f t="shared" si="6"/>
        <v>0</v>
      </c>
      <c r="N107" s="6" t="str">
        <f>Main!$A102&amp;Main!$B102</f>
        <v/>
      </c>
      <c r="O107" s="145">
        <f t="shared" si="7"/>
        <v>0</v>
      </c>
      <c r="P107" s="150">
        <f t="shared" si="8"/>
        <v>1</v>
      </c>
      <c r="Q107" s="150" t="str">
        <f ca="1">IF(Main!$AY102&lt;&gt;"#",$P107-Main!$AY102,"#")</f>
        <v>#</v>
      </c>
      <c r="R107" s="35">
        <f>Main!E102*Mask!G$22</f>
        <v>0</v>
      </c>
      <c r="S107" s="35">
        <f>Main!F102*Mask!H$22</f>
        <v>0</v>
      </c>
      <c r="T107" s="35">
        <f>Main!G102*Mask!I$22</f>
        <v>0</v>
      </c>
      <c r="U107" s="35">
        <f>Main!H102*Mask!J$22</f>
        <v>0</v>
      </c>
      <c r="V107" s="35">
        <f>Main!I102*Mask!K$22</f>
        <v>0</v>
      </c>
      <c r="W107" s="35">
        <f>Main!J102*Mask!L$22</f>
        <v>0</v>
      </c>
      <c r="X107" s="35">
        <f>Main!K102*Mask!M$22</f>
        <v>0</v>
      </c>
      <c r="Y107" s="35">
        <f>Main!L102*Mask!N$22</f>
        <v>0</v>
      </c>
      <c r="Z107" s="35">
        <f>Main!M102*Mask!O$22</f>
        <v>0</v>
      </c>
      <c r="AA107" s="35">
        <f>Main!N102*Mask!P$22</f>
        <v>0</v>
      </c>
      <c r="AB107" s="35">
        <f>Main!O102*Mask!Q$22</f>
        <v>0</v>
      </c>
      <c r="AC107" s="35">
        <f>Main!P102*Mask!R$22</f>
        <v>0</v>
      </c>
      <c r="AD107" s="35">
        <f>Main!Q102*Mask!S$22</f>
        <v>0</v>
      </c>
      <c r="AE107" s="35">
        <f>Main!R102*Mask!T$22</f>
        <v>0</v>
      </c>
      <c r="AF107" s="35">
        <f>Main!S102*Mask!U$22</f>
        <v>0</v>
      </c>
      <c r="AG107" s="35">
        <f>Main!T102*Mask!V$22</f>
        <v>0</v>
      </c>
      <c r="AH107" s="35">
        <f>Main!U102*Mask!W$22</f>
        <v>0</v>
      </c>
      <c r="AI107" s="35">
        <f>Main!V102*Mask!X$22</f>
        <v>0</v>
      </c>
      <c r="AJ107" s="35">
        <f>Main!W102*Mask!Y$22</f>
        <v>0</v>
      </c>
      <c r="AK107" s="35">
        <f>Main!X102*Mask!Z$22</f>
        <v>0</v>
      </c>
      <c r="AL107" s="35">
        <f>Main!Y102*Mask!AA$22</f>
        <v>0</v>
      </c>
      <c r="AM107" s="35">
        <f>Main!Z102*Mask!AB$22</f>
        <v>0</v>
      </c>
      <c r="AN107" s="35"/>
      <c r="AO107" s="35">
        <f>IF(OR($A$1&lt;=Main!AA$4,ISBLANK($N107)),0,Main!AA102)</f>
        <v>0</v>
      </c>
      <c r="AP107" s="35">
        <f>IF(OR($A$1&lt;=Main!AB$4,ISBLANK($N107)),0,Main!AB102)</f>
        <v>0</v>
      </c>
      <c r="AQ107" s="35">
        <f>IF(OR($A$1&lt;=Main!AC$4,ISBLANK($N107)),0,Main!AC102)</f>
        <v>0</v>
      </c>
      <c r="AR107" s="35">
        <f>IF(OR($A$1&lt;=Main!AD$4,ISBLANK($N107)),0,Main!AD102)</f>
        <v>0</v>
      </c>
      <c r="AS107" s="35">
        <f>IF(OR($A$1&lt;=Main!AE$4,ISBLANK($N107)),0,Main!AE102)</f>
        <v>0</v>
      </c>
      <c r="AT107" s="35">
        <f>IF(OR($A$1&lt;=Main!AF$4,ISBLANK($N107)),0,Main!AF102)</f>
        <v>0</v>
      </c>
      <c r="AU107" s="35">
        <f>IF(OR($A$1&lt;=Main!AG$4,ISBLANK($N107)),0,Main!AG102)</f>
        <v>0</v>
      </c>
      <c r="AV107" s="35">
        <f>IF(OR($A$1&lt;=Main!AH$4,ISBLANK($N107)),0,Main!AH102)</f>
        <v>0</v>
      </c>
      <c r="AW107" s="35">
        <f>IF(OR($A$1&lt;=Main!AI$4,ISBLANK($N107)),0,Main!AI102)</f>
        <v>0</v>
      </c>
      <c r="AX107" s="35">
        <f>IF(OR($A$1&lt;=Main!AJ$4,ISBLANK($N107)),0,Main!AJ102)</f>
        <v>0</v>
      </c>
      <c r="AY107" s="35">
        <f>IF(OR($A$1&lt;=Main!AK$4,ISBLANK($N107)),0,Main!AK102)</f>
        <v>0</v>
      </c>
      <c r="AZ107" s="35">
        <f>IF(OR($A$1&lt;=Main!AL$4,ISBLANK($N107)),0,Main!AL102)</f>
        <v>0</v>
      </c>
      <c r="BA107" s="35">
        <f>IF(OR($A$1&lt;=Main!AM$4,ISBLANK($N107)),0,Main!AM102)</f>
        <v>0</v>
      </c>
      <c r="BB107" s="35">
        <f>IF(OR($A$1&lt;=Main!AN$4,ISBLANK($N107)),0,Main!AN102)</f>
        <v>0</v>
      </c>
      <c r="BC107" s="35">
        <f>IF(OR($A$1&lt;=Main!AO$4,ISBLANK($N107)),0,Main!AO102)</f>
        <v>0</v>
      </c>
      <c r="BD107" s="35">
        <f>IF(OR($A$1&lt;=Main!AP$4,ISBLANK($N107)),0,Main!AP102)</f>
        <v>0</v>
      </c>
      <c r="BE107" s="35">
        <f>IF(OR($A$1&lt;=Main!AQ$4,ISBLANK($N107)),0,Main!AQ102)</f>
        <v>0</v>
      </c>
      <c r="BF107" s="35">
        <f>IF(OR($A$1&lt;=Main!AR$4,ISBLANK($N107)),0,Main!AR102)</f>
        <v>0</v>
      </c>
      <c r="BG107" s="35">
        <f>IF(OR($A$1&lt;=Main!AS$4,ISBLANK($N107)),0,Main!AS102)</f>
        <v>0</v>
      </c>
      <c r="BH107" s="35">
        <f>IF(OR($A$1&lt;=Main!AT$4,ISBLANK($N107)),0,Main!AT102)</f>
        <v>0</v>
      </c>
      <c r="BI107" s="35">
        <f>IF(OR($A$1&lt;=Main!AU$4,ISBLANK($N107)),0,Main!AU102)</f>
        <v>0</v>
      </c>
      <c r="BJ107" s="35">
        <f>IF(OR($A$1&lt;=Main!AV$4,ISBLANK($N107)),0,Main!AV102)</f>
        <v>0</v>
      </c>
    </row>
    <row r="108" spans="12:62">
      <c r="L108" s="146">
        <f>VLOOKUP($E49,Mask!$A$2:$C$102,$M$8,0)</f>
        <v>0</v>
      </c>
      <c r="M108" s="6">
        <f t="shared" si="6"/>
        <v>0</v>
      </c>
      <c r="N108" s="6" t="str">
        <f>Main!$A103&amp;Main!$B103</f>
        <v/>
      </c>
      <c r="O108" s="145">
        <f t="shared" si="7"/>
        <v>0</v>
      </c>
      <c r="P108" s="150">
        <f t="shared" si="8"/>
        <v>1</v>
      </c>
      <c r="Q108" s="150" t="str">
        <f ca="1">IF(Main!$AY103&lt;&gt;"#",$P108-Main!$AY103,"#")</f>
        <v>#</v>
      </c>
      <c r="R108" s="35">
        <f>Main!E103*Mask!G$22</f>
        <v>0</v>
      </c>
      <c r="S108" s="35">
        <f>Main!F103*Mask!H$22</f>
        <v>0</v>
      </c>
      <c r="T108" s="35">
        <f>Main!G103*Mask!I$22</f>
        <v>0</v>
      </c>
      <c r="U108" s="35">
        <f>Main!H103*Mask!J$22</f>
        <v>0</v>
      </c>
      <c r="V108" s="35">
        <f>Main!I103*Mask!K$22</f>
        <v>0</v>
      </c>
      <c r="W108" s="35">
        <f>Main!J103*Mask!L$22</f>
        <v>0</v>
      </c>
      <c r="X108" s="35">
        <f>Main!K103*Mask!M$22</f>
        <v>0</v>
      </c>
      <c r="Y108" s="35">
        <f>Main!L103*Mask!N$22</f>
        <v>0</v>
      </c>
      <c r="Z108" s="35">
        <f>Main!M103*Mask!O$22</f>
        <v>0</v>
      </c>
      <c r="AA108" s="35">
        <f>Main!N103*Mask!P$22</f>
        <v>0</v>
      </c>
      <c r="AB108" s="35">
        <f>Main!O103*Mask!Q$22</f>
        <v>0</v>
      </c>
      <c r="AC108" s="35">
        <f>Main!P103*Mask!R$22</f>
        <v>0</v>
      </c>
      <c r="AD108" s="35">
        <f>Main!Q103*Mask!S$22</f>
        <v>0</v>
      </c>
      <c r="AE108" s="35">
        <f>Main!R103*Mask!T$22</f>
        <v>0</v>
      </c>
      <c r="AF108" s="35">
        <f>Main!S103*Mask!U$22</f>
        <v>0</v>
      </c>
      <c r="AG108" s="35">
        <f>Main!T103*Mask!V$22</f>
        <v>0</v>
      </c>
      <c r="AH108" s="35">
        <f>Main!U103*Mask!W$22</f>
        <v>0</v>
      </c>
      <c r="AI108" s="35">
        <f>Main!V103*Mask!X$22</f>
        <v>0</v>
      </c>
      <c r="AJ108" s="35">
        <f>Main!W103*Mask!Y$22</f>
        <v>0</v>
      </c>
      <c r="AK108" s="35">
        <f>Main!X103*Mask!Z$22</f>
        <v>0</v>
      </c>
      <c r="AL108" s="35">
        <f>Main!Y103*Mask!AA$22</f>
        <v>0</v>
      </c>
      <c r="AM108" s="35">
        <f>Main!Z103*Mask!AB$22</f>
        <v>0</v>
      </c>
      <c r="AN108" s="35"/>
      <c r="AO108" s="35">
        <f>IF(OR($A$1&lt;=Main!AA$4,ISBLANK($N108)),0,Main!AA103)</f>
        <v>0</v>
      </c>
      <c r="AP108" s="35">
        <f>IF(OR($A$1&lt;=Main!AB$4,ISBLANK($N108)),0,Main!AB103)</f>
        <v>0</v>
      </c>
      <c r="AQ108" s="35">
        <f>IF(OR($A$1&lt;=Main!AC$4,ISBLANK($N108)),0,Main!AC103)</f>
        <v>0</v>
      </c>
      <c r="AR108" s="35">
        <f>IF(OR($A$1&lt;=Main!AD$4,ISBLANK($N108)),0,Main!AD103)</f>
        <v>0</v>
      </c>
      <c r="AS108" s="35">
        <f>IF(OR($A$1&lt;=Main!AE$4,ISBLANK($N108)),0,Main!AE103)</f>
        <v>0</v>
      </c>
      <c r="AT108" s="35">
        <f>IF(OR($A$1&lt;=Main!AF$4,ISBLANK($N108)),0,Main!AF103)</f>
        <v>0</v>
      </c>
      <c r="AU108" s="35">
        <f>IF(OR($A$1&lt;=Main!AG$4,ISBLANK($N108)),0,Main!AG103)</f>
        <v>0</v>
      </c>
      <c r="AV108" s="35">
        <f>IF(OR($A$1&lt;=Main!AH$4,ISBLANK($N108)),0,Main!AH103)</f>
        <v>0</v>
      </c>
      <c r="AW108" s="35">
        <f>IF(OR($A$1&lt;=Main!AI$4,ISBLANK($N108)),0,Main!AI103)</f>
        <v>0</v>
      </c>
      <c r="AX108" s="35">
        <f>IF(OR($A$1&lt;=Main!AJ$4,ISBLANK($N108)),0,Main!AJ103)</f>
        <v>0</v>
      </c>
      <c r="AY108" s="35">
        <f>IF(OR($A$1&lt;=Main!AK$4,ISBLANK($N108)),0,Main!AK103)</f>
        <v>0</v>
      </c>
      <c r="AZ108" s="35">
        <f>IF(OR($A$1&lt;=Main!AL$4,ISBLANK($N108)),0,Main!AL103)</f>
        <v>0</v>
      </c>
      <c r="BA108" s="35">
        <f>IF(OR($A$1&lt;=Main!AM$4,ISBLANK($N108)),0,Main!AM103)</f>
        <v>0</v>
      </c>
      <c r="BB108" s="35">
        <f>IF(OR($A$1&lt;=Main!AN$4,ISBLANK($N108)),0,Main!AN103)</f>
        <v>0</v>
      </c>
      <c r="BC108" s="35">
        <f>IF(OR($A$1&lt;=Main!AO$4,ISBLANK($N108)),0,Main!AO103)</f>
        <v>0</v>
      </c>
      <c r="BD108" s="35">
        <f>IF(OR($A$1&lt;=Main!AP$4,ISBLANK($N108)),0,Main!AP103)</f>
        <v>0</v>
      </c>
      <c r="BE108" s="35">
        <f>IF(OR($A$1&lt;=Main!AQ$4,ISBLANK($N108)),0,Main!AQ103)</f>
        <v>0</v>
      </c>
      <c r="BF108" s="35">
        <f>IF(OR($A$1&lt;=Main!AR$4,ISBLANK($N108)),0,Main!AR103)</f>
        <v>0</v>
      </c>
      <c r="BG108" s="35">
        <f>IF(OR($A$1&lt;=Main!AS$4,ISBLANK($N108)),0,Main!AS103)</f>
        <v>0</v>
      </c>
      <c r="BH108" s="35">
        <f>IF(OR($A$1&lt;=Main!AT$4,ISBLANK($N108)),0,Main!AT103)</f>
        <v>0</v>
      </c>
      <c r="BI108" s="35">
        <f>IF(OR($A$1&lt;=Main!AU$4,ISBLANK($N108)),0,Main!AU103)</f>
        <v>0</v>
      </c>
      <c r="BJ108" s="35">
        <f>IF(OR($A$1&lt;=Main!AV$4,ISBLANK($N108)),0,Main!AV103)</f>
        <v>0</v>
      </c>
    </row>
    <row r="109" spans="12:62">
      <c r="L109" s="146">
        <f>VLOOKUP($E50,Mask!$A$2:$C$102,$M$8,0)</f>
        <v>0</v>
      </c>
      <c r="M109" s="6">
        <f t="shared" si="6"/>
        <v>0</v>
      </c>
      <c r="N109" s="6" t="str">
        <f>Main!$A104&amp;Main!$B104</f>
        <v/>
      </c>
      <c r="O109" s="145">
        <f t="shared" si="7"/>
        <v>0</v>
      </c>
      <c r="P109" s="150">
        <f t="shared" si="8"/>
        <v>1</v>
      </c>
      <c r="Q109" s="150" t="str">
        <f ca="1">IF(Main!$AY104&lt;&gt;"#",$P109-Main!$AY104,"#")</f>
        <v>#</v>
      </c>
      <c r="R109" s="35">
        <f>Main!E104*Mask!G$22</f>
        <v>0</v>
      </c>
      <c r="S109" s="35">
        <f>Main!F104*Mask!H$22</f>
        <v>0</v>
      </c>
      <c r="T109" s="35">
        <f>Main!G104*Mask!I$22</f>
        <v>0</v>
      </c>
      <c r="U109" s="35">
        <f>Main!H104*Mask!J$22</f>
        <v>0</v>
      </c>
      <c r="V109" s="35">
        <f>Main!I104*Mask!K$22</f>
        <v>0</v>
      </c>
      <c r="W109" s="35">
        <f>Main!J104*Mask!L$22</f>
        <v>0</v>
      </c>
      <c r="X109" s="35">
        <f>Main!K104*Mask!M$22</f>
        <v>0</v>
      </c>
      <c r="Y109" s="35">
        <f>Main!L104*Mask!N$22</f>
        <v>0</v>
      </c>
      <c r="Z109" s="35">
        <f>Main!M104*Mask!O$22</f>
        <v>0</v>
      </c>
      <c r="AA109" s="35">
        <f>Main!N104*Mask!P$22</f>
        <v>0</v>
      </c>
      <c r="AB109" s="35">
        <f>Main!O104*Mask!Q$22</f>
        <v>0</v>
      </c>
      <c r="AC109" s="35">
        <f>Main!P104*Mask!R$22</f>
        <v>0</v>
      </c>
      <c r="AD109" s="35">
        <f>Main!Q104*Mask!S$22</f>
        <v>0</v>
      </c>
      <c r="AE109" s="35">
        <f>Main!R104*Mask!T$22</f>
        <v>0</v>
      </c>
      <c r="AF109" s="35">
        <f>Main!S104*Mask!U$22</f>
        <v>0</v>
      </c>
      <c r="AG109" s="35">
        <f>Main!T104*Mask!V$22</f>
        <v>0</v>
      </c>
      <c r="AH109" s="35">
        <f>Main!U104*Mask!W$22</f>
        <v>0</v>
      </c>
      <c r="AI109" s="35">
        <f>Main!V104*Mask!X$22</f>
        <v>0</v>
      </c>
      <c r="AJ109" s="35">
        <f>Main!W104*Mask!Y$22</f>
        <v>0</v>
      </c>
      <c r="AK109" s="35">
        <f>Main!X104*Mask!Z$22</f>
        <v>0</v>
      </c>
      <c r="AL109" s="35">
        <f>Main!Y104*Mask!AA$22</f>
        <v>0</v>
      </c>
      <c r="AM109" s="35">
        <f>Main!Z104*Mask!AB$22</f>
        <v>0</v>
      </c>
      <c r="AN109" s="35"/>
      <c r="AO109" s="35">
        <f>IF(OR($A$1&lt;=Main!AA$4,ISBLANK($N109)),0,Main!AA104)</f>
        <v>0</v>
      </c>
      <c r="AP109" s="35">
        <f>IF(OR($A$1&lt;=Main!AB$4,ISBLANK($N109)),0,Main!AB104)</f>
        <v>0</v>
      </c>
      <c r="AQ109" s="35">
        <f>IF(OR($A$1&lt;=Main!AC$4,ISBLANK($N109)),0,Main!AC104)</f>
        <v>0</v>
      </c>
      <c r="AR109" s="35">
        <f>IF(OR($A$1&lt;=Main!AD$4,ISBLANK($N109)),0,Main!AD104)</f>
        <v>0</v>
      </c>
      <c r="AS109" s="35">
        <f>IF(OR($A$1&lt;=Main!AE$4,ISBLANK($N109)),0,Main!AE104)</f>
        <v>0</v>
      </c>
      <c r="AT109" s="35">
        <f>IF(OR($A$1&lt;=Main!AF$4,ISBLANK($N109)),0,Main!AF104)</f>
        <v>0</v>
      </c>
      <c r="AU109" s="35">
        <f>IF(OR($A$1&lt;=Main!AG$4,ISBLANK($N109)),0,Main!AG104)</f>
        <v>0</v>
      </c>
      <c r="AV109" s="35">
        <f>IF(OR($A$1&lt;=Main!AH$4,ISBLANK($N109)),0,Main!AH104)</f>
        <v>0</v>
      </c>
      <c r="AW109" s="35">
        <f>IF(OR($A$1&lt;=Main!AI$4,ISBLANK($N109)),0,Main!AI104)</f>
        <v>0</v>
      </c>
      <c r="AX109" s="35">
        <f>IF(OR($A$1&lt;=Main!AJ$4,ISBLANK($N109)),0,Main!AJ104)</f>
        <v>0</v>
      </c>
      <c r="AY109" s="35">
        <f>IF(OR($A$1&lt;=Main!AK$4,ISBLANK($N109)),0,Main!AK104)</f>
        <v>0</v>
      </c>
      <c r="AZ109" s="35">
        <f>IF(OR($A$1&lt;=Main!AL$4,ISBLANK($N109)),0,Main!AL104)</f>
        <v>0</v>
      </c>
      <c r="BA109" s="35">
        <f>IF(OR($A$1&lt;=Main!AM$4,ISBLANK($N109)),0,Main!AM104)</f>
        <v>0</v>
      </c>
      <c r="BB109" s="35">
        <f>IF(OR($A$1&lt;=Main!AN$4,ISBLANK($N109)),0,Main!AN104)</f>
        <v>0</v>
      </c>
      <c r="BC109" s="35">
        <f>IF(OR($A$1&lt;=Main!AO$4,ISBLANK($N109)),0,Main!AO104)</f>
        <v>0</v>
      </c>
      <c r="BD109" s="35">
        <f>IF(OR($A$1&lt;=Main!AP$4,ISBLANK($N109)),0,Main!AP104)</f>
        <v>0</v>
      </c>
      <c r="BE109" s="35">
        <f>IF(OR($A$1&lt;=Main!AQ$4,ISBLANK($N109)),0,Main!AQ104)</f>
        <v>0</v>
      </c>
      <c r="BF109" s="35">
        <f>IF(OR($A$1&lt;=Main!AR$4,ISBLANK($N109)),0,Main!AR104)</f>
        <v>0</v>
      </c>
      <c r="BG109" s="35">
        <f>IF(OR($A$1&lt;=Main!AS$4,ISBLANK($N109)),0,Main!AS104)</f>
        <v>0</v>
      </c>
      <c r="BH109" s="35">
        <f>IF(OR($A$1&lt;=Main!AT$4,ISBLANK($N109)),0,Main!AT104)</f>
        <v>0</v>
      </c>
      <c r="BI109" s="35">
        <f>IF(OR($A$1&lt;=Main!AU$4,ISBLANK($N109)),0,Main!AU104)</f>
        <v>0</v>
      </c>
      <c r="BJ109" s="35">
        <f>IF(OR($A$1&lt;=Main!AV$4,ISBLANK($N109)),0,Main!AV104)</f>
        <v>0</v>
      </c>
    </row>
    <row r="110" spans="12:62">
      <c r="L110" s="146">
        <f>VLOOKUP($E51,Mask!$A$2:$C$102,$M$8,0)</f>
        <v>0</v>
      </c>
      <c r="M110" s="6">
        <f t="shared" si="6"/>
        <v>0</v>
      </c>
      <c r="N110" s="6" t="str">
        <f>Main!$A105&amp;Main!$B105</f>
        <v/>
      </c>
      <c r="O110" s="145">
        <f t="shared" si="7"/>
        <v>0</v>
      </c>
      <c r="P110" s="150">
        <f t="shared" si="8"/>
        <v>1</v>
      </c>
      <c r="Q110" s="150" t="str">
        <f ca="1">IF(Main!$AY105&lt;&gt;"#",$P110-Main!$AY105,"#")</f>
        <v>#</v>
      </c>
      <c r="R110" s="35">
        <f>Main!E105*Mask!G$22</f>
        <v>0</v>
      </c>
      <c r="S110" s="35">
        <f>Main!F105*Mask!H$22</f>
        <v>0</v>
      </c>
      <c r="T110" s="35">
        <f>Main!G105*Mask!I$22</f>
        <v>0</v>
      </c>
      <c r="U110" s="35">
        <f>Main!H105*Mask!J$22</f>
        <v>0</v>
      </c>
      <c r="V110" s="35">
        <f>Main!I105*Mask!K$22</f>
        <v>0</v>
      </c>
      <c r="W110" s="35">
        <f>Main!J105*Mask!L$22</f>
        <v>0</v>
      </c>
      <c r="X110" s="35">
        <f>Main!K105*Mask!M$22</f>
        <v>0</v>
      </c>
      <c r="Y110" s="35">
        <f>Main!L105*Mask!N$22</f>
        <v>0</v>
      </c>
      <c r="Z110" s="35">
        <f>Main!M105*Mask!O$22</f>
        <v>0</v>
      </c>
      <c r="AA110" s="35">
        <f>Main!N105*Mask!P$22</f>
        <v>0</v>
      </c>
      <c r="AB110" s="35">
        <f>Main!O105*Mask!Q$22</f>
        <v>0</v>
      </c>
      <c r="AC110" s="35">
        <f>Main!P105*Mask!R$22</f>
        <v>0</v>
      </c>
      <c r="AD110" s="35">
        <f>Main!Q105*Mask!S$22</f>
        <v>0</v>
      </c>
      <c r="AE110" s="35">
        <f>Main!R105*Mask!T$22</f>
        <v>0</v>
      </c>
      <c r="AF110" s="35">
        <f>Main!S105*Mask!U$22</f>
        <v>0</v>
      </c>
      <c r="AG110" s="35">
        <f>Main!T105*Mask!V$22</f>
        <v>0</v>
      </c>
      <c r="AH110" s="35">
        <f>Main!U105*Mask!W$22</f>
        <v>0</v>
      </c>
      <c r="AI110" s="35">
        <f>Main!V105*Mask!X$22</f>
        <v>0</v>
      </c>
      <c r="AJ110" s="35">
        <f>Main!W105*Mask!Y$22</f>
        <v>0</v>
      </c>
      <c r="AK110" s="35">
        <f>Main!X105*Mask!Z$22</f>
        <v>0</v>
      </c>
      <c r="AL110" s="35">
        <f>Main!Y105*Mask!AA$22</f>
        <v>0</v>
      </c>
      <c r="AM110" s="35">
        <f>Main!Z105*Mask!AB$22</f>
        <v>0</v>
      </c>
      <c r="AN110" s="35"/>
      <c r="AO110" s="35">
        <f>IF(OR($A$1&lt;=Main!AA$4,ISBLANK($N110)),0,Main!AA105)</f>
        <v>0</v>
      </c>
      <c r="AP110" s="35">
        <f>IF(OR($A$1&lt;=Main!AB$4,ISBLANK($N110)),0,Main!AB105)</f>
        <v>0</v>
      </c>
      <c r="AQ110" s="35">
        <f>IF(OR($A$1&lt;=Main!AC$4,ISBLANK($N110)),0,Main!AC105)</f>
        <v>0</v>
      </c>
      <c r="AR110" s="35">
        <f>IF(OR($A$1&lt;=Main!AD$4,ISBLANK($N110)),0,Main!AD105)</f>
        <v>0</v>
      </c>
      <c r="AS110" s="35">
        <f>IF(OR($A$1&lt;=Main!AE$4,ISBLANK($N110)),0,Main!AE105)</f>
        <v>0</v>
      </c>
      <c r="AT110" s="35">
        <f>IF(OR($A$1&lt;=Main!AF$4,ISBLANK($N110)),0,Main!AF105)</f>
        <v>0</v>
      </c>
      <c r="AU110" s="35">
        <f>IF(OR($A$1&lt;=Main!AG$4,ISBLANK($N110)),0,Main!AG105)</f>
        <v>0</v>
      </c>
      <c r="AV110" s="35">
        <f>IF(OR($A$1&lt;=Main!AH$4,ISBLANK($N110)),0,Main!AH105)</f>
        <v>0</v>
      </c>
      <c r="AW110" s="35">
        <f>IF(OR($A$1&lt;=Main!AI$4,ISBLANK($N110)),0,Main!AI105)</f>
        <v>0</v>
      </c>
      <c r="AX110" s="35">
        <f>IF(OR($A$1&lt;=Main!AJ$4,ISBLANK($N110)),0,Main!AJ105)</f>
        <v>0</v>
      </c>
      <c r="AY110" s="35">
        <f>IF(OR($A$1&lt;=Main!AK$4,ISBLANK($N110)),0,Main!AK105)</f>
        <v>0</v>
      </c>
      <c r="AZ110" s="35">
        <f>IF(OR($A$1&lt;=Main!AL$4,ISBLANK($N110)),0,Main!AL105)</f>
        <v>0</v>
      </c>
      <c r="BA110" s="35">
        <f>IF(OR($A$1&lt;=Main!AM$4,ISBLANK($N110)),0,Main!AM105)</f>
        <v>0</v>
      </c>
      <c r="BB110" s="35">
        <f>IF(OR($A$1&lt;=Main!AN$4,ISBLANK($N110)),0,Main!AN105)</f>
        <v>0</v>
      </c>
      <c r="BC110" s="35">
        <f>IF(OR($A$1&lt;=Main!AO$4,ISBLANK($N110)),0,Main!AO105)</f>
        <v>0</v>
      </c>
      <c r="BD110" s="35">
        <f>IF(OR($A$1&lt;=Main!AP$4,ISBLANK($N110)),0,Main!AP105)</f>
        <v>0</v>
      </c>
      <c r="BE110" s="35">
        <f>IF(OR($A$1&lt;=Main!AQ$4,ISBLANK($N110)),0,Main!AQ105)</f>
        <v>0</v>
      </c>
      <c r="BF110" s="35">
        <f>IF(OR($A$1&lt;=Main!AR$4,ISBLANK($N110)),0,Main!AR105)</f>
        <v>0</v>
      </c>
      <c r="BG110" s="35">
        <f>IF(OR($A$1&lt;=Main!AS$4,ISBLANK($N110)),0,Main!AS105)</f>
        <v>0</v>
      </c>
      <c r="BH110" s="35">
        <f>IF(OR($A$1&lt;=Main!AT$4,ISBLANK($N110)),0,Main!AT105)</f>
        <v>0</v>
      </c>
      <c r="BI110" s="35">
        <f>IF(OR($A$1&lt;=Main!AU$4,ISBLANK($N110)),0,Main!AU105)</f>
        <v>0</v>
      </c>
      <c r="BJ110" s="35">
        <f>IF(OR($A$1&lt;=Main!AV$4,ISBLANK($N110)),0,Main!AV105)</f>
        <v>0</v>
      </c>
    </row>
    <row r="111" spans="12:62">
      <c r="L111" s="146">
        <f>VLOOKUP($E52,Mask!$A$2:$C$102,$M$8,0)</f>
        <v>0</v>
      </c>
      <c r="M111" s="6">
        <f t="shared" si="6"/>
        <v>0</v>
      </c>
      <c r="N111" s="6" t="str">
        <f>Main!$A106&amp;Main!$B106</f>
        <v/>
      </c>
      <c r="O111" s="145">
        <f t="shared" si="7"/>
        <v>0</v>
      </c>
      <c r="P111" s="150">
        <f t="shared" si="8"/>
        <v>1</v>
      </c>
      <c r="Q111" s="150" t="str">
        <f ca="1">IF(Main!$AY106&lt;&gt;"#",$P111-Main!$AY106,"#")</f>
        <v>#</v>
      </c>
      <c r="R111" s="35">
        <f>Main!E106*Mask!G$22</f>
        <v>0</v>
      </c>
      <c r="S111" s="35">
        <f>Main!F106*Mask!H$22</f>
        <v>0</v>
      </c>
      <c r="T111" s="35">
        <f>Main!G106*Mask!I$22</f>
        <v>0</v>
      </c>
      <c r="U111" s="35">
        <f>Main!H106*Mask!J$22</f>
        <v>0</v>
      </c>
      <c r="V111" s="35">
        <f>Main!I106*Mask!K$22</f>
        <v>0</v>
      </c>
      <c r="W111" s="35">
        <f>Main!J106*Mask!L$22</f>
        <v>0</v>
      </c>
      <c r="X111" s="35">
        <f>Main!K106*Mask!M$22</f>
        <v>0</v>
      </c>
      <c r="Y111" s="35">
        <f>Main!L106*Mask!N$22</f>
        <v>0</v>
      </c>
      <c r="Z111" s="35">
        <f>Main!M106*Mask!O$22</f>
        <v>0</v>
      </c>
      <c r="AA111" s="35">
        <f>Main!N106*Mask!P$22</f>
        <v>0</v>
      </c>
      <c r="AB111" s="35">
        <f>Main!O106*Mask!Q$22</f>
        <v>0</v>
      </c>
      <c r="AC111" s="35">
        <f>Main!P106*Mask!R$22</f>
        <v>0</v>
      </c>
      <c r="AD111" s="35">
        <f>Main!Q106*Mask!S$22</f>
        <v>0</v>
      </c>
      <c r="AE111" s="35">
        <f>Main!R106*Mask!T$22</f>
        <v>0</v>
      </c>
      <c r="AF111" s="35">
        <f>Main!S106*Mask!U$22</f>
        <v>0</v>
      </c>
      <c r="AG111" s="35">
        <f>Main!T106*Mask!V$22</f>
        <v>0</v>
      </c>
      <c r="AH111" s="35">
        <f>Main!U106*Mask!W$22</f>
        <v>0</v>
      </c>
      <c r="AI111" s="35">
        <f>Main!V106*Mask!X$22</f>
        <v>0</v>
      </c>
      <c r="AJ111" s="35">
        <f>Main!W106*Mask!Y$22</f>
        <v>0</v>
      </c>
      <c r="AK111" s="35">
        <f>Main!X106*Mask!Z$22</f>
        <v>0</v>
      </c>
      <c r="AL111" s="35">
        <f>Main!Y106*Mask!AA$22</f>
        <v>0</v>
      </c>
      <c r="AM111" s="35">
        <f>Main!Z106*Mask!AB$22</f>
        <v>0</v>
      </c>
      <c r="AN111" s="35"/>
      <c r="AO111" s="35">
        <f>IF(OR($A$1&lt;=Main!AA$4,ISBLANK($N111)),0,Main!AA106)</f>
        <v>0</v>
      </c>
      <c r="AP111" s="35">
        <f>IF(OR($A$1&lt;=Main!AB$4,ISBLANK($N111)),0,Main!AB106)</f>
        <v>0</v>
      </c>
      <c r="AQ111" s="35">
        <f>IF(OR($A$1&lt;=Main!AC$4,ISBLANK($N111)),0,Main!AC106)</f>
        <v>0</v>
      </c>
      <c r="AR111" s="35">
        <f>IF(OR($A$1&lt;=Main!AD$4,ISBLANK($N111)),0,Main!AD106)</f>
        <v>0</v>
      </c>
      <c r="AS111" s="35">
        <f>IF(OR($A$1&lt;=Main!AE$4,ISBLANK($N111)),0,Main!AE106)</f>
        <v>0</v>
      </c>
      <c r="AT111" s="35">
        <f>IF(OR($A$1&lt;=Main!AF$4,ISBLANK($N111)),0,Main!AF106)</f>
        <v>0</v>
      </c>
      <c r="AU111" s="35">
        <f>IF(OR($A$1&lt;=Main!AG$4,ISBLANK($N111)),0,Main!AG106)</f>
        <v>0</v>
      </c>
      <c r="AV111" s="35">
        <f>IF(OR($A$1&lt;=Main!AH$4,ISBLANK($N111)),0,Main!AH106)</f>
        <v>0</v>
      </c>
      <c r="AW111" s="35">
        <f>IF(OR($A$1&lt;=Main!AI$4,ISBLANK($N111)),0,Main!AI106)</f>
        <v>0</v>
      </c>
      <c r="AX111" s="35">
        <f>IF(OR($A$1&lt;=Main!AJ$4,ISBLANK($N111)),0,Main!AJ106)</f>
        <v>0</v>
      </c>
      <c r="AY111" s="35">
        <f>IF(OR($A$1&lt;=Main!AK$4,ISBLANK($N111)),0,Main!AK106)</f>
        <v>0</v>
      </c>
      <c r="AZ111" s="35">
        <f>IF(OR($A$1&lt;=Main!AL$4,ISBLANK($N111)),0,Main!AL106)</f>
        <v>0</v>
      </c>
      <c r="BA111" s="35">
        <f>IF(OR($A$1&lt;=Main!AM$4,ISBLANK($N111)),0,Main!AM106)</f>
        <v>0</v>
      </c>
      <c r="BB111" s="35">
        <f>IF(OR($A$1&lt;=Main!AN$4,ISBLANK($N111)),0,Main!AN106)</f>
        <v>0</v>
      </c>
      <c r="BC111" s="35">
        <f>IF(OR($A$1&lt;=Main!AO$4,ISBLANK($N111)),0,Main!AO106)</f>
        <v>0</v>
      </c>
      <c r="BD111" s="35">
        <f>IF(OR($A$1&lt;=Main!AP$4,ISBLANK($N111)),0,Main!AP106)</f>
        <v>0</v>
      </c>
      <c r="BE111" s="35">
        <f>IF(OR($A$1&lt;=Main!AQ$4,ISBLANK($N111)),0,Main!AQ106)</f>
        <v>0</v>
      </c>
      <c r="BF111" s="35">
        <f>IF(OR($A$1&lt;=Main!AR$4,ISBLANK($N111)),0,Main!AR106)</f>
        <v>0</v>
      </c>
      <c r="BG111" s="35">
        <f>IF(OR($A$1&lt;=Main!AS$4,ISBLANK($N111)),0,Main!AS106)</f>
        <v>0</v>
      </c>
      <c r="BH111" s="35">
        <f>IF(OR($A$1&lt;=Main!AT$4,ISBLANK($N111)),0,Main!AT106)</f>
        <v>0</v>
      </c>
      <c r="BI111" s="35">
        <f>IF(OR($A$1&lt;=Main!AU$4,ISBLANK($N111)),0,Main!AU106)</f>
        <v>0</v>
      </c>
      <c r="BJ111" s="35">
        <f>IF(OR($A$1&lt;=Main!AV$4,ISBLANK($N111)),0,Main!AV106)</f>
        <v>0</v>
      </c>
    </row>
    <row r="112" spans="12:62">
      <c r="L112" s="146">
        <f>VLOOKUP($E53,Mask!$A$2:$C$102,$M$8,0)</f>
        <v>0</v>
      </c>
      <c r="M112" s="6">
        <f t="shared" si="6"/>
        <v>0</v>
      </c>
      <c r="N112" s="6" t="str">
        <f>Main!$A107&amp;Main!$B107</f>
        <v/>
      </c>
      <c r="O112" s="145">
        <f t="shared" si="7"/>
        <v>0</v>
      </c>
      <c r="P112" s="150">
        <f t="shared" si="8"/>
        <v>1</v>
      </c>
      <c r="Q112" s="150" t="str">
        <f ca="1">IF(Main!$AY107&lt;&gt;"#",$P112-Main!$AY107,"#")</f>
        <v>#</v>
      </c>
      <c r="R112" s="35">
        <f>Main!E107*Mask!G$22</f>
        <v>0</v>
      </c>
      <c r="S112" s="35">
        <f>Main!F107*Mask!H$22</f>
        <v>0</v>
      </c>
      <c r="T112" s="35">
        <f>Main!G107*Mask!I$22</f>
        <v>0</v>
      </c>
      <c r="U112" s="35">
        <f>Main!H107*Mask!J$22</f>
        <v>0</v>
      </c>
      <c r="V112" s="35">
        <f>Main!I107*Mask!K$22</f>
        <v>0</v>
      </c>
      <c r="W112" s="35">
        <f>Main!J107*Mask!L$22</f>
        <v>0</v>
      </c>
      <c r="X112" s="35">
        <f>Main!K107*Mask!M$22</f>
        <v>0</v>
      </c>
      <c r="Y112" s="35">
        <f>Main!L107*Mask!N$22</f>
        <v>0</v>
      </c>
      <c r="Z112" s="35">
        <f>Main!M107*Mask!O$22</f>
        <v>0</v>
      </c>
      <c r="AA112" s="35">
        <f>Main!N107*Mask!P$22</f>
        <v>0</v>
      </c>
      <c r="AB112" s="35">
        <f>Main!O107*Mask!Q$22</f>
        <v>0</v>
      </c>
      <c r="AC112" s="35">
        <f>Main!P107*Mask!R$22</f>
        <v>0</v>
      </c>
      <c r="AD112" s="35">
        <f>Main!Q107*Mask!S$22</f>
        <v>0</v>
      </c>
      <c r="AE112" s="35">
        <f>Main!R107*Mask!T$22</f>
        <v>0</v>
      </c>
      <c r="AF112" s="35">
        <f>Main!S107*Mask!U$22</f>
        <v>0</v>
      </c>
      <c r="AG112" s="35">
        <f>Main!T107*Mask!V$22</f>
        <v>0</v>
      </c>
      <c r="AH112" s="35">
        <f>Main!U107*Mask!W$22</f>
        <v>0</v>
      </c>
      <c r="AI112" s="35">
        <f>Main!V107*Mask!X$22</f>
        <v>0</v>
      </c>
      <c r="AJ112" s="35">
        <f>Main!W107*Mask!Y$22</f>
        <v>0</v>
      </c>
      <c r="AK112" s="35">
        <f>Main!X107*Mask!Z$22</f>
        <v>0</v>
      </c>
      <c r="AL112" s="35">
        <f>Main!Y107*Mask!AA$22</f>
        <v>0</v>
      </c>
      <c r="AM112" s="35">
        <f>Main!Z107*Mask!AB$22</f>
        <v>0</v>
      </c>
      <c r="AN112" s="35"/>
      <c r="AO112" s="35">
        <f>IF(OR($A$1&lt;=Main!AA$4,ISBLANK($N112)),0,Main!AA107)</f>
        <v>0</v>
      </c>
      <c r="AP112" s="35">
        <f>IF(OR($A$1&lt;=Main!AB$4,ISBLANK($N112)),0,Main!AB107)</f>
        <v>0</v>
      </c>
      <c r="AQ112" s="35">
        <f>IF(OR($A$1&lt;=Main!AC$4,ISBLANK($N112)),0,Main!AC107)</f>
        <v>0</v>
      </c>
      <c r="AR112" s="35">
        <f>IF(OR($A$1&lt;=Main!AD$4,ISBLANK($N112)),0,Main!AD107)</f>
        <v>0</v>
      </c>
      <c r="AS112" s="35">
        <f>IF(OR($A$1&lt;=Main!AE$4,ISBLANK($N112)),0,Main!AE107)</f>
        <v>0</v>
      </c>
      <c r="AT112" s="35">
        <f>IF(OR($A$1&lt;=Main!AF$4,ISBLANK($N112)),0,Main!AF107)</f>
        <v>0</v>
      </c>
      <c r="AU112" s="35">
        <f>IF(OR($A$1&lt;=Main!AG$4,ISBLANK($N112)),0,Main!AG107)</f>
        <v>0</v>
      </c>
      <c r="AV112" s="35">
        <f>IF(OR($A$1&lt;=Main!AH$4,ISBLANK($N112)),0,Main!AH107)</f>
        <v>0</v>
      </c>
      <c r="AW112" s="35">
        <f>IF(OR($A$1&lt;=Main!AI$4,ISBLANK($N112)),0,Main!AI107)</f>
        <v>0</v>
      </c>
      <c r="AX112" s="35">
        <f>IF(OR($A$1&lt;=Main!AJ$4,ISBLANK($N112)),0,Main!AJ107)</f>
        <v>0</v>
      </c>
      <c r="AY112" s="35">
        <f>IF(OR($A$1&lt;=Main!AK$4,ISBLANK($N112)),0,Main!AK107)</f>
        <v>0</v>
      </c>
      <c r="AZ112" s="35">
        <f>IF(OR($A$1&lt;=Main!AL$4,ISBLANK($N112)),0,Main!AL107)</f>
        <v>0</v>
      </c>
      <c r="BA112" s="35">
        <f>IF(OR($A$1&lt;=Main!AM$4,ISBLANK($N112)),0,Main!AM107)</f>
        <v>0</v>
      </c>
      <c r="BB112" s="35">
        <f>IF(OR($A$1&lt;=Main!AN$4,ISBLANK($N112)),0,Main!AN107)</f>
        <v>0</v>
      </c>
      <c r="BC112" s="35">
        <f>IF(OR($A$1&lt;=Main!AO$4,ISBLANK($N112)),0,Main!AO107)</f>
        <v>0</v>
      </c>
      <c r="BD112" s="35">
        <f>IF(OR($A$1&lt;=Main!AP$4,ISBLANK($N112)),0,Main!AP107)</f>
        <v>0</v>
      </c>
      <c r="BE112" s="35">
        <f>IF(OR($A$1&lt;=Main!AQ$4,ISBLANK($N112)),0,Main!AQ107)</f>
        <v>0</v>
      </c>
      <c r="BF112" s="35">
        <f>IF(OR($A$1&lt;=Main!AR$4,ISBLANK($N112)),0,Main!AR107)</f>
        <v>0</v>
      </c>
      <c r="BG112" s="35">
        <f>IF(OR($A$1&lt;=Main!AS$4,ISBLANK($N112)),0,Main!AS107)</f>
        <v>0</v>
      </c>
      <c r="BH112" s="35">
        <f>IF(OR($A$1&lt;=Main!AT$4,ISBLANK($N112)),0,Main!AT107)</f>
        <v>0</v>
      </c>
      <c r="BI112" s="35">
        <f>IF(OR($A$1&lt;=Main!AU$4,ISBLANK($N112)),0,Main!AU107)</f>
        <v>0</v>
      </c>
      <c r="BJ112" s="35">
        <f>IF(OR($A$1&lt;=Main!AV$4,ISBLANK($N112)),0,Main!AV107)</f>
        <v>0</v>
      </c>
    </row>
    <row r="113" spans="12:62">
      <c r="L113" s="146">
        <f>VLOOKUP($E54,Mask!$A$2:$C$102,$M$8,0)</f>
        <v>0</v>
      </c>
      <c r="M113" s="6">
        <f t="shared" si="6"/>
        <v>0</v>
      </c>
      <c r="N113" s="6" t="str">
        <f>Main!$A108&amp;Main!$B108</f>
        <v/>
      </c>
      <c r="O113" s="145">
        <f t="shared" si="7"/>
        <v>0</v>
      </c>
      <c r="P113" s="150">
        <f t="shared" si="8"/>
        <v>1</v>
      </c>
      <c r="Q113" s="150" t="str">
        <f ca="1">IF(Main!$AY108&lt;&gt;"#",$P113-Main!$AY108,"#")</f>
        <v>#</v>
      </c>
      <c r="R113" s="35">
        <f>Main!E108*Mask!G$22</f>
        <v>0</v>
      </c>
      <c r="S113" s="35">
        <f>Main!F108*Mask!H$22</f>
        <v>0</v>
      </c>
      <c r="T113" s="35">
        <f>Main!G108*Mask!I$22</f>
        <v>0</v>
      </c>
      <c r="U113" s="35">
        <f>Main!H108*Mask!J$22</f>
        <v>0</v>
      </c>
      <c r="V113" s="35">
        <f>Main!I108*Mask!K$22</f>
        <v>0</v>
      </c>
      <c r="W113" s="35">
        <f>Main!J108*Mask!L$22</f>
        <v>0</v>
      </c>
      <c r="X113" s="35">
        <f>Main!K108*Mask!M$22</f>
        <v>0</v>
      </c>
      <c r="Y113" s="35">
        <f>Main!L108*Mask!N$22</f>
        <v>0</v>
      </c>
      <c r="Z113" s="35">
        <f>Main!M108*Mask!O$22</f>
        <v>0</v>
      </c>
      <c r="AA113" s="35">
        <f>Main!N108*Mask!P$22</f>
        <v>0</v>
      </c>
      <c r="AB113" s="35">
        <f>Main!O108*Mask!Q$22</f>
        <v>0</v>
      </c>
      <c r="AC113" s="35">
        <f>Main!P108*Mask!R$22</f>
        <v>0</v>
      </c>
      <c r="AD113" s="35">
        <f>Main!Q108*Mask!S$22</f>
        <v>0</v>
      </c>
      <c r="AE113" s="35">
        <f>Main!R108*Mask!T$22</f>
        <v>0</v>
      </c>
      <c r="AF113" s="35">
        <f>Main!S108*Mask!U$22</f>
        <v>0</v>
      </c>
      <c r="AG113" s="35">
        <f>Main!T108*Mask!V$22</f>
        <v>0</v>
      </c>
      <c r="AH113" s="35">
        <f>Main!U108*Mask!W$22</f>
        <v>0</v>
      </c>
      <c r="AI113" s="35">
        <f>Main!V108*Mask!X$22</f>
        <v>0</v>
      </c>
      <c r="AJ113" s="35">
        <f>Main!W108*Mask!Y$22</f>
        <v>0</v>
      </c>
      <c r="AK113" s="35">
        <f>Main!X108*Mask!Z$22</f>
        <v>0</v>
      </c>
      <c r="AL113" s="35">
        <f>Main!Y108*Mask!AA$22</f>
        <v>0</v>
      </c>
      <c r="AM113" s="35">
        <f>Main!Z108*Mask!AB$22</f>
        <v>0</v>
      </c>
      <c r="AN113" s="35"/>
      <c r="AO113" s="35">
        <f>IF(OR($A$1&lt;=Main!AA$4,ISBLANK($N113)),0,Main!AA108)</f>
        <v>0</v>
      </c>
      <c r="AP113" s="35">
        <f>IF(OR($A$1&lt;=Main!AB$4,ISBLANK($N113)),0,Main!AB108)</f>
        <v>0</v>
      </c>
      <c r="AQ113" s="35">
        <f>IF(OR($A$1&lt;=Main!AC$4,ISBLANK($N113)),0,Main!AC108)</f>
        <v>0</v>
      </c>
      <c r="AR113" s="35">
        <f>IF(OR($A$1&lt;=Main!AD$4,ISBLANK($N113)),0,Main!AD108)</f>
        <v>0</v>
      </c>
      <c r="AS113" s="35">
        <f>IF(OR($A$1&lt;=Main!AE$4,ISBLANK($N113)),0,Main!AE108)</f>
        <v>0</v>
      </c>
      <c r="AT113" s="35">
        <f>IF(OR($A$1&lt;=Main!AF$4,ISBLANK($N113)),0,Main!AF108)</f>
        <v>0</v>
      </c>
      <c r="AU113" s="35">
        <f>IF(OR($A$1&lt;=Main!AG$4,ISBLANK($N113)),0,Main!AG108)</f>
        <v>0</v>
      </c>
      <c r="AV113" s="35">
        <f>IF(OR($A$1&lt;=Main!AH$4,ISBLANK($N113)),0,Main!AH108)</f>
        <v>0</v>
      </c>
      <c r="AW113" s="35">
        <f>IF(OR($A$1&lt;=Main!AI$4,ISBLANK($N113)),0,Main!AI108)</f>
        <v>0</v>
      </c>
      <c r="AX113" s="35">
        <f>IF(OR($A$1&lt;=Main!AJ$4,ISBLANK($N113)),0,Main!AJ108)</f>
        <v>0</v>
      </c>
      <c r="AY113" s="35">
        <f>IF(OR($A$1&lt;=Main!AK$4,ISBLANK($N113)),0,Main!AK108)</f>
        <v>0</v>
      </c>
      <c r="AZ113" s="35">
        <f>IF(OR($A$1&lt;=Main!AL$4,ISBLANK($N113)),0,Main!AL108)</f>
        <v>0</v>
      </c>
      <c r="BA113" s="35">
        <f>IF(OR($A$1&lt;=Main!AM$4,ISBLANK($N113)),0,Main!AM108)</f>
        <v>0</v>
      </c>
      <c r="BB113" s="35">
        <f>IF(OR($A$1&lt;=Main!AN$4,ISBLANK($N113)),0,Main!AN108)</f>
        <v>0</v>
      </c>
      <c r="BC113" s="35">
        <f>IF(OR($A$1&lt;=Main!AO$4,ISBLANK($N113)),0,Main!AO108)</f>
        <v>0</v>
      </c>
      <c r="BD113" s="35">
        <f>IF(OR($A$1&lt;=Main!AP$4,ISBLANK($N113)),0,Main!AP108)</f>
        <v>0</v>
      </c>
      <c r="BE113" s="35">
        <f>IF(OR($A$1&lt;=Main!AQ$4,ISBLANK($N113)),0,Main!AQ108)</f>
        <v>0</v>
      </c>
      <c r="BF113" s="35">
        <f>IF(OR($A$1&lt;=Main!AR$4,ISBLANK($N113)),0,Main!AR108)</f>
        <v>0</v>
      </c>
      <c r="BG113" s="35">
        <f>IF(OR($A$1&lt;=Main!AS$4,ISBLANK($N113)),0,Main!AS108)</f>
        <v>0</v>
      </c>
      <c r="BH113" s="35">
        <f>IF(OR($A$1&lt;=Main!AT$4,ISBLANK($N113)),0,Main!AT108)</f>
        <v>0</v>
      </c>
      <c r="BI113" s="35">
        <f>IF(OR($A$1&lt;=Main!AU$4,ISBLANK($N113)),0,Main!AU108)</f>
        <v>0</v>
      </c>
      <c r="BJ113" s="35">
        <f>IF(OR($A$1&lt;=Main!AV$4,ISBLANK($N113)),0,Main!AV108)</f>
        <v>0</v>
      </c>
    </row>
    <row r="114" spans="12:62">
      <c r="L114" s="146">
        <f>VLOOKUP($E55,Mask!$A$2:$C$102,$M$8,0)</f>
        <v>0</v>
      </c>
      <c r="M114" s="6">
        <f t="shared" si="6"/>
        <v>0</v>
      </c>
      <c r="N114" s="6" t="str">
        <f>Main!$A109&amp;Main!$B109</f>
        <v/>
      </c>
      <c r="O114" s="145">
        <f t="shared" si="7"/>
        <v>0</v>
      </c>
      <c r="P114" s="150">
        <f t="shared" si="8"/>
        <v>1</v>
      </c>
      <c r="Q114" s="150" t="str">
        <f ca="1">IF(Main!$AY109&lt;&gt;"#",$P114-Main!$AY109,"#")</f>
        <v>#</v>
      </c>
      <c r="R114" s="35">
        <f>Main!E109*Mask!G$22</f>
        <v>0</v>
      </c>
      <c r="S114" s="35">
        <f>Main!F109*Mask!H$22</f>
        <v>0</v>
      </c>
      <c r="T114" s="35">
        <f>Main!G109*Mask!I$22</f>
        <v>0</v>
      </c>
      <c r="U114" s="35">
        <f>Main!H109*Mask!J$22</f>
        <v>0</v>
      </c>
      <c r="V114" s="35">
        <f>Main!I109*Mask!K$22</f>
        <v>0</v>
      </c>
      <c r="W114" s="35">
        <f>Main!J109*Mask!L$22</f>
        <v>0</v>
      </c>
      <c r="X114" s="35">
        <f>Main!K109*Mask!M$22</f>
        <v>0</v>
      </c>
      <c r="Y114" s="35">
        <f>Main!L109*Mask!N$22</f>
        <v>0</v>
      </c>
      <c r="Z114" s="35">
        <f>Main!M109*Mask!O$22</f>
        <v>0</v>
      </c>
      <c r="AA114" s="35">
        <f>Main!N109*Mask!P$22</f>
        <v>0</v>
      </c>
      <c r="AB114" s="35">
        <f>Main!O109*Mask!Q$22</f>
        <v>0</v>
      </c>
      <c r="AC114" s="35">
        <f>Main!P109*Mask!R$22</f>
        <v>0</v>
      </c>
      <c r="AD114" s="35">
        <f>Main!Q109*Mask!S$22</f>
        <v>0</v>
      </c>
      <c r="AE114" s="35">
        <f>Main!R109*Mask!T$22</f>
        <v>0</v>
      </c>
      <c r="AF114" s="35">
        <f>Main!S109*Mask!U$22</f>
        <v>0</v>
      </c>
      <c r="AG114" s="35">
        <f>Main!T109*Mask!V$22</f>
        <v>0</v>
      </c>
      <c r="AH114" s="35">
        <f>Main!U109*Mask!W$22</f>
        <v>0</v>
      </c>
      <c r="AI114" s="35">
        <f>Main!V109*Mask!X$22</f>
        <v>0</v>
      </c>
      <c r="AJ114" s="35">
        <f>Main!W109*Mask!Y$22</f>
        <v>0</v>
      </c>
      <c r="AK114" s="35">
        <f>Main!X109*Mask!Z$22</f>
        <v>0</v>
      </c>
      <c r="AL114" s="35">
        <f>Main!Y109*Mask!AA$22</f>
        <v>0</v>
      </c>
      <c r="AM114" s="35">
        <f>Main!Z109*Mask!AB$22</f>
        <v>0</v>
      </c>
      <c r="AN114" s="35"/>
      <c r="AO114" s="35">
        <f>IF(OR($A$1&lt;=Main!AA$4,ISBLANK($N114)),0,Main!AA109)</f>
        <v>0</v>
      </c>
      <c r="AP114" s="35">
        <f>IF(OR($A$1&lt;=Main!AB$4,ISBLANK($N114)),0,Main!AB109)</f>
        <v>0</v>
      </c>
      <c r="AQ114" s="35">
        <f>IF(OR($A$1&lt;=Main!AC$4,ISBLANK($N114)),0,Main!AC109)</f>
        <v>0</v>
      </c>
      <c r="AR114" s="35">
        <f>IF(OR($A$1&lt;=Main!AD$4,ISBLANK($N114)),0,Main!AD109)</f>
        <v>0</v>
      </c>
      <c r="AS114" s="35">
        <f>IF(OR($A$1&lt;=Main!AE$4,ISBLANK($N114)),0,Main!AE109)</f>
        <v>0</v>
      </c>
      <c r="AT114" s="35">
        <f>IF(OR($A$1&lt;=Main!AF$4,ISBLANK($N114)),0,Main!AF109)</f>
        <v>0</v>
      </c>
      <c r="AU114" s="35">
        <f>IF(OR($A$1&lt;=Main!AG$4,ISBLANK($N114)),0,Main!AG109)</f>
        <v>0</v>
      </c>
      <c r="AV114" s="35">
        <f>IF(OR($A$1&lt;=Main!AH$4,ISBLANK($N114)),0,Main!AH109)</f>
        <v>0</v>
      </c>
      <c r="AW114" s="35">
        <f>IF(OR($A$1&lt;=Main!AI$4,ISBLANK($N114)),0,Main!AI109)</f>
        <v>0</v>
      </c>
      <c r="AX114" s="35">
        <f>IF(OR($A$1&lt;=Main!AJ$4,ISBLANK($N114)),0,Main!AJ109)</f>
        <v>0</v>
      </c>
      <c r="AY114" s="35">
        <f>IF(OR($A$1&lt;=Main!AK$4,ISBLANK($N114)),0,Main!AK109)</f>
        <v>0</v>
      </c>
      <c r="AZ114" s="35">
        <f>IF(OR($A$1&lt;=Main!AL$4,ISBLANK($N114)),0,Main!AL109)</f>
        <v>0</v>
      </c>
      <c r="BA114" s="35">
        <f>IF(OR($A$1&lt;=Main!AM$4,ISBLANK($N114)),0,Main!AM109)</f>
        <v>0</v>
      </c>
      <c r="BB114" s="35">
        <f>IF(OR($A$1&lt;=Main!AN$4,ISBLANK($N114)),0,Main!AN109)</f>
        <v>0</v>
      </c>
      <c r="BC114" s="35">
        <f>IF(OR($A$1&lt;=Main!AO$4,ISBLANK($N114)),0,Main!AO109)</f>
        <v>0</v>
      </c>
      <c r="BD114" s="35">
        <f>IF(OR($A$1&lt;=Main!AP$4,ISBLANK($N114)),0,Main!AP109)</f>
        <v>0</v>
      </c>
      <c r="BE114" s="35">
        <f>IF(OR($A$1&lt;=Main!AQ$4,ISBLANK($N114)),0,Main!AQ109)</f>
        <v>0</v>
      </c>
      <c r="BF114" s="35">
        <f>IF(OR($A$1&lt;=Main!AR$4,ISBLANK($N114)),0,Main!AR109)</f>
        <v>0</v>
      </c>
      <c r="BG114" s="35">
        <f>IF(OR($A$1&lt;=Main!AS$4,ISBLANK($N114)),0,Main!AS109)</f>
        <v>0</v>
      </c>
      <c r="BH114" s="35">
        <f>IF(OR($A$1&lt;=Main!AT$4,ISBLANK($N114)),0,Main!AT109)</f>
        <v>0</v>
      </c>
      <c r="BI114" s="35">
        <f>IF(OR($A$1&lt;=Main!AU$4,ISBLANK($N114)),0,Main!AU109)</f>
        <v>0</v>
      </c>
      <c r="BJ114" s="35">
        <f>IF(OR($A$1&lt;=Main!AV$4,ISBLANK($N114)),0,Main!AV109)</f>
        <v>0</v>
      </c>
    </row>
    <row r="115" spans="12:62">
      <c r="L115" s="146">
        <f>VLOOKUP($E56,Mask!$A$2:$C$102,$M$8,0)</f>
        <v>0</v>
      </c>
      <c r="M115" s="6">
        <f t="shared" si="6"/>
        <v>0</v>
      </c>
      <c r="N115" s="6" t="str">
        <f>Main!$A110&amp;Main!$B110</f>
        <v/>
      </c>
      <c r="O115" s="145">
        <f t="shared" si="7"/>
        <v>0</v>
      </c>
      <c r="P115" s="150">
        <f t="shared" si="8"/>
        <v>1</v>
      </c>
      <c r="Q115" s="150" t="str">
        <f ca="1">IF(Main!$AY110&lt;&gt;"#",$P115-Main!$AY110,"#")</f>
        <v>#</v>
      </c>
      <c r="R115" s="35">
        <f>Main!E110*Mask!G$22</f>
        <v>0</v>
      </c>
      <c r="S115" s="35">
        <f>Main!F110*Mask!H$22</f>
        <v>0</v>
      </c>
      <c r="T115" s="35">
        <f>Main!G110*Mask!I$22</f>
        <v>0</v>
      </c>
      <c r="U115" s="35">
        <f>Main!H110*Mask!J$22</f>
        <v>0</v>
      </c>
      <c r="V115" s="35">
        <f>Main!I110*Mask!K$22</f>
        <v>0</v>
      </c>
      <c r="W115" s="35">
        <f>Main!J110*Mask!L$22</f>
        <v>0</v>
      </c>
      <c r="X115" s="35">
        <f>Main!K110*Mask!M$22</f>
        <v>0</v>
      </c>
      <c r="Y115" s="35">
        <f>Main!L110*Mask!N$22</f>
        <v>0</v>
      </c>
      <c r="Z115" s="35">
        <f>Main!M110*Mask!O$22</f>
        <v>0</v>
      </c>
      <c r="AA115" s="35">
        <f>Main!N110*Mask!P$22</f>
        <v>0</v>
      </c>
      <c r="AB115" s="35">
        <f>Main!O110*Mask!Q$22</f>
        <v>0</v>
      </c>
      <c r="AC115" s="35">
        <f>Main!P110*Mask!R$22</f>
        <v>0</v>
      </c>
      <c r="AD115" s="35">
        <f>Main!Q110*Mask!S$22</f>
        <v>0</v>
      </c>
      <c r="AE115" s="35">
        <f>Main!R110*Mask!T$22</f>
        <v>0</v>
      </c>
      <c r="AF115" s="35">
        <f>Main!S110*Mask!U$22</f>
        <v>0</v>
      </c>
      <c r="AG115" s="35">
        <f>Main!T110*Mask!V$22</f>
        <v>0</v>
      </c>
      <c r="AH115" s="35">
        <f>Main!U110*Mask!W$22</f>
        <v>0</v>
      </c>
      <c r="AI115" s="35">
        <f>Main!V110*Mask!X$22</f>
        <v>0</v>
      </c>
      <c r="AJ115" s="35">
        <f>Main!W110*Mask!Y$22</f>
        <v>0</v>
      </c>
      <c r="AK115" s="35">
        <f>Main!X110*Mask!Z$22</f>
        <v>0</v>
      </c>
      <c r="AL115" s="35">
        <f>Main!Y110*Mask!AA$22</f>
        <v>0</v>
      </c>
      <c r="AM115" s="35">
        <f>Main!Z110*Mask!AB$22</f>
        <v>0</v>
      </c>
      <c r="AN115" s="35"/>
      <c r="AO115" s="35">
        <f>IF(OR($A$1&lt;=Main!AA$4,ISBLANK($N115)),0,Main!AA110)</f>
        <v>0</v>
      </c>
      <c r="AP115" s="35">
        <f>IF(OR($A$1&lt;=Main!AB$4,ISBLANK($N115)),0,Main!AB110)</f>
        <v>0</v>
      </c>
      <c r="AQ115" s="35">
        <f>IF(OR($A$1&lt;=Main!AC$4,ISBLANK($N115)),0,Main!AC110)</f>
        <v>0</v>
      </c>
      <c r="AR115" s="35">
        <f>IF(OR($A$1&lt;=Main!AD$4,ISBLANK($N115)),0,Main!AD110)</f>
        <v>0</v>
      </c>
      <c r="AS115" s="35">
        <f>IF(OR($A$1&lt;=Main!AE$4,ISBLANK($N115)),0,Main!AE110)</f>
        <v>0</v>
      </c>
      <c r="AT115" s="35">
        <f>IF(OR($A$1&lt;=Main!AF$4,ISBLANK($N115)),0,Main!AF110)</f>
        <v>0</v>
      </c>
      <c r="AU115" s="35">
        <f>IF(OR($A$1&lt;=Main!AG$4,ISBLANK($N115)),0,Main!AG110)</f>
        <v>0</v>
      </c>
      <c r="AV115" s="35">
        <f>IF(OR($A$1&lt;=Main!AH$4,ISBLANK($N115)),0,Main!AH110)</f>
        <v>0</v>
      </c>
      <c r="AW115" s="35">
        <f>IF(OR($A$1&lt;=Main!AI$4,ISBLANK($N115)),0,Main!AI110)</f>
        <v>0</v>
      </c>
      <c r="AX115" s="35">
        <f>IF(OR($A$1&lt;=Main!AJ$4,ISBLANK($N115)),0,Main!AJ110)</f>
        <v>0</v>
      </c>
      <c r="AY115" s="35">
        <f>IF(OR($A$1&lt;=Main!AK$4,ISBLANK($N115)),0,Main!AK110)</f>
        <v>0</v>
      </c>
      <c r="AZ115" s="35">
        <f>IF(OR($A$1&lt;=Main!AL$4,ISBLANK($N115)),0,Main!AL110)</f>
        <v>0</v>
      </c>
      <c r="BA115" s="35">
        <f>IF(OR($A$1&lt;=Main!AM$4,ISBLANK($N115)),0,Main!AM110)</f>
        <v>0</v>
      </c>
      <c r="BB115" s="35">
        <f>IF(OR($A$1&lt;=Main!AN$4,ISBLANK($N115)),0,Main!AN110)</f>
        <v>0</v>
      </c>
      <c r="BC115" s="35">
        <f>IF(OR($A$1&lt;=Main!AO$4,ISBLANK($N115)),0,Main!AO110)</f>
        <v>0</v>
      </c>
      <c r="BD115" s="35">
        <f>IF(OR($A$1&lt;=Main!AP$4,ISBLANK($N115)),0,Main!AP110)</f>
        <v>0</v>
      </c>
      <c r="BE115" s="35">
        <f>IF(OR($A$1&lt;=Main!AQ$4,ISBLANK($N115)),0,Main!AQ110)</f>
        <v>0</v>
      </c>
      <c r="BF115" s="35">
        <f>IF(OR($A$1&lt;=Main!AR$4,ISBLANK($N115)),0,Main!AR110)</f>
        <v>0</v>
      </c>
      <c r="BG115" s="35">
        <f>IF(OR($A$1&lt;=Main!AS$4,ISBLANK($N115)),0,Main!AS110)</f>
        <v>0</v>
      </c>
      <c r="BH115" s="35">
        <f>IF(OR($A$1&lt;=Main!AT$4,ISBLANK($N115)),0,Main!AT110)</f>
        <v>0</v>
      </c>
      <c r="BI115" s="35">
        <f>IF(OR($A$1&lt;=Main!AU$4,ISBLANK($N115)),0,Main!AU110)</f>
        <v>0</v>
      </c>
      <c r="BJ115" s="35">
        <f>IF(OR($A$1&lt;=Main!AV$4,ISBLANK($N115)),0,Main!AV110)</f>
        <v>0</v>
      </c>
    </row>
    <row r="116" spans="12:62">
      <c r="L116" s="146">
        <f>VLOOKUP($E57,Mask!$A$2:$C$102,$M$8,0)</f>
        <v>0</v>
      </c>
      <c r="M116" s="6">
        <f t="shared" si="6"/>
        <v>0</v>
      </c>
      <c r="N116" s="6" t="str">
        <f>Main!$A111&amp;Main!$B111</f>
        <v/>
      </c>
      <c r="O116" s="145">
        <f t="shared" si="7"/>
        <v>0</v>
      </c>
      <c r="P116" s="150">
        <f t="shared" si="8"/>
        <v>1</v>
      </c>
      <c r="Q116" s="150" t="str">
        <f ca="1">IF(Main!$AY111&lt;&gt;"#",$P116-Main!$AY111,"#")</f>
        <v>#</v>
      </c>
      <c r="R116" s="35">
        <f>Main!E111*Mask!G$22</f>
        <v>0</v>
      </c>
      <c r="S116" s="35">
        <f>Main!F111*Mask!H$22</f>
        <v>0</v>
      </c>
      <c r="T116" s="35">
        <f>Main!G111*Mask!I$22</f>
        <v>0</v>
      </c>
      <c r="U116" s="35">
        <f>Main!H111*Mask!J$22</f>
        <v>0</v>
      </c>
      <c r="V116" s="35">
        <f>Main!I111*Mask!K$22</f>
        <v>0</v>
      </c>
      <c r="W116" s="35">
        <f>Main!J111*Mask!L$22</f>
        <v>0</v>
      </c>
      <c r="X116" s="35">
        <f>Main!K111*Mask!M$22</f>
        <v>0</v>
      </c>
      <c r="Y116" s="35">
        <f>Main!L111*Mask!N$22</f>
        <v>0</v>
      </c>
      <c r="Z116" s="35">
        <f>Main!M111*Mask!O$22</f>
        <v>0</v>
      </c>
      <c r="AA116" s="35">
        <f>Main!N111*Mask!P$22</f>
        <v>0</v>
      </c>
      <c r="AB116" s="35">
        <f>Main!O111*Mask!Q$22</f>
        <v>0</v>
      </c>
      <c r="AC116" s="35">
        <f>Main!P111*Mask!R$22</f>
        <v>0</v>
      </c>
      <c r="AD116" s="35">
        <f>Main!Q111*Mask!S$22</f>
        <v>0</v>
      </c>
      <c r="AE116" s="35">
        <f>Main!R111*Mask!T$22</f>
        <v>0</v>
      </c>
      <c r="AF116" s="35">
        <f>Main!S111*Mask!U$22</f>
        <v>0</v>
      </c>
      <c r="AG116" s="35">
        <f>Main!T111*Mask!V$22</f>
        <v>0</v>
      </c>
      <c r="AH116" s="35">
        <f>Main!U111*Mask!W$22</f>
        <v>0</v>
      </c>
      <c r="AI116" s="35">
        <f>Main!V111*Mask!X$22</f>
        <v>0</v>
      </c>
      <c r="AJ116" s="35">
        <f>Main!W111*Mask!Y$22</f>
        <v>0</v>
      </c>
      <c r="AK116" s="35">
        <f>Main!X111*Mask!Z$22</f>
        <v>0</v>
      </c>
      <c r="AL116" s="35">
        <f>Main!Y111*Mask!AA$22</f>
        <v>0</v>
      </c>
      <c r="AM116" s="35">
        <f>Main!Z111*Mask!AB$22</f>
        <v>0</v>
      </c>
      <c r="AN116" s="35"/>
      <c r="AO116" s="35">
        <f>IF(OR($A$1&lt;=Main!AA$4,ISBLANK($N116)),0,Main!AA111)</f>
        <v>0</v>
      </c>
      <c r="AP116" s="35">
        <f>IF(OR($A$1&lt;=Main!AB$4,ISBLANK($N116)),0,Main!AB111)</f>
        <v>0</v>
      </c>
      <c r="AQ116" s="35">
        <f>IF(OR($A$1&lt;=Main!AC$4,ISBLANK($N116)),0,Main!AC111)</f>
        <v>0</v>
      </c>
      <c r="AR116" s="35">
        <f>IF(OR($A$1&lt;=Main!AD$4,ISBLANK($N116)),0,Main!AD111)</f>
        <v>0</v>
      </c>
      <c r="AS116" s="35">
        <f>IF(OR($A$1&lt;=Main!AE$4,ISBLANK($N116)),0,Main!AE111)</f>
        <v>0</v>
      </c>
      <c r="AT116" s="35">
        <f>IF(OR($A$1&lt;=Main!AF$4,ISBLANK($N116)),0,Main!AF111)</f>
        <v>0</v>
      </c>
      <c r="AU116" s="35">
        <f>IF(OR($A$1&lt;=Main!AG$4,ISBLANK($N116)),0,Main!AG111)</f>
        <v>0</v>
      </c>
      <c r="AV116" s="35">
        <f>IF(OR($A$1&lt;=Main!AH$4,ISBLANK($N116)),0,Main!AH111)</f>
        <v>0</v>
      </c>
      <c r="AW116" s="35">
        <f>IF(OR($A$1&lt;=Main!AI$4,ISBLANK($N116)),0,Main!AI111)</f>
        <v>0</v>
      </c>
      <c r="AX116" s="35">
        <f>IF(OR($A$1&lt;=Main!AJ$4,ISBLANK($N116)),0,Main!AJ111)</f>
        <v>0</v>
      </c>
      <c r="AY116" s="35">
        <f>IF(OR($A$1&lt;=Main!AK$4,ISBLANK($N116)),0,Main!AK111)</f>
        <v>0</v>
      </c>
      <c r="AZ116" s="35">
        <f>IF(OR($A$1&lt;=Main!AL$4,ISBLANK($N116)),0,Main!AL111)</f>
        <v>0</v>
      </c>
      <c r="BA116" s="35">
        <f>IF(OR($A$1&lt;=Main!AM$4,ISBLANK($N116)),0,Main!AM111)</f>
        <v>0</v>
      </c>
      <c r="BB116" s="35">
        <f>IF(OR($A$1&lt;=Main!AN$4,ISBLANK($N116)),0,Main!AN111)</f>
        <v>0</v>
      </c>
      <c r="BC116" s="35">
        <f>IF(OR($A$1&lt;=Main!AO$4,ISBLANK($N116)),0,Main!AO111)</f>
        <v>0</v>
      </c>
      <c r="BD116" s="35">
        <f>IF(OR($A$1&lt;=Main!AP$4,ISBLANK($N116)),0,Main!AP111)</f>
        <v>0</v>
      </c>
      <c r="BE116" s="35">
        <f>IF(OR($A$1&lt;=Main!AQ$4,ISBLANK($N116)),0,Main!AQ111)</f>
        <v>0</v>
      </c>
      <c r="BF116" s="35">
        <f>IF(OR($A$1&lt;=Main!AR$4,ISBLANK($N116)),0,Main!AR111)</f>
        <v>0</v>
      </c>
      <c r="BG116" s="35">
        <f>IF(OR($A$1&lt;=Main!AS$4,ISBLANK($N116)),0,Main!AS111)</f>
        <v>0</v>
      </c>
      <c r="BH116" s="35">
        <f>IF(OR($A$1&lt;=Main!AT$4,ISBLANK($N116)),0,Main!AT111)</f>
        <v>0</v>
      </c>
      <c r="BI116" s="35">
        <f>IF(OR($A$1&lt;=Main!AU$4,ISBLANK($N116)),0,Main!AU111)</f>
        <v>0</v>
      </c>
      <c r="BJ116" s="35">
        <f>IF(OR($A$1&lt;=Main!AV$4,ISBLANK($N116)),0,Main!AV111)</f>
        <v>0</v>
      </c>
    </row>
    <row r="117" spans="12:62">
      <c r="L117" s="146">
        <f>VLOOKUP($E58,Mask!$A$2:$C$102,$M$8,0)</f>
        <v>0</v>
      </c>
      <c r="M117" s="6">
        <f t="shared" si="6"/>
        <v>0</v>
      </c>
      <c r="N117" s="6" t="str">
        <f>Main!$A112&amp;Main!$B112</f>
        <v/>
      </c>
      <c r="O117" s="145">
        <f t="shared" si="7"/>
        <v>0</v>
      </c>
      <c r="P117" s="150">
        <f t="shared" si="8"/>
        <v>1</v>
      </c>
      <c r="Q117" s="150" t="str">
        <f ca="1">IF(Main!$AY112&lt;&gt;"#",$P117-Main!$AY112,"#")</f>
        <v>#</v>
      </c>
      <c r="R117" s="35">
        <f>Main!E112*Mask!G$22</f>
        <v>0</v>
      </c>
      <c r="S117" s="35">
        <f>Main!F112*Mask!H$22</f>
        <v>0</v>
      </c>
      <c r="T117" s="35">
        <f>Main!G112*Mask!I$22</f>
        <v>0</v>
      </c>
      <c r="U117" s="35">
        <f>Main!H112*Mask!J$22</f>
        <v>0</v>
      </c>
      <c r="V117" s="35">
        <f>Main!I112*Mask!K$22</f>
        <v>0</v>
      </c>
      <c r="W117" s="35">
        <f>Main!J112*Mask!L$22</f>
        <v>0</v>
      </c>
      <c r="X117" s="35">
        <f>Main!K112*Mask!M$22</f>
        <v>0</v>
      </c>
      <c r="Y117" s="35">
        <f>Main!L112*Mask!N$22</f>
        <v>0</v>
      </c>
      <c r="Z117" s="35">
        <f>Main!M112*Mask!O$22</f>
        <v>0</v>
      </c>
      <c r="AA117" s="35">
        <f>Main!N112*Mask!P$22</f>
        <v>0</v>
      </c>
      <c r="AB117" s="35">
        <f>Main!O112*Mask!Q$22</f>
        <v>0</v>
      </c>
      <c r="AC117" s="35">
        <f>Main!P112*Mask!R$22</f>
        <v>0</v>
      </c>
      <c r="AD117" s="35">
        <f>Main!Q112*Mask!S$22</f>
        <v>0</v>
      </c>
      <c r="AE117" s="35">
        <f>Main!R112*Mask!T$22</f>
        <v>0</v>
      </c>
      <c r="AF117" s="35">
        <f>Main!S112*Mask!U$22</f>
        <v>0</v>
      </c>
      <c r="AG117" s="35">
        <f>Main!T112*Mask!V$22</f>
        <v>0</v>
      </c>
      <c r="AH117" s="35">
        <f>Main!U112*Mask!W$22</f>
        <v>0</v>
      </c>
      <c r="AI117" s="35">
        <f>Main!V112*Mask!X$22</f>
        <v>0</v>
      </c>
      <c r="AJ117" s="35">
        <f>Main!W112*Mask!Y$22</f>
        <v>0</v>
      </c>
      <c r="AK117" s="35">
        <f>Main!X112*Mask!Z$22</f>
        <v>0</v>
      </c>
      <c r="AL117" s="35">
        <f>Main!Y112*Mask!AA$22</f>
        <v>0</v>
      </c>
      <c r="AM117" s="35">
        <f>Main!Z112*Mask!AB$22</f>
        <v>0</v>
      </c>
      <c r="AN117" s="35"/>
      <c r="AO117" s="35">
        <f>IF(OR($A$1&lt;=Main!AA$4,ISBLANK($N117)),0,Main!AA112)</f>
        <v>0</v>
      </c>
      <c r="AP117" s="35">
        <f>IF(OR($A$1&lt;=Main!AB$4,ISBLANK($N117)),0,Main!AB112)</f>
        <v>0</v>
      </c>
      <c r="AQ117" s="35">
        <f>IF(OR($A$1&lt;=Main!AC$4,ISBLANK($N117)),0,Main!AC112)</f>
        <v>0</v>
      </c>
      <c r="AR117" s="35">
        <f>IF(OR($A$1&lt;=Main!AD$4,ISBLANK($N117)),0,Main!AD112)</f>
        <v>0</v>
      </c>
      <c r="AS117" s="35">
        <f>IF(OR($A$1&lt;=Main!AE$4,ISBLANK($N117)),0,Main!AE112)</f>
        <v>0</v>
      </c>
      <c r="AT117" s="35">
        <f>IF(OR($A$1&lt;=Main!AF$4,ISBLANK($N117)),0,Main!AF112)</f>
        <v>0</v>
      </c>
      <c r="AU117" s="35">
        <f>IF(OR($A$1&lt;=Main!AG$4,ISBLANK($N117)),0,Main!AG112)</f>
        <v>0</v>
      </c>
      <c r="AV117" s="35">
        <f>IF(OR($A$1&lt;=Main!AH$4,ISBLANK($N117)),0,Main!AH112)</f>
        <v>0</v>
      </c>
      <c r="AW117" s="35">
        <f>IF(OR($A$1&lt;=Main!AI$4,ISBLANK($N117)),0,Main!AI112)</f>
        <v>0</v>
      </c>
      <c r="AX117" s="35">
        <f>IF(OR($A$1&lt;=Main!AJ$4,ISBLANK($N117)),0,Main!AJ112)</f>
        <v>0</v>
      </c>
      <c r="AY117" s="35">
        <f>IF(OR($A$1&lt;=Main!AK$4,ISBLANK($N117)),0,Main!AK112)</f>
        <v>0</v>
      </c>
      <c r="AZ117" s="35">
        <f>IF(OR($A$1&lt;=Main!AL$4,ISBLANK($N117)),0,Main!AL112)</f>
        <v>0</v>
      </c>
      <c r="BA117" s="35">
        <f>IF(OR($A$1&lt;=Main!AM$4,ISBLANK($N117)),0,Main!AM112)</f>
        <v>0</v>
      </c>
      <c r="BB117" s="35">
        <f>IF(OR($A$1&lt;=Main!AN$4,ISBLANK($N117)),0,Main!AN112)</f>
        <v>0</v>
      </c>
      <c r="BC117" s="35">
        <f>IF(OR($A$1&lt;=Main!AO$4,ISBLANK($N117)),0,Main!AO112)</f>
        <v>0</v>
      </c>
      <c r="BD117" s="35">
        <f>IF(OR($A$1&lt;=Main!AP$4,ISBLANK($N117)),0,Main!AP112)</f>
        <v>0</v>
      </c>
      <c r="BE117" s="35">
        <f>IF(OR($A$1&lt;=Main!AQ$4,ISBLANK($N117)),0,Main!AQ112)</f>
        <v>0</v>
      </c>
      <c r="BF117" s="35">
        <f>IF(OR($A$1&lt;=Main!AR$4,ISBLANK($N117)),0,Main!AR112)</f>
        <v>0</v>
      </c>
      <c r="BG117" s="35">
        <f>IF(OR($A$1&lt;=Main!AS$4,ISBLANK($N117)),0,Main!AS112)</f>
        <v>0</v>
      </c>
      <c r="BH117" s="35">
        <f>IF(OR($A$1&lt;=Main!AT$4,ISBLANK($N117)),0,Main!AT112)</f>
        <v>0</v>
      </c>
      <c r="BI117" s="35">
        <f>IF(OR($A$1&lt;=Main!AU$4,ISBLANK($N117)),0,Main!AU112)</f>
        <v>0</v>
      </c>
      <c r="BJ117" s="35">
        <f>IF(OR($A$1&lt;=Main!AV$4,ISBLANK($N117)),0,Main!AV112)</f>
        <v>0</v>
      </c>
    </row>
    <row r="118" spans="12:62">
      <c r="L118" s="146">
        <f>VLOOKUP($E59,Mask!$A$2:$C$102,$M$8,0)</f>
        <v>0</v>
      </c>
      <c r="M118" s="6">
        <f t="shared" si="6"/>
        <v>0</v>
      </c>
      <c r="N118" s="6" t="str">
        <f>Main!$A113&amp;Main!$B113</f>
        <v/>
      </c>
      <c r="O118" s="145">
        <f t="shared" si="7"/>
        <v>0</v>
      </c>
      <c r="P118" s="150">
        <f t="shared" si="8"/>
        <v>1</v>
      </c>
      <c r="Q118" s="150" t="str">
        <f ca="1">IF(Main!$AY113&lt;&gt;"#",$P118-Main!$AY113,"#")</f>
        <v>#</v>
      </c>
      <c r="R118" s="35">
        <f>Main!E113*Mask!G$22</f>
        <v>0</v>
      </c>
      <c r="S118" s="35">
        <f>Main!F113*Mask!H$22</f>
        <v>0</v>
      </c>
      <c r="T118" s="35">
        <f>Main!G113*Mask!I$22</f>
        <v>0</v>
      </c>
      <c r="U118" s="35">
        <f>Main!H113*Mask!J$22</f>
        <v>0</v>
      </c>
      <c r="V118" s="35">
        <f>Main!I113*Mask!K$22</f>
        <v>0</v>
      </c>
      <c r="W118" s="35">
        <f>Main!J113*Mask!L$22</f>
        <v>0</v>
      </c>
      <c r="X118" s="35">
        <f>Main!K113*Mask!M$22</f>
        <v>0</v>
      </c>
      <c r="Y118" s="35">
        <f>Main!L113*Mask!N$22</f>
        <v>0</v>
      </c>
      <c r="Z118" s="35">
        <f>Main!M113*Mask!O$22</f>
        <v>0</v>
      </c>
      <c r="AA118" s="35">
        <f>Main!N113*Mask!P$22</f>
        <v>0</v>
      </c>
      <c r="AB118" s="35">
        <f>Main!O113*Mask!Q$22</f>
        <v>0</v>
      </c>
      <c r="AC118" s="35">
        <f>Main!P113*Mask!R$22</f>
        <v>0</v>
      </c>
      <c r="AD118" s="35">
        <f>Main!Q113*Mask!S$22</f>
        <v>0</v>
      </c>
      <c r="AE118" s="35">
        <f>Main!R113*Mask!T$22</f>
        <v>0</v>
      </c>
      <c r="AF118" s="35">
        <f>Main!S113*Mask!U$22</f>
        <v>0</v>
      </c>
      <c r="AG118" s="35">
        <f>Main!T113*Mask!V$22</f>
        <v>0</v>
      </c>
      <c r="AH118" s="35">
        <f>Main!U113*Mask!W$22</f>
        <v>0</v>
      </c>
      <c r="AI118" s="35">
        <f>Main!V113*Mask!X$22</f>
        <v>0</v>
      </c>
      <c r="AJ118" s="35">
        <f>Main!W113*Mask!Y$22</f>
        <v>0</v>
      </c>
      <c r="AK118" s="35">
        <f>Main!X113*Mask!Z$22</f>
        <v>0</v>
      </c>
      <c r="AL118" s="35">
        <f>Main!Y113*Mask!AA$22</f>
        <v>0</v>
      </c>
      <c r="AM118" s="35">
        <f>Main!Z113*Mask!AB$22</f>
        <v>0</v>
      </c>
      <c r="AN118" s="35"/>
      <c r="AO118" s="35">
        <f>IF(OR($A$1&lt;=Main!AA$4,ISBLANK($N118)),0,Main!AA113)</f>
        <v>0</v>
      </c>
      <c r="AP118" s="35">
        <f>IF(OR($A$1&lt;=Main!AB$4,ISBLANK($N118)),0,Main!AB113)</f>
        <v>0</v>
      </c>
      <c r="AQ118" s="35">
        <f>IF(OR($A$1&lt;=Main!AC$4,ISBLANK($N118)),0,Main!AC113)</f>
        <v>0</v>
      </c>
      <c r="AR118" s="35">
        <f>IF(OR($A$1&lt;=Main!AD$4,ISBLANK($N118)),0,Main!AD113)</f>
        <v>0</v>
      </c>
      <c r="AS118" s="35">
        <f>IF(OR($A$1&lt;=Main!AE$4,ISBLANK($N118)),0,Main!AE113)</f>
        <v>0</v>
      </c>
      <c r="AT118" s="35">
        <f>IF(OR($A$1&lt;=Main!AF$4,ISBLANK($N118)),0,Main!AF113)</f>
        <v>0</v>
      </c>
      <c r="AU118" s="35">
        <f>IF(OR($A$1&lt;=Main!AG$4,ISBLANK($N118)),0,Main!AG113)</f>
        <v>0</v>
      </c>
      <c r="AV118" s="35">
        <f>IF(OR($A$1&lt;=Main!AH$4,ISBLANK($N118)),0,Main!AH113)</f>
        <v>0</v>
      </c>
      <c r="AW118" s="35">
        <f>IF(OR($A$1&lt;=Main!AI$4,ISBLANK($N118)),0,Main!AI113)</f>
        <v>0</v>
      </c>
      <c r="AX118" s="35">
        <f>IF(OR($A$1&lt;=Main!AJ$4,ISBLANK($N118)),0,Main!AJ113)</f>
        <v>0</v>
      </c>
      <c r="AY118" s="35">
        <f>IF(OR($A$1&lt;=Main!AK$4,ISBLANK($N118)),0,Main!AK113)</f>
        <v>0</v>
      </c>
      <c r="AZ118" s="35">
        <f>IF(OR($A$1&lt;=Main!AL$4,ISBLANK($N118)),0,Main!AL113)</f>
        <v>0</v>
      </c>
      <c r="BA118" s="35">
        <f>IF(OR($A$1&lt;=Main!AM$4,ISBLANK($N118)),0,Main!AM113)</f>
        <v>0</v>
      </c>
      <c r="BB118" s="35">
        <f>IF(OR($A$1&lt;=Main!AN$4,ISBLANK($N118)),0,Main!AN113)</f>
        <v>0</v>
      </c>
      <c r="BC118" s="35">
        <f>IF(OR($A$1&lt;=Main!AO$4,ISBLANK($N118)),0,Main!AO113)</f>
        <v>0</v>
      </c>
      <c r="BD118" s="35">
        <f>IF(OR($A$1&lt;=Main!AP$4,ISBLANK($N118)),0,Main!AP113)</f>
        <v>0</v>
      </c>
      <c r="BE118" s="35">
        <f>IF(OR($A$1&lt;=Main!AQ$4,ISBLANK($N118)),0,Main!AQ113)</f>
        <v>0</v>
      </c>
      <c r="BF118" s="35">
        <f>IF(OR($A$1&lt;=Main!AR$4,ISBLANK($N118)),0,Main!AR113)</f>
        <v>0</v>
      </c>
      <c r="BG118" s="35">
        <f>IF(OR($A$1&lt;=Main!AS$4,ISBLANK($N118)),0,Main!AS113)</f>
        <v>0</v>
      </c>
      <c r="BH118" s="35">
        <f>IF(OR($A$1&lt;=Main!AT$4,ISBLANK($N118)),0,Main!AT113)</f>
        <v>0</v>
      </c>
      <c r="BI118" s="35">
        <f>IF(OR($A$1&lt;=Main!AU$4,ISBLANK($N118)),0,Main!AU113)</f>
        <v>0</v>
      </c>
      <c r="BJ118" s="35">
        <f>IF(OR($A$1&lt;=Main!AV$4,ISBLANK($N118)),0,Main!AV113)</f>
        <v>0</v>
      </c>
    </row>
    <row r="119" spans="12:62">
      <c r="L119" s="146">
        <f>VLOOKUP($E60,Mask!$A$2:$C$102,$M$8,0)</f>
        <v>0</v>
      </c>
      <c r="M119" s="6">
        <f t="shared" si="6"/>
        <v>0</v>
      </c>
      <c r="N119" s="6" t="str">
        <f>Main!$A114&amp;Main!$B114</f>
        <v/>
      </c>
      <c r="O119" s="145">
        <f t="shared" si="7"/>
        <v>0</v>
      </c>
      <c r="P119" s="150">
        <f t="shared" si="8"/>
        <v>1</v>
      </c>
      <c r="Q119" s="150" t="str">
        <f ca="1">IF(Main!$AY114&lt;&gt;"#",$P119-Main!$AY114,"#")</f>
        <v>#</v>
      </c>
      <c r="R119" s="35">
        <f>Main!E114*Mask!G$22</f>
        <v>0</v>
      </c>
      <c r="S119" s="35">
        <f>Main!F114*Mask!H$22</f>
        <v>0</v>
      </c>
      <c r="T119" s="35">
        <f>Main!G114*Mask!I$22</f>
        <v>0</v>
      </c>
      <c r="U119" s="35">
        <f>Main!H114*Mask!J$22</f>
        <v>0</v>
      </c>
      <c r="V119" s="35">
        <f>Main!I114*Mask!K$22</f>
        <v>0</v>
      </c>
      <c r="W119" s="35">
        <f>Main!J114*Mask!L$22</f>
        <v>0</v>
      </c>
      <c r="X119" s="35">
        <f>Main!K114*Mask!M$22</f>
        <v>0</v>
      </c>
      <c r="Y119" s="35">
        <f>Main!L114*Mask!N$22</f>
        <v>0</v>
      </c>
      <c r="Z119" s="35">
        <f>Main!M114*Mask!O$22</f>
        <v>0</v>
      </c>
      <c r="AA119" s="35">
        <f>Main!N114*Mask!P$22</f>
        <v>0</v>
      </c>
      <c r="AB119" s="35">
        <f>Main!O114*Mask!Q$22</f>
        <v>0</v>
      </c>
      <c r="AC119" s="35">
        <f>Main!P114*Mask!R$22</f>
        <v>0</v>
      </c>
      <c r="AD119" s="35">
        <f>Main!Q114*Mask!S$22</f>
        <v>0</v>
      </c>
      <c r="AE119" s="35">
        <f>Main!R114*Mask!T$22</f>
        <v>0</v>
      </c>
      <c r="AF119" s="35">
        <f>Main!S114*Mask!U$22</f>
        <v>0</v>
      </c>
      <c r="AG119" s="35">
        <f>Main!T114*Mask!V$22</f>
        <v>0</v>
      </c>
      <c r="AH119" s="35">
        <f>Main!U114*Mask!W$22</f>
        <v>0</v>
      </c>
      <c r="AI119" s="35">
        <f>Main!V114*Mask!X$22</f>
        <v>0</v>
      </c>
      <c r="AJ119" s="35">
        <f>Main!W114*Mask!Y$22</f>
        <v>0</v>
      </c>
      <c r="AK119" s="35">
        <f>Main!X114*Mask!Z$22</f>
        <v>0</v>
      </c>
      <c r="AL119" s="35">
        <f>Main!Y114*Mask!AA$22</f>
        <v>0</v>
      </c>
      <c r="AM119" s="35">
        <f>Main!Z114*Mask!AB$22</f>
        <v>0</v>
      </c>
      <c r="AN119" s="35"/>
      <c r="AO119" s="35">
        <f>IF(OR($A$1&lt;=Main!AA$4,ISBLANK($N119)),0,Main!AA114)</f>
        <v>0</v>
      </c>
      <c r="AP119" s="35">
        <f>IF(OR($A$1&lt;=Main!AB$4,ISBLANK($N119)),0,Main!AB114)</f>
        <v>0</v>
      </c>
      <c r="AQ119" s="35">
        <f>IF(OR($A$1&lt;=Main!AC$4,ISBLANK($N119)),0,Main!AC114)</f>
        <v>0</v>
      </c>
      <c r="AR119" s="35">
        <f>IF(OR($A$1&lt;=Main!AD$4,ISBLANK($N119)),0,Main!AD114)</f>
        <v>0</v>
      </c>
      <c r="AS119" s="35">
        <f>IF(OR($A$1&lt;=Main!AE$4,ISBLANK($N119)),0,Main!AE114)</f>
        <v>0</v>
      </c>
      <c r="AT119" s="35">
        <f>IF(OR($A$1&lt;=Main!AF$4,ISBLANK($N119)),0,Main!AF114)</f>
        <v>0</v>
      </c>
      <c r="AU119" s="35">
        <f>IF(OR($A$1&lt;=Main!AG$4,ISBLANK($N119)),0,Main!AG114)</f>
        <v>0</v>
      </c>
      <c r="AV119" s="35">
        <f>IF(OR($A$1&lt;=Main!AH$4,ISBLANK($N119)),0,Main!AH114)</f>
        <v>0</v>
      </c>
      <c r="AW119" s="35">
        <f>IF(OR($A$1&lt;=Main!AI$4,ISBLANK($N119)),0,Main!AI114)</f>
        <v>0</v>
      </c>
      <c r="AX119" s="35">
        <f>IF(OR($A$1&lt;=Main!AJ$4,ISBLANK($N119)),0,Main!AJ114)</f>
        <v>0</v>
      </c>
      <c r="AY119" s="35">
        <f>IF(OR($A$1&lt;=Main!AK$4,ISBLANK($N119)),0,Main!AK114)</f>
        <v>0</v>
      </c>
      <c r="AZ119" s="35">
        <f>IF(OR($A$1&lt;=Main!AL$4,ISBLANK($N119)),0,Main!AL114)</f>
        <v>0</v>
      </c>
      <c r="BA119" s="35">
        <f>IF(OR($A$1&lt;=Main!AM$4,ISBLANK($N119)),0,Main!AM114)</f>
        <v>0</v>
      </c>
      <c r="BB119" s="35">
        <f>IF(OR($A$1&lt;=Main!AN$4,ISBLANK($N119)),0,Main!AN114)</f>
        <v>0</v>
      </c>
      <c r="BC119" s="35">
        <f>IF(OR($A$1&lt;=Main!AO$4,ISBLANK($N119)),0,Main!AO114)</f>
        <v>0</v>
      </c>
      <c r="BD119" s="35">
        <f>IF(OR($A$1&lt;=Main!AP$4,ISBLANK($N119)),0,Main!AP114)</f>
        <v>0</v>
      </c>
      <c r="BE119" s="35">
        <f>IF(OR($A$1&lt;=Main!AQ$4,ISBLANK($N119)),0,Main!AQ114)</f>
        <v>0</v>
      </c>
      <c r="BF119" s="35">
        <f>IF(OR($A$1&lt;=Main!AR$4,ISBLANK($N119)),0,Main!AR114)</f>
        <v>0</v>
      </c>
      <c r="BG119" s="35">
        <f>IF(OR($A$1&lt;=Main!AS$4,ISBLANK($N119)),0,Main!AS114)</f>
        <v>0</v>
      </c>
      <c r="BH119" s="35">
        <f>IF(OR($A$1&lt;=Main!AT$4,ISBLANK($N119)),0,Main!AT114)</f>
        <v>0</v>
      </c>
      <c r="BI119" s="35">
        <f>IF(OR($A$1&lt;=Main!AU$4,ISBLANK($N119)),0,Main!AU114)</f>
        <v>0</v>
      </c>
      <c r="BJ119" s="35">
        <f>IF(OR($A$1&lt;=Main!AV$4,ISBLANK($N119)),0,Main!AV114)</f>
        <v>0</v>
      </c>
    </row>
    <row r="120" spans="12:62">
      <c r="L120" s="146" t="e">
        <f>VLOOKUP($E60,Mask!$A$2:$B$102,$K$6,0)</f>
        <v>#VALUE!</v>
      </c>
      <c r="M120" s="6" t="e">
        <f t="shared" ref="M120" si="9">L120*(1+$D$7)*$D$3/100*$D$8</f>
        <v>#VALUE!</v>
      </c>
      <c r="N120" s="6" t="str">
        <f>Main!$A115&amp;Main!$B115</f>
        <v/>
      </c>
      <c r="O120" s="145">
        <f t="shared" si="7"/>
        <v>0</v>
      </c>
      <c r="P120" s="150">
        <f t="shared" si="8"/>
        <v>1</v>
      </c>
      <c r="Q120" s="150" t="str">
        <f ca="1">IF(Main!$AY115&lt;&gt;"#",$P120-Main!$AY115,"#")</f>
        <v>#</v>
      </c>
      <c r="R120" s="35">
        <f>Main!E115*Mask!G$22</f>
        <v>0</v>
      </c>
      <c r="S120" s="35">
        <f>Main!F115*Mask!H$22</f>
        <v>0</v>
      </c>
      <c r="T120" s="35">
        <f>Main!G115*Mask!I$22</f>
        <v>0</v>
      </c>
      <c r="U120" s="35">
        <f>Main!H115*Mask!J$22</f>
        <v>0</v>
      </c>
      <c r="V120" s="35">
        <f>Main!I115*Mask!K$22</f>
        <v>0</v>
      </c>
      <c r="W120" s="35">
        <f>Main!J115*Mask!L$22</f>
        <v>0</v>
      </c>
      <c r="X120" s="35">
        <f>Main!K115*Mask!M$22</f>
        <v>0</v>
      </c>
      <c r="Y120" s="35">
        <f>Main!L115*Mask!N$22</f>
        <v>0</v>
      </c>
      <c r="Z120" s="35">
        <f>Main!M115*Mask!O$22</f>
        <v>0</v>
      </c>
      <c r="AA120" s="35">
        <f>Main!N115*Mask!P$22</f>
        <v>0</v>
      </c>
      <c r="AB120" s="35">
        <f>Main!O115*Mask!Q$22</f>
        <v>0</v>
      </c>
      <c r="AC120" s="35">
        <f>Main!P115*Mask!R$22</f>
        <v>0</v>
      </c>
      <c r="AD120" s="35">
        <f>Main!Q115*Mask!S$22</f>
        <v>0</v>
      </c>
      <c r="AE120" s="35">
        <f>Main!R115*Mask!T$22</f>
        <v>0</v>
      </c>
      <c r="AF120" s="35">
        <f>Main!S115*Mask!U$22</f>
        <v>0</v>
      </c>
      <c r="AG120" s="35">
        <f>Main!T115*Mask!V$22</f>
        <v>0</v>
      </c>
      <c r="AH120" s="35">
        <f>Main!U115*Mask!W$22</f>
        <v>0</v>
      </c>
      <c r="AI120" s="35">
        <f>Main!V115*Mask!X$22</f>
        <v>0</v>
      </c>
      <c r="AJ120" s="35">
        <f>Main!W115*Mask!Y$22</f>
        <v>0</v>
      </c>
      <c r="AK120" s="35">
        <f>Main!X115*Mask!Z$22</f>
        <v>0</v>
      </c>
      <c r="AL120" s="35">
        <f>Main!Y115*Mask!AA$22</f>
        <v>0</v>
      </c>
      <c r="AM120" s="35">
        <f>Main!Z115*Mask!AB$22</f>
        <v>0</v>
      </c>
      <c r="AN120" s="35"/>
      <c r="AO120" s="35">
        <f>IF(OR($A$1&lt;=Main!AA$4,ISBLANK($N120)),0,Main!AA115)</f>
        <v>0</v>
      </c>
      <c r="AP120" s="35">
        <f>IF(OR($A$1&lt;=Main!AB$4,ISBLANK($N120)),0,Main!AB115)</f>
        <v>0</v>
      </c>
      <c r="AQ120" s="35">
        <f>IF(OR($A$1&lt;=Main!AC$4,ISBLANK($N120)),0,Main!AC115)</f>
        <v>0</v>
      </c>
      <c r="AR120" s="35">
        <f>IF(OR($A$1&lt;=Main!AD$4,ISBLANK($N120)),0,Main!AD115)</f>
        <v>0</v>
      </c>
      <c r="AS120" s="35">
        <f>IF(OR($A$1&lt;=Main!AE$4,ISBLANK($N120)),0,Main!AE115)</f>
        <v>0</v>
      </c>
      <c r="AT120" s="35">
        <f>IF(OR($A$1&lt;=Main!AF$4,ISBLANK($N120)),0,Main!AF115)</f>
        <v>0</v>
      </c>
      <c r="AU120" s="35">
        <f>IF(OR($A$1&lt;=Main!AG$4,ISBLANK($N120)),0,Main!AG115)</f>
        <v>0</v>
      </c>
      <c r="AV120" s="35">
        <f>IF(OR($A$1&lt;=Main!AH$4,ISBLANK($N120)),0,Main!AH115)</f>
        <v>0</v>
      </c>
      <c r="AW120" s="35">
        <f>IF(OR($A$1&lt;=Main!AI$4,ISBLANK($N120)),0,Main!AI115)</f>
        <v>0</v>
      </c>
      <c r="AX120" s="35">
        <f>IF(OR($A$1&lt;=Main!AJ$4,ISBLANK($N120)),0,Main!AJ115)</f>
        <v>0</v>
      </c>
      <c r="AY120" s="35">
        <f>IF(OR($A$1&lt;=Main!AK$4,ISBLANK($N120)),0,Main!AK115)</f>
        <v>0</v>
      </c>
      <c r="AZ120" s="35">
        <f>IF(OR($A$1&lt;=Main!AL$4,ISBLANK($N120)),0,Main!AL115)</f>
        <v>0</v>
      </c>
      <c r="BA120" s="35">
        <f>IF(OR($A$1&lt;=Main!AM$4,ISBLANK($N120)),0,Main!AM115)</f>
        <v>0</v>
      </c>
      <c r="BB120" s="35">
        <f>IF(OR($A$1&lt;=Main!AN$4,ISBLANK($N120)),0,Main!AN115)</f>
        <v>0</v>
      </c>
      <c r="BC120" s="35">
        <f>IF(OR($A$1&lt;=Main!AO$4,ISBLANK($N120)),0,Main!AO115)</f>
        <v>0</v>
      </c>
      <c r="BD120" s="35">
        <f>IF(OR($A$1&lt;=Main!AP$4,ISBLANK($N120)),0,Main!AP115)</f>
        <v>0</v>
      </c>
      <c r="BE120" s="35">
        <f>IF(OR($A$1&lt;=Main!AQ$4,ISBLANK($N120)),0,Main!AQ115)</f>
        <v>0</v>
      </c>
      <c r="BF120" s="35">
        <f>IF(OR($A$1&lt;=Main!AR$4,ISBLANK($N120)),0,Main!AR115)</f>
        <v>0</v>
      </c>
      <c r="BG120" s="35">
        <f>IF(OR($A$1&lt;=Main!AS$4,ISBLANK($N120)),0,Main!AS115)</f>
        <v>0</v>
      </c>
      <c r="BH120" s="35">
        <f>IF(OR($A$1&lt;=Main!AT$4,ISBLANK($N120)),0,Main!AT115)</f>
        <v>0</v>
      </c>
      <c r="BI120" s="35">
        <f>IF(OR($A$1&lt;=Main!AU$4,ISBLANK($N120)),0,Main!AU115)</f>
        <v>0</v>
      </c>
      <c r="BJ120" s="35">
        <f>IF(OR($A$1&lt;=Main!AV$4,ISBLANK($N120)),0,Main!AV115)</f>
        <v>0</v>
      </c>
    </row>
    <row r="121" spans="12:62">
      <c r="L121" s="146"/>
      <c r="M121" s="6" t="str">
        <f>Main!$A116&amp;Main!$B116</f>
        <v/>
      </c>
      <c r="N121" s="6" t="str">
        <f>Main!$A116&amp;Main!$B116</f>
        <v/>
      </c>
      <c r="O121" s="145">
        <f t="shared" si="7"/>
        <v>0</v>
      </c>
      <c r="P121" s="150">
        <f t="shared" si="8"/>
        <v>1</v>
      </c>
      <c r="Q121" s="150" t="str">
        <f ca="1">IF(Main!$AY116&lt;&gt;"#",$P121-Main!$AY116,"#")</f>
        <v>#</v>
      </c>
      <c r="R121" s="35">
        <f>Main!E116*Mask!G$22</f>
        <v>0</v>
      </c>
      <c r="S121" s="35">
        <f>Main!F116*Mask!H$22</f>
        <v>0</v>
      </c>
      <c r="T121" s="35">
        <f>Main!G116*Mask!I$22</f>
        <v>0</v>
      </c>
      <c r="U121" s="35">
        <f>Main!H116*Mask!J$22</f>
        <v>0</v>
      </c>
      <c r="V121" s="35">
        <f>Main!I116*Mask!K$22</f>
        <v>0</v>
      </c>
      <c r="W121" s="35">
        <f>Main!J116*Mask!L$22</f>
        <v>0</v>
      </c>
      <c r="X121" s="35">
        <f>Main!K116*Mask!M$22</f>
        <v>0</v>
      </c>
      <c r="Y121" s="35">
        <f>Main!L116*Mask!N$22</f>
        <v>0</v>
      </c>
      <c r="Z121" s="35">
        <f>Main!M116*Mask!O$22</f>
        <v>0</v>
      </c>
      <c r="AA121" s="35">
        <f>Main!N116*Mask!P$22</f>
        <v>0</v>
      </c>
      <c r="AB121" s="35">
        <f>Main!O116*Mask!Q$22</f>
        <v>0</v>
      </c>
      <c r="AC121" s="35">
        <f>Main!P116*Mask!R$22</f>
        <v>0</v>
      </c>
      <c r="AD121" s="35">
        <f>Main!Q116*Mask!S$22</f>
        <v>0</v>
      </c>
      <c r="AE121" s="35">
        <f>Main!R116*Mask!T$22</f>
        <v>0</v>
      </c>
      <c r="AF121" s="35">
        <f>Main!S116*Mask!U$22</f>
        <v>0</v>
      </c>
      <c r="AG121" s="35">
        <f>Main!T116*Mask!V$22</f>
        <v>0</v>
      </c>
      <c r="AH121" s="35">
        <f>Main!U116*Mask!W$22</f>
        <v>0</v>
      </c>
      <c r="AI121" s="35">
        <f>Main!V116*Mask!X$22</f>
        <v>0</v>
      </c>
      <c r="AJ121" s="35">
        <f>Main!W116*Mask!Y$22</f>
        <v>0</v>
      </c>
      <c r="AK121" s="35">
        <f>Main!X116*Mask!Z$22</f>
        <v>0</v>
      </c>
      <c r="AL121" s="35">
        <f>Main!Y116*Mask!AA$22</f>
        <v>0</v>
      </c>
      <c r="AM121" s="35">
        <f>Main!Z116*Mask!AB$22</f>
        <v>0</v>
      </c>
      <c r="AN121" s="35"/>
      <c r="AO121" s="35">
        <f>IF(OR($A$1&lt;=Main!AA$4,ISBLANK($N121)),0,Main!AA116)</f>
        <v>0</v>
      </c>
      <c r="AP121" s="35">
        <f>IF(OR($A$1&lt;=Main!AB$4,ISBLANK($N121)),0,Main!AB116)</f>
        <v>0</v>
      </c>
      <c r="AQ121" s="35">
        <f>IF(OR($A$1&lt;=Main!AC$4,ISBLANK($N121)),0,Main!AC116)</f>
        <v>0</v>
      </c>
      <c r="AR121" s="35">
        <f>IF(OR($A$1&lt;=Main!AD$4,ISBLANK($N121)),0,Main!AD116)</f>
        <v>0</v>
      </c>
      <c r="AS121" s="35">
        <f>IF(OR($A$1&lt;=Main!AE$4,ISBLANK($N121)),0,Main!AE116)</f>
        <v>0</v>
      </c>
      <c r="AT121" s="35">
        <f>IF(OR($A$1&lt;=Main!AF$4,ISBLANK($N121)),0,Main!AF116)</f>
        <v>0</v>
      </c>
      <c r="AU121" s="35">
        <f>IF(OR($A$1&lt;=Main!AG$4,ISBLANK($N121)),0,Main!AG116)</f>
        <v>0</v>
      </c>
      <c r="AV121" s="35">
        <f>IF(OR($A$1&lt;=Main!AH$4,ISBLANK($N121)),0,Main!AH116)</f>
        <v>0</v>
      </c>
      <c r="AW121" s="35">
        <f>IF(OR($A$1&lt;=Main!AI$4,ISBLANK($N121)),0,Main!AI116)</f>
        <v>0</v>
      </c>
      <c r="AX121" s="35">
        <f>IF(OR($A$1&lt;=Main!AJ$4,ISBLANK($N121)),0,Main!AJ116)</f>
        <v>0</v>
      </c>
      <c r="AY121" s="35">
        <f>IF(OR($A$1&lt;=Main!AK$4,ISBLANK($N121)),0,Main!AK116)</f>
        <v>0</v>
      </c>
      <c r="AZ121" s="35">
        <f>IF(OR($A$1&lt;=Main!AL$4,ISBLANK($N121)),0,Main!AL116)</f>
        <v>0</v>
      </c>
      <c r="BA121" s="35">
        <f>IF(OR($A$1&lt;=Main!AM$4,ISBLANK($N121)),0,Main!AM116)</f>
        <v>0</v>
      </c>
      <c r="BB121" s="35">
        <f>IF(OR($A$1&lt;=Main!AN$4,ISBLANK($N121)),0,Main!AN116)</f>
        <v>0</v>
      </c>
      <c r="BC121" s="35">
        <f>IF(OR($A$1&lt;=Main!AO$4,ISBLANK($N121)),0,Main!AO116)</f>
        <v>0</v>
      </c>
      <c r="BD121" s="35">
        <f>IF(OR($A$1&lt;=Main!AP$4,ISBLANK($N121)),0,Main!AP116)</f>
        <v>0</v>
      </c>
      <c r="BE121" s="35">
        <f>IF(OR($A$1&lt;=Main!AQ$4,ISBLANK($N121)),0,Main!AQ116)</f>
        <v>0</v>
      </c>
      <c r="BF121" s="35">
        <f>IF(OR($A$1&lt;=Main!AR$4,ISBLANK($N121)),0,Main!AR116)</f>
        <v>0</v>
      </c>
      <c r="BG121" s="35">
        <f>IF(OR($A$1&lt;=Main!AS$4,ISBLANK($N121)),0,Main!AS116)</f>
        <v>0</v>
      </c>
      <c r="BH121" s="35">
        <f>IF(OR($A$1&lt;=Main!AT$4,ISBLANK($N121)),0,Main!AT116)</f>
        <v>0</v>
      </c>
      <c r="BI121" s="35">
        <f>IF(OR($A$1&lt;=Main!AU$4,ISBLANK($N121)),0,Main!AU116)</f>
        <v>0</v>
      </c>
      <c r="BJ121" s="35">
        <f>IF(OR($A$1&lt;=Main!AV$4,ISBLANK($N121)),0,Main!AV116)</f>
        <v>0</v>
      </c>
    </row>
    <row r="122" spans="12:62">
      <c r="M122" s="6" t="str">
        <f>Main!$A117&amp;Main!$B117</f>
        <v/>
      </c>
      <c r="N122" s="6" t="str">
        <f>Main!$A117&amp;Main!$B117</f>
        <v/>
      </c>
      <c r="O122" s="145">
        <f t="shared" si="7"/>
        <v>0</v>
      </c>
      <c r="P122" s="150">
        <f t="shared" si="8"/>
        <v>1</v>
      </c>
      <c r="Q122" s="150" t="str">
        <f ca="1">IF(Main!$AY117&lt;&gt;"#",$P122-Main!$AY117,"#")</f>
        <v>#</v>
      </c>
      <c r="R122" s="35">
        <f>Main!E117*Mask!G$22</f>
        <v>0</v>
      </c>
      <c r="S122" s="35">
        <f>Main!F117*Mask!H$22</f>
        <v>0</v>
      </c>
      <c r="T122" s="35">
        <f>Main!G117*Mask!I$22</f>
        <v>0</v>
      </c>
      <c r="U122" s="35">
        <f>Main!H117*Mask!J$22</f>
        <v>0</v>
      </c>
      <c r="V122" s="35">
        <f>Main!I117*Mask!K$22</f>
        <v>0</v>
      </c>
      <c r="W122" s="35">
        <f>Main!J117*Mask!L$22</f>
        <v>0</v>
      </c>
      <c r="X122" s="35">
        <f>Main!K117*Mask!M$22</f>
        <v>0</v>
      </c>
      <c r="Y122" s="35">
        <f>Main!L117*Mask!N$22</f>
        <v>0</v>
      </c>
      <c r="Z122" s="35">
        <f>Main!M117*Mask!O$22</f>
        <v>0</v>
      </c>
      <c r="AA122" s="35">
        <f>Main!N117*Mask!P$22</f>
        <v>0</v>
      </c>
      <c r="AB122" s="35">
        <f>Main!O117*Mask!Q$22</f>
        <v>0</v>
      </c>
      <c r="AC122" s="35">
        <f>Main!P117*Mask!R$22</f>
        <v>0</v>
      </c>
      <c r="AD122" s="35">
        <f>Main!Q117*Mask!S$22</f>
        <v>0</v>
      </c>
      <c r="AE122" s="35">
        <f>Main!R117*Mask!T$22</f>
        <v>0</v>
      </c>
      <c r="AF122" s="35">
        <f>Main!S117*Mask!U$22</f>
        <v>0</v>
      </c>
      <c r="AG122" s="35">
        <f>Main!T117*Mask!V$22</f>
        <v>0</v>
      </c>
      <c r="AH122" s="35">
        <f>Main!U117*Mask!W$22</f>
        <v>0</v>
      </c>
      <c r="AI122" s="35">
        <f>Main!V117*Mask!X$22</f>
        <v>0</v>
      </c>
      <c r="AJ122" s="35">
        <f>Main!W117*Mask!Y$22</f>
        <v>0</v>
      </c>
      <c r="AK122" s="35">
        <f>Main!X117*Mask!Z$22</f>
        <v>0</v>
      </c>
      <c r="AL122" s="35">
        <f>Main!Y117*Mask!AA$22</f>
        <v>0</v>
      </c>
      <c r="AM122" s="35">
        <f>Main!Z117*Mask!AB$22</f>
        <v>0</v>
      </c>
      <c r="AN122" s="35"/>
      <c r="AO122" s="35">
        <f>IF(OR($A$1&lt;=Main!AA$4,ISBLANK($N122)),0,Main!AA117)</f>
        <v>0</v>
      </c>
      <c r="AP122" s="35">
        <f>IF(OR($A$1&lt;=Main!AB$4,ISBLANK($N122)),0,Main!AB117)</f>
        <v>0</v>
      </c>
      <c r="AQ122" s="35">
        <f>IF(OR($A$1&lt;=Main!AC$4,ISBLANK($N122)),0,Main!AC117)</f>
        <v>0</v>
      </c>
      <c r="AR122" s="35">
        <f>IF(OR($A$1&lt;=Main!AD$4,ISBLANK($N122)),0,Main!AD117)</f>
        <v>0</v>
      </c>
      <c r="AS122" s="35">
        <f>IF(OR($A$1&lt;=Main!AE$4,ISBLANK($N122)),0,Main!AE117)</f>
        <v>0</v>
      </c>
      <c r="AT122" s="35">
        <f>IF(OR($A$1&lt;=Main!AF$4,ISBLANK($N122)),0,Main!AF117)</f>
        <v>0</v>
      </c>
      <c r="AU122" s="35">
        <f>IF(OR($A$1&lt;=Main!AG$4,ISBLANK($N122)),0,Main!AG117)</f>
        <v>0</v>
      </c>
      <c r="AV122" s="35">
        <f>IF(OR($A$1&lt;=Main!AH$4,ISBLANK($N122)),0,Main!AH117)</f>
        <v>0</v>
      </c>
      <c r="AW122" s="35">
        <f>IF(OR($A$1&lt;=Main!AI$4,ISBLANK($N122)),0,Main!AI117)</f>
        <v>0</v>
      </c>
      <c r="AX122" s="35">
        <f>IF(OR($A$1&lt;=Main!AJ$4,ISBLANK($N122)),0,Main!AJ117)</f>
        <v>0</v>
      </c>
      <c r="AY122" s="35">
        <f>IF(OR($A$1&lt;=Main!AK$4,ISBLANK($N122)),0,Main!AK117)</f>
        <v>0</v>
      </c>
      <c r="AZ122" s="35">
        <f>IF(OR($A$1&lt;=Main!AL$4,ISBLANK($N122)),0,Main!AL117)</f>
        <v>0</v>
      </c>
      <c r="BA122" s="35">
        <f>IF(OR($A$1&lt;=Main!AM$4,ISBLANK($N122)),0,Main!AM117)</f>
        <v>0</v>
      </c>
      <c r="BB122" s="35">
        <f>IF(OR($A$1&lt;=Main!AN$4,ISBLANK($N122)),0,Main!AN117)</f>
        <v>0</v>
      </c>
      <c r="BC122" s="35">
        <f>IF(OR($A$1&lt;=Main!AO$4,ISBLANK($N122)),0,Main!AO117)</f>
        <v>0</v>
      </c>
      <c r="BD122" s="35">
        <f>IF(OR($A$1&lt;=Main!AP$4,ISBLANK($N122)),0,Main!AP117)</f>
        <v>0</v>
      </c>
      <c r="BE122" s="35">
        <f>IF(OR($A$1&lt;=Main!AQ$4,ISBLANK($N122)),0,Main!AQ117)</f>
        <v>0</v>
      </c>
      <c r="BF122" s="35">
        <f>IF(OR($A$1&lt;=Main!AR$4,ISBLANK($N122)),0,Main!AR117)</f>
        <v>0</v>
      </c>
      <c r="BG122" s="35">
        <f>IF(OR($A$1&lt;=Main!AS$4,ISBLANK($N122)),0,Main!AS117)</f>
        <v>0</v>
      </c>
      <c r="BH122" s="35">
        <f>IF(OR($A$1&lt;=Main!AT$4,ISBLANK($N122)),0,Main!AT117)</f>
        <v>0</v>
      </c>
      <c r="BI122" s="35">
        <f>IF(OR($A$1&lt;=Main!AU$4,ISBLANK($N122)),0,Main!AU117)</f>
        <v>0</v>
      </c>
      <c r="BJ122" s="35">
        <f>IF(OR($A$1&lt;=Main!AV$4,ISBLANK($N122)),0,Main!AV117)</f>
        <v>0</v>
      </c>
    </row>
    <row r="123" spans="12:62">
      <c r="M123" s="6" t="str">
        <f>Main!$A118&amp;Main!$B118</f>
        <v/>
      </c>
      <c r="N123" s="6" t="str">
        <f>Main!$A118&amp;Main!$B118</f>
        <v/>
      </c>
      <c r="O123" s="145">
        <f t="shared" si="7"/>
        <v>0</v>
      </c>
      <c r="P123" s="150">
        <f t="shared" si="8"/>
        <v>1</v>
      </c>
      <c r="Q123" s="150" t="str">
        <f ca="1">IF(Main!$AY118&lt;&gt;"#",$P123-Main!$AY118,"#")</f>
        <v>#</v>
      </c>
      <c r="R123" s="35">
        <f>Main!E118*Mask!G$22</f>
        <v>0</v>
      </c>
      <c r="S123" s="35">
        <f>Main!F118*Mask!H$22</f>
        <v>0</v>
      </c>
      <c r="T123" s="35">
        <f>Main!G118*Mask!I$22</f>
        <v>0</v>
      </c>
      <c r="U123" s="35">
        <f>Main!H118*Mask!J$22</f>
        <v>0</v>
      </c>
      <c r="V123" s="35">
        <f>Main!I118*Mask!K$22</f>
        <v>0</v>
      </c>
      <c r="W123" s="35">
        <f>Main!J118*Mask!L$22</f>
        <v>0</v>
      </c>
      <c r="X123" s="35">
        <f>Main!K118*Mask!M$22</f>
        <v>0</v>
      </c>
      <c r="Y123" s="35">
        <f>Main!L118*Mask!N$22</f>
        <v>0</v>
      </c>
      <c r="Z123" s="35">
        <f>Main!M118*Mask!O$22</f>
        <v>0</v>
      </c>
      <c r="AA123" s="35">
        <f>Main!N118*Mask!P$22</f>
        <v>0</v>
      </c>
      <c r="AB123" s="35">
        <f>Main!O118*Mask!Q$22</f>
        <v>0</v>
      </c>
      <c r="AC123" s="35">
        <f>Main!P118*Mask!R$22</f>
        <v>0</v>
      </c>
      <c r="AD123" s="35">
        <f>Main!Q118*Mask!S$22</f>
        <v>0</v>
      </c>
      <c r="AE123" s="35">
        <f>Main!R118*Mask!T$22</f>
        <v>0</v>
      </c>
      <c r="AF123" s="35">
        <f>Main!S118*Mask!U$22</f>
        <v>0</v>
      </c>
      <c r="AG123" s="35">
        <f>Main!T118*Mask!V$22</f>
        <v>0</v>
      </c>
      <c r="AH123" s="35">
        <f>Main!U118*Mask!W$22</f>
        <v>0</v>
      </c>
      <c r="AI123" s="35">
        <f>Main!V118*Mask!X$22</f>
        <v>0</v>
      </c>
      <c r="AJ123" s="35">
        <f>Main!W118*Mask!Y$22</f>
        <v>0</v>
      </c>
      <c r="AK123" s="35">
        <f>Main!X118*Mask!Z$22</f>
        <v>0</v>
      </c>
      <c r="AL123" s="35">
        <f>Main!Y118*Mask!AA$22</f>
        <v>0</v>
      </c>
      <c r="AM123" s="35">
        <f>Main!Z118*Mask!AB$22</f>
        <v>0</v>
      </c>
      <c r="AN123" s="35"/>
      <c r="AO123" s="35">
        <f>IF(OR($A$1&lt;=Main!AA$4,ISBLANK($N123)),0,Main!AA118)</f>
        <v>0</v>
      </c>
      <c r="AP123" s="35">
        <f>IF(OR($A$1&lt;=Main!AB$4,ISBLANK($N123)),0,Main!AB118)</f>
        <v>0</v>
      </c>
      <c r="AQ123" s="35">
        <f>IF(OR($A$1&lt;=Main!AC$4,ISBLANK($N123)),0,Main!AC118)</f>
        <v>0</v>
      </c>
      <c r="AR123" s="35">
        <f>IF(OR($A$1&lt;=Main!AD$4,ISBLANK($N123)),0,Main!AD118)</f>
        <v>0</v>
      </c>
      <c r="AS123" s="35">
        <f>IF(OR($A$1&lt;=Main!AE$4,ISBLANK($N123)),0,Main!AE118)</f>
        <v>0</v>
      </c>
      <c r="AT123" s="35">
        <f>IF(OR($A$1&lt;=Main!AF$4,ISBLANK($N123)),0,Main!AF118)</f>
        <v>0</v>
      </c>
      <c r="AU123" s="35">
        <f>IF(OR($A$1&lt;=Main!AG$4,ISBLANK($N123)),0,Main!AG118)</f>
        <v>0</v>
      </c>
      <c r="AV123" s="35">
        <f>IF(OR($A$1&lt;=Main!AH$4,ISBLANK($N123)),0,Main!AH118)</f>
        <v>0</v>
      </c>
      <c r="AW123" s="35">
        <f>IF(OR($A$1&lt;=Main!AI$4,ISBLANK($N123)),0,Main!AI118)</f>
        <v>0</v>
      </c>
      <c r="AX123" s="35">
        <f>IF(OR($A$1&lt;=Main!AJ$4,ISBLANK($N123)),0,Main!AJ118)</f>
        <v>0</v>
      </c>
      <c r="AY123" s="35">
        <f>IF(OR($A$1&lt;=Main!AK$4,ISBLANK($N123)),0,Main!AK118)</f>
        <v>0</v>
      </c>
      <c r="AZ123" s="35">
        <f>IF(OR($A$1&lt;=Main!AL$4,ISBLANK($N123)),0,Main!AL118)</f>
        <v>0</v>
      </c>
      <c r="BA123" s="35">
        <f>IF(OR($A$1&lt;=Main!AM$4,ISBLANK($N123)),0,Main!AM118)</f>
        <v>0</v>
      </c>
      <c r="BB123" s="35">
        <f>IF(OR($A$1&lt;=Main!AN$4,ISBLANK($N123)),0,Main!AN118)</f>
        <v>0</v>
      </c>
      <c r="BC123" s="35">
        <f>IF(OR($A$1&lt;=Main!AO$4,ISBLANK($N123)),0,Main!AO118)</f>
        <v>0</v>
      </c>
      <c r="BD123" s="35">
        <f>IF(OR($A$1&lt;=Main!AP$4,ISBLANK($N123)),0,Main!AP118)</f>
        <v>0</v>
      </c>
      <c r="BE123" s="35">
        <f>IF(OR($A$1&lt;=Main!AQ$4,ISBLANK($N123)),0,Main!AQ118)</f>
        <v>0</v>
      </c>
      <c r="BF123" s="35">
        <f>IF(OR($A$1&lt;=Main!AR$4,ISBLANK($N123)),0,Main!AR118)</f>
        <v>0</v>
      </c>
      <c r="BG123" s="35">
        <f>IF(OR($A$1&lt;=Main!AS$4,ISBLANK($N123)),0,Main!AS118)</f>
        <v>0</v>
      </c>
      <c r="BH123" s="35">
        <f>IF(OR($A$1&lt;=Main!AT$4,ISBLANK($N123)),0,Main!AT118)</f>
        <v>0</v>
      </c>
      <c r="BI123" s="35">
        <f>IF(OR($A$1&lt;=Main!AU$4,ISBLANK($N123)),0,Main!AU118)</f>
        <v>0</v>
      </c>
      <c r="BJ123" s="35">
        <f>IF(OR($A$1&lt;=Main!AV$4,ISBLANK($N123)),0,Main!AV118)</f>
        <v>0</v>
      </c>
    </row>
    <row r="124" spans="12:62">
      <c r="M124" s="6" t="str">
        <f>Main!$A119&amp;Main!$B119</f>
        <v/>
      </c>
      <c r="N124" s="6" t="str">
        <f>Main!$A119&amp;Main!$B119</f>
        <v/>
      </c>
      <c r="O124" s="145">
        <f t="shared" si="7"/>
        <v>0</v>
      </c>
      <c r="P124" s="150">
        <f t="shared" si="8"/>
        <v>1</v>
      </c>
      <c r="Q124" s="150" t="str">
        <f ca="1">IF(Main!$AY119&lt;&gt;"#",$P124-Main!$AY119,"#")</f>
        <v>#</v>
      </c>
      <c r="R124" s="35">
        <f>Main!E119*Mask!G$22</f>
        <v>0</v>
      </c>
      <c r="S124" s="35">
        <f>Main!F119*Mask!H$22</f>
        <v>0</v>
      </c>
      <c r="T124" s="35">
        <f>Main!G119*Mask!I$22</f>
        <v>0</v>
      </c>
      <c r="U124" s="35">
        <f>Main!H119*Mask!J$22</f>
        <v>0</v>
      </c>
      <c r="V124" s="35">
        <f>Main!I119*Mask!K$22</f>
        <v>0</v>
      </c>
      <c r="W124" s="35">
        <f>Main!J119*Mask!L$22</f>
        <v>0</v>
      </c>
      <c r="X124" s="35">
        <f>Main!K119*Mask!M$22</f>
        <v>0</v>
      </c>
      <c r="Y124" s="35">
        <f>Main!L119*Mask!N$22</f>
        <v>0</v>
      </c>
      <c r="Z124" s="35">
        <f>Main!M119*Mask!O$22</f>
        <v>0</v>
      </c>
      <c r="AA124" s="35">
        <f>Main!N119*Mask!P$22</f>
        <v>0</v>
      </c>
      <c r="AB124" s="35">
        <f>Main!O119*Mask!Q$22</f>
        <v>0</v>
      </c>
      <c r="AC124" s="35">
        <f>Main!P119*Mask!R$22</f>
        <v>0</v>
      </c>
      <c r="AD124" s="35">
        <f>Main!Q119*Mask!S$22</f>
        <v>0</v>
      </c>
      <c r="AE124" s="35">
        <f>Main!R119*Mask!T$22</f>
        <v>0</v>
      </c>
      <c r="AF124" s="35">
        <f>Main!S119*Mask!U$22</f>
        <v>0</v>
      </c>
      <c r="AG124" s="35">
        <f>Main!T119*Mask!V$22</f>
        <v>0</v>
      </c>
      <c r="AH124" s="35">
        <f>Main!U119*Mask!W$22</f>
        <v>0</v>
      </c>
      <c r="AI124" s="35">
        <f>Main!V119*Mask!X$22</f>
        <v>0</v>
      </c>
      <c r="AJ124" s="35">
        <f>Main!W119*Mask!Y$22</f>
        <v>0</v>
      </c>
      <c r="AK124" s="35">
        <f>Main!X119*Mask!Z$22</f>
        <v>0</v>
      </c>
      <c r="AL124" s="35">
        <f>Main!Y119*Mask!AA$22</f>
        <v>0</v>
      </c>
      <c r="AM124" s="35">
        <f>Main!Z119*Mask!AB$22</f>
        <v>0</v>
      </c>
      <c r="AN124" s="35"/>
      <c r="AO124" s="35">
        <f>IF(OR($A$1&lt;=Main!AA$4,ISBLANK($N124)),0,Main!AA119)</f>
        <v>0</v>
      </c>
      <c r="AP124" s="35">
        <f>IF(OR($A$1&lt;=Main!AB$4,ISBLANK($N124)),0,Main!AB119)</f>
        <v>0</v>
      </c>
      <c r="AQ124" s="35">
        <f>IF(OR($A$1&lt;=Main!AC$4,ISBLANK($N124)),0,Main!AC119)</f>
        <v>0</v>
      </c>
      <c r="AR124" s="35">
        <f>IF(OR($A$1&lt;=Main!AD$4,ISBLANK($N124)),0,Main!AD119)</f>
        <v>0</v>
      </c>
      <c r="AS124" s="35">
        <f>IF(OR($A$1&lt;=Main!AE$4,ISBLANK($N124)),0,Main!AE119)</f>
        <v>0</v>
      </c>
      <c r="AT124" s="35">
        <f>IF(OR($A$1&lt;=Main!AF$4,ISBLANK($N124)),0,Main!AF119)</f>
        <v>0</v>
      </c>
      <c r="AU124" s="35">
        <f>IF(OR($A$1&lt;=Main!AG$4,ISBLANK($N124)),0,Main!AG119)</f>
        <v>0</v>
      </c>
      <c r="AV124" s="35">
        <f>IF(OR($A$1&lt;=Main!AH$4,ISBLANK($N124)),0,Main!AH119)</f>
        <v>0</v>
      </c>
      <c r="AW124" s="35">
        <f>IF(OR($A$1&lt;=Main!AI$4,ISBLANK($N124)),0,Main!AI119)</f>
        <v>0</v>
      </c>
      <c r="AX124" s="35">
        <f>IF(OR($A$1&lt;=Main!AJ$4,ISBLANK($N124)),0,Main!AJ119)</f>
        <v>0</v>
      </c>
      <c r="AY124" s="35">
        <f>IF(OR($A$1&lt;=Main!AK$4,ISBLANK($N124)),0,Main!AK119)</f>
        <v>0</v>
      </c>
      <c r="AZ124" s="35">
        <f>IF(OR($A$1&lt;=Main!AL$4,ISBLANK($N124)),0,Main!AL119)</f>
        <v>0</v>
      </c>
      <c r="BA124" s="35">
        <f>IF(OR($A$1&lt;=Main!AM$4,ISBLANK($N124)),0,Main!AM119)</f>
        <v>0</v>
      </c>
      <c r="BB124" s="35">
        <f>IF(OR($A$1&lt;=Main!AN$4,ISBLANK($N124)),0,Main!AN119)</f>
        <v>0</v>
      </c>
      <c r="BC124" s="35">
        <f>IF(OR($A$1&lt;=Main!AO$4,ISBLANK($N124)),0,Main!AO119)</f>
        <v>0</v>
      </c>
      <c r="BD124" s="35">
        <f>IF(OR($A$1&lt;=Main!AP$4,ISBLANK($N124)),0,Main!AP119)</f>
        <v>0</v>
      </c>
      <c r="BE124" s="35">
        <f>IF(OR($A$1&lt;=Main!AQ$4,ISBLANK($N124)),0,Main!AQ119)</f>
        <v>0</v>
      </c>
      <c r="BF124" s="35">
        <f>IF(OR($A$1&lt;=Main!AR$4,ISBLANK($N124)),0,Main!AR119)</f>
        <v>0</v>
      </c>
      <c r="BG124" s="35">
        <f>IF(OR($A$1&lt;=Main!AS$4,ISBLANK($N124)),0,Main!AS119)</f>
        <v>0</v>
      </c>
      <c r="BH124" s="35">
        <f>IF(OR($A$1&lt;=Main!AT$4,ISBLANK($N124)),0,Main!AT119)</f>
        <v>0</v>
      </c>
      <c r="BI124" s="35">
        <f>IF(OR($A$1&lt;=Main!AU$4,ISBLANK($N124)),0,Main!AU119)</f>
        <v>0</v>
      </c>
      <c r="BJ124" s="35">
        <f>IF(OR($A$1&lt;=Main!AV$4,ISBLANK($N124)),0,Main!AV119)</f>
        <v>0</v>
      </c>
    </row>
    <row r="125" spans="12:62">
      <c r="M125" s="6" t="str">
        <f>Main!$A120&amp;Main!$B120</f>
        <v/>
      </c>
      <c r="N125" s="6" t="str">
        <f>Main!$A120&amp;Main!$B120</f>
        <v/>
      </c>
      <c r="O125" s="145">
        <f t="shared" si="7"/>
        <v>0</v>
      </c>
      <c r="P125" s="150">
        <f t="shared" si="8"/>
        <v>1</v>
      </c>
      <c r="Q125" s="150" t="str">
        <f ca="1">IF(Main!$AY120&lt;&gt;"#",$P125-Main!$AY120,"#")</f>
        <v>#</v>
      </c>
      <c r="R125" s="35">
        <f>Main!E120*Mask!G$22</f>
        <v>0</v>
      </c>
      <c r="S125" s="35">
        <f>Main!F120*Mask!H$22</f>
        <v>0</v>
      </c>
      <c r="T125" s="35">
        <f>Main!G120*Mask!I$22</f>
        <v>0</v>
      </c>
      <c r="U125" s="35">
        <f>Main!H120*Mask!J$22</f>
        <v>0</v>
      </c>
      <c r="V125" s="35">
        <f>Main!I120*Mask!K$22</f>
        <v>0</v>
      </c>
      <c r="W125" s="35">
        <f>Main!J120*Mask!L$22</f>
        <v>0</v>
      </c>
      <c r="X125" s="35">
        <f>Main!K120*Mask!M$22</f>
        <v>0</v>
      </c>
      <c r="Y125" s="35">
        <f>Main!L120*Mask!N$22</f>
        <v>0</v>
      </c>
      <c r="Z125" s="35">
        <f>Main!M120*Mask!O$22</f>
        <v>0</v>
      </c>
      <c r="AA125" s="35">
        <f>Main!N120*Mask!P$22</f>
        <v>0</v>
      </c>
      <c r="AB125" s="35">
        <f>Main!O120*Mask!Q$22</f>
        <v>0</v>
      </c>
      <c r="AC125" s="35">
        <f>Main!P120*Mask!R$22</f>
        <v>0</v>
      </c>
      <c r="AD125" s="35">
        <f>Main!Q120*Mask!S$22</f>
        <v>0</v>
      </c>
      <c r="AE125" s="35">
        <f>Main!R120*Mask!T$22</f>
        <v>0</v>
      </c>
      <c r="AF125" s="35">
        <f>Main!S120*Mask!U$22</f>
        <v>0</v>
      </c>
      <c r="AG125" s="35">
        <f>Main!T120*Mask!V$22</f>
        <v>0</v>
      </c>
      <c r="AH125" s="35">
        <f>Main!U120*Mask!W$22</f>
        <v>0</v>
      </c>
      <c r="AI125" s="35">
        <f>Main!V120*Mask!X$22</f>
        <v>0</v>
      </c>
      <c r="AJ125" s="35">
        <f>Main!W120*Mask!Y$22</f>
        <v>0</v>
      </c>
      <c r="AK125" s="35">
        <f>Main!X120*Mask!Z$22</f>
        <v>0</v>
      </c>
      <c r="AL125" s="35">
        <f>Main!Y120*Mask!AA$22</f>
        <v>0</v>
      </c>
      <c r="AM125" s="35">
        <f>Main!Z120*Mask!AB$22</f>
        <v>0</v>
      </c>
      <c r="AN125" s="35"/>
      <c r="AO125" s="35">
        <f>IF(OR($A$1&lt;=Main!AA$4,ISBLANK($N125)),0,Main!AA120)</f>
        <v>0</v>
      </c>
      <c r="AP125" s="35">
        <f>IF(OR($A$1&lt;=Main!AB$4,ISBLANK($N125)),0,Main!AB120)</f>
        <v>0</v>
      </c>
      <c r="AQ125" s="35">
        <f>IF(OR($A$1&lt;=Main!AC$4,ISBLANK($N125)),0,Main!AC120)</f>
        <v>0</v>
      </c>
      <c r="AR125" s="35">
        <f>IF(OR($A$1&lt;=Main!AD$4,ISBLANK($N125)),0,Main!AD120)</f>
        <v>0</v>
      </c>
      <c r="AS125" s="35">
        <f>IF(OR($A$1&lt;=Main!AE$4,ISBLANK($N125)),0,Main!AE120)</f>
        <v>0</v>
      </c>
      <c r="AT125" s="35">
        <f>IF(OR($A$1&lt;=Main!AF$4,ISBLANK($N125)),0,Main!AF120)</f>
        <v>0</v>
      </c>
      <c r="AU125" s="35">
        <f>IF(OR($A$1&lt;=Main!AG$4,ISBLANK($N125)),0,Main!AG120)</f>
        <v>0</v>
      </c>
      <c r="AV125" s="35">
        <f>IF(OR($A$1&lt;=Main!AH$4,ISBLANK($N125)),0,Main!AH120)</f>
        <v>0</v>
      </c>
      <c r="AW125" s="35">
        <f>IF(OR($A$1&lt;=Main!AI$4,ISBLANK($N125)),0,Main!AI120)</f>
        <v>0</v>
      </c>
      <c r="AX125" s="35">
        <f>IF(OR($A$1&lt;=Main!AJ$4,ISBLANK($N125)),0,Main!AJ120)</f>
        <v>0</v>
      </c>
      <c r="AY125" s="35">
        <f>IF(OR($A$1&lt;=Main!AK$4,ISBLANK($N125)),0,Main!AK120)</f>
        <v>0</v>
      </c>
      <c r="AZ125" s="35">
        <f>IF(OR($A$1&lt;=Main!AL$4,ISBLANK($N125)),0,Main!AL120)</f>
        <v>0</v>
      </c>
      <c r="BA125" s="35">
        <f>IF(OR($A$1&lt;=Main!AM$4,ISBLANK($N125)),0,Main!AM120)</f>
        <v>0</v>
      </c>
      <c r="BB125" s="35">
        <f>IF(OR($A$1&lt;=Main!AN$4,ISBLANK($N125)),0,Main!AN120)</f>
        <v>0</v>
      </c>
      <c r="BC125" s="35">
        <f>IF(OR($A$1&lt;=Main!AO$4,ISBLANK($N125)),0,Main!AO120)</f>
        <v>0</v>
      </c>
      <c r="BD125" s="35">
        <f>IF(OR($A$1&lt;=Main!AP$4,ISBLANK($N125)),0,Main!AP120)</f>
        <v>0</v>
      </c>
      <c r="BE125" s="35">
        <f>IF(OR($A$1&lt;=Main!AQ$4,ISBLANK($N125)),0,Main!AQ120)</f>
        <v>0</v>
      </c>
      <c r="BF125" s="35">
        <f>IF(OR($A$1&lt;=Main!AR$4,ISBLANK($N125)),0,Main!AR120)</f>
        <v>0</v>
      </c>
      <c r="BG125" s="35">
        <f>IF(OR($A$1&lt;=Main!AS$4,ISBLANK($N125)),0,Main!AS120)</f>
        <v>0</v>
      </c>
      <c r="BH125" s="35">
        <f>IF(OR($A$1&lt;=Main!AT$4,ISBLANK($N125)),0,Main!AT120)</f>
        <v>0</v>
      </c>
      <c r="BI125" s="35">
        <f>IF(OR($A$1&lt;=Main!AU$4,ISBLANK($N125)),0,Main!AU120)</f>
        <v>0</v>
      </c>
      <c r="BJ125" s="35">
        <f>IF(OR($A$1&lt;=Main!AV$4,ISBLANK($N125)),0,Main!AV120)</f>
        <v>0</v>
      </c>
    </row>
    <row r="126" spans="12:62">
      <c r="M126" s="6" t="str">
        <f>Main!$A121&amp;Main!$B121</f>
        <v/>
      </c>
      <c r="N126" s="6" t="str">
        <f>Main!$A121&amp;Main!$B121</f>
        <v/>
      </c>
      <c r="O126" s="145">
        <f t="shared" si="7"/>
        <v>0</v>
      </c>
      <c r="P126" s="150">
        <f t="shared" si="8"/>
        <v>1</v>
      </c>
      <c r="Q126" s="150" t="str">
        <f ca="1">IF(Main!$AY121&lt;&gt;"#",$P126-Main!$AY121,"#")</f>
        <v>#</v>
      </c>
      <c r="R126" s="35">
        <f>Main!E121*Mask!G$22</f>
        <v>0</v>
      </c>
      <c r="S126" s="35">
        <f>Main!F121*Mask!H$22</f>
        <v>0</v>
      </c>
      <c r="T126" s="35">
        <f>Main!G121*Mask!I$22</f>
        <v>0</v>
      </c>
      <c r="U126" s="35">
        <f>Main!H121*Mask!J$22</f>
        <v>0</v>
      </c>
      <c r="V126" s="35">
        <f>Main!I121*Mask!K$22</f>
        <v>0</v>
      </c>
      <c r="W126" s="35">
        <f>Main!J121*Mask!L$22</f>
        <v>0</v>
      </c>
      <c r="X126" s="35">
        <f>Main!K121*Mask!M$22</f>
        <v>0</v>
      </c>
      <c r="Y126" s="35">
        <f>Main!L121*Mask!N$22</f>
        <v>0</v>
      </c>
      <c r="Z126" s="35">
        <f>Main!M121*Mask!O$22</f>
        <v>0</v>
      </c>
      <c r="AA126" s="35">
        <f>Main!N121*Mask!P$22</f>
        <v>0</v>
      </c>
      <c r="AB126" s="35">
        <f>Main!O121*Mask!Q$22</f>
        <v>0</v>
      </c>
      <c r="AC126" s="35">
        <f>Main!P121*Mask!R$22</f>
        <v>0</v>
      </c>
      <c r="AD126" s="35">
        <f>Main!Q121*Mask!S$22</f>
        <v>0</v>
      </c>
      <c r="AE126" s="35">
        <f>Main!R121*Mask!T$22</f>
        <v>0</v>
      </c>
      <c r="AF126" s="35">
        <f>Main!S121*Mask!U$22</f>
        <v>0</v>
      </c>
      <c r="AG126" s="35">
        <f>Main!T121*Mask!V$22</f>
        <v>0</v>
      </c>
      <c r="AH126" s="35">
        <f>Main!U121*Mask!W$22</f>
        <v>0</v>
      </c>
      <c r="AI126" s="35">
        <f>Main!V121*Mask!X$22</f>
        <v>0</v>
      </c>
      <c r="AJ126" s="35">
        <f>Main!W121*Mask!Y$22</f>
        <v>0</v>
      </c>
      <c r="AK126" s="35">
        <f>Main!X121*Mask!Z$22</f>
        <v>0</v>
      </c>
      <c r="AL126" s="35">
        <f>Main!Y121*Mask!AA$22</f>
        <v>0</v>
      </c>
      <c r="AM126" s="35">
        <f>Main!Z121*Mask!AB$22</f>
        <v>0</v>
      </c>
      <c r="AN126" s="35"/>
      <c r="AO126" s="35">
        <f>IF(OR($A$1&lt;=Main!AA$4,ISBLANK($N126)),0,Main!AA121)</f>
        <v>0</v>
      </c>
      <c r="AP126" s="35">
        <f>IF(OR($A$1&lt;=Main!AB$4,ISBLANK($N126)),0,Main!AB121)</f>
        <v>0</v>
      </c>
      <c r="AQ126" s="35">
        <f>IF(OR($A$1&lt;=Main!AC$4,ISBLANK($N126)),0,Main!AC121)</f>
        <v>0</v>
      </c>
      <c r="AR126" s="35">
        <f>IF(OR($A$1&lt;=Main!AD$4,ISBLANK($N126)),0,Main!AD121)</f>
        <v>0</v>
      </c>
      <c r="AS126" s="35">
        <f>IF(OR($A$1&lt;=Main!AE$4,ISBLANK($N126)),0,Main!AE121)</f>
        <v>0</v>
      </c>
      <c r="AT126" s="35">
        <f>IF(OR($A$1&lt;=Main!AF$4,ISBLANK($N126)),0,Main!AF121)</f>
        <v>0</v>
      </c>
      <c r="AU126" s="35">
        <f>IF(OR($A$1&lt;=Main!AG$4,ISBLANK($N126)),0,Main!AG121)</f>
        <v>0</v>
      </c>
      <c r="AV126" s="35">
        <f>IF(OR($A$1&lt;=Main!AH$4,ISBLANK($N126)),0,Main!AH121)</f>
        <v>0</v>
      </c>
      <c r="AW126" s="35">
        <f>IF(OR($A$1&lt;=Main!AI$4,ISBLANK($N126)),0,Main!AI121)</f>
        <v>0</v>
      </c>
      <c r="AX126" s="35">
        <f>IF(OR($A$1&lt;=Main!AJ$4,ISBLANK($N126)),0,Main!AJ121)</f>
        <v>0</v>
      </c>
      <c r="AY126" s="35">
        <f>IF(OR($A$1&lt;=Main!AK$4,ISBLANK($N126)),0,Main!AK121)</f>
        <v>0</v>
      </c>
      <c r="AZ126" s="35">
        <f>IF(OR($A$1&lt;=Main!AL$4,ISBLANK($N126)),0,Main!AL121)</f>
        <v>0</v>
      </c>
      <c r="BA126" s="35">
        <f>IF(OR($A$1&lt;=Main!AM$4,ISBLANK($N126)),0,Main!AM121)</f>
        <v>0</v>
      </c>
      <c r="BB126" s="35">
        <f>IF(OR($A$1&lt;=Main!AN$4,ISBLANK($N126)),0,Main!AN121)</f>
        <v>0</v>
      </c>
      <c r="BC126" s="35">
        <f>IF(OR($A$1&lt;=Main!AO$4,ISBLANK($N126)),0,Main!AO121)</f>
        <v>0</v>
      </c>
      <c r="BD126" s="35">
        <f>IF(OR($A$1&lt;=Main!AP$4,ISBLANK($N126)),0,Main!AP121)</f>
        <v>0</v>
      </c>
      <c r="BE126" s="35">
        <f>IF(OR($A$1&lt;=Main!AQ$4,ISBLANK($N126)),0,Main!AQ121)</f>
        <v>0</v>
      </c>
      <c r="BF126" s="35">
        <f>IF(OR($A$1&lt;=Main!AR$4,ISBLANK($N126)),0,Main!AR121)</f>
        <v>0</v>
      </c>
      <c r="BG126" s="35">
        <f>IF(OR($A$1&lt;=Main!AS$4,ISBLANK($N126)),0,Main!AS121)</f>
        <v>0</v>
      </c>
      <c r="BH126" s="35">
        <f>IF(OR($A$1&lt;=Main!AT$4,ISBLANK($N126)),0,Main!AT121)</f>
        <v>0</v>
      </c>
      <c r="BI126" s="35">
        <f>IF(OR($A$1&lt;=Main!AU$4,ISBLANK($N126)),0,Main!AU121)</f>
        <v>0</v>
      </c>
      <c r="BJ126" s="35">
        <f>IF(OR($A$1&lt;=Main!AV$4,ISBLANK($N126)),0,Main!AV121)</f>
        <v>0</v>
      </c>
    </row>
    <row r="127" spans="12:62">
      <c r="M127" s="6" t="str">
        <f>Main!$A122&amp;Main!$B122</f>
        <v/>
      </c>
      <c r="N127" s="6" t="str">
        <f>Main!$A122&amp;Main!$B122</f>
        <v/>
      </c>
      <c r="O127" s="145">
        <f t="shared" si="7"/>
        <v>0</v>
      </c>
      <c r="P127" s="150">
        <f t="shared" si="8"/>
        <v>1</v>
      </c>
      <c r="Q127" s="150" t="str">
        <f ca="1">IF(Main!$AY122&lt;&gt;"#",$P127-Main!$AY122,"#")</f>
        <v>#</v>
      </c>
      <c r="R127" s="35">
        <f>Main!E122*Mask!G$22</f>
        <v>0</v>
      </c>
      <c r="S127" s="35">
        <f>Main!F122*Mask!H$22</f>
        <v>0</v>
      </c>
      <c r="T127" s="35">
        <f>Main!G122*Mask!I$22</f>
        <v>0</v>
      </c>
      <c r="U127" s="35">
        <f>Main!H122*Mask!J$22</f>
        <v>0</v>
      </c>
      <c r="V127" s="35">
        <f>Main!I122*Mask!K$22</f>
        <v>0</v>
      </c>
      <c r="W127" s="35">
        <f>Main!J122*Mask!L$22</f>
        <v>0</v>
      </c>
      <c r="X127" s="35">
        <f>Main!K122*Mask!M$22</f>
        <v>0</v>
      </c>
      <c r="Y127" s="35">
        <f>Main!L122*Mask!N$22</f>
        <v>0</v>
      </c>
      <c r="Z127" s="35">
        <f>Main!M122*Mask!O$22</f>
        <v>0</v>
      </c>
      <c r="AA127" s="35">
        <f>Main!N122*Mask!P$22</f>
        <v>0</v>
      </c>
      <c r="AB127" s="35">
        <f>Main!O122*Mask!Q$22</f>
        <v>0</v>
      </c>
      <c r="AC127" s="35">
        <f>Main!P122*Mask!R$22</f>
        <v>0</v>
      </c>
      <c r="AD127" s="35">
        <f>Main!Q122*Mask!S$22</f>
        <v>0</v>
      </c>
      <c r="AE127" s="35">
        <f>Main!R122*Mask!T$22</f>
        <v>0</v>
      </c>
      <c r="AF127" s="35">
        <f>Main!S122*Mask!U$22</f>
        <v>0</v>
      </c>
      <c r="AG127" s="35">
        <f>Main!T122*Mask!V$22</f>
        <v>0</v>
      </c>
      <c r="AH127" s="35">
        <f>Main!U122*Mask!W$22</f>
        <v>0</v>
      </c>
      <c r="AI127" s="35">
        <f>Main!V122*Mask!X$22</f>
        <v>0</v>
      </c>
      <c r="AJ127" s="35">
        <f>Main!W122*Mask!Y$22</f>
        <v>0</v>
      </c>
      <c r="AK127" s="35">
        <f>Main!X122*Mask!Z$22</f>
        <v>0</v>
      </c>
      <c r="AL127" s="35">
        <f>Main!Y122*Mask!AA$22</f>
        <v>0</v>
      </c>
      <c r="AM127" s="35">
        <f>Main!Z122*Mask!AB$22</f>
        <v>0</v>
      </c>
      <c r="AN127" s="35"/>
      <c r="AO127" s="35">
        <f>IF(OR($A$1&lt;=Main!AA$4,ISBLANK($N127)),0,Main!AA122)</f>
        <v>0</v>
      </c>
      <c r="AP127" s="35">
        <f>IF(OR($A$1&lt;=Main!AB$4,ISBLANK($N127)),0,Main!AB122)</f>
        <v>0</v>
      </c>
      <c r="AQ127" s="35">
        <f>IF(OR($A$1&lt;=Main!AC$4,ISBLANK($N127)),0,Main!AC122)</f>
        <v>0</v>
      </c>
      <c r="AR127" s="35">
        <f>IF(OR($A$1&lt;=Main!AD$4,ISBLANK($N127)),0,Main!AD122)</f>
        <v>0</v>
      </c>
      <c r="AS127" s="35">
        <f>IF(OR($A$1&lt;=Main!AE$4,ISBLANK($N127)),0,Main!AE122)</f>
        <v>0</v>
      </c>
      <c r="AT127" s="35">
        <f>IF(OR($A$1&lt;=Main!AF$4,ISBLANK($N127)),0,Main!AF122)</f>
        <v>0</v>
      </c>
      <c r="AU127" s="35">
        <f>IF(OR($A$1&lt;=Main!AG$4,ISBLANK($N127)),0,Main!AG122)</f>
        <v>0</v>
      </c>
      <c r="AV127" s="35">
        <f>IF(OR($A$1&lt;=Main!AH$4,ISBLANK($N127)),0,Main!AH122)</f>
        <v>0</v>
      </c>
      <c r="AW127" s="35">
        <f>IF(OR($A$1&lt;=Main!AI$4,ISBLANK($N127)),0,Main!AI122)</f>
        <v>0</v>
      </c>
      <c r="AX127" s="35">
        <f>IF(OR($A$1&lt;=Main!AJ$4,ISBLANK($N127)),0,Main!AJ122)</f>
        <v>0</v>
      </c>
      <c r="AY127" s="35">
        <f>IF(OR($A$1&lt;=Main!AK$4,ISBLANK($N127)),0,Main!AK122)</f>
        <v>0</v>
      </c>
      <c r="AZ127" s="35">
        <f>IF(OR($A$1&lt;=Main!AL$4,ISBLANK($N127)),0,Main!AL122)</f>
        <v>0</v>
      </c>
      <c r="BA127" s="35">
        <f>IF(OR($A$1&lt;=Main!AM$4,ISBLANK($N127)),0,Main!AM122)</f>
        <v>0</v>
      </c>
      <c r="BB127" s="35">
        <f>IF(OR($A$1&lt;=Main!AN$4,ISBLANK($N127)),0,Main!AN122)</f>
        <v>0</v>
      </c>
      <c r="BC127" s="35">
        <f>IF(OR($A$1&lt;=Main!AO$4,ISBLANK($N127)),0,Main!AO122)</f>
        <v>0</v>
      </c>
      <c r="BD127" s="35">
        <f>IF(OR($A$1&lt;=Main!AP$4,ISBLANK($N127)),0,Main!AP122)</f>
        <v>0</v>
      </c>
      <c r="BE127" s="35">
        <f>IF(OR($A$1&lt;=Main!AQ$4,ISBLANK($N127)),0,Main!AQ122)</f>
        <v>0</v>
      </c>
      <c r="BF127" s="35">
        <f>IF(OR($A$1&lt;=Main!AR$4,ISBLANK($N127)),0,Main!AR122)</f>
        <v>0</v>
      </c>
      <c r="BG127" s="35">
        <f>IF(OR($A$1&lt;=Main!AS$4,ISBLANK($N127)),0,Main!AS122)</f>
        <v>0</v>
      </c>
      <c r="BH127" s="35">
        <f>IF(OR($A$1&lt;=Main!AT$4,ISBLANK($N127)),0,Main!AT122)</f>
        <v>0</v>
      </c>
      <c r="BI127" s="35">
        <f>IF(OR($A$1&lt;=Main!AU$4,ISBLANK($N127)),0,Main!AU122)</f>
        <v>0</v>
      </c>
      <c r="BJ127" s="35">
        <f>IF(OR($A$1&lt;=Main!AV$4,ISBLANK($N127)),0,Main!AV122)</f>
        <v>0</v>
      </c>
    </row>
    <row r="128" spans="12:62">
      <c r="M128" s="6" t="str">
        <f>Main!$A123&amp;Main!$B123</f>
        <v/>
      </c>
      <c r="N128" s="6" t="str">
        <f>Main!$A123&amp;Main!$B123</f>
        <v/>
      </c>
      <c r="O128" s="145">
        <f t="shared" si="7"/>
        <v>0</v>
      </c>
      <c r="P128" s="150">
        <f t="shared" si="8"/>
        <v>1</v>
      </c>
      <c r="Q128" s="150" t="str">
        <f ca="1">IF(Main!$AY123&lt;&gt;"#",$P128-Main!$AY123,"#")</f>
        <v>#</v>
      </c>
      <c r="R128" s="35">
        <f>Main!E123*Mask!G$22</f>
        <v>0</v>
      </c>
      <c r="S128" s="35">
        <f>Main!F123*Mask!H$22</f>
        <v>0</v>
      </c>
      <c r="T128" s="35">
        <f>Main!G123*Mask!I$22</f>
        <v>0</v>
      </c>
      <c r="U128" s="35">
        <f>Main!H123*Mask!J$22</f>
        <v>0</v>
      </c>
      <c r="V128" s="35">
        <f>Main!I123*Mask!K$22</f>
        <v>0</v>
      </c>
      <c r="W128" s="35">
        <f>Main!J123*Mask!L$22</f>
        <v>0</v>
      </c>
      <c r="X128" s="35">
        <f>Main!K123*Mask!M$22</f>
        <v>0</v>
      </c>
      <c r="Y128" s="35">
        <f>Main!L123*Mask!N$22</f>
        <v>0</v>
      </c>
      <c r="Z128" s="35">
        <f>Main!M123*Mask!O$22</f>
        <v>0</v>
      </c>
      <c r="AA128" s="35">
        <f>Main!N123*Mask!P$22</f>
        <v>0</v>
      </c>
      <c r="AB128" s="35">
        <f>Main!O123*Mask!Q$22</f>
        <v>0</v>
      </c>
      <c r="AC128" s="35">
        <f>Main!P123*Mask!R$22</f>
        <v>0</v>
      </c>
      <c r="AD128" s="35">
        <f>Main!Q123*Mask!S$22</f>
        <v>0</v>
      </c>
      <c r="AE128" s="35">
        <f>Main!R123*Mask!T$22</f>
        <v>0</v>
      </c>
      <c r="AF128" s="35">
        <f>Main!S123*Mask!U$22</f>
        <v>0</v>
      </c>
      <c r="AG128" s="35">
        <f>Main!T123*Mask!V$22</f>
        <v>0</v>
      </c>
      <c r="AH128" s="35">
        <f>Main!U123*Mask!W$22</f>
        <v>0</v>
      </c>
      <c r="AI128" s="35">
        <f>Main!V123*Mask!X$22</f>
        <v>0</v>
      </c>
      <c r="AJ128" s="35">
        <f>Main!W123*Mask!Y$22</f>
        <v>0</v>
      </c>
      <c r="AK128" s="35">
        <f>Main!X123*Mask!Z$22</f>
        <v>0</v>
      </c>
      <c r="AL128" s="35">
        <f>Main!Y123*Mask!AA$22</f>
        <v>0</v>
      </c>
      <c r="AM128" s="35">
        <f>Main!Z123*Mask!AB$22</f>
        <v>0</v>
      </c>
      <c r="AN128" s="35"/>
      <c r="AO128" s="35">
        <f>IF(OR($A$1&lt;=Main!AA$4,ISBLANK($N128)),0,Main!AA123)</f>
        <v>0</v>
      </c>
      <c r="AP128" s="35">
        <f>IF(OR($A$1&lt;=Main!AB$4,ISBLANK($N128)),0,Main!AB123)</f>
        <v>0</v>
      </c>
      <c r="AQ128" s="35">
        <f>IF(OR($A$1&lt;=Main!AC$4,ISBLANK($N128)),0,Main!AC123)</f>
        <v>0</v>
      </c>
      <c r="AR128" s="35">
        <f>IF(OR($A$1&lt;=Main!AD$4,ISBLANK($N128)),0,Main!AD123)</f>
        <v>0</v>
      </c>
      <c r="AS128" s="35">
        <f>IF(OR($A$1&lt;=Main!AE$4,ISBLANK($N128)),0,Main!AE123)</f>
        <v>0</v>
      </c>
      <c r="AT128" s="35">
        <f>IF(OR($A$1&lt;=Main!AF$4,ISBLANK($N128)),0,Main!AF123)</f>
        <v>0</v>
      </c>
      <c r="AU128" s="35">
        <f>IF(OR($A$1&lt;=Main!AG$4,ISBLANK($N128)),0,Main!AG123)</f>
        <v>0</v>
      </c>
      <c r="AV128" s="35">
        <f>IF(OR($A$1&lt;=Main!AH$4,ISBLANK($N128)),0,Main!AH123)</f>
        <v>0</v>
      </c>
      <c r="AW128" s="35">
        <f>IF(OR($A$1&lt;=Main!AI$4,ISBLANK($N128)),0,Main!AI123)</f>
        <v>0</v>
      </c>
      <c r="AX128" s="35">
        <f>IF(OR($A$1&lt;=Main!AJ$4,ISBLANK($N128)),0,Main!AJ123)</f>
        <v>0</v>
      </c>
      <c r="AY128" s="35">
        <f>IF(OR($A$1&lt;=Main!AK$4,ISBLANK($N128)),0,Main!AK123)</f>
        <v>0</v>
      </c>
      <c r="AZ128" s="35">
        <f>IF(OR($A$1&lt;=Main!AL$4,ISBLANK($N128)),0,Main!AL123)</f>
        <v>0</v>
      </c>
      <c r="BA128" s="35">
        <f>IF(OR($A$1&lt;=Main!AM$4,ISBLANK($N128)),0,Main!AM123)</f>
        <v>0</v>
      </c>
      <c r="BB128" s="35">
        <f>IF(OR($A$1&lt;=Main!AN$4,ISBLANK($N128)),0,Main!AN123)</f>
        <v>0</v>
      </c>
      <c r="BC128" s="35">
        <f>IF(OR($A$1&lt;=Main!AO$4,ISBLANK($N128)),0,Main!AO123)</f>
        <v>0</v>
      </c>
      <c r="BD128" s="35">
        <f>IF(OR($A$1&lt;=Main!AP$4,ISBLANK($N128)),0,Main!AP123)</f>
        <v>0</v>
      </c>
      <c r="BE128" s="35">
        <f>IF(OR($A$1&lt;=Main!AQ$4,ISBLANK($N128)),0,Main!AQ123)</f>
        <v>0</v>
      </c>
      <c r="BF128" s="35">
        <f>IF(OR($A$1&lt;=Main!AR$4,ISBLANK($N128)),0,Main!AR123)</f>
        <v>0</v>
      </c>
      <c r="BG128" s="35">
        <f>IF(OR($A$1&lt;=Main!AS$4,ISBLANK($N128)),0,Main!AS123)</f>
        <v>0</v>
      </c>
      <c r="BH128" s="35">
        <f>IF(OR($A$1&lt;=Main!AT$4,ISBLANK($N128)),0,Main!AT123)</f>
        <v>0</v>
      </c>
      <c r="BI128" s="35">
        <f>IF(OR($A$1&lt;=Main!AU$4,ISBLANK($N128)),0,Main!AU123)</f>
        <v>0</v>
      </c>
      <c r="BJ128" s="35">
        <f>IF(OR($A$1&lt;=Main!AV$4,ISBLANK($N128)),0,Main!AV123)</f>
        <v>0</v>
      </c>
    </row>
    <row r="129" spans="13:62">
      <c r="M129" s="6" t="str">
        <f>Main!$A124&amp;Main!$B124</f>
        <v/>
      </c>
      <c r="N129" s="6" t="str">
        <f>Main!$A124&amp;Main!$B124</f>
        <v/>
      </c>
      <c r="O129" s="145">
        <f t="shared" si="7"/>
        <v>0</v>
      </c>
      <c r="P129" s="150">
        <f t="shared" si="8"/>
        <v>1</v>
      </c>
      <c r="Q129" s="150" t="str">
        <f ca="1">IF(Main!$AY124&lt;&gt;"#",$P129-Main!$AY124,"#")</f>
        <v>#</v>
      </c>
      <c r="R129" s="35">
        <f>Main!E124*Mask!G$22</f>
        <v>0</v>
      </c>
      <c r="S129" s="35">
        <f>Main!F124*Mask!H$22</f>
        <v>0</v>
      </c>
      <c r="T129" s="35">
        <f>Main!G124*Mask!I$22</f>
        <v>0</v>
      </c>
      <c r="U129" s="35">
        <f>Main!H124*Mask!J$22</f>
        <v>0</v>
      </c>
      <c r="V129" s="35">
        <f>Main!I124*Mask!K$22</f>
        <v>0</v>
      </c>
      <c r="W129" s="35">
        <f>Main!J124*Mask!L$22</f>
        <v>0</v>
      </c>
      <c r="X129" s="35">
        <f>Main!K124*Mask!M$22</f>
        <v>0</v>
      </c>
      <c r="Y129" s="35">
        <f>Main!L124*Mask!N$22</f>
        <v>0</v>
      </c>
      <c r="Z129" s="35">
        <f>Main!M124*Mask!O$22</f>
        <v>0</v>
      </c>
      <c r="AA129" s="35">
        <f>Main!N124*Mask!P$22</f>
        <v>0</v>
      </c>
      <c r="AB129" s="35">
        <f>Main!O124*Mask!Q$22</f>
        <v>0</v>
      </c>
      <c r="AC129" s="35">
        <f>Main!P124*Mask!R$22</f>
        <v>0</v>
      </c>
      <c r="AD129" s="35">
        <f>Main!Q124*Mask!S$22</f>
        <v>0</v>
      </c>
      <c r="AE129" s="35">
        <f>Main!R124*Mask!T$22</f>
        <v>0</v>
      </c>
      <c r="AF129" s="35">
        <f>Main!S124*Mask!U$22</f>
        <v>0</v>
      </c>
      <c r="AG129" s="35">
        <f>Main!T124*Mask!V$22</f>
        <v>0</v>
      </c>
      <c r="AH129" s="35">
        <f>Main!U124*Mask!W$22</f>
        <v>0</v>
      </c>
      <c r="AI129" s="35">
        <f>Main!V124*Mask!X$22</f>
        <v>0</v>
      </c>
      <c r="AJ129" s="35">
        <f>Main!W124*Mask!Y$22</f>
        <v>0</v>
      </c>
      <c r="AK129" s="35">
        <f>Main!X124*Mask!Z$22</f>
        <v>0</v>
      </c>
      <c r="AL129" s="35">
        <f>Main!Y124*Mask!AA$22</f>
        <v>0</v>
      </c>
      <c r="AM129" s="35">
        <f>Main!Z124*Mask!AB$22</f>
        <v>0</v>
      </c>
      <c r="AN129" s="35"/>
      <c r="AO129" s="35">
        <f>IF(OR($A$1&lt;=Main!AA$4,ISBLANK($N129)),0,Main!AA124)</f>
        <v>0</v>
      </c>
      <c r="AP129" s="35">
        <f>IF(OR($A$1&lt;=Main!AB$4,ISBLANK($N129)),0,Main!AB124)</f>
        <v>0</v>
      </c>
      <c r="AQ129" s="35">
        <f>IF(OR($A$1&lt;=Main!AC$4,ISBLANK($N129)),0,Main!AC124)</f>
        <v>0</v>
      </c>
      <c r="AR129" s="35">
        <f>IF(OR($A$1&lt;=Main!AD$4,ISBLANK($N129)),0,Main!AD124)</f>
        <v>0</v>
      </c>
      <c r="AS129" s="35">
        <f>IF(OR($A$1&lt;=Main!AE$4,ISBLANK($N129)),0,Main!AE124)</f>
        <v>0</v>
      </c>
      <c r="AT129" s="35">
        <f>IF(OR($A$1&lt;=Main!AF$4,ISBLANK($N129)),0,Main!AF124)</f>
        <v>0</v>
      </c>
      <c r="AU129" s="35">
        <f>IF(OR($A$1&lt;=Main!AG$4,ISBLANK($N129)),0,Main!AG124)</f>
        <v>0</v>
      </c>
      <c r="AV129" s="35">
        <f>IF(OR($A$1&lt;=Main!AH$4,ISBLANK($N129)),0,Main!AH124)</f>
        <v>0</v>
      </c>
      <c r="AW129" s="35">
        <f>IF(OR($A$1&lt;=Main!AI$4,ISBLANK($N129)),0,Main!AI124)</f>
        <v>0</v>
      </c>
      <c r="AX129" s="35">
        <f>IF(OR($A$1&lt;=Main!AJ$4,ISBLANK($N129)),0,Main!AJ124)</f>
        <v>0</v>
      </c>
      <c r="AY129" s="35">
        <f>IF(OR($A$1&lt;=Main!AK$4,ISBLANK($N129)),0,Main!AK124)</f>
        <v>0</v>
      </c>
      <c r="AZ129" s="35">
        <f>IF(OR($A$1&lt;=Main!AL$4,ISBLANK($N129)),0,Main!AL124)</f>
        <v>0</v>
      </c>
      <c r="BA129" s="35">
        <f>IF(OR($A$1&lt;=Main!AM$4,ISBLANK($N129)),0,Main!AM124)</f>
        <v>0</v>
      </c>
      <c r="BB129" s="35">
        <f>IF(OR($A$1&lt;=Main!AN$4,ISBLANK($N129)),0,Main!AN124)</f>
        <v>0</v>
      </c>
      <c r="BC129" s="35">
        <f>IF(OR($A$1&lt;=Main!AO$4,ISBLANK($N129)),0,Main!AO124)</f>
        <v>0</v>
      </c>
      <c r="BD129" s="35">
        <f>IF(OR($A$1&lt;=Main!AP$4,ISBLANK($N129)),0,Main!AP124)</f>
        <v>0</v>
      </c>
      <c r="BE129" s="35">
        <f>IF(OR($A$1&lt;=Main!AQ$4,ISBLANK($N129)),0,Main!AQ124)</f>
        <v>0</v>
      </c>
      <c r="BF129" s="35">
        <f>IF(OR($A$1&lt;=Main!AR$4,ISBLANK($N129)),0,Main!AR124)</f>
        <v>0</v>
      </c>
      <c r="BG129" s="35">
        <f>IF(OR($A$1&lt;=Main!AS$4,ISBLANK($N129)),0,Main!AS124)</f>
        <v>0</v>
      </c>
      <c r="BH129" s="35">
        <f>IF(OR($A$1&lt;=Main!AT$4,ISBLANK($N129)),0,Main!AT124)</f>
        <v>0</v>
      </c>
      <c r="BI129" s="35">
        <f>IF(OR($A$1&lt;=Main!AU$4,ISBLANK($N129)),0,Main!AU124)</f>
        <v>0</v>
      </c>
      <c r="BJ129" s="35">
        <f>IF(OR($A$1&lt;=Main!AV$4,ISBLANK($N129)),0,Main!AV124)</f>
        <v>0</v>
      </c>
    </row>
    <row r="130" spans="13:62">
      <c r="M130" s="6" t="str">
        <f>Main!$A125&amp;Main!$B125</f>
        <v/>
      </c>
      <c r="N130" s="6" t="str">
        <f>Main!$A125&amp;Main!$B125</f>
        <v/>
      </c>
      <c r="O130" s="145">
        <f t="shared" si="7"/>
        <v>0</v>
      </c>
      <c r="P130" s="150">
        <f t="shared" si="8"/>
        <v>1</v>
      </c>
      <c r="Q130" s="150" t="str">
        <f ca="1">IF(Main!$AY125&lt;&gt;"#",$P130-Main!$AY125,"#")</f>
        <v>#</v>
      </c>
      <c r="R130" s="35">
        <f>Main!E125*Mask!G$22</f>
        <v>0</v>
      </c>
      <c r="S130" s="35">
        <f>Main!F125*Mask!H$22</f>
        <v>0</v>
      </c>
      <c r="T130" s="35">
        <f>Main!G125*Mask!I$22</f>
        <v>0</v>
      </c>
      <c r="U130" s="35">
        <f>Main!H125*Mask!J$22</f>
        <v>0</v>
      </c>
      <c r="V130" s="35">
        <f>Main!I125*Mask!K$22</f>
        <v>0</v>
      </c>
      <c r="W130" s="35">
        <f>Main!J125*Mask!L$22</f>
        <v>0</v>
      </c>
      <c r="X130" s="35">
        <f>Main!K125*Mask!M$22</f>
        <v>0</v>
      </c>
      <c r="Y130" s="35">
        <f>Main!L125*Mask!N$22</f>
        <v>0</v>
      </c>
      <c r="Z130" s="35">
        <f>Main!M125*Mask!O$22</f>
        <v>0</v>
      </c>
      <c r="AA130" s="35">
        <f>Main!N125*Mask!P$22</f>
        <v>0</v>
      </c>
      <c r="AB130" s="35">
        <f>Main!O125*Mask!Q$22</f>
        <v>0</v>
      </c>
      <c r="AC130" s="35">
        <f>Main!P125*Mask!R$22</f>
        <v>0</v>
      </c>
      <c r="AD130" s="35">
        <f>Main!Q125*Mask!S$22</f>
        <v>0</v>
      </c>
      <c r="AE130" s="35">
        <f>Main!R125*Mask!T$22</f>
        <v>0</v>
      </c>
      <c r="AF130" s="35">
        <f>Main!S125*Mask!U$22</f>
        <v>0</v>
      </c>
      <c r="AG130" s="35">
        <f>Main!T125*Mask!V$22</f>
        <v>0</v>
      </c>
      <c r="AH130" s="35">
        <f>Main!U125*Mask!W$22</f>
        <v>0</v>
      </c>
      <c r="AI130" s="35">
        <f>Main!V125*Mask!X$22</f>
        <v>0</v>
      </c>
      <c r="AJ130" s="35">
        <f>Main!W125*Mask!Y$22</f>
        <v>0</v>
      </c>
      <c r="AK130" s="35">
        <f>Main!X125*Mask!Z$22</f>
        <v>0</v>
      </c>
      <c r="AL130" s="35">
        <f>Main!Y125*Mask!AA$22</f>
        <v>0</v>
      </c>
      <c r="AM130" s="35">
        <f>Main!Z125*Mask!AB$22</f>
        <v>0</v>
      </c>
      <c r="AN130" s="35"/>
      <c r="AO130" s="35">
        <f>IF(OR($A$1&lt;=Main!AA$4,ISBLANK($N130)),0,Main!AA125)</f>
        <v>0</v>
      </c>
      <c r="AP130" s="35">
        <f>IF(OR($A$1&lt;=Main!AB$4,ISBLANK($N130)),0,Main!AB125)</f>
        <v>0</v>
      </c>
      <c r="AQ130" s="35">
        <f>IF(OR($A$1&lt;=Main!AC$4,ISBLANK($N130)),0,Main!AC125)</f>
        <v>0</v>
      </c>
      <c r="AR130" s="35">
        <f>IF(OR($A$1&lt;=Main!AD$4,ISBLANK($N130)),0,Main!AD125)</f>
        <v>0</v>
      </c>
      <c r="AS130" s="35">
        <f>IF(OR($A$1&lt;=Main!AE$4,ISBLANK($N130)),0,Main!AE125)</f>
        <v>0</v>
      </c>
      <c r="AT130" s="35">
        <f>IF(OR($A$1&lt;=Main!AF$4,ISBLANK($N130)),0,Main!AF125)</f>
        <v>0</v>
      </c>
      <c r="AU130" s="35">
        <f>IF(OR($A$1&lt;=Main!AG$4,ISBLANK($N130)),0,Main!AG125)</f>
        <v>0</v>
      </c>
      <c r="AV130" s="35">
        <f>IF(OR($A$1&lt;=Main!AH$4,ISBLANK($N130)),0,Main!AH125)</f>
        <v>0</v>
      </c>
      <c r="AW130" s="35">
        <f>IF(OR($A$1&lt;=Main!AI$4,ISBLANK($N130)),0,Main!AI125)</f>
        <v>0</v>
      </c>
      <c r="AX130" s="35">
        <f>IF(OR($A$1&lt;=Main!AJ$4,ISBLANK($N130)),0,Main!AJ125)</f>
        <v>0</v>
      </c>
      <c r="AY130" s="35">
        <f>IF(OR($A$1&lt;=Main!AK$4,ISBLANK($N130)),0,Main!AK125)</f>
        <v>0</v>
      </c>
      <c r="AZ130" s="35">
        <f>IF(OR($A$1&lt;=Main!AL$4,ISBLANK($N130)),0,Main!AL125)</f>
        <v>0</v>
      </c>
      <c r="BA130" s="35">
        <f>IF(OR($A$1&lt;=Main!AM$4,ISBLANK($N130)),0,Main!AM125)</f>
        <v>0</v>
      </c>
      <c r="BB130" s="35">
        <f>IF(OR($A$1&lt;=Main!AN$4,ISBLANK($N130)),0,Main!AN125)</f>
        <v>0</v>
      </c>
      <c r="BC130" s="35">
        <f>IF(OR($A$1&lt;=Main!AO$4,ISBLANK($N130)),0,Main!AO125)</f>
        <v>0</v>
      </c>
      <c r="BD130" s="35">
        <f>IF(OR($A$1&lt;=Main!AP$4,ISBLANK($N130)),0,Main!AP125)</f>
        <v>0</v>
      </c>
      <c r="BE130" s="35">
        <f>IF(OR($A$1&lt;=Main!AQ$4,ISBLANK($N130)),0,Main!AQ125)</f>
        <v>0</v>
      </c>
      <c r="BF130" s="35">
        <f>IF(OR($A$1&lt;=Main!AR$4,ISBLANK($N130)),0,Main!AR125)</f>
        <v>0</v>
      </c>
      <c r="BG130" s="35">
        <f>IF(OR($A$1&lt;=Main!AS$4,ISBLANK($N130)),0,Main!AS125)</f>
        <v>0</v>
      </c>
      <c r="BH130" s="35">
        <f>IF(OR($A$1&lt;=Main!AT$4,ISBLANK($N130)),0,Main!AT125)</f>
        <v>0</v>
      </c>
      <c r="BI130" s="35">
        <f>IF(OR($A$1&lt;=Main!AU$4,ISBLANK($N130)),0,Main!AU125)</f>
        <v>0</v>
      </c>
      <c r="BJ130" s="35">
        <f>IF(OR($A$1&lt;=Main!AV$4,ISBLANK($N130)),0,Main!AV125)</f>
        <v>0</v>
      </c>
    </row>
    <row r="131" spans="13:62">
      <c r="M131" s="6" t="str">
        <f>Main!$A126&amp;Main!$B126</f>
        <v/>
      </c>
      <c r="N131" s="6" t="str">
        <f>Main!$A126&amp;Main!$B126</f>
        <v/>
      </c>
      <c r="O131" s="145">
        <f t="shared" si="7"/>
        <v>0</v>
      </c>
      <c r="P131" s="150">
        <f t="shared" si="8"/>
        <v>1</v>
      </c>
      <c r="Q131" s="150" t="str">
        <f ca="1">IF(Main!$AY126&lt;&gt;"#",$P131-Main!$AY126,"#")</f>
        <v>#</v>
      </c>
      <c r="R131" s="35">
        <f>Main!E126*Mask!G$22</f>
        <v>0</v>
      </c>
      <c r="S131" s="35">
        <f>Main!F126*Mask!H$22</f>
        <v>0</v>
      </c>
      <c r="T131" s="35">
        <f>Main!G126*Mask!I$22</f>
        <v>0</v>
      </c>
      <c r="U131" s="35">
        <f>Main!H126*Mask!J$22</f>
        <v>0</v>
      </c>
      <c r="V131" s="35">
        <f>Main!I126*Mask!K$22</f>
        <v>0</v>
      </c>
      <c r="W131" s="35">
        <f>Main!J126*Mask!L$22</f>
        <v>0</v>
      </c>
      <c r="X131" s="35">
        <f>Main!K126*Mask!M$22</f>
        <v>0</v>
      </c>
      <c r="Y131" s="35">
        <f>Main!L126*Mask!N$22</f>
        <v>0</v>
      </c>
      <c r="Z131" s="35">
        <f>Main!M126*Mask!O$22</f>
        <v>0</v>
      </c>
      <c r="AA131" s="35">
        <f>Main!N126*Mask!P$22</f>
        <v>0</v>
      </c>
      <c r="AB131" s="35">
        <f>Main!O126*Mask!Q$22</f>
        <v>0</v>
      </c>
      <c r="AC131" s="35">
        <f>Main!P126*Mask!R$22</f>
        <v>0</v>
      </c>
      <c r="AD131" s="35">
        <f>Main!Q126*Mask!S$22</f>
        <v>0</v>
      </c>
      <c r="AE131" s="35">
        <f>Main!R126*Mask!T$22</f>
        <v>0</v>
      </c>
      <c r="AF131" s="35">
        <f>Main!S126*Mask!U$22</f>
        <v>0</v>
      </c>
      <c r="AG131" s="35">
        <f>Main!T126*Mask!V$22</f>
        <v>0</v>
      </c>
      <c r="AH131" s="35">
        <f>Main!U126*Mask!W$22</f>
        <v>0</v>
      </c>
      <c r="AI131" s="35">
        <f>Main!V126*Mask!X$22</f>
        <v>0</v>
      </c>
      <c r="AJ131" s="35">
        <f>Main!W126*Mask!Y$22</f>
        <v>0</v>
      </c>
      <c r="AK131" s="35">
        <f>Main!X126*Mask!Z$22</f>
        <v>0</v>
      </c>
      <c r="AL131" s="35">
        <f>Main!Y126*Mask!AA$22</f>
        <v>0</v>
      </c>
      <c r="AM131" s="35">
        <f>Main!Z126*Mask!AB$22</f>
        <v>0</v>
      </c>
      <c r="AN131" s="35"/>
      <c r="AO131" s="35">
        <f>IF(OR($A$1&lt;=Main!AA$4,ISBLANK($N131)),0,Main!AA126)</f>
        <v>0</v>
      </c>
      <c r="AP131" s="35">
        <f>IF(OR($A$1&lt;=Main!AB$4,ISBLANK($N131)),0,Main!AB126)</f>
        <v>0</v>
      </c>
      <c r="AQ131" s="35">
        <f>IF(OR($A$1&lt;=Main!AC$4,ISBLANK($N131)),0,Main!AC126)</f>
        <v>0</v>
      </c>
      <c r="AR131" s="35">
        <f>IF(OR($A$1&lt;=Main!AD$4,ISBLANK($N131)),0,Main!AD126)</f>
        <v>0</v>
      </c>
      <c r="AS131" s="35">
        <f>IF(OR($A$1&lt;=Main!AE$4,ISBLANK($N131)),0,Main!AE126)</f>
        <v>0</v>
      </c>
      <c r="AT131" s="35">
        <f>IF(OR($A$1&lt;=Main!AF$4,ISBLANK($N131)),0,Main!AF126)</f>
        <v>0</v>
      </c>
      <c r="AU131" s="35">
        <f>IF(OR($A$1&lt;=Main!AG$4,ISBLANK($N131)),0,Main!AG126)</f>
        <v>0</v>
      </c>
      <c r="AV131" s="35">
        <f>IF(OR($A$1&lt;=Main!AH$4,ISBLANK($N131)),0,Main!AH126)</f>
        <v>0</v>
      </c>
      <c r="AW131" s="35">
        <f>IF(OR($A$1&lt;=Main!AI$4,ISBLANK($N131)),0,Main!AI126)</f>
        <v>0</v>
      </c>
      <c r="AX131" s="35">
        <f>IF(OR($A$1&lt;=Main!AJ$4,ISBLANK($N131)),0,Main!AJ126)</f>
        <v>0</v>
      </c>
      <c r="AY131" s="35">
        <f>IF(OR($A$1&lt;=Main!AK$4,ISBLANK($N131)),0,Main!AK126)</f>
        <v>0</v>
      </c>
      <c r="AZ131" s="35">
        <f>IF(OR($A$1&lt;=Main!AL$4,ISBLANK($N131)),0,Main!AL126)</f>
        <v>0</v>
      </c>
      <c r="BA131" s="35">
        <f>IF(OR($A$1&lt;=Main!AM$4,ISBLANK($N131)),0,Main!AM126)</f>
        <v>0</v>
      </c>
      <c r="BB131" s="35">
        <f>IF(OR($A$1&lt;=Main!AN$4,ISBLANK($N131)),0,Main!AN126)</f>
        <v>0</v>
      </c>
      <c r="BC131" s="35">
        <f>IF(OR($A$1&lt;=Main!AO$4,ISBLANK($N131)),0,Main!AO126)</f>
        <v>0</v>
      </c>
      <c r="BD131" s="35">
        <f>IF(OR($A$1&lt;=Main!AP$4,ISBLANK($N131)),0,Main!AP126)</f>
        <v>0</v>
      </c>
      <c r="BE131" s="35">
        <f>IF(OR($A$1&lt;=Main!AQ$4,ISBLANK($N131)),0,Main!AQ126)</f>
        <v>0</v>
      </c>
      <c r="BF131" s="35">
        <f>IF(OR($A$1&lt;=Main!AR$4,ISBLANK($N131)),0,Main!AR126)</f>
        <v>0</v>
      </c>
      <c r="BG131" s="35">
        <f>IF(OR($A$1&lt;=Main!AS$4,ISBLANK($N131)),0,Main!AS126)</f>
        <v>0</v>
      </c>
      <c r="BH131" s="35">
        <f>IF(OR($A$1&lt;=Main!AT$4,ISBLANK($N131)),0,Main!AT126)</f>
        <v>0</v>
      </c>
      <c r="BI131" s="35">
        <f>IF(OR($A$1&lt;=Main!AU$4,ISBLANK($N131)),0,Main!AU126)</f>
        <v>0</v>
      </c>
      <c r="BJ131" s="35">
        <f>IF(OR($A$1&lt;=Main!AV$4,ISBLANK($N131)),0,Main!AV126)</f>
        <v>0</v>
      </c>
    </row>
    <row r="132" spans="13:62">
      <c r="M132" s="6" t="str">
        <f>Main!$A127&amp;Main!$B127</f>
        <v/>
      </c>
      <c r="N132" s="6" t="str">
        <f>Main!$A127&amp;Main!$B127</f>
        <v/>
      </c>
      <c r="O132" s="145">
        <f t="shared" si="7"/>
        <v>0</v>
      </c>
      <c r="P132" s="150">
        <f t="shared" si="8"/>
        <v>1</v>
      </c>
      <c r="Q132" s="150" t="str">
        <f ca="1">IF(Main!$AY127&lt;&gt;"#",$P132-Main!$AY127,"#")</f>
        <v>#</v>
      </c>
      <c r="R132" s="35">
        <f>Main!E127*Mask!G$22</f>
        <v>0</v>
      </c>
      <c r="S132" s="35">
        <f>Main!F127*Mask!H$22</f>
        <v>0</v>
      </c>
      <c r="T132" s="35">
        <f>Main!G127*Mask!I$22</f>
        <v>0</v>
      </c>
      <c r="U132" s="35">
        <f>Main!H127*Mask!J$22</f>
        <v>0</v>
      </c>
      <c r="V132" s="35">
        <f>Main!I127*Mask!K$22</f>
        <v>0</v>
      </c>
      <c r="W132" s="35">
        <f>Main!J127*Mask!L$22</f>
        <v>0</v>
      </c>
      <c r="X132" s="35">
        <f>Main!K127*Mask!M$22</f>
        <v>0</v>
      </c>
      <c r="Y132" s="35">
        <f>Main!L127*Mask!N$22</f>
        <v>0</v>
      </c>
      <c r="Z132" s="35">
        <f>Main!M127*Mask!O$22</f>
        <v>0</v>
      </c>
      <c r="AA132" s="35">
        <f>Main!N127*Mask!P$22</f>
        <v>0</v>
      </c>
      <c r="AB132" s="35">
        <f>Main!O127*Mask!Q$22</f>
        <v>0</v>
      </c>
      <c r="AC132" s="35">
        <f>Main!P127*Mask!R$22</f>
        <v>0</v>
      </c>
      <c r="AD132" s="35">
        <f>Main!Q127*Mask!S$22</f>
        <v>0</v>
      </c>
      <c r="AE132" s="35">
        <f>Main!R127*Mask!T$22</f>
        <v>0</v>
      </c>
      <c r="AF132" s="35">
        <f>Main!S127*Mask!U$22</f>
        <v>0</v>
      </c>
      <c r="AG132" s="35">
        <f>Main!T127*Mask!V$22</f>
        <v>0</v>
      </c>
      <c r="AH132" s="35">
        <f>Main!U127*Mask!W$22</f>
        <v>0</v>
      </c>
      <c r="AI132" s="35">
        <f>Main!V127*Mask!X$22</f>
        <v>0</v>
      </c>
      <c r="AJ132" s="35">
        <f>Main!W127*Mask!Y$22</f>
        <v>0</v>
      </c>
      <c r="AK132" s="35">
        <f>Main!X127*Mask!Z$22</f>
        <v>0</v>
      </c>
      <c r="AL132" s="35">
        <f>Main!Y127*Mask!AA$22</f>
        <v>0</v>
      </c>
      <c r="AM132" s="35">
        <f>Main!Z127*Mask!AB$22</f>
        <v>0</v>
      </c>
      <c r="AN132" s="35"/>
      <c r="AO132" s="35">
        <f>IF(OR($A$1&lt;=Main!AA$4,ISBLANK($N132)),0,Main!AA127)</f>
        <v>0</v>
      </c>
      <c r="AP132" s="35">
        <f>IF(OR($A$1&lt;=Main!AB$4,ISBLANK($N132)),0,Main!AB127)</f>
        <v>0</v>
      </c>
      <c r="AQ132" s="35">
        <f>IF(OR($A$1&lt;=Main!AC$4,ISBLANK($N132)),0,Main!AC127)</f>
        <v>0</v>
      </c>
      <c r="AR132" s="35">
        <f>IF(OR($A$1&lt;=Main!AD$4,ISBLANK($N132)),0,Main!AD127)</f>
        <v>0</v>
      </c>
      <c r="AS132" s="35">
        <f>IF(OR($A$1&lt;=Main!AE$4,ISBLANK($N132)),0,Main!AE127)</f>
        <v>0</v>
      </c>
      <c r="AT132" s="35">
        <f>IF(OR($A$1&lt;=Main!AF$4,ISBLANK($N132)),0,Main!AF127)</f>
        <v>0</v>
      </c>
      <c r="AU132" s="35">
        <f>IF(OR($A$1&lt;=Main!AG$4,ISBLANK($N132)),0,Main!AG127)</f>
        <v>0</v>
      </c>
      <c r="AV132" s="35">
        <f>IF(OR($A$1&lt;=Main!AH$4,ISBLANK($N132)),0,Main!AH127)</f>
        <v>0</v>
      </c>
      <c r="AW132" s="35">
        <f>IF(OR($A$1&lt;=Main!AI$4,ISBLANK($N132)),0,Main!AI127)</f>
        <v>0</v>
      </c>
      <c r="AX132" s="35">
        <f>IF(OR($A$1&lt;=Main!AJ$4,ISBLANK($N132)),0,Main!AJ127)</f>
        <v>0</v>
      </c>
      <c r="AY132" s="35">
        <f>IF(OR($A$1&lt;=Main!AK$4,ISBLANK($N132)),0,Main!AK127)</f>
        <v>0</v>
      </c>
      <c r="AZ132" s="35">
        <f>IF(OR($A$1&lt;=Main!AL$4,ISBLANK($N132)),0,Main!AL127)</f>
        <v>0</v>
      </c>
      <c r="BA132" s="35">
        <f>IF(OR($A$1&lt;=Main!AM$4,ISBLANK($N132)),0,Main!AM127)</f>
        <v>0</v>
      </c>
      <c r="BB132" s="35">
        <f>IF(OR($A$1&lt;=Main!AN$4,ISBLANK($N132)),0,Main!AN127)</f>
        <v>0</v>
      </c>
      <c r="BC132" s="35">
        <f>IF(OR($A$1&lt;=Main!AO$4,ISBLANK($N132)),0,Main!AO127)</f>
        <v>0</v>
      </c>
      <c r="BD132" s="35">
        <f>IF(OR($A$1&lt;=Main!AP$4,ISBLANK($N132)),0,Main!AP127)</f>
        <v>0</v>
      </c>
      <c r="BE132" s="35">
        <f>IF(OR($A$1&lt;=Main!AQ$4,ISBLANK($N132)),0,Main!AQ127)</f>
        <v>0</v>
      </c>
      <c r="BF132" s="35">
        <f>IF(OR($A$1&lt;=Main!AR$4,ISBLANK($N132)),0,Main!AR127)</f>
        <v>0</v>
      </c>
      <c r="BG132" s="35">
        <f>IF(OR($A$1&lt;=Main!AS$4,ISBLANK($N132)),0,Main!AS127)</f>
        <v>0</v>
      </c>
      <c r="BH132" s="35">
        <f>IF(OR($A$1&lt;=Main!AT$4,ISBLANK($N132)),0,Main!AT127)</f>
        <v>0</v>
      </c>
      <c r="BI132" s="35">
        <f>IF(OR($A$1&lt;=Main!AU$4,ISBLANK($N132)),0,Main!AU127)</f>
        <v>0</v>
      </c>
      <c r="BJ132" s="35">
        <f>IF(OR($A$1&lt;=Main!AV$4,ISBLANK($N132)),0,Main!AV127)</f>
        <v>0</v>
      </c>
    </row>
    <row r="133" spans="13:62">
      <c r="M133" s="6" t="str">
        <f>Main!$A128&amp;Main!$B128</f>
        <v/>
      </c>
      <c r="N133" s="6" t="str">
        <f>Main!$A128&amp;Main!$B128</f>
        <v/>
      </c>
      <c r="O133" s="145">
        <f t="shared" si="7"/>
        <v>0</v>
      </c>
      <c r="P133" s="150">
        <f t="shared" si="8"/>
        <v>1</v>
      </c>
      <c r="Q133" s="150" t="str">
        <f ca="1">IF(Main!$AY128&lt;&gt;"#",$P133-Main!$AY128,"#")</f>
        <v>#</v>
      </c>
      <c r="R133" s="35">
        <f>Main!E128*Mask!G$22</f>
        <v>0</v>
      </c>
      <c r="S133" s="35">
        <f>Main!F128*Mask!H$22</f>
        <v>0</v>
      </c>
      <c r="T133" s="35">
        <f>Main!G128*Mask!I$22</f>
        <v>0</v>
      </c>
      <c r="U133" s="35">
        <f>Main!H128*Mask!J$22</f>
        <v>0</v>
      </c>
      <c r="V133" s="35">
        <f>Main!I128*Mask!K$22</f>
        <v>0</v>
      </c>
      <c r="W133" s="35">
        <f>Main!J128*Mask!L$22</f>
        <v>0</v>
      </c>
      <c r="X133" s="35">
        <f>Main!K128*Mask!M$22</f>
        <v>0</v>
      </c>
      <c r="Y133" s="35">
        <f>Main!L128*Mask!N$22</f>
        <v>0</v>
      </c>
      <c r="Z133" s="35">
        <f>Main!M128*Mask!O$22</f>
        <v>0</v>
      </c>
      <c r="AA133" s="35">
        <f>Main!N128*Mask!P$22</f>
        <v>0</v>
      </c>
      <c r="AB133" s="35">
        <f>Main!O128*Mask!Q$22</f>
        <v>0</v>
      </c>
      <c r="AC133" s="35">
        <f>Main!P128*Mask!R$22</f>
        <v>0</v>
      </c>
      <c r="AD133" s="35">
        <f>Main!Q128*Mask!S$22</f>
        <v>0</v>
      </c>
      <c r="AE133" s="35">
        <f>Main!R128*Mask!T$22</f>
        <v>0</v>
      </c>
      <c r="AF133" s="35">
        <f>Main!S128*Mask!U$22</f>
        <v>0</v>
      </c>
      <c r="AG133" s="35">
        <f>Main!T128*Mask!V$22</f>
        <v>0</v>
      </c>
      <c r="AH133" s="35">
        <f>Main!U128*Mask!W$22</f>
        <v>0</v>
      </c>
      <c r="AI133" s="35">
        <f>Main!V128*Mask!X$22</f>
        <v>0</v>
      </c>
      <c r="AJ133" s="35">
        <f>Main!W128*Mask!Y$22</f>
        <v>0</v>
      </c>
      <c r="AK133" s="35">
        <f>Main!X128*Mask!Z$22</f>
        <v>0</v>
      </c>
      <c r="AL133" s="35">
        <f>Main!Y128*Mask!AA$22</f>
        <v>0</v>
      </c>
      <c r="AM133" s="35">
        <f>Main!Z128*Mask!AB$22</f>
        <v>0</v>
      </c>
      <c r="AN133" s="35"/>
      <c r="AO133" s="35">
        <f>IF(OR($A$1&lt;=Main!AA$4,ISBLANK($N133)),0,Main!AA128)</f>
        <v>0</v>
      </c>
      <c r="AP133" s="35">
        <f>IF(OR($A$1&lt;=Main!AB$4,ISBLANK($N133)),0,Main!AB128)</f>
        <v>0</v>
      </c>
      <c r="AQ133" s="35">
        <f>IF(OR($A$1&lt;=Main!AC$4,ISBLANK($N133)),0,Main!AC128)</f>
        <v>0</v>
      </c>
      <c r="AR133" s="35">
        <f>IF(OR($A$1&lt;=Main!AD$4,ISBLANK($N133)),0,Main!AD128)</f>
        <v>0</v>
      </c>
      <c r="AS133" s="35">
        <f>IF(OR($A$1&lt;=Main!AE$4,ISBLANK($N133)),0,Main!AE128)</f>
        <v>0</v>
      </c>
      <c r="AT133" s="35">
        <f>IF(OR($A$1&lt;=Main!AF$4,ISBLANK($N133)),0,Main!AF128)</f>
        <v>0</v>
      </c>
      <c r="AU133" s="35">
        <f>IF(OR($A$1&lt;=Main!AG$4,ISBLANK($N133)),0,Main!AG128)</f>
        <v>0</v>
      </c>
      <c r="AV133" s="35">
        <f>IF(OR($A$1&lt;=Main!AH$4,ISBLANK($N133)),0,Main!AH128)</f>
        <v>0</v>
      </c>
      <c r="AW133" s="35">
        <f>IF(OR($A$1&lt;=Main!AI$4,ISBLANK($N133)),0,Main!AI128)</f>
        <v>0</v>
      </c>
      <c r="AX133" s="35">
        <f>IF(OR($A$1&lt;=Main!AJ$4,ISBLANK($N133)),0,Main!AJ128)</f>
        <v>0</v>
      </c>
      <c r="AY133" s="35">
        <f>IF(OR($A$1&lt;=Main!AK$4,ISBLANK($N133)),0,Main!AK128)</f>
        <v>0</v>
      </c>
      <c r="AZ133" s="35">
        <f>IF(OR($A$1&lt;=Main!AL$4,ISBLANK($N133)),0,Main!AL128)</f>
        <v>0</v>
      </c>
      <c r="BA133" s="35">
        <f>IF(OR($A$1&lt;=Main!AM$4,ISBLANK($N133)),0,Main!AM128)</f>
        <v>0</v>
      </c>
      <c r="BB133" s="35">
        <f>IF(OR($A$1&lt;=Main!AN$4,ISBLANK($N133)),0,Main!AN128)</f>
        <v>0</v>
      </c>
      <c r="BC133" s="35">
        <f>IF(OR($A$1&lt;=Main!AO$4,ISBLANK($N133)),0,Main!AO128)</f>
        <v>0</v>
      </c>
      <c r="BD133" s="35">
        <f>IF(OR($A$1&lt;=Main!AP$4,ISBLANK($N133)),0,Main!AP128)</f>
        <v>0</v>
      </c>
      <c r="BE133" s="35">
        <f>IF(OR($A$1&lt;=Main!AQ$4,ISBLANK($N133)),0,Main!AQ128)</f>
        <v>0</v>
      </c>
      <c r="BF133" s="35">
        <f>IF(OR($A$1&lt;=Main!AR$4,ISBLANK($N133)),0,Main!AR128)</f>
        <v>0</v>
      </c>
      <c r="BG133" s="35">
        <f>IF(OR($A$1&lt;=Main!AS$4,ISBLANK($N133)),0,Main!AS128)</f>
        <v>0</v>
      </c>
      <c r="BH133" s="35">
        <f>IF(OR($A$1&lt;=Main!AT$4,ISBLANK($N133)),0,Main!AT128)</f>
        <v>0</v>
      </c>
      <c r="BI133" s="35">
        <f>IF(OR($A$1&lt;=Main!AU$4,ISBLANK($N133)),0,Main!AU128)</f>
        <v>0</v>
      </c>
      <c r="BJ133" s="35">
        <f>IF(OR($A$1&lt;=Main!AV$4,ISBLANK($N133)),0,Main!AV128)</f>
        <v>0</v>
      </c>
    </row>
    <row r="134" spans="13:62">
      <c r="M134" s="6" t="str">
        <f>Main!$A129&amp;Main!$B129</f>
        <v/>
      </c>
      <c r="N134" s="6" t="str">
        <f>Main!$A129&amp;Main!$B129</f>
        <v/>
      </c>
      <c r="O134" s="145">
        <f t="shared" si="7"/>
        <v>0</v>
      </c>
      <c r="P134" s="150">
        <f t="shared" si="8"/>
        <v>1</v>
      </c>
      <c r="Q134" s="150" t="str">
        <f ca="1">IF(Main!$AY129&lt;&gt;"#",$P134-Main!$AY129,"#")</f>
        <v>#</v>
      </c>
      <c r="R134" s="35">
        <f>Main!E129*Mask!G$22</f>
        <v>0</v>
      </c>
      <c r="S134" s="35">
        <f>Main!F129*Mask!H$22</f>
        <v>0</v>
      </c>
      <c r="T134" s="35">
        <f>Main!G129*Mask!I$22</f>
        <v>0</v>
      </c>
      <c r="U134" s="35">
        <f>Main!H129*Mask!J$22</f>
        <v>0</v>
      </c>
      <c r="V134" s="35">
        <f>Main!I129*Mask!K$22</f>
        <v>0</v>
      </c>
      <c r="W134" s="35">
        <f>Main!J129*Mask!L$22</f>
        <v>0</v>
      </c>
      <c r="X134" s="35">
        <f>Main!K129*Mask!M$22</f>
        <v>0</v>
      </c>
      <c r="Y134" s="35">
        <f>Main!L129*Mask!N$22</f>
        <v>0</v>
      </c>
      <c r="Z134" s="35">
        <f>Main!M129*Mask!O$22</f>
        <v>0</v>
      </c>
      <c r="AA134" s="35">
        <f>Main!N129*Mask!P$22</f>
        <v>0</v>
      </c>
      <c r="AB134" s="35">
        <f>Main!O129*Mask!Q$22</f>
        <v>0</v>
      </c>
      <c r="AC134" s="35">
        <f>Main!P129*Mask!R$22</f>
        <v>0</v>
      </c>
      <c r="AD134" s="35">
        <f>Main!Q129*Mask!S$22</f>
        <v>0</v>
      </c>
      <c r="AE134" s="35">
        <f>Main!R129*Mask!T$22</f>
        <v>0</v>
      </c>
      <c r="AF134" s="35">
        <f>Main!S129*Mask!U$22</f>
        <v>0</v>
      </c>
      <c r="AG134" s="35">
        <f>Main!T129*Mask!V$22</f>
        <v>0</v>
      </c>
      <c r="AH134" s="35">
        <f>Main!U129*Mask!W$22</f>
        <v>0</v>
      </c>
      <c r="AI134" s="35">
        <f>Main!V129*Mask!X$22</f>
        <v>0</v>
      </c>
      <c r="AJ134" s="35">
        <f>Main!W129*Mask!Y$22</f>
        <v>0</v>
      </c>
      <c r="AK134" s="35">
        <f>Main!X129*Mask!Z$22</f>
        <v>0</v>
      </c>
      <c r="AL134" s="35">
        <f>Main!Y129*Mask!AA$22</f>
        <v>0</v>
      </c>
      <c r="AM134" s="35">
        <f>Main!Z129*Mask!AB$22</f>
        <v>0</v>
      </c>
      <c r="AN134" s="35"/>
      <c r="AO134" s="35">
        <f>IF(OR($A$1&lt;=Main!AA$4,ISBLANK($N134)),0,Main!AA129)</f>
        <v>0</v>
      </c>
      <c r="AP134" s="35">
        <f>IF(OR($A$1&lt;=Main!AB$4,ISBLANK($N134)),0,Main!AB129)</f>
        <v>0</v>
      </c>
      <c r="AQ134" s="35">
        <f>IF(OR($A$1&lt;=Main!AC$4,ISBLANK($N134)),0,Main!AC129)</f>
        <v>0</v>
      </c>
      <c r="AR134" s="35">
        <f>IF(OR($A$1&lt;=Main!AD$4,ISBLANK($N134)),0,Main!AD129)</f>
        <v>0</v>
      </c>
      <c r="AS134" s="35">
        <f>IF(OR($A$1&lt;=Main!AE$4,ISBLANK($N134)),0,Main!AE129)</f>
        <v>0</v>
      </c>
      <c r="AT134" s="35">
        <f>IF(OR($A$1&lt;=Main!AF$4,ISBLANK($N134)),0,Main!AF129)</f>
        <v>0</v>
      </c>
      <c r="AU134" s="35">
        <f>IF(OR($A$1&lt;=Main!AG$4,ISBLANK($N134)),0,Main!AG129)</f>
        <v>0</v>
      </c>
      <c r="AV134" s="35">
        <f>IF(OR($A$1&lt;=Main!AH$4,ISBLANK($N134)),0,Main!AH129)</f>
        <v>0</v>
      </c>
      <c r="AW134" s="35">
        <f>IF(OR($A$1&lt;=Main!AI$4,ISBLANK($N134)),0,Main!AI129)</f>
        <v>0</v>
      </c>
      <c r="AX134" s="35">
        <f>IF(OR($A$1&lt;=Main!AJ$4,ISBLANK($N134)),0,Main!AJ129)</f>
        <v>0</v>
      </c>
      <c r="AY134" s="35">
        <f>IF(OR($A$1&lt;=Main!AK$4,ISBLANK($N134)),0,Main!AK129)</f>
        <v>0</v>
      </c>
      <c r="AZ134" s="35">
        <f>IF(OR($A$1&lt;=Main!AL$4,ISBLANK($N134)),0,Main!AL129)</f>
        <v>0</v>
      </c>
      <c r="BA134" s="35">
        <f>IF(OR($A$1&lt;=Main!AM$4,ISBLANK($N134)),0,Main!AM129)</f>
        <v>0</v>
      </c>
      <c r="BB134" s="35">
        <f>IF(OR($A$1&lt;=Main!AN$4,ISBLANK($N134)),0,Main!AN129)</f>
        <v>0</v>
      </c>
      <c r="BC134" s="35">
        <f>IF(OR($A$1&lt;=Main!AO$4,ISBLANK($N134)),0,Main!AO129)</f>
        <v>0</v>
      </c>
      <c r="BD134" s="35">
        <f>IF(OR($A$1&lt;=Main!AP$4,ISBLANK($N134)),0,Main!AP129)</f>
        <v>0</v>
      </c>
      <c r="BE134" s="35">
        <f>IF(OR($A$1&lt;=Main!AQ$4,ISBLANK($N134)),0,Main!AQ129)</f>
        <v>0</v>
      </c>
      <c r="BF134" s="35">
        <f>IF(OR($A$1&lt;=Main!AR$4,ISBLANK($N134)),0,Main!AR129)</f>
        <v>0</v>
      </c>
      <c r="BG134" s="35">
        <f>IF(OR($A$1&lt;=Main!AS$4,ISBLANK($N134)),0,Main!AS129)</f>
        <v>0</v>
      </c>
      <c r="BH134" s="35">
        <f>IF(OR($A$1&lt;=Main!AT$4,ISBLANK($N134)),0,Main!AT129)</f>
        <v>0</v>
      </c>
      <c r="BI134" s="35">
        <f>IF(OR($A$1&lt;=Main!AU$4,ISBLANK($N134)),0,Main!AU129)</f>
        <v>0</v>
      </c>
      <c r="BJ134" s="35">
        <f>IF(OR($A$1&lt;=Main!AV$4,ISBLANK($N134)),0,Main!AV129)</f>
        <v>0</v>
      </c>
    </row>
    <row r="135" spans="13:62">
      <c r="M135" s="6" t="str">
        <f>Main!$A130&amp;Main!$B130</f>
        <v/>
      </c>
      <c r="N135" s="6" t="str">
        <f>Main!$A130&amp;Main!$B130</f>
        <v/>
      </c>
      <c r="O135" s="145">
        <f t="shared" si="7"/>
        <v>0</v>
      </c>
      <c r="P135" s="150">
        <f t="shared" si="8"/>
        <v>1</v>
      </c>
      <c r="Q135" s="150" t="str">
        <f ca="1">IF(Main!$AY130&lt;&gt;"#",$P135-Main!$AY130,"#")</f>
        <v>#</v>
      </c>
      <c r="R135" s="35">
        <f>Main!E130*Mask!G$22</f>
        <v>0</v>
      </c>
      <c r="S135" s="35">
        <f>Main!F130*Mask!H$22</f>
        <v>0</v>
      </c>
      <c r="T135" s="35">
        <f>Main!G130*Mask!I$22</f>
        <v>0</v>
      </c>
      <c r="U135" s="35">
        <f>Main!H130*Mask!J$22</f>
        <v>0</v>
      </c>
      <c r="V135" s="35">
        <f>Main!I130*Mask!K$22</f>
        <v>0</v>
      </c>
      <c r="W135" s="35">
        <f>Main!J130*Mask!L$22</f>
        <v>0</v>
      </c>
      <c r="X135" s="35">
        <f>Main!K130*Mask!M$22</f>
        <v>0</v>
      </c>
      <c r="Y135" s="35">
        <f>Main!L130*Mask!N$22</f>
        <v>0</v>
      </c>
      <c r="Z135" s="35">
        <f>Main!M130*Mask!O$22</f>
        <v>0</v>
      </c>
      <c r="AA135" s="35">
        <f>Main!N130*Mask!P$22</f>
        <v>0</v>
      </c>
      <c r="AB135" s="35">
        <f>Main!O130*Mask!Q$22</f>
        <v>0</v>
      </c>
      <c r="AC135" s="35">
        <f>Main!P130*Mask!R$22</f>
        <v>0</v>
      </c>
      <c r="AD135" s="35">
        <f>Main!Q130*Mask!S$22</f>
        <v>0</v>
      </c>
      <c r="AE135" s="35">
        <f>Main!R130*Mask!T$22</f>
        <v>0</v>
      </c>
      <c r="AF135" s="35">
        <f>Main!S130*Mask!U$22</f>
        <v>0</v>
      </c>
      <c r="AG135" s="35">
        <f>Main!T130*Mask!V$22</f>
        <v>0</v>
      </c>
      <c r="AH135" s="35">
        <f>Main!U130*Mask!W$22</f>
        <v>0</v>
      </c>
      <c r="AI135" s="35">
        <f>Main!V130*Mask!X$22</f>
        <v>0</v>
      </c>
      <c r="AJ135" s="35">
        <f>Main!W130*Mask!Y$22</f>
        <v>0</v>
      </c>
      <c r="AK135" s="35">
        <f>Main!X130*Mask!Z$22</f>
        <v>0</v>
      </c>
      <c r="AL135" s="35">
        <f>Main!Y130*Mask!AA$22</f>
        <v>0</v>
      </c>
      <c r="AM135" s="35">
        <f>Main!Z130*Mask!AB$22</f>
        <v>0</v>
      </c>
      <c r="AN135" s="35"/>
      <c r="AO135" s="35">
        <f>IF(OR($A$1&lt;=Main!AA$4,ISBLANK($N135)),0,Main!AA130)</f>
        <v>0</v>
      </c>
      <c r="AP135" s="35">
        <f>IF(OR($A$1&lt;=Main!AB$4,ISBLANK($N135)),0,Main!AB130)</f>
        <v>0</v>
      </c>
      <c r="AQ135" s="35">
        <f>IF(OR($A$1&lt;=Main!AC$4,ISBLANK($N135)),0,Main!AC130)</f>
        <v>0</v>
      </c>
      <c r="AR135" s="35">
        <f>IF(OR($A$1&lt;=Main!AD$4,ISBLANK($N135)),0,Main!AD130)</f>
        <v>0</v>
      </c>
      <c r="AS135" s="35">
        <f>IF(OR($A$1&lt;=Main!AE$4,ISBLANK($N135)),0,Main!AE130)</f>
        <v>0</v>
      </c>
      <c r="AT135" s="35">
        <f>IF(OR($A$1&lt;=Main!AF$4,ISBLANK($N135)),0,Main!AF130)</f>
        <v>0</v>
      </c>
      <c r="AU135" s="35">
        <f>IF(OR($A$1&lt;=Main!AG$4,ISBLANK($N135)),0,Main!AG130)</f>
        <v>0</v>
      </c>
      <c r="AV135" s="35">
        <f>IF(OR($A$1&lt;=Main!AH$4,ISBLANK($N135)),0,Main!AH130)</f>
        <v>0</v>
      </c>
      <c r="AW135" s="35">
        <f>IF(OR($A$1&lt;=Main!AI$4,ISBLANK($N135)),0,Main!AI130)</f>
        <v>0</v>
      </c>
      <c r="AX135" s="35">
        <f>IF(OR($A$1&lt;=Main!AJ$4,ISBLANK($N135)),0,Main!AJ130)</f>
        <v>0</v>
      </c>
      <c r="AY135" s="35">
        <f>IF(OR($A$1&lt;=Main!AK$4,ISBLANK($N135)),0,Main!AK130)</f>
        <v>0</v>
      </c>
      <c r="AZ135" s="35">
        <f>IF(OR($A$1&lt;=Main!AL$4,ISBLANK($N135)),0,Main!AL130)</f>
        <v>0</v>
      </c>
      <c r="BA135" s="35">
        <f>IF(OR($A$1&lt;=Main!AM$4,ISBLANK($N135)),0,Main!AM130)</f>
        <v>0</v>
      </c>
      <c r="BB135" s="35">
        <f>IF(OR($A$1&lt;=Main!AN$4,ISBLANK($N135)),0,Main!AN130)</f>
        <v>0</v>
      </c>
      <c r="BC135" s="35">
        <f>IF(OR($A$1&lt;=Main!AO$4,ISBLANK($N135)),0,Main!AO130)</f>
        <v>0</v>
      </c>
      <c r="BD135" s="35">
        <f>IF(OR($A$1&lt;=Main!AP$4,ISBLANK($N135)),0,Main!AP130)</f>
        <v>0</v>
      </c>
      <c r="BE135" s="35">
        <f>IF(OR($A$1&lt;=Main!AQ$4,ISBLANK($N135)),0,Main!AQ130)</f>
        <v>0</v>
      </c>
      <c r="BF135" s="35">
        <f>IF(OR($A$1&lt;=Main!AR$4,ISBLANK($N135)),0,Main!AR130)</f>
        <v>0</v>
      </c>
      <c r="BG135" s="35">
        <f>IF(OR($A$1&lt;=Main!AS$4,ISBLANK($N135)),0,Main!AS130)</f>
        <v>0</v>
      </c>
      <c r="BH135" s="35">
        <f>IF(OR($A$1&lt;=Main!AT$4,ISBLANK($N135)),0,Main!AT130)</f>
        <v>0</v>
      </c>
      <c r="BI135" s="35">
        <f>IF(OR($A$1&lt;=Main!AU$4,ISBLANK($N135)),0,Main!AU130)</f>
        <v>0</v>
      </c>
      <c r="BJ135" s="35">
        <f>IF(OR($A$1&lt;=Main!AV$4,ISBLANK($N135)),0,Main!AV130)</f>
        <v>0</v>
      </c>
    </row>
    <row r="136" spans="13:62">
      <c r="M136" s="6" t="str">
        <f>Main!$A131&amp;Main!$B131</f>
        <v/>
      </c>
      <c r="N136" s="6" t="str">
        <f>Main!$A131&amp;Main!$B131</f>
        <v/>
      </c>
      <c r="O136" s="145">
        <f t="shared" si="7"/>
        <v>0</v>
      </c>
      <c r="P136" s="150">
        <f t="shared" si="8"/>
        <v>1</v>
      </c>
      <c r="Q136" s="150" t="str">
        <f ca="1">IF(Main!$AY131&lt;&gt;"#",$P136-Main!$AY131,"#")</f>
        <v>#</v>
      </c>
      <c r="R136" s="35">
        <f>Main!E131*Mask!G$22</f>
        <v>0</v>
      </c>
      <c r="S136" s="35">
        <f>Main!F131*Mask!H$22</f>
        <v>0</v>
      </c>
      <c r="T136" s="35">
        <f>Main!G131*Mask!I$22</f>
        <v>0</v>
      </c>
      <c r="U136" s="35">
        <f>Main!H131*Mask!J$22</f>
        <v>0</v>
      </c>
      <c r="V136" s="35">
        <f>Main!I131*Mask!K$22</f>
        <v>0</v>
      </c>
      <c r="W136" s="35">
        <f>Main!J131*Mask!L$22</f>
        <v>0</v>
      </c>
      <c r="X136" s="35">
        <f>Main!K131*Mask!M$22</f>
        <v>0</v>
      </c>
      <c r="Y136" s="35">
        <f>Main!L131*Mask!N$22</f>
        <v>0</v>
      </c>
      <c r="Z136" s="35">
        <f>Main!M131*Mask!O$22</f>
        <v>0</v>
      </c>
      <c r="AA136" s="35">
        <f>Main!N131*Mask!P$22</f>
        <v>0</v>
      </c>
      <c r="AB136" s="35">
        <f>Main!O131*Mask!Q$22</f>
        <v>0</v>
      </c>
      <c r="AC136" s="35">
        <f>Main!P131*Mask!R$22</f>
        <v>0</v>
      </c>
      <c r="AD136" s="35">
        <f>Main!Q131*Mask!S$22</f>
        <v>0</v>
      </c>
      <c r="AE136" s="35">
        <f>Main!R131*Mask!T$22</f>
        <v>0</v>
      </c>
      <c r="AF136" s="35">
        <f>Main!S131*Mask!U$22</f>
        <v>0</v>
      </c>
      <c r="AG136" s="35">
        <f>Main!T131*Mask!V$22</f>
        <v>0</v>
      </c>
      <c r="AH136" s="35">
        <f>Main!U131*Mask!W$22</f>
        <v>0</v>
      </c>
      <c r="AI136" s="35">
        <f>Main!V131*Mask!X$22</f>
        <v>0</v>
      </c>
      <c r="AJ136" s="35">
        <f>Main!W131*Mask!Y$22</f>
        <v>0</v>
      </c>
      <c r="AK136" s="35">
        <f>Main!X131*Mask!Z$22</f>
        <v>0</v>
      </c>
      <c r="AL136" s="35">
        <f>Main!Y131*Mask!AA$22</f>
        <v>0</v>
      </c>
      <c r="AM136" s="35">
        <f>Main!Z131*Mask!AB$22</f>
        <v>0</v>
      </c>
      <c r="AN136" s="35"/>
      <c r="AO136" s="35">
        <f>IF(OR($A$1&lt;=Main!AA$4,ISBLANK($N136)),0,Main!AA131)</f>
        <v>0</v>
      </c>
      <c r="AP136" s="35">
        <f>IF(OR($A$1&lt;=Main!AB$4,ISBLANK($N136)),0,Main!AB131)</f>
        <v>0</v>
      </c>
      <c r="AQ136" s="35">
        <f>IF(OR($A$1&lt;=Main!AC$4,ISBLANK($N136)),0,Main!AC131)</f>
        <v>0</v>
      </c>
      <c r="AR136" s="35">
        <f>IF(OR($A$1&lt;=Main!AD$4,ISBLANK($N136)),0,Main!AD131)</f>
        <v>0</v>
      </c>
      <c r="AS136" s="35">
        <f>IF(OR($A$1&lt;=Main!AE$4,ISBLANK($N136)),0,Main!AE131)</f>
        <v>0</v>
      </c>
      <c r="AT136" s="35">
        <f>IF(OR($A$1&lt;=Main!AF$4,ISBLANK($N136)),0,Main!AF131)</f>
        <v>0</v>
      </c>
      <c r="AU136" s="35">
        <f>IF(OR($A$1&lt;=Main!AG$4,ISBLANK($N136)),0,Main!AG131)</f>
        <v>0</v>
      </c>
      <c r="AV136" s="35">
        <f>IF(OR($A$1&lt;=Main!AH$4,ISBLANK($N136)),0,Main!AH131)</f>
        <v>0</v>
      </c>
      <c r="AW136" s="35">
        <f>IF(OR($A$1&lt;=Main!AI$4,ISBLANK($N136)),0,Main!AI131)</f>
        <v>0</v>
      </c>
      <c r="AX136" s="35">
        <f>IF(OR($A$1&lt;=Main!AJ$4,ISBLANK($N136)),0,Main!AJ131)</f>
        <v>0</v>
      </c>
      <c r="AY136" s="35">
        <f>IF(OR($A$1&lt;=Main!AK$4,ISBLANK($N136)),0,Main!AK131)</f>
        <v>0</v>
      </c>
      <c r="AZ136" s="35">
        <f>IF(OR($A$1&lt;=Main!AL$4,ISBLANK($N136)),0,Main!AL131)</f>
        <v>0</v>
      </c>
      <c r="BA136" s="35">
        <f>IF(OR($A$1&lt;=Main!AM$4,ISBLANK($N136)),0,Main!AM131)</f>
        <v>0</v>
      </c>
      <c r="BB136" s="35">
        <f>IF(OR($A$1&lt;=Main!AN$4,ISBLANK($N136)),0,Main!AN131)</f>
        <v>0</v>
      </c>
      <c r="BC136" s="35">
        <f>IF(OR($A$1&lt;=Main!AO$4,ISBLANK($N136)),0,Main!AO131)</f>
        <v>0</v>
      </c>
      <c r="BD136" s="35">
        <f>IF(OR($A$1&lt;=Main!AP$4,ISBLANK($N136)),0,Main!AP131)</f>
        <v>0</v>
      </c>
      <c r="BE136" s="35">
        <f>IF(OR($A$1&lt;=Main!AQ$4,ISBLANK($N136)),0,Main!AQ131)</f>
        <v>0</v>
      </c>
      <c r="BF136" s="35">
        <f>IF(OR($A$1&lt;=Main!AR$4,ISBLANK($N136)),0,Main!AR131)</f>
        <v>0</v>
      </c>
      <c r="BG136" s="35">
        <f>IF(OR($A$1&lt;=Main!AS$4,ISBLANK($N136)),0,Main!AS131)</f>
        <v>0</v>
      </c>
      <c r="BH136" s="35">
        <f>IF(OR($A$1&lt;=Main!AT$4,ISBLANK($N136)),0,Main!AT131)</f>
        <v>0</v>
      </c>
      <c r="BI136" s="35">
        <f>IF(OR($A$1&lt;=Main!AU$4,ISBLANK($N136)),0,Main!AU131)</f>
        <v>0</v>
      </c>
      <c r="BJ136" s="35">
        <f>IF(OR($A$1&lt;=Main!AV$4,ISBLANK($N136)),0,Main!AV131)</f>
        <v>0</v>
      </c>
    </row>
    <row r="137" spans="13:62">
      <c r="M137" s="6" t="str">
        <f>Main!$A132&amp;Main!$B132</f>
        <v/>
      </c>
      <c r="N137" s="6" t="str">
        <f>Main!$A132&amp;Main!$B132</f>
        <v/>
      </c>
      <c r="O137" s="145">
        <f t="shared" si="7"/>
        <v>0</v>
      </c>
      <c r="P137" s="150">
        <f t="shared" si="8"/>
        <v>1</v>
      </c>
      <c r="Q137" s="150" t="str">
        <f ca="1">IF(Main!$AY132&lt;&gt;"#",$P137-Main!$AY132,"#")</f>
        <v>#</v>
      </c>
      <c r="R137" s="35">
        <f>Main!E132*Mask!G$22</f>
        <v>0</v>
      </c>
      <c r="S137" s="35">
        <f>Main!F132*Mask!H$22</f>
        <v>0</v>
      </c>
      <c r="T137" s="35">
        <f>Main!G132*Mask!I$22</f>
        <v>0</v>
      </c>
      <c r="U137" s="35">
        <f>Main!H132*Mask!J$22</f>
        <v>0</v>
      </c>
      <c r="V137" s="35">
        <f>Main!I132*Mask!K$22</f>
        <v>0</v>
      </c>
      <c r="W137" s="35">
        <f>Main!J132*Mask!L$22</f>
        <v>0</v>
      </c>
      <c r="X137" s="35">
        <f>Main!K132*Mask!M$22</f>
        <v>0</v>
      </c>
      <c r="Y137" s="35">
        <f>Main!L132*Mask!N$22</f>
        <v>0</v>
      </c>
      <c r="Z137" s="35">
        <f>Main!M132*Mask!O$22</f>
        <v>0</v>
      </c>
      <c r="AA137" s="35">
        <f>Main!N132*Mask!P$22</f>
        <v>0</v>
      </c>
      <c r="AB137" s="35">
        <f>Main!O132*Mask!Q$22</f>
        <v>0</v>
      </c>
      <c r="AC137" s="35">
        <f>Main!P132*Mask!R$22</f>
        <v>0</v>
      </c>
      <c r="AD137" s="35">
        <f>Main!Q132*Mask!S$22</f>
        <v>0</v>
      </c>
      <c r="AE137" s="35">
        <f>Main!R132*Mask!T$22</f>
        <v>0</v>
      </c>
      <c r="AF137" s="35">
        <f>Main!S132*Mask!U$22</f>
        <v>0</v>
      </c>
      <c r="AG137" s="35">
        <f>Main!T132*Mask!V$22</f>
        <v>0</v>
      </c>
      <c r="AH137" s="35">
        <f>Main!U132*Mask!W$22</f>
        <v>0</v>
      </c>
      <c r="AI137" s="35">
        <f>Main!V132*Mask!X$22</f>
        <v>0</v>
      </c>
      <c r="AJ137" s="35">
        <f>Main!W132*Mask!Y$22</f>
        <v>0</v>
      </c>
      <c r="AK137" s="35">
        <f>Main!X132*Mask!Z$22</f>
        <v>0</v>
      </c>
      <c r="AL137" s="35">
        <f>Main!Y132*Mask!AA$22</f>
        <v>0</v>
      </c>
      <c r="AM137" s="35">
        <f>Main!Z132*Mask!AB$22</f>
        <v>0</v>
      </c>
      <c r="AN137" s="35"/>
      <c r="AO137" s="35">
        <f>IF(OR($A$1&lt;=Main!AA$4,ISBLANK($N137)),0,Main!AA132)</f>
        <v>0</v>
      </c>
      <c r="AP137" s="35">
        <f>IF(OR($A$1&lt;=Main!AB$4,ISBLANK($N137)),0,Main!AB132)</f>
        <v>0</v>
      </c>
      <c r="AQ137" s="35">
        <f>IF(OR($A$1&lt;=Main!AC$4,ISBLANK($N137)),0,Main!AC132)</f>
        <v>0</v>
      </c>
      <c r="AR137" s="35">
        <f>IF(OR($A$1&lt;=Main!AD$4,ISBLANK($N137)),0,Main!AD132)</f>
        <v>0</v>
      </c>
      <c r="AS137" s="35">
        <f>IF(OR($A$1&lt;=Main!AE$4,ISBLANK($N137)),0,Main!AE132)</f>
        <v>0</v>
      </c>
      <c r="AT137" s="35">
        <f>IF(OR($A$1&lt;=Main!AF$4,ISBLANK($N137)),0,Main!AF132)</f>
        <v>0</v>
      </c>
      <c r="AU137" s="35">
        <f>IF(OR($A$1&lt;=Main!AG$4,ISBLANK($N137)),0,Main!AG132)</f>
        <v>0</v>
      </c>
      <c r="AV137" s="35">
        <f>IF(OR($A$1&lt;=Main!AH$4,ISBLANK($N137)),0,Main!AH132)</f>
        <v>0</v>
      </c>
      <c r="AW137" s="35">
        <f>IF(OR($A$1&lt;=Main!AI$4,ISBLANK($N137)),0,Main!AI132)</f>
        <v>0</v>
      </c>
      <c r="AX137" s="35">
        <f>IF(OR($A$1&lt;=Main!AJ$4,ISBLANK($N137)),0,Main!AJ132)</f>
        <v>0</v>
      </c>
      <c r="AY137" s="35">
        <f>IF(OR($A$1&lt;=Main!AK$4,ISBLANK($N137)),0,Main!AK132)</f>
        <v>0</v>
      </c>
      <c r="AZ137" s="35">
        <f>IF(OR($A$1&lt;=Main!AL$4,ISBLANK($N137)),0,Main!AL132)</f>
        <v>0</v>
      </c>
      <c r="BA137" s="35">
        <f>IF(OR($A$1&lt;=Main!AM$4,ISBLANK($N137)),0,Main!AM132)</f>
        <v>0</v>
      </c>
      <c r="BB137" s="35">
        <f>IF(OR($A$1&lt;=Main!AN$4,ISBLANK($N137)),0,Main!AN132)</f>
        <v>0</v>
      </c>
      <c r="BC137" s="35">
        <f>IF(OR($A$1&lt;=Main!AO$4,ISBLANK($N137)),0,Main!AO132)</f>
        <v>0</v>
      </c>
      <c r="BD137" s="35">
        <f>IF(OR($A$1&lt;=Main!AP$4,ISBLANK($N137)),0,Main!AP132)</f>
        <v>0</v>
      </c>
      <c r="BE137" s="35">
        <f>IF(OR($A$1&lt;=Main!AQ$4,ISBLANK($N137)),0,Main!AQ132)</f>
        <v>0</v>
      </c>
      <c r="BF137" s="35">
        <f>IF(OR($A$1&lt;=Main!AR$4,ISBLANK($N137)),0,Main!AR132)</f>
        <v>0</v>
      </c>
      <c r="BG137" s="35">
        <f>IF(OR($A$1&lt;=Main!AS$4,ISBLANK($N137)),0,Main!AS132)</f>
        <v>0</v>
      </c>
      <c r="BH137" s="35">
        <f>IF(OR($A$1&lt;=Main!AT$4,ISBLANK($N137)),0,Main!AT132)</f>
        <v>0</v>
      </c>
      <c r="BI137" s="35">
        <f>IF(OR($A$1&lt;=Main!AU$4,ISBLANK($N137)),0,Main!AU132)</f>
        <v>0</v>
      </c>
      <c r="BJ137" s="35">
        <f>IF(OR($A$1&lt;=Main!AV$4,ISBLANK($N137)),0,Main!AV132)</f>
        <v>0</v>
      </c>
    </row>
    <row r="138" spans="13:62">
      <c r="M138" s="6" t="str">
        <f>Main!$A133&amp;Main!$B133</f>
        <v/>
      </c>
      <c r="N138" s="6" t="str">
        <f>Main!$A133&amp;Main!$B133</f>
        <v/>
      </c>
      <c r="O138" s="145">
        <f t="shared" si="7"/>
        <v>0</v>
      </c>
      <c r="P138" s="150">
        <f t="shared" si="8"/>
        <v>1</v>
      </c>
      <c r="Q138" s="150" t="str">
        <f ca="1">IF(Main!$AY133&lt;&gt;"#",$P138-Main!$AY133,"#")</f>
        <v>#</v>
      </c>
      <c r="R138" s="35">
        <f>Main!E133*Mask!G$22</f>
        <v>0</v>
      </c>
      <c r="S138" s="35">
        <f>Main!F133*Mask!H$22</f>
        <v>0</v>
      </c>
      <c r="T138" s="35">
        <f>Main!G133*Mask!I$22</f>
        <v>0</v>
      </c>
      <c r="U138" s="35">
        <f>Main!H133*Mask!J$22</f>
        <v>0</v>
      </c>
      <c r="V138" s="35">
        <f>Main!I133*Mask!K$22</f>
        <v>0</v>
      </c>
      <c r="W138" s="35">
        <f>Main!J133*Mask!L$22</f>
        <v>0</v>
      </c>
      <c r="X138" s="35">
        <f>Main!K133*Mask!M$22</f>
        <v>0</v>
      </c>
      <c r="Y138" s="35">
        <f>Main!L133*Mask!N$22</f>
        <v>0</v>
      </c>
      <c r="Z138" s="35">
        <f>Main!M133*Mask!O$22</f>
        <v>0</v>
      </c>
      <c r="AA138" s="35">
        <f>Main!N133*Mask!P$22</f>
        <v>0</v>
      </c>
      <c r="AB138" s="35">
        <f>Main!O133*Mask!Q$22</f>
        <v>0</v>
      </c>
      <c r="AC138" s="35">
        <f>Main!P133*Mask!R$22</f>
        <v>0</v>
      </c>
      <c r="AD138" s="35">
        <f>Main!Q133*Mask!S$22</f>
        <v>0</v>
      </c>
      <c r="AE138" s="35">
        <f>Main!R133*Mask!T$22</f>
        <v>0</v>
      </c>
      <c r="AF138" s="35">
        <f>Main!S133*Mask!U$22</f>
        <v>0</v>
      </c>
      <c r="AG138" s="35">
        <f>Main!T133*Mask!V$22</f>
        <v>0</v>
      </c>
      <c r="AH138" s="35">
        <f>Main!U133*Mask!W$22</f>
        <v>0</v>
      </c>
      <c r="AI138" s="35">
        <f>Main!V133*Mask!X$22</f>
        <v>0</v>
      </c>
      <c r="AJ138" s="35">
        <f>Main!W133*Mask!Y$22</f>
        <v>0</v>
      </c>
      <c r="AK138" s="35">
        <f>Main!X133*Mask!Z$22</f>
        <v>0</v>
      </c>
      <c r="AL138" s="35">
        <f>Main!Y133*Mask!AA$22</f>
        <v>0</v>
      </c>
      <c r="AM138" s="35">
        <f>Main!Z133*Mask!AB$22</f>
        <v>0</v>
      </c>
      <c r="AN138" s="35"/>
      <c r="AO138" s="35">
        <f>IF(OR($A$1&lt;=Main!AA$4,ISBLANK($N138)),0,Main!AA133)</f>
        <v>0</v>
      </c>
      <c r="AP138" s="35">
        <f>IF(OR($A$1&lt;=Main!AB$4,ISBLANK($N138)),0,Main!AB133)</f>
        <v>0</v>
      </c>
      <c r="AQ138" s="35">
        <f>IF(OR($A$1&lt;=Main!AC$4,ISBLANK($N138)),0,Main!AC133)</f>
        <v>0</v>
      </c>
      <c r="AR138" s="35">
        <f>IF(OR($A$1&lt;=Main!AD$4,ISBLANK($N138)),0,Main!AD133)</f>
        <v>0</v>
      </c>
      <c r="AS138" s="35">
        <f>IF(OR($A$1&lt;=Main!AE$4,ISBLANK($N138)),0,Main!AE133)</f>
        <v>0</v>
      </c>
      <c r="AT138" s="35">
        <f>IF(OR($A$1&lt;=Main!AF$4,ISBLANK($N138)),0,Main!AF133)</f>
        <v>0</v>
      </c>
      <c r="AU138" s="35">
        <f>IF(OR($A$1&lt;=Main!AG$4,ISBLANK($N138)),0,Main!AG133)</f>
        <v>0</v>
      </c>
      <c r="AV138" s="35">
        <f>IF(OR($A$1&lt;=Main!AH$4,ISBLANK($N138)),0,Main!AH133)</f>
        <v>0</v>
      </c>
      <c r="AW138" s="35">
        <f>IF(OR($A$1&lt;=Main!AI$4,ISBLANK($N138)),0,Main!AI133)</f>
        <v>0</v>
      </c>
      <c r="AX138" s="35">
        <f>IF(OR($A$1&lt;=Main!AJ$4,ISBLANK($N138)),0,Main!AJ133)</f>
        <v>0</v>
      </c>
      <c r="AY138" s="35">
        <f>IF(OR($A$1&lt;=Main!AK$4,ISBLANK($N138)),0,Main!AK133)</f>
        <v>0</v>
      </c>
      <c r="AZ138" s="35">
        <f>IF(OR($A$1&lt;=Main!AL$4,ISBLANK($N138)),0,Main!AL133)</f>
        <v>0</v>
      </c>
      <c r="BA138" s="35">
        <f>IF(OR($A$1&lt;=Main!AM$4,ISBLANK($N138)),0,Main!AM133)</f>
        <v>0</v>
      </c>
      <c r="BB138" s="35">
        <f>IF(OR($A$1&lt;=Main!AN$4,ISBLANK($N138)),0,Main!AN133)</f>
        <v>0</v>
      </c>
      <c r="BC138" s="35">
        <f>IF(OR($A$1&lt;=Main!AO$4,ISBLANK($N138)),0,Main!AO133)</f>
        <v>0</v>
      </c>
      <c r="BD138" s="35">
        <f>IF(OR($A$1&lt;=Main!AP$4,ISBLANK($N138)),0,Main!AP133)</f>
        <v>0</v>
      </c>
      <c r="BE138" s="35">
        <f>IF(OR($A$1&lt;=Main!AQ$4,ISBLANK($N138)),0,Main!AQ133)</f>
        <v>0</v>
      </c>
      <c r="BF138" s="35">
        <f>IF(OR($A$1&lt;=Main!AR$4,ISBLANK($N138)),0,Main!AR133)</f>
        <v>0</v>
      </c>
      <c r="BG138" s="35">
        <f>IF(OR($A$1&lt;=Main!AS$4,ISBLANK($N138)),0,Main!AS133)</f>
        <v>0</v>
      </c>
      <c r="BH138" s="35">
        <f>IF(OR($A$1&lt;=Main!AT$4,ISBLANK($N138)),0,Main!AT133)</f>
        <v>0</v>
      </c>
      <c r="BI138" s="35">
        <f>IF(OR($A$1&lt;=Main!AU$4,ISBLANK($N138)),0,Main!AU133)</f>
        <v>0</v>
      </c>
      <c r="BJ138" s="35">
        <f>IF(OR($A$1&lt;=Main!AV$4,ISBLANK($N138)),0,Main!AV133)</f>
        <v>0</v>
      </c>
    </row>
    <row r="139" spans="13:62">
      <c r="M139" s="6" t="str">
        <f>Main!$A134&amp;Main!$B134</f>
        <v/>
      </c>
      <c r="N139" s="6" t="str">
        <f>Main!$A134&amp;Main!$B134</f>
        <v/>
      </c>
      <c r="O139" s="145">
        <f t="shared" ref="O139:O155" si="10">IF(N139="",0,LARGE($R139:$BH139,1)+LARGE($R139:$BH139,2)+LARGE($R139:$BH139,3))</f>
        <v>0</v>
      </c>
      <c r="P139" s="150">
        <f t="shared" si="8"/>
        <v>1</v>
      </c>
      <c r="Q139" s="150" t="str">
        <f ca="1">IF(Main!$AY134&lt;&gt;"#",$P139-Main!$AY134,"#")</f>
        <v>#</v>
      </c>
      <c r="R139" s="35">
        <f>Main!E134*Mask!G$22</f>
        <v>0</v>
      </c>
      <c r="S139" s="35">
        <f>Main!F134*Mask!H$22</f>
        <v>0</v>
      </c>
      <c r="T139" s="35">
        <f>Main!G134*Mask!I$22</f>
        <v>0</v>
      </c>
      <c r="U139" s="35">
        <f>Main!H134*Mask!J$22</f>
        <v>0</v>
      </c>
      <c r="V139" s="35">
        <f>Main!I134*Mask!K$22</f>
        <v>0</v>
      </c>
      <c r="W139" s="35">
        <f>Main!J134*Mask!L$22</f>
        <v>0</v>
      </c>
      <c r="X139" s="35">
        <f>Main!K134*Mask!M$22</f>
        <v>0</v>
      </c>
      <c r="Y139" s="35">
        <f>Main!L134*Mask!N$22</f>
        <v>0</v>
      </c>
      <c r="Z139" s="35">
        <f>Main!M134*Mask!O$22</f>
        <v>0</v>
      </c>
      <c r="AA139" s="35">
        <f>Main!N134*Mask!P$22</f>
        <v>0</v>
      </c>
      <c r="AB139" s="35">
        <f>Main!O134*Mask!Q$22</f>
        <v>0</v>
      </c>
      <c r="AC139" s="35">
        <f>Main!P134*Mask!R$22</f>
        <v>0</v>
      </c>
      <c r="AD139" s="35">
        <f>Main!Q134*Mask!S$22</f>
        <v>0</v>
      </c>
      <c r="AE139" s="35">
        <f>Main!R134*Mask!T$22</f>
        <v>0</v>
      </c>
      <c r="AF139" s="35">
        <f>Main!S134*Mask!U$22</f>
        <v>0</v>
      </c>
      <c r="AG139" s="35">
        <f>Main!T134*Mask!V$22</f>
        <v>0</v>
      </c>
      <c r="AH139" s="35">
        <f>Main!U134*Mask!W$22</f>
        <v>0</v>
      </c>
      <c r="AI139" s="35">
        <f>Main!V134*Mask!X$22</f>
        <v>0</v>
      </c>
      <c r="AJ139" s="35">
        <f>Main!W134*Mask!Y$22</f>
        <v>0</v>
      </c>
      <c r="AK139" s="35">
        <f>Main!X134*Mask!Z$22</f>
        <v>0</v>
      </c>
      <c r="AL139" s="35">
        <f>Main!Y134*Mask!AA$22</f>
        <v>0</v>
      </c>
      <c r="AM139" s="35">
        <f>Main!Z134*Mask!AB$22</f>
        <v>0</v>
      </c>
      <c r="AN139" s="35"/>
      <c r="AO139" s="35">
        <f>IF(OR($A$1&lt;=Main!AA$4,ISBLANK($N139)),0,Main!AA134)</f>
        <v>0</v>
      </c>
      <c r="AP139" s="35">
        <f>IF(OR($A$1&lt;=Main!AB$4,ISBLANK($N139)),0,Main!AB134)</f>
        <v>0</v>
      </c>
      <c r="AQ139" s="35">
        <f>IF(OR($A$1&lt;=Main!AC$4,ISBLANK($N139)),0,Main!AC134)</f>
        <v>0</v>
      </c>
      <c r="AR139" s="35">
        <f>IF(OR($A$1&lt;=Main!AD$4,ISBLANK($N139)),0,Main!AD134)</f>
        <v>0</v>
      </c>
      <c r="AS139" s="35">
        <f>IF(OR($A$1&lt;=Main!AE$4,ISBLANK($N139)),0,Main!AE134)</f>
        <v>0</v>
      </c>
      <c r="AT139" s="35">
        <f>IF(OR($A$1&lt;=Main!AF$4,ISBLANK($N139)),0,Main!AF134)</f>
        <v>0</v>
      </c>
      <c r="AU139" s="35">
        <f>IF(OR($A$1&lt;=Main!AG$4,ISBLANK($N139)),0,Main!AG134)</f>
        <v>0</v>
      </c>
      <c r="AV139" s="35">
        <f>IF(OR($A$1&lt;=Main!AH$4,ISBLANK($N139)),0,Main!AH134)</f>
        <v>0</v>
      </c>
      <c r="AW139" s="35">
        <f>IF(OR($A$1&lt;=Main!AI$4,ISBLANK($N139)),0,Main!AI134)</f>
        <v>0</v>
      </c>
      <c r="AX139" s="35">
        <f>IF(OR($A$1&lt;=Main!AJ$4,ISBLANK($N139)),0,Main!AJ134)</f>
        <v>0</v>
      </c>
      <c r="AY139" s="35">
        <f>IF(OR($A$1&lt;=Main!AK$4,ISBLANK($N139)),0,Main!AK134)</f>
        <v>0</v>
      </c>
      <c r="AZ139" s="35">
        <f>IF(OR($A$1&lt;=Main!AL$4,ISBLANK($N139)),0,Main!AL134)</f>
        <v>0</v>
      </c>
      <c r="BA139" s="35">
        <f>IF(OR($A$1&lt;=Main!AM$4,ISBLANK($N139)),0,Main!AM134)</f>
        <v>0</v>
      </c>
      <c r="BB139" s="35">
        <f>IF(OR($A$1&lt;=Main!AN$4,ISBLANK($N139)),0,Main!AN134)</f>
        <v>0</v>
      </c>
      <c r="BC139" s="35">
        <f>IF(OR($A$1&lt;=Main!AO$4,ISBLANK($N139)),0,Main!AO134)</f>
        <v>0</v>
      </c>
      <c r="BD139" s="35">
        <f>IF(OR($A$1&lt;=Main!AP$4,ISBLANK($N139)),0,Main!AP134)</f>
        <v>0</v>
      </c>
      <c r="BE139" s="35">
        <f>IF(OR($A$1&lt;=Main!AQ$4,ISBLANK($N139)),0,Main!AQ134)</f>
        <v>0</v>
      </c>
      <c r="BF139" s="35">
        <f>IF(OR($A$1&lt;=Main!AR$4,ISBLANK($N139)),0,Main!AR134)</f>
        <v>0</v>
      </c>
      <c r="BG139" s="35">
        <f>IF(OR($A$1&lt;=Main!AS$4,ISBLANK($N139)),0,Main!AS134)</f>
        <v>0</v>
      </c>
      <c r="BH139" s="35">
        <f>IF(OR($A$1&lt;=Main!AT$4,ISBLANK($N139)),0,Main!AT134)</f>
        <v>0</v>
      </c>
      <c r="BI139" s="35">
        <f>IF(OR($A$1&lt;=Main!AU$4,ISBLANK($N139)),0,Main!AU134)</f>
        <v>0</v>
      </c>
      <c r="BJ139" s="35">
        <f>IF(OR($A$1&lt;=Main!AV$4,ISBLANK($N139)),0,Main!AV134)</f>
        <v>0</v>
      </c>
    </row>
    <row r="140" spans="13:62">
      <c r="M140" s="6" t="str">
        <f>Main!$A135&amp;Main!$B135</f>
        <v/>
      </c>
      <c r="N140" s="6" t="str">
        <f>Main!$A135&amp;Main!$B135</f>
        <v/>
      </c>
      <c r="O140" s="145">
        <f t="shared" si="10"/>
        <v>0</v>
      </c>
      <c r="P140" s="150">
        <f t="shared" ref="P140:P155" si="11">RANK($O140,$O$11:$O$155)</f>
        <v>1</v>
      </c>
      <c r="Q140" s="150" t="str">
        <f ca="1">IF(Main!$AY135&lt;&gt;"#",$P140-Main!$AY135,"#")</f>
        <v>#</v>
      </c>
      <c r="R140" s="35">
        <f>Main!E135*Mask!G$22</f>
        <v>0</v>
      </c>
      <c r="S140" s="35">
        <f>Main!F135*Mask!H$22</f>
        <v>0</v>
      </c>
      <c r="T140" s="35">
        <f>Main!G135*Mask!I$22</f>
        <v>0</v>
      </c>
      <c r="U140" s="35">
        <f>Main!H135*Mask!J$22</f>
        <v>0</v>
      </c>
      <c r="V140" s="35">
        <f>Main!I135*Mask!K$22</f>
        <v>0</v>
      </c>
      <c r="W140" s="35">
        <f>Main!J135*Mask!L$22</f>
        <v>0</v>
      </c>
      <c r="X140" s="35">
        <f>Main!K135*Mask!M$22</f>
        <v>0</v>
      </c>
      <c r="Y140" s="35">
        <f>Main!L135*Mask!N$22</f>
        <v>0</v>
      </c>
      <c r="Z140" s="35">
        <f>Main!M135*Mask!O$22</f>
        <v>0</v>
      </c>
      <c r="AA140" s="35">
        <f>Main!N135*Mask!P$22</f>
        <v>0</v>
      </c>
      <c r="AB140" s="35">
        <f>Main!O135*Mask!Q$22</f>
        <v>0</v>
      </c>
      <c r="AC140" s="35">
        <f>Main!P135*Mask!R$22</f>
        <v>0</v>
      </c>
      <c r="AD140" s="35">
        <f>Main!Q135*Mask!S$22</f>
        <v>0</v>
      </c>
      <c r="AE140" s="35">
        <f>Main!R135*Mask!T$22</f>
        <v>0</v>
      </c>
      <c r="AF140" s="35">
        <f>Main!S135*Mask!U$22</f>
        <v>0</v>
      </c>
      <c r="AG140" s="35">
        <f>Main!T135*Mask!V$22</f>
        <v>0</v>
      </c>
      <c r="AH140" s="35">
        <f>Main!U135*Mask!W$22</f>
        <v>0</v>
      </c>
      <c r="AI140" s="35">
        <f>Main!V135*Mask!X$22</f>
        <v>0</v>
      </c>
      <c r="AJ140" s="35">
        <f>Main!W135*Mask!Y$22</f>
        <v>0</v>
      </c>
      <c r="AK140" s="35">
        <f>Main!X135*Mask!Z$22</f>
        <v>0</v>
      </c>
      <c r="AL140" s="35">
        <f>Main!Y135*Mask!AA$22</f>
        <v>0</v>
      </c>
      <c r="AM140" s="35">
        <f>Main!Z135*Mask!AB$22</f>
        <v>0</v>
      </c>
      <c r="AN140" s="35"/>
      <c r="AO140" s="35">
        <f>IF(OR($A$1&lt;=Main!AA$4,ISBLANK($N140)),0,Main!AA135)</f>
        <v>0</v>
      </c>
      <c r="AP140" s="35">
        <f>IF(OR($A$1&lt;=Main!AB$4,ISBLANK($N140)),0,Main!AB135)</f>
        <v>0</v>
      </c>
      <c r="AQ140" s="35">
        <f>IF(OR($A$1&lt;=Main!AC$4,ISBLANK($N140)),0,Main!AC135)</f>
        <v>0</v>
      </c>
      <c r="AR140" s="35">
        <f>IF(OR($A$1&lt;=Main!AD$4,ISBLANK($N140)),0,Main!AD135)</f>
        <v>0</v>
      </c>
      <c r="AS140" s="35">
        <f>IF(OR($A$1&lt;=Main!AE$4,ISBLANK($N140)),0,Main!AE135)</f>
        <v>0</v>
      </c>
      <c r="AT140" s="35">
        <f>IF(OR($A$1&lt;=Main!AF$4,ISBLANK($N140)),0,Main!AF135)</f>
        <v>0</v>
      </c>
      <c r="AU140" s="35">
        <f>IF(OR($A$1&lt;=Main!AG$4,ISBLANK($N140)),0,Main!AG135)</f>
        <v>0</v>
      </c>
      <c r="AV140" s="35">
        <f>IF(OR($A$1&lt;=Main!AH$4,ISBLANK($N140)),0,Main!AH135)</f>
        <v>0</v>
      </c>
      <c r="AW140" s="35">
        <f>IF(OR($A$1&lt;=Main!AI$4,ISBLANK($N140)),0,Main!AI135)</f>
        <v>0</v>
      </c>
      <c r="AX140" s="35">
        <f>IF(OR($A$1&lt;=Main!AJ$4,ISBLANK($N140)),0,Main!AJ135)</f>
        <v>0</v>
      </c>
      <c r="AY140" s="35">
        <f>IF(OR($A$1&lt;=Main!AK$4,ISBLANK($N140)),0,Main!AK135)</f>
        <v>0</v>
      </c>
      <c r="AZ140" s="35">
        <f>IF(OR($A$1&lt;=Main!AL$4,ISBLANK($N140)),0,Main!AL135)</f>
        <v>0</v>
      </c>
      <c r="BA140" s="35">
        <f>IF(OR($A$1&lt;=Main!AM$4,ISBLANK($N140)),0,Main!AM135)</f>
        <v>0</v>
      </c>
      <c r="BB140" s="35">
        <f>IF(OR($A$1&lt;=Main!AN$4,ISBLANK($N140)),0,Main!AN135)</f>
        <v>0</v>
      </c>
      <c r="BC140" s="35">
        <f>IF(OR($A$1&lt;=Main!AO$4,ISBLANK($N140)),0,Main!AO135)</f>
        <v>0</v>
      </c>
      <c r="BD140" s="35">
        <f>IF(OR($A$1&lt;=Main!AP$4,ISBLANK($N140)),0,Main!AP135)</f>
        <v>0</v>
      </c>
      <c r="BE140" s="35">
        <f>IF(OR($A$1&lt;=Main!AQ$4,ISBLANK($N140)),0,Main!AQ135)</f>
        <v>0</v>
      </c>
      <c r="BF140" s="35">
        <f>IF(OR($A$1&lt;=Main!AR$4,ISBLANK($N140)),0,Main!AR135)</f>
        <v>0</v>
      </c>
      <c r="BG140" s="35">
        <f>IF(OR($A$1&lt;=Main!AS$4,ISBLANK($N140)),0,Main!AS135)</f>
        <v>0</v>
      </c>
      <c r="BH140" s="35">
        <f>IF(OR($A$1&lt;=Main!AT$4,ISBLANK($N140)),0,Main!AT135)</f>
        <v>0</v>
      </c>
      <c r="BI140" s="35">
        <f>IF(OR($A$1&lt;=Main!AU$4,ISBLANK($N140)),0,Main!AU135)</f>
        <v>0</v>
      </c>
      <c r="BJ140" s="35">
        <f>IF(OR($A$1&lt;=Main!AV$4,ISBLANK($N140)),0,Main!AV135)</f>
        <v>0</v>
      </c>
    </row>
    <row r="141" spans="13:62">
      <c r="M141" s="6" t="str">
        <f>Main!$A136&amp;Main!$B136</f>
        <v/>
      </c>
      <c r="N141" s="6" t="str">
        <f>Main!$A136&amp;Main!$B136</f>
        <v/>
      </c>
      <c r="O141" s="145">
        <f t="shared" si="10"/>
        <v>0</v>
      </c>
      <c r="P141" s="150">
        <f t="shared" si="11"/>
        <v>1</v>
      </c>
      <c r="Q141" s="150" t="str">
        <f ca="1">IF(Main!$AY136&lt;&gt;"#",$P141-Main!$AY136,"#")</f>
        <v>#</v>
      </c>
      <c r="R141" s="35">
        <f>Main!E136*Mask!G$22</f>
        <v>0</v>
      </c>
      <c r="S141" s="35">
        <f>Main!F136*Mask!H$22</f>
        <v>0</v>
      </c>
      <c r="T141" s="35">
        <f>Main!G136*Mask!I$22</f>
        <v>0</v>
      </c>
      <c r="U141" s="35">
        <f>Main!H136*Mask!J$22</f>
        <v>0</v>
      </c>
      <c r="V141" s="35">
        <f>Main!I136*Mask!K$22</f>
        <v>0</v>
      </c>
      <c r="W141" s="35">
        <f>Main!J136*Mask!L$22</f>
        <v>0</v>
      </c>
      <c r="X141" s="35">
        <f>Main!K136*Mask!M$22</f>
        <v>0</v>
      </c>
      <c r="Y141" s="35">
        <f>Main!L136*Mask!N$22</f>
        <v>0</v>
      </c>
      <c r="Z141" s="35">
        <f>Main!M136*Mask!O$22</f>
        <v>0</v>
      </c>
      <c r="AA141" s="35">
        <f>Main!N136*Mask!P$22</f>
        <v>0</v>
      </c>
      <c r="AB141" s="35">
        <f>Main!O136*Mask!Q$22</f>
        <v>0</v>
      </c>
      <c r="AC141" s="35">
        <f>Main!P136*Mask!R$22</f>
        <v>0</v>
      </c>
      <c r="AD141" s="35">
        <f>Main!Q136*Mask!S$22</f>
        <v>0</v>
      </c>
      <c r="AE141" s="35">
        <f>Main!R136*Mask!T$22</f>
        <v>0</v>
      </c>
      <c r="AF141" s="35">
        <f>Main!S136*Mask!U$22</f>
        <v>0</v>
      </c>
      <c r="AG141" s="35">
        <f>Main!T136*Mask!V$22</f>
        <v>0</v>
      </c>
      <c r="AH141" s="35">
        <f>Main!U136*Mask!W$22</f>
        <v>0</v>
      </c>
      <c r="AI141" s="35">
        <f>Main!V136*Mask!X$22</f>
        <v>0</v>
      </c>
      <c r="AJ141" s="35">
        <f>Main!W136*Mask!Y$22</f>
        <v>0</v>
      </c>
      <c r="AK141" s="35">
        <f>Main!X136*Mask!Z$22</f>
        <v>0</v>
      </c>
      <c r="AL141" s="35">
        <f>Main!Y136*Mask!AA$22</f>
        <v>0</v>
      </c>
      <c r="AM141" s="35">
        <f>Main!Z136*Mask!AB$22</f>
        <v>0</v>
      </c>
      <c r="AN141" s="35"/>
      <c r="AO141" s="35">
        <f>IF(OR($A$1&lt;=Main!AA$4,ISBLANK($N141)),0,Main!AA136)</f>
        <v>0</v>
      </c>
      <c r="AP141" s="35">
        <f>IF(OR($A$1&lt;=Main!AB$4,ISBLANK($N141)),0,Main!AB136)</f>
        <v>0</v>
      </c>
      <c r="AQ141" s="35">
        <f>IF(OR($A$1&lt;=Main!AC$4,ISBLANK($N141)),0,Main!AC136)</f>
        <v>0</v>
      </c>
      <c r="AR141" s="35">
        <f>IF(OR($A$1&lt;=Main!AD$4,ISBLANK($N141)),0,Main!AD136)</f>
        <v>0</v>
      </c>
      <c r="AS141" s="35">
        <f>IF(OR($A$1&lt;=Main!AE$4,ISBLANK($N141)),0,Main!AE136)</f>
        <v>0</v>
      </c>
      <c r="AT141" s="35">
        <f>IF(OR($A$1&lt;=Main!AF$4,ISBLANK($N141)),0,Main!AF136)</f>
        <v>0</v>
      </c>
      <c r="AU141" s="35">
        <f>IF(OR($A$1&lt;=Main!AG$4,ISBLANK($N141)),0,Main!AG136)</f>
        <v>0</v>
      </c>
      <c r="AV141" s="35">
        <f>IF(OR($A$1&lt;=Main!AH$4,ISBLANK($N141)),0,Main!AH136)</f>
        <v>0</v>
      </c>
      <c r="AW141" s="35">
        <f>IF(OR($A$1&lt;=Main!AI$4,ISBLANK($N141)),0,Main!AI136)</f>
        <v>0</v>
      </c>
      <c r="AX141" s="35">
        <f>IF(OR($A$1&lt;=Main!AJ$4,ISBLANK($N141)),0,Main!AJ136)</f>
        <v>0</v>
      </c>
      <c r="AY141" s="35">
        <f>IF(OR($A$1&lt;=Main!AK$4,ISBLANK($N141)),0,Main!AK136)</f>
        <v>0</v>
      </c>
      <c r="AZ141" s="35">
        <f>IF(OR($A$1&lt;=Main!AL$4,ISBLANK($N141)),0,Main!AL136)</f>
        <v>0</v>
      </c>
      <c r="BA141" s="35">
        <f>IF(OR($A$1&lt;=Main!AM$4,ISBLANK($N141)),0,Main!AM136)</f>
        <v>0</v>
      </c>
      <c r="BB141" s="35">
        <f>IF(OR($A$1&lt;=Main!AN$4,ISBLANK($N141)),0,Main!AN136)</f>
        <v>0</v>
      </c>
      <c r="BC141" s="35">
        <f>IF(OR($A$1&lt;=Main!AO$4,ISBLANK($N141)),0,Main!AO136)</f>
        <v>0</v>
      </c>
      <c r="BD141" s="35">
        <f>IF(OR($A$1&lt;=Main!AP$4,ISBLANK($N141)),0,Main!AP136)</f>
        <v>0</v>
      </c>
      <c r="BE141" s="35">
        <f>IF(OR($A$1&lt;=Main!AQ$4,ISBLANK($N141)),0,Main!AQ136)</f>
        <v>0</v>
      </c>
      <c r="BF141" s="35">
        <f>IF(OR($A$1&lt;=Main!AR$4,ISBLANK($N141)),0,Main!AR136)</f>
        <v>0</v>
      </c>
      <c r="BG141" s="35">
        <f>IF(OR($A$1&lt;=Main!AS$4,ISBLANK($N141)),0,Main!AS136)</f>
        <v>0</v>
      </c>
      <c r="BH141" s="35">
        <f>IF(OR($A$1&lt;=Main!AT$4,ISBLANK($N141)),0,Main!AT136)</f>
        <v>0</v>
      </c>
      <c r="BI141" s="35">
        <f>IF(OR($A$1&lt;=Main!AU$4,ISBLANK($N141)),0,Main!AU136)</f>
        <v>0</v>
      </c>
      <c r="BJ141" s="35">
        <f>IF(OR($A$1&lt;=Main!AV$4,ISBLANK($N141)),0,Main!AV136)</f>
        <v>0</v>
      </c>
    </row>
    <row r="142" spans="13:62">
      <c r="M142" s="6" t="str">
        <f>Main!$A137&amp;Main!$B137</f>
        <v/>
      </c>
      <c r="N142" s="6" t="str">
        <f>Main!$A137&amp;Main!$B137</f>
        <v/>
      </c>
      <c r="O142" s="145">
        <f t="shared" si="10"/>
        <v>0</v>
      </c>
      <c r="P142" s="150">
        <f t="shared" si="11"/>
        <v>1</v>
      </c>
      <c r="Q142" s="150" t="str">
        <f ca="1">IF(Main!$AY137&lt;&gt;"#",$P142-Main!$AY137,"#")</f>
        <v>#</v>
      </c>
      <c r="R142" s="35">
        <f>Main!E137*Mask!G$22</f>
        <v>0</v>
      </c>
      <c r="S142" s="35">
        <f>Main!F137*Mask!H$22</f>
        <v>0</v>
      </c>
      <c r="T142" s="35">
        <f>Main!G137*Mask!I$22</f>
        <v>0</v>
      </c>
      <c r="U142" s="35">
        <f>Main!H137*Mask!J$22</f>
        <v>0</v>
      </c>
      <c r="V142" s="35">
        <f>Main!I137*Mask!K$22</f>
        <v>0</v>
      </c>
      <c r="W142" s="35">
        <f>Main!J137*Mask!L$22</f>
        <v>0</v>
      </c>
      <c r="X142" s="35">
        <f>Main!K137*Mask!M$22</f>
        <v>0</v>
      </c>
      <c r="Y142" s="35">
        <f>Main!L137*Mask!N$22</f>
        <v>0</v>
      </c>
      <c r="Z142" s="35">
        <f>Main!M137*Mask!O$22</f>
        <v>0</v>
      </c>
      <c r="AA142" s="35">
        <f>Main!N137*Mask!P$22</f>
        <v>0</v>
      </c>
      <c r="AB142" s="35">
        <f>Main!O137*Mask!Q$22</f>
        <v>0</v>
      </c>
      <c r="AC142" s="35">
        <f>Main!P137*Mask!R$22</f>
        <v>0</v>
      </c>
      <c r="AD142" s="35">
        <f>Main!Q137*Mask!S$22</f>
        <v>0</v>
      </c>
      <c r="AE142" s="35">
        <f>Main!R137*Mask!T$22</f>
        <v>0</v>
      </c>
      <c r="AF142" s="35">
        <f>Main!S137*Mask!U$22</f>
        <v>0</v>
      </c>
      <c r="AG142" s="35">
        <f>Main!T137*Mask!V$22</f>
        <v>0</v>
      </c>
      <c r="AH142" s="35">
        <f>Main!U137*Mask!W$22</f>
        <v>0</v>
      </c>
      <c r="AI142" s="35">
        <f>Main!V137*Mask!X$22</f>
        <v>0</v>
      </c>
      <c r="AJ142" s="35">
        <f>Main!W137*Mask!Y$22</f>
        <v>0</v>
      </c>
      <c r="AK142" s="35">
        <f>Main!X137*Mask!Z$22</f>
        <v>0</v>
      </c>
      <c r="AL142" s="35">
        <f>Main!Y137*Mask!AA$22</f>
        <v>0</v>
      </c>
      <c r="AM142" s="35">
        <f>Main!Z137*Mask!AB$22</f>
        <v>0</v>
      </c>
      <c r="AN142" s="35"/>
      <c r="AO142" s="35">
        <f>IF(OR($A$1&lt;=Main!AA$4,ISBLANK($N142)),0,Main!AA137)</f>
        <v>0</v>
      </c>
      <c r="AP142" s="35">
        <f>IF(OR($A$1&lt;=Main!AB$4,ISBLANK($N142)),0,Main!AB137)</f>
        <v>0</v>
      </c>
      <c r="AQ142" s="35">
        <f>IF(OR($A$1&lt;=Main!AC$4,ISBLANK($N142)),0,Main!AC137)</f>
        <v>0</v>
      </c>
      <c r="AR142" s="35">
        <f>IF(OR($A$1&lt;=Main!AD$4,ISBLANK($N142)),0,Main!AD137)</f>
        <v>0</v>
      </c>
      <c r="AS142" s="35">
        <f>IF(OR($A$1&lt;=Main!AE$4,ISBLANK($N142)),0,Main!AE137)</f>
        <v>0</v>
      </c>
      <c r="AT142" s="35">
        <f>IF(OR($A$1&lt;=Main!AF$4,ISBLANK($N142)),0,Main!AF137)</f>
        <v>0</v>
      </c>
      <c r="AU142" s="35">
        <f>IF(OR($A$1&lt;=Main!AG$4,ISBLANK($N142)),0,Main!AG137)</f>
        <v>0</v>
      </c>
      <c r="AV142" s="35">
        <f>IF(OR($A$1&lt;=Main!AH$4,ISBLANK($N142)),0,Main!AH137)</f>
        <v>0</v>
      </c>
      <c r="AW142" s="35">
        <f>IF(OR($A$1&lt;=Main!AI$4,ISBLANK($N142)),0,Main!AI137)</f>
        <v>0</v>
      </c>
      <c r="AX142" s="35">
        <f>IF(OR($A$1&lt;=Main!AJ$4,ISBLANK($N142)),0,Main!AJ137)</f>
        <v>0</v>
      </c>
      <c r="AY142" s="35">
        <f>IF(OR($A$1&lt;=Main!AK$4,ISBLANK($N142)),0,Main!AK137)</f>
        <v>0</v>
      </c>
      <c r="AZ142" s="35">
        <f>IF(OR($A$1&lt;=Main!AL$4,ISBLANK($N142)),0,Main!AL137)</f>
        <v>0</v>
      </c>
      <c r="BA142" s="35">
        <f>IF(OR($A$1&lt;=Main!AM$4,ISBLANK($N142)),0,Main!AM137)</f>
        <v>0</v>
      </c>
      <c r="BB142" s="35">
        <f>IF(OR($A$1&lt;=Main!AN$4,ISBLANK($N142)),0,Main!AN137)</f>
        <v>0</v>
      </c>
      <c r="BC142" s="35">
        <f>IF(OR($A$1&lt;=Main!AO$4,ISBLANK($N142)),0,Main!AO137)</f>
        <v>0</v>
      </c>
      <c r="BD142" s="35">
        <f>IF(OR($A$1&lt;=Main!AP$4,ISBLANK($N142)),0,Main!AP137)</f>
        <v>0</v>
      </c>
      <c r="BE142" s="35">
        <f>IF(OR($A$1&lt;=Main!AQ$4,ISBLANK($N142)),0,Main!AQ137)</f>
        <v>0</v>
      </c>
      <c r="BF142" s="35">
        <f>IF(OR($A$1&lt;=Main!AR$4,ISBLANK($N142)),0,Main!AR137)</f>
        <v>0</v>
      </c>
      <c r="BG142" s="35">
        <f>IF(OR($A$1&lt;=Main!AS$4,ISBLANK($N142)),0,Main!AS137)</f>
        <v>0</v>
      </c>
      <c r="BH142" s="35">
        <f>IF(OR($A$1&lt;=Main!AT$4,ISBLANK($N142)),0,Main!AT137)</f>
        <v>0</v>
      </c>
      <c r="BI142" s="35">
        <f>IF(OR($A$1&lt;=Main!AU$4,ISBLANK($N142)),0,Main!AU137)</f>
        <v>0</v>
      </c>
      <c r="BJ142" s="35">
        <f>IF(OR($A$1&lt;=Main!AV$4,ISBLANK($N142)),0,Main!AV137)</f>
        <v>0</v>
      </c>
    </row>
    <row r="143" spans="13:62">
      <c r="M143" s="6" t="str">
        <f>Main!$A138&amp;Main!$B138</f>
        <v/>
      </c>
      <c r="N143" s="6" t="str">
        <f>Main!$A138&amp;Main!$B138</f>
        <v/>
      </c>
      <c r="O143" s="145">
        <f t="shared" si="10"/>
        <v>0</v>
      </c>
      <c r="P143" s="150">
        <f t="shared" si="11"/>
        <v>1</v>
      </c>
      <c r="Q143" s="150" t="str">
        <f ca="1">IF(Main!$AY138&lt;&gt;"#",$P143-Main!$AY138,"#")</f>
        <v>#</v>
      </c>
      <c r="R143" s="35">
        <f>Main!E138*Mask!G$22</f>
        <v>0</v>
      </c>
      <c r="S143" s="35">
        <f>Main!F138*Mask!H$22</f>
        <v>0</v>
      </c>
      <c r="T143" s="35">
        <f>Main!G138*Mask!I$22</f>
        <v>0</v>
      </c>
      <c r="U143" s="35">
        <f>Main!H138*Mask!J$22</f>
        <v>0</v>
      </c>
      <c r="V143" s="35">
        <f>Main!I138*Mask!K$22</f>
        <v>0</v>
      </c>
      <c r="W143" s="35">
        <f>Main!J138*Mask!L$22</f>
        <v>0</v>
      </c>
      <c r="X143" s="35">
        <f>Main!K138*Mask!M$22</f>
        <v>0</v>
      </c>
      <c r="Y143" s="35">
        <f>Main!L138*Mask!N$22</f>
        <v>0</v>
      </c>
      <c r="Z143" s="35">
        <f>Main!M138*Mask!O$22</f>
        <v>0</v>
      </c>
      <c r="AA143" s="35">
        <f>Main!N138*Mask!P$22</f>
        <v>0</v>
      </c>
      <c r="AB143" s="35">
        <f>Main!O138*Mask!Q$22</f>
        <v>0</v>
      </c>
      <c r="AC143" s="35">
        <f>Main!P138*Mask!R$22</f>
        <v>0</v>
      </c>
      <c r="AD143" s="35">
        <f>Main!Q138*Mask!S$22</f>
        <v>0</v>
      </c>
      <c r="AE143" s="35">
        <f>Main!R138*Mask!T$22</f>
        <v>0</v>
      </c>
      <c r="AF143" s="35">
        <f>Main!S138*Mask!U$22</f>
        <v>0</v>
      </c>
      <c r="AG143" s="35">
        <f>Main!T138*Mask!V$22</f>
        <v>0</v>
      </c>
      <c r="AH143" s="35">
        <f>Main!U138*Mask!W$22</f>
        <v>0</v>
      </c>
      <c r="AI143" s="35">
        <f>Main!V138*Mask!X$22</f>
        <v>0</v>
      </c>
      <c r="AJ143" s="35">
        <f>Main!W138*Mask!Y$22</f>
        <v>0</v>
      </c>
      <c r="AK143" s="35">
        <f>Main!X138*Mask!Z$22</f>
        <v>0</v>
      </c>
      <c r="AL143" s="35">
        <f>Main!Y138*Mask!AA$22</f>
        <v>0</v>
      </c>
      <c r="AM143" s="35">
        <f>Main!Z138*Mask!AB$22</f>
        <v>0</v>
      </c>
      <c r="AN143" s="35"/>
      <c r="AO143" s="35">
        <f>IF(OR($A$1&lt;=Main!AA$4,ISBLANK($N143)),0,Main!AA138)</f>
        <v>0</v>
      </c>
      <c r="AP143" s="35">
        <f>IF(OR($A$1&lt;=Main!AB$4,ISBLANK($N143)),0,Main!AB138)</f>
        <v>0</v>
      </c>
      <c r="AQ143" s="35">
        <f>IF(OR($A$1&lt;=Main!AC$4,ISBLANK($N143)),0,Main!AC138)</f>
        <v>0</v>
      </c>
      <c r="AR143" s="35">
        <f>IF(OR($A$1&lt;=Main!AD$4,ISBLANK($N143)),0,Main!AD138)</f>
        <v>0</v>
      </c>
      <c r="AS143" s="35">
        <f>IF(OR($A$1&lt;=Main!AE$4,ISBLANK($N143)),0,Main!AE138)</f>
        <v>0</v>
      </c>
      <c r="AT143" s="35">
        <f>IF(OR($A$1&lt;=Main!AF$4,ISBLANK($N143)),0,Main!AF138)</f>
        <v>0</v>
      </c>
      <c r="AU143" s="35">
        <f>IF(OR($A$1&lt;=Main!AG$4,ISBLANK($N143)),0,Main!AG138)</f>
        <v>0</v>
      </c>
      <c r="AV143" s="35">
        <f>IF(OR($A$1&lt;=Main!AH$4,ISBLANK($N143)),0,Main!AH138)</f>
        <v>0</v>
      </c>
      <c r="AW143" s="35">
        <f>IF(OR($A$1&lt;=Main!AI$4,ISBLANK($N143)),0,Main!AI138)</f>
        <v>0</v>
      </c>
      <c r="AX143" s="35">
        <f>IF(OR($A$1&lt;=Main!AJ$4,ISBLANK($N143)),0,Main!AJ138)</f>
        <v>0</v>
      </c>
      <c r="AY143" s="35">
        <f>IF(OR($A$1&lt;=Main!AK$4,ISBLANK($N143)),0,Main!AK138)</f>
        <v>0</v>
      </c>
      <c r="AZ143" s="35">
        <f>IF(OR($A$1&lt;=Main!AL$4,ISBLANK($N143)),0,Main!AL138)</f>
        <v>0</v>
      </c>
      <c r="BA143" s="35">
        <f>IF(OR($A$1&lt;=Main!AM$4,ISBLANK($N143)),0,Main!AM138)</f>
        <v>0</v>
      </c>
      <c r="BB143" s="35">
        <f>IF(OR($A$1&lt;=Main!AN$4,ISBLANK($N143)),0,Main!AN138)</f>
        <v>0</v>
      </c>
      <c r="BC143" s="35">
        <f>IF(OR($A$1&lt;=Main!AO$4,ISBLANK($N143)),0,Main!AO138)</f>
        <v>0</v>
      </c>
      <c r="BD143" s="35">
        <f>IF(OR($A$1&lt;=Main!AP$4,ISBLANK($N143)),0,Main!AP138)</f>
        <v>0</v>
      </c>
      <c r="BE143" s="35">
        <f>IF(OR($A$1&lt;=Main!AQ$4,ISBLANK($N143)),0,Main!AQ138)</f>
        <v>0</v>
      </c>
      <c r="BF143" s="35">
        <f>IF(OR($A$1&lt;=Main!AR$4,ISBLANK($N143)),0,Main!AR138)</f>
        <v>0</v>
      </c>
      <c r="BG143" s="35">
        <f>IF(OR($A$1&lt;=Main!AS$4,ISBLANK($N143)),0,Main!AS138)</f>
        <v>0</v>
      </c>
      <c r="BH143" s="35">
        <f>IF(OR($A$1&lt;=Main!AT$4,ISBLANK($N143)),0,Main!AT138)</f>
        <v>0</v>
      </c>
      <c r="BI143" s="35">
        <f>IF(OR($A$1&lt;=Main!AU$4,ISBLANK($N143)),0,Main!AU138)</f>
        <v>0</v>
      </c>
      <c r="BJ143" s="35">
        <f>IF(OR($A$1&lt;=Main!AV$4,ISBLANK($N143)),0,Main!AV138)</f>
        <v>0</v>
      </c>
    </row>
    <row r="144" spans="13:62">
      <c r="M144" s="6" t="str">
        <f>Main!$A139&amp;Main!$B139</f>
        <v/>
      </c>
      <c r="N144" s="6" t="str">
        <f>Main!$A139&amp;Main!$B139</f>
        <v/>
      </c>
      <c r="O144" s="145">
        <f t="shared" si="10"/>
        <v>0</v>
      </c>
      <c r="P144" s="150">
        <f t="shared" si="11"/>
        <v>1</v>
      </c>
      <c r="Q144" s="150" t="str">
        <f ca="1">IF(Main!$AY139&lt;&gt;"#",$P144-Main!$AY139,"#")</f>
        <v>#</v>
      </c>
      <c r="R144" s="35">
        <f>Main!E139*Mask!G$22</f>
        <v>0</v>
      </c>
      <c r="S144" s="35">
        <f>Main!F139*Mask!H$22</f>
        <v>0</v>
      </c>
      <c r="T144" s="35">
        <f>Main!G139*Mask!I$22</f>
        <v>0</v>
      </c>
      <c r="U144" s="35">
        <f>Main!H139*Mask!J$22</f>
        <v>0</v>
      </c>
      <c r="V144" s="35">
        <f>Main!I139*Mask!K$22</f>
        <v>0</v>
      </c>
      <c r="W144" s="35">
        <f>Main!J139*Mask!L$22</f>
        <v>0</v>
      </c>
      <c r="X144" s="35">
        <f>Main!K139*Mask!M$22</f>
        <v>0</v>
      </c>
      <c r="Y144" s="35">
        <f>Main!L139*Mask!N$22</f>
        <v>0</v>
      </c>
      <c r="Z144" s="35">
        <f>Main!M139*Mask!O$22</f>
        <v>0</v>
      </c>
      <c r="AA144" s="35">
        <f>Main!N139*Mask!P$22</f>
        <v>0</v>
      </c>
      <c r="AB144" s="35">
        <f>Main!O139*Mask!Q$22</f>
        <v>0</v>
      </c>
      <c r="AC144" s="35">
        <f>Main!P139*Mask!R$22</f>
        <v>0</v>
      </c>
      <c r="AD144" s="35">
        <f>Main!Q139*Mask!S$22</f>
        <v>0</v>
      </c>
      <c r="AE144" s="35">
        <f>Main!R139*Mask!T$22</f>
        <v>0</v>
      </c>
      <c r="AF144" s="35">
        <f>Main!S139*Mask!U$22</f>
        <v>0</v>
      </c>
      <c r="AG144" s="35">
        <f>Main!T139*Mask!V$22</f>
        <v>0</v>
      </c>
      <c r="AH144" s="35">
        <f>Main!U139*Mask!W$22</f>
        <v>0</v>
      </c>
      <c r="AI144" s="35">
        <f>Main!V139*Mask!X$22</f>
        <v>0</v>
      </c>
      <c r="AJ144" s="35">
        <f>Main!W139*Mask!Y$22</f>
        <v>0</v>
      </c>
      <c r="AK144" s="35">
        <f>Main!X139*Mask!Z$22</f>
        <v>0</v>
      </c>
      <c r="AL144" s="35">
        <f>Main!Y139*Mask!AA$22</f>
        <v>0</v>
      </c>
      <c r="AM144" s="35">
        <f>Main!Z139*Mask!AB$22</f>
        <v>0</v>
      </c>
      <c r="AN144" s="35"/>
      <c r="AO144" s="35">
        <f>IF(OR($A$1&lt;=Main!AA$4,ISBLANK($N144)),0,Main!AA139)</f>
        <v>0</v>
      </c>
      <c r="AP144" s="35">
        <f>IF(OR($A$1&lt;=Main!AB$4,ISBLANK($N144)),0,Main!AB139)</f>
        <v>0</v>
      </c>
      <c r="AQ144" s="35">
        <f>IF(OR($A$1&lt;=Main!AC$4,ISBLANK($N144)),0,Main!AC139)</f>
        <v>0</v>
      </c>
      <c r="AR144" s="35">
        <f>IF(OR($A$1&lt;=Main!AD$4,ISBLANK($N144)),0,Main!AD139)</f>
        <v>0</v>
      </c>
      <c r="AS144" s="35">
        <f>IF(OR($A$1&lt;=Main!AE$4,ISBLANK($N144)),0,Main!AE139)</f>
        <v>0</v>
      </c>
      <c r="AT144" s="35">
        <f>IF(OR($A$1&lt;=Main!AF$4,ISBLANK($N144)),0,Main!AF139)</f>
        <v>0</v>
      </c>
      <c r="AU144" s="35">
        <f>IF(OR($A$1&lt;=Main!AG$4,ISBLANK($N144)),0,Main!AG139)</f>
        <v>0</v>
      </c>
      <c r="AV144" s="35">
        <f>IF(OR($A$1&lt;=Main!AH$4,ISBLANK($N144)),0,Main!AH139)</f>
        <v>0</v>
      </c>
      <c r="AW144" s="35">
        <f>IF(OR($A$1&lt;=Main!AI$4,ISBLANK($N144)),0,Main!AI139)</f>
        <v>0</v>
      </c>
      <c r="AX144" s="35">
        <f>IF(OR($A$1&lt;=Main!AJ$4,ISBLANK($N144)),0,Main!AJ139)</f>
        <v>0</v>
      </c>
      <c r="AY144" s="35">
        <f>IF(OR($A$1&lt;=Main!AK$4,ISBLANK($N144)),0,Main!AK139)</f>
        <v>0</v>
      </c>
      <c r="AZ144" s="35">
        <f>IF(OR($A$1&lt;=Main!AL$4,ISBLANK($N144)),0,Main!AL139)</f>
        <v>0</v>
      </c>
      <c r="BA144" s="35">
        <f>IF(OR($A$1&lt;=Main!AM$4,ISBLANK($N144)),0,Main!AM139)</f>
        <v>0</v>
      </c>
      <c r="BB144" s="35">
        <f>IF(OR($A$1&lt;=Main!AN$4,ISBLANK($N144)),0,Main!AN139)</f>
        <v>0</v>
      </c>
      <c r="BC144" s="35">
        <f>IF(OR($A$1&lt;=Main!AO$4,ISBLANK($N144)),0,Main!AO139)</f>
        <v>0</v>
      </c>
      <c r="BD144" s="35">
        <f>IF(OR($A$1&lt;=Main!AP$4,ISBLANK($N144)),0,Main!AP139)</f>
        <v>0</v>
      </c>
      <c r="BE144" s="35">
        <f>IF(OR($A$1&lt;=Main!AQ$4,ISBLANK($N144)),0,Main!AQ139)</f>
        <v>0</v>
      </c>
      <c r="BF144" s="35">
        <f>IF(OR($A$1&lt;=Main!AR$4,ISBLANK($N144)),0,Main!AR139)</f>
        <v>0</v>
      </c>
      <c r="BG144" s="35">
        <f>IF(OR($A$1&lt;=Main!AS$4,ISBLANK($N144)),0,Main!AS139)</f>
        <v>0</v>
      </c>
      <c r="BH144" s="35">
        <f>IF(OR($A$1&lt;=Main!AT$4,ISBLANK($N144)),0,Main!AT139)</f>
        <v>0</v>
      </c>
      <c r="BI144" s="35">
        <f>IF(OR($A$1&lt;=Main!AU$4,ISBLANK($N144)),0,Main!AU139)</f>
        <v>0</v>
      </c>
      <c r="BJ144" s="35">
        <f>IF(OR($A$1&lt;=Main!AV$4,ISBLANK($N144)),0,Main!AV139)</f>
        <v>0</v>
      </c>
    </row>
    <row r="145" spans="13:62">
      <c r="M145" s="6" t="str">
        <f>Main!$A140&amp;Main!$B140</f>
        <v/>
      </c>
      <c r="N145" s="6" t="str">
        <f>Main!$A140&amp;Main!$B140</f>
        <v/>
      </c>
      <c r="O145" s="145">
        <f t="shared" si="10"/>
        <v>0</v>
      </c>
      <c r="P145" s="150">
        <f t="shared" si="11"/>
        <v>1</v>
      </c>
      <c r="Q145" s="150" t="str">
        <f ca="1">IF(Main!$AY140&lt;&gt;"#",$P145-Main!$AY140,"#")</f>
        <v>#</v>
      </c>
      <c r="R145" s="35">
        <f>Main!E140*Mask!G$22</f>
        <v>0</v>
      </c>
      <c r="S145" s="35">
        <f>Main!F140*Mask!H$22</f>
        <v>0</v>
      </c>
      <c r="T145" s="35">
        <f>Main!G140*Mask!I$22</f>
        <v>0</v>
      </c>
      <c r="U145" s="35">
        <f>Main!H140*Mask!J$22</f>
        <v>0</v>
      </c>
      <c r="V145" s="35">
        <f>Main!I140*Mask!K$22</f>
        <v>0</v>
      </c>
      <c r="W145" s="35">
        <f>Main!J140*Mask!L$22</f>
        <v>0</v>
      </c>
      <c r="X145" s="35">
        <f>Main!K140*Mask!M$22</f>
        <v>0</v>
      </c>
      <c r="Y145" s="35">
        <f>Main!L140*Mask!N$22</f>
        <v>0</v>
      </c>
      <c r="Z145" s="35">
        <f>Main!M140*Mask!O$22</f>
        <v>0</v>
      </c>
      <c r="AA145" s="35">
        <f>Main!N140*Mask!P$22</f>
        <v>0</v>
      </c>
      <c r="AB145" s="35">
        <f>Main!O140*Mask!Q$22</f>
        <v>0</v>
      </c>
      <c r="AC145" s="35">
        <f>Main!P140*Mask!R$22</f>
        <v>0</v>
      </c>
      <c r="AD145" s="35">
        <f>Main!Q140*Mask!S$22</f>
        <v>0</v>
      </c>
      <c r="AE145" s="35">
        <f>Main!R140*Mask!T$22</f>
        <v>0</v>
      </c>
      <c r="AF145" s="35">
        <f>Main!S140*Mask!U$22</f>
        <v>0</v>
      </c>
      <c r="AG145" s="35">
        <f>Main!T140*Mask!V$22</f>
        <v>0</v>
      </c>
      <c r="AH145" s="35">
        <f>Main!U140*Mask!W$22</f>
        <v>0</v>
      </c>
      <c r="AI145" s="35">
        <f>Main!V140*Mask!X$22</f>
        <v>0</v>
      </c>
      <c r="AJ145" s="35">
        <f>Main!W140*Mask!Y$22</f>
        <v>0</v>
      </c>
      <c r="AK145" s="35">
        <f>Main!X140*Mask!Z$22</f>
        <v>0</v>
      </c>
      <c r="AL145" s="35">
        <f>Main!Y140*Mask!AA$22</f>
        <v>0</v>
      </c>
      <c r="AM145" s="35">
        <f>Main!Z140*Mask!AB$22</f>
        <v>0</v>
      </c>
      <c r="AN145" s="35"/>
      <c r="AO145" s="35">
        <f>IF(OR($A$1&lt;=Main!AA$4,ISBLANK($N145)),0,Main!AA140)</f>
        <v>0</v>
      </c>
      <c r="AP145" s="35">
        <f>IF(OR($A$1&lt;=Main!AB$4,ISBLANK($N145)),0,Main!AB140)</f>
        <v>0</v>
      </c>
      <c r="AQ145" s="35">
        <f>IF(OR($A$1&lt;=Main!AC$4,ISBLANK($N145)),0,Main!AC140)</f>
        <v>0</v>
      </c>
      <c r="AR145" s="35">
        <f>IF(OR($A$1&lt;=Main!AD$4,ISBLANK($N145)),0,Main!AD140)</f>
        <v>0</v>
      </c>
      <c r="AS145" s="35">
        <f>IF(OR($A$1&lt;=Main!AE$4,ISBLANK($N145)),0,Main!AE140)</f>
        <v>0</v>
      </c>
      <c r="AT145" s="35">
        <f>IF(OR($A$1&lt;=Main!AF$4,ISBLANK($N145)),0,Main!AF140)</f>
        <v>0</v>
      </c>
      <c r="AU145" s="35">
        <f>IF(OR($A$1&lt;=Main!AG$4,ISBLANK($N145)),0,Main!AG140)</f>
        <v>0</v>
      </c>
      <c r="AV145" s="35">
        <f>IF(OR($A$1&lt;=Main!AH$4,ISBLANK($N145)),0,Main!AH140)</f>
        <v>0</v>
      </c>
      <c r="AW145" s="35">
        <f>IF(OR($A$1&lt;=Main!AI$4,ISBLANK($N145)),0,Main!AI140)</f>
        <v>0</v>
      </c>
      <c r="AX145" s="35">
        <f>IF(OR($A$1&lt;=Main!AJ$4,ISBLANK($N145)),0,Main!AJ140)</f>
        <v>0</v>
      </c>
      <c r="AY145" s="35">
        <f>IF(OR($A$1&lt;=Main!AK$4,ISBLANK($N145)),0,Main!AK140)</f>
        <v>0</v>
      </c>
      <c r="AZ145" s="35">
        <f>IF(OR($A$1&lt;=Main!AL$4,ISBLANK($N145)),0,Main!AL140)</f>
        <v>0</v>
      </c>
      <c r="BA145" s="35">
        <f>IF(OR($A$1&lt;=Main!AM$4,ISBLANK($N145)),0,Main!AM140)</f>
        <v>0</v>
      </c>
      <c r="BB145" s="35">
        <f>IF(OR($A$1&lt;=Main!AN$4,ISBLANK($N145)),0,Main!AN140)</f>
        <v>0</v>
      </c>
      <c r="BC145" s="35">
        <f>IF(OR($A$1&lt;=Main!AO$4,ISBLANK($N145)),0,Main!AO140)</f>
        <v>0</v>
      </c>
      <c r="BD145" s="35">
        <f>IF(OR($A$1&lt;=Main!AP$4,ISBLANK($N145)),0,Main!AP140)</f>
        <v>0</v>
      </c>
      <c r="BE145" s="35">
        <f>IF(OR($A$1&lt;=Main!AQ$4,ISBLANK($N145)),0,Main!AQ140)</f>
        <v>0</v>
      </c>
      <c r="BF145" s="35">
        <f>IF(OR($A$1&lt;=Main!AR$4,ISBLANK($N145)),0,Main!AR140)</f>
        <v>0</v>
      </c>
      <c r="BG145" s="35">
        <f>IF(OR($A$1&lt;=Main!AS$4,ISBLANK($N145)),0,Main!AS140)</f>
        <v>0</v>
      </c>
      <c r="BH145" s="35">
        <f>IF(OR($A$1&lt;=Main!AT$4,ISBLANK($N145)),0,Main!AT140)</f>
        <v>0</v>
      </c>
      <c r="BI145" s="35">
        <f>IF(OR($A$1&lt;=Main!AU$4,ISBLANK($N145)),0,Main!AU140)</f>
        <v>0</v>
      </c>
      <c r="BJ145" s="35">
        <f>IF(OR($A$1&lt;=Main!AV$4,ISBLANK($N145)),0,Main!AV140)</f>
        <v>0</v>
      </c>
    </row>
    <row r="146" spans="13:62">
      <c r="M146" s="6" t="str">
        <f>Main!$A141&amp;Main!$B141</f>
        <v/>
      </c>
      <c r="N146" s="6" t="str">
        <f>Main!$A141&amp;Main!$B141</f>
        <v/>
      </c>
      <c r="O146" s="145">
        <f t="shared" si="10"/>
        <v>0</v>
      </c>
      <c r="P146" s="150">
        <f t="shared" si="11"/>
        <v>1</v>
      </c>
      <c r="Q146" s="150" t="str">
        <f ca="1">IF(Main!$AY141&lt;&gt;"#",$P146-Main!$AY141,"#")</f>
        <v>#</v>
      </c>
      <c r="R146" s="35">
        <f>Main!E141*Mask!G$22</f>
        <v>0</v>
      </c>
      <c r="S146" s="35">
        <f>Main!F141*Mask!H$22</f>
        <v>0</v>
      </c>
      <c r="T146" s="35">
        <f>Main!G141*Mask!I$22</f>
        <v>0</v>
      </c>
      <c r="U146" s="35">
        <f>Main!H141*Mask!J$22</f>
        <v>0</v>
      </c>
      <c r="V146" s="35">
        <f>Main!I141*Mask!K$22</f>
        <v>0</v>
      </c>
      <c r="W146" s="35">
        <f>Main!J141*Mask!L$22</f>
        <v>0</v>
      </c>
      <c r="X146" s="35">
        <f>Main!K141*Mask!M$22</f>
        <v>0</v>
      </c>
      <c r="Y146" s="35">
        <f>Main!L141*Mask!N$22</f>
        <v>0</v>
      </c>
      <c r="Z146" s="35">
        <f>Main!M141*Mask!O$22</f>
        <v>0</v>
      </c>
      <c r="AA146" s="35">
        <f>Main!N141*Mask!P$22</f>
        <v>0</v>
      </c>
      <c r="AB146" s="35">
        <f>Main!O141*Mask!Q$22</f>
        <v>0</v>
      </c>
      <c r="AC146" s="35">
        <f>Main!P141*Mask!R$22</f>
        <v>0</v>
      </c>
      <c r="AD146" s="35">
        <f>Main!Q141*Mask!S$22</f>
        <v>0</v>
      </c>
      <c r="AE146" s="35">
        <f>Main!R141*Mask!T$22</f>
        <v>0</v>
      </c>
      <c r="AF146" s="35">
        <f>Main!S141*Mask!U$22</f>
        <v>0</v>
      </c>
      <c r="AG146" s="35">
        <f>Main!T141*Mask!V$22</f>
        <v>0</v>
      </c>
      <c r="AH146" s="35">
        <f>Main!U141*Mask!W$22</f>
        <v>0</v>
      </c>
      <c r="AI146" s="35">
        <f>Main!V141*Mask!X$22</f>
        <v>0</v>
      </c>
      <c r="AJ146" s="35">
        <f>Main!W141*Mask!Y$22</f>
        <v>0</v>
      </c>
      <c r="AK146" s="35">
        <f>Main!X141*Mask!Z$22</f>
        <v>0</v>
      </c>
      <c r="AL146" s="35">
        <f>Main!Y141*Mask!AA$22</f>
        <v>0</v>
      </c>
      <c r="AM146" s="35">
        <f>Main!Z141*Mask!AB$22</f>
        <v>0</v>
      </c>
      <c r="AN146" s="35"/>
      <c r="AO146" s="35">
        <f>IF(OR($A$1&lt;=Main!AA$4,ISBLANK($N146)),0,Main!AA141)</f>
        <v>0</v>
      </c>
      <c r="AP146" s="35">
        <f>IF(OR($A$1&lt;=Main!AB$4,ISBLANK($N146)),0,Main!AB141)</f>
        <v>0</v>
      </c>
      <c r="AQ146" s="35">
        <f>IF(OR($A$1&lt;=Main!AC$4,ISBLANK($N146)),0,Main!AC141)</f>
        <v>0</v>
      </c>
      <c r="AR146" s="35">
        <f>IF(OR($A$1&lt;=Main!AD$4,ISBLANK($N146)),0,Main!AD141)</f>
        <v>0</v>
      </c>
      <c r="AS146" s="35">
        <f>IF(OR($A$1&lt;=Main!AE$4,ISBLANK($N146)),0,Main!AE141)</f>
        <v>0</v>
      </c>
      <c r="AT146" s="35">
        <f>IF(OR($A$1&lt;=Main!AF$4,ISBLANK($N146)),0,Main!AF141)</f>
        <v>0</v>
      </c>
      <c r="AU146" s="35">
        <f>IF(OR($A$1&lt;=Main!AG$4,ISBLANK($N146)),0,Main!AG141)</f>
        <v>0</v>
      </c>
      <c r="AV146" s="35">
        <f>IF(OR($A$1&lt;=Main!AH$4,ISBLANK($N146)),0,Main!AH141)</f>
        <v>0</v>
      </c>
      <c r="AW146" s="35">
        <f>IF(OR($A$1&lt;=Main!AI$4,ISBLANK($N146)),0,Main!AI141)</f>
        <v>0</v>
      </c>
      <c r="AX146" s="35">
        <f>IF(OR($A$1&lt;=Main!AJ$4,ISBLANK($N146)),0,Main!AJ141)</f>
        <v>0</v>
      </c>
      <c r="AY146" s="35">
        <f>IF(OR($A$1&lt;=Main!AK$4,ISBLANK($N146)),0,Main!AK141)</f>
        <v>0</v>
      </c>
      <c r="AZ146" s="35">
        <f>IF(OR($A$1&lt;=Main!AL$4,ISBLANK($N146)),0,Main!AL141)</f>
        <v>0</v>
      </c>
      <c r="BA146" s="35">
        <f>IF(OR($A$1&lt;=Main!AM$4,ISBLANK($N146)),0,Main!AM141)</f>
        <v>0</v>
      </c>
      <c r="BB146" s="35">
        <f>IF(OR($A$1&lt;=Main!AN$4,ISBLANK($N146)),0,Main!AN141)</f>
        <v>0</v>
      </c>
      <c r="BC146" s="35">
        <f>IF(OR($A$1&lt;=Main!AO$4,ISBLANK($N146)),0,Main!AO141)</f>
        <v>0</v>
      </c>
      <c r="BD146" s="35">
        <f>IF(OR($A$1&lt;=Main!AP$4,ISBLANK($N146)),0,Main!AP141)</f>
        <v>0</v>
      </c>
      <c r="BE146" s="35">
        <f>IF(OR($A$1&lt;=Main!AQ$4,ISBLANK($N146)),0,Main!AQ141)</f>
        <v>0</v>
      </c>
      <c r="BF146" s="35">
        <f>IF(OR($A$1&lt;=Main!AR$4,ISBLANK($N146)),0,Main!AR141)</f>
        <v>0</v>
      </c>
      <c r="BG146" s="35">
        <f>IF(OR($A$1&lt;=Main!AS$4,ISBLANK($N146)),0,Main!AS141)</f>
        <v>0</v>
      </c>
      <c r="BH146" s="35">
        <f>IF(OR($A$1&lt;=Main!AT$4,ISBLANK($N146)),0,Main!AT141)</f>
        <v>0</v>
      </c>
      <c r="BI146" s="35">
        <f>IF(OR($A$1&lt;=Main!AU$4,ISBLANK($N146)),0,Main!AU141)</f>
        <v>0</v>
      </c>
      <c r="BJ146" s="35">
        <f>IF(OR($A$1&lt;=Main!AV$4,ISBLANK($N146)),0,Main!AV141)</f>
        <v>0</v>
      </c>
    </row>
    <row r="147" spans="13:62">
      <c r="M147" s="6" t="str">
        <f>Main!$A142&amp;Main!$B142</f>
        <v/>
      </c>
      <c r="N147" s="6" t="str">
        <f>Main!$A142&amp;Main!$B142</f>
        <v/>
      </c>
      <c r="O147" s="145">
        <f t="shared" si="10"/>
        <v>0</v>
      </c>
      <c r="P147" s="150">
        <f t="shared" si="11"/>
        <v>1</v>
      </c>
      <c r="Q147" s="150" t="str">
        <f ca="1">IF(Main!$AY142&lt;&gt;"#",$P147-Main!$AY142,"#")</f>
        <v>#</v>
      </c>
      <c r="R147" s="35">
        <f>Main!E142*Mask!G$22</f>
        <v>0</v>
      </c>
      <c r="S147" s="35">
        <f>Main!F142*Mask!H$22</f>
        <v>0</v>
      </c>
      <c r="T147" s="35">
        <f>Main!G142*Mask!I$22</f>
        <v>0</v>
      </c>
      <c r="U147" s="35">
        <f>Main!H142*Mask!J$22</f>
        <v>0</v>
      </c>
      <c r="V147" s="35">
        <f>Main!I142*Mask!K$22</f>
        <v>0</v>
      </c>
      <c r="W147" s="35">
        <f>Main!J142*Mask!L$22</f>
        <v>0</v>
      </c>
      <c r="X147" s="35">
        <f>Main!K142*Mask!M$22</f>
        <v>0</v>
      </c>
      <c r="Y147" s="35">
        <f>Main!L142*Mask!N$22</f>
        <v>0</v>
      </c>
      <c r="Z147" s="35">
        <f>Main!M142*Mask!O$22</f>
        <v>0</v>
      </c>
      <c r="AA147" s="35">
        <f>Main!N142*Mask!P$22</f>
        <v>0</v>
      </c>
      <c r="AB147" s="35">
        <f>Main!O142*Mask!Q$22</f>
        <v>0</v>
      </c>
      <c r="AC147" s="35">
        <f>Main!P142*Mask!R$22</f>
        <v>0</v>
      </c>
      <c r="AD147" s="35">
        <f>Main!Q142*Mask!S$22</f>
        <v>0</v>
      </c>
      <c r="AE147" s="35">
        <f>Main!R142*Mask!T$22</f>
        <v>0</v>
      </c>
      <c r="AF147" s="35">
        <f>Main!S142*Mask!U$22</f>
        <v>0</v>
      </c>
      <c r="AG147" s="35">
        <f>Main!T142*Mask!V$22</f>
        <v>0</v>
      </c>
      <c r="AH147" s="35">
        <f>Main!U142*Mask!W$22</f>
        <v>0</v>
      </c>
      <c r="AI147" s="35">
        <f>Main!V142*Mask!X$22</f>
        <v>0</v>
      </c>
      <c r="AJ147" s="35">
        <f>Main!W142*Mask!Y$22</f>
        <v>0</v>
      </c>
      <c r="AK147" s="35">
        <f>Main!X142*Mask!Z$22</f>
        <v>0</v>
      </c>
      <c r="AL147" s="35">
        <f>Main!Y142*Mask!AA$22</f>
        <v>0</v>
      </c>
      <c r="AM147" s="35">
        <f>Main!Z142*Mask!AB$22</f>
        <v>0</v>
      </c>
      <c r="AN147" s="35"/>
      <c r="AO147" s="35">
        <f>IF(OR($A$1&lt;=Main!AA$4,ISBLANK($N147)),0,Main!AA142)</f>
        <v>0</v>
      </c>
      <c r="AP147" s="35">
        <f>IF(OR($A$1&lt;=Main!AB$4,ISBLANK($N147)),0,Main!AB142)</f>
        <v>0</v>
      </c>
      <c r="AQ147" s="35">
        <f>IF(OR($A$1&lt;=Main!AC$4,ISBLANK($N147)),0,Main!AC142)</f>
        <v>0</v>
      </c>
      <c r="AR147" s="35">
        <f>IF(OR($A$1&lt;=Main!AD$4,ISBLANK($N147)),0,Main!AD142)</f>
        <v>0</v>
      </c>
      <c r="AS147" s="35">
        <f>IF(OR($A$1&lt;=Main!AE$4,ISBLANK($N147)),0,Main!AE142)</f>
        <v>0</v>
      </c>
      <c r="AT147" s="35">
        <f>IF(OR($A$1&lt;=Main!AF$4,ISBLANK($N147)),0,Main!AF142)</f>
        <v>0</v>
      </c>
      <c r="AU147" s="35">
        <f>IF(OR($A$1&lt;=Main!AG$4,ISBLANK($N147)),0,Main!AG142)</f>
        <v>0</v>
      </c>
      <c r="AV147" s="35">
        <f>IF(OR($A$1&lt;=Main!AH$4,ISBLANK($N147)),0,Main!AH142)</f>
        <v>0</v>
      </c>
      <c r="AW147" s="35">
        <f>IF(OR($A$1&lt;=Main!AI$4,ISBLANK($N147)),0,Main!AI142)</f>
        <v>0</v>
      </c>
      <c r="AX147" s="35">
        <f>IF(OR($A$1&lt;=Main!AJ$4,ISBLANK($N147)),0,Main!AJ142)</f>
        <v>0</v>
      </c>
      <c r="AY147" s="35">
        <f>IF(OR($A$1&lt;=Main!AK$4,ISBLANK($N147)),0,Main!AK142)</f>
        <v>0</v>
      </c>
      <c r="AZ147" s="35">
        <f>IF(OR($A$1&lt;=Main!AL$4,ISBLANK($N147)),0,Main!AL142)</f>
        <v>0</v>
      </c>
      <c r="BA147" s="35">
        <f>IF(OR($A$1&lt;=Main!AM$4,ISBLANK($N147)),0,Main!AM142)</f>
        <v>0</v>
      </c>
      <c r="BB147" s="35">
        <f>IF(OR($A$1&lt;=Main!AN$4,ISBLANK($N147)),0,Main!AN142)</f>
        <v>0</v>
      </c>
      <c r="BC147" s="35">
        <f>IF(OR($A$1&lt;=Main!AO$4,ISBLANK($N147)),0,Main!AO142)</f>
        <v>0</v>
      </c>
      <c r="BD147" s="35">
        <f>IF(OR($A$1&lt;=Main!AP$4,ISBLANK($N147)),0,Main!AP142)</f>
        <v>0</v>
      </c>
      <c r="BE147" s="35">
        <f>IF(OR($A$1&lt;=Main!AQ$4,ISBLANK($N147)),0,Main!AQ142)</f>
        <v>0</v>
      </c>
      <c r="BF147" s="35">
        <f>IF(OR($A$1&lt;=Main!AR$4,ISBLANK($N147)),0,Main!AR142)</f>
        <v>0</v>
      </c>
      <c r="BG147" s="35">
        <f>IF(OR($A$1&lt;=Main!AS$4,ISBLANK($N147)),0,Main!AS142)</f>
        <v>0</v>
      </c>
      <c r="BH147" s="35">
        <f>IF(OR($A$1&lt;=Main!AT$4,ISBLANK($N147)),0,Main!AT142)</f>
        <v>0</v>
      </c>
      <c r="BI147" s="35">
        <f>IF(OR($A$1&lt;=Main!AU$4,ISBLANK($N147)),0,Main!AU142)</f>
        <v>0</v>
      </c>
      <c r="BJ147" s="35">
        <f>IF(OR($A$1&lt;=Main!AV$4,ISBLANK($N147)),0,Main!AV142)</f>
        <v>0</v>
      </c>
    </row>
    <row r="148" spans="13:62">
      <c r="M148" s="6" t="str">
        <f>Main!$A143&amp;Main!$B143</f>
        <v/>
      </c>
      <c r="N148" s="6" t="str">
        <f>Main!$A143&amp;Main!$B143</f>
        <v/>
      </c>
      <c r="O148" s="145">
        <f t="shared" si="10"/>
        <v>0</v>
      </c>
      <c r="P148" s="150">
        <f t="shared" si="11"/>
        <v>1</v>
      </c>
      <c r="Q148" s="150" t="str">
        <f ca="1">IF(Main!$AY143&lt;&gt;"#",$P148-Main!$AY143,"#")</f>
        <v>#</v>
      </c>
      <c r="R148" s="35">
        <f>Main!E143*Mask!G$22</f>
        <v>0</v>
      </c>
      <c r="S148" s="35">
        <f>Main!F143*Mask!H$22</f>
        <v>0</v>
      </c>
      <c r="T148" s="35">
        <f>Main!G143*Mask!I$22</f>
        <v>0</v>
      </c>
      <c r="U148" s="35">
        <f>Main!H143*Mask!J$22</f>
        <v>0</v>
      </c>
      <c r="V148" s="35">
        <f>Main!I143*Mask!K$22</f>
        <v>0</v>
      </c>
      <c r="W148" s="35">
        <f>Main!J143*Mask!L$22</f>
        <v>0</v>
      </c>
      <c r="X148" s="35">
        <f>Main!K143*Mask!M$22</f>
        <v>0</v>
      </c>
      <c r="Y148" s="35">
        <f>Main!L143*Mask!N$22</f>
        <v>0</v>
      </c>
      <c r="Z148" s="35">
        <f>Main!M143*Mask!O$22</f>
        <v>0</v>
      </c>
      <c r="AA148" s="35">
        <f>Main!N143*Mask!P$22</f>
        <v>0</v>
      </c>
      <c r="AB148" s="35">
        <f>Main!O143*Mask!Q$22</f>
        <v>0</v>
      </c>
      <c r="AC148" s="35">
        <f>Main!P143*Mask!R$22</f>
        <v>0</v>
      </c>
      <c r="AD148" s="35">
        <f>Main!Q143*Mask!S$22</f>
        <v>0</v>
      </c>
      <c r="AE148" s="35">
        <f>Main!R143*Mask!T$22</f>
        <v>0</v>
      </c>
      <c r="AF148" s="35">
        <f>Main!S143*Mask!U$22</f>
        <v>0</v>
      </c>
      <c r="AG148" s="35">
        <f>Main!T143*Mask!V$22</f>
        <v>0</v>
      </c>
      <c r="AH148" s="35">
        <f>Main!U143*Mask!W$22</f>
        <v>0</v>
      </c>
      <c r="AI148" s="35">
        <f>Main!V143*Mask!X$22</f>
        <v>0</v>
      </c>
      <c r="AJ148" s="35">
        <f>Main!W143*Mask!Y$22</f>
        <v>0</v>
      </c>
      <c r="AK148" s="35">
        <f>Main!X143*Mask!Z$22</f>
        <v>0</v>
      </c>
      <c r="AL148" s="35">
        <f>Main!Y143*Mask!AA$22</f>
        <v>0</v>
      </c>
      <c r="AM148" s="35">
        <f>Main!Z143*Mask!AB$22</f>
        <v>0</v>
      </c>
      <c r="AN148" s="35"/>
      <c r="AO148" s="35">
        <f>IF(OR($A$1&lt;=Main!AA$4,ISBLANK($N148)),0,Main!AA143)</f>
        <v>0</v>
      </c>
      <c r="AP148" s="35">
        <f>IF(OR($A$1&lt;=Main!AB$4,ISBLANK($N148)),0,Main!AB143)</f>
        <v>0</v>
      </c>
      <c r="AQ148" s="35">
        <f>IF(OR($A$1&lt;=Main!AC$4,ISBLANK($N148)),0,Main!AC143)</f>
        <v>0</v>
      </c>
      <c r="AR148" s="35">
        <f>IF(OR($A$1&lt;=Main!AD$4,ISBLANK($N148)),0,Main!AD143)</f>
        <v>0</v>
      </c>
      <c r="AS148" s="35">
        <f>IF(OR($A$1&lt;=Main!AE$4,ISBLANK($N148)),0,Main!AE143)</f>
        <v>0</v>
      </c>
      <c r="AT148" s="35">
        <f>IF(OR($A$1&lt;=Main!AF$4,ISBLANK($N148)),0,Main!AF143)</f>
        <v>0</v>
      </c>
      <c r="AU148" s="35">
        <f>IF(OR($A$1&lt;=Main!AG$4,ISBLANK($N148)),0,Main!AG143)</f>
        <v>0</v>
      </c>
      <c r="AV148" s="35">
        <f>IF(OR($A$1&lt;=Main!AH$4,ISBLANK($N148)),0,Main!AH143)</f>
        <v>0</v>
      </c>
      <c r="AW148" s="35">
        <f>IF(OR($A$1&lt;=Main!AI$4,ISBLANK($N148)),0,Main!AI143)</f>
        <v>0</v>
      </c>
      <c r="AX148" s="35">
        <f>IF(OR($A$1&lt;=Main!AJ$4,ISBLANK($N148)),0,Main!AJ143)</f>
        <v>0</v>
      </c>
      <c r="AY148" s="35">
        <f>IF(OR($A$1&lt;=Main!AK$4,ISBLANK($N148)),0,Main!AK143)</f>
        <v>0</v>
      </c>
      <c r="AZ148" s="35">
        <f>IF(OR($A$1&lt;=Main!AL$4,ISBLANK($N148)),0,Main!AL143)</f>
        <v>0</v>
      </c>
      <c r="BA148" s="35">
        <f>IF(OR($A$1&lt;=Main!AM$4,ISBLANK($N148)),0,Main!AM143)</f>
        <v>0</v>
      </c>
      <c r="BB148" s="35">
        <f>IF(OR($A$1&lt;=Main!AN$4,ISBLANK($N148)),0,Main!AN143)</f>
        <v>0</v>
      </c>
      <c r="BC148" s="35">
        <f>IF(OR($A$1&lt;=Main!AO$4,ISBLANK($N148)),0,Main!AO143)</f>
        <v>0</v>
      </c>
      <c r="BD148" s="35">
        <f>IF(OR($A$1&lt;=Main!AP$4,ISBLANK($N148)),0,Main!AP143)</f>
        <v>0</v>
      </c>
      <c r="BE148" s="35">
        <f>IF(OR($A$1&lt;=Main!AQ$4,ISBLANK($N148)),0,Main!AQ143)</f>
        <v>0</v>
      </c>
      <c r="BF148" s="35">
        <f>IF(OR($A$1&lt;=Main!AR$4,ISBLANK($N148)),0,Main!AR143)</f>
        <v>0</v>
      </c>
      <c r="BG148" s="35">
        <f>IF(OR($A$1&lt;=Main!AS$4,ISBLANK($N148)),0,Main!AS143)</f>
        <v>0</v>
      </c>
      <c r="BH148" s="35">
        <f>IF(OR($A$1&lt;=Main!AT$4,ISBLANK($N148)),0,Main!AT143)</f>
        <v>0</v>
      </c>
      <c r="BI148" s="35">
        <f>IF(OR($A$1&lt;=Main!AU$4,ISBLANK($N148)),0,Main!AU143)</f>
        <v>0</v>
      </c>
      <c r="BJ148" s="35">
        <f>IF(OR($A$1&lt;=Main!AV$4,ISBLANK($N148)),0,Main!AV143)</f>
        <v>0</v>
      </c>
    </row>
    <row r="149" spans="13:62">
      <c r="M149" s="6" t="str">
        <f>Main!$A144&amp;Main!$B144</f>
        <v/>
      </c>
      <c r="N149" s="6" t="str">
        <f>Main!$A144&amp;Main!$B144</f>
        <v/>
      </c>
      <c r="O149" s="145">
        <f t="shared" si="10"/>
        <v>0</v>
      </c>
      <c r="P149" s="150">
        <f t="shared" si="11"/>
        <v>1</v>
      </c>
      <c r="Q149" s="150" t="str">
        <f ca="1">IF(Main!$AY144&lt;&gt;"#",$P149-Main!$AY144,"#")</f>
        <v>#</v>
      </c>
      <c r="R149" s="35">
        <f>Main!E144*Mask!G$22</f>
        <v>0</v>
      </c>
      <c r="S149" s="35">
        <f>Main!F144*Mask!H$22</f>
        <v>0</v>
      </c>
      <c r="T149" s="35">
        <f>Main!G144*Mask!I$22</f>
        <v>0</v>
      </c>
      <c r="U149" s="35">
        <f>Main!H144*Mask!J$22</f>
        <v>0</v>
      </c>
      <c r="V149" s="35">
        <f>Main!I144*Mask!K$22</f>
        <v>0</v>
      </c>
      <c r="W149" s="35">
        <f>Main!J144*Mask!L$22</f>
        <v>0</v>
      </c>
      <c r="X149" s="35">
        <f>Main!K144*Mask!M$22</f>
        <v>0</v>
      </c>
      <c r="Y149" s="35">
        <f>Main!L144*Mask!N$22</f>
        <v>0</v>
      </c>
      <c r="Z149" s="35">
        <f>Main!M144*Mask!O$22</f>
        <v>0</v>
      </c>
      <c r="AA149" s="35">
        <f>Main!N144*Mask!P$22</f>
        <v>0</v>
      </c>
      <c r="AB149" s="35">
        <f>Main!O144*Mask!Q$22</f>
        <v>0</v>
      </c>
      <c r="AC149" s="35">
        <f>Main!P144*Mask!R$22</f>
        <v>0</v>
      </c>
      <c r="AD149" s="35">
        <f>Main!Q144*Mask!S$22</f>
        <v>0</v>
      </c>
      <c r="AE149" s="35">
        <f>Main!R144*Mask!T$22</f>
        <v>0</v>
      </c>
      <c r="AF149" s="35">
        <f>Main!S144*Mask!U$22</f>
        <v>0</v>
      </c>
      <c r="AG149" s="35">
        <f>Main!T144*Mask!V$22</f>
        <v>0</v>
      </c>
      <c r="AH149" s="35">
        <f>Main!U144*Mask!W$22</f>
        <v>0</v>
      </c>
      <c r="AI149" s="35">
        <f>Main!V144*Mask!X$22</f>
        <v>0</v>
      </c>
      <c r="AJ149" s="35">
        <f>Main!W144*Mask!Y$22</f>
        <v>0</v>
      </c>
      <c r="AK149" s="35">
        <f>Main!X144*Mask!Z$22</f>
        <v>0</v>
      </c>
      <c r="AL149" s="35">
        <f>Main!Y144*Mask!AA$22</f>
        <v>0</v>
      </c>
      <c r="AM149" s="35">
        <f>Main!Z144*Mask!AB$22</f>
        <v>0</v>
      </c>
      <c r="AN149" s="35"/>
      <c r="AO149" s="35">
        <f>IF(OR($A$1&lt;=Main!AA$4,ISBLANK($N149)),0,Main!AA144)</f>
        <v>0</v>
      </c>
      <c r="AP149" s="35">
        <f>IF(OR($A$1&lt;=Main!AB$4,ISBLANK($N149)),0,Main!AB144)</f>
        <v>0</v>
      </c>
      <c r="AQ149" s="35">
        <f>IF(OR($A$1&lt;=Main!AC$4,ISBLANK($N149)),0,Main!AC144)</f>
        <v>0</v>
      </c>
      <c r="AR149" s="35">
        <f>IF(OR($A$1&lt;=Main!AD$4,ISBLANK($N149)),0,Main!AD144)</f>
        <v>0</v>
      </c>
      <c r="AS149" s="35">
        <f>IF(OR($A$1&lt;=Main!AE$4,ISBLANK($N149)),0,Main!AE144)</f>
        <v>0</v>
      </c>
      <c r="AT149" s="35">
        <f>IF(OR($A$1&lt;=Main!AF$4,ISBLANK($N149)),0,Main!AF144)</f>
        <v>0</v>
      </c>
      <c r="AU149" s="35">
        <f>IF(OR($A$1&lt;=Main!AG$4,ISBLANK($N149)),0,Main!AG144)</f>
        <v>0</v>
      </c>
      <c r="AV149" s="35">
        <f>IF(OR($A$1&lt;=Main!AH$4,ISBLANK($N149)),0,Main!AH144)</f>
        <v>0</v>
      </c>
      <c r="AW149" s="35">
        <f>IF(OR($A$1&lt;=Main!AI$4,ISBLANK($N149)),0,Main!AI144)</f>
        <v>0</v>
      </c>
      <c r="AX149" s="35">
        <f>IF(OR($A$1&lt;=Main!AJ$4,ISBLANK($N149)),0,Main!AJ144)</f>
        <v>0</v>
      </c>
      <c r="AY149" s="35">
        <f>IF(OR($A$1&lt;=Main!AK$4,ISBLANK($N149)),0,Main!AK144)</f>
        <v>0</v>
      </c>
      <c r="AZ149" s="35">
        <f>IF(OR($A$1&lt;=Main!AL$4,ISBLANK($N149)),0,Main!AL144)</f>
        <v>0</v>
      </c>
      <c r="BA149" s="35">
        <f>IF(OR($A$1&lt;=Main!AM$4,ISBLANK($N149)),0,Main!AM144)</f>
        <v>0</v>
      </c>
      <c r="BB149" s="35">
        <f>IF(OR($A$1&lt;=Main!AN$4,ISBLANK($N149)),0,Main!AN144)</f>
        <v>0</v>
      </c>
      <c r="BC149" s="35">
        <f>IF(OR($A$1&lt;=Main!AO$4,ISBLANK($N149)),0,Main!AO144)</f>
        <v>0</v>
      </c>
      <c r="BD149" s="35">
        <f>IF(OR($A$1&lt;=Main!AP$4,ISBLANK($N149)),0,Main!AP144)</f>
        <v>0</v>
      </c>
      <c r="BE149" s="35">
        <f>IF(OR($A$1&lt;=Main!AQ$4,ISBLANK($N149)),0,Main!AQ144)</f>
        <v>0</v>
      </c>
      <c r="BF149" s="35">
        <f>IF(OR($A$1&lt;=Main!AR$4,ISBLANK($N149)),0,Main!AR144)</f>
        <v>0</v>
      </c>
      <c r="BG149" s="35">
        <f>IF(OR($A$1&lt;=Main!AS$4,ISBLANK($N149)),0,Main!AS144)</f>
        <v>0</v>
      </c>
      <c r="BH149" s="35">
        <f>IF(OR($A$1&lt;=Main!AT$4,ISBLANK($N149)),0,Main!AT144)</f>
        <v>0</v>
      </c>
      <c r="BI149" s="35">
        <f>IF(OR($A$1&lt;=Main!AU$4,ISBLANK($N149)),0,Main!AU144)</f>
        <v>0</v>
      </c>
      <c r="BJ149" s="35">
        <f>IF(OR($A$1&lt;=Main!AV$4,ISBLANK($N149)),0,Main!AV144)</f>
        <v>0</v>
      </c>
    </row>
    <row r="150" spans="13:62">
      <c r="M150" s="6" t="str">
        <f>Main!$A145&amp;Main!$B145</f>
        <v/>
      </c>
      <c r="N150" s="6" t="str">
        <f>Main!$A145&amp;Main!$B145</f>
        <v/>
      </c>
      <c r="O150" s="145">
        <f t="shared" si="10"/>
        <v>0</v>
      </c>
      <c r="P150" s="150">
        <f t="shared" si="11"/>
        <v>1</v>
      </c>
      <c r="Q150" s="150" t="str">
        <f ca="1">IF(Main!$AY145&lt;&gt;"#",$P150-Main!$AY145,"#")</f>
        <v>#</v>
      </c>
      <c r="R150" s="35">
        <f>Main!E145*Mask!G$22</f>
        <v>0</v>
      </c>
      <c r="S150" s="35">
        <f>Main!F145*Mask!H$22</f>
        <v>0</v>
      </c>
      <c r="T150" s="35">
        <f>Main!G145*Mask!I$22</f>
        <v>0</v>
      </c>
      <c r="U150" s="35">
        <f>Main!H145*Mask!J$22</f>
        <v>0</v>
      </c>
      <c r="V150" s="35">
        <f>Main!I145*Mask!K$22</f>
        <v>0</v>
      </c>
      <c r="W150" s="35">
        <f>Main!J145*Mask!L$22</f>
        <v>0</v>
      </c>
      <c r="X150" s="35">
        <f>Main!K145*Mask!M$22</f>
        <v>0</v>
      </c>
      <c r="Y150" s="35">
        <f>Main!L145*Mask!N$22</f>
        <v>0</v>
      </c>
      <c r="Z150" s="35">
        <f>Main!M145*Mask!O$22</f>
        <v>0</v>
      </c>
      <c r="AA150" s="35">
        <f>Main!N145*Mask!P$22</f>
        <v>0</v>
      </c>
      <c r="AB150" s="35">
        <f>Main!O145*Mask!Q$22</f>
        <v>0</v>
      </c>
      <c r="AC150" s="35">
        <f>Main!P145*Mask!R$22</f>
        <v>0</v>
      </c>
      <c r="AD150" s="35">
        <f>Main!Q145*Mask!S$22</f>
        <v>0</v>
      </c>
      <c r="AE150" s="35">
        <f>Main!R145*Mask!T$22</f>
        <v>0</v>
      </c>
      <c r="AF150" s="35">
        <f>Main!S145*Mask!U$22</f>
        <v>0</v>
      </c>
      <c r="AG150" s="35">
        <f>Main!T145*Mask!V$22</f>
        <v>0</v>
      </c>
      <c r="AH150" s="35">
        <f>Main!U145*Mask!W$22</f>
        <v>0</v>
      </c>
      <c r="AI150" s="35">
        <f>Main!V145*Mask!X$22</f>
        <v>0</v>
      </c>
      <c r="AJ150" s="35">
        <f>Main!W145*Mask!Y$22</f>
        <v>0</v>
      </c>
      <c r="AK150" s="35">
        <f>Main!X145*Mask!Z$22</f>
        <v>0</v>
      </c>
      <c r="AL150" s="35">
        <f>Main!Y145*Mask!AA$22</f>
        <v>0</v>
      </c>
      <c r="AM150" s="35">
        <f>Main!Z145*Mask!AB$22</f>
        <v>0</v>
      </c>
      <c r="AN150" s="35"/>
      <c r="AO150" s="35">
        <f>IF(OR($A$1&lt;=Main!AA$4,ISBLANK($N150)),0,Main!AA145)</f>
        <v>0</v>
      </c>
      <c r="AP150" s="35">
        <f>IF(OR($A$1&lt;=Main!AB$4,ISBLANK($N150)),0,Main!AB145)</f>
        <v>0</v>
      </c>
      <c r="AQ150" s="35">
        <f>IF(OR($A$1&lt;=Main!AC$4,ISBLANK($N150)),0,Main!AC145)</f>
        <v>0</v>
      </c>
      <c r="AR150" s="35">
        <f>IF(OR($A$1&lt;=Main!AD$4,ISBLANK($N150)),0,Main!AD145)</f>
        <v>0</v>
      </c>
      <c r="AS150" s="35">
        <f>IF(OR($A$1&lt;=Main!AE$4,ISBLANK($N150)),0,Main!AE145)</f>
        <v>0</v>
      </c>
      <c r="AT150" s="35">
        <f>IF(OR($A$1&lt;=Main!AF$4,ISBLANK($N150)),0,Main!AF145)</f>
        <v>0</v>
      </c>
      <c r="AU150" s="35">
        <f>IF(OR($A$1&lt;=Main!AG$4,ISBLANK($N150)),0,Main!AG145)</f>
        <v>0</v>
      </c>
      <c r="AV150" s="35">
        <f>IF(OR($A$1&lt;=Main!AH$4,ISBLANK($N150)),0,Main!AH145)</f>
        <v>0</v>
      </c>
      <c r="AW150" s="35">
        <f>IF(OR($A$1&lt;=Main!AI$4,ISBLANK($N150)),0,Main!AI145)</f>
        <v>0</v>
      </c>
      <c r="AX150" s="35">
        <f>IF(OR($A$1&lt;=Main!AJ$4,ISBLANK($N150)),0,Main!AJ145)</f>
        <v>0</v>
      </c>
      <c r="AY150" s="35">
        <f>IF(OR($A$1&lt;=Main!AK$4,ISBLANK($N150)),0,Main!AK145)</f>
        <v>0</v>
      </c>
      <c r="AZ150" s="35">
        <f>IF(OR($A$1&lt;=Main!AL$4,ISBLANK($N150)),0,Main!AL145)</f>
        <v>0</v>
      </c>
      <c r="BA150" s="35">
        <f>IF(OR($A$1&lt;=Main!AM$4,ISBLANK($N150)),0,Main!AM145)</f>
        <v>0</v>
      </c>
      <c r="BB150" s="35">
        <f>IF(OR($A$1&lt;=Main!AN$4,ISBLANK($N150)),0,Main!AN145)</f>
        <v>0</v>
      </c>
      <c r="BC150" s="35">
        <f>IF(OR($A$1&lt;=Main!AO$4,ISBLANK($N150)),0,Main!AO145)</f>
        <v>0</v>
      </c>
      <c r="BD150" s="35">
        <f>IF(OR($A$1&lt;=Main!AP$4,ISBLANK($N150)),0,Main!AP145)</f>
        <v>0</v>
      </c>
      <c r="BE150" s="35">
        <f>IF(OR($A$1&lt;=Main!AQ$4,ISBLANK($N150)),0,Main!AQ145)</f>
        <v>0</v>
      </c>
      <c r="BF150" s="35">
        <f>IF(OR($A$1&lt;=Main!AR$4,ISBLANK($N150)),0,Main!AR145)</f>
        <v>0</v>
      </c>
      <c r="BG150" s="35">
        <f>IF(OR($A$1&lt;=Main!AS$4,ISBLANK($N150)),0,Main!AS145)</f>
        <v>0</v>
      </c>
      <c r="BH150" s="35">
        <f>IF(OR($A$1&lt;=Main!AT$4,ISBLANK($N150)),0,Main!AT145)</f>
        <v>0</v>
      </c>
      <c r="BI150" s="35">
        <f>IF(OR($A$1&lt;=Main!AU$4,ISBLANK($N150)),0,Main!AU145)</f>
        <v>0</v>
      </c>
      <c r="BJ150" s="35">
        <f>IF(OR($A$1&lt;=Main!AV$4,ISBLANK($N150)),0,Main!AV145)</f>
        <v>0</v>
      </c>
    </row>
    <row r="151" spans="13:62">
      <c r="M151" s="6" t="str">
        <f>Main!$A146&amp;Main!$B146</f>
        <v/>
      </c>
      <c r="N151" s="6" t="str">
        <f>Main!$A146&amp;Main!$B146</f>
        <v/>
      </c>
      <c r="O151" s="145">
        <f t="shared" si="10"/>
        <v>0</v>
      </c>
      <c r="P151" s="150">
        <f t="shared" si="11"/>
        <v>1</v>
      </c>
      <c r="Q151" s="150" t="str">
        <f ca="1">IF(Main!$AY146&lt;&gt;"#",$P151-Main!$AY146,"#")</f>
        <v>#</v>
      </c>
      <c r="R151" s="35">
        <f>Main!E146*Mask!G$22</f>
        <v>0</v>
      </c>
      <c r="S151" s="35">
        <f>Main!F146*Mask!H$22</f>
        <v>0</v>
      </c>
      <c r="T151" s="35">
        <f>Main!G146*Mask!I$22</f>
        <v>0</v>
      </c>
      <c r="U151" s="35">
        <f>Main!H146*Mask!J$22</f>
        <v>0</v>
      </c>
      <c r="V151" s="35">
        <f>Main!I146*Mask!K$22</f>
        <v>0</v>
      </c>
      <c r="W151" s="35">
        <f>Main!J146*Mask!L$22</f>
        <v>0</v>
      </c>
      <c r="X151" s="35">
        <f>Main!K146*Mask!M$22</f>
        <v>0</v>
      </c>
      <c r="Y151" s="35">
        <f>Main!L146*Mask!N$22</f>
        <v>0</v>
      </c>
      <c r="Z151" s="35">
        <f>Main!M146*Mask!O$22</f>
        <v>0</v>
      </c>
      <c r="AA151" s="35">
        <f>Main!N146*Mask!P$22</f>
        <v>0</v>
      </c>
      <c r="AB151" s="35">
        <f>Main!O146*Mask!Q$22</f>
        <v>0</v>
      </c>
      <c r="AC151" s="35">
        <f>Main!P146*Mask!R$22</f>
        <v>0</v>
      </c>
      <c r="AD151" s="35">
        <f>Main!Q146*Mask!S$22</f>
        <v>0</v>
      </c>
      <c r="AE151" s="35">
        <f>Main!R146*Mask!T$22</f>
        <v>0</v>
      </c>
      <c r="AF151" s="35">
        <f>Main!S146*Mask!U$22</f>
        <v>0</v>
      </c>
      <c r="AG151" s="35">
        <f>Main!T146*Mask!V$22</f>
        <v>0</v>
      </c>
      <c r="AH151" s="35">
        <f>Main!U146*Mask!W$22</f>
        <v>0</v>
      </c>
      <c r="AI151" s="35">
        <f>Main!V146*Mask!X$22</f>
        <v>0</v>
      </c>
      <c r="AJ151" s="35">
        <f>Main!W146*Mask!Y$22</f>
        <v>0</v>
      </c>
      <c r="AK151" s="35">
        <f>Main!X146*Mask!Z$22</f>
        <v>0</v>
      </c>
      <c r="AL151" s="35">
        <f>Main!Y146*Mask!AA$22</f>
        <v>0</v>
      </c>
      <c r="AM151" s="35">
        <f>Main!Z146*Mask!AB$22</f>
        <v>0</v>
      </c>
      <c r="AN151" s="35"/>
      <c r="AO151" s="35">
        <f>IF(OR($A$1&lt;=Main!AA$4,ISBLANK($N151)),0,Main!AA146)</f>
        <v>0</v>
      </c>
      <c r="AP151" s="35">
        <f>IF(OR($A$1&lt;=Main!AB$4,ISBLANK($N151)),0,Main!AB146)</f>
        <v>0</v>
      </c>
      <c r="AQ151" s="35">
        <f>IF(OR($A$1&lt;=Main!AC$4,ISBLANK($N151)),0,Main!AC146)</f>
        <v>0</v>
      </c>
      <c r="AR151" s="35">
        <f>IF(OR($A$1&lt;=Main!AD$4,ISBLANK($N151)),0,Main!AD146)</f>
        <v>0</v>
      </c>
      <c r="AS151" s="35">
        <f>IF(OR($A$1&lt;=Main!AE$4,ISBLANK($N151)),0,Main!AE146)</f>
        <v>0</v>
      </c>
      <c r="AT151" s="35">
        <f>IF(OR($A$1&lt;=Main!AF$4,ISBLANK($N151)),0,Main!AF146)</f>
        <v>0</v>
      </c>
      <c r="AU151" s="35">
        <f>IF(OR($A$1&lt;=Main!AG$4,ISBLANK($N151)),0,Main!AG146)</f>
        <v>0</v>
      </c>
      <c r="AV151" s="35">
        <f>IF(OR($A$1&lt;=Main!AH$4,ISBLANK($N151)),0,Main!AH146)</f>
        <v>0</v>
      </c>
      <c r="AW151" s="35">
        <f>IF(OR($A$1&lt;=Main!AI$4,ISBLANK($N151)),0,Main!AI146)</f>
        <v>0</v>
      </c>
      <c r="AX151" s="35">
        <f>IF(OR($A$1&lt;=Main!AJ$4,ISBLANK($N151)),0,Main!AJ146)</f>
        <v>0</v>
      </c>
      <c r="AY151" s="35">
        <f>IF(OR($A$1&lt;=Main!AK$4,ISBLANK($N151)),0,Main!AK146)</f>
        <v>0</v>
      </c>
      <c r="AZ151" s="35">
        <f>IF(OR($A$1&lt;=Main!AL$4,ISBLANK($N151)),0,Main!AL146)</f>
        <v>0</v>
      </c>
      <c r="BA151" s="35">
        <f>IF(OR($A$1&lt;=Main!AM$4,ISBLANK($N151)),0,Main!AM146)</f>
        <v>0</v>
      </c>
      <c r="BB151" s="35">
        <f>IF(OR($A$1&lt;=Main!AN$4,ISBLANK($N151)),0,Main!AN146)</f>
        <v>0</v>
      </c>
      <c r="BC151" s="35">
        <f>IF(OR($A$1&lt;=Main!AO$4,ISBLANK($N151)),0,Main!AO146)</f>
        <v>0</v>
      </c>
      <c r="BD151" s="35">
        <f>IF(OR($A$1&lt;=Main!AP$4,ISBLANK($N151)),0,Main!AP146)</f>
        <v>0</v>
      </c>
      <c r="BE151" s="35">
        <f>IF(OR($A$1&lt;=Main!AQ$4,ISBLANK($N151)),0,Main!AQ146)</f>
        <v>0</v>
      </c>
      <c r="BF151" s="35">
        <f>IF(OR($A$1&lt;=Main!AR$4,ISBLANK($N151)),0,Main!AR146)</f>
        <v>0</v>
      </c>
      <c r="BG151" s="35">
        <f>IF(OR($A$1&lt;=Main!AS$4,ISBLANK($N151)),0,Main!AS146)</f>
        <v>0</v>
      </c>
      <c r="BH151" s="35">
        <f>IF(OR($A$1&lt;=Main!AT$4,ISBLANK($N151)),0,Main!AT146)</f>
        <v>0</v>
      </c>
      <c r="BI151" s="35">
        <f>IF(OR($A$1&lt;=Main!AU$4,ISBLANK($N151)),0,Main!AU146)</f>
        <v>0</v>
      </c>
      <c r="BJ151" s="35">
        <f>IF(OR($A$1&lt;=Main!AV$4,ISBLANK($N151)),0,Main!AV146)</f>
        <v>0</v>
      </c>
    </row>
    <row r="152" spans="13:62">
      <c r="M152" s="6" t="str">
        <f>Main!$A147&amp;Main!$B147</f>
        <v/>
      </c>
      <c r="N152" s="6" t="str">
        <f>Main!$A147&amp;Main!$B147</f>
        <v/>
      </c>
      <c r="O152" s="145">
        <f t="shared" si="10"/>
        <v>0</v>
      </c>
      <c r="P152" s="150">
        <f t="shared" si="11"/>
        <v>1</v>
      </c>
      <c r="Q152" s="150" t="str">
        <f ca="1">IF(Main!$AY147&lt;&gt;"#",$P152-Main!$AY147,"#")</f>
        <v>#</v>
      </c>
      <c r="R152" s="35">
        <f>Main!E147*Mask!G$22</f>
        <v>0</v>
      </c>
      <c r="S152" s="35">
        <f>Main!F147*Mask!H$22</f>
        <v>0</v>
      </c>
      <c r="T152" s="35">
        <f>Main!G147*Mask!I$22</f>
        <v>0</v>
      </c>
      <c r="U152" s="35">
        <f>Main!H147*Mask!J$22</f>
        <v>0</v>
      </c>
      <c r="V152" s="35">
        <f>Main!I147*Mask!K$22</f>
        <v>0</v>
      </c>
      <c r="W152" s="35">
        <f>Main!J147*Mask!L$22</f>
        <v>0</v>
      </c>
      <c r="X152" s="35">
        <f>Main!K147*Mask!M$22</f>
        <v>0</v>
      </c>
      <c r="Y152" s="35">
        <f>Main!L147*Mask!N$22</f>
        <v>0</v>
      </c>
      <c r="Z152" s="35">
        <f>Main!M147*Mask!O$22</f>
        <v>0</v>
      </c>
      <c r="AA152" s="35">
        <f>Main!N147*Mask!P$22</f>
        <v>0</v>
      </c>
      <c r="AB152" s="35">
        <f>Main!O147*Mask!Q$22</f>
        <v>0</v>
      </c>
      <c r="AC152" s="35">
        <f>Main!P147*Mask!R$22</f>
        <v>0</v>
      </c>
      <c r="AD152" s="35">
        <f>Main!Q147*Mask!S$22</f>
        <v>0</v>
      </c>
      <c r="AE152" s="35">
        <f>Main!R147*Mask!T$22</f>
        <v>0</v>
      </c>
      <c r="AF152" s="35">
        <f>Main!S147*Mask!U$22</f>
        <v>0</v>
      </c>
      <c r="AG152" s="35">
        <f>Main!T147*Mask!V$22</f>
        <v>0</v>
      </c>
      <c r="AH152" s="35">
        <f>Main!U147*Mask!W$22</f>
        <v>0</v>
      </c>
      <c r="AI152" s="35">
        <f>Main!V147*Mask!X$22</f>
        <v>0</v>
      </c>
      <c r="AJ152" s="35">
        <f>Main!W147*Mask!Y$22</f>
        <v>0</v>
      </c>
      <c r="AK152" s="35">
        <f>Main!X147*Mask!Z$22</f>
        <v>0</v>
      </c>
      <c r="AL152" s="35">
        <f>Main!Y147*Mask!AA$22</f>
        <v>0</v>
      </c>
      <c r="AM152" s="35">
        <f>Main!Z147*Mask!AB$22</f>
        <v>0</v>
      </c>
      <c r="AN152" s="35"/>
      <c r="AO152" s="35">
        <f>IF(OR($A$1&lt;=Main!AA$4,ISBLANK($N152)),0,Main!AA147)</f>
        <v>0</v>
      </c>
      <c r="AP152" s="35">
        <f>IF(OR($A$1&lt;=Main!AB$4,ISBLANK($N152)),0,Main!AB147)</f>
        <v>0</v>
      </c>
      <c r="AQ152" s="35">
        <f>IF(OR($A$1&lt;=Main!AC$4,ISBLANK($N152)),0,Main!AC147)</f>
        <v>0</v>
      </c>
      <c r="AR152" s="35">
        <f>IF(OR($A$1&lt;=Main!AD$4,ISBLANK($N152)),0,Main!AD147)</f>
        <v>0</v>
      </c>
      <c r="AS152" s="35">
        <f>IF(OR($A$1&lt;=Main!AE$4,ISBLANK($N152)),0,Main!AE147)</f>
        <v>0</v>
      </c>
      <c r="AT152" s="35">
        <f>IF(OR($A$1&lt;=Main!AF$4,ISBLANK($N152)),0,Main!AF147)</f>
        <v>0</v>
      </c>
      <c r="AU152" s="35">
        <f>IF(OR($A$1&lt;=Main!AG$4,ISBLANK($N152)),0,Main!AG147)</f>
        <v>0</v>
      </c>
      <c r="AV152" s="35">
        <f>IF(OR($A$1&lt;=Main!AH$4,ISBLANK($N152)),0,Main!AH147)</f>
        <v>0</v>
      </c>
      <c r="AW152" s="35">
        <f>IF(OR($A$1&lt;=Main!AI$4,ISBLANK($N152)),0,Main!AI147)</f>
        <v>0</v>
      </c>
      <c r="AX152" s="35">
        <f>IF(OR($A$1&lt;=Main!AJ$4,ISBLANK($N152)),0,Main!AJ147)</f>
        <v>0</v>
      </c>
      <c r="AY152" s="35">
        <f>IF(OR($A$1&lt;=Main!AK$4,ISBLANK($N152)),0,Main!AK147)</f>
        <v>0</v>
      </c>
      <c r="AZ152" s="35">
        <f>IF(OR($A$1&lt;=Main!AL$4,ISBLANK($N152)),0,Main!AL147)</f>
        <v>0</v>
      </c>
      <c r="BA152" s="35">
        <f>IF(OR($A$1&lt;=Main!AM$4,ISBLANK($N152)),0,Main!AM147)</f>
        <v>0</v>
      </c>
      <c r="BB152" s="35">
        <f>IF(OR($A$1&lt;=Main!AN$4,ISBLANK($N152)),0,Main!AN147)</f>
        <v>0</v>
      </c>
      <c r="BC152" s="35">
        <f>IF(OR($A$1&lt;=Main!AO$4,ISBLANK($N152)),0,Main!AO147)</f>
        <v>0</v>
      </c>
      <c r="BD152" s="35">
        <f>IF(OR($A$1&lt;=Main!AP$4,ISBLANK($N152)),0,Main!AP147)</f>
        <v>0</v>
      </c>
      <c r="BE152" s="35">
        <f>IF(OR($A$1&lt;=Main!AQ$4,ISBLANK($N152)),0,Main!AQ147)</f>
        <v>0</v>
      </c>
      <c r="BF152" s="35">
        <f>IF(OR($A$1&lt;=Main!AR$4,ISBLANK($N152)),0,Main!AR147)</f>
        <v>0</v>
      </c>
      <c r="BG152" s="35">
        <f>IF(OR($A$1&lt;=Main!AS$4,ISBLANK($N152)),0,Main!AS147)</f>
        <v>0</v>
      </c>
      <c r="BH152" s="35">
        <f>IF(OR($A$1&lt;=Main!AT$4,ISBLANK($N152)),0,Main!AT147)</f>
        <v>0</v>
      </c>
      <c r="BI152" s="35">
        <f>IF(OR($A$1&lt;=Main!AU$4,ISBLANK($N152)),0,Main!AU147)</f>
        <v>0</v>
      </c>
      <c r="BJ152" s="35">
        <f>IF(OR($A$1&lt;=Main!AV$4,ISBLANK($N152)),0,Main!AV147)</f>
        <v>0</v>
      </c>
    </row>
    <row r="153" spans="13:62">
      <c r="M153" s="6" t="str">
        <f>Main!$A148&amp;Main!$B148</f>
        <v/>
      </c>
      <c r="N153" s="6" t="str">
        <f>Main!$A148&amp;Main!$B148</f>
        <v/>
      </c>
      <c r="O153" s="145">
        <f t="shared" si="10"/>
        <v>0</v>
      </c>
      <c r="P153" s="150">
        <f t="shared" si="11"/>
        <v>1</v>
      </c>
      <c r="Q153" s="150" t="str">
        <f ca="1">IF(Main!$AY148&lt;&gt;"#",$P153-Main!$AY148,"#")</f>
        <v>#</v>
      </c>
      <c r="R153" s="35">
        <f>Main!E148*Mask!G$22</f>
        <v>0</v>
      </c>
      <c r="S153" s="35">
        <f>Main!F148*Mask!H$22</f>
        <v>0</v>
      </c>
      <c r="T153" s="35">
        <f>Main!G148*Mask!I$22</f>
        <v>0</v>
      </c>
      <c r="U153" s="35">
        <f>Main!H148*Mask!J$22</f>
        <v>0</v>
      </c>
      <c r="V153" s="35">
        <f>Main!I148*Mask!K$22</f>
        <v>0</v>
      </c>
      <c r="W153" s="35">
        <f>Main!J148*Mask!L$22</f>
        <v>0</v>
      </c>
      <c r="X153" s="35">
        <f>Main!K148*Mask!M$22</f>
        <v>0</v>
      </c>
      <c r="Y153" s="35">
        <f>Main!L148*Mask!N$22</f>
        <v>0</v>
      </c>
      <c r="Z153" s="35">
        <f>Main!M148*Mask!O$22</f>
        <v>0</v>
      </c>
      <c r="AA153" s="35">
        <f>Main!N148*Mask!P$22</f>
        <v>0</v>
      </c>
      <c r="AB153" s="35">
        <f>Main!O148*Mask!Q$22</f>
        <v>0</v>
      </c>
      <c r="AC153" s="35">
        <f>Main!P148*Mask!R$22</f>
        <v>0</v>
      </c>
      <c r="AD153" s="35">
        <f>Main!Q148*Mask!S$22</f>
        <v>0</v>
      </c>
      <c r="AE153" s="35">
        <f>Main!R148*Mask!T$22</f>
        <v>0</v>
      </c>
      <c r="AF153" s="35">
        <f>Main!S148*Mask!U$22</f>
        <v>0</v>
      </c>
      <c r="AG153" s="35">
        <f>Main!T148*Mask!V$22</f>
        <v>0</v>
      </c>
      <c r="AH153" s="35">
        <f>Main!U148*Mask!W$22</f>
        <v>0</v>
      </c>
      <c r="AI153" s="35">
        <f>Main!V148*Mask!X$22</f>
        <v>0</v>
      </c>
      <c r="AJ153" s="35">
        <f>Main!W148*Mask!Y$22</f>
        <v>0</v>
      </c>
      <c r="AK153" s="35">
        <f>Main!X148*Mask!Z$22</f>
        <v>0</v>
      </c>
      <c r="AL153" s="35">
        <f>Main!Y148*Mask!AA$22</f>
        <v>0</v>
      </c>
      <c r="AM153" s="35">
        <f>Main!Z148*Mask!AB$22</f>
        <v>0</v>
      </c>
      <c r="AN153" s="35"/>
      <c r="AO153" s="35">
        <f>IF(OR($A$1&lt;=Main!AA$4,ISBLANK($N153)),0,Main!AA148)</f>
        <v>0</v>
      </c>
      <c r="AP153" s="35">
        <f>IF(OR($A$1&lt;=Main!AB$4,ISBLANK($N153)),0,Main!AB148)</f>
        <v>0</v>
      </c>
      <c r="AQ153" s="35">
        <f>IF(OR($A$1&lt;=Main!AC$4,ISBLANK($N153)),0,Main!AC148)</f>
        <v>0</v>
      </c>
      <c r="AR153" s="35">
        <f>IF(OR($A$1&lt;=Main!AD$4,ISBLANK($N153)),0,Main!AD148)</f>
        <v>0</v>
      </c>
      <c r="AS153" s="35">
        <f>IF(OR($A$1&lt;=Main!AE$4,ISBLANK($N153)),0,Main!AE148)</f>
        <v>0</v>
      </c>
      <c r="AT153" s="35">
        <f>IF(OR($A$1&lt;=Main!AF$4,ISBLANK($N153)),0,Main!AF148)</f>
        <v>0</v>
      </c>
      <c r="AU153" s="35">
        <f>IF(OR($A$1&lt;=Main!AG$4,ISBLANK($N153)),0,Main!AG148)</f>
        <v>0</v>
      </c>
      <c r="AV153" s="35">
        <f>IF(OR($A$1&lt;=Main!AH$4,ISBLANK($N153)),0,Main!AH148)</f>
        <v>0</v>
      </c>
      <c r="AW153" s="35">
        <f>IF(OR($A$1&lt;=Main!AI$4,ISBLANK($N153)),0,Main!AI148)</f>
        <v>0</v>
      </c>
      <c r="AX153" s="35">
        <f>IF(OR($A$1&lt;=Main!AJ$4,ISBLANK($N153)),0,Main!AJ148)</f>
        <v>0</v>
      </c>
      <c r="AY153" s="35">
        <f>IF(OR($A$1&lt;=Main!AK$4,ISBLANK($N153)),0,Main!AK148)</f>
        <v>0</v>
      </c>
      <c r="AZ153" s="35">
        <f>IF(OR($A$1&lt;=Main!AL$4,ISBLANK($N153)),0,Main!AL148)</f>
        <v>0</v>
      </c>
      <c r="BA153" s="35">
        <f>IF(OR($A$1&lt;=Main!AM$4,ISBLANK($N153)),0,Main!AM148)</f>
        <v>0</v>
      </c>
      <c r="BB153" s="35">
        <f>IF(OR($A$1&lt;=Main!AN$4,ISBLANK($N153)),0,Main!AN148)</f>
        <v>0</v>
      </c>
      <c r="BC153" s="35">
        <f>IF(OR($A$1&lt;=Main!AO$4,ISBLANK($N153)),0,Main!AO148)</f>
        <v>0</v>
      </c>
      <c r="BD153" s="35">
        <f>IF(OR($A$1&lt;=Main!AP$4,ISBLANK($N153)),0,Main!AP148)</f>
        <v>0</v>
      </c>
      <c r="BE153" s="35">
        <f>IF(OR($A$1&lt;=Main!AQ$4,ISBLANK($N153)),0,Main!AQ148)</f>
        <v>0</v>
      </c>
      <c r="BF153" s="35">
        <f>IF(OR($A$1&lt;=Main!AR$4,ISBLANK($N153)),0,Main!AR148)</f>
        <v>0</v>
      </c>
      <c r="BG153" s="35">
        <f>IF(OR($A$1&lt;=Main!AS$4,ISBLANK($N153)),0,Main!AS148)</f>
        <v>0</v>
      </c>
      <c r="BH153" s="35">
        <f>IF(OR($A$1&lt;=Main!AT$4,ISBLANK($N153)),0,Main!AT148)</f>
        <v>0</v>
      </c>
      <c r="BI153" s="35">
        <f>IF(OR($A$1&lt;=Main!AU$4,ISBLANK($N153)),0,Main!AU148)</f>
        <v>0</v>
      </c>
      <c r="BJ153" s="35">
        <f>IF(OR($A$1&lt;=Main!AV$4,ISBLANK($N153)),0,Main!AV148)</f>
        <v>0</v>
      </c>
    </row>
    <row r="154" spans="13:62">
      <c r="M154" s="6" t="str">
        <f>Main!$A149&amp;Main!$B149</f>
        <v/>
      </c>
      <c r="N154" s="6" t="str">
        <f>Main!$A149&amp;Main!$B149</f>
        <v/>
      </c>
      <c r="O154" s="145">
        <f t="shared" si="10"/>
        <v>0</v>
      </c>
      <c r="P154" s="150">
        <f t="shared" si="11"/>
        <v>1</v>
      </c>
      <c r="Q154" s="150" t="str">
        <f ca="1">IF(Main!$AY149&lt;&gt;"#",$P154-Main!$AY149,"#")</f>
        <v>#</v>
      </c>
      <c r="R154" s="35">
        <f>Main!E149*Mask!G$22</f>
        <v>0</v>
      </c>
      <c r="S154" s="35">
        <f>Main!F149*Mask!H$22</f>
        <v>0</v>
      </c>
      <c r="T154" s="35">
        <f>Main!G149*Mask!I$22</f>
        <v>0</v>
      </c>
      <c r="U154" s="35">
        <f>Main!H149*Mask!J$22</f>
        <v>0</v>
      </c>
      <c r="V154" s="35">
        <f>Main!I149*Mask!K$22</f>
        <v>0</v>
      </c>
      <c r="W154" s="35">
        <f>Main!J149*Mask!L$22</f>
        <v>0</v>
      </c>
      <c r="X154" s="35">
        <f>Main!K149*Mask!M$22</f>
        <v>0</v>
      </c>
      <c r="Y154" s="35">
        <f>Main!L149*Mask!N$22</f>
        <v>0</v>
      </c>
      <c r="Z154" s="35">
        <f>Main!M149*Mask!O$22</f>
        <v>0</v>
      </c>
      <c r="AA154" s="35">
        <f>Main!N149*Mask!P$22</f>
        <v>0</v>
      </c>
      <c r="AB154" s="35">
        <f>Main!O149*Mask!Q$22</f>
        <v>0</v>
      </c>
      <c r="AC154" s="35">
        <f>Main!P149*Mask!R$22</f>
        <v>0</v>
      </c>
      <c r="AD154" s="35">
        <f>Main!Q149*Mask!S$22</f>
        <v>0</v>
      </c>
      <c r="AE154" s="35">
        <f>Main!R149*Mask!T$22</f>
        <v>0</v>
      </c>
      <c r="AF154" s="35">
        <f>Main!S149*Mask!U$22</f>
        <v>0</v>
      </c>
      <c r="AG154" s="35">
        <f>Main!T149*Mask!V$22</f>
        <v>0</v>
      </c>
      <c r="AH154" s="35">
        <f>Main!U149*Mask!W$22</f>
        <v>0</v>
      </c>
      <c r="AI154" s="35">
        <f>Main!V149*Mask!X$22</f>
        <v>0</v>
      </c>
      <c r="AJ154" s="35">
        <f>Main!W149*Mask!Y$22</f>
        <v>0</v>
      </c>
      <c r="AK154" s="35">
        <f>Main!X149*Mask!Z$22</f>
        <v>0</v>
      </c>
      <c r="AL154" s="35">
        <f>Main!Y149*Mask!AA$22</f>
        <v>0</v>
      </c>
      <c r="AM154" s="35">
        <f>Main!Z149*Mask!AB$22</f>
        <v>0</v>
      </c>
      <c r="AN154" s="35"/>
      <c r="AO154" s="35">
        <f>IF(OR($A$1&lt;=Main!AA$4,ISBLANK($N154)),0,Main!AA149)</f>
        <v>0</v>
      </c>
      <c r="AP154" s="35">
        <f>IF(OR($A$1&lt;=Main!AB$4,ISBLANK($N154)),0,Main!AB149)</f>
        <v>0</v>
      </c>
      <c r="AQ154" s="35">
        <f>IF(OR($A$1&lt;=Main!AC$4,ISBLANK($N154)),0,Main!AC149)</f>
        <v>0</v>
      </c>
      <c r="AR154" s="35">
        <f>IF(OR($A$1&lt;=Main!AD$4,ISBLANK($N154)),0,Main!AD149)</f>
        <v>0</v>
      </c>
      <c r="AS154" s="35">
        <f>IF(OR($A$1&lt;=Main!AE$4,ISBLANK($N154)),0,Main!AE149)</f>
        <v>0</v>
      </c>
      <c r="AT154" s="35">
        <f>IF(OR($A$1&lt;=Main!AF$4,ISBLANK($N154)),0,Main!AF149)</f>
        <v>0</v>
      </c>
      <c r="AU154" s="35">
        <f>IF(OR($A$1&lt;=Main!AG$4,ISBLANK($N154)),0,Main!AG149)</f>
        <v>0</v>
      </c>
      <c r="AV154" s="35">
        <f>IF(OR($A$1&lt;=Main!AH$4,ISBLANK($N154)),0,Main!AH149)</f>
        <v>0</v>
      </c>
      <c r="AW154" s="35">
        <f>IF(OR($A$1&lt;=Main!AI$4,ISBLANK($N154)),0,Main!AI149)</f>
        <v>0</v>
      </c>
      <c r="AX154" s="35">
        <f>IF(OR($A$1&lt;=Main!AJ$4,ISBLANK($N154)),0,Main!AJ149)</f>
        <v>0</v>
      </c>
      <c r="AY154" s="35">
        <f>IF(OR($A$1&lt;=Main!AK$4,ISBLANK($N154)),0,Main!AK149)</f>
        <v>0</v>
      </c>
      <c r="AZ154" s="35">
        <f>IF(OR($A$1&lt;=Main!AL$4,ISBLANK($N154)),0,Main!AL149)</f>
        <v>0</v>
      </c>
      <c r="BA154" s="35">
        <f>IF(OR($A$1&lt;=Main!AM$4,ISBLANK($N154)),0,Main!AM149)</f>
        <v>0</v>
      </c>
      <c r="BB154" s="35">
        <f>IF(OR($A$1&lt;=Main!AN$4,ISBLANK($N154)),0,Main!AN149)</f>
        <v>0</v>
      </c>
      <c r="BC154" s="35">
        <f>IF(OR($A$1&lt;=Main!AO$4,ISBLANK($N154)),0,Main!AO149)</f>
        <v>0</v>
      </c>
      <c r="BD154" s="35">
        <f>IF(OR($A$1&lt;=Main!AP$4,ISBLANK($N154)),0,Main!AP149)</f>
        <v>0</v>
      </c>
      <c r="BE154" s="35">
        <f>IF(OR($A$1&lt;=Main!AQ$4,ISBLANK($N154)),0,Main!AQ149)</f>
        <v>0</v>
      </c>
      <c r="BF154" s="35">
        <f>IF(OR($A$1&lt;=Main!AR$4,ISBLANK($N154)),0,Main!AR149)</f>
        <v>0</v>
      </c>
      <c r="BG154" s="35">
        <f>IF(OR($A$1&lt;=Main!AS$4,ISBLANK($N154)),0,Main!AS149)</f>
        <v>0</v>
      </c>
      <c r="BH154" s="35">
        <f>IF(OR($A$1&lt;=Main!AT$4,ISBLANK($N154)),0,Main!AT149)</f>
        <v>0</v>
      </c>
      <c r="BI154" s="35">
        <f>IF(OR($A$1&lt;=Main!AU$4,ISBLANK($N154)),0,Main!AU149)</f>
        <v>0</v>
      </c>
      <c r="BJ154" s="35">
        <f>IF(OR($A$1&lt;=Main!AV$4,ISBLANK($N154)),0,Main!AV149)</f>
        <v>0</v>
      </c>
    </row>
    <row r="155" spans="13:62">
      <c r="M155" s="6" t="str">
        <f>Main!$A150&amp;Main!$B150</f>
        <v/>
      </c>
      <c r="N155" s="6" t="str">
        <f>Main!$A150&amp;Main!$B150</f>
        <v/>
      </c>
      <c r="O155" s="145">
        <f t="shared" si="10"/>
        <v>0</v>
      </c>
      <c r="P155" s="150">
        <f t="shared" si="11"/>
        <v>1</v>
      </c>
      <c r="Q155" s="150" t="str">
        <f ca="1">IF(Main!$AY150&lt;&gt;"#",$P155-Main!$AY150,"#")</f>
        <v>#</v>
      </c>
      <c r="R155" s="35">
        <f>Main!E150*Mask!G$22</f>
        <v>0</v>
      </c>
      <c r="S155" s="35">
        <f>Main!F150*Mask!H$22</f>
        <v>0</v>
      </c>
      <c r="T155" s="35">
        <f>Main!G150*Mask!I$22</f>
        <v>0</v>
      </c>
      <c r="U155" s="35">
        <f>Main!H150*Mask!J$22</f>
        <v>0</v>
      </c>
      <c r="V155" s="35">
        <f>Main!I150*Mask!K$22</f>
        <v>0</v>
      </c>
      <c r="W155" s="35">
        <f>Main!J150*Mask!L$22</f>
        <v>0</v>
      </c>
      <c r="X155" s="35">
        <f>Main!K150*Mask!M$22</f>
        <v>0</v>
      </c>
      <c r="Y155" s="35">
        <f>Main!L150*Mask!N$22</f>
        <v>0</v>
      </c>
      <c r="Z155" s="35">
        <f>Main!M150*Mask!O$22</f>
        <v>0</v>
      </c>
      <c r="AA155" s="35">
        <f>Main!N150*Mask!P$22</f>
        <v>0</v>
      </c>
      <c r="AB155" s="35">
        <f>Main!O150*Mask!Q$22</f>
        <v>0</v>
      </c>
      <c r="AC155" s="35">
        <f>Main!P150*Mask!R$22</f>
        <v>0</v>
      </c>
      <c r="AD155" s="35">
        <f>Main!Q150*Mask!S$22</f>
        <v>0</v>
      </c>
      <c r="AE155" s="35">
        <f>Main!R150*Mask!T$22</f>
        <v>0</v>
      </c>
      <c r="AF155" s="35">
        <f>Main!S150*Mask!U$22</f>
        <v>0</v>
      </c>
      <c r="AG155" s="35">
        <f>Main!T150*Mask!V$22</f>
        <v>0</v>
      </c>
      <c r="AH155" s="35">
        <f>Main!U150*Mask!W$22</f>
        <v>0</v>
      </c>
      <c r="AI155" s="35">
        <f>Main!V150*Mask!X$22</f>
        <v>0</v>
      </c>
      <c r="AJ155" s="35">
        <f>Main!W150*Mask!Y$22</f>
        <v>0</v>
      </c>
      <c r="AK155" s="35">
        <f>Main!X150*Mask!Z$22</f>
        <v>0</v>
      </c>
      <c r="AL155" s="35">
        <f>Main!Y150*Mask!AA$22</f>
        <v>0</v>
      </c>
      <c r="AM155" s="35">
        <f>Main!Z150*Mask!AB$22</f>
        <v>0</v>
      </c>
      <c r="AN155" s="35"/>
      <c r="AO155" s="35">
        <f>IF(OR($A$1&lt;=Main!AA$4,ISBLANK($N155)),0,Main!AA150)</f>
        <v>0</v>
      </c>
      <c r="AP155" s="35">
        <f>IF(OR($A$1&lt;=Main!AB$4,ISBLANK($N155)),0,Main!AB150)</f>
        <v>0</v>
      </c>
      <c r="AQ155" s="35">
        <f>IF(OR($A$1&lt;=Main!AC$4,ISBLANK($N155)),0,Main!AC150)</f>
        <v>0</v>
      </c>
      <c r="AR155" s="35">
        <f>IF(OR($A$1&lt;=Main!AD$4,ISBLANK($N155)),0,Main!AD150)</f>
        <v>0</v>
      </c>
      <c r="AS155" s="35">
        <f>IF(OR($A$1&lt;=Main!AE$4,ISBLANK($N155)),0,Main!AE150)</f>
        <v>0</v>
      </c>
      <c r="AT155" s="35">
        <f>IF(OR($A$1&lt;=Main!AF$4,ISBLANK($N155)),0,Main!AF150)</f>
        <v>0</v>
      </c>
      <c r="AU155" s="35">
        <f>IF(OR($A$1&lt;=Main!AG$4,ISBLANK($N155)),0,Main!AG150)</f>
        <v>0</v>
      </c>
      <c r="AV155" s="35">
        <f>IF(OR($A$1&lt;=Main!AH$4,ISBLANK($N155)),0,Main!AH150)</f>
        <v>0</v>
      </c>
      <c r="AW155" s="35">
        <f>IF(OR($A$1&lt;=Main!AI$4,ISBLANK($N155)),0,Main!AI150)</f>
        <v>0</v>
      </c>
      <c r="AX155" s="35">
        <f>IF(OR($A$1&lt;=Main!AJ$4,ISBLANK($N155)),0,Main!AJ150)</f>
        <v>0</v>
      </c>
      <c r="AY155" s="35">
        <f>IF(OR($A$1&lt;=Main!AK$4,ISBLANK($N155)),0,Main!AK150)</f>
        <v>0</v>
      </c>
      <c r="AZ155" s="35">
        <f>IF(OR($A$1&lt;=Main!AL$4,ISBLANK($N155)),0,Main!AL150)</f>
        <v>0</v>
      </c>
      <c r="BA155" s="35">
        <f>IF(OR($A$1&lt;=Main!AM$4,ISBLANK($N155)),0,Main!AM150)</f>
        <v>0</v>
      </c>
      <c r="BB155" s="35">
        <f>IF(OR($A$1&lt;=Main!AN$4,ISBLANK($N155)),0,Main!AN150)</f>
        <v>0</v>
      </c>
      <c r="BC155" s="35">
        <f>IF(OR($A$1&lt;=Main!AO$4,ISBLANK($N155)),0,Main!AO150)</f>
        <v>0</v>
      </c>
      <c r="BD155" s="35">
        <f>IF(OR($A$1&lt;=Main!AP$4,ISBLANK($N155)),0,Main!AP150)</f>
        <v>0</v>
      </c>
      <c r="BE155" s="35">
        <f>IF(OR($A$1&lt;=Main!AQ$4,ISBLANK($N155)),0,Main!AQ150)</f>
        <v>0</v>
      </c>
      <c r="BF155" s="35">
        <f>IF(OR($A$1&lt;=Main!AR$4,ISBLANK($N155)),0,Main!AR150)</f>
        <v>0</v>
      </c>
      <c r="BG155" s="35">
        <f>IF(OR($A$1&lt;=Main!AS$4,ISBLANK($N155)),0,Main!AS150)</f>
        <v>0</v>
      </c>
      <c r="BH155" s="35">
        <f>IF(OR($A$1&lt;=Main!AT$4,ISBLANK($N155)),0,Main!AT150)</f>
        <v>0</v>
      </c>
      <c r="BI155" s="35">
        <f>IF(OR($A$1&lt;=Main!AU$4,ISBLANK($N155)),0,Main!AU150)</f>
        <v>0</v>
      </c>
      <c r="BJ155" s="35">
        <f>IF(OR($A$1&lt;=Main!AV$4,ISBLANK($N155)),0,Main!AV150)</f>
        <v>0</v>
      </c>
    </row>
    <row r="156" spans="13:62">
      <c r="O156" s="149"/>
      <c r="P156" s="147"/>
      <c r="Q156" s="147"/>
      <c r="R156" s="35"/>
      <c r="S156" s="35"/>
      <c r="T156" s="35"/>
      <c r="U156" s="35"/>
      <c r="V156" s="35"/>
      <c r="W156" s="35"/>
      <c r="X156" s="35"/>
      <c r="Y156" s="35"/>
      <c r="Z156" s="35"/>
      <c r="AA156" s="35"/>
      <c r="AB156" s="35"/>
      <c r="AC156" s="35"/>
      <c r="AD156" s="35"/>
      <c r="AE156" s="35"/>
      <c r="AF156" s="35"/>
      <c r="AG156" s="35"/>
      <c r="AH156" s="35"/>
      <c r="AI156" s="35"/>
      <c r="AJ156" s="35"/>
      <c r="AK156" s="35"/>
      <c r="AL156" s="35"/>
      <c r="AM156" s="35"/>
      <c r="AN156" s="35"/>
      <c r="AO156" s="35"/>
      <c r="AP156" s="35"/>
      <c r="AQ156" s="35"/>
      <c r="AR156" s="35"/>
      <c r="AS156" s="35"/>
      <c r="AT156" s="35"/>
      <c r="AU156" s="35"/>
      <c r="AV156" s="35"/>
      <c r="AW156" s="35"/>
      <c r="AX156" s="35"/>
      <c r="AY156" s="35"/>
      <c r="AZ156" s="35"/>
      <c r="BA156" s="35"/>
      <c r="BB156" s="35"/>
      <c r="BC156" s="35"/>
      <c r="BD156" s="35"/>
      <c r="BE156" s="35"/>
      <c r="BF156" s="35"/>
      <c r="BG156" s="35"/>
      <c r="BH156" s="35"/>
    </row>
    <row r="157" spans="13:62">
      <c r="O157" s="147"/>
      <c r="P157" s="147"/>
      <c r="Q157" s="147"/>
      <c r="R157" s="35"/>
      <c r="S157" s="35"/>
      <c r="T157" s="35"/>
      <c r="U157" s="35"/>
      <c r="V157" s="35"/>
      <c r="W157" s="35"/>
      <c r="X157" s="35"/>
      <c r="Y157" s="35"/>
      <c r="Z157" s="35"/>
      <c r="AA157" s="35"/>
      <c r="AB157" s="35"/>
      <c r="AC157" s="35"/>
      <c r="AD157" s="35"/>
      <c r="AE157" s="35"/>
      <c r="AF157" s="35"/>
      <c r="AG157" s="35"/>
      <c r="AH157" s="35"/>
      <c r="AI157" s="35"/>
      <c r="AJ157" s="35"/>
      <c r="AK157" s="35"/>
      <c r="AL157" s="35"/>
      <c r="AM157" s="35"/>
      <c r="AN157" s="35"/>
      <c r="AO157" s="35"/>
      <c r="AP157" s="35"/>
      <c r="AQ157" s="35"/>
      <c r="AR157" s="35"/>
      <c r="AS157" s="35"/>
      <c r="AT157" s="35"/>
      <c r="AU157" s="35"/>
      <c r="AV157" s="35"/>
      <c r="AW157" s="35"/>
      <c r="AX157" s="35"/>
      <c r="AY157" s="35"/>
      <c r="AZ157" s="35"/>
      <c r="BA157" s="35"/>
      <c r="BB157" s="35"/>
      <c r="BC157" s="35"/>
      <c r="BD157" s="35"/>
      <c r="BE157" s="35"/>
      <c r="BF157" s="35"/>
      <c r="BG157" s="35"/>
      <c r="BH157" s="35"/>
    </row>
    <row r="158" spans="13:62">
      <c r="O158" s="147"/>
      <c r="P158" s="147"/>
      <c r="Q158" s="147"/>
      <c r="R158" s="35"/>
      <c r="S158" s="35"/>
      <c r="T158" s="35"/>
      <c r="U158" s="35"/>
      <c r="V158" s="35"/>
      <c r="W158" s="35"/>
      <c r="X158" s="35"/>
      <c r="Y158" s="35"/>
      <c r="Z158" s="35"/>
      <c r="AA158" s="35"/>
      <c r="AB158" s="35"/>
      <c r="AC158" s="35"/>
      <c r="AD158" s="35"/>
      <c r="AE158" s="35"/>
      <c r="AF158" s="35"/>
      <c r="AG158" s="35"/>
      <c r="AH158" s="35"/>
      <c r="AI158" s="35"/>
      <c r="AJ158" s="35"/>
      <c r="AK158" s="35"/>
      <c r="AL158" s="35"/>
      <c r="AM158" s="35"/>
      <c r="AN158" s="35"/>
    </row>
  </sheetData>
  <mergeCells count="3">
    <mergeCell ref="A1:A2"/>
    <mergeCell ref="B1:D2"/>
    <mergeCell ref="A3:D3"/>
  </mergeCells>
  <conditionalFormatting sqref="I4">
    <cfRule type="expression" dxfId="74" priority="15">
      <formula>$M$3</formula>
    </cfRule>
  </conditionalFormatting>
  <conditionalFormatting sqref="I4">
    <cfRule type="expression" dxfId="73" priority="14">
      <formula>$M$3</formula>
    </cfRule>
  </conditionalFormatting>
  <conditionalFormatting sqref="I4">
    <cfRule type="expression" dxfId="72" priority="13">
      <formula>$M$3</formula>
    </cfRule>
  </conditionalFormatting>
  <conditionalFormatting sqref="F7:G7">
    <cfRule type="expression" dxfId="71" priority="12">
      <formula>$M$6</formula>
    </cfRule>
  </conditionalFormatting>
  <conditionalFormatting sqref="I4">
    <cfRule type="expression" dxfId="70" priority="11">
      <formula>$M$3</formula>
    </cfRule>
  </conditionalFormatting>
  <conditionalFormatting sqref="F11:G60">
    <cfRule type="expression" dxfId="69" priority="10">
      <formula>F11&lt;&gt;L70</formula>
    </cfRule>
  </conditionalFormatting>
  <conditionalFormatting sqref="F7:G7">
    <cfRule type="expression" dxfId="68" priority="9">
      <formula>$M$6</formula>
    </cfRule>
  </conditionalFormatting>
  <conditionalFormatting sqref="I4">
    <cfRule type="expression" dxfId="67" priority="8">
      <formula>$M$3</formula>
    </cfRule>
  </conditionalFormatting>
  <conditionalFormatting sqref="I4">
    <cfRule type="expression" dxfId="66" priority="7">
      <formula>$M$3</formula>
    </cfRule>
  </conditionalFormatting>
  <conditionalFormatting sqref="I4">
    <cfRule type="expression" dxfId="65" priority="6">
      <formula>$M$3</formula>
    </cfRule>
  </conditionalFormatting>
  <conditionalFormatting sqref="F7:G7">
    <cfRule type="expression" dxfId="64" priority="5">
      <formula>$M$6</formula>
    </cfRule>
  </conditionalFormatting>
  <conditionalFormatting sqref="I4">
    <cfRule type="expression" dxfId="63" priority="4">
      <formula>$M$3</formula>
    </cfRule>
  </conditionalFormatting>
  <conditionalFormatting sqref="F11:G60">
    <cfRule type="expression" dxfId="62" priority="3">
      <formula>F11&lt;&gt;L70</formula>
    </cfRule>
  </conditionalFormatting>
  <conditionalFormatting sqref="F7:G7">
    <cfRule type="expression" dxfId="61" priority="2">
      <formula>$M$6</formula>
    </cfRule>
  </conditionalFormatting>
  <conditionalFormatting sqref="A1:A3 B1:D2">
    <cfRule type="expression" dxfId="60" priority="1">
      <formula>$M$5=""</formula>
    </cfRule>
  </conditionalFormatting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dimension ref="A1:AMO158"/>
  <sheetViews>
    <sheetView topLeftCell="BK3" workbookViewId="0">
      <selection activeCell="I17" sqref="I17"/>
    </sheetView>
  </sheetViews>
  <sheetFormatPr defaultRowHeight="12.75"/>
  <cols>
    <col min="1" max="1" width="17.7109375" style="6" customWidth="1"/>
    <col min="2" max="2" width="15.85546875" style="6" customWidth="1"/>
    <col min="3" max="3" width="16.7109375" style="6" bestFit="1" customWidth="1"/>
    <col min="4" max="4" width="9.140625" style="6"/>
    <col min="5" max="5" width="5.5703125" style="6" customWidth="1"/>
    <col min="6" max="6" width="6.85546875" style="6" customWidth="1"/>
    <col min="7" max="7" width="8.28515625" style="6" customWidth="1"/>
    <col min="8" max="8" width="11.28515625" style="6" customWidth="1"/>
    <col min="9" max="9" width="9.5703125" style="6" customWidth="1"/>
    <col min="10" max="10" width="15.140625" style="6" customWidth="1"/>
    <col min="11" max="11" width="23" style="6" hidden="1" customWidth="1"/>
    <col min="12" max="12" width="13.28515625" style="6" hidden="1" customWidth="1"/>
    <col min="13" max="13" width="6.85546875" style="6" hidden="1" customWidth="1"/>
    <col min="14" max="14" width="20.42578125" style="6" hidden="1" customWidth="1"/>
    <col min="15" max="17" width="9.140625" style="35" hidden="1" customWidth="1"/>
    <col min="18" max="60" width="9.140625" style="6" hidden="1" customWidth="1"/>
    <col min="61" max="61" width="8.42578125" style="56" hidden="1" customWidth="1"/>
    <col min="62" max="62" width="9.140625" style="56" hidden="1" customWidth="1"/>
    <col min="63" max="63" width="9.140625" style="6" customWidth="1"/>
    <col min="64" max="1029" width="9.140625" style="6"/>
    <col min="1030" max="16384" width="9.140625" style="53"/>
  </cols>
  <sheetData>
    <row r="1" spans="1:62" ht="14.25" thickTop="1" thickBot="1">
      <c r="A1" s="217">
        <f>Contests!$D$23</f>
        <v>0</v>
      </c>
      <c r="B1" s="218" t="str">
        <f>Contests!$E$23&amp;", "&amp;Contests!$F$23</f>
        <v xml:space="preserve">, </v>
      </c>
      <c r="C1" s="218"/>
      <c r="D1" s="218"/>
    </row>
    <row r="2" spans="1:62" ht="15.75" customHeight="1" thickTop="1">
      <c r="A2" s="217" t="str">
        <f>"     "&amp;Contests!D1</f>
        <v xml:space="preserve">     Фристайл слалом, женщины</v>
      </c>
      <c r="B2" s="219"/>
      <c r="C2" s="219"/>
      <c r="D2" s="219"/>
      <c r="M2" s="56"/>
    </row>
    <row r="3" spans="1:62" ht="13.5" thickBot="1">
      <c r="A3" s="220" t="str">
        <f>IF(OR($M$5="ic",$M$5="ib"),"Международные соревнования","Российские соревнования")</f>
        <v>Российские соревнования</v>
      </c>
      <c r="B3" s="221"/>
      <c r="C3" s="221"/>
      <c r="D3" s="222"/>
      <c r="F3" s="164"/>
      <c r="G3" s="164"/>
      <c r="H3" s="164"/>
      <c r="I3" s="164"/>
    </row>
    <row r="4" spans="1:62" ht="13.5" thickTop="1">
      <c r="A4" s="168" t="s">
        <v>61</v>
      </c>
      <c r="B4" s="163"/>
      <c r="C4" s="163"/>
      <c r="D4" s="36">
        <f>IF(ISBLANK(Contests!$G$23),1,VALUE(RIGHT(Contests!$G$23,3)))</f>
        <v>1</v>
      </c>
      <c r="F4" s="67"/>
      <c r="G4" s="67"/>
      <c r="H4" s="67"/>
      <c r="I4" s="67"/>
    </row>
    <row r="5" spans="1:62">
      <c r="A5" s="168" t="s">
        <v>62</v>
      </c>
      <c r="B5" s="37"/>
      <c r="C5" s="37"/>
      <c r="D5" s="38">
        <f>IF(O10=0,1,O10)</f>
        <v>1</v>
      </c>
      <c r="G5" s="164"/>
      <c r="H5" s="164"/>
      <c r="I5" s="165"/>
      <c r="M5" s="56" t="str">
        <f>LEFT(Contests!$G$23,2)</f>
        <v/>
      </c>
    </row>
    <row r="6" spans="1:62" ht="13.5" thickBot="1">
      <c r="A6" s="168" t="s">
        <v>63</v>
      </c>
      <c r="B6" s="37"/>
      <c r="C6" s="37"/>
      <c r="D6" s="38">
        <f>SUM(D11:D60)</f>
        <v>0</v>
      </c>
      <c r="F6" s="166"/>
      <c r="G6" s="166"/>
      <c r="H6" s="166"/>
      <c r="I6" s="166"/>
      <c r="M6" s="56" t="b">
        <f>OR($M$5="rb",$M$5="rc",$M$5="")</f>
        <v>1</v>
      </c>
    </row>
    <row r="7" spans="1:62" ht="14.25" thickTop="1" thickBot="1">
      <c r="A7" s="168" t="s">
        <v>64</v>
      </c>
      <c r="B7" s="37"/>
      <c r="C7" s="37"/>
      <c r="D7" s="38">
        <f>IF(AND(NOT($M$6),D6/D5&lt;0.5),0.5,D6/D5)</f>
        <v>0</v>
      </c>
      <c r="F7" s="153" t="str">
        <f>IF($M$6,"","Людей")</f>
        <v/>
      </c>
      <c r="G7" s="167">
        <v>20</v>
      </c>
      <c r="M7" s="56">
        <f>IF($G$7&gt;=10,10,$G$7)</f>
        <v>10</v>
      </c>
    </row>
    <row r="8" spans="1:62" ht="14.25" thickTop="1" thickBot="1">
      <c r="A8" s="169" t="s">
        <v>65</v>
      </c>
      <c r="B8" s="39"/>
      <c r="C8" s="39"/>
      <c r="D8" s="40">
        <f>IF($M6,VLOOKUP("",$K11:$M60,3,0),1-(10-$M$7)*0.05)</f>
        <v>0.5</v>
      </c>
      <c r="E8" s="58"/>
      <c r="F8" s="153" t="s">
        <v>71</v>
      </c>
      <c r="G8" s="154">
        <f>SUM(G11:G60)</f>
        <v>0</v>
      </c>
      <c r="M8" s="56">
        <f>IF(OR($M$5="rc",$M$5="ic"),2,3)</f>
        <v>3</v>
      </c>
    </row>
    <row r="9" spans="1:62" ht="14.25" thickTop="1" thickBot="1"/>
    <row r="10" spans="1:62" ht="25.5" customHeight="1" thickTop="1" thickBot="1">
      <c r="A10" s="41" t="s">
        <v>50</v>
      </c>
      <c r="B10" s="42" t="s">
        <v>51</v>
      </c>
      <c r="C10" s="42" t="s">
        <v>6</v>
      </c>
      <c r="D10" s="57" t="s">
        <v>66</v>
      </c>
      <c r="E10" s="57" t="s">
        <v>67</v>
      </c>
      <c r="F10" s="57" t="s">
        <v>68</v>
      </c>
      <c r="G10" s="57" t="s">
        <v>69</v>
      </c>
      <c r="K10" s="143" t="s">
        <v>70</v>
      </c>
      <c r="L10" s="143" t="s">
        <v>180</v>
      </c>
      <c r="M10" s="35"/>
      <c r="N10" s="143" t="s">
        <v>71</v>
      </c>
      <c r="O10" s="148">
        <f>SUM(O11:O157)</f>
        <v>0</v>
      </c>
      <c r="P10" s="148" t="s">
        <v>171</v>
      </c>
      <c r="Q10" s="148" t="s">
        <v>172</v>
      </c>
    </row>
    <row r="11" spans="1:62" ht="13.5" thickTop="1">
      <c r="A11" s="37"/>
      <c r="B11" s="37"/>
      <c r="C11" s="37" t="str">
        <f>IF(ISBLANK($A11),"",VLOOKUP($K11,Main!BC$6:BD$150,2,0))</f>
        <v/>
      </c>
      <c r="D11" s="43">
        <f>VLOOKUP($K11,$N$11:$O$155,2,0)</f>
        <v>0</v>
      </c>
      <c r="F11" s="6">
        <f>VLOOKUP($E11,Mask!$A$2:$C$102,$M$8,0)</f>
        <v>0</v>
      </c>
      <c r="G11" s="44">
        <f>F11*(1+$D$7)*$D$4/100*$D$8</f>
        <v>0</v>
      </c>
      <c r="H11" s="56"/>
      <c r="K11" s="6" t="str">
        <f t="shared" ref="K11:K61" si="0">A11&amp;B11</f>
        <v/>
      </c>
      <c r="L11" s="35">
        <f t="shared" ref="L11:L60" si="1">G11</f>
        <v>0</v>
      </c>
      <c r="M11" s="6">
        <v>0.5</v>
      </c>
      <c r="N11" s="35" t="str">
        <f>Main!$A6&amp;Main!$B6</f>
        <v>КузнецоваДарья</v>
      </c>
      <c r="O11" s="144">
        <f t="shared" ref="O11:O74" si="2">IF(N11="",0,LARGE($R11:$BH11,1)+LARGE($R11:$BH11,2)+LARGE($R11:$BH11,3))</f>
        <v>0</v>
      </c>
      <c r="P11" s="150">
        <f>RANK($O11,$O$11:$O$155)</f>
        <v>1</v>
      </c>
      <c r="Q11" s="150">
        <f ca="1">IF(Main!$AY6&lt;&gt;"#",$P11-Main!$AY6,"#")</f>
        <v>0</v>
      </c>
      <c r="R11" s="35">
        <f>Main!E6*Mask!G$23</f>
        <v>0</v>
      </c>
      <c r="S11" s="35">
        <f>Main!F6*Mask!H$23</f>
        <v>0</v>
      </c>
      <c r="T11" s="35">
        <f>Main!G6*Mask!I$23</f>
        <v>0</v>
      </c>
      <c r="U11" s="35">
        <f>Main!H6*Mask!J$23</f>
        <v>0</v>
      </c>
      <c r="V11" s="35">
        <f>Main!I6*Mask!K$23</f>
        <v>0</v>
      </c>
      <c r="W11" s="35">
        <f>Main!J6*Mask!L$23</f>
        <v>0</v>
      </c>
      <c r="X11" s="35">
        <f>Main!K6*Mask!M$23</f>
        <v>0</v>
      </c>
      <c r="Y11" s="35">
        <f>Main!L6*Mask!N$23</f>
        <v>0</v>
      </c>
      <c r="Z11" s="35">
        <f>Main!M6*Mask!O$23</f>
        <v>0</v>
      </c>
      <c r="AA11" s="35">
        <f>Main!N6*Mask!P$23</f>
        <v>0</v>
      </c>
      <c r="AB11" s="35">
        <f>Main!O6*Mask!Q$23</f>
        <v>0</v>
      </c>
      <c r="AC11" s="35">
        <f>Main!P6*Mask!R$23</f>
        <v>0</v>
      </c>
      <c r="AD11" s="35">
        <f>Main!Q6*Mask!S$23</f>
        <v>0</v>
      </c>
      <c r="AE11" s="35">
        <f>Main!R6*Mask!T$23</f>
        <v>0</v>
      </c>
      <c r="AF11" s="35">
        <f>Main!S6*Mask!U$23</f>
        <v>0</v>
      </c>
      <c r="AG11" s="35">
        <f>Main!T6*Mask!V$23</f>
        <v>0</v>
      </c>
      <c r="AH11" s="35">
        <f>Main!U6*Mask!W$23</f>
        <v>0</v>
      </c>
      <c r="AI11" s="35">
        <f>Main!V6*Mask!X$23</f>
        <v>0</v>
      </c>
      <c r="AJ11" s="35">
        <f>Main!W6*Mask!Y$23</f>
        <v>0</v>
      </c>
      <c r="AK11" s="35">
        <f>Main!X6*Mask!Z$23</f>
        <v>0</v>
      </c>
      <c r="AL11" s="35">
        <f>Main!Y6*Mask!AA$23</f>
        <v>0</v>
      </c>
      <c r="AM11" s="35">
        <f>Main!Z6*Mask!AB$23</f>
        <v>0</v>
      </c>
      <c r="AN11" s="35"/>
      <c r="AO11" s="35">
        <f>IF(OR($A$1&lt;=Main!AA$4,ISBLANK($N11)),0,Main!AA6)</f>
        <v>0</v>
      </c>
      <c r="AP11" s="35">
        <f>IF(OR($A$1&lt;=Main!AB$4,ISBLANK($N11)),0,Main!AB6)</f>
        <v>0</v>
      </c>
      <c r="AQ11" s="35">
        <f>IF(OR($A$1&lt;=Main!AC$4,ISBLANK($N11)),0,Main!AC6)</f>
        <v>0</v>
      </c>
      <c r="AR11" s="35">
        <f>IF(OR($A$1&lt;=Main!AD$4,ISBLANK($N11)),0,Main!AD6)</f>
        <v>0</v>
      </c>
      <c r="AS11" s="35">
        <f>IF(OR($A$1&lt;=Main!AE$4,ISBLANK($N11)),0,Main!AE6)</f>
        <v>0</v>
      </c>
      <c r="AT11" s="35">
        <f>IF(OR($A$1&lt;=Main!AF$4,ISBLANK($N11)),0,Main!AF6)</f>
        <v>0</v>
      </c>
      <c r="AU11" s="35">
        <f>IF(OR($A$1&lt;=Main!AG$4,ISBLANK($N11)),0,Main!AG6)</f>
        <v>0</v>
      </c>
      <c r="AV11" s="35">
        <f>IF(OR($A$1&lt;=Main!AH$4,ISBLANK($N11)),0,Main!AH6)</f>
        <v>0</v>
      </c>
      <c r="AW11" s="35">
        <f>IF(OR($A$1&lt;=Main!AI$4,ISBLANK($N11)),0,Main!AI6)</f>
        <v>0</v>
      </c>
      <c r="AX11" s="35">
        <f>IF(OR($A$1&lt;=Main!AJ$4,ISBLANK($N11)),0,Main!AJ6)</f>
        <v>0</v>
      </c>
      <c r="AY11" s="35">
        <f>IF(OR($A$1&lt;=Main!AK$4,ISBLANK($N11)),0,Main!AK6)</f>
        <v>0</v>
      </c>
      <c r="AZ11" s="35">
        <f>IF(OR($A$1&lt;=Main!AL$4,ISBLANK($N11)),0,Main!AL6)</f>
        <v>0</v>
      </c>
      <c r="BA11" s="35">
        <f>IF(OR($A$1&lt;=Main!AM$4,ISBLANK($N11)),0,Main!AM6)</f>
        <v>0</v>
      </c>
      <c r="BB11" s="35">
        <f>IF(OR($A$1&lt;=Main!AN$4,ISBLANK($N11)),0,Main!AN6)</f>
        <v>0</v>
      </c>
      <c r="BC11" s="35">
        <f>IF(OR($A$1&lt;=Main!AO$4,ISBLANK($N11)),0,Main!AO6)</f>
        <v>0</v>
      </c>
      <c r="BD11" s="35">
        <f>IF(OR($A$1&lt;=Main!AP$4,ISBLANK($N11)),0,Main!AP6)</f>
        <v>0</v>
      </c>
      <c r="BE11" s="35">
        <f>IF(OR($A$1&lt;=Main!AQ$4,ISBLANK($N11)),0,Main!AQ6)</f>
        <v>0</v>
      </c>
      <c r="BF11" s="35">
        <f>IF(OR($A$1&lt;=Main!AR$4,ISBLANK($N11)),0,Main!AR6)</f>
        <v>0</v>
      </c>
      <c r="BG11" s="35">
        <f>IF(OR($A$1&lt;=Main!AS$4,ISBLANK($N11)),0,Main!AS6)</f>
        <v>0</v>
      </c>
      <c r="BH11" s="35">
        <f>IF(OR($A$1&lt;=Main!AT$4,ISBLANK($N11)),0,Main!AT6)</f>
        <v>0</v>
      </c>
      <c r="BI11" s="35">
        <f>IF(OR($A$1&lt;=Main!AU$4,ISBLANK($N11)),0,Main!AU6)</f>
        <v>0</v>
      </c>
      <c r="BJ11" s="35">
        <f>IF(OR($A$1&lt;=Main!AV$4,ISBLANK($N11)),0,Main!AV6)</f>
        <v>0</v>
      </c>
    </row>
    <row r="12" spans="1:62">
      <c r="A12" s="37"/>
      <c r="B12" s="37"/>
      <c r="C12" s="37" t="str">
        <f>IF(ISBLANK($A12),"",VLOOKUP($K12,Main!BC$6:BD$150,2,0))</f>
        <v/>
      </c>
      <c r="D12" s="43">
        <f t="shared" ref="D12:D60" si="3">VLOOKUP($K12,$N$11:$O$155,2,0)</f>
        <v>0</v>
      </c>
      <c r="F12" s="6">
        <f>VLOOKUP($E12,Mask!$A$2:$C$102,$M$8,0)</f>
        <v>0</v>
      </c>
      <c r="G12" s="44">
        <f t="shared" ref="G12:G60" si="4">F12*(1+$D$7)*$D$4/100*$D$8</f>
        <v>0</v>
      </c>
      <c r="K12" s="6" t="str">
        <f t="shared" si="0"/>
        <v/>
      </c>
      <c r="L12" s="35">
        <f t="shared" si="1"/>
        <v>0</v>
      </c>
      <c r="M12" s="6">
        <v>0.55000000000000004</v>
      </c>
      <c r="N12" s="35" t="str">
        <f>Main!$A7&amp;Main!$B7</f>
        <v>СемёноваПолина</v>
      </c>
      <c r="O12" s="145">
        <f t="shared" si="2"/>
        <v>0</v>
      </c>
      <c r="P12" s="150">
        <f t="shared" ref="P12:P75" si="5">RANK($O12,$O$11:$O$155)</f>
        <v>1</v>
      </c>
      <c r="Q12" s="150">
        <f ca="1">IF(Main!$AY7&lt;&gt;"#",$P12-Main!$AY7,"#")</f>
        <v>-1</v>
      </c>
      <c r="R12" s="35">
        <f>Main!E7*Mask!G$23</f>
        <v>0</v>
      </c>
      <c r="S12" s="35">
        <f>Main!F7*Mask!H$23</f>
        <v>0</v>
      </c>
      <c r="T12" s="35">
        <f>Main!G7*Mask!I$23</f>
        <v>0</v>
      </c>
      <c r="U12" s="35">
        <f>Main!H7*Mask!J$23</f>
        <v>0</v>
      </c>
      <c r="V12" s="35">
        <f>Main!I7*Mask!K$23</f>
        <v>0</v>
      </c>
      <c r="W12" s="35">
        <f>Main!J7*Mask!L$23</f>
        <v>0</v>
      </c>
      <c r="X12" s="35">
        <f>Main!K7*Mask!M$23</f>
        <v>0</v>
      </c>
      <c r="Y12" s="35">
        <f>Main!L7*Mask!N$23</f>
        <v>0</v>
      </c>
      <c r="Z12" s="35">
        <f>Main!M7*Mask!O$23</f>
        <v>0</v>
      </c>
      <c r="AA12" s="35">
        <f>Main!N7*Mask!P$23</f>
        <v>0</v>
      </c>
      <c r="AB12" s="35">
        <f>Main!O7*Mask!Q$23</f>
        <v>0</v>
      </c>
      <c r="AC12" s="35">
        <f>Main!P7*Mask!R$23</f>
        <v>0</v>
      </c>
      <c r="AD12" s="35">
        <f>Main!Q7*Mask!S$23</f>
        <v>0</v>
      </c>
      <c r="AE12" s="35">
        <f>Main!R7*Mask!T$23</f>
        <v>0</v>
      </c>
      <c r="AF12" s="35">
        <f>Main!S7*Mask!U$23</f>
        <v>0</v>
      </c>
      <c r="AG12" s="35">
        <f>Main!T7*Mask!V$23</f>
        <v>0</v>
      </c>
      <c r="AH12" s="35">
        <f>Main!U7*Mask!W$23</f>
        <v>0</v>
      </c>
      <c r="AI12" s="35">
        <f>Main!V7*Mask!X$23</f>
        <v>0</v>
      </c>
      <c r="AJ12" s="35">
        <f>Main!W7*Mask!Y$23</f>
        <v>0</v>
      </c>
      <c r="AK12" s="35">
        <f>Main!X7*Mask!Z$23</f>
        <v>0</v>
      </c>
      <c r="AL12" s="35">
        <f>Main!Y7*Mask!AA$23</f>
        <v>0</v>
      </c>
      <c r="AM12" s="35">
        <f>Main!Z7*Mask!AB$23</f>
        <v>0</v>
      </c>
      <c r="AN12" s="35"/>
      <c r="AO12" s="35">
        <f>IF(OR($A$1&lt;=Main!AA$4,ISBLANK($N12)),0,Main!AA7)</f>
        <v>0</v>
      </c>
      <c r="AP12" s="35">
        <f>IF(OR($A$1&lt;=Main!AB$4,ISBLANK($N12)),0,Main!AB7)</f>
        <v>0</v>
      </c>
      <c r="AQ12" s="35">
        <f>IF(OR($A$1&lt;=Main!AC$4,ISBLANK($N12)),0,Main!AC7)</f>
        <v>0</v>
      </c>
      <c r="AR12" s="35">
        <f>IF(OR($A$1&lt;=Main!AD$4,ISBLANK($N12)),0,Main!AD7)</f>
        <v>0</v>
      </c>
      <c r="AS12" s="35">
        <f>IF(OR($A$1&lt;=Main!AE$4,ISBLANK($N12)),0,Main!AE7)</f>
        <v>0</v>
      </c>
      <c r="AT12" s="35">
        <f>IF(OR($A$1&lt;=Main!AF$4,ISBLANK($N12)),0,Main!AF7)</f>
        <v>0</v>
      </c>
      <c r="AU12" s="35">
        <f>IF(OR($A$1&lt;=Main!AG$4,ISBLANK($N12)),0,Main!AG7)</f>
        <v>0</v>
      </c>
      <c r="AV12" s="35">
        <f>IF(OR($A$1&lt;=Main!AH$4,ISBLANK($N12)),0,Main!AH7)</f>
        <v>0</v>
      </c>
      <c r="AW12" s="35">
        <f>IF(OR($A$1&lt;=Main!AI$4,ISBLANK($N12)),0,Main!AI7)</f>
        <v>0</v>
      </c>
      <c r="AX12" s="35">
        <f>IF(OR($A$1&lt;=Main!AJ$4,ISBLANK($N12)),0,Main!AJ7)</f>
        <v>0</v>
      </c>
      <c r="AY12" s="35">
        <f>IF(OR($A$1&lt;=Main!AK$4,ISBLANK($N12)),0,Main!AK7)</f>
        <v>0</v>
      </c>
      <c r="AZ12" s="35">
        <f>IF(OR($A$1&lt;=Main!AL$4,ISBLANK($N12)),0,Main!AL7)</f>
        <v>0</v>
      </c>
      <c r="BA12" s="35">
        <f>IF(OR($A$1&lt;=Main!AM$4,ISBLANK($N12)),0,Main!AM7)</f>
        <v>0</v>
      </c>
      <c r="BB12" s="35">
        <f>IF(OR($A$1&lt;=Main!AN$4,ISBLANK($N12)),0,Main!AN7)</f>
        <v>0</v>
      </c>
      <c r="BC12" s="35">
        <f>IF(OR($A$1&lt;=Main!AO$4,ISBLANK($N12)),0,Main!AO7)</f>
        <v>0</v>
      </c>
      <c r="BD12" s="35">
        <f>IF(OR($A$1&lt;=Main!AP$4,ISBLANK($N12)),0,Main!AP7)</f>
        <v>0</v>
      </c>
      <c r="BE12" s="35">
        <f>IF(OR($A$1&lt;=Main!AQ$4,ISBLANK($N12)),0,Main!AQ7)</f>
        <v>0</v>
      </c>
      <c r="BF12" s="35">
        <f>IF(OR($A$1&lt;=Main!AR$4,ISBLANK($N12)),0,Main!AR7)</f>
        <v>0</v>
      </c>
      <c r="BG12" s="35">
        <f>IF(OR($A$1&lt;=Main!AS$4,ISBLANK($N12)),0,Main!AS7)</f>
        <v>0</v>
      </c>
      <c r="BH12" s="35">
        <f>IF(OR($A$1&lt;=Main!AT$4,ISBLANK($N12)),0,Main!AT7)</f>
        <v>0</v>
      </c>
      <c r="BI12" s="35">
        <f>IF(OR($A$1&lt;=Main!AU$4,ISBLANK($N12)),0,Main!AU7)</f>
        <v>0</v>
      </c>
      <c r="BJ12" s="35">
        <f>IF(OR($A$1&lt;=Main!AV$4,ISBLANK($N12)),0,Main!AV7)</f>
        <v>0</v>
      </c>
    </row>
    <row r="13" spans="1:62">
      <c r="A13" s="37"/>
      <c r="B13" s="37"/>
      <c r="C13" s="37" t="str">
        <f>IF(ISBLANK($A13),"",VLOOKUP($K13,Main!BC$6:BD$150,2,0))</f>
        <v/>
      </c>
      <c r="D13" s="43">
        <f t="shared" si="3"/>
        <v>0</v>
      </c>
      <c r="F13" s="6">
        <f>VLOOKUP($E13,Mask!$A$2:$C$102,$M$8,0)</f>
        <v>0</v>
      </c>
      <c r="G13" s="44">
        <f t="shared" si="4"/>
        <v>0</v>
      </c>
      <c r="K13" s="6" t="str">
        <f t="shared" si="0"/>
        <v/>
      </c>
      <c r="L13" s="35">
        <f t="shared" si="1"/>
        <v>0</v>
      </c>
      <c r="M13" s="6">
        <v>0.6</v>
      </c>
      <c r="N13" s="35" t="str">
        <f>Main!$A8&amp;Main!$B8</f>
        <v>СеменихинаОльга</v>
      </c>
      <c r="O13" s="145">
        <f t="shared" si="2"/>
        <v>0</v>
      </c>
      <c r="P13" s="150">
        <f t="shared" si="5"/>
        <v>1</v>
      </c>
      <c r="Q13" s="150">
        <f ca="1">IF(Main!$AY8&lt;&gt;"#",$P13-Main!$AY8,"#")</f>
        <v>-2</v>
      </c>
      <c r="R13" s="35">
        <f>Main!E8*Mask!G$23</f>
        <v>0</v>
      </c>
      <c r="S13" s="35">
        <f>Main!F8*Mask!H$23</f>
        <v>0</v>
      </c>
      <c r="T13" s="35">
        <f>Main!G8*Mask!I$23</f>
        <v>0</v>
      </c>
      <c r="U13" s="35">
        <f>Main!H8*Mask!J$23</f>
        <v>0</v>
      </c>
      <c r="V13" s="35">
        <f>Main!I8*Mask!K$23</f>
        <v>0</v>
      </c>
      <c r="W13" s="35">
        <f>Main!J8*Mask!L$23</f>
        <v>0</v>
      </c>
      <c r="X13" s="35">
        <f>Main!K8*Mask!M$23</f>
        <v>0</v>
      </c>
      <c r="Y13" s="35">
        <f>Main!L8*Mask!N$23</f>
        <v>0</v>
      </c>
      <c r="Z13" s="35">
        <f>Main!M8*Mask!O$23</f>
        <v>0</v>
      </c>
      <c r="AA13" s="35">
        <f>Main!N8*Mask!P$23</f>
        <v>0</v>
      </c>
      <c r="AB13" s="35">
        <f>Main!O8*Mask!Q$23</f>
        <v>0</v>
      </c>
      <c r="AC13" s="35">
        <f>Main!P8*Mask!R$23</f>
        <v>0</v>
      </c>
      <c r="AD13" s="35">
        <f>Main!Q8*Mask!S$23</f>
        <v>0</v>
      </c>
      <c r="AE13" s="35">
        <f>Main!R8*Mask!T$23</f>
        <v>0</v>
      </c>
      <c r="AF13" s="35">
        <f>Main!S8*Mask!U$23</f>
        <v>0</v>
      </c>
      <c r="AG13" s="35">
        <f>Main!T8*Mask!V$23</f>
        <v>0</v>
      </c>
      <c r="AH13" s="35">
        <f>Main!U8*Mask!W$23</f>
        <v>0</v>
      </c>
      <c r="AI13" s="35">
        <f>Main!V8*Mask!X$23</f>
        <v>0</v>
      </c>
      <c r="AJ13" s="35">
        <f>Main!W8*Mask!Y$23</f>
        <v>0</v>
      </c>
      <c r="AK13" s="35">
        <f>Main!X8*Mask!Z$23</f>
        <v>0</v>
      </c>
      <c r="AL13" s="35">
        <f>Main!Y8*Mask!AA$23</f>
        <v>0</v>
      </c>
      <c r="AM13" s="35">
        <f>Main!Z8*Mask!AB$23</f>
        <v>0</v>
      </c>
      <c r="AN13" s="35"/>
      <c r="AO13" s="35">
        <f>IF(OR($A$1&lt;=Main!AA$4,ISBLANK($N13)),0,Main!AA8)</f>
        <v>0</v>
      </c>
      <c r="AP13" s="35">
        <f>IF(OR($A$1&lt;=Main!AB$4,ISBLANK($N13)),0,Main!AB8)</f>
        <v>0</v>
      </c>
      <c r="AQ13" s="35">
        <f>IF(OR($A$1&lt;=Main!AC$4,ISBLANK($N13)),0,Main!AC8)</f>
        <v>0</v>
      </c>
      <c r="AR13" s="35">
        <f>IF(OR($A$1&lt;=Main!AD$4,ISBLANK($N13)),0,Main!AD8)</f>
        <v>0</v>
      </c>
      <c r="AS13" s="35">
        <f>IF(OR($A$1&lt;=Main!AE$4,ISBLANK($N13)),0,Main!AE8)</f>
        <v>0</v>
      </c>
      <c r="AT13" s="35">
        <f>IF(OR($A$1&lt;=Main!AF$4,ISBLANK($N13)),0,Main!AF8)</f>
        <v>0</v>
      </c>
      <c r="AU13" s="35">
        <f>IF(OR($A$1&lt;=Main!AG$4,ISBLANK($N13)),0,Main!AG8)</f>
        <v>0</v>
      </c>
      <c r="AV13" s="35">
        <f>IF(OR($A$1&lt;=Main!AH$4,ISBLANK($N13)),0,Main!AH8)</f>
        <v>0</v>
      </c>
      <c r="AW13" s="35">
        <f>IF(OR($A$1&lt;=Main!AI$4,ISBLANK($N13)),0,Main!AI8)</f>
        <v>0</v>
      </c>
      <c r="AX13" s="35">
        <f>IF(OR($A$1&lt;=Main!AJ$4,ISBLANK($N13)),0,Main!AJ8)</f>
        <v>0</v>
      </c>
      <c r="AY13" s="35">
        <f>IF(OR($A$1&lt;=Main!AK$4,ISBLANK($N13)),0,Main!AK8)</f>
        <v>0</v>
      </c>
      <c r="AZ13" s="35">
        <f>IF(OR($A$1&lt;=Main!AL$4,ISBLANK($N13)),0,Main!AL8)</f>
        <v>0</v>
      </c>
      <c r="BA13" s="35">
        <f>IF(OR($A$1&lt;=Main!AM$4,ISBLANK($N13)),0,Main!AM8)</f>
        <v>0</v>
      </c>
      <c r="BB13" s="35">
        <f>IF(OR($A$1&lt;=Main!AN$4,ISBLANK($N13)),0,Main!AN8)</f>
        <v>0</v>
      </c>
      <c r="BC13" s="35">
        <f>IF(OR($A$1&lt;=Main!AO$4,ISBLANK($N13)),0,Main!AO8)</f>
        <v>0</v>
      </c>
      <c r="BD13" s="35">
        <f>IF(OR($A$1&lt;=Main!AP$4,ISBLANK($N13)),0,Main!AP8)</f>
        <v>0</v>
      </c>
      <c r="BE13" s="35">
        <f>IF(OR($A$1&lt;=Main!AQ$4,ISBLANK($N13)),0,Main!AQ8)</f>
        <v>0</v>
      </c>
      <c r="BF13" s="35">
        <f>IF(OR($A$1&lt;=Main!AR$4,ISBLANK($N13)),0,Main!AR8)</f>
        <v>0</v>
      </c>
      <c r="BG13" s="35">
        <f>IF(OR($A$1&lt;=Main!AS$4,ISBLANK($N13)),0,Main!AS8)</f>
        <v>0</v>
      </c>
      <c r="BH13" s="35">
        <f>IF(OR($A$1&lt;=Main!AT$4,ISBLANK($N13)),0,Main!AT8)</f>
        <v>0</v>
      </c>
      <c r="BI13" s="35">
        <f>IF(OR($A$1&lt;=Main!AU$4,ISBLANK($N13)),0,Main!AU8)</f>
        <v>0</v>
      </c>
      <c r="BJ13" s="35">
        <f>IF(OR($A$1&lt;=Main!AV$4,ISBLANK($N13)),0,Main!AV8)</f>
        <v>0</v>
      </c>
    </row>
    <row r="14" spans="1:62">
      <c r="A14" s="37"/>
      <c r="B14" s="37"/>
      <c r="C14" s="37" t="str">
        <f>IF(ISBLANK($A14),"",VLOOKUP($K14,Main!BC$6:BD$150,2,0))</f>
        <v/>
      </c>
      <c r="D14" s="43">
        <f t="shared" si="3"/>
        <v>0</v>
      </c>
      <c r="F14" s="6">
        <f>VLOOKUP($E14,Mask!$A$2:$C$102,$M$8,0)</f>
        <v>0</v>
      </c>
      <c r="G14" s="44">
        <f t="shared" si="4"/>
        <v>0</v>
      </c>
      <c r="K14" s="6" t="str">
        <f t="shared" si="0"/>
        <v/>
      </c>
      <c r="L14" s="35">
        <f t="shared" si="1"/>
        <v>0</v>
      </c>
      <c r="M14" s="6">
        <v>0.65</v>
      </c>
      <c r="N14" s="35" t="str">
        <f>Main!$A9&amp;Main!$B9</f>
        <v>БабийАнжелика</v>
      </c>
      <c r="O14" s="145">
        <f t="shared" si="2"/>
        <v>0</v>
      </c>
      <c r="P14" s="150">
        <f t="shared" si="5"/>
        <v>1</v>
      </c>
      <c r="Q14" s="150">
        <f ca="1">IF(Main!$AY9&lt;&gt;"#",$P14-Main!$AY9,"#")</f>
        <v>-3</v>
      </c>
      <c r="R14" s="35">
        <f>Main!E9*Mask!G$23</f>
        <v>0</v>
      </c>
      <c r="S14" s="35">
        <f>Main!F9*Mask!H$23</f>
        <v>0</v>
      </c>
      <c r="T14" s="35">
        <f>Main!G9*Mask!I$23</f>
        <v>0</v>
      </c>
      <c r="U14" s="35">
        <f>Main!H9*Mask!J$23</f>
        <v>0</v>
      </c>
      <c r="V14" s="35">
        <f>Main!I9*Mask!K$23</f>
        <v>0</v>
      </c>
      <c r="W14" s="35">
        <f>Main!J9*Mask!L$23</f>
        <v>0</v>
      </c>
      <c r="X14" s="35">
        <f>Main!K9*Mask!M$23</f>
        <v>0</v>
      </c>
      <c r="Y14" s="35">
        <f>Main!L9*Mask!N$23</f>
        <v>0</v>
      </c>
      <c r="Z14" s="35">
        <f>Main!M9*Mask!O$23</f>
        <v>0</v>
      </c>
      <c r="AA14" s="35">
        <f>Main!N9*Mask!P$23</f>
        <v>0</v>
      </c>
      <c r="AB14" s="35">
        <f>Main!O9*Mask!Q$23</f>
        <v>0</v>
      </c>
      <c r="AC14" s="35">
        <f>Main!P9*Mask!R$23</f>
        <v>0</v>
      </c>
      <c r="AD14" s="35">
        <f>Main!Q9*Mask!S$23</f>
        <v>0</v>
      </c>
      <c r="AE14" s="35">
        <f>Main!R9*Mask!T$23</f>
        <v>0</v>
      </c>
      <c r="AF14" s="35">
        <f>Main!S9*Mask!U$23</f>
        <v>0</v>
      </c>
      <c r="AG14" s="35">
        <f>Main!T9*Mask!V$23</f>
        <v>0</v>
      </c>
      <c r="AH14" s="35">
        <f>Main!U9*Mask!W$23</f>
        <v>0</v>
      </c>
      <c r="AI14" s="35">
        <f>Main!V9*Mask!X$23</f>
        <v>0</v>
      </c>
      <c r="AJ14" s="35">
        <f>Main!W9*Mask!Y$23</f>
        <v>0</v>
      </c>
      <c r="AK14" s="35">
        <f>Main!X9*Mask!Z$23</f>
        <v>0</v>
      </c>
      <c r="AL14" s="35">
        <f>Main!Y9*Mask!AA$23</f>
        <v>0</v>
      </c>
      <c r="AM14" s="35">
        <f>Main!Z9*Mask!AB$23</f>
        <v>0</v>
      </c>
      <c r="AN14" s="35"/>
      <c r="AO14" s="35">
        <f>IF(OR($A$1&lt;=Main!AA$4,ISBLANK($N14)),0,Main!AA9)</f>
        <v>0</v>
      </c>
      <c r="AP14" s="35">
        <f>IF(OR($A$1&lt;=Main!AB$4,ISBLANK($N14)),0,Main!AB9)</f>
        <v>0</v>
      </c>
      <c r="AQ14" s="35">
        <f>IF(OR($A$1&lt;=Main!AC$4,ISBLANK($N14)),0,Main!AC9)</f>
        <v>0</v>
      </c>
      <c r="AR14" s="35">
        <f>IF(OR($A$1&lt;=Main!AD$4,ISBLANK($N14)),0,Main!AD9)</f>
        <v>0</v>
      </c>
      <c r="AS14" s="35">
        <f>IF(OR($A$1&lt;=Main!AE$4,ISBLANK($N14)),0,Main!AE9)</f>
        <v>0</v>
      </c>
      <c r="AT14" s="35">
        <f>IF(OR($A$1&lt;=Main!AF$4,ISBLANK($N14)),0,Main!AF9)</f>
        <v>0</v>
      </c>
      <c r="AU14" s="35">
        <f>IF(OR($A$1&lt;=Main!AG$4,ISBLANK($N14)),0,Main!AG9)</f>
        <v>0</v>
      </c>
      <c r="AV14" s="35">
        <f>IF(OR($A$1&lt;=Main!AH$4,ISBLANK($N14)),0,Main!AH9)</f>
        <v>0</v>
      </c>
      <c r="AW14" s="35">
        <f>IF(OR($A$1&lt;=Main!AI$4,ISBLANK($N14)),0,Main!AI9)</f>
        <v>0</v>
      </c>
      <c r="AX14" s="35">
        <f>IF(OR($A$1&lt;=Main!AJ$4,ISBLANK($N14)),0,Main!AJ9)</f>
        <v>0</v>
      </c>
      <c r="AY14" s="35">
        <f>IF(OR($A$1&lt;=Main!AK$4,ISBLANK($N14)),0,Main!AK9)</f>
        <v>0</v>
      </c>
      <c r="AZ14" s="35">
        <f>IF(OR($A$1&lt;=Main!AL$4,ISBLANK($N14)),0,Main!AL9)</f>
        <v>0</v>
      </c>
      <c r="BA14" s="35">
        <f>IF(OR($A$1&lt;=Main!AM$4,ISBLANK($N14)),0,Main!AM9)</f>
        <v>0</v>
      </c>
      <c r="BB14" s="35">
        <f>IF(OR($A$1&lt;=Main!AN$4,ISBLANK($N14)),0,Main!AN9)</f>
        <v>0</v>
      </c>
      <c r="BC14" s="35">
        <f>IF(OR($A$1&lt;=Main!AO$4,ISBLANK($N14)),0,Main!AO9)</f>
        <v>0</v>
      </c>
      <c r="BD14" s="35">
        <f>IF(OR($A$1&lt;=Main!AP$4,ISBLANK($N14)),0,Main!AP9)</f>
        <v>0</v>
      </c>
      <c r="BE14" s="35">
        <f>IF(OR($A$1&lt;=Main!AQ$4,ISBLANK($N14)),0,Main!AQ9)</f>
        <v>0</v>
      </c>
      <c r="BF14" s="35">
        <f>IF(OR($A$1&lt;=Main!AR$4,ISBLANK($N14)),0,Main!AR9)</f>
        <v>0</v>
      </c>
      <c r="BG14" s="35">
        <f>IF(OR($A$1&lt;=Main!AS$4,ISBLANK($N14)),0,Main!AS9)</f>
        <v>0</v>
      </c>
      <c r="BH14" s="35">
        <f>IF(OR($A$1&lt;=Main!AT$4,ISBLANK($N14)),0,Main!AT9)</f>
        <v>0</v>
      </c>
      <c r="BI14" s="35">
        <f>IF(OR($A$1&lt;=Main!AU$4,ISBLANK($N14)),0,Main!AU9)</f>
        <v>0</v>
      </c>
      <c r="BJ14" s="35">
        <f>IF(OR($A$1&lt;=Main!AV$4,ISBLANK($N14)),0,Main!AV9)</f>
        <v>0</v>
      </c>
    </row>
    <row r="15" spans="1:62">
      <c r="A15" s="37"/>
      <c r="B15" s="37"/>
      <c r="C15" s="37" t="str">
        <f>IF(ISBLANK($A15),"",VLOOKUP($K15,Main!BC$6:BD$150,2,0))</f>
        <v/>
      </c>
      <c r="D15" s="43">
        <f t="shared" si="3"/>
        <v>0</v>
      </c>
      <c r="F15" s="6">
        <f>VLOOKUP($E15,Mask!$A$2:$C$102,$M$8,0)</f>
        <v>0</v>
      </c>
      <c r="G15" s="44">
        <f t="shared" si="4"/>
        <v>0</v>
      </c>
      <c r="K15" s="6" t="str">
        <f t="shared" si="0"/>
        <v/>
      </c>
      <c r="L15" s="35">
        <f t="shared" si="1"/>
        <v>0</v>
      </c>
      <c r="M15" s="6">
        <v>0.7</v>
      </c>
      <c r="N15" s="35" t="str">
        <f>Main!$A10&amp;Main!$B10</f>
        <v>КулагинаЮлия</v>
      </c>
      <c r="O15" s="145">
        <f t="shared" si="2"/>
        <v>0</v>
      </c>
      <c r="P15" s="150">
        <f t="shared" si="5"/>
        <v>1</v>
      </c>
      <c r="Q15" s="150">
        <f ca="1">IF(Main!$AY10&lt;&gt;"#",$P15-Main!$AY10,"#")</f>
        <v>-4</v>
      </c>
      <c r="R15" s="35">
        <f>Main!E10*Mask!G$23</f>
        <v>0</v>
      </c>
      <c r="S15" s="35">
        <f>Main!F10*Mask!H$23</f>
        <v>0</v>
      </c>
      <c r="T15" s="35">
        <f>Main!G10*Mask!I$23</f>
        <v>0</v>
      </c>
      <c r="U15" s="35">
        <f>Main!H10*Mask!J$23</f>
        <v>0</v>
      </c>
      <c r="V15" s="35">
        <f>Main!I10*Mask!K$23</f>
        <v>0</v>
      </c>
      <c r="W15" s="35">
        <f>Main!J10*Mask!L$23</f>
        <v>0</v>
      </c>
      <c r="X15" s="35">
        <f>Main!K10*Mask!M$23</f>
        <v>0</v>
      </c>
      <c r="Y15" s="35">
        <f>Main!L10*Mask!N$23</f>
        <v>0</v>
      </c>
      <c r="Z15" s="35">
        <f>Main!M10*Mask!O$23</f>
        <v>0</v>
      </c>
      <c r="AA15" s="35">
        <f>Main!N10*Mask!P$23</f>
        <v>0</v>
      </c>
      <c r="AB15" s="35">
        <f>Main!O10*Mask!Q$23</f>
        <v>0</v>
      </c>
      <c r="AC15" s="35">
        <f>Main!P10*Mask!R$23</f>
        <v>0</v>
      </c>
      <c r="AD15" s="35">
        <f>Main!Q10*Mask!S$23</f>
        <v>0</v>
      </c>
      <c r="AE15" s="35">
        <f>Main!R10*Mask!T$23</f>
        <v>0</v>
      </c>
      <c r="AF15" s="35">
        <f>Main!S10*Mask!U$23</f>
        <v>0</v>
      </c>
      <c r="AG15" s="35">
        <f>Main!T10*Mask!V$23</f>
        <v>0</v>
      </c>
      <c r="AH15" s="35">
        <f>Main!U10*Mask!W$23</f>
        <v>0</v>
      </c>
      <c r="AI15" s="35">
        <f>Main!V10*Mask!X$23</f>
        <v>0</v>
      </c>
      <c r="AJ15" s="35">
        <f>Main!W10*Mask!Y$23</f>
        <v>0</v>
      </c>
      <c r="AK15" s="35">
        <f>Main!X10*Mask!Z$23</f>
        <v>0</v>
      </c>
      <c r="AL15" s="35">
        <f>Main!Y10*Mask!AA$23</f>
        <v>0</v>
      </c>
      <c r="AM15" s="35">
        <f>Main!Z10*Mask!AB$23</f>
        <v>0</v>
      </c>
      <c r="AN15" s="35"/>
      <c r="AO15" s="35">
        <f>IF(OR($A$1&lt;=Main!AA$4,ISBLANK($N15)),0,Main!AA10)</f>
        <v>0</v>
      </c>
      <c r="AP15" s="35">
        <f>IF(OR($A$1&lt;=Main!AB$4,ISBLANK($N15)),0,Main!AB10)</f>
        <v>0</v>
      </c>
      <c r="AQ15" s="35">
        <f>IF(OR($A$1&lt;=Main!AC$4,ISBLANK($N15)),0,Main!AC10)</f>
        <v>0</v>
      </c>
      <c r="AR15" s="35">
        <f>IF(OR($A$1&lt;=Main!AD$4,ISBLANK($N15)),0,Main!AD10)</f>
        <v>0</v>
      </c>
      <c r="AS15" s="35">
        <f>IF(OR($A$1&lt;=Main!AE$4,ISBLANK($N15)),0,Main!AE10)</f>
        <v>0</v>
      </c>
      <c r="AT15" s="35">
        <f>IF(OR($A$1&lt;=Main!AF$4,ISBLANK($N15)),0,Main!AF10)</f>
        <v>0</v>
      </c>
      <c r="AU15" s="35">
        <f>IF(OR($A$1&lt;=Main!AG$4,ISBLANK($N15)),0,Main!AG10)</f>
        <v>0</v>
      </c>
      <c r="AV15" s="35">
        <f>IF(OR($A$1&lt;=Main!AH$4,ISBLANK($N15)),0,Main!AH10)</f>
        <v>0</v>
      </c>
      <c r="AW15" s="35">
        <f>IF(OR($A$1&lt;=Main!AI$4,ISBLANK($N15)),0,Main!AI10)</f>
        <v>0</v>
      </c>
      <c r="AX15" s="35">
        <f>IF(OR($A$1&lt;=Main!AJ$4,ISBLANK($N15)),0,Main!AJ10)</f>
        <v>0</v>
      </c>
      <c r="AY15" s="35">
        <f>IF(OR($A$1&lt;=Main!AK$4,ISBLANK($N15)),0,Main!AK10)</f>
        <v>0</v>
      </c>
      <c r="AZ15" s="35">
        <f>IF(OR($A$1&lt;=Main!AL$4,ISBLANK($N15)),0,Main!AL10)</f>
        <v>0</v>
      </c>
      <c r="BA15" s="35">
        <f>IF(OR($A$1&lt;=Main!AM$4,ISBLANK($N15)),0,Main!AM10)</f>
        <v>0</v>
      </c>
      <c r="BB15" s="35">
        <f>IF(OR($A$1&lt;=Main!AN$4,ISBLANK($N15)),0,Main!AN10)</f>
        <v>0</v>
      </c>
      <c r="BC15" s="35">
        <f>IF(OR($A$1&lt;=Main!AO$4,ISBLANK($N15)),0,Main!AO10)</f>
        <v>0</v>
      </c>
      <c r="BD15" s="35">
        <f>IF(OR($A$1&lt;=Main!AP$4,ISBLANK($N15)),0,Main!AP10)</f>
        <v>0</v>
      </c>
      <c r="BE15" s="35">
        <f>IF(OR($A$1&lt;=Main!AQ$4,ISBLANK($N15)),0,Main!AQ10)</f>
        <v>0</v>
      </c>
      <c r="BF15" s="35">
        <f>IF(OR($A$1&lt;=Main!AR$4,ISBLANK($N15)),0,Main!AR10)</f>
        <v>0</v>
      </c>
      <c r="BG15" s="35">
        <f>IF(OR($A$1&lt;=Main!AS$4,ISBLANK($N15)),0,Main!AS10)</f>
        <v>0</v>
      </c>
      <c r="BH15" s="35">
        <f>IF(OR($A$1&lt;=Main!AT$4,ISBLANK($N15)),0,Main!AT10)</f>
        <v>0</v>
      </c>
      <c r="BI15" s="35">
        <f>IF(OR($A$1&lt;=Main!AU$4,ISBLANK($N15)),0,Main!AU10)</f>
        <v>0</v>
      </c>
      <c r="BJ15" s="35">
        <f>IF(OR($A$1&lt;=Main!AV$4,ISBLANK($N15)),0,Main!AV10)</f>
        <v>0</v>
      </c>
    </row>
    <row r="16" spans="1:62">
      <c r="A16" s="37"/>
      <c r="B16" s="37"/>
      <c r="C16" s="37" t="str">
        <f>IF(ISBLANK($A16),"",VLOOKUP($K16,Main!BC$6:BD$150,2,0))</f>
        <v/>
      </c>
      <c r="D16" s="43">
        <f t="shared" si="3"/>
        <v>0</v>
      </c>
      <c r="F16" s="6">
        <f>VLOOKUP($E16,Mask!$A$2:$C$102,$M$8,0)</f>
        <v>0</v>
      </c>
      <c r="G16" s="44">
        <f t="shared" si="4"/>
        <v>0</v>
      </c>
      <c r="K16" s="6" t="str">
        <f t="shared" si="0"/>
        <v/>
      </c>
      <c r="L16" s="35">
        <f t="shared" si="1"/>
        <v>0</v>
      </c>
      <c r="M16" s="6">
        <v>0.75</v>
      </c>
      <c r="N16" s="35" t="str">
        <f>Main!$A11&amp;Main!$B11</f>
        <v>ЛысенкоКристина</v>
      </c>
      <c r="O16" s="145">
        <f t="shared" si="2"/>
        <v>0</v>
      </c>
      <c r="P16" s="150">
        <f t="shared" si="5"/>
        <v>1</v>
      </c>
      <c r="Q16" s="150">
        <f ca="1">IF(Main!$AY11&lt;&gt;"#",$P16-Main!$AY11,"#")</f>
        <v>-5</v>
      </c>
      <c r="R16" s="35">
        <f>Main!E11*Mask!G$23</f>
        <v>0</v>
      </c>
      <c r="S16" s="35">
        <f>Main!F11*Mask!H$23</f>
        <v>0</v>
      </c>
      <c r="T16" s="35">
        <f>Main!G11*Mask!I$23</f>
        <v>0</v>
      </c>
      <c r="U16" s="35">
        <f>Main!H11*Mask!J$23</f>
        <v>0</v>
      </c>
      <c r="V16" s="35">
        <f>Main!I11*Mask!K$23</f>
        <v>0</v>
      </c>
      <c r="W16" s="35">
        <f>Main!J11*Mask!L$23</f>
        <v>0</v>
      </c>
      <c r="X16" s="35">
        <f>Main!K11*Mask!M$23</f>
        <v>0</v>
      </c>
      <c r="Y16" s="35">
        <f>Main!L11*Mask!N$23</f>
        <v>0</v>
      </c>
      <c r="Z16" s="35">
        <f>Main!M11*Mask!O$23</f>
        <v>0</v>
      </c>
      <c r="AA16" s="35">
        <f>Main!N11*Mask!P$23</f>
        <v>0</v>
      </c>
      <c r="AB16" s="35">
        <f>Main!O11*Mask!Q$23</f>
        <v>0</v>
      </c>
      <c r="AC16" s="35">
        <f>Main!P11*Mask!R$23</f>
        <v>0</v>
      </c>
      <c r="AD16" s="35">
        <f>Main!Q11*Mask!S$23</f>
        <v>0</v>
      </c>
      <c r="AE16" s="35">
        <f>Main!R11*Mask!T$23</f>
        <v>0</v>
      </c>
      <c r="AF16" s="35">
        <f>Main!S11*Mask!U$23</f>
        <v>0</v>
      </c>
      <c r="AG16" s="35">
        <f>Main!T11*Mask!V$23</f>
        <v>0</v>
      </c>
      <c r="AH16" s="35">
        <f>Main!U11*Mask!W$23</f>
        <v>0</v>
      </c>
      <c r="AI16" s="35">
        <f>Main!V11*Mask!X$23</f>
        <v>0</v>
      </c>
      <c r="AJ16" s="35">
        <f>Main!W11*Mask!Y$23</f>
        <v>0</v>
      </c>
      <c r="AK16" s="35">
        <f>Main!X11*Mask!Z$23</f>
        <v>0</v>
      </c>
      <c r="AL16" s="35">
        <f>Main!Y11*Mask!AA$23</f>
        <v>0</v>
      </c>
      <c r="AM16" s="35">
        <f>Main!Z11*Mask!AB$23</f>
        <v>0</v>
      </c>
      <c r="AN16" s="35"/>
      <c r="AO16" s="35">
        <f>IF(OR($A$1&lt;=Main!AA$4,ISBLANK($N16)),0,Main!AA11)</f>
        <v>0</v>
      </c>
      <c r="AP16" s="35">
        <f>IF(OR($A$1&lt;=Main!AB$4,ISBLANK($N16)),0,Main!AB11)</f>
        <v>0</v>
      </c>
      <c r="AQ16" s="35">
        <f>IF(OR($A$1&lt;=Main!AC$4,ISBLANK($N16)),0,Main!AC11)</f>
        <v>0</v>
      </c>
      <c r="AR16" s="35">
        <f>IF(OR($A$1&lt;=Main!AD$4,ISBLANK($N16)),0,Main!AD11)</f>
        <v>0</v>
      </c>
      <c r="AS16" s="35">
        <f>IF(OR($A$1&lt;=Main!AE$4,ISBLANK($N16)),0,Main!AE11)</f>
        <v>0</v>
      </c>
      <c r="AT16" s="35">
        <f>IF(OR($A$1&lt;=Main!AF$4,ISBLANK($N16)),0,Main!AF11)</f>
        <v>0</v>
      </c>
      <c r="AU16" s="35">
        <f>IF(OR($A$1&lt;=Main!AG$4,ISBLANK($N16)),0,Main!AG11)</f>
        <v>0</v>
      </c>
      <c r="AV16" s="35">
        <f>IF(OR($A$1&lt;=Main!AH$4,ISBLANK($N16)),0,Main!AH11)</f>
        <v>0</v>
      </c>
      <c r="AW16" s="35">
        <f>IF(OR($A$1&lt;=Main!AI$4,ISBLANK($N16)),0,Main!AI11)</f>
        <v>0</v>
      </c>
      <c r="AX16" s="35">
        <f>IF(OR($A$1&lt;=Main!AJ$4,ISBLANK($N16)),0,Main!AJ11)</f>
        <v>0</v>
      </c>
      <c r="AY16" s="35">
        <f>IF(OR($A$1&lt;=Main!AK$4,ISBLANK($N16)),0,Main!AK11)</f>
        <v>0</v>
      </c>
      <c r="AZ16" s="35">
        <f>IF(OR($A$1&lt;=Main!AL$4,ISBLANK($N16)),0,Main!AL11)</f>
        <v>0</v>
      </c>
      <c r="BA16" s="35">
        <f>IF(OR($A$1&lt;=Main!AM$4,ISBLANK($N16)),0,Main!AM11)</f>
        <v>0</v>
      </c>
      <c r="BB16" s="35">
        <f>IF(OR($A$1&lt;=Main!AN$4,ISBLANK($N16)),0,Main!AN11)</f>
        <v>0</v>
      </c>
      <c r="BC16" s="35">
        <f>IF(OR($A$1&lt;=Main!AO$4,ISBLANK($N16)),0,Main!AO11)</f>
        <v>0</v>
      </c>
      <c r="BD16" s="35">
        <f>IF(OR($A$1&lt;=Main!AP$4,ISBLANK($N16)),0,Main!AP11)</f>
        <v>0</v>
      </c>
      <c r="BE16" s="35">
        <f>IF(OR($A$1&lt;=Main!AQ$4,ISBLANK($N16)),0,Main!AQ11)</f>
        <v>0</v>
      </c>
      <c r="BF16" s="35">
        <f>IF(OR($A$1&lt;=Main!AR$4,ISBLANK($N16)),0,Main!AR11)</f>
        <v>0</v>
      </c>
      <c r="BG16" s="35">
        <f>IF(OR($A$1&lt;=Main!AS$4,ISBLANK($N16)),0,Main!AS11)</f>
        <v>0</v>
      </c>
      <c r="BH16" s="35">
        <f>IF(OR($A$1&lt;=Main!AT$4,ISBLANK($N16)),0,Main!AT11)</f>
        <v>0</v>
      </c>
      <c r="BI16" s="35">
        <f>IF(OR($A$1&lt;=Main!AU$4,ISBLANK($N16)),0,Main!AU11)</f>
        <v>0</v>
      </c>
      <c r="BJ16" s="35">
        <f>IF(OR($A$1&lt;=Main!AV$4,ISBLANK($N16)),0,Main!AV11)</f>
        <v>0</v>
      </c>
    </row>
    <row r="17" spans="1:63">
      <c r="A17" s="37"/>
      <c r="B17" s="37"/>
      <c r="C17" s="37" t="str">
        <f>IF(ISBLANK($A17),"",VLOOKUP($K17,Main!BC$6:BD$150,2,0))</f>
        <v/>
      </c>
      <c r="D17" s="43">
        <f t="shared" si="3"/>
        <v>0</v>
      </c>
      <c r="F17" s="6">
        <f>VLOOKUP($E17,Mask!$A$2:$C$102,$M$8,0)</f>
        <v>0</v>
      </c>
      <c r="G17" s="44">
        <f t="shared" si="4"/>
        <v>0</v>
      </c>
      <c r="K17" s="6" t="str">
        <f t="shared" si="0"/>
        <v/>
      </c>
      <c r="L17" s="35">
        <f t="shared" si="1"/>
        <v>0</v>
      </c>
      <c r="M17" s="6">
        <v>0.8</v>
      </c>
      <c r="N17" s="35" t="str">
        <f>Main!$A12&amp;Main!$B12</f>
        <v>СтавиноваСофья</v>
      </c>
      <c r="O17" s="145">
        <f t="shared" si="2"/>
        <v>0</v>
      </c>
      <c r="P17" s="150">
        <f t="shared" si="5"/>
        <v>1</v>
      </c>
      <c r="Q17" s="150">
        <f ca="1">IF(Main!$AY12&lt;&gt;"#",$P17-Main!$AY12,"#")</f>
        <v>-6</v>
      </c>
      <c r="R17" s="35">
        <f>Main!E12*Mask!G$23</f>
        <v>0</v>
      </c>
      <c r="S17" s="35">
        <f>Main!F12*Mask!H$23</f>
        <v>0</v>
      </c>
      <c r="T17" s="35">
        <f>Main!G12*Mask!I$23</f>
        <v>0</v>
      </c>
      <c r="U17" s="35">
        <f>Main!H12*Mask!J$23</f>
        <v>0</v>
      </c>
      <c r="V17" s="35">
        <f>Main!I12*Mask!K$23</f>
        <v>0</v>
      </c>
      <c r="W17" s="35">
        <f>Main!J12*Mask!L$23</f>
        <v>0</v>
      </c>
      <c r="X17" s="35">
        <f>Main!K12*Mask!M$23</f>
        <v>0</v>
      </c>
      <c r="Y17" s="35">
        <f>Main!L12*Mask!N$23</f>
        <v>0</v>
      </c>
      <c r="Z17" s="35">
        <f>Main!M12*Mask!O$23</f>
        <v>0</v>
      </c>
      <c r="AA17" s="35">
        <f>Main!N12*Mask!P$23</f>
        <v>0</v>
      </c>
      <c r="AB17" s="35">
        <f>Main!O12*Mask!Q$23</f>
        <v>0</v>
      </c>
      <c r="AC17" s="35">
        <f>Main!P12*Mask!R$23</f>
        <v>0</v>
      </c>
      <c r="AD17" s="35">
        <f>Main!Q12*Mask!S$23</f>
        <v>0</v>
      </c>
      <c r="AE17" s="35">
        <f>Main!R12*Mask!T$23</f>
        <v>0</v>
      </c>
      <c r="AF17" s="35">
        <f>Main!S12*Mask!U$23</f>
        <v>0</v>
      </c>
      <c r="AG17" s="35">
        <f>Main!T12*Mask!V$23</f>
        <v>0</v>
      </c>
      <c r="AH17" s="35">
        <f>Main!U12*Mask!W$23</f>
        <v>0</v>
      </c>
      <c r="AI17" s="35">
        <f>Main!V12*Mask!X$23</f>
        <v>0</v>
      </c>
      <c r="AJ17" s="35">
        <f>Main!W12*Mask!Y$23</f>
        <v>0</v>
      </c>
      <c r="AK17" s="35">
        <f>Main!X12*Mask!Z$23</f>
        <v>0</v>
      </c>
      <c r="AL17" s="35">
        <f>Main!Y12*Mask!AA$23</f>
        <v>0</v>
      </c>
      <c r="AM17" s="35">
        <f>Main!Z12*Mask!AB$23</f>
        <v>0</v>
      </c>
      <c r="AN17" s="35"/>
      <c r="AO17" s="35">
        <f>IF(OR($A$1&lt;=Main!AA$4,ISBLANK($N17)),0,Main!AA12)</f>
        <v>0</v>
      </c>
      <c r="AP17" s="35">
        <f>IF(OR($A$1&lt;=Main!AB$4,ISBLANK($N17)),0,Main!AB12)</f>
        <v>0</v>
      </c>
      <c r="AQ17" s="35">
        <f>IF(OR($A$1&lt;=Main!AC$4,ISBLANK($N17)),0,Main!AC12)</f>
        <v>0</v>
      </c>
      <c r="AR17" s="35">
        <f>IF(OR($A$1&lt;=Main!AD$4,ISBLANK($N17)),0,Main!AD12)</f>
        <v>0</v>
      </c>
      <c r="AS17" s="35">
        <f>IF(OR($A$1&lt;=Main!AE$4,ISBLANK($N17)),0,Main!AE12)</f>
        <v>0</v>
      </c>
      <c r="AT17" s="35">
        <f>IF(OR($A$1&lt;=Main!AF$4,ISBLANK($N17)),0,Main!AF12)</f>
        <v>0</v>
      </c>
      <c r="AU17" s="35">
        <f>IF(OR($A$1&lt;=Main!AG$4,ISBLANK($N17)),0,Main!AG12)</f>
        <v>0</v>
      </c>
      <c r="AV17" s="35">
        <f>IF(OR($A$1&lt;=Main!AH$4,ISBLANK($N17)),0,Main!AH12)</f>
        <v>0</v>
      </c>
      <c r="AW17" s="35">
        <f>IF(OR($A$1&lt;=Main!AI$4,ISBLANK($N17)),0,Main!AI12)</f>
        <v>0</v>
      </c>
      <c r="AX17" s="35">
        <f>IF(OR($A$1&lt;=Main!AJ$4,ISBLANK($N17)),0,Main!AJ12)</f>
        <v>0</v>
      </c>
      <c r="AY17" s="35">
        <f>IF(OR($A$1&lt;=Main!AK$4,ISBLANK($N17)),0,Main!AK12)</f>
        <v>0</v>
      </c>
      <c r="AZ17" s="35">
        <f>IF(OR($A$1&lt;=Main!AL$4,ISBLANK($N17)),0,Main!AL12)</f>
        <v>0</v>
      </c>
      <c r="BA17" s="35">
        <f>IF(OR($A$1&lt;=Main!AM$4,ISBLANK($N17)),0,Main!AM12)</f>
        <v>0</v>
      </c>
      <c r="BB17" s="35">
        <f>IF(OR($A$1&lt;=Main!AN$4,ISBLANK($N17)),0,Main!AN12)</f>
        <v>0</v>
      </c>
      <c r="BC17" s="35">
        <f>IF(OR($A$1&lt;=Main!AO$4,ISBLANK($N17)),0,Main!AO12)</f>
        <v>0</v>
      </c>
      <c r="BD17" s="35">
        <f>IF(OR($A$1&lt;=Main!AP$4,ISBLANK($N17)),0,Main!AP12)</f>
        <v>0</v>
      </c>
      <c r="BE17" s="35">
        <f>IF(OR($A$1&lt;=Main!AQ$4,ISBLANK($N17)),0,Main!AQ12)</f>
        <v>0</v>
      </c>
      <c r="BF17" s="35">
        <f>IF(OR($A$1&lt;=Main!AR$4,ISBLANK($N17)),0,Main!AR12)</f>
        <v>0</v>
      </c>
      <c r="BG17" s="35">
        <f>IF(OR($A$1&lt;=Main!AS$4,ISBLANK($N17)),0,Main!AS12)</f>
        <v>0</v>
      </c>
      <c r="BH17" s="35">
        <f>IF(OR($A$1&lt;=Main!AT$4,ISBLANK($N17)),0,Main!AT12)</f>
        <v>0</v>
      </c>
      <c r="BI17" s="35">
        <f>IF(OR($A$1&lt;=Main!AU$4,ISBLANK($N17)),0,Main!AU12)</f>
        <v>0</v>
      </c>
      <c r="BJ17" s="35">
        <f>IF(OR($A$1&lt;=Main!AV$4,ISBLANK($N17)),0,Main!AV12)</f>
        <v>0</v>
      </c>
      <c r="BK17" s="56"/>
    </row>
    <row r="18" spans="1:63">
      <c r="A18" s="37"/>
      <c r="B18" s="37"/>
      <c r="C18" s="37" t="str">
        <f>IF(ISBLANK($A18),"",VLOOKUP($K18,Main!BC$6:BD$150,2,0))</f>
        <v/>
      </c>
      <c r="D18" s="43">
        <f t="shared" si="3"/>
        <v>0</v>
      </c>
      <c r="F18" s="6">
        <f>VLOOKUP($E18,Mask!$A$2:$C$102,$M$8,0)</f>
        <v>0</v>
      </c>
      <c r="G18" s="44">
        <f t="shared" si="4"/>
        <v>0</v>
      </c>
      <c r="K18" s="6" t="str">
        <f t="shared" si="0"/>
        <v/>
      </c>
      <c r="L18" s="35">
        <f t="shared" si="1"/>
        <v>0</v>
      </c>
      <c r="M18" s="6">
        <v>0.85</v>
      </c>
      <c r="N18" s="35" t="str">
        <f>Main!$A13&amp;Main!$B13</f>
        <v>ДубинчикКсения</v>
      </c>
      <c r="O18" s="145">
        <f t="shared" si="2"/>
        <v>0</v>
      </c>
      <c r="P18" s="150">
        <f t="shared" si="5"/>
        <v>1</v>
      </c>
      <c r="Q18" s="150">
        <f ca="1">IF(Main!$AY13&lt;&gt;"#",$P18-Main!$AY13,"#")</f>
        <v>-7</v>
      </c>
      <c r="R18" s="35">
        <f>Main!E13*Mask!G$23</f>
        <v>0</v>
      </c>
      <c r="S18" s="35">
        <f>Main!F13*Mask!H$23</f>
        <v>0</v>
      </c>
      <c r="T18" s="35">
        <f>Main!G13*Mask!I$23</f>
        <v>0</v>
      </c>
      <c r="U18" s="35">
        <f>Main!H13*Mask!J$23</f>
        <v>0</v>
      </c>
      <c r="V18" s="35">
        <f>Main!I13*Mask!K$23</f>
        <v>0</v>
      </c>
      <c r="W18" s="35">
        <f>Main!J13*Mask!L$23</f>
        <v>0</v>
      </c>
      <c r="X18" s="35">
        <f>Main!K13*Mask!M$23</f>
        <v>0</v>
      </c>
      <c r="Y18" s="35">
        <f>Main!L13*Mask!N$23</f>
        <v>0</v>
      </c>
      <c r="Z18" s="35">
        <f>Main!M13*Mask!O$23</f>
        <v>0</v>
      </c>
      <c r="AA18" s="35">
        <f>Main!N13*Mask!P$23</f>
        <v>0</v>
      </c>
      <c r="AB18" s="35">
        <f>Main!O13*Mask!Q$23</f>
        <v>0</v>
      </c>
      <c r="AC18" s="35">
        <f>Main!P13*Mask!R$23</f>
        <v>0</v>
      </c>
      <c r="AD18" s="35">
        <f>Main!Q13*Mask!S$23</f>
        <v>0</v>
      </c>
      <c r="AE18" s="35">
        <f>Main!R13*Mask!T$23</f>
        <v>0</v>
      </c>
      <c r="AF18" s="35">
        <f>Main!S13*Mask!U$23</f>
        <v>0</v>
      </c>
      <c r="AG18" s="35">
        <f>Main!T13*Mask!V$23</f>
        <v>0</v>
      </c>
      <c r="AH18" s="35">
        <f>Main!U13*Mask!W$23</f>
        <v>0</v>
      </c>
      <c r="AI18" s="35">
        <f>Main!V13*Mask!X$23</f>
        <v>0</v>
      </c>
      <c r="AJ18" s="35">
        <f>Main!W13*Mask!Y$23</f>
        <v>0</v>
      </c>
      <c r="AK18" s="35">
        <f>Main!X13*Mask!Z$23</f>
        <v>0</v>
      </c>
      <c r="AL18" s="35">
        <f>Main!Y13*Mask!AA$23</f>
        <v>0</v>
      </c>
      <c r="AM18" s="35">
        <f>Main!Z13*Mask!AB$23</f>
        <v>0</v>
      </c>
      <c r="AN18" s="35"/>
      <c r="AO18" s="35">
        <f>IF(OR($A$1&lt;=Main!AA$4,ISBLANK($N18)),0,Main!AA13)</f>
        <v>0</v>
      </c>
      <c r="AP18" s="35">
        <f>IF(OR($A$1&lt;=Main!AB$4,ISBLANK($N18)),0,Main!AB13)</f>
        <v>0</v>
      </c>
      <c r="AQ18" s="35">
        <f>IF(OR($A$1&lt;=Main!AC$4,ISBLANK($N18)),0,Main!AC13)</f>
        <v>0</v>
      </c>
      <c r="AR18" s="35">
        <f>IF(OR($A$1&lt;=Main!AD$4,ISBLANK($N18)),0,Main!AD13)</f>
        <v>0</v>
      </c>
      <c r="AS18" s="35">
        <f>IF(OR($A$1&lt;=Main!AE$4,ISBLANK($N18)),0,Main!AE13)</f>
        <v>0</v>
      </c>
      <c r="AT18" s="35">
        <f>IF(OR($A$1&lt;=Main!AF$4,ISBLANK($N18)),0,Main!AF13)</f>
        <v>0</v>
      </c>
      <c r="AU18" s="35">
        <f>IF(OR($A$1&lt;=Main!AG$4,ISBLANK($N18)),0,Main!AG13)</f>
        <v>0</v>
      </c>
      <c r="AV18" s="35">
        <f>IF(OR($A$1&lt;=Main!AH$4,ISBLANK($N18)),0,Main!AH13)</f>
        <v>0</v>
      </c>
      <c r="AW18" s="35">
        <f>IF(OR($A$1&lt;=Main!AI$4,ISBLANK($N18)),0,Main!AI13)</f>
        <v>0</v>
      </c>
      <c r="AX18" s="35">
        <f>IF(OR($A$1&lt;=Main!AJ$4,ISBLANK($N18)),0,Main!AJ13)</f>
        <v>0</v>
      </c>
      <c r="AY18" s="35">
        <f>IF(OR($A$1&lt;=Main!AK$4,ISBLANK($N18)),0,Main!AK13)</f>
        <v>0</v>
      </c>
      <c r="AZ18" s="35">
        <f>IF(OR($A$1&lt;=Main!AL$4,ISBLANK($N18)),0,Main!AL13)</f>
        <v>0</v>
      </c>
      <c r="BA18" s="35">
        <f>IF(OR($A$1&lt;=Main!AM$4,ISBLANK($N18)),0,Main!AM13)</f>
        <v>0</v>
      </c>
      <c r="BB18" s="35">
        <f>IF(OR($A$1&lt;=Main!AN$4,ISBLANK($N18)),0,Main!AN13)</f>
        <v>0</v>
      </c>
      <c r="BC18" s="35">
        <f>IF(OR($A$1&lt;=Main!AO$4,ISBLANK($N18)),0,Main!AO13)</f>
        <v>0</v>
      </c>
      <c r="BD18" s="35">
        <f>IF(OR($A$1&lt;=Main!AP$4,ISBLANK($N18)),0,Main!AP13)</f>
        <v>0</v>
      </c>
      <c r="BE18" s="35">
        <f>IF(OR($A$1&lt;=Main!AQ$4,ISBLANK($N18)),0,Main!AQ13)</f>
        <v>0</v>
      </c>
      <c r="BF18" s="35">
        <f>IF(OR($A$1&lt;=Main!AR$4,ISBLANK($N18)),0,Main!AR13)</f>
        <v>0</v>
      </c>
      <c r="BG18" s="35">
        <f>IF(OR($A$1&lt;=Main!AS$4,ISBLANK($N18)),0,Main!AS13)</f>
        <v>0</v>
      </c>
      <c r="BH18" s="35">
        <f>IF(OR($A$1&lt;=Main!AT$4,ISBLANK($N18)),0,Main!AT13)</f>
        <v>0</v>
      </c>
      <c r="BI18" s="35">
        <f>IF(OR($A$1&lt;=Main!AU$4,ISBLANK($N18)),0,Main!AU13)</f>
        <v>0</v>
      </c>
      <c r="BJ18" s="35">
        <f>IF(OR($A$1&lt;=Main!AV$4,ISBLANK($N18)),0,Main!AV13)</f>
        <v>0</v>
      </c>
    </row>
    <row r="19" spans="1:63">
      <c r="A19" s="37"/>
      <c r="B19" s="37"/>
      <c r="C19" s="37" t="str">
        <f>IF(ISBLANK($A19),"",VLOOKUP($K19,Main!BC$6:BD$150,2,0))</f>
        <v/>
      </c>
      <c r="D19" s="43">
        <f t="shared" si="3"/>
        <v>0</v>
      </c>
      <c r="F19" s="6">
        <f>VLOOKUP($E19,Mask!$A$2:$C$102,$M$8,0)</f>
        <v>0</v>
      </c>
      <c r="G19" s="44">
        <f t="shared" si="4"/>
        <v>0</v>
      </c>
      <c r="K19" s="6" t="str">
        <f t="shared" si="0"/>
        <v/>
      </c>
      <c r="L19" s="35">
        <f t="shared" si="1"/>
        <v>0</v>
      </c>
      <c r="M19" s="6">
        <v>0.9</v>
      </c>
      <c r="N19" s="35" t="str">
        <f>Main!$A14&amp;Main!$B14</f>
        <v>ДавыдоваАлина</v>
      </c>
      <c r="O19" s="145">
        <f t="shared" si="2"/>
        <v>0</v>
      </c>
      <c r="P19" s="150">
        <f t="shared" si="5"/>
        <v>1</v>
      </c>
      <c r="Q19" s="150">
        <f ca="1">IF(Main!$AY14&lt;&gt;"#",$P19-Main!$AY14,"#")</f>
        <v>-8</v>
      </c>
      <c r="R19" s="35">
        <f>Main!E14*Mask!G$23</f>
        <v>0</v>
      </c>
      <c r="S19" s="35">
        <f>Main!F14*Mask!H$23</f>
        <v>0</v>
      </c>
      <c r="T19" s="35">
        <f>Main!G14*Mask!I$23</f>
        <v>0</v>
      </c>
      <c r="U19" s="35">
        <f>Main!H14*Mask!J$23</f>
        <v>0</v>
      </c>
      <c r="V19" s="35">
        <f>Main!I14*Mask!K$23</f>
        <v>0</v>
      </c>
      <c r="W19" s="35">
        <f>Main!J14*Mask!L$23</f>
        <v>0</v>
      </c>
      <c r="X19" s="35">
        <f>Main!K14*Mask!M$23</f>
        <v>0</v>
      </c>
      <c r="Y19" s="35">
        <f>Main!L14*Mask!N$23</f>
        <v>0</v>
      </c>
      <c r="Z19" s="35">
        <f>Main!M14*Mask!O$23</f>
        <v>0</v>
      </c>
      <c r="AA19" s="35">
        <f>Main!N14*Mask!P$23</f>
        <v>0</v>
      </c>
      <c r="AB19" s="35">
        <f>Main!O14*Mask!Q$23</f>
        <v>0</v>
      </c>
      <c r="AC19" s="35">
        <f>Main!P14*Mask!R$23</f>
        <v>0</v>
      </c>
      <c r="AD19" s="35">
        <f>Main!Q14*Mask!S$23</f>
        <v>0</v>
      </c>
      <c r="AE19" s="35">
        <f>Main!R14*Mask!T$23</f>
        <v>0</v>
      </c>
      <c r="AF19" s="35">
        <f>Main!S14*Mask!U$23</f>
        <v>0</v>
      </c>
      <c r="AG19" s="35">
        <f>Main!T14*Mask!V$23</f>
        <v>0</v>
      </c>
      <c r="AH19" s="35">
        <f>Main!U14*Mask!W$23</f>
        <v>0</v>
      </c>
      <c r="AI19" s="35">
        <f>Main!V14*Mask!X$23</f>
        <v>0</v>
      </c>
      <c r="AJ19" s="35">
        <f>Main!W14*Mask!Y$23</f>
        <v>0</v>
      </c>
      <c r="AK19" s="35">
        <f>Main!X14*Mask!Z$23</f>
        <v>0</v>
      </c>
      <c r="AL19" s="35">
        <f>Main!Y14*Mask!AA$23</f>
        <v>0</v>
      </c>
      <c r="AM19" s="35">
        <f>Main!Z14*Mask!AB$23</f>
        <v>0</v>
      </c>
      <c r="AN19" s="35"/>
      <c r="AO19" s="35">
        <f>IF(OR($A$1&lt;=Main!AA$4,ISBLANK($N19)),0,Main!AA14)</f>
        <v>0</v>
      </c>
      <c r="AP19" s="35">
        <f>IF(OR($A$1&lt;=Main!AB$4,ISBLANK($N19)),0,Main!AB14)</f>
        <v>0</v>
      </c>
      <c r="AQ19" s="35">
        <f>IF(OR($A$1&lt;=Main!AC$4,ISBLANK($N19)),0,Main!AC14)</f>
        <v>0</v>
      </c>
      <c r="AR19" s="35">
        <f>IF(OR($A$1&lt;=Main!AD$4,ISBLANK($N19)),0,Main!AD14)</f>
        <v>0</v>
      </c>
      <c r="AS19" s="35">
        <f>IF(OR($A$1&lt;=Main!AE$4,ISBLANK($N19)),0,Main!AE14)</f>
        <v>0</v>
      </c>
      <c r="AT19" s="35">
        <f>IF(OR($A$1&lt;=Main!AF$4,ISBLANK($N19)),0,Main!AF14)</f>
        <v>0</v>
      </c>
      <c r="AU19" s="35">
        <f>IF(OR($A$1&lt;=Main!AG$4,ISBLANK($N19)),0,Main!AG14)</f>
        <v>0</v>
      </c>
      <c r="AV19" s="35">
        <f>IF(OR($A$1&lt;=Main!AH$4,ISBLANK($N19)),0,Main!AH14)</f>
        <v>0</v>
      </c>
      <c r="AW19" s="35">
        <f>IF(OR($A$1&lt;=Main!AI$4,ISBLANK($N19)),0,Main!AI14)</f>
        <v>0</v>
      </c>
      <c r="AX19" s="35">
        <f>IF(OR($A$1&lt;=Main!AJ$4,ISBLANK($N19)),0,Main!AJ14)</f>
        <v>0</v>
      </c>
      <c r="AY19" s="35">
        <f>IF(OR($A$1&lt;=Main!AK$4,ISBLANK($N19)),0,Main!AK14)</f>
        <v>0</v>
      </c>
      <c r="AZ19" s="35">
        <f>IF(OR($A$1&lt;=Main!AL$4,ISBLANK($N19)),0,Main!AL14)</f>
        <v>0</v>
      </c>
      <c r="BA19" s="35">
        <f>IF(OR($A$1&lt;=Main!AM$4,ISBLANK($N19)),0,Main!AM14)</f>
        <v>0</v>
      </c>
      <c r="BB19" s="35">
        <f>IF(OR($A$1&lt;=Main!AN$4,ISBLANK($N19)),0,Main!AN14)</f>
        <v>0</v>
      </c>
      <c r="BC19" s="35">
        <f>IF(OR($A$1&lt;=Main!AO$4,ISBLANK($N19)),0,Main!AO14)</f>
        <v>0</v>
      </c>
      <c r="BD19" s="35">
        <f>IF(OR($A$1&lt;=Main!AP$4,ISBLANK($N19)),0,Main!AP14)</f>
        <v>0</v>
      </c>
      <c r="BE19" s="35">
        <f>IF(OR($A$1&lt;=Main!AQ$4,ISBLANK($N19)),0,Main!AQ14)</f>
        <v>0</v>
      </c>
      <c r="BF19" s="35">
        <f>IF(OR($A$1&lt;=Main!AR$4,ISBLANK($N19)),0,Main!AR14)</f>
        <v>0</v>
      </c>
      <c r="BG19" s="35">
        <f>IF(OR($A$1&lt;=Main!AS$4,ISBLANK($N19)),0,Main!AS14)</f>
        <v>0</v>
      </c>
      <c r="BH19" s="35">
        <f>IF(OR($A$1&lt;=Main!AT$4,ISBLANK($N19)),0,Main!AT14)</f>
        <v>0</v>
      </c>
      <c r="BI19" s="35">
        <f>IF(OR($A$1&lt;=Main!AU$4,ISBLANK($N19)),0,Main!AU14)</f>
        <v>0</v>
      </c>
      <c r="BJ19" s="35">
        <f>IF(OR($A$1&lt;=Main!AV$4,ISBLANK($N19)),0,Main!AV14)</f>
        <v>0</v>
      </c>
    </row>
    <row r="20" spans="1:63">
      <c r="A20" s="37"/>
      <c r="B20" s="37"/>
      <c r="C20" s="37" t="str">
        <f>IF(ISBLANK($A20),"",VLOOKUP($K20,Main!BC$6:BD$150,2,0))</f>
        <v/>
      </c>
      <c r="D20" s="43">
        <f t="shared" si="3"/>
        <v>0</v>
      </c>
      <c r="F20" s="6">
        <f>VLOOKUP($E20,Mask!$A$2:$C$102,$M$8,0)</f>
        <v>0</v>
      </c>
      <c r="G20" s="44">
        <f t="shared" si="4"/>
        <v>0</v>
      </c>
      <c r="K20" s="6" t="str">
        <f t="shared" si="0"/>
        <v/>
      </c>
      <c r="L20" s="35">
        <f t="shared" si="1"/>
        <v>0</v>
      </c>
      <c r="M20" s="6">
        <v>0.95</v>
      </c>
      <c r="N20" s="35" t="str">
        <f>Main!$A15&amp;Main!$B15</f>
        <v>ХарченкоАлла</v>
      </c>
      <c r="O20" s="145">
        <f t="shared" si="2"/>
        <v>0</v>
      </c>
      <c r="P20" s="150">
        <f t="shared" si="5"/>
        <v>1</v>
      </c>
      <c r="Q20" s="150">
        <f ca="1">IF(Main!$AY15&lt;&gt;"#",$P20-Main!$AY15,"#")</f>
        <v>-9</v>
      </c>
      <c r="R20" s="35">
        <f>Main!E15*Mask!G$23</f>
        <v>0</v>
      </c>
      <c r="S20" s="35">
        <f>Main!F15*Mask!H$23</f>
        <v>0</v>
      </c>
      <c r="T20" s="35">
        <f>Main!G15*Mask!I$23</f>
        <v>0</v>
      </c>
      <c r="U20" s="35">
        <f>Main!H15*Mask!J$23</f>
        <v>0</v>
      </c>
      <c r="V20" s="35">
        <f>Main!I15*Mask!K$23</f>
        <v>0</v>
      </c>
      <c r="W20" s="35">
        <f>Main!J15*Mask!L$23</f>
        <v>0</v>
      </c>
      <c r="X20" s="35">
        <f>Main!K15*Mask!M$23</f>
        <v>0</v>
      </c>
      <c r="Y20" s="35">
        <f>Main!L15*Mask!N$23</f>
        <v>0</v>
      </c>
      <c r="Z20" s="35">
        <f>Main!M15*Mask!O$23</f>
        <v>0</v>
      </c>
      <c r="AA20" s="35">
        <f>Main!N15*Mask!P$23</f>
        <v>0</v>
      </c>
      <c r="AB20" s="35">
        <f>Main!O15*Mask!Q$23</f>
        <v>0</v>
      </c>
      <c r="AC20" s="35">
        <f>Main!P15*Mask!R$23</f>
        <v>0</v>
      </c>
      <c r="AD20" s="35">
        <f>Main!Q15*Mask!S$23</f>
        <v>0</v>
      </c>
      <c r="AE20" s="35">
        <f>Main!R15*Mask!T$23</f>
        <v>0</v>
      </c>
      <c r="AF20" s="35">
        <f>Main!S15*Mask!U$23</f>
        <v>0</v>
      </c>
      <c r="AG20" s="35">
        <f>Main!T15*Mask!V$23</f>
        <v>0</v>
      </c>
      <c r="AH20" s="35">
        <f>Main!U15*Mask!W$23</f>
        <v>0</v>
      </c>
      <c r="AI20" s="35">
        <f>Main!V15*Mask!X$23</f>
        <v>0</v>
      </c>
      <c r="AJ20" s="35">
        <f>Main!W15*Mask!Y$23</f>
        <v>0</v>
      </c>
      <c r="AK20" s="35">
        <f>Main!X15*Mask!Z$23</f>
        <v>0</v>
      </c>
      <c r="AL20" s="35">
        <f>Main!Y15*Mask!AA$23</f>
        <v>0</v>
      </c>
      <c r="AM20" s="35">
        <f>Main!Z15*Mask!AB$23</f>
        <v>0</v>
      </c>
      <c r="AN20" s="35"/>
      <c r="AO20" s="35">
        <f>IF(OR($A$1&lt;=Main!AA$4,ISBLANK($N20)),0,Main!AA15)</f>
        <v>0</v>
      </c>
      <c r="AP20" s="35">
        <f>IF(OR($A$1&lt;=Main!AB$4,ISBLANK($N20)),0,Main!AB15)</f>
        <v>0</v>
      </c>
      <c r="AQ20" s="35">
        <f>IF(OR($A$1&lt;=Main!AC$4,ISBLANK($N20)),0,Main!AC15)</f>
        <v>0</v>
      </c>
      <c r="AR20" s="35">
        <f>IF(OR($A$1&lt;=Main!AD$4,ISBLANK($N20)),0,Main!AD15)</f>
        <v>0</v>
      </c>
      <c r="AS20" s="35">
        <f>IF(OR($A$1&lt;=Main!AE$4,ISBLANK($N20)),0,Main!AE15)</f>
        <v>0</v>
      </c>
      <c r="AT20" s="35">
        <f>IF(OR($A$1&lt;=Main!AF$4,ISBLANK($N20)),0,Main!AF15)</f>
        <v>0</v>
      </c>
      <c r="AU20" s="35">
        <f>IF(OR($A$1&lt;=Main!AG$4,ISBLANK($N20)),0,Main!AG15)</f>
        <v>0</v>
      </c>
      <c r="AV20" s="35">
        <f>IF(OR($A$1&lt;=Main!AH$4,ISBLANK($N20)),0,Main!AH15)</f>
        <v>0</v>
      </c>
      <c r="AW20" s="35">
        <f>IF(OR($A$1&lt;=Main!AI$4,ISBLANK($N20)),0,Main!AI15)</f>
        <v>0</v>
      </c>
      <c r="AX20" s="35">
        <f>IF(OR($A$1&lt;=Main!AJ$4,ISBLANK($N20)),0,Main!AJ15)</f>
        <v>0</v>
      </c>
      <c r="AY20" s="35">
        <f>IF(OR($A$1&lt;=Main!AK$4,ISBLANK($N20)),0,Main!AK15)</f>
        <v>0</v>
      </c>
      <c r="AZ20" s="35">
        <f>IF(OR($A$1&lt;=Main!AL$4,ISBLANK($N20)),0,Main!AL15)</f>
        <v>0</v>
      </c>
      <c r="BA20" s="35">
        <f>IF(OR($A$1&lt;=Main!AM$4,ISBLANK($N20)),0,Main!AM15)</f>
        <v>0</v>
      </c>
      <c r="BB20" s="35">
        <f>IF(OR($A$1&lt;=Main!AN$4,ISBLANK($N20)),0,Main!AN15)</f>
        <v>0</v>
      </c>
      <c r="BC20" s="35">
        <f>IF(OR($A$1&lt;=Main!AO$4,ISBLANK($N20)),0,Main!AO15)</f>
        <v>0</v>
      </c>
      <c r="BD20" s="35">
        <f>IF(OR($A$1&lt;=Main!AP$4,ISBLANK($N20)),0,Main!AP15)</f>
        <v>0</v>
      </c>
      <c r="BE20" s="35">
        <f>IF(OR($A$1&lt;=Main!AQ$4,ISBLANK($N20)),0,Main!AQ15)</f>
        <v>0</v>
      </c>
      <c r="BF20" s="35">
        <f>IF(OR($A$1&lt;=Main!AR$4,ISBLANK($N20)),0,Main!AR15)</f>
        <v>0</v>
      </c>
      <c r="BG20" s="35">
        <f>IF(OR($A$1&lt;=Main!AS$4,ISBLANK($N20)),0,Main!AS15)</f>
        <v>0</v>
      </c>
      <c r="BH20" s="35">
        <f>IF(OR($A$1&lt;=Main!AT$4,ISBLANK($N20)),0,Main!AT15)</f>
        <v>0</v>
      </c>
      <c r="BI20" s="35">
        <f>IF(OR($A$1&lt;=Main!AU$4,ISBLANK($N20)),0,Main!AU15)</f>
        <v>0</v>
      </c>
      <c r="BJ20" s="35">
        <f>IF(OR($A$1&lt;=Main!AV$4,ISBLANK($N20)),0,Main!AV15)</f>
        <v>0</v>
      </c>
    </row>
    <row r="21" spans="1:63">
      <c r="A21" s="37"/>
      <c r="B21" s="37"/>
      <c r="C21" s="37" t="str">
        <f>IF(ISBLANK($A21),"",VLOOKUP($K21,Main!BC$6:BD$150,2,0))</f>
        <v/>
      </c>
      <c r="D21" s="43">
        <f t="shared" si="3"/>
        <v>0</v>
      </c>
      <c r="F21" s="6">
        <f>VLOOKUP($E21,Mask!$A$2:$C$102,$M$8,0)</f>
        <v>0</v>
      </c>
      <c r="G21" s="44">
        <f t="shared" si="4"/>
        <v>0</v>
      </c>
      <c r="K21" s="6" t="str">
        <f t="shared" si="0"/>
        <v/>
      </c>
      <c r="L21" s="35">
        <f t="shared" si="1"/>
        <v>0</v>
      </c>
      <c r="M21" s="6">
        <v>1</v>
      </c>
      <c r="N21" s="35" t="str">
        <f>Main!$A16&amp;Main!$B16</f>
        <v>БударинаМария</v>
      </c>
      <c r="O21" s="145">
        <f t="shared" si="2"/>
        <v>0</v>
      </c>
      <c r="P21" s="150">
        <f t="shared" si="5"/>
        <v>1</v>
      </c>
      <c r="Q21" s="150">
        <f ca="1">IF(Main!$AY16&lt;&gt;"#",$P21-Main!$AY16,"#")</f>
        <v>-10</v>
      </c>
      <c r="R21" s="35">
        <f>Main!E16*Mask!G$23</f>
        <v>0</v>
      </c>
      <c r="S21" s="35">
        <f>Main!F16*Mask!H$23</f>
        <v>0</v>
      </c>
      <c r="T21" s="35">
        <f>Main!G16*Mask!I$23</f>
        <v>0</v>
      </c>
      <c r="U21" s="35">
        <f>Main!H16*Mask!J$23</f>
        <v>0</v>
      </c>
      <c r="V21" s="35">
        <f>Main!I16*Mask!K$23</f>
        <v>0</v>
      </c>
      <c r="W21" s="35">
        <f>Main!J16*Mask!L$23</f>
        <v>0</v>
      </c>
      <c r="X21" s="35">
        <f>Main!K16*Mask!M$23</f>
        <v>0</v>
      </c>
      <c r="Y21" s="35">
        <f>Main!L16*Mask!N$23</f>
        <v>0</v>
      </c>
      <c r="Z21" s="35">
        <f>Main!M16*Mask!O$23</f>
        <v>0</v>
      </c>
      <c r="AA21" s="35">
        <f>Main!N16*Mask!P$23</f>
        <v>0</v>
      </c>
      <c r="AB21" s="35">
        <f>Main!O16*Mask!Q$23</f>
        <v>0</v>
      </c>
      <c r="AC21" s="35">
        <f>Main!P16*Mask!R$23</f>
        <v>0</v>
      </c>
      <c r="AD21" s="35">
        <f>Main!Q16*Mask!S$23</f>
        <v>0</v>
      </c>
      <c r="AE21" s="35">
        <f>Main!R16*Mask!T$23</f>
        <v>0</v>
      </c>
      <c r="AF21" s="35">
        <f>Main!S16*Mask!U$23</f>
        <v>0</v>
      </c>
      <c r="AG21" s="35">
        <f>Main!T16*Mask!V$23</f>
        <v>0</v>
      </c>
      <c r="AH21" s="35">
        <f>Main!U16*Mask!W$23</f>
        <v>0</v>
      </c>
      <c r="AI21" s="35">
        <f>Main!V16*Mask!X$23</f>
        <v>0</v>
      </c>
      <c r="AJ21" s="35">
        <f>Main!W16*Mask!Y$23</f>
        <v>0</v>
      </c>
      <c r="AK21" s="35">
        <f>Main!X16*Mask!Z$23</f>
        <v>0</v>
      </c>
      <c r="AL21" s="35">
        <f>Main!Y16*Mask!AA$23</f>
        <v>0</v>
      </c>
      <c r="AM21" s="35">
        <f>Main!Z16*Mask!AB$23</f>
        <v>0</v>
      </c>
      <c r="AN21" s="35"/>
      <c r="AO21" s="35">
        <f>IF(OR($A$1&lt;=Main!AA$4,ISBLANK($N21)),0,Main!AA16)</f>
        <v>0</v>
      </c>
      <c r="AP21" s="35">
        <f>IF(OR($A$1&lt;=Main!AB$4,ISBLANK($N21)),0,Main!AB16)</f>
        <v>0</v>
      </c>
      <c r="AQ21" s="35">
        <f>IF(OR($A$1&lt;=Main!AC$4,ISBLANK($N21)),0,Main!AC16)</f>
        <v>0</v>
      </c>
      <c r="AR21" s="35">
        <f>IF(OR($A$1&lt;=Main!AD$4,ISBLANK($N21)),0,Main!AD16)</f>
        <v>0</v>
      </c>
      <c r="AS21" s="35">
        <f>IF(OR($A$1&lt;=Main!AE$4,ISBLANK($N21)),0,Main!AE16)</f>
        <v>0</v>
      </c>
      <c r="AT21" s="35">
        <f>IF(OR($A$1&lt;=Main!AF$4,ISBLANK($N21)),0,Main!AF16)</f>
        <v>0</v>
      </c>
      <c r="AU21" s="35">
        <f>IF(OR($A$1&lt;=Main!AG$4,ISBLANK($N21)),0,Main!AG16)</f>
        <v>0</v>
      </c>
      <c r="AV21" s="35">
        <f>IF(OR($A$1&lt;=Main!AH$4,ISBLANK($N21)),0,Main!AH16)</f>
        <v>0</v>
      </c>
      <c r="AW21" s="35">
        <f>IF(OR($A$1&lt;=Main!AI$4,ISBLANK($N21)),0,Main!AI16)</f>
        <v>0</v>
      </c>
      <c r="AX21" s="35">
        <f>IF(OR($A$1&lt;=Main!AJ$4,ISBLANK($N21)),0,Main!AJ16)</f>
        <v>0</v>
      </c>
      <c r="AY21" s="35">
        <f>IF(OR($A$1&lt;=Main!AK$4,ISBLANK($N21)),0,Main!AK16)</f>
        <v>0</v>
      </c>
      <c r="AZ21" s="35">
        <f>IF(OR($A$1&lt;=Main!AL$4,ISBLANK($N21)),0,Main!AL16)</f>
        <v>0</v>
      </c>
      <c r="BA21" s="35">
        <f>IF(OR($A$1&lt;=Main!AM$4,ISBLANK($N21)),0,Main!AM16)</f>
        <v>0</v>
      </c>
      <c r="BB21" s="35">
        <f>IF(OR($A$1&lt;=Main!AN$4,ISBLANK($N21)),0,Main!AN16)</f>
        <v>0</v>
      </c>
      <c r="BC21" s="35">
        <f>IF(OR($A$1&lt;=Main!AO$4,ISBLANK($N21)),0,Main!AO16)</f>
        <v>0</v>
      </c>
      <c r="BD21" s="35">
        <f>IF(OR($A$1&lt;=Main!AP$4,ISBLANK($N21)),0,Main!AP16)</f>
        <v>0</v>
      </c>
      <c r="BE21" s="35">
        <f>IF(OR($A$1&lt;=Main!AQ$4,ISBLANK($N21)),0,Main!AQ16)</f>
        <v>0</v>
      </c>
      <c r="BF21" s="35">
        <f>IF(OR($A$1&lt;=Main!AR$4,ISBLANK($N21)),0,Main!AR16)</f>
        <v>0</v>
      </c>
      <c r="BG21" s="35">
        <f>IF(OR($A$1&lt;=Main!AS$4,ISBLANK($N21)),0,Main!AS16)</f>
        <v>0</v>
      </c>
      <c r="BH21" s="35">
        <f>IF(OR($A$1&lt;=Main!AT$4,ISBLANK($N21)),0,Main!AT16)</f>
        <v>0</v>
      </c>
      <c r="BI21" s="35">
        <f>IF(OR($A$1&lt;=Main!AU$4,ISBLANK($N21)),0,Main!AU16)</f>
        <v>0</v>
      </c>
      <c r="BJ21" s="35">
        <f>IF(OR($A$1&lt;=Main!AV$4,ISBLANK($N21)),0,Main!AV16)</f>
        <v>0</v>
      </c>
    </row>
    <row r="22" spans="1:63">
      <c r="A22" s="37"/>
      <c r="B22" s="37"/>
      <c r="C22" s="37" t="str">
        <f>IF(ISBLANK($A22),"",VLOOKUP($K22,Main!BC$6:BD$150,2,0))</f>
        <v/>
      </c>
      <c r="D22" s="43">
        <f t="shared" si="3"/>
        <v>0</v>
      </c>
      <c r="F22" s="6">
        <f>VLOOKUP($E22,Mask!$A$2:$C$102,$M$8,0)</f>
        <v>0</v>
      </c>
      <c r="G22" s="44">
        <f t="shared" si="4"/>
        <v>0</v>
      </c>
      <c r="K22" s="6" t="str">
        <f t="shared" si="0"/>
        <v/>
      </c>
      <c r="L22" s="35">
        <f t="shared" si="1"/>
        <v>0</v>
      </c>
      <c r="M22" s="6">
        <v>1</v>
      </c>
      <c r="N22" s="35" t="str">
        <f>Main!$A17&amp;Main!$B17</f>
        <v>КостиковаТатьяна</v>
      </c>
      <c r="O22" s="145">
        <f t="shared" si="2"/>
        <v>0</v>
      </c>
      <c r="P22" s="150">
        <f t="shared" si="5"/>
        <v>1</v>
      </c>
      <c r="Q22" s="150">
        <f ca="1">IF(Main!$AY17&lt;&gt;"#",$P22-Main!$AY17,"#")</f>
        <v>-11</v>
      </c>
      <c r="R22" s="35">
        <f>Main!E17*Mask!G$23</f>
        <v>0</v>
      </c>
      <c r="S22" s="35">
        <f>Main!F17*Mask!H$23</f>
        <v>0</v>
      </c>
      <c r="T22" s="35">
        <f>Main!G17*Mask!I$23</f>
        <v>0</v>
      </c>
      <c r="U22" s="35">
        <f>Main!H17*Mask!J$23</f>
        <v>0</v>
      </c>
      <c r="V22" s="35">
        <f>Main!I17*Mask!K$23</f>
        <v>0</v>
      </c>
      <c r="W22" s="35">
        <f>Main!J17*Mask!L$23</f>
        <v>0</v>
      </c>
      <c r="X22" s="35">
        <f>Main!K17*Mask!M$23</f>
        <v>0</v>
      </c>
      <c r="Y22" s="35">
        <f>Main!L17*Mask!N$23</f>
        <v>0</v>
      </c>
      <c r="Z22" s="35">
        <f>Main!M17*Mask!O$23</f>
        <v>0</v>
      </c>
      <c r="AA22" s="35">
        <f>Main!N17*Mask!P$23</f>
        <v>0</v>
      </c>
      <c r="AB22" s="35">
        <f>Main!O17*Mask!Q$23</f>
        <v>0</v>
      </c>
      <c r="AC22" s="35">
        <f>Main!P17*Mask!R$23</f>
        <v>0</v>
      </c>
      <c r="AD22" s="35">
        <f>Main!Q17*Mask!S$23</f>
        <v>0</v>
      </c>
      <c r="AE22" s="35">
        <f>Main!R17*Mask!T$23</f>
        <v>0</v>
      </c>
      <c r="AF22" s="35">
        <f>Main!S17*Mask!U$23</f>
        <v>0</v>
      </c>
      <c r="AG22" s="35">
        <f>Main!T17*Mask!V$23</f>
        <v>0</v>
      </c>
      <c r="AH22" s="35">
        <f>Main!U17*Mask!W$23</f>
        <v>0</v>
      </c>
      <c r="AI22" s="35">
        <f>Main!V17*Mask!X$23</f>
        <v>0</v>
      </c>
      <c r="AJ22" s="35">
        <f>Main!W17*Mask!Y$23</f>
        <v>0</v>
      </c>
      <c r="AK22" s="35">
        <f>Main!X17*Mask!Z$23</f>
        <v>0</v>
      </c>
      <c r="AL22" s="35">
        <f>Main!Y17*Mask!AA$23</f>
        <v>0</v>
      </c>
      <c r="AM22" s="35">
        <f>Main!Z17*Mask!AB$23</f>
        <v>0</v>
      </c>
      <c r="AN22" s="35"/>
      <c r="AO22" s="35">
        <f>IF(OR($A$1&lt;=Main!AA$4,ISBLANK($N22)),0,Main!AA17)</f>
        <v>0</v>
      </c>
      <c r="AP22" s="35">
        <f>IF(OR($A$1&lt;=Main!AB$4,ISBLANK($N22)),0,Main!AB17)</f>
        <v>0</v>
      </c>
      <c r="AQ22" s="35">
        <f>IF(OR($A$1&lt;=Main!AC$4,ISBLANK($N22)),0,Main!AC17)</f>
        <v>0</v>
      </c>
      <c r="AR22" s="35">
        <f>IF(OR($A$1&lt;=Main!AD$4,ISBLANK($N22)),0,Main!AD17)</f>
        <v>0</v>
      </c>
      <c r="AS22" s="35">
        <f>IF(OR($A$1&lt;=Main!AE$4,ISBLANK($N22)),0,Main!AE17)</f>
        <v>0</v>
      </c>
      <c r="AT22" s="35">
        <f>IF(OR($A$1&lt;=Main!AF$4,ISBLANK($N22)),0,Main!AF17)</f>
        <v>0</v>
      </c>
      <c r="AU22" s="35">
        <f>IF(OR($A$1&lt;=Main!AG$4,ISBLANK($N22)),0,Main!AG17)</f>
        <v>0</v>
      </c>
      <c r="AV22" s="35">
        <f>IF(OR($A$1&lt;=Main!AH$4,ISBLANK($N22)),0,Main!AH17)</f>
        <v>0</v>
      </c>
      <c r="AW22" s="35">
        <f>IF(OR($A$1&lt;=Main!AI$4,ISBLANK($N22)),0,Main!AI17)</f>
        <v>0</v>
      </c>
      <c r="AX22" s="35">
        <f>IF(OR($A$1&lt;=Main!AJ$4,ISBLANK($N22)),0,Main!AJ17)</f>
        <v>0</v>
      </c>
      <c r="AY22" s="35">
        <f>IF(OR($A$1&lt;=Main!AK$4,ISBLANK($N22)),0,Main!AK17)</f>
        <v>0</v>
      </c>
      <c r="AZ22" s="35">
        <f>IF(OR($A$1&lt;=Main!AL$4,ISBLANK($N22)),0,Main!AL17)</f>
        <v>0</v>
      </c>
      <c r="BA22" s="35">
        <f>IF(OR($A$1&lt;=Main!AM$4,ISBLANK($N22)),0,Main!AM17)</f>
        <v>0</v>
      </c>
      <c r="BB22" s="35">
        <f>IF(OR($A$1&lt;=Main!AN$4,ISBLANK($N22)),0,Main!AN17)</f>
        <v>0</v>
      </c>
      <c r="BC22" s="35">
        <f>IF(OR($A$1&lt;=Main!AO$4,ISBLANK($N22)),0,Main!AO17)</f>
        <v>0</v>
      </c>
      <c r="BD22" s="35">
        <f>IF(OR($A$1&lt;=Main!AP$4,ISBLANK($N22)),0,Main!AP17)</f>
        <v>0</v>
      </c>
      <c r="BE22" s="35">
        <f>IF(OR($A$1&lt;=Main!AQ$4,ISBLANK($N22)),0,Main!AQ17)</f>
        <v>0</v>
      </c>
      <c r="BF22" s="35">
        <f>IF(OR($A$1&lt;=Main!AR$4,ISBLANK($N22)),0,Main!AR17)</f>
        <v>0</v>
      </c>
      <c r="BG22" s="35">
        <f>IF(OR($A$1&lt;=Main!AS$4,ISBLANK($N22)),0,Main!AS17)</f>
        <v>0</v>
      </c>
      <c r="BH22" s="35">
        <f>IF(OR($A$1&lt;=Main!AT$4,ISBLANK($N22)),0,Main!AT17)</f>
        <v>0</v>
      </c>
      <c r="BI22" s="35">
        <f>IF(OR($A$1&lt;=Main!AU$4,ISBLANK($N22)),0,Main!AU17)</f>
        <v>0</v>
      </c>
      <c r="BJ22" s="35">
        <f>IF(OR($A$1&lt;=Main!AV$4,ISBLANK($N22)),0,Main!AV17)</f>
        <v>0</v>
      </c>
    </row>
    <row r="23" spans="1:63">
      <c r="A23" s="37"/>
      <c r="B23" s="37"/>
      <c r="C23" s="37" t="str">
        <f>IF(ISBLANK($A23),"",VLOOKUP($K23,Main!BC$6:BD$150,2,0))</f>
        <v/>
      </c>
      <c r="D23" s="43">
        <f t="shared" si="3"/>
        <v>0</v>
      </c>
      <c r="F23" s="6">
        <f>VLOOKUP($E23,Mask!$A$2:$C$102,$M$8,0)</f>
        <v>0</v>
      </c>
      <c r="G23" s="44">
        <f t="shared" si="4"/>
        <v>0</v>
      </c>
      <c r="K23" s="6" t="str">
        <f t="shared" si="0"/>
        <v/>
      </c>
      <c r="L23" s="35">
        <f t="shared" si="1"/>
        <v>0</v>
      </c>
      <c r="M23" s="6">
        <v>1</v>
      </c>
      <c r="N23" s="35" t="str">
        <f>Main!$A18&amp;Main!$B18</f>
        <v>ШурыгинаМария</v>
      </c>
      <c r="O23" s="145">
        <f t="shared" si="2"/>
        <v>0</v>
      </c>
      <c r="P23" s="150">
        <f t="shared" si="5"/>
        <v>1</v>
      </c>
      <c r="Q23" s="150">
        <f ca="1">IF(Main!$AY18&lt;&gt;"#",$P23-Main!$AY18,"#")</f>
        <v>-12</v>
      </c>
      <c r="R23" s="35">
        <f>Main!E18*Mask!G$23</f>
        <v>0</v>
      </c>
      <c r="S23" s="35">
        <f>Main!F18*Mask!H$23</f>
        <v>0</v>
      </c>
      <c r="T23" s="35">
        <f>Main!G18*Mask!I$23</f>
        <v>0</v>
      </c>
      <c r="U23" s="35">
        <f>Main!H18*Mask!J$23</f>
        <v>0</v>
      </c>
      <c r="V23" s="35">
        <f>Main!I18*Mask!K$23</f>
        <v>0</v>
      </c>
      <c r="W23" s="35">
        <f>Main!J18*Mask!L$23</f>
        <v>0</v>
      </c>
      <c r="X23" s="35">
        <f>Main!K18*Mask!M$23</f>
        <v>0</v>
      </c>
      <c r="Y23" s="35">
        <f>Main!L18*Mask!N$23</f>
        <v>0</v>
      </c>
      <c r="Z23" s="35">
        <f>Main!M18*Mask!O$23</f>
        <v>0</v>
      </c>
      <c r="AA23" s="35">
        <f>Main!N18*Mask!P$23</f>
        <v>0</v>
      </c>
      <c r="AB23" s="35">
        <f>Main!O18*Mask!Q$23</f>
        <v>0</v>
      </c>
      <c r="AC23" s="35">
        <f>Main!P18*Mask!R$23</f>
        <v>0</v>
      </c>
      <c r="AD23" s="35">
        <f>Main!Q18*Mask!S$23</f>
        <v>0</v>
      </c>
      <c r="AE23" s="35">
        <f>Main!R18*Mask!T$23</f>
        <v>0</v>
      </c>
      <c r="AF23" s="35">
        <f>Main!S18*Mask!U$23</f>
        <v>0</v>
      </c>
      <c r="AG23" s="35">
        <f>Main!T18*Mask!V$23</f>
        <v>0</v>
      </c>
      <c r="AH23" s="35">
        <f>Main!U18*Mask!W$23</f>
        <v>0</v>
      </c>
      <c r="AI23" s="35">
        <f>Main!V18*Mask!X$23</f>
        <v>0</v>
      </c>
      <c r="AJ23" s="35">
        <f>Main!W18*Mask!Y$23</f>
        <v>0</v>
      </c>
      <c r="AK23" s="35">
        <f>Main!X18*Mask!Z$23</f>
        <v>0</v>
      </c>
      <c r="AL23" s="35">
        <f>Main!Y18*Mask!AA$23</f>
        <v>0</v>
      </c>
      <c r="AM23" s="35">
        <f>Main!Z18*Mask!AB$23</f>
        <v>0</v>
      </c>
      <c r="AN23" s="35"/>
      <c r="AO23" s="35">
        <f>IF(OR($A$1&lt;=Main!AA$4,ISBLANK($N23)),0,Main!AA18)</f>
        <v>0</v>
      </c>
      <c r="AP23" s="35">
        <f>IF(OR($A$1&lt;=Main!AB$4,ISBLANK($N23)),0,Main!AB18)</f>
        <v>0</v>
      </c>
      <c r="AQ23" s="35">
        <f>IF(OR($A$1&lt;=Main!AC$4,ISBLANK($N23)),0,Main!AC18)</f>
        <v>0</v>
      </c>
      <c r="AR23" s="35">
        <f>IF(OR($A$1&lt;=Main!AD$4,ISBLANK($N23)),0,Main!AD18)</f>
        <v>0</v>
      </c>
      <c r="AS23" s="35">
        <f>IF(OR($A$1&lt;=Main!AE$4,ISBLANK($N23)),0,Main!AE18)</f>
        <v>0</v>
      </c>
      <c r="AT23" s="35">
        <f>IF(OR($A$1&lt;=Main!AF$4,ISBLANK($N23)),0,Main!AF18)</f>
        <v>0</v>
      </c>
      <c r="AU23" s="35">
        <f>IF(OR($A$1&lt;=Main!AG$4,ISBLANK($N23)),0,Main!AG18)</f>
        <v>0</v>
      </c>
      <c r="AV23" s="35">
        <f>IF(OR($A$1&lt;=Main!AH$4,ISBLANK($N23)),0,Main!AH18)</f>
        <v>0</v>
      </c>
      <c r="AW23" s="35">
        <f>IF(OR($A$1&lt;=Main!AI$4,ISBLANK($N23)),0,Main!AI18)</f>
        <v>0</v>
      </c>
      <c r="AX23" s="35">
        <f>IF(OR($A$1&lt;=Main!AJ$4,ISBLANK($N23)),0,Main!AJ18)</f>
        <v>0</v>
      </c>
      <c r="AY23" s="35">
        <f>IF(OR($A$1&lt;=Main!AK$4,ISBLANK($N23)),0,Main!AK18)</f>
        <v>0</v>
      </c>
      <c r="AZ23" s="35">
        <f>IF(OR($A$1&lt;=Main!AL$4,ISBLANK($N23)),0,Main!AL18)</f>
        <v>0</v>
      </c>
      <c r="BA23" s="35">
        <f>IF(OR($A$1&lt;=Main!AM$4,ISBLANK($N23)),0,Main!AM18)</f>
        <v>0</v>
      </c>
      <c r="BB23" s="35">
        <f>IF(OR($A$1&lt;=Main!AN$4,ISBLANK($N23)),0,Main!AN18)</f>
        <v>0</v>
      </c>
      <c r="BC23" s="35">
        <f>IF(OR($A$1&lt;=Main!AO$4,ISBLANK($N23)),0,Main!AO18)</f>
        <v>0</v>
      </c>
      <c r="BD23" s="35">
        <f>IF(OR($A$1&lt;=Main!AP$4,ISBLANK($N23)),0,Main!AP18)</f>
        <v>0</v>
      </c>
      <c r="BE23" s="35">
        <f>IF(OR($A$1&lt;=Main!AQ$4,ISBLANK($N23)),0,Main!AQ18)</f>
        <v>0</v>
      </c>
      <c r="BF23" s="35">
        <f>IF(OR($A$1&lt;=Main!AR$4,ISBLANK($N23)),0,Main!AR18)</f>
        <v>0</v>
      </c>
      <c r="BG23" s="35">
        <f>IF(OR($A$1&lt;=Main!AS$4,ISBLANK($N23)),0,Main!AS18)</f>
        <v>0</v>
      </c>
      <c r="BH23" s="35">
        <f>IF(OR($A$1&lt;=Main!AT$4,ISBLANK($N23)),0,Main!AT18)</f>
        <v>0</v>
      </c>
      <c r="BI23" s="35">
        <f>IF(OR($A$1&lt;=Main!AU$4,ISBLANK($N23)),0,Main!AU18)</f>
        <v>0</v>
      </c>
      <c r="BJ23" s="35">
        <f>IF(OR($A$1&lt;=Main!AV$4,ISBLANK($N23)),0,Main!AV18)</f>
        <v>0</v>
      </c>
    </row>
    <row r="24" spans="1:63">
      <c r="A24" s="37"/>
      <c r="B24" s="37"/>
      <c r="C24" s="37" t="str">
        <f>IF(ISBLANK($A24),"",VLOOKUP($K24,Main!BC$6:BD$150,2,0))</f>
        <v/>
      </c>
      <c r="D24" s="43">
        <f t="shared" si="3"/>
        <v>0</v>
      </c>
      <c r="F24" s="6">
        <f>VLOOKUP($E24,Mask!$A$2:$C$102,$M$8,0)</f>
        <v>0</v>
      </c>
      <c r="G24" s="44">
        <f t="shared" si="4"/>
        <v>0</v>
      </c>
      <c r="K24" s="6" t="str">
        <f t="shared" si="0"/>
        <v/>
      </c>
      <c r="L24" s="35">
        <f t="shared" si="1"/>
        <v>0</v>
      </c>
      <c r="M24" s="6">
        <v>1</v>
      </c>
      <c r="N24" s="35" t="str">
        <f>Main!$A19&amp;Main!$B19</f>
        <v>КабероваИндира</v>
      </c>
      <c r="O24" s="145">
        <f t="shared" si="2"/>
        <v>0</v>
      </c>
      <c r="P24" s="150">
        <f t="shared" si="5"/>
        <v>1</v>
      </c>
      <c r="Q24" s="150">
        <f ca="1">IF(Main!$AY19&lt;&gt;"#",$P24-Main!$AY19,"#")</f>
        <v>-13</v>
      </c>
      <c r="R24" s="35">
        <f>Main!E19*Mask!G$23</f>
        <v>0</v>
      </c>
      <c r="S24" s="35">
        <f>Main!F19*Mask!H$23</f>
        <v>0</v>
      </c>
      <c r="T24" s="35">
        <f>Main!G19*Mask!I$23</f>
        <v>0</v>
      </c>
      <c r="U24" s="35">
        <f>Main!H19*Mask!J$23</f>
        <v>0</v>
      </c>
      <c r="V24" s="35">
        <f>Main!I19*Mask!K$23</f>
        <v>0</v>
      </c>
      <c r="W24" s="35">
        <f>Main!J19*Mask!L$23</f>
        <v>0</v>
      </c>
      <c r="X24" s="35">
        <f>Main!K19*Mask!M$23</f>
        <v>0</v>
      </c>
      <c r="Y24" s="35">
        <f>Main!L19*Mask!N$23</f>
        <v>0</v>
      </c>
      <c r="Z24" s="35">
        <f>Main!M19*Mask!O$23</f>
        <v>0</v>
      </c>
      <c r="AA24" s="35">
        <f>Main!N19*Mask!P$23</f>
        <v>0</v>
      </c>
      <c r="AB24" s="35">
        <f>Main!O19*Mask!Q$23</f>
        <v>0</v>
      </c>
      <c r="AC24" s="35">
        <f>Main!P19*Mask!R$23</f>
        <v>0</v>
      </c>
      <c r="AD24" s="35">
        <f>Main!Q19*Mask!S$23</f>
        <v>0</v>
      </c>
      <c r="AE24" s="35">
        <f>Main!R19*Mask!T$23</f>
        <v>0</v>
      </c>
      <c r="AF24" s="35">
        <f>Main!S19*Mask!U$23</f>
        <v>0</v>
      </c>
      <c r="AG24" s="35">
        <f>Main!T19*Mask!V$23</f>
        <v>0</v>
      </c>
      <c r="AH24" s="35">
        <f>Main!U19*Mask!W$23</f>
        <v>0</v>
      </c>
      <c r="AI24" s="35">
        <f>Main!V19*Mask!X$23</f>
        <v>0</v>
      </c>
      <c r="AJ24" s="35">
        <f>Main!W19*Mask!Y$23</f>
        <v>0</v>
      </c>
      <c r="AK24" s="35">
        <f>Main!X19*Mask!Z$23</f>
        <v>0</v>
      </c>
      <c r="AL24" s="35">
        <f>Main!Y19*Mask!AA$23</f>
        <v>0</v>
      </c>
      <c r="AM24" s="35">
        <f>Main!Z19*Mask!AB$23</f>
        <v>0</v>
      </c>
      <c r="AN24" s="35"/>
      <c r="AO24" s="35">
        <f>IF(OR($A$1&lt;=Main!AA$4,ISBLANK($N24)),0,Main!AA19)</f>
        <v>0</v>
      </c>
      <c r="AP24" s="35">
        <f>IF(OR($A$1&lt;=Main!AB$4,ISBLANK($N24)),0,Main!AB19)</f>
        <v>0</v>
      </c>
      <c r="AQ24" s="35">
        <f>IF(OR($A$1&lt;=Main!AC$4,ISBLANK($N24)),0,Main!AC19)</f>
        <v>0</v>
      </c>
      <c r="AR24" s="35">
        <f>IF(OR($A$1&lt;=Main!AD$4,ISBLANK($N24)),0,Main!AD19)</f>
        <v>0</v>
      </c>
      <c r="AS24" s="35">
        <f>IF(OR($A$1&lt;=Main!AE$4,ISBLANK($N24)),0,Main!AE19)</f>
        <v>0</v>
      </c>
      <c r="AT24" s="35">
        <f>IF(OR($A$1&lt;=Main!AF$4,ISBLANK($N24)),0,Main!AF19)</f>
        <v>0</v>
      </c>
      <c r="AU24" s="35">
        <f>IF(OR($A$1&lt;=Main!AG$4,ISBLANK($N24)),0,Main!AG19)</f>
        <v>0</v>
      </c>
      <c r="AV24" s="35">
        <f>IF(OR($A$1&lt;=Main!AH$4,ISBLANK($N24)),0,Main!AH19)</f>
        <v>0</v>
      </c>
      <c r="AW24" s="35">
        <f>IF(OR($A$1&lt;=Main!AI$4,ISBLANK($N24)),0,Main!AI19)</f>
        <v>0</v>
      </c>
      <c r="AX24" s="35">
        <f>IF(OR($A$1&lt;=Main!AJ$4,ISBLANK($N24)),0,Main!AJ19)</f>
        <v>0</v>
      </c>
      <c r="AY24" s="35">
        <f>IF(OR($A$1&lt;=Main!AK$4,ISBLANK($N24)),0,Main!AK19)</f>
        <v>0</v>
      </c>
      <c r="AZ24" s="35">
        <f>IF(OR($A$1&lt;=Main!AL$4,ISBLANK($N24)),0,Main!AL19)</f>
        <v>0</v>
      </c>
      <c r="BA24" s="35">
        <f>IF(OR($A$1&lt;=Main!AM$4,ISBLANK($N24)),0,Main!AM19)</f>
        <v>0</v>
      </c>
      <c r="BB24" s="35">
        <f>IF(OR($A$1&lt;=Main!AN$4,ISBLANK($N24)),0,Main!AN19)</f>
        <v>0</v>
      </c>
      <c r="BC24" s="35">
        <f>IF(OR($A$1&lt;=Main!AO$4,ISBLANK($N24)),0,Main!AO19)</f>
        <v>0</v>
      </c>
      <c r="BD24" s="35">
        <f>IF(OR($A$1&lt;=Main!AP$4,ISBLANK($N24)),0,Main!AP19)</f>
        <v>0</v>
      </c>
      <c r="BE24" s="35">
        <f>IF(OR($A$1&lt;=Main!AQ$4,ISBLANK($N24)),0,Main!AQ19)</f>
        <v>0</v>
      </c>
      <c r="BF24" s="35">
        <f>IF(OR($A$1&lt;=Main!AR$4,ISBLANK($N24)),0,Main!AR19)</f>
        <v>0</v>
      </c>
      <c r="BG24" s="35">
        <f>IF(OR($A$1&lt;=Main!AS$4,ISBLANK($N24)),0,Main!AS19)</f>
        <v>0</v>
      </c>
      <c r="BH24" s="35">
        <f>IF(OR($A$1&lt;=Main!AT$4,ISBLANK($N24)),0,Main!AT19)</f>
        <v>0</v>
      </c>
      <c r="BI24" s="35">
        <f>IF(OR($A$1&lt;=Main!AU$4,ISBLANK($N24)),0,Main!AU19)</f>
        <v>0</v>
      </c>
      <c r="BJ24" s="35">
        <f>IF(OR($A$1&lt;=Main!AV$4,ISBLANK($N24)),0,Main!AV19)</f>
        <v>0</v>
      </c>
    </row>
    <row r="25" spans="1:63">
      <c r="A25" s="37"/>
      <c r="B25" s="37"/>
      <c r="C25" s="37" t="str">
        <f>IF(ISBLANK($A25),"",VLOOKUP($K25,Main!BC$6:BD$150,2,0))</f>
        <v/>
      </c>
      <c r="D25" s="43">
        <f t="shared" si="3"/>
        <v>0</v>
      </c>
      <c r="F25" s="6">
        <f>VLOOKUP($E25,Mask!$A$2:$C$102,$M$8,0)</f>
        <v>0</v>
      </c>
      <c r="G25" s="44">
        <f t="shared" si="4"/>
        <v>0</v>
      </c>
      <c r="K25" s="6" t="str">
        <f t="shared" si="0"/>
        <v/>
      </c>
      <c r="L25" s="35">
        <f t="shared" si="1"/>
        <v>0</v>
      </c>
      <c r="M25" s="6">
        <v>1</v>
      </c>
      <c r="N25" s="35" t="str">
        <f>Main!$A20&amp;Main!$B20</f>
        <v>НиколаеваЕкатерина</v>
      </c>
      <c r="O25" s="145">
        <f t="shared" si="2"/>
        <v>0</v>
      </c>
      <c r="P25" s="150">
        <f t="shared" si="5"/>
        <v>1</v>
      </c>
      <c r="Q25" s="150">
        <f ca="1">IF(Main!$AY20&lt;&gt;"#",$P25-Main!$AY20,"#")</f>
        <v>-14</v>
      </c>
      <c r="R25" s="35">
        <f>Main!E20*Mask!G$23</f>
        <v>0</v>
      </c>
      <c r="S25" s="35">
        <f>Main!F20*Mask!H$23</f>
        <v>0</v>
      </c>
      <c r="T25" s="35">
        <f>Main!G20*Mask!I$23</f>
        <v>0</v>
      </c>
      <c r="U25" s="35">
        <f>Main!H20*Mask!J$23</f>
        <v>0</v>
      </c>
      <c r="V25" s="35">
        <f>Main!I20*Mask!K$23</f>
        <v>0</v>
      </c>
      <c r="W25" s="35">
        <f>Main!J20*Mask!L$23</f>
        <v>0</v>
      </c>
      <c r="X25" s="35">
        <f>Main!K20*Mask!M$23</f>
        <v>0</v>
      </c>
      <c r="Y25" s="35">
        <f>Main!L20*Mask!N$23</f>
        <v>0</v>
      </c>
      <c r="Z25" s="35">
        <f>Main!M20*Mask!O$23</f>
        <v>0</v>
      </c>
      <c r="AA25" s="35">
        <f>Main!N20*Mask!P$23</f>
        <v>0</v>
      </c>
      <c r="AB25" s="35">
        <f>Main!O20*Mask!Q$23</f>
        <v>0</v>
      </c>
      <c r="AC25" s="35">
        <f>Main!P20*Mask!R$23</f>
        <v>0</v>
      </c>
      <c r="AD25" s="35">
        <f>Main!Q20*Mask!S$23</f>
        <v>0</v>
      </c>
      <c r="AE25" s="35">
        <f>Main!R20*Mask!T$23</f>
        <v>0</v>
      </c>
      <c r="AF25" s="35">
        <f>Main!S20*Mask!U$23</f>
        <v>0</v>
      </c>
      <c r="AG25" s="35">
        <f>Main!T20*Mask!V$23</f>
        <v>0</v>
      </c>
      <c r="AH25" s="35">
        <f>Main!U20*Mask!W$23</f>
        <v>0</v>
      </c>
      <c r="AI25" s="35">
        <f>Main!V20*Mask!X$23</f>
        <v>0</v>
      </c>
      <c r="AJ25" s="35">
        <f>Main!W20*Mask!Y$23</f>
        <v>0</v>
      </c>
      <c r="AK25" s="35">
        <f>Main!X20*Mask!Z$23</f>
        <v>0</v>
      </c>
      <c r="AL25" s="35">
        <f>Main!Y20*Mask!AA$23</f>
        <v>0</v>
      </c>
      <c r="AM25" s="35">
        <f>Main!Z20*Mask!AB$23</f>
        <v>0</v>
      </c>
      <c r="AN25" s="35"/>
      <c r="AO25" s="35">
        <f>IF(OR($A$1&lt;=Main!AA$4,ISBLANK($N25)),0,Main!AA20)</f>
        <v>0</v>
      </c>
      <c r="AP25" s="35">
        <f>IF(OR($A$1&lt;=Main!AB$4,ISBLANK($N25)),0,Main!AB20)</f>
        <v>0</v>
      </c>
      <c r="AQ25" s="35">
        <f>IF(OR($A$1&lt;=Main!AC$4,ISBLANK($N25)),0,Main!AC20)</f>
        <v>0</v>
      </c>
      <c r="AR25" s="35">
        <f>IF(OR($A$1&lt;=Main!AD$4,ISBLANK($N25)),0,Main!AD20)</f>
        <v>0</v>
      </c>
      <c r="AS25" s="35">
        <f>IF(OR($A$1&lt;=Main!AE$4,ISBLANK($N25)),0,Main!AE20)</f>
        <v>0</v>
      </c>
      <c r="AT25" s="35">
        <f>IF(OR($A$1&lt;=Main!AF$4,ISBLANK($N25)),0,Main!AF20)</f>
        <v>0</v>
      </c>
      <c r="AU25" s="35">
        <f>IF(OR($A$1&lt;=Main!AG$4,ISBLANK($N25)),0,Main!AG20)</f>
        <v>0</v>
      </c>
      <c r="AV25" s="35">
        <f>IF(OR($A$1&lt;=Main!AH$4,ISBLANK($N25)),0,Main!AH20)</f>
        <v>0</v>
      </c>
      <c r="AW25" s="35">
        <f>IF(OR($A$1&lt;=Main!AI$4,ISBLANK($N25)),0,Main!AI20)</f>
        <v>0</v>
      </c>
      <c r="AX25" s="35">
        <f>IF(OR($A$1&lt;=Main!AJ$4,ISBLANK($N25)),0,Main!AJ20)</f>
        <v>0</v>
      </c>
      <c r="AY25" s="35">
        <f>IF(OR($A$1&lt;=Main!AK$4,ISBLANK($N25)),0,Main!AK20)</f>
        <v>0</v>
      </c>
      <c r="AZ25" s="35">
        <f>IF(OR($A$1&lt;=Main!AL$4,ISBLANK($N25)),0,Main!AL20)</f>
        <v>0</v>
      </c>
      <c r="BA25" s="35">
        <f>IF(OR($A$1&lt;=Main!AM$4,ISBLANK($N25)),0,Main!AM20)</f>
        <v>0</v>
      </c>
      <c r="BB25" s="35">
        <f>IF(OR($A$1&lt;=Main!AN$4,ISBLANK($N25)),0,Main!AN20)</f>
        <v>0</v>
      </c>
      <c r="BC25" s="35">
        <f>IF(OR($A$1&lt;=Main!AO$4,ISBLANK($N25)),0,Main!AO20)</f>
        <v>0</v>
      </c>
      <c r="BD25" s="35">
        <f>IF(OR($A$1&lt;=Main!AP$4,ISBLANK($N25)),0,Main!AP20)</f>
        <v>0</v>
      </c>
      <c r="BE25" s="35">
        <f>IF(OR($A$1&lt;=Main!AQ$4,ISBLANK($N25)),0,Main!AQ20)</f>
        <v>0</v>
      </c>
      <c r="BF25" s="35">
        <f>IF(OR($A$1&lt;=Main!AR$4,ISBLANK($N25)),0,Main!AR20)</f>
        <v>0</v>
      </c>
      <c r="BG25" s="35">
        <f>IF(OR($A$1&lt;=Main!AS$4,ISBLANK($N25)),0,Main!AS20)</f>
        <v>0</v>
      </c>
      <c r="BH25" s="35">
        <f>IF(OR($A$1&lt;=Main!AT$4,ISBLANK($N25)),0,Main!AT20)</f>
        <v>0</v>
      </c>
      <c r="BI25" s="35">
        <f>IF(OR($A$1&lt;=Main!AU$4,ISBLANK($N25)),0,Main!AU20)</f>
        <v>0</v>
      </c>
      <c r="BJ25" s="35">
        <f>IF(OR($A$1&lt;=Main!AV$4,ISBLANK($N25)),0,Main!AV20)</f>
        <v>0</v>
      </c>
    </row>
    <row r="26" spans="1:63">
      <c r="A26" s="37"/>
      <c r="B26" s="37"/>
      <c r="C26" s="37" t="str">
        <f>IF(ISBLANK($A26),"",VLOOKUP($K26,Main!BC$6:BD$150,2,0))</f>
        <v/>
      </c>
      <c r="D26" s="43">
        <f t="shared" si="3"/>
        <v>0</v>
      </c>
      <c r="F26" s="6">
        <f>VLOOKUP($E26,Mask!$A$2:$C$102,$M$8,0)</f>
        <v>0</v>
      </c>
      <c r="G26" s="44">
        <f t="shared" si="4"/>
        <v>0</v>
      </c>
      <c r="K26" s="6" t="str">
        <f t="shared" si="0"/>
        <v/>
      </c>
      <c r="L26" s="35">
        <f t="shared" si="1"/>
        <v>0</v>
      </c>
      <c r="M26" s="6">
        <v>1</v>
      </c>
      <c r="N26" s="35" t="str">
        <f>Main!$A21&amp;Main!$B21</f>
        <v>ЗенковаАнастасия</v>
      </c>
      <c r="O26" s="145">
        <f t="shared" si="2"/>
        <v>0</v>
      </c>
      <c r="P26" s="150">
        <f t="shared" si="5"/>
        <v>1</v>
      </c>
      <c r="Q26" s="150">
        <f ca="1">IF(Main!$AY21&lt;&gt;"#",$P26-Main!$AY21,"#")</f>
        <v>-15</v>
      </c>
      <c r="R26" s="35">
        <f>Main!E21*Mask!G$23</f>
        <v>0</v>
      </c>
      <c r="S26" s="35">
        <f>Main!F21*Mask!H$23</f>
        <v>0</v>
      </c>
      <c r="T26" s="35">
        <f>Main!G21*Mask!I$23</f>
        <v>0</v>
      </c>
      <c r="U26" s="35">
        <f>Main!H21*Mask!J$23</f>
        <v>0</v>
      </c>
      <c r="V26" s="35">
        <f>Main!I21*Mask!K$23</f>
        <v>0</v>
      </c>
      <c r="W26" s="35">
        <f>Main!J21*Mask!L$23</f>
        <v>0</v>
      </c>
      <c r="X26" s="35">
        <f>Main!K21*Mask!M$23</f>
        <v>0</v>
      </c>
      <c r="Y26" s="35">
        <f>Main!L21*Mask!N$23</f>
        <v>0</v>
      </c>
      <c r="Z26" s="35">
        <f>Main!M21*Mask!O$23</f>
        <v>0</v>
      </c>
      <c r="AA26" s="35">
        <f>Main!N21*Mask!P$23</f>
        <v>0</v>
      </c>
      <c r="AB26" s="35">
        <f>Main!O21*Mask!Q$23</f>
        <v>0</v>
      </c>
      <c r="AC26" s="35">
        <f>Main!P21*Mask!R$23</f>
        <v>0</v>
      </c>
      <c r="AD26" s="35">
        <f>Main!Q21*Mask!S$23</f>
        <v>0</v>
      </c>
      <c r="AE26" s="35">
        <f>Main!R21*Mask!T$23</f>
        <v>0</v>
      </c>
      <c r="AF26" s="35">
        <f>Main!S21*Mask!U$23</f>
        <v>0</v>
      </c>
      <c r="AG26" s="35">
        <f>Main!T21*Mask!V$23</f>
        <v>0</v>
      </c>
      <c r="AH26" s="35">
        <f>Main!U21*Mask!W$23</f>
        <v>0</v>
      </c>
      <c r="AI26" s="35">
        <f>Main!V21*Mask!X$23</f>
        <v>0</v>
      </c>
      <c r="AJ26" s="35">
        <f>Main!W21*Mask!Y$23</f>
        <v>0</v>
      </c>
      <c r="AK26" s="35">
        <f>Main!X21*Mask!Z$23</f>
        <v>0</v>
      </c>
      <c r="AL26" s="35">
        <f>Main!Y21*Mask!AA$23</f>
        <v>0</v>
      </c>
      <c r="AM26" s="35">
        <f>Main!Z21*Mask!AB$23</f>
        <v>0</v>
      </c>
      <c r="AN26" s="35"/>
      <c r="AO26" s="35">
        <f>IF(OR($A$1&lt;=Main!AA$4,ISBLANK($N26)),0,Main!AA21)</f>
        <v>0</v>
      </c>
      <c r="AP26" s="35">
        <f>IF(OR($A$1&lt;=Main!AB$4,ISBLANK($N26)),0,Main!AB21)</f>
        <v>0</v>
      </c>
      <c r="AQ26" s="35">
        <f>IF(OR($A$1&lt;=Main!AC$4,ISBLANK($N26)),0,Main!AC21)</f>
        <v>0</v>
      </c>
      <c r="AR26" s="35">
        <f>IF(OR($A$1&lt;=Main!AD$4,ISBLANK($N26)),0,Main!AD21)</f>
        <v>0</v>
      </c>
      <c r="AS26" s="35">
        <f>IF(OR($A$1&lt;=Main!AE$4,ISBLANK($N26)),0,Main!AE21)</f>
        <v>0</v>
      </c>
      <c r="AT26" s="35">
        <f>IF(OR($A$1&lt;=Main!AF$4,ISBLANK($N26)),0,Main!AF21)</f>
        <v>0</v>
      </c>
      <c r="AU26" s="35">
        <f>IF(OR($A$1&lt;=Main!AG$4,ISBLANK($N26)),0,Main!AG21)</f>
        <v>0</v>
      </c>
      <c r="AV26" s="35">
        <f>IF(OR($A$1&lt;=Main!AH$4,ISBLANK($N26)),0,Main!AH21)</f>
        <v>0</v>
      </c>
      <c r="AW26" s="35">
        <f>IF(OR($A$1&lt;=Main!AI$4,ISBLANK($N26)),0,Main!AI21)</f>
        <v>0</v>
      </c>
      <c r="AX26" s="35">
        <f>IF(OR($A$1&lt;=Main!AJ$4,ISBLANK($N26)),0,Main!AJ21)</f>
        <v>0</v>
      </c>
      <c r="AY26" s="35">
        <f>IF(OR($A$1&lt;=Main!AK$4,ISBLANK($N26)),0,Main!AK21)</f>
        <v>0</v>
      </c>
      <c r="AZ26" s="35">
        <f>IF(OR($A$1&lt;=Main!AL$4,ISBLANK($N26)),0,Main!AL21)</f>
        <v>0</v>
      </c>
      <c r="BA26" s="35">
        <f>IF(OR($A$1&lt;=Main!AM$4,ISBLANK($N26)),0,Main!AM21)</f>
        <v>0</v>
      </c>
      <c r="BB26" s="35">
        <f>IF(OR($A$1&lt;=Main!AN$4,ISBLANK($N26)),0,Main!AN21)</f>
        <v>0</v>
      </c>
      <c r="BC26" s="35">
        <f>IF(OR($A$1&lt;=Main!AO$4,ISBLANK($N26)),0,Main!AO21)</f>
        <v>0</v>
      </c>
      <c r="BD26" s="35">
        <f>IF(OR($A$1&lt;=Main!AP$4,ISBLANK($N26)),0,Main!AP21)</f>
        <v>0</v>
      </c>
      <c r="BE26" s="35">
        <f>IF(OR($A$1&lt;=Main!AQ$4,ISBLANK($N26)),0,Main!AQ21)</f>
        <v>0</v>
      </c>
      <c r="BF26" s="35">
        <f>IF(OR($A$1&lt;=Main!AR$4,ISBLANK($N26)),0,Main!AR21)</f>
        <v>0</v>
      </c>
      <c r="BG26" s="35">
        <f>IF(OR($A$1&lt;=Main!AS$4,ISBLANK($N26)),0,Main!AS21)</f>
        <v>0</v>
      </c>
      <c r="BH26" s="35">
        <f>IF(OR($A$1&lt;=Main!AT$4,ISBLANK($N26)),0,Main!AT21)</f>
        <v>0</v>
      </c>
      <c r="BI26" s="35">
        <f>IF(OR($A$1&lt;=Main!AU$4,ISBLANK($N26)),0,Main!AU21)</f>
        <v>0</v>
      </c>
      <c r="BJ26" s="35">
        <f>IF(OR($A$1&lt;=Main!AV$4,ISBLANK($N26)),0,Main!AV21)</f>
        <v>0</v>
      </c>
    </row>
    <row r="27" spans="1:63">
      <c r="A27" s="37"/>
      <c r="B27" s="37"/>
      <c r="C27" s="37" t="str">
        <f>IF(ISBLANK($A27),"",VLOOKUP($K27,Main!BC$6:BD$150,2,0))</f>
        <v/>
      </c>
      <c r="D27" s="43">
        <f t="shared" si="3"/>
        <v>0</v>
      </c>
      <c r="F27" s="6">
        <f>VLOOKUP($E27,Mask!$A$2:$C$102,$M$8,0)</f>
        <v>0</v>
      </c>
      <c r="G27" s="44">
        <f t="shared" si="4"/>
        <v>0</v>
      </c>
      <c r="K27" s="6" t="str">
        <f t="shared" si="0"/>
        <v/>
      </c>
      <c r="L27" s="35">
        <f t="shared" si="1"/>
        <v>0</v>
      </c>
      <c r="M27" s="6">
        <v>1</v>
      </c>
      <c r="N27" s="35" t="str">
        <f>Main!$A22&amp;Main!$B22</f>
        <v>РодионоваДарья</v>
      </c>
      <c r="O27" s="145">
        <f t="shared" si="2"/>
        <v>0</v>
      </c>
      <c r="P27" s="150">
        <f t="shared" si="5"/>
        <v>1</v>
      </c>
      <c r="Q27" s="150">
        <f ca="1">IF(Main!$AY22&lt;&gt;"#",$P27-Main!$AY22,"#")</f>
        <v>-16</v>
      </c>
      <c r="R27" s="35">
        <f>Main!E22*Mask!G$23</f>
        <v>0</v>
      </c>
      <c r="S27" s="35">
        <f>Main!F22*Mask!H$23</f>
        <v>0</v>
      </c>
      <c r="T27" s="35">
        <f>Main!G22*Mask!I$23</f>
        <v>0</v>
      </c>
      <c r="U27" s="35">
        <f>Main!H22*Mask!J$23</f>
        <v>0</v>
      </c>
      <c r="V27" s="35">
        <f>Main!I22*Mask!K$23</f>
        <v>0</v>
      </c>
      <c r="W27" s="35">
        <f>Main!J22*Mask!L$23</f>
        <v>0</v>
      </c>
      <c r="X27" s="35">
        <f>Main!K22*Mask!M$23</f>
        <v>0</v>
      </c>
      <c r="Y27" s="35">
        <f>Main!L22*Mask!N$23</f>
        <v>0</v>
      </c>
      <c r="Z27" s="35">
        <f>Main!M22*Mask!O$23</f>
        <v>0</v>
      </c>
      <c r="AA27" s="35">
        <f>Main!N22*Mask!P$23</f>
        <v>0</v>
      </c>
      <c r="AB27" s="35">
        <f>Main!O22*Mask!Q$23</f>
        <v>0</v>
      </c>
      <c r="AC27" s="35">
        <f>Main!P22*Mask!R$23</f>
        <v>0</v>
      </c>
      <c r="AD27" s="35">
        <f>Main!Q22*Mask!S$23</f>
        <v>0</v>
      </c>
      <c r="AE27" s="35">
        <f>Main!R22*Mask!T$23</f>
        <v>0</v>
      </c>
      <c r="AF27" s="35">
        <f>Main!S22*Mask!U$23</f>
        <v>0</v>
      </c>
      <c r="AG27" s="35">
        <f>Main!T22*Mask!V$23</f>
        <v>0</v>
      </c>
      <c r="AH27" s="35">
        <f>Main!U22*Mask!W$23</f>
        <v>0</v>
      </c>
      <c r="AI27" s="35">
        <f>Main!V22*Mask!X$23</f>
        <v>0</v>
      </c>
      <c r="AJ27" s="35">
        <f>Main!W22*Mask!Y$23</f>
        <v>0</v>
      </c>
      <c r="AK27" s="35">
        <f>Main!X22*Mask!Z$23</f>
        <v>0</v>
      </c>
      <c r="AL27" s="35">
        <f>Main!Y22*Mask!AA$23</f>
        <v>0</v>
      </c>
      <c r="AM27" s="35">
        <f>Main!Z22*Mask!AB$23</f>
        <v>0</v>
      </c>
      <c r="AN27" s="35"/>
      <c r="AO27" s="35">
        <f>IF(OR($A$1&lt;=Main!AA$4,ISBLANK($N27)),0,Main!AA22)</f>
        <v>0</v>
      </c>
      <c r="AP27" s="35">
        <f>IF(OR($A$1&lt;=Main!AB$4,ISBLANK($N27)),0,Main!AB22)</f>
        <v>0</v>
      </c>
      <c r="AQ27" s="35">
        <f>IF(OR($A$1&lt;=Main!AC$4,ISBLANK($N27)),0,Main!AC22)</f>
        <v>0</v>
      </c>
      <c r="AR27" s="35">
        <f>IF(OR($A$1&lt;=Main!AD$4,ISBLANK($N27)),0,Main!AD22)</f>
        <v>0</v>
      </c>
      <c r="AS27" s="35">
        <f>IF(OR($A$1&lt;=Main!AE$4,ISBLANK($N27)),0,Main!AE22)</f>
        <v>0</v>
      </c>
      <c r="AT27" s="35">
        <f>IF(OR($A$1&lt;=Main!AF$4,ISBLANK($N27)),0,Main!AF22)</f>
        <v>0</v>
      </c>
      <c r="AU27" s="35">
        <f>IF(OR($A$1&lt;=Main!AG$4,ISBLANK($N27)),0,Main!AG22)</f>
        <v>0</v>
      </c>
      <c r="AV27" s="35">
        <f>IF(OR($A$1&lt;=Main!AH$4,ISBLANK($N27)),0,Main!AH22)</f>
        <v>0</v>
      </c>
      <c r="AW27" s="35">
        <f>IF(OR($A$1&lt;=Main!AI$4,ISBLANK($N27)),0,Main!AI22)</f>
        <v>0</v>
      </c>
      <c r="AX27" s="35">
        <f>IF(OR($A$1&lt;=Main!AJ$4,ISBLANK($N27)),0,Main!AJ22)</f>
        <v>0</v>
      </c>
      <c r="AY27" s="35">
        <f>IF(OR($A$1&lt;=Main!AK$4,ISBLANK($N27)),0,Main!AK22)</f>
        <v>0</v>
      </c>
      <c r="AZ27" s="35">
        <f>IF(OR($A$1&lt;=Main!AL$4,ISBLANK($N27)),0,Main!AL22)</f>
        <v>0</v>
      </c>
      <c r="BA27" s="35">
        <f>IF(OR($A$1&lt;=Main!AM$4,ISBLANK($N27)),0,Main!AM22)</f>
        <v>0</v>
      </c>
      <c r="BB27" s="35">
        <f>IF(OR($A$1&lt;=Main!AN$4,ISBLANK($N27)),0,Main!AN22)</f>
        <v>0</v>
      </c>
      <c r="BC27" s="35">
        <f>IF(OR($A$1&lt;=Main!AO$4,ISBLANK($N27)),0,Main!AO22)</f>
        <v>0</v>
      </c>
      <c r="BD27" s="35">
        <f>IF(OR($A$1&lt;=Main!AP$4,ISBLANK($N27)),0,Main!AP22)</f>
        <v>0</v>
      </c>
      <c r="BE27" s="35">
        <f>IF(OR($A$1&lt;=Main!AQ$4,ISBLANK($N27)),0,Main!AQ22)</f>
        <v>0</v>
      </c>
      <c r="BF27" s="35">
        <f>IF(OR($A$1&lt;=Main!AR$4,ISBLANK($N27)),0,Main!AR22)</f>
        <v>0</v>
      </c>
      <c r="BG27" s="35">
        <f>IF(OR($A$1&lt;=Main!AS$4,ISBLANK($N27)),0,Main!AS22)</f>
        <v>0</v>
      </c>
      <c r="BH27" s="35">
        <f>IF(OR($A$1&lt;=Main!AT$4,ISBLANK($N27)),0,Main!AT22)</f>
        <v>0</v>
      </c>
      <c r="BI27" s="35">
        <f>IF(OR($A$1&lt;=Main!AU$4,ISBLANK($N27)),0,Main!AU22)</f>
        <v>0</v>
      </c>
      <c r="BJ27" s="35">
        <f>IF(OR($A$1&lt;=Main!AV$4,ISBLANK($N27)),0,Main!AV22)</f>
        <v>0</v>
      </c>
    </row>
    <row r="28" spans="1:63">
      <c r="A28" s="37"/>
      <c r="B28" s="37"/>
      <c r="C28" s="37" t="str">
        <f>IF(ISBLANK($A28),"",VLOOKUP($K28,Main!BC$6:BD$150,2,0))</f>
        <v/>
      </c>
      <c r="D28" s="43">
        <f t="shared" si="3"/>
        <v>0</v>
      </c>
      <c r="F28" s="6">
        <f>VLOOKUP($E28,Mask!$A$2:$C$102,$M$8,0)</f>
        <v>0</v>
      </c>
      <c r="G28" s="44">
        <f t="shared" si="4"/>
        <v>0</v>
      </c>
      <c r="H28" s="46"/>
      <c r="I28" s="46"/>
      <c r="K28" s="6" t="str">
        <f t="shared" si="0"/>
        <v/>
      </c>
      <c r="L28" s="35">
        <f t="shared" si="1"/>
        <v>0</v>
      </c>
      <c r="M28" s="6">
        <v>1</v>
      </c>
      <c r="N28" s="35" t="str">
        <f>Main!$A23&amp;Main!$B23</f>
        <v>СанниковаНаталья</v>
      </c>
      <c r="O28" s="145">
        <f t="shared" si="2"/>
        <v>0</v>
      </c>
      <c r="P28" s="150">
        <f t="shared" si="5"/>
        <v>1</v>
      </c>
      <c r="Q28" s="150">
        <f ca="1">IF(Main!$AY23&lt;&gt;"#",$P28-Main!$AY23,"#")</f>
        <v>-17</v>
      </c>
      <c r="R28" s="35">
        <f>Main!E23*Mask!G$23</f>
        <v>0</v>
      </c>
      <c r="S28" s="35">
        <f>Main!F23*Mask!H$23</f>
        <v>0</v>
      </c>
      <c r="T28" s="35">
        <f>Main!G23*Mask!I$23</f>
        <v>0</v>
      </c>
      <c r="U28" s="35">
        <f>Main!H23*Mask!J$23</f>
        <v>0</v>
      </c>
      <c r="V28" s="35">
        <f>Main!I23*Mask!K$23</f>
        <v>0</v>
      </c>
      <c r="W28" s="35">
        <f>Main!J23*Mask!L$23</f>
        <v>0</v>
      </c>
      <c r="X28" s="35">
        <f>Main!K23*Mask!M$23</f>
        <v>0</v>
      </c>
      <c r="Y28" s="35">
        <f>Main!L23*Mask!N$23</f>
        <v>0</v>
      </c>
      <c r="Z28" s="35">
        <f>Main!M23*Mask!O$23</f>
        <v>0</v>
      </c>
      <c r="AA28" s="35">
        <f>Main!N23*Mask!P$23</f>
        <v>0</v>
      </c>
      <c r="AB28" s="35">
        <f>Main!O23*Mask!Q$23</f>
        <v>0</v>
      </c>
      <c r="AC28" s="35">
        <f>Main!P23*Mask!R$23</f>
        <v>0</v>
      </c>
      <c r="AD28" s="35">
        <f>Main!Q23*Mask!S$23</f>
        <v>0</v>
      </c>
      <c r="AE28" s="35">
        <f>Main!R23*Mask!T$23</f>
        <v>0</v>
      </c>
      <c r="AF28" s="35">
        <f>Main!S23*Mask!U$23</f>
        <v>0</v>
      </c>
      <c r="AG28" s="35">
        <f>Main!T23*Mask!V$23</f>
        <v>0</v>
      </c>
      <c r="AH28" s="35">
        <f>Main!U23*Mask!W$23</f>
        <v>0</v>
      </c>
      <c r="AI28" s="35">
        <f>Main!V23*Mask!X$23</f>
        <v>0</v>
      </c>
      <c r="AJ28" s="35">
        <f>Main!W23*Mask!Y$23</f>
        <v>0</v>
      </c>
      <c r="AK28" s="35">
        <f>Main!X23*Mask!Z$23</f>
        <v>0</v>
      </c>
      <c r="AL28" s="35">
        <f>Main!Y23*Mask!AA$23</f>
        <v>0</v>
      </c>
      <c r="AM28" s="35">
        <f>Main!Z23*Mask!AB$23</f>
        <v>0</v>
      </c>
      <c r="AN28" s="35"/>
      <c r="AO28" s="35">
        <f>IF(OR($A$1&lt;=Main!AA$4,ISBLANK($N28)),0,Main!AA23)</f>
        <v>0</v>
      </c>
      <c r="AP28" s="35">
        <f>IF(OR($A$1&lt;=Main!AB$4,ISBLANK($N28)),0,Main!AB23)</f>
        <v>0</v>
      </c>
      <c r="AQ28" s="35">
        <f>IF(OR($A$1&lt;=Main!AC$4,ISBLANK($N28)),0,Main!AC23)</f>
        <v>0</v>
      </c>
      <c r="AR28" s="35">
        <f>IF(OR($A$1&lt;=Main!AD$4,ISBLANK($N28)),0,Main!AD23)</f>
        <v>0</v>
      </c>
      <c r="AS28" s="35">
        <f>IF(OR($A$1&lt;=Main!AE$4,ISBLANK($N28)),0,Main!AE23)</f>
        <v>0</v>
      </c>
      <c r="AT28" s="35">
        <f>IF(OR($A$1&lt;=Main!AF$4,ISBLANK($N28)),0,Main!AF23)</f>
        <v>0</v>
      </c>
      <c r="AU28" s="35">
        <f>IF(OR($A$1&lt;=Main!AG$4,ISBLANK($N28)),0,Main!AG23)</f>
        <v>0</v>
      </c>
      <c r="AV28" s="35">
        <f>IF(OR($A$1&lt;=Main!AH$4,ISBLANK($N28)),0,Main!AH23)</f>
        <v>0</v>
      </c>
      <c r="AW28" s="35">
        <f>IF(OR($A$1&lt;=Main!AI$4,ISBLANK($N28)),0,Main!AI23)</f>
        <v>0</v>
      </c>
      <c r="AX28" s="35">
        <f>IF(OR($A$1&lt;=Main!AJ$4,ISBLANK($N28)),0,Main!AJ23)</f>
        <v>0</v>
      </c>
      <c r="AY28" s="35">
        <f>IF(OR($A$1&lt;=Main!AK$4,ISBLANK($N28)),0,Main!AK23)</f>
        <v>0</v>
      </c>
      <c r="AZ28" s="35">
        <f>IF(OR($A$1&lt;=Main!AL$4,ISBLANK($N28)),0,Main!AL23)</f>
        <v>0</v>
      </c>
      <c r="BA28" s="35">
        <f>IF(OR($A$1&lt;=Main!AM$4,ISBLANK($N28)),0,Main!AM23)</f>
        <v>0</v>
      </c>
      <c r="BB28" s="35">
        <f>IF(OR($A$1&lt;=Main!AN$4,ISBLANK($N28)),0,Main!AN23)</f>
        <v>0</v>
      </c>
      <c r="BC28" s="35">
        <f>IF(OR($A$1&lt;=Main!AO$4,ISBLANK($N28)),0,Main!AO23)</f>
        <v>0</v>
      </c>
      <c r="BD28" s="35">
        <f>IF(OR($A$1&lt;=Main!AP$4,ISBLANK($N28)),0,Main!AP23)</f>
        <v>0</v>
      </c>
      <c r="BE28" s="35">
        <f>IF(OR($A$1&lt;=Main!AQ$4,ISBLANK($N28)),0,Main!AQ23)</f>
        <v>0</v>
      </c>
      <c r="BF28" s="35">
        <f>IF(OR($A$1&lt;=Main!AR$4,ISBLANK($N28)),0,Main!AR23)</f>
        <v>0</v>
      </c>
      <c r="BG28" s="35">
        <f>IF(OR($A$1&lt;=Main!AS$4,ISBLANK($N28)),0,Main!AS23)</f>
        <v>0</v>
      </c>
      <c r="BH28" s="35">
        <f>IF(OR($A$1&lt;=Main!AT$4,ISBLANK($N28)),0,Main!AT23)</f>
        <v>0</v>
      </c>
      <c r="BI28" s="35">
        <f>IF(OR($A$1&lt;=Main!AU$4,ISBLANK($N28)),0,Main!AU23)</f>
        <v>0</v>
      </c>
      <c r="BJ28" s="35">
        <f>IF(OR($A$1&lt;=Main!AV$4,ISBLANK($N28)),0,Main!AV23)</f>
        <v>0</v>
      </c>
    </row>
    <row r="29" spans="1:63">
      <c r="A29" s="37"/>
      <c r="B29" s="37"/>
      <c r="C29" s="37" t="str">
        <f>IF(ISBLANK($A29),"",VLOOKUP($K29,Main!BC$6:BD$150,2,0))</f>
        <v/>
      </c>
      <c r="D29" s="43">
        <f t="shared" si="3"/>
        <v>0</v>
      </c>
      <c r="F29" s="6">
        <f>VLOOKUP($E29,Mask!$A$2:$C$102,$M$8,0)</f>
        <v>0</v>
      </c>
      <c r="G29" s="44">
        <f t="shared" si="4"/>
        <v>0</v>
      </c>
      <c r="K29" s="6" t="str">
        <f t="shared" si="0"/>
        <v/>
      </c>
      <c r="L29" s="35">
        <f t="shared" si="1"/>
        <v>0</v>
      </c>
      <c r="M29" s="6">
        <v>1</v>
      </c>
      <c r="N29" s="35" t="str">
        <f>Main!$A24&amp;Main!$B24</f>
        <v>КуршаковаКристина</v>
      </c>
      <c r="O29" s="145">
        <f t="shared" si="2"/>
        <v>0</v>
      </c>
      <c r="P29" s="150">
        <f t="shared" si="5"/>
        <v>1</v>
      </c>
      <c r="Q29" s="150">
        <f ca="1">IF(Main!$AY24&lt;&gt;"#",$P29-Main!$AY24,"#")</f>
        <v>-18</v>
      </c>
      <c r="R29" s="35">
        <f>Main!E24*Mask!G$23</f>
        <v>0</v>
      </c>
      <c r="S29" s="35">
        <f>Main!F24*Mask!H$23</f>
        <v>0</v>
      </c>
      <c r="T29" s="35">
        <f>Main!G24*Mask!I$23</f>
        <v>0</v>
      </c>
      <c r="U29" s="35">
        <f>Main!H24*Mask!J$23</f>
        <v>0</v>
      </c>
      <c r="V29" s="35">
        <f>Main!I24*Mask!K$23</f>
        <v>0</v>
      </c>
      <c r="W29" s="35">
        <f>Main!J24*Mask!L$23</f>
        <v>0</v>
      </c>
      <c r="X29" s="35">
        <f>Main!K24*Mask!M$23</f>
        <v>0</v>
      </c>
      <c r="Y29" s="35">
        <f>Main!L24*Mask!N$23</f>
        <v>0</v>
      </c>
      <c r="Z29" s="35">
        <f>Main!M24*Mask!O$23</f>
        <v>0</v>
      </c>
      <c r="AA29" s="35">
        <f>Main!N24*Mask!P$23</f>
        <v>0</v>
      </c>
      <c r="AB29" s="35">
        <f>Main!O24*Mask!Q$23</f>
        <v>0</v>
      </c>
      <c r="AC29" s="35">
        <f>Main!P24*Mask!R$23</f>
        <v>0</v>
      </c>
      <c r="AD29" s="35">
        <f>Main!Q24*Mask!S$23</f>
        <v>0</v>
      </c>
      <c r="AE29" s="35">
        <f>Main!R24*Mask!T$23</f>
        <v>0</v>
      </c>
      <c r="AF29" s="35">
        <f>Main!S24*Mask!U$23</f>
        <v>0</v>
      </c>
      <c r="AG29" s="35">
        <f>Main!T24*Mask!V$23</f>
        <v>0</v>
      </c>
      <c r="AH29" s="35">
        <f>Main!U24*Mask!W$23</f>
        <v>0</v>
      </c>
      <c r="AI29" s="35">
        <f>Main!V24*Mask!X$23</f>
        <v>0</v>
      </c>
      <c r="AJ29" s="35">
        <f>Main!W24*Mask!Y$23</f>
        <v>0</v>
      </c>
      <c r="AK29" s="35">
        <f>Main!X24*Mask!Z$23</f>
        <v>0</v>
      </c>
      <c r="AL29" s="35">
        <f>Main!Y24*Mask!AA$23</f>
        <v>0</v>
      </c>
      <c r="AM29" s="35">
        <f>Main!Z24*Mask!AB$23</f>
        <v>0</v>
      </c>
      <c r="AN29" s="35"/>
      <c r="AO29" s="35">
        <f>IF(OR($A$1&lt;=Main!AA$4,ISBLANK($N29)),0,Main!AA24)</f>
        <v>0</v>
      </c>
      <c r="AP29" s="35">
        <f>IF(OR($A$1&lt;=Main!AB$4,ISBLANK($N29)),0,Main!AB24)</f>
        <v>0</v>
      </c>
      <c r="AQ29" s="35">
        <f>IF(OR($A$1&lt;=Main!AC$4,ISBLANK($N29)),0,Main!AC24)</f>
        <v>0</v>
      </c>
      <c r="AR29" s="35">
        <f>IF(OR($A$1&lt;=Main!AD$4,ISBLANK($N29)),0,Main!AD24)</f>
        <v>0</v>
      </c>
      <c r="AS29" s="35">
        <f>IF(OR($A$1&lt;=Main!AE$4,ISBLANK($N29)),0,Main!AE24)</f>
        <v>0</v>
      </c>
      <c r="AT29" s="35">
        <f>IF(OR($A$1&lt;=Main!AF$4,ISBLANK($N29)),0,Main!AF24)</f>
        <v>0</v>
      </c>
      <c r="AU29" s="35">
        <f>IF(OR($A$1&lt;=Main!AG$4,ISBLANK($N29)),0,Main!AG24)</f>
        <v>0</v>
      </c>
      <c r="AV29" s="35">
        <f>IF(OR($A$1&lt;=Main!AH$4,ISBLANK($N29)),0,Main!AH24)</f>
        <v>0</v>
      </c>
      <c r="AW29" s="35">
        <f>IF(OR($A$1&lt;=Main!AI$4,ISBLANK($N29)),0,Main!AI24)</f>
        <v>0</v>
      </c>
      <c r="AX29" s="35">
        <f>IF(OR($A$1&lt;=Main!AJ$4,ISBLANK($N29)),0,Main!AJ24)</f>
        <v>0</v>
      </c>
      <c r="AY29" s="35">
        <f>IF(OR($A$1&lt;=Main!AK$4,ISBLANK($N29)),0,Main!AK24)</f>
        <v>0</v>
      </c>
      <c r="AZ29" s="35">
        <f>IF(OR($A$1&lt;=Main!AL$4,ISBLANK($N29)),0,Main!AL24)</f>
        <v>0</v>
      </c>
      <c r="BA29" s="35">
        <f>IF(OR($A$1&lt;=Main!AM$4,ISBLANK($N29)),0,Main!AM24)</f>
        <v>0</v>
      </c>
      <c r="BB29" s="35">
        <f>IF(OR($A$1&lt;=Main!AN$4,ISBLANK($N29)),0,Main!AN24)</f>
        <v>0</v>
      </c>
      <c r="BC29" s="35">
        <f>IF(OR($A$1&lt;=Main!AO$4,ISBLANK($N29)),0,Main!AO24)</f>
        <v>0</v>
      </c>
      <c r="BD29" s="35">
        <f>IF(OR($A$1&lt;=Main!AP$4,ISBLANK($N29)),0,Main!AP24)</f>
        <v>0</v>
      </c>
      <c r="BE29" s="35">
        <f>IF(OR($A$1&lt;=Main!AQ$4,ISBLANK($N29)),0,Main!AQ24)</f>
        <v>0</v>
      </c>
      <c r="BF29" s="35">
        <f>IF(OR($A$1&lt;=Main!AR$4,ISBLANK($N29)),0,Main!AR24)</f>
        <v>0</v>
      </c>
      <c r="BG29" s="35">
        <f>IF(OR($A$1&lt;=Main!AS$4,ISBLANK($N29)),0,Main!AS24)</f>
        <v>0</v>
      </c>
      <c r="BH29" s="35">
        <f>IF(OR($A$1&lt;=Main!AT$4,ISBLANK($N29)),0,Main!AT24)</f>
        <v>0</v>
      </c>
      <c r="BI29" s="35">
        <f>IF(OR($A$1&lt;=Main!AU$4,ISBLANK($N29)),0,Main!AU24)</f>
        <v>0</v>
      </c>
      <c r="BJ29" s="35">
        <f>IF(OR($A$1&lt;=Main!AV$4,ISBLANK($N29)),0,Main!AV24)</f>
        <v>0</v>
      </c>
    </row>
    <row r="30" spans="1:63">
      <c r="A30" s="37"/>
      <c r="B30" s="37"/>
      <c r="C30" s="37" t="str">
        <f>IF(ISBLANK($A30),"",VLOOKUP($K30,Main!BC$6:BD$150,2,0))</f>
        <v/>
      </c>
      <c r="D30" s="43">
        <f t="shared" si="3"/>
        <v>0</v>
      </c>
      <c r="F30" s="6">
        <f>VLOOKUP($E30,Mask!$A$2:$C$102,$M$8,0)</f>
        <v>0</v>
      </c>
      <c r="G30" s="44">
        <f t="shared" si="4"/>
        <v>0</v>
      </c>
      <c r="K30" s="6" t="str">
        <f t="shared" si="0"/>
        <v/>
      </c>
      <c r="L30" s="35">
        <f t="shared" si="1"/>
        <v>0</v>
      </c>
      <c r="M30" s="6">
        <v>1</v>
      </c>
      <c r="N30" s="35" t="str">
        <f>Main!$A25&amp;Main!$B25</f>
        <v>СпиридоноваТатьяна</v>
      </c>
      <c r="O30" s="145">
        <f t="shared" si="2"/>
        <v>0</v>
      </c>
      <c r="P30" s="150">
        <f t="shared" si="5"/>
        <v>1</v>
      </c>
      <c r="Q30" s="150">
        <f ca="1">IF(Main!$AY25&lt;&gt;"#",$P30-Main!$AY25,"#")</f>
        <v>-19</v>
      </c>
      <c r="R30" s="35">
        <f>Main!E25*Mask!G$23</f>
        <v>0</v>
      </c>
      <c r="S30" s="35">
        <f>Main!F25*Mask!H$23</f>
        <v>0</v>
      </c>
      <c r="T30" s="35">
        <f>Main!G25*Mask!I$23</f>
        <v>0</v>
      </c>
      <c r="U30" s="35">
        <f>Main!H25*Mask!J$23</f>
        <v>0</v>
      </c>
      <c r="V30" s="35">
        <f>Main!I25*Mask!K$23</f>
        <v>0</v>
      </c>
      <c r="W30" s="35">
        <f>Main!J25*Mask!L$23</f>
        <v>0</v>
      </c>
      <c r="X30" s="35">
        <f>Main!K25*Mask!M$23</f>
        <v>0</v>
      </c>
      <c r="Y30" s="35">
        <f>Main!L25*Mask!N$23</f>
        <v>0</v>
      </c>
      <c r="Z30" s="35">
        <f>Main!M25*Mask!O$23</f>
        <v>0</v>
      </c>
      <c r="AA30" s="35">
        <f>Main!N25*Mask!P$23</f>
        <v>0</v>
      </c>
      <c r="AB30" s="35">
        <f>Main!O25*Mask!Q$23</f>
        <v>0</v>
      </c>
      <c r="AC30" s="35">
        <f>Main!P25*Mask!R$23</f>
        <v>0</v>
      </c>
      <c r="AD30" s="35">
        <f>Main!Q25*Mask!S$23</f>
        <v>0</v>
      </c>
      <c r="AE30" s="35">
        <f>Main!R25*Mask!T$23</f>
        <v>0</v>
      </c>
      <c r="AF30" s="35">
        <f>Main!S25*Mask!U$23</f>
        <v>0</v>
      </c>
      <c r="AG30" s="35">
        <f>Main!T25*Mask!V$23</f>
        <v>0</v>
      </c>
      <c r="AH30" s="35">
        <f>Main!U25*Mask!W$23</f>
        <v>0</v>
      </c>
      <c r="AI30" s="35">
        <f>Main!V25*Mask!X$23</f>
        <v>0</v>
      </c>
      <c r="AJ30" s="35">
        <f>Main!W25*Mask!Y$23</f>
        <v>0</v>
      </c>
      <c r="AK30" s="35">
        <f>Main!X25*Mask!Z$23</f>
        <v>0</v>
      </c>
      <c r="AL30" s="35">
        <f>Main!Y25*Mask!AA$23</f>
        <v>0</v>
      </c>
      <c r="AM30" s="35">
        <f>Main!Z25*Mask!AB$23</f>
        <v>0</v>
      </c>
      <c r="AN30" s="35"/>
      <c r="AO30" s="35">
        <f>IF(OR($A$1&lt;=Main!AA$4,ISBLANK($N30)),0,Main!AA25)</f>
        <v>0</v>
      </c>
      <c r="AP30" s="35">
        <f>IF(OR($A$1&lt;=Main!AB$4,ISBLANK($N30)),0,Main!AB25)</f>
        <v>0</v>
      </c>
      <c r="AQ30" s="35">
        <f>IF(OR($A$1&lt;=Main!AC$4,ISBLANK($N30)),0,Main!AC25)</f>
        <v>0</v>
      </c>
      <c r="AR30" s="35">
        <f>IF(OR($A$1&lt;=Main!AD$4,ISBLANK($N30)),0,Main!AD25)</f>
        <v>0</v>
      </c>
      <c r="AS30" s="35">
        <f>IF(OR($A$1&lt;=Main!AE$4,ISBLANK($N30)),0,Main!AE25)</f>
        <v>0</v>
      </c>
      <c r="AT30" s="35">
        <f>IF(OR($A$1&lt;=Main!AF$4,ISBLANK($N30)),0,Main!AF25)</f>
        <v>0</v>
      </c>
      <c r="AU30" s="35">
        <f>IF(OR($A$1&lt;=Main!AG$4,ISBLANK($N30)),0,Main!AG25)</f>
        <v>0</v>
      </c>
      <c r="AV30" s="35">
        <f>IF(OR($A$1&lt;=Main!AH$4,ISBLANK($N30)),0,Main!AH25)</f>
        <v>0</v>
      </c>
      <c r="AW30" s="35">
        <f>IF(OR($A$1&lt;=Main!AI$4,ISBLANK($N30)),0,Main!AI25)</f>
        <v>0</v>
      </c>
      <c r="AX30" s="35">
        <f>IF(OR($A$1&lt;=Main!AJ$4,ISBLANK($N30)),0,Main!AJ25)</f>
        <v>0</v>
      </c>
      <c r="AY30" s="35">
        <f>IF(OR($A$1&lt;=Main!AK$4,ISBLANK($N30)),0,Main!AK25)</f>
        <v>0</v>
      </c>
      <c r="AZ30" s="35">
        <f>IF(OR($A$1&lt;=Main!AL$4,ISBLANK($N30)),0,Main!AL25)</f>
        <v>0</v>
      </c>
      <c r="BA30" s="35">
        <f>IF(OR($A$1&lt;=Main!AM$4,ISBLANK($N30)),0,Main!AM25)</f>
        <v>0</v>
      </c>
      <c r="BB30" s="35">
        <f>IF(OR($A$1&lt;=Main!AN$4,ISBLANK($N30)),0,Main!AN25)</f>
        <v>0</v>
      </c>
      <c r="BC30" s="35">
        <f>IF(OR($A$1&lt;=Main!AO$4,ISBLANK($N30)),0,Main!AO25)</f>
        <v>0</v>
      </c>
      <c r="BD30" s="35">
        <f>IF(OR($A$1&lt;=Main!AP$4,ISBLANK($N30)),0,Main!AP25)</f>
        <v>0</v>
      </c>
      <c r="BE30" s="35">
        <f>IF(OR($A$1&lt;=Main!AQ$4,ISBLANK($N30)),0,Main!AQ25)</f>
        <v>0</v>
      </c>
      <c r="BF30" s="35">
        <f>IF(OR($A$1&lt;=Main!AR$4,ISBLANK($N30)),0,Main!AR25)</f>
        <v>0</v>
      </c>
      <c r="BG30" s="35">
        <f>IF(OR($A$1&lt;=Main!AS$4,ISBLANK($N30)),0,Main!AS25)</f>
        <v>0</v>
      </c>
      <c r="BH30" s="35">
        <f>IF(OR($A$1&lt;=Main!AT$4,ISBLANK($N30)),0,Main!AT25)</f>
        <v>0</v>
      </c>
      <c r="BI30" s="35">
        <f>IF(OR($A$1&lt;=Main!AU$4,ISBLANK($N30)),0,Main!AU25)</f>
        <v>0</v>
      </c>
      <c r="BJ30" s="35">
        <f>IF(OR($A$1&lt;=Main!AV$4,ISBLANK($N30)),0,Main!AV25)</f>
        <v>0</v>
      </c>
    </row>
    <row r="31" spans="1:63">
      <c r="A31" s="37"/>
      <c r="B31" s="37"/>
      <c r="C31" s="37" t="str">
        <f>IF(ISBLANK($A31),"",VLOOKUP($K31,Main!BC$6:BD$150,2,0))</f>
        <v/>
      </c>
      <c r="D31" s="43">
        <f t="shared" si="3"/>
        <v>0</v>
      </c>
      <c r="F31" s="6">
        <f>VLOOKUP($E31,Mask!$A$2:$C$102,$M$8,0)</f>
        <v>0</v>
      </c>
      <c r="G31" s="44">
        <f t="shared" si="4"/>
        <v>0</v>
      </c>
      <c r="K31" s="6" t="str">
        <f t="shared" si="0"/>
        <v/>
      </c>
      <c r="L31" s="35">
        <f t="shared" si="1"/>
        <v>0</v>
      </c>
      <c r="M31" s="6">
        <v>1</v>
      </c>
      <c r="N31" s="35" t="str">
        <f>Main!$A26&amp;Main!$B26</f>
        <v>ШемякинскаяЯна</v>
      </c>
      <c r="O31" s="145">
        <f t="shared" si="2"/>
        <v>0</v>
      </c>
      <c r="P31" s="150">
        <f t="shared" si="5"/>
        <v>1</v>
      </c>
      <c r="Q31" s="150">
        <f ca="1">IF(Main!$AY26&lt;&gt;"#",$P31-Main!$AY26,"#")</f>
        <v>-20</v>
      </c>
      <c r="R31" s="35">
        <f>Main!E26*Mask!G$23</f>
        <v>0</v>
      </c>
      <c r="S31" s="35">
        <f>Main!F26*Mask!H$23</f>
        <v>0</v>
      </c>
      <c r="T31" s="35">
        <f>Main!G26*Mask!I$23</f>
        <v>0</v>
      </c>
      <c r="U31" s="35">
        <f>Main!H26*Mask!J$23</f>
        <v>0</v>
      </c>
      <c r="V31" s="35">
        <f>Main!I26*Mask!K$23</f>
        <v>0</v>
      </c>
      <c r="W31" s="35">
        <f>Main!J26*Mask!L$23</f>
        <v>0</v>
      </c>
      <c r="X31" s="35">
        <f>Main!K26*Mask!M$23</f>
        <v>0</v>
      </c>
      <c r="Y31" s="35">
        <f>Main!L26*Mask!N$23</f>
        <v>0</v>
      </c>
      <c r="Z31" s="35">
        <f>Main!M26*Mask!O$23</f>
        <v>0</v>
      </c>
      <c r="AA31" s="35">
        <f>Main!N26*Mask!P$23</f>
        <v>0</v>
      </c>
      <c r="AB31" s="35">
        <f>Main!O26*Mask!Q$23</f>
        <v>0</v>
      </c>
      <c r="AC31" s="35">
        <f>Main!P26*Mask!R$23</f>
        <v>0</v>
      </c>
      <c r="AD31" s="35">
        <f>Main!Q26*Mask!S$23</f>
        <v>0</v>
      </c>
      <c r="AE31" s="35">
        <f>Main!R26*Mask!T$23</f>
        <v>0</v>
      </c>
      <c r="AF31" s="35">
        <f>Main!S26*Mask!U$23</f>
        <v>0</v>
      </c>
      <c r="AG31" s="35">
        <f>Main!T26*Mask!V$23</f>
        <v>0</v>
      </c>
      <c r="AH31" s="35">
        <f>Main!U26*Mask!W$23</f>
        <v>0</v>
      </c>
      <c r="AI31" s="35">
        <f>Main!V26*Mask!X$23</f>
        <v>0</v>
      </c>
      <c r="AJ31" s="35">
        <f>Main!W26*Mask!Y$23</f>
        <v>0</v>
      </c>
      <c r="AK31" s="35">
        <f>Main!X26*Mask!Z$23</f>
        <v>0</v>
      </c>
      <c r="AL31" s="35">
        <f>Main!Y26*Mask!AA$23</f>
        <v>0</v>
      </c>
      <c r="AM31" s="35">
        <f>Main!Z26*Mask!AB$23</f>
        <v>0</v>
      </c>
      <c r="AN31" s="35"/>
      <c r="AO31" s="35">
        <f>IF(OR($A$1&lt;=Main!AA$4,ISBLANK($N31)),0,Main!AA26)</f>
        <v>0</v>
      </c>
      <c r="AP31" s="35">
        <f>IF(OR($A$1&lt;=Main!AB$4,ISBLANK($N31)),0,Main!AB26)</f>
        <v>0</v>
      </c>
      <c r="AQ31" s="35">
        <f>IF(OR($A$1&lt;=Main!AC$4,ISBLANK($N31)),0,Main!AC26)</f>
        <v>0</v>
      </c>
      <c r="AR31" s="35">
        <f>IF(OR($A$1&lt;=Main!AD$4,ISBLANK($N31)),0,Main!AD26)</f>
        <v>0</v>
      </c>
      <c r="AS31" s="35">
        <f>IF(OR($A$1&lt;=Main!AE$4,ISBLANK($N31)),0,Main!AE26)</f>
        <v>0</v>
      </c>
      <c r="AT31" s="35">
        <f>IF(OR($A$1&lt;=Main!AF$4,ISBLANK($N31)),0,Main!AF26)</f>
        <v>0</v>
      </c>
      <c r="AU31" s="35">
        <f>IF(OR($A$1&lt;=Main!AG$4,ISBLANK($N31)),0,Main!AG26)</f>
        <v>0</v>
      </c>
      <c r="AV31" s="35">
        <f>IF(OR($A$1&lt;=Main!AH$4,ISBLANK($N31)),0,Main!AH26)</f>
        <v>0</v>
      </c>
      <c r="AW31" s="35">
        <f>IF(OR($A$1&lt;=Main!AI$4,ISBLANK($N31)),0,Main!AI26)</f>
        <v>0</v>
      </c>
      <c r="AX31" s="35">
        <f>IF(OR($A$1&lt;=Main!AJ$4,ISBLANK($N31)),0,Main!AJ26)</f>
        <v>0</v>
      </c>
      <c r="AY31" s="35">
        <f>IF(OR($A$1&lt;=Main!AK$4,ISBLANK($N31)),0,Main!AK26)</f>
        <v>0</v>
      </c>
      <c r="AZ31" s="35">
        <f>IF(OR($A$1&lt;=Main!AL$4,ISBLANK($N31)),0,Main!AL26)</f>
        <v>0</v>
      </c>
      <c r="BA31" s="35">
        <f>IF(OR($A$1&lt;=Main!AM$4,ISBLANK($N31)),0,Main!AM26)</f>
        <v>0</v>
      </c>
      <c r="BB31" s="35">
        <f>IF(OR($A$1&lt;=Main!AN$4,ISBLANK($N31)),0,Main!AN26)</f>
        <v>0</v>
      </c>
      <c r="BC31" s="35">
        <f>IF(OR($A$1&lt;=Main!AO$4,ISBLANK($N31)),0,Main!AO26)</f>
        <v>0</v>
      </c>
      <c r="BD31" s="35">
        <f>IF(OR($A$1&lt;=Main!AP$4,ISBLANK($N31)),0,Main!AP26)</f>
        <v>0</v>
      </c>
      <c r="BE31" s="35">
        <f>IF(OR($A$1&lt;=Main!AQ$4,ISBLANK($N31)),0,Main!AQ26)</f>
        <v>0</v>
      </c>
      <c r="BF31" s="35">
        <f>IF(OR($A$1&lt;=Main!AR$4,ISBLANK($N31)),0,Main!AR26)</f>
        <v>0</v>
      </c>
      <c r="BG31" s="35">
        <f>IF(OR($A$1&lt;=Main!AS$4,ISBLANK($N31)),0,Main!AS26)</f>
        <v>0</v>
      </c>
      <c r="BH31" s="35">
        <f>IF(OR($A$1&lt;=Main!AT$4,ISBLANK($N31)),0,Main!AT26)</f>
        <v>0</v>
      </c>
      <c r="BI31" s="35">
        <f>IF(OR($A$1&lt;=Main!AU$4,ISBLANK($N31)),0,Main!AU26)</f>
        <v>0</v>
      </c>
      <c r="BJ31" s="35">
        <f>IF(OR($A$1&lt;=Main!AV$4,ISBLANK($N31)),0,Main!AV26)</f>
        <v>0</v>
      </c>
    </row>
    <row r="32" spans="1:63">
      <c r="A32" s="37"/>
      <c r="B32" s="37"/>
      <c r="C32" s="37" t="str">
        <f>IF(ISBLANK($A32),"",VLOOKUP($K32,Main!BC$6:BD$150,2,0))</f>
        <v/>
      </c>
      <c r="D32" s="43">
        <f t="shared" si="3"/>
        <v>0</v>
      </c>
      <c r="F32" s="6">
        <f>VLOOKUP($E32,Mask!$A$2:$C$102,$M$8,0)</f>
        <v>0</v>
      </c>
      <c r="G32" s="44">
        <f t="shared" si="4"/>
        <v>0</v>
      </c>
      <c r="K32" s="6" t="str">
        <f t="shared" si="0"/>
        <v/>
      </c>
      <c r="L32" s="35">
        <f t="shared" si="1"/>
        <v>0</v>
      </c>
      <c r="M32" s="6">
        <v>1</v>
      </c>
      <c r="N32" s="35" t="str">
        <f>Main!$A27&amp;Main!$B27</f>
        <v>ГусеваПолина</v>
      </c>
      <c r="O32" s="145">
        <f t="shared" si="2"/>
        <v>0</v>
      </c>
      <c r="P32" s="150">
        <f t="shared" si="5"/>
        <v>1</v>
      </c>
      <c r="Q32" s="150">
        <f ca="1">IF(Main!$AY27&lt;&gt;"#",$P32-Main!$AY27,"#")</f>
        <v>-21</v>
      </c>
      <c r="R32" s="35">
        <f>Main!E27*Mask!G$23</f>
        <v>0</v>
      </c>
      <c r="S32" s="35">
        <f>Main!F27*Mask!H$23</f>
        <v>0</v>
      </c>
      <c r="T32" s="35">
        <f>Main!G27*Mask!I$23</f>
        <v>0</v>
      </c>
      <c r="U32" s="35">
        <f>Main!H27*Mask!J$23</f>
        <v>0</v>
      </c>
      <c r="V32" s="35">
        <f>Main!I27*Mask!K$23</f>
        <v>0</v>
      </c>
      <c r="W32" s="35">
        <f>Main!J27*Mask!L$23</f>
        <v>0</v>
      </c>
      <c r="X32" s="35">
        <f>Main!K27*Mask!M$23</f>
        <v>0</v>
      </c>
      <c r="Y32" s="35">
        <f>Main!L27*Mask!N$23</f>
        <v>0</v>
      </c>
      <c r="Z32" s="35">
        <f>Main!M27*Mask!O$23</f>
        <v>0</v>
      </c>
      <c r="AA32" s="35">
        <f>Main!N27*Mask!P$23</f>
        <v>0</v>
      </c>
      <c r="AB32" s="35">
        <f>Main!O27*Mask!Q$23</f>
        <v>0</v>
      </c>
      <c r="AC32" s="35">
        <f>Main!P27*Mask!R$23</f>
        <v>0</v>
      </c>
      <c r="AD32" s="35">
        <f>Main!Q27*Mask!S$23</f>
        <v>0</v>
      </c>
      <c r="AE32" s="35">
        <f>Main!R27*Mask!T$23</f>
        <v>0</v>
      </c>
      <c r="AF32" s="35">
        <f>Main!S27*Mask!U$23</f>
        <v>0</v>
      </c>
      <c r="AG32" s="35">
        <f>Main!T27*Mask!V$23</f>
        <v>0</v>
      </c>
      <c r="AH32" s="35">
        <f>Main!U27*Mask!W$23</f>
        <v>0</v>
      </c>
      <c r="AI32" s="35">
        <f>Main!V27*Mask!X$23</f>
        <v>0</v>
      </c>
      <c r="AJ32" s="35">
        <f>Main!W27*Mask!Y$23</f>
        <v>0</v>
      </c>
      <c r="AK32" s="35">
        <f>Main!X27*Mask!Z$23</f>
        <v>0</v>
      </c>
      <c r="AL32" s="35">
        <f>Main!Y27*Mask!AA$23</f>
        <v>0</v>
      </c>
      <c r="AM32" s="35">
        <f>Main!Z27*Mask!AB$23</f>
        <v>0</v>
      </c>
      <c r="AN32" s="35"/>
      <c r="AO32" s="35">
        <f>IF(OR($A$1&lt;=Main!AA$4,ISBLANK($N32)),0,Main!AA27)</f>
        <v>0</v>
      </c>
      <c r="AP32" s="35">
        <f>IF(OR($A$1&lt;=Main!AB$4,ISBLANK($N32)),0,Main!AB27)</f>
        <v>0</v>
      </c>
      <c r="AQ32" s="35">
        <f>IF(OR($A$1&lt;=Main!AC$4,ISBLANK($N32)),0,Main!AC27)</f>
        <v>0</v>
      </c>
      <c r="AR32" s="35">
        <f>IF(OR($A$1&lt;=Main!AD$4,ISBLANK($N32)),0,Main!AD27)</f>
        <v>0</v>
      </c>
      <c r="AS32" s="35">
        <f>IF(OR($A$1&lt;=Main!AE$4,ISBLANK($N32)),0,Main!AE27)</f>
        <v>0</v>
      </c>
      <c r="AT32" s="35">
        <f>IF(OR($A$1&lt;=Main!AF$4,ISBLANK($N32)),0,Main!AF27)</f>
        <v>0</v>
      </c>
      <c r="AU32" s="35">
        <f>IF(OR($A$1&lt;=Main!AG$4,ISBLANK($N32)),0,Main!AG27)</f>
        <v>0</v>
      </c>
      <c r="AV32" s="35">
        <f>IF(OR($A$1&lt;=Main!AH$4,ISBLANK($N32)),0,Main!AH27)</f>
        <v>0</v>
      </c>
      <c r="AW32" s="35">
        <f>IF(OR($A$1&lt;=Main!AI$4,ISBLANK($N32)),0,Main!AI27)</f>
        <v>0</v>
      </c>
      <c r="AX32" s="35">
        <f>IF(OR($A$1&lt;=Main!AJ$4,ISBLANK($N32)),0,Main!AJ27)</f>
        <v>0</v>
      </c>
      <c r="AY32" s="35">
        <f>IF(OR($A$1&lt;=Main!AK$4,ISBLANK($N32)),0,Main!AK27)</f>
        <v>0</v>
      </c>
      <c r="AZ32" s="35">
        <f>IF(OR($A$1&lt;=Main!AL$4,ISBLANK($N32)),0,Main!AL27)</f>
        <v>0</v>
      </c>
      <c r="BA32" s="35">
        <f>IF(OR($A$1&lt;=Main!AM$4,ISBLANK($N32)),0,Main!AM27)</f>
        <v>0</v>
      </c>
      <c r="BB32" s="35">
        <f>IF(OR($A$1&lt;=Main!AN$4,ISBLANK($N32)),0,Main!AN27)</f>
        <v>0</v>
      </c>
      <c r="BC32" s="35">
        <f>IF(OR($A$1&lt;=Main!AO$4,ISBLANK($N32)),0,Main!AO27)</f>
        <v>0</v>
      </c>
      <c r="BD32" s="35">
        <f>IF(OR($A$1&lt;=Main!AP$4,ISBLANK($N32)),0,Main!AP27)</f>
        <v>0</v>
      </c>
      <c r="BE32" s="35">
        <f>IF(OR($A$1&lt;=Main!AQ$4,ISBLANK($N32)),0,Main!AQ27)</f>
        <v>0</v>
      </c>
      <c r="BF32" s="35">
        <f>IF(OR($A$1&lt;=Main!AR$4,ISBLANK($N32)),0,Main!AR27)</f>
        <v>0</v>
      </c>
      <c r="BG32" s="35">
        <f>IF(OR($A$1&lt;=Main!AS$4,ISBLANK($N32)),0,Main!AS27)</f>
        <v>0</v>
      </c>
      <c r="BH32" s="35">
        <f>IF(OR($A$1&lt;=Main!AT$4,ISBLANK($N32)),0,Main!AT27)</f>
        <v>0</v>
      </c>
      <c r="BI32" s="35">
        <f>IF(OR($A$1&lt;=Main!AU$4,ISBLANK($N32)),0,Main!AU27)</f>
        <v>0</v>
      </c>
      <c r="BJ32" s="35">
        <f>IF(OR($A$1&lt;=Main!AV$4,ISBLANK($N32)),0,Main!AV27)</f>
        <v>0</v>
      </c>
    </row>
    <row r="33" spans="1:62">
      <c r="A33" s="37"/>
      <c r="B33" s="37"/>
      <c r="C33" s="37" t="str">
        <f>IF(ISBLANK($A33),"",VLOOKUP($K33,Main!BC$6:BD$150,2,0))</f>
        <v/>
      </c>
      <c r="D33" s="43">
        <f t="shared" si="3"/>
        <v>0</v>
      </c>
      <c r="F33" s="6">
        <f>VLOOKUP($E33,Mask!$A$2:$C$102,$M$8,0)</f>
        <v>0</v>
      </c>
      <c r="G33" s="44">
        <f t="shared" si="4"/>
        <v>0</v>
      </c>
      <c r="K33" s="6" t="str">
        <f t="shared" si="0"/>
        <v/>
      </c>
      <c r="L33" s="35">
        <f t="shared" si="1"/>
        <v>0</v>
      </c>
      <c r="M33" s="6">
        <v>1</v>
      </c>
      <c r="N33" s="35" t="str">
        <f>Main!$A28&amp;Main!$B28</f>
        <v>ВасановаАлиса</v>
      </c>
      <c r="O33" s="145">
        <f t="shared" si="2"/>
        <v>0</v>
      </c>
      <c r="P33" s="150">
        <f t="shared" si="5"/>
        <v>1</v>
      </c>
      <c r="Q33" s="150">
        <f ca="1">IF(Main!$AY28&lt;&gt;"#",$P33-Main!$AY28,"#")</f>
        <v>-22</v>
      </c>
      <c r="R33" s="35">
        <f>Main!E28*Mask!G$23</f>
        <v>0</v>
      </c>
      <c r="S33" s="35">
        <f>Main!F28*Mask!H$23</f>
        <v>0</v>
      </c>
      <c r="T33" s="35">
        <f>Main!G28*Mask!I$23</f>
        <v>0</v>
      </c>
      <c r="U33" s="35">
        <f>Main!H28*Mask!J$23</f>
        <v>0</v>
      </c>
      <c r="V33" s="35">
        <f>Main!I28*Mask!K$23</f>
        <v>0</v>
      </c>
      <c r="W33" s="35">
        <f>Main!J28*Mask!L$23</f>
        <v>0</v>
      </c>
      <c r="X33" s="35">
        <f>Main!K28*Mask!M$23</f>
        <v>0</v>
      </c>
      <c r="Y33" s="35">
        <f>Main!L28*Mask!N$23</f>
        <v>0</v>
      </c>
      <c r="Z33" s="35">
        <f>Main!M28*Mask!O$23</f>
        <v>0</v>
      </c>
      <c r="AA33" s="35">
        <f>Main!N28*Mask!P$23</f>
        <v>0</v>
      </c>
      <c r="AB33" s="35">
        <f>Main!O28*Mask!Q$23</f>
        <v>0</v>
      </c>
      <c r="AC33" s="35">
        <f>Main!P28*Mask!R$23</f>
        <v>0</v>
      </c>
      <c r="AD33" s="35">
        <f>Main!Q28*Mask!S$23</f>
        <v>0</v>
      </c>
      <c r="AE33" s="35">
        <f>Main!R28*Mask!T$23</f>
        <v>0</v>
      </c>
      <c r="AF33" s="35">
        <f>Main!S28*Mask!U$23</f>
        <v>0</v>
      </c>
      <c r="AG33" s="35">
        <f>Main!T28*Mask!V$23</f>
        <v>0</v>
      </c>
      <c r="AH33" s="35">
        <f>Main!U28*Mask!W$23</f>
        <v>0</v>
      </c>
      <c r="AI33" s="35">
        <f>Main!V28*Mask!X$23</f>
        <v>0</v>
      </c>
      <c r="AJ33" s="35">
        <f>Main!W28*Mask!Y$23</f>
        <v>0</v>
      </c>
      <c r="AK33" s="35">
        <f>Main!X28*Mask!Z$23</f>
        <v>0</v>
      </c>
      <c r="AL33" s="35">
        <f>Main!Y28*Mask!AA$23</f>
        <v>0</v>
      </c>
      <c r="AM33" s="35">
        <f>Main!Z28*Mask!AB$23</f>
        <v>0</v>
      </c>
      <c r="AN33" s="35"/>
      <c r="AO33" s="35">
        <f>IF(OR($A$1&lt;=Main!AA$4,ISBLANK($N33)),0,Main!AA28)</f>
        <v>0</v>
      </c>
      <c r="AP33" s="35">
        <f>IF(OR($A$1&lt;=Main!AB$4,ISBLANK($N33)),0,Main!AB28)</f>
        <v>0</v>
      </c>
      <c r="AQ33" s="35">
        <f>IF(OR($A$1&lt;=Main!AC$4,ISBLANK($N33)),0,Main!AC28)</f>
        <v>0</v>
      </c>
      <c r="AR33" s="35">
        <f>IF(OR($A$1&lt;=Main!AD$4,ISBLANK($N33)),0,Main!AD28)</f>
        <v>0</v>
      </c>
      <c r="AS33" s="35">
        <f>IF(OR($A$1&lt;=Main!AE$4,ISBLANK($N33)),0,Main!AE28)</f>
        <v>0</v>
      </c>
      <c r="AT33" s="35">
        <f>IF(OR($A$1&lt;=Main!AF$4,ISBLANK($N33)),0,Main!AF28)</f>
        <v>0</v>
      </c>
      <c r="AU33" s="35">
        <f>IF(OR($A$1&lt;=Main!AG$4,ISBLANK($N33)),0,Main!AG28)</f>
        <v>0</v>
      </c>
      <c r="AV33" s="35">
        <f>IF(OR($A$1&lt;=Main!AH$4,ISBLANK($N33)),0,Main!AH28)</f>
        <v>0</v>
      </c>
      <c r="AW33" s="35">
        <f>IF(OR($A$1&lt;=Main!AI$4,ISBLANK($N33)),0,Main!AI28)</f>
        <v>0</v>
      </c>
      <c r="AX33" s="35">
        <f>IF(OR($A$1&lt;=Main!AJ$4,ISBLANK($N33)),0,Main!AJ28)</f>
        <v>0</v>
      </c>
      <c r="AY33" s="35">
        <f>IF(OR($A$1&lt;=Main!AK$4,ISBLANK($N33)),0,Main!AK28)</f>
        <v>0</v>
      </c>
      <c r="AZ33" s="35">
        <f>IF(OR($A$1&lt;=Main!AL$4,ISBLANK($N33)),0,Main!AL28)</f>
        <v>0</v>
      </c>
      <c r="BA33" s="35">
        <f>IF(OR($A$1&lt;=Main!AM$4,ISBLANK($N33)),0,Main!AM28)</f>
        <v>0</v>
      </c>
      <c r="BB33" s="35">
        <f>IF(OR($A$1&lt;=Main!AN$4,ISBLANK($N33)),0,Main!AN28)</f>
        <v>0</v>
      </c>
      <c r="BC33" s="35">
        <f>IF(OR($A$1&lt;=Main!AO$4,ISBLANK($N33)),0,Main!AO28)</f>
        <v>0</v>
      </c>
      <c r="BD33" s="35">
        <f>IF(OR($A$1&lt;=Main!AP$4,ISBLANK($N33)),0,Main!AP28)</f>
        <v>0</v>
      </c>
      <c r="BE33" s="35">
        <f>IF(OR($A$1&lt;=Main!AQ$4,ISBLANK($N33)),0,Main!AQ28)</f>
        <v>0</v>
      </c>
      <c r="BF33" s="35">
        <f>IF(OR($A$1&lt;=Main!AR$4,ISBLANK($N33)),0,Main!AR28)</f>
        <v>0</v>
      </c>
      <c r="BG33" s="35">
        <f>IF(OR($A$1&lt;=Main!AS$4,ISBLANK($N33)),0,Main!AS28)</f>
        <v>0</v>
      </c>
      <c r="BH33" s="35">
        <f>IF(OR($A$1&lt;=Main!AT$4,ISBLANK($N33)),0,Main!AT28)</f>
        <v>0</v>
      </c>
      <c r="BI33" s="35">
        <f>IF(OR($A$1&lt;=Main!AU$4,ISBLANK($N33)),0,Main!AU28)</f>
        <v>0</v>
      </c>
      <c r="BJ33" s="35">
        <f>IF(OR($A$1&lt;=Main!AV$4,ISBLANK($N33)),0,Main!AV28)</f>
        <v>0</v>
      </c>
    </row>
    <row r="34" spans="1:62">
      <c r="A34" s="37"/>
      <c r="B34" s="37"/>
      <c r="C34" s="37" t="str">
        <f>IF(ISBLANK($A34),"",VLOOKUP($K34,Main!BC$6:BD$150,2,0))</f>
        <v/>
      </c>
      <c r="D34" s="43">
        <f t="shared" si="3"/>
        <v>0</v>
      </c>
      <c r="F34" s="6">
        <f>VLOOKUP($E34,Mask!$A$2:$C$102,$M$8,0)</f>
        <v>0</v>
      </c>
      <c r="G34" s="44">
        <f t="shared" si="4"/>
        <v>0</v>
      </c>
      <c r="K34" s="6" t="str">
        <f t="shared" si="0"/>
        <v/>
      </c>
      <c r="L34" s="35">
        <f t="shared" si="1"/>
        <v>0</v>
      </c>
      <c r="M34" s="6">
        <v>1</v>
      </c>
      <c r="N34" s="35" t="str">
        <f>Main!$A29&amp;Main!$B29</f>
        <v>ДубинчикНаталья</v>
      </c>
      <c r="O34" s="145">
        <f t="shared" si="2"/>
        <v>0</v>
      </c>
      <c r="P34" s="150">
        <f t="shared" si="5"/>
        <v>1</v>
      </c>
      <c r="Q34" s="150">
        <f ca="1">IF(Main!$AY29&lt;&gt;"#",$P34-Main!$AY29,"#")</f>
        <v>-23</v>
      </c>
      <c r="R34" s="35">
        <f>Main!E29*Mask!G$23</f>
        <v>0</v>
      </c>
      <c r="S34" s="35">
        <f>Main!F29*Mask!H$23</f>
        <v>0</v>
      </c>
      <c r="T34" s="35">
        <f>Main!G29*Mask!I$23</f>
        <v>0</v>
      </c>
      <c r="U34" s="35">
        <f>Main!H29*Mask!J$23</f>
        <v>0</v>
      </c>
      <c r="V34" s="35">
        <f>Main!I29*Mask!K$23</f>
        <v>0</v>
      </c>
      <c r="W34" s="35">
        <f>Main!J29*Mask!L$23</f>
        <v>0</v>
      </c>
      <c r="X34" s="35">
        <f>Main!K29*Mask!M$23</f>
        <v>0</v>
      </c>
      <c r="Y34" s="35">
        <f>Main!L29*Mask!N$23</f>
        <v>0</v>
      </c>
      <c r="Z34" s="35">
        <f>Main!M29*Mask!O$23</f>
        <v>0</v>
      </c>
      <c r="AA34" s="35">
        <f>Main!N29*Mask!P$23</f>
        <v>0</v>
      </c>
      <c r="AB34" s="35">
        <f>Main!O29*Mask!Q$23</f>
        <v>0</v>
      </c>
      <c r="AC34" s="35">
        <f>Main!P29*Mask!R$23</f>
        <v>0</v>
      </c>
      <c r="AD34" s="35">
        <f>Main!Q29*Mask!S$23</f>
        <v>0</v>
      </c>
      <c r="AE34" s="35">
        <f>Main!R29*Mask!T$23</f>
        <v>0</v>
      </c>
      <c r="AF34" s="35">
        <f>Main!S29*Mask!U$23</f>
        <v>0</v>
      </c>
      <c r="AG34" s="35">
        <f>Main!T29*Mask!V$23</f>
        <v>0</v>
      </c>
      <c r="AH34" s="35">
        <f>Main!U29*Mask!W$23</f>
        <v>0</v>
      </c>
      <c r="AI34" s="35">
        <f>Main!V29*Mask!X$23</f>
        <v>0</v>
      </c>
      <c r="AJ34" s="35">
        <f>Main!W29*Mask!Y$23</f>
        <v>0</v>
      </c>
      <c r="AK34" s="35">
        <f>Main!X29*Mask!Z$23</f>
        <v>0</v>
      </c>
      <c r="AL34" s="35">
        <f>Main!Y29*Mask!AA$23</f>
        <v>0</v>
      </c>
      <c r="AM34" s="35">
        <f>Main!Z29*Mask!AB$23</f>
        <v>0</v>
      </c>
      <c r="AN34" s="35"/>
      <c r="AO34" s="35">
        <f>IF(OR($A$1&lt;=Main!AA$4,ISBLANK($N34)),0,Main!AA29)</f>
        <v>0</v>
      </c>
      <c r="AP34" s="35">
        <f>IF(OR($A$1&lt;=Main!AB$4,ISBLANK($N34)),0,Main!AB29)</f>
        <v>0</v>
      </c>
      <c r="AQ34" s="35">
        <f>IF(OR($A$1&lt;=Main!AC$4,ISBLANK($N34)),0,Main!AC29)</f>
        <v>0</v>
      </c>
      <c r="AR34" s="35">
        <f>IF(OR($A$1&lt;=Main!AD$4,ISBLANK($N34)),0,Main!AD29)</f>
        <v>0</v>
      </c>
      <c r="AS34" s="35">
        <f>IF(OR($A$1&lt;=Main!AE$4,ISBLANK($N34)),0,Main!AE29)</f>
        <v>0</v>
      </c>
      <c r="AT34" s="35">
        <f>IF(OR($A$1&lt;=Main!AF$4,ISBLANK($N34)),0,Main!AF29)</f>
        <v>0</v>
      </c>
      <c r="AU34" s="35">
        <f>IF(OR($A$1&lt;=Main!AG$4,ISBLANK($N34)),0,Main!AG29)</f>
        <v>0</v>
      </c>
      <c r="AV34" s="35">
        <f>IF(OR($A$1&lt;=Main!AH$4,ISBLANK($N34)),0,Main!AH29)</f>
        <v>0</v>
      </c>
      <c r="AW34" s="35">
        <f>IF(OR($A$1&lt;=Main!AI$4,ISBLANK($N34)),0,Main!AI29)</f>
        <v>0</v>
      </c>
      <c r="AX34" s="35">
        <f>IF(OR($A$1&lt;=Main!AJ$4,ISBLANK($N34)),0,Main!AJ29)</f>
        <v>0</v>
      </c>
      <c r="AY34" s="35">
        <f>IF(OR($A$1&lt;=Main!AK$4,ISBLANK($N34)),0,Main!AK29)</f>
        <v>0</v>
      </c>
      <c r="AZ34" s="35">
        <f>IF(OR($A$1&lt;=Main!AL$4,ISBLANK($N34)),0,Main!AL29)</f>
        <v>0</v>
      </c>
      <c r="BA34" s="35">
        <f>IF(OR($A$1&lt;=Main!AM$4,ISBLANK($N34)),0,Main!AM29)</f>
        <v>0</v>
      </c>
      <c r="BB34" s="35">
        <f>IF(OR($A$1&lt;=Main!AN$4,ISBLANK($N34)),0,Main!AN29)</f>
        <v>0</v>
      </c>
      <c r="BC34" s="35">
        <f>IF(OR($A$1&lt;=Main!AO$4,ISBLANK($N34)),0,Main!AO29)</f>
        <v>0</v>
      </c>
      <c r="BD34" s="35">
        <f>IF(OR($A$1&lt;=Main!AP$4,ISBLANK($N34)),0,Main!AP29)</f>
        <v>0</v>
      </c>
      <c r="BE34" s="35">
        <f>IF(OR($A$1&lt;=Main!AQ$4,ISBLANK($N34)),0,Main!AQ29)</f>
        <v>0</v>
      </c>
      <c r="BF34" s="35">
        <f>IF(OR($A$1&lt;=Main!AR$4,ISBLANK($N34)),0,Main!AR29)</f>
        <v>0</v>
      </c>
      <c r="BG34" s="35">
        <f>IF(OR($A$1&lt;=Main!AS$4,ISBLANK($N34)),0,Main!AS29)</f>
        <v>0</v>
      </c>
      <c r="BH34" s="35">
        <f>IF(OR($A$1&lt;=Main!AT$4,ISBLANK($N34)),0,Main!AT29)</f>
        <v>0</v>
      </c>
      <c r="BI34" s="35">
        <f>IF(OR($A$1&lt;=Main!AU$4,ISBLANK($N34)),0,Main!AU29)</f>
        <v>0</v>
      </c>
      <c r="BJ34" s="35">
        <f>IF(OR($A$1&lt;=Main!AV$4,ISBLANK($N34)),0,Main!AV29)</f>
        <v>0</v>
      </c>
    </row>
    <row r="35" spans="1:62">
      <c r="A35" s="37"/>
      <c r="B35" s="37"/>
      <c r="C35" s="37" t="str">
        <f>IF(ISBLANK($A35),"",VLOOKUP($K35,Main!BC$6:BD$150,2,0))</f>
        <v/>
      </c>
      <c r="D35" s="43">
        <f t="shared" si="3"/>
        <v>0</v>
      </c>
      <c r="F35" s="6">
        <f>VLOOKUP($E35,Mask!$A$2:$C$102,$M$8,0)</f>
        <v>0</v>
      </c>
      <c r="G35" s="44">
        <f t="shared" si="4"/>
        <v>0</v>
      </c>
      <c r="K35" s="6" t="str">
        <f t="shared" si="0"/>
        <v/>
      </c>
      <c r="L35" s="35">
        <f t="shared" si="1"/>
        <v>0</v>
      </c>
      <c r="M35" s="6">
        <v>1</v>
      </c>
      <c r="N35" s="35" t="str">
        <f>Main!$A30&amp;Main!$B30</f>
        <v>ШабалкинаАлександра</v>
      </c>
      <c r="O35" s="145">
        <f t="shared" si="2"/>
        <v>0</v>
      </c>
      <c r="P35" s="150">
        <f t="shared" si="5"/>
        <v>1</v>
      </c>
      <c r="Q35" s="150">
        <f ca="1">IF(Main!$AY30&lt;&gt;"#",$P35-Main!$AY30,"#")</f>
        <v>-24</v>
      </c>
      <c r="R35" s="35">
        <f>Main!E30*Mask!G$23</f>
        <v>0</v>
      </c>
      <c r="S35" s="35">
        <f>Main!F30*Mask!H$23</f>
        <v>0</v>
      </c>
      <c r="T35" s="35">
        <f>Main!G30*Mask!I$23</f>
        <v>0</v>
      </c>
      <c r="U35" s="35">
        <f>Main!H30*Mask!J$23</f>
        <v>0</v>
      </c>
      <c r="V35" s="35">
        <f>Main!I30*Mask!K$23</f>
        <v>0</v>
      </c>
      <c r="W35" s="35">
        <f>Main!J30*Mask!L$23</f>
        <v>0</v>
      </c>
      <c r="X35" s="35">
        <f>Main!K30*Mask!M$23</f>
        <v>0</v>
      </c>
      <c r="Y35" s="35">
        <f>Main!L30*Mask!N$23</f>
        <v>0</v>
      </c>
      <c r="Z35" s="35">
        <f>Main!M30*Mask!O$23</f>
        <v>0</v>
      </c>
      <c r="AA35" s="35">
        <f>Main!N30*Mask!P$23</f>
        <v>0</v>
      </c>
      <c r="AB35" s="35">
        <f>Main!O30*Mask!Q$23</f>
        <v>0</v>
      </c>
      <c r="AC35" s="35">
        <f>Main!P30*Mask!R$23</f>
        <v>0</v>
      </c>
      <c r="AD35" s="35">
        <f>Main!Q30*Mask!S$23</f>
        <v>0</v>
      </c>
      <c r="AE35" s="35">
        <f>Main!R30*Mask!T$23</f>
        <v>0</v>
      </c>
      <c r="AF35" s="35">
        <f>Main!S30*Mask!U$23</f>
        <v>0</v>
      </c>
      <c r="AG35" s="35">
        <f>Main!T30*Mask!V$23</f>
        <v>0</v>
      </c>
      <c r="AH35" s="35">
        <f>Main!U30*Mask!W$23</f>
        <v>0</v>
      </c>
      <c r="AI35" s="35">
        <f>Main!V30*Mask!X$23</f>
        <v>0</v>
      </c>
      <c r="AJ35" s="35">
        <f>Main!W30*Mask!Y$23</f>
        <v>0</v>
      </c>
      <c r="AK35" s="35">
        <f>Main!X30*Mask!Z$23</f>
        <v>0</v>
      </c>
      <c r="AL35" s="35">
        <f>Main!Y30*Mask!AA$23</f>
        <v>0</v>
      </c>
      <c r="AM35" s="35">
        <f>Main!Z30*Mask!AB$23</f>
        <v>0</v>
      </c>
      <c r="AN35" s="35"/>
      <c r="AO35" s="35">
        <f>IF(OR($A$1&lt;=Main!AA$4,ISBLANK($N35)),0,Main!AA30)</f>
        <v>0</v>
      </c>
      <c r="AP35" s="35">
        <f>IF(OR($A$1&lt;=Main!AB$4,ISBLANK($N35)),0,Main!AB30)</f>
        <v>0</v>
      </c>
      <c r="AQ35" s="35">
        <f>IF(OR($A$1&lt;=Main!AC$4,ISBLANK($N35)),0,Main!AC30)</f>
        <v>0</v>
      </c>
      <c r="AR35" s="35">
        <f>IF(OR($A$1&lt;=Main!AD$4,ISBLANK($N35)),0,Main!AD30)</f>
        <v>0</v>
      </c>
      <c r="AS35" s="35">
        <f>IF(OR($A$1&lt;=Main!AE$4,ISBLANK($N35)),0,Main!AE30)</f>
        <v>0</v>
      </c>
      <c r="AT35" s="35">
        <f>IF(OR($A$1&lt;=Main!AF$4,ISBLANK($N35)),0,Main!AF30)</f>
        <v>0</v>
      </c>
      <c r="AU35" s="35">
        <f>IF(OR($A$1&lt;=Main!AG$4,ISBLANK($N35)),0,Main!AG30)</f>
        <v>0</v>
      </c>
      <c r="AV35" s="35">
        <f>IF(OR($A$1&lt;=Main!AH$4,ISBLANK($N35)),0,Main!AH30)</f>
        <v>0</v>
      </c>
      <c r="AW35" s="35">
        <f>IF(OR($A$1&lt;=Main!AI$4,ISBLANK($N35)),0,Main!AI30)</f>
        <v>0</v>
      </c>
      <c r="AX35" s="35">
        <f>IF(OR($A$1&lt;=Main!AJ$4,ISBLANK($N35)),0,Main!AJ30)</f>
        <v>0</v>
      </c>
      <c r="AY35" s="35">
        <f>IF(OR($A$1&lt;=Main!AK$4,ISBLANK($N35)),0,Main!AK30)</f>
        <v>0</v>
      </c>
      <c r="AZ35" s="35">
        <f>IF(OR($A$1&lt;=Main!AL$4,ISBLANK($N35)),0,Main!AL30)</f>
        <v>0</v>
      </c>
      <c r="BA35" s="35">
        <f>IF(OR($A$1&lt;=Main!AM$4,ISBLANK($N35)),0,Main!AM30)</f>
        <v>0</v>
      </c>
      <c r="BB35" s="35">
        <f>IF(OR($A$1&lt;=Main!AN$4,ISBLANK($N35)),0,Main!AN30)</f>
        <v>0</v>
      </c>
      <c r="BC35" s="35">
        <f>IF(OR($A$1&lt;=Main!AO$4,ISBLANK($N35)),0,Main!AO30)</f>
        <v>0</v>
      </c>
      <c r="BD35" s="35">
        <f>IF(OR($A$1&lt;=Main!AP$4,ISBLANK($N35)),0,Main!AP30)</f>
        <v>0</v>
      </c>
      <c r="BE35" s="35">
        <f>IF(OR($A$1&lt;=Main!AQ$4,ISBLANK($N35)),0,Main!AQ30)</f>
        <v>0</v>
      </c>
      <c r="BF35" s="35">
        <f>IF(OR($A$1&lt;=Main!AR$4,ISBLANK($N35)),0,Main!AR30)</f>
        <v>0</v>
      </c>
      <c r="BG35" s="35">
        <f>IF(OR($A$1&lt;=Main!AS$4,ISBLANK($N35)),0,Main!AS30)</f>
        <v>0</v>
      </c>
      <c r="BH35" s="35">
        <f>IF(OR($A$1&lt;=Main!AT$4,ISBLANK($N35)),0,Main!AT30)</f>
        <v>0</v>
      </c>
      <c r="BI35" s="35">
        <f>IF(OR($A$1&lt;=Main!AU$4,ISBLANK($N35)),0,Main!AU30)</f>
        <v>0</v>
      </c>
      <c r="BJ35" s="35">
        <f>IF(OR($A$1&lt;=Main!AV$4,ISBLANK($N35)),0,Main!AV30)</f>
        <v>0</v>
      </c>
    </row>
    <row r="36" spans="1:62">
      <c r="A36" s="37"/>
      <c r="B36" s="37"/>
      <c r="C36" s="37" t="str">
        <f>IF(ISBLANK($A36),"",VLOOKUP($K36,Main!BC$6:BD$150,2,0))</f>
        <v/>
      </c>
      <c r="D36" s="43">
        <f t="shared" si="3"/>
        <v>0</v>
      </c>
      <c r="F36" s="6">
        <f>VLOOKUP($E36,Mask!$A$2:$C$102,$M$8,0)</f>
        <v>0</v>
      </c>
      <c r="G36" s="44">
        <f t="shared" si="4"/>
        <v>0</v>
      </c>
      <c r="K36" s="6" t="str">
        <f t="shared" si="0"/>
        <v/>
      </c>
      <c r="L36" s="35">
        <f t="shared" si="1"/>
        <v>0</v>
      </c>
      <c r="M36" s="6">
        <v>1</v>
      </c>
      <c r="N36" s="35" t="str">
        <f>Main!$A31&amp;Main!$B31</f>
        <v>ОсининаАлександра</v>
      </c>
      <c r="O36" s="145">
        <f t="shared" si="2"/>
        <v>0</v>
      </c>
      <c r="P36" s="150">
        <f t="shared" si="5"/>
        <v>1</v>
      </c>
      <c r="Q36" s="150">
        <f ca="1">IF(Main!$AY31&lt;&gt;"#",$P36-Main!$AY31,"#")</f>
        <v>-25</v>
      </c>
      <c r="R36" s="35">
        <f>Main!E31*Mask!G$23</f>
        <v>0</v>
      </c>
      <c r="S36" s="35">
        <f>Main!F31*Mask!H$23</f>
        <v>0</v>
      </c>
      <c r="T36" s="35">
        <f>Main!G31*Mask!I$23</f>
        <v>0</v>
      </c>
      <c r="U36" s="35">
        <f>Main!H31*Mask!J$23</f>
        <v>0</v>
      </c>
      <c r="V36" s="35">
        <f>Main!I31*Mask!K$23</f>
        <v>0</v>
      </c>
      <c r="W36" s="35">
        <f>Main!J31*Mask!L$23</f>
        <v>0</v>
      </c>
      <c r="X36" s="35">
        <f>Main!K31*Mask!M$23</f>
        <v>0</v>
      </c>
      <c r="Y36" s="35">
        <f>Main!L31*Mask!N$23</f>
        <v>0</v>
      </c>
      <c r="Z36" s="35">
        <f>Main!M31*Mask!O$23</f>
        <v>0</v>
      </c>
      <c r="AA36" s="35">
        <f>Main!N31*Mask!P$23</f>
        <v>0</v>
      </c>
      <c r="AB36" s="35">
        <f>Main!O31*Mask!Q$23</f>
        <v>0</v>
      </c>
      <c r="AC36" s="35">
        <f>Main!P31*Mask!R$23</f>
        <v>0</v>
      </c>
      <c r="AD36" s="35">
        <f>Main!Q31*Mask!S$23</f>
        <v>0</v>
      </c>
      <c r="AE36" s="35">
        <f>Main!R31*Mask!T$23</f>
        <v>0</v>
      </c>
      <c r="AF36" s="35">
        <f>Main!S31*Mask!U$23</f>
        <v>0</v>
      </c>
      <c r="AG36" s="35">
        <f>Main!T31*Mask!V$23</f>
        <v>0</v>
      </c>
      <c r="AH36" s="35">
        <f>Main!U31*Mask!W$23</f>
        <v>0</v>
      </c>
      <c r="AI36" s="35">
        <f>Main!V31*Mask!X$23</f>
        <v>0</v>
      </c>
      <c r="AJ36" s="35">
        <f>Main!W31*Mask!Y$23</f>
        <v>0</v>
      </c>
      <c r="AK36" s="35">
        <f>Main!X31*Mask!Z$23</f>
        <v>0</v>
      </c>
      <c r="AL36" s="35">
        <f>Main!Y31*Mask!AA$23</f>
        <v>0</v>
      </c>
      <c r="AM36" s="35">
        <f>Main!Z31*Mask!AB$23</f>
        <v>0</v>
      </c>
      <c r="AN36" s="35"/>
      <c r="AO36" s="35">
        <f>IF(OR($A$1&lt;=Main!AA$4,ISBLANK($N36)),0,Main!AA31)</f>
        <v>0</v>
      </c>
      <c r="AP36" s="35">
        <f>IF(OR($A$1&lt;=Main!AB$4,ISBLANK($N36)),0,Main!AB31)</f>
        <v>0</v>
      </c>
      <c r="AQ36" s="35">
        <f>IF(OR($A$1&lt;=Main!AC$4,ISBLANK($N36)),0,Main!AC31)</f>
        <v>0</v>
      </c>
      <c r="AR36" s="35">
        <f>IF(OR($A$1&lt;=Main!AD$4,ISBLANK($N36)),0,Main!AD31)</f>
        <v>0</v>
      </c>
      <c r="AS36" s="35">
        <f>IF(OR($A$1&lt;=Main!AE$4,ISBLANK($N36)),0,Main!AE31)</f>
        <v>0</v>
      </c>
      <c r="AT36" s="35">
        <f>IF(OR($A$1&lt;=Main!AF$4,ISBLANK($N36)),0,Main!AF31)</f>
        <v>0</v>
      </c>
      <c r="AU36" s="35">
        <f>IF(OR($A$1&lt;=Main!AG$4,ISBLANK($N36)),0,Main!AG31)</f>
        <v>0</v>
      </c>
      <c r="AV36" s="35">
        <f>IF(OR($A$1&lt;=Main!AH$4,ISBLANK($N36)),0,Main!AH31)</f>
        <v>0</v>
      </c>
      <c r="AW36" s="35">
        <f>IF(OR($A$1&lt;=Main!AI$4,ISBLANK($N36)),0,Main!AI31)</f>
        <v>0</v>
      </c>
      <c r="AX36" s="35">
        <f>IF(OR($A$1&lt;=Main!AJ$4,ISBLANK($N36)),0,Main!AJ31)</f>
        <v>0</v>
      </c>
      <c r="AY36" s="35">
        <f>IF(OR($A$1&lt;=Main!AK$4,ISBLANK($N36)),0,Main!AK31)</f>
        <v>0</v>
      </c>
      <c r="AZ36" s="35">
        <f>IF(OR($A$1&lt;=Main!AL$4,ISBLANK($N36)),0,Main!AL31)</f>
        <v>0</v>
      </c>
      <c r="BA36" s="35">
        <f>IF(OR($A$1&lt;=Main!AM$4,ISBLANK($N36)),0,Main!AM31)</f>
        <v>0</v>
      </c>
      <c r="BB36" s="35">
        <f>IF(OR($A$1&lt;=Main!AN$4,ISBLANK($N36)),0,Main!AN31)</f>
        <v>0</v>
      </c>
      <c r="BC36" s="35">
        <f>IF(OR($A$1&lt;=Main!AO$4,ISBLANK($N36)),0,Main!AO31)</f>
        <v>0</v>
      </c>
      <c r="BD36" s="35">
        <f>IF(OR($A$1&lt;=Main!AP$4,ISBLANK($N36)),0,Main!AP31)</f>
        <v>0</v>
      </c>
      <c r="BE36" s="35">
        <f>IF(OR($A$1&lt;=Main!AQ$4,ISBLANK($N36)),0,Main!AQ31)</f>
        <v>0</v>
      </c>
      <c r="BF36" s="35">
        <f>IF(OR($A$1&lt;=Main!AR$4,ISBLANK($N36)),0,Main!AR31)</f>
        <v>0</v>
      </c>
      <c r="BG36" s="35">
        <f>IF(OR($A$1&lt;=Main!AS$4,ISBLANK($N36)),0,Main!AS31)</f>
        <v>0</v>
      </c>
      <c r="BH36" s="35">
        <f>IF(OR($A$1&lt;=Main!AT$4,ISBLANK($N36)),0,Main!AT31)</f>
        <v>0</v>
      </c>
      <c r="BI36" s="35">
        <f>IF(OR($A$1&lt;=Main!AU$4,ISBLANK($N36)),0,Main!AU31)</f>
        <v>0</v>
      </c>
      <c r="BJ36" s="35">
        <f>IF(OR($A$1&lt;=Main!AV$4,ISBLANK($N36)),0,Main!AV31)</f>
        <v>0</v>
      </c>
    </row>
    <row r="37" spans="1:62">
      <c r="A37" s="37"/>
      <c r="B37" s="37"/>
      <c r="C37" s="37" t="str">
        <f>IF(ISBLANK($A37),"",VLOOKUP($K37,Main!BC$6:BD$150,2,0))</f>
        <v/>
      </c>
      <c r="D37" s="43">
        <f t="shared" si="3"/>
        <v>0</v>
      </c>
      <c r="F37" s="6">
        <f>VLOOKUP($E37,Mask!$A$2:$C$102,$M$8,0)</f>
        <v>0</v>
      </c>
      <c r="G37" s="44">
        <f t="shared" si="4"/>
        <v>0</v>
      </c>
      <c r="K37" s="6" t="str">
        <f t="shared" si="0"/>
        <v/>
      </c>
      <c r="L37" s="35">
        <f t="shared" si="1"/>
        <v>0</v>
      </c>
      <c r="M37" s="6">
        <v>1</v>
      </c>
      <c r="N37" s="35" t="str">
        <f>Main!$A32&amp;Main!$B32</f>
        <v>ФоминаНаталья</v>
      </c>
      <c r="O37" s="145">
        <f t="shared" si="2"/>
        <v>0</v>
      </c>
      <c r="P37" s="150">
        <f t="shared" si="5"/>
        <v>1</v>
      </c>
      <c r="Q37" s="150">
        <f ca="1">IF(Main!$AY32&lt;&gt;"#",$P37-Main!$AY32,"#")</f>
        <v>-26</v>
      </c>
      <c r="R37" s="35">
        <f>Main!E32*Mask!G$23</f>
        <v>0</v>
      </c>
      <c r="S37" s="35">
        <f>Main!F32*Mask!H$23</f>
        <v>0</v>
      </c>
      <c r="T37" s="35">
        <f>Main!G32*Mask!I$23</f>
        <v>0</v>
      </c>
      <c r="U37" s="35">
        <f>Main!H32*Mask!J$23</f>
        <v>0</v>
      </c>
      <c r="V37" s="35">
        <f>Main!I32*Mask!K$23</f>
        <v>0</v>
      </c>
      <c r="W37" s="35">
        <f>Main!J32*Mask!L$23</f>
        <v>0</v>
      </c>
      <c r="X37" s="35">
        <f>Main!K32*Mask!M$23</f>
        <v>0</v>
      </c>
      <c r="Y37" s="35">
        <f>Main!L32*Mask!N$23</f>
        <v>0</v>
      </c>
      <c r="Z37" s="35">
        <f>Main!M32*Mask!O$23</f>
        <v>0</v>
      </c>
      <c r="AA37" s="35">
        <f>Main!N32*Mask!P$23</f>
        <v>0</v>
      </c>
      <c r="AB37" s="35">
        <f>Main!O32*Mask!Q$23</f>
        <v>0</v>
      </c>
      <c r="AC37" s="35">
        <f>Main!P32*Mask!R$23</f>
        <v>0</v>
      </c>
      <c r="AD37" s="35">
        <f>Main!Q32*Mask!S$23</f>
        <v>0</v>
      </c>
      <c r="AE37" s="35">
        <f>Main!R32*Mask!T$23</f>
        <v>0</v>
      </c>
      <c r="AF37" s="35">
        <f>Main!S32*Mask!U$23</f>
        <v>0</v>
      </c>
      <c r="AG37" s="35">
        <f>Main!T32*Mask!V$23</f>
        <v>0</v>
      </c>
      <c r="AH37" s="35">
        <f>Main!U32*Mask!W$23</f>
        <v>0</v>
      </c>
      <c r="AI37" s="35">
        <f>Main!V32*Mask!X$23</f>
        <v>0</v>
      </c>
      <c r="AJ37" s="35">
        <f>Main!W32*Mask!Y$23</f>
        <v>0</v>
      </c>
      <c r="AK37" s="35">
        <f>Main!X32*Mask!Z$23</f>
        <v>0</v>
      </c>
      <c r="AL37" s="35">
        <f>Main!Y32*Mask!AA$23</f>
        <v>0</v>
      </c>
      <c r="AM37" s="35">
        <f>Main!Z32*Mask!AB$23</f>
        <v>0</v>
      </c>
      <c r="AN37" s="35"/>
      <c r="AO37" s="35">
        <f>IF(OR($A$1&lt;=Main!AA$4,ISBLANK($N37)),0,Main!AA32)</f>
        <v>0</v>
      </c>
      <c r="AP37" s="35">
        <f>IF(OR($A$1&lt;=Main!AB$4,ISBLANK($N37)),0,Main!AB32)</f>
        <v>0</v>
      </c>
      <c r="AQ37" s="35">
        <f>IF(OR($A$1&lt;=Main!AC$4,ISBLANK($N37)),0,Main!AC32)</f>
        <v>0</v>
      </c>
      <c r="AR37" s="35">
        <f>IF(OR($A$1&lt;=Main!AD$4,ISBLANK($N37)),0,Main!AD32)</f>
        <v>0</v>
      </c>
      <c r="AS37" s="35">
        <f>IF(OR($A$1&lt;=Main!AE$4,ISBLANK($N37)),0,Main!AE32)</f>
        <v>0</v>
      </c>
      <c r="AT37" s="35">
        <f>IF(OR($A$1&lt;=Main!AF$4,ISBLANK($N37)),0,Main!AF32)</f>
        <v>0</v>
      </c>
      <c r="AU37" s="35">
        <f>IF(OR($A$1&lt;=Main!AG$4,ISBLANK($N37)),0,Main!AG32)</f>
        <v>0</v>
      </c>
      <c r="AV37" s="35">
        <f>IF(OR($A$1&lt;=Main!AH$4,ISBLANK($N37)),0,Main!AH32)</f>
        <v>0</v>
      </c>
      <c r="AW37" s="35">
        <f>IF(OR($A$1&lt;=Main!AI$4,ISBLANK($N37)),0,Main!AI32)</f>
        <v>0</v>
      </c>
      <c r="AX37" s="35">
        <f>IF(OR($A$1&lt;=Main!AJ$4,ISBLANK($N37)),0,Main!AJ32)</f>
        <v>0</v>
      </c>
      <c r="AY37" s="35">
        <f>IF(OR($A$1&lt;=Main!AK$4,ISBLANK($N37)),0,Main!AK32)</f>
        <v>0</v>
      </c>
      <c r="AZ37" s="35">
        <f>IF(OR($A$1&lt;=Main!AL$4,ISBLANK($N37)),0,Main!AL32)</f>
        <v>0</v>
      </c>
      <c r="BA37" s="35">
        <f>IF(OR($A$1&lt;=Main!AM$4,ISBLANK($N37)),0,Main!AM32)</f>
        <v>0</v>
      </c>
      <c r="BB37" s="35">
        <f>IF(OR($A$1&lt;=Main!AN$4,ISBLANK($N37)),0,Main!AN32)</f>
        <v>0</v>
      </c>
      <c r="BC37" s="35">
        <f>IF(OR($A$1&lt;=Main!AO$4,ISBLANK($N37)),0,Main!AO32)</f>
        <v>0</v>
      </c>
      <c r="BD37" s="35">
        <f>IF(OR($A$1&lt;=Main!AP$4,ISBLANK($N37)),0,Main!AP32)</f>
        <v>0</v>
      </c>
      <c r="BE37" s="35">
        <f>IF(OR($A$1&lt;=Main!AQ$4,ISBLANK($N37)),0,Main!AQ32)</f>
        <v>0</v>
      </c>
      <c r="BF37" s="35">
        <f>IF(OR($A$1&lt;=Main!AR$4,ISBLANK($N37)),0,Main!AR32)</f>
        <v>0</v>
      </c>
      <c r="BG37" s="35">
        <f>IF(OR($A$1&lt;=Main!AS$4,ISBLANK($N37)),0,Main!AS32)</f>
        <v>0</v>
      </c>
      <c r="BH37" s="35">
        <f>IF(OR($A$1&lt;=Main!AT$4,ISBLANK($N37)),0,Main!AT32)</f>
        <v>0</v>
      </c>
      <c r="BI37" s="35">
        <f>IF(OR($A$1&lt;=Main!AU$4,ISBLANK($N37)),0,Main!AU32)</f>
        <v>0</v>
      </c>
      <c r="BJ37" s="35">
        <f>IF(OR($A$1&lt;=Main!AV$4,ISBLANK($N37)),0,Main!AV32)</f>
        <v>0</v>
      </c>
    </row>
    <row r="38" spans="1:62">
      <c r="A38" s="37"/>
      <c r="B38" s="37"/>
      <c r="C38" s="37" t="str">
        <f>IF(ISBLANK($A38),"",VLOOKUP($K38,Main!BC$6:BD$150,2,0))</f>
        <v/>
      </c>
      <c r="D38" s="43">
        <f t="shared" si="3"/>
        <v>0</v>
      </c>
      <c r="F38" s="6">
        <f>VLOOKUP($E38,Mask!$A$2:$C$102,$M$8,0)</f>
        <v>0</v>
      </c>
      <c r="G38" s="44">
        <f t="shared" si="4"/>
        <v>0</v>
      </c>
      <c r="K38" s="6" t="str">
        <f t="shared" si="0"/>
        <v/>
      </c>
      <c r="L38" s="35">
        <f t="shared" si="1"/>
        <v>0</v>
      </c>
      <c r="M38" s="6">
        <v>1</v>
      </c>
      <c r="N38" s="35" t="str">
        <f>Main!$A33&amp;Main!$B33</f>
        <v>ФесенкоДарья</v>
      </c>
      <c r="O38" s="145">
        <f t="shared" si="2"/>
        <v>0</v>
      </c>
      <c r="P38" s="150">
        <f t="shared" si="5"/>
        <v>1</v>
      </c>
      <c r="Q38" s="150">
        <f ca="1">IF(Main!$AY33&lt;&gt;"#",$P38-Main!$AY33,"#")</f>
        <v>-27</v>
      </c>
      <c r="R38" s="35">
        <f>Main!E33*Mask!G$23</f>
        <v>0</v>
      </c>
      <c r="S38" s="35">
        <f>Main!F33*Mask!H$23</f>
        <v>0</v>
      </c>
      <c r="T38" s="35">
        <f>Main!G33*Mask!I$23</f>
        <v>0</v>
      </c>
      <c r="U38" s="35">
        <f>Main!H33*Mask!J$23</f>
        <v>0</v>
      </c>
      <c r="V38" s="35">
        <f>Main!I33*Mask!K$23</f>
        <v>0</v>
      </c>
      <c r="W38" s="35">
        <f>Main!J33*Mask!L$23</f>
        <v>0</v>
      </c>
      <c r="X38" s="35">
        <f>Main!K33*Mask!M$23</f>
        <v>0</v>
      </c>
      <c r="Y38" s="35">
        <f>Main!L33*Mask!N$23</f>
        <v>0</v>
      </c>
      <c r="Z38" s="35">
        <f>Main!M33*Mask!O$23</f>
        <v>0</v>
      </c>
      <c r="AA38" s="35">
        <f>Main!N33*Mask!P$23</f>
        <v>0</v>
      </c>
      <c r="AB38" s="35">
        <f>Main!O33*Mask!Q$23</f>
        <v>0</v>
      </c>
      <c r="AC38" s="35">
        <f>Main!P33*Mask!R$23</f>
        <v>0</v>
      </c>
      <c r="AD38" s="35">
        <f>Main!Q33*Mask!S$23</f>
        <v>0</v>
      </c>
      <c r="AE38" s="35">
        <f>Main!R33*Mask!T$23</f>
        <v>0</v>
      </c>
      <c r="AF38" s="35">
        <f>Main!S33*Mask!U$23</f>
        <v>0</v>
      </c>
      <c r="AG38" s="35">
        <f>Main!T33*Mask!V$23</f>
        <v>0</v>
      </c>
      <c r="AH38" s="35">
        <f>Main!U33*Mask!W$23</f>
        <v>0</v>
      </c>
      <c r="AI38" s="35">
        <f>Main!V33*Mask!X$23</f>
        <v>0</v>
      </c>
      <c r="AJ38" s="35">
        <f>Main!W33*Mask!Y$23</f>
        <v>0</v>
      </c>
      <c r="AK38" s="35">
        <f>Main!X33*Mask!Z$23</f>
        <v>0</v>
      </c>
      <c r="AL38" s="35">
        <f>Main!Y33*Mask!AA$23</f>
        <v>0</v>
      </c>
      <c r="AM38" s="35">
        <f>Main!Z33*Mask!AB$23</f>
        <v>0</v>
      </c>
      <c r="AN38" s="35"/>
      <c r="AO38" s="35">
        <f>IF(OR($A$1&lt;=Main!AA$4,ISBLANK($N38)),0,Main!AA33)</f>
        <v>0</v>
      </c>
      <c r="AP38" s="35">
        <f>IF(OR($A$1&lt;=Main!AB$4,ISBLANK($N38)),0,Main!AB33)</f>
        <v>0</v>
      </c>
      <c r="AQ38" s="35">
        <f>IF(OR($A$1&lt;=Main!AC$4,ISBLANK($N38)),0,Main!AC33)</f>
        <v>0</v>
      </c>
      <c r="AR38" s="35">
        <f>IF(OR($A$1&lt;=Main!AD$4,ISBLANK($N38)),0,Main!AD33)</f>
        <v>0</v>
      </c>
      <c r="AS38" s="35">
        <f>IF(OR($A$1&lt;=Main!AE$4,ISBLANK($N38)),0,Main!AE33)</f>
        <v>0</v>
      </c>
      <c r="AT38" s="35">
        <f>IF(OR($A$1&lt;=Main!AF$4,ISBLANK($N38)),0,Main!AF33)</f>
        <v>0</v>
      </c>
      <c r="AU38" s="35">
        <f>IF(OR($A$1&lt;=Main!AG$4,ISBLANK($N38)),0,Main!AG33)</f>
        <v>0</v>
      </c>
      <c r="AV38" s="35">
        <f>IF(OR($A$1&lt;=Main!AH$4,ISBLANK($N38)),0,Main!AH33)</f>
        <v>0</v>
      </c>
      <c r="AW38" s="35">
        <f>IF(OR($A$1&lt;=Main!AI$4,ISBLANK($N38)),0,Main!AI33)</f>
        <v>0</v>
      </c>
      <c r="AX38" s="35">
        <f>IF(OR($A$1&lt;=Main!AJ$4,ISBLANK($N38)),0,Main!AJ33)</f>
        <v>0</v>
      </c>
      <c r="AY38" s="35">
        <f>IF(OR($A$1&lt;=Main!AK$4,ISBLANK($N38)),0,Main!AK33)</f>
        <v>0</v>
      </c>
      <c r="AZ38" s="35">
        <f>IF(OR($A$1&lt;=Main!AL$4,ISBLANK($N38)),0,Main!AL33)</f>
        <v>0</v>
      </c>
      <c r="BA38" s="35">
        <f>IF(OR($A$1&lt;=Main!AM$4,ISBLANK($N38)),0,Main!AM33)</f>
        <v>0</v>
      </c>
      <c r="BB38" s="35">
        <f>IF(OR($A$1&lt;=Main!AN$4,ISBLANK($N38)),0,Main!AN33)</f>
        <v>0</v>
      </c>
      <c r="BC38" s="35">
        <f>IF(OR($A$1&lt;=Main!AO$4,ISBLANK($N38)),0,Main!AO33)</f>
        <v>0</v>
      </c>
      <c r="BD38" s="35">
        <f>IF(OR($A$1&lt;=Main!AP$4,ISBLANK($N38)),0,Main!AP33)</f>
        <v>0</v>
      </c>
      <c r="BE38" s="35">
        <f>IF(OR($A$1&lt;=Main!AQ$4,ISBLANK($N38)),0,Main!AQ33)</f>
        <v>0</v>
      </c>
      <c r="BF38" s="35">
        <f>IF(OR($A$1&lt;=Main!AR$4,ISBLANK($N38)),0,Main!AR33)</f>
        <v>0</v>
      </c>
      <c r="BG38" s="35">
        <f>IF(OR($A$1&lt;=Main!AS$4,ISBLANK($N38)),0,Main!AS33)</f>
        <v>0</v>
      </c>
      <c r="BH38" s="35">
        <f>IF(OR($A$1&lt;=Main!AT$4,ISBLANK($N38)),0,Main!AT33)</f>
        <v>0</v>
      </c>
      <c r="BI38" s="35">
        <f>IF(OR($A$1&lt;=Main!AU$4,ISBLANK($N38)),0,Main!AU33)</f>
        <v>0</v>
      </c>
      <c r="BJ38" s="35">
        <f>IF(OR($A$1&lt;=Main!AV$4,ISBLANK($N38)),0,Main!AV33)</f>
        <v>0</v>
      </c>
    </row>
    <row r="39" spans="1:62">
      <c r="A39" s="37"/>
      <c r="B39" s="37"/>
      <c r="C39" s="37" t="str">
        <f>IF(ISBLANK($A39),"",VLOOKUP($K39,Main!BC$6:BD$150,2,0))</f>
        <v/>
      </c>
      <c r="D39" s="43">
        <f t="shared" si="3"/>
        <v>0</v>
      </c>
      <c r="F39" s="6">
        <f>VLOOKUP($E39,Mask!$A$2:$C$102,$M$8,0)</f>
        <v>0</v>
      </c>
      <c r="G39" s="44">
        <f t="shared" si="4"/>
        <v>0</v>
      </c>
      <c r="K39" s="6" t="str">
        <f t="shared" si="0"/>
        <v/>
      </c>
      <c r="L39" s="35">
        <f t="shared" si="1"/>
        <v>0</v>
      </c>
      <c r="M39" s="6">
        <v>1</v>
      </c>
      <c r="N39" s="35" t="str">
        <f>Main!$A34&amp;Main!$B34</f>
        <v>КарандееваАнна</v>
      </c>
      <c r="O39" s="145">
        <f t="shared" si="2"/>
        <v>0</v>
      </c>
      <c r="P39" s="150">
        <f t="shared" si="5"/>
        <v>1</v>
      </c>
      <c r="Q39" s="150">
        <f ca="1">IF(Main!$AY34&lt;&gt;"#",$P39-Main!$AY34,"#")</f>
        <v>-28</v>
      </c>
      <c r="R39" s="35">
        <f>Main!E34*Mask!G$23</f>
        <v>0</v>
      </c>
      <c r="S39" s="35">
        <f>Main!F34*Mask!H$23</f>
        <v>0</v>
      </c>
      <c r="T39" s="35">
        <f>Main!G34*Mask!I$23</f>
        <v>0</v>
      </c>
      <c r="U39" s="35">
        <f>Main!H34*Mask!J$23</f>
        <v>0</v>
      </c>
      <c r="V39" s="35">
        <f>Main!I34*Mask!K$23</f>
        <v>0</v>
      </c>
      <c r="W39" s="35">
        <f>Main!J34*Mask!L$23</f>
        <v>0</v>
      </c>
      <c r="X39" s="35">
        <f>Main!K34*Mask!M$23</f>
        <v>0</v>
      </c>
      <c r="Y39" s="35">
        <f>Main!L34*Mask!N$23</f>
        <v>0</v>
      </c>
      <c r="Z39" s="35">
        <f>Main!M34*Mask!O$23</f>
        <v>0</v>
      </c>
      <c r="AA39" s="35">
        <f>Main!N34*Mask!P$23</f>
        <v>0</v>
      </c>
      <c r="AB39" s="35">
        <f>Main!O34*Mask!Q$23</f>
        <v>0</v>
      </c>
      <c r="AC39" s="35">
        <f>Main!P34*Mask!R$23</f>
        <v>0</v>
      </c>
      <c r="AD39" s="35">
        <f>Main!Q34*Mask!S$23</f>
        <v>0</v>
      </c>
      <c r="AE39" s="35">
        <f>Main!R34*Mask!T$23</f>
        <v>0</v>
      </c>
      <c r="AF39" s="35">
        <f>Main!S34*Mask!U$23</f>
        <v>0</v>
      </c>
      <c r="AG39" s="35">
        <f>Main!T34*Mask!V$23</f>
        <v>0</v>
      </c>
      <c r="AH39" s="35">
        <f>Main!U34*Mask!W$23</f>
        <v>0</v>
      </c>
      <c r="AI39" s="35">
        <f>Main!V34*Mask!X$23</f>
        <v>0</v>
      </c>
      <c r="AJ39" s="35">
        <f>Main!W34*Mask!Y$23</f>
        <v>0</v>
      </c>
      <c r="AK39" s="35">
        <f>Main!X34*Mask!Z$23</f>
        <v>0</v>
      </c>
      <c r="AL39" s="35">
        <f>Main!Y34*Mask!AA$23</f>
        <v>0</v>
      </c>
      <c r="AM39" s="35">
        <f>Main!Z34*Mask!AB$23</f>
        <v>0</v>
      </c>
      <c r="AN39" s="35"/>
      <c r="AO39" s="35">
        <f>IF(OR($A$1&lt;=Main!AA$4,ISBLANK($N39)),0,Main!AA34)</f>
        <v>0</v>
      </c>
      <c r="AP39" s="35">
        <f>IF(OR($A$1&lt;=Main!AB$4,ISBLANK($N39)),0,Main!AB34)</f>
        <v>0</v>
      </c>
      <c r="AQ39" s="35">
        <f>IF(OR($A$1&lt;=Main!AC$4,ISBLANK($N39)),0,Main!AC34)</f>
        <v>0</v>
      </c>
      <c r="AR39" s="35">
        <f>IF(OR($A$1&lt;=Main!AD$4,ISBLANK($N39)),0,Main!AD34)</f>
        <v>0</v>
      </c>
      <c r="AS39" s="35">
        <f>IF(OR($A$1&lt;=Main!AE$4,ISBLANK($N39)),0,Main!AE34)</f>
        <v>0</v>
      </c>
      <c r="AT39" s="35">
        <f>IF(OR($A$1&lt;=Main!AF$4,ISBLANK($N39)),0,Main!AF34)</f>
        <v>0</v>
      </c>
      <c r="AU39" s="35">
        <f>IF(OR($A$1&lt;=Main!AG$4,ISBLANK($N39)),0,Main!AG34)</f>
        <v>0</v>
      </c>
      <c r="AV39" s="35">
        <f>IF(OR($A$1&lt;=Main!AH$4,ISBLANK($N39)),0,Main!AH34)</f>
        <v>0</v>
      </c>
      <c r="AW39" s="35">
        <f>IF(OR($A$1&lt;=Main!AI$4,ISBLANK($N39)),0,Main!AI34)</f>
        <v>0</v>
      </c>
      <c r="AX39" s="35">
        <f>IF(OR($A$1&lt;=Main!AJ$4,ISBLANK($N39)),0,Main!AJ34)</f>
        <v>0</v>
      </c>
      <c r="AY39" s="35">
        <f>IF(OR($A$1&lt;=Main!AK$4,ISBLANK($N39)),0,Main!AK34)</f>
        <v>0</v>
      </c>
      <c r="AZ39" s="35">
        <f>IF(OR($A$1&lt;=Main!AL$4,ISBLANK($N39)),0,Main!AL34)</f>
        <v>0</v>
      </c>
      <c r="BA39" s="35">
        <f>IF(OR($A$1&lt;=Main!AM$4,ISBLANK($N39)),0,Main!AM34)</f>
        <v>0</v>
      </c>
      <c r="BB39" s="35">
        <f>IF(OR($A$1&lt;=Main!AN$4,ISBLANK($N39)),0,Main!AN34)</f>
        <v>0</v>
      </c>
      <c r="BC39" s="35">
        <f>IF(OR($A$1&lt;=Main!AO$4,ISBLANK($N39)),0,Main!AO34)</f>
        <v>0</v>
      </c>
      <c r="BD39" s="35">
        <f>IF(OR($A$1&lt;=Main!AP$4,ISBLANK($N39)),0,Main!AP34)</f>
        <v>0</v>
      </c>
      <c r="BE39" s="35">
        <f>IF(OR($A$1&lt;=Main!AQ$4,ISBLANK($N39)),0,Main!AQ34)</f>
        <v>0</v>
      </c>
      <c r="BF39" s="35">
        <f>IF(OR($A$1&lt;=Main!AR$4,ISBLANK($N39)),0,Main!AR34)</f>
        <v>0</v>
      </c>
      <c r="BG39" s="35">
        <f>IF(OR($A$1&lt;=Main!AS$4,ISBLANK($N39)),0,Main!AS34)</f>
        <v>0</v>
      </c>
      <c r="BH39" s="35">
        <f>IF(OR($A$1&lt;=Main!AT$4,ISBLANK($N39)),0,Main!AT34)</f>
        <v>0</v>
      </c>
      <c r="BI39" s="35">
        <f>IF(OR($A$1&lt;=Main!AU$4,ISBLANK($N39)),0,Main!AU34)</f>
        <v>0</v>
      </c>
      <c r="BJ39" s="35">
        <f>IF(OR($A$1&lt;=Main!AV$4,ISBLANK($N39)),0,Main!AV34)</f>
        <v>0</v>
      </c>
    </row>
    <row r="40" spans="1:62">
      <c r="A40" s="37"/>
      <c r="B40" s="37"/>
      <c r="C40" s="37" t="str">
        <f>IF(ISBLANK($A40),"",VLOOKUP($K40,Main!BC$6:BD$150,2,0))</f>
        <v/>
      </c>
      <c r="D40" s="43">
        <f t="shared" si="3"/>
        <v>0</v>
      </c>
      <c r="F40" s="6">
        <f>VLOOKUP($E40,Mask!$A$2:$C$102,$M$8,0)</f>
        <v>0</v>
      </c>
      <c r="G40" s="44">
        <f t="shared" si="4"/>
        <v>0</v>
      </c>
      <c r="K40" s="6" t="str">
        <f t="shared" si="0"/>
        <v/>
      </c>
      <c r="L40" s="35">
        <f t="shared" si="1"/>
        <v>0</v>
      </c>
      <c r="M40" s="6">
        <v>1</v>
      </c>
      <c r="N40" s="35" t="str">
        <f>Main!$A35&amp;Main!$B35</f>
        <v>РождественскаяОльга</v>
      </c>
      <c r="O40" s="145">
        <f t="shared" si="2"/>
        <v>0</v>
      </c>
      <c r="P40" s="150">
        <f t="shared" si="5"/>
        <v>1</v>
      </c>
      <c r="Q40" s="150">
        <f ca="1">IF(Main!$AY35&lt;&gt;"#",$P40-Main!$AY35,"#")</f>
        <v>-29</v>
      </c>
      <c r="R40" s="35">
        <f>Main!E35*Mask!G$23</f>
        <v>0</v>
      </c>
      <c r="S40" s="35">
        <f>Main!F35*Mask!H$23</f>
        <v>0</v>
      </c>
      <c r="T40" s="35">
        <f>Main!G35*Mask!I$23</f>
        <v>0</v>
      </c>
      <c r="U40" s="35">
        <f>Main!H35*Mask!J$23</f>
        <v>0</v>
      </c>
      <c r="V40" s="35">
        <f>Main!I35*Mask!K$23</f>
        <v>0</v>
      </c>
      <c r="W40" s="35">
        <f>Main!J35*Mask!L$23</f>
        <v>0</v>
      </c>
      <c r="X40" s="35">
        <f>Main!K35*Mask!M$23</f>
        <v>0</v>
      </c>
      <c r="Y40" s="35">
        <f>Main!L35*Mask!N$23</f>
        <v>0</v>
      </c>
      <c r="Z40" s="35">
        <f>Main!M35*Mask!O$23</f>
        <v>0</v>
      </c>
      <c r="AA40" s="35">
        <f>Main!N35*Mask!P$23</f>
        <v>0</v>
      </c>
      <c r="AB40" s="35">
        <f>Main!O35*Mask!Q$23</f>
        <v>0</v>
      </c>
      <c r="AC40" s="35">
        <f>Main!P35*Mask!R$23</f>
        <v>0</v>
      </c>
      <c r="AD40" s="35">
        <f>Main!Q35*Mask!S$23</f>
        <v>0</v>
      </c>
      <c r="AE40" s="35">
        <f>Main!R35*Mask!T$23</f>
        <v>0</v>
      </c>
      <c r="AF40" s="35">
        <f>Main!S35*Mask!U$23</f>
        <v>0</v>
      </c>
      <c r="AG40" s="35">
        <f>Main!T35*Mask!V$23</f>
        <v>0</v>
      </c>
      <c r="AH40" s="35">
        <f>Main!U35*Mask!W$23</f>
        <v>0</v>
      </c>
      <c r="AI40" s="35">
        <f>Main!V35*Mask!X$23</f>
        <v>0</v>
      </c>
      <c r="AJ40" s="35">
        <f>Main!W35*Mask!Y$23</f>
        <v>0</v>
      </c>
      <c r="AK40" s="35">
        <f>Main!X35*Mask!Z$23</f>
        <v>0</v>
      </c>
      <c r="AL40" s="35">
        <f>Main!Y35*Mask!AA$23</f>
        <v>0</v>
      </c>
      <c r="AM40" s="35">
        <f>Main!Z35*Mask!AB$23</f>
        <v>0</v>
      </c>
      <c r="AN40" s="35"/>
      <c r="AO40" s="35">
        <f>IF(OR($A$1&lt;=Main!AA$4,ISBLANK($N40)),0,Main!AA35)</f>
        <v>0</v>
      </c>
      <c r="AP40" s="35">
        <f>IF(OR($A$1&lt;=Main!AB$4,ISBLANK($N40)),0,Main!AB35)</f>
        <v>0</v>
      </c>
      <c r="AQ40" s="35">
        <f>IF(OR($A$1&lt;=Main!AC$4,ISBLANK($N40)),0,Main!AC35)</f>
        <v>0</v>
      </c>
      <c r="AR40" s="35">
        <f>IF(OR($A$1&lt;=Main!AD$4,ISBLANK($N40)),0,Main!AD35)</f>
        <v>0</v>
      </c>
      <c r="AS40" s="35">
        <f>IF(OR($A$1&lt;=Main!AE$4,ISBLANK($N40)),0,Main!AE35)</f>
        <v>0</v>
      </c>
      <c r="AT40" s="35">
        <f>IF(OR($A$1&lt;=Main!AF$4,ISBLANK($N40)),0,Main!AF35)</f>
        <v>0</v>
      </c>
      <c r="AU40" s="35">
        <f>IF(OR($A$1&lt;=Main!AG$4,ISBLANK($N40)),0,Main!AG35)</f>
        <v>0</v>
      </c>
      <c r="AV40" s="35">
        <f>IF(OR($A$1&lt;=Main!AH$4,ISBLANK($N40)),0,Main!AH35)</f>
        <v>0</v>
      </c>
      <c r="AW40" s="35">
        <f>IF(OR($A$1&lt;=Main!AI$4,ISBLANK($N40)),0,Main!AI35)</f>
        <v>0</v>
      </c>
      <c r="AX40" s="35">
        <f>IF(OR($A$1&lt;=Main!AJ$4,ISBLANK($N40)),0,Main!AJ35)</f>
        <v>0</v>
      </c>
      <c r="AY40" s="35">
        <f>IF(OR($A$1&lt;=Main!AK$4,ISBLANK($N40)),0,Main!AK35)</f>
        <v>0</v>
      </c>
      <c r="AZ40" s="35">
        <f>IF(OR($A$1&lt;=Main!AL$4,ISBLANK($N40)),0,Main!AL35)</f>
        <v>0</v>
      </c>
      <c r="BA40" s="35">
        <f>IF(OR($A$1&lt;=Main!AM$4,ISBLANK($N40)),0,Main!AM35)</f>
        <v>0</v>
      </c>
      <c r="BB40" s="35">
        <f>IF(OR($A$1&lt;=Main!AN$4,ISBLANK($N40)),0,Main!AN35)</f>
        <v>0</v>
      </c>
      <c r="BC40" s="35">
        <f>IF(OR($A$1&lt;=Main!AO$4,ISBLANK($N40)),0,Main!AO35)</f>
        <v>0</v>
      </c>
      <c r="BD40" s="35">
        <f>IF(OR($A$1&lt;=Main!AP$4,ISBLANK($N40)),0,Main!AP35)</f>
        <v>0</v>
      </c>
      <c r="BE40" s="35">
        <f>IF(OR($A$1&lt;=Main!AQ$4,ISBLANK($N40)),0,Main!AQ35)</f>
        <v>0</v>
      </c>
      <c r="BF40" s="35">
        <f>IF(OR($A$1&lt;=Main!AR$4,ISBLANK($N40)),0,Main!AR35)</f>
        <v>0</v>
      </c>
      <c r="BG40" s="35">
        <f>IF(OR($A$1&lt;=Main!AS$4,ISBLANK($N40)),0,Main!AS35)</f>
        <v>0</v>
      </c>
      <c r="BH40" s="35">
        <f>IF(OR($A$1&lt;=Main!AT$4,ISBLANK($N40)),0,Main!AT35)</f>
        <v>0</v>
      </c>
      <c r="BI40" s="35">
        <f>IF(OR($A$1&lt;=Main!AU$4,ISBLANK($N40)),0,Main!AU35)</f>
        <v>0</v>
      </c>
      <c r="BJ40" s="35">
        <f>IF(OR($A$1&lt;=Main!AV$4,ISBLANK($N40)),0,Main!AV35)</f>
        <v>0</v>
      </c>
    </row>
    <row r="41" spans="1:62">
      <c r="A41" s="37"/>
      <c r="B41" s="37"/>
      <c r="C41" s="37" t="str">
        <f>IF(ISBLANK($A41),"",VLOOKUP($K41,Main!BC$6:BD$150,2,0))</f>
        <v/>
      </c>
      <c r="D41" s="43">
        <f t="shared" si="3"/>
        <v>0</v>
      </c>
      <c r="F41" s="6">
        <f>VLOOKUP($E41,Mask!$A$2:$C$102,$M$8,0)</f>
        <v>0</v>
      </c>
      <c r="G41" s="44">
        <f t="shared" si="4"/>
        <v>0</v>
      </c>
      <c r="K41" s="6" t="str">
        <f t="shared" si="0"/>
        <v/>
      </c>
      <c r="L41" s="35">
        <f t="shared" si="1"/>
        <v>0</v>
      </c>
      <c r="M41" s="6">
        <v>1</v>
      </c>
      <c r="N41" s="35" t="str">
        <f>Main!$A36&amp;Main!$B36</f>
        <v>БегуноваМария</v>
      </c>
      <c r="O41" s="145">
        <f t="shared" si="2"/>
        <v>0</v>
      </c>
      <c r="P41" s="150">
        <f t="shared" si="5"/>
        <v>1</v>
      </c>
      <c r="Q41" s="150">
        <f ca="1">IF(Main!$AY36&lt;&gt;"#",$P41-Main!$AY36,"#")</f>
        <v>-30</v>
      </c>
      <c r="R41" s="35">
        <f>Main!E36*Mask!G$23</f>
        <v>0</v>
      </c>
      <c r="S41" s="35">
        <f>Main!F36*Mask!H$23</f>
        <v>0</v>
      </c>
      <c r="T41" s="35">
        <f>Main!G36*Mask!I$23</f>
        <v>0</v>
      </c>
      <c r="U41" s="35">
        <f>Main!H36*Mask!J$23</f>
        <v>0</v>
      </c>
      <c r="V41" s="35">
        <f>Main!I36*Mask!K$23</f>
        <v>0</v>
      </c>
      <c r="W41" s="35">
        <f>Main!J36*Mask!L$23</f>
        <v>0</v>
      </c>
      <c r="X41" s="35">
        <f>Main!K36*Mask!M$23</f>
        <v>0</v>
      </c>
      <c r="Y41" s="35">
        <f>Main!L36*Mask!N$23</f>
        <v>0</v>
      </c>
      <c r="Z41" s="35">
        <f>Main!M36*Mask!O$23</f>
        <v>0</v>
      </c>
      <c r="AA41" s="35">
        <f>Main!N36*Mask!P$23</f>
        <v>0</v>
      </c>
      <c r="AB41" s="35">
        <f>Main!O36*Mask!Q$23</f>
        <v>0</v>
      </c>
      <c r="AC41" s="35">
        <f>Main!P36*Mask!R$23</f>
        <v>0</v>
      </c>
      <c r="AD41" s="35">
        <f>Main!Q36*Mask!S$23</f>
        <v>0</v>
      </c>
      <c r="AE41" s="35">
        <f>Main!R36*Mask!T$23</f>
        <v>0</v>
      </c>
      <c r="AF41" s="35">
        <f>Main!S36*Mask!U$23</f>
        <v>0</v>
      </c>
      <c r="AG41" s="35">
        <f>Main!T36*Mask!V$23</f>
        <v>0</v>
      </c>
      <c r="AH41" s="35">
        <f>Main!U36*Mask!W$23</f>
        <v>0</v>
      </c>
      <c r="AI41" s="35">
        <f>Main!V36*Mask!X$23</f>
        <v>0</v>
      </c>
      <c r="AJ41" s="35">
        <f>Main!W36*Mask!Y$23</f>
        <v>0</v>
      </c>
      <c r="AK41" s="35">
        <f>Main!X36*Mask!Z$23</f>
        <v>0</v>
      </c>
      <c r="AL41" s="35">
        <f>Main!Y36*Mask!AA$23</f>
        <v>0</v>
      </c>
      <c r="AM41" s="35">
        <f>Main!Z36*Mask!AB$23</f>
        <v>0</v>
      </c>
      <c r="AN41" s="35"/>
      <c r="AO41" s="35">
        <f>IF(OR($A$1&lt;=Main!AA$4,ISBLANK($N41)),0,Main!AA36)</f>
        <v>0</v>
      </c>
      <c r="AP41" s="35">
        <f>IF(OR($A$1&lt;=Main!AB$4,ISBLANK($N41)),0,Main!AB36)</f>
        <v>0</v>
      </c>
      <c r="AQ41" s="35">
        <f>IF(OR($A$1&lt;=Main!AC$4,ISBLANK($N41)),0,Main!AC36)</f>
        <v>0</v>
      </c>
      <c r="AR41" s="35">
        <f>IF(OR($A$1&lt;=Main!AD$4,ISBLANK($N41)),0,Main!AD36)</f>
        <v>0</v>
      </c>
      <c r="AS41" s="35">
        <f>IF(OR($A$1&lt;=Main!AE$4,ISBLANK($N41)),0,Main!AE36)</f>
        <v>0</v>
      </c>
      <c r="AT41" s="35">
        <f>IF(OR($A$1&lt;=Main!AF$4,ISBLANK($N41)),0,Main!AF36)</f>
        <v>0</v>
      </c>
      <c r="AU41" s="35">
        <f>IF(OR($A$1&lt;=Main!AG$4,ISBLANK($N41)),0,Main!AG36)</f>
        <v>0</v>
      </c>
      <c r="AV41" s="35">
        <f>IF(OR($A$1&lt;=Main!AH$4,ISBLANK($N41)),0,Main!AH36)</f>
        <v>0</v>
      </c>
      <c r="AW41" s="35">
        <f>IF(OR($A$1&lt;=Main!AI$4,ISBLANK($N41)),0,Main!AI36)</f>
        <v>0</v>
      </c>
      <c r="AX41" s="35">
        <f>IF(OR($A$1&lt;=Main!AJ$4,ISBLANK($N41)),0,Main!AJ36)</f>
        <v>0</v>
      </c>
      <c r="AY41" s="35">
        <f>IF(OR($A$1&lt;=Main!AK$4,ISBLANK($N41)),0,Main!AK36)</f>
        <v>0</v>
      </c>
      <c r="AZ41" s="35">
        <f>IF(OR($A$1&lt;=Main!AL$4,ISBLANK($N41)),0,Main!AL36)</f>
        <v>0</v>
      </c>
      <c r="BA41" s="35">
        <f>IF(OR($A$1&lt;=Main!AM$4,ISBLANK($N41)),0,Main!AM36)</f>
        <v>0</v>
      </c>
      <c r="BB41" s="35">
        <f>IF(OR($A$1&lt;=Main!AN$4,ISBLANK($N41)),0,Main!AN36)</f>
        <v>0</v>
      </c>
      <c r="BC41" s="35">
        <f>IF(OR($A$1&lt;=Main!AO$4,ISBLANK($N41)),0,Main!AO36)</f>
        <v>0</v>
      </c>
      <c r="BD41" s="35">
        <f>IF(OR($A$1&lt;=Main!AP$4,ISBLANK($N41)),0,Main!AP36)</f>
        <v>0</v>
      </c>
      <c r="BE41" s="35">
        <f>IF(OR($A$1&lt;=Main!AQ$4,ISBLANK($N41)),0,Main!AQ36)</f>
        <v>0</v>
      </c>
      <c r="BF41" s="35">
        <f>IF(OR($A$1&lt;=Main!AR$4,ISBLANK($N41)),0,Main!AR36)</f>
        <v>0</v>
      </c>
      <c r="BG41" s="35">
        <f>IF(OR($A$1&lt;=Main!AS$4,ISBLANK($N41)),0,Main!AS36)</f>
        <v>0</v>
      </c>
      <c r="BH41" s="35">
        <f>IF(OR($A$1&lt;=Main!AT$4,ISBLANK($N41)),0,Main!AT36)</f>
        <v>0</v>
      </c>
      <c r="BI41" s="35">
        <f>IF(OR($A$1&lt;=Main!AU$4,ISBLANK($N41)),0,Main!AU36)</f>
        <v>0</v>
      </c>
      <c r="BJ41" s="35">
        <f>IF(OR($A$1&lt;=Main!AV$4,ISBLANK($N41)),0,Main!AV36)</f>
        <v>0</v>
      </c>
    </row>
    <row r="42" spans="1:62">
      <c r="A42" s="37"/>
      <c r="B42" s="37"/>
      <c r="C42" s="37" t="str">
        <f>IF(ISBLANK($A42),"",VLOOKUP($K42,Main!BC$6:BD$150,2,0))</f>
        <v/>
      </c>
      <c r="D42" s="43">
        <f t="shared" si="3"/>
        <v>0</v>
      </c>
      <c r="F42" s="6">
        <f>VLOOKUP($E42,Mask!$A$2:$C$102,$M$8,0)</f>
        <v>0</v>
      </c>
      <c r="G42" s="44">
        <f t="shared" si="4"/>
        <v>0</v>
      </c>
      <c r="K42" s="6" t="str">
        <f t="shared" si="0"/>
        <v/>
      </c>
      <c r="L42" s="35">
        <f t="shared" si="1"/>
        <v>0</v>
      </c>
      <c r="M42" s="6">
        <v>1</v>
      </c>
      <c r="N42" s="35" t="str">
        <f>Main!$A37&amp;Main!$B37</f>
        <v>МелетьеваВалерия</v>
      </c>
      <c r="O42" s="145">
        <f t="shared" si="2"/>
        <v>0</v>
      </c>
      <c r="P42" s="150">
        <f t="shared" si="5"/>
        <v>1</v>
      </c>
      <c r="Q42" s="150">
        <f ca="1">IF(Main!$AY37&lt;&gt;"#",$P42-Main!$AY37,"#")</f>
        <v>-31</v>
      </c>
      <c r="R42" s="35">
        <f>Main!E37*Mask!G$23</f>
        <v>0</v>
      </c>
      <c r="S42" s="35">
        <f>Main!F37*Mask!H$23</f>
        <v>0</v>
      </c>
      <c r="T42" s="35">
        <f>Main!G37*Mask!I$23</f>
        <v>0</v>
      </c>
      <c r="U42" s="35">
        <f>Main!H37*Mask!J$23</f>
        <v>0</v>
      </c>
      <c r="V42" s="35">
        <f>Main!I37*Mask!K$23</f>
        <v>0</v>
      </c>
      <c r="W42" s="35">
        <f>Main!J37*Mask!L$23</f>
        <v>0</v>
      </c>
      <c r="X42" s="35">
        <f>Main!K37*Mask!M$23</f>
        <v>0</v>
      </c>
      <c r="Y42" s="35">
        <f>Main!L37*Mask!N$23</f>
        <v>0</v>
      </c>
      <c r="Z42" s="35">
        <f>Main!M37*Mask!O$23</f>
        <v>0</v>
      </c>
      <c r="AA42" s="35">
        <f>Main!N37*Mask!P$23</f>
        <v>0</v>
      </c>
      <c r="AB42" s="35">
        <f>Main!O37*Mask!Q$23</f>
        <v>0</v>
      </c>
      <c r="AC42" s="35">
        <f>Main!P37*Mask!R$23</f>
        <v>0</v>
      </c>
      <c r="AD42" s="35">
        <f>Main!Q37*Mask!S$23</f>
        <v>0</v>
      </c>
      <c r="AE42" s="35">
        <f>Main!R37*Mask!T$23</f>
        <v>0</v>
      </c>
      <c r="AF42" s="35">
        <f>Main!S37*Mask!U$23</f>
        <v>0</v>
      </c>
      <c r="AG42" s="35">
        <f>Main!T37*Mask!V$23</f>
        <v>0</v>
      </c>
      <c r="AH42" s="35">
        <f>Main!U37*Mask!W$23</f>
        <v>0</v>
      </c>
      <c r="AI42" s="35">
        <f>Main!V37*Mask!X$23</f>
        <v>0</v>
      </c>
      <c r="AJ42" s="35">
        <f>Main!W37*Mask!Y$23</f>
        <v>0</v>
      </c>
      <c r="AK42" s="35">
        <f>Main!X37*Mask!Z$23</f>
        <v>0</v>
      </c>
      <c r="AL42" s="35">
        <f>Main!Y37*Mask!AA$23</f>
        <v>0</v>
      </c>
      <c r="AM42" s="35">
        <f>Main!Z37*Mask!AB$23</f>
        <v>0</v>
      </c>
      <c r="AN42" s="35"/>
      <c r="AO42" s="35">
        <f>IF(OR($A$1&lt;=Main!AA$4,ISBLANK($N42)),0,Main!AA37)</f>
        <v>0</v>
      </c>
      <c r="AP42" s="35">
        <f>IF(OR($A$1&lt;=Main!AB$4,ISBLANK($N42)),0,Main!AB37)</f>
        <v>0</v>
      </c>
      <c r="AQ42" s="35">
        <f>IF(OR($A$1&lt;=Main!AC$4,ISBLANK($N42)),0,Main!AC37)</f>
        <v>0</v>
      </c>
      <c r="AR42" s="35">
        <f>IF(OR($A$1&lt;=Main!AD$4,ISBLANK($N42)),0,Main!AD37)</f>
        <v>0</v>
      </c>
      <c r="AS42" s="35">
        <f>IF(OR($A$1&lt;=Main!AE$4,ISBLANK($N42)),0,Main!AE37)</f>
        <v>0</v>
      </c>
      <c r="AT42" s="35">
        <f>IF(OR($A$1&lt;=Main!AF$4,ISBLANK($N42)),0,Main!AF37)</f>
        <v>0</v>
      </c>
      <c r="AU42" s="35">
        <f>IF(OR($A$1&lt;=Main!AG$4,ISBLANK($N42)),0,Main!AG37)</f>
        <v>0</v>
      </c>
      <c r="AV42" s="35">
        <f>IF(OR($A$1&lt;=Main!AH$4,ISBLANK($N42)),0,Main!AH37)</f>
        <v>0</v>
      </c>
      <c r="AW42" s="35">
        <f>IF(OR($A$1&lt;=Main!AI$4,ISBLANK($N42)),0,Main!AI37)</f>
        <v>0</v>
      </c>
      <c r="AX42" s="35">
        <f>IF(OR($A$1&lt;=Main!AJ$4,ISBLANK($N42)),0,Main!AJ37)</f>
        <v>0</v>
      </c>
      <c r="AY42" s="35">
        <f>IF(OR($A$1&lt;=Main!AK$4,ISBLANK($N42)),0,Main!AK37)</f>
        <v>0</v>
      </c>
      <c r="AZ42" s="35">
        <f>IF(OR($A$1&lt;=Main!AL$4,ISBLANK($N42)),0,Main!AL37)</f>
        <v>0</v>
      </c>
      <c r="BA42" s="35">
        <f>IF(OR($A$1&lt;=Main!AM$4,ISBLANK($N42)),0,Main!AM37)</f>
        <v>0</v>
      </c>
      <c r="BB42" s="35">
        <f>IF(OR($A$1&lt;=Main!AN$4,ISBLANK($N42)),0,Main!AN37)</f>
        <v>0</v>
      </c>
      <c r="BC42" s="35">
        <f>IF(OR($A$1&lt;=Main!AO$4,ISBLANK($N42)),0,Main!AO37)</f>
        <v>0</v>
      </c>
      <c r="BD42" s="35">
        <f>IF(OR($A$1&lt;=Main!AP$4,ISBLANK($N42)),0,Main!AP37)</f>
        <v>0</v>
      </c>
      <c r="BE42" s="35">
        <f>IF(OR($A$1&lt;=Main!AQ$4,ISBLANK($N42)),0,Main!AQ37)</f>
        <v>0</v>
      </c>
      <c r="BF42" s="35">
        <f>IF(OR($A$1&lt;=Main!AR$4,ISBLANK($N42)),0,Main!AR37)</f>
        <v>0</v>
      </c>
      <c r="BG42" s="35">
        <f>IF(OR($A$1&lt;=Main!AS$4,ISBLANK($N42)),0,Main!AS37)</f>
        <v>0</v>
      </c>
      <c r="BH42" s="35">
        <f>IF(OR($A$1&lt;=Main!AT$4,ISBLANK($N42)),0,Main!AT37)</f>
        <v>0</v>
      </c>
      <c r="BI42" s="35">
        <f>IF(OR($A$1&lt;=Main!AU$4,ISBLANK($N42)),0,Main!AU37)</f>
        <v>0</v>
      </c>
      <c r="BJ42" s="35">
        <f>IF(OR($A$1&lt;=Main!AV$4,ISBLANK($N42)),0,Main!AV37)</f>
        <v>0</v>
      </c>
    </row>
    <row r="43" spans="1:62">
      <c r="A43" s="37"/>
      <c r="B43" s="37"/>
      <c r="C43" s="37" t="str">
        <f>IF(ISBLANK($A43),"",VLOOKUP($K43,Main!BC$6:BD$150,2,0))</f>
        <v/>
      </c>
      <c r="D43" s="43">
        <f t="shared" si="3"/>
        <v>0</v>
      </c>
      <c r="F43" s="6">
        <f>VLOOKUP($E43,Mask!$A$2:$C$102,$M$8,0)</f>
        <v>0</v>
      </c>
      <c r="G43" s="44">
        <f t="shared" si="4"/>
        <v>0</v>
      </c>
      <c r="K43" s="6" t="str">
        <f t="shared" si="0"/>
        <v/>
      </c>
      <c r="L43" s="35">
        <f t="shared" si="1"/>
        <v>0</v>
      </c>
      <c r="M43" s="6">
        <v>1</v>
      </c>
      <c r="N43" s="35" t="str">
        <f>Main!$A38&amp;Main!$B38</f>
        <v>МурашкоДарья</v>
      </c>
      <c r="O43" s="145">
        <f t="shared" si="2"/>
        <v>0</v>
      </c>
      <c r="P43" s="150">
        <f t="shared" si="5"/>
        <v>1</v>
      </c>
      <c r="Q43" s="150">
        <f ca="1">IF(Main!$AY38&lt;&gt;"#",$P43-Main!$AY38,"#")</f>
        <v>-32</v>
      </c>
      <c r="R43" s="35">
        <f>Main!E38*Mask!G$23</f>
        <v>0</v>
      </c>
      <c r="S43" s="35">
        <f>Main!F38*Mask!H$23</f>
        <v>0</v>
      </c>
      <c r="T43" s="35">
        <f>Main!G38*Mask!I$23</f>
        <v>0</v>
      </c>
      <c r="U43" s="35">
        <f>Main!H38*Mask!J$23</f>
        <v>0</v>
      </c>
      <c r="V43" s="35">
        <f>Main!I38*Mask!K$23</f>
        <v>0</v>
      </c>
      <c r="W43" s="35">
        <f>Main!J38*Mask!L$23</f>
        <v>0</v>
      </c>
      <c r="X43" s="35">
        <f>Main!K38*Mask!M$23</f>
        <v>0</v>
      </c>
      <c r="Y43" s="35">
        <f>Main!L38*Mask!N$23</f>
        <v>0</v>
      </c>
      <c r="Z43" s="35">
        <f>Main!M38*Mask!O$23</f>
        <v>0</v>
      </c>
      <c r="AA43" s="35">
        <f>Main!N38*Mask!P$23</f>
        <v>0</v>
      </c>
      <c r="AB43" s="35">
        <f>Main!O38*Mask!Q$23</f>
        <v>0</v>
      </c>
      <c r="AC43" s="35">
        <f>Main!P38*Mask!R$23</f>
        <v>0</v>
      </c>
      <c r="AD43" s="35">
        <f>Main!Q38*Mask!S$23</f>
        <v>0</v>
      </c>
      <c r="AE43" s="35">
        <f>Main!R38*Mask!T$23</f>
        <v>0</v>
      </c>
      <c r="AF43" s="35">
        <f>Main!S38*Mask!U$23</f>
        <v>0</v>
      </c>
      <c r="AG43" s="35">
        <f>Main!T38*Mask!V$23</f>
        <v>0</v>
      </c>
      <c r="AH43" s="35">
        <f>Main!U38*Mask!W$23</f>
        <v>0</v>
      </c>
      <c r="AI43" s="35">
        <f>Main!V38*Mask!X$23</f>
        <v>0</v>
      </c>
      <c r="AJ43" s="35">
        <f>Main!W38*Mask!Y$23</f>
        <v>0</v>
      </c>
      <c r="AK43" s="35">
        <f>Main!X38*Mask!Z$23</f>
        <v>0</v>
      </c>
      <c r="AL43" s="35">
        <f>Main!Y38*Mask!AA$23</f>
        <v>0</v>
      </c>
      <c r="AM43" s="35">
        <f>Main!Z38*Mask!AB$23</f>
        <v>0</v>
      </c>
      <c r="AN43" s="35"/>
      <c r="AO43" s="35">
        <f>IF(OR($A$1&lt;=Main!AA$4,ISBLANK($N43)),0,Main!AA38)</f>
        <v>0</v>
      </c>
      <c r="AP43" s="35">
        <f>IF(OR($A$1&lt;=Main!AB$4,ISBLANK($N43)),0,Main!AB38)</f>
        <v>0</v>
      </c>
      <c r="AQ43" s="35">
        <f>IF(OR($A$1&lt;=Main!AC$4,ISBLANK($N43)),0,Main!AC38)</f>
        <v>0</v>
      </c>
      <c r="AR43" s="35">
        <f>IF(OR($A$1&lt;=Main!AD$4,ISBLANK($N43)),0,Main!AD38)</f>
        <v>0</v>
      </c>
      <c r="AS43" s="35">
        <f>IF(OR($A$1&lt;=Main!AE$4,ISBLANK($N43)),0,Main!AE38)</f>
        <v>0</v>
      </c>
      <c r="AT43" s="35">
        <f>IF(OR($A$1&lt;=Main!AF$4,ISBLANK($N43)),0,Main!AF38)</f>
        <v>0</v>
      </c>
      <c r="AU43" s="35">
        <f>IF(OR($A$1&lt;=Main!AG$4,ISBLANK($N43)),0,Main!AG38)</f>
        <v>0</v>
      </c>
      <c r="AV43" s="35">
        <f>IF(OR($A$1&lt;=Main!AH$4,ISBLANK($N43)),0,Main!AH38)</f>
        <v>0</v>
      </c>
      <c r="AW43" s="35">
        <f>IF(OR($A$1&lt;=Main!AI$4,ISBLANK($N43)),0,Main!AI38)</f>
        <v>0</v>
      </c>
      <c r="AX43" s="35">
        <f>IF(OR($A$1&lt;=Main!AJ$4,ISBLANK($N43)),0,Main!AJ38)</f>
        <v>0</v>
      </c>
      <c r="AY43" s="35">
        <f>IF(OR($A$1&lt;=Main!AK$4,ISBLANK($N43)),0,Main!AK38)</f>
        <v>0</v>
      </c>
      <c r="AZ43" s="35">
        <f>IF(OR($A$1&lt;=Main!AL$4,ISBLANK($N43)),0,Main!AL38)</f>
        <v>0</v>
      </c>
      <c r="BA43" s="35">
        <f>IF(OR($A$1&lt;=Main!AM$4,ISBLANK($N43)),0,Main!AM38)</f>
        <v>0</v>
      </c>
      <c r="BB43" s="35">
        <f>IF(OR($A$1&lt;=Main!AN$4,ISBLANK($N43)),0,Main!AN38)</f>
        <v>0</v>
      </c>
      <c r="BC43" s="35">
        <f>IF(OR($A$1&lt;=Main!AO$4,ISBLANK($N43)),0,Main!AO38)</f>
        <v>0</v>
      </c>
      <c r="BD43" s="35">
        <f>IF(OR($A$1&lt;=Main!AP$4,ISBLANK($N43)),0,Main!AP38)</f>
        <v>0</v>
      </c>
      <c r="BE43" s="35">
        <f>IF(OR($A$1&lt;=Main!AQ$4,ISBLANK($N43)),0,Main!AQ38)</f>
        <v>0</v>
      </c>
      <c r="BF43" s="35">
        <f>IF(OR($A$1&lt;=Main!AR$4,ISBLANK($N43)),0,Main!AR38)</f>
        <v>0</v>
      </c>
      <c r="BG43" s="35">
        <f>IF(OR($A$1&lt;=Main!AS$4,ISBLANK($N43)),0,Main!AS38)</f>
        <v>0</v>
      </c>
      <c r="BH43" s="35">
        <f>IF(OR($A$1&lt;=Main!AT$4,ISBLANK($N43)),0,Main!AT38)</f>
        <v>0</v>
      </c>
      <c r="BI43" s="35">
        <f>IF(OR($A$1&lt;=Main!AU$4,ISBLANK($N43)),0,Main!AU38)</f>
        <v>0</v>
      </c>
      <c r="BJ43" s="35">
        <f>IF(OR($A$1&lt;=Main!AV$4,ISBLANK($N43)),0,Main!AV38)</f>
        <v>0</v>
      </c>
    </row>
    <row r="44" spans="1:62">
      <c r="A44" s="37"/>
      <c r="B44" s="37"/>
      <c r="C44" s="37" t="str">
        <f>IF(ISBLANK($A44),"",VLOOKUP($K44,Main!BC$6:BD$150,2,0))</f>
        <v/>
      </c>
      <c r="D44" s="43">
        <f t="shared" si="3"/>
        <v>0</v>
      </c>
      <c r="F44" s="6">
        <f>VLOOKUP($E44,Mask!$A$2:$C$102,$M$8,0)</f>
        <v>0</v>
      </c>
      <c r="G44" s="44">
        <f t="shared" si="4"/>
        <v>0</v>
      </c>
      <c r="K44" s="6" t="str">
        <f t="shared" si="0"/>
        <v/>
      </c>
      <c r="L44" s="35">
        <f t="shared" si="1"/>
        <v>0</v>
      </c>
      <c r="M44" s="6">
        <v>1</v>
      </c>
      <c r="N44" s="35" t="str">
        <f>Main!$A39&amp;Main!$B39</f>
        <v>ОсининаНаталья</v>
      </c>
      <c r="O44" s="145">
        <f t="shared" si="2"/>
        <v>0</v>
      </c>
      <c r="P44" s="150">
        <f t="shared" si="5"/>
        <v>1</v>
      </c>
      <c r="Q44" s="150">
        <f ca="1">IF(Main!$AY39&lt;&gt;"#",$P44-Main!$AY39,"#")</f>
        <v>-33</v>
      </c>
      <c r="R44" s="35">
        <f>Main!E39*Mask!G$23</f>
        <v>0</v>
      </c>
      <c r="S44" s="35">
        <f>Main!F39*Mask!H$23</f>
        <v>0</v>
      </c>
      <c r="T44" s="35">
        <f>Main!G39*Mask!I$23</f>
        <v>0</v>
      </c>
      <c r="U44" s="35">
        <f>Main!H39*Mask!J$23</f>
        <v>0</v>
      </c>
      <c r="V44" s="35">
        <f>Main!I39*Mask!K$23</f>
        <v>0</v>
      </c>
      <c r="W44" s="35">
        <f>Main!J39*Mask!L$23</f>
        <v>0</v>
      </c>
      <c r="X44" s="35">
        <f>Main!K39*Mask!M$23</f>
        <v>0</v>
      </c>
      <c r="Y44" s="35">
        <f>Main!L39*Mask!N$23</f>
        <v>0</v>
      </c>
      <c r="Z44" s="35">
        <f>Main!M39*Mask!O$23</f>
        <v>0</v>
      </c>
      <c r="AA44" s="35">
        <f>Main!N39*Mask!P$23</f>
        <v>0</v>
      </c>
      <c r="AB44" s="35">
        <f>Main!O39*Mask!Q$23</f>
        <v>0</v>
      </c>
      <c r="AC44" s="35">
        <f>Main!P39*Mask!R$23</f>
        <v>0</v>
      </c>
      <c r="AD44" s="35">
        <f>Main!Q39*Mask!S$23</f>
        <v>0</v>
      </c>
      <c r="AE44" s="35">
        <f>Main!R39*Mask!T$23</f>
        <v>0</v>
      </c>
      <c r="AF44" s="35">
        <f>Main!S39*Mask!U$23</f>
        <v>0</v>
      </c>
      <c r="AG44" s="35">
        <f>Main!T39*Mask!V$23</f>
        <v>0</v>
      </c>
      <c r="AH44" s="35">
        <f>Main!U39*Mask!W$23</f>
        <v>0</v>
      </c>
      <c r="AI44" s="35">
        <f>Main!V39*Mask!X$23</f>
        <v>0</v>
      </c>
      <c r="AJ44" s="35">
        <f>Main!W39*Mask!Y$23</f>
        <v>0</v>
      </c>
      <c r="AK44" s="35">
        <f>Main!X39*Mask!Z$23</f>
        <v>0</v>
      </c>
      <c r="AL44" s="35">
        <f>Main!Y39*Mask!AA$23</f>
        <v>0</v>
      </c>
      <c r="AM44" s="35">
        <f>Main!Z39*Mask!AB$23</f>
        <v>0</v>
      </c>
      <c r="AN44" s="35"/>
      <c r="AO44" s="35">
        <f>IF(OR($A$1&lt;=Main!AA$4,ISBLANK($N44)),0,Main!AA39)</f>
        <v>0</v>
      </c>
      <c r="AP44" s="35">
        <f>IF(OR($A$1&lt;=Main!AB$4,ISBLANK($N44)),0,Main!AB39)</f>
        <v>0</v>
      </c>
      <c r="AQ44" s="35">
        <f>IF(OR($A$1&lt;=Main!AC$4,ISBLANK($N44)),0,Main!AC39)</f>
        <v>0</v>
      </c>
      <c r="AR44" s="35">
        <f>IF(OR($A$1&lt;=Main!AD$4,ISBLANK($N44)),0,Main!AD39)</f>
        <v>0</v>
      </c>
      <c r="AS44" s="35">
        <f>IF(OR($A$1&lt;=Main!AE$4,ISBLANK($N44)),0,Main!AE39)</f>
        <v>0</v>
      </c>
      <c r="AT44" s="35">
        <f>IF(OR($A$1&lt;=Main!AF$4,ISBLANK($N44)),0,Main!AF39)</f>
        <v>0</v>
      </c>
      <c r="AU44" s="35">
        <f>IF(OR($A$1&lt;=Main!AG$4,ISBLANK($N44)),0,Main!AG39)</f>
        <v>0</v>
      </c>
      <c r="AV44" s="35">
        <f>IF(OR($A$1&lt;=Main!AH$4,ISBLANK($N44)),0,Main!AH39)</f>
        <v>0</v>
      </c>
      <c r="AW44" s="35">
        <f>IF(OR($A$1&lt;=Main!AI$4,ISBLANK($N44)),0,Main!AI39)</f>
        <v>0</v>
      </c>
      <c r="AX44" s="35">
        <f>IF(OR($A$1&lt;=Main!AJ$4,ISBLANK($N44)),0,Main!AJ39)</f>
        <v>0</v>
      </c>
      <c r="AY44" s="35">
        <f>IF(OR($A$1&lt;=Main!AK$4,ISBLANK($N44)),0,Main!AK39)</f>
        <v>0</v>
      </c>
      <c r="AZ44" s="35">
        <f>IF(OR($A$1&lt;=Main!AL$4,ISBLANK($N44)),0,Main!AL39)</f>
        <v>0</v>
      </c>
      <c r="BA44" s="35">
        <f>IF(OR($A$1&lt;=Main!AM$4,ISBLANK($N44)),0,Main!AM39)</f>
        <v>0</v>
      </c>
      <c r="BB44" s="35">
        <f>IF(OR($A$1&lt;=Main!AN$4,ISBLANK($N44)),0,Main!AN39)</f>
        <v>0</v>
      </c>
      <c r="BC44" s="35">
        <f>IF(OR($A$1&lt;=Main!AO$4,ISBLANK($N44)),0,Main!AO39)</f>
        <v>0</v>
      </c>
      <c r="BD44" s="35">
        <f>IF(OR($A$1&lt;=Main!AP$4,ISBLANK($N44)),0,Main!AP39)</f>
        <v>0</v>
      </c>
      <c r="BE44" s="35">
        <f>IF(OR($A$1&lt;=Main!AQ$4,ISBLANK($N44)),0,Main!AQ39)</f>
        <v>0</v>
      </c>
      <c r="BF44" s="35">
        <f>IF(OR($A$1&lt;=Main!AR$4,ISBLANK($N44)),0,Main!AR39)</f>
        <v>0</v>
      </c>
      <c r="BG44" s="35">
        <f>IF(OR($A$1&lt;=Main!AS$4,ISBLANK($N44)),0,Main!AS39)</f>
        <v>0</v>
      </c>
      <c r="BH44" s="35">
        <f>IF(OR($A$1&lt;=Main!AT$4,ISBLANK($N44)),0,Main!AT39)</f>
        <v>0</v>
      </c>
      <c r="BI44" s="35">
        <f>IF(OR($A$1&lt;=Main!AU$4,ISBLANK($N44)),0,Main!AU39)</f>
        <v>0</v>
      </c>
      <c r="BJ44" s="35">
        <f>IF(OR($A$1&lt;=Main!AV$4,ISBLANK($N44)),0,Main!AV39)</f>
        <v>0</v>
      </c>
    </row>
    <row r="45" spans="1:62">
      <c r="A45" s="37"/>
      <c r="B45" s="37"/>
      <c r="C45" s="37" t="str">
        <f>IF(ISBLANK($A45),"",VLOOKUP($K45,Main!BC$6:BD$150,2,0))</f>
        <v/>
      </c>
      <c r="D45" s="43">
        <f t="shared" si="3"/>
        <v>0</v>
      </c>
      <c r="F45" s="6">
        <f>VLOOKUP($E45,Mask!$A$2:$C$102,$M$8,0)</f>
        <v>0</v>
      </c>
      <c r="G45" s="44">
        <f t="shared" si="4"/>
        <v>0</v>
      </c>
      <c r="K45" s="6" t="str">
        <f t="shared" si="0"/>
        <v/>
      </c>
      <c r="L45" s="35">
        <f t="shared" si="1"/>
        <v>0</v>
      </c>
      <c r="M45" s="6">
        <v>1</v>
      </c>
      <c r="N45" s="35" t="str">
        <f>Main!$A40&amp;Main!$B40</f>
        <v>СтепановаЕвгения</v>
      </c>
      <c r="O45" s="145">
        <f t="shared" si="2"/>
        <v>0</v>
      </c>
      <c r="P45" s="150">
        <f t="shared" si="5"/>
        <v>1</v>
      </c>
      <c r="Q45" s="150">
        <f ca="1">IF(Main!$AY40&lt;&gt;"#",$P45-Main!$AY40,"#")</f>
        <v>-34</v>
      </c>
      <c r="R45" s="35">
        <f>Main!E40*Mask!G$23</f>
        <v>0</v>
      </c>
      <c r="S45" s="35">
        <f>Main!F40*Mask!H$23</f>
        <v>0</v>
      </c>
      <c r="T45" s="35">
        <f>Main!G40*Mask!I$23</f>
        <v>0</v>
      </c>
      <c r="U45" s="35">
        <f>Main!H40*Mask!J$23</f>
        <v>0</v>
      </c>
      <c r="V45" s="35">
        <f>Main!I40*Mask!K$23</f>
        <v>0</v>
      </c>
      <c r="W45" s="35">
        <f>Main!J40*Mask!L$23</f>
        <v>0</v>
      </c>
      <c r="X45" s="35">
        <f>Main!K40*Mask!M$23</f>
        <v>0</v>
      </c>
      <c r="Y45" s="35">
        <f>Main!L40*Mask!N$23</f>
        <v>0</v>
      </c>
      <c r="Z45" s="35">
        <f>Main!M40*Mask!O$23</f>
        <v>0</v>
      </c>
      <c r="AA45" s="35">
        <f>Main!N40*Mask!P$23</f>
        <v>0</v>
      </c>
      <c r="AB45" s="35">
        <f>Main!O40*Mask!Q$23</f>
        <v>0</v>
      </c>
      <c r="AC45" s="35">
        <f>Main!P40*Mask!R$23</f>
        <v>0</v>
      </c>
      <c r="AD45" s="35">
        <f>Main!Q40*Mask!S$23</f>
        <v>0</v>
      </c>
      <c r="AE45" s="35">
        <f>Main!R40*Mask!T$23</f>
        <v>0</v>
      </c>
      <c r="AF45" s="35">
        <f>Main!S40*Mask!U$23</f>
        <v>0</v>
      </c>
      <c r="AG45" s="35">
        <f>Main!T40*Mask!V$23</f>
        <v>0</v>
      </c>
      <c r="AH45" s="35">
        <f>Main!U40*Mask!W$23</f>
        <v>0</v>
      </c>
      <c r="AI45" s="35">
        <f>Main!V40*Mask!X$23</f>
        <v>0</v>
      </c>
      <c r="AJ45" s="35">
        <f>Main!W40*Mask!Y$23</f>
        <v>0</v>
      </c>
      <c r="AK45" s="35">
        <f>Main!X40*Mask!Z$23</f>
        <v>0</v>
      </c>
      <c r="AL45" s="35">
        <f>Main!Y40*Mask!AA$23</f>
        <v>0</v>
      </c>
      <c r="AM45" s="35">
        <f>Main!Z40*Mask!AB$23</f>
        <v>0</v>
      </c>
      <c r="AN45" s="35"/>
      <c r="AO45" s="35">
        <f>IF(OR($A$1&lt;=Main!AA$4,ISBLANK($N45)),0,Main!AA40)</f>
        <v>0</v>
      </c>
      <c r="AP45" s="35">
        <f>IF(OR($A$1&lt;=Main!AB$4,ISBLANK($N45)),0,Main!AB40)</f>
        <v>0</v>
      </c>
      <c r="AQ45" s="35">
        <f>IF(OR($A$1&lt;=Main!AC$4,ISBLANK($N45)),0,Main!AC40)</f>
        <v>0</v>
      </c>
      <c r="AR45" s="35">
        <f>IF(OR($A$1&lt;=Main!AD$4,ISBLANK($N45)),0,Main!AD40)</f>
        <v>0</v>
      </c>
      <c r="AS45" s="35">
        <f>IF(OR($A$1&lt;=Main!AE$4,ISBLANK($N45)),0,Main!AE40)</f>
        <v>0</v>
      </c>
      <c r="AT45" s="35">
        <f>IF(OR($A$1&lt;=Main!AF$4,ISBLANK($N45)),0,Main!AF40)</f>
        <v>0</v>
      </c>
      <c r="AU45" s="35">
        <f>IF(OR($A$1&lt;=Main!AG$4,ISBLANK($N45)),0,Main!AG40)</f>
        <v>0</v>
      </c>
      <c r="AV45" s="35">
        <f>IF(OR($A$1&lt;=Main!AH$4,ISBLANK($N45)),0,Main!AH40)</f>
        <v>0</v>
      </c>
      <c r="AW45" s="35">
        <f>IF(OR($A$1&lt;=Main!AI$4,ISBLANK($N45)),0,Main!AI40)</f>
        <v>0</v>
      </c>
      <c r="AX45" s="35">
        <f>IF(OR($A$1&lt;=Main!AJ$4,ISBLANK($N45)),0,Main!AJ40)</f>
        <v>0</v>
      </c>
      <c r="AY45" s="35">
        <f>IF(OR($A$1&lt;=Main!AK$4,ISBLANK($N45)),0,Main!AK40)</f>
        <v>0</v>
      </c>
      <c r="AZ45" s="35">
        <f>IF(OR($A$1&lt;=Main!AL$4,ISBLANK($N45)),0,Main!AL40)</f>
        <v>0</v>
      </c>
      <c r="BA45" s="35">
        <f>IF(OR($A$1&lt;=Main!AM$4,ISBLANK($N45)),0,Main!AM40)</f>
        <v>0</v>
      </c>
      <c r="BB45" s="35">
        <f>IF(OR($A$1&lt;=Main!AN$4,ISBLANK($N45)),0,Main!AN40)</f>
        <v>0</v>
      </c>
      <c r="BC45" s="35">
        <f>IF(OR($A$1&lt;=Main!AO$4,ISBLANK($N45)),0,Main!AO40)</f>
        <v>0</v>
      </c>
      <c r="BD45" s="35">
        <f>IF(OR($A$1&lt;=Main!AP$4,ISBLANK($N45)),0,Main!AP40)</f>
        <v>0</v>
      </c>
      <c r="BE45" s="35">
        <f>IF(OR($A$1&lt;=Main!AQ$4,ISBLANK($N45)),0,Main!AQ40)</f>
        <v>0</v>
      </c>
      <c r="BF45" s="35">
        <f>IF(OR($A$1&lt;=Main!AR$4,ISBLANK($N45)),0,Main!AR40)</f>
        <v>0</v>
      </c>
      <c r="BG45" s="35">
        <f>IF(OR($A$1&lt;=Main!AS$4,ISBLANK($N45)),0,Main!AS40)</f>
        <v>0</v>
      </c>
      <c r="BH45" s="35">
        <f>IF(OR($A$1&lt;=Main!AT$4,ISBLANK($N45)),0,Main!AT40)</f>
        <v>0</v>
      </c>
      <c r="BI45" s="35">
        <f>IF(OR($A$1&lt;=Main!AU$4,ISBLANK($N45)),0,Main!AU40)</f>
        <v>0</v>
      </c>
      <c r="BJ45" s="35">
        <f>IF(OR($A$1&lt;=Main!AV$4,ISBLANK($N45)),0,Main!AV40)</f>
        <v>0</v>
      </c>
    </row>
    <row r="46" spans="1:62">
      <c r="A46" s="37"/>
      <c r="B46" s="37"/>
      <c r="C46" s="37" t="str">
        <f>IF(ISBLANK($A46),"",VLOOKUP($K46,Main!BC$6:BD$150,2,0))</f>
        <v/>
      </c>
      <c r="D46" s="43">
        <f t="shared" si="3"/>
        <v>0</v>
      </c>
      <c r="F46" s="6">
        <f>VLOOKUP($E46,Mask!$A$2:$C$102,$M$8,0)</f>
        <v>0</v>
      </c>
      <c r="G46" s="44">
        <f t="shared" si="4"/>
        <v>0</v>
      </c>
      <c r="K46" s="6" t="str">
        <f t="shared" si="0"/>
        <v/>
      </c>
      <c r="L46" s="35">
        <f t="shared" si="1"/>
        <v>0</v>
      </c>
      <c r="M46" s="6">
        <v>1</v>
      </c>
      <c r="N46" s="35" t="str">
        <f>Main!$A41&amp;Main!$B41</f>
        <v>БарышниковаАлександра</v>
      </c>
      <c r="O46" s="145">
        <f t="shared" si="2"/>
        <v>0</v>
      </c>
      <c r="P46" s="150">
        <f t="shared" si="5"/>
        <v>1</v>
      </c>
      <c r="Q46" s="150">
        <f ca="1">IF(Main!$AY41&lt;&gt;"#",$P46-Main!$AY41,"#")</f>
        <v>-35</v>
      </c>
      <c r="R46" s="35">
        <f>Main!E41*Mask!G$23</f>
        <v>0</v>
      </c>
      <c r="S46" s="35">
        <f>Main!F41*Mask!H$23</f>
        <v>0</v>
      </c>
      <c r="T46" s="35">
        <f>Main!G41*Mask!I$23</f>
        <v>0</v>
      </c>
      <c r="U46" s="35">
        <f>Main!H41*Mask!J$23</f>
        <v>0</v>
      </c>
      <c r="V46" s="35">
        <f>Main!I41*Mask!K$23</f>
        <v>0</v>
      </c>
      <c r="W46" s="35">
        <f>Main!J41*Mask!L$23</f>
        <v>0</v>
      </c>
      <c r="X46" s="35">
        <f>Main!K41*Mask!M$23</f>
        <v>0</v>
      </c>
      <c r="Y46" s="35">
        <f>Main!L41*Mask!N$23</f>
        <v>0</v>
      </c>
      <c r="Z46" s="35">
        <f>Main!M41*Mask!O$23</f>
        <v>0</v>
      </c>
      <c r="AA46" s="35">
        <f>Main!N41*Mask!P$23</f>
        <v>0</v>
      </c>
      <c r="AB46" s="35">
        <f>Main!O41*Mask!Q$23</f>
        <v>0</v>
      </c>
      <c r="AC46" s="35">
        <f>Main!P41*Mask!R$23</f>
        <v>0</v>
      </c>
      <c r="AD46" s="35">
        <f>Main!Q41*Mask!S$23</f>
        <v>0</v>
      </c>
      <c r="AE46" s="35">
        <f>Main!R41*Mask!T$23</f>
        <v>0</v>
      </c>
      <c r="AF46" s="35">
        <f>Main!S41*Mask!U$23</f>
        <v>0</v>
      </c>
      <c r="AG46" s="35">
        <f>Main!T41*Mask!V$23</f>
        <v>0</v>
      </c>
      <c r="AH46" s="35">
        <f>Main!U41*Mask!W$23</f>
        <v>0</v>
      </c>
      <c r="AI46" s="35">
        <f>Main!V41*Mask!X$23</f>
        <v>0</v>
      </c>
      <c r="AJ46" s="35">
        <f>Main!W41*Mask!Y$23</f>
        <v>0</v>
      </c>
      <c r="AK46" s="35">
        <f>Main!X41*Mask!Z$23</f>
        <v>0</v>
      </c>
      <c r="AL46" s="35">
        <f>Main!Y41*Mask!AA$23</f>
        <v>0</v>
      </c>
      <c r="AM46" s="35">
        <f>Main!Z41*Mask!AB$23</f>
        <v>0</v>
      </c>
      <c r="AN46" s="35"/>
      <c r="AO46" s="35">
        <f>IF(OR($A$1&lt;=Main!AA$4,ISBLANK($N46)),0,Main!AA41)</f>
        <v>0</v>
      </c>
      <c r="AP46" s="35">
        <f>IF(OR($A$1&lt;=Main!AB$4,ISBLANK($N46)),0,Main!AB41)</f>
        <v>0</v>
      </c>
      <c r="AQ46" s="35">
        <f>IF(OR($A$1&lt;=Main!AC$4,ISBLANK($N46)),0,Main!AC41)</f>
        <v>0</v>
      </c>
      <c r="AR46" s="35">
        <f>IF(OR($A$1&lt;=Main!AD$4,ISBLANK($N46)),0,Main!AD41)</f>
        <v>0</v>
      </c>
      <c r="AS46" s="35">
        <f>IF(OR($A$1&lt;=Main!AE$4,ISBLANK($N46)),0,Main!AE41)</f>
        <v>0</v>
      </c>
      <c r="AT46" s="35">
        <f>IF(OR($A$1&lt;=Main!AF$4,ISBLANK($N46)),0,Main!AF41)</f>
        <v>0</v>
      </c>
      <c r="AU46" s="35">
        <f>IF(OR($A$1&lt;=Main!AG$4,ISBLANK($N46)),0,Main!AG41)</f>
        <v>0</v>
      </c>
      <c r="AV46" s="35">
        <f>IF(OR($A$1&lt;=Main!AH$4,ISBLANK($N46)),0,Main!AH41)</f>
        <v>0</v>
      </c>
      <c r="AW46" s="35">
        <f>IF(OR($A$1&lt;=Main!AI$4,ISBLANK($N46)),0,Main!AI41)</f>
        <v>0</v>
      </c>
      <c r="AX46" s="35">
        <f>IF(OR($A$1&lt;=Main!AJ$4,ISBLANK($N46)),0,Main!AJ41)</f>
        <v>0</v>
      </c>
      <c r="AY46" s="35">
        <f>IF(OR($A$1&lt;=Main!AK$4,ISBLANK($N46)),0,Main!AK41)</f>
        <v>0</v>
      </c>
      <c r="AZ46" s="35">
        <f>IF(OR($A$1&lt;=Main!AL$4,ISBLANK($N46)),0,Main!AL41)</f>
        <v>0</v>
      </c>
      <c r="BA46" s="35">
        <f>IF(OR($A$1&lt;=Main!AM$4,ISBLANK($N46)),0,Main!AM41)</f>
        <v>0</v>
      </c>
      <c r="BB46" s="35">
        <f>IF(OR($A$1&lt;=Main!AN$4,ISBLANK($N46)),0,Main!AN41)</f>
        <v>0</v>
      </c>
      <c r="BC46" s="35">
        <f>IF(OR($A$1&lt;=Main!AO$4,ISBLANK($N46)),0,Main!AO41)</f>
        <v>0</v>
      </c>
      <c r="BD46" s="35">
        <f>IF(OR($A$1&lt;=Main!AP$4,ISBLANK($N46)),0,Main!AP41)</f>
        <v>0</v>
      </c>
      <c r="BE46" s="35">
        <f>IF(OR($A$1&lt;=Main!AQ$4,ISBLANK($N46)),0,Main!AQ41)</f>
        <v>0</v>
      </c>
      <c r="BF46" s="35">
        <f>IF(OR($A$1&lt;=Main!AR$4,ISBLANK($N46)),0,Main!AR41)</f>
        <v>0</v>
      </c>
      <c r="BG46" s="35">
        <f>IF(OR($A$1&lt;=Main!AS$4,ISBLANK($N46)),0,Main!AS41)</f>
        <v>0</v>
      </c>
      <c r="BH46" s="35">
        <f>IF(OR($A$1&lt;=Main!AT$4,ISBLANK($N46)),0,Main!AT41)</f>
        <v>0</v>
      </c>
      <c r="BI46" s="35">
        <f>IF(OR($A$1&lt;=Main!AU$4,ISBLANK($N46)),0,Main!AU41)</f>
        <v>0</v>
      </c>
      <c r="BJ46" s="35">
        <f>IF(OR($A$1&lt;=Main!AV$4,ISBLANK($N46)),0,Main!AV41)</f>
        <v>0</v>
      </c>
    </row>
    <row r="47" spans="1:62">
      <c r="A47" s="37"/>
      <c r="B47" s="37"/>
      <c r="C47" s="37" t="str">
        <f>IF(ISBLANK($A47),"",VLOOKUP($K47,Main!BC$6:BD$150,2,0))</f>
        <v/>
      </c>
      <c r="D47" s="43">
        <f t="shared" si="3"/>
        <v>0</v>
      </c>
      <c r="F47" s="6">
        <f>VLOOKUP($E47,Mask!$A$2:$C$102,$M$8,0)</f>
        <v>0</v>
      </c>
      <c r="G47" s="44">
        <f t="shared" si="4"/>
        <v>0</v>
      </c>
      <c r="K47" s="6" t="str">
        <f t="shared" si="0"/>
        <v/>
      </c>
      <c r="L47" s="35">
        <f t="shared" si="1"/>
        <v>0</v>
      </c>
      <c r="M47" s="6">
        <v>1</v>
      </c>
      <c r="N47" s="35" t="str">
        <f>Main!$A42&amp;Main!$B42</f>
        <v>ПервененокОксана</v>
      </c>
      <c r="O47" s="145">
        <f t="shared" si="2"/>
        <v>0</v>
      </c>
      <c r="P47" s="150">
        <f t="shared" si="5"/>
        <v>1</v>
      </c>
      <c r="Q47" s="150">
        <f ca="1">IF(Main!$AY42&lt;&gt;"#",$P47-Main!$AY42,"#")</f>
        <v>-36</v>
      </c>
      <c r="R47" s="35">
        <f>Main!E42*Mask!G$23</f>
        <v>0</v>
      </c>
      <c r="S47" s="35">
        <f>Main!F42*Mask!H$23</f>
        <v>0</v>
      </c>
      <c r="T47" s="35">
        <f>Main!G42*Mask!I$23</f>
        <v>0</v>
      </c>
      <c r="U47" s="35">
        <f>Main!H42*Mask!J$23</f>
        <v>0</v>
      </c>
      <c r="V47" s="35">
        <f>Main!I42*Mask!K$23</f>
        <v>0</v>
      </c>
      <c r="W47" s="35">
        <f>Main!J42*Mask!L$23</f>
        <v>0</v>
      </c>
      <c r="X47" s="35">
        <f>Main!K42*Mask!M$23</f>
        <v>0</v>
      </c>
      <c r="Y47" s="35">
        <f>Main!L42*Mask!N$23</f>
        <v>0</v>
      </c>
      <c r="Z47" s="35">
        <f>Main!M42*Mask!O$23</f>
        <v>0</v>
      </c>
      <c r="AA47" s="35">
        <f>Main!N42*Mask!P$23</f>
        <v>0</v>
      </c>
      <c r="AB47" s="35">
        <f>Main!O42*Mask!Q$23</f>
        <v>0</v>
      </c>
      <c r="AC47" s="35">
        <f>Main!P42*Mask!R$23</f>
        <v>0</v>
      </c>
      <c r="AD47" s="35">
        <f>Main!Q42*Mask!S$23</f>
        <v>0</v>
      </c>
      <c r="AE47" s="35">
        <f>Main!R42*Mask!T$23</f>
        <v>0</v>
      </c>
      <c r="AF47" s="35">
        <f>Main!S42*Mask!U$23</f>
        <v>0</v>
      </c>
      <c r="AG47" s="35">
        <f>Main!T42*Mask!V$23</f>
        <v>0</v>
      </c>
      <c r="AH47" s="35">
        <f>Main!U42*Mask!W$23</f>
        <v>0</v>
      </c>
      <c r="AI47" s="35">
        <f>Main!V42*Mask!X$23</f>
        <v>0</v>
      </c>
      <c r="AJ47" s="35">
        <f>Main!W42*Mask!Y$23</f>
        <v>0</v>
      </c>
      <c r="AK47" s="35">
        <f>Main!X42*Mask!Z$23</f>
        <v>0</v>
      </c>
      <c r="AL47" s="35">
        <f>Main!Y42*Mask!AA$23</f>
        <v>0</v>
      </c>
      <c r="AM47" s="35">
        <f>Main!Z42*Mask!AB$23</f>
        <v>0</v>
      </c>
      <c r="AN47" s="35"/>
      <c r="AO47" s="35">
        <f>IF(OR($A$1&lt;=Main!AA$4,ISBLANK($N47)),0,Main!AA42)</f>
        <v>0</v>
      </c>
      <c r="AP47" s="35">
        <f>IF(OR($A$1&lt;=Main!AB$4,ISBLANK($N47)),0,Main!AB42)</f>
        <v>0</v>
      </c>
      <c r="AQ47" s="35">
        <f>IF(OR($A$1&lt;=Main!AC$4,ISBLANK($N47)),0,Main!AC42)</f>
        <v>0</v>
      </c>
      <c r="AR47" s="35">
        <f>IF(OR($A$1&lt;=Main!AD$4,ISBLANK($N47)),0,Main!AD42)</f>
        <v>0</v>
      </c>
      <c r="AS47" s="35">
        <f>IF(OR($A$1&lt;=Main!AE$4,ISBLANK($N47)),0,Main!AE42)</f>
        <v>0</v>
      </c>
      <c r="AT47" s="35">
        <f>IF(OR($A$1&lt;=Main!AF$4,ISBLANK($N47)),0,Main!AF42)</f>
        <v>0</v>
      </c>
      <c r="AU47" s="35">
        <f>IF(OR($A$1&lt;=Main!AG$4,ISBLANK($N47)),0,Main!AG42)</f>
        <v>0</v>
      </c>
      <c r="AV47" s="35">
        <f>IF(OR($A$1&lt;=Main!AH$4,ISBLANK($N47)),0,Main!AH42)</f>
        <v>0</v>
      </c>
      <c r="AW47" s="35">
        <f>IF(OR($A$1&lt;=Main!AI$4,ISBLANK($N47)),0,Main!AI42)</f>
        <v>0</v>
      </c>
      <c r="AX47" s="35">
        <f>IF(OR($A$1&lt;=Main!AJ$4,ISBLANK($N47)),0,Main!AJ42)</f>
        <v>0</v>
      </c>
      <c r="AY47" s="35">
        <f>IF(OR($A$1&lt;=Main!AK$4,ISBLANK($N47)),0,Main!AK42)</f>
        <v>0</v>
      </c>
      <c r="AZ47" s="35">
        <f>IF(OR($A$1&lt;=Main!AL$4,ISBLANK($N47)),0,Main!AL42)</f>
        <v>0</v>
      </c>
      <c r="BA47" s="35">
        <f>IF(OR($A$1&lt;=Main!AM$4,ISBLANK($N47)),0,Main!AM42)</f>
        <v>0</v>
      </c>
      <c r="BB47" s="35">
        <f>IF(OR($A$1&lt;=Main!AN$4,ISBLANK($N47)),0,Main!AN42)</f>
        <v>0</v>
      </c>
      <c r="BC47" s="35">
        <f>IF(OR($A$1&lt;=Main!AO$4,ISBLANK($N47)),0,Main!AO42)</f>
        <v>0</v>
      </c>
      <c r="BD47" s="35">
        <f>IF(OR($A$1&lt;=Main!AP$4,ISBLANK($N47)),0,Main!AP42)</f>
        <v>0</v>
      </c>
      <c r="BE47" s="35">
        <f>IF(OR($A$1&lt;=Main!AQ$4,ISBLANK($N47)),0,Main!AQ42)</f>
        <v>0</v>
      </c>
      <c r="BF47" s="35">
        <f>IF(OR($A$1&lt;=Main!AR$4,ISBLANK($N47)),0,Main!AR42)</f>
        <v>0</v>
      </c>
      <c r="BG47" s="35">
        <f>IF(OR($A$1&lt;=Main!AS$4,ISBLANK($N47)),0,Main!AS42)</f>
        <v>0</v>
      </c>
      <c r="BH47" s="35">
        <f>IF(OR($A$1&lt;=Main!AT$4,ISBLANK($N47)),0,Main!AT42)</f>
        <v>0</v>
      </c>
      <c r="BI47" s="35">
        <f>IF(OR($A$1&lt;=Main!AU$4,ISBLANK($N47)),0,Main!AU42)</f>
        <v>0</v>
      </c>
      <c r="BJ47" s="35">
        <f>IF(OR($A$1&lt;=Main!AV$4,ISBLANK($N47)),0,Main!AV42)</f>
        <v>0</v>
      </c>
    </row>
    <row r="48" spans="1:62">
      <c r="A48" s="37"/>
      <c r="B48" s="37"/>
      <c r="C48" s="37" t="str">
        <f>IF(ISBLANK($A48),"",VLOOKUP($K48,Main!BC$6:BD$150,2,0))</f>
        <v/>
      </c>
      <c r="D48" s="43">
        <f t="shared" si="3"/>
        <v>0</v>
      </c>
      <c r="F48" s="6">
        <f>VLOOKUP($E48,Mask!$A$2:$C$102,$M$8,0)</f>
        <v>0</v>
      </c>
      <c r="G48" s="44">
        <f t="shared" si="4"/>
        <v>0</v>
      </c>
      <c r="K48" s="6" t="str">
        <f t="shared" si="0"/>
        <v/>
      </c>
      <c r="L48" s="35">
        <f t="shared" si="1"/>
        <v>0</v>
      </c>
      <c r="M48" s="6">
        <v>1</v>
      </c>
      <c r="N48" s="35" t="str">
        <f>Main!$A43&amp;Main!$B43</f>
        <v>СтрогановаАлександра</v>
      </c>
      <c r="O48" s="145">
        <f t="shared" si="2"/>
        <v>0</v>
      </c>
      <c r="P48" s="150">
        <f t="shared" si="5"/>
        <v>1</v>
      </c>
      <c r="Q48" s="150">
        <f ca="1">IF(Main!$AY43&lt;&gt;"#",$P48-Main!$AY43,"#")</f>
        <v>-37</v>
      </c>
      <c r="R48" s="35">
        <f>Main!E43*Mask!G$23</f>
        <v>0</v>
      </c>
      <c r="S48" s="35">
        <f>Main!F43*Mask!H$23</f>
        <v>0</v>
      </c>
      <c r="T48" s="35">
        <f>Main!G43*Mask!I$23</f>
        <v>0</v>
      </c>
      <c r="U48" s="35">
        <f>Main!H43*Mask!J$23</f>
        <v>0</v>
      </c>
      <c r="V48" s="35">
        <f>Main!I43*Mask!K$23</f>
        <v>0</v>
      </c>
      <c r="W48" s="35">
        <f>Main!J43*Mask!L$23</f>
        <v>0</v>
      </c>
      <c r="X48" s="35">
        <f>Main!K43*Mask!M$23</f>
        <v>0</v>
      </c>
      <c r="Y48" s="35">
        <f>Main!L43*Mask!N$23</f>
        <v>0</v>
      </c>
      <c r="Z48" s="35">
        <f>Main!M43*Mask!O$23</f>
        <v>0</v>
      </c>
      <c r="AA48" s="35">
        <f>Main!N43*Mask!P$23</f>
        <v>0</v>
      </c>
      <c r="AB48" s="35">
        <f>Main!O43*Mask!Q$23</f>
        <v>0</v>
      </c>
      <c r="AC48" s="35">
        <f>Main!P43*Mask!R$23</f>
        <v>0</v>
      </c>
      <c r="AD48" s="35">
        <f>Main!Q43*Mask!S$23</f>
        <v>0</v>
      </c>
      <c r="AE48" s="35">
        <f>Main!R43*Mask!T$23</f>
        <v>0</v>
      </c>
      <c r="AF48" s="35">
        <f>Main!S43*Mask!U$23</f>
        <v>0</v>
      </c>
      <c r="AG48" s="35">
        <f>Main!T43*Mask!V$23</f>
        <v>0</v>
      </c>
      <c r="AH48" s="35">
        <f>Main!U43*Mask!W$23</f>
        <v>0</v>
      </c>
      <c r="AI48" s="35">
        <f>Main!V43*Mask!X$23</f>
        <v>0</v>
      </c>
      <c r="AJ48" s="35">
        <f>Main!W43*Mask!Y$23</f>
        <v>0</v>
      </c>
      <c r="AK48" s="35">
        <f>Main!X43*Mask!Z$23</f>
        <v>0</v>
      </c>
      <c r="AL48" s="35">
        <f>Main!Y43*Mask!AA$23</f>
        <v>0</v>
      </c>
      <c r="AM48" s="35">
        <f>Main!Z43*Mask!AB$23</f>
        <v>0</v>
      </c>
      <c r="AN48" s="35"/>
      <c r="AO48" s="35">
        <f>IF(OR($A$1&lt;=Main!AA$4,ISBLANK($N48)),0,Main!AA43)</f>
        <v>0</v>
      </c>
      <c r="AP48" s="35">
        <f>IF(OR($A$1&lt;=Main!AB$4,ISBLANK($N48)),0,Main!AB43)</f>
        <v>0</v>
      </c>
      <c r="AQ48" s="35">
        <f>IF(OR($A$1&lt;=Main!AC$4,ISBLANK($N48)),0,Main!AC43)</f>
        <v>0</v>
      </c>
      <c r="AR48" s="35">
        <f>IF(OR($A$1&lt;=Main!AD$4,ISBLANK($N48)),0,Main!AD43)</f>
        <v>0</v>
      </c>
      <c r="AS48" s="35">
        <f>IF(OR($A$1&lt;=Main!AE$4,ISBLANK($N48)),0,Main!AE43)</f>
        <v>0</v>
      </c>
      <c r="AT48" s="35">
        <f>IF(OR($A$1&lt;=Main!AF$4,ISBLANK($N48)),0,Main!AF43)</f>
        <v>0</v>
      </c>
      <c r="AU48" s="35">
        <f>IF(OR($A$1&lt;=Main!AG$4,ISBLANK($N48)),0,Main!AG43)</f>
        <v>0</v>
      </c>
      <c r="AV48" s="35">
        <f>IF(OR($A$1&lt;=Main!AH$4,ISBLANK($N48)),0,Main!AH43)</f>
        <v>0</v>
      </c>
      <c r="AW48" s="35">
        <f>IF(OR($A$1&lt;=Main!AI$4,ISBLANK($N48)),0,Main!AI43)</f>
        <v>0</v>
      </c>
      <c r="AX48" s="35">
        <f>IF(OR($A$1&lt;=Main!AJ$4,ISBLANK($N48)),0,Main!AJ43)</f>
        <v>0</v>
      </c>
      <c r="AY48" s="35">
        <f>IF(OR($A$1&lt;=Main!AK$4,ISBLANK($N48)),0,Main!AK43)</f>
        <v>0</v>
      </c>
      <c r="AZ48" s="35">
        <f>IF(OR($A$1&lt;=Main!AL$4,ISBLANK($N48)),0,Main!AL43)</f>
        <v>0</v>
      </c>
      <c r="BA48" s="35">
        <f>IF(OR($A$1&lt;=Main!AM$4,ISBLANK($N48)),0,Main!AM43)</f>
        <v>0</v>
      </c>
      <c r="BB48" s="35">
        <f>IF(OR($A$1&lt;=Main!AN$4,ISBLANK($N48)),0,Main!AN43)</f>
        <v>0</v>
      </c>
      <c r="BC48" s="35">
        <f>IF(OR($A$1&lt;=Main!AO$4,ISBLANK($N48)),0,Main!AO43)</f>
        <v>0</v>
      </c>
      <c r="BD48" s="35">
        <f>IF(OR($A$1&lt;=Main!AP$4,ISBLANK($N48)),0,Main!AP43)</f>
        <v>0</v>
      </c>
      <c r="BE48" s="35">
        <f>IF(OR($A$1&lt;=Main!AQ$4,ISBLANK($N48)),0,Main!AQ43)</f>
        <v>0</v>
      </c>
      <c r="BF48" s="35">
        <f>IF(OR($A$1&lt;=Main!AR$4,ISBLANK($N48)),0,Main!AR43)</f>
        <v>0</v>
      </c>
      <c r="BG48" s="35">
        <f>IF(OR($A$1&lt;=Main!AS$4,ISBLANK($N48)),0,Main!AS43)</f>
        <v>0</v>
      </c>
      <c r="BH48" s="35">
        <f>IF(OR($A$1&lt;=Main!AT$4,ISBLANK($N48)),0,Main!AT43)</f>
        <v>0</v>
      </c>
      <c r="BI48" s="35">
        <f>IF(OR($A$1&lt;=Main!AU$4,ISBLANK($N48)),0,Main!AU43)</f>
        <v>0</v>
      </c>
      <c r="BJ48" s="35">
        <f>IF(OR($A$1&lt;=Main!AV$4,ISBLANK($N48)),0,Main!AV43)</f>
        <v>0</v>
      </c>
    </row>
    <row r="49" spans="1:62">
      <c r="A49" s="37"/>
      <c r="B49" s="37"/>
      <c r="C49" s="37" t="str">
        <f>IF(ISBLANK($A49),"",VLOOKUP($K49,Main!BC$6:BD$150,2,0))</f>
        <v/>
      </c>
      <c r="D49" s="43">
        <f t="shared" si="3"/>
        <v>0</v>
      </c>
      <c r="F49" s="6">
        <f>VLOOKUP($E49,Mask!$A$2:$C$102,$M$8,0)</f>
        <v>0</v>
      </c>
      <c r="G49" s="44">
        <f t="shared" si="4"/>
        <v>0</v>
      </c>
      <c r="K49" s="6" t="str">
        <f t="shared" si="0"/>
        <v/>
      </c>
      <c r="L49" s="35">
        <f t="shared" si="1"/>
        <v>0</v>
      </c>
      <c r="M49" s="6">
        <v>1</v>
      </c>
      <c r="N49" s="35" t="str">
        <f>Main!$A44&amp;Main!$B44</f>
        <v>ДиденкоМария</v>
      </c>
      <c r="O49" s="145">
        <f t="shared" si="2"/>
        <v>0</v>
      </c>
      <c r="P49" s="150">
        <f t="shared" si="5"/>
        <v>1</v>
      </c>
      <c r="Q49" s="150" t="str">
        <f ca="1">IF(Main!$AY44&lt;&gt;"#",$P49-Main!$AY44,"#")</f>
        <v>#</v>
      </c>
      <c r="R49" s="35">
        <f>Main!E44*Mask!G$23</f>
        <v>0</v>
      </c>
      <c r="S49" s="35">
        <f>Main!F44*Mask!H$23</f>
        <v>0</v>
      </c>
      <c r="T49" s="35">
        <f>Main!G44*Mask!I$23</f>
        <v>0</v>
      </c>
      <c r="U49" s="35">
        <f>Main!H44*Mask!J$23</f>
        <v>0</v>
      </c>
      <c r="V49" s="35">
        <f>Main!I44*Mask!K$23</f>
        <v>0</v>
      </c>
      <c r="W49" s="35">
        <f>Main!J44*Mask!L$23</f>
        <v>0</v>
      </c>
      <c r="X49" s="35">
        <f>Main!K44*Mask!M$23</f>
        <v>0</v>
      </c>
      <c r="Y49" s="35">
        <f>Main!L44*Mask!N$23</f>
        <v>0</v>
      </c>
      <c r="Z49" s="35">
        <f>Main!M44*Mask!O$23</f>
        <v>0</v>
      </c>
      <c r="AA49" s="35">
        <f>Main!N44*Mask!P$23</f>
        <v>0</v>
      </c>
      <c r="AB49" s="35">
        <f>Main!O44*Mask!Q$23</f>
        <v>0</v>
      </c>
      <c r="AC49" s="35">
        <f>Main!P44*Mask!R$23</f>
        <v>0</v>
      </c>
      <c r="AD49" s="35">
        <f>Main!Q44*Mask!S$23</f>
        <v>0</v>
      </c>
      <c r="AE49" s="35">
        <f>Main!R44*Mask!T$23</f>
        <v>0</v>
      </c>
      <c r="AF49" s="35">
        <f>Main!S44*Mask!U$23</f>
        <v>0</v>
      </c>
      <c r="AG49" s="35">
        <f>Main!T44*Mask!V$23</f>
        <v>0</v>
      </c>
      <c r="AH49" s="35">
        <f>Main!U44*Mask!W$23</f>
        <v>0</v>
      </c>
      <c r="AI49" s="35">
        <f>Main!V44*Mask!X$23</f>
        <v>0</v>
      </c>
      <c r="AJ49" s="35">
        <f>Main!W44*Mask!Y$23</f>
        <v>0</v>
      </c>
      <c r="AK49" s="35">
        <f>Main!X44*Mask!Z$23</f>
        <v>0</v>
      </c>
      <c r="AL49" s="35">
        <f>Main!Y44*Mask!AA$23</f>
        <v>0</v>
      </c>
      <c r="AM49" s="35">
        <f>Main!Z44*Mask!AB$23</f>
        <v>0</v>
      </c>
      <c r="AN49" s="35"/>
      <c r="AO49" s="35">
        <f>IF(OR($A$1&lt;=Main!AA$4,ISBLANK($N49)),0,Main!AA44)</f>
        <v>0</v>
      </c>
      <c r="AP49" s="35">
        <f>IF(OR($A$1&lt;=Main!AB$4,ISBLANK($N49)),0,Main!AB44)</f>
        <v>0</v>
      </c>
      <c r="AQ49" s="35">
        <f>IF(OR($A$1&lt;=Main!AC$4,ISBLANK($N49)),0,Main!AC44)</f>
        <v>0</v>
      </c>
      <c r="AR49" s="35">
        <f>IF(OR($A$1&lt;=Main!AD$4,ISBLANK($N49)),0,Main!AD44)</f>
        <v>0</v>
      </c>
      <c r="AS49" s="35">
        <f>IF(OR($A$1&lt;=Main!AE$4,ISBLANK($N49)),0,Main!AE44)</f>
        <v>0</v>
      </c>
      <c r="AT49" s="35">
        <f>IF(OR($A$1&lt;=Main!AF$4,ISBLANK($N49)),0,Main!AF44)</f>
        <v>0</v>
      </c>
      <c r="AU49" s="35">
        <f>IF(OR($A$1&lt;=Main!AG$4,ISBLANK($N49)),0,Main!AG44)</f>
        <v>0</v>
      </c>
      <c r="AV49" s="35">
        <f>IF(OR($A$1&lt;=Main!AH$4,ISBLANK($N49)),0,Main!AH44)</f>
        <v>0</v>
      </c>
      <c r="AW49" s="35">
        <f>IF(OR($A$1&lt;=Main!AI$4,ISBLANK($N49)),0,Main!AI44)</f>
        <v>0</v>
      </c>
      <c r="AX49" s="35">
        <f>IF(OR($A$1&lt;=Main!AJ$4,ISBLANK($N49)),0,Main!AJ44)</f>
        <v>0</v>
      </c>
      <c r="AY49" s="35">
        <f>IF(OR($A$1&lt;=Main!AK$4,ISBLANK($N49)),0,Main!AK44)</f>
        <v>0</v>
      </c>
      <c r="AZ49" s="35">
        <f>IF(OR($A$1&lt;=Main!AL$4,ISBLANK($N49)),0,Main!AL44)</f>
        <v>0</v>
      </c>
      <c r="BA49" s="35">
        <f>IF(OR($A$1&lt;=Main!AM$4,ISBLANK($N49)),0,Main!AM44)</f>
        <v>0</v>
      </c>
      <c r="BB49" s="35">
        <f>IF(OR($A$1&lt;=Main!AN$4,ISBLANK($N49)),0,Main!AN44)</f>
        <v>0</v>
      </c>
      <c r="BC49" s="35">
        <f>IF(OR($A$1&lt;=Main!AO$4,ISBLANK($N49)),0,Main!AO44)</f>
        <v>0</v>
      </c>
      <c r="BD49" s="35">
        <f>IF(OR($A$1&lt;=Main!AP$4,ISBLANK($N49)),0,Main!AP44)</f>
        <v>0</v>
      </c>
      <c r="BE49" s="35">
        <f>IF(OR($A$1&lt;=Main!AQ$4,ISBLANK($N49)),0,Main!AQ44)</f>
        <v>0</v>
      </c>
      <c r="BF49" s="35">
        <f>IF(OR($A$1&lt;=Main!AR$4,ISBLANK($N49)),0,Main!AR44)</f>
        <v>0</v>
      </c>
      <c r="BG49" s="35">
        <f>IF(OR($A$1&lt;=Main!AS$4,ISBLANK($N49)),0,Main!AS44)</f>
        <v>0</v>
      </c>
      <c r="BH49" s="35">
        <f>IF(OR($A$1&lt;=Main!AT$4,ISBLANK($N49)),0,Main!AT44)</f>
        <v>0</v>
      </c>
      <c r="BI49" s="35">
        <f>IF(OR($A$1&lt;=Main!AU$4,ISBLANK($N49)),0,Main!AU44)</f>
        <v>0</v>
      </c>
      <c r="BJ49" s="35">
        <f>IF(OR($A$1&lt;=Main!AV$4,ISBLANK($N49)),0,Main!AV44)</f>
        <v>0</v>
      </c>
    </row>
    <row r="50" spans="1:62">
      <c r="A50" s="37"/>
      <c r="B50" s="37"/>
      <c r="C50" s="37" t="str">
        <f>IF(ISBLANK($A50),"",VLOOKUP($K50,Main!BC$6:BD$150,2,0))</f>
        <v/>
      </c>
      <c r="D50" s="43">
        <f t="shared" si="3"/>
        <v>0</v>
      </c>
      <c r="F50" s="6">
        <f>VLOOKUP($E50,Mask!$A$2:$C$102,$M$8,0)</f>
        <v>0</v>
      </c>
      <c r="G50" s="44">
        <f t="shared" si="4"/>
        <v>0</v>
      </c>
      <c r="K50" s="6" t="str">
        <f t="shared" si="0"/>
        <v/>
      </c>
      <c r="L50" s="35">
        <f t="shared" si="1"/>
        <v>0</v>
      </c>
      <c r="M50" s="6">
        <v>1</v>
      </c>
      <c r="N50" s="35" t="str">
        <f>Main!$A45&amp;Main!$B45</f>
        <v>АкуловаНадежда</v>
      </c>
      <c r="O50" s="145">
        <f t="shared" si="2"/>
        <v>0</v>
      </c>
      <c r="P50" s="150">
        <f t="shared" si="5"/>
        <v>1</v>
      </c>
      <c r="Q50" s="150" t="str">
        <f ca="1">IF(Main!$AY45&lt;&gt;"#",$P50-Main!$AY45,"#")</f>
        <v>#</v>
      </c>
      <c r="R50" s="35">
        <f>Main!E45*Mask!G$23</f>
        <v>0</v>
      </c>
      <c r="S50" s="35">
        <f>Main!F45*Mask!H$23</f>
        <v>0</v>
      </c>
      <c r="T50" s="35">
        <f>Main!G45*Mask!I$23</f>
        <v>0</v>
      </c>
      <c r="U50" s="35">
        <f>Main!H45*Mask!J$23</f>
        <v>0</v>
      </c>
      <c r="V50" s="35">
        <f>Main!I45*Mask!K$23</f>
        <v>0</v>
      </c>
      <c r="W50" s="35">
        <f>Main!J45*Mask!L$23</f>
        <v>0</v>
      </c>
      <c r="X50" s="35">
        <f>Main!K45*Mask!M$23</f>
        <v>0</v>
      </c>
      <c r="Y50" s="35">
        <f>Main!L45*Mask!N$23</f>
        <v>0</v>
      </c>
      <c r="Z50" s="35">
        <f>Main!M45*Mask!O$23</f>
        <v>0</v>
      </c>
      <c r="AA50" s="35">
        <f>Main!N45*Mask!P$23</f>
        <v>0</v>
      </c>
      <c r="AB50" s="35">
        <f>Main!O45*Mask!Q$23</f>
        <v>0</v>
      </c>
      <c r="AC50" s="35">
        <f>Main!P45*Mask!R$23</f>
        <v>0</v>
      </c>
      <c r="AD50" s="35">
        <f>Main!Q45*Mask!S$23</f>
        <v>0</v>
      </c>
      <c r="AE50" s="35">
        <f>Main!R45*Mask!T$23</f>
        <v>0</v>
      </c>
      <c r="AF50" s="35">
        <f>Main!S45*Mask!U$23</f>
        <v>0</v>
      </c>
      <c r="AG50" s="35">
        <f>Main!T45*Mask!V$23</f>
        <v>0</v>
      </c>
      <c r="AH50" s="35">
        <f>Main!U45*Mask!W$23</f>
        <v>0</v>
      </c>
      <c r="AI50" s="35">
        <f>Main!V45*Mask!X$23</f>
        <v>0</v>
      </c>
      <c r="AJ50" s="35">
        <f>Main!W45*Mask!Y$23</f>
        <v>0</v>
      </c>
      <c r="AK50" s="35">
        <f>Main!X45*Mask!Z$23</f>
        <v>0</v>
      </c>
      <c r="AL50" s="35">
        <f>Main!Y45*Mask!AA$23</f>
        <v>0</v>
      </c>
      <c r="AM50" s="35">
        <f>Main!Z45*Mask!AB$23</f>
        <v>0</v>
      </c>
      <c r="AN50" s="35"/>
      <c r="AO50" s="35">
        <f>IF(OR($A$1&lt;=Main!AA$4,ISBLANK($N50)),0,Main!AA45)</f>
        <v>0</v>
      </c>
      <c r="AP50" s="35">
        <f>IF(OR($A$1&lt;=Main!AB$4,ISBLANK($N50)),0,Main!AB45)</f>
        <v>0</v>
      </c>
      <c r="AQ50" s="35">
        <f>IF(OR($A$1&lt;=Main!AC$4,ISBLANK($N50)),0,Main!AC45)</f>
        <v>0</v>
      </c>
      <c r="AR50" s="35">
        <f>IF(OR($A$1&lt;=Main!AD$4,ISBLANK($N50)),0,Main!AD45)</f>
        <v>0</v>
      </c>
      <c r="AS50" s="35">
        <f>IF(OR($A$1&lt;=Main!AE$4,ISBLANK($N50)),0,Main!AE45)</f>
        <v>0</v>
      </c>
      <c r="AT50" s="35">
        <f>IF(OR($A$1&lt;=Main!AF$4,ISBLANK($N50)),0,Main!AF45)</f>
        <v>0</v>
      </c>
      <c r="AU50" s="35">
        <f>IF(OR($A$1&lt;=Main!AG$4,ISBLANK($N50)),0,Main!AG45)</f>
        <v>0</v>
      </c>
      <c r="AV50" s="35">
        <f>IF(OR($A$1&lt;=Main!AH$4,ISBLANK($N50)),0,Main!AH45)</f>
        <v>0</v>
      </c>
      <c r="AW50" s="35">
        <f>IF(OR($A$1&lt;=Main!AI$4,ISBLANK($N50)),0,Main!AI45)</f>
        <v>0</v>
      </c>
      <c r="AX50" s="35">
        <f>IF(OR($A$1&lt;=Main!AJ$4,ISBLANK($N50)),0,Main!AJ45)</f>
        <v>0</v>
      </c>
      <c r="AY50" s="35">
        <f>IF(OR($A$1&lt;=Main!AK$4,ISBLANK($N50)),0,Main!AK45)</f>
        <v>0</v>
      </c>
      <c r="AZ50" s="35">
        <f>IF(OR($A$1&lt;=Main!AL$4,ISBLANK($N50)),0,Main!AL45)</f>
        <v>0</v>
      </c>
      <c r="BA50" s="35">
        <f>IF(OR($A$1&lt;=Main!AM$4,ISBLANK($N50)),0,Main!AM45)</f>
        <v>0</v>
      </c>
      <c r="BB50" s="35">
        <f>IF(OR($A$1&lt;=Main!AN$4,ISBLANK($N50)),0,Main!AN45)</f>
        <v>0</v>
      </c>
      <c r="BC50" s="35">
        <f>IF(OR($A$1&lt;=Main!AO$4,ISBLANK($N50)),0,Main!AO45)</f>
        <v>0</v>
      </c>
      <c r="BD50" s="35">
        <f>IF(OR($A$1&lt;=Main!AP$4,ISBLANK($N50)),0,Main!AP45)</f>
        <v>0</v>
      </c>
      <c r="BE50" s="35">
        <f>IF(OR($A$1&lt;=Main!AQ$4,ISBLANK($N50)),0,Main!AQ45)</f>
        <v>0</v>
      </c>
      <c r="BF50" s="35">
        <f>IF(OR($A$1&lt;=Main!AR$4,ISBLANK($N50)),0,Main!AR45)</f>
        <v>0</v>
      </c>
      <c r="BG50" s="35">
        <f>IF(OR($A$1&lt;=Main!AS$4,ISBLANK($N50)),0,Main!AS45)</f>
        <v>0</v>
      </c>
      <c r="BH50" s="35">
        <f>IF(OR($A$1&lt;=Main!AT$4,ISBLANK($N50)),0,Main!AT45)</f>
        <v>0</v>
      </c>
      <c r="BI50" s="35">
        <f>IF(OR($A$1&lt;=Main!AU$4,ISBLANK($N50)),0,Main!AU45)</f>
        <v>0</v>
      </c>
      <c r="BJ50" s="35">
        <f>IF(OR($A$1&lt;=Main!AV$4,ISBLANK($N50)),0,Main!AV45)</f>
        <v>0</v>
      </c>
    </row>
    <row r="51" spans="1:62">
      <c r="A51" s="37"/>
      <c r="B51" s="37"/>
      <c r="C51" s="37" t="str">
        <f>IF(ISBLANK($A51),"",VLOOKUP($K51,Main!BC$6:BD$150,2,0))</f>
        <v/>
      </c>
      <c r="D51" s="43">
        <f t="shared" si="3"/>
        <v>0</v>
      </c>
      <c r="F51" s="6">
        <f>VLOOKUP($E51,Mask!$A$2:$C$102,$M$8,0)</f>
        <v>0</v>
      </c>
      <c r="G51" s="44">
        <f t="shared" si="4"/>
        <v>0</v>
      </c>
      <c r="K51" s="6" t="str">
        <f t="shared" si="0"/>
        <v/>
      </c>
      <c r="L51" s="35">
        <f t="shared" si="1"/>
        <v>0</v>
      </c>
      <c r="M51" s="6">
        <v>1</v>
      </c>
      <c r="N51" s="35" t="str">
        <f>Main!$A46&amp;Main!$B46</f>
        <v>ВиговскаяЕлизавета</v>
      </c>
      <c r="O51" s="145">
        <f t="shared" si="2"/>
        <v>0</v>
      </c>
      <c r="P51" s="150">
        <f t="shared" si="5"/>
        <v>1</v>
      </c>
      <c r="Q51" s="150" t="str">
        <f ca="1">IF(Main!$AY46&lt;&gt;"#",$P51-Main!$AY46,"#")</f>
        <v>#</v>
      </c>
      <c r="R51" s="35">
        <f>Main!E46*Mask!G$23</f>
        <v>0</v>
      </c>
      <c r="S51" s="35">
        <f>Main!F46*Mask!H$23</f>
        <v>0</v>
      </c>
      <c r="T51" s="35">
        <f>Main!G46*Mask!I$23</f>
        <v>0</v>
      </c>
      <c r="U51" s="35">
        <f>Main!H46*Mask!J$23</f>
        <v>0</v>
      </c>
      <c r="V51" s="35">
        <f>Main!I46*Mask!K$23</f>
        <v>0</v>
      </c>
      <c r="W51" s="35">
        <f>Main!J46*Mask!L$23</f>
        <v>0</v>
      </c>
      <c r="X51" s="35">
        <f>Main!K46*Mask!M$23</f>
        <v>0</v>
      </c>
      <c r="Y51" s="35">
        <f>Main!L46*Mask!N$23</f>
        <v>0</v>
      </c>
      <c r="Z51" s="35">
        <f>Main!M46*Mask!O$23</f>
        <v>0</v>
      </c>
      <c r="AA51" s="35">
        <f>Main!N46*Mask!P$23</f>
        <v>0</v>
      </c>
      <c r="AB51" s="35">
        <f>Main!O46*Mask!Q$23</f>
        <v>0</v>
      </c>
      <c r="AC51" s="35">
        <f>Main!P46*Mask!R$23</f>
        <v>0</v>
      </c>
      <c r="AD51" s="35">
        <f>Main!Q46*Mask!S$23</f>
        <v>0</v>
      </c>
      <c r="AE51" s="35">
        <f>Main!R46*Mask!T$23</f>
        <v>0</v>
      </c>
      <c r="AF51" s="35">
        <f>Main!S46*Mask!U$23</f>
        <v>0</v>
      </c>
      <c r="AG51" s="35">
        <f>Main!T46*Mask!V$23</f>
        <v>0</v>
      </c>
      <c r="AH51" s="35">
        <f>Main!U46*Mask!W$23</f>
        <v>0</v>
      </c>
      <c r="AI51" s="35">
        <f>Main!V46*Mask!X$23</f>
        <v>0</v>
      </c>
      <c r="AJ51" s="35">
        <f>Main!W46*Mask!Y$23</f>
        <v>0</v>
      </c>
      <c r="AK51" s="35">
        <f>Main!X46*Mask!Z$23</f>
        <v>0</v>
      </c>
      <c r="AL51" s="35">
        <f>Main!Y46*Mask!AA$23</f>
        <v>0</v>
      </c>
      <c r="AM51" s="35">
        <f>Main!Z46*Mask!AB$23</f>
        <v>0</v>
      </c>
      <c r="AN51" s="35"/>
      <c r="AO51" s="35">
        <f>IF(OR($A$1&lt;=Main!AA$4,ISBLANK($N51)),0,Main!AA46)</f>
        <v>0</v>
      </c>
      <c r="AP51" s="35">
        <f>IF(OR($A$1&lt;=Main!AB$4,ISBLANK($N51)),0,Main!AB46)</f>
        <v>0</v>
      </c>
      <c r="AQ51" s="35">
        <f>IF(OR($A$1&lt;=Main!AC$4,ISBLANK($N51)),0,Main!AC46)</f>
        <v>0</v>
      </c>
      <c r="AR51" s="35">
        <f>IF(OR($A$1&lt;=Main!AD$4,ISBLANK($N51)),0,Main!AD46)</f>
        <v>0</v>
      </c>
      <c r="AS51" s="35">
        <f>IF(OR($A$1&lt;=Main!AE$4,ISBLANK($N51)),0,Main!AE46)</f>
        <v>0</v>
      </c>
      <c r="AT51" s="35">
        <f>IF(OR($A$1&lt;=Main!AF$4,ISBLANK($N51)),0,Main!AF46)</f>
        <v>0</v>
      </c>
      <c r="AU51" s="35">
        <f>IF(OR($A$1&lt;=Main!AG$4,ISBLANK($N51)),0,Main!AG46)</f>
        <v>0</v>
      </c>
      <c r="AV51" s="35">
        <f>IF(OR($A$1&lt;=Main!AH$4,ISBLANK($N51)),0,Main!AH46)</f>
        <v>0</v>
      </c>
      <c r="AW51" s="35">
        <f>IF(OR($A$1&lt;=Main!AI$4,ISBLANK($N51)),0,Main!AI46)</f>
        <v>0</v>
      </c>
      <c r="AX51" s="35">
        <f>IF(OR($A$1&lt;=Main!AJ$4,ISBLANK($N51)),0,Main!AJ46)</f>
        <v>0</v>
      </c>
      <c r="AY51" s="35">
        <f>IF(OR($A$1&lt;=Main!AK$4,ISBLANK($N51)),0,Main!AK46)</f>
        <v>0</v>
      </c>
      <c r="AZ51" s="35">
        <f>IF(OR($A$1&lt;=Main!AL$4,ISBLANK($N51)),0,Main!AL46)</f>
        <v>0</v>
      </c>
      <c r="BA51" s="35">
        <f>IF(OR($A$1&lt;=Main!AM$4,ISBLANK($N51)),0,Main!AM46)</f>
        <v>0</v>
      </c>
      <c r="BB51" s="35">
        <f>IF(OR($A$1&lt;=Main!AN$4,ISBLANK($N51)),0,Main!AN46)</f>
        <v>0</v>
      </c>
      <c r="BC51" s="35">
        <f>IF(OR($A$1&lt;=Main!AO$4,ISBLANK($N51)),0,Main!AO46)</f>
        <v>0</v>
      </c>
      <c r="BD51" s="35">
        <f>IF(OR($A$1&lt;=Main!AP$4,ISBLANK($N51)),0,Main!AP46)</f>
        <v>0</v>
      </c>
      <c r="BE51" s="35">
        <f>IF(OR($A$1&lt;=Main!AQ$4,ISBLANK($N51)),0,Main!AQ46)</f>
        <v>0</v>
      </c>
      <c r="BF51" s="35">
        <f>IF(OR($A$1&lt;=Main!AR$4,ISBLANK($N51)),0,Main!AR46)</f>
        <v>0</v>
      </c>
      <c r="BG51" s="35">
        <f>IF(OR($A$1&lt;=Main!AS$4,ISBLANK($N51)),0,Main!AS46)</f>
        <v>0</v>
      </c>
      <c r="BH51" s="35">
        <f>IF(OR($A$1&lt;=Main!AT$4,ISBLANK($N51)),0,Main!AT46)</f>
        <v>0</v>
      </c>
      <c r="BI51" s="35">
        <f>IF(OR($A$1&lt;=Main!AU$4,ISBLANK($N51)),0,Main!AU46)</f>
        <v>0</v>
      </c>
      <c r="BJ51" s="35">
        <f>IF(OR($A$1&lt;=Main!AV$4,ISBLANK($N51)),0,Main!AV46)</f>
        <v>0</v>
      </c>
    </row>
    <row r="52" spans="1:62">
      <c r="A52" s="37"/>
      <c r="B52" s="37"/>
      <c r="C52" s="37" t="str">
        <f>IF(ISBLANK($A52),"",VLOOKUP($K52,Main!BC$6:BD$150,2,0))</f>
        <v/>
      </c>
      <c r="D52" s="43">
        <f t="shared" si="3"/>
        <v>0</v>
      </c>
      <c r="F52" s="6">
        <f>VLOOKUP($E52,Mask!$A$2:$C$102,$M$8,0)</f>
        <v>0</v>
      </c>
      <c r="G52" s="44">
        <f t="shared" si="4"/>
        <v>0</v>
      </c>
      <c r="K52" s="6" t="str">
        <f t="shared" si="0"/>
        <v/>
      </c>
      <c r="L52" s="35">
        <f t="shared" si="1"/>
        <v>0</v>
      </c>
      <c r="M52" s="6">
        <v>1</v>
      </c>
      <c r="N52" s="35" t="str">
        <f>Main!$A47&amp;Main!$B47</f>
        <v>ЗеленинаЕлена</v>
      </c>
      <c r="O52" s="145">
        <f t="shared" si="2"/>
        <v>0</v>
      </c>
      <c r="P52" s="150">
        <f t="shared" si="5"/>
        <v>1</v>
      </c>
      <c r="Q52" s="150" t="str">
        <f ca="1">IF(Main!$AY47&lt;&gt;"#",$P52-Main!$AY47,"#")</f>
        <v>#</v>
      </c>
      <c r="R52" s="35">
        <f>Main!E47*Mask!G$23</f>
        <v>0</v>
      </c>
      <c r="S52" s="35">
        <f>Main!F47*Mask!H$23</f>
        <v>0</v>
      </c>
      <c r="T52" s="35">
        <f>Main!G47*Mask!I$23</f>
        <v>0</v>
      </c>
      <c r="U52" s="35">
        <f>Main!H47*Mask!J$23</f>
        <v>0</v>
      </c>
      <c r="V52" s="35">
        <f>Main!I47*Mask!K$23</f>
        <v>0</v>
      </c>
      <c r="W52" s="35">
        <f>Main!J47*Mask!L$23</f>
        <v>0</v>
      </c>
      <c r="X52" s="35">
        <f>Main!K47*Mask!M$23</f>
        <v>0</v>
      </c>
      <c r="Y52" s="35">
        <f>Main!L47*Mask!N$23</f>
        <v>0</v>
      </c>
      <c r="Z52" s="35">
        <f>Main!M47*Mask!O$23</f>
        <v>0</v>
      </c>
      <c r="AA52" s="35">
        <f>Main!N47*Mask!P$23</f>
        <v>0</v>
      </c>
      <c r="AB52" s="35">
        <f>Main!O47*Mask!Q$23</f>
        <v>0</v>
      </c>
      <c r="AC52" s="35">
        <f>Main!P47*Mask!R$23</f>
        <v>0</v>
      </c>
      <c r="AD52" s="35">
        <f>Main!Q47*Mask!S$23</f>
        <v>0</v>
      </c>
      <c r="AE52" s="35">
        <f>Main!R47*Mask!T$23</f>
        <v>0</v>
      </c>
      <c r="AF52" s="35">
        <f>Main!S47*Mask!U$23</f>
        <v>0</v>
      </c>
      <c r="AG52" s="35">
        <f>Main!T47*Mask!V$23</f>
        <v>0</v>
      </c>
      <c r="AH52" s="35">
        <f>Main!U47*Mask!W$23</f>
        <v>0</v>
      </c>
      <c r="AI52" s="35">
        <f>Main!V47*Mask!X$23</f>
        <v>0</v>
      </c>
      <c r="AJ52" s="35">
        <f>Main!W47*Mask!Y$23</f>
        <v>0</v>
      </c>
      <c r="AK52" s="35">
        <f>Main!X47*Mask!Z$23</f>
        <v>0</v>
      </c>
      <c r="AL52" s="35">
        <f>Main!Y47*Mask!AA$23</f>
        <v>0</v>
      </c>
      <c r="AM52" s="35">
        <f>Main!Z47*Mask!AB$23</f>
        <v>0</v>
      </c>
      <c r="AN52" s="35"/>
      <c r="AO52" s="35">
        <f>IF(OR($A$1&lt;=Main!AA$4,ISBLANK($N52)),0,Main!AA47)</f>
        <v>0</v>
      </c>
      <c r="AP52" s="35">
        <f>IF(OR($A$1&lt;=Main!AB$4,ISBLANK($N52)),0,Main!AB47)</f>
        <v>0</v>
      </c>
      <c r="AQ52" s="35">
        <f>IF(OR($A$1&lt;=Main!AC$4,ISBLANK($N52)),0,Main!AC47)</f>
        <v>0</v>
      </c>
      <c r="AR52" s="35">
        <f>IF(OR($A$1&lt;=Main!AD$4,ISBLANK($N52)),0,Main!AD47)</f>
        <v>0</v>
      </c>
      <c r="AS52" s="35">
        <f>IF(OR($A$1&lt;=Main!AE$4,ISBLANK($N52)),0,Main!AE47)</f>
        <v>0</v>
      </c>
      <c r="AT52" s="35">
        <f>IF(OR($A$1&lt;=Main!AF$4,ISBLANK($N52)),0,Main!AF47)</f>
        <v>0</v>
      </c>
      <c r="AU52" s="35">
        <f>IF(OR($A$1&lt;=Main!AG$4,ISBLANK($N52)),0,Main!AG47)</f>
        <v>0</v>
      </c>
      <c r="AV52" s="35">
        <f>IF(OR($A$1&lt;=Main!AH$4,ISBLANK($N52)),0,Main!AH47)</f>
        <v>0</v>
      </c>
      <c r="AW52" s="35">
        <f>IF(OR($A$1&lt;=Main!AI$4,ISBLANK($N52)),0,Main!AI47)</f>
        <v>0</v>
      </c>
      <c r="AX52" s="35">
        <f>IF(OR($A$1&lt;=Main!AJ$4,ISBLANK($N52)),0,Main!AJ47)</f>
        <v>0</v>
      </c>
      <c r="AY52" s="35">
        <f>IF(OR($A$1&lt;=Main!AK$4,ISBLANK($N52)),0,Main!AK47)</f>
        <v>0</v>
      </c>
      <c r="AZ52" s="35">
        <f>IF(OR($A$1&lt;=Main!AL$4,ISBLANK($N52)),0,Main!AL47)</f>
        <v>0</v>
      </c>
      <c r="BA52" s="35">
        <f>IF(OR($A$1&lt;=Main!AM$4,ISBLANK($N52)),0,Main!AM47)</f>
        <v>0</v>
      </c>
      <c r="BB52" s="35">
        <f>IF(OR($A$1&lt;=Main!AN$4,ISBLANK($N52)),0,Main!AN47)</f>
        <v>0</v>
      </c>
      <c r="BC52" s="35">
        <f>IF(OR($A$1&lt;=Main!AO$4,ISBLANK($N52)),0,Main!AO47)</f>
        <v>0</v>
      </c>
      <c r="BD52" s="35">
        <f>IF(OR($A$1&lt;=Main!AP$4,ISBLANK($N52)),0,Main!AP47)</f>
        <v>0</v>
      </c>
      <c r="BE52" s="35">
        <f>IF(OR($A$1&lt;=Main!AQ$4,ISBLANK($N52)),0,Main!AQ47)</f>
        <v>0</v>
      </c>
      <c r="BF52" s="35">
        <f>IF(OR($A$1&lt;=Main!AR$4,ISBLANK($N52)),0,Main!AR47)</f>
        <v>0</v>
      </c>
      <c r="BG52" s="35">
        <f>IF(OR($A$1&lt;=Main!AS$4,ISBLANK($N52)),0,Main!AS47)</f>
        <v>0</v>
      </c>
      <c r="BH52" s="35">
        <f>IF(OR($A$1&lt;=Main!AT$4,ISBLANK($N52)),0,Main!AT47)</f>
        <v>0</v>
      </c>
      <c r="BI52" s="35">
        <f>IF(OR($A$1&lt;=Main!AU$4,ISBLANK($N52)),0,Main!AU47)</f>
        <v>0</v>
      </c>
      <c r="BJ52" s="35">
        <f>IF(OR($A$1&lt;=Main!AV$4,ISBLANK($N52)),0,Main!AV47)</f>
        <v>0</v>
      </c>
    </row>
    <row r="53" spans="1:62">
      <c r="A53" s="37"/>
      <c r="B53" s="37"/>
      <c r="C53" s="37" t="str">
        <f>IF(ISBLANK($A53),"",VLOOKUP($K53,Main!BC$6:BD$150,2,0))</f>
        <v/>
      </c>
      <c r="D53" s="43">
        <f t="shared" si="3"/>
        <v>0</v>
      </c>
      <c r="F53" s="6">
        <f>VLOOKUP($E53,Mask!$A$2:$C$102,$M$8,0)</f>
        <v>0</v>
      </c>
      <c r="G53" s="44">
        <f t="shared" si="4"/>
        <v>0</v>
      </c>
      <c r="K53" s="6" t="str">
        <f t="shared" si="0"/>
        <v/>
      </c>
      <c r="L53" s="35">
        <f t="shared" si="1"/>
        <v>0</v>
      </c>
      <c r="M53" s="6">
        <v>1</v>
      </c>
      <c r="N53" s="35" t="str">
        <f>Main!$A48&amp;Main!$B48</f>
        <v>СайфуллинаЭльмира</v>
      </c>
      <c r="O53" s="145">
        <f t="shared" si="2"/>
        <v>0</v>
      </c>
      <c r="P53" s="150">
        <f t="shared" si="5"/>
        <v>1</v>
      </c>
      <c r="Q53" s="150" t="str">
        <f ca="1">IF(Main!$AY48&lt;&gt;"#",$P53-Main!$AY48,"#")</f>
        <v>#</v>
      </c>
      <c r="R53" s="35">
        <f>Main!E48*Mask!G$23</f>
        <v>0</v>
      </c>
      <c r="S53" s="35">
        <f>Main!F48*Mask!H$23</f>
        <v>0</v>
      </c>
      <c r="T53" s="35">
        <f>Main!G48*Mask!I$23</f>
        <v>0</v>
      </c>
      <c r="U53" s="35">
        <f>Main!H48*Mask!J$23</f>
        <v>0</v>
      </c>
      <c r="V53" s="35">
        <f>Main!I48*Mask!K$23</f>
        <v>0</v>
      </c>
      <c r="W53" s="35">
        <f>Main!J48*Mask!L$23</f>
        <v>0</v>
      </c>
      <c r="X53" s="35">
        <f>Main!K48*Mask!M$23</f>
        <v>0</v>
      </c>
      <c r="Y53" s="35">
        <f>Main!L48*Mask!N$23</f>
        <v>0</v>
      </c>
      <c r="Z53" s="35">
        <f>Main!M48*Mask!O$23</f>
        <v>0</v>
      </c>
      <c r="AA53" s="35">
        <f>Main!N48*Mask!P$23</f>
        <v>0</v>
      </c>
      <c r="AB53" s="35">
        <f>Main!O48*Mask!Q$23</f>
        <v>0</v>
      </c>
      <c r="AC53" s="35">
        <f>Main!P48*Mask!R$23</f>
        <v>0</v>
      </c>
      <c r="AD53" s="35">
        <f>Main!Q48*Mask!S$23</f>
        <v>0</v>
      </c>
      <c r="AE53" s="35">
        <f>Main!R48*Mask!T$23</f>
        <v>0</v>
      </c>
      <c r="AF53" s="35">
        <f>Main!S48*Mask!U$23</f>
        <v>0</v>
      </c>
      <c r="AG53" s="35">
        <f>Main!T48*Mask!V$23</f>
        <v>0</v>
      </c>
      <c r="AH53" s="35">
        <f>Main!U48*Mask!W$23</f>
        <v>0</v>
      </c>
      <c r="AI53" s="35">
        <f>Main!V48*Mask!X$23</f>
        <v>0</v>
      </c>
      <c r="AJ53" s="35">
        <f>Main!W48*Mask!Y$23</f>
        <v>0</v>
      </c>
      <c r="AK53" s="35">
        <f>Main!X48*Mask!Z$23</f>
        <v>0</v>
      </c>
      <c r="AL53" s="35">
        <f>Main!Y48*Mask!AA$23</f>
        <v>0</v>
      </c>
      <c r="AM53" s="35">
        <f>Main!Z48*Mask!AB$23</f>
        <v>0</v>
      </c>
      <c r="AN53" s="35"/>
      <c r="AO53" s="35">
        <f>IF(OR($A$1&lt;=Main!AA$4,ISBLANK($N53)),0,Main!AA48)</f>
        <v>0</v>
      </c>
      <c r="AP53" s="35">
        <f>IF(OR($A$1&lt;=Main!AB$4,ISBLANK($N53)),0,Main!AB48)</f>
        <v>0</v>
      </c>
      <c r="AQ53" s="35">
        <f>IF(OR($A$1&lt;=Main!AC$4,ISBLANK($N53)),0,Main!AC48)</f>
        <v>0</v>
      </c>
      <c r="AR53" s="35">
        <f>IF(OR($A$1&lt;=Main!AD$4,ISBLANK($N53)),0,Main!AD48)</f>
        <v>0</v>
      </c>
      <c r="AS53" s="35">
        <f>IF(OR($A$1&lt;=Main!AE$4,ISBLANK($N53)),0,Main!AE48)</f>
        <v>0</v>
      </c>
      <c r="AT53" s="35">
        <f>IF(OR($A$1&lt;=Main!AF$4,ISBLANK($N53)),0,Main!AF48)</f>
        <v>0</v>
      </c>
      <c r="AU53" s="35">
        <f>IF(OR($A$1&lt;=Main!AG$4,ISBLANK($N53)),0,Main!AG48)</f>
        <v>0</v>
      </c>
      <c r="AV53" s="35">
        <f>IF(OR($A$1&lt;=Main!AH$4,ISBLANK($N53)),0,Main!AH48)</f>
        <v>0</v>
      </c>
      <c r="AW53" s="35">
        <f>IF(OR($A$1&lt;=Main!AI$4,ISBLANK($N53)),0,Main!AI48)</f>
        <v>0</v>
      </c>
      <c r="AX53" s="35">
        <f>IF(OR($A$1&lt;=Main!AJ$4,ISBLANK($N53)),0,Main!AJ48)</f>
        <v>0</v>
      </c>
      <c r="AY53" s="35">
        <f>IF(OR($A$1&lt;=Main!AK$4,ISBLANK($N53)),0,Main!AK48)</f>
        <v>0</v>
      </c>
      <c r="AZ53" s="35">
        <f>IF(OR($A$1&lt;=Main!AL$4,ISBLANK($N53)),0,Main!AL48)</f>
        <v>0</v>
      </c>
      <c r="BA53" s="35">
        <f>IF(OR($A$1&lt;=Main!AM$4,ISBLANK($N53)),0,Main!AM48)</f>
        <v>0</v>
      </c>
      <c r="BB53" s="35">
        <f>IF(OR($A$1&lt;=Main!AN$4,ISBLANK($N53)),0,Main!AN48)</f>
        <v>0</v>
      </c>
      <c r="BC53" s="35">
        <f>IF(OR($A$1&lt;=Main!AO$4,ISBLANK($N53)),0,Main!AO48)</f>
        <v>0</v>
      </c>
      <c r="BD53" s="35">
        <f>IF(OR($A$1&lt;=Main!AP$4,ISBLANK($N53)),0,Main!AP48)</f>
        <v>0</v>
      </c>
      <c r="BE53" s="35">
        <f>IF(OR($A$1&lt;=Main!AQ$4,ISBLANK($N53)),0,Main!AQ48)</f>
        <v>0</v>
      </c>
      <c r="BF53" s="35">
        <f>IF(OR($A$1&lt;=Main!AR$4,ISBLANK($N53)),0,Main!AR48)</f>
        <v>0</v>
      </c>
      <c r="BG53" s="35">
        <f>IF(OR($A$1&lt;=Main!AS$4,ISBLANK($N53)),0,Main!AS48)</f>
        <v>0</v>
      </c>
      <c r="BH53" s="35">
        <f>IF(OR($A$1&lt;=Main!AT$4,ISBLANK($N53)),0,Main!AT48)</f>
        <v>0</v>
      </c>
      <c r="BI53" s="35">
        <f>IF(OR($A$1&lt;=Main!AU$4,ISBLANK($N53)),0,Main!AU48)</f>
        <v>0</v>
      </c>
      <c r="BJ53" s="35">
        <f>IF(OR($A$1&lt;=Main!AV$4,ISBLANK($N53)),0,Main!AV48)</f>
        <v>0</v>
      </c>
    </row>
    <row r="54" spans="1:62">
      <c r="A54" s="37"/>
      <c r="B54" s="37"/>
      <c r="C54" s="37" t="str">
        <f>IF(ISBLANK($A54),"",VLOOKUP($K54,Main!BC$6:BD$150,2,0))</f>
        <v/>
      </c>
      <c r="D54" s="43">
        <f t="shared" si="3"/>
        <v>0</v>
      </c>
      <c r="F54" s="6">
        <f>VLOOKUP($E54,Mask!$A$2:$C$102,$M$8,0)</f>
        <v>0</v>
      </c>
      <c r="G54" s="44">
        <f t="shared" si="4"/>
        <v>0</v>
      </c>
      <c r="K54" s="6" t="str">
        <f t="shared" si="0"/>
        <v/>
      </c>
      <c r="L54" s="35">
        <f t="shared" si="1"/>
        <v>0</v>
      </c>
      <c r="M54" s="6">
        <v>1</v>
      </c>
      <c r="N54" s="35" t="str">
        <f>Main!$A49&amp;Main!$B49</f>
        <v>РедковаНаталья</v>
      </c>
      <c r="O54" s="145">
        <f t="shared" si="2"/>
        <v>0</v>
      </c>
      <c r="P54" s="150">
        <f t="shared" si="5"/>
        <v>1</v>
      </c>
      <c r="Q54" s="150" t="str">
        <f ca="1">IF(Main!$AY49&lt;&gt;"#",$P54-Main!$AY49,"#")</f>
        <v>#</v>
      </c>
      <c r="R54" s="35">
        <f>Main!E49*Mask!G$23</f>
        <v>0</v>
      </c>
      <c r="S54" s="35">
        <f>Main!F49*Mask!H$23</f>
        <v>0</v>
      </c>
      <c r="T54" s="35">
        <f>Main!G49*Mask!I$23</f>
        <v>0</v>
      </c>
      <c r="U54" s="35">
        <f>Main!H49*Mask!J$23</f>
        <v>0</v>
      </c>
      <c r="V54" s="35">
        <f>Main!I49*Mask!K$23</f>
        <v>0</v>
      </c>
      <c r="W54" s="35">
        <f>Main!J49*Mask!L$23</f>
        <v>0</v>
      </c>
      <c r="X54" s="35">
        <f>Main!K49*Mask!M$23</f>
        <v>0</v>
      </c>
      <c r="Y54" s="35">
        <f>Main!L49*Mask!N$23</f>
        <v>0</v>
      </c>
      <c r="Z54" s="35">
        <f>Main!M49*Mask!O$23</f>
        <v>0</v>
      </c>
      <c r="AA54" s="35">
        <f>Main!N49*Mask!P$23</f>
        <v>0</v>
      </c>
      <c r="AB54" s="35">
        <f>Main!O49*Mask!Q$23</f>
        <v>0</v>
      </c>
      <c r="AC54" s="35">
        <f>Main!P49*Mask!R$23</f>
        <v>0</v>
      </c>
      <c r="AD54" s="35">
        <f>Main!Q49*Mask!S$23</f>
        <v>0</v>
      </c>
      <c r="AE54" s="35">
        <f>Main!R49*Mask!T$23</f>
        <v>0</v>
      </c>
      <c r="AF54" s="35">
        <f>Main!S49*Mask!U$23</f>
        <v>0</v>
      </c>
      <c r="AG54" s="35">
        <f>Main!T49*Mask!V$23</f>
        <v>0</v>
      </c>
      <c r="AH54" s="35">
        <f>Main!U49*Mask!W$23</f>
        <v>0</v>
      </c>
      <c r="AI54" s="35">
        <f>Main!V49*Mask!X$23</f>
        <v>0</v>
      </c>
      <c r="AJ54" s="35">
        <f>Main!W49*Mask!Y$23</f>
        <v>0</v>
      </c>
      <c r="AK54" s="35">
        <f>Main!X49*Mask!Z$23</f>
        <v>0</v>
      </c>
      <c r="AL54" s="35">
        <f>Main!Y49*Mask!AA$23</f>
        <v>0</v>
      </c>
      <c r="AM54" s="35">
        <f>Main!Z49*Mask!AB$23</f>
        <v>0</v>
      </c>
      <c r="AN54" s="35"/>
      <c r="AO54" s="35">
        <f>IF(OR($A$1&lt;=Main!AA$4,ISBLANK($N54)),0,Main!AA49)</f>
        <v>0</v>
      </c>
      <c r="AP54" s="35">
        <f>IF(OR($A$1&lt;=Main!AB$4,ISBLANK($N54)),0,Main!AB49)</f>
        <v>0</v>
      </c>
      <c r="AQ54" s="35">
        <f>IF(OR($A$1&lt;=Main!AC$4,ISBLANK($N54)),0,Main!AC49)</f>
        <v>0</v>
      </c>
      <c r="AR54" s="35">
        <f>IF(OR($A$1&lt;=Main!AD$4,ISBLANK($N54)),0,Main!AD49)</f>
        <v>0</v>
      </c>
      <c r="AS54" s="35">
        <f>IF(OR($A$1&lt;=Main!AE$4,ISBLANK($N54)),0,Main!AE49)</f>
        <v>0</v>
      </c>
      <c r="AT54" s="35">
        <f>IF(OR($A$1&lt;=Main!AF$4,ISBLANK($N54)),0,Main!AF49)</f>
        <v>0</v>
      </c>
      <c r="AU54" s="35">
        <f>IF(OR($A$1&lt;=Main!AG$4,ISBLANK($N54)),0,Main!AG49)</f>
        <v>0</v>
      </c>
      <c r="AV54" s="35">
        <f>IF(OR($A$1&lt;=Main!AH$4,ISBLANK($N54)),0,Main!AH49)</f>
        <v>0</v>
      </c>
      <c r="AW54" s="35">
        <f>IF(OR($A$1&lt;=Main!AI$4,ISBLANK($N54)),0,Main!AI49)</f>
        <v>0</v>
      </c>
      <c r="AX54" s="35">
        <f>IF(OR($A$1&lt;=Main!AJ$4,ISBLANK($N54)),0,Main!AJ49)</f>
        <v>0</v>
      </c>
      <c r="AY54" s="35">
        <f>IF(OR($A$1&lt;=Main!AK$4,ISBLANK($N54)),0,Main!AK49)</f>
        <v>0</v>
      </c>
      <c r="AZ54" s="35">
        <f>IF(OR($A$1&lt;=Main!AL$4,ISBLANK($N54)),0,Main!AL49)</f>
        <v>0</v>
      </c>
      <c r="BA54" s="35">
        <f>IF(OR($A$1&lt;=Main!AM$4,ISBLANK($N54)),0,Main!AM49)</f>
        <v>0</v>
      </c>
      <c r="BB54" s="35">
        <f>IF(OR($A$1&lt;=Main!AN$4,ISBLANK($N54)),0,Main!AN49)</f>
        <v>0</v>
      </c>
      <c r="BC54" s="35">
        <f>IF(OR($A$1&lt;=Main!AO$4,ISBLANK($N54)),0,Main!AO49)</f>
        <v>0</v>
      </c>
      <c r="BD54" s="35">
        <f>IF(OR($A$1&lt;=Main!AP$4,ISBLANK($N54)),0,Main!AP49)</f>
        <v>0</v>
      </c>
      <c r="BE54" s="35">
        <f>IF(OR($A$1&lt;=Main!AQ$4,ISBLANK($N54)),0,Main!AQ49)</f>
        <v>0</v>
      </c>
      <c r="BF54" s="35">
        <f>IF(OR($A$1&lt;=Main!AR$4,ISBLANK($N54)),0,Main!AR49)</f>
        <v>0</v>
      </c>
      <c r="BG54" s="35">
        <f>IF(OR($A$1&lt;=Main!AS$4,ISBLANK($N54)),0,Main!AS49)</f>
        <v>0</v>
      </c>
      <c r="BH54" s="35">
        <f>IF(OR($A$1&lt;=Main!AT$4,ISBLANK($N54)),0,Main!AT49)</f>
        <v>0</v>
      </c>
      <c r="BI54" s="35">
        <f>IF(OR($A$1&lt;=Main!AU$4,ISBLANK($N54)),0,Main!AU49)</f>
        <v>0</v>
      </c>
      <c r="BJ54" s="35">
        <f>IF(OR($A$1&lt;=Main!AV$4,ISBLANK($N54)),0,Main!AV49)</f>
        <v>0</v>
      </c>
    </row>
    <row r="55" spans="1:62">
      <c r="A55" s="37"/>
      <c r="B55" s="37"/>
      <c r="C55" s="37" t="str">
        <f>IF(ISBLANK($A55),"",VLOOKUP($K55,Main!BC$6:BD$150,2,0))</f>
        <v/>
      </c>
      <c r="D55" s="43">
        <f t="shared" si="3"/>
        <v>0</v>
      </c>
      <c r="F55" s="6">
        <f>VLOOKUP($E55,Mask!$A$2:$C$102,$M$8,0)</f>
        <v>0</v>
      </c>
      <c r="G55" s="44">
        <f t="shared" si="4"/>
        <v>0</v>
      </c>
      <c r="K55" s="6" t="str">
        <f t="shared" si="0"/>
        <v/>
      </c>
      <c r="L55" s="35">
        <f t="shared" si="1"/>
        <v>0</v>
      </c>
      <c r="M55" s="6">
        <v>1</v>
      </c>
      <c r="N55" s="35" t="str">
        <f>Main!$A50&amp;Main!$B50</f>
        <v>ПименоваАлександра</v>
      </c>
      <c r="O55" s="145">
        <f t="shared" si="2"/>
        <v>0</v>
      </c>
      <c r="P55" s="150">
        <f t="shared" si="5"/>
        <v>1</v>
      </c>
      <c r="Q55" s="150" t="str">
        <f ca="1">IF(Main!$AY50&lt;&gt;"#",$P55-Main!$AY50,"#")</f>
        <v>#</v>
      </c>
      <c r="R55" s="35">
        <f>Main!E50*Mask!G$23</f>
        <v>0</v>
      </c>
      <c r="S55" s="35">
        <f>Main!F50*Mask!H$23</f>
        <v>0</v>
      </c>
      <c r="T55" s="35">
        <f>Main!G50*Mask!I$23</f>
        <v>0</v>
      </c>
      <c r="U55" s="35">
        <f>Main!H50*Mask!J$23</f>
        <v>0</v>
      </c>
      <c r="V55" s="35">
        <f>Main!I50*Mask!K$23</f>
        <v>0</v>
      </c>
      <c r="W55" s="35">
        <f>Main!J50*Mask!L$23</f>
        <v>0</v>
      </c>
      <c r="X55" s="35">
        <f>Main!K50*Mask!M$23</f>
        <v>0</v>
      </c>
      <c r="Y55" s="35">
        <f>Main!L50*Mask!N$23</f>
        <v>0</v>
      </c>
      <c r="Z55" s="35">
        <f>Main!M50*Mask!O$23</f>
        <v>0</v>
      </c>
      <c r="AA55" s="35">
        <f>Main!N50*Mask!P$23</f>
        <v>0</v>
      </c>
      <c r="AB55" s="35">
        <f>Main!O50*Mask!Q$23</f>
        <v>0</v>
      </c>
      <c r="AC55" s="35">
        <f>Main!P50*Mask!R$23</f>
        <v>0</v>
      </c>
      <c r="AD55" s="35">
        <f>Main!Q50*Mask!S$23</f>
        <v>0</v>
      </c>
      <c r="AE55" s="35">
        <f>Main!R50*Mask!T$23</f>
        <v>0</v>
      </c>
      <c r="AF55" s="35">
        <f>Main!S50*Mask!U$23</f>
        <v>0</v>
      </c>
      <c r="AG55" s="35">
        <f>Main!T50*Mask!V$23</f>
        <v>0</v>
      </c>
      <c r="AH55" s="35">
        <f>Main!U50*Mask!W$23</f>
        <v>0</v>
      </c>
      <c r="AI55" s="35">
        <f>Main!V50*Mask!X$23</f>
        <v>0</v>
      </c>
      <c r="AJ55" s="35">
        <f>Main!W50*Mask!Y$23</f>
        <v>0</v>
      </c>
      <c r="AK55" s="35">
        <f>Main!X50*Mask!Z$23</f>
        <v>0</v>
      </c>
      <c r="AL55" s="35">
        <f>Main!Y50*Mask!AA$23</f>
        <v>0</v>
      </c>
      <c r="AM55" s="35">
        <f>Main!Z50*Mask!AB$23</f>
        <v>0</v>
      </c>
      <c r="AN55" s="35"/>
      <c r="AO55" s="35">
        <f>IF(OR($A$1&lt;=Main!AA$4,ISBLANK($N55)),0,Main!AA50)</f>
        <v>0</v>
      </c>
      <c r="AP55" s="35">
        <f>IF(OR($A$1&lt;=Main!AB$4,ISBLANK($N55)),0,Main!AB50)</f>
        <v>0</v>
      </c>
      <c r="AQ55" s="35">
        <f>IF(OR($A$1&lt;=Main!AC$4,ISBLANK($N55)),0,Main!AC50)</f>
        <v>0</v>
      </c>
      <c r="AR55" s="35">
        <f>IF(OR($A$1&lt;=Main!AD$4,ISBLANK($N55)),0,Main!AD50)</f>
        <v>0</v>
      </c>
      <c r="AS55" s="35">
        <f>IF(OR($A$1&lt;=Main!AE$4,ISBLANK($N55)),0,Main!AE50)</f>
        <v>0</v>
      </c>
      <c r="AT55" s="35">
        <f>IF(OR($A$1&lt;=Main!AF$4,ISBLANK($N55)),0,Main!AF50)</f>
        <v>0</v>
      </c>
      <c r="AU55" s="35">
        <f>IF(OR($A$1&lt;=Main!AG$4,ISBLANK($N55)),0,Main!AG50)</f>
        <v>0</v>
      </c>
      <c r="AV55" s="35">
        <f>IF(OR($A$1&lt;=Main!AH$4,ISBLANK($N55)),0,Main!AH50)</f>
        <v>0</v>
      </c>
      <c r="AW55" s="35">
        <f>IF(OR($A$1&lt;=Main!AI$4,ISBLANK($N55)),0,Main!AI50)</f>
        <v>0</v>
      </c>
      <c r="AX55" s="35">
        <f>IF(OR($A$1&lt;=Main!AJ$4,ISBLANK($N55)),0,Main!AJ50)</f>
        <v>0</v>
      </c>
      <c r="AY55" s="35">
        <f>IF(OR($A$1&lt;=Main!AK$4,ISBLANK($N55)),0,Main!AK50)</f>
        <v>0</v>
      </c>
      <c r="AZ55" s="35">
        <f>IF(OR($A$1&lt;=Main!AL$4,ISBLANK($N55)),0,Main!AL50)</f>
        <v>0</v>
      </c>
      <c r="BA55" s="35">
        <f>IF(OR($A$1&lt;=Main!AM$4,ISBLANK($N55)),0,Main!AM50)</f>
        <v>0</v>
      </c>
      <c r="BB55" s="35">
        <f>IF(OR($A$1&lt;=Main!AN$4,ISBLANK($N55)),0,Main!AN50)</f>
        <v>0</v>
      </c>
      <c r="BC55" s="35">
        <f>IF(OR($A$1&lt;=Main!AO$4,ISBLANK($N55)),0,Main!AO50)</f>
        <v>0</v>
      </c>
      <c r="BD55" s="35">
        <f>IF(OR($A$1&lt;=Main!AP$4,ISBLANK($N55)),0,Main!AP50)</f>
        <v>0</v>
      </c>
      <c r="BE55" s="35">
        <f>IF(OR($A$1&lt;=Main!AQ$4,ISBLANK($N55)),0,Main!AQ50)</f>
        <v>0</v>
      </c>
      <c r="BF55" s="35">
        <f>IF(OR($A$1&lt;=Main!AR$4,ISBLANK($N55)),0,Main!AR50)</f>
        <v>0</v>
      </c>
      <c r="BG55" s="35">
        <f>IF(OR($A$1&lt;=Main!AS$4,ISBLANK($N55)),0,Main!AS50)</f>
        <v>0</v>
      </c>
      <c r="BH55" s="35">
        <f>IF(OR($A$1&lt;=Main!AT$4,ISBLANK($N55)),0,Main!AT50)</f>
        <v>0</v>
      </c>
      <c r="BI55" s="35">
        <f>IF(OR($A$1&lt;=Main!AU$4,ISBLANK($N55)),0,Main!AU50)</f>
        <v>0</v>
      </c>
      <c r="BJ55" s="35">
        <f>IF(OR($A$1&lt;=Main!AV$4,ISBLANK($N55)),0,Main!AV50)</f>
        <v>0</v>
      </c>
    </row>
    <row r="56" spans="1:62">
      <c r="A56" s="37"/>
      <c r="B56" s="37"/>
      <c r="C56" s="37" t="str">
        <f>IF(ISBLANK($A56),"",VLOOKUP($K56,Main!BC$6:BD$150,2,0))</f>
        <v/>
      </c>
      <c r="D56" s="43">
        <f t="shared" si="3"/>
        <v>0</v>
      </c>
      <c r="F56" s="6">
        <f>VLOOKUP($E56,Mask!$A$2:$C$102,$M$8,0)</f>
        <v>0</v>
      </c>
      <c r="G56" s="44">
        <f t="shared" si="4"/>
        <v>0</v>
      </c>
      <c r="K56" s="6" t="str">
        <f t="shared" si="0"/>
        <v/>
      </c>
      <c r="L56" s="35">
        <f t="shared" si="1"/>
        <v>0</v>
      </c>
      <c r="M56" s="6">
        <v>1</v>
      </c>
      <c r="N56" s="35" t="str">
        <f>Main!$A51&amp;Main!$B51</f>
        <v>МихайлидиОльга</v>
      </c>
      <c r="O56" s="145">
        <f t="shared" si="2"/>
        <v>0</v>
      </c>
      <c r="P56" s="150">
        <f t="shared" si="5"/>
        <v>1</v>
      </c>
      <c r="Q56" s="150" t="str">
        <f ca="1">IF(Main!$AY51&lt;&gt;"#",$P56-Main!$AY51,"#")</f>
        <v>#</v>
      </c>
      <c r="R56" s="35">
        <f>Main!E51*Mask!G$23</f>
        <v>0</v>
      </c>
      <c r="S56" s="35">
        <f>Main!F51*Mask!H$23</f>
        <v>0</v>
      </c>
      <c r="T56" s="35">
        <f>Main!G51*Mask!I$23</f>
        <v>0</v>
      </c>
      <c r="U56" s="35">
        <f>Main!H51*Mask!J$23</f>
        <v>0</v>
      </c>
      <c r="V56" s="35">
        <f>Main!I51*Mask!K$23</f>
        <v>0</v>
      </c>
      <c r="W56" s="35">
        <f>Main!J51*Mask!L$23</f>
        <v>0</v>
      </c>
      <c r="X56" s="35">
        <f>Main!K51*Mask!M$23</f>
        <v>0</v>
      </c>
      <c r="Y56" s="35">
        <f>Main!L51*Mask!N$23</f>
        <v>0</v>
      </c>
      <c r="Z56" s="35">
        <f>Main!M51*Mask!O$23</f>
        <v>0</v>
      </c>
      <c r="AA56" s="35">
        <f>Main!N51*Mask!P$23</f>
        <v>0</v>
      </c>
      <c r="AB56" s="35">
        <f>Main!O51*Mask!Q$23</f>
        <v>0</v>
      </c>
      <c r="AC56" s="35">
        <f>Main!P51*Mask!R$23</f>
        <v>0</v>
      </c>
      <c r="AD56" s="35">
        <f>Main!Q51*Mask!S$23</f>
        <v>0</v>
      </c>
      <c r="AE56" s="35">
        <f>Main!R51*Mask!T$23</f>
        <v>0</v>
      </c>
      <c r="AF56" s="35">
        <f>Main!S51*Mask!U$23</f>
        <v>0</v>
      </c>
      <c r="AG56" s="35">
        <f>Main!T51*Mask!V$23</f>
        <v>0</v>
      </c>
      <c r="AH56" s="35">
        <f>Main!U51*Mask!W$23</f>
        <v>0</v>
      </c>
      <c r="AI56" s="35">
        <f>Main!V51*Mask!X$23</f>
        <v>0</v>
      </c>
      <c r="AJ56" s="35">
        <f>Main!W51*Mask!Y$23</f>
        <v>0</v>
      </c>
      <c r="AK56" s="35">
        <f>Main!X51*Mask!Z$23</f>
        <v>0</v>
      </c>
      <c r="AL56" s="35">
        <f>Main!Y51*Mask!AA$23</f>
        <v>0</v>
      </c>
      <c r="AM56" s="35">
        <f>Main!Z51*Mask!AB$23</f>
        <v>0</v>
      </c>
      <c r="AN56" s="35"/>
      <c r="AO56" s="35">
        <f>IF(OR($A$1&lt;=Main!AA$4,ISBLANK($N56)),0,Main!AA51)</f>
        <v>0</v>
      </c>
      <c r="AP56" s="35">
        <f>IF(OR($A$1&lt;=Main!AB$4,ISBLANK($N56)),0,Main!AB51)</f>
        <v>0</v>
      </c>
      <c r="AQ56" s="35">
        <f>IF(OR($A$1&lt;=Main!AC$4,ISBLANK($N56)),0,Main!AC51)</f>
        <v>0</v>
      </c>
      <c r="AR56" s="35">
        <f>IF(OR($A$1&lt;=Main!AD$4,ISBLANK($N56)),0,Main!AD51)</f>
        <v>0</v>
      </c>
      <c r="AS56" s="35">
        <f>IF(OR($A$1&lt;=Main!AE$4,ISBLANK($N56)),0,Main!AE51)</f>
        <v>0</v>
      </c>
      <c r="AT56" s="35">
        <f>IF(OR($A$1&lt;=Main!AF$4,ISBLANK($N56)),0,Main!AF51)</f>
        <v>0</v>
      </c>
      <c r="AU56" s="35">
        <f>IF(OR($A$1&lt;=Main!AG$4,ISBLANK($N56)),0,Main!AG51)</f>
        <v>0</v>
      </c>
      <c r="AV56" s="35">
        <f>IF(OR($A$1&lt;=Main!AH$4,ISBLANK($N56)),0,Main!AH51)</f>
        <v>0</v>
      </c>
      <c r="AW56" s="35">
        <f>IF(OR($A$1&lt;=Main!AI$4,ISBLANK($N56)),0,Main!AI51)</f>
        <v>0</v>
      </c>
      <c r="AX56" s="35">
        <f>IF(OR($A$1&lt;=Main!AJ$4,ISBLANK($N56)),0,Main!AJ51)</f>
        <v>0</v>
      </c>
      <c r="AY56" s="35">
        <f>IF(OR($A$1&lt;=Main!AK$4,ISBLANK($N56)),0,Main!AK51)</f>
        <v>0</v>
      </c>
      <c r="AZ56" s="35">
        <f>IF(OR($A$1&lt;=Main!AL$4,ISBLANK($N56)),0,Main!AL51)</f>
        <v>0</v>
      </c>
      <c r="BA56" s="35">
        <f>IF(OR($A$1&lt;=Main!AM$4,ISBLANK($N56)),0,Main!AM51)</f>
        <v>0</v>
      </c>
      <c r="BB56" s="35">
        <f>IF(OR($A$1&lt;=Main!AN$4,ISBLANK($N56)),0,Main!AN51)</f>
        <v>0</v>
      </c>
      <c r="BC56" s="35">
        <f>IF(OR($A$1&lt;=Main!AO$4,ISBLANK($N56)),0,Main!AO51)</f>
        <v>0</v>
      </c>
      <c r="BD56" s="35">
        <f>IF(OR($A$1&lt;=Main!AP$4,ISBLANK($N56)),0,Main!AP51)</f>
        <v>0</v>
      </c>
      <c r="BE56" s="35">
        <f>IF(OR($A$1&lt;=Main!AQ$4,ISBLANK($N56)),0,Main!AQ51)</f>
        <v>0</v>
      </c>
      <c r="BF56" s="35">
        <f>IF(OR($A$1&lt;=Main!AR$4,ISBLANK($N56)),0,Main!AR51)</f>
        <v>0</v>
      </c>
      <c r="BG56" s="35">
        <f>IF(OR($A$1&lt;=Main!AS$4,ISBLANK($N56)),0,Main!AS51)</f>
        <v>0</v>
      </c>
      <c r="BH56" s="35">
        <f>IF(OR($A$1&lt;=Main!AT$4,ISBLANK($N56)),0,Main!AT51)</f>
        <v>0</v>
      </c>
      <c r="BI56" s="35">
        <f>IF(OR($A$1&lt;=Main!AU$4,ISBLANK($N56)),0,Main!AU51)</f>
        <v>0</v>
      </c>
      <c r="BJ56" s="35">
        <f>IF(OR($A$1&lt;=Main!AV$4,ISBLANK($N56)),0,Main!AV51)</f>
        <v>0</v>
      </c>
    </row>
    <row r="57" spans="1:62">
      <c r="A57" s="37"/>
      <c r="B57" s="37"/>
      <c r="C57" s="37" t="str">
        <f>IF(ISBLANK($A57),"",VLOOKUP($K57,Main!BC$6:BD$150,2,0))</f>
        <v/>
      </c>
      <c r="D57" s="43">
        <f t="shared" si="3"/>
        <v>0</v>
      </c>
      <c r="F57" s="6">
        <f>VLOOKUP($E57,Mask!$A$2:$C$102,$M$8,0)</f>
        <v>0</v>
      </c>
      <c r="G57" s="44">
        <f t="shared" si="4"/>
        <v>0</v>
      </c>
      <c r="K57" s="6" t="str">
        <f t="shared" si="0"/>
        <v/>
      </c>
      <c r="L57" s="35">
        <f t="shared" si="1"/>
        <v>0</v>
      </c>
      <c r="M57" s="6">
        <v>1</v>
      </c>
      <c r="N57" s="35" t="str">
        <f>Main!$A52&amp;Main!$B52</f>
        <v>МакароваОльга</v>
      </c>
      <c r="O57" s="145">
        <f t="shared" si="2"/>
        <v>0</v>
      </c>
      <c r="P57" s="150">
        <f t="shared" si="5"/>
        <v>1</v>
      </c>
      <c r="Q57" s="150" t="str">
        <f ca="1">IF(Main!$AY52&lt;&gt;"#",$P57-Main!$AY52,"#")</f>
        <v>#</v>
      </c>
      <c r="R57" s="35">
        <f>Main!E52*Mask!G$23</f>
        <v>0</v>
      </c>
      <c r="S57" s="35">
        <f>Main!F52*Mask!H$23</f>
        <v>0</v>
      </c>
      <c r="T57" s="35">
        <f>Main!G52*Mask!I$23</f>
        <v>0</v>
      </c>
      <c r="U57" s="35">
        <f>Main!H52*Mask!J$23</f>
        <v>0</v>
      </c>
      <c r="V57" s="35">
        <f>Main!I52*Mask!K$23</f>
        <v>0</v>
      </c>
      <c r="W57" s="35">
        <f>Main!J52*Mask!L$23</f>
        <v>0</v>
      </c>
      <c r="X57" s="35">
        <f>Main!K52*Mask!M$23</f>
        <v>0</v>
      </c>
      <c r="Y57" s="35">
        <f>Main!L52*Mask!N$23</f>
        <v>0</v>
      </c>
      <c r="Z57" s="35">
        <f>Main!M52*Mask!O$23</f>
        <v>0</v>
      </c>
      <c r="AA57" s="35">
        <f>Main!N52*Mask!P$23</f>
        <v>0</v>
      </c>
      <c r="AB57" s="35">
        <f>Main!O52*Mask!Q$23</f>
        <v>0</v>
      </c>
      <c r="AC57" s="35">
        <f>Main!P52*Mask!R$23</f>
        <v>0</v>
      </c>
      <c r="AD57" s="35">
        <f>Main!Q52*Mask!S$23</f>
        <v>0</v>
      </c>
      <c r="AE57" s="35">
        <f>Main!R52*Mask!T$23</f>
        <v>0</v>
      </c>
      <c r="AF57" s="35">
        <f>Main!S52*Mask!U$23</f>
        <v>0</v>
      </c>
      <c r="AG57" s="35">
        <f>Main!T52*Mask!V$23</f>
        <v>0</v>
      </c>
      <c r="AH57" s="35">
        <f>Main!U52*Mask!W$23</f>
        <v>0</v>
      </c>
      <c r="AI57" s="35">
        <f>Main!V52*Mask!X$23</f>
        <v>0</v>
      </c>
      <c r="AJ57" s="35">
        <f>Main!W52*Mask!Y$23</f>
        <v>0</v>
      </c>
      <c r="AK57" s="35">
        <f>Main!X52*Mask!Z$23</f>
        <v>0</v>
      </c>
      <c r="AL57" s="35">
        <f>Main!Y52*Mask!AA$23</f>
        <v>0</v>
      </c>
      <c r="AM57" s="35">
        <f>Main!Z52*Mask!AB$23</f>
        <v>0</v>
      </c>
      <c r="AN57" s="35"/>
      <c r="AO57" s="35">
        <f>IF(OR($A$1&lt;=Main!AA$4,ISBLANK($N57)),0,Main!AA52)</f>
        <v>0</v>
      </c>
      <c r="AP57" s="35">
        <f>IF(OR($A$1&lt;=Main!AB$4,ISBLANK($N57)),0,Main!AB52)</f>
        <v>0</v>
      </c>
      <c r="AQ57" s="35">
        <f>IF(OR($A$1&lt;=Main!AC$4,ISBLANK($N57)),0,Main!AC52)</f>
        <v>0</v>
      </c>
      <c r="AR57" s="35">
        <f>IF(OR($A$1&lt;=Main!AD$4,ISBLANK($N57)),0,Main!AD52)</f>
        <v>0</v>
      </c>
      <c r="AS57" s="35">
        <f>IF(OR($A$1&lt;=Main!AE$4,ISBLANK($N57)),0,Main!AE52)</f>
        <v>0</v>
      </c>
      <c r="AT57" s="35">
        <f>IF(OR($A$1&lt;=Main!AF$4,ISBLANK($N57)),0,Main!AF52)</f>
        <v>0</v>
      </c>
      <c r="AU57" s="35">
        <f>IF(OR($A$1&lt;=Main!AG$4,ISBLANK($N57)),0,Main!AG52)</f>
        <v>0</v>
      </c>
      <c r="AV57" s="35">
        <f>IF(OR($A$1&lt;=Main!AH$4,ISBLANK($N57)),0,Main!AH52)</f>
        <v>0</v>
      </c>
      <c r="AW57" s="35">
        <f>IF(OR($A$1&lt;=Main!AI$4,ISBLANK($N57)),0,Main!AI52)</f>
        <v>0</v>
      </c>
      <c r="AX57" s="35">
        <f>IF(OR($A$1&lt;=Main!AJ$4,ISBLANK($N57)),0,Main!AJ52)</f>
        <v>0</v>
      </c>
      <c r="AY57" s="35">
        <f>IF(OR($A$1&lt;=Main!AK$4,ISBLANK($N57)),0,Main!AK52)</f>
        <v>0</v>
      </c>
      <c r="AZ57" s="35">
        <f>IF(OR($A$1&lt;=Main!AL$4,ISBLANK($N57)),0,Main!AL52)</f>
        <v>0</v>
      </c>
      <c r="BA57" s="35">
        <f>IF(OR($A$1&lt;=Main!AM$4,ISBLANK($N57)),0,Main!AM52)</f>
        <v>0</v>
      </c>
      <c r="BB57" s="35">
        <f>IF(OR($A$1&lt;=Main!AN$4,ISBLANK($N57)),0,Main!AN52)</f>
        <v>0</v>
      </c>
      <c r="BC57" s="35">
        <f>IF(OR($A$1&lt;=Main!AO$4,ISBLANK($N57)),0,Main!AO52)</f>
        <v>0</v>
      </c>
      <c r="BD57" s="35">
        <f>IF(OR($A$1&lt;=Main!AP$4,ISBLANK($N57)),0,Main!AP52)</f>
        <v>0</v>
      </c>
      <c r="BE57" s="35">
        <f>IF(OR($A$1&lt;=Main!AQ$4,ISBLANK($N57)),0,Main!AQ52)</f>
        <v>0</v>
      </c>
      <c r="BF57" s="35">
        <f>IF(OR($A$1&lt;=Main!AR$4,ISBLANK($N57)),0,Main!AR52)</f>
        <v>0</v>
      </c>
      <c r="BG57" s="35">
        <f>IF(OR($A$1&lt;=Main!AS$4,ISBLANK($N57)),0,Main!AS52)</f>
        <v>0</v>
      </c>
      <c r="BH57" s="35">
        <f>IF(OR($A$1&lt;=Main!AT$4,ISBLANK($N57)),0,Main!AT52)</f>
        <v>0</v>
      </c>
      <c r="BI57" s="35">
        <f>IF(OR($A$1&lt;=Main!AU$4,ISBLANK($N57)),0,Main!AU52)</f>
        <v>0</v>
      </c>
      <c r="BJ57" s="35">
        <f>IF(OR($A$1&lt;=Main!AV$4,ISBLANK($N57)),0,Main!AV52)</f>
        <v>0</v>
      </c>
    </row>
    <row r="58" spans="1:62">
      <c r="A58" s="37"/>
      <c r="B58" s="37"/>
      <c r="C58" s="37" t="str">
        <f>IF(ISBLANK($A58),"",VLOOKUP($K58,Main!BC$6:BD$150,2,0))</f>
        <v/>
      </c>
      <c r="D58" s="43">
        <f t="shared" si="3"/>
        <v>0</v>
      </c>
      <c r="F58" s="6">
        <f>VLOOKUP($E58,Mask!$A$2:$C$102,$M$8,0)</f>
        <v>0</v>
      </c>
      <c r="G58" s="44">
        <f t="shared" si="4"/>
        <v>0</v>
      </c>
      <c r="K58" s="6" t="str">
        <f t="shared" si="0"/>
        <v/>
      </c>
      <c r="L58" s="35">
        <f t="shared" si="1"/>
        <v>0</v>
      </c>
      <c r="M58" s="6">
        <v>1</v>
      </c>
      <c r="N58" s="35" t="str">
        <f>Main!$A53&amp;Main!$B53</f>
        <v/>
      </c>
      <c r="O58" s="145">
        <f t="shared" si="2"/>
        <v>0</v>
      </c>
      <c r="P58" s="150">
        <f t="shared" si="5"/>
        <v>1</v>
      </c>
      <c r="Q58" s="150" t="str">
        <f ca="1">IF(Main!$AY53&lt;&gt;"#",$P58-Main!$AY53,"#")</f>
        <v>#</v>
      </c>
      <c r="R58" s="35">
        <f>Main!E53*Mask!G$23</f>
        <v>0</v>
      </c>
      <c r="S58" s="35">
        <f>Main!F53*Mask!H$23</f>
        <v>0</v>
      </c>
      <c r="T58" s="35">
        <f>Main!G53*Mask!I$23</f>
        <v>0</v>
      </c>
      <c r="U58" s="35">
        <f>Main!H53*Mask!J$23</f>
        <v>0</v>
      </c>
      <c r="V58" s="35">
        <f>Main!I53*Mask!K$23</f>
        <v>0</v>
      </c>
      <c r="W58" s="35">
        <f>Main!J53*Mask!L$23</f>
        <v>0</v>
      </c>
      <c r="X58" s="35">
        <f>Main!K53*Mask!M$23</f>
        <v>0</v>
      </c>
      <c r="Y58" s="35">
        <f>Main!L53*Mask!N$23</f>
        <v>0</v>
      </c>
      <c r="Z58" s="35">
        <f>Main!M53*Mask!O$23</f>
        <v>0</v>
      </c>
      <c r="AA58" s="35">
        <f>Main!N53*Mask!P$23</f>
        <v>0</v>
      </c>
      <c r="AB58" s="35">
        <f>Main!O53*Mask!Q$23</f>
        <v>0</v>
      </c>
      <c r="AC58" s="35">
        <f>Main!P53*Mask!R$23</f>
        <v>0</v>
      </c>
      <c r="AD58" s="35">
        <f>Main!Q53*Mask!S$23</f>
        <v>0</v>
      </c>
      <c r="AE58" s="35">
        <f>Main!R53*Mask!T$23</f>
        <v>0</v>
      </c>
      <c r="AF58" s="35">
        <f>Main!S53*Mask!U$23</f>
        <v>0</v>
      </c>
      <c r="AG58" s="35">
        <f>Main!T53*Mask!V$23</f>
        <v>0</v>
      </c>
      <c r="AH58" s="35">
        <f>Main!U53*Mask!W$23</f>
        <v>0</v>
      </c>
      <c r="AI58" s="35">
        <f>Main!V53*Mask!X$23</f>
        <v>0</v>
      </c>
      <c r="AJ58" s="35">
        <f>Main!W53*Mask!Y$23</f>
        <v>0</v>
      </c>
      <c r="AK58" s="35">
        <f>Main!X53*Mask!Z$23</f>
        <v>0</v>
      </c>
      <c r="AL58" s="35">
        <f>Main!Y53*Mask!AA$23</f>
        <v>0</v>
      </c>
      <c r="AM58" s="35">
        <f>Main!Z53*Mask!AB$23</f>
        <v>0</v>
      </c>
      <c r="AN58" s="35"/>
      <c r="AO58" s="35">
        <f>IF(OR($A$1&lt;=Main!AA$4,ISBLANK($N58)),0,Main!AA53)</f>
        <v>0</v>
      </c>
      <c r="AP58" s="35">
        <f>IF(OR($A$1&lt;=Main!AB$4,ISBLANK($N58)),0,Main!AB53)</f>
        <v>0</v>
      </c>
      <c r="AQ58" s="35">
        <f>IF(OR($A$1&lt;=Main!AC$4,ISBLANK($N58)),0,Main!AC53)</f>
        <v>0</v>
      </c>
      <c r="AR58" s="35">
        <f>IF(OR($A$1&lt;=Main!AD$4,ISBLANK($N58)),0,Main!AD53)</f>
        <v>0</v>
      </c>
      <c r="AS58" s="35">
        <f>IF(OR($A$1&lt;=Main!AE$4,ISBLANK($N58)),0,Main!AE53)</f>
        <v>0</v>
      </c>
      <c r="AT58" s="35">
        <f>IF(OR($A$1&lt;=Main!AF$4,ISBLANK($N58)),0,Main!AF53)</f>
        <v>0</v>
      </c>
      <c r="AU58" s="35">
        <f>IF(OR($A$1&lt;=Main!AG$4,ISBLANK($N58)),0,Main!AG53)</f>
        <v>0</v>
      </c>
      <c r="AV58" s="35">
        <f>IF(OR($A$1&lt;=Main!AH$4,ISBLANK($N58)),0,Main!AH53)</f>
        <v>0</v>
      </c>
      <c r="AW58" s="35">
        <f>IF(OR($A$1&lt;=Main!AI$4,ISBLANK($N58)),0,Main!AI53)</f>
        <v>0</v>
      </c>
      <c r="AX58" s="35">
        <f>IF(OR($A$1&lt;=Main!AJ$4,ISBLANK($N58)),0,Main!AJ53)</f>
        <v>0</v>
      </c>
      <c r="AY58" s="35">
        <f>IF(OR($A$1&lt;=Main!AK$4,ISBLANK($N58)),0,Main!AK53)</f>
        <v>0</v>
      </c>
      <c r="AZ58" s="35">
        <f>IF(OR($A$1&lt;=Main!AL$4,ISBLANK($N58)),0,Main!AL53)</f>
        <v>0</v>
      </c>
      <c r="BA58" s="35">
        <f>IF(OR($A$1&lt;=Main!AM$4,ISBLANK($N58)),0,Main!AM53)</f>
        <v>0</v>
      </c>
      <c r="BB58" s="35">
        <f>IF(OR($A$1&lt;=Main!AN$4,ISBLANK($N58)),0,Main!AN53)</f>
        <v>0</v>
      </c>
      <c r="BC58" s="35">
        <f>IF(OR($A$1&lt;=Main!AO$4,ISBLANK($N58)),0,Main!AO53)</f>
        <v>0</v>
      </c>
      <c r="BD58" s="35">
        <f>IF(OR($A$1&lt;=Main!AP$4,ISBLANK($N58)),0,Main!AP53)</f>
        <v>0</v>
      </c>
      <c r="BE58" s="35">
        <f>IF(OR($A$1&lt;=Main!AQ$4,ISBLANK($N58)),0,Main!AQ53)</f>
        <v>0</v>
      </c>
      <c r="BF58" s="35">
        <f>IF(OR($A$1&lt;=Main!AR$4,ISBLANK($N58)),0,Main!AR53)</f>
        <v>0</v>
      </c>
      <c r="BG58" s="35">
        <f>IF(OR($A$1&lt;=Main!AS$4,ISBLANK($N58)),0,Main!AS53)</f>
        <v>0</v>
      </c>
      <c r="BH58" s="35">
        <f>IF(OR($A$1&lt;=Main!AT$4,ISBLANK($N58)),0,Main!AT53)</f>
        <v>0</v>
      </c>
      <c r="BI58" s="35">
        <f>IF(OR($A$1&lt;=Main!AU$4,ISBLANK($N58)),0,Main!AU53)</f>
        <v>0</v>
      </c>
      <c r="BJ58" s="35">
        <f>IF(OR($A$1&lt;=Main!AV$4,ISBLANK($N58)),0,Main!AV53)</f>
        <v>0</v>
      </c>
    </row>
    <row r="59" spans="1:62">
      <c r="A59" s="37"/>
      <c r="B59" s="37"/>
      <c r="C59" s="37" t="str">
        <f>IF(ISBLANK($A59),"",VLOOKUP($K59,Main!BC$6:BD$150,2,0))</f>
        <v/>
      </c>
      <c r="D59" s="43">
        <f t="shared" si="3"/>
        <v>0</v>
      </c>
      <c r="F59" s="6">
        <f>VLOOKUP($E59,Mask!$A$2:$C$102,$M$8,0)</f>
        <v>0</v>
      </c>
      <c r="G59" s="44">
        <f t="shared" si="4"/>
        <v>0</v>
      </c>
      <c r="K59" s="6" t="str">
        <f t="shared" si="0"/>
        <v/>
      </c>
      <c r="L59" s="35">
        <f t="shared" si="1"/>
        <v>0</v>
      </c>
      <c r="M59" s="6">
        <v>1</v>
      </c>
      <c r="N59" s="35" t="str">
        <f>Main!$A54&amp;Main!$B54</f>
        <v/>
      </c>
      <c r="O59" s="145">
        <f t="shared" si="2"/>
        <v>0</v>
      </c>
      <c r="P59" s="150">
        <f t="shared" si="5"/>
        <v>1</v>
      </c>
      <c r="Q59" s="150" t="str">
        <f ca="1">IF(Main!$AY54&lt;&gt;"#",$P59-Main!$AY54,"#")</f>
        <v>#</v>
      </c>
      <c r="R59" s="35">
        <f>Main!E54*Mask!G$23</f>
        <v>0</v>
      </c>
      <c r="S59" s="35">
        <f>Main!F54*Mask!H$23</f>
        <v>0</v>
      </c>
      <c r="T59" s="35">
        <f>Main!G54*Mask!I$23</f>
        <v>0</v>
      </c>
      <c r="U59" s="35">
        <f>Main!H54*Mask!J$23</f>
        <v>0</v>
      </c>
      <c r="V59" s="35">
        <f>Main!I54*Mask!K$23</f>
        <v>0</v>
      </c>
      <c r="W59" s="35">
        <f>Main!J54*Mask!L$23</f>
        <v>0</v>
      </c>
      <c r="X59" s="35">
        <f>Main!K54*Mask!M$23</f>
        <v>0</v>
      </c>
      <c r="Y59" s="35">
        <f>Main!L54*Mask!N$23</f>
        <v>0</v>
      </c>
      <c r="Z59" s="35">
        <f>Main!M54*Mask!O$23</f>
        <v>0</v>
      </c>
      <c r="AA59" s="35">
        <f>Main!N54*Mask!P$23</f>
        <v>0</v>
      </c>
      <c r="AB59" s="35">
        <f>Main!O54*Mask!Q$23</f>
        <v>0</v>
      </c>
      <c r="AC59" s="35">
        <f>Main!P54*Mask!R$23</f>
        <v>0</v>
      </c>
      <c r="AD59" s="35">
        <f>Main!Q54*Mask!S$23</f>
        <v>0</v>
      </c>
      <c r="AE59" s="35">
        <f>Main!R54*Mask!T$23</f>
        <v>0</v>
      </c>
      <c r="AF59" s="35">
        <f>Main!S54*Mask!U$23</f>
        <v>0</v>
      </c>
      <c r="AG59" s="35">
        <f>Main!T54*Mask!V$23</f>
        <v>0</v>
      </c>
      <c r="AH59" s="35">
        <f>Main!U54*Mask!W$23</f>
        <v>0</v>
      </c>
      <c r="AI59" s="35">
        <f>Main!V54*Mask!X$23</f>
        <v>0</v>
      </c>
      <c r="AJ59" s="35">
        <f>Main!W54*Mask!Y$23</f>
        <v>0</v>
      </c>
      <c r="AK59" s="35">
        <f>Main!X54*Mask!Z$23</f>
        <v>0</v>
      </c>
      <c r="AL59" s="35">
        <f>Main!Y54*Mask!AA$23</f>
        <v>0</v>
      </c>
      <c r="AM59" s="35">
        <f>Main!Z54*Mask!AB$23</f>
        <v>0</v>
      </c>
      <c r="AN59" s="35"/>
      <c r="AO59" s="35">
        <f>IF(OR($A$1&lt;=Main!AA$4,ISBLANK($N59)),0,Main!AA54)</f>
        <v>0</v>
      </c>
      <c r="AP59" s="35">
        <f>IF(OR($A$1&lt;=Main!AB$4,ISBLANK($N59)),0,Main!AB54)</f>
        <v>0</v>
      </c>
      <c r="AQ59" s="35">
        <f>IF(OR($A$1&lt;=Main!AC$4,ISBLANK($N59)),0,Main!AC54)</f>
        <v>0</v>
      </c>
      <c r="AR59" s="35">
        <f>IF(OR($A$1&lt;=Main!AD$4,ISBLANK($N59)),0,Main!AD54)</f>
        <v>0</v>
      </c>
      <c r="AS59" s="35">
        <f>IF(OR($A$1&lt;=Main!AE$4,ISBLANK($N59)),0,Main!AE54)</f>
        <v>0</v>
      </c>
      <c r="AT59" s="35">
        <f>IF(OR($A$1&lt;=Main!AF$4,ISBLANK($N59)),0,Main!AF54)</f>
        <v>0</v>
      </c>
      <c r="AU59" s="35">
        <f>IF(OR($A$1&lt;=Main!AG$4,ISBLANK($N59)),0,Main!AG54)</f>
        <v>0</v>
      </c>
      <c r="AV59" s="35">
        <f>IF(OR($A$1&lt;=Main!AH$4,ISBLANK($N59)),0,Main!AH54)</f>
        <v>0</v>
      </c>
      <c r="AW59" s="35">
        <f>IF(OR($A$1&lt;=Main!AI$4,ISBLANK($N59)),0,Main!AI54)</f>
        <v>0</v>
      </c>
      <c r="AX59" s="35">
        <f>IF(OR($A$1&lt;=Main!AJ$4,ISBLANK($N59)),0,Main!AJ54)</f>
        <v>0</v>
      </c>
      <c r="AY59" s="35">
        <f>IF(OR($A$1&lt;=Main!AK$4,ISBLANK($N59)),0,Main!AK54)</f>
        <v>0</v>
      </c>
      <c r="AZ59" s="35">
        <f>IF(OR($A$1&lt;=Main!AL$4,ISBLANK($N59)),0,Main!AL54)</f>
        <v>0</v>
      </c>
      <c r="BA59" s="35">
        <f>IF(OR($A$1&lt;=Main!AM$4,ISBLANK($N59)),0,Main!AM54)</f>
        <v>0</v>
      </c>
      <c r="BB59" s="35">
        <f>IF(OR($A$1&lt;=Main!AN$4,ISBLANK($N59)),0,Main!AN54)</f>
        <v>0</v>
      </c>
      <c r="BC59" s="35">
        <f>IF(OR($A$1&lt;=Main!AO$4,ISBLANK($N59)),0,Main!AO54)</f>
        <v>0</v>
      </c>
      <c r="BD59" s="35">
        <f>IF(OR($A$1&lt;=Main!AP$4,ISBLANK($N59)),0,Main!AP54)</f>
        <v>0</v>
      </c>
      <c r="BE59" s="35">
        <f>IF(OR($A$1&lt;=Main!AQ$4,ISBLANK($N59)),0,Main!AQ54)</f>
        <v>0</v>
      </c>
      <c r="BF59" s="35">
        <f>IF(OR($A$1&lt;=Main!AR$4,ISBLANK($N59)),0,Main!AR54)</f>
        <v>0</v>
      </c>
      <c r="BG59" s="35">
        <f>IF(OR($A$1&lt;=Main!AS$4,ISBLANK($N59)),0,Main!AS54)</f>
        <v>0</v>
      </c>
      <c r="BH59" s="35">
        <f>IF(OR($A$1&lt;=Main!AT$4,ISBLANK($N59)),0,Main!AT54)</f>
        <v>0</v>
      </c>
      <c r="BI59" s="35">
        <f>IF(OR($A$1&lt;=Main!AU$4,ISBLANK($N59)),0,Main!AU54)</f>
        <v>0</v>
      </c>
      <c r="BJ59" s="35">
        <f>IF(OR($A$1&lt;=Main!AV$4,ISBLANK($N59)),0,Main!AV54)</f>
        <v>0</v>
      </c>
    </row>
    <row r="60" spans="1:62" ht="13.5" thickBot="1">
      <c r="A60" s="37"/>
      <c r="B60" s="37"/>
      <c r="C60" s="37" t="str">
        <f>IF(ISBLANK($A60),"",VLOOKUP($K60,Main!BC$6:BD$150,2,0))</f>
        <v/>
      </c>
      <c r="D60" s="47">
        <f t="shared" si="3"/>
        <v>0</v>
      </c>
      <c r="E60" s="48"/>
      <c r="F60" s="48">
        <f>VLOOKUP($E60,Mask!$A$2:$C$102,$M$8,0)</f>
        <v>0</v>
      </c>
      <c r="G60" s="49">
        <f t="shared" si="4"/>
        <v>0</v>
      </c>
      <c r="K60" s="6" t="str">
        <f t="shared" si="0"/>
        <v/>
      </c>
      <c r="L60" s="35">
        <f t="shared" si="1"/>
        <v>0</v>
      </c>
      <c r="M60" s="6">
        <v>1</v>
      </c>
      <c r="N60" s="35" t="str">
        <f>Main!$A55&amp;Main!$B55</f>
        <v/>
      </c>
      <c r="O60" s="145">
        <f t="shared" si="2"/>
        <v>0</v>
      </c>
      <c r="P60" s="150">
        <f t="shared" si="5"/>
        <v>1</v>
      </c>
      <c r="Q60" s="150" t="str">
        <f ca="1">IF(Main!$AY55&lt;&gt;"#",$P60-Main!$AY55,"#")</f>
        <v>#</v>
      </c>
      <c r="R60" s="35">
        <f>Main!E55*Mask!G$23</f>
        <v>0</v>
      </c>
      <c r="S60" s="35">
        <f>Main!F55*Mask!H$23</f>
        <v>0</v>
      </c>
      <c r="T60" s="35">
        <f>Main!G55*Mask!I$23</f>
        <v>0</v>
      </c>
      <c r="U60" s="35">
        <f>Main!H55*Mask!J$23</f>
        <v>0</v>
      </c>
      <c r="V60" s="35">
        <f>Main!I55*Mask!K$23</f>
        <v>0</v>
      </c>
      <c r="W60" s="35">
        <f>Main!J55*Mask!L$23</f>
        <v>0</v>
      </c>
      <c r="X60" s="35">
        <f>Main!K55*Mask!M$23</f>
        <v>0</v>
      </c>
      <c r="Y60" s="35">
        <f>Main!L55*Mask!N$23</f>
        <v>0</v>
      </c>
      <c r="Z60" s="35">
        <f>Main!M55*Mask!O$23</f>
        <v>0</v>
      </c>
      <c r="AA60" s="35">
        <f>Main!N55*Mask!P$23</f>
        <v>0</v>
      </c>
      <c r="AB60" s="35">
        <f>Main!O55*Mask!Q$23</f>
        <v>0</v>
      </c>
      <c r="AC60" s="35">
        <f>Main!P55*Mask!R$23</f>
        <v>0</v>
      </c>
      <c r="AD60" s="35">
        <f>Main!Q55*Mask!S$23</f>
        <v>0</v>
      </c>
      <c r="AE60" s="35">
        <f>Main!R55*Mask!T$23</f>
        <v>0</v>
      </c>
      <c r="AF60" s="35">
        <f>Main!S55*Mask!U$23</f>
        <v>0</v>
      </c>
      <c r="AG60" s="35">
        <f>Main!T55*Mask!V$23</f>
        <v>0</v>
      </c>
      <c r="AH60" s="35">
        <f>Main!U55*Mask!W$23</f>
        <v>0</v>
      </c>
      <c r="AI60" s="35">
        <f>Main!V55*Mask!X$23</f>
        <v>0</v>
      </c>
      <c r="AJ60" s="35">
        <f>Main!W55*Mask!Y$23</f>
        <v>0</v>
      </c>
      <c r="AK60" s="35">
        <f>Main!X55*Mask!Z$23</f>
        <v>0</v>
      </c>
      <c r="AL60" s="35">
        <f>Main!Y55*Mask!AA$23</f>
        <v>0</v>
      </c>
      <c r="AM60" s="35">
        <f>Main!Z55*Mask!AB$23</f>
        <v>0</v>
      </c>
      <c r="AN60" s="35"/>
      <c r="AO60" s="35">
        <f>IF(OR($A$1&lt;=Main!AA$4,ISBLANK($N60)),0,Main!AA55)</f>
        <v>0</v>
      </c>
      <c r="AP60" s="35">
        <f>IF(OR($A$1&lt;=Main!AB$4,ISBLANK($N60)),0,Main!AB55)</f>
        <v>0</v>
      </c>
      <c r="AQ60" s="35">
        <f>IF(OR($A$1&lt;=Main!AC$4,ISBLANK($N60)),0,Main!AC55)</f>
        <v>0</v>
      </c>
      <c r="AR60" s="35">
        <f>IF(OR($A$1&lt;=Main!AD$4,ISBLANK($N60)),0,Main!AD55)</f>
        <v>0</v>
      </c>
      <c r="AS60" s="35">
        <f>IF(OR($A$1&lt;=Main!AE$4,ISBLANK($N60)),0,Main!AE55)</f>
        <v>0</v>
      </c>
      <c r="AT60" s="35">
        <f>IF(OR($A$1&lt;=Main!AF$4,ISBLANK($N60)),0,Main!AF55)</f>
        <v>0</v>
      </c>
      <c r="AU60" s="35">
        <f>IF(OR($A$1&lt;=Main!AG$4,ISBLANK($N60)),0,Main!AG55)</f>
        <v>0</v>
      </c>
      <c r="AV60" s="35">
        <f>IF(OR($A$1&lt;=Main!AH$4,ISBLANK($N60)),0,Main!AH55)</f>
        <v>0</v>
      </c>
      <c r="AW60" s="35">
        <f>IF(OR($A$1&lt;=Main!AI$4,ISBLANK($N60)),0,Main!AI55)</f>
        <v>0</v>
      </c>
      <c r="AX60" s="35">
        <f>IF(OR($A$1&lt;=Main!AJ$4,ISBLANK($N60)),0,Main!AJ55)</f>
        <v>0</v>
      </c>
      <c r="AY60" s="35">
        <f>IF(OR($A$1&lt;=Main!AK$4,ISBLANK($N60)),0,Main!AK55)</f>
        <v>0</v>
      </c>
      <c r="AZ60" s="35">
        <f>IF(OR($A$1&lt;=Main!AL$4,ISBLANK($N60)),0,Main!AL55)</f>
        <v>0</v>
      </c>
      <c r="BA60" s="35">
        <f>IF(OR($A$1&lt;=Main!AM$4,ISBLANK($N60)),0,Main!AM55)</f>
        <v>0</v>
      </c>
      <c r="BB60" s="35">
        <f>IF(OR($A$1&lt;=Main!AN$4,ISBLANK($N60)),0,Main!AN55)</f>
        <v>0</v>
      </c>
      <c r="BC60" s="35">
        <f>IF(OR($A$1&lt;=Main!AO$4,ISBLANK($N60)),0,Main!AO55)</f>
        <v>0</v>
      </c>
      <c r="BD60" s="35">
        <f>IF(OR($A$1&lt;=Main!AP$4,ISBLANK($N60)),0,Main!AP55)</f>
        <v>0</v>
      </c>
      <c r="BE60" s="35">
        <f>IF(OR($A$1&lt;=Main!AQ$4,ISBLANK($N60)),0,Main!AQ55)</f>
        <v>0</v>
      </c>
      <c r="BF60" s="35">
        <f>IF(OR($A$1&lt;=Main!AR$4,ISBLANK($N60)),0,Main!AR55)</f>
        <v>0</v>
      </c>
      <c r="BG60" s="35">
        <f>IF(OR($A$1&lt;=Main!AS$4,ISBLANK($N60)),0,Main!AS55)</f>
        <v>0</v>
      </c>
      <c r="BH60" s="35">
        <f>IF(OR($A$1&lt;=Main!AT$4,ISBLANK($N60)),0,Main!AT55)</f>
        <v>0</v>
      </c>
      <c r="BI60" s="35">
        <f>IF(OR($A$1&lt;=Main!AU$4,ISBLANK($N60)),0,Main!AU55)</f>
        <v>0</v>
      </c>
      <c r="BJ60" s="35">
        <f>IF(OR($A$1&lt;=Main!AV$4,ISBLANK($N60)),0,Main!AV55)</f>
        <v>0</v>
      </c>
    </row>
    <row r="61" spans="1:62" ht="13.5" thickTop="1">
      <c r="D61" s="50"/>
      <c r="G61" s="35"/>
      <c r="K61" s="6" t="str">
        <f t="shared" si="0"/>
        <v/>
      </c>
      <c r="L61" s="35"/>
      <c r="M61" s="35"/>
      <c r="N61" s="35" t="str">
        <f>Main!$A56&amp;Main!$B56</f>
        <v/>
      </c>
      <c r="O61" s="145">
        <f t="shared" si="2"/>
        <v>0</v>
      </c>
      <c r="P61" s="150">
        <f t="shared" si="5"/>
        <v>1</v>
      </c>
      <c r="Q61" s="150" t="str">
        <f ca="1">IF(Main!$AY56&lt;&gt;"#",$P61-Main!$AY56,"#")</f>
        <v>#</v>
      </c>
      <c r="R61" s="35">
        <f>Main!E56*Mask!G$23</f>
        <v>0</v>
      </c>
      <c r="S61" s="35">
        <f>Main!F56*Mask!H$23</f>
        <v>0</v>
      </c>
      <c r="T61" s="35">
        <f>Main!G56*Mask!I$23</f>
        <v>0</v>
      </c>
      <c r="U61" s="35">
        <f>Main!H56*Mask!J$23</f>
        <v>0</v>
      </c>
      <c r="V61" s="35">
        <f>Main!I56*Mask!K$23</f>
        <v>0</v>
      </c>
      <c r="W61" s="35">
        <f>Main!J56*Mask!L$23</f>
        <v>0</v>
      </c>
      <c r="X61" s="35">
        <f>Main!K56*Mask!M$23</f>
        <v>0</v>
      </c>
      <c r="Y61" s="35">
        <f>Main!L56*Mask!N$23</f>
        <v>0</v>
      </c>
      <c r="Z61" s="35">
        <f>Main!M56*Mask!O$23</f>
        <v>0</v>
      </c>
      <c r="AA61" s="35">
        <f>Main!N56*Mask!P$23</f>
        <v>0</v>
      </c>
      <c r="AB61" s="35">
        <f>Main!O56*Mask!Q$23</f>
        <v>0</v>
      </c>
      <c r="AC61" s="35">
        <f>Main!P56*Mask!R$23</f>
        <v>0</v>
      </c>
      <c r="AD61" s="35">
        <f>Main!Q56*Mask!S$23</f>
        <v>0</v>
      </c>
      <c r="AE61" s="35">
        <f>Main!R56*Mask!T$23</f>
        <v>0</v>
      </c>
      <c r="AF61" s="35">
        <f>Main!S56*Mask!U$23</f>
        <v>0</v>
      </c>
      <c r="AG61" s="35">
        <f>Main!T56*Mask!V$23</f>
        <v>0</v>
      </c>
      <c r="AH61" s="35">
        <f>Main!U56*Mask!W$23</f>
        <v>0</v>
      </c>
      <c r="AI61" s="35">
        <f>Main!V56*Mask!X$23</f>
        <v>0</v>
      </c>
      <c r="AJ61" s="35">
        <f>Main!W56*Mask!Y$23</f>
        <v>0</v>
      </c>
      <c r="AK61" s="35">
        <f>Main!X56*Mask!Z$23</f>
        <v>0</v>
      </c>
      <c r="AL61" s="35">
        <f>Main!Y56*Mask!AA$23</f>
        <v>0</v>
      </c>
      <c r="AM61" s="35">
        <f>Main!Z56*Mask!AB$23</f>
        <v>0</v>
      </c>
      <c r="AN61" s="35"/>
      <c r="AO61" s="35">
        <f>IF(OR($A$1&lt;=Main!AA$4,ISBLANK($N61)),0,Main!AA56)</f>
        <v>0</v>
      </c>
      <c r="AP61" s="35">
        <f>IF(OR($A$1&lt;=Main!AB$4,ISBLANK($N61)),0,Main!AB56)</f>
        <v>0</v>
      </c>
      <c r="AQ61" s="35">
        <f>IF(OR($A$1&lt;=Main!AC$4,ISBLANK($N61)),0,Main!AC56)</f>
        <v>0</v>
      </c>
      <c r="AR61" s="35">
        <f>IF(OR($A$1&lt;=Main!AD$4,ISBLANK($N61)),0,Main!AD56)</f>
        <v>0</v>
      </c>
      <c r="AS61" s="35">
        <f>IF(OR($A$1&lt;=Main!AE$4,ISBLANK($N61)),0,Main!AE56)</f>
        <v>0</v>
      </c>
      <c r="AT61" s="35">
        <f>IF(OR($A$1&lt;=Main!AF$4,ISBLANK($N61)),0,Main!AF56)</f>
        <v>0</v>
      </c>
      <c r="AU61" s="35">
        <f>IF(OR($A$1&lt;=Main!AG$4,ISBLANK($N61)),0,Main!AG56)</f>
        <v>0</v>
      </c>
      <c r="AV61" s="35">
        <f>IF(OR($A$1&lt;=Main!AH$4,ISBLANK($N61)),0,Main!AH56)</f>
        <v>0</v>
      </c>
      <c r="AW61" s="35">
        <f>IF(OR($A$1&lt;=Main!AI$4,ISBLANK($N61)),0,Main!AI56)</f>
        <v>0</v>
      </c>
      <c r="AX61" s="35">
        <f>IF(OR($A$1&lt;=Main!AJ$4,ISBLANK($N61)),0,Main!AJ56)</f>
        <v>0</v>
      </c>
      <c r="AY61" s="35">
        <f>IF(OR($A$1&lt;=Main!AK$4,ISBLANK($N61)),0,Main!AK56)</f>
        <v>0</v>
      </c>
      <c r="AZ61" s="35">
        <f>IF(OR($A$1&lt;=Main!AL$4,ISBLANK($N61)),0,Main!AL56)</f>
        <v>0</v>
      </c>
      <c r="BA61" s="35">
        <f>IF(OR($A$1&lt;=Main!AM$4,ISBLANK($N61)),0,Main!AM56)</f>
        <v>0</v>
      </c>
      <c r="BB61" s="35">
        <f>IF(OR($A$1&lt;=Main!AN$4,ISBLANK($N61)),0,Main!AN56)</f>
        <v>0</v>
      </c>
      <c r="BC61" s="35">
        <f>IF(OR($A$1&lt;=Main!AO$4,ISBLANK($N61)),0,Main!AO56)</f>
        <v>0</v>
      </c>
      <c r="BD61" s="35">
        <f>IF(OR($A$1&lt;=Main!AP$4,ISBLANK($N61)),0,Main!AP56)</f>
        <v>0</v>
      </c>
      <c r="BE61" s="35">
        <f>IF(OR($A$1&lt;=Main!AQ$4,ISBLANK($N61)),0,Main!AQ56)</f>
        <v>0</v>
      </c>
      <c r="BF61" s="35">
        <f>IF(OR($A$1&lt;=Main!AR$4,ISBLANK($N61)),0,Main!AR56)</f>
        <v>0</v>
      </c>
      <c r="BG61" s="35">
        <f>IF(OR($A$1&lt;=Main!AS$4,ISBLANK($N61)),0,Main!AS56)</f>
        <v>0</v>
      </c>
      <c r="BH61" s="35">
        <f>IF(OR($A$1&lt;=Main!AT$4,ISBLANK($N61)),0,Main!AT56)</f>
        <v>0</v>
      </c>
      <c r="BI61" s="35">
        <f>IF(OR($A$1&lt;=Main!AU$4,ISBLANK($N61)),0,Main!AU56)</f>
        <v>0</v>
      </c>
      <c r="BJ61" s="35">
        <f>IF(OR($A$1&lt;=Main!AV$4,ISBLANK($N61)),0,Main!AV56)</f>
        <v>0</v>
      </c>
    </row>
    <row r="62" spans="1:62">
      <c r="N62" s="6" t="str">
        <f>Main!$A57&amp;Main!$B57</f>
        <v/>
      </c>
      <c r="O62" s="145">
        <f t="shared" si="2"/>
        <v>0</v>
      </c>
      <c r="P62" s="150">
        <f t="shared" si="5"/>
        <v>1</v>
      </c>
      <c r="Q62" s="150" t="str">
        <f ca="1">IF(Main!$AY57&lt;&gt;"#",$P62-Main!$AY57,"#")</f>
        <v>#</v>
      </c>
      <c r="R62" s="35">
        <f>Main!E57*Mask!G$23</f>
        <v>0</v>
      </c>
      <c r="S62" s="35">
        <f>Main!F57*Mask!H$23</f>
        <v>0</v>
      </c>
      <c r="T62" s="35">
        <f>Main!G57*Mask!I$23</f>
        <v>0</v>
      </c>
      <c r="U62" s="35">
        <f>Main!H57*Mask!J$23</f>
        <v>0</v>
      </c>
      <c r="V62" s="35">
        <f>Main!I57*Mask!K$23</f>
        <v>0</v>
      </c>
      <c r="W62" s="35">
        <f>Main!J57*Mask!L$23</f>
        <v>0</v>
      </c>
      <c r="X62" s="35">
        <f>Main!K57*Mask!M$23</f>
        <v>0</v>
      </c>
      <c r="Y62" s="35">
        <f>Main!L57*Mask!N$23</f>
        <v>0</v>
      </c>
      <c r="Z62" s="35">
        <f>Main!M57*Mask!O$23</f>
        <v>0</v>
      </c>
      <c r="AA62" s="35">
        <f>Main!N57*Mask!P$23</f>
        <v>0</v>
      </c>
      <c r="AB62" s="35">
        <f>Main!O57*Mask!Q$23</f>
        <v>0</v>
      </c>
      <c r="AC62" s="35">
        <f>Main!P57*Mask!R$23</f>
        <v>0</v>
      </c>
      <c r="AD62" s="35">
        <f>Main!Q57*Mask!S$23</f>
        <v>0</v>
      </c>
      <c r="AE62" s="35">
        <f>Main!R57*Mask!T$23</f>
        <v>0</v>
      </c>
      <c r="AF62" s="35">
        <f>Main!S57*Mask!U$23</f>
        <v>0</v>
      </c>
      <c r="AG62" s="35">
        <f>Main!T57*Mask!V$23</f>
        <v>0</v>
      </c>
      <c r="AH62" s="35">
        <f>Main!U57*Mask!W$23</f>
        <v>0</v>
      </c>
      <c r="AI62" s="35">
        <f>Main!V57*Mask!X$23</f>
        <v>0</v>
      </c>
      <c r="AJ62" s="35">
        <f>Main!W57*Mask!Y$23</f>
        <v>0</v>
      </c>
      <c r="AK62" s="35">
        <f>Main!X57*Mask!Z$23</f>
        <v>0</v>
      </c>
      <c r="AL62" s="35">
        <f>Main!Y57*Mask!AA$23</f>
        <v>0</v>
      </c>
      <c r="AM62" s="35">
        <f>Main!Z57*Mask!AB$23</f>
        <v>0</v>
      </c>
      <c r="AN62" s="35"/>
      <c r="AO62" s="35">
        <f>IF(OR($A$1&lt;=Main!AA$4,ISBLANK($N62)),0,Main!AA57)</f>
        <v>0</v>
      </c>
      <c r="AP62" s="35">
        <f>IF(OR($A$1&lt;=Main!AB$4,ISBLANK($N62)),0,Main!AB57)</f>
        <v>0</v>
      </c>
      <c r="AQ62" s="35">
        <f>IF(OR($A$1&lt;=Main!AC$4,ISBLANK($N62)),0,Main!AC57)</f>
        <v>0</v>
      </c>
      <c r="AR62" s="35">
        <f>IF(OR($A$1&lt;=Main!AD$4,ISBLANK($N62)),0,Main!AD57)</f>
        <v>0</v>
      </c>
      <c r="AS62" s="35">
        <f>IF(OR($A$1&lt;=Main!AE$4,ISBLANK($N62)),0,Main!AE57)</f>
        <v>0</v>
      </c>
      <c r="AT62" s="35">
        <f>IF(OR($A$1&lt;=Main!AF$4,ISBLANK($N62)),0,Main!AF57)</f>
        <v>0</v>
      </c>
      <c r="AU62" s="35">
        <f>IF(OR($A$1&lt;=Main!AG$4,ISBLANK($N62)),0,Main!AG57)</f>
        <v>0</v>
      </c>
      <c r="AV62" s="35">
        <f>IF(OR($A$1&lt;=Main!AH$4,ISBLANK($N62)),0,Main!AH57)</f>
        <v>0</v>
      </c>
      <c r="AW62" s="35">
        <f>IF(OR($A$1&lt;=Main!AI$4,ISBLANK($N62)),0,Main!AI57)</f>
        <v>0</v>
      </c>
      <c r="AX62" s="35">
        <f>IF(OR($A$1&lt;=Main!AJ$4,ISBLANK($N62)),0,Main!AJ57)</f>
        <v>0</v>
      </c>
      <c r="AY62" s="35">
        <f>IF(OR($A$1&lt;=Main!AK$4,ISBLANK($N62)),0,Main!AK57)</f>
        <v>0</v>
      </c>
      <c r="AZ62" s="35">
        <f>IF(OR($A$1&lt;=Main!AL$4,ISBLANK($N62)),0,Main!AL57)</f>
        <v>0</v>
      </c>
      <c r="BA62" s="35">
        <f>IF(OR($A$1&lt;=Main!AM$4,ISBLANK($N62)),0,Main!AM57)</f>
        <v>0</v>
      </c>
      <c r="BB62" s="35">
        <f>IF(OR($A$1&lt;=Main!AN$4,ISBLANK($N62)),0,Main!AN57)</f>
        <v>0</v>
      </c>
      <c r="BC62" s="35">
        <f>IF(OR($A$1&lt;=Main!AO$4,ISBLANK($N62)),0,Main!AO57)</f>
        <v>0</v>
      </c>
      <c r="BD62" s="35">
        <f>IF(OR($A$1&lt;=Main!AP$4,ISBLANK($N62)),0,Main!AP57)</f>
        <v>0</v>
      </c>
      <c r="BE62" s="35">
        <f>IF(OR($A$1&lt;=Main!AQ$4,ISBLANK($N62)),0,Main!AQ57)</f>
        <v>0</v>
      </c>
      <c r="BF62" s="35">
        <f>IF(OR($A$1&lt;=Main!AR$4,ISBLANK($N62)),0,Main!AR57)</f>
        <v>0</v>
      </c>
      <c r="BG62" s="35">
        <f>IF(OR($A$1&lt;=Main!AS$4,ISBLANK($N62)),0,Main!AS57)</f>
        <v>0</v>
      </c>
      <c r="BH62" s="35">
        <f>IF(OR($A$1&lt;=Main!AT$4,ISBLANK($N62)),0,Main!AT57)</f>
        <v>0</v>
      </c>
      <c r="BI62" s="35">
        <f>IF(OR($A$1&lt;=Main!AU$4,ISBLANK($N62)),0,Main!AU57)</f>
        <v>0</v>
      </c>
      <c r="BJ62" s="35">
        <f>IF(OR($A$1&lt;=Main!AV$4,ISBLANK($N62)),0,Main!AV57)</f>
        <v>0</v>
      </c>
    </row>
    <row r="63" spans="1:62">
      <c r="N63" s="6" t="str">
        <f>Main!$A58&amp;Main!$B58</f>
        <v/>
      </c>
      <c r="O63" s="145">
        <f t="shared" si="2"/>
        <v>0</v>
      </c>
      <c r="P63" s="150">
        <f t="shared" si="5"/>
        <v>1</v>
      </c>
      <c r="Q63" s="150" t="str">
        <f ca="1">IF(Main!$AY58&lt;&gt;"#",$P63-Main!$AY58,"#")</f>
        <v>#</v>
      </c>
      <c r="R63" s="35">
        <f>Main!E58*Mask!G$23</f>
        <v>0</v>
      </c>
      <c r="S63" s="35">
        <f>Main!F58*Mask!H$23</f>
        <v>0</v>
      </c>
      <c r="T63" s="35">
        <f>Main!G58*Mask!I$23</f>
        <v>0</v>
      </c>
      <c r="U63" s="35">
        <f>Main!H58*Mask!J$23</f>
        <v>0</v>
      </c>
      <c r="V63" s="35">
        <f>Main!I58*Mask!K$23</f>
        <v>0</v>
      </c>
      <c r="W63" s="35">
        <f>Main!J58*Mask!L$23</f>
        <v>0</v>
      </c>
      <c r="X63" s="35">
        <f>Main!K58*Mask!M$23</f>
        <v>0</v>
      </c>
      <c r="Y63" s="35">
        <f>Main!L58*Mask!N$23</f>
        <v>0</v>
      </c>
      <c r="Z63" s="35">
        <f>Main!M58*Mask!O$23</f>
        <v>0</v>
      </c>
      <c r="AA63" s="35">
        <f>Main!N58*Mask!P$23</f>
        <v>0</v>
      </c>
      <c r="AB63" s="35">
        <f>Main!O58*Mask!Q$23</f>
        <v>0</v>
      </c>
      <c r="AC63" s="35">
        <f>Main!P58*Mask!R$23</f>
        <v>0</v>
      </c>
      <c r="AD63" s="35">
        <f>Main!Q58*Mask!S$23</f>
        <v>0</v>
      </c>
      <c r="AE63" s="35">
        <f>Main!R58*Mask!T$23</f>
        <v>0</v>
      </c>
      <c r="AF63" s="35">
        <f>Main!S58*Mask!U$23</f>
        <v>0</v>
      </c>
      <c r="AG63" s="35">
        <f>Main!T58*Mask!V$23</f>
        <v>0</v>
      </c>
      <c r="AH63" s="35">
        <f>Main!U58*Mask!W$23</f>
        <v>0</v>
      </c>
      <c r="AI63" s="35">
        <f>Main!V58*Mask!X$23</f>
        <v>0</v>
      </c>
      <c r="AJ63" s="35">
        <f>Main!W58*Mask!Y$23</f>
        <v>0</v>
      </c>
      <c r="AK63" s="35">
        <f>Main!X58*Mask!Z$23</f>
        <v>0</v>
      </c>
      <c r="AL63" s="35">
        <f>Main!Y58*Mask!AA$23</f>
        <v>0</v>
      </c>
      <c r="AM63" s="35">
        <f>Main!Z58*Mask!AB$23</f>
        <v>0</v>
      </c>
      <c r="AN63" s="35"/>
      <c r="AO63" s="35">
        <f>IF(OR($A$1&lt;=Main!AA$4,ISBLANK($N63)),0,Main!AA58)</f>
        <v>0</v>
      </c>
      <c r="AP63" s="35">
        <f>IF(OR($A$1&lt;=Main!AB$4,ISBLANK($N63)),0,Main!AB58)</f>
        <v>0</v>
      </c>
      <c r="AQ63" s="35">
        <f>IF(OR($A$1&lt;=Main!AC$4,ISBLANK($N63)),0,Main!AC58)</f>
        <v>0</v>
      </c>
      <c r="AR63" s="35">
        <f>IF(OR($A$1&lt;=Main!AD$4,ISBLANK($N63)),0,Main!AD58)</f>
        <v>0</v>
      </c>
      <c r="AS63" s="35">
        <f>IF(OR($A$1&lt;=Main!AE$4,ISBLANK($N63)),0,Main!AE58)</f>
        <v>0</v>
      </c>
      <c r="AT63" s="35">
        <f>IF(OR($A$1&lt;=Main!AF$4,ISBLANK($N63)),0,Main!AF58)</f>
        <v>0</v>
      </c>
      <c r="AU63" s="35">
        <f>IF(OR($A$1&lt;=Main!AG$4,ISBLANK($N63)),0,Main!AG58)</f>
        <v>0</v>
      </c>
      <c r="AV63" s="35">
        <f>IF(OR($A$1&lt;=Main!AH$4,ISBLANK($N63)),0,Main!AH58)</f>
        <v>0</v>
      </c>
      <c r="AW63" s="35">
        <f>IF(OR($A$1&lt;=Main!AI$4,ISBLANK($N63)),0,Main!AI58)</f>
        <v>0</v>
      </c>
      <c r="AX63" s="35">
        <f>IF(OR($A$1&lt;=Main!AJ$4,ISBLANK($N63)),0,Main!AJ58)</f>
        <v>0</v>
      </c>
      <c r="AY63" s="35">
        <f>IF(OR($A$1&lt;=Main!AK$4,ISBLANK($N63)),0,Main!AK58)</f>
        <v>0</v>
      </c>
      <c r="AZ63" s="35">
        <f>IF(OR($A$1&lt;=Main!AL$4,ISBLANK($N63)),0,Main!AL58)</f>
        <v>0</v>
      </c>
      <c r="BA63" s="35">
        <f>IF(OR($A$1&lt;=Main!AM$4,ISBLANK($N63)),0,Main!AM58)</f>
        <v>0</v>
      </c>
      <c r="BB63" s="35">
        <f>IF(OR($A$1&lt;=Main!AN$4,ISBLANK($N63)),0,Main!AN58)</f>
        <v>0</v>
      </c>
      <c r="BC63" s="35">
        <f>IF(OR($A$1&lt;=Main!AO$4,ISBLANK($N63)),0,Main!AO58)</f>
        <v>0</v>
      </c>
      <c r="BD63" s="35">
        <f>IF(OR($A$1&lt;=Main!AP$4,ISBLANK($N63)),0,Main!AP58)</f>
        <v>0</v>
      </c>
      <c r="BE63" s="35">
        <f>IF(OR($A$1&lt;=Main!AQ$4,ISBLANK($N63)),0,Main!AQ58)</f>
        <v>0</v>
      </c>
      <c r="BF63" s="35">
        <f>IF(OR($A$1&lt;=Main!AR$4,ISBLANK($N63)),0,Main!AR58)</f>
        <v>0</v>
      </c>
      <c r="BG63" s="35">
        <f>IF(OR($A$1&lt;=Main!AS$4,ISBLANK($N63)),0,Main!AS58)</f>
        <v>0</v>
      </c>
      <c r="BH63" s="35">
        <f>IF(OR($A$1&lt;=Main!AT$4,ISBLANK($N63)),0,Main!AT58)</f>
        <v>0</v>
      </c>
      <c r="BI63" s="35">
        <f>IF(OR($A$1&lt;=Main!AU$4,ISBLANK($N63)),0,Main!AU58)</f>
        <v>0</v>
      </c>
      <c r="BJ63" s="35">
        <f>IF(OR($A$1&lt;=Main!AV$4,ISBLANK($N63)),0,Main!AV58)</f>
        <v>0</v>
      </c>
    </row>
    <row r="64" spans="1:62">
      <c r="N64" s="6" t="str">
        <f>Main!$A59&amp;Main!$B59</f>
        <v/>
      </c>
      <c r="O64" s="145">
        <f t="shared" si="2"/>
        <v>0</v>
      </c>
      <c r="P64" s="150">
        <f t="shared" si="5"/>
        <v>1</v>
      </c>
      <c r="Q64" s="150" t="str">
        <f ca="1">IF(Main!$AY59&lt;&gt;"#",$P64-Main!$AY59,"#")</f>
        <v>#</v>
      </c>
      <c r="R64" s="35">
        <f>Main!E59*Mask!G$23</f>
        <v>0</v>
      </c>
      <c r="S64" s="35">
        <f>Main!F59*Mask!H$23</f>
        <v>0</v>
      </c>
      <c r="T64" s="35">
        <f>Main!G59*Mask!I$23</f>
        <v>0</v>
      </c>
      <c r="U64" s="35">
        <f>Main!H59*Mask!J$23</f>
        <v>0</v>
      </c>
      <c r="V64" s="35">
        <f>Main!I59*Mask!K$23</f>
        <v>0</v>
      </c>
      <c r="W64" s="35">
        <f>Main!J59*Mask!L$23</f>
        <v>0</v>
      </c>
      <c r="X64" s="35">
        <f>Main!K59*Mask!M$23</f>
        <v>0</v>
      </c>
      <c r="Y64" s="35">
        <f>Main!L59*Mask!N$23</f>
        <v>0</v>
      </c>
      <c r="Z64" s="35">
        <f>Main!M59*Mask!O$23</f>
        <v>0</v>
      </c>
      <c r="AA64" s="35">
        <f>Main!N59*Mask!P$23</f>
        <v>0</v>
      </c>
      <c r="AB64" s="35">
        <f>Main!O59*Mask!Q$23</f>
        <v>0</v>
      </c>
      <c r="AC64" s="35">
        <f>Main!P59*Mask!R$23</f>
        <v>0</v>
      </c>
      <c r="AD64" s="35">
        <f>Main!Q59*Mask!S$23</f>
        <v>0</v>
      </c>
      <c r="AE64" s="35">
        <f>Main!R59*Mask!T$23</f>
        <v>0</v>
      </c>
      <c r="AF64" s="35">
        <f>Main!S59*Mask!U$23</f>
        <v>0</v>
      </c>
      <c r="AG64" s="35">
        <f>Main!T59*Mask!V$23</f>
        <v>0</v>
      </c>
      <c r="AH64" s="35">
        <f>Main!U59*Mask!W$23</f>
        <v>0</v>
      </c>
      <c r="AI64" s="35">
        <f>Main!V59*Mask!X$23</f>
        <v>0</v>
      </c>
      <c r="AJ64" s="35">
        <f>Main!W59*Mask!Y$23</f>
        <v>0</v>
      </c>
      <c r="AK64" s="35">
        <f>Main!X59*Mask!Z$23</f>
        <v>0</v>
      </c>
      <c r="AL64" s="35">
        <f>Main!Y59*Mask!AA$23</f>
        <v>0</v>
      </c>
      <c r="AM64" s="35">
        <f>Main!Z59*Mask!AB$23</f>
        <v>0</v>
      </c>
      <c r="AN64" s="35"/>
      <c r="AO64" s="35">
        <f>IF(OR($A$1&lt;=Main!AA$4,ISBLANK($N64)),0,Main!AA59)</f>
        <v>0</v>
      </c>
      <c r="AP64" s="35">
        <f>IF(OR($A$1&lt;=Main!AB$4,ISBLANK($N64)),0,Main!AB59)</f>
        <v>0</v>
      </c>
      <c r="AQ64" s="35">
        <f>IF(OR($A$1&lt;=Main!AC$4,ISBLANK($N64)),0,Main!AC59)</f>
        <v>0</v>
      </c>
      <c r="AR64" s="35">
        <f>IF(OR($A$1&lt;=Main!AD$4,ISBLANK($N64)),0,Main!AD59)</f>
        <v>0</v>
      </c>
      <c r="AS64" s="35">
        <f>IF(OR($A$1&lt;=Main!AE$4,ISBLANK($N64)),0,Main!AE59)</f>
        <v>0</v>
      </c>
      <c r="AT64" s="35">
        <f>IF(OR($A$1&lt;=Main!AF$4,ISBLANK($N64)),0,Main!AF59)</f>
        <v>0</v>
      </c>
      <c r="AU64" s="35">
        <f>IF(OR($A$1&lt;=Main!AG$4,ISBLANK($N64)),0,Main!AG59)</f>
        <v>0</v>
      </c>
      <c r="AV64" s="35">
        <f>IF(OR($A$1&lt;=Main!AH$4,ISBLANK($N64)),0,Main!AH59)</f>
        <v>0</v>
      </c>
      <c r="AW64" s="35">
        <f>IF(OR($A$1&lt;=Main!AI$4,ISBLANK($N64)),0,Main!AI59)</f>
        <v>0</v>
      </c>
      <c r="AX64" s="35">
        <f>IF(OR($A$1&lt;=Main!AJ$4,ISBLANK($N64)),0,Main!AJ59)</f>
        <v>0</v>
      </c>
      <c r="AY64" s="35">
        <f>IF(OR($A$1&lt;=Main!AK$4,ISBLANK($N64)),0,Main!AK59)</f>
        <v>0</v>
      </c>
      <c r="AZ64" s="35">
        <f>IF(OR($A$1&lt;=Main!AL$4,ISBLANK($N64)),0,Main!AL59)</f>
        <v>0</v>
      </c>
      <c r="BA64" s="35">
        <f>IF(OR($A$1&lt;=Main!AM$4,ISBLANK($N64)),0,Main!AM59)</f>
        <v>0</v>
      </c>
      <c r="BB64" s="35">
        <f>IF(OR($A$1&lt;=Main!AN$4,ISBLANK($N64)),0,Main!AN59)</f>
        <v>0</v>
      </c>
      <c r="BC64" s="35">
        <f>IF(OR($A$1&lt;=Main!AO$4,ISBLANK($N64)),0,Main!AO59)</f>
        <v>0</v>
      </c>
      <c r="BD64" s="35">
        <f>IF(OR($A$1&lt;=Main!AP$4,ISBLANK($N64)),0,Main!AP59)</f>
        <v>0</v>
      </c>
      <c r="BE64" s="35">
        <f>IF(OR($A$1&lt;=Main!AQ$4,ISBLANK($N64)),0,Main!AQ59)</f>
        <v>0</v>
      </c>
      <c r="BF64" s="35">
        <f>IF(OR($A$1&lt;=Main!AR$4,ISBLANK($N64)),0,Main!AR59)</f>
        <v>0</v>
      </c>
      <c r="BG64" s="35">
        <f>IF(OR($A$1&lt;=Main!AS$4,ISBLANK($N64)),0,Main!AS59)</f>
        <v>0</v>
      </c>
      <c r="BH64" s="35">
        <f>IF(OR($A$1&lt;=Main!AT$4,ISBLANK($N64)),0,Main!AT59)</f>
        <v>0</v>
      </c>
      <c r="BI64" s="35">
        <f>IF(OR($A$1&lt;=Main!AU$4,ISBLANK($N64)),0,Main!AU59)</f>
        <v>0</v>
      </c>
      <c r="BJ64" s="35">
        <f>IF(OR($A$1&lt;=Main!AV$4,ISBLANK($N64)),0,Main!AV59)</f>
        <v>0</v>
      </c>
    </row>
    <row r="65" spans="12:62">
      <c r="N65" s="6" t="str">
        <f>Main!$A60&amp;Main!$B60</f>
        <v/>
      </c>
      <c r="O65" s="145">
        <f t="shared" si="2"/>
        <v>0</v>
      </c>
      <c r="P65" s="150">
        <f t="shared" si="5"/>
        <v>1</v>
      </c>
      <c r="Q65" s="150" t="str">
        <f ca="1">IF(Main!$AY60&lt;&gt;"#",$P65-Main!$AY60,"#")</f>
        <v>#</v>
      </c>
      <c r="R65" s="35">
        <f>Main!E60*Mask!G$23</f>
        <v>0</v>
      </c>
      <c r="S65" s="35">
        <f>Main!F60*Mask!H$23</f>
        <v>0</v>
      </c>
      <c r="T65" s="35">
        <f>Main!G60*Mask!I$23</f>
        <v>0</v>
      </c>
      <c r="U65" s="35">
        <f>Main!H60*Mask!J$23</f>
        <v>0</v>
      </c>
      <c r="V65" s="35">
        <f>Main!I60*Mask!K$23</f>
        <v>0</v>
      </c>
      <c r="W65" s="35">
        <f>Main!J60*Mask!L$23</f>
        <v>0</v>
      </c>
      <c r="X65" s="35">
        <f>Main!K60*Mask!M$23</f>
        <v>0</v>
      </c>
      <c r="Y65" s="35">
        <f>Main!L60*Mask!N$23</f>
        <v>0</v>
      </c>
      <c r="Z65" s="35">
        <f>Main!M60*Mask!O$23</f>
        <v>0</v>
      </c>
      <c r="AA65" s="35">
        <f>Main!N60*Mask!P$23</f>
        <v>0</v>
      </c>
      <c r="AB65" s="35">
        <f>Main!O60*Mask!Q$23</f>
        <v>0</v>
      </c>
      <c r="AC65" s="35">
        <f>Main!P60*Mask!R$23</f>
        <v>0</v>
      </c>
      <c r="AD65" s="35">
        <f>Main!Q60*Mask!S$23</f>
        <v>0</v>
      </c>
      <c r="AE65" s="35">
        <f>Main!R60*Mask!T$23</f>
        <v>0</v>
      </c>
      <c r="AF65" s="35">
        <f>Main!S60*Mask!U$23</f>
        <v>0</v>
      </c>
      <c r="AG65" s="35">
        <f>Main!T60*Mask!V$23</f>
        <v>0</v>
      </c>
      <c r="AH65" s="35">
        <f>Main!U60*Mask!W$23</f>
        <v>0</v>
      </c>
      <c r="AI65" s="35">
        <f>Main!V60*Mask!X$23</f>
        <v>0</v>
      </c>
      <c r="AJ65" s="35">
        <f>Main!W60*Mask!Y$23</f>
        <v>0</v>
      </c>
      <c r="AK65" s="35">
        <f>Main!X60*Mask!Z$23</f>
        <v>0</v>
      </c>
      <c r="AL65" s="35">
        <f>Main!Y60*Mask!AA$23</f>
        <v>0</v>
      </c>
      <c r="AM65" s="35">
        <f>Main!Z60*Mask!AB$23</f>
        <v>0</v>
      </c>
      <c r="AN65" s="35"/>
      <c r="AO65" s="35">
        <f>IF(OR($A$1&lt;=Main!AA$4,ISBLANK($N65)),0,Main!AA60)</f>
        <v>0</v>
      </c>
      <c r="AP65" s="35">
        <f>IF(OR($A$1&lt;=Main!AB$4,ISBLANK($N65)),0,Main!AB60)</f>
        <v>0</v>
      </c>
      <c r="AQ65" s="35">
        <f>IF(OR($A$1&lt;=Main!AC$4,ISBLANK($N65)),0,Main!AC60)</f>
        <v>0</v>
      </c>
      <c r="AR65" s="35">
        <f>IF(OR($A$1&lt;=Main!AD$4,ISBLANK($N65)),0,Main!AD60)</f>
        <v>0</v>
      </c>
      <c r="AS65" s="35">
        <f>IF(OR($A$1&lt;=Main!AE$4,ISBLANK($N65)),0,Main!AE60)</f>
        <v>0</v>
      </c>
      <c r="AT65" s="35">
        <f>IF(OR($A$1&lt;=Main!AF$4,ISBLANK($N65)),0,Main!AF60)</f>
        <v>0</v>
      </c>
      <c r="AU65" s="35">
        <f>IF(OR($A$1&lt;=Main!AG$4,ISBLANK($N65)),0,Main!AG60)</f>
        <v>0</v>
      </c>
      <c r="AV65" s="35">
        <f>IF(OR($A$1&lt;=Main!AH$4,ISBLANK($N65)),0,Main!AH60)</f>
        <v>0</v>
      </c>
      <c r="AW65" s="35">
        <f>IF(OR($A$1&lt;=Main!AI$4,ISBLANK($N65)),0,Main!AI60)</f>
        <v>0</v>
      </c>
      <c r="AX65" s="35">
        <f>IF(OR($A$1&lt;=Main!AJ$4,ISBLANK($N65)),0,Main!AJ60)</f>
        <v>0</v>
      </c>
      <c r="AY65" s="35">
        <f>IF(OR($A$1&lt;=Main!AK$4,ISBLANK($N65)),0,Main!AK60)</f>
        <v>0</v>
      </c>
      <c r="AZ65" s="35">
        <f>IF(OR($A$1&lt;=Main!AL$4,ISBLANK($N65)),0,Main!AL60)</f>
        <v>0</v>
      </c>
      <c r="BA65" s="35">
        <f>IF(OR($A$1&lt;=Main!AM$4,ISBLANK($N65)),0,Main!AM60)</f>
        <v>0</v>
      </c>
      <c r="BB65" s="35">
        <f>IF(OR($A$1&lt;=Main!AN$4,ISBLANK($N65)),0,Main!AN60)</f>
        <v>0</v>
      </c>
      <c r="BC65" s="35">
        <f>IF(OR($A$1&lt;=Main!AO$4,ISBLANK($N65)),0,Main!AO60)</f>
        <v>0</v>
      </c>
      <c r="BD65" s="35">
        <f>IF(OR($A$1&lt;=Main!AP$4,ISBLANK($N65)),0,Main!AP60)</f>
        <v>0</v>
      </c>
      <c r="BE65" s="35">
        <f>IF(OR($A$1&lt;=Main!AQ$4,ISBLANK($N65)),0,Main!AQ60)</f>
        <v>0</v>
      </c>
      <c r="BF65" s="35">
        <f>IF(OR($A$1&lt;=Main!AR$4,ISBLANK($N65)),0,Main!AR60)</f>
        <v>0</v>
      </c>
      <c r="BG65" s="35">
        <f>IF(OR($A$1&lt;=Main!AS$4,ISBLANK($N65)),0,Main!AS60)</f>
        <v>0</v>
      </c>
      <c r="BH65" s="35">
        <f>IF(OR($A$1&lt;=Main!AT$4,ISBLANK($N65)),0,Main!AT60)</f>
        <v>0</v>
      </c>
      <c r="BI65" s="35">
        <f>IF(OR($A$1&lt;=Main!AU$4,ISBLANK($N65)),0,Main!AU60)</f>
        <v>0</v>
      </c>
      <c r="BJ65" s="35">
        <f>IF(OR($A$1&lt;=Main!AV$4,ISBLANK($N65)),0,Main!AV60)</f>
        <v>0</v>
      </c>
    </row>
    <row r="66" spans="12:62">
      <c r="N66" s="6" t="str">
        <f>Main!$A61&amp;Main!$B61</f>
        <v/>
      </c>
      <c r="O66" s="145">
        <f t="shared" si="2"/>
        <v>0</v>
      </c>
      <c r="P66" s="150">
        <f t="shared" si="5"/>
        <v>1</v>
      </c>
      <c r="Q66" s="150" t="str">
        <f ca="1">IF(Main!$AY61&lt;&gt;"#",$P66-Main!$AY61,"#")</f>
        <v>#</v>
      </c>
      <c r="R66" s="35">
        <f>Main!E61*Mask!G$23</f>
        <v>0</v>
      </c>
      <c r="S66" s="35">
        <f>Main!F61*Mask!H$23</f>
        <v>0</v>
      </c>
      <c r="T66" s="35">
        <f>Main!G61*Mask!I$23</f>
        <v>0</v>
      </c>
      <c r="U66" s="35">
        <f>Main!H61*Mask!J$23</f>
        <v>0</v>
      </c>
      <c r="V66" s="35">
        <f>Main!I61*Mask!K$23</f>
        <v>0</v>
      </c>
      <c r="W66" s="35">
        <f>Main!J61*Mask!L$23</f>
        <v>0</v>
      </c>
      <c r="X66" s="35">
        <f>Main!K61*Mask!M$23</f>
        <v>0</v>
      </c>
      <c r="Y66" s="35">
        <f>Main!L61*Mask!N$23</f>
        <v>0</v>
      </c>
      <c r="Z66" s="35">
        <f>Main!M61*Mask!O$23</f>
        <v>0</v>
      </c>
      <c r="AA66" s="35">
        <f>Main!N61*Mask!P$23</f>
        <v>0</v>
      </c>
      <c r="AB66" s="35">
        <f>Main!O61*Mask!Q$23</f>
        <v>0</v>
      </c>
      <c r="AC66" s="35">
        <f>Main!P61*Mask!R$23</f>
        <v>0</v>
      </c>
      <c r="AD66" s="35">
        <f>Main!Q61*Mask!S$23</f>
        <v>0</v>
      </c>
      <c r="AE66" s="35">
        <f>Main!R61*Mask!T$23</f>
        <v>0</v>
      </c>
      <c r="AF66" s="35">
        <f>Main!S61*Mask!U$23</f>
        <v>0</v>
      </c>
      <c r="AG66" s="35">
        <f>Main!T61*Mask!V$23</f>
        <v>0</v>
      </c>
      <c r="AH66" s="35">
        <f>Main!U61*Mask!W$23</f>
        <v>0</v>
      </c>
      <c r="AI66" s="35">
        <f>Main!V61*Mask!X$23</f>
        <v>0</v>
      </c>
      <c r="AJ66" s="35">
        <f>Main!W61*Mask!Y$23</f>
        <v>0</v>
      </c>
      <c r="AK66" s="35">
        <f>Main!X61*Mask!Z$23</f>
        <v>0</v>
      </c>
      <c r="AL66" s="35">
        <f>Main!Y61*Mask!AA$23</f>
        <v>0</v>
      </c>
      <c r="AM66" s="35">
        <f>Main!Z61*Mask!AB$23</f>
        <v>0</v>
      </c>
      <c r="AN66" s="35"/>
      <c r="AO66" s="35">
        <f>IF(OR($A$1&lt;=Main!AA$4,ISBLANK($N66)),0,Main!AA61)</f>
        <v>0</v>
      </c>
      <c r="AP66" s="35">
        <f>IF(OR($A$1&lt;=Main!AB$4,ISBLANK($N66)),0,Main!AB61)</f>
        <v>0</v>
      </c>
      <c r="AQ66" s="35">
        <f>IF(OR($A$1&lt;=Main!AC$4,ISBLANK($N66)),0,Main!AC61)</f>
        <v>0</v>
      </c>
      <c r="AR66" s="35">
        <f>IF(OR($A$1&lt;=Main!AD$4,ISBLANK($N66)),0,Main!AD61)</f>
        <v>0</v>
      </c>
      <c r="AS66" s="35">
        <f>IF(OR($A$1&lt;=Main!AE$4,ISBLANK($N66)),0,Main!AE61)</f>
        <v>0</v>
      </c>
      <c r="AT66" s="35">
        <f>IF(OR($A$1&lt;=Main!AF$4,ISBLANK($N66)),0,Main!AF61)</f>
        <v>0</v>
      </c>
      <c r="AU66" s="35">
        <f>IF(OR($A$1&lt;=Main!AG$4,ISBLANK($N66)),0,Main!AG61)</f>
        <v>0</v>
      </c>
      <c r="AV66" s="35">
        <f>IF(OR($A$1&lt;=Main!AH$4,ISBLANK($N66)),0,Main!AH61)</f>
        <v>0</v>
      </c>
      <c r="AW66" s="35">
        <f>IF(OR($A$1&lt;=Main!AI$4,ISBLANK($N66)),0,Main!AI61)</f>
        <v>0</v>
      </c>
      <c r="AX66" s="35">
        <f>IF(OR($A$1&lt;=Main!AJ$4,ISBLANK($N66)),0,Main!AJ61)</f>
        <v>0</v>
      </c>
      <c r="AY66" s="35">
        <f>IF(OR($A$1&lt;=Main!AK$4,ISBLANK($N66)),0,Main!AK61)</f>
        <v>0</v>
      </c>
      <c r="AZ66" s="35">
        <f>IF(OR($A$1&lt;=Main!AL$4,ISBLANK($N66)),0,Main!AL61)</f>
        <v>0</v>
      </c>
      <c r="BA66" s="35">
        <f>IF(OR($A$1&lt;=Main!AM$4,ISBLANK($N66)),0,Main!AM61)</f>
        <v>0</v>
      </c>
      <c r="BB66" s="35">
        <f>IF(OR($A$1&lt;=Main!AN$4,ISBLANK($N66)),0,Main!AN61)</f>
        <v>0</v>
      </c>
      <c r="BC66" s="35">
        <f>IF(OR($A$1&lt;=Main!AO$4,ISBLANK($N66)),0,Main!AO61)</f>
        <v>0</v>
      </c>
      <c r="BD66" s="35">
        <f>IF(OR($A$1&lt;=Main!AP$4,ISBLANK($N66)),0,Main!AP61)</f>
        <v>0</v>
      </c>
      <c r="BE66" s="35">
        <f>IF(OR($A$1&lt;=Main!AQ$4,ISBLANK($N66)),0,Main!AQ61)</f>
        <v>0</v>
      </c>
      <c r="BF66" s="35">
        <f>IF(OR($A$1&lt;=Main!AR$4,ISBLANK($N66)),0,Main!AR61)</f>
        <v>0</v>
      </c>
      <c r="BG66" s="35">
        <f>IF(OR($A$1&lt;=Main!AS$4,ISBLANK($N66)),0,Main!AS61)</f>
        <v>0</v>
      </c>
      <c r="BH66" s="35">
        <f>IF(OR($A$1&lt;=Main!AT$4,ISBLANK($N66)),0,Main!AT61)</f>
        <v>0</v>
      </c>
      <c r="BI66" s="35">
        <f>IF(OR($A$1&lt;=Main!AU$4,ISBLANK($N66)),0,Main!AU61)</f>
        <v>0</v>
      </c>
      <c r="BJ66" s="35">
        <f>IF(OR($A$1&lt;=Main!AV$4,ISBLANK($N66)),0,Main!AV61)</f>
        <v>0</v>
      </c>
    </row>
    <row r="67" spans="12:62">
      <c r="N67" s="6" t="str">
        <f>Main!$A62&amp;Main!$B62</f>
        <v/>
      </c>
      <c r="O67" s="145">
        <f t="shared" si="2"/>
        <v>0</v>
      </c>
      <c r="P67" s="150">
        <f t="shared" si="5"/>
        <v>1</v>
      </c>
      <c r="Q67" s="150" t="str">
        <f ca="1">IF(Main!$AY62&lt;&gt;"#",$P67-Main!$AY62,"#")</f>
        <v>#</v>
      </c>
      <c r="R67" s="35">
        <f>Main!E62*Mask!G$23</f>
        <v>0</v>
      </c>
      <c r="S67" s="35">
        <f>Main!F62*Mask!H$23</f>
        <v>0</v>
      </c>
      <c r="T67" s="35">
        <f>Main!G62*Mask!I$23</f>
        <v>0</v>
      </c>
      <c r="U67" s="35">
        <f>Main!H62*Mask!J$23</f>
        <v>0</v>
      </c>
      <c r="V67" s="35">
        <f>Main!I62*Mask!K$23</f>
        <v>0</v>
      </c>
      <c r="W67" s="35">
        <f>Main!J62*Mask!L$23</f>
        <v>0</v>
      </c>
      <c r="X67" s="35">
        <f>Main!K62*Mask!M$23</f>
        <v>0</v>
      </c>
      <c r="Y67" s="35">
        <f>Main!L62*Mask!N$23</f>
        <v>0</v>
      </c>
      <c r="Z67" s="35">
        <f>Main!M62*Mask!O$23</f>
        <v>0</v>
      </c>
      <c r="AA67" s="35">
        <f>Main!N62*Mask!P$23</f>
        <v>0</v>
      </c>
      <c r="AB67" s="35">
        <f>Main!O62*Mask!Q$23</f>
        <v>0</v>
      </c>
      <c r="AC67" s="35">
        <f>Main!P62*Mask!R$23</f>
        <v>0</v>
      </c>
      <c r="AD67" s="35">
        <f>Main!Q62*Mask!S$23</f>
        <v>0</v>
      </c>
      <c r="AE67" s="35">
        <f>Main!R62*Mask!T$23</f>
        <v>0</v>
      </c>
      <c r="AF67" s="35">
        <f>Main!S62*Mask!U$23</f>
        <v>0</v>
      </c>
      <c r="AG67" s="35">
        <f>Main!T62*Mask!V$23</f>
        <v>0</v>
      </c>
      <c r="AH67" s="35">
        <f>Main!U62*Mask!W$23</f>
        <v>0</v>
      </c>
      <c r="AI67" s="35">
        <f>Main!V62*Mask!X$23</f>
        <v>0</v>
      </c>
      <c r="AJ67" s="35">
        <f>Main!W62*Mask!Y$23</f>
        <v>0</v>
      </c>
      <c r="AK67" s="35">
        <f>Main!X62*Mask!Z$23</f>
        <v>0</v>
      </c>
      <c r="AL67" s="35">
        <f>Main!Y62*Mask!AA$23</f>
        <v>0</v>
      </c>
      <c r="AM67" s="35">
        <f>Main!Z62*Mask!AB$23</f>
        <v>0</v>
      </c>
      <c r="AN67" s="35"/>
      <c r="AO67" s="35">
        <f>IF(OR($A$1&lt;=Main!AA$4,ISBLANK($N67)),0,Main!AA62)</f>
        <v>0</v>
      </c>
      <c r="AP67" s="35">
        <f>IF(OR($A$1&lt;=Main!AB$4,ISBLANK($N67)),0,Main!AB62)</f>
        <v>0</v>
      </c>
      <c r="AQ67" s="35">
        <f>IF(OR($A$1&lt;=Main!AC$4,ISBLANK($N67)),0,Main!AC62)</f>
        <v>0</v>
      </c>
      <c r="AR67" s="35">
        <f>IF(OR($A$1&lt;=Main!AD$4,ISBLANK($N67)),0,Main!AD62)</f>
        <v>0</v>
      </c>
      <c r="AS67" s="35">
        <f>IF(OR($A$1&lt;=Main!AE$4,ISBLANK($N67)),0,Main!AE62)</f>
        <v>0</v>
      </c>
      <c r="AT67" s="35">
        <f>IF(OR($A$1&lt;=Main!AF$4,ISBLANK($N67)),0,Main!AF62)</f>
        <v>0</v>
      </c>
      <c r="AU67" s="35">
        <f>IF(OR($A$1&lt;=Main!AG$4,ISBLANK($N67)),0,Main!AG62)</f>
        <v>0</v>
      </c>
      <c r="AV67" s="35">
        <f>IF(OR($A$1&lt;=Main!AH$4,ISBLANK($N67)),0,Main!AH62)</f>
        <v>0</v>
      </c>
      <c r="AW67" s="35">
        <f>IF(OR($A$1&lt;=Main!AI$4,ISBLANK($N67)),0,Main!AI62)</f>
        <v>0</v>
      </c>
      <c r="AX67" s="35">
        <f>IF(OR($A$1&lt;=Main!AJ$4,ISBLANK($N67)),0,Main!AJ62)</f>
        <v>0</v>
      </c>
      <c r="AY67" s="35">
        <f>IF(OR($A$1&lt;=Main!AK$4,ISBLANK($N67)),0,Main!AK62)</f>
        <v>0</v>
      </c>
      <c r="AZ67" s="35">
        <f>IF(OR($A$1&lt;=Main!AL$4,ISBLANK($N67)),0,Main!AL62)</f>
        <v>0</v>
      </c>
      <c r="BA67" s="35">
        <f>IF(OR($A$1&lt;=Main!AM$4,ISBLANK($N67)),0,Main!AM62)</f>
        <v>0</v>
      </c>
      <c r="BB67" s="35">
        <f>IF(OR($A$1&lt;=Main!AN$4,ISBLANK($N67)),0,Main!AN62)</f>
        <v>0</v>
      </c>
      <c r="BC67" s="35">
        <f>IF(OR($A$1&lt;=Main!AO$4,ISBLANK($N67)),0,Main!AO62)</f>
        <v>0</v>
      </c>
      <c r="BD67" s="35">
        <f>IF(OR($A$1&lt;=Main!AP$4,ISBLANK($N67)),0,Main!AP62)</f>
        <v>0</v>
      </c>
      <c r="BE67" s="35">
        <f>IF(OR($A$1&lt;=Main!AQ$4,ISBLANK($N67)),0,Main!AQ62)</f>
        <v>0</v>
      </c>
      <c r="BF67" s="35">
        <f>IF(OR($A$1&lt;=Main!AR$4,ISBLANK($N67)),0,Main!AR62)</f>
        <v>0</v>
      </c>
      <c r="BG67" s="35">
        <f>IF(OR($A$1&lt;=Main!AS$4,ISBLANK($N67)),0,Main!AS62)</f>
        <v>0</v>
      </c>
      <c r="BH67" s="35">
        <f>IF(OR($A$1&lt;=Main!AT$4,ISBLANK($N67)),0,Main!AT62)</f>
        <v>0</v>
      </c>
      <c r="BI67" s="35">
        <f>IF(OR($A$1&lt;=Main!AU$4,ISBLANK($N67)),0,Main!AU62)</f>
        <v>0</v>
      </c>
      <c r="BJ67" s="35">
        <f>IF(OR($A$1&lt;=Main!AV$4,ISBLANK($N67)),0,Main!AV62)</f>
        <v>0</v>
      </c>
    </row>
    <row r="68" spans="12:62">
      <c r="N68" s="6" t="str">
        <f>Main!$A63&amp;Main!$B63</f>
        <v/>
      </c>
      <c r="O68" s="145">
        <f t="shared" si="2"/>
        <v>0</v>
      </c>
      <c r="P68" s="150">
        <f t="shared" si="5"/>
        <v>1</v>
      </c>
      <c r="Q68" s="150" t="str">
        <f ca="1">IF(Main!$AY63&lt;&gt;"#",$P68-Main!$AY63,"#")</f>
        <v>#</v>
      </c>
      <c r="R68" s="35">
        <f>Main!E63*Mask!G$23</f>
        <v>0</v>
      </c>
      <c r="S68" s="35">
        <f>Main!F63*Mask!H$23</f>
        <v>0</v>
      </c>
      <c r="T68" s="35">
        <f>Main!G63*Mask!I$23</f>
        <v>0</v>
      </c>
      <c r="U68" s="35">
        <f>Main!H63*Mask!J$23</f>
        <v>0</v>
      </c>
      <c r="V68" s="35">
        <f>Main!I63*Mask!K$23</f>
        <v>0</v>
      </c>
      <c r="W68" s="35">
        <f>Main!J63*Mask!L$23</f>
        <v>0</v>
      </c>
      <c r="X68" s="35">
        <f>Main!K63*Mask!M$23</f>
        <v>0</v>
      </c>
      <c r="Y68" s="35">
        <f>Main!L63*Mask!N$23</f>
        <v>0</v>
      </c>
      <c r="Z68" s="35">
        <f>Main!M63*Mask!O$23</f>
        <v>0</v>
      </c>
      <c r="AA68" s="35">
        <f>Main!N63*Mask!P$23</f>
        <v>0</v>
      </c>
      <c r="AB68" s="35">
        <f>Main!O63*Mask!Q$23</f>
        <v>0</v>
      </c>
      <c r="AC68" s="35">
        <f>Main!P63*Mask!R$23</f>
        <v>0</v>
      </c>
      <c r="AD68" s="35">
        <f>Main!Q63*Mask!S$23</f>
        <v>0</v>
      </c>
      <c r="AE68" s="35">
        <f>Main!R63*Mask!T$23</f>
        <v>0</v>
      </c>
      <c r="AF68" s="35">
        <f>Main!S63*Mask!U$23</f>
        <v>0</v>
      </c>
      <c r="AG68" s="35">
        <f>Main!T63*Mask!V$23</f>
        <v>0</v>
      </c>
      <c r="AH68" s="35">
        <f>Main!U63*Mask!W$23</f>
        <v>0</v>
      </c>
      <c r="AI68" s="35">
        <f>Main!V63*Mask!X$23</f>
        <v>0</v>
      </c>
      <c r="AJ68" s="35">
        <f>Main!W63*Mask!Y$23</f>
        <v>0</v>
      </c>
      <c r="AK68" s="35">
        <f>Main!X63*Mask!Z$23</f>
        <v>0</v>
      </c>
      <c r="AL68" s="35">
        <f>Main!Y63*Mask!AA$23</f>
        <v>0</v>
      </c>
      <c r="AM68" s="35">
        <f>Main!Z63*Mask!AB$23</f>
        <v>0</v>
      </c>
      <c r="AN68" s="35"/>
      <c r="AO68" s="35">
        <f>IF(OR($A$1&lt;=Main!AA$4,ISBLANK($N68)),0,Main!AA63)</f>
        <v>0</v>
      </c>
      <c r="AP68" s="35">
        <f>IF(OR($A$1&lt;=Main!AB$4,ISBLANK($N68)),0,Main!AB63)</f>
        <v>0</v>
      </c>
      <c r="AQ68" s="35">
        <f>IF(OR($A$1&lt;=Main!AC$4,ISBLANK($N68)),0,Main!AC63)</f>
        <v>0</v>
      </c>
      <c r="AR68" s="35">
        <f>IF(OR($A$1&lt;=Main!AD$4,ISBLANK($N68)),0,Main!AD63)</f>
        <v>0</v>
      </c>
      <c r="AS68" s="35">
        <f>IF(OR($A$1&lt;=Main!AE$4,ISBLANK($N68)),0,Main!AE63)</f>
        <v>0</v>
      </c>
      <c r="AT68" s="35">
        <f>IF(OR($A$1&lt;=Main!AF$4,ISBLANK($N68)),0,Main!AF63)</f>
        <v>0</v>
      </c>
      <c r="AU68" s="35">
        <f>IF(OR($A$1&lt;=Main!AG$4,ISBLANK($N68)),0,Main!AG63)</f>
        <v>0</v>
      </c>
      <c r="AV68" s="35">
        <f>IF(OR($A$1&lt;=Main!AH$4,ISBLANK($N68)),0,Main!AH63)</f>
        <v>0</v>
      </c>
      <c r="AW68" s="35">
        <f>IF(OR($A$1&lt;=Main!AI$4,ISBLANK($N68)),0,Main!AI63)</f>
        <v>0</v>
      </c>
      <c r="AX68" s="35">
        <f>IF(OR($A$1&lt;=Main!AJ$4,ISBLANK($N68)),0,Main!AJ63)</f>
        <v>0</v>
      </c>
      <c r="AY68" s="35">
        <f>IF(OR($A$1&lt;=Main!AK$4,ISBLANK($N68)),0,Main!AK63)</f>
        <v>0</v>
      </c>
      <c r="AZ68" s="35">
        <f>IF(OR($A$1&lt;=Main!AL$4,ISBLANK($N68)),0,Main!AL63)</f>
        <v>0</v>
      </c>
      <c r="BA68" s="35">
        <f>IF(OR($A$1&lt;=Main!AM$4,ISBLANK($N68)),0,Main!AM63)</f>
        <v>0</v>
      </c>
      <c r="BB68" s="35">
        <f>IF(OR($A$1&lt;=Main!AN$4,ISBLANK($N68)),0,Main!AN63)</f>
        <v>0</v>
      </c>
      <c r="BC68" s="35">
        <f>IF(OR($A$1&lt;=Main!AO$4,ISBLANK($N68)),0,Main!AO63)</f>
        <v>0</v>
      </c>
      <c r="BD68" s="35">
        <f>IF(OR($A$1&lt;=Main!AP$4,ISBLANK($N68)),0,Main!AP63)</f>
        <v>0</v>
      </c>
      <c r="BE68" s="35">
        <f>IF(OR($A$1&lt;=Main!AQ$4,ISBLANK($N68)),0,Main!AQ63)</f>
        <v>0</v>
      </c>
      <c r="BF68" s="35">
        <f>IF(OR($A$1&lt;=Main!AR$4,ISBLANK($N68)),0,Main!AR63)</f>
        <v>0</v>
      </c>
      <c r="BG68" s="35">
        <f>IF(OR($A$1&lt;=Main!AS$4,ISBLANK($N68)),0,Main!AS63)</f>
        <v>0</v>
      </c>
      <c r="BH68" s="35">
        <f>IF(OR($A$1&lt;=Main!AT$4,ISBLANK($N68)),0,Main!AT63)</f>
        <v>0</v>
      </c>
      <c r="BI68" s="35">
        <f>IF(OR($A$1&lt;=Main!AU$4,ISBLANK($N68)),0,Main!AU63)</f>
        <v>0</v>
      </c>
      <c r="BJ68" s="35">
        <f>IF(OR($A$1&lt;=Main!AV$4,ISBLANK($N68)),0,Main!AV63)</f>
        <v>0</v>
      </c>
    </row>
    <row r="69" spans="12:62">
      <c r="N69" s="6" t="str">
        <f>Main!$A64&amp;Main!$B64</f>
        <v/>
      </c>
      <c r="O69" s="145">
        <f t="shared" si="2"/>
        <v>0</v>
      </c>
      <c r="P69" s="150">
        <f t="shared" si="5"/>
        <v>1</v>
      </c>
      <c r="Q69" s="150" t="str">
        <f ca="1">IF(Main!$AY64&lt;&gt;"#",$P69-Main!$AY64,"#")</f>
        <v>#</v>
      </c>
      <c r="R69" s="35">
        <f>Main!E64*Mask!G$23</f>
        <v>0</v>
      </c>
      <c r="S69" s="35">
        <f>Main!F64*Mask!H$23</f>
        <v>0</v>
      </c>
      <c r="T69" s="35">
        <f>Main!G64*Mask!I$23</f>
        <v>0</v>
      </c>
      <c r="U69" s="35">
        <f>Main!H64*Mask!J$23</f>
        <v>0</v>
      </c>
      <c r="V69" s="35">
        <f>Main!I64*Mask!K$23</f>
        <v>0</v>
      </c>
      <c r="W69" s="35">
        <f>Main!J64*Mask!L$23</f>
        <v>0</v>
      </c>
      <c r="X69" s="35">
        <f>Main!K64*Mask!M$23</f>
        <v>0</v>
      </c>
      <c r="Y69" s="35">
        <f>Main!L64*Mask!N$23</f>
        <v>0</v>
      </c>
      <c r="Z69" s="35">
        <f>Main!M64*Mask!O$23</f>
        <v>0</v>
      </c>
      <c r="AA69" s="35">
        <f>Main!N64*Mask!P$23</f>
        <v>0</v>
      </c>
      <c r="AB69" s="35">
        <f>Main!O64*Mask!Q$23</f>
        <v>0</v>
      </c>
      <c r="AC69" s="35">
        <f>Main!P64*Mask!R$23</f>
        <v>0</v>
      </c>
      <c r="AD69" s="35">
        <f>Main!Q64*Mask!S$23</f>
        <v>0</v>
      </c>
      <c r="AE69" s="35">
        <f>Main!R64*Mask!T$23</f>
        <v>0</v>
      </c>
      <c r="AF69" s="35">
        <f>Main!S64*Mask!U$23</f>
        <v>0</v>
      </c>
      <c r="AG69" s="35">
        <f>Main!T64*Mask!V$23</f>
        <v>0</v>
      </c>
      <c r="AH69" s="35">
        <f>Main!U64*Mask!W$23</f>
        <v>0</v>
      </c>
      <c r="AI69" s="35">
        <f>Main!V64*Mask!X$23</f>
        <v>0</v>
      </c>
      <c r="AJ69" s="35">
        <f>Main!W64*Mask!Y$23</f>
        <v>0</v>
      </c>
      <c r="AK69" s="35">
        <f>Main!X64*Mask!Z$23</f>
        <v>0</v>
      </c>
      <c r="AL69" s="35">
        <f>Main!Y64*Mask!AA$23</f>
        <v>0</v>
      </c>
      <c r="AM69" s="35">
        <f>Main!Z64*Mask!AB$23</f>
        <v>0</v>
      </c>
      <c r="AN69" s="35"/>
      <c r="AO69" s="35">
        <f>IF(OR($A$1&lt;=Main!AA$4,ISBLANK($N69)),0,Main!AA64)</f>
        <v>0</v>
      </c>
      <c r="AP69" s="35">
        <f>IF(OR($A$1&lt;=Main!AB$4,ISBLANK($N69)),0,Main!AB64)</f>
        <v>0</v>
      </c>
      <c r="AQ69" s="35">
        <f>IF(OR($A$1&lt;=Main!AC$4,ISBLANK($N69)),0,Main!AC64)</f>
        <v>0</v>
      </c>
      <c r="AR69" s="35">
        <f>IF(OR($A$1&lt;=Main!AD$4,ISBLANK($N69)),0,Main!AD64)</f>
        <v>0</v>
      </c>
      <c r="AS69" s="35">
        <f>IF(OR($A$1&lt;=Main!AE$4,ISBLANK($N69)),0,Main!AE64)</f>
        <v>0</v>
      </c>
      <c r="AT69" s="35">
        <f>IF(OR($A$1&lt;=Main!AF$4,ISBLANK($N69)),0,Main!AF64)</f>
        <v>0</v>
      </c>
      <c r="AU69" s="35">
        <f>IF(OR($A$1&lt;=Main!AG$4,ISBLANK($N69)),0,Main!AG64)</f>
        <v>0</v>
      </c>
      <c r="AV69" s="35">
        <f>IF(OR($A$1&lt;=Main!AH$4,ISBLANK($N69)),0,Main!AH64)</f>
        <v>0</v>
      </c>
      <c r="AW69" s="35">
        <f>IF(OR($A$1&lt;=Main!AI$4,ISBLANK($N69)),0,Main!AI64)</f>
        <v>0</v>
      </c>
      <c r="AX69" s="35">
        <f>IF(OR($A$1&lt;=Main!AJ$4,ISBLANK($N69)),0,Main!AJ64)</f>
        <v>0</v>
      </c>
      <c r="AY69" s="35">
        <f>IF(OR($A$1&lt;=Main!AK$4,ISBLANK($N69)),0,Main!AK64)</f>
        <v>0</v>
      </c>
      <c r="AZ69" s="35">
        <f>IF(OR($A$1&lt;=Main!AL$4,ISBLANK($N69)),0,Main!AL64)</f>
        <v>0</v>
      </c>
      <c r="BA69" s="35">
        <f>IF(OR($A$1&lt;=Main!AM$4,ISBLANK($N69)),0,Main!AM64)</f>
        <v>0</v>
      </c>
      <c r="BB69" s="35">
        <f>IF(OR($A$1&lt;=Main!AN$4,ISBLANK($N69)),0,Main!AN64)</f>
        <v>0</v>
      </c>
      <c r="BC69" s="35">
        <f>IF(OR($A$1&lt;=Main!AO$4,ISBLANK($N69)),0,Main!AO64)</f>
        <v>0</v>
      </c>
      <c r="BD69" s="35">
        <f>IF(OR($A$1&lt;=Main!AP$4,ISBLANK($N69)),0,Main!AP64)</f>
        <v>0</v>
      </c>
      <c r="BE69" s="35">
        <f>IF(OR($A$1&lt;=Main!AQ$4,ISBLANK($N69)),0,Main!AQ64)</f>
        <v>0</v>
      </c>
      <c r="BF69" s="35">
        <f>IF(OR($A$1&lt;=Main!AR$4,ISBLANK($N69)),0,Main!AR64)</f>
        <v>0</v>
      </c>
      <c r="BG69" s="35">
        <f>IF(OR($A$1&lt;=Main!AS$4,ISBLANK($N69)),0,Main!AS64)</f>
        <v>0</v>
      </c>
      <c r="BH69" s="35">
        <f>IF(OR($A$1&lt;=Main!AT$4,ISBLANK($N69)),0,Main!AT64)</f>
        <v>0</v>
      </c>
      <c r="BI69" s="35">
        <f>IF(OR($A$1&lt;=Main!AU$4,ISBLANK($N69)),0,Main!AU64)</f>
        <v>0</v>
      </c>
      <c r="BJ69" s="35">
        <f>IF(OR($A$1&lt;=Main!AV$4,ISBLANK($N69)),0,Main!AV64)</f>
        <v>0</v>
      </c>
    </row>
    <row r="70" spans="12:62">
      <c r="L70" s="146">
        <f>VLOOKUP($E11,Mask!$A$2:$C$102,$M$8,0)</f>
        <v>0</v>
      </c>
      <c r="M70" s="6">
        <f>L70*(1+$D$7)*$D$4/100*$D$8</f>
        <v>0</v>
      </c>
      <c r="N70" s="6" t="str">
        <f>Main!$A65&amp;Main!$B65</f>
        <v/>
      </c>
      <c r="O70" s="145">
        <f t="shared" si="2"/>
        <v>0</v>
      </c>
      <c r="P70" s="150">
        <f t="shared" si="5"/>
        <v>1</v>
      </c>
      <c r="Q70" s="150" t="str">
        <f ca="1">IF(Main!$AY65&lt;&gt;"#",$P70-Main!$AY65,"#")</f>
        <v>#</v>
      </c>
      <c r="R70" s="35">
        <f>Main!E65*Mask!G$23</f>
        <v>0</v>
      </c>
      <c r="S70" s="35">
        <f>Main!F65*Mask!H$23</f>
        <v>0</v>
      </c>
      <c r="T70" s="35">
        <f>Main!G65*Mask!I$23</f>
        <v>0</v>
      </c>
      <c r="U70" s="35">
        <f>Main!H65*Mask!J$23</f>
        <v>0</v>
      </c>
      <c r="V70" s="35">
        <f>Main!I65*Mask!K$23</f>
        <v>0</v>
      </c>
      <c r="W70" s="35">
        <f>Main!J65*Mask!L$23</f>
        <v>0</v>
      </c>
      <c r="X70" s="35">
        <f>Main!K65*Mask!M$23</f>
        <v>0</v>
      </c>
      <c r="Y70" s="35">
        <f>Main!L65*Mask!N$23</f>
        <v>0</v>
      </c>
      <c r="Z70" s="35">
        <f>Main!M65*Mask!O$23</f>
        <v>0</v>
      </c>
      <c r="AA70" s="35">
        <f>Main!N65*Mask!P$23</f>
        <v>0</v>
      </c>
      <c r="AB70" s="35">
        <f>Main!O65*Mask!Q$23</f>
        <v>0</v>
      </c>
      <c r="AC70" s="35">
        <f>Main!P65*Mask!R$23</f>
        <v>0</v>
      </c>
      <c r="AD70" s="35">
        <f>Main!Q65*Mask!S$23</f>
        <v>0</v>
      </c>
      <c r="AE70" s="35">
        <f>Main!R65*Mask!T$23</f>
        <v>0</v>
      </c>
      <c r="AF70" s="35">
        <f>Main!S65*Mask!U$23</f>
        <v>0</v>
      </c>
      <c r="AG70" s="35">
        <f>Main!T65*Mask!V$23</f>
        <v>0</v>
      </c>
      <c r="AH70" s="35">
        <f>Main!U65*Mask!W$23</f>
        <v>0</v>
      </c>
      <c r="AI70" s="35">
        <f>Main!V65*Mask!X$23</f>
        <v>0</v>
      </c>
      <c r="AJ70" s="35">
        <f>Main!W65*Mask!Y$23</f>
        <v>0</v>
      </c>
      <c r="AK70" s="35">
        <f>Main!X65*Mask!Z$23</f>
        <v>0</v>
      </c>
      <c r="AL70" s="35">
        <f>Main!Y65*Mask!AA$23</f>
        <v>0</v>
      </c>
      <c r="AM70" s="35">
        <f>Main!Z65*Mask!AB$23</f>
        <v>0</v>
      </c>
      <c r="AN70" s="35"/>
      <c r="AO70" s="35">
        <f>IF(OR($A$1&lt;=Main!AA$4,ISBLANK($N70)),0,Main!AA65)</f>
        <v>0</v>
      </c>
      <c r="AP70" s="35">
        <f>IF(OR($A$1&lt;=Main!AB$4,ISBLANK($N70)),0,Main!AB65)</f>
        <v>0</v>
      </c>
      <c r="AQ70" s="35">
        <f>IF(OR($A$1&lt;=Main!AC$4,ISBLANK($N70)),0,Main!AC65)</f>
        <v>0</v>
      </c>
      <c r="AR70" s="35">
        <f>IF(OR($A$1&lt;=Main!AD$4,ISBLANK($N70)),0,Main!AD65)</f>
        <v>0</v>
      </c>
      <c r="AS70" s="35">
        <f>IF(OR($A$1&lt;=Main!AE$4,ISBLANK($N70)),0,Main!AE65)</f>
        <v>0</v>
      </c>
      <c r="AT70" s="35">
        <f>IF(OR($A$1&lt;=Main!AF$4,ISBLANK($N70)),0,Main!AF65)</f>
        <v>0</v>
      </c>
      <c r="AU70" s="35">
        <f>IF(OR($A$1&lt;=Main!AG$4,ISBLANK($N70)),0,Main!AG65)</f>
        <v>0</v>
      </c>
      <c r="AV70" s="35">
        <f>IF(OR($A$1&lt;=Main!AH$4,ISBLANK($N70)),0,Main!AH65)</f>
        <v>0</v>
      </c>
      <c r="AW70" s="35">
        <f>IF(OR($A$1&lt;=Main!AI$4,ISBLANK($N70)),0,Main!AI65)</f>
        <v>0</v>
      </c>
      <c r="AX70" s="35">
        <f>IF(OR($A$1&lt;=Main!AJ$4,ISBLANK($N70)),0,Main!AJ65)</f>
        <v>0</v>
      </c>
      <c r="AY70" s="35">
        <f>IF(OR($A$1&lt;=Main!AK$4,ISBLANK($N70)),0,Main!AK65)</f>
        <v>0</v>
      </c>
      <c r="AZ70" s="35">
        <f>IF(OR($A$1&lt;=Main!AL$4,ISBLANK($N70)),0,Main!AL65)</f>
        <v>0</v>
      </c>
      <c r="BA70" s="35">
        <f>IF(OR($A$1&lt;=Main!AM$4,ISBLANK($N70)),0,Main!AM65)</f>
        <v>0</v>
      </c>
      <c r="BB70" s="35">
        <f>IF(OR($A$1&lt;=Main!AN$4,ISBLANK($N70)),0,Main!AN65)</f>
        <v>0</v>
      </c>
      <c r="BC70" s="35">
        <f>IF(OR($A$1&lt;=Main!AO$4,ISBLANK($N70)),0,Main!AO65)</f>
        <v>0</v>
      </c>
      <c r="BD70" s="35">
        <f>IF(OR($A$1&lt;=Main!AP$4,ISBLANK($N70)),0,Main!AP65)</f>
        <v>0</v>
      </c>
      <c r="BE70" s="35">
        <f>IF(OR($A$1&lt;=Main!AQ$4,ISBLANK($N70)),0,Main!AQ65)</f>
        <v>0</v>
      </c>
      <c r="BF70" s="35">
        <f>IF(OR($A$1&lt;=Main!AR$4,ISBLANK($N70)),0,Main!AR65)</f>
        <v>0</v>
      </c>
      <c r="BG70" s="35">
        <f>IF(OR($A$1&lt;=Main!AS$4,ISBLANK($N70)),0,Main!AS65)</f>
        <v>0</v>
      </c>
      <c r="BH70" s="35">
        <f>IF(OR($A$1&lt;=Main!AT$4,ISBLANK($N70)),0,Main!AT65)</f>
        <v>0</v>
      </c>
      <c r="BI70" s="35">
        <f>IF(OR($A$1&lt;=Main!AU$4,ISBLANK($N70)),0,Main!AU65)</f>
        <v>0</v>
      </c>
      <c r="BJ70" s="35">
        <f>IF(OR($A$1&lt;=Main!AV$4,ISBLANK($N70)),0,Main!AV65)</f>
        <v>0</v>
      </c>
    </row>
    <row r="71" spans="12:62">
      <c r="L71" s="146">
        <f>VLOOKUP($E12,Mask!$A$2:$C$102,$M$8,0)</f>
        <v>0</v>
      </c>
      <c r="M71" s="6">
        <f t="shared" ref="M71:M119" si="6">L71*(1+$D$7)*$D$4/100*$D$8</f>
        <v>0</v>
      </c>
      <c r="N71" s="6" t="str">
        <f>Main!$A66&amp;Main!$B66</f>
        <v/>
      </c>
      <c r="O71" s="145">
        <f t="shared" si="2"/>
        <v>0</v>
      </c>
      <c r="P71" s="150">
        <f t="shared" si="5"/>
        <v>1</v>
      </c>
      <c r="Q71" s="150" t="str">
        <f ca="1">IF(Main!$AY66&lt;&gt;"#",$P71-Main!$AY66,"#")</f>
        <v>#</v>
      </c>
      <c r="R71" s="35">
        <f>Main!E66*Mask!G$23</f>
        <v>0</v>
      </c>
      <c r="S71" s="35">
        <f>Main!F66*Mask!H$23</f>
        <v>0</v>
      </c>
      <c r="T71" s="35">
        <f>Main!G66*Mask!I$23</f>
        <v>0</v>
      </c>
      <c r="U71" s="35">
        <f>Main!H66*Mask!J$23</f>
        <v>0</v>
      </c>
      <c r="V71" s="35">
        <f>Main!I66*Mask!K$23</f>
        <v>0</v>
      </c>
      <c r="W71" s="35">
        <f>Main!J66*Mask!L$23</f>
        <v>0</v>
      </c>
      <c r="X71" s="35">
        <f>Main!K66*Mask!M$23</f>
        <v>0</v>
      </c>
      <c r="Y71" s="35">
        <f>Main!L66*Mask!N$23</f>
        <v>0</v>
      </c>
      <c r="Z71" s="35">
        <f>Main!M66*Mask!O$23</f>
        <v>0</v>
      </c>
      <c r="AA71" s="35">
        <f>Main!N66*Mask!P$23</f>
        <v>0</v>
      </c>
      <c r="AB71" s="35">
        <f>Main!O66*Mask!Q$23</f>
        <v>0</v>
      </c>
      <c r="AC71" s="35">
        <f>Main!P66*Mask!R$23</f>
        <v>0</v>
      </c>
      <c r="AD71" s="35">
        <f>Main!Q66*Mask!S$23</f>
        <v>0</v>
      </c>
      <c r="AE71" s="35">
        <f>Main!R66*Mask!T$23</f>
        <v>0</v>
      </c>
      <c r="AF71" s="35">
        <f>Main!S66*Mask!U$23</f>
        <v>0</v>
      </c>
      <c r="AG71" s="35">
        <f>Main!T66*Mask!V$23</f>
        <v>0</v>
      </c>
      <c r="AH71" s="35">
        <f>Main!U66*Mask!W$23</f>
        <v>0</v>
      </c>
      <c r="AI71" s="35">
        <f>Main!V66*Mask!X$23</f>
        <v>0</v>
      </c>
      <c r="AJ71" s="35">
        <f>Main!W66*Mask!Y$23</f>
        <v>0</v>
      </c>
      <c r="AK71" s="35">
        <f>Main!X66*Mask!Z$23</f>
        <v>0</v>
      </c>
      <c r="AL71" s="35">
        <f>Main!Y66*Mask!AA$23</f>
        <v>0</v>
      </c>
      <c r="AM71" s="35">
        <f>Main!Z66*Mask!AB$23</f>
        <v>0</v>
      </c>
      <c r="AN71" s="35"/>
      <c r="AO71" s="35">
        <f>IF(OR($A$1&lt;=Main!AA$4,ISBLANK($N71)),0,Main!AA66)</f>
        <v>0</v>
      </c>
      <c r="AP71" s="35">
        <f>IF(OR($A$1&lt;=Main!AB$4,ISBLANK($N71)),0,Main!AB66)</f>
        <v>0</v>
      </c>
      <c r="AQ71" s="35">
        <f>IF(OR($A$1&lt;=Main!AC$4,ISBLANK($N71)),0,Main!AC66)</f>
        <v>0</v>
      </c>
      <c r="AR71" s="35">
        <f>IF(OR($A$1&lt;=Main!AD$4,ISBLANK($N71)),0,Main!AD66)</f>
        <v>0</v>
      </c>
      <c r="AS71" s="35">
        <f>IF(OR($A$1&lt;=Main!AE$4,ISBLANK($N71)),0,Main!AE66)</f>
        <v>0</v>
      </c>
      <c r="AT71" s="35">
        <f>IF(OR($A$1&lt;=Main!AF$4,ISBLANK($N71)),0,Main!AF66)</f>
        <v>0</v>
      </c>
      <c r="AU71" s="35">
        <f>IF(OR($A$1&lt;=Main!AG$4,ISBLANK($N71)),0,Main!AG66)</f>
        <v>0</v>
      </c>
      <c r="AV71" s="35">
        <f>IF(OR($A$1&lt;=Main!AH$4,ISBLANK($N71)),0,Main!AH66)</f>
        <v>0</v>
      </c>
      <c r="AW71" s="35">
        <f>IF(OR($A$1&lt;=Main!AI$4,ISBLANK($N71)),0,Main!AI66)</f>
        <v>0</v>
      </c>
      <c r="AX71" s="35">
        <f>IF(OR($A$1&lt;=Main!AJ$4,ISBLANK($N71)),0,Main!AJ66)</f>
        <v>0</v>
      </c>
      <c r="AY71" s="35">
        <f>IF(OR($A$1&lt;=Main!AK$4,ISBLANK($N71)),0,Main!AK66)</f>
        <v>0</v>
      </c>
      <c r="AZ71" s="35">
        <f>IF(OR($A$1&lt;=Main!AL$4,ISBLANK($N71)),0,Main!AL66)</f>
        <v>0</v>
      </c>
      <c r="BA71" s="35">
        <f>IF(OR($A$1&lt;=Main!AM$4,ISBLANK($N71)),0,Main!AM66)</f>
        <v>0</v>
      </c>
      <c r="BB71" s="35">
        <f>IF(OR($A$1&lt;=Main!AN$4,ISBLANK($N71)),0,Main!AN66)</f>
        <v>0</v>
      </c>
      <c r="BC71" s="35">
        <f>IF(OR($A$1&lt;=Main!AO$4,ISBLANK($N71)),0,Main!AO66)</f>
        <v>0</v>
      </c>
      <c r="BD71" s="35">
        <f>IF(OR($A$1&lt;=Main!AP$4,ISBLANK($N71)),0,Main!AP66)</f>
        <v>0</v>
      </c>
      <c r="BE71" s="35">
        <f>IF(OR($A$1&lt;=Main!AQ$4,ISBLANK($N71)),0,Main!AQ66)</f>
        <v>0</v>
      </c>
      <c r="BF71" s="35">
        <f>IF(OR($A$1&lt;=Main!AR$4,ISBLANK($N71)),0,Main!AR66)</f>
        <v>0</v>
      </c>
      <c r="BG71" s="35">
        <f>IF(OR($A$1&lt;=Main!AS$4,ISBLANK($N71)),0,Main!AS66)</f>
        <v>0</v>
      </c>
      <c r="BH71" s="35">
        <f>IF(OR($A$1&lt;=Main!AT$4,ISBLANK($N71)),0,Main!AT66)</f>
        <v>0</v>
      </c>
      <c r="BI71" s="35">
        <f>IF(OR($A$1&lt;=Main!AU$4,ISBLANK($N71)),0,Main!AU66)</f>
        <v>0</v>
      </c>
      <c r="BJ71" s="35">
        <f>IF(OR($A$1&lt;=Main!AV$4,ISBLANK($N71)),0,Main!AV66)</f>
        <v>0</v>
      </c>
    </row>
    <row r="72" spans="12:62">
      <c r="L72" s="146">
        <f>VLOOKUP($E13,Mask!$A$2:$C$102,$M$8,0)</f>
        <v>0</v>
      </c>
      <c r="M72" s="6">
        <f t="shared" si="6"/>
        <v>0</v>
      </c>
      <c r="N72" s="6" t="str">
        <f>Main!$A67&amp;Main!$B67</f>
        <v/>
      </c>
      <c r="O72" s="145">
        <f t="shared" si="2"/>
        <v>0</v>
      </c>
      <c r="P72" s="150">
        <f t="shared" si="5"/>
        <v>1</v>
      </c>
      <c r="Q72" s="150" t="str">
        <f ca="1">IF(Main!$AY67&lt;&gt;"#",$P72-Main!$AY67,"#")</f>
        <v>#</v>
      </c>
      <c r="R72" s="35">
        <f>Main!E67*Mask!G$23</f>
        <v>0</v>
      </c>
      <c r="S72" s="35">
        <f>Main!F67*Mask!H$23</f>
        <v>0</v>
      </c>
      <c r="T72" s="35">
        <f>Main!G67*Mask!I$23</f>
        <v>0</v>
      </c>
      <c r="U72" s="35">
        <f>Main!H67*Mask!J$23</f>
        <v>0</v>
      </c>
      <c r="V72" s="35">
        <f>Main!I67*Mask!K$23</f>
        <v>0</v>
      </c>
      <c r="W72" s="35">
        <f>Main!J67*Mask!L$23</f>
        <v>0</v>
      </c>
      <c r="X72" s="35">
        <f>Main!K67*Mask!M$23</f>
        <v>0</v>
      </c>
      <c r="Y72" s="35">
        <f>Main!L67*Mask!N$23</f>
        <v>0</v>
      </c>
      <c r="Z72" s="35">
        <f>Main!M67*Mask!O$23</f>
        <v>0</v>
      </c>
      <c r="AA72" s="35">
        <f>Main!N67*Mask!P$23</f>
        <v>0</v>
      </c>
      <c r="AB72" s="35">
        <f>Main!O67*Mask!Q$23</f>
        <v>0</v>
      </c>
      <c r="AC72" s="35">
        <f>Main!P67*Mask!R$23</f>
        <v>0</v>
      </c>
      <c r="AD72" s="35">
        <f>Main!Q67*Mask!S$23</f>
        <v>0</v>
      </c>
      <c r="AE72" s="35">
        <f>Main!R67*Mask!T$23</f>
        <v>0</v>
      </c>
      <c r="AF72" s="35">
        <f>Main!S67*Mask!U$23</f>
        <v>0</v>
      </c>
      <c r="AG72" s="35">
        <f>Main!T67*Mask!V$23</f>
        <v>0</v>
      </c>
      <c r="AH72" s="35">
        <f>Main!U67*Mask!W$23</f>
        <v>0</v>
      </c>
      <c r="AI72" s="35">
        <f>Main!V67*Mask!X$23</f>
        <v>0</v>
      </c>
      <c r="AJ72" s="35">
        <f>Main!W67*Mask!Y$23</f>
        <v>0</v>
      </c>
      <c r="AK72" s="35">
        <f>Main!X67*Mask!Z$23</f>
        <v>0</v>
      </c>
      <c r="AL72" s="35">
        <f>Main!Y67*Mask!AA$23</f>
        <v>0</v>
      </c>
      <c r="AM72" s="35">
        <f>Main!Z67*Mask!AB$23</f>
        <v>0</v>
      </c>
      <c r="AN72" s="35"/>
      <c r="AO72" s="35">
        <f>IF(OR($A$1&lt;=Main!AA$4,ISBLANK($N72)),0,Main!AA67)</f>
        <v>0</v>
      </c>
      <c r="AP72" s="35">
        <f>IF(OR($A$1&lt;=Main!AB$4,ISBLANK($N72)),0,Main!AB67)</f>
        <v>0</v>
      </c>
      <c r="AQ72" s="35">
        <f>IF(OR($A$1&lt;=Main!AC$4,ISBLANK($N72)),0,Main!AC67)</f>
        <v>0</v>
      </c>
      <c r="AR72" s="35">
        <f>IF(OR($A$1&lt;=Main!AD$4,ISBLANK($N72)),0,Main!AD67)</f>
        <v>0</v>
      </c>
      <c r="AS72" s="35">
        <f>IF(OR($A$1&lt;=Main!AE$4,ISBLANK($N72)),0,Main!AE67)</f>
        <v>0</v>
      </c>
      <c r="AT72" s="35">
        <f>IF(OR($A$1&lt;=Main!AF$4,ISBLANK($N72)),0,Main!AF67)</f>
        <v>0</v>
      </c>
      <c r="AU72" s="35">
        <f>IF(OR($A$1&lt;=Main!AG$4,ISBLANK($N72)),0,Main!AG67)</f>
        <v>0</v>
      </c>
      <c r="AV72" s="35">
        <f>IF(OR($A$1&lt;=Main!AH$4,ISBLANK($N72)),0,Main!AH67)</f>
        <v>0</v>
      </c>
      <c r="AW72" s="35">
        <f>IF(OR($A$1&lt;=Main!AI$4,ISBLANK($N72)),0,Main!AI67)</f>
        <v>0</v>
      </c>
      <c r="AX72" s="35">
        <f>IF(OR($A$1&lt;=Main!AJ$4,ISBLANK($N72)),0,Main!AJ67)</f>
        <v>0</v>
      </c>
      <c r="AY72" s="35">
        <f>IF(OR($A$1&lt;=Main!AK$4,ISBLANK($N72)),0,Main!AK67)</f>
        <v>0</v>
      </c>
      <c r="AZ72" s="35">
        <f>IF(OR($A$1&lt;=Main!AL$4,ISBLANK($N72)),0,Main!AL67)</f>
        <v>0</v>
      </c>
      <c r="BA72" s="35">
        <f>IF(OR($A$1&lt;=Main!AM$4,ISBLANK($N72)),0,Main!AM67)</f>
        <v>0</v>
      </c>
      <c r="BB72" s="35">
        <f>IF(OR($A$1&lt;=Main!AN$4,ISBLANK($N72)),0,Main!AN67)</f>
        <v>0</v>
      </c>
      <c r="BC72" s="35">
        <f>IF(OR($A$1&lt;=Main!AO$4,ISBLANK($N72)),0,Main!AO67)</f>
        <v>0</v>
      </c>
      <c r="BD72" s="35">
        <f>IF(OR($A$1&lt;=Main!AP$4,ISBLANK($N72)),0,Main!AP67)</f>
        <v>0</v>
      </c>
      <c r="BE72" s="35">
        <f>IF(OR($A$1&lt;=Main!AQ$4,ISBLANK($N72)),0,Main!AQ67)</f>
        <v>0</v>
      </c>
      <c r="BF72" s="35">
        <f>IF(OR($A$1&lt;=Main!AR$4,ISBLANK($N72)),0,Main!AR67)</f>
        <v>0</v>
      </c>
      <c r="BG72" s="35">
        <f>IF(OR($A$1&lt;=Main!AS$4,ISBLANK($N72)),0,Main!AS67)</f>
        <v>0</v>
      </c>
      <c r="BH72" s="35">
        <f>IF(OR($A$1&lt;=Main!AT$4,ISBLANK($N72)),0,Main!AT67)</f>
        <v>0</v>
      </c>
      <c r="BI72" s="35">
        <f>IF(OR($A$1&lt;=Main!AU$4,ISBLANK($N72)),0,Main!AU67)</f>
        <v>0</v>
      </c>
      <c r="BJ72" s="35">
        <f>IF(OR($A$1&lt;=Main!AV$4,ISBLANK($N72)),0,Main!AV67)</f>
        <v>0</v>
      </c>
    </row>
    <row r="73" spans="12:62">
      <c r="L73" s="146">
        <f>VLOOKUP($E14,Mask!$A$2:$C$102,$M$8,0)</f>
        <v>0</v>
      </c>
      <c r="M73" s="6">
        <f t="shared" si="6"/>
        <v>0</v>
      </c>
      <c r="N73" s="6" t="str">
        <f>Main!$A68&amp;Main!$B68</f>
        <v/>
      </c>
      <c r="O73" s="145">
        <f t="shared" si="2"/>
        <v>0</v>
      </c>
      <c r="P73" s="150">
        <f t="shared" si="5"/>
        <v>1</v>
      </c>
      <c r="Q73" s="150" t="str">
        <f ca="1">IF(Main!$AY68&lt;&gt;"#",$P73-Main!$AY68,"#")</f>
        <v>#</v>
      </c>
      <c r="R73" s="35">
        <f>Main!E68*Mask!G$23</f>
        <v>0</v>
      </c>
      <c r="S73" s="35">
        <f>Main!F68*Mask!H$23</f>
        <v>0</v>
      </c>
      <c r="T73" s="35">
        <f>Main!G68*Mask!I$23</f>
        <v>0</v>
      </c>
      <c r="U73" s="35">
        <f>Main!H68*Mask!J$23</f>
        <v>0</v>
      </c>
      <c r="V73" s="35">
        <f>Main!I68*Mask!K$23</f>
        <v>0</v>
      </c>
      <c r="W73" s="35">
        <f>Main!J68*Mask!L$23</f>
        <v>0</v>
      </c>
      <c r="X73" s="35">
        <f>Main!K68*Mask!M$23</f>
        <v>0</v>
      </c>
      <c r="Y73" s="35">
        <f>Main!L68*Mask!N$23</f>
        <v>0</v>
      </c>
      <c r="Z73" s="35">
        <f>Main!M68*Mask!O$23</f>
        <v>0</v>
      </c>
      <c r="AA73" s="35">
        <f>Main!N68*Mask!P$23</f>
        <v>0</v>
      </c>
      <c r="AB73" s="35">
        <f>Main!O68*Mask!Q$23</f>
        <v>0</v>
      </c>
      <c r="AC73" s="35">
        <f>Main!P68*Mask!R$23</f>
        <v>0</v>
      </c>
      <c r="AD73" s="35">
        <f>Main!Q68*Mask!S$23</f>
        <v>0</v>
      </c>
      <c r="AE73" s="35">
        <f>Main!R68*Mask!T$23</f>
        <v>0</v>
      </c>
      <c r="AF73" s="35">
        <f>Main!S68*Mask!U$23</f>
        <v>0</v>
      </c>
      <c r="AG73" s="35">
        <f>Main!T68*Mask!V$23</f>
        <v>0</v>
      </c>
      <c r="AH73" s="35">
        <f>Main!U68*Mask!W$23</f>
        <v>0</v>
      </c>
      <c r="AI73" s="35">
        <f>Main!V68*Mask!X$23</f>
        <v>0</v>
      </c>
      <c r="AJ73" s="35">
        <f>Main!W68*Mask!Y$23</f>
        <v>0</v>
      </c>
      <c r="AK73" s="35">
        <f>Main!X68*Mask!Z$23</f>
        <v>0</v>
      </c>
      <c r="AL73" s="35">
        <f>Main!Y68*Mask!AA$23</f>
        <v>0</v>
      </c>
      <c r="AM73" s="35">
        <f>Main!Z68*Mask!AB$23</f>
        <v>0</v>
      </c>
      <c r="AN73" s="35"/>
      <c r="AO73" s="35">
        <f>IF(OR($A$1&lt;=Main!AA$4,ISBLANK($N73)),0,Main!AA68)</f>
        <v>0</v>
      </c>
      <c r="AP73" s="35">
        <f>IF(OR($A$1&lt;=Main!AB$4,ISBLANK($N73)),0,Main!AB68)</f>
        <v>0</v>
      </c>
      <c r="AQ73" s="35">
        <f>IF(OR($A$1&lt;=Main!AC$4,ISBLANK($N73)),0,Main!AC68)</f>
        <v>0</v>
      </c>
      <c r="AR73" s="35">
        <f>IF(OR($A$1&lt;=Main!AD$4,ISBLANK($N73)),0,Main!AD68)</f>
        <v>0</v>
      </c>
      <c r="AS73" s="35">
        <f>IF(OR($A$1&lt;=Main!AE$4,ISBLANK($N73)),0,Main!AE68)</f>
        <v>0</v>
      </c>
      <c r="AT73" s="35">
        <f>IF(OR($A$1&lt;=Main!AF$4,ISBLANK($N73)),0,Main!AF68)</f>
        <v>0</v>
      </c>
      <c r="AU73" s="35">
        <f>IF(OR($A$1&lt;=Main!AG$4,ISBLANK($N73)),0,Main!AG68)</f>
        <v>0</v>
      </c>
      <c r="AV73" s="35">
        <f>IF(OR($A$1&lt;=Main!AH$4,ISBLANK($N73)),0,Main!AH68)</f>
        <v>0</v>
      </c>
      <c r="AW73" s="35">
        <f>IF(OR($A$1&lt;=Main!AI$4,ISBLANK($N73)),0,Main!AI68)</f>
        <v>0</v>
      </c>
      <c r="AX73" s="35">
        <f>IF(OR($A$1&lt;=Main!AJ$4,ISBLANK($N73)),0,Main!AJ68)</f>
        <v>0</v>
      </c>
      <c r="AY73" s="35">
        <f>IF(OR($A$1&lt;=Main!AK$4,ISBLANK($N73)),0,Main!AK68)</f>
        <v>0</v>
      </c>
      <c r="AZ73" s="35">
        <f>IF(OR($A$1&lt;=Main!AL$4,ISBLANK($N73)),0,Main!AL68)</f>
        <v>0</v>
      </c>
      <c r="BA73" s="35">
        <f>IF(OR($A$1&lt;=Main!AM$4,ISBLANK($N73)),0,Main!AM68)</f>
        <v>0</v>
      </c>
      <c r="BB73" s="35">
        <f>IF(OR($A$1&lt;=Main!AN$4,ISBLANK($N73)),0,Main!AN68)</f>
        <v>0</v>
      </c>
      <c r="BC73" s="35">
        <f>IF(OR($A$1&lt;=Main!AO$4,ISBLANK($N73)),0,Main!AO68)</f>
        <v>0</v>
      </c>
      <c r="BD73" s="35">
        <f>IF(OR($A$1&lt;=Main!AP$4,ISBLANK($N73)),0,Main!AP68)</f>
        <v>0</v>
      </c>
      <c r="BE73" s="35">
        <f>IF(OR($A$1&lt;=Main!AQ$4,ISBLANK($N73)),0,Main!AQ68)</f>
        <v>0</v>
      </c>
      <c r="BF73" s="35">
        <f>IF(OR($A$1&lt;=Main!AR$4,ISBLANK($N73)),0,Main!AR68)</f>
        <v>0</v>
      </c>
      <c r="BG73" s="35">
        <f>IF(OR($A$1&lt;=Main!AS$4,ISBLANK($N73)),0,Main!AS68)</f>
        <v>0</v>
      </c>
      <c r="BH73" s="35">
        <f>IF(OR($A$1&lt;=Main!AT$4,ISBLANK($N73)),0,Main!AT68)</f>
        <v>0</v>
      </c>
      <c r="BI73" s="35">
        <f>IF(OR($A$1&lt;=Main!AU$4,ISBLANK($N73)),0,Main!AU68)</f>
        <v>0</v>
      </c>
      <c r="BJ73" s="35">
        <f>IF(OR($A$1&lt;=Main!AV$4,ISBLANK($N73)),0,Main!AV68)</f>
        <v>0</v>
      </c>
    </row>
    <row r="74" spans="12:62">
      <c r="L74" s="146">
        <f>VLOOKUP($E15,Mask!$A$2:$C$102,$M$8,0)</f>
        <v>0</v>
      </c>
      <c r="M74" s="6">
        <f t="shared" si="6"/>
        <v>0</v>
      </c>
      <c r="N74" s="6" t="str">
        <f>Main!$A69&amp;Main!$B69</f>
        <v/>
      </c>
      <c r="O74" s="145">
        <f t="shared" si="2"/>
        <v>0</v>
      </c>
      <c r="P74" s="150">
        <f t="shared" si="5"/>
        <v>1</v>
      </c>
      <c r="Q74" s="150" t="str">
        <f ca="1">IF(Main!$AY69&lt;&gt;"#",$P74-Main!$AY69,"#")</f>
        <v>#</v>
      </c>
      <c r="R74" s="35">
        <f>Main!E69*Mask!G$23</f>
        <v>0</v>
      </c>
      <c r="S74" s="35">
        <f>Main!F69*Mask!H$23</f>
        <v>0</v>
      </c>
      <c r="T74" s="35">
        <f>Main!G69*Mask!I$23</f>
        <v>0</v>
      </c>
      <c r="U74" s="35">
        <f>Main!H69*Mask!J$23</f>
        <v>0</v>
      </c>
      <c r="V74" s="35">
        <f>Main!I69*Mask!K$23</f>
        <v>0</v>
      </c>
      <c r="W74" s="35">
        <f>Main!J69*Mask!L$23</f>
        <v>0</v>
      </c>
      <c r="X74" s="35">
        <f>Main!K69*Mask!M$23</f>
        <v>0</v>
      </c>
      <c r="Y74" s="35">
        <f>Main!L69*Mask!N$23</f>
        <v>0</v>
      </c>
      <c r="Z74" s="35">
        <f>Main!M69*Mask!O$23</f>
        <v>0</v>
      </c>
      <c r="AA74" s="35">
        <f>Main!N69*Mask!P$23</f>
        <v>0</v>
      </c>
      <c r="AB74" s="35">
        <f>Main!O69*Mask!Q$23</f>
        <v>0</v>
      </c>
      <c r="AC74" s="35">
        <f>Main!P69*Mask!R$23</f>
        <v>0</v>
      </c>
      <c r="AD74" s="35">
        <f>Main!Q69*Mask!S$23</f>
        <v>0</v>
      </c>
      <c r="AE74" s="35">
        <f>Main!R69*Mask!T$23</f>
        <v>0</v>
      </c>
      <c r="AF74" s="35">
        <f>Main!S69*Mask!U$23</f>
        <v>0</v>
      </c>
      <c r="AG74" s="35">
        <f>Main!T69*Mask!V$23</f>
        <v>0</v>
      </c>
      <c r="AH74" s="35">
        <f>Main!U69*Mask!W$23</f>
        <v>0</v>
      </c>
      <c r="AI74" s="35">
        <f>Main!V69*Mask!X$23</f>
        <v>0</v>
      </c>
      <c r="AJ74" s="35">
        <f>Main!W69*Mask!Y$23</f>
        <v>0</v>
      </c>
      <c r="AK74" s="35">
        <f>Main!X69*Mask!Z$23</f>
        <v>0</v>
      </c>
      <c r="AL74" s="35">
        <f>Main!Y69*Mask!AA$23</f>
        <v>0</v>
      </c>
      <c r="AM74" s="35">
        <f>Main!Z69*Mask!AB$23</f>
        <v>0</v>
      </c>
      <c r="AN74" s="35"/>
      <c r="AO74" s="35">
        <f>IF(OR($A$1&lt;=Main!AA$4,ISBLANK($N74)),0,Main!AA69)</f>
        <v>0</v>
      </c>
      <c r="AP74" s="35">
        <f>IF(OR($A$1&lt;=Main!AB$4,ISBLANK($N74)),0,Main!AB69)</f>
        <v>0</v>
      </c>
      <c r="AQ74" s="35">
        <f>IF(OR($A$1&lt;=Main!AC$4,ISBLANK($N74)),0,Main!AC69)</f>
        <v>0</v>
      </c>
      <c r="AR74" s="35">
        <f>IF(OR($A$1&lt;=Main!AD$4,ISBLANK($N74)),0,Main!AD69)</f>
        <v>0</v>
      </c>
      <c r="AS74" s="35">
        <f>IF(OR($A$1&lt;=Main!AE$4,ISBLANK($N74)),0,Main!AE69)</f>
        <v>0</v>
      </c>
      <c r="AT74" s="35">
        <f>IF(OR($A$1&lt;=Main!AF$4,ISBLANK($N74)),0,Main!AF69)</f>
        <v>0</v>
      </c>
      <c r="AU74" s="35">
        <f>IF(OR($A$1&lt;=Main!AG$4,ISBLANK($N74)),0,Main!AG69)</f>
        <v>0</v>
      </c>
      <c r="AV74" s="35">
        <f>IF(OR($A$1&lt;=Main!AH$4,ISBLANK($N74)),0,Main!AH69)</f>
        <v>0</v>
      </c>
      <c r="AW74" s="35">
        <f>IF(OR($A$1&lt;=Main!AI$4,ISBLANK($N74)),0,Main!AI69)</f>
        <v>0</v>
      </c>
      <c r="AX74" s="35">
        <f>IF(OR($A$1&lt;=Main!AJ$4,ISBLANK($N74)),0,Main!AJ69)</f>
        <v>0</v>
      </c>
      <c r="AY74" s="35">
        <f>IF(OR($A$1&lt;=Main!AK$4,ISBLANK($N74)),0,Main!AK69)</f>
        <v>0</v>
      </c>
      <c r="AZ74" s="35">
        <f>IF(OR($A$1&lt;=Main!AL$4,ISBLANK($N74)),0,Main!AL69)</f>
        <v>0</v>
      </c>
      <c r="BA74" s="35">
        <f>IF(OR($A$1&lt;=Main!AM$4,ISBLANK($N74)),0,Main!AM69)</f>
        <v>0</v>
      </c>
      <c r="BB74" s="35">
        <f>IF(OR($A$1&lt;=Main!AN$4,ISBLANK($N74)),0,Main!AN69)</f>
        <v>0</v>
      </c>
      <c r="BC74" s="35">
        <f>IF(OR($A$1&lt;=Main!AO$4,ISBLANK($N74)),0,Main!AO69)</f>
        <v>0</v>
      </c>
      <c r="BD74" s="35">
        <f>IF(OR($A$1&lt;=Main!AP$4,ISBLANK($N74)),0,Main!AP69)</f>
        <v>0</v>
      </c>
      <c r="BE74" s="35">
        <f>IF(OR($A$1&lt;=Main!AQ$4,ISBLANK($N74)),0,Main!AQ69)</f>
        <v>0</v>
      </c>
      <c r="BF74" s="35">
        <f>IF(OR($A$1&lt;=Main!AR$4,ISBLANK($N74)),0,Main!AR69)</f>
        <v>0</v>
      </c>
      <c r="BG74" s="35">
        <f>IF(OR($A$1&lt;=Main!AS$4,ISBLANK($N74)),0,Main!AS69)</f>
        <v>0</v>
      </c>
      <c r="BH74" s="35">
        <f>IF(OR($A$1&lt;=Main!AT$4,ISBLANK($N74)),0,Main!AT69)</f>
        <v>0</v>
      </c>
      <c r="BI74" s="35">
        <f>IF(OR($A$1&lt;=Main!AU$4,ISBLANK($N74)),0,Main!AU69)</f>
        <v>0</v>
      </c>
      <c r="BJ74" s="35">
        <f>IF(OR($A$1&lt;=Main!AV$4,ISBLANK($N74)),0,Main!AV69)</f>
        <v>0</v>
      </c>
    </row>
    <row r="75" spans="12:62">
      <c r="L75" s="146">
        <f>VLOOKUP($E16,Mask!$A$2:$C$102,$M$8,0)</f>
        <v>0</v>
      </c>
      <c r="M75" s="6">
        <f t="shared" si="6"/>
        <v>0</v>
      </c>
      <c r="N75" s="6" t="str">
        <f>Main!$A70&amp;Main!$B70</f>
        <v/>
      </c>
      <c r="O75" s="145">
        <f t="shared" ref="O75:O138" si="7">IF(N75="",0,LARGE($R75:$BH75,1)+LARGE($R75:$BH75,2)+LARGE($R75:$BH75,3))</f>
        <v>0</v>
      </c>
      <c r="P75" s="150">
        <f t="shared" si="5"/>
        <v>1</v>
      </c>
      <c r="Q75" s="150" t="str">
        <f ca="1">IF(Main!$AY70&lt;&gt;"#",$P75-Main!$AY70,"#")</f>
        <v>#</v>
      </c>
      <c r="R75" s="35">
        <f>Main!E70*Mask!G$23</f>
        <v>0</v>
      </c>
      <c r="S75" s="35">
        <f>Main!F70*Mask!H$23</f>
        <v>0</v>
      </c>
      <c r="T75" s="35">
        <f>Main!G70*Mask!I$23</f>
        <v>0</v>
      </c>
      <c r="U75" s="35">
        <f>Main!H70*Mask!J$23</f>
        <v>0</v>
      </c>
      <c r="V75" s="35">
        <f>Main!I70*Mask!K$23</f>
        <v>0</v>
      </c>
      <c r="W75" s="35">
        <f>Main!J70*Mask!L$23</f>
        <v>0</v>
      </c>
      <c r="X75" s="35">
        <f>Main!K70*Mask!M$23</f>
        <v>0</v>
      </c>
      <c r="Y75" s="35">
        <f>Main!L70*Mask!N$23</f>
        <v>0</v>
      </c>
      <c r="Z75" s="35">
        <f>Main!M70*Mask!O$23</f>
        <v>0</v>
      </c>
      <c r="AA75" s="35">
        <f>Main!N70*Mask!P$23</f>
        <v>0</v>
      </c>
      <c r="AB75" s="35">
        <f>Main!O70*Mask!Q$23</f>
        <v>0</v>
      </c>
      <c r="AC75" s="35">
        <f>Main!P70*Mask!R$23</f>
        <v>0</v>
      </c>
      <c r="AD75" s="35">
        <f>Main!Q70*Mask!S$23</f>
        <v>0</v>
      </c>
      <c r="AE75" s="35">
        <f>Main!R70*Mask!T$23</f>
        <v>0</v>
      </c>
      <c r="AF75" s="35">
        <f>Main!S70*Mask!U$23</f>
        <v>0</v>
      </c>
      <c r="AG75" s="35">
        <f>Main!T70*Mask!V$23</f>
        <v>0</v>
      </c>
      <c r="AH75" s="35">
        <f>Main!U70*Mask!W$23</f>
        <v>0</v>
      </c>
      <c r="AI75" s="35">
        <f>Main!V70*Mask!X$23</f>
        <v>0</v>
      </c>
      <c r="AJ75" s="35">
        <f>Main!W70*Mask!Y$23</f>
        <v>0</v>
      </c>
      <c r="AK75" s="35">
        <f>Main!X70*Mask!Z$23</f>
        <v>0</v>
      </c>
      <c r="AL75" s="35">
        <f>Main!Y70*Mask!AA$23</f>
        <v>0</v>
      </c>
      <c r="AM75" s="35">
        <f>Main!Z70*Mask!AB$23</f>
        <v>0</v>
      </c>
      <c r="AN75" s="35"/>
      <c r="AO75" s="35">
        <f>IF(OR($A$1&lt;=Main!AA$4,ISBLANK($N75)),0,Main!AA70)</f>
        <v>0</v>
      </c>
      <c r="AP75" s="35">
        <f>IF(OR($A$1&lt;=Main!AB$4,ISBLANK($N75)),0,Main!AB70)</f>
        <v>0</v>
      </c>
      <c r="AQ75" s="35">
        <f>IF(OR($A$1&lt;=Main!AC$4,ISBLANK($N75)),0,Main!AC70)</f>
        <v>0</v>
      </c>
      <c r="AR75" s="35">
        <f>IF(OR($A$1&lt;=Main!AD$4,ISBLANK($N75)),0,Main!AD70)</f>
        <v>0</v>
      </c>
      <c r="AS75" s="35">
        <f>IF(OR($A$1&lt;=Main!AE$4,ISBLANK($N75)),0,Main!AE70)</f>
        <v>0</v>
      </c>
      <c r="AT75" s="35">
        <f>IF(OR($A$1&lt;=Main!AF$4,ISBLANK($N75)),0,Main!AF70)</f>
        <v>0</v>
      </c>
      <c r="AU75" s="35">
        <f>IF(OR($A$1&lt;=Main!AG$4,ISBLANK($N75)),0,Main!AG70)</f>
        <v>0</v>
      </c>
      <c r="AV75" s="35">
        <f>IF(OR($A$1&lt;=Main!AH$4,ISBLANK($N75)),0,Main!AH70)</f>
        <v>0</v>
      </c>
      <c r="AW75" s="35">
        <f>IF(OR($A$1&lt;=Main!AI$4,ISBLANK($N75)),0,Main!AI70)</f>
        <v>0</v>
      </c>
      <c r="AX75" s="35">
        <f>IF(OR($A$1&lt;=Main!AJ$4,ISBLANK($N75)),0,Main!AJ70)</f>
        <v>0</v>
      </c>
      <c r="AY75" s="35">
        <f>IF(OR($A$1&lt;=Main!AK$4,ISBLANK($N75)),0,Main!AK70)</f>
        <v>0</v>
      </c>
      <c r="AZ75" s="35">
        <f>IF(OR($A$1&lt;=Main!AL$4,ISBLANK($N75)),0,Main!AL70)</f>
        <v>0</v>
      </c>
      <c r="BA75" s="35">
        <f>IF(OR($A$1&lt;=Main!AM$4,ISBLANK($N75)),0,Main!AM70)</f>
        <v>0</v>
      </c>
      <c r="BB75" s="35">
        <f>IF(OR($A$1&lt;=Main!AN$4,ISBLANK($N75)),0,Main!AN70)</f>
        <v>0</v>
      </c>
      <c r="BC75" s="35">
        <f>IF(OR($A$1&lt;=Main!AO$4,ISBLANK($N75)),0,Main!AO70)</f>
        <v>0</v>
      </c>
      <c r="BD75" s="35">
        <f>IF(OR($A$1&lt;=Main!AP$4,ISBLANK($N75)),0,Main!AP70)</f>
        <v>0</v>
      </c>
      <c r="BE75" s="35">
        <f>IF(OR($A$1&lt;=Main!AQ$4,ISBLANK($N75)),0,Main!AQ70)</f>
        <v>0</v>
      </c>
      <c r="BF75" s="35">
        <f>IF(OR($A$1&lt;=Main!AR$4,ISBLANK($N75)),0,Main!AR70)</f>
        <v>0</v>
      </c>
      <c r="BG75" s="35">
        <f>IF(OR($A$1&lt;=Main!AS$4,ISBLANK($N75)),0,Main!AS70)</f>
        <v>0</v>
      </c>
      <c r="BH75" s="35">
        <f>IF(OR($A$1&lt;=Main!AT$4,ISBLANK($N75)),0,Main!AT70)</f>
        <v>0</v>
      </c>
      <c r="BI75" s="35">
        <f>IF(OR($A$1&lt;=Main!AU$4,ISBLANK($N75)),0,Main!AU70)</f>
        <v>0</v>
      </c>
      <c r="BJ75" s="35">
        <f>IF(OR($A$1&lt;=Main!AV$4,ISBLANK($N75)),0,Main!AV70)</f>
        <v>0</v>
      </c>
    </row>
    <row r="76" spans="12:62">
      <c r="L76" s="146">
        <f>VLOOKUP($E17,Mask!$A$2:$C$102,$M$8,0)</f>
        <v>0</v>
      </c>
      <c r="M76" s="6">
        <f t="shared" si="6"/>
        <v>0</v>
      </c>
      <c r="N76" s="6" t="str">
        <f>Main!$A71&amp;Main!$B71</f>
        <v/>
      </c>
      <c r="O76" s="145">
        <f t="shared" si="7"/>
        <v>0</v>
      </c>
      <c r="P76" s="150">
        <f t="shared" ref="P76:P139" si="8">RANK($O76,$O$11:$O$155)</f>
        <v>1</v>
      </c>
      <c r="Q76" s="150" t="str">
        <f ca="1">IF(Main!$AY71&lt;&gt;"#",$P76-Main!$AY71,"#")</f>
        <v>#</v>
      </c>
      <c r="R76" s="35">
        <f>Main!E71*Mask!G$23</f>
        <v>0</v>
      </c>
      <c r="S76" s="35">
        <f>Main!F71*Mask!H$23</f>
        <v>0</v>
      </c>
      <c r="T76" s="35">
        <f>Main!G71*Mask!I$23</f>
        <v>0</v>
      </c>
      <c r="U76" s="35">
        <f>Main!H71*Mask!J$23</f>
        <v>0</v>
      </c>
      <c r="V76" s="35">
        <f>Main!I71*Mask!K$23</f>
        <v>0</v>
      </c>
      <c r="W76" s="35">
        <f>Main!J71*Mask!L$23</f>
        <v>0</v>
      </c>
      <c r="X76" s="35">
        <f>Main!K71*Mask!M$23</f>
        <v>0</v>
      </c>
      <c r="Y76" s="35">
        <f>Main!L71*Mask!N$23</f>
        <v>0</v>
      </c>
      <c r="Z76" s="35">
        <f>Main!M71*Mask!O$23</f>
        <v>0</v>
      </c>
      <c r="AA76" s="35">
        <f>Main!N71*Mask!P$23</f>
        <v>0</v>
      </c>
      <c r="AB76" s="35">
        <f>Main!O71*Mask!Q$23</f>
        <v>0</v>
      </c>
      <c r="AC76" s="35">
        <f>Main!P71*Mask!R$23</f>
        <v>0</v>
      </c>
      <c r="AD76" s="35">
        <f>Main!Q71*Mask!S$23</f>
        <v>0</v>
      </c>
      <c r="AE76" s="35">
        <f>Main!R71*Mask!T$23</f>
        <v>0</v>
      </c>
      <c r="AF76" s="35">
        <f>Main!S71*Mask!U$23</f>
        <v>0</v>
      </c>
      <c r="AG76" s="35">
        <f>Main!T71*Mask!V$23</f>
        <v>0</v>
      </c>
      <c r="AH76" s="35">
        <f>Main!U71*Mask!W$23</f>
        <v>0</v>
      </c>
      <c r="AI76" s="35">
        <f>Main!V71*Mask!X$23</f>
        <v>0</v>
      </c>
      <c r="AJ76" s="35">
        <f>Main!W71*Mask!Y$23</f>
        <v>0</v>
      </c>
      <c r="AK76" s="35">
        <f>Main!X71*Mask!Z$23</f>
        <v>0</v>
      </c>
      <c r="AL76" s="35">
        <f>Main!Y71*Mask!AA$23</f>
        <v>0</v>
      </c>
      <c r="AM76" s="35">
        <f>Main!Z71*Mask!AB$23</f>
        <v>0</v>
      </c>
      <c r="AN76" s="35"/>
      <c r="AO76" s="35">
        <f>IF(OR($A$1&lt;=Main!AA$4,ISBLANK($N76)),0,Main!AA71)</f>
        <v>0</v>
      </c>
      <c r="AP76" s="35">
        <f>IF(OR($A$1&lt;=Main!AB$4,ISBLANK($N76)),0,Main!AB71)</f>
        <v>0</v>
      </c>
      <c r="AQ76" s="35">
        <f>IF(OR($A$1&lt;=Main!AC$4,ISBLANK($N76)),0,Main!AC71)</f>
        <v>0</v>
      </c>
      <c r="AR76" s="35">
        <f>IF(OR($A$1&lt;=Main!AD$4,ISBLANK($N76)),0,Main!AD71)</f>
        <v>0</v>
      </c>
      <c r="AS76" s="35">
        <f>IF(OR($A$1&lt;=Main!AE$4,ISBLANK($N76)),0,Main!AE71)</f>
        <v>0</v>
      </c>
      <c r="AT76" s="35">
        <f>IF(OR($A$1&lt;=Main!AF$4,ISBLANK($N76)),0,Main!AF71)</f>
        <v>0</v>
      </c>
      <c r="AU76" s="35">
        <f>IF(OR($A$1&lt;=Main!AG$4,ISBLANK($N76)),0,Main!AG71)</f>
        <v>0</v>
      </c>
      <c r="AV76" s="35">
        <f>IF(OR($A$1&lt;=Main!AH$4,ISBLANK($N76)),0,Main!AH71)</f>
        <v>0</v>
      </c>
      <c r="AW76" s="35">
        <f>IF(OR($A$1&lt;=Main!AI$4,ISBLANK($N76)),0,Main!AI71)</f>
        <v>0</v>
      </c>
      <c r="AX76" s="35">
        <f>IF(OR($A$1&lt;=Main!AJ$4,ISBLANK($N76)),0,Main!AJ71)</f>
        <v>0</v>
      </c>
      <c r="AY76" s="35">
        <f>IF(OR($A$1&lt;=Main!AK$4,ISBLANK($N76)),0,Main!AK71)</f>
        <v>0</v>
      </c>
      <c r="AZ76" s="35">
        <f>IF(OR($A$1&lt;=Main!AL$4,ISBLANK($N76)),0,Main!AL71)</f>
        <v>0</v>
      </c>
      <c r="BA76" s="35">
        <f>IF(OR($A$1&lt;=Main!AM$4,ISBLANK($N76)),0,Main!AM71)</f>
        <v>0</v>
      </c>
      <c r="BB76" s="35">
        <f>IF(OR($A$1&lt;=Main!AN$4,ISBLANK($N76)),0,Main!AN71)</f>
        <v>0</v>
      </c>
      <c r="BC76" s="35">
        <f>IF(OR($A$1&lt;=Main!AO$4,ISBLANK($N76)),0,Main!AO71)</f>
        <v>0</v>
      </c>
      <c r="BD76" s="35">
        <f>IF(OR($A$1&lt;=Main!AP$4,ISBLANK($N76)),0,Main!AP71)</f>
        <v>0</v>
      </c>
      <c r="BE76" s="35">
        <f>IF(OR($A$1&lt;=Main!AQ$4,ISBLANK($N76)),0,Main!AQ71)</f>
        <v>0</v>
      </c>
      <c r="BF76" s="35">
        <f>IF(OR($A$1&lt;=Main!AR$4,ISBLANK($N76)),0,Main!AR71)</f>
        <v>0</v>
      </c>
      <c r="BG76" s="35">
        <f>IF(OR($A$1&lt;=Main!AS$4,ISBLANK($N76)),0,Main!AS71)</f>
        <v>0</v>
      </c>
      <c r="BH76" s="35">
        <f>IF(OR($A$1&lt;=Main!AT$4,ISBLANK($N76)),0,Main!AT71)</f>
        <v>0</v>
      </c>
      <c r="BI76" s="35">
        <f>IF(OR($A$1&lt;=Main!AU$4,ISBLANK($N76)),0,Main!AU71)</f>
        <v>0</v>
      </c>
      <c r="BJ76" s="35">
        <f>IF(OR($A$1&lt;=Main!AV$4,ISBLANK($N76)),0,Main!AV71)</f>
        <v>0</v>
      </c>
    </row>
    <row r="77" spans="12:62">
      <c r="L77" s="146">
        <f>VLOOKUP($E18,Mask!$A$2:$C$102,$M$8,0)</f>
        <v>0</v>
      </c>
      <c r="M77" s="6">
        <f t="shared" si="6"/>
        <v>0</v>
      </c>
      <c r="N77" s="6" t="str">
        <f>Main!$A72&amp;Main!$B72</f>
        <v/>
      </c>
      <c r="O77" s="145">
        <f t="shared" si="7"/>
        <v>0</v>
      </c>
      <c r="P77" s="150">
        <f t="shared" si="8"/>
        <v>1</v>
      </c>
      <c r="Q77" s="150" t="str">
        <f ca="1">IF(Main!$AY72&lt;&gt;"#",$P77-Main!$AY72,"#")</f>
        <v>#</v>
      </c>
      <c r="R77" s="35">
        <f>Main!E72*Mask!G$23</f>
        <v>0</v>
      </c>
      <c r="S77" s="35">
        <f>Main!F72*Mask!H$23</f>
        <v>0</v>
      </c>
      <c r="T77" s="35">
        <f>Main!G72*Mask!I$23</f>
        <v>0</v>
      </c>
      <c r="U77" s="35">
        <f>Main!H72*Mask!J$23</f>
        <v>0</v>
      </c>
      <c r="V77" s="35">
        <f>Main!I72*Mask!K$23</f>
        <v>0</v>
      </c>
      <c r="W77" s="35">
        <f>Main!J72*Mask!L$23</f>
        <v>0</v>
      </c>
      <c r="X77" s="35">
        <f>Main!K72*Mask!M$23</f>
        <v>0</v>
      </c>
      <c r="Y77" s="35">
        <f>Main!L72*Mask!N$23</f>
        <v>0</v>
      </c>
      <c r="Z77" s="35">
        <f>Main!M72*Mask!O$23</f>
        <v>0</v>
      </c>
      <c r="AA77" s="35">
        <f>Main!N72*Mask!P$23</f>
        <v>0</v>
      </c>
      <c r="AB77" s="35">
        <f>Main!O72*Mask!Q$23</f>
        <v>0</v>
      </c>
      <c r="AC77" s="35">
        <f>Main!P72*Mask!R$23</f>
        <v>0</v>
      </c>
      <c r="AD77" s="35">
        <f>Main!Q72*Mask!S$23</f>
        <v>0</v>
      </c>
      <c r="AE77" s="35">
        <f>Main!R72*Mask!T$23</f>
        <v>0</v>
      </c>
      <c r="AF77" s="35">
        <f>Main!S72*Mask!U$23</f>
        <v>0</v>
      </c>
      <c r="AG77" s="35">
        <f>Main!T72*Mask!V$23</f>
        <v>0</v>
      </c>
      <c r="AH77" s="35">
        <f>Main!U72*Mask!W$23</f>
        <v>0</v>
      </c>
      <c r="AI77" s="35">
        <f>Main!V72*Mask!X$23</f>
        <v>0</v>
      </c>
      <c r="AJ77" s="35">
        <f>Main!W72*Mask!Y$23</f>
        <v>0</v>
      </c>
      <c r="AK77" s="35">
        <f>Main!X72*Mask!Z$23</f>
        <v>0</v>
      </c>
      <c r="AL77" s="35">
        <f>Main!Y72*Mask!AA$23</f>
        <v>0</v>
      </c>
      <c r="AM77" s="35">
        <f>Main!Z72*Mask!AB$23</f>
        <v>0</v>
      </c>
      <c r="AN77" s="35"/>
      <c r="AO77" s="35">
        <f>IF(OR($A$1&lt;=Main!AA$4,ISBLANK($N77)),0,Main!AA72)</f>
        <v>0</v>
      </c>
      <c r="AP77" s="35">
        <f>IF(OR($A$1&lt;=Main!AB$4,ISBLANK($N77)),0,Main!AB72)</f>
        <v>0</v>
      </c>
      <c r="AQ77" s="35">
        <f>IF(OR($A$1&lt;=Main!AC$4,ISBLANK($N77)),0,Main!AC72)</f>
        <v>0</v>
      </c>
      <c r="AR77" s="35">
        <f>IF(OR($A$1&lt;=Main!AD$4,ISBLANK($N77)),0,Main!AD72)</f>
        <v>0</v>
      </c>
      <c r="AS77" s="35">
        <f>IF(OR($A$1&lt;=Main!AE$4,ISBLANK($N77)),0,Main!AE72)</f>
        <v>0</v>
      </c>
      <c r="AT77" s="35">
        <f>IF(OR($A$1&lt;=Main!AF$4,ISBLANK($N77)),0,Main!AF72)</f>
        <v>0</v>
      </c>
      <c r="AU77" s="35">
        <f>IF(OR($A$1&lt;=Main!AG$4,ISBLANK($N77)),0,Main!AG72)</f>
        <v>0</v>
      </c>
      <c r="AV77" s="35">
        <f>IF(OR($A$1&lt;=Main!AH$4,ISBLANK($N77)),0,Main!AH72)</f>
        <v>0</v>
      </c>
      <c r="AW77" s="35">
        <f>IF(OR($A$1&lt;=Main!AI$4,ISBLANK($N77)),0,Main!AI72)</f>
        <v>0</v>
      </c>
      <c r="AX77" s="35">
        <f>IF(OR($A$1&lt;=Main!AJ$4,ISBLANK($N77)),0,Main!AJ72)</f>
        <v>0</v>
      </c>
      <c r="AY77" s="35">
        <f>IF(OR($A$1&lt;=Main!AK$4,ISBLANK($N77)),0,Main!AK72)</f>
        <v>0</v>
      </c>
      <c r="AZ77" s="35">
        <f>IF(OR($A$1&lt;=Main!AL$4,ISBLANK($N77)),0,Main!AL72)</f>
        <v>0</v>
      </c>
      <c r="BA77" s="35">
        <f>IF(OR($A$1&lt;=Main!AM$4,ISBLANK($N77)),0,Main!AM72)</f>
        <v>0</v>
      </c>
      <c r="BB77" s="35">
        <f>IF(OR($A$1&lt;=Main!AN$4,ISBLANK($N77)),0,Main!AN72)</f>
        <v>0</v>
      </c>
      <c r="BC77" s="35">
        <f>IF(OR($A$1&lt;=Main!AO$4,ISBLANK($N77)),0,Main!AO72)</f>
        <v>0</v>
      </c>
      <c r="BD77" s="35">
        <f>IF(OR($A$1&lt;=Main!AP$4,ISBLANK($N77)),0,Main!AP72)</f>
        <v>0</v>
      </c>
      <c r="BE77" s="35">
        <f>IF(OR($A$1&lt;=Main!AQ$4,ISBLANK($N77)),0,Main!AQ72)</f>
        <v>0</v>
      </c>
      <c r="BF77" s="35">
        <f>IF(OR($A$1&lt;=Main!AR$4,ISBLANK($N77)),0,Main!AR72)</f>
        <v>0</v>
      </c>
      <c r="BG77" s="35">
        <f>IF(OR($A$1&lt;=Main!AS$4,ISBLANK($N77)),0,Main!AS72)</f>
        <v>0</v>
      </c>
      <c r="BH77" s="35">
        <f>IF(OR($A$1&lt;=Main!AT$4,ISBLANK($N77)),0,Main!AT72)</f>
        <v>0</v>
      </c>
      <c r="BI77" s="35">
        <f>IF(OR($A$1&lt;=Main!AU$4,ISBLANK($N77)),0,Main!AU72)</f>
        <v>0</v>
      </c>
      <c r="BJ77" s="35">
        <f>IF(OR($A$1&lt;=Main!AV$4,ISBLANK($N77)),0,Main!AV72)</f>
        <v>0</v>
      </c>
    </row>
    <row r="78" spans="12:62">
      <c r="L78" s="146">
        <f>VLOOKUP($E19,Mask!$A$2:$C$102,$M$8,0)</f>
        <v>0</v>
      </c>
      <c r="M78" s="6">
        <f t="shared" si="6"/>
        <v>0</v>
      </c>
      <c r="N78" s="6" t="str">
        <f>Main!$A73&amp;Main!$B73</f>
        <v/>
      </c>
      <c r="O78" s="145">
        <f t="shared" si="7"/>
        <v>0</v>
      </c>
      <c r="P78" s="150">
        <f t="shared" si="8"/>
        <v>1</v>
      </c>
      <c r="Q78" s="150" t="str">
        <f ca="1">IF(Main!$AY73&lt;&gt;"#",$P78-Main!$AY73,"#")</f>
        <v>#</v>
      </c>
      <c r="R78" s="35">
        <f>Main!E73*Mask!G$23</f>
        <v>0</v>
      </c>
      <c r="S78" s="35">
        <f>Main!F73*Mask!H$23</f>
        <v>0</v>
      </c>
      <c r="T78" s="35">
        <f>Main!G73*Mask!I$23</f>
        <v>0</v>
      </c>
      <c r="U78" s="35">
        <f>Main!H73*Mask!J$23</f>
        <v>0</v>
      </c>
      <c r="V78" s="35">
        <f>Main!I73*Mask!K$23</f>
        <v>0</v>
      </c>
      <c r="W78" s="35">
        <f>Main!J73*Mask!L$23</f>
        <v>0</v>
      </c>
      <c r="X78" s="35">
        <f>Main!K73*Mask!M$23</f>
        <v>0</v>
      </c>
      <c r="Y78" s="35">
        <f>Main!L73*Mask!N$23</f>
        <v>0</v>
      </c>
      <c r="Z78" s="35">
        <f>Main!M73*Mask!O$23</f>
        <v>0</v>
      </c>
      <c r="AA78" s="35">
        <f>Main!N73*Mask!P$23</f>
        <v>0</v>
      </c>
      <c r="AB78" s="35">
        <f>Main!O73*Mask!Q$23</f>
        <v>0</v>
      </c>
      <c r="AC78" s="35">
        <f>Main!P73*Mask!R$23</f>
        <v>0</v>
      </c>
      <c r="AD78" s="35">
        <f>Main!Q73*Mask!S$23</f>
        <v>0</v>
      </c>
      <c r="AE78" s="35">
        <f>Main!R73*Mask!T$23</f>
        <v>0</v>
      </c>
      <c r="AF78" s="35">
        <f>Main!S73*Mask!U$23</f>
        <v>0</v>
      </c>
      <c r="AG78" s="35">
        <f>Main!T73*Mask!V$23</f>
        <v>0</v>
      </c>
      <c r="AH78" s="35">
        <f>Main!U73*Mask!W$23</f>
        <v>0</v>
      </c>
      <c r="AI78" s="35">
        <f>Main!V73*Mask!X$23</f>
        <v>0</v>
      </c>
      <c r="AJ78" s="35">
        <f>Main!W73*Mask!Y$23</f>
        <v>0</v>
      </c>
      <c r="AK78" s="35">
        <f>Main!X73*Mask!Z$23</f>
        <v>0</v>
      </c>
      <c r="AL78" s="35">
        <f>Main!Y73*Mask!AA$23</f>
        <v>0</v>
      </c>
      <c r="AM78" s="35">
        <f>Main!Z73*Mask!AB$23</f>
        <v>0</v>
      </c>
      <c r="AN78" s="35"/>
      <c r="AO78" s="35">
        <f>IF(OR($A$1&lt;=Main!AA$4,ISBLANK($N78)),0,Main!AA73)</f>
        <v>0</v>
      </c>
      <c r="AP78" s="35">
        <f>IF(OR($A$1&lt;=Main!AB$4,ISBLANK($N78)),0,Main!AB73)</f>
        <v>0</v>
      </c>
      <c r="AQ78" s="35">
        <f>IF(OR($A$1&lt;=Main!AC$4,ISBLANK($N78)),0,Main!AC73)</f>
        <v>0</v>
      </c>
      <c r="AR78" s="35">
        <f>IF(OR($A$1&lt;=Main!AD$4,ISBLANK($N78)),0,Main!AD73)</f>
        <v>0</v>
      </c>
      <c r="AS78" s="35">
        <f>IF(OR($A$1&lt;=Main!AE$4,ISBLANK($N78)),0,Main!AE73)</f>
        <v>0</v>
      </c>
      <c r="AT78" s="35">
        <f>IF(OR($A$1&lt;=Main!AF$4,ISBLANK($N78)),0,Main!AF73)</f>
        <v>0</v>
      </c>
      <c r="AU78" s="35">
        <f>IF(OR($A$1&lt;=Main!AG$4,ISBLANK($N78)),0,Main!AG73)</f>
        <v>0</v>
      </c>
      <c r="AV78" s="35">
        <f>IF(OR($A$1&lt;=Main!AH$4,ISBLANK($N78)),0,Main!AH73)</f>
        <v>0</v>
      </c>
      <c r="AW78" s="35">
        <f>IF(OR($A$1&lt;=Main!AI$4,ISBLANK($N78)),0,Main!AI73)</f>
        <v>0</v>
      </c>
      <c r="AX78" s="35">
        <f>IF(OR($A$1&lt;=Main!AJ$4,ISBLANK($N78)),0,Main!AJ73)</f>
        <v>0</v>
      </c>
      <c r="AY78" s="35">
        <f>IF(OR($A$1&lt;=Main!AK$4,ISBLANK($N78)),0,Main!AK73)</f>
        <v>0</v>
      </c>
      <c r="AZ78" s="35">
        <f>IF(OR($A$1&lt;=Main!AL$4,ISBLANK($N78)),0,Main!AL73)</f>
        <v>0</v>
      </c>
      <c r="BA78" s="35">
        <f>IF(OR($A$1&lt;=Main!AM$4,ISBLANK($N78)),0,Main!AM73)</f>
        <v>0</v>
      </c>
      <c r="BB78" s="35">
        <f>IF(OR($A$1&lt;=Main!AN$4,ISBLANK($N78)),0,Main!AN73)</f>
        <v>0</v>
      </c>
      <c r="BC78" s="35">
        <f>IF(OR($A$1&lt;=Main!AO$4,ISBLANK($N78)),0,Main!AO73)</f>
        <v>0</v>
      </c>
      <c r="BD78" s="35">
        <f>IF(OR($A$1&lt;=Main!AP$4,ISBLANK($N78)),0,Main!AP73)</f>
        <v>0</v>
      </c>
      <c r="BE78" s="35">
        <f>IF(OR($A$1&lt;=Main!AQ$4,ISBLANK($N78)),0,Main!AQ73)</f>
        <v>0</v>
      </c>
      <c r="BF78" s="35">
        <f>IF(OR($A$1&lt;=Main!AR$4,ISBLANK($N78)),0,Main!AR73)</f>
        <v>0</v>
      </c>
      <c r="BG78" s="35">
        <f>IF(OR($A$1&lt;=Main!AS$4,ISBLANK($N78)),0,Main!AS73)</f>
        <v>0</v>
      </c>
      <c r="BH78" s="35">
        <f>IF(OR($A$1&lt;=Main!AT$4,ISBLANK($N78)),0,Main!AT73)</f>
        <v>0</v>
      </c>
      <c r="BI78" s="35">
        <f>IF(OR($A$1&lt;=Main!AU$4,ISBLANK($N78)),0,Main!AU73)</f>
        <v>0</v>
      </c>
      <c r="BJ78" s="35">
        <f>IF(OR($A$1&lt;=Main!AV$4,ISBLANK($N78)),0,Main!AV73)</f>
        <v>0</v>
      </c>
    </row>
    <row r="79" spans="12:62">
      <c r="L79" s="146">
        <f>VLOOKUP($E20,Mask!$A$2:$C$102,$M$8,0)</f>
        <v>0</v>
      </c>
      <c r="M79" s="6">
        <f t="shared" si="6"/>
        <v>0</v>
      </c>
      <c r="N79" s="6" t="str">
        <f>Main!$A74&amp;Main!$B74</f>
        <v/>
      </c>
      <c r="O79" s="145">
        <f t="shared" si="7"/>
        <v>0</v>
      </c>
      <c r="P79" s="150">
        <f t="shared" si="8"/>
        <v>1</v>
      </c>
      <c r="Q79" s="150" t="str">
        <f ca="1">IF(Main!$AY74&lt;&gt;"#",$P79-Main!$AY74,"#")</f>
        <v>#</v>
      </c>
      <c r="R79" s="35">
        <f>Main!E74*Mask!G$23</f>
        <v>0</v>
      </c>
      <c r="S79" s="35">
        <f>Main!F74*Mask!H$23</f>
        <v>0</v>
      </c>
      <c r="T79" s="35">
        <f>Main!G74*Mask!I$23</f>
        <v>0</v>
      </c>
      <c r="U79" s="35">
        <f>Main!H74*Mask!J$23</f>
        <v>0</v>
      </c>
      <c r="V79" s="35">
        <f>Main!I74*Mask!K$23</f>
        <v>0</v>
      </c>
      <c r="W79" s="35">
        <f>Main!J74*Mask!L$23</f>
        <v>0</v>
      </c>
      <c r="X79" s="35">
        <f>Main!K74*Mask!M$23</f>
        <v>0</v>
      </c>
      <c r="Y79" s="35">
        <f>Main!L74*Mask!N$23</f>
        <v>0</v>
      </c>
      <c r="Z79" s="35">
        <f>Main!M74*Mask!O$23</f>
        <v>0</v>
      </c>
      <c r="AA79" s="35">
        <f>Main!N74*Mask!P$23</f>
        <v>0</v>
      </c>
      <c r="AB79" s="35">
        <f>Main!O74*Mask!Q$23</f>
        <v>0</v>
      </c>
      <c r="AC79" s="35">
        <f>Main!P74*Mask!R$23</f>
        <v>0</v>
      </c>
      <c r="AD79" s="35">
        <f>Main!Q74*Mask!S$23</f>
        <v>0</v>
      </c>
      <c r="AE79" s="35">
        <f>Main!R74*Mask!T$23</f>
        <v>0</v>
      </c>
      <c r="AF79" s="35">
        <f>Main!S74*Mask!U$23</f>
        <v>0</v>
      </c>
      <c r="AG79" s="35">
        <f>Main!T74*Mask!V$23</f>
        <v>0</v>
      </c>
      <c r="AH79" s="35">
        <f>Main!U74*Mask!W$23</f>
        <v>0</v>
      </c>
      <c r="AI79" s="35">
        <f>Main!V74*Mask!X$23</f>
        <v>0</v>
      </c>
      <c r="AJ79" s="35">
        <f>Main!W74*Mask!Y$23</f>
        <v>0</v>
      </c>
      <c r="AK79" s="35">
        <f>Main!X74*Mask!Z$23</f>
        <v>0</v>
      </c>
      <c r="AL79" s="35">
        <f>Main!Y74*Mask!AA$23</f>
        <v>0</v>
      </c>
      <c r="AM79" s="35">
        <f>Main!Z74*Mask!AB$23</f>
        <v>0</v>
      </c>
      <c r="AN79" s="35"/>
      <c r="AO79" s="35">
        <f>IF(OR($A$1&lt;=Main!AA$4,ISBLANK($N79)),0,Main!AA74)</f>
        <v>0</v>
      </c>
      <c r="AP79" s="35">
        <f>IF(OR($A$1&lt;=Main!AB$4,ISBLANK($N79)),0,Main!AB74)</f>
        <v>0</v>
      </c>
      <c r="AQ79" s="35">
        <f>IF(OR($A$1&lt;=Main!AC$4,ISBLANK($N79)),0,Main!AC74)</f>
        <v>0</v>
      </c>
      <c r="AR79" s="35">
        <f>IF(OR($A$1&lt;=Main!AD$4,ISBLANK($N79)),0,Main!AD74)</f>
        <v>0</v>
      </c>
      <c r="AS79" s="35">
        <f>IF(OR($A$1&lt;=Main!AE$4,ISBLANK($N79)),0,Main!AE74)</f>
        <v>0</v>
      </c>
      <c r="AT79" s="35">
        <f>IF(OR($A$1&lt;=Main!AF$4,ISBLANK($N79)),0,Main!AF74)</f>
        <v>0</v>
      </c>
      <c r="AU79" s="35">
        <f>IF(OR($A$1&lt;=Main!AG$4,ISBLANK($N79)),0,Main!AG74)</f>
        <v>0</v>
      </c>
      <c r="AV79" s="35">
        <f>IF(OR($A$1&lt;=Main!AH$4,ISBLANK($N79)),0,Main!AH74)</f>
        <v>0</v>
      </c>
      <c r="AW79" s="35">
        <f>IF(OR($A$1&lt;=Main!AI$4,ISBLANK($N79)),0,Main!AI74)</f>
        <v>0</v>
      </c>
      <c r="AX79" s="35">
        <f>IF(OR($A$1&lt;=Main!AJ$4,ISBLANK($N79)),0,Main!AJ74)</f>
        <v>0</v>
      </c>
      <c r="AY79" s="35">
        <f>IF(OR($A$1&lt;=Main!AK$4,ISBLANK($N79)),0,Main!AK74)</f>
        <v>0</v>
      </c>
      <c r="AZ79" s="35">
        <f>IF(OR($A$1&lt;=Main!AL$4,ISBLANK($N79)),0,Main!AL74)</f>
        <v>0</v>
      </c>
      <c r="BA79" s="35">
        <f>IF(OR($A$1&lt;=Main!AM$4,ISBLANK($N79)),0,Main!AM74)</f>
        <v>0</v>
      </c>
      <c r="BB79" s="35">
        <f>IF(OR($A$1&lt;=Main!AN$4,ISBLANK($N79)),0,Main!AN74)</f>
        <v>0</v>
      </c>
      <c r="BC79" s="35">
        <f>IF(OR($A$1&lt;=Main!AO$4,ISBLANK($N79)),0,Main!AO74)</f>
        <v>0</v>
      </c>
      <c r="BD79" s="35">
        <f>IF(OR($A$1&lt;=Main!AP$4,ISBLANK($N79)),0,Main!AP74)</f>
        <v>0</v>
      </c>
      <c r="BE79" s="35">
        <f>IF(OR($A$1&lt;=Main!AQ$4,ISBLANK($N79)),0,Main!AQ74)</f>
        <v>0</v>
      </c>
      <c r="BF79" s="35">
        <f>IF(OR($A$1&lt;=Main!AR$4,ISBLANK($N79)),0,Main!AR74)</f>
        <v>0</v>
      </c>
      <c r="BG79" s="35">
        <f>IF(OR($A$1&lt;=Main!AS$4,ISBLANK($N79)),0,Main!AS74)</f>
        <v>0</v>
      </c>
      <c r="BH79" s="35">
        <f>IF(OR($A$1&lt;=Main!AT$4,ISBLANK($N79)),0,Main!AT74)</f>
        <v>0</v>
      </c>
      <c r="BI79" s="35">
        <f>IF(OR($A$1&lt;=Main!AU$4,ISBLANK($N79)),0,Main!AU74)</f>
        <v>0</v>
      </c>
      <c r="BJ79" s="35">
        <f>IF(OR($A$1&lt;=Main!AV$4,ISBLANK($N79)),0,Main!AV74)</f>
        <v>0</v>
      </c>
    </row>
    <row r="80" spans="12:62">
      <c r="L80" s="146">
        <f>VLOOKUP($E21,Mask!$A$2:$C$102,$M$8,0)</f>
        <v>0</v>
      </c>
      <c r="M80" s="6">
        <f t="shared" si="6"/>
        <v>0</v>
      </c>
      <c r="N80" s="6" t="str">
        <f>Main!$A75&amp;Main!$B75</f>
        <v/>
      </c>
      <c r="O80" s="145">
        <f t="shared" si="7"/>
        <v>0</v>
      </c>
      <c r="P80" s="150">
        <f t="shared" si="8"/>
        <v>1</v>
      </c>
      <c r="Q80" s="150" t="str">
        <f ca="1">IF(Main!$AY75&lt;&gt;"#",$P80-Main!$AY75,"#")</f>
        <v>#</v>
      </c>
      <c r="R80" s="35">
        <f>Main!E75*Mask!G$23</f>
        <v>0</v>
      </c>
      <c r="S80" s="35">
        <f>Main!F75*Mask!H$23</f>
        <v>0</v>
      </c>
      <c r="T80" s="35">
        <f>Main!G75*Mask!I$23</f>
        <v>0</v>
      </c>
      <c r="U80" s="35">
        <f>Main!H75*Mask!J$23</f>
        <v>0</v>
      </c>
      <c r="V80" s="35">
        <f>Main!I75*Mask!K$23</f>
        <v>0</v>
      </c>
      <c r="W80" s="35">
        <f>Main!J75*Mask!L$23</f>
        <v>0</v>
      </c>
      <c r="X80" s="35">
        <f>Main!K75*Mask!M$23</f>
        <v>0</v>
      </c>
      <c r="Y80" s="35">
        <f>Main!L75*Mask!N$23</f>
        <v>0</v>
      </c>
      <c r="Z80" s="35">
        <f>Main!M75*Mask!O$23</f>
        <v>0</v>
      </c>
      <c r="AA80" s="35">
        <f>Main!N75*Mask!P$23</f>
        <v>0</v>
      </c>
      <c r="AB80" s="35">
        <f>Main!O75*Mask!Q$23</f>
        <v>0</v>
      </c>
      <c r="AC80" s="35">
        <f>Main!P75*Mask!R$23</f>
        <v>0</v>
      </c>
      <c r="AD80" s="35">
        <f>Main!Q75*Mask!S$23</f>
        <v>0</v>
      </c>
      <c r="AE80" s="35">
        <f>Main!R75*Mask!T$23</f>
        <v>0</v>
      </c>
      <c r="AF80" s="35">
        <f>Main!S75*Mask!U$23</f>
        <v>0</v>
      </c>
      <c r="AG80" s="35">
        <f>Main!T75*Mask!V$23</f>
        <v>0</v>
      </c>
      <c r="AH80" s="35">
        <f>Main!U75*Mask!W$23</f>
        <v>0</v>
      </c>
      <c r="AI80" s="35">
        <f>Main!V75*Mask!X$23</f>
        <v>0</v>
      </c>
      <c r="AJ80" s="35">
        <f>Main!W75*Mask!Y$23</f>
        <v>0</v>
      </c>
      <c r="AK80" s="35">
        <f>Main!X75*Mask!Z$23</f>
        <v>0</v>
      </c>
      <c r="AL80" s="35">
        <f>Main!Y75*Mask!AA$23</f>
        <v>0</v>
      </c>
      <c r="AM80" s="35">
        <f>Main!Z75*Mask!AB$23</f>
        <v>0</v>
      </c>
      <c r="AN80" s="35"/>
      <c r="AO80" s="35">
        <f>IF(OR($A$1&lt;=Main!AA$4,ISBLANK($N80)),0,Main!AA75)</f>
        <v>0</v>
      </c>
      <c r="AP80" s="35">
        <f>IF(OR($A$1&lt;=Main!AB$4,ISBLANK($N80)),0,Main!AB75)</f>
        <v>0</v>
      </c>
      <c r="AQ80" s="35">
        <f>IF(OR($A$1&lt;=Main!AC$4,ISBLANK($N80)),0,Main!AC75)</f>
        <v>0</v>
      </c>
      <c r="AR80" s="35">
        <f>IF(OR($A$1&lt;=Main!AD$4,ISBLANK($N80)),0,Main!AD75)</f>
        <v>0</v>
      </c>
      <c r="AS80" s="35">
        <f>IF(OR($A$1&lt;=Main!AE$4,ISBLANK($N80)),0,Main!AE75)</f>
        <v>0</v>
      </c>
      <c r="AT80" s="35">
        <f>IF(OR($A$1&lt;=Main!AF$4,ISBLANK($N80)),0,Main!AF75)</f>
        <v>0</v>
      </c>
      <c r="AU80" s="35">
        <f>IF(OR($A$1&lt;=Main!AG$4,ISBLANK($N80)),0,Main!AG75)</f>
        <v>0</v>
      </c>
      <c r="AV80" s="35">
        <f>IF(OR($A$1&lt;=Main!AH$4,ISBLANK($N80)),0,Main!AH75)</f>
        <v>0</v>
      </c>
      <c r="AW80" s="35">
        <f>IF(OR($A$1&lt;=Main!AI$4,ISBLANK($N80)),0,Main!AI75)</f>
        <v>0</v>
      </c>
      <c r="AX80" s="35">
        <f>IF(OR($A$1&lt;=Main!AJ$4,ISBLANK($N80)),0,Main!AJ75)</f>
        <v>0</v>
      </c>
      <c r="AY80" s="35">
        <f>IF(OR($A$1&lt;=Main!AK$4,ISBLANK($N80)),0,Main!AK75)</f>
        <v>0</v>
      </c>
      <c r="AZ80" s="35">
        <f>IF(OR($A$1&lt;=Main!AL$4,ISBLANK($N80)),0,Main!AL75)</f>
        <v>0</v>
      </c>
      <c r="BA80" s="35">
        <f>IF(OR($A$1&lt;=Main!AM$4,ISBLANK($N80)),0,Main!AM75)</f>
        <v>0</v>
      </c>
      <c r="BB80" s="35">
        <f>IF(OR($A$1&lt;=Main!AN$4,ISBLANK($N80)),0,Main!AN75)</f>
        <v>0</v>
      </c>
      <c r="BC80" s="35">
        <f>IF(OR($A$1&lt;=Main!AO$4,ISBLANK($N80)),0,Main!AO75)</f>
        <v>0</v>
      </c>
      <c r="BD80" s="35">
        <f>IF(OR($A$1&lt;=Main!AP$4,ISBLANK($N80)),0,Main!AP75)</f>
        <v>0</v>
      </c>
      <c r="BE80" s="35">
        <f>IF(OR($A$1&lt;=Main!AQ$4,ISBLANK($N80)),0,Main!AQ75)</f>
        <v>0</v>
      </c>
      <c r="BF80" s="35">
        <f>IF(OR($A$1&lt;=Main!AR$4,ISBLANK($N80)),0,Main!AR75)</f>
        <v>0</v>
      </c>
      <c r="BG80" s="35">
        <f>IF(OR($A$1&lt;=Main!AS$4,ISBLANK($N80)),0,Main!AS75)</f>
        <v>0</v>
      </c>
      <c r="BH80" s="35">
        <f>IF(OR($A$1&lt;=Main!AT$4,ISBLANK($N80)),0,Main!AT75)</f>
        <v>0</v>
      </c>
      <c r="BI80" s="35">
        <f>IF(OR($A$1&lt;=Main!AU$4,ISBLANK($N80)),0,Main!AU75)</f>
        <v>0</v>
      </c>
      <c r="BJ80" s="35">
        <f>IF(OR($A$1&lt;=Main!AV$4,ISBLANK($N80)),0,Main!AV75)</f>
        <v>0</v>
      </c>
    </row>
    <row r="81" spans="12:62">
      <c r="L81" s="146">
        <f>VLOOKUP($E22,Mask!$A$2:$C$102,$M$8,0)</f>
        <v>0</v>
      </c>
      <c r="M81" s="6">
        <f t="shared" si="6"/>
        <v>0</v>
      </c>
      <c r="N81" s="6" t="str">
        <f>Main!$A76&amp;Main!$B76</f>
        <v/>
      </c>
      <c r="O81" s="145">
        <f t="shared" si="7"/>
        <v>0</v>
      </c>
      <c r="P81" s="150">
        <f t="shared" si="8"/>
        <v>1</v>
      </c>
      <c r="Q81" s="150" t="str">
        <f ca="1">IF(Main!$AY76&lt;&gt;"#",$P81-Main!$AY76,"#")</f>
        <v>#</v>
      </c>
      <c r="R81" s="35">
        <f>Main!E76*Mask!G$23</f>
        <v>0</v>
      </c>
      <c r="S81" s="35">
        <f>Main!F76*Mask!H$23</f>
        <v>0</v>
      </c>
      <c r="T81" s="35">
        <f>Main!G76*Mask!I$23</f>
        <v>0</v>
      </c>
      <c r="U81" s="35">
        <f>Main!H76*Mask!J$23</f>
        <v>0</v>
      </c>
      <c r="V81" s="35">
        <f>Main!I76*Mask!K$23</f>
        <v>0</v>
      </c>
      <c r="W81" s="35">
        <f>Main!J76*Mask!L$23</f>
        <v>0</v>
      </c>
      <c r="X81" s="35">
        <f>Main!K76*Mask!M$23</f>
        <v>0</v>
      </c>
      <c r="Y81" s="35">
        <f>Main!L76*Mask!N$23</f>
        <v>0</v>
      </c>
      <c r="Z81" s="35">
        <f>Main!M76*Mask!O$23</f>
        <v>0</v>
      </c>
      <c r="AA81" s="35">
        <f>Main!N76*Mask!P$23</f>
        <v>0</v>
      </c>
      <c r="AB81" s="35">
        <f>Main!O76*Mask!Q$23</f>
        <v>0</v>
      </c>
      <c r="AC81" s="35">
        <f>Main!P76*Mask!R$23</f>
        <v>0</v>
      </c>
      <c r="AD81" s="35">
        <f>Main!Q76*Mask!S$23</f>
        <v>0</v>
      </c>
      <c r="AE81" s="35">
        <f>Main!R76*Mask!T$23</f>
        <v>0</v>
      </c>
      <c r="AF81" s="35">
        <f>Main!S76*Mask!U$23</f>
        <v>0</v>
      </c>
      <c r="AG81" s="35">
        <f>Main!T76*Mask!V$23</f>
        <v>0</v>
      </c>
      <c r="AH81" s="35">
        <f>Main!U76*Mask!W$23</f>
        <v>0</v>
      </c>
      <c r="AI81" s="35">
        <f>Main!V76*Mask!X$23</f>
        <v>0</v>
      </c>
      <c r="AJ81" s="35">
        <f>Main!W76*Mask!Y$23</f>
        <v>0</v>
      </c>
      <c r="AK81" s="35">
        <f>Main!X76*Mask!Z$23</f>
        <v>0</v>
      </c>
      <c r="AL81" s="35">
        <f>Main!Y76*Mask!AA$23</f>
        <v>0</v>
      </c>
      <c r="AM81" s="35">
        <f>Main!Z76*Mask!AB$23</f>
        <v>0</v>
      </c>
      <c r="AN81" s="35"/>
      <c r="AO81" s="35">
        <f>IF(OR($A$1&lt;=Main!AA$4,ISBLANK($N81)),0,Main!AA76)</f>
        <v>0</v>
      </c>
      <c r="AP81" s="35">
        <f>IF(OR($A$1&lt;=Main!AB$4,ISBLANK($N81)),0,Main!AB76)</f>
        <v>0</v>
      </c>
      <c r="AQ81" s="35">
        <f>IF(OR($A$1&lt;=Main!AC$4,ISBLANK($N81)),0,Main!AC76)</f>
        <v>0</v>
      </c>
      <c r="AR81" s="35">
        <f>IF(OR($A$1&lt;=Main!AD$4,ISBLANK($N81)),0,Main!AD76)</f>
        <v>0</v>
      </c>
      <c r="AS81" s="35">
        <f>IF(OR($A$1&lt;=Main!AE$4,ISBLANK($N81)),0,Main!AE76)</f>
        <v>0</v>
      </c>
      <c r="AT81" s="35">
        <f>IF(OR($A$1&lt;=Main!AF$4,ISBLANK($N81)),0,Main!AF76)</f>
        <v>0</v>
      </c>
      <c r="AU81" s="35">
        <f>IF(OR($A$1&lt;=Main!AG$4,ISBLANK($N81)),0,Main!AG76)</f>
        <v>0</v>
      </c>
      <c r="AV81" s="35">
        <f>IF(OR($A$1&lt;=Main!AH$4,ISBLANK($N81)),0,Main!AH76)</f>
        <v>0</v>
      </c>
      <c r="AW81" s="35">
        <f>IF(OR($A$1&lt;=Main!AI$4,ISBLANK($N81)),0,Main!AI76)</f>
        <v>0</v>
      </c>
      <c r="AX81" s="35">
        <f>IF(OR($A$1&lt;=Main!AJ$4,ISBLANK($N81)),0,Main!AJ76)</f>
        <v>0</v>
      </c>
      <c r="AY81" s="35">
        <f>IF(OR($A$1&lt;=Main!AK$4,ISBLANK($N81)),0,Main!AK76)</f>
        <v>0</v>
      </c>
      <c r="AZ81" s="35">
        <f>IF(OR($A$1&lt;=Main!AL$4,ISBLANK($N81)),0,Main!AL76)</f>
        <v>0</v>
      </c>
      <c r="BA81" s="35">
        <f>IF(OR($A$1&lt;=Main!AM$4,ISBLANK($N81)),0,Main!AM76)</f>
        <v>0</v>
      </c>
      <c r="BB81" s="35">
        <f>IF(OR($A$1&lt;=Main!AN$4,ISBLANK($N81)),0,Main!AN76)</f>
        <v>0</v>
      </c>
      <c r="BC81" s="35">
        <f>IF(OR($A$1&lt;=Main!AO$4,ISBLANK($N81)),0,Main!AO76)</f>
        <v>0</v>
      </c>
      <c r="BD81" s="35">
        <f>IF(OR($A$1&lt;=Main!AP$4,ISBLANK($N81)),0,Main!AP76)</f>
        <v>0</v>
      </c>
      <c r="BE81" s="35">
        <f>IF(OR($A$1&lt;=Main!AQ$4,ISBLANK($N81)),0,Main!AQ76)</f>
        <v>0</v>
      </c>
      <c r="BF81" s="35">
        <f>IF(OR($A$1&lt;=Main!AR$4,ISBLANK($N81)),0,Main!AR76)</f>
        <v>0</v>
      </c>
      <c r="BG81" s="35">
        <f>IF(OR($A$1&lt;=Main!AS$4,ISBLANK($N81)),0,Main!AS76)</f>
        <v>0</v>
      </c>
      <c r="BH81" s="35">
        <f>IF(OR($A$1&lt;=Main!AT$4,ISBLANK($N81)),0,Main!AT76)</f>
        <v>0</v>
      </c>
      <c r="BI81" s="35">
        <f>IF(OR($A$1&lt;=Main!AU$4,ISBLANK($N81)),0,Main!AU76)</f>
        <v>0</v>
      </c>
      <c r="BJ81" s="35">
        <f>IF(OR($A$1&lt;=Main!AV$4,ISBLANK($N81)),0,Main!AV76)</f>
        <v>0</v>
      </c>
    </row>
    <row r="82" spans="12:62">
      <c r="L82" s="146">
        <f>VLOOKUP($E23,Mask!$A$2:$C$102,$M$8,0)</f>
        <v>0</v>
      </c>
      <c r="M82" s="6">
        <f t="shared" si="6"/>
        <v>0</v>
      </c>
      <c r="N82" s="6" t="str">
        <f>Main!$A77&amp;Main!$B77</f>
        <v/>
      </c>
      <c r="O82" s="145">
        <f t="shared" si="7"/>
        <v>0</v>
      </c>
      <c r="P82" s="150">
        <f t="shared" si="8"/>
        <v>1</v>
      </c>
      <c r="Q82" s="150" t="str">
        <f ca="1">IF(Main!$AY77&lt;&gt;"#",$P82-Main!$AY77,"#")</f>
        <v>#</v>
      </c>
      <c r="R82" s="35">
        <f>Main!E77*Mask!G$23</f>
        <v>0</v>
      </c>
      <c r="S82" s="35">
        <f>Main!F77*Mask!H$23</f>
        <v>0</v>
      </c>
      <c r="T82" s="35">
        <f>Main!G77*Mask!I$23</f>
        <v>0</v>
      </c>
      <c r="U82" s="35">
        <f>Main!H77*Mask!J$23</f>
        <v>0</v>
      </c>
      <c r="V82" s="35">
        <f>Main!I77*Mask!K$23</f>
        <v>0</v>
      </c>
      <c r="W82" s="35">
        <f>Main!J77*Mask!L$23</f>
        <v>0</v>
      </c>
      <c r="X82" s="35">
        <f>Main!K77*Mask!M$23</f>
        <v>0</v>
      </c>
      <c r="Y82" s="35">
        <f>Main!L77*Mask!N$23</f>
        <v>0</v>
      </c>
      <c r="Z82" s="35">
        <f>Main!M77*Mask!O$23</f>
        <v>0</v>
      </c>
      <c r="AA82" s="35">
        <f>Main!N77*Mask!P$23</f>
        <v>0</v>
      </c>
      <c r="AB82" s="35">
        <f>Main!O77*Mask!Q$23</f>
        <v>0</v>
      </c>
      <c r="AC82" s="35">
        <f>Main!P77*Mask!R$23</f>
        <v>0</v>
      </c>
      <c r="AD82" s="35">
        <f>Main!Q77*Mask!S$23</f>
        <v>0</v>
      </c>
      <c r="AE82" s="35">
        <f>Main!R77*Mask!T$23</f>
        <v>0</v>
      </c>
      <c r="AF82" s="35">
        <f>Main!S77*Mask!U$23</f>
        <v>0</v>
      </c>
      <c r="AG82" s="35">
        <f>Main!T77*Mask!V$23</f>
        <v>0</v>
      </c>
      <c r="AH82" s="35">
        <f>Main!U77*Mask!W$23</f>
        <v>0</v>
      </c>
      <c r="AI82" s="35">
        <f>Main!V77*Mask!X$23</f>
        <v>0</v>
      </c>
      <c r="AJ82" s="35">
        <f>Main!W77*Mask!Y$23</f>
        <v>0</v>
      </c>
      <c r="AK82" s="35">
        <f>Main!X77*Mask!Z$23</f>
        <v>0</v>
      </c>
      <c r="AL82" s="35">
        <f>Main!Y77*Mask!AA$23</f>
        <v>0</v>
      </c>
      <c r="AM82" s="35">
        <f>Main!Z77*Mask!AB$23</f>
        <v>0</v>
      </c>
      <c r="AN82" s="35"/>
      <c r="AO82" s="35">
        <f>IF(OR($A$1&lt;=Main!AA$4,ISBLANK($N82)),0,Main!AA77)</f>
        <v>0</v>
      </c>
      <c r="AP82" s="35">
        <f>IF(OR($A$1&lt;=Main!AB$4,ISBLANK($N82)),0,Main!AB77)</f>
        <v>0</v>
      </c>
      <c r="AQ82" s="35">
        <f>IF(OR($A$1&lt;=Main!AC$4,ISBLANK($N82)),0,Main!AC77)</f>
        <v>0</v>
      </c>
      <c r="AR82" s="35">
        <f>IF(OR($A$1&lt;=Main!AD$4,ISBLANK($N82)),0,Main!AD77)</f>
        <v>0</v>
      </c>
      <c r="AS82" s="35">
        <f>IF(OR($A$1&lt;=Main!AE$4,ISBLANK($N82)),0,Main!AE77)</f>
        <v>0</v>
      </c>
      <c r="AT82" s="35">
        <f>IF(OR($A$1&lt;=Main!AF$4,ISBLANK($N82)),0,Main!AF77)</f>
        <v>0</v>
      </c>
      <c r="AU82" s="35">
        <f>IF(OR($A$1&lt;=Main!AG$4,ISBLANK($N82)),0,Main!AG77)</f>
        <v>0</v>
      </c>
      <c r="AV82" s="35">
        <f>IF(OR($A$1&lt;=Main!AH$4,ISBLANK($N82)),0,Main!AH77)</f>
        <v>0</v>
      </c>
      <c r="AW82" s="35">
        <f>IF(OR($A$1&lt;=Main!AI$4,ISBLANK($N82)),0,Main!AI77)</f>
        <v>0</v>
      </c>
      <c r="AX82" s="35">
        <f>IF(OR($A$1&lt;=Main!AJ$4,ISBLANK($N82)),0,Main!AJ77)</f>
        <v>0</v>
      </c>
      <c r="AY82" s="35">
        <f>IF(OR($A$1&lt;=Main!AK$4,ISBLANK($N82)),0,Main!AK77)</f>
        <v>0</v>
      </c>
      <c r="AZ82" s="35">
        <f>IF(OR($A$1&lt;=Main!AL$4,ISBLANK($N82)),0,Main!AL77)</f>
        <v>0</v>
      </c>
      <c r="BA82" s="35">
        <f>IF(OR($A$1&lt;=Main!AM$4,ISBLANK($N82)),0,Main!AM77)</f>
        <v>0</v>
      </c>
      <c r="BB82" s="35">
        <f>IF(OR($A$1&lt;=Main!AN$4,ISBLANK($N82)),0,Main!AN77)</f>
        <v>0</v>
      </c>
      <c r="BC82" s="35">
        <f>IF(OR($A$1&lt;=Main!AO$4,ISBLANK($N82)),0,Main!AO77)</f>
        <v>0</v>
      </c>
      <c r="BD82" s="35">
        <f>IF(OR($A$1&lt;=Main!AP$4,ISBLANK($N82)),0,Main!AP77)</f>
        <v>0</v>
      </c>
      <c r="BE82" s="35">
        <f>IF(OR($A$1&lt;=Main!AQ$4,ISBLANK($N82)),0,Main!AQ77)</f>
        <v>0</v>
      </c>
      <c r="BF82" s="35">
        <f>IF(OR($A$1&lt;=Main!AR$4,ISBLANK($N82)),0,Main!AR77)</f>
        <v>0</v>
      </c>
      <c r="BG82" s="35">
        <f>IF(OR($A$1&lt;=Main!AS$4,ISBLANK($N82)),0,Main!AS77)</f>
        <v>0</v>
      </c>
      <c r="BH82" s="35">
        <f>IF(OR($A$1&lt;=Main!AT$4,ISBLANK($N82)),0,Main!AT77)</f>
        <v>0</v>
      </c>
      <c r="BI82" s="35">
        <f>IF(OR($A$1&lt;=Main!AU$4,ISBLANK($N82)),0,Main!AU77)</f>
        <v>0</v>
      </c>
      <c r="BJ82" s="35">
        <f>IF(OR($A$1&lt;=Main!AV$4,ISBLANK($N82)),0,Main!AV77)</f>
        <v>0</v>
      </c>
    </row>
    <row r="83" spans="12:62">
      <c r="L83" s="146">
        <f>VLOOKUP($E24,Mask!$A$2:$C$102,$M$8,0)</f>
        <v>0</v>
      </c>
      <c r="M83" s="6">
        <f t="shared" si="6"/>
        <v>0</v>
      </c>
      <c r="N83" s="6" t="str">
        <f>Main!$A78&amp;Main!$B78</f>
        <v/>
      </c>
      <c r="O83" s="145">
        <f t="shared" si="7"/>
        <v>0</v>
      </c>
      <c r="P83" s="150">
        <f t="shared" si="8"/>
        <v>1</v>
      </c>
      <c r="Q83" s="150" t="str">
        <f ca="1">IF(Main!$AY78&lt;&gt;"#",$P83-Main!$AY78,"#")</f>
        <v>#</v>
      </c>
      <c r="R83" s="35">
        <f>Main!E78*Mask!G$23</f>
        <v>0</v>
      </c>
      <c r="S83" s="35">
        <f>Main!F78*Mask!H$23</f>
        <v>0</v>
      </c>
      <c r="T83" s="35">
        <f>Main!G78*Mask!I$23</f>
        <v>0</v>
      </c>
      <c r="U83" s="35">
        <f>Main!H78*Mask!J$23</f>
        <v>0</v>
      </c>
      <c r="V83" s="35">
        <f>Main!I78*Mask!K$23</f>
        <v>0</v>
      </c>
      <c r="W83" s="35">
        <f>Main!J78*Mask!L$23</f>
        <v>0</v>
      </c>
      <c r="X83" s="35">
        <f>Main!K78*Mask!M$23</f>
        <v>0</v>
      </c>
      <c r="Y83" s="35">
        <f>Main!L78*Mask!N$23</f>
        <v>0</v>
      </c>
      <c r="Z83" s="35">
        <f>Main!M78*Mask!O$23</f>
        <v>0</v>
      </c>
      <c r="AA83" s="35">
        <f>Main!N78*Mask!P$23</f>
        <v>0</v>
      </c>
      <c r="AB83" s="35">
        <f>Main!O78*Mask!Q$23</f>
        <v>0</v>
      </c>
      <c r="AC83" s="35">
        <f>Main!P78*Mask!R$23</f>
        <v>0</v>
      </c>
      <c r="AD83" s="35">
        <f>Main!Q78*Mask!S$23</f>
        <v>0</v>
      </c>
      <c r="AE83" s="35">
        <f>Main!R78*Mask!T$23</f>
        <v>0</v>
      </c>
      <c r="AF83" s="35">
        <f>Main!S78*Mask!U$23</f>
        <v>0</v>
      </c>
      <c r="AG83" s="35">
        <f>Main!T78*Mask!V$23</f>
        <v>0</v>
      </c>
      <c r="AH83" s="35">
        <f>Main!U78*Mask!W$23</f>
        <v>0</v>
      </c>
      <c r="AI83" s="35">
        <f>Main!V78*Mask!X$23</f>
        <v>0</v>
      </c>
      <c r="AJ83" s="35">
        <f>Main!W78*Mask!Y$23</f>
        <v>0</v>
      </c>
      <c r="AK83" s="35">
        <f>Main!X78*Mask!Z$23</f>
        <v>0</v>
      </c>
      <c r="AL83" s="35">
        <f>Main!Y78*Mask!AA$23</f>
        <v>0</v>
      </c>
      <c r="AM83" s="35">
        <f>Main!Z78*Mask!AB$23</f>
        <v>0</v>
      </c>
      <c r="AN83" s="35"/>
      <c r="AO83" s="35">
        <f>IF(OR($A$1&lt;=Main!AA$4,ISBLANK($N83)),0,Main!AA78)</f>
        <v>0</v>
      </c>
      <c r="AP83" s="35">
        <f>IF(OR($A$1&lt;=Main!AB$4,ISBLANK($N83)),0,Main!AB78)</f>
        <v>0</v>
      </c>
      <c r="AQ83" s="35">
        <f>IF(OR($A$1&lt;=Main!AC$4,ISBLANK($N83)),0,Main!AC78)</f>
        <v>0</v>
      </c>
      <c r="AR83" s="35">
        <f>IF(OR($A$1&lt;=Main!AD$4,ISBLANK($N83)),0,Main!AD78)</f>
        <v>0</v>
      </c>
      <c r="AS83" s="35">
        <f>IF(OR($A$1&lt;=Main!AE$4,ISBLANK($N83)),0,Main!AE78)</f>
        <v>0</v>
      </c>
      <c r="AT83" s="35">
        <f>IF(OR($A$1&lt;=Main!AF$4,ISBLANK($N83)),0,Main!AF78)</f>
        <v>0</v>
      </c>
      <c r="AU83" s="35">
        <f>IF(OR($A$1&lt;=Main!AG$4,ISBLANK($N83)),0,Main!AG78)</f>
        <v>0</v>
      </c>
      <c r="AV83" s="35">
        <f>IF(OR($A$1&lt;=Main!AH$4,ISBLANK($N83)),0,Main!AH78)</f>
        <v>0</v>
      </c>
      <c r="AW83" s="35">
        <f>IF(OR($A$1&lt;=Main!AI$4,ISBLANK($N83)),0,Main!AI78)</f>
        <v>0</v>
      </c>
      <c r="AX83" s="35">
        <f>IF(OR($A$1&lt;=Main!AJ$4,ISBLANK($N83)),0,Main!AJ78)</f>
        <v>0</v>
      </c>
      <c r="AY83" s="35">
        <f>IF(OR($A$1&lt;=Main!AK$4,ISBLANK($N83)),0,Main!AK78)</f>
        <v>0</v>
      </c>
      <c r="AZ83" s="35">
        <f>IF(OR($A$1&lt;=Main!AL$4,ISBLANK($N83)),0,Main!AL78)</f>
        <v>0</v>
      </c>
      <c r="BA83" s="35">
        <f>IF(OR($A$1&lt;=Main!AM$4,ISBLANK($N83)),0,Main!AM78)</f>
        <v>0</v>
      </c>
      <c r="BB83" s="35">
        <f>IF(OR($A$1&lt;=Main!AN$4,ISBLANK($N83)),0,Main!AN78)</f>
        <v>0</v>
      </c>
      <c r="BC83" s="35">
        <f>IF(OR($A$1&lt;=Main!AO$4,ISBLANK($N83)),0,Main!AO78)</f>
        <v>0</v>
      </c>
      <c r="BD83" s="35">
        <f>IF(OR($A$1&lt;=Main!AP$4,ISBLANK($N83)),0,Main!AP78)</f>
        <v>0</v>
      </c>
      <c r="BE83" s="35">
        <f>IF(OR($A$1&lt;=Main!AQ$4,ISBLANK($N83)),0,Main!AQ78)</f>
        <v>0</v>
      </c>
      <c r="BF83" s="35">
        <f>IF(OR($A$1&lt;=Main!AR$4,ISBLANK($N83)),0,Main!AR78)</f>
        <v>0</v>
      </c>
      <c r="BG83" s="35">
        <f>IF(OR($A$1&lt;=Main!AS$4,ISBLANK($N83)),0,Main!AS78)</f>
        <v>0</v>
      </c>
      <c r="BH83" s="35">
        <f>IF(OR($A$1&lt;=Main!AT$4,ISBLANK($N83)),0,Main!AT78)</f>
        <v>0</v>
      </c>
      <c r="BI83" s="35">
        <f>IF(OR($A$1&lt;=Main!AU$4,ISBLANK($N83)),0,Main!AU78)</f>
        <v>0</v>
      </c>
      <c r="BJ83" s="35">
        <f>IF(OR($A$1&lt;=Main!AV$4,ISBLANK($N83)),0,Main!AV78)</f>
        <v>0</v>
      </c>
    </row>
    <row r="84" spans="12:62">
      <c r="L84" s="146">
        <f>VLOOKUP($E25,Mask!$A$2:$C$102,$M$8,0)</f>
        <v>0</v>
      </c>
      <c r="M84" s="6">
        <f t="shared" si="6"/>
        <v>0</v>
      </c>
      <c r="N84" s="6" t="str">
        <f>Main!$A79&amp;Main!$B79</f>
        <v/>
      </c>
      <c r="O84" s="145">
        <f t="shared" si="7"/>
        <v>0</v>
      </c>
      <c r="P84" s="150">
        <f t="shared" si="8"/>
        <v>1</v>
      </c>
      <c r="Q84" s="150" t="str">
        <f ca="1">IF(Main!$AY79&lt;&gt;"#",$P84-Main!$AY79,"#")</f>
        <v>#</v>
      </c>
      <c r="R84" s="35">
        <f>Main!E79*Mask!G$23</f>
        <v>0</v>
      </c>
      <c r="S84" s="35">
        <f>Main!F79*Mask!H$23</f>
        <v>0</v>
      </c>
      <c r="T84" s="35">
        <f>Main!G79*Mask!I$23</f>
        <v>0</v>
      </c>
      <c r="U84" s="35">
        <f>Main!H79*Mask!J$23</f>
        <v>0</v>
      </c>
      <c r="V84" s="35">
        <f>Main!I79*Mask!K$23</f>
        <v>0</v>
      </c>
      <c r="W84" s="35">
        <f>Main!J79*Mask!L$23</f>
        <v>0</v>
      </c>
      <c r="X84" s="35">
        <f>Main!K79*Mask!M$23</f>
        <v>0</v>
      </c>
      <c r="Y84" s="35">
        <f>Main!L79*Mask!N$23</f>
        <v>0</v>
      </c>
      <c r="Z84" s="35">
        <f>Main!M79*Mask!O$23</f>
        <v>0</v>
      </c>
      <c r="AA84" s="35">
        <f>Main!N79*Mask!P$23</f>
        <v>0</v>
      </c>
      <c r="AB84" s="35">
        <f>Main!O79*Mask!Q$23</f>
        <v>0</v>
      </c>
      <c r="AC84" s="35">
        <f>Main!P79*Mask!R$23</f>
        <v>0</v>
      </c>
      <c r="AD84" s="35">
        <f>Main!Q79*Mask!S$23</f>
        <v>0</v>
      </c>
      <c r="AE84" s="35">
        <f>Main!R79*Mask!T$23</f>
        <v>0</v>
      </c>
      <c r="AF84" s="35">
        <f>Main!S79*Mask!U$23</f>
        <v>0</v>
      </c>
      <c r="AG84" s="35">
        <f>Main!T79*Mask!V$23</f>
        <v>0</v>
      </c>
      <c r="AH84" s="35">
        <f>Main!U79*Mask!W$23</f>
        <v>0</v>
      </c>
      <c r="AI84" s="35">
        <f>Main!V79*Mask!X$23</f>
        <v>0</v>
      </c>
      <c r="AJ84" s="35">
        <f>Main!W79*Mask!Y$23</f>
        <v>0</v>
      </c>
      <c r="AK84" s="35">
        <f>Main!X79*Mask!Z$23</f>
        <v>0</v>
      </c>
      <c r="AL84" s="35">
        <f>Main!Y79*Mask!AA$23</f>
        <v>0</v>
      </c>
      <c r="AM84" s="35">
        <f>Main!Z79*Mask!AB$23</f>
        <v>0</v>
      </c>
      <c r="AN84" s="35"/>
      <c r="AO84" s="35">
        <f>IF(OR($A$1&lt;=Main!AA$4,ISBLANK($N84)),0,Main!AA79)</f>
        <v>0</v>
      </c>
      <c r="AP84" s="35">
        <f>IF(OR($A$1&lt;=Main!AB$4,ISBLANK($N84)),0,Main!AB79)</f>
        <v>0</v>
      </c>
      <c r="AQ84" s="35">
        <f>IF(OR($A$1&lt;=Main!AC$4,ISBLANK($N84)),0,Main!AC79)</f>
        <v>0</v>
      </c>
      <c r="AR84" s="35">
        <f>IF(OR($A$1&lt;=Main!AD$4,ISBLANK($N84)),0,Main!AD79)</f>
        <v>0</v>
      </c>
      <c r="AS84" s="35">
        <f>IF(OR($A$1&lt;=Main!AE$4,ISBLANK($N84)),0,Main!AE79)</f>
        <v>0</v>
      </c>
      <c r="AT84" s="35">
        <f>IF(OR($A$1&lt;=Main!AF$4,ISBLANK($N84)),0,Main!AF79)</f>
        <v>0</v>
      </c>
      <c r="AU84" s="35">
        <f>IF(OR($A$1&lt;=Main!AG$4,ISBLANK($N84)),0,Main!AG79)</f>
        <v>0</v>
      </c>
      <c r="AV84" s="35">
        <f>IF(OR($A$1&lt;=Main!AH$4,ISBLANK($N84)),0,Main!AH79)</f>
        <v>0</v>
      </c>
      <c r="AW84" s="35">
        <f>IF(OR($A$1&lt;=Main!AI$4,ISBLANK($N84)),0,Main!AI79)</f>
        <v>0</v>
      </c>
      <c r="AX84" s="35">
        <f>IF(OR($A$1&lt;=Main!AJ$4,ISBLANK($N84)),0,Main!AJ79)</f>
        <v>0</v>
      </c>
      <c r="AY84" s="35">
        <f>IF(OR($A$1&lt;=Main!AK$4,ISBLANK($N84)),0,Main!AK79)</f>
        <v>0</v>
      </c>
      <c r="AZ84" s="35">
        <f>IF(OR($A$1&lt;=Main!AL$4,ISBLANK($N84)),0,Main!AL79)</f>
        <v>0</v>
      </c>
      <c r="BA84" s="35">
        <f>IF(OR($A$1&lt;=Main!AM$4,ISBLANK($N84)),0,Main!AM79)</f>
        <v>0</v>
      </c>
      <c r="BB84" s="35">
        <f>IF(OR($A$1&lt;=Main!AN$4,ISBLANK($N84)),0,Main!AN79)</f>
        <v>0</v>
      </c>
      <c r="BC84" s="35">
        <f>IF(OR($A$1&lt;=Main!AO$4,ISBLANK($N84)),0,Main!AO79)</f>
        <v>0</v>
      </c>
      <c r="BD84" s="35">
        <f>IF(OR($A$1&lt;=Main!AP$4,ISBLANK($N84)),0,Main!AP79)</f>
        <v>0</v>
      </c>
      <c r="BE84" s="35">
        <f>IF(OR($A$1&lt;=Main!AQ$4,ISBLANK($N84)),0,Main!AQ79)</f>
        <v>0</v>
      </c>
      <c r="BF84" s="35">
        <f>IF(OR($A$1&lt;=Main!AR$4,ISBLANK($N84)),0,Main!AR79)</f>
        <v>0</v>
      </c>
      <c r="BG84" s="35">
        <f>IF(OR($A$1&lt;=Main!AS$4,ISBLANK($N84)),0,Main!AS79)</f>
        <v>0</v>
      </c>
      <c r="BH84" s="35">
        <f>IF(OR($A$1&lt;=Main!AT$4,ISBLANK($N84)),0,Main!AT79)</f>
        <v>0</v>
      </c>
      <c r="BI84" s="35">
        <f>IF(OR($A$1&lt;=Main!AU$4,ISBLANK($N84)),0,Main!AU79)</f>
        <v>0</v>
      </c>
      <c r="BJ84" s="35">
        <f>IF(OR($A$1&lt;=Main!AV$4,ISBLANK($N84)),0,Main!AV79)</f>
        <v>0</v>
      </c>
    </row>
    <row r="85" spans="12:62">
      <c r="L85" s="146">
        <f>VLOOKUP($E26,Mask!$A$2:$C$102,$M$8,0)</f>
        <v>0</v>
      </c>
      <c r="M85" s="6">
        <f t="shared" si="6"/>
        <v>0</v>
      </c>
      <c r="N85" s="6" t="str">
        <f>Main!$A80&amp;Main!$B80</f>
        <v/>
      </c>
      <c r="O85" s="145">
        <f t="shared" si="7"/>
        <v>0</v>
      </c>
      <c r="P85" s="150">
        <f t="shared" si="8"/>
        <v>1</v>
      </c>
      <c r="Q85" s="150" t="str">
        <f ca="1">IF(Main!$AY80&lt;&gt;"#",$P85-Main!$AY80,"#")</f>
        <v>#</v>
      </c>
      <c r="R85" s="35">
        <f>Main!E80*Mask!G$23</f>
        <v>0</v>
      </c>
      <c r="S85" s="35">
        <f>Main!F80*Mask!H$23</f>
        <v>0</v>
      </c>
      <c r="T85" s="35">
        <f>Main!G80*Mask!I$23</f>
        <v>0</v>
      </c>
      <c r="U85" s="35">
        <f>Main!H80*Mask!J$23</f>
        <v>0</v>
      </c>
      <c r="V85" s="35">
        <f>Main!I80*Mask!K$23</f>
        <v>0</v>
      </c>
      <c r="W85" s="35">
        <f>Main!J80*Mask!L$23</f>
        <v>0</v>
      </c>
      <c r="X85" s="35">
        <f>Main!K80*Mask!M$23</f>
        <v>0</v>
      </c>
      <c r="Y85" s="35">
        <f>Main!L80*Mask!N$23</f>
        <v>0</v>
      </c>
      <c r="Z85" s="35">
        <f>Main!M80*Mask!O$23</f>
        <v>0</v>
      </c>
      <c r="AA85" s="35">
        <f>Main!N80*Mask!P$23</f>
        <v>0</v>
      </c>
      <c r="AB85" s="35">
        <f>Main!O80*Mask!Q$23</f>
        <v>0</v>
      </c>
      <c r="AC85" s="35">
        <f>Main!P80*Mask!R$23</f>
        <v>0</v>
      </c>
      <c r="AD85" s="35">
        <f>Main!Q80*Mask!S$23</f>
        <v>0</v>
      </c>
      <c r="AE85" s="35">
        <f>Main!R80*Mask!T$23</f>
        <v>0</v>
      </c>
      <c r="AF85" s="35">
        <f>Main!S80*Mask!U$23</f>
        <v>0</v>
      </c>
      <c r="AG85" s="35">
        <f>Main!T80*Mask!V$23</f>
        <v>0</v>
      </c>
      <c r="AH85" s="35">
        <f>Main!U80*Mask!W$23</f>
        <v>0</v>
      </c>
      <c r="AI85" s="35">
        <f>Main!V80*Mask!X$23</f>
        <v>0</v>
      </c>
      <c r="AJ85" s="35">
        <f>Main!W80*Mask!Y$23</f>
        <v>0</v>
      </c>
      <c r="AK85" s="35">
        <f>Main!X80*Mask!Z$23</f>
        <v>0</v>
      </c>
      <c r="AL85" s="35">
        <f>Main!Y80*Mask!AA$23</f>
        <v>0</v>
      </c>
      <c r="AM85" s="35">
        <f>Main!Z80*Mask!AB$23</f>
        <v>0</v>
      </c>
      <c r="AN85" s="35"/>
      <c r="AO85" s="35">
        <f>IF(OR($A$1&lt;=Main!AA$4,ISBLANK($N85)),0,Main!AA80)</f>
        <v>0</v>
      </c>
      <c r="AP85" s="35">
        <f>IF(OR($A$1&lt;=Main!AB$4,ISBLANK($N85)),0,Main!AB80)</f>
        <v>0</v>
      </c>
      <c r="AQ85" s="35">
        <f>IF(OR($A$1&lt;=Main!AC$4,ISBLANK($N85)),0,Main!AC80)</f>
        <v>0</v>
      </c>
      <c r="AR85" s="35">
        <f>IF(OR($A$1&lt;=Main!AD$4,ISBLANK($N85)),0,Main!AD80)</f>
        <v>0</v>
      </c>
      <c r="AS85" s="35">
        <f>IF(OR($A$1&lt;=Main!AE$4,ISBLANK($N85)),0,Main!AE80)</f>
        <v>0</v>
      </c>
      <c r="AT85" s="35">
        <f>IF(OR($A$1&lt;=Main!AF$4,ISBLANK($N85)),0,Main!AF80)</f>
        <v>0</v>
      </c>
      <c r="AU85" s="35">
        <f>IF(OR($A$1&lt;=Main!AG$4,ISBLANK($N85)),0,Main!AG80)</f>
        <v>0</v>
      </c>
      <c r="AV85" s="35">
        <f>IF(OR($A$1&lt;=Main!AH$4,ISBLANK($N85)),0,Main!AH80)</f>
        <v>0</v>
      </c>
      <c r="AW85" s="35">
        <f>IF(OR($A$1&lt;=Main!AI$4,ISBLANK($N85)),0,Main!AI80)</f>
        <v>0</v>
      </c>
      <c r="AX85" s="35">
        <f>IF(OR($A$1&lt;=Main!AJ$4,ISBLANK($N85)),0,Main!AJ80)</f>
        <v>0</v>
      </c>
      <c r="AY85" s="35">
        <f>IF(OR($A$1&lt;=Main!AK$4,ISBLANK($N85)),0,Main!AK80)</f>
        <v>0</v>
      </c>
      <c r="AZ85" s="35">
        <f>IF(OR($A$1&lt;=Main!AL$4,ISBLANK($N85)),0,Main!AL80)</f>
        <v>0</v>
      </c>
      <c r="BA85" s="35">
        <f>IF(OR($A$1&lt;=Main!AM$4,ISBLANK($N85)),0,Main!AM80)</f>
        <v>0</v>
      </c>
      <c r="BB85" s="35">
        <f>IF(OR($A$1&lt;=Main!AN$4,ISBLANK($N85)),0,Main!AN80)</f>
        <v>0</v>
      </c>
      <c r="BC85" s="35">
        <f>IF(OR($A$1&lt;=Main!AO$4,ISBLANK($N85)),0,Main!AO80)</f>
        <v>0</v>
      </c>
      <c r="BD85" s="35">
        <f>IF(OR($A$1&lt;=Main!AP$4,ISBLANK($N85)),0,Main!AP80)</f>
        <v>0</v>
      </c>
      <c r="BE85" s="35">
        <f>IF(OR($A$1&lt;=Main!AQ$4,ISBLANK($N85)),0,Main!AQ80)</f>
        <v>0</v>
      </c>
      <c r="BF85" s="35">
        <f>IF(OR($A$1&lt;=Main!AR$4,ISBLANK($N85)),0,Main!AR80)</f>
        <v>0</v>
      </c>
      <c r="BG85" s="35">
        <f>IF(OR($A$1&lt;=Main!AS$4,ISBLANK($N85)),0,Main!AS80)</f>
        <v>0</v>
      </c>
      <c r="BH85" s="35">
        <f>IF(OR($A$1&lt;=Main!AT$4,ISBLANK($N85)),0,Main!AT80)</f>
        <v>0</v>
      </c>
      <c r="BI85" s="35">
        <f>IF(OR($A$1&lt;=Main!AU$4,ISBLANK($N85)),0,Main!AU80)</f>
        <v>0</v>
      </c>
      <c r="BJ85" s="35">
        <f>IF(OR($A$1&lt;=Main!AV$4,ISBLANK($N85)),0,Main!AV80)</f>
        <v>0</v>
      </c>
    </row>
    <row r="86" spans="12:62">
      <c r="L86" s="146">
        <f>VLOOKUP($E27,Mask!$A$2:$C$102,$M$8,0)</f>
        <v>0</v>
      </c>
      <c r="M86" s="6">
        <f t="shared" si="6"/>
        <v>0</v>
      </c>
      <c r="N86" s="6" t="str">
        <f>Main!$A81&amp;Main!$B81</f>
        <v/>
      </c>
      <c r="O86" s="145">
        <f t="shared" si="7"/>
        <v>0</v>
      </c>
      <c r="P86" s="150">
        <f t="shared" si="8"/>
        <v>1</v>
      </c>
      <c r="Q86" s="150" t="str">
        <f ca="1">IF(Main!$AY81&lt;&gt;"#",$P86-Main!$AY81,"#")</f>
        <v>#</v>
      </c>
      <c r="R86" s="35">
        <f>Main!E81*Mask!G$23</f>
        <v>0</v>
      </c>
      <c r="S86" s="35">
        <f>Main!F81*Mask!H$23</f>
        <v>0</v>
      </c>
      <c r="T86" s="35">
        <f>Main!G81*Mask!I$23</f>
        <v>0</v>
      </c>
      <c r="U86" s="35">
        <f>Main!H81*Mask!J$23</f>
        <v>0</v>
      </c>
      <c r="V86" s="35">
        <f>Main!I81*Mask!K$23</f>
        <v>0</v>
      </c>
      <c r="W86" s="35">
        <f>Main!J81*Mask!L$23</f>
        <v>0</v>
      </c>
      <c r="X86" s="35">
        <f>Main!K81*Mask!M$23</f>
        <v>0</v>
      </c>
      <c r="Y86" s="35">
        <f>Main!L81*Mask!N$23</f>
        <v>0</v>
      </c>
      <c r="Z86" s="35">
        <f>Main!M81*Mask!O$23</f>
        <v>0</v>
      </c>
      <c r="AA86" s="35">
        <f>Main!N81*Mask!P$23</f>
        <v>0</v>
      </c>
      <c r="AB86" s="35">
        <f>Main!O81*Mask!Q$23</f>
        <v>0</v>
      </c>
      <c r="AC86" s="35">
        <f>Main!P81*Mask!R$23</f>
        <v>0</v>
      </c>
      <c r="AD86" s="35">
        <f>Main!Q81*Mask!S$23</f>
        <v>0</v>
      </c>
      <c r="AE86" s="35">
        <f>Main!R81*Mask!T$23</f>
        <v>0</v>
      </c>
      <c r="AF86" s="35">
        <f>Main!S81*Mask!U$23</f>
        <v>0</v>
      </c>
      <c r="AG86" s="35">
        <f>Main!T81*Mask!V$23</f>
        <v>0</v>
      </c>
      <c r="AH86" s="35">
        <f>Main!U81*Mask!W$23</f>
        <v>0</v>
      </c>
      <c r="AI86" s="35">
        <f>Main!V81*Mask!X$23</f>
        <v>0</v>
      </c>
      <c r="AJ86" s="35">
        <f>Main!W81*Mask!Y$23</f>
        <v>0</v>
      </c>
      <c r="AK86" s="35">
        <f>Main!X81*Mask!Z$23</f>
        <v>0</v>
      </c>
      <c r="AL86" s="35">
        <f>Main!Y81*Mask!AA$23</f>
        <v>0</v>
      </c>
      <c r="AM86" s="35">
        <f>Main!Z81*Mask!AB$23</f>
        <v>0</v>
      </c>
      <c r="AN86" s="35"/>
      <c r="AO86" s="35">
        <f>IF(OR($A$1&lt;=Main!AA$4,ISBLANK($N86)),0,Main!AA81)</f>
        <v>0</v>
      </c>
      <c r="AP86" s="35">
        <f>IF(OR($A$1&lt;=Main!AB$4,ISBLANK($N86)),0,Main!AB81)</f>
        <v>0</v>
      </c>
      <c r="AQ86" s="35">
        <f>IF(OR($A$1&lt;=Main!AC$4,ISBLANK($N86)),0,Main!AC81)</f>
        <v>0</v>
      </c>
      <c r="AR86" s="35">
        <f>IF(OR($A$1&lt;=Main!AD$4,ISBLANK($N86)),0,Main!AD81)</f>
        <v>0</v>
      </c>
      <c r="AS86" s="35">
        <f>IF(OR($A$1&lt;=Main!AE$4,ISBLANK($N86)),0,Main!AE81)</f>
        <v>0</v>
      </c>
      <c r="AT86" s="35">
        <f>IF(OR($A$1&lt;=Main!AF$4,ISBLANK($N86)),0,Main!AF81)</f>
        <v>0</v>
      </c>
      <c r="AU86" s="35">
        <f>IF(OR($A$1&lt;=Main!AG$4,ISBLANK($N86)),0,Main!AG81)</f>
        <v>0</v>
      </c>
      <c r="AV86" s="35">
        <f>IF(OR($A$1&lt;=Main!AH$4,ISBLANK($N86)),0,Main!AH81)</f>
        <v>0</v>
      </c>
      <c r="AW86" s="35">
        <f>IF(OR($A$1&lt;=Main!AI$4,ISBLANK($N86)),0,Main!AI81)</f>
        <v>0</v>
      </c>
      <c r="AX86" s="35">
        <f>IF(OR($A$1&lt;=Main!AJ$4,ISBLANK($N86)),0,Main!AJ81)</f>
        <v>0</v>
      </c>
      <c r="AY86" s="35">
        <f>IF(OR($A$1&lt;=Main!AK$4,ISBLANK($N86)),0,Main!AK81)</f>
        <v>0</v>
      </c>
      <c r="AZ86" s="35">
        <f>IF(OR($A$1&lt;=Main!AL$4,ISBLANK($N86)),0,Main!AL81)</f>
        <v>0</v>
      </c>
      <c r="BA86" s="35">
        <f>IF(OR($A$1&lt;=Main!AM$4,ISBLANK($N86)),0,Main!AM81)</f>
        <v>0</v>
      </c>
      <c r="BB86" s="35">
        <f>IF(OR($A$1&lt;=Main!AN$4,ISBLANK($N86)),0,Main!AN81)</f>
        <v>0</v>
      </c>
      <c r="BC86" s="35">
        <f>IF(OR($A$1&lt;=Main!AO$4,ISBLANK($N86)),0,Main!AO81)</f>
        <v>0</v>
      </c>
      <c r="BD86" s="35">
        <f>IF(OR($A$1&lt;=Main!AP$4,ISBLANK($N86)),0,Main!AP81)</f>
        <v>0</v>
      </c>
      <c r="BE86" s="35">
        <f>IF(OR($A$1&lt;=Main!AQ$4,ISBLANK($N86)),0,Main!AQ81)</f>
        <v>0</v>
      </c>
      <c r="BF86" s="35">
        <f>IF(OR($A$1&lt;=Main!AR$4,ISBLANK($N86)),0,Main!AR81)</f>
        <v>0</v>
      </c>
      <c r="BG86" s="35">
        <f>IF(OR($A$1&lt;=Main!AS$4,ISBLANK($N86)),0,Main!AS81)</f>
        <v>0</v>
      </c>
      <c r="BH86" s="35">
        <f>IF(OR($A$1&lt;=Main!AT$4,ISBLANK($N86)),0,Main!AT81)</f>
        <v>0</v>
      </c>
      <c r="BI86" s="35">
        <f>IF(OR($A$1&lt;=Main!AU$4,ISBLANK($N86)),0,Main!AU81)</f>
        <v>0</v>
      </c>
      <c r="BJ86" s="35">
        <f>IF(OR($A$1&lt;=Main!AV$4,ISBLANK($N86)),0,Main!AV81)</f>
        <v>0</v>
      </c>
    </row>
    <row r="87" spans="12:62">
      <c r="L87" s="146">
        <f>VLOOKUP($E28,Mask!$A$2:$C$102,$M$8,0)</f>
        <v>0</v>
      </c>
      <c r="M87" s="6">
        <f t="shared" si="6"/>
        <v>0</v>
      </c>
      <c r="N87" s="6" t="str">
        <f>Main!$A82&amp;Main!$B82</f>
        <v/>
      </c>
      <c r="O87" s="145">
        <f t="shared" si="7"/>
        <v>0</v>
      </c>
      <c r="P87" s="150">
        <f t="shared" si="8"/>
        <v>1</v>
      </c>
      <c r="Q87" s="150" t="str">
        <f ca="1">IF(Main!$AY82&lt;&gt;"#",$P87-Main!$AY82,"#")</f>
        <v>#</v>
      </c>
      <c r="R87" s="35">
        <f>Main!E82*Mask!G$23</f>
        <v>0</v>
      </c>
      <c r="S87" s="35">
        <f>Main!F82*Mask!H$23</f>
        <v>0</v>
      </c>
      <c r="T87" s="35">
        <f>Main!G82*Mask!I$23</f>
        <v>0</v>
      </c>
      <c r="U87" s="35">
        <f>Main!H82*Mask!J$23</f>
        <v>0</v>
      </c>
      <c r="V87" s="35">
        <f>Main!I82*Mask!K$23</f>
        <v>0</v>
      </c>
      <c r="W87" s="35">
        <f>Main!J82*Mask!L$23</f>
        <v>0</v>
      </c>
      <c r="X87" s="35">
        <f>Main!K82*Mask!M$23</f>
        <v>0</v>
      </c>
      <c r="Y87" s="35">
        <f>Main!L82*Mask!N$23</f>
        <v>0</v>
      </c>
      <c r="Z87" s="35">
        <f>Main!M82*Mask!O$23</f>
        <v>0</v>
      </c>
      <c r="AA87" s="35">
        <f>Main!N82*Mask!P$23</f>
        <v>0</v>
      </c>
      <c r="AB87" s="35">
        <f>Main!O82*Mask!Q$23</f>
        <v>0</v>
      </c>
      <c r="AC87" s="35">
        <f>Main!P82*Mask!R$23</f>
        <v>0</v>
      </c>
      <c r="AD87" s="35">
        <f>Main!Q82*Mask!S$23</f>
        <v>0</v>
      </c>
      <c r="AE87" s="35">
        <f>Main!R82*Mask!T$23</f>
        <v>0</v>
      </c>
      <c r="AF87" s="35">
        <f>Main!S82*Mask!U$23</f>
        <v>0</v>
      </c>
      <c r="AG87" s="35">
        <f>Main!T82*Mask!V$23</f>
        <v>0</v>
      </c>
      <c r="AH87" s="35">
        <f>Main!U82*Mask!W$23</f>
        <v>0</v>
      </c>
      <c r="AI87" s="35">
        <f>Main!V82*Mask!X$23</f>
        <v>0</v>
      </c>
      <c r="AJ87" s="35">
        <f>Main!W82*Mask!Y$23</f>
        <v>0</v>
      </c>
      <c r="AK87" s="35">
        <f>Main!X82*Mask!Z$23</f>
        <v>0</v>
      </c>
      <c r="AL87" s="35">
        <f>Main!Y82*Mask!AA$23</f>
        <v>0</v>
      </c>
      <c r="AM87" s="35">
        <f>Main!Z82*Mask!AB$23</f>
        <v>0</v>
      </c>
      <c r="AN87" s="35"/>
      <c r="AO87" s="35">
        <f>IF(OR($A$1&lt;=Main!AA$4,ISBLANK($N87)),0,Main!AA82)</f>
        <v>0</v>
      </c>
      <c r="AP87" s="35">
        <f>IF(OR($A$1&lt;=Main!AB$4,ISBLANK($N87)),0,Main!AB82)</f>
        <v>0</v>
      </c>
      <c r="AQ87" s="35">
        <f>IF(OR($A$1&lt;=Main!AC$4,ISBLANK($N87)),0,Main!AC82)</f>
        <v>0</v>
      </c>
      <c r="AR87" s="35">
        <f>IF(OR($A$1&lt;=Main!AD$4,ISBLANK($N87)),0,Main!AD82)</f>
        <v>0</v>
      </c>
      <c r="AS87" s="35">
        <f>IF(OR($A$1&lt;=Main!AE$4,ISBLANK($N87)),0,Main!AE82)</f>
        <v>0</v>
      </c>
      <c r="AT87" s="35">
        <f>IF(OR($A$1&lt;=Main!AF$4,ISBLANK($N87)),0,Main!AF82)</f>
        <v>0</v>
      </c>
      <c r="AU87" s="35">
        <f>IF(OR($A$1&lt;=Main!AG$4,ISBLANK($N87)),0,Main!AG82)</f>
        <v>0</v>
      </c>
      <c r="AV87" s="35">
        <f>IF(OR($A$1&lt;=Main!AH$4,ISBLANK($N87)),0,Main!AH82)</f>
        <v>0</v>
      </c>
      <c r="AW87" s="35">
        <f>IF(OR($A$1&lt;=Main!AI$4,ISBLANK($N87)),0,Main!AI82)</f>
        <v>0</v>
      </c>
      <c r="AX87" s="35">
        <f>IF(OR($A$1&lt;=Main!AJ$4,ISBLANK($N87)),0,Main!AJ82)</f>
        <v>0</v>
      </c>
      <c r="AY87" s="35">
        <f>IF(OR($A$1&lt;=Main!AK$4,ISBLANK($N87)),0,Main!AK82)</f>
        <v>0</v>
      </c>
      <c r="AZ87" s="35">
        <f>IF(OR($A$1&lt;=Main!AL$4,ISBLANK($N87)),0,Main!AL82)</f>
        <v>0</v>
      </c>
      <c r="BA87" s="35">
        <f>IF(OR($A$1&lt;=Main!AM$4,ISBLANK($N87)),0,Main!AM82)</f>
        <v>0</v>
      </c>
      <c r="BB87" s="35">
        <f>IF(OR($A$1&lt;=Main!AN$4,ISBLANK($N87)),0,Main!AN82)</f>
        <v>0</v>
      </c>
      <c r="BC87" s="35">
        <f>IF(OR($A$1&lt;=Main!AO$4,ISBLANK($N87)),0,Main!AO82)</f>
        <v>0</v>
      </c>
      <c r="BD87" s="35">
        <f>IF(OR($A$1&lt;=Main!AP$4,ISBLANK($N87)),0,Main!AP82)</f>
        <v>0</v>
      </c>
      <c r="BE87" s="35">
        <f>IF(OR($A$1&lt;=Main!AQ$4,ISBLANK($N87)),0,Main!AQ82)</f>
        <v>0</v>
      </c>
      <c r="BF87" s="35">
        <f>IF(OR($A$1&lt;=Main!AR$4,ISBLANK($N87)),0,Main!AR82)</f>
        <v>0</v>
      </c>
      <c r="BG87" s="35">
        <f>IF(OR($A$1&lt;=Main!AS$4,ISBLANK($N87)),0,Main!AS82)</f>
        <v>0</v>
      </c>
      <c r="BH87" s="35">
        <f>IF(OR($A$1&lt;=Main!AT$4,ISBLANK($N87)),0,Main!AT82)</f>
        <v>0</v>
      </c>
      <c r="BI87" s="35">
        <f>IF(OR($A$1&lt;=Main!AU$4,ISBLANK($N87)),0,Main!AU82)</f>
        <v>0</v>
      </c>
      <c r="BJ87" s="35">
        <f>IF(OR($A$1&lt;=Main!AV$4,ISBLANK($N87)),0,Main!AV82)</f>
        <v>0</v>
      </c>
    </row>
    <row r="88" spans="12:62">
      <c r="L88" s="146">
        <f>VLOOKUP($E29,Mask!$A$2:$C$102,$M$8,0)</f>
        <v>0</v>
      </c>
      <c r="M88" s="6">
        <f t="shared" si="6"/>
        <v>0</v>
      </c>
      <c r="N88" s="6" t="str">
        <f>Main!$A83&amp;Main!$B83</f>
        <v/>
      </c>
      <c r="O88" s="145">
        <f t="shared" si="7"/>
        <v>0</v>
      </c>
      <c r="P88" s="150">
        <f t="shared" si="8"/>
        <v>1</v>
      </c>
      <c r="Q88" s="150" t="str">
        <f ca="1">IF(Main!$AY83&lt;&gt;"#",$P88-Main!$AY83,"#")</f>
        <v>#</v>
      </c>
      <c r="R88" s="35">
        <f>Main!E83*Mask!G$23</f>
        <v>0</v>
      </c>
      <c r="S88" s="35">
        <f>Main!F83*Mask!H$23</f>
        <v>0</v>
      </c>
      <c r="T88" s="35">
        <f>Main!G83*Mask!I$23</f>
        <v>0</v>
      </c>
      <c r="U88" s="35">
        <f>Main!H83*Mask!J$23</f>
        <v>0</v>
      </c>
      <c r="V88" s="35">
        <f>Main!I83*Mask!K$23</f>
        <v>0</v>
      </c>
      <c r="W88" s="35">
        <f>Main!J83*Mask!L$23</f>
        <v>0</v>
      </c>
      <c r="X88" s="35">
        <f>Main!K83*Mask!M$23</f>
        <v>0</v>
      </c>
      <c r="Y88" s="35">
        <f>Main!L83*Mask!N$23</f>
        <v>0</v>
      </c>
      <c r="Z88" s="35">
        <f>Main!M83*Mask!O$23</f>
        <v>0</v>
      </c>
      <c r="AA88" s="35">
        <f>Main!N83*Mask!P$23</f>
        <v>0</v>
      </c>
      <c r="AB88" s="35">
        <f>Main!O83*Mask!Q$23</f>
        <v>0</v>
      </c>
      <c r="AC88" s="35">
        <f>Main!P83*Mask!R$23</f>
        <v>0</v>
      </c>
      <c r="AD88" s="35">
        <f>Main!Q83*Mask!S$23</f>
        <v>0</v>
      </c>
      <c r="AE88" s="35">
        <f>Main!R83*Mask!T$23</f>
        <v>0</v>
      </c>
      <c r="AF88" s="35">
        <f>Main!S83*Mask!U$23</f>
        <v>0</v>
      </c>
      <c r="AG88" s="35">
        <f>Main!T83*Mask!V$23</f>
        <v>0</v>
      </c>
      <c r="AH88" s="35">
        <f>Main!U83*Mask!W$23</f>
        <v>0</v>
      </c>
      <c r="AI88" s="35">
        <f>Main!V83*Mask!X$23</f>
        <v>0</v>
      </c>
      <c r="AJ88" s="35">
        <f>Main!W83*Mask!Y$23</f>
        <v>0</v>
      </c>
      <c r="AK88" s="35">
        <f>Main!X83*Mask!Z$23</f>
        <v>0</v>
      </c>
      <c r="AL88" s="35">
        <f>Main!Y83*Mask!AA$23</f>
        <v>0</v>
      </c>
      <c r="AM88" s="35">
        <f>Main!Z83*Mask!AB$23</f>
        <v>0</v>
      </c>
      <c r="AN88" s="35"/>
      <c r="AO88" s="35">
        <f>IF(OR($A$1&lt;=Main!AA$4,ISBLANK($N88)),0,Main!AA83)</f>
        <v>0</v>
      </c>
      <c r="AP88" s="35">
        <f>IF(OR($A$1&lt;=Main!AB$4,ISBLANK($N88)),0,Main!AB83)</f>
        <v>0</v>
      </c>
      <c r="AQ88" s="35">
        <f>IF(OR($A$1&lt;=Main!AC$4,ISBLANK($N88)),0,Main!AC83)</f>
        <v>0</v>
      </c>
      <c r="AR88" s="35">
        <f>IF(OR($A$1&lt;=Main!AD$4,ISBLANK($N88)),0,Main!AD83)</f>
        <v>0</v>
      </c>
      <c r="AS88" s="35">
        <f>IF(OR($A$1&lt;=Main!AE$4,ISBLANK($N88)),0,Main!AE83)</f>
        <v>0</v>
      </c>
      <c r="AT88" s="35">
        <f>IF(OR($A$1&lt;=Main!AF$4,ISBLANK($N88)),0,Main!AF83)</f>
        <v>0</v>
      </c>
      <c r="AU88" s="35">
        <f>IF(OR($A$1&lt;=Main!AG$4,ISBLANK($N88)),0,Main!AG83)</f>
        <v>0</v>
      </c>
      <c r="AV88" s="35">
        <f>IF(OR($A$1&lt;=Main!AH$4,ISBLANK($N88)),0,Main!AH83)</f>
        <v>0</v>
      </c>
      <c r="AW88" s="35">
        <f>IF(OR($A$1&lt;=Main!AI$4,ISBLANK($N88)),0,Main!AI83)</f>
        <v>0</v>
      </c>
      <c r="AX88" s="35">
        <f>IF(OR($A$1&lt;=Main!AJ$4,ISBLANK($N88)),0,Main!AJ83)</f>
        <v>0</v>
      </c>
      <c r="AY88" s="35">
        <f>IF(OR($A$1&lt;=Main!AK$4,ISBLANK($N88)),0,Main!AK83)</f>
        <v>0</v>
      </c>
      <c r="AZ88" s="35">
        <f>IF(OR($A$1&lt;=Main!AL$4,ISBLANK($N88)),0,Main!AL83)</f>
        <v>0</v>
      </c>
      <c r="BA88" s="35">
        <f>IF(OR($A$1&lt;=Main!AM$4,ISBLANK($N88)),0,Main!AM83)</f>
        <v>0</v>
      </c>
      <c r="BB88" s="35">
        <f>IF(OR($A$1&lt;=Main!AN$4,ISBLANK($N88)),0,Main!AN83)</f>
        <v>0</v>
      </c>
      <c r="BC88" s="35">
        <f>IF(OR($A$1&lt;=Main!AO$4,ISBLANK($N88)),0,Main!AO83)</f>
        <v>0</v>
      </c>
      <c r="BD88" s="35">
        <f>IF(OR($A$1&lt;=Main!AP$4,ISBLANK($N88)),0,Main!AP83)</f>
        <v>0</v>
      </c>
      <c r="BE88" s="35">
        <f>IF(OR($A$1&lt;=Main!AQ$4,ISBLANK($N88)),0,Main!AQ83)</f>
        <v>0</v>
      </c>
      <c r="BF88" s="35">
        <f>IF(OR($A$1&lt;=Main!AR$4,ISBLANK($N88)),0,Main!AR83)</f>
        <v>0</v>
      </c>
      <c r="BG88" s="35">
        <f>IF(OR($A$1&lt;=Main!AS$4,ISBLANK($N88)),0,Main!AS83)</f>
        <v>0</v>
      </c>
      <c r="BH88" s="35">
        <f>IF(OR($A$1&lt;=Main!AT$4,ISBLANK($N88)),0,Main!AT83)</f>
        <v>0</v>
      </c>
      <c r="BI88" s="35">
        <f>IF(OR($A$1&lt;=Main!AU$4,ISBLANK($N88)),0,Main!AU83)</f>
        <v>0</v>
      </c>
      <c r="BJ88" s="35">
        <f>IF(OR($A$1&lt;=Main!AV$4,ISBLANK($N88)),0,Main!AV83)</f>
        <v>0</v>
      </c>
    </row>
    <row r="89" spans="12:62">
      <c r="L89" s="146">
        <f>VLOOKUP($E30,Mask!$A$2:$C$102,$M$8,0)</f>
        <v>0</v>
      </c>
      <c r="M89" s="6">
        <f t="shared" si="6"/>
        <v>0</v>
      </c>
      <c r="N89" s="6" t="str">
        <f>Main!$A84&amp;Main!$B84</f>
        <v/>
      </c>
      <c r="O89" s="145">
        <f t="shared" si="7"/>
        <v>0</v>
      </c>
      <c r="P89" s="150">
        <f t="shared" si="8"/>
        <v>1</v>
      </c>
      <c r="Q89" s="150" t="str">
        <f ca="1">IF(Main!$AY84&lt;&gt;"#",$P89-Main!$AY84,"#")</f>
        <v>#</v>
      </c>
      <c r="R89" s="35">
        <f>Main!E84*Mask!G$23</f>
        <v>0</v>
      </c>
      <c r="S89" s="35">
        <f>Main!F84*Mask!H$23</f>
        <v>0</v>
      </c>
      <c r="T89" s="35">
        <f>Main!G84*Mask!I$23</f>
        <v>0</v>
      </c>
      <c r="U89" s="35">
        <f>Main!H84*Mask!J$23</f>
        <v>0</v>
      </c>
      <c r="V89" s="35">
        <f>Main!I84*Mask!K$23</f>
        <v>0</v>
      </c>
      <c r="W89" s="35">
        <f>Main!J84*Mask!L$23</f>
        <v>0</v>
      </c>
      <c r="X89" s="35">
        <f>Main!K84*Mask!M$23</f>
        <v>0</v>
      </c>
      <c r="Y89" s="35">
        <f>Main!L84*Mask!N$23</f>
        <v>0</v>
      </c>
      <c r="Z89" s="35">
        <f>Main!M84*Mask!O$23</f>
        <v>0</v>
      </c>
      <c r="AA89" s="35">
        <f>Main!N84*Mask!P$23</f>
        <v>0</v>
      </c>
      <c r="AB89" s="35">
        <f>Main!O84*Mask!Q$23</f>
        <v>0</v>
      </c>
      <c r="AC89" s="35">
        <f>Main!P84*Mask!R$23</f>
        <v>0</v>
      </c>
      <c r="AD89" s="35">
        <f>Main!Q84*Mask!S$23</f>
        <v>0</v>
      </c>
      <c r="AE89" s="35">
        <f>Main!R84*Mask!T$23</f>
        <v>0</v>
      </c>
      <c r="AF89" s="35">
        <f>Main!S84*Mask!U$23</f>
        <v>0</v>
      </c>
      <c r="AG89" s="35">
        <f>Main!T84*Mask!V$23</f>
        <v>0</v>
      </c>
      <c r="AH89" s="35">
        <f>Main!U84*Mask!W$23</f>
        <v>0</v>
      </c>
      <c r="AI89" s="35">
        <f>Main!V84*Mask!X$23</f>
        <v>0</v>
      </c>
      <c r="AJ89" s="35">
        <f>Main!W84*Mask!Y$23</f>
        <v>0</v>
      </c>
      <c r="AK89" s="35">
        <f>Main!X84*Mask!Z$23</f>
        <v>0</v>
      </c>
      <c r="AL89" s="35">
        <f>Main!Y84*Mask!AA$23</f>
        <v>0</v>
      </c>
      <c r="AM89" s="35">
        <f>Main!Z84*Mask!AB$23</f>
        <v>0</v>
      </c>
      <c r="AN89" s="35"/>
      <c r="AO89" s="35">
        <f>IF(OR($A$1&lt;=Main!AA$4,ISBLANK($N89)),0,Main!AA84)</f>
        <v>0</v>
      </c>
      <c r="AP89" s="35">
        <f>IF(OR($A$1&lt;=Main!AB$4,ISBLANK($N89)),0,Main!AB84)</f>
        <v>0</v>
      </c>
      <c r="AQ89" s="35">
        <f>IF(OR($A$1&lt;=Main!AC$4,ISBLANK($N89)),0,Main!AC84)</f>
        <v>0</v>
      </c>
      <c r="AR89" s="35">
        <f>IF(OR($A$1&lt;=Main!AD$4,ISBLANK($N89)),0,Main!AD84)</f>
        <v>0</v>
      </c>
      <c r="AS89" s="35">
        <f>IF(OR($A$1&lt;=Main!AE$4,ISBLANK($N89)),0,Main!AE84)</f>
        <v>0</v>
      </c>
      <c r="AT89" s="35">
        <f>IF(OR($A$1&lt;=Main!AF$4,ISBLANK($N89)),0,Main!AF84)</f>
        <v>0</v>
      </c>
      <c r="AU89" s="35">
        <f>IF(OR($A$1&lt;=Main!AG$4,ISBLANK($N89)),0,Main!AG84)</f>
        <v>0</v>
      </c>
      <c r="AV89" s="35">
        <f>IF(OR($A$1&lt;=Main!AH$4,ISBLANK($N89)),0,Main!AH84)</f>
        <v>0</v>
      </c>
      <c r="AW89" s="35">
        <f>IF(OR($A$1&lt;=Main!AI$4,ISBLANK($N89)),0,Main!AI84)</f>
        <v>0</v>
      </c>
      <c r="AX89" s="35">
        <f>IF(OR($A$1&lt;=Main!AJ$4,ISBLANK($N89)),0,Main!AJ84)</f>
        <v>0</v>
      </c>
      <c r="AY89" s="35">
        <f>IF(OR($A$1&lt;=Main!AK$4,ISBLANK($N89)),0,Main!AK84)</f>
        <v>0</v>
      </c>
      <c r="AZ89" s="35">
        <f>IF(OR($A$1&lt;=Main!AL$4,ISBLANK($N89)),0,Main!AL84)</f>
        <v>0</v>
      </c>
      <c r="BA89" s="35">
        <f>IF(OR($A$1&lt;=Main!AM$4,ISBLANK($N89)),0,Main!AM84)</f>
        <v>0</v>
      </c>
      <c r="BB89" s="35">
        <f>IF(OR($A$1&lt;=Main!AN$4,ISBLANK($N89)),0,Main!AN84)</f>
        <v>0</v>
      </c>
      <c r="BC89" s="35">
        <f>IF(OR($A$1&lt;=Main!AO$4,ISBLANK($N89)),0,Main!AO84)</f>
        <v>0</v>
      </c>
      <c r="BD89" s="35">
        <f>IF(OR($A$1&lt;=Main!AP$4,ISBLANK($N89)),0,Main!AP84)</f>
        <v>0</v>
      </c>
      <c r="BE89" s="35">
        <f>IF(OR($A$1&lt;=Main!AQ$4,ISBLANK($N89)),0,Main!AQ84)</f>
        <v>0</v>
      </c>
      <c r="BF89" s="35">
        <f>IF(OR($A$1&lt;=Main!AR$4,ISBLANK($N89)),0,Main!AR84)</f>
        <v>0</v>
      </c>
      <c r="BG89" s="35">
        <f>IF(OR($A$1&lt;=Main!AS$4,ISBLANK($N89)),0,Main!AS84)</f>
        <v>0</v>
      </c>
      <c r="BH89" s="35">
        <f>IF(OR($A$1&lt;=Main!AT$4,ISBLANK($N89)),0,Main!AT84)</f>
        <v>0</v>
      </c>
      <c r="BI89" s="35">
        <f>IF(OR($A$1&lt;=Main!AU$4,ISBLANK($N89)),0,Main!AU84)</f>
        <v>0</v>
      </c>
      <c r="BJ89" s="35">
        <f>IF(OR($A$1&lt;=Main!AV$4,ISBLANK($N89)),0,Main!AV84)</f>
        <v>0</v>
      </c>
    </row>
    <row r="90" spans="12:62">
      <c r="L90" s="146">
        <f>VLOOKUP($E31,Mask!$A$2:$C$102,$M$8,0)</f>
        <v>0</v>
      </c>
      <c r="M90" s="6">
        <f t="shared" si="6"/>
        <v>0</v>
      </c>
      <c r="N90" s="6" t="str">
        <f>Main!$A85&amp;Main!$B85</f>
        <v/>
      </c>
      <c r="O90" s="145">
        <f t="shared" si="7"/>
        <v>0</v>
      </c>
      <c r="P90" s="150">
        <f t="shared" si="8"/>
        <v>1</v>
      </c>
      <c r="Q90" s="150" t="str">
        <f ca="1">IF(Main!$AY85&lt;&gt;"#",$P90-Main!$AY85,"#")</f>
        <v>#</v>
      </c>
      <c r="R90" s="35">
        <f>Main!E85*Mask!G$23</f>
        <v>0</v>
      </c>
      <c r="S90" s="35">
        <f>Main!F85*Mask!H$23</f>
        <v>0</v>
      </c>
      <c r="T90" s="35">
        <f>Main!G85*Mask!I$23</f>
        <v>0</v>
      </c>
      <c r="U90" s="35">
        <f>Main!H85*Mask!J$23</f>
        <v>0</v>
      </c>
      <c r="V90" s="35">
        <f>Main!I85*Mask!K$23</f>
        <v>0</v>
      </c>
      <c r="W90" s="35">
        <f>Main!J85*Mask!L$23</f>
        <v>0</v>
      </c>
      <c r="X90" s="35">
        <f>Main!K85*Mask!M$23</f>
        <v>0</v>
      </c>
      <c r="Y90" s="35">
        <f>Main!L85*Mask!N$23</f>
        <v>0</v>
      </c>
      <c r="Z90" s="35">
        <f>Main!M85*Mask!O$23</f>
        <v>0</v>
      </c>
      <c r="AA90" s="35">
        <f>Main!N85*Mask!P$23</f>
        <v>0</v>
      </c>
      <c r="AB90" s="35">
        <f>Main!O85*Mask!Q$23</f>
        <v>0</v>
      </c>
      <c r="AC90" s="35">
        <f>Main!P85*Mask!R$23</f>
        <v>0</v>
      </c>
      <c r="AD90" s="35">
        <f>Main!Q85*Mask!S$23</f>
        <v>0</v>
      </c>
      <c r="AE90" s="35">
        <f>Main!R85*Mask!T$23</f>
        <v>0</v>
      </c>
      <c r="AF90" s="35">
        <f>Main!S85*Mask!U$23</f>
        <v>0</v>
      </c>
      <c r="AG90" s="35">
        <f>Main!T85*Mask!V$23</f>
        <v>0</v>
      </c>
      <c r="AH90" s="35">
        <f>Main!U85*Mask!W$23</f>
        <v>0</v>
      </c>
      <c r="AI90" s="35">
        <f>Main!V85*Mask!X$23</f>
        <v>0</v>
      </c>
      <c r="AJ90" s="35">
        <f>Main!W85*Mask!Y$23</f>
        <v>0</v>
      </c>
      <c r="AK90" s="35">
        <f>Main!X85*Mask!Z$23</f>
        <v>0</v>
      </c>
      <c r="AL90" s="35">
        <f>Main!Y85*Mask!AA$23</f>
        <v>0</v>
      </c>
      <c r="AM90" s="35">
        <f>Main!Z85*Mask!AB$23</f>
        <v>0</v>
      </c>
      <c r="AN90" s="35"/>
      <c r="AO90" s="35">
        <f>IF(OR($A$1&lt;=Main!AA$4,ISBLANK($N90)),0,Main!AA85)</f>
        <v>0</v>
      </c>
      <c r="AP90" s="35">
        <f>IF(OR($A$1&lt;=Main!AB$4,ISBLANK($N90)),0,Main!AB85)</f>
        <v>0</v>
      </c>
      <c r="AQ90" s="35">
        <f>IF(OR($A$1&lt;=Main!AC$4,ISBLANK($N90)),0,Main!AC85)</f>
        <v>0</v>
      </c>
      <c r="AR90" s="35">
        <f>IF(OR($A$1&lt;=Main!AD$4,ISBLANK($N90)),0,Main!AD85)</f>
        <v>0</v>
      </c>
      <c r="AS90" s="35">
        <f>IF(OR($A$1&lt;=Main!AE$4,ISBLANK($N90)),0,Main!AE85)</f>
        <v>0</v>
      </c>
      <c r="AT90" s="35">
        <f>IF(OR($A$1&lt;=Main!AF$4,ISBLANK($N90)),0,Main!AF85)</f>
        <v>0</v>
      </c>
      <c r="AU90" s="35">
        <f>IF(OR($A$1&lt;=Main!AG$4,ISBLANK($N90)),0,Main!AG85)</f>
        <v>0</v>
      </c>
      <c r="AV90" s="35">
        <f>IF(OR($A$1&lt;=Main!AH$4,ISBLANK($N90)),0,Main!AH85)</f>
        <v>0</v>
      </c>
      <c r="AW90" s="35">
        <f>IF(OR($A$1&lt;=Main!AI$4,ISBLANK($N90)),0,Main!AI85)</f>
        <v>0</v>
      </c>
      <c r="AX90" s="35">
        <f>IF(OR($A$1&lt;=Main!AJ$4,ISBLANK($N90)),0,Main!AJ85)</f>
        <v>0</v>
      </c>
      <c r="AY90" s="35">
        <f>IF(OR($A$1&lt;=Main!AK$4,ISBLANK($N90)),0,Main!AK85)</f>
        <v>0</v>
      </c>
      <c r="AZ90" s="35">
        <f>IF(OR($A$1&lt;=Main!AL$4,ISBLANK($N90)),0,Main!AL85)</f>
        <v>0</v>
      </c>
      <c r="BA90" s="35">
        <f>IF(OR($A$1&lt;=Main!AM$4,ISBLANK($N90)),0,Main!AM85)</f>
        <v>0</v>
      </c>
      <c r="BB90" s="35">
        <f>IF(OR($A$1&lt;=Main!AN$4,ISBLANK($N90)),0,Main!AN85)</f>
        <v>0</v>
      </c>
      <c r="BC90" s="35">
        <f>IF(OR($A$1&lt;=Main!AO$4,ISBLANK($N90)),0,Main!AO85)</f>
        <v>0</v>
      </c>
      <c r="BD90" s="35">
        <f>IF(OR($A$1&lt;=Main!AP$4,ISBLANK($N90)),0,Main!AP85)</f>
        <v>0</v>
      </c>
      <c r="BE90" s="35">
        <f>IF(OR($A$1&lt;=Main!AQ$4,ISBLANK($N90)),0,Main!AQ85)</f>
        <v>0</v>
      </c>
      <c r="BF90" s="35">
        <f>IF(OR($A$1&lt;=Main!AR$4,ISBLANK($N90)),0,Main!AR85)</f>
        <v>0</v>
      </c>
      <c r="BG90" s="35">
        <f>IF(OR($A$1&lt;=Main!AS$4,ISBLANK($N90)),0,Main!AS85)</f>
        <v>0</v>
      </c>
      <c r="BH90" s="35">
        <f>IF(OR($A$1&lt;=Main!AT$4,ISBLANK($N90)),0,Main!AT85)</f>
        <v>0</v>
      </c>
      <c r="BI90" s="35">
        <f>IF(OR($A$1&lt;=Main!AU$4,ISBLANK($N90)),0,Main!AU85)</f>
        <v>0</v>
      </c>
      <c r="BJ90" s="35">
        <f>IF(OR($A$1&lt;=Main!AV$4,ISBLANK($N90)),0,Main!AV85)</f>
        <v>0</v>
      </c>
    </row>
    <row r="91" spans="12:62">
      <c r="L91" s="146">
        <f>VLOOKUP($E32,Mask!$A$2:$C$102,$M$8,0)</f>
        <v>0</v>
      </c>
      <c r="M91" s="6">
        <f t="shared" si="6"/>
        <v>0</v>
      </c>
      <c r="N91" s="6" t="str">
        <f>Main!$A86&amp;Main!$B86</f>
        <v/>
      </c>
      <c r="O91" s="145">
        <f t="shared" si="7"/>
        <v>0</v>
      </c>
      <c r="P91" s="150">
        <f t="shared" si="8"/>
        <v>1</v>
      </c>
      <c r="Q91" s="150" t="str">
        <f ca="1">IF(Main!$AY86&lt;&gt;"#",$P91-Main!$AY86,"#")</f>
        <v>#</v>
      </c>
      <c r="R91" s="35">
        <f>Main!E86*Mask!G$23</f>
        <v>0</v>
      </c>
      <c r="S91" s="35">
        <f>Main!F86*Mask!H$23</f>
        <v>0</v>
      </c>
      <c r="T91" s="35">
        <f>Main!G86*Mask!I$23</f>
        <v>0</v>
      </c>
      <c r="U91" s="35">
        <f>Main!H86*Mask!J$23</f>
        <v>0</v>
      </c>
      <c r="V91" s="35">
        <f>Main!I86*Mask!K$23</f>
        <v>0</v>
      </c>
      <c r="W91" s="35">
        <f>Main!J86*Mask!L$23</f>
        <v>0</v>
      </c>
      <c r="X91" s="35">
        <f>Main!K86*Mask!M$23</f>
        <v>0</v>
      </c>
      <c r="Y91" s="35">
        <f>Main!L86*Mask!N$23</f>
        <v>0</v>
      </c>
      <c r="Z91" s="35">
        <f>Main!M86*Mask!O$23</f>
        <v>0</v>
      </c>
      <c r="AA91" s="35">
        <f>Main!N86*Mask!P$23</f>
        <v>0</v>
      </c>
      <c r="AB91" s="35">
        <f>Main!O86*Mask!Q$23</f>
        <v>0</v>
      </c>
      <c r="AC91" s="35">
        <f>Main!P86*Mask!R$23</f>
        <v>0</v>
      </c>
      <c r="AD91" s="35">
        <f>Main!Q86*Mask!S$23</f>
        <v>0</v>
      </c>
      <c r="AE91" s="35">
        <f>Main!R86*Mask!T$23</f>
        <v>0</v>
      </c>
      <c r="AF91" s="35">
        <f>Main!S86*Mask!U$23</f>
        <v>0</v>
      </c>
      <c r="AG91" s="35">
        <f>Main!T86*Mask!V$23</f>
        <v>0</v>
      </c>
      <c r="AH91" s="35">
        <f>Main!U86*Mask!W$23</f>
        <v>0</v>
      </c>
      <c r="AI91" s="35">
        <f>Main!V86*Mask!X$23</f>
        <v>0</v>
      </c>
      <c r="AJ91" s="35">
        <f>Main!W86*Mask!Y$23</f>
        <v>0</v>
      </c>
      <c r="AK91" s="35">
        <f>Main!X86*Mask!Z$23</f>
        <v>0</v>
      </c>
      <c r="AL91" s="35">
        <f>Main!Y86*Mask!AA$23</f>
        <v>0</v>
      </c>
      <c r="AM91" s="35">
        <f>Main!Z86*Mask!AB$23</f>
        <v>0</v>
      </c>
      <c r="AN91" s="35"/>
      <c r="AO91" s="35">
        <f>IF(OR($A$1&lt;=Main!AA$4,ISBLANK($N91)),0,Main!AA86)</f>
        <v>0</v>
      </c>
      <c r="AP91" s="35">
        <f>IF(OR($A$1&lt;=Main!AB$4,ISBLANK($N91)),0,Main!AB86)</f>
        <v>0</v>
      </c>
      <c r="AQ91" s="35">
        <f>IF(OR($A$1&lt;=Main!AC$4,ISBLANK($N91)),0,Main!AC86)</f>
        <v>0</v>
      </c>
      <c r="AR91" s="35">
        <f>IF(OR($A$1&lt;=Main!AD$4,ISBLANK($N91)),0,Main!AD86)</f>
        <v>0</v>
      </c>
      <c r="AS91" s="35">
        <f>IF(OR($A$1&lt;=Main!AE$4,ISBLANK($N91)),0,Main!AE86)</f>
        <v>0</v>
      </c>
      <c r="AT91" s="35">
        <f>IF(OR($A$1&lt;=Main!AF$4,ISBLANK($N91)),0,Main!AF86)</f>
        <v>0</v>
      </c>
      <c r="AU91" s="35">
        <f>IF(OR($A$1&lt;=Main!AG$4,ISBLANK($N91)),0,Main!AG86)</f>
        <v>0</v>
      </c>
      <c r="AV91" s="35">
        <f>IF(OR($A$1&lt;=Main!AH$4,ISBLANK($N91)),0,Main!AH86)</f>
        <v>0</v>
      </c>
      <c r="AW91" s="35">
        <f>IF(OR($A$1&lt;=Main!AI$4,ISBLANK($N91)),0,Main!AI86)</f>
        <v>0</v>
      </c>
      <c r="AX91" s="35">
        <f>IF(OR($A$1&lt;=Main!AJ$4,ISBLANK($N91)),0,Main!AJ86)</f>
        <v>0</v>
      </c>
      <c r="AY91" s="35">
        <f>IF(OR($A$1&lt;=Main!AK$4,ISBLANK($N91)),0,Main!AK86)</f>
        <v>0</v>
      </c>
      <c r="AZ91" s="35">
        <f>IF(OR($A$1&lt;=Main!AL$4,ISBLANK($N91)),0,Main!AL86)</f>
        <v>0</v>
      </c>
      <c r="BA91" s="35">
        <f>IF(OR($A$1&lt;=Main!AM$4,ISBLANK($N91)),0,Main!AM86)</f>
        <v>0</v>
      </c>
      <c r="BB91" s="35">
        <f>IF(OR($A$1&lt;=Main!AN$4,ISBLANK($N91)),0,Main!AN86)</f>
        <v>0</v>
      </c>
      <c r="BC91" s="35">
        <f>IF(OR($A$1&lt;=Main!AO$4,ISBLANK($N91)),0,Main!AO86)</f>
        <v>0</v>
      </c>
      <c r="BD91" s="35">
        <f>IF(OR($A$1&lt;=Main!AP$4,ISBLANK($N91)),0,Main!AP86)</f>
        <v>0</v>
      </c>
      <c r="BE91" s="35">
        <f>IF(OR($A$1&lt;=Main!AQ$4,ISBLANK($N91)),0,Main!AQ86)</f>
        <v>0</v>
      </c>
      <c r="BF91" s="35">
        <f>IF(OR($A$1&lt;=Main!AR$4,ISBLANK($N91)),0,Main!AR86)</f>
        <v>0</v>
      </c>
      <c r="BG91" s="35">
        <f>IF(OR($A$1&lt;=Main!AS$4,ISBLANK($N91)),0,Main!AS86)</f>
        <v>0</v>
      </c>
      <c r="BH91" s="35">
        <f>IF(OR($A$1&lt;=Main!AT$4,ISBLANK($N91)),0,Main!AT86)</f>
        <v>0</v>
      </c>
      <c r="BI91" s="35">
        <f>IF(OR($A$1&lt;=Main!AU$4,ISBLANK($N91)),0,Main!AU86)</f>
        <v>0</v>
      </c>
      <c r="BJ91" s="35">
        <f>IF(OR($A$1&lt;=Main!AV$4,ISBLANK($N91)),0,Main!AV86)</f>
        <v>0</v>
      </c>
    </row>
    <row r="92" spans="12:62">
      <c r="L92" s="146">
        <f>VLOOKUP($E33,Mask!$A$2:$C$102,$M$8,0)</f>
        <v>0</v>
      </c>
      <c r="M92" s="6">
        <f t="shared" si="6"/>
        <v>0</v>
      </c>
      <c r="N92" s="6" t="str">
        <f>Main!$A87&amp;Main!$B87</f>
        <v/>
      </c>
      <c r="O92" s="145">
        <f t="shared" si="7"/>
        <v>0</v>
      </c>
      <c r="P92" s="150">
        <f t="shared" si="8"/>
        <v>1</v>
      </c>
      <c r="Q92" s="150" t="str">
        <f ca="1">IF(Main!$AY87&lt;&gt;"#",$P92-Main!$AY87,"#")</f>
        <v>#</v>
      </c>
      <c r="R92" s="35">
        <f>Main!E87*Mask!G$23</f>
        <v>0</v>
      </c>
      <c r="S92" s="35">
        <f>Main!F87*Mask!H$23</f>
        <v>0</v>
      </c>
      <c r="T92" s="35">
        <f>Main!G87*Mask!I$23</f>
        <v>0</v>
      </c>
      <c r="U92" s="35">
        <f>Main!H87*Mask!J$23</f>
        <v>0</v>
      </c>
      <c r="V92" s="35">
        <f>Main!I87*Mask!K$23</f>
        <v>0</v>
      </c>
      <c r="W92" s="35">
        <f>Main!J87*Mask!L$23</f>
        <v>0</v>
      </c>
      <c r="X92" s="35">
        <f>Main!K87*Mask!M$23</f>
        <v>0</v>
      </c>
      <c r="Y92" s="35">
        <f>Main!L87*Mask!N$23</f>
        <v>0</v>
      </c>
      <c r="Z92" s="35">
        <f>Main!M87*Mask!O$23</f>
        <v>0</v>
      </c>
      <c r="AA92" s="35">
        <f>Main!N87*Mask!P$23</f>
        <v>0</v>
      </c>
      <c r="AB92" s="35">
        <f>Main!O87*Mask!Q$23</f>
        <v>0</v>
      </c>
      <c r="AC92" s="35">
        <f>Main!P87*Mask!R$23</f>
        <v>0</v>
      </c>
      <c r="AD92" s="35">
        <f>Main!Q87*Mask!S$23</f>
        <v>0</v>
      </c>
      <c r="AE92" s="35">
        <f>Main!R87*Mask!T$23</f>
        <v>0</v>
      </c>
      <c r="AF92" s="35">
        <f>Main!S87*Mask!U$23</f>
        <v>0</v>
      </c>
      <c r="AG92" s="35">
        <f>Main!T87*Mask!V$23</f>
        <v>0</v>
      </c>
      <c r="AH92" s="35">
        <f>Main!U87*Mask!W$23</f>
        <v>0</v>
      </c>
      <c r="AI92" s="35">
        <f>Main!V87*Mask!X$23</f>
        <v>0</v>
      </c>
      <c r="AJ92" s="35">
        <f>Main!W87*Mask!Y$23</f>
        <v>0</v>
      </c>
      <c r="AK92" s="35">
        <f>Main!X87*Mask!Z$23</f>
        <v>0</v>
      </c>
      <c r="AL92" s="35">
        <f>Main!Y87*Mask!AA$23</f>
        <v>0</v>
      </c>
      <c r="AM92" s="35">
        <f>Main!Z87*Mask!AB$23</f>
        <v>0</v>
      </c>
      <c r="AN92" s="35"/>
      <c r="AO92" s="35">
        <f>IF(OR($A$1&lt;=Main!AA$4,ISBLANK($N92)),0,Main!AA87)</f>
        <v>0</v>
      </c>
      <c r="AP92" s="35">
        <f>IF(OR($A$1&lt;=Main!AB$4,ISBLANK($N92)),0,Main!AB87)</f>
        <v>0</v>
      </c>
      <c r="AQ92" s="35">
        <f>IF(OR($A$1&lt;=Main!AC$4,ISBLANK($N92)),0,Main!AC87)</f>
        <v>0</v>
      </c>
      <c r="AR92" s="35">
        <f>IF(OR($A$1&lt;=Main!AD$4,ISBLANK($N92)),0,Main!AD87)</f>
        <v>0</v>
      </c>
      <c r="AS92" s="35">
        <f>IF(OR($A$1&lt;=Main!AE$4,ISBLANK($N92)),0,Main!AE87)</f>
        <v>0</v>
      </c>
      <c r="AT92" s="35">
        <f>IF(OR($A$1&lt;=Main!AF$4,ISBLANK($N92)),0,Main!AF87)</f>
        <v>0</v>
      </c>
      <c r="AU92" s="35">
        <f>IF(OR($A$1&lt;=Main!AG$4,ISBLANK($N92)),0,Main!AG87)</f>
        <v>0</v>
      </c>
      <c r="AV92" s="35">
        <f>IF(OR($A$1&lt;=Main!AH$4,ISBLANK($N92)),0,Main!AH87)</f>
        <v>0</v>
      </c>
      <c r="AW92" s="35">
        <f>IF(OR($A$1&lt;=Main!AI$4,ISBLANK($N92)),0,Main!AI87)</f>
        <v>0</v>
      </c>
      <c r="AX92" s="35">
        <f>IF(OR($A$1&lt;=Main!AJ$4,ISBLANK($N92)),0,Main!AJ87)</f>
        <v>0</v>
      </c>
      <c r="AY92" s="35">
        <f>IF(OR($A$1&lt;=Main!AK$4,ISBLANK($N92)),0,Main!AK87)</f>
        <v>0</v>
      </c>
      <c r="AZ92" s="35">
        <f>IF(OR($A$1&lt;=Main!AL$4,ISBLANK($N92)),0,Main!AL87)</f>
        <v>0</v>
      </c>
      <c r="BA92" s="35">
        <f>IF(OR($A$1&lt;=Main!AM$4,ISBLANK($N92)),0,Main!AM87)</f>
        <v>0</v>
      </c>
      <c r="BB92" s="35">
        <f>IF(OR($A$1&lt;=Main!AN$4,ISBLANK($N92)),0,Main!AN87)</f>
        <v>0</v>
      </c>
      <c r="BC92" s="35">
        <f>IF(OR($A$1&lt;=Main!AO$4,ISBLANK($N92)),0,Main!AO87)</f>
        <v>0</v>
      </c>
      <c r="BD92" s="35">
        <f>IF(OR($A$1&lt;=Main!AP$4,ISBLANK($N92)),0,Main!AP87)</f>
        <v>0</v>
      </c>
      <c r="BE92" s="35">
        <f>IF(OR($A$1&lt;=Main!AQ$4,ISBLANK($N92)),0,Main!AQ87)</f>
        <v>0</v>
      </c>
      <c r="BF92" s="35">
        <f>IF(OR($A$1&lt;=Main!AR$4,ISBLANK($N92)),0,Main!AR87)</f>
        <v>0</v>
      </c>
      <c r="BG92" s="35">
        <f>IF(OR($A$1&lt;=Main!AS$4,ISBLANK($N92)),0,Main!AS87)</f>
        <v>0</v>
      </c>
      <c r="BH92" s="35">
        <f>IF(OR($A$1&lt;=Main!AT$4,ISBLANK($N92)),0,Main!AT87)</f>
        <v>0</v>
      </c>
      <c r="BI92" s="35">
        <f>IF(OR($A$1&lt;=Main!AU$4,ISBLANK($N92)),0,Main!AU87)</f>
        <v>0</v>
      </c>
      <c r="BJ92" s="35">
        <f>IF(OR($A$1&lt;=Main!AV$4,ISBLANK($N92)),0,Main!AV87)</f>
        <v>0</v>
      </c>
    </row>
    <row r="93" spans="12:62">
      <c r="L93" s="146">
        <f>VLOOKUP($E34,Mask!$A$2:$C$102,$M$8,0)</f>
        <v>0</v>
      </c>
      <c r="M93" s="6">
        <f t="shared" si="6"/>
        <v>0</v>
      </c>
      <c r="N93" s="6" t="str">
        <f>Main!$A88&amp;Main!$B88</f>
        <v/>
      </c>
      <c r="O93" s="145">
        <f t="shared" si="7"/>
        <v>0</v>
      </c>
      <c r="P93" s="150">
        <f t="shared" si="8"/>
        <v>1</v>
      </c>
      <c r="Q93" s="150" t="str">
        <f ca="1">IF(Main!$AY88&lt;&gt;"#",$P93-Main!$AY88,"#")</f>
        <v>#</v>
      </c>
      <c r="R93" s="35">
        <f>Main!E88*Mask!G$23</f>
        <v>0</v>
      </c>
      <c r="S93" s="35">
        <f>Main!F88*Mask!H$23</f>
        <v>0</v>
      </c>
      <c r="T93" s="35">
        <f>Main!G88*Mask!I$23</f>
        <v>0</v>
      </c>
      <c r="U93" s="35">
        <f>Main!H88*Mask!J$23</f>
        <v>0</v>
      </c>
      <c r="V93" s="35">
        <f>Main!I88*Mask!K$23</f>
        <v>0</v>
      </c>
      <c r="W93" s="35">
        <f>Main!J88*Mask!L$23</f>
        <v>0</v>
      </c>
      <c r="X93" s="35">
        <f>Main!K88*Mask!M$23</f>
        <v>0</v>
      </c>
      <c r="Y93" s="35">
        <f>Main!L88*Mask!N$23</f>
        <v>0</v>
      </c>
      <c r="Z93" s="35">
        <f>Main!M88*Mask!O$23</f>
        <v>0</v>
      </c>
      <c r="AA93" s="35">
        <f>Main!N88*Mask!P$23</f>
        <v>0</v>
      </c>
      <c r="AB93" s="35">
        <f>Main!O88*Mask!Q$23</f>
        <v>0</v>
      </c>
      <c r="AC93" s="35">
        <f>Main!P88*Mask!R$23</f>
        <v>0</v>
      </c>
      <c r="AD93" s="35">
        <f>Main!Q88*Mask!S$23</f>
        <v>0</v>
      </c>
      <c r="AE93" s="35">
        <f>Main!R88*Mask!T$23</f>
        <v>0</v>
      </c>
      <c r="AF93" s="35">
        <f>Main!S88*Mask!U$23</f>
        <v>0</v>
      </c>
      <c r="AG93" s="35">
        <f>Main!T88*Mask!V$23</f>
        <v>0</v>
      </c>
      <c r="AH93" s="35">
        <f>Main!U88*Mask!W$23</f>
        <v>0</v>
      </c>
      <c r="AI93" s="35">
        <f>Main!V88*Mask!X$23</f>
        <v>0</v>
      </c>
      <c r="AJ93" s="35">
        <f>Main!W88*Mask!Y$23</f>
        <v>0</v>
      </c>
      <c r="AK93" s="35">
        <f>Main!X88*Mask!Z$23</f>
        <v>0</v>
      </c>
      <c r="AL93" s="35">
        <f>Main!Y88*Mask!AA$23</f>
        <v>0</v>
      </c>
      <c r="AM93" s="35">
        <f>Main!Z88*Mask!AB$23</f>
        <v>0</v>
      </c>
      <c r="AN93" s="35"/>
      <c r="AO93" s="35">
        <f>IF(OR($A$1&lt;=Main!AA$4,ISBLANK($N93)),0,Main!AA88)</f>
        <v>0</v>
      </c>
      <c r="AP93" s="35">
        <f>IF(OR($A$1&lt;=Main!AB$4,ISBLANK($N93)),0,Main!AB88)</f>
        <v>0</v>
      </c>
      <c r="AQ93" s="35">
        <f>IF(OR($A$1&lt;=Main!AC$4,ISBLANK($N93)),0,Main!AC88)</f>
        <v>0</v>
      </c>
      <c r="AR93" s="35">
        <f>IF(OR($A$1&lt;=Main!AD$4,ISBLANK($N93)),0,Main!AD88)</f>
        <v>0</v>
      </c>
      <c r="AS93" s="35">
        <f>IF(OR($A$1&lt;=Main!AE$4,ISBLANK($N93)),0,Main!AE88)</f>
        <v>0</v>
      </c>
      <c r="AT93" s="35">
        <f>IF(OR($A$1&lt;=Main!AF$4,ISBLANK($N93)),0,Main!AF88)</f>
        <v>0</v>
      </c>
      <c r="AU93" s="35">
        <f>IF(OR($A$1&lt;=Main!AG$4,ISBLANK($N93)),0,Main!AG88)</f>
        <v>0</v>
      </c>
      <c r="AV93" s="35">
        <f>IF(OR($A$1&lt;=Main!AH$4,ISBLANK($N93)),0,Main!AH88)</f>
        <v>0</v>
      </c>
      <c r="AW93" s="35">
        <f>IF(OR($A$1&lt;=Main!AI$4,ISBLANK($N93)),0,Main!AI88)</f>
        <v>0</v>
      </c>
      <c r="AX93" s="35">
        <f>IF(OR($A$1&lt;=Main!AJ$4,ISBLANK($N93)),0,Main!AJ88)</f>
        <v>0</v>
      </c>
      <c r="AY93" s="35">
        <f>IF(OR($A$1&lt;=Main!AK$4,ISBLANK($N93)),0,Main!AK88)</f>
        <v>0</v>
      </c>
      <c r="AZ93" s="35">
        <f>IF(OR($A$1&lt;=Main!AL$4,ISBLANK($N93)),0,Main!AL88)</f>
        <v>0</v>
      </c>
      <c r="BA93" s="35">
        <f>IF(OR($A$1&lt;=Main!AM$4,ISBLANK($N93)),0,Main!AM88)</f>
        <v>0</v>
      </c>
      <c r="BB93" s="35">
        <f>IF(OR($A$1&lt;=Main!AN$4,ISBLANK($N93)),0,Main!AN88)</f>
        <v>0</v>
      </c>
      <c r="BC93" s="35">
        <f>IF(OR($A$1&lt;=Main!AO$4,ISBLANK($N93)),0,Main!AO88)</f>
        <v>0</v>
      </c>
      <c r="BD93" s="35">
        <f>IF(OR($A$1&lt;=Main!AP$4,ISBLANK($N93)),0,Main!AP88)</f>
        <v>0</v>
      </c>
      <c r="BE93" s="35">
        <f>IF(OR($A$1&lt;=Main!AQ$4,ISBLANK($N93)),0,Main!AQ88)</f>
        <v>0</v>
      </c>
      <c r="BF93" s="35">
        <f>IF(OR($A$1&lt;=Main!AR$4,ISBLANK($N93)),0,Main!AR88)</f>
        <v>0</v>
      </c>
      <c r="BG93" s="35">
        <f>IF(OR($A$1&lt;=Main!AS$4,ISBLANK($N93)),0,Main!AS88)</f>
        <v>0</v>
      </c>
      <c r="BH93" s="35">
        <f>IF(OR($A$1&lt;=Main!AT$4,ISBLANK($N93)),0,Main!AT88)</f>
        <v>0</v>
      </c>
      <c r="BI93" s="35">
        <f>IF(OR($A$1&lt;=Main!AU$4,ISBLANK($N93)),0,Main!AU88)</f>
        <v>0</v>
      </c>
      <c r="BJ93" s="35">
        <f>IF(OR($A$1&lt;=Main!AV$4,ISBLANK($N93)),0,Main!AV88)</f>
        <v>0</v>
      </c>
    </row>
    <row r="94" spans="12:62">
      <c r="L94" s="146">
        <f>VLOOKUP($E35,Mask!$A$2:$C$102,$M$8,0)</f>
        <v>0</v>
      </c>
      <c r="M94" s="6">
        <f t="shared" si="6"/>
        <v>0</v>
      </c>
      <c r="N94" s="6" t="str">
        <f>Main!$A89&amp;Main!$B89</f>
        <v/>
      </c>
      <c r="O94" s="145">
        <f t="shared" si="7"/>
        <v>0</v>
      </c>
      <c r="P94" s="150">
        <f t="shared" si="8"/>
        <v>1</v>
      </c>
      <c r="Q94" s="150" t="str">
        <f ca="1">IF(Main!$AY89&lt;&gt;"#",$P94-Main!$AY89,"#")</f>
        <v>#</v>
      </c>
      <c r="R94" s="35">
        <f>Main!E89*Mask!G$23</f>
        <v>0</v>
      </c>
      <c r="S94" s="35">
        <f>Main!F89*Mask!H$23</f>
        <v>0</v>
      </c>
      <c r="T94" s="35">
        <f>Main!G89*Mask!I$23</f>
        <v>0</v>
      </c>
      <c r="U94" s="35">
        <f>Main!H89*Mask!J$23</f>
        <v>0</v>
      </c>
      <c r="V94" s="35">
        <f>Main!I89*Mask!K$23</f>
        <v>0</v>
      </c>
      <c r="W94" s="35">
        <f>Main!J89*Mask!L$23</f>
        <v>0</v>
      </c>
      <c r="X94" s="35">
        <f>Main!K89*Mask!M$23</f>
        <v>0</v>
      </c>
      <c r="Y94" s="35">
        <f>Main!L89*Mask!N$23</f>
        <v>0</v>
      </c>
      <c r="Z94" s="35">
        <f>Main!M89*Mask!O$23</f>
        <v>0</v>
      </c>
      <c r="AA94" s="35">
        <f>Main!N89*Mask!P$23</f>
        <v>0</v>
      </c>
      <c r="AB94" s="35">
        <f>Main!O89*Mask!Q$23</f>
        <v>0</v>
      </c>
      <c r="AC94" s="35">
        <f>Main!P89*Mask!R$23</f>
        <v>0</v>
      </c>
      <c r="AD94" s="35">
        <f>Main!Q89*Mask!S$23</f>
        <v>0</v>
      </c>
      <c r="AE94" s="35">
        <f>Main!R89*Mask!T$23</f>
        <v>0</v>
      </c>
      <c r="AF94" s="35">
        <f>Main!S89*Mask!U$23</f>
        <v>0</v>
      </c>
      <c r="AG94" s="35">
        <f>Main!T89*Mask!V$23</f>
        <v>0</v>
      </c>
      <c r="AH94" s="35">
        <f>Main!U89*Mask!W$23</f>
        <v>0</v>
      </c>
      <c r="AI94" s="35">
        <f>Main!V89*Mask!X$23</f>
        <v>0</v>
      </c>
      <c r="AJ94" s="35">
        <f>Main!W89*Mask!Y$23</f>
        <v>0</v>
      </c>
      <c r="AK94" s="35">
        <f>Main!X89*Mask!Z$23</f>
        <v>0</v>
      </c>
      <c r="AL94" s="35">
        <f>Main!Y89*Mask!AA$23</f>
        <v>0</v>
      </c>
      <c r="AM94" s="35">
        <f>Main!Z89*Mask!AB$23</f>
        <v>0</v>
      </c>
      <c r="AN94" s="35"/>
      <c r="AO94" s="35">
        <f>IF(OR($A$1&lt;=Main!AA$4,ISBLANK($N94)),0,Main!AA89)</f>
        <v>0</v>
      </c>
      <c r="AP94" s="35">
        <f>IF(OR($A$1&lt;=Main!AB$4,ISBLANK($N94)),0,Main!AB89)</f>
        <v>0</v>
      </c>
      <c r="AQ94" s="35">
        <f>IF(OR($A$1&lt;=Main!AC$4,ISBLANK($N94)),0,Main!AC89)</f>
        <v>0</v>
      </c>
      <c r="AR94" s="35">
        <f>IF(OR($A$1&lt;=Main!AD$4,ISBLANK($N94)),0,Main!AD89)</f>
        <v>0</v>
      </c>
      <c r="AS94" s="35">
        <f>IF(OR($A$1&lt;=Main!AE$4,ISBLANK($N94)),0,Main!AE89)</f>
        <v>0</v>
      </c>
      <c r="AT94" s="35">
        <f>IF(OR($A$1&lt;=Main!AF$4,ISBLANK($N94)),0,Main!AF89)</f>
        <v>0</v>
      </c>
      <c r="AU94" s="35">
        <f>IF(OR($A$1&lt;=Main!AG$4,ISBLANK($N94)),0,Main!AG89)</f>
        <v>0</v>
      </c>
      <c r="AV94" s="35">
        <f>IF(OR($A$1&lt;=Main!AH$4,ISBLANK($N94)),0,Main!AH89)</f>
        <v>0</v>
      </c>
      <c r="AW94" s="35">
        <f>IF(OR($A$1&lt;=Main!AI$4,ISBLANK($N94)),0,Main!AI89)</f>
        <v>0</v>
      </c>
      <c r="AX94" s="35">
        <f>IF(OR($A$1&lt;=Main!AJ$4,ISBLANK($N94)),0,Main!AJ89)</f>
        <v>0</v>
      </c>
      <c r="AY94" s="35">
        <f>IF(OR($A$1&lt;=Main!AK$4,ISBLANK($N94)),0,Main!AK89)</f>
        <v>0</v>
      </c>
      <c r="AZ94" s="35">
        <f>IF(OR($A$1&lt;=Main!AL$4,ISBLANK($N94)),0,Main!AL89)</f>
        <v>0</v>
      </c>
      <c r="BA94" s="35">
        <f>IF(OR($A$1&lt;=Main!AM$4,ISBLANK($N94)),0,Main!AM89)</f>
        <v>0</v>
      </c>
      <c r="BB94" s="35">
        <f>IF(OR($A$1&lt;=Main!AN$4,ISBLANK($N94)),0,Main!AN89)</f>
        <v>0</v>
      </c>
      <c r="BC94" s="35">
        <f>IF(OR($A$1&lt;=Main!AO$4,ISBLANK($N94)),0,Main!AO89)</f>
        <v>0</v>
      </c>
      <c r="BD94" s="35">
        <f>IF(OR($A$1&lt;=Main!AP$4,ISBLANK($N94)),0,Main!AP89)</f>
        <v>0</v>
      </c>
      <c r="BE94" s="35">
        <f>IF(OR($A$1&lt;=Main!AQ$4,ISBLANK($N94)),0,Main!AQ89)</f>
        <v>0</v>
      </c>
      <c r="BF94" s="35">
        <f>IF(OR($A$1&lt;=Main!AR$4,ISBLANK($N94)),0,Main!AR89)</f>
        <v>0</v>
      </c>
      <c r="BG94" s="35">
        <f>IF(OR($A$1&lt;=Main!AS$4,ISBLANK($N94)),0,Main!AS89)</f>
        <v>0</v>
      </c>
      <c r="BH94" s="35">
        <f>IF(OR($A$1&lt;=Main!AT$4,ISBLANK($N94)),0,Main!AT89)</f>
        <v>0</v>
      </c>
      <c r="BI94" s="35">
        <f>IF(OR($A$1&lt;=Main!AU$4,ISBLANK($N94)),0,Main!AU89)</f>
        <v>0</v>
      </c>
      <c r="BJ94" s="35">
        <f>IF(OR($A$1&lt;=Main!AV$4,ISBLANK($N94)),0,Main!AV89)</f>
        <v>0</v>
      </c>
    </row>
    <row r="95" spans="12:62">
      <c r="L95" s="146">
        <f>VLOOKUP($E36,Mask!$A$2:$C$102,$M$8,0)</f>
        <v>0</v>
      </c>
      <c r="M95" s="6">
        <f t="shared" si="6"/>
        <v>0</v>
      </c>
      <c r="N95" s="6" t="str">
        <f>Main!$A90&amp;Main!$B90</f>
        <v/>
      </c>
      <c r="O95" s="145">
        <f t="shared" si="7"/>
        <v>0</v>
      </c>
      <c r="P95" s="150">
        <f t="shared" si="8"/>
        <v>1</v>
      </c>
      <c r="Q95" s="150" t="str">
        <f ca="1">IF(Main!$AY90&lt;&gt;"#",$P95-Main!$AY90,"#")</f>
        <v>#</v>
      </c>
      <c r="R95" s="35">
        <f>Main!E90*Mask!G$23</f>
        <v>0</v>
      </c>
      <c r="S95" s="35">
        <f>Main!F90*Mask!H$23</f>
        <v>0</v>
      </c>
      <c r="T95" s="35">
        <f>Main!G90*Mask!I$23</f>
        <v>0</v>
      </c>
      <c r="U95" s="35">
        <f>Main!H90*Mask!J$23</f>
        <v>0</v>
      </c>
      <c r="V95" s="35">
        <f>Main!I90*Mask!K$23</f>
        <v>0</v>
      </c>
      <c r="W95" s="35">
        <f>Main!J90*Mask!L$23</f>
        <v>0</v>
      </c>
      <c r="X95" s="35">
        <f>Main!K90*Mask!M$23</f>
        <v>0</v>
      </c>
      <c r="Y95" s="35">
        <f>Main!L90*Mask!N$23</f>
        <v>0</v>
      </c>
      <c r="Z95" s="35">
        <f>Main!M90*Mask!O$23</f>
        <v>0</v>
      </c>
      <c r="AA95" s="35">
        <f>Main!N90*Mask!P$23</f>
        <v>0</v>
      </c>
      <c r="AB95" s="35">
        <f>Main!O90*Mask!Q$23</f>
        <v>0</v>
      </c>
      <c r="AC95" s="35">
        <f>Main!P90*Mask!R$23</f>
        <v>0</v>
      </c>
      <c r="AD95" s="35">
        <f>Main!Q90*Mask!S$23</f>
        <v>0</v>
      </c>
      <c r="AE95" s="35">
        <f>Main!R90*Mask!T$23</f>
        <v>0</v>
      </c>
      <c r="AF95" s="35">
        <f>Main!S90*Mask!U$23</f>
        <v>0</v>
      </c>
      <c r="AG95" s="35">
        <f>Main!T90*Mask!V$23</f>
        <v>0</v>
      </c>
      <c r="AH95" s="35">
        <f>Main!U90*Mask!W$23</f>
        <v>0</v>
      </c>
      <c r="AI95" s="35">
        <f>Main!V90*Mask!X$23</f>
        <v>0</v>
      </c>
      <c r="AJ95" s="35">
        <f>Main!W90*Mask!Y$23</f>
        <v>0</v>
      </c>
      <c r="AK95" s="35">
        <f>Main!X90*Mask!Z$23</f>
        <v>0</v>
      </c>
      <c r="AL95" s="35">
        <f>Main!Y90*Mask!AA$23</f>
        <v>0</v>
      </c>
      <c r="AM95" s="35">
        <f>Main!Z90*Mask!AB$23</f>
        <v>0</v>
      </c>
      <c r="AN95" s="35"/>
      <c r="AO95" s="35">
        <f>IF(OR($A$1&lt;=Main!AA$4,ISBLANK($N95)),0,Main!AA90)</f>
        <v>0</v>
      </c>
      <c r="AP95" s="35">
        <f>IF(OR($A$1&lt;=Main!AB$4,ISBLANK($N95)),0,Main!AB90)</f>
        <v>0</v>
      </c>
      <c r="AQ95" s="35">
        <f>IF(OR($A$1&lt;=Main!AC$4,ISBLANK($N95)),0,Main!AC90)</f>
        <v>0</v>
      </c>
      <c r="AR95" s="35">
        <f>IF(OR($A$1&lt;=Main!AD$4,ISBLANK($N95)),0,Main!AD90)</f>
        <v>0</v>
      </c>
      <c r="AS95" s="35">
        <f>IF(OR($A$1&lt;=Main!AE$4,ISBLANK($N95)),0,Main!AE90)</f>
        <v>0</v>
      </c>
      <c r="AT95" s="35">
        <f>IF(OR($A$1&lt;=Main!AF$4,ISBLANK($N95)),0,Main!AF90)</f>
        <v>0</v>
      </c>
      <c r="AU95" s="35">
        <f>IF(OR($A$1&lt;=Main!AG$4,ISBLANK($N95)),0,Main!AG90)</f>
        <v>0</v>
      </c>
      <c r="AV95" s="35">
        <f>IF(OR($A$1&lt;=Main!AH$4,ISBLANK($N95)),0,Main!AH90)</f>
        <v>0</v>
      </c>
      <c r="AW95" s="35">
        <f>IF(OR($A$1&lt;=Main!AI$4,ISBLANK($N95)),0,Main!AI90)</f>
        <v>0</v>
      </c>
      <c r="AX95" s="35">
        <f>IF(OR($A$1&lt;=Main!AJ$4,ISBLANK($N95)),0,Main!AJ90)</f>
        <v>0</v>
      </c>
      <c r="AY95" s="35">
        <f>IF(OR($A$1&lt;=Main!AK$4,ISBLANK($N95)),0,Main!AK90)</f>
        <v>0</v>
      </c>
      <c r="AZ95" s="35">
        <f>IF(OR($A$1&lt;=Main!AL$4,ISBLANK($N95)),0,Main!AL90)</f>
        <v>0</v>
      </c>
      <c r="BA95" s="35">
        <f>IF(OR($A$1&lt;=Main!AM$4,ISBLANK($N95)),0,Main!AM90)</f>
        <v>0</v>
      </c>
      <c r="BB95" s="35">
        <f>IF(OR($A$1&lt;=Main!AN$4,ISBLANK($N95)),0,Main!AN90)</f>
        <v>0</v>
      </c>
      <c r="BC95" s="35">
        <f>IF(OR($A$1&lt;=Main!AO$4,ISBLANK($N95)),0,Main!AO90)</f>
        <v>0</v>
      </c>
      <c r="BD95" s="35">
        <f>IF(OR($A$1&lt;=Main!AP$4,ISBLANK($N95)),0,Main!AP90)</f>
        <v>0</v>
      </c>
      <c r="BE95" s="35">
        <f>IF(OR($A$1&lt;=Main!AQ$4,ISBLANK($N95)),0,Main!AQ90)</f>
        <v>0</v>
      </c>
      <c r="BF95" s="35">
        <f>IF(OR($A$1&lt;=Main!AR$4,ISBLANK($N95)),0,Main!AR90)</f>
        <v>0</v>
      </c>
      <c r="BG95" s="35">
        <f>IF(OR($A$1&lt;=Main!AS$4,ISBLANK($N95)),0,Main!AS90)</f>
        <v>0</v>
      </c>
      <c r="BH95" s="35">
        <f>IF(OR($A$1&lt;=Main!AT$4,ISBLANK($N95)),0,Main!AT90)</f>
        <v>0</v>
      </c>
      <c r="BI95" s="35">
        <f>IF(OR($A$1&lt;=Main!AU$4,ISBLANK($N95)),0,Main!AU90)</f>
        <v>0</v>
      </c>
      <c r="BJ95" s="35">
        <f>IF(OR($A$1&lt;=Main!AV$4,ISBLANK($N95)),0,Main!AV90)</f>
        <v>0</v>
      </c>
    </row>
    <row r="96" spans="12:62">
      <c r="L96" s="146">
        <f>VLOOKUP($E37,Mask!$A$2:$C$102,$M$8,0)</f>
        <v>0</v>
      </c>
      <c r="M96" s="6">
        <f t="shared" si="6"/>
        <v>0</v>
      </c>
      <c r="N96" s="6" t="str">
        <f>Main!$A91&amp;Main!$B91</f>
        <v/>
      </c>
      <c r="O96" s="145">
        <f t="shared" si="7"/>
        <v>0</v>
      </c>
      <c r="P96" s="150">
        <f t="shared" si="8"/>
        <v>1</v>
      </c>
      <c r="Q96" s="150" t="str">
        <f ca="1">IF(Main!$AY91&lt;&gt;"#",$P96-Main!$AY91,"#")</f>
        <v>#</v>
      </c>
      <c r="R96" s="35">
        <f>Main!E91*Mask!G$23</f>
        <v>0</v>
      </c>
      <c r="S96" s="35">
        <f>Main!F91*Mask!H$23</f>
        <v>0</v>
      </c>
      <c r="T96" s="35">
        <f>Main!G91*Mask!I$23</f>
        <v>0</v>
      </c>
      <c r="U96" s="35">
        <f>Main!H91*Mask!J$23</f>
        <v>0</v>
      </c>
      <c r="V96" s="35">
        <f>Main!I91*Mask!K$23</f>
        <v>0</v>
      </c>
      <c r="W96" s="35">
        <f>Main!J91*Mask!L$23</f>
        <v>0</v>
      </c>
      <c r="X96" s="35">
        <f>Main!K91*Mask!M$23</f>
        <v>0</v>
      </c>
      <c r="Y96" s="35">
        <f>Main!L91*Mask!N$23</f>
        <v>0</v>
      </c>
      <c r="Z96" s="35">
        <f>Main!M91*Mask!O$23</f>
        <v>0</v>
      </c>
      <c r="AA96" s="35">
        <f>Main!N91*Mask!P$23</f>
        <v>0</v>
      </c>
      <c r="AB96" s="35">
        <f>Main!O91*Mask!Q$23</f>
        <v>0</v>
      </c>
      <c r="AC96" s="35">
        <f>Main!P91*Mask!R$23</f>
        <v>0</v>
      </c>
      <c r="AD96" s="35">
        <f>Main!Q91*Mask!S$23</f>
        <v>0</v>
      </c>
      <c r="AE96" s="35">
        <f>Main!R91*Mask!T$23</f>
        <v>0</v>
      </c>
      <c r="AF96" s="35">
        <f>Main!S91*Mask!U$23</f>
        <v>0</v>
      </c>
      <c r="AG96" s="35">
        <f>Main!T91*Mask!V$23</f>
        <v>0</v>
      </c>
      <c r="AH96" s="35">
        <f>Main!U91*Mask!W$23</f>
        <v>0</v>
      </c>
      <c r="AI96" s="35">
        <f>Main!V91*Mask!X$23</f>
        <v>0</v>
      </c>
      <c r="AJ96" s="35">
        <f>Main!W91*Mask!Y$23</f>
        <v>0</v>
      </c>
      <c r="AK96" s="35">
        <f>Main!X91*Mask!Z$23</f>
        <v>0</v>
      </c>
      <c r="AL96" s="35">
        <f>Main!Y91*Mask!AA$23</f>
        <v>0</v>
      </c>
      <c r="AM96" s="35">
        <f>Main!Z91*Mask!AB$23</f>
        <v>0</v>
      </c>
      <c r="AN96" s="35"/>
      <c r="AO96" s="35">
        <f>IF(OR($A$1&lt;=Main!AA$4,ISBLANK($N96)),0,Main!AA91)</f>
        <v>0</v>
      </c>
      <c r="AP96" s="35">
        <f>IF(OR($A$1&lt;=Main!AB$4,ISBLANK($N96)),0,Main!AB91)</f>
        <v>0</v>
      </c>
      <c r="AQ96" s="35">
        <f>IF(OR($A$1&lt;=Main!AC$4,ISBLANK($N96)),0,Main!AC91)</f>
        <v>0</v>
      </c>
      <c r="AR96" s="35">
        <f>IF(OR($A$1&lt;=Main!AD$4,ISBLANK($N96)),0,Main!AD91)</f>
        <v>0</v>
      </c>
      <c r="AS96" s="35">
        <f>IF(OR($A$1&lt;=Main!AE$4,ISBLANK($N96)),0,Main!AE91)</f>
        <v>0</v>
      </c>
      <c r="AT96" s="35">
        <f>IF(OR($A$1&lt;=Main!AF$4,ISBLANK($N96)),0,Main!AF91)</f>
        <v>0</v>
      </c>
      <c r="AU96" s="35">
        <f>IF(OR($A$1&lt;=Main!AG$4,ISBLANK($N96)),0,Main!AG91)</f>
        <v>0</v>
      </c>
      <c r="AV96" s="35">
        <f>IF(OR($A$1&lt;=Main!AH$4,ISBLANK($N96)),0,Main!AH91)</f>
        <v>0</v>
      </c>
      <c r="AW96" s="35">
        <f>IF(OR($A$1&lt;=Main!AI$4,ISBLANK($N96)),0,Main!AI91)</f>
        <v>0</v>
      </c>
      <c r="AX96" s="35">
        <f>IF(OR($A$1&lt;=Main!AJ$4,ISBLANK($N96)),0,Main!AJ91)</f>
        <v>0</v>
      </c>
      <c r="AY96" s="35">
        <f>IF(OR($A$1&lt;=Main!AK$4,ISBLANK($N96)),0,Main!AK91)</f>
        <v>0</v>
      </c>
      <c r="AZ96" s="35">
        <f>IF(OR($A$1&lt;=Main!AL$4,ISBLANK($N96)),0,Main!AL91)</f>
        <v>0</v>
      </c>
      <c r="BA96" s="35">
        <f>IF(OR($A$1&lt;=Main!AM$4,ISBLANK($N96)),0,Main!AM91)</f>
        <v>0</v>
      </c>
      <c r="BB96" s="35">
        <f>IF(OR($A$1&lt;=Main!AN$4,ISBLANK($N96)),0,Main!AN91)</f>
        <v>0</v>
      </c>
      <c r="BC96" s="35">
        <f>IF(OR($A$1&lt;=Main!AO$4,ISBLANK($N96)),0,Main!AO91)</f>
        <v>0</v>
      </c>
      <c r="BD96" s="35">
        <f>IF(OR($A$1&lt;=Main!AP$4,ISBLANK($N96)),0,Main!AP91)</f>
        <v>0</v>
      </c>
      <c r="BE96" s="35">
        <f>IF(OR($A$1&lt;=Main!AQ$4,ISBLANK($N96)),0,Main!AQ91)</f>
        <v>0</v>
      </c>
      <c r="BF96" s="35">
        <f>IF(OR($A$1&lt;=Main!AR$4,ISBLANK($N96)),0,Main!AR91)</f>
        <v>0</v>
      </c>
      <c r="BG96" s="35">
        <f>IF(OR($A$1&lt;=Main!AS$4,ISBLANK($N96)),0,Main!AS91)</f>
        <v>0</v>
      </c>
      <c r="BH96" s="35">
        <f>IF(OR($A$1&lt;=Main!AT$4,ISBLANK($N96)),0,Main!AT91)</f>
        <v>0</v>
      </c>
      <c r="BI96" s="35">
        <f>IF(OR($A$1&lt;=Main!AU$4,ISBLANK($N96)),0,Main!AU91)</f>
        <v>0</v>
      </c>
      <c r="BJ96" s="35">
        <f>IF(OR($A$1&lt;=Main!AV$4,ISBLANK($N96)),0,Main!AV91)</f>
        <v>0</v>
      </c>
    </row>
    <row r="97" spans="12:62">
      <c r="L97" s="146">
        <f>VLOOKUP($E38,Mask!$A$2:$C$102,$M$8,0)</f>
        <v>0</v>
      </c>
      <c r="M97" s="6">
        <f t="shared" si="6"/>
        <v>0</v>
      </c>
      <c r="N97" s="6" t="str">
        <f>Main!$A92&amp;Main!$B92</f>
        <v/>
      </c>
      <c r="O97" s="145">
        <f t="shared" si="7"/>
        <v>0</v>
      </c>
      <c r="P97" s="150">
        <f t="shared" si="8"/>
        <v>1</v>
      </c>
      <c r="Q97" s="150" t="str">
        <f ca="1">IF(Main!$AY92&lt;&gt;"#",$P97-Main!$AY92,"#")</f>
        <v>#</v>
      </c>
      <c r="R97" s="35">
        <f>Main!E92*Mask!G$23</f>
        <v>0</v>
      </c>
      <c r="S97" s="35">
        <f>Main!F92*Mask!H$23</f>
        <v>0</v>
      </c>
      <c r="T97" s="35">
        <f>Main!G92*Mask!I$23</f>
        <v>0</v>
      </c>
      <c r="U97" s="35">
        <f>Main!H92*Mask!J$23</f>
        <v>0</v>
      </c>
      <c r="V97" s="35">
        <f>Main!I92*Mask!K$23</f>
        <v>0</v>
      </c>
      <c r="W97" s="35">
        <f>Main!J92*Mask!L$23</f>
        <v>0</v>
      </c>
      <c r="X97" s="35">
        <f>Main!K92*Mask!M$23</f>
        <v>0</v>
      </c>
      <c r="Y97" s="35">
        <f>Main!L92*Mask!N$23</f>
        <v>0</v>
      </c>
      <c r="Z97" s="35">
        <f>Main!M92*Mask!O$23</f>
        <v>0</v>
      </c>
      <c r="AA97" s="35">
        <f>Main!N92*Mask!P$23</f>
        <v>0</v>
      </c>
      <c r="AB97" s="35">
        <f>Main!O92*Mask!Q$23</f>
        <v>0</v>
      </c>
      <c r="AC97" s="35">
        <f>Main!P92*Mask!R$23</f>
        <v>0</v>
      </c>
      <c r="AD97" s="35">
        <f>Main!Q92*Mask!S$23</f>
        <v>0</v>
      </c>
      <c r="AE97" s="35">
        <f>Main!R92*Mask!T$23</f>
        <v>0</v>
      </c>
      <c r="AF97" s="35">
        <f>Main!S92*Mask!U$23</f>
        <v>0</v>
      </c>
      <c r="AG97" s="35">
        <f>Main!T92*Mask!V$23</f>
        <v>0</v>
      </c>
      <c r="AH97" s="35">
        <f>Main!U92*Mask!W$23</f>
        <v>0</v>
      </c>
      <c r="AI97" s="35">
        <f>Main!V92*Mask!X$23</f>
        <v>0</v>
      </c>
      <c r="AJ97" s="35">
        <f>Main!W92*Mask!Y$23</f>
        <v>0</v>
      </c>
      <c r="AK97" s="35">
        <f>Main!X92*Mask!Z$23</f>
        <v>0</v>
      </c>
      <c r="AL97" s="35">
        <f>Main!Y92*Mask!AA$23</f>
        <v>0</v>
      </c>
      <c r="AM97" s="35">
        <f>Main!Z92*Mask!AB$23</f>
        <v>0</v>
      </c>
      <c r="AN97" s="35"/>
      <c r="AO97" s="35">
        <f>IF(OR($A$1&lt;=Main!AA$4,ISBLANK($N97)),0,Main!AA92)</f>
        <v>0</v>
      </c>
      <c r="AP97" s="35">
        <f>IF(OR($A$1&lt;=Main!AB$4,ISBLANK($N97)),0,Main!AB92)</f>
        <v>0</v>
      </c>
      <c r="AQ97" s="35">
        <f>IF(OR($A$1&lt;=Main!AC$4,ISBLANK($N97)),0,Main!AC92)</f>
        <v>0</v>
      </c>
      <c r="AR97" s="35">
        <f>IF(OR($A$1&lt;=Main!AD$4,ISBLANK($N97)),0,Main!AD92)</f>
        <v>0</v>
      </c>
      <c r="AS97" s="35">
        <f>IF(OR($A$1&lt;=Main!AE$4,ISBLANK($N97)),0,Main!AE92)</f>
        <v>0</v>
      </c>
      <c r="AT97" s="35">
        <f>IF(OR($A$1&lt;=Main!AF$4,ISBLANK($N97)),0,Main!AF92)</f>
        <v>0</v>
      </c>
      <c r="AU97" s="35">
        <f>IF(OR($A$1&lt;=Main!AG$4,ISBLANK($N97)),0,Main!AG92)</f>
        <v>0</v>
      </c>
      <c r="AV97" s="35">
        <f>IF(OR($A$1&lt;=Main!AH$4,ISBLANK($N97)),0,Main!AH92)</f>
        <v>0</v>
      </c>
      <c r="AW97" s="35">
        <f>IF(OR($A$1&lt;=Main!AI$4,ISBLANK($N97)),0,Main!AI92)</f>
        <v>0</v>
      </c>
      <c r="AX97" s="35">
        <f>IF(OR($A$1&lt;=Main!AJ$4,ISBLANK($N97)),0,Main!AJ92)</f>
        <v>0</v>
      </c>
      <c r="AY97" s="35">
        <f>IF(OR($A$1&lt;=Main!AK$4,ISBLANK($N97)),0,Main!AK92)</f>
        <v>0</v>
      </c>
      <c r="AZ97" s="35">
        <f>IF(OR($A$1&lt;=Main!AL$4,ISBLANK($N97)),0,Main!AL92)</f>
        <v>0</v>
      </c>
      <c r="BA97" s="35">
        <f>IF(OR($A$1&lt;=Main!AM$4,ISBLANK($N97)),0,Main!AM92)</f>
        <v>0</v>
      </c>
      <c r="BB97" s="35">
        <f>IF(OR($A$1&lt;=Main!AN$4,ISBLANK($N97)),0,Main!AN92)</f>
        <v>0</v>
      </c>
      <c r="BC97" s="35">
        <f>IF(OR($A$1&lt;=Main!AO$4,ISBLANK($N97)),0,Main!AO92)</f>
        <v>0</v>
      </c>
      <c r="BD97" s="35">
        <f>IF(OR($A$1&lt;=Main!AP$4,ISBLANK($N97)),0,Main!AP92)</f>
        <v>0</v>
      </c>
      <c r="BE97" s="35">
        <f>IF(OR($A$1&lt;=Main!AQ$4,ISBLANK($N97)),0,Main!AQ92)</f>
        <v>0</v>
      </c>
      <c r="BF97" s="35">
        <f>IF(OR($A$1&lt;=Main!AR$4,ISBLANK($N97)),0,Main!AR92)</f>
        <v>0</v>
      </c>
      <c r="BG97" s="35">
        <f>IF(OR($A$1&lt;=Main!AS$4,ISBLANK($N97)),0,Main!AS92)</f>
        <v>0</v>
      </c>
      <c r="BH97" s="35">
        <f>IF(OR($A$1&lt;=Main!AT$4,ISBLANK($N97)),0,Main!AT92)</f>
        <v>0</v>
      </c>
      <c r="BI97" s="35">
        <f>IF(OR($A$1&lt;=Main!AU$4,ISBLANK($N97)),0,Main!AU92)</f>
        <v>0</v>
      </c>
      <c r="BJ97" s="35">
        <f>IF(OR($A$1&lt;=Main!AV$4,ISBLANK($N97)),0,Main!AV92)</f>
        <v>0</v>
      </c>
    </row>
    <row r="98" spans="12:62">
      <c r="L98" s="146">
        <f>VLOOKUP($E39,Mask!$A$2:$C$102,$M$8,0)</f>
        <v>0</v>
      </c>
      <c r="M98" s="6">
        <f t="shared" si="6"/>
        <v>0</v>
      </c>
      <c r="N98" s="6" t="str">
        <f>Main!$A93&amp;Main!$B93</f>
        <v/>
      </c>
      <c r="O98" s="145">
        <f t="shared" si="7"/>
        <v>0</v>
      </c>
      <c r="P98" s="150">
        <f t="shared" si="8"/>
        <v>1</v>
      </c>
      <c r="Q98" s="150" t="str">
        <f ca="1">IF(Main!$AY93&lt;&gt;"#",$P98-Main!$AY93,"#")</f>
        <v>#</v>
      </c>
      <c r="R98" s="35">
        <f>Main!E93*Mask!G$23</f>
        <v>0</v>
      </c>
      <c r="S98" s="35">
        <f>Main!F93*Mask!H$23</f>
        <v>0</v>
      </c>
      <c r="T98" s="35">
        <f>Main!G93*Mask!I$23</f>
        <v>0</v>
      </c>
      <c r="U98" s="35">
        <f>Main!H93*Mask!J$23</f>
        <v>0</v>
      </c>
      <c r="V98" s="35">
        <f>Main!I93*Mask!K$23</f>
        <v>0</v>
      </c>
      <c r="W98" s="35">
        <f>Main!J93*Mask!L$23</f>
        <v>0</v>
      </c>
      <c r="X98" s="35">
        <f>Main!K93*Mask!M$23</f>
        <v>0</v>
      </c>
      <c r="Y98" s="35">
        <f>Main!L93*Mask!N$23</f>
        <v>0</v>
      </c>
      <c r="Z98" s="35">
        <f>Main!M93*Mask!O$23</f>
        <v>0</v>
      </c>
      <c r="AA98" s="35">
        <f>Main!N93*Mask!P$23</f>
        <v>0</v>
      </c>
      <c r="AB98" s="35">
        <f>Main!O93*Mask!Q$23</f>
        <v>0</v>
      </c>
      <c r="AC98" s="35">
        <f>Main!P93*Mask!R$23</f>
        <v>0</v>
      </c>
      <c r="AD98" s="35">
        <f>Main!Q93*Mask!S$23</f>
        <v>0</v>
      </c>
      <c r="AE98" s="35">
        <f>Main!R93*Mask!T$23</f>
        <v>0</v>
      </c>
      <c r="AF98" s="35">
        <f>Main!S93*Mask!U$23</f>
        <v>0</v>
      </c>
      <c r="AG98" s="35">
        <f>Main!T93*Mask!V$23</f>
        <v>0</v>
      </c>
      <c r="AH98" s="35">
        <f>Main!U93*Mask!W$23</f>
        <v>0</v>
      </c>
      <c r="AI98" s="35">
        <f>Main!V93*Mask!X$23</f>
        <v>0</v>
      </c>
      <c r="AJ98" s="35">
        <f>Main!W93*Mask!Y$23</f>
        <v>0</v>
      </c>
      <c r="AK98" s="35">
        <f>Main!X93*Mask!Z$23</f>
        <v>0</v>
      </c>
      <c r="AL98" s="35">
        <f>Main!Y93*Mask!AA$23</f>
        <v>0</v>
      </c>
      <c r="AM98" s="35">
        <f>Main!Z93*Mask!AB$23</f>
        <v>0</v>
      </c>
      <c r="AN98" s="35"/>
      <c r="AO98" s="35">
        <f>IF(OR($A$1&lt;=Main!AA$4,ISBLANK($N98)),0,Main!AA93)</f>
        <v>0</v>
      </c>
      <c r="AP98" s="35">
        <f>IF(OR($A$1&lt;=Main!AB$4,ISBLANK($N98)),0,Main!AB93)</f>
        <v>0</v>
      </c>
      <c r="AQ98" s="35">
        <f>IF(OR($A$1&lt;=Main!AC$4,ISBLANK($N98)),0,Main!AC93)</f>
        <v>0</v>
      </c>
      <c r="AR98" s="35">
        <f>IF(OR($A$1&lt;=Main!AD$4,ISBLANK($N98)),0,Main!AD93)</f>
        <v>0</v>
      </c>
      <c r="AS98" s="35">
        <f>IF(OR($A$1&lt;=Main!AE$4,ISBLANK($N98)),0,Main!AE93)</f>
        <v>0</v>
      </c>
      <c r="AT98" s="35">
        <f>IF(OR($A$1&lt;=Main!AF$4,ISBLANK($N98)),0,Main!AF93)</f>
        <v>0</v>
      </c>
      <c r="AU98" s="35">
        <f>IF(OR($A$1&lt;=Main!AG$4,ISBLANK($N98)),0,Main!AG93)</f>
        <v>0</v>
      </c>
      <c r="AV98" s="35">
        <f>IF(OR($A$1&lt;=Main!AH$4,ISBLANK($N98)),0,Main!AH93)</f>
        <v>0</v>
      </c>
      <c r="AW98" s="35">
        <f>IF(OR($A$1&lt;=Main!AI$4,ISBLANK($N98)),0,Main!AI93)</f>
        <v>0</v>
      </c>
      <c r="AX98" s="35">
        <f>IF(OR($A$1&lt;=Main!AJ$4,ISBLANK($N98)),0,Main!AJ93)</f>
        <v>0</v>
      </c>
      <c r="AY98" s="35">
        <f>IF(OR($A$1&lt;=Main!AK$4,ISBLANK($N98)),0,Main!AK93)</f>
        <v>0</v>
      </c>
      <c r="AZ98" s="35">
        <f>IF(OR($A$1&lt;=Main!AL$4,ISBLANK($N98)),0,Main!AL93)</f>
        <v>0</v>
      </c>
      <c r="BA98" s="35">
        <f>IF(OR($A$1&lt;=Main!AM$4,ISBLANK($N98)),0,Main!AM93)</f>
        <v>0</v>
      </c>
      <c r="BB98" s="35">
        <f>IF(OR($A$1&lt;=Main!AN$4,ISBLANK($N98)),0,Main!AN93)</f>
        <v>0</v>
      </c>
      <c r="BC98" s="35">
        <f>IF(OR($A$1&lt;=Main!AO$4,ISBLANK($N98)),0,Main!AO93)</f>
        <v>0</v>
      </c>
      <c r="BD98" s="35">
        <f>IF(OR($A$1&lt;=Main!AP$4,ISBLANK($N98)),0,Main!AP93)</f>
        <v>0</v>
      </c>
      <c r="BE98" s="35">
        <f>IF(OR($A$1&lt;=Main!AQ$4,ISBLANK($N98)),0,Main!AQ93)</f>
        <v>0</v>
      </c>
      <c r="BF98" s="35">
        <f>IF(OR($A$1&lt;=Main!AR$4,ISBLANK($N98)),0,Main!AR93)</f>
        <v>0</v>
      </c>
      <c r="BG98" s="35">
        <f>IF(OR($A$1&lt;=Main!AS$4,ISBLANK($N98)),0,Main!AS93)</f>
        <v>0</v>
      </c>
      <c r="BH98" s="35">
        <f>IF(OR($A$1&lt;=Main!AT$4,ISBLANK($N98)),0,Main!AT93)</f>
        <v>0</v>
      </c>
      <c r="BI98" s="35">
        <f>IF(OR($A$1&lt;=Main!AU$4,ISBLANK($N98)),0,Main!AU93)</f>
        <v>0</v>
      </c>
      <c r="BJ98" s="35">
        <f>IF(OR($A$1&lt;=Main!AV$4,ISBLANK($N98)),0,Main!AV93)</f>
        <v>0</v>
      </c>
    </row>
    <row r="99" spans="12:62">
      <c r="L99" s="146">
        <f>VLOOKUP($E40,Mask!$A$2:$C$102,$M$8,0)</f>
        <v>0</v>
      </c>
      <c r="M99" s="6">
        <f t="shared" si="6"/>
        <v>0</v>
      </c>
      <c r="N99" s="6" t="str">
        <f>Main!$A94&amp;Main!$B94</f>
        <v/>
      </c>
      <c r="O99" s="145">
        <f t="shared" si="7"/>
        <v>0</v>
      </c>
      <c r="P99" s="150">
        <f t="shared" si="8"/>
        <v>1</v>
      </c>
      <c r="Q99" s="150" t="str">
        <f ca="1">IF(Main!$AY94&lt;&gt;"#",$P99-Main!$AY94,"#")</f>
        <v>#</v>
      </c>
      <c r="R99" s="35">
        <f>Main!E94*Mask!G$23</f>
        <v>0</v>
      </c>
      <c r="S99" s="35">
        <f>Main!F94*Mask!H$23</f>
        <v>0</v>
      </c>
      <c r="T99" s="35">
        <f>Main!G94*Mask!I$23</f>
        <v>0</v>
      </c>
      <c r="U99" s="35">
        <f>Main!H94*Mask!J$23</f>
        <v>0</v>
      </c>
      <c r="V99" s="35">
        <f>Main!I94*Mask!K$23</f>
        <v>0</v>
      </c>
      <c r="W99" s="35">
        <f>Main!J94*Mask!L$23</f>
        <v>0</v>
      </c>
      <c r="X99" s="35">
        <f>Main!K94*Mask!M$23</f>
        <v>0</v>
      </c>
      <c r="Y99" s="35">
        <f>Main!L94*Mask!N$23</f>
        <v>0</v>
      </c>
      <c r="Z99" s="35">
        <f>Main!M94*Mask!O$23</f>
        <v>0</v>
      </c>
      <c r="AA99" s="35">
        <f>Main!N94*Mask!P$23</f>
        <v>0</v>
      </c>
      <c r="AB99" s="35">
        <f>Main!O94*Mask!Q$23</f>
        <v>0</v>
      </c>
      <c r="AC99" s="35">
        <f>Main!P94*Mask!R$23</f>
        <v>0</v>
      </c>
      <c r="AD99" s="35">
        <f>Main!Q94*Mask!S$23</f>
        <v>0</v>
      </c>
      <c r="AE99" s="35">
        <f>Main!R94*Mask!T$23</f>
        <v>0</v>
      </c>
      <c r="AF99" s="35">
        <f>Main!S94*Mask!U$23</f>
        <v>0</v>
      </c>
      <c r="AG99" s="35">
        <f>Main!T94*Mask!V$23</f>
        <v>0</v>
      </c>
      <c r="AH99" s="35">
        <f>Main!U94*Mask!W$23</f>
        <v>0</v>
      </c>
      <c r="AI99" s="35">
        <f>Main!V94*Mask!X$23</f>
        <v>0</v>
      </c>
      <c r="AJ99" s="35">
        <f>Main!W94*Mask!Y$23</f>
        <v>0</v>
      </c>
      <c r="AK99" s="35">
        <f>Main!X94*Mask!Z$23</f>
        <v>0</v>
      </c>
      <c r="AL99" s="35">
        <f>Main!Y94*Mask!AA$23</f>
        <v>0</v>
      </c>
      <c r="AM99" s="35">
        <f>Main!Z94*Mask!AB$23</f>
        <v>0</v>
      </c>
      <c r="AN99" s="35"/>
      <c r="AO99" s="35">
        <f>IF(OR($A$1&lt;=Main!AA$4,ISBLANK($N99)),0,Main!AA94)</f>
        <v>0</v>
      </c>
      <c r="AP99" s="35">
        <f>IF(OR($A$1&lt;=Main!AB$4,ISBLANK($N99)),0,Main!AB94)</f>
        <v>0</v>
      </c>
      <c r="AQ99" s="35">
        <f>IF(OR($A$1&lt;=Main!AC$4,ISBLANK($N99)),0,Main!AC94)</f>
        <v>0</v>
      </c>
      <c r="AR99" s="35">
        <f>IF(OR($A$1&lt;=Main!AD$4,ISBLANK($N99)),0,Main!AD94)</f>
        <v>0</v>
      </c>
      <c r="AS99" s="35">
        <f>IF(OR($A$1&lt;=Main!AE$4,ISBLANK($N99)),0,Main!AE94)</f>
        <v>0</v>
      </c>
      <c r="AT99" s="35">
        <f>IF(OR($A$1&lt;=Main!AF$4,ISBLANK($N99)),0,Main!AF94)</f>
        <v>0</v>
      </c>
      <c r="AU99" s="35">
        <f>IF(OR($A$1&lt;=Main!AG$4,ISBLANK($N99)),0,Main!AG94)</f>
        <v>0</v>
      </c>
      <c r="AV99" s="35">
        <f>IF(OR($A$1&lt;=Main!AH$4,ISBLANK($N99)),0,Main!AH94)</f>
        <v>0</v>
      </c>
      <c r="AW99" s="35">
        <f>IF(OR($A$1&lt;=Main!AI$4,ISBLANK($N99)),0,Main!AI94)</f>
        <v>0</v>
      </c>
      <c r="AX99" s="35">
        <f>IF(OR($A$1&lt;=Main!AJ$4,ISBLANK($N99)),0,Main!AJ94)</f>
        <v>0</v>
      </c>
      <c r="AY99" s="35">
        <f>IF(OR($A$1&lt;=Main!AK$4,ISBLANK($N99)),0,Main!AK94)</f>
        <v>0</v>
      </c>
      <c r="AZ99" s="35">
        <f>IF(OR($A$1&lt;=Main!AL$4,ISBLANK($N99)),0,Main!AL94)</f>
        <v>0</v>
      </c>
      <c r="BA99" s="35">
        <f>IF(OR($A$1&lt;=Main!AM$4,ISBLANK($N99)),0,Main!AM94)</f>
        <v>0</v>
      </c>
      <c r="BB99" s="35">
        <f>IF(OR($A$1&lt;=Main!AN$4,ISBLANK($N99)),0,Main!AN94)</f>
        <v>0</v>
      </c>
      <c r="BC99" s="35">
        <f>IF(OR($A$1&lt;=Main!AO$4,ISBLANK($N99)),0,Main!AO94)</f>
        <v>0</v>
      </c>
      <c r="BD99" s="35">
        <f>IF(OR($A$1&lt;=Main!AP$4,ISBLANK($N99)),0,Main!AP94)</f>
        <v>0</v>
      </c>
      <c r="BE99" s="35">
        <f>IF(OR($A$1&lt;=Main!AQ$4,ISBLANK($N99)),0,Main!AQ94)</f>
        <v>0</v>
      </c>
      <c r="BF99" s="35">
        <f>IF(OR($A$1&lt;=Main!AR$4,ISBLANK($N99)),0,Main!AR94)</f>
        <v>0</v>
      </c>
      <c r="BG99" s="35">
        <f>IF(OR($A$1&lt;=Main!AS$4,ISBLANK($N99)),0,Main!AS94)</f>
        <v>0</v>
      </c>
      <c r="BH99" s="35">
        <f>IF(OR($A$1&lt;=Main!AT$4,ISBLANK($N99)),0,Main!AT94)</f>
        <v>0</v>
      </c>
      <c r="BI99" s="35">
        <f>IF(OR($A$1&lt;=Main!AU$4,ISBLANK($N99)),0,Main!AU94)</f>
        <v>0</v>
      </c>
      <c r="BJ99" s="35">
        <f>IF(OR($A$1&lt;=Main!AV$4,ISBLANK($N99)),0,Main!AV94)</f>
        <v>0</v>
      </c>
    </row>
    <row r="100" spans="12:62">
      <c r="L100" s="146">
        <f>VLOOKUP($E41,Mask!$A$2:$C$102,$M$8,0)</f>
        <v>0</v>
      </c>
      <c r="M100" s="6">
        <f t="shared" si="6"/>
        <v>0</v>
      </c>
      <c r="N100" s="6" t="str">
        <f>Main!$A95&amp;Main!$B95</f>
        <v/>
      </c>
      <c r="O100" s="145">
        <f t="shared" si="7"/>
        <v>0</v>
      </c>
      <c r="P100" s="150">
        <f t="shared" si="8"/>
        <v>1</v>
      </c>
      <c r="Q100" s="150" t="str">
        <f ca="1">IF(Main!$AY95&lt;&gt;"#",$P100-Main!$AY95,"#")</f>
        <v>#</v>
      </c>
      <c r="R100" s="35">
        <f>Main!E95*Mask!G$23</f>
        <v>0</v>
      </c>
      <c r="S100" s="35">
        <f>Main!F95*Mask!H$23</f>
        <v>0</v>
      </c>
      <c r="T100" s="35">
        <f>Main!G95*Mask!I$23</f>
        <v>0</v>
      </c>
      <c r="U100" s="35">
        <f>Main!H95*Mask!J$23</f>
        <v>0</v>
      </c>
      <c r="V100" s="35">
        <f>Main!I95*Mask!K$23</f>
        <v>0</v>
      </c>
      <c r="W100" s="35">
        <f>Main!J95*Mask!L$23</f>
        <v>0</v>
      </c>
      <c r="X100" s="35">
        <f>Main!K95*Mask!M$23</f>
        <v>0</v>
      </c>
      <c r="Y100" s="35">
        <f>Main!L95*Mask!N$23</f>
        <v>0</v>
      </c>
      <c r="Z100" s="35">
        <f>Main!M95*Mask!O$23</f>
        <v>0</v>
      </c>
      <c r="AA100" s="35">
        <f>Main!N95*Mask!P$23</f>
        <v>0</v>
      </c>
      <c r="AB100" s="35">
        <f>Main!O95*Mask!Q$23</f>
        <v>0</v>
      </c>
      <c r="AC100" s="35">
        <f>Main!P95*Mask!R$23</f>
        <v>0</v>
      </c>
      <c r="AD100" s="35">
        <f>Main!Q95*Mask!S$23</f>
        <v>0</v>
      </c>
      <c r="AE100" s="35">
        <f>Main!R95*Mask!T$23</f>
        <v>0</v>
      </c>
      <c r="AF100" s="35">
        <f>Main!S95*Mask!U$23</f>
        <v>0</v>
      </c>
      <c r="AG100" s="35">
        <f>Main!T95*Mask!V$23</f>
        <v>0</v>
      </c>
      <c r="AH100" s="35">
        <f>Main!U95*Mask!W$23</f>
        <v>0</v>
      </c>
      <c r="AI100" s="35">
        <f>Main!V95*Mask!X$23</f>
        <v>0</v>
      </c>
      <c r="AJ100" s="35">
        <f>Main!W95*Mask!Y$23</f>
        <v>0</v>
      </c>
      <c r="AK100" s="35">
        <f>Main!X95*Mask!Z$23</f>
        <v>0</v>
      </c>
      <c r="AL100" s="35">
        <f>Main!Y95*Mask!AA$23</f>
        <v>0</v>
      </c>
      <c r="AM100" s="35">
        <f>Main!Z95*Mask!AB$23</f>
        <v>0</v>
      </c>
      <c r="AN100" s="35"/>
      <c r="AO100" s="35">
        <f>IF(OR($A$1&lt;=Main!AA$4,ISBLANK($N100)),0,Main!AA95)</f>
        <v>0</v>
      </c>
      <c r="AP100" s="35">
        <f>IF(OR($A$1&lt;=Main!AB$4,ISBLANK($N100)),0,Main!AB95)</f>
        <v>0</v>
      </c>
      <c r="AQ100" s="35">
        <f>IF(OR($A$1&lt;=Main!AC$4,ISBLANK($N100)),0,Main!AC95)</f>
        <v>0</v>
      </c>
      <c r="AR100" s="35">
        <f>IF(OR($A$1&lt;=Main!AD$4,ISBLANK($N100)),0,Main!AD95)</f>
        <v>0</v>
      </c>
      <c r="AS100" s="35">
        <f>IF(OR($A$1&lt;=Main!AE$4,ISBLANK($N100)),0,Main!AE95)</f>
        <v>0</v>
      </c>
      <c r="AT100" s="35">
        <f>IF(OR($A$1&lt;=Main!AF$4,ISBLANK($N100)),0,Main!AF95)</f>
        <v>0</v>
      </c>
      <c r="AU100" s="35">
        <f>IF(OR($A$1&lt;=Main!AG$4,ISBLANK($N100)),0,Main!AG95)</f>
        <v>0</v>
      </c>
      <c r="AV100" s="35">
        <f>IF(OR($A$1&lt;=Main!AH$4,ISBLANK($N100)),0,Main!AH95)</f>
        <v>0</v>
      </c>
      <c r="AW100" s="35">
        <f>IF(OR($A$1&lt;=Main!AI$4,ISBLANK($N100)),0,Main!AI95)</f>
        <v>0</v>
      </c>
      <c r="AX100" s="35">
        <f>IF(OR($A$1&lt;=Main!AJ$4,ISBLANK($N100)),0,Main!AJ95)</f>
        <v>0</v>
      </c>
      <c r="AY100" s="35">
        <f>IF(OR($A$1&lt;=Main!AK$4,ISBLANK($N100)),0,Main!AK95)</f>
        <v>0</v>
      </c>
      <c r="AZ100" s="35">
        <f>IF(OR($A$1&lt;=Main!AL$4,ISBLANK($N100)),0,Main!AL95)</f>
        <v>0</v>
      </c>
      <c r="BA100" s="35">
        <f>IF(OR($A$1&lt;=Main!AM$4,ISBLANK($N100)),0,Main!AM95)</f>
        <v>0</v>
      </c>
      <c r="BB100" s="35">
        <f>IF(OR($A$1&lt;=Main!AN$4,ISBLANK($N100)),0,Main!AN95)</f>
        <v>0</v>
      </c>
      <c r="BC100" s="35">
        <f>IF(OR($A$1&lt;=Main!AO$4,ISBLANK($N100)),0,Main!AO95)</f>
        <v>0</v>
      </c>
      <c r="BD100" s="35">
        <f>IF(OR($A$1&lt;=Main!AP$4,ISBLANK($N100)),0,Main!AP95)</f>
        <v>0</v>
      </c>
      <c r="BE100" s="35">
        <f>IF(OR($A$1&lt;=Main!AQ$4,ISBLANK($N100)),0,Main!AQ95)</f>
        <v>0</v>
      </c>
      <c r="BF100" s="35">
        <f>IF(OR($A$1&lt;=Main!AR$4,ISBLANK($N100)),0,Main!AR95)</f>
        <v>0</v>
      </c>
      <c r="BG100" s="35">
        <f>IF(OR($A$1&lt;=Main!AS$4,ISBLANK($N100)),0,Main!AS95)</f>
        <v>0</v>
      </c>
      <c r="BH100" s="35">
        <f>IF(OR($A$1&lt;=Main!AT$4,ISBLANK($N100)),0,Main!AT95)</f>
        <v>0</v>
      </c>
      <c r="BI100" s="35">
        <f>IF(OR($A$1&lt;=Main!AU$4,ISBLANK($N100)),0,Main!AU95)</f>
        <v>0</v>
      </c>
      <c r="BJ100" s="35">
        <f>IF(OR($A$1&lt;=Main!AV$4,ISBLANK($N100)),0,Main!AV95)</f>
        <v>0</v>
      </c>
    </row>
    <row r="101" spans="12:62">
      <c r="L101" s="146">
        <f>VLOOKUP($E42,Mask!$A$2:$C$102,$M$8,0)</f>
        <v>0</v>
      </c>
      <c r="M101" s="6">
        <f t="shared" si="6"/>
        <v>0</v>
      </c>
      <c r="N101" s="6" t="str">
        <f>Main!$A96&amp;Main!$B96</f>
        <v/>
      </c>
      <c r="O101" s="145">
        <f t="shared" si="7"/>
        <v>0</v>
      </c>
      <c r="P101" s="150">
        <f t="shared" si="8"/>
        <v>1</v>
      </c>
      <c r="Q101" s="150" t="str">
        <f ca="1">IF(Main!$AY96&lt;&gt;"#",$P101-Main!$AY96,"#")</f>
        <v>#</v>
      </c>
      <c r="R101" s="35">
        <f>Main!E96*Mask!G$23</f>
        <v>0</v>
      </c>
      <c r="S101" s="35">
        <f>Main!F96*Mask!H$23</f>
        <v>0</v>
      </c>
      <c r="T101" s="35">
        <f>Main!G96*Mask!I$23</f>
        <v>0</v>
      </c>
      <c r="U101" s="35">
        <f>Main!H96*Mask!J$23</f>
        <v>0</v>
      </c>
      <c r="V101" s="35">
        <f>Main!I96*Mask!K$23</f>
        <v>0</v>
      </c>
      <c r="W101" s="35">
        <f>Main!J96*Mask!L$23</f>
        <v>0</v>
      </c>
      <c r="X101" s="35">
        <f>Main!K96*Mask!M$23</f>
        <v>0</v>
      </c>
      <c r="Y101" s="35">
        <f>Main!L96*Mask!N$23</f>
        <v>0</v>
      </c>
      <c r="Z101" s="35">
        <f>Main!M96*Mask!O$23</f>
        <v>0</v>
      </c>
      <c r="AA101" s="35">
        <f>Main!N96*Mask!P$23</f>
        <v>0</v>
      </c>
      <c r="AB101" s="35">
        <f>Main!O96*Mask!Q$23</f>
        <v>0</v>
      </c>
      <c r="AC101" s="35">
        <f>Main!P96*Mask!R$23</f>
        <v>0</v>
      </c>
      <c r="AD101" s="35">
        <f>Main!Q96*Mask!S$23</f>
        <v>0</v>
      </c>
      <c r="AE101" s="35">
        <f>Main!R96*Mask!T$23</f>
        <v>0</v>
      </c>
      <c r="AF101" s="35">
        <f>Main!S96*Mask!U$23</f>
        <v>0</v>
      </c>
      <c r="AG101" s="35">
        <f>Main!T96*Mask!V$23</f>
        <v>0</v>
      </c>
      <c r="AH101" s="35">
        <f>Main!U96*Mask!W$23</f>
        <v>0</v>
      </c>
      <c r="AI101" s="35">
        <f>Main!V96*Mask!X$23</f>
        <v>0</v>
      </c>
      <c r="AJ101" s="35">
        <f>Main!W96*Mask!Y$23</f>
        <v>0</v>
      </c>
      <c r="AK101" s="35">
        <f>Main!X96*Mask!Z$23</f>
        <v>0</v>
      </c>
      <c r="AL101" s="35">
        <f>Main!Y96*Mask!AA$23</f>
        <v>0</v>
      </c>
      <c r="AM101" s="35">
        <f>Main!Z96*Mask!AB$23</f>
        <v>0</v>
      </c>
      <c r="AN101" s="35"/>
      <c r="AO101" s="35">
        <f>IF(OR($A$1&lt;=Main!AA$4,ISBLANK($N101)),0,Main!AA96)</f>
        <v>0</v>
      </c>
      <c r="AP101" s="35">
        <f>IF(OR($A$1&lt;=Main!AB$4,ISBLANK($N101)),0,Main!AB96)</f>
        <v>0</v>
      </c>
      <c r="AQ101" s="35">
        <f>IF(OR($A$1&lt;=Main!AC$4,ISBLANK($N101)),0,Main!AC96)</f>
        <v>0</v>
      </c>
      <c r="AR101" s="35">
        <f>IF(OR($A$1&lt;=Main!AD$4,ISBLANK($N101)),0,Main!AD96)</f>
        <v>0</v>
      </c>
      <c r="AS101" s="35">
        <f>IF(OR($A$1&lt;=Main!AE$4,ISBLANK($N101)),0,Main!AE96)</f>
        <v>0</v>
      </c>
      <c r="AT101" s="35">
        <f>IF(OR($A$1&lt;=Main!AF$4,ISBLANK($N101)),0,Main!AF96)</f>
        <v>0</v>
      </c>
      <c r="AU101" s="35">
        <f>IF(OR($A$1&lt;=Main!AG$4,ISBLANK($N101)),0,Main!AG96)</f>
        <v>0</v>
      </c>
      <c r="AV101" s="35">
        <f>IF(OR($A$1&lt;=Main!AH$4,ISBLANK($N101)),0,Main!AH96)</f>
        <v>0</v>
      </c>
      <c r="AW101" s="35">
        <f>IF(OR($A$1&lt;=Main!AI$4,ISBLANK($N101)),0,Main!AI96)</f>
        <v>0</v>
      </c>
      <c r="AX101" s="35">
        <f>IF(OR($A$1&lt;=Main!AJ$4,ISBLANK($N101)),0,Main!AJ96)</f>
        <v>0</v>
      </c>
      <c r="AY101" s="35">
        <f>IF(OR($A$1&lt;=Main!AK$4,ISBLANK($N101)),0,Main!AK96)</f>
        <v>0</v>
      </c>
      <c r="AZ101" s="35">
        <f>IF(OR($A$1&lt;=Main!AL$4,ISBLANK($N101)),0,Main!AL96)</f>
        <v>0</v>
      </c>
      <c r="BA101" s="35">
        <f>IF(OR($A$1&lt;=Main!AM$4,ISBLANK($N101)),0,Main!AM96)</f>
        <v>0</v>
      </c>
      <c r="BB101" s="35">
        <f>IF(OR($A$1&lt;=Main!AN$4,ISBLANK($N101)),0,Main!AN96)</f>
        <v>0</v>
      </c>
      <c r="BC101" s="35">
        <f>IF(OR($A$1&lt;=Main!AO$4,ISBLANK($N101)),0,Main!AO96)</f>
        <v>0</v>
      </c>
      <c r="BD101" s="35">
        <f>IF(OR($A$1&lt;=Main!AP$4,ISBLANK($N101)),0,Main!AP96)</f>
        <v>0</v>
      </c>
      <c r="BE101" s="35">
        <f>IF(OR($A$1&lt;=Main!AQ$4,ISBLANK($N101)),0,Main!AQ96)</f>
        <v>0</v>
      </c>
      <c r="BF101" s="35">
        <f>IF(OR($A$1&lt;=Main!AR$4,ISBLANK($N101)),0,Main!AR96)</f>
        <v>0</v>
      </c>
      <c r="BG101" s="35">
        <f>IF(OR($A$1&lt;=Main!AS$4,ISBLANK($N101)),0,Main!AS96)</f>
        <v>0</v>
      </c>
      <c r="BH101" s="35">
        <f>IF(OR($A$1&lt;=Main!AT$4,ISBLANK($N101)),0,Main!AT96)</f>
        <v>0</v>
      </c>
      <c r="BI101" s="35">
        <f>IF(OR($A$1&lt;=Main!AU$4,ISBLANK($N101)),0,Main!AU96)</f>
        <v>0</v>
      </c>
      <c r="BJ101" s="35">
        <f>IF(OR($A$1&lt;=Main!AV$4,ISBLANK($N101)),0,Main!AV96)</f>
        <v>0</v>
      </c>
    </row>
    <row r="102" spans="12:62">
      <c r="L102" s="146">
        <f>VLOOKUP($E43,Mask!$A$2:$C$102,$M$8,0)</f>
        <v>0</v>
      </c>
      <c r="M102" s="6">
        <f t="shared" si="6"/>
        <v>0</v>
      </c>
      <c r="N102" s="6" t="str">
        <f>Main!$A97&amp;Main!$B97</f>
        <v/>
      </c>
      <c r="O102" s="145">
        <f t="shared" si="7"/>
        <v>0</v>
      </c>
      <c r="P102" s="150">
        <f t="shared" si="8"/>
        <v>1</v>
      </c>
      <c r="Q102" s="150" t="str">
        <f ca="1">IF(Main!$AY97&lt;&gt;"#",$P102-Main!$AY97,"#")</f>
        <v>#</v>
      </c>
      <c r="R102" s="35">
        <f>Main!E97*Mask!G$23</f>
        <v>0</v>
      </c>
      <c r="S102" s="35">
        <f>Main!F97*Mask!H$23</f>
        <v>0</v>
      </c>
      <c r="T102" s="35">
        <f>Main!G97*Mask!I$23</f>
        <v>0</v>
      </c>
      <c r="U102" s="35">
        <f>Main!H97*Mask!J$23</f>
        <v>0</v>
      </c>
      <c r="V102" s="35">
        <f>Main!I97*Mask!K$23</f>
        <v>0</v>
      </c>
      <c r="W102" s="35">
        <f>Main!J97*Mask!L$23</f>
        <v>0</v>
      </c>
      <c r="X102" s="35">
        <f>Main!K97*Mask!M$23</f>
        <v>0</v>
      </c>
      <c r="Y102" s="35">
        <f>Main!L97*Mask!N$23</f>
        <v>0</v>
      </c>
      <c r="Z102" s="35">
        <f>Main!M97*Mask!O$23</f>
        <v>0</v>
      </c>
      <c r="AA102" s="35">
        <f>Main!N97*Mask!P$23</f>
        <v>0</v>
      </c>
      <c r="AB102" s="35">
        <f>Main!O97*Mask!Q$23</f>
        <v>0</v>
      </c>
      <c r="AC102" s="35">
        <f>Main!P97*Mask!R$23</f>
        <v>0</v>
      </c>
      <c r="AD102" s="35">
        <f>Main!Q97*Mask!S$23</f>
        <v>0</v>
      </c>
      <c r="AE102" s="35">
        <f>Main!R97*Mask!T$23</f>
        <v>0</v>
      </c>
      <c r="AF102" s="35">
        <f>Main!S97*Mask!U$23</f>
        <v>0</v>
      </c>
      <c r="AG102" s="35">
        <f>Main!T97*Mask!V$23</f>
        <v>0</v>
      </c>
      <c r="AH102" s="35">
        <f>Main!U97*Mask!W$23</f>
        <v>0</v>
      </c>
      <c r="AI102" s="35">
        <f>Main!V97*Mask!X$23</f>
        <v>0</v>
      </c>
      <c r="AJ102" s="35">
        <f>Main!W97*Mask!Y$23</f>
        <v>0</v>
      </c>
      <c r="AK102" s="35">
        <f>Main!X97*Mask!Z$23</f>
        <v>0</v>
      </c>
      <c r="AL102" s="35">
        <f>Main!Y97*Mask!AA$23</f>
        <v>0</v>
      </c>
      <c r="AM102" s="35">
        <f>Main!Z97*Mask!AB$23</f>
        <v>0</v>
      </c>
      <c r="AN102" s="35"/>
      <c r="AO102" s="35">
        <f>IF(OR($A$1&lt;=Main!AA$4,ISBLANK($N102)),0,Main!AA97)</f>
        <v>0</v>
      </c>
      <c r="AP102" s="35">
        <f>IF(OR($A$1&lt;=Main!AB$4,ISBLANK($N102)),0,Main!AB97)</f>
        <v>0</v>
      </c>
      <c r="AQ102" s="35">
        <f>IF(OR($A$1&lt;=Main!AC$4,ISBLANK($N102)),0,Main!AC97)</f>
        <v>0</v>
      </c>
      <c r="AR102" s="35">
        <f>IF(OR($A$1&lt;=Main!AD$4,ISBLANK($N102)),0,Main!AD97)</f>
        <v>0</v>
      </c>
      <c r="AS102" s="35">
        <f>IF(OR($A$1&lt;=Main!AE$4,ISBLANK($N102)),0,Main!AE97)</f>
        <v>0</v>
      </c>
      <c r="AT102" s="35">
        <f>IF(OR($A$1&lt;=Main!AF$4,ISBLANK($N102)),0,Main!AF97)</f>
        <v>0</v>
      </c>
      <c r="AU102" s="35">
        <f>IF(OR($A$1&lt;=Main!AG$4,ISBLANK($N102)),0,Main!AG97)</f>
        <v>0</v>
      </c>
      <c r="AV102" s="35">
        <f>IF(OR($A$1&lt;=Main!AH$4,ISBLANK($N102)),0,Main!AH97)</f>
        <v>0</v>
      </c>
      <c r="AW102" s="35">
        <f>IF(OR($A$1&lt;=Main!AI$4,ISBLANK($N102)),0,Main!AI97)</f>
        <v>0</v>
      </c>
      <c r="AX102" s="35">
        <f>IF(OR($A$1&lt;=Main!AJ$4,ISBLANK($N102)),0,Main!AJ97)</f>
        <v>0</v>
      </c>
      <c r="AY102" s="35">
        <f>IF(OR($A$1&lt;=Main!AK$4,ISBLANK($N102)),0,Main!AK97)</f>
        <v>0</v>
      </c>
      <c r="AZ102" s="35">
        <f>IF(OR($A$1&lt;=Main!AL$4,ISBLANK($N102)),0,Main!AL97)</f>
        <v>0</v>
      </c>
      <c r="BA102" s="35">
        <f>IF(OR($A$1&lt;=Main!AM$4,ISBLANK($N102)),0,Main!AM97)</f>
        <v>0</v>
      </c>
      <c r="BB102" s="35">
        <f>IF(OR($A$1&lt;=Main!AN$4,ISBLANK($N102)),0,Main!AN97)</f>
        <v>0</v>
      </c>
      <c r="BC102" s="35">
        <f>IF(OR($A$1&lt;=Main!AO$4,ISBLANK($N102)),0,Main!AO97)</f>
        <v>0</v>
      </c>
      <c r="BD102" s="35">
        <f>IF(OR($A$1&lt;=Main!AP$4,ISBLANK($N102)),0,Main!AP97)</f>
        <v>0</v>
      </c>
      <c r="BE102" s="35">
        <f>IF(OR($A$1&lt;=Main!AQ$4,ISBLANK($N102)),0,Main!AQ97)</f>
        <v>0</v>
      </c>
      <c r="BF102" s="35">
        <f>IF(OR($A$1&lt;=Main!AR$4,ISBLANK($N102)),0,Main!AR97)</f>
        <v>0</v>
      </c>
      <c r="BG102" s="35">
        <f>IF(OR($A$1&lt;=Main!AS$4,ISBLANK($N102)),0,Main!AS97)</f>
        <v>0</v>
      </c>
      <c r="BH102" s="35">
        <f>IF(OR($A$1&lt;=Main!AT$4,ISBLANK($N102)),0,Main!AT97)</f>
        <v>0</v>
      </c>
      <c r="BI102" s="35">
        <f>IF(OR($A$1&lt;=Main!AU$4,ISBLANK($N102)),0,Main!AU97)</f>
        <v>0</v>
      </c>
      <c r="BJ102" s="35">
        <f>IF(OR($A$1&lt;=Main!AV$4,ISBLANK($N102)),0,Main!AV97)</f>
        <v>0</v>
      </c>
    </row>
    <row r="103" spans="12:62">
      <c r="L103" s="146">
        <f>VLOOKUP($E44,Mask!$A$2:$C$102,$M$8,0)</f>
        <v>0</v>
      </c>
      <c r="M103" s="6">
        <f t="shared" si="6"/>
        <v>0</v>
      </c>
      <c r="N103" s="6" t="str">
        <f>Main!$A98&amp;Main!$B98</f>
        <v/>
      </c>
      <c r="O103" s="145">
        <f t="shared" si="7"/>
        <v>0</v>
      </c>
      <c r="P103" s="150">
        <f t="shared" si="8"/>
        <v>1</v>
      </c>
      <c r="Q103" s="150" t="str">
        <f ca="1">IF(Main!$AY98&lt;&gt;"#",$P103-Main!$AY98,"#")</f>
        <v>#</v>
      </c>
      <c r="R103" s="35">
        <f>Main!E98*Mask!G$23</f>
        <v>0</v>
      </c>
      <c r="S103" s="35">
        <f>Main!F98*Mask!H$23</f>
        <v>0</v>
      </c>
      <c r="T103" s="35">
        <f>Main!G98*Mask!I$23</f>
        <v>0</v>
      </c>
      <c r="U103" s="35">
        <f>Main!H98*Mask!J$23</f>
        <v>0</v>
      </c>
      <c r="V103" s="35">
        <f>Main!I98*Mask!K$23</f>
        <v>0</v>
      </c>
      <c r="W103" s="35">
        <f>Main!J98*Mask!L$23</f>
        <v>0</v>
      </c>
      <c r="X103" s="35">
        <f>Main!K98*Mask!M$23</f>
        <v>0</v>
      </c>
      <c r="Y103" s="35">
        <f>Main!L98*Mask!N$23</f>
        <v>0</v>
      </c>
      <c r="Z103" s="35">
        <f>Main!M98*Mask!O$23</f>
        <v>0</v>
      </c>
      <c r="AA103" s="35">
        <f>Main!N98*Mask!P$23</f>
        <v>0</v>
      </c>
      <c r="AB103" s="35">
        <f>Main!O98*Mask!Q$23</f>
        <v>0</v>
      </c>
      <c r="AC103" s="35">
        <f>Main!P98*Mask!R$23</f>
        <v>0</v>
      </c>
      <c r="AD103" s="35">
        <f>Main!Q98*Mask!S$23</f>
        <v>0</v>
      </c>
      <c r="AE103" s="35">
        <f>Main!R98*Mask!T$23</f>
        <v>0</v>
      </c>
      <c r="AF103" s="35">
        <f>Main!S98*Mask!U$23</f>
        <v>0</v>
      </c>
      <c r="AG103" s="35">
        <f>Main!T98*Mask!V$23</f>
        <v>0</v>
      </c>
      <c r="AH103" s="35">
        <f>Main!U98*Mask!W$23</f>
        <v>0</v>
      </c>
      <c r="AI103" s="35">
        <f>Main!V98*Mask!X$23</f>
        <v>0</v>
      </c>
      <c r="AJ103" s="35">
        <f>Main!W98*Mask!Y$23</f>
        <v>0</v>
      </c>
      <c r="AK103" s="35">
        <f>Main!X98*Mask!Z$23</f>
        <v>0</v>
      </c>
      <c r="AL103" s="35">
        <f>Main!Y98*Mask!AA$23</f>
        <v>0</v>
      </c>
      <c r="AM103" s="35">
        <f>Main!Z98*Mask!AB$23</f>
        <v>0</v>
      </c>
      <c r="AN103" s="35"/>
      <c r="AO103" s="35">
        <f>IF(OR($A$1&lt;=Main!AA$4,ISBLANK($N103)),0,Main!AA98)</f>
        <v>0</v>
      </c>
      <c r="AP103" s="35">
        <f>IF(OR($A$1&lt;=Main!AB$4,ISBLANK($N103)),0,Main!AB98)</f>
        <v>0</v>
      </c>
      <c r="AQ103" s="35">
        <f>IF(OR($A$1&lt;=Main!AC$4,ISBLANK($N103)),0,Main!AC98)</f>
        <v>0</v>
      </c>
      <c r="AR103" s="35">
        <f>IF(OR($A$1&lt;=Main!AD$4,ISBLANK($N103)),0,Main!AD98)</f>
        <v>0</v>
      </c>
      <c r="AS103" s="35">
        <f>IF(OR($A$1&lt;=Main!AE$4,ISBLANK($N103)),0,Main!AE98)</f>
        <v>0</v>
      </c>
      <c r="AT103" s="35">
        <f>IF(OR($A$1&lt;=Main!AF$4,ISBLANK($N103)),0,Main!AF98)</f>
        <v>0</v>
      </c>
      <c r="AU103" s="35">
        <f>IF(OR($A$1&lt;=Main!AG$4,ISBLANK($N103)),0,Main!AG98)</f>
        <v>0</v>
      </c>
      <c r="AV103" s="35">
        <f>IF(OR($A$1&lt;=Main!AH$4,ISBLANK($N103)),0,Main!AH98)</f>
        <v>0</v>
      </c>
      <c r="AW103" s="35">
        <f>IF(OR($A$1&lt;=Main!AI$4,ISBLANK($N103)),0,Main!AI98)</f>
        <v>0</v>
      </c>
      <c r="AX103" s="35">
        <f>IF(OR($A$1&lt;=Main!AJ$4,ISBLANK($N103)),0,Main!AJ98)</f>
        <v>0</v>
      </c>
      <c r="AY103" s="35">
        <f>IF(OR($A$1&lt;=Main!AK$4,ISBLANK($N103)),0,Main!AK98)</f>
        <v>0</v>
      </c>
      <c r="AZ103" s="35">
        <f>IF(OR($A$1&lt;=Main!AL$4,ISBLANK($N103)),0,Main!AL98)</f>
        <v>0</v>
      </c>
      <c r="BA103" s="35">
        <f>IF(OR($A$1&lt;=Main!AM$4,ISBLANK($N103)),0,Main!AM98)</f>
        <v>0</v>
      </c>
      <c r="BB103" s="35">
        <f>IF(OR($A$1&lt;=Main!AN$4,ISBLANK($N103)),0,Main!AN98)</f>
        <v>0</v>
      </c>
      <c r="BC103" s="35">
        <f>IF(OR($A$1&lt;=Main!AO$4,ISBLANK($N103)),0,Main!AO98)</f>
        <v>0</v>
      </c>
      <c r="BD103" s="35">
        <f>IF(OR($A$1&lt;=Main!AP$4,ISBLANK($N103)),0,Main!AP98)</f>
        <v>0</v>
      </c>
      <c r="BE103" s="35">
        <f>IF(OR($A$1&lt;=Main!AQ$4,ISBLANK($N103)),0,Main!AQ98)</f>
        <v>0</v>
      </c>
      <c r="BF103" s="35">
        <f>IF(OR($A$1&lt;=Main!AR$4,ISBLANK($N103)),0,Main!AR98)</f>
        <v>0</v>
      </c>
      <c r="BG103" s="35">
        <f>IF(OR($A$1&lt;=Main!AS$4,ISBLANK($N103)),0,Main!AS98)</f>
        <v>0</v>
      </c>
      <c r="BH103" s="35">
        <f>IF(OR($A$1&lt;=Main!AT$4,ISBLANK($N103)),0,Main!AT98)</f>
        <v>0</v>
      </c>
      <c r="BI103" s="35">
        <f>IF(OR($A$1&lt;=Main!AU$4,ISBLANK($N103)),0,Main!AU98)</f>
        <v>0</v>
      </c>
      <c r="BJ103" s="35">
        <f>IF(OR($A$1&lt;=Main!AV$4,ISBLANK($N103)),0,Main!AV98)</f>
        <v>0</v>
      </c>
    </row>
    <row r="104" spans="12:62">
      <c r="L104" s="146">
        <f>VLOOKUP($E45,Mask!$A$2:$C$102,$M$8,0)</f>
        <v>0</v>
      </c>
      <c r="M104" s="6">
        <f t="shared" si="6"/>
        <v>0</v>
      </c>
      <c r="N104" s="6" t="str">
        <f>Main!$A99&amp;Main!$B99</f>
        <v/>
      </c>
      <c r="O104" s="145">
        <f t="shared" si="7"/>
        <v>0</v>
      </c>
      <c r="P104" s="150">
        <f t="shared" si="8"/>
        <v>1</v>
      </c>
      <c r="Q104" s="150" t="str">
        <f ca="1">IF(Main!$AY99&lt;&gt;"#",$P104-Main!$AY99,"#")</f>
        <v>#</v>
      </c>
      <c r="R104" s="35">
        <f>Main!E99*Mask!G$23</f>
        <v>0</v>
      </c>
      <c r="S104" s="35">
        <f>Main!F99*Mask!H$23</f>
        <v>0</v>
      </c>
      <c r="T104" s="35">
        <f>Main!G99*Mask!I$23</f>
        <v>0</v>
      </c>
      <c r="U104" s="35">
        <f>Main!H99*Mask!J$23</f>
        <v>0</v>
      </c>
      <c r="V104" s="35">
        <f>Main!I99*Mask!K$23</f>
        <v>0</v>
      </c>
      <c r="W104" s="35">
        <f>Main!J99*Mask!L$23</f>
        <v>0</v>
      </c>
      <c r="X104" s="35">
        <f>Main!K99*Mask!M$23</f>
        <v>0</v>
      </c>
      <c r="Y104" s="35">
        <f>Main!L99*Mask!N$23</f>
        <v>0</v>
      </c>
      <c r="Z104" s="35">
        <f>Main!M99*Mask!O$23</f>
        <v>0</v>
      </c>
      <c r="AA104" s="35">
        <f>Main!N99*Mask!P$23</f>
        <v>0</v>
      </c>
      <c r="AB104" s="35">
        <f>Main!O99*Mask!Q$23</f>
        <v>0</v>
      </c>
      <c r="AC104" s="35">
        <f>Main!P99*Mask!R$23</f>
        <v>0</v>
      </c>
      <c r="AD104" s="35">
        <f>Main!Q99*Mask!S$23</f>
        <v>0</v>
      </c>
      <c r="AE104" s="35">
        <f>Main!R99*Mask!T$23</f>
        <v>0</v>
      </c>
      <c r="AF104" s="35">
        <f>Main!S99*Mask!U$23</f>
        <v>0</v>
      </c>
      <c r="AG104" s="35">
        <f>Main!T99*Mask!V$23</f>
        <v>0</v>
      </c>
      <c r="AH104" s="35">
        <f>Main!U99*Mask!W$23</f>
        <v>0</v>
      </c>
      <c r="AI104" s="35">
        <f>Main!V99*Mask!X$23</f>
        <v>0</v>
      </c>
      <c r="AJ104" s="35">
        <f>Main!W99*Mask!Y$23</f>
        <v>0</v>
      </c>
      <c r="AK104" s="35">
        <f>Main!X99*Mask!Z$23</f>
        <v>0</v>
      </c>
      <c r="AL104" s="35">
        <f>Main!Y99*Mask!AA$23</f>
        <v>0</v>
      </c>
      <c r="AM104" s="35">
        <f>Main!Z99*Mask!AB$23</f>
        <v>0</v>
      </c>
      <c r="AN104" s="35"/>
      <c r="AO104" s="35">
        <f>IF(OR($A$1&lt;=Main!AA$4,ISBLANK($N104)),0,Main!AA99)</f>
        <v>0</v>
      </c>
      <c r="AP104" s="35">
        <f>IF(OR($A$1&lt;=Main!AB$4,ISBLANK($N104)),0,Main!AB99)</f>
        <v>0</v>
      </c>
      <c r="AQ104" s="35">
        <f>IF(OR($A$1&lt;=Main!AC$4,ISBLANK($N104)),0,Main!AC99)</f>
        <v>0</v>
      </c>
      <c r="AR104" s="35">
        <f>IF(OR($A$1&lt;=Main!AD$4,ISBLANK($N104)),0,Main!AD99)</f>
        <v>0</v>
      </c>
      <c r="AS104" s="35">
        <f>IF(OR($A$1&lt;=Main!AE$4,ISBLANK($N104)),0,Main!AE99)</f>
        <v>0</v>
      </c>
      <c r="AT104" s="35">
        <f>IF(OR($A$1&lt;=Main!AF$4,ISBLANK($N104)),0,Main!AF99)</f>
        <v>0</v>
      </c>
      <c r="AU104" s="35">
        <f>IF(OR($A$1&lt;=Main!AG$4,ISBLANK($N104)),0,Main!AG99)</f>
        <v>0</v>
      </c>
      <c r="AV104" s="35">
        <f>IF(OR($A$1&lt;=Main!AH$4,ISBLANK($N104)),0,Main!AH99)</f>
        <v>0</v>
      </c>
      <c r="AW104" s="35">
        <f>IF(OR($A$1&lt;=Main!AI$4,ISBLANK($N104)),0,Main!AI99)</f>
        <v>0</v>
      </c>
      <c r="AX104" s="35">
        <f>IF(OR($A$1&lt;=Main!AJ$4,ISBLANK($N104)),0,Main!AJ99)</f>
        <v>0</v>
      </c>
      <c r="AY104" s="35">
        <f>IF(OR($A$1&lt;=Main!AK$4,ISBLANK($N104)),0,Main!AK99)</f>
        <v>0</v>
      </c>
      <c r="AZ104" s="35">
        <f>IF(OR($A$1&lt;=Main!AL$4,ISBLANK($N104)),0,Main!AL99)</f>
        <v>0</v>
      </c>
      <c r="BA104" s="35">
        <f>IF(OR($A$1&lt;=Main!AM$4,ISBLANK($N104)),0,Main!AM99)</f>
        <v>0</v>
      </c>
      <c r="BB104" s="35">
        <f>IF(OR($A$1&lt;=Main!AN$4,ISBLANK($N104)),0,Main!AN99)</f>
        <v>0</v>
      </c>
      <c r="BC104" s="35">
        <f>IF(OR($A$1&lt;=Main!AO$4,ISBLANK($N104)),0,Main!AO99)</f>
        <v>0</v>
      </c>
      <c r="BD104" s="35">
        <f>IF(OR($A$1&lt;=Main!AP$4,ISBLANK($N104)),0,Main!AP99)</f>
        <v>0</v>
      </c>
      <c r="BE104" s="35">
        <f>IF(OR($A$1&lt;=Main!AQ$4,ISBLANK($N104)),0,Main!AQ99)</f>
        <v>0</v>
      </c>
      <c r="BF104" s="35">
        <f>IF(OR($A$1&lt;=Main!AR$4,ISBLANK($N104)),0,Main!AR99)</f>
        <v>0</v>
      </c>
      <c r="BG104" s="35">
        <f>IF(OR($A$1&lt;=Main!AS$4,ISBLANK($N104)),0,Main!AS99)</f>
        <v>0</v>
      </c>
      <c r="BH104" s="35">
        <f>IF(OR($A$1&lt;=Main!AT$4,ISBLANK($N104)),0,Main!AT99)</f>
        <v>0</v>
      </c>
      <c r="BI104" s="35">
        <f>IF(OR($A$1&lt;=Main!AU$4,ISBLANK($N104)),0,Main!AU99)</f>
        <v>0</v>
      </c>
      <c r="BJ104" s="35">
        <f>IF(OR($A$1&lt;=Main!AV$4,ISBLANK($N104)),0,Main!AV99)</f>
        <v>0</v>
      </c>
    </row>
    <row r="105" spans="12:62">
      <c r="L105" s="146">
        <f>VLOOKUP($E46,Mask!$A$2:$C$102,$M$8,0)</f>
        <v>0</v>
      </c>
      <c r="M105" s="6">
        <f t="shared" si="6"/>
        <v>0</v>
      </c>
      <c r="N105" s="6" t="str">
        <f>Main!$A100&amp;Main!$B100</f>
        <v/>
      </c>
      <c r="O105" s="145">
        <f t="shared" si="7"/>
        <v>0</v>
      </c>
      <c r="P105" s="150">
        <f t="shared" si="8"/>
        <v>1</v>
      </c>
      <c r="Q105" s="150" t="str">
        <f ca="1">IF(Main!$AY100&lt;&gt;"#",$P105-Main!$AY100,"#")</f>
        <v>#</v>
      </c>
      <c r="R105" s="35">
        <f>Main!E100*Mask!G$23</f>
        <v>0</v>
      </c>
      <c r="S105" s="35">
        <f>Main!F100*Mask!H$23</f>
        <v>0</v>
      </c>
      <c r="T105" s="35">
        <f>Main!G100*Mask!I$23</f>
        <v>0</v>
      </c>
      <c r="U105" s="35">
        <f>Main!H100*Mask!J$23</f>
        <v>0</v>
      </c>
      <c r="V105" s="35">
        <f>Main!I100*Mask!K$23</f>
        <v>0</v>
      </c>
      <c r="W105" s="35">
        <f>Main!J100*Mask!L$23</f>
        <v>0</v>
      </c>
      <c r="X105" s="35">
        <f>Main!K100*Mask!M$23</f>
        <v>0</v>
      </c>
      <c r="Y105" s="35">
        <f>Main!L100*Mask!N$23</f>
        <v>0</v>
      </c>
      <c r="Z105" s="35">
        <f>Main!M100*Mask!O$23</f>
        <v>0</v>
      </c>
      <c r="AA105" s="35">
        <f>Main!N100*Mask!P$23</f>
        <v>0</v>
      </c>
      <c r="AB105" s="35">
        <f>Main!O100*Mask!Q$23</f>
        <v>0</v>
      </c>
      <c r="AC105" s="35">
        <f>Main!P100*Mask!R$23</f>
        <v>0</v>
      </c>
      <c r="AD105" s="35">
        <f>Main!Q100*Mask!S$23</f>
        <v>0</v>
      </c>
      <c r="AE105" s="35">
        <f>Main!R100*Mask!T$23</f>
        <v>0</v>
      </c>
      <c r="AF105" s="35">
        <f>Main!S100*Mask!U$23</f>
        <v>0</v>
      </c>
      <c r="AG105" s="35">
        <f>Main!T100*Mask!V$23</f>
        <v>0</v>
      </c>
      <c r="AH105" s="35">
        <f>Main!U100*Mask!W$23</f>
        <v>0</v>
      </c>
      <c r="AI105" s="35">
        <f>Main!V100*Mask!X$23</f>
        <v>0</v>
      </c>
      <c r="AJ105" s="35">
        <f>Main!W100*Mask!Y$23</f>
        <v>0</v>
      </c>
      <c r="AK105" s="35">
        <f>Main!X100*Mask!Z$23</f>
        <v>0</v>
      </c>
      <c r="AL105" s="35">
        <f>Main!Y100*Mask!AA$23</f>
        <v>0</v>
      </c>
      <c r="AM105" s="35">
        <f>Main!Z100*Mask!AB$23</f>
        <v>0</v>
      </c>
      <c r="AN105" s="35"/>
      <c r="AO105" s="35">
        <f>IF(OR($A$1&lt;=Main!AA$4,ISBLANK($N105)),0,Main!AA100)</f>
        <v>0</v>
      </c>
      <c r="AP105" s="35">
        <f>IF(OR($A$1&lt;=Main!AB$4,ISBLANK($N105)),0,Main!AB100)</f>
        <v>0</v>
      </c>
      <c r="AQ105" s="35">
        <f>IF(OR($A$1&lt;=Main!AC$4,ISBLANK($N105)),0,Main!AC100)</f>
        <v>0</v>
      </c>
      <c r="AR105" s="35">
        <f>IF(OR($A$1&lt;=Main!AD$4,ISBLANK($N105)),0,Main!AD100)</f>
        <v>0</v>
      </c>
      <c r="AS105" s="35">
        <f>IF(OR($A$1&lt;=Main!AE$4,ISBLANK($N105)),0,Main!AE100)</f>
        <v>0</v>
      </c>
      <c r="AT105" s="35">
        <f>IF(OR($A$1&lt;=Main!AF$4,ISBLANK($N105)),0,Main!AF100)</f>
        <v>0</v>
      </c>
      <c r="AU105" s="35">
        <f>IF(OR($A$1&lt;=Main!AG$4,ISBLANK($N105)),0,Main!AG100)</f>
        <v>0</v>
      </c>
      <c r="AV105" s="35">
        <f>IF(OR($A$1&lt;=Main!AH$4,ISBLANK($N105)),0,Main!AH100)</f>
        <v>0</v>
      </c>
      <c r="AW105" s="35">
        <f>IF(OR($A$1&lt;=Main!AI$4,ISBLANK($N105)),0,Main!AI100)</f>
        <v>0</v>
      </c>
      <c r="AX105" s="35">
        <f>IF(OR($A$1&lt;=Main!AJ$4,ISBLANK($N105)),0,Main!AJ100)</f>
        <v>0</v>
      </c>
      <c r="AY105" s="35">
        <f>IF(OR($A$1&lt;=Main!AK$4,ISBLANK($N105)),0,Main!AK100)</f>
        <v>0</v>
      </c>
      <c r="AZ105" s="35">
        <f>IF(OR($A$1&lt;=Main!AL$4,ISBLANK($N105)),0,Main!AL100)</f>
        <v>0</v>
      </c>
      <c r="BA105" s="35">
        <f>IF(OR($A$1&lt;=Main!AM$4,ISBLANK($N105)),0,Main!AM100)</f>
        <v>0</v>
      </c>
      <c r="BB105" s="35">
        <f>IF(OR($A$1&lt;=Main!AN$4,ISBLANK($N105)),0,Main!AN100)</f>
        <v>0</v>
      </c>
      <c r="BC105" s="35">
        <f>IF(OR($A$1&lt;=Main!AO$4,ISBLANK($N105)),0,Main!AO100)</f>
        <v>0</v>
      </c>
      <c r="BD105" s="35">
        <f>IF(OR($A$1&lt;=Main!AP$4,ISBLANK($N105)),0,Main!AP100)</f>
        <v>0</v>
      </c>
      <c r="BE105" s="35">
        <f>IF(OR($A$1&lt;=Main!AQ$4,ISBLANK($N105)),0,Main!AQ100)</f>
        <v>0</v>
      </c>
      <c r="BF105" s="35">
        <f>IF(OR($A$1&lt;=Main!AR$4,ISBLANK($N105)),0,Main!AR100)</f>
        <v>0</v>
      </c>
      <c r="BG105" s="35">
        <f>IF(OR($A$1&lt;=Main!AS$4,ISBLANK($N105)),0,Main!AS100)</f>
        <v>0</v>
      </c>
      <c r="BH105" s="35">
        <f>IF(OR($A$1&lt;=Main!AT$4,ISBLANK($N105)),0,Main!AT100)</f>
        <v>0</v>
      </c>
      <c r="BI105" s="35">
        <f>IF(OR($A$1&lt;=Main!AU$4,ISBLANK($N105)),0,Main!AU100)</f>
        <v>0</v>
      </c>
      <c r="BJ105" s="35">
        <f>IF(OR($A$1&lt;=Main!AV$4,ISBLANK($N105)),0,Main!AV100)</f>
        <v>0</v>
      </c>
    </row>
    <row r="106" spans="12:62">
      <c r="L106" s="146">
        <f>VLOOKUP($E47,Mask!$A$2:$C$102,$M$8,0)</f>
        <v>0</v>
      </c>
      <c r="M106" s="6">
        <f t="shared" si="6"/>
        <v>0</v>
      </c>
      <c r="N106" s="6" t="str">
        <f>Main!$A101&amp;Main!$B101</f>
        <v/>
      </c>
      <c r="O106" s="145">
        <f t="shared" si="7"/>
        <v>0</v>
      </c>
      <c r="P106" s="150">
        <f t="shared" si="8"/>
        <v>1</v>
      </c>
      <c r="Q106" s="150" t="str">
        <f ca="1">IF(Main!$AY101&lt;&gt;"#",$P106-Main!$AY101,"#")</f>
        <v>#</v>
      </c>
      <c r="R106" s="35">
        <f>Main!E101*Mask!G$23</f>
        <v>0</v>
      </c>
      <c r="S106" s="35">
        <f>Main!F101*Mask!H$23</f>
        <v>0</v>
      </c>
      <c r="T106" s="35">
        <f>Main!G101*Mask!I$23</f>
        <v>0</v>
      </c>
      <c r="U106" s="35">
        <f>Main!H101*Mask!J$23</f>
        <v>0</v>
      </c>
      <c r="V106" s="35">
        <f>Main!I101*Mask!K$23</f>
        <v>0</v>
      </c>
      <c r="W106" s="35">
        <f>Main!J101*Mask!L$23</f>
        <v>0</v>
      </c>
      <c r="X106" s="35">
        <f>Main!K101*Mask!M$23</f>
        <v>0</v>
      </c>
      <c r="Y106" s="35">
        <f>Main!L101*Mask!N$23</f>
        <v>0</v>
      </c>
      <c r="Z106" s="35">
        <f>Main!M101*Mask!O$23</f>
        <v>0</v>
      </c>
      <c r="AA106" s="35">
        <f>Main!N101*Mask!P$23</f>
        <v>0</v>
      </c>
      <c r="AB106" s="35">
        <f>Main!O101*Mask!Q$23</f>
        <v>0</v>
      </c>
      <c r="AC106" s="35">
        <f>Main!P101*Mask!R$23</f>
        <v>0</v>
      </c>
      <c r="AD106" s="35">
        <f>Main!Q101*Mask!S$23</f>
        <v>0</v>
      </c>
      <c r="AE106" s="35">
        <f>Main!R101*Mask!T$23</f>
        <v>0</v>
      </c>
      <c r="AF106" s="35">
        <f>Main!S101*Mask!U$23</f>
        <v>0</v>
      </c>
      <c r="AG106" s="35">
        <f>Main!T101*Mask!V$23</f>
        <v>0</v>
      </c>
      <c r="AH106" s="35">
        <f>Main!U101*Mask!W$23</f>
        <v>0</v>
      </c>
      <c r="AI106" s="35">
        <f>Main!V101*Mask!X$23</f>
        <v>0</v>
      </c>
      <c r="AJ106" s="35">
        <f>Main!W101*Mask!Y$23</f>
        <v>0</v>
      </c>
      <c r="AK106" s="35">
        <f>Main!X101*Mask!Z$23</f>
        <v>0</v>
      </c>
      <c r="AL106" s="35">
        <f>Main!Y101*Mask!AA$23</f>
        <v>0</v>
      </c>
      <c r="AM106" s="35">
        <f>Main!Z101*Mask!AB$23</f>
        <v>0</v>
      </c>
      <c r="AN106" s="35"/>
      <c r="AO106" s="35">
        <f>IF(OR($A$1&lt;=Main!AA$4,ISBLANK($N106)),0,Main!AA101)</f>
        <v>0</v>
      </c>
      <c r="AP106" s="35">
        <f>IF(OR($A$1&lt;=Main!AB$4,ISBLANK($N106)),0,Main!AB101)</f>
        <v>0</v>
      </c>
      <c r="AQ106" s="35">
        <f>IF(OR($A$1&lt;=Main!AC$4,ISBLANK($N106)),0,Main!AC101)</f>
        <v>0</v>
      </c>
      <c r="AR106" s="35">
        <f>IF(OR($A$1&lt;=Main!AD$4,ISBLANK($N106)),0,Main!AD101)</f>
        <v>0</v>
      </c>
      <c r="AS106" s="35">
        <f>IF(OR($A$1&lt;=Main!AE$4,ISBLANK($N106)),0,Main!AE101)</f>
        <v>0</v>
      </c>
      <c r="AT106" s="35">
        <f>IF(OR($A$1&lt;=Main!AF$4,ISBLANK($N106)),0,Main!AF101)</f>
        <v>0</v>
      </c>
      <c r="AU106" s="35">
        <f>IF(OR($A$1&lt;=Main!AG$4,ISBLANK($N106)),0,Main!AG101)</f>
        <v>0</v>
      </c>
      <c r="AV106" s="35">
        <f>IF(OR($A$1&lt;=Main!AH$4,ISBLANK($N106)),0,Main!AH101)</f>
        <v>0</v>
      </c>
      <c r="AW106" s="35">
        <f>IF(OR($A$1&lt;=Main!AI$4,ISBLANK($N106)),0,Main!AI101)</f>
        <v>0</v>
      </c>
      <c r="AX106" s="35">
        <f>IF(OR($A$1&lt;=Main!AJ$4,ISBLANK($N106)),0,Main!AJ101)</f>
        <v>0</v>
      </c>
      <c r="AY106" s="35">
        <f>IF(OR($A$1&lt;=Main!AK$4,ISBLANK($N106)),0,Main!AK101)</f>
        <v>0</v>
      </c>
      <c r="AZ106" s="35">
        <f>IF(OR($A$1&lt;=Main!AL$4,ISBLANK($N106)),0,Main!AL101)</f>
        <v>0</v>
      </c>
      <c r="BA106" s="35">
        <f>IF(OR($A$1&lt;=Main!AM$4,ISBLANK($N106)),0,Main!AM101)</f>
        <v>0</v>
      </c>
      <c r="BB106" s="35">
        <f>IF(OR($A$1&lt;=Main!AN$4,ISBLANK($N106)),0,Main!AN101)</f>
        <v>0</v>
      </c>
      <c r="BC106" s="35">
        <f>IF(OR($A$1&lt;=Main!AO$4,ISBLANK($N106)),0,Main!AO101)</f>
        <v>0</v>
      </c>
      <c r="BD106" s="35">
        <f>IF(OR($A$1&lt;=Main!AP$4,ISBLANK($N106)),0,Main!AP101)</f>
        <v>0</v>
      </c>
      <c r="BE106" s="35">
        <f>IF(OR($A$1&lt;=Main!AQ$4,ISBLANK($N106)),0,Main!AQ101)</f>
        <v>0</v>
      </c>
      <c r="BF106" s="35">
        <f>IF(OR($A$1&lt;=Main!AR$4,ISBLANK($N106)),0,Main!AR101)</f>
        <v>0</v>
      </c>
      <c r="BG106" s="35">
        <f>IF(OR($A$1&lt;=Main!AS$4,ISBLANK($N106)),0,Main!AS101)</f>
        <v>0</v>
      </c>
      <c r="BH106" s="35">
        <f>IF(OR($A$1&lt;=Main!AT$4,ISBLANK($N106)),0,Main!AT101)</f>
        <v>0</v>
      </c>
      <c r="BI106" s="35">
        <f>IF(OR($A$1&lt;=Main!AU$4,ISBLANK($N106)),0,Main!AU101)</f>
        <v>0</v>
      </c>
      <c r="BJ106" s="35">
        <f>IF(OR($A$1&lt;=Main!AV$4,ISBLANK($N106)),0,Main!AV101)</f>
        <v>0</v>
      </c>
    </row>
    <row r="107" spans="12:62">
      <c r="L107" s="146">
        <f>VLOOKUP($E48,Mask!$A$2:$C$102,$M$8,0)</f>
        <v>0</v>
      </c>
      <c r="M107" s="6">
        <f t="shared" si="6"/>
        <v>0</v>
      </c>
      <c r="N107" s="6" t="str">
        <f>Main!$A102&amp;Main!$B102</f>
        <v/>
      </c>
      <c r="O107" s="145">
        <f t="shared" si="7"/>
        <v>0</v>
      </c>
      <c r="P107" s="150">
        <f t="shared" si="8"/>
        <v>1</v>
      </c>
      <c r="Q107" s="150" t="str">
        <f ca="1">IF(Main!$AY102&lt;&gt;"#",$P107-Main!$AY102,"#")</f>
        <v>#</v>
      </c>
      <c r="R107" s="35">
        <f>Main!E102*Mask!G$23</f>
        <v>0</v>
      </c>
      <c r="S107" s="35">
        <f>Main!F102*Mask!H$23</f>
        <v>0</v>
      </c>
      <c r="T107" s="35">
        <f>Main!G102*Mask!I$23</f>
        <v>0</v>
      </c>
      <c r="U107" s="35">
        <f>Main!H102*Mask!J$23</f>
        <v>0</v>
      </c>
      <c r="V107" s="35">
        <f>Main!I102*Mask!K$23</f>
        <v>0</v>
      </c>
      <c r="W107" s="35">
        <f>Main!J102*Mask!L$23</f>
        <v>0</v>
      </c>
      <c r="X107" s="35">
        <f>Main!K102*Mask!M$23</f>
        <v>0</v>
      </c>
      <c r="Y107" s="35">
        <f>Main!L102*Mask!N$23</f>
        <v>0</v>
      </c>
      <c r="Z107" s="35">
        <f>Main!M102*Mask!O$23</f>
        <v>0</v>
      </c>
      <c r="AA107" s="35">
        <f>Main!N102*Mask!P$23</f>
        <v>0</v>
      </c>
      <c r="AB107" s="35">
        <f>Main!O102*Mask!Q$23</f>
        <v>0</v>
      </c>
      <c r="AC107" s="35">
        <f>Main!P102*Mask!R$23</f>
        <v>0</v>
      </c>
      <c r="AD107" s="35">
        <f>Main!Q102*Mask!S$23</f>
        <v>0</v>
      </c>
      <c r="AE107" s="35">
        <f>Main!R102*Mask!T$23</f>
        <v>0</v>
      </c>
      <c r="AF107" s="35">
        <f>Main!S102*Mask!U$23</f>
        <v>0</v>
      </c>
      <c r="AG107" s="35">
        <f>Main!T102*Mask!V$23</f>
        <v>0</v>
      </c>
      <c r="AH107" s="35">
        <f>Main!U102*Mask!W$23</f>
        <v>0</v>
      </c>
      <c r="AI107" s="35">
        <f>Main!V102*Mask!X$23</f>
        <v>0</v>
      </c>
      <c r="AJ107" s="35">
        <f>Main!W102*Mask!Y$23</f>
        <v>0</v>
      </c>
      <c r="AK107" s="35">
        <f>Main!X102*Mask!Z$23</f>
        <v>0</v>
      </c>
      <c r="AL107" s="35">
        <f>Main!Y102*Mask!AA$23</f>
        <v>0</v>
      </c>
      <c r="AM107" s="35">
        <f>Main!Z102*Mask!AB$23</f>
        <v>0</v>
      </c>
      <c r="AN107" s="35"/>
      <c r="AO107" s="35">
        <f>IF(OR($A$1&lt;=Main!AA$4,ISBLANK($N107)),0,Main!AA102)</f>
        <v>0</v>
      </c>
      <c r="AP107" s="35">
        <f>IF(OR($A$1&lt;=Main!AB$4,ISBLANK($N107)),0,Main!AB102)</f>
        <v>0</v>
      </c>
      <c r="AQ107" s="35">
        <f>IF(OR($A$1&lt;=Main!AC$4,ISBLANK($N107)),0,Main!AC102)</f>
        <v>0</v>
      </c>
      <c r="AR107" s="35">
        <f>IF(OR($A$1&lt;=Main!AD$4,ISBLANK($N107)),0,Main!AD102)</f>
        <v>0</v>
      </c>
      <c r="AS107" s="35">
        <f>IF(OR($A$1&lt;=Main!AE$4,ISBLANK($N107)),0,Main!AE102)</f>
        <v>0</v>
      </c>
      <c r="AT107" s="35">
        <f>IF(OR($A$1&lt;=Main!AF$4,ISBLANK($N107)),0,Main!AF102)</f>
        <v>0</v>
      </c>
      <c r="AU107" s="35">
        <f>IF(OR($A$1&lt;=Main!AG$4,ISBLANK($N107)),0,Main!AG102)</f>
        <v>0</v>
      </c>
      <c r="AV107" s="35">
        <f>IF(OR($A$1&lt;=Main!AH$4,ISBLANK($N107)),0,Main!AH102)</f>
        <v>0</v>
      </c>
      <c r="AW107" s="35">
        <f>IF(OR($A$1&lt;=Main!AI$4,ISBLANK($N107)),0,Main!AI102)</f>
        <v>0</v>
      </c>
      <c r="AX107" s="35">
        <f>IF(OR($A$1&lt;=Main!AJ$4,ISBLANK($N107)),0,Main!AJ102)</f>
        <v>0</v>
      </c>
      <c r="AY107" s="35">
        <f>IF(OR($A$1&lt;=Main!AK$4,ISBLANK($N107)),0,Main!AK102)</f>
        <v>0</v>
      </c>
      <c r="AZ107" s="35">
        <f>IF(OR($A$1&lt;=Main!AL$4,ISBLANK($N107)),0,Main!AL102)</f>
        <v>0</v>
      </c>
      <c r="BA107" s="35">
        <f>IF(OR($A$1&lt;=Main!AM$4,ISBLANK($N107)),0,Main!AM102)</f>
        <v>0</v>
      </c>
      <c r="BB107" s="35">
        <f>IF(OR($A$1&lt;=Main!AN$4,ISBLANK($N107)),0,Main!AN102)</f>
        <v>0</v>
      </c>
      <c r="BC107" s="35">
        <f>IF(OR($A$1&lt;=Main!AO$4,ISBLANK($N107)),0,Main!AO102)</f>
        <v>0</v>
      </c>
      <c r="BD107" s="35">
        <f>IF(OR($A$1&lt;=Main!AP$4,ISBLANK($N107)),0,Main!AP102)</f>
        <v>0</v>
      </c>
      <c r="BE107" s="35">
        <f>IF(OR($A$1&lt;=Main!AQ$4,ISBLANK($N107)),0,Main!AQ102)</f>
        <v>0</v>
      </c>
      <c r="BF107" s="35">
        <f>IF(OR($A$1&lt;=Main!AR$4,ISBLANK($N107)),0,Main!AR102)</f>
        <v>0</v>
      </c>
      <c r="BG107" s="35">
        <f>IF(OR($A$1&lt;=Main!AS$4,ISBLANK($N107)),0,Main!AS102)</f>
        <v>0</v>
      </c>
      <c r="BH107" s="35">
        <f>IF(OR($A$1&lt;=Main!AT$4,ISBLANK($N107)),0,Main!AT102)</f>
        <v>0</v>
      </c>
      <c r="BI107" s="35">
        <f>IF(OR($A$1&lt;=Main!AU$4,ISBLANK($N107)),0,Main!AU102)</f>
        <v>0</v>
      </c>
      <c r="BJ107" s="35">
        <f>IF(OR($A$1&lt;=Main!AV$4,ISBLANK($N107)),0,Main!AV102)</f>
        <v>0</v>
      </c>
    </row>
    <row r="108" spans="12:62">
      <c r="L108" s="146">
        <f>VLOOKUP($E49,Mask!$A$2:$C$102,$M$8,0)</f>
        <v>0</v>
      </c>
      <c r="M108" s="6">
        <f t="shared" si="6"/>
        <v>0</v>
      </c>
      <c r="N108" s="6" t="str">
        <f>Main!$A103&amp;Main!$B103</f>
        <v/>
      </c>
      <c r="O108" s="145">
        <f t="shared" si="7"/>
        <v>0</v>
      </c>
      <c r="P108" s="150">
        <f t="shared" si="8"/>
        <v>1</v>
      </c>
      <c r="Q108" s="150" t="str">
        <f ca="1">IF(Main!$AY103&lt;&gt;"#",$P108-Main!$AY103,"#")</f>
        <v>#</v>
      </c>
      <c r="R108" s="35">
        <f>Main!E103*Mask!G$23</f>
        <v>0</v>
      </c>
      <c r="S108" s="35">
        <f>Main!F103*Mask!H$23</f>
        <v>0</v>
      </c>
      <c r="T108" s="35">
        <f>Main!G103*Mask!I$23</f>
        <v>0</v>
      </c>
      <c r="U108" s="35">
        <f>Main!H103*Mask!J$23</f>
        <v>0</v>
      </c>
      <c r="V108" s="35">
        <f>Main!I103*Mask!K$23</f>
        <v>0</v>
      </c>
      <c r="W108" s="35">
        <f>Main!J103*Mask!L$23</f>
        <v>0</v>
      </c>
      <c r="X108" s="35">
        <f>Main!K103*Mask!M$23</f>
        <v>0</v>
      </c>
      <c r="Y108" s="35">
        <f>Main!L103*Mask!N$23</f>
        <v>0</v>
      </c>
      <c r="Z108" s="35">
        <f>Main!M103*Mask!O$23</f>
        <v>0</v>
      </c>
      <c r="AA108" s="35">
        <f>Main!N103*Mask!P$23</f>
        <v>0</v>
      </c>
      <c r="AB108" s="35">
        <f>Main!O103*Mask!Q$23</f>
        <v>0</v>
      </c>
      <c r="AC108" s="35">
        <f>Main!P103*Mask!R$23</f>
        <v>0</v>
      </c>
      <c r="AD108" s="35">
        <f>Main!Q103*Mask!S$23</f>
        <v>0</v>
      </c>
      <c r="AE108" s="35">
        <f>Main!R103*Mask!T$23</f>
        <v>0</v>
      </c>
      <c r="AF108" s="35">
        <f>Main!S103*Mask!U$23</f>
        <v>0</v>
      </c>
      <c r="AG108" s="35">
        <f>Main!T103*Mask!V$23</f>
        <v>0</v>
      </c>
      <c r="AH108" s="35">
        <f>Main!U103*Mask!W$23</f>
        <v>0</v>
      </c>
      <c r="AI108" s="35">
        <f>Main!V103*Mask!X$23</f>
        <v>0</v>
      </c>
      <c r="AJ108" s="35">
        <f>Main!W103*Mask!Y$23</f>
        <v>0</v>
      </c>
      <c r="AK108" s="35">
        <f>Main!X103*Mask!Z$23</f>
        <v>0</v>
      </c>
      <c r="AL108" s="35">
        <f>Main!Y103*Mask!AA$23</f>
        <v>0</v>
      </c>
      <c r="AM108" s="35">
        <f>Main!Z103*Mask!AB$23</f>
        <v>0</v>
      </c>
      <c r="AN108" s="35"/>
      <c r="AO108" s="35">
        <f>IF(OR($A$1&lt;=Main!AA$4,ISBLANK($N108)),0,Main!AA103)</f>
        <v>0</v>
      </c>
      <c r="AP108" s="35">
        <f>IF(OR($A$1&lt;=Main!AB$4,ISBLANK($N108)),0,Main!AB103)</f>
        <v>0</v>
      </c>
      <c r="AQ108" s="35">
        <f>IF(OR($A$1&lt;=Main!AC$4,ISBLANK($N108)),0,Main!AC103)</f>
        <v>0</v>
      </c>
      <c r="AR108" s="35">
        <f>IF(OR($A$1&lt;=Main!AD$4,ISBLANK($N108)),0,Main!AD103)</f>
        <v>0</v>
      </c>
      <c r="AS108" s="35">
        <f>IF(OR($A$1&lt;=Main!AE$4,ISBLANK($N108)),0,Main!AE103)</f>
        <v>0</v>
      </c>
      <c r="AT108" s="35">
        <f>IF(OR($A$1&lt;=Main!AF$4,ISBLANK($N108)),0,Main!AF103)</f>
        <v>0</v>
      </c>
      <c r="AU108" s="35">
        <f>IF(OR($A$1&lt;=Main!AG$4,ISBLANK($N108)),0,Main!AG103)</f>
        <v>0</v>
      </c>
      <c r="AV108" s="35">
        <f>IF(OR($A$1&lt;=Main!AH$4,ISBLANK($N108)),0,Main!AH103)</f>
        <v>0</v>
      </c>
      <c r="AW108" s="35">
        <f>IF(OR($A$1&lt;=Main!AI$4,ISBLANK($N108)),0,Main!AI103)</f>
        <v>0</v>
      </c>
      <c r="AX108" s="35">
        <f>IF(OR($A$1&lt;=Main!AJ$4,ISBLANK($N108)),0,Main!AJ103)</f>
        <v>0</v>
      </c>
      <c r="AY108" s="35">
        <f>IF(OR($A$1&lt;=Main!AK$4,ISBLANK($N108)),0,Main!AK103)</f>
        <v>0</v>
      </c>
      <c r="AZ108" s="35">
        <f>IF(OR($A$1&lt;=Main!AL$4,ISBLANK($N108)),0,Main!AL103)</f>
        <v>0</v>
      </c>
      <c r="BA108" s="35">
        <f>IF(OR($A$1&lt;=Main!AM$4,ISBLANK($N108)),0,Main!AM103)</f>
        <v>0</v>
      </c>
      <c r="BB108" s="35">
        <f>IF(OR($A$1&lt;=Main!AN$4,ISBLANK($N108)),0,Main!AN103)</f>
        <v>0</v>
      </c>
      <c r="BC108" s="35">
        <f>IF(OR($A$1&lt;=Main!AO$4,ISBLANK($N108)),0,Main!AO103)</f>
        <v>0</v>
      </c>
      <c r="BD108" s="35">
        <f>IF(OR($A$1&lt;=Main!AP$4,ISBLANK($N108)),0,Main!AP103)</f>
        <v>0</v>
      </c>
      <c r="BE108" s="35">
        <f>IF(OR($A$1&lt;=Main!AQ$4,ISBLANK($N108)),0,Main!AQ103)</f>
        <v>0</v>
      </c>
      <c r="BF108" s="35">
        <f>IF(OR($A$1&lt;=Main!AR$4,ISBLANK($N108)),0,Main!AR103)</f>
        <v>0</v>
      </c>
      <c r="BG108" s="35">
        <f>IF(OR($A$1&lt;=Main!AS$4,ISBLANK($N108)),0,Main!AS103)</f>
        <v>0</v>
      </c>
      <c r="BH108" s="35">
        <f>IF(OR($A$1&lt;=Main!AT$4,ISBLANK($N108)),0,Main!AT103)</f>
        <v>0</v>
      </c>
      <c r="BI108" s="35">
        <f>IF(OR($A$1&lt;=Main!AU$4,ISBLANK($N108)),0,Main!AU103)</f>
        <v>0</v>
      </c>
      <c r="BJ108" s="35">
        <f>IF(OR($A$1&lt;=Main!AV$4,ISBLANK($N108)),0,Main!AV103)</f>
        <v>0</v>
      </c>
    </row>
    <row r="109" spans="12:62">
      <c r="L109" s="146">
        <f>VLOOKUP($E50,Mask!$A$2:$C$102,$M$8,0)</f>
        <v>0</v>
      </c>
      <c r="M109" s="6">
        <f t="shared" si="6"/>
        <v>0</v>
      </c>
      <c r="N109" s="6" t="str">
        <f>Main!$A104&amp;Main!$B104</f>
        <v/>
      </c>
      <c r="O109" s="145">
        <f t="shared" si="7"/>
        <v>0</v>
      </c>
      <c r="P109" s="150">
        <f t="shared" si="8"/>
        <v>1</v>
      </c>
      <c r="Q109" s="150" t="str">
        <f ca="1">IF(Main!$AY104&lt;&gt;"#",$P109-Main!$AY104,"#")</f>
        <v>#</v>
      </c>
      <c r="R109" s="35">
        <f>Main!E104*Mask!G$23</f>
        <v>0</v>
      </c>
      <c r="S109" s="35">
        <f>Main!F104*Mask!H$23</f>
        <v>0</v>
      </c>
      <c r="T109" s="35">
        <f>Main!G104*Mask!I$23</f>
        <v>0</v>
      </c>
      <c r="U109" s="35">
        <f>Main!H104*Mask!J$23</f>
        <v>0</v>
      </c>
      <c r="V109" s="35">
        <f>Main!I104*Mask!K$23</f>
        <v>0</v>
      </c>
      <c r="W109" s="35">
        <f>Main!J104*Mask!L$23</f>
        <v>0</v>
      </c>
      <c r="X109" s="35">
        <f>Main!K104*Mask!M$23</f>
        <v>0</v>
      </c>
      <c r="Y109" s="35">
        <f>Main!L104*Mask!N$23</f>
        <v>0</v>
      </c>
      <c r="Z109" s="35">
        <f>Main!M104*Mask!O$23</f>
        <v>0</v>
      </c>
      <c r="AA109" s="35">
        <f>Main!N104*Mask!P$23</f>
        <v>0</v>
      </c>
      <c r="AB109" s="35">
        <f>Main!O104*Mask!Q$23</f>
        <v>0</v>
      </c>
      <c r="AC109" s="35">
        <f>Main!P104*Mask!R$23</f>
        <v>0</v>
      </c>
      <c r="AD109" s="35">
        <f>Main!Q104*Mask!S$23</f>
        <v>0</v>
      </c>
      <c r="AE109" s="35">
        <f>Main!R104*Mask!T$23</f>
        <v>0</v>
      </c>
      <c r="AF109" s="35">
        <f>Main!S104*Mask!U$23</f>
        <v>0</v>
      </c>
      <c r="AG109" s="35">
        <f>Main!T104*Mask!V$23</f>
        <v>0</v>
      </c>
      <c r="AH109" s="35">
        <f>Main!U104*Mask!W$23</f>
        <v>0</v>
      </c>
      <c r="AI109" s="35">
        <f>Main!V104*Mask!X$23</f>
        <v>0</v>
      </c>
      <c r="AJ109" s="35">
        <f>Main!W104*Mask!Y$23</f>
        <v>0</v>
      </c>
      <c r="AK109" s="35">
        <f>Main!X104*Mask!Z$23</f>
        <v>0</v>
      </c>
      <c r="AL109" s="35">
        <f>Main!Y104*Mask!AA$23</f>
        <v>0</v>
      </c>
      <c r="AM109" s="35">
        <f>Main!Z104*Mask!AB$23</f>
        <v>0</v>
      </c>
      <c r="AN109" s="35"/>
      <c r="AO109" s="35">
        <f>IF(OR($A$1&lt;=Main!AA$4,ISBLANK($N109)),0,Main!AA104)</f>
        <v>0</v>
      </c>
      <c r="AP109" s="35">
        <f>IF(OR($A$1&lt;=Main!AB$4,ISBLANK($N109)),0,Main!AB104)</f>
        <v>0</v>
      </c>
      <c r="AQ109" s="35">
        <f>IF(OR($A$1&lt;=Main!AC$4,ISBLANK($N109)),0,Main!AC104)</f>
        <v>0</v>
      </c>
      <c r="AR109" s="35">
        <f>IF(OR($A$1&lt;=Main!AD$4,ISBLANK($N109)),0,Main!AD104)</f>
        <v>0</v>
      </c>
      <c r="AS109" s="35">
        <f>IF(OR($A$1&lt;=Main!AE$4,ISBLANK($N109)),0,Main!AE104)</f>
        <v>0</v>
      </c>
      <c r="AT109" s="35">
        <f>IF(OR($A$1&lt;=Main!AF$4,ISBLANK($N109)),0,Main!AF104)</f>
        <v>0</v>
      </c>
      <c r="AU109" s="35">
        <f>IF(OR($A$1&lt;=Main!AG$4,ISBLANK($N109)),0,Main!AG104)</f>
        <v>0</v>
      </c>
      <c r="AV109" s="35">
        <f>IF(OR($A$1&lt;=Main!AH$4,ISBLANK($N109)),0,Main!AH104)</f>
        <v>0</v>
      </c>
      <c r="AW109" s="35">
        <f>IF(OR($A$1&lt;=Main!AI$4,ISBLANK($N109)),0,Main!AI104)</f>
        <v>0</v>
      </c>
      <c r="AX109" s="35">
        <f>IF(OR($A$1&lt;=Main!AJ$4,ISBLANK($N109)),0,Main!AJ104)</f>
        <v>0</v>
      </c>
      <c r="AY109" s="35">
        <f>IF(OR($A$1&lt;=Main!AK$4,ISBLANK($N109)),0,Main!AK104)</f>
        <v>0</v>
      </c>
      <c r="AZ109" s="35">
        <f>IF(OR($A$1&lt;=Main!AL$4,ISBLANK($N109)),0,Main!AL104)</f>
        <v>0</v>
      </c>
      <c r="BA109" s="35">
        <f>IF(OR($A$1&lt;=Main!AM$4,ISBLANK($N109)),0,Main!AM104)</f>
        <v>0</v>
      </c>
      <c r="BB109" s="35">
        <f>IF(OR($A$1&lt;=Main!AN$4,ISBLANK($N109)),0,Main!AN104)</f>
        <v>0</v>
      </c>
      <c r="BC109" s="35">
        <f>IF(OR($A$1&lt;=Main!AO$4,ISBLANK($N109)),0,Main!AO104)</f>
        <v>0</v>
      </c>
      <c r="BD109" s="35">
        <f>IF(OR($A$1&lt;=Main!AP$4,ISBLANK($N109)),0,Main!AP104)</f>
        <v>0</v>
      </c>
      <c r="BE109" s="35">
        <f>IF(OR($A$1&lt;=Main!AQ$4,ISBLANK($N109)),0,Main!AQ104)</f>
        <v>0</v>
      </c>
      <c r="BF109" s="35">
        <f>IF(OR($A$1&lt;=Main!AR$4,ISBLANK($N109)),0,Main!AR104)</f>
        <v>0</v>
      </c>
      <c r="BG109" s="35">
        <f>IF(OR($A$1&lt;=Main!AS$4,ISBLANK($N109)),0,Main!AS104)</f>
        <v>0</v>
      </c>
      <c r="BH109" s="35">
        <f>IF(OR($A$1&lt;=Main!AT$4,ISBLANK($N109)),0,Main!AT104)</f>
        <v>0</v>
      </c>
      <c r="BI109" s="35">
        <f>IF(OR($A$1&lt;=Main!AU$4,ISBLANK($N109)),0,Main!AU104)</f>
        <v>0</v>
      </c>
      <c r="BJ109" s="35">
        <f>IF(OR($A$1&lt;=Main!AV$4,ISBLANK($N109)),0,Main!AV104)</f>
        <v>0</v>
      </c>
    </row>
    <row r="110" spans="12:62">
      <c r="L110" s="146">
        <f>VLOOKUP($E51,Mask!$A$2:$C$102,$M$8,0)</f>
        <v>0</v>
      </c>
      <c r="M110" s="6">
        <f t="shared" si="6"/>
        <v>0</v>
      </c>
      <c r="N110" s="6" t="str">
        <f>Main!$A105&amp;Main!$B105</f>
        <v/>
      </c>
      <c r="O110" s="145">
        <f t="shared" si="7"/>
        <v>0</v>
      </c>
      <c r="P110" s="150">
        <f t="shared" si="8"/>
        <v>1</v>
      </c>
      <c r="Q110" s="150" t="str">
        <f ca="1">IF(Main!$AY105&lt;&gt;"#",$P110-Main!$AY105,"#")</f>
        <v>#</v>
      </c>
      <c r="R110" s="35">
        <f>Main!E105*Mask!G$23</f>
        <v>0</v>
      </c>
      <c r="S110" s="35">
        <f>Main!F105*Mask!H$23</f>
        <v>0</v>
      </c>
      <c r="T110" s="35">
        <f>Main!G105*Mask!I$23</f>
        <v>0</v>
      </c>
      <c r="U110" s="35">
        <f>Main!H105*Mask!J$23</f>
        <v>0</v>
      </c>
      <c r="V110" s="35">
        <f>Main!I105*Mask!K$23</f>
        <v>0</v>
      </c>
      <c r="W110" s="35">
        <f>Main!J105*Mask!L$23</f>
        <v>0</v>
      </c>
      <c r="X110" s="35">
        <f>Main!K105*Mask!M$23</f>
        <v>0</v>
      </c>
      <c r="Y110" s="35">
        <f>Main!L105*Mask!N$23</f>
        <v>0</v>
      </c>
      <c r="Z110" s="35">
        <f>Main!M105*Mask!O$23</f>
        <v>0</v>
      </c>
      <c r="AA110" s="35">
        <f>Main!N105*Mask!P$23</f>
        <v>0</v>
      </c>
      <c r="AB110" s="35">
        <f>Main!O105*Mask!Q$23</f>
        <v>0</v>
      </c>
      <c r="AC110" s="35">
        <f>Main!P105*Mask!R$23</f>
        <v>0</v>
      </c>
      <c r="AD110" s="35">
        <f>Main!Q105*Mask!S$23</f>
        <v>0</v>
      </c>
      <c r="AE110" s="35">
        <f>Main!R105*Mask!T$23</f>
        <v>0</v>
      </c>
      <c r="AF110" s="35">
        <f>Main!S105*Mask!U$23</f>
        <v>0</v>
      </c>
      <c r="AG110" s="35">
        <f>Main!T105*Mask!V$23</f>
        <v>0</v>
      </c>
      <c r="AH110" s="35">
        <f>Main!U105*Mask!W$23</f>
        <v>0</v>
      </c>
      <c r="AI110" s="35">
        <f>Main!V105*Mask!X$23</f>
        <v>0</v>
      </c>
      <c r="AJ110" s="35">
        <f>Main!W105*Mask!Y$23</f>
        <v>0</v>
      </c>
      <c r="AK110" s="35">
        <f>Main!X105*Mask!Z$23</f>
        <v>0</v>
      </c>
      <c r="AL110" s="35">
        <f>Main!Y105*Mask!AA$23</f>
        <v>0</v>
      </c>
      <c r="AM110" s="35">
        <f>Main!Z105*Mask!AB$23</f>
        <v>0</v>
      </c>
      <c r="AN110" s="35"/>
      <c r="AO110" s="35">
        <f>IF(OR($A$1&lt;=Main!AA$4,ISBLANK($N110)),0,Main!AA105)</f>
        <v>0</v>
      </c>
      <c r="AP110" s="35">
        <f>IF(OR($A$1&lt;=Main!AB$4,ISBLANK($N110)),0,Main!AB105)</f>
        <v>0</v>
      </c>
      <c r="AQ110" s="35">
        <f>IF(OR($A$1&lt;=Main!AC$4,ISBLANK($N110)),0,Main!AC105)</f>
        <v>0</v>
      </c>
      <c r="AR110" s="35">
        <f>IF(OR($A$1&lt;=Main!AD$4,ISBLANK($N110)),0,Main!AD105)</f>
        <v>0</v>
      </c>
      <c r="AS110" s="35">
        <f>IF(OR($A$1&lt;=Main!AE$4,ISBLANK($N110)),0,Main!AE105)</f>
        <v>0</v>
      </c>
      <c r="AT110" s="35">
        <f>IF(OR($A$1&lt;=Main!AF$4,ISBLANK($N110)),0,Main!AF105)</f>
        <v>0</v>
      </c>
      <c r="AU110" s="35">
        <f>IF(OR($A$1&lt;=Main!AG$4,ISBLANK($N110)),0,Main!AG105)</f>
        <v>0</v>
      </c>
      <c r="AV110" s="35">
        <f>IF(OR($A$1&lt;=Main!AH$4,ISBLANK($N110)),0,Main!AH105)</f>
        <v>0</v>
      </c>
      <c r="AW110" s="35">
        <f>IF(OR($A$1&lt;=Main!AI$4,ISBLANK($N110)),0,Main!AI105)</f>
        <v>0</v>
      </c>
      <c r="AX110" s="35">
        <f>IF(OR($A$1&lt;=Main!AJ$4,ISBLANK($N110)),0,Main!AJ105)</f>
        <v>0</v>
      </c>
      <c r="AY110" s="35">
        <f>IF(OR($A$1&lt;=Main!AK$4,ISBLANK($N110)),0,Main!AK105)</f>
        <v>0</v>
      </c>
      <c r="AZ110" s="35">
        <f>IF(OR($A$1&lt;=Main!AL$4,ISBLANK($N110)),0,Main!AL105)</f>
        <v>0</v>
      </c>
      <c r="BA110" s="35">
        <f>IF(OR($A$1&lt;=Main!AM$4,ISBLANK($N110)),0,Main!AM105)</f>
        <v>0</v>
      </c>
      <c r="BB110" s="35">
        <f>IF(OR($A$1&lt;=Main!AN$4,ISBLANK($N110)),0,Main!AN105)</f>
        <v>0</v>
      </c>
      <c r="BC110" s="35">
        <f>IF(OR($A$1&lt;=Main!AO$4,ISBLANK($N110)),0,Main!AO105)</f>
        <v>0</v>
      </c>
      <c r="BD110" s="35">
        <f>IF(OR($A$1&lt;=Main!AP$4,ISBLANK($N110)),0,Main!AP105)</f>
        <v>0</v>
      </c>
      <c r="BE110" s="35">
        <f>IF(OR($A$1&lt;=Main!AQ$4,ISBLANK($N110)),0,Main!AQ105)</f>
        <v>0</v>
      </c>
      <c r="BF110" s="35">
        <f>IF(OR($A$1&lt;=Main!AR$4,ISBLANK($N110)),0,Main!AR105)</f>
        <v>0</v>
      </c>
      <c r="BG110" s="35">
        <f>IF(OR($A$1&lt;=Main!AS$4,ISBLANK($N110)),0,Main!AS105)</f>
        <v>0</v>
      </c>
      <c r="BH110" s="35">
        <f>IF(OR($A$1&lt;=Main!AT$4,ISBLANK($N110)),0,Main!AT105)</f>
        <v>0</v>
      </c>
      <c r="BI110" s="35">
        <f>IF(OR($A$1&lt;=Main!AU$4,ISBLANK($N110)),0,Main!AU105)</f>
        <v>0</v>
      </c>
      <c r="BJ110" s="35">
        <f>IF(OR($A$1&lt;=Main!AV$4,ISBLANK($N110)),0,Main!AV105)</f>
        <v>0</v>
      </c>
    </row>
    <row r="111" spans="12:62">
      <c r="L111" s="146">
        <f>VLOOKUP($E52,Mask!$A$2:$C$102,$M$8,0)</f>
        <v>0</v>
      </c>
      <c r="M111" s="6">
        <f t="shared" si="6"/>
        <v>0</v>
      </c>
      <c r="N111" s="6" t="str">
        <f>Main!$A106&amp;Main!$B106</f>
        <v/>
      </c>
      <c r="O111" s="145">
        <f t="shared" si="7"/>
        <v>0</v>
      </c>
      <c r="P111" s="150">
        <f t="shared" si="8"/>
        <v>1</v>
      </c>
      <c r="Q111" s="150" t="str">
        <f ca="1">IF(Main!$AY106&lt;&gt;"#",$P111-Main!$AY106,"#")</f>
        <v>#</v>
      </c>
      <c r="R111" s="35">
        <f>Main!E106*Mask!G$23</f>
        <v>0</v>
      </c>
      <c r="S111" s="35">
        <f>Main!F106*Mask!H$23</f>
        <v>0</v>
      </c>
      <c r="T111" s="35">
        <f>Main!G106*Mask!I$23</f>
        <v>0</v>
      </c>
      <c r="U111" s="35">
        <f>Main!H106*Mask!J$23</f>
        <v>0</v>
      </c>
      <c r="V111" s="35">
        <f>Main!I106*Mask!K$23</f>
        <v>0</v>
      </c>
      <c r="W111" s="35">
        <f>Main!J106*Mask!L$23</f>
        <v>0</v>
      </c>
      <c r="X111" s="35">
        <f>Main!K106*Mask!M$23</f>
        <v>0</v>
      </c>
      <c r="Y111" s="35">
        <f>Main!L106*Mask!N$23</f>
        <v>0</v>
      </c>
      <c r="Z111" s="35">
        <f>Main!M106*Mask!O$23</f>
        <v>0</v>
      </c>
      <c r="AA111" s="35">
        <f>Main!N106*Mask!P$23</f>
        <v>0</v>
      </c>
      <c r="AB111" s="35">
        <f>Main!O106*Mask!Q$23</f>
        <v>0</v>
      </c>
      <c r="AC111" s="35">
        <f>Main!P106*Mask!R$23</f>
        <v>0</v>
      </c>
      <c r="AD111" s="35">
        <f>Main!Q106*Mask!S$23</f>
        <v>0</v>
      </c>
      <c r="AE111" s="35">
        <f>Main!R106*Mask!T$23</f>
        <v>0</v>
      </c>
      <c r="AF111" s="35">
        <f>Main!S106*Mask!U$23</f>
        <v>0</v>
      </c>
      <c r="AG111" s="35">
        <f>Main!T106*Mask!V$23</f>
        <v>0</v>
      </c>
      <c r="AH111" s="35">
        <f>Main!U106*Mask!W$23</f>
        <v>0</v>
      </c>
      <c r="AI111" s="35">
        <f>Main!V106*Mask!X$23</f>
        <v>0</v>
      </c>
      <c r="AJ111" s="35">
        <f>Main!W106*Mask!Y$23</f>
        <v>0</v>
      </c>
      <c r="AK111" s="35">
        <f>Main!X106*Mask!Z$23</f>
        <v>0</v>
      </c>
      <c r="AL111" s="35">
        <f>Main!Y106*Mask!AA$23</f>
        <v>0</v>
      </c>
      <c r="AM111" s="35">
        <f>Main!Z106*Mask!AB$23</f>
        <v>0</v>
      </c>
      <c r="AN111" s="35"/>
      <c r="AO111" s="35">
        <f>IF(OR($A$1&lt;=Main!AA$4,ISBLANK($N111)),0,Main!AA106)</f>
        <v>0</v>
      </c>
      <c r="AP111" s="35">
        <f>IF(OR($A$1&lt;=Main!AB$4,ISBLANK($N111)),0,Main!AB106)</f>
        <v>0</v>
      </c>
      <c r="AQ111" s="35">
        <f>IF(OR($A$1&lt;=Main!AC$4,ISBLANK($N111)),0,Main!AC106)</f>
        <v>0</v>
      </c>
      <c r="AR111" s="35">
        <f>IF(OR($A$1&lt;=Main!AD$4,ISBLANK($N111)),0,Main!AD106)</f>
        <v>0</v>
      </c>
      <c r="AS111" s="35">
        <f>IF(OR($A$1&lt;=Main!AE$4,ISBLANK($N111)),0,Main!AE106)</f>
        <v>0</v>
      </c>
      <c r="AT111" s="35">
        <f>IF(OR($A$1&lt;=Main!AF$4,ISBLANK($N111)),0,Main!AF106)</f>
        <v>0</v>
      </c>
      <c r="AU111" s="35">
        <f>IF(OR($A$1&lt;=Main!AG$4,ISBLANK($N111)),0,Main!AG106)</f>
        <v>0</v>
      </c>
      <c r="AV111" s="35">
        <f>IF(OR($A$1&lt;=Main!AH$4,ISBLANK($N111)),0,Main!AH106)</f>
        <v>0</v>
      </c>
      <c r="AW111" s="35">
        <f>IF(OR($A$1&lt;=Main!AI$4,ISBLANK($N111)),0,Main!AI106)</f>
        <v>0</v>
      </c>
      <c r="AX111" s="35">
        <f>IF(OR($A$1&lt;=Main!AJ$4,ISBLANK($N111)),0,Main!AJ106)</f>
        <v>0</v>
      </c>
      <c r="AY111" s="35">
        <f>IF(OR($A$1&lt;=Main!AK$4,ISBLANK($N111)),0,Main!AK106)</f>
        <v>0</v>
      </c>
      <c r="AZ111" s="35">
        <f>IF(OR($A$1&lt;=Main!AL$4,ISBLANK($N111)),0,Main!AL106)</f>
        <v>0</v>
      </c>
      <c r="BA111" s="35">
        <f>IF(OR($A$1&lt;=Main!AM$4,ISBLANK($N111)),0,Main!AM106)</f>
        <v>0</v>
      </c>
      <c r="BB111" s="35">
        <f>IF(OR($A$1&lt;=Main!AN$4,ISBLANK($N111)),0,Main!AN106)</f>
        <v>0</v>
      </c>
      <c r="BC111" s="35">
        <f>IF(OR($A$1&lt;=Main!AO$4,ISBLANK($N111)),0,Main!AO106)</f>
        <v>0</v>
      </c>
      <c r="BD111" s="35">
        <f>IF(OR($A$1&lt;=Main!AP$4,ISBLANK($N111)),0,Main!AP106)</f>
        <v>0</v>
      </c>
      <c r="BE111" s="35">
        <f>IF(OR($A$1&lt;=Main!AQ$4,ISBLANK($N111)),0,Main!AQ106)</f>
        <v>0</v>
      </c>
      <c r="BF111" s="35">
        <f>IF(OR($A$1&lt;=Main!AR$4,ISBLANK($N111)),0,Main!AR106)</f>
        <v>0</v>
      </c>
      <c r="BG111" s="35">
        <f>IF(OR($A$1&lt;=Main!AS$4,ISBLANK($N111)),0,Main!AS106)</f>
        <v>0</v>
      </c>
      <c r="BH111" s="35">
        <f>IF(OR($A$1&lt;=Main!AT$4,ISBLANK($N111)),0,Main!AT106)</f>
        <v>0</v>
      </c>
      <c r="BI111" s="35">
        <f>IF(OR($A$1&lt;=Main!AU$4,ISBLANK($N111)),0,Main!AU106)</f>
        <v>0</v>
      </c>
      <c r="BJ111" s="35">
        <f>IF(OR($A$1&lt;=Main!AV$4,ISBLANK($N111)),0,Main!AV106)</f>
        <v>0</v>
      </c>
    </row>
    <row r="112" spans="12:62">
      <c r="L112" s="146">
        <f>VLOOKUP($E53,Mask!$A$2:$C$102,$M$8,0)</f>
        <v>0</v>
      </c>
      <c r="M112" s="6">
        <f t="shared" si="6"/>
        <v>0</v>
      </c>
      <c r="N112" s="6" t="str">
        <f>Main!$A107&amp;Main!$B107</f>
        <v/>
      </c>
      <c r="O112" s="145">
        <f t="shared" si="7"/>
        <v>0</v>
      </c>
      <c r="P112" s="150">
        <f t="shared" si="8"/>
        <v>1</v>
      </c>
      <c r="Q112" s="150" t="str">
        <f ca="1">IF(Main!$AY107&lt;&gt;"#",$P112-Main!$AY107,"#")</f>
        <v>#</v>
      </c>
      <c r="R112" s="35">
        <f>Main!E107*Mask!G$23</f>
        <v>0</v>
      </c>
      <c r="S112" s="35">
        <f>Main!F107*Mask!H$23</f>
        <v>0</v>
      </c>
      <c r="T112" s="35">
        <f>Main!G107*Mask!I$23</f>
        <v>0</v>
      </c>
      <c r="U112" s="35">
        <f>Main!H107*Mask!J$23</f>
        <v>0</v>
      </c>
      <c r="V112" s="35">
        <f>Main!I107*Mask!K$23</f>
        <v>0</v>
      </c>
      <c r="W112" s="35">
        <f>Main!J107*Mask!L$23</f>
        <v>0</v>
      </c>
      <c r="X112" s="35">
        <f>Main!K107*Mask!M$23</f>
        <v>0</v>
      </c>
      <c r="Y112" s="35">
        <f>Main!L107*Mask!N$23</f>
        <v>0</v>
      </c>
      <c r="Z112" s="35">
        <f>Main!M107*Mask!O$23</f>
        <v>0</v>
      </c>
      <c r="AA112" s="35">
        <f>Main!N107*Mask!P$23</f>
        <v>0</v>
      </c>
      <c r="AB112" s="35">
        <f>Main!O107*Mask!Q$23</f>
        <v>0</v>
      </c>
      <c r="AC112" s="35">
        <f>Main!P107*Mask!R$23</f>
        <v>0</v>
      </c>
      <c r="AD112" s="35">
        <f>Main!Q107*Mask!S$23</f>
        <v>0</v>
      </c>
      <c r="AE112" s="35">
        <f>Main!R107*Mask!T$23</f>
        <v>0</v>
      </c>
      <c r="AF112" s="35">
        <f>Main!S107*Mask!U$23</f>
        <v>0</v>
      </c>
      <c r="AG112" s="35">
        <f>Main!T107*Mask!V$23</f>
        <v>0</v>
      </c>
      <c r="AH112" s="35">
        <f>Main!U107*Mask!W$23</f>
        <v>0</v>
      </c>
      <c r="AI112" s="35">
        <f>Main!V107*Mask!X$23</f>
        <v>0</v>
      </c>
      <c r="AJ112" s="35">
        <f>Main!W107*Mask!Y$23</f>
        <v>0</v>
      </c>
      <c r="AK112" s="35">
        <f>Main!X107*Mask!Z$23</f>
        <v>0</v>
      </c>
      <c r="AL112" s="35">
        <f>Main!Y107*Mask!AA$23</f>
        <v>0</v>
      </c>
      <c r="AM112" s="35">
        <f>Main!Z107*Mask!AB$23</f>
        <v>0</v>
      </c>
      <c r="AN112" s="35"/>
      <c r="AO112" s="35">
        <f>IF(OR($A$1&lt;=Main!AA$4,ISBLANK($N112)),0,Main!AA107)</f>
        <v>0</v>
      </c>
      <c r="AP112" s="35">
        <f>IF(OR($A$1&lt;=Main!AB$4,ISBLANK($N112)),0,Main!AB107)</f>
        <v>0</v>
      </c>
      <c r="AQ112" s="35">
        <f>IF(OR($A$1&lt;=Main!AC$4,ISBLANK($N112)),0,Main!AC107)</f>
        <v>0</v>
      </c>
      <c r="AR112" s="35">
        <f>IF(OR($A$1&lt;=Main!AD$4,ISBLANK($N112)),0,Main!AD107)</f>
        <v>0</v>
      </c>
      <c r="AS112" s="35">
        <f>IF(OR($A$1&lt;=Main!AE$4,ISBLANK($N112)),0,Main!AE107)</f>
        <v>0</v>
      </c>
      <c r="AT112" s="35">
        <f>IF(OR($A$1&lt;=Main!AF$4,ISBLANK($N112)),0,Main!AF107)</f>
        <v>0</v>
      </c>
      <c r="AU112" s="35">
        <f>IF(OR($A$1&lt;=Main!AG$4,ISBLANK($N112)),0,Main!AG107)</f>
        <v>0</v>
      </c>
      <c r="AV112" s="35">
        <f>IF(OR($A$1&lt;=Main!AH$4,ISBLANK($N112)),0,Main!AH107)</f>
        <v>0</v>
      </c>
      <c r="AW112" s="35">
        <f>IF(OR($A$1&lt;=Main!AI$4,ISBLANK($N112)),0,Main!AI107)</f>
        <v>0</v>
      </c>
      <c r="AX112" s="35">
        <f>IF(OR($A$1&lt;=Main!AJ$4,ISBLANK($N112)),0,Main!AJ107)</f>
        <v>0</v>
      </c>
      <c r="AY112" s="35">
        <f>IF(OR($A$1&lt;=Main!AK$4,ISBLANK($N112)),0,Main!AK107)</f>
        <v>0</v>
      </c>
      <c r="AZ112" s="35">
        <f>IF(OR($A$1&lt;=Main!AL$4,ISBLANK($N112)),0,Main!AL107)</f>
        <v>0</v>
      </c>
      <c r="BA112" s="35">
        <f>IF(OR($A$1&lt;=Main!AM$4,ISBLANK($N112)),0,Main!AM107)</f>
        <v>0</v>
      </c>
      <c r="BB112" s="35">
        <f>IF(OR($A$1&lt;=Main!AN$4,ISBLANK($N112)),0,Main!AN107)</f>
        <v>0</v>
      </c>
      <c r="BC112" s="35">
        <f>IF(OR($A$1&lt;=Main!AO$4,ISBLANK($N112)),0,Main!AO107)</f>
        <v>0</v>
      </c>
      <c r="BD112" s="35">
        <f>IF(OR($A$1&lt;=Main!AP$4,ISBLANK($N112)),0,Main!AP107)</f>
        <v>0</v>
      </c>
      <c r="BE112" s="35">
        <f>IF(OR($A$1&lt;=Main!AQ$4,ISBLANK($N112)),0,Main!AQ107)</f>
        <v>0</v>
      </c>
      <c r="BF112" s="35">
        <f>IF(OR($A$1&lt;=Main!AR$4,ISBLANK($N112)),0,Main!AR107)</f>
        <v>0</v>
      </c>
      <c r="BG112" s="35">
        <f>IF(OR($A$1&lt;=Main!AS$4,ISBLANK($N112)),0,Main!AS107)</f>
        <v>0</v>
      </c>
      <c r="BH112" s="35">
        <f>IF(OR($A$1&lt;=Main!AT$4,ISBLANK($N112)),0,Main!AT107)</f>
        <v>0</v>
      </c>
      <c r="BI112" s="35">
        <f>IF(OR($A$1&lt;=Main!AU$4,ISBLANK($N112)),0,Main!AU107)</f>
        <v>0</v>
      </c>
      <c r="BJ112" s="35">
        <f>IF(OR($A$1&lt;=Main!AV$4,ISBLANK($N112)),0,Main!AV107)</f>
        <v>0</v>
      </c>
    </row>
    <row r="113" spans="12:62">
      <c r="L113" s="146">
        <f>VLOOKUP($E54,Mask!$A$2:$C$102,$M$8,0)</f>
        <v>0</v>
      </c>
      <c r="M113" s="6">
        <f t="shared" si="6"/>
        <v>0</v>
      </c>
      <c r="N113" s="6" t="str">
        <f>Main!$A108&amp;Main!$B108</f>
        <v/>
      </c>
      <c r="O113" s="145">
        <f t="shared" si="7"/>
        <v>0</v>
      </c>
      <c r="P113" s="150">
        <f t="shared" si="8"/>
        <v>1</v>
      </c>
      <c r="Q113" s="150" t="str">
        <f ca="1">IF(Main!$AY108&lt;&gt;"#",$P113-Main!$AY108,"#")</f>
        <v>#</v>
      </c>
      <c r="R113" s="35">
        <f>Main!E108*Mask!G$23</f>
        <v>0</v>
      </c>
      <c r="S113" s="35">
        <f>Main!F108*Mask!H$23</f>
        <v>0</v>
      </c>
      <c r="T113" s="35">
        <f>Main!G108*Mask!I$23</f>
        <v>0</v>
      </c>
      <c r="U113" s="35">
        <f>Main!H108*Mask!J$23</f>
        <v>0</v>
      </c>
      <c r="V113" s="35">
        <f>Main!I108*Mask!K$23</f>
        <v>0</v>
      </c>
      <c r="W113" s="35">
        <f>Main!J108*Mask!L$23</f>
        <v>0</v>
      </c>
      <c r="X113" s="35">
        <f>Main!K108*Mask!M$23</f>
        <v>0</v>
      </c>
      <c r="Y113" s="35">
        <f>Main!L108*Mask!N$23</f>
        <v>0</v>
      </c>
      <c r="Z113" s="35">
        <f>Main!M108*Mask!O$23</f>
        <v>0</v>
      </c>
      <c r="AA113" s="35">
        <f>Main!N108*Mask!P$23</f>
        <v>0</v>
      </c>
      <c r="AB113" s="35">
        <f>Main!O108*Mask!Q$23</f>
        <v>0</v>
      </c>
      <c r="AC113" s="35">
        <f>Main!P108*Mask!R$23</f>
        <v>0</v>
      </c>
      <c r="AD113" s="35">
        <f>Main!Q108*Mask!S$23</f>
        <v>0</v>
      </c>
      <c r="AE113" s="35">
        <f>Main!R108*Mask!T$23</f>
        <v>0</v>
      </c>
      <c r="AF113" s="35">
        <f>Main!S108*Mask!U$23</f>
        <v>0</v>
      </c>
      <c r="AG113" s="35">
        <f>Main!T108*Mask!V$23</f>
        <v>0</v>
      </c>
      <c r="AH113" s="35">
        <f>Main!U108*Mask!W$23</f>
        <v>0</v>
      </c>
      <c r="AI113" s="35">
        <f>Main!V108*Mask!X$23</f>
        <v>0</v>
      </c>
      <c r="AJ113" s="35">
        <f>Main!W108*Mask!Y$23</f>
        <v>0</v>
      </c>
      <c r="AK113" s="35">
        <f>Main!X108*Mask!Z$23</f>
        <v>0</v>
      </c>
      <c r="AL113" s="35">
        <f>Main!Y108*Mask!AA$23</f>
        <v>0</v>
      </c>
      <c r="AM113" s="35">
        <f>Main!Z108*Mask!AB$23</f>
        <v>0</v>
      </c>
      <c r="AN113" s="35"/>
      <c r="AO113" s="35">
        <f>IF(OR($A$1&lt;=Main!AA$4,ISBLANK($N113)),0,Main!AA108)</f>
        <v>0</v>
      </c>
      <c r="AP113" s="35">
        <f>IF(OR($A$1&lt;=Main!AB$4,ISBLANK($N113)),0,Main!AB108)</f>
        <v>0</v>
      </c>
      <c r="AQ113" s="35">
        <f>IF(OR($A$1&lt;=Main!AC$4,ISBLANK($N113)),0,Main!AC108)</f>
        <v>0</v>
      </c>
      <c r="AR113" s="35">
        <f>IF(OR($A$1&lt;=Main!AD$4,ISBLANK($N113)),0,Main!AD108)</f>
        <v>0</v>
      </c>
      <c r="AS113" s="35">
        <f>IF(OR($A$1&lt;=Main!AE$4,ISBLANK($N113)),0,Main!AE108)</f>
        <v>0</v>
      </c>
      <c r="AT113" s="35">
        <f>IF(OR($A$1&lt;=Main!AF$4,ISBLANK($N113)),0,Main!AF108)</f>
        <v>0</v>
      </c>
      <c r="AU113" s="35">
        <f>IF(OR($A$1&lt;=Main!AG$4,ISBLANK($N113)),0,Main!AG108)</f>
        <v>0</v>
      </c>
      <c r="AV113" s="35">
        <f>IF(OR($A$1&lt;=Main!AH$4,ISBLANK($N113)),0,Main!AH108)</f>
        <v>0</v>
      </c>
      <c r="AW113" s="35">
        <f>IF(OR($A$1&lt;=Main!AI$4,ISBLANK($N113)),0,Main!AI108)</f>
        <v>0</v>
      </c>
      <c r="AX113" s="35">
        <f>IF(OR($A$1&lt;=Main!AJ$4,ISBLANK($N113)),0,Main!AJ108)</f>
        <v>0</v>
      </c>
      <c r="AY113" s="35">
        <f>IF(OR($A$1&lt;=Main!AK$4,ISBLANK($N113)),0,Main!AK108)</f>
        <v>0</v>
      </c>
      <c r="AZ113" s="35">
        <f>IF(OR($A$1&lt;=Main!AL$4,ISBLANK($N113)),0,Main!AL108)</f>
        <v>0</v>
      </c>
      <c r="BA113" s="35">
        <f>IF(OR($A$1&lt;=Main!AM$4,ISBLANK($N113)),0,Main!AM108)</f>
        <v>0</v>
      </c>
      <c r="BB113" s="35">
        <f>IF(OR($A$1&lt;=Main!AN$4,ISBLANK($N113)),0,Main!AN108)</f>
        <v>0</v>
      </c>
      <c r="BC113" s="35">
        <f>IF(OR($A$1&lt;=Main!AO$4,ISBLANK($N113)),0,Main!AO108)</f>
        <v>0</v>
      </c>
      <c r="BD113" s="35">
        <f>IF(OR($A$1&lt;=Main!AP$4,ISBLANK($N113)),0,Main!AP108)</f>
        <v>0</v>
      </c>
      <c r="BE113" s="35">
        <f>IF(OR($A$1&lt;=Main!AQ$4,ISBLANK($N113)),0,Main!AQ108)</f>
        <v>0</v>
      </c>
      <c r="BF113" s="35">
        <f>IF(OR($A$1&lt;=Main!AR$4,ISBLANK($N113)),0,Main!AR108)</f>
        <v>0</v>
      </c>
      <c r="BG113" s="35">
        <f>IF(OR($A$1&lt;=Main!AS$4,ISBLANK($N113)),0,Main!AS108)</f>
        <v>0</v>
      </c>
      <c r="BH113" s="35">
        <f>IF(OR($A$1&lt;=Main!AT$4,ISBLANK($N113)),0,Main!AT108)</f>
        <v>0</v>
      </c>
      <c r="BI113" s="35">
        <f>IF(OR($A$1&lt;=Main!AU$4,ISBLANK($N113)),0,Main!AU108)</f>
        <v>0</v>
      </c>
      <c r="BJ113" s="35">
        <f>IF(OR($A$1&lt;=Main!AV$4,ISBLANK($N113)),0,Main!AV108)</f>
        <v>0</v>
      </c>
    </row>
    <row r="114" spans="12:62">
      <c r="L114" s="146">
        <f>VLOOKUP($E55,Mask!$A$2:$C$102,$M$8,0)</f>
        <v>0</v>
      </c>
      <c r="M114" s="6">
        <f t="shared" si="6"/>
        <v>0</v>
      </c>
      <c r="N114" s="6" t="str">
        <f>Main!$A109&amp;Main!$B109</f>
        <v/>
      </c>
      <c r="O114" s="145">
        <f t="shared" si="7"/>
        <v>0</v>
      </c>
      <c r="P114" s="150">
        <f t="shared" si="8"/>
        <v>1</v>
      </c>
      <c r="Q114" s="150" t="str">
        <f ca="1">IF(Main!$AY109&lt;&gt;"#",$P114-Main!$AY109,"#")</f>
        <v>#</v>
      </c>
      <c r="R114" s="35">
        <f>Main!E109*Mask!G$23</f>
        <v>0</v>
      </c>
      <c r="S114" s="35">
        <f>Main!F109*Mask!H$23</f>
        <v>0</v>
      </c>
      <c r="T114" s="35">
        <f>Main!G109*Mask!I$23</f>
        <v>0</v>
      </c>
      <c r="U114" s="35">
        <f>Main!H109*Mask!J$23</f>
        <v>0</v>
      </c>
      <c r="V114" s="35">
        <f>Main!I109*Mask!K$23</f>
        <v>0</v>
      </c>
      <c r="W114" s="35">
        <f>Main!J109*Mask!L$23</f>
        <v>0</v>
      </c>
      <c r="X114" s="35">
        <f>Main!K109*Mask!M$23</f>
        <v>0</v>
      </c>
      <c r="Y114" s="35">
        <f>Main!L109*Mask!N$23</f>
        <v>0</v>
      </c>
      <c r="Z114" s="35">
        <f>Main!M109*Mask!O$23</f>
        <v>0</v>
      </c>
      <c r="AA114" s="35">
        <f>Main!N109*Mask!P$23</f>
        <v>0</v>
      </c>
      <c r="AB114" s="35">
        <f>Main!O109*Mask!Q$23</f>
        <v>0</v>
      </c>
      <c r="AC114" s="35">
        <f>Main!P109*Mask!R$23</f>
        <v>0</v>
      </c>
      <c r="AD114" s="35">
        <f>Main!Q109*Mask!S$23</f>
        <v>0</v>
      </c>
      <c r="AE114" s="35">
        <f>Main!R109*Mask!T$23</f>
        <v>0</v>
      </c>
      <c r="AF114" s="35">
        <f>Main!S109*Mask!U$23</f>
        <v>0</v>
      </c>
      <c r="AG114" s="35">
        <f>Main!T109*Mask!V$23</f>
        <v>0</v>
      </c>
      <c r="AH114" s="35">
        <f>Main!U109*Mask!W$23</f>
        <v>0</v>
      </c>
      <c r="AI114" s="35">
        <f>Main!V109*Mask!X$23</f>
        <v>0</v>
      </c>
      <c r="AJ114" s="35">
        <f>Main!W109*Mask!Y$23</f>
        <v>0</v>
      </c>
      <c r="AK114" s="35">
        <f>Main!X109*Mask!Z$23</f>
        <v>0</v>
      </c>
      <c r="AL114" s="35">
        <f>Main!Y109*Mask!AA$23</f>
        <v>0</v>
      </c>
      <c r="AM114" s="35">
        <f>Main!Z109*Mask!AB$23</f>
        <v>0</v>
      </c>
      <c r="AN114" s="35"/>
      <c r="AO114" s="35">
        <f>IF(OR($A$1&lt;=Main!AA$4,ISBLANK($N114)),0,Main!AA109)</f>
        <v>0</v>
      </c>
      <c r="AP114" s="35">
        <f>IF(OR($A$1&lt;=Main!AB$4,ISBLANK($N114)),0,Main!AB109)</f>
        <v>0</v>
      </c>
      <c r="AQ114" s="35">
        <f>IF(OR($A$1&lt;=Main!AC$4,ISBLANK($N114)),0,Main!AC109)</f>
        <v>0</v>
      </c>
      <c r="AR114" s="35">
        <f>IF(OR($A$1&lt;=Main!AD$4,ISBLANK($N114)),0,Main!AD109)</f>
        <v>0</v>
      </c>
      <c r="AS114" s="35">
        <f>IF(OR($A$1&lt;=Main!AE$4,ISBLANK($N114)),0,Main!AE109)</f>
        <v>0</v>
      </c>
      <c r="AT114" s="35">
        <f>IF(OR($A$1&lt;=Main!AF$4,ISBLANK($N114)),0,Main!AF109)</f>
        <v>0</v>
      </c>
      <c r="AU114" s="35">
        <f>IF(OR($A$1&lt;=Main!AG$4,ISBLANK($N114)),0,Main!AG109)</f>
        <v>0</v>
      </c>
      <c r="AV114" s="35">
        <f>IF(OR($A$1&lt;=Main!AH$4,ISBLANK($N114)),0,Main!AH109)</f>
        <v>0</v>
      </c>
      <c r="AW114" s="35">
        <f>IF(OR($A$1&lt;=Main!AI$4,ISBLANK($N114)),0,Main!AI109)</f>
        <v>0</v>
      </c>
      <c r="AX114" s="35">
        <f>IF(OR($A$1&lt;=Main!AJ$4,ISBLANK($N114)),0,Main!AJ109)</f>
        <v>0</v>
      </c>
      <c r="AY114" s="35">
        <f>IF(OR($A$1&lt;=Main!AK$4,ISBLANK($N114)),0,Main!AK109)</f>
        <v>0</v>
      </c>
      <c r="AZ114" s="35">
        <f>IF(OR($A$1&lt;=Main!AL$4,ISBLANK($N114)),0,Main!AL109)</f>
        <v>0</v>
      </c>
      <c r="BA114" s="35">
        <f>IF(OR($A$1&lt;=Main!AM$4,ISBLANK($N114)),0,Main!AM109)</f>
        <v>0</v>
      </c>
      <c r="BB114" s="35">
        <f>IF(OR($A$1&lt;=Main!AN$4,ISBLANK($N114)),0,Main!AN109)</f>
        <v>0</v>
      </c>
      <c r="BC114" s="35">
        <f>IF(OR($A$1&lt;=Main!AO$4,ISBLANK($N114)),0,Main!AO109)</f>
        <v>0</v>
      </c>
      <c r="BD114" s="35">
        <f>IF(OR($A$1&lt;=Main!AP$4,ISBLANK($N114)),0,Main!AP109)</f>
        <v>0</v>
      </c>
      <c r="BE114" s="35">
        <f>IF(OR($A$1&lt;=Main!AQ$4,ISBLANK($N114)),0,Main!AQ109)</f>
        <v>0</v>
      </c>
      <c r="BF114" s="35">
        <f>IF(OR($A$1&lt;=Main!AR$4,ISBLANK($N114)),0,Main!AR109)</f>
        <v>0</v>
      </c>
      <c r="BG114" s="35">
        <f>IF(OR($A$1&lt;=Main!AS$4,ISBLANK($N114)),0,Main!AS109)</f>
        <v>0</v>
      </c>
      <c r="BH114" s="35">
        <f>IF(OR($A$1&lt;=Main!AT$4,ISBLANK($N114)),0,Main!AT109)</f>
        <v>0</v>
      </c>
      <c r="BI114" s="35">
        <f>IF(OR($A$1&lt;=Main!AU$4,ISBLANK($N114)),0,Main!AU109)</f>
        <v>0</v>
      </c>
      <c r="BJ114" s="35">
        <f>IF(OR($A$1&lt;=Main!AV$4,ISBLANK($N114)),0,Main!AV109)</f>
        <v>0</v>
      </c>
    </row>
    <row r="115" spans="12:62">
      <c r="L115" s="146">
        <f>VLOOKUP($E56,Mask!$A$2:$C$102,$M$8,0)</f>
        <v>0</v>
      </c>
      <c r="M115" s="6">
        <f t="shared" si="6"/>
        <v>0</v>
      </c>
      <c r="N115" s="6" t="str">
        <f>Main!$A110&amp;Main!$B110</f>
        <v/>
      </c>
      <c r="O115" s="145">
        <f t="shared" si="7"/>
        <v>0</v>
      </c>
      <c r="P115" s="150">
        <f t="shared" si="8"/>
        <v>1</v>
      </c>
      <c r="Q115" s="150" t="str">
        <f ca="1">IF(Main!$AY110&lt;&gt;"#",$P115-Main!$AY110,"#")</f>
        <v>#</v>
      </c>
      <c r="R115" s="35">
        <f>Main!E110*Mask!G$23</f>
        <v>0</v>
      </c>
      <c r="S115" s="35">
        <f>Main!F110*Mask!H$23</f>
        <v>0</v>
      </c>
      <c r="T115" s="35">
        <f>Main!G110*Mask!I$23</f>
        <v>0</v>
      </c>
      <c r="U115" s="35">
        <f>Main!H110*Mask!J$23</f>
        <v>0</v>
      </c>
      <c r="V115" s="35">
        <f>Main!I110*Mask!K$23</f>
        <v>0</v>
      </c>
      <c r="W115" s="35">
        <f>Main!J110*Mask!L$23</f>
        <v>0</v>
      </c>
      <c r="X115" s="35">
        <f>Main!K110*Mask!M$23</f>
        <v>0</v>
      </c>
      <c r="Y115" s="35">
        <f>Main!L110*Mask!N$23</f>
        <v>0</v>
      </c>
      <c r="Z115" s="35">
        <f>Main!M110*Mask!O$23</f>
        <v>0</v>
      </c>
      <c r="AA115" s="35">
        <f>Main!N110*Mask!P$23</f>
        <v>0</v>
      </c>
      <c r="AB115" s="35">
        <f>Main!O110*Mask!Q$23</f>
        <v>0</v>
      </c>
      <c r="AC115" s="35">
        <f>Main!P110*Mask!R$23</f>
        <v>0</v>
      </c>
      <c r="AD115" s="35">
        <f>Main!Q110*Mask!S$23</f>
        <v>0</v>
      </c>
      <c r="AE115" s="35">
        <f>Main!R110*Mask!T$23</f>
        <v>0</v>
      </c>
      <c r="AF115" s="35">
        <f>Main!S110*Mask!U$23</f>
        <v>0</v>
      </c>
      <c r="AG115" s="35">
        <f>Main!T110*Mask!V$23</f>
        <v>0</v>
      </c>
      <c r="AH115" s="35">
        <f>Main!U110*Mask!W$23</f>
        <v>0</v>
      </c>
      <c r="AI115" s="35">
        <f>Main!V110*Mask!X$23</f>
        <v>0</v>
      </c>
      <c r="AJ115" s="35">
        <f>Main!W110*Mask!Y$23</f>
        <v>0</v>
      </c>
      <c r="AK115" s="35">
        <f>Main!X110*Mask!Z$23</f>
        <v>0</v>
      </c>
      <c r="AL115" s="35">
        <f>Main!Y110*Mask!AA$23</f>
        <v>0</v>
      </c>
      <c r="AM115" s="35">
        <f>Main!Z110*Mask!AB$23</f>
        <v>0</v>
      </c>
      <c r="AN115" s="35"/>
      <c r="AO115" s="35">
        <f>IF(OR($A$1&lt;=Main!AA$4,ISBLANK($N115)),0,Main!AA110)</f>
        <v>0</v>
      </c>
      <c r="AP115" s="35">
        <f>IF(OR($A$1&lt;=Main!AB$4,ISBLANK($N115)),0,Main!AB110)</f>
        <v>0</v>
      </c>
      <c r="AQ115" s="35">
        <f>IF(OR($A$1&lt;=Main!AC$4,ISBLANK($N115)),0,Main!AC110)</f>
        <v>0</v>
      </c>
      <c r="AR115" s="35">
        <f>IF(OR($A$1&lt;=Main!AD$4,ISBLANK($N115)),0,Main!AD110)</f>
        <v>0</v>
      </c>
      <c r="AS115" s="35">
        <f>IF(OR($A$1&lt;=Main!AE$4,ISBLANK($N115)),0,Main!AE110)</f>
        <v>0</v>
      </c>
      <c r="AT115" s="35">
        <f>IF(OR($A$1&lt;=Main!AF$4,ISBLANK($N115)),0,Main!AF110)</f>
        <v>0</v>
      </c>
      <c r="AU115" s="35">
        <f>IF(OR($A$1&lt;=Main!AG$4,ISBLANK($N115)),0,Main!AG110)</f>
        <v>0</v>
      </c>
      <c r="AV115" s="35">
        <f>IF(OR($A$1&lt;=Main!AH$4,ISBLANK($N115)),0,Main!AH110)</f>
        <v>0</v>
      </c>
      <c r="AW115" s="35">
        <f>IF(OR($A$1&lt;=Main!AI$4,ISBLANK($N115)),0,Main!AI110)</f>
        <v>0</v>
      </c>
      <c r="AX115" s="35">
        <f>IF(OR($A$1&lt;=Main!AJ$4,ISBLANK($N115)),0,Main!AJ110)</f>
        <v>0</v>
      </c>
      <c r="AY115" s="35">
        <f>IF(OR($A$1&lt;=Main!AK$4,ISBLANK($N115)),0,Main!AK110)</f>
        <v>0</v>
      </c>
      <c r="AZ115" s="35">
        <f>IF(OR($A$1&lt;=Main!AL$4,ISBLANK($N115)),0,Main!AL110)</f>
        <v>0</v>
      </c>
      <c r="BA115" s="35">
        <f>IF(OR($A$1&lt;=Main!AM$4,ISBLANK($N115)),0,Main!AM110)</f>
        <v>0</v>
      </c>
      <c r="BB115" s="35">
        <f>IF(OR($A$1&lt;=Main!AN$4,ISBLANK($N115)),0,Main!AN110)</f>
        <v>0</v>
      </c>
      <c r="BC115" s="35">
        <f>IF(OR($A$1&lt;=Main!AO$4,ISBLANK($N115)),0,Main!AO110)</f>
        <v>0</v>
      </c>
      <c r="BD115" s="35">
        <f>IF(OR($A$1&lt;=Main!AP$4,ISBLANK($N115)),0,Main!AP110)</f>
        <v>0</v>
      </c>
      <c r="BE115" s="35">
        <f>IF(OR($A$1&lt;=Main!AQ$4,ISBLANK($N115)),0,Main!AQ110)</f>
        <v>0</v>
      </c>
      <c r="BF115" s="35">
        <f>IF(OR($A$1&lt;=Main!AR$4,ISBLANK($N115)),0,Main!AR110)</f>
        <v>0</v>
      </c>
      <c r="BG115" s="35">
        <f>IF(OR($A$1&lt;=Main!AS$4,ISBLANK($N115)),0,Main!AS110)</f>
        <v>0</v>
      </c>
      <c r="BH115" s="35">
        <f>IF(OR($A$1&lt;=Main!AT$4,ISBLANK($N115)),0,Main!AT110)</f>
        <v>0</v>
      </c>
      <c r="BI115" s="35">
        <f>IF(OR($A$1&lt;=Main!AU$4,ISBLANK($N115)),0,Main!AU110)</f>
        <v>0</v>
      </c>
      <c r="BJ115" s="35">
        <f>IF(OR($A$1&lt;=Main!AV$4,ISBLANK($N115)),0,Main!AV110)</f>
        <v>0</v>
      </c>
    </row>
    <row r="116" spans="12:62">
      <c r="L116" s="146">
        <f>VLOOKUP($E57,Mask!$A$2:$C$102,$M$8,0)</f>
        <v>0</v>
      </c>
      <c r="M116" s="6">
        <f t="shared" si="6"/>
        <v>0</v>
      </c>
      <c r="N116" s="6" t="str">
        <f>Main!$A111&amp;Main!$B111</f>
        <v/>
      </c>
      <c r="O116" s="145">
        <f t="shared" si="7"/>
        <v>0</v>
      </c>
      <c r="P116" s="150">
        <f t="shared" si="8"/>
        <v>1</v>
      </c>
      <c r="Q116" s="150" t="str">
        <f ca="1">IF(Main!$AY111&lt;&gt;"#",$P116-Main!$AY111,"#")</f>
        <v>#</v>
      </c>
      <c r="R116" s="35">
        <f>Main!E111*Mask!G$23</f>
        <v>0</v>
      </c>
      <c r="S116" s="35">
        <f>Main!F111*Mask!H$23</f>
        <v>0</v>
      </c>
      <c r="T116" s="35">
        <f>Main!G111*Mask!I$23</f>
        <v>0</v>
      </c>
      <c r="U116" s="35">
        <f>Main!H111*Mask!J$23</f>
        <v>0</v>
      </c>
      <c r="V116" s="35">
        <f>Main!I111*Mask!K$23</f>
        <v>0</v>
      </c>
      <c r="W116" s="35">
        <f>Main!J111*Mask!L$23</f>
        <v>0</v>
      </c>
      <c r="X116" s="35">
        <f>Main!K111*Mask!M$23</f>
        <v>0</v>
      </c>
      <c r="Y116" s="35">
        <f>Main!L111*Mask!N$23</f>
        <v>0</v>
      </c>
      <c r="Z116" s="35">
        <f>Main!M111*Mask!O$23</f>
        <v>0</v>
      </c>
      <c r="AA116" s="35">
        <f>Main!N111*Mask!P$23</f>
        <v>0</v>
      </c>
      <c r="AB116" s="35">
        <f>Main!O111*Mask!Q$23</f>
        <v>0</v>
      </c>
      <c r="AC116" s="35">
        <f>Main!P111*Mask!R$23</f>
        <v>0</v>
      </c>
      <c r="AD116" s="35">
        <f>Main!Q111*Mask!S$23</f>
        <v>0</v>
      </c>
      <c r="AE116" s="35">
        <f>Main!R111*Mask!T$23</f>
        <v>0</v>
      </c>
      <c r="AF116" s="35">
        <f>Main!S111*Mask!U$23</f>
        <v>0</v>
      </c>
      <c r="AG116" s="35">
        <f>Main!T111*Mask!V$23</f>
        <v>0</v>
      </c>
      <c r="AH116" s="35">
        <f>Main!U111*Mask!W$23</f>
        <v>0</v>
      </c>
      <c r="AI116" s="35">
        <f>Main!V111*Mask!X$23</f>
        <v>0</v>
      </c>
      <c r="AJ116" s="35">
        <f>Main!W111*Mask!Y$23</f>
        <v>0</v>
      </c>
      <c r="AK116" s="35">
        <f>Main!X111*Mask!Z$23</f>
        <v>0</v>
      </c>
      <c r="AL116" s="35">
        <f>Main!Y111*Mask!AA$23</f>
        <v>0</v>
      </c>
      <c r="AM116" s="35">
        <f>Main!Z111*Mask!AB$23</f>
        <v>0</v>
      </c>
      <c r="AN116" s="35"/>
      <c r="AO116" s="35">
        <f>IF(OR($A$1&lt;=Main!AA$4,ISBLANK($N116)),0,Main!AA111)</f>
        <v>0</v>
      </c>
      <c r="AP116" s="35">
        <f>IF(OR($A$1&lt;=Main!AB$4,ISBLANK($N116)),0,Main!AB111)</f>
        <v>0</v>
      </c>
      <c r="AQ116" s="35">
        <f>IF(OR($A$1&lt;=Main!AC$4,ISBLANK($N116)),0,Main!AC111)</f>
        <v>0</v>
      </c>
      <c r="AR116" s="35">
        <f>IF(OR($A$1&lt;=Main!AD$4,ISBLANK($N116)),0,Main!AD111)</f>
        <v>0</v>
      </c>
      <c r="AS116" s="35">
        <f>IF(OR($A$1&lt;=Main!AE$4,ISBLANK($N116)),0,Main!AE111)</f>
        <v>0</v>
      </c>
      <c r="AT116" s="35">
        <f>IF(OR($A$1&lt;=Main!AF$4,ISBLANK($N116)),0,Main!AF111)</f>
        <v>0</v>
      </c>
      <c r="AU116" s="35">
        <f>IF(OR($A$1&lt;=Main!AG$4,ISBLANK($N116)),0,Main!AG111)</f>
        <v>0</v>
      </c>
      <c r="AV116" s="35">
        <f>IF(OR($A$1&lt;=Main!AH$4,ISBLANK($N116)),0,Main!AH111)</f>
        <v>0</v>
      </c>
      <c r="AW116" s="35">
        <f>IF(OR($A$1&lt;=Main!AI$4,ISBLANK($N116)),0,Main!AI111)</f>
        <v>0</v>
      </c>
      <c r="AX116" s="35">
        <f>IF(OR($A$1&lt;=Main!AJ$4,ISBLANK($N116)),0,Main!AJ111)</f>
        <v>0</v>
      </c>
      <c r="AY116" s="35">
        <f>IF(OR($A$1&lt;=Main!AK$4,ISBLANK($N116)),0,Main!AK111)</f>
        <v>0</v>
      </c>
      <c r="AZ116" s="35">
        <f>IF(OR($A$1&lt;=Main!AL$4,ISBLANK($N116)),0,Main!AL111)</f>
        <v>0</v>
      </c>
      <c r="BA116" s="35">
        <f>IF(OR($A$1&lt;=Main!AM$4,ISBLANK($N116)),0,Main!AM111)</f>
        <v>0</v>
      </c>
      <c r="BB116" s="35">
        <f>IF(OR($A$1&lt;=Main!AN$4,ISBLANK($N116)),0,Main!AN111)</f>
        <v>0</v>
      </c>
      <c r="BC116" s="35">
        <f>IF(OR($A$1&lt;=Main!AO$4,ISBLANK($N116)),0,Main!AO111)</f>
        <v>0</v>
      </c>
      <c r="BD116" s="35">
        <f>IF(OR($A$1&lt;=Main!AP$4,ISBLANK($N116)),0,Main!AP111)</f>
        <v>0</v>
      </c>
      <c r="BE116" s="35">
        <f>IF(OR($A$1&lt;=Main!AQ$4,ISBLANK($N116)),0,Main!AQ111)</f>
        <v>0</v>
      </c>
      <c r="BF116" s="35">
        <f>IF(OR($A$1&lt;=Main!AR$4,ISBLANK($N116)),0,Main!AR111)</f>
        <v>0</v>
      </c>
      <c r="BG116" s="35">
        <f>IF(OR($A$1&lt;=Main!AS$4,ISBLANK($N116)),0,Main!AS111)</f>
        <v>0</v>
      </c>
      <c r="BH116" s="35">
        <f>IF(OR($A$1&lt;=Main!AT$4,ISBLANK($N116)),0,Main!AT111)</f>
        <v>0</v>
      </c>
      <c r="BI116" s="35">
        <f>IF(OR($A$1&lt;=Main!AU$4,ISBLANK($N116)),0,Main!AU111)</f>
        <v>0</v>
      </c>
      <c r="BJ116" s="35">
        <f>IF(OR($A$1&lt;=Main!AV$4,ISBLANK($N116)),0,Main!AV111)</f>
        <v>0</v>
      </c>
    </row>
    <row r="117" spans="12:62">
      <c r="L117" s="146">
        <f>VLOOKUP($E58,Mask!$A$2:$C$102,$M$8,0)</f>
        <v>0</v>
      </c>
      <c r="M117" s="6">
        <f t="shared" si="6"/>
        <v>0</v>
      </c>
      <c r="N117" s="6" t="str">
        <f>Main!$A112&amp;Main!$B112</f>
        <v/>
      </c>
      <c r="O117" s="145">
        <f t="shared" si="7"/>
        <v>0</v>
      </c>
      <c r="P117" s="150">
        <f t="shared" si="8"/>
        <v>1</v>
      </c>
      <c r="Q117" s="150" t="str">
        <f ca="1">IF(Main!$AY112&lt;&gt;"#",$P117-Main!$AY112,"#")</f>
        <v>#</v>
      </c>
      <c r="R117" s="35">
        <f>Main!E112*Mask!G$23</f>
        <v>0</v>
      </c>
      <c r="S117" s="35">
        <f>Main!F112*Mask!H$23</f>
        <v>0</v>
      </c>
      <c r="T117" s="35">
        <f>Main!G112*Mask!I$23</f>
        <v>0</v>
      </c>
      <c r="U117" s="35">
        <f>Main!H112*Mask!J$23</f>
        <v>0</v>
      </c>
      <c r="V117" s="35">
        <f>Main!I112*Mask!K$23</f>
        <v>0</v>
      </c>
      <c r="W117" s="35">
        <f>Main!J112*Mask!L$23</f>
        <v>0</v>
      </c>
      <c r="X117" s="35">
        <f>Main!K112*Mask!M$23</f>
        <v>0</v>
      </c>
      <c r="Y117" s="35">
        <f>Main!L112*Mask!N$23</f>
        <v>0</v>
      </c>
      <c r="Z117" s="35">
        <f>Main!M112*Mask!O$23</f>
        <v>0</v>
      </c>
      <c r="AA117" s="35">
        <f>Main!N112*Mask!P$23</f>
        <v>0</v>
      </c>
      <c r="AB117" s="35">
        <f>Main!O112*Mask!Q$23</f>
        <v>0</v>
      </c>
      <c r="AC117" s="35">
        <f>Main!P112*Mask!R$23</f>
        <v>0</v>
      </c>
      <c r="AD117" s="35">
        <f>Main!Q112*Mask!S$23</f>
        <v>0</v>
      </c>
      <c r="AE117" s="35">
        <f>Main!R112*Mask!T$23</f>
        <v>0</v>
      </c>
      <c r="AF117" s="35">
        <f>Main!S112*Mask!U$23</f>
        <v>0</v>
      </c>
      <c r="AG117" s="35">
        <f>Main!T112*Mask!V$23</f>
        <v>0</v>
      </c>
      <c r="AH117" s="35">
        <f>Main!U112*Mask!W$23</f>
        <v>0</v>
      </c>
      <c r="AI117" s="35">
        <f>Main!V112*Mask!X$23</f>
        <v>0</v>
      </c>
      <c r="AJ117" s="35">
        <f>Main!W112*Mask!Y$23</f>
        <v>0</v>
      </c>
      <c r="AK117" s="35">
        <f>Main!X112*Mask!Z$23</f>
        <v>0</v>
      </c>
      <c r="AL117" s="35">
        <f>Main!Y112*Mask!AA$23</f>
        <v>0</v>
      </c>
      <c r="AM117" s="35">
        <f>Main!Z112*Mask!AB$23</f>
        <v>0</v>
      </c>
      <c r="AN117" s="35"/>
      <c r="AO117" s="35">
        <f>IF(OR($A$1&lt;=Main!AA$4,ISBLANK($N117)),0,Main!AA112)</f>
        <v>0</v>
      </c>
      <c r="AP117" s="35">
        <f>IF(OR($A$1&lt;=Main!AB$4,ISBLANK($N117)),0,Main!AB112)</f>
        <v>0</v>
      </c>
      <c r="AQ117" s="35">
        <f>IF(OR($A$1&lt;=Main!AC$4,ISBLANK($N117)),0,Main!AC112)</f>
        <v>0</v>
      </c>
      <c r="AR117" s="35">
        <f>IF(OR($A$1&lt;=Main!AD$4,ISBLANK($N117)),0,Main!AD112)</f>
        <v>0</v>
      </c>
      <c r="AS117" s="35">
        <f>IF(OR($A$1&lt;=Main!AE$4,ISBLANK($N117)),0,Main!AE112)</f>
        <v>0</v>
      </c>
      <c r="AT117" s="35">
        <f>IF(OR($A$1&lt;=Main!AF$4,ISBLANK($N117)),0,Main!AF112)</f>
        <v>0</v>
      </c>
      <c r="AU117" s="35">
        <f>IF(OR($A$1&lt;=Main!AG$4,ISBLANK($N117)),0,Main!AG112)</f>
        <v>0</v>
      </c>
      <c r="AV117" s="35">
        <f>IF(OR($A$1&lt;=Main!AH$4,ISBLANK($N117)),0,Main!AH112)</f>
        <v>0</v>
      </c>
      <c r="AW117" s="35">
        <f>IF(OR($A$1&lt;=Main!AI$4,ISBLANK($N117)),0,Main!AI112)</f>
        <v>0</v>
      </c>
      <c r="AX117" s="35">
        <f>IF(OR($A$1&lt;=Main!AJ$4,ISBLANK($N117)),0,Main!AJ112)</f>
        <v>0</v>
      </c>
      <c r="AY117" s="35">
        <f>IF(OR($A$1&lt;=Main!AK$4,ISBLANK($N117)),0,Main!AK112)</f>
        <v>0</v>
      </c>
      <c r="AZ117" s="35">
        <f>IF(OR($A$1&lt;=Main!AL$4,ISBLANK($N117)),0,Main!AL112)</f>
        <v>0</v>
      </c>
      <c r="BA117" s="35">
        <f>IF(OR($A$1&lt;=Main!AM$4,ISBLANK($N117)),0,Main!AM112)</f>
        <v>0</v>
      </c>
      <c r="BB117" s="35">
        <f>IF(OR($A$1&lt;=Main!AN$4,ISBLANK($N117)),0,Main!AN112)</f>
        <v>0</v>
      </c>
      <c r="BC117" s="35">
        <f>IF(OR($A$1&lt;=Main!AO$4,ISBLANK($N117)),0,Main!AO112)</f>
        <v>0</v>
      </c>
      <c r="BD117" s="35">
        <f>IF(OR($A$1&lt;=Main!AP$4,ISBLANK($N117)),0,Main!AP112)</f>
        <v>0</v>
      </c>
      <c r="BE117" s="35">
        <f>IF(OR($A$1&lt;=Main!AQ$4,ISBLANK($N117)),0,Main!AQ112)</f>
        <v>0</v>
      </c>
      <c r="BF117" s="35">
        <f>IF(OR($A$1&lt;=Main!AR$4,ISBLANK($N117)),0,Main!AR112)</f>
        <v>0</v>
      </c>
      <c r="BG117" s="35">
        <f>IF(OR($A$1&lt;=Main!AS$4,ISBLANK($N117)),0,Main!AS112)</f>
        <v>0</v>
      </c>
      <c r="BH117" s="35">
        <f>IF(OR($A$1&lt;=Main!AT$4,ISBLANK($N117)),0,Main!AT112)</f>
        <v>0</v>
      </c>
      <c r="BI117" s="35">
        <f>IF(OR($A$1&lt;=Main!AU$4,ISBLANK($N117)),0,Main!AU112)</f>
        <v>0</v>
      </c>
      <c r="BJ117" s="35">
        <f>IF(OR($A$1&lt;=Main!AV$4,ISBLANK($N117)),0,Main!AV112)</f>
        <v>0</v>
      </c>
    </row>
    <row r="118" spans="12:62">
      <c r="L118" s="146">
        <f>VLOOKUP($E59,Mask!$A$2:$C$102,$M$8,0)</f>
        <v>0</v>
      </c>
      <c r="M118" s="6">
        <f t="shared" si="6"/>
        <v>0</v>
      </c>
      <c r="N118" s="6" t="str">
        <f>Main!$A113&amp;Main!$B113</f>
        <v/>
      </c>
      <c r="O118" s="145">
        <f t="shared" si="7"/>
        <v>0</v>
      </c>
      <c r="P118" s="150">
        <f t="shared" si="8"/>
        <v>1</v>
      </c>
      <c r="Q118" s="150" t="str">
        <f ca="1">IF(Main!$AY113&lt;&gt;"#",$P118-Main!$AY113,"#")</f>
        <v>#</v>
      </c>
      <c r="R118" s="35">
        <f>Main!E113*Mask!G$23</f>
        <v>0</v>
      </c>
      <c r="S118" s="35">
        <f>Main!F113*Mask!H$23</f>
        <v>0</v>
      </c>
      <c r="T118" s="35">
        <f>Main!G113*Mask!I$23</f>
        <v>0</v>
      </c>
      <c r="U118" s="35">
        <f>Main!H113*Mask!J$23</f>
        <v>0</v>
      </c>
      <c r="V118" s="35">
        <f>Main!I113*Mask!K$23</f>
        <v>0</v>
      </c>
      <c r="W118" s="35">
        <f>Main!J113*Mask!L$23</f>
        <v>0</v>
      </c>
      <c r="X118" s="35">
        <f>Main!K113*Mask!M$23</f>
        <v>0</v>
      </c>
      <c r="Y118" s="35">
        <f>Main!L113*Mask!N$23</f>
        <v>0</v>
      </c>
      <c r="Z118" s="35">
        <f>Main!M113*Mask!O$23</f>
        <v>0</v>
      </c>
      <c r="AA118" s="35">
        <f>Main!N113*Mask!P$23</f>
        <v>0</v>
      </c>
      <c r="AB118" s="35">
        <f>Main!O113*Mask!Q$23</f>
        <v>0</v>
      </c>
      <c r="AC118" s="35">
        <f>Main!P113*Mask!R$23</f>
        <v>0</v>
      </c>
      <c r="AD118" s="35">
        <f>Main!Q113*Mask!S$23</f>
        <v>0</v>
      </c>
      <c r="AE118" s="35">
        <f>Main!R113*Mask!T$23</f>
        <v>0</v>
      </c>
      <c r="AF118" s="35">
        <f>Main!S113*Mask!U$23</f>
        <v>0</v>
      </c>
      <c r="AG118" s="35">
        <f>Main!T113*Mask!V$23</f>
        <v>0</v>
      </c>
      <c r="AH118" s="35">
        <f>Main!U113*Mask!W$23</f>
        <v>0</v>
      </c>
      <c r="AI118" s="35">
        <f>Main!V113*Mask!X$23</f>
        <v>0</v>
      </c>
      <c r="AJ118" s="35">
        <f>Main!W113*Mask!Y$23</f>
        <v>0</v>
      </c>
      <c r="AK118" s="35">
        <f>Main!X113*Mask!Z$23</f>
        <v>0</v>
      </c>
      <c r="AL118" s="35">
        <f>Main!Y113*Mask!AA$23</f>
        <v>0</v>
      </c>
      <c r="AM118" s="35">
        <f>Main!Z113*Mask!AB$23</f>
        <v>0</v>
      </c>
      <c r="AN118" s="35"/>
      <c r="AO118" s="35">
        <f>IF(OR($A$1&lt;=Main!AA$4,ISBLANK($N118)),0,Main!AA113)</f>
        <v>0</v>
      </c>
      <c r="AP118" s="35">
        <f>IF(OR($A$1&lt;=Main!AB$4,ISBLANK($N118)),0,Main!AB113)</f>
        <v>0</v>
      </c>
      <c r="AQ118" s="35">
        <f>IF(OR($A$1&lt;=Main!AC$4,ISBLANK($N118)),0,Main!AC113)</f>
        <v>0</v>
      </c>
      <c r="AR118" s="35">
        <f>IF(OR($A$1&lt;=Main!AD$4,ISBLANK($N118)),0,Main!AD113)</f>
        <v>0</v>
      </c>
      <c r="AS118" s="35">
        <f>IF(OR($A$1&lt;=Main!AE$4,ISBLANK($N118)),0,Main!AE113)</f>
        <v>0</v>
      </c>
      <c r="AT118" s="35">
        <f>IF(OR($A$1&lt;=Main!AF$4,ISBLANK($N118)),0,Main!AF113)</f>
        <v>0</v>
      </c>
      <c r="AU118" s="35">
        <f>IF(OR($A$1&lt;=Main!AG$4,ISBLANK($N118)),0,Main!AG113)</f>
        <v>0</v>
      </c>
      <c r="AV118" s="35">
        <f>IF(OR($A$1&lt;=Main!AH$4,ISBLANK($N118)),0,Main!AH113)</f>
        <v>0</v>
      </c>
      <c r="AW118" s="35">
        <f>IF(OR($A$1&lt;=Main!AI$4,ISBLANK($N118)),0,Main!AI113)</f>
        <v>0</v>
      </c>
      <c r="AX118" s="35">
        <f>IF(OR($A$1&lt;=Main!AJ$4,ISBLANK($N118)),0,Main!AJ113)</f>
        <v>0</v>
      </c>
      <c r="AY118" s="35">
        <f>IF(OR($A$1&lt;=Main!AK$4,ISBLANK($N118)),0,Main!AK113)</f>
        <v>0</v>
      </c>
      <c r="AZ118" s="35">
        <f>IF(OR($A$1&lt;=Main!AL$4,ISBLANK($N118)),0,Main!AL113)</f>
        <v>0</v>
      </c>
      <c r="BA118" s="35">
        <f>IF(OR($A$1&lt;=Main!AM$4,ISBLANK($N118)),0,Main!AM113)</f>
        <v>0</v>
      </c>
      <c r="BB118" s="35">
        <f>IF(OR($A$1&lt;=Main!AN$4,ISBLANK($N118)),0,Main!AN113)</f>
        <v>0</v>
      </c>
      <c r="BC118" s="35">
        <f>IF(OR($A$1&lt;=Main!AO$4,ISBLANK($N118)),0,Main!AO113)</f>
        <v>0</v>
      </c>
      <c r="BD118" s="35">
        <f>IF(OR($A$1&lt;=Main!AP$4,ISBLANK($N118)),0,Main!AP113)</f>
        <v>0</v>
      </c>
      <c r="BE118" s="35">
        <f>IF(OR($A$1&lt;=Main!AQ$4,ISBLANK($N118)),0,Main!AQ113)</f>
        <v>0</v>
      </c>
      <c r="BF118" s="35">
        <f>IF(OR($A$1&lt;=Main!AR$4,ISBLANK($N118)),0,Main!AR113)</f>
        <v>0</v>
      </c>
      <c r="BG118" s="35">
        <f>IF(OR($A$1&lt;=Main!AS$4,ISBLANK($N118)),0,Main!AS113)</f>
        <v>0</v>
      </c>
      <c r="BH118" s="35">
        <f>IF(OR($A$1&lt;=Main!AT$4,ISBLANK($N118)),0,Main!AT113)</f>
        <v>0</v>
      </c>
      <c r="BI118" s="35">
        <f>IF(OR($A$1&lt;=Main!AU$4,ISBLANK($N118)),0,Main!AU113)</f>
        <v>0</v>
      </c>
      <c r="BJ118" s="35">
        <f>IF(OR($A$1&lt;=Main!AV$4,ISBLANK($N118)),0,Main!AV113)</f>
        <v>0</v>
      </c>
    </row>
    <row r="119" spans="12:62">
      <c r="L119" s="146">
        <f>VLOOKUP($E60,Mask!$A$2:$C$102,$M$8,0)</f>
        <v>0</v>
      </c>
      <c r="M119" s="6">
        <f t="shared" si="6"/>
        <v>0</v>
      </c>
      <c r="N119" s="6" t="str">
        <f>Main!$A114&amp;Main!$B114</f>
        <v/>
      </c>
      <c r="O119" s="145">
        <f t="shared" si="7"/>
        <v>0</v>
      </c>
      <c r="P119" s="150">
        <f t="shared" si="8"/>
        <v>1</v>
      </c>
      <c r="Q119" s="150" t="str">
        <f ca="1">IF(Main!$AY114&lt;&gt;"#",$P119-Main!$AY114,"#")</f>
        <v>#</v>
      </c>
      <c r="R119" s="35">
        <f>Main!E114*Mask!G$23</f>
        <v>0</v>
      </c>
      <c r="S119" s="35">
        <f>Main!F114*Mask!H$23</f>
        <v>0</v>
      </c>
      <c r="T119" s="35">
        <f>Main!G114*Mask!I$23</f>
        <v>0</v>
      </c>
      <c r="U119" s="35">
        <f>Main!H114*Mask!J$23</f>
        <v>0</v>
      </c>
      <c r="V119" s="35">
        <f>Main!I114*Mask!K$23</f>
        <v>0</v>
      </c>
      <c r="W119" s="35">
        <f>Main!J114*Mask!L$23</f>
        <v>0</v>
      </c>
      <c r="X119" s="35">
        <f>Main!K114*Mask!M$23</f>
        <v>0</v>
      </c>
      <c r="Y119" s="35">
        <f>Main!L114*Mask!N$23</f>
        <v>0</v>
      </c>
      <c r="Z119" s="35">
        <f>Main!M114*Mask!O$23</f>
        <v>0</v>
      </c>
      <c r="AA119" s="35">
        <f>Main!N114*Mask!P$23</f>
        <v>0</v>
      </c>
      <c r="AB119" s="35">
        <f>Main!O114*Mask!Q$23</f>
        <v>0</v>
      </c>
      <c r="AC119" s="35">
        <f>Main!P114*Mask!R$23</f>
        <v>0</v>
      </c>
      <c r="AD119" s="35">
        <f>Main!Q114*Mask!S$23</f>
        <v>0</v>
      </c>
      <c r="AE119" s="35">
        <f>Main!R114*Mask!T$23</f>
        <v>0</v>
      </c>
      <c r="AF119" s="35">
        <f>Main!S114*Mask!U$23</f>
        <v>0</v>
      </c>
      <c r="AG119" s="35">
        <f>Main!T114*Mask!V$23</f>
        <v>0</v>
      </c>
      <c r="AH119" s="35">
        <f>Main!U114*Mask!W$23</f>
        <v>0</v>
      </c>
      <c r="AI119" s="35">
        <f>Main!V114*Mask!X$23</f>
        <v>0</v>
      </c>
      <c r="AJ119" s="35">
        <f>Main!W114*Mask!Y$23</f>
        <v>0</v>
      </c>
      <c r="AK119" s="35">
        <f>Main!X114*Mask!Z$23</f>
        <v>0</v>
      </c>
      <c r="AL119" s="35">
        <f>Main!Y114*Mask!AA$23</f>
        <v>0</v>
      </c>
      <c r="AM119" s="35">
        <f>Main!Z114*Mask!AB$23</f>
        <v>0</v>
      </c>
      <c r="AN119" s="35"/>
      <c r="AO119" s="35">
        <f>IF(OR($A$1&lt;=Main!AA$4,ISBLANK($N119)),0,Main!AA114)</f>
        <v>0</v>
      </c>
      <c r="AP119" s="35">
        <f>IF(OR($A$1&lt;=Main!AB$4,ISBLANK($N119)),0,Main!AB114)</f>
        <v>0</v>
      </c>
      <c r="AQ119" s="35">
        <f>IF(OR($A$1&lt;=Main!AC$4,ISBLANK($N119)),0,Main!AC114)</f>
        <v>0</v>
      </c>
      <c r="AR119" s="35">
        <f>IF(OR($A$1&lt;=Main!AD$4,ISBLANK($N119)),0,Main!AD114)</f>
        <v>0</v>
      </c>
      <c r="AS119" s="35">
        <f>IF(OR($A$1&lt;=Main!AE$4,ISBLANK($N119)),0,Main!AE114)</f>
        <v>0</v>
      </c>
      <c r="AT119" s="35">
        <f>IF(OR($A$1&lt;=Main!AF$4,ISBLANK($N119)),0,Main!AF114)</f>
        <v>0</v>
      </c>
      <c r="AU119" s="35">
        <f>IF(OR($A$1&lt;=Main!AG$4,ISBLANK($N119)),0,Main!AG114)</f>
        <v>0</v>
      </c>
      <c r="AV119" s="35">
        <f>IF(OR($A$1&lt;=Main!AH$4,ISBLANK($N119)),0,Main!AH114)</f>
        <v>0</v>
      </c>
      <c r="AW119" s="35">
        <f>IF(OR($A$1&lt;=Main!AI$4,ISBLANK($N119)),0,Main!AI114)</f>
        <v>0</v>
      </c>
      <c r="AX119" s="35">
        <f>IF(OR($A$1&lt;=Main!AJ$4,ISBLANK($N119)),0,Main!AJ114)</f>
        <v>0</v>
      </c>
      <c r="AY119" s="35">
        <f>IF(OR($A$1&lt;=Main!AK$4,ISBLANK($N119)),0,Main!AK114)</f>
        <v>0</v>
      </c>
      <c r="AZ119" s="35">
        <f>IF(OR($A$1&lt;=Main!AL$4,ISBLANK($N119)),0,Main!AL114)</f>
        <v>0</v>
      </c>
      <c r="BA119" s="35">
        <f>IF(OR($A$1&lt;=Main!AM$4,ISBLANK($N119)),0,Main!AM114)</f>
        <v>0</v>
      </c>
      <c r="BB119" s="35">
        <f>IF(OR($A$1&lt;=Main!AN$4,ISBLANK($N119)),0,Main!AN114)</f>
        <v>0</v>
      </c>
      <c r="BC119" s="35">
        <f>IF(OR($A$1&lt;=Main!AO$4,ISBLANK($N119)),0,Main!AO114)</f>
        <v>0</v>
      </c>
      <c r="BD119" s="35">
        <f>IF(OR($A$1&lt;=Main!AP$4,ISBLANK($N119)),0,Main!AP114)</f>
        <v>0</v>
      </c>
      <c r="BE119" s="35">
        <f>IF(OR($A$1&lt;=Main!AQ$4,ISBLANK($N119)),0,Main!AQ114)</f>
        <v>0</v>
      </c>
      <c r="BF119" s="35">
        <f>IF(OR($A$1&lt;=Main!AR$4,ISBLANK($N119)),0,Main!AR114)</f>
        <v>0</v>
      </c>
      <c r="BG119" s="35">
        <f>IF(OR($A$1&lt;=Main!AS$4,ISBLANK($N119)),0,Main!AS114)</f>
        <v>0</v>
      </c>
      <c r="BH119" s="35">
        <f>IF(OR($A$1&lt;=Main!AT$4,ISBLANK($N119)),0,Main!AT114)</f>
        <v>0</v>
      </c>
      <c r="BI119" s="35">
        <f>IF(OR($A$1&lt;=Main!AU$4,ISBLANK($N119)),0,Main!AU114)</f>
        <v>0</v>
      </c>
      <c r="BJ119" s="35">
        <f>IF(OR($A$1&lt;=Main!AV$4,ISBLANK($N119)),0,Main!AV114)</f>
        <v>0</v>
      </c>
    </row>
    <row r="120" spans="12:62">
      <c r="L120" s="146" t="e">
        <f>VLOOKUP($E60,Mask!$A$2:$B$102,$K$6,0)</f>
        <v>#VALUE!</v>
      </c>
      <c r="M120" s="6" t="e">
        <f t="shared" ref="M120" si="9">L120*(1+$D$7)*$D$3/100*$D$8</f>
        <v>#VALUE!</v>
      </c>
      <c r="N120" s="6" t="str">
        <f>Main!$A115&amp;Main!$B115</f>
        <v/>
      </c>
      <c r="O120" s="145">
        <f t="shared" si="7"/>
        <v>0</v>
      </c>
      <c r="P120" s="150">
        <f t="shared" si="8"/>
        <v>1</v>
      </c>
      <c r="Q120" s="150" t="str">
        <f ca="1">IF(Main!$AY115&lt;&gt;"#",$P120-Main!$AY115,"#")</f>
        <v>#</v>
      </c>
      <c r="R120" s="35">
        <f>Main!E115*Mask!G$23</f>
        <v>0</v>
      </c>
      <c r="S120" s="35">
        <f>Main!F115*Mask!H$23</f>
        <v>0</v>
      </c>
      <c r="T120" s="35">
        <f>Main!G115*Mask!I$23</f>
        <v>0</v>
      </c>
      <c r="U120" s="35">
        <f>Main!H115*Mask!J$23</f>
        <v>0</v>
      </c>
      <c r="V120" s="35">
        <f>Main!I115*Mask!K$23</f>
        <v>0</v>
      </c>
      <c r="W120" s="35">
        <f>Main!J115*Mask!L$23</f>
        <v>0</v>
      </c>
      <c r="X120" s="35">
        <f>Main!K115*Mask!M$23</f>
        <v>0</v>
      </c>
      <c r="Y120" s="35">
        <f>Main!L115*Mask!N$23</f>
        <v>0</v>
      </c>
      <c r="Z120" s="35">
        <f>Main!M115*Mask!O$23</f>
        <v>0</v>
      </c>
      <c r="AA120" s="35">
        <f>Main!N115*Mask!P$23</f>
        <v>0</v>
      </c>
      <c r="AB120" s="35">
        <f>Main!O115*Mask!Q$23</f>
        <v>0</v>
      </c>
      <c r="AC120" s="35">
        <f>Main!P115*Mask!R$23</f>
        <v>0</v>
      </c>
      <c r="AD120" s="35">
        <f>Main!Q115*Mask!S$23</f>
        <v>0</v>
      </c>
      <c r="AE120" s="35">
        <f>Main!R115*Mask!T$23</f>
        <v>0</v>
      </c>
      <c r="AF120" s="35">
        <f>Main!S115*Mask!U$23</f>
        <v>0</v>
      </c>
      <c r="AG120" s="35">
        <f>Main!T115*Mask!V$23</f>
        <v>0</v>
      </c>
      <c r="AH120" s="35">
        <f>Main!U115*Mask!W$23</f>
        <v>0</v>
      </c>
      <c r="AI120" s="35">
        <f>Main!V115*Mask!X$23</f>
        <v>0</v>
      </c>
      <c r="AJ120" s="35">
        <f>Main!W115*Mask!Y$23</f>
        <v>0</v>
      </c>
      <c r="AK120" s="35">
        <f>Main!X115*Mask!Z$23</f>
        <v>0</v>
      </c>
      <c r="AL120" s="35">
        <f>Main!Y115*Mask!AA$23</f>
        <v>0</v>
      </c>
      <c r="AM120" s="35">
        <f>Main!Z115*Mask!AB$23</f>
        <v>0</v>
      </c>
      <c r="AN120" s="35"/>
      <c r="AO120" s="35">
        <f>IF(OR($A$1&lt;=Main!AA$4,ISBLANK($N120)),0,Main!AA115)</f>
        <v>0</v>
      </c>
      <c r="AP120" s="35">
        <f>IF(OR($A$1&lt;=Main!AB$4,ISBLANK($N120)),0,Main!AB115)</f>
        <v>0</v>
      </c>
      <c r="AQ120" s="35">
        <f>IF(OR($A$1&lt;=Main!AC$4,ISBLANK($N120)),0,Main!AC115)</f>
        <v>0</v>
      </c>
      <c r="AR120" s="35">
        <f>IF(OR($A$1&lt;=Main!AD$4,ISBLANK($N120)),0,Main!AD115)</f>
        <v>0</v>
      </c>
      <c r="AS120" s="35">
        <f>IF(OR($A$1&lt;=Main!AE$4,ISBLANK($N120)),0,Main!AE115)</f>
        <v>0</v>
      </c>
      <c r="AT120" s="35">
        <f>IF(OR($A$1&lt;=Main!AF$4,ISBLANK($N120)),0,Main!AF115)</f>
        <v>0</v>
      </c>
      <c r="AU120" s="35">
        <f>IF(OR($A$1&lt;=Main!AG$4,ISBLANK($N120)),0,Main!AG115)</f>
        <v>0</v>
      </c>
      <c r="AV120" s="35">
        <f>IF(OR($A$1&lt;=Main!AH$4,ISBLANK($N120)),0,Main!AH115)</f>
        <v>0</v>
      </c>
      <c r="AW120" s="35">
        <f>IF(OR($A$1&lt;=Main!AI$4,ISBLANK($N120)),0,Main!AI115)</f>
        <v>0</v>
      </c>
      <c r="AX120" s="35">
        <f>IF(OR($A$1&lt;=Main!AJ$4,ISBLANK($N120)),0,Main!AJ115)</f>
        <v>0</v>
      </c>
      <c r="AY120" s="35">
        <f>IF(OR($A$1&lt;=Main!AK$4,ISBLANK($N120)),0,Main!AK115)</f>
        <v>0</v>
      </c>
      <c r="AZ120" s="35">
        <f>IF(OR($A$1&lt;=Main!AL$4,ISBLANK($N120)),0,Main!AL115)</f>
        <v>0</v>
      </c>
      <c r="BA120" s="35">
        <f>IF(OR($A$1&lt;=Main!AM$4,ISBLANK($N120)),0,Main!AM115)</f>
        <v>0</v>
      </c>
      <c r="BB120" s="35">
        <f>IF(OR($A$1&lt;=Main!AN$4,ISBLANK($N120)),0,Main!AN115)</f>
        <v>0</v>
      </c>
      <c r="BC120" s="35">
        <f>IF(OR($A$1&lt;=Main!AO$4,ISBLANK($N120)),0,Main!AO115)</f>
        <v>0</v>
      </c>
      <c r="BD120" s="35">
        <f>IF(OR($A$1&lt;=Main!AP$4,ISBLANK($N120)),0,Main!AP115)</f>
        <v>0</v>
      </c>
      <c r="BE120" s="35">
        <f>IF(OR($A$1&lt;=Main!AQ$4,ISBLANK($N120)),0,Main!AQ115)</f>
        <v>0</v>
      </c>
      <c r="BF120" s="35">
        <f>IF(OR($A$1&lt;=Main!AR$4,ISBLANK($N120)),0,Main!AR115)</f>
        <v>0</v>
      </c>
      <c r="BG120" s="35">
        <f>IF(OR($A$1&lt;=Main!AS$4,ISBLANK($N120)),0,Main!AS115)</f>
        <v>0</v>
      </c>
      <c r="BH120" s="35">
        <f>IF(OR($A$1&lt;=Main!AT$4,ISBLANK($N120)),0,Main!AT115)</f>
        <v>0</v>
      </c>
      <c r="BI120" s="35">
        <f>IF(OR($A$1&lt;=Main!AU$4,ISBLANK($N120)),0,Main!AU115)</f>
        <v>0</v>
      </c>
      <c r="BJ120" s="35">
        <f>IF(OR($A$1&lt;=Main!AV$4,ISBLANK($N120)),0,Main!AV115)</f>
        <v>0</v>
      </c>
    </row>
    <row r="121" spans="12:62">
      <c r="L121" s="146"/>
      <c r="M121" s="6" t="str">
        <f>Main!$A116&amp;Main!$B116</f>
        <v/>
      </c>
      <c r="N121" s="6" t="str">
        <f>Main!$A116&amp;Main!$B116</f>
        <v/>
      </c>
      <c r="O121" s="145">
        <f t="shared" si="7"/>
        <v>0</v>
      </c>
      <c r="P121" s="150">
        <f t="shared" si="8"/>
        <v>1</v>
      </c>
      <c r="Q121" s="150" t="str">
        <f ca="1">IF(Main!$AY116&lt;&gt;"#",$P121-Main!$AY116,"#")</f>
        <v>#</v>
      </c>
      <c r="R121" s="35">
        <f>Main!E116*Mask!G$23</f>
        <v>0</v>
      </c>
      <c r="S121" s="35">
        <f>Main!F116*Mask!H$23</f>
        <v>0</v>
      </c>
      <c r="T121" s="35">
        <f>Main!G116*Mask!I$23</f>
        <v>0</v>
      </c>
      <c r="U121" s="35">
        <f>Main!H116*Mask!J$23</f>
        <v>0</v>
      </c>
      <c r="V121" s="35">
        <f>Main!I116*Mask!K$23</f>
        <v>0</v>
      </c>
      <c r="W121" s="35">
        <f>Main!J116*Mask!L$23</f>
        <v>0</v>
      </c>
      <c r="X121" s="35">
        <f>Main!K116*Mask!M$23</f>
        <v>0</v>
      </c>
      <c r="Y121" s="35">
        <f>Main!L116*Mask!N$23</f>
        <v>0</v>
      </c>
      <c r="Z121" s="35">
        <f>Main!M116*Mask!O$23</f>
        <v>0</v>
      </c>
      <c r="AA121" s="35">
        <f>Main!N116*Mask!P$23</f>
        <v>0</v>
      </c>
      <c r="AB121" s="35">
        <f>Main!O116*Mask!Q$23</f>
        <v>0</v>
      </c>
      <c r="AC121" s="35">
        <f>Main!P116*Mask!R$23</f>
        <v>0</v>
      </c>
      <c r="AD121" s="35">
        <f>Main!Q116*Mask!S$23</f>
        <v>0</v>
      </c>
      <c r="AE121" s="35">
        <f>Main!R116*Mask!T$23</f>
        <v>0</v>
      </c>
      <c r="AF121" s="35">
        <f>Main!S116*Mask!U$23</f>
        <v>0</v>
      </c>
      <c r="AG121" s="35">
        <f>Main!T116*Mask!V$23</f>
        <v>0</v>
      </c>
      <c r="AH121" s="35">
        <f>Main!U116*Mask!W$23</f>
        <v>0</v>
      </c>
      <c r="AI121" s="35">
        <f>Main!V116*Mask!X$23</f>
        <v>0</v>
      </c>
      <c r="AJ121" s="35">
        <f>Main!W116*Mask!Y$23</f>
        <v>0</v>
      </c>
      <c r="AK121" s="35">
        <f>Main!X116*Mask!Z$23</f>
        <v>0</v>
      </c>
      <c r="AL121" s="35">
        <f>Main!Y116*Mask!AA$23</f>
        <v>0</v>
      </c>
      <c r="AM121" s="35">
        <f>Main!Z116*Mask!AB$23</f>
        <v>0</v>
      </c>
      <c r="AN121" s="35"/>
      <c r="AO121" s="35">
        <f>IF(OR($A$1&lt;=Main!AA$4,ISBLANK($N121)),0,Main!AA116)</f>
        <v>0</v>
      </c>
      <c r="AP121" s="35">
        <f>IF(OR($A$1&lt;=Main!AB$4,ISBLANK($N121)),0,Main!AB116)</f>
        <v>0</v>
      </c>
      <c r="AQ121" s="35">
        <f>IF(OR($A$1&lt;=Main!AC$4,ISBLANK($N121)),0,Main!AC116)</f>
        <v>0</v>
      </c>
      <c r="AR121" s="35">
        <f>IF(OR($A$1&lt;=Main!AD$4,ISBLANK($N121)),0,Main!AD116)</f>
        <v>0</v>
      </c>
      <c r="AS121" s="35">
        <f>IF(OR($A$1&lt;=Main!AE$4,ISBLANK($N121)),0,Main!AE116)</f>
        <v>0</v>
      </c>
      <c r="AT121" s="35">
        <f>IF(OR($A$1&lt;=Main!AF$4,ISBLANK($N121)),0,Main!AF116)</f>
        <v>0</v>
      </c>
      <c r="AU121" s="35">
        <f>IF(OR($A$1&lt;=Main!AG$4,ISBLANK($N121)),0,Main!AG116)</f>
        <v>0</v>
      </c>
      <c r="AV121" s="35">
        <f>IF(OR($A$1&lt;=Main!AH$4,ISBLANK($N121)),0,Main!AH116)</f>
        <v>0</v>
      </c>
      <c r="AW121" s="35">
        <f>IF(OR($A$1&lt;=Main!AI$4,ISBLANK($N121)),0,Main!AI116)</f>
        <v>0</v>
      </c>
      <c r="AX121" s="35">
        <f>IF(OR($A$1&lt;=Main!AJ$4,ISBLANK($N121)),0,Main!AJ116)</f>
        <v>0</v>
      </c>
      <c r="AY121" s="35">
        <f>IF(OR($A$1&lt;=Main!AK$4,ISBLANK($N121)),0,Main!AK116)</f>
        <v>0</v>
      </c>
      <c r="AZ121" s="35">
        <f>IF(OR($A$1&lt;=Main!AL$4,ISBLANK($N121)),0,Main!AL116)</f>
        <v>0</v>
      </c>
      <c r="BA121" s="35">
        <f>IF(OR($A$1&lt;=Main!AM$4,ISBLANK($N121)),0,Main!AM116)</f>
        <v>0</v>
      </c>
      <c r="BB121" s="35">
        <f>IF(OR($A$1&lt;=Main!AN$4,ISBLANK($N121)),0,Main!AN116)</f>
        <v>0</v>
      </c>
      <c r="BC121" s="35">
        <f>IF(OR($A$1&lt;=Main!AO$4,ISBLANK($N121)),0,Main!AO116)</f>
        <v>0</v>
      </c>
      <c r="BD121" s="35">
        <f>IF(OR($A$1&lt;=Main!AP$4,ISBLANK($N121)),0,Main!AP116)</f>
        <v>0</v>
      </c>
      <c r="BE121" s="35">
        <f>IF(OR($A$1&lt;=Main!AQ$4,ISBLANK($N121)),0,Main!AQ116)</f>
        <v>0</v>
      </c>
      <c r="BF121" s="35">
        <f>IF(OR($A$1&lt;=Main!AR$4,ISBLANK($N121)),0,Main!AR116)</f>
        <v>0</v>
      </c>
      <c r="BG121" s="35">
        <f>IF(OR($A$1&lt;=Main!AS$4,ISBLANK($N121)),0,Main!AS116)</f>
        <v>0</v>
      </c>
      <c r="BH121" s="35">
        <f>IF(OR($A$1&lt;=Main!AT$4,ISBLANK($N121)),0,Main!AT116)</f>
        <v>0</v>
      </c>
      <c r="BI121" s="35">
        <f>IF(OR($A$1&lt;=Main!AU$4,ISBLANK($N121)),0,Main!AU116)</f>
        <v>0</v>
      </c>
      <c r="BJ121" s="35">
        <f>IF(OR($A$1&lt;=Main!AV$4,ISBLANK($N121)),0,Main!AV116)</f>
        <v>0</v>
      </c>
    </row>
    <row r="122" spans="12:62">
      <c r="M122" s="6" t="str">
        <f>Main!$A117&amp;Main!$B117</f>
        <v/>
      </c>
      <c r="N122" s="6" t="str">
        <f>Main!$A117&amp;Main!$B117</f>
        <v/>
      </c>
      <c r="O122" s="145">
        <f t="shared" si="7"/>
        <v>0</v>
      </c>
      <c r="P122" s="150">
        <f t="shared" si="8"/>
        <v>1</v>
      </c>
      <c r="Q122" s="150" t="str">
        <f ca="1">IF(Main!$AY117&lt;&gt;"#",$P122-Main!$AY117,"#")</f>
        <v>#</v>
      </c>
      <c r="R122" s="35">
        <f>Main!E117*Mask!G$23</f>
        <v>0</v>
      </c>
      <c r="S122" s="35">
        <f>Main!F117*Mask!H$23</f>
        <v>0</v>
      </c>
      <c r="T122" s="35">
        <f>Main!G117*Mask!I$23</f>
        <v>0</v>
      </c>
      <c r="U122" s="35">
        <f>Main!H117*Mask!J$23</f>
        <v>0</v>
      </c>
      <c r="V122" s="35">
        <f>Main!I117*Mask!K$23</f>
        <v>0</v>
      </c>
      <c r="W122" s="35">
        <f>Main!J117*Mask!L$23</f>
        <v>0</v>
      </c>
      <c r="X122" s="35">
        <f>Main!K117*Mask!M$23</f>
        <v>0</v>
      </c>
      <c r="Y122" s="35">
        <f>Main!L117*Mask!N$23</f>
        <v>0</v>
      </c>
      <c r="Z122" s="35">
        <f>Main!M117*Mask!O$23</f>
        <v>0</v>
      </c>
      <c r="AA122" s="35">
        <f>Main!N117*Mask!P$23</f>
        <v>0</v>
      </c>
      <c r="AB122" s="35">
        <f>Main!O117*Mask!Q$23</f>
        <v>0</v>
      </c>
      <c r="AC122" s="35">
        <f>Main!P117*Mask!R$23</f>
        <v>0</v>
      </c>
      <c r="AD122" s="35">
        <f>Main!Q117*Mask!S$23</f>
        <v>0</v>
      </c>
      <c r="AE122" s="35">
        <f>Main!R117*Mask!T$23</f>
        <v>0</v>
      </c>
      <c r="AF122" s="35">
        <f>Main!S117*Mask!U$23</f>
        <v>0</v>
      </c>
      <c r="AG122" s="35">
        <f>Main!T117*Mask!V$23</f>
        <v>0</v>
      </c>
      <c r="AH122" s="35">
        <f>Main!U117*Mask!W$23</f>
        <v>0</v>
      </c>
      <c r="AI122" s="35">
        <f>Main!V117*Mask!X$23</f>
        <v>0</v>
      </c>
      <c r="AJ122" s="35">
        <f>Main!W117*Mask!Y$23</f>
        <v>0</v>
      </c>
      <c r="AK122" s="35">
        <f>Main!X117*Mask!Z$23</f>
        <v>0</v>
      </c>
      <c r="AL122" s="35">
        <f>Main!Y117*Mask!AA$23</f>
        <v>0</v>
      </c>
      <c r="AM122" s="35">
        <f>Main!Z117*Mask!AB$23</f>
        <v>0</v>
      </c>
      <c r="AN122" s="35"/>
      <c r="AO122" s="35">
        <f>IF(OR($A$1&lt;=Main!AA$4,ISBLANK($N122)),0,Main!AA117)</f>
        <v>0</v>
      </c>
      <c r="AP122" s="35">
        <f>IF(OR($A$1&lt;=Main!AB$4,ISBLANK($N122)),0,Main!AB117)</f>
        <v>0</v>
      </c>
      <c r="AQ122" s="35">
        <f>IF(OR($A$1&lt;=Main!AC$4,ISBLANK($N122)),0,Main!AC117)</f>
        <v>0</v>
      </c>
      <c r="AR122" s="35">
        <f>IF(OR($A$1&lt;=Main!AD$4,ISBLANK($N122)),0,Main!AD117)</f>
        <v>0</v>
      </c>
      <c r="AS122" s="35">
        <f>IF(OR($A$1&lt;=Main!AE$4,ISBLANK($N122)),0,Main!AE117)</f>
        <v>0</v>
      </c>
      <c r="AT122" s="35">
        <f>IF(OR($A$1&lt;=Main!AF$4,ISBLANK($N122)),0,Main!AF117)</f>
        <v>0</v>
      </c>
      <c r="AU122" s="35">
        <f>IF(OR($A$1&lt;=Main!AG$4,ISBLANK($N122)),0,Main!AG117)</f>
        <v>0</v>
      </c>
      <c r="AV122" s="35">
        <f>IF(OR($A$1&lt;=Main!AH$4,ISBLANK($N122)),0,Main!AH117)</f>
        <v>0</v>
      </c>
      <c r="AW122" s="35">
        <f>IF(OR($A$1&lt;=Main!AI$4,ISBLANK($N122)),0,Main!AI117)</f>
        <v>0</v>
      </c>
      <c r="AX122" s="35">
        <f>IF(OR($A$1&lt;=Main!AJ$4,ISBLANK($N122)),0,Main!AJ117)</f>
        <v>0</v>
      </c>
      <c r="AY122" s="35">
        <f>IF(OR($A$1&lt;=Main!AK$4,ISBLANK($N122)),0,Main!AK117)</f>
        <v>0</v>
      </c>
      <c r="AZ122" s="35">
        <f>IF(OR($A$1&lt;=Main!AL$4,ISBLANK($N122)),0,Main!AL117)</f>
        <v>0</v>
      </c>
      <c r="BA122" s="35">
        <f>IF(OR($A$1&lt;=Main!AM$4,ISBLANK($N122)),0,Main!AM117)</f>
        <v>0</v>
      </c>
      <c r="BB122" s="35">
        <f>IF(OR($A$1&lt;=Main!AN$4,ISBLANK($N122)),0,Main!AN117)</f>
        <v>0</v>
      </c>
      <c r="BC122" s="35">
        <f>IF(OR($A$1&lt;=Main!AO$4,ISBLANK($N122)),0,Main!AO117)</f>
        <v>0</v>
      </c>
      <c r="BD122" s="35">
        <f>IF(OR($A$1&lt;=Main!AP$4,ISBLANK($N122)),0,Main!AP117)</f>
        <v>0</v>
      </c>
      <c r="BE122" s="35">
        <f>IF(OR($A$1&lt;=Main!AQ$4,ISBLANK($N122)),0,Main!AQ117)</f>
        <v>0</v>
      </c>
      <c r="BF122" s="35">
        <f>IF(OR($A$1&lt;=Main!AR$4,ISBLANK($N122)),0,Main!AR117)</f>
        <v>0</v>
      </c>
      <c r="BG122" s="35">
        <f>IF(OR($A$1&lt;=Main!AS$4,ISBLANK($N122)),0,Main!AS117)</f>
        <v>0</v>
      </c>
      <c r="BH122" s="35">
        <f>IF(OR($A$1&lt;=Main!AT$4,ISBLANK($N122)),0,Main!AT117)</f>
        <v>0</v>
      </c>
      <c r="BI122" s="35">
        <f>IF(OR($A$1&lt;=Main!AU$4,ISBLANK($N122)),0,Main!AU117)</f>
        <v>0</v>
      </c>
      <c r="BJ122" s="35">
        <f>IF(OR($A$1&lt;=Main!AV$4,ISBLANK($N122)),0,Main!AV117)</f>
        <v>0</v>
      </c>
    </row>
    <row r="123" spans="12:62">
      <c r="M123" s="6" t="str">
        <f>Main!$A118&amp;Main!$B118</f>
        <v/>
      </c>
      <c r="N123" s="6" t="str">
        <f>Main!$A118&amp;Main!$B118</f>
        <v/>
      </c>
      <c r="O123" s="145">
        <f t="shared" si="7"/>
        <v>0</v>
      </c>
      <c r="P123" s="150">
        <f t="shared" si="8"/>
        <v>1</v>
      </c>
      <c r="Q123" s="150" t="str">
        <f ca="1">IF(Main!$AY118&lt;&gt;"#",$P123-Main!$AY118,"#")</f>
        <v>#</v>
      </c>
      <c r="R123" s="35">
        <f>Main!E118*Mask!G$23</f>
        <v>0</v>
      </c>
      <c r="S123" s="35">
        <f>Main!F118*Mask!H$23</f>
        <v>0</v>
      </c>
      <c r="T123" s="35">
        <f>Main!G118*Mask!I$23</f>
        <v>0</v>
      </c>
      <c r="U123" s="35">
        <f>Main!H118*Mask!J$23</f>
        <v>0</v>
      </c>
      <c r="V123" s="35">
        <f>Main!I118*Mask!K$23</f>
        <v>0</v>
      </c>
      <c r="W123" s="35">
        <f>Main!J118*Mask!L$23</f>
        <v>0</v>
      </c>
      <c r="X123" s="35">
        <f>Main!K118*Mask!M$23</f>
        <v>0</v>
      </c>
      <c r="Y123" s="35">
        <f>Main!L118*Mask!N$23</f>
        <v>0</v>
      </c>
      <c r="Z123" s="35">
        <f>Main!M118*Mask!O$23</f>
        <v>0</v>
      </c>
      <c r="AA123" s="35">
        <f>Main!N118*Mask!P$23</f>
        <v>0</v>
      </c>
      <c r="AB123" s="35">
        <f>Main!O118*Mask!Q$23</f>
        <v>0</v>
      </c>
      <c r="AC123" s="35">
        <f>Main!P118*Mask!R$23</f>
        <v>0</v>
      </c>
      <c r="AD123" s="35">
        <f>Main!Q118*Mask!S$23</f>
        <v>0</v>
      </c>
      <c r="AE123" s="35">
        <f>Main!R118*Mask!T$23</f>
        <v>0</v>
      </c>
      <c r="AF123" s="35">
        <f>Main!S118*Mask!U$23</f>
        <v>0</v>
      </c>
      <c r="AG123" s="35">
        <f>Main!T118*Mask!V$23</f>
        <v>0</v>
      </c>
      <c r="AH123" s="35">
        <f>Main!U118*Mask!W$23</f>
        <v>0</v>
      </c>
      <c r="AI123" s="35">
        <f>Main!V118*Mask!X$23</f>
        <v>0</v>
      </c>
      <c r="AJ123" s="35">
        <f>Main!W118*Mask!Y$23</f>
        <v>0</v>
      </c>
      <c r="AK123" s="35">
        <f>Main!X118*Mask!Z$23</f>
        <v>0</v>
      </c>
      <c r="AL123" s="35">
        <f>Main!Y118*Mask!AA$23</f>
        <v>0</v>
      </c>
      <c r="AM123" s="35">
        <f>Main!Z118*Mask!AB$23</f>
        <v>0</v>
      </c>
      <c r="AN123" s="35"/>
      <c r="AO123" s="35">
        <f>IF(OR($A$1&lt;=Main!AA$4,ISBLANK($N123)),0,Main!AA118)</f>
        <v>0</v>
      </c>
      <c r="AP123" s="35">
        <f>IF(OR($A$1&lt;=Main!AB$4,ISBLANK($N123)),0,Main!AB118)</f>
        <v>0</v>
      </c>
      <c r="AQ123" s="35">
        <f>IF(OR($A$1&lt;=Main!AC$4,ISBLANK($N123)),0,Main!AC118)</f>
        <v>0</v>
      </c>
      <c r="AR123" s="35">
        <f>IF(OR($A$1&lt;=Main!AD$4,ISBLANK($N123)),0,Main!AD118)</f>
        <v>0</v>
      </c>
      <c r="AS123" s="35">
        <f>IF(OR($A$1&lt;=Main!AE$4,ISBLANK($N123)),0,Main!AE118)</f>
        <v>0</v>
      </c>
      <c r="AT123" s="35">
        <f>IF(OR($A$1&lt;=Main!AF$4,ISBLANK($N123)),0,Main!AF118)</f>
        <v>0</v>
      </c>
      <c r="AU123" s="35">
        <f>IF(OR($A$1&lt;=Main!AG$4,ISBLANK($N123)),0,Main!AG118)</f>
        <v>0</v>
      </c>
      <c r="AV123" s="35">
        <f>IF(OR($A$1&lt;=Main!AH$4,ISBLANK($N123)),0,Main!AH118)</f>
        <v>0</v>
      </c>
      <c r="AW123" s="35">
        <f>IF(OR($A$1&lt;=Main!AI$4,ISBLANK($N123)),0,Main!AI118)</f>
        <v>0</v>
      </c>
      <c r="AX123" s="35">
        <f>IF(OR($A$1&lt;=Main!AJ$4,ISBLANK($N123)),0,Main!AJ118)</f>
        <v>0</v>
      </c>
      <c r="AY123" s="35">
        <f>IF(OR($A$1&lt;=Main!AK$4,ISBLANK($N123)),0,Main!AK118)</f>
        <v>0</v>
      </c>
      <c r="AZ123" s="35">
        <f>IF(OR($A$1&lt;=Main!AL$4,ISBLANK($N123)),0,Main!AL118)</f>
        <v>0</v>
      </c>
      <c r="BA123" s="35">
        <f>IF(OR($A$1&lt;=Main!AM$4,ISBLANK($N123)),0,Main!AM118)</f>
        <v>0</v>
      </c>
      <c r="BB123" s="35">
        <f>IF(OR($A$1&lt;=Main!AN$4,ISBLANK($N123)),0,Main!AN118)</f>
        <v>0</v>
      </c>
      <c r="BC123" s="35">
        <f>IF(OR($A$1&lt;=Main!AO$4,ISBLANK($N123)),0,Main!AO118)</f>
        <v>0</v>
      </c>
      <c r="BD123" s="35">
        <f>IF(OR($A$1&lt;=Main!AP$4,ISBLANK($N123)),0,Main!AP118)</f>
        <v>0</v>
      </c>
      <c r="BE123" s="35">
        <f>IF(OR($A$1&lt;=Main!AQ$4,ISBLANK($N123)),0,Main!AQ118)</f>
        <v>0</v>
      </c>
      <c r="BF123" s="35">
        <f>IF(OR($A$1&lt;=Main!AR$4,ISBLANK($N123)),0,Main!AR118)</f>
        <v>0</v>
      </c>
      <c r="BG123" s="35">
        <f>IF(OR($A$1&lt;=Main!AS$4,ISBLANK($N123)),0,Main!AS118)</f>
        <v>0</v>
      </c>
      <c r="BH123" s="35">
        <f>IF(OR($A$1&lt;=Main!AT$4,ISBLANK($N123)),0,Main!AT118)</f>
        <v>0</v>
      </c>
      <c r="BI123" s="35">
        <f>IF(OR($A$1&lt;=Main!AU$4,ISBLANK($N123)),0,Main!AU118)</f>
        <v>0</v>
      </c>
      <c r="BJ123" s="35">
        <f>IF(OR($A$1&lt;=Main!AV$4,ISBLANK($N123)),0,Main!AV118)</f>
        <v>0</v>
      </c>
    </row>
    <row r="124" spans="12:62">
      <c r="M124" s="6" t="str">
        <f>Main!$A119&amp;Main!$B119</f>
        <v/>
      </c>
      <c r="N124" s="6" t="str">
        <f>Main!$A119&amp;Main!$B119</f>
        <v/>
      </c>
      <c r="O124" s="145">
        <f t="shared" si="7"/>
        <v>0</v>
      </c>
      <c r="P124" s="150">
        <f t="shared" si="8"/>
        <v>1</v>
      </c>
      <c r="Q124" s="150" t="str">
        <f ca="1">IF(Main!$AY119&lt;&gt;"#",$P124-Main!$AY119,"#")</f>
        <v>#</v>
      </c>
      <c r="R124" s="35">
        <f>Main!E119*Mask!G$23</f>
        <v>0</v>
      </c>
      <c r="S124" s="35">
        <f>Main!F119*Mask!H$23</f>
        <v>0</v>
      </c>
      <c r="T124" s="35">
        <f>Main!G119*Mask!I$23</f>
        <v>0</v>
      </c>
      <c r="U124" s="35">
        <f>Main!H119*Mask!J$23</f>
        <v>0</v>
      </c>
      <c r="V124" s="35">
        <f>Main!I119*Mask!K$23</f>
        <v>0</v>
      </c>
      <c r="W124" s="35">
        <f>Main!J119*Mask!L$23</f>
        <v>0</v>
      </c>
      <c r="X124" s="35">
        <f>Main!K119*Mask!M$23</f>
        <v>0</v>
      </c>
      <c r="Y124" s="35">
        <f>Main!L119*Mask!N$23</f>
        <v>0</v>
      </c>
      <c r="Z124" s="35">
        <f>Main!M119*Mask!O$23</f>
        <v>0</v>
      </c>
      <c r="AA124" s="35">
        <f>Main!N119*Mask!P$23</f>
        <v>0</v>
      </c>
      <c r="AB124" s="35">
        <f>Main!O119*Mask!Q$23</f>
        <v>0</v>
      </c>
      <c r="AC124" s="35">
        <f>Main!P119*Mask!R$23</f>
        <v>0</v>
      </c>
      <c r="AD124" s="35">
        <f>Main!Q119*Mask!S$23</f>
        <v>0</v>
      </c>
      <c r="AE124" s="35">
        <f>Main!R119*Mask!T$23</f>
        <v>0</v>
      </c>
      <c r="AF124" s="35">
        <f>Main!S119*Mask!U$23</f>
        <v>0</v>
      </c>
      <c r="AG124" s="35">
        <f>Main!T119*Mask!V$23</f>
        <v>0</v>
      </c>
      <c r="AH124" s="35">
        <f>Main!U119*Mask!W$23</f>
        <v>0</v>
      </c>
      <c r="AI124" s="35">
        <f>Main!V119*Mask!X$23</f>
        <v>0</v>
      </c>
      <c r="AJ124" s="35">
        <f>Main!W119*Mask!Y$23</f>
        <v>0</v>
      </c>
      <c r="AK124" s="35">
        <f>Main!X119*Mask!Z$23</f>
        <v>0</v>
      </c>
      <c r="AL124" s="35">
        <f>Main!Y119*Mask!AA$23</f>
        <v>0</v>
      </c>
      <c r="AM124" s="35">
        <f>Main!Z119*Mask!AB$23</f>
        <v>0</v>
      </c>
      <c r="AN124" s="35"/>
      <c r="AO124" s="35">
        <f>IF(OR($A$1&lt;=Main!AA$4,ISBLANK($N124)),0,Main!AA119)</f>
        <v>0</v>
      </c>
      <c r="AP124" s="35">
        <f>IF(OR($A$1&lt;=Main!AB$4,ISBLANK($N124)),0,Main!AB119)</f>
        <v>0</v>
      </c>
      <c r="AQ124" s="35">
        <f>IF(OR($A$1&lt;=Main!AC$4,ISBLANK($N124)),0,Main!AC119)</f>
        <v>0</v>
      </c>
      <c r="AR124" s="35">
        <f>IF(OR($A$1&lt;=Main!AD$4,ISBLANK($N124)),0,Main!AD119)</f>
        <v>0</v>
      </c>
      <c r="AS124" s="35">
        <f>IF(OR($A$1&lt;=Main!AE$4,ISBLANK($N124)),0,Main!AE119)</f>
        <v>0</v>
      </c>
      <c r="AT124" s="35">
        <f>IF(OR($A$1&lt;=Main!AF$4,ISBLANK($N124)),0,Main!AF119)</f>
        <v>0</v>
      </c>
      <c r="AU124" s="35">
        <f>IF(OR($A$1&lt;=Main!AG$4,ISBLANK($N124)),0,Main!AG119)</f>
        <v>0</v>
      </c>
      <c r="AV124" s="35">
        <f>IF(OR($A$1&lt;=Main!AH$4,ISBLANK($N124)),0,Main!AH119)</f>
        <v>0</v>
      </c>
      <c r="AW124" s="35">
        <f>IF(OR($A$1&lt;=Main!AI$4,ISBLANK($N124)),0,Main!AI119)</f>
        <v>0</v>
      </c>
      <c r="AX124" s="35">
        <f>IF(OR($A$1&lt;=Main!AJ$4,ISBLANK($N124)),0,Main!AJ119)</f>
        <v>0</v>
      </c>
      <c r="AY124" s="35">
        <f>IF(OR($A$1&lt;=Main!AK$4,ISBLANK($N124)),0,Main!AK119)</f>
        <v>0</v>
      </c>
      <c r="AZ124" s="35">
        <f>IF(OR($A$1&lt;=Main!AL$4,ISBLANK($N124)),0,Main!AL119)</f>
        <v>0</v>
      </c>
      <c r="BA124" s="35">
        <f>IF(OR($A$1&lt;=Main!AM$4,ISBLANK($N124)),0,Main!AM119)</f>
        <v>0</v>
      </c>
      <c r="BB124" s="35">
        <f>IF(OR($A$1&lt;=Main!AN$4,ISBLANK($N124)),0,Main!AN119)</f>
        <v>0</v>
      </c>
      <c r="BC124" s="35">
        <f>IF(OR($A$1&lt;=Main!AO$4,ISBLANK($N124)),0,Main!AO119)</f>
        <v>0</v>
      </c>
      <c r="BD124" s="35">
        <f>IF(OR($A$1&lt;=Main!AP$4,ISBLANK($N124)),0,Main!AP119)</f>
        <v>0</v>
      </c>
      <c r="BE124" s="35">
        <f>IF(OR($A$1&lt;=Main!AQ$4,ISBLANK($N124)),0,Main!AQ119)</f>
        <v>0</v>
      </c>
      <c r="BF124" s="35">
        <f>IF(OR($A$1&lt;=Main!AR$4,ISBLANK($N124)),0,Main!AR119)</f>
        <v>0</v>
      </c>
      <c r="BG124" s="35">
        <f>IF(OR($A$1&lt;=Main!AS$4,ISBLANK($N124)),0,Main!AS119)</f>
        <v>0</v>
      </c>
      <c r="BH124" s="35">
        <f>IF(OR($A$1&lt;=Main!AT$4,ISBLANK($N124)),0,Main!AT119)</f>
        <v>0</v>
      </c>
      <c r="BI124" s="35">
        <f>IF(OR($A$1&lt;=Main!AU$4,ISBLANK($N124)),0,Main!AU119)</f>
        <v>0</v>
      </c>
      <c r="BJ124" s="35">
        <f>IF(OR($A$1&lt;=Main!AV$4,ISBLANK($N124)),0,Main!AV119)</f>
        <v>0</v>
      </c>
    </row>
    <row r="125" spans="12:62">
      <c r="M125" s="6" t="str">
        <f>Main!$A120&amp;Main!$B120</f>
        <v/>
      </c>
      <c r="N125" s="6" t="str">
        <f>Main!$A120&amp;Main!$B120</f>
        <v/>
      </c>
      <c r="O125" s="145">
        <f t="shared" si="7"/>
        <v>0</v>
      </c>
      <c r="P125" s="150">
        <f t="shared" si="8"/>
        <v>1</v>
      </c>
      <c r="Q125" s="150" t="str">
        <f ca="1">IF(Main!$AY120&lt;&gt;"#",$P125-Main!$AY120,"#")</f>
        <v>#</v>
      </c>
      <c r="R125" s="35">
        <f>Main!E120*Mask!G$23</f>
        <v>0</v>
      </c>
      <c r="S125" s="35">
        <f>Main!F120*Mask!H$23</f>
        <v>0</v>
      </c>
      <c r="T125" s="35">
        <f>Main!G120*Mask!I$23</f>
        <v>0</v>
      </c>
      <c r="U125" s="35">
        <f>Main!H120*Mask!J$23</f>
        <v>0</v>
      </c>
      <c r="V125" s="35">
        <f>Main!I120*Mask!K$23</f>
        <v>0</v>
      </c>
      <c r="W125" s="35">
        <f>Main!J120*Mask!L$23</f>
        <v>0</v>
      </c>
      <c r="X125" s="35">
        <f>Main!K120*Mask!M$23</f>
        <v>0</v>
      </c>
      <c r="Y125" s="35">
        <f>Main!L120*Mask!N$23</f>
        <v>0</v>
      </c>
      <c r="Z125" s="35">
        <f>Main!M120*Mask!O$23</f>
        <v>0</v>
      </c>
      <c r="AA125" s="35">
        <f>Main!N120*Mask!P$23</f>
        <v>0</v>
      </c>
      <c r="AB125" s="35">
        <f>Main!O120*Mask!Q$23</f>
        <v>0</v>
      </c>
      <c r="AC125" s="35">
        <f>Main!P120*Mask!R$23</f>
        <v>0</v>
      </c>
      <c r="AD125" s="35">
        <f>Main!Q120*Mask!S$23</f>
        <v>0</v>
      </c>
      <c r="AE125" s="35">
        <f>Main!R120*Mask!T$23</f>
        <v>0</v>
      </c>
      <c r="AF125" s="35">
        <f>Main!S120*Mask!U$23</f>
        <v>0</v>
      </c>
      <c r="AG125" s="35">
        <f>Main!T120*Mask!V$23</f>
        <v>0</v>
      </c>
      <c r="AH125" s="35">
        <f>Main!U120*Mask!W$23</f>
        <v>0</v>
      </c>
      <c r="AI125" s="35">
        <f>Main!V120*Mask!X$23</f>
        <v>0</v>
      </c>
      <c r="AJ125" s="35">
        <f>Main!W120*Mask!Y$23</f>
        <v>0</v>
      </c>
      <c r="AK125" s="35">
        <f>Main!X120*Mask!Z$23</f>
        <v>0</v>
      </c>
      <c r="AL125" s="35">
        <f>Main!Y120*Mask!AA$23</f>
        <v>0</v>
      </c>
      <c r="AM125" s="35">
        <f>Main!Z120*Mask!AB$23</f>
        <v>0</v>
      </c>
      <c r="AN125" s="35"/>
      <c r="AO125" s="35">
        <f>IF(OR($A$1&lt;=Main!AA$4,ISBLANK($N125)),0,Main!AA120)</f>
        <v>0</v>
      </c>
      <c r="AP125" s="35">
        <f>IF(OR($A$1&lt;=Main!AB$4,ISBLANK($N125)),0,Main!AB120)</f>
        <v>0</v>
      </c>
      <c r="AQ125" s="35">
        <f>IF(OR($A$1&lt;=Main!AC$4,ISBLANK($N125)),0,Main!AC120)</f>
        <v>0</v>
      </c>
      <c r="AR125" s="35">
        <f>IF(OR($A$1&lt;=Main!AD$4,ISBLANK($N125)),0,Main!AD120)</f>
        <v>0</v>
      </c>
      <c r="AS125" s="35">
        <f>IF(OR($A$1&lt;=Main!AE$4,ISBLANK($N125)),0,Main!AE120)</f>
        <v>0</v>
      </c>
      <c r="AT125" s="35">
        <f>IF(OR($A$1&lt;=Main!AF$4,ISBLANK($N125)),0,Main!AF120)</f>
        <v>0</v>
      </c>
      <c r="AU125" s="35">
        <f>IF(OR($A$1&lt;=Main!AG$4,ISBLANK($N125)),0,Main!AG120)</f>
        <v>0</v>
      </c>
      <c r="AV125" s="35">
        <f>IF(OR($A$1&lt;=Main!AH$4,ISBLANK($N125)),0,Main!AH120)</f>
        <v>0</v>
      </c>
      <c r="AW125" s="35">
        <f>IF(OR($A$1&lt;=Main!AI$4,ISBLANK($N125)),0,Main!AI120)</f>
        <v>0</v>
      </c>
      <c r="AX125" s="35">
        <f>IF(OR($A$1&lt;=Main!AJ$4,ISBLANK($N125)),0,Main!AJ120)</f>
        <v>0</v>
      </c>
      <c r="AY125" s="35">
        <f>IF(OR($A$1&lt;=Main!AK$4,ISBLANK($N125)),0,Main!AK120)</f>
        <v>0</v>
      </c>
      <c r="AZ125" s="35">
        <f>IF(OR($A$1&lt;=Main!AL$4,ISBLANK($N125)),0,Main!AL120)</f>
        <v>0</v>
      </c>
      <c r="BA125" s="35">
        <f>IF(OR($A$1&lt;=Main!AM$4,ISBLANK($N125)),0,Main!AM120)</f>
        <v>0</v>
      </c>
      <c r="BB125" s="35">
        <f>IF(OR($A$1&lt;=Main!AN$4,ISBLANK($N125)),0,Main!AN120)</f>
        <v>0</v>
      </c>
      <c r="BC125" s="35">
        <f>IF(OR($A$1&lt;=Main!AO$4,ISBLANK($N125)),0,Main!AO120)</f>
        <v>0</v>
      </c>
      <c r="BD125" s="35">
        <f>IF(OR($A$1&lt;=Main!AP$4,ISBLANK($N125)),0,Main!AP120)</f>
        <v>0</v>
      </c>
      <c r="BE125" s="35">
        <f>IF(OR($A$1&lt;=Main!AQ$4,ISBLANK($N125)),0,Main!AQ120)</f>
        <v>0</v>
      </c>
      <c r="BF125" s="35">
        <f>IF(OR($A$1&lt;=Main!AR$4,ISBLANK($N125)),0,Main!AR120)</f>
        <v>0</v>
      </c>
      <c r="BG125" s="35">
        <f>IF(OR($A$1&lt;=Main!AS$4,ISBLANK($N125)),0,Main!AS120)</f>
        <v>0</v>
      </c>
      <c r="BH125" s="35">
        <f>IF(OR($A$1&lt;=Main!AT$4,ISBLANK($N125)),0,Main!AT120)</f>
        <v>0</v>
      </c>
      <c r="BI125" s="35">
        <f>IF(OR($A$1&lt;=Main!AU$4,ISBLANK($N125)),0,Main!AU120)</f>
        <v>0</v>
      </c>
      <c r="BJ125" s="35">
        <f>IF(OR($A$1&lt;=Main!AV$4,ISBLANK($N125)),0,Main!AV120)</f>
        <v>0</v>
      </c>
    </row>
    <row r="126" spans="12:62">
      <c r="M126" s="6" t="str">
        <f>Main!$A121&amp;Main!$B121</f>
        <v/>
      </c>
      <c r="N126" s="6" t="str">
        <f>Main!$A121&amp;Main!$B121</f>
        <v/>
      </c>
      <c r="O126" s="145">
        <f t="shared" si="7"/>
        <v>0</v>
      </c>
      <c r="P126" s="150">
        <f t="shared" si="8"/>
        <v>1</v>
      </c>
      <c r="Q126" s="150" t="str">
        <f ca="1">IF(Main!$AY121&lt;&gt;"#",$P126-Main!$AY121,"#")</f>
        <v>#</v>
      </c>
      <c r="R126" s="35">
        <f>Main!E121*Mask!G$23</f>
        <v>0</v>
      </c>
      <c r="S126" s="35">
        <f>Main!F121*Mask!H$23</f>
        <v>0</v>
      </c>
      <c r="T126" s="35">
        <f>Main!G121*Mask!I$23</f>
        <v>0</v>
      </c>
      <c r="U126" s="35">
        <f>Main!H121*Mask!J$23</f>
        <v>0</v>
      </c>
      <c r="V126" s="35">
        <f>Main!I121*Mask!K$23</f>
        <v>0</v>
      </c>
      <c r="W126" s="35">
        <f>Main!J121*Mask!L$23</f>
        <v>0</v>
      </c>
      <c r="X126" s="35">
        <f>Main!K121*Mask!M$23</f>
        <v>0</v>
      </c>
      <c r="Y126" s="35">
        <f>Main!L121*Mask!N$23</f>
        <v>0</v>
      </c>
      <c r="Z126" s="35">
        <f>Main!M121*Mask!O$23</f>
        <v>0</v>
      </c>
      <c r="AA126" s="35">
        <f>Main!N121*Mask!P$23</f>
        <v>0</v>
      </c>
      <c r="AB126" s="35">
        <f>Main!O121*Mask!Q$23</f>
        <v>0</v>
      </c>
      <c r="AC126" s="35">
        <f>Main!P121*Mask!R$23</f>
        <v>0</v>
      </c>
      <c r="AD126" s="35">
        <f>Main!Q121*Mask!S$23</f>
        <v>0</v>
      </c>
      <c r="AE126" s="35">
        <f>Main!R121*Mask!T$23</f>
        <v>0</v>
      </c>
      <c r="AF126" s="35">
        <f>Main!S121*Mask!U$23</f>
        <v>0</v>
      </c>
      <c r="AG126" s="35">
        <f>Main!T121*Mask!V$23</f>
        <v>0</v>
      </c>
      <c r="AH126" s="35">
        <f>Main!U121*Mask!W$23</f>
        <v>0</v>
      </c>
      <c r="AI126" s="35">
        <f>Main!V121*Mask!X$23</f>
        <v>0</v>
      </c>
      <c r="AJ126" s="35">
        <f>Main!W121*Mask!Y$23</f>
        <v>0</v>
      </c>
      <c r="AK126" s="35">
        <f>Main!X121*Mask!Z$23</f>
        <v>0</v>
      </c>
      <c r="AL126" s="35">
        <f>Main!Y121*Mask!AA$23</f>
        <v>0</v>
      </c>
      <c r="AM126" s="35">
        <f>Main!Z121*Mask!AB$23</f>
        <v>0</v>
      </c>
      <c r="AN126" s="35"/>
      <c r="AO126" s="35">
        <f>IF(OR($A$1&lt;=Main!AA$4,ISBLANK($N126)),0,Main!AA121)</f>
        <v>0</v>
      </c>
      <c r="AP126" s="35">
        <f>IF(OR($A$1&lt;=Main!AB$4,ISBLANK($N126)),0,Main!AB121)</f>
        <v>0</v>
      </c>
      <c r="AQ126" s="35">
        <f>IF(OR($A$1&lt;=Main!AC$4,ISBLANK($N126)),0,Main!AC121)</f>
        <v>0</v>
      </c>
      <c r="AR126" s="35">
        <f>IF(OR($A$1&lt;=Main!AD$4,ISBLANK($N126)),0,Main!AD121)</f>
        <v>0</v>
      </c>
      <c r="AS126" s="35">
        <f>IF(OR($A$1&lt;=Main!AE$4,ISBLANK($N126)),0,Main!AE121)</f>
        <v>0</v>
      </c>
      <c r="AT126" s="35">
        <f>IF(OR($A$1&lt;=Main!AF$4,ISBLANK($N126)),0,Main!AF121)</f>
        <v>0</v>
      </c>
      <c r="AU126" s="35">
        <f>IF(OR($A$1&lt;=Main!AG$4,ISBLANK($N126)),0,Main!AG121)</f>
        <v>0</v>
      </c>
      <c r="AV126" s="35">
        <f>IF(OR($A$1&lt;=Main!AH$4,ISBLANK($N126)),0,Main!AH121)</f>
        <v>0</v>
      </c>
      <c r="AW126" s="35">
        <f>IF(OR($A$1&lt;=Main!AI$4,ISBLANK($N126)),0,Main!AI121)</f>
        <v>0</v>
      </c>
      <c r="AX126" s="35">
        <f>IF(OR($A$1&lt;=Main!AJ$4,ISBLANK($N126)),0,Main!AJ121)</f>
        <v>0</v>
      </c>
      <c r="AY126" s="35">
        <f>IF(OR($A$1&lt;=Main!AK$4,ISBLANK($N126)),0,Main!AK121)</f>
        <v>0</v>
      </c>
      <c r="AZ126" s="35">
        <f>IF(OR($A$1&lt;=Main!AL$4,ISBLANK($N126)),0,Main!AL121)</f>
        <v>0</v>
      </c>
      <c r="BA126" s="35">
        <f>IF(OR($A$1&lt;=Main!AM$4,ISBLANK($N126)),0,Main!AM121)</f>
        <v>0</v>
      </c>
      <c r="BB126" s="35">
        <f>IF(OR($A$1&lt;=Main!AN$4,ISBLANK($N126)),0,Main!AN121)</f>
        <v>0</v>
      </c>
      <c r="BC126" s="35">
        <f>IF(OR($A$1&lt;=Main!AO$4,ISBLANK($N126)),0,Main!AO121)</f>
        <v>0</v>
      </c>
      <c r="BD126" s="35">
        <f>IF(OR($A$1&lt;=Main!AP$4,ISBLANK($N126)),0,Main!AP121)</f>
        <v>0</v>
      </c>
      <c r="BE126" s="35">
        <f>IF(OR($A$1&lt;=Main!AQ$4,ISBLANK($N126)),0,Main!AQ121)</f>
        <v>0</v>
      </c>
      <c r="BF126" s="35">
        <f>IF(OR($A$1&lt;=Main!AR$4,ISBLANK($N126)),0,Main!AR121)</f>
        <v>0</v>
      </c>
      <c r="BG126" s="35">
        <f>IF(OR($A$1&lt;=Main!AS$4,ISBLANK($N126)),0,Main!AS121)</f>
        <v>0</v>
      </c>
      <c r="BH126" s="35">
        <f>IF(OR($A$1&lt;=Main!AT$4,ISBLANK($N126)),0,Main!AT121)</f>
        <v>0</v>
      </c>
      <c r="BI126" s="35">
        <f>IF(OR($A$1&lt;=Main!AU$4,ISBLANK($N126)),0,Main!AU121)</f>
        <v>0</v>
      </c>
      <c r="BJ126" s="35">
        <f>IF(OR($A$1&lt;=Main!AV$4,ISBLANK($N126)),0,Main!AV121)</f>
        <v>0</v>
      </c>
    </row>
    <row r="127" spans="12:62">
      <c r="M127" s="6" t="str">
        <f>Main!$A122&amp;Main!$B122</f>
        <v/>
      </c>
      <c r="N127" s="6" t="str">
        <f>Main!$A122&amp;Main!$B122</f>
        <v/>
      </c>
      <c r="O127" s="145">
        <f t="shared" si="7"/>
        <v>0</v>
      </c>
      <c r="P127" s="150">
        <f t="shared" si="8"/>
        <v>1</v>
      </c>
      <c r="Q127" s="150" t="str">
        <f ca="1">IF(Main!$AY122&lt;&gt;"#",$P127-Main!$AY122,"#")</f>
        <v>#</v>
      </c>
      <c r="R127" s="35">
        <f>Main!E122*Mask!G$23</f>
        <v>0</v>
      </c>
      <c r="S127" s="35">
        <f>Main!F122*Mask!H$23</f>
        <v>0</v>
      </c>
      <c r="T127" s="35">
        <f>Main!G122*Mask!I$23</f>
        <v>0</v>
      </c>
      <c r="U127" s="35">
        <f>Main!H122*Mask!J$23</f>
        <v>0</v>
      </c>
      <c r="V127" s="35">
        <f>Main!I122*Mask!K$23</f>
        <v>0</v>
      </c>
      <c r="W127" s="35">
        <f>Main!J122*Mask!L$23</f>
        <v>0</v>
      </c>
      <c r="X127" s="35">
        <f>Main!K122*Mask!M$23</f>
        <v>0</v>
      </c>
      <c r="Y127" s="35">
        <f>Main!L122*Mask!N$23</f>
        <v>0</v>
      </c>
      <c r="Z127" s="35">
        <f>Main!M122*Mask!O$23</f>
        <v>0</v>
      </c>
      <c r="AA127" s="35">
        <f>Main!N122*Mask!P$23</f>
        <v>0</v>
      </c>
      <c r="AB127" s="35">
        <f>Main!O122*Mask!Q$23</f>
        <v>0</v>
      </c>
      <c r="AC127" s="35">
        <f>Main!P122*Mask!R$23</f>
        <v>0</v>
      </c>
      <c r="AD127" s="35">
        <f>Main!Q122*Mask!S$23</f>
        <v>0</v>
      </c>
      <c r="AE127" s="35">
        <f>Main!R122*Mask!T$23</f>
        <v>0</v>
      </c>
      <c r="AF127" s="35">
        <f>Main!S122*Mask!U$23</f>
        <v>0</v>
      </c>
      <c r="AG127" s="35">
        <f>Main!T122*Mask!V$23</f>
        <v>0</v>
      </c>
      <c r="AH127" s="35">
        <f>Main!U122*Mask!W$23</f>
        <v>0</v>
      </c>
      <c r="AI127" s="35">
        <f>Main!V122*Mask!X$23</f>
        <v>0</v>
      </c>
      <c r="AJ127" s="35">
        <f>Main!W122*Mask!Y$23</f>
        <v>0</v>
      </c>
      <c r="AK127" s="35">
        <f>Main!X122*Mask!Z$23</f>
        <v>0</v>
      </c>
      <c r="AL127" s="35">
        <f>Main!Y122*Mask!AA$23</f>
        <v>0</v>
      </c>
      <c r="AM127" s="35">
        <f>Main!Z122*Mask!AB$23</f>
        <v>0</v>
      </c>
      <c r="AN127" s="35"/>
      <c r="AO127" s="35">
        <f>IF(OR($A$1&lt;=Main!AA$4,ISBLANK($N127)),0,Main!AA122)</f>
        <v>0</v>
      </c>
      <c r="AP127" s="35">
        <f>IF(OR($A$1&lt;=Main!AB$4,ISBLANK($N127)),0,Main!AB122)</f>
        <v>0</v>
      </c>
      <c r="AQ127" s="35">
        <f>IF(OR($A$1&lt;=Main!AC$4,ISBLANK($N127)),0,Main!AC122)</f>
        <v>0</v>
      </c>
      <c r="AR127" s="35">
        <f>IF(OR($A$1&lt;=Main!AD$4,ISBLANK($N127)),0,Main!AD122)</f>
        <v>0</v>
      </c>
      <c r="AS127" s="35">
        <f>IF(OR($A$1&lt;=Main!AE$4,ISBLANK($N127)),0,Main!AE122)</f>
        <v>0</v>
      </c>
      <c r="AT127" s="35">
        <f>IF(OR($A$1&lt;=Main!AF$4,ISBLANK($N127)),0,Main!AF122)</f>
        <v>0</v>
      </c>
      <c r="AU127" s="35">
        <f>IF(OR($A$1&lt;=Main!AG$4,ISBLANK($N127)),0,Main!AG122)</f>
        <v>0</v>
      </c>
      <c r="AV127" s="35">
        <f>IF(OR($A$1&lt;=Main!AH$4,ISBLANK($N127)),0,Main!AH122)</f>
        <v>0</v>
      </c>
      <c r="AW127" s="35">
        <f>IF(OR($A$1&lt;=Main!AI$4,ISBLANK($N127)),0,Main!AI122)</f>
        <v>0</v>
      </c>
      <c r="AX127" s="35">
        <f>IF(OR($A$1&lt;=Main!AJ$4,ISBLANK($N127)),0,Main!AJ122)</f>
        <v>0</v>
      </c>
      <c r="AY127" s="35">
        <f>IF(OR($A$1&lt;=Main!AK$4,ISBLANK($N127)),0,Main!AK122)</f>
        <v>0</v>
      </c>
      <c r="AZ127" s="35">
        <f>IF(OR($A$1&lt;=Main!AL$4,ISBLANK($N127)),0,Main!AL122)</f>
        <v>0</v>
      </c>
      <c r="BA127" s="35">
        <f>IF(OR($A$1&lt;=Main!AM$4,ISBLANK($N127)),0,Main!AM122)</f>
        <v>0</v>
      </c>
      <c r="BB127" s="35">
        <f>IF(OR($A$1&lt;=Main!AN$4,ISBLANK($N127)),0,Main!AN122)</f>
        <v>0</v>
      </c>
      <c r="BC127" s="35">
        <f>IF(OR($A$1&lt;=Main!AO$4,ISBLANK($N127)),0,Main!AO122)</f>
        <v>0</v>
      </c>
      <c r="BD127" s="35">
        <f>IF(OR($A$1&lt;=Main!AP$4,ISBLANK($N127)),0,Main!AP122)</f>
        <v>0</v>
      </c>
      <c r="BE127" s="35">
        <f>IF(OR($A$1&lt;=Main!AQ$4,ISBLANK($N127)),0,Main!AQ122)</f>
        <v>0</v>
      </c>
      <c r="BF127" s="35">
        <f>IF(OR($A$1&lt;=Main!AR$4,ISBLANK($N127)),0,Main!AR122)</f>
        <v>0</v>
      </c>
      <c r="BG127" s="35">
        <f>IF(OR($A$1&lt;=Main!AS$4,ISBLANK($N127)),0,Main!AS122)</f>
        <v>0</v>
      </c>
      <c r="BH127" s="35">
        <f>IF(OR($A$1&lt;=Main!AT$4,ISBLANK($N127)),0,Main!AT122)</f>
        <v>0</v>
      </c>
      <c r="BI127" s="35">
        <f>IF(OR($A$1&lt;=Main!AU$4,ISBLANK($N127)),0,Main!AU122)</f>
        <v>0</v>
      </c>
      <c r="BJ127" s="35">
        <f>IF(OR($A$1&lt;=Main!AV$4,ISBLANK($N127)),0,Main!AV122)</f>
        <v>0</v>
      </c>
    </row>
    <row r="128" spans="12:62">
      <c r="M128" s="6" t="str">
        <f>Main!$A123&amp;Main!$B123</f>
        <v/>
      </c>
      <c r="N128" s="6" t="str">
        <f>Main!$A123&amp;Main!$B123</f>
        <v/>
      </c>
      <c r="O128" s="145">
        <f t="shared" si="7"/>
        <v>0</v>
      </c>
      <c r="P128" s="150">
        <f t="shared" si="8"/>
        <v>1</v>
      </c>
      <c r="Q128" s="150" t="str">
        <f ca="1">IF(Main!$AY123&lt;&gt;"#",$P128-Main!$AY123,"#")</f>
        <v>#</v>
      </c>
      <c r="R128" s="35">
        <f>Main!E123*Mask!G$23</f>
        <v>0</v>
      </c>
      <c r="S128" s="35">
        <f>Main!F123*Mask!H$23</f>
        <v>0</v>
      </c>
      <c r="T128" s="35">
        <f>Main!G123*Mask!I$23</f>
        <v>0</v>
      </c>
      <c r="U128" s="35">
        <f>Main!H123*Mask!J$23</f>
        <v>0</v>
      </c>
      <c r="V128" s="35">
        <f>Main!I123*Mask!K$23</f>
        <v>0</v>
      </c>
      <c r="W128" s="35">
        <f>Main!J123*Mask!L$23</f>
        <v>0</v>
      </c>
      <c r="X128" s="35">
        <f>Main!K123*Mask!M$23</f>
        <v>0</v>
      </c>
      <c r="Y128" s="35">
        <f>Main!L123*Mask!N$23</f>
        <v>0</v>
      </c>
      <c r="Z128" s="35">
        <f>Main!M123*Mask!O$23</f>
        <v>0</v>
      </c>
      <c r="AA128" s="35">
        <f>Main!N123*Mask!P$23</f>
        <v>0</v>
      </c>
      <c r="AB128" s="35">
        <f>Main!O123*Mask!Q$23</f>
        <v>0</v>
      </c>
      <c r="AC128" s="35">
        <f>Main!P123*Mask!R$23</f>
        <v>0</v>
      </c>
      <c r="AD128" s="35">
        <f>Main!Q123*Mask!S$23</f>
        <v>0</v>
      </c>
      <c r="AE128" s="35">
        <f>Main!R123*Mask!T$23</f>
        <v>0</v>
      </c>
      <c r="AF128" s="35">
        <f>Main!S123*Mask!U$23</f>
        <v>0</v>
      </c>
      <c r="AG128" s="35">
        <f>Main!T123*Mask!V$23</f>
        <v>0</v>
      </c>
      <c r="AH128" s="35">
        <f>Main!U123*Mask!W$23</f>
        <v>0</v>
      </c>
      <c r="AI128" s="35">
        <f>Main!V123*Mask!X$23</f>
        <v>0</v>
      </c>
      <c r="AJ128" s="35">
        <f>Main!W123*Mask!Y$23</f>
        <v>0</v>
      </c>
      <c r="AK128" s="35">
        <f>Main!X123*Mask!Z$23</f>
        <v>0</v>
      </c>
      <c r="AL128" s="35">
        <f>Main!Y123*Mask!AA$23</f>
        <v>0</v>
      </c>
      <c r="AM128" s="35">
        <f>Main!Z123*Mask!AB$23</f>
        <v>0</v>
      </c>
      <c r="AN128" s="35"/>
      <c r="AO128" s="35">
        <f>IF(OR($A$1&lt;=Main!AA$4,ISBLANK($N128)),0,Main!AA123)</f>
        <v>0</v>
      </c>
      <c r="AP128" s="35">
        <f>IF(OR($A$1&lt;=Main!AB$4,ISBLANK($N128)),0,Main!AB123)</f>
        <v>0</v>
      </c>
      <c r="AQ128" s="35">
        <f>IF(OR($A$1&lt;=Main!AC$4,ISBLANK($N128)),0,Main!AC123)</f>
        <v>0</v>
      </c>
      <c r="AR128" s="35">
        <f>IF(OR($A$1&lt;=Main!AD$4,ISBLANK($N128)),0,Main!AD123)</f>
        <v>0</v>
      </c>
      <c r="AS128" s="35">
        <f>IF(OR($A$1&lt;=Main!AE$4,ISBLANK($N128)),0,Main!AE123)</f>
        <v>0</v>
      </c>
      <c r="AT128" s="35">
        <f>IF(OR($A$1&lt;=Main!AF$4,ISBLANK($N128)),0,Main!AF123)</f>
        <v>0</v>
      </c>
      <c r="AU128" s="35">
        <f>IF(OR($A$1&lt;=Main!AG$4,ISBLANK($N128)),0,Main!AG123)</f>
        <v>0</v>
      </c>
      <c r="AV128" s="35">
        <f>IF(OR($A$1&lt;=Main!AH$4,ISBLANK($N128)),0,Main!AH123)</f>
        <v>0</v>
      </c>
      <c r="AW128" s="35">
        <f>IF(OR($A$1&lt;=Main!AI$4,ISBLANK($N128)),0,Main!AI123)</f>
        <v>0</v>
      </c>
      <c r="AX128" s="35">
        <f>IF(OR($A$1&lt;=Main!AJ$4,ISBLANK($N128)),0,Main!AJ123)</f>
        <v>0</v>
      </c>
      <c r="AY128" s="35">
        <f>IF(OR($A$1&lt;=Main!AK$4,ISBLANK($N128)),0,Main!AK123)</f>
        <v>0</v>
      </c>
      <c r="AZ128" s="35">
        <f>IF(OR($A$1&lt;=Main!AL$4,ISBLANK($N128)),0,Main!AL123)</f>
        <v>0</v>
      </c>
      <c r="BA128" s="35">
        <f>IF(OR($A$1&lt;=Main!AM$4,ISBLANK($N128)),0,Main!AM123)</f>
        <v>0</v>
      </c>
      <c r="BB128" s="35">
        <f>IF(OR($A$1&lt;=Main!AN$4,ISBLANK($N128)),0,Main!AN123)</f>
        <v>0</v>
      </c>
      <c r="BC128" s="35">
        <f>IF(OR($A$1&lt;=Main!AO$4,ISBLANK($N128)),0,Main!AO123)</f>
        <v>0</v>
      </c>
      <c r="BD128" s="35">
        <f>IF(OR($A$1&lt;=Main!AP$4,ISBLANK($N128)),0,Main!AP123)</f>
        <v>0</v>
      </c>
      <c r="BE128" s="35">
        <f>IF(OR($A$1&lt;=Main!AQ$4,ISBLANK($N128)),0,Main!AQ123)</f>
        <v>0</v>
      </c>
      <c r="BF128" s="35">
        <f>IF(OR($A$1&lt;=Main!AR$4,ISBLANK($N128)),0,Main!AR123)</f>
        <v>0</v>
      </c>
      <c r="BG128" s="35">
        <f>IF(OR($A$1&lt;=Main!AS$4,ISBLANK($N128)),0,Main!AS123)</f>
        <v>0</v>
      </c>
      <c r="BH128" s="35">
        <f>IF(OR($A$1&lt;=Main!AT$4,ISBLANK($N128)),0,Main!AT123)</f>
        <v>0</v>
      </c>
      <c r="BI128" s="35">
        <f>IF(OR($A$1&lt;=Main!AU$4,ISBLANK($N128)),0,Main!AU123)</f>
        <v>0</v>
      </c>
      <c r="BJ128" s="35">
        <f>IF(OR($A$1&lt;=Main!AV$4,ISBLANK($N128)),0,Main!AV123)</f>
        <v>0</v>
      </c>
    </row>
    <row r="129" spans="13:62">
      <c r="M129" s="6" t="str">
        <f>Main!$A124&amp;Main!$B124</f>
        <v/>
      </c>
      <c r="N129" s="6" t="str">
        <f>Main!$A124&amp;Main!$B124</f>
        <v/>
      </c>
      <c r="O129" s="145">
        <f t="shared" si="7"/>
        <v>0</v>
      </c>
      <c r="P129" s="150">
        <f t="shared" si="8"/>
        <v>1</v>
      </c>
      <c r="Q129" s="150" t="str">
        <f ca="1">IF(Main!$AY124&lt;&gt;"#",$P129-Main!$AY124,"#")</f>
        <v>#</v>
      </c>
      <c r="R129" s="35">
        <f>Main!E124*Mask!G$23</f>
        <v>0</v>
      </c>
      <c r="S129" s="35">
        <f>Main!F124*Mask!H$23</f>
        <v>0</v>
      </c>
      <c r="T129" s="35">
        <f>Main!G124*Mask!I$23</f>
        <v>0</v>
      </c>
      <c r="U129" s="35">
        <f>Main!H124*Mask!J$23</f>
        <v>0</v>
      </c>
      <c r="V129" s="35">
        <f>Main!I124*Mask!K$23</f>
        <v>0</v>
      </c>
      <c r="W129" s="35">
        <f>Main!J124*Mask!L$23</f>
        <v>0</v>
      </c>
      <c r="X129" s="35">
        <f>Main!K124*Mask!M$23</f>
        <v>0</v>
      </c>
      <c r="Y129" s="35">
        <f>Main!L124*Mask!N$23</f>
        <v>0</v>
      </c>
      <c r="Z129" s="35">
        <f>Main!M124*Mask!O$23</f>
        <v>0</v>
      </c>
      <c r="AA129" s="35">
        <f>Main!N124*Mask!P$23</f>
        <v>0</v>
      </c>
      <c r="AB129" s="35">
        <f>Main!O124*Mask!Q$23</f>
        <v>0</v>
      </c>
      <c r="AC129" s="35">
        <f>Main!P124*Mask!R$23</f>
        <v>0</v>
      </c>
      <c r="AD129" s="35">
        <f>Main!Q124*Mask!S$23</f>
        <v>0</v>
      </c>
      <c r="AE129" s="35">
        <f>Main!R124*Mask!T$23</f>
        <v>0</v>
      </c>
      <c r="AF129" s="35">
        <f>Main!S124*Mask!U$23</f>
        <v>0</v>
      </c>
      <c r="AG129" s="35">
        <f>Main!T124*Mask!V$23</f>
        <v>0</v>
      </c>
      <c r="AH129" s="35">
        <f>Main!U124*Mask!W$23</f>
        <v>0</v>
      </c>
      <c r="AI129" s="35">
        <f>Main!V124*Mask!X$23</f>
        <v>0</v>
      </c>
      <c r="AJ129" s="35">
        <f>Main!W124*Mask!Y$23</f>
        <v>0</v>
      </c>
      <c r="AK129" s="35">
        <f>Main!X124*Mask!Z$23</f>
        <v>0</v>
      </c>
      <c r="AL129" s="35">
        <f>Main!Y124*Mask!AA$23</f>
        <v>0</v>
      </c>
      <c r="AM129" s="35">
        <f>Main!Z124*Mask!AB$23</f>
        <v>0</v>
      </c>
      <c r="AN129" s="35"/>
      <c r="AO129" s="35">
        <f>IF(OR($A$1&lt;=Main!AA$4,ISBLANK($N129)),0,Main!AA124)</f>
        <v>0</v>
      </c>
      <c r="AP129" s="35">
        <f>IF(OR($A$1&lt;=Main!AB$4,ISBLANK($N129)),0,Main!AB124)</f>
        <v>0</v>
      </c>
      <c r="AQ129" s="35">
        <f>IF(OR($A$1&lt;=Main!AC$4,ISBLANK($N129)),0,Main!AC124)</f>
        <v>0</v>
      </c>
      <c r="AR129" s="35">
        <f>IF(OR($A$1&lt;=Main!AD$4,ISBLANK($N129)),0,Main!AD124)</f>
        <v>0</v>
      </c>
      <c r="AS129" s="35">
        <f>IF(OR($A$1&lt;=Main!AE$4,ISBLANK($N129)),0,Main!AE124)</f>
        <v>0</v>
      </c>
      <c r="AT129" s="35">
        <f>IF(OR($A$1&lt;=Main!AF$4,ISBLANK($N129)),0,Main!AF124)</f>
        <v>0</v>
      </c>
      <c r="AU129" s="35">
        <f>IF(OR($A$1&lt;=Main!AG$4,ISBLANK($N129)),0,Main!AG124)</f>
        <v>0</v>
      </c>
      <c r="AV129" s="35">
        <f>IF(OR($A$1&lt;=Main!AH$4,ISBLANK($N129)),0,Main!AH124)</f>
        <v>0</v>
      </c>
      <c r="AW129" s="35">
        <f>IF(OR($A$1&lt;=Main!AI$4,ISBLANK($N129)),0,Main!AI124)</f>
        <v>0</v>
      </c>
      <c r="AX129" s="35">
        <f>IF(OR($A$1&lt;=Main!AJ$4,ISBLANK($N129)),0,Main!AJ124)</f>
        <v>0</v>
      </c>
      <c r="AY129" s="35">
        <f>IF(OR($A$1&lt;=Main!AK$4,ISBLANK($N129)),0,Main!AK124)</f>
        <v>0</v>
      </c>
      <c r="AZ129" s="35">
        <f>IF(OR($A$1&lt;=Main!AL$4,ISBLANK($N129)),0,Main!AL124)</f>
        <v>0</v>
      </c>
      <c r="BA129" s="35">
        <f>IF(OR($A$1&lt;=Main!AM$4,ISBLANK($N129)),0,Main!AM124)</f>
        <v>0</v>
      </c>
      <c r="BB129" s="35">
        <f>IF(OR($A$1&lt;=Main!AN$4,ISBLANK($N129)),0,Main!AN124)</f>
        <v>0</v>
      </c>
      <c r="BC129" s="35">
        <f>IF(OR($A$1&lt;=Main!AO$4,ISBLANK($N129)),0,Main!AO124)</f>
        <v>0</v>
      </c>
      <c r="BD129" s="35">
        <f>IF(OR($A$1&lt;=Main!AP$4,ISBLANK($N129)),0,Main!AP124)</f>
        <v>0</v>
      </c>
      <c r="BE129" s="35">
        <f>IF(OR($A$1&lt;=Main!AQ$4,ISBLANK($N129)),0,Main!AQ124)</f>
        <v>0</v>
      </c>
      <c r="BF129" s="35">
        <f>IF(OR($A$1&lt;=Main!AR$4,ISBLANK($N129)),0,Main!AR124)</f>
        <v>0</v>
      </c>
      <c r="BG129" s="35">
        <f>IF(OR($A$1&lt;=Main!AS$4,ISBLANK($N129)),0,Main!AS124)</f>
        <v>0</v>
      </c>
      <c r="BH129" s="35">
        <f>IF(OR($A$1&lt;=Main!AT$4,ISBLANK($N129)),0,Main!AT124)</f>
        <v>0</v>
      </c>
      <c r="BI129" s="35">
        <f>IF(OR($A$1&lt;=Main!AU$4,ISBLANK($N129)),0,Main!AU124)</f>
        <v>0</v>
      </c>
      <c r="BJ129" s="35">
        <f>IF(OR($A$1&lt;=Main!AV$4,ISBLANK($N129)),0,Main!AV124)</f>
        <v>0</v>
      </c>
    </row>
    <row r="130" spans="13:62">
      <c r="M130" s="6" t="str">
        <f>Main!$A125&amp;Main!$B125</f>
        <v/>
      </c>
      <c r="N130" s="6" t="str">
        <f>Main!$A125&amp;Main!$B125</f>
        <v/>
      </c>
      <c r="O130" s="145">
        <f t="shared" si="7"/>
        <v>0</v>
      </c>
      <c r="P130" s="150">
        <f t="shared" si="8"/>
        <v>1</v>
      </c>
      <c r="Q130" s="150" t="str">
        <f ca="1">IF(Main!$AY125&lt;&gt;"#",$P130-Main!$AY125,"#")</f>
        <v>#</v>
      </c>
      <c r="R130" s="35">
        <f>Main!E125*Mask!G$23</f>
        <v>0</v>
      </c>
      <c r="S130" s="35">
        <f>Main!F125*Mask!H$23</f>
        <v>0</v>
      </c>
      <c r="T130" s="35">
        <f>Main!G125*Mask!I$23</f>
        <v>0</v>
      </c>
      <c r="U130" s="35">
        <f>Main!H125*Mask!J$23</f>
        <v>0</v>
      </c>
      <c r="V130" s="35">
        <f>Main!I125*Mask!K$23</f>
        <v>0</v>
      </c>
      <c r="W130" s="35">
        <f>Main!J125*Mask!L$23</f>
        <v>0</v>
      </c>
      <c r="X130" s="35">
        <f>Main!K125*Mask!M$23</f>
        <v>0</v>
      </c>
      <c r="Y130" s="35">
        <f>Main!L125*Mask!N$23</f>
        <v>0</v>
      </c>
      <c r="Z130" s="35">
        <f>Main!M125*Mask!O$23</f>
        <v>0</v>
      </c>
      <c r="AA130" s="35">
        <f>Main!N125*Mask!P$23</f>
        <v>0</v>
      </c>
      <c r="AB130" s="35">
        <f>Main!O125*Mask!Q$23</f>
        <v>0</v>
      </c>
      <c r="AC130" s="35">
        <f>Main!P125*Mask!R$23</f>
        <v>0</v>
      </c>
      <c r="AD130" s="35">
        <f>Main!Q125*Mask!S$23</f>
        <v>0</v>
      </c>
      <c r="AE130" s="35">
        <f>Main!R125*Mask!T$23</f>
        <v>0</v>
      </c>
      <c r="AF130" s="35">
        <f>Main!S125*Mask!U$23</f>
        <v>0</v>
      </c>
      <c r="AG130" s="35">
        <f>Main!T125*Mask!V$23</f>
        <v>0</v>
      </c>
      <c r="AH130" s="35">
        <f>Main!U125*Mask!W$23</f>
        <v>0</v>
      </c>
      <c r="AI130" s="35">
        <f>Main!V125*Mask!X$23</f>
        <v>0</v>
      </c>
      <c r="AJ130" s="35">
        <f>Main!W125*Mask!Y$23</f>
        <v>0</v>
      </c>
      <c r="AK130" s="35">
        <f>Main!X125*Mask!Z$23</f>
        <v>0</v>
      </c>
      <c r="AL130" s="35">
        <f>Main!Y125*Mask!AA$23</f>
        <v>0</v>
      </c>
      <c r="AM130" s="35">
        <f>Main!Z125*Mask!AB$23</f>
        <v>0</v>
      </c>
      <c r="AN130" s="35"/>
      <c r="AO130" s="35">
        <f>IF(OR($A$1&lt;=Main!AA$4,ISBLANK($N130)),0,Main!AA125)</f>
        <v>0</v>
      </c>
      <c r="AP130" s="35">
        <f>IF(OR($A$1&lt;=Main!AB$4,ISBLANK($N130)),0,Main!AB125)</f>
        <v>0</v>
      </c>
      <c r="AQ130" s="35">
        <f>IF(OR($A$1&lt;=Main!AC$4,ISBLANK($N130)),0,Main!AC125)</f>
        <v>0</v>
      </c>
      <c r="AR130" s="35">
        <f>IF(OR($A$1&lt;=Main!AD$4,ISBLANK($N130)),0,Main!AD125)</f>
        <v>0</v>
      </c>
      <c r="AS130" s="35">
        <f>IF(OR($A$1&lt;=Main!AE$4,ISBLANK($N130)),0,Main!AE125)</f>
        <v>0</v>
      </c>
      <c r="AT130" s="35">
        <f>IF(OR($A$1&lt;=Main!AF$4,ISBLANK($N130)),0,Main!AF125)</f>
        <v>0</v>
      </c>
      <c r="AU130" s="35">
        <f>IF(OR($A$1&lt;=Main!AG$4,ISBLANK($N130)),0,Main!AG125)</f>
        <v>0</v>
      </c>
      <c r="AV130" s="35">
        <f>IF(OR($A$1&lt;=Main!AH$4,ISBLANK($N130)),0,Main!AH125)</f>
        <v>0</v>
      </c>
      <c r="AW130" s="35">
        <f>IF(OR($A$1&lt;=Main!AI$4,ISBLANK($N130)),0,Main!AI125)</f>
        <v>0</v>
      </c>
      <c r="AX130" s="35">
        <f>IF(OR($A$1&lt;=Main!AJ$4,ISBLANK($N130)),0,Main!AJ125)</f>
        <v>0</v>
      </c>
      <c r="AY130" s="35">
        <f>IF(OR($A$1&lt;=Main!AK$4,ISBLANK($N130)),0,Main!AK125)</f>
        <v>0</v>
      </c>
      <c r="AZ130" s="35">
        <f>IF(OR($A$1&lt;=Main!AL$4,ISBLANK($N130)),0,Main!AL125)</f>
        <v>0</v>
      </c>
      <c r="BA130" s="35">
        <f>IF(OR($A$1&lt;=Main!AM$4,ISBLANK($N130)),0,Main!AM125)</f>
        <v>0</v>
      </c>
      <c r="BB130" s="35">
        <f>IF(OR($A$1&lt;=Main!AN$4,ISBLANK($N130)),0,Main!AN125)</f>
        <v>0</v>
      </c>
      <c r="BC130" s="35">
        <f>IF(OR($A$1&lt;=Main!AO$4,ISBLANK($N130)),0,Main!AO125)</f>
        <v>0</v>
      </c>
      <c r="BD130" s="35">
        <f>IF(OR($A$1&lt;=Main!AP$4,ISBLANK($N130)),0,Main!AP125)</f>
        <v>0</v>
      </c>
      <c r="BE130" s="35">
        <f>IF(OR($A$1&lt;=Main!AQ$4,ISBLANK($N130)),0,Main!AQ125)</f>
        <v>0</v>
      </c>
      <c r="BF130" s="35">
        <f>IF(OR($A$1&lt;=Main!AR$4,ISBLANK($N130)),0,Main!AR125)</f>
        <v>0</v>
      </c>
      <c r="BG130" s="35">
        <f>IF(OR($A$1&lt;=Main!AS$4,ISBLANK($N130)),0,Main!AS125)</f>
        <v>0</v>
      </c>
      <c r="BH130" s="35">
        <f>IF(OR($A$1&lt;=Main!AT$4,ISBLANK($N130)),0,Main!AT125)</f>
        <v>0</v>
      </c>
      <c r="BI130" s="35">
        <f>IF(OR($A$1&lt;=Main!AU$4,ISBLANK($N130)),0,Main!AU125)</f>
        <v>0</v>
      </c>
      <c r="BJ130" s="35">
        <f>IF(OR($A$1&lt;=Main!AV$4,ISBLANK($N130)),0,Main!AV125)</f>
        <v>0</v>
      </c>
    </row>
    <row r="131" spans="13:62">
      <c r="M131" s="6" t="str">
        <f>Main!$A126&amp;Main!$B126</f>
        <v/>
      </c>
      <c r="N131" s="6" t="str">
        <f>Main!$A126&amp;Main!$B126</f>
        <v/>
      </c>
      <c r="O131" s="145">
        <f t="shared" si="7"/>
        <v>0</v>
      </c>
      <c r="P131" s="150">
        <f t="shared" si="8"/>
        <v>1</v>
      </c>
      <c r="Q131" s="150" t="str">
        <f ca="1">IF(Main!$AY126&lt;&gt;"#",$P131-Main!$AY126,"#")</f>
        <v>#</v>
      </c>
      <c r="R131" s="35">
        <f>Main!E126*Mask!G$23</f>
        <v>0</v>
      </c>
      <c r="S131" s="35">
        <f>Main!F126*Mask!H$23</f>
        <v>0</v>
      </c>
      <c r="T131" s="35">
        <f>Main!G126*Mask!I$23</f>
        <v>0</v>
      </c>
      <c r="U131" s="35">
        <f>Main!H126*Mask!J$23</f>
        <v>0</v>
      </c>
      <c r="V131" s="35">
        <f>Main!I126*Mask!K$23</f>
        <v>0</v>
      </c>
      <c r="W131" s="35">
        <f>Main!J126*Mask!L$23</f>
        <v>0</v>
      </c>
      <c r="X131" s="35">
        <f>Main!K126*Mask!M$23</f>
        <v>0</v>
      </c>
      <c r="Y131" s="35">
        <f>Main!L126*Mask!N$23</f>
        <v>0</v>
      </c>
      <c r="Z131" s="35">
        <f>Main!M126*Mask!O$23</f>
        <v>0</v>
      </c>
      <c r="AA131" s="35">
        <f>Main!N126*Mask!P$23</f>
        <v>0</v>
      </c>
      <c r="AB131" s="35">
        <f>Main!O126*Mask!Q$23</f>
        <v>0</v>
      </c>
      <c r="AC131" s="35">
        <f>Main!P126*Mask!R$23</f>
        <v>0</v>
      </c>
      <c r="AD131" s="35">
        <f>Main!Q126*Mask!S$23</f>
        <v>0</v>
      </c>
      <c r="AE131" s="35">
        <f>Main!R126*Mask!T$23</f>
        <v>0</v>
      </c>
      <c r="AF131" s="35">
        <f>Main!S126*Mask!U$23</f>
        <v>0</v>
      </c>
      <c r="AG131" s="35">
        <f>Main!T126*Mask!V$23</f>
        <v>0</v>
      </c>
      <c r="AH131" s="35">
        <f>Main!U126*Mask!W$23</f>
        <v>0</v>
      </c>
      <c r="AI131" s="35">
        <f>Main!V126*Mask!X$23</f>
        <v>0</v>
      </c>
      <c r="AJ131" s="35">
        <f>Main!W126*Mask!Y$23</f>
        <v>0</v>
      </c>
      <c r="AK131" s="35">
        <f>Main!X126*Mask!Z$23</f>
        <v>0</v>
      </c>
      <c r="AL131" s="35">
        <f>Main!Y126*Mask!AA$23</f>
        <v>0</v>
      </c>
      <c r="AM131" s="35">
        <f>Main!Z126*Mask!AB$23</f>
        <v>0</v>
      </c>
      <c r="AN131" s="35"/>
      <c r="AO131" s="35">
        <f>IF(OR($A$1&lt;=Main!AA$4,ISBLANK($N131)),0,Main!AA126)</f>
        <v>0</v>
      </c>
      <c r="AP131" s="35">
        <f>IF(OR($A$1&lt;=Main!AB$4,ISBLANK($N131)),0,Main!AB126)</f>
        <v>0</v>
      </c>
      <c r="AQ131" s="35">
        <f>IF(OR($A$1&lt;=Main!AC$4,ISBLANK($N131)),0,Main!AC126)</f>
        <v>0</v>
      </c>
      <c r="AR131" s="35">
        <f>IF(OR($A$1&lt;=Main!AD$4,ISBLANK($N131)),0,Main!AD126)</f>
        <v>0</v>
      </c>
      <c r="AS131" s="35">
        <f>IF(OR($A$1&lt;=Main!AE$4,ISBLANK($N131)),0,Main!AE126)</f>
        <v>0</v>
      </c>
      <c r="AT131" s="35">
        <f>IF(OR($A$1&lt;=Main!AF$4,ISBLANK($N131)),0,Main!AF126)</f>
        <v>0</v>
      </c>
      <c r="AU131" s="35">
        <f>IF(OR($A$1&lt;=Main!AG$4,ISBLANK($N131)),0,Main!AG126)</f>
        <v>0</v>
      </c>
      <c r="AV131" s="35">
        <f>IF(OR($A$1&lt;=Main!AH$4,ISBLANK($N131)),0,Main!AH126)</f>
        <v>0</v>
      </c>
      <c r="AW131" s="35">
        <f>IF(OR($A$1&lt;=Main!AI$4,ISBLANK($N131)),0,Main!AI126)</f>
        <v>0</v>
      </c>
      <c r="AX131" s="35">
        <f>IF(OR($A$1&lt;=Main!AJ$4,ISBLANK($N131)),0,Main!AJ126)</f>
        <v>0</v>
      </c>
      <c r="AY131" s="35">
        <f>IF(OR($A$1&lt;=Main!AK$4,ISBLANK($N131)),0,Main!AK126)</f>
        <v>0</v>
      </c>
      <c r="AZ131" s="35">
        <f>IF(OR($A$1&lt;=Main!AL$4,ISBLANK($N131)),0,Main!AL126)</f>
        <v>0</v>
      </c>
      <c r="BA131" s="35">
        <f>IF(OR($A$1&lt;=Main!AM$4,ISBLANK($N131)),0,Main!AM126)</f>
        <v>0</v>
      </c>
      <c r="BB131" s="35">
        <f>IF(OR($A$1&lt;=Main!AN$4,ISBLANK($N131)),0,Main!AN126)</f>
        <v>0</v>
      </c>
      <c r="BC131" s="35">
        <f>IF(OR($A$1&lt;=Main!AO$4,ISBLANK($N131)),0,Main!AO126)</f>
        <v>0</v>
      </c>
      <c r="BD131" s="35">
        <f>IF(OR($A$1&lt;=Main!AP$4,ISBLANK($N131)),0,Main!AP126)</f>
        <v>0</v>
      </c>
      <c r="BE131" s="35">
        <f>IF(OR($A$1&lt;=Main!AQ$4,ISBLANK($N131)),0,Main!AQ126)</f>
        <v>0</v>
      </c>
      <c r="BF131" s="35">
        <f>IF(OR($A$1&lt;=Main!AR$4,ISBLANK($N131)),0,Main!AR126)</f>
        <v>0</v>
      </c>
      <c r="BG131" s="35">
        <f>IF(OR($A$1&lt;=Main!AS$4,ISBLANK($N131)),0,Main!AS126)</f>
        <v>0</v>
      </c>
      <c r="BH131" s="35">
        <f>IF(OR($A$1&lt;=Main!AT$4,ISBLANK($N131)),0,Main!AT126)</f>
        <v>0</v>
      </c>
      <c r="BI131" s="35">
        <f>IF(OR($A$1&lt;=Main!AU$4,ISBLANK($N131)),0,Main!AU126)</f>
        <v>0</v>
      </c>
      <c r="BJ131" s="35">
        <f>IF(OR($A$1&lt;=Main!AV$4,ISBLANK($N131)),0,Main!AV126)</f>
        <v>0</v>
      </c>
    </row>
    <row r="132" spans="13:62">
      <c r="M132" s="6" t="str">
        <f>Main!$A127&amp;Main!$B127</f>
        <v/>
      </c>
      <c r="N132" s="6" t="str">
        <f>Main!$A127&amp;Main!$B127</f>
        <v/>
      </c>
      <c r="O132" s="145">
        <f t="shared" si="7"/>
        <v>0</v>
      </c>
      <c r="P132" s="150">
        <f t="shared" si="8"/>
        <v>1</v>
      </c>
      <c r="Q132" s="150" t="str">
        <f ca="1">IF(Main!$AY127&lt;&gt;"#",$P132-Main!$AY127,"#")</f>
        <v>#</v>
      </c>
      <c r="R132" s="35">
        <f>Main!E127*Mask!G$23</f>
        <v>0</v>
      </c>
      <c r="S132" s="35">
        <f>Main!F127*Mask!H$23</f>
        <v>0</v>
      </c>
      <c r="T132" s="35">
        <f>Main!G127*Mask!I$23</f>
        <v>0</v>
      </c>
      <c r="U132" s="35">
        <f>Main!H127*Mask!J$23</f>
        <v>0</v>
      </c>
      <c r="V132" s="35">
        <f>Main!I127*Mask!K$23</f>
        <v>0</v>
      </c>
      <c r="W132" s="35">
        <f>Main!J127*Mask!L$23</f>
        <v>0</v>
      </c>
      <c r="X132" s="35">
        <f>Main!K127*Mask!M$23</f>
        <v>0</v>
      </c>
      <c r="Y132" s="35">
        <f>Main!L127*Mask!N$23</f>
        <v>0</v>
      </c>
      <c r="Z132" s="35">
        <f>Main!M127*Mask!O$23</f>
        <v>0</v>
      </c>
      <c r="AA132" s="35">
        <f>Main!N127*Mask!P$23</f>
        <v>0</v>
      </c>
      <c r="AB132" s="35">
        <f>Main!O127*Mask!Q$23</f>
        <v>0</v>
      </c>
      <c r="AC132" s="35">
        <f>Main!P127*Mask!R$23</f>
        <v>0</v>
      </c>
      <c r="AD132" s="35">
        <f>Main!Q127*Mask!S$23</f>
        <v>0</v>
      </c>
      <c r="AE132" s="35">
        <f>Main!R127*Mask!T$23</f>
        <v>0</v>
      </c>
      <c r="AF132" s="35">
        <f>Main!S127*Mask!U$23</f>
        <v>0</v>
      </c>
      <c r="AG132" s="35">
        <f>Main!T127*Mask!V$23</f>
        <v>0</v>
      </c>
      <c r="AH132" s="35">
        <f>Main!U127*Mask!W$23</f>
        <v>0</v>
      </c>
      <c r="AI132" s="35">
        <f>Main!V127*Mask!X$23</f>
        <v>0</v>
      </c>
      <c r="AJ132" s="35">
        <f>Main!W127*Mask!Y$23</f>
        <v>0</v>
      </c>
      <c r="AK132" s="35">
        <f>Main!X127*Mask!Z$23</f>
        <v>0</v>
      </c>
      <c r="AL132" s="35">
        <f>Main!Y127*Mask!AA$23</f>
        <v>0</v>
      </c>
      <c r="AM132" s="35">
        <f>Main!Z127*Mask!AB$23</f>
        <v>0</v>
      </c>
      <c r="AN132" s="35"/>
      <c r="AO132" s="35">
        <f>IF(OR($A$1&lt;=Main!AA$4,ISBLANK($N132)),0,Main!AA127)</f>
        <v>0</v>
      </c>
      <c r="AP132" s="35">
        <f>IF(OR($A$1&lt;=Main!AB$4,ISBLANK($N132)),0,Main!AB127)</f>
        <v>0</v>
      </c>
      <c r="AQ132" s="35">
        <f>IF(OR($A$1&lt;=Main!AC$4,ISBLANK($N132)),0,Main!AC127)</f>
        <v>0</v>
      </c>
      <c r="AR132" s="35">
        <f>IF(OR($A$1&lt;=Main!AD$4,ISBLANK($N132)),0,Main!AD127)</f>
        <v>0</v>
      </c>
      <c r="AS132" s="35">
        <f>IF(OR($A$1&lt;=Main!AE$4,ISBLANK($N132)),0,Main!AE127)</f>
        <v>0</v>
      </c>
      <c r="AT132" s="35">
        <f>IF(OR($A$1&lt;=Main!AF$4,ISBLANK($N132)),0,Main!AF127)</f>
        <v>0</v>
      </c>
      <c r="AU132" s="35">
        <f>IF(OR($A$1&lt;=Main!AG$4,ISBLANK($N132)),0,Main!AG127)</f>
        <v>0</v>
      </c>
      <c r="AV132" s="35">
        <f>IF(OR($A$1&lt;=Main!AH$4,ISBLANK($N132)),0,Main!AH127)</f>
        <v>0</v>
      </c>
      <c r="AW132" s="35">
        <f>IF(OR($A$1&lt;=Main!AI$4,ISBLANK($N132)),0,Main!AI127)</f>
        <v>0</v>
      </c>
      <c r="AX132" s="35">
        <f>IF(OR($A$1&lt;=Main!AJ$4,ISBLANK($N132)),0,Main!AJ127)</f>
        <v>0</v>
      </c>
      <c r="AY132" s="35">
        <f>IF(OR($A$1&lt;=Main!AK$4,ISBLANK($N132)),0,Main!AK127)</f>
        <v>0</v>
      </c>
      <c r="AZ132" s="35">
        <f>IF(OR($A$1&lt;=Main!AL$4,ISBLANK($N132)),0,Main!AL127)</f>
        <v>0</v>
      </c>
      <c r="BA132" s="35">
        <f>IF(OR($A$1&lt;=Main!AM$4,ISBLANK($N132)),0,Main!AM127)</f>
        <v>0</v>
      </c>
      <c r="BB132" s="35">
        <f>IF(OR($A$1&lt;=Main!AN$4,ISBLANK($N132)),0,Main!AN127)</f>
        <v>0</v>
      </c>
      <c r="BC132" s="35">
        <f>IF(OR($A$1&lt;=Main!AO$4,ISBLANK($N132)),0,Main!AO127)</f>
        <v>0</v>
      </c>
      <c r="BD132" s="35">
        <f>IF(OR($A$1&lt;=Main!AP$4,ISBLANK($N132)),0,Main!AP127)</f>
        <v>0</v>
      </c>
      <c r="BE132" s="35">
        <f>IF(OR($A$1&lt;=Main!AQ$4,ISBLANK($N132)),0,Main!AQ127)</f>
        <v>0</v>
      </c>
      <c r="BF132" s="35">
        <f>IF(OR($A$1&lt;=Main!AR$4,ISBLANK($N132)),0,Main!AR127)</f>
        <v>0</v>
      </c>
      <c r="BG132" s="35">
        <f>IF(OR($A$1&lt;=Main!AS$4,ISBLANK($N132)),0,Main!AS127)</f>
        <v>0</v>
      </c>
      <c r="BH132" s="35">
        <f>IF(OR($A$1&lt;=Main!AT$4,ISBLANK($N132)),0,Main!AT127)</f>
        <v>0</v>
      </c>
      <c r="BI132" s="35">
        <f>IF(OR($A$1&lt;=Main!AU$4,ISBLANK($N132)),0,Main!AU127)</f>
        <v>0</v>
      </c>
      <c r="BJ132" s="35">
        <f>IF(OR($A$1&lt;=Main!AV$4,ISBLANK($N132)),0,Main!AV127)</f>
        <v>0</v>
      </c>
    </row>
    <row r="133" spans="13:62">
      <c r="M133" s="6" t="str">
        <f>Main!$A128&amp;Main!$B128</f>
        <v/>
      </c>
      <c r="N133" s="6" t="str">
        <f>Main!$A128&amp;Main!$B128</f>
        <v/>
      </c>
      <c r="O133" s="145">
        <f t="shared" si="7"/>
        <v>0</v>
      </c>
      <c r="P133" s="150">
        <f t="shared" si="8"/>
        <v>1</v>
      </c>
      <c r="Q133" s="150" t="str">
        <f ca="1">IF(Main!$AY128&lt;&gt;"#",$P133-Main!$AY128,"#")</f>
        <v>#</v>
      </c>
      <c r="R133" s="35">
        <f>Main!E128*Mask!G$23</f>
        <v>0</v>
      </c>
      <c r="S133" s="35">
        <f>Main!F128*Mask!H$23</f>
        <v>0</v>
      </c>
      <c r="T133" s="35">
        <f>Main!G128*Mask!I$23</f>
        <v>0</v>
      </c>
      <c r="U133" s="35">
        <f>Main!H128*Mask!J$23</f>
        <v>0</v>
      </c>
      <c r="V133" s="35">
        <f>Main!I128*Mask!K$23</f>
        <v>0</v>
      </c>
      <c r="W133" s="35">
        <f>Main!J128*Mask!L$23</f>
        <v>0</v>
      </c>
      <c r="X133" s="35">
        <f>Main!K128*Mask!M$23</f>
        <v>0</v>
      </c>
      <c r="Y133" s="35">
        <f>Main!L128*Mask!N$23</f>
        <v>0</v>
      </c>
      <c r="Z133" s="35">
        <f>Main!M128*Mask!O$23</f>
        <v>0</v>
      </c>
      <c r="AA133" s="35">
        <f>Main!N128*Mask!P$23</f>
        <v>0</v>
      </c>
      <c r="AB133" s="35">
        <f>Main!O128*Mask!Q$23</f>
        <v>0</v>
      </c>
      <c r="AC133" s="35">
        <f>Main!P128*Mask!R$23</f>
        <v>0</v>
      </c>
      <c r="AD133" s="35">
        <f>Main!Q128*Mask!S$23</f>
        <v>0</v>
      </c>
      <c r="AE133" s="35">
        <f>Main!R128*Mask!T$23</f>
        <v>0</v>
      </c>
      <c r="AF133" s="35">
        <f>Main!S128*Mask!U$23</f>
        <v>0</v>
      </c>
      <c r="AG133" s="35">
        <f>Main!T128*Mask!V$23</f>
        <v>0</v>
      </c>
      <c r="AH133" s="35">
        <f>Main!U128*Mask!W$23</f>
        <v>0</v>
      </c>
      <c r="AI133" s="35">
        <f>Main!V128*Mask!X$23</f>
        <v>0</v>
      </c>
      <c r="AJ133" s="35">
        <f>Main!W128*Mask!Y$23</f>
        <v>0</v>
      </c>
      <c r="AK133" s="35">
        <f>Main!X128*Mask!Z$23</f>
        <v>0</v>
      </c>
      <c r="AL133" s="35">
        <f>Main!Y128*Mask!AA$23</f>
        <v>0</v>
      </c>
      <c r="AM133" s="35">
        <f>Main!Z128*Mask!AB$23</f>
        <v>0</v>
      </c>
      <c r="AN133" s="35"/>
      <c r="AO133" s="35">
        <f>IF(OR($A$1&lt;=Main!AA$4,ISBLANK($N133)),0,Main!AA128)</f>
        <v>0</v>
      </c>
      <c r="AP133" s="35">
        <f>IF(OR($A$1&lt;=Main!AB$4,ISBLANK($N133)),0,Main!AB128)</f>
        <v>0</v>
      </c>
      <c r="AQ133" s="35">
        <f>IF(OR($A$1&lt;=Main!AC$4,ISBLANK($N133)),0,Main!AC128)</f>
        <v>0</v>
      </c>
      <c r="AR133" s="35">
        <f>IF(OR($A$1&lt;=Main!AD$4,ISBLANK($N133)),0,Main!AD128)</f>
        <v>0</v>
      </c>
      <c r="AS133" s="35">
        <f>IF(OR($A$1&lt;=Main!AE$4,ISBLANK($N133)),0,Main!AE128)</f>
        <v>0</v>
      </c>
      <c r="AT133" s="35">
        <f>IF(OR($A$1&lt;=Main!AF$4,ISBLANK($N133)),0,Main!AF128)</f>
        <v>0</v>
      </c>
      <c r="AU133" s="35">
        <f>IF(OR($A$1&lt;=Main!AG$4,ISBLANK($N133)),0,Main!AG128)</f>
        <v>0</v>
      </c>
      <c r="AV133" s="35">
        <f>IF(OR($A$1&lt;=Main!AH$4,ISBLANK($N133)),0,Main!AH128)</f>
        <v>0</v>
      </c>
      <c r="AW133" s="35">
        <f>IF(OR($A$1&lt;=Main!AI$4,ISBLANK($N133)),0,Main!AI128)</f>
        <v>0</v>
      </c>
      <c r="AX133" s="35">
        <f>IF(OR($A$1&lt;=Main!AJ$4,ISBLANK($N133)),0,Main!AJ128)</f>
        <v>0</v>
      </c>
      <c r="AY133" s="35">
        <f>IF(OR($A$1&lt;=Main!AK$4,ISBLANK($N133)),0,Main!AK128)</f>
        <v>0</v>
      </c>
      <c r="AZ133" s="35">
        <f>IF(OR($A$1&lt;=Main!AL$4,ISBLANK($N133)),0,Main!AL128)</f>
        <v>0</v>
      </c>
      <c r="BA133" s="35">
        <f>IF(OR($A$1&lt;=Main!AM$4,ISBLANK($N133)),0,Main!AM128)</f>
        <v>0</v>
      </c>
      <c r="BB133" s="35">
        <f>IF(OR($A$1&lt;=Main!AN$4,ISBLANK($N133)),0,Main!AN128)</f>
        <v>0</v>
      </c>
      <c r="BC133" s="35">
        <f>IF(OR($A$1&lt;=Main!AO$4,ISBLANK($N133)),0,Main!AO128)</f>
        <v>0</v>
      </c>
      <c r="BD133" s="35">
        <f>IF(OR($A$1&lt;=Main!AP$4,ISBLANK($N133)),0,Main!AP128)</f>
        <v>0</v>
      </c>
      <c r="BE133" s="35">
        <f>IF(OR($A$1&lt;=Main!AQ$4,ISBLANK($N133)),0,Main!AQ128)</f>
        <v>0</v>
      </c>
      <c r="BF133" s="35">
        <f>IF(OR($A$1&lt;=Main!AR$4,ISBLANK($N133)),0,Main!AR128)</f>
        <v>0</v>
      </c>
      <c r="BG133" s="35">
        <f>IF(OR($A$1&lt;=Main!AS$4,ISBLANK($N133)),0,Main!AS128)</f>
        <v>0</v>
      </c>
      <c r="BH133" s="35">
        <f>IF(OR($A$1&lt;=Main!AT$4,ISBLANK($N133)),0,Main!AT128)</f>
        <v>0</v>
      </c>
      <c r="BI133" s="35">
        <f>IF(OR($A$1&lt;=Main!AU$4,ISBLANK($N133)),0,Main!AU128)</f>
        <v>0</v>
      </c>
      <c r="BJ133" s="35">
        <f>IF(OR($A$1&lt;=Main!AV$4,ISBLANK($N133)),0,Main!AV128)</f>
        <v>0</v>
      </c>
    </row>
    <row r="134" spans="13:62">
      <c r="M134" s="6" t="str">
        <f>Main!$A129&amp;Main!$B129</f>
        <v/>
      </c>
      <c r="N134" s="6" t="str">
        <f>Main!$A129&amp;Main!$B129</f>
        <v/>
      </c>
      <c r="O134" s="145">
        <f t="shared" si="7"/>
        <v>0</v>
      </c>
      <c r="P134" s="150">
        <f t="shared" si="8"/>
        <v>1</v>
      </c>
      <c r="Q134" s="150" t="str">
        <f ca="1">IF(Main!$AY129&lt;&gt;"#",$P134-Main!$AY129,"#")</f>
        <v>#</v>
      </c>
      <c r="R134" s="35">
        <f>Main!E129*Mask!G$23</f>
        <v>0</v>
      </c>
      <c r="S134" s="35">
        <f>Main!F129*Mask!H$23</f>
        <v>0</v>
      </c>
      <c r="T134" s="35">
        <f>Main!G129*Mask!I$23</f>
        <v>0</v>
      </c>
      <c r="U134" s="35">
        <f>Main!H129*Mask!J$23</f>
        <v>0</v>
      </c>
      <c r="V134" s="35">
        <f>Main!I129*Mask!K$23</f>
        <v>0</v>
      </c>
      <c r="W134" s="35">
        <f>Main!J129*Mask!L$23</f>
        <v>0</v>
      </c>
      <c r="X134" s="35">
        <f>Main!K129*Mask!M$23</f>
        <v>0</v>
      </c>
      <c r="Y134" s="35">
        <f>Main!L129*Mask!N$23</f>
        <v>0</v>
      </c>
      <c r="Z134" s="35">
        <f>Main!M129*Mask!O$23</f>
        <v>0</v>
      </c>
      <c r="AA134" s="35">
        <f>Main!N129*Mask!P$23</f>
        <v>0</v>
      </c>
      <c r="AB134" s="35">
        <f>Main!O129*Mask!Q$23</f>
        <v>0</v>
      </c>
      <c r="AC134" s="35">
        <f>Main!P129*Mask!R$23</f>
        <v>0</v>
      </c>
      <c r="AD134" s="35">
        <f>Main!Q129*Mask!S$23</f>
        <v>0</v>
      </c>
      <c r="AE134" s="35">
        <f>Main!R129*Mask!T$23</f>
        <v>0</v>
      </c>
      <c r="AF134" s="35">
        <f>Main!S129*Mask!U$23</f>
        <v>0</v>
      </c>
      <c r="AG134" s="35">
        <f>Main!T129*Mask!V$23</f>
        <v>0</v>
      </c>
      <c r="AH134" s="35">
        <f>Main!U129*Mask!W$23</f>
        <v>0</v>
      </c>
      <c r="AI134" s="35">
        <f>Main!V129*Mask!X$23</f>
        <v>0</v>
      </c>
      <c r="AJ134" s="35">
        <f>Main!W129*Mask!Y$23</f>
        <v>0</v>
      </c>
      <c r="AK134" s="35">
        <f>Main!X129*Mask!Z$23</f>
        <v>0</v>
      </c>
      <c r="AL134" s="35">
        <f>Main!Y129*Mask!AA$23</f>
        <v>0</v>
      </c>
      <c r="AM134" s="35">
        <f>Main!Z129*Mask!AB$23</f>
        <v>0</v>
      </c>
      <c r="AN134" s="35"/>
      <c r="AO134" s="35">
        <f>IF(OR($A$1&lt;=Main!AA$4,ISBLANK($N134)),0,Main!AA129)</f>
        <v>0</v>
      </c>
      <c r="AP134" s="35">
        <f>IF(OR($A$1&lt;=Main!AB$4,ISBLANK($N134)),0,Main!AB129)</f>
        <v>0</v>
      </c>
      <c r="AQ134" s="35">
        <f>IF(OR($A$1&lt;=Main!AC$4,ISBLANK($N134)),0,Main!AC129)</f>
        <v>0</v>
      </c>
      <c r="AR134" s="35">
        <f>IF(OR($A$1&lt;=Main!AD$4,ISBLANK($N134)),0,Main!AD129)</f>
        <v>0</v>
      </c>
      <c r="AS134" s="35">
        <f>IF(OR($A$1&lt;=Main!AE$4,ISBLANK($N134)),0,Main!AE129)</f>
        <v>0</v>
      </c>
      <c r="AT134" s="35">
        <f>IF(OR($A$1&lt;=Main!AF$4,ISBLANK($N134)),0,Main!AF129)</f>
        <v>0</v>
      </c>
      <c r="AU134" s="35">
        <f>IF(OR($A$1&lt;=Main!AG$4,ISBLANK($N134)),0,Main!AG129)</f>
        <v>0</v>
      </c>
      <c r="AV134" s="35">
        <f>IF(OR($A$1&lt;=Main!AH$4,ISBLANK($N134)),0,Main!AH129)</f>
        <v>0</v>
      </c>
      <c r="AW134" s="35">
        <f>IF(OR($A$1&lt;=Main!AI$4,ISBLANK($N134)),0,Main!AI129)</f>
        <v>0</v>
      </c>
      <c r="AX134" s="35">
        <f>IF(OR($A$1&lt;=Main!AJ$4,ISBLANK($N134)),0,Main!AJ129)</f>
        <v>0</v>
      </c>
      <c r="AY134" s="35">
        <f>IF(OR($A$1&lt;=Main!AK$4,ISBLANK($N134)),0,Main!AK129)</f>
        <v>0</v>
      </c>
      <c r="AZ134" s="35">
        <f>IF(OR($A$1&lt;=Main!AL$4,ISBLANK($N134)),0,Main!AL129)</f>
        <v>0</v>
      </c>
      <c r="BA134" s="35">
        <f>IF(OR($A$1&lt;=Main!AM$4,ISBLANK($N134)),0,Main!AM129)</f>
        <v>0</v>
      </c>
      <c r="BB134" s="35">
        <f>IF(OR($A$1&lt;=Main!AN$4,ISBLANK($N134)),0,Main!AN129)</f>
        <v>0</v>
      </c>
      <c r="BC134" s="35">
        <f>IF(OR($A$1&lt;=Main!AO$4,ISBLANK($N134)),0,Main!AO129)</f>
        <v>0</v>
      </c>
      <c r="BD134" s="35">
        <f>IF(OR($A$1&lt;=Main!AP$4,ISBLANK($N134)),0,Main!AP129)</f>
        <v>0</v>
      </c>
      <c r="BE134" s="35">
        <f>IF(OR($A$1&lt;=Main!AQ$4,ISBLANK($N134)),0,Main!AQ129)</f>
        <v>0</v>
      </c>
      <c r="BF134" s="35">
        <f>IF(OR($A$1&lt;=Main!AR$4,ISBLANK($N134)),0,Main!AR129)</f>
        <v>0</v>
      </c>
      <c r="BG134" s="35">
        <f>IF(OR($A$1&lt;=Main!AS$4,ISBLANK($N134)),0,Main!AS129)</f>
        <v>0</v>
      </c>
      <c r="BH134" s="35">
        <f>IF(OR($A$1&lt;=Main!AT$4,ISBLANK($N134)),0,Main!AT129)</f>
        <v>0</v>
      </c>
      <c r="BI134" s="35">
        <f>IF(OR($A$1&lt;=Main!AU$4,ISBLANK($N134)),0,Main!AU129)</f>
        <v>0</v>
      </c>
      <c r="BJ134" s="35">
        <f>IF(OR($A$1&lt;=Main!AV$4,ISBLANK($N134)),0,Main!AV129)</f>
        <v>0</v>
      </c>
    </row>
    <row r="135" spans="13:62">
      <c r="M135" s="6" t="str">
        <f>Main!$A130&amp;Main!$B130</f>
        <v/>
      </c>
      <c r="N135" s="6" t="str">
        <f>Main!$A130&amp;Main!$B130</f>
        <v/>
      </c>
      <c r="O135" s="145">
        <f t="shared" si="7"/>
        <v>0</v>
      </c>
      <c r="P135" s="150">
        <f t="shared" si="8"/>
        <v>1</v>
      </c>
      <c r="Q135" s="150" t="str">
        <f ca="1">IF(Main!$AY130&lt;&gt;"#",$P135-Main!$AY130,"#")</f>
        <v>#</v>
      </c>
      <c r="R135" s="35">
        <f>Main!E130*Mask!G$23</f>
        <v>0</v>
      </c>
      <c r="S135" s="35">
        <f>Main!F130*Mask!H$23</f>
        <v>0</v>
      </c>
      <c r="T135" s="35">
        <f>Main!G130*Mask!I$23</f>
        <v>0</v>
      </c>
      <c r="U135" s="35">
        <f>Main!H130*Mask!J$23</f>
        <v>0</v>
      </c>
      <c r="V135" s="35">
        <f>Main!I130*Mask!K$23</f>
        <v>0</v>
      </c>
      <c r="W135" s="35">
        <f>Main!J130*Mask!L$23</f>
        <v>0</v>
      </c>
      <c r="X135" s="35">
        <f>Main!K130*Mask!M$23</f>
        <v>0</v>
      </c>
      <c r="Y135" s="35">
        <f>Main!L130*Mask!N$23</f>
        <v>0</v>
      </c>
      <c r="Z135" s="35">
        <f>Main!M130*Mask!O$23</f>
        <v>0</v>
      </c>
      <c r="AA135" s="35">
        <f>Main!N130*Mask!P$23</f>
        <v>0</v>
      </c>
      <c r="AB135" s="35">
        <f>Main!O130*Mask!Q$23</f>
        <v>0</v>
      </c>
      <c r="AC135" s="35">
        <f>Main!P130*Mask!R$23</f>
        <v>0</v>
      </c>
      <c r="AD135" s="35">
        <f>Main!Q130*Mask!S$23</f>
        <v>0</v>
      </c>
      <c r="AE135" s="35">
        <f>Main!R130*Mask!T$23</f>
        <v>0</v>
      </c>
      <c r="AF135" s="35">
        <f>Main!S130*Mask!U$23</f>
        <v>0</v>
      </c>
      <c r="AG135" s="35">
        <f>Main!T130*Mask!V$23</f>
        <v>0</v>
      </c>
      <c r="AH135" s="35">
        <f>Main!U130*Mask!W$23</f>
        <v>0</v>
      </c>
      <c r="AI135" s="35">
        <f>Main!V130*Mask!X$23</f>
        <v>0</v>
      </c>
      <c r="AJ135" s="35">
        <f>Main!W130*Mask!Y$23</f>
        <v>0</v>
      </c>
      <c r="AK135" s="35">
        <f>Main!X130*Mask!Z$23</f>
        <v>0</v>
      </c>
      <c r="AL135" s="35">
        <f>Main!Y130*Mask!AA$23</f>
        <v>0</v>
      </c>
      <c r="AM135" s="35">
        <f>Main!Z130*Mask!AB$23</f>
        <v>0</v>
      </c>
      <c r="AN135" s="35"/>
      <c r="AO135" s="35">
        <f>IF(OR($A$1&lt;=Main!AA$4,ISBLANK($N135)),0,Main!AA130)</f>
        <v>0</v>
      </c>
      <c r="AP135" s="35">
        <f>IF(OR($A$1&lt;=Main!AB$4,ISBLANK($N135)),0,Main!AB130)</f>
        <v>0</v>
      </c>
      <c r="AQ135" s="35">
        <f>IF(OR($A$1&lt;=Main!AC$4,ISBLANK($N135)),0,Main!AC130)</f>
        <v>0</v>
      </c>
      <c r="AR135" s="35">
        <f>IF(OR($A$1&lt;=Main!AD$4,ISBLANK($N135)),0,Main!AD130)</f>
        <v>0</v>
      </c>
      <c r="AS135" s="35">
        <f>IF(OR($A$1&lt;=Main!AE$4,ISBLANK($N135)),0,Main!AE130)</f>
        <v>0</v>
      </c>
      <c r="AT135" s="35">
        <f>IF(OR($A$1&lt;=Main!AF$4,ISBLANK($N135)),0,Main!AF130)</f>
        <v>0</v>
      </c>
      <c r="AU135" s="35">
        <f>IF(OR($A$1&lt;=Main!AG$4,ISBLANK($N135)),0,Main!AG130)</f>
        <v>0</v>
      </c>
      <c r="AV135" s="35">
        <f>IF(OR($A$1&lt;=Main!AH$4,ISBLANK($N135)),0,Main!AH130)</f>
        <v>0</v>
      </c>
      <c r="AW135" s="35">
        <f>IF(OR($A$1&lt;=Main!AI$4,ISBLANK($N135)),0,Main!AI130)</f>
        <v>0</v>
      </c>
      <c r="AX135" s="35">
        <f>IF(OR($A$1&lt;=Main!AJ$4,ISBLANK($N135)),0,Main!AJ130)</f>
        <v>0</v>
      </c>
      <c r="AY135" s="35">
        <f>IF(OR($A$1&lt;=Main!AK$4,ISBLANK($N135)),0,Main!AK130)</f>
        <v>0</v>
      </c>
      <c r="AZ135" s="35">
        <f>IF(OR($A$1&lt;=Main!AL$4,ISBLANK($N135)),0,Main!AL130)</f>
        <v>0</v>
      </c>
      <c r="BA135" s="35">
        <f>IF(OR($A$1&lt;=Main!AM$4,ISBLANK($N135)),0,Main!AM130)</f>
        <v>0</v>
      </c>
      <c r="BB135" s="35">
        <f>IF(OR($A$1&lt;=Main!AN$4,ISBLANK($N135)),0,Main!AN130)</f>
        <v>0</v>
      </c>
      <c r="BC135" s="35">
        <f>IF(OR($A$1&lt;=Main!AO$4,ISBLANK($N135)),0,Main!AO130)</f>
        <v>0</v>
      </c>
      <c r="BD135" s="35">
        <f>IF(OR($A$1&lt;=Main!AP$4,ISBLANK($N135)),0,Main!AP130)</f>
        <v>0</v>
      </c>
      <c r="BE135" s="35">
        <f>IF(OR($A$1&lt;=Main!AQ$4,ISBLANK($N135)),0,Main!AQ130)</f>
        <v>0</v>
      </c>
      <c r="BF135" s="35">
        <f>IF(OR($A$1&lt;=Main!AR$4,ISBLANK($N135)),0,Main!AR130)</f>
        <v>0</v>
      </c>
      <c r="BG135" s="35">
        <f>IF(OR($A$1&lt;=Main!AS$4,ISBLANK($N135)),0,Main!AS130)</f>
        <v>0</v>
      </c>
      <c r="BH135" s="35">
        <f>IF(OR($A$1&lt;=Main!AT$4,ISBLANK($N135)),0,Main!AT130)</f>
        <v>0</v>
      </c>
      <c r="BI135" s="35">
        <f>IF(OR($A$1&lt;=Main!AU$4,ISBLANK($N135)),0,Main!AU130)</f>
        <v>0</v>
      </c>
      <c r="BJ135" s="35">
        <f>IF(OR($A$1&lt;=Main!AV$4,ISBLANK($N135)),0,Main!AV130)</f>
        <v>0</v>
      </c>
    </row>
    <row r="136" spans="13:62">
      <c r="M136" s="6" t="str">
        <f>Main!$A131&amp;Main!$B131</f>
        <v/>
      </c>
      <c r="N136" s="6" t="str">
        <f>Main!$A131&amp;Main!$B131</f>
        <v/>
      </c>
      <c r="O136" s="145">
        <f t="shared" si="7"/>
        <v>0</v>
      </c>
      <c r="P136" s="150">
        <f t="shared" si="8"/>
        <v>1</v>
      </c>
      <c r="Q136" s="150" t="str">
        <f ca="1">IF(Main!$AY131&lt;&gt;"#",$P136-Main!$AY131,"#")</f>
        <v>#</v>
      </c>
      <c r="R136" s="35">
        <f>Main!E131*Mask!G$23</f>
        <v>0</v>
      </c>
      <c r="S136" s="35">
        <f>Main!F131*Mask!H$23</f>
        <v>0</v>
      </c>
      <c r="T136" s="35">
        <f>Main!G131*Mask!I$23</f>
        <v>0</v>
      </c>
      <c r="U136" s="35">
        <f>Main!H131*Mask!J$23</f>
        <v>0</v>
      </c>
      <c r="V136" s="35">
        <f>Main!I131*Mask!K$23</f>
        <v>0</v>
      </c>
      <c r="W136" s="35">
        <f>Main!J131*Mask!L$23</f>
        <v>0</v>
      </c>
      <c r="X136" s="35">
        <f>Main!K131*Mask!M$23</f>
        <v>0</v>
      </c>
      <c r="Y136" s="35">
        <f>Main!L131*Mask!N$23</f>
        <v>0</v>
      </c>
      <c r="Z136" s="35">
        <f>Main!M131*Mask!O$23</f>
        <v>0</v>
      </c>
      <c r="AA136" s="35">
        <f>Main!N131*Mask!P$23</f>
        <v>0</v>
      </c>
      <c r="AB136" s="35">
        <f>Main!O131*Mask!Q$23</f>
        <v>0</v>
      </c>
      <c r="AC136" s="35">
        <f>Main!P131*Mask!R$23</f>
        <v>0</v>
      </c>
      <c r="AD136" s="35">
        <f>Main!Q131*Mask!S$23</f>
        <v>0</v>
      </c>
      <c r="AE136" s="35">
        <f>Main!R131*Mask!T$23</f>
        <v>0</v>
      </c>
      <c r="AF136" s="35">
        <f>Main!S131*Mask!U$23</f>
        <v>0</v>
      </c>
      <c r="AG136" s="35">
        <f>Main!T131*Mask!V$23</f>
        <v>0</v>
      </c>
      <c r="AH136" s="35">
        <f>Main!U131*Mask!W$23</f>
        <v>0</v>
      </c>
      <c r="AI136" s="35">
        <f>Main!V131*Mask!X$23</f>
        <v>0</v>
      </c>
      <c r="AJ136" s="35">
        <f>Main!W131*Mask!Y$23</f>
        <v>0</v>
      </c>
      <c r="AK136" s="35">
        <f>Main!X131*Mask!Z$23</f>
        <v>0</v>
      </c>
      <c r="AL136" s="35">
        <f>Main!Y131*Mask!AA$23</f>
        <v>0</v>
      </c>
      <c r="AM136" s="35">
        <f>Main!Z131*Mask!AB$23</f>
        <v>0</v>
      </c>
      <c r="AN136" s="35"/>
      <c r="AO136" s="35">
        <f>IF(OR($A$1&lt;=Main!AA$4,ISBLANK($N136)),0,Main!AA131)</f>
        <v>0</v>
      </c>
      <c r="AP136" s="35">
        <f>IF(OR($A$1&lt;=Main!AB$4,ISBLANK($N136)),0,Main!AB131)</f>
        <v>0</v>
      </c>
      <c r="AQ136" s="35">
        <f>IF(OR($A$1&lt;=Main!AC$4,ISBLANK($N136)),0,Main!AC131)</f>
        <v>0</v>
      </c>
      <c r="AR136" s="35">
        <f>IF(OR($A$1&lt;=Main!AD$4,ISBLANK($N136)),0,Main!AD131)</f>
        <v>0</v>
      </c>
      <c r="AS136" s="35">
        <f>IF(OR($A$1&lt;=Main!AE$4,ISBLANK($N136)),0,Main!AE131)</f>
        <v>0</v>
      </c>
      <c r="AT136" s="35">
        <f>IF(OR($A$1&lt;=Main!AF$4,ISBLANK($N136)),0,Main!AF131)</f>
        <v>0</v>
      </c>
      <c r="AU136" s="35">
        <f>IF(OR($A$1&lt;=Main!AG$4,ISBLANK($N136)),0,Main!AG131)</f>
        <v>0</v>
      </c>
      <c r="AV136" s="35">
        <f>IF(OR($A$1&lt;=Main!AH$4,ISBLANK($N136)),0,Main!AH131)</f>
        <v>0</v>
      </c>
      <c r="AW136" s="35">
        <f>IF(OR($A$1&lt;=Main!AI$4,ISBLANK($N136)),0,Main!AI131)</f>
        <v>0</v>
      </c>
      <c r="AX136" s="35">
        <f>IF(OR($A$1&lt;=Main!AJ$4,ISBLANK($N136)),0,Main!AJ131)</f>
        <v>0</v>
      </c>
      <c r="AY136" s="35">
        <f>IF(OR($A$1&lt;=Main!AK$4,ISBLANK($N136)),0,Main!AK131)</f>
        <v>0</v>
      </c>
      <c r="AZ136" s="35">
        <f>IF(OR($A$1&lt;=Main!AL$4,ISBLANK($N136)),0,Main!AL131)</f>
        <v>0</v>
      </c>
      <c r="BA136" s="35">
        <f>IF(OR($A$1&lt;=Main!AM$4,ISBLANK($N136)),0,Main!AM131)</f>
        <v>0</v>
      </c>
      <c r="BB136" s="35">
        <f>IF(OR($A$1&lt;=Main!AN$4,ISBLANK($N136)),0,Main!AN131)</f>
        <v>0</v>
      </c>
      <c r="BC136" s="35">
        <f>IF(OR($A$1&lt;=Main!AO$4,ISBLANK($N136)),0,Main!AO131)</f>
        <v>0</v>
      </c>
      <c r="BD136" s="35">
        <f>IF(OR($A$1&lt;=Main!AP$4,ISBLANK($N136)),0,Main!AP131)</f>
        <v>0</v>
      </c>
      <c r="BE136" s="35">
        <f>IF(OR($A$1&lt;=Main!AQ$4,ISBLANK($N136)),0,Main!AQ131)</f>
        <v>0</v>
      </c>
      <c r="BF136" s="35">
        <f>IF(OR($A$1&lt;=Main!AR$4,ISBLANK($N136)),0,Main!AR131)</f>
        <v>0</v>
      </c>
      <c r="BG136" s="35">
        <f>IF(OR($A$1&lt;=Main!AS$4,ISBLANK($N136)),0,Main!AS131)</f>
        <v>0</v>
      </c>
      <c r="BH136" s="35">
        <f>IF(OR($A$1&lt;=Main!AT$4,ISBLANK($N136)),0,Main!AT131)</f>
        <v>0</v>
      </c>
      <c r="BI136" s="35">
        <f>IF(OR($A$1&lt;=Main!AU$4,ISBLANK($N136)),0,Main!AU131)</f>
        <v>0</v>
      </c>
      <c r="BJ136" s="35">
        <f>IF(OR($A$1&lt;=Main!AV$4,ISBLANK($N136)),0,Main!AV131)</f>
        <v>0</v>
      </c>
    </row>
    <row r="137" spans="13:62">
      <c r="M137" s="6" t="str">
        <f>Main!$A132&amp;Main!$B132</f>
        <v/>
      </c>
      <c r="N137" s="6" t="str">
        <f>Main!$A132&amp;Main!$B132</f>
        <v/>
      </c>
      <c r="O137" s="145">
        <f t="shared" si="7"/>
        <v>0</v>
      </c>
      <c r="P137" s="150">
        <f t="shared" si="8"/>
        <v>1</v>
      </c>
      <c r="Q137" s="150" t="str">
        <f ca="1">IF(Main!$AY132&lt;&gt;"#",$P137-Main!$AY132,"#")</f>
        <v>#</v>
      </c>
      <c r="R137" s="35">
        <f>Main!E132*Mask!G$23</f>
        <v>0</v>
      </c>
      <c r="S137" s="35">
        <f>Main!F132*Mask!H$23</f>
        <v>0</v>
      </c>
      <c r="T137" s="35">
        <f>Main!G132*Mask!I$23</f>
        <v>0</v>
      </c>
      <c r="U137" s="35">
        <f>Main!H132*Mask!J$23</f>
        <v>0</v>
      </c>
      <c r="V137" s="35">
        <f>Main!I132*Mask!K$23</f>
        <v>0</v>
      </c>
      <c r="W137" s="35">
        <f>Main!J132*Mask!L$23</f>
        <v>0</v>
      </c>
      <c r="X137" s="35">
        <f>Main!K132*Mask!M$23</f>
        <v>0</v>
      </c>
      <c r="Y137" s="35">
        <f>Main!L132*Mask!N$23</f>
        <v>0</v>
      </c>
      <c r="Z137" s="35">
        <f>Main!M132*Mask!O$23</f>
        <v>0</v>
      </c>
      <c r="AA137" s="35">
        <f>Main!N132*Mask!P$23</f>
        <v>0</v>
      </c>
      <c r="AB137" s="35">
        <f>Main!O132*Mask!Q$23</f>
        <v>0</v>
      </c>
      <c r="AC137" s="35">
        <f>Main!P132*Mask!R$23</f>
        <v>0</v>
      </c>
      <c r="AD137" s="35">
        <f>Main!Q132*Mask!S$23</f>
        <v>0</v>
      </c>
      <c r="AE137" s="35">
        <f>Main!R132*Mask!T$23</f>
        <v>0</v>
      </c>
      <c r="AF137" s="35">
        <f>Main!S132*Mask!U$23</f>
        <v>0</v>
      </c>
      <c r="AG137" s="35">
        <f>Main!T132*Mask!V$23</f>
        <v>0</v>
      </c>
      <c r="AH137" s="35">
        <f>Main!U132*Mask!W$23</f>
        <v>0</v>
      </c>
      <c r="AI137" s="35">
        <f>Main!V132*Mask!X$23</f>
        <v>0</v>
      </c>
      <c r="AJ137" s="35">
        <f>Main!W132*Mask!Y$23</f>
        <v>0</v>
      </c>
      <c r="AK137" s="35">
        <f>Main!X132*Mask!Z$23</f>
        <v>0</v>
      </c>
      <c r="AL137" s="35">
        <f>Main!Y132*Mask!AA$23</f>
        <v>0</v>
      </c>
      <c r="AM137" s="35">
        <f>Main!Z132*Mask!AB$23</f>
        <v>0</v>
      </c>
      <c r="AN137" s="35"/>
      <c r="AO137" s="35">
        <f>IF(OR($A$1&lt;=Main!AA$4,ISBLANK($N137)),0,Main!AA132)</f>
        <v>0</v>
      </c>
      <c r="AP137" s="35">
        <f>IF(OR($A$1&lt;=Main!AB$4,ISBLANK($N137)),0,Main!AB132)</f>
        <v>0</v>
      </c>
      <c r="AQ137" s="35">
        <f>IF(OR($A$1&lt;=Main!AC$4,ISBLANK($N137)),0,Main!AC132)</f>
        <v>0</v>
      </c>
      <c r="AR137" s="35">
        <f>IF(OR($A$1&lt;=Main!AD$4,ISBLANK($N137)),0,Main!AD132)</f>
        <v>0</v>
      </c>
      <c r="AS137" s="35">
        <f>IF(OR($A$1&lt;=Main!AE$4,ISBLANK($N137)),0,Main!AE132)</f>
        <v>0</v>
      </c>
      <c r="AT137" s="35">
        <f>IF(OR($A$1&lt;=Main!AF$4,ISBLANK($N137)),0,Main!AF132)</f>
        <v>0</v>
      </c>
      <c r="AU137" s="35">
        <f>IF(OR($A$1&lt;=Main!AG$4,ISBLANK($N137)),0,Main!AG132)</f>
        <v>0</v>
      </c>
      <c r="AV137" s="35">
        <f>IF(OR($A$1&lt;=Main!AH$4,ISBLANK($N137)),0,Main!AH132)</f>
        <v>0</v>
      </c>
      <c r="AW137" s="35">
        <f>IF(OR($A$1&lt;=Main!AI$4,ISBLANK($N137)),0,Main!AI132)</f>
        <v>0</v>
      </c>
      <c r="AX137" s="35">
        <f>IF(OR($A$1&lt;=Main!AJ$4,ISBLANK($N137)),0,Main!AJ132)</f>
        <v>0</v>
      </c>
      <c r="AY137" s="35">
        <f>IF(OR($A$1&lt;=Main!AK$4,ISBLANK($N137)),0,Main!AK132)</f>
        <v>0</v>
      </c>
      <c r="AZ137" s="35">
        <f>IF(OR($A$1&lt;=Main!AL$4,ISBLANK($N137)),0,Main!AL132)</f>
        <v>0</v>
      </c>
      <c r="BA137" s="35">
        <f>IF(OR($A$1&lt;=Main!AM$4,ISBLANK($N137)),0,Main!AM132)</f>
        <v>0</v>
      </c>
      <c r="BB137" s="35">
        <f>IF(OR($A$1&lt;=Main!AN$4,ISBLANK($N137)),0,Main!AN132)</f>
        <v>0</v>
      </c>
      <c r="BC137" s="35">
        <f>IF(OR($A$1&lt;=Main!AO$4,ISBLANK($N137)),0,Main!AO132)</f>
        <v>0</v>
      </c>
      <c r="BD137" s="35">
        <f>IF(OR($A$1&lt;=Main!AP$4,ISBLANK($N137)),0,Main!AP132)</f>
        <v>0</v>
      </c>
      <c r="BE137" s="35">
        <f>IF(OR($A$1&lt;=Main!AQ$4,ISBLANK($N137)),0,Main!AQ132)</f>
        <v>0</v>
      </c>
      <c r="BF137" s="35">
        <f>IF(OR($A$1&lt;=Main!AR$4,ISBLANK($N137)),0,Main!AR132)</f>
        <v>0</v>
      </c>
      <c r="BG137" s="35">
        <f>IF(OR($A$1&lt;=Main!AS$4,ISBLANK($N137)),0,Main!AS132)</f>
        <v>0</v>
      </c>
      <c r="BH137" s="35">
        <f>IF(OR($A$1&lt;=Main!AT$4,ISBLANK($N137)),0,Main!AT132)</f>
        <v>0</v>
      </c>
      <c r="BI137" s="35">
        <f>IF(OR($A$1&lt;=Main!AU$4,ISBLANK($N137)),0,Main!AU132)</f>
        <v>0</v>
      </c>
      <c r="BJ137" s="35">
        <f>IF(OR($A$1&lt;=Main!AV$4,ISBLANK($N137)),0,Main!AV132)</f>
        <v>0</v>
      </c>
    </row>
    <row r="138" spans="13:62">
      <c r="M138" s="6" t="str">
        <f>Main!$A133&amp;Main!$B133</f>
        <v/>
      </c>
      <c r="N138" s="6" t="str">
        <f>Main!$A133&amp;Main!$B133</f>
        <v/>
      </c>
      <c r="O138" s="145">
        <f t="shared" si="7"/>
        <v>0</v>
      </c>
      <c r="P138" s="150">
        <f t="shared" si="8"/>
        <v>1</v>
      </c>
      <c r="Q138" s="150" t="str">
        <f ca="1">IF(Main!$AY133&lt;&gt;"#",$P138-Main!$AY133,"#")</f>
        <v>#</v>
      </c>
      <c r="R138" s="35">
        <f>Main!E133*Mask!G$23</f>
        <v>0</v>
      </c>
      <c r="S138" s="35">
        <f>Main!F133*Mask!H$23</f>
        <v>0</v>
      </c>
      <c r="T138" s="35">
        <f>Main!G133*Mask!I$23</f>
        <v>0</v>
      </c>
      <c r="U138" s="35">
        <f>Main!H133*Mask!J$23</f>
        <v>0</v>
      </c>
      <c r="V138" s="35">
        <f>Main!I133*Mask!K$23</f>
        <v>0</v>
      </c>
      <c r="W138" s="35">
        <f>Main!J133*Mask!L$23</f>
        <v>0</v>
      </c>
      <c r="X138" s="35">
        <f>Main!K133*Mask!M$23</f>
        <v>0</v>
      </c>
      <c r="Y138" s="35">
        <f>Main!L133*Mask!N$23</f>
        <v>0</v>
      </c>
      <c r="Z138" s="35">
        <f>Main!M133*Mask!O$23</f>
        <v>0</v>
      </c>
      <c r="AA138" s="35">
        <f>Main!N133*Mask!P$23</f>
        <v>0</v>
      </c>
      <c r="AB138" s="35">
        <f>Main!O133*Mask!Q$23</f>
        <v>0</v>
      </c>
      <c r="AC138" s="35">
        <f>Main!P133*Mask!R$23</f>
        <v>0</v>
      </c>
      <c r="AD138" s="35">
        <f>Main!Q133*Mask!S$23</f>
        <v>0</v>
      </c>
      <c r="AE138" s="35">
        <f>Main!R133*Mask!T$23</f>
        <v>0</v>
      </c>
      <c r="AF138" s="35">
        <f>Main!S133*Mask!U$23</f>
        <v>0</v>
      </c>
      <c r="AG138" s="35">
        <f>Main!T133*Mask!V$23</f>
        <v>0</v>
      </c>
      <c r="AH138" s="35">
        <f>Main!U133*Mask!W$23</f>
        <v>0</v>
      </c>
      <c r="AI138" s="35">
        <f>Main!V133*Mask!X$23</f>
        <v>0</v>
      </c>
      <c r="AJ138" s="35">
        <f>Main!W133*Mask!Y$23</f>
        <v>0</v>
      </c>
      <c r="AK138" s="35">
        <f>Main!X133*Mask!Z$23</f>
        <v>0</v>
      </c>
      <c r="AL138" s="35">
        <f>Main!Y133*Mask!AA$23</f>
        <v>0</v>
      </c>
      <c r="AM138" s="35">
        <f>Main!Z133*Mask!AB$23</f>
        <v>0</v>
      </c>
      <c r="AN138" s="35"/>
      <c r="AO138" s="35">
        <f>IF(OR($A$1&lt;=Main!AA$4,ISBLANK($N138)),0,Main!AA133)</f>
        <v>0</v>
      </c>
      <c r="AP138" s="35">
        <f>IF(OR($A$1&lt;=Main!AB$4,ISBLANK($N138)),0,Main!AB133)</f>
        <v>0</v>
      </c>
      <c r="AQ138" s="35">
        <f>IF(OR($A$1&lt;=Main!AC$4,ISBLANK($N138)),0,Main!AC133)</f>
        <v>0</v>
      </c>
      <c r="AR138" s="35">
        <f>IF(OR($A$1&lt;=Main!AD$4,ISBLANK($N138)),0,Main!AD133)</f>
        <v>0</v>
      </c>
      <c r="AS138" s="35">
        <f>IF(OR($A$1&lt;=Main!AE$4,ISBLANK($N138)),0,Main!AE133)</f>
        <v>0</v>
      </c>
      <c r="AT138" s="35">
        <f>IF(OR($A$1&lt;=Main!AF$4,ISBLANK($N138)),0,Main!AF133)</f>
        <v>0</v>
      </c>
      <c r="AU138" s="35">
        <f>IF(OR($A$1&lt;=Main!AG$4,ISBLANK($N138)),0,Main!AG133)</f>
        <v>0</v>
      </c>
      <c r="AV138" s="35">
        <f>IF(OR($A$1&lt;=Main!AH$4,ISBLANK($N138)),0,Main!AH133)</f>
        <v>0</v>
      </c>
      <c r="AW138" s="35">
        <f>IF(OR($A$1&lt;=Main!AI$4,ISBLANK($N138)),0,Main!AI133)</f>
        <v>0</v>
      </c>
      <c r="AX138" s="35">
        <f>IF(OR($A$1&lt;=Main!AJ$4,ISBLANK($N138)),0,Main!AJ133)</f>
        <v>0</v>
      </c>
      <c r="AY138" s="35">
        <f>IF(OR($A$1&lt;=Main!AK$4,ISBLANK($N138)),0,Main!AK133)</f>
        <v>0</v>
      </c>
      <c r="AZ138" s="35">
        <f>IF(OR($A$1&lt;=Main!AL$4,ISBLANK($N138)),0,Main!AL133)</f>
        <v>0</v>
      </c>
      <c r="BA138" s="35">
        <f>IF(OR($A$1&lt;=Main!AM$4,ISBLANK($N138)),0,Main!AM133)</f>
        <v>0</v>
      </c>
      <c r="BB138" s="35">
        <f>IF(OR($A$1&lt;=Main!AN$4,ISBLANK($N138)),0,Main!AN133)</f>
        <v>0</v>
      </c>
      <c r="BC138" s="35">
        <f>IF(OR($A$1&lt;=Main!AO$4,ISBLANK($N138)),0,Main!AO133)</f>
        <v>0</v>
      </c>
      <c r="BD138" s="35">
        <f>IF(OR($A$1&lt;=Main!AP$4,ISBLANK($N138)),0,Main!AP133)</f>
        <v>0</v>
      </c>
      <c r="BE138" s="35">
        <f>IF(OR($A$1&lt;=Main!AQ$4,ISBLANK($N138)),0,Main!AQ133)</f>
        <v>0</v>
      </c>
      <c r="BF138" s="35">
        <f>IF(OR($A$1&lt;=Main!AR$4,ISBLANK($N138)),0,Main!AR133)</f>
        <v>0</v>
      </c>
      <c r="BG138" s="35">
        <f>IF(OR($A$1&lt;=Main!AS$4,ISBLANK($N138)),0,Main!AS133)</f>
        <v>0</v>
      </c>
      <c r="BH138" s="35">
        <f>IF(OR($A$1&lt;=Main!AT$4,ISBLANK($N138)),0,Main!AT133)</f>
        <v>0</v>
      </c>
      <c r="BI138" s="35">
        <f>IF(OR($A$1&lt;=Main!AU$4,ISBLANK($N138)),0,Main!AU133)</f>
        <v>0</v>
      </c>
      <c r="BJ138" s="35">
        <f>IF(OR($A$1&lt;=Main!AV$4,ISBLANK($N138)),0,Main!AV133)</f>
        <v>0</v>
      </c>
    </row>
    <row r="139" spans="13:62">
      <c r="M139" s="6" t="str">
        <f>Main!$A134&amp;Main!$B134</f>
        <v/>
      </c>
      <c r="N139" s="6" t="str">
        <f>Main!$A134&amp;Main!$B134</f>
        <v/>
      </c>
      <c r="O139" s="145">
        <f t="shared" ref="O139:O155" si="10">IF(N139="",0,LARGE($R139:$BH139,1)+LARGE($R139:$BH139,2)+LARGE($R139:$BH139,3))</f>
        <v>0</v>
      </c>
      <c r="P139" s="150">
        <f t="shared" si="8"/>
        <v>1</v>
      </c>
      <c r="Q139" s="150" t="str">
        <f ca="1">IF(Main!$AY134&lt;&gt;"#",$P139-Main!$AY134,"#")</f>
        <v>#</v>
      </c>
      <c r="R139" s="35">
        <f>Main!E134*Mask!G$23</f>
        <v>0</v>
      </c>
      <c r="S139" s="35">
        <f>Main!F134*Mask!H$23</f>
        <v>0</v>
      </c>
      <c r="T139" s="35">
        <f>Main!G134*Mask!I$23</f>
        <v>0</v>
      </c>
      <c r="U139" s="35">
        <f>Main!H134*Mask!J$23</f>
        <v>0</v>
      </c>
      <c r="V139" s="35">
        <f>Main!I134*Mask!K$23</f>
        <v>0</v>
      </c>
      <c r="W139" s="35">
        <f>Main!J134*Mask!L$23</f>
        <v>0</v>
      </c>
      <c r="X139" s="35">
        <f>Main!K134*Mask!M$23</f>
        <v>0</v>
      </c>
      <c r="Y139" s="35">
        <f>Main!L134*Mask!N$23</f>
        <v>0</v>
      </c>
      <c r="Z139" s="35">
        <f>Main!M134*Mask!O$23</f>
        <v>0</v>
      </c>
      <c r="AA139" s="35">
        <f>Main!N134*Mask!P$23</f>
        <v>0</v>
      </c>
      <c r="AB139" s="35">
        <f>Main!O134*Mask!Q$23</f>
        <v>0</v>
      </c>
      <c r="AC139" s="35">
        <f>Main!P134*Mask!R$23</f>
        <v>0</v>
      </c>
      <c r="AD139" s="35">
        <f>Main!Q134*Mask!S$23</f>
        <v>0</v>
      </c>
      <c r="AE139" s="35">
        <f>Main!R134*Mask!T$23</f>
        <v>0</v>
      </c>
      <c r="AF139" s="35">
        <f>Main!S134*Mask!U$23</f>
        <v>0</v>
      </c>
      <c r="AG139" s="35">
        <f>Main!T134*Mask!V$23</f>
        <v>0</v>
      </c>
      <c r="AH139" s="35">
        <f>Main!U134*Mask!W$23</f>
        <v>0</v>
      </c>
      <c r="AI139" s="35">
        <f>Main!V134*Mask!X$23</f>
        <v>0</v>
      </c>
      <c r="AJ139" s="35">
        <f>Main!W134*Mask!Y$23</f>
        <v>0</v>
      </c>
      <c r="AK139" s="35">
        <f>Main!X134*Mask!Z$23</f>
        <v>0</v>
      </c>
      <c r="AL139" s="35">
        <f>Main!Y134*Mask!AA$23</f>
        <v>0</v>
      </c>
      <c r="AM139" s="35">
        <f>Main!Z134*Mask!AB$23</f>
        <v>0</v>
      </c>
      <c r="AN139" s="35"/>
      <c r="AO139" s="35">
        <f>IF(OR($A$1&lt;=Main!AA$4,ISBLANK($N139)),0,Main!AA134)</f>
        <v>0</v>
      </c>
      <c r="AP139" s="35">
        <f>IF(OR($A$1&lt;=Main!AB$4,ISBLANK($N139)),0,Main!AB134)</f>
        <v>0</v>
      </c>
      <c r="AQ139" s="35">
        <f>IF(OR($A$1&lt;=Main!AC$4,ISBLANK($N139)),0,Main!AC134)</f>
        <v>0</v>
      </c>
      <c r="AR139" s="35">
        <f>IF(OR($A$1&lt;=Main!AD$4,ISBLANK($N139)),0,Main!AD134)</f>
        <v>0</v>
      </c>
      <c r="AS139" s="35">
        <f>IF(OR($A$1&lt;=Main!AE$4,ISBLANK($N139)),0,Main!AE134)</f>
        <v>0</v>
      </c>
      <c r="AT139" s="35">
        <f>IF(OR($A$1&lt;=Main!AF$4,ISBLANK($N139)),0,Main!AF134)</f>
        <v>0</v>
      </c>
      <c r="AU139" s="35">
        <f>IF(OR($A$1&lt;=Main!AG$4,ISBLANK($N139)),0,Main!AG134)</f>
        <v>0</v>
      </c>
      <c r="AV139" s="35">
        <f>IF(OR($A$1&lt;=Main!AH$4,ISBLANK($N139)),0,Main!AH134)</f>
        <v>0</v>
      </c>
      <c r="AW139" s="35">
        <f>IF(OR($A$1&lt;=Main!AI$4,ISBLANK($N139)),0,Main!AI134)</f>
        <v>0</v>
      </c>
      <c r="AX139" s="35">
        <f>IF(OR($A$1&lt;=Main!AJ$4,ISBLANK($N139)),0,Main!AJ134)</f>
        <v>0</v>
      </c>
      <c r="AY139" s="35">
        <f>IF(OR($A$1&lt;=Main!AK$4,ISBLANK($N139)),0,Main!AK134)</f>
        <v>0</v>
      </c>
      <c r="AZ139" s="35">
        <f>IF(OR($A$1&lt;=Main!AL$4,ISBLANK($N139)),0,Main!AL134)</f>
        <v>0</v>
      </c>
      <c r="BA139" s="35">
        <f>IF(OR($A$1&lt;=Main!AM$4,ISBLANK($N139)),0,Main!AM134)</f>
        <v>0</v>
      </c>
      <c r="BB139" s="35">
        <f>IF(OR($A$1&lt;=Main!AN$4,ISBLANK($N139)),0,Main!AN134)</f>
        <v>0</v>
      </c>
      <c r="BC139" s="35">
        <f>IF(OR($A$1&lt;=Main!AO$4,ISBLANK($N139)),0,Main!AO134)</f>
        <v>0</v>
      </c>
      <c r="BD139" s="35">
        <f>IF(OR($A$1&lt;=Main!AP$4,ISBLANK($N139)),0,Main!AP134)</f>
        <v>0</v>
      </c>
      <c r="BE139" s="35">
        <f>IF(OR($A$1&lt;=Main!AQ$4,ISBLANK($N139)),0,Main!AQ134)</f>
        <v>0</v>
      </c>
      <c r="BF139" s="35">
        <f>IF(OR($A$1&lt;=Main!AR$4,ISBLANK($N139)),0,Main!AR134)</f>
        <v>0</v>
      </c>
      <c r="BG139" s="35">
        <f>IF(OR($A$1&lt;=Main!AS$4,ISBLANK($N139)),0,Main!AS134)</f>
        <v>0</v>
      </c>
      <c r="BH139" s="35">
        <f>IF(OR($A$1&lt;=Main!AT$4,ISBLANK($N139)),0,Main!AT134)</f>
        <v>0</v>
      </c>
      <c r="BI139" s="35">
        <f>IF(OR($A$1&lt;=Main!AU$4,ISBLANK($N139)),0,Main!AU134)</f>
        <v>0</v>
      </c>
      <c r="BJ139" s="35">
        <f>IF(OR($A$1&lt;=Main!AV$4,ISBLANK($N139)),0,Main!AV134)</f>
        <v>0</v>
      </c>
    </row>
    <row r="140" spans="13:62">
      <c r="M140" s="6" t="str">
        <f>Main!$A135&amp;Main!$B135</f>
        <v/>
      </c>
      <c r="N140" s="6" t="str">
        <f>Main!$A135&amp;Main!$B135</f>
        <v/>
      </c>
      <c r="O140" s="145">
        <f t="shared" si="10"/>
        <v>0</v>
      </c>
      <c r="P140" s="150">
        <f t="shared" ref="P140:P155" si="11">RANK($O140,$O$11:$O$155)</f>
        <v>1</v>
      </c>
      <c r="Q140" s="150" t="str">
        <f ca="1">IF(Main!$AY135&lt;&gt;"#",$P140-Main!$AY135,"#")</f>
        <v>#</v>
      </c>
      <c r="R140" s="35">
        <f>Main!E135*Mask!G$23</f>
        <v>0</v>
      </c>
      <c r="S140" s="35">
        <f>Main!F135*Mask!H$23</f>
        <v>0</v>
      </c>
      <c r="T140" s="35">
        <f>Main!G135*Mask!I$23</f>
        <v>0</v>
      </c>
      <c r="U140" s="35">
        <f>Main!H135*Mask!J$23</f>
        <v>0</v>
      </c>
      <c r="V140" s="35">
        <f>Main!I135*Mask!K$23</f>
        <v>0</v>
      </c>
      <c r="W140" s="35">
        <f>Main!J135*Mask!L$23</f>
        <v>0</v>
      </c>
      <c r="X140" s="35">
        <f>Main!K135*Mask!M$23</f>
        <v>0</v>
      </c>
      <c r="Y140" s="35">
        <f>Main!L135*Mask!N$23</f>
        <v>0</v>
      </c>
      <c r="Z140" s="35">
        <f>Main!M135*Mask!O$23</f>
        <v>0</v>
      </c>
      <c r="AA140" s="35">
        <f>Main!N135*Mask!P$23</f>
        <v>0</v>
      </c>
      <c r="AB140" s="35">
        <f>Main!O135*Mask!Q$23</f>
        <v>0</v>
      </c>
      <c r="AC140" s="35">
        <f>Main!P135*Mask!R$23</f>
        <v>0</v>
      </c>
      <c r="AD140" s="35">
        <f>Main!Q135*Mask!S$23</f>
        <v>0</v>
      </c>
      <c r="AE140" s="35">
        <f>Main!R135*Mask!T$23</f>
        <v>0</v>
      </c>
      <c r="AF140" s="35">
        <f>Main!S135*Mask!U$23</f>
        <v>0</v>
      </c>
      <c r="AG140" s="35">
        <f>Main!T135*Mask!V$23</f>
        <v>0</v>
      </c>
      <c r="AH140" s="35">
        <f>Main!U135*Mask!W$23</f>
        <v>0</v>
      </c>
      <c r="AI140" s="35">
        <f>Main!V135*Mask!X$23</f>
        <v>0</v>
      </c>
      <c r="AJ140" s="35">
        <f>Main!W135*Mask!Y$23</f>
        <v>0</v>
      </c>
      <c r="AK140" s="35">
        <f>Main!X135*Mask!Z$23</f>
        <v>0</v>
      </c>
      <c r="AL140" s="35">
        <f>Main!Y135*Mask!AA$23</f>
        <v>0</v>
      </c>
      <c r="AM140" s="35">
        <f>Main!Z135*Mask!AB$23</f>
        <v>0</v>
      </c>
      <c r="AN140" s="35"/>
      <c r="AO140" s="35">
        <f>IF(OR($A$1&lt;=Main!AA$4,ISBLANK($N140)),0,Main!AA135)</f>
        <v>0</v>
      </c>
      <c r="AP140" s="35">
        <f>IF(OR($A$1&lt;=Main!AB$4,ISBLANK($N140)),0,Main!AB135)</f>
        <v>0</v>
      </c>
      <c r="AQ140" s="35">
        <f>IF(OR($A$1&lt;=Main!AC$4,ISBLANK($N140)),0,Main!AC135)</f>
        <v>0</v>
      </c>
      <c r="AR140" s="35">
        <f>IF(OR($A$1&lt;=Main!AD$4,ISBLANK($N140)),0,Main!AD135)</f>
        <v>0</v>
      </c>
      <c r="AS140" s="35">
        <f>IF(OR($A$1&lt;=Main!AE$4,ISBLANK($N140)),0,Main!AE135)</f>
        <v>0</v>
      </c>
      <c r="AT140" s="35">
        <f>IF(OR($A$1&lt;=Main!AF$4,ISBLANK($N140)),0,Main!AF135)</f>
        <v>0</v>
      </c>
      <c r="AU140" s="35">
        <f>IF(OR($A$1&lt;=Main!AG$4,ISBLANK($N140)),0,Main!AG135)</f>
        <v>0</v>
      </c>
      <c r="AV140" s="35">
        <f>IF(OR($A$1&lt;=Main!AH$4,ISBLANK($N140)),0,Main!AH135)</f>
        <v>0</v>
      </c>
      <c r="AW140" s="35">
        <f>IF(OR($A$1&lt;=Main!AI$4,ISBLANK($N140)),0,Main!AI135)</f>
        <v>0</v>
      </c>
      <c r="AX140" s="35">
        <f>IF(OR($A$1&lt;=Main!AJ$4,ISBLANK($N140)),0,Main!AJ135)</f>
        <v>0</v>
      </c>
      <c r="AY140" s="35">
        <f>IF(OR($A$1&lt;=Main!AK$4,ISBLANK($N140)),0,Main!AK135)</f>
        <v>0</v>
      </c>
      <c r="AZ140" s="35">
        <f>IF(OR($A$1&lt;=Main!AL$4,ISBLANK($N140)),0,Main!AL135)</f>
        <v>0</v>
      </c>
      <c r="BA140" s="35">
        <f>IF(OR($A$1&lt;=Main!AM$4,ISBLANK($N140)),0,Main!AM135)</f>
        <v>0</v>
      </c>
      <c r="BB140" s="35">
        <f>IF(OR($A$1&lt;=Main!AN$4,ISBLANK($N140)),0,Main!AN135)</f>
        <v>0</v>
      </c>
      <c r="BC140" s="35">
        <f>IF(OR($A$1&lt;=Main!AO$4,ISBLANK($N140)),0,Main!AO135)</f>
        <v>0</v>
      </c>
      <c r="BD140" s="35">
        <f>IF(OR($A$1&lt;=Main!AP$4,ISBLANK($N140)),0,Main!AP135)</f>
        <v>0</v>
      </c>
      <c r="BE140" s="35">
        <f>IF(OR($A$1&lt;=Main!AQ$4,ISBLANK($N140)),0,Main!AQ135)</f>
        <v>0</v>
      </c>
      <c r="BF140" s="35">
        <f>IF(OR($A$1&lt;=Main!AR$4,ISBLANK($N140)),0,Main!AR135)</f>
        <v>0</v>
      </c>
      <c r="BG140" s="35">
        <f>IF(OR($A$1&lt;=Main!AS$4,ISBLANK($N140)),0,Main!AS135)</f>
        <v>0</v>
      </c>
      <c r="BH140" s="35">
        <f>IF(OR($A$1&lt;=Main!AT$4,ISBLANK($N140)),0,Main!AT135)</f>
        <v>0</v>
      </c>
      <c r="BI140" s="35">
        <f>IF(OR($A$1&lt;=Main!AU$4,ISBLANK($N140)),0,Main!AU135)</f>
        <v>0</v>
      </c>
      <c r="BJ140" s="35">
        <f>IF(OR($A$1&lt;=Main!AV$4,ISBLANK($N140)),0,Main!AV135)</f>
        <v>0</v>
      </c>
    </row>
    <row r="141" spans="13:62">
      <c r="M141" s="6" t="str">
        <f>Main!$A136&amp;Main!$B136</f>
        <v/>
      </c>
      <c r="N141" s="6" t="str">
        <f>Main!$A136&amp;Main!$B136</f>
        <v/>
      </c>
      <c r="O141" s="145">
        <f t="shared" si="10"/>
        <v>0</v>
      </c>
      <c r="P141" s="150">
        <f t="shared" si="11"/>
        <v>1</v>
      </c>
      <c r="Q141" s="150" t="str">
        <f ca="1">IF(Main!$AY136&lt;&gt;"#",$P141-Main!$AY136,"#")</f>
        <v>#</v>
      </c>
      <c r="R141" s="35">
        <f>Main!E136*Mask!G$23</f>
        <v>0</v>
      </c>
      <c r="S141" s="35">
        <f>Main!F136*Mask!H$23</f>
        <v>0</v>
      </c>
      <c r="T141" s="35">
        <f>Main!G136*Mask!I$23</f>
        <v>0</v>
      </c>
      <c r="U141" s="35">
        <f>Main!H136*Mask!J$23</f>
        <v>0</v>
      </c>
      <c r="V141" s="35">
        <f>Main!I136*Mask!K$23</f>
        <v>0</v>
      </c>
      <c r="W141" s="35">
        <f>Main!J136*Mask!L$23</f>
        <v>0</v>
      </c>
      <c r="X141" s="35">
        <f>Main!K136*Mask!M$23</f>
        <v>0</v>
      </c>
      <c r="Y141" s="35">
        <f>Main!L136*Mask!N$23</f>
        <v>0</v>
      </c>
      <c r="Z141" s="35">
        <f>Main!M136*Mask!O$23</f>
        <v>0</v>
      </c>
      <c r="AA141" s="35">
        <f>Main!N136*Mask!P$23</f>
        <v>0</v>
      </c>
      <c r="AB141" s="35">
        <f>Main!O136*Mask!Q$23</f>
        <v>0</v>
      </c>
      <c r="AC141" s="35">
        <f>Main!P136*Mask!R$23</f>
        <v>0</v>
      </c>
      <c r="AD141" s="35">
        <f>Main!Q136*Mask!S$23</f>
        <v>0</v>
      </c>
      <c r="AE141" s="35">
        <f>Main!R136*Mask!T$23</f>
        <v>0</v>
      </c>
      <c r="AF141" s="35">
        <f>Main!S136*Mask!U$23</f>
        <v>0</v>
      </c>
      <c r="AG141" s="35">
        <f>Main!T136*Mask!V$23</f>
        <v>0</v>
      </c>
      <c r="AH141" s="35">
        <f>Main!U136*Mask!W$23</f>
        <v>0</v>
      </c>
      <c r="AI141" s="35">
        <f>Main!V136*Mask!X$23</f>
        <v>0</v>
      </c>
      <c r="AJ141" s="35">
        <f>Main!W136*Mask!Y$23</f>
        <v>0</v>
      </c>
      <c r="AK141" s="35">
        <f>Main!X136*Mask!Z$23</f>
        <v>0</v>
      </c>
      <c r="AL141" s="35">
        <f>Main!Y136*Mask!AA$23</f>
        <v>0</v>
      </c>
      <c r="AM141" s="35">
        <f>Main!Z136*Mask!AB$23</f>
        <v>0</v>
      </c>
      <c r="AN141" s="35"/>
      <c r="AO141" s="35">
        <f>IF(OR($A$1&lt;=Main!AA$4,ISBLANK($N141)),0,Main!AA136)</f>
        <v>0</v>
      </c>
      <c r="AP141" s="35">
        <f>IF(OR($A$1&lt;=Main!AB$4,ISBLANK($N141)),0,Main!AB136)</f>
        <v>0</v>
      </c>
      <c r="AQ141" s="35">
        <f>IF(OR($A$1&lt;=Main!AC$4,ISBLANK($N141)),0,Main!AC136)</f>
        <v>0</v>
      </c>
      <c r="AR141" s="35">
        <f>IF(OR($A$1&lt;=Main!AD$4,ISBLANK($N141)),0,Main!AD136)</f>
        <v>0</v>
      </c>
      <c r="AS141" s="35">
        <f>IF(OR($A$1&lt;=Main!AE$4,ISBLANK($N141)),0,Main!AE136)</f>
        <v>0</v>
      </c>
      <c r="AT141" s="35">
        <f>IF(OR($A$1&lt;=Main!AF$4,ISBLANK($N141)),0,Main!AF136)</f>
        <v>0</v>
      </c>
      <c r="AU141" s="35">
        <f>IF(OR($A$1&lt;=Main!AG$4,ISBLANK($N141)),0,Main!AG136)</f>
        <v>0</v>
      </c>
      <c r="AV141" s="35">
        <f>IF(OR($A$1&lt;=Main!AH$4,ISBLANK($N141)),0,Main!AH136)</f>
        <v>0</v>
      </c>
      <c r="AW141" s="35">
        <f>IF(OR($A$1&lt;=Main!AI$4,ISBLANK($N141)),0,Main!AI136)</f>
        <v>0</v>
      </c>
      <c r="AX141" s="35">
        <f>IF(OR($A$1&lt;=Main!AJ$4,ISBLANK($N141)),0,Main!AJ136)</f>
        <v>0</v>
      </c>
      <c r="AY141" s="35">
        <f>IF(OR($A$1&lt;=Main!AK$4,ISBLANK($N141)),0,Main!AK136)</f>
        <v>0</v>
      </c>
      <c r="AZ141" s="35">
        <f>IF(OR($A$1&lt;=Main!AL$4,ISBLANK($N141)),0,Main!AL136)</f>
        <v>0</v>
      </c>
      <c r="BA141" s="35">
        <f>IF(OR($A$1&lt;=Main!AM$4,ISBLANK($N141)),0,Main!AM136)</f>
        <v>0</v>
      </c>
      <c r="BB141" s="35">
        <f>IF(OR($A$1&lt;=Main!AN$4,ISBLANK($N141)),0,Main!AN136)</f>
        <v>0</v>
      </c>
      <c r="BC141" s="35">
        <f>IF(OR($A$1&lt;=Main!AO$4,ISBLANK($N141)),0,Main!AO136)</f>
        <v>0</v>
      </c>
      <c r="BD141" s="35">
        <f>IF(OR($A$1&lt;=Main!AP$4,ISBLANK($N141)),0,Main!AP136)</f>
        <v>0</v>
      </c>
      <c r="BE141" s="35">
        <f>IF(OR($A$1&lt;=Main!AQ$4,ISBLANK($N141)),0,Main!AQ136)</f>
        <v>0</v>
      </c>
      <c r="BF141" s="35">
        <f>IF(OR($A$1&lt;=Main!AR$4,ISBLANK($N141)),0,Main!AR136)</f>
        <v>0</v>
      </c>
      <c r="BG141" s="35">
        <f>IF(OR($A$1&lt;=Main!AS$4,ISBLANK($N141)),0,Main!AS136)</f>
        <v>0</v>
      </c>
      <c r="BH141" s="35">
        <f>IF(OR($A$1&lt;=Main!AT$4,ISBLANK($N141)),0,Main!AT136)</f>
        <v>0</v>
      </c>
      <c r="BI141" s="35">
        <f>IF(OR($A$1&lt;=Main!AU$4,ISBLANK($N141)),0,Main!AU136)</f>
        <v>0</v>
      </c>
      <c r="BJ141" s="35">
        <f>IF(OR($A$1&lt;=Main!AV$4,ISBLANK($N141)),0,Main!AV136)</f>
        <v>0</v>
      </c>
    </row>
    <row r="142" spans="13:62">
      <c r="M142" s="6" t="str">
        <f>Main!$A137&amp;Main!$B137</f>
        <v/>
      </c>
      <c r="N142" s="6" t="str">
        <f>Main!$A137&amp;Main!$B137</f>
        <v/>
      </c>
      <c r="O142" s="145">
        <f t="shared" si="10"/>
        <v>0</v>
      </c>
      <c r="P142" s="150">
        <f t="shared" si="11"/>
        <v>1</v>
      </c>
      <c r="Q142" s="150" t="str">
        <f ca="1">IF(Main!$AY137&lt;&gt;"#",$P142-Main!$AY137,"#")</f>
        <v>#</v>
      </c>
      <c r="R142" s="35">
        <f>Main!E137*Mask!G$23</f>
        <v>0</v>
      </c>
      <c r="S142" s="35">
        <f>Main!F137*Mask!H$23</f>
        <v>0</v>
      </c>
      <c r="T142" s="35">
        <f>Main!G137*Mask!I$23</f>
        <v>0</v>
      </c>
      <c r="U142" s="35">
        <f>Main!H137*Mask!J$23</f>
        <v>0</v>
      </c>
      <c r="V142" s="35">
        <f>Main!I137*Mask!K$23</f>
        <v>0</v>
      </c>
      <c r="W142" s="35">
        <f>Main!J137*Mask!L$23</f>
        <v>0</v>
      </c>
      <c r="X142" s="35">
        <f>Main!K137*Mask!M$23</f>
        <v>0</v>
      </c>
      <c r="Y142" s="35">
        <f>Main!L137*Mask!N$23</f>
        <v>0</v>
      </c>
      <c r="Z142" s="35">
        <f>Main!M137*Mask!O$23</f>
        <v>0</v>
      </c>
      <c r="AA142" s="35">
        <f>Main!N137*Mask!P$23</f>
        <v>0</v>
      </c>
      <c r="AB142" s="35">
        <f>Main!O137*Mask!Q$23</f>
        <v>0</v>
      </c>
      <c r="AC142" s="35">
        <f>Main!P137*Mask!R$23</f>
        <v>0</v>
      </c>
      <c r="AD142" s="35">
        <f>Main!Q137*Mask!S$23</f>
        <v>0</v>
      </c>
      <c r="AE142" s="35">
        <f>Main!R137*Mask!T$23</f>
        <v>0</v>
      </c>
      <c r="AF142" s="35">
        <f>Main!S137*Mask!U$23</f>
        <v>0</v>
      </c>
      <c r="AG142" s="35">
        <f>Main!T137*Mask!V$23</f>
        <v>0</v>
      </c>
      <c r="AH142" s="35">
        <f>Main!U137*Mask!W$23</f>
        <v>0</v>
      </c>
      <c r="AI142" s="35">
        <f>Main!V137*Mask!X$23</f>
        <v>0</v>
      </c>
      <c r="AJ142" s="35">
        <f>Main!W137*Mask!Y$23</f>
        <v>0</v>
      </c>
      <c r="AK142" s="35">
        <f>Main!X137*Mask!Z$23</f>
        <v>0</v>
      </c>
      <c r="AL142" s="35">
        <f>Main!Y137*Mask!AA$23</f>
        <v>0</v>
      </c>
      <c r="AM142" s="35">
        <f>Main!Z137*Mask!AB$23</f>
        <v>0</v>
      </c>
      <c r="AN142" s="35"/>
      <c r="AO142" s="35">
        <f>IF(OR($A$1&lt;=Main!AA$4,ISBLANK($N142)),0,Main!AA137)</f>
        <v>0</v>
      </c>
      <c r="AP142" s="35">
        <f>IF(OR($A$1&lt;=Main!AB$4,ISBLANK($N142)),0,Main!AB137)</f>
        <v>0</v>
      </c>
      <c r="AQ142" s="35">
        <f>IF(OR($A$1&lt;=Main!AC$4,ISBLANK($N142)),0,Main!AC137)</f>
        <v>0</v>
      </c>
      <c r="AR142" s="35">
        <f>IF(OR($A$1&lt;=Main!AD$4,ISBLANK($N142)),0,Main!AD137)</f>
        <v>0</v>
      </c>
      <c r="AS142" s="35">
        <f>IF(OR($A$1&lt;=Main!AE$4,ISBLANK($N142)),0,Main!AE137)</f>
        <v>0</v>
      </c>
      <c r="AT142" s="35">
        <f>IF(OR($A$1&lt;=Main!AF$4,ISBLANK($N142)),0,Main!AF137)</f>
        <v>0</v>
      </c>
      <c r="AU142" s="35">
        <f>IF(OR($A$1&lt;=Main!AG$4,ISBLANK($N142)),0,Main!AG137)</f>
        <v>0</v>
      </c>
      <c r="AV142" s="35">
        <f>IF(OR($A$1&lt;=Main!AH$4,ISBLANK($N142)),0,Main!AH137)</f>
        <v>0</v>
      </c>
      <c r="AW142" s="35">
        <f>IF(OR($A$1&lt;=Main!AI$4,ISBLANK($N142)),0,Main!AI137)</f>
        <v>0</v>
      </c>
      <c r="AX142" s="35">
        <f>IF(OR($A$1&lt;=Main!AJ$4,ISBLANK($N142)),0,Main!AJ137)</f>
        <v>0</v>
      </c>
      <c r="AY142" s="35">
        <f>IF(OR($A$1&lt;=Main!AK$4,ISBLANK($N142)),0,Main!AK137)</f>
        <v>0</v>
      </c>
      <c r="AZ142" s="35">
        <f>IF(OR($A$1&lt;=Main!AL$4,ISBLANK($N142)),0,Main!AL137)</f>
        <v>0</v>
      </c>
      <c r="BA142" s="35">
        <f>IF(OR($A$1&lt;=Main!AM$4,ISBLANK($N142)),0,Main!AM137)</f>
        <v>0</v>
      </c>
      <c r="BB142" s="35">
        <f>IF(OR($A$1&lt;=Main!AN$4,ISBLANK($N142)),0,Main!AN137)</f>
        <v>0</v>
      </c>
      <c r="BC142" s="35">
        <f>IF(OR($A$1&lt;=Main!AO$4,ISBLANK($N142)),0,Main!AO137)</f>
        <v>0</v>
      </c>
      <c r="BD142" s="35">
        <f>IF(OR($A$1&lt;=Main!AP$4,ISBLANK($N142)),0,Main!AP137)</f>
        <v>0</v>
      </c>
      <c r="BE142" s="35">
        <f>IF(OR($A$1&lt;=Main!AQ$4,ISBLANK($N142)),0,Main!AQ137)</f>
        <v>0</v>
      </c>
      <c r="BF142" s="35">
        <f>IF(OR($A$1&lt;=Main!AR$4,ISBLANK($N142)),0,Main!AR137)</f>
        <v>0</v>
      </c>
      <c r="BG142" s="35">
        <f>IF(OR($A$1&lt;=Main!AS$4,ISBLANK($N142)),0,Main!AS137)</f>
        <v>0</v>
      </c>
      <c r="BH142" s="35">
        <f>IF(OR($A$1&lt;=Main!AT$4,ISBLANK($N142)),0,Main!AT137)</f>
        <v>0</v>
      </c>
      <c r="BI142" s="35">
        <f>IF(OR($A$1&lt;=Main!AU$4,ISBLANK($N142)),0,Main!AU137)</f>
        <v>0</v>
      </c>
      <c r="BJ142" s="35">
        <f>IF(OR($A$1&lt;=Main!AV$4,ISBLANK($N142)),0,Main!AV137)</f>
        <v>0</v>
      </c>
    </row>
    <row r="143" spans="13:62">
      <c r="M143" s="6" t="str">
        <f>Main!$A138&amp;Main!$B138</f>
        <v/>
      </c>
      <c r="N143" s="6" t="str">
        <f>Main!$A138&amp;Main!$B138</f>
        <v/>
      </c>
      <c r="O143" s="145">
        <f t="shared" si="10"/>
        <v>0</v>
      </c>
      <c r="P143" s="150">
        <f t="shared" si="11"/>
        <v>1</v>
      </c>
      <c r="Q143" s="150" t="str">
        <f ca="1">IF(Main!$AY138&lt;&gt;"#",$P143-Main!$AY138,"#")</f>
        <v>#</v>
      </c>
      <c r="R143" s="35">
        <f>Main!E138*Mask!G$23</f>
        <v>0</v>
      </c>
      <c r="S143" s="35">
        <f>Main!F138*Mask!H$23</f>
        <v>0</v>
      </c>
      <c r="T143" s="35">
        <f>Main!G138*Mask!I$23</f>
        <v>0</v>
      </c>
      <c r="U143" s="35">
        <f>Main!H138*Mask!J$23</f>
        <v>0</v>
      </c>
      <c r="V143" s="35">
        <f>Main!I138*Mask!K$23</f>
        <v>0</v>
      </c>
      <c r="W143" s="35">
        <f>Main!J138*Mask!L$23</f>
        <v>0</v>
      </c>
      <c r="X143" s="35">
        <f>Main!K138*Mask!M$23</f>
        <v>0</v>
      </c>
      <c r="Y143" s="35">
        <f>Main!L138*Mask!N$23</f>
        <v>0</v>
      </c>
      <c r="Z143" s="35">
        <f>Main!M138*Mask!O$23</f>
        <v>0</v>
      </c>
      <c r="AA143" s="35">
        <f>Main!N138*Mask!P$23</f>
        <v>0</v>
      </c>
      <c r="AB143" s="35">
        <f>Main!O138*Mask!Q$23</f>
        <v>0</v>
      </c>
      <c r="AC143" s="35">
        <f>Main!P138*Mask!R$23</f>
        <v>0</v>
      </c>
      <c r="AD143" s="35">
        <f>Main!Q138*Mask!S$23</f>
        <v>0</v>
      </c>
      <c r="AE143" s="35">
        <f>Main!R138*Mask!T$23</f>
        <v>0</v>
      </c>
      <c r="AF143" s="35">
        <f>Main!S138*Mask!U$23</f>
        <v>0</v>
      </c>
      <c r="AG143" s="35">
        <f>Main!T138*Mask!V$23</f>
        <v>0</v>
      </c>
      <c r="AH143" s="35">
        <f>Main!U138*Mask!W$23</f>
        <v>0</v>
      </c>
      <c r="AI143" s="35">
        <f>Main!V138*Mask!X$23</f>
        <v>0</v>
      </c>
      <c r="AJ143" s="35">
        <f>Main!W138*Mask!Y$23</f>
        <v>0</v>
      </c>
      <c r="AK143" s="35">
        <f>Main!X138*Mask!Z$23</f>
        <v>0</v>
      </c>
      <c r="AL143" s="35">
        <f>Main!Y138*Mask!AA$23</f>
        <v>0</v>
      </c>
      <c r="AM143" s="35">
        <f>Main!Z138*Mask!AB$23</f>
        <v>0</v>
      </c>
      <c r="AN143" s="35"/>
      <c r="AO143" s="35">
        <f>IF(OR($A$1&lt;=Main!AA$4,ISBLANK($N143)),0,Main!AA138)</f>
        <v>0</v>
      </c>
      <c r="AP143" s="35">
        <f>IF(OR($A$1&lt;=Main!AB$4,ISBLANK($N143)),0,Main!AB138)</f>
        <v>0</v>
      </c>
      <c r="AQ143" s="35">
        <f>IF(OR($A$1&lt;=Main!AC$4,ISBLANK($N143)),0,Main!AC138)</f>
        <v>0</v>
      </c>
      <c r="AR143" s="35">
        <f>IF(OR($A$1&lt;=Main!AD$4,ISBLANK($N143)),0,Main!AD138)</f>
        <v>0</v>
      </c>
      <c r="AS143" s="35">
        <f>IF(OR($A$1&lt;=Main!AE$4,ISBLANK($N143)),0,Main!AE138)</f>
        <v>0</v>
      </c>
      <c r="AT143" s="35">
        <f>IF(OR($A$1&lt;=Main!AF$4,ISBLANK($N143)),0,Main!AF138)</f>
        <v>0</v>
      </c>
      <c r="AU143" s="35">
        <f>IF(OR($A$1&lt;=Main!AG$4,ISBLANK($N143)),0,Main!AG138)</f>
        <v>0</v>
      </c>
      <c r="AV143" s="35">
        <f>IF(OR($A$1&lt;=Main!AH$4,ISBLANK($N143)),0,Main!AH138)</f>
        <v>0</v>
      </c>
      <c r="AW143" s="35">
        <f>IF(OR($A$1&lt;=Main!AI$4,ISBLANK($N143)),0,Main!AI138)</f>
        <v>0</v>
      </c>
      <c r="AX143" s="35">
        <f>IF(OR($A$1&lt;=Main!AJ$4,ISBLANK($N143)),0,Main!AJ138)</f>
        <v>0</v>
      </c>
      <c r="AY143" s="35">
        <f>IF(OR($A$1&lt;=Main!AK$4,ISBLANK($N143)),0,Main!AK138)</f>
        <v>0</v>
      </c>
      <c r="AZ143" s="35">
        <f>IF(OR($A$1&lt;=Main!AL$4,ISBLANK($N143)),0,Main!AL138)</f>
        <v>0</v>
      </c>
      <c r="BA143" s="35">
        <f>IF(OR($A$1&lt;=Main!AM$4,ISBLANK($N143)),0,Main!AM138)</f>
        <v>0</v>
      </c>
      <c r="BB143" s="35">
        <f>IF(OR($A$1&lt;=Main!AN$4,ISBLANK($N143)),0,Main!AN138)</f>
        <v>0</v>
      </c>
      <c r="BC143" s="35">
        <f>IF(OR($A$1&lt;=Main!AO$4,ISBLANK($N143)),0,Main!AO138)</f>
        <v>0</v>
      </c>
      <c r="BD143" s="35">
        <f>IF(OR($A$1&lt;=Main!AP$4,ISBLANK($N143)),0,Main!AP138)</f>
        <v>0</v>
      </c>
      <c r="BE143" s="35">
        <f>IF(OR($A$1&lt;=Main!AQ$4,ISBLANK($N143)),0,Main!AQ138)</f>
        <v>0</v>
      </c>
      <c r="BF143" s="35">
        <f>IF(OR($A$1&lt;=Main!AR$4,ISBLANK($N143)),0,Main!AR138)</f>
        <v>0</v>
      </c>
      <c r="BG143" s="35">
        <f>IF(OR($A$1&lt;=Main!AS$4,ISBLANK($N143)),0,Main!AS138)</f>
        <v>0</v>
      </c>
      <c r="BH143" s="35">
        <f>IF(OR($A$1&lt;=Main!AT$4,ISBLANK($N143)),0,Main!AT138)</f>
        <v>0</v>
      </c>
      <c r="BI143" s="35">
        <f>IF(OR($A$1&lt;=Main!AU$4,ISBLANK($N143)),0,Main!AU138)</f>
        <v>0</v>
      </c>
      <c r="BJ143" s="35">
        <f>IF(OR($A$1&lt;=Main!AV$4,ISBLANK($N143)),0,Main!AV138)</f>
        <v>0</v>
      </c>
    </row>
    <row r="144" spans="13:62">
      <c r="M144" s="6" t="str">
        <f>Main!$A139&amp;Main!$B139</f>
        <v/>
      </c>
      <c r="N144" s="6" t="str">
        <f>Main!$A139&amp;Main!$B139</f>
        <v/>
      </c>
      <c r="O144" s="145">
        <f t="shared" si="10"/>
        <v>0</v>
      </c>
      <c r="P144" s="150">
        <f t="shared" si="11"/>
        <v>1</v>
      </c>
      <c r="Q144" s="150" t="str">
        <f ca="1">IF(Main!$AY139&lt;&gt;"#",$P144-Main!$AY139,"#")</f>
        <v>#</v>
      </c>
      <c r="R144" s="35">
        <f>Main!E139*Mask!G$23</f>
        <v>0</v>
      </c>
      <c r="S144" s="35">
        <f>Main!F139*Mask!H$23</f>
        <v>0</v>
      </c>
      <c r="T144" s="35">
        <f>Main!G139*Mask!I$23</f>
        <v>0</v>
      </c>
      <c r="U144" s="35">
        <f>Main!H139*Mask!J$23</f>
        <v>0</v>
      </c>
      <c r="V144" s="35">
        <f>Main!I139*Mask!K$23</f>
        <v>0</v>
      </c>
      <c r="W144" s="35">
        <f>Main!J139*Mask!L$23</f>
        <v>0</v>
      </c>
      <c r="X144" s="35">
        <f>Main!K139*Mask!M$23</f>
        <v>0</v>
      </c>
      <c r="Y144" s="35">
        <f>Main!L139*Mask!N$23</f>
        <v>0</v>
      </c>
      <c r="Z144" s="35">
        <f>Main!M139*Mask!O$23</f>
        <v>0</v>
      </c>
      <c r="AA144" s="35">
        <f>Main!N139*Mask!P$23</f>
        <v>0</v>
      </c>
      <c r="AB144" s="35">
        <f>Main!O139*Mask!Q$23</f>
        <v>0</v>
      </c>
      <c r="AC144" s="35">
        <f>Main!P139*Mask!R$23</f>
        <v>0</v>
      </c>
      <c r="AD144" s="35">
        <f>Main!Q139*Mask!S$23</f>
        <v>0</v>
      </c>
      <c r="AE144" s="35">
        <f>Main!R139*Mask!T$23</f>
        <v>0</v>
      </c>
      <c r="AF144" s="35">
        <f>Main!S139*Mask!U$23</f>
        <v>0</v>
      </c>
      <c r="AG144" s="35">
        <f>Main!T139*Mask!V$23</f>
        <v>0</v>
      </c>
      <c r="AH144" s="35">
        <f>Main!U139*Mask!W$23</f>
        <v>0</v>
      </c>
      <c r="AI144" s="35">
        <f>Main!V139*Mask!X$23</f>
        <v>0</v>
      </c>
      <c r="AJ144" s="35">
        <f>Main!W139*Mask!Y$23</f>
        <v>0</v>
      </c>
      <c r="AK144" s="35">
        <f>Main!X139*Mask!Z$23</f>
        <v>0</v>
      </c>
      <c r="AL144" s="35">
        <f>Main!Y139*Mask!AA$23</f>
        <v>0</v>
      </c>
      <c r="AM144" s="35">
        <f>Main!Z139*Mask!AB$23</f>
        <v>0</v>
      </c>
      <c r="AN144" s="35"/>
      <c r="AO144" s="35">
        <f>IF(OR($A$1&lt;=Main!AA$4,ISBLANK($N144)),0,Main!AA139)</f>
        <v>0</v>
      </c>
      <c r="AP144" s="35">
        <f>IF(OR($A$1&lt;=Main!AB$4,ISBLANK($N144)),0,Main!AB139)</f>
        <v>0</v>
      </c>
      <c r="AQ144" s="35">
        <f>IF(OR($A$1&lt;=Main!AC$4,ISBLANK($N144)),0,Main!AC139)</f>
        <v>0</v>
      </c>
      <c r="AR144" s="35">
        <f>IF(OR($A$1&lt;=Main!AD$4,ISBLANK($N144)),0,Main!AD139)</f>
        <v>0</v>
      </c>
      <c r="AS144" s="35">
        <f>IF(OR($A$1&lt;=Main!AE$4,ISBLANK($N144)),0,Main!AE139)</f>
        <v>0</v>
      </c>
      <c r="AT144" s="35">
        <f>IF(OR($A$1&lt;=Main!AF$4,ISBLANK($N144)),0,Main!AF139)</f>
        <v>0</v>
      </c>
      <c r="AU144" s="35">
        <f>IF(OR($A$1&lt;=Main!AG$4,ISBLANK($N144)),0,Main!AG139)</f>
        <v>0</v>
      </c>
      <c r="AV144" s="35">
        <f>IF(OR($A$1&lt;=Main!AH$4,ISBLANK($N144)),0,Main!AH139)</f>
        <v>0</v>
      </c>
      <c r="AW144" s="35">
        <f>IF(OR($A$1&lt;=Main!AI$4,ISBLANK($N144)),0,Main!AI139)</f>
        <v>0</v>
      </c>
      <c r="AX144" s="35">
        <f>IF(OR($A$1&lt;=Main!AJ$4,ISBLANK($N144)),0,Main!AJ139)</f>
        <v>0</v>
      </c>
      <c r="AY144" s="35">
        <f>IF(OR($A$1&lt;=Main!AK$4,ISBLANK($N144)),0,Main!AK139)</f>
        <v>0</v>
      </c>
      <c r="AZ144" s="35">
        <f>IF(OR($A$1&lt;=Main!AL$4,ISBLANK($N144)),0,Main!AL139)</f>
        <v>0</v>
      </c>
      <c r="BA144" s="35">
        <f>IF(OR($A$1&lt;=Main!AM$4,ISBLANK($N144)),0,Main!AM139)</f>
        <v>0</v>
      </c>
      <c r="BB144" s="35">
        <f>IF(OR($A$1&lt;=Main!AN$4,ISBLANK($N144)),0,Main!AN139)</f>
        <v>0</v>
      </c>
      <c r="BC144" s="35">
        <f>IF(OR($A$1&lt;=Main!AO$4,ISBLANK($N144)),0,Main!AO139)</f>
        <v>0</v>
      </c>
      <c r="BD144" s="35">
        <f>IF(OR($A$1&lt;=Main!AP$4,ISBLANK($N144)),0,Main!AP139)</f>
        <v>0</v>
      </c>
      <c r="BE144" s="35">
        <f>IF(OR($A$1&lt;=Main!AQ$4,ISBLANK($N144)),0,Main!AQ139)</f>
        <v>0</v>
      </c>
      <c r="BF144" s="35">
        <f>IF(OR($A$1&lt;=Main!AR$4,ISBLANK($N144)),0,Main!AR139)</f>
        <v>0</v>
      </c>
      <c r="BG144" s="35">
        <f>IF(OR($A$1&lt;=Main!AS$4,ISBLANK($N144)),0,Main!AS139)</f>
        <v>0</v>
      </c>
      <c r="BH144" s="35">
        <f>IF(OR($A$1&lt;=Main!AT$4,ISBLANK($N144)),0,Main!AT139)</f>
        <v>0</v>
      </c>
      <c r="BI144" s="35">
        <f>IF(OR($A$1&lt;=Main!AU$4,ISBLANK($N144)),0,Main!AU139)</f>
        <v>0</v>
      </c>
      <c r="BJ144" s="35">
        <f>IF(OR($A$1&lt;=Main!AV$4,ISBLANK($N144)),0,Main!AV139)</f>
        <v>0</v>
      </c>
    </row>
    <row r="145" spans="13:62">
      <c r="M145" s="6" t="str">
        <f>Main!$A140&amp;Main!$B140</f>
        <v/>
      </c>
      <c r="N145" s="6" t="str">
        <f>Main!$A140&amp;Main!$B140</f>
        <v/>
      </c>
      <c r="O145" s="145">
        <f t="shared" si="10"/>
        <v>0</v>
      </c>
      <c r="P145" s="150">
        <f t="shared" si="11"/>
        <v>1</v>
      </c>
      <c r="Q145" s="150" t="str">
        <f ca="1">IF(Main!$AY140&lt;&gt;"#",$P145-Main!$AY140,"#")</f>
        <v>#</v>
      </c>
      <c r="R145" s="35">
        <f>Main!E140*Mask!G$23</f>
        <v>0</v>
      </c>
      <c r="S145" s="35">
        <f>Main!F140*Mask!H$23</f>
        <v>0</v>
      </c>
      <c r="T145" s="35">
        <f>Main!G140*Mask!I$23</f>
        <v>0</v>
      </c>
      <c r="U145" s="35">
        <f>Main!H140*Mask!J$23</f>
        <v>0</v>
      </c>
      <c r="V145" s="35">
        <f>Main!I140*Mask!K$23</f>
        <v>0</v>
      </c>
      <c r="W145" s="35">
        <f>Main!J140*Mask!L$23</f>
        <v>0</v>
      </c>
      <c r="X145" s="35">
        <f>Main!K140*Mask!M$23</f>
        <v>0</v>
      </c>
      <c r="Y145" s="35">
        <f>Main!L140*Mask!N$23</f>
        <v>0</v>
      </c>
      <c r="Z145" s="35">
        <f>Main!M140*Mask!O$23</f>
        <v>0</v>
      </c>
      <c r="AA145" s="35">
        <f>Main!N140*Mask!P$23</f>
        <v>0</v>
      </c>
      <c r="AB145" s="35">
        <f>Main!O140*Mask!Q$23</f>
        <v>0</v>
      </c>
      <c r="AC145" s="35">
        <f>Main!P140*Mask!R$23</f>
        <v>0</v>
      </c>
      <c r="AD145" s="35">
        <f>Main!Q140*Mask!S$23</f>
        <v>0</v>
      </c>
      <c r="AE145" s="35">
        <f>Main!R140*Mask!T$23</f>
        <v>0</v>
      </c>
      <c r="AF145" s="35">
        <f>Main!S140*Mask!U$23</f>
        <v>0</v>
      </c>
      <c r="AG145" s="35">
        <f>Main!T140*Mask!V$23</f>
        <v>0</v>
      </c>
      <c r="AH145" s="35">
        <f>Main!U140*Mask!W$23</f>
        <v>0</v>
      </c>
      <c r="AI145" s="35">
        <f>Main!V140*Mask!X$23</f>
        <v>0</v>
      </c>
      <c r="AJ145" s="35">
        <f>Main!W140*Mask!Y$23</f>
        <v>0</v>
      </c>
      <c r="AK145" s="35">
        <f>Main!X140*Mask!Z$23</f>
        <v>0</v>
      </c>
      <c r="AL145" s="35">
        <f>Main!Y140*Mask!AA$23</f>
        <v>0</v>
      </c>
      <c r="AM145" s="35">
        <f>Main!Z140*Mask!AB$23</f>
        <v>0</v>
      </c>
      <c r="AN145" s="35"/>
      <c r="AO145" s="35">
        <f>IF(OR($A$1&lt;=Main!AA$4,ISBLANK($N145)),0,Main!AA140)</f>
        <v>0</v>
      </c>
      <c r="AP145" s="35">
        <f>IF(OR($A$1&lt;=Main!AB$4,ISBLANK($N145)),0,Main!AB140)</f>
        <v>0</v>
      </c>
      <c r="AQ145" s="35">
        <f>IF(OR($A$1&lt;=Main!AC$4,ISBLANK($N145)),0,Main!AC140)</f>
        <v>0</v>
      </c>
      <c r="AR145" s="35">
        <f>IF(OR($A$1&lt;=Main!AD$4,ISBLANK($N145)),0,Main!AD140)</f>
        <v>0</v>
      </c>
      <c r="AS145" s="35">
        <f>IF(OR($A$1&lt;=Main!AE$4,ISBLANK($N145)),0,Main!AE140)</f>
        <v>0</v>
      </c>
      <c r="AT145" s="35">
        <f>IF(OR($A$1&lt;=Main!AF$4,ISBLANK($N145)),0,Main!AF140)</f>
        <v>0</v>
      </c>
      <c r="AU145" s="35">
        <f>IF(OR($A$1&lt;=Main!AG$4,ISBLANK($N145)),0,Main!AG140)</f>
        <v>0</v>
      </c>
      <c r="AV145" s="35">
        <f>IF(OR($A$1&lt;=Main!AH$4,ISBLANK($N145)),0,Main!AH140)</f>
        <v>0</v>
      </c>
      <c r="AW145" s="35">
        <f>IF(OR($A$1&lt;=Main!AI$4,ISBLANK($N145)),0,Main!AI140)</f>
        <v>0</v>
      </c>
      <c r="AX145" s="35">
        <f>IF(OR($A$1&lt;=Main!AJ$4,ISBLANK($N145)),0,Main!AJ140)</f>
        <v>0</v>
      </c>
      <c r="AY145" s="35">
        <f>IF(OR($A$1&lt;=Main!AK$4,ISBLANK($N145)),0,Main!AK140)</f>
        <v>0</v>
      </c>
      <c r="AZ145" s="35">
        <f>IF(OR($A$1&lt;=Main!AL$4,ISBLANK($N145)),0,Main!AL140)</f>
        <v>0</v>
      </c>
      <c r="BA145" s="35">
        <f>IF(OR($A$1&lt;=Main!AM$4,ISBLANK($N145)),0,Main!AM140)</f>
        <v>0</v>
      </c>
      <c r="BB145" s="35">
        <f>IF(OR($A$1&lt;=Main!AN$4,ISBLANK($N145)),0,Main!AN140)</f>
        <v>0</v>
      </c>
      <c r="BC145" s="35">
        <f>IF(OR($A$1&lt;=Main!AO$4,ISBLANK($N145)),0,Main!AO140)</f>
        <v>0</v>
      </c>
      <c r="BD145" s="35">
        <f>IF(OR($A$1&lt;=Main!AP$4,ISBLANK($N145)),0,Main!AP140)</f>
        <v>0</v>
      </c>
      <c r="BE145" s="35">
        <f>IF(OR($A$1&lt;=Main!AQ$4,ISBLANK($N145)),0,Main!AQ140)</f>
        <v>0</v>
      </c>
      <c r="BF145" s="35">
        <f>IF(OR($A$1&lt;=Main!AR$4,ISBLANK($N145)),0,Main!AR140)</f>
        <v>0</v>
      </c>
      <c r="BG145" s="35">
        <f>IF(OR($A$1&lt;=Main!AS$4,ISBLANK($N145)),0,Main!AS140)</f>
        <v>0</v>
      </c>
      <c r="BH145" s="35">
        <f>IF(OR($A$1&lt;=Main!AT$4,ISBLANK($N145)),0,Main!AT140)</f>
        <v>0</v>
      </c>
      <c r="BI145" s="35">
        <f>IF(OR($A$1&lt;=Main!AU$4,ISBLANK($N145)),0,Main!AU140)</f>
        <v>0</v>
      </c>
      <c r="BJ145" s="35">
        <f>IF(OR($A$1&lt;=Main!AV$4,ISBLANK($N145)),0,Main!AV140)</f>
        <v>0</v>
      </c>
    </row>
    <row r="146" spans="13:62">
      <c r="M146" s="6" t="str">
        <f>Main!$A141&amp;Main!$B141</f>
        <v/>
      </c>
      <c r="N146" s="6" t="str">
        <f>Main!$A141&amp;Main!$B141</f>
        <v/>
      </c>
      <c r="O146" s="145">
        <f t="shared" si="10"/>
        <v>0</v>
      </c>
      <c r="P146" s="150">
        <f t="shared" si="11"/>
        <v>1</v>
      </c>
      <c r="Q146" s="150" t="str">
        <f ca="1">IF(Main!$AY141&lt;&gt;"#",$P146-Main!$AY141,"#")</f>
        <v>#</v>
      </c>
      <c r="R146" s="35">
        <f>Main!E141*Mask!G$23</f>
        <v>0</v>
      </c>
      <c r="S146" s="35">
        <f>Main!F141*Mask!H$23</f>
        <v>0</v>
      </c>
      <c r="T146" s="35">
        <f>Main!G141*Mask!I$23</f>
        <v>0</v>
      </c>
      <c r="U146" s="35">
        <f>Main!H141*Mask!J$23</f>
        <v>0</v>
      </c>
      <c r="V146" s="35">
        <f>Main!I141*Mask!K$23</f>
        <v>0</v>
      </c>
      <c r="W146" s="35">
        <f>Main!J141*Mask!L$23</f>
        <v>0</v>
      </c>
      <c r="X146" s="35">
        <f>Main!K141*Mask!M$23</f>
        <v>0</v>
      </c>
      <c r="Y146" s="35">
        <f>Main!L141*Mask!N$23</f>
        <v>0</v>
      </c>
      <c r="Z146" s="35">
        <f>Main!M141*Mask!O$23</f>
        <v>0</v>
      </c>
      <c r="AA146" s="35">
        <f>Main!N141*Mask!P$23</f>
        <v>0</v>
      </c>
      <c r="AB146" s="35">
        <f>Main!O141*Mask!Q$23</f>
        <v>0</v>
      </c>
      <c r="AC146" s="35">
        <f>Main!P141*Mask!R$23</f>
        <v>0</v>
      </c>
      <c r="AD146" s="35">
        <f>Main!Q141*Mask!S$23</f>
        <v>0</v>
      </c>
      <c r="AE146" s="35">
        <f>Main!R141*Mask!T$23</f>
        <v>0</v>
      </c>
      <c r="AF146" s="35">
        <f>Main!S141*Mask!U$23</f>
        <v>0</v>
      </c>
      <c r="AG146" s="35">
        <f>Main!T141*Mask!V$23</f>
        <v>0</v>
      </c>
      <c r="AH146" s="35">
        <f>Main!U141*Mask!W$23</f>
        <v>0</v>
      </c>
      <c r="AI146" s="35">
        <f>Main!V141*Mask!X$23</f>
        <v>0</v>
      </c>
      <c r="AJ146" s="35">
        <f>Main!W141*Mask!Y$23</f>
        <v>0</v>
      </c>
      <c r="AK146" s="35">
        <f>Main!X141*Mask!Z$23</f>
        <v>0</v>
      </c>
      <c r="AL146" s="35">
        <f>Main!Y141*Mask!AA$23</f>
        <v>0</v>
      </c>
      <c r="AM146" s="35">
        <f>Main!Z141*Mask!AB$23</f>
        <v>0</v>
      </c>
      <c r="AN146" s="35"/>
      <c r="AO146" s="35">
        <f>IF(OR($A$1&lt;=Main!AA$4,ISBLANK($N146)),0,Main!AA141)</f>
        <v>0</v>
      </c>
      <c r="AP146" s="35">
        <f>IF(OR($A$1&lt;=Main!AB$4,ISBLANK($N146)),0,Main!AB141)</f>
        <v>0</v>
      </c>
      <c r="AQ146" s="35">
        <f>IF(OR($A$1&lt;=Main!AC$4,ISBLANK($N146)),0,Main!AC141)</f>
        <v>0</v>
      </c>
      <c r="AR146" s="35">
        <f>IF(OR($A$1&lt;=Main!AD$4,ISBLANK($N146)),0,Main!AD141)</f>
        <v>0</v>
      </c>
      <c r="AS146" s="35">
        <f>IF(OR($A$1&lt;=Main!AE$4,ISBLANK($N146)),0,Main!AE141)</f>
        <v>0</v>
      </c>
      <c r="AT146" s="35">
        <f>IF(OR($A$1&lt;=Main!AF$4,ISBLANK($N146)),0,Main!AF141)</f>
        <v>0</v>
      </c>
      <c r="AU146" s="35">
        <f>IF(OR($A$1&lt;=Main!AG$4,ISBLANK($N146)),0,Main!AG141)</f>
        <v>0</v>
      </c>
      <c r="AV146" s="35">
        <f>IF(OR($A$1&lt;=Main!AH$4,ISBLANK($N146)),0,Main!AH141)</f>
        <v>0</v>
      </c>
      <c r="AW146" s="35">
        <f>IF(OR($A$1&lt;=Main!AI$4,ISBLANK($N146)),0,Main!AI141)</f>
        <v>0</v>
      </c>
      <c r="AX146" s="35">
        <f>IF(OR($A$1&lt;=Main!AJ$4,ISBLANK($N146)),0,Main!AJ141)</f>
        <v>0</v>
      </c>
      <c r="AY146" s="35">
        <f>IF(OR($A$1&lt;=Main!AK$4,ISBLANK($N146)),0,Main!AK141)</f>
        <v>0</v>
      </c>
      <c r="AZ146" s="35">
        <f>IF(OR($A$1&lt;=Main!AL$4,ISBLANK($N146)),0,Main!AL141)</f>
        <v>0</v>
      </c>
      <c r="BA146" s="35">
        <f>IF(OR($A$1&lt;=Main!AM$4,ISBLANK($N146)),0,Main!AM141)</f>
        <v>0</v>
      </c>
      <c r="BB146" s="35">
        <f>IF(OR($A$1&lt;=Main!AN$4,ISBLANK($N146)),0,Main!AN141)</f>
        <v>0</v>
      </c>
      <c r="BC146" s="35">
        <f>IF(OR($A$1&lt;=Main!AO$4,ISBLANK($N146)),0,Main!AO141)</f>
        <v>0</v>
      </c>
      <c r="BD146" s="35">
        <f>IF(OR($A$1&lt;=Main!AP$4,ISBLANK($N146)),0,Main!AP141)</f>
        <v>0</v>
      </c>
      <c r="BE146" s="35">
        <f>IF(OR($A$1&lt;=Main!AQ$4,ISBLANK($N146)),0,Main!AQ141)</f>
        <v>0</v>
      </c>
      <c r="BF146" s="35">
        <f>IF(OR($A$1&lt;=Main!AR$4,ISBLANK($N146)),0,Main!AR141)</f>
        <v>0</v>
      </c>
      <c r="BG146" s="35">
        <f>IF(OR($A$1&lt;=Main!AS$4,ISBLANK($N146)),0,Main!AS141)</f>
        <v>0</v>
      </c>
      <c r="BH146" s="35">
        <f>IF(OR($A$1&lt;=Main!AT$4,ISBLANK($N146)),0,Main!AT141)</f>
        <v>0</v>
      </c>
      <c r="BI146" s="35">
        <f>IF(OR($A$1&lt;=Main!AU$4,ISBLANK($N146)),0,Main!AU141)</f>
        <v>0</v>
      </c>
      <c r="BJ146" s="35">
        <f>IF(OR($A$1&lt;=Main!AV$4,ISBLANK($N146)),0,Main!AV141)</f>
        <v>0</v>
      </c>
    </row>
    <row r="147" spans="13:62">
      <c r="M147" s="6" t="str">
        <f>Main!$A142&amp;Main!$B142</f>
        <v/>
      </c>
      <c r="N147" s="6" t="str">
        <f>Main!$A142&amp;Main!$B142</f>
        <v/>
      </c>
      <c r="O147" s="145">
        <f t="shared" si="10"/>
        <v>0</v>
      </c>
      <c r="P147" s="150">
        <f t="shared" si="11"/>
        <v>1</v>
      </c>
      <c r="Q147" s="150" t="str">
        <f ca="1">IF(Main!$AY142&lt;&gt;"#",$P147-Main!$AY142,"#")</f>
        <v>#</v>
      </c>
      <c r="R147" s="35">
        <f>Main!E142*Mask!G$23</f>
        <v>0</v>
      </c>
      <c r="S147" s="35">
        <f>Main!F142*Mask!H$23</f>
        <v>0</v>
      </c>
      <c r="T147" s="35">
        <f>Main!G142*Mask!I$23</f>
        <v>0</v>
      </c>
      <c r="U147" s="35">
        <f>Main!H142*Mask!J$23</f>
        <v>0</v>
      </c>
      <c r="V147" s="35">
        <f>Main!I142*Mask!K$23</f>
        <v>0</v>
      </c>
      <c r="W147" s="35">
        <f>Main!J142*Mask!L$23</f>
        <v>0</v>
      </c>
      <c r="X147" s="35">
        <f>Main!K142*Mask!M$23</f>
        <v>0</v>
      </c>
      <c r="Y147" s="35">
        <f>Main!L142*Mask!N$23</f>
        <v>0</v>
      </c>
      <c r="Z147" s="35">
        <f>Main!M142*Mask!O$23</f>
        <v>0</v>
      </c>
      <c r="AA147" s="35">
        <f>Main!N142*Mask!P$23</f>
        <v>0</v>
      </c>
      <c r="AB147" s="35">
        <f>Main!O142*Mask!Q$23</f>
        <v>0</v>
      </c>
      <c r="AC147" s="35">
        <f>Main!P142*Mask!R$23</f>
        <v>0</v>
      </c>
      <c r="AD147" s="35">
        <f>Main!Q142*Mask!S$23</f>
        <v>0</v>
      </c>
      <c r="AE147" s="35">
        <f>Main!R142*Mask!T$23</f>
        <v>0</v>
      </c>
      <c r="AF147" s="35">
        <f>Main!S142*Mask!U$23</f>
        <v>0</v>
      </c>
      <c r="AG147" s="35">
        <f>Main!T142*Mask!V$23</f>
        <v>0</v>
      </c>
      <c r="AH147" s="35">
        <f>Main!U142*Mask!W$23</f>
        <v>0</v>
      </c>
      <c r="AI147" s="35">
        <f>Main!V142*Mask!X$23</f>
        <v>0</v>
      </c>
      <c r="AJ147" s="35">
        <f>Main!W142*Mask!Y$23</f>
        <v>0</v>
      </c>
      <c r="AK147" s="35">
        <f>Main!X142*Mask!Z$23</f>
        <v>0</v>
      </c>
      <c r="AL147" s="35">
        <f>Main!Y142*Mask!AA$23</f>
        <v>0</v>
      </c>
      <c r="AM147" s="35">
        <f>Main!Z142*Mask!AB$23</f>
        <v>0</v>
      </c>
      <c r="AN147" s="35"/>
      <c r="AO147" s="35">
        <f>IF(OR($A$1&lt;=Main!AA$4,ISBLANK($N147)),0,Main!AA142)</f>
        <v>0</v>
      </c>
      <c r="AP147" s="35">
        <f>IF(OR($A$1&lt;=Main!AB$4,ISBLANK($N147)),0,Main!AB142)</f>
        <v>0</v>
      </c>
      <c r="AQ147" s="35">
        <f>IF(OR($A$1&lt;=Main!AC$4,ISBLANK($N147)),0,Main!AC142)</f>
        <v>0</v>
      </c>
      <c r="AR147" s="35">
        <f>IF(OR($A$1&lt;=Main!AD$4,ISBLANK($N147)),0,Main!AD142)</f>
        <v>0</v>
      </c>
      <c r="AS147" s="35">
        <f>IF(OR($A$1&lt;=Main!AE$4,ISBLANK($N147)),0,Main!AE142)</f>
        <v>0</v>
      </c>
      <c r="AT147" s="35">
        <f>IF(OR($A$1&lt;=Main!AF$4,ISBLANK($N147)),0,Main!AF142)</f>
        <v>0</v>
      </c>
      <c r="AU147" s="35">
        <f>IF(OR($A$1&lt;=Main!AG$4,ISBLANK($N147)),0,Main!AG142)</f>
        <v>0</v>
      </c>
      <c r="AV147" s="35">
        <f>IF(OR($A$1&lt;=Main!AH$4,ISBLANK($N147)),0,Main!AH142)</f>
        <v>0</v>
      </c>
      <c r="AW147" s="35">
        <f>IF(OR($A$1&lt;=Main!AI$4,ISBLANK($N147)),0,Main!AI142)</f>
        <v>0</v>
      </c>
      <c r="AX147" s="35">
        <f>IF(OR($A$1&lt;=Main!AJ$4,ISBLANK($N147)),0,Main!AJ142)</f>
        <v>0</v>
      </c>
      <c r="AY147" s="35">
        <f>IF(OR($A$1&lt;=Main!AK$4,ISBLANK($N147)),0,Main!AK142)</f>
        <v>0</v>
      </c>
      <c r="AZ147" s="35">
        <f>IF(OR($A$1&lt;=Main!AL$4,ISBLANK($N147)),0,Main!AL142)</f>
        <v>0</v>
      </c>
      <c r="BA147" s="35">
        <f>IF(OR($A$1&lt;=Main!AM$4,ISBLANK($N147)),0,Main!AM142)</f>
        <v>0</v>
      </c>
      <c r="BB147" s="35">
        <f>IF(OR($A$1&lt;=Main!AN$4,ISBLANK($N147)),0,Main!AN142)</f>
        <v>0</v>
      </c>
      <c r="BC147" s="35">
        <f>IF(OR($A$1&lt;=Main!AO$4,ISBLANK($N147)),0,Main!AO142)</f>
        <v>0</v>
      </c>
      <c r="BD147" s="35">
        <f>IF(OR($A$1&lt;=Main!AP$4,ISBLANK($N147)),0,Main!AP142)</f>
        <v>0</v>
      </c>
      <c r="BE147" s="35">
        <f>IF(OR($A$1&lt;=Main!AQ$4,ISBLANK($N147)),0,Main!AQ142)</f>
        <v>0</v>
      </c>
      <c r="BF147" s="35">
        <f>IF(OR($A$1&lt;=Main!AR$4,ISBLANK($N147)),0,Main!AR142)</f>
        <v>0</v>
      </c>
      <c r="BG147" s="35">
        <f>IF(OR($A$1&lt;=Main!AS$4,ISBLANK($N147)),0,Main!AS142)</f>
        <v>0</v>
      </c>
      <c r="BH147" s="35">
        <f>IF(OR($A$1&lt;=Main!AT$4,ISBLANK($N147)),0,Main!AT142)</f>
        <v>0</v>
      </c>
      <c r="BI147" s="35">
        <f>IF(OR($A$1&lt;=Main!AU$4,ISBLANK($N147)),0,Main!AU142)</f>
        <v>0</v>
      </c>
      <c r="BJ147" s="35">
        <f>IF(OR($A$1&lt;=Main!AV$4,ISBLANK($N147)),0,Main!AV142)</f>
        <v>0</v>
      </c>
    </row>
    <row r="148" spans="13:62">
      <c r="M148" s="6" t="str">
        <f>Main!$A143&amp;Main!$B143</f>
        <v/>
      </c>
      <c r="N148" s="6" t="str">
        <f>Main!$A143&amp;Main!$B143</f>
        <v/>
      </c>
      <c r="O148" s="145">
        <f t="shared" si="10"/>
        <v>0</v>
      </c>
      <c r="P148" s="150">
        <f t="shared" si="11"/>
        <v>1</v>
      </c>
      <c r="Q148" s="150" t="str">
        <f ca="1">IF(Main!$AY143&lt;&gt;"#",$P148-Main!$AY143,"#")</f>
        <v>#</v>
      </c>
      <c r="R148" s="35">
        <f>Main!E143*Mask!G$23</f>
        <v>0</v>
      </c>
      <c r="S148" s="35">
        <f>Main!F143*Mask!H$23</f>
        <v>0</v>
      </c>
      <c r="T148" s="35">
        <f>Main!G143*Mask!I$23</f>
        <v>0</v>
      </c>
      <c r="U148" s="35">
        <f>Main!H143*Mask!J$23</f>
        <v>0</v>
      </c>
      <c r="V148" s="35">
        <f>Main!I143*Mask!K$23</f>
        <v>0</v>
      </c>
      <c r="W148" s="35">
        <f>Main!J143*Mask!L$23</f>
        <v>0</v>
      </c>
      <c r="X148" s="35">
        <f>Main!K143*Mask!M$23</f>
        <v>0</v>
      </c>
      <c r="Y148" s="35">
        <f>Main!L143*Mask!N$23</f>
        <v>0</v>
      </c>
      <c r="Z148" s="35">
        <f>Main!M143*Mask!O$23</f>
        <v>0</v>
      </c>
      <c r="AA148" s="35">
        <f>Main!N143*Mask!P$23</f>
        <v>0</v>
      </c>
      <c r="AB148" s="35">
        <f>Main!O143*Mask!Q$23</f>
        <v>0</v>
      </c>
      <c r="AC148" s="35">
        <f>Main!P143*Mask!R$23</f>
        <v>0</v>
      </c>
      <c r="AD148" s="35">
        <f>Main!Q143*Mask!S$23</f>
        <v>0</v>
      </c>
      <c r="AE148" s="35">
        <f>Main!R143*Mask!T$23</f>
        <v>0</v>
      </c>
      <c r="AF148" s="35">
        <f>Main!S143*Mask!U$23</f>
        <v>0</v>
      </c>
      <c r="AG148" s="35">
        <f>Main!T143*Mask!V$23</f>
        <v>0</v>
      </c>
      <c r="AH148" s="35">
        <f>Main!U143*Mask!W$23</f>
        <v>0</v>
      </c>
      <c r="AI148" s="35">
        <f>Main!V143*Mask!X$23</f>
        <v>0</v>
      </c>
      <c r="AJ148" s="35">
        <f>Main!W143*Mask!Y$23</f>
        <v>0</v>
      </c>
      <c r="AK148" s="35">
        <f>Main!X143*Mask!Z$23</f>
        <v>0</v>
      </c>
      <c r="AL148" s="35">
        <f>Main!Y143*Mask!AA$23</f>
        <v>0</v>
      </c>
      <c r="AM148" s="35">
        <f>Main!Z143*Mask!AB$23</f>
        <v>0</v>
      </c>
      <c r="AN148" s="35"/>
      <c r="AO148" s="35">
        <f>IF(OR($A$1&lt;=Main!AA$4,ISBLANK($N148)),0,Main!AA143)</f>
        <v>0</v>
      </c>
      <c r="AP148" s="35">
        <f>IF(OR($A$1&lt;=Main!AB$4,ISBLANK($N148)),0,Main!AB143)</f>
        <v>0</v>
      </c>
      <c r="AQ148" s="35">
        <f>IF(OR($A$1&lt;=Main!AC$4,ISBLANK($N148)),0,Main!AC143)</f>
        <v>0</v>
      </c>
      <c r="AR148" s="35">
        <f>IF(OR($A$1&lt;=Main!AD$4,ISBLANK($N148)),0,Main!AD143)</f>
        <v>0</v>
      </c>
      <c r="AS148" s="35">
        <f>IF(OR($A$1&lt;=Main!AE$4,ISBLANK($N148)),0,Main!AE143)</f>
        <v>0</v>
      </c>
      <c r="AT148" s="35">
        <f>IF(OR($A$1&lt;=Main!AF$4,ISBLANK($N148)),0,Main!AF143)</f>
        <v>0</v>
      </c>
      <c r="AU148" s="35">
        <f>IF(OR($A$1&lt;=Main!AG$4,ISBLANK($N148)),0,Main!AG143)</f>
        <v>0</v>
      </c>
      <c r="AV148" s="35">
        <f>IF(OR($A$1&lt;=Main!AH$4,ISBLANK($N148)),0,Main!AH143)</f>
        <v>0</v>
      </c>
      <c r="AW148" s="35">
        <f>IF(OR($A$1&lt;=Main!AI$4,ISBLANK($N148)),0,Main!AI143)</f>
        <v>0</v>
      </c>
      <c r="AX148" s="35">
        <f>IF(OR($A$1&lt;=Main!AJ$4,ISBLANK($N148)),0,Main!AJ143)</f>
        <v>0</v>
      </c>
      <c r="AY148" s="35">
        <f>IF(OR($A$1&lt;=Main!AK$4,ISBLANK($N148)),0,Main!AK143)</f>
        <v>0</v>
      </c>
      <c r="AZ148" s="35">
        <f>IF(OR($A$1&lt;=Main!AL$4,ISBLANK($N148)),0,Main!AL143)</f>
        <v>0</v>
      </c>
      <c r="BA148" s="35">
        <f>IF(OR($A$1&lt;=Main!AM$4,ISBLANK($N148)),0,Main!AM143)</f>
        <v>0</v>
      </c>
      <c r="BB148" s="35">
        <f>IF(OR($A$1&lt;=Main!AN$4,ISBLANK($N148)),0,Main!AN143)</f>
        <v>0</v>
      </c>
      <c r="BC148" s="35">
        <f>IF(OR($A$1&lt;=Main!AO$4,ISBLANK($N148)),0,Main!AO143)</f>
        <v>0</v>
      </c>
      <c r="BD148" s="35">
        <f>IF(OR($A$1&lt;=Main!AP$4,ISBLANK($N148)),0,Main!AP143)</f>
        <v>0</v>
      </c>
      <c r="BE148" s="35">
        <f>IF(OR($A$1&lt;=Main!AQ$4,ISBLANK($N148)),0,Main!AQ143)</f>
        <v>0</v>
      </c>
      <c r="BF148" s="35">
        <f>IF(OR($A$1&lt;=Main!AR$4,ISBLANK($N148)),0,Main!AR143)</f>
        <v>0</v>
      </c>
      <c r="BG148" s="35">
        <f>IF(OR($A$1&lt;=Main!AS$4,ISBLANK($N148)),0,Main!AS143)</f>
        <v>0</v>
      </c>
      <c r="BH148" s="35">
        <f>IF(OR($A$1&lt;=Main!AT$4,ISBLANK($N148)),0,Main!AT143)</f>
        <v>0</v>
      </c>
      <c r="BI148" s="35">
        <f>IF(OR($A$1&lt;=Main!AU$4,ISBLANK($N148)),0,Main!AU143)</f>
        <v>0</v>
      </c>
      <c r="BJ148" s="35">
        <f>IF(OR($A$1&lt;=Main!AV$4,ISBLANK($N148)),0,Main!AV143)</f>
        <v>0</v>
      </c>
    </row>
    <row r="149" spans="13:62">
      <c r="M149" s="6" t="str">
        <f>Main!$A144&amp;Main!$B144</f>
        <v/>
      </c>
      <c r="N149" s="6" t="str">
        <f>Main!$A144&amp;Main!$B144</f>
        <v/>
      </c>
      <c r="O149" s="145">
        <f t="shared" si="10"/>
        <v>0</v>
      </c>
      <c r="P149" s="150">
        <f t="shared" si="11"/>
        <v>1</v>
      </c>
      <c r="Q149" s="150" t="str">
        <f ca="1">IF(Main!$AY144&lt;&gt;"#",$P149-Main!$AY144,"#")</f>
        <v>#</v>
      </c>
      <c r="R149" s="35">
        <f>Main!E144*Mask!G$23</f>
        <v>0</v>
      </c>
      <c r="S149" s="35">
        <f>Main!F144*Mask!H$23</f>
        <v>0</v>
      </c>
      <c r="T149" s="35">
        <f>Main!G144*Mask!I$23</f>
        <v>0</v>
      </c>
      <c r="U149" s="35">
        <f>Main!H144*Mask!J$23</f>
        <v>0</v>
      </c>
      <c r="V149" s="35">
        <f>Main!I144*Mask!K$23</f>
        <v>0</v>
      </c>
      <c r="W149" s="35">
        <f>Main!J144*Mask!L$23</f>
        <v>0</v>
      </c>
      <c r="X149" s="35">
        <f>Main!K144*Mask!M$23</f>
        <v>0</v>
      </c>
      <c r="Y149" s="35">
        <f>Main!L144*Mask!N$23</f>
        <v>0</v>
      </c>
      <c r="Z149" s="35">
        <f>Main!M144*Mask!O$23</f>
        <v>0</v>
      </c>
      <c r="AA149" s="35">
        <f>Main!N144*Mask!P$23</f>
        <v>0</v>
      </c>
      <c r="AB149" s="35">
        <f>Main!O144*Mask!Q$23</f>
        <v>0</v>
      </c>
      <c r="AC149" s="35">
        <f>Main!P144*Mask!R$23</f>
        <v>0</v>
      </c>
      <c r="AD149" s="35">
        <f>Main!Q144*Mask!S$23</f>
        <v>0</v>
      </c>
      <c r="AE149" s="35">
        <f>Main!R144*Mask!T$23</f>
        <v>0</v>
      </c>
      <c r="AF149" s="35">
        <f>Main!S144*Mask!U$23</f>
        <v>0</v>
      </c>
      <c r="AG149" s="35">
        <f>Main!T144*Mask!V$23</f>
        <v>0</v>
      </c>
      <c r="AH149" s="35">
        <f>Main!U144*Mask!W$23</f>
        <v>0</v>
      </c>
      <c r="AI149" s="35">
        <f>Main!V144*Mask!X$23</f>
        <v>0</v>
      </c>
      <c r="AJ149" s="35">
        <f>Main!W144*Mask!Y$23</f>
        <v>0</v>
      </c>
      <c r="AK149" s="35">
        <f>Main!X144*Mask!Z$23</f>
        <v>0</v>
      </c>
      <c r="AL149" s="35">
        <f>Main!Y144*Mask!AA$23</f>
        <v>0</v>
      </c>
      <c r="AM149" s="35">
        <f>Main!Z144*Mask!AB$23</f>
        <v>0</v>
      </c>
      <c r="AN149" s="35"/>
      <c r="AO149" s="35">
        <f>IF(OR($A$1&lt;=Main!AA$4,ISBLANK($N149)),0,Main!AA144)</f>
        <v>0</v>
      </c>
      <c r="AP149" s="35">
        <f>IF(OR($A$1&lt;=Main!AB$4,ISBLANK($N149)),0,Main!AB144)</f>
        <v>0</v>
      </c>
      <c r="AQ149" s="35">
        <f>IF(OR($A$1&lt;=Main!AC$4,ISBLANK($N149)),0,Main!AC144)</f>
        <v>0</v>
      </c>
      <c r="AR149" s="35">
        <f>IF(OR($A$1&lt;=Main!AD$4,ISBLANK($N149)),0,Main!AD144)</f>
        <v>0</v>
      </c>
      <c r="AS149" s="35">
        <f>IF(OR($A$1&lt;=Main!AE$4,ISBLANK($N149)),0,Main!AE144)</f>
        <v>0</v>
      </c>
      <c r="AT149" s="35">
        <f>IF(OR($A$1&lt;=Main!AF$4,ISBLANK($N149)),0,Main!AF144)</f>
        <v>0</v>
      </c>
      <c r="AU149" s="35">
        <f>IF(OR($A$1&lt;=Main!AG$4,ISBLANK($N149)),0,Main!AG144)</f>
        <v>0</v>
      </c>
      <c r="AV149" s="35">
        <f>IF(OR($A$1&lt;=Main!AH$4,ISBLANK($N149)),0,Main!AH144)</f>
        <v>0</v>
      </c>
      <c r="AW149" s="35">
        <f>IF(OR($A$1&lt;=Main!AI$4,ISBLANK($N149)),0,Main!AI144)</f>
        <v>0</v>
      </c>
      <c r="AX149" s="35">
        <f>IF(OR($A$1&lt;=Main!AJ$4,ISBLANK($N149)),0,Main!AJ144)</f>
        <v>0</v>
      </c>
      <c r="AY149" s="35">
        <f>IF(OR($A$1&lt;=Main!AK$4,ISBLANK($N149)),0,Main!AK144)</f>
        <v>0</v>
      </c>
      <c r="AZ149" s="35">
        <f>IF(OR($A$1&lt;=Main!AL$4,ISBLANK($N149)),0,Main!AL144)</f>
        <v>0</v>
      </c>
      <c r="BA149" s="35">
        <f>IF(OR($A$1&lt;=Main!AM$4,ISBLANK($N149)),0,Main!AM144)</f>
        <v>0</v>
      </c>
      <c r="BB149" s="35">
        <f>IF(OR($A$1&lt;=Main!AN$4,ISBLANK($N149)),0,Main!AN144)</f>
        <v>0</v>
      </c>
      <c r="BC149" s="35">
        <f>IF(OR($A$1&lt;=Main!AO$4,ISBLANK($N149)),0,Main!AO144)</f>
        <v>0</v>
      </c>
      <c r="BD149" s="35">
        <f>IF(OR($A$1&lt;=Main!AP$4,ISBLANK($N149)),0,Main!AP144)</f>
        <v>0</v>
      </c>
      <c r="BE149" s="35">
        <f>IF(OR($A$1&lt;=Main!AQ$4,ISBLANK($N149)),0,Main!AQ144)</f>
        <v>0</v>
      </c>
      <c r="BF149" s="35">
        <f>IF(OR($A$1&lt;=Main!AR$4,ISBLANK($N149)),0,Main!AR144)</f>
        <v>0</v>
      </c>
      <c r="BG149" s="35">
        <f>IF(OR($A$1&lt;=Main!AS$4,ISBLANK($N149)),0,Main!AS144)</f>
        <v>0</v>
      </c>
      <c r="BH149" s="35">
        <f>IF(OR($A$1&lt;=Main!AT$4,ISBLANK($N149)),0,Main!AT144)</f>
        <v>0</v>
      </c>
      <c r="BI149" s="35">
        <f>IF(OR($A$1&lt;=Main!AU$4,ISBLANK($N149)),0,Main!AU144)</f>
        <v>0</v>
      </c>
      <c r="BJ149" s="35">
        <f>IF(OR($A$1&lt;=Main!AV$4,ISBLANK($N149)),0,Main!AV144)</f>
        <v>0</v>
      </c>
    </row>
    <row r="150" spans="13:62">
      <c r="M150" s="6" t="str">
        <f>Main!$A145&amp;Main!$B145</f>
        <v/>
      </c>
      <c r="N150" s="6" t="str">
        <f>Main!$A145&amp;Main!$B145</f>
        <v/>
      </c>
      <c r="O150" s="145">
        <f t="shared" si="10"/>
        <v>0</v>
      </c>
      <c r="P150" s="150">
        <f t="shared" si="11"/>
        <v>1</v>
      </c>
      <c r="Q150" s="150" t="str">
        <f ca="1">IF(Main!$AY145&lt;&gt;"#",$P150-Main!$AY145,"#")</f>
        <v>#</v>
      </c>
      <c r="R150" s="35">
        <f>Main!E145*Mask!G$23</f>
        <v>0</v>
      </c>
      <c r="S150" s="35">
        <f>Main!F145*Mask!H$23</f>
        <v>0</v>
      </c>
      <c r="T150" s="35">
        <f>Main!G145*Mask!I$23</f>
        <v>0</v>
      </c>
      <c r="U150" s="35">
        <f>Main!H145*Mask!J$23</f>
        <v>0</v>
      </c>
      <c r="V150" s="35">
        <f>Main!I145*Mask!K$23</f>
        <v>0</v>
      </c>
      <c r="W150" s="35">
        <f>Main!J145*Mask!L$23</f>
        <v>0</v>
      </c>
      <c r="X150" s="35">
        <f>Main!K145*Mask!M$23</f>
        <v>0</v>
      </c>
      <c r="Y150" s="35">
        <f>Main!L145*Mask!N$23</f>
        <v>0</v>
      </c>
      <c r="Z150" s="35">
        <f>Main!M145*Mask!O$23</f>
        <v>0</v>
      </c>
      <c r="AA150" s="35">
        <f>Main!N145*Mask!P$23</f>
        <v>0</v>
      </c>
      <c r="AB150" s="35">
        <f>Main!O145*Mask!Q$23</f>
        <v>0</v>
      </c>
      <c r="AC150" s="35">
        <f>Main!P145*Mask!R$23</f>
        <v>0</v>
      </c>
      <c r="AD150" s="35">
        <f>Main!Q145*Mask!S$23</f>
        <v>0</v>
      </c>
      <c r="AE150" s="35">
        <f>Main!R145*Mask!T$23</f>
        <v>0</v>
      </c>
      <c r="AF150" s="35">
        <f>Main!S145*Mask!U$23</f>
        <v>0</v>
      </c>
      <c r="AG150" s="35">
        <f>Main!T145*Mask!V$23</f>
        <v>0</v>
      </c>
      <c r="AH150" s="35">
        <f>Main!U145*Mask!W$23</f>
        <v>0</v>
      </c>
      <c r="AI150" s="35">
        <f>Main!V145*Mask!X$23</f>
        <v>0</v>
      </c>
      <c r="AJ150" s="35">
        <f>Main!W145*Mask!Y$23</f>
        <v>0</v>
      </c>
      <c r="AK150" s="35">
        <f>Main!X145*Mask!Z$23</f>
        <v>0</v>
      </c>
      <c r="AL150" s="35">
        <f>Main!Y145*Mask!AA$23</f>
        <v>0</v>
      </c>
      <c r="AM150" s="35">
        <f>Main!Z145*Mask!AB$23</f>
        <v>0</v>
      </c>
      <c r="AN150" s="35"/>
      <c r="AO150" s="35">
        <f>IF(OR($A$1&lt;=Main!AA$4,ISBLANK($N150)),0,Main!AA145)</f>
        <v>0</v>
      </c>
      <c r="AP150" s="35">
        <f>IF(OR($A$1&lt;=Main!AB$4,ISBLANK($N150)),0,Main!AB145)</f>
        <v>0</v>
      </c>
      <c r="AQ150" s="35">
        <f>IF(OR($A$1&lt;=Main!AC$4,ISBLANK($N150)),0,Main!AC145)</f>
        <v>0</v>
      </c>
      <c r="AR150" s="35">
        <f>IF(OR($A$1&lt;=Main!AD$4,ISBLANK($N150)),0,Main!AD145)</f>
        <v>0</v>
      </c>
      <c r="AS150" s="35">
        <f>IF(OR($A$1&lt;=Main!AE$4,ISBLANK($N150)),0,Main!AE145)</f>
        <v>0</v>
      </c>
      <c r="AT150" s="35">
        <f>IF(OR($A$1&lt;=Main!AF$4,ISBLANK($N150)),0,Main!AF145)</f>
        <v>0</v>
      </c>
      <c r="AU150" s="35">
        <f>IF(OR($A$1&lt;=Main!AG$4,ISBLANK($N150)),0,Main!AG145)</f>
        <v>0</v>
      </c>
      <c r="AV150" s="35">
        <f>IF(OR($A$1&lt;=Main!AH$4,ISBLANK($N150)),0,Main!AH145)</f>
        <v>0</v>
      </c>
      <c r="AW150" s="35">
        <f>IF(OR($A$1&lt;=Main!AI$4,ISBLANK($N150)),0,Main!AI145)</f>
        <v>0</v>
      </c>
      <c r="AX150" s="35">
        <f>IF(OR($A$1&lt;=Main!AJ$4,ISBLANK($N150)),0,Main!AJ145)</f>
        <v>0</v>
      </c>
      <c r="AY150" s="35">
        <f>IF(OR($A$1&lt;=Main!AK$4,ISBLANK($N150)),0,Main!AK145)</f>
        <v>0</v>
      </c>
      <c r="AZ150" s="35">
        <f>IF(OR($A$1&lt;=Main!AL$4,ISBLANK($N150)),0,Main!AL145)</f>
        <v>0</v>
      </c>
      <c r="BA150" s="35">
        <f>IF(OR($A$1&lt;=Main!AM$4,ISBLANK($N150)),0,Main!AM145)</f>
        <v>0</v>
      </c>
      <c r="BB150" s="35">
        <f>IF(OR($A$1&lt;=Main!AN$4,ISBLANK($N150)),0,Main!AN145)</f>
        <v>0</v>
      </c>
      <c r="BC150" s="35">
        <f>IF(OR($A$1&lt;=Main!AO$4,ISBLANK($N150)),0,Main!AO145)</f>
        <v>0</v>
      </c>
      <c r="BD150" s="35">
        <f>IF(OR($A$1&lt;=Main!AP$4,ISBLANK($N150)),0,Main!AP145)</f>
        <v>0</v>
      </c>
      <c r="BE150" s="35">
        <f>IF(OR($A$1&lt;=Main!AQ$4,ISBLANK($N150)),0,Main!AQ145)</f>
        <v>0</v>
      </c>
      <c r="BF150" s="35">
        <f>IF(OR($A$1&lt;=Main!AR$4,ISBLANK($N150)),0,Main!AR145)</f>
        <v>0</v>
      </c>
      <c r="BG150" s="35">
        <f>IF(OR($A$1&lt;=Main!AS$4,ISBLANK($N150)),0,Main!AS145)</f>
        <v>0</v>
      </c>
      <c r="BH150" s="35">
        <f>IF(OR($A$1&lt;=Main!AT$4,ISBLANK($N150)),0,Main!AT145)</f>
        <v>0</v>
      </c>
      <c r="BI150" s="35">
        <f>IF(OR($A$1&lt;=Main!AU$4,ISBLANK($N150)),0,Main!AU145)</f>
        <v>0</v>
      </c>
      <c r="BJ150" s="35">
        <f>IF(OR($A$1&lt;=Main!AV$4,ISBLANK($N150)),0,Main!AV145)</f>
        <v>0</v>
      </c>
    </row>
    <row r="151" spans="13:62">
      <c r="M151" s="6" t="str">
        <f>Main!$A146&amp;Main!$B146</f>
        <v/>
      </c>
      <c r="N151" s="6" t="str">
        <f>Main!$A146&amp;Main!$B146</f>
        <v/>
      </c>
      <c r="O151" s="145">
        <f t="shared" si="10"/>
        <v>0</v>
      </c>
      <c r="P151" s="150">
        <f t="shared" si="11"/>
        <v>1</v>
      </c>
      <c r="Q151" s="150" t="str">
        <f ca="1">IF(Main!$AY146&lt;&gt;"#",$P151-Main!$AY146,"#")</f>
        <v>#</v>
      </c>
      <c r="R151" s="35">
        <f>Main!E146*Mask!G$23</f>
        <v>0</v>
      </c>
      <c r="S151" s="35">
        <f>Main!F146*Mask!H$23</f>
        <v>0</v>
      </c>
      <c r="T151" s="35">
        <f>Main!G146*Mask!I$23</f>
        <v>0</v>
      </c>
      <c r="U151" s="35">
        <f>Main!H146*Mask!J$23</f>
        <v>0</v>
      </c>
      <c r="V151" s="35">
        <f>Main!I146*Mask!K$23</f>
        <v>0</v>
      </c>
      <c r="W151" s="35">
        <f>Main!J146*Mask!L$23</f>
        <v>0</v>
      </c>
      <c r="X151" s="35">
        <f>Main!K146*Mask!M$23</f>
        <v>0</v>
      </c>
      <c r="Y151" s="35">
        <f>Main!L146*Mask!N$23</f>
        <v>0</v>
      </c>
      <c r="Z151" s="35">
        <f>Main!M146*Mask!O$23</f>
        <v>0</v>
      </c>
      <c r="AA151" s="35">
        <f>Main!N146*Mask!P$23</f>
        <v>0</v>
      </c>
      <c r="AB151" s="35">
        <f>Main!O146*Mask!Q$23</f>
        <v>0</v>
      </c>
      <c r="AC151" s="35">
        <f>Main!P146*Mask!R$23</f>
        <v>0</v>
      </c>
      <c r="AD151" s="35">
        <f>Main!Q146*Mask!S$23</f>
        <v>0</v>
      </c>
      <c r="AE151" s="35">
        <f>Main!R146*Mask!T$23</f>
        <v>0</v>
      </c>
      <c r="AF151" s="35">
        <f>Main!S146*Mask!U$23</f>
        <v>0</v>
      </c>
      <c r="AG151" s="35">
        <f>Main!T146*Mask!V$23</f>
        <v>0</v>
      </c>
      <c r="AH151" s="35">
        <f>Main!U146*Mask!W$23</f>
        <v>0</v>
      </c>
      <c r="AI151" s="35">
        <f>Main!V146*Mask!X$23</f>
        <v>0</v>
      </c>
      <c r="AJ151" s="35">
        <f>Main!W146*Mask!Y$23</f>
        <v>0</v>
      </c>
      <c r="AK151" s="35">
        <f>Main!X146*Mask!Z$23</f>
        <v>0</v>
      </c>
      <c r="AL151" s="35">
        <f>Main!Y146*Mask!AA$23</f>
        <v>0</v>
      </c>
      <c r="AM151" s="35">
        <f>Main!Z146*Mask!AB$23</f>
        <v>0</v>
      </c>
      <c r="AN151" s="35"/>
      <c r="AO151" s="35">
        <f>IF(OR($A$1&lt;=Main!AA$4,ISBLANK($N151)),0,Main!AA146)</f>
        <v>0</v>
      </c>
      <c r="AP151" s="35">
        <f>IF(OR($A$1&lt;=Main!AB$4,ISBLANK($N151)),0,Main!AB146)</f>
        <v>0</v>
      </c>
      <c r="AQ151" s="35">
        <f>IF(OR($A$1&lt;=Main!AC$4,ISBLANK($N151)),0,Main!AC146)</f>
        <v>0</v>
      </c>
      <c r="AR151" s="35">
        <f>IF(OR($A$1&lt;=Main!AD$4,ISBLANK($N151)),0,Main!AD146)</f>
        <v>0</v>
      </c>
      <c r="AS151" s="35">
        <f>IF(OR($A$1&lt;=Main!AE$4,ISBLANK($N151)),0,Main!AE146)</f>
        <v>0</v>
      </c>
      <c r="AT151" s="35">
        <f>IF(OR($A$1&lt;=Main!AF$4,ISBLANK($N151)),0,Main!AF146)</f>
        <v>0</v>
      </c>
      <c r="AU151" s="35">
        <f>IF(OR($A$1&lt;=Main!AG$4,ISBLANK($N151)),0,Main!AG146)</f>
        <v>0</v>
      </c>
      <c r="AV151" s="35">
        <f>IF(OR($A$1&lt;=Main!AH$4,ISBLANK($N151)),0,Main!AH146)</f>
        <v>0</v>
      </c>
      <c r="AW151" s="35">
        <f>IF(OR($A$1&lt;=Main!AI$4,ISBLANK($N151)),0,Main!AI146)</f>
        <v>0</v>
      </c>
      <c r="AX151" s="35">
        <f>IF(OR($A$1&lt;=Main!AJ$4,ISBLANK($N151)),0,Main!AJ146)</f>
        <v>0</v>
      </c>
      <c r="AY151" s="35">
        <f>IF(OR($A$1&lt;=Main!AK$4,ISBLANK($N151)),0,Main!AK146)</f>
        <v>0</v>
      </c>
      <c r="AZ151" s="35">
        <f>IF(OR($A$1&lt;=Main!AL$4,ISBLANK($N151)),0,Main!AL146)</f>
        <v>0</v>
      </c>
      <c r="BA151" s="35">
        <f>IF(OR($A$1&lt;=Main!AM$4,ISBLANK($N151)),0,Main!AM146)</f>
        <v>0</v>
      </c>
      <c r="BB151" s="35">
        <f>IF(OR($A$1&lt;=Main!AN$4,ISBLANK($N151)),0,Main!AN146)</f>
        <v>0</v>
      </c>
      <c r="BC151" s="35">
        <f>IF(OR($A$1&lt;=Main!AO$4,ISBLANK($N151)),0,Main!AO146)</f>
        <v>0</v>
      </c>
      <c r="BD151" s="35">
        <f>IF(OR($A$1&lt;=Main!AP$4,ISBLANK($N151)),0,Main!AP146)</f>
        <v>0</v>
      </c>
      <c r="BE151" s="35">
        <f>IF(OR($A$1&lt;=Main!AQ$4,ISBLANK($N151)),0,Main!AQ146)</f>
        <v>0</v>
      </c>
      <c r="BF151" s="35">
        <f>IF(OR($A$1&lt;=Main!AR$4,ISBLANK($N151)),0,Main!AR146)</f>
        <v>0</v>
      </c>
      <c r="BG151" s="35">
        <f>IF(OR($A$1&lt;=Main!AS$4,ISBLANK($N151)),0,Main!AS146)</f>
        <v>0</v>
      </c>
      <c r="BH151" s="35">
        <f>IF(OR($A$1&lt;=Main!AT$4,ISBLANK($N151)),0,Main!AT146)</f>
        <v>0</v>
      </c>
      <c r="BI151" s="35">
        <f>IF(OR($A$1&lt;=Main!AU$4,ISBLANK($N151)),0,Main!AU146)</f>
        <v>0</v>
      </c>
      <c r="BJ151" s="35">
        <f>IF(OR($A$1&lt;=Main!AV$4,ISBLANK($N151)),0,Main!AV146)</f>
        <v>0</v>
      </c>
    </row>
    <row r="152" spans="13:62">
      <c r="M152" s="6" t="str">
        <f>Main!$A147&amp;Main!$B147</f>
        <v/>
      </c>
      <c r="N152" s="6" t="str">
        <f>Main!$A147&amp;Main!$B147</f>
        <v/>
      </c>
      <c r="O152" s="145">
        <f t="shared" si="10"/>
        <v>0</v>
      </c>
      <c r="P152" s="150">
        <f t="shared" si="11"/>
        <v>1</v>
      </c>
      <c r="Q152" s="150" t="str">
        <f ca="1">IF(Main!$AY147&lt;&gt;"#",$P152-Main!$AY147,"#")</f>
        <v>#</v>
      </c>
      <c r="R152" s="35">
        <f>Main!E147*Mask!G$23</f>
        <v>0</v>
      </c>
      <c r="S152" s="35">
        <f>Main!F147*Mask!H$23</f>
        <v>0</v>
      </c>
      <c r="T152" s="35">
        <f>Main!G147*Mask!I$23</f>
        <v>0</v>
      </c>
      <c r="U152" s="35">
        <f>Main!H147*Mask!J$23</f>
        <v>0</v>
      </c>
      <c r="V152" s="35">
        <f>Main!I147*Mask!K$23</f>
        <v>0</v>
      </c>
      <c r="W152" s="35">
        <f>Main!J147*Mask!L$23</f>
        <v>0</v>
      </c>
      <c r="X152" s="35">
        <f>Main!K147*Mask!M$23</f>
        <v>0</v>
      </c>
      <c r="Y152" s="35">
        <f>Main!L147*Mask!N$23</f>
        <v>0</v>
      </c>
      <c r="Z152" s="35">
        <f>Main!M147*Mask!O$23</f>
        <v>0</v>
      </c>
      <c r="AA152" s="35">
        <f>Main!N147*Mask!P$23</f>
        <v>0</v>
      </c>
      <c r="AB152" s="35">
        <f>Main!O147*Mask!Q$23</f>
        <v>0</v>
      </c>
      <c r="AC152" s="35">
        <f>Main!P147*Mask!R$23</f>
        <v>0</v>
      </c>
      <c r="AD152" s="35">
        <f>Main!Q147*Mask!S$23</f>
        <v>0</v>
      </c>
      <c r="AE152" s="35">
        <f>Main!R147*Mask!T$23</f>
        <v>0</v>
      </c>
      <c r="AF152" s="35">
        <f>Main!S147*Mask!U$23</f>
        <v>0</v>
      </c>
      <c r="AG152" s="35">
        <f>Main!T147*Mask!V$23</f>
        <v>0</v>
      </c>
      <c r="AH152" s="35">
        <f>Main!U147*Mask!W$23</f>
        <v>0</v>
      </c>
      <c r="AI152" s="35">
        <f>Main!V147*Mask!X$23</f>
        <v>0</v>
      </c>
      <c r="AJ152" s="35">
        <f>Main!W147*Mask!Y$23</f>
        <v>0</v>
      </c>
      <c r="AK152" s="35">
        <f>Main!X147*Mask!Z$23</f>
        <v>0</v>
      </c>
      <c r="AL152" s="35">
        <f>Main!Y147*Mask!AA$23</f>
        <v>0</v>
      </c>
      <c r="AM152" s="35">
        <f>Main!Z147*Mask!AB$23</f>
        <v>0</v>
      </c>
      <c r="AN152" s="35"/>
      <c r="AO152" s="35">
        <f>IF(OR($A$1&lt;=Main!AA$4,ISBLANK($N152)),0,Main!AA147)</f>
        <v>0</v>
      </c>
      <c r="AP152" s="35">
        <f>IF(OR($A$1&lt;=Main!AB$4,ISBLANK($N152)),0,Main!AB147)</f>
        <v>0</v>
      </c>
      <c r="AQ152" s="35">
        <f>IF(OR($A$1&lt;=Main!AC$4,ISBLANK($N152)),0,Main!AC147)</f>
        <v>0</v>
      </c>
      <c r="AR152" s="35">
        <f>IF(OR($A$1&lt;=Main!AD$4,ISBLANK($N152)),0,Main!AD147)</f>
        <v>0</v>
      </c>
      <c r="AS152" s="35">
        <f>IF(OR($A$1&lt;=Main!AE$4,ISBLANK($N152)),0,Main!AE147)</f>
        <v>0</v>
      </c>
      <c r="AT152" s="35">
        <f>IF(OR($A$1&lt;=Main!AF$4,ISBLANK($N152)),0,Main!AF147)</f>
        <v>0</v>
      </c>
      <c r="AU152" s="35">
        <f>IF(OR($A$1&lt;=Main!AG$4,ISBLANK($N152)),0,Main!AG147)</f>
        <v>0</v>
      </c>
      <c r="AV152" s="35">
        <f>IF(OR($A$1&lt;=Main!AH$4,ISBLANK($N152)),0,Main!AH147)</f>
        <v>0</v>
      </c>
      <c r="AW152" s="35">
        <f>IF(OR($A$1&lt;=Main!AI$4,ISBLANK($N152)),0,Main!AI147)</f>
        <v>0</v>
      </c>
      <c r="AX152" s="35">
        <f>IF(OR($A$1&lt;=Main!AJ$4,ISBLANK($N152)),0,Main!AJ147)</f>
        <v>0</v>
      </c>
      <c r="AY152" s="35">
        <f>IF(OR($A$1&lt;=Main!AK$4,ISBLANK($N152)),0,Main!AK147)</f>
        <v>0</v>
      </c>
      <c r="AZ152" s="35">
        <f>IF(OR($A$1&lt;=Main!AL$4,ISBLANK($N152)),0,Main!AL147)</f>
        <v>0</v>
      </c>
      <c r="BA152" s="35">
        <f>IF(OR($A$1&lt;=Main!AM$4,ISBLANK($N152)),0,Main!AM147)</f>
        <v>0</v>
      </c>
      <c r="BB152" s="35">
        <f>IF(OR($A$1&lt;=Main!AN$4,ISBLANK($N152)),0,Main!AN147)</f>
        <v>0</v>
      </c>
      <c r="BC152" s="35">
        <f>IF(OR($A$1&lt;=Main!AO$4,ISBLANK($N152)),0,Main!AO147)</f>
        <v>0</v>
      </c>
      <c r="BD152" s="35">
        <f>IF(OR($A$1&lt;=Main!AP$4,ISBLANK($N152)),0,Main!AP147)</f>
        <v>0</v>
      </c>
      <c r="BE152" s="35">
        <f>IF(OR($A$1&lt;=Main!AQ$4,ISBLANK($N152)),0,Main!AQ147)</f>
        <v>0</v>
      </c>
      <c r="BF152" s="35">
        <f>IF(OR($A$1&lt;=Main!AR$4,ISBLANK($N152)),0,Main!AR147)</f>
        <v>0</v>
      </c>
      <c r="BG152" s="35">
        <f>IF(OR($A$1&lt;=Main!AS$4,ISBLANK($N152)),0,Main!AS147)</f>
        <v>0</v>
      </c>
      <c r="BH152" s="35">
        <f>IF(OR($A$1&lt;=Main!AT$4,ISBLANK($N152)),0,Main!AT147)</f>
        <v>0</v>
      </c>
      <c r="BI152" s="35">
        <f>IF(OR($A$1&lt;=Main!AU$4,ISBLANK($N152)),0,Main!AU147)</f>
        <v>0</v>
      </c>
      <c r="BJ152" s="35">
        <f>IF(OR($A$1&lt;=Main!AV$4,ISBLANK($N152)),0,Main!AV147)</f>
        <v>0</v>
      </c>
    </row>
    <row r="153" spans="13:62">
      <c r="M153" s="6" t="str">
        <f>Main!$A148&amp;Main!$B148</f>
        <v/>
      </c>
      <c r="N153" s="6" t="str">
        <f>Main!$A148&amp;Main!$B148</f>
        <v/>
      </c>
      <c r="O153" s="145">
        <f t="shared" si="10"/>
        <v>0</v>
      </c>
      <c r="P153" s="150">
        <f t="shared" si="11"/>
        <v>1</v>
      </c>
      <c r="Q153" s="150" t="str">
        <f ca="1">IF(Main!$AY148&lt;&gt;"#",$P153-Main!$AY148,"#")</f>
        <v>#</v>
      </c>
      <c r="R153" s="35">
        <f>Main!E148*Mask!G$23</f>
        <v>0</v>
      </c>
      <c r="S153" s="35">
        <f>Main!F148*Mask!H$23</f>
        <v>0</v>
      </c>
      <c r="T153" s="35">
        <f>Main!G148*Mask!I$23</f>
        <v>0</v>
      </c>
      <c r="U153" s="35">
        <f>Main!H148*Mask!J$23</f>
        <v>0</v>
      </c>
      <c r="V153" s="35">
        <f>Main!I148*Mask!K$23</f>
        <v>0</v>
      </c>
      <c r="W153" s="35">
        <f>Main!J148*Mask!L$23</f>
        <v>0</v>
      </c>
      <c r="X153" s="35">
        <f>Main!K148*Mask!M$23</f>
        <v>0</v>
      </c>
      <c r="Y153" s="35">
        <f>Main!L148*Mask!N$23</f>
        <v>0</v>
      </c>
      <c r="Z153" s="35">
        <f>Main!M148*Mask!O$23</f>
        <v>0</v>
      </c>
      <c r="AA153" s="35">
        <f>Main!N148*Mask!P$23</f>
        <v>0</v>
      </c>
      <c r="AB153" s="35">
        <f>Main!O148*Mask!Q$23</f>
        <v>0</v>
      </c>
      <c r="AC153" s="35">
        <f>Main!P148*Mask!R$23</f>
        <v>0</v>
      </c>
      <c r="AD153" s="35">
        <f>Main!Q148*Mask!S$23</f>
        <v>0</v>
      </c>
      <c r="AE153" s="35">
        <f>Main!R148*Mask!T$23</f>
        <v>0</v>
      </c>
      <c r="AF153" s="35">
        <f>Main!S148*Mask!U$23</f>
        <v>0</v>
      </c>
      <c r="AG153" s="35">
        <f>Main!T148*Mask!V$23</f>
        <v>0</v>
      </c>
      <c r="AH153" s="35">
        <f>Main!U148*Mask!W$23</f>
        <v>0</v>
      </c>
      <c r="AI153" s="35">
        <f>Main!V148*Mask!X$23</f>
        <v>0</v>
      </c>
      <c r="AJ153" s="35">
        <f>Main!W148*Mask!Y$23</f>
        <v>0</v>
      </c>
      <c r="AK153" s="35">
        <f>Main!X148*Mask!Z$23</f>
        <v>0</v>
      </c>
      <c r="AL153" s="35">
        <f>Main!Y148*Mask!AA$23</f>
        <v>0</v>
      </c>
      <c r="AM153" s="35">
        <f>Main!Z148*Mask!AB$23</f>
        <v>0</v>
      </c>
      <c r="AN153" s="35"/>
      <c r="AO153" s="35">
        <f>IF(OR($A$1&lt;=Main!AA$4,ISBLANK($N153)),0,Main!AA148)</f>
        <v>0</v>
      </c>
      <c r="AP153" s="35">
        <f>IF(OR($A$1&lt;=Main!AB$4,ISBLANK($N153)),0,Main!AB148)</f>
        <v>0</v>
      </c>
      <c r="AQ153" s="35">
        <f>IF(OR($A$1&lt;=Main!AC$4,ISBLANK($N153)),0,Main!AC148)</f>
        <v>0</v>
      </c>
      <c r="AR153" s="35">
        <f>IF(OR($A$1&lt;=Main!AD$4,ISBLANK($N153)),0,Main!AD148)</f>
        <v>0</v>
      </c>
      <c r="AS153" s="35">
        <f>IF(OR($A$1&lt;=Main!AE$4,ISBLANK($N153)),0,Main!AE148)</f>
        <v>0</v>
      </c>
      <c r="AT153" s="35">
        <f>IF(OR($A$1&lt;=Main!AF$4,ISBLANK($N153)),0,Main!AF148)</f>
        <v>0</v>
      </c>
      <c r="AU153" s="35">
        <f>IF(OR($A$1&lt;=Main!AG$4,ISBLANK($N153)),0,Main!AG148)</f>
        <v>0</v>
      </c>
      <c r="AV153" s="35">
        <f>IF(OR($A$1&lt;=Main!AH$4,ISBLANK($N153)),0,Main!AH148)</f>
        <v>0</v>
      </c>
      <c r="AW153" s="35">
        <f>IF(OR($A$1&lt;=Main!AI$4,ISBLANK($N153)),0,Main!AI148)</f>
        <v>0</v>
      </c>
      <c r="AX153" s="35">
        <f>IF(OR($A$1&lt;=Main!AJ$4,ISBLANK($N153)),0,Main!AJ148)</f>
        <v>0</v>
      </c>
      <c r="AY153" s="35">
        <f>IF(OR($A$1&lt;=Main!AK$4,ISBLANK($N153)),0,Main!AK148)</f>
        <v>0</v>
      </c>
      <c r="AZ153" s="35">
        <f>IF(OR($A$1&lt;=Main!AL$4,ISBLANK($N153)),0,Main!AL148)</f>
        <v>0</v>
      </c>
      <c r="BA153" s="35">
        <f>IF(OR($A$1&lt;=Main!AM$4,ISBLANK($N153)),0,Main!AM148)</f>
        <v>0</v>
      </c>
      <c r="BB153" s="35">
        <f>IF(OR($A$1&lt;=Main!AN$4,ISBLANK($N153)),0,Main!AN148)</f>
        <v>0</v>
      </c>
      <c r="BC153" s="35">
        <f>IF(OR($A$1&lt;=Main!AO$4,ISBLANK($N153)),0,Main!AO148)</f>
        <v>0</v>
      </c>
      <c r="BD153" s="35">
        <f>IF(OR($A$1&lt;=Main!AP$4,ISBLANK($N153)),0,Main!AP148)</f>
        <v>0</v>
      </c>
      <c r="BE153" s="35">
        <f>IF(OR($A$1&lt;=Main!AQ$4,ISBLANK($N153)),0,Main!AQ148)</f>
        <v>0</v>
      </c>
      <c r="BF153" s="35">
        <f>IF(OR($A$1&lt;=Main!AR$4,ISBLANK($N153)),0,Main!AR148)</f>
        <v>0</v>
      </c>
      <c r="BG153" s="35">
        <f>IF(OR($A$1&lt;=Main!AS$4,ISBLANK($N153)),0,Main!AS148)</f>
        <v>0</v>
      </c>
      <c r="BH153" s="35">
        <f>IF(OR($A$1&lt;=Main!AT$4,ISBLANK($N153)),0,Main!AT148)</f>
        <v>0</v>
      </c>
      <c r="BI153" s="35">
        <f>IF(OR($A$1&lt;=Main!AU$4,ISBLANK($N153)),0,Main!AU148)</f>
        <v>0</v>
      </c>
      <c r="BJ153" s="35">
        <f>IF(OR($A$1&lt;=Main!AV$4,ISBLANK($N153)),0,Main!AV148)</f>
        <v>0</v>
      </c>
    </row>
    <row r="154" spans="13:62">
      <c r="M154" s="6" t="str">
        <f>Main!$A149&amp;Main!$B149</f>
        <v/>
      </c>
      <c r="N154" s="6" t="str">
        <f>Main!$A149&amp;Main!$B149</f>
        <v/>
      </c>
      <c r="O154" s="145">
        <f t="shared" si="10"/>
        <v>0</v>
      </c>
      <c r="P154" s="150">
        <f t="shared" si="11"/>
        <v>1</v>
      </c>
      <c r="Q154" s="150" t="str">
        <f ca="1">IF(Main!$AY149&lt;&gt;"#",$P154-Main!$AY149,"#")</f>
        <v>#</v>
      </c>
      <c r="R154" s="35">
        <f>Main!E149*Mask!G$23</f>
        <v>0</v>
      </c>
      <c r="S154" s="35">
        <f>Main!F149*Mask!H$23</f>
        <v>0</v>
      </c>
      <c r="T154" s="35">
        <f>Main!G149*Mask!I$23</f>
        <v>0</v>
      </c>
      <c r="U154" s="35">
        <f>Main!H149*Mask!J$23</f>
        <v>0</v>
      </c>
      <c r="V154" s="35">
        <f>Main!I149*Mask!K$23</f>
        <v>0</v>
      </c>
      <c r="W154" s="35">
        <f>Main!J149*Mask!L$23</f>
        <v>0</v>
      </c>
      <c r="X154" s="35">
        <f>Main!K149*Mask!M$23</f>
        <v>0</v>
      </c>
      <c r="Y154" s="35">
        <f>Main!L149*Mask!N$23</f>
        <v>0</v>
      </c>
      <c r="Z154" s="35">
        <f>Main!M149*Mask!O$23</f>
        <v>0</v>
      </c>
      <c r="AA154" s="35">
        <f>Main!N149*Mask!P$23</f>
        <v>0</v>
      </c>
      <c r="AB154" s="35">
        <f>Main!O149*Mask!Q$23</f>
        <v>0</v>
      </c>
      <c r="AC154" s="35">
        <f>Main!P149*Mask!R$23</f>
        <v>0</v>
      </c>
      <c r="AD154" s="35">
        <f>Main!Q149*Mask!S$23</f>
        <v>0</v>
      </c>
      <c r="AE154" s="35">
        <f>Main!R149*Mask!T$23</f>
        <v>0</v>
      </c>
      <c r="AF154" s="35">
        <f>Main!S149*Mask!U$23</f>
        <v>0</v>
      </c>
      <c r="AG154" s="35">
        <f>Main!T149*Mask!V$23</f>
        <v>0</v>
      </c>
      <c r="AH154" s="35">
        <f>Main!U149*Mask!W$23</f>
        <v>0</v>
      </c>
      <c r="AI154" s="35">
        <f>Main!V149*Mask!X$23</f>
        <v>0</v>
      </c>
      <c r="AJ154" s="35">
        <f>Main!W149*Mask!Y$23</f>
        <v>0</v>
      </c>
      <c r="AK154" s="35">
        <f>Main!X149*Mask!Z$23</f>
        <v>0</v>
      </c>
      <c r="AL154" s="35">
        <f>Main!Y149*Mask!AA$23</f>
        <v>0</v>
      </c>
      <c r="AM154" s="35">
        <f>Main!Z149*Mask!AB$23</f>
        <v>0</v>
      </c>
      <c r="AN154" s="35"/>
      <c r="AO154" s="35">
        <f>IF(OR($A$1&lt;=Main!AA$4,ISBLANK($N154)),0,Main!AA149)</f>
        <v>0</v>
      </c>
      <c r="AP154" s="35">
        <f>IF(OR($A$1&lt;=Main!AB$4,ISBLANK($N154)),0,Main!AB149)</f>
        <v>0</v>
      </c>
      <c r="AQ154" s="35">
        <f>IF(OR($A$1&lt;=Main!AC$4,ISBLANK($N154)),0,Main!AC149)</f>
        <v>0</v>
      </c>
      <c r="AR154" s="35">
        <f>IF(OR($A$1&lt;=Main!AD$4,ISBLANK($N154)),0,Main!AD149)</f>
        <v>0</v>
      </c>
      <c r="AS154" s="35">
        <f>IF(OR($A$1&lt;=Main!AE$4,ISBLANK($N154)),0,Main!AE149)</f>
        <v>0</v>
      </c>
      <c r="AT154" s="35">
        <f>IF(OR($A$1&lt;=Main!AF$4,ISBLANK($N154)),0,Main!AF149)</f>
        <v>0</v>
      </c>
      <c r="AU154" s="35">
        <f>IF(OR($A$1&lt;=Main!AG$4,ISBLANK($N154)),0,Main!AG149)</f>
        <v>0</v>
      </c>
      <c r="AV154" s="35">
        <f>IF(OR($A$1&lt;=Main!AH$4,ISBLANK($N154)),0,Main!AH149)</f>
        <v>0</v>
      </c>
      <c r="AW154" s="35">
        <f>IF(OR($A$1&lt;=Main!AI$4,ISBLANK($N154)),0,Main!AI149)</f>
        <v>0</v>
      </c>
      <c r="AX154" s="35">
        <f>IF(OR($A$1&lt;=Main!AJ$4,ISBLANK($N154)),0,Main!AJ149)</f>
        <v>0</v>
      </c>
      <c r="AY154" s="35">
        <f>IF(OR($A$1&lt;=Main!AK$4,ISBLANK($N154)),0,Main!AK149)</f>
        <v>0</v>
      </c>
      <c r="AZ154" s="35">
        <f>IF(OR($A$1&lt;=Main!AL$4,ISBLANK($N154)),0,Main!AL149)</f>
        <v>0</v>
      </c>
      <c r="BA154" s="35">
        <f>IF(OR($A$1&lt;=Main!AM$4,ISBLANK($N154)),0,Main!AM149)</f>
        <v>0</v>
      </c>
      <c r="BB154" s="35">
        <f>IF(OR($A$1&lt;=Main!AN$4,ISBLANK($N154)),0,Main!AN149)</f>
        <v>0</v>
      </c>
      <c r="BC154" s="35">
        <f>IF(OR($A$1&lt;=Main!AO$4,ISBLANK($N154)),0,Main!AO149)</f>
        <v>0</v>
      </c>
      <c r="BD154" s="35">
        <f>IF(OR($A$1&lt;=Main!AP$4,ISBLANK($N154)),0,Main!AP149)</f>
        <v>0</v>
      </c>
      <c r="BE154" s="35">
        <f>IF(OR($A$1&lt;=Main!AQ$4,ISBLANK($N154)),0,Main!AQ149)</f>
        <v>0</v>
      </c>
      <c r="BF154" s="35">
        <f>IF(OR($A$1&lt;=Main!AR$4,ISBLANK($N154)),0,Main!AR149)</f>
        <v>0</v>
      </c>
      <c r="BG154" s="35">
        <f>IF(OR($A$1&lt;=Main!AS$4,ISBLANK($N154)),0,Main!AS149)</f>
        <v>0</v>
      </c>
      <c r="BH154" s="35">
        <f>IF(OR($A$1&lt;=Main!AT$4,ISBLANK($N154)),0,Main!AT149)</f>
        <v>0</v>
      </c>
      <c r="BI154" s="35">
        <f>IF(OR($A$1&lt;=Main!AU$4,ISBLANK($N154)),0,Main!AU149)</f>
        <v>0</v>
      </c>
      <c r="BJ154" s="35">
        <f>IF(OR($A$1&lt;=Main!AV$4,ISBLANK($N154)),0,Main!AV149)</f>
        <v>0</v>
      </c>
    </row>
    <row r="155" spans="13:62">
      <c r="M155" s="6" t="str">
        <f>Main!$A150&amp;Main!$B150</f>
        <v/>
      </c>
      <c r="N155" s="6" t="str">
        <f>Main!$A150&amp;Main!$B150</f>
        <v/>
      </c>
      <c r="O155" s="145">
        <f t="shared" si="10"/>
        <v>0</v>
      </c>
      <c r="P155" s="150">
        <f t="shared" si="11"/>
        <v>1</v>
      </c>
      <c r="Q155" s="150" t="str">
        <f ca="1">IF(Main!$AY150&lt;&gt;"#",$P155-Main!$AY150,"#")</f>
        <v>#</v>
      </c>
      <c r="R155" s="35">
        <f>Main!E150*Mask!G$23</f>
        <v>0</v>
      </c>
      <c r="S155" s="35">
        <f>Main!F150*Mask!H$23</f>
        <v>0</v>
      </c>
      <c r="T155" s="35">
        <f>Main!G150*Mask!I$23</f>
        <v>0</v>
      </c>
      <c r="U155" s="35">
        <f>Main!H150*Mask!J$23</f>
        <v>0</v>
      </c>
      <c r="V155" s="35">
        <f>Main!I150*Mask!K$23</f>
        <v>0</v>
      </c>
      <c r="W155" s="35">
        <f>Main!J150*Mask!L$23</f>
        <v>0</v>
      </c>
      <c r="X155" s="35">
        <f>Main!K150*Mask!M$23</f>
        <v>0</v>
      </c>
      <c r="Y155" s="35">
        <f>Main!L150*Mask!N$23</f>
        <v>0</v>
      </c>
      <c r="Z155" s="35">
        <f>Main!M150*Mask!O$23</f>
        <v>0</v>
      </c>
      <c r="AA155" s="35">
        <f>Main!N150*Mask!P$23</f>
        <v>0</v>
      </c>
      <c r="AB155" s="35">
        <f>Main!O150*Mask!Q$23</f>
        <v>0</v>
      </c>
      <c r="AC155" s="35">
        <f>Main!P150*Mask!R$23</f>
        <v>0</v>
      </c>
      <c r="AD155" s="35">
        <f>Main!Q150*Mask!S$23</f>
        <v>0</v>
      </c>
      <c r="AE155" s="35">
        <f>Main!R150*Mask!T$23</f>
        <v>0</v>
      </c>
      <c r="AF155" s="35">
        <f>Main!S150*Mask!U$23</f>
        <v>0</v>
      </c>
      <c r="AG155" s="35">
        <f>Main!T150*Mask!V$23</f>
        <v>0</v>
      </c>
      <c r="AH155" s="35">
        <f>Main!U150*Mask!W$23</f>
        <v>0</v>
      </c>
      <c r="AI155" s="35">
        <f>Main!V150*Mask!X$23</f>
        <v>0</v>
      </c>
      <c r="AJ155" s="35">
        <f>Main!W150*Mask!Y$23</f>
        <v>0</v>
      </c>
      <c r="AK155" s="35">
        <f>Main!X150*Mask!Z$23</f>
        <v>0</v>
      </c>
      <c r="AL155" s="35">
        <f>Main!Y150*Mask!AA$23</f>
        <v>0</v>
      </c>
      <c r="AM155" s="35">
        <f>Main!Z150*Mask!AB$23</f>
        <v>0</v>
      </c>
      <c r="AN155" s="35"/>
      <c r="AO155" s="35">
        <f>IF(OR($A$1&lt;=Main!AA$4,ISBLANK($N155)),0,Main!AA150)</f>
        <v>0</v>
      </c>
      <c r="AP155" s="35">
        <f>IF(OR($A$1&lt;=Main!AB$4,ISBLANK($N155)),0,Main!AB150)</f>
        <v>0</v>
      </c>
      <c r="AQ155" s="35">
        <f>IF(OR($A$1&lt;=Main!AC$4,ISBLANK($N155)),0,Main!AC150)</f>
        <v>0</v>
      </c>
      <c r="AR155" s="35">
        <f>IF(OR($A$1&lt;=Main!AD$4,ISBLANK($N155)),0,Main!AD150)</f>
        <v>0</v>
      </c>
      <c r="AS155" s="35">
        <f>IF(OR($A$1&lt;=Main!AE$4,ISBLANK($N155)),0,Main!AE150)</f>
        <v>0</v>
      </c>
      <c r="AT155" s="35">
        <f>IF(OR($A$1&lt;=Main!AF$4,ISBLANK($N155)),0,Main!AF150)</f>
        <v>0</v>
      </c>
      <c r="AU155" s="35">
        <f>IF(OR($A$1&lt;=Main!AG$4,ISBLANK($N155)),0,Main!AG150)</f>
        <v>0</v>
      </c>
      <c r="AV155" s="35">
        <f>IF(OR($A$1&lt;=Main!AH$4,ISBLANK($N155)),0,Main!AH150)</f>
        <v>0</v>
      </c>
      <c r="AW155" s="35">
        <f>IF(OR($A$1&lt;=Main!AI$4,ISBLANK($N155)),0,Main!AI150)</f>
        <v>0</v>
      </c>
      <c r="AX155" s="35">
        <f>IF(OR($A$1&lt;=Main!AJ$4,ISBLANK($N155)),0,Main!AJ150)</f>
        <v>0</v>
      </c>
      <c r="AY155" s="35">
        <f>IF(OR($A$1&lt;=Main!AK$4,ISBLANK($N155)),0,Main!AK150)</f>
        <v>0</v>
      </c>
      <c r="AZ155" s="35">
        <f>IF(OR($A$1&lt;=Main!AL$4,ISBLANK($N155)),0,Main!AL150)</f>
        <v>0</v>
      </c>
      <c r="BA155" s="35">
        <f>IF(OR($A$1&lt;=Main!AM$4,ISBLANK($N155)),0,Main!AM150)</f>
        <v>0</v>
      </c>
      <c r="BB155" s="35">
        <f>IF(OR($A$1&lt;=Main!AN$4,ISBLANK($N155)),0,Main!AN150)</f>
        <v>0</v>
      </c>
      <c r="BC155" s="35">
        <f>IF(OR($A$1&lt;=Main!AO$4,ISBLANK($N155)),0,Main!AO150)</f>
        <v>0</v>
      </c>
      <c r="BD155" s="35">
        <f>IF(OR($A$1&lt;=Main!AP$4,ISBLANK($N155)),0,Main!AP150)</f>
        <v>0</v>
      </c>
      <c r="BE155" s="35">
        <f>IF(OR($A$1&lt;=Main!AQ$4,ISBLANK($N155)),0,Main!AQ150)</f>
        <v>0</v>
      </c>
      <c r="BF155" s="35">
        <f>IF(OR($A$1&lt;=Main!AR$4,ISBLANK($N155)),0,Main!AR150)</f>
        <v>0</v>
      </c>
      <c r="BG155" s="35">
        <f>IF(OR($A$1&lt;=Main!AS$4,ISBLANK($N155)),0,Main!AS150)</f>
        <v>0</v>
      </c>
      <c r="BH155" s="35">
        <f>IF(OR($A$1&lt;=Main!AT$4,ISBLANK($N155)),0,Main!AT150)</f>
        <v>0</v>
      </c>
      <c r="BI155" s="35">
        <f>IF(OR($A$1&lt;=Main!AU$4,ISBLANK($N155)),0,Main!AU150)</f>
        <v>0</v>
      </c>
      <c r="BJ155" s="35">
        <f>IF(OR($A$1&lt;=Main!AV$4,ISBLANK($N155)),0,Main!AV150)</f>
        <v>0</v>
      </c>
    </row>
    <row r="156" spans="13:62">
      <c r="O156" s="149"/>
      <c r="P156" s="147"/>
      <c r="Q156" s="147"/>
      <c r="R156" s="35"/>
      <c r="S156" s="35"/>
      <c r="T156" s="35"/>
      <c r="U156" s="35"/>
      <c r="V156" s="35"/>
      <c r="W156" s="35"/>
      <c r="X156" s="35"/>
      <c r="Y156" s="35"/>
      <c r="Z156" s="35"/>
      <c r="AA156" s="35"/>
      <c r="AB156" s="35"/>
      <c r="AC156" s="35"/>
      <c r="AD156" s="35"/>
      <c r="AE156" s="35"/>
      <c r="AF156" s="35"/>
      <c r="AG156" s="35"/>
      <c r="AH156" s="35"/>
      <c r="AI156" s="35"/>
      <c r="AJ156" s="35"/>
      <c r="AK156" s="35"/>
      <c r="AL156" s="35"/>
      <c r="AM156" s="35"/>
      <c r="AN156" s="35"/>
      <c r="AO156" s="35"/>
      <c r="AP156" s="35"/>
      <c r="AQ156" s="35"/>
      <c r="AR156" s="35"/>
      <c r="AS156" s="35"/>
      <c r="AT156" s="35"/>
      <c r="AU156" s="35"/>
      <c r="AV156" s="35"/>
      <c r="AW156" s="35"/>
      <c r="AX156" s="35"/>
      <c r="AY156" s="35"/>
      <c r="AZ156" s="35"/>
      <c r="BA156" s="35"/>
      <c r="BB156" s="35"/>
      <c r="BC156" s="35"/>
      <c r="BD156" s="35"/>
      <c r="BE156" s="35"/>
      <c r="BF156" s="35"/>
      <c r="BG156" s="35"/>
      <c r="BH156" s="35"/>
    </row>
    <row r="157" spans="13:62">
      <c r="O157" s="147"/>
      <c r="P157" s="147"/>
      <c r="Q157" s="147"/>
      <c r="R157" s="35"/>
      <c r="S157" s="35"/>
      <c r="T157" s="35"/>
      <c r="U157" s="35"/>
      <c r="V157" s="35"/>
      <c r="W157" s="35"/>
      <c r="X157" s="35"/>
      <c r="Y157" s="35"/>
      <c r="Z157" s="35"/>
      <c r="AA157" s="35"/>
      <c r="AB157" s="35"/>
      <c r="AC157" s="35"/>
      <c r="AD157" s="35"/>
      <c r="AE157" s="35"/>
      <c r="AF157" s="35"/>
      <c r="AG157" s="35"/>
      <c r="AH157" s="35"/>
      <c r="AI157" s="35"/>
      <c r="AJ157" s="35"/>
      <c r="AK157" s="35"/>
      <c r="AL157" s="35"/>
      <c r="AM157" s="35"/>
      <c r="AN157" s="35"/>
      <c r="AO157" s="35"/>
      <c r="AP157" s="35"/>
      <c r="AQ157" s="35"/>
      <c r="AR157" s="35"/>
      <c r="AS157" s="35"/>
      <c r="AT157" s="35"/>
      <c r="AU157" s="35"/>
      <c r="AV157" s="35"/>
      <c r="AW157" s="35"/>
      <c r="AX157" s="35"/>
      <c r="AY157" s="35"/>
      <c r="AZ157" s="35"/>
      <c r="BA157" s="35"/>
      <c r="BB157" s="35"/>
      <c r="BC157" s="35"/>
      <c r="BD157" s="35"/>
      <c r="BE157" s="35"/>
      <c r="BF157" s="35"/>
      <c r="BG157" s="35"/>
      <c r="BH157" s="35"/>
    </row>
    <row r="158" spans="13:62">
      <c r="O158" s="147"/>
      <c r="P158" s="147"/>
      <c r="Q158" s="147"/>
      <c r="R158" s="35"/>
      <c r="S158" s="35"/>
      <c r="T158" s="35"/>
      <c r="U158" s="35"/>
      <c r="V158" s="35"/>
      <c r="W158" s="35"/>
      <c r="X158" s="35"/>
      <c r="Y158" s="35"/>
      <c r="Z158" s="35"/>
      <c r="AA158" s="35"/>
      <c r="AB158" s="35"/>
      <c r="AC158" s="35"/>
      <c r="AD158" s="35"/>
      <c r="AE158" s="35"/>
      <c r="AF158" s="35"/>
      <c r="AG158" s="35"/>
      <c r="AH158" s="35"/>
      <c r="AI158" s="35"/>
      <c r="AJ158" s="35"/>
      <c r="AK158" s="35"/>
      <c r="AL158" s="35"/>
      <c r="AM158" s="35"/>
      <c r="AN158" s="35"/>
    </row>
  </sheetData>
  <mergeCells count="3">
    <mergeCell ref="A1:A2"/>
    <mergeCell ref="B1:D2"/>
    <mergeCell ref="A3:D3"/>
  </mergeCells>
  <conditionalFormatting sqref="I4">
    <cfRule type="expression" dxfId="59" priority="15">
      <formula>$M$3</formula>
    </cfRule>
  </conditionalFormatting>
  <conditionalFormatting sqref="I4">
    <cfRule type="expression" dxfId="58" priority="14">
      <formula>$M$3</formula>
    </cfRule>
  </conditionalFormatting>
  <conditionalFormatting sqref="I4">
    <cfRule type="expression" dxfId="57" priority="13">
      <formula>$M$3</formula>
    </cfRule>
  </conditionalFormatting>
  <conditionalFormatting sqref="F7:G7">
    <cfRule type="expression" dxfId="56" priority="12">
      <formula>$M$6</formula>
    </cfRule>
  </conditionalFormatting>
  <conditionalFormatting sqref="I4">
    <cfRule type="expression" dxfId="55" priority="11">
      <formula>$M$3</formula>
    </cfRule>
  </conditionalFormatting>
  <conditionalFormatting sqref="F11:G60">
    <cfRule type="expression" dxfId="54" priority="10">
      <formula>F11&lt;&gt;L70</formula>
    </cfRule>
  </conditionalFormatting>
  <conditionalFormatting sqref="F7:G7">
    <cfRule type="expression" dxfId="53" priority="9">
      <formula>$M$6</formula>
    </cfRule>
  </conditionalFormatting>
  <conditionalFormatting sqref="I4">
    <cfRule type="expression" dxfId="52" priority="8">
      <formula>$M$3</formula>
    </cfRule>
  </conditionalFormatting>
  <conditionalFormatting sqref="I4">
    <cfRule type="expression" dxfId="51" priority="7">
      <formula>$M$3</formula>
    </cfRule>
  </conditionalFormatting>
  <conditionalFormatting sqref="I4">
    <cfRule type="expression" dxfId="50" priority="6">
      <formula>$M$3</formula>
    </cfRule>
  </conditionalFormatting>
  <conditionalFormatting sqref="F7:G7">
    <cfRule type="expression" dxfId="49" priority="5">
      <formula>$M$6</formula>
    </cfRule>
  </conditionalFormatting>
  <conditionalFormatting sqref="I4">
    <cfRule type="expression" dxfId="48" priority="4">
      <formula>$M$3</formula>
    </cfRule>
  </conditionalFormatting>
  <conditionalFormatting sqref="F11:G60">
    <cfRule type="expression" dxfId="47" priority="3">
      <formula>F11&lt;&gt;L70</formula>
    </cfRule>
  </conditionalFormatting>
  <conditionalFormatting sqref="F7:G7">
    <cfRule type="expression" dxfId="46" priority="2">
      <formula>$M$6</formula>
    </cfRule>
  </conditionalFormatting>
  <conditionalFormatting sqref="A1:A3 B1:D2">
    <cfRule type="expression" dxfId="45" priority="1">
      <formula>$M$5=""</formula>
    </cfRule>
  </conditionalFormatting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dimension ref="A1:AMO158"/>
  <sheetViews>
    <sheetView topLeftCell="BK3" workbookViewId="0">
      <selection activeCell="I17" sqref="I17"/>
    </sheetView>
  </sheetViews>
  <sheetFormatPr defaultRowHeight="12.75"/>
  <cols>
    <col min="1" max="1" width="17.7109375" style="6" customWidth="1"/>
    <col min="2" max="2" width="15.85546875" style="6" customWidth="1"/>
    <col min="3" max="3" width="16.7109375" style="6" bestFit="1" customWidth="1"/>
    <col min="4" max="4" width="9.140625" style="6"/>
    <col min="5" max="5" width="5.5703125" style="6" customWidth="1"/>
    <col min="6" max="6" width="6.85546875" style="6" customWidth="1"/>
    <col min="7" max="7" width="8.28515625" style="6" customWidth="1"/>
    <col min="8" max="8" width="11.28515625" style="6" customWidth="1"/>
    <col min="9" max="9" width="9.5703125" style="6" customWidth="1"/>
    <col min="10" max="10" width="15.140625" style="6" customWidth="1"/>
    <col min="11" max="11" width="23" style="6" hidden="1" customWidth="1"/>
    <col min="12" max="12" width="13.28515625" style="6" hidden="1" customWidth="1"/>
    <col min="13" max="13" width="6.85546875" style="6" hidden="1" customWidth="1"/>
    <col min="14" max="14" width="20.42578125" style="6" hidden="1" customWidth="1"/>
    <col min="15" max="17" width="9.140625" style="35" hidden="1" customWidth="1"/>
    <col min="18" max="60" width="9.140625" style="6" hidden="1" customWidth="1"/>
    <col min="61" max="61" width="8.42578125" style="56" hidden="1" customWidth="1"/>
    <col min="62" max="62" width="9.140625" style="56" hidden="1" customWidth="1"/>
    <col min="63" max="63" width="9.140625" style="6" customWidth="1"/>
    <col min="64" max="1029" width="9.140625" style="6"/>
    <col min="1030" max="16384" width="9.140625" style="53"/>
  </cols>
  <sheetData>
    <row r="1" spans="1:62" ht="14.25" thickTop="1" thickBot="1">
      <c r="A1" s="217">
        <f>Contests!$D$24</f>
        <v>0</v>
      </c>
      <c r="B1" s="218" t="str">
        <f>Contests!$E$24&amp;", "&amp;Contests!$F$24</f>
        <v xml:space="preserve">, </v>
      </c>
      <c r="C1" s="218"/>
      <c r="D1" s="218"/>
    </row>
    <row r="2" spans="1:62" ht="15.75" customHeight="1" thickTop="1">
      <c r="A2" s="217" t="str">
        <f>"     "&amp;Contests!D1</f>
        <v xml:space="preserve">     Фристайл слалом, женщины</v>
      </c>
      <c r="B2" s="219"/>
      <c r="C2" s="219"/>
      <c r="D2" s="219"/>
      <c r="M2" s="56"/>
    </row>
    <row r="3" spans="1:62" ht="13.5" thickBot="1">
      <c r="A3" s="220" t="str">
        <f>IF(OR($M$5="ic",$M$5="ib"),"Международные соревнования","Российские соревнования")</f>
        <v>Российские соревнования</v>
      </c>
      <c r="B3" s="221"/>
      <c r="C3" s="221"/>
      <c r="D3" s="222"/>
      <c r="F3" s="164"/>
      <c r="G3" s="164"/>
      <c r="H3" s="164"/>
      <c r="I3" s="164"/>
    </row>
    <row r="4" spans="1:62" ht="13.5" thickTop="1">
      <c r="A4" s="168" t="s">
        <v>61</v>
      </c>
      <c r="B4" s="163"/>
      <c r="C4" s="163"/>
      <c r="D4" s="36">
        <f>IF(ISBLANK(Contests!$G$24),1,VALUE(RIGHT(Contests!$G$24,3)))</f>
        <v>1</v>
      </c>
      <c r="F4" s="67"/>
      <c r="G4" s="67"/>
      <c r="H4" s="67"/>
      <c r="I4" s="67"/>
    </row>
    <row r="5" spans="1:62">
      <c r="A5" s="168" t="s">
        <v>62</v>
      </c>
      <c r="B5" s="37"/>
      <c r="C5" s="37"/>
      <c r="D5" s="38">
        <f>IF(O10=0,1,O10)</f>
        <v>1</v>
      </c>
      <c r="G5" s="164"/>
      <c r="H5" s="164"/>
      <c r="I5" s="165"/>
      <c r="M5" s="56" t="str">
        <f>LEFT(Contests!$G$24,2)</f>
        <v/>
      </c>
    </row>
    <row r="6" spans="1:62" ht="13.5" thickBot="1">
      <c r="A6" s="168" t="s">
        <v>63</v>
      </c>
      <c r="B6" s="37"/>
      <c r="C6" s="37"/>
      <c r="D6" s="38">
        <f>SUM(D11:D60)</f>
        <v>0</v>
      </c>
      <c r="F6" s="166"/>
      <c r="G6" s="166"/>
      <c r="H6" s="166"/>
      <c r="I6" s="166"/>
      <c r="M6" s="56" t="b">
        <f>OR($M$5="rb",$M$5="rc",$M$5="")</f>
        <v>1</v>
      </c>
    </row>
    <row r="7" spans="1:62" ht="14.25" thickTop="1" thickBot="1">
      <c r="A7" s="168" t="s">
        <v>64</v>
      </c>
      <c r="B7" s="37"/>
      <c r="C7" s="37"/>
      <c r="D7" s="38">
        <f>IF(AND(NOT($M$6),D6/D5&lt;0.5),0.5,D6/D5)</f>
        <v>0</v>
      </c>
      <c r="F7" s="153" t="str">
        <f>IF($M$6,"","Людей")</f>
        <v/>
      </c>
      <c r="G7" s="167">
        <v>20</v>
      </c>
      <c r="M7" s="56">
        <f>IF($G$7&gt;=10,10,$G$7)</f>
        <v>10</v>
      </c>
    </row>
    <row r="8" spans="1:62" ht="14.25" thickTop="1" thickBot="1">
      <c r="A8" s="169" t="s">
        <v>65</v>
      </c>
      <c r="B8" s="39"/>
      <c r="C8" s="39"/>
      <c r="D8" s="40">
        <f>IF($M6,VLOOKUP("",$K11:$M60,3,0),1-(10-$M$7)*0.05)</f>
        <v>0.5</v>
      </c>
      <c r="E8" s="58"/>
      <c r="F8" s="153" t="s">
        <v>71</v>
      </c>
      <c r="G8" s="154">
        <f>SUM(G11:G60)</f>
        <v>0</v>
      </c>
      <c r="M8" s="56">
        <f>IF(OR($M$5="rc",$M$5="ic"),2,3)</f>
        <v>3</v>
      </c>
    </row>
    <row r="9" spans="1:62" ht="14.25" thickTop="1" thickBot="1"/>
    <row r="10" spans="1:62" ht="25.5" customHeight="1" thickTop="1" thickBot="1">
      <c r="A10" s="41" t="s">
        <v>50</v>
      </c>
      <c r="B10" s="42" t="s">
        <v>51</v>
      </c>
      <c r="C10" s="42" t="s">
        <v>6</v>
      </c>
      <c r="D10" s="57" t="s">
        <v>66</v>
      </c>
      <c r="E10" s="57" t="s">
        <v>67</v>
      </c>
      <c r="F10" s="57" t="s">
        <v>68</v>
      </c>
      <c r="G10" s="57" t="s">
        <v>69</v>
      </c>
      <c r="K10" s="143" t="s">
        <v>70</v>
      </c>
      <c r="L10" s="143" t="s">
        <v>180</v>
      </c>
      <c r="M10" s="35"/>
      <c r="N10" s="143" t="s">
        <v>71</v>
      </c>
      <c r="O10" s="148">
        <f>SUM(O11:O157)</f>
        <v>0</v>
      </c>
      <c r="P10" s="148" t="s">
        <v>171</v>
      </c>
      <c r="Q10" s="148" t="s">
        <v>172</v>
      </c>
    </row>
    <row r="11" spans="1:62" ht="13.5" thickTop="1">
      <c r="A11" s="37"/>
      <c r="B11" s="37"/>
      <c r="C11" s="37" t="str">
        <f>IF(ISBLANK($A11),"",VLOOKUP($K11,Main!BC$6:BD$150,2,0))</f>
        <v/>
      </c>
      <c r="D11" s="43">
        <f>VLOOKUP($K11,$N$11:$O$155,2,0)</f>
        <v>0</v>
      </c>
      <c r="F11" s="6">
        <f>VLOOKUP($E11,Mask!$A$2:$C$102,$M$8,0)</f>
        <v>0</v>
      </c>
      <c r="G11" s="44">
        <f>F11*(1+$D$7)*$D$4/100*$D$8</f>
        <v>0</v>
      </c>
      <c r="H11" s="56"/>
      <c r="K11" s="6" t="str">
        <f t="shared" ref="K11:K61" si="0">A11&amp;B11</f>
        <v/>
      </c>
      <c r="L11" s="35">
        <f t="shared" ref="L11:L60" si="1">G11</f>
        <v>0</v>
      </c>
      <c r="M11" s="6">
        <v>0.5</v>
      </c>
      <c r="N11" s="35" t="str">
        <f>Main!$A6&amp;Main!$B6</f>
        <v>КузнецоваДарья</v>
      </c>
      <c r="O11" s="144">
        <f t="shared" ref="O11:O74" si="2">IF(N11="",0,LARGE($R11:$BH11,1)+LARGE($R11:$BH11,2)+LARGE($R11:$BH11,3))</f>
        <v>0</v>
      </c>
      <c r="P11" s="150">
        <f>RANK($O11,$O$11:$O$155)</f>
        <v>1</v>
      </c>
      <c r="Q11" s="150">
        <f ca="1">IF(Main!$AY6&lt;&gt;"#",$P11-Main!$AY6,"#")</f>
        <v>0</v>
      </c>
      <c r="R11" s="35">
        <f>Main!E6*Mask!G$24</f>
        <v>0</v>
      </c>
      <c r="S11" s="35">
        <f>Main!F6*Mask!H$24</f>
        <v>0</v>
      </c>
      <c r="T11" s="35">
        <f>Main!G6*Mask!I$24</f>
        <v>0</v>
      </c>
      <c r="U11" s="35">
        <f>Main!H6*Mask!J$24</f>
        <v>0</v>
      </c>
      <c r="V11" s="35">
        <f>Main!I6*Mask!K$24</f>
        <v>0</v>
      </c>
      <c r="W11" s="35">
        <f>Main!J6*Mask!L$24</f>
        <v>0</v>
      </c>
      <c r="X11" s="35">
        <f>Main!K6*Mask!M$24</f>
        <v>0</v>
      </c>
      <c r="Y11" s="35">
        <f>Main!L6*Mask!N$24</f>
        <v>0</v>
      </c>
      <c r="Z11" s="35">
        <f>Main!M6*Mask!O$24</f>
        <v>0</v>
      </c>
      <c r="AA11" s="35">
        <f>Main!N6*Mask!P$24</f>
        <v>0</v>
      </c>
      <c r="AB11" s="35">
        <f>Main!O6*Mask!Q$24</f>
        <v>0</v>
      </c>
      <c r="AC11" s="35">
        <f>Main!P6*Mask!R$24</f>
        <v>0</v>
      </c>
      <c r="AD11" s="35">
        <f>Main!Q6*Mask!S$24</f>
        <v>0</v>
      </c>
      <c r="AE11" s="35">
        <f>Main!R6*Mask!T$24</f>
        <v>0</v>
      </c>
      <c r="AF11" s="35">
        <f>Main!S6*Mask!U$24</f>
        <v>0</v>
      </c>
      <c r="AG11" s="35">
        <f>Main!T6*Mask!V$24</f>
        <v>0</v>
      </c>
      <c r="AH11" s="35">
        <f>Main!U6*Mask!W$24</f>
        <v>0</v>
      </c>
      <c r="AI11" s="35">
        <f>Main!V6*Mask!X$24</f>
        <v>0</v>
      </c>
      <c r="AJ11" s="35">
        <f>Main!W6*Mask!Y$24</f>
        <v>0</v>
      </c>
      <c r="AK11" s="35">
        <f>Main!X6*Mask!Z$24</f>
        <v>0</v>
      </c>
      <c r="AL11" s="35">
        <f>Main!Y6*Mask!AA$24</f>
        <v>0</v>
      </c>
      <c r="AM11" s="35">
        <f>Main!Z6*Mask!AB$24</f>
        <v>0</v>
      </c>
      <c r="AN11" s="35"/>
      <c r="AO11" s="35">
        <f>IF(OR($A$1&lt;=Main!AA$4,ISBLANK($N11)),0,Main!AA6)</f>
        <v>0</v>
      </c>
      <c r="AP11" s="35">
        <f>IF(OR($A$1&lt;=Main!AB$4,ISBLANK($N11)),0,Main!AB6)</f>
        <v>0</v>
      </c>
      <c r="AQ11" s="35">
        <f>IF(OR($A$1&lt;=Main!AC$4,ISBLANK($N11)),0,Main!AC6)</f>
        <v>0</v>
      </c>
      <c r="AR11" s="35">
        <f>IF(OR($A$1&lt;=Main!AD$4,ISBLANK($N11)),0,Main!AD6)</f>
        <v>0</v>
      </c>
      <c r="AS11" s="35">
        <f>IF(OR($A$1&lt;=Main!AE$4,ISBLANK($N11)),0,Main!AE6)</f>
        <v>0</v>
      </c>
      <c r="AT11" s="35">
        <f>IF(OR($A$1&lt;=Main!AF$4,ISBLANK($N11)),0,Main!AF6)</f>
        <v>0</v>
      </c>
      <c r="AU11" s="35">
        <f>IF(OR($A$1&lt;=Main!AG$4,ISBLANK($N11)),0,Main!AG6)</f>
        <v>0</v>
      </c>
      <c r="AV11" s="35">
        <f>IF(OR($A$1&lt;=Main!AH$4,ISBLANK($N11)),0,Main!AH6)</f>
        <v>0</v>
      </c>
      <c r="AW11" s="35">
        <f>IF(OR($A$1&lt;=Main!AI$4,ISBLANK($N11)),0,Main!AI6)</f>
        <v>0</v>
      </c>
      <c r="AX11" s="35">
        <f>IF(OR($A$1&lt;=Main!AJ$4,ISBLANK($N11)),0,Main!AJ6)</f>
        <v>0</v>
      </c>
      <c r="AY11" s="35">
        <f>IF(OR($A$1&lt;=Main!AK$4,ISBLANK($N11)),0,Main!AK6)</f>
        <v>0</v>
      </c>
      <c r="AZ11" s="35">
        <f>IF(OR($A$1&lt;=Main!AL$4,ISBLANK($N11)),0,Main!AL6)</f>
        <v>0</v>
      </c>
      <c r="BA11" s="35">
        <f>IF(OR($A$1&lt;=Main!AM$4,ISBLANK($N11)),0,Main!AM6)</f>
        <v>0</v>
      </c>
      <c r="BB11" s="35">
        <f>IF(OR($A$1&lt;=Main!AN$4,ISBLANK($N11)),0,Main!AN6)</f>
        <v>0</v>
      </c>
      <c r="BC11" s="35">
        <f>IF(OR($A$1&lt;=Main!AO$4,ISBLANK($N11)),0,Main!AO6)</f>
        <v>0</v>
      </c>
      <c r="BD11" s="35">
        <f>IF(OR($A$1&lt;=Main!AP$4,ISBLANK($N11)),0,Main!AP6)</f>
        <v>0</v>
      </c>
      <c r="BE11" s="35">
        <f>IF(OR($A$1&lt;=Main!AQ$4,ISBLANK($N11)),0,Main!AQ6)</f>
        <v>0</v>
      </c>
      <c r="BF11" s="35">
        <f>IF(OR($A$1&lt;=Main!AR$4,ISBLANK($N11)),0,Main!AR6)</f>
        <v>0</v>
      </c>
      <c r="BG11" s="35">
        <f>IF(OR($A$1&lt;=Main!AS$4,ISBLANK($N11)),0,Main!AS6)</f>
        <v>0</v>
      </c>
      <c r="BH11" s="35">
        <f>IF(OR($A$1&lt;=Main!AT$4,ISBLANK($N11)),0,Main!AT6)</f>
        <v>0</v>
      </c>
      <c r="BI11" s="35">
        <f>IF(OR($A$1&lt;=Main!AU$4,ISBLANK($N11)),0,Main!AU6)</f>
        <v>0</v>
      </c>
      <c r="BJ11" s="35">
        <f>IF(OR($A$1&lt;=Main!AV$4,ISBLANK($N11)),0,Main!AV6)</f>
        <v>0</v>
      </c>
    </row>
    <row r="12" spans="1:62">
      <c r="A12" s="37"/>
      <c r="B12" s="37"/>
      <c r="C12" s="37" t="str">
        <f>IF(ISBLANK($A12),"",VLOOKUP($K12,Main!BC$6:BD$150,2,0))</f>
        <v/>
      </c>
      <c r="D12" s="43">
        <f t="shared" ref="D12:D60" si="3">VLOOKUP($K12,$N$11:$O$155,2,0)</f>
        <v>0</v>
      </c>
      <c r="F12" s="6">
        <f>VLOOKUP($E12,Mask!$A$2:$C$102,$M$8,0)</f>
        <v>0</v>
      </c>
      <c r="G12" s="44">
        <f t="shared" ref="G12:G60" si="4">F12*(1+$D$7)*$D$4/100*$D$8</f>
        <v>0</v>
      </c>
      <c r="K12" s="6" t="str">
        <f t="shared" si="0"/>
        <v/>
      </c>
      <c r="L12" s="35">
        <f t="shared" si="1"/>
        <v>0</v>
      </c>
      <c r="M12" s="6">
        <v>0.55000000000000004</v>
      </c>
      <c r="N12" s="35" t="str">
        <f>Main!$A7&amp;Main!$B7</f>
        <v>СемёноваПолина</v>
      </c>
      <c r="O12" s="145">
        <f t="shared" si="2"/>
        <v>0</v>
      </c>
      <c r="P12" s="150">
        <f t="shared" ref="P12:P75" si="5">RANK($O12,$O$11:$O$155)</f>
        <v>1</v>
      </c>
      <c r="Q12" s="150">
        <f ca="1">IF(Main!$AY7&lt;&gt;"#",$P12-Main!$AY7,"#")</f>
        <v>-1</v>
      </c>
      <c r="R12" s="35">
        <f>Main!E7*Mask!G$24</f>
        <v>0</v>
      </c>
      <c r="S12" s="35">
        <f>Main!F7*Mask!H$24</f>
        <v>0</v>
      </c>
      <c r="T12" s="35">
        <f>Main!G7*Mask!I$24</f>
        <v>0</v>
      </c>
      <c r="U12" s="35">
        <f>Main!H7*Mask!J$24</f>
        <v>0</v>
      </c>
      <c r="V12" s="35">
        <f>Main!I7*Mask!K$24</f>
        <v>0</v>
      </c>
      <c r="W12" s="35">
        <f>Main!J7*Mask!L$24</f>
        <v>0</v>
      </c>
      <c r="X12" s="35">
        <f>Main!K7*Mask!M$24</f>
        <v>0</v>
      </c>
      <c r="Y12" s="35">
        <f>Main!L7*Mask!N$24</f>
        <v>0</v>
      </c>
      <c r="Z12" s="35">
        <f>Main!M7*Mask!O$24</f>
        <v>0</v>
      </c>
      <c r="AA12" s="35">
        <f>Main!N7*Mask!P$24</f>
        <v>0</v>
      </c>
      <c r="AB12" s="35">
        <f>Main!O7*Mask!Q$24</f>
        <v>0</v>
      </c>
      <c r="AC12" s="35">
        <f>Main!P7*Mask!R$24</f>
        <v>0</v>
      </c>
      <c r="AD12" s="35">
        <f>Main!Q7*Mask!S$24</f>
        <v>0</v>
      </c>
      <c r="AE12" s="35">
        <f>Main!R7*Mask!T$24</f>
        <v>0</v>
      </c>
      <c r="AF12" s="35">
        <f>Main!S7*Mask!U$24</f>
        <v>0</v>
      </c>
      <c r="AG12" s="35">
        <f>Main!T7*Mask!V$24</f>
        <v>0</v>
      </c>
      <c r="AH12" s="35">
        <f>Main!U7*Mask!W$24</f>
        <v>0</v>
      </c>
      <c r="AI12" s="35">
        <f>Main!V7*Mask!X$24</f>
        <v>0</v>
      </c>
      <c r="AJ12" s="35">
        <f>Main!W7*Mask!Y$24</f>
        <v>0</v>
      </c>
      <c r="AK12" s="35">
        <f>Main!X7*Mask!Z$24</f>
        <v>0</v>
      </c>
      <c r="AL12" s="35">
        <f>Main!Y7*Mask!AA$24</f>
        <v>0</v>
      </c>
      <c r="AM12" s="35">
        <f>Main!Z7*Mask!AB$24</f>
        <v>0</v>
      </c>
      <c r="AN12" s="35"/>
      <c r="AO12" s="35">
        <f>IF(OR($A$1&lt;=Main!AA$4,ISBLANK($N12)),0,Main!AA7)</f>
        <v>0</v>
      </c>
      <c r="AP12" s="35">
        <f>IF(OR($A$1&lt;=Main!AB$4,ISBLANK($N12)),0,Main!AB7)</f>
        <v>0</v>
      </c>
      <c r="AQ12" s="35">
        <f>IF(OR($A$1&lt;=Main!AC$4,ISBLANK($N12)),0,Main!AC7)</f>
        <v>0</v>
      </c>
      <c r="AR12" s="35">
        <f>IF(OR($A$1&lt;=Main!AD$4,ISBLANK($N12)),0,Main!AD7)</f>
        <v>0</v>
      </c>
      <c r="AS12" s="35">
        <f>IF(OR($A$1&lt;=Main!AE$4,ISBLANK($N12)),0,Main!AE7)</f>
        <v>0</v>
      </c>
      <c r="AT12" s="35">
        <f>IF(OR($A$1&lt;=Main!AF$4,ISBLANK($N12)),0,Main!AF7)</f>
        <v>0</v>
      </c>
      <c r="AU12" s="35">
        <f>IF(OR($A$1&lt;=Main!AG$4,ISBLANK($N12)),0,Main!AG7)</f>
        <v>0</v>
      </c>
      <c r="AV12" s="35">
        <f>IF(OR($A$1&lt;=Main!AH$4,ISBLANK($N12)),0,Main!AH7)</f>
        <v>0</v>
      </c>
      <c r="AW12" s="35">
        <f>IF(OR($A$1&lt;=Main!AI$4,ISBLANK($N12)),0,Main!AI7)</f>
        <v>0</v>
      </c>
      <c r="AX12" s="35">
        <f>IF(OR($A$1&lt;=Main!AJ$4,ISBLANK($N12)),0,Main!AJ7)</f>
        <v>0</v>
      </c>
      <c r="AY12" s="35">
        <f>IF(OR($A$1&lt;=Main!AK$4,ISBLANK($N12)),0,Main!AK7)</f>
        <v>0</v>
      </c>
      <c r="AZ12" s="35">
        <f>IF(OR($A$1&lt;=Main!AL$4,ISBLANK($N12)),0,Main!AL7)</f>
        <v>0</v>
      </c>
      <c r="BA12" s="35">
        <f>IF(OR($A$1&lt;=Main!AM$4,ISBLANK($N12)),0,Main!AM7)</f>
        <v>0</v>
      </c>
      <c r="BB12" s="35">
        <f>IF(OR($A$1&lt;=Main!AN$4,ISBLANK($N12)),0,Main!AN7)</f>
        <v>0</v>
      </c>
      <c r="BC12" s="35">
        <f>IF(OR($A$1&lt;=Main!AO$4,ISBLANK($N12)),0,Main!AO7)</f>
        <v>0</v>
      </c>
      <c r="BD12" s="35">
        <f>IF(OR($A$1&lt;=Main!AP$4,ISBLANK($N12)),0,Main!AP7)</f>
        <v>0</v>
      </c>
      <c r="BE12" s="35">
        <f>IF(OR($A$1&lt;=Main!AQ$4,ISBLANK($N12)),0,Main!AQ7)</f>
        <v>0</v>
      </c>
      <c r="BF12" s="35">
        <f>IF(OR($A$1&lt;=Main!AR$4,ISBLANK($N12)),0,Main!AR7)</f>
        <v>0</v>
      </c>
      <c r="BG12" s="35">
        <f>IF(OR($A$1&lt;=Main!AS$4,ISBLANK($N12)),0,Main!AS7)</f>
        <v>0</v>
      </c>
      <c r="BH12" s="35">
        <f>IF(OR($A$1&lt;=Main!AT$4,ISBLANK($N12)),0,Main!AT7)</f>
        <v>0</v>
      </c>
      <c r="BI12" s="35">
        <f>IF(OR($A$1&lt;=Main!AU$4,ISBLANK($N12)),0,Main!AU7)</f>
        <v>0</v>
      </c>
      <c r="BJ12" s="35">
        <f>IF(OR($A$1&lt;=Main!AV$4,ISBLANK($N12)),0,Main!AV7)</f>
        <v>0</v>
      </c>
    </row>
    <row r="13" spans="1:62">
      <c r="A13" s="37"/>
      <c r="B13" s="37"/>
      <c r="C13" s="37" t="str">
        <f>IF(ISBLANK($A13),"",VLOOKUP($K13,Main!BC$6:BD$150,2,0))</f>
        <v/>
      </c>
      <c r="D13" s="43">
        <f t="shared" si="3"/>
        <v>0</v>
      </c>
      <c r="F13" s="6">
        <f>VLOOKUP($E13,Mask!$A$2:$C$102,$M$8,0)</f>
        <v>0</v>
      </c>
      <c r="G13" s="44">
        <f t="shared" si="4"/>
        <v>0</v>
      </c>
      <c r="K13" s="6" t="str">
        <f t="shared" si="0"/>
        <v/>
      </c>
      <c r="L13" s="35">
        <f t="shared" si="1"/>
        <v>0</v>
      </c>
      <c r="M13" s="6">
        <v>0.6</v>
      </c>
      <c r="N13" s="35" t="str">
        <f>Main!$A8&amp;Main!$B8</f>
        <v>СеменихинаОльга</v>
      </c>
      <c r="O13" s="145">
        <f t="shared" si="2"/>
        <v>0</v>
      </c>
      <c r="P13" s="150">
        <f t="shared" si="5"/>
        <v>1</v>
      </c>
      <c r="Q13" s="150">
        <f ca="1">IF(Main!$AY8&lt;&gt;"#",$P13-Main!$AY8,"#")</f>
        <v>-2</v>
      </c>
      <c r="R13" s="35">
        <f>Main!E8*Mask!G$24</f>
        <v>0</v>
      </c>
      <c r="S13" s="35">
        <f>Main!F8*Mask!H$24</f>
        <v>0</v>
      </c>
      <c r="T13" s="35">
        <f>Main!G8*Mask!I$24</f>
        <v>0</v>
      </c>
      <c r="U13" s="35">
        <f>Main!H8*Mask!J$24</f>
        <v>0</v>
      </c>
      <c r="V13" s="35">
        <f>Main!I8*Mask!K$24</f>
        <v>0</v>
      </c>
      <c r="W13" s="35">
        <f>Main!J8*Mask!L$24</f>
        <v>0</v>
      </c>
      <c r="X13" s="35">
        <f>Main!K8*Mask!M$24</f>
        <v>0</v>
      </c>
      <c r="Y13" s="35">
        <f>Main!L8*Mask!N$24</f>
        <v>0</v>
      </c>
      <c r="Z13" s="35">
        <f>Main!M8*Mask!O$24</f>
        <v>0</v>
      </c>
      <c r="AA13" s="35">
        <f>Main!N8*Mask!P$24</f>
        <v>0</v>
      </c>
      <c r="AB13" s="35">
        <f>Main!O8*Mask!Q$24</f>
        <v>0</v>
      </c>
      <c r="AC13" s="35">
        <f>Main!P8*Mask!R$24</f>
        <v>0</v>
      </c>
      <c r="AD13" s="35">
        <f>Main!Q8*Mask!S$24</f>
        <v>0</v>
      </c>
      <c r="AE13" s="35">
        <f>Main!R8*Mask!T$24</f>
        <v>0</v>
      </c>
      <c r="AF13" s="35">
        <f>Main!S8*Mask!U$24</f>
        <v>0</v>
      </c>
      <c r="AG13" s="35">
        <f>Main!T8*Mask!V$24</f>
        <v>0</v>
      </c>
      <c r="AH13" s="35">
        <f>Main!U8*Mask!W$24</f>
        <v>0</v>
      </c>
      <c r="AI13" s="35">
        <f>Main!V8*Mask!X$24</f>
        <v>0</v>
      </c>
      <c r="AJ13" s="35">
        <f>Main!W8*Mask!Y$24</f>
        <v>0</v>
      </c>
      <c r="AK13" s="35">
        <f>Main!X8*Mask!Z$24</f>
        <v>0</v>
      </c>
      <c r="AL13" s="35">
        <f>Main!Y8*Mask!AA$24</f>
        <v>0</v>
      </c>
      <c r="AM13" s="35">
        <f>Main!Z8*Mask!AB$24</f>
        <v>0</v>
      </c>
      <c r="AN13" s="35"/>
      <c r="AO13" s="35">
        <f>IF(OR($A$1&lt;=Main!AA$4,ISBLANK($N13)),0,Main!AA8)</f>
        <v>0</v>
      </c>
      <c r="AP13" s="35">
        <f>IF(OR($A$1&lt;=Main!AB$4,ISBLANK($N13)),0,Main!AB8)</f>
        <v>0</v>
      </c>
      <c r="AQ13" s="35">
        <f>IF(OR($A$1&lt;=Main!AC$4,ISBLANK($N13)),0,Main!AC8)</f>
        <v>0</v>
      </c>
      <c r="AR13" s="35">
        <f>IF(OR($A$1&lt;=Main!AD$4,ISBLANK($N13)),0,Main!AD8)</f>
        <v>0</v>
      </c>
      <c r="AS13" s="35">
        <f>IF(OR($A$1&lt;=Main!AE$4,ISBLANK($N13)),0,Main!AE8)</f>
        <v>0</v>
      </c>
      <c r="AT13" s="35">
        <f>IF(OR($A$1&lt;=Main!AF$4,ISBLANK($N13)),0,Main!AF8)</f>
        <v>0</v>
      </c>
      <c r="AU13" s="35">
        <f>IF(OR($A$1&lt;=Main!AG$4,ISBLANK($N13)),0,Main!AG8)</f>
        <v>0</v>
      </c>
      <c r="AV13" s="35">
        <f>IF(OR($A$1&lt;=Main!AH$4,ISBLANK($N13)),0,Main!AH8)</f>
        <v>0</v>
      </c>
      <c r="AW13" s="35">
        <f>IF(OR($A$1&lt;=Main!AI$4,ISBLANK($N13)),0,Main!AI8)</f>
        <v>0</v>
      </c>
      <c r="AX13" s="35">
        <f>IF(OR($A$1&lt;=Main!AJ$4,ISBLANK($N13)),0,Main!AJ8)</f>
        <v>0</v>
      </c>
      <c r="AY13" s="35">
        <f>IF(OR($A$1&lt;=Main!AK$4,ISBLANK($N13)),0,Main!AK8)</f>
        <v>0</v>
      </c>
      <c r="AZ13" s="35">
        <f>IF(OR($A$1&lt;=Main!AL$4,ISBLANK($N13)),0,Main!AL8)</f>
        <v>0</v>
      </c>
      <c r="BA13" s="35">
        <f>IF(OR($A$1&lt;=Main!AM$4,ISBLANK($N13)),0,Main!AM8)</f>
        <v>0</v>
      </c>
      <c r="BB13" s="35">
        <f>IF(OR($A$1&lt;=Main!AN$4,ISBLANK($N13)),0,Main!AN8)</f>
        <v>0</v>
      </c>
      <c r="BC13" s="35">
        <f>IF(OR($A$1&lt;=Main!AO$4,ISBLANK($N13)),0,Main!AO8)</f>
        <v>0</v>
      </c>
      <c r="BD13" s="35">
        <f>IF(OR($A$1&lt;=Main!AP$4,ISBLANK($N13)),0,Main!AP8)</f>
        <v>0</v>
      </c>
      <c r="BE13" s="35">
        <f>IF(OR($A$1&lt;=Main!AQ$4,ISBLANK($N13)),0,Main!AQ8)</f>
        <v>0</v>
      </c>
      <c r="BF13" s="35">
        <f>IF(OR($A$1&lt;=Main!AR$4,ISBLANK($N13)),0,Main!AR8)</f>
        <v>0</v>
      </c>
      <c r="BG13" s="35">
        <f>IF(OR($A$1&lt;=Main!AS$4,ISBLANK($N13)),0,Main!AS8)</f>
        <v>0</v>
      </c>
      <c r="BH13" s="35">
        <f>IF(OR($A$1&lt;=Main!AT$4,ISBLANK($N13)),0,Main!AT8)</f>
        <v>0</v>
      </c>
      <c r="BI13" s="35">
        <f>IF(OR($A$1&lt;=Main!AU$4,ISBLANK($N13)),0,Main!AU8)</f>
        <v>0</v>
      </c>
      <c r="BJ13" s="35">
        <f>IF(OR($A$1&lt;=Main!AV$4,ISBLANK($N13)),0,Main!AV8)</f>
        <v>0</v>
      </c>
    </row>
    <row r="14" spans="1:62">
      <c r="A14" s="37"/>
      <c r="B14" s="37"/>
      <c r="C14" s="37" t="str">
        <f>IF(ISBLANK($A14),"",VLOOKUP($K14,Main!BC$6:BD$150,2,0))</f>
        <v/>
      </c>
      <c r="D14" s="43">
        <f t="shared" si="3"/>
        <v>0</v>
      </c>
      <c r="F14" s="6">
        <f>VLOOKUP($E14,Mask!$A$2:$C$102,$M$8,0)</f>
        <v>0</v>
      </c>
      <c r="G14" s="44">
        <f t="shared" si="4"/>
        <v>0</v>
      </c>
      <c r="K14" s="6" t="str">
        <f t="shared" si="0"/>
        <v/>
      </c>
      <c r="L14" s="35">
        <f t="shared" si="1"/>
        <v>0</v>
      </c>
      <c r="M14" s="6">
        <v>0.65</v>
      </c>
      <c r="N14" s="35" t="str">
        <f>Main!$A9&amp;Main!$B9</f>
        <v>БабийАнжелика</v>
      </c>
      <c r="O14" s="145">
        <f t="shared" si="2"/>
        <v>0</v>
      </c>
      <c r="P14" s="150">
        <f t="shared" si="5"/>
        <v>1</v>
      </c>
      <c r="Q14" s="150">
        <f ca="1">IF(Main!$AY9&lt;&gt;"#",$P14-Main!$AY9,"#")</f>
        <v>-3</v>
      </c>
      <c r="R14" s="35">
        <f>Main!E9*Mask!G$24</f>
        <v>0</v>
      </c>
      <c r="S14" s="35">
        <f>Main!F9*Mask!H$24</f>
        <v>0</v>
      </c>
      <c r="T14" s="35">
        <f>Main!G9*Mask!I$24</f>
        <v>0</v>
      </c>
      <c r="U14" s="35">
        <f>Main!H9*Mask!J$24</f>
        <v>0</v>
      </c>
      <c r="V14" s="35">
        <f>Main!I9*Mask!K$24</f>
        <v>0</v>
      </c>
      <c r="W14" s="35">
        <f>Main!J9*Mask!L$24</f>
        <v>0</v>
      </c>
      <c r="X14" s="35">
        <f>Main!K9*Mask!M$24</f>
        <v>0</v>
      </c>
      <c r="Y14" s="35">
        <f>Main!L9*Mask!N$24</f>
        <v>0</v>
      </c>
      <c r="Z14" s="35">
        <f>Main!M9*Mask!O$24</f>
        <v>0</v>
      </c>
      <c r="AA14" s="35">
        <f>Main!N9*Mask!P$24</f>
        <v>0</v>
      </c>
      <c r="AB14" s="35">
        <f>Main!O9*Mask!Q$24</f>
        <v>0</v>
      </c>
      <c r="AC14" s="35">
        <f>Main!P9*Mask!R$24</f>
        <v>0</v>
      </c>
      <c r="AD14" s="35">
        <f>Main!Q9*Mask!S$24</f>
        <v>0</v>
      </c>
      <c r="AE14" s="35">
        <f>Main!R9*Mask!T$24</f>
        <v>0</v>
      </c>
      <c r="AF14" s="35">
        <f>Main!S9*Mask!U$24</f>
        <v>0</v>
      </c>
      <c r="AG14" s="35">
        <f>Main!T9*Mask!V$24</f>
        <v>0</v>
      </c>
      <c r="AH14" s="35">
        <f>Main!U9*Mask!W$24</f>
        <v>0</v>
      </c>
      <c r="AI14" s="35">
        <f>Main!V9*Mask!X$24</f>
        <v>0</v>
      </c>
      <c r="AJ14" s="35">
        <f>Main!W9*Mask!Y$24</f>
        <v>0</v>
      </c>
      <c r="AK14" s="35">
        <f>Main!X9*Mask!Z$24</f>
        <v>0</v>
      </c>
      <c r="AL14" s="35">
        <f>Main!Y9*Mask!AA$24</f>
        <v>0</v>
      </c>
      <c r="AM14" s="35">
        <f>Main!Z9*Mask!AB$24</f>
        <v>0</v>
      </c>
      <c r="AN14" s="35"/>
      <c r="AO14" s="35">
        <f>IF(OR($A$1&lt;=Main!AA$4,ISBLANK($N14)),0,Main!AA9)</f>
        <v>0</v>
      </c>
      <c r="AP14" s="35">
        <f>IF(OR($A$1&lt;=Main!AB$4,ISBLANK($N14)),0,Main!AB9)</f>
        <v>0</v>
      </c>
      <c r="AQ14" s="35">
        <f>IF(OR($A$1&lt;=Main!AC$4,ISBLANK($N14)),0,Main!AC9)</f>
        <v>0</v>
      </c>
      <c r="AR14" s="35">
        <f>IF(OR($A$1&lt;=Main!AD$4,ISBLANK($N14)),0,Main!AD9)</f>
        <v>0</v>
      </c>
      <c r="AS14" s="35">
        <f>IF(OR($A$1&lt;=Main!AE$4,ISBLANK($N14)),0,Main!AE9)</f>
        <v>0</v>
      </c>
      <c r="AT14" s="35">
        <f>IF(OR($A$1&lt;=Main!AF$4,ISBLANK($N14)),0,Main!AF9)</f>
        <v>0</v>
      </c>
      <c r="AU14" s="35">
        <f>IF(OR($A$1&lt;=Main!AG$4,ISBLANK($N14)),0,Main!AG9)</f>
        <v>0</v>
      </c>
      <c r="AV14" s="35">
        <f>IF(OR($A$1&lt;=Main!AH$4,ISBLANK($N14)),0,Main!AH9)</f>
        <v>0</v>
      </c>
      <c r="AW14" s="35">
        <f>IF(OR($A$1&lt;=Main!AI$4,ISBLANK($N14)),0,Main!AI9)</f>
        <v>0</v>
      </c>
      <c r="AX14" s="35">
        <f>IF(OR($A$1&lt;=Main!AJ$4,ISBLANK($N14)),0,Main!AJ9)</f>
        <v>0</v>
      </c>
      <c r="AY14" s="35">
        <f>IF(OR($A$1&lt;=Main!AK$4,ISBLANK($N14)),0,Main!AK9)</f>
        <v>0</v>
      </c>
      <c r="AZ14" s="35">
        <f>IF(OR($A$1&lt;=Main!AL$4,ISBLANK($N14)),0,Main!AL9)</f>
        <v>0</v>
      </c>
      <c r="BA14" s="35">
        <f>IF(OR($A$1&lt;=Main!AM$4,ISBLANK($N14)),0,Main!AM9)</f>
        <v>0</v>
      </c>
      <c r="BB14" s="35">
        <f>IF(OR($A$1&lt;=Main!AN$4,ISBLANK($N14)),0,Main!AN9)</f>
        <v>0</v>
      </c>
      <c r="BC14" s="35">
        <f>IF(OR($A$1&lt;=Main!AO$4,ISBLANK($N14)),0,Main!AO9)</f>
        <v>0</v>
      </c>
      <c r="BD14" s="35">
        <f>IF(OR($A$1&lt;=Main!AP$4,ISBLANK($N14)),0,Main!AP9)</f>
        <v>0</v>
      </c>
      <c r="BE14" s="35">
        <f>IF(OR($A$1&lt;=Main!AQ$4,ISBLANK($N14)),0,Main!AQ9)</f>
        <v>0</v>
      </c>
      <c r="BF14" s="35">
        <f>IF(OR($A$1&lt;=Main!AR$4,ISBLANK($N14)),0,Main!AR9)</f>
        <v>0</v>
      </c>
      <c r="BG14" s="35">
        <f>IF(OR($A$1&lt;=Main!AS$4,ISBLANK($N14)),0,Main!AS9)</f>
        <v>0</v>
      </c>
      <c r="BH14" s="35">
        <f>IF(OR($A$1&lt;=Main!AT$4,ISBLANK($N14)),0,Main!AT9)</f>
        <v>0</v>
      </c>
      <c r="BI14" s="35">
        <f>IF(OR($A$1&lt;=Main!AU$4,ISBLANK($N14)),0,Main!AU9)</f>
        <v>0</v>
      </c>
      <c r="BJ14" s="35">
        <f>IF(OR($A$1&lt;=Main!AV$4,ISBLANK($N14)),0,Main!AV9)</f>
        <v>0</v>
      </c>
    </row>
    <row r="15" spans="1:62">
      <c r="A15" s="37"/>
      <c r="B15" s="37"/>
      <c r="C15" s="37" t="str">
        <f>IF(ISBLANK($A15),"",VLOOKUP($K15,Main!BC$6:BD$150,2,0))</f>
        <v/>
      </c>
      <c r="D15" s="43">
        <f t="shared" si="3"/>
        <v>0</v>
      </c>
      <c r="F15" s="6">
        <f>VLOOKUP($E15,Mask!$A$2:$C$102,$M$8,0)</f>
        <v>0</v>
      </c>
      <c r="G15" s="44">
        <f t="shared" si="4"/>
        <v>0</v>
      </c>
      <c r="K15" s="6" t="str">
        <f t="shared" si="0"/>
        <v/>
      </c>
      <c r="L15" s="35">
        <f t="shared" si="1"/>
        <v>0</v>
      </c>
      <c r="M15" s="6">
        <v>0.7</v>
      </c>
      <c r="N15" s="35" t="str">
        <f>Main!$A10&amp;Main!$B10</f>
        <v>КулагинаЮлия</v>
      </c>
      <c r="O15" s="145">
        <f t="shared" si="2"/>
        <v>0</v>
      </c>
      <c r="P15" s="150">
        <f t="shared" si="5"/>
        <v>1</v>
      </c>
      <c r="Q15" s="150">
        <f ca="1">IF(Main!$AY10&lt;&gt;"#",$P15-Main!$AY10,"#")</f>
        <v>-4</v>
      </c>
      <c r="R15" s="35">
        <f>Main!E10*Mask!G$24</f>
        <v>0</v>
      </c>
      <c r="S15" s="35">
        <f>Main!F10*Mask!H$24</f>
        <v>0</v>
      </c>
      <c r="T15" s="35">
        <f>Main!G10*Mask!I$24</f>
        <v>0</v>
      </c>
      <c r="U15" s="35">
        <f>Main!H10*Mask!J$24</f>
        <v>0</v>
      </c>
      <c r="V15" s="35">
        <f>Main!I10*Mask!K$24</f>
        <v>0</v>
      </c>
      <c r="W15" s="35">
        <f>Main!J10*Mask!L$24</f>
        <v>0</v>
      </c>
      <c r="X15" s="35">
        <f>Main!K10*Mask!M$24</f>
        <v>0</v>
      </c>
      <c r="Y15" s="35">
        <f>Main!L10*Mask!N$24</f>
        <v>0</v>
      </c>
      <c r="Z15" s="35">
        <f>Main!M10*Mask!O$24</f>
        <v>0</v>
      </c>
      <c r="AA15" s="35">
        <f>Main!N10*Mask!P$24</f>
        <v>0</v>
      </c>
      <c r="AB15" s="35">
        <f>Main!O10*Mask!Q$24</f>
        <v>0</v>
      </c>
      <c r="AC15" s="35">
        <f>Main!P10*Mask!R$24</f>
        <v>0</v>
      </c>
      <c r="AD15" s="35">
        <f>Main!Q10*Mask!S$24</f>
        <v>0</v>
      </c>
      <c r="AE15" s="35">
        <f>Main!R10*Mask!T$24</f>
        <v>0</v>
      </c>
      <c r="AF15" s="35">
        <f>Main!S10*Mask!U$24</f>
        <v>0</v>
      </c>
      <c r="AG15" s="35">
        <f>Main!T10*Mask!V$24</f>
        <v>0</v>
      </c>
      <c r="AH15" s="35">
        <f>Main!U10*Mask!W$24</f>
        <v>0</v>
      </c>
      <c r="AI15" s="35">
        <f>Main!V10*Mask!X$24</f>
        <v>0</v>
      </c>
      <c r="AJ15" s="35">
        <f>Main!W10*Mask!Y$24</f>
        <v>0</v>
      </c>
      <c r="AK15" s="35">
        <f>Main!X10*Mask!Z$24</f>
        <v>0</v>
      </c>
      <c r="AL15" s="35">
        <f>Main!Y10*Mask!AA$24</f>
        <v>0</v>
      </c>
      <c r="AM15" s="35">
        <f>Main!Z10*Mask!AB$24</f>
        <v>0</v>
      </c>
      <c r="AN15" s="35"/>
      <c r="AO15" s="35">
        <f>IF(OR($A$1&lt;=Main!AA$4,ISBLANK($N15)),0,Main!AA10)</f>
        <v>0</v>
      </c>
      <c r="AP15" s="35">
        <f>IF(OR($A$1&lt;=Main!AB$4,ISBLANK($N15)),0,Main!AB10)</f>
        <v>0</v>
      </c>
      <c r="AQ15" s="35">
        <f>IF(OR($A$1&lt;=Main!AC$4,ISBLANK($N15)),0,Main!AC10)</f>
        <v>0</v>
      </c>
      <c r="AR15" s="35">
        <f>IF(OR($A$1&lt;=Main!AD$4,ISBLANK($N15)),0,Main!AD10)</f>
        <v>0</v>
      </c>
      <c r="AS15" s="35">
        <f>IF(OR($A$1&lt;=Main!AE$4,ISBLANK($N15)),0,Main!AE10)</f>
        <v>0</v>
      </c>
      <c r="AT15" s="35">
        <f>IF(OR($A$1&lt;=Main!AF$4,ISBLANK($N15)),0,Main!AF10)</f>
        <v>0</v>
      </c>
      <c r="AU15" s="35">
        <f>IF(OR($A$1&lt;=Main!AG$4,ISBLANK($N15)),0,Main!AG10)</f>
        <v>0</v>
      </c>
      <c r="AV15" s="35">
        <f>IF(OR($A$1&lt;=Main!AH$4,ISBLANK($N15)),0,Main!AH10)</f>
        <v>0</v>
      </c>
      <c r="AW15" s="35">
        <f>IF(OR($A$1&lt;=Main!AI$4,ISBLANK($N15)),0,Main!AI10)</f>
        <v>0</v>
      </c>
      <c r="AX15" s="35">
        <f>IF(OR($A$1&lt;=Main!AJ$4,ISBLANK($N15)),0,Main!AJ10)</f>
        <v>0</v>
      </c>
      <c r="AY15" s="35">
        <f>IF(OR($A$1&lt;=Main!AK$4,ISBLANK($N15)),0,Main!AK10)</f>
        <v>0</v>
      </c>
      <c r="AZ15" s="35">
        <f>IF(OR($A$1&lt;=Main!AL$4,ISBLANK($N15)),0,Main!AL10)</f>
        <v>0</v>
      </c>
      <c r="BA15" s="35">
        <f>IF(OR($A$1&lt;=Main!AM$4,ISBLANK($N15)),0,Main!AM10)</f>
        <v>0</v>
      </c>
      <c r="BB15" s="35">
        <f>IF(OR($A$1&lt;=Main!AN$4,ISBLANK($N15)),0,Main!AN10)</f>
        <v>0</v>
      </c>
      <c r="BC15" s="35">
        <f>IF(OR($A$1&lt;=Main!AO$4,ISBLANK($N15)),0,Main!AO10)</f>
        <v>0</v>
      </c>
      <c r="BD15" s="35">
        <f>IF(OR($A$1&lt;=Main!AP$4,ISBLANK($N15)),0,Main!AP10)</f>
        <v>0</v>
      </c>
      <c r="BE15" s="35">
        <f>IF(OR($A$1&lt;=Main!AQ$4,ISBLANK($N15)),0,Main!AQ10)</f>
        <v>0</v>
      </c>
      <c r="BF15" s="35">
        <f>IF(OR($A$1&lt;=Main!AR$4,ISBLANK($N15)),0,Main!AR10)</f>
        <v>0</v>
      </c>
      <c r="BG15" s="35">
        <f>IF(OR($A$1&lt;=Main!AS$4,ISBLANK($N15)),0,Main!AS10)</f>
        <v>0</v>
      </c>
      <c r="BH15" s="35">
        <f>IF(OR($A$1&lt;=Main!AT$4,ISBLANK($N15)),0,Main!AT10)</f>
        <v>0</v>
      </c>
      <c r="BI15" s="35">
        <f>IF(OR($A$1&lt;=Main!AU$4,ISBLANK($N15)),0,Main!AU10)</f>
        <v>0</v>
      </c>
      <c r="BJ15" s="35">
        <f>IF(OR($A$1&lt;=Main!AV$4,ISBLANK($N15)),0,Main!AV10)</f>
        <v>0</v>
      </c>
    </row>
    <row r="16" spans="1:62">
      <c r="A16" s="37"/>
      <c r="B16" s="37"/>
      <c r="C16" s="37" t="str">
        <f>IF(ISBLANK($A16),"",VLOOKUP($K16,Main!BC$6:BD$150,2,0))</f>
        <v/>
      </c>
      <c r="D16" s="43">
        <f t="shared" si="3"/>
        <v>0</v>
      </c>
      <c r="F16" s="6">
        <f>VLOOKUP($E16,Mask!$A$2:$C$102,$M$8,0)</f>
        <v>0</v>
      </c>
      <c r="G16" s="44">
        <f t="shared" si="4"/>
        <v>0</v>
      </c>
      <c r="K16" s="6" t="str">
        <f t="shared" si="0"/>
        <v/>
      </c>
      <c r="L16" s="35">
        <f t="shared" si="1"/>
        <v>0</v>
      </c>
      <c r="M16" s="6">
        <v>0.75</v>
      </c>
      <c r="N16" s="35" t="str">
        <f>Main!$A11&amp;Main!$B11</f>
        <v>ЛысенкоКристина</v>
      </c>
      <c r="O16" s="145">
        <f t="shared" si="2"/>
        <v>0</v>
      </c>
      <c r="P16" s="150">
        <f t="shared" si="5"/>
        <v>1</v>
      </c>
      <c r="Q16" s="150">
        <f ca="1">IF(Main!$AY11&lt;&gt;"#",$P16-Main!$AY11,"#")</f>
        <v>-5</v>
      </c>
      <c r="R16" s="35">
        <f>Main!E11*Mask!G$24</f>
        <v>0</v>
      </c>
      <c r="S16" s="35">
        <f>Main!F11*Mask!H$24</f>
        <v>0</v>
      </c>
      <c r="T16" s="35">
        <f>Main!G11*Mask!I$24</f>
        <v>0</v>
      </c>
      <c r="U16" s="35">
        <f>Main!H11*Mask!J$24</f>
        <v>0</v>
      </c>
      <c r="V16" s="35">
        <f>Main!I11*Mask!K$24</f>
        <v>0</v>
      </c>
      <c r="W16" s="35">
        <f>Main!J11*Mask!L$24</f>
        <v>0</v>
      </c>
      <c r="X16" s="35">
        <f>Main!K11*Mask!M$24</f>
        <v>0</v>
      </c>
      <c r="Y16" s="35">
        <f>Main!L11*Mask!N$24</f>
        <v>0</v>
      </c>
      <c r="Z16" s="35">
        <f>Main!M11*Mask!O$24</f>
        <v>0</v>
      </c>
      <c r="AA16" s="35">
        <f>Main!N11*Mask!P$24</f>
        <v>0</v>
      </c>
      <c r="AB16" s="35">
        <f>Main!O11*Mask!Q$24</f>
        <v>0</v>
      </c>
      <c r="AC16" s="35">
        <f>Main!P11*Mask!R$24</f>
        <v>0</v>
      </c>
      <c r="AD16" s="35">
        <f>Main!Q11*Mask!S$24</f>
        <v>0</v>
      </c>
      <c r="AE16" s="35">
        <f>Main!R11*Mask!T$24</f>
        <v>0</v>
      </c>
      <c r="AF16" s="35">
        <f>Main!S11*Mask!U$24</f>
        <v>0</v>
      </c>
      <c r="AG16" s="35">
        <f>Main!T11*Mask!V$24</f>
        <v>0</v>
      </c>
      <c r="AH16" s="35">
        <f>Main!U11*Mask!W$24</f>
        <v>0</v>
      </c>
      <c r="AI16" s="35">
        <f>Main!V11*Mask!X$24</f>
        <v>0</v>
      </c>
      <c r="AJ16" s="35">
        <f>Main!W11*Mask!Y$24</f>
        <v>0</v>
      </c>
      <c r="AK16" s="35">
        <f>Main!X11*Mask!Z$24</f>
        <v>0</v>
      </c>
      <c r="AL16" s="35">
        <f>Main!Y11*Mask!AA$24</f>
        <v>0</v>
      </c>
      <c r="AM16" s="35">
        <f>Main!Z11*Mask!AB$24</f>
        <v>0</v>
      </c>
      <c r="AN16" s="35"/>
      <c r="AO16" s="35">
        <f>IF(OR($A$1&lt;=Main!AA$4,ISBLANK($N16)),0,Main!AA11)</f>
        <v>0</v>
      </c>
      <c r="AP16" s="35">
        <f>IF(OR($A$1&lt;=Main!AB$4,ISBLANK($N16)),0,Main!AB11)</f>
        <v>0</v>
      </c>
      <c r="AQ16" s="35">
        <f>IF(OR($A$1&lt;=Main!AC$4,ISBLANK($N16)),0,Main!AC11)</f>
        <v>0</v>
      </c>
      <c r="AR16" s="35">
        <f>IF(OR($A$1&lt;=Main!AD$4,ISBLANK($N16)),0,Main!AD11)</f>
        <v>0</v>
      </c>
      <c r="AS16" s="35">
        <f>IF(OR($A$1&lt;=Main!AE$4,ISBLANK($N16)),0,Main!AE11)</f>
        <v>0</v>
      </c>
      <c r="AT16" s="35">
        <f>IF(OR($A$1&lt;=Main!AF$4,ISBLANK($N16)),0,Main!AF11)</f>
        <v>0</v>
      </c>
      <c r="AU16" s="35">
        <f>IF(OR($A$1&lt;=Main!AG$4,ISBLANK($N16)),0,Main!AG11)</f>
        <v>0</v>
      </c>
      <c r="AV16" s="35">
        <f>IF(OR($A$1&lt;=Main!AH$4,ISBLANK($N16)),0,Main!AH11)</f>
        <v>0</v>
      </c>
      <c r="AW16" s="35">
        <f>IF(OR($A$1&lt;=Main!AI$4,ISBLANK($N16)),0,Main!AI11)</f>
        <v>0</v>
      </c>
      <c r="AX16" s="35">
        <f>IF(OR($A$1&lt;=Main!AJ$4,ISBLANK($N16)),0,Main!AJ11)</f>
        <v>0</v>
      </c>
      <c r="AY16" s="35">
        <f>IF(OR($A$1&lt;=Main!AK$4,ISBLANK($N16)),0,Main!AK11)</f>
        <v>0</v>
      </c>
      <c r="AZ16" s="35">
        <f>IF(OR($A$1&lt;=Main!AL$4,ISBLANK($N16)),0,Main!AL11)</f>
        <v>0</v>
      </c>
      <c r="BA16" s="35">
        <f>IF(OR($A$1&lt;=Main!AM$4,ISBLANK($N16)),0,Main!AM11)</f>
        <v>0</v>
      </c>
      <c r="BB16" s="35">
        <f>IF(OR($A$1&lt;=Main!AN$4,ISBLANK($N16)),0,Main!AN11)</f>
        <v>0</v>
      </c>
      <c r="BC16" s="35">
        <f>IF(OR($A$1&lt;=Main!AO$4,ISBLANK($N16)),0,Main!AO11)</f>
        <v>0</v>
      </c>
      <c r="BD16" s="35">
        <f>IF(OR($A$1&lt;=Main!AP$4,ISBLANK($N16)),0,Main!AP11)</f>
        <v>0</v>
      </c>
      <c r="BE16" s="35">
        <f>IF(OR($A$1&lt;=Main!AQ$4,ISBLANK($N16)),0,Main!AQ11)</f>
        <v>0</v>
      </c>
      <c r="BF16" s="35">
        <f>IF(OR($A$1&lt;=Main!AR$4,ISBLANK($N16)),0,Main!AR11)</f>
        <v>0</v>
      </c>
      <c r="BG16" s="35">
        <f>IF(OR($A$1&lt;=Main!AS$4,ISBLANK($N16)),0,Main!AS11)</f>
        <v>0</v>
      </c>
      <c r="BH16" s="35">
        <f>IF(OR($A$1&lt;=Main!AT$4,ISBLANK($N16)),0,Main!AT11)</f>
        <v>0</v>
      </c>
      <c r="BI16" s="35">
        <f>IF(OR($A$1&lt;=Main!AU$4,ISBLANK($N16)),0,Main!AU11)</f>
        <v>0</v>
      </c>
      <c r="BJ16" s="35">
        <f>IF(OR($A$1&lt;=Main!AV$4,ISBLANK($N16)),0,Main!AV11)</f>
        <v>0</v>
      </c>
    </row>
    <row r="17" spans="1:63">
      <c r="A17" s="37"/>
      <c r="B17" s="37"/>
      <c r="C17" s="37" t="str">
        <f>IF(ISBLANK($A17),"",VLOOKUP($K17,Main!BC$6:BD$150,2,0))</f>
        <v/>
      </c>
      <c r="D17" s="43">
        <f t="shared" si="3"/>
        <v>0</v>
      </c>
      <c r="F17" s="6">
        <f>VLOOKUP($E17,Mask!$A$2:$C$102,$M$8,0)</f>
        <v>0</v>
      </c>
      <c r="G17" s="44">
        <f t="shared" si="4"/>
        <v>0</v>
      </c>
      <c r="K17" s="6" t="str">
        <f t="shared" si="0"/>
        <v/>
      </c>
      <c r="L17" s="35">
        <f t="shared" si="1"/>
        <v>0</v>
      </c>
      <c r="M17" s="6">
        <v>0.8</v>
      </c>
      <c r="N17" s="35" t="str">
        <f>Main!$A12&amp;Main!$B12</f>
        <v>СтавиноваСофья</v>
      </c>
      <c r="O17" s="145">
        <f t="shared" si="2"/>
        <v>0</v>
      </c>
      <c r="P17" s="150">
        <f t="shared" si="5"/>
        <v>1</v>
      </c>
      <c r="Q17" s="150">
        <f ca="1">IF(Main!$AY12&lt;&gt;"#",$P17-Main!$AY12,"#")</f>
        <v>-6</v>
      </c>
      <c r="R17" s="35">
        <f>Main!E12*Mask!G$24</f>
        <v>0</v>
      </c>
      <c r="S17" s="35">
        <f>Main!F12*Mask!H$24</f>
        <v>0</v>
      </c>
      <c r="T17" s="35">
        <f>Main!G12*Mask!I$24</f>
        <v>0</v>
      </c>
      <c r="U17" s="35">
        <f>Main!H12*Mask!J$24</f>
        <v>0</v>
      </c>
      <c r="V17" s="35">
        <f>Main!I12*Mask!K$24</f>
        <v>0</v>
      </c>
      <c r="W17" s="35">
        <f>Main!J12*Mask!L$24</f>
        <v>0</v>
      </c>
      <c r="X17" s="35">
        <f>Main!K12*Mask!M$24</f>
        <v>0</v>
      </c>
      <c r="Y17" s="35">
        <f>Main!L12*Mask!N$24</f>
        <v>0</v>
      </c>
      <c r="Z17" s="35">
        <f>Main!M12*Mask!O$24</f>
        <v>0</v>
      </c>
      <c r="AA17" s="35">
        <f>Main!N12*Mask!P$24</f>
        <v>0</v>
      </c>
      <c r="AB17" s="35">
        <f>Main!O12*Mask!Q$24</f>
        <v>0</v>
      </c>
      <c r="AC17" s="35">
        <f>Main!P12*Mask!R$24</f>
        <v>0</v>
      </c>
      <c r="AD17" s="35">
        <f>Main!Q12*Mask!S$24</f>
        <v>0</v>
      </c>
      <c r="AE17" s="35">
        <f>Main!R12*Mask!T$24</f>
        <v>0</v>
      </c>
      <c r="AF17" s="35">
        <f>Main!S12*Mask!U$24</f>
        <v>0</v>
      </c>
      <c r="AG17" s="35">
        <f>Main!T12*Mask!V$24</f>
        <v>0</v>
      </c>
      <c r="AH17" s="35">
        <f>Main!U12*Mask!W$24</f>
        <v>0</v>
      </c>
      <c r="AI17" s="35">
        <f>Main!V12*Mask!X$24</f>
        <v>0</v>
      </c>
      <c r="AJ17" s="35">
        <f>Main!W12*Mask!Y$24</f>
        <v>0</v>
      </c>
      <c r="AK17" s="35">
        <f>Main!X12*Mask!Z$24</f>
        <v>0</v>
      </c>
      <c r="AL17" s="35">
        <f>Main!Y12*Mask!AA$24</f>
        <v>0</v>
      </c>
      <c r="AM17" s="35">
        <f>Main!Z12*Mask!AB$24</f>
        <v>0</v>
      </c>
      <c r="AN17" s="35"/>
      <c r="AO17" s="35">
        <f>IF(OR($A$1&lt;=Main!AA$4,ISBLANK($N17)),0,Main!AA12)</f>
        <v>0</v>
      </c>
      <c r="AP17" s="35">
        <f>IF(OR($A$1&lt;=Main!AB$4,ISBLANK($N17)),0,Main!AB12)</f>
        <v>0</v>
      </c>
      <c r="AQ17" s="35">
        <f>IF(OR($A$1&lt;=Main!AC$4,ISBLANK($N17)),0,Main!AC12)</f>
        <v>0</v>
      </c>
      <c r="AR17" s="35">
        <f>IF(OR($A$1&lt;=Main!AD$4,ISBLANK($N17)),0,Main!AD12)</f>
        <v>0</v>
      </c>
      <c r="AS17" s="35">
        <f>IF(OR($A$1&lt;=Main!AE$4,ISBLANK($N17)),0,Main!AE12)</f>
        <v>0</v>
      </c>
      <c r="AT17" s="35">
        <f>IF(OR($A$1&lt;=Main!AF$4,ISBLANK($N17)),0,Main!AF12)</f>
        <v>0</v>
      </c>
      <c r="AU17" s="35">
        <f>IF(OR($A$1&lt;=Main!AG$4,ISBLANK($N17)),0,Main!AG12)</f>
        <v>0</v>
      </c>
      <c r="AV17" s="35">
        <f>IF(OR($A$1&lt;=Main!AH$4,ISBLANK($N17)),0,Main!AH12)</f>
        <v>0</v>
      </c>
      <c r="AW17" s="35">
        <f>IF(OR($A$1&lt;=Main!AI$4,ISBLANK($N17)),0,Main!AI12)</f>
        <v>0</v>
      </c>
      <c r="AX17" s="35">
        <f>IF(OR($A$1&lt;=Main!AJ$4,ISBLANK($N17)),0,Main!AJ12)</f>
        <v>0</v>
      </c>
      <c r="AY17" s="35">
        <f>IF(OR($A$1&lt;=Main!AK$4,ISBLANK($N17)),0,Main!AK12)</f>
        <v>0</v>
      </c>
      <c r="AZ17" s="35">
        <f>IF(OR($A$1&lt;=Main!AL$4,ISBLANK($N17)),0,Main!AL12)</f>
        <v>0</v>
      </c>
      <c r="BA17" s="35">
        <f>IF(OR($A$1&lt;=Main!AM$4,ISBLANK($N17)),0,Main!AM12)</f>
        <v>0</v>
      </c>
      <c r="BB17" s="35">
        <f>IF(OR($A$1&lt;=Main!AN$4,ISBLANK($N17)),0,Main!AN12)</f>
        <v>0</v>
      </c>
      <c r="BC17" s="35">
        <f>IF(OR($A$1&lt;=Main!AO$4,ISBLANK($N17)),0,Main!AO12)</f>
        <v>0</v>
      </c>
      <c r="BD17" s="35">
        <f>IF(OR($A$1&lt;=Main!AP$4,ISBLANK($N17)),0,Main!AP12)</f>
        <v>0</v>
      </c>
      <c r="BE17" s="35">
        <f>IF(OR($A$1&lt;=Main!AQ$4,ISBLANK($N17)),0,Main!AQ12)</f>
        <v>0</v>
      </c>
      <c r="BF17" s="35">
        <f>IF(OR($A$1&lt;=Main!AR$4,ISBLANK($N17)),0,Main!AR12)</f>
        <v>0</v>
      </c>
      <c r="BG17" s="35">
        <f>IF(OR($A$1&lt;=Main!AS$4,ISBLANK($N17)),0,Main!AS12)</f>
        <v>0</v>
      </c>
      <c r="BH17" s="35">
        <f>IF(OR($A$1&lt;=Main!AT$4,ISBLANK($N17)),0,Main!AT12)</f>
        <v>0</v>
      </c>
      <c r="BI17" s="35">
        <f>IF(OR($A$1&lt;=Main!AU$4,ISBLANK($N17)),0,Main!AU12)</f>
        <v>0</v>
      </c>
      <c r="BJ17" s="35">
        <f>IF(OR($A$1&lt;=Main!AV$4,ISBLANK($N17)),0,Main!AV12)</f>
        <v>0</v>
      </c>
      <c r="BK17" s="56"/>
    </row>
    <row r="18" spans="1:63">
      <c r="A18" s="37"/>
      <c r="B18" s="37"/>
      <c r="C18" s="37" t="str">
        <f>IF(ISBLANK($A18),"",VLOOKUP($K18,Main!BC$6:BD$150,2,0))</f>
        <v/>
      </c>
      <c r="D18" s="43">
        <f t="shared" si="3"/>
        <v>0</v>
      </c>
      <c r="F18" s="6">
        <f>VLOOKUP($E18,Mask!$A$2:$C$102,$M$8,0)</f>
        <v>0</v>
      </c>
      <c r="G18" s="44">
        <f t="shared" si="4"/>
        <v>0</v>
      </c>
      <c r="K18" s="6" t="str">
        <f t="shared" si="0"/>
        <v/>
      </c>
      <c r="L18" s="35">
        <f t="shared" si="1"/>
        <v>0</v>
      </c>
      <c r="M18" s="6">
        <v>0.85</v>
      </c>
      <c r="N18" s="35" t="str">
        <f>Main!$A13&amp;Main!$B13</f>
        <v>ДубинчикКсения</v>
      </c>
      <c r="O18" s="145">
        <f t="shared" si="2"/>
        <v>0</v>
      </c>
      <c r="P18" s="150">
        <f t="shared" si="5"/>
        <v>1</v>
      </c>
      <c r="Q18" s="150">
        <f ca="1">IF(Main!$AY13&lt;&gt;"#",$P18-Main!$AY13,"#")</f>
        <v>-7</v>
      </c>
      <c r="R18" s="35">
        <f>Main!E13*Mask!G$24</f>
        <v>0</v>
      </c>
      <c r="S18" s="35">
        <f>Main!F13*Mask!H$24</f>
        <v>0</v>
      </c>
      <c r="T18" s="35">
        <f>Main!G13*Mask!I$24</f>
        <v>0</v>
      </c>
      <c r="U18" s="35">
        <f>Main!H13*Mask!J$24</f>
        <v>0</v>
      </c>
      <c r="V18" s="35">
        <f>Main!I13*Mask!K$24</f>
        <v>0</v>
      </c>
      <c r="W18" s="35">
        <f>Main!J13*Mask!L$24</f>
        <v>0</v>
      </c>
      <c r="X18" s="35">
        <f>Main!K13*Mask!M$24</f>
        <v>0</v>
      </c>
      <c r="Y18" s="35">
        <f>Main!L13*Mask!N$24</f>
        <v>0</v>
      </c>
      <c r="Z18" s="35">
        <f>Main!M13*Mask!O$24</f>
        <v>0</v>
      </c>
      <c r="AA18" s="35">
        <f>Main!N13*Mask!P$24</f>
        <v>0</v>
      </c>
      <c r="AB18" s="35">
        <f>Main!O13*Mask!Q$24</f>
        <v>0</v>
      </c>
      <c r="AC18" s="35">
        <f>Main!P13*Mask!R$24</f>
        <v>0</v>
      </c>
      <c r="AD18" s="35">
        <f>Main!Q13*Mask!S$24</f>
        <v>0</v>
      </c>
      <c r="AE18" s="35">
        <f>Main!R13*Mask!T$24</f>
        <v>0</v>
      </c>
      <c r="AF18" s="35">
        <f>Main!S13*Mask!U$24</f>
        <v>0</v>
      </c>
      <c r="AG18" s="35">
        <f>Main!T13*Mask!V$24</f>
        <v>0</v>
      </c>
      <c r="AH18" s="35">
        <f>Main!U13*Mask!W$24</f>
        <v>0</v>
      </c>
      <c r="AI18" s="35">
        <f>Main!V13*Mask!X$24</f>
        <v>0</v>
      </c>
      <c r="AJ18" s="35">
        <f>Main!W13*Mask!Y$24</f>
        <v>0</v>
      </c>
      <c r="AK18" s="35">
        <f>Main!X13*Mask!Z$24</f>
        <v>0</v>
      </c>
      <c r="AL18" s="35">
        <f>Main!Y13*Mask!AA$24</f>
        <v>0</v>
      </c>
      <c r="AM18" s="35">
        <f>Main!Z13*Mask!AB$24</f>
        <v>0</v>
      </c>
      <c r="AN18" s="35"/>
      <c r="AO18" s="35">
        <f>IF(OR($A$1&lt;=Main!AA$4,ISBLANK($N18)),0,Main!AA13)</f>
        <v>0</v>
      </c>
      <c r="AP18" s="35">
        <f>IF(OR($A$1&lt;=Main!AB$4,ISBLANK($N18)),0,Main!AB13)</f>
        <v>0</v>
      </c>
      <c r="AQ18" s="35">
        <f>IF(OR($A$1&lt;=Main!AC$4,ISBLANK($N18)),0,Main!AC13)</f>
        <v>0</v>
      </c>
      <c r="AR18" s="35">
        <f>IF(OR($A$1&lt;=Main!AD$4,ISBLANK($N18)),0,Main!AD13)</f>
        <v>0</v>
      </c>
      <c r="AS18" s="35">
        <f>IF(OR($A$1&lt;=Main!AE$4,ISBLANK($N18)),0,Main!AE13)</f>
        <v>0</v>
      </c>
      <c r="AT18" s="35">
        <f>IF(OR($A$1&lt;=Main!AF$4,ISBLANK($N18)),0,Main!AF13)</f>
        <v>0</v>
      </c>
      <c r="AU18" s="35">
        <f>IF(OR($A$1&lt;=Main!AG$4,ISBLANK($N18)),0,Main!AG13)</f>
        <v>0</v>
      </c>
      <c r="AV18" s="35">
        <f>IF(OR($A$1&lt;=Main!AH$4,ISBLANK($N18)),0,Main!AH13)</f>
        <v>0</v>
      </c>
      <c r="AW18" s="35">
        <f>IF(OR($A$1&lt;=Main!AI$4,ISBLANK($N18)),0,Main!AI13)</f>
        <v>0</v>
      </c>
      <c r="AX18" s="35">
        <f>IF(OR($A$1&lt;=Main!AJ$4,ISBLANK($N18)),0,Main!AJ13)</f>
        <v>0</v>
      </c>
      <c r="AY18" s="35">
        <f>IF(OR($A$1&lt;=Main!AK$4,ISBLANK($N18)),0,Main!AK13)</f>
        <v>0</v>
      </c>
      <c r="AZ18" s="35">
        <f>IF(OR($A$1&lt;=Main!AL$4,ISBLANK($N18)),0,Main!AL13)</f>
        <v>0</v>
      </c>
      <c r="BA18" s="35">
        <f>IF(OR($A$1&lt;=Main!AM$4,ISBLANK($N18)),0,Main!AM13)</f>
        <v>0</v>
      </c>
      <c r="BB18" s="35">
        <f>IF(OR($A$1&lt;=Main!AN$4,ISBLANK($N18)),0,Main!AN13)</f>
        <v>0</v>
      </c>
      <c r="BC18" s="35">
        <f>IF(OR($A$1&lt;=Main!AO$4,ISBLANK($N18)),0,Main!AO13)</f>
        <v>0</v>
      </c>
      <c r="BD18" s="35">
        <f>IF(OR($A$1&lt;=Main!AP$4,ISBLANK($N18)),0,Main!AP13)</f>
        <v>0</v>
      </c>
      <c r="BE18" s="35">
        <f>IF(OR($A$1&lt;=Main!AQ$4,ISBLANK($N18)),0,Main!AQ13)</f>
        <v>0</v>
      </c>
      <c r="BF18" s="35">
        <f>IF(OR($A$1&lt;=Main!AR$4,ISBLANK($N18)),0,Main!AR13)</f>
        <v>0</v>
      </c>
      <c r="BG18" s="35">
        <f>IF(OR($A$1&lt;=Main!AS$4,ISBLANK($N18)),0,Main!AS13)</f>
        <v>0</v>
      </c>
      <c r="BH18" s="35">
        <f>IF(OR($A$1&lt;=Main!AT$4,ISBLANK($N18)),0,Main!AT13)</f>
        <v>0</v>
      </c>
      <c r="BI18" s="35">
        <f>IF(OR($A$1&lt;=Main!AU$4,ISBLANK($N18)),0,Main!AU13)</f>
        <v>0</v>
      </c>
      <c r="BJ18" s="35">
        <f>IF(OR($A$1&lt;=Main!AV$4,ISBLANK($N18)),0,Main!AV13)</f>
        <v>0</v>
      </c>
    </row>
    <row r="19" spans="1:63">
      <c r="A19" s="37"/>
      <c r="B19" s="37"/>
      <c r="C19" s="37" t="str">
        <f>IF(ISBLANK($A19),"",VLOOKUP($K19,Main!BC$6:BD$150,2,0))</f>
        <v/>
      </c>
      <c r="D19" s="43">
        <f t="shared" si="3"/>
        <v>0</v>
      </c>
      <c r="F19" s="6">
        <f>VLOOKUP($E19,Mask!$A$2:$C$102,$M$8,0)</f>
        <v>0</v>
      </c>
      <c r="G19" s="44">
        <f t="shared" si="4"/>
        <v>0</v>
      </c>
      <c r="K19" s="6" t="str">
        <f t="shared" si="0"/>
        <v/>
      </c>
      <c r="L19" s="35">
        <f t="shared" si="1"/>
        <v>0</v>
      </c>
      <c r="M19" s="6">
        <v>0.9</v>
      </c>
      <c r="N19" s="35" t="str">
        <f>Main!$A14&amp;Main!$B14</f>
        <v>ДавыдоваАлина</v>
      </c>
      <c r="O19" s="145">
        <f t="shared" si="2"/>
        <v>0</v>
      </c>
      <c r="P19" s="150">
        <f t="shared" si="5"/>
        <v>1</v>
      </c>
      <c r="Q19" s="150">
        <f ca="1">IF(Main!$AY14&lt;&gt;"#",$P19-Main!$AY14,"#")</f>
        <v>-8</v>
      </c>
      <c r="R19" s="35">
        <f>Main!E14*Mask!G$24</f>
        <v>0</v>
      </c>
      <c r="S19" s="35">
        <f>Main!F14*Mask!H$24</f>
        <v>0</v>
      </c>
      <c r="T19" s="35">
        <f>Main!G14*Mask!I$24</f>
        <v>0</v>
      </c>
      <c r="U19" s="35">
        <f>Main!H14*Mask!J$24</f>
        <v>0</v>
      </c>
      <c r="V19" s="35">
        <f>Main!I14*Mask!K$24</f>
        <v>0</v>
      </c>
      <c r="W19" s="35">
        <f>Main!J14*Mask!L$24</f>
        <v>0</v>
      </c>
      <c r="X19" s="35">
        <f>Main!K14*Mask!M$24</f>
        <v>0</v>
      </c>
      <c r="Y19" s="35">
        <f>Main!L14*Mask!N$24</f>
        <v>0</v>
      </c>
      <c r="Z19" s="35">
        <f>Main!M14*Mask!O$24</f>
        <v>0</v>
      </c>
      <c r="AA19" s="35">
        <f>Main!N14*Mask!P$24</f>
        <v>0</v>
      </c>
      <c r="AB19" s="35">
        <f>Main!O14*Mask!Q$24</f>
        <v>0</v>
      </c>
      <c r="AC19" s="35">
        <f>Main!P14*Mask!R$24</f>
        <v>0</v>
      </c>
      <c r="AD19" s="35">
        <f>Main!Q14*Mask!S$24</f>
        <v>0</v>
      </c>
      <c r="AE19" s="35">
        <f>Main!R14*Mask!T$24</f>
        <v>0</v>
      </c>
      <c r="AF19" s="35">
        <f>Main!S14*Mask!U$24</f>
        <v>0</v>
      </c>
      <c r="AG19" s="35">
        <f>Main!T14*Mask!V$24</f>
        <v>0</v>
      </c>
      <c r="AH19" s="35">
        <f>Main!U14*Mask!W$24</f>
        <v>0</v>
      </c>
      <c r="AI19" s="35">
        <f>Main!V14*Mask!X$24</f>
        <v>0</v>
      </c>
      <c r="AJ19" s="35">
        <f>Main!W14*Mask!Y$24</f>
        <v>0</v>
      </c>
      <c r="AK19" s="35">
        <f>Main!X14*Mask!Z$24</f>
        <v>0</v>
      </c>
      <c r="AL19" s="35">
        <f>Main!Y14*Mask!AA$24</f>
        <v>0</v>
      </c>
      <c r="AM19" s="35">
        <f>Main!Z14*Mask!AB$24</f>
        <v>0</v>
      </c>
      <c r="AN19" s="35"/>
      <c r="AO19" s="35">
        <f>IF(OR($A$1&lt;=Main!AA$4,ISBLANK($N19)),0,Main!AA14)</f>
        <v>0</v>
      </c>
      <c r="AP19" s="35">
        <f>IF(OR($A$1&lt;=Main!AB$4,ISBLANK($N19)),0,Main!AB14)</f>
        <v>0</v>
      </c>
      <c r="AQ19" s="35">
        <f>IF(OR($A$1&lt;=Main!AC$4,ISBLANK($N19)),0,Main!AC14)</f>
        <v>0</v>
      </c>
      <c r="AR19" s="35">
        <f>IF(OR($A$1&lt;=Main!AD$4,ISBLANK($N19)),0,Main!AD14)</f>
        <v>0</v>
      </c>
      <c r="AS19" s="35">
        <f>IF(OR($A$1&lt;=Main!AE$4,ISBLANK($N19)),0,Main!AE14)</f>
        <v>0</v>
      </c>
      <c r="AT19" s="35">
        <f>IF(OR($A$1&lt;=Main!AF$4,ISBLANK($N19)),0,Main!AF14)</f>
        <v>0</v>
      </c>
      <c r="AU19" s="35">
        <f>IF(OR($A$1&lt;=Main!AG$4,ISBLANK($N19)),0,Main!AG14)</f>
        <v>0</v>
      </c>
      <c r="AV19" s="35">
        <f>IF(OR($A$1&lt;=Main!AH$4,ISBLANK($N19)),0,Main!AH14)</f>
        <v>0</v>
      </c>
      <c r="AW19" s="35">
        <f>IF(OR($A$1&lt;=Main!AI$4,ISBLANK($N19)),0,Main!AI14)</f>
        <v>0</v>
      </c>
      <c r="AX19" s="35">
        <f>IF(OR($A$1&lt;=Main!AJ$4,ISBLANK($N19)),0,Main!AJ14)</f>
        <v>0</v>
      </c>
      <c r="AY19" s="35">
        <f>IF(OR($A$1&lt;=Main!AK$4,ISBLANK($N19)),0,Main!AK14)</f>
        <v>0</v>
      </c>
      <c r="AZ19" s="35">
        <f>IF(OR($A$1&lt;=Main!AL$4,ISBLANK($N19)),0,Main!AL14)</f>
        <v>0</v>
      </c>
      <c r="BA19" s="35">
        <f>IF(OR($A$1&lt;=Main!AM$4,ISBLANK($N19)),0,Main!AM14)</f>
        <v>0</v>
      </c>
      <c r="BB19" s="35">
        <f>IF(OR($A$1&lt;=Main!AN$4,ISBLANK($N19)),0,Main!AN14)</f>
        <v>0</v>
      </c>
      <c r="BC19" s="35">
        <f>IF(OR($A$1&lt;=Main!AO$4,ISBLANK($N19)),0,Main!AO14)</f>
        <v>0</v>
      </c>
      <c r="BD19" s="35">
        <f>IF(OR($A$1&lt;=Main!AP$4,ISBLANK($N19)),0,Main!AP14)</f>
        <v>0</v>
      </c>
      <c r="BE19" s="35">
        <f>IF(OR($A$1&lt;=Main!AQ$4,ISBLANK($N19)),0,Main!AQ14)</f>
        <v>0</v>
      </c>
      <c r="BF19" s="35">
        <f>IF(OR($A$1&lt;=Main!AR$4,ISBLANK($N19)),0,Main!AR14)</f>
        <v>0</v>
      </c>
      <c r="BG19" s="35">
        <f>IF(OR($A$1&lt;=Main!AS$4,ISBLANK($N19)),0,Main!AS14)</f>
        <v>0</v>
      </c>
      <c r="BH19" s="35">
        <f>IF(OR($A$1&lt;=Main!AT$4,ISBLANK($N19)),0,Main!AT14)</f>
        <v>0</v>
      </c>
      <c r="BI19" s="35">
        <f>IF(OR($A$1&lt;=Main!AU$4,ISBLANK($N19)),0,Main!AU14)</f>
        <v>0</v>
      </c>
      <c r="BJ19" s="35">
        <f>IF(OR($A$1&lt;=Main!AV$4,ISBLANK($N19)),0,Main!AV14)</f>
        <v>0</v>
      </c>
    </row>
    <row r="20" spans="1:63">
      <c r="A20" s="37"/>
      <c r="B20" s="37"/>
      <c r="C20" s="37" t="str">
        <f>IF(ISBLANK($A20),"",VLOOKUP($K20,Main!BC$6:BD$150,2,0))</f>
        <v/>
      </c>
      <c r="D20" s="43">
        <f t="shared" si="3"/>
        <v>0</v>
      </c>
      <c r="F20" s="6">
        <f>VLOOKUP($E20,Mask!$A$2:$C$102,$M$8,0)</f>
        <v>0</v>
      </c>
      <c r="G20" s="44">
        <f t="shared" si="4"/>
        <v>0</v>
      </c>
      <c r="K20" s="6" t="str">
        <f t="shared" si="0"/>
        <v/>
      </c>
      <c r="L20" s="35">
        <f t="shared" si="1"/>
        <v>0</v>
      </c>
      <c r="M20" s="6">
        <v>0.95</v>
      </c>
      <c r="N20" s="35" t="str">
        <f>Main!$A15&amp;Main!$B15</f>
        <v>ХарченкоАлла</v>
      </c>
      <c r="O20" s="145">
        <f t="shared" si="2"/>
        <v>0</v>
      </c>
      <c r="P20" s="150">
        <f t="shared" si="5"/>
        <v>1</v>
      </c>
      <c r="Q20" s="150">
        <f ca="1">IF(Main!$AY15&lt;&gt;"#",$P20-Main!$AY15,"#")</f>
        <v>-9</v>
      </c>
      <c r="R20" s="35">
        <f>Main!E15*Mask!G$24</f>
        <v>0</v>
      </c>
      <c r="S20" s="35">
        <f>Main!F15*Mask!H$24</f>
        <v>0</v>
      </c>
      <c r="T20" s="35">
        <f>Main!G15*Mask!I$24</f>
        <v>0</v>
      </c>
      <c r="U20" s="35">
        <f>Main!H15*Mask!J$24</f>
        <v>0</v>
      </c>
      <c r="V20" s="35">
        <f>Main!I15*Mask!K$24</f>
        <v>0</v>
      </c>
      <c r="W20" s="35">
        <f>Main!J15*Mask!L$24</f>
        <v>0</v>
      </c>
      <c r="X20" s="35">
        <f>Main!K15*Mask!M$24</f>
        <v>0</v>
      </c>
      <c r="Y20" s="35">
        <f>Main!L15*Mask!N$24</f>
        <v>0</v>
      </c>
      <c r="Z20" s="35">
        <f>Main!M15*Mask!O$24</f>
        <v>0</v>
      </c>
      <c r="AA20" s="35">
        <f>Main!N15*Mask!P$24</f>
        <v>0</v>
      </c>
      <c r="AB20" s="35">
        <f>Main!O15*Mask!Q$24</f>
        <v>0</v>
      </c>
      <c r="AC20" s="35">
        <f>Main!P15*Mask!R$24</f>
        <v>0</v>
      </c>
      <c r="AD20" s="35">
        <f>Main!Q15*Mask!S$24</f>
        <v>0</v>
      </c>
      <c r="AE20" s="35">
        <f>Main!R15*Mask!T$24</f>
        <v>0</v>
      </c>
      <c r="AF20" s="35">
        <f>Main!S15*Mask!U$24</f>
        <v>0</v>
      </c>
      <c r="AG20" s="35">
        <f>Main!T15*Mask!V$24</f>
        <v>0</v>
      </c>
      <c r="AH20" s="35">
        <f>Main!U15*Mask!W$24</f>
        <v>0</v>
      </c>
      <c r="AI20" s="35">
        <f>Main!V15*Mask!X$24</f>
        <v>0</v>
      </c>
      <c r="AJ20" s="35">
        <f>Main!W15*Mask!Y$24</f>
        <v>0</v>
      </c>
      <c r="AK20" s="35">
        <f>Main!X15*Mask!Z$24</f>
        <v>0</v>
      </c>
      <c r="AL20" s="35">
        <f>Main!Y15*Mask!AA$24</f>
        <v>0</v>
      </c>
      <c r="AM20" s="35">
        <f>Main!Z15*Mask!AB$24</f>
        <v>0</v>
      </c>
      <c r="AN20" s="35"/>
      <c r="AO20" s="35">
        <f>IF(OR($A$1&lt;=Main!AA$4,ISBLANK($N20)),0,Main!AA15)</f>
        <v>0</v>
      </c>
      <c r="AP20" s="35">
        <f>IF(OR($A$1&lt;=Main!AB$4,ISBLANK($N20)),0,Main!AB15)</f>
        <v>0</v>
      </c>
      <c r="AQ20" s="35">
        <f>IF(OR($A$1&lt;=Main!AC$4,ISBLANK($N20)),0,Main!AC15)</f>
        <v>0</v>
      </c>
      <c r="AR20" s="35">
        <f>IF(OR($A$1&lt;=Main!AD$4,ISBLANK($N20)),0,Main!AD15)</f>
        <v>0</v>
      </c>
      <c r="AS20" s="35">
        <f>IF(OR($A$1&lt;=Main!AE$4,ISBLANK($N20)),0,Main!AE15)</f>
        <v>0</v>
      </c>
      <c r="AT20" s="35">
        <f>IF(OR($A$1&lt;=Main!AF$4,ISBLANK($N20)),0,Main!AF15)</f>
        <v>0</v>
      </c>
      <c r="AU20" s="35">
        <f>IF(OR($A$1&lt;=Main!AG$4,ISBLANK($N20)),0,Main!AG15)</f>
        <v>0</v>
      </c>
      <c r="AV20" s="35">
        <f>IF(OR($A$1&lt;=Main!AH$4,ISBLANK($N20)),0,Main!AH15)</f>
        <v>0</v>
      </c>
      <c r="AW20" s="35">
        <f>IF(OR($A$1&lt;=Main!AI$4,ISBLANK($N20)),0,Main!AI15)</f>
        <v>0</v>
      </c>
      <c r="AX20" s="35">
        <f>IF(OR($A$1&lt;=Main!AJ$4,ISBLANK($N20)),0,Main!AJ15)</f>
        <v>0</v>
      </c>
      <c r="AY20" s="35">
        <f>IF(OR($A$1&lt;=Main!AK$4,ISBLANK($N20)),0,Main!AK15)</f>
        <v>0</v>
      </c>
      <c r="AZ20" s="35">
        <f>IF(OR($A$1&lt;=Main!AL$4,ISBLANK($N20)),0,Main!AL15)</f>
        <v>0</v>
      </c>
      <c r="BA20" s="35">
        <f>IF(OR($A$1&lt;=Main!AM$4,ISBLANK($N20)),0,Main!AM15)</f>
        <v>0</v>
      </c>
      <c r="BB20" s="35">
        <f>IF(OR($A$1&lt;=Main!AN$4,ISBLANK($N20)),0,Main!AN15)</f>
        <v>0</v>
      </c>
      <c r="BC20" s="35">
        <f>IF(OR($A$1&lt;=Main!AO$4,ISBLANK($N20)),0,Main!AO15)</f>
        <v>0</v>
      </c>
      <c r="BD20" s="35">
        <f>IF(OR($A$1&lt;=Main!AP$4,ISBLANK($N20)),0,Main!AP15)</f>
        <v>0</v>
      </c>
      <c r="BE20" s="35">
        <f>IF(OR($A$1&lt;=Main!AQ$4,ISBLANK($N20)),0,Main!AQ15)</f>
        <v>0</v>
      </c>
      <c r="BF20" s="35">
        <f>IF(OR($A$1&lt;=Main!AR$4,ISBLANK($N20)),0,Main!AR15)</f>
        <v>0</v>
      </c>
      <c r="BG20" s="35">
        <f>IF(OR($A$1&lt;=Main!AS$4,ISBLANK($N20)),0,Main!AS15)</f>
        <v>0</v>
      </c>
      <c r="BH20" s="35">
        <f>IF(OR($A$1&lt;=Main!AT$4,ISBLANK($N20)),0,Main!AT15)</f>
        <v>0</v>
      </c>
      <c r="BI20" s="35">
        <f>IF(OR($A$1&lt;=Main!AU$4,ISBLANK($N20)),0,Main!AU15)</f>
        <v>0</v>
      </c>
      <c r="BJ20" s="35">
        <f>IF(OR($A$1&lt;=Main!AV$4,ISBLANK($N20)),0,Main!AV15)</f>
        <v>0</v>
      </c>
    </row>
    <row r="21" spans="1:63">
      <c r="A21" s="37"/>
      <c r="B21" s="37"/>
      <c r="C21" s="37" t="str">
        <f>IF(ISBLANK($A21),"",VLOOKUP($K21,Main!BC$6:BD$150,2,0))</f>
        <v/>
      </c>
      <c r="D21" s="43">
        <f t="shared" si="3"/>
        <v>0</v>
      </c>
      <c r="F21" s="6">
        <f>VLOOKUP($E21,Mask!$A$2:$C$102,$M$8,0)</f>
        <v>0</v>
      </c>
      <c r="G21" s="44">
        <f t="shared" si="4"/>
        <v>0</v>
      </c>
      <c r="K21" s="6" t="str">
        <f t="shared" si="0"/>
        <v/>
      </c>
      <c r="L21" s="35">
        <f t="shared" si="1"/>
        <v>0</v>
      </c>
      <c r="M21" s="6">
        <v>1</v>
      </c>
      <c r="N21" s="35" t="str">
        <f>Main!$A16&amp;Main!$B16</f>
        <v>БударинаМария</v>
      </c>
      <c r="O21" s="145">
        <f t="shared" si="2"/>
        <v>0</v>
      </c>
      <c r="P21" s="150">
        <f t="shared" si="5"/>
        <v>1</v>
      </c>
      <c r="Q21" s="150">
        <f ca="1">IF(Main!$AY16&lt;&gt;"#",$P21-Main!$AY16,"#")</f>
        <v>-10</v>
      </c>
      <c r="R21" s="35">
        <f>Main!E16*Mask!G$24</f>
        <v>0</v>
      </c>
      <c r="S21" s="35">
        <f>Main!F16*Mask!H$24</f>
        <v>0</v>
      </c>
      <c r="T21" s="35">
        <f>Main!G16*Mask!I$24</f>
        <v>0</v>
      </c>
      <c r="U21" s="35">
        <f>Main!H16*Mask!J$24</f>
        <v>0</v>
      </c>
      <c r="V21" s="35">
        <f>Main!I16*Mask!K$24</f>
        <v>0</v>
      </c>
      <c r="W21" s="35">
        <f>Main!J16*Mask!L$24</f>
        <v>0</v>
      </c>
      <c r="X21" s="35">
        <f>Main!K16*Mask!M$24</f>
        <v>0</v>
      </c>
      <c r="Y21" s="35">
        <f>Main!L16*Mask!N$24</f>
        <v>0</v>
      </c>
      <c r="Z21" s="35">
        <f>Main!M16*Mask!O$24</f>
        <v>0</v>
      </c>
      <c r="AA21" s="35">
        <f>Main!N16*Mask!P$24</f>
        <v>0</v>
      </c>
      <c r="AB21" s="35">
        <f>Main!O16*Mask!Q$24</f>
        <v>0</v>
      </c>
      <c r="AC21" s="35">
        <f>Main!P16*Mask!R$24</f>
        <v>0</v>
      </c>
      <c r="AD21" s="35">
        <f>Main!Q16*Mask!S$24</f>
        <v>0</v>
      </c>
      <c r="AE21" s="35">
        <f>Main!R16*Mask!T$24</f>
        <v>0</v>
      </c>
      <c r="AF21" s="35">
        <f>Main!S16*Mask!U$24</f>
        <v>0</v>
      </c>
      <c r="AG21" s="35">
        <f>Main!T16*Mask!V$24</f>
        <v>0</v>
      </c>
      <c r="AH21" s="35">
        <f>Main!U16*Mask!W$24</f>
        <v>0</v>
      </c>
      <c r="AI21" s="35">
        <f>Main!V16*Mask!X$24</f>
        <v>0</v>
      </c>
      <c r="AJ21" s="35">
        <f>Main!W16*Mask!Y$24</f>
        <v>0</v>
      </c>
      <c r="AK21" s="35">
        <f>Main!X16*Mask!Z$24</f>
        <v>0</v>
      </c>
      <c r="AL21" s="35">
        <f>Main!Y16*Mask!AA$24</f>
        <v>0</v>
      </c>
      <c r="AM21" s="35">
        <f>Main!Z16*Mask!AB$24</f>
        <v>0</v>
      </c>
      <c r="AN21" s="35"/>
      <c r="AO21" s="35">
        <f>IF(OR($A$1&lt;=Main!AA$4,ISBLANK($N21)),0,Main!AA16)</f>
        <v>0</v>
      </c>
      <c r="AP21" s="35">
        <f>IF(OR($A$1&lt;=Main!AB$4,ISBLANK($N21)),0,Main!AB16)</f>
        <v>0</v>
      </c>
      <c r="AQ21" s="35">
        <f>IF(OR($A$1&lt;=Main!AC$4,ISBLANK($N21)),0,Main!AC16)</f>
        <v>0</v>
      </c>
      <c r="AR21" s="35">
        <f>IF(OR($A$1&lt;=Main!AD$4,ISBLANK($N21)),0,Main!AD16)</f>
        <v>0</v>
      </c>
      <c r="AS21" s="35">
        <f>IF(OR($A$1&lt;=Main!AE$4,ISBLANK($N21)),0,Main!AE16)</f>
        <v>0</v>
      </c>
      <c r="AT21" s="35">
        <f>IF(OR($A$1&lt;=Main!AF$4,ISBLANK($N21)),0,Main!AF16)</f>
        <v>0</v>
      </c>
      <c r="AU21" s="35">
        <f>IF(OR($A$1&lt;=Main!AG$4,ISBLANK($N21)),0,Main!AG16)</f>
        <v>0</v>
      </c>
      <c r="AV21" s="35">
        <f>IF(OR($A$1&lt;=Main!AH$4,ISBLANK($N21)),0,Main!AH16)</f>
        <v>0</v>
      </c>
      <c r="AW21" s="35">
        <f>IF(OR($A$1&lt;=Main!AI$4,ISBLANK($N21)),0,Main!AI16)</f>
        <v>0</v>
      </c>
      <c r="AX21" s="35">
        <f>IF(OR($A$1&lt;=Main!AJ$4,ISBLANK($N21)),0,Main!AJ16)</f>
        <v>0</v>
      </c>
      <c r="AY21" s="35">
        <f>IF(OR($A$1&lt;=Main!AK$4,ISBLANK($N21)),0,Main!AK16)</f>
        <v>0</v>
      </c>
      <c r="AZ21" s="35">
        <f>IF(OR($A$1&lt;=Main!AL$4,ISBLANK($N21)),0,Main!AL16)</f>
        <v>0</v>
      </c>
      <c r="BA21" s="35">
        <f>IF(OR($A$1&lt;=Main!AM$4,ISBLANK($N21)),0,Main!AM16)</f>
        <v>0</v>
      </c>
      <c r="BB21" s="35">
        <f>IF(OR($A$1&lt;=Main!AN$4,ISBLANK($N21)),0,Main!AN16)</f>
        <v>0</v>
      </c>
      <c r="BC21" s="35">
        <f>IF(OR($A$1&lt;=Main!AO$4,ISBLANK($N21)),0,Main!AO16)</f>
        <v>0</v>
      </c>
      <c r="BD21" s="35">
        <f>IF(OR($A$1&lt;=Main!AP$4,ISBLANK($N21)),0,Main!AP16)</f>
        <v>0</v>
      </c>
      <c r="BE21" s="35">
        <f>IF(OR($A$1&lt;=Main!AQ$4,ISBLANK($N21)),0,Main!AQ16)</f>
        <v>0</v>
      </c>
      <c r="BF21" s="35">
        <f>IF(OR($A$1&lt;=Main!AR$4,ISBLANK($N21)),0,Main!AR16)</f>
        <v>0</v>
      </c>
      <c r="BG21" s="35">
        <f>IF(OR($A$1&lt;=Main!AS$4,ISBLANK($N21)),0,Main!AS16)</f>
        <v>0</v>
      </c>
      <c r="BH21" s="35">
        <f>IF(OR($A$1&lt;=Main!AT$4,ISBLANK($N21)),0,Main!AT16)</f>
        <v>0</v>
      </c>
      <c r="BI21" s="35">
        <f>IF(OR($A$1&lt;=Main!AU$4,ISBLANK($N21)),0,Main!AU16)</f>
        <v>0</v>
      </c>
      <c r="BJ21" s="35">
        <f>IF(OR($A$1&lt;=Main!AV$4,ISBLANK($N21)),0,Main!AV16)</f>
        <v>0</v>
      </c>
    </row>
    <row r="22" spans="1:63">
      <c r="A22" s="37"/>
      <c r="B22" s="37"/>
      <c r="C22" s="37" t="str">
        <f>IF(ISBLANK($A22),"",VLOOKUP($K22,Main!BC$6:BD$150,2,0))</f>
        <v/>
      </c>
      <c r="D22" s="43">
        <f t="shared" si="3"/>
        <v>0</v>
      </c>
      <c r="F22" s="6">
        <f>VLOOKUP($E22,Mask!$A$2:$C$102,$M$8,0)</f>
        <v>0</v>
      </c>
      <c r="G22" s="44">
        <f t="shared" si="4"/>
        <v>0</v>
      </c>
      <c r="K22" s="6" t="str">
        <f t="shared" si="0"/>
        <v/>
      </c>
      <c r="L22" s="35">
        <f t="shared" si="1"/>
        <v>0</v>
      </c>
      <c r="M22" s="6">
        <v>1</v>
      </c>
      <c r="N22" s="35" t="str">
        <f>Main!$A17&amp;Main!$B17</f>
        <v>КостиковаТатьяна</v>
      </c>
      <c r="O22" s="145">
        <f t="shared" si="2"/>
        <v>0</v>
      </c>
      <c r="P22" s="150">
        <f t="shared" si="5"/>
        <v>1</v>
      </c>
      <c r="Q22" s="150">
        <f ca="1">IF(Main!$AY17&lt;&gt;"#",$P22-Main!$AY17,"#")</f>
        <v>-11</v>
      </c>
      <c r="R22" s="35">
        <f>Main!E17*Mask!G$24</f>
        <v>0</v>
      </c>
      <c r="S22" s="35">
        <f>Main!F17*Mask!H$24</f>
        <v>0</v>
      </c>
      <c r="T22" s="35">
        <f>Main!G17*Mask!I$24</f>
        <v>0</v>
      </c>
      <c r="U22" s="35">
        <f>Main!H17*Mask!J$24</f>
        <v>0</v>
      </c>
      <c r="V22" s="35">
        <f>Main!I17*Mask!K$24</f>
        <v>0</v>
      </c>
      <c r="W22" s="35">
        <f>Main!J17*Mask!L$24</f>
        <v>0</v>
      </c>
      <c r="X22" s="35">
        <f>Main!K17*Mask!M$24</f>
        <v>0</v>
      </c>
      <c r="Y22" s="35">
        <f>Main!L17*Mask!N$24</f>
        <v>0</v>
      </c>
      <c r="Z22" s="35">
        <f>Main!M17*Mask!O$24</f>
        <v>0</v>
      </c>
      <c r="AA22" s="35">
        <f>Main!N17*Mask!P$24</f>
        <v>0</v>
      </c>
      <c r="AB22" s="35">
        <f>Main!O17*Mask!Q$24</f>
        <v>0</v>
      </c>
      <c r="AC22" s="35">
        <f>Main!P17*Mask!R$24</f>
        <v>0</v>
      </c>
      <c r="AD22" s="35">
        <f>Main!Q17*Mask!S$24</f>
        <v>0</v>
      </c>
      <c r="AE22" s="35">
        <f>Main!R17*Mask!T$24</f>
        <v>0</v>
      </c>
      <c r="AF22" s="35">
        <f>Main!S17*Mask!U$24</f>
        <v>0</v>
      </c>
      <c r="AG22" s="35">
        <f>Main!T17*Mask!V$24</f>
        <v>0</v>
      </c>
      <c r="AH22" s="35">
        <f>Main!U17*Mask!W$24</f>
        <v>0</v>
      </c>
      <c r="AI22" s="35">
        <f>Main!V17*Mask!X$24</f>
        <v>0</v>
      </c>
      <c r="AJ22" s="35">
        <f>Main!W17*Mask!Y$24</f>
        <v>0</v>
      </c>
      <c r="AK22" s="35">
        <f>Main!X17*Mask!Z$24</f>
        <v>0</v>
      </c>
      <c r="AL22" s="35">
        <f>Main!Y17*Mask!AA$24</f>
        <v>0</v>
      </c>
      <c r="AM22" s="35">
        <f>Main!Z17*Mask!AB$24</f>
        <v>0</v>
      </c>
      <c r="AN22" s="35"/>
      <c r="AO22" s="35">
        <f>IF(OR($A$1&lt;=Main!AA$4,ISBLANK($N22)),0,Main!AA17)</f>
        <v>0</v>
      </c>
      <c r="AP22" s="35">
        <f>IF(OR($A$1&lt;=Main!AB$4,ISBLANK($N22)),0,Main!AB17)</f>
        <v>0</v>
      </c>
      <c r="AQ22" s="35">
        <f>IF(OR($A$1&lt;=Main!AC$4,ISBLANK($N22)),0,Main!AC17)</f>
        <v>0</v>
      </c>
      <c r="AR22" s="35">
        <f>IF(OR($A$1&lt;=Main!AD$4,ISBLANK($N22)),0,Main!AD17)</f>
        <v>0</v>
      </c>
      <c r="AS22" s="35">
        <f>IF(OR($A$1&lt;=Main!AE$4,ISBLANK($N22)),0,Main!AE17)</f>
        <v>0</v>
      </c>
      <c r="AT22" s="35">
        <f>IF(OR($A$1&lt;=Main!AF$4,ISBLANK($N22)),0,Main!AF17)</f>
        <v>0</v>
      </c>
      <c r="AU22" s="35">
        <f>IF(OR($A$1&lt;=Main!AG$4,ISBLANK($N22)),0,Main!AG17)</f>
        <v>0</v>
      </c>
      <c r="AV22" s="35">
        <f>IF(OR($A$1&lt;=Main!AH$4,ISBLANK($N22)),0,Main!AH17)</f>
        <v>0</v>
      </c>
      <c r="AW22" s="35">
        <f>IF(OR($A$1&lt;=Main!AI$4,ISBLANK($N22)),0,Main!AI17)</f>
        <v>0</v>
      </c>
      <c r="AX22" s="35">
        <f>IF(OR($A$1&lt;=Main!AJ$4,ISBLANK($N22)),0,Main!AJ17)</f>
        <v>0</v>
      </c>
      <c r="AY22" s="35">
        <f>IF(OR($A$1&lt;=Main!AK$4,ISBLANK($N22)),0,Main!AK17)</f>
        <v>0</v>
      </c>
      <c r="AZ22" s="35">
        <f>IF(OR($A$1&lt;=Main!AL$4,ISBLANK($N22)),0,Main!AL17)</f>
        <v>0</v>
      </c>
      <c r="BA22" s="35">
        <f>IF(OR($A$1&lt;=Main!AM$4,ISBLANK($N22)),0,Main!AM17)</f>
        <v>0</v>
      </c>
      <c r="BB22" s="35">
        <f>IF(OR($A$1&lt;=Main!AN$4,ISBLANK($N22)),0,Main!AN17)</f>
        <v>0</v>
      </c>
      <c r="BC22" s="35">
        <f>IF(OR($A$1&lt;=Main!AO$4,ISBLANK($N22)),0,Main!AO17)</f>
        <v>0</v>
      </c>
      <c r="BD22" s="35">
        <f>IF(OR($A$1&lt;=Main!AP$4,ISBLANK($N22)),0,Main!AP17)</f>
        <v>0</v>
      </c>
      <c r="BE22" s="35">
        <f>IF(OR($A$1&lt;=Main!AQ$4,ISBLANK($N22)),0,Main!AQ17)</f>
        <v>0</v>
      </c>
      <c r="BF22" s="35">
        <f>IF(OR($A$1&lt;=Main!AR$4,ISBLANK($N22)),0,Main!AR17)</f>
        <v>0</v>
      </c>
      <c r="BG22" s="35">
        <f>IF(OR($A$1&lt;=Main!AS$4,ISBLANK($N22)),0,Main!AS17)</f>
        <v>0</v>
      </c>
      <c r="BH22" s="35">
        <f>IF(OR($A$1&lt;=Main!AT$4,ISBLANK($N22)),0,Main!AT17)</f>
        <v>0</v>
      </c>
      <c r="BI22" s="35">
        <f>IF(OR($A$1&lt;=Main!AU$4,ISBLANK($N22)),0,Main!AU17)</f>
        <v>0</v>
      </c>
      <c r="BJ22" s="35">
        <f>IF(OR($A$1&lt;=Main!AV$4,ISBLANK($N22)),0,Main!AV17)</f>
        <v>0</v>
      </c>
    </row>
    <row r="23" spans="1:63">
      <c r="A23" s="37"/>
      <c r="B23" s="37"/>
      <c r="C23" s="37" t="str">
        <f>IF(ISBLANK($A23),"",VLOOKUP($K23,Main!BC$6:BD$150,2,0))</f>
        <v/>
      </c>
      <c r="D23" s="43">
        <f t="shared" si="3"/>
        <v>0</v>
      </c>
      <c r="F23" s="6">
        <f>VLOOKUP($E23,Mask!$A$2:$C$102,$M$8,0)</f>
        <v>0</v>
      </c>
      <c r="G23" s="44">
        <f t="shared" si="4"/>
        <v>0</v>
      </c>
      <c r="K23" s="6" t="str">
        <f t="shared" si="0"/>
        <v/>
      </c>
      <c r="L23" s="35">
        <f t="shared" si="1"/>
        <v>0</v>
      </c>
      <c r="M23" s="6">
        <v>1</v>
      </c>
      <c r="N23" s="35" t="str">
        <f>Main!$A18&amp;Main!$B18</f>
        <v>ШурыгинаМария</v>
      </c>
      <c r="O23" s="145">
        <f t="shared" si="2"/>
        <v>0</v>
      </c>
      <c r="P23" s="150">
        <f t="shared" si="5"/>
        <v>1</v>
      </c>
      <c r="Q23" s="150">
        <f ca="1">IF(Main!$AY18&lt;&gt;"#",$P23-Main!$AY18,"#")</f>
        <v>-12</v>
      </c>
      <c r="R23" s="35">
        <f>Main!E18*Mask!G$24</f>
        <v>0</v>
      </c>
      <c r="S23" s="35">
        <f>Main!F18*Mask!H$24</f>
        <v>0</v>
      </c>
      <c r="T23" s="35">
        <f>Main!G18*Mask!I$24</f>
        <v>0</v>
      </c>
      <c r="U23" s="35">
        <f>Main!H18*Mask!J$24</f>
        <v>0</v>
      </c>
      <c r="V23" s="35">
        <f>Main!I18*Mask!K$24</f>
        <v>0</v>
      </c>
      <c r="W23" s="35">
        <f>Main!J18*Mask!L$24</f>
        <v>0</v>
      </c>
      <c r="X23" s="35">
        <f>Main!K18*Mask!M$24</f>
        <v>0</v>
      </c>
      <c r="Y23" s="35">
        <f>Main!L18*Mask!N$24</f>
        <v>0</v>
      </c>
      <c r="Z23" s="35">
        <f>Main!M18*Mask!O$24</f>
        <v>0</v>
      </c>
      <c r="AA23" s="35">
        <f>Main!N18*Mask!P$24</f>
        <v>0</v>
      </c>
      <c r="AB23" s="35">
        <f>Main!O18*Mask!Q$24</f>
        <v>0</v>
      </c>
      <c r="AC23" s="35">
        <f>Main!P18*Mask!R$24</f>
        <v>0</v>
      </c>
      <c r="AD23" s="35">
        <f>Main!Q18*Mask!S$24</f>
        <v>0</v>
      </c>
      <c r="AE23" s="35">
        <f>Main!R18*Mask!T$24</f>
        <v>0</v>
      </c>
      <c r="AF23" s="35">
        <f>Main!S18*Mask!U$24</f>
        <v>0</v>
      </c>
      <c r="AG23" s="35">
        <f>Main!T18*Mask!V$24</f>
        <v>0</v>
      </c>
      <c r="AH23" s="35">
        <f>Main!U18*Mask!W$24</f>
        <v>0</v>
      </c>
      <c r="AI23" s="35">
        <f>Main!V18*Mask!X$24</f>
        <v>0</v>
      </c>
      <c r="AJ23" s="35">
        <f>Main!W18*Mask!Y$24</f>
        <v>0</v>
      </c>
      <c r="AK23" s="35">
        <f>Main!X18*Mask!Z$24</f>
        <v>0</v>
      </c>
      <c r="AL23" s="35">
        <f>Main!Y18*Mask!AA$24</f>
        <v>0</v>
      </c>
      <c r="AM23" s="35">
        <f>Main!Z18*Mask!AB$24</f>
        <v>0</v>
      </c>
      <c r="AN23" s="35"/>
      <c r="AO23" s="35">
        <f>IF(OR($A$1&lt;=Main!AA$4,ISBLANK($N23)),0,Main!AA18)</f>
        <v>0</v>
      </c>
      <c r="AP23" s="35">
        <f>IF(OR($A$1&lt;=Main!AB$4,ISBLANK($N23)),0,Main!AB18)</f>
        <v>0</v>
      </c>
      <c r="AQ23" s="35">
        <f>IF(OR($A$1&lt;=Main!AC$4,ISBLANK($N23)),0,Main!AC18)</f>
        <v>0</v>
      </c>
      <c r="AR23" s="35">
        <f>IF(OR($A$1&lt;=Main!AD$4,ISBLANK($N23)),0,Main!AD18)</f>
        <v>0</v>
      </c>
      <c r="AS23" s="35">
        <f>IF(OR($A$1&lt;=Main!AE$4,ISBLANK($N23)),0,Main!AE18)</f>
        <v>0</v>
      </c>
      <c r="AT23" s="35">
        <f>IF(OR($A$1&lt;=Main!AF$4,ISBLANK($N23)),0,Main!AF18)</f>
        <v>0</v>
      </c>
      <c r="AU23" s="35">
        <f>IF(OR($A$1&lt;=Main!AG$4,ISBLANK($N23)),0,Main!AG18)</f>
        <v>0</v>
      </c>
      <c r="AV23" s="35">
        <f>IF(OR($A$1&lt;=Main!AH$4,ISBLANK($N23)),0,Main!AH18)</f>
        <v>0</v>
      </c>
      <c r="AW23" s="35">
        <f>IF(OR($A$1&lt;=Main!AI$4,ISBLANK($N23)),0,Main!AI18)</f>
        <v>0</v>
      </c>
      <c r="AX23" s="35">
        <f>IF(OR($A$1&lt;=Main!AJ$4,ISBLANK($N23)),0,Main!AJ18)</f>
        <v>0</v>
      </c>
      <c r="AY23" s="35">
        <f>IF(OR($A$1&lt;=Main!AK$4,ISBLANK($N23)),0,Main!AK18)</f>
        <v>0</v>
      </c>
      <c r="AZ23" s="35">
        <f>IF(OR($A$1&lt;=Main!AL$4,ISBLANK($N23)),0,Main!AL18)</f>
        <v>0</v>
      </c>
      <c r="BA23" s="35">
        <f>IF(OR($A$1&lt;=Main!AM$4,ISBLANK($N23)),0,Main!AM18)</f>
        <v>0</v>
      </c>
      <c r="BB23" s="35">
        <f>IF(OR($A$1&lt;=Main!AN$4,ISBLANK($N23)),0,Main!AN18)</f>
        <v>0</v>
      </c>
      <c r="BC23" s="35">
        <f>IF(OR($A$1&lt;=Main!AO$4,ISBLANK($N23)),0,Main!AO18)</f>
        <v>0</v>
      </c>
      <c r="BD23" s="35">
        <f>IF(OR($A$1&lt;=Main!AP$4,ISBLANK($N23)),0,Main!AP18)</f>
        <v>0</v>
      </c>
      <c r="BE23" s="35">
        <f>IF(OR($A$1&lt;=Main!AQ$4,ISBLANK($N23)),0,Main!AQ18)</f>
        <v>0</v>
      </c>
      <c r="BF23" s="35">
        <f>IF(OR($A$1&lt;=Main!AR$4,ISBLANK($N23)),0,Main!AR18)</f>
        <v>0</v>
      </c>
      <c r="BG23" s="35">
        <f>IF(OR($A$1&lt;=Main!AS$4,ISBLANK($N23)),0,Main!AS18)</f>
        <v>0</v>
      </c>
      <c r="BH23" s="35">
        <f>IF(OR($A$1&lt;=Main!AT$4,ISBLANK($N23)),0,Main!AT18)</f>
        <v>0</v>
      </c>
      <c r="BI23" s="35">
        <f>IF(OR($A$1&lt;=Main!AU$4,ISBLANK($N23)),0,Main!AU18)</f>
        <v>0</v>
      </c>
      <c r="BJ23" s="35">
        <f>IF(OR($A$1&lt;=Main!AV$4,ISBLANK($N23)),0,Main!AV18)</f>
        <v>0</v>
      </c>
    </row>
    <row r="24" spans="1:63">
      <c r="A24" s="37"/>
      <c r="B24" s="37"/>
      <c r="C24" s="37" t="str">
        <f>IF(ISBLANK($A24),"",VLOOKUP($K24,Main!BC$6:BD$150,2,0))</f>
        <v/>
      </c>
      <c r="D24" s="43">
        <f t="shared" si="3"/>
        <v>0</v>
      </c>
      <c r="F24" s="6">
        <f>VLOOKUP($E24,Mask!$A$2:$C$102,$M$8,0)</f>
        <v>0</v>
      </c>
      <c r="G24" s="44">
        <f t="shared" si="4"/>
        <v>0</v>
      </c>
      <c r="K24" s="6" t="str">
        <f t="shared" si="0"/>
        <v/>
      </c>
      <c r="L24" s="35">
        <f t="shared" si="1"/>
        <v>0</v>
      </c>
      <c r="M24" s="6">
        <v>1</v>
      </c>
      <c r="N24" s="35" t="str">
        <f>Main!$A19&amp;Main!$B19</f>
        <v>КабероваИндира</v>
      </c>
      <c r="O24" s="145">
        <f t="shared" si="2"/>
        <v>0</v>
      </c>
      <c r="P24" s="150">
        <f t="shared" si="5"/>
        <v>1</v>
      </c>
      <c r="Q24" s="150">
        <f ca="1">IF(Main!$AY19&lt;&gt;"#",$P24-Main!$AY19,"#")</f>
        <v>-13</v>
      </c>
      <c r="R24" s="35">
        <f>Main!E19*Mask!G$24</f>
        <v>0</v>
      </c>
      <c r="S24" s="35">
        <f>Main!F19*Mask!H$24</f>
        <v>0</v>
      </c>
      <c r="T24" s="35">
        <f>Main!G19*Mask!I$24</f>
        <v>0</v>
      </c>
      <c r="U24" s="35">
        <f>Main!H19*Mask!J$24</f>
        <v>0</v>
      </c>
      <c r="V24" s="35">
        <f>Main!I19*Mask!K$24</f>
        <v>0</v>
      </c>
      <c r="W24" s="35">
        <f>Main!J19*Mask!L$24</f>
        <v>0</v>
      </c>
      <c r="X24" s="35">
        <f>Main!K19*Mask!M$24</f>
        <v>0</v>
      </c>
      <c r="Y24" s="35">
        <f>Main!L19*Mask!N$24</f>
        <v>0</v>
      </c>
      <c r="Z24" s="35">
        <f>Main!M19*Mask!O$24</f>
        <v>0</v>
      </c>
      <c r="AA24" s="35">
        <f>Main!N19*Mask!P$24</f>
        <v>0</v>
      </c>
      <c r="AB24" s="35">
        <f>Main!O19*Mask!Q$24</f>
        <v>0</v>
      </c>
      <c r="AC24" s="35">
        <f>Main!P19*Mask!R$24</f>
        <v>0</v>
      </c>
      <c r="AD24" s="35">
        <f>Main!Q19*Mask!S$24</f>
        <v>0</v>
      </c>
      <c r="AE24" s="35">
        <f>Main!R19*Mask!T$24</f>
        <v>0</v>
      </c>
      <c r="AF24" s="35">
        <f>Main!S19*Mask!U$24</f>
        <v>0</v>
      </c>
      <c r="AG24" s="35">
        <f>Main!T19*Mask!V$24</f>
        <v>0</v>
      </c>
      <c r="AH24" s="35">
        <f>Main!U19*Mask!W$24</f>
        <v>0</v>
      </c>
      <c r="AI24" s="35">
        <f>Main!V19*Mask!X$24</f>
        <v>0</v>
      </c>
      <c r="AJ24" s="35">
        <f>Main!W19*Mask!Y$24</f>
        <v>0</v>
      </c>
      <c r="AK24" s="35">
        <f>Main!X19*Mask!Z$24</f>
        <v>0</v>
      </c>
      <c r="AL24" s="35">
        <f>Main!Y19*Mask!AA$24</f>
        <v>0</v>
      </c>
      <c r="AM24" s="35">
        <f>Main!Z19*Mask!AB$24</f>
        <v>0</v>
      </c>
      <c r="AN24" s="35"/>
      <c r="AO24" s="35">
        <f>IF(OR($A$1&lt;=Main!AA$4,ISBLANK($N24)),0,Main!AA19)</f>
        <v>0</v>
      </c>
      <c r="AP24" s="35">
        <f>IF(OR($A$1&lt;=Main!AB$4,ISBLANK($N24)),0,Main!AB19)</f>
        <v>0</v>
      </c>
      <c r="AQ24" s="35">
        <f>IF(OR($A$1&lt;=Main!AC$4,ISBLANK($N24)),0,Main!AC19)</f>
        <v>0</v>
      </c>
      <c r="AR24" s="35">
        <f>IF(OR($A$1&lt;=Main!AD$4,ISBLANK($N24)),0,Main!AD19)</f>
        <v>0</v>
      </c>
      <c r="AS24" s="35">
        <f>IF(OR($A$1&lt;=Main!AE$4,ISBLANK($N24)),0,Main!AE19)</f>
        <v>0</v>
      </c>
      <c r="AT24" s="35">
        <f>IF(OR($A$1&lt;=Main!AF$4,ISBLANK($N24)),0,Main!AF19)</f>
        <v>0</v>
      </c>
      <c r="AU24" s="35">
        <f>IF(OR($A$1&lt;=Main!AG$4,ISBLANK($N24)),0,Main!AG19)</f>
        <v>0</v>
      </c>
      <c r="AV24" s="35">
        <f>IF(OR($A$1&lt;=Main!AH$4,ISBLANK($N24)),0,Main!AH19)</f>
        <v>0</v>
      </c>
      <c r="AW24" s="35">
        <f>IF(OR($A$1&lt;=Main!AI$4,ISBLANK($N24)),0,Main!AI19)</f>
        <v>0</v>
      </c>
      <c r="AX24" s="35">
        <f>IF(OR($A$1&lt;=Main!AJ$4,ISBLANK($N24)),0,Main!AJ19)</f>
        <v>0</v>
      </c>
      <c r="AY24" s="35">
        <f>IF(OR($A$1&lt;=Main!AK$4,ISBLANK($N24)),0,Main!AK19)</f>
        <v>0</v>
      </c>
      <c r="AZ24" s="35">
        <f>IF(OR($A$1&lt;=Main!AL$4,ISBLANK($N24)),0,Main!AL19)</f>
        <v>0</v>
      </c>
      <c r="BA24" s="35">
        <f>IF(OR($A$1&lt;=Main!AM$4,ISBLANK($N24)),0,Main!AM19)</f>
        <v>0</v>
      </c>
      <c r="BB24" s="35">
        <f>IF(OR($A$1&lt;=Main!AN$4,ISBLANK($N24)),0,Main!AN19)</f>
        <v>0</v>
      </c>
      <c r="BC24" s="35">
        <f>IF(OR($A$1&lt;=Main!AO$4,ISBLANK($N24)),0,Main!AO19)</f>
        <v>0</v>
      </c>
      <c r="BD24" s="35">
        <f>IF(OR($A$1&lt;=Main!AP$4,ISBLANK($N24)),0,Main!AP19)</f>
        <v>0</v>
      </c>
      <c r="BE24" s="35">
        <f>IF(OR($A$1&lt;=Main!AQ$4,ISBLANK($N24)),0,Main!AQ19)</f>
        <v>0</v>
      </c>
      <c r="BF24" s="35">
        <f>IF(OR($A$1&lt;=Main!AR$4,ISBLANK($N24)),0,Main!AR19)</f>
        <v>0</v>
      </c>
      <c r="BG24" s="35">
        <f>IF(OR($A$1&lt;=Main!AS$4,ISBLANK($N24)),0,Main!AS19)</f>
        <v>0</v>
      </c>
      <c r="BH24" s="35">
        <f>IF(OR($A$1&lt;=Main!AT$4,ISBLANK($N24)),0,Main!AT19)</f>
        <v>0</v>
      </c>
      <c r="BI24" s="35">
        <f>IF(OR($A$1&lt;=Main!AU$4,ISBLANK($N24)),0,Main!AU19)</f>
        <v>0</v>
      </c>
      <c r="BJ24" s="35">
        <f>IF(OR($A$1&lt;=Main!AV$4,ISBLANK($N24)),0,Main!AV19)</f>
        <v>0</v>
      </c>
    </row>
    <row r="25" spans="1:63">
      <c r="A25" s="37"/>
      <c r="B25" s="37"/>
      <c r="C25" s="37" t="str">
        <f>IF(ISBLANK($A25),"",VLOOKUP($K25,Main!BC$6:BD$150,2,0))</f>
        <v/>
      </c>
      <c r="D25" s="43">
        <f t="shared" si="3"/>
        <v>0</v>
      </c>
      <c r="F25" s="6">
        <f>VLOOKUP($E25,Mask!$A$2:$C$102,$M$8,0)</f>
        <v>0</v>
      </c>
      <c r="G25" s="44">
        <f t="shared" si="4"/>
        <v>0</v>
      </c>
      <c r="K25" s="6" t="str">
        <f t="shared" si="0"/>
        <v/>
      </c>
      <c r="L25" s="35">
        <f t="shared" si="1"/>
        <v>0</v>
      </c>
      <c r="M25" s="6">
        <v>1</v>
      </c>
      <c r="N25" s="35" t="str">
        <f>Main!$A20&amp;Main!$B20</f>
        <v>НиколаеваЕкатерина</v>
      </c>
      <c r="O25" s="145">
        <f t="shared" si="2"/>
        <v>0</v>
      </c>
      <c r="P25" s="150">
        <f t="shared" si="5"/>
        <v>1</v>
      </c>
      <c r="Q25" s="150">
        <f ca="1">IF(Main!$AY20&lt;&gt;"#",$P25-Main!$AY20,"#")</f>
        <v>-14</v>
      </c>
      <c r="R25" s="35">
        <f>Main!E20*Mask!G$24</f>
        <v>0</v>
      </c>
      <c r="S25" s="35">
        <f>Main!F20*Mask!H$24</f>
        <v>0</v>
      </c>
      <c r="T25" s="35">
        <f>Main!G20*Mask!I$24</f>
        <v>0</v>
      </c>
      <c r="U25" s="35">
        <f>Main!H20*Mask!J$24</f>
        <v>0</v>
      </c>
      <c r="V25" s="35">
        <f>Main!I20*Mask!K$24</f>
        <v>0</v>
      </c>
      <c r="W25" s="35">
        <f>Main!J20*Mask!L$24</f>
        <v>0</v>
      </c>
      <c r="X25" s="35">
        <f>Main!K20*Mask!M$24</f>
        <v>0</v>
      </c>
      <c r="Y25" s="35">
        <f>Main!L20*Mask!N$24</f>
        <v>0</v>
      </c>
      <c r="Z25" s="35">
        <f>Main!M20*Mask!O$24</f>
        <v>0</v>
      </c>
      <c r="AA25" s="35">
        <f>Main!N20*Mask!P$24</f>
        <v>0</v>
      </c>
      <c r="AB25" s="35">
        <f>Main!O20*Mask!Q$24</f>
        <v>0</v>
      </c>
      <c r="AC25" s="35">
        <f>Main!P20*Mask!R$24</f>
        <v>0</v>
      </c>
      <c r="AD25" s="35">
        <f>Main!Q20*Mask!S$24</f>
        <v>0</v>
      </c>
      <c r="AE25" s="35">
        <f>Main!R20*Mask!T$24</f>
        <v>0</v>
      </c>
      <c r="AF25" s="35">
        <f>Main!S20*Mask!U$24</f>
        <v>0</v>
      </c>
      <c r="AG25" s="35">
        <f>Main!T20*Mask!V$24</f>
        <v>0</v>
      </c>
      <c r="AH25" s="35">
        <f>Main!U20*Mask!W$24</f>
        <v>0</v>
      </c>
      <c r="AI25" s="35">
        <f>Main!V20*Mask!X$24</f>
        <v>0</v>
      </c>
      <c r="AJ25" s="35">
        <f>Main!W20*Mask!Y$24</f>
        <v>0</v>
      </c>
      <c r="AK25" s="35">
        <f>Main!X20*Mask!Z$24</f>
        <v>0</v>
      </c>
      <c r="AL25" s="35">
        <f>Main!Y20*Mask!AA$24</f>
        <v>0</v>
      </c>
      <c r="AM25" s="35">
        <f>Main!Z20*Mask!AB$24</f>
        <v>0</v>
      </c>
      <c r="AN25" s="35"/>
      <c r="AO25" s="35">
        <f>IF(OR($A$1&lt;=Main!AA$4,ISBLANK($N25)),0,Main!AA20)</f>
        <v>0</v>
      </c>
      <c r="AP25" s="35">
        <f>IF(OR($A$1&lt;=Main!AB$4,ISBLANK($N25)),0,Main!AB20)</f>
        <v>0</v>
      </c>
      <c r="AQ25" s="35">
        <f>IF(OR($A$1&lt;=Main!AC$4,ISBLANK($N25)),0,Main!AC20)</f>
        <v>0</v>
      </c>
      <c r="AR25" s="35">
        <f>IF(OR($A$1&lt;=Main!AD$4,ISBLANK($N25)),0,Main!AD20)</f>
        <v>0</v>
      </c>
      <c r="AS25" s="35">
        <f>IF(OR($A$1&lt;=Main!AE$4,ISBLANK($N25)),0,Main!AE20)</f>
        <v>0</v>
      </c>
      <c r="AT25" s="35">
        <f>IF(OR($A$1&lt;=Main!AF$4,ISBLANK($N25)),0,Main!AF20)</f>
        <v>0</v>
      </c>
      <c r="AU25" s="35">
        <f>IF(OR($A$1&lt;=Main!AG$4,ISBLANK($N25)),0,Main!AG20)</f>
        <v>0</v>
      </c>
      <c r="AV25" s="35">
        <f>IF(OR($A$1&lt;=Main!AH$4,ISBLANK($N25)),0,Main!AH20)</f>
        <v>0</v>
      </c>
      <c r="AW25" s="35">
        <f>IF(OR($A$1&lt;=Main!AI$4,ISBLANK($N25)),0,Main!AI20)</f>
        <v>0</v>
      </c>
      <c r="AX25" s="35">
        <f>IF(OR($A$1&lt;=Main!AJ$4,ISBLANK($N25)),0,Main!AJ20)</f>
        <v>0</v>
      </c>
      <c r="AY25" s="35">
        <f>IF(OR($A$1&lt;=Main!AK$4,ISBLANK($N25)),0,Main!AK20)</f>
        <v>0</v>
      </c>
      <c r="AZ25" s="35">
        <f>IF(OR($A$1&lt;=Main!AL$4,ISBLANK($N25)),0,Main!AL20)</f>
        <v>0</v>
      </c>
      <c r="BA25" s="35">
        <f>IF(OR($A$1&lt;=Main!AM$4,ISBLANK($N25)),0,Main!AM20)</f>
        <v>0</v>
      </c>
      <c r="BB25" s="35">
        <f>IF(OR($A$1&lt;=Main!AN$4,ISBLANK($N25)),0,Main!AN20)</f>
        <v>0</v>
      </c>
      <c r="BC25" s="35">
        <f>IF(OR($A$1&lt;=Main!AO$4,ISBLANK($N25)),0,Main!AO20)</f>
        <v>0</v>
      </c>
      <c r="BD25" s="35">
        <f>IF(OR($A$1&lt;=Main!AP$4,ISBLANK($N25)),0,Main!AP20)</f>
        <v>0</v>
      </c>
      <c r="BE25" s="35">
        <f>IF(OR($A$1&lt;=Main!AQ$4,ISBLANK($N25)),0,Main!AQ20)</f>
        <v>0</v>
      </c>
      <c r="BF25" s="35">
        <f>IF(OR($A$1&lt;=Main!AR$4,ISBLANK($N25)),0,Main!AR20)</f>
        <v>0</v>
      </c>
      <c r="BG25" s="35">
        <f>IF(OR($A$1&lt;=Main!AS$4,ISBLANK($N25)),0,Main!AS20)</f>
        <v>0</v>
      </c>
      <c r="BH25" s="35">
        <f>IF(OR($A$1&lt;=Main!AT$4,ISBLANK($N25)),0,Main!AT20)</f>
        <v>0</v>
      </c>
      <c r="BI25" s="35">
        <f>IF(OR($A$1&lt;=Main!AU$4,ISBLANK($N25)),0,Main!AU20)</f>
        <v>0</v>
      </c>
      <c r="BJ25" s="35">
        <f>IF(OR($A$1&lt;=Main!AV$4,ISBLANK($N25)),0,Main!AV20)</f>
        <v>0</v>
      </c>
    </row>
    <row r="26" spans="1:63">
      <c r="A26" s="37"/>
      <c r="B26" s="37"/>
      <c r="C26" s="37" t="str">
        <f>IF(ISBLANK($A26),"",VLOOKUP($K26,Main!BC$6:BD$150,2,0))</f>
        <v/>
      </c>
      <c r="D26" s="43">
        <f t="shared" si="3"/>
        <v>0</v>
      </c>
      <c r="F26" s="6">
        <f>VLOOKUP($E26,Mask!$A$2:$C$102,$M$8,0)</f>
        <v>0</v>
      </c>
      <c r="G26" s="44">
        <f t="shared" si="4"/>
        <v>0</v>
      </c>
      <c r="K26" s="6" t="str">
        <f t="shared" si="0"/>
        <v/>
      </c>
      <c r="L26" s="35">
        <f t="shared" si="1"/>
        <v>0</v>
      </c>
      <c r="M26" s="6">
        <v>1</v>
      </c>
      <c r="N26" s="35" t="str">
        <f>Main!$A21&amp;Main!$B21</f>
        <v>ЗенковаАнастасия</v>
      </c>
      <c r="O26" s="145">
        <f t="shared" si="2"/>
        <v>0</v>
      </c>
      <c r="P26" s="150">
        <f t="shared" si="5"/>
        <v>1</v>
      </c>
      <c r="Q26" s="150">
        <f ca="1">IF(Main!$AY21&lt;&gt;"#",$P26-Main!$AY21,"#")</f>
        <v>-15</v>
      </c>
      <c r="R26" s="35">
        <f>Main!E21*Mask!G$24</f>
        <v>0</v>
      </c>
      <c r="S26" s="35">
        <f>Main!F21*Mask!H$24</f>
        <v>0</v>
      </c>
      <c r="T26" s="35">
        <f>Main!G21*Mask!I$24</f>
        <v>0</v>
      </c>
      <c r="U26" s="35">
        <f>Main!H21*Mask!J$24</f>
        <v>0</v>
      </c>
      <c r="V26" s="35">
        <f>Main!I21*Mask!K$24</f>
        <v>0</v>
      </c>
      <c r="W26" s="35">
        <f>Main!J21*Mask!L$24</f>
        <v>0</v>
      </c>
      <c r="X26" s="35">
        <f>Main!K21*Mask!M$24</f>
        <v>0</v>
      </c>
      <c r="Y26" s="35">
        <f>Main!L21*Mask!N$24</f>
        <v>0</v>
      </c>
      <c r="Z26" s="35">
        <f>Main!M21*Mask!O$24</f>
        <v>0</v>
      </c>
      <c r="AA26" s="35">
        <f>Main!N21*Mask!P$24</f>
        <v>0</v>
      </c>
      <c r="AB26" s="35">
        <f>Main!O21*Mask!Q$24</f>
        <v>0</v>
      </c>
      <c r="AC26" s="35">
        <f>Main!P21*Mask!R$24</f>
        <v>0</v>
      </c>
      <c r="AD26" s="35">
        <f>Main!Q21*Mask!S$24</f>
        <v>0</v>
      </c>
      <c r="AE26" s="35">
        <f>Main!R21*Mask!T$24</f>
        <v>0</v>
      </c>
      <c r="AF26" s="35">
        <f>Main!S21*Mask!U$24</f>
        <v>0</v>
      </c>
      <c r="AG26" s="35">
        <f>Main!T21*Mask!V$24</f>
        <v>0</v>
      </c>
      <c r="AH26" s="35">
        <f>Main!U21*Mask!W$24</f>
        <v>0</v>
      </c>
      <c r="AI26" s="35">
        <f>Main!V21*Mask!X$24</f>
        <v>0</v>
      </c>
      <c r="AJ26" s="35">
        <f>Main!W21*Mask!Y$24</f>
        <v>0</v>
      </c>
      <c r="AK26" s="35">
        <f>Main!X21*Mask!Z$24</f>
        <v>0</v>
      </c>
      <c r="AL26" s="35">
        <f>Main!Y21*Mask!AA$24</f>
        <v>0</v>
      </c>
      <c r="AM26" s="35">
        <f>Main!Z21*Mask!AB$24</f>
        <v>0</v>
      </c>
      <c r="AN26" s="35"/>
      <c r="AO26" s="35">
        <f>IF(OR($A$1&lt;=Main!AA$4,ISBLANK($N26)),0,Main!AA21)</f>
        <v>0</v>
      </c>
      <c r="AP26" s="35">
        <f>IF(OR($A$1&lt;=Main!AB$4,ISBLANK($N26)),0,Main!AB21)</f>
        <v>0</v>
      </c>
      <c r="AQ26" s="35">
        <f>IF(OR($A$1&lt;=Main!AC$4,ISBLANK($N26)),0,Main!AC21)</f>
        <v>0</v>
      </c>
      <c r="AR26" s="35">
        <f>IF(OR($A$1&lt;=Main!AD$4,ISBLANK($N26)),0,Main!AD21)</f>
        <v>0</v>
      </c>
      <c r="AS26" s="35">
        <f>IF(OR($A$1&lt;=Main!AE$4,ISBLANK($N26)),0,Main!AE21)</f>
        <v>0</v>
      </c>
      <c r="AT26" s="35">
        <f>IF(OR($A$1&lt;=Main!AF$4,ISBLANK($N26)),0,Main!AF21)</f>
        <v>0</v>
      </c>
      <c r="AU26" s="35">
        <f>IF(OR($A$1&lt;=Main!AG$4,ISBLANK($N26)),0,Main!AG21)</f>
        <v>0</v>
      </c>
      <c r="AV26" s="35">
        <f>IF(OR($A$1&lt;=Main!AH$4,ISBLANK($N26)),0,Main!AH21)</f>
        <v>0</v>
      </c>
      <c r="AW26" s="35">
        <f>IF(OR($A$1&lt;=Main!AI$4,ISBLANK($N26)),0,Main!AI21)</f>
        <v>0</v>
      </c>
      <c r="AX26" s="35">
        <f>IF(OR($A$1&lt;=Main!AJ$4,ISBLANK($N26)),0,Main!AJ21)</f>
        <v>0</v>
      </c>
      <c r="AY26" s="35">
        <f>IF(OR($A$1&lt;=Main!AK$4,ISBLANK($N26)),0,Main!AK21)</f>
        <v>0</v>
      </c>
      <c r="AZ26" s="35">
        <f>IF(OR($A$1&lt;=Main!AL$4,ISBLANK($N26)),0,Main!AL21)</f>
        <v>0</v>
      </c>
      <c r="BA26" s="35">
        <f>IF(OR($A$1&lt;=Main!AM$4,ISBLANK($N26)),0,Main!AM21)</f>
        <v>0</v>
      </c>
      <c r="BB26" s="35">
        <f>IF(OR($A$1&lt;=Main!AN$4,ISBLANK($N26)),0,Main!AN21)</f>
        <v>0</v>
      </c>
      <c r="BC26" s="35">
        <f>IF(OR($A$1&lt;=Main!AO$4,ISBLANK($N26)),0,Main!AO21)</f>
        <v>0</v>
      </c>
      <c r="BD26" s="35">
        <f>IF(OR($A$1&lt;=Main!AP$4,ISBLANK($N26)),0,Main!AP21)</f>
        <v>0</v>
      </c>
      <c r="BE26" s="35">
        <f>IF(OR($A$1&lt;=Main!AQ$4,ISBLANK($N26)),0,Main!AQ21)</f>
        <v>0</v>
      </c>
      <c r="BF26" s="35">
        <f>IF(OR($A$1&lt;=Main!AR$4,ISBLANK($N26)),0,Main!AR21)</f>
        <v>0</v>
      </c>
      <c r="BG26" s="35">
        <f>IF(OR($A$1&lt;=Main!AS$4,ISBLANK($N26)),0,Main!AS21)</f>
        <v>0</v>
      </c>
      <c r="BH26" s="35">
        <f>IF(OR($A$1&lt;=Main!AT$4,ISBLANK($N26)),0,Main!AT21)</f>
        <v>0</v>
      </c>
      <c r="BI26" s="35">
        <f>IF(OR($A$1&lt;=Main!AU$4,ISBLANK($N26)),0,Main!AU21)</f>
        <v>0</v>
      </c>
      <c r="BJ26" s="35">
        <f>IF(OR($A$1&lt;=Main!AV$4,ISBLANK($N26)),0,Main!AV21)</f>
        <v>0</v>
      </c>
    </row>
    <row r="27" spans="1:63">
      <c r="A27" s="37"/>
      <c r="B27" s="37"/>
      <c r="C27" s="37" t="str">
        <f>IF(ISBLANK($A27),"",VLOOKUP($K27,Main!BC$6:BD$150,2,0))</f>
        <v/>
      </c>
      <c r="D27" s="43">
        <f t="shared" si="3"/>
        <v>0</v>
      </c>
      <c r="F27" s="6">
        <f>VLOOKUP($E27,Mask!$A$2:$C$102,$M$8,0)</f>
        <v>0</v>
      </c>
      <c r="G27" s="44">
        <f t="shared" si="4"/>
        <v>0</v>
      </c>
      <c r="K27" s="6" t="str">
        <f t="shared" si="0"/>
        <v/>
      </c>
      <c r="L27" s="35">
        <f t="shared" si="1"/>
        <v>0</v>
      </c>
      <c r="M27" s="6">
        <v>1</v>
      </c>
      <c r="N27" s="35" t="str">
        <f>Main!$A22&amp;Main!$B22</f>
        <v>РодионоваДарья</v>
      </c>
      <c r="O27" s="145">
        <f t="shared" si="2"/>
        <v>0</v>
      </c>
      <c r="P27" s="150">
        <f t="shared" si="5"/>
        <v>1</v>
      </c>
      <c r="Q27" s="150">
        <f ca="1">IF(Main!$AY22&lt;&gt;"#",$P27-Main!$AY22,"#")</f>
        <v>-16</v>
      </c>
      <c r="R27" s="35">
        <f>Main!E22*Mask!G$24</f>
        <v>0</v>
      </c>
      <c r="S27" s="35">
        <f>Main!F22*Mask!H$24</f>
        <v>0</v>
      </c>
      <c r="T27" s="35">
        <f>Main!G22*Mask!I$24</f>
        <v>0</v>
      </c>
      <c r="U27" s="35">
        <f>Main!H22*Mask!J$24</f>
        <v>0</v>
      </c>
      <c r="V27" s="35">
        <f>Main!I22*Mask!K$24</f>
        <v>0</v>
      </c>
      <c r="W27" s="35">
        <f>Main!J22*Mask!L$24</f>
        <v>0</v>
      </c>
      <c r="X27" s="35">
        <f>Main!K22*Mask!M$24</f>
        <v>0</v>
      </c>
      <c r="Y27" s="35">
        <f>Main!L22*Mask!N$24</f>
        <v>0</v>
      </c>
      <c r="Z27" s="35">
        <f>Main!M22*Mask!O$24</f>
        <v>0</v>
      </c>
      <c r="AA27" s="35">
        <f>Main!N22*Mask!P$24</f>
        <v>0</v>
      </c>
      <c r="AB27" s="35">
        <f>Main!O22*Mask!Q$24</f>
        <v>0</v>
      </c>
      <c r="AC27" s="35">
        <f>Main!P22*Mask!R$24</f>
        <v>0</v>
      </c>
      <c r="AD27" s="35">
        <f>Main!Q22*Mask!S$24</f>
        <v>0</v>
      </c>
      <c r="AE27" s="35">
        <f>Main!R22*Mask!T$24</f>
        <v>0</v>
      </c>
      <c r="AF27" s="35">
        <f>Main!S22*Mask!U$24</f>
        <v>0</v>
      </c>
      <c r="AG27" s="35">
        <f>Main!T22*Mask!V$24</f>
        <v>0</v>
      </c>
      <c r="AH27" s="35">
        <f>Main!U22*Mask!W$24</f>
        <v>0</v>
      </c>
      <c r="AI27" s="35">
        <f>Main!V22*Mask!X$24</f>
        <v>0</v>
      </c>
      <c r="AJ27" s="35">
        <f>Main!W22*Mask!Y$24</f>
        <v>0</v>
      </c>
      <c r="AK27" s="35">
        <f>Main!X22*Mask!Z$24</f>
        <v>0</v>
      </c>
      <c r="AL27" s="35">
        <f>Main!Y22*Mask!AA$24</f>
        <v>0</v>
      </c>
      <c r="AM27" s="35">
        <f>Main!Z22*Mask!AB$24</f>
        <v>0</v>
      </c>
      <c r="AN27" s="35"/>
      <c r="AO27" s="35">
        <f>IF(OR($A$1&lt;=Main!AA$4,ISBLANK($N27)),0,Main!AA22)</f>
        <v>0</v>
      </c>
      <c r="AP27" s="35">
        <f>IF(OR($A$1&lt;=Main!AB$4,ISBLANK($N27)),0,Main!AB22)</f>
        <v>0</v>
      </c>
      <c r="AQ27" s="35">
        <f>IF(OR($A$1&lt;=Main!AC$4,ISBLANK($N27)),0,Main!AC22)</f>
        <v>0</v>
      </c>
      <c r="AR27" s="35">
        <f>IF(OR($A$1&lt;=Main!AD$4,ISBLANK($N27)),0,Main!AD22)</f>
        <v>0</v>
      </c>
      <c r="AS27" s="35">
        <f>IF(OR($A$1&lt;=Main!AE$4,ISBLANK($N27)),0,Main!AE22)</f>
        <v>0</v>
      </c>
      <c r="AT27" s="35">
        <f>IF(OR($A$1&lt;=Main!AF$4,ISBLANK($N27)),0,Main!AF22)</f>
        <v>0</v>
      </c>
      <c r="AU27" s="35">
        <f>IF(OR($A$1&lt;=Main!AG$4,ISBLANK($N27)),0,Main!AG22)</f>
        <v>0</v>
      </c>
      <c r="AV27" s="35">
        <f>IF(OR($A$1&lt;=Main!AH$4,ISBLANK($N27)),0,Main!AH22)</f>
        <v>0</v>
      </c>
      <c r="AW27" s="35">
        <f>IF(OR($A$1&lt;=Main!AI$4,ISBLANK($N27)),0,Main!AI22)</f>
        <v>0</v>
      </c>
      <c r="AX27" s="35">
        <f>IF(OR($A$1&lt;=Main!AJ$4,ISBLANK($N27)),0,Main!AJ22)</f>
        <v>0</v>
      </c>
      <c r="AY27" s="35">
        <f>IF(OR($A$1&lt;=Main!AK$4,ISBLANK($N27)),0,Main!AK22)</f>
        <v>0</v>
      </c>
      <c r="AZ27" s="35">
        <f>IF(OR($A$1&lt;=Main!AL$4,ISBLANK($N27)),0,Main!AL22)</f>
        <v>0</v>
      </c>
      <c r="BA27" s="35">
        <f>IF(OR($A$1&lt;=Main!AM$4,ISBLANK($N27)),0,Main!AM22)</f>
        <v>0</v>
      </c>
      <c r="BB27" s="35">
        <f>IF(OR($A$1&lt;=Main!AN$4,ISBLANK($N27)),0,Main!AN22)</f>
        <v>0</v>
      </c>
      <c r="BC27" s="35">
        <f>IF(OR($A$1&lt;=Main!AO$4,ISBLANK($N27)),0,Main!AO22)</f>
        <v>0</v>
      </c>
      <c r="BD27" s="35">
        <f>IF(OR($A$1&lt;=Main!AP$4,ISBLANK($N27)),0,Main!AP22)</f>
        <v>0</v>
      </c>
      <c r="BE27" s="35">
        <f>IF(OR($A$1&lt;=Main!AQ$4,ISBLANK($N27)),0,Main!AQ22)</f>
        <v>0</v>
      </c>
      <c r="BF27" s="35">
        <f>IF(OR($A$1&lt;=Main!AR$4,ISBLANK($N27)),0,Main!AR22)</f>
        <v>0</v>
      </c>
      <c r="BG27" s="35">
        <f>IF(OR($A$1&lt;=Main!AS$4,ISBLANK($N27)),0,Main!AS22)</f>
        <v>0</v>
      </c>
      <c r="BH27" s="35">
        <f>IF(OR($A$1&lt;=Main!AT$4,ISBLANK($N27)),0,Main!AT22)</f>
        <v>0</v>
      </c>
      <c r="BI27" s="35">
        <f>IF(OR($A$1&lt;=Main!AU$4,ISBLANK($N27)),0,Main!AU22)</f>
        <v>0</v>
      </c>
      <c r="BJ27" s="35">
        <f>IF(OR($A$1&lt;=Main!AV$4,ISBLANK($N27)),0,Main!AV22)</f>
        <v>0</v>
      </c>
    </row>
    <row r="28" spans="1:63">
      <c r="A28" s="37"/>
      <c r="B28" s="37"/>
      <c r="C28" s="37" t="str">
        <f>IF(ISBLANK($A28),"",VLOOKUP($K28,Main!BC$6:BD$150,2,0))</f>
        <v/>
      </c>
      <c r="D28" s="43">
        <f t="shared" si="3"/>
        <v>0</v>
      </c>
      <c r="F28" s="6">
        <f>VLOOKUP($E28,Mask!$A$2:$C$102,$M$8,0)</f>
        <v>0</v>
      </c>
      <c r="G28" s="44">
        <f t="shared" si="4"/>
        <v>0</v>
      </c>
      <c r="H28" s="46"/>
      <c r="I28" s="46"/>
      <c r="K28" s="6" t="str">
        <f t="shared" si="0"/>
        <v/>
      </c>
      <c r="L28" s="35">
        <f t="shared" si="1"/>
        <v>0</v>
      </c>
      <c r="M28" s="6">
        <v>1</v>
      </c>
      <c r="N28" s="35" t="str">
        <f>Main!$A23&amp;Main!$B23</f>
        <v>СанниковаНаталья</v>
      </c>
      <c r="O28" s="145">
        <f t="shared" si="2"/>
        <v>0</v>
      </c>
      <c r="P28" s="150">
        <f t="shared" si="5"/>
        <v>1</v>
      </c>
      <c r="Q28" s="150">
        <f ca="1">IF(Main!$AY23&lt;&gt;"#",$P28-Main!$AY23,"#")</f>
        <v>-17</v>
      </c>
      <c r="R28" s="35">
        <f>Main!E23*Mask!G$24</f>
        <v>0</v>
      </c>
      <c r="S28" s="35">
        <f>Main!F23*Mask!H$24</f>
        <v>0</v>
      </c>
      <c r="T28" s="35">
        <f>Main!G23*Mask!I$24</f>
        <v>0</v>
      </c>
      <c r="U28" s="35">
        <f>Main!H23*Mask!J$24</f>
        <v>0</v>
      </c>
      <c r="V28" s="35">
        <f>Main!I23*Mask!K$24</f>
        <v>0</v>
      </c>
      <c r="W28" s="35">
        <f>Main!J23*Mask!L$24</f>
        <v>0</v>
      </c>
      <c r="X28" s="35">
        <f>Main!K23*Mask!M$24</f>
        <v>0</v>
      </c>
      <c r="Y28" s="35">
        <f>Main!L23*Mask!N$24</f>
        <v>0</v>
      </c>
      <c r="Z28" s="35">
        <f>Main!M23*Mask!O$24</f>
        <v>0</v>
      </c>
      <c r="AA28" s="35">
        <f>Main!N23*Mask!P$24</f>
        <v>0</v>
      </c>
      <c r="AB28" s="35">
        <f>Main!O23*Mask!Q$24</f>
        <v>0</v>
      </c>
      <c r="AC28" s="35">
        <f>Main!P23*Mask!R$24</f>
        <v>0</v>
      </c>
      <c r="AD28" s="35">
        <f>Main!Q23*Mask!S$24</f>
        <v>0</v>
      </c>
      <c r="AE28" s="35">
        <f>Main!R23*Mask!T$24</f>
        <v>0</v>
      </c>
      <c r="AF28" s="35">
        <f>Main!S23*Mask!U$24</f>
        <v>0</v>
      </c>
      <c r="AG28" s="35">
        <f>Main!T23*Mask!V$24</f>
        <v>0</v>
      </c>
      <c r="AH28" s="35">
        <f>Main!U23*Mask!W$24</f>
        <v>0</v>
      </c>
      <c r="AI28" s="35">
        <f>Main!V23*Mask!X$24</f>
        <v>0</v>
      </c>
      <c r="AJ28" s="35">
        <f>Main!W23*Mask!Y$24</f>
        <v>0</v>
      </c>
      <c r="AK28" s="35">
        <f>Main!X23*Mask!Z$24</f>
        <v>0</v>
      </c>
      <c r="AL28" s="35">
        <f>Main!Y23*Mask!AA$24</f>
        <v>0</v>
      </c>
      <c r="AM28" s="35">
        <f>Main!Z23*Mask!AB$24</f>
        <v>0</v>
      </c>
      <c r="AN28" s="35"/>
      <c r="AO28" s="35">
        <f>IF(OR($A$1&lt;=Main!AA$4,ISBLANK($N28)),0,Main!AA23)</f>
        <v>0</v>
      </c>
      <c r="AP28" s="35">
        <f>IF(OR($A$1&lt;=Main!AB$4,ISBLANK($N28)),0,Main!AB23)</f>
        <v>0</v>
      </c>
      <c r="AQ28" s="35">
        <f>IF(OR($A$1&lt;=Main!AC$4,ISBLANK($N28)),0,Main!AC23)</f>
        <v>0</v>
      </c>
      <c r="AR28" s="35">
        <f>IF(OR($A$1&lt;=Main!AD$4,ISBLANK($N28)),0,Main!AD23)</f>
        <v>0</v>
      </c>
      <c r="AS28" s="35">
        <f>IF(OR($A$1&lt;=Main!AE$4,ISBLANK($N28)),0,Main!AE23)</f>
        <v>0</v>
      </c>
      <c r="AT28" s="35">
        <f>IF(OR($A$1&lt;=Main!AF$4,ISBLANK($N28)),0,Main!AF23)</f>
        <v>0</v>
      </c>
      <c r="AU28" s="35">
        <f>IF(OR($A$1&lt;=Main!AG$4,ISBLANK($N28)),0,Main!AG23)</f>
        <v>0</v>
      </c>
      <c r="AV28" s="35">
        <f>IF(OR($A$1&lt;=Main!AH$4,ISBLANK($N28)),0,Main!AH23)</f>
        <v>0</v>
      </c>
      <c r="AW28" s="35">
        <f>IF(OR($A$1&lt;=Main!AI$4,ISBLANK($N28)),0,Main!AI23)</f>
        <v>0</v>
      </c>
      <c r="AX28" s="35">
        <f>IF(OR($A$1&lt;=Main!AJ$4,ISBLANK($N28)),0,Main!AJ23)</f>
        <v>0</v>
      </c>
      <c r="AY28" s="35">
        <f>IF(OR($A$1&lt;=Main!AK$4,ISBLANK($N28)),0,Main!AK23)</f>
        <v>0</v>
      </c>
      <c r="AZ28" s="35">
        <f>IF(OR($A$1&lt;=Main!AL$4,ISBLANK($N28)),0,Main!AL23)</f>
        <v>0</v>
      </c>
      <c r="BA28" s="35">
        <f>IF(OR($A$1&lt;=Main!AM$4,ISBLANK($N28)),0,Main!AM23)</f>
        <v>0</v>
      </c>
      <c r="BB28" s="35">
        <f>IF(OR($A$1&lt;=Main!AN$4,ISBLANK($N28)),0,Main!AN23)</f>
        <v>0</v>
      </c>
      <c r="BC28" s="35">
        <f>IF(OR($A$1&lt;=Main!AO$4,ISBLANK($N28)),0,Main!AO23)</f>
        <v>0</v>
      </c>
      <c r="BD28" s="35">
        <f>IF(OR($A$1&lt;=Main!AP$4,ISBLANK($N28)),0,Main!AP23)</f>
        <v>0</v>
      </c>
      <c r="BE28" s="35">
        <f>IF(OR($A$1&lt;=Main!AQ$4,ISBLANK($N28)),0,Main!AQ23)</f>
        <v>0</v>
      </c>
      <c r="BF28" s="35">
        <f>IF(OR($A$1&lt;=Main!AR$4,ISBLANK($N28)),0,Main!AR23)</f>
        <v>0</v>
      </c>
      <c r="BG28" s="35">
        <f>IF(OR($A$1&lt;=Main!AS$4,ISBLANK($N28)),0,Main!AS23)</f>
        <v>0</v>
      </c>
      <c r="BH28" s="35">
        <f>IF(OR($A$1&lt;=Main!AT$4,ISBLANK($N28)),0,Main!AT23)</f>
        <v>0</v>
      </c>
      <c r="BI28" s="35">
        <f>IF(OR($A$1&lt;=Main!AU$4,ISBLANK($N28)),0,Main!AU23)</f>
        <v>0</v>
      </c>
      <c r="BJ28" s="35">
        <f>IF(OR($A$1&lt;=Main!AV$4,ISBLANK($N28)),0,Main!AV23)</f>
        <v>0</v>
      </c>
    </row>
    <row r="29" spans="1:63">
      <c r="A29" s="37"/>
      <c r="B29" s="37"/>
      <c r="C29" s="37" t="str">
        <f>IF(ISBLANK($A29),"",VLOOKUP($K29,Main!BC$6:BD$150,2,0))</f>
        <v/>
      </c>
      <c r="D29" s="43">
        <f t="shared" si="3"/>
        <v>0</v>
      </c>
      <c r="F29" s="6">
        <f>VLOOKUP($E29,Mask!$A$2:$C$102,$M$8,0)</f>
        <v>0</v>
      </c>
      <c r="G29" s="44">
        <f t="shared" si="4"/>
        <v>0</v>
      </c>
      <c r="K29" s="6" t="str">
        <f t="shared" si="0"/>
        <v/>
      </c>
      <c r="L29" s="35">
        <f t="shared" si="1"/>
        <v>0</v>
      </c>
      <c r="M29" s="6">
        <v>1</v>
      </c>
      <c r="N29" s="35" t="str">
        <f>Main!$A24&amp;Main!$B24</f>
        <v>КуршаковаКристина</v>
      </c>
      <c r="O29" s="145">
        <f t="shared" si="2"/>
        <v>0</v>
      </c>
      <c r="P29" s="150">
        <f t="shared" si="5"/>
        <v>1</v>
      </c>
      <c r="Q29" s="150">
        <f ca="1">IF(Main!$AY24&lt;&gt;"#",$P29-Main!$AY24,"#")</f>
        <v>-18</v>
      </c>
      <c r="R29" s="35">
        <f>Main!E24*Mask!G$24</f>
        <v>0</v>
      </c>
      <c r="S29" s="35">
        <f>Main!F24*Mask!H$24</f>
        <v>0</v>
      </c>
      <c r="T29" s="35">
        <f>Main!G24*Mask!I$24</f>
        <v>0</v>
      </c>
      <c r="U29" s="35">
        <f>Main!H24*Mask!J$24</f>
        <v>0</v>
      </c>
      <c r="V29" s="35">
        <f>Main!I24*Mask!K$24</f>
        <v>0</v>
      </c>
      <c r="W29" s="35">
        <f>Main!J24*Mask!L$24</f>
        <v>0</v>
      </c>
      <c r="X29" s="35">
        <f>Main!K24*Mask!M$24</f>
        <v>0</v>
      </c>
      <c r="Y29" s="35">
        <f>Main!L24*Mask!N$24</f>
        <v>0</v>
      </c>
      <c r="Z29" s="35">
        <f>Main!M24*Mask!O$24</f>
        <v>0</v>
      </c>
      <c r="AA29" s="35">
        <f>Main!N24*Mask!P$24</f>
        <v>0</v>
      </c>
      <c r="AB29" s="35">
        <f>Main!O24*Mask!Q$24</f>
        <v>0</v>
      </c>
      <c r="AC29" s="35">
        <f>Main!P24*Mask!R$24</f>
        <v>0</v>
      </c>
      <c r="AD29" s="35">
        <f>Main!Q24*Mask!S$24</f>
        <v>0</v>
      </c>
      <c r="AE29" s="35">
        <f>Main!R24*Mask!T$24</f>
        <v>0</v>
      </c>
      <c r="AF29" s="35">
        <f>Main!S24*Mask!U$24</f>
        <v>0</v>
      </c>
      <c r="AG29" s="35">
        <f>Main!T24*Mask!V$24</f>
        <v>0</v>
      </c>
      <c r="AH29" s="35">
        <f>Main!U24*Mask!W$24</f>
        <v>0</v>
      </c>
      <c r="AI29" s="35">
        <f>Main!V24*Mask!X$24</f>
        <v>0</v>
      </c>
      <c r="AJ29" s="35">
        <f>Main!W24*Mask!Y$24</f>
        <v>0</v>
      </c>
      <c r="AK29" s="35">
        <f>Main!X24*Mask!Z$24</f>
        <v>0</v>
      </c>
      <c r="AL29" s="35">
        <f>Main!Y24*Mask!AA$24</f>
        <v>0</v>
      </c>
      <c r="AM29" s="35">
        <f>Main!Z24*Mask!AB$24</f>
        <v>0</v>
      </c>
      <c r="AN29" s="35"/>
      <c r="AO29" s="35">
        <f>IF(OR($A$1&lt;=Main!AA$4,ISBLANK($N29)),0,Main!AA24)</f>
        <v>0</v>
      </c>
      <c r="AP29" s="35">
        <f>IF(OR($A$1&lt;=Main!AB$4,ISBLANK($N29)),0,Main!AB24)</f>
        <v>0</v>
      </c>
      <c r="AQ29" s="35">
        <f>IF(OR($A$1&lt;=Main!AC$4,ISBLANK($N29)),0,Main!AC24)</f>
        <v>0</v>
      </c>
      <c r="AR29" s="35">
        <f>IF(OR($A$1&lt;=Main!AD$4,ISBLANK($N29)),0,Main!AD24)</f>
        <v>0</v>
      </c>
      <c r="AS29" s="35">
        <f>IF(OR($A$1&lt;=Main!AE$4,ISBLANK($N29)),0,Main!AE24)</f>
        <v>0</v>
      </c>
      <c r="AT29" s="35">
        <f>IF(OR($A$1&lt;=Main!AF$4,ISBLANK($N29)),0,Main!AF24)</f>
        <v>0</v>
      </c>
      <c r="AU29" s="35">
        <f>IF(OR($A$1&lt;=Main!AG$4,ISBLANK($N29)),0,Main!AG24)</f>
        <v>0</v>
      </c>
      <c r="AV29" s="35">
        <f>IF(OR($A$1&lt;=Main!AH$4,ISBLANK($N29)),0,Main!AH24)</f>
        <v>0</v>
      </c>
      <c r="AW29" s="35">
        <f>IF(OR($A$1&lt;=Main!AI$4,ISBLANK($N29)),0,Main!AI24)</f>
        <v>0</v>
      </c>
      <c r="AX29" s="35">
        <f>IF(OR($A$1&lt;=Main!AJ$4,ISBLANK($N29)),0,Main!AJ24)</f>
        <v>0</v>
      </c>
      <c r="AY29" s="35">
        <f>IF(OR($A$1&lt;=Main!AK$4,ISBLANK($N29)),0,Main!AK24)</f>
        <v>0</v>
      </c>
      <c r="AZ29" s="35">
        <f>IF(OR($A$1&lt;=Main!AL$4,ISBLANK($N29)),0,Main!AL24)</f>
        <v>0</v>
      </c>
      <c r="BA29" s="35">
        <f>IF(OR($A$1&lt;=Main!AM$4,ISBLANK($N29)),0,Main!AM24)</f>
        <v>0</v>
      </c>
      <c r="BB29" s="35">
        <f>IF(OR($A$1&lt;=Main!AN$4,ISBLANK($N29)),0,Main!AN24)</f>
        <v>0</v>
      </c>
      <c r="BC29" s="35">
        <f>IF(OR($A$1&lt;=Main!AO$4,ISBLANK($N29)),0,Main!AO24)</f>
        <v>0</v>
      </c>
      <c r="BD29" s="35">
        <f>IF(OR($A$1&lt;=Main!AP$4,ISBLANK($N29)),0,Main!AP24)</f>
        <v>0</v>
      </c>
      <c r="BE29" s="35">
        <f>IF(OR($A$1&lt;=Main!AQ$4,ISBLANK($N29)),0,Main!AQ24)</f>
        <v>0</v>
      </c>
      <c r="BF29" s="35">
        <f>IF(OR($A$1&lt;=Main!AR$4,ISBLANK($N29)),0,Main!AR24)</f>
        <v>0</v>
      </c>
      <c r="BG29" s="35">
        <f>IF(OR($A$1&lt;=Main!AS$4,ISBLANK($N29)),0,Main!AS24)</f>
        <v>0</v>
      </c>
      <c r="BH29" s="35">
        <f>IF(OR($A$1&lt;=Main!AT$4,ISBLANK($N29)),0,Main!AT24)</f>
        <v>0</v>
      </c>
      <c r="BI29" s="35">
        <f>IF(OR($A$1&lt;=Main!AU$4,ISBLANK($N29)),0,Main!AU24)</f>
        <v>0</v>
      </c>
      <c r="BJ29" s="35">
        <f>IF(OR($A$1&lt;=Main!AV$4,ISBLANK($N29)),0,Main!AV24)</f>
        <v>0</v>
      </c>
    </row>
    <row r="30" spans="1:63">
      <c r="A30" s="37"/>
      <c r="B30" s="37"/>
      <c r="C30" s="37" t="str">
        <f>IF(ISBLANK($A30),"",VLOOKUP($K30,Main!BC$6:BD$150,2,0))</f>
        <v/>
      </c>
      <c r="D30" s="43">
        <f t="shared" si="3"/>
        <v>0</v>
      </c>
      <c r="F30" s="6">
        <f>VLOOKUP($E30,Mask!$A$2:$C$102,$M$8,0)</f>
        <v>0</v>
      </c>
      <c r="G30" s="44">
        <f t="shared" si="4"/>
        <v>0</v>
      </c>
      <c r="K30" s="6" t="str">
        <f t="shared" si="0"/>
        <v/>
      </c>
      <c r="L30" s="35">
        <f t="shared" si="1"/>
        <v>0</v>
      </c>
      <c r="M30" s="6">
        <v>1</v>
      </c>
      <c r="N30" s="35" t="str">
        <f>Main!$A25&amp;Main!$B25</f>
        <v>СпиридоноваТатьяна</v>
      </c>
      <c r="O30" s="145">
        <f t="shared" si="2"/>
        <v>0</v>
      </c>
      <c r="P30" s="150">
        <f t="shared" si="5"/>
        <v>1</v>
      </c>
      <c r="Q30" s="150">
        <f ca="1">IF(Main!$AY25&lt;&gt;"#",$P30-Main!$AY25,"#")</f>
        <v>-19</v>
      </c>
      <c r="R30" s="35">
        <f>Main!E25*Mask!G$24</f>
        <v>0</v>
      </c>
      <c r="S30" s="35">
        <f>Main!F25*Mask!H$24</f>
        <v>0</v>
      </c>
      <c r="T30" s="35">
        <f>Main!G25*Mask!I$24</f>
        <v>0</v>
      </c>
      <c r="U30" s="35">
        <f>Main!H25*Mask!J$24</f>
        <v>0</v>
      </c>
      <c r="V30" s="35">
        <f>Main!I25*Mask!K$24</f>
        <v>0</v>
      </c>
      <c r="W30" s="35">
        <f>Main!J25*Mask!L$24</f>
        <v>0</v>
      </c>
      <c r="X30" s="35">
        <f>Main!K25*Mask!M$24</f>
        <v>0</v>
      </c>
      <c r="Y30" s="35">
        <f>Main!L25*Mask!N$24</f>
        <v>0</v>
      </c>
      <c r="Z30" s="35">
        <f>Main!M25*Mask!O$24</f>
        <v>0</v>
      </c>
      <c r="AA30" s="35">
        <f>Main!N25*Mask!P$24</f>
        <v>0</v>
      </c>
      <c r="AB30" s="35">
        <f>Main!O25*Mask!Q$24</f>
        <v>0</v>
      </c>
      <c r="AC30" s="35">
        <f>Main!P25*Mask!R$24</f>
        <v>0</v>
      </c>
      <c r="AD30" s="35">
        <f>Main!Q25*Mask!S$24</f>
        <v>0</v>
      </c>
      <c r="AE30" s="35">
        <f>Main!R25*Mask!T$24</f>
        <v>0</v>
      </c>
      <c r="AF30" s="35">
        <f>Main!S25*Mask!U$24</f>
        <v>0</v>
      </c>
      <c r="AG30" s="35">
        <f>Main!T25*Mask!V$24</f>
        <v>0</v>
      </c>
      <c r="AH30" s="35">
        <f>Main!U25*Mask!W$24</f>
        <v>0</v>
      </c>
      <c r="AI30" s="35">
        <f>Main!V25*Mask!X$24</f>
        <v>0</v>
      </c>
      <c r="AJ30" s="35">
        <f>Main!W25*Mask!Y$24</f>
        <v>0</v>
      </c>
      <c r="AK30" s="35">
        <f>Main!X25*Mask!Z$24</f>
        <v>0</v>
      </c>
      <c r="AL30" s="35">
        <f>Main!Y25*Mask!AA$24</f>
        <v>0</v>
      </c>
      <c r="AM30" s="35">
        <f>Main!Z25*Mask!AB$24</f>
        <v>0</v>
      </c>
      <c r="AN30" s="35"/>
      <c r="AO30" s="35">
        <f>IF(OR($A$1&lt;=Main!AA$4,ISBLANK($N30)),0,Main!AA25)</f>
        <v>0</v>
      </c>
      <c r="AP30" s="35">
        <f>IF(OR($A$1&lt;=Main!AB$4,ISBLANK($N30)),0,Main!AB25)</f>
        <v>0</v>
      </c>
      <c r="AQ30" s="35">
        <f>IF(OR($A$1&lt;=Main!AC$4,ISBLANK($N30)),0,Main!AC25)</f>
        <v>0</v>
      </c>
      <c r="AR30" s="35">
        <f>IF(OR($A$1&lt;=Main!AD$4,ISBLANK($N30)),0,Main!AD25)</f>
        <v>0</v>
      </c>
      <c r="AS30" s="35">
        <f>IF(OR($A$1&lt;=Main!AE$4,ISBLANK($N30)),0,Main!AE25)</f>
        <v>0</v>
      </c>
      <c r="AT30" s="35">
        <f>IF(OR($A$1&lt;=Main!AF$4,ISBLANK($N30)),0,Main!AF25)</f>
        <v>0</v>
      </c>
      <c r="AU30" s="35">
        <f>IF(OR($A$1&lt;=Main!AG$4,ISBLANK($N30)),0,Main!AG25)</f>
        <v>0</v>
      </c>
      <c r="AV30" s="35">
        <f>IF(OR($A$1&lt;=Main!AH$4,ISBLANK($N30)),0,Main!AH25)</f>
        <v>0</v>
      </c>
      <c r="AW30" s="35">
        <f>IF(OR($A$1&lt;=Main!AI$4,ISBLANK($N30)),0,Main!AI25)</f>
        <v>0</v>
      </c>
      <c r="AX30" s="35">
        <f>IF(OR($A$1&lt;=Main!AJ$4,ISBLANK($N30)),0,Main!AJ25)</f>
        <v>0</v>
      </c>
      <c r="AY30" s="35">
        <f>IF(OR($A$1&lt;=Main!AK$4,ISBLANK($N30)),0,Main!AK25)</f>
        <v>0</v>
      </c>
      <c r="AZ30" s="35">
        <f>IF(OR($A$1&lt;=Main!AL$4,ISBLANK($N30)),0,Main!AL25)</f>
        <v>0</v>
      </c>
      <c r="BA30" s="35">
        <f>IF(OR($A$1&lt;=Main!AM$4,ISBLANK($N30)),0,Main!AM25)</f>
        <v>0</v>
      </c>
      <c r="BB30" s="35">
        <f>IF(OR($A$1&lt;=Main!AN$4,ISBLANK($N30)),0,Main!AN25)</f>
        <v>0</v>
      </c>
      <c r="BC30" s="35">
        <f>IF(OR($A$1&lt;=Main!AO$4,ISBLANK($N30)),0,Main!AO25)</f>
        <v>0</v>
      </c>
      <c r="BD30" s="35">
        <f>IF(OR($A$1&lt;=Main!AP$4,ISBLANK($N30)),0,Main!AP25)</f>
        <v>0</v>
      </c>
      <c r="BE30" s="35">
        <f>IF(OR($A$1&lt;=Main!AQ$4,ISBLANK($N30)),0,Main!AQ25)</f>
        <v>0</v>
      </c>
      <c r="BF30" s="35">
        <f>IF(OR($A$1&lt;=Main!AR$4,ISBLANK($N30)),0,Main!AR25)</f>
        <v>0</v>
      </c>
      <c r="BG30" s="35">
        <f>IF(OR($A$1&lt;=Main!AS$4,ISBLANK($N30)),0,Main!AS25)</f>
        <v>0</v>
      </c>
      <c r="BH30" s="35">
        <f>IF(OR($A$1&lt;=Main!AT$4,ISBLANK($N30)),0,Main!AT25)</f>
        <v>0</v>
      </c>
      <c r="BI30" s="35">
        <f>IF(OR($A$1&lt;=Main!AU$4,ISBLANK($N30)),0,Main!AU25)</f>
        <v>0</v>
      </c>
      <c r="BJ30" s="35">
        <f>IF(OR($A$1&lt;=Main!AV$4,ISBLANK($N30)),0,Main!AV25)</f>
        <v>0</v>
      </c>
    </row>
    <row r="31" spans="1:63">
      <c r="A31" s="37"/>
      <c r="B31" s="37"/>
      <c r="C31" s="37" t="str">
        <f>IF(ISBLANK($A31),"",VLOOKUP($K31,Main!BC$6:BD$150,2,0))</f>
        <v/>
      </c>
      <c r="D31" s="43">
        <f t="shared" si="3"/>
        <v>0</v>
      </c>
      <c r="F31" s="6">
        <f>VLOOKUP($E31,Mask!$A$2:$C$102,$M$8,0)</f>
        <v>0</v>
      </c>
      <c r="G31" s="44">
        <f t="shared" si="4"/>
        <v>0</v>
      </c>
      <c r="K31" s="6" t="str">
        <f t="shared" si="0"/>
        <v/>
      </c>
      <c r="L31" s="35">
        <f t="shared" si="1"/>
        <v>0</v>
      </c>
      <c r="M31" s="6">
        <v>1</v>
      </c>
      <c r="N31" s="35" t="str">
        <f>Main!$A26&amp;Main!$B26</f>
        <v>ШемякинскаяЯна</v>
      </c>
      <c r="O31" s="145">
        <f t="shared" si="2"/>
        <v>0</v>
      </c>
      <c r="P31" s="150">
        <f t="shared" si="5"/>
        <v>1</v>
      </c>
      <c r="Q31" s="150">
        <f ca="1">IF(Main!$AY26&lt;&gt;"#",$P31-Main!$AY26,"#")</f>
        <v>-20</v>
      </c>
      <c r="R31" s="35">
        <f>Main!E26*Mask!G$24</f>
        <v>0</v>
      </c>
      <c r="S31" s="35">
        <f>Main!F26*Mask!H$24</f>
        <v>0</v>
      </c>
      <c r="T31" s="35">
        <f>Main!G26*Mask!I$24</f>
        <v>0</v>
      </c>
      <c r="U31" s="35">
        <f>Main!H26*Mask!J$24</f>
        <v>0</v>
      </c>
      <c r="V31" s="35">
        <f>Main!I26*Mask!K$24</f>
        <v>0</v>
      </c>
      <c r="W31" s="35">
        <f>Main!J26*Mask!L$24</f>
        <v>0</v>
      </c>
      <c r="X31" s="35">
        <f>Main!K26*Mask!M$24</f>
        <v>0</v>
      </c>
      <c r="Y31" s="35">
        <f>Main!L26*Mask!N$24</f>
        <v>0</v>
      </c>
      <c r="Z31" s="35">
        <f>Main!M26*Mask!O$24</f>
        <v>0</v>
      </c>
      <c r="AA31" s="35">
        <f>Main!N26*Mask!P$24</f>
        <v>0</v>
      </c>
      <c r="AB31" s="35">
        <f>Main!O26*Mask!Q$24</f>
        <v>0</v>
      </c>
      <c r="AC31" s="35">
        <f>Main!P26*Mask!R$24</f>
        <v>0</v>
      </c>
      <c r="AD31" s="35">
        <f>Main!Q26*Mask!S$24</f>
        <v>0</v>
      </c>
      <c r="AE31" s="35">
        <f>Main!R26*Mask!T$24</f>
        <v>0</v>
      </c>
      <c r="AF31" s="35">
        <f>Main!S26*Mask!U$24</f>
        <v>0</v>
      </c>
      <c r="AG31" s="35">
        <f>Main!T26*Mask!V$24</f>
        <v>0</v>
      </c>
      <c r="AH31" s="35">
        <f>Main!U26*Mask!W$24</f>
        <v>0</v>
      </c>
      <c r="AI31" s="35">
        <f>Main!V26*Mask!X$24</f>
        <v>0</v>
      </c>
      <c r="AJ31" s="35">
        <f>Main!W26*Mask!Y$24</f>
        <v>0</v>
      </c>
      <c r="AK31" s="35">
        <f>Main!X26*Mask!Z$24</f>
        <v>0</v>
      </c>
      <c r="AL31" s="35">
        <f>Main!Y26*Mask!AA$24</f>
        <v>0</v>
      </c>
      <c r="AM31" s="35">
        <f>Main!Z26*Mask!AB$24</f>
        <v>0</v>
      </c>
      <c r="AN31" s="35"/>
      <c r="AO31" s="35">
        <f>IF(OR($A$1&lt;=Main!AA$4,ISBLANK($N31)),0,Main!AA26)</f>
        <v>0</v>
      </c>
      <c r="AP31" s="35">
        <f>IF(OR($A$1&lt;=Main!AB$4,ISBLANK($N31)),0,Main!AB26)</f>
        <v>0</v>
      </c>
      <c r="AQ31" s="35">
        <f>IF(OR($A$1&lt;=Main!AC$4,ISBLANK($N31)),0,Main!AC26)</f>
        <v>0</v>
      </c>
      <c r="AR31" s="35">
        <f>IF(OR($A$1&lt;=Main!AD$4,ISBLANK($N31)),0,Main!AD26)</f>
        <v>0</v>
      </c>
      <c r="AS31" s="35">
        <f>IF(OR($A$1&lt;=Main!AE$4,ISBLANK($N31)),0,Main!AE26)</f>
        <v>0</v>
      </c>
      <c r="AT31" s="35">
        <f>IF(OR($A$1&lt;=Main!AF$4,ISBLANK($N31)),0,Main!AF26)</f>
        <v>0</v>
      </c>
      <c r="AU31" s="35">
        <f>IF(OR($A$1&lt;=Main!AG$4,ISBLANK($N31)),0,Main!AG26)</f>
        <v>0</v>
      </c>
      <c r="AV31" s="35">
        <f>IF(OR($A$1&lt;=Main!AH$4,ISBLANK($N31)),0,Main!AH26)</f>
        <v>0</v>
      </c>
      <c r="AW31" s="35">
        <f>IF(OR($A$1&lt;=Main!AI$4,ISBLANK($N31)),0,Main!AI26)</f>
        <v>0</v>
      </c>
      <c r="AX31" s="35">
        <f>IF(OR($A$1&lt;=Main!AJ$4,ISBLANK($N31)),0,Main!AJ26)</f>
        <v>0</v>
      </c>
      <c r="AY31" s="35">
        <f>IF(OR($A$1&lt;=Main!AK$4,ISBLANK($N31)),0,Main!AK26)</f>
        <v>0</v>
      </c>
      <c r="AZ31" s="35">
        <f>IF(OR($A$1&lt;=Main!AL$4,ISBLANK($N31)),0,Main!AL26)</f>
        <v>0</v>
      </c>
      <c r="BA31" s="35">
        <f>IF(OR($A$1&lt;=Main!AM$4,ISBLANK($N31)),0,Main!AM26)</f>
        <v>0</v>
      </c>
      <c r="BB31" s="35">
        <f>IF(OR($A$1&lt;=Main!AN$4,ISBLANK($N31)),0,Main!AN26)</f>
        <v>0</v>
      </c>
      <c r="BC31" s="35">
        <f>IF(OR($A$1&lt;=Main!AO$4,ISBLANK($N31)),0,Main!AO26)</f>
        <v>0</v>
      </c>
      <c r="BD31" s="35">
        <f>IF(OR($A$1&lt;=Main!AP$4,ISBLANK($N31)),0,Main!AP26)</f>
        <v>0</v>
      </c>
      <c r="BE31" s="35">
        <f>IF(OR($A$1&lt;=Main!AQ$4,ISBLANK($N31)),0,Main!AQ26)</f>
        <v>0</v>
      </c>
      <c r="BF31" s="35">
        <f>IF(OR($A$1&lt;=Main!AR$4,ISBLANK($N31)),0,Main!AR26)</f>
        <v>0</v>
      </c>
      <c r="BG31" s="35">
        <f>IF(OR($A$1&lt;=Main!AS$4,ISBLANK($N31)),0,Main!AS26)</f>
        <v>0</v>
      </c>
      <c r="BH31" s="35">
        <f>IF(OR($A$1&lt;=Main!AT$4,ISBLANK($N31)),0,Main!AT26)</f>
        <v>0</v>
      </c>
      <c r="BI31" s="35">
        <f>IF(OR($A$1&lt;=Main!AU$4,ISBLANK($N31)),0,Main!AU26)</f>
        <v>0</v>
      </c>
      <c r="BJ31" s="35">
        <f>IF(OR($A$1&lt;=Main!AV$4,ISBLANK($N31)),0,Main!AV26)</f>
        <v>0</v>
      </c>
    </row>
    <row r="32" spans="1:63">
      <c r="A32" s="37"/>
      <c r="B32" s="37"/>
      <c r="C32" s="37" t="str">
        <f>IF(ISBLANK($A32),"",VLOOKUP($K32,Main!BC$6:BD$150,2,0))</f>
        <v/>
      </c>
      <c r="D32" s="43">
        <f t="shared" si="3"/>
        <v>0</v>
      </c>
      <c r="F32" s="6">
        <f>VLOOKUP($E32,Mask!$A$2:$C$102,$M$8,0)</f>
        <v>0</v>
      </c>
      <c r="G32" s="44">
        <f t="shared" si="4"/>
        <v>0</v>
      </c>
      <c r="K32" s="6" t="str">
        <f t="shared" si="0"/>
        <v/>
      </c>
      <c r="L32" s="35">
        <f t="shared" si="1"/>
        <v>0</v>
      </c>
      <c r="M32" s="6">
        <v>1</v>
      </c>
      <c r="N32" s="35" t="str">
        <f>Main!$A27&amp;Main!$B27</f>
        <v>ГусеваПолина</v>
      </c>
      <c r="O32" s="145">
        <f t="shared" si="2"/>
        <v>0</v>
      </c>
      <c r="P32" s="150">
        <f t="shared" si="5"/>
        <v>1</v>
      </c>
      <c r="Q32" s="150">
        <f ca="1">IF(Main!$AY27&lt;&gt;"#",$P32-Main!$AY27,"#")</f>
        <v>-21</v>
      </c>
      <c r="R32" s="35">
        <f>Main!E27*Mask!G$24</f>
        <v>0</v>
      </c>
      <c r="S32" s="35">
        <f>Main!F27*Mask!H$24</f>
        <v>0</v>
      </c>
      <c r="T32" s="35">
        <f>Main!G27*Mask!I$24</f>
        <v>0</v>
      </c>
      <c r="U32" s="35">
        <f>Main!H27*Mask!J$24</f>
        <v>0</v>
      </c>
      <c r="V32" s="35">
        <f>Main!I27*Mask!K$24</f>
        <v>0</v>
      </c>
      <c r="W32" s="35">
        <f>Main!J27*Mask!L$24</f>
        <v>0</v>
      </c>
      <c r="X32" s="35">
        <f>Main!K27*Mask!M$24</f>
        <v>0</v>
      </c>
      <c r="Y32" s="35">
        <f>Main!L27*Mask!N$24</f>
        <v>0</v>
      </c>
      <c r="Z32" s="35">
        <f>Main!M27*Mask!O$24</f>
        <v>0</v>
      </c>
      <c r="AA32" s="35">
        <f>Main!N27*Mask!P$24</f>
        <v>0</v>
      </c>
      <c r="AB32" s="35">
        <f>Main!O27*Mask!Q$24</f>
        <v>0</v>
      </c>
      <c r="AC32" s="35">
        <f>Main!P27*Mask!R$24</f>
        <v>0</v>
      </c>
      <c r="AD32" s="35">
        <f>Main!Q27*Mask!S$24</f>
        <v>0</v>
      </c>
      <c r="AE32" s="35">
        <f>Main!R27*Mask!T$24</f>
        <v>0</v>
      </c>
      <c r="AF32" s="35">
        <f>Main!S27*Mask!U$24</f>
        <v>0</v>
      </c>
      <c r="AG32" s="35">
        <f>Main!T27*Mask!V$24</f>
        <v>0</v>
      </c>
      <c r="AH32" s="35">
        <f>Main!U27*Mask!W$24</f>
        <v>0</v>
      </c>
      <c r="AI32" s="35">
        <f>Main!V27*Mask!X$24</f>
        <v>0</v>
      </c>
      <c r="AJ32" s="35">
        <f>Main!W27*Mask!Y$24</f>
        <v>0</v>
      </c>
      <c r="AK32" s="35">
        <f>Main!X27*Mask!Z$24</f>
        <v>0</v>
      </c>
      <c r="AL32" s="35">
        <f>Main!Y27*Mask!AA$24</f>
        <v>0</v>
      </c>
      <c r="AM32" s="35">
        <f>Main!Z27*Mask!AB$24</f>
        <v>0</v>
      </c>
      <c r="AN32" s="35"/>
      <c r="AO32" s="35">
        <f>IF(OR($A$1&lt;=Main!AA$4,ISBLANK($N32)),0,Main!AA27)</f>
        <v>0</v>
      </c>
      <c r="AP32" s="35">
        <f>IF(OR($A$1&lt;=Main!AB$4,ISBLANK($N32)),0,Main!AB27)</f>
        <v>0</v>
      </c>
      <c r="AQ32" s="35">
        <f>IF(OR($A$1&lt;=Main!AC$4,ISBLANK($N32)),0,Main!AC27)</f>
        <v>0</v>
      </c>
      <c r="AR32" s="35">
        <f>IF(OR($A$1&lt;=Main!AD$4,ISBLANK($N32)),0,Main!AD27)</f>
        <v>0</v>
      </c>
      <c r="AS32" s="35">
        <f>IF(OR($A$1&lt;=Main!AE$4,ISBLANK($N32)),0,Main!AE27)</f>
        <v>0</v>
      </c>
      <c r="AT32" s="35">
        <f>IF(OR($A$1&lt;=Main!AF$4,ISBLANK($N32)),0,Main!AF27)</f>
        <v>0</v>
      </c>
      <c r="AU32" s="35">
        <f>IF(OR($A$1&lt;=Main!AG$4,ISBLANK($N32)),0,Main!AG27)</f>
        <v>0</v>
      </c>
      <c r="AV32" s="35">
        <f>IF(OR($A$1&lt;=Main!AH$4,ISBLANK($N32)),0,Main!AH27)</f>
        <v>0</v>
      </c>
      <c r="AW32" s="35">
        <f>IF(OR($A$1&lt;=Main!AI$4,ISBLANK($N32)),0,Main!AI27)</f>
        <v>0</v>
      </c>
      <c r="AX32" s="35">
        <f>IF(OR($A$1&lt;=Main!AJ$4,ISBLANK($N32)),0,Main!AJ27)</f>
        <v>0</v>
      </c>
      <c r="AY32" s="35">
        <f>IF(OR($A$1&lt;=Main!AK$4,ISBLANK($N32)),0,Main!AK27)</f>
        <v>0</v>
      </c>
      <c r="AZ32" s="35">
        <f>IF(OR($A$1&lt;=Main!AL$4,ISBLANK($N32)),0,Main!AL27)</f>
        <v>0</v>
      </c>
      <c r="BA32" s="35">
        <f>IF(OR($A$1&lt;=Main!AM$4,ISBLANK($N32)),0,Main!AM27)</f>
        <v>0</v>
      </c>
      <c r="BB32" s="35">
        <f>IF(OR($A$1&lt;=Main!AN$4,ISBLANK($N32)),0,Main!AN27)</f>
        <v>0</v>
      </c>
      <c r="BC32" s="35">
        <f>IF(OR($A$1&lt;=Main!AO$4,ISBLANK($N32)),0,Main!AO27)</f>
        <v>0</v>
      </c>
      <c r="BD32" s="35">
        <f>IF(OR($A$1&lt;=Main!AP$4,ISBLANK($N32)),0,Main!AP27)</f>
        <v>0</v>
      </c>
      <c r="BE32" s="35">
        <f>IF(OR($A$1&lt;=Main!AQ$4,ISBLANK($N32)),0,Main!AQ27)</f>
        <v>0</v>
      </c>
      <c r="BF32" s="35">
        <f>IF(OR($A$1&lt;=Main!AR$4,ISBLANK($N32)),0,Main!AR27)</f>
        <v>0</v>
      </c>
      <c r="BG32" s="35">
        <f>IF(OR($A$1&lt;=Main!AS$4,ISBLANK($N32)),0,Main!AS27)</f>
        <v>0</v>
      </c>
      <c r="BH32" s="35">
        <f>IF(OR($A$1&lt;=Main!AT$4,ISBLANK($N32)),0,Main!AT27)</f>
        <v>0</v>
      </c>
      <c r="BI32" s="35">
        <f>IF(OR($A$1&lt;=Main!AU$4,ISBLANK($N32)),0,Main!AU27)</f>
        <v>0</v>
      </c>
      <c r="BJ32" s="35">
        <f>IF(OR($A$1&lt;=Main!AV$4,ISBLANK($N32)),0,Main!AV27)</f>
        <v>0</v>
      </c>
    </row>
    <row r="33" spans="1:62">
      <c r="A33" s="37"/>
      <c r="B33" s="37"/>
      <c r="C33" s="37" t="str">
        <f>IF(ISBLANK($A33),"",VLOOKUP($K33,Main!BC$6:BD$150,2,0))</f>
        <v/>
      </c>
      <c r="D33" s="43">
        <f t="shared" si="3"/>
        <v>0</v>
      </c>
      <c r="F33" s="6">
        <f>VLOOKUP($E33,Mask!$A$2:$C$102,$M$8,0)</f>
        <v>0</v>
      </c>
      <c r="G33" s="44">
        <f t="shared" si="4"/>
        <v>0</v>
      </c>
      <c r="K33" s="6" t="str">
        <f t="shared" si="0"/>
        <v/>
      </c>
      <c r="L33" s="35">
        <f t="shared" si="1"/>
        <v>0</v>
      </c>
      <c r="M33" s="6">
        <v>1</v>
      </c>
      <c r="N33" s="35" t="str">
        <f>Main!$A28&amp;Main!$B28</f>
        <v>ВасановаАлиса</v>
      </c>
      <c r="O33" s="145">
        <f t="shared" si="2"/>
        <v>0</v>
      </c>
      <c r="P33" s="150">
        <f t="shared" si="5"/>
        <v>1</v>
      </c>
      <c r="Q33" s="150">
        <f ca="1">IF(Main!$AY28&lt;&gt;"#",$P33-Main!$AY28,"#")</f>
        <v>-22</v>
      </c>
      <c r="R33" s="35">
        <f>Main!E28*Mask!G$24</f>
        <v>0</v>
      </c>
      <c r="S33" s="35">
        <f>Main!F28*Mask!H$24</f>
        <v>0</v>
      </c>
      <c r="T33" s="35">
        <f>Main!G28*Mask!I$24</f>
        <v>0</v>
      </c>
      <c r="U33" s="35">
        <f>Main!H28*Mask!J$24</f>
        <v>0</v>
      </c>
      <c r="V33" s="35">
        <f>Main!I28*Mask!K$24</f>
        <v>0</v>
      </c>
      <c r="W33" s="35">
        <f>Main!J28*Mask!L$24</f>
        <v>0</v>
      </c>
      <c r="X33" s="35">
        <f>Main!K28*Mask!M$24</f>
        <v>0</v>
      </c>
      <c r="Y33" s="35">
        <f>Main!L28*Mask!N$24</f>
        <v>0</v>
      </c>
      <c r="Z33" s="35">
        <f>Main!M28*Mask!O$24</f>
        <v>0</v>
      </c>
      <c r="AA33" s="35">
        <f>Main!N28*Mask!P$24</f>
        <v>0</v>
      </c>
      <c r="AB33" s="35">
        <f>Main!O28*Mask!Q$24</f>
        <v>0</v>
      </c>
      <c r="AC33" s="35">
        <f>Main!P28*Mask!R$24</f>
        <v>0</v>
      </c>
      <c r="AD33" s="35">
        <f>Main!Q28*Mask!S$24</f>
        <v>0</v>
      </c>
      <c r="AE33" s="35">
        <f>Main!R28*Mask!T$24</f>
        <v>0</v>
      </c>
      <c r="AF33" s="35">
        <f>Main!S28*Mask!U$24</f>
        <v>0</v>
      </c>
      <c r="AG33" s="35">
        <f>Main!T28*Mask!V$24</f>
        <v>0</v>
      </c>
      <c r="AH33" s="35">
        <f>Main!U28*Mask!W$24</f>
        <v>0</v>
      </c>
      <c r="AI33" s="35">
        <f>Main!V28*Mask!X$24</f>
        <v>0</v>
      </c>
      <c r="AJ33" s="35">
        <f>Main!W28*Mask!Y$24</f>
        <v>0</v>
      </c>
      <c r="AK33" s="35">
        <f>Main!X28*Mask!Z$24</f>
        <v>0</v>
      </c>
      <c r="AL33" s="35">
        <f>Main!Y28*Mask!AA$24</f>
        <v>0</v>
      </c>
      <c r="AM33" s="35">
        <f>Main!Z28*Mask!AB$24</f>
        <v>0</v>
      </c>
      <c r="AN33" s="35"/>
      <c r="AO33" s="35">
        <f>IF(OR($A$1&lt;=Main!AA$4,ISBLANK($N33)),0,Main!AA28)</f>
        <v>0</v>
      </c>
      <c r="AP33" s="35">
        <f>IF(OR($A$1&lt;=Main!AB$4,ISBLANK($N33)),0,Main!AB28)</f>
        <v>0</v>
      </c>
      <c r="AQ33" s="35">
        <f>IF(OR($A$1&lt;=Main!AC$4,ISBLANK($N33)),0,Main!AC28)</f>
        <v>0</v>
      </c>
      <c r="AR33" s="35">
        <f>IF(OR($A$1&lt;=Main!AD$4,ISBLANK($N33)),0,Main!AD28)</f>
        <v>0</v>
      </c>
      <c r="AS33" s="35">
        <f>IF(OR($A$1&lt;=Main!AE$4,ISBLANK($N33)),0,Main!AE28)</f>
        <v>0</v>
      </c>
      <c r="AT33" s="35">
        <f>IF(OR($A$1&lt;=Main!AF$4,ISBLANK($N33)),0,Main!AF28)</f>
        <v>0</v>
      </c>
      <c r="AU33" s="35">
        <f>IF(OR($A$1&lt;=Main!AG$4,ISBLANK($N33)),0,Main!AG28)</f>
        <v>0</v>
      </c>
      <c r="AV33" s="35">
        <f>IF(OR($A$1&lt;=Main!AH$4,ISBLANK($N33)),0,Main!AH28)</f>
        <v>0</v>
      </c>
      <c r="AW33" s="35">
        <f>IF(OR($A$1&lt;=Main!AI$4,ISBLANK($N33)),0,Main!AI28)</f>
        <v>0</v>
      </c>
      <c r="AX33" s="35">
        <f>IF(OR($A$1&lt;=Main!AJ$4,ISBLANK($N33)),0,Main!AJ28)</f>
        <v>0</v>
      </c>
      <c r="AY33" s="35">
        <f>IF(OR($A$1&lt;=Main!AK$4,ISBLANK($N33)),0,Main!AK28)</f>
        <v>0</v>
      </c>
      <c r="AZ33" s="35">
        <f>IF(OR($A$1&lt;=Main!AL$4,ISBLANK($N33)),0,Main!AL28)</f>
        <v>0</v>
      </c>
      <c r="BA33" s="35">
        <f>IF(OR($A$1&lt;=Main!AM$4,ISBLANK($N33)),0,Main!AM28)</f>
        <v>0</v>
      </c>
      <c r="BB33" s="35">
        <f>IF(OR($A$1&lt;=Main!AN$4,ISBLANK($N33)),0,Main!AN28)</f>
        <v>0</v>
      </c>
      <c r="BC33" s="35">
        <f>IF(OR($A$1&lt;=Main!AO$4,ISBLANK($N33)),0,Main!AO28)</f>
        <v>0</v>
      </c>
      <c r="BD33" s="35">
        <f>IF(OR($A$1&lt;=Main!AP$4,ISBLANK($N33)),0,Main!AP28)</f>
        <v>0</v>
      </c>
      <c r="BE33" s="35">
        <f>IF(OR($A$1&lt;=Main!AQ$4,ISBLANK($N33)),0,Main!AQ28)</f>
        <v>0</v>
      </c>
      <c r="BF33" s="35">
        <f>IF(OR($A$1&lt;=Main!AR$4,ISBLANK($N33)),0,Main!AR28)</f>
        <v>0</v>
      </c>
      <c r="BG33" s="35">
        <f>IF(OR($A$1&lt;=Main!AS$4,ISBLANK($N33)),0,Main!AS28)</f>
        <v>0</v>
      </c>
      <c r="BH33" s="35">
        <f>IF(OR($A$1&lt;=Main!AT$4,ISBLANK($N33)),0,Main!AT28)</f>
        <v>0</v>
      </c>
      <c r="BI33" s="35">
        <f>IF(OR($A$1&lt;=Main!AU$4,ISBLANK($N33)),0,Main!AU28)</f>
        <v>0</v>
      </c>
      <c r="BJ33" s="35">
        <f>IF(OR($A$1&lt;=Main!AV$4,ISBLANK($N33)),0,Main!AV28)</f>
        <v>0</v>
      </c>
    </row>
    <row r="34" spans="1:62">
      <c r="A34" s="37"/>
      <c r="B34" s="37"/>
      <c r="C34" s="37" t="str">
        <f>IF(ISBLANK($A34),"",VLOOKUP($K34,Main!BC$6:BD$150,2,0))</f>
        <v/>
      </c>
      <c r="D34" s="43">
        <f t="shared" si="3"/>
        <v>0</v>
      </c>
      <c r="F34" s="6">
        <f>VLOOKUP($E34,Mask!$A$2:$C$102,$M$8,0)</f>
        <v>0</v>
      </c>
      <c r="G34" s="44">
        <f t="shared" si="4"/>
        <v>0</v>
      </c>
      <c r="K34" s="6" t="str">
        <f t="shared" si="0"/>
        <v/>
      </c>
      <c r="L34" s="35">
        <f t="shared" si="1"/>
        <v>0</v>
      </c>
      <c r="M34" s="6">
        <v>1</v>
      </c>
      <c r="N34" s="35" t="str">
        <f>Main!$A29&amp;Main!$B29</f>
        <v>ДубинчикНаталья</v>
      </c>
      <c r="O34" s="145">
        <f t="shared" si="2"/>
        <v>0</v>
      </c>
      <c r="P34" s="150">
        <f t="shared" si="5"/>
        <v>1</v>
      </c>
      <c r="Q34" s="150">
        <f ca="1">IF(Main!$AY29&lt;&gt;"#",$P34-Main!$AY29,"#")</f>
        <v>-23</v>
      </c>
      <c r="R34" s="35">
        <f>Main!E29*Mask!G$24</f>
        <v>0</v>
      </c>
      <c r="S34" s="35">
        <f>Main!F29*Mask!H$24</f>
        <v>0</v>
      </c>
      <c r="T34" s="35">
        <f>Main!G29*Mask!I$24</f>
        <v>0</v>
      </c>
      <c r="U34" s="35">
        <f>Main!H29*Mask!J$24</f>
        <v>0</v>
      </c>
      <c r="V34" s="35">
        <f>Main!I29*Mask!K$24</f>
        <v>0</v>
      </c>
      <c r="W34" s="35">
        <f>Main!J29*Mask!L$24</f>
        <v>0</v>
      </c>
      <c r="X34" s="35">
        <f>Main!K29*Mask!M$24</f>
        <v>0</v>
      </c>
      <c r="Y34" s="35">
        <f>Main!L29*Mask!N$24</f>
        <v>0</v>
      </c>
      <c r="Z34" s="35">
        <f>Main!M29*Mask!O$24</f>
        <v>0</v>
      </c>
      <c r="AA34" s="35">
        <f>Main!N29*Mask!P$24</f>
        <v>0</v>
      </c>
      <c r="AB34" s="35">
        <f>Main!O29*Mask!Q$24</f>
        <v>0</v>
      </c>
      <c r="AC34" s="35">
        <f>Main!P29*Mask!R$24</f>
        <v>0</v>
      </c>
      <c r="AD34" s="35">
        <f>Main!Q29*Mask!S$24</f>
        <v>0</v>
      </c>
      <c r="AE34" s="35">
        <f>Main!R29*Mask!T$24</f>
        <v>0</v>
      </c>
      <c r="AF34" s="35">
        <f>Main!S29*Mask!U$24</f>
        <v>0</v>
      </c>
      <c r="AG34" s="35">
        <f>Main!T29*Mask!V$24</f>
        <v>0</v>
      </c>
      <c r="AH34" s="35">
        <f>Main!U29*Mask!W$24</f>
        <v>0</v>
      </c>
      <c r="AI34" s="35">
        <f>Main!V29*Mask!X$24</f>
        <v>0</v>
      </c>
      <c r="AJ34" s="35">
        <f>Main!W29*Mask!Y$24</f>
        <v>0</v>
      </c>
      <c r="AK34" s="35">
        <f>Main!X29*Mask!Z$24</f>
        <v>0</v>
      </c>
      <c r="AL34" s="35">
        <f>Main!Y29*Mask!AA$24</f>
        <v>0</v>
      </c>
      <c r="AM34" s="35">
        <f>Main!Z29*Mask!AB$24</f>
        <v>0</v>
      </c>
      <c r="AN34" s="35"/>
      <c r="AO34" s="35">
        <f>IF(OR($A$1&lt;=Main!AA$4,ISBLANK($N34)),0,Main!AA29)</f>
        <v>0</v>
      </c>
      <c r="AP34" s="35">
        <f>IF(OR($A$1&lt;=Main!AB$4,ISBLANK($N34)),0,Main!AB29)</f>
        <v>0</v>
      </c>
      <c r="AQ34" s="35">
        <f>IF(OR($A$1&lt;=Main!AC$4,ISBLANK($N34)),0,Main!AC29)</f>
        <v>0</v>
      </c>
      <c r="AR34" s="35">
        <f>IF(OR($A$1&lt;=Main!AD$4,ISBLANK($N34)),0,Main!AD29)</f>
        <v>0</v>
      </c>
      <c r="AS34" s="35">
        <f>IF(OR($A$1&lt;=Main!AE$4,ISBLANK($N34)),0,Main!AE29)</f>
        <v>0</v>
      </c>
      <c r="AT34" s="35">
        <f>IF(OR($A$1&lt;=Main!AF$4,ISBLANK($N34)),0,Main!AF29)</f>
        <v>0</v>
      </c>
      <c r="AU34" s="35">
        <f>IF(OR($A$1&lt;=Main!AG$4,ISBLANK($N34)),0,Main!AG29)</f>
        <v>0</v>
      </c>
      <c r="AV34" s="35">
        <f>IF(OR($A$1&lt;=Main!AH$4,ISBLANK($N34)),0,Main!AH29)</f>
        <v>0</v>
      </c>
      <c r="AW34" s="35">
        <f>IF(OR($A$1&lt;=Main!AI$4,ISBLANK($N34)),0,Main!AI29)</f>
        <v>0</v>
      </c>
      <c r="AX34" s="35">
        <f>IF(OR($A$1&lt;=Main!AJ$4,ISBLANK($N34)),0,Main!AJ29)</f>
        <v>0</v>
      </c>
      <c r="AY34" s="35">
        <f>IF(OR($A$1&lt;=Main!AK$4,ISBLANK($N34)),0,Main!AK29)</f>
        <v>0</v>
      </c>
      <c r="AZ34" s="35">
        <f>IF(OR($A$1&lt;=Main!AL$4,ISBLANK($N34)),0,Main!AL29)</f>
        <v>0</v>
      </c>
      <c r="BA34" s="35">
        <f>IF(OR($A$1&lt;=Main!AM$4,ISBLANK($N34)),0,Main!AM29)</f>
        <v>0</v>
      </c>
      <c r="BB34" s="35">
        <f>IF(OR($A$1&lt;=Main!AN$4,ISBLANK($N34)),0,Main!AN29)</f>
        <v>0</v>
      </c>
      <c r="BC34" s="35">
        <f>IF(OR($A$1&lt;=Main!AO$4,ISBLANK($N34)),0,Main!AO29)</f>
        <v>0</v>
      </c>
      <c r="BD34" s="35">
        <f>IF(OR($A$1&lt;=Main!AP$4,ISBLANK($N34)),0,Main!AP29)</f>
        <v>0</v>
      </c>
      <c r="BE34" s="35">
        <f>IF(OR($A$1&lt;=Main!AQ$4,ISBLANK($N34)),0,Main!AQ29)</f>
        <v>0</v>
      </c>
      <c r="BF34" s="35">
        <f>IF(OR($A$1&lt;=Main!AR$4,ISBLANK($N34)),0,Main!AR29)</f>
        <v>0</v>
      </c>
      <c r="BG34" s="35">
        <f>IF(OR($A$1&lt;=Main!AS$4,ISBLANK($N34)),0,Main!AS29)</f>
        <v>0</v>
      </c>
      <c r="BH34" s="35">
        <f>IF(OR($A$1&lt;=Main!AT$4,ISBLANK($N34)),0,Main!AT29)</f>
        <v>0</v>
      </c>
      <c r="BI34" s="35">
        <f>IF(OR($A$1&lt;=Main!AU$4,ISBLANK($N34)),0,Main!AU29)</f>
        <v>0</v>
      </c>
      <c r="BJ34" s="35">
        <f>IF(OR($A$1&lt;=Main!AV$4,ISBLANK($N34)),0,Main!AV29)</f>
        <v>0</v>
      </c>
    </row>
    <row r="35" spans="1:62">
      <c r="A35" s="37"/>
      <c r="B35" s="37"/>
      <c r="C35" s="37" t="str">
        <f>IF(ISBLANK($A35),"",VLOOKUP($K35,Main!BC$6:BD$150,2,0))</f>
        <v/>
      </c>
      <c r="D35" s="43">
        <f t="shared" si="3"/>
        <v>0</v>
      </c>
      <c r="F35" s="6">
        <f>VLOOKUP($E35,Mask!$A$2:$C$102,$M$8,0)</f>
        <v>0</v>
      </c>
      <c r="G35" s="44">
        <f t="shared" si="4"/>
        <v>0</v>
      </c>
      <c r="K35" s="6" t="str">
        <f t="shared" si="0"/>
        <v/>
      </c>
      <c r="L35" s="35">
        <f t="shared" si="1"/>
        <v>0</v>
      </c>
      <c r="M35" s="6">
        <v>1</v>
      </c>
      <c r="N35" s="35" t="str">
        <f>Main!$A30&amp;Main!$B30</f>
        <v>ШабалкинаАлександра</v>
      </c>
      <c r="O35" s="145">
        <f t="shared" si="2"/>
        <v>0</v>
      </c>
      <c r="P35" s="150">
        <f t="shared" si="5"/>
        <v>1</v>
      </c>
      <c r="Q35" s="150">
        <f ca="1">IF(Main!$AY30&lt;&gt;"#",$P35-Main!$AY30,"#")</f>
        <v>-24</v>
      </c>
      <c r="R35" s="35">
        <f>Main!E30*Mask!G$24</f>
        <v>0</v>
      </c>
      <c r="S35" s="35">
        <f>Main!F30*Mask!H$24</f>
        <v>0</v>
      </c>
      <c r="T35" s="35">
        <f>Main!G30*Mask!I$24</f>
        <v>0</v>
      </c>
      <c r="U35" s="35">
        <f>Main!H30*Mask!J$24</f>
        <v>0</v>
      </c>
      <c r="V35" s="35">
        <f>Main!I30*Mask!K$24</f>
        <v>0</v>
      </c>
      <c r="W35" s="35">
        <f>Main!J30*Mask!L$24</f>
        <v>0</v>
      </c>
      <c r="X35" s="35">
        <f>Main!K30*Mask!M$24</f>
        <v>0</v>
      </c>
      <c r="Y35" s="35">
        <f>Main!L30*Mask!N$24</f>
        <v>0</v>
      </c>
      <c r="Z35" s="35">
        <f>Main!M30*Mask!O$24</f>
        <v>0</v>
      </c>
      <c r="AA35" s="35">
        <f>Main!N30*Mask!P$24</f>
        <v>0</v>
      </c>
      <c r="AB35" s="35">
        <f>Main!O30*Mask!Q$24</f>
        <v>0</v>
      </c>
      <c r="AC35" s="35">
        <f>Main!P30*Mask!R$24</f>
        <v>0</v>
      </c>
      <c r="AD35" s="35">
        <f>Main!Q30*Mask!S$24</f>
        <v>0</v>
      </c>
      <c r="AE35" s="35">
        <f>Main!R30*Mask!T$24</f>
        <v>0</v>
      </c>
      <c r="AF35" s="35">
        <f>Main!S30*Mask!U$24</f>
        <v>0</v>
      </c>
      <c r="AG35" s="35">
        <f>Main!T30*Mask!V$24</f>
        <v>0</v>
      </c>
      <c r="AH35" s="35">
        <f>Main!U30*Mask!W$24</f>
        <v>0</v>
      </c>
      <c r="AI35" s="35">
        <f>Main!V30*Mask!X$24</f>
        <v>0</v>
      </c>
      <c r="AJ35" s="35">
        <f>Main!W30*Mask!Y$24</f>
        <v>0</v>
      </c>
      <c r="AK35" s="35">
        <f>Main!X30*Mask!Z$24</f>
        <v>0</v>
      </c>
      <c r="AL35" s="35">
        <f>Main!Y30*Mask!AA$24</f>
        <v>0</v>
      </c>
      <c r="AM35" s="35">
        <f>Main!Z30*Mask!AB$24</f>
        <v>0</v>
      </c>
      <c r="AN35" s="35"/>
      <c r="AO35" s="35">
        <f>IF(OR($A$1&lt;=Main!AA$4,ISBLANK($N35)),0,Main!AA30)</f>
        <v>0</v>
      </c>
      <c r="AP35" s="35">
        <f>IF(OR($A$1&lt;=Main!AB$4,ISBLANK($N35)),0,Main!AB30)</f>
        <v>0</v>
      </c>
      <c r="AQ35" s="35">
        <f>IF(OR($A$1&lt;=Main!AC$4,ISBLANK($N35)),0,Main!AC30)</f>
        <v>0</v>
      </c>
      <c r="AR35" s="35">
        <f>IF(OR($A$1&lt;=Main!AD$4,ISBLANK($N35)),0,Main!AD30)</f>
        <v>0</v>
      </c>
      <c r="AS35" s="35">
        <f>IF(OR($A$1&lt;=Main!AE$4,ISBLANK($N35)),0,Main!AE30)</f>
        <v>0</v>
      </c>
      <c r="AT35" s="35">
        <f>IF(OR($A$1&lt;=Main!AF$4,ISBLANK($N35)),0,Main!AF30)</f>
        <v>0</v>
      </c>
      <c r="AU35" s="35">
        <f>IF(OR($A$1&lt;=Main!AG$4,ISBLANK($N35)),0,Main!AG30)</f>
        <v>0</v>
      </c>
      <c r="AV35" s="35">
        <f>IF(OR($A$1&lt;=Main!AH$4,ISBLANK($N35)),0,Main!AH30)</f>
        <v>0</v>
      </c>
      <c r="AW35" s="35">
        <f>IF(OR($A$1&lt;=Main!AI$4,ISBLANK($N35)),0,Main!AI30)</f>
        <v>0</v>
      </c>
      <c r="AX35" s="35">
        <f>IF(OR($A$1&lt;=Main!AJ$4,ISBLANK($N35)),0,Main!AJ30)</f>
        <v>0</v>
      </c>
      <c r="AY35" s="35">
        <f>IF(OR($A$1&lt;=Main!AK$4,ISBLANK($N35)),0,Main!AK30)</f>
        <v>0</v>
      </c>
      <c r="AZ35" s="35">
        <f>IF(OR($A$1&lt;=Main!AL$4,ISBLANK($N35)),0,Main!AL30)</f>
        <v>0</v>
      </c>
      <c r="BA35" s="35">
        <f>IF(OR($A$1&lt;=Main!AM$4,ISBLANK($N35)),0,Main!AM30)</f>
        <v>0</v>
      </c>
      <c r="BB35" s="35">
        <f>IF(OR($A$1&lt;=Main!AN$4,ISBLANK($N35)),0,Main!AN30)</f>
        <v>0</v>
      </c>
      <c r="BC35" s="35">
        <f>IF(OR($A$1&lt;=Main!AO$4,ISBLANK($N35)),0,Main!AO30)</f>
        <v>0</v>
      </c>
      <c r="BD35" s="35">
        <f>IF(OR($A$1&lt;=Main!AP$4,ISBLANK($N35)),0,Main!AP30)</f>
        <v>0</v>
      </c>
      <c r="BE35" s="35">
        <f>IF(OR($A$1&lt;=Main!AQ$4,ISBLANK($N35)),0,Main!AQ30)</f>
        <v>0</v>
      </c>
      <c r="BF35" s="35">
        <f>IF(OR($A$1&lt;=Main!AR$4,ISBLANK($N35)),0,Main!AR30)</f>
        <v>0</v>
      </c>
      <c r="BG35" s="35">
        <f>IF(OR($A$1&lt;=Main!AS$4,ISBLANK($N35)),0,Main!AS30)</f>
        <v>0</v>
      </c>
      <c r="BH35" s="35">
        <f>IF(OR($A$1&lt;=Main!AT$4,ISBLANK($N35)),0,Main!AT30)</f>
        <v>0</v>
      </c>
      <c r="BI35" s="35">
        <f>IF(OR($A$1&lt;=Main!AU$4,ISBLANK($N35)),0,Main!AU30)</f>
        <v>0</v>
      </c>
      <c r="BJ35" s="35">
        <f>IF(OR($A$1&lt;=Main!AV$4,ISBLANK($N35)),0,Main!AV30)</f>
        <v>0</v>
      </c>
    </row>
    <row r="36" spans="1:62">
      <c r="A36" s="37"/>
      <c r="B36" s="37"/>
      <c r="C36" s="37" t="str">
        <f>IF(ISBLANK($A36),"",VLOOKUP($K36,Main!BC$6:BD$150,2,0))</f>
        <v/>
      </c>
      <c r="D36" s="43">
        <f t="shared" si="3"/>
        <v>0</v>
      </c>
      <c r="F36" s="6">
        <f>VLOOKUP($E36,Mask!$A$2:$C$102,$M$8,0)</f>
        <v>0</v>
      </c>
      <c r="G36" s="44">
        <f t="shared" si="4"/>
        <v>0</v>
      </c>
      <c r="K36" s="6" t="str">
        <f t="shared" si="0"/>
        <v/>
      </c>
      <c r="L36" s="35">
        <f t="shared" si="1"/>
        <v>0</v>
      </c>
      <c r="M36" s="6">
        <v>1</v>
      </c>
      <c r="N36" s="35" t="str">
        <f>Main!$A31&amp;Main!$B31</f>
        <v>ОсининаАлександра</v>
      </c>
      <c r="O36" s="145">
        <f t="shared" si="2"/>
        <v>0</v>
      </c>
      <c r="P36" s="150">
        <f t="shared" si="5"/>
        <v>1</v>
      </c>
      <c r="Q36" s="150">
        <f ca="1">IF(Main!$AY31&lt;&gt;"#",$P36-Main!$AY31,"#")</f>
        <v>-25</v>
      </c>
      <c r="R36" s="35">
        <f>Main!E31*Mask!G$24</f>
        <v>0</v>
      </c>
      <c r="S36" s="35">
        <f>Main!F31*Mask!H$24</f>
        <v>0</v>
      </c>
      <c r="T36" s="35">
        <f>Main!G31*Mask!I$24</f>
        <v>0</v>
      </c>
      <c r="U36" s="35">
        <f>Main!H31*Mask!J$24</f>
        <v>0</v>
      </c>
      <c r="V36" s="35">
        <f>Main!I31*Mask!K$24</f>
        <v>0</v>
      </c>
      <c r="W36" s="35">
        <f>Main!J31*Mask!L$24</f>
        <v>0</v>
      </c>
      <c r="X36" s="35">
        <f>Main!K31*Mask!M$24</f>
        <v>0</v>
      </c>
      <c r="Y36" s="35">
        <f>Main!L31*Mask!N$24</f>
        <v>0</v>
      </c>
      <c r="Z36" s="35">
        <f>Main!M31*Mask!O$24</f>
        <v>0</v>
      </c>
      <c r="AA36" s="35">
        <f>Main!N31*Mask!P$24</f>
        <v>0</v>
      </c>
      <c r="AB36" s="35">
        <f>Main!O31*Mask!Q$24</f>
        <v>0</v>
      </c>
      <c r="AC36" s="35">
        <f>Main!P31*Mask!R$24</f>
        <v>0</v>
      </c>
      <c r="AD36" s="35">
        <f>Main!Q31*Mask!S$24</f>
        <v>0</v>
      </c>
      <c r="AE36" s="35">
        <f>Main!R31*Mask!T$24</f>
        <v>0</v>
      </c>
      <c r="AF36" s="35">
        <f>Main!S31*Mask!U$24</f>
        <v>0</v>
      </c>
      <c r="AG36" s="35">
        <f>Main!T31*Mask!V$24</f>
        <v>0</v>
      </c>
      <c r="AH36" s="35">
        <f>Main!U31*Mask!W$24</f>
        <v>0</v>
      </c>
      <c r="AI36" s="35">
        <f>Main!V31*Mask!X$24</f>
        <v>0</v>
      </c>
      <c r="AJ36" s="35">
        <f>Main!W31*Mask!Y$24</f>
        <v>0</v>
      </c>
      <c r="AK36" s="35">
        <f>Main!X31*Mask!Z$24</f>
        <v>0</v>
      </c>
      <c r="AL36" s="35">
        <f>Main!Y31*Mask!AA$24</f>
        <v>0</v>
      </c>
      <c r="AM36" s="35">
        <f>Main!Z31*Mask!AB$24</f>
        <v>0</v>
      </c>
      <c r="AN36" s="35"/>
      <c r="AO36" s="35">
        <f>IF(OR($A$1&lt;=Main!AA$4,ISBLANK($N36)),0,Main!AA31)</f>
        <v>0</v>
      </c>
      <c r="AP36" s="35">
        <f>IF(OR($A$1&lt;=Main!AB$4,ISBLANK($N36)),0,Main!AB31)</f>
        <v>0</v>
      </c>
      <c r="AQ36" s="35">
        <f>IF(OR($A$1&lt;=Main!AC$4,ISBLANK($N36)),0,Main!AC31)</f>
        <v>0</v>
      </c>
      <c r="AR36" s="35">
        <f>IF(OR($A$1&lt;=Main!AD$4,ISBLANK($N36)),0,Main!AD31)</f>
        <v>0</v>
      </c>
      <c r="AS36" s="35">
        <f>IF(OR($A$1&lt;=Main!AE$4,ISBLANK($N36)),0,Main!AE31)</f>
        <v>0</v>
      </c>
      <c r="AT36" s="35">
        <f>IF(OR($A$1&lt;=Main!AF$4,ISBLANK($N36)),0,Main!AF31)</f>
        <v>0</v>
      </c>
      <c r="AU36" s="35">
        <f>IF(OR($A$1&lt;=Main!AG$4,ISBLANK($N36)),0,Main!AG31)</f>
        <v>0</v>
      </c>
      <c r="AV36" s="35">
        <f>IF(OR($A$1&lt;=Main!AH$4,ISBLANK($N36)),0,Main!AH31)</f>
        <v>0</v>
      </c>
      <c r="AW36" s="35">
        <f>IF(OR($A$1&lt;=Main!AI$4,ISBLANK($N36)),0,Main!AI31)</f>
        <v>0</v>
      </c>
      <c r="AX36" s="35">
        <f>IF(OR($A$1&lt;=Main!AJ$4,ISBLANK($N36)),0,Main!AJ31)</f>
        <v>0</v>
      </c>
      <c r="AY36" s="35">
        <f>IF(OR($A$1&lt;=Main!AK$4,ISBLANK($N36)),0,Main!AK31)</f>
        <v>0</v>
      </c>
      <c r="AZ36" s="35">
        <f>IF(OR($A$1&lt;=Main!AL$4,ISBLANK($N36)),0,Main!AL31)</f>
        <v>0</v>
      </c>
      <c r="BA36" s="35">
        <f>IF(OR($A$1&lt;=Main!AM$4,ISBLANK($N36)),0,Main!AM31)</f>
        <v>0</v>
      </c>
      <c r="BB36" s="35">
        <f>IF(OR($A$1&lt;=Main!AN$4,ISBLANK($N36)),0,Main!AN31)</f>
        <v>0</v>
      </c>
      <c r="BC36" s="35">
        <f>IF(OR($A$1&lt;=Main!AO$4,ISBLANK($N36)),0,Main!AO31)</f>
        <v>0</v>
      </c>
      <c r="BD36" s="35">
        <f>IF(OR($A$1&lt;=Main!AP$4,ISBLANK($N36)),0,Main!AP31)</f>
        <v>0</v>
      </c>
      <c r="BE36" s="35">
        <f>IF(OR($A$1&lt;=Main!AQ$4,ISBLANK($N36)),0,Main!AQ31)</f>
        <v>0</v>
      </c>
      <c r="BF36" s="35">
        <f>IF(OR($A$1&lt;=Main!AR$4,ISBLANK($N36)),0,Main!AR31)</f>
        <v>0</v>
      </c>
      <c r="BG36" s="35">
        <f>IF(OR($A$1&lt;=Main!AS$4,ISBLANK($N36)),0,Main!AS31)</f>
        <v>0</v>
      </c>
      <c r="BH36" s="35">
        <f>IF(OR($A$1&lt;=Main!AT$4,ISBLANK($N36)),0,Main!AT31)</f>
        <v>0</v>
      </c>
      <c r="BI36" s="35">
        <f>IF(OR($A$1&lt;=Main!AU$4,ISBLANK($N36)),0,Main!AU31)</f>
        <v>0</v>
      </c>
      <c r="BJ36" s="35">
        <f>IF(OR($A$1&lt;=Main!AV$4,ISBLANK($N36)),0,Main!AV31)</f>
        <v>0</v>
      </c>
    </row>
    <row r="37" spans="1:62">
      <c r="A37" s="37"/>
      <c r="B37" s="37"/>
      <c r="C37" s="37" t="str">
        <f>IF(ISBLANK($A37),"",VLOOKUP($K37,Main!BC$6:BD$150,2,0))</f>
        <v/>
      </c>
      <c r="D37" s="43">
        <f t="shared" si="3"/>
        <v>0</v>
      </c>
      <c r="F37" s="6">
        <f>VLOOKUP($E37,Mask!$A$2:$C$102,$M$8,0)</f>
        <v>0</v>
      </c>
      <c r="G37" s="44">
        <f t="shared" si="4"/>
        <v>0</v>
      </c>
      <c r="K37" s="6" t="str">
        <f t="shared" si="0"/>
        <v/>
      </c>
      <c r="L37" s="35">
        <f t="shared" si="1"/>
        <v>0</v>
      </c>
      <c r="M37" s="6">
        <v>1</v>
      </c>
      <c r="N37" s="35" t="str">
        <f>Main!$A32&amp;Main!$B32</f>
        <v>ФоминаНаталья</v>
      </c>
      <c r="O37" s="145">
        <f t="shared" si="2"/>
        <v>0</v>
      </c>
      <c r="P37" s="150">
        <f t="shared" si="5"/>
        <v>1</v>
      </c>
      <c r="Q37" s="150">
        <f ca="1">IF(Main!$AY32&lt;&gt;"#",$P37-Main!$AY32,"#")</f>
        <v>-26</v>
      </c>
      <c r="R37" s="35">
        <f>Main!E32*Mask!G$24</f>
        <v>0</v>
      </c>
      <c r="S37" s="35">
        <f>Main!F32*Mask!H$24</f>
        <v>0</v>
      </c>
      <c r="T37" s="35">
        <f>Main!G32*Mask!I$24</f>
        <v>0</v>
      </c>
      <c r="U37" s="35">
        <f>Main!H32*Mask!J$24</f>
        <v>0</v>
      </c>
      <c r="V37" s="35">
        <f>Main!I32*Mask!K$24</f>
        <v>0</v>
      </c>
      <c r="W37" s="35">
        <f>Main!J32*Mask!L$24</f>
        <v>0</v>
      </c>
      <c r="X37" s="35">
        <f>Main!K32*Mask!M$24</f>
        <v>0</v>
      </c>
      <c r="Y37" s="35">
        <f>Main!L32*Mask!N$24</f>
        <v>0</v>
      </c>
      <c r="Z37" s="35">
        <f>Main!M32*Mask!O$24</f>
        <v>0</v>
      </c>
      <c r="AA37" s="35">
        <f>Main!N32*Mask!P$24</f>
        <v>0</v>
      </c>
      <c r="AB37" s="35">
        <f>Main!O32*Mask!Q$24</f>
        <v>0</v>
      </c>
      <c r="AC37" s="35">
        <f>Main!P32*Mask!R$24</f>
        <v>0</v>
      </c>
      <c r="AD37" s="35">
        <f>Main!Q32*Mask!S$24</f>
        <v>0</v>
      </c>
      <c r="AE37" s="35">
        <f>Main!R32*Mask!T$24</f>
        <v>0</v>
      </c>
      <c r="AF37" s="35">
        <f>Main!S32*Mask!U$24</f>
        <v>0</v>
      </c>
      <c r="AG37" s="35">
        <f>Main!T32*Mask!V$24</f>
        <v>0</v>
      </c>
      <c r="AH37" s="35">
        <f>Main!U32*Mask!W$24</f>
        <v>0</v>
      </c>
      <c r="AI37" s="35">
        <f>Main!V32*Mask!X$24</f>
        <v>0</v>
      </c>
      <c r="AJ37" s="35">
        <f>Main!W32*Mask!Y$24</f>
        <v>0</v>
      </c>
      <c r="AK37" s="35">
        <f>Main!X32*Mask!Z$24</f>
        <v>0</v>
      </c>
      <c r="AL37" s="35">
        <f>Main!Y32*Mask!AA$24</f>
        <v>0</v>
      </c>
      <c r="AM37" s="35">
        <f>Main!Z32*Mask!AB$24</f>
        <v>0</v>
      </c>
      <c r="AN37" s="35"/>
      <c r="AO37" s="35">
        <f>IF(OR($A$1&lt;=Main!AA$4,ISBLANK($N37)),0,Main!AA32)</f>
        <v>0</v>
      </c>
      <c r="AP37" s="35">
        <f>IF(OR($A$1&lt;=Main!AB$4,ISBLANK($N37)),0,Main!AB32)</f>
        <v>0</v>
      </c>
      <c r="AQ37" s="35">
        <f>IF(OR($A$1&lt;=Main!AC$4,ISBLANK($N37)),0,Main!AC32)</f>
        <v>0</v>
      </c>
      <c r="AR37" s="35">
        <f>IF(OR($A$1&lt;=Main!AD$4,ISBLANK($N37)),0,Main!AD32)</f>
        <v>0</v>
      </c>
      <c r="AS37" s="35">
        <f>IF(OR($A$1&lt;=Main!AE$4,ISBLANK($N37)),0,Main!AE32)</f>
        <v>0</v>
      </c>
      <c r="AT37" s="35">
        <f>IF(OR($A$1&lt;=Main!AF$4,ISBLANK($N37)),0,Main!AF32)</f>
        <v>0</v>
      </c>
      <c r="AU37" s="35">
        <f>IF(OR($A$1&lt;=Main!AG$4,ISBLANK($N37)),0,Main!AG32)</f>
        <v>0</v>
      </c>
      <c r="AV37" s="35">
        <f>IF(OR($A$1&lt;=Main!AH$4,ISBLANK($N37)),0,Main!AH32)</f>
        <v>0</v>
      </c>
      <c r="AW37" s="35">
        <f>IF(OR($A$1&lt;=Main!AI$4,ISBLANK($N37)),0,Main!AI32)</f>
        <v>0</v>
      </c>
      <c r="AX37" s="35">
        <f>IF(OR($A$1&lt;=Main!AJ$4,ISBLANK($N37)),0,Main!AJ32)</f>
        <v>0</v>
      </c>
      <c r="AY37" s="35">
        <f>IF(OR($A$1&lt;=Main!AK$4,ISBLANK($N37)),0,Main!AK32)</f>
        <v>0</v>
      </c>
      <c r="AZ37" s="35">
        <f>IF(OR($A$1&lt;=Main!AL$4,ISBLANK($N37)),0,Main!AL32)</f>
        <v>0</v>
      </c>
      <c r="BA37" s="35">
        <f>IF(OR($A$1&lt;=Main!AM$4,ISBLANK($N37)),0,Main!AM32)</f>
        <v>0</v>
      </c>
      <c r="BB37" s="35">
        <f>IF(OR($A$1&lt;=Main!AN$4,ISBLANK($N37)),0,Main!AN32)</f>
        <v>0</v>
      </c>
      <c r="BC37" s="35">
        <f>IF(OR($A$1&lt;=Main!AO$4,ISBLANK($N37)),0,Main!AO32)</f>
        <v>0</v>
      </c>
      <c r="BD37" s="35">
        <f>IF(OR($A$1&lt;=Main!AP$4,ISBLANK($N37)),0,Main!AP32)</f>
        <v>0</v>
      </c>
      <c r="BE37" s="35">
        <f>IF(OR($A$1&lt;=Main!AQ$4,ISBLANK($N37)),0,Main!AQ32)</f>
        <v>0</v>
      </c>
      <c r="BF37" s="35">
        <f>IF(OR($A$1&lt;=Main!AR$4,ISBLANK($N37)),0,Main!AR32)</f>
        <v>0</v>
      </c>
      <c r="BG37" s="35">
        <f>IF(OR($A$1&lt;=Main!AS$4,ISBLANK($N37)),0,Main!AS32)</f>
        <v>0</v>
      </c>
      <c r="BH37" s="35">
        <f>IF(OR($A$1&lt;=Main!AT$4,ISBLANK($N37)),0,Main!AT32)</f>
        <v>0</v>
      </c>
      <c r="BI37" s="35">
        <f>IF(OR($A$1&lt;=Main!AU$4,ISBLANK($N37)),0,Main!AU32)</f>
        <v>0</v>
      </c>
      <c r="BJ37" s="35">
        <f>IF(OR($A$1&lt;=Main!AV$4,ISBLANK($N37)),0,Main!AV32)</f>
        <v>0</v>
      </c>
    </row>
    <row r="38" spans="1:62">
      <c r="A38" s="37"/>
      <c r="B38" s="37"/>
      <c r="C38" s="37" t="str">
        <f>IF(ISBLANK($A38),"",VLOOKUP($K38,Main!BC$6:BD$150,2,0))</f>
        <v/>
      </c>
      <c r="D38" s="43">
        <f t="shared" si="3"/>
        <v>0</v>
      </c>
      <c r="F38" s="6">
        <f>VLOOKUP($E38,Mask!$A$2:$C$102,$M$8,0)</f>
        <v>0</v>
      </c>
      <c r="G38" s="44">
        <f t="shared" si="4"/>
        <v>0</v>
      </c>
      <c r="K38" s="6" t="str">
        <f t="shared" si="0"/>
        <v/>
      </c>
      <c r="L38" s="35">
        <f t="shared" si="1"/>
        <v>0</v>
      </c>
      <c r="M38" s="6">
        <v>1</v>
      </c>
      <c r="N38" s="35" t="str">
        <f>Main!$A33&amp;Main!$B33</f>
        <v>ФесенкоДарья</v>
      </c>
      <c r="O38" s="145">
        <f t="shared" si="2"/>
        <v>0</v>
      </c>
      <c r="P38" s="150">
        <f t="shared" si="5"/>
        <v>1</v>
      </c>
      <c r="Q38" s="150">
        <f ca="1">IF(Main!$AY33&lt;&gt;"#",$P38-Main!$AY33,"#")</f>
        <v>-27</v>
      </c>
      <c r="R38" s="35">
        <f>Main!E33*Mask!G$24</f>
        <v>0</v>
      </c>
      <c r="S38" s="35">
        <f>Main!F33*Mask!H$24</f>
        <v>0</v>
      </c>
      <c r="T38" s="35">
        <f>Main!G33*Mask!I$24</f>
        <v>0</v>
      </c>
      <c r="U38" s="35">
        <f>Main!H33*Mask!J$24</f>
        <v>0</v>
      </c>
      <c r="V38" s="35">
        <f>Main!I33*Mask!K$24</f>
        <v>0</v>
      </c>
      <c r="W38" s="35">
        <f>Main!J33*Mask!L$24</f>
        <v>0</v>
      </c>
      <c r="X38" s="35">
        <f>Main!K33*Mask!M$24</f>
        <v>0</v>
      </c>
      <c r="Y38" s="35">
        <f>Main!L33*Mask!N$24</f>
        <v>0</v>
      </c>
      <c r="Z38" s="35">
        <f>Main!M33*Mask!O$24</f>
        <v>0</v>
      </c>
      <c r="AA38" s="35">
        <f>Main!N33*Mask!P$24</f>
        <v>0</v>
      </c>
      <c r="AB38" s="35">
        <f>Main!O33*Mask!Q$24</f>
        <v>0</v>
      </c>
      <c r="AC38" s="35">
        <f>Main!P33*Mask!R$24</f>
        <v>0</v>
      </c>
      <c r="AD38" s="35">
        <f>Main!Q33*Mask!S$24</f>
        <v>0</v>
      </c>
      <c r="AE38" s="35">
        <f>Main!R33*Mask!T$24</f>
        <v>0</v>
      </c>
      <c r="AF38" s="35">
        <f>Main!S33*Mask!U$24</f>
        <v>0</v>
      </c>
      <c r="AG38" s="35">
        <f>Main!T33*Mask!V$24</f>
        <v>0</v>
      </c>
      <c r="AH38" s="35">
        <f>Main!U33*Mask!W$24</f>
        <v>0</v>
      </c>
      <c r="AI38" s="35">
        <f>Main!V33*Mask!X$24</f>
        <v>0</v>
      </c>
      <c r="AJ38" s="35">
        <f>Main!W33*Mask!Y$24</f>
        <v>0</v>
      </c>
      <c r="AK38" s="35">
        <f>Main!X33*Mask!Z$24</f>
        <v>0</v>
      </c>
      <c r="AL38" s="35">
        <f>Main!Y33*Mask!AA$24</f>
        <v>0</v>
      </c>
      <c r="AM38" s="35">
        <f>Main!Z33*Mask!AB$24</f>
        <v>0</v>
      </c>
      <c r="AN38" s="35"/>
      <c r="AO38" s="35">
        <f>IF(OR($A$1&lt;=Main!AA$4,ISBLANK($N38)),0,Main!AA33)</f>
        <v>0</v>
      </c>
      <c r="AP38" s="35">
        <f>IF(OR($A$1&lt;=Main!AB$4,ISBLANK($N38)),0,Main!AB33)</f>
        <v>0</v>
      </c>
      <c r="AQ38" s="35">
        <f>IF(OR($A$1&lt;=Main!AC$4,ISBLANK($N38)),0,Main!AC33)</f>
        <v>0</v>
      </c>
      <c r="AR38" s="35">
        <f>IF(OR($A$1&lt;=Main!AD$4,ISBLANK($N38)),0,Main!AD33)</f>
        <v>0</v>
      </c>
      <c r="AS38" s="35">
        <f>IF(OR($A$1&lt;=Main!AE$4,ISBLANK($N38)),0,Main!AE33)</f>
        <v>0</v>
      </c>
      <c r="AT38" s="35">
        <f>IF(OR($A$1&lt;=Main!AF$4,ISBLANK($N38)),0,Main!AF33)</f>
        <v>0</v>
      </c>
      <c r="AU38" s="35">
        <f>IF(OR($A$1&lt;=Main!AG$4,ISBLANK($N38)),0,Main!AG33)</f>
        <v>0</v>
      </c>
      <c r="AV38" s="35">
        <f>IF(OR($A$1&lt;=Main!AH$4,ISBLANK($N38)),0,Main!AH33)</f>
        <v>0</v>
      </c>
      <c r="AW38" s="35">
        <f>IF(OR($A$1&lt;=Main!AI$4,ISBLANK($N38)),0,Main!AI33)</f>
        <v>0</v>
      </c>
      <c r="AX38" s="35">
        <f>IF(OR($A$1&lt;=Main!AJ$4,ISBLANK($N38)),0,Main!AJ33)</f>
        <v>0</v>
      </c>
      <c r="AY38" s="35">
        <f>IF(OR($A$1&lt;=Main!AK$4,ISBLANK($N38)),0,Main!AK33)</f>
        <v>0</v>
      </c>
      <c r="AZ38" s="35">
        <f>IF(OR($A$1&lt;=Main!AL$4,ISBLANK($N38)),0,Main!AL33)</f>
        <v>0</v>
      </c>
      <c r="BA38" s="35">
        <f>IF(OR($A$1&lt;=Main!AM$4,ISBLANK($N38)),0,Main!AM33)</f>
        <v>0</v>
      </c>
      <c r="BB38" s="35">
        <f>IF(OR($A$1&lt;=Main!AN$4,ISBLANK($N38)),0,Main!AN33)</f>
        <v>0</v>
      </c>
      <c r="BC38" s="35">
        <f>IF(OR($A$1&lt;=Main!AO$4,ISBLANK($N38)),0,Main!AO33)</f>
        <v>0</v>
      </c>
      <c r="BD38" s="35">
        <f>IF(OR($A$1&lt;=Main!AP$4,ISBLANK($N38)),0,Main!AP33)</f>
        <v>0</v>
      </c>
      <c r="BE38" s="35">
        <f>IF(OR($A$1&lt;=Main!AQ$4,ISBLANK($N38)),0,Main!AQ33)</f>
        <v>0</v>
      </c>
      <c r="BF38" s="35">
        <f>IF(OR($A$1&lt;=Main!AR$4,ISBLANK($N38)),0,Main!AR33)</f>
        <v>0</v>
      </c>
      <c r="BG38" s="35">
        <f>IF(OR($A$1&lt;=Main!AS$4,ISBLANK($N38)),0,Main!AS33)</f>
        <v>0</v>
      </c>
      <c r="BH38" s="35">
        <f>IF(OR($A$1&lt;=Main!AT$4,ISBLANK($N38)),0,Main!AT33)</f>
        <v>0</v>
      </c>
      <c r="BI38" s="35">
        <f>IF(OR($A$1&lt;=Main!AU$4,ISBLANK($N38)),0,Main!AU33)</f>
        <v>0</v>
      </c>
      <c r="BJ38" s="35">
        <f>IF(OR($A$1&lt;=Main!AV$4,ISBLANK($N38)),0,Main!AV33)</f>
        <v>0</v>
      </c>
    </row>
    <row r="39" spans="1:62">
      <c r="A39" s="37"/>
      <c r="B39" s="37"/>
      <c r="C39" s="37" t="str">
        <f>IF(ISBLANK($A39),"",VLOOKUP($K39,Main!BC$6:BD$150,2,0))</f>
        <v/>
      </c>
      <c r="D39" s="43">
        <f t="shared" si="3"/>
        <v>0</v>
      </c>
      <c r="F39" s="6">
        <f>VLOOKUP($E39,Mask!$A$2:$C$102,$M$8,0)</f>
        <v>0</v>
      </c>
      <c r="G39" s="44">
        <f t="shared" si="4"/>
        <v>0</v>
      </c>
      <c r="K39" s="6" t="str">
        <f t="shared" si="0"/>
        <v/>
      </c>
      <c r="L39" s="35">
        <f t="shared" si="1"/>
        <v>0</v>
      </c>
      <c r="M39" s="6">
        <v>1</v>
      </c>
      <c r="N39" s="35" t="str">
        <f>Main!$A34&amp;Main!$B34</f>
        <v>КарандееваАнна</v>
      </c>
      <c r="O39" s="145">
        <f t="shared" si="2"/>
        <v>0</v>
      </c>
      <c r="P39" s="150">
        <f t="shared" si="5"/>
        <v>1</v>
      </c>
      <c r="Q39" s="150">
        <f ca="1">IF(Main!$AY34&lt;&gt;"#",$P39-Main!$AY34,"#")</f>
        <v>-28</v>
      </c>
      <c r="R39" s="35">
        <f>Main!E34*Mask!G$24</f>
        <v>0</v>
      </c>
      <c r="S39" s="35">
        <f>Main!F34*Mask!H$24</f>
        <v>0</v>
      </c>
      <c r="T39" s="35">
        <f>Main!G34*Mask!I$24</f>
        <v>0</v>
      </c>
      <c r="U39" s="35">
        <f>Main!H34*Mask!J$24</f>
        <v>0</v>
      </c>
      <c r="V39" s="35">
        <f>Main!I34*Mask!K$24</f>
        <v>0</v>
      </c>
      <c r="W39" s="35">
        <f>Main!J34*Mask!L$24</f>
        <v>0</v>
      </c>
      <c r="X39" s="35">
        <f>Main!K34*Mask!M$24</f>
        <v>0</v>
      </c>
      <c r="Y39" s="35">
        <f>Main!L34*Mask!N$24</f>
        <v>0</v>
      </c>
      <c r="Z39" s="35">
        <f>Main!M34*Mask!O$24</f>
        <v>0</v>
      </c>
      <c r="AA39" s="35">
        <f>Main!N34*Mask!P$24</f>
        <v>0</v>
      </c>
      <c r="AB39" s="35">
        <f>Main!O34*Mask!Q$24</f>
        <v>0</v>
      </c>
      <c r="AC39" s="35">
        <f>Main!P34*Mask!R$24</f>
        <v>0</v>
      </c>
      <c r="AD39" s="35">
        <f>Main!Q34*Mask!S$24</f>
        <v>0</v>
      </c>
      <c r="AE39" s="35">
        <f>Main!R34*Mask!T$24</f>
        <v>0</v>
      </c>
      <c r="AF39" s="35">
        <f>Main!S34*Mask!U$24</f>
        <v>0</v>
      </c>
      <c r="AG39" s="35">
        <f>Main!T34*Mask!V$24</f>
        <v>0</v>
      </c>
      <c r="AH39" s="35">
        <f>Main!U34*Mask!W$24</f>
        <v>0</v>
      </c>
      <c r="AI39" s="35">
        <f>Main!V34*Mask!X$24</f>
        <v>0</v>
      </c>
      <c r="AJ39" s="35">
        <f>Main!W34*Mask!Y$24</f>
        <v>0</v>
      </c>
      <c r="AK39" s="35">
        <f>Main!X34*Mask!Z$24</f>
        <v>0</v>
      </c>
      <c r="AL39" s="35">
        <f>Main!Y34*Mask!AA$24</f>
        <v>0</v>
      </c>
      <c r="AM39" s="35">
        <f>Main!Z34*Mask!AB$24</f>
        <v>0</v>
      </c>
      <c r="AN39" s="35"/>
      <c r="AO39" s="35">
        <f>IF(OR($A$1&lt;=Main!AA$4,ISBLANK($N39)),0,Main!AA34)</f>
        <v>0</v>
      </c>
      <c r="AP39" s="35">
        <f>IF(OR($A$1&lt;=Main!AB$4,ISBLANK($N39)),0,Main!AB34)</f>
        <v>0</v>
      </c>
      <c r="AQ39" s="35">
        <f>IF(OR($A$1&lt;=Main!AC$4,ISBLANK($N39)),0,Main!AC34)</f>
        <v>0</v>
      </c>
      <c r="AR39" s="35">
        <f>IF(OR($A$1&lt;=Main!AD$4,ISBLANK($N39)),0,Main!AD34)</f>
        <v>0</v>
      </c>
      <c r="AS39" s="35">
        <f>IF(OR($A$1&lt;=Main!AE$4,ISBLANK($N39)),0,Main!AE34)</f>
        <v>0</v>
      </c>
      <c r="AT39" s="35">
        <f>IF(OR($A$1&lt;=Main!AF$4,ISBLANK($N39)),0,Main!AF34)</f>
        <v>0</v>
      </c>
      <c r="AU39" s="35">
        <f>IF(OR($A$1&lt;=Main!AG$4,ISBLANK($N39)),0,Main!AG34)</f>
        <v>0</v>
      </c>
      <c r="AV39" s="35">
        <f>IF(OR($A$1&lt;=Main!AH$4,ISBLANK($N39)),0,Main!AH34)</f>
        <v>0</v>
      </c>
      <c r="AW39" s="35">
        <f>IF(OR($A$1&lt;=Main!AI$4,ISBLANK($N39)),0,Main!AI34)</f>
        <v>0</v>
      </c>
      <c r="AX39" s="35">
        <f>IF(OR($A$1&lt;=Main!AJ$4,ISBLANK($N39)),0,Main!AJ34)</f>
        <v>0</v>
      </c>
      <c r="AY39" s="35">
        <f>IF(OR($A$1&lt;=Main!AK$4,ISBLANK($N39)),0,Main!AK34)</f>
        <v>0</v>
      </c>
      <c r="AZ39" s="35">
        <f>IF(OR($A$1&lt;=Main!AL$4,ISBLANK($N39)),0,Main!AL34)</f>
        <v>0</v>
      </c>
      <c r="BA39" s="35">
        <f>IF(OR($A$1&lt;=Main!AM$4,ISBLANK($N39)),0,Main!AM34)</f>
        <v>0</v>
      </c>
      <c r="BB39" s="35">
        <f>IF(OR($A$1&lt;=Main!AN$4,ISBLANK($N39)),0,Main!AN34)</f>
        <v>0</v>
      </c>
      <c r="BC39" s="35">
        <f>IF(OR($A$1&lt;=Main!AO$4,ISBLANK($N39)),0,Main!AO34)</f>
        <v>0</v>
      </c>
      <c r="BD39" s="35">
        <f>IF(OR($A$1&lt;=Main!AP$4,ISBLANK($N39)),0,Main!AP34)</f>
        <v>0</v>
      </c>
      <c r="BE39" s="35">
        <f>IF(OR($A$1&lt;=Main!AQ$4,ISBLANK($N39)),0,Main!AQ34)</f>
        <v>0</v>
      </c>
      <c r="BF39" s="35">
        <f>IF(OR($A$1&lt;=Main!AR$4,ISBLANK($N39)),0,Main!AR34)</f>
        <v>0</v>
      </c>
      <c r="BG39" s="35">
        <f>IF(OR($A$1&lt;=Main!AS$4,ISBLANK($N39)),0,Main!AS34)</f>
        <v>0</v>
      </c>
      <c r="BH39" s="35">
        <f>IF(OR($A$1&lt;=Main!AT$4,ISBLANK($N39)),0,Main!AT34)</f>
        <v>0</v>
      </c>
      <c r="BI39" s="35">
        <f>IF(OR($A$1&lt;=Main!AU$4,ISBLANK($N39)),0,Main!AU34)</f>
        <v>0</v>
      </c>
      <c r="BJ39" s="35">
        <f>IF(OR($A$1&lt;=Main!AV$4,ISBLANK($N39)),0,Main!AV34)</f>
        <v>0</v>
      </c>
    </row>
    <row r="40" spans="1:62">
      <c r="A40" s="37"/>
      <c r="B40" s="37"/>
      <c r="C40" s="37" t="str">
        <f>IF(ISBLANK($A40),"",VLOOKUP($K40,Main!BC$6:BD$150,2,0))</f>
        <v/>
      </c>
      <c r="D40" s="43">
        <f t="shared" si="3"/>
        <v>0</v>
      </c>
      <c r="F40" s="6">
        <f>VLOOKUP($E40,Mask!$A$2:$C$102,$M$8,0)</f>
        <v>0</v>
      </c>
      <c r="G40" s="44">
        <f t="shared" si="4"/>
        <v>0</v>
      </c>
      <c r="K40" s="6" t="str">
        <f t="shared" si="0"/>
        <v/>
      </c>
      <c r="L40" s="35">
        <f t="shared" si="1"/>
        <v>0</v>
      </c>
      <c r="M40" s="6">
        <v>1</v>
      </c>
      <c r="N40" s="35" t="str">
        <f>Main!$A35&amp;Main!$B35</f>
        <v>РождественскаяОльга</v>
      </c>
      <c r="O40" s="145">
        <f t="shared" si="2"/>
        <v>0</v>
      </c>
      <c r="P40" s="150">
        <f t="shared" si="5"/>
        <v>1</v>
      </c>
      <c r="Q40" s="150">
        <f ca="1">IF(Main!$AY35&lt;&gt;"#",$P40-Main!$AY35,"#")</f>
        <v>-29</v>
      </c>
      <c r="R40" s="35">
        <f>Main!E35*Mask!G$24</f>
        <v>0</v>
      </c>
      <c r="S40" s="35">
        <f>Main!F35*Mask!H$24</f>
        <v>0</v>
      </c>
      <c r="T40" s="35">
        <f>Main!G35*Mask!I$24</f>
        <v>0</v>
      </c>
      <c r="U40" s="35">
        <f>Main!H35*Mask!J$24</f>
        <v>0</v>
      </c>
      <c r="V40" s="35">
        <f>Main!I35*Mask!K$24</f>
        <v>0</v>
      </c>
      <c r="W40" s="35">
        <f>Main!J35*Mask!L$24</f>
        <v>0</v>
      </c>
      <c r="X40" s="35">
        <f>Main!K35*Mask!M$24</f>
        <v>0</v>
      </c>
      <c r="Y40" s="35">
        <f>Main!L35*Mask!N$24</f>
        <v>0</v>
      </c>
      <c r="Z40" s="35">
        <f>Main!M35*Mask!O$24</f>
        <v>0</v>
      </c>
      <c r="AA40" s="35">
        <f>Main!N35*Mask!P$24</f>
        <v>0</v>
      </c>
      <c r="AB40" s="35">
        <f>Main!O35*Mask!Q$24</f>
        <v>0</v>
      </c>
      <c r="AC40" s="35">
        <f>Main!P35*Mask!R$24</f>
        <v>0</v>
      </c>
      <c r="AD40" s="35">
        <f>Main!Q35*Mask!S$24</f>
        <v>0</v>
      </c>
      <c r="AE40" s="35">
        <f>Main!R35*Mask!T$24</f>
        <v>0</v>
      </c>
      <c r="AF40" s="35">
        <f>Main!S35*Mask!U$24</f>
        <v>0</v>
      </c>
      <c r="AG40" s="35">
        <f>Main!T35*Mask!V$24</f>
        <v>0</v>
      </c>
      <c r="AH40" s="35">
        <f>Main!U35*Mask!W$24</f>
        <v>0</v>
      </c>
      <c r="AI40" s="35">
        <f>Main!V35*Mask!X$24</f>
        <v>0</v>
      </c>
      <c r="AJ40" s="35">
        <f>Main!W35*Mask!Y$24</f>
        <v>0</v>
      </c>
      <c r="AK40" s="35">
        <f>Main!X35*Mask!Z$24</f>
        <v>0</v>
      </c>
      <c r="AL40" s="35">
        <f>Main!Y35*Mask!AA$24</f>
        <v>0</v>
      </c>
      <c r="AM40" s="35">
        <f>Main!Z35*Mask!AB$24</f>
        <v>0</v>
      </c>
      <c r="AN40" s="35"/>
      <c r="AO40" s="35">
        <f>IF(OR($A$1&lt;=Main!AA$4,ISBLANK($N40)),0,Main!AA35)</f>
        <v>0</v>
      </c>
      <c r="AP40" s="35">
        <f>IF(OR($A$1&lt;=Main!AB$4,ISBLANK($N40)),0,Main!AB35)</f>
        <v>0</v>
      </c>
      <c r="AQ40" s="35">
        <f>IF(OR($A$1&lt;=Main!AC$4,ISBLANK($N40)),0,Main!AC35)</f>
        <v>0</v>
      </c>
      <c r="AR40" s="35">
        <f>IF(OR($A$1&lt;=Main!AD$4,ISBLANK($N40)),0,Main!AD35)</f>
        <v>0</v>
      </c>
      <c r="AS40" s="35">
        <f>IF(OR($A$1&lt;=Main!AE$4,ISBLANK($N40)),0,Main!AE35)</f>
        <v>0</v>
      </c>
      <c r="AT40" s="35">
        <f>IF(OR($A$1&lt;=Main!AF$4,ISBLANK($N40)),0,Main!AF35)</f>
        <v>0</v>
      </c>
      <c r="AU40" s="35">
        <f>IF(OR($A$1&lt;=Main!AG$4,ISBLANK($N40)),0,Main!AG35)</f>
        <v>0</v>
      </c>
      <c r="AV40" s="35">
        <f>IF(OR($A$1&lt;=Main!AH$4,ISBLANK($N40)),0,Main!AH35)</f>
        <v>0</v>
      </c>
      <c r="AW40" s="35">
        <f>IF(OR($A$1&lt;=Main!AI$4,ISBLANK($N40)),0,Main!AI35)</f>
        <v>0</v>
      </c>
      <c r="AX40" s="35">
        <f>IF(OR($A$1&lt;=Main!AJ$4,ISBLANK($N40)),0,Main!AJ35)</f>
        <v>0</v>
      </c>
      <c r="AY40" s="35">
        <f>IF(OR($A$1&lt;=Main!AK$4,ISBLANK($N40)),0,Main!AK35)</f>
        <v>0</v>
      </c>
      <c r="AZ40" s="35">
        <f>IF(OR($A$1&lt;=Main!AL$4,ISBLANK($N40)),0,Main!AL35)</f>
        <v>0</v>
      </c>
      <c r="BA40" s="35">
        <f>IF(OR($A$1&lt;=Main!AM$4,ISBLANK($N40)),0,Main!AM35)</f>
        <v>0</v>
      </c>
      <c r="BB40" s="35">
        <f>IF(OR($A$1&lt;=Main!AN$4,ISBLANK($N40)),0,Main!AN35)</f>
        <v>0</v>
      </c>
      <c r="BC40" s="35">
        <f>IF(OR($A$1&lt;=Main!AO$4,ISBLANK($N40)),0,Main!AO35)</f>
        <v>0</v>
      </c>
      <c r="BD40" s="35">
        <f>IF(OR($A$1&lt;=Main!AP$4,ISBLANK($N40)),0,Main!AP35)</f>
        <v>0</v>
      </c>
      <c r="BE40" s="35">
        <f>IF(OR($A$1&lt;=Main!AQ$4,ISBLANK($N40)),0,Main!AQ35)</f>
        <v>0</v>
      </c>
      <c r="BF40" s="35">
        <f>IF(OR($A$1&lt;=Main!AR$4,ISBLANK($N40)),0,Main!AR35)</f>
        <v>0</v>
      </c>
      <c r="BG40" s="35">
        <f>IF(OR($A$1&lt;=Main!AS$4,ISBLANK($N40)),0,Main!AS35)</f>
        <v>0</v>
      </c>
      <c r="BH40" s="35">
        <f>IF(OR($A$1&lt;=Main!AT$4,ISBLANK($N40)),0,Main!AT35)</f>
        <v>0</v>
      </c>
      <c r="BI40" s="35">
        <f>IF(OR($A$1&lt;=Main!AU$4,ISBLANK($N40)),0,Main!AU35)</f>
        <v>0</v>
      </c>
      <c r="BJ40" s="35">
        <f>IF(OR($A$1&lt;=Main!AV$4,ISBLANK($N40)),0,Main!AV35)</f>
        <v>0</v>
      </c>
    </row>
    <row r="41" spans="1:62">
      <c r="A41" s="37"/>
      <c r="B41" s="37"/>
      <c r="C41" s="37" t="str">
        <f>IF(ISBLANK($A41),"",VLOOKUP($K41,Main!BC$6:BD$150,2,0))</f>
        <v/>
      </c>
      <c r="D41" s="43">
        <f t="shared" si="3"/>
        <v>0</v>
      </c>
      <c r="F41" s="6">
        <f>VLOOKUP($E41,Mask!$A$2:$C$102,$M$8,0)</f>
        <v>0</v>
      </c>
      <c r="G41" s="44">
        <f t="shared" si="4"/>
        <v>0</v>
      </c>
      <c r="K41" s="6" t="str">
        <f t="shared" si="0"/>
        <v/>
      </c>
      <c r="L41" s="35">
        <f t="shared" si="1"/>
        <v>0</v>
      </c>
      <c r="M41" s="6">
        <v>1</v>
      </c>
      <c r="N41" s="35" t="str">
        <f>Main!$A36&amp;Main!$B36</f>
        <v>БегуноваМария</v>
      </c>
      <c r="O41" s="145">
        <f t="shared" si="2"/>
        <v>0</v>
      </c>
      <c r="P41" s="150">
        <f t="shared" si="5"/>
        <v>1</v>
      </c>
      <c r="Q41" s="150">
        <f ca="1">IF(Main!$AY36&lt;&gt;"#",$P41-Main!$AY36,"#")</f>
        <v>-30</v>
      </c>
      <c r="R41" s="35">
        <f>Main!E36*Mask!G$24</f>
        <v>0</v>
      </c>
      <c r="S41" s="35">
        <f>Main!F36*Mask!H$24</f>
        <v>0</v>
      </c>
      <c r="T41" s="35">
        <f>Main!G36*Mask!I$24</f>
        <v>0</v>
      </c>
      <c r="U41" s="35">
        <f>Main!H36*Mask!J$24</f>
        <v>0</v>
      </c>
      <c r="V41" s="35">
        <f>Main!I36*Mask!K$24</f>
        <v>0</v>
      </c>
      <c r="W41" s="35">
        <f>Main!J36*Mask!L$24</f>
        <v>0</v>
      </c>
      <c r="X41" s="35">
        <f>Main!K36*Mask!M$24</f>
        <v>0</v>
      </c>
      <c r="Y41" s="35">
        <f>Main!L36*Mask!N$24</f>
        <v>0</v>
      </c>
      <c r="Z41" s="35">
        <f>Main!M36*Mask!O$24</f>
        <v>0</v>
      </c>
      <c r="AA41" s="35">
        <f>Main!N36*Mask!P$24</f>
        <v>0</v>
      </c>
      <c r="AB41" s="35">
        <f>Main!O36*Mask!Q$24</f>
        <v>0</v>
      </c>
      <c r="AC41" s="35">
        <f>Main!P36*Mask!R$24</f>
        <v>0</v>
      </c>
      <c r="AD41" s="35">
        <f>Main!Q36*Mask!S$24</f>
        <v>0</v>
      </c>
      <c r="AE41" s="35">
        <f>Main!R36*Mask!T$24</f>
        <v>0</v>
      </c>
      <c r="AF41" s="35">
        <f>Main!S36*Mask!U$24</f>
        <v>0</v>
      </c>
      <c r="AG41" s="35">
        <f>Main!T36*Mask!V$24</f>
        <v>0</v>
      </c>
      <c r="AH41" s="35">
        <f>Main!U36*Mask!W$24</f>
        <v>0</v>
      </c>
      <c r="AI41" s="35">
        <f>Main!V36*Mask!X$24</f>
        <v>0</v>
      </c>
      <c r="AJ41" s="35">
        <f>Main!W36*Mask!Y$24</f>
        <v>0</v>
      </c>
      <c r="AK41" s="35">
        <f>Main!X36*Mask!Z$24</f>
        <v>0</v>
      </c>
      <c r="AL41" s="35">
        <f>Main!Y36*Mask!AA$24</f>
        <v>0</v>
      </c>
      <c r="AM41" s="35">
        <f>Main!Z36*Mask!AB$24</f>
        <v>0</v>
      </c>
      <c r="AN41" s="35"/>
      <c r="AO41" s="35">
        <f>IF(OR($A$1&lt;=Main!AA$4,ISBLANK($N41)),0,Main!AA36)</f>
        <v>0</v>
      </c>
      <c r="AP41" s="35">
        <f>IF(OR($A$1&lt;=Main!AB$4,ISBLANK($N41)),0,Main!AB36)</f>
        <v>0</v>
      </c>
      <c r="AQ41" s="35">
        <f>IF(OR($A$1&lt;=Main!AC$4,ISBLANK($N41)),0,Main!AC36)</f>
        <v>0</v>
      </c>
      <c r="AR41" s="35">
        <f>IF(OR($A$1&lt;=Main!AD$4,ISBLANK($N41)),0,Main!AD36)</f>
        <v>0</v>
      </c>
      <c r="AS41" s="35">
        <f>IF(OR($A$1&lt;=Main!AE$4,ISBLANK($N41)),0,Main!AE36)</f>
        <v>0</v>
      </c>
      <c r="AT41" s="35">
        <f>IF(OR($A$1&lt;=Main!AF$4,ISBLANK($N41)),0,Main!AF36)</f>
        <v>0</v>
      </c>
      <c r="AU41" s="35">
        <f>IF(OR($A$1&lt;=Main!AG$4,ISBLANK($N41)),0,Main!AG36)</f>
        <v>0</v>
      </c>
      <c r="AV41" s="35">
        <f>IF(OR($A$1&lt;=Main!AH$4,ISBLANK($N41)),0,Main!AH36)</f>
        <v>0</v>
      </c>
      <c r="AW41" s="35">
        <f>IF(OR($A$1&lt;=Main!AI$4,ISBLANK($N41)),0,Main!AI36)</f>
        <v>0</v>
      </c>
      <c r="AX41" s="35">
        <f>IF(OR($A$1&lt;=Main!AJ$4,ISBLANK($N41)),0,Main!AJ36)</f>
        <v>0</v>
      </c>
      <c r="AY41" s="35">
        <f>IF(OR($A$1&lt;=Main!AK$4,ISBLANK($N41)),0,Main!AK36)</f>
        <v>0</v>
      </c>
      <c r="AZ41" s="35">
        <f>IF(OR($A$1&lt;=Main!AL$4,ISBLANK($N41)),0,Main!AL36)</f>
        <v>0</v>
      </c>
      <c r="BA41" s="35">
        <f>IF(OR($A$1&lt;=Main!AM$4,ISBLANK($N41)),0,Main!AM36)</f>
        <v>0</v>
      </c>
      <c r="BB41" s="35">
        <f>IF(OR($A$1&lt;=Main!AN$4,ISBLANK($N41)),0,Main!AN36)</f>
        <v>0</v>
      </c>
      <c r="BC41" s="35">
        <f>IF(OR($A$1&lt;=Main!AO$4,ISBLANK($N41)),0,Main!AO36)</f>
        <v>0</v>
      </c>
      <c r="BD41" s="35">
        <f>IF(OR($A$1&lt;=Main!AP$4,ISBLANK($N41)),0,Main!AP36)</f>
        <v>0</v>
      </c>
      <c r="BE41" s="35">
        <f>IF(OR($A$1&lt;=Main!AQ$4,ISBLANK($N41)),0,Main!AQ36)</f>
        <v>0</v>
      </c>
      <c r="BF41" s="35">
        <f>IF(OR($A$1&lt;=Main!AR$4,ISBLANK($N41)),0,Main!AR36)</f>
        <v>0</v>
      </c>
      <c r="BG41" s="35">
        <f>IF(OR($A$1&lt;=Main!AS$4,ISBLANK($N41)),0,Main!AS36)</f>
        <v>0</v>
      </c>
      <c r="BH41" s="35">
        <f>IF(OR($A$1&lt;=Main!AT$4,ISBLANK($N41)),0,Main!AT36)</f>
        <v>0</v>
      </c>
      <c r="BI41" s="35">
        <f>IF(OR($A$1&lt;=Main!AU$4,ISBLANK($N41)),0,Main!AU36)</f>
        <v>0</v>
      </c>
      <c r="BJ41" s="35">
        <f>IF(OR($A$1&lt;=Main!AV$4,ISBLANK($N41)),0,Main!AV36)</f>
        <v>0</v>
      </c>
    </row>
    <row r="42" spans="1:62">
      <c r="A42" s="37"/>
      <c r="B42" s="37"/>
      <c r="C42" s="37" t="str">
        <f>IF(ISBLANK($A42),"",VLOOKUP($K42,Main!BC$6:BD$150,2,0))</f>
        <v/>
      </c>
      <c r="D42" s="43">
        <f t="shared" si="3"/>
        <v>0</v>
      </c>
      <c r="F42" s="6">
        <f>VLOOKUP($E42,Mask!$A$2:$C$102,$M$8,0)</f>
        <v>0</v>
      </c>
      <c r="G42" s="44">
        <f t="shared" si="4"/>
        <v>0</v>
      </c>
      <c r="K42" s="6" t="str">
        <f t="shared" si="0"/>
        <v/>
      </c>
      <c r="L42" s="35">
        <f t="shared" si="1"/>
        <v>0</v>
      </c>
      <c r="M42" s="6">
        <v>1</v>
      </c>
      <c r="N42" s="35" t="str">
        <f>Main!$A37&amp;Main!$B37</f>
        <v>МелетьеваВалерия</v>
      </c>
      <c r="O42" s="145">
        <f t="shared" si="2"/>
        <v>0</v>
      </c>
      <c r="P42" s="150">
        <f t="shared" si="5"/>
        <v>1</v>
      </c>
      <c r="Q42" s="150">
        <f ca="1">IF(Main!$AY37&lt;&gt;"#",$P42-Main!$AY37,"#")</f>
        <v>-31</v>
      </c>
      <c r="R42" s="35">
        <f>Main!E37*Mask!G$24</f>
        <v>0</v>
      </c>
      <c r="S42" s="35">
        <f>Main!F37*Mask!H$24</f>
        <v>0</v>
      </c>
      <c r="T42" s="35">
        <f>Main!G37*Mask!I$24</f>
        <v>0</v>
      </c>
      <c r="U42" s="35">
        <f>Main!H37*Mask!J$24</f>
        <v>0</v>
      </c>
      <c r="V42" s="35">
        <f>Main!I37*Mask!K$24</f>
        <v>0</v>
      </c>
      <c r="W42" s="35">
        <f>Main!J37*Mask!L$24</f>
        <v>0</v>
      </c>
      <c r="X42" s="35">
        <f>Main!K37*Mask!M$24</f>
        <v>0</v>
      </c>
      <c r="Y42" s="35">
        <f>Main!L37*Mask!N$24</f>
        <v>0</v>
      </c>
      <c r="Z42" s="35">
        <f>Main!M37*Mask!O$24</f>
        <v>0</v>
      </c>
      <c r="AA42" s="35">
        <f>Main!N37*Mask!P$24</f>
        <v>0</v>
      </c>
      <c r="AB42" s="35">
        <f>Main!O37*Mask!Q$24</f>
        <v>0</v>
      </c>
      <c r="AC42" s="35">
        <f>Main!P37*Mask!R$24</f>
        <v>0</v>
      </c>
      <c r="AD42" s="35">
        <f>Main!Q37*Mask!S$24</f>
        <v>0</v>
      </c>
      <c r="AE42" s="35">
        <f>Main!R37*Mask!T$24</f>
        <v>0</v>
      </c>
      <c r="AF42" s="35">
        <f>Main!S37*Mask!U$24</f>
        <v>0</v>
      </c>
      <c r="AG42" s="35">
        <f>Main!T37*Mask!V$24</f>
        <v>0</v>
      </c>
      <c r="AH42" s="35">
        <f>Main!U37*Mask!W$24</f>
        <v>0</v>
      </c>
      <c r="AI42" s="35">
        <f>Main!V37*Mask!X$24</f>
        <v>0</v>
      </c>
      <c r="AJ42" s="35">
        <f>Main!W37*Mask!Y$24</f>
        <v>0</v>
      </c>
      <c r="AK42" s="35">
        <f>Main!X37*Mask!Z$24</f>
        <v>0</v>
      </c>
      <c r="AL42" s="35">
        <f>Main!Y37*Mask!AA$24</f>
        <v>0</v>
      </c>
      <c r="AM42" s="35">
        <f>Main!Z37*Mask!AB$24</f>
        <v>0</v>
      </c>
      <c r="AN42" s="35"/>
      <c r="AO42" s="35">
        <f>IF(OR($A$1&lt;=Main!AA$4,ISBLANK($N42)),0,Main!AA37)</f>
        <v>0</v>
      </c>
      <c r="AP42" s="35">
        <f>IF(OR($A$1&lt;=Main!AB$4,ISBLANK($N42)),0,Main!AB37)</f>
        <v>0</v>
      </c>
      <c r="AQ42" s="35">
        <f>IF(OR($A$1&lt;=Main!AC$4,ISBLANK($N42)),0,Main!AC37)</f>
        <v>0</v>
      </c>
      <c r="AR42" s="35">
        <f>IF(OR($A$1&lt;=Main!AD$4,ISBLANK($N42)),0,Main!AD37)</f>
        <v>0</v>
      </c>
      <c r="AS42" s="35">
        <f>IF(OR($A$1&lt;=Main!AE$4,ISBLANK($N42)),0,Main!AE37)</f>
        <v>0</v>
      </c>
      <c r="AT42" s="35">
        <f>IF(OR($A$1&lt;=Main!AF$4,ISBLANK($N42)),0,Main!AF37)</f>
        <v>0</v>
      </c>
      <c r="AU42" s="35">
        <f>IF(OR($A$1&lt;=Main!AG$4,ISBLANK($N42)),0,Main!AG37)</f>
        <v>0</v>
      </c>
      <c r="AV42" s="35">
        <f>IF(OR($A$1&lt;=Main!AH$4,ISBLANK($N42)),0,Main!AH37)</f>
        <v>0</v>
      </c>
      <c r="AW42" s="35">
        <f>IF(OR($A$1&lt;=Main!AI$4,ISBLANK($N42)),0,Main!AI37)</f>
        <v>0</v>
      </c>
      <c r="AX42" s="35">
        <f>IF(OR($A$1&lt;=Main!AJ$4,ISBLANK($N42)),0,Main!AJ37)</f>
        <v>0</v>
      </c>
      <c r="AY42" s="35">
        <f>IF(OR($A$1&lt;=Main!AK$4,ISBLANK($N42)),0,Main!AK37)</f>
        <v>0</v>
      </c>
      <c r="AZ42" s="35">
        <f>IF(OR($A$1&lt;=Main!AL$4,ISBLANK($N42)),0,Main!AL37)</f>
        <v>0</v>
      </c>
      <c r="BA42" s="35">
        <f>IF(OR($A$1&lt;=Main!AM$4,ISBLANK($N42)),0,Main!AM37)</f>
        <v>0</v>
      </c>
      <c r="BB42" s="35">
        <f>IF(OR($A$1&lt;=Main!AN$4,ISBLANK($N42)),0,Main!AN37)</f>
        <v>0</v>
      </c>
      <c r="BC42" s="35">
        <f>IF(OR($A$1&lt;=Main!AO$4,ISBLANK($N42)),0,Main!AO37)</f>
        <v>0</v>
      </c>
      <c r="BD42" s="35">
        <f>IF(OR($A$1&lt;=Main!AP$4,ISBLANK($N42)),0,Main!AP37)</f>
        <v>0</v>
      </c>
      <c r="BE42" s="35">
        <f>IF(OR($A$1&lt;=Main!AQ$4,ISBLANK($N42)),0,Main!AQ37)</f>
        <v>0</v>
      </c>
      <c r="BF42" s="35">
        <f>IF(OR($A$1&lt;=Main!AR$4,ISBLANK($N42)),0,Main!AR37)</f>
        <v>0</v>
      </c>
      <c r="BG42" s="35">
        <f>IF(OR($A$1&lt;=Main!AS$4,ISBLANK($N42)),0,Main!AS37)</f>
        <v>0</v>
      </c>
      <c r="BH42" s="35">
        <f>IF(OR($A$1&lt;=Main!AT$4,ISBLANK($N42)),0,Main!AT37)</f>
        <v>0</v>
      </c>
      <c r="BI42" s="35">
        <f>IF(OR($A$1&lt;=Main!AU$4,ISBLANK($N42)),0,Main!AU37)</f>
        <v>0</v>
      </c>
      <c r="BJ42" s="35">
        <f>IF(OR($A$1&lt;=Main!AV$4,ISBLANK($N42)),0,Main!AV37)</f>
        <v>0</v>
      </c>
    </row>
    <row r="43" spans="1:62">
      <c r="A43" s="37"/>
      <c r="B43" s="37"/>
      <c r="C43" s="37" t="str">
        <f>IF(ISBLANK($A43),"",VLOOKUP($K43,Main!BC$6:BD$150,2,0))</f>
        <v/>
      </c>
      <c r="D43" s="43">
        <f t="shared" si="3"/>
        <v>0</v>
      </c>
      <c r="F43" s="6">
        <f>VLOOKUP($E43,Mask!$A$2:$C$102,$M$8,0)</f>
        <v>0</v>
      </c>
      <c r="G43" s="44">
        <f t="shared" si="4"/>
        <v>0</v>
      </c>
      <c r="K43" s="6" t="str">
        <f t="shared" si="0"/>
        <v/>
      </c>
      <c r="L43" s="35">
        <f t="shared" si="1"/>
        <v>0</v>
      </c>
      <c r="M43" s="6">
        <v>1</v>
      </c>
      <c r="N43" s="35" t="str">
        <f>Main!$A38&amp;Main!$B38</f>
        <v>МурашкоДарья</v>
      </c>
      <c r="O43" s="145">
        <f t="shared" si="2"/>
        <v>0</v>
      </c>
      <c r="P43" s="150">
        <f t="shared" si="5"/>
        <v>1</v>
      </c>
      <c r="Q43" s="150">
        <f ca="1">IF(Main!$AY38&lt;&gt;"#",$P43-Main!$AY38,"#")</f>
        <v>-32</v>
      </c>
      <c r="R43" s="35">
        <f>Main!E38*Mask!G$24</f>
        <v>0</v>
      </c>
      <c r="S43" s="35">
        <f>Main!F38*Mask!H$24</f>
        <v>0</v>
      </c>
      <c r="T43" s="35">
        <f>Main!G38*Mask!I$24</f>
        <v>0</v>
      </c>
      <c r="U43" s="35">
        <f>Main!H38*Mask!J$24</f>
        <v>0</v>
      </c>
      <c r="V43" s="35">
        <f>Main!I38*Mask!K$24</f>
        <v>0</v>
      </c>
      <c r="W43" s="35">
        <f>Main!J38*Mask!L$24</f>
        <v>0</v>
      </c>
      <c r="X43" s="35">
        <f>Main!K38*Mask!M$24</f>
        <v>0</v>
      </c>
      <c r="Y43" s="35">
        <f>Main!L38*Mask!N$24</f>
        <v>0</v>
      </c>
      <c r="Z43" s="35">
        <f>Main!M38*Mask!O$24</f>
        <v>0</v>
      </c>
      <c r="AA43" s="35">
        <f>Main!N38*Mask!P$24</f>
        <v>0</v>
      </c>
      <c r="AB43" s="35">
        <f>Main!O38*Mask!Q$24</f>
        <v>0</v>
      </c>
      <c r="AC43" s="35">
        <f>Main!P38*Mask!R$24</f>
        <v>0</v>
      </c>
      <c r="AD43" s="35">
        <f>Main!Q38*Mask!S$24</f>
        <v>0</v>
      </c>
      <c r="AE43" s="35">
        <f>Main!R38*Mask!T$24</f>
        <v>0</v>
      </c>
      <c r="AF43" s="35">
        <f>Main!S38*Mask!U$24</f>
        <v>0</v>
      </c>
      <c r="AG43" s="35">
        <f>Main!T38*Mask!V$24</f>
        <v>0</v>
      </c>
      <c r="AH43" s="35">
        <f>Main!U38*Mask!W$24</f>
        <v>0</v>
      </c>
      <c r="AI43" s="35">
        <f>Main!V38*Mask!X$24</f>
        <v>0</v>
      </c>
      <c r="AJ43" s="35">
        <f>Main!W38*Mask!Y$24</f>
        <v>0</v>
      </c>
      <c r="AK43" s="35">
        <f>Main!X38*Mask!Z$24</f>
        <v>0</v>
      </c>
      <c r="AL43" s="35">
        <f>Main!Y38*Mask!AA$24</f>
        <v>0</v>
      </c>
      <c r="AM43" s="35">
        <f>Main!Z38*Mask!AB$24</f>
        <v>0</v>
      </c>
      <c r="AN43" s="35"/>
      <c r="AO43" s="35">
        <f>IF(OR($A$1&lt;=Main!AA$4,ISBLANK($N43)),0,Main!AA38)</f>
        <v>0</v>
      </c>
      <c r="AP43" s="35">
        <f>IF(OR($A$1&lt;=Main!AB$4,ISBLANK($N43)),0,Main!AB38)</f>
        <v>0</v>
      </c>
      <c r="AQ43" s="35">
        <f>IF(OR($A$1&lt;=Main!AC$4,ISBLANK($N43)),0,Main!AC38)</f>
        <v>0</v>
      </c>
      <c r="AR43" s="35">
        <f>IF(OR($A$1&lt;=Main!AD$4,ISBLANK($N43)),0,Main!AD38)</f>
        <v>0</v>
      </c>
      <c r="AS43" s="35">
        <f>IF(OR($A$1&lt;=Main!AE$4,ISBLANK($N43)),0,Main!AE38)</f>
        <v>0</v>
      </c>
      <c r="AT43" s="35">
        <f>IF(OR($A$1&lt;=Main!AF$4,ISBLANK($N43)),0,Main!AF38)</f>
        <v>0</v>
      </c>
      <c r="AU43" s="35">
        <f>IF(OR($A$1&lt;=Main!AG$4,ISBLANK($N43)),0,Main!AG38)</f>
        <v>0</v>
      </c>
      <c r="AV43" s="35">
        <f>IF(OR($A$1&lt;=Main!AH$4,ISBLANK($N43)),0,Main!AH38)</f>
        <v>0</v>
      </c>
      <c r="AW43" s="35">
        <f>IF(OR($A$1&lt;=Main!AI$4,ISBLANK($N43)),0,Main!AI38)</f>
        <v>0</v>
      </c>
      <c r="AX43" s="35">
        <f>IF(OR($A$1&lt;=Main!AJ$4,ISBLANK($N43)),0,Main!AJ38)</f>
        <v>0</v>
      </c>
      <c r="AY43" s="35">
        <f>IF(OR($A$1&lt;=Main!AK$4,ISBLANK($N43)),0,Main!AK38)</f>
        <v>0</v>
      </c>
      <c r="AZ43" s="35">
        <f>IF(OR($A$1&lt;=Main!AL$4,ISBLANK($N43)),0,Main!AL38)</f>
        <v>0</v>
      </c>
      <c r="BA43" s="35">
        <f>IF(OR($A$1&lt;=Main!AM$4,ISBLANK($N43)),0,Main!AM38)</f>
        <v>0</v>
      </c>
      <c r="BB43" s="35">
        <f>IF(OR($A$1&lt;=Main!AN$4,ISBLANK($N43)),0,Main!AN38)</f>
        <v>0</v>
      </c>
      <c r="BC43" s="35">
        <f>IF(OR($A$1&lt;=Main!AO$4,ISBLANK($N43)),0,Main!AO38)</f>
        <v>0</v>
      </c>
      <c r="BD43" s="35">
        <f>IF(OR($A$1&lt;=Main!AP$4,ISBLANK($N43)),0,Main!AP38)</f>
        <v>0</v>
      </c>
      <c r="BE43" s="35">
        <f>IF(OR($A$1&lt;=Main!AQ$4,ISBLANK($N43)),0,Main!AQ38)</f>
        <v>0</v>
      </c>
      <c r="BF43" s="35">
        <f>IF(OR($A$1&lt;=Main!AR$4,ISBLANK($N43)),0,Main!AR38)</f>
        <v>0</v>
      </c>
      <c r="BG43" s="35">
        <f>IF(OR($A$1&lt;=Main!AS$4,ISBLANK($N43)),0,Main!AS38)</f>
        <v>0</v>
      </c>
      <c r="BH43" s="35">
        <f>IF(OR($A$1&lt;=Main!AT$4,ISBLANK($N43)),0,Main!AT38)</f>
        <v>0</v>
      </c>
      <c r="BI43" s="35">
        <f>IF(OR($A$1&lt;=Main!AU$4,ISBLANK($N43)),0,Main!AU38)</f>
        <v>0</v>
      </c>
      <c r="BJ43" s="35">
        <f>IF(OR($A$1&lt;=Main!AV$4,ISBLANK($N43)),0,Main!AV38)</f>
        <v>0</v>
      </c>
    </row>
    <row r="44" spans="1:62">
      <c r="A44" s="37"/>
      <c r="B44" s="37"/>
      <c r="C44" s="37" t="str">
        <f>IF(ISBLANK($A44),"",VLOOKUP($K44,Main!BC$6:BD$150,2,0))</f>
        <v/>
      </c>
      <c r="D44" s="43">
        <f t="shared" si="3"/>
        <v>0</v>
      </c>
      <c r="F44" s="6">
        <f>VLOOKUP($E44,Mask!$A$2:$C$102,$M$8,0)</f>
        <v>0</v>
      </c>
      <c r="G44" s="44">
        <f t="shared" si="4"/>
        <v>0</v>
      </c>
      <c r="K44" s="6" t="str">
        <f t="shared" si="0"/>
        <v/>
      </c>
      <c r="L44" s="35">
        <f t="shared" si="1"/>
        <v>0</v>
      </c>
      <c r="M44" s="6">
        <v>1</v>
      </c>
      <c r="N44" s="35" t="str">
        <f>Main!$A39&amp;Main!$B39</f>
        <v>ОсининаНаталья</v>
      </c>
      <c r="O44" s="145">
        <f t="shared" si="2"/>
        <v>0</v>
      </c>
      <c r="P44" s="150">
        <f t="shared" si="5"/>
        <v>1</v>
      </c>
      <c r="Q44" s="150">
        <f ca="1">IF(Main!$AY39&lt;&gt;"#",$P44-Main!$AY39,"#")</f>
        <v>-33</v>
      </c>
      <c r="R44" s="35">
        <f>Main!E39*Mask!G$24</f>
        <v>0</v>
      </c>
      <c r="S44" s="35">
        <f>Main!F39*Mask!H$24</f>
        <v>0</v>
      </c>
      <c r="T44" s="35">
        <f>Main!G39*Mask!I$24</f>
        <v>0</v>
      </c>
      <c r="U44" s="35">
        <f>Main!H39*Mask!J$24</f>
        <v>0</v>
      </c>
      <c r="V44" s="35">
        <f>Main!I39*Mask!K$24</f>
        <v>0</v>
      </c>
      <c r="W44" s="35">
        <f>Main!J39*Mask!L$24</f>
        <v>0</v>
      </c>
      <c r="X44" s="35">
        <f>Main!K39*Mask!M$24</f>
        <v>0</v>
      </c>
      <c r="Y44" s="35">
        <f>Main!L39*Mask!N$24</f>
        <v>0</v>
      </c>
      <c r="Z44" s="35">
        <f>Main!M39*Mask!O$24</f>
        <v>0</v>
      </c>
      <c r="AA44" s="35">
        <f>Main!N39*Mask!P$24</f>
        <v>0</v>
      </c>
      <c r="AB44" s="35">
        <f>Main!O39*Mask!Q$24</f>
        <v>0</v>
      </c>
      <c r="AC44" s="35">
        <f>Main!P39*Mask!R$24</f>
        <v>0</v>
      </c>
      <c r="AD44" s="35">
        <f>Main!Q39*Mask!S$24</f>
        <v>0</v>
      </c>
      <c r="AE44" s="35">
        <f>Main!R39*Mask!T$24</f>
        <v>0</v>
      </c>
      <c r="AF44" s="35">
        <f>Main!S39*Mask!U$24</f>
        <v>0</v>
      </c>
      <c r="AG44" s="35">
        <f>Main!T39*Mask!V$24</f>
        <v>0</v>
      </c>
      <c r="AH44" s="35">
        <f>Main!U39*Mask!W$24</f>
        <v>0</v>
      </c>
      <c r="AI44" s="35">
        <f>Main!V39*Mask!X$24</f>
        <v>0</v>
      </c>
      <c r="AJ44" s="35">
        <f>Main!W39*Mask!Y$24</f>
        <v>0</v>
      </c>
      <c r="AK44" s="35">
        <f>Main!X39*Mask!Z$24</f>
        <v>0</v>
      </c>
      <c r="AL44" s="35">
        <f>Main!Y39*Mask!AA$24</f>
        <v>0</v>
      </c>
      <c r="AM44" s="35">
        <f>Main!Z39*Mask!AB$24</f>
        <v>0</v>
      </c>
      <c r="AN44" s="35"/>
      <c r="AO44" s="35">
        <f>IF(OR($A$1&lt;=Main!AA$4,ISBLANK($N44)),0,Main!AA39)</f>
        <v>0</v>
      </c>
      <c r="AP44" s="35">
        <f>IF(OR($A$1&lt;=Main!AB$4,ISBLANK($N44)),0,Main!AB39)</f>
        <v>0</v>
      </c>
      <c r="AQ44" s="35">
        <f>IF(OR($A$1&lt;=Main!AC$4,ISBLANK($N44)),0,Main!AC39)</f>
        <v>0</v>
      </c>
      <c r="AR44" s="35">
        <f>IF(OR($A$1&lt;=Main!AD$4,ISBLANK($N44)),0,Main!AD39)</f>
        <v>0</v>
      </c>
      <c r="AS44" s="35">
        <f>IF(OR($A$1&lt;=Main!AE$4,ISBLANK($N44)),0,Main!AE39)</f>
        <v>0</v>
      </c>
      <c r="AT44" s="35">
        <f>IF(OR($A$1&lt;=Main!AF$4,ISBLANK($N44)),0,Main!AF39)</f>
        <v>0</v>
      </c>
      <c r="AU44" s="35">
        <f>IF(OR($A$1&lt;=Main!AG$4,ISBLANK($N44)),0,Main!AG39)</f>
        <v>0</v>
      </c>
      <c r="AV44" s="35">
        <f>IF(OR($A$1&lt;=Main!AH$4,ISBLANK($N44)),0,Main!AH39)</f>
        <v>0</v>
      </c>
      <c r="AW44" s="35">
        <f>IF(OR($A$1&lt;=Main!AI$4,ISBLANK($N44)),0,Main!AI39)</f>
        <v>0</v>
      </c>
      <c r="AX44" s="35">
        <f>IF(OR($A$1&lt;=Main!AJ$4,ISBLANK($N44)),0,Main!AJ39)</f>
        <v>0</v>
      </c>
      <c r="AY44" s="35">
        <f>IF(OR($A$1&lt;=Main!AK$4,ISBLANK($N44)),0,Main!AK39)</f>
        <v>0</v>
      </c>
      <c r="AZ44" s="35">
        <f>IF(OR($A$1&lt;=Main!AL$4,ISBLANK($N44)),0,Main!AL39)</f>
        <v>0</v>
      </c>
      <c r="BA44" s="35">
        <f>IF(OR($A$1&lt;=Main!AM$4,ISBLANK($N44)),0,Main!AM39)</f>
        <v>0</v>
      </c>
      <c r="BB44" s="35">
        <f>IF(OR($A$1&lt;=Main!AN$4,ISBLANK($N44)),0,Main!AN39)</f>
        <v>0</v>
      </c>
      <c r="BC44" s="35">
        <f>IF(OR($A$1&lt;=Main!AO$4,ISBLANK($N44)),0,Main!AO39)</f>
        <v>0</v>
      </c>
      <c r="BD44" s="35">
        <f>IF(OR($A$1&lt;=Main!AP$4,ISBLANK($N44)),0,Main!AP39)</f>
        <v>0</v>
      </c>
      <c r="BE44" s="35">
        <f>IF(OR($A$1&lt;=Main!AQ$4,ISBLANK($N44)),0,Main!AQ39)</f>
        <v>0</v>
      </c>
      <c r="BF44" s="35">
        <f>IF(OR($A$1&lt;=Main!AR$4,ISBLANK($N44)),0,Main!AR39)</f>
        <v>0</v>
      </c>
      <c r="BG44" s="35">
        <f>IF(OR($A$1&lt;=Main!AS$4,ISBLANK($N44)),0,Main!AS39)</f>
        <v>0</v>
      </c>
      <c r="BH44" s="35">
        <f>IF(OR($A$1&lt;=Main!AT$4,ISBLANK($N44)),0,Main!AT39)</f>
        <v>0</v>
      </c>
      <c r="BI44" s="35">
        <f>IF(OR($A$1&lt;=Main!AU$4,ISBLANK($N44)),0,Main!AU39)</f>
        <v>0</v>
      </c>
      <c r="BJ44" s="35">
        <f>IF(OR($A$1&lt;=Main!AV$4,ISBLANK($N44)),0,Main!AV39)</f>
        <v>0</v>
      </c>
    </row>
    <row r="45" spans="1:62">
      <c r="A45" s="37"/>
      <c r="B45" s="37"/>
      <c r="C45" s="37" t="str">
        <f>IF(ISBLANK($A45),"",VLOOKUP($K45,Main!BC$6:BD$150,2,0))</f>
        <v/>
      </c>
      <c r="D45" s="43">
        <f t="shared" si="3"/>
        <v>0</v>
      </c>
      <c r="F45" s="6">
        <f>VLOOKUP($E45,Mask!$A$2:$C$102,$M$8,0)</f>
        <v>0</v>
      </c>
      <c r="G45" s="44">
        <f t="shared" si="4"/>
        <v>0</v>
      </c>
      <c r="K45" s="6" t="str">
        <f t="shared" si="0"/>
        <v/>
      </c>
      <c r="L45" s="35">
        <f t="shared" si="1"/>
        <v>0</v>
      </c>
      <c r="M45" s="6">
        <v>1</v>
      </c>
      <c r="N45" s="35" t="str">
        <f>Main!$A40&amp;Main!$B40</f>
        <v>СтепановаЕвгения</v>
      </c>
      <c r="O45" s="145">
        <f t="shared" si="2"/>
        <v>0</v>
      </c>
      <c r="P45" s="150">
        <f t="shared" si="5"/>
        <v>1</v>
      </c>
      <c r="Q45" s="150">
        <f ca="1">IF(Main!$AY40&lt;&gt;"#",$P45-Main!$AY40,"#")</f>
        <v>-34</v>
      </c>
      <c r="R45" s="35">
        <f>Main!E40*Mask!G$24</f>
        <v>0</v>
      </c>
      <c r="S45" s="35">
        <f>Main!F40*Mask!H$24</f>
        <v>0</v>
      </c>
      <c r="T45" s="35">
        <f>Main!G40*Mask!I$24</f>
        <v>0</v>
      </c>
      <c r="U45" s="35">
        <f>Main!H40*Mask!J$24</f>
        <v>0</v>
      </c>
      <c r="V45" s="35">
        <f>Main!I40*Mask!K$24</f>
        <v>0</v>
      </c>
      <c r="W45" s="35">
        <f>Main!J40*Mask!L$24</f>
        <v>0</v>
      </c>
      <c r="X45" s="35">
        <f>Main!K40*Mask!M$24</f>
        <v>0</v>
      </c>
      <c r="Y45" s="35">
        <f>Main!L40*Mask!N$24</f>
        <v>0</v>
      </c>
      <c r="Z45" s="35">
        <f>Main!M40*Mask!O$24</f>
        <v>0</v>
      </c>
      <c r="AA45" s="35">
        <f>Main!N40*Mask!P$24</f>
        <v>0</v>
      </c>
      <c r="AB45" s="35">
        <f>Main!O40*Mask!Q$24</f>
        <v>0</v>
      </c>
      <c r="AC45" s="35">
        <f>Main!P40*Mask!R$24</f>
        <v>0</v>
      </c>
      <c r="AD45" s="35">
        <f>Main!Q40*Mask!S$24</f>
        <v>0</v>
      </c>
      <c r="AE45" s="35">
        <f>Main!R40*Mask!T$24</f>
        <v>0</v>
      </c>
      <c r="AF45" s="35">
        <f>Main!S40*Mask!U$24</f>
        <v>0</v>
      </c>
      <c r="AG45" s="35">
        <f>Main!T40*Mask!V$24</f>
        <v>0</v>
      </c>
      <c r="AH45" s="35">
        <f>Main!U40*Mask!W$24</f>
        <v>0</v>
      </c>
      <c r="AI45" s="35">
        <f>Main!V40*Mask!X$24</f>
        <v>0</v>
      </c>
      <c r="AJ45" s="35">
        <f>Main!W40*Mask!Y$24</f>
        <v>0</v>
      </c>
      <c r="AK45" s="35">
        <f>Main!X40*Mask!Z$24</f>
        <v>0</v>
      </c>
      <c r="AL45" s="35">
        <f>Main!Y40*Mask!AA$24</f>
        <v>0</v>
      </c>
      <c r="AM45" s="35">
        <f>Main!Z40*Mask!AB$24</f>
        <v>0</v>
      </c>
      <c r="AN45" s="35"/>
      <c r="AO45" s="35">
        <f>IF(OR($A$1&lt;=Main!AA$4,ISBLANK($N45)),0,Main!AA40)</f>
        <v>0</v>
      </c>
      <c r="AP45" s="35">
        <f>IF(OR($A$1&lt;=Main!AB$4,ISBLANK($N45)),0,Main!AB40)</f>
        <v>0</v>
      </c>
      <c r="AQ45" s="35">
        <f>IF(OR($A$1&lt;=Main!AC$4,ISBLANK($N45)),0,Main!AC40)</f>
        <v>0</v>
      </c>
      <c r="AR45" s="35">
        <f>IF(OR($A$1&lt;=Main!AD$4,ISBLANK($N45)),0,Main!AD40)</f>
        <v>0</v>
      </c>
      <c r="AS45" s="35">
        <f>IF(OR($A$1&lt;=Main!AE$4,ISBLANK($N45)),0,Main!AE40)</f>
        <v>0</v>
      </c>
      <c r="AT45" s="35">
        <f>IF(OR($A$1&lt;=Main!AF$4,ISBLANK($N45)),0,Main!AF40)</f>
        <v>0</v>
      </c>
      <c r="AU45" s="35">
        <f>IF(OR($A$1&lt;=Main!AG$4,ISBLANK($N45)),0,Main!AG40)</f>
        <v>0</v>
      </c>
      <c r="AV45" s="35">
        <f>IF(OR($A$1&lt;=Main!AH$4,ISBLANK($N45)),0,Main!AH40)</f>
        <v>0</v>
      </c>
      <c r="AW45" s="35">
        <f>IF(OR($A$1&lt;=Main!AI$4,ISBLANK($N45)),0,Main!AI40)</f>
        <v>0</v>
      </c>
      <c r="AX45" s="35">
        <f>IF(OR($A$1&lt;=Main!AJ$4,ISBLANK($N45)),0,Main!AJ40)</f>
        <v>0</v>
      </c>
      <c r="AY45" s="35">
        <f>IF(OR($A$1&lt;=Main!AK$4,ISBLANK($N45)),0,Main!AK40)</f>
        <v>0</v>
      </c>
      <c r="AZ45" s="35">
        <f>IF(OR($A$1&lt;=Main!AL$4,ISBLANK($N45)),0,Main!AL40)</f>
        <v>0</v>
      </c>
      <c r="BA45" s="35">
        <f>IF(OR($A$1&lt;=Main!AM$4,ISBLANK($N45)),0,Main!AM40)</f>
        <v>0</v>
      </c>
      <c r="BB45" s="35">
        <f>IF(OR($A$1&lt;=Main!AN$4,ISBLANK($N45)),0,Main!AN40)</f>
        <v>0</v>
      </c>
      <c r="BC45" s="35">
        <f>IF(OR($A$1&lt;=Main!AO$4,ISBLANK($N45)),0,Main!AO40)</f>
        <v>0</v>
      </c>
      <c r="BD45" s="35">
        <f>IF(OR($A$1&lt;=Main!AP$4,ISBLANK($N45)),0,Main!AP40)</f>
        <v>0</v>
      </c>
      <c r="BE45" s="35">
        <f>IF(OR($A$1&lt;=Main!AQ$4,ISBLANK($N45)),0,Main!AQ40)</f>
        <v>0</v>
      </c>
      <c r="BF45" s="35">
        <f>IF(OR($A$1&lt;=Main!AR$4,ISBLANK($N45)),0,Main!AR40)</f>
        <v>0</v>
      </c>
      <c r="BG45" s="35">
        <f>IF(OR($A$1&lt;=Main!AS$4,ISBLANK($N45)),0,Main!AS40)</f>
        <v>0</v>
      </c>
      <c r="BH45" s="35">
        <f>IF(OR($A$1&lt;=Main!AT$4,ISBLANK($N45)),0,Main!AT40)</f>
        <v>0</v>
      </c>
      <c r="BI45" s="35">
        <f>IF(OR($A$1&lt;=Main!AU$4,ISBLANK($N45)),0,Main!AU40)</f>
        <v>0</v>
      </c>
      <c r="BJ45" s="35">
        <f>IF(OR($A$1&lt;=Main!AV$4,ISBLANK($N45)),0,Main!AV40)</f>
        <v>0</v>
      </c>
    </row>
    <row r="46" spans="1:62">
      <c r="A46" s="37"/>
      <c r="B46" s="37"/>
      <c r="C46" s="37" t="str">
        <f>IF(ISBLANK($A46),"",VLOOKUP($K46,Main!BC$6:BD$150,2,0))</f>
        <v/>
      </c>
      <c r="D46" s="43">
        <f t="shared" si="3"/>
        <v>0</v>
      </c>
      <c r="F46" s="6">
        <f>VLOOKUP($E46,Mask!$A$2:$C$102,$M$8,0)</f>
        <v>0</v>
      </c>
      <c r="G46" s="44">
        <f t="shared" si="4"/>
        <v>0</v>
      </c>
      <c r="K46" s="6" t="str">
        <f t="shared" si="0"/>
        <v/>
      </c>
      <c r="L46" s="35">
        <f t="shared" si="1"/>
        <v>0</v>
      </c>
      <c r="M46" s="6">
        <v>1</v>
      </c>
      <c r="N46" s="35" t="str">
        <f>Main!$A41&amp;Main!$B41</f>
        <v>БарышниковаАлександра</v>
      </c>
      <c r="O46" s="145">
        <f t="shared" si="2"/>
        <v>0</v>
      </c>
      <c r="P46" s="150">
        <f t="shared" si="5"/>
        <v>1</v>
      </c>
      <c r="Q46" s="150">
        <f ca="1">IF(Main!$AY41&lt;&gt;"#",$P46-Main!$AY41,"#")</f>
        <v>-35</v>
      </c>
      <c r="R46" s="35">
        <f>Main!E41*Mask!G$24</f>
        <v>0</v>
      </c>
      <c r="S46" s="35">
        <f>Main!F41*Mask!H$24</f>
        <v>0</v>
      </c>
      <c r="T46" s="35">
        <f>Main!G41*Mask!I$24</f>
        <v>0</v>
      </c>
      <c r="U46" s="35">
        <f>Main!H41*Mask!J$24</f>
        <v>0</v>
      </c>
      <c r="V46" s="35">
        <f>Main!I41*Mask!K$24</f>
        <v>0</v>
      </c>
      <c r="W46" s="35">
        <f>Main!J41*Mask!L$24</f>
        <v>0</v>
      </c>
      <c r="X46" s="35">
        <f>Main!K41*Mask!M$24</f>
        <v>0</v>
      </c>
      <c r="Y46" s="35">
        <f>Main!L41*Mask!N$24</f>
        <v>0</v>
      </c>
      <c r="Z46" s="35">
        <f>Main!M41*Mask!O$24</f>
        <v>0</v>
      </c>
      <c r="AA46" s="35">
        <f>Main!N41*Mask!P$24</f>
        <v>0</v>
      </c>
      <c r="AB46" s="35">
        <f>Main!O41*Mask!Q$24</f>
        <v>0</v>
      </c>
      <c r="AC46" s="35">
        <f>Main!P41*Mask!R$24</f>
        <v>0</v>
      </c>
      <c r="AD46" s="35">
        <f>Main!Q41*Mask!S$24</f>
        <v>0</v>
      </c>
      <c r="AE46" s="35">
        <f>Main!R41*Mask!T$24</f>
        <v>0</v>
      </c>
      <c r="AF46" s="35">
        <f>Main!S41*Mask!U$24</f>
        <v>0</v>
      </c>
      <c r="AG46" s="35">
        <f>Main!T41*Mask!V$24</f>
        <v>0</v>
      </c>
      <c r="AH46" s="35">
        <f>Main!U41*Mask!W$24</f>
        <v>0</v>
      </c>
      <c r="AI46" s="35">
        <f>Main!V41*Mask!X$24</f>
        <v>0</v>
      </c>
      <c r="AJ46" s="35">
        <f>Main!W41*Mask!Y$24</f>
        <v>0</v>
      </c>
      <c r="AK46" s="35">
        <f>Main!X41*Mask!Z$24</f>
        <v>0</v>
      </c>
      <c r="AL46" s="35">
        <f>Main!Y41*Mask!AA$24</f>
        <v>0</v>
      </c>
      <c r="AM46" s="35">
        <f>Main!Z41*Mask!AB$24</f>
        <v>0</v>
      </c>
      <c r="AN46" s="35"/>
      <c r="AO46" s="35">
        <f>IF(OR($A$1&lt;=Main!AA$4,ISBLANK($N46)),0,Main!AA41)</f>
        <v>0</v>
      </c>
      <c r="AP46" s="35">
        <f>IF(OR($A$1&lt;=Main!AB$4,ISBLANK($N46)),0,Main!AB41)</f>
        <v>0</v>
      </c>
      <c r="AQ46" s="35">
        <f>IF(OR($A$1&lt;=Main!AC$4,ISBLANK($N46)),0,Main!AC41)</f>
        <v>0</v>
      </c>
      <c r="AR46" s="35">
        <f>IF(OR($A$1&lt;=Main!AD$4,ISBLANK($N46)),0,Main!AD41)</f>
        <v>0</v>
      </c>
      <c r="AS46" s="35">
        <f>IF(OR($A$1&lt;=Main!AE$4,ISBLANK($N46)),0,Main!AE41)</f>
        <v>0</v>
      </c>
      <c r="AT46" s="35">
        <f>IF(OR($A$1&lt;=Main!AF$4,ISBLANK($N46)),0,Main!AF41)</f>
        <v>0</v>
      </c>
      <c r="AU46" s="35">
        <f>IF(OR($A$1&lt;=Main!AG$4,ISBLANK($N46)),0,Main!AG41)</f>
        <v>0</v>
      </c>
      <c r="AV46" s="35">
        <f>IF(OR($A$1&lt;=Main!AH$4,ISBLANK($N46)),0,Main!AH41)</f>
        <v>0</v>
      </c>
      <c r="AW46" s="35">
        <f>IF(OR($A$1&lt;=Main!AI$4,ISBLANK($N46)),0,Main!AI41)</f>
        <v>0</v>
      </c>
      <c r="AX46" s="35">
        <f>IF(OR($A$1&lt;=Main!AJ$4,ISBLANK($N46)),0,Main!AJ41)</f>
        <v>0</v>
      </c>
      <c r="AY46" s="35">
        <f>IF(OR($A$1&lt;=Main!AK$4,ISBLANK($N46)),0,Main!AK41)</f>
        <v>0</v>
      </c>
      <c r="AZ46" s="35">
        <f>IF(OR($A$1&lt;=Main!AL$4,ISBLANK($N46)),0,Main!AL41)</f>
        <v>0</v>
      </c>
      <c r="BA46" s="35">
        <f>IF(OR($A$1&lt;=Main!AM$4,ISBLANK($N46)),0,Main!AM41)</f>
        <v>0</v>
      </c>
      <c r="BB46" s="35">
        <f>IF(OR($A$1&lt;=Main!AN$4,ISBLANK($N46)),0,Main!AN41)</f>
        <v>0</v>
      </c>
      <c r="BC46" s="35">
        <f>IF(OR($A$1&lt;=Main!AO$4,ISBLANK($N46)),0,Main!AO41)</f>
        <v>0</v>
      </c>
      <c r="BD46" s="35">
        <f>IF(OR($A$1&lt;=Main!AP$4,ISBLANK($N46)),0,Main!AP41)</f>
        <v>0</v>
      </c>
      <c r="BE46" s="35">
        <f>IF(OR($A$1&lt;=Main!AQ$4,ISBLANK($N46)),0,Main!AQ41)</f>
        <v>0</v>
      </c>
      <c r="BF46" s="35">
        <f>IF(OR($A$1&lt;=Main!AR$4,ISBLANK($N46)),0,Main!AR41)</f>
        <v>0</v>
      </c>
      <c r="BG46" s="35">
        <f>IF(OR($A$1&lt;=Main!AS$4,ISBLANK($N46)),0,Main!AS41)</f>
        <v>0</v>
      </c>
      <c r="BH46" s="35">
        <f>IF(OR($A$1&lt;=Main!AT$4,ISBLANK($N46)),0,Main!AT41)</f>
        <v>0</v>
      </c>
      <c r="BI46" s="35">
        <f>IF(OR($A$1&lt;=Main!AU$4,ISBLANK($N46)),0,Main!AU41)</f>
        <v>0</v>
      </c>
      <c r="BJ46" s="35">
        <f>IF(OR($A$1&lt;=Main!AV$4,ISBLANK($N46)),0,Main!AV41)</f>
        <v>0</v>
      </c>
    </row>
    <row r="47" spans="1:62">
      <c r="A47" s="37"/>
      <c r="B47" s="37"/>
      <c r="C47" s="37" t="str">
        <f>IF(ISBLANK($A47),"",VLOOKUP($K47,Main!BC$6:BD$150,2,0))</f>
        <v/>
      </c>
      <c r="D47" s="43">
        <f t="shared" si="3"/>
        <v>0</v>
      </c>
      <c r="F47" s="6">
        <f>VLOOKUP($E47,Mask!$A$2:$C$102,$M$8,0)</f>
        <v>0</v>
      </c>
      <c r="G47" s="44">
        <f t="shared" si="4"/>
        <v>0</v>
      </c>
      <c r="K47" s="6" t="str">
        <f t="shared" si="0"/>
        <v/>
      </c>
      <c r="L47" s="35">
        <f t="shared" si="1"/>
        <v>0</v>
      </c>
      <c r="M47" s="6">
        <v>1</v>
      </c>
      <c r="N47" s="35" t="str">
        <f>Main!$A42&amp;Main!$B42</f>
        <v>ПервененокОксана</v>
      </c>
      <c r="O47" s="145">
        <f t="shared" si="2"/>
        <v>0</v>
      </c>
      <c r="P47" s="150">
        <f t="shared" si="5"/>
        <v>1</v>
      </c>
      <c r="Q47" s="150">
        <f ca="1">IF(Main!$AY42&lt;&gt;"#",$P47-Main!$AY42,"#")</f>
        <v>-36</v>
      </c>
      <c r="R47" s="35">
        <f>Main!E42*Mask!G$24</f>
        <v>0</v>
      </c>
      <c r="S47" s="35">
        <f>Main!F42*Mask!H$24</f>
        <v>0</v>
      </c>
      <c r="T47" s="35">
        <f>Main!G42*Mask!I$24</f>
        <v>0</v>
      </c>
      <c r="U47" s="35">
        <f>Main!H42*Mask!J$24</f>
        <v>0</v>
      </c>
      <c r="V47" s="35">
        <f>Main!I42*Mask!K$24</f>
        <v>0</v>
      </c>
      <c r="W47" s="35">
        <f>Main!J42*Mask!L$24</f>
        <v>0</v>
      </c>
      <c r="X47" s="35">
        <f>Main!K42*Mask!M$24</f>
        <v>0</v>
      </c>
      <c r="Y47" s="35">
        <f>Main!L42*Mask!N$24</f>
        <v>0</v>
      </c>
      <c r="Z47" s="35">
        <f>Main!M42*Mask!O$24</f>
        <v>0</v>
      </c>
      <c r="AA47" s="35">
        <f>Main!N42*Mask!P$24</f>
        <v>0</v>
      </c>
      <c r="AB47" s="35">
        <f>Main!O42*Mask!Q$24</f>
        <v>0</v>
      </c>
      <c r="AC47" s="35">
        <f>Main!P42*Mask!R$24</f>
        <v>0</v>
      </c>
      <c r="AD47" s="35">
        <f>Main!Q42*Mask!S$24</f>
        <v>0</v>
      </c>
      <c r="AE47" s="35">
        <f>Main!R42*Mask!T$24</f>
        <v>0</v>
      </c>
      <c r="AF47" s="35">
        <f>Main!S42*Mask!U$24</f>
        <v>0</v>
      </c>
      <c r="AG47" s="35">
        <f>Main!T42*Mask!V$24</f>
        <v>0</v>
      </c>
      <c r="AH47" s="35">
        <f>Main!U42*Mask!W$24</f>
        <v>0</v>
      </c>
      <c r="AI47" s="35">
        <f>Main!V42*Mask!X$24</f>
        <v>0</v>
      </c>
      <c r="AJ47" s="35">
        <f>Main!W42*Mask!Y$24</f>
        <v>0</v>
      </c>
      <c r="AK47" s="35">
        <f>Main!X42*Mask!Z$24</f>
        <v>0</v>
      </c>
      <c r="AL47" s="35">
        <f>Main!Y42*Mask!AA$24</f>
        <v>0</v>
      </c>
      <c r="AM47" s="35">
        <f>Main!Z42*Mask!AB$24</f>
        <v>0</v>
      </c>
      <c r="AN47" s="35"/>
      <c r="AO47" s="35">
        <f>IF(OR($A$1&lt;=Main!AA$4,ISBLANK($N47)),0,Main!AA42)</f>
        <v>0</v>
      </c>
      <c r="AP47" s="35">
        <f>IF(OR($A$1&lt;=Main!AB$4,ISBLANK($N47)),0,Main!AB42)</f>
        <v>0</v>
      </c>
      <c r="AQ47" s="35">
        <f>IF(OR($A$1&lt;=Main!AC$4,ISBLANK($N47)),0,Main!AC42)</f>
        <v>0</v>
      </c>
      <c r="AR47" s="35">
        <f>IF(OR($A$1&lt;=Main!AD$4,ISBLANK($N47)),0,Main!AD42)</f>
        <v>0</v>
      </c>
      <c r="AS47" s="35">
        <f>IF(OR($A$1&lt;=Main!AE$4,ISBLANK($N47)),0,Main!AE42)</f>
        <v>0</v>
      </c>
      <c r="AT47" s="35">
        <f>IF(OR($A$1&lt;=Main!AF$4,ISBLANK($N47)),0,Main!AF42)</f>
        <v>0</v>
      </c>
      <c r="AU47" s="35">
        <f>IF(OR($A$1&lt;=Main!AG$4,ISBLANK($N47)),0,Main!AG42)</f>
        <v>0</v>
      </c>
      <c r="AV47" s="35">
        <f>IF(OR($A$1&lt;=Main!AH$4,ISBLANK($N47)),0,Main!AH42)</f>
        <v>0</v>
      </c>
      <c r="AW47" s="35">
        <f>IF(OR($A$1&lt;=Main!AI$4,ISBLANK($N47)),0,Main!AI42)</f>
        <v>0</v>
      </c>
      <c r="AX47" s="35">
        <f>IF(OR($A$1&lt;=Main!AJ$4,ISBLANK($N47)),0,Main!AJ42)</f>
        <v>0</v>
      </c>
      <c r="AY47" s="35">
        <f>IF(OR($A$1&lt;=Main!AK$4,ISBLANK($N47)),0,Main!AK42)</f>
        <v>0</v>
      </c>
      <c r="AZ47" s="35">
        <f>IF(OR($A$1&lt;=Main!AL$4,ISBLANK($N47)),0,Main!AL42)</f>
        <v>0</v>
      </c>
      <c r="BA47" s="35">
        <f>IF(OR($A$1&lt;=Main!AM$4,ISBLANK($N47)),0,Main!AM42)</f>
        <v>0</v>
      </c>
      <c r="BB47" s="35">
        <f>IF(OR($A$1&lt;=Main!AN$4,ISBLANK($N47)),0,Main!AN42)</f>
        <v>0</v>
      </c>
      <c r="BC47" s="35">
        <f>IF(OR($A$1&lt;=Main!AO$4,ISBLANK($N47)),0,Main!AO42)</f>
        <v>0</v>
      </c>
      <c r="BD47" s="35">
        <f>IF(OR($A$1&lt;=Main!AP$4,ISBLANK($N47)),0,Main!AP42)</f>
        <v>0</v>
      </c>
      <c r="BE47" s="35">
        <f>IF(OR($A$1&lt;=Main!AQ$4,ISBLANK($N47)),0,Main!AQ42)</f>
        <v>0</v>
      </c>
      <c r="BF47" s="35">
        <f>IF(OR($A$1&lt;=Main!AR$4,ISBLANK($N47)),0,Main!AR42)</f>
        <v>0</v>
      </c>
      <c r="BG47" s="35">
        <f>IF(OR($A$1&lt;=Main!AS$4,ISBLANK($N47)),0,Main!AS42)</f>
        <v>0</v>
      </c>
      <c r="BH47" s="35">
        <f>IF(OR($A$1&lt;=Main!AT$4,ISBLANK($N47)),0,Main!AT42)</f>
        <v>0</v>
      </c>
      <c r="BI47" s="35">
        <f>IF(OR($A$1&lt;=Main!AU$4,ISBLANK($N47)),0,Main!AU42)</f>
        <v>0</v>
      </c>
      <c r="BJ47" s="35">
        <f>IF(OR($A$1&lt;=Main!AV$4,ISBLANK($N47)),0,Main!AV42)</f>
        <v>0</v>
      </c>
    </row>
    <row r="48" spans="1:62">
      <c r="A48" s="37"/>
      <c r="B48" s="37"/>
      <c r="C48" s="37" t="str">
        <f>IF(ISBLANK($A48),"",VLOOKUP($K48,Main!BC$6:BD$150,2,0))</f>
        <v/>
      </c>
      <c r="D48" s="43">
        <f t="shared" si="3"/>
        <v>0</v>
      </c>
      <c r="F48" s="6">
        <f>VLOOKUP($E48,Mask!$A$2:$C$102,$M$8,0)</f>
        <v>0</v>
      </c>
      <c r="G48" s="44">
        <f t="shared" si="4"/>
        <v>0</v>
      </c>
      <c r="K48" s="6" t="str">
        <f t="shared" si="0"/>
        <v/>
      </c>
      <c r="L48" s="35">
        <f t="shared" si="1"/>
        <v>0</v>
      </c>
      <c r="M48" s="6">
        <v>1</v>
      </c>
      <c r="N48" s="35" t="str">
        <f>Main!$A43&amp;Main!$B43</f>
        <v>СтрогановаАлександра</v>
      </c>
      <c r="O48" s="145">
        <f t="shared" si="2"/>
        <v>0</v>
      </c>
      <c r="P48" s="150">
        <f t="shared" si="5"/>
        <v>1</v>
      </c>
      <c r="Q48" s="150">
        <f ca="1">IF(Main!$AY43&lt;&gt;"#",$P48-Main!$AY43,"#")</f>
        <v>-37</v>
      </c>
      <c r="R48" s="35">
        <f>Main!E43*Mask!G$24</f>
        <v>0</v>
      </c>
      <c r="S48" s="35">
        <f>Main!F43*Mask!H$24</f>
        <v>0</v>
      </c>
      <c r="T48" s="35">
        <f>Main!G43*Mask!I$24</f>
        <v>0</v>
      </c>
      <c r="U48" s="35">
        <f>Main!H43*Mask!J$24</f>
        <v>0</v>
      </c>
      <c r="V48" s="35">
        <f>Main!I43*Mask!K$24</f>
        <v>0</v>
      </c>
      <c r="W48" s="35">
        <f>Main!J43*Mask!L$24</f>
        <v>0</v>
      </c>
      <c r="X48" s="35">
        <f>Main!K43*Mask!M$24</f>
        <v>0</v>
      </c>
      <c r="Y48" s="35">
        <f>Main!L43*Mask!N$24</f>
        <v>0</v>
      </c>
      <c r="Z48" s="35">
        <f>Main!M43*Mask!O$24</f>
        <v>0</v>
      </c>
      <c r="AA48" s="35">
        <f>Main!N43*Mask!P$24</f>
        <v>0</v>
      </c>
      <c r="AB48" s="35">
        <f>Main!O43*Mask!Q$24</f>
        <v>0</v>
      </c>
      <c r="AC48" s="35">
        <f>Main!P43*Mask!R$24</f>
        <v>0</v>
      </c>
      <c r="AD48" s="35">
        <f>Main!Q43*Mask!S$24</f>
        <v>0</v>
      </c>
      <c r="AE48" s="35">
        <f>Main!R43*Mask!T$24</f>
        <v>0</v>
      </c>
      <c r="AF48" s="35">
        <f>Main!S43*Mask!U$24</f>
        <v>0</v>
      </c>
      <c r="AG48" s="35">
        <f>Main!T43*Mask!V$24</f>
        <v>0</v>
      </c>
      <c r="AH48" s="35">
        <f>Main!U43*Mask!W$24</f>
        <v>0</v>
      </c>
      <c r="AI48" s="35">
        <f>Main!V43*Mask!X$24</f>
        <v>0</v>
      </c>
      <c r="AJ48" s="35">
        <f>Main!W43*Mask!Y$24</f>
        <v>0</v>
      </c>
      <c r="AK48" s="35">
        <f>Main!X43*Mask!Z$24</f>
        <v>0</v>
      </c>
      <c r="AL48" s="35">
        <f>Main!Y43*Mask!AA$24</f>
        <v>0</v>
      </c>
      <c r="AM48" s="35">
        <f>Main!Z43*Mask!AB$24</f>
        <v>0</v>
      </c>
      <c r="AN48" s="35"/>
      <c r="AO48" s="35">
        <f>IF(OR($A$1&lt;=Main!AA$4,ISBLANK($N48)),0,Main!AA43)</f>
        <v>0</v>
      </c>
      <c r="AP48" s="35">
        <f>IF(OR($A$1&lt;=Main!AB$4,ISBLANK($N48)),0,Main!AB43)</f>
        <v>0</v>
      </c>
      <c r="AQ48" s="35">
        <f>IF(OR($A$1&lt;=Main!AC$4,ISBLANK($N48)),0,Main!AC43)</f>
        <v>0</v>
      </c>
      <c r="AR48" s="35">
        <f>IF(OR($A$1&lt;=Main!AD$4,ISBLANK($N48)),0,Main!AD43)</f>
        <v>0</v>
      </c>
      <c r="AS48" s="35">
        <f>IF(OR($A$1&lt;=Main!AE$4,ISBLANK($N48)),0,Main!AE43)</f>
        <v>0</v>
      </c>
      <c r="AT48" s="35">
        <f>IF(OR($A$1&lt;=Main!AF$4,ISBLANK($N48)),0,Main!AF43)</f>
        <v>0</v>
      </c>
      <c r="AU48" s="35">
        <f>IF(OR($A$1&lt;=Main!AG$4,ISBLANK($N48)),0,Main!AG43)</f>
        <v>0</v>
      </c>
      <c r="AV48" s="35">
        <f>IF(OR($A$1&lt;=Main!AH$4,ISBLANK($N48)),0,Main!AH43)</f>
        <v>0</v>
      </c>
      <c r="AW48" s="35">
        <f>IF(OR($A$1&lt;=Main!AI$4,ISBLANK($N48)),0,Main!AI43)</f>
        <v>0</v>
      </c>
      <c r="AX48" s="35">
        <f>IF(OR($A$1&lt;=Main!AJ$4,ISBLANK($N48)),0,Main!AJ43)</f>
        <v>0</v>
      </c>
      <c r="AY48" s="35">
        <f>IF(OR($A$1&lt;=Main!AK$4,ISBLANK($N48)),0,Main!AK43)</f>
        <v>0</v>
      </c>
      <c r="AZ48" s="35">
        <f>IF(OR($A$1&lt;=Main!AL$4,ISBLANK($N48)),0,Main!AL43)</f>
        <v>0</v>
      </c>
      <c r="BA48" s="35">
        <f>IF(OR($A$1&lt;=Main!AM$4,ISBLANK($N48)),0,Main!AM43)</f>
        <v>0</v>
      </c>
      <c r="BB48" s="35">
        <f>IF(OR($A$1&lt;=Main!AN$4,ISBLANK($N48)),0,Main!AN43)</f>
        <v>0</v>
      </c>
      <c r="BC48" s="35">
        <f>IF(OR($A$1&lt;=Main!AO$4,ISBLANK($N48)),0,Main!AO43)</f>
        <v>0</v>
      </c>
      <c r="BD48" s="35">
        <f>IF(OR($A$1&lt;=Main!AP$4,ISBLANK($N48)),0,Main!AP43)</f>
        <v>0</v>
      </c>
      <c r="BE48" s="35">
        <f>IF(OR($A$1&lt;=Main!AQ$4,ISBLANK($N48)),0,Main!AQ43)</f>
        <v>0</v>
      </c>
      <c r="BF48" s="35">
        <f>IF(OR($A$1&lt;=Main!AR$4,ISBLANK($N48)),0,Main!AR43)</f>
        <v>0</v>
      </c>
      <c r="BG48" s="35">
        <f>IF(OR($A$1&lt;=Main!AS$4,ISBLANK($N48)),0,Main!AS43)</f>
        <v>0</v>
      </c>
      <c r="BH48" s="35">
        <f>IF(OR($A$1&lt;=Main!AT$4,ISBLANK($N48)),0,Main!AT43)</f>
        <v>0</v>
      </c>
      <c r="BI48" s="35">
        <f>IF(OR($A$1&lt;=Main!AU$4,ISBLANK($N48)),0,Main!AU43)</f>
        <v>0</v>
      </c>
      <c r="BJ48" s="35">
        <f>IF(OR($A$1&lt;=Main!AV$4,ISBLANK($N48)),0,Main!AV43)</f>
        <v>0</v>
      </c>
    </row>
    <row r="49" spans="1:62">
      <c r="A49" s="37"/>
      <c r="B49" s="37"/>
      <c r="C49" s="37" t="str">
        <f>IF(ISBLANK($A49),"",VLOOKUP($K49,Main!BC$6:BD$150,2,0))</f>
        <v/>
      </c>
      <c r="D49" s="43">
        <f t="shared" si="3"/>
        <v>0</v>
      </c>
      <c r="F49" s="6">
        <f>VLOOKUP($E49,Mask!$A$2:$C$102,$M$8,0)</f>
        <v>0</v>
      </c>
      <c r="G49" s="44">
        <f t="shared" si="4"/>
        <v>0</v>
      </c>
      <c r="K49" s="6" t="str">
        <f t="shared" si="0"/>
        <v/>
      </c>
      <c r="L49" s="35">
        <f t="shared" si="1"/>
        <v>0</v>
      </c>
      <c r="M49" s="6">
        <v>1</v>
      </c>
      <c r="N49" s="35" t="str">
        <f>Main!$A44&amp;Main!$B44</f>
        <v>ДиденкоМария</v>
      </c>
      <c r="O49" s="145">
        <f t="shared" si="2"/>
        <v>0</v>
      </c>
      <c r="P49" s="150">
        <f t="shared" si="5"/>
        <v>1</v>
      </c>
      <c r="Q49" s="150" t="str">
        <f ca="1">IF(Main!$AY44&lt;&gt;"#",$P49-Main!$AY44,"#")</f>
        <v>#</v>
      </c>
      <c r="R49" s="35">
        <f>Main!E44*Mask!G$24</f>
        <v>0</v>
      </c>
      <c r="S49" s="35">
        <f>Main!F44*Mask!H$24</f>
        <v>0</v>
      </c>
      <c r="T49" s="35">
        <f>Main!G44*Mask!I$24</f>
        <v>0</v>
      </c>
      <c r="U49" s="35">
        <f>Main!H44*Mask!J$24</f>
        <v>0</v>
      </c>
      <c r="V49" s="35">
        <f>Main!I44*Mask!K$24</f>
        <v>0</v>
      </c>
      <c r="W49" s="35">
        <f>Main!J44*Mask!L$24</f>
        <v>0</v>
      </c>
      <c r="X49" s="35">
        <f>Main!K44*Mask!M$24</f>
        <v>0</v>
      </c>
      <c r="Y49" s="35">
        <f>Main!L44*Mask!N$24</f>
        <v>0</v>
      </c>
      <c r="Z49" s="35">
        <f>Main!M44*Mask!O$24</f>
        <v>0</v>
      </c>
      <c r="AA49" s="35">
        <f>Main!N44*Mask!P$24</f>
        <v>0</v>
      </c>
      <c r="AB49" s="35">
        <f>Main!O44*Mask!Q$24</f>
        <v>0</v>
      </c>
      <c r="AC49" s="35">
        <f>Main!P44*Mask!R$24</f>
        <v>0</v>
      </c>
      <c r="AD49" s="35">
        <f>Main!Q44*Mask!S$24</f>
        <v>0</v>
      </c>
      <c r="AE49" s="35">
        <f>Main!R44*Mask!T$24</f>
        <v>0</v>
      </c>
      <c r="AF49" s="35">
        <f>Main!S44*Mask!U$24</f>
        <v>0</v>
      </c>
      <c r="AG49" s="35">
        <f>Main!T44*Mask!V$24</f>
        <v>0</v>
      </c>
      <c r="AH49" s="35">
        <f>Main!U44*Mask!W$24</f>
        <v>0</v>
      </c>
      <c r="AI49" s="35">
        <f>Main!V44*Mask!X$24</f>
        <v>0</v>
      </c>
      <c r="AJ49" s="35">
        <f>Main!W44*Mask!Y$24</f>
        <v>0</v>
      </c>
      <c r="AK49" s="35">
        <f>Main!X44*Mask!Z$24</f>
        <v>0</v>
      </c>
      <c r="AL49" s="35">
        <f>Main!Y44*Mask!AA$24</f>
        <v>0</v>
      </c>
      <c r="AM49" s="35">
        <f>Main!Z44*Mask!AB$24</f>
        <v>0</v>
      </c>
      <c r="AN49" s="35"/>
      <c r="AO49" s="35">
        <f>IF(OR($A$1&lt;=Main!AA$4,ISBLANK($N49)),0,Main!AA44)</f>
        <v>0</v>
      </c>
      <c r="AP49" s="35">
        <f>IF(OR($A$1&lt;=Main!AB$4,ISBLANK($N49)),0,Main!AB44)</f>
        <v>0</v>
      </c>
      <c r="AQ49" s="35">
        <f>IF(OR($A$1&lt;=Main!AC$4,ISBLANK($N49)),0,Main!AC44)</f>
        <v>0</v>
      </c>
      <c r="AR49" s="35">
        <f>IF(OR($A$1&lt;=Main!AD$4,ISBLANK($N49)),0,Main!AD44)</f>
        <v>0</v>
      </c>
      <c r="AS49" s="35">
        <f>IF(OR($A$1&lt;=Main!AE$4,ISBLANK($N49)),0,Main!AE44)</f>
        <v>0</v>
      </c>
      <c r="AT49" s="35">
        <f>IF(OR($A$1&lt;=Main!AF$4,ISBLANK($N49)),0,Main!AF44)</f>
        <v>0</v>
      </c>
      <c r="AU49" s="35">
        <f>IF(OR($A$1&lt;=Main!AG$4,ISBLANK($N49)),0,Main!AG44)</f>
        <v>0</v>
      </c>
      <c r="AV49" s="35">
        <f>IF(OR($A$1&lt;=Main!AH$4,ISBLANK($N49)),0,Main!AH44)</f>
        <v>0</v>
      </c>
      <c r="AW49" s="35">
        <f>IF(OR($A$1&lt;=Main!AI$4,ISBLANK($N49)),0,Main!AI44)</f>
        <v>0</v>
      </c>
      <c r="AX49" s="35">
        <f>IF(OR($A$1&lt;=Main!AJ$4,ISBLANK($N49)),0,Main!AJ44)</f>
        <v>0</v>
      </c>
      <c r="AY49" s="35">
        <f>IF(OR($A$1&lt;=Main!AK$4,ISBLANK($N49)),0,Main!AK44)</f>
        <v>0</v>
      </c>
      <c r="AZ49" s="35">
        <f>IF(OR($A$1&lt;=Main!AL$4,ISBLANK($N49)),0,Main!AL44)</f>
        <v>0</v>
      </c>
      <c r="BA49" s="35">
        <f>IF(OR($A$1&lt;=Main!AM$4,ISBLANK($N49)),0,Main!AM44)</f>
        <v>0</v>
      </c>
      <c r="BB49" s="35">
        <f>IF(OR($A$1&lt;=Main!AN$4,ISBLANK($N49)),0,Main!AN44)</f>
        <v>0</v>
      </c>
      <c r="BC49" s="35">
        <f>IF(OR($A$1&lt;=Main!AO$4,ISBLANK($N49)),0,Main!AO44)</f>
        <v>0</v>
      </c>
      <c r="BD49" s="35">
        <f>IF(OR($A$1&lt;=Main!AP$4,ISBLANK($N49)),0,Main!AP44)</f>
        <v>0</v>
      </c>
      <c r="BE49" s="35">
        <f>IF(OR($A$1&lt;=Main!AQ$4,ISBLANK($N49)),0,Main!AQ44)</f>
        <v>0</v>
      </c>
      <c r="BF49" s="35">
        <f>IF(OR($A$1&lt;=Main!AR$4,ISBLANK($N49)),0,Main!AR44)</f>
        <v>0</v>
      </c>
      <c r="BG49" s="35">
        <f>IF(OR($A$1&lt;=Main!AS$4,ISBLANK($N49)),0,Main!AS44)</f>
        <v>0</v>
      </c>
      <c r="BH49" s="35">
        <f>IF(OR($A$1&lt;=Main!AT$4,ISBLANK($N49)),0,Main!AT44)</f>
        <v>0</v>
      </c>
      <c r="BI49" s="35">
        <f>IF(OR($A$1&lt;=Main!AU$4,ISBLANK($N49)),0,Main!AU44)</f>
        <v>0</v>
      </c>
      <c r="BJ49" s="35">
        <f>IF(OR($A$1&lt;=Main!AV$4,ISBLANK($N49)),0,Main!AV44)</f>
        <v>0</v>
      </c>
    </row>
    <row r="50" spans="1:62">
      <c r="A50" s="37"/>
      <c r="B50" s="37"/>
      <c r="C50" s="37" t="str">
        <f>IF(ISBLANK($A50),"",VLOOKUP($K50,Main!BC$6:BD$150,2,0))</f>
        <v/>
      </c>
      <c r="D50" s="43">
        <f t="shared" si="3"/>
        <v>0</v>
      </c>
      <c r="F50" s="6">
        <f>VLOOKUP($E50,Mask!$A$2:$C$102,$M$8,0)</f>
        <v>0</v>
      </c>
      <c r="G50" s="44">
        <f t="shared" si="4"/>
        <v>0</v>
      </c>
      <c r="K50" s="6" t="str">
        <f t="shared" si="0"/>
        <v/>
      </c>
      <c r="L50" s="35">
        <f t="shared" si="1"/>
        <v>0</v>
      </c>
      <c r="M50" s="6">
        <v>1</v>
      </c>
      <c r="N50" s="35" t="str">
        <f>Main!$A45&amp;Main!$B45</f>
        <v>АкуловаНадежда</v>
      </c>
      <c r="O50" s="145">
        <f t="shared" si="2"/>
        <v>0</v>
      </c>
      <c r="P50" s="150">
        <f t="shared" si="5"/>
        <v>1</v>
      </c>
      <c r="Q50" s="150" t="str">
        <f ca="1">IF(Main!$AY45&lt;&gt;"#",$P50-Main!$AY45,"#")</f>
        <v>#</v>
      </c>
      <c r="R50" s="35">
        <f>Main!E45*Mask!G$24</f>
        <v>0</v>
      </c>
      <c r="S50" s="35">
        <f>Main!F45*Mask!H$24</f>
        <v>0</v>
      </c>
      <c r="T50" s="35">
        <f>Main!G45*Mask!I$24</f>
        <v>0</v>
      </c>
      <c r="U50" s="35">
        <f>Main!H45*Mask!J$24</f>
        <v>0</v>
      </c>
      <c r="V50" s="35">
        <f>Main!I45*Mask!K$24</f>
        <v>0</v>
      </c>
      <c r="W50" s="35">
        <f>Main!J45*Mask!L$24</f>
        <v>0</v>
      </c>
      <c r="X50" s="35">
        <f>Main!K45*Mask!M$24</f>
        <v>0</v>
      </c>
      <c r="Y50" s="35">
        <f>Main!L45*Mask!N$24</f>
        <v>0</v>
      </c>
      <c r="Z50" s="35">
        <f>Main!M45*Mask!O$24</f>
        <v>0</v>
      </c>
      <c r="AA50" s="35">
        <f>Main!N45*Mask!P$24</f>
        <v>0</v>
      </c>
      <c r="AB50" s="35">
        <f>Main!O45*Mask!Q$24</f>
        <v>0</v>
      </c>
      <c r="AC50" s="35">
        <f>Main!P45*Mask!R$24</f>
        <v>0</v>
      </c>
      <c r="AD50" s="35">
        <f>Main!Q45*Mask!S$24</f>
        <v>0</v>
      </c>
      <c r="AE50" s="35">
        <f>Main!R45*Mask!T$24</f>
        <v>0</v>
      </c>
      <c r="AF50" s="35">
        <f>Main!S45*Mask!U$24</f>
        <v>0</v>
      </c>
      <c r="AG50" s="35">
        <f>Main!T45*Mask!V$24</f>
        <v>0</v>
      </c>
      <c r="AH50" s="35">
        <f>Main!U45*Mask!W$24</f>
        <v>0</v>
      </c>
      <c r="AI50" s="35">
        <f>Main!V45*Mask!X$24</f>
        <v>0</v>
      </c>
      <c r="AJ50" s="35">
        <f>Main!W45*Mask!Y$24</f>
        <v>0</v>
      </c>
      <c r="AK50" s="35">
        <f>Main!X45*Mask!Z$24</f>
        <v>0</v>
      </c>
      <c r="AL50" s="35">
        <f>Main!Y45*Mask!AA$24</f>
        <v>0</v>
      </c>
      <c r="AM50" s="35">
        <f>Main!Z45*Mask!AB$24</f>
        <v>0</v>
      </c>
      <c r="AN50" s="35"/>
      <c r="AO50" s="35">
        <f>IF(OR($A$1&lt;=Main!AA$4,ISBLANK($N50)),0,Main!AA45)</f>
        <v>0</v>
      </c>
      <c r="AP50" s="35">
        <f>IF(OR($A$1&lt;=Main!AB$4,ISBLANK($N50)),0,Main!AB45)</f>
        <v>0</v>
      </c>
      <c r="AQ50" s="35">
        <f>IF(OR($A$1&lt;=Main!AC$4,ISBLANK($N50)),0,Main!AC45)</f>
        <v>0</v>
      </c>
      <c r="AR50" s="35">
        <f>IF(OR($A$1&lt;=Main!AD$4,ISBLANK($N50)),0,Main!AD45)</f>
        <v>0</v>
      </c>
      <c r="AS50" s="35">
        <f>IF(OR($A$1&lt;=Main!AE$4,ISBLANK($N50)),0,Main!AE45)</f>
        <v>0</v>
      </c>
      <c r="AT50" s="35">
        <f>IF(OR($A$1&lt;=Main!AF$4,ISBLANK($N50)),0,Main!AF45)</f>
        <v>0</v>
      </c>
      <c r="AU50" s="35">
        <f>IF(OR($A$1&lt;=Main!AG$4,ISBLANK($N50)),0,Main!AG45)</f>
        <v>0</v>
      </c>
      <c r="AV50" s="35">
        <f>IF(OR($A$1&lt;=Main!AH$4,ISBLANK($N50)),0,Main!AH45)</f>
        <v>0</v>
      </c>
      <c r="AW50" s="35">
        <f>IF(OR($A$1&lt;=Main!AI$4,ISBLANK($N50)),0,Main!AI45)</f>
        <v>0</v>
      </c>
      <c r="AX50" s="35">
        <f>IF(OR($A$1&lt;=Main!AJ$4,ISBLANK($N50)),0,Main!AJ45)</f>
        <v>0</v>
      </c>
      <c r="AY50" s="35">
        <f>IF(OR($A$1&lt;=Main!AK$4,ISBLANK($N50)),0,Main!AK45)</f>
        <v>0</v>
      </c>
      <c r="AZ50" s="35">
        <f>IF(OR($A$1&lt;=Main!AL$4,ISBLANK($N50)),0,Main!AL45)</f>
        <v>0</v>
      </c>
      <c r="BA50" s="35">
        <f>IF(OR($A$1&lt;=Main!AM$4,ISBLANK($N50)),0,Main!AM45)</f>
        <v>0</v>
      </c>
      <c r="BB50" s="35">
        <f>IF(OR($A$1&lt;=Main!AN$4,ISBLANK($N50)),0,Main!AN45)</f>
        <v>0</v>
      </c>
      <c r="BC50" s="35">
        <f>IF(OR($A$1&lt;=Main!AO$4,ISBLANK($N50)),0,Main!AO45)</f>
        <v>0</v>
      </c>
      <c r="BD50" s="35">
        <f>IF(OR($A$1&lt;=Main!AP$4,ISBLANK($N50)),0,Main!AP45)</f>
        <v>0</v>
      </c>
      <c r="BE50" s="35">
        <f>IF(OR($A$1&lt;=Main!AQ$4,ISBLANK($N50)),0,Main!AQ45)</f>
        <v>0</v>
      </c>
      <c r="BF50" s="35">
        <f>IF(OR($A$1&lt;=Main!AR$4,ISBLANK($N50)),0,Main!AR45)</f>
        <v>0</v>
      </c>
      <c r="BG50" s="35">
        <f>IF(OR($A$1&lt;=Main!AS$4,ISBLANK($N50)),0,Main!AS45)</f>
        <v>0</v>
      </c>
      <c r="BH50" s="35">
        <f>IF(OR($A$1&lt;=Main!AT$4,ISBLANK($N50)),0,Main!AT45)</f>
        <v>0</v>
      </c>
      <c r="BI50" s="35">
        <f>IF(OR($A$1&lt;=Main!AU$4,ISBLANK($N50)),0,Main!AU45)</f>
        <v>0</v>
      </c>
      <c r="BJ50" s="35">
        <f>IF(OR($A$1&lt;=Main!AV$4,ISBLANK($N50)),0,Main!AV45)</f>
        <v>0</v>
      </c>
    </row>
    <row r="51" spans="1:62">
      <c r="A51" s="37"/>
      <c r="B51" s="37"/>
      <c r="C51" s="37" t="str">
        <f>IF(ISBLANK($A51),"",VLOOKUP($K51,Main!BC$6:BD$150,2,0))</f>
        <v/>
      </c>
      <c r="D51" s="43">
        <f t="shared" si="3"/>
        <v>0</v>
      </c>
      <c r="F51" s="6">
        <f>VLOOKUP($E51,Mask!$A$2:$C$102,$M$8,0)</f>
        <v>0</v>
      </c>
      <c r="G51" s="44">
        <f t="shared" si="4"/>
        <v>0</v>
      </c>
      <c r="K51" s="6" t="str">
        <f t="shared" si="0"/>
        <v/>
      </c>
      <c r="L51" s="35">
        <f t="shared" si="1"/>
        <v>0</v>
      </c>
      <c r="M51" s="6">
        <v>1</v>
      </c>
      <c r="N51" s="35" t="str">
        <f>Main!$A46&amp;Main!$B46</f>
        <v>ВиговскаяЕлизавета</v>
      </c>
      <c r="O51" s="145">
        <f t="shared" si="2"/>
        <v>0</v>
      </c>
      <c r="P51" s="150">
        <f t="shared" si="5"/>
        <v>1</v>
      </c>
      <c r="Q51" s="150" t="str">
        <f ca="1">IF(Main!$AY46&lt;&gt;"#",$P51-Main!$AY46,"#")</f>
        <v>#</v>
      </c>
      <c r="R51" s="35">
        <f>Main!E46*Mask!G$24</f>
        <v>0</v>
      </c>
      <c r="S51" s="35">
        <f>Main!F46*Mask!H$24</f>
        <v>0</v>
      </c>
      <c r="T51" s="35">
        <f>Main!G46*Mask!I$24</f>
        <v>0</v>
      </c>
      <c r="U51" s="35">
        <f>Main!H46*Mask!J$24</f>
        <v>0</v>
      </c>
      <c r="V51" s="35">
        <f>Main!I46*Mask!K$24</f>
        <v>0</v>
      </c>
      <c r="W51" s="35">
        <f>Main!J46*Mask!L$24</f>
        <v>0</v>
      </c>
      <c r="X51" s="35">
        <f>Main!K46*Mask!M$24</f>
        <v>0</v>
      </c>
      <c r="Y51" s="35">
        <f>Main!L46*Mask!N$24</f>
        <v>0</v>
      </c>
      <c r="Z51" s="35">
        <f>Main!M46*Mask!O$24</f>
        <v>0</v>
      </c>
      <c r="AA51" s="35">
        <f>Main!N46*Mask!P$24</f>
        <v>0</v>
      </c>
      <c r="AB51" s="35">
        <f>Main!O46*Mask!Q$24</f>
        <v>0</v>
      </c>
      <c r="AC51" s="35">
        <f>Main!P46*Mask!R$24</f>
        <v>0</v>
      </c>
      <c r="AD51" s="35">
        <f>Main!Q46*Mask!S$24</f>
        <v>0</v>
      </c>
      <c r="AE51" s="35">
        <f>Main!R46*Mask!T$24</f>
        <v>0</v>
      </c>
      <c r="AF51" s="35">
        <f>Main!S46*Mask!U$24</f>
        <v>0</v>
      </c>
      <c r="AG51" s="35">
        <f>Main!T46*Mask!V$24</f>
        <v>0</v>
      </c>
      <c r="AH51" s="35">
        <f>Main!U46*Mask!W$24</f>
        <v>0</v>
      </c>
      <c r="AI51" s="35">
        <f>Main!V46*Mask!X$24</f>
        <v>0</v>
      </c>
      <c r="AJ51" s="35">
        <f>Main!W46*Mask!Y$24</f>
        <v>0</v>
      </c>
      <c r="AK51" s="35">
        <f>Main!X46*Mask!Z$24</f>
        <v>0</v>
      </c>
      <c r="AL51" s="35">
        <f>Main!Y46*Mask!AA$24</f>
        <v>0</v>
      </c>
      <c r="AM51" s="35">
        <f>Main!Z46*Mask!AB$24</f>
        <v>0</v>
      </c>
      <c r="AN51" s="35"/>
      <c r="AO51" s="35">
        <f>IF(OR($A$1&lt;=Main!AA$4,ISBLANK($N51)),0,Main!AA46)</f>
        <v>0</v>
      </c>
      <c r="AP51" s="35">
        <f>IF(OR($A$1&lt;=Main!AB$4,ISBLANK($N51)),0,Main!AB46)</f>
        <v>0</v>
      </c>
      <c r="AQ51" s="35">
        <f>IF(OR($A$1&lt;=Main!AC$4,ISBLANK($N51)),0,Main!AC46)</f>
        <v>0</v>
      </c>
      <c r="AR51" s="35">
        <f>IF(OR($A$1&lt;=Main!AD$4,ISBLANK($N51)),0,Main!AD46)</f>
        <v>0</v>
      </c>
      <c r="AS51" s="35">
        <f>IF(OR($A$1&lt;=Main!AE$4,ISBLANK($N51)),0,Main!AE46)</f>
        <v>0</v>
      </c>
      <c r="AT51" s="35">
        <f>IF(OR($A$1&lt;=Main!AF$4,ISBLANK($N51)),0,Main!AF46)</f>
        <v>0</v>
      </c>
      <c r="AU51" s="35">
        <f>IF(OR($A$1&lt;=Main!AG$4,ISBLANK($N51)),0,Main!AG46)</f>
        <v>0</v>
      </c>
      <c r="AV51" s="35">
        <f>IF(OR($A$1&lt;=Main!AH$4,ISBLANK($N51)),0,Main!AH46)</f>
        <v>0</v>
      </c>
      <c r="AW51" s="35">
        <f>IF(OR($A$1&lt;=Main!AI$4,ISBLANK($N51)),0,Main!AI46)</f>
        <v>0</v>
      </c>
      <c r="AX51" s="35">
        <f>IF(OR($A$1&lt;=Main!AJ$4,ISBLANK($N51)),0,Main!AJ46)</f>
        <v>0</v>
      </c>
      <c r="AY51" s="35">
        <f>IF(OR($A$1&lt;=Main!AK$4,ISBLANK($N51)),0,Main!AK46)</f>
        <v>0</v>
      </c>
      <c r="AZ51" s="35">
        <f>IF(OR($A$1&lt;=Main!AL$4,ISBLANK($N51)),0,Main!AL46)</f>
        <v>0</v>
      </c>
      <c r="BA51" s="35">
        <f>IF(OR($A$1&lt;=Main!AM$4,ISBLANK($N51)),0,Main!AM46)</f>
        <v>0</v>
      </c>
      <c r="BB51" s="35">
        <f>IF(OR($A$1&lt;=Main!AN$4,ISBLANK($N51)),0,Main!AN46)</f>
        <v>0</v>
      </c>
      <c r="BC51" s="35">
        <f>IF(OR($A$1&lt;=Main!AO$4,ISBLANK($N51)),0,Main!AO46)</f>
        <v>0</v>
      </c>
      <c r="BD51" s="35">
        <f>IF(OR($A$1&lt;=Main!AP$4,ISBLANK($N51)),0,Main!AP46)</f>
        <v>0</v>
      </c>
      <c r="BE51" s="35">
        <f>IF(OR($A$1&lt;=Main!AQ$4,ISBLANK($N51)),0,Main!AQ46)</f>
        <v>0</v>
      </c>
      <c r="BF51" s="35">
        <f>IF(OR($A$1&lt;=Main!AR$4,ISBLANK($N51)),0,Main!AR46)</f>
        <v>0</v>
      </c>
      <c r="BG51" s="35">
        <f>IF(OR($A$1&lt;=Main!AS$4,ISBLANK($N51)),0,Main!AS46)</f>
        <v>0</v>
      </c>
      <c r="BH51" s="35">
        <f>IF(OR($A$1&lt;=Main!AT$4,ISBLANK($N51)),0,Main!AT46)</f>
        <v>0</v>
      </c>
      <c r="BI51" s="35">
        <f>IF(OR($A$1&lt;=Main!AU$4,ISBLANK($N51)),0,Main!AU46)</f>
        <v>0</v>
      </c>
      <c r="BJ51" s="35">
        <f>IF(OR($A$1&lt;=Main!AV$4,ISBLANK($N51)),0,Main!AV46)</f>
        <v>0</v>
      </c>
    </row>
    <row r="52" spans="1:62">
      <c r="A52" s="37"/>
      <c r="B52" s="37"/>
      <c r="C52" s="37" t="str">
        <f>IF(ISBLANK($A52),"",VLOOKUP($K52,Main!BC$6:BD$150,2,0))</f>
        <v/>
      </c>
      <c r="D52" s="43">
        <f t="shared" si="3"/>
        <v>0</v>
      </c>
      <c r="F52" s="6">
        <f>VLOOKUP($E52,Mask!$A$2:$C$102,$M$8,0)</f>
        <v>0</v>
      </c>
      <c r="G52" s="44">
        <f t="shared" si="4"/>
        <v>0</v>
      </c>
      <c r="K52" s="6" t="str">
        <f t="shared" si="0"/>
        <v/>
      </c>
      <c r="L52" s="35">
        <f t="shared" si="1"/>
        <v>0</v>
      </c>
      <c r="M52" s="6">
        <v>1</v>
      </c>
      <c r="N52" s="35" t="str">
        <f>Main!$A47&amp;Main!$B47</f>
        <v>ЗеленинаЕлена</v>
      </c>
      <c r="O52" s="145">
        <f t="shared" si="2"/>
        <v>0</v>
      </c>
      <c r="P52" s="150">
        <f t="shared" si="5"/>
        <v>1</v>
      </c>
      <c r="Q52" s="150" t="str">
        <f ca="1">IF(Main!$AY47&lt;&gt;"#",$P52-Main!$AY47,"#")</f>
        <v>#</v>
      </c>
      <c r="R52" s="35">
        <f>Main!E47*Mask!G$24</f>
        <v>0</v>
      </c>
      <c r="S52" s="35">
        <f>Main!F47*Mask!H$24</f>
        <v>0</v>
      </c>
      <c r="T52" s="35">
        <f>Main!G47*Mask!I$24</f>
        <v>0</v>
      </c>
      <c r="U52" s="35">
        <f>Main!H47*Mask!J$24</f>
        <v>0</v>
      </c>
      <c r="V52" s="35">
        <f>Main!I47*Mask!K$24</f>
        <v>0</v>
      </c>
      <c r="W52" s="35">
        <f>Main!J47*Mask!L$24</f>
        <v>0</v>
      </c>
      <c r="X52" s="35">
        <f>Main!K47*Mask!M$24</f>
        <v>0</v>
      </c>
      <c r="Y52" s="35">
        <f>Main!L47*Mask!N$24</f>
        <v>0</v>
      </c>
      <c r="Z52" s="35">
        <f>Main!M47*Mask!O$24</f>
        <v>0</v>
      </c>
      <c r="AA52" s="35">
        <f>Main!N47*Mask!P$24</f>
        <v>0</v>
      </c>
      <c r="AB52" s="35">
        <f>Main!O47*Mask!Q$24</f>
        <v>0</v>
      </c>
      <c r="AC52" s="35">
        <f>Main!P47*Mask!R$24</f>
        <v>0</v>
      </c>
      <c r="AD52" s="35">
        <f>Main!Q47*Mask!S$24</f>
        <v>0</v>
      </c>
      <c r="AE52" s="35">
        <f>Main!R47*Mask!T$24</f>
        <v>0</v>
      </c>
      <c r="AF52" s="35">
        <f>Main!S47*Mask!U$24</f>
        <v>0</v>
      </c>
      <c r="AG52" s="35">
        <f>Main!T47*Mask!V$24</f>
        <v>0</v>
      </c>
      <c r="AH52" s="35">
        <f>Main!U47*Mask!W$24</f>
        <v>0</v>
      </c>
      <c r="AI52" s="35">
        <f>Main!V47*Mask!X$24</f>
        <v>0</v>
      </c>
      <c r="AJ52" s="35">
        <f>Main!W47*Mask!Y$24</f>
        <v>0</v>
      </c>
      <c r="AK52" s="35">
        <f>Main!X47*Mask!Z$24</f>
        <v>0</v>
      </c>
      <c r="AL52" s="35">
        <f>Main!Y47*Mask!AA$24</f>
        <v>0</v>
      </c>
      <c r="AM52" s="35">
        <f>Main!Z47*Mask!AB$24</f>
        <v>0</v>
      </c>
      <c r="AN52" s="35"/>
      <c r="AO52" s="35">
        <f>IF(OR($A$1&lt;=Main!AA$4,ISBLANK($N52)),0,Main!AA47)</f>
        <v>0</v>
      </c>
      <c r="AP52" s="35">
        <f>IF(OR($A$1&lt;=Main!AB$4,ISBLANK($N52)),0,Main!AB47)</f>
        <v>0</v>
      </c>
      <c r="AQ52" s="35">
        <f>IF(OR($A$1&lt;=Main!AC$4,ISBLANK($N52)),0,Main!AC47)</f>
        <v>0</v>
      </c>
      <c r="AR52" s="35">
        <f>IF(OR($A$1&lt;=Main!AD$4,ISBLANK($N52)),0,Main!AD47)</f>
        <v>0</v>
      </c>
      <c r="AS52" s="35">
        <f>IF(OR($A$1&lt;=Main!AE$4,ISBLANK($N52)),0,Main!AE47)</f>
        <v>0</v>
      </c>
      <c r="AT52" s="35">
        <f>IF(OR($A$1&lt;=Main!AF$4,ISBLANK($N52)),0,Main!AF47)</f>
        <v>0</v>
      </c>
      <c r="AU52" s="35">
        <f>IF(OR($A$1&lt;=Main!AG$4,ISBLANK($N52)),0,Main!AG47)</f>
        <v>0</v>
      </c>
      <c r="AV52" s="35">
        <f>IF(OR($A$1&lt;=Main!AH$4,ISBLANK($N52)),0,Main!AH47)</f>
        <v>0</v>
      </c>
      <c r="AW52" s="35">
        <f>IF(OR($A$1&lt;=Main!AI$4,ISBLANK($N52)),0,Main!AI47)</f>
        <v>0</v>
      </c>
      <c r="AX52" s="35">
        <f>IF(OR($A$1&lt;=Main!AJ$4,ISBLANK($N52)),0,Main!AJ47)</f>
        <v>0</v>
      </c>
      <c r="AY52" s="35">
        <f>IF(OR($A$1&lt;=Main!AK$4,ISBLANK($N52)),0,Main!AK47)</f>
        <v>0</v>
      </c>
      <c r="AZ52" s="35">
        <f>IF(OR($A$1&lt;=Main!AL$4,ISBLANK($N52)),0,Main!AL47)</f>
        <v>0</v>
      </c>
      <c r="BA52" s="35">
        <f>IF(OR($A$1&lt;=Main!AM$4,ISBLANK($N52)),0,Main!AM47)</f>
        <v>0</v>
      </c>
      <c r="BB52" s="35">
        <f>IF(OR($A$1&lt;=Main!AN$4,ISBLANK($N52)),0,Main!AN47)</f>
        <v>0</v>
      </c>
      <c r="BC52" s="35">
        <f>IF(OR($A$1&lt;=Main!AO$4,ISBLANK($N52)),0,Main!AO47)</f>
        <v>0</v>
      </c>
      <c r="BD52" s="35">
        <f>IF(OR($A$1&lt;=Main!AP$4,ISBLANK($N52)),0,Main!AP47)</f>
        <v>0</v>
      </c>
      <c r="BE52" s="35">
        <f>IF(OR($A$1&lt;=Main!AQ$4,ISBLANK($N52)),0,Main!AQ47)</f>
        <v>0</v>
      </c>
      <c r="BF52" s="35">
        <f>IF(OR($A$1&lt;=Main!AR$4,ISBLANK($N52)),0,Main!AR47)</f>
        <v>0</v>
      </c>
      <c r="BG52" s="35">
        <f>IF(OR($A$1&lt;=Main!AS$4,ISBLANK($N52)),0,Main!AS47)</f>
        <v>0</v>
      </c>
      <c r="BH52" s="35">
        <f>IF(OR($A$1&lt;=Main!AT$4,ISBLANK($N52)),0,Main!AT47)</f>
        <v>0</v>
      </c>
      <c r="BI52" s="35">
        <f>IF(OR($A$1&lt;=Main!AU$4,ISBLANK($N52)),0,Main!AU47)</f>
        <v>0</v>
      </c>
      <c r="BJ52" s="35">
        <f>IF(OR($A$1&lt;=Main!AV$4,ISBLANK($N52)),0,Main!AV47)</f>
        <v>0</v>
      </c>
    </row>
    <row r="53" spans="1:62">
      <c r="A53" s="37"/>
      <c r="B53" s="37"/>
      <c r="C53" s="37" t="str">
        <f>IF(ISBLANK($A53),"",VLOOKUP($K53,Main!BC$6:BD$150,2,0))</f>
        <v/>
      </c>
      <c r="D53" s="43">
        <f t="shared" si="3"/>
        <v>0</v>
      </c>
      <c r="F53" s="6">
        <f>VLOOKUP($E53,Mask!$A$2:$C$102,$M$8,0)</f>
        <v>0</v>
      </c>
      <c r="G53" s="44">
        <f t="shared" si="4"/>
        <v>0</v>
      </c>
      <c r="K53" s="6" t="str">
        <f t="shared" si="0"/>
        <v/>
      </c>
      <c r="L53" s="35">
        <f t="shared" si="1"/>
        <v>0</v>
      </c>
      <c r="M53" s="6">
        <v>1</v>
      </c>
      <c r="N53" s="35" t="str">
        <f>Main!$A48&amp;Main!$B48</f>
        <v>СайфуллинаЭльмира</v>
      </c>
      <c r="O53" s="145">
        <f t="shared" si="2"/>
        <v>0</v>
      </c>
      <c r="P53" s="150">
        <f t="shared" si="5"/>
        <v>1</v>
      </c>
      <c r="Q53" s="150" t="str">
        <f ca="1">IF(Main!$AY48&lt;&gt;"#",$P53-Main!$AY48,"#")</f>
        <v>#</v>
      </c>
      <c r="R53" s="35">
        <f>Main!E48*Mask!G$24</f>
        <v>0</v>
      </c>
      <c r="S53" s="35">
        <f>Main!F48*Mask!H$24</f>
        <v>0</v>
      </c>
      <c r="T53" s="35">
        <f>Main!G48*Mask!I$24</f>
        <v>0</v>
      </c>
      <c r="U53" s="35">
        <f>Main!H48*Mask!J$24</f>
        <v>0</v>
      </c>
      <c r="V53" s="35">
        <f>Main!I48*Mask!K$24</f>
        <v>0</v>
      </c>
      <c r="W53" s="35">
        <f>Main!J48*Mask!L$24</f>
        <v>0</v>
      </c>
      <c r="X53" s="35">
        <f>Main!K48*Mask!M$24</f>
        <v>0</v>
      </c>
      <c r="Y53" s="35">
        <f>Main!L48*Mask!N$24</f>
        <v>0</v>
      </c>
      <c r="Z53" s="35">
        <f>Main!M48*Mask!O$24</f>
        <v>0</v>
      </c>
      <c r="AA53" s="35">
        <f>Main!N48*Mask!P$24</f>
        <v>0</v>
      </c>
      <c r="AB53" s="35">
        <f>Main!O48*Mask!Q$24</f>
        <v>0</v>
      </c>
      <c r="AC53" s="35">
        <f>Main!P48*Mask!R$24</f>
        <v>0</v>
      </c>
      <c r="AD53" s="35">
        <f>Main!Q48*Mask!S$24</f>
        <v>0</v>
      </c>
      <c r="AE53" s="35">
        <f>Main!R48*Mask!T$24</f>
        <v>0</v>
      </c>
      <c r="AF53" s="35">
        <f>Main!S48*Mask!U$24</f>
        <v>0</v>
      </c>
      <c r="AG53" s="35">
        <f>Main!T48*Mask!V$24</f>
        <v>0</v>
      </c>
      <c r="AH53" s="35">
        <f>Main!U48*Mask!W$24</f>
        <v>0</v>
      </c>
      <c r="AI53" s="35">
        <f>Main!V48*Mask!X$24</f>
        <v>0</v>
      </c>
      <c r="AJ53" s="35">
        <f>Main!W48*Mask!Y$24</f>
        <v>0</v>
      </c>
      <c r="AK53" s="35">
        <f>Main!X48*Mask!Z$24</f>
        <v>0</v>
      </c>
      <c r="AL53" s="35">
        <f>Main!Y48*Mask!AA$24</f>
        <v>0</v>
      </c>
      <c r="AM53" s="35">
        <f>Main!Z48*Mask!AB$24</f>
        <v>0</v>
      </c>
      <c r="AN53" s="35"/>
      <c r="AO53" s="35">
        <f>IF(OR($A$1&lt;=Main!AA$4,ISBLANK($N53)),0,Main!AA48)</f>
        <v>0</v>
      </c>
      <c r="AP53" s="35">
        <f>IF(OR($A$1&lt;=Main!AB$4,ISBLANK($N53)),0,Main!AB48)</f>
        <v>0</v>
      </c>
      <c r="AQ53" s="35">
        <f>IF(OR($A$1&lt;=Main!AC$4,ISBLANK($N53)),0,Main!AC48)</f>
        <v>0</v>
      </c>
      <c r="AR53" s="35">
        <f>IF(OR($A$1&lt;=Main!AD$4,ISBLANK($N53)),0,Main!AD48)</f>
        <v>0</v>
      </c>
      <c r="AS53" s="35">
        <f>IF(OR($A$1&lt;=Main!AE$4,ISBLANK($N53)),0,Main!AE48)</f>
        <v>0</v>
      </c>
      <c r="AT53" s="35">
        <f>IF(OR($A$1&lt;=Main!AF$4,ISBLANK($N53)),0,Main!AF48)</f>
        <v>0</v>
      </c>
      <c r="AU53" s="35">
        <f>IF(OR($A$1&lt;=Main!AG$4,ISBLANK($N53)),0,Main!AG48)</f>
        <v>0</v>
      </c>
      <c r="AV53" s="35">
        <f>IF(OR($A$1&lt;=Main!AH$4,ISBLANK($N53)),0,Main!AH48)</f>
        <v>0</v>
      </c>
      <c r="AW53" s="35">
        <f>IF(OR($A$1&lt;=Main!AI$4,ISBLANK($N53)),0,Main!AI48)</f>
        <v>0</v>
      </c>
      <c r="AX53" s="35">
        <f>IF(OR($A$1&lt;=Main!AJ$4,ISBLANK($N53)),0,Main!AJ48)</f>
        <v>0</v>
      </c>
      <c r="AY53" s="35">
        <f>IF(OR($A$1&lt;=Main!AK$4,ISBLANK($N53)),0,Main!AK48)</f>
        <v>0</v>
      </c>
      <c r="AZ53" s="35">
        <f>IF(OR($A$1&lt;=Main!AL$4,ISBLANK($N53)),0,Main!AL48)</f>
        <v>0</v>
      </c>
      <c r="BA53" s="35">
        <f>IF(OR($A$1&lt;=Main!AM$4,ISBLANK($N53)),0,Main!AM48)</f>
        <v>0</v>
      </c>
      <c r="BB53" s="35">
        <f>IF(OR($A$1&lt;=Main!AN$4,ISBLANK($N53)),0,Main!AN48)</f>
        <v>0</v>
      </c>
      <c r="BC53" s="35">
        <f>IF(OR($A$1&lt;=Main!AO$4,ISBLANK($N53)),0,Main!AO48)</f>
        <v>0</v>
      </c>
      <c r="BD53" s="35">
        <f>IF(OR($A$1&lt;=Main!AP$4,ISBLANK($N53)),0,Main!AP48)</f>
        <v>0</v>
      </c>
      <c r="BE53" s="35">
        <f>IF(OR($A$1&lt;=Main!AQ$4,ISBLANK($N53)),0,Main!AQ48)</f>
        <v>0</v>
      </c>
      <c r="BF53" s="35">
        <f>IF(OR($A$1&lt;=Main!AR$4,ISBLANK($N53)),0,Main!AR48)</f>
        <v>0</v>
      </c>
      <c r="BG53" s="35">
        <f>IF(OR($A$1&lt;=Main!AS$4,ISBLANK($N53)),0,Main!AS48)</f>
        <v>0</v>
      </c>
      <c r="BH53" s="35">
        <f>IF(OR($A$1&lt;=Main!AT$4,ISBLANK($N53)),0,Main!AT48)</f>
        <v>0</v>
      </c>
      <c r="BI53" s="35">
        <f>IF(OR($A$1&lt;=Main!AU$4,ISBLANK($N53)),0,Main!AU48)</f>
        <v>0</v>
      </c>
      <c r="BJ53" s="35">
        <f>IF(OR($A$1&lt;=Main!AV$4,ISBLANK($N53)),0,Main!AV48)</f>
        <v>0</v>
      </c>
    </row>
    <row r="54" spans="1:62">
      <c r="A54" s="37"/>
      <c r="B54" s="37"/>
      <c r="C54" s="37" t="str">
        <f>IF(ISBLANK($A54),"",VLOOKUP($K54,Main!BC$6:BD$150,2,0))</f>
        <v/>
      </c>
      <c r="D54" s="43">
        <f t="shared" si="3"/>
        <v>0</v>
      </c>
      <c r="F54" s="6">
        <f>VLOOKUP($E54,Mask!$A$2:$C$102,$M$8,0)</f>
        <v>0</v>
      </c>
      <c r="G54" s="44">
        <f t="shared" si="4"/>
        <v>0</v>
      </c>
      <c r="K54" s="6" t="str">
        <f t="shared" si="0"/>
        <v/>
      </c>
      <c r="L54" s="35">
        <f t="shared" si="1"/>
        <v>0</v>
      </c>
      <c r="M54" s="6">
        <v>1</v>
      </c>
      <c r="N54" s="35" t="str">
        <f>Main!$A49&amp;Main!$B49</f>
        <v>РедковаНаталья</v>
      </c>
      <c r="O54" s="145">
        <f t="shared" si="2"/>
        <v>0</v>
      </c>
      <c r="P54" s="150">
        <f t="shared" si="5"/>
        <v>1</v>
      </c>
      <c r="Q54" s="150" t="str">
        <f ca="1">IF(Main!$AY49&lt;&gt;"#",$P54-Main!$AY49,"#")</f>
        <v>#</v>
      </c>
      <c r="R54" s="35">
        <f>Main!E49*Mask!G$24</f>
        <v>0</v>
      </c>
      <c r="S54" s="35">
        <f>Main!F49*Mask!H$24</f>
        <v>0</v>
      </c>
      <c r="T54" s="35">
        <f>Main!G49*Mask!I$24</f>
        <v>0</v>
      </c>
      <c r="U54" s="35">
        <f>Main!H49*Mask!J$24</f>
        <v>0</v>
      </c>
      <c r="V54" s="35">
        <f>Main!I49*Mask!K$24</f>
        <v>0</v>
      </c>
      <c r="W54" s="35">
        <f>Main!J49*Mask!L$24</f>
        <v>0</v>
      </c>
      <c r="X54" s="35">
        <f>Main!K49*Mask!M$24</f>
        <v>0</v>
      </c>
      <c r="Y54" s="35">
        <f>Main!L49*Mask!N$24</f>
        <v>0</v>
      </c>
      <c r="Z54" s="35">
        <f>Main!M49*Mask!O$24</f>
        <v>0</v>
      </c>
      <c r="AA54" s="35">
        <f>Main!N49*Mask!P$24</f>
        <v>0</v>
      </c>
      <c r="AB54" s="35">
        <f>Main!O49*Mask!Q$24</f>
        <v>0</v>
      </c>
      <c r="AC54" s="35">
        <f>Main!P49*Mask!R$24</f>
        <v>0</v>
      </c>
      <c r="AD54" s="35">
        <f>Main!Q49*Mask!S$24</f>
        <v>0</v>
      </c>
      <c r="AE54" s="35">
        <f>Main!R49*Mask!T$24</f>
        <v>0</v>
      </c>
      <c r="AF54" s="35">
        <f>Main!S49*Mask!U$24</f>
        <v>0</v>
      </c>
      <c r="AG54" s="35">
        <f>Main!T49*Mask!V$24</f>
        <v>0</v>
      </c>
      <c r="AH54" s="35">
        <f>Main!U49*Mask!W$24</f>
        <v>0</v>
      </c>
      <c r="AI54" s="35">
        <f>Main!V49*Mask!X$24</f>
        <v>0</v>
      </c>
      <c r="AJ54" s="35">
        <f>Main!W49*Mask!Y$24</f>
        <v>0</v>
      </c>
      <c r="AK54" s="35">
        <f>Main!X49*Mask!Z$24</f>
        <v>0</v>
      </c>
      <c r="AL54" s="35">
        <f>Main!Y49*Mask!AA$24</f>
        <v>0</v>
      </c>
      <c r="AM54" s="35">
        <f>Main!Z49*Mask!AB$24</f>
        <v>0</v>
      </c>
      <c r="AN54" s="35"/>
      <c r="AO54" s="35">
        <f>IF(OR($A$1&lt;=Main!AA$4,ISBLANK($N54)),0,Main!AA49)</f>
        <v>0</v>
      </c>
      <c r="AP54" s="35">
        <f>IF(OR($A$1&lt;=Main!AB$4,ISBLANK($N54)),0,Main!AB49)</f>
        <v>0</v>
      </c>
      <c r="AQ54" s="35">
        <f>IF(OR($A$1&lt;=Main!AC$4,ISBLANK($N54)),0,Main!AC49)</f>
        <v>0</v>
      </c>
      <c r="AR54" s="35">
        <f>IF(OR($A$1&lt;=Main!AD$4,ISBLANK($N54)),0,Main!AD49)</f>
        <v>0</v>
      </c>
      <c r="AS54" s="35">
        <f>IF(OR($A$1&lt;=Main!AE$4,ISBLANK($N54)),0,Main!AE49)</f>
        <v>0</v>
      </c>
      <c r="AT54" s="35">
        <f>IF(OR($A$1&lt;=Main!AF$4,ISBLANK($N54)),0,Main!AF49)</f>
        <v>0</v>
      </c>
      <c r="AU54" s="35">
        <f>IF(OR($A$1&lt;=Main!AG$4,ISBLANK($N54)),0,Main!AG49)</f>
        <v>0</v>
      </c>
      <c r="AV54" s="35">
        <f>IF(OR($A$1&lt;=Main!AH$4,ISBLANK($N54)),0,Main!AH49)</f>
        <v>0</v>
      </c>
      <c r="AW54" s="35">
        <f>IF(OR($A$1&lt;=Main!AI$4,ISBLANK($N54)),0,Main!AI49)</f>
        <v>0</v>
      </c>
      <c r="AX54" s="35">
        <f>IF(OR($A$1&lt;=Main!AJ$4,ISBLANK($N54)),0,Main!AJ49)</f>
        <v>0</v>
      </c>
      <c r="AY54" s="35">
        <f>IF(OR($A$1&lt;=Main!AK$4,ISBLANK($N54)),0,Main!AK49)</f>
        <v>0</v>
      </c>
      <c r="AZ54" s="35">
        <f>IF(OR($A$1&lt;=Main!AL$4,ISBLANK($N54)),0,Main!AL49)</f>
        <v>0</v>
      </c>
      <c r="BA54" s="35">
        <f>IF(OR($A$1&lt;=Main!AM$4,ISBLANK($N54)),0,Main!AM49)</f>
        <v>0</v>
      </c>
      <c r="BB54" s="35">
        <f>IF(OR($A$1&lt;=Main!AN$4,ISBLANK($N54)),0,Main!AN49)</f>
        <v>0</v>
      </c>
      <c r="BC54" s="35">
        <f>IF(OR($A$1&lt;=Main!AO$4,ISBLANK($N54)),0,Main!AO49)</f>
        <v>0</v>
      </c>
      <c r="BD54" s="35">
        <f>IF(OR($A$1&lt;=Main!AP$4,ISBLANK($N54)),0,Main!AP49)</f>
        <v>0</v>
      </c>
      <c r="BE54" s="35">
        <f>IF(OR($A$1&lt;=Main!AQ$4,ISBLANK($N54)),0,Main!AQ49)</f>
        <v>0</v>
      </c>
      <c r="BF54" s="35">
        <f>IF(OR($A$1&lt;=Main!AR$4,ISBLANK($N54)),0,Main!AR49)</f>
        <v>0</v>
      </c>
      <c r="BG54" s="35">
        <f>IF(OR($A$1&lt;=Main!AS$4,ISBLANK($N54)),0,Main!AS49)</f>
        <v>0</v>
      </c>
      <c r="BH54" s="35">
        <f>IF(OR($A$1&lt;=Main!AT$4,ISBLANK($N54)),0,Main!AT49)</f>
        <v>0</v>
      </c>
      <c r="BI54" s="35">
        <f>IF(OR($A$1&lt;=Main!AU$4,ISBLANK($N54)),0,Main!AU49)</f>
        <v>0</v>
      </c>
      <c r="BJ54" s="35">
        <f>IF(OR($A$1&lt;=Main!AV$4,ISBLANK($N54)),0,Main!AV49)</f>
        <v>0</v>
      </c>
    </row>
    <row r="55" spans="1:62">
      <c r="A55" s="37"/>
      <c r="B55" s="37"/>
      <c r="C55" s="37" t="str">
        <f>IF(ISBLANK($A55),"",VLOOKUP($K55,Main!BC$6:BD$150,2,0))</f>
        <v/>
      </c>
      <c r="D55" s="43">
        <f t="shared" si="3"/>
        <v>0</v>
      </c>
      <c r="F55" s="6">
        <f>VLOOKUP($E55,Mask!$A$2:$C$102,$M$8,0)</f>
        <v>0</v>
      </c>
      <c r="G55" s="44">
        <f t="shared" si="4"/>
        <v>0</v>
      </c>
      <c r="K55" s="6" t="str">
        <f t="shared" si="0"/>
        <v/>
      </c>
      <c r="L55" s="35">
        <f t="shared" si="1"/>
        <v>0</v>
      </c>
      <c r="M55" s="6">
        <v>1</v>
      </c>
      <c r="N55" s="35" t="str">
        <f>Main!$A50&amp;Main!$B50</f>
        <v>ПименоваАлександра</v>
      </c>
      <c r="O55" s="145">
        <f t="shared" si="2"/>
        <v>0</v>
      </c>
      <c r="P55" s="150">
        <f t="shared" si="5"/>
        <v>1</v>
      </c>
      <c r="Q55" s="150" t="str">
        <f ca="1">IF(Main!$AY50&lt;&gt;"#",$P55-Main!$AY50,"#")</f>
        <v>#</v>
      </c>
      <c r="R55" s="35">
        <f>Main!E50*Mask!G$24</f>
        <v>0</v>
      </c>
      <c r="S55" s="35">
        <f>Main!F50*Mask!H$24</f>
        <v>0</v>
      </c>
      <c r="T55" s="35">
        <f>Main!G50*Mask!I$24</f>
        <v>0</v>
      </c>
      <c r="U55" s="35">
        <f>Main!H50*Mask!J$24</f>
        <v>0</v>
      </c>
      <c r="V55" s="35">
        <f>Main!I50*Mask!K$24</f>
        <v>0</v>
      </c>
      <c r="W55" s="35">
        <f>Main!J50*Mask!L$24</f>
        <v>0</v>
      </c>
      <c r="X55" s="35">
        <f>Main!K50*Mask!M$24</f>
        <v>0</v>
      </c>
      <c r="Y55" s="35">
        <f>Main!L50*Mask!N$24</f>
        <v>0</v>
      </c>
      <c r="Z55" s="35">
        <f>Main!M50*Mask!O$24</f>
        <v>0</v>
      </c>
      <c r="AA55" s="35">
        <f>Main!N50*Mask!P$24</f>
        <v>0</v>
      </c>
      <c r="AB55" s="35">
        <f>Main!O50*Mask!Q$24</f>
        <v>0</v>
      </c>
      <c r="AC55" s="35">
        <f>Main!P50*Mask!R$24</f>
        <v>0</v>
      </c>
      <c r="AD55" s="35">
        <f>Main!Q50*Mask!S$24</f>
        <v>0</v>
      </c>
      <c r="AE55" s="35">
        <f>Main!R50*Mask!T$24</f>
        <v>0</v>
      </c>
      <c r="AF55" s="35">
        <f>Main!S50*Mask!U$24</f>
        <v>0</v>
      </c>
      <c r="AG55" s="35">
        <f>Main!T50*Mask!V$24</f>
        <v>0</v>
      </c>
      <c r="AH55" s="35">
        <f>Main!U50*Mask!W$24</f>
        <v>0</v>
      </c>
      <c r="AI55" s="35">
        <f>Main!V50*Mask!X$24</f>
        <v>0</v>
      </c>
      <c r="AJ55" s="35">
        <f>Main!W50*Mask!Y$24</f>
        <v>0</v>
      </c>
      <c r="AK55" s="35">
        <f>Main!X50*Mask!Z$24</f>
        <v>0</v>
      </c>
      <c r="AL55" s="35">
        <f>Main!Y50*Mask!AA$24</f>
        <v>0</v>
      </c>
      <c r="AM55" s="35">
        <f>Main!Z50*Mask!AB$24</f>
        <v>0</v>
      </c>
      <c r="AN55" s="35"/>
      <c r="AO55" s="35">
        <f>IF(OR($A$1&lt;=Main!AA$4,ISBLANK($N55)),0,Main!AA50)</f>
        <v>0</v>
      </c>
      <c r="AP55" s="35">
        <f>IF(OR($A$1&lt;=Main!AB$4,ISBLANK($N55)),0,Main!AB50)</f>
        <v>0</v>
      </c>
      <c r="AQ55" s="35">
        <f>IF(OR($A$1&lt;=Main!AC$4,ISBLANK($N55)),0,Main!AC50)</f>
        <v>0</v>
      </c>
      <c r="AR55" s="35">
        <f>IF(OR($A$1&lt;=Main!AD$4,ISBLANK($N55)),0,Main!AD50)</f>
        <v>0</v>
      </c>
      <c r="AS55" s="35">
        <f>IF(OR($A$1&lt;=Main!AE$4,ISBLANK($N55)),0,Main!AE50)</f>
        <v>0</v>
      </c>
      <c r="AT55" s="35">
        <f>IF(OR($A$1&lt;=Main!AF$4,ISBLANK($N55)),0,Main!AF50)</f>
        <v>0</v>
      </c>
      <c r="AU55" s="35">
        <f>IF(OR($A$1&lt;=Main!AG$4,ISBLANK($N55)),0,Main!AG50)</f>
        <v>0</v>
      </c>
      <c r="AV55" s="35">
        <f>IF(OR($A$1&lt;=Main!AH$4,ISBLANK($N55)),0,Main!AH50)</f>
        <v>0</v>
      </c>
      <c r="AW55" s="35">
        <f>IF(OR($A$1&lt;=Main!AI$4,ISBLANK($N55)),0,Main!AI50)</f>
        <v>0</v>
      </c>
      <c r="AX55" s="35">
        <f>IF(OR($A$1&lt;=Main!AJ$4,ISBLANK($N55)),0,Main!AJ50)</f>
        <v>0</v>
      </c>
      <c r="AY55" s="35">
        <f>IF(OR($A$1&lt;=Main!AK$4,ISBLANK($N55)),0,Main!AK50)</f>
        <v>0</v>
      </c>
      <c r="AZ55" s="35">
        <f>IF(OR($A$1&lt;=Main!AL$4,ISBLANK($N55)),0,Main!AL50)</f>
        <v>0</v>
      </c>
      <c r="BA55" s="35">
        <f>IF(OR($A$1&lt;=Main!AM$4,ISBLANK($N55)),0,Main!AM50)</f>
        <v>0</v>
      </c>
      <c r="BB55" s="35">
        <f>IF(OR($A$1&lt;=Main!AN$4,ISBLANK($N55)),0,Main!AN50)</f>
        <v>0</v>
      </c>
      <c r="BC55" s="35">
        <f>IF(OR($A$1&lt;=Main!AO$4,ISBLANK($N55)),0,Main!AO50)</f>
        <v>0</v>
      </c>
      <c r="BD55" s="35">
        <f>IF(OR($A$1&lt;=Main!AP$4,ISBLANK($N55)),0,Main!AP50)</f>
        <v>0</v>
      </c>
      <c r="BE55" s="35">
        <f>IF(OR($A$1&lt;=Main!AQ$4,ISBLANK($N55)),0,Main!AQ50)</f>
        <v>0</v>
      </c>
      <c r="BF55" s="35">
        <f>IF(OR($A$1&lt;=Main!AR$4,ISBLANK($N55)),0,Main!AR50)</f>
        <v>0</v>
      </c>
      <c r="BG55" s="35">
        <f>IF(OR($A$1&lt;=Main!AS$4,ISBLANK($N55)),0,Main!AS50)</f>
        <v>0</v>
      </c>
      <c r="BH55" s="35">
        <f>IF(OR($A$1&lt;=Main!AT$4,ISBLANK($N55)),0,Main!AT50)</f>
        <v>0</v>
      </c>
      <c r="BI55" s="35">
        <f>IF(OR($A$1&lt;=Main!AU$4,ISBLANK($N55)),0,Main!AU50)</f>
        <v>0</v>
      </c>
      <c r="BJ55" s="35">
        <f>IF(OR($A$1&lt;=Main!AV$4,ISBLANK($N55)),0,Main!AV50)</f>
        <v>0</v>
      </c>
    </row>
    <row r="56" spans="1:62">
      <c r="A56" s="37"/>
      <c r="B56" s="37"/>
      <c r="C56" s="37" t="str">
        <f>IF(ISBLANK($A56),"",VLOOKUP($K56,Main!BC$6:BD$150,2,0))</f>
        <v/>
      </c>
      <c r="D56" s="43">
        <f t="shared" si="3"/>
        <v>0</v>
      </c>
      <c r="F56" s="6">
        <f>VLOOKUP($E56,Mask!$A$2:$C$102,$M$8,0)</f>
        <v>0</v>
      </c>
      <c r="G56" s="44">
        <f t="shared" si="4"/>
        <v>0</v>
      </c>
      <c r="K56" s="6" t="str">
        <f t="shared" si="0"/>
        <v/>
      </c>
      <c r="L56" s="35">
        <f t="shared" si="1"/>
        <v>0</v>
      </c>
      <c r="M56" s="6">
        <v>1</v>
      </c>
      <c r="N56" s="35" t="str">
        <f>Main!$A51&amp;Main!$B51</f>
        <v>МихайлидиОльга</v>
      </c>
      <c r="O56" s="145">
        <f t="shared" si="2"/>
        <v>0</v>
      </c>
      <c r="P56" s="150">
        <f t="shared" si="5"/>
        <v>1</v>
      </c>
      <c r="Q56" s="150" t="str">
        <f ca="1">IF(Main!$AY51&lt;&gt;"#",$P56-Main!$AY51,"#")</f>
        <v>#</v>
      </c>
      <c r="R56" s="35">
        <f>Main!E51*Mask!G$24</f>
        <v>0</v>
      </c>
      <c r="S56" s="35">
        <f>Main!F51*Mask!H$24</f>
        <v>0</v>
      </c>
      <c r="T56" s="35">
        <f>Main!G51*Mask!I$24</f>
        <v>0</v>
      </c>
      <c r="U56" s="35">
        <f>Main!H51*Mask!J$24</f>
        <v>0</v>
      </c>
      <c r="V56" s="35">
        <f>Main!I51*Mask!K$24</f>
        <v>0</v>
      </c>
      <c r="W56" s="35">
        <f>Main!J51*Mask!L$24</f>
        <v>0</v>
      </c>
      <c r="X56" s="35">
        <f>Main!K51*Mask!M$24</f>
        <v>0</v>
      </c>
      <c r="Y56" s="35">
        <f>Main!L51*Mask!N$24</f>
        <v>0</v>
      </c>
      <c r="Z56" s="35">
        <f>Main!M51*Mask!O$24</f>
        <v>0</v>
      </c>
      <c r="AA56" s="35">
        <f>Main!N51*Mask!P$24</f>
        <v>0</v>
      </c>
      <c r="AB56" s="35">
        <f>Main!O51*Mask!Q$24</f>
        <v>0</v>
      </c>
      <c r="AC56" s="35">
        <f>Main!P51*Mask!R$24</f>
        <v>0</v>
      </c>
      <c r="AD56" s="35">
        <f>Main!Q51*Mask!S$24</f>
        <v>0</v>
      </c>
      <c r="AE56" s="35">
        <f>Main!R51*Mask!T$24</f>
        <v>0</v>
      </c>
      <c r="AF56" s="35">
        <f>Main!S51*Mask!U$24</f>
        <v>0</v>
      </c>
      <c r="AG56" s="35">
        <f>Main!T51*Mask!V$24</f>
        <v>0</v>
      </c>
      <c r="AH56" s="35">
        <f>Main!U51*Mask!W$24</f>
        <v>0</v>
      </c>
      <c r="AI56" s="35">
        <f>Main!V51*Mask!X$24</f>
        <v>0</v>
      </c>
      <c r="AJ56" s="35">
        <f>Main!W51*Mask!Y$24</f>
        <v>0</v>
      </c>
      <c r="AK56" s="35">
        <f>Main!X51*Mask!Z$24</f>
        <v>0</v>
      </c>
      <c r="AL56" s="35">
        <f>Main!Y51*Mask!AA$24</f>
        <v>0</v>
      </c>
      <c r="AM56" s="35">
        <f>Main!Z51*Mask!AB$24</f>
        <v>0</v>
      </c>
      <c r="AN56" s="35"/>
      <c r="AO56" s="35">
        <f>IF(OR($A$1&lt;=Main!AA$4,ISBLANK($N56)),0,Main!AA51)</f>
        <v>0</v>
      </c>
      <c r="AP56" s="35">
        <f>IF(OR($A$1&lt;=Main!AB$4,ISBLANK($N56)),0,Main!AB51)</f>
        <v>0</v>
      </c>
      <c r="AQ56" s="35">
        <f>IF(OR($A$1&lt;=Main!AC$4,ISBLANK($N56)),0,Main!AC51)</f>
        <v>0</v>
      </c>
      <c r="AR56" s="35">
        <f>IF(OR($A$1&lt;=Main!AD$4,ISBLANK($N56)),0,Main!AD51)</f>
        <v>0</v>
      </c>
      <c r="AS56" s="35">
        <f>IF(OR($A$1&lt;=Main!AE$4,ISBLANK($N56)),0,Main!AE51)</f>
        <v>0</v>
      </c>
      <c r="AT56" s="35">
        <f>IF(OR($A$1&lt;=Main!AF$4,ISBLANK($N56)),0,Main!AF51)</f>
        <v>0</v>
      </c>
      <c r="AU56" s="35">
        <f>IF(OR($A$1&lt;=Main!AG$4,ISBLANK($N56)),0,Main!AG51)</f>
        <v>0</v>
      </c>
      <c r="AV56" s="35">
        <f>IF(OR($A$1&lt;=Main!AH$4,ISBLANK($N56)),0,Main!AH51)</f>
        <v>0</v>
      </c>
      <c r="AW56" s="35">
        <f>IF(OR($A$1&lt;=Main!AI$4,ISBLANK($N56)),0,Main!AI51)</f>
        <v>0</v>
      </c>
      <c r="AX56" s="35">
        <f>IF(OR($A$1&lt;=Main!AJ$4,ISBLANK($N56)),0,Main!AJ51)</f>
        <v>0</v>
      </c>
      <c r="AY56" s="35">
        <f>IF(OR($A$1&lt;=Main!AK$4,ISBLANK($N56)),0,Main!AK51)</f>
        <v>0</v>
      </c>
      <c r="AZ56" s="35">
        <f>IF(OR($A$1&lt;=Main!AL$4,ISBLANK($N56)),0,Main!AL51)</f>
        <v>0</v>
      </c>
      <c r="BA56" s="35">
        <f>IF(OR($A$1&lt;=Main!AM$4,ISBLANK($N56)),0,Main!AM51)</f>
        <v>0</v>
      </c>
      <c r="BB56" s="35">
        <f>IF(OR($A$1&lt;=Main!AN$4,ISBLANK($N56)),0,Main!AN51)</f>
        <v>0</v>
      </c>
      <c r="BC56" s="35">
        <f>IF(OR($A$1&lt;=Main!AO$4,ISBLANK($N56)),0,Main!AO51)</f>
        <v>0</v>
      </c>
      <c r="BD56" s="35">
        <f>IF(OR($A$1&lt;=Main!AP$4,ISBLANK($N56)),0,Main!AP51)</f>
        <v>0</v>
      </c>
      <c r="BE56" s="35">
        <f>IF(OR($A$1&lt;=Main!AQ$4,ISBLANK($N56)),0,Main!AQ51)</f>
        <v>0</v>
      </c>
      <c r="BF56" s="35">
        <f>IF(OR($A$1&lt;=Main!AR$4,ISBLANK($N56)),0,Main!AR51)</f>
        <v>0</v>
      </c>
      <c r="BG56" s="35">
        <f>IF(OR($A$1&lt;=Main!AS$4,ISBLANK($N56)),0,Main!AS51)</f>
        <v>0</v>
      </c>
      <c r="BH56" s="35">
        <f>IF(OR($A$1&lt;=Main!AT$4,ISBLANK($N56)),0,Main!AT51)</f>
        <v>0</v>
      </c>
      <c r="BI56" s="35">
        <f>IF(OR($A$1&lt;=Main!AU$4,ISBLANK($N56)),0,Main!AU51)</f>
        <v>0</v>
      </c>
      <c r="BJ56" s="35">
        <f>IF(OR($A$1&lt;=Main!AV$4,ISBLANK($N56)),0,Main!AV51)</f>
        <v>0</v>
      </c>
    </row>
    <row r="57" spans="1:62">
      <c r="A57" s="37"/>
      <c r="B57" s="37"/>
      <c r="C57" s="37" t="str">
        <f>IF(ISBLANK($A57),"",VLOOKUP($K57,Main!BC$6:BD$150,2,0))</f>
        <v/>
      </c>
      <c r="D57" s="43">
        <f t="shared" si="3"/>
        <v>0</v>
      </c>
      <c r="F57" s="6">
        <f>VLOOKUP($E57,Mask!$A$2:$C$102,$M$8,0)</f>
        <v>0</v>
      </c>
      <c r="G57" s="44">
        <f t="shared" si="4"/>
        <v>0</v>
      </c>
      <c r="K57" s="6" t="str">
        <f t="shared" si="0"/>
        <v/>
      </c>
      <c r="L57" s="35">
        <f t="shared" si="1"/>
        <v>0</v>
      </c>
      <c r="M57" s="6">
        <v>1</v>
      </c>
      <c r="N57" s="35" t="str">
        <f>Main!$A52&amp;Main!$B52</f>
        <v>МакароваОльга</v>
      </c>
      <c r="O57" s="145">
        <f t="shared" si="2"/>
        <v>0</v>
      </c>
      <c r="P57" s="150">
        <f t="shared" si="5"/>
        <v>1</v>
      </c>
      <c r="Q57" s="150" t="str">
        <f ca="1">IF(Main!$AY52&lt;&gt;"#",$P57-Main!$AY52,"#")</f>
        <v>#</v>
      </c>
      <c r="R57" s="35">
        <f>Main!E52*Mask!G$24</f>
        <v>0</v>
      </c>
      <c r="S57" s="35">
        <f>Main!F52*Mask!H$24</f>
        <v>0</v>
      </c>
      <c r="T57" s="35">
        <f>Main!G52*Mask!I$24</f>
        <v>0</v>
      </c>
      <c r="U57" s="35">
        <f>Main!H52*Mask!J$24</f>
        <v>0</v>
      </c>
      <c r="V57" s="35">
        <f>Main!I52*Mask!K$24</f>
        <v>0</v>
      </c>
      <c r="W57" s="35">
        <f>Main!J52*Mask!L$24</f>
        <v>0</v>
      </c>
      <c r="X57" s="35">
        <f>Main!K52*Mask!M$24</f>
        <v>0</v>
      </c>
      <c r="Y57" s="35">
        <f>Main!L52*Mask!N$24</f>
        <v>0</v>
      </c>
      <c r="Z57" s="35">
        <f>Main!M52*Mask!O$24</f>
        <v>0</v>
      </c>
      <c r="AA57" s="35">
        <f>Main!N52*Mask!P$24</f>
        <v>0</v>
      </c>
      <c r="AB57" s="35">
        <f>Main!O52*Mask!Q$24</f>
        <v>0</v>
      </c>
      <c r="AC57" s="35">
        <f>Main!P52*Mask!R$24</f>
        <v>0</v>
      </c>
      <c r="AD57" s="35">
        <f>Main!Q52*Mask!S$24</f>
        <v>0</v>
      </c>
      <c r="AE57" s="35">
        <f>Main!R52*Mask!T$24</f>
        <v>0</v>
      </c>
      <c r="AF57" s="35">
        <f>Main!S52*Mask!U$24</f>
        <v>0</v>
      </c>
      <c r="AG57" s="35">
        <f>Main!T52*Mask!V$24</f>
        <v>0</v>
      </c>
      <c r="AH57" s="35">
        <f>Main!U52*Mask!W$24</f>
        <v>0</v>
      </c>
      <c r="AI57" s="35">
        <f>Main!V52*Mask!X$24</f>
        <v>0</v>
      </c>
      <c r="AJ57" s="35">
        <f>Main!W52*Mask!Y$24</f>
        <v>0</v>
      </c>
      <c r="AK57" s="35">
        <f>Main!X52*Mask!Z$24</f>
        <v>0</v>
      </c>
      <c r="AL57" s="35">
        <f>Main!Y52*Mask!AA$24</f>
        <v>0</v>
      </c>
      <c r="AM57" s="35">
        <f>Main!Z52*Mask!AB$24</f>
        <v>0</v>
      </c>
      <c r="AN57" s="35"/>
      <c r="AO57" s="35">
        <f>IF(OR($A$1&lt;=Main!AA$4,ISBLANK($N57)),0,Main!AA52)</f>
        <v>0</v>
      </c>
      <c r="AP57" s="35">
        <f>IF(OR($A$1&lt;=Main!AB$4,ISBLANK($N57)),0,Main!AB52)</f>
        <v>0</v>
      </c>
      <c r="AQ57" s="35">
        <f>IF(OR($A$1&lt;=Main!AC$4,ISBLANK($N57)),0,Main!AC52)</f>
        <v>0</v>
      </c>
      <c r="AR57" s="35">
        <f>IF(OR($A$1&lt;=Main!AD$4,ISBLANK($N57)),0,Main!AD52)</f>
        <v>0</v>
      </c>
      <c r="AS57" s="35">
        <f>IF(OR($A$1&lt;=Main!AE$4,ISBLANK($N57)),0,Main!AE52)</f>
        <v>0</v>
      </c>
      <c r="AT57" s="35">
        <f>IF(OR($A$1&lt;=Main!AF$4,ISBLANK($N57)),0,Main!AF52)</f>
        <v>0</v>
      </c>
      <c r="AU57" s="35">
        <f>IF(OR($A$1&lt;=Main!AG$4,ISBLANK($N57)),0,Main!AG52)</f>
        <v>0</v>
      </c>
      <c r="AV57" s="35">
        <f>IF(OR($A$1&lt;=Main!AH$4,ISBLANK($N57)),0,Main!AH52)</f>
        <v>0</v>
      </c>
      <c r="AW57" s="35">
        <f>IF(OR($A$1&lt;=Main!AI$4,ISBLANK($N57)),0,Main!AI52)</f>
        <v>0</v>
      </c>
      <c r="AX57" s="35">
        <f>IF(OR($A$1&lt;=Main!AJ$4,ISBLANK($N57)),0,Main!AJ52)</f>
        <v>0</v>
      </c>
      <c r="AY57" s="35">
        <f>IF(OR($A$1&lt;=Main!AK$4,ISBLANK($N57)),0,Main!AK52)</f>
        <v>0</v>
      </c>
      <c r="AZ57" s="35">
        <f>IF(OR($A$1&lt;=Main!AL$4,ISBLANK($N57)),0,Main!AL52)</f>
        <v>0</v>
      </c>
      <c r="BA57" s="35">
        <f>IF(OR($A$1&lt;=Main!AM$4,ISBLANK($N57)),0,Main!AM52)</f>
        <v>0</v>
      </c>
      <c r="BB57" s="35">
        <f>IF(OR($A$1&lt;=Main!AN$4,ISBLANK($N57)),0,Main!AN52)</f>
        <v>0</v>
      </c>
      <c r="BC57" s="35">
        <f>IF(OR($A$1&lt;=Main!AO$4,ISBLANK($N57)),0,Main!AO52)</f>
        <v>0</v>
      </c>
      <c r="BD57" s="35">
        <f>IF(OR($A$1&lt;=Main!AP$4,ISBLANK($N57)),0,Main!AP52)</f>
        <v>0</v>
      </c>
      <c r="BE57" s="35">
        <f>IF(OR($A$1&lt;=Main!AQ$4,ISBLANK($N57)),0,Main!AQ52)</f>
        <v>0</v>
      </c>
      <c r="BF57" s="35">
        <f>IF(OR($A$1&lt;=Main!AR$4,ISBLANK($N57)),0,Main!AR52)</f>
        <v>0</v>
      </c>
      <c r="BG57" s="35">
        <f>IF(OR($A$1&lt;=Main!AS$4,ISBLANK($N57)),0,Main!AS52)</f>
        <v>0</v>
      </c>
      <c r="BH57" s="35">
        <f>IF(OR($A$1&lt;=Main!AT$4,ISBLANK($N57)),0,Main!AT52)</f>
        <v>0</v>
      </c>
      <c r="BI57" s="35">
        <f>IF(OR($A$1&lt;=Main!AU$4,ISBLANK($N57)),0,Main!AU52)</f>
        <v>0</v>
      </c>
      <c r="BJ57" s="35">
        <f>IF(OR($A$1&lt;=Main!AV$4,ISBLANK($N57)),0,Main!AV52)</f>
        <v>0</v>
      </c>
    </row>
    <row r="58" spans="1:62">
      <c r="A58" s="37"/>
      <c r="B58" s="37"/>
      <c r="C58" s="37" t="str">
        <f>IF(ISBLANK($A58),"",VLOOKUP($K58,Main!BC$6:BD$150,2,0))</f>
        <v/>
      </c>
      <c r="D58" s="43">
        <f t="shared" si="3"/>
        <v>0</v>
      </c>
      <c r="F58" s="6">
        <f>VLOOKUP($E58,Mask!$A$2:$C$102,$M$8,0)</f>
        <v>0</v>
      </c>
      <c r="G58" s="44">
        <f t="shared" si="4"/>
        <v>0</v>
      </c>
      <c r="K58" s="6" t="str">
        <f t="shared" si="0"/>
        <v/>
      </c>
      <c r="L58" s="35">
        <f t="shared" si="1"/>
        <v>0</v>
      </c>
      <c r="M58" s="6">
        <v>1</v>
      </c>
      <c r="N58" s="35" t="str">
        <f>Main!$A53&amp;Main!$B53</f>
        <v/>
      </c>
      <c r="O58" s="145">
        <f t="shared" si="2"/>
        <v>0</v>
      </c>
      <c r="P58" s="150">
        <f t="shared" si="5"/>
        <v>1</v>
      </c>
      <c r="Q58" s="150" t="str">
        <f ca="1">IF(Main!$AY53&lt;&gt;"#",$P58-Main!$AY53,"#")</f>
        <v>#</v>
      </c>
      <c r="R58" s="35">
        <f>Main!E53*Mask!G$24</f>
        <v>0</v>
      </c>
      <c r="S58" s="35">
        <f>Main!F53*Mask!H$24</f>
        <v>0</v>
      </c>
      <c r="T58" s="35">
        <f>Main!G53*Mask!I$24</f>
        <v>0</v>
      </c>
      <c r="U58" s="35">
        <f>Main!H53*Mask!J$24</f>
        <v>0</v>
      </c>
      <c r="V58" s="35">
        <f>Main!I53*Mask!K$24</f>
        <v>0</v>
      </c>
      <c r="W58" s="35">
        <f>Main!J53*Mask!L$24</f>
        <v>0</v>
      </c>
      <c r="X58" s="35">
        <f>Main!K53*Mask!M$24</f>
        <v>0</v>
      </c>
      <c r="Y58" s="35">
        <f>Main!L53*Mask!N$24</f>
        <v>0</v>
      </c>
      <c r="Z58" s="35">
        <f>Main!M53*Mask!O$24</f>
        <v>0</v>
      </c>
      <c r="AA58" s="35">
        <f>Main!N53*Mask!P$24</f>
        <v>0</v>
      </c>
      <c r="AB58" s="35">
        <f>Main!O53*Mask!Q$24</f>
        <v>0</v>
      </c>
      <c r="AC58" s="35">
        <f>Main!P53*Mask!R$24</f>
        <v>0</v>
      </c>
      <c r="AD58" s="35">
        <f>Main!Q53*Mask!S$24</f>
        <v>0</v>
      </c>
      <c r="AE58" s="35">
        <f>Main!R53*Mask!T$24</f>
        <v>0</v>
      </c>
      <c r="AF58" s="35">
        <f>Main!S53*Mask!U$24</f>
        <v>0</v>
      </c>
      <c r="AG58" s="35">
        <f>Main!T53*Mask!V$24</f>
        <v>0</v>
      </c>
      <c r="AH58" s="35">
        <f>Main!U53*Mask!W$24</f>
        <v>0</v>
      </c>
      <c r="AI58" s="35">
        <f>Main!V53*Mask!X$24</f>
        <v>0</v>
      </c>
      <c r="AJ58" s="35">
        <f>Main!W53*Mask!Y$24</f>
        <v>0</v>
      </c>
      <c r="AK58" s="35">
        <f>Main!X53*Mask!Z$24</f>
        <v>0</v>
      </c>
      <c r="AL58" s="35">
        <f>Main!Y53*Mask!AA$24</f>
        <v>0</v>
      </c>
      <c r="AM58" s="35">
        <f>Main!Z53*Mask!AB$24</f>
        <v>0</v>
      </c>
      <c r="AN58" s="35"/>
      <c r="AO58" s="35">
        <f>IF(OR($A$1&lt;=Main!AA$4,ISBLANK($N58)),0,Main!AA53)</f>
        <v>0</v>
      </c>
      <c r="AP58" s="35">
        <f>IF(OR($A$1&lt;=Main!AB$4,ISBLANK($N58)),0,Main!AB53)</f>
        <v>0</v>
      </c>
      <c r="AQ58" s="35">
        <f>IF(OR($A$1&lt;=Main!AC$4,ISBLANK($N58)),0,Main!AC53)</f>
        <v>0</v>
      </c>
      <c r="AR58" s="35">
        <f>IF(OR($A$1&lt;=Main!AD$4,ISBLANK($N58)),0,Main!AD53)</f>
        <v>0</v>
      </c>
      <c r="AS58" s="35">
        <f>IF(OR($A$1&lt;=Main!AE$4,ISBLANK($N58)),0,Main!AE53)</f>
        <v>0</v>
      </c>
      <c r="AT58" s="35">
        <f>IF(OR($A$1&lt;=Main!AF$4,ISBLANK($N58)),0,Main!AF53)</f>
        <v>0</v>
      </c>
      <c r="AU58" s="35">
        <f>IF(OR($A$1&lt;=Main!AG$4,ISBLANK($N58)),0,Main!AG53)</f>
        <v>0</v>
      </c>
      <c r="AV58" s="35">
        <f>IF(OR($A$1&lt;=Main!AH$4,ISBLANK($N58)),0,Main!AH53)</f>
        <v>0</v>
      </c>
      <c r="AW58" s="35">
        <f>IF(OR($A$1&lt;=Main!AI$4,ISBLANK($N58)),0,Main!AI53)</f>
        <v>0</v>
      </c>
      <c r="AX58" s="35">
        <f>IF(OR($A$1&lt;=Main!AJ$4,ISBLANK($N58)),0,Main!AJ53)</f>
        <v>0</v>
      </c>
      <c r="AY58" s="35">
        <f>IF(OR($A$1&lt;=Main!AK$4,ISBLANK($N58)),0,Main!AK53)</f>
        <v>0</v>
      </c>
      <c r="AZ58" s="35">
        <f>IF(OR($A$1&lt;=Main!AL$4,ISBLANK($N58)),0,Main!AL53)</f>
        <v>0</v>
      </c>
      <c r="BA58" s="35">
        <f>IF(OR($A$1&lt;=Main!AM$4,ISBLANK($N58)),0,Main!AM53)</f>
        <v>0</v>
      </c>
      <c r="BB58" s="35">
        <f>IF(OR($A$1&lt;=Main!AN$4,ISBLANK($N58)),0,Main!AN53)</f>
        <v>0</v>
      </c>
      <c r="BC58" s="35">
        <f>IF(OR($A$1&lt;=Main!AO$4,ISBLANK($N58)),0,Main!AO53)</f>
        <v>0</v>
      </c>
      <c r="BD58" s="35">
        <f>IF(OR($A$1&lt;=Main!AP$4,ISBLANK($N58)),0,Main!AP53)</f>
        <v>0</v>
      </c>
      <c r="BE58" s="35">
        <f>IF(OR($A$1&lt;=Main!AQ$4,ISBLANK($N58)),0,Main!AQ53)</f>
        <v>0</v>
      </c>
      <c r="BF58" s="35">
        <f>IF(OR($A$1&lt;=Main!AR$4,ISBLANK($N58)),0,Main!AR53)</f>
        <v>0</v>
      </c>
      <c r="BG58" s="35">
        <f>IF(OR($A$1&lt;=Main!AS$4,ISBLANK($N58)),0,Main!AS53)</f>
        <v>0</v>
      </c>
      <c r="BH58" s="35">
        <f>IF(OR($A$1&lt;=Main!AT$4,ISBLANK($N58)),0,Main!AT53)</f>
        <v>0</v>
      </c>
      <c r="BI58" s="35">
        <f>IF(OR($A$1&lt;=Main!AU$4,ISBLANK($N58)),0,Main!AU53)</f>
        <v>0</v>
      </c>
      <c r="BJ58" s="35">
        <f>IF(OR($A$1&lt;=Main!AV$4,ISBLANK($N58)),0,Main!AV53)</f>
        <v>0</v>
      </c>
    </row>
    <row r="59" spans="1:62">
      <c r="A59" s="37"/>
      <c r="B59" s="37"/>
      <c r="C59" s="37" t="str">
        <f>IF(ISBLANK($A59),"",VLOOKUP($K59,Main!BC$6:BD$150,2,0))</f>
        <v/>
      </c>
      <c r="D59" s="43">
        <f t="shared" si="3"/>
        <v>0</v>
      </c>
      <c r="F59" s="6">
        <f>VLOOKUP($E59,Mask!$A$2:$C$102,$M$8,0)</f>
        <v>0</v>
      </c>
      <c r="G59" s="44">
        <f t="shared" si="4"/>
        <v>0</v>
      </c>
      <c r="K59" s="6" t="str">
        <f t="shared" si="0"/>
        <v/>
      </c>
      <c r="L59" s="35">
        <f t="shared" si="1"/>
        <v>0</v>
      </c>
      <c r="M59" s="6">
        <v>1</v>
      </c>
      <c r="N59" s="35" t="str">
        <f>Main!$A54&amp;Main!$B54</f>
        <v/>
      </c>
      <c r="O59" s="145">
        <f t="shared" si="2"/>
        <v>0</v>
      </c>
      <c r="P59" s="150">
        <f t="shared" si="5"/>
        <v>1</v>
      </c>
      <c r="Q59" s="150" t="str">
        <f ca="1">IF(Main!$AY54&lt;&gt;"#",$P59-Main!$AY54,"#")</f>
        <v>#</v>
      </c>
      <c r="R59" s="35">
        <f>Main!E54*Mask!G$24</f>
        <v>0</v>
      </c>
      <c r="S59" s="35">
        <f>Main!F54*Mask!H$24</f>
        <v>0</v>
      </c>
      <c r="T59" s="35">
        <f>Main!G54*Mask!I$24</f>
        <v>0</v>
      </c>
      <c r="U59" s="35">
        <f>Main!H54*Mask!J$24</f>
        <v>0</v>
      </c>
      <c r="V59" s="35">
        <f>Main!I54*Mask!K$24</f>
        <v>0</v>
      </c>
      <c r="W59" s="35">
        <f>Main!J54*Mask!L$24</f>
        <v>0</v>
      </c>
      <c r="X59" s="35">
        <f>Main!K54*Mask!M$24</f>
        <v>0</v>
      </c>
      <c r="Y59" s="35">
        <f>Main!L54*Mask!N$24</f>
        <v>0</v>
      </c>
      <c r="Z59" s="35">
        <f>Main!M54*Mask!O$24</f>
        <v>0</v>
      </c>
      <c r="AA59" s="35">
        <f>Main!N54*Mask!P$24</f>
        <v>0</v>
      </c>
      <c r="AB59" s="35">
        <f>Main!O54*Mask!Q$24</f>
        <v>0</v>
      </c>
      <c r="AC59" s="35">
        <f>Main!P54*Mask!R$24</f>
        <v>0</v>
      </c>
      <c r="AD59" s="35">
        <f>Main!Q54*Mask!S$24</f>
        <v>0</v>
      </c>
      <c r="AE59" s="35">
        <f>Main!R54*Mask!T$24</f>
        <v>0</v>
      </c>
      <c r="AF59" s="35">
        <f>Main!S54*Mask!U$24</f>
        <v>0</v>
      </c>
      <c r="AG59" s="35">
        <f>Main!T54*Mask!V$24</f>
        <v>0</v>
      </c>
      <c r="AH59" s="35">
        <f>Main!U54*Mask!W$24</f>
        <v>0</v>
      </c>
      <c r="AI59" s="35">
        <f>Main!V54*Mask!X$24</f>
        <v>0</v>
      </c>
      <c r="AJ59" s="35">
        <f>Main!W54*Mask!Y$24</f>
        <v>0</v>
      </c>
      <c r="AK59" s="35">
        <f>Main!X54*Mask!Z$24</f>
        <v>0</v>
      </c>
      <c r="AL59" s="35">
        <f>Main!Y54*Mask!AA$24</f>
        <v>0</v>
      </c>
      <c r="AM59" s="35">
        <f>Main!Z54*Mask!AB$24</f>
        <v>0</v>
      </c>
      <c r="AN59" s="35"/>
      <c r="AO59" s="35">
        <f>IF(OR($A$1&lt;=Main!AA$4,ISBLANK($N59)),0,Main!AA54)</f>
        <v>0</v>
      </c>
      <c r="AP59" s="35">
        <f>IF(OR($A$1&lt;=Main!AB$4,ISBLANK($N59)),0,Main!AB54)</f>
        <v>0</v>
      </c>
      <c r="AQ59" s="35">
        <f>IF(OR($A$1&lt;=Main!AC$4,ISBLANK($N59)),0,Main!AC54)</f>
        <v>0</v>
      </c>
      <c r="AR59" s="35">
        <f>IF(OR($A$1&lt;=Main!AD$4,ISBLANK($N59)),0,Main!AD54)</f>
        <v>0</v>
      </c>
      <c r="AS59" s="35">
        <f>IF(OR($A$1&lt;=Main!AE$4,ISBLANK($N59)),0,Main!AE54)</f>
        <v>0</v>
      </c>
      <c r="AT59" s="35">
        <f>IF(OR($A$1&lt;=Main!AF$4,ISBLANK($N59)),0,Main!AF54)</f>
        <v>0</v>
      </c>
      <c r="AU59" s="35">
        <f>IF(OR($A$1&lt;=Main!AG$4,ISBLANK($N59)),0,Main!AG54)</f>
        <v>0</v>
      </c>
      <c r="AV59" s="35">
        <f>IF(OR($A$1&lt;=Main!AH$4,ISBLANK($N59)),0,Main!AH54)</f>
        <v>0</v>
      </c>
      <c r="AW59" s="35">
        <f>IF(OR($A$1&lt;=Main!AI$4,ISBLANK($N59)),0,Main!AI54)</f>
        <v>0</v>
      </c>
      <c r="AX59" s="35">
        <f>IF(OR($A$1&lt;=Main!AJ$4,ISBLANK($N59)),0,Main!AJ54)</f>
        <v>0</v>
      </c>
      <c r="AY59" s="35">
        <f>IF(OR($A$1&lt;=Main!AK$4,ISBLANK($N59)),0,Main!AK54)</f>
        <v>0</v>
      </c>
      <c r="AZ59" s="35">
        <f>IF(OR($A$1&lt;=Main!AL$4,ISBLANK($N59)),0,Main!AL54)</f>
        <v>0</v>
      </c>
      <c r="BA59" s="35">
        <f>IF(OR($A$1&lt;=Main!AM$4,ISBLANK($N59)),0,Main!AM54)</f>
        <v>0</v>
      </c>
      <c r="BB59" s="35">
        <f>IF(OR($A$1&lt;=Main!AN$4,ISBLANK($N59)),0,Main!AN54)</f>
        <v>0</v>
      </c>
      <c r="BC59" s="35">
        <f>IF(OR($A$1&lt;=Main!AO$4,ISBLANK($N59)),0,Main!AO54)</f>
        <v>0</v>
      </c>
      <c r="BD59" s="35">
        <f>IF(OR($A$1&lt;=Main!AP$4,ISBLANK($N59)),0,Main!AP54)</f>
        <v>0</v>
      </c>
      <c r="BE59" s="35">
        <f>IF(OR($A$1&lt;=Main!AQ$4,ISBLANK($N59)),0,Main!AQ54)</f>
        <v>0</v>
      </c>
      <c r="BF59" s="35">
        <f>IF(OR($A$1&lt;=Main!AR$4,ISBLANK($N59)),0,Main!AR54)</f>
        <v>0</v>
      </c>
      <c r="BG59" s="35">
        <f>IF(OR($A$1&lt;=Main!AS$4,ISBLANK($N59)),0,Main!AS54)</f>
        <v>0</v>
      </c>
      <c r="BH59" s="35">
        <f>IF(OR($A$1&lt;=Main!AT$4,ISBLANK($N59)),0,Main!AT54)</f>
        <v>0</v>
      </c>
      <c r="BI59" s="35">
        <f>IF(OR($A$1&lt;=Main!AU$4,ISBLANK($N59)),0,Main!AU54)</f>
        <v>0</v>
      </c>
      <c r="BJ59" s="35">
        <f>IF(OR($A$1&lt;=Main!AV$4,ISBLANK($N59)),0,Main!AV54)</f>
        <v>0</v>
      </c>
    </row>
    <row r="60" spans="1:62" ht="13.5" thickBot="1">
      <c r="A60" s="37"/>
      <c r="B60" s="37"/>
      <c r="C60" s="37" t="str">
        <f>IF(ISBLANK($A60),"",VLOOKUP($K60,Main!BC$6:BD$150,2,0))</f>
        <v/>
      </c>
      <c r="D60" s="47">
        <f t="shared" si="3"/>
        <v>0</v>
      </c>
      <c r="E60" s="48"/>
      <c r="F60" s="48">
        <f>VLOOKUP($E60,Mask!$A$2:$C$102,$M$8,0)</f>
        <v>0</v>
      </c>
      <c r="G60" s="49">
        <f t="shared" si="4"/>
        <v>0</v>
      </c>
      <c r="K60" s="6" t="str">
        <f t="shared" si="0"/>
        <v/>
      </c>
      <c r="L60" s="35">
        <f t="shared" si="1"/>
        <v>0</v>
      </c>
      <c r="M60" s="6">
        <v>1</v>
      </c>
      <c r="N60" s="35" t="str">
        <f>Main!$A55&amp;Main!$B55</f>
        <v/>
      </c>
      <c r="O60" s="145">
        <f t="shared" si="2"/>
        <v>0</v>
      </c>
      <c r="P60" s="150">
        <f t="shared" si="5"/>
        <v>1</v>
      </c>
      <c r="Q60" s="150" t="str">
        <f ca="1">IF(Main!$AY55&lt;&gt;"#",$P60-Main!$AY55,"#")</f>
        <v>#</v>
      </c>
      <c r="R60" s="35">
        <f>Main!E55*Mask!G$24</f>
        <v>0</v>
      </c>
      <c r="S60" s="35">
        <f>Main!F55*Mask!H$24</f>
        <v>0</v>
      </c>
      <c r="T60" s="35">
        <f>Main!G55*Mask!I$24</f>
        <v>0</v>
      </c>
      <c r="U60" s="35">
        <f>Main!H55*Mask!J$24</f>
        <v>0</v>
      </c>
      <c r="V60" s="35">
        <f>Main!I55*Mask!K$24</f>
        <v>0</v>
      </c>
      <c r="W60" s="35">
        <f>Main!J55*Mask!L$24</f>
        <v>0</v>
      </c>
      <c r="X60" s="35">
        <f>Main!K55*Mask!M$24</f>
        <v>0</v>
      </c>
      <c r="Y60" s="35">
        <f>Main!L55*Mask!N$24</f>
        <v>0</v>
      </c>
      <c r="Z60" s="35">
        <f>Main!M55*Mask!O$24</f>
        <v>0</v>
      </c>
      <c r="AA60" s="35">
        <f>Main!N55*Mask!P$24</f>
        <v>0</v>
      </c>
      <c r="AB60" s="35">
        <f>Main!O55*Mask!Q$24</f>
        <v>0</v>
      </c>
      <c r="AC60" s="35">
        <f>Main!P55*Mask!R$24</f>
        <v>0</v>
      </c>
      <c r="AD60" s="35">
        <f>Main!Q55*Mask!S$24</f>
        <v>0</v>
      </c>
      <c r="AE60" s="35">
        <f>Main!R55*Mask!T$24</f>
        <v>0</v>
      </c>
      <c r="AF60" s="35">
        <f>Main!S55*Mask!U$24</f>
        <v>0</v>
      </c>
      <c r="AG60" s="35">
        <f>Main!T55*Mask!V$24</f>
        <v>0</v>
      </c>
      <c r="AH60" s="35">
        <f>Main!U55*Mask!W$24</f>
        <v>0</v>
      </c>
      <c r="AI60" s="35">
        <f>Main!V55*Mask!X$24</f>
        <v>0</v>
      </c>
      <c r="AJ60" s="35">
        <f>Main!W55*Mask!Y$24</f>
        <v>0</v>
      </c>
      <c r="AK60" s="35">
        <f>Main!X55*Mask!Z$24</f>
        <v>0</v>
      </c>
      <c r="AL60" s="35">
        <f>Main!Y55*Mask!AA$24</f>
        <v>0</v>
      </c>
      <c r="AM60" s="35">
        <f>Main!Z55*Mask!AB$24</f>
        <v>0</v>
      </c>
      <c r="AN60" s="35"/>
      <c r="AO60" s="35">
        <f>IF(OR($A$1&lt;=Main!AA$4,ISBLANK($N60)),0,Main!AA55)</f>
        <v>0</v>
      </c>
      <c r="AP60" s="35">
        <f>IF(OR($A$1&lt;=Main!AB$4,ISBLANK($N60)),0,Main!AB55)</f>
        <v>0</v>
      </c>
      <c r="AQ60" s="35">
        <f>IF(OR($A$1&lt;=Main!AC$4,ISBLANK($N60)),0,Main!AC55)</f>
        <v>0</v>
      </c>
      <c r="AR60" s="35">
        <f>IF(OR($A$1&lt;=Main!AD$4,ISBLANK($N60)),0,Main!AD55)</f>
        <v>0</v>
      </c>
      <c r="AS60" s="35">
        <f>IF(OR($A$1&lt;=Main!AE$4,ISBLANK($N60)),0,Main!AE55)</f>
        <v>0</v>
      </c>
      <c r="AT60" s="35">
        <f>IF(OR($A$1&lt;=Main!AF$4,ISBLANK($N60)),0,Main!AF55)</f>
        <v>0</v>
      </c>
      <c r="AU60" s="35">
        <f>IF(OR($A$1&lt;=Main!AG$4,ISBLANK($N60)),0,Main!AG55)</f>
        <v>0</v>
      </c>
      <c r="AV60" s="35">
        <f>IF(OR($A$1&lt;=Main!AH$4,ISBLANK($N60)),0,Main!AH55)</f>
        <v>0</v>
      </c>
      <c r="AW60" s="35">
        <f>IF(OR($A$1&lt;=Main!AI$4,ISBLANK($N60)),0,Main!AI55)</f>
        <v>0</v>
      </c>
      <c r="AX60" s="35">
        <f>IF(OR($A$1&lt;=Main!AJ$4,ISBLANK($N60)),0,Main!AJ55)</f>
        <v>0</v>
      </c>
      <c r="AY60" s="35">
        <f>IF(OR($A$1&lt;=Main!AK$4,ISBLANK($N60)),0,Main!AK55)</f>
        <v>0</v>
      </c>
      <c r="AZ60" s="35">
        <f>IF(OR($A$1&lt;=Main!AL$4,ISBLANK($N60)),0,Main!AL55)</f>
        <v>0</v>
      </c>
      <c r="BA60" s="35">
        <f>IF(OR($A$1&lt;=Main!AM$4,ISBLANK($N60)),0,Main!AM55)</f>
        <v>0</v>
      </c>
      <c r="BB60" s="35">
        <f>IF(OR($A$1&lt;=Main!AN$4,ISBLANK($N60)),0,Main!AN55)</f>
        <v>0</v>
      </c>
      <c r="BC60" s="35">
        <f>IF(OR($A$1&lt;=Main!AO$4,ISBLANK($N60)),0,Main!AO55)</f>
        <v>0</v>
      </c>
      <c r="BD60" s="35">
        <f>IF(OR($A$1&lt;=Main!AP$4,ISBLANK($N60)),0,Main!AP55)</f>
        <v>0</v>
      </c>
      <c r="BE60" s="35">
        <f>IF(OR($A$1&lt;=Main!AQ$4,ISBLANK($N60)),0,Main!AQ55)</f>
        <v>0</v>
      </c>
      <c r="BF60" s="35">
        <f>IF(OR($A$1&lt;=Main!AR$4,ISBLANK($N60)),0,Main!AR55)</f>
        <v>0</v>
      </c>
      <c r="BG60" s="35">
        <f>IF(OR($A$1&lt;=Main!AS$4,ISBLANK($N60)),0,Main!AS55)</f>
        <v>0</v>
      </c>
      <c r="BH60" s="35">
        <f>IF(OR($A$1&lt;=Main!AT$4,ISBLANK($N60)),0,Main!AT55)</f>
        <v>0</v>
      </c>
      <c r="BI60" s="35">
        <f>IF(OR($A$1&lt;=Main!AU$4,ISBLANK($N60)),0,Main!AU55)</f>
        <v>0</v>
      </c>
      <c r="BJ60" s="35">
        <f>IF(OR($A$1&lt;=Main!AV$4,ISBLANK($N60)),0,Main!AV55)</f>
        <v>0</v>
      </c>
    </row>
    <row r="61" spans="1:62" ht="13.5" thickTop="1">
      <c r="D61" s="50"/>
      <c r="G61" s="35"/>
      <c r="K61" s="6" t="str">
        <f t="shared" si="0"/>
        <v/>
      </c>
      <c r="L61" s="35"/>
      <c r="M61" s="35"/>
      <c r="N61" s="35" t="str">
        <f>Main!$A56&amp;Main!$B56</f>
        <v/>
      </c>
      <c r="O61" s="145">
        <f t="shared" si="2"/>
        <v>0</v>
      </c>
      <c r="P61" s="150">
        <f t="shared" si="5"/>
        <v>1</v>
      </c>
      <c r="Q61" s="150" t="str">
        <f ca="1">IF(Main!$AY56&lt;&gt;"#",$P61-Main!$AY56,"#")</f>
        <v>#</v>
      </c>
      <c r="R61" s="35">
        <f>Main!E56*Mask!G$24</f>
        <v>0</v>
      </c>
      <c r="S61" s="35">
        <f>Main!F56*Mask!H$24</f>
        <v>0</v>
      </c>
      <c r="T61" s="35">
        <f>Main!G56*Mask!I$24</f>
        <v>0</v>
      </c>
      <c r="U61" s="35">
        <f>Main!H56*Mask!J$24</f>
        <v>0</v>
      </c>
      <c r="V61" s="35">
        <f>Main!I56*Mask!K$24</f>
        <v>0</v>
      </c>
      <c r="W61" s="35">
        <f>Main!J56*Mask!L$24</f>
        <v>0</v>
      </c>
      <c r="X61" s="35">
        <f>Main!K56*Mask!M$24</f>
        <v>0</v>
      </c>
      <c r="Y61" s="35">
        <f>Main!L56*Mask!N$24</f>
        <v>0</v>
      </c>
      <c r="Z61" s="35">
        <f>Main!M56*Mask!O$24</f>
        <v>0</v>
      </c>
      <c r="AA61" s="35">
        <f>Main!N56*Mask!P$24</f>
        <v>0</v>
      </c>
      <c r="AB61" s="35">
        <f>Main!O56*Mask!Q$24</f>
        <v>0</v>
      </c>
      <c r="AC61" s="35">
        <f>Main!P56*Mask!R$24</f>
        <v>0</v>
      </c>
      <c r="AD61" s="35">
        <f>Main!Q56*Mask!S$24</f>
        <v>0</v>
      </c>
      <c r="AE61" s="35">
        <f>Main!R56*Mask!T$24</f>
        <v>0</v>
      </c>
      <c r="AF61" s="35">
        <f>Main!S56*Mask!U$24</f>
        <v>0</v>
      </c>
      <c r="AG61" s="35">
        <f>Main!T56*Mask!V$24</f>
        <v>0</v>
      </c>
      <c r="AH61" s="35">
        <f>Main!U56*Mask!W$24</f>
        <v>0</v>
      </c>
      <c r="AI61" s="35">
        <f>Main!V56*Mask!X$24</f>
        <v>0</v>
      </c>
      <c r="AJ61" s="35">
        <f>Main!W56*Mask!Y$24</f>
        <v>0</v>
      </c>
      <c r="AK61" s="35">
        <f>Main!X56*Mask!Z$24</f>
        <v>0</v>
      </c>
      <c r="AL61" s="35">
        <f>Main!Y56*Mask!AA$24</f>
        <v>0</v>
      </c>
      <c r="AM61" s="35">
        <f>Main!Z56*Mask!AB$24</f>
        <v>0</v>
      </c>
      <c r="AN61" s="35"/>
      <c r="AO61" s="35">
        <f>IF(OR($A$1&lt;=Main!AA$4,ISBLANK($N61)),0,Main!AA56)</f>
        <v>0</v>
      </c>
      <c r="AP61" s="35">
        <f>IF(OR($A$1&lt;=Main!AB$4,ISBLANK($N61)),0,Main!AB56)</f>
        <v>0</v>
      </c>
      <c r="AQ61" s="35">
        <f>IF(OR($A$1&lt;=Main!AC$4,ISBLANK($N61)),0,Main!AC56)</f>
        <v>0</v>
      </c>
      <c r="AR61" s="35">
        <f>IF(OR($A$1&lt;=Main!AD$4,ISBLANK($N61)),0,Main!AD56)</f>
        <v>0</v>
      </c>
      <c r="AS61" s="35">
        <f>IF(OR($A$1&lt;=Main!AE$4,ISBLANK($N61)),0,Main!AE56)</f>
        <v>0</v>
      </c>
      <c r="AT61" s="35">
        <f>IF(OR($A$1&lt;=Main!AF$4,ISBLANK($N61)),0,Main!AF56)</f>
        <v>0</v>
      </c>
      <c r="AU61" s="35">
        <f>IF(OR($A$1&lt;=Main!AG$4,ISBLANK($N61)),0,Main!AG56)</f>
        <v>0</v>
      </c>
      <c r="AV61" s="35">
        <f>IF(OR($A$1&lt;=Main!AH$4,ISBLANK($N61)),0,Main!AH56)</f>
        <v>0</v>
      </c>
      <c r="AW61" s="35">
        <f>IF(OR($A$1&lt;=Main!AI$4,ISBLANK($N61)),0,Main!AI56)</f>
        <v>0</v>
      </c>
      <c r="AX61" s="35">
        <f>IF(OR($A$1&lt;=Main!AJ$4,ISBLANK($N61)),0,Main!AJ56)</f>
        <v>0</v>
      </c>
      <c r="AY61" s="35">
        <f>IF(OR($A$1&lt;=Main!AK$4,ISBLANK($N61)),0,Main!AK56)</f>
        <v>0</v>
      </c>
      <c r="AZ61" s="35">
        <f>IF(OR($A$1&lt;=Main!AL$4,ISBLANK($N61)),0,Main!AL56)</f>
        <v>0</v>
      </c>
      <c r="BA61" s="35">
        <f>IF(OR($A$1&lt;=Main!AM$4,ISBLANK($N61)),0,Main!AM56)</f>
        <v>0</v>
      </c>
      <c r="BB61" s="35">
        <f>IF(OR($A$1&lt;=Main!AN$4,ISBLANK($N61)),0,Main!AN56)</f>
        <v>0</v>
      </c>
      <c r="BC61" s="35">
        <f>IF(OR($A$1&lt;=Main!AO$4,ISBLANK($N61)),0,Main!AO56)</f>
        <v>0</v>
      </c>
      <c r="BD61" s="35">
        <f>IF(OR($A$1&lt;=Main!AP$4,ISBLANK($N61)),0,Main!AP56)</f>
        <v>0</v>
      </c>
      <c r="BE61" s="35">
        <f>IF(OR($A$1&lt;=Main!AQ$4,ISBLANK($N61)),0,Main!AQ56)</f>
        <v>0</v>
      </c>
      <c r="BF61" s="35">
        <f>IF(OR($A$1&lt;=Main!AR$4,ISBLANK($N61)),0,Main!AR56)</f>
        <v>0</v>
      </c>
      <c r="BG61" s="35">
        <f>IF(OR($A$1&lt;=Main!AS$4,ISBLANK($N61)),0,Main!AS56)</f>
        <v>0</v>
      </c>
      <c r="BH61" s="35">
        <f>IF(OR($A$1&lt;=Main!AT$4,ISBLANK($N61)),0,Main!AT56)</f>
        <v>0</v>
      </c>
      <c r="BI61" s="35">
        <f>IF(OR($A$1&lt;=Main!AU$4,ISBLANK($N61)),0,Main!AU56)</f>
        <v>0</v>
      </c>
      <c r="BJ61" s="35">
        <f>IF(OR($A$1&lt;=Main!AV$4,ISBLANK($N61)),0,Main!AV56)</f>
        <v>0</v>
      </c>
    </row>
    <row r="62" spans="1:62">
      <c r="N62" s="6" t="str">
        <f>Main!$A57&amp;Main!$B57</f>
        <v/>
      </c>
      <c r="O62" s="145">
        <f t="shared" si="2"/>
        <v>0</v>
      </c>
      <c r="P62" s="150">
        <f t="shared" si="5"/>
        <v>1</v>
      </c>
      <c r="Q62" s="150" t="str">
        <f ca="1">IF(Main!$AY57&lt;&gt;"#",$P62-Main!$AY57,"#")</f>
        <v>#</v>
      </c>
      <c r="R62" s="35">
        <f>Main!E57*Mask!G$24</f>
        <v>0</v>
      </c>
      <c r="S62" s="35">
        <f>Main!F57*Mask!H$24</f>
        <v>0</v>
      </c>
      <c r="T62" s="35">
        <f>Main!G57*Mask!I$24</f>
        <v>0</v>
      </c>
      <c r="U62" s="35">
        <f>Main!H57*Mask!J$24</f>
        <v>0</v>
      </c>
      <c r="V62" s="35">
        <f>Main!I57*Mask!K$24</f>
        <v>0</v>
      </c>
      <c r="W62" s="35">
        <f>Main!J57*Mask!L$24</f>
        <v>0</v>
      </c>
      <c r="X62" s="35">
        <f>Main!K57*Mask!M$24</f>
        <v>0</v>
      </c>
      <c r="Y62" s="35">
        <f>Main!L57*Mask!N$24</f>
        <v>0</v>
      </c>
      <c r="Z62" s="35">
        <f>Main!M57*Mask!O$24</f>
        <v>0</v>
      </c>
      <c r="AA62" s="35">
        <f>Main!N57*Mask!P$24</f>
        <v>0</v>
      </c>
      <c r="AB62" s="35">
        <f>Main!O57*Mask!Q$24</f>
        <v>0</v>
      </c>
      <c r="AC62" s="35">
        <f>Main!P57*Mask!R$24</f>
        <v>0</v>
      </c>
      <c r="AD62" s="35">
        <f>Main!Q57*Mask!S$24</f>
        <v>0</v>
      </c>
      <c r="AE62" s="35">
        <f>Main!R57*Mask!T$24</f>
        <v>0</v>
      </c>
      <c r="AF62" s="35">
        <f>Main!S57*Mask!U$24</f>
        <v>0</v>
      </c>
      <c r="AG62" s="35">
        <f>Main!T57*Mask!V$24</f>
        <v>0</v>
      </c>
      <c r="AH62" s="35">
        <f>Main!U57*Mask!W$24</f>
        <v>0</v>
      </c>
      <c r="AI62" s="35">
        <f>Main!V57*Mask!X$24</f>
        <v>0</v>
      </c>
      <c r="AJ62" s="35">
        <f>Main!W57*Mask!Y$24</f>
        <v>0</v>
      </c>
      <c r="AK62" s="35">
        <f>Main!X57*Mask!Z$24</f>
        <v>0</v>
      </c>
      <c r="AL62" s="35">
        <f>Main!Y57*Mask!AA$24</f>
        <v>0</v>
      </c>
      <c r="AM62" s="35">
        <f>Main!Z57*Mask!AB$24</f>
        <v>0</v>
      </c>
      <c r="AN62" s="35"/>
      <c r="AO62" s="35">
        <f>IF(OR($A$1&lt;=Main!AA$4,ISBLANK($N62)),0,Main!AA57)</f>
        <v>0</v>
      </c>
      <c r="AP62" s="35">
        <f>IF(OR($A$1&lt;=Main!AB$4,ISBLANK($N62)),0,Main!AB57)</f>
        <v>0</v>
      </c>
      <c r="AQ62" s="35">
        <f>IF(OR($A$1&lt;=Main!AC$4,ISBLANK($N62)),0,Main!AC57)</f>
        <v>0</v>
      </c>
      <c r="AR62" s="35">
        <f>IF(OR($A$1&lt;=Main!AD$4,ISBLANK($N62)),0,Main!AD57)</f>
        <v>0</v>
      </c>
      <c r="AS62" s="35">
        <f>IF(OR($A$1&lt;=Main!AE$4,ISBLANK($N62)),0,Main!AE57)</f>
        <v>0</v>
      </c>
      <c r="AT62" s="35">
        <f>IF(OR($A$1&lt;=Main!AF$4,ISBLANK($N62)),0,Main!AF57)</f>
        <v>0</v>
      </c>
      <c r="AU62" s="35">
        <f>IF(OR($A$1&lt;=Main!AG$4,ISBLANK($N62)),0,Main!AG57)</f>
        <v>0</v>
      </c>
      <c r="AV62" s="35">
        <f>IF(OR($A$1&lt;=Main!AH$4,ISBLANK($N62)),0,Main!AH57)</f>
        <v>0</v>
      </c>
      <c r="AW62" s="35">
        <f>IF(OR($A$1&lt;=Main!AI$4,ISBLANK($N62)),0,Main!AI57)</f>
        <v>0</v>
      </c>
      <c r="AX62" s="35">
        <f>IF(OR($A$1&lt;=Main!AJ$4,ISBLANK($N62)),0,Main!AJ57)</f>
        <v>0</v>
      </c>
      <c r="AY62" s="35">
        <f>IF(OR($A$1&lt;=Main!AK$4,ISBLANK($N62)),0,Main!AK57)</f>
        <v>0</v>
      </c>
      <c r="AZ62" s="35">
        <f>IF(OR($A$1&lt;=Main!AL$4,ISBLANK($N62)),0,Main!AL57)</f>
        <v>0</v>
      </c>
      <c r="BA62" s="35">
        <f>IF(OR($A$1&lt;=Main!AM$4,ISBLANK($N62)),0,Main!AM57)</f>
        <v>0</v>
      </c>
      <c r="BB62" s="35">
        <f>IF(OR($A$1&lt;=Main!AN$4,ISBLANK($N62)),0,Main!AN57)</f>
        <v>0</v>
      </c>
      <c r="BC62" s="35">
        <f>IF(OR($A$1&lt;=Main!AO$4,ISBLANK($N62)),0,Main!AO57)</f>
        <v>0</v>
      </c>
      <c r="BD62" s="35">
        <f>IF(OR($A$1&lt;=Main!AP$4,ISBLANK($N62)),0,Main!AP57)</f>
        <v>0</v>
      </c>
      <c r="BE62" s="35">
        <f>IF(OR($A$1&lt;=Main!AQ$4,ISBLANK($N62)),0,Main!AQ57)</f>
        <v>0</v>
      </c>
      <c r="BF62" s="35">
        <f>IF(OR($A$1&lt;=Main!AR$4,ISBLANK($N62)),0,Main!AR57)</f>
        <v>0</v>
      </c>
      <c r="BG62" s="35">
        <f>IF(OR($A$1&lt;=Main!AS$4,ISBLANK($N62)),0,Main!AS57)</f>
        <v>0</v>
      </c>
      <c r="BH62" s="35">
        <f>IF(OR($A$1&lt;=Main!AT$4,ISBLANK($N62)),0,Main!AT57)</f>
        <v>0</v>
      </c>
      <c r="BI62" s="35">
        <f>IF(OR($A$1&lt;=Main!AU$4,ISBLANK($N62)),0,Main!AU57)</f>
        <v>0</v>
      </c>
      <c r="BJ62" s="35">
        <f>IF(OR($A$1&lt;=Main!AV$4,ISBLANK($N62)),0,Main!AV57)</f>
        <v>0</v>
      </c>
    </row>
    <row r="63" spans="1:62">
      <c r="N63" s="6" t="str">
        <f>Main!$A58&amp;Main!$B58</f>
        <v/>
      </c>
      <c r="O63" s="145">
        <f t="shared" si="2"/>
        <v>0</v>
      </c>
      <c r="P63" s="150">
        <f t="shared" si="5"/>
        <v>1</v>
      </c>
      <c r="Q63" s="150" t="str">
        <f ca="1">IF(Main!$AY58&lt;&gt;"#",$P63-Main!$AY58,"#")</f>
        <v>#</v>
      </c>
      <c r="R63" s="35">
        <f>Main!E58*Mask!G$24</f>
        <v>0</v>
      </c>
      <c r="S63" s="35">
        <f>Main!F58*Mask!H$24</f>
        <v>0</v>
      </c>
      <c r="T63" s="35">
        <f>Main!G58*Mask!I$24</f>
        <v>0</v>
      </c>
      <c r="U63" s="35">
        <f>Main!H58*Mask!J$24</f>
        <v>0</v>
      </c>
      <c r="V63" s="35">
        <f>Main!I58*Mask!K$24</f>
        <v>0</v>
      </c>
      <c r="W63" s="35">
        <f>Main!J58*Mask!L$24</f>
        <v>0</v>
      </c>
      <c r="X63" s="35">
        <f>Main!K58*Mask!M$24</f>
        <v>0</v>
      </c>
      <c r="Y63" s="35">
        <f>Main!L58*Mask!N$24</f>
        <v>0</v>
      </c>
      <c r="Z63" s="35">
        <f>Main!M58*Mask!O$24</f>
        <v>0</v>
      </c>
      <c r="AA63" s="35">
        <f>Main!N58*Mask!P$24</f>
        <v>0</v>
      </c>
      <c r="AB63" s="35">
        <f>Main!O58*Mask!Q$24</f>
        <v>0</v>
      </c>
      <c r="AC63" s="35">
        <f>Main!P58*Mask!R$24</f>
        <v>0</v>
      </c>
      <c r="AD63" s="35">
        <f>Main!Q58*Mask!S$24</f>
        <v>0</v>
      </c>
      <c r="AE63" s="35">
        <f>Main!R58*Mask!T$24</f>
        <v>0</v>
      </c>
      <c r="AF63" s="35">
        <f>Main!S58*Mask!U$24</f>
        <v>0</v>
      </c>
      <c r="AG63" s="35">
        <f>Main!T58*Mask!V$24</f>
        <v>0</v>
      </c>
      <c r="AH63" s="35">
        <f>Main!U58*Mask!W$24</f>
        <v>0</v>
      </c>
      <c r="AI63" s="35">
        <f>Main!V58*Mask!X$24</f>
        <v>0</v>
      </c>
      <c r="AJ63" s="35">
        <f>Main!W58*Mask!Y$24</f>
        <v>0</v>
      </c>
      <c r="AK63" s="35">
        <f>Main!X58*Mask!Z$24</f>
        <v>0</v>
      </c>
      <c r="AL63" s="35">
        <f>Main!Y58*Mask!AA$24</f>
        <v>0</v>
      </c>
      <c r="AM63" s="35">
        <f>Main!Z58*Mask!AB$24</f>
        <v>0</v>
      </c>
      <c r="AN63" s="35"/>
      <c r="AO63" s="35">
        <f>IF(OR($A$1&lt;=Main!AA$4,ISBLANK($N63)),0,Main!AA58)</f>
        <v>0</v>
      </c>
      <c r="AP63" s="35">
        <f>IF(OR($A$1&lt;=Main!AB$4,ISBLANK($N63)),0,Main!AB58)</f>
        <v>0</v>
      </c>
      <c r="AQ63" s="35">
        <f>IF(OR($A$1&lt;=Main!AC$4,ISBLANK($N63)),0,Main!AC58)</f>
        <v>0</v>
      </c>
      <c r="AR63" s="35">
        <f>IF(OR($A$1&lt;=Main!AD$4,ISBLANK($N63)),0,Main!AD58)</f>
        <v>0</v>
      </c>
      <c r="AS63" s="35">
        <f>IF(OR($A$1&lt;=Main!AE$4,ISBLANK($N63)),0,Main!AE58)</f>
        <v>0</v>
      </c>
      <c r="AT63" s="35">
        <f>IF(OR($A$1&lt;=Main!AF$4,ISBLANK($N63)),0,Main!AF58)</f>
        <v>0</v>
      </c>
      <c r="AU63" s="35">
        <f>IF(OR($A$1&lt;=Main!AG$4,ISBLANK($N63)),0,Main!AG58)</f>
        <v>0</v>
      </c>
      <c r="AV63" s="35">
        <f>IF(OR($A$1&lt;=Main!AH$4,ISBLANK($N63)),0,Main!AH58)</f>
        <v>0</v>
      </c>
      <c r="AW63" s="35">
        <f>IF(OR($A$1&lt;=Main!AI$4,ISBLANK($N63)),0,Main!AI58)</f>
        <v>0</v>
      </c>
      <c r="AX63" s="35">
        <f>IF(OR($A$1&lt;=Main!AJ$4,ISBLANK($N63)),0,Main!AJ58)</f>
        <v>0</v>
      </c>
      <c r="AY63" s="35">
        <f>IF(OR($A$1&lt;=Main!AK$4,ISBLANK($N63)),0,Main!AK58)</f>
        <v>0</v>
      </c>
      <c r="AZ63" s="35">
        <f>IF(OR($A$1&lt;=Main!AL$4,ISBLANK($N63)),0,Main!AL58)</f>
        <v>0</v>
      </c>
      <c r="BA63" s="35">
        <f>IF(OR($A$1&lt;=Main!AM$4,ISBLANK($N63)),0,Main!AM58)</f>
        <v>0</v>
      </c>
      <c r="BB63" s="35">
        <f>IF(OR($A$1&lt;=Main!AN$4,ISBLANK($N63)),0,Main!AN58)</f>
        <v>0</v>
      </c>
      <c r="BC63" s="35">
        <f>IF(OR($A$1&lt;=Main!AO$4,ISBLANK($N63)),0,Main!AO58)</f>
        <v>0</v>
      </c>
      <c r="BD63" s="35">
        <f>IF(OR($A$1&lt;=Main!AP$4,ISBLANK($N63)),0,Main!AP58)</f>
        <v>0</v>
      </c>
      <c r="BE63" s="35">
        <f>IF(OR($A$1&lt;=Main!AQ$4,ISBLANK($N63)),0,Main!AQ58)</f>
        <v>0</v>
      </c>
      <c r="BF63" s="35">
        <f>IF(OR($A$1&lt;=Main!AR$4,ISBLANK($N63)),0,Main!AR58)</f>
        <v>0</v>
      </c>
      <c r="BG63" s="35">
        <f>IF(OR($A$1&lt;=Main!AS$4,ISBLANK($N63)),0,Main!AS58)</f>
        <v>0</v>
      </c>
      <c r="BH63" s="35">
        <f>IF(OR($A$1&lt;=Main!AT$4,ISBLANK($N63)),0,Main!AT58)</f>
        <v>0</v>
      </c>
      <c r="BI63" s="35">
        <f>IF(OR($A$1&lt;=Main!AU$4,ISBLANK($N63)),0,Main!AU58)</f>
        <v>0</v>
      </c>
      <c r="BJ63" s="35">
        <f>IF(OR($A$1&lt;=Main!AV$4,ISBLANK($N63)),0,Main!AV58)</f>
        <v>0</v>
      </c>
    </row>
    <row r="64" spans="1:62">
      <c r="N64" s="6" t="str">
        <f>Main!$A59&amp;Main!$B59</f>
        <v/>
      </c>
      <c r="O64" s="145">
        <f t="shared" si="2"/>
        <v>0</v>
      </c>
      <c r="P64" s="150">
        <f t="shared" si="5"/>
        <v>1</v>
      </c>
      <c r="Q64" s="150" t="str">
        <f ca="1">IF(Main!$AY59&lt;&gt;"#",$P64-Main!$AY59,"#")</f>
        <v>#</v>
      </c>
      <c r="R64" s="35">
        <f>Main!E59*Mask!G$24</f>
        <v>0</v>
      </c>
      <c r="S64" s="35">
        <f>Main!F59*Mask!H$24</f>
        <v>0</v>
      </c>
      <c r="T64" s="35">
        <f>Main!G59*Mask!I$24</f>
        <v>0</v>
      </c>
      <c r="U64" s="35">
        <f>Main!H59*Mask!J$24</f>
        <v>0</v>
      </c>
      <c r="V64" s="35">
        <f>Main!I59*Mask!K$24</f>
        <v>0</v>
      </c>
      <c r="W64" s="35">
        <f>Main!J59*Mask!L$24</f>
        <v>0</v>
      </c>
      <c r="X64" s="35">
        <f>Main!K59*Mask!M$24</f>
        <v>0</v>
      </c>
      <c r="Y64" s="35">
        <f>Main!L59*Mask!N$24</f>
        <v>0</v>
      </c>
      <c r="Z64" s="35">
        <f>Main!M59*Mask!O$24</f>
        <v>0</v>
      </c>
      <c r="AA64" s="35">
        <f>Main!N59*Mask!P$24</f>
        <v>0</v>
      </c>
      <c r="AB64" s="35">
        <f>Main!O59*Mask!Q$24</f>
        <v>0</v>
      </c>
      <c r="AC64" s="35">
        <f>Main!P59*Mask!R$24</f>
        <v>0</v>
      </c>
      <c r="AD64" s="35">
        <f>Main!Q59*Mask!S$24</f>
        <v>0</v>
      </c>
      <c r="AE64" s="35">
        <f>Main!R59*Mask!T$24</f>
        <v>0</v>
      </c>
      <c r="AF64" s="35">
        <f>Main!S59*Mask!U$24</f>
        <v>0</v>
      </c>
      <c r="AG64" s="35">
        <f>Main!T59*Mask!V$24</f>
        <v>0</v>
      </c>
      <c r="AH64" s="35">
        <f>Main!U59*Mask!W$24</f>
        <v>0</v>
      </c>
      <c r="AI64" s="35">
        <f>Main!V59*Mask!X$24</f>
        <v>0</v>
      </c>
      <c r="AJ64" s="35">
        <f>Main!W59*Mask!Y$24</f>
        <v>0</v>
      </c>
      <c r="AK64" s="35">
        <f>Main!X59*Mask!Z$24</f>
        <v>0</v>
      </c>
      <c r="AL64" s="35">
        <f>Main!Y59*Mask!AA$24</f>
        <v>0</v>
      </c>
      <c r="AM64" s="35">
        <f>Main!Z59*Mask!AB$24</f>
        <v>0</v>
      </c>
      <c r="AN64" s="35"/>
      <c r="AO64" s="35">
        <f>IF(OR($A$1&lt;=Main!AA$4,ISBLANK($N64)),0,Main!AA59)</f>
        <v>0</v>
      </c>
      <c r="AP64" s="35">
        <f>IF(OR($A$1&lt;=Main!AB$4,ISBLANK($N64)),0,Main!AB59)</f>
        <v>0</v>
      </c>
      <c r="AQ64" s="35">
        <f>IF(OR($A$1&lt;=Main!AC$4,ISBLANK($N64)),0,Main!AC59)</f>
        <v>0</v>
      </c>
      <c r="AR64" s="35">
        <f>IF(OR($A$1&lt;=Main!AD$4,ISBLANK($N64)),0,Main!AD59)</f>
        <v>0</v>
      </c>
      <c r="AS64" s="35">
        <f>IF(OR($A$1&lt;=Main!AE$4,ISBLANK($N64)),0,Main!AE59)</f>
        <v>0</v>
      </c>
      <c r="AT64" s="35">
        <f>IF(OR($A$1&lt;=Main!AF$4,ISBLANK($N64)),0,Main!AF59)</f>
        <v>0</v>
      </c>
      <c r="AU64" s="35">
        <f>IF(OR($A$1&lt;=Main!AG$4,ISBLANK($N64)),0,Main!AG59)</f>
        <v>0</v>
      </c>
      <c r="AV64" s="35">
        <f>IF(OR($A$1&lt;=Main!AH$4,ISBLANK($N64)),0,Main!AH59)</f>
        <v>0</v>
      </c>
      <c r="AW64" s="35">
        <f>IF(OR($A$1&lt;=Main!AI$4,ISBLANK($N64)),0,Main!AI59)</f>
        <v>0</v>
      </c>
      <c r="AX64" s="35">
        <f>IF(OR($A$1&lt;=Main!AJ$4,ISBLANK($N64)),0,Main!AJ59)</f>
        <v>0</v>
      </c>
      <c r="AY64" s="35">
        <f>IF(OR($A$1&lt;=Main!AK$4,ISBLANK($N64)),0,Main!AK59)</f>
        <v>0</v>
      </c>
      <c r="AZ64" s="35">
        <f>IF(OR($A$1&lt;=Main!AL$4,ISBLANK($N64)),0,Main!AL59)</f>
        <v>0</v>
      </c>
      <c r="BA64" s="35">
        <f>IF(OR($A$1&lt;=Main!AM$4,ISBLANK($N64)),0,Main!AM59)</f>
        <v>0</v>
      </c>
      <c r="BB64" s="35">
        <f>IF(OR($A$1&lt;=Main!AN$4,ISBLANK($N64)),0,Main!AN59)</f>
        <v>0</v>
      </c>
      <c r="BC64" s="35">
        <f>IF(OR($A$1&lt;=Main!AO$4,ISBLANK($N64)),0,Main!AO59)</f>
        <v>0</v>
      </c>
      <c r="BD64" s="35">
        <f>IF(OR($A$1&lt;=Main!AP$4,ISBLANK($N64)),0,Main!AP59)</f>
        <v>0</v>
      </c>
      <c r="BE64" s="35">
        <f>IF(OR($A$1&lt;=Main!AQ$4,ISBLANK($N64)),0,Main!AQ59)</f>
        <v>0</v>
      </c>
      <c r="BF64" s="35">
        <f>IF(OR($A$1&lt;=Main!AR$4,ISBLANK($N64)),0,Main!AR59)</f>
        <v>0</v>
      </c>
      <c r="BG64" s="35">
        <f>IF(OR($A$1&lt;=Main!AS$4,ISBLANK($N64)),0,Main!AS59)</f>
        <v>0</v>
      </c>
      <c r="BH64" s="35">
        <f>IF(OR($A$1&lt;=Main!AT$4,ISBLANK($N64)),0,Main!AT59)</f>
        <v>0</v>
      </c>
      <c r="BI64" s="35">
        <f>IF(OR($A$1&lt;=Main!AU$4,ISBLANK($N64)),0,Main!AU59)</f>
        <v>0</v>
      </c>
      <c r="BJ64" s="35">
        <f>IF(OR($A$1&lt;=Main!AV$4,ISBLANK($N64)),0,Main!AV59)</f>
        <v>0</v>
      </c>
    </row>
    <row r="65" spans="12:62">
      <c r="N65" s="6" t="str">
        <f>Main!$A60&amp;Main!$B60</f>
        <v/>
      </c>
      <c r="O65" s="145">
        <f t="shared" si="2"/>
        <v>0</v>
      </c>
      <c r="P65" s="150">
        <f t="shared" si="5"/>
        <v>1</v>
      </c>
      <c r="Q65" s="150" t="str">
        <f ca="1">IF(Main!$AY60&lt;&gt;"#",$P65-Main!$AY60,"#")</f>
        <v>#</v>
      </c>
      <c r="R65" s="35">
        <f>Main!E60*Mask!G$24</f>
        <v>0</v>
      </c>
      <c r="S65" s="35">
        <f>Main!F60*Mask!H$24</f>
        <v>0</v>
      </c>
      <c r="T65" s="35">
        <f>Main!G60*Mask!I$24</f>
        <v>0</v>
      </c>
      <c r="U65" s="35">
        <f>Main!H60*Mask!J$24</f>
        <v>0</v>
      </c>
      <c r="V65" s="35">
        <f>Main!I60*Mask!K$24</f>
        <v>0</v>
      </c>
      <c r="W65" s="35">
        <f>Main!J60*Mask!L$24</f>
        <v>0</v>
      </c>
      <c r="X65" s="35">
        <f>Main!K60*Mask!M$24</f>
        <v>0</v>
      </c>
      <c r="Y65" s="35">
        <f>Main!L60*Mask!N$24</f>
        <v>0</v>
      </c>
      <c r="Z65" s="35">
        <f>Main!M60*Mask!O$24</f>
        <v>0</v>
      </c>
      <c r="AA65" s="35">
        <f>Main!N60*Mask!P$24</f>
        <v>0</v>
      </c>
      <c r="AB65" s="35">
        <f>Main!O60*Mask!Q$24</f>
        <v>0</v>
      </c>
      <c r="AC65" s="35">
        <f>Main!P60*Mask!R$24</f>
        <v>0</v>
      </c>
      <c r="AD65" s="35">
        <f>Main!Q60*Mask!S$24</f>
        <v>0</v>
      </c>
      <c r="AE65" s="35">
        <f>Main!R60*Mask!T$24</f>
        <v>0</v>
      </c>
      <c r="AF65" s="35">
        <f>Main!S60*Mask!U$24</f>
        <v>0</v>
      </c>
      <c r="AG65" s="35">
        <f>Main!T60*Mask!V$24</f>
        <v>0</v>
      </c>
      <c r="AH65" s="35">
        <f>Main!U60*Mask!W$24</f>
        <v>0</v>
      </c>
      <c r="AI65" s="35">
        <f>Main!V60*Mask!X$24</f>
        <v>0</v>
      </c>
      <c r="AJ65" s="35">
        <f>Main!W60*Mask!Y$24</f>
        <v>0</v>
      </c>
      <c r="AK65" s="35">
        <f>Main!X60*Mask!Z$24</f>
        <v>0</v>
      </c>
      <c r="AL65" s="35">
        <f>Main!Y60*Mask!AA$24</f>
        <v>0</v>
      </c>
      <c r="AM65" s="35">
        <f>Main!Z60*Mask!AB$24</f>
        <v>0</v>
      </c>
      <c r="AN65" s="35"/>
      <c r="AO65" s="35">
        <f>IF(OR($A$1&lt;=Main!AA$4,ISBLANK($N65)),0,Main!AA60)</f>
        <v>0</v>
      </c>
      <c r="AP65" s="35">
        <f>IF(OR($A$1&lt;=Main!AB$4,ISBLANK($N65)),0,Main!AB60)</f>
        <v>0</v>
      </c>
      <c r="AQ65" s="35">
        <f>IF(OR($A$1&lt;=Main!AC$4,ISBLANK($N65)),0,Main!AC60)</f>
        <v>0</v>
      </c>
      <c r="AR65" s="35">
        <f>IF(OR($A$1&lt;=Main!AD$4,ISBLANK($N65)),0,Main!AD60)</f>
        <v>0</v>
      </c>
      <c r="AS65" s="35">
        <f>IF(OR($A$1&lt;=Main!AE$4,ISBLANK($N65)),0,Main!AE60)</f>
        <v>0</v>
      </c>
      <c r="AT65" s="35">
        <f>IF(OR($A$1&lt;=Main!AF$4,ISBLANK($N65)),0,Main!AF60)</f>
        <v>0</v>
      </c>
      <c r="AU65" s="35">
        <f>IF(OR($A$1&lt;=Main!AG$4,ISBLANK($N65)),0,Main!AG60)</f>
        <v>0</v>
      </c>
      <c r="AV65" s="35">
        <f>IF(OR($A$1&lt;=Main!AH$4,ISBLANK($N65)),0,Main!AH60)</f>
        <v>0</v>
      </c>
      <c r="AW65" s="35">
        <f>IF(OR($A$1&lt;=Main!AI$4,ISBLANK($N65)),0,Main!AI60)</f>
        <v>0</v>
      </c>
      <c r="AX65" s="35">
        <f>IF(OR($A$1&lt;=Main!AJ$4,ISBLANK($N65)),0,Main!AJ60)</f>
        <v>0</v>
      </c>
      <c r="AY65" s="35">
        <f>IF(OR($A$1&lt;=Main!AK$4,ISBLANK($N65)),0,Main!AK60)</f>
        <v>0</v>
      </c>
      <c r="AZ65" s="35">
        <f>IF(OR($A$1&lt;=Main!AL$4,ISBLANK($N65)),0,Main!AL60)</f>
        <v>0</v>
      </c>
      <c r="BA65" s="35">
        <f>IF(OR($A$1&lt;=Main!AM$4,ISBLANK($N65)),0,Main!AM60)</f>
        <v>0</v>
      </c>
      <c r="BB65" s="35">
        <f>IF(OR($A$1&lt;=Main!AN$4,ISBLANK($N65)),0,Main!AN60)</f>
        <v>0</v>
      </c>
      <c r="BC65" s="35">
        <f>IF(OR($A$1&lt;=Main!AO$4,ISBLANK($N65)),0,Main!AO60)</f>
        <v>0</v>
      </c>
      <c r="BD65" s="35">
        <f>IF(OR($A$1&lt;=Main!AP$4,ISBLANK($N65)),0,Main!AP60)</f>
        <v>0</v>
      </c>
      <c r="BE65" s="35">
        <f>IF(OR($A$1&lt;=Main!AQ$4,ISBLANK($N65)),0,Main!AQ60)</f>
        <v>0</v>
      </c>
      <c r="BF65" s="35">
        <f>IF(OR($A$1&lt;=Main!AR$4,ISBLANK($N65)),0,Main!AR60)</f>
        <v>0</v>
      </c>
      <c r="BG65" s="35">
        <f>IF(OR($A$1&lt;=Main!AS$4,ISBLANK($N65)),0,Main!AS60)</f>
        <v>0</v>
      </c>
      <c r="BH65" s="35">
        <f>IF(OR($A$1&lt;=Main!AT$4,ISBLANK($N65)),0,Main!AT60)</f>
        <v>0</v>
      </c>
      <c r="BI65" s="35">
        <f>IF(OR($A$1&lt;=Main!AU$4,ISBLANK($N65)),0,Main!AU60)</f>
        <v>0</v>
      </c>
      <c r="BJ65" s="35">
        <f>IF(OR($A$1&lt;=Main!AV$4,ISBLANK($N65)),0,Main!AV60)</f>
        <v>0</v>
      </c>
    </row>
    <row r="66" spans="12:62">
      <c r="N66" s="6" t="str">
        <f>Main!$A61&amp;Main!$B61</f>
        <v/>
      </c>
      <c r="O66" s="145">
        <f t="shared" si="2"/>
        <v>0</v>
      </c>
      <c r="P66" s="150">
        <f t="shared" si="5"/>
        <v>1</v>
      </c>
      <c r="Q66" s="150" t="str">
        <f ca="1">IF(Main!$AY61&lt;&gt;"#",$P66-Main!$AY61,"#")</f>
        <v>#</v>
      </c>
      <c r="R66" s="35">
        <f>Main!E61*Mask!G$24</f>
        <v>0</v>
      </c>
      <c r="S66" s="35">
        <f>Main!F61*Mask!H$24</f>
        <v>0</v>
      </c>
      <c r="T66" s="35">
        <f>Main!G61*Mask!I$24</f>
        <v>0</v>
      </c>
      <c r="U66" s="35">
        <f>Main!H61*Mask!J$24</f>
        <v>0</v>
      </c>
      <c r="V66" s="35">
        <f>Main!I61*Mask!K$24</f>
        <v>0</v>
      </c>
      <c r="W66" s="35">
        <f>Main!J61*Mask!L$24</f>
        <v>0</v>
      </c>
      <c r="X66" s="35">
        <f>Main!K61*Mask!M$24</f>
        <v>0</v>
      </c>
      <c r="Y66" s="35">
        <f>Main!L61*Mask!N$24</f>
        <v>0</v>
      </c>
      <c r="Z66" s="35">
        <f>Main!M61*Mask!O$24</f>
        <v>0</v>
      </c>
      <c r="AA66" s="35">
        <f>Main!N61*Mask!P$24</f>
        <v>0</v>
      </c>
      <c r="AB66" s="35">
        <f>Main!O61*Mask!Q$24</f>
        <v>0</v>
      </c>
      <c r="AC66" s="35">
        <f>Main!P61*Mask!R$24</f>
        <v>0</v>
      </c>
      <c r="AD66" s="35">
        <f>Main!Q61*Mask!S$24</f>
        <v>0</v>
      </c>
      <c r="AE66" s="35">
        <f>Main!R61*Mask!T$24</f>
        <v>0</v>
      </c>
      <c r="AF66" s="35">
        <f>Main!S61*Mask!U$24</f>
        <v>0</v>
      </c>
      <c r="AG66" s="35">
        <f>Main!T61*Mask!V$24</f>
        <v>0</v>
      </c>
      <c r="AH66" s="35">
        <f>Main!U61*Mask!W$24</f>
        <v>0</v>
      </c>
      <c r="AI66" s="35">
        <f>Main!V61*Mask!X$24</f>
        <v>0</v>
      </c>
      <c r="AJ66" s="35">
        <f>Main!W61*Mask!Y$24</f>
        <v>0</v>
      </c>
      <c r="AK66" s="35">
        <f>Main!X61*Mask!Z$24</f>
        <v>0</v>
      </c>
      <c r="AL66" s="35">
        <f>Main!Y61*Mask!AA$24</f>
        <v>0</v>
      </c>
      <c r="AM66" s="35">
        <f>Main!Z61*Mask!AB$24</f>
        <v>0</v>
      </c>
      <c r="AN66" s="35"/>
      <c r="AO66" s="35">
        <f>IF(OR($A$1&lt;=Main!AA$4,ISBLANK($N66)),0,Main!AA61)</f>
        <v>0</v>
      </c>
      <c r="AP66" s="35">
        <f>IF(OR($A$1&lt;=Main!AB$4,ISBLANK($N66)),0,Main!AB61)</f>
        <v>0</v>
      </c>
      <c r="AQ66" s="35">
        <f>IF(OR($A$1&lt;=Main!AC$4,ISBLANK($N66)),0,Main!AC61)</f>
        <v>0</v>
      </c>
      <c r="AR66" s="35">
        <f>IF(OR($A$1&lt;=Main!AD$4,ISBLANK($N66)),0,Main!AD61)</f>
        <v>0</v>
      </c>
      <c r="AS66" s="35">
        <f>IF(OR($A$1&lt;=Main!AE$4,ISBLANK($N66)),0,Main!AE61)</f>
        <v>0</v>
      </c>
      <c r="AT66" s="35">
        <f>IF(OR($A$1&lt;=Main!AF$4,ISBLANK($N66)),0,Main!AF61)</f>
        <v>0</v>
      </c>
      <c r="AU66" s="35">
        <f>IF(OR($A$1&lt;=Main!AG$4,ISBLANK($N66)),0,Main!AG61)</f>
        <v>0</v>
      </c>
      <c r="AV66" s="35">
        <f>IF(OR($A$1&lt;=Main!AH$4,ISBLANK($N66)),0,Main!AH61)</f>
        <v>0</v>
      </c>
      <c r="AW66" s="35">
        <f>IF(OR($A$1&lt;=Main!AI$4,ISBLANK($N66)),0,Main!AI61)</f>
        <v>0</v>
      </c>
      <c r="AX66" s="35">
        <f>IF(OR($A$1&lt;=Main!AJ$4,ISBLANK($N66)),0,Main!AJ61)</f>
        <v>0</v>
      </c>
      <c r="AY66" s="35">
        <f>IF(OR($A$1&lt;=Main!AK$4,ISBLANK($N66)),0,Main!AK61)</f>
        <v>0</v>
      </c>
      <c r="AZ66" s="35">
        <f>IF(OR($A$1&lt;=Main!AL$4,ISBLANK($N66)),0,Main!AL61)</f>
        <v>0</v>
      </c>
      <c r="BA66" s="35">
        <f>IF(OR($A$1&lt;=Main!AM$4,ISBLANK($N66)),0,Main!AM61)</f>
        <v>0</v>
      </c>
      <c r="BB66" s="35">
        <f>IF(OR($A$1&lt;=Main!AN$4,ISBLANK($N66)),0,Main!AN61)</f>
        <v>0</v>
      </c>
      <c r="BC66" s="35">
        <f>IF(OR($A$1&lt;=Main!AO$4,ISBLANK($N66)),0,Main!AO61)</f>
        <v>0</v>
      </c>
      <c r="BD66" s="35">
        <f>IF(OR($A$1&lt;=Main!AP$4,ISBLANK($N66)),0,Main!AP61)</f>
        <v>0</v>
      </c>
      <c r="BE66" s="35">
        <f>IF(OR($A$1&lt;=Main!AQ$4,ISBLANK($N66)),0,Main!AQ61)</f>
        <v>0</v>
      </c>
      <c r="BF66" s="35">
        <f>IF(OR($A$1&lt;=Main!AR$4,ISBLANK($N66)),0,Main!AR61)</f>
        <v>0</v>
      </c>
      <c r="BG66" s="35">
        <f>IF(OR($A$1&lt;=Main!AS$4,ISBLANK($N66)),0,Main!AS61)</f>
        <v>0</v>
      </c>
      <c r="BH66" s="35">
        <f>IF(OR($A$1&lt;=Main!AT$4,ISBLANK($N66)),0,Main!AT61)</f>
        <v>0</v>
      </c>
      <c r="BI66" s="35">
        <f>IF(OR($A$1&lt;=Main!AU$4,ISBLANK($N66)),0,Main!AU61)</f>
        <v>0</v>
      </c>
      <c r="BJ66" s="35">
        <f>IF(OR($A$1&lt;=Main!AV$4,ISBLANK($N66)),0,Main!AV61)</f>
        <v>0</v>
      </c>
    </row>
    <row r="67" spans="12:62">
      <c r="N67" s="6" t="str">
        <f>Main!$A62&amp;Main!$B62</f>
        <v/>
      </c>
      <c r="O67" s="145">
        <f t="shared" si="2"/>
        <v>0</v>
      </c>
      <c r="P67" s="150">
        <f t="shared" si="5"/>
        <v>1</v>
      </c>
      <c r="Q67" s="150" t="str">
        <f ca="1">IF(Main!$AY62&lt;&gt;"#",$P67-Main!$AY62,"#")</f>
        <v>#</v>
      </c>
      <c r="R67" s="35">
        <f>Main!E62*Mask!G$24</f>
        <v>0</v>
      </c>
      <c r="S67" s="35">
        <f>Main!F62*Mask!H$24</f>
        <v>0</v>
      </c>
      <c r="T67" s="35">
        <f>Main!G62*Mask!I$24</f>
        <v>0</v>
      </c>
      <c r="U67" s="35">
        <f>Main!H62*Mask!J$24</f>
        <v>0</v>
      </c>
      <c r="V67" s="35">
        <f>Main!I62*Mask!K$24</f>
        <v>0</v>
      </c>
      <c r="W67" s="35">
        <f>Main!J62*Mask!L$24</f>
        <v>0</v>
      </c>
      <c r="X67" s="35">
        <f>Main!K62*Mask!M$24</f>
        <v>0</v>
      </c>
      <c r="Y67" s="35">
        <f>Main!L62*Mask!N$24</f>
        <v>0</v>
      </c>
      <c r="Z67" s="35">
        <f>Main!M62*Mask!O$24</f>
        <v>0</v>
      </c>
      <c r="AA67" s="35">
        <f>Main!N62*Mask!P$24</f>
        <v>0</v>
      </c>
      <c r="AB67" s="35">
        <f>Main!O62*Mask!Q$24</f>
        <v>0</v>
      </c>
      <c r="AC67" s="35">
        <f>Main!P62*Mask!R$24</f>
        <v>0</v>
      </c>
      <c r="AD67" s="35">
        <f>Main!Q62*Mask!S$24</f>
        <v>0</v>
      </c>
      <c r="AE67" s="35">
        <f>Main!R62*Mask!T$24</f>
        <v>0</v>
      </c>
      <c r="AF67" s="35">
        <f>Main!S62*Mask!U$24</f>
        <v>0</v>
      </c>
      <c r="AG67" s="35">
        <f>Main!T62*Mask!V$24</f>
        <v>0</v>
      </c>
      <c r="AH67" s="35">
        <f>Main!U62*Mask!W$24</f>
        <v>0</v>
      </c>
      <c r="AI67" s="35">
        <f>Main!V62*Mask!X$24</f>
        <v>0</v>
      </c>
      <c r="AJ67" s="35">
        <f>Main!W62*Mask!Y$24</f>
        <v>0</v>
      </c>
      <c r="AK67" s="35">
        <f>Main!X62*Mask!Z$24</f>
        <v>0</v>
      </c>
      <c r="AL67" s="35">
        <f>Main!Y62*Mask!AA$24</f>
        <v>0</v>
      </c>
      <c r="AM67" s="35">
        <f>Main!Z62*Mask!AB$24</f>
        <v>0</v>
      </c>
      <c r="AN67" s="35"/>
      <c r="AO67" s="35">
        <f>IF(OR($A$1&lt;=Main!AA$4,ISBLANK($N67)),0,Main!AA62)</f>
        <v>0</v>
      </c>
      <c r="AP67" s="35">
        <f>IF(OR($A$1&lt;=Main!AB$4,ISBLANK($N67)),0,Main!AB62)</f>
        <v>0</v>
      </c>
      <c r="AQ67" s="35">
        <f>IF(OR($A$1&lt;=Main!AC$4,ISBLANK($N67)),0,Main!AC62)</f>
        <v>0</v>
      </c>
      <c r="AR67" s="35">
        <f>IF(OR($A$1&lt;=Main!AD$4,ISBLANK($N67)),0,Main!AD62)</f>
        <v>0</v>
      </c>
      <c r="AS67" s="35">
        <f>IF(OR($A$1&lt;=Main!AE$4,ISBLANK($N67)),0,Main!AE62)</f>
        <v>0</v>
      </c>
      <c r="AT67" s="35">
        <f>IF(OR($A$1&lt;=Main!AF$4,ISBLANK($N67)),0,Main!AF62)</f>
        <v>0</v>
      </c>
      <c r="AU67" s="35">
        <f>IF(OR($A$1&lt;=Main!AG$4,ISBLANK($N67)),0,Main!AG62)</f>
        <v>0</v>
      </c>
      <c r="AV67" s="35">
        <f>IF(OR($A$1&lt;=Main!AH$4,ISBLANK($N67)),0,Main!AH62)</f>
        <v>0</v>
      </c>
      <c r="AW67" s="35">
        <f>IF(OR($A$1&lt;=Main!AI$4,ISBLANK($N67)),0,Main!AI62)</f>
        <v>0</v>
      </c>
      <c r="AX67" s="35">
        <f>IF(OR($A$1&lt;=Main!AJ$4,ISBLANK($N67)),0,Main!AJ62)</f>
        <v>0</v>
      </c>
      <c r="AY67" s="35">
        <f>IF(OR($A$1&lt;=Main!AK$4,ISBLANK($N67)),0,Main!AK62)</f>
        <v>0</v>
      </c>
      <c r="AZ67" s="35">
        <f>IF(OR($A$1&lt;=Main!AL$4,ISBLANK($N67)),0,Main!AL62)</f>
        <v>0</v>
      </c>
      <c r="BA67" s="35">
        <f>IF(OR($A$1&lt;=Main!AM$4,ISBLANK($N67)),0,Main!AM62)</f>
        <v>0</v>
      </c>
      <c r="BB67" s="35">
        <f>IF(OR($A$1&lt;=Main!AN$4,ISBLANK($N67)),0,Main!AN62)</f>
        <v>0</v>
      </c>
      <c r="BC67" s="35">
        <f>IF(OR($A$1&lt;=Main!AO$4,ISBLANK($N67)),0,Main!AO62)</f>
        <v>0</v>
      </c>
      <c r="BD67" s="35">
        <f>IF(OR($A$1&lt;=Main!AP$4,ISBLANK($N67)),0,Main!AP62)</f>
        <v>0</v>
      </c>
      <c r="BE67" s="35">
        <f>IF(OR($A$1&lt;=Main!AQ$4,ISBLANK($N67)),0,Main!AQ62)</f>
        <v>0</v>
      </c>
      <c r="BF67" s="35">
        <f>IF(OR($A$1&lt;=Main!AR$4,ISBLANK($N67)),0,Main!AR62)</f>
        <v>0</v>
      </c>
      <c r="BG67" s="35">
        <f>IF(OR($A$1&lt;=Main!AS$4,ISBLANK($N67)),0,Main!AS62)</f>
        <v>0</v>
      </c>
      <c r="BH67" s="35">
        <f>IF(OR($A$1&lt;=Main!AT$4,ISBLANK($N67)),0,Main!AT62)</f>
        <v>0</v>
      </c>
      <c r="BI67" s="35">
        <f>IF(OR($A$1&lt;=Main!AU$4,ISBLANK($N67)),0,Main!AU62)</f>
        <v>0</v>
      </c>
      <c r="BJ67" s="35">
        <f>IF(OR($A$1&lt;=Main!AV$4,ISBLANK($N67)),0,Main!AV62)</f>
        <v>0</v>
      </c>
    </row>
    <row r="68" spans="12:62">
      <c r="N68" s="6" t="str">
        <f>Main!$A63&amp;Main!$B63</f>
        <v/>
      </c>
      <c r="O68" s="145">
        <f t="shared" si="2"/>
        <v>0</v>
      </c>
      <c r="P68" s="150">
        <f t="shared" si="5"/>
        <v>1</v>
      </c>
      <c r="Q68" s="150" t="str">
        <f ca="1">IF(Main!$AY63&lt;&gt;"#",$P68-Main!$AY63,"#")</f>
        <v>#</v>
      </c>
      <c r="R68" s="35">
        <f>Main!E63*Mask!G$24</f>
        <v>0</v>
      </c>
      <c r="S68" s="35">
        <f>Main!F63*Mask!H$24</f>
        <v>0</v>
      </c>
      <c r="T68" s="35">
        <f>Main!G63*Mask!I$24</f>
        <v>0</v>
      </c>
      <c r="U68" s="35">
        <f>Main!H63*Mask!J$24</f>
        <v>0</v>
      </c>
      <c r="V68" s="35">
        <f>Main!I63*Mask!K$24</f>
        <v>0</v>
      </c>
      <c r="W68" s="35">
        <f>Main!J63*Mask!L$24</f>
        <v>0</v>
      </c>
      <c r="X68" s="35">
        <f>Main!K63*Mask!M$24</f>
        <v>0</v>
      </c>
      <c r="Y68" s="35">
        <f>Main!L63*Mask!N$24</f>
        <v>0</v>
      </c>
      <c r="Z68" s="35">
        <f>Main!M63*Mask!O$24</f>
        <v>0</v>
      </c>
      <c r="AA68" s="35">
        <f>Main!N63*Mask!P$24</f>
        <v>0</v>
      </c>
      <c r="AB68" s="35">
        <f>Main!O63*Mask!Q$24</f>
        <v>0</v>
      </c>
      <c r="AC68" s="35">
        <f>Main!P63*Mask!R$24</f>
        <v>0</v>
      </c>
      <c r="AD68" s="35">
        <f>Main!Q63*Mask!S$24</f>
        <v>0</v>
      </c>
      <c r="AE68" s="35">
        <f>Main!R63*Mask!T$24</f>
        <v>0</v>
      </c>
      <c r="AF68" s="35">
        <f>Main!S63*Mask!U$24</f>
        <v>0</v>
      </c>
      <c r="AG68" s="35">
        <f>Main!T63*Mask!V$24</f>
        <v>0</v>
      </c>
      <c r="AH68" s="35">
        <f>Main!U63*Mask!W$24</f>
        <v>0</v>
      </c>
      <c r="AI68" s="35">
        <f>Main!V63*Mask!X$24</f>
        <v>0</v>
      </c>
      <c r="AJ68" s="35">
        <f>Main!W63*Mask!Y$24</f>
        <v>0</v>
      </c>
      <c r="AK68" s="35">
        <f>Main!X63*Mask!Z$24</f>
        <v>0</v>
      </c>
      <c r="AL68" s="35">
        <f>Main!Y63*Mask!AA$24</f>
        <v>0</v>
      </c>
      <c r="AM68" s="35">
        <f>Main!Z63*Mask!AB$24</f>
        <v>0</v>
      </c>
      <c r="AN68" s="35"/>
      <c r="AO68" s="35">
        <f>IF(OR($A$1&lt;=Main!AA$4,ISBLANK($N68)),0,Main!AA63)</f>
        <v>0</v>
      </c>
      <c r="AP68" s="35">
        <f>IF(OR($A$1&lt;=Main!AB$4,ISBLANK($N68)),0,Main!AB63)</f>
        <v>0</v>
      </c>
      <c r="AQ68" s="35">
        <f>IF(OR($A$1&lt;=Main!AC$4,ISBLANK($N68)),0,Main!AC63)</f>
        <v>0</v>
      </c>
      <c r="AR68" s="35">
        <f>IF(OR($A$1&lt;=Main!AD$4,ISBLANK($N68)),0,Main!AD63)</f>
        <v>0</v>
      </c>
      <c r="AS68" s="35">
        <f>IF(OR($A$1&lt;=Main!AE$4,ISBLANK($N68)),0,Main!AE63)</f>
        <v>0</v>
      </c>
      <c r="AT68" s="35">
        <f>IF(OR($A$1&lt;=Main!AF$4,ISBLANK($N68)),0,Main!AF63)</f>
        <v>0</v>
      </c>
      <c r="AU68" s="35">
        <f>IF(OR($A$1&lt;=Main!AG$4,ISBLANK($N68)),0,Main!AG63)</f>
        <v>0</v>
      </c>
      <c r="AV68" s="35">
        <f>IF(OR($A$1&lt;=Main!AH$4,ISBLANK($N68)),0,Main!AH63)</f>
        <v>0</v>
      </c>
      <c r="AW68" s="35">
        <f>IF(OR($A$1&lt;=Main!AI$4,ISBLANK($N68)),0,Main!AI63)</f>
        <v>0</v>
      </c>
      <c r="AX68" s="35">
        <f>IF(OR($A$1&lt;=Main!AJ$4,ISBLANK($N68)),0,Main!AJ63)</f>
        <v>0</v>
      </c>
      <c r="AY68" s="35">
        <f>IF(OR($A$1&lt;=Main!AK$4,ISBLANK($N68)),0,Main!AK63)</f>
        <v>0</v>
      </c>
      <c r="AZ68" s="35">
        <f>IF(OR($A$1&lt;=Main!AL$4,ISBLANK($N68)),0,Main!AL63)</f>
        <v>0</v>
      </c>
      <c r="BA68" s="35">
        <f>IF(OR($A$1&lt;=Main!AM$4,ISBLANK($N68)),0,Main!AM63)</f>
        <v>0</v>
      </c>
      <c r="BB68" s="35">
        <f>IF(OR($A$1&lt;=Main!AN$4,ISBLANK($N68)),0,Main!AN63)</f>
        <v>0</v>
      </c>
      <c r="BC68" s="35">
        <f>IF(OR($A$1&lt;=Main!AO$4,ISBLANK($N68)),0,Main!AO63)</f>
        <v>0</v>
      </c>
      <c r="BD68" s="35">
        <f>IF(OR($A$1&lt;=Main!AP$4,ISBLANK($N68)),0,Main!AP63)</f>
        <v>0</v>
      </c>
      <c r="BE68" s="35">
        <f>IF(OR($A$1&lt;=Main!AQ$4,ISBLANK($N68)),0,Main!AQ63)</f>
        <v>0</v>
      </c>
      <c r="BF68" s="35">
        <f>IF(OR($A$1&lt;=Main!AR$4,ISBLANK($N68)),0,Main!AR63)</f>
        <v>0</v>
      </c>
      <c r="BG68" s="35">
        <f>IF(OR($A$1&lt;=Main!AS$4,ISBLANK($N68)),0,Main!AS63)</f>
        <v>0</v>
      </c>
      <c r="BH68" s="35">
        <f>IF(OR($A$1&lt;=Main!AT$4,ISBLANK($N68)),0,Main!AT63)</f>
        <v>0</v>
      </c>
      <c r="BI68" s="35">
        <f>IF(OR($A$1&lt;=Main!AU$4,ISBLANK($N68)),0,Main!AU63)</f>
        <v>0</v>
      </c>
      <c r="BJ68" s="35">
        <f>IF(OR($A$1&lt;=Main!AV$4,ISBLANK($N68)),0,Main!AV63)</f>
        <v>0</v>
      </c>
    </row>
    <row r="69" spans="12:62">
      <c r="N69" s="6" t="str">
        <f>Main!$A64&amp;Main!$B64</f>
        <v/>
      </c>
      <c r="O69" s="145">
        <f t="shared" si="2"/>
        <v>0</v>
      </c>
      <c r="P69" s="150">
        <f t="shared" si="5"/>
        <v>1</v>
      </c>
      <c r="Q69" s="150" t="str">
        <f ca="1">IF(Main!$AY64&lt;&gt;"#",$P69-Main!$AY64,"#")</f>
        <v>#</v>
      </c>
      <c r="R69" s="35">
        <f>Main!E64*Mask!G$24</f>
        <v>0</v>
      </c>
      <c r="S69" s="35">
        <f>Main!F64*Mask!H$24</f>
        <v>0</v>
      </c>
      <c r="T69" s="35">
        <f>Main!G64*Mask!I$24</f>
        <v>0</v>
      </c>
      <c r="U69" s="35">
        <f>Main!H64*Mask!J$24</f>
        <v>0</v>
      </c>
      <c r="V69" s="35">
        <f>Main!I64*Mask!K$24</f>
        <v>0</v>
      </c>
      <c r="W69" s="35">
        <f>Main!J64*Mask!L$24</f>
        <v>0</v>
      </c>
      <c r="X69" s="35">
        <f>Main!K64*Mask!M$24</f>
        <v>0</v>
      </c>
      <c r="Y69" s="35">
        <f>Main!L64*Mask!N$24</f>
        <v>0</v>
      </c>
      <c r="Z69" s="35">
        <f>Main!M64*Mask!O$24</f>
        <v>0</v>
      </c>
      <c r="AA69" s="35">
        <f>Main!N64*Mask!P$24</f>
        <v>0</v>
      </c>
      <c r="AB69" s="35">
        <f>Main!O64*Mask!Q$24</f>
        <v>0</v>
      </c>
      <c r="AC69" s="35">
        <f>Main!P64*Mask!R$24</f>
        <v>0</v>
      </c>
      <c r="AD69" s="35">
        <f>Main!Q64*Mask!S$24</f>
        <v>0</v>
      </c>
      <c r="AE69" s="35">
        <f>Main!R64*Mask!T$24</f>
        <v>0</v>
      </c>
      <c r="AF69" s="35">
        <f>Main!S64*Mask!U$24</f>
        <v>0</v>
      </c>
      <c r="AG69" s="35">
        <f>Main!T64*Mask!V$24</f>
        <v>0</v>
      </c>
      <c r="AH69" s="35">
        <f>Main!U64*Mask!W$24</f>
        <v>0</v>
      </c>
      <c r="AI69" s="35">
        <f>Main!V64*Mask!X$24</f>
        <v>0</v>
      </c>
      <c r="AJ69" s="35">
        <f>Main!W64*Mask!Y$24</f>
        <v>0</v>
      </c>
      <c r="AK69" s="35">
        <f>Main!X64*Mask!Z$24</f>
        <v>0</v>
      </c>
      <c r="AL69" s="35">
        <f>Main!Y64*Mask!AA$24</f>
        <v>0</v>
      </c>
      <c r="AM69" s="35">
        <f>Main!Z64*Mask!AB$24</f>
        <v>0</v>
      </c>
      <c r="AN69" s="35"/>
      <c r="AO69" s="35">
        <f>IF(OR($A$1&lt;=Main!AA$4,ISBLANK($N69)),0,Main!AA64)</f>
        <v>0</v>
      </c>
      <c r="AP69" s="35">
        <f>IF(OR($A$1&lt;=Main!AB$4,ISBLANK($N69)),0,Main!AB64)</f>
        <v>0</v>
      </c>
      <c r="AQ69" s="35">
        <f>IF(OR($A$1&lt;=Main!AC$4,ISBLANK($N69)),0,Main!AC64)</f>
        <v>0</v>
      </c>
      <c r="AR69" s="35">
        <f>IF(OR($A$1&lt;=Main!AD$4,ISBLANK($N69)),0,Main!AD64)</f>
        <v>0</v>
      </c>
      <c r="AS69" s="35">
        <f>IF(OR($A$1&lt;=Main!AE$4,ISBLANK($N69)),0,Main!AE64)</f>
        <v>0</v>
      </c>
      <c r="AT69" s="35">
        <f>IF(OR($A$1&lt;=Main!AF$4,ISBLANK($N69)),0,Main!AF64)</f>
        <v>0</v>
      </c>
      <c r="AU69" s="35">
        <f>IF(OR($A$1&lt;=Main!AG$4,ISBLANK($N69)),0,Main!AG64)</f>
        <v>0</v>
      </c>
      <c r="AV69" s="35">
        <f>IF(OR($A$1&lt;=Main!AH$4,ISBLANK($N69)),0,Main!AH64)</f>
        <v>0</v>
      </c>
      <c r="AW69" s="35">
        <f>IF(OR($A$1&lt;=Main!AI$4,ISBLANK($N69)),0,Main!AI64)</f>
        <v>0</v>
      </c>
      <c r="AX69" s="35">
        <f>IF(OR($A$1&lt;=Main!AJ$4,ISBLANK($N69)),0,Main!AJ64)</f>
        <v>0</v>
      </c>
      <c r="AY69" s="35">
        <f>IF(OR($A$1&lt;=Main!AK$4,ISBLANK($N69)),0,Main!AK64)</f>
        <v>0</v>
      </c>
      <c r="AZ69" s="35">
        <f>IF(OR($A$1&lt;=Main!AL$4,ISBLANK($N69)),0,Main!AL64)</f>
        <v>0</v>
      </c>
      <c r="BA69" s="35">
        <f>IF(OR($A$1&lt;=Main!AM$4,ISBLANK($N69)),0,Main!AM64)</f>
        <v>0</v>
      </c>
      <c r="BB69" s="35">
        <f>IF(OR($A$1&lt;=Main!AN$4,ISBLANK($N69)),0,Main!AN64)</f>
        <v>0</v>
      </c>
      <c r="BC69" s="35">
        <f>IF(OR($A$1&lt;=Main!AO$4,ISBLANK($N69)),0,Main!AO64)</f>
        <v>0</v>
      </c>
      <c r="BD69" s="35">
        <f>IF(OR($A$1&lt;=Main!AP$4,ISBLANK($N69)),0,Main!AP64)</f>
        <v>0</v>
      </c>
      <c r="BE69" s="35">
        <f>IF(OR($A$1&lt;=Main!AQ$4,ISBLANK($N69)),0,Main!AQ64)</f>
        <v>0</v>
      </c>
      <c r="BF69" s="35">
        <f>IF(OR($A$1&lt;=Main!AR$4,ISBLANK($N69)),0,Main!AR64)</f>
        <v>0</v>
      </c>
      <c r="BG69" s="35">
        <f>IF(OR($A$1&lt;=Main!AS$4,ISBLANK($N69)),0,Main!AS64)</f>
        <v>0</v>
      </c>
      <c r="BH69" s="35">
        <f>IF(OR($A$1&lt;=Main!AT$4,ISBLANK($N69)),0,Main!AT64)</f>
        <v>0</v>
      </c>
      <c r="BI69" s="35">
        <f>IF(OR($A$1&lt;=Main!AU$4,ISBLANK($N69)),0,Main!AU64)</f>
        <v>0</v>
      </c>
      <c r="BJ69" s="35">
        <f>IF(OR($A$1&lt;=Main!AV$4,ISBLANK($N69)),0,Main!AV64)</f>
        <v>0</v>
      </c>
    </row>
    <row r="70" spans="12:62">
      <c r="L70" s="146">
        <f>VLOOKUP($E11,Mask!$A$2:$C$102,$M$8,0)</f>
        <v>0</v>
      </c>
      <c r="M70" s="6">
        <f>L70*(1+$D$7)*$D$4/100*$D$8</f>
        <v>0</v>
      </c>
      <c r="N70" s="6" t="str">
        <f>Main!$A65&amp;Main!$B65</f>
        <v/>
      </c>
      <c r="O70" s="145">
        <f t="shared" si="2"/>
        <v>0</v>
      </c>
      <c r="P70" s="150">
        <f t="shared" si="5"/>
        <v>1</v>
      </c>
      <c r="Q70" s="150" t="str">
        <f ca="1">IF(Main!$AY65&lt;&gt;"#",$P70-Main!$AY65,"#")</f>
        <v>#</v>
      </c>
      <c r="R70" s="35">
        <f>Main!E65*Mask!G$24</f>
        <v>0</v>
      </c>
      <c r="S70" s="35">
        <f>Main!F65*Mask!H$24</f>
        <v>0</v>
      </c>
      <c r="T70" s="35">
        <f>Main!G65*Mask!I$24</f>
        <v>0</v>
      </c>
      <c r="U70" s="35">
        <f>Main!H65*Mask!J$24</f>
        <v>0</v>
      </c>
      <c r="V70" s="35">
        <f>Main!I65*Mask!K$24</f>
        <v>0</v>
      </c>
      <c r="W70" s="35">
        <f>Main!J65*Mask!L$24</f>
        <v>0</v>
      </c>
      <c r="X70" s="35">
        <f>Main!K65*Mask!M$24</f>
        <v>0</v>
      </c>
      <c r="Y70" s="35">
        <f>Main!L65*Mask!N$24</f>
        <v>0</v>
      </c>
      <c r="Z70" s="35">
        <f>Main!M65*Mask!O$24</f>
        <v>0</v>
      </c>
      <c r="AA70" s="35">
        <f>Main!N65*Mask!P$24</f>
        <v>0</v>
      </c>
      <c r="AB70" s="35">
        <f>Main!O65*Mask!Q$24</f>
        <v>0</v>
      </c>
      <c r="AC70" s="35">
        <f>Main!P65*Mask!R$24</f>
        <v>0</v>
      </c>
      <c r="AD70" s="35">
        <f>Main!Q65*Mask!S$24</f>
        <v>0</v>
      </c>
      <c r="AE70" s="35">
        <f>Main!R65*Mask!T$24</f>
        <v>0</v>
      </c>
      <c r="AF70" s="35">
        <f>Main!S65*Mask!U$24</f>
        <v>0</v>
      </c>
      <c r="AG70" s="35">
        <f>Main!T65*Mask!V$24</f>
        <v>0</v>
      </c>
      <c r="AH70" s="35">
        <f>Main!U65*Mask!W$24</f>
        <v>0</v>
      </c>
      <c r="AI70" s="35">
        <f>Main!V65*Mask!X$24</f>
        <v>0</v>
      </c>
      <c r="AJ70" s="35">
        <f>Main!W65*Mask!Y$24</f>
        <v>0</v>
      </c>
      <c r="AK70" s="35">
        <f>Main!X65*Mask!Z$24</f>
        <v>0</v>
      </c>
      <c r="AL70" s="35">
        <f>Main!Y65*Mask!AA$24</f>
        <v>0</v>
      </c>
      <c r="AM70" s="35">
        <f>Main!Z65*Mask!AB$24</f>
        <v>0</v>
      </c>
      <c r="AN70" s="35"/>
      <c r="AO70" s="35">
        <f>IF(OR($A$1&lt;=Main!AA$4,ISBLANK($N70)),0,Main!AA65)</f>
        <v>0</v>
      </c>
      <c r="AP70" s="35">
        <f>IF(OR($A$1&lt;=Main!AB$4,ISBLANK($N70)),0,Main!AB65)</f>
        <v>0</v>
      </c>
      <c r="AQ70" s="35">
        <f>IF(OR($A$1&lt;=Main!AC$4,ISBLANK($N70)),0,Main!AC65)</f>
        <v>0</v>
      </c>
      <c r="AR70" s="35">
        <f>IF(OR($A$1&lt;=Main!AD$4,ISBLANK($N70)),0,Main!AD65)</f>
        <v>0</v>
      </c>
      <c r="AS70" s="35">
        <f>IF(OR($A$1&lt;=Main!AE$4,ISBLANK($N70)),0,Main!AE65)</f>
        <v>0</v>
      </c>
      <c r="AT70" s="35">
        <f>IF(OR($A$1&lt;=Main!AF$4,ISBLANK($N70)),0,Main!AF65)</f>
        <v>0</v>
      </c>
      <c r="AU70" s="35">
        <f>IF(OR($A$1&lt;=Main!AG$4,ISBLANK($N70)),0,Main!AG65)</f>
        <v>0</v>
      </c>
      <c r="AV70" s="35">
        <f>IF(OR($A$1&lt;=Main!AH$4,ISBLANK($N70)),0,Main!AH65)</f>
        <v>0</v>
      </c>
      <c r="AW70" s="35">
        <f>IF(OR($A$1&lt;=Main!AI$4,ISBLANK($N70)),0,Main!AI65)</f>
        <v>0</v>
      </c>
      <c r="AX70" s="35">
        <f>IF(OR($A$1&lt;=Main!AJ$4,ISBLANK($N70)),0,Main!AJ65)</f>
        <v>0</v>
      </c>
      <c r="AY70" s="35">
        <f>IF(OR($A$1&lt;=Main!AK$4,ISBLANK($N70)),0,Main!AK65)</f>
        <v>0</v>
      </c>
      <c r="AZ70" s="35">
        <f>IF(OR($A$1&lt;=Main!AL$4,ISBLANK($N70)),0,Main!AL65)</f>
        <v>0</v>
      </c>
      <c r="BA70" s="35">
        <f>IF(OR($A$1&lt;=Main!AM$4,ISBLANK($N70)),0,Main!AM65)</f>
        <v>0</v>
      </c>
      <c r="BB70" s="35">
        <f>IF(OR($A$1&lt;=Main!AN$4,ISBLANK($N70)),0,Main!AN65)</f>
        <v>0</v>
      </c>
      <c r="BC70" s="35">
        <f>IF(OR($A$1&lt;=Main!AO$4,ISBLANK($N70)),0,Main!AO65)</f>
        <v>0</v>
      </c>
      <c r="BD70" s="35">
        <f>IF(OR($A$1&lt;=Main!AP$4,ISBLANK($N70)),0,Main!AP65)</f>
        <v>0</v>
      </c>
      <c r="BE70" s="35">
        <f>IF(OR($A$1&lt;=Main!AQ$4,ISBLANK($N70)),0,Main!AQ65)</f>
        <v>0</v>
      </c>
      <c r="BF70" s="35">
        <f>IF(OR($A$1&lt;=Main!AR$4,ISBLANK($N70)),0,Main!AR65)</f>
        <v>0</v>
      </c>
      <c r="BG70" s="35">
        <f>IF(OR($A$1&lt;=Main!AS$4,ISBLANK($N70)),0,Main!AS65)</f>
        <v>0</v>
      </c>
      <c r="BH70" s="35">
        <f>IF(OR($A$1&lt;=Main!AT$4,ISBLANK($N70)),0,Main!AT65)</f>
        <v>0</v>
      </c>
      <c r="BI70" s="35">
        <f>IF(OR($A$1&lt;=Main!AU$4,ISBLANK($N70)),0,Main!AU65)</f>
        <v>0</v>
      </c>
      <c r="BJ70" s="35">
        <f>IF(OR($A$1&lt;=Main!AV$4,ISBLANK($N70)),0,Main!AV65)</f>
        <v>0</v>
      </c>
    </row>
    <row r="71" spans="12:62">
      <c r="L71" s="146">
        <f>VLOOKUP($E12,Mask!$A$2:$C$102,$M$8,0)</f>
        <v>0</v>
      </c>
      <c r="M71" s="6">
        <f t="shared" ref="M71:M119" si="6">L71*(1+$D$7)*$D$4/100*$D$8</f>
        <v>0</v>
      </c>
      <c r="N71" s="6" t="str">
        <f>Main!$A66&amp;Main!$B66</f>
        <v/>
      </c>
      <c r="O71" s="145">
        <f t="shared" si="2"/>
        <v>0</v>
      </c>
      <c r="P71" s="150">
        <f t="shared" si="5"/>
        <v>1</v>
      </c>
      <c r="Q71" s="150" t="str">
        <f ca="1">IF(Main!$AY66&lt;&gt;"#",$P71-Main!$AY66,"#")</f>
        <v>#</v>
      </c>
      <c r="R71" s="35">
        <f>Main!E66*Mask!G$24</f>
        <v>0</v>
      </c>
      <c r="S71" s="35">
        <f>Main!F66*Mask!H$24</f>
        <v>0</v>
      </c>
      <c r="T71" s="35">
        <f>Main!G66*Mask!I$24</f>
        <v>0</v>
      </c>
      <c r="U71" s="35">
        <f>Main!H66*Mask!J$24</f>
        <v>0</v>
      </c>
      <c r="V71" s="35">
        <f>Main!I66*Mask!K$24</f>
        <v>0</v>
      </c>
      <c r="W71" s="35">
        <f>Main!J66*Mask!L$24</f>
        <v>0</v>
      </c>
      <c r="X71" s="35">
        <f>Main!K66*Mask!M$24</f>
        <v>0</v>
      </c>
      <c r="Y71" s="35">
        <f>Main!L66*Mask!N$24</f>
        <v>0</v>
      </c>
      <c r="Z71" s="35">
        <f>Main!M66*Mask!O$24</f>
        <v>0</v>
      </c>
      <c r="AA71" s="35">
        <f>Main!N66*Mask!P$24</f>
        <v>0</v>
      </c>
      <c r="AB71" s="35">
        <f>Main!O66*Mask!Q$24</f>
        <v>0</v>
      </c>
      <c r="AC71" s="35">
        <f>Main!P66*Mask!R$24</f>
        <v>0</v>
      </c>
      <c r="AD71" s="35">
        <f>Main!Q66*Mask!S$24</f>
        <v>0</v>
      </c>
      <c r="AE71" s="35">
        <f>Main!R66*Mask!T$24</f>
        <v>0</v>
      </c>
      <c r="AF71" s="35">
        <f>Main!S66*Mask!U$24</f>
        <v>0</v>
      </c>
      <c r="AG71" s="35">
        <f>Main!T66*Mask!V$24</f>
        <v>0</v>
      </c>
      <c r="AH71" s="35">
        <f>Main!U66*Mask!W$24</f>
        <v>0</v>
      </c>
      <c r="AI71" s="35">
        <f>Main!V66*Mask!X$24</f>
        <v>0</v>
      </c>
      <c r="AJ71" s="35">
        <f>Main!W66*Mask!Y$24</f>
        <v>0</v>
      </c>
      <c r="AK71" s="35">
        <f>Main!X66*Mask!Z$24</f>
        <v>0</v>
      </c>
      <c r="AL71" s="35">
        <f>Main!Y66*Mask!AA$24</f>
        <v>0</v>
      </c>
      <c r="AM71" s="35">
        <f>Main!Z66*Mask!AB$24</f>
        <v>0</v>
      </c>
      <c r="AN71" s="35"/>
      <c r="AO71" s="35">
        <f>IF(OR($A$1&lt;=Main!AA$4,ISBLANK($N71)),0,Main!AA66)</f>
        <v>0</v>
      </c>
      <c r="AP71" s="35">
        <f>IF(OR($A$1&lt;=Main!AB$4,ISBLANK($N71)),0,Main!AB66)</f>
        <v>0</v>
      </c>
      <c r="AQ71" s="35">
        <f>IF(OR($A$1&lt;=Main!AC$4,ISBLANK($N71)),0,Main!AC66)</f>
        <v>0</v>
      </c>
      <c r="AR71" s="35">
        <f>IF(OR($A$1&lt;=Main!AD$4,ISBLANK($N71)),0,Main!AD66)</f>
        <v>0</v>
      </c>
      <c r="AS71" s="35">
        <f>IF(OR($A$1&lt;=Main!AE$4,ISBLANK($N71)),0,Main!AE66)</f>
        <v>0</v>
      </c>
      <c r="AT71" s="35">
        <f>IF(OR($A$1&lt;=Main!AF$4,ISBLANK($N71)),0,Main!AF66)</f>
        <v>0</v>
      </c>
      <c r="AU71" s="35">
        <f>IF(OR($A$1&lt;=Main!AG$4,ISBLANK($N71)),0,Main!AG66)</f>
        <v>0</v>
      </c>
      <c r="AV71" s="35">
        <f>IF(OR($A$1&lt;=Main!AH$4,ISBLANK($N71)),0,Main!AH66)</f>
        <v>0</v>
      </c>
      <c r="AW71" s="35">
        <f>IF(OR($A$1&lt;=Main!AI$4,ISBLANK($N71)),0,Main!AI66)</f>
        <v>0</v>
      </c>
      <c r="AX71" s="35">
        <f>IF(OR($A$1&lt;=Main!AJ$4,ISBLANK($N71)),0,Main!AJ66)</f>
        <v>0</v>
      </c>
      <c r="AY71" s="35">
        <f>IF(OR($A$1&lt;=Main!AK$4,ISBLANK($N71)),0,Main!AK66)</f>
        <v>0</v>
      </c>
      <c r="AZ71" s="35">
        <f>IF(OR($A$1&lt;=Main!AL$4,ISBLANK($N71)),0,Main!AL66)</f>
        <v>0</v>
      </c>
      <c r="BA71" s="35">
        <f>IF(OR($A$1&lt;=Main!AM$4,ISBLANK($N71)),0,Main!AM66)</f>
        <v>0</v>
      </c>
      <c r="BB71" s="35">
        <f>IF(OR($A$1&lt;=Main!AN$4,ISBLANK($N71)),0,Main!AN66)</f>
        <v>0</v>
      </c>
      <c r="BC71" s="35">
        <f>IF(OR($A$1&lt;=Main!AO$4,ISBLANK($N71)),0,Main!AO66)</f>
        <v>0</v>
      </c>
      <c r="BD71" s="35">
        <f>IF(OR($A$1&lt;=Main!AP$4,ISBLANK($N71)),0,Main!AP66)</f>
        <v>0</v>
      </c>
      <c r="BE71" s="35">
        <f>IF(OR($A$1&lt;=Main!AQ$4,ISBLANK($N71)),0,Main!AQ66)</f>
        <v>0</v>
      </c>
      <c r="BF71" s="35">
        <f>IF(OR($A$1&lt;=Main!AR$4,ISBLANK($N71)),0,Main!AR66)</f>
        <v>0</v>
      </c>
      <c r="BG71" s="35">
        <f>IF(OR($A$1&lt;=Main!AS$4,ISBLANK($N71)),0,Main!AS66)</f>
        <v>0</v>
      </c>
      <c r="BH71" s="35">
        <f>IF(OR($A$1&lt;=Main!AT$4,ISBLANK($N71)),0,Main!AT66)</f>
        <v>0</v>
      </c>
      <c r="BI71" s="35">
        <f>IF(OR($A$1&lt;=Main!AU$4,ISBLANK($N71)),0,Main!AU66)</f>
        <v>0</v>
      </c>
      <c r="BJ71" s="35">
        <f>IF(OR($A$1&lt;=Main!AV$4,ISBLANK($N71)),0,Main!AV66)</f>
        <v>0</v>
      </c>
    </row>
    <row r="72" spans="12:62">
      <c r="L72" s="146">
        <f>VLOOKUP($E13,Mask!$A$2:$C$102,$M$8,0)</f>
        <v>0</v>
      </c>
      <c r="M72" s="6">
        <f t="shared" si="6"/>
        <v>0</v>
      </c>
      <c r="N72" s="6" t="str">
        <f>Main!$A67&amp;Main!$B67</f>
        <v/>
      </c>
      <c r="O72" s="145">
        <f t="shared" si="2"/>
        <v>0</v>
      </c>
      <c r="P72" s="150">
        <f t="shared" si="5"/>
        <v>1</v>
      </c>
      <c r="Q72" s="150" t="str">
        <f ca="1">IF(Main!$AY67&lt;&gt;"#",$P72-Main!$AY67,"#")</f>
        <v>#</v>
      </c>
      <c r="R72" s="35">
        <f>Main!E67*Mask!G$24</f>
        <v>0</v>
      </c>
      <c r="S72" s="35">
        <f>Main!F67*Mask!H$24</f>
        <v>0</v>
      </c>
      <c r="T72" s="35">
        <f>Main!G67*Mask!I$24</f>
        <v>0</v>
      </c>
      <c r="U72" s="35">
        <f>Main!H67*Mask!J$24</f>
        <v>0</v>
      </c>
      <c r="V72" s="35">
        <f>Main!I67*Mask!K$24</f>
        <v>0</v>
      </c>
      <c r="W72" s="35">
        <f>Main!J67*Mask!L$24</f>
        <v>0</v>
      </c>
      <c r="X72" s="35">
        <f>Main!K67*Mask!M$24</f>
        <v>0</v>
      </c>
      <c r="Y72" s="35">
        <f>Main!L67*Mask!N$24</f>
        <v>0</v>
      </c>
      <c r="Z72" s="35">
        <f>Main!M67*Mask!O$24</f>
        <v>0</v>
      </c>
      <c r="AA72" s="35">
        <f>Main!N67*Mask!P$24</f>
        <v>0</v>
      </c>
      <c r="AB72" s="35">
        <f>Main!O67*Mask!Q$24</f>
        <v>0</v>
      </c>
      <c r="AC72" s="35">
        <f>Main!P67*Mask!R$24</f>
        <v>0</v>
      </c>
      <c r="AD72" s="35">
        <f>Main!Q67*Mask!S$24</f>
        <v>0</v>
      </c>
      <c r="AE72" s="35">
        <f>Main!R67*Mask!T$24</f>
        <v>0</v>
      </c>
      <c r="AF72" s="35">
        <f>Main!S67*Mask!U$24</f>
        <v>0</v>
      </c>
      <c r="AG72" s="35">
        <f>Main!T67*Mask!V$24</f>
        <v>0</v>
      </c>
      <c r="AH72" s="35">
        <f>Main!U67*Mask!W$24</f>
        <v>0</v>
      </c>
      <c r="AI72" s="35">
        <f>Main!V67*Mask!X$24</f>
        <v>0</v>
      </c>
      <c r="AJ72" s="35">
        <f>Main!W67*Mask!Y$24</f>
        <v>0</v>
      </c>
      <c r="AK72" s="35">
        <f>Main!X67*Mask!Z$24</f>
        <v>0</v>
      </c>
      <c r="AL72" s="35">
        <f>Main!Y67*Mask!AA$24</f>
        <v>0</v>
      </c>
      <c r="AM72" s="35">
        <f>Main!Z67*Mask!AB$24</f>
        <v>0</v>
      </c>
      <c r="AN72" s="35"/>
      <c r="AO72" s="35">
        <f>IF(OR($A$1&lt;=Main!AA$4,ISBLANK($N72)),0,Main!AA67)</f>
        <v>0</v>
      </c>
      <c r="AP72" s="35">
        <f>IF(OR($A$1&lt;=Main!AB$4,ISBLANK($N72)),0,Main!AB67)</f>
        <v>0</v>
      </c>
      <c r="AQ72" s="35">
        <f>IF(OR($A$1&lt;=Main!AC$4,ISBLANK($N72)),0,Main!AC67)</f>
        <v>0</v>
      </c>
      <c r="AR72" s="35">
        <f>IF(OR($A$1&lt;=Main!AD$4,ISBLANK($N72)),0,Main!AD67)</f>
        <v>0</v>
      </c>
      <c r="AS72" s="35">
        <f>IF(OR($A$1&lt;=Main!AE$4,ISBLANK($N72)),0,Main!AE67)</f>
        <v>0</v>
      </c>
      <c r="AT72" s="35">
        <f>IF(OR($A$1&lt;=Main!AF$4,ISBLANK($N72)),0,Main!AF67)</f>
        <v>0</v>
      </c>
      <c r="AU72" s="35">
        <f>IF(OR($A$1&lt;=Main!AG$4,ISBLANK($N72)),0,Main!AG67)</f>
        <v>0</v>
      </c>
      <c r="AV72" s="35">
        <f>IF(OR($A$1&lt;=Main!AH$4,ISBLANK($N72)),0,Main!AH67)</f>
        <v>0</v>
      </c>
      <c r="AW72" s="35">
        <f>IF(OR($A$1&lt;=Main!AI$4,ISBLANK($N72)),0,Main!AI67)</f>
        <v>0</v>
      </c>
      <c r="AX72" s="35">
        <f>IF(OR($A$1&lt;=Main!AJ$4,ISBLANK($N72)),0,Main!AJ67)</f>
        <v>0</v>
      </c>
      <c r="AY72" s="35">
        <f>IF(OR($A$1&lt;=Main!AK$4,ISBLANK($N72)),0,Main!AK67)</f>
        <v>0</v>
      </c>
      <c r="AZ72" s="35">
        <f>IF(OR($A$1&lt;=Main!AL$4,ISBLANK($N72)),0,Main!AL67)</f>
        <v>0</v>
      </c>
      <c r="BA72" s="35">
        <f>IF(OR($A$1&lt;=Main!AM$4,ISBLANK($N72)),0,Main!AM67)</f>
        <v>0</v>
      </c>
      <c r="BB72" s="35">
        <f>IF(OR($A$1&lt;=Main!AN$4,ISBLANK($N72)),0,Main!AN67)</f>
        <v>0</v>
      </c>
      <c r="BC72" s="35">
        <f>IF(OR($A$1&lt;=Main!AO$4,ISBLANK($N72)),0,Main!AO67)</f>
        <v>0</v>
      </c>
      <c r="BD72" s="35">
        <f>IF(OR($A$1&lt;=Main!AP$4,ISBLANK($N72)),0,Main!AP67)</f>
        <v>0</v>
      </c>
      <c r="BE72" s="35">
        <f>IF(OR($A$1&lt;=Main!AQ$4,ISBLANK($N72)),0,Main!AQ67)</f>
        <v>0</v>
      </c>
      <c r="BF72" s="35">
        <f>IF(OR($A$1&lt;=Main!AR$4,ISBLANK($N72)),0,Main!AR67)</f>
        <v>0</v>
      </c>
      <c r="BG72" s="35">
        <f>IF(OR($A$1&lt;=Main!AS$4,ISBLANK($N72)),0,Main!AS67)</f>
        <v>0</v>
      </c>
      <c r="BH72" s="35">
        <f>IF(OR($A$1&lt;=Main!AT$4,ISBLANK($N72)),0,Main!AT67)</f>
        <v>0</v>
      </c>
      <c r="BI72" s="35">
        <f>IF(OR($A$1&lt;=Main!AU$4,ISBLANK($N72)),0,Main!AU67)</f>
        <v>0</v>
      </c>
      <c r="BJ72" s="35">
        <f>IF(OR($A$1&lt;=Main!AV$4,ISBLANK($N72)),0,Main!AV67)</f>
        <v>0</v>
      </c>
    </row>
    <row r="73" spans="12:62">
      <c r="L73" s="146">
        <f>VLOOKUP($E14,Mask!$A$2:$C$102,$M$8,0)</f>
        <v>0</v>
      </c>
      <c r="M73" s="6">
        <f t="shared" si="6"/>
        <v>0</v>
      </c>
      <c r="N73" s="6" t="str">
        <f>Main!$A68&amp;Main!$B68</f>
        <v/>
      </c>
      <c r="O73" s="145">
        <f t="shared" si="2"/>
        <v>0</v>
      </c>
      <c r="P73" s="150">
        <f t="shared" si="5"/>
        <v>1</v>
      </c>
      <c r="Q73" s="150" t="str">
        <f ca="1">IF(Main!$AY68&lt;&gt;"#",$P73-Main!$AY68,"#")</f>
        <v>#</v>
      </c>
      <c r="R73" s="35">
        <f>Main!E68*Mask!G$24</f>
        <v>0</v>
      </c>
      <c r="S73" s="35">
        <f>Main!F68*Mask!H$24</f>
        <v>0</v>
      </c>
      <c r="T73" s="35">
        <f>Main!G68*Mask!I$24</f>
        <v>0</v>
      </c>
      <c r="U73" s="35">
        <f>Main!H68*Mask!J$24</f>
        <v>0</v>
      </c>
      <c r="V73" s="35">
        <f>Main!I68*Mask!K$24</f>
        <v>0</v>
      </c>
      <c r="W73" s="35">
        <f>Main!J68*Mask!L$24</f>
        <v>0</v>
      </c>
      <c r="X73" s="35">
        <f>Main!K68*Mask!M$24</f>
        <v>0</v>
      </c>
      <c r="Y73" s="35">
        <f>Main!L68*Mask!N$24</f>
        <v>0</v>
      </c>
      <c r="Z73" s="35">
        <f>Main!M68*Mask!O$24</f>
        <v>0</v>
      </c>
      <c r="AA73" s="35">
        <f>Main!N68*Mask!P$24</f>
        <v>0</v>
      </c>
      <c r="AB73" s="35">
        <f>Main!O68*Mask!Q$24</f>
        <v>0</v>
      </c>
      <c r="AC73" s="35">
        <f>Main!P68*Mask!R$24</f>
        <v>0</v>
      </c>
      <c r="AD73" s="35">
        <f>Main!Q68*Mask!S$24</f>
        <v>0</v>
      </c>
      <c r="AE73" s="35">
        <f>Main!R68*Mask!T$24</f>
        <v>0</v>
      </c>
      <c r="AF73" s="35">
        <f>Main!S68*Mask!U$24</f>
        <v>0</v>
      </c>
      <c r="AG73" s="35">
        <f>Main!T68*Mask!V$24</f>
        <v>0</v>
      </c>
      <c r="AH73" s="35">
        <f>Main!U68*Mask!W$24</f>
        <v>0</v>
      </c>
      <c r="AI73" s="35">
        <f>Main!V68*Mask!X$24</f>
        <v>0</v>
      </c>
      <c r="AJ73" s="35">
        <f>Main!W68*Mask!Y$24</f>
        <v>0</v>
      </c>
      <c r="AK73" s="35">
        <f>Main!X68*Mask!Z$24</f>
        <v>0</v>
      </c>
      <c r="AL73" s="35">
        <f>Main!Y68*Mask!AA$24</f>
        <v>0</v>
      </c>
      <c r="AM73" s="35">
        <f>Main!Z68*Mask!AB$24</f>
        <v>0</v>
      </c>
      <c r="AN73" s="35"/>
      <c r="AO73" s="35">
        <f>IF(OR($A$1&lt;=Main!AA$4,ISBLANK($N73)),0,Main!AA68)</f>
        <v>0</v>
      </c>
      <c r="AP73" s="35">
        <f>IF(OR($A$1&lt;=Main!AB$4,ISBLANK($N73)),0,Main!AB68)</f>
        <v>0</v>
      </c>
      <c r="AQ73" s="35">
        <f>IF(OR($A$1&lt;=Main!AC$4,ISBLANK($N73)),0,Main!AC68)</f>
        <v>0</v>
      </c>
      <c r="AR73" s="35">
        <f>IF(OR($A$1&lt;=Main!AD$4,ISBLANK($N73)),0,Main!AD68)</f>
        <v>0</v>
      </c>
      <c r="AS73" s="35">
        <f>IF(OR($A$1&lt;=Main!AE$4,ISBLANK($N73)),0,Main!AE68)</f>
        <v>0</v>
      </c>
      <c r="AT73" s="35">
        <f>IF(OR($A$1&lt;=Main!AF$4,ISBLANK($N73)),0,Main!AF68)</f>
        <v>0</v>
      </c>
      <c r="AU73" s="35">
        <f>IF(OR($A$1&lt;=Main!AG$4,ISBLANK($N73)),0,Main!AG68)</f>
        <v>0</v>
      </c>
      <c r="AV73" s="35">
        <f>IF(OR($A$1&lt;=Main!AH$4,ISBLANK($N73)),0,Main!AH68)</f>
        <v>0</v>
      </c>
      <c r="AW73" s="35">
        <f>IF(OR($A$1&lt;=Main!AI$4,ISBLANK($N73)),0,Main!AI68)</f>
        <v>0</v>
      </c>
      <c r="AX73" s="35">
        <f>IF(OR($A$1&lt;=Main!AJ$4,ISBLANK($N73)),0,Main!AJ68)</f>
        <v>0</v>
      </c>
      <c r="AY73" s="35">
        <f>IF(OR($A$1&lt;=Main!AK$4,ISBLANK($N73)),0,Main!AK68)</f>
        <v>0</v>
      </c>
      <c r="AZ73" s="35">
        <f>IF(OR($A$1&lt;=Main!AL$4,ISBLANK($N73)),0,Main!AL68)</f>
        <v>0</v>
      </c>
      <c r="BA73" s="35">
        <f>IF(OR($A$1&lt;=Main!AM$4,ISBLANK($N73)),0,Main!AM68)</f>
        <v>0</v>
      </c>
      <c r="BB73" s="35">
        <f>IF(OR($A$1&lt;=Main!AN$4,ISBLANK($N73)),0,Main!AN68)</f>
        <v>0</v>
      </c>
      <c r="BC73" s="35">
        <f>IF(OR($A$1&lt;=Main!AO$4,ISBLANK($N73)),0,Main!AO68)</f>
        <v>0</v>
      </c>
      <c r="BD73" s="35">
        <f>IF(OR($A$1&lt;=Main!AP$4,ISBLANK($N73)),0,Main!AP68)</f>
        <v>0</v>
      </c>
      <c r="BE73" s="35">
        <f>IF(OR($A$1&lt;=Main!AQ$4,ISBLANK($N73)),0,Main!AQ68)</f>
        <v>0</v>
      </c>
      <c r="BF73" s="35">
        <f>IF(OR($A$1&lt;=Main!AR$4,ISBLANK($N73)),0,Main!AR68)</f>
        <v>0</v>
      </c>
      <c r="BG73" s="35">
        <f>IF(OR($A$1&lt;=Main!AS$4,ISBLANK($N73)),0,Main!AS68)</f>
        <v>0</v>
      </c>
      <c r="BH73" s="35">
        <f>IF(OR($A$1&lt;=Main!AT$4,ISBLANK($N73)),0,Main!AT68)</f>
        <v>0</v>
      </c>
      <c r="BI73" s="35">
        <f>IF(OR($A$1&lt;=Main!AU$4,ISBLANK($N73)),0,Main!AU68)</f>
        <v>0</v>
      </c>
      <c r="BJ73" s="35">
        <f>IF(OR($A$1&lt;=Main!AV$4,ISBLANK($N73)),0,Main!AV68)</f>
        <v>0</v>
      </c>
    </row>
    <row r="74" spans="12:62">
      <c r="L74" s="146">
        <f>VLOOKUP($E15,Mask!$A$2:$C$102,$M$8,0)</f>
        <v>0</v>
      </c>
      <c r="M74" s="6">
        <f t="shared" si="6"/>
        <v>0</v>
      </c>
      <c r="N74" s="6" t="str">
        <f>Main!$A69&amp;Main!$B69</f>
        <v/>
      </c>
      <c r="O74" s="145">
        <f t="shared" si="2"/>
        <v>0</v>
      </c>
      <c r="P74" s="150">
        <f t="shared" si="5"/>
        <v>1</v>
      </c>
      <c r="Q74" s="150" t="str">
        <f ca="1">IF(Main!$AY69&lt;&gt;"#",$P74-Main!$AY69,"#")</f>
        <v>#</v>
      </c>
      <c r="R74" s="35">
        <f>Main!E69*Mask!G$24</f>
        <v>0</v>
      </c>
      <c r="S74" s="35">
        <f>Main!F69*Mask!H$24</f>
        <v>0</v>
      </c>
      <c r="T74" s="35">
        <f>Main!G69*Mask!I$24</f>
        <v>0</v>
      </c>
      <c r="U74" s="35">
        <f>Main!H69*Mask!J$24</f>
        <v>0</v>
      </c>
      <c r="V74" s="35">
        <f>Main!I69*Mask!K$24</f>
        <v>0</v>
      </c>
      <c r="W74" s="35">
        <f>Main!J69*Mask!L$24</f>
        <v>0</v>
      </c>
      <c r="X74" s="35">
        <f>Main!K69*Mask!M$24</f>
        <v>0</v>
      </c>
      <c r="Y74" s="35">
        <f>Main!L69*Mask!N$24</f>
        <v>0</v>
      </c>
      <c r="Z74" s="35">
        <f>Main!M69*Mask!O$24</f>
        <v>0</v>
      </c>
      <c r="AA74" s="35">
        <f>Main!N69*Mask!P$24</f>
        <v>0</v>
      </c>
      <c r="AB74" s="35">
        <f>Main!O69*Mask!Q$24</f>
        <v>0</v>
      </c>
      <c r="AC74" s="35">
        <f>Main!P69*Mask!R$24</f>
        <v>0</v>
      </c>
      <c r="AD74" s="35">
        <f>Main!Q69*Mask!S$24</f>
        <v>0</v>
      </c>
      <c r="AE74" s="35">
        <f>Main!R69*Mask!T$24</f>
        <v>0</v>
      </c>
      <c r="AF74" s="35">
        <f>Main!S69*Mask!U$24</f>
        <v>0</v>
      </c>
      <c r="AG74" s="35">
        <f>Main!T69*Mask!V$24</f>
        <v>0</v>
      </c>
      <c r="AH74" s="35">
        <f>Main!U69*Mask!W$24</f>
        <v>0</v>
      </c>
      <c r="AI74" s="35">
        <f>Main!V69*Mask!X$24</f>
        <v>0</v>
      </c>
      <c r="AJ74" s="35">
        <f>Main!W69*Mask!Y$24</f>
        <v>0</v>
      </c>
      <c r="AK74" s="35">
        <f>Main!X69*Mask!Z$24</f>
        <v>0</v>
      </c>
      <c r="AL74" s="35">
        <f>Main!Y69*Mask!AA$24</f>
        <v>0</v>
      </c>
      <c r="AM74" s="35">
        <f>Main!Z69*Mask!AB$24</f>
        <v>0</v>
      </c>
      <c r="AN74" s="35"/>
      <c r="AO74" s="35">
        <f>IF(OR($A$1&lt;=Main!AA$4,ISBLANK($N74)),0,Main!AA69)</f>
        <v>0</v>
      </c>
      <c r="AP74" s="35">
        <f>IF(OR($A$1&lt;=Main!AB$4,ISBLANK($N74)),0,Main!AB69)</f>
        <v>0</v>
      </c>
      <c r="AQ74" s="35">
        <f>IF(OR($A$1&lt;=Main!AC$4,ISBLANK($N74)),0,Main!AC69)</f>
        <v>0</v>
      </c>
      <c r="AR74" s="35">
        <f>IF(OR($A$1&lt;=Main!AD$4,ISBLANK($N74)),0,Main!AD69)</f>
        <v>0</v>
      </c>
      <c r="AS74" s="35">
        <f>IF(OR($A$1&lt;=Main!AE$4,ISBLANK($N74)),0,Main!AE69)</f>
        <v>0</v>
      </c>
      <c r="AT74" s="35">
        <f>IF(OR($A$1&lt;=Main!AF$4,ISBLANK($N74)),0,Main!AF69)</f>
        <v>0</v>
      </c>
      <c r="AU74" s="35">
        <f>IF(OR($A$1&lt;=Main!AG$4,ISBLANK($N74)),0,Main!AG69)</f>
        <v>0</v>
      </c>
      <c r="AV74" s="35">
        <f>IF(OR($A$1&lt;=Main!AH$4,ISBLANK($N74)),0,Main!AH69)</f>
        <v>0</v>
      </c>
      <c r="AW74" s="35">
        <f>IF(OR($A$1&lt;=Main!AI$4,ISBLANK($N74)),0,Main!AI69)</f>
        <v>0</v>
      </c>
      <c r="AX74" s="35">
        <f>IF(OR($A$1&lt;=Main!AJ$4,ISBLANK($N74)),0,Main!AJ69)</f>
        <v>0</v>
      </c>
      <c r="AY74" s="35">
        <f>IF(OR($A$1&lt;=Main!AK$4,ISBLANK($N74)),0,Main!AK69)</f>
        <v>0</v>
      </c>
      <c r="AZ74" s="35">
        <f>IF(OR($A$1&lt;=Main!AL$4,ISBLANK($N74)),0,Main!AL69)</f>
        <v>0</v>
      </c>
      <c r="BA74" s="35">
        <f>IF(OR($A$1&lt;=Main!AM$4,ISBLANK($N74)),0,Main!AM69)</f>
        <v>0</v>
      </c>
      <c r="BB74" s="35">
        <f>IF(OR($A$1&lt;=Main!AN$4,ISBLANK($N74)),0,Main!AN69)</f>
        <v>0</v>
      </c>
      <c r="BC74" s="35">
        <f>IF(OR($A$1&lt;=Main!AO$4,ISBLANK($N74)),0,Main!AO69)</f>
        <v>0</v>
      </c>
      <c r="BD74" s="35">
        <f>IF(OR($A$1&lt;=Main!AP$4,ISBLANK($N74)),0,Main!AP69)</f>
        <v>0</v>
      </c>
      <c r="BE74" s="35">
        <f>IF(OR($A$1&lt;=Main!AQ$4,ISBLANK($N74)),0,Main!AQ69)</f>
        <v>0</v>
      </c>
      <c r="BF74" s="35">
        <f>IF(OR($A$1&lt;=Main!AR$4,ISBLANK($N74)),0,Main!AR69)</f>
        <v>0</v>
      </c>
      <c r="BG74" s="35">
        <f>IF(OR($A$1&lt;=Main!AS$4,ISBLANK($N74)),0,Main!AS69)</f>
        <v>0</v>
      </c>
      <c r="BH74" s="35">
        <f>IF(OR($A$1&lt;=Main!AT$4,ISBLANK($N74)),0,Main!AT69)</f>
        <v>0</v>
      </c>
      <c r="BI74" s="35">
        <f>IF(OR($A$1&lt;=Main!AU$4,ISBLANK($N74)),0,Main!AU69)</f>
        <v>0</v>
      </c>
      <c r="BJ74" s="35">
        <f>IF(OR($A$1&lt;=Main!AV$4,ISBLANK($N74)),0,Main!AV69)</f>
        <v>0</v>
      </c>
    </row>
    <row r="75" spans="12:62">
      <c r="L75" s="146">
        <f>VLOOKUP($E16,Mask!$A$2:$C$102,$M$8,0)</f>
        <v>0</v>
      </c>
      <c r="M75" s="6">
        <f t="shared" si="6"/>
        <v>0</v>
      </c>
      <c r="N75" s="6" t="str">
        <f>Main!$A70&amp;Main!$B70</f>
        <v/>
      </c>
      <c r="O75" s="145">
        <f t="shared" ref="O75:O138" si="7">IF(N75="",0,LARGE($R75:$BH75,1)+LARGE($R75:$BH75,2)+LARGE($R75:$BH75,3))</f>
        <v>0</v>
      </c>
      <c r="P75" s="150">
        <f t="shared" si="5"/>
        <v>1</v>
      </c>
      <c r="Q75" s="150" t="str">
        <f ca="1">IF(Main!$AY70&lt;&gt;"#",$P75-Main!$AY70,"#")</f>
        <v>#</v>
      </c>
      <c r="R75" s="35">
        <f>Main!E70*Mask!G$24</f>
        <v>0</v>
      </c>
      <c r="S75" s="35">
        <f>Main!F70*Mask!H$24</f>
        <v>0</v>
      </c>
      <c r="T75" s="35">
        <f>Main!G70*Mask!I$24</f>
        <v>0</v>
      </c>
      <c r="U75" s="35">
        <f>Main!H70*Mask!J$24</f>
        <v>0</v>
      </c>
      <c r="V75" s="35">
        <f>Main!I70*Mask!K$24</f>
        <v>0</v>
      </c>
      <c r="W75" s="35">
        <f>Main!J70*Mask!L$24</f>
        <v>0</v>
      </c>
      <c r="X75" s="35">
        <f>Main!K70*Mask!M$24</f>
        <v>0</v>
      </c>
      <c r="Y75" s="35">
        <f>Main!L70*Mask!N$24</f>
        <v>0</v>
      </c>
      <c r="Z75" s="35">
        <f>Main!M70*Mask!O$24</f>
        <v>0</v>
      </c>
      <c r="AA75" s="35">
        <f>Main!N70*Mask!P$24</f>
        <v>0</v>
      </c>
      <c r="AB75" s="35">
        <f>Main!O70*Mask!Q$24</f>
        <v>0</v>
      </c>
      <c r="AC75" s="35">
        <f>Main!P70*Mask!R$24</f>
        <v>0</v>
      </c>
      <c r="AD75" s="35">
        <f>Main!Q70*Mask!S$24</f>
        <v>0</v>
      </c>
      <c r="AE75" s="35">
        <f>Main!R70*Mask!T$24</f>
        <v>0</v>
      </c>
      <c r="AF75" s="35">
        <f>Main!S70*Mask!U$24</f>
        <v>0</v>
      </c>
      <c r="AG75" s="35">
        <f>Main!T70*Mask!V$24</f>
        <v>0</v>
      </c>
      <c r="AH75" s="35">
        <f>Main!U70*Mask!W$24</f>
        <v>0</v>
      </c>
      <c r="AI75" s="35">
        <f>Main!V70*Mask!X$24</f>
        <v>0</v>
      </c>
      <c r="AJ75" s="35">
        <f>Main!W70*Mask!Y$24</f>
        <v>0</v>
      </c>
      <c r="AK75" s="35">
        <f>Main!X70*Mask!Z$24</f>
        <v>0</v>
      </c>
      <c r="AL75" s="35">
        <f>Main!Y70*Mask!AA$24</f>
        <v>0</v>
      </c>
      <c r="AM75" s="35">
        <f>Main!Z70*Mask!AB$24</f>
        <v>0</v>
      </c>
      <c r="AN75" s="35"/>
      <c r="AO75" s="35">
        <f>IF(OR($A$1&lt;=Main!AA$4,ISBLANK($N75)),0,Main!AA70)</f>
        <v>0</v>
      </c>
      <c r="AP75" s="35">
        <f>IF(OR($A$1&lt;=Main!AB$4,ISBLANK($N75)),0,Main!AB70)</f>
        <v>0</v>
      </c>
      <c r="AQ75" s="35">
        <f>IF(OR($A$1&lt;=Main!AC$4,ISBLANK($N75)),0,Main!AC70)</f>
        <v>0</v>
      </c>
      <c r="AR75" s="35">
        <f>IF(OR($A$1&lt;=Main!AD$4,ISBLANK($N75)),0,Main!AD70)</f>
        <v>0</v>
      </c>
      <c r="AS75" s="35">
        <f>IF(OR($A$1&lt;=Main!AE$4,ISBLANK($N75)),0,Main!AE70)</f>
        <v>0</v>
      </c>
      <c r="AT75" s="35">
        <f>IF(OR($A$1&lt;=Main!AF$4,ISBLANK($N75)),0,Main!AF70)</f>
        <v>0</v>
      </c>
      <c r="AU75" s="35">
        <f>IF(OR($A$1&lt;=Main!AG$4,ISBLANK($N75)),0,Main!AG70)</f>
        <v>0</v>
      </c>
      <c r="AV75" s="35">
        <f>IF(OR($A$1&lt;=Main!AH$4,ISBLANK($N75)),0,Main!AH70)</f>
        <v>0</v>
      </c>
      <c r="AW75" s="35">
        <f>IF(OR($A$1&lt;=Main!AI$4,ISBLANK($N75)),0,Main!AI70)</f>
        <v>0</v>
      </c>
      <c r="AX75" s="35">
        <f>IF(OR($A$1&lt;=Main!AJ$4,ISBLANK($N75)),0,Main!AJ70)</f>
        <v>0</v>
      </c>
      <c r="AY75" s="35">
        <f>IF(OR($A$1&lt;=Main!AK$4,ISBLANK($N75)),0,Main!AK70)</f>
        <v>0</v>
      </c>
      <c r="AZ75" s="35">
        <f>IF(OR($A$1&lt;=Main!AL$4,ISBLANK($N75)),0,Main!AL70)</f>
        <v>0</v>
      </c>
      <c r="BA75" s="35">
        <f>IF(OR($A$1&lt;=Main!AM$4,ISBLANK($N75)),0,Main!AM70)</f>
        <v>0</v>
      </c>
      <c r="BB75" s="35">
        <f>IF(OR($A$1&lt;=Main!AN$4,ISBLANK($N75)),0,Main!AN70)</f>
        <v>0</v>
      </c>
      <c r="BC75" s="35">
        <f>IF(OR($A$1&lt;=Main!AO$4,ISBLANK($N75)),0,Main!AO70)</f>
        <v>0</v>
      </c>
      <c r="BD75" s="35">
        <f>IF(OR($A$1&lt;=Main!AP$4,ISBLANK($N75)),0,Main!AP70)</f>
        <v>0</v>
      </c>
      <c r="BE75" s="35">
        <f>IF(OR($A$1&lt;=Main!AQ$4,ISBLANK($N75)),0,Main!AQ70)</f>
        <v>0</v>
      </c>
      <c r="BF75" s="35">
        <f>IF(OR($A$1&lt;=Main!AR$4,ISBLANK($N75)),0,Main!AR70)</f>
        <v>0</v>
      </c>
      <c r="BG75" s="35">
        <f>IF(OR($A$1&lt;=Main!AS$4,ISBLANK($N75)),0,Main!AS70)</f>
        <v>0</v>
      </c>
      <c r="BH75" s="35">
        <f>IF(OR($A$1&lt;=Main!AT$4,ISBLANK($N75)),0,Main!AT70)</f>
        <v>0</v>
      </c>
      <c r="BI75" s="35">
        <f>IF(OR($A$1&lt;=Main!AU$4,ISBLANK($N75)),0,Main!AU70)</f>
        <v>0</v>
      </c>
      <c r="BJ75" s="35">
        <f>IF(OR($A$1&lt;=Main!AV$4,ISBLANK($N75)),0,Main!AV70)</f>
        <v>0</v>
      </c>
    </row>
    <row r="76" spans="12:62">
      <c r="L76" s="146">
        <f>VLOOKUP($E17,Mask!$A$2:$C$102,$M$8,0)</f>
        <v>0</v>
      </c>
      <c r="M76" s="6">
        <f t="shared" si="6"/>
        <v>0</v>
      </c>
      <c r="N76" s="6" t="str">
        <f>Main!$A71&amp;Main!$B71</f>
        <v/>
      </c>
      <c r="O76" s="145">
        <f t="shared" si="7"/>
        <v>0</v>
      </c>
      <c r="P76" s="150">
        <f t="shared" ref="P76:P139" si="8">RANK($O76,$O$11:$O$155)</f>
        <v>1</v>
      </c>
      <c r="Q76" s="150" t="str">
        <f ca="1">IF(Main!$AY71&lt;&gt;"#",$P76-Main!$AY71,"#")</f>
        <v>#</v>
      </c>
      <c r="R76" s="35">
        <f>Main!E71*Mask!G$24</f>
        <v>0</v>
      </c>
      <c r="S76" s="35">
        <f>Main!F71*Mask!H$24</f>
        <v>0</v>
      </c>
      <c r="T76" s="35">
        <f>Main!G71*Mask!I$24</f>
        <v>0</v>
      </c>
      <c r="U76" s="35">
        <f>Main!H71*Mask!J$24</f>
        <v>0</v>
      </c>
      <c r="V76" s="35">
        <f>Main!I71*Mask!K$24</f>
        <v>0</v>
      </c>
      <c r="W76" s="35">
        <f>Main!J71*Mask!L$24</f>
        <v>0</v>
      </c>
      <c r="X76" s="35">
        <f>Main!K71*Mask!M$24</f>
        <v>0</v>
      </c>
      <c r="Y76" s="35">
        <f>Main!L71*Mask!N$24</f>
        <v>0</v>
      </c>
      <c r="Z76" s="35">
        <f>Main!M71*Mask!O$24</f>
        <v>0</v>
      </c>
      <c r="AA76" s="35">
        <f>Main!N71*Mask!P$24</f>
        <v>0</v>
      </c>
      <c r="AB76" s="35">
        <f>Main!O71*Mask!Q$24</f>
        <v>0</v>
      </c>
      <c r="AC76" s="35">
        <f>Main!P71*Mask!R$24</f>
        <v>0</v>
      </c>
      <c r="AD76" s="35">
        <f>Main!Q71*Mask!S$24</f>
        <v>0</v>
      </c>
      <c r="AE76" s="35">
        <f>Main!R71*Mask!T$24</f>
        <v>0</v>
      </c>
      <c r="AF76" s="35">
        <f>Main!S71*Mask!U$24</f>
        <v>0</v>
      </c>
      <c r="AG76" s="35">
        <f>Main!T71*Mask!V$24</f>
        <v>0</v>
      </c>
      <c r="AH76" s="35">
        <f>Main!U71*Mask!W$24</f>
        <v>0</v>
      </c>
      <c r="AI76" s="35">
        <f>Main!V71*Mask!X$24</f>
        <v>0</v>
      </c>
      <c r="AJ76" s="35">
        <f>Main!W71*Mask!Y$24</f>
        <v>0</v>
      </c>
      <c r="AK76" s="35">
        <f>Main!X71*Mask!Z$24</f>
        <v>0</v>
      </c>
      <c r="AL76" s="35">
        <f>Main!Y71*Mask!AA$24</f>
        <v>0</v>
      </c>
      <c r="AM76" s="35">
        <f>Main!Z71*Mask!AB$24</f>
        <v>0</v>
      </c>
      <c r="AN76" s="35"/>
      <c r="AO76" s="35">
        <f>IF(OR($A$1&lt;=Main!AA$4,ISBLANK($N76)),0,Main!AA71)</f>
        <v>0</v>
      </c>
      <c r="AP76" s="35">
        <f>IF(OR($A$1&lt;=Main!AB$4,ISBLANK($N76)),0,Main!AB71)</f>
        <v>0</v>
      </c>
      <c r="AQ76" s="35">
        <f>IF(OR($A$1&lt;=Main!AC$4,ISBLANK($N76)),0,Main!AC71)</f>
        <v>0</v>
      </c>
      <c r="AR76" s="35">
        <f>IF(OR($A$1&lt;=Main!AD$4,ISBLANK($N76)),0,Main!AD71)</f>
        <v>0</v>
      </c>
      <c r="AS76" s="35">
        <f>IF(OR($A$1&lt;=Main!AE$4,ISBLANK($N76)),0,Main!AE71)</f>
        <v>0</v>
      </c>
      <c r="AT76" s="35">
        <f>IF(OR($A$1&lt;=Main!AF$4,ISBLANK($N76)),0,Main!AF71)</f>
        <v>0</v>
      </c>
      <c r="AU76" s="35">
        <f>IF(OR($A$1&lt;=Main!AG$4,ISBLANK($N76)),0,Main!AG71)</f>
        <v>0</v>
      </c>
      <c r="AV76" s="35">
        <f>IF(OR($A$1&lt;=Main!AH$4,ISBLANK($N76)),0,Main!AH71)</f>
        <v>0</v>
      </c>
      <c r="AW76" s="35">
        <f>IF(OR($A$1&lt;=Main!AI$4,ISBLANK($N76)),0,Main!AI71)</f>
        <v>0</v>
      </c>
      <c r="AX76" s="35">
        <f>IF(OR($A$1&lt;=Main!AJ$4,ISBLANK($N76)),0,Main!AJ71)</f>
        <v>0</v>
      </c>
      <c r="AY76" s="35">
        <f>IF(OR($A$1&lt;=Main!AK$4,ISBLANK($N76)),0,Main!AK71)</f>
        <v>0</v>
      </c>
      <c r="AZ76" s="35">
        <f>IF(OR($A$1&lt;=Main!AL$4,ISBLANK($N76)),0,Main!AL71)</f>
        <v>0</v>
      </c>
      <c r="BA76" s="35">
        <f>IF(OR($A$1&lt;=Main!AM$4,ISBLANK($N76)),0,Main!AM71)</f>
        <v>0</v>
      </c>
      <c r="BB76" s="35">
        <f>IF(OR($A$1&lt;=Main!AN$4,ISBLANK($N76)),0,Main!AN71)</f>
        <v>0</v>
      </c>
      <c r="BC76" s="35">
        <f>IF(OR($A$1&lt;=Main!AO$4,ISBLANK($N76)),0,Main!AO71)</f>
        <v>0</v>
      </c>
      <c r="BD76" s="35">
        <f>IF(OR($A$1&lt;=Main!AP$4,ISBLANK($N76)),0,Main!AP71)</f>
        <v>0</v>
      </c>
      <c r="BE76" s="35">
        <f>IF(OR($A$1&lt;=Main!AQ$4,ISBLANK($N76)),0,Main!AQ71)</f>
        <v>0</v>
      </c>
      <c r="BF76" s="35">
        <f>IF(OR($A$1&lt;=Main!AR$4,ISBLANK($N76)),0,Main!AR71)</f>
        <v>0</v>
      </c>
      <c r="BG76" s="35">
        <f>IF(OR($A$1&lt;=Main!AS$4,ISBLANK($N76)),0,Main!AS71)</f>
        <v>0</v>
      </c>
      <c r="BH76" s="35">
        <f>IF(OR($A$1&lt;=Main!AT$4,ISBLANK($N76)),0,Main!AT71)</f>
        <v>0</v>
      </c>
      <c r="BI76" s="35">
        <f>IF(OR($A$1&lt;=Main!AU$4,ISBLANK($N76)),0,Main!AU71)</f>
        <v>0</v>
      </c>
      <c r="BJ76" s="35">
        <f>IF(OR($A$1&lt;=Main!AV$4,ISBLANK($N76)),0,Main!AV71)</f>
        <v>0</v>
      </c>
    </row>
    <row r="77" spans="12:62">
      <c r="L77" s="146">
        <f>VLOOKUP($E18,Mask!$A$2:$C$102,$M$8,0)</f>
        <v>0</v>
      </c>
      <c r="M77" s="6">
        <f t="shared" si="6"/>
        <v>0</v>
      </c>
      <c r="N77" s="6" t="str">
        <f>Main!$A72&amp;Main!$B72</f>
        <v/>
      </c>
      <c r="O77" s="145">
        <f t="shared" si="7"/>
        <v>0</v>
      </c>
      <c r="P77" s="150">
        <f t="shared" si="8"/>
        <v>1</v>
      </c>
      <c r="Q77" s="150" t="str">
        <f ca="1">IF(Main!$AY72&lt;&gt;"#",$P77-Main!$AY72,"#")</f>
        <v>#</v>
      </c>
      <c r="R77" s="35">
        <f>Main!E72*Mask!G$24</f>
        <v>0</v>
      </c>
      <c r="S77" s="35">
        <f>Main!F72*Mask!H$24</f>
        <v>0</v>
      </c>
      <c r="T77" s="35">
        <f>Main!G72*Mask!I$24</f>
        <v>0</v>
      </c>
      <c r="U77" s="35">
        <f>Main!H72*Mask!J$24</f>
        <v>0</v>
      </c>
      <c r="V77" s="35">
        <f>Main!I72*Mask!K$24</f>
        <v>0</v>
      </c>
      <c r="W77" s="35">
        <f>Main!J72*Mask!L$24</f>
        <v>0</v>
      </c>
      <c r="X77" s="35">
        <f>Main!K72*Mask!M$24</f>
        <v>0</v>
      </c>
      <c r="Y77" s="35">
        <f>Main!L72*Mask!N$24</f>
        <v>0</v>
      </c>
      <c r="Z77" s="35">
        <f>Main!M72*Mask!O$24</f>
        <v>0</v>
      </c>
      <c r="AA77" s="35">
        <f>Main!N72*Mask!P$24</f>
        <v>0</v>
      </c>
      <c r="AB77" s="35">
        <f>Main!O72*Mask!Q$24</f>
        <v>0</v>
      </c>
      <c r="AC77" s="35">
        <f>Main!P72*Mask!R$24</f>
        <v>0</v>
      </c>
      <c r="AD77" s="35">
        <f>Main!Q72*Mask!S$24</f>
        <v>0</v>
      </c>
      <c r="AE77" s="35">
        <f>Main!R72*Mask!T$24</f>
        <v>0</v>
      </c>
      <c r="AF77" s="35">
        <f>Main!S72*Mask!U$24</f>
        <v>0</v>
      </c>
      <c r="AG77" s="35">
        <f>Main!T72*Mask!V$24</f>
        <v>0</v>
      </c>
      <c r="AH77" s="35">
        <f>Main!U72*Mask!W$24</f>
        <v>0</v>
      </c>
      <c r="AI77" s="35">
        <f>Main!V72*Mask!X$24</f>
        <v>0</v>
      </c>
      <c r="AJ77" s="35">
        <f>Main!W72*Mask!Y$24</f>
        <v>0</v>
      </c>
      <c r="AK77" s="35">
        <f>Main!X72*Mask!Z$24</f>
        <v>0</v>
      </c>
      <c r="AL77" s="35">
        <f>Main!Y72*Mask!AA$24</f>
        <v>0</v>
      </c>
      <c r="AM77" s="35">
        <f>Main!Z72*Mask!AB$24</f>
        <v>0</v>
      </c>
      <c r="AN77" s="35"/>
      <c r="AO77" s="35">
        <f>IF(OR($A$1&lt;=Main!AA$4,ISBLANK($N77)),0,Main!AA72)</f>
        <v>0</v>
      </c>
      <c r="AP77" s="35">
        <f>IF(OR($A$1&lt;=Main!AB$4,ISBLANK($N77)),0,Main!AB72)</f>
        <v>0</v>
      </c>
      <c r="AQ77" s="35">
        <f>IF(OR($A$1&lt;=Main!AC$4,ISBLANK($N77)),0,Main!AC72)</f>
        <v>0</v>
      </c>
      <c r="AR77" s="35">
        <f>IF(OR($A$1&lt;=Main!AD$4,ISBLANK($N77)),0,Main!AD72)</f>
        <v>0</v>
      </c>
      <c r="AS77" s="35">
        <f>IF(OR($A$1&lt;=Main!AE$4,ISBLANK($N77)),0,Main!AE72)</f>
        <v>0</v>
      </c>
      <c r="AT77" s="35">
        <f>IF(OR($A$1&lt;=Main!AF$4,ISBLANK($N77)),0,Main!AF72)</f>
        <v>0</v>
      </c>
      <c r="AU77" s="35">
        <f>IF(OR($A$1&lt;=Main!AG$4,ISBLANK($N77)),0,Main!AG72)</f>
        <v>0</v>
      </c>
      <c r="AV77" s="35">
        <f>IF(OR($A$1&lt;=Main!AH$4,ISBLANK($N77)),0,Main!AH72)</f>
        <v>0</v>
      </c>
      <c r="AW77" s="35">
        <f>IF(OR($A$1&lt;=Main!AI$4,ISBLANK($N77)),0,Main!AI72)</f>
        <v>0</v>
      </c>
      <c r="AX77" s="35">
        <f>IF(OR($A$1&lt;=Main!AJ$4,ISBLANK($N77)),0,Main!AJ72)</f>
        <v>0</v>
      </c>
      <c r="AY77" s="35">
        <f>IF(OR($A$1&lt;=Main!AK$4,ISBLANK($N77)),0,Main!AK72)</f>
        <v>0</v>
      </c>
      <c r="AZ77" s="35">
        <f>IF(OR($A$1&lt;=Main!AL$4,ISBLANK($N77)),0,Main!AL72)</f>
        <v>0</v>
      </c>
      <c r="BA77" s="35">
        <f>IF(OR($A$1&lt;=Main!AM$4,ISBLANK($N77)),0,Main!AM72)</f>
        <v>0</v>
      </c>
      <c r="BB77" s="35">
        <f>IF(OR($A$1&lt;=Main!AN$4,ISBLANK($N77)),0,Main!AN72)</f>
        <v>0</v>
      </c>
      <c r="BC77" s="35">
        <f>IF(OR($A$1&lt;=Main!AO$4,ISBLANK($N77)),0,Main!AO72)</f>
        <v>0</v>
      </c>
      <c r="BD77" s="35">
        <f>IF(OR($A$1&lt;=Main!AP$4,ISBLANK($N77)),0,Main!AP72)</f>
        <v>0</v>
      </c>
      <c r="BE77" s="35">
        <f>IF(OR($A$1&lt;=Main!AQ$4,ISBLANK($N77)),0,Main!AQ72)</f>
        <v>0</v>
      </c>
      <c r="BF77" s="35">
        <f>IF(OR($A$1&lt;=Main!AR$4,ISBLANK($N77)),0,Main!AR72)</f>
        <v>0</v>
      </c>
      <c r="BG77" s="35">
        <f>IF(OR($A$1&lt;=Main!AS$4,ISBLANK($N77)),0,Main!AS72)</f>
        <v>0</v>
      </c>
      <c r="BH77" s="35">
        <f>IF(OR($A$1&lt;=Main!AT$4,ISBLANK($N77)),0,Main!AT72)</f>
        <v>0</v>
      </c>
      <c r="BI77" s="35">
        <f>IF(OR($A$1&lt;=Main!AU$4,ISBLANK($N77)),0,Main!AU72)</f>
        <v>0</v>
      </c>
      <c r="BJ77" s="35">
        <f>IF(OR($A$1&lt;=Main!AV$4,ISBLANK($N77)),0,Main!AV72)</f>
        <v>0</v>
      </c>
    </row>
    <row r="78" spans="12:62">
      <c r="L78" s="146">
        <f>VLOOKUP($E19,Mask!$A$2:$C$102,$M$8,0)</f>
        <v>0</v>
      </c>
      <c r="M78" s="6">
        <f t="shared" si="6"/>
        <v>0</v>
      </c>
      <c r="N78" s="6" t="str">
        <f>Main!$A73&amp;Main!$B73</f>
        <v/>
      </c>
      <c r="O78" s="145">
        <f t="shared" si="7"/>
        <v>0</v>
      </c>
      <c r="P78" s="150">
        <f t="shared" si="8"/>
        <v>1</v>
      </c>
      <c r="Q78" s="150" t="str">
        <f ca="1">IF(Main!$AY73&lt;&gt;"#",$P78-Main!$AY73,"#")</f>
        <v>#</v>
      </c>
      <c r="R78" s="35">
        <f>Main!E73*Mask!G$24</f>
        <v>0</v>
      </c>
      <c r="S78" s="35">
        <f>Main!F73*Mask!H$24</f>
        <v>0</v>
      </c>
      <c r="T78" s="35">
        <f>Main!G73*Mask!I$24</f>
        <v>0</v>
      </c>
      <c r="U78" s="35">
        <f>Main!H73*Mask!J$24</f>
        <v>0</v>
      </c>
      <c r="V78" s="35">
        <f>Main!I73*Mask!K$24</f>
        <v>0</v>
      </c>
      <c r="W78" s="35">
        <f>Main!J73*Mask!L$24</f>
        <v>0</v>
      </c>
      <c r="X78" s="35">
        <f>Main!K73*Mask!M$24</f>
        <v>0</v>
      </c>
      <c r="Y78" s="35">
        <f>Main!L73*Mask!N$24</f>
        <v>0</v>
      </c>
      <c r="Z78" s="35">
        <f>Main!M73*Mask!O$24</f>
        <v>0</v>
      </c>
      <c r="AA78" s="35">
        <f>Main!N73*Mask!P$24</f>
        <v>0</v>
      </c>
      <c r="AB78" s="35">
        <f>Main!O73*Mask!Q$24</f>
        <v>0</v>
      </c>
      <c r="AC78" s="35">
        <f>Main!P73*Mask!R$24</f>
        <v>0</v>
      </c>
      <c r="AD78" s="35">
        <f>Main!Q73*Mask!S$24</f>
        <v>0</v>
      </c>
      <c r="AE78" s="35">
        <f>Main!R73*Mask!T$24</f>
        <v>0</v>
      </c>
      <c r="AF78" s="35">
        <f>Main!S73*Mask!U$24</f>
        <v>0</v>
      </c>
      <c r="AG78" s="35">
        <f>Main!T73*Mask!V$24</f>
        <v>0</v>
      </c>
      <c r="AH78" s="35">
        <f>Main!U73*Mask!W$24</f>
        <v>0</v>
      </c>
      <c r="AI78" s="35">
        <f>Main!V73*Mask!X$24</f>
        <v>0</v>
      </c>
      <c r="AJ78" s="35">
        <f>Main!W73*Mask!Y$24</f>
        <v>0</v>
      </c>
      <c r="AK78" s="35">
        <f>Main!X73*Mask!Z$24</f>
        <v>0</v>
      </c>
      <c r="AL78" s="35">
        <f>Main!Y73*Mask!AA$24</f>
        <v>0</v>
      </c>
      <c r="AM78" s="35">
        <f>Main!Z73*Mask!AB$24</f>
        <v>0</v>
      </c>
      <c r="AN78" s="35"/>
      <c r="AO78" s="35">
        <f>IF(OR($A$1&lt;=Main!AA$4,ISBLANK($N78)),0,Main!AA73)</f>
        <v>0</v>
      </c>
      <c r="AP78" s="35">
        <f>IF(OR($A$1&lt;=Main!AB$4,ISBLANK($N78)),0,Main!AB73)</f>
        <v>0</v>
      </c>
      <c r="AQ78" s="35">
        <f>IF(OR($A$1&lt;=Main!AC$4,ISBLANK($N78)),0,Main!AC73)</f>
        <v>0</v>
      </c>
      <c r="AR78" s="35">
        <f>IF(OR($A$1&lt;=Main!AD$4,ISBLANK($N78)),0,Main!AD73)</f>
        <v>0</v>
      </c>
      <c r="AS78" s="35">
        <f>IF(OR($A$1&lt;=Main!AE$4,ISBLANK($N78)),0,Main!AE73)</f>
        <v>0</v>
      </c>
      <c r="AT78" s="35">
        <f>IF(OR($A$1&lt;=Main!AF$4,ISBLANK($N78)),0,Main!AF73)</f>
        <v>0</v>
      </c>
      <c r="AU78" s="35">
        <f>IF(OR($A$1&lt;=Main!AG$4,ISBLANK($N78)),0,Main!AG73)</f>
        <v>0</v>
      </c>
      <c r="AV78" s="35">
        <f>IF(OR($A$1&lt;=Main!AH$4,ISBLANK($N78)),0,Main!AH73)</f>
        <v>0</v>
      </c>
      <c r="AW78" s="35">
        <f>IF(OR($A$1&lt;=Main!AI$4,ISBLANK($N78)),0,Main!AI73)</f>
        <v>0</v>
      </c>
      <c r="AX78" s="35">
        <f>IF(OR($A$1&lt;=Main!AJ$4,ISBLANK($N78)),0,Main!AJ73)</f>
        <v>0</v>
      </c>
      <c r="AY78" s="35">
        <f>IF(OR($A$1&lt;=Main!AK$4,ISBLANK($N78)),0,Main!AK73)</f>
        <v>0</v>
      </c>
      <c r="AZ78" s="35">
        <f>IF(OR($A$1&lt;=Main!AL$4,ISBLANK($N78)),0,Main!AL73)</f>
        <v>0</v>
      </c>
      <c r="BA78" s="35">
        <f>IF(OR($A$1&lt;=Main!AM$4,ISBLANK($N78)),0,Main!AM73)</f>
        <v>0</v>
      </c>
      <c r="BB78" s="35">
        <f>IF(OR($A$1&lt;=Main!AN$4,ISBLANK($N78)),0,Main!AN73)</f>
        <v>0</v>
      </c>
      <c r="BC78" s="35">
        <f>IF(OR($A$1&lt;=Main!AO$4,ISBLANK($N78)),0,Main!AO73)</f>
        <v>0</v>
      </c>
      <c r="BD78" s="35">
        <f>IF(OR($A$1&lt;=Main!AP$4,ISBLANK($N78)),0,Main!AP73)</f>
        <v>0</v>
      </c>
      <c r="BE78" s="35">
        <f>IF(OR($A$1&lt;=Main!AQ$4,ISBLANK($N78)),0,Main!AQ73)</f>
        <v>0</v>
      </c>
      <c r="BF78" s="35">
        <f>IF(OR($A$1&lt;=Main!AR$4,ISBLANK($N78)),0,Main!AR73)</f>
        <v>0</v>
      </c>
      <c r="BG78" s="35">
        <f>IF(OR($A$1&lt;=Main!AS$4,ISBLANK($N78)),0,Main!AS73)</f>
        <v>0</v>
      </c>
      <c r="BH78" s="35">
        <f>IF(OR($A$1&lt;=Main!AT$4,ISBLANK($N78)),0,Main!AT73)</f>
        <v>0</v>
      </c>
      <c r="BI78" s="35">
        <f>IF(OR($A$1&lt;=Main!AU$4,ISBLANK($N78)),0,Main!AU73)</f>
        <v>0</v>
      </c>
      <c r="BJ78" s="35">
        <f>IF(OR($A$1&lt;=Main!AV$4,ISBLANK($N78)),0,Main!AV73)</f>
        <v>0</v>
      </c>
    </row>
    <row r="79" spans="12:62">
      <c r="L79" s="146">
        <f>VLOOKUP($E20,Mask!$A$2:$C$102,$M$8,0)</f>
        <v>0</v>
      </c>
      <c r="M79" s="6">
        <f t="shared" si="6"/>
        <v>0</v>
      </c>
      <c r="N79" s="6" t="str">
        <f>Main!$A74&amp;Main!$B74</f>
        <v/>
      </c>
      <c r="O79" s="145">
        <f t="shared" si="7"/>
        <v>0</v>
      </c>
      <c r="P79" s="150">
        <f t="shared" si="8"/>
        <v>1</v>
      </c>
      <c r="Q79" s="150" t="str">
        <f ca="1">IF(Main!$AY74&lt;&gt;"#",$P79-Main!$AY74,"#")</f>
        <v>#</v>
      </c>
      <c r="R79" s="35">
        <f>Main!E74*Mask!G$24</f>
        <v>0</v>
      </c>
      <c r="S79" s="35">
        <f>Main!F74*Mask!H$24</f>
        <v>0</v>
      </c>
      <c r="T79" s="35">
        <f>Main!G74*Mask!I$24</f>
        <v>0</v>
      </c>
      <c r="U79" s="35">
        <f>Main!H74*Mask!J$24</f>
        <v>0</v>
      </c>
      <c r="V79" s="35">
        <f>Main!I74*Mask!K$24</f>
        <v>0</v>
      </c>
      <c r="W79" s="35">
        <f>Main!J74*Mask!L$24</f>
        <v>0</v>
      </c>
      <c r="X79" s="35">
        <f>Main!K74*Mask!M$24</f>
        <v>0</v>
      </c>
      <c r="Y79" s="35">
        <f>Main!L74*Mask!N$24</f>
        <v>0</v>
      </c>
      <c r="Z79" s="35">
        <f>Main!M74*Mask!O$24</f>
        <v>0</v>
      </c>
      <c r="AA79" s="35">
        <f>Main!N74*Mask!P$24</f>
        <v>0</v>
      </c>
      <c r="AB79" s="35">
        <f>Main!O74*Mask!Q$24</f>
        <v>0</v>
      </c>
      <c r="AC79" s="35">
        <f>Main!P74*Mask!R$24</f>
        <v>0</v>
      </c>
      <c r="AD79" s="35">
        <f>Main!Q74*Mask!S$24</f>
        <v>0</v>
      </c>
      <c r="AE79" s="35">
        <f>Main!R74*Mask!T$24</f>
        <v>0</v>
      </c>
      <c r="AF79" s="35">
        <f>Main!S74*Mask!U$24</f>
        <v>0</v>
      </c>
      <c r="AG79" s="35">
        <f>Main!T74*Mask!V$24</f>
        <v>0</v>
      </c>
      <c r="AH79" s="35">
        <f>Main!U74*Mask!W$24</f>
        <v>0</v>
      </c>
      <c r="AI79" s="35">
        <f>Main!V74*Mask!X$24</f>
        <v>0</v>
      </c>
      <c r="AJ79" s="35">
        <f>Main!W74*Mask!Y$24</f>
        <v>0</v>
      </c>
      <c r="AK79" s="35">
        <f>Main!X74*Mask!Z$24</f>
        <v>0</v>
      </c>
      <c r="AL79" s="35">
        <f>Main!Y74*Mask!AA$24</f>
        <v>0</v>
      </c>
      <c r="AM79" s="35">
        <f>Main!Z74*Mask!AB$24</f>
        <v>0</v>
      </c>
      <c r="AN79" s="35"/>
      <c r="AO79" s="35">
        <f>IF(OR($A$1&lt;=Main!AA$4,ISBLANK($N79)),0,Main!AA74)</f>
        <v>0</v>
      </c>
      <c r="AP79" s="35">
        <f>IF(OR($A$1&lt;=Main!AB$4,ISBLANK($N79)),0,Main!AB74)</f>
        <v>0</v>
      </c>
      <c r="AQ79" s="35">
        <f>IF(OR($A$1&lt;=Main!AC$4,ISBLANK($N79)),0,Main!AC74)</f>
        <v>0</v>
      </c>
      <c r="AR79" s="35">
        <f>IF(OR($A$1&lt;=Main!AD$4,ISBLANK($N79)),0,Main!AD74)</f>
        <v>0</v>
      </c>
      <c r="AS79" s="35">
        <f>IF(OR($A$1&lt;=Main!AE$4,ISBLANK($N79)),0,Main!AE74)</f>
        <v>0</v>
      </c>
      <c r="AT79" s="35">
        <f>IF(OR($A$1&lt;=Main!AF$4,ISBLANK($N79)),0,Main!AF74)</f>
        <v>0</v>
      </c>
      <c r="AU79" s="35">
        <f>IF(OR($A$1&lt;=Main!AG$4,ISBLANK($N79)),0,Main!AG74)</f>
        <v>0</v>
      </c>
      <c r="AV79" s="35">
        <f>IF(OR($A$1&lt;=Main!AH$4,ISBLANK($N79)),0,Main!AH74)</f>
        <v>0</v>
      </c>
      <c r="AW79" s="35">
        <f>IF(OR($A$1&lt;=Main!AI$4,ISBLANK($N79)),0,Main!AI74)</f>
        <v>0</v>
      </c>
      <c r="AX79" s="35">
        <f>IF(OR($A$1&lt;=Main!AJ$4,ISBLANK($N79)),0,Main!AJ74)</f>
        <v>0</v>
      </c>
      <c r="AY79" s="35">
        <f>IF(OR($A$1&lt;=Main!AK$4,ISBLANK($N79)),0,Main!AK74)</f>
        <v>0</v>
      </c>
      <c r="AZ79" s="35">
        <f>IF(OR($A$1&lt;=Main!AL$4,ISBLANK($N79)),0,Main!AL74)</f>
        <v>0</v>
      </c>
      <c r="BA79" s="35">
        <f>IF(OR($A$1&lt;=Main!AM$4,ISBLANK($N79)),0,Main!AM74)</f>
        <v>0</v>
      </c>
      <c r="BB79" s="35">
        <f>IF(OR($A$1&lt;=Main!AN$4,ISBLANK($N79)),0,Main!AN74)</f>
        <v>0</v>
      </c>
      <c r="BC79" s="35">
        <f>IF(OR($A$1&lt;=Main!AO$4,ISBLANK($N79)),0,Main!AO74)</f>
        <v>0</v>
      </c>
      <c r="BD79" s="35">
        <f>IF(OR($A$1&lt;=Main!AP$4,ISBLANK($N79)),0,Main!AP74)</f>
        <v>0</v>
      </c>
      <c r="BE79" s="35">
        <f>IF(OR($A$1&lt;=Main!AQ$4,ISBLANK($N79)),0,Main!AQ74)</f>
        <v>0</v>
      </c>
      <c r="BF79" s="35">
        <f>IF(OR($A$1&lt;=Main!AR$4,ISBLANK($N79)),0,Main!AR74)</f>
        <v>0</v>
      </c>
      <c r="BG79" s="35">
        <f>IF(OR($A$1&lt;=Main!AS$4,ISBLANK($N79)),0,Main!AS74)</f>
        <v>0</v>
      </c>
      <c r="BH79" s="35">
        <f>IF(OR($A$1&lt;=Main!AT$4,ISBLANK($N79)),0,Main!AT74)</f>
        <v>0</v>
      </c>
      <c r="BI79" s="35">
        <f>IF(OR($A$1&lt;=Main!AU$4,ISBLANK($N79)),0,Main!AU74)</f>
        <v>0</v>
      </c>
      <c r="BJ79" s="35">
        <f>IF(OR($A$1&lt;=Main!AV$4,ISBLANK($N79)),0,Main!AV74)</f>
        <v>0</v>
      </c>
    </row>
    <row r="80" spans="12:62">
      <c r="L80" s="146">
        <f>VLOOKUP($E21,Mask!$A$2:$C$102,$M$8,0)</f>
        <v>0</v>
      </c>
      <c r="M80" s="6">
        <f t="shared" si="6"/>
        <v>0</v>
      </c>
      <c r="N80" s="6" t="str">
        <f>Main!$A75&amp;Main!$B75</f>
        <v/>
      </c>
      <c r="O80" s="145">
        <f t="shared" si="7"/>
        <v>0</v>
      </c>
      <c r="P80" s="150">
        <f t="shared" si="8"/>
        <v>1</v>
      </c>
      <c r="Q80" s="150" t="str">
        <f ca="1">IF(Main!$AY75&lt;&gt;"#",$P80-Main!$AY75,"#")</f>
        <v>#</v>
      </c>
      <c r="R80" s="35">
        <f>Main!E75*Mask!G$24</f>
        <v>0</v>
      </c>
      <c r="S80" s="35">
        <f>Main!F75*Mask!H$24</f>
        <v>0</v>
      </c>
      <c r="T80" s="35">
        <f>Main!G75*Mask!I$24</f>
        <v>0</v>
      </c>
      <c r="U80" s="35">
        <f>Main!H75*Mask!J$24</f>
        <v>0</v>
      </c>
      <c r="V80" s="35">
        <f>Main!I75*Mask!K$24</f>
        <v>0</v>
      </c>
      <c r="W80" s="35">
        <f>Main!J75*Mask!L$24</f>
        <v>0</v>
      </c>
      <c r="X80" s="35">
        <f>Main!K75*Mask!M$24</f>
        <v>0</v>
      </c>
      <c r="Y80" s="35">
        <f>Main!L75*Mask!N$24</f>
        <v>0</v>
      </c>
      <c r="Z80" s="35">
        <f>Main!M75*Mask!O$24</f>
        <v>0</v>
      </c>
      <c r="AA80" s="35">
        <f>Main!N75*Mask!P$24</f>
        <v>0</v>
      </c>
      <c r="AB80" s="35">
        <f>Main!O75*Mask!Q$24</f>
        <v>0</v>
      </c>
      <c r="AC80" s="35">
        <f>Main!P75*Mask!R$24</f>
        <v>0</v>
      </c>
      <c r="AD80" s="35">
        <f>Main!Q75*Mask!S$24</f>
        <v>0</v>
      </c>
      <c r="AE80" s="35">
        <f>Main!R75*Mask!T$24</f>
        <v>0</v>
      </c>
      <c r="AF80" s="35">
        <f>Main!S75*Mask!U$24</f>
        <v>0</v>
      </c>
      <c r="AG80" s="35">
        <f>Main!T75*Mask!V$24</f>
        <v>0</v>
      </c>
      <c r="AH80" s="35">
        <f>Main!U75*Mask!W$24</f>
        <v>0</v>
      </c>
      <c r="AI80" s="35">
        <f>Main!V75*Mask!X$24</f>
        <v>0</v>
      </c>
      <c r="AJ80" s="35">
        <f>Main!W75*Mask!Y$24</f>
        <v>0</v>
      </c>
      <c r="AK80" s="35">
        <f>Main!X75*Mask!Z$24</f>
        <v>0</v>
      </c>
      <c r="AL80" s="35">
        <f>Main!Y75*Mask!AA$24</f>
        <v>0</v>
      </c>
      <c r="AM80" s="35">
        <f>Main!Z75*Mask!AB$24</f>
        <v>0</v>
      </c>
      <c r="AN80" s="35"/>
      <c r="AO80" s="35">
        <f>IF(OR($A$1&lt;=Main!AA$4,ISBLANK($N80)),0,Main!AA75)</f>
        <v>0</v>
      </c>
      <c r="AP80" s="35">
        <f>IF(OR($A$1&lt;=Main!AB$4,ISBLANK($N80)),0,Main!AB75)</f>
        <v>0</v>
      </c>
      <c r="AQ80" s="35">
        <f>IF(OR($A$1&lt;=Main!AC$4,ISBLANK($N80)),0,Main!AC75)</f>
        <v>0</v>
      </c>
      <c r="AR80" s="35">
        <f>IF(OR($A$1&lt;=Main!AD$4,ISBLANK($N80)),0,Main!AD75)</f>
        <v>0</v>
      </c>
      <c r="AS80" s="35">
        <f>IF(OR($A$1&lt;=Main!AE$4,ISBLANK($N80)),0,Main!AE75)</f>
        <v>0</v>
      </c>
      <c r="AT80" s="35">
        <f>IF(OR($A$1&lt;=Main!AF$4,ISBLANK($N80)),0,Main!AF75)</f>
        <v>0</v>
      </c>
      <c r="AU80" s="35">
        <f>IF(OR($A$1&lt;=Main!AG$4,ISBLANK($N80)),0,Main!AG75)</f>
        <v>0</v>
      </c>
      <c r="AV80" s="35">
        <f>IF(OR($A$1&lt;=Main!AH$4,ISBLANK($N80)),0,Main!AH75)</f>
        <v>0</v>
      </c>
      <c r="AW80" s="35">
        <f>IF(OR($A$1&lt;=Main!AI$4,ISBLANK($N80)),0,Main!AI75)</f>
        <v>0</v>
      </c>
      <c r="AX80" s="35">
        <f>IF(OR($A$1&lt;=Main!AJ$4,ISBLANK($N80)),0,Main!AJ75)</f>
        <v>0</v>
      </c>
      <c r="AY80" s="35">
        <f>IF(OR($A$1&lt;=Main!AK$4,ISBLANK($N80)),0,Main!AK75)</f>
        <v>0</v>
      </c>
      <c r="AZ80" s="35">
        <f>IF(OR($A$1&lt;=Main!AL$4,ISBLANK($N80)),0,Main!AL75)</f>
        <v>0</v>
      </c>
      <c r="BA80" s="35">
        <f>IF(OR($A$1&lt;=Main!AM$4,ISBLANK($N80)),0,Main!AM75)</f>
        <v>0</v>
      </c>
      <c r="BB80" s="35">
        <f>IF(OR($A$1&lt;=Main!AN$4,ISBLANK($N80)),0,Main!AN75)</f>
        <v>0</v>
      </c>
      <c r="BC80" s="35">
        <f>IF(OR($A$1&lt;=Main!AO$4,ISBLANK($N80)),0,Main!AO75)</f>
        <v>0</v>
      </c>
      <c r="BD80" s="35">
        <f>IF(OR($A$1&lt;=Main!AP$4,ISBLANK($N80)),0,Main!AP75)</f>
        <v>0</v>
      </c>
      <c r="BE80" s="35">
        <f>IF(OR($A$1&lt;=Main!AQ$4,ISBLANK($N80)),0,Main!AQ75)</f>
        <v>0</v>
      </c>
      <c r="BF80" s="35">
        <f>IF(OR($A$1&lt;=Main!AR$4,ISBLANK($N80)),0,Main!AR75)</f>
        <v>0</v>
      </c>
      <c r="BG80" s="35">
        <f>IF(OR($A$1&lt;=Main!AS$4,ISBLANK($N80)),0,Main!AS75)</f>
        <v>0</v>
      </c>
      <c r="BH80" s="35">
        <f>IF(OR($A$1&lt;=Main!AT$4,ISBLANK($N80)),0,Main!AT75)</f>
        <v>0</v>
      </c>
      <c r="BI80" s="35">
        <f>IF(OR($A$1&lt;=Main!AU$4,ISBLANK($N80)),0,Main!AU75)</f>
        <v>0</v>
      </c>
      <c r="BJ80" s="35">
        <f>IF(OR($A$1&lt;=Main!AV$4,ISBLANK($N80)),0,Main!AV75)</f>
        <v>0</v>
      </c>
    </row>
    <row r="81" spans="12:62">
      <c r="L81" s="146">
        <f>VLOOKUP($E22,Mask!$A$2:$C$102,$M$8,0)</f>
        <v>0</v>
      </c>
      <c r="M81" s="6">
        <f t="shared" si="6"/>
        <v>0</v>
      </c>
      <c r="N81" s="6" t="str">
        <f>Main!$A76&amp;Main!$B76</f>
        <v/>
      </c>
      <c r="O81" s="145">
        <f t="shared" si="7"/>
        <v>0</v>
      </c>
      <c r="P81" s="150">
        <f t="shared" si="8"/>
        <v>1</v>
      </c>
      <c r="Q81" s="150" t="str">
        <f ca="1">IF(Main!$AY76&lt;&gt;"#",$P81-Main!$AY76,"#")</f>
        <v>#</v>
      </c>
      <c r="R81" s="35">
        <f>Main!E76*Mask!G$24</f>
        <v>0</v>
      </c>
      <c r="S81" s="35">
        <f>Main!F76*Mask!H$24</f>
        <v>0</v>
      </c>
      <c r="T81" s="35">
        <f>Main!G76*Mask!I$24</f>
        <v>0</v>
      </c>
      <c r="U81" s="35">
        <f>Main!H76*Mask!J$24</f>
        <v>0</v>
      </c>
      <c r="V81" s="35">
        <f>Main!I76*Mask!K$24</f>
        <v>0</v>
      </c>
      <c r="W81" s="35">
        <f>Main!J76*Mask!L$24</f>
        <v>0</v>
      </c>
      <c r="X81" s="35">
        <f>Main!K76*Mask!M$24</f>
        <v>0</v>
      </c>
      <c r="Y81" s="35">
        <f>Main!L76*Mask!N$24</f>
        <v>0</v>
      </c>
      <c r="Z81" s="35">
        <f>Main!M76*Mask!O$24</f>
        <v>0</v>
      </c>
      <c r="AA81" s="35">
        <f>Main!N76*Mask!P$24</f>
        <v>0</v>
      </c>
      <c r="AB81" s="35">
        <f>Main!O76*Mask!Q$24</f>
        <v>0</v>
      </c>
      <c r="AC81" s="35">
        <f>Main!P76*Mask!R$24</f>
        <v>0</v>
      </c>
      <c r="AD81" s="35">
        <f>Main!Q76*Mask!S$24</f>
        <v>0</v>
      </c>
      <c r="AE81" s="35">
        <f>Main!R76*Mask!T$24</f>
        <v>0</v>
      </c>
      <c r="AF81" s="35">
        <f>Main!S76*Mask!U$24</f>
        <v>0</v>
      </c>
      <c r="AG81" s="35">
        <f>Main!T76*Mask!V$24</f>
        <v>0</v>
      </c>
      <c r="AH81" s="35">
        <f>Main!U76*Mask!W$24</f>
        <v>0</v>
      </c>
      <c r="AI81" s="35">
        <f>Main!V76*Mask!X$24</f>
        <v>0</v>
      </c>
      <c r="AJ81" s="35">
        <f>Main!W76*Mask!Y$24</f>
        <v>0</v>
      </c>
      <c r="AK81" s="35">
        <f>Main!X76*Mask!Z$24</f>
        <v>0</v>
      </c>
      <c r="AL81" s="35">
        <f>Main!Y76*Mask!AA$24</f>
        <v>0</v>
      </c>
      <c r="AM81" s="35">
        <f>Main!Z76*Mask!AB$24</f>
        <v>0</v>
      </c>
      <c r="AN81" s="35"/>
      <c r="AO81" s="35">
        <f>IF(OR($A$1&lt;=Main!AA$4,ISBLANK($N81)),0,Main!AA76)</f>
        <v>0</v>
      </c>
      <c r="AP81" s="35">
        <f>IF(OR($A$1&lt;=Main!AB$4,ISBLANK($N81)),0,Main!AB76)</f>
        <v>0</v>
      </c>
      <c r="AQ81" s="35">
        <f>IF(OR($A$1&lt;=Main!AC$4,ISBLANK($N81)),0,Main!AC76)</f>
        <v>0</v>
      </c>
      <c r="AR81" s="35">
        <f>IF(OR($A$1&lt;=Main!AD$4,ISBLANK($N81)),0,Main!AD76)</f>
        <v>0</v>
      </c>
      <c r="AS81" s="35">
        <f>IF(OR($A$1&lt;=Main!AE$4,ISBLANK($N81)),0,Main!AE76)</f>
        <v>0</v>
      </c>
      <c r="AT81" s="35">
        <f>IF(OR($A$1&lt;=Main!AF$4,ISBLANK($N81)),0,Main!AF76)</f>
        <v>0</v>
      </c>
      <c r="AU81" s="35">
        <f>IF(OR($A$1&lt;=Main!AG$4,ISBLANK($N81)),0,Main!AG76)</f>
        <v>0</v>
      </c>
      <c r="AV81" s="35">
        <f>IF(OR($A$1&lt;=Main!AH$4,ISBLANK($N81)),0,Main!AH76)</f>
        <v>0</v>
      </c>
      <c r="AW81" s="35">
        <f>IF(OR($A$1&lt;=Main!AI$4,ISBLANK($N81)),0,Main!AI76)</f>
        <v>0</v>
      </c>
      <c r="AX81" s="35">
        <f>IF(OR($A$1&lt;=Main!AJ$4,ISBLANK($N81)),0,Main!AJ76)</f>
        <v>0</v>
      </c>
      <c r="AY81" s="35">
        <f>IF(OR($A$1&lt;=Main!AK$4,ISBLANK($N81)),0,Main!AK76)</f>
        <v>0</v>
      </c>
      <c r="AZ81" s="35">
        <f>IF(OR($A$1&lt;=Main!AL$4,ISBLANK($N81)),0,Main!AL76)</f>
        <v>0</v>
      </c>
      <c r="BA81" s="35">
        <f>IF(OR($A$1&lt;=Main!AM$4,ISBLANK($N81)),0,Main!AM76)</f>
        <v>0</v>
      </c>
      <c r="BB81" s="35">
        <f>IF(OR($A$1&lt;=Main!AN$4,ISBLANK($N81)),0,Main!AN76)</f>
        <v>0</v>
      </c>
      <c r="BC81" s="35">
        <f>IF(OR($A$1&lt;=Main!AO$4,ISBLANK($N81)),0,Main!AO76)</f>
        <v>0</v>
      </c>
      <c r="BD81" s="35">
        <f>IF(OR($A$1&lt;=Main!AP$4,ISBLANK($N81)),0,Main!AP76)</f>
        <v>0</v>
      </c>
      <c r="BE81" s="35">
        <f>IF(OR($A$1&lt;=Main!AQ$4,ISBLANK($N81)),0,Main!AQ76)</f>
        <v>0</v>
      </c>
      <c r="BF81" s="35">
        <f>IF(OR($A$1&lt;=Main!AR$4,ISBLANK($N81)),0,Main!AR76)</f>
        <v>0</v>
      </c>
      <c r="BG81" s="35">
        <f>IF(OR($A$1&lt;=Main!AS$4,ISBLANK($N81)),0,Main!AS76)</f>
        <v>0</v>
      </c>
      <c r="BH81" s="35">
        <f>IF(OR($A$1&lt;=Main!AT$4,ISBLANK($N81)),0,Main!AT76)</f>
        <v>0</v>
      </c>
      <c r="BI81" s="35">
        <f>IF(OR($A$1&lt;=Main!AU$4,ISBLANK($N81)),0,Main!AU76)</f>
        <v>0</v>
      </c>
      <c r="BJ81" s="35">
        <f>IF(OR($A$1&lt;=Main!AV$4,ISBLANK($N81)),0,Main!AV76)</f>
        <v>0</v>
      </c>
    </row>
    <row r="82" spans="12:62">
      <c r="L82" s="146">
        <f>VLOOKUP($E23,Mask!$A$2:$C$102,$M$8,0)</f>
        <v>0</v>
      </c>
      <c r="M82" s="6">
        <f t="shared" si="6"/>
        <v>0</v>
      </c>
      <c r="N82" s="6" t="str">
        <f>Main!$A77&amp;Main!$B77</f>
        <v/>
      </c>
      <c r="O82" s="145">
        <f t="shared" si="7"/>
        <v>0</v>
      </c>
      <c r="P82" s="150">
        <f t="shared" si="8"/>
        <v>1</v>
      </c>
      <c r="Q82" s="150" t="str">
        <f ca="1">IF(Main!$AY77&lt;&gt;"#",$P82-Main!$AY77,"#")</f>
        <v>#</v>
      </c>
      <c r="R82" s="35">
        <f>Main!E77*Mask!G$24</f>
        <v>0</v>
      </c>
      <c r="S82" s="35">
        <f>Main!F77*Mask!H$24</f>
        <v>0</v>
      </c>
      <c r="T82" s="35">
        <f>Main!G77*Mask!I$24</f>
        <v>0</v>
      </c>
      <c r="U82" s="35">
        <f>Main!H77*Mask!J$24</f>
        <v>0</v>
      </c>
      <c r="V82" s="35">
        <f>Main!I77*Mask!K$24</f>
        <v>0</v>
      </c>
      <c r="W82" s="35">
        <f>Main!J77*Mask!L$24</f>
        <v>0</v>
      </c>
      <c r="X82" s="35">
        <f>Main!K77*Mask!M$24</f>
        <v>0</v>
      </c>
      <c r="Y82" s="35">
        <f>Main!L77*Mask!N$24</f>
        <v>0</v>
      </c>
      <c r="Z82" s="35">
        <f>Main!M77*Mask!O$24</f>
        <v>0</v>
      </c>
      <c r="AA82" s="35">
        <f>Main!N77*Mask!P$24</f>
        <v>0</v>
      </c>
      <c r="AB82" s="35">
        <f>Main!O77*Mask!Q$24</f>
        <v>0</v>
      </c>
      <c r="AC82" s="35">
        <f>Main!P77*Mask!R$24</f>
        <v>0</v>
      </c>
      <c r="AD82" s="35">
        <f>Main!Q77*Mask!S$24</f>
        <v>0</v>
      </c>
      <c r="AE82" s="35">
        <f>Main!R77*Mask!T$24</f>
        <v>0</v>
      </c>
      <c r="AF82" s="35">
        <f>Main!S77*Mask!U$24</f>
        <v>0</v>
      </c>
      <c r="AG82" s="35">
        <f>Main!T77*Mask!V$24</f>
        <v>0</v>
      </c>
      <c r="AH82" s="35">
        <f>Main!U77*Mask!W$24</f>
        <v>0</v>
      </c>
      <c r="AI82" s="35">
        <f>Main!V77*Mask!X$24</f>
        <v>0</v>
      </c>
      <c r="AJ82" s="35">
        <f>Main!W77*Mask!Y$24</f>
        <v>0</v>
      </c>
      <c r="AK82" s="35">
        <f>Main!X77*Mask!Z$24</f>
        <v>0</v>
      </c>
      <c r="AL82" s="35">
        <f>Main!Y77*Mask!AA$24</f>
        <v>0</v>
      </c>
      <c r="AM82" s="35">
        <f>Main!Z77*Mask!AB$24</f>
        <v>0</v>
      </c>
      <c r="AN82" s="35"/>
      <c r="AO82" s="35">
        <f>IF(OR($A$1&lt;=Main!AA$4,ISBLANK($N82)),0,Main!AA77)</f>
        <v>0</v>
      </c>
      <c r="AP82" s="35">
        <f>IF(OR($A$1&lt;=Main!AB$4,ISBLANK($N82)),0,Main!AB77)</f>
        <v>0</v>
      </c>
      <c r="AQ82" s="35">
        <f>IF(OR($A$1&lt;=Main!AC$4,ISBLANK($N82)),0,Main!AC77)</f>
        <v>0</v>
      </c>
      <c r="AR82" s="35">
        <f>IF(OR($A$1&lt;=Main!AD$4,ISBLANK($N82)),0,Main!AD77)</f>
        <v>0</v>
      </c>
      <c r="AS82" s="35">
        <f>IF(OR($A$1&lt;=Main!AE$4,ISBLANK($N82)),0,Main!AE77)</f>
        <v>0</v>
      </c>
      <c r="AT82" s="35">
        <f>IF(OR($A$1&lt;=Main!AF$4,ISBLANK($N82)),0,Main!AF77)</f>
        <v>0</v>
      </c>
      <c r="AU82" s="35">
        <f>IF(OR($A$1&lt;=Main!AG$4,ISBLANK($N82)),0,Main!AG77)</f>
        <v>0</v>
      </c>
      <c r="AV82" s="35">
        <f>IF(OR($A$1&lt;=Main!AH$4,ISBLANK($N82)),0,Main!AH77)</f>
        <v>0</v>
      </c>
      <c r="AW82" s="35">
        <f>IF(OR($A$1&lt;=Main!AI$4,ISBLANK($N82)),0,Main!AI77)</f>
        <v>0</v>
      </c>
      <c r="AX82" s="35">
        <f>IF(OR($A$1&lt;=Main!AJ$4,ISBLANK($N82)),0,Main!AJ77)</f>
        <v>0</v>
      </c>
      <c r="AY82" s="35">
        <f>IF(OR($A$1&lt;=Main!AK$4,ISBLANK($N82)),0,Main!AK77)</f>
        <v>0</v>
      </c>
      <c r="AZ82" s="35">
        <f>IF(OR($A$1&lt;=Main!AL$4,ISBLANK($N82)),0,Main!AL77)</f>
        <v>0</v>
      </c>
      <c r="BA82" s="35">
        <f>IF(OR($A$1&lt;=Main!AM$4,ISBLANK($N82)),0,Main!AM77)</f>
        <v>0</v>
      </c>
      <c r="BB82" s="35">
        <f>IF(OR($A$1&lt;=Main!AN$4,ISBLANK($N82)),0,Main!AN77)</f>
        <v>0</v>
      </c>
      <c r="BC82" s="35">
        <f>IF(OR($A$1&lt;=Main!AO$4,ISBLANK($N82)),0,Main!AO77)</f>
        <v>0</v>
      </c>
      <c r="BD82" s="35">
        <f>IF(OR($A$1&lt;=Main!AP$4,ISBLANK($N82)),0,Main!AP77)</f>
        <v>0</v>
      </c>
      <c r="BE82" s="35">
        <f>IF(OR($A$1&lt;=Main!AQ$4,ISBLANK($N82)),0,Main!AQ77)</f>
        <v>0</v>
      </c>
      <c r="BF82" s="35">
        <f>IF(OR($A$1&lt;=Main!AR$4,ISBLANK($N82)),0,Main!AR77)</f>
        <v>0</v>
      </c>
      <c r="BG82" s="35">
        <f>IF(OR($A$1&lt;=Main!AS$4,ISBLANK($N82)),0,Main!AS77)</f>
        <v>0</v>
      </c>
      <c r="BH82" s="35">
        <f>IF(OR($A$1&lt;=Main!AT$4,ISBLANK($N82)),0,Main!AT77)</f>
        <v>0</v>
      </c>
      <c r="BI82" s="35">
        <f>IF(OR($A$1&lt;=Main!AU$4,ISBLANK($N82)),0,Main!AU77)</f>
        <v>0</v>
      </c>
      <c r="BJ82" s="35">
        <f>IF(OR($A$1&lt;=Main!AV$4,ISBLANK($N82)),0,Main!AV77)</f>
        <v>0</v>
      </c>
    </row>
    <row r="83" spans="12:62">
      <c r="L83" s="146">
        <f>VLOOKUP($E24,Mask!$A$2:$C$102,$M$8,0)</f>
        <v>0</v>
      </c>
      <c r="M83" s="6">
        <f t="shared" si="6"/>
        <v>0</v>
      </c>
      <c r="N83" s="6" t="str">
        <f>Main!$A78&amp;Main!$B78</f>
        <v/>
      </c>
      <c r="O83" s="145">
        <f t="shared" si="7"/>
        <v>0</v>
      </c>
      <c r="P83" s="150">
        <f t="shared" si="8"/>
        <v>1</v>
      </c>
      <c r="Q83" s="150" t="str">
        <f ca="1">IF(Main!$AY78&lt;&gt;"#",$P83-Main!$AY78,"#")</f>
        <v>#</v>
      </c>
      <c r="R83" s="35">
        <f>Main!E78*Mask!G$24</f>
        <v>0</v>
      </c>
      <c r="S83" s="35">
        <f>Main!F78*Mask!H$24</f>
        <v>0</v>
      </c>
      <c r="T83" s="35">
        <f>Main!G78*Mask!I$24</f>
        <v>0</v>
      </c>
      <c r="U83" s="35">
        <f>Main!H78*Mask!J$24</f>
        <v>0</v>
      </c>
      <c r="V83" s="35">
        <f>Main!I78*Mask!K$24</f>
        <v>0</v>
      </c>
      <c r="W83" s="35">
        <f>Main!J78*Mask!L$24</f>
        <v>0</v>
      </c>
      <c r="X83" s="35">
        <f>Main!K78*Mask!M$24</f>
        <v>0</v>
      </c>
      <c r="Y83" s="35">
        <f>Main!L78*Mask!N$24</f>
        <v>0</v>
      </c>
      <c r="Z83" s="35">
        <f>Main!M78*Mask!O$24</f>
        <v>0</v>
      </c>
      <c r="AA83" s="35">
        <f>Main!N78*Mask!P$24</f>
        <v>0</v>
      </c>
      <c r="AB83" s="35">
        <f>Main!O78*Mask!Q$24</f>
        <v>0</v>
      </c>
      <c r="AC83" s="35">
        <f>Main!P78*Mask!R$24</f>
        <v>0</v>
      </c>
      <c r="AD83" s="35">
        <f>Main!Q78*Mask!S$24</f>
        <v>0</v>
      </c>
      <c r="AE83" s="35">
        <f>Main!R78*Mask!T$24</f>
        <v>0</v>
      </c>
      <c r="AF83" s="35">
        <f>Main!S78*Mask!U$24</f>
        <v>0</v>
      </c>
      <c r="AG83" s="35">
        <f>Main!T78*Mask!V$24</f>
        <v>0</v>
      </c>
      <c r="AH83" s="35">
        <f>Main!U78*Mask!W$24</f>
        <v>0</v>
      </c>
      <c r="AI83" s="35">
        <f>Main!V78*Mask!X$24</f>
        <v>0</v>
      </c>
      <c r="AJ83" s="35">
        <f>Main!W78*Mask!Y$24</f>
        <v>0</v>
      </c>
      <c r="AK83" s="35">
        <f>Main!X78*Mask!Z$24</f>
        <v>0</v>
      </c>
      <c r="AL83" s="35">
        <f>Main!Y78*Mask!AA$24</f>
        <v>0</v>
      </c>
      <c r="AM83" s="35">
        <f>Main!Z78*Mask!AB$24</f>
        <v>0</v>
      </c>
      <c r="AN83" s="35"/>
      <c r="AO83" s="35">
        <f>IF(OR($A$1&lt;=Main!AA$4,ISBLANK($N83)),0,Main!AA78)</f>
        <v>0</v>
      </c>
      <c r="AP83" s="35">
        <f>IF(OR($A$1&lt;=Main!AB$4,ISBLANK($N83)),0,Main!AB78)</f>
        <v>0</v>
      </c>
      <c r="AQ83" s="35">
        <f>IF(OR($A$1&lt;=Main!AC$4,ISBLANK($N83)),0,Main!AC78)</f>
        <v>0</v>
      </c>
      <c r="AR83" s="35">
        <f>IF(OR($A$1&lt;=Main!AD$4,ISBLANK($N83)),0,Main!AD78)</f>
        <v>0</v>
      </c>
      <c r="AS83" s="35">
        <f>IF(OR($A$1&lt;=Main!AE$4,ISBLANK($N83)),0,Main!AE78)</f>
        <v>0</v>
      </c>
      <c r="AT83" s="35">
        <f>IF(OR($A$1&lt;=Main!AF$4,ISBLANK($N83)),0,Main!AF78)</f>
        <v>0</v>
      </c>
      <c r="AU83" s="35">
        <f>IF(OR($A$1&lt;=Main!AG$4,ISBLANK($N83)),0,Main!AG78)</f>
        <v>0</v>
      </c>
      <c r="AV83" s="35">
        <f>IF(OR($A$1&lt;=Main!AH$4,ISBLANK($N83)),0,Main!AH78)</f>
        <v>0</v>
      </c>
      <c r="AW83" s="35">
        <f>IF(OR($A$1&lt;=Main!AI$4,ISBLANK($N83)),0,Main!AI78)</f>
        <v>0</v>
      </c>
      <c r="AX83" s="35">
        <f>IF(OR($A$1&lt;=Main!AJ$4,ISBLANK($N83)),0,Main!AJ78)</f>
        <v>0</v>
      </c>
      <c r="AY83" s="35">
        <f>IF(OR($A$1&lt;=Main!AK$4,ISBLANK($N83)),0,Main!AK78)</f>
        <v>0</v>
      </c>
      <c r="AZ83" s="35">
        <f>IF(OR($A$1&lt;=Main!AL$4,ISBLANK($N83)),0,Main!AL78)</f>
        <v>0</v>
      </c>
      <c r="BA83" s="35">
        <f>IF(OR($A$1&lt;=Main!AM$4,ISBLANK($N83)),0,Main!AM78)</f>
        <v>0</v>
      </c>
      <c r="BB83" s="35">
        <f>IF(OR($A$1&lt;=Main!AN$4,ISBLANK($N83)),0,Main!AN78)</f>
        <v>0</v>
      </c>
      <c r="BC83" s="35">
        <f>IF(OR($A$1&lt;=Main!AO$4,ISBLANK($N83)),0,Main!AO78)</f>
        <v>0</v>
      </c>
      <c r="BD83" s="35">
        <f>IF(OR($A$1&lt;=Main!AP$4,ISBLANK($N83)),0,Main!AP78)</f>
        <v>0</v>
      </c>
      <c r="BE83" s="35">
        <f>IF(OR($A$1&lt;=Main!AQ$4,ISBLANK($N83)),0,Main!AQ78)</f>
        <v>0</v>
      </c>
      <c r="BF83" s="35">
        <f>IF(OR($A$1&lt;=Main!AR$4,ISBLANK($N83)),0,Main!AR78)</f>
        <v>0</v>
      </c>
      <c r="BG83" s="35">
        <f>IF(OR($A$1&lt;=Main!AS$4,ISBLANK($N83)),0,Main!AS78)</f>
        <v>0</v>
      </c>
      <c r="BH83" s="35">
        <f>IF(OR($A$1&lt;=Main!AT$4,ISBLANK($N83)),0,Main!AT78)</f>
        <v>0</v>
      </c>
      <c r="BI83" s="35">
        <f>IF(OR($A$1&lt;=Main!AU$4,ISBLANK($N83)),0,Main!AU78)</f>
        <v>0</v>
      </c>
      <c r="BJ83" s="35">
        <f>IF(OR($A$1&lt;=Main!AV$4,ISBLANK($N83)),0,Main!AV78)</f>
        <v>0</v>
      </c>
    </row>
    <row r="84" spans="12:62">
      <c r="L84" s="146">
        <f>VLOOKUP($E25,Mask!$A$2:$C$102,$M$8,0)</f>
        <v>0</v>
      </c>
      <c r="M84" s="6">
        <f t="shared" si="6"/>
        <v>0</v>
      </c>
      <c r="N84" s="6" t="str">
        <f>Main!$A79&amp;Main!$B79</f>
        <v/>
      </c>
      <c r="O84" s="145">
        <f t="shared" si="7"/>
        <v>0</v>
      </c>
      <c r="P84" s="150">
        <f t="shared" si="8"/>
        <v>1</v>
      </c>
      <c r="Q84" s="150" t="str">
        <f ca="1">IF(Main!$AY79&lt;&gt;"#",$P84-Main!$AY79,"#")</f>
        <v>#</v>
      </c>
      <c r="R84" s="35">
        <f>Main!E79*Mask!G$24</f>
        <v>0</v>
      </c>
      <c r="S84" s="35">
        <f>Main!F79*Mask!H$24</f>
        <v>0</v>
      </c>
      <c r="T84" s="35">
        <f>Main!G79*Mask!I$24</f>
        <v>0</v>
      </c>
      <c r="U84" s="35">
        <f>Main!H79*Mask!J$24</f>
        <v>0</v>
      </c>
      <c r="V84" s="35">
        <f>Main!I79*Mask!K$24</f>
        <v>0</v>
      </c>
      <c r="W84" s="35">
        <f>Main!J79*Mask!L$24</f>
        <v>0</v>
      </c>
      <c r="X84" s="35">
        <f>Main!K79*Mask!M$24</f>
        <v>0</v>
      </c>
      <c r="Y84" s="35">
        <f>Main!L79*Mask!N$24</f>
        <v>0</v>
      </c>
      <c r="Z84" s="35">
        <f>Main!M79*Mask!O$24</f>
        <v>0</v>
      </c>
      <c r="AA84" s="35">
        <f>Main!N79*Mask!P$24</f>
        <v>0</v>
      </c>
      <c r="AB84" s="35">
        <f>Main!O79*Mask!Q$24</f>
        <v>0</v>
      </c>
      <c r="AC84" s="35">
        <f>Main!P79*Mask!R$24</f>
        <v>0</v>
      </c>
      <c r="AD84" s="35">
        <f>Main!Q79*Mask!S$24</f>
        <v>0</v>
      </c>
      <c r="AE84" s="35">
        <f>Main!R79*Mask!T$24</f>
        <v>0</v>
      </c>
      <c r="AF84" s="35">
        <f>Main!S79*Mask!U$24</f>
        <v>0</v>
      </c>
      <c r="AG84" s="35">
        <f>Main!T79*Mask!V$24</f>
        <v>0</v>
      </c>
      <c r="AH84" s="35">
        <f>Main!U79*Mask!W$24</f>
        <v>0</v>
      </c>
      <c r="AI84" s="35">
        <f>Main!V79*Mask!X$24</f>
        <v>0</v>
      </c>
      <c r="AJ84" s="35">
        <f>Main!W79*Mask!Y$24</f>
        <v>0</v>
      </c>
      <c r="AK84" s="35">
        <f>Main!X79*Mask!Z$24</f>
        <v>0</v>
      </c>
      <c r="AL84" s="35">
        <f>Main!Y79*Mask!AA$24</f>
        <v>0</v>
      </c>
      <c r="AM84" s="35">
        <f>Main!Z79*Mask!AB$24</f>
        <v>0</v>
      </c>
      <c r="AN84" s="35"/>
      <c r="AO84" s="35">
        <f>IF(OR($A$1&lt;=Main!AA$4,ISBLANK($N84)),0,Main!AA79)</f>
        <v>0</v>
      </c>
      <c r="AP84" s="35">
        <f>IF(OR($A$1&lt;=Main!AB$4,ISBLANK($N84)),0,Main!AB79)</f>
        <v>0</v>
      </c>
      <c r="AQ84" s="35">
        <f>IF(OR($A$1&lt;=Main!AC$4,ISBLANK($N84)),0,Main!AC79)</f>
        <v>0</v>
      </c>
      <c r="AR84" s="35">
        <f>IF(OR($A$1&lt;=Main!AD$4,ISBLANK($N84)),0,Main!AD79)</f>
        <v>0</v>
      </c>
      <c r="AS84" s="35">
        <f>IF(OR($A$1&lt;=Main!AE$4,ISBLANK($N84)),0,Main!AE79)</f>
        <v>0</v>
      </c>
      <c r="AT84" s="35">
        <f>IF(OR($A$1&lt;=Main!AF$4,ISBLANK($N84)),0,Main!AF79)</f>
        <v>0</v>
      </c>
      <c r="AU84" s="35">
        <f>IF(OR($A$1&lt;=Main!AG$4,ISBLANK($N84)),0,Main!AG79)</f>
        <v>0</v>
      </c>
      <c r="AV84" s="35">
        <f>IF(OR($A$1&lt;=Main!AH$4,ISBLANK($N84)),0,Main!AH79)</f>
        <v>0</v>
      </c>
      <c r="AW84" s="35">
        <f>IF(OR($A$1&lt;=Main!AI$4,ISBLANK($N84)),0,Main!AI79)</f>
        <v>0</v>
      </c>
      <c r="AX84" s="35">
        <f>IF(OR($A$1&lt;=Main!AJ$4,ISBLANK($N84)),0,Main!AJ79)</f>
        <v>0</v>
      </c>
      <c r="AY84" s="35">
        <f>IF(OR($A$1&lt;=Main!AK$4,ISBLANK($N84)),0,Main!AK79)</f>
        <v>0</v>
      </c>
      <c r="AZ84" s="35">
        <f>IF(OR($A$1&lt;=Main!AL$4,ISBLANK($N84)),0,Main!AL79)</f>
        <v>0</v>
      </c>
      <c r="BA84" s="35">
        <f>IF(OR($A$1&lt;=Main!AM$4,ISBLANK($N84)),0,Main!AM79)</f>
        <v>0</v>
      </c>
      <c r="BB84" s="35">
        <f>IF(OR($A$1&lt;=Main!AN$4,ISBLANK($N84)),0,Main!AN79)</f>
        <v>0</v>
      </c>
      <c r="BC84" s="35">
        <f>IF(OR($A$1&lt;=Main!AO$4,ISBLANK($N84)),0,Main!AO79)</f>
        <v>0</v>
      </c>
      <c r="BD84" s="35">
        <f>IF(OR($A$1&lt;=Main!AP$4,ISBLANK($N84)),0,Main!AP79)</f>
        <v>0</v>
      </c>
      <c r="BE84" s="35">
        <f>IF(OR($A$1&lt;=Main!AQ$4,ISBLANK($N84)),0,Main!AQ79)</f>
        <v>0</v>
      </c>
      <c r="BF84" s="35">
        <f>IF(OR($A$1&lt;=Main!AR$4,ISBLANK($N84)),0,Main!AR79)</f>
        <v>0</v>
      </c>
      <c r="BG84" s="35">
        <f>IF(OR($A$1&lt;=Main!AS$4,ISBLANK($N84)),0,Main!AS79)</f>
        <v>0</v>
      </c>
      <c r="BH84" s="35">
        <f>IF(OR($A$1&lt;=Main!AT$4,ISBLANK($N84)),0,Main!AT79)</f>
        <v>0</v>
      </c>
      <c r="BI84" s="35">
        <f>IF(OR($A$1&lt;=Main!AU$4,ISBLANK($N84)),0,Main!AU79)</f>
        <v>0</v>
      </c>
      <c r="BJ84" s="35">
        <f>IF(OR($A$1&lt;=Main!AV$4,ISBLANK($N84)),0,Main!AV79)</f>
        <v>0</v>
      </c>
    </row>
    <row r="85" spans="12:62">
      <c r="L85" s="146">
        <f>VLOOKUP($E26,Mask!$A$2:$C$102,$M$8,0)</f>
        <v>0</v>
      </c>
      <c r="M85" s="6">
        <f t="shared" si="6"/>
        <v>0</v>
      </c>
      <c r="N85" s="6" t="str">
        <f>Main!$A80&amp;Main!$B80</f>
        <v/>
      </c>
      <c r="O85" s="145">
        <f t="shared" si="7"/>
        <v>0</v>
      </c>
      <c r="P85" s="150">
        <f t="shared" si="8"/>
        <v>1</v>
      </c>
      <c r="Q85" s="150" t="str">
        <f ca="1">IF(Main!$AY80&lt;&gt;"#",$P85-Main!$AY80,"#")</f>
        <v>#</v>
      </c>
      <c r="R85" s="35">
        <f>Main!E80*Mask!G$24</f>
        <v>0</v>
      </c>
      <c r="S85" s="35">
        <f>Main!F80*Mask!H$24</f>
        <v>0</v>
      </c>
      <c r="T85" s="35">
        <f>Main!G80*Mask!I$24</f>
        <v>0</v>
      </c>
      <c r="U85" s="35">
        <f>Main!H80*Mask!J$24</f>
        <v>0</v>
      </c>
      <c r="V85" s="35">
        <f>Main!I80*Mask!K$24</f>
        <v>0</v>
      </c>
      <c r="W85" s="35">
        <f>Main!J80*Mask!L$24</f>
        <v>0</v>
      </c>
      <c r="X85" s="35">
        <f>Main!K80*Mask!M$24</f>
        <v>0</v>
      </c>
      <c r="Y85" s="35">
        <f>Main!L80*Mask!N$24</f>
        <v>0</v>
      </c>
      <c r="Z85" s="35">
        <f>Main!M80*Mask!O$24</f>
        <v>0</v>
      </c>
      <c r="AA85" s="35">
        <f>Main!N80*Mask!P$24</f>
        <v>0</v>
      </c>
      <c r="AB85" s="35">
        <f>Main!O80*Mask!Q$24</f>
        <v>0</v>
      </c>
      <c r="AC85" s="35">
        <f>Main!P80*Mask!R$24</f>
        <v>0</v>
      </c>
      <c r="AD85" s="35">
        <f>Main!Q80*Mask!S$24</f>
        <v>0</v>
      </c>
      <c r="AE85" s="35">
        <f>Main!R80*Mask!T$24</f>
        <v>0</v>
      </c>
      <c r="AF85" s="35">
        <f>Main!S80*Mask!U$24</f>
        <v>0</v>
      </c>
      <c r="AG85" s="35">
        <f>Main!T80*Mask!V$24</f>
        <v>0</v>
      </c>
      <c r="AH85" s="35">
        <f>Main!U80*Mask!W$24</f>
        <v>0</v>
      </c>
      <c r="AI85" s="35">
        <f>Main!V80*Mask!X$24</f>
        <v>0</v>
      </c>
      <c r="AJ85" s="35">
        <f>Main!W80*Mask!Y$24</f>
        <v>0</v>
      </c>
      <c r="AK85" s="35">
        <f>Main!X80*Mask!Z$24</f>
        <v>0</v>
      </c>
      <c r="AL85" s="35">
        <f>Main!Y80*Mask!AA$24</f>
        <v>0</v>
      </c>
      <c r="AM85" s="35">
        <f>Main!Z80*Mask!AB$24</f>
        <v>0</v>
      </c>
      <c r="AN85" s="35"/>
      <c r="AO85" s="35">
        <f>IF(OR($A$1&lt;=Main!AA$4,ISBLANK($N85)),0,Main!AA80)</f>
        <v>0</v>
      </c>
      <c r="AP85" s="35">
        <f>IF(OR($A$1&lt;=Main!AB$4,ISBLANK($N85)),0,Main!AB80)</f>
        <v>0</v>
      </c>
      <c r="AQ85" s="35">
        <f>IF(OR($A$1&lt;=Main!AC$4,ISBLANK($N85)),0,Main!AC80)</f>
        <v>0</v>
      </c>
      <c r="AR85" s="35">
        <f>IF(OR($A$1&lt;=Main!AD$4,ISBLANK($N85)),0,Main!AD80)</f>
        <v>0</v>
      </c>
      <c r="AS85" s="35">
        <f>IF(OR($A$1&lt;=Main!AE$4,ISBLANK($N85)),0,Main!AE80)</f>
        <v>0</v>
      </c>
      <c r="AT85" s="35">
        <f>IF(OR($A$1&lt;=Main!AF$4,ISBLANK($N85)),0,Main!AF80)</f>
        <v>0</v>
      </c>
      <c r="AU85" s="35">
        <f>IF(OR($A$1&lt;=Main!AG$4,ISBLANK($N85)),0,Main!AG80)</f>
        <v>0</v>
      </c>
      <c r="AV85" s="35">
        <f>IF(OR($A$1&lt;=Main!AH$4,ISBLANK($N85)),0,Main!AH80)</f>
        <v>0</v>
      </c>
      <c r="AW85" s="35">
        <f>IF(OR($A$1&lt;=Main!AI$4,ISBLANK($N85)),0,Main!AI80)</f>
        <v>0</v>
      </c>
      <c r="AX85" s="35">
        <f>IF(OR($A$1&lt;=Main!AJ$4,ISBLANK($N85)),0,Main!AJ80)</f>
        <v>0</v>
      </c>
      <c r="AY85" s="35">
        <f>IF(OR($A$1&lt;=Main!AK$4,ISBLANK($N85)),0,Main!AK80)</f>
        <v>0</v>
      </c>
      <c r="AZ85" s="35">
        <f>IF(OR($A$1&lt;=Main!AL$4,ISBLANK($N85)),0,Main!AL80)</f>
        <v>0</v>
      </c>
      <c r="BA85" s="35">
        <f>IF(OR($A$1&lt;=Main!AM$4,ISBLANK($N85)),0,Main!AM80)</f>
        <v>0</v>
      </c>
      <c r="BB85" s="35">
        <f>IF(OR($A$1&lt;=Main!AN$4,ISBLANK($N85)),0,Main!AN80)</f>
        <v>0</v>
      </c>
      <c r="BC85" s="35">
        <f>IF(OR($A$1&lt;=Main!AO$4,ISBLANK($N85)),0,Main!AO80)</f>
        <v>0</v>
      </c>
      <c r="BD85" s="35">
        <f>IF(OR($A$1&lt;=Main!AP$4,ISBLANK($N85)),0,Main!AP80)</f>
        <v>0</v>
      </c>
      <c r="BE85" s="35">
        <f>IF(OR($A$1&lt;=Main!AQ$4,ISBLANK($N85)),0,Main!AQ80)</f>
        <v>0</v>
      </c>
      <c r="BF85" s="35">
        <f>IF(OR($A$1&lt;=Main!AR$4,ISBLANK($N85)),0,Main!AR80)</f>
        <v>0</v>
      </c>
      <c r="BG85" s="35">
        <f>IF(OR($A$1&lt;=Main!AS$4,ISBLANK($N85)),0,Main!AS80)</f>
        <v>0</v>
      </c>
      <c r="BH85" s="35">
        <f>IF(OR($A$1&lt;=Main!AT$4,ISBLANK($N85)),0,Main!AT80)</f>
        <v>0</v>
      </c>
      <c r="BI85" s="35">
        <f>IF(OR($A$1&lt;=Main!AU$4,ISBLANK($N85)),0,Main!AU80)</f>
        <v>0</v>
      </c>
      <c r="BJ85" s="35">
        <f>IF(OR($A$1&lt;=Main!AV$4,ISBLANK($N85)),0,Main!AV80)</f>
        <v>0</v>
      </c>
    </row>
    <row r="86" spans="12:62">
      <c r="L86" s="146">
        <f>VLOOKUP($E27,Mask!$A$2:$C$102,$M$8,0)</f>
        <v>0</v>
      </c>
      <c r="M86" s="6">
        <f t="shared" si="6"/>
        <v>0</v>
      </c>
      <c r="N86" s="6" t="str">
        <f>Main!$A81&amp;Main!$B81</f>
        <v/>
      </c>
      <c r="O86" s="145">
        <f t="shared" si="7"/>
        <v>0</v>
      </c>
      <c r="P86" s="150">
        <f t="shared" si="8"/>
        <v>1</v>
      </c>
      <c r="Q86" s="150" t="str">
        <f ca="1">IF(Main!$AY81&lt;&gt;"#",$P86-Main!$AY81,"#")</f>
        <v>#</v>
      </c>
      <c r="R86" s="35">
        <f>Main!E81*Mask!G$24</f>
        <v>0</v>
      </c>
      <c r="S86" s="35">
        <f>Main!F81*Mask!H$24</f>
        <v>0</v>
      </c>
      <c r="T86" s="35">
        <f>Main!G81*Mask!I$24</f>
        <v>0</v>
      </c>
      <c r="U86" s="35">
        <f>Main!H81*Mask!J$24</f>
        <v>0</v>
      </c>
      <c r="V86" s="35">
        <f>Main!I81*Mask!K$24</f>
        <v>0</v>
      </c>
      <c r="W86" s="35">
        <f>Main!J81*Mask!L$24</f>
        <v>0</v>
      </c>
      <c r="X86" s="35">
        <f>Main!K81*Mask!M$24</f>
        <v>0</v>
      </c>
      <c r="Y86" s="35">
        <f>Main!L81*Mask!N$24</f>
        <v>0</v>
      </c>
      <c r="Z86" s="35">
        <f>Main!M81*Mask!O$24</f>
        <v>0</v>
      </c>
      <c r="AA86" s="35">
        <f>Main!N81*Mask!P$24</f>
        <v>0</v>
      </c>
      <c r="AB86" s="35">
        <f>Main!O81*Mask!Q$24</f>
        <v>0</v>
      </c>
      <c r="AC86" s="35">
        <f>Main!P81*Mask!R$24</f>
        <v>0</v>
      </c>
      <c r="AD86" s="35">
        <f>Main!Q81*Mask!S$24</f>
        <v>0</v>
      </c>
      <c r="AE86" s="35">
        <f>Main!R81*Mask!T$24</f>
        <v>0</v>
      </c>
      <c r="AF86" s="35">
        <f>Main!S81*Mask!U$24</f>
        <v>0</v>
      </c>
      <c r="AG86" s="35">
        <f>Main!T81*Mask!V$24</f>
        <v>0</v>
      </c>
      <c r="AH86" s="35">
        <f>Main!U81*Mask!W$24</f>
        <v>0</v>
      </c>
      <c r="AI86" s="35">
        <f>Main!V81*Mask!X$24</f>
        <v>0</v>
      </c>
      <c r="AJ86" s="35">
        <f>Main!W81*Mask!Y$24</f>
        <v>0</v>
      </c>
      <c r="AK86" s="35">
        <f>Main!X81*Mask!Z$24</f>
        <v>0</v>
      </c>
      <c r="AL86" s="35">
        <f>Main!Y81*Mask!AA$24</f>
        <v>0</v>
      </c>
      <c r="AM86" s="35">
        <f>Main!Z81*Mask!AB$24</f>
        <v>0</v>
      </c>
      <c r="AN86" s="35"/>
      <c r="AO86" s="35">
        <f>IF(OR($A$1&lt;=Main!AA$4,ISBLANK($N86)),0,Main!AA81)</f>
        <v>0</v>
      </c>
      <c r="AP86" s="35">
        <f>IF(OR($A$1&lt;=Main!AB$4,ISBLANK($N86)),0,Main!AB81)</f>
        <v>0</v>
      </c>
      <c r="AQ86" s="35">
        <f>IF(OR($A$1&lt;=Main!AC$4,ISBLANK($N86)),0,Main!AC81)</f>
        <v>0</v>
      </c>
      <c r="AR86" s="35">
        <f>IF(OR($A$1&lt;=Main!AD$4,ISBLANK($N86)),0,Main!AD81)</f>
        <v>0</v>
      </c>
      <c r="AS86" s="35">
        <f>IF(OR($A$1&lt;=Main!AE$4,ISBLANK($N86)),0,Main!AE81)</f>
        <v>0</v>
      </c>
      <c r="AT86" s="35">
        <f>IF(OR($A$1&lt;=Main!AF$4,ISBLANK($N86)),0,Main!AF81)</f>
        <v>0</v>
      </c>
      <c r="AU86" s="35">
        <f>IF(OR($A$1&lt;=Main!AG$4,ISBLANK($N86)),0,Main!AG81)</f>
        <v>0</v>
      </c>
      <c r="AV86" s="35">
        <f>IF(OR($A$1&lt;=Main!AH$4,ISBLANK($N86)),0,Main!AH81)</f>
        <v>0</v>
      </c>
      <c r="AW86" s="35">
        <f>IF(OR($A$1&lt;=Main!AI$4,ISBLANK($N86)),0,Main!AI81)</f>
        <v>0</v>
      </c>
      <c r="AX86" s="35">
        <f>IF(OR($A$1&lt;=Main!AJ$4,ISBLANK($N86)),0,Main!AJ81)</f>
        <v>0</v>
      </c>
      <c r="AY86" s="35">
        <f>IF(OR($A$1&lt;=Main!AK$4,ISBLANK($N86)),0,Main!AK81)</f>
        <v>0</v>
      </c>
      <c r="AZ86" s="35">
        <f>IF(OR($A$1&lt;=Main!AL$4,ISBLANK($N86)),0,Main!AL81)</f>
        <v>0</v>
      </c>
      <c r="BA86" s="35">
        <f>IF(OR($A$1&lt;=Main!AM$4,ISBLANK($N86)),0,Main!AM81)</f>
        <v>0</v>
      </c>
      <c r="BB86" s="35">
        <f>IF(OR($A$1&lt;=Main!AN$4,ISBLANK($N86)),0,Main!AN81)</f>
        <v>0</v>
      </c>
      <c r="BC86" s="35">
        <f>IF(OR($A$1&lt;=Main!AO$4,ISBLANK($N86)),0,Main!AO81)</f>
        <v>0</v>
      </c>
      <c r="BD86" s="35">
        <f>IF(OR($A$1&lt;=Main!AP$4,ISBLANK($N86)),0,Main!AP81)</f>
        <v>0</v>
      </c>
      <c r="BE86" s="35">
        <f>IF(OR($A$1&lt;=Main!AQ$4,ISBLANK($N86)),0,Main!AQ81)</f>
        <v>0</v>
      </c>
      <c r="BF86" s="35">
        <f>IF(OR($A$1&lt;=Main!AR$4,ISBLANK($N86)),0,Main!AR81)</f>
        <v>0</v>
      </c>
      <c r="BG86" s="35">
        <f>IF(OR($A$1&lt;=Main!AS$4,ISBLANK($N86)),0,Main!AS81)</f>
        <v>0</v>
      </c>
      <c r="BH86" s="35">
        <f>IF(OR($A$1&lt;=Main!AT$4,ISBLANK($N86)),0,Main!AT81)</f>
        <v>0</v>
      </c>
      <c r="BI86" s="35">
        <f>IF(OR($A$1&lt;=Main!AU$4,ISBLANK($N86)),0,Main!AU81)</f>
        <v>0</v>
      </c>
      <c r="BJ86" s="35">
        <f>IF(OR($A$1&lt;=Main!AV$4,ISBLANK($N86)),0,Main!AV81)</f>
        <v>0</v>
      </c>
    </row>
    <row r="87" spans="12:62">
      <c r="L87" s="146">
        <f>VLOOKUP($E28,Mask!$A$2:$C$102,$M$8,0)</f>
        <v>0</v>
      </c>
      <c r="M87" s="6">
        <f t="shared" si="6"/>
        <v>0</v>
      </c>
      <c r="N87" s="6" t="str">
        <f>Main!$A82&amp;Main!$B82</f>
        <v/>
      </c>
      <c r="O87" s="145">
        <f t="shared" si="7"/>
        <v>0</v>
      </c>
      <c r="P87" s="150">
        <f t="shared" si="8"/>
        <v>1</v>
      </c>
      <c r="Q87" s="150" t="str">
        <f ca="1">IF(Main!$AY82&lt;&gt;"#",$P87-Main!$AY82,"#")</f>
        <v>#</v>
      </c>
      <c r="R87" s="35">
        <f>Main!E82*Mask!G$24</f>
        <v>0</v>
      </c>
      <c r="S87" s="35">
        <f>Main!F82*Mask!H$24</f>
        <v>0</v>
      </c>
      <c r="T87" s="35">
        <f>Main!G82*Mask!I$24</f>
        <v>0</v>
      </c>
      <c r="U87" s="35">
        <f>Main!H82*Mask!J$24</f>
        <v>0</v>
      </c>
      <c r="V87" s="35">
        <f>Main!I82*Mask!K$24</f>
        <v>0</v>
      </c>
      <c r="W87" s="35">
        <f>Main!J82*Mask!L$24</f>
        <v>0</v>
      </c>
      <c r="X87" s="35">
        <f>Main!K82*Mask!M$24</f>
        <v>0</v>
      </c>
      <c r="Y87" s="35">
        <f>Main!L82*Mask!N$24</f>
        <v>0</v>
      </c>
      <c r="Z87" s="35">
        <f>Main!M82*Mask!O$24</f>
        <v>0</v>
      </c>
      <c r="AA87" s="35">
        <f>Main!N82*Mask!P$24</f>
        <v>0</v>
      </c>
      <c r="AB87" s="35">
        <f>Main!O82*Mask!Q$24</f>
        <v>0</v>
      </c>
      <c r="AC87" s="35">
        <f>Main!P82*Mask!R$24</f>
        <v>0</v>
      </c>
      <c r="AD87" s="35">
        <f>Main!Q82*Mask!S$24</f>
        <v>0</v>
      </c>
      <c r="AE87" s="35">
        <f>Main!R82*Mask!T$24</f>
        <v>0</v>
      </c>
      <c r="AF87" s="35">
        <f>Main!S82*Mask!U$24</f>
        <v>0</v>
      </c>
      <c r="AG87" s="35">
        <f>Main!T82*Mask!V$24</f>
        <v>0</v>
      </c>
      <c r="AH87" s="35">
        <f>Main!U82*Mask!W$24</f>
        <v>0</v>
      </c>
      <c r="AI87" s="35">
        <f>Main!V82*Mask!X$24</f>
        <v>0</v>
      </c>
      <c r="AJ87" s="35">
        <f>Main!W82*Mask!Y$24</f>
        <v>0</v>
      </c>
      <c r="AK87" s="35">
        <f>Main!X82*Mask!Z$24</f>
        <v>0</v>
      </c>
      <c r="AL87" s="35">
        <f>Main!Y82*Mask!AA$24</f>
        <v>0</v>
      </c>
      <c r="AM87" s="35">
        <f>Main!Z82*Mask!AB$24</f>
        <v>0</v>
      </c>
      <c r="AN87" s="35"/>
      <c r="AO87" s="35">
        <f>IF(OR($A$1&lt;=Main!AA$4,ISBLANK($N87)),0,Main!AA82)</f>
        <v>0</v>
      </c>
      <c r="AP87" s="35">
        <f>IF(OR($A$1&lt;=Main!AB$4,ISBLANK($N87)),0,Main!AB82)</f>
        <v>0</v>
      </c>
      <c r="AQ87" s="35">
        <f>IF(OR($A$1&lt;=Main!AC$4,ISBLANK($N87)),0,Main!AC82)</f>
        <v>0</v>
      </c>
      <c r="AR87" s="35">
        <f>IF(OR($A$1&lt;=Main!AD$4,ISBLANK($N87)),0,Main!AD82)</f>
        <v>0</v>
      </c>
      <c r="AS87" s="35">
        <f>IF(OR($A$1&lt;=Main!AE$4,ISBLANK($N87)),0,Main!AE82)</f>
        <v>0</v>
      </c>
      <c r="AT87" s="35">
        <f>IF(OR($A$1&lt;=Main!AF$4,ISBLANK($N87)),0,Main!AF82)</f>
        <v>0</v>
      </c>
      <c r="AU87" s="35">
        <f>IF(OR($A$1&lt;=Main!AG$4,ISBLANK($N87)),0,Main!AG82)</f>
        <v>0</v>
      </c>
      <c r="AV87" s="35">
        <f>IF(OR($A$1&lt;=Main!AH$4,ISBLANK($N87)),0,Main!AH82)</f>
        <v>0</v>
      </c>
      <c r="AW87" s="35">
        <f>IF(OR($A$1&lt;=Main!AI$4,ISBLANK($N87)),0,Main!AI82)</f>
        <v>0</v>
      </c>
      <c r="AX87" s="35">
        <f>IF(OR($A$1&lt;=Main!AJ$4,ISBLANK($N87)),0,Main!AJ82)</f>
        <v>0</v>
      </c>
      <c r="AY87" s="35">
        <f>IF(OR($A$1&lt;=Main!AK$4,ISBLANK($N87)),0,Main!AK82)</f>
        <v>0</v>
      </c>
      <c r="AZ87" s="35">
        <f>IF(OR($A$1&lt;=Main!AL$4,ISBLANK($N87)),0,Main!AL82)</f>
        <v>0</v>
      </c>
      <c r="BA87" s="35">
        <f>IF(OR($A$1&lt;=Main!AM$4,ISBLANK($N87)),0,Main!AM82)</f>
        <v>0</v>
      </c>
      <c r="BB87" s="35">
        <f>IF(OR($A$1&lt;=Main!AN$4,ISBLANK($N87)),0,Main!AN82)</f>
        <v>0</v>
      </c>
      <c r="BC87" s="35">
        <f>IF(OR($A$1&lt;=Main!AO$4,ISBLANK($N87)),0,Main!AO82)</f>
        <v>0</v>
      </c>
      <c r="BD87" s="35">
        <f>IF(OR($A$1&lt;=Main!AP$4,ISBLANK($N87)),0,Main!AP82)</f>
        <v>0</v>
      </c>
      <c r="BE87" s="35">
        <f>IF(OR($A$1&lt;=Main!AQ$4,ISBLANK($N87)),0,Main!AQ82)</f>
        <v>0</v>
      </c>
      <c r="BF87" s="35">
        <f>IF(OR($A$1&lt;=Main!AR$4,ISBLANK($N87)),0,Main!AR82)</f>
        <v>0</v>
      </c>
      <c r="BG87" s="35">
        <f>IF(OR($A$1&lt;=Main!AS$4,ISBLANK($N87)),0,Main!AS82)</f>
        <v>0</v>
      </c>
      <c r="BH87" s="35">
        <f>IF(OR($A$1&lt;=Main!AT$4,ISBLANK($N87)),0,Main!AT82)</f>
        <v>0</v>
      </c>
      <c r="BI87" s="35">
        <f>IF(OR($A$1&lt;=Main!AU$4,ISBLANK($N87)),0,Main!AU82)</f>
        <v>0</v>
      </c>
      <c r="BJ87" s="35">
        <f>IF(OR($A$1&lt;=Main!AV$4,ISBLANK($N87)),0,Main!AV82)</f>
        <v>0</v>
      </c>
    </row>
    <row r="88" spans="12:62">
      <c r="L88" s="146">
        <f>VLOOKUP($E29,Mask!$A$2:$C$102,$M$8,0)</f>
        <v>0</v>
      </c>
      <c r="M88" s="6">
        <f t="shared" si="6"/>
        <v>0</v>
      </c>
      <c r="N88" s="6" t="str">
        <f>Main!$A83&amp;Main!$B83</f>
        <v/>
      </c>
      <c r="O88" s="145">
        <f t="shared" si="7"/>
        <v>0</v>
      </c>
      <c r="P88" s="150">
        <f t="shared" si="8"/>
        <v>1</v>
      </c>
      <c r="Q88" s="150" t="str">
        <f ca="1">IF(Main!$AY83&lt;&gt;"#",$P88-Main!$AY83,"#")</f>
        <v>#</v>
      </c>
      <c r="R88" s="35">
        <f>Main!E83*Mask!G$24</f>
        <v>0</v>
      </c>
      <c r="S88" s="35">
        <f>Main!F83*Mask!H$24</f>
        <v>0</v>
      </c>
      <c r="T88" s="35">
        <f>Main!G83*Mask!I$24</f>
        <v>0</v>
      </c>
      <c r="U88" s="35">
        <f>Main!H83*Mask!J$24</f>
        <v>0</v>
      </c>
      <c r="V88" s="35">
        <f>Main!I83*Mask!K$24</f>
        <v>0</v>
      </c>
      <c r="W88" s="35">
        <f>Main!J83*Mask!L$24</f>
        <v>0</v>
      </c>
      <c r="X88" s="35">
        <f>Main!K83*Mask!M$24</f>
        <v>0</v>
      </c>
      <c r="Y88" s="35">
        <f>Main!L83*Mask!N$24</f>
        <v>0</v>
      </c>
      <c r="Z88" s="35">
        <f>Main!M83*Mask!O$24</f>
        <v>0</v>
      </c>
      <c r="AA88" s="35">
        <f>Main!N83*Mask!P$24</f>
        <v>0</v>
      </c>
      <c r="AB88" s="35">
        <f>Main!O83*Mask!Q$24</f>
        <v>0</v>
      </c>
      <c r="AC88" s="35">
        <f>Main!P83*Mask!R$24</f>
        <v>0</v>
      </c>
      <c r="AD88" s="35">
        <f>Main!Q83*Mask!S$24</f>
        <v>0</v>
      </c>
      <c r="AE88" s="35">
        <f>Main!R83*Mask!T$24</f>
        <v>0</v>
      </c>
      <c r="AF88" s="35">
        <f>Main!S83*Mask!U$24</f>
        <v>0</v>
      </c>
      <c r="AG88" s="35">
        <f>Main!T83*Mask!V$24</f>
        <v>0</v>
      </c>
      <c r="AH88" s="35">
        <f>Main!U83*Mask!W$24</f>
        <v>0</v>
      </c>
      <c r="AI88" s="35">
        <f>Main!V83*Mask!X$24</f>
        <v>0</v>
      </c>
      <c r="AJ88" s="35">
        <f>Main!W83*Mask!Y$24</f>
        <v>0</v>
      </c>
      <c r="AK88" s="35">
        <f>Main!X83*Mask!Z$24</f>
        <v>0</v>
      </c>
      <c r="AL88" s="35">
        <f>Main!Y83*Mask!AA$24</f>
        <v>0</v>
      </c>
      <c r="AM88" s="35">
        <f>Main!Z83*Mask!AB$24</f>
        <v>0</v>
      </c>
      <c r="AN88" s="35"/>
      <c r="AO88" s="35">
        <f>IF(OR($A$1&lt;=Main!AA$4,ISBLANK($N88)),0,Main!AA83)</f>
        <v>0</v>
      </c>
      <c r="AP88" s="35">
        <f>IF(OR($A$1&lt;=Main!AB$4,ISBLANK($N88)),0,Main!AB83)</f>
        <v>0</v>
      </c>
      <c r="AQ88" s="35">
        <f>IF(OR($A$1&lt;=Main!AC$4,ISBLANK($N88)),0,Main!AC83)</f>
        <v>0</v>
      </c>
      <c r="AR88" s="35">
        <f>IF(OR($A$1&lt;=Main!AD$4,ISBLANK($N88)),0,Main!AD83)</f>
        <v>0</v>
      </c>
      <c r="AS88" s="35">
        <f>IF(OR($A$1&lt;=Main!AE$4,ISBLANK($N88)),0,Main!AE83)</f>
        <v>0</v>
      </c>
      <c r="AT88" s="35">
        <f>IF(OR($A$1&lt;=Main!AF$4,ISBLANK($N88)),0,Main!AF83)</f>
        <v>0</v>
      </c>
      <c r="AU88" s="35">
        <f>IF(OR($A$1&lt;=Main!AG$4,ISBLANK($N88)),0,Main!AG83)</f>
        <v>0</v>
      </c>
      <c r="AV88" s="35">
        <f>IF(OR($A$1&lt;=Main!AH$4,ISBLANK($N88)),0,Main!AH83)</f>
        <v>0</v>
      </c>
      <c r="AW88" s="35">
        <f>IF(OR($A$1&lt;=Main!AI$4,ISBLANK($N88)),0,Main!AI83)</f>
        <v>0</v>
      </c>
      <c r="AX88" s="35">
        <f>IF(OR($A$1&lt;=Main!AJ$4,ISBLANK($N88)),0,Main!AJ83)</f>
        <v>0</v>
      </c>
      <c r="AY88" s="35">
        <f>IF(OR($A$1&lt;=Main!AK$4,ISBLANK($N88)),0,Main!AK83)</f>
        <v>0</v>
      </c>
      <c r="AZ88" s="35">
        <f>IF(OR($A$1&lt;=Main!AL$4,ISBLANK($N88)),0,Main!AL83)</f>
        <v>0</v>
      </c>
      <c r="BA88" s="35">
        <f>IF(OR($A$1&lt;=Main!AM$4,ISBLANK($N88)),0,Main!AM83)</f>
        <v>0</v>
      </c>
      <c r="BB88" s="35">
        <f>IF(OR($A$1&lt;=Main!AN$4,ISBLANK($N88)),0,Main!AN83)</f>
        <v>0</v>
      </c>
      <c r="BC88" s="35">
        <f>IF(OR($A$1&lt;=Main!AO$4,ISBLANK($N88)),0,Main!AO83)</f>
        <v>0</v>
      </c>
      <c r="BD88" s="35">
        <f>IF(OR($A$1&lt;=Main!AP$4,ISBLANK($N88)),0,Main!AP83)</f>
        <v>0</v>
      </c>
      <c r="BE88" s="35">
        <f>IF(OR($A$1&lt;=Main!AQ$4,ISBLANK($N88)),0,Main!AQ83)</f>
        <v>0</v>
      </c>
      <c r="BF88" s="35">
        <f>IF(OR($A$1&lt;=Main!AR$4,ISBLANK($N88)),0,Main!AR83)</f>
        <v>0</v>
      </c>
      <c r="BG88" s="35">
        <f>IF(OR($A$1&lt;=Main!AS$4,ISBLANK($N88)),0,Main!AS83)</f>
        <v>0</v>
      </c>
      <c r="BH88" s="35">
        <f>IF(OR($A$1&lt;=Main!AT$4,ISBLANK($N88)),0,Main!AT83)</f>
        <v>0</v>
      </c>
      <c r="BI88" s="35">
        <f>IF(OR($A$1&lt;=Main!AU$4,ISBLANK($N88)),0,Main!AU83)</f>
        <v>0</v>
      </c>
      <c r="BJ88" s="35">
        <f>IF(OR($A$1&lt;=Main!AV$4,ISBLANK($N88)),0,Main!AV83)</f>
        <v>0</v>
      </c>
    </row>
    <row r="89" spans="12:62">
      <c r="L89" s="146">
        <f>VLOOKUP($E30,Mask!$A$2:$C$102,$M$8,0)</f>
        <v>0</v>
      </c>
      <c r="M89" s="6">
        <f t="shared" si="6"/>
        <v>0</v>
      </c>
      <c r="N89" s="6" t="str">
        <f>Main!$A84&amp;Main!$B84</f>
        <v/>
      </c>
      <c r="O89" s="145">
        <f t="shared" si="7"/>
        <v>0</v>
      </c>
      <c r="P89" s="150">
        <f t="shared" si="8"/>
        <v>1</v>
      </c>
      <c r="Q89" s="150" t="str">
        <f ca="1">IF(Main!$AY84&lt;&gt;"#",$P89-Main!$AY84,"#")</f>
        <v>#</v>
      </c>
      <c r="R89" s="35">
        <f>Main!E84*Mask!G$24</f>
        <v>0</v>
      </c>
      <c r="S89" s="35">
        <f>Main!F84*Mask!H$24</f>
        <v>0</v>
      </c>
      <c r="T89" s="35">
        <f>Main!G84*Mask!I$24</f>
        <v>0</v>
      </c>
      <c r="U89" s="35">
        <f>Main!H84*Mask!J$24</f>
        <v>0</v>
      </c>
      <c r="V89" s="35">
        <f>Main!I84*Mask!K$24</f>
        <v>0</v>
      </c>
      <c r="W89" s="35">
        <f>Main!J84*Mask!L$24</f>
        <v>0</v>
      </c>
      <c r="X89" s="35">
        <f>Main!K84*Mask!M$24</f>
        <v>0</v>
      </c>
      <c r="Y89" s="35">
        <f>Main!L84*Mask!N$24</f>
        <v>0</v>
      </c>
      <c r="Z89" s="35">
        <f>Main!M84*Mask!O$24</f>
        <v>0</v>
      </c>
      <c r="AA89" s="35">
        <f>Main!N84*Mask!P$24</f>
        <v>0</v>
      </c>
      <c r="AB89" s="35">
        <f>Main!O84*Mask!Q$24</f>
        <v>0</v>
      </c>
      <c r="AC89" s="35">
        <f>Main!P84*Mask!R$24</f>
        <v>0</v>
      </c>
      <c r="AD89" s="35">
        <f>Main!Q84*Mask!S$24</f>
        <v>0</v>
      </c>
      <c r="AE89" s="35">
        <f>Main!R84*Mask!T$24</f>
        <v>0</v>
      </c>
      <c r="AF89" s="35">
        <f>Main!S84*Mask!U$24</f>
        <v>0</v>
      </c>
      <c r="AG89" s="35">
        <f>Main!T84*Mask!V$24</f>
        <v>0</v>
      </c>
      <c r="AH89" s="35">
        <f>Main!U84*Mask!W$24</f>
        <v>0</v>
      </c>
      <c r="AI89" s="35">
        <f>Main!V84*Mask!X$24</f>
        <v>0</v>
      </c>
      <c r="AJ89" s="35">
        <f>Main!W84*Mask!Y$24</f>
        <v>0</v>
      </c>
      <c r="AK89" s="35">
        <f>Main!X84*Mask!Z$24</f>
        <v>0</v>
      </c>
      <c r="AL89" s="35">
        <f>Main!Y84*Mask!AA$24</f>
        <v>0</v>
      </c>
      <c r="AM89" s="35">
        <f>Main!Z84*Mask!AB$24</f>
        <v>0</v>
      </c>
      <c r="AN89" s="35"/>
      <c r="AO89" s="35">
        <f>IF(OR($A$1&lt;=Main!AA$4,ISBLANK($N89)),0,Main!AA84)</f>
        <v>0</v>
      </c>
      <c r="AP89" s="35">
        <f>IF(OR($A$1&lt;=Main!AB$4,ISBLANK($N89)),0,Main!AB84)</f>
        <v>0</v>
      </c>
      <c r="AQ89" s="35">
        <f>IF(OR($A$1&lt;=Main!AC$4,ISBLANK($N89)),0,Main!AC84)</f>
        <v>0</v>
      </c>
      <c r="AR89" s="35">
        <f>IF(OR($A$1&lt;=Main!AD$4,ISBLANK($N89)),0,Main!AD84)</f>
        <v>0</v>
      </c>
      <c r="AS89" s="35">
        <f>IF(OR($A$1&lt;=Main!AE$4,ISBLANK($N89)),0,Main!AE84)</f>
        <v>0</v>
      </c>
      <c r="AT89" s="35">
        <f>IF(OR($A$1&lt;=Main!AF$4,ISBLANK($N89)),0,Main!AF84)</f>
        <v>0</v>
      </c>
      <c r="AU89" s="35">
        <f>IF(OR($A$1&lt;=Main!AG$4,ISBLANK($N89)),0,Main!AG84)</f>
        <v>0</v>
      </c>
      <c r="AV89" s="35">
        <f>IF(OR($A$1&lt;=Main!AH$4,ISBLANK($N89)),0,Main!AH84)</f>
        <v>0</v>
      </c>
      <c r="AW89" s="35">
        <f>IF(OR($A$1&lt;=Main!AI$4,ISBLANK($N89)),0,Main!AI84)</f>
        <v>0</v>
      </c>
      <c r="AX89" s="35">
        <f>IF(OR($A$1&lt;=Main!AJ$4,ISBLANK($N89)),0,Main!AJ84)</f>
        <v>0</v>
      </c>
      <c r="AY89" s="35">
        <f>IF(OR($A$1&lt;=Main!AK$4,ISBLANK($N89)),0,Main!AK84)</f>
        <v>0</v>
      </c>
      <c r="AZ89" s="35">
        <f>IF(OR($A$1&lt;=Main!AL$4,ISBLANK($N89)),0,Main!AL84)</f>
        <v>0</v>
      </c>
      <c r="BA89" s="35">
        <f>IF(OR($A$1&lt;=Main!AM$4,ISBLANK($N89)),0,Main!AM84)</f>
        <v>0</v>
      </c>
      <c r="BB89" s="35">
        <f>IF(OR($A$1&lt;=Main!AN$4,ISBLANK($N89)),0,Main!AN84)</f>
        <v>0</v>
      </c>
      <c r="BC89" s="35">
        <f>IF(OR($A$1&lt;=Main!AO$4,ISBLANK($N89)),0,Main!AO84)</f>
        <v>0</v>
      </c>
      <c r="BD89" s="35">
        <f>IF(OR($A$1&lt;=Main!AP$4,ISBLANK($N89)),0,Main!AP84)</f>
        <v>0</v>
      </c>
      <c r="BE89" s="35">
        <f>IF(OR($A$1&lt;=Main!AQ$4,ISBLANK($N89)),0,Main!AQ84)</f>
        <v>0</v>
      </c>
      <c r="BF89" s="35">
        <f>IF(OR($A$1&lt;=Main!AR$4,ISBLANK($N89)),0,Main!AR84)</f>
        <v>0</v>
      </c>
      <c r="BG89" s="35">
        <f>IF(OR($A$1&lt;=Main!AS$4,ISBLANK($N89)),0,Main!AS84)</f>
        <v>0</v>
      </c>
      <c r="BH89" s="35">
        <f>IF(OR($A$1&lt;=Main!AT$4,ISBLANK($N89)),0,Main!AT84)</f>
        <v>0</v>
      </c>
      <c r="BI89" s="35">
        <f>IF(OR($A$1&lt;=Main!AU$4,ISBLANK($N89)),0,Main!AU84)</f>
        <v>0</v>
      </c>
      <c r="BJ89" s="35">
        <f>IF(OR($A$1&lt;=Main!AV$4,ISBLANK($N89)),0,Main!AV84)</f>
        <v>0</v>
      </c>
    </row>
    <row r="90" spans="12:62">
      <c r="L90" s="146">
        <f>VLOOKUP($E31,Mask!$A$2:$C$102,$M$8,0)</f>
        <v>0</v>
      </c>
      <c r="M90" s="6">
        <f t="shared" si="6"/>
        <v>0</v>
      </c>
      <c r="N90" s="6" t="str">
        <f>Main!$A85&amp;Main!$B85</f>
        <v/>
      </c>
      <c r="O90" s="145">
        <f t="shared" si="7"/>
        <v>0</v>
      </c>
      <c r="P90" s="150">
        <f t="shared" si="8"/>
        <v>1</v>
      </c>
      <c r="Q90" s="150" t="str">
        <f ca="1">IF(Main!$AY85&lt;&gt;"#",$P90-Main!$AY85,"#")</f>
        <v>#</v>
      </c>
      <c r="R90" s="35">
        <f>Main!E85*Mask!G$24</f>
        <v>0</v>
      </c>
      <c r="S90" s="35">
        <f>Main!F85*Mask!H$24</f>
        <v>0</v>
      </c>
      <c r="T90" s="35">
        <f>Main!G85*Mask!I$24</f>
        <v>0</v>
      </c>
      <c r="U90" s="35">
        <f>Main!H85*Mask!J$24</f>
        <v>0</v>
      </c>
      <c r="V90" s="35">
        <f>Main!I85*Mask!K$24</f>
        <v>0</v>
      </c>
      <c r="W90" s="35">
        <f>Main!J85*Mask!L$24</f>
        <v>0</v>
      </c>
      <c r="X90" s="35">
        <f>Main!K85*Mask!M$24</f>
        <v>0</v>
      </c>
      <c r="Y90" s="35">
        <f>Main!L85*Mask!N$24</f>
        <v>0</v>
      </c>
      <c r="Z90" s="35">
        <f>Main!M85*Mask!O$24</f>
        <v>0</v>
      </c>
      <c r="AA90" s="35">
        <f>Main!N85*Mask!P$24</f>
        <v>0</v>
      </c>
      <c r="AB90" s="35">
        <f>Main!O85*Mask!Q$24</f>
        <v>0</v>
      </c>
      <c r="AC90" s="35">
        <f>Main!P85*Mask!R$24</f>
        <v>0</v>
      </c>
      <c r="AD90" s="35">
        <f>Main!Q85*Mask!S$24</f>
        <v>0</v>
      </c>
      <c r="AE90" s="35">
        <f>Main!R85*Mask!T$24</f>
        <v>0</v>
      </c>
      <c r="AF90" s="35">
        <f>Main!S85*Mask!U$24</f>
        <v>0</v>
      </c>
      <c r="AG90" s="35">
        <f>Main!T85*Mask!V$24</f>
        <v>0</v>
      </c>
      <c r="AH90" s="35">
        <f>Main!U85*Mask!W$24</f>
        <v>0</v>
      </c>
      <c r="AI90" s="35">
        <f>Main!V85*Mask!X$24</f>
        <v>0</v>
      </c>
      <c r="AJ90" s="35">
        <f>Main!W85*Mask!Y$24</f>
        <v>0</v>
      </c>
      <c r="AK90" s="35">
        <f>Main!X85*Mask!Z$24</f>
        <v>0</v>
      </c>
      <c r="AL90" s="35">
        <f>Main!Y85*Mask!AA$24</f>
        <v>0</v>
      </c>
      <c r="AM90" s="35">
        <f>Main!Z85*Mask!AB$24</f>
        <v>0</v>
      </c>
      <c r="AN90" s="35"/>
      <c r="AO90" s="35">
        <f>IF(OR($A$1&lt;=Main!AA$4,ISBLANK($N90)),0,Main!AA85)</f>
        <v>0</v>
      </c>
      <c r="AP90" s="35">
        <f>IF(OR($A$1&lt;=Main!AB$4,ISBLANK($N90)),0,Main!AB85)</f>
        <v>0</v>
      </c>
      <c r="AQ90" s="35">
        <f>IF(OR($A$1&lt;=Main!AC$4,ISBLANK($N90)),0,Main!AC85)</f>
        <v>0</v>
      </c>
      <c r="AR90" s="35">
        <f>IF(OR($A$1&lt;=Main!AD$4,ISBLANK($N90)),0,Main!AD85)</f>
        <v>0</v>
      </c>
      <c r="AS90" s="35">
        <f>IF(OR($A$1&lt;=Main!AE$4,ISBLANK($N90)),0,Main!AE85)</f>
        <v>0</v>
      </c>
      <c r="AT90" s="35">
        <f>IF(OR($A$1&lt;=Main!AF$4,ISBLANK($N90)),0,Main!AF85)</f>
        <v>0</v>
      </c>
      <c r="AU90" s="35">
        <f>IF(OR($A$1&lt;=Main!AG$4,ISBLANK($N90)),0,Main!AG85)</f>
        <v>0</v>
      </c>
      <c r="AV90" s="35">
        <f>IF(OR($A$1&lt;=Main!AH$4,ISBLANK($N90)),0,Main!AH85)</f>
        <v>0</v>
      </c>
      <c r="AW90" s="35">
        <f>IF(OR($A$1&lt;=Main!AI$4,ISBLANK($N90)),0,Main!AI85)</f>
        <v>0</v>
      </c>
      <c r="AX90" s="35">
        <f>IF(OR($A$1&lt;=Main!AJ$4,ISBLANK($N90)),0,Main!AJ85)</f>
        <v>0</v>
      </c>
      <c r="AY90" s="35">
        <f>IF(OR($A$1&lt;=Main!AK$4,ISBLANK($N90)),0,Main!AK85)</f>
        <v>0</v>
      </c>
      <c r="AZ90" s="35">
        <f>IF(OR($A$1&lt;=Main!AL$4,ISBLANK($N90)),0,Main!AL85)</f>
        <v>0</v>
      </c>
      <c r="BA90" s="35">
        <f>IF(OR($A$1&lt;=Main!AM$4,ISBLANK($N90)),0,Main!AM85)</f>
        <v>0</v>
      </c>
      <c r="BB90" s="35">
        <f>IF(OR($A$1&lt;=Main!AN$4,ISBLANK($N90)),0,Main!AN85)</f>
        <v>0</v>
      </c>
      <c r="BC90" s="35">
        <f>IF(OR($A$1&lt;=Main!AO$4,ISBLANK($N90)),0,Main!AO85)</f>
        <v>0</v>
      </c>
      <c r="BD90" s="35">
        <f>IF(OR($A$1&lt;=Main!AP$4,ISBLANK($N90)),0,Main!AP85)</f>
        <v>0</v>
      </c>
      <c r="BE90" s="35">
        <f>IF(OR($A$1&lt;=Main!AQ$4,ISBLANK($N90)),0,Main!AQ85)</f>
        <v>0</v>
      </c>
      <c r="BF90" s="35">
        <f>IF(OR($A$1&lt;=Main!AR$4,ISBLANK($N90)),0,Main!AR85)</f>
        <v>0</v>
      </c>
      <c r="BG90" s="35">
        <f>IF(OR($A$1&lt;=Main!AS$4,ISBLANK($N90)),0,Main!AS85)</f>
        <v>0</v>
      </c>
      <c r="BH90" s="35">
        <f>IF(OR($A$1&lt;=Main!AT$4,ISBLANK($N90)),0,Main!AT85)</f>
        <v>0</v>
      </c>
      <c r="BI90" s="35">
        <f>IF(OR($A$1&lt;=Main!AU$4,ISBLANK($N90)),0,Main!AU85)</f>
        <v>0</v>
      </c>
      <c r="BJ90" s="35">
        <f>IF(OR($A$1&lt;=Main!AV$4,ISBLANK($N90)),0,Main!AV85)</f>
        <v>0</v>
      </c>
    </row>
    <row r="91" spans="12:62">
      <c r="L91" s="146">
        <f>VLOOKUP($E32,Mask!$A$2:$C$102,$M$8,0)</f>
        <v>0</v>
      </c>
      <c r="M91" s="6">
        <f t="shared" si="6"/>
        <v>0</v>
      </c>
      <c r="N91" s="6" t="str">
        <f>Main!$A86&amp;Main!$B86</f>
        <v/>
      </c>
      <c r="O91" s="145">
        <f t="shared" si="7"/>
        <v>0</v>
      </c>
      <c r="P91" s="150">
        <f t="shared" si="8"/>
        <v>1</v>
      </c>
      <c r="Q91" s="150" t="str">
        <f ca="1">IF(Main!$AY86&lt;&gt;"#",$P91-Main!$AY86,"#")</f>
        <v>#</v>
      </c>
      <c r="R91" s="35">
        <f>Main!E86*Mask!G$24</f>
        <v>0</v>
      </c>
      <c r="S91" s="35">
        <f>Main!F86*Mask!H$24</f>
        <v>0</v>
      </c>
      <c r="T91" s="35">
        <f>Main!G86*Mask!I$24</f>
        <v>0</v>
      </c>
      <c r="U91" s="35">
        <f>Main!H86*Mask!J$24</f>
        <v>0</v>
      </c>
      <c r="V91" s="35">
        <f>Main!I86*Mask!K$24</f>
        <v>0</v>
      </c>
      <c r="W91" s="35">
        <f>Main!J86*Mask!L$24</f>
        <v>0</v>
      </c>
      <c r="X91" s="35">
        <f>Main!K86*Mask!M$24</f>
        <v>0</v>
      </c>
      <c r="Y91" s="35">
        <f>Main!L86*Mask!N$24</f>
        <v>0</v>
      </c>
      <c r="Z91" s="35">
        <f>Main!M86*Mask!O$24</f>
        <v>0</v>
      </c>
      <c r="AA91" s="35">
        <f>Main!N86*Mask!P$24</f>
        <v>0</v>
      </c>
      <c r="AB91" s="35">
        <f>Main!O86*Mask!Q$24</f>
        <v>0</v>
      </c>
      <c r="AC91" s="35">
        <f>Main!P86*Mask!R$24</f>
        <v>0</v>
      </c>
      <c r="AD91" s="35">
        <f>Main!Q86*Mask!S$24</f>
        <v>0</v>
      </c>
      <c r="AE91" s="35">
        <f>Main!R86*Mask!T$24</f>
        <v>0</v>
      </c>
      <c r="AF91" s="35">
        <f>Main!S86*Mask!U$24</f>
        <v>0</v>
      </c>
      <c r="AG91" s="35">
        <f>Main!T86*Mask!V$24</f>
        <v>0</v>
      </c>
      <c r="AH91" s="35">
        <f>Main!U86*Mask!W$24</f>
        <v>0</v>
      </c>
      <c r="AI91" s="35">
        <f>Main!V86*Mask!X$24</f>
        <v>0</v>
      </c>
      <c r="AJ91" s="35">
        <f>Main!W86*Mask!Y$24</f>
        <v>0</v>
      </c>
      <c r="AK91" s="35">
        <f>Main!X86*Mask!Z$24</f>
        <v>0</v>
      </c>
      <c r="AL91" s="35">
        <f>Main!Y86*Mask!AA$24</f>
        <v>0</v>
      </c>
      <c r="AM91" s="35">
        <f>Main!Z86*Mask!AB$24</f>
        <v>0</v>
      </c>
      <c r="AN91" s="35"/>
      <c r="AO91" s="35">
        <f>IF(OR($A$1&lt;=Main!AA$4,ISBLANK($N91)),0,Main!AA86)</f>
        <v>0</v>
      </c>
      <c r="AP91" s="35">
        <f>IF(OR($A$1&lt;=Main!AB$4,ISBLANK($N91)),0,Main!AB86)</f>
        <v>0</v>
      </c>
      <c r="AQ91" s="35">
        <f>IF(OR($A$1&lt;=Main!AC$4,ISBLANK($N91)),0,Main!AC86)</f>
        <v>0</v>
      </c>
      <c r="AR91" s="35">
        <f>IF(OR($A$1&lt;=Main!AD$4,ISBLANK($N91)),0,Main!AD86)</f>
        <v>0</v>
      </c>
      <c r="AS91" s="35">
        <f>IF(OR($A$1&lt;=Main!AE$4,ISBLANK($N91)),0,Main!AE86)</f>
        <v>0</v>
      </c>
      <c r="AT91" s="35">
        <f>IF(OR($A$1&lt;=Main!AF$4,ISBLANK($N91)),0,Main!AF86)</f>
        <v>0</v>
      </c>
      <c r="AU91" s="35">
        <f>IF(OR($A$1&lt;=Main!AG$4,ISBLANK($N91)),0,Main!AG86)</f>
        <v>0</v>
      </c>
      <c r="AV91" s="35">
        <f>IF(OR($A$1&lt;=Main!AH$4,ISBLANK($N91)),0,Main!AH86)</f>
        <v>0</v>
      </c>
      <c r="AW91" s="35">
        <f>IF(OR($A$1&lt;=Main!AI$4,ISBLANK($N91)),0,Main!AI86)</f>
        <v>0</v>
      </c>
      <c r="AX91" s="35">
        <f>IF(OR($A$1&lt;=Main!AJ$4,ISBLANK($N91)),0,Main!AJ86)</f>
        <v>0</v>
      </c>
      <c r="AY91" s="35">
        <f>IF(OR($A$1&lt;=Main!AK$4,ISBLANK($N91)),0,Main!AK86)</f>
        <v>0</v>
      </c>
      <c r="AZ91" s="35">
        <f>IF(OR($A$1&lt;=Main!AL$4,ISBLANK($N91)),0,Main!AL86)</f>
        <v>0</v>
      </c>
      <c r="BA91" s="35">
        <f>IF(OR($A$1&lt;=Main!AM$4,ISBLANK($N91)),0,Main!AM86)</f>
        <v>0</v>
      </c>
      <c r="BB91" s="35">
        <f>IF(OR($A$1&lt;=Main!AN$4,ISBLANK($N91)),0,Main!AN86)</f>
        <v>0</v>
      </c>
      <c r="BC91" s="35">
        <f>IF(OR($A$1&lt;=Main!AO$4,ISBLANK($N91)),0,Main!AO86)</f>
        <v>0</v>
      </c>
      <c r="BD91" s="35">
        <f>IF(OR($A$1&lt;=Main!AP$4,ISBLANK($N91)),0,Main!AP86)</f>
        <v>0</v>
      </c>
      <c r="BE91" s="35">
        <f>IF(OR($A$1&lt;=Main!AQ$4,ISBLANK($N91)),0,Main!AQ86)</f>
        <v>0</v>
      </c>
      <c r="BF91" s="35">
        <f>IF(OR($A$1&lt;=Main!AR$4,ISBLANK($N91)),0,Main!AR86)</f>
        <v>0</v>
      </c>
      <c r="BG91" s="35">
        <f>IF(OR($A$1&lt;=Main!AS$4,ISBLANK($N91)),0,Main!AS86)</f>
        <v>0</v>
      </c>
      <c r="BH91" s="35">
        <f>IF(OR($A$1&lt;=Main!AT$4,ISBLANK($N91)),0,Main!AT86)</f>
        <v>0</v>
      </c>
      <c r="BI91" s="35">
        <f>IF(OR($A$1&lt;=Main!AU$4,ISBLANK($N91)),0,Main!AU86)</f>
        <v>0</v>
      </c>
      <c r="BJ91" s="35">
        <f>IF(OR($A$1&lt;=Main!AV$4,ISBLANK($N91)),0,Main!AV86)</f>
        <v>0</v>
      </c>
    </row>
    <row r="92" spans="12:62">
      <c r="L92" s="146">
        <f>VLOOKUP($E33,Mask!$A$2:$C$102,$M$8,0)</f>
        <v>0</v>
      </c>
      <c r="M92" s="6">
        <f t="shared" si="6"/>
        <v>0</v>
      </c>
      <c r="N92" s="6" t="str">
        <f>Main!$A87&amp;Main!$B87</f>
        <v/>
      </c>
      <c r="O92" s="145">
        <f t="shared" si="7"/>
        <v>0</v>
      </c>
      <c r="P92" s="150">
        <f t="shared" si="8"/>
        <v>1</v>
      </c>
      <c r="Q92" s="150" t="str">
        <f ca="1">IF(Main!$AY87&lt;&gt;"#",$P92-Main!$AY87,"#")</f>
        <v>#</v>
      </c>
      <c r="R92" s="35">
        <f>Main!E87*Mask!G$24</f>
        <v>0</v>
      </c>
      <c r="S92" s="35">
        <f>Main!F87*Mask!H$24</f>
        <v>0</v>
      </c>
      <c r="T92" s="35">
        <f>Main!G87*Mask!I$24</f>
        <v>0</v>
      </c>
      <c r="U92" s="35">
        <f>Main!H87*Mask!J$24</f>
        <v>0</v>
      </c>
      <c r="V92" s="35">
        <f>Main!I87*Mask!K$24</f>
        <v>0</v>
      </c>
      <c r="W92" s="35">
        <f>Main!J87*Mask!L$24</f>
        <v>0</v>
      </c>
      <c r="X92" s="35">
        <f>Main!K87*Mask!M$24</f>
        <v>0</v>
      </c>
      <c r="Y92" s="35">
        <f>Main!L87*Mask!N$24</f>
        <v>0</v>
      </c>
      <c r="Z92" s="35">
        <f>Main!M87*Mask!O$24</f>
        <v>0</v>
      </c>
      <c r="AA92" s="35">
        <f>Main!N87*Mask!P$24</f>
        <v>0</v>
      </c>
      <c r="AB92" s="35">
        <f>Main!O87*Mask!Q$24</f>
        <v>0</v>
      </c>
      <c r="AC92" s="35">
        <f>Main!P87*Mask!R$24</f>
        <v>0</v>
      </c>
      <c r="AD92" s="35">
        <f>Main!Q87*Mask!S$24</f>
        <v>0</v>
      </c>
      <c r="AE92" s="35">
        <f>Main!R87*Mask!T$24</f>
        <v>0</v>
      </c>
      <c r="AF92" s="35">
        <f>Main!S87*Mask!U$24</f>
        <v>0</v>
      </c>
      <c r="AG92" s="35">
        <f>Main!T87*Mask!V$24</f>
        <v>0</v>
      </c>
      <c r="AH92" s="35">
        <f>Main!U87*Mask!W$24</f>
        <v>0</v>
      </c>
      <c r="AI92" s="35">
        <f>Main!V87*Mask!X$24</f>
        <v>0</v>
      </c>
      <c r="AJ92" s="35">
        <f>Main!W87*Mask!Y$24</f>
        <v>0</v>
      </c>
      <c r="AK92" s="35">
        <f>Main!X87*Mask!Z$24</f>
        <v>0</v>
      </c>
      <c r="AL92" s="35">
        <f>Main!Y87*Mask!AA$24</f>
        <v>0</v>
      </c>
      <c r="AM92" s="35">
        <f>Main!Z87*Mask!AB$24</f>
        <v>0</v>
      </c>
      <c r="AN92" s="35"/>
      <c r="AO92" s="35">
        <f>IF(OR($A$1&lt;=Main!AA$4,ISBLANK($N92)),0,Main!AA87)</f>
        <v>0</v>
      </c>
      <c r="AP92" s="35">
        <f>IF(OR($A$1&lt;=Main!AB$4,ISBLANK($N92)),0,Main!AB87)</f>
        <v>0</v>
      </c>
      <c r="AQ92" s="35">
        <f>IF(OR($A$1&lt;=Main!AC$4,ISBLANK($N92)),0,Main!AC87)</f>
        <v>0</v>
      </c>
      <c r="AR92" s="35">
        <f>IF(OR($A$1&lt;=Main!AD$4,ISBLANK($N92)),0,Main!AD87)</f>
        <v>0</v>
      </c>
      <c r="AS92" s="35">
        <f>IF(OR($A$1&lt;=Main!AE$4,ISBLANK($N92)),0,Main!AE87)</f>
        <v>0</v>
      </c>
      <c r="AT92" s="35">
        <f>IF(OR($A$1&lt;=Main!AF$4,ISBLANK($N92)),0,Main!AF87)</f>
        <v>0</v>
      </c>
      <c r="AU92" s="35">
        <f>IF(OR($A$1&lt;=Main!AG$4,ISBLANK($N92)),0,Main!AG87)</f>
        <v>0</v>
      </c>
      <c r="AV92" s="35">
        <f>IF(OR($A$1&lt;=Main!AH$4,ISBLANK($N92)),0,Main!AH87)</f>
        <v>0</v>
      </c>
      <c r="AW92" s="35">
        <f>IF(OR($A$1&lt;=Main!AI$4,ISBLANK($N92)),0,Main!AI87)</f>
        <v>0</v>
      </c>
      <c r="AX92" s="35">
        <f>IF(OR($A$1&lt;=Main!AJ$4,ISBLANK($N92)),0,Main!AJ87)</f>
        <v>0</v>
      </c>
      <c r="AY92" s="35">
        <f>IF(OR($A$1&lt;=Main!AK$4,ISBLANK($N92)),0,Main!AK87)</f>
        <v>0</v>
      </c>
      <c r="AZ92" s="35">
        <f>IF(OR($A$1&lt;=Main!AL$4,ISBLANK($N92)),0,Main!AL87)</f>
        <v>0</v>
      </c>
      <c r="BA92" s="35">
        <f>IF(OR($A$1&lt;=Main!AM$4,ISBLANK($N92)),0,Main!AM87)</f>
        <v>0</v>
      </c>
      <c r="BB92" s="35">
        <f>IF(OR($A$1&lt;=Main!AN$4,ISBLANK($N92)),0,Main!AN87)</f>
        <v>0</v>
      </c>
      <c r="BC92" s="35">
        <f>IF(OR($A$1&lt;=Main!AO$4,ISBLANK($N92)),0,Main!AO87)</f>
        <v>0</v>
      </c>
      <c r="BD92" s="35">
        <f>IF(OR($A$1&lt;=Main!AP$4,ISBLANK($N92)),0,Main!AP87)</f>
        <v>0</v>
      </c>
      <c r="BE92" s="35">
        <f>IF(OR($A$1&lt;=Main!AQ$4,ISBLANK($N92)),0,Main!AQ87)</f>
        <v>0</v>
      </c>
      <c r="BF92" s="35">
        <f>IF(OR($A$1&lt;=Main!AR$4,ISBLANK($N92)),0,Main!AR87)</f>
        <v>0</v>
      </c>
      <c r="BG92" s="35">
        <f>IF(OR($A$1&lt;=Main!AS$4,ISBLANK($N92)),0,Main!AS87)</f>
        <v>0</v>
      </c>
      <c r="BH92" s="35">
        <f>IF(OR($A$1&lt;=Main!AT$4,ISBLANK($N92)),0,Main!AT87)</f>
        <v>0</v>
      </c>
      <c r="BI92" s="35">
        <f>IF(OR($A$1&lt;=Main!AU$4,ISBLANK($N92)),0,Main!AU87)</f>
        <v>0</v>
      </c>
      <c r="BJ92" s="35">
        <f>IF(OR($A$1&lt;=Main!AV$4,ISBLANK($N92)),0,Main!AV87)</f>
        <v>0</v>
      </c>
    </row>
    <row r="93" spans="12:62">
      <c r="L93" s="146">
        <f>VLOOKUP($E34,Mask!$A$2:$C$102,$M$8,0)</f>
        <v>0</v>
      </c>
      <c r="M93" s="6">
        <f t="shared" si="6"/>
        <v>0</v>
      </c>
      <c r="N93" s="6" t="str">
        <f>Main!$A88&amp;Main!$B88</f>
        <v/>
      </c>
      <c r="O93" s="145">
        <f t="shared" si="7"/>
        <v>0</v>
      </c>
      <c r="P93" s="150">
        <f t="shared" si="8"/>
        <v>1</v>
      </c>
      <c r="Q93" s="150" t="str">
        <f ca="1">IF(Main!$AY88&lt;&gt;"#",$P93-Main!$AY88,"#")</f>
        <v>#</v>
      </c>
      <c r="R93" s="35">
        <f>Main!E88*Mask!G$24</f>
        <v>0</v>
      </c>
      <c r="S93" s="35">
        <f>Main!F88*Mask!H$24</f>
        <v>0</v>
      </c>
      <c r="T93" s="35">
        <f>Main!G88*Mask!I$24</f>
        <v>0</v>
      </c>
      <c r="U93" s="35">
        <f>Main!H88*Mask!J$24</f>
        <v>0</v>
      </c>
      <c r="V93" s="35">
        <f>Main!I88*Mask!K$24</f>
        <v>0</v>
      </c>
      <c r="W93" s="35">
        <f>Main!J88*Mask!L$24</f>
        <v>0</v>
      </c>
      <c r="X93" s="35">
        <f>Main!K88*Mask!M$24</f>
        <v>0</v>
      </c>
      <c r="Y93" s="35">
        <f>Main!L88*Mask!N$24</f>
        <v>0</v>
      </c>
      <c r="Z93" s="35">
        <f>Main!M88*Mask!O$24</f>
        <v>0</v>
      </c>
      <c r="AA93" s="35">
        <f>Main!N88*Mask!P$24</f>
        <v>0</v>
      </c>
      <c r="AB93" s="35">
        <f>Main!O88*Mask!Q$24</f>
        <v>0</v>
      </c>
      <c r="AC93" s="35">
        <f>Main!P88*Mask!R$24</f>
        <v>0</v>
      </c>
      <c r="AD93" s="35">
        <f>Main!Q88*Mask!S$24</f>
        <v>0</v>
      </c>
      <c r="AE93" s="35">
        <f>Main!R88*Mask!T$24</f>
        <v>0</v>
      </c>
      <c r="AF93" s="35">
        <f>Main!S88*Mask!U$24</f>
        <v>0</v>
      </c>
      <c r="AG93" s="35">
        <f>Main!T88*Mask!V$24</f>
        <v>0</v>
      </c>
      <c r="AH93" s="35">
        <f>Main!U88*Mask!W$24</f>
        <v>0</v>
      </c>
      <c r="AI93" s="35">
        <f>Main!V88*Mask!X$24</f>
        <v>0</v>
      </c>
      <c r="AJ93" s="35">
        <f>Main!W88*Mask!Y$24</f>
        <v>0</v>
      </c>
      <c r="AK93" s="35">
        <f>Main!X88*Mask!Z$24</f>
        <v>0</v>
      </c>
      <c r="AL93" s="35">
        <f>Main!Y88*Mask!AA$24</f>
        <v>0</v>
      </c>
      <c r="AM93" s="35">
        <f>Main!Z88*Mask!AB$24</f>
        <v>0</v>
      </c>
      <c r="AN93" s="35"/>
      <c r="AO93" s="35">
        <f>IF(OR($A$1&lt;=Main!AA$4,ISBLANK($N93)),0,Main!AA88)</f>
        <v>0</v>
      </c>
      <c r="AP93" s="35">
        <f>IF(OR($A$1&lt;=Main!AB$4,ISBLANK($N93)),0,Main!AB88)</f>
        <v>0</v>
      </c>
      <c r="AQ93" s="35">
        <f>IF(OR($A$1&lt;=Main!AC$4,ISBLANK($N93)),0,Main!AC88)</f>
        <v>0</v>
      </c>
      <c r="AR93" s="35">
        <f>IF(OR($A$1&lt;=Main!AD$4,ISBLANK($N93)),0,Main!AD88)</f>
        <v>0</v>
      </c>
      <c r="AS93" s="35">
        <f>IF(OR($A$1&lt;=Main!AE$4,ISBLANK($N93)),0,Main!AE88)</f>
        <v>0</v>
      </c>
      <c r="AT93" s="35">
        <f>IF(OR($A$1&lt;=Main!AF$4,ISBLANK($N93)),0,Main!AF88)</f>
        <v>0</v>
      </c>
      <c r="AU93" s="35">
        <f>IF(OR($A$1&lt;=Main!AG$4,ISBLANK($N93)),0,Main!AG88)</f>
        <v>0</v>
      </c>
      <c r="AV93" s="35">
        <f>IF(OR($A$1&lt;=Main!AH$4,ISBLANK($N93)),0,Main!AH88)</f>
        <v>0</v>
      </c>
      <c r="AW93" s="35">
        <f>IF(OR($A$1&lt;=Main!AI$4,ISBLANK($N93)),0,Main!AI88)</f>
        <v>0</v>
      </c>
      <c r="AX93" s="35">
        <f>IF(OR($A$1&lt;=Main!AJ$4,ISBLANK($N93)),0,Main!AJ88)</f>
        <v>0</v>
      </c>
      <c r="AY93" s="35">
        <f>IF(OR($A$1&lt;=Main!AK$4,ISBLANK($N93)),0,Main!AK88)</f>
        <v>0</v>
      </c>
      <c r="AZ93" s="35">
        <f>IF(OR($A$1&lt;=Main!AL$4,ISBLANK($N93)),0,Main!AL88)</f>
        <v>0</v>
      </c>
      <c r="BA93" s="35">
        <f>IF(OR($A$1&lt;=Main!AM$4,ISBLANK($N93)),0,Main!AM88)</f>
        <v>0</v>
      </c>
      <c r="BB93" s="35">
        <f>IF(OR($A$1&lt;=Main!AN$4,ISBLANK($N93)),0,Main!AN88)</f>
        <v>0</v>
      </c>
      <c r="BC93" s="35">
        <f>IF(OR($A$1&lt;=Main!AO$4,ISBLANK($N93)),0,Main!AO88)</f>
        <v>0</v>
      </c>
      <c r="BD93" s="35">
        <f>IF(OR($A$1&lt;=Main!AP$4,ISBLANK($N93)),0,Main!AP88)</f>
        <v>0</v>
      </c>
      <c r="BE93" s="35">
        <f>IF(OR($A$1&lt;=Main!AQ$4,ISBLANK($N93)),0,Main!AQ88)</f>
        <v>0</v>
      </c>
      <c r="BF93" s="35">
        <f>IF(OR($A$1&lt;=Main!AR$4,ISBLANK($N93)),0,Main!AR88)</f>
        <v>0</v>
      </c>
      <c r="BG93" s="35">
        <f>IF(OR($A$1&lt;=Main!AS$4,ISBLANK($N93)),0,Main!AS88)</f>
        <v>0</v>
      </c>
      <c r="BH93" s="35">
        <f>IF(OR($A$1&lt;=Main!AT$4,ISBLANK($N93)),0,Main!AT88)</f>
        <v>0</v>
      </c>
      <c r="BI93" s="35">
        <f>IF(OR($A$1&lt;=Main!AU$4,ISBLANK($N93)),0,Main!AU88)</f>
        <v>0</v>
      </c>
      <c r="BJ93" s="35">
        <f>IF(OR($A$1&lt;=Main!AV$4,ISBLANK($N93)),0,Main!AV88)</f>
        <v>0</v>
      </c>
    </row>
    <row r="94" spans="12:62">
      <c r="L94" s="146">
        <f>VLOOKUP($E35,Mask!$A$2:$C$102,$M$8,0)</f>
        <v>0</v>
      </c>
      <c r="M94" s="6">
        <f t="shared" si="6"/>
        <v>0</v>
      </c>
      <c r="N94" s="6" t="str">
        <f>Main!$A89&amp;Main!$B89</f>
        <v/>
      </c>
      <c r="O94" s="145">
        <f t="shared" si="7"/>
        <v>0</v>
      </c>
      <c r="P94" s="150">
        <f t="shared" si="8"/>
        <v>1</v>
      </c>
      <c r="Q94" s="150" t="str">
        <f ca="1">IF(Main!$AY89&lt;&gt;"#",$P94-Main!$AY89,"#")</f>
        <v>#</v>
      </c>
      <c r="R94" s="35">
        <f>Main!E89*Mask!G$24</f>
        <v>0</v>
      </c>
      <c r="S94" s="35">
        <f>Main!F89*Mask!H$24</f>
        <v>0</v>
      </c>
      <c r="T94" s="35">
        <f>Main!G89*Mask!I$24</f>
        <v>0</v>
      </c>
      <c r="U94" s="35">
        <f>Main!H89*Mask!J$24</f>
        <v>0</v>
      </c>
      <c r="V94" s="35">
        <f>Main!I89*Mask!K$24</f>
        <v>0</v>
      </c>
      <c r="W94" s="35">
        <f>Main!J89*Mask!L$24</f>
        <v>0</v>
      </c>
      <c r="X94" s="35">
        <f>Main!K89*Mask!M$24</f>
        <v>0</v>
      </c>
      <c r="Y94" s="35">
        <f>Main!L89*Mask!N$24</f>
        <v>0</v>
      </c>
      <c r="Z94" s="35">
        <f>Main!M89*Mask!O$24</f>
        <v>0</v>
      </c>
      <c r="AA94" s="35">
        <f>Main!N89*Mask!P$24</f>
        <v>0</v>
      </c>
      <c r="AB94" s="35">
        <f>Main!O89*Mask!Q$24</f>
        <v>0</v>
      </c>
      <c r="AC94" s="35">
        <f>Main!P89*Mask!R$24</f>
        <v>0</v>
      </c>
      <c r="AD94" s="35">
        <f>Main!Q89*Mask!S$24</f>
        <v>0</v>
      </c>
      <c r="AE94" s="35">
        <f>Main!R89*Mask!T$24</f>
        <v>0</v>
      </c>
      <c r="AF94" s="35">
        <f>Main!S89*Mask!U$24</f>
        <v>0</v>
      </c>
      <c r="AG94" s="35">
        <f>Main!T89*Mask!V$24</f>
        <v>0</v>
      </c>
      <c r="AH94" s="35">
        <f>Main!U89*Mask!W$24</f>
        <v>0</v>
      </c>
      <c r="AI94" s="35">
        <f>Main!V89*Mask!X$24</f>
        <v>0</v>
      </c>
      <c r="AJ94" s="35">
        <f>Main!W89*Mask!Y$24</f>
        <v>0</v>
      </c>
      <c r="AK94" s="35">
        <f>Main!X89*Mask!Z$24</f>
        <v>0</v>
      </c>
      <c r="AL94" s="35">
        <f>Main!Y89*Mask!AA$24</f>
        <v>0</v>
      </c>
      <c r="AM94" s="35">
        <f>Main!Z89*Mask!AB$24</f>
        <v>0</v>
      </c>
      <c r="AN94" s="35"/>
      <c r="AO94" s="35">
        <f>IF(OR($A$1&lt;=Main!AA$4,ISBLANK($N94)),0,Main!AA89)</f>
        <v>0</v>
      </c>
      <c r="AP94" s="35">
        <f>IF(OR($A$1&lt;=Main!AB$4,ISBLANK($N94)),0,Main!AB89)</f>
        <v>0</v>
      </c>
      <c r="AQ94" s="35">
        <f>IF(OR($A$1&lt;=Main!AC$4,ISBLANK($N94)),0,Main!AC89)</f>
        <v>0</v>
      </c>
      <c r="AR94" s="35">
        <f>IF(OR($A$1&lt;=Main!AD$4,ISBLANK($N94)),0,Main!AD89)</f>
        <v>0</v>
      </c>
      <c r="AS94" s="35">
        <f>IF(OR($A$1&lt;=Main!AE$4,ISBLANK($N94)),0,Main!AE89)</f>
        <v>0</v>
      </c>
      <c r="AT94" s="35">
        <f>IF(OR($A$1&lt;=Main!AF$4,ISBLANK($N94)),0,Main!AF89)</f>
        <v>0</v>
      </c>
      <c r="AU94" s="35">
        <f>IF(OR($A$1&lt;=Main!AG$4,ISBLANK($N94)),0,Main!AG89)</f>
        <v>0</v>
      </c>
      <c r="AV94" s="35">
        <f>IF(OR($A$1&lt;=Main!AH$4,ISBLANK($N94)),0,Main!AH89)</f>
        <v>0</v>
      </c>
      <c r="AW94" s="35">
        <f>IF(OR($A$1&lt;=Main!AI$4,ISBLANK($N94)),0,Main!AI89)</f>
        <v>0</v>
      </c>
      <c r="AX94" s="35">
        <f>IF(OR($A$1&lt;=Main!AJ$4,ISBLANK($N94)),0,Main!AJ89)</f>
        <v>0</v>
      </c>
      <c r="AY94" s="35">
        <f>IF(OR($A$1&lt;=Main!AK$4,ISBLANK($N94)),0,Main!AK89)</f>
        <v>0</v>
      </c>
      <c r="AZ94" s="35">
        <f>IF(OR($A$1&lt;=Main!AL$4,ISBLANK($N94)),0,Main!AL89)</f>
        <v>0</v>
      </c>
      <c r="BA94" s="35">
        <f>IF(OR($A$1&lt;=Main!AM$4,ISBLANK($N94)),0,Main!AM89)</f>
        <v>0</v>
      </c>
      <c r="BB94" s="35">
        <f>IF(OR($A$1&lt;=Main!AN$4,ISBLANK($N94)),0,Main!AN89)</f>
        <v>0</v>
      </c>
      <c r="BC94" s="35">
        <f>IF(OR($A$1&lt;=Main!AO$4,ISBLANK($N94)),0,Main!AO89)</f>
        <v>0</v>
      </c>
      <c r="BD94" s="35">
        <f>IF(OR($A$1&lt;=Main!AP$4,ISBLANK($N94)),0,Main!AP89)</f>
        <v>0</v>
      </c>
      <c r="BE94" s="35">
        <f>IF(OR($A$1&lt;=Main!AQ$4,ISBLANK($N94)),0,Main!AQ89)</f>
        <v>0</v>
      </c>
      <c r="BF94" s="35">
        <f>IF(OR($A$1&lt;=Main!AR$4,ISBLANK($N94)),0,Main!AR89)</f>
        <v>0</v>
      </c>
      <c r="BG94" s="35">
        <f>IF(OR($A$1&lt;=Main!AS$4,ISBLANK($N94)),0,Main!AS89)</f>
        <v>0</v>
      </c>
      <c r="BH94" s="35">
        <f>IF(OR($A$1&lt;=Main!AT$4,ISBLANK($N94)),0,Main!AT89)</f>
        <v>0</v>
      </c>
      <c r="BI94" s="35">
        <f>IF(OR($A$1&lt;=Main!AU$4,ISBLANK($N94)),0,Main!AU89)</f>
        <v>0</v>
      </c>
      <c r="BJ94" s="35">
        <f>IF(OR($A$1&lt;=Main!AV$4,ISBLANK($N94)),0,Main!AV89)</f>
        <v>0</v>
      </c>
    </row>
    <row r="95" spans="12:62">
      <c r="L95" s="146">
        <f>VLOOKUP($E36,Mask!$A$2:$C$102,$M$8,0)</f>
        <v>0</v>
      </c>
      <c r="M95" s="6">
        <f t="shared" si="6"/>
        <v>0</v>
      </c>
      <c r="N95" s="6" t="str">
        <f>Main!$A90&amp;Main!$B90</f>
        <v/>
      </c>
      <c r="O95" s="145">
        <f t="shared" si="7"/>
        <v>0</v>
      </c>
      <c r="P95" s="150">
        <f t="shared" si="8"/>
        <v>1</v>
      </c>
      <c r="Q95" s="150" t="str">
        <f ca="1">IF(Main!$AY90&lt;&gt;"#",$P95-Main!$AY90,"#")</f>
        <v>#</v>
      </c>
      <c r="R95" s="35">
        <f>Main!E90*Mask!G$24</f>
        <v>0</v>
      </c>
      <c r="S95" s="35">
        <f>Main!F90*Mask!H$24</f>
        <v>0</v>
      </c>
      <c r="T95" s="35">
        <f>Main!G90*Mask!I$24</f>
        <v>0</v>
      </c>
      <c r="U95" s="35">
        <f>Main!H90*Mask!J$24</f>
        <v>0</v>
      </c>
      <c r="V95" s="35">
        <f>Main!I90*Mask!K$24</f>
        <v>0</v>
      </c>
      <c r="W95" s="35">
        <f>Main!J90*Mask!L$24</f>
        <v>0</v>
      </c>
      <c r="X95" s="35">
        <f>Main!K90*Mask!M$24</f>
        <v>0</v>
      </c>
      <c r="Y95" s="35">
        <f>Main!L90*Mask!N$24</f>
        <v>0</v>
      </c>
      <c r="Z95" s="35">
        <f>Main!M90*Mask!O$24</f>
        <v>0</v>
      </c>
      <c r="AA95" s="35">
        <f>Main!N90*Mask!P$24</f>
        <v>0</v>
      </c>
      <c r="AB95" s="35">
        <f>Main!O90*Mask!Q$24</f>
        <v>0</v>
      </c>
      <c r="AC95" s="35">
        <f>Main!P90*Mask!R$24</f>
        <v>0</v>
      </c>
      <c r="AD95" s="35">
        <f>Main!Q90*Mask!S$24</f>
        <v>0</v>
      </c>
      <c r="AE95" s="35">
        <f>Main!R90*Mask!T$24</f>
        <v>0</v>
      </c>
      <c r="AF95" s="35">
        <f>Main!S90*Mask!U$24</f>
        <v>0</v>
      </c>
      <c r="AG95" s="35">
        <f>Main!T90*Mask!V$24</f>
        <v>0</v>
      </c>
      <c r="AH95" s="35">
        <f>Main!U90*Mask!W$24</f>
        <v>0</v>
      </c>
      <c r="AI95" s="35">
        <f>Main!V90*Mask!X$24</f>
        <v>0</v>
      </c>
      <c r="AJ95" s="35">
        <f>Main!W90*Mask!Y$24</f>
        <v>0</v>
      </c>
      <c r="AK95" s="35">
        <f>Main!X90*Mask!Z$24</f>
        <v>0</v>
      </c>
      <c r="AL95" s="35">
        <f>Main!Y90*Mask!AA$24</f>
        <v>0</v>
      </c>
      <c r="AM95" s="35">
        <f>Main!Z90*Mask!AB$24</f>
        <v>0</v>
      </c>
      <c r="AN95" s="35"/>
      <c r="AO95" s="35">
        <f>IF(OR($A$1&lt;=Main!AA$4,ISBLANK($N95)),0,Main!AA90)</f>
        <v>0</v>
      </c>
      <c r="AP95" s="35">
        <f>IF(OR($A$1&lt;=Main!AB$4,ISBLANK($N95)),0,Main!AB90)</f>
        <v>0</v>
      </c>
      <c r="AQ95" s="35">
        <f>IF(OR($A$1&lt;=Main!AC$4,ISBLANK($N95)),0,Main!AC90)</f>
        <v>0</v>
      </c>
      <c r="AR95" s="35">
        <f>IF(OR($A$1&lt;=Main!AD$4,ISBLANK($N95)),0,Main!AD90)</f>
        <v>0</v>
      </c>
      <c r="AS95" s="35">
        <f>IF(OR($A$1&lt;=Main!AE$4,ISBLANK($N95)),0,Main!AE90)</f>
        <v>0</v>
      </c>
      <c r="AT95" s="35">
        <f>IF(OR($A$1&lt;=Main!AF$4,ISBLANK($N95)),0,Main!AF90)</f>
        <v>0</v>
      </c>
      <c r="AU95" s="35">
        <f>IF(OR($A$1&lt;=Main!AG$4,ISBLANK($N95)),0,Main!AG90)</f>
        <v>0</v>
      </c>
      <c r="AV95" s="35">
        <f>IF(OR($A$1&lt;=Main!AH$4,ISBLANK($N95)),0,Main!AH90)</f>
        <v>0</v>
      </c>
      <c r="AW95" s="35">
        <f>IF(OR($A$1&lt;=Main!AI$4,ISBLANK($N95)),0,Main!AI90)</f>
        <v>0</v>
      </c>
      <c r="AX95" s="35">
        <f>IF(OR($A$1&lt;=Main!AJ$4,ISBLANK($N95)),0,Main!AJ90)</f>
        <v>0</v>
      </c>
      <c r="AY95" s="35">
        <f>IF(OR($A$1&lt;=Main!AK$4,ISBLANK($N95)),0,Main!AK90)</f>
        <v>0</v>
      </c>
      <c r="AZ95" s="35">
        <f>IF(OR($A$1&lt;=Main!AL$4,ISBLANK($N95)),0,Main!AL90)</f>
        <v>0</v>
      </c>
      <c r="BA95" s="35">
        <f>IF(OR($A$1&lt;=Main!AM$4,ISBLANK($N95)),0,Main!AM90)</f>
        <v>0</v>
      </c>
      <c r="BB95" s="35">
        <f>IF(OR($A$1&lt;=Main!AN$4,ISBLANK($N95)),0,Main!AN90)</f>
        <v>0</v>
      </c>
      <c r="BC95" s="35">
        <f>IF(OR($A$1&lt;=Main!AO$4,ISBLANK($N95)),0,Main!AO90)</f>
        <v>0</v>
      </c>
      <c r="BD95" s="35">
        <f>IF(OR($A$1&lt;=Main!AP$4,ISBLANK($N95)),0,Main!AP90)</f>
        <v>0</v>
      </c>
      <c r="BE95" s="35">
        <f>IF(OR($A$1&lt;=Main!AQ$4,ISBLANK($N95)),0,Main!AQ90)</f>
        <v>0</v>
      </c>
      <c r="BF95" s="35">
        <f>IF(OR($A$1&lt;=Main!AR$4,ISBLANK($N95)),0,Main!AR90)</f>
        <v>0</v>
      </c>
      <c r="BG95" s="35">
        <f>IF(OR($A$1&lt;=Main!AS$4,ISBLANK($N95)),0,Main!AS90)</f>
        <v>0</v>
      </c>
      <c r="BH95" s="35">
        <f>IF(OR($A$1&lt;=Main!AT$4,ISBLANK($N95)),0,Main!AT90)</f>
        <v>0</v>
      </c>
      <c r="BI95" s="35">
        <f>IF(OR($A$1&lt;=Main!AU$4,ISBLANK($N95)),0,Main!AU90)</f>
        <v>0</v>
      </c>
      <c r="BJ95" s="35">
        <f>IF(OR($A$1&lt;=Main!AV$4,ISBLANK($N95)),0,Main!AV90)</f>
        <v>0</v>
      </c>
    </row>
    <row r="96" spans="12:62">
      <c r="L96" s="146">
        <f>VLOOKUP($E37,Mask!$A$2:$C$102,$M$8,0)</f>
        <v>0</v>
      </c>
      <c r="M96" s="6">
        <f t="shared" si="6"/>
        <v>0</v>
      </c>
      <c r="N96" s="6" t="str">
        <f>Main!$A91&amp;Main!$B91</f>
        <v/>
      </c>
      <c r="O96" s="145">
        <f t="shared" si="7"/>
        <v>0</v>
      </c>
      <c r="P96" s="150">
        <f t="shared" si="8"/>
        <v>1</v>
      </c>
      <c r="Q96" s="150" t="str">
        <f ca="1">IF(Main!$AY91&lt;&gt;"#",$P96-Main!$AY91,"#")</f>
        <v>#</v>
      </c>
      <c r="R96" s="35">
        <f>Main!E91*Mask!G$24</f>
        <v>0</v>
      </c>
      <c r="S96" s="35">
        <f>Main!F91*Mask!H$24</f>
        <v>0</v>
      </c>
      <c r="T96" s="35">
        <f>Main!G91*Mask!I$24</f>
        <v>0</v>
      </c>
      <c r="U96" s="35">
        <f>Main!H91*Mask!J$24</f>
        <v>0</v>
      </c>
      <c r="V96" s="35">
        <f>Main!I91*Mask!K$24</f>
        <v>0</v>
      </c>
      <c r="W96" s="35">
        <f>Main!J91*Mask!L$24</f>
        <v>0</v>
      </c>
      <c r="X96" s="35">
        <f>Main!K91*Mask!M$24</f>
        <v>0</v>
      </c>
      <c r="Y96" s="35">
        <f>Main!L91*Mask!N$24</f>
        <v>0</v>
      </c>
      <c r="Z96" s="35">
        <f>Main!M91*Mask!O$24</f>
        <v>0</v>
      </c>
      <c r="AA96" s="35">
        <f>Main!N91*Mask!P$24</f>
        <v>0</v>
      </c>
      <c r="AB96" s="35">
        <f>Main!O91*Mask!Q$24</f>
        <v>0</v>
      </c>
      <c r="AC96" s="35">
        <f>Main!P91*Mask!R$24</f>
        <v>0</v>
      </c>
      <c r="AD96" s="35">
        <f>Main!Q91*Mask!S$24</f>
        <v>0</v>
      </c>
      <c r="AE96" s="35">
        <f>Main!R91*Mask!T$24</f>
        <v>0</v>
      </c>
      <c r="AF96" s="35">
        <f>Main!S91*Mask!U$24</f>
        <v>0</v>
      </c>
      <c r="AG96" s="35">
        <f>Main!T91*Mask!V$24</f>
        <v>0</v>
      </c>
      <c r="AH96" s="35">
        <f>Main!U91*Mask!W$24</f>
        <v>0</v>
      </c>
      <c r="AI96" s="35">
        <f>Main!V91*Mask!X$24</f>
        <v>0</v>
      </c>
      <c r="AJ96" s="35">
        <f>Main!W91*Mask!Y$24</f>
        <v>0</v>
      </c>
      <c r="AK96" s="35">
        <f>Main!X91*Mask!Z$24</f>
        <v>0</v>
      </c>
      <c r="AL96" s="35">
        <f>Main!Y91*Mask!AA$24</f>
        <v>0</v>
      </c>
      <c r="AM96" s="35">
        <f>Main!Z91*Mask!AB$24</f>
        <v>0</v>
      </c>
      <c r="AN96" s="35"/>
      <c r="AO96" s="35">
        <f>IF(OR($A$1&lt;=Main!AA$4,ISBLANK($N96)),0,Main!AA91)</f>
        <v>0</v>
      </c>
      <c r="AP96" s="35">
        <f>IF(OR($A$1&lt;=Main!AB$4,ISBLANK($N96)),0,Main!AB91)</f>
        <v>0</v>
      </c>
      <c r="AQ96" s="35">
        <f>IF(OR($A$1&lt;=Main!AC$4,ISBLANK($N96)),0,Main!AC91)</f>
        <v>0</v>
      </c>
      <c r="AR96" s="35">
        <f>IF(OR($A$1&lt;=Main!AD$4,ISBLANK($N96)),0,Main!AD91)</f>
        <v>0</v>
      </c>
      <c r="AS96" s="35">
        <f>IF(OR($A$1&lt;=Main!AE$4,ISBLANK($N96)),0,Main!AE91)</f>
        <v>0</v>
      </c>
      <c r="AT96" s="35">
        <f>IF(OR($A$1&lt;=Main!AF$4,ISBLANK($N96)),0,Main!AF91)</f>
        <v>0</v>
      </c>
      <c r="AU96" s="35">
        <f>IF(OR($A$1&lt;=Main!AG$4,ISBLANK($N96)),0,Main!AG91)</f>
        <v>0</v>
      </c>
      <c r="AV96" s="35">
        <f>IF(OR($A$1&lt;=Main!AH$4,ISBLANK($N96)),0,Main!AH91)</f>
        <v>0</v>
      </c>
      <c r="AW96" s="35">
        <f>IF(OR($A$1&lt;=Main!AI$4,ISBLANK($N96)),0,Main!AI91)</f>
        <v>0</v>
      </c>
      <c r="AX96" s="35">
        <f>IF(OR($A$1&lt;=Main!AJ$4,ISBLANK($N96)),0,Main!AJ91)</f>
        <v>0</v>
      </c>
      <c r="AY96" s="35">
        <f>IF(OR($A$1&lt;=Main!AK$4,ISBLANK($N96)),0,Main!AK91)</f>
        <v>0</v>
      </c>
      <c r="AZ96" s="35">
        <f>IF(OR($A$1&lt;=Main!AL$4,ISBLANK($N96)),0,Main!AL91)</f>
        <v>0</v>
      </c>
      <c r="BA96" s="35">
        <f>IF(OR($A$1&lt;=Main!AM$4,ISBLANK($N96)),0,Main!AM91)</f>
        <v>0</v>
      </c>
      <c r="BB96" s="35">
        <f>IF(OR($A$1&lt;=Main!AN$4,ISBLANK($N96)),0,Main!AN91)</f>
        <v>0</v>
      </c>
      <c r="BC96" s="35">
        <f>IF(OR($A$1&lt;=Main!AO$4,ISBLANK($N96)),0,Main!AO91)</f>
        <v>0</v>
      </c>
      <c r="BD96" s="35">
        <f>IF(OR($A$1&lt;=Main!AP$4,ISBLANK($N96)),0,Main!AP91)</f>
        <v>0</v>
      </c>
      <c r="BE96" s="35">
        <f>IF(OR($A$1&lt;=Main!AQ$4,ISBLANK($N96)),0,Main!AQ91)</f>
        <v>0</v>
      </c>
      <c r="BF96" s="35">
        <f>IF(OR($A$1&lt;=Main!AR$4,ISBLANK($N96)),0,Main!AR91)</f>
        <v>0</v>
      </c>
      <c r="BG96" s="35">
        <f>IF(OR($A$1&lt;=Main!AS$4,ISBLANK($N96)),0,Main!AS91)</f>
        <v>0</v>
      </c>
      <c r="BH96" s="35">
        <f>IF(OR($A$1&lt;=Main!AT$4,ISBLANK($N96)),0,Main!AT91)</f>
        <v>0</v>
      </c>
      <c r="BI96" s="35">
        <f>IF(OR($A$1&lt;=Main!AU$4,ISBLANK($N96)),0,Main!AU91)</f>
        <v>0</v>
      </c>
      <c r="BJ96" s="35">
        <f>IF(OR($A$1&lt;=Main!AV$4,ISBLANK($N96)),0,Main!AV91)</f>
        <v>0</v>
      </c>
    </row>
    <row r="97" spans="12:62">
      <c r="L97" s="146">
        <f>VLOOKUP($E38,Mask!$A$2:$C$102,$M$8,0)</f>
        <v>0</v>
      </c>
      <c r="M97" s="6">
        <f t="shared" si="6"/>
        <v>0</v>
      </c>
      <c r="N97" s="6" t="str">
        <f>Main!$A92&amp;Main!$B92</f>
        <v/>
      </c>
      <c r="O97" s="145">
        <f t="shared" si="7"/>
        <v>0</v>
      </c>
      <c r="P97" s="150">
        <f t="shared" si="8"/>
        <v>1</v>
      </c>
      <c r="Q97" s="150" t="str">
        <f ca="1">IF(Main!$AY92&lt;&gt;"#",$P97-Main!$AY92,"#")</f>
        <v>#</v>
      </c>
      <c r="R97" s="35">
        <f>Main!E92*Mask!G$24</f>
        <v>0</v>
      </c>
      <c r="S97" s="35">
        <f>Main!F92*Mask!H$24</f>
        <v>0</v>
      </c>
      <c r="T97" s="35">
        <f>Main!G92*Mask!I$24</f>
        <v>0</v>
      </c>
      <c r="U97" s="35">
        <f>Main!H92*Mask!J$24</f>
        <v>0</v>
      </c>
      <c r="V97" s="35">
        <f>Main!I92*Mask!K$24</f>
        <v>0</v>
      </c>
      <c r="W97" s="35">
        <f>Main!J92*Mask!L$24</f>
        <v>0</v>
      </c>
      <c r="X97" s="35">
        <f>Main!K92*Mask!M$24</f>
        <v>0</v>
      </c>
      <c r="Y97" s="35">
        <f>Main!L92*Mask!N$24</f>
        <v>0</v>
      </c>
      <c r="Z97" s="35">
        <f>Main!M92*Mask!O$24</f>
        <v>0</v>
      </c>
      <c r="AA97" s="35">
        <f>Main!N92*Mask!P$24</f>
        <v>0</v>
      </c>
      <c r="AB97" s="35">
        <f>Main!O92*Mask!Q$24</f>
        <v>0</v>
      </c>
      <c r="AC97" s="35">
        <f>Main!P92*Mask!R$24</f>
        <v>0</v>
      </c>
      <c r="AD97" s="35">
        <f>Main!Q92*Mask!S$24</f>
        <v>0</v>
      </c>
      <c r="AE97" s="35">
        <f>Main!R92*Mask!T$24</f>
        <v>0</v>
      </c>
      <c r="AF97" s="35">
        <f>Main!S92*Mask!U$24</f>
        <v>0</v>
      </c>
      <c r="AG97" s="35">
        <f>Main!T92*Mask!V$24</f>
        <v>0</v>
      </c>
      <c r="AH97" s="35">
        <f>Main!U92*Mask!W$24</f>
        <v>0</v>
      </c>
      <c r="AI97" s="35">
        <f>Main!V92*Mask!X$24</f>
        <v>0</v>
      </c>
      <c r="AJ97" s="35">
        <f>Main!W92*Mask!Y$24</f>
        <v>0</v>
      </c>
      <c r="AK97" s="35">
        <f>Main!X92*Mask!Z$24</f>
        <v>0</v>
      </c>
      <c r="AL97" s="35">
        <f>Main!Y92*Mask!AA$24</f>
        <v>0</v>
      </c>
      <c r="AM97" s="35">
        <f>Main!Z92*Mask!AB$24</f>
        <v>0</v>
      </c>
      <c r="AN97" s="35"/>
      <c r="AO97" s="35">
        <f>IF(OR($A$1&lt;=Main!AA$4,ISBLANK($N97)),0,Main!AA92)</f>
        <v>0</v>
      </c>
      <c r="AP97" s="35">
        <f>IF(OR($A$1&lt;=Main!AB$4,ISBLANK($N97)),0,Main!AB92)</f>
        <v>0</v>
      </c>
      <c r="AQ97" s="35">
        <f>IF(OR($A$1&lt;=Main!AC$4,ISBLANK($N97)),0,Main!AC92)</f>
        <v>0</v>
      </c>
      <c r="AR97" s="35">
        <f>IF(OR($A$1&lt;=Main!AD$4,ISBLANK($N97)),0,Main!AD92)</f>
        <v>0</v>
      </c>
      <c r="AS97" s="35">
        <f>IF(OR($A$1&lt;=Main!AE$4,ISBLANK($N97)),0,Main!AE92)</f>
        <v>0</v>
      </c>
      <c r="AT97" s="35">
        <f>IF(OR($A$1&lt;=Main!AF$4,ISBLANK($N97)),0,Main!AF92)</f>
        <v>0</v>
      </c>
      <c r="AU97" s="35">
        <f>IF(OR($A$1&lt;=Main!AG$4,ISBLANK($N97)),0,Main!AG92)</f>
        <v>0</v>
      </c>
      <c r="AV97" s="35">
        <f>IF(OR($A$1&lt;=Main!AH$4,ISBLANK($N97)),0,Main!AH92)</f>
        <v>0</v>
      </c>
      <c r="AW97" s="35">
        <f>IF(OR($A$1&lt;=Main!AI$4,ISBLANK($N97)),0,Main!AI92)</f>
        <v>0</v>
      </c>
      <c r="AX97" s="35">
        <f>IF(OR($A$1&lt;=Main!AJ$4,ISBLANK($N97)),0,Main!AJ92)</f>
        <v>0</v>
      </c>
      <c r="AY97" s="35">
        <f>IF(OR($A$1&lt;=Main!AK$4,ISBLANK($N97)),0,Main!AK92)</f>
        <v>0</v>
      </c>
      <c r="AZ97" s="35">
        <f>IF(OR($A$1&lt;=Main!AL$4,ISBLANK($N97)),0,Main!AL92)</f>
        <v>0</v>
      </c>
      <c r="BA97" s="35">
        <f>IF(OR($A$1&lt;=Main!AM$4,ISBLANK($N97)),0,Main!AM92)</f>
        <v>0</v>
      </c>
      <c r="BB97" s="35">
        <f>IF(OR($A$1&lt;=Main!AN$4,ISBLANK($N97)),0,Main!AN92)</f>
        <v>0</v>
      </c>
      <c r="BC97" s="35">
        <f>IF(OR($A$1&lt;=Main!AO$4,ISBLANK($N97)),0,Main!AO92)</f>
        <v>0</v>
      </c>
      <c r="BD97" s="35">
        <f>IF(OR($A$1&lt;=Main!AP$4,ISBLANK($N97)),0,Main!AP92)</f>
        <v>0</v>
      </c>
      <c r="BE97" s="35">
        <f>IF(OR($A$1&lt;=Main!AQ$4,ISBLANK($N97)),0,Main!AQ92)</f>
        <v>0</v>
      </c>
      <c r="BF97" s="35">
        <f>IF(OR($A$1&lt;=Main!AR$4,ISBLANK($N97)),0,Main!AR92)</f>
        <v>0</v>
      </c>
      <c r="BG97" s="35">
        <f>IF(OR($A$1&lt;=Main!AS$4,ISBLANK($N97)),0,Main!AS92)</f>
        <v>0</v>
      </c>
      <c r="BH97" s="35">
        <f>IF(OR($A$1&lt;=Main!AT$4,ISBLANK($N97)),0,Main!AT92)</f>
        <v>0</v>
      </c>
      <c r="BI97" s="35">
        <f>IF(OR($A$1&lt;=Main!AU$4,ISBLANK($N97)),0,Main!AU92)</f>
        <v>0</v>
      </c>
      <c r="BJ97" s="35">
        <f>IF(OR($A$1&lt;=Main!AV$4,ISBLANK($N97)),0,Main!AV92)</f>
        <v>0</v>
      </c>
    </row>
    <row r="98" spans="12:62">
      <c r="L98" s="146">
        <f>VLOOKUP($E39,Mask!$A$2:$C$102,$M$8,0)</f>
        <v>0</v>
      </c>
      <c r="M98" s="6">
        <f t="shared" si="6"/>
        <v>0</v>
      </c>
      <c r="N98" s="6" t="str">
        <f>Main!$A93&amp;Main!$B93</f>
        <v/>
      </c>
      <c r="O98" s="145">
        <f t="shared" si="7"/>
        <v>0</v>
      </c>
      <c r="P98" s="150">
        <f t="shared" si="8"/>
        <v>1</v>
      </c>
      <c r="Q98" s="150" t="str">
        <f ca="1">IF(Main!$AY93&lt;&gt;"#",$P98-Main!$AY93,"#")</f>
        <v>#</v>
      </c>
      <c r="R98" s="35">
        <f>Main!E93*Mask!G$24</f>
        <v>0</v>
      </c>
      <c r="S98" s="35">
        <f>Main!F93*Mask!H$24</f>
        <v>0</v>
      </c>
      <c r="T98" s="35">
        <f>Main!G93*Mask!I$24</f>
        <v>0</v>
      </c>
      <c r="U98" s="35">
        <f>Main!H93*Mask!J$24</f>
        <v>0</v>
      </c>
      <c r="V98" s="35">
        <f>Main!I93*Mask!K$24</f>
        <v>0</v>
      </c>
      <c r="W98" s="35">
        <f>Main!J93*Mask!L$24</f>
        <v>0</v>
      </c>
      <c r="X98" s="35">
        <f>Main!K93*Mask!M$24</f>
        <v>0</v>
      </c>
      <c r="Y98" s="35">
        <f>Main!L93*Mask!N$24</f>
        <v>0</v>
      </c>
      <c r="Z98" s="35">
        <f>Main!M93*Mask!O$24</f>
        <v>0</v>
      </c>
      <c r="AA98" s="35">
        <f>Main!N93*Mask!P$24</f>
        <v>0</v>
      </c>
      <c r="AB98" s="35">
        <f>Main!O93*Mask!Q$24</f>
        <v>0</v>
      </c>
      <c r="AC98" s="35">
        <f>Main!P93*Mask!R$24</f>
        <v>0</v>
      </c>
      <c r="AD98" s="35">
        <f>Main!Q93*Mask!S$24</f>
        <v>0</v>
      </c>
      <c r="AE98" s="35">
        <f>Main!R93*Mask!T$24</f>
        <v>0</v>
      </c>
      <c r="AF98" s="35">
        <f>Main!S93*Mask!U$24</f>
        <v>0</v>
      </c>
      <c r="AG98" s="35">
        <f>Main!T93*Mask!V$24</f>
        <v>0</v>
      </c>
      <c r="AH98" s="35">
        <f>Main!U93*Mask!W$24</f>
        <v>0</v>
      </c>
      <c r="AI98" s="35">
        <f>Main!V93*Mask!X$24</f>
        <v>0</v>
      </c>
      <c r="AJ98" s="35">
        <f>Main!W93*Mask!Y$24</f>
        <v>0</v>
      </c>
      <c r="AK98" s="35">
        <f>Main!X93*Mask!Z$24</f>
        <v>0</v>
      </c>
      <c r="AL98" s="35">
        <f>Main!Y93*Mask!AA$24</f>
        <v>0</v>
      </c>
      <c r="AM98" s="35">
        <f>Main!Z93*Mask!AB$24</f>
        <v>0</v>
      </c>
      <c r="AN98" s="35"/>
      <c r="AO98" s="35">
        <f>IF(OR($A$1&lt;=Main!AA$4,ISBLANK($N98)),0,Main!AA93)</f>
        <v>0</v>
      </c>
      <c r="AP98" s="35">
        <f>IF(OR($A$1&lt;=Main!AB$4,ISBLANK($N98)),0,Main!AB93)</f>
        <v>0</v>
      </c>
      <c r="AQ98" s="35">
        <f>IF(OR($A$1&lt;=Main!AC$4,ISBLANK($N98)),0,Main!AC93)</f>
        <v>0</v>
      </c>
      <c r="AR98" s="35">
        <f>IF(OR($A$1&lt;=Main!AD$4,ISBLANK($N98)),0,Main!AD93)</f>
        <v>0</v>
      </c>
      <c r="AS98" s="35">
        <f>IF(OR($A$1&lt;=Main!AE$4,ISBLANK($N98)),0,Main!AE93)</f>
        <v>0</v>
      </c>
      <c r="AT98" s="35">
        <f>IF(OR($A$1&lt;=Main!AF$4,ISBLANK($N98)),0,Main!AF93)</f>
        <v>0</v>
      </c>
      <c r="AU98" s="35">
        <f>IF(OR($A$1&lt;=Main!AG$4,ISBLANK($N98)),0,Main!AG93)</f>
        <v>0</v>
      </c>
      <c r="AV98" s="35">
        <f>IF(OR($A$1&lt;=Main!AH$4,ISBLANK($N98)),0,Main!AH93)</f>
        <v>0</v>
      </c>
      <c r="AW98" s="35">
        <f>IF(OR($A$1&lt;=Main!AI$4,ISBLANK($N98)),0,Main!AI93)</f>
        <v>0</v>
      </c>
      <c r="AX98" s="35">
        <f>IF(OR($A$1&lt;=Main!AJ$4,ISBLANK($N98)),0,Main!AJ93)</f>
        <v>0</v>
      </c>
      <c r="AY98" s="35">
        <f>IF(OR($A$1&lt;=Main!AK$4,ISBLANK($N98)),0,Main!AK93)</f>
        <v>0</v>
      </c>
      <c r="AZ98" s="35">
        <f>IF(OR($A$1&lt;=Main!AL$4,ISBLANK($N98)),0,Main!AL93)</f>
        <v>0</v>
      </c>
      <c r="BA98" s="35">
        <f>IF(OR($A$1&lt;=Main!AM$4,ISBLANK($N98)),0,Main!AM93)</f>
        <v>0</v>
      </c>
      <c r="BB98" s="35">
        <f>IF(OR($A$1&lt;=Main!AN$4,ISBLANK($N98)),0,Main!AN93)</f>
        <v>0</v>
      </c>
      <c r="BC98" s="35">
        <f>IF(OR($A$1&lt;=Main!AO$4,ISBLANK($N98)),0,Main!AO93)</f>
        <v>0</v>
      </c>
      <c r="BD98" s="35">
        <f>IF(OR($A$1&lt;=Main!AP$4,ISBLANK($N98)),0,Main!AP93)</f>
        <v>0</v>
      </c>
      <c r="BE98" s="35">
        <f>IF(OR($A$1&lt;=Main!AQ$4,ISBLANK($N98)),0,Main!AQ93)</f>
        <v>0</v>
      </c>
      <c r="BF98" s="35">
        <f>IF(OR($A$1&lt;=Main!AR$4,ISBLANK($N98)),0,Main!AR93)</f>
        <v>0</v>
      </c>
      <c r="BG98" s="35">
        <f>IF(OR($A$1&lt;=Main!AS$4,ISBLANK($N98)),0,Main!AS93)</f>
        <v>0</v>
      </c>
      <c r="BH98" s="35">
        <f>IF(OR($A$1&lt;=Main!AT$4,ISBLANK($N98)),0,Main!AT93)</f>
        <v>0</v>
      </c>
      <c r="BI98" s="35">
        <f>IF(OR($A$1&lt;=Main!AU$4,ISBLANK($N98)),0,Main!AU93)</f>
        <v>0</v>
      </c>
      <c r="BJ98" s="35">
        <f>IF(OR($A$1&lt;=Main!AV$4,ISBLANK($N98)),0,Main!AV93)</f>
        <v>0</v>
      </c>
    </row>
    <row r="99" spans="12:62">
      <c r="L99" s="146">
        <f>VLOOKUP($E40,Mask!$A$2:$C$102,$M$8,0)</f>
        <v>0</v>
      </c>
      <c r="M99" s="6">
        <f t="shared" si="6"/>
        <v>0</v>
      </c>
      <c r="N99" s="6" t="str">
        <f>Main!$A94&amp;Main!$B94</f>
        <v/>
      </c>
      <c r="O99" s="145">
        <f t="shared" si="7"/>
        <v>0</v>
      </c>
      <c r="P99" s="150">
        <f t="shared" si="8"/>
        <v>1</v>
      </c>
      <c r="Q99" s="150" t="str">
        <f ca="1">IF(Main!$AY94&lt;&gt;"#",$P99-Main!$AY94,"#")</f>
        <v>#</v>
      </c>
      <c r="R99" s="35">
        <f>Main!E94*Mask!G$24</f>
        <v>0</v>
      </c>
      <c r="S99" s="35">
        <f>Main!F94*Mask!H$24</f>
        <v>0</v>
      </c>
      <c r="T99" s="35">
        <f>Main!G94*Mask!I$24</f>
        <v>0</v>
      </c>
      <c r="U99" s="35">
        <f>Main!H94*Mask!J$24</f>
        <v>0</v>
      </c>
      <c r="V99" s="35">
        <f>Main!I94*Mask!K$24</f>
        <v>0</v>
      </c>
      <c r="W99" s="35">
        <f>Main!J94*Mask!L$24</f>
        <v>0</v>
      </c>
      <c r="X99" s="35">
        <f>Main!K94*Mask!M$24</f>
        <v>0</v>
      </c>
      <c r="Y99" s="35">
        <f>Main!L94*Mask!N$24</f>
        <v>0</v>
      </c>
      <c r="Z99" s="35">
        <f>Main!M94*Mask!O$24</f>
        <v>0</v>
      </c>
      <c r="AA99" s="35">
        <f>Main!N94*Mask!P$24</f>
        <v>0</v>
      </c>
      <c r="AB99" s="35">
        <f>Main!O94*Mask!Q$24</f>
        <v>0</v>
      </c>
      <c r="AC99" s="35">
        <f>Main!P94*Mask!R$24</f>
        <v>0</v>
      </c>
      <c r="AD99" s="35">
        <f>Main!Q94*Mask!S$24</f>
        <v>0</v>
      </c>
      <c r="AE99" s="35">
        <f>Main!R94*Mask!T$24</f>
        <v>0</v>
      </c>
      <c r="AF99" s="35">
        <f>Main!S94*Mask!U$24</f>
        <v>0</v>
      </c>
      <c r="AG99" s="35">
        <f>Main!T94*Mask!V$24</f>
        <v>0</v>
      </c>
      <c r="AH99" s="35">
        <f>Main!U94*Mask!W$24</f>
        <v>0</v>
      </c>
      <c r="AI99" s="35">
        <f>Main!V94*Mask!X$24</f>
        <v>0</v>
      </c>
      <c r="AJ99" s="35">
        <f>Main!W94*Mask!Y$24</f>
        <v>0</v>
      </c>
      <c r="AK99" s="35">
        <f>Main!X94*Mask!Z$24</f>
        <v>0</v>
      </c>
      <c r="AL99" s="35">
        <f>Main!Y94*Mask!AA$24</f>
        <v>0</v>
      </c>
      <c r="AM99" s="35">
        <f>Main!Z94*Mask!AB$24</f>
        <v>0</v>
      </c>
      <c r="AN99" s="35"/>
      <c r="AO99" s="35">
        <f>IF(OR($A$1&lt;=Main!AA$4,ISBLANK($N99)),0,Main!AA94)</f>
        <v>0</v>
      </c>
      <c r="AP99" s="35">
        <f>IF(OR($A$1&lt;=Main!AB$4,ISBLANK($N99)),0,Main!AB94)</f>
        <v>0</v>
      </c>
      <c r="AQ99" s="35">
        <f>IF(OR($A$1&lt;=Main!AC$4,ISBLANK($N99)),0,Main!AC94)</f>
        <v>0</v>
      </c>
      <c r="AR99" s="35">
        <f>IF(OR($A$1&lt;=Main!AD$4,ISBLANK($N99)),0,Main!AD94)</f>
        <v>0</v>
      </c>
      <c r="AS99" s="35">
        <f>IF(OR($A$1&lt;=Main!AE$4,ISBLANK($N99)),0,Main!AE94)</f>
        <v>0</v>
      </c>
      <c r="AT99" s="35">
        <f>IF(OR($A$1&lt;=Main!AF$4,ISBLANK($N99)),0,Main!AF94)</f>
        <v>0</v>
      </c>
      <c r="AU99" s="35">
        <f>IF(OR($A$1&lt;=Main!AG$4,ISBLANK($N99)),0,Main!AG94)</f>
        <v>0</v>
      </c>
      <c r="AV99" s="35">
        <f>IF(OR($A$1&lt;=Main!AH$4,ISBLANK($N99)),0,Main!AH94)</f>
        <v>0</v>
      </c>
      <c r="AW99" s="35">
        <f>IF(OR($A$1&lt;=Main!AI$4,ISBLANK($N99)),0,Main!AI94)</f>
        <v>0</v>
      </c>
      <c r="AX99" s="35">
        <f>IF(OR($A$1&lt;=Main!AJ$4,ISBLANK($N99)),0,Main!AJ94)</f>
        <v>0</v>
      </c>
      <c r="AY99" s="35">
        <f>IF(OR($A$1&lt;=Main!AK$4,ISBLANK($N99)),0,Main!AK94)</f>
        <v>0</v>
      </c>
      <c r="AZ99" s="35">
        <f>IF(OR($A$1&lt;=Main!AL$4,ISBLANK($N99)),0,Main!AL94)</f>
        <v>0</v>
      </c>
      <c r="BA99" s="35">
        <f>IF(OR($A$1&lt;=Main!AM$4,ISBLANK($N99)),0,Main!AM94)</f>
        <v>0</v>
      </c>
      <c r="BB99" s="35">
        <f>IF(OR($A$1&lt;=Main!AN$4,ISBLANK($N99)),0,Main!AN94)</f>
        <v>0</v>
      </c>
      <c r="BC99" s="35">
        <f>IF(OR($A$1&lt;=Main!AO$4,ISBLANK($N99)),0,Main!AO94)</f>
        <v>0</v>
      </c>
      <c r="BD99" s="35">
        <f>IF(OR($A$1&lt;=Main!AP$4,ISBLANK($N99)),0,Main!AP94)</f>
        <v>0</v>
      </c>
      <c r="BE99" s="35">
        <f>IF(OR($A$1&lt;=Main!AQ$4,ISBLANK($N99)),0,Main!AQ94)</f>
        <v>0</v>
      </c>
      <c r="BF99" s="35">
        <f>IF(OR($A$1&lt;=Main!AR$4,ISBLANK($N99)),0,Main!AR94)</f>
        <v>0</v>
      </c>
      <c r="BG99" s="35">
        <f>IF(OR($A$1&lt;=Main!AS$4,ISBLANK($N99)),0,Main!AS94)</f>
        <v>0</v>
      </c>
      <c r="BH99" s="35">
        <f>IF(OR($A$1&lt;=Main!AT$4,ISBLANK($N99)),0,Main!AT94)</f>
        <v>0</v>
      </c>
      <c r="BI99" s="35">
        <f>IF(OR($A$1&lt;=Main!AU$4,ISBLANK($N99)),0,Main!AU94)</f>
        <v>0</v>
      </c>
      <c r="BJ99" s="35">
        <f>IF(OR($A$1&lt;=Main!AV$4,ISBLANK($N99)),0,Main!AV94)</f>
        <v>0</v>
      </c>
    </row>
    <row r="100" spans="12:62">
      <c r="L100" s="146">
        <f>VLOOKUP($E41,Mask!$A$2:$C$102,$M$8,0)</f>
        <v>0</v>
      </c>
      <c r="M100" s="6">
        <f t="shared" si="6"/>
        <v>0</v>
      </c>
      <c r="N100" s="6" t="str">
        <f>Main!$A95&amp;Main!$B95</f>
        <v/>
      </c>
      <c r="O100" s="145">
        <f t="shared" si="7"/>
        <v>0</v>
      </c>
      <c r="P100" s="150">
        <f t="shared" si="8"/>
        <v>1</v>
      </c>
      <c r="Q100" s="150" t="str">
        <f ca="1">IF(Main!$AY95&lt;&gt;"#",$P100-Main!$AY95,"#")</f>
        <v>#</v>
      </c>
      <c r="R100" s="35">
        <f>Main!E95*Mask!G$24</f>
        <v>0</v>
      </c>
      <c r="S100" s="35">
        <f>Main!F95*Mask!H$24</f>
        <v>0</v>
      </c>
      <c r="T100" s="35">
        <f>Main!G95*Mask!I$24</f>
        <v>0</v>
      </c>
      <c r="U100" s="35">
        <f>Main!H95*Mask!J$24</f>
        <v>0</v>
      </c>
      <c r="V100" s="35">
        <f>Main!I95*Mask!K$24</f>
        <v>0</v>
      </c>
      <c r="W100" s="35">
        <f>Main!J95*Mask!L$24</f>
        <v>0</v>
      </c>
      <c r="X100" s="35">
        <f>Main!K95*Mask!M$24</f>
        <v>0</v>
      </c>
      <c r="Y100" s="35">
        <f>Main!L95*Mask!N$24</f>
        <v>0</v>
      </c>
      <c r="Z100" s="35">
        <f>Main!M95*Mask!O$24</f>
        <v>0</v>
      </c>
      <c r="AA100" s="35">
        <f>Main!N95*Mask!P$24</f>
        <v>0</v>
      </c>
      <c r="AB100" s="35">
        <f>Main!O95*Mask!Q$24</f>
        <v>0</v>
      </c>
      <c r="AC100" s="35">
        <f>Main!P95*Mask!R$24</f>
        <v>0</v>
      </c>
      <c r="AD100" s="35">
        <f>Main!Q95*Mask!S$24</f>
        <v>0</v>
      </c>
      <c r="AE100" s="35">
        <f>Main!R95*Mask!T$24</f>
        <v>0</v>
      </c>
      <c r="AF100" s="35">
        <f>Main!S95*Mask!U$24</f>
        <v>0</v>
      </c>
      <c r="AG100" s="35">
        <f>Main!T95*Mask!V$24</f>
        <v>0</v>
      </c>
      <c r="AH100" s="35">
        <f>Main!U95*Mask!W$24</f>
        <v>0</v>
      </c>
      <c r="AI100" s="35">
        <f>Main!V95*Mask!X$24</f>
        <v>0</v>
      </c>
      <c r="AJ100" s="35">
        <f>Main!W95*Mask!Y$24</f>
        <v>0</v>
      </c>
      <c r="AK100" s="35">
        <f>Main!X95*Mask!Z$24</f>
        <v>0</v>
      </c>
      <c r="AL100" s="35">
        <f>Main!Y95*Mask!AA$24</f>
        <v>0</v>
      </c>
      <c r="AM100" s="35">
        <f>Main!Z95*Mask!AB$24</f>
        <v>0</v>
      </c>
      <c r="AN100" s="35"/>
      <c r="AO100" s="35">
        <f>IF(OR($A$1&lt;=Main!AA$4,ISBLANK($N100)),0,Main!AA95)</f>
        <v>0</v>
      </c>
      <c r="AP100" s="35">
        <f>IF(OR($A$1&lt;=Main!AB$4,ISBLANK($N100)),0,Main!AB95)</f>
        <v>0</v>
      </c>
      <c r="AQ100" s="35">
        <f>IF(OR($A$1&lt;=Main!AC$4,ISBLANK($N100)),0,Main!AC95)</f>
        <v>0</v>
      </c>
      <c r="AR100" s="35">
        <f>IF(OR($A$1&lt;=Main!AD$4,ISBLANK($N100)),0,Main!AD95)</f>
        <v>0</v>
      </c>
      <c r="AS100" s="35">
        <f>IF(OR($A$1&lt;=Main!AE$4,ISBLANK($N100)),0,Main!AE95)</f>
        <v>0</v>
      </c>
      <c r="AT100" s="35">
        <f>IF(OR($A$1&lt;=Main!AF$4,ISBLANK($N100)),0,Main!AF95)</f>
        <v>0</v>
      </c>
      <c r="AU100" s="35">
        <f>IF(OR($A$1&lt;=Main!AG$4,ISBLANK($N100)),0,Main!AG95)</f>
        <v>0</v>
      </c>
      <c r="AV100" s="35">
        <f>IF(OR($A$1&lt;=Main!AH$4,ISBLANK($N100)),0,Main!AH95)</f>
        <v>0</v>
      </c>
      <c r="AW100" s="35">
        <f>IF(OR($A$1&lt;=Main!AI$4,ISBLANK($N100)),0,Main!AI95)</f>
        <v>0</v>
      </c>
      <c r="AX100" s="35">
        <f>IF(OR($A$1&lt;=Main!AJ$4,ISBLANK($N100)),0,Main!AJ95)</f>
        <v>0</v>
      </c>
      <c r="AY100" s="35">
        <f>IF(OR($A$1&lt;=Main!AK$4,ISBLANK($N100)),0,Main!AK95)</f>
        <v>0</v>
      </c>
      <c r="AZ100" s="35">
        <f>IF(OR($A$1&lt;=Main!AL$4,ISBLANK($N100)),0,Main!AL95)</f>
        <v>0</v>
      </c>
      <c r="BA100" s="35">
        <f>IF(OR($A$1&lt;=Main!AM$4,ISBLANK($N100)),0,Main!AM95)</f>
        <v>0</v>
      </c>
      <c r="BB100" s="35">
        <f>IF(OR($A$1&lt;=Main!AN$4,ISBLANK($N100)),0,Main!AN95)</f>
        <v>0</v>
      </c>
      <c r="BC100" s="35">
        <f>IF(OR($A$1&lt;=Main!AO$4,ISBLANK($N100)),0,Main!AO95)</f>
        <v>0</v>
      </c>
      <c r="BD100" s="35">
        <f>IF(OR($A$1&lt;=Main!AP$4,ISBLANK($N100)),0,Main!AP95)</f>
        <v>0</v>
      </c>
      <c r="BE100" s="35">
        <f>IF(OR($A$1&lt;=Main!AQ$4,ISBLANK($N100)),0,Main!AQ95)</f>
        <v>0</v>
      </c>
      <c r="BF100" s="35">
        <f>IF(OR($A$1&lt;=Main!AR$4,ISBLANK($N100)),0,Main!AR95)</f>
        <v>0</v>
      </c>
      <c r="BG100" s="35">
        <f>IF(OR($A$1&lt;=Main!AS$4,ISBLANK($N100)),0,Main!AS95)</f>
        <v>0</v>
      </c>
      <c r="BH100" s="35">
        <f>IF(OR($A$1&lt;=Main!AT$4,ISBLANK($N100)),0,Main!AT95)</f>
        <v>0</v>
      </c>
      <c r="BI100" s="35">
        <f>IF(OR($A$1&lt;=Main!AU$4,ISBLANK($N100)),0,Main!AU95)</f>
        <v>0</v>
      </c>
      <c r="BJ100" s="35">
        <f>IF(OR($A$1&lt;=Main!AV$4,ISBLANK($N100)),0,Main!AV95)</f>
        <v>0</v>
      </c>
    </row>
    <row r="101" spans="12:62">
      <c r="L101" s="146">
        <f>VLOOKUP($E42,Mask!$A$2:$C$102,$M$8,0)</f>
        <v>0</v>
      </c>
      <c r="M101" s="6">
        <f t="shared" si="6"/>
        <v>0</v>
      </c>
      <c r="N101" s="6" t="str">
        <f>Main!$A96&amp;Main!$B96</f>
        <v/>
      </c>
      <c r="O101" s="145">
        <f t="shared" si="7"/>
        <v>0</v>
      </c>
      <c r="P101" s="150">
        <f t="shared" si="8"/>
        <v>1</v>
      </c>
      <c r="Q101" s="150" t="str">
        <f ca="1">IF(Main!$AY96&lt;&gt;"#",$P101-Main!$AY96,"#")</f>
        <v>#</v>
      </c>
      <c r="R101" s="35">
        <f>Main!E96*Mask!G$24</f>
        <v>0</v>
      </c>
      <c r="S101" s="35">
        <f>Main!F96*Mask!H$24</f>
        <v>0</v>
      </c>
      <c r="T101" s="35">
        <f>Main!G96*Mask!I$24</f>
        <v>0</v>
      </c>
      <c r="U101" s="35">
        <f>Main!H96*Mask!J$24</f>
        <v>0</v>
      </c>
      <c r="V101" s="35">
        <f>Main!I96*Mask!K$24</f>
        <v>0</v>
      </c>
      <c r="W101" s="35">
        <f>Main!J96*Mask!L$24</f>
        <v>0</v>
      </c>
      <c r="X101" s="35">
        <f>Main!K96*Mask!M$24</f>
        <v>0</v>
      </c>
      <c r="Y101" s="35">
        <f>Main!L96*Mask!N$24</f>
        <v>0</v>
      </c>
      <c r="Z101" s="35">
        <f>Main!M96*Mask!O$24</f>
        <v>0</v>
      </c>
      <c r="AA101" s="35">
        <f>Main!N96*Mask!P$24</f>
        <v>0</v>
      </c>
      <c r="AB101" s="35">
        <f>Main!O96*Mask!Q$24</f>
        <v>0</v>
      </c>
      <c r="AC101" s="35">
        <f>Main!P96*Mask!R$24</f>
        <v>0</v>
      </c>
      <c r="AD101" s="35">
        <f>Main!Q96*Mask!S$24</f>
        <v>0</v>
      </c>
      <c r="AE101" s="35">
        <f>Main!R96*Mask!T$24</f>
        <v>0</v>
      </c>
      <c r="AF101" s="35">
        <f>Main!S96*Mask!U$24</f>
        <v>0</v>
      </c>
      <c r="AG101" s="35">
        <f>Main!T96*Mask!V$24</f>
        <v>0</v>
      </c>
      <c r="AH101" s="35">
        <f>Main!U96*Mask!W$24</f>
        <v>0</v>
      </c>
      <c r="AI101" s="35">
        <f>Main!V96*Mask!X$24</f>
        <v>0</v>
      </c>
      <c r="AJ101" s="35">
        <f>Main!W96*Mask!Y$24</f>
        <v>0</v>
      </c>
      <c r="AK101" s="35">
        <f>Main!X96*Mask!Z$24</f>
        <v>0</v>
      </c>
      <c r="AL101" s="35">
        <f>Main!Y96*Mask!AA$24</f>
        <v>0</v>
      </c>
      <c r="AM101" s="35">
        <f>Main!Z96*Mask!AB$24</f>
        <v>0</v>
      </c>
      <c r="AN101" s="35"/>
      <c r="AO101" s="35">
        <f>IF(OR($A$1&lt;=Main!AA$4,ISBLANK($N101)),0,Main!AA96)</f>
        <v>0</v>
      </c>
      <c r="AP101" s="35">
        <f>IF(OR($A$1&lt;=Main!AB$4,ISBLANK($N101)),0,Main!AB96)</f>
        <v>0</v>
      </c>
      <c r="AQ101" s="35">
        <f>IF(OR($A$1&lt;=Main!AC$4,ISBLANK($N101)),0,Main!AC96)</f>
        <v>0</v>
      </c>
      <c r="AR101" s="35">
        <f>IF(OR($A$1&lt;=Main!AD$4,ISBLANK($N101)),0,Main!AD96)</f>
        <v>0</v>
      </c>
      <c r="AS101" s="35">
        <f>IF(OR($A$1&lt;=Main!AE$4,ISBLANK($N101)),0,Main!AE96)</f>
        <v>0</v>
      </c>
      <c r="AT101" s="35">
        <f>IF(OR($A$1&lt;=Main!AF$4,ISBLANK($N101)),0,Main!AF96)</f>
        <v>0</v>
      </c>
      <c r="AU101" s="35">
        <f>IF(OR($A$1&lt;=Main!AG$4,ISBLANK($N101)),0,Main!AG96)</f>
        <v>0</v>
      </c>
      <c r="AV101" s="35">
        <f>IF(OR($A$1&lt;=Main!AH$4,ISBLANK($N101)),0,Main!AH96)</f>
        <v>0</v>
      </c>
      <c r="AW101" s="35">
        <f>IF(OR($A$1&lt;=Main!AI$4,ISBLANK($N101)),0,Main!AI96)</f>
        <v>0</v>
      </c>
      <c r="AX101" s="35">
        <f>IF(OR($A$1&lt;=Main!AJ$4,ISBLANK($N101)),0,Main!AJ96)</f>
        <v>0</v>
      </c>
      <c r="AY101" s="35">
        <f>IF(OR($A$1&lt;=Main!AK$4,ISBLANK($N101)),0,Main!AK96)</f>
        <v>0</v>
      </c>
      <c r="AZ101" s="35">
        <f>IF(OR($A$1&lt;=Main!AL$4,ISBLANK($N101)),0,Main!AL96)</f>
        <v>0</v>
      </c>
      <c r="BA101" s="35">
        <f>IF(OR($A$1&lt;=Main!AM$4,ISBLANK($N101)),0,Main!AM96)</f>
        <v>0</v>
      </c>
      <c r="BB101" s="35">
        <f>IF(OR($A$1&lt;=Main!AN$4,ISBLANK($N101)),0,Main!AN96)</f>
        <v>0</v>
      </c>
      <c r="BC101" s="35">
        <f>IF(OR($A$1&lt;=Main!AO$4,ISBLANK($N101)),0,Main!AO96)</f>
        <v>0</v>
      </c>
      <c r="BD101" s="35">
        <f>IF(OR($A$1&lt;=Main!AP$4,ISBLANK($N101)),0,Main!AP96)</f>
        <v>0</v>
      </c>
      <c r="BE101" s="35">
        <f>IF(OR($A$1&lt;=Main!AQ$4,ISBLANK($N101)),0,Main!AQ96)</f>
        <v>0</v>
      </c>
      <c r="BF101" s="35">
        <f>IF(OR($A$1&lt;=Main!AR$4,ISBLANK($N101)),0,Main!AR96)</f>
        <v>0</v>
      </c>
      <c r="BG101" s="35">
        <f>IF(OR($A$1&lt;=Main!AS$4,ISBLANK($N101)),0,Main!AS96)</f>
        <v>0</v>
      </c>
      <c r="BH101" s="35">
        <f>IF(OR($A$1&lt;=Main!AT$4,ISBLANK($N101)),0,Main!AT96)</f>
        <v>0</v>
      </c>
      <c r="BI101" s="35">
        <f>IF(OR($A$1&lt;=Main!AU$4,ISBLANK($N101)),0,Main!AU96)</f>
        <v>0</v>
      </c>
      <c r="BJ101" s="35">
        <f>IF(OR($A$1&lt;=Main!AV$4,ISBLANK($N101)),0,Main!AV96)</f>
        <v>0</v>
      </c>
    </row>
    <row r="102" spans="12:62">
      <c r="L102" s="146">
        <f>VLOOKUP($E43,Mask!$A$2:$C$102,$M$8,0)</f>
        <v>0</v>
      </c>
      <c r="M102" s="6">
        <f t="shared" si="6"/>
        <v>0</v>
      </c>
      <c r="N102" s="6" t="str">
        <f>Main!$A97&amp;Main!$B97</f>
        <v/>
      </c>
      <c r="O102" s="145">
        <f t="shared" si="7"/>
        <v>0</v>
      </c>
      <c r="P102" s="150">
        <f t="shared" si="8"/>
        <v>1</v>
      </c>
      <c r="Q102" s="150" t="str">
        <f ca="1">IF(Main!$AY97&lt;&gt;"#",$P102-Main!$AY97,"#")</f>
        <v>#</v>
      </c>
      <c r="R102" s="35">
        <f>Main!E97*Mask!G$24</f>
        <v>0</v>
      </c>
      <c r="S102" s="35">
        <f>Main!F97*Mask!H$24</f>
        <v>0</v>
      </c>
      <c r="T102" s="35">
        <f>Main!G97*Mask!I$24</f>
        <v>0</v>
      </c>
      <c r="U102" s="35">
        <f>Main!H97*Mask!J$24</f>
        <v>0</v>
      </c>
      <c r="V102" s="35">
        <f>Main!I97*Mask!K$24</f>
        <v>0</v>
      </c>
      <c r="W102" s="35">
        <f>Main!J97*Mask!L$24</f>
        <v>0</v>
      </c>
      <c r="X102" s="35">
        <f>Main!K97*Mask!M$24</f>
        <v>0</v>
      </c>
      <c r="Y102" s="35">
        <f>Main!L97*Mask!N$24</f>
        <v>0</v>
      </c>
      <c r="Z102" s="35">
        <f>Main!M97*Mask!O$24</f>
        <v>0</v>
      </c>
      <c r="AA102" s="35">
        <f>Main!N97*Mask!P$24</f>
        <v>0</v>
      </c>
      <c r="AB102" s="35">
        <f>Main!O97*Mask!Q$24</f>
        <v>0</v>
      </c>
      <c r="AC102" s="35">
        <f>Main!P97*Mask!R$24</f>
        <v>0</v>
      </c>
      <c r="AD102" s="35">
        <f>Main!Q97*Mask!S$24</f>
        <v>0</v>
      </c>
      <c r="AE102" s="35">
        <f>Main!R97*Mask!T$24</f>
        <v>0</v>
      </c>
      <c r="AF102" s="35">
        <f>Main!S97*Mask!U$24</f>
        <v>0</v>
      </c>
      <c r="AG102" s="35">
        <f>Main!T97*Mask!V$24</f>
        <v>0</v>
      </c>
      <c r="AH102" s="35">
        <f>Main!U97*Mask!W$24</f>
        <v>0</v>
      </c>
      <c r="AI102" s="35">
        <f>Main!V97*Mask!X$24</f>
        <v>0</v>
      </c>
      <c r="AJ102" s="35">
        <f>Main!W97*Mask!Y$24</f>
        <v>0</v>
      </c>
      <c r="AK102" s="35">
        <f>Main!X97*Mask!Z$24</f>
        <v>0</v>
      </c>
      <c r="AL102" s="35">
        <f>Main!Y97*Mask!AA$24</f>
        <v>0</v>
      </c>
      <c r="AM102" s="35">
        <f>Main!Z97*Mask!AB$24</f>
        <v>0</v>
      </c>
      <c r="AN102" s="35"/>
      <c r="AO102" s="35">
        <f>IF(OR($A$1&lt;=Main!AA$4,ISBLANK($N102)),0,Main!AA97)</f>
        <v>0</v>
      </c>
      <c r="AP102" s="35">
        <f>IF(OR($A$1&lt;=Main!AB$4,ISBLANK($N102)),0,Main!AB97)</f>
        <v>0</v>
      </c>
      <c r="AQ102" s="35">
        <f>IF(OR($A$1&lt;=Main!AC$4,ISBLANK($N102)),0,Main!AC97)</f>
        <v>0</v>
      </c>
      <c r="AR102" s="35">
        <f>IF(OR($A$1&lt;=Main!AD$4,ISBLANK($N102)),0,Main!AD97)</f>
        <v>0</v>
      </c>
      <c r="AS102" s="35">
        <f>IF(OR($A$1&lt;=Main!AE$4,ISBLANK($N102)),0,Main!AE97)</f>
        <v>0</v>
      </c>
      <c r="AT102" s="35">
        <f>IF(OR($A$1&lt;=Main!AF$4,ISBLANK($N102)),0,Main!AF97)</f>
        <v>0</v>
      </c>
      <c r="AU102" s="35">
        <f>IF(OR($A$1&lt;=Main!AG$4,ISBLANK($N102)),0,Main!AG97)</f>
        <v>0</v>
      </c>
      <c r="AV102" s="35">
        <f>IF(OR($A$1&lt;=Main!AH$4,ISBLANK($N102)),0,Main!AH97)</f>
        <v>0</v>
      </c>
      <c r="AW102" s="35">
        <f>IF(OR($A$1&lt;=Main!AI$4,ISBLANK($N102)),0,Main!AI97)</f>
        <v>0</v>
      </c>
      <c r="AX102" s="35">
        <f>IF(OR($A$1&lt;=Main!AJ$4,ISBLANK($N102)),0,Main!AJ97)</f>
        <v>0</v>
      </c>
      <c r="AY102" s="35">
        <f>IF(OR($A$1&lt;=Main!AK$4,ISBLANK($N102)),0,Main!AK97)</f>
        <v>0</v>
      </c>
      <c r="AZ102" s="35">
        <f>IF(OR($A$1&lt;=Main!AL$4,ISBLANK($N102)),0,Main!AL97)</f>
        <v>0</v>
      </c>
      <c r="BA102" s="35">
        <f>IF(OR($A$1&lt;=Main!AM$4,ISBLANK($N102)),0,Main!AM97)</f>
        <v>0</v>
      </c>
      <c r="BB102" s="35">
        <f>IF(OR($A$1&lt;=Main!AN$4,ISBLANK($N102)),0,Main!AN97)</f>
        <v>0</v>
      </c>
      <c r="BC102" s="35">
        <f>IF(OR($A$1&lt;=Main!AO$4,ISBLANK($N102)),0,Main!AO97)</f>
        <v>0</v>
      </c>
      <c r="BD102" s="35">
        <f>IF(OR($A$1&lt;=Main!AP$4,ISBLANK($N102)),0,Main!AP97)</f>
        <v>0</v>
      </c>
      <c r="BE102" s="35">
        <f>IF(OR($A$1&lt;=Main!AQ$4,ISBLANK($N102)),0,Main!AQ97)</f>
        <v>0</v>
      </c>
      <c r="BF102" s="35">
        <f>IF(OR($A$1&lt;=Main!AR$4,ISBLANK($N102)),0,Main!AR97)</f>
        <v>0</v>
      </c>
      <c r="BG102" s="35">
        <f>IF(OR($A$1&lt;=Main!AS$4,ISBLANK($N102)),0,Main!AS97)</f>
        <v>0</v>
      </c>
      <c r="BH102" s="35">
        <f>IF(OR($A$1&lt;=Main!AT$4,ISBLANK($N102)),0,Main!AT97)</f>
        <v>0</v>
      </c>
      <c r="BI102" s="35">
        <f>IF(OR($A$1&lt;=Main!AU$4,ISBLANK($N102)),0,Main!AU97)</f>
        <v>0</v>
      </c>
      <c r="BJ102" s="35">
        <f>IF(OR($A$1&lt;=Main!AV$4,ISBLANK($N102)),0,Main!AV97)</f>
        <v>0</v>
      </c>
    </row>
    <row r="103" spans="12:62">
      <c r="L103" s="146">
        <f>VLOOKUP($E44,Mask!$A$2:$C$102,$M$8,0)</f>
        <v>0</v>
      </c>
      <c r="M103" s="6">
        <f t="shared" si="6"/>
        <v>0</v>
      </c>
      <c r="N103" s="6" t="str">
        <f>Main!$A98&amp;Main!$B98</f>
        <v/>
      </c>
      <c r="O103" s="145">
        <f t="shared" si="7"/>
        <v>0</v>
      </c>
      <c r="P103" s="150">
        <f t="shared" si="8"/>
        <v>1</v>
      </c>
      <c r="Q103" s="150" t="str">
        <f ca="1">IF(Main!$AY98&lt;&gt;"#",$P103-Main!$AY98,"#")</f>
        <v>#</v>
      </c>
      <c r="R103" s="35">
        <f>Main!E98*Mask!G$24</f>
        <v>0</v>
      </c>
      <c r="S103" s="35">
        <f>Main!F98*Mask!H$24</f>
        <v>0</v>
      </c>
      <c r="T103" s="35">
        <f>Main!G98*Mask!I$24</f>
        <v>0</v>
      </c>
      <c r="U103" s="35">
        <f>Main!H98*Mask!J$24</f>
        <v>0</v>
      </c>
      <c r="V103" s="35">
        <f>Main!I98*Mask!K$24</f>
        <v>0</v>
      </c>
      <c r="W103" s="35">
        <f>Main!J98*Mask!L$24</f>
        <v>0</v>
      </c>
      <c r="X103" s="35">
        <f>Main!K98*Mask!M$24</f>
        <v>0</v>
      </c>
      <c r="Y103" s="35">
        <f>Main!L98*Mask!N$24</f>
        <v>0</v>
      </c>
      <c r="Z103" s="35">
        <f>Main!M98*Mask!O$24</f>
        <v>0</v>
      </c>
      <c r="AA103" s="35">
        <f>Main!N98*Mask!P$24</f>
        <v>0</v>
      </c>
      <c r="AB103" s="35">
        <f>Main!O98*Mask!Q$24</f>
        <v>0</v>
      </c>
      <c r="AC103" s="35">
        <f>Main!P98*Mask!R$24</f>
        <v>0</v>
      </c>
      <c r="AD103" s="35">
        <f>Main!Q98*Mask!S$24</f>
        <v>0</v>
      </c>
      <c r="AE103" s="35">
        <f>Main!R98*Mask!T$24</f>
        <v>0</v>
      </c>
      <c r="AF103" s="35">
        <f>Main!S98*Mask!U$24</f>
        <v>0</v>
      </c>
      <c r="AG103" s="35">
        <f>Main!T98*Mask!V$24</f>
        <v>0</v>
      </c>
      <c r="AH103" s="35">
        <f>Main!U98*Mask!W$24</f>
        <v>0</v>
      </c>
      <c r="AI103" s="35">
        <f>Main!V98*Mask!X$24</f>
        <v>0</v>
      </c>
      <c r="AJ103" s="35">
        <f>Main!W98*Mask!Y$24</f>
        <v>0</v>
      </c>
      <c r="AK103" s="35">
        <f>Main!X98*Mask!Z$24</f>
        <v>0</v>
      </c>
      <c r="AL103" s="35">
        <f>Main!Y98*Mask!AA$24</f>
        <v>0</v>
      </c>
      <c r="AM103" s="35">
        <f>Main!Z98*Mask!AB$24</f>
        <v>0</v>
      </c>
      <c r="AN103" s="35"/>
      <c r="AO103" s="35">
        <f>IF(OR($A$1&lt;=Main!AA$4,ISBLANK($N103)),0,Main!AA98)</f>
        <v>0</v>
      </c>
      <c r="AP103" s="35">
        <f>IF(OR($A$1&lt;=Main!AB$4,ISBLANK($N103)),0,Main!AB98)</f>
        <v>0</v>
      </c>
      <c r="AQ103" s="35">
        <f>IF(OR($A$1&lt;=Main!AC$4,ISBLANK($N103)),0,Main!AC98)</f>
        <v>0</v>
      </c>
      <c r="AR103" s="35">
        <f>IF(OR($A$1&lt;=Main!AD$4,ISBLANK($N103)),0,Main!AD98)</f>
        <v>0</v>
      </c>
      <c r="AS103" s="35">
        <f>IF(OR($A$1&lt;=Main!AE$4,ISBLANK($N103)),0,Main!AE98)</f>
        <v>0</v>
      </c>
      <c r="AT103" s="35">
        <f>IF(OR($A$1&lt;=Main!AF$4,ISBLANK($N103)),0,Main!AF98)</f>
        <v>0</v>
      </c>
      <c r="AU103" s="35">
        <f>IF(OR($A$1&lt;=Main!AG$4,ISBLANK($N103)),0,Main!AG98)</f>
        <v>0</v>
      </c>
      <c r="AV103" s="35">
        <f>IF(OR($A$1&lt;=Main!AH$4,ISBLANK($N103)),0,Main!AH98)</f>
        <v>0</v>
      </c>
      <c r="AW103" s="35">
        <f>IF(OR($A$1&lt;=Main!AI$4,ISBLANK($N103)),0,Main!AI98)</f>
        <v>0</v>
      </c>
      <c r="AX103" s="35">
        <f>IF(OR($A$1&lt;=Main!AJ$4,ISBLANK($N103)),0,Main!AJ98)</f>
        <v>0</v>
      </c>
      <c r="AY103" s="35">
        <f>IF(OR($A$1&lt;=Main!AK$4,ISBLANK($N103)),0,Main!AK98)</f>
        <v>0</v>
      </c>
      <c r="AZ103" s="35">
        <f>IF(OR($A$1&lt;=Main!AL$4,ISBLANK($N103)),0,Main!AL98)</f>
        <v>0</v>
      </c>
      <c r="BA103" s="35">
        <f>IF(OR($A$1&lt;=Main!AM$4,ISBLANK($N103)),0,Main!AM98)</f>
        <v>0</v>
      </c>
      <c r="BB103" s="35">
        <f>IF(OR($A$1&lt;=Main!AN$4,ISBLANK($N103)),0,Main!AN98)</f>
        <v>0</v>
      </c>
      <c r="BC103" s="35">
        <f>IF(OR($A$1&lt;=Main!AO$4,ISBLANK($N103)),0,Main!AO98)</f>
        <v>0</v>
      </c>
      <c r="BD103" s="35">
        <f>IF(OR($A$1&lt;=Main!AP$4,ISBLANK($N103)),0,Main!AP98)</f>
        <v>0</v>
      </c>
      <c r="BE103" s="35">
        <f>IF(OR($A$1&lt;=Main!AQ$4,ISBLANK($N103)),0,Main!AQ98)</f>
        <v>0</v>
      </c>
      <c r="BF103" s="35">
        <f>IF(OR($A$1&lt;=Main!AR$4,ISBLANK($N103)),0,Main!AR98)</f>
        <v>0</v>
      </c>
      <c r="BG103" s="35">
        <f>IF(OR($A$1&lt;=Main!AS$4,ISBLANK($N103)),0,Main!AS98)</f>
        <v>0</v>
      </c>
      <c r="BH103" s="35">
        <f>IF(OR($A$1&lt;=Main!AT$4,ISBLANK($N103)),0,Main!AT98)</f>
        <v>0</v>
      </c>
      <c r="BI103" s="35">
        <f>IF(OR($A$1&lt;=Main!AU$4,ISBLANK($N103)),0,Main!AU98)</f>
        <v>0</v>
      </c>
      <c r="BJ103" s="35">
        <f>IF(OR($A$1&lt;=Main!AV$4,ISBLANK($N103)),0,Main!AV98)</f>
        <v>0</v>
      </c>
    </row>
    <row r="104" spans="12:62">
      <c r="L104" s="146">
        <f>VLOOKUP($E45,Mask!$A$2:$C$102,$M$8,0)</f>
        <v>0</v>
      </c>
      <c r="M104" s="6">
        <f t="shared" si="6"/>
        <v>0</v>
      </c>
      <c r="N104" s="6" t="str">
        <f>Main!$A99&amp;Main!$B99</f>
        <v/>
      </c>
      <c r="O104" s="145">
        <f t="shared" si="7"/>
        <v>0</v>
      </c>
      <c r="P104" s="150">
        <f t="shared" si="8"/>
        <v>1</v>
      </c>
      <c r="Q104" s="150" t="str">
        <f ca="1">IF(Main!$AY99&lt;&gt;"#",$P104-Main!$AY99,"#")</f>
        <v>#</v>
      </c>
      <c r="R104" s="35">
        <f>Main!E99*Mask!G$24</f>
        <v>0</v>
      </c>
      <c r="S104" s="35">
        <f>Main!F99*Mask!H$24</f>
        <v>0</v>
      </c>
      <c r="T104" s="35">
        <f>Main!G99*Mask!I$24</f>
        <v>0</v>
      </c>
      <c r="U104" s="35">
        <f>Main!H99*Mask!J$24</f>
        <v>0</v>
      </c>
      <c r="V104" s="35">
        <f>Main!I99*Mask!K$24</f>
        <v>0</v>
      </c>
      <c r="W104" s="35">
        <f>Main!J99*Mask!L$24</f>
        <v>0</v>
      </c>
      <c r="X104" s="35">
        <f>Main!K99*Mask!M$24</f>
        <v>0</v>
      </c>
      <c r="Y104" s="35">
        <f>Main!L99*Mask!N$24</f>
        <v>0</v>
      </c>
      <c r="Z104" s="35">
        <f>Main!M99*Mask!O$24</f>
        <v>0</v>
      </c>
      <c r="AA104" s="35">
        <f>Main!N99*Mask!P$24</f>
        <v>0</v>
      </c>
      <c r="AB104" s="35">
        <f>Main!O99*Mask!Q$24</f>
        <v>0</v>
      </c>
      <c r="AC104" s="35">
        <f>Main!P99*Mask!R$24</f>
        <v>0</v>
      </c>
      <c r="AD104" s="35">
        <f>Main!Q99*Mask!S$24</f>
        <v>0</v>
      </c>
      <c r="AE104" s="35">
        <f>Main!R99*Mask!T$24</f>
        <v>0</v>
      </c>
      <c r="AF104" s="35">
        <f>Main!S99*Mask!U$24</f>
        <v>0</v>
      </c>
      <c r="AG104" s="35">
        <f>Main!T99*Mask!V$24</f>
        <v>0</v>
      </c>
      <c r="AH104" s="35">
        <f>Main!U99*Mask!W$24</f>
        <v>0</v>
      </c>
      <c r="AI104" s="35">
        <f>Main!V99*Mask!X$24</f>
        <v>0</v>
      </c>
      <c r="AJ104" s="35">
        <f>Main!W99*Mask!Y$24</f>
        <v>0</v>
      </c>
      <c r="AK104" s="35">
        <f>Main!X99*Mask!Z$24</f>
        <v>0</v>
      </c>
      <c r="AL104" s="35">
        <f>Main!Y99*Mask!AA$24</f>
        <v>0</v>
      </c>
      <c r="AM104" s="35">
        <f>Main!Z99*Mask!AB$24</f>
        <v>0</v>
      </c>
      <c r="AN104" s="35"/>
      <c r="AO104" s="35">
        <f>IF(OR($A$1&lt;=Main!AA$4,ISBLANK($N104)),0,Main!AA99)</f>
        <v>0</v>
      </c>
      <c r="AP104" s="35">
        <f>IF(OR($A$1&lt;=Main!AB$4,ISBLANK($N104)),0,Main!AB99)</f>
        <v>0</v>
      </c>
      <c r="AQ104" s="35">
        <f>IF(OR($A$1&lt;=Main!AC$4,ISBLANK($N104)),0,Main!AC99)</f>
        <v>0</v>
      </c>
      <c r="AR104" s="35">
        <f>IF(OR($A$1&lt;=Main!AD$4,ISBLANK($N104)),0,Main!AD99)</f>
        <v>0</v>
      </c>
      <c r="AS104" s="35">
        <f>IF(OR($A$1&lt;=Main!AE$4,ISBLANK($N104)),0,Main!AE99)</f>
        <v>0</v>
      </c>
      <c r="AT104" s="35">
        <f>IF(OR($A$1&lt;=Main!AF$4,ISBLANK($N104)),0,Main!AF99)</f>
        <v>0</v>
      </c>
      <c r="AU104" s="35">
        <f>IF(OR($A$1&lt;=Main!AG$4,ISBLANK($N104)),0,Main!AG99)</f>
        <v>0</v>
      </c>
      <c r="AV104" s="35">
        <f>IF(OR($A$1&lt;=Main!AH$4,ISBLANK($N104)),0,Main!AH99)</f>
        <v>0</v>
      </c>
      <c r="AW104" s="35">
        <f>IF(OR($A$1&lt;=Main!AI$4,ISBLANK($N104)),0,Main!AI99)</f>
        <v>0</v>
      </c>
      <c r="AX104" s="35">
        <f>IF(OR($A$1&lt;=Main!AJ$4,ISBLANK($N104)),0,Main!AJ99)</f>
        <v>0</v>
      </c>
      <c r="AY104" s="35">
        <f>IF(OR($A$1&lt;=Main!AK$4,ISBLANK($N104)),0,Main!AK99)</f>
        <v>0</v>
      </c>
      <c r="AZ104" s="35">
        <f>IF(OR($A$1&lt;=Main!AL$4,ISBLANK($N104)),0,Main!AL99)</f>
        <v>0</v>
      </c>
      <c r="BA104" s="35">
        <f>IF(OR($A$1&lt;=Main!AM$4,ISBLANK($N104)),0,Main!AM99)</f>
        <v>0</v>
      </c>
      <c r="BB104" s="35">
        <f>IF(OR($A$1&lt;=Main!AN$4,ISBLANK($N104)),0,Main!AN99)</f>
        <v>0</v>
      </c>
      <c r="BC104" s="35">
        <f>IF(OR($A$1&lt;=Main!AO$4,ISBLANK($N104)),0,Main!AO99)</f>
        <v>0</v>
      </c>
      <c r="BD104" s="35">
        <f>IF(OR($A$1&lt;=Main!AP$4,ISBLANK($N104)),0,Main!AP99)</f>
        <v>0</v>
      </c>
      <c r="BE104" s="35">
        <f>IF(OR($A$1&lt;=Main!AQ$4,ISBLANK($N104)),0,Main!AQ99)</f>
        <v>0</v>
      </c>
      <c r="BF104" s="35">
        <f>IF(OR($A$1&lt;=Main!AR$4,ISBLANK($N104)),0,Main!AR99)</f>
        <v>0</v>
      </c>
      <c r="BG104" s="35">
        <f>IF(OR($A$1&lt;=Main!AS$4,ISBLANK($N104)),0,Main!AS99)</f>
        <v>0</v>
      </c>
      <c r="BH104" s="35">
        <f>IF(OR($A$1&lt;=Main!AT$4,ISBLANK($N104)),0,Main!AT99)</f>
        <v>0</v>
      </c>
      <c r="BI104" s="35">
        <f>IF(OR($A$1&lt;=Main!AU$4,ISBLANK($N104)),0,Main!AU99)</f>
        <v>0</v>
      </c>
      <c r="BJ104" s="35">
        <f>IF(OR($A$1&lt;=Main!AV$4,ISBLANK($N104)),0,Main!AV99)</f>
        <v>0</v>
      </c>
    </row>
    <row r="105" spans="12:62">
      <c r="L105" s="146">
        <f>VLOOKUP($E46,Mask!$A$2:$C$102,$M$8,0)</f>
        <v>0</v>
      </c>
      <c r="M105" s="6">
        <f t="shared" si="6"/>
        <v>0</v>
      </c>
      <c r="N105" s="6" t="str">
        <f>Main!$A100&amp;Main!$B100</f>
        <v/>
      </c>
      <c r="O105" s="145">
        <f t="shared" si="7"/>
        <v>0</v>
      </c>
      <c r="P105" s="150">
        <f t="shared" si="8"/>
        <v>1</v>
      </c>
      <c r="Q105" s="150" t="str">
        <f ca="1">IF(Main!$AY100&lt;&gt;"#",$P105-Main!$AY100,"#")</f>
        <v>#</v>
      </c>
      <c r="R105" s="35">
        <f>Main!E100*Mask!G$24</f>
        <v>0</v>
      </c>
      <c r="S105" s="35">
        <f>Main!F100*Mask!H$24</f>
        <v>0</v>
      </c>
      <c r="T105" s="35">
        <f>Main!G100*Mask!I$24</f>
        <v>0</v>
      </c>
      <c r="U105" s="35">
        <f>Main!H100*Mask!J$24</f>
        <v>0</v>
      </c>
      <c r="V105" s="35">
        <f>Main!I100*Mask!K$24</f>
        <v>0</v>
      </c>
      <c r="W105" s="35">
        <f>Main!J100*Mask!L$24</f>
        <v>0</v>
      </c>
      <c r="X105" s="35">
        <f>Main!K100*Mask!M$24</f>
        <v>0</v>
      </c>
      <c r="Y105" s="35">
        <f>Main!L100*Mask!N$24</f>
        <v>0</v>
      </c>
      <c r="Z105" s="35">
        <f>Main!M100*Mask!O$24</f>
        <v>0</v>
      </c>
      <c r="AA105" s="35">
        <f>Main!N100*Mask!P$24</f>
        <v>0</v>
      </c>
      <c r="AB105" s="35">
        <f>Main!O100*Mask!Q$24</f>
        <v>0</v>
      </c>
      <c r="AC105" s="35">
        <f>Main!P100*Mask!R$24</f>
        <v>0</v>
      </c>
      <c r="AD105" s="35">
        <f>Main!Q100*Mask!S$24</f>
        <v>0</v>
      </c>
      <c r="AE105" s="35">
        <f>Main!R100*Mask!T$24</f>
        <v>0</v>
      </c>
      <c r="AF105" s="35">
        <f>Main!S100*Mask!U$24</f>
        <v>0</v>
      </c>
      <c r="AG105" s="35">
        <f>Main!T100*Mask!V$24</f>
        <v>0</v>
      </c>
      <c r="AH105" s="35">
        <f>Main!U100*Mask!W$24</f>
        <v>0</v>
      </c>
      <c r="AI105" s="35">
        <f>Main!V100*Mask!X$24</f>
        <v>0</v>
      </c>
      <c r="AJ105" s="35">
        <f>Main!W100*Mask!Y$24</f>
        <v>0</v>
      </c>
      <c r="AK105" s="35">
        <f>Main!X100*Mask!Z$24</f>
        <v>0</v>
      </c>
      <c r="AL105" s="35">
        <f>Main!Y100*Mask!AA$24</f>
        <v>0</v>
      </c>
      <c r="AM105" s="35">
        <f>Main!Z100*Mask!AB$24</f>
        <v>0</v>
      </c>
      <c r="AN105" s="35"/>
      <c r="AO105" s="35">
        <f>IF(OR($A$1&lt;=Main!AA$4,ISBLANK($N105)),0,Main!AA100)</f>
        <v>0</v>
      </c>
      <c r="AP105" s="35">
        <f>IF(OR($A$1&lt;=Main!AB$4,ISBLANK($N105)),0,Main!AB100)</f>
        <v>0</v>
      </c>
      <c r="AQ105" s="35">
        <f>IF(OR($A$1&lt;=Main!AC$4,ISBLANK($N105)),0,Main!AC100)</f>
        <v>0</v>
      </c>
      <c r="AR105" s="35">
        <f>IF(OR($A$1&lt;=Main!AD$4,ISBLANK($N105)),0,Main!AD100)</f>
        <v>0</v>
      </c>
      <c r="AS105" s="35">
        <f>IF(OR($A$1&lt;=Main!AE$4,ISBLANK($N105)),0,Main!AE100)</f>
        <v>0</v>
      </c>
      <c r="AT105" s="35">
        <f>IF(OR($A$1&lt;=Main!AF$4,ISBLANK($N105)),0,Main!AF100)</f>
        <v>0</v>
      </c>
      <c r="AU105" s="35">
        <f>IF(OR($A$1&lt;=Main!AG$4,ISBLANK($N105)),0,Main!AG100)</f>
        <v>0</v>
      </c>
      <c r="AV105" s="35">
        <f>IF(OR($A$1&lt;=Main!AH$4,ISBLANK($N105)),0,Main!AH100)</f>
        <v>0</v>
      </c>
      <c r="AW105" s="35">
        <f>IF(OR($A$1&lt;=Main!AI$4,ISBLANK($N105)),0,Main!AI100)</f>
        <v>0</v>
      </c>
      <c r="AX105" s="35">
        <f>IF(OR($A$1&lt;=Main!AJ$4,ISBLANK($N105)),0,Main!AJ100)</f>
        <v>0</v>
      </c>
      <c r="AY105" s="35">
        <f>IF(OR($A$1&lt;=Main!AK$4,ISBLANK($N105)),0,Main!AK100)</f>
        <v>0</v>
      </c>
      <c r="AZ105" s="35">
        <f>IF(OR($A$1&lt;=Main!AL$4,ISBLANK($N105)),0,Main!AL100)</f>
        <v>0</v>
      </c>
      <c r="BA105" s="35">
        <f>IF(OR($A$1&lt;=Main!AM$4,ISBLANK($N105)),0,Main!AM100)</f>
        <v>0</v>
      </c>
      <c r="BB105" s="35">
        <f>IF(OR($A$1&lt;=Main!AN$4,ISBLANK($N105)),0,Main!AN100)</f>
        <v>0</v>
      </c>
      <c r="BC105" s="35">
        <f>IF(OR($A$1&lt;=Main!AO$4,ISBLANK($N105)),0,Main!AO100)</f>
        <v>0</v>
      </c>
      <c r="BD105" s="35">
        <f>IF(OR($A$1&lt;=Main!AP$4,ISBLANK($N105)),0,Main!AP100)</f>
        <v>0</v>
      </c>
      <c r="BE105" s="35">
        <f>IF(OR($A$1&lt;=Main!AQ$4,ISBLANK($N105)),0,Main!AQ100)</f>
        <v>0</v>
      </c>
      <c r="BF105" s="35">
        <f>IF(OR($A$1&lt;=Main!AR$4,ISBLANK($N105)),0,Main!AR100)</f>
        <v>0</v>
      </c>
      <c r="BG105" s="35">
        <f>IF(OR($A$1&lt;=Main!AS$4,ISBLANK($N105)),0,Main!AS100)</f>
        <v>0</v>
      </c>
      <c r="BH105" s="35">
        <f>IF(OR($A$1&lt;=Main!AT$4,ISBLANK($N105)),0,Main!AT100)</f>
        <v>0</v>
      </c>
      <c r="BI105" s="35">
        <f>IF(OR($A$1&lt;=Main!AU$4,ISBLANK($N105)),0,Main!AU100)</f>
        <v>0</v>
      </c>
      <c r="BJ105" s="35">
        <f>IF(OR($A$1&lt;=Main!AV$4,ISBLANK($N105)),0,Main!AV100)</f>
        <v>0</v>
      </c>
    </row>
    <row r="106" spans="12:62">
      <c r="L106" s="146">
        <f>VLOOKUP($E47,Mask!$A$2:$C$102,$M$8,0)</f>
        <v>0</v>
      </c>
      <c r="M106" s="6">
        <f t="shared" si="6"/>
        <v>0</v>
      </c>
      <c r="N106" s="6" t="str">
        <f>Main!$A101&amp;Main!$B101</f>
        <v/>
      </c>
      <c r="O106" s="145">
        <f t="shared" si="7"/>
        <v>0</v>
      </c>
      <c r="P106" s="150">
        <f t="shared" si="8"/>
        <v>1</v>
      </c>
      <c r="Q106" s="150" t="str">
        <f ca="1">IF(Main!$AY101&lt;&gt;"#",$P106-Main!$AY101,"#")</f>
        <v>#</v>
      </c>
      <c r="R106" s="35">
        <f>Main!E101*Mask!G$24</f>
        <v>0</v>
      </c>
      <c r="S106" s="35">
        <f>Main!F101*Mask!H$24</f>
        <v>0</v>
      </c>
      <c r="T106" s="35">
        <f>Main!G101*Mask!I$24</f>
        <v>0</v>
      </c>
      <c r="U106" s="35">
        <f>Main!H101*Mask!J$24</f>
        <v>0</v>
      </c>
      <c r="V106" s="35">
        <f>Main!I101*Mask!K$24</f>
        <v>0</v>
      </c>
      <c r="W106" s="35">
        <f>Main!J101*Mask!L$24</f>
        <v>0</v>
      </c>
      <c r="X106" s="35">
        <f>Main!K101*Mask!M$24</f>
        <v>0</v>
      </c>
      <c r="Y106" s="35">
        <f>Main!L101*Mask!N$24</f>
        <v>0</v>
      </c>
      <c r="Z106" s="35">
        <f>Main!M101*Mask!O$24</f>
        <v>0</v>
      </c>
      <c r="AA106" s="35">
        <f>Main!N101*Mask!P$24</f>
        <v>0</v>
      </c>
      <c r="AB106" s="35">
        <f>Main!O101*Mask!Q$24</f>
        <v>0</v>
      </c>
      <c r="AC106" s="35">
        <f>Main!P101*Mask!R$24</f>
        <v>0</v>
      </c>
      <c r="AD106" s="35">
        <f>Main!Q101*Mask!S$24</f>
        <v>0</v>
      </c>
      <c r="AE106" s="35">
        <f>Main!R101*Mask!T$24</f>
        <v>0</v>
      </c>
      <c r="AF106" s="35">
        <f>Main!S101*Mask!U$24</f>
        <v>0</v>
      </c>
      <c r="AG106" s="35">
        <f>Main!T101*Mask!V$24</f>
        <v>0</v>
      </c>
      <c r="AH106" s="35">
        <f>Main!U101*Mask!W$24</f>
        <v>0</v>
      </c>
      <c r="AI106" s="35">
        <f>Main!V101*Mask!X$24</f>
        <v>0</v>
      </c>
      <c r="AJ106" s="35">
        <f>Main!W101*Mask!Y$24</f>
        <v>0</v>
      </c>
      <c r="AK106" s="35">
        <f>Main!X101*Mask!Z$24</f>
        <v>0</v>
      </c>
      <c r="AL106" s="35">
        <f>Main!Y101*Mask!AA$24</f>
        <v>0</v>
      </c>
      <c r="AM106" s="35">
        <f>Main!Z101*Mask!AB$24</f>
        <v>0</v>
      </c>
      <c r="AN106" s="35"/>
      <c r="AO106" s="35">
        <f>IF(OR($A$1&lt;=Main!AA$4,ISBLANK($N106)),0,Main!AA101)</f>
        <v>0</v>
      </c>
      <c r="AP106" s="35">
        <f>IF(OR($A$1&lt;=Main!AB$4,ISBLANK($N106)),0,Main!AB101)</f>
        <v>0</v>
      </c>
      <c r="AQ106" s="35">
        <f>IF(OR($A$1&lt;=Main!AC$4,ISBLANK($N106)),0,Main!AC101)</f>
        <v>0</v>
      </c>
      <c r="AR106" s="35">
        <f>IF(OR($A$1&lt;=Main!AD$4,ISBLANK($N106)),0,Main!AD101)</f>
        <v>0</v>
      </c>
      <c r="AS106" s="35">
        <f>IF(OR($A$1&lt;=Main!AE$4,ISBLANK($N106)),0,Main!AE101)</f>
        <v>0</v>
      </c>
      <c r="AT106" s="35">
        <f>IF(OR($A$1&lt;=Main!AF$4,ISBLANK($N106)),0,Main!AF101)</f>
        <v>0</v>
      </c>
      <c r="AU106" s="35">
        <f>IF(OR($A$1&lt;=Main!AG$4,ISBLANK($N106)),0,Main!AG101)</f>
        <v>0</v>
      </c>
      <c r="AV106" s="35">
        <f>IF(OR($A$1&lt;=Main!AH$4,ISBLANK($N106)),0,Main!AH101)</f>
        <v>0</v>
      </c>
      <c r="AW106" s="35">
        <f>IF(OR($A$1&lt;=Main!AI$4,ISBLANK($N106)),0,Main!AI101)</f>
        <v>0</v>
      </c>
      <c r="AX106" s="35">
        <f>IF(OR($A$1&lt;=Main!AJ$4,ISBLANK($N106)),0,Main!AJ101)</f>
        <v>0</v>
      </c>
      <c r="AY106" s="35">
        <f>IF(OR($A$1&lt;=Main!AK$4,ISBLANK($N106)),0,Main!AK101)</f>
        <v>0</v>
      </c>
      <c r="AZ106" s="35">
        <f>IF(OR($A$1&lt;=Main!AL$4,ISBLANK($N106)),0,Main!AL101)</f>
        <v>0</v>
      </c>
      <c r="BA106" s="35">
        <f>IF(OR($A$1&lt;=Main!AM$4,ISBLANK($N106)),0,Main!AM101)</f>
        <v>0</v>
      </c>
      <c r="BB106" s="35">
        <f>IF(OR($A$1&lt;=Main!AN$4,ISBLANK($N106)),0,Main!AN101)</f>
        <v>0</v>
      </c>
      <c r="BC106" s="35">
        <f>IF(OR($A$1&lt;=Main!AO$4,ISBLANK($N106)),0,Main!AO101)</f>
        <v>0</v>
      </c>
      <c r="BD106" s="35">
        <f>IF(OR($A$1&lt;=Main!AP$4,ISBLANK($N106)),0,Main!AP101)</f>
        <v>0</v>
      </c>
      <c r="BE106" s="35">
        <f>IF(OR($A$1&lt;=Main!AQ$4,ISBLANK($N106)),0,Main!AQ101)</f>
        <v>0</v>
      </c>
      <c r="BF106" s="35">
        <f>IF(OR($A$1&lt;=Main!AR$4,ISBLANK($N106)),0,Main!AR101)</f>
        <v>0</v>
      </c>
      <c r="BG106" s="35">
        <f>IF(OR($A$1&lt;=Main!AS$4,ISBLANK($N106)),0,Main!AS101)</f>
        <v>0</v>
      </c>
      <c r="BH106" s="35">
        <f>IF(OR($A$1&lt;=Main!AT$4,ISBLANK($N106)),0,Main!AT101)</f>
        <v>0</v>
      </c>
      <c r="BI106" s="35">
        <f>IF(OR($A$1&lt;=Main!AU$4,ISBLANK($N106)),0,Main!AU101)</f>
        <v>0</v>
      </c>
      <c r="BJ106" s="35">
        <f>IF(OR($A$1&lt;=Main!AV$4,ISBLANK($N106)),0,Main!AV101)</f>
        <v>0</v>
      </c>
    </row>
    <row r="107" spans="12:62">
      <c r="L107" s="146">
        <f>VLOOKUP($E48,Mask!$A$2:$C$102,$M$8,0)</f>
        <v>0</v>
      </c>
      <c r="M107" s="6">
        <f t="shared" si="6"/>
        <v>0</v>
      </c>
      <c r="N107" s="6" t="str">
        <f>Main!$A102&amp;Main!$B102</f>
        <v/>
      </c>
      <c r="O107" s="145">
        <f t="shared" si="7"/>
        <v>0</v>
      </c>
      <c r="P107" s="150">
        <f t="shared" si="8"/>
        <v>1</v>
      </c>
      <c r="Q107" s="150" t="str">
        <f ca="1">IF(Main!$AY102&lt;&gt;"#",$P107-Main!$AY102,"#")</f>
        <v>#</v>
      </c>
      <c r="R107" s="35">
        <f>Main!E102*Mask!G$24</f>
        <v>0</v>
      </c>
      <c r="S107" s="35">
        <f>Main!F102*Mask!H$24</f>
        <v>0</v>
      </c>
      <c r="T107" s="35">
        <f>Main!G102*Mask!I$24</f>
        <v>0</v>
      </c>
      <c r="U107" s="35">
        <f>Main!H102*Mask!J$24</f>
        <v>0</v>
      </c>
      <c r="V107" s="35">
        <f>Main!I102*Mask!K$24</f>
        <v>0</v>
      </c>
      <c r="W107" s="35">
        <f>Main!J102*Mask!L$24</f>
        <v>0</v>
      </c>
      <c r="X107" s="35">
        <f>Main!K102*Mask!M$24</f>
        <v>0</v>
      </c>
      <c r="Y107" s="35">
        <f>Main!L102*Mask!N$24</f>
        <v>0</v>
      </c>
      <c r="Z107" s="35">
        <f>Main!M102*Mask!O$24</f>
        <v>0</v>
      </c>
      <c r="AA107" s="35">
        <f>Main!N102*Mask!P$24</f>
        <v>0</v>
      </c>
      <c r="AB107" s="35">
        <f>Main!O102*Mask!Q$24</f>
        <v>0</v>
      </c>
      <c r="AC107" s="35">
        <f>Main!P102*Mask!R$24</f>
        <v>0</v>
      </c>
      <c r="AD107" s="35">
        <f>Main!Q102*Mask!S$24</f>
        <v>0</v>
      </c>
      <c r="AE107" s="35">
        <f>Main!R102*Mask!T$24</f>
        <v>0</v>
      </c>
      <c r="AF107" s="35">
        <f>Main!S102*Mask!U$24</f>
        <v>0</v>
      </c>
      <c r="AG107" s="35">
        <f>Main!T102*Mask!V$24</f>
        <v>0</v>
      </c>
      <c r="AH107" s="35">
        <f>Main!U102*Mask!W$24</f>
        <v>0</v>
      </c>
      <c r="AI107" s="35">
        <f>Main!V102*Mask!X$24</f>
        <v>0</v>
      </c>
      <c r="AJ107" s="35">
        <f>Main!W102*Mask!Y$24</f>
        <v>0</v>
      </c>
      <c r="AK107" s="35">
        <f>Main!X102*Mask!Z$24</f>
        <v>0</v>
      </c>
      <c r="AL107" s="35">
        <f>Main!Y102*Mask!AA$24</f>
        <v>0</v>
      </c>
      <c r="AM107" s="35">
        <f>Main!Z102*Mask!AB$24</f>
        <v>0</v>
      </c>
      <c r="AN107" s="35"/>
      <c r="AO107" s="35">
        <f>IF(OR($A$1&lt;=Main!AA$4,ISBLANK($N107)),0,Main!AA102)</f>
        <v>0</v>
      </c>
      <c r="AP107" s="35">
        <f>IF(OR($A$1&lt;=Main!AB$4,ISBLANK($N107)),0,Main!AB102)</f>
        <v>0</v>
      </c>
      <c r="AQ107" s="35">
        <f>IF(OR($A$1&lt;=Main!AC$4,ISBLANK($N107)),0,Main!AC102)</f>
        <v>0</v>
      </c>
      <c r="AR107" s="35">
        <f>IF(OR($A$1&lt;=Main!AD$4,ISBLANK($N107)),0,Main!AD102)</f>
        <v>0</v>
      </c>
      <c r="AS107" s="35">
        <f>IF(OR($A$1&lt;=Main!AE$4,ISBLANK($N107)),0,Main!AE102)</f>
        <v>0</v>
      </c>
      <c r="AT107" s="35">
        <f>IF(OR($A$1&lt;=Main!AF$4,ISBLANK($N107)),0,Main!AF102)</f>
        <v>0</v>
      </c>
      <c r="AU107" s="35">
        <f>IF(OR($A$1&lt;=Main!AG$4,ISBLANK($N107)),0,Main!AG102)</f>
        <v>0</v>
      </c>
      <c r="AV107" s="35">
        <f>IF(OR($A$1&lt;=Main!AH$4,ISBLANK($N107)),0,Main!AH102)</f>
        <v>0</v>
      </c>
      <c r="AW107" s="35">
        <f>IF(OR($A$1&lt;=Main!AI$4,ISBLANK($N107)),0,Main!AI102)</f>
        <v>0</v>
      </c>
      <c r="AX107" s="35">
        <f>IF(OR($A$1&lt;=Main!AJ$4,ISBLANK($N107)),0,Main!AJ102)</f>
        <v>0</v>
      </c>
      <c r="AY107" s="35">
        <f>IF(OR($A$1&lt;=Main!AK$4,ISBLANK($N107)),0,Main!AK102)</f>
        <v>0</v>
      </c>
      <c r="AZ107" s="35">
        <f>IF(OR($A$1&lt;=Main!AL$4,ISBLANK($N107)),0,Main!AL102)</f>
        <v>0</v>
      </c>
      <c r="BA107" s="35">
        <f>IF(OR($A$1&lt;=Main!AM$4,ISBLANK($N107)),0,Main!AM102)</f>
        <v>0</v>
      </c>
      <c r="BB107" s="35">
        <f>IF(OR($A$1&lt;=Main!AN$4,ISBLANK($N107)),0,Main!AN102)</f>
        <v>0</v>
      </c>
      <c r="BC107" s="35">
        <f>IF(OR($A$1&lt;=Main!AO$4,ISBLANK($N107)),0,Main!AO102)</f>
        <v>0</v>
      </c>
      <c r="BD107" s="35">
        <f>IF(OR($A$1&lt;=Main!AP$4,ISBLANK($N107)),0,Main!AP102)</f>
        <v>0</v>
      </c>
      <c r="BE107" s="35">
        <f>IF(OR($A$1&lt;=Main!AQ$4,ISBLANK($N107)),0,Main!AQ102)</f>
        <v>0</v>
      </c>
      <c r="BF107" s="35">
        <f>IF(OR($A$1&lt;=Main!AR$4,ISBLANK($N107)),0,Main!AR102)</f>
        <v>0</v>
      </c>
      <c r="BG107" s="35">
        <f>IF(OR($A$1&lt;=Main!AS$4,ISBLANK($N107)),0,Main!AS102)</f>
        <v>0</v>
      </c>
      <c r="BH107" s="35">
        <f>IF(OR($A$1&lt;=Main!AT$4,ISBLANK($N107)),0,Main!AT102)</f>
        <v>0</v>
      </c>
      <c r="BI107" s="35">
        <f>IF(OR($A$1&lt;=Main!AU$4,ISBLANK($N107)),0,Main!AU102)</f>
        <v>0</v>
      </c>
      <c r="BJ107" s="35">
        <f>IF(OR($A$1&lt;=Main!AV$4,ISBLANK($N107)),0,Main!AV102)</f>
        <v>0</v>
      </c>
    </row>
    <row r="108" spans="12:62">
      <c r="L108" s="146">
        <f>VLOOKUP($E49,Mask!$A$2:$C$102,$M$8,0)</f>
        <v>0</v>
      </c>
      <c r="M108" s="6">
        <f t="shared" si="6"/>
        <v>0</v>
      </c>
      <c r="N108" s="6" t="str">
        <f>Main!$A103&amp;Main!$B103</f>
        <v/>
      </c>
      <c r="O108" s="145">
        <f t="shared" si="7"/>
        <v>0</v>
      </c>
      <c r="P108" s="150">
        <f t="shared" si="8"/>
        <v>1</v>
      </c>
      <c r="Q108" s="150" t="str">
        <f ca="1">IF(Main!$AY103&lt;&gt;"#",$P108-Main!$AY103,"#")</f>
        <v>#</v>
      </c>
      <c r="R108" s="35">
        <f>Main!E103*Mask!G$24</f>
        <v>0</v>
      </c>
      <c r="S108" s="35">
        <f>Main!F103*Mask!H$24</f>
        <v>0</v>
      </c>
      <c r="T108" s="35">
        <f>Main!G103*Mask!I$24</f>
        <v>0</v>
      </c>
      <c r="U108" s="35">
        <f>Main!H103*Mask!J$24</f>
        <v>0</v>
      </c>
      <c r="V108" s="35">
        <f>Main!I103*Mask!K$24</f>
        <v>0</v>
      </c>
      <c r="W108" s="35">
        <f>Main!J103*Mask!L$24</f>
        <v>0</v>
      </c>
      <c r="X108" s="35">
        <f>Main!K103*Mask!M$24</f>
        <v>0</v>
      </c>
      <c r="Y108" s="35">
        <f>Main!L103*Mask!N$24</f>
        <v>0</v>
      </c>
      <c r="Z108" s="35">
        <f>Main!M103*Mask!O$24</f>
        <v>0</v>
      </c>
      <c r="AA108" s="35">
        <f>Main!N103*Mask!P$24</f>
        <v>0</v>
      </c>
      <c r="AB108" s="35">
        <f>Main!O103*Mask!Q$24</f>
        <v>0</v>
      </c>
      <c r="AC108" s="35">
        <f>Main!P103*Mask!R$24</f>
        <v>0</v>
      </c>
      <c r="AD108" s="35">
        <f>Main!Q103*Mask!S$24</f>
        <v>0</v>
      </c>
      <c r="AE108" s="35">
        <f>Main!R103*Mask!T$24</f>
        <v>0</v>
      </c>
      <c r="AF108" s="35">
        <f>Main!S103*Mask!U$24</f>
        <v>0</v>
      </c>
      <c r="AG108" s="35">
        <f>Main!T103*Mask!V$24</f>
        <v>0</v>
      </c>
      <c r="AH108" s="35">
        <f>Main!U103*Mask!W$24</f>
        <v>0</v>
      </c>
      <c r="AI108" s="35">
        <f>Main!V103*Mask!X$24</f>
        <v>0</v>
      </c>
      <c r="AJ108" s="35">
        <f>Main!W103*Mask!Y$24</f>
        <v>0</v>
      </c>
      <c r="AK108" s="35">
        <f>Main!X103*Mask!Z$24</f>
        <v>0</v>
      </c>
      <c r="AL108" s="35">
        <f>Main!Y103*Mask!AA$24</f>
        <v>0</v>
      </c>
      <c r="AM108" s="35">
        <f>Main!Z103*Mask!AB$24</f>
        <v>0</v>
      </c>
      <c r="AN108" s="35"/>
      <c r="AO108" s="35">
        <f>IF(OR($A$1&lt;=Main!AA$4,ISBLANK($N108)),0,Main!AA103)</f>
        <v>0</v>
      </c>
      <c r="AP108" s="35">
        <f>IF(OR($A$1&lt;=Main!AB$4,ISBLANK($N108)),0,Main!AB103)</f>
        <v>0</v>
      </c>
      <c r="AQ108" s="35">
        <f>IF(OR($A$1&lt;=Main!AC$4,ISBLANK($N108)),0,Main!AC103)</f>
        <v>0</v>
      </c>
      <c r="AR108" s="35">
        <f>IF(OR($A$1&lt;=Main!AD$4,ISBLANK($N108)),0,Main!AD103)</f>
        <v>0</v>
      </c>
      <c r="AS108" s="35">
        <f>IF(OR($A$1&lt;=Main!AE$4,ISBLANK($N108)),0,Main!AE103)</f>
        <v>0</v>
      </c>
      <c r="AT108" s="35">
        <f>IF(OR($A$1&lt;=Main!AF$4,ISBLANK($N108)),0,Main!AF103)</f>
        <v>0</v>
      </c>
      <c r="AU108" s="35">
        <f>IF(OR($A$1&lt;=Main!AG$4,ISBLANK($N108)),0,Main!AG103)</f>
        <v>0</v>
      </c>
      <c r="AV108" s="35">
        <f>IF(OR($A$1&lt;=Main!AH$4,ISBLANK($N108)),0,Main!AH103)</f>
        <v>0</v>
      </c>
      <c r="AW108" s="35">
        <f>IF(OR($A$1&lt;=Main!AI$4,ISBLANK($N108)),0,Main!AI103)</f>
        <v>0</v>
      </c>
      <c r="AX108" s="35">
        <f>IF(OR($A$1&lt;=Main!AJ$4,ISBLANK($N108)),0,Main!AJ103)</f>
        <v>0</v>
      </c>
      <c r="AY108" s="35">
        <f>IF(OR($A$1&lt;=Main!AK$4,ISBLANK($N108)),0,Main!AK103)</f>
        <v>0</v>
      </c>
      <c r="AZ108" s="35">
        <f>IF(OR($A$1&lt;=Main!AL$4,ISBLANK($N108)),0,Main!AL103)</f>
        <v>0</v>
      </c>
      <c r="BA108" s="35">
        <f>IF(OR($A$1&lt;=Main!AM$4,ISBLANK($N108)),0,Main!AM103)</f>
        <v>0</v>
      </c>
      <c r="BB108" s="35">
        <f>IF(OR($A$1&lt;=Main!AN$4,ISBLANK($N108)),0,Main!AN103)</f>
        <v>0</v>
      </c>
      <c r="BC108" s="35">
        <f>IF(OR($A$1&lt;=Main!AO$4,ISBLANK($N108)),0,Main!AO103)</f>
        <v>0</v>
      </c>
      <c r="BD108" s="35">
        <f>IF(OR($A$1&lt;=Main!AP$4,ISBLANK($N108)),0,Main!AP103)</f>
        <v>0</v>
      </c>
      <c r="BE108" s="35">
        <f>IF(OR($A$1&lt;=Main!AQ$4,ISBLANK($N108)),0,Main!AQ103)</f>
        <v>0</v>
      </c>
      <c r="BF108" s="35">
        <f>IF(OR($A$1&lt;=Main!AR$4,ISBLANK($N108)),0,Main!AR103)</f>
        <v>0</v>
      </c>
      <c r="BG108" s="35">
        <f>IF(OR($A$1&lt;=Main!AS$4,ISBLANK($N108)),0,Main!AS103)</f>
        <v>0</v>
      </c>
      <c r="BH108" s="35">
        <f>IF(OR($A$1&lt;=Main!AT$4,ISBLANK($N108)),0,Main!AT103)</f>
        <v>0</v>
      </c>
      <c r="BI108" s="35">
        <f>IF(OR($A$1&lt;=Main!AU$4,ISBLANK($N108)),0,Main!AU103)</f>
        <v>0</v>
      </c>
      <c r="BJ108" s="35">
        <f>IF(OR($A$1&lt;=Main!AV$4,ISBLANK($N108)),0,Main!AV103)</f>
        <v>0</v>
      </c>
    </row>
    <row r="109" spans="12:62">
      <c r="L109" s="146">
        <f>VLOOKUP($E50,Mask!$A$2:$C$102,$M$8,0)</f>
        <v>0</v>
      </c>
      <c r="M109" s="6">
        <f t="shared" si="6"/>
        <v>0</v>
      </c>
      <c r="N109" s="6" t="str">
        <f>Main!$A104&amp;Main!$B104</f>
        <v/>
      </c>
      <c r="O109" s="145">
        <f t="shared" si="7"/>
        <v>0</v>
      </c>
      <c r="P109" s="150">
        <f t="shared" si="8"/>
        <v>1</v>
      </c>
      <c r="Q109" s="150" t="str">
        <f ca="1">IF(Main!$AY104&lt;&gt;"#",$P109-Main!$AY104,"#")</f>
        <v>#</v>
      </c>
      <c r="R109" s="35">
        <f>Main!E104*Mask!G$24</f>
        <v>0</v>
      </c>
      <c r="S109" s="35">
        <f>Main!F104*Mask!H$24</f>
        <v>0</v>
      </c>
      <c r="T109" s="35">
        <f>Main!G104*Mask!I$24</f>
        <v>0</v>
      </c>
      <c r="U109" s="35">
        <f>Main!H104*Mask!J$24</f>
        <v>0</v>
      </c>
      <c r="V109" s="35">
        <f>Main!I104*Mask!K$24</f>
        <v>0</v>
      </c>
      <c r="W109" s="35">
        <f>Main!J104*Mask!L$24</f>
        <v>0</v>
      </c>
      <c r="X109" s="35">
        <f>Main!K104*Mask!M$24</f>
        <v>0</v>
      </c>
      <c r="Y109" s="35">
        <f>Main!L104*Mask!N$24</f>
        <v>0</v>
      </c>
      <c r="Z109" s="35">
        <f>Main!M104*Mask!O$24</f>
        <v>0</v>
      </c>
      <c r="AA109" s="35">
        <f>Main!N104*Mask!P$24</f>
        <v>0</v>
      </c>
      <c r="AB109" s="35">
        <f>Main!O104*Mask!Q$24</f>
        <v>0</v>
      </c>
      <c r="AC109" s="35">
        <f>Main!P104*Mask!R$24</f>
        <v>0</v>
      </c>
      <c r="AD109" s="35">
        <f>Main!Q104*Mask!S$24</f>
        <v>0</v>
      </c>
      <c r="AE109" s="35">
        <f>Main!R104*Mask!T$24</f>
        <v>0</v>
      </c>
      <c r="AF109" s="35">
        <f>Main!S104*Mask!U$24</f>
        <v>0</v>
      </c>
      <c r="AG109" s="35">
        <f>Main!T104*Mask!V$24</f>
        <v>0</v>
      </c>
      <c r="AH109" s="35">
        <f>Main!U104*Mask!W$24</f>
        <v>0</v>
      </c>
      <c r="AI109" s="35">
        <f>Main!V104*Mask!X$24</f>
        <v>0</v>
      </c>
      <c r="AJ109" s="35">
        <f>Main!W104*Mask!Y$24</f>
        <v>0</v>
      </c>
      <c r="AK109" s="35">
        <f>Main!X104*Mask!Z$24</f>
        <v>0</v>
      </c>
      <c r="AL109" s="35">
        <f>Main!Y104*Mask!AA$24</f>
        <v>0</v>
      </c>
      <c r="AM109" s="35">
        <f>Main!Z104*Mask!AB$24</f>
        <v>0</v>
      </c>
      <c r="AN109" s="35"/>
      <c r="AO109" s="35">
        <f>IF(OR($A$1&lt;=Main!AA$4,ISBLANK($N109)),0,Main!AA104)</f>
        <v>0</v>
      </c>
      <c r="AP109" s="35">
        <f>IF(OR($A$1&lt;=Main!AB$4,ISBLANK($N109)),0,Main!AB104)</f>
        <v>0</v>
      </c>
      <c r="AQ109" s="35">
        <f>IF(OR($A$1&lt;=Main!AC$4,ISBLANK($N109)),0,Main!AC104)</f>
        <v>0</v>
      </c>
      <c r="AR109" s="35">
        <f>IF(OR($A$1&lt;=Main!AD$4,ISBLANK($N109)),0,Main!AD104)</f>
        <v>0</v>
      </c>
      <c r="AS109" s="35">
        <f>IF(OR($A$1&lt;=Main!AE$4,ISBLANK($N109)),0,Main!AE104)</f>
        <v>0</v>
      </c>
      <c r="AT109" s="35">
        <f>IF(OR($A$1&lt;=Main!AF$4,ISBLANK($N109)),0,Main!AF104)</f>
        <v>0</v>
      </c>
      <c r="AU109" s="35">
        <f>IF(OR($A$1&lt;=Main!AG$4,ISBLANK($N109)),0,Main!AG104)</f>
        <v>0</v>
      </c>
      <c r="AV109" s="35">
        <f>IF(OR($A$1&lt;=Main!AH$4,ISBLANK($N109)),0,Main!AH104)</f>
        <v>0</v>
      </c>
      <c r="AW109" s="35">
        <f>IF(OR($A$1&lt;=Main!AI$4,ISBLANK($N109)),0,Main!AI104)</f>
        <v>0</v>
      </c>
      <c r="AX109" s="35">
        <f>IF(OR($A$1&lt;=Main!AJ$4,ISBLANK($N109)),0,Main!AJ104)</f>
        <v>0</v>
      </c>
      <c r="AY109" s="35">
        <f>IF(OR($A$1&lt;=Main!AK$4,ISBLANK($N109)),0,Main!AK104)</f>
        <v>0</v>
      </c>
      <c r="AZ109" s="35">
        <f>IF(OR($A$1&lt;=Main!AL$4,ISBLANK($N109)),0,Main!AL104)</f>
        <v>0</v>
      </c>
      <c r="BA109" s="35">
        <f>IF(OR($A$1&lt;=Main!AM$4,ISBLANK($N109)),0,Main!AM104)</f>
        <v>0</v>
      </c>
      <c r="BB109" s="35">
        <f>IF(OR($A$1&lt;=Main!AN$4,ISBLANK($N109)),0,Main!AN104)</f>
        <v>0</v>
      </c>
      <c r="BC109" s="35">
        <f>IF(OR($A$1&lt;=Main!AO$4,ISBLANK($N109)),0,Main!AO104)</f>
        <v>0</v>
      </c>
      <c r="BD109" s="35">
        <f>IF(OR($A$1&lt;=Main!AP$4,ISBLANK($N109)),0,Main!AP104)</f>
        <v>0</v>
      </c>
      <c r="BE109" s="35">
        <f>IF(OR($A$1&lt;=Main!AQ$4,ISBLANK($N109)),0,Main!AQ104)</f>
        <v>0</v>
      </c>
      <c r="BF109" s="35">
        <f>IF(OR($A$1&lt;=Main!AR$4,ISBLANK($N109)),0,Main!AR104)</f>
        <v>0</v>
      </c>
      <c r="BG109" s="35">
        <f>IF(OR($A$1&lt;=Main!AS$4,ISBLANK($N109)),0,Main!AS104)</f>
        <v>0</v>
      </c>
      <c r="BH109" s="35">
        <f>IF(OR($A$1&lt;=Main!AT$4,ISBLANK($N109)),0,Main!AT104)</f>
        <v>0</v>
      </c>
      <c r="BI109" s="35">
        <f>IF(OR($A$1&lt;=Main!AU$4,ISBLANK($N109)),0,Main!AU104)</f>
        <v>0</v>
      </c>
      <c r="BJ109" s="35">
        <f>IF(OR($A$1&lt;=Main!AV$4,ISBLANK($N109)),0,Main!AV104)</f>
        <v>0</v>
      </c>
    </row>
    <row r="110" spans="12:62">
      <c r="L110" s="146">
        <f>VLOOKUP($E51,Mask!$A$2:$C$102,$M$8,0)</f>
        <v>0</v>
      </c>
      <c r="M110" s="6">
        <f t="shared" si="6"/>
        <v>0</v>
      </c>
      <c r="N110" s="6" t="str">
        <f>Main!$A105&amp;Main!$B105</f>
        <v/>
      </c>
      <c r="O110" s="145">
        <f t="shared" si="7"/>
        <v>0</v>
      </c>
      <c r="P110" s="150">
        <f t="shared" si="8"/>
        <v>1</v>
      </c>
      <c r="Q110" s="150" t="str">
        <f ca="1">IF(Main!$AY105&lt;&gt;"#",$P110-Main!$AY105,"#")</f>
        <v>#</v>
      </c>
      <c r="R110" s="35">
        <f>Main!E105*Mask!G$24</f>
        <v>0</v>
      </c>
      <c r="S110" s="35">
        <f>Main!F105*Mask!H$24</f>
        <v>0</v>
      </c>
      <c r="T110" s="35">
        <f>Main!G105*Mask!I$24</f>
        <v>0</v>
      </c>
      <c r="U110" s="35">
        <f>Main!H105*Mask!J$24</f>
        <v>0</v>
      </c>
      <c r="V110" s="35">
        <f>Main!I105*Mask!K$24</f>
        <v>0</v>
      </c>
      <c r="W110" s="35">
        <f>Main!J105*Mask!L$24</f>
        <v>0</v>
      </c>
      <c r="X110" s="35">
        <f>Main!K105*Mask!M$24</f>
        <v>0</v>
      </c>
      <c r="Y110" s="35">
        <f>Main!L105*Mask!N$24</f>
        <v>0</v>
      </c>
      <c r="Z110" s="35">
        <f>Main!M105*Mask!O$24</f>
        <v>0</v>
      </c>
      <c r="AA110" s="35">
        <f>Main!N105*Mask!P$24</f>
        <v>0</v>
      </c>
      <c r="AB110" s="35">
        <f>Main!O105*Mask!Q$24</f>
        <v>0</v>
      </c>
      <c r="AC110" s="35">
        <f>Main!P105*Mask!R$24</f>
        <v>0</v>
      </c>
      <c r="AD110" s="35">
        <f>Main!Q105*Mask!S$24</f>
        <v>0</v>
      </c>
      <c r="AE110" s="35">
        <f>Main!R105*Mask!T$24</f>
        <v>0</v>
      </c>
      <c r="AF110" s="35">
        <f>Main!S105*Mask!U$24</f>
        <v>0</v>
      </c>
      <c r="AG110" s="35">
        <f>Main!T105*Mask!V$24</f>
        <v>0</v>
      </c>
      <c r="AH110" s="35">
        <f>Main!U105*Mask!W$24</f>
        <v>0</v>
      </c>
      <c r="AI110" s="35">
        <f>Main!V105*Mask!X$24</f>
        <v>0</v>
      </c>
      <c r="AJ110" s="35">
        <f>Main!W105*Mask!Y$24</f>
        <v>0</v>
      </c>
      <c r="AK110" s="35">
        <f>Main!X105*Mask!Z$24</f>
        <v>0</v>
      </c>
      <c r="AL110" s="35">
        <f>Main!Y105*Mask!AA$24</f>
        <v>0</v>
      </c>
      <c r="AM110" s="35">
        <f>Main!Z105*Mask!AB$24</f>
        <v>0</v>
      </c>
      <c r="AN110" s="35"/>
      <c r="AO110" s="35">
        <f>IF(OR($A$1&lt;=Main!AA$4,ISBLANK($N110)),0,Main!AA105)</f>
        <v>0</v>
      </c>
      <c r="AP110" s="35">
        <f>IF(OR($A$1&lt;=Main!AB$4,ISBLANK($N110)),0,Main!AB105)</f>
        <v>0</v>
      </c>
      <c r="AQ110" s="35">
        <f>IF(OR($A$1&lt;=Main!AC$4,ISBLANK($N110)),0,Main!AC105)</f>
        <v>0</v>
      </c>
      <c r="AR110" s="35">
        <f>IF(OR($A$1&lt;=Main!AD$4,ISBLANK($N110)),0,Main!AD105)</f>
        <v>0</v>
      </c>
      <c r="AS110" s="35">
        <f>IF(OR($A$1&lt;=Main!AE$4,ISBLANK($N110)),0,Main!AE105)</f>
        <v>0</v>
      </c>
      <c r="AT110" s="35">
        <f>IF(OR($A$1&lt;=Main!AF$4,ISBLANK($N110)),0,Main!AF105)</f>
        <v>0</v>
      </c>
      <c r="AU110" s="35">
        <f>IF(OR($A$1&lt;=Main!AG$4,ISBLANK($N110)),0,Main!AG105)</f>
        <v>0</v>
      </c>
      <c r="AV110" s="35">
        <f>IF(OR($A$1&lt;=Main!AH$4,ISBLANK($N110)),0,Main!AH105)</f>
        <v>0</v>
      </c>
      <c r="AW110" s="35">
        <f>IF(OR($A$1&lt;=Main!AI$4,ISBLANK($N110)),0,Main!AI105)</f>
        <v>0</v>
      </c>
      <c r="AX110" s="35">
        <f>IF(OR($A$1&lt;=Main!AJ$4,ISBLANK($N110)),0,Main!AJ105)</f>
        <v>0</v>
      </c>
      <c r="AY110" s="35">
        <f>IF(OR($A$1&lt;=Main!AK$4,ISBLANK($N110)),0,Main!AK105)</f>
        <v>0</v>
      </c>
      <c r="AZ110" s="35">
        <f>IF(OR($A$1&lt;=Main!AL$4,ISBLANK($N110)),0,Main!AL105)</f>
        <v>0</v>
      </c>
      <c r="BA110" s="35">
        <f>IF(OR($A$1&lt;=Main!AM$4,ISBLANK($N110)),0,Main!AM105)</f>
        <v>0</v>
      </c>
      <c r="BB110" s="35">
        <f>IF(OR($A$1&lt;=Main!AN$4,ISBLANK($N110)),0,Main!AN105)</f>
        <v>0</v>
      </c>
      <c r="BC110" s="35">
        <f>IF(OR($A$1&lt;=Main!AO$4,ISBLANK($N110)),0,Main!AO105)</f>
        <v>0</v>
      </c>
      <c r="BD110" s="35">
        <f>IF(OR($A$1&lt;=Main!AP$4,ISBLANK($N110)),0,Main!AP105)</f>
        <v>0</v>
      </c>
      <c r="BE110" s="35">
        <f>IF(OR($A$1&lt;=Main!AQ$4,ISBLANK($N110)),0,Main!AQ105)</f>
        <v>0</v>
      </c>
      <c r="BF110" s="35">
        <f>IF(OR($A$1&lt;=Main!AR$4,ISBLANK($N110)),0,Main!AR105)</f>
        <v>0</v>
      </c>
      <c r="BG110" s="35">
        <f>IF(OR($A$1&lt;=Main!AS$4,ISBLANK($N110)),0,Main!AS105)</f>
        <v>0</v>
      </c>
      <c r="BH110" s="35">
        <f>IF(OR($A$1&lt;=Main!AT$4,ISBLANK($N110)),0,Main!AT105)</f>
        <v>0</v>
      </c>
      <c r="BI110" s="35">
        <f>IF(OR($A$1&lt;=Main!AU$4,ISBLANK($N110)),0,Main!AU105)</f>
        <v>0</v>
      </c>
      <c r="BJ110" s="35">
        <f>IF(OR($A$1&lt;=Main!AV$4,ISBLANK($N110)),0,Main!AV105)</f>
        <v>0</v>
      </c>
    </row>
    <row r="111" spans="12:62">
      <c r="L111" s="146">
        <f>VLOOKUP($E52,Mask!$A$2:$C$102,$M$8,0)</f>
        <v>0</v>
      </c>
      <c r="M111" s="6">
        <f t="shared" si="6"/>
        <v>0</v>
      </c>
      <c r="N111" s="6" t="str">
        <f>Main!$A106&amp;Main!$B106</f>
        <v/>
      </c>
      <c r="O111" s="145">
        <f t="shared" si="7"/>
        <v>0</v>
      </c>
      <c r="P111" s="150">
        <f t="shared" si="8"/>
        <v>1</v>
      </c>
      <c r="Q111" s="150" t="str">
        <f ca="1">IF(Main!$AY106&lt;&gt;"#",$P111-Main!$AY106,"#")</f>
        <v>#</v>
      </c>
      <c r="R111" s="35">
        <f>Main!E106*Mask!G$24</f>
        <v>0</v>
      </c>
      <c r="S111" s="35">
        <f>Main!F106*Mask!H$24</f>
        <v>0</v>
      </c>
      <c r="T111" s="35">
        <f>Main!G106*Mask!I$24</f>
        <v>0</v>
      </c>
      <c r="U111" s="35">
        <f>Main!H106*Mask!J$24</f>
        <v>0</v>
      </c>
      <c r="V111" s="35">
        <f>Main!I106*Mask!K$24</f>
        <v>0</v>
      </c>
      <c r="W111" s="35">
        <f>Main!J106*Mask!L$24</f>
        <v>0</v>
      </c>
      <c r="X111" s="35">
        <f>Main!K106*Mask!M$24</f>
        <v>0</v>
      </c>
      <c r="Y111" s="35">
        <f>Main!L106*Mask!N$24</f>
        <v>0</v>
      </c>
      <c r="Z111" s="35">
        <f>Main!M106*Mask!O$24</f>
        <v>0</v>
      </c>
      <c r="AA111" s="35">
        <f>Main!N106*Mask!P$24</f>
        <v>0</v>
      </c>
      <c r="AB111" s="35">
        <f>Main!O106*Mask!Q$24</f>
        <v>0</v>
      </c>
      <c r="AC111" s="35">
        <f>Main!P106*Mask!R$24</f>
        <v>0</v>
      </c>
      <c r="AD111" s="35">
        <f>Main!Q106*Mask!S$24</f>
        <v>0</v>
      </c>
      <c r="AE111" s="35">
        <f>Main!R106*Mask!T$24</f>
        <v>0</v>
      </c>
      <c r="AF111" s="35">
        <f>Main!S106*Mask!U$24</f>
        <v>0</v>
      </c>
      <c r="AG111" s="35">
        <f>Main!T106*Mask!V$24</f>
        <v>0</v>
      </c>
      <c r="AH111" s="35">
        <f>Main!U106*Mask!W$24</f>
        <v>0</v>
      </c>
      <c r="AI111" s="35">
        <f>Main!V106*Mask!X$24</f>
        <v>0</v>
      </c>
      <c r="AJ111" s="35">
        <f>Main!W106*Mask!Y$24</f>
        <v>0</v>
      </c>
      <c r="AK111" s="35">
        <f>Main!X106*Mask!Z$24</f>
        <v>0</v>
      </c>
      <c r="AL111" s="35">
        <f>Main!Y106*Mask!AA$24</f>
        <v>0</v>
      </c>
      <c r="AM111" s="35">
        <f>Main!Z106*Mask!AB$24</f>
        <v>0</v>
      </c>
      <c r="AN111" s="35"/>
      <c r="AO111" s="35">
        <f>IF(OR($A$1&lt;=Main!AA$4,ISBLANK($N111)),0,Main!AA106)</f>
        <v>0</v>
      </c>
      <c r="AP111" s="35">
        <f>IF(OR($A$1&lt;=Main!AB$4,ISBLANK($N111)),0,Main!AB106)</f>
        <v>0</v>
      </c>
      <c r="AQ111" s="35">
        <f>IF(OR($A$1&lt;=Main!AC$4,ISBLANK($N111)),0,Main!AC106)</f>
        <v>0</v>
      </c>
      <c r="AR111" s="35">
        <f>IF(OR($A$1&lt;=Main!AD$4,ISBLANK($N111)),0,Main!AD106)</f>
        <v>0</v>
      </c>
      <c r="AS111" s="35">
        <f>IF(OR($A$1&lt;=Main!AE$4,ISBLANK($N111)),0,Main!AE106)</f>
        <v>0</v>
      </c>
      <c r="AT111" s="35">
        <f>IF(OR($A$1&lt;=Main!AF$4,ISBLANK($N111)),0,Main!AF106)</f>
        <v>0</v>
      </c>
      <c r="AU111" s="35">
        <f>IF(OR($A$1&lt;=Main!AG$4,ISBLANK($N111)),0,Main!AG106)</f>
        <v>0</v>
      </c>
      <c r="AV111" s="35">
        <f>IF(OR($A$1&lt;=Main!AH$4,ISBLANK($N111)),0,Main!AH106)</f>
        <v>0</v>
      </c>
      <c r="AW111" s="35">
        <f>IF(OR($A$1&lt;=Main!AI$4,ISBLANK($N111)),0,Main!AI106)</f>
        <v>0</v>
      </c>
      <c r="AX111" s="35">
        <f>IF(OR($A$1&lt;=Main!AJ$4,ISBLANK($N111)),0,Main!AJ106)</f>
        <v>0</v>
      </c>
      <c r="AY111" s="35">
        <f>IF(OR($A$1&lt;=Main!AK$4,ISBLANK($N111)),0,Main!AK106)</f>
        <v>0</v>
      </c>
      <c r="AZ111" s="35">
        <f>IF(OR($A$1&lt;=Main!AL$4,ISBLANK($N111)),0,Main!AL106)</f>
        <v>0</v>
      </c>
      <c r="BA111" s="35">
        <f>IF(OR($A$1&lt;=Main!AM$4,ISBLANK($N111)),0,Main!AM106)</f>
        <v>0</v>
      </c>
      <c r="BB111" s="35">
        <f>IF(OR($A$1&lt;=Main!AN$4,ISBLANK($N111)),0,Main!AN106)</f>
        <v>0</v>
      </c>
      <c r="BC111" s="35">
        <f>IF(OR($A$1&lt;=Main!AO$4,ISBLANK($N111)),0,Main!AO106)</f>
        <v>0</v>
      </c>
      <c r="BD111" s="35">
        <f>IF(OR($A$1&lt;=Main!AP$4,ISBLANK($N111)),0,Main!AP106)</f>
        <v>0</v>
      </c>
      <c r="BE111" s="35">
        <f>IF(OR($A$1&lt;=Main!AQ$4,ISBLANK($N111)),0,Main!AQ106)</f>
        <v>0</v>
      </c>
      <c r="BF111" s="35">
        <f>IF(OR($A$1&lt;=Main!AR$4,ISBLANK($N111)),0,Main!AR106)</f>
        <v>0</v>
      </c>
      <c r="BG111" s="35">
        <f>IF(OR($A$1&lt;=Main!AS$4,ISBLANK($N111)),0,Main!AS106)</f>
        <v>0</v>
      </c>
      <c r="BH111" s="35">
        <f>IF(OR($A$1&lt;=Main!AT$4,ISBLANK($N111)),0,Main!AT106)</f>
        <v>0</v>
      </c>
      <c r="BI111" s="35">
        <f>IF(OR($A$1&lt;=Main!AU$4,ISBLANK($N111)),0,Main!AU106)</f>
        <v>0</v>
      </c>
      <c r="BJ111" s="35">
        <f>IF(OR($A$1&lt;=Main!AV$4,ISBLANK($N111)),0,Main!AV106)</f>
        <v>0</v>
      </c>
    </row>
    <row r="112" spans="12:62">
      <c r="L112" s="146">
        <f>VLOOKUP($E53,Mask!$A$2:$C$102,$M$8,0)</f>
        <v>0</v>
      </c>
      <c r="M112" s="6">
        <f t="shared" si="6"/>
        <v>0</v>
      </c>
      <c r="N112" s="6" t="str">
        <f>Main!$A107&amp;Main!$B107</f>
        <v/>
      </c>
      <c r="O112" s="145">
        <f t="shared" si="7"/>
        <v>0</v>
      </c>
      <c r="P112" s="150">
        <f t="shared" si="8"/>
        <v>1</v>
      </c>
      <c r="Q112" s="150" t="str">
        <f ca="1">IF(Main!$AY107&lt;&gt;"#",$P112-Main!$AY107,"#")</f>
        <v>#</v>
      </c>
      <c r="R112" s="35">
        <f>Main!E107*Mask!G$24</f>
        <v>0</v>
      </c>
      <c r="S112" s="35">
        <f>Main!F107*Mask!H$24</f>
        <v>0</v>
      </c>
      <c r="T112" s="35">
        <f>Main!G107*Mask!I$24</f>
        <v>0</v>
      </c>
      <c r="U112" s="35">
        <f>Main!H107*Mask!J$24</f>
        <v>0</v>
      </c>
      <c r="V112" s="35">
        <f>Main!I107*Mask!K$24</f>
        <v>0</v>
      </c>
      <c r="W112" s="35">
        <f>Main!J107*Mask!L$24</f>
        <v>0</v>
      </c>
      <c r="X112" s="35">
        <f>Main!K107*Mask!M$24</f>
        <v>0</v>
      </c>
      <c r="Y112" s="35">
        <f>Main!L107*Mask!N$24</f>
        <v>0</v>
      </c>
      <c r="Z112" s="35">
        <f>Main!M107*Mask!O$24</f>
        <v>0</v>
      </c>
      <c r="AA112" s="35">
        <f>Main!N107*Mask!P$24</f>
        <v>0</v>
      </c>
      <c r="AB112" s="35">
        <f>Main!O107*Mask!Q$24</f>
        <v>0</v>
      </c>
      <c r="AC112" s="35">
        <f>Main!P107*Mask!R$24</f>
        <v>0</v>
      </c>
      <c r="AD112" s="35">
        <f>Main!Q107*Mask!S$24</f>
        <v>0</v>
      </c>
      <c r="AE112" s="35">
        <f>Main!R107*Mask!T$24</f>
        <v>0</v>
      </c>
      <c r="AF112" s="35">
        <f>Main!S107*Mask!U$24</f>
        <v>0</v>
      </c>
      <c r="AG112" s="35">
        <f>Main!T107*Mask!V$24</f>
        <v>0</v>
      </c>
      <c r="AH112" s="35">
        <f>Main!U107*Mask!W$24</f>
        <v>0</v>
      </c>
      <c r="AI112" s="35">
        <f>Main!V107*Mask!X$24</f>
        <v>0</v>
      </c>
      <c r="AJ112" s="35">
        <f>Main!W107*Mask!Y$24</f>
        <v>0</v>
      </c>
      <c r="AK112" s="35">
        <f>Main!X107*Mask!Z$24</f>
        <v>0</v>
      </c>
      <c r="AL112" s="35">
        <f>Main!Y107*Mask!AA$24</f>
        <v>0</v>
      </c>
      <c r="AM112" s="35">
        <f>Main!Z107*Mask!AB$24</f>
        <v>0</v>
      </c>
      <c r="AN112" s="35"/>
      <c r="AO112" s="35">
        <f>IF(OR($A$1&lt;=Main!AA$4,ISBLANK($N112)),0,Main!AA107)</f>
        <v>0</v>
      </c>
      <c r="AP112" s="35">
        <f>IF(OR($A$1&lt;=Main!AB$4,ISBLANK($N112)),0,Main!AB107)</f>
        <v>0</v>
      </c>
      <c r="AQ112" s="35">
        <f>IF(OR($A$1&lt;=Main!AC$4,ISBLANK($N112)),0,Main!AC107)</f>
        <v>0</v>
      </c>
      <c r="AR112" s="35">
        <f>IF(OR($A$1&lt;=Main!AD$4,ISBLANK($N112)),0,Main!AD107)</f>
        <v>0</v>
      </c>
      <c r="AS112" s="35">
        <f>IF(OR($A$1&lt;=Main!AE$4,ISBLANK($N112)),0,Main!AE107)</f>
        <v>0</v>
      </c>
      <c r="AT112" s="35">
        <f>IF(OR($A$1&lt;=Main!AF$4,ISBLANK($N112)),0,Main!AF107)</f>
        <v>0</v>
      </c>
      <c r="AU112" s="35">
        <f>IF(OR($A$1&lt;=Main!AG$4,ISBLANK($N112)),0,Main!AG107)</f>
        <v>0</v>
      </c>
      <c r="AV112" s="35">
        <f>IF(OR($A$1&lt;=Main!AH$4,ISBLANK($N112)),0,Main!AH107)</f>
        <v>0</v>
      </c>
      <c r="AW112" s="35">
        <f>IF(OR($A$1&lt;=Main!AI$4,ISBLANK($N112)),0,Main!AI107)</f>
        <v>0</v>
      </c>
      <c r="AX112" s="35">
        <f>IF(OR($A$1&lt;=Main!AJ$4,ISBLANK($N112)),0,Main!AJ107)</f>
        <v>0</v>
      </c>
      <c r="AY112" s="35">
        <f>IF(OR($A$1&lt;=Main!AK$4,ISBLANK($N112)),0,Main!AK107)</f>
        <v>0</v>
      </c>
      <c r="AZ112" s="35">
        <f>IF(OR($A$1&lt;=Main!AL$4,ISBLANK($N112)),0,Main!AL107)</f>
        <v>0</v>
      </c>
      <c r="BA112" s="35">
        <f>IF(OR($A$1&lt;=Main!AM$4,ISBLANK($N112)),0,Main!AM107)</f>
        <v>0</v>
      </c>
      <c r="BB112" s="35">
        <f>IF(OR($A$1&lt;=Main!AN$4,ISBLANK($N112)),0,Main!AN107)</f>
        <v>0</v>
      </c>
      <c r="BC112" s="35">
        <f>IF(OR($A$1&lt;=Main!AO$4,ISBLANK($N112)),0,Main!AO107)</f>
        <v>0</v>
      </c>
      <c r="BD112" s="35">
        <f>IF(OR($A$1&lt;=Main!AP$4,ISBLANK($N112)),0,Main!AP107)</f>
        <v>0</v>
      </c>
      <c r="BE112" s="35">
        <f>IF(OR($A$1&lt;=Main!AQ$4,ISBLANK($N112)),0,Main!AQ107)</f>
        <v>0</v>
      </c>
      <c r="BF112" s="35">
        <f>IF(OR($A$1&lt;=Main!AR$4,ISBLANK($N112)),0,Main!AR107)</f>
        <v>0</v>
      </c>
      <c r="BG112" s="35">
        <f>IF(OR($A$1&lt;=Main!AS$4,ISBLANK($N112)),0,Main!AS107)</f>
        <v>0</v>
      </c>
      <c r="BH112" s="35">
        <f>IF(OR($A$1&lt;=Main!AT$4,ISBLANK($N112)),0,Main!AT107)</f>
        <v>0</v>
      </c>
      <c r="BI112" s="35">
        <f>IF(OR($A$1&lt;=Main!AU$4,ISBLANK($N112)),0,Main!AU107)</f>
        <v>0</v>
      </c>
      <c r="BJ112" s="35">
        <f>IF(OR($A$1&lt;=Main!AV$4,ISBLANK($N112)),0,Main!AV107)</f>
        <v>0</v>
      </c>
    </row>
    <row r="113" spans="12:62">
      <c r="L113" s="146">
        <f>VLOOKUP($E54,Mask!$A$2:$C$102,$M$8,0)</f>
        <v>0</v>
      </c>
      <c r="M113" s="6">
        <f t="shared" si="6"/>
        <v>0</v>
      </c>
      <c r="N113" s="6" t="str">
        <f>Main!$A108&amp;Main!$B108</f>
        <v/>
      </c>
      <c r="O113" s="145">
        <f t="shared" si="7"/>
        <v>0</v>
      </c>
      <c r="P113" s="150">
        <f t="shared" si="8"/>
        <v>1</v>
      </c>
      <c r="Q113" s="150" t="str">
        <f ca="1">IF(Main!$AY108&lt;&gt;"#",$P113-Main!$AY108,"#")</f>
        <v>#</v>
      </c>
      <c r="R113" s="35">
        <f>Main!E108*Mask!G$24</f>
        <v>0</v>
      </c>
      <c r="S113" s="35">
        <f>Main!F108*Mask!H$24</f>
        <v>0</v>
      </c>
      <c r="T113" s="35">
        <f>Main!G108*Mask!I$24</f>
        <v>0</v>
      </c>
      <c r="U113" s="35">
        <f>Main!H108*Mask!J$24</f>
        <v>0</v>
      </c>
      <c r="V113" s="35">
        <f>Main!I108*Mask!K$24</f>
        <v>0</v>
      </c>
      <c r="W113" s="35">
        <f>Main!J108*Mask!L$24</f>
        <v>0</v>
      </c>
      <c r="X113" s="35">
        <f>Main!K108*Mask!M$24</f>
        <v>0</v>
      </c>
      <c r="Y113" s="35">
        <f>Main!L108*Mask!N$24</f>
        <v>0</v>
      </c>
      <c r="Z113" s="35">
        <f>Main!M108*Mask!O$24</f>
        <v>0</v>
      </c>
      <c r="AA113" s="35">
        <f>Main!N108*Mask!P$24</f>
        <v>0</v>
      </c>
      <c r="AB113" s="35">
        <f>Main!O108*Mask!Q$24</f>
        <v>0</v>
      </c>
      <c r="AC113" s="35">
        <f>Main!P108*Mask!R$24</f>
        <v>0</v>
      </c>
      <c r="AD113" s="35">
        <f>Main!Q108*Mask!S$24</f>
        <v>0</v>
      </c>
      <c r="AE113" s="35">
        <f>Main!R108*Mask!T$24</f>
        <v>0</v>
      </c>
      <c r="AF113" s="35">
        <f>Main!S108*Mask!U$24</f>
        <v>0</v>
      </c>
      <c r="AG113" s="35">
        <f>Main!T108*Mask!V$24</f>
        <v>0</v>
      </c>
      <c r="AH113" s="35">
        <f>Main!U108*Mask!W$24</f>
        <v>0</v>
      </c>
      <c r="AI113" s="35">
        <f>Main!V108*Mask!X$24</f>
        <v>0</v>
      </c>
      <c r="AJ113" s="35">
        <f>Main!W108*Mask!Y$24</f>
        <v>0</v>
      </c>
      <c r="AK113" s="35">
        <f>Main!X108*Mask!Z$24</f>
        <v>0</v>
      </c>
      <c r="AL113" s="35">
        <f>Main!Y108*Mask!AA$24</f>
        <v>0</v>
      </c>
      <c r="AM113" s="35">
        <f>Main!Z108*Mask!AB$24</f>
        <v>0</v>
      </c>
      <c r="AN113" s="35"/>
      <c r="AO113" s="35">
        <f>IF(OR($A$1&lt;=Main!AA$4,ISBLANK($N113)),0,Main!AA108)</f>
        <v>0</v>
      </c>
      <c r="AP113" s="35">
        <f>IF(OR($A$1&lt;=Main!AB$4,ISBLANK($N113)),0,Main!AB108)</f>
        <v>0</v>
      </c>
      <c r="AQ113" s="35">
        <f>IF(OR($A$1&lt;=Main!AC$4,ISBLANK($N113)),0,Main!AC108)</f>
        <v>0</v>
      </c>
      <c r="AR113" s="35">
        <f>IF(OR($A$1&lt;=Main!AD$4,ISBLANK($N113)),0,Main!AD108)</f>
        <v>0</v>
      </c>
      <c r="AS113" s="35">
        <f>IF(OR($A$1&lt;=Main!AE$4,ISBLANK($N113)),0,Main!AE108)</f>
        <v>0</v>
      </c>
      <c r="AT113" s="35">
        <f>IF(OR($A$1&lt;=Main!AF$4,ISBLANK($N113)),0,Main!AF108)</f>
        <v>0</v>
      </c>
      <c r="AU113" s="35">
        <f>IF(OR($A$1&lt;=Main!AG$4,ISBLANK($N113)),0,Main!AG108)</f>
        <v>0</v>
      </c>
      <c r="AV113" s="35">
        <f>IF(OR($A$1&lt;=Main!AH$4,ISBLANK($N113)),0,Main!AH108)</f>
        <v>0</v>
      </c>
      <c r="AW113" s="35">
        <f>IF(OR($A$1&lt;=Main!AI$4,ISBLANK($N113)),0,Main!AI108)</f>
        <v>0</v>
      </c>
      <c r="AX113" s="35">
        <f>IF(OR($A$1&lt;=Main!AJ$4,ISBLANK($N113)),0,Main!AJ108)</f>
        <v>0</v>
      </c>
      <c r="AY113" s="35">
        <f>IF(OR($A$1&lt;=Main!AK$4,ISBLANK($N113)),0,Main!AK108)</f>
        <v>0</v>
      </c>
      <c r="AZ113" s="35">
        <f>IF(OR($A$1&lt;=Main!AL$4,ISBLANK($N113)),0,Main!AL108)</f>
        <v>0</v>
      </c>
      <c r="BA113" s="35">
        <f>IF(OR($A$1&lt;=Main!AM$4,ISBLANK($N113)),0,Main!AM108)</f>
        <v>0</v>
      </c>
      <c r="BB113" s="35">
        <f>IF(OR($A$1&lt;=Main!AN$4,ISBLANK($N113)),0,Main!AN108)</f>
        <v>0</v>
      </c>
      <c r="BC113" s="35">
        <f>IF(OR($A$1&lt;=Main!AO$4,ISBLANK($N113)),0,Main!AO108)</f>
        <v>0</v>
      </c>
      <c r="BD113" s="35">
        <f>IF(OR($A$1&lt;=Main!AP$4,ISBLANK($N113)),0,Main!AP108)</f>
        <v>0</v>
      </c>
      <c r="BE113" s="35">
        <f>IF(OR($A$1&lt;=Main!AQ$4,ISBLANK($N113)),0,Main!AQ108)</f>
        <v>0</v>
      </c>
      <c r="BF113" s="35">
        <f>IF(OR($A$1&lt;=Main!AR$4,ISBLANK($N113)),0,Main!AR108)</f>
        <v>0</v>
      </c>
      <c r="BG113" s="35">
        <f>IF(OR($A$1&lt;=Main!AS$4,ISBLANK($N113)),0,Main!AS108)</f>
        <v>0</v>
      </c>
      <c r="BH113" s="35">
        <f>IF(OR($A$1&lt;=Main!AT$4,ISBLANK($N113)),0,Main!AT108)</f>
        <v>0</v>
      </c>
      <c r="BI113" s="35">
        <f>IF(OR($A$1&lt;=Main!AU$4,ISBLANK($N113)),0,Main!AU108)</f>
        <v>0</v>
      </c>
      <c r="BJ113" s="35">
        <f>IF(OR($A$1&lt;=Main!AV$4,ISBLANK($N113)),0,Main!AV108)</f>
        <v>0</v>
      </c>
    </row>
    <row r="114" spans="12:62">
      <c r="L114" s="146">
        <f>VLOOKUP($E55,Mask!$A$2:$C$102,$M$8,0)</f>
        <v>0</v>
      </c>
      <c r="M114" s="6">
        <f t="shared" si="6"/>
        <v>0</v>
      </c>
      <c r="N114" s="6" t="str">
        <f>Main!$A109&amp;Main!$B109</f>
        <v/>
      </c>
      <c r="O114" s="145">
        <f t="shared" si="7"/>
        <v>0</v>
      </c>
      <c r="P114" s="150">
        <f t="shared" si="8"/>
        <v>1</v>
      </c>
      <c r="Q114" s="150" t="str">
        <f ca="1">IF(Main!$AY109&lt;&gt;"#",$P114-Main!$AY109,"#")</f>
        <v>#</v>
      </c>
      <c r="R114" s="35">
        <f>Main!E109*Mask!G$24</f>
        <v>0</v>
      </c>
      <c r="S114" s="35">
        <f>Main!F109*Mask!H$24</f>
        <v>0</v>
      </c>
      <c r="T114" s="35">
        <f>Main!G109*Mask!I$24</f>
        <v>0</v>
      </c>
      <c r="U114" s="35">
        <f>Main!H109*Mask!J$24</f>
        <v>0</v>
      </c>
      <c r="V114" s="35">
        <f>Main!I109*Mask!K$24</f>
        <v>0</v>
      </c>
      <c r="W114" s="35">
        <f>Main!J109*Mask!L$24</f>
        <v>0</v>
      </c>
      <c r="X114" s="35">
        <f>Main!K109*Mask!M$24</f>
        <v>0</v>
      </c>
      <c r="Y114" s="35">
        <f>Main!L109*Mask!N$24</f>
        <v>0</v>
      </c>
      <c r="Z114" s="35">
        <f>Main!M109*Mask!O$24</f>
        <v>0</v>
      </c>
      <c r="AA114" s="35">
        <f>Main!N109*Mask!P$24</f>
        <v>0</v>
      </c>
      <c r="AB114" s="35">
        <f>Main!O109*Mask!Q$24</f>
        <v>0</v>
      </c>
      <c r="AC114" s="35">
        <f>Main!P109*Mask!R$24</f>
        <v>0</v>
      </c>
      <c r="AD114" s="35">
        <f>Main!Q109*Mask!S$24</f>
        <v>0</v>
      </c>
      <c r="AE114" s="35">
        <f>Main!R109*Mask!T$24</f>
        <v>0</v>
      </c>
      <c r="AF114" s="35">
        <f>Main!S109*Mask!U$24</f>
        <v>0</v>
      </c>
      <c r="AG114" s="35">
        <f>Main!T109*Mask!V$24</f>
        <v>0</v>
      </c>
      <c r="AH114" s="35">
        <f>Main!U109*Mask!W$24</f>
        <v>0</v>
      </c>
      <c r="AI114" s="35">
        <f>Main!V109*Mask!X$24</f>
        <v>0</v>
      </c>
      <c r="AJ114" s="35">
        <f>Main!W109*Mask!Y$24</f>
        <v>0</v>
      </c>
      <c r="AK114" s="35">
        <f>Main!X109*Mask!Z$24</f>
        <v>0</v>
      </c>
      <c r="AL114" s="35">
        <f>Main!Y109*Mask!AA$24</f>
        <v>0</v>
      </c>
      <c r="AM114" s="35">
        <f>Main!Z109*Mask!AB$24</f>
        <v>0</v>
      </c>
      <c r="AN114" s="35"/>
      <c r="AO114" s="35">
        <f>IF(OR($A$1&lt;=Main!AA$4,ISBLANK($N114)),0,Main!AA109)</f>
        <v>0</v>
      </c>
      <c r="AP114" s="35">
        <f>IF(OR($A$1&lt;=Main!AB$4,ISBLANK($N114)),0,Main!AB109)</f>
        <v>0</v>
      </c>
      <c r="AQ114" s="35">
        <f>IF(OR($A$1&lt;=Main!AC$4,ISBLANK($N114)),0,Main!AC109)</f>
        <v>0</v>
      </c>
      <c r="AR114" s="35">
        <f>IF(OR($A$1&lt;=Main!AD$4,ISBLANK($N114)),0,Main!AD109)</f>
        <v>0</v>
      </c>
      <c r="AS114" s="35">
        <f>IF(OR($A$1&lt;=Main!AE$4,ISBLANK($N114)),0,Main!AE109)</f>
        <v>0</v>
      </c>
      <c r="AT114" s="35">
        <f>IF(OR($A$1&lt;=Main!AF$4,ISBLANK($N114)),0,Main!AF109)</f>
        <v>0</v>
      </c>
      <c r="AU114" s="35">
        <f>IF(OR($A$1&lt;=Main!AG$4,ISBLANK($N114)),0,Main!AG109)</f>
        <v>0</v>
      </c>
      <c r="AV114" s="35">
        <f>IF(OR($A$1&lt;=Main!AH$4,ISBLANK($N114)),0,Main!AH109)</f>
        <v>0</v>
      </c>
      <c r="AW114" s="35">
        <f>IF(OR($A$1&lt;=Main!AI$4,ISBLANK($N114)),0,Main!AI109)</f>
        <v>0</v>
      </c>
      <c r="AX114" s="35">
        <f>IF(OR($A$1&lt;=Main!AJ$4,ISBLANK($N114)),0,Main!AJ109)</f>
        <v>0</v>
      </c>
      <c r="AY114" s="35">
        <f>IF(OR($A$1&lt;=Main!AK$4,ISBLANK($N114)),0,Main!AK109)</f>
        <v>0</v>
      </c>
      <c r="AZ114" s="35">
        <f>IF(OR($A$1&lt;=Main!AL$4,ISBLANK($N114)),0,Main!AL109)</f>
        <v>0</v>
      </c>
      <c r="BA114" s="35">
        <f>IF(OR($A$1&lt;=Main!AM$4,ISBLANK($N114)),0,Main!AM109)</f>
        <v>0</v>
      </c>
      <c r="BB114" s="35">
        <f>IF(OR($A$1&lt;=Main!AN$4,ISBLANK($N114)),0,Main!AN109)</f>
        <v>0</v>
      </c>
      <c r="BC114" s="35">
        <f>IF(OR($A$1&lt;=Main!AO$4,ISBLANK($N114)),0,Main!AO109)</f>
        <v>0</v>
      </c>
      <c r="BD114" s="35">
        <f>IF(OR($A$1&lt;=Main!AP$4,ISBLANK($N114)),0,Main!AP109)</f>
        <v>0</v>
      </c>
      <c r="BE114" s="35">
        <f>IF(OR($A$1&lt;=Main!AQ$4,ISBLANK($N114)),0,Main!AQ109)</f>
        <v>0</v>
      </c>
      <c r="BF114" s="35">
        <f>IF(OR($A$1&lt;=Main!AR$4,ISBLANK($N114)),0,Main!AR109)</f>
        <v>0</v>
      </c>
      <c r="BG114" s="35">
        <f>IF(OR($A$1&lt;=Main!AS$4,ISBLANK($N114)),0,Main!AS109)</f>
        <v>0</v>
      </c>
      <c r="BH114" s="35">
        <f>IF(OR($A$1&lt;=Main!AT$4,ISBLANK($N114)),0,Main!AT109)</f>
        <v>0</v>
      </c>
      <c r="BI114" s="35">
        <f>IF(OR($A$1&lt;=Main!AU$4,ISBLANK($N114)),0,Main!AU109)</f>
        <v>0</v>
      </c>
      <c r="BJ114" s="35">
        <f>IF(OR($A$1&lt;=Main!AV$4,ISBLANK($N114)),0,Main!AV109)</f>
        <v>0</v>
      </c>
    </row>
    <row r="115" spans="12:62">
      <c r="L115" s="146">
        <f>VLOOKUP($E56,Mask!$A$2:$C$102,$M$8,0)</f>
        <v>0</v>
      </c>
      <c r="M115" s="6">
        <f t="shared" si="6"/>
        <v>0</v>
      </c>
      <c r="N115" s="6" t="str">
        <f>Main!$A110&amp;Main!$B110</f>
        <v/>
      </c>
      <c r="O115" s="145">
        <f t="shared" si="7"/>
        <v>0</v>
      </c>
      <c r="P115" s="150">
        <f t="shared" si="8"/>
        <v>1</v>
      </c>
      <c r="Q115" s="150" t="str">
        <f ca="1">IF(Main!$AY110&lt;&gt;"#",$P115-Main!$AY110,"#")</f>
        <v>#</v>
      </c>
      <c r="R115" s="35">
        <f>Main!E110*Mask!G$24</f>
        <v>0</v>
      </c>
      <c r="S115" s="35">
        <f>Main!F110*Mask!H$24</f>
        <v>0</v>
      </c>
      <c r="T115" s="35">
        <f>Main!G110*Mask!I$24</f>
        <v>0</v>
      </c>
      <c r="U115" s="35">
        <f>Main!H110*Mask!J$24</f>
        <v>0</v>
      </c>
      <c r="V115" s="35">
        <f>Main!I110*Mask!K$24</f>
        <v>0</v>
      </c>
      <c r="W115" s="35">
        <f>Main!J110*Mask!L$24</f>
        <v>0</v>
      </c>
      <c r="X115" s="35">
        <f>Main!K110*Mask!M$24</f>
        <v>0</v>
      </c>
      <c r="Y115" s="35">
        <f>Main!L110*Mask!N$24</f>
        <v>0</v>
      </c>
      <c r="Z115" s="35">
        <f>Main!M110*Mask!O$24</f>
        <v>0</v>
      </c>
      <c r="AA115" s="35">
        <f>Main!N110*Mask!P$24</f>
        <v>0</v>
      </c>
      <c r="AB115" s="35">
        <f>Main!O110*Mask!Q$24</f>
        <v>0</v>
      </c>
      <c r="AC115" s="35">
        <f>Main!P110*Mask!R$24</f>
        <v>0</v>
      </c>
      <c r="AD115" s="35">
        <f>Main!Q110*Mask!S$24</f>
        <v>0</v>
      </c>
      <c r="AE115" s="35">
        <f>Main!R110*Mask!T$24</f>
        <v>0</v>
      </c>
      <c r="AF115" s="35">
        <f>Main!S110*Mask!U$24</f>
        <v>0</v>
      </c>
      <c r="AG115" s="35">
        <f>Main!T110*Mask!V$24</f>
        <v>0</v>
      </c>
      <c r="AH115" s="35">
        <f>Main!U110*Mask!W$24</f>
        <v>0</v>
      </c>
      <c r="AI115" s="35">
        <f>Main!V110*Mask!X$24</f>
        <v>0</v>
      </c>
      <c r="AJ115" s="35">
        <f>Main!W110*Mask!Y$24</f>
        <v>0</v>
      </c>
      <c r="AK115" s="35">
        <f>Main!X110*Mask!Z$24</f>
        <v>0</v>
      </c>
      <c r="AL115" s="35">
        <f>Main!Y110*Mask!AA$24</f>
        <v>0</v>
      </c>
      <c r="AM115" s="35">
        <f>Main!Z110*Mask!AB$24</f>
        <v>0</v>
      </c>
      <c r="AN115" s="35"/>
      <c r="AO115" s="35">
        <f>IF(OR($A$1&lt;=Main!AA$4,ISBLANK($N115)),0,Main!AA110)</f>
        <v>0</v>
      </c>
      <c r="AP115" s="35">
        <f>IF(OR($A$1&lt;=Main!AB$4,ISBLANK($N115)),0,Main!AB110)</f>
        <v>0</v>
      </c>
      <c r="AQ115" s="35">
        <f>IF(OR($A$1&lt;=Main!AC$4,ISBLANK($N115)),0,Main!AC110)</f>
        <v>0</v>
      </c>
      <c r="AR115" s="35">
        <f>IF(OR($A$1&lt;=Main!AD$4,ISBLANK($N115)),0,Main!AD110)</f>
        <v>0</v>
      </c>
      <c r="AS115" s="35">
        <f>IF(OR($A$1&lt;=Main!AE$4,ISBLANK($N115)),0,Main!AE110)</f>
        <v>0</v>
      </c>
      <c r="AT115" s="35">
        <f>IF(OR($A$1&lt;=Main!AF$4,ISBLANK($N115)),0,Main!AF110)</f>
        <v>0</v>
      </c>
      <c r="AU115" s="35">
        <f>IF(OR($A$1&lt;=Main!AG$4,ISBLANK($N115)),0,Main!AG110)</f>
        <v>0</v>
      </c>
      <c r="AV115" s="35">
        <f>IF(OR($A$1&lt;=Main!AH$4,ISBLANK($N115)),0,Main!AH110)</f>
        <v>0</v>
      </c>
      <c r="AW115" s="35">
        <f>IF(OR($A$1&lt;=Main!AI$4,ISBLANK($N115)),0,Main!AI110)</f>
        <v>0</v>
      </c>
      <c r="AX115" s="35">
        <f>IF(OR($A$1&lt;=Main!AJ$4,ISBLANK($N115)),0,Main!AJ110)</f>
        <v>0</v>
      </c>
      <c r="AY115" s="35">
        <f>IF(OR($A$1&lt;=Main!AK$4,ISBLANK($N115)),0,Main!AK110)</f>
        <v>0</v>
      </c>
      <c r="AZ115" s="35">
        <f>IF(OR($A$1&lt;=Main!AL$4,ISBLANK($N115)),0,Main!AL110)</f>
        <v>0</v>
      </c>
      <c r="BA115" s="35">
        <f>IF(OR($A$1&lt;=Main!AM$4,ISBLANK($N115)),0,Main!AM110)</f>
        <v>0</v>
      </c>
      <c r="BB115" s="35">
        <f>IF(OR($A$1&lt;=Main!AN$4,ISBLANK($N115)),0,Main!AN110)</f>
        <v>0</v>
      </c>
      <c r="BC115" s="35">
        <f>IF(OR($A$1&lt;=Main!AO$4,ISBLANK($N115)),0,Main!AO110)</f>
        <v>0</v>
      </c>
      <c r="BD115" s="35">
        <f>IF(OR($A$1&lt;=Main!AP$4,ISBLANK($N115)),0,Main!AP110)</f>
        <v>0</v>
      </c>
      <c r="BE115" s="35">
        <f>IF(OR($A$1&lt;=Main!AQ$4,ISBLANK($N115)),0,Main!AQ110)</f>
        <v>0</v>
      </c>
      <c r="BF115" s="35">
        <f>IF(OR($A$1&lt;=Main!AR$4,ISBLANK($N115)),0,Main!AR110)</f>
        <v>0</v>
      </c>
      <c r="BG115" s="35">
        <f>IF(OR($A$1&lt;=Main!AS$4,ISBLANK($N115)),0,Main!AS110)</f>
        <v>0</v>
      </c>
      <c r="BH115" s="35">
        <f>IF(OR($A$1&lt;=Main!AT$4,ISBLANK($N115)),0,Main!AT110)</f>
        <v>0</v>
      </c>
      <c r="BI115" s="35">
        <f>IF(OR($A$1&lt;=Main!AU$4,ISBLANK($N115)),0,Main!AU110)</f>
        <v>0</v>
      </c>
      <c r="BJ115" s="35">
        <f>IF(OR($A$1&lt;=Main!AV$4,ISBLANK($N115)),0,Main!AV110)</f>
        <v>0</v>
      </c>
    </row>
    <row r="116" spans="12:62">
      <c r="L116" s="146">
        <f>VLOOKUP($E57,Mask!$A$2:$C$102,$M$8,0)</f>
        <v>0</v>
      </c>
      <c r="M116" s="6">
        <f t="shared" si="6"/>
        <v>0</v>
      </c>
      <c r="N116" s="6" t="str">
        <f>Main!$A111&amp;Main!$B111</f>
        <v/>
      </c>
      <c r="O116" s="145">
        <f t="shared" si="7"/>
        <v>0</v>
      </c>
      <c r="P116" s="150">
        <f t="shared" si="8"/>
        <v>1</v>
      </c>
      <c r="Q116" s="150" t="str">
        <f ca="1">IF(Main!$AY111&lt;&gt;"#",$P116-Main!$AY111,"#")</f>
        <v>#</v>
      </c>
      <c r="R116" s="35">
        <f>Main!E111*Mask!G$24</f>
        <v>0</v>
      </c>
      <c r="S116" s="35">
        <f>Main!F111*Mask!H$24</f>
        <v>0</v>
      </c>
      <c r="T116" s="35">
        <f>Main!G111*Mask!I$24</f>
        <v>0</v>
      </c>
      <c r="U116" s="35">
        <f>Main!H111*Mask!J$24</f>
        <v>0</v>
      </c>
      <c r="V116" s="35">
        <f>Main!I111*Mask!K$24</f>
        <v>0</v>
      </c>
      <c r="W116" s="35">
        <f>Main!J111*Mask!L$24</f>
        <v>0</v>
      </c>
      <c r="X116" s="35">
        <f>Main!K111*Mask!M$24</f>
        <v>0</v>
      </c>
      <c r="Y116" s="35">
        <f>Main!L111*Mask!N$24</f>
        <v>0</v>
      </c>
      <c r="Z116" s="35">
        <f>Main!M111*Mask!O$24</f>
        <v>0</v>
      </c>
      <c r="AA116" s="35">
        <f>Main!N111*Mask!P$24</f>
        <v>0</v>
      </c>
      <c r="AB116" s="35">
        <f>Main!O111*Mask!Q$24</f>
        <v>0</v>
      </c>
      <c r="AC116" s="35">
        <f>Main!P111*Mask!R$24</f>
        <v>0</v>
      </c>
      <c r="AD116" s="35">
        <f>Main!Q111*Mask!S$24</f>
        <v>0</v>
      </c>
      <c r="AE116" s="35">
        <f>Main!R111*Mask!T$24</f>
        <v>0</v>
      </c>
      <c r="AF116" s="35">
        <f>Main!S111*Mask!U$24</f>
        <v>0</v>
      </c>
      <c r="AG116" s="35">
        <f>Main!T111*Mask!V$24</f>
        <v>0</v>
      </c>
      <c r="AH116" s="35">
        <f>Main!U111*Mask!W$24</f>
        <v>0</v>
      </c>
      <c r="AI116" s="35">
        <f>Main!V111*Mask!X$24</f>
        <v>0</v>
      </c>
      <c r="AJ116" s="35">
        <f>Main!W111*Mask!Y$24</f>
        <v>0</v>
      </c>
      <c r="AK116" s="35">
        <f>Main!X111*Mask!Z$24</f>
        <v>0</v>
      </c>
      <c r="AL116" s="35">
        <f>Main!Y111*Mask!AA$24</f>
        <v>0</v>
      </c>
      <c r="AM116" s="35">
        <f>Main!Z111*Mask!AB$24</f>
        <v>0</v>
      </c>
      <c r="AN116" s="35"/>
      <c r="AO116" s="35">
        <f>IF(OR($A$1&lt;=Main!AA$4,ISBLANK($N116)),0,Main!AA111)</f>
        <v>0</v>
      </c>
      <c r="AP116" s="35">
        <f>IF(OR($A$1&lt;=Main!AB$4,ISBLANK($N116)),0,Main!AB111)</f>
        <v>0</v>
      </c>
      <c r="AQ116" s="35">
        <f>IF(OR($A$1&lt;=Main!AC$4,ISBLANK($N116)),0,Main!AC111)</f>
        <v>0</v>
      </c>
      <c r="AR116" s="35">
        <f>IF(OR($A$1&lt;=Main!AD$4,ISBLANK($N116)),0,Main!AD111)</f>
        <v>0</v>
      </c>
      <c r="AS116" s="35">
        <f>IF(OR($A$1&lt;=Main!AE$4,ISBLANK($N116)),0,Main!AE111)</f>
        <v>0</v>
      </c>
      <c r="AT116" s="35">
        <f>IF(OR($A$1&lt;=Main!AF$4,ISBLANK($N116)),0,Main!AF111)</f>
        <v>0</v>
      </c>
      <c r="AU116" s="35">
        <f>IF(OR($A$1&lt;=Main!AG$4,ISBLANK($N116)),0,Main!AG111)</f>
        <v>0</v>
      </c>
      <c r="AV116" s="35">
        <f>IF(OR($A$1&lt;=Main!AH$4,ISBLANK($N116)),0,Main!AH111)</f>
        <v>0</v>
      </c>
      <c r="AW116" s="35">
        <f>IF(OR($A$1&lt;=Main!AI$4,ISBLANK($N116)),0,Main!AI111)</f>
        <v>0</v>
      </c>
      <c r="AX116" s="35">
        <f>IF(OR($A$1&lt;=Main!AJ$4,ISBLANK($N116)),0,Main!AJ111)</f>
        <v>0</v>
      </c>
      <c r="AY116" s="35">
        <f>IF(OR($A$1&lt;=Main!AK$4,ISBLANK($N116)),0,Main!AK111)</f>
        <v>0</v>
      </c>
      <c r="AZ116" s="35">
        <f>IF(OR($A$1&lt;=Main!AL$4,ISBLANK($N116)),0,Main!AL111)</f>
        <v>0</v>
      </c>
      <c r="BA116" s="35">
        <f>IF(OR($A$1&lt;=Main!AM$4,ISBLANK($N116)),0,Main!AM111)</f>
        <v>0</v>
      </c>
      <c r="BB116" s="35">
        <f>IF(OR($A$1&lt;=Main!AN$4,ISBLANK($N116)),0,Main!AN111)</f>
        <v>0</v>
      </c>
      <c r="BC116" s="35">
        <f>IF(OR($A$1&lt;=Main!AO$4,ISBLANK($N116)),0,Main!AO111)</f>
        <v>0</v>
      </c>
      <c r="BD116" s="35">
        <f>IF(OR($A$1&lt;=Main!AP$4,ISBLANK($N116)),0,Main!AP111)</f>
        <v>0</v>
      </c>
      <c r="BE116" s="35">
        <f>IF(OR($A$1&lt;=Main!AQ$4,ISBLANK($N116)),0,Main!AQ111)</f>
        <v>0</v>
      </c>
      <c r="BF116" s="35">
        <f>IF(OR($A$1&lt;=Main!AR$4,ISBLANK($N116)),0,Main!AR111)</f>
        <v>0</v>
      </c>
      <c r="BG116" s="35">
        <f>IF(OR($A$1&lt;=Main!AS$4,ISBLANK($N116)),0,Main!AS111)</f>
        <v>0</v>
      </c>
      <c r="BH116" s="35">
        <f>IF(OR($A$1&lt;=Main!AT$4,ISBLANK($N116)),0,Main!AT111)</f>
        <v>0</v>
      </c>
      <c r="BI116" s="35">
        <f>IF(OR($A$1&lt;=Main!AU$4,ISBLANK($N116)),0,Main!AU111)</f>
        <v>0</v>
      </c>
      <c r="BJ116" s="35">
        <f>IF(OR($A$1&lt;=Main!AV$4,ISBLANK($N116)),0,Main!AV111)</f>
        <v>0</v>
      </c>
    </row>
    <row r="117" spans="12:62">
      <c r="L117" s="146">
        <f>VLOOKUP($E58,Mask!$A$2:$C$102,$M$8,0)</f>
        <v>0</v>
      </c>
      <c r="M117" s="6">
        <f t="shared" si="6"/>
        <v>0</v>
      </c>
      <c r="N117" s="6" t="str">
        <f>Main!$A112&amp;Main!$B112</f>
        <v/>
      </c>
      <c r="O117" s="145">
        <f t="shared" si="7"/>
        <v>0</v>
      </c>
      <c r="P117" s="150">
        <f t="shared" si="8"/>
        <v>1</v>
      </c>
      <c r="Q117" s="150" t="str">
        <f ca="1">IF(Main!$AY112&lt;&gt;"#",$P117-Main!$AY112,"#")</f>
        <v>#</v>
      </c>
      <c r="R117" s="35">
        <f>Main!E112*Mask!G$24</f>
        <v>0</v>
      </c>
      <c r="S117" s="35">
        <f>Main!F112*Mask!H$24</f>
        <v>0</v>
      </c>
      <c r="T117" s="35">
        <f>Main!G112*Mask!I$24</f>
        <v>0</v>
      </c>
      <c r="U117" s="35">
        <f>Main!H112*Mask!J$24</f>
        <v>0</v>
      </c>
      <c r="V117" s="35">
        <f>Main!I112*Mask!K$24</f>
        <v>0</v>
      </c>
      <c r="W117" s="35">
        <f>Main!J112*Mask!L$24</f>
        <v>0</v>
      </c>
      <c r="X117" s="35">
        <f>Main!K112*Mask!M$24</f>
        <v>0</v>
      </c>
      <c r="Y117" s="35">
        <f>Main!L112*Mask!N$24</f>
        <v>0</v>
      </c>
      <c r="Z117" s="35">
        <f>Main!M112*Mask!O$24</f>
        <v>0</v>
      </c>
      <c r="AA117" s="35">
        <f>Main!N112*Mask!P$24</f>
        <v>0</v>
      </c>
      <c r="AB117" s="35">
        <f>Main!O112*Mask!Q$24</f>
        <v>0</v>
      </c>
      <c r="AC117" s="35">
        <f>Main!P112*Mask!R$24</f>
        <v>0</v>
      </c>
      <c r="AD117" s="35">
        <f>Main!Q112*Mask!S$24</f>
        <v>0</v>
      </c>
      <c r="AE117" s="35">
        <f>Main!R112*Mask!T$24</f>
        <v>0</v>
      </c>
      <c r="AF117" s="35">
        <f>Main!S112*Mask!U$24</f>
        <v>0</v>
      </c>
      <c r="AG117" s="35">
        <f>Main!T112*Mask!V$24</f>
        <v>0</v>
      </c>
      <c r="AH117" s="35">
        <f>Main!U112*Mask!W$24</f>
        <v>0</v>
      </c>
      <c r="AI117" s="35">
        <f>Main!V112*Mask!X$24</f>
        <v>0</v>
      </c>
      <c r="AJ117" s="35">
        <f>Main!W112*Mask!Y$24</f>
        <v>0</v>
      </c>
      <c r="AK117" s="35">
        <f>Main!X112*Mask!Z$24</f>
        <v>0</v>
      </c>
      <c r="AL117" s="35">
        <f>Main!Y112*Mask!AA$24</f>
        <v>0</v>
      </c>
      <c r="AM117" s="35">
        <f>Main!Z112*Mask!AB$24</f>
        <v>0</v>
      </c>
      <c r="AN117" s="35"/>
      <c r="AO117" s="35">
        <f>IF(OR($A$1&lt;=Main!AA$4,ISBLANK($N117)),0,Main!AA112)</f>
        <v>0</v>
      </c>
      <c r="AP117" s="35">
        <f>IF(OR($A$1&lt;=Main!AB$4,ISBLANK($N117)),0,Main!AB112)</f>
        <v>0</v>
      </c>
      <c r="AQ117" s="35">
        <f>IF(OR($A$1&lt;=Main!AC$4,ISBLANK($N117)),0,Main!AC112)</f>
        <v>0</v>
      </c>
      <c r="AR117" s="35">
        <f>IF(OR($A$1&lt;=Main!AD$4,ISBLANK($N117)),0,Main!AD112)</f>
        <v>0</v>
      </c>
      <c r="AS117" s="35">
        <f>IF(OR($A$1&lt;=Main!AE$4,ISBLANK($N117)),0,Main!AE112)</f>
        <v>0</v>
      </c>
      <c r="AT117" s="35">
        <f>IF(OR($A$1&lt;=Main!AF$4,ISBLANK($N117)),0,Main!AF112)</f>
        <v>0</v>
      </c>
      <c r="AU117" s="35">
        <f>IF(OR($A$1&lt;=Main!AG$4,ISBLANK($N117)),0,Main!AG112)</f>
        <v>0</v>
      </c>
      <c r="AV117" s="35">
        <f>IF(OR($A$1&lt;=Main!AH$4,ISBLANK($N117)),0,Main!AH112)</f>
        <v>0</v>
      </c>
      <c r="AW117" s="35">
        <f>IF(OR($A$1&lt;=Main!AI$4,ISBLANK($N117)),0,Main!AI112)</f>
        <v>0</v>
      </c>
      <c r="AX117" s="35">
        <f>IF(OR($A$1&lt;=Main!AJ$4,ISBLANK($N117)),0,Main!AJ112)</f>
        <v>0</v>
      </c>
      <c r="AY117" s="35">
        <f>IF(OR($A$1&lt;=Main!AK$4,ISBLANK($N117)),0,Main!AK112)</f>
        <v>0</v>
      </c>
      <c r="AZ117" s="35">
        <f>IF(OR($A$1&lt;=Main!AL$4,ISBLANK($N117)),0,Main!AL112)</f>
        <v>0</v>
      </c>
      <c r="BA117" s="35">
        <f>IF(OR($A$1&lt;=Main!AM$4,ISBLANK($N117)),0,Main!AM112)</f>
        <v>0</v>
      </c>
      <c r="BB117" s="35">
        <f>IF(OR($A$1&lt;=Main!AN$4,ISBLANK($N117)),0,Main!AN112)</f>
        <v>0</v>
      </c>
      <c r="BC117" s="35">
        <f>IF(OR($A$1&lt;=Main!AO$4,ISBLANK($N117)),0,Main!AO112)</f>
        <v>0</v>
      </c>
      <c r="BD117" s="35">
        <f>IF(OR($A$1&lt;=Main!AP$4,ISBLANK($N117)),0,Main!AP112)</f>
        <v>0</v>
      </c>
      <c r="BE117" s="35">
        <f>IF(OR($A$1&lt;=Main!AQ$4,ISBLANK($N117)),0,Main!AQ112)</f>
        <v>0</v>
      </c>
      <c r="BF117" s="35">
        <f>IF(OR($A$1&lt;=Main!AR$4,ISBLANK($N117)),0,Main!AR112)</f>
        <v>0</v>
      </c>
      <c r="BG117" s="35">
        <f>IF(OR($A$1&lt;=Main!AS$4,ISBLANK($N117)),0,Main!AS112)</f>
        <v>0</v>
      </c>
      <c r="BH117" s="35">
        <f>IF(OR($A$1&lt;=Main!AT$4,ISBLANK($N117)),0,Main!AT112)</f>
        <v>0</v>
      </c>
      <c r="BI117" s="35">
        <f>IF(OR($A$1&lt;=Main!AU$4,ISBLANK($N117)),0,Main!AU112)</f>
        <v>0</v>
      </c>
      <c r="BJ117" s="35">
        <f>IF(OR($A$1&lt;=Main!AV$4,ISBLANK($N117)),0,Main!AV112)</f>
        <v>0</v>
      </c>
    </row>
    <row r="118" spans="12:62">
      <c r="L118" s="146">
        <f>VLOOKUP($E59,Mask!$A$2:$C$102,$M$8,0)</f>
        <v>0</v>
      </c>
      <c r="M118" s="6">
        <f t="shared" si="6"/>
        <v>0</v>
      </c>
      <c r="N118" s="6" t="str">
        <f>Main!$A113&amp;Main!$B113</f>
        <v/>
      </c>
      <c r="O118" s="145">
        <f t="shared" si="7"/>
        <v>0</v>
      </c>
      <c r="P118" s="150">
        <f t="shared" si="8"/>
        <v>1</v>
      </c>
      <c r="Q118" s="150" t="str">
        <f ca="1">IF(Main!$AY113&lt;&gt;"#",$P118-Main!$AY113,"#")</f>
        <v>#</v>
      </c>
      <c r="R118" s="35">
        <f>Main!E113*Mask!G$24</f>
        <v>0</v>
      </c>
      <c r="S118" s="35">
        <f>Main!F113*Mask!H$24</f>
        <v>0</v>
      </c>
      <c r="T118" s="35">
        <f>Main!G113*Mask!I$24</f>
        <v>0</v>
      </c>
      <c r="U118" s="35">
        <f>Main!H113*Mask!J$24</f>
        <v>0</v>
      </c>
      <c r="V118" s="35">
        <f>Main!I113*Mask!K$24</f>
        <v>0</v>
      </c>
      <c r="W118" s="35">
        <f>Main!J113*Mask!L$24</f>
        <v>0</v>
      </c>
      <c r="X118" s="35">
        <f>Main!K113*Mask!M$24</f>
        <v>0</v>
      </c>
      <c r="Y118" s="35">
        <f>Main!L113*Mask!N$24</f>
        <v>0</v>
      </c>
      <c r="Z118" s="35">
        <f>Main!M113*Mask!O$24</f>
        <v>0</v>
      </c>
      <c r="AA118" s="35">
        <f>Main!N113*Mask!P$24</f>
        <v>0</v>
      </c>
      <c r="AB118" s="35">
        <f>Main!O113*Mask!Q$24</f>
        <v>0</v>
      </c>
      <c r="AC118" s="35">
        <f>Main!P113*Mask!R$24</f>
        <v>0</v>
      </c>
      <c r="AD118" s="35">
        <f>Main!Q113*Mask!S$24</f>
        <v>0</v>
      </c>
      <c r="AE118" s="35">
        <f>Main!R113*Mask!T$24</f>
        <v>0</v>
      </c>
      <c r="AF118" s="35">
        <f>Main!S113*Mask!U$24</f>
        <v>0</v>
      </c>
      <c r="AG118" s="35">
        <f>Main!T113*Mask!V$24</f>
        <v>0</v>
      </c>
      <c r="AH118" s="35">
        <f>Main!U113*Mask!W$24</f>
        <v>0</v>
      </c>
      <c r="AI118" s="35">
        <f>Main!V113*Mask!X$24</f>
        <v>0</v>
      </c>
      <c r="AJ118" s="35">
        <f>Main!W113*Mask!Y$24</f>
        <v>0</v>
      </c>
      <c r="AK118" s="35">
        <f>Main!X113*Mask!Z$24</f>
        <v>0</v>
      </c>
      <c r="AL118" s="35">
        <f>Main!Y113*Mask!AA$24</f>
        <v>0</v>
      </c>
      <c r="AM118" s="35">
        <f>Main!Z113*Mask!AB$24</f>
        <v>0</v>
      </c>
      <c r="AN118" s="35"/>
      <c r="AO118" s="35">
        <f>IF(OR($A$1&lt;=Main!AA$4,ISBLANK($N118)),0,Main!AA113)</f>
        <v>0</v>
      </c>
      <c r="AP118" s="35">
        <f>IF(OR($A$1&lt;=Main!AB$4,ISBLANK($N118)),0,Main!AB113)</f>
        <v>0</v>
      </c>
      <c r="AQ118" s="35">
        <f>IF(OR($A$1&lt;=Main!AC$4,ISBLANK($N118)),0,Main!AC113)</f>
        <v>0</v>
      </c>
      <c r="AR118" s="35">
        <f>IF(OR($A$1&lt;=Main!AD$4,ISBLANK($N118)),0,Main!AD113)</f>
        <v>0</v>
      </c>
      <c r="AS118" s="35">
        <f>IF(OR($A$1&lt;=Main!AE$4,ISBLANK($N118)),0,Main!AE113)</f>
        <v>0</v>
      </c>
      <c r="AT118" s="35">
        <f>IF(OR($A$1&lt;=Main!AF$4,ISBLANK($N118)),0,Main!AF113)</f>
        <v>0</v>
      </c>
      <c r="AU118" s="35">
        <f>IF(OR($A$1&lt;=Main!AG$4,ISBLANK($N118)),0,Main!AG113)</f>
        <v>0</v>
      </c>
      <c r="AV118" s="35">
        <f>IF(OR($A$1&lt;=Main!AH$4,ISBLANK($N118)),0,Main!AH113)</f>
        <v>0</v>
      </c>
      <c r="AW118" s="35">
        <f>IF(OR($A$1&lt;=Main!AI$4,ISBLANK($N118)),0,Main!AI113)</f>
        <v>0</v>
      </c>
      <c r="AX118" s="35">
        <f>IF(OR($A$1&lt;=Main!AJ$4,ISBLANK($N118)),0,Main!AJ113)</f>
        <v>0</v>
      </c>
      <c r="AY118" s="35">
        <f>IF(OR($A$1&lt;=Main!AK$4,ISBLANK($N118)),0,Main!AK113)</f>
        <v>0</v>
      </c>
      <c r="AZ118" s="35">
        <f>IF(OR($A$1&lt;=Main!AL$4,ISBLANK($N118)),0,Main!AL113)</f>
        <v>0</v>
      </c>
      <c r="BA118" s="35">
        <f>IF(OR($A$1&lt;=Main!AM$4,ISBLANK($N118)),0,Main!AM113)</f>
        <v>0</v>
      </c>
      <c r="BB118" s="35">
        <f>IF(OR($A$1&lt;=Main!AN$4,ISBLANK($N118)),0,Main!AN113)</f>
        <v>0</v>
      </c>
      <c r="BC118" s="35">
        <f>IF(OR($A$1&lt;=Main!AO$4,ISBLANK($N118)),0,Main!AO113)</f>
        <v>0</v>
      </c>
      <c r="BD118" s="35">
        <f>IF(OR($A$1&lt;=Main!AP$4,ISBLANK($N118)),0,Main!AP113)</f>
        <v>0</v>
      </c>
      <c r="BE118" s="35">
        <f>IF(OR($A$1&lt;=Main!AQ$4,ISBLANK($N118)),0,Main!AQ113)</f>
        <v>0</v>
      </c>
      <c r="BF118" s="35">
        <f>IF(OR($A$1&lt;=Main!AR$4,ISBLANK($N118)),0,Main!AR113)</f>
        <v>0</v>
      </c>
      <c r="BG118" s="35">
        <f>IF(OR($A$1&lt;=Main!AS$4,ISBLANK($N118)),0,Main!AS113)</f>
        <v>0</v>
      </c>
      <c r="BH118" s="35">
        <f>IF(OR($A$1&lt;=Main!AT$4,ISBLANK($N118)),0,Main!AT113)</f>
        <v>0</v>
      </c>
      <c r="BI118" s="35">
        <f>IF(OR($A$1&lt;=Main!AU$4,ISBLANK($N118)),0,Main!AU113)</f>
        <v>0</v>
      </c>
      <c r="BJ118" s="35">
        <f>IF(OR($A$1&lt;=Main!AV$4,ISBLANK($N118)),0,Main!AV113)</f>
        <v>0</v>
      </c>
    </row>
    <row r="119" spans="12:62">
      <c r="L119" s="146">
        <f>VLOOKUP($E60,Mask!$A$2:$C$102,$M$8,0)</f>
        <v>0</v>
      </c>
      <c r="M119" s="6">
        <f t="shared" si="6"/>
        <v>0</v>
      </c>
      <c r="N119" s="6" t="str">
        <f>Main!$A114&amp;Main!$B114</f>
        <v/>
      </c>
      <c r="O119" s="145">
        <f t="shared" si="7"/>
        <v>0</v>
      </c>
      <c r="P119" s="150">
        <f t="shared" si="8"/>
        <v>1</v>
      </c>
      <c r="Q119" s="150" t="str">
        <f ca="1">IF(Main!$AY114&lt;&gt;"#",$P119-Main!$AY114,"#")</f>
        <v>#</v>
      </c>
      <c r="R119" s="35">
        <f>Main!E114*Mask!G$24</f>
        <v>0</v>
      </c>
      <c r="S119" s="35">
        <f>Main!F114*Mask!H$24</f>
        <v>0</v>
      </c>
      <c r="T119" s="35">
        <f>Main!G114*Mask!I$24</f>
        <v>0</v>
      </c>
      <c r="U119" s="35">
        <f>Main!H114*Mask!J$24</f>
        <v>0</v>
      </c>
      <c r="V119" s="35">
        <f>Main!I114*Mask!K$24</f>
        <v>0</v>
      </c>
      <c r="W119" s="35">
        <f>Main!J114*Mask!L$24</f>
        <v>0</v>
      </c>
      <c r="X119" s="35">
        <f>Main!K114*Mask!M$24</f>
        <v>0</v>
      </c>
      <c r="Y119" s="35">
        <f>Main!L114*Mask!N$24</f>
        <v>0</v>
      </c>
      <c r="Z119" s="35">
        <f>Main!M114*Mask!O$24</f>
        <v>0</v>
      </c>
      <c r="AA119" s="35">
        <f>Main!N114*Mask!P$24</f>
        <v>0</v>
      </c>
      <c r="AB119" s="35">
        <f>Main!O114*Mask!Q$24</f>
        <v>0</v>
      </c>
      <c r="AC119" s="35">
        <f>Main!P114*Mask!R$24</f>
        <v>0</v>
      </c>
      <c r="AD119" s="35">
        <f>Main!Q114*Mask!S$24</f>
        <v>0</v>
      </c>
      <c r="AE119" s="35">
        <f>Main!R114*Mask!T$24</f>
        <v>0</v>
      </c>
      <c r="AF119" s="35">
        <f>Main!S114*Mask!U$24</f>
        <v>0</v>
      </c>
      <c r="AG119" s="35">
        <f>Main!T114*Mask!V$24</f>
        <v>0</v>
      </c>
      <c r="AH119" s="35">
        <f>Main!U114*Mask!W$24</f>
        <v>0</v>
      </c>
      <c r="AI119" s="35">
        <f>Main!V114*Mask!X$24</f>
        <v>0</v>
      </c>
      <c r="AJ119" s="35">
        <f>Main!W114*Mask!Y$24</f>
        <v>0</v>
      </c>
      <c r="AK119" s="35">
        <f>Main!X114*Mask!Z$24</f>
        <v>0</v>
      </c>
      <c r="AL119" s="35">
        <f>Main!Y114*Mask!AA$24</f>
        <v>0</v>
      </c>
      <c r="AM119" s="35">
        <f>Main!Z114*Mask!AB$24</f>
        <v>0</v>
      </c>
      <c r="AN119" s="35"/>
      <c r="AO119" s="35">
        <f>IF(OR($A$1&lt;=Main!AA$4,ISBLANK($N119)),0,Main!AA114)</f>
        <v>0</v>
      </c>
      <c r="AP119" s="35">
        <f>IF(OR($A$1&lt;=Main!AB$4,ISBLANK($N119)),0,Main!AB114)</f>
        <v>0</v>
      </c>
      <c r="AQ119" s="35">
        <f>IF(OR($A$1&lt;=Main!AC$4,ISBLANK($N119)),0,Main!AC114)</f>
        <v>0</v>
      </c>
      <c r="AR119" s="35">
        <f>IF(OR($A$1&lt;=Main!AD$4,ISBLANK($N119)),0,Main!AD114)</f>
        <v>0</v>
      </c>
      <c r="AS119" s="35">
        <f>IF(OR($A$1&lt;=Main!AE$4,ISBLANK($N119)),0,Main!AE114)</f>
        <v>0</v>
      </c>
      <c r="AT119" s="35">
        <f>IF(OR($A$1&lt;=Main!AF$4,ISBLANK($N119)),0,Main!AF114)</f>
        <v>0</v>
      </c>
      <c r="AU119" s="35">
        <f>IF(OR($A$1&lt;=Main!AG$4,ISBLANK($N119)),0,Main!AG114)</f>
        <v>0</v>
      </c>
      <c r="AV119" s="35">
        <f>IF(OR($A$1&lt;=Main!AH$4,ISBLANK($N119)),0,Main!AH114)</f>
        <v>0</v>
      </c>
      <c r="AW119" s="35">
        <f>IF(OR($A$1&lt;=Main!AI$4,ISBLANK($N119)),0,Main!AI114)</f>
        <v>0</v>
      </c>
      <c r="AX119" s="35">
        <f>IF(OR($A$1&lt;=Main!AJ$4,ISBLANK($N119)),0,Main!AJ114)</f>
        <v>0</v>
      </c>
      <c r="AY119" s="35">
        <f>IF(OR($A$1&lt;=Main!AK$4,ISBLANK($N119)),0,Main!AK114)</f>
        <v>0</v>
      </c>
      <c r="AZ119" s="35">
        <f>IF(OR($A$1&lt;=Main!AL$4,ISBLANK($N119)),0,Main!AL114)</f>
        <v>0</v>
      </c>
      <c r="BA119" s="35">
        <f>IF(OR($A$1&lt;=Main!AM$4,ISBLANK($N119)),0,Main!AM114)</f>
        <v>0</v>
      </c>
      <c r="BB119" s="35">
        <f>IF(OR($A$1&lt;=Main!AN$4,ISBLANK($N119)),0,Main!AN114)</f>
        <v>0</v>
      </c>
      <c r="BC119" s="35">
        <f>IF(OR($A$1&lt;=Main!AO$4,ISBLANK($N119)),0,Main!AO114)</f>
        <v>0</v>
      </c>
      <c r="BD119" s="35">
        <f>IF(OR($A$1&lt;=Main!AP$4,ISBLANK($N119)),0,Main!AP114)</f>
        <v>0</v>
      </c>
      <c r="BE119" s="35">
        <f>IF(OR($A$1&lt;=Main!AQ$4,ISBLANK($N119)),0,Main!AQ114)</f>
        <v>0</v>
      </c>
      <c r="BF119" s="35">
        <f>IF(OR($A$1&lt;=Main!AR$4,ISBLANK($N119)),0,Main!AR114)</f>
        <v>0</v>
      </c>
      <c r="BG119" s="35">
        <f>IF(OR($A$1&lt;=Main!AS$4,ISBLANK($N119)),0,Main!AS114)</f>
        <v>0</v>
      </c>
      <c r="BH119" s="35">
        <f>IF(OR($A$1&lt;=Main!AT$4,ISBLANK($N119)),0,Main!AT114)</f>
        <v>0</v>
      </c>
      <c r="BI119" s="35">
        <f>IF(OR($A$1&lt;=Main!AU$4,ISBLANK($N119)),0,Main!AU114)</f>
        <v>0</v>
      </c>
      <c r="BJ119" s="35">
        <f>IF(OR($A$1&lt;=Main!AV$4,ISBLANK($N119)),0,Main!AV114)</f>
        <v>0</v>
      </c>
    </row>
    <row r="120" spans="12:62">
      <c r="L120" s="146" t="e">
        <f>VLOOKUP($E60,Mask!$A$2:$B$102,$K$6,0)</f>
        <v>#VALUE!</v>
      </c>
      <c r="M120" s="6" t="e">
        <f t="shared" ref="M120" si="9">L120*(1+$D$7)*$D$3/100*$D$8</f>
        <v>#VALUE!</v>
      </c>
      <c r="N120" s="6" t="str">
        <f>Main!$A115&amp;Main!$B115</f>
        <v/>
      </c>
      <c r="O120" s="145">
        <f t="shared" si="7"/>
        <v>0</v>
      </c>
      <c r="P120" s="150">
        <f t="shared" si="8"/>
        <v>1</v>
      </c>
      <c r="Q120" s="150" t="str">
        <f ca="1">IF(Main!$AY115&lt;&gt;"#",$P120-Main!$AY115,"#")</f>
        <v>#</v>
      </c>
      <c r="R120" s="35">
        <f>Main!E115*Mask!G$24</f>
        <v>0</v>
      </c>
      <c r="S120" s="35">
        <f>Main!F115*Mask!H$24</f>
        <v>0</v>
      </c>
      <c r="T120" s="35">
        <f>Main!G115*Mask!I$24</f>
        <v>0</v>
      </c>
      <c r="U120" s="35">
        <f>Main!H115*Mask!J$24</f>
        <v>0</v>
      </c>
      <c r="V120" s="35">
        <f>Main!I115*Mask!K$24</f>
        <v>0</v>
      </c>
      <c r="W120" s="35">
        <f>Main!J115*Mask!L$24</f>
        <v>0</v>
      </c>
      <c r="X120" s="35">
        <f>Main!K115*Mask!M$24</f>
        <v>0</v>
      </c>
      <c r="Y120" s="35">
        <f>Main!L115*Mask!N$24</f>
        <v>0</v>
      </c>
      <c r="Z120" s="35">
        <f>Main!M115*Mask!O$24</f>
        <v>0</v>
      </c>
      <c r="AA120" s="35">
        <f>Main!N115*Mask!P$24</f>
        <v>0</v>
      </c>
      <c r="AB120" s="35">
        <f>Main!O115*Mask!Q$24</f>
        <v>0</v>
      </c>
      <c r="AC120" s="35">
        <f>Main!P115*Mask!R$24</f>
        <v>0</v>
      </c>
      <c r="AD120" s="35">
        <f>Main!Q115*Mask!S$24</f>
        <v>0</v>
      </c>
      <c r="AE120" s="35">
        <f>Main!R115*Mask!T$24</f>
        <v>0</v>
      </c>
      <c r="AF120" s="35">
        <f>Main!S115*Mask!U$24</f>
        <v>0</v>
      </c>
      <c r="AG120" s="35">
        <f>Main!T115*Mask!V$24</f>
        <v>0</v>
      </c>
      <c r="AH120" s="35">
        <f>Main!U115*Mask!W$24</f>
        <v>0</v>
      </c>
      <c r="AI120" s="35">
        <f>Main!V115*Mask!X$24</f>
        <v>0</v>
      </c>
      <c r="AJ120" s="35">
        <f>Main!W115*Mask!Y$24</f>
        <v>0</v>
      </c>
      <c r="AK120" s="35">
        <f>Main!X115*Mask!Z$24</f>
        <v>0</v>
      </c>
      <c r="AL120" s="35">
        <f>Main!Y115*Mask!AA$24</f>
        <v>0</v>
      </c>
      <c r="AM120" s="35">
        <f>Main!Z115*Mask!AB$24</f>
        <v>0</v>
      </c>
      <c r="AN120" s="35"/>
      <c r="AO120" s="35">
        <f>IF(OR($A$1&lt;=Main!AA$4,ISBLANK($N120)),0,Main!AA115)</f>
        <v>0</v>
      </c>
      <c r="AP120" s="35">
        <f>IF(OR($A$1&lt;=Main!AB$4,ISBLANK($N120)),0,Main!AB115)</f>
        <v>0</v>
      </c>
      <c r="AQ120" s="35">
        <f>IF(OR($A$1&lt;=Main!AC$4,ISBLANK($N120)),0,Main!AC115)</f>
        <v>0</v>
      </c>
      <c r="AR120" s="35">
        <f>IF(OR($A$1&lt;=Main!AD$4,ISBLANK($N120)),0,Main!AD115)</f>
        <v>0</v>
      </c>
      <c r="AS120" s="35">
        <f>IF(OR($A$1&lt;=Main!AE$4,ISBLANK($N120)),0,Main!AE115)</f>
        <v>0</v>
      </c>
      <c r="AT120" s="35">
        <f>IF(OR($A$1&lt;=Main!AF$4,ISBLANK($N120)),0,Main!AF115)</f>
        <v>0</v>
      </c>
      <c r="AU120" s="35">
        <f>IF(OR($A$1&lt;=Main!AG$4,ISBLANK($N120)),0,Main!AG115)</f>
        <v>0</v>
      </c>
      <c r="AV120" s="35">
        <f>IF(OR($A$1&lt;=Main!AH$4,ISBLANK($N120)),0,Main!AH115)</f>
        <v>0</v>
      </c>
      <c r="AW120" s="35">
        <f>IF(OR($A$1&lt;=Main!AI$4,ISBLANK($N120)),0,Main!AI115)</f>
        <v>0</v>
      </c>
      <c r="AX120" s="35">
        <f>IF(OR($A$1&lt;=Main!AJ$4,ISBLANK($N120)),0,Main!AJ115)</f>
        <v>0</v>
      </c>
      <c r="AY120" s="35">
        <f>IF(OR($A$1&lt;=Main!AK$4,ISBLANK($N120)),0,Main!AK115)</f>
        <v>0</v>
      </c>
      <c r="AZ120" s="35">
        <f>IF(OR($A$1&lt;=Main!AL$4,ISBLANK($N120)),0,Main!AL115)</f>
        <v>0</v>
      </c>
      <c r="BA120" s="35">
        <f>IF(OR($A$1&lt;=Main!AM$4,ISBLANK($N120)),0,Main!AM115)</f>
        <v>0</v>
      </c>
      <c r="BB120" s="35">
        <f>IF(OR($A$1&lt;=Main!AN$4,ISBLANK($N120)),0,Main!AN115)</f>
        <v>0</v>
      </c>
      <c r="BC120" s="35">
        <f>IF(OR($A$1&lt;=Main!AO$4,ISBLANK($N120)),0,Main!AO115)</f>
        <v>0</v>
      </c>
      <c r="BD120" s="35">
        <f>IF(OR($A$1&lt;=Main!AP$4,ISBLANK($N120)),0,Main!AP115)</f>
        <v>0</v>
      </c>
      <c r="BE120" s="35">
        <f>IF(OR($A$1&lt;=Main!AQ$4,ISBLANK($N120)),0,Main!AQ115)</f>
        <v>0</v>
      </c>
      <c r="BF120" s="35">
        <f>IF(OR($A$1&lt;=Main!AR$4,ISBLANK($N120)),0,Main!AR115)</f>
        <v>0</v>
      </c>
      <c r="BG120" s="35">
        <f>IF(OR($A$1&lt;=Main!AS$4,ISBLANK($N120)),0,Main!AS115)</f>
        <v>0</v>
      </c>
      <c r="BH120" s="35">
        <f>IF(OR($A$1&lt;=Main!AT$4,ISBLANK($N120)),0,Main!AT115)</f>
        <v>0</v>
      </c>
      <c r="BI120" s="35">
        <f>IF(OR($A$1&lt;=Main!AU$4,ISBLANK($N120)),0,Main!AU115)</f>
        <v>0</v>
      </c>
      <c r="BJ120" s="35">
        <f>IF(OR($A$1&lt;=Main!AV$4,ISBLANK($N120)),0,Main!AV115)</f>
        <v>0</v>
      </c>
    </row>
    <row r="121" spans="12:62">
      <c r="L121" s="146"/>
      <c r="M121" s="6" t="str">
        <f>Main!$A116&amp;Main!$B116</f>
        <v/>
      </c>
      <c r="N121" s="6" t="str">
        <f>Main!$A116&amp;Main!$B116</f>
        <v/>
      </c>
      <c r="O121" s="145">
        <f t="shared" si="7"/>
        <v>0</v>
      </c>
      <c r="P121" s="150">
        <f t="shared" si="8"/>
        <v>1</v>
      </c>
      <c r="Q121" s="150" t="str">
        <f ca="1">IF(Main!$AY116&lt;&gt;"#",$P121-Main!$AY116,"#")</f>
        <v>#</v>
      </c>
      <c r="R121" s="35">
        <f>Main!E116*Mask!G$24</f>
        <v>0</v>
      </c>
      <c r="S121" s="35">
        <f>Main!F116*Mask!H$24</f>
        <v>0</v>
      </c>
      <c r="T121" s="35">
        <f>Main!G116*Mask!I$24</f>
        <v>0</v>
      </c>
      <c r="U121" s="35">
        <f>Main!H116*Mask!J$24</f>
        <v>0</v>
      </c>
      <c r="V121" s="35">
        <f>Main!I116*Mask!K$24</f>
        <v>0</v>
      </c>
      <c r="W121" s="35">
        <f>Main!J116*Mask!L$24</f>
        <v>0</v>
      </c>
      <c r="X121" s="35">
        <f>Main!K116*Mask!M$24</f>
        <v>0</v>
      </c>
      <c r="Y121" s="35">
        <f>Main!L116*Mask!N$24</f>
        <v>0</v>
      </c>
      <c r="Z121" s="35">
        <f>Main!M116*Mask!O$24</f>
        <v>0</v>
      </c>
      <c r="AA121" s="35">
        <f>Main!N116*Mask!P$24</f>
        <v>0</v>
      </c>
      <c r="AB121" s="35">
        <f>Main!O116*Mask!Q$24</f>
        <v>0</v>
      </c>
      <c r="AC121" s="35">
        <f>Main!P116*Mask!R$24</f>
        <v>0</v>
      </c>
      <c r="AD121" s="35">
        <f>Main!Q116*Mask!S$24</f>
        <v>0</v>
      </c>
      <c r="AE121" s="35">
        <f>Main!R116*Mask!T$24</f>
        <v>0</v>
      </c>
      <c r="AF121" s="35">
        <f>Main!S116*Mask!U$24</f>
        <v>0</v>
      </c>
      <c r="AG121" s="35">
        <f>Main!T116*Mask!V$24</f>
        <v>0</v>
      </c>
      <c r="AH121" s="35">
        <f>Main!U116*Mask!W$24</f>
        <v>0</v>
      </c>
      <c r="AI121" s="35">
        <f>Main!V116*Mask!X$24</f>
        <v>0</v>
      </c>
      <c r="AJ121" s="35">
        <f>Main!W116*Mask!Y$24</f>
        <v>0</v>
      </c>
      <c r="AK121" s="35">
        <f>Main!X116*Mask!Z$24</f>
        <v>0</v>
      </c>
      <c r="AL121" s="35">
        <f>Main!Y116*Mask!AA$24</f>
        <v>0</v>
      </c>
      <c r="AM121" s="35">
        <f>Main!Z116*Mask!AB$24</f>
        <v>0</v>
      </c>
      <c r="AN121" s="35"/>
      <c r="AO121" s="35">
        <f>IF(OR($A$1&lt;=Main!AA$4,ISBLANK($N121)),0,Main!AA116)</f>
        <v>0</v>
      </c>
      <c r="AP121" s="35">
        <f>IF(OR($A$1&lt;=Main!AB$4,ISBLANK($N121)),0,Main!AB116)</f>
        <v>0</v>
      </c>
      <c r="AQ121" s="35">
        <f>IF(OR($A$1&lt;=Main!AC$4,ISBLANK($N121)),0,Main!AC116)</f>
        <v>0</v>
      </c>
      <c r="AR121" s="35">
        <f>IF(OR($A$1&lt;=Main!AD$4,ISBLANK($N121)),0,Main!AD116)</f>
        <v>0</v>
      </c>
      <c r="AS121" s="35">
        <f>IF(OR($A$1&lt;=Main!AE$4,ISBLANK($N121)),0,Main!AE116)</f>
        <v>0</v>
      </c>
      <c r="AT121" s="35">
        <f>IF(OR($A$1&lt;=Main!AF$4,ISBLANK($N121)),0,Main!AF116)</f>
        <v>0</v>
      </c>
      <c r="AU121" s="35">
        <f>IF(OR($A$1&lt;=Main!AG$4,ISBLANK($N121)),0,Main!AG116)</f>
        <v>0</v>
      </c>
      <c r="AV121" s="35">
        <f>IF(OR($A$1&lt;=Main!AH$4,ISBLANK($N121)),0,Main!AH116)</f>
        <v>0</v>
      </c>
      <c r="AW121" s="35">
        <f>IF(OR($A$1&lt;=Main!AI$4,ISBLANK($N121)),0,Main!AI116)</f>
        <v>0</v>
      </c>
      <c r="AX121" s="35">
        <f>IF(OR($A$1&lt;=Main!AJ$4,ISBLANK($N121)),0,Main!AJ116)</f>
        <v>0</v>
      </c>
      <c r="AY121" s="35">
        <f>IF(OR($A$1&lt;=Main!AK$4,ISBLANK($N121)),0,Main!AK116)</f>
        <v>0</v>
      </c>
      <c r="AZ121" s="35">
        <f>IF(OR($A$1&lt;=Main!AL$4,ISBLANK($N121)),0,Main!AL116)</f>
        <v>0</v>
      </c>
      <c r="BA121" s="35">
        <f>IF(OR($A$1&lt;=Main!AM$4,ISBLANK($N121)),0,Main!AM116)</f>
        <v>0</v>
      </c>
      <c r="BB121" s="35">
        <f>IF(OR($A$1&lt;=Main!AN$4,ISBLANK($N121)),0,Main!AN116)</f>
        <v>0</v>
      </c>
      <c r="BC121" s="35">
        <f>IF(OR($A$1&lt;=Main!AO$4,ISBLANK($N121)),0,Main!AO116)</f>
        <v>0</v>
      </c>
      <c r="BD121" s="35">
        <f>IF(OR($A$1&lt;=Main!AP$4,ISBLANK($N121)),0,Main!AP116)</f>
        <v>0</v>
      </c>
      <c r="BE121" s="35">
        <f>IF(OR($A$1&lt;=Main!AQ$4,ISBLANK($N121)),0,Main!AQ116)</f>
        <v>0</v>
      </c>
      <c r="BF121" s="35">
        <f>IF(OR($A$1&lt;=Main!AR$4,ISBLANK($N121)),0,Main!AR116)</f>
        <v>0</v>
      </c>
      <c r="BG121" s="35">
        <f>IF(OR($A$1&lt;=Main!AS$4,ISBLANK($N121)),0,Main!AS116)</f>
        <v>0</v>
      </c>
      <c r="BH121" s="35">
        <f>IF(OR($A$1&lt;=Main!AT$4,ISBLANK($N121)),0,Main!AT116)</f>
        <v>0</v>
      </c>
      <c r="BI121" s="35">
        <f>IF(OR($A$1&lt;=Main!AU$4,ISBLANK($N121)),0,Main!AU116)</f>
        <v>0</v>
      </c>
      <c r="BJ121" s="35">
        <f>IF(OR($A$1&lt;=Main!AV$4,ISBLANK($N121)),0,Main!AV116)</f>
        <v>0</v>
      </c>
    </row>
    <row r="122" spans="12:62">
      <c r="M122" s="6" t="str">
        <f>Main!$A117&amp;Main!$B117</f>
        <v/>
      </c>
      <c r="N122" s="6" t="str">
        <f>Main!$A117&amp;Main!$B117</f>
        <v/>
      </c>
      <c r="O122" s="145">
        <f t="shared" si="7"/>
        <v>0</v>
      </c>
      <c r="P122" s="150">
        <f t="shared" si="8"/>
        <v>1</v>
      </c>
      <c r="Q122" s="150" t="str">
        <f ca="1">IF(Main!$AY117&lt;&gt;"#",$P122-Main!$AY117,"#")</f>
        <v>#</v>
      </c>
      <c r="R122" s="35">
        <f>Main!E117*Mask!G$24</f>
        <v>0</v>
      </c>
      <c r="S122" s="35">
        <f>Main!F117*Mask!H$24</f>
        <v>0</v>
      </c>
      <c r="T122" s="35">
        <f>Main!G117*Mask!I$24</f>
        <v>0</v>
      </c>
      <c r="U122" s="35">
        <f>Main!H117*Mask!J$24</f>
        <v>0</v>
      </c>
      <c r="V122" s="35">
        <f>Main!I117*Mask!K$24</f>
        <v>0</v>
      </c>
      <c r="W122" s="35">
        <f>Main!J117*Mask!L$24</f>
        <v>0</v>
      </c>
      <c r="X122" s="35">
        <f>Main!K117*Mask!M$24</f>
        <v>0</v>
      </c>
      <c r="Y122" s="35">
        <f>Main!L117*Mask!N$24</f>
        <v>0</v>
      </c>
      <c r="Z122" s="35">
        <f>Main!M117*Mask!O$24</f>
        <v>0</v>
      </c>
      <c r="AA122" s="35">
        <f>Main!N117*Mask!P$24</f>
        <v>0</v>
      </c>
      <c r="AB122" s="35">
        <f>Main!O117*Mask!Q$24</f>
        <v>0</v>
      </c>
      <c r="AC122" s="35">
        <f>Main!P117*Mask!R$24</f>
        <v>0</v>
      </c>
      <c r="AD122" s="35">
        <f>Main!Q117*Mask!S$24</f>
        <v>0</v>
      </c>
      <c r="AE122" s="35">
        <f>Main!R117*Mask!T$24</f>
        <v>0</v>
      </c>
      <c r="AF122" s="35">
        <f>Main!S117*Mask!U$24</f>
        <v>0</v>
      </c>
      <c r="AG122" s="35">
        <f>Main!T117*Mask!V$24</f>
        <v>0</v>
      </c>
      <c r="AH122" s="35">
        <f>Main!U117*Mask!W$24</f>
        <v>0</v>
      </c>
      <c r="AI122" s="35">
        <f>Main!V117*Mask!X$24</f>
        <v>0</v>
      </c>
      <c r="AJ122" s="35">
        <f>Main!W117*Mask!Y$24</f>
        <v>0</v>
      </c>
      <c r="AK122" s="35">
        <f>Main!X117*Mask!Z$24</f>
        <v>0</v>
      </c>
      <c r="AL122" s="35">
        <f>Main!Y117*Mask!AA$24</f>
        <v>0</v>
      </c>
      <c r="AM122" s="35">
        <f>Main!Z117*Mask!AB$24</f>
        <v>0</v>
      </c>
      <c r="AN122" s="35"/>
      <c r="AO122" s="35">
        <f>IF(OR($A$1&lt;=Main!AA$4,ISBLANK($N122)),0,Main!AA117)</f>
        <v>0</v>
      </c>
      <c r="AP122" s="35">
        <f>IF(OR($A$1&lt;=Main!AB$4,ISBLANK($N122)),0,Main!AB117)</f>
        <v>0</v>
      </c>
      <c r="AQ122" s="35">
        <f>IF(OR($A$1&lt;=Main!AC$4,ISBLANK($N122)),0,Main!AC117)</f>
        <v>0</v>
      </c>
      <c r="AR122" s="35">
        <f>IF(OR($A$1&lt;=Main!AD$4,ISBLANK($N122)),0,Main!AD117)</f>
        <v>0</v>
      </c>
      <c r="AS122" s="35">
        <f>IF(OR($A$1&lt;=Main!AE$4,ISBLANK($N122)),0,Main!AE117)</f>
        <v>0</v>
      </c>
      <c r="AT122" s="35">
        <f>IF(OR($A$1&lt;=Main!AF$4,ISBLANK($N122)),0,Main!AF117)</f>
        <v>0</v>
      </c>
      <c r="AU122" s="35">
        <f>IF(OR($A$1&lt;=Main!AG$4,ISBLANK($N122)),0,Main!AG117)</f>
        <v>0</v>
      </c>
      <c r="AV122" s="35">
        <f>IF(OR($A$1&lt;=Main!AH$4,ISBLANK($N122)),0,Main!AH117)</f>
        <v>0</v>
      </c>
      <c r="AW122" s="35">
        <f>IF(OR($A$1&lt;=Main!AI$4,ISBLANK($N122)),0,Main!AI117)</f>
        <v>0</v>
      </c>
      <c r="AX122" s="35">
        <f>IF(OR($A$1&lt;=Main!AJ$4,ISBLANK($N122)),0,Main!AJ117)</f>
        <v>0</v>
      </c>
      <c r="AY122" s="35">
        <f>IF(OR($A$1&lt;=Main!AK$4,ISBLANK($N122)),0,Main!AK117)</f>
        <v>0</v>
      </c>
      <c r="AZ122" s="35">
        <f>IF(OR($A$1&lt;=Main!AL$4,ISBLANK($N122)),0,Main!AL117)</f>
        <v>0</v>
      </c>
      <c r="BA122" s="35">
        <f>IF(OR($A$1&lt;=Main!AM$4,ISBLANK($N122)),0,Main!AM117)</f>
        <v>0</v>
      </c>
      <c r="BB122" s="35">
        <f>IF(OR($A$1&lt;=Main!AN$4,ISBLANK($N122)),0,Main!AN117)</f>
        <v>0</v>
      </c>
      <c r="BC122" s="35">
        <f>IF(OR($A$1&lt;=Main!AO$4,ISBLANK($N122)),0,Main!AO117)</f>
        <v>0</v>
      </c>
      <c r="BD122" s="35">
        <f>IF(OR($A$1&lt;=Main!AP$4,ISBLANK($N122)),0,Main!AP117)</f>
        <v>0</v>
      </c>
      <c r="BE122" s="35">
        <f>IF(OR($A$1&lt;=Main!AQ$4,ISBLANK($N122)),0,Main!AQ117)</f>
        <v>0</v>
      </c>
      <c r="BF122" s="35">
        <f>IF(OR($A$1&lt;=Main!AR$4,ISBLANK($N122)),0,Main!AR117)</f>
        <v>0</v>
      </c>
      <c r="BG122" s="35">
        <f>IF(OR($A$1&lt;=Main!AS$4,ISBLANK($N122)),0,Main!AS117)</f>
        <v>0</v>
      </c>
      <c r="BH122" s="35">
        <f>IF(OR($A$1&lt;=Main!AT$4,ISBLANK($N122)),0,Main!AT117)</f>
        <v>0</v>
      </c>
      <c r="BI122" s="35">
        <f>IF(OR($A$1&lt;=Main!AU$4,ISBLANK($N122)),0,Main!AU117)</f>
        <v>0</v>
      </c>
      <c r="BJ122" s="35">
        <f>IF(OR($A$1&lt;=Main!AV$4,ISBLANK($N122)),0,Main!AV117)</f>
        <v>0</v>
      </c>
    </row>
    <row r="123" spans="12:62">
      <c r="M123" s="6" t="str">
        <f>Main!$A118&amp;Main!$B118</f>
        <v/>
      </c>
      <c r="N123" s="6" t="str">
        <f>Main!$A118&amp;Main!$B118</f>
        <v/>
      </c>
      <c r="O123" s="145">
        <f t="shared" si="7"/>
        <v>0</v>
      </c>
      <c r="P123" s="150">
        <f t="shared" si="8"/>
        <v>1</v>
      </c>
      <c r="Q123" s="150" t="str">
        <f ca="1">IF(Main!$AY118&lt;&gt;"#",$P123-Main!$AY118,"#")</f>
        <v>#</v>
      </c>
      <c r="R123" s="35">
        <f>Main!E118*Mask!G$24</f>
        <v>0</v>
      </c>
      <c r="S123" s="35">
        <f>Main!F118*Mask!H$24</f>
        <v>0</v>
      </c>
      <c r="T123" s="35">
        <f>Main!G118*Mask!I$24</f>
        <v>0</v>
      </c>
      <c r="U123" s="35">
        <f>Main!H118*Mask!J$24</f>
        <v>0</v>
      </c>
      <c r="V123" s="35">
        <f>Main!I118*Mask!K$24</f>
        <v>0</v>
      </c>
      <c r="W123" s="35">
        <f>Main!J118*Mask!L$24</f>
        <v>0</v>
      </c>
      <c r="X123" s="35">
        <f>Main!K118*Mask!M$24</f>
        <v>0</v>
      </c>
      <c r="Y123" s="35">
        <f>Main!L118*Mask!N$24</f>
        <v>0</v>
      </c>
      <c r="Z123" s="35">
        <f>Main!M118*Mask!O$24</f>
        <v>0</v>
      </c>
      <c r="AA123" s="35">
        <f>Main!N118*Mask!P$24</f>
        <v>0</v>
      </c>
      <c r="AB123" s="35">
        <f>Main!O118*Mask!Q$24</f>
        <v>0</v>
      </c>
      <c r="AC123" s="35">
        <f>Main!P118*Mask!R$24</f>
        <v>0</v>
      </c>
      <c r="AD123" s="35">
        <f>Main!Q118*Mask!S$24</f>
        <v>0</v>
      </c>
      <c r="AE123" s="35">
        <f>Main!R118*Mask!T$24</f>
        <v>0</v>
      </c>
      <c r="AF123" s="35">
        <f>Main!S118*Mask!U$24</f>
        <v>0</v>
      </c>
      <c r="AG123" s="35">
        <f>Main!T118*Mask!V$24</f>
        <v>0</v>
      </c>
      <c r="AH123" s="35">
        <f>Main!U118*Mask!W$24</f>
        <v>0</v>
      </c>
      <c r="AI123" s="35">
        <f>Main!V118*Mask!X$24</f>
        <v>0</v>
      </c>
      <c r="AJ123" s="35">
        <f>Main!W118*Mask!Y$24</f>
        <v>0</v>
      </c>
      <c r="AK123" s="35">
        <f>Main!X118*Mask!Z$24</f>
        <v>0</v>
      </c>
      <c r="AL123" s="35">
        <f>Main!Y118*Mask!AA$24</f>
        <v>0</v>
      </c>
      <c r="AM123" s="35">
        <f>Main!Z118*Mask!AB$24</f>
        <v>0</v>
      </c>
      <c r="AN123" s="35"/>
      <c r="AO123" s="35">
        <f>IF(OR($A$1&lt;=Main!AA$4,ISBLANK($N123)),0,Main!AA118)</f>
        <v>0</v>
      </c>
      <c r="AP123" s="35">
        <f>IF(OR($A$1&lt;=Main!AB$4,ISBLANK($N123)),0,Main!AB118)</f>
        <v>0</v>
      </c>
      <c r="AQ123" s="35">
        <f>IF(OR($A$1&lt;=Main!AC$4,ISBLANK($N123)),0,Main!AC118)</f>
        <v>0</v>
      </c>
      <c r="AR123" s="35">
        <f>IF(OR($A$1&lt;=Main!AD$4,ISBLANK($N123)),0,Main!AD118)</f>
        <v>0</v>
      </c>
      <c r="AS123" s="35">
        <f>IF(OR($A$1&lt;=Main!AE$4,ISBLANK($N123)),0,Main!AE118)</f>
        <v>0</v>
      </c>
      <c r="AT123" s="35">
        <f>IF(OR($A$1&lt;=Main!AF$4,ISBLANK($N123)),0,Main!AF118)</f>
        <v>0</v>
      </c>
      <c r="AU123" s="35">
        <f>IF(OR($A$1&lt;=Main!AG$4,ISBLANK($N123)),0,Main!AG118)</f>
        <v>0</v>
      </c>
      <c r="AV123" s="35">
        <f>IF(OR($A$1&lt;=Main!AH$4,ISBLANK($N123)),0,Main!AH118)</f>
        <v>0</v>
      </c>
      <c r="AW123" s="35">
        <f>IF(OR($A$1&lt;=Main!AI$4,ISBLANK($N123)),0,Main!AI118)</f>
        <v>0</v>
      </c>
      <c r="AX123" s="35">
        <f>IF(OR($A$1&lt;=Main!AJ$4,ISBLANK($N123)),0,Main!AJ118)</f>
        <v>0</v>
      </c>
      <c r="AY123" s="35">
        <f>IF(OR($A$1&lt;=Main!AK$4,ISBLANK($N123)),0,Main!AK118)</f>
        <v>0</v>
      </c>
      <c r="AZ123" s="35">
        <f>IF(OR($A$1&lt;=Main!AL$4,ISBLANK($N123)),0,Main!AL118)</f>
        <v>0</v>
      </c>
      <c r="BA123" s="35">
        <f>IF(OR($A$1&lt;=Main!AM$4,ISBLANK($N123)),0,Main!AM118)</f>
        <v>0</v>
      </c>
      <c r="BB123" s="35">
        <f>IF(OR($A$1&lt;=Main!AN$4,ISBLANK($N123)),0,Main!AN118)</f>
        <v>0</v>
      </c>
      <c r="BC123" s="35">
        <f>IF(OR($A$1&lt;=Main!AO$4,ISBLANK($N123)),0,Main!AO118)</f>
        <v>0</v>
      </c>
      <c r="BD123" s="35">
        <f>IF(OR($A$1&lt;=Main!AP$4,ISBLANK($N123)),0,Main!AP118)</f>
        <v>0</v>
      </c>
      <c r="BE123" s="35">
        <f>IF(OR($A$1&lt;=Main!AQ$4,ISBLANK($N123)),0,Main!AQ118)</f>
        <v>0</v>
      </c>
      <c r="BF123" s="35">
        <f>IF(OR($A$1&lt;=Main!AR$4,ISBLANK($N123)),0,Main!AR118)</f>
        <v>0</v>
      </c>
      <c r="BG123" s="35">
        <f>IF(OR($A$1&lt;=Main!AS$4,ISBLANK($N123)),0,Main!AS118)</f>
        <v>0</v>
      </c>
      <c r="BH123" s="35">
        <f>IF(OR($A$1&lt;=Main!AT$4,ISBLANK($N123)),0,Main!AT118)</f>
        <v>0</v>
      </c>
      <c r="BI123" s="35">
        <f>IF(OR($A$1&lt;=Main!AU$4,ISBLANK($N123)),0,Main!AU118)</f>
        <v>0</v>
      </c>
      <c r="BJ123" s="35">
        <f>IF(OR($A$1&lt;=Main!AV$4,ISBLANK($N123)),0,Main!AV118)</f>
        <v>0</v>
      </c>
    </row>
    <row r="124" spans="12:62">
      <c r="M124" s="6" t="str">
        <f>Main!$A119&amp;Main!$B119</f>
        <v/>
      </c>
      <c r="N124" s="6" t="str">
        <f>Main!$A119&amp;Main!$B119</f>
        <v/>
      </c>
      <c r="O124" s="145">
        <f t="shared" si="7"/>
        <v>0</v>
      </c>
      <c r="P124" s="150">
        <f t="shared" si="8"/>
        <v>1</v>
      </c>
      <c r="Q124" s="150" t="str">
        <f ca="1">IF(Main!$AY119&lt;&gt;"#",$P124-Main!$AY119,"#")</f>
        <v>#</v>
      </c>
      <c r="R124" s="35">
        <f>Main!E119*Mask!G$24</f>
        <v>0</v>
      </c>
      <c r="S124" s="35">
        <f>Main!F119*Mask!H$24</f>
        <v>0</v>
      </c>
      <c r="T124" s="35">
        <f>Main!G119*Mask!I$24</f>
        <v>0</v>
      </c>
      <c r="U124" s="35">
        <f>Main!H119*Mask!J$24</f>
        <v>0</v>
      </c>
      <c r="V124" s="35">
        <f>Main!I119*Mask!K$24</f>
        <v>0</v>
      </c>
      <c r="W124" s="35">
        <f>Main!J119*Mask!L$24</f>
        <v>0</v>
      </c>
      <c r="X124" s="35">
        <f>Main!K119*Mask!M$24</f>
        <v>0</v>
      </c>
      <c r="Y124" s="35">
        <f>Main!L119*Mask!N$24</f>
        <v>0</v>
      </c>
      <c r="Z124" s="35">
        <f>Main!M119*Mask!O$24</f>
        <v>0</v>
      </c>
      <c r="AA124" s="35">
        <f>Main!N119*Mask!P$24</f>
        <v>0</v>
      </c>
      <c r="AB124" s="35">
        <f>Main!O119*Mask!Q$24</f>
        <v>0</v>
      </c>
      <c r="AC124" s="35">
        <f>Main!P119*Mask!R$24</f>
        <v>0</v>
      </c>
      <c r="AD124" s="35">
        <f>Main!Q119*Mask!S$24</f>
        <v>0</v>
      </c>
      <c r="AE124" s="35">
        <f>Main!R119*Mask!T$24</f>
        <v>0</v>
      </c>
      <c r="AF124" s="35">
        <f>Main!S119*Mask!U$24</f>
        <v>0</v>
      </c>
      <c r="AG124" s="35">
        <f>Main!T119*Mask!V$24</f>
        <v>0</v>
      </c>
      <c r="AH124" s="35">
        <f>Main!U119*Mask!W$24</f>
        <v>0</v>
      </c>
      <c r="AI124" s="35">
        <f>Main!V119*Mask!X$24</f>
        <v>0</v>
      </c>
      <c r="AJ124" s="35">
        <f>Main!W119*Mask!Y$24</f>
        <v>0</v>
      </c>
      <c r="AK124" s="35">
        <f>Main!X119*Mask!Z$24</f>
        <v>0</v>
      </c>
      <c r="AL124" s="35">
        <f>Main!Y119*Mask!AA$24</f>
        <v>0</v>
      </c>
      <c r="AM124" s="35">
        <f>Main!Z119*Mask!AB$24</f>
        <v>0</v>
      </c>
      <c r="AN124" s="35"/>
      <c r="AO124" s="35">
        <f>IF(OR($A$1&lt;=Main!AA$4,ISBLANK($N124)),0,Main!AA119)</f>
        <v>0</v>
      </c>
      <c r="AP124" s="35">
        <f>IF(OR($A$1&lt;=Main!AB$4,ISBLANK($N124)),0,Main!AB119)</f>
        <v>0</v>
      </c>
      <c r="AQ124" s="35">
        <f>IF(OR($A$1&lt;=Main!AC$4,ISBLANK($N124)),0,Main!AC119)</f>
        <v>0</v>
      </c>
      <c r="AR124" s="35">
        <f>IF(OR($A$1&lt;=Main!AD$4,ISBLANK($N124)),0,Main!AD119)</f>
        <v>0</v>
      </c>
      <c r="AS124" s="35">
        <f>IF(OR($A$1&lt;=Main!AE$4,ISBLANK($N124)),0,Main!AE119)</f>
        <v>0</v>
      </c>
      <c r="AT124" s="35">
        <f>IF(OR($A$1&lt;=Main!AF$4,ISBLANK($N124)),0,Main!AF119)</f>
        <v>0</v>
      </c>
      <c r="AU124" s="35">
        <f>IF(OR($A$1&lt;=Main!AG$4,ISBLANK($N124)),0,Main!AG119)</f>
        <v>0</v>
      </c>
      <c r="AV124" s="35">
        <f>IF(OR($A$1&lt;=Main!AH$4,ISBLANK($N124)),0,Main!AH119)</f>
        <v>0</v>
      </c>
      <c r="AW124" s="35">
        <f>IF(OR($A$1&lt;=Main!AI$4,ISBLANK($N124)),0,Main!AI119)</f>
        <v>0</v>
      </c>
      <c r="AX124" s="35">
        <f>IF(OR($A$1&lt;=Main!AJ$4,ISBLANK($N124)),0,Main!AJ119)</f>
        <v>0</v>
      </c>
      <c r="AY124" s="35">
        <f>IF(OR($A$1&lt;=Main!AK$4,ISBLANK($N124)),0,Main!AK119)</f>
        <v>0</v>
      </c>
      <c r="AZ124" s="35">
        <f>IF(OR($A$1&lt;=Main!AL$4,ISBLANK($N124)),0,Main!AL119)</f>
        <v>0</v>
      </c>
      <c r="BA124" s="35">
        <f>IF(OR($A$1&lt;=Main!AM$4,ISBLANK($N124)),0,Main!AM119)</f>
        <v>0</v>
      </c>
      <c r="BB124" s="35">
        <f>IF(OR($A$1&lt;=Main!AN$4,ISBLANK($N124)),0,Main!AN119)</f>
        <v>0</v>
      </c>
      <c r="BC124" s="35">
        <f>IF(OR($A$1&lt;=Main!AO$4,ISBLANK($N124)),0,Main!AO119)</f>
        <v>0</v>
      </c>
      <c r="BD124" s="35">
        <f>IF(OR($A$1&lt;=Main!AP$4,ISBLANK($N124)),0,Main!AP119)</f>
        <v>0</v>
      </c>
      <c r="BE124" s="35">
        <f>IF(OR($A$1&lt;=Main!AQ$4,ISBLANK($N124)),0,Main!AQ119)</f>
        <v>0</v>
      </c>
      <c r="BF124" s="35">
        <f>IF(OR($A$1&lt;=Main!AR$4,ISBLANK($N124)),0,Main!AR119)</f>
        <v>0</v>
      </c>
      <c r="BG124" s="35">
        <f>IF(OR($A$1&lt;=Main!AS$4,ISBLANK($N124)),0,Main!AS119)</f>
        <v>0</v>
      </c>
      <c r="BH124" s="35">
        <f>IF(OR($A$1&lt;=Main!AT$4,ISBLANK($N124)),0,Main!AT119)</f>
        <v>0</v>
      </c>
      <c r="BI124" s="35">
        <f>IF(OR($A$1&lt;=Main!AU$4,ISBLANK($N124)),0,Main!AU119)</f>
        <v>0</v>
      </c>
      <c r="BJ124" s="35">
        <f>IF(OR($A$1&lt;=Main!AV$4,ISBLANK($N124)),0,Main!AV119)</f>
        <v>0</v>
      </c>
    </row>
    <row r="125" spans="12:62">
      <c r="M125" s="6" t="str">
        <f>Main!$A120&amp;Main!$B120</f>
        <v/>
      </c>
      <c r="N125" s="6" t="str">
        <f>Main!$A120&amp;Main!$B120</f>
        <v/>
      </c>
      <c r="O125" s="145">
        <f t="shared" si="7"/>
        <v>0</v>
      </c>
      <c r="P125" s="150">
        <f t="shared" si="8"/>
        <v>1</v>
      </c>
      <c r="Q125" s="150" t="str">
        <f ca="1">IF(Main!$AY120&lt;&gt;"#",$P125-Main!$AY120,"#")</f>
        <v>#</v>
      </c>
      <c r="R125" s="35">
        <f>Main!E120*Mask!G$24</f>
        <v>0</v>
      </c>
      <c r="S125" s="35">
        <f>Main!F120*Mask!H$24</f>
        <v>0</v>
      </c>
      <c r="T125" s="35">
        <f>Main!G120*Mask!I$24</f>
        <v>0</v>
      </c>
      <c r="U125" s="35">
        <f>Main!H120*Mask!J$24</f>
        <v>0</v>
      </c>
      <c r="V125" s="35">
        <f>Main!I120*Mask!K$24</f>
        <v>0</v>
      </c>
      <c r="W125" s="35">
        <f>Main!J120*Mask!L$24</f>
        <v>0</v>
      </c>
      <c r="X125" s="35">
        <f>Main!K120*Mask!M$24</f>
        <v>0</v>
      </c>
      <c r="Y125" s="35">
        <f>Main!L120*Mask!N$24</f>
        <v>0</v>
      </c>
      <c r="Z125" s="35">
        <f>Main!M120*Mask!O$24</f>
        <v>0</v>
      </c>
      <c r="AA125" s="35">
        <f>Main!N120*Mask!P$24</f>
        <v>0</v>
      </c>
      <c r="AB125" s="35">
        <f>Main!O120*Mask!Q$24</f>
        <v>0</v>
      </c>
      <c r="AC125" s="35">
        <f>Main!P120*Mask!R$24</f>
        <v>0</v>
      </c>
      <c r="AD125" s="35">
        <f>Main!Q120*Mask!S$24</f>
        <v>0</v>
      </c>
      <c r="AE125" s="35">
        <f>Main!R120*Mask!T$24</f>
        <v>0</v>
      </c>
      <c r="AF125" s="35">
        <f>Main!S120*Mask!U$24</f>
        <v>0</v>
      </c>
      <c r="AG125" s="35">
        <f>Main!T120*Mask!V$24</f>
        <v>0</v>
      </c>
      <c r="AH125" s="35">
        <f>Main!U120*Mask!W$24</f>
        <v>0</v>
      </c>
      <c r="AI125" s="35">
        <f>Main!V120*Mask!X$24</f>
        <v>0</v>
      </c>
      <c r="AJ125" s="35">
        <f>Main!W120*Mask!Y$24</f>
        <v>0</v>
      </c>
      <c r="AK125" s="35">
        <f>Main!X120*Mask!Z$24</f>
        <v>0</v>
      </c>
      <c r="AL125" s="35">
        <f>Main!Y120*Mask!AA$24</f>
        <v>0</v>
      </c>
      <c r="AM125" s="35">
        <f>Main!Z120*Mask!AB$24</f>
        <v>0</v>
      </c>
      <c r="AN125" s="35"/>
      <c r="AO125" s="35">
        <f>IF(OR($A$1&lt;=Main!AA$4,ISBLANK($N125)),0,Main!AA120)</f>
        <v>0</v>
      </c>
      <c r="AP125" s="35">
        <f>IF(OR($A$1&lt;=Main!AB$4,ISBLANK($N125)),0,Main!AB120)</f>
        <v>0</v>
      </c>
      <c r="AQ125" s="35">
        <f>IF(OR($A$1&lt;=Main!AC$4,ISBLANK($N125)),0,Main!AC120)</f>
        <v>0</v>
      </c>
      <c r="AR125" s="35">
        <f>IF(OR($A$1&lt;=Main!AD$4,ISBLANK($N125)),0,Main!AD120)</f>
        <v>0</v>
      </c>
      <c r="AS125" s="35">
        <f>IF(OR($A$1&lt;=Main!AE$4,ISBLANK($N125)),0,Main!AE120)</f>
        <v>0</v>
      </c>
      <c r="AT125" s="35">
        <f>IF(OR($A$1&lt;=Main!AF$4,ISBLANK($N125)),0,Main!AF120)</f>
        <v>0</v>
      </c>
      <c r="AU125" s="35">
        <f>IF(OR($A$1&lt;=Main!AG$4,ISBLANK($N125)),0,Main!AG120)</f>
        <v>0</v>
      </c>
      <c r="AV125" s="35">
        <f>IF(OR($A$1&lt;=Main!AH$4,ISBLANK($N125)),0,Main!AH120)</f>
        <v>0</v>
      </c>
      <c r="AW125" s="35">
        <f>IF(OR($A$1&lt;=Main!AI$4,ISBLANK($N125)),0,Main!AI120)</f>
        <v>0</v>
      </c>
      <c r="AX125" s="35">
        <f>IF(OR($A$1&lt;=Main!AJ$4,ISBLANK($N125)),0,Main!AJ120)</f>
        <v>0</v>
      </c>
      <c r="AY125" s="35">
        <f>IF(OR($A$1&lt;=Main!AK$4,ISBLANK($N125)),0,Main!AK120)</f>
        <v>0</v>
      </c>
      <c r="AZ125" s="35">
        <f>IF(OR($A$1&lt;=Main!AL$4,ISBLANK($N125)),0,Main!AL120)</f>
        <v>0</v>
      </c>
      <c r="BA125" s="35">
        <f>IF(OR($A$1&lt;=Main!AM$4,ISBLANK($N125)),0,Main!AM120)</f>
        <v>0</v>
      </c>
      <c r="BB125" s="35">
        <f>IF(OR($A$1&lt;=Main!AN$4,ISBLANK($N125)),0,Main!AN120)</f>
        <v>0</v>
      </c>
      <c r="BC125" s="35">
        <f>IF(OR($A$1&lt;=Main!AO$4,ISBLANK($N125)),0,Main!AO120)</f>
        <v>0</v>
      </c>
      <c r="BD125" s="35">
        <f>IF(OR($A$1&lt;=Main!AP$4,ISBLANK($N125)),0,Main!AP120)</f>
        <v>0</v>
      </c>
      <c r="BE125" s="35">
        <f>IF(OR($A$1&lt;=Main!AQ$4,ISBLANK($N125)),0,Main!AQ120)</f>
        <v>0</v>
      </c>
      <c r="BF125" s="35">
        <f>IF(OR($A$1&lt;=Main!AR$4,ISBLANK($N125)),0,Main!AR120)</f>
        <v>0</v>
      </c>
      <c r="BG125" s="35">
        <f>IF(OR($A$1&lt;=Main!AS$4,ISBLANK($N125)),0,Main!AS120)</f>
        <v>0</v>
      </c>
      <c r="BH125" s="35">
        <f>IF(OR($A$1&lt;=Main!AT$4,ISBLANK($N125)),0,Main!AT120)</f>
        <v>0</v>
      </c>
      <c r="BI125" s="35">
        <f>IF(OR($A$1&lt;=Main!AU$4,ISBLANK($N125)),0,Main!AU120)</f>
        <v>0</v>
      </c>
      <c r="BJ125" s="35">
        <f>IF(OR($A$1&lt;=Main!AV$4,ISBLANK($N125)),0,Main!AV120)</f>
        <v>0</v>
      </c>
    </row>
    <row r="126" spans="12:62">
      <c r="M126" s="6" t="str">
        <f>Main!$A121&amp;Main!$B121</f>
        <v/>
      </c>
      <c r="N126" s="6" t="str">
        <f>Main!$A121&amp;Main!$B121</f>
        <v/>
      </c>
      <c r="O126" s="145">
        <f t="shared" si="7"/>
        <v>0</v>
      </c>
      <c r="P126" s="150">
        <f t="shared" si="8"/>
        <v>1</v>
      </c>
      <c r="Q126" s="150" t="str">
        <f ca="1">IF(Main!$AY121&lt;&gt;"#",$P126-Main!$AY121,"#")</f>
        <v>#</v>
      </c>
      <c r="R126" s="35">
        <f>Main!E121*Mask!G$24</f>
        <v>0</v>
      </c>
      <c r="S126" s="35">
        <f>Main!F121*Mask!H$24</f>
        <v>0</v>
      </c>
      <c r="T126" s="35">
        <f>Main!G121*Mask!I$24</f>
        <v>0</v>
      </c>
      <c r="U126" s="35">
        <f>Main!H121*Mask!J$24</f>
        <v>0</v>
      </c>
      <c r="V126" s="35">
        <f>Main!I121*Mask!K$24</f>
        <v>0</v>
      </c>
      <c r="W126" s="35">
        <f>Main!J121*Mask!L$24</f>
        <v>0</v>
      </c>
      <c r="X126" s="35">
        <f>Main!K121*Mask!M$24</f>
        <v>0</v>
      </c>
      <c r="Y126" s="35">
        <f>Main!L121*Mask!N$24</f>
        <v>0</v>
      </c>
      <c r="Z126" s="35">
        <f>Main!M121*Mask!O$24</f>
        <v>0</v>
      </c>
      <c r="AA126" s="35">
        <f>Main!N121*Mask!P$24</f>
        <v>0</v>
      </c>
      <c r="AB126" s="35">
        <f>Main!O121*Mask!Q$24</f>
        <v>0</v>
      </c>
      <c r="AC126" s="35">
        <f>Main!P121*Mask!R$24</f>
        <v>0</v>
      </c>
      <c r="AD126" s="35">
        <f>Main!Q121*Mask!S$24</f>
        <v>0</v>
      </c>
      <c r="AE126" s="35">
        <f>Main!R121*Mask!T$24</f>
        <v>0</v>
      </c>
      <c r="AF126" s="35">
        <f>Main!S121*Mask!U$24</f>
        <v>0</v>
      </c>
      <c r="AG126" s="35">
        <f>Main!T121*Mask!V$24</f>
        <v>0</v>
      </c>
      <c r="AH126" s="35">
        <f>Main!U121*Mask!W$24</f>
        <v>0</v>
      </c>
      <c r="AI126" s="35">
        <f>Main!V121*Mask!X$24</f>
        <v>0</v>
      </c>
      <c r="AJ126" s="35">
        <f>Main!W121*Mask!Y$24</f>
        <v>0</v>
      </c>
      <c r="AK126" s="35">
        <f>Main!X121*Mask!Z$24</f>
        <v>0</v>
      </c>
      <c r="AL126" s="35">
        <f>Main!Y121*Mask!AA$24</f>
        <v>0</v>
      </c>
      <c r="AM126" s="35">
        <f>Main!Z121*Mask!AB$24</f>
        <v>0</v>
      </c>
      <c r="AN126" s="35"/>
      <c r="AO126" s="35">
        <f>IF(OR($A$1&lt;=Main!AA$4,ISBLANK($N126)),0,Main!AA121)</f>
        <v>0</v>
      </c>
      <c r="AP126" s="35">
        <f>IF(OR($A$1&lt;=Main!AB$4,ISBLANK($N126)),0,Main!AB121)</f>
        <v>0</v>
      </c>
      <c r="AQ126" s="35">
        <f>IF(OR($A$1&lt;=Main!AC$4,ISBLANK($N126)),0,Main!AC121)</f>
        <v>0</v>
      </c>
      <c r="AR126" s="35">
        <f>IF(OR($A$1&lt;=Main!AD$4,ISBLANK($N126)),0,Main!AD121)</f>
        <v>0</v>
      </c>
      <c r="AS126" s="35">
        <f>IF(OR($A$1&lt;=Main!AE$4,ISBLANK($N126)),0,Main!AE121)</f>
        <v>0</v>
      </c>
      <c r="AT126" s="35">
        <f>IF(OR($A$1&lt;=Main!AF$4,ISBLANK($N126)),0,Main!AF121)</f>
        <v>0</v>
      </c>
      <c r="AU126" s="35">
        <f>IF(OR($A$1&lt;=Main!AG$4,ISBLANK($N126)),0,Main!AG121)</f>
        <v>0</v>
      </c>
      <c r="AV126" s="35">
        <f>IF(OR($A$1&lt;=Main!AH$4,ISBLANK($N126)),0,Main!AH121)</f>
        <v>0</v>
      </c>
      <c r="AW126" s="35">
        <f>IF(OR($A$1&lt;=Main!AI$4,ISBLANK($N126)),0,Main!AI121)</f>
        <v>0</v>
      </c>
      <c r="AX126" s="35">
        <f>IF(OR($A$1&lt;=Main!AJ$4,ISBLANK($N126)),0,Main!AJ121)</f>
        <v>0</v>
      </c>
      <c r="AY126" s="35">
        <f>IF(OR($A$1&lt;=Main!AK$4,ISBLANK($N126)),0,Main!AK121)</f>
        <v>0</v>
      </c>
      <c r="AZ126" s="35">
        <f>IF(OR($A$1&lt;=Main!AL$4,ISBLANK($N126)),0,Main!AL121)</f>
        <v>0</v>
      </c>
      <c r="BA126" s="35">
        <f>IF(OR($A$1&lt;=Main!AM$4,ISBLANK($N126)),0,Main!AM121)</f>
        <v>0</v>
      </c>
      <c r="BB126" s="35">
        <f>IF(OR($A$1&lt;=Main!AN$4,ISBLANK($N126)),0,Main!AN121)</f>
        <v>0</v>
      </c>
      <c r="BC126" s="35">
        <f>IF(OR($A$1&lt;=Main!AO$4,ISBLANK($N126)),0,Main!AO121)</f>
        <v>0</v>
      </c>
      <c r="BD126" s="35">
        <f>IF(OR($A$1&lt;=Main!AP$4,ISBLANK($N126)),0,Main!AP121)</f>
        <v>0</v>
      </c>
      <c r="BE126" s="35">
        <f>IF(OR($A$1&lt;=Main!AQ$4,ISBLANK($N126)),0,Main!AQ121)</f>
        <v>0</v>
      </c>
      <c r="BF126" s="35">
        <f>IF(OR($A$1&lt;=Main!AR$4,ISBLANK($N126)),0,Main!AR121)</f>
        <v>0</v>
      </c>
      <c r="BG126" s="35">
        <f>IF(OR($A$1&lt;=Main!AS$4,ISBLANK($N126)),0,Main!AS121)</f>
        <v>0</v>
      </c>
      <c r="BH126" s="35">
        <f>IF(OR($A$1&lt;=Main!AT$4,ISBLANK($N126)),0,Main!AT121)</f>
        <v>0</v>
      </c>
      <c r="BI126" s="35">
        <f>IF(OR($A$1&lt;=Main!AU$4,ISBLANK($N126)),0,Main!AU121)</f>
        <v>0</v>
      </c>
      <c r="BJ126" s="35">
        <f>IF(OR($A$1&lt;=Main!AV$4,ISBLANK($N126)),0,Main!AV121)</f>
        <v>0</v>
      </c>
    </row>
    <row r="127" spans="12:62">
      <c r="M127" s="6" t="str">
        <f>Main!$A122&amp;Main!$B122</f>
        <v/>
      </c>
      <c r="N127" s="6" t="str">
        <f>Main!$A122&amp;Main!$B122</f>
        <v/>
      </c>
      <c r="O127" s="145">
        <f t="shared" si="7"/>
        <v>0</v>
      </c>
      <c r="P127" s="150">
        <f t="shared" si="8"/>
        <v>1</v>
      </c>
      <c r="Q127" s="150" t="str">
        <f ca="1">IF(Main!$AY122&lt;&gt;"#",$P127-Main!$AY122,"#")</f>
        <v>#</v>
      </c>
      <c r="R127" s="35">
        <f>Main!E122*Mask!G$24</f>
        <v>0</v>
      </c>
      <c r="S127" s="35">
        <f>Main!F122*Mask!H$24</f>
        <v>0</v>
      </c>
      <c r="T127" s="35">
        <f>Main!G122*Mask!I$24</f>
        <v>0</v>
      </c>
      <c r="U127" s="35">
        <f>Main!H122*Mask!J$24</f>
        <v>0</v>
      </c>
      <c r="V127" s="35">
        <f>Main!I122*Mask!K$24</f>
        <v>0</v>
      </c>
      <c r="W127" s="35">
        <f>Main!J122*Mask!L$24</f>
        <v>0</v>
      </c>
      <c r="X127" s="35">
        <f>Main!K122*Mask!M$24</f>
        <v>0</v>
      </c>
      <c r="Y127" s="35">
        <f>Main!L122*Mask!N$24</f>
        <v>0</v>
      </c>
      <c r="Z127" s="35">
        <f>Main!M122*Mask!O$24</f>
        <v>0</v>
      </c>
      <c r="AA127" s="35">
        <f>Main!N122*Mask!P$24</f>
        <v>0</v>
      </c>
      <c r="AB127" s="35">
        <f>Main!O122*Mask!Q$24</f>
        <v>0</v>
      </c>
      <c r="AC127" s="35">
        <f>Main!P122*Mask!R$24</f>
        <v>0</v>
      </c>
      <c r="AD127" s="35">
        <f>Main!Q122*Mask!S$24</f>
        <v>0</v>
      </c>
      <c r="AE127" s="35">
        <f>Main!R122*Mask!T$24</f>
        <v>0</v>
      </c>
      <c r="AF127" s="35">
        <f>Main!S122*Mask!U$24</f>
        <v>0</v>
      </c>
      <c r="AG127" s="35">
        <f>Main!T122*Mask!V$24</f>
        <v>0</v>
      </c>
      <c r="AH127" s="35">
        <f>Main!U122*Mask!W$24</f>
        <v>0</v>
      </c>
      <c r="AI127" s="35">
        <f>Main!V122*Mask!X$24</f>
        <v>0</v>
      </c>
      <c r="AJ127" s="35">
        <f>Main!W122*Mask!Y$24</f>
        <v>0</v>
      </c>
      <c r="AK127" s="35">
        <f>Main!X122*Mask!Z$24</f>
        <v>0</v>
      </c>
      <c r="AL127" s="35">
        <f>Main!Y122*Mask!AA$24</f>
        <v>0</v>
      </c>
      <c r="AM127" s="35">
        <f>Main!Z122*Mask!AB$24</f>
        <v>0</v>
      </c>
      <c r="AN127" s="35"/>
      <c r="AO127" s="35">
        <f>IF(OR($A$1&lt;=Main!AA$4,ISBLANK($N127)),0,Main!AA122)</f>
        <v>0</v>
      </c>
      <c r="AP127" s="35">
        <f>IF(OR($A$1&lt;=Main!AB$4,ISBLANK($N127)),0,Main!AB122)</f>
        <v>0</v>
      </c>
      <c r="AQ127" s="35">
        <f>IF(OR($A$1&lt;=Main!AC$4,ISBLANK($N127)),0,Main!AC122)</f>
        <v>0</v>
      </c>
      <c r="AR127" s="35">
        <f>IF(OR($A$1&lt;=Main!AD$4,ISBLANK($N127)),0,Main!AD122)</f>
        <v>0</v>
      </c>
      <c r="AS127" s="35">
        <f>IF(OR($A$1&lt;=Main!AE$4,ISBLANK($N127)),0,Main!AE122)</f>
        <v>0</v>
      </c>
      <c r="AT127" s="35">
        <f>IF(OR($A$1&lt;=Main!AF$4,ISBLANK($N127)),0,Main!AF122)</f>
        <v>0</v>
      </c>
      <c r="AU127" s="35">
        <f>IF(OR($A$1&lt;=Main!AG$4,ISBLANK($N127)),0,Main!AG122)</f>
        <v>0</v>
      </c>
      <c r="AV127" s="35">
        <f>IF(OR($A$1&lt;=Main!AH$4,ISBLANK($N127)),0,Main!AH122)</f>
        <v>0</v>
      </c>
      <c r="AW127" s="35">
        <f>IF(OR($A$1&lt;=Main!AI$4,ISBLANK($N127)),0,Main!AI122)</f>
        <v>0</v>
      </c>
      <c r="AX127" s="35">
        <f>IF(OR($A$1&lt;=Main!AJ$4,ISBLANK($N127)),0,Main!AJ122)</f>
        <v>0</v>
      </c>
      <c r="AY127" s="35">
        <f>IF(OR($A$1&lt;=Main!AK$4,ISBLANK($N127)),0,Main!AK122)</f>
        <v>0</v>
      </c>
      <c r="AZ127" s="35">
        <f>IF(OR($A$1&lt;=Main!AL$4,ISBLANK($N127)),0,Main!AL122)</f>
        <v>0</v>
      </c>
      <c r="BA127" s="35">
        <f>IF(OR($A$1&lt;=Main!AM$4,ISBLANK($N127)),0,Main!AM122)</f>
        <v>0</v>
      </c>
      <c r="BB127" s="35">
        <f>IF(OR($A$1&lt;=Main!AN$4,ISBLANK($N127)),0,Main!AN122)</f>
        <v>0</v>
      </c>
      <c r="BC127" s="35">
        <f>IF(OR($A$1&lt;=Main!AO$4,ISBLANK($N127)),0,Main!AO122)</f>
        <v>0</v>
      </c>
      <c r="BD127" s="35">
        <f>IF(OR($A$1&lt;=Main!AP$4,ISBLANK($N127)),0,Main!AP122)</f>
        <v>0</v>
      </c>
      <c r="BE127" s="35">
        <f>IF(OR($A$1&lt;=Main!AQ$4,ISBLANK($N127)),0,Main!AQ122)</f>
        <v>0</v>
      </c>
      <c r="BF127" s="35">
        <f>IF(OR($A$1&lt;=Main!AR$4,ISBLANK($N127)),0,Main!AR122)</f>
        <v>0</v>
      </c>
      <c r="BG127" s="35">
        <f>IF(OR($A$1&lt;=Main!AS$4,ISBLANK($N127)),0,Main!AS122)</f>
        <v>0</v>
      </c>
      <c r="BH127" s="35">
        <f>IF(OR($A$1&lt;=Main!AT$4,ISBLANK($N127)),0,Main!AT122)</f>
        <v>0</v>
      </c>
      <c r="BI127" s="35">
        <f>IF(OR($A$1&lt;=Main!AU$4,ISBLANK($N127)),0,Main!AU122)</f>
        <v>0</v>
      </c>
      <c r="BJ127" s="35">
        <f>IF(OR($A$1&lt;=Main!AV$4,ISBLANK($N127)),0,Main!AV122)</f>
        <v>0</v>
      </c>
    </row>
    <row r="128" spans="12:62">
      <c r="M128" s="6" t="str">
        <f>Main!$A123&amp;Main!$B123</f>
        <v/>
      </c>
      <c r="N128" s="6" t="str">
        <f>Main!$A123&amp;Main!$B123</f>
        <v/>
      </c>
      <c r="O128" s="145">
        <f t="shared" si="7"/>
        <v>0</v>
      </c>
      <c r="P128" s="150">
        <f t="shared" si="8"/>
        <v>1</v>
      </c>
      <c r="Q128" s="150" t="str">
        <f ca="1">IF(Main!$AY123&lt;&gt;"#",$P128-Main!$AY123,"#")</f>
        <v>#</v>
      </c>
      <c r="R128" s="35">
        <f>Main!E123*Mask!G$24</f>
        <v>0</v>
      </c>
      <c r="S128" s="35">
        <f>Main!F123*Mask!H$24</f>
        <v>0</v>
      </c>
      <c r="T128" s="35">
        <f>Main!G123*Mask!I$24</f>
        <v>0</v>
      </c>
      <c r="U128" s="35">
        <f>Main!H123*Mask!J$24</f>
        <v>0</v>
      </c>
      <c r="V128" s="35">
        <f>Main!I123*Mask!K$24</f>
        <v>0</v>
      </c>
      <c r="W128" s="35">
        <f>Main!J123*Mask!L$24</f>
        <v>0</v>
      </c>
      <c r="X128" s="35">
        <f>Main!K123*Mask!M$24</f>
        <v>0</v>
      </c>
      <c r="Y128" s="35">
        <f>Main!L123*Mask!N$24</f>
        <v>0</v>
      </c>
      <c r="Z128" s="35">
        <f>Main!M123*Mask!O$24</f>
        <v>0</v>
      </c>
      <c r="AA128" s="35">
        <f>Main!N123*Mask!P$24</f>
        <v>0</v>
      </c>
      <c r="AB128" s="35">
        <f>Main!O123*Mask!Q$24</f>
        <v>0</v>
      </c>
      <c r="AC128" s="35">
        <f>Main!P123*Mask!R$24</f>
        <v>0</v>
      </c>
      <c r="AD128" s="35">
        <f>Main!Q123*Mask!S$24</f>
        <v>0</v>
      </c>
      <c r="AE128" s="35">
        <f>Main!R123*Mask!T$24</f>
        <v>0</v>
      </c>
      <c r="AF128" s="35">
        <f>Main!S123*Mask!U$24</f>
        <v>0</v>
      </c>
      <c r="AG128" s="35">
        <f>Main!T123*Mask!V$24</f>
        <v>0</v>
      </c>
      <c r="AH128" s="35">
        <f>Main!U123*Mask!W$24</f>
        <v>0</v>
      </c>
      <c r="AI128" s="35">
        <f>Main!V123*Mask!X$24</f>
        <v>0</v>
      </c>
      <c r="AJ128" s="35">
        <f>Main!W123*Mask!Y$24</f>
        <v>0</v>
      </c>
      <c r="AK128" s="35">
        <f>Main!X123*Mask!Z$24</f>
        <v>0</v>
      </c>
      <c r="AL128" s="35">
        <f>Main!Y123*Mask!AA$24</f>
        <v>0</v>
      </c>
      <c r="AM128" s="35">
        <f>Main!Z123*Mask!AB$24</f>
        <v>0</v>
      </c>
      <c r="AN128" s="35"/>
      <c r="AO128" s="35">
        <f>IF(OR($A$1&lt;=Main!AA$4,ISBLANK($N128)),0,Main!AA123)</f>
        <v>0</v>
      </c>
      <c r="AP128" s="35">
        <f>IF(OR($A$1&lt;=Main!AB$4,ISBLANK($N128)),0,Main!AB123)</f>
        <v>0</v>
      </c>
      <c r="AQ128" s="35">
        <f>IF(OR($A$1&lt;=Main!AC$4,ISBLANK($N128)),0,Main!AC123)</f>
        <v>0</v>
      </c>
      <c r="AR128" s="35">
        <f>IF(OR($A$1&lt;=Main!AD$4,ISBLANK($N128)),0,Main!AD123)</f>
        <v>0</v>
      </c>
      <c r="AS128" s="35">
        <f>IF(OR($A$1&lt;=Main!AE$4,ISBLANK($N128)),0,Main!AE123)</f>
        <v>0</v>
      </c>
      <c r="AT128" s="35">
        <f>IF(OR($A$1&lt;=Main!AF$4,ISBLANK($N128)),0,Main!AF123)</f>
        <v>0</v>
      </c>
      <c r="AU128" s="35">
        <f>IF(OR($A$1&lt;=Main!AG$4,ISBLANK($N128)),0,Main!AG123)</f>
        <v>0</v>
      </c>
      <c r="AV128" s="35">
        <f>IF(OR($A$1&lt;=Main!AH$4,ISBLANK($N128)),0,Main!AH123)</f>
        <v>0</v>
      </c>
      <c r="AW128" s="35">
        <f>IF(OR($A$1&lt;=Main!AI$4,ISBLANK($N128)),0,Main!AI123)</f>
        <v>0</v>
      </c>
      <c r="AX128" s="35">
        <f>IF(OR($A$1&lt;=Main!AJ$4,ISBLANK($N128)),0,Main!AJ123)</f>
        <v>0</v>
      </c>
      <c r="AY128" s="35">
        <f>IF(OR($A$1&lt;=Main!AK$4,ISBLANK($N128)),0,Main!AK123)</f>
        <v>0</v>
      </c>
      <c r="AZ128" s="35">
        <f>IF(OR($A$1&lt;=Main!AL$4,ISBLANK($N128)),0,Main!AL123)</f>
        <v>0</v>
      </c>
      <c r="BA128" s="35">
        <f>IF(OR($A$1&lt;=Main!AM$4,ISBLANK($N128)),0,Main!AM123)</f>
        <v>0</v>
      </c>
      <c r="BB128" s="35">
        <f>IF(OR($A$1&lt;=Main!AN$4,ISBLANK($N128)),0,Main!AN123)</f>
        <v>0</v>
      </c>
      <c r="BC128" s="35">
        <f>IF(OR($A$1&lt;=Main!AO$4,ISBLANK($N128)),0,Main!AO123)</f>
        <v>0</v>
      </c>
      <c r="BD128" s="35">
        <f>IF(OR($A$1&lt;=Main!AP$4,ISBLANK($N128)),0,Main!AP123)</f>
        <v>0</v>
      </c>
      <c r="BE128" s="35">
        <f>IF(OR($A$1&lt;=Main!AQ$4,ISBLANK($N128)),0,Main!AQ123)</f>
        <v>0</v>
      </c>
      <c r="BF128" s="35">
        <f>IF(OR($A$1&lt;=Main!AR$4,ISBLANK($N128)),0,Main!AR123)</f>
        <v>0</v>
      </c>
      <c r="BG128" s="35">
        <f>IF(OR($A$1&lt;=Main!AS$4,ISBLANK($N128)),0,Main!AS123)</f>
        <v>0</v>
      </c>
      <c r="BH128" s="35">
        <f>IF(OR($A$1&lt;=Main!AT$4,ISBLANK($N128)),0,Main!AT123)</f>
        <v>0</v>
      </c>
      <c r="BI128" s="35">
        <f>IF(OR($A$1&lt;=Main!AU$4,ISBLANK($N128)),0,Main!AU123)</f>
        <v>0</v>
      </c>
      <c r="BJ128" s="35">
        <f>IF(OR($A$1&lt;=Main!AV$4,ISBLANK($N128)),0,Main!AV123)</f>
        <v>0</v>
      </c>
    </row>
    <row r="129" spans="13:62">
      <c r="M129" s="6" t="str">
        <f>Main!$A124&amp;Main!$B124</f>
        <v/>
      </c>
      <c r="N129" s="6" t="str">
        <f>Main!$A124&amp;Main!$B124</f>
        <v/>
      </c>
      <c r="O129" s="145">
        <f t="shared" si="7"/>
        <v>0</v>
      </c>
      <c r="P129" s="150">
        <f t="shared" si="8"/>
        <v>1</v>
      </c>
      <c r="Q129" s="150" t="str">
        <f ca="1">IF(Main!$AY124&lt;&gt;"#",$P129-Main!$AY124,"#")</f>
        <v>#</v>
      </c>
      <c r="R129" s="35">
        <f>Main!E124*Mask!G$24</f>
        <v>0</v>
      </c>
      <c r="S129" s="35">
        <f>Main!F124*Mask!H$24</f>
        <v>0</v>
      </c>
      <c r="T129" s="35">
        <f>Main!G124*Mask!I$24</f>
        <v>0</v>
      </c>
      <c r="U129" s="35">
        <f>Main!H124*Mask!J$24</f>
        <v>0</v>
      </c>
      <c r="V129" s="35">
        <f>Main!I124*Mask!K$24</f>
        <v>0</v>
      </c>
      <c r="W129" s="35">
        <f>Main!J124*Mask!L$24</f>
        <v>0</v>
      </c>
      <c r="X129" s="35">
        <f>Main!K124*Mask!M$24</f>
        <v>0</v>
      </c>
      <c r="Y129" s="35">
        <f>Main!L124*Mask!N$24</f>
        <v>0</v>
      </c>
      <c r="Z129" s="35">
        <f>Main!M124*Mask!O$24</f>
        <v>0</v>
      </c>
      <c r="AA129" s="35">
        <f>Main!N124*Mask!P$24</f>
        <v>0</v>
      </c>
      <c r="AB129" s="35">
        <f>Main!O124*Mask!Q$24</f>
        <v>0</v>
      </c>
      <c r="AC129" s="35">
        <f>Main!P124*Mask!R$24</f>
        <v>0</v>
      </c>
      <c r="AD129" s="35">
        <f>Main!Q124*Mask!S$24</f>
        <v>0</v>
      </c>
      <c r="AE129" s="35">
        <f>Main!R124*Mask!T$24</f>
        <v>0</v>
      </c>
      <c r="AF129" s="35">
        <f>Main!S124*Mask!U$24</f>
        <v>0</v>
      </c>
      <c r="AG129" s="35">
        <f>Main!T124*Mask!V$24</f>
        <v>0</v>
      </c>
      <c r="AH129" s="35">
        <f>Main!U124*Mask!W$24</f>
        <v>0</v>
      </c>
      <c r="AI129" s="35">
        <f>Main!V124*Mask!X$24</f>
        <v>0</v>
      </c>
      <c r="AJ129" s="35">
        <f>Main!W124*Mask!Y$24</f>
        <v>0</v>
      </c>
      <c r="AK129" s="35">
        <f>Main!X124*Mask!Z$24</f>
        <v>0</v>
      </c>
      <c r="AL129" s="35">
        <f>Main!Y124*Mask!AA$24</f>
        <v>0</v>
      </c>
      <c r="AM129" s="35">
        <f>Main!Z124*Mask!AB$24</f>
        <v>0</v>
      </c>
      <c r="AN129" s="35"/>
      <c r="AO129" s="35">
        <f>IF(OR($A$1&lt;=Main!AA$4,ISBLANK($N129)),0,Main!AA124)</f>
        <v>0</v>
      </c>
      <c r="AP129" s="35">
        <f>IF(OR($A$1&lt;=Main!AB$4,ISBLANK($N129)),0,Main!AB124)</f>
        <v>0</v>
      </c>
      <c r="AQ129" s="35">
        <f>IF(OR($A$1&lt;=Main!AC$4,ISBLANK($N129)),0,Main!AC124)</f>
        <v>0</v>
      </c>
      <c r="AR129" s="35">
        <f>IF(OR($A$1&lt;=Main!AD$4,ISBLANK($N129)),0,Main!AD124)</f>
        <v>0</v>
      </c>
      <c r="AS129" s="35">
        <f>IF(OR($A$1&lt;=Main!AE$4,ISBLANK($N129)),0,Main!AE124)</f>
        <v>0</v>
      </c>
      <c r="AT129" s="35">
        <f>IF(OR($A$1&lt;=Main!AF$4,ISBLANK($N129)),0,Main!AF124)</f>
        <v>0</v>
      </c>
      <c r="AU129" s="35">
        <f>IF(OR($A$1&lt;=Main!AG$4,ISBLANK($N129)),0,Main!AG124)</f>
        <v>0</v>
      </c>
      <c r="AV129" s="35">
        <f>IF(OR($A$1&lt;=Main!AH$4,ISBLANK($N129)),0,Main!AH124)</f>
        <v>0</v>
      </c>
      <c r="AW129" s="35">
        <f>IF(OR($A$1&lt;=Main!AI$4,ISBLANK($N129)),0,Main!AI124)</f>
        <v>0</v>
      </c>
      <c r="AX129" s="35">
        <f>IF(OR($A$1&lt;=Main!AJ$4,ISBLANK($N129)),0,Main!AJ124)</f>
        <v>0</v>
      </c>
      <c r="AY129" s="35">
        <f>IF(OR($A$1&lt;=Main!AK$4,ISBLANK($N129)),0,Main!AK124)</f>
        <v>0</v>
      </c>
      <c r="AZ129" s="35">
        <f>IF(OR($A$1&lt;=Main!AL$4,ISBLANK($N129)),0,Main!AL124)</f>
        <v>0</v>
      </c>
      <c r="BA129" s="35">
        <f>IF(OR($A$1&lt;=Main!AM$4,ISBLANK($N129)),0,Main!AM124)</f>
        <v>0</v>
      </c>
      <c r="BB129" s="35">
        <f>IF(OR($A$1&lt;=Main!AN$4,ISBLANK($N129)),0,Main!AN124)</f>
        <v>0</v>
      </c>
      <c r="BC129" s="35">
        <f>IF(OR($A$1&lt;=Main!AO$4,ISBLANK($N129)),0,Main!AO124)</f>
        <v>0</v>
      </c>
      <c r="BD129" s="35">
        <f>IF(OR($A$1&lt;=Main!AP$4,ISBLANK($N129)),0,Main!AP124)</f>
        <v>0</v>
      </c>
      <c r="BE129" s="35">
        <f>IF(OR($A$1&lt;=Main!AQ$4,ISBLANK($N129)),0,Main!AQ124)</f>
        <v>0</v>
      </c>
      <c r="BF129" s="35">
        <f>IF(OR($A$1&lt;=Main!AR$4,ISBLANK($N129)),0,Main!AR124)</f>
        <v>0</v>
      </c>
      <c r="BG129" s="35">
        <f>IF(OR($A$1&lt;=Main!AS$4,ISBLANK($N129)),0,Main!AS124)</f>
        <v>0</v>
      </c>
      <c r="BH129" s="35">
        <f>IF(OR($A$1&lt;=Main!AT$4,ISBLANK($N129)),0,Main!AT124)</f>
        <v>0</v>
      </c>
      <c r="BI129" s="35">
        <f>IF(OR($A$1&lt;=Main!AU$4,ISBLANK($N129)),0,Main!AU124)</f>
        <v>0</v>
      </c>
      <c r="BJ129" s="35">
        <f>IF(OR($A$1&lt;=Main!AV$4,ISBLANK($N129)),0,Main!AV124)</f>
        <v>0</v>
      </c>
    </row>
    <row r="130" spans="13:62">
      <c r="M130" s="6" t="str">
        <f>Main!$A125&amp;Main!$B125</f>
        <v/>
      </c>
      <c r="N130" s="6" t="str">
        <f>Main!$A125&amp;Main!$B125</f>
        <v/>
      </c>
      <c r="O130" s="145">
        <f t="shared" si="7"/>
        <v>0</v>
      </c>
      <c r="P130" s="150">
        <f t="shared" si="8"/>
        <v>1</v>
      </c>
      <c r="Q130" s="150" t="str">
        <f ca="1">IF(Main!$AY125&lt;&gt;"#",$P130-Main!$AY125,"#")</f>
        <v>#</v>
      </c>
      <c r="R130" s="35">
        <f>Main!E125*Mask!G$24</f>
        <v>0</v>
      </c>
      <c r="S130" s="35">
        <f>Main!F125*Mask!H$24</f>
        <v>0</v>
      </c>
      <c r="T130" s="35">
        <f>Main!G125*Mask!I$24</f>
        <v>0</v>
      </c>
      <c r="U130" s="35">
        <f>Main!H125*Mask!J$24</f>
        <v>0</v>
      </c>
      <c r="V130" s="35">
        <f>Main!I125*Mask!K$24</f>
        <v>0</v>
      </c>
      <c r="W130" s="35">
        <f>Main!J125*Mask!L$24</f>
        <v>0</v>
      </c>
      <c r="X130" s="35">
        <f>Main!K125*Mask!M$24</f>
        <v>0</v>
      </c>
      <c r="Y130" s="35">
        <f>Main!L125*Mask!N$24</f>
        <v>0</v>
      </c>
      <c r="Z130" s="35">
        <f>Main!M125*Mask!O$24</f>
        <v>0</v>
      </c>
      <c r="AA130" s="35">
        <f>Main!N125*Mask!P$24</f>
        <v>0</v>
      </c>
      <c r="AB130" s="35">
        <f>Main!O125*Mask!Q$24</f>
        <v>0</v>
      </c>
      <c r="AC130" s="35">
        <f>Main!P125*Mask!R$24</f>
        <v>0</v>
      </c>
      <c r="AD130" s="35">
        <f>Main!Q125*Mask!S$24</f>
        <v>0</v>
      </c>
      <c r="AE130" s="35">
        <f>Main!R125*Mask!T$24</f>
        <v>0</v>
      </c>
      <c r="AF130" s="35">
        <f>Main!S125*Mask!U$24</f>
        <v>0</v>
      </c>
      <c r="AG130" s="35">
        <f>Main!T125*Mask!V$24</f>
        <v>0</v>
      </c>
      <c r="AH130" s="35">
        <f>Main!U125*Mask!W$24</f>
        <v>0</v>
      </c>
      <c r="AI130" s="35">
        <f>Main!V125*Mask!X$24</f>
        <v>0</v>
      </c>
      <c r="AJ130" s="35">
        <f>Main!W125*Mask!Y$24</f>
        <v>0</v>
      </c>
      <c r="AK130" s="35">
        <f>Main!X125*Mask!Z$24</f>
        <v>0</v>
      </c>
      <c r="AL130" s="35">
        <f>Main!Y125*Mask!AA$24</f>
        <v>0</v>
      </c>
      <c r="AM130" s="35">
        <f>Main!Z125*Mask!AB$24</f>
        <v>0</v>
      </c>
      <c r="AN130" s="35"/>
      <c r="AO130" s="35">
        <f>IF(OR($A$1&lt;=Main!AA$4,ISBLANK($N130)),0,Main!AA125)</f>
        <v>0</v>
      </c>
      <c r="AP130" s="35">
        <f>IF(OR($A$1&lt;=Main!AB$4,ISBLANK($N130)),0,Main!AB125)</f>
        <v>0</v>
      </c>
      <c r="AQ130" s="35">
        <f>IF(OR($A$1&lt;=Main!AC$4,ISBLANK($N130)),0,Main!AC125)</f>
        <v>0</v>
      </c>
      <c r="AR130" s="35">
        <f>IF(OR($A$1&lt;=Main!AD$4,ISBLANK($N130)),0,Main!AD125)</f>
        <v>0</v>
      </c>
      <c r="AS130" s="35">
        <f>IF(OR($A$1&lt;=Main!AE$4,ISBLANK($N130)),0,Main!AE125)</f>
        <v>0</v>
      </c>
      <c r="AT130" s="35">
        <f>IF(OR($A$1&lt;=Main!AF$4,ISBLANK($N130)),0,Main!AF125)</f>
        <v>0</v>
      </c>
      <c r="AU130" s="35">
        <f>IF(OR($A$1&lt;=Main!AG$4,ISBLANK($N130)),0,Main!AG125)</f>
        <v>0</v>
      </c>
      <c r="AV130" s="35">
        <f>IF(OR($A$1&lt;=Main!AH$4,ISBLANK($N130)),0,Main!AH125)</f>
        <v>0</v>
      </c>
      <c r="AW130" s="35">
        <f>IF(OR($A$1&lt;=Main!AI$4,ISBLANK($N130)),0,Main!AI125)</f>
        <v>0</v>
      </c>
      <c r="AX130" s="35">
        <f>IF(OR($A$1&lt;=Main!AJ$4,ISBLANK($N130)),0,Main!AJ125)</f>
        <v>0</v>
      </c>
      <c r="AY130" s="35">
        <f>IF(OR($A$1&lt;=Main!AK$4,ISBLANK($N130)),0,Main!AK125)</f>
        <v>0</v>
      </c>
      <c r="AZ130" s="35">
        <f>IF(OR($A$1&lt;=Main!AL$4,ISBLANK($N130)),0,Main!AL125)</f>
        <v>0</v>
      </c>
      <c r="BA130" s="35">
        <f>IF(OR($A$1&lt;=Main!AM$4,ISBLANK($N130)),0,Main!AM125)</f>
        <v>0</v>
      </c>
      <c r="BB130" s="35">
        <f>IF(OR($A$1&lt;=Main!AN$4,ISBLANK($N130)),0,Main!AN125)</f>
        <v>0</v>
      </c>
      <c r="BC130" s="35">
        <f>IF(OR($A$1&lt;=Main!AO$4,ISBLANK($N130)),0,Main!AO125)</f>
        <v>0</v>
      </c>
      <c r="BD130" s="35">
        <f>IF(OR($A$1&lt;=Main!AP$4,ISBLANK($N130)),0,Main!AP125)</f>
        <v>0</v>
      </c>
      <c r="BE130" s="35">
        <f>IF(OR($A$1&lt;=Main!AQ$4,ISBLANK($N130)),0,Main!AQ125)</f>
        <v>0</v>
      </c>
      <c r="BF130" s="35">
        <f>IF(OR($A$1&lt;=Main!AR$4,ISBLANK($N130)),0,Main!AR125)</f>
        <v>0</v>
      </c>
      <c r="BG130" s="35">
        <f>IF(OR($A$1&lt;=Main!AS$4,ISBLANK($N130)),0,Main!AS125)</f>
        <v>0</v>
      </c>
      <c r="BH130" s="35">
        <f>IF(OR($A$1&lt;=Main!AT$4,ISBLANK($N130)),0,Main!AT125)</f>
        <v>0</v>
      </c>
      <c r="BI130" s="35">
        <f>IF(OR($A$1&lt;=Main!AU$4,ISBLANK($N130)),0,Main!AU125)</f>
        <v>0</v>
      </c>
      <c r="BJ130" s="35">
        <f>IF(OR($A$1&lt;=Main!AV$4,ISBLANK($N130)),0,Main!AV125)</f>
        <v>0</v>
      </c>
    </row>
    <row r="131" spans="13:62">
      <c r="M131" s="6" t="str">
        <f>Main!$A126&amp;Main!$B126</f>
        <v/>
      </c>
      <c r="N131" s="6" t="str">
        <f>Main!$A126&amp;Main!$B126</f>
        <v/>
      </c>
      <c r="O131" s="145">
        <f t="shared" si="7"/>
        <v>0</v>
      </c>
      <c r="P131" s="150">
        <f t="shared" si="8"/>
        <v>1</v>
      </c>
      <c r="Q131" s="150" t="str">
        <f ca="1">IF(Main!$AY126&lt;&gt;"#",$P131-Main!$AY126,"#")</f>
        <v>#</v>
      </c>
      <c r="R131" s="35">
        <f>Main!E126*Mask!G$24</f>
        <v>0</v>
      </c>
      <c r="S131" s="35">
        <f>Main!F126*Mask!H$24</f>
        <v>0</v>
      </c>
      <c r="T131" s="35">
        <f>Main!G126*Mask!I$24</f>
        <v>0</v>
      </c>
      <c r="U131" s="35">
        <f>Main!H126*Mask!J$24</f>
        <v>0</v>
      </c>
      <c r="V131" s="35">
        <f>Main!I126*Mask!K$24</f>
        <v>0</v>
      </c>
      <c r="W131" s="35">
        <f>Main!J126*Mask!L$24</f>
        <v>0</v>
      </c>
      <c r="X131" s="35">
        <f>Main!K126*Mask!M$24</f>
        <v>0</v>
      </c>
      <c r="Y131" s="35">
        <f>Main!L126*Mask!N$24</f>
        <v>0</v>
      </c>
      <c r="Z131" s="35">
        <f>Main!M126*Mask!O$24</f>
        <v>0</v>
      </c>
      <c r="AA131" s="35">
        <f>Main!N126*Mask!P$24</f>
        <v>0</v>
      </c>
      <c r="AB131" s="35">
        <f>Main!O126*Mask!Q$24</f>
        <v>0</v>
      </c>
      <c r="AC131" s="35">
        <f>Main!P126*Mask!R$24</f>
        <v>0</v>
      </c>
      <c r="AD131" s="35">
        <f>Main!Q126*Mask!S$24</f>
        <v>0</v>
      </c>
      <c r="AE131" s="35">
        <f>Main!R126*Mask!T$24</f>
        <v>0</v>
      </c>
      <c r="AF131" s="35">
        <f>Main!S126*Mask!U$24</f>
        <v>0</v>
      </c>
      <c r="AG131" s="35">
        <f>Main!T126*Mask!V$24</f>
        <v>0</v>
      </c>
      <c r="AH131" s="35">
        <f>Main!U126*Mask!W$24</f>
        <v>0</v>
      </c>
      <c r="AI131" s="35">
        <f>Main!V126*Mask!X$24</f>
        <v>0</v>
      </c>
      <c r="AJ131" s="35">
        <f>Main!W126*Mask!Y$24</f>
        <v>0</v>
      </c>
      <c r="AK131" s="35">
        <f>Main!X126*Mask!Z$24</f>
        <v>0</v>
      </c>
      <c r="AL131" s="35">
        <f>Main!Y126*Mask!AA$24</f>
        <v>0</v>
      </c>
      <c r="AM131" s="35">
        <f>Main!Z126*Mask!AB$24</f>
        <v>0</v>
      </c>
      <c r="AN131" s="35"/>
      <c r="AO131" s="35">
        <f>IF(OR($A$1&lt;=Main!AA$4,ISBLANK($N131)),0,Main!AA126)</f>
        <v>0</v>
      </c>
      <c r="AP131" s="35">
        <f>IF(OR($A$1&lt;=Main!AB$4,ISBLANK($N131)),0,Main!AB126)</f>
        <v>0</v>
      </c>
      <c r="AQ131" s="35">
        <f>IF(OR($A$1&lt;=Main!AC$4,ISBLANK($N131)),0,Main!AC126)</f>
        <v>0</v>
      </c>
      <c r="AR131" s="35">
        <f>IF(OR($A$1&lt;=Main!AD$4,ISBLANK($N131)),0,Main!AD126)</f>
        <v>0</v>
      </c>
      <c r="AS131" s="35">
        <f>IF(OR($A$1&lt;=Main!AE$4,ISBLANK($N131)),0,Main!AE126)</f>
        <v>0</v>
      </c>
      <c r="AT131" s="35">
        <f>IF(OR($A$1&lt;=Main!AF$4,ISBLANK($N131)),0,Main!AF126)</f>
        <v>0</v>
      </c>
      <c r="AU131" s="35">
        <f>IF(OR($A$1&lt;=Main!AG$4,ISBLANK($N131)),0,Main!AG126)</f>
        <v>0</v>
      </c>
      <c r="AV131" s="35">
        <f>IF(OR($A$1&lt;=Main!AH$4,ISBLANK($N131)),0,Main!AH126)</f>
        <v>0</v>
      </c>
      <c r="AW131" s="35">
        <f>IF(OR($A$1&lt;=Main!AI$4,ISBLANK($N131)),0,Main!AI126)</f>
        <v>0</v>
      </c>
      <c r="AX131" s="35">
        <f>IF(OR($A$1&lt;=Main!AJ$4,ISBLANK($N131)),0,Main!AJ126)</f>
        <v>0</v>
      </c>
      <c r="AY131" s="35">
        <f>IF(OR($A$1&lt;=Main!AK$4,ISBLANK($N131)),0,Main!AK126)</f>
        <v>0</v>
      </c>
      <c r="AZ131" s="35">
        <f>IF(OR($A$1&lt;=Main!AL$4,ISBLANK($N131)),0,Main!AL126)</f>
        <v>0</v>
      </c>
      <c r="BA131" s="35">
        <f>IF(OR($A$1&lt;=Main!AM$4,ISBLANK($N131)),0,Main!AM126)</f>
        <v>0</v>
      </c>
      <c r="BB131" s="35">
        <f>IF(OR($A$1&lt;=Main!AN$4,ISBLANK($N131)),0,Main!AN126)</f>
        <v>0</v>
      </c>
      <c r="BC131" s="35">
        <f>IF(OR($A$1&lt;=Main!AO$4,ISBLANK($N131)),0,Main!AO126)</f>
        <v>0</v>
      </c>
      <c r="BD131" s="35">
        <f>IF(OR($A$1&lt;=Main!AP$4,ISBLANK($N131)),0,Main!AP126)</f>
        <v>0</v>
      </c>
      <c r="BE131" s="35">
        <f>IF(OR($A$1&lt;=Main!AQ$4,ISBLANK($N131)),0,Main!AQ126)</f>
        <v>0</v>
      </c>
      <c r="BF131" s="35">
        <f>IF(OR($A$1&lt;=Main!AR$4,ISBLANK($N131)),0,Main!AR126)</f>
        <v>0</v>
      </c>
      <c r="BG131" s="35">
        <f>IF(OR($A$1&lt;=Main!AS$4,ISBLANK($N131)),0,Main!AS126)</f>
        <v>0</v>
      </c>
      <c r="BH131" s="35">
        <f>IF(OR($A$1&lt;=Main!AT$4,ISBLANK($N131)),0,Main!AT126)</f>
        <v>0</v>
      </c>
      <c r="BI131" s="35">
        <f>IF(OR($A$1&lt;=Main!AU$4,ISBLANK($N131)),0,Main!AU126)</f>
        <v>0</v>
      </c>
      <c r="BJ131" s="35">
        <f>IF(OR($A$1&lt;=Main!AV$4,ISBLANK($N131)),0,Main!AV126)</f>
        <v>0</v>
      </c>
    </row>
    <row r="132" spans="13:62">
      <c r="M132" s="6" t="str">
        <f>Main!$A127&amp;Main!$B127</f>
        <v/>
      </c>
      <c r="N132" s="6" t="str">
        <f>Main!$A127&amp;Main!$B127</f>
        <v/>
      </c>
      <c r="O132" s="145">
        <f t="shared" si="7"/>
        <v>0</v>
      </c>
      <c r="P132" s="150">
        <f t="shared" si="8"/>
        <v>1</v>
      </c>
      <c r="Q132" s="150" t="str">
        <f ca="1">IF(Main!$AY127&lt;&gt;"#",$P132-Main!$AY127,"#")</f>
        <v>#</v>
      </c>
      <c r="R132" s="35">
        <f>Main!E127*Mask!G$24</f>
        <v>0</v>
      </c>
      <c r="S132" s="35">
        <f>Main!F127*Mask!H$24</f>
        <v>0</v>
      </c>
      <c r="T132" s="35">
        <f>Main!G127*Mask!I$24</f>
        <v>0</v>
      </c>
      <c r="U132" s="35">
        <f>Main!H127*Mask!J$24</f>
        <v>0</v>
      </c>
      <c r="V132" s="35">
        <f>Main!I127*Mask!K$24</f>
        <v>0</v>
      </c>
      <c r="W132" s="35">
        <f>Main!J127*Mask!L$24</f>
        <v>0</v>
      </c>
      <c r="X132" s="35">
        <f>Main!K127*Mask!M$24</f>
        <v>0</v>
      </c>
      <c r="Y132" s="35">
        <f>Main!L127*Mask!N$24</f>
        <v>0</v>
      </c>
      <c r="Z132" s="35">
        <f>Main!M127*Mask!O$24</f>
        <v>0</v>
      </c>
      <c r="AA132" s="35">
        <f>Main!N127*Mask!P$24</f>
        <v>0</v>
      </c>
      <c r="AB132" s="35">
        <f>Main!O127*Mask!Q$24</f>
        <v>0</v>
      </c>
      <c r="AC132" s="35">
        <f>Main!P127*Mask!R$24</f>
        <v>0</v>
      </c>
      <c r="AD132" s="35">
        <f>Main!Q127*Mask!S$24</f>
        <v>0</v>
      </c>
      <c r="AE132" s="35">
        <f>Main!R127*Mask!T$24</f>
        <v>0</v>
      </c>
      <c r="AF132" s="35">
        <f>Main!S127*Mask!U$24</f>
        <v>0</v>
      </c>
      <c r="AG132" s="35">
        <f>Main!T127*Mask!V$24</f>
        <v>0</v>
      </c>
      <c r="AH132" s="35">
        <f>Main!U127*Mask!W$24</f>
        <v>0</v>
      </c>
      <c r="AI132" s="35">
        <f>Main!V127*Mask!X$24</f>
        <v>0</v>
      </c>
      <c r="AJ132" s="35">
        <f>Main!W127*Mask!Y$24</f>
        <v>0</v>
      </c>
      <c r="AK132" s="35">
        <f>Main!X127*Mask!Z$24</f>
        <v>0</v>
      </c>
      <c r="AL132" s="35">
        <f>Main!Y127*Mask!AA$24</f>
        <v>0</v>
      </c>
      <c r="AM132" s="35">
        <f>Main!Z127*Mask!AB$24</f>
        <v>0</v>
      </c>
      <c r="AN132" s="35"/>
      <c r="AO132" s="35">
        <f>IF(OR($A$1&lt;=Main!AA$4,ISBLANK($N132)),0,Main!AA127)</f>
        <v>0</v>
      </c>
      <c r="AP132" s="35">
        <f>IF(OR($A$1&lt;=Main!AB$4,ISBLANK($N132)),0,Main!AB127)</f>
        <v>0</v>
      </c>
      <c r="AQ132" s="35">
        <f>IF(OR($A$1&lt;=Main!AC$4,ISBLANK($N132)),0,Main!AC127)</f>
        <v>0</v>
      </c>
      <c r="AR132" s="35">
        <f>IF(OR($A$1&lt;=Main!AD$4,ISBLANK($N132)),0,Main!AD127)</f>
        <v>0</v>
      </c>
      <c r="AS132" s="35">
        <f>IF(OR($A$1&lt;=Main!AE$4,ISBLANK($N132)),0,Main!AE127)</f>
        <v>0</v>
      </c>
      <c r="AT132" s="35">
        <f>IF(OR($A$1&lt;=Main!AF$4,ISBLANK($N132)),0,Main!AF127)</f>
        <v>0</v>
      </c>
      <c r="AU132" s="35">
        <f>IF(OR($A$1&lt;=Main!AG$4,ISBLANK($N132)),0,Main!AG127)</f>
        <v>0</v>
      </c>
      <c r="AV132" s="35">
        <f>IF(OR($A$1&lt;=Main!AH$4,ISBLANK($N132)),0,Main!AH127)</f>
        <v>0</v>
      </c>
      <c r="AW132" s="35">
        <f>IF(OR($A$1&lt;=Main!AI$4,ISBLANK($N132)),0,Main!AI127)</f>
        <v>0</v>
      </c>
      <c r="AX132" s="35">
        <f>IF(OR($A$1&lt;=Main!AJ$4,ISBLANK($N132)),0,Main!AJ127)</f>
        <v>0</v>
      </c>
      <c r="AY132" s="35">
        <f>IF(OR($A$1&lt;=Main!AK$4,ISBLANK($N132)),0,Main!AK127)</f>
        <v>0</v>
      </c>
      <c r="AZ132" s="35">
        <f>IF(OR($A$1&lt;=Main!AL$4,ISBLANK($N132)),0,Main!AL127)</f>
        <v>0</v>
      </c>
      <c r="BA132" s="35">
        <f>IF(OR($A$1&lt;=Main!AM$4,ISBLANK($N132)),0,Main!AM127)</f>
        <v>0</v>
      </c>
      <c r="BB132" s="35">
        <f>IF(OR($A$1&lt;=Main!AN$4,ISBLANK($N132)),0,Main!AN127)</f>
        <v>0</v>
      </c>
      <c r="BC132" s="35">
        <f>IF(OR($A$1&lt;=Main!AO$4,ISBLANK($N132)),0,Main!AO127)</f>
        <v>0</v>
      </c>
      <c r="BD132" s="35">
        <f>IF(OR($A$1&lt;=Main!AP$4,ISBLANK($N132)),0,Main!AP127)</f>
        <v>0</v>
      </c>
      <c r="BE132" s="35">
        <f>IF(OR($A$1&lt;=Main!AQ$4,ISBLANK($N132)),0,Main!AQ127)</f>
        <v>0</v>
      </c>
      <c r="BF132" s="35">
        <f>IF(OR($A$1&lt;=Main!AR$4,ISBLANK($N132)),0,Main!AR127)</f>
        <v>0</v>
      </c>
      <c r="BG132" s="35">
        <f>IF(OR($A$1&lt;=Main!AS$4,ISBLANK($N132)),0,Main!AS127)</f>
        <v>0</v>
      </c>
      <c r="BH132" s="35">
        <f>IF(OR($A$1&lt;=Main!AT$4,ISBLANK($N132)),0,Main!AT127)</f>
        <v>0</v>
      </c>
      <c r="BI132" s="35">
        <f>IF(OR($A$1&lt;=Main!AU$4,ISBLANK($N132)),0,Main!AU127)</f>
        <v>0</v>
      </c>
      <c r="BJ132" s="35">
        <f>IF(OR($A$1&lt;=Main!AV$4,ISBLANK($N132)),0,Main!AV127)</f>
        <v>0</v>
      </c>
    </row>
    <row r="133" spans="13:62">
      <c r="M133" s="6" t="str">
        <f>Main!$A128&amp;Main!$B128</f>
        <v/>
      </c>
      <c r="N133" s="6" t="str">
        <f>Main!$A128&amp;Main!$B128</f>
        <v/>
      </c>
      <c r="O133" s="145">
        <f t="shared" si="7"/>
        <v>0</v>
      </c>
      <c r="P133" s="150">
        <f t="shared" si="8"/>
        <v>1</v>
      </c>
      <c r="Q133" s="150" t="str">
        <f ca="1">IF(Main!$AY128&lt;&gt;"#",$P133-Main!$AY128,"#")</f>
        <v>#</v>
      </c>
      <c r="R133" s="35">
        <f>Main!E128*Mask!G$24</f>
        <v>0</v>
      </c>
      <c r="S133" s="35">
        <f>Main!F128*Mask!H$24</f>
        <v>0</v>
      </c>
      <c r="T133" s="35">
        <f>Main!G128*Mask!I$24</f>
        <v>0</v>
      </c>
      <c r="U133" s="35">
        <f>Main!H128*Mask!J$24</f>
        <v>0</v>
      </c>
      <c r="V133" s="35">
        <f>Main!I128*Mask!K$24</f>
        <v>0</v>
      </c>
      <c r="W133" s="35">
        <f>Main!J128*Mask!L$24</f>
        <v>0</v>
      </c>
      <c r="X133" s="35">
        <f>Main!K128*Mask!M$24</f>
        <v>0</v>
      </c>
      <c r="Y133" s="35">
        <f>Main!L128*Mask!N$24</f>
        <v>0</v>
      </c>
      <c r="Z133" s="35">
        <f>Main!M128*Mask!O$24</f>
        <v>0</v>
      </c>
      <c r="AA133" s="35">
        <f>Main!N128*Mask!P$24</f>
        <v>0</v>
      </c>
      <c r="AB133" s="35">
        <f>Main!O128*Mask!Q$24</f>
        <v>0</v>
      </c>
      <c r="AC133" s="35">
        <f>Main!P128*Mask!R$24</f>
        <v>0</v>
      </c>
      <c r="AD133" s="35">
        <f>Main!Q128*Mask!S$24</f>
        <v>0</v>
      </c>
      <c r="AE133" s="35">
        <f>Main!R128*Mask!T$24</f>
        <v>0</v>
      </c>
      <c r="AF133" s="35">
        <f>Main!S128*Mask!U$24</f>
        <v>0</v>
      </c>
      <c r="AG133" s="35">
        <f>Main!T128*Mask!V$24</f>
        <v>0</v>
      </c>
      <c r="AH133" s="35">
        <f>Main!U128*Mask!W$24</f>
        <v>0</v>
      </c>
      <c r="AI133" s="35">
        <f>Main!V128*Mask!X$24</f>
        <v>0</v>
      </c>
      <c r="AJ133" s="35">
        <f>Main!W128*Mask!Y$24</f>
        <v>0</v>
      </c>
      <c r="AK133" s="35">
        <f>Main!X128*Mask!Z$24</f>
        <v>0</v>
      </c>
      <c r="AL133" s="35">
        <f>Main!Y128*Mask!AA$24</f>
        <v>0</v>
      </c>
      <c r="AM133" s="35">
        <f>Main!Z128*Mask!AB$24</f>
        <v>0</v>
      </c>
      <c r="AN133" s="35"/>
      <c r="AO133" s="35">
        <f>IF(OR($A$1&lt;=Main!AA$4,ISBLANK($N133)),0,Main!AA128)</f>
        <v>0</v>
      </c>
      <c r="AP133" s="35">
        <f>IF(OR($A$1&lt;=Main!AB$4,ISBLANK($N133)),0,Main!AB128)</f>
        <v>0</v>
      </c>
      <c r="AQ133" s="35">
        <f>IF(OR($A$1&lt;=Main!AC$4,ISBLANK($N133)),0,Main!AC128)</f>
        <v>0</v>
      </c>
      <c r="AR133" s="35">
        <f>IF(OR($A$1&lt;=Main!AD$4,ISBLANK($N133)),0,Main!AD128)</f>
        <v>0</v>
      </c>
      <c r="AS133" s="35">
        <f>IF(OR($A$1&lt;=Main!AE$4,ISBLANK($N133)),0,Main!AE128)</f>
        <v>0</v>
      </c>
      <c r="AT133" s="35">
        <f>IF(OR($A$1&lt;=Main!AF$4,ISBLANK($N133)),0,Main!AF128)</f>
        <v>0</v>
      </c>
      <c r="AU133" s="35">
        <f>IF(OR($A$1&lt;=Main!AG$4,ISBLANK($N133)),0,Main!AG128)</f>
        <v>0</v>
      </c>
      <c r="AV133" s="35">
        <f>IF(OR($A$1&lt;=Main!AH$4,ISBLANK($N133)),0,Main!AH128)</f>
        <v>0</v>
      </c>
      <c r="AW133" s="35">
        <f>IF(OR($A$1&lt;=Main!AI$4,ISBLANK($N133)),0,Main!AI128)</f>
        <v>0</v>
      </c>
      <c r="AX133" s="35">
        <f>IF(OR($A$1&lt;=Main!AJ$4,ISBLANK($N133)),0,Main!AJ128)</f>
        <v>0</v>
      </c>
      <c r="AY133" s="35">
        <f>IF(OR($A$1&lt;=Main!AK$4,ISBLANK($N133)),0,Main!AK128)</f>
        <v>0</v>
      </c>
      <c r="AZ133" s="35">
        <f>IF(OR($A$1&lt;=Main!AL$4,ISBLANK($N133)),0,Main!AL128)</f>
        <v>0</v>
      </c>
      <c r="BA133" s="35">
        <f>IF(OR($A$1&lt;=Main!AM$4,ISBLANK($N133)),0,Main!AM128)</f>
        <v>0</v>
      </c>
      <c r="BB133" s="35">
        <f>IF(OR($A$1&lt;=Main!AN$4,ISBLANK($N133)),0,Main!AN128)</f>
        <v>0</v>
      </c>
      <c r="BC133" s="35">
        <f>IF(OR($A$1&lt;=Main!AO$4,ISBLANK($N133)),0,Main!AO128)</f>
        <v>0</v>
      </c>
      <c r="BD133" s="35">
        <f>IF(OR($A$1&lt;=Main!AP$4,ISBLANK($N133)),0,Main!AP128)</f>
        <v>0</v>
      </c>
      <c r="BE133" s="35">
        <f>IF(OR($A$1&lt;=Main!AQ$4,ISBLANK($N133)),0,Main!AQ128)</f>
        <v>0</v>
      </c>
      <c r="BF133" s="35">
        <f>IF(OR($A$1&lt;=Main!AR$4,ISBLANK($N133)),0,Main!AR128)</f>
        <v>0</v>
      </c>
      <c r="BG133" s="35">
        <f>IF(OR($A$1&lt;=Main!AS$4,ISBLANK($N133)),0,Main!AS128)</f>
        <v>0</v>
      </c>
      <c r="BH133" s="35">
        <f>IF(OR($A$1&lt;=Main!AT$4,ISBLANK($N133)),0,Main!AT128)</f>
        <v>0</v>
      </c>
      <c r="BI133" s="35">
        <f>IF(OR($A$1&lt;=Main!AU$4,ISBLANK($N133)),0,Main!AU128)</f>
        <v>0</v>
      </c>
      <c r="BJ133" s="35">
        <f>IF(OR($A$1&lt;=Main!AV$4,ISBLANK($N133)),0,Main!AV128)</f>
        <v>0</v>
      </c>
    </row>
    <row r="134" spans="13:62">
      <c r="M134" s="6" t="str">
        <f>Main!$A129&amp;Main!$B129</f>
        <v/>
      </c>
      <c r="N134" s="6" t="str">
        <f>Main!$A129&amp;Main!$B129</f>
        <v/>
      </c>
      <c r="O134" s="145">
        <f t="shared" si="7"/>
        <v>0</v>
      </c>
      <c r="P134" s="150">
        <f t="shared" si="8"/>
        <v>1</v>
      </c>
      <c r="Q134" s="150" t="str">
        <f ca="1">IF(Main!$AY129&lt;&gt;"#",$P134-Main!$AY129,"#")</f>
        <v>#</v>
      </c>
      <c r="R134" s="35">
        <f>Main!E129*Mask!G$24</f>
        <v>0</v>
      </c>
      <c r="S134" s="35">
        <f>Main!F129*Mask!H$24</f>
        <v>0</v>
      </c>
      <c r="T134" s="35">
        <f>Main!G129*Mask!I$24</f>
        <v>0</v>
      </c>
      <c r="U134" s="35">
        <f>Main!H129*Mask!J$24</f>
        <v>0</v>
      </c>
      <c r="V134" s="35">
        <f>Main!I129*Mask!K$24</f>
        <v>0</v>
      </c>
      <c r="W134" s="35">
        <f>Main!J129*Mask!L$24</f>
        <v>0</v>
      </c>
      <c r="X134" s="35">
        <f>Main!K129*Mask!M$24</f>
        <v>0</v>
      </c>
      <c r="Y134" s="35">
        <f>Main!L129*Mask!N$24</f>
        <v>0</v>
      </c>
      <c r="Z134" s="35">
        <f>Main!M129*Mask!O$24</f>
        <v>0</v>
      </c>
      <c r="AA134" s="35">
        <f>Main!N129*Mask!P$24</f>
        <v>0</v>
      </c>
      <c r="AB134" s="35">
        <f>Main!O129*Mask!Q$24</f>
        <v>0</v>
      </c>
      <c r="AC134" s="35">
        <f>Main!P129*Mask!R$24</f>
        <v>0</v>
      </c>
      <c r="AD134" s="35">
        <f>Main!Q129*Mask!S$24</f>
        <v>0</v>
      </c>
      <c r="AE134" s="35">
        <f>Main!R129*Mask!T$24</f>
        <v>0</v>
      </c>
      <c r="AF134" s="35">
        <f>Main!S129*Mask!U$24</f>
        <v>0</v>
      </c>
      <c r="AG134" s="35">
        <f>Main!T129*Mask!V$24</f>
        <v>0</v>
      </c>
      <c r="AH134" s="35">
        <f>Main!U129*Mask!W$24</f>
        <v>0</v>
      </c>
      <c r="AI134" s="35">
        <f>Main!V129*Mask!X$24</f>
        <v>0</v>
      </c>
      <c r="AJ134" s="35">
        <f>Main!W129*Mask!Y$24</f>
        <v>0</v>
      </c>
      <c r="AK134" s="35">
        <f>Main!X129*Mask!Z$24</f>
        <v>0</v>
      </c>
      <c r="AL134" s="35">
        <f>Main!Y129*Mask!AA$24</f>
        <v>0</v>
      </c>
      <c r="AM134" s="35">
        <f>Main!Z129*Mask!AB$24</f>
        <v>0</v>
      </c>
      <c r="AN134" s="35"/>
      <c r="AO134" s="35">
        <f>IF(OR($A$1&lt;=Main!AA$4,ISBLANK($N134)),0,Main!AA129)</f>
        <v>0</v>
      </c>
      <c r="AP134" s="35">
        <f>IF(OR($A$1&lt;=Main!AB$4,ISBLANK($N134)),0,Main!AB129)</f>
        <v>0</v>
      </c>
      <c r="AQ134" s="35">
        <f>IF(OR($A$1&lt;=Main!AC$4,ISBLANK($N134)),0,Main!AC129)</f>
        <v>0</v>
      </c>
      <c r="AR134" s="35">
        <f>IF(OR($A$1&lt;=Main!AD$4,ISBLANK($N134)),0,Main!AD129)</f>
        <v>0</v>
      </c>
      <c r="AS134" s="35">
        <f>IF(OR($A$1&lt;=Main!AE$4,ISBLANK($N134)),0,Main!AE129)</f>
        <v>0</v>
      </c>
      <c r="AT134" s="35">
        <f>IF(OR($A$1&lt;=Main!AF$4,ISBLANK($N134)),0,Main!AF129)</f>
        <v>0</v>
      </c>
      <c r="AU134" s="35">
        <f>IF(OR($A$1&lt;=Main!AG$4,ISBLANK($N134)),0,Main!AG129)</f>
        <v>0</v>
      </c>
      <c r="AV134" s="35">
        <f>IF(OR($A$1&lt;=Main!AH$4,ISBLANK($N134)),0,Main!AH129)</f>
        <v>0</v>
      </c>
      <c r="AW134" s="35">
        <f>IF(OR($A$1&lt;=Main!AI$4,ISBLANK($N134)),0,Main!AI129)</f>
        <v>0</v>
      </c>
      <c r="AX134" s="35">
        <f>IF(OR($A$1&lt;=Main!AJ$4,ISBLANK($N134)),0,Main!AJ129)</f>
        <v>0</v>
      </c>
      <c r="AY134" s="35">
        <f>IF(OR($A$1&lt;=Main!AK$4,ISBLANK($N134)),0,Main!AK129)</f>
        <v>0</v>
      </c>
      <c r="AZ134" s="35">
        <f>IF(OR($A$1&lt;=Main!AL$4,ISBLANK($N134)),0,Main!AL129)</f>
        <v>0</v>
      </c>
      <c r="BA134" s="35">
        <f>IF(OR($A$1&lt;=Main!AM$4,ISBLANK($N134)),0,Main!AM129)</f>
        <v>0</v>
      </c>
      <c r="BB134" s="35">
        <f>IF(OR($A$1&lt;=Main!AN$4,ISBLANK($N134)),0,Main!AN129)</f>
        <v>0</v>
      </c>
      <c r="BC134" s="35">
        <f>IF(OR($A$1&lt;=Main!AO$4,ISBLANK($N134)),0,Main!AO129)</f>
        <v>0</v>
      </c>
      <c r="BD134" s="35">
        <f>IF(OR($A$1&lt;=Main!AP$4,ISBLANK($N134)),0,Main!AP129)</f>
        <v>0</v>
      </c>
      <c r="BE134" s="35">
        <f>IF(OR($A$1&lt;=Main!AQ$4,ISBLANK($N134)),0,Main!AQ129)</f>
        <v>0</v>
      </c>
      <c r="BF134" s="35">
        <f>IF(OR($A$1&lt;=Main!AR$4,ISBLANK($N134)),0,Main!AR129)</f>
        <v>0</v>
      </c>
      <c r="BG134" s="35">
        <f>IF(OR($A$1&lt;=Main!AS$4,ISBLANK($N134)),0,Main!AS129)</f>
        <v>0</v>
      </c>
      <c r="BH134" s="35">
        <f>IF(OR($A$1&lt;=Main!AT$4,ISBLANK($N134)),0,Main!AT129)</f>
        <v>0</v>
      </c>
      <c r="BI134" s="35">
        <f>IF(OR($A$1&lt;=Main!AU$4,ISBLANK($N134)),0,Main!AU129)</f>
        <v>0</v>
      </c>
      <c r="BJ134" s="35">
        <f>IF(OR($A$1&lt;=Main!AV$4,ISBLANK($N134)),0,Main!AV129)</f>
        <v>0</v>
      </c>
    </row>
    <row r="135" spans="13:62">
      <c r="M135" s="6" t="str">
        <f>Main!$A130&amp;Main!$B130</f>
        <v/>
      </c>
      <c r="N135" s="6" t="str">
        <f>Main!$A130&amp;Main!$B130</f>
        <v/>
      </c>
      <c r="O135" s="145">
        <f t="shared" si="7"/>
        <v>0</v>
      </c>
      <c r="P135" s="150">
        <f t="shared" si="8"/>
        <v>1</v>
      </c>
      <c r="Q135" s="150" t="str">
        <f ca="1">IF(Main!$AY130&lt;&gt;"#",$P135-Main!$AY130,"#")</f>
        <v>#</v>
      </c>
      <c r="R135" s="35">
        <f>Main!E130*Mask!G$24</f>
        <v>0</v>
      </c>
      <c r="S135" s="35">
        <f>Main!F130*Mask!H$24</f>
        <v>0</v>
      </c>
      <c r="T135" s="35">
        <f>Main!G130*Mask!I$24</f>
        <v>0</v>
      </c>
      <c r="U135" s="35">
        <f>Main!H130*Mask!J$24</f>
        <v>0</v>
      </c>
      <c r="V135" s="35">
        <f>Main!I130*Mask!K$24</f>
        <v>0</v>
      </c>
      <c r="W135" s="35">
        <f>Main!J130*Mask!L$24</f>
        <v>0</v>
      </c>
      <c r="X135" s="35">
        <f>Main!K130*Mask!M$24</f>
        <v>0</v>
      </c>
      <c r="Y135" s="35">
        <f>Main!L130*Mask!N$24</f>
        <v>0</v>
      </c>
      <c r="Z135" s="35">
        <f>Main!M130*Mask!O$24</f>
        <v>0</v>
      </c>
      <c r="AA135" s="35">
        <f>Main!N130*Mask!P$24</f>
        <v>0</v>
      </c>
      <c r="AB135" s="35">
        <f>Main!O130*Mask!Q$24</f>
        <v>0</v>
      </c>
      <c r="AC135" s="35">
        <f>Main!P130*Mask!R$24</f>
        <v>0</v>
      </c>
      <c r="AD135" s="35">
        <f>Main!Q130*Mask!S$24</f>
        <v>0</v>
      </c>
      <c r="AE135" s="35">
        <f>Main!R130*Mask!T$24</f>
        <v>0</v>
      </c>
      <c r="AF135" s="35">
        <f>Main!S130*Mask!U$24</f>
        <v>0</v>
      </c>
      <c r="AG135" s="35">
        <f>Main!T130*Mask!V$24</f>
        <v>0</v>
      </c>
      <c r="AH135" s="35">
        <f>Main!U130*Mask!W$24</f>
        <v>0</v>
      </c>
      <c r="AI135" s="35">
        <f>Main!V130*Mask!X$24</f>
        <v>0</v>
      </c>
      <c r="AJ135" s="35">
        <f>Main!W130*Mask!Y$24</f>
        <v>0</v>
      </c>
      <c r="AK135" s="35">
        <f>Main!X130*Mask!Z$24</f>
        <v>0</v>
      </c>
      <c r="AL135" s="35">
        <f>Main!Y130*Mask!AA$24</f>
        <v>0</v>
      </c>
      <c r="AM135" s="35">
        <f>Main!Z130*Mask!AB$24</f>
        <v>0</v>
      </c>
      <c r="AN135" s="35"/>
      <c r="AO135" s="35">
        <f>IF(OR($A$1&lt;=Main!AA$4,ISBLANK($N135)),0,Main!AA130)</f>
        <v>0</v>
      </c>
      <c r="AP135" s="35">
        <f>IF(OR($A$1&lt;=Main!AB$4,ISBLANK($N135)),0,Main!AB130)</f>
        <v>0</v>
      </c>
      <c r="AQ135" s="35">
        <f>IF(OR($A$1&lt;=Main!AC$4,ISBLANK($N135)),0,Main!AC130)</f>
        <v>0</v>
      </c>
      <c r="AR135" s="35">
        <f>IF(OR($A$1&lt;=Main!AD$4,ISBLANK($N135)),0,Main!AD130)</f>
        <v>0</v>
      </c>
      <c r="AS135" s="35">
        <f>IF(OR($A$1&lt;=Main!AE$4,ISBLANK($N135)),0,Main!AE130)</f>
        <v>0</v>
      </c>
      <c r="AT135" s="35">
        <f>IF(OR($A$1&lt;=Main!AF$4,ISBLANK($N135)),0,Main!AF130)</f>
        <v>0</v>
      </c>
      <c r="AU135" s="35">
        <f>IF(OR($A$1&lt;=Main!AG$4,ISBLANK($N135)),0,Main!AG130)</f>
        <v>0</v>
      </c>
      <c r="AV135" s="35">
        <f>IF(OR($A$1&lt;=Main!AH$4,ISBLANK($N135)),0,Main!AH130)</f>
        <v>0</v>
      </c>
      <c r="AW135" s="35">
        <f>IF(OR($A$1&lt;=Main!AI$4,ISBLANK($N135)),0,Main!AI130)</f>
        <v>0</v>
      </c>
      <c r="AX135" s="35">
        <f>IF(OR($A$1&lt;=Main!AJ$4,ISBLANK($N135)),0,Main!AJ130)</f>
        <v>0</v>
      </c>
      <c r="AY135" s="35">
        <f>IF(OR($A$1&lt;=Main!AK$4,ISBLANK($N135)),0,Main!AK130)</f>
        <v>0</v>
      </c>
      <c r="AZ135" s="35">
        <f>IF(OR($A$1&lt;=Main!AL$4,ISBLANK($N135)),0,Main!AL130)</f>
        <v>0</v>
      </c>
      <c r="BA135" s="35">
        <f>IF(OR($A$1&lt;=Main!AM$4,ISBLANK($N135)),0,Main!AM130)</f>
        <v>0</v>
      </c>
      <c r="BB135" s="35">
        <f>IF(OR($A$1&lt;=Main!AN$4,ISBLANK($N135)),0,Main!AN130)</f>
        <v>0</v>
      </c>
      <c r="BC135" s="35">
        <f>IF(OR($A$1&lt;=Main!AO$4,ISBLANK($N135)),0,Main!AO130)</f>
        <v>0</v>
      </c>
      <c r="BD135" s="35">
        <f>IF(OR($A$1&lt;=Main!AP$4,ISBLANK($N135)),0,Main!AP130)</f>
        <v>0</v>
      </c>
      <c r="BE135" s="35">
        <f>IF(OR($A$1&lt;=Main!AQ$4,ISBLANK($N135)),0,Main!AQ130)</f>
        <v>0</v>
      </c>
      <c r="BF135" s="35">
        <f>IF(OR($A$1&lt;=Main!AR$4,ISBLANK($N135)),0,Main!AR130)</f>
        <v>0</v>
      </c>
      <c r="BG135" s="35">
        <f>IF(OR($A$1&lt;=Main!AS$4,ISBLANK($N135)),0,Main!AS130)</f>
        <v>0</v>
      </c>
      <c r="BH135" s="35">
        <f>IF(OR($A$1&lt;=Main!AT$4,ISBLANK($N135)),0,Main!AT130)</f>
        <v>0</v>
      </c>
      <c r="BI135" s="35">
        <f>IF(OR($A$1&lt;=Main!AU$4,ISBLANK($N135)),0,Main!AU130)</f>
        <v>0</v>
      </c>
      <c r="BJ135" s="35">
        <f>IF(OR($A$1&lt;=Main!AV$4,ISBLANK($N135)),0,Main!AV130)</f>
        <v>0</v>
      </c>
    </row>
    <row r="136" spans="13:62">
      <c r="M136" s="6" t="str">
        <f>Main!$A131&amp;Main!$B131</f>
        <v/>
      </c>
      <c r="N136" s="6" t="str">
        <f>Main!$A131&amp;Main!$B131</f>
        <v/>
      </c>
      <c r="O136" s="145">
        <f t="shared" si="7"/>
        <v>0</v>
      </c>
      <c r="P136" s="150">
        <f t="shared" si="8"/>
        <v>1</v>
      </c>
      <c r="Q136" s="150" t="str">
        <f ca="1">IF(Main!$AY131&lt;&gt;"#",$P136-Main!$AY131,"#")</f>
        <v>#</v>
      </c>
      <c r="R136" s="35">
        <f>Main!E131*Mask!G$24</f>
        <v>0</v>
      </c>
      <c r="S136" s="35">
        <f>Main!F131*Mask!H$24</f>
        <v>0</v>
      </c>
      <c r="T136" s="35">
        <f>Main!G131*Mask!I$24</f>
        <v>0</v>
      </c>
      <c r="U136" s="35">
        <f>Main!H131*Mask!J$24</f>
        <v>0</v>
      </c>
      <c r="V136" s="35">
        <f>Main!I131*Mask!K$24</f>
        <v>0</v>
      </c>
      <c r="W136" s="35">
        <f>Main!J131*Mask!L$24</f>
        <v>0</v>
      </c>
      <c r="X136" s="35">
        <f>Main!K131*Mask!M$24</f>
        <v>0</v>
      </c>
      <c r="Y136" s="35">
        <f>Main!L131*Mask!N$24</f>
        <v>0</v>
      </c>
      <c r="Z136" s="35">
        <f>Main!M131*Mask!O$24</f>
        <v>0</v>
      </c>
      <c r="AA136" s="35">
        <f>Main!N131*Mask!P$24</f>
        <v>0</v>
      </c>
      <c r="AB136" s="35">
        <f>Main!O131*Mask!Q$24</f>
        <v>0</v>
      </c>
      <c r="AC136" s="35">
        <f>Main!P131*Mask!R$24</f>
        <v>0</v>
      </c>
      <c r="AD136" s="35">
        <f>Main!Q131*Mask!S$24</f>
        <v>0</v>
      </c>
      <c r="AE136" s="35">
        <f>Main!R131*Mask!T$24</f>
        <v>0</v>
      </c>
      <c r="AF136" s="35">
        <f>Main!S131*Mask!U$24</f>
        <v>0</v>
      </c>
      <c r="AG136" s="35">
        <f>Main!T131*Mask!V$24</f>
        <v>0</v>
      </c>
      <c r="AH136" s="35">
        <f>Main!U131*Mask!W$24</f>
        <v>0</v>
      </c>
      <c r="AI136" s="35">
        <f>Main!V131*Mask!X$24</f>
        <v>0</v>
      </c>
      <c r="AJ136" s="35">
        <f>Main!W131*Mask!Y$24</f>
        <v>0</v>
      </c>
      <c r="AK136" s="35">
        <f>Main!X131*Mask!Z$24</f>
        <v>0</v>
      </c>
      <c r="AL136" s="35">
        <f>Main!Y131*Mask!AA$24</f>
        <v>0</v>
      </c>
      <c r="AM136" s="35">
        <f>Main!Z131*Mask!AB$24</f>
        <v>0</v>
      </c>
      <c r="AN136" s="35"/>
      <c r="AO136" s="35">
        <f>IF(OR($A$1&lt;=Main!AA$4,ISBLANK($N136)),0,Main!AA131)</f>
        <v>0</v>
      </c>
      <c r="AP136" s="35">
        <f>IF(OR($A$1&lt;=Main!AB$4,ISBLANK($N136)),0,Main!AB131)</f>
        <v>0</v>
      </c>
      <c r="AQ136" s="35">
        <f>IF(OR($A$1&lt;=Main!AC$4,ISBLANK($N136)),0,Main!AC131)</f>
        <v>0</v>
      </c>
      <c r="AR136" s="35">
        <f>IF(OR($A$1&lt;=Main!AD$4,ISBLANK($N136)),0,Main!AD131)</f>
        <v>0</v>
      </c>
      <c r="AS136" s="35">
        <f>IF(OR($A$1&lt;=Main!AE$4,ISBLANK($N136)),0,Main!AE131)</f>
        <v>0</v>
      </c>
      <c r="AT136" s="35">
        <f>IF(OR($A$1&lt;=Main!AF$4,ISBLANK($N136)),0,Main!AF131)</f>
        <v>0</v>
      </c>
      <c r="AU136" s="35">
        <f>IF(OR($A$1&lt;=Main!AG$4,ISBLANK($N136)),0,Main!AG131)</f>
        <v>0</v>
      </c>
      <c r="AV136" s="35">
        <f>IF(OR($A$1&lt;=Main!AH$4,ISBLANK($N136)),0,Main!AH131)</f>
        <v>0</v>
      </c>
      <c r="AW136" s="35">
        <f>IF(OR($A$1&lt;=Main!AI$4,ISBLANK($N136)),0,Main!AI131)</f>
        <v>0</v>
      </c>
      <c r="AX136" s="35">
        <f>IF(OR($A$1&lt;=Main!AJ$4,ISBLANK($N136)),0,Main!AJ131)</f>
        <v>0</v>
      </c>
      <c r="AY136" s="35">
        <f>IF(OR($A$1&lt;=Main!AK$4,ISBLANK($N136)),0,Main!AK131)</f>
        <v>0</v>
      </c>
      <c r="AZ136" s="35">
        <f>IF(OR($A$1&lt;=Main!AL$4,ISBLANK($N136)),0,Main!AL131)</f>
        <v>0</v>
      </c>
      <c r="BA136" s="35">
        <f>IF(OR($A$1&lt;=Main!AM$4,ISBLANK($N136)),0,Main!AM131)</f>
        <v>0</v>
      </c>
      <c r="BB136" s="35">
        <f>IF(OR($A$1&lt;=Main!AN$4,ISBLANK($N136)),0,Main!AN131)</f>
        <v>0</v>
      </c>
      <c r="BC136" s="35">
        <f>IF(OR($A$1&lt;=Main!AO$4,ISBLANK($N136)),0,Main!AO131)</f>
        <v>0</v>
      </c>
      <c r="BD136" s="35">
        <f>IF(OR($A$1&lt;=Main!AP$4,ISBLANK($N136)),0,Main!AP131)</f>
        <v>0</v>
      </c>
      <c r="BE136" s="35">
        <f>IF(OR($A$1&lt;=Main!AQ$4,ISBLANK($N136)),0,Main!AQ131)</f>
        <v>0</v>
      </c>
      <c r="BF136" s="35">
        <f>IF(OR($A$1&lt;=Main!AR$4,ISBLANK($N136)),0,Main!AR131)</f>
        <v>0</v>
      </c>
      <c r="BG136" s="35">
        <f>IF(OR($A$1&lt;=Main!AS$4,ISBLANK($N136)),0,Main!AS131)</f>
        <v>0</v>
      </c>
      <c r="BH136" s="35">
        <f>IF(OR($A$1&lt;=Main!AT$4,ISBLANK($N136)),0,Main!AT131)</f>
        <v>0</v>
      </c>
      <c r="BI136" s="35">
        <f>IF(OR($A$1&lt;=Main!AU$4,ISBLANK($N136)),0,Main!AU131)</f>
        <v>0</v>
      </c>
      <c r="BJ136" s="35">
        <f>IF(OR($A$1&lt;=Main!AV$4,ISBLANK($N136)),0,Main!AV131)</f>
        <v>0</v>
      </c>
    </row>
    <row r="137" spans="13:62">
      <c r="M137" s="6" t="str">
        <f>Main!$A132&amp;Main!$B132</f>
        <v/>
      </c>
      <c r="N137" s="6" t="str">
        <f>Main!$A132&amp;Main!$B132</f>
        <v/>
      </c>
      <c r="O137" s="145">
        <f t="shared" si="7"/>
        <v>0</v>
      </c>
      <c r="P137" s="150">
        <f t="shared" si="8"/>
        <v>1</v>
      </c>
      <c r="Q137" s="150" t="str">
        <f ca="1">IF(Main!$AY132&lt;&gt;"#",$P137-Main!$AY132,"#")</f>
        <v>#</v>
      </c>
      <c r="R137" s="35">
        <f>Main!E132*Mask!G$24</f>
        <v>0</v>
      </c>
      <c r="S137" s="35">
        <f>Main!F132*Mask!H$24</f>
        <v>0</v>
      </c>
      <c r="T137" s="35">
        <f>Main!G132*Mask!I$24</f>
        <v>0</v>
      </c>
      <c r="U137" s="35">
        <f>Main!H132*Mask!J$24</f>
        <v>0</v>
      </c>
      <c r="V137" s="35">
        <f>Main!I132*Mask!K$24</f>
        <v>0</v>
      </c>
      <c r="W137" s="35">
        <f>Main!J132*Mask!L$24</f>
        <v>0</v>
      </c>
      <c r="X137" s="35">
        <f>Main!K132*Mask!M$24</f>
        <v>0</v>
      </c>
      <c r="Y137" s="35">
        <f>Main!L132*Mask!N$24</f>
        <v>0</v>
      </c>
      <c r="Z137" s="35">
        <f>Main!M132*Mask!O$24</f>
        <v>0</v>
      </c>
      <c r="AA137" s="35">
        <f>Main!N132*Mask!P$24</f>
        <v>0</v>
      </c>
      <c r="AB137" s="35">
        <f>Main!O132*Mask!Q$24</f>
        <v>0</v>
      </c>
      <c r="AC137" s="35">
        <f>Main!P132*Mask!R$24</f>
        <v>0</v>
      </c>
      <c r="AD137" s="35">
        <f>Main!Q132*Mask!S$24</f>
        <v>0</v>
      </c>
      <c r="AE137" s="35">
        <f>Main!R132*Mask!T$24</f>
        <v>0</v>
      </c>
      <c r="AF137" s="35">
        <f>Main!S132*Mask!U$24</f>
        <v>0</v>
      </c>
      <c r="AG137" s="35">
        <f>Main!T132*Mask!V$24</f>
        <v>0</v>
      </c>
      <c r="AH137" s="35">
        <f>Main!U132*Mask!W$24</f>
        <v>0</v>
      </c>
      <c r="AI137" s="35">
        <f>Main!V132*Mask!X$24</f>
        <v>0</v>
      </c>
      <c r="AJ137" s="35">
        <f>Main!W132*Mask!Y$24</f>
        <v>0</v>
      </c>
      <c r="AK137" s="35">
        <f>Main!X132*Mask!Z$24</f>
        <v>0</v>
      </c>
      <c r="AL137" s="35">
        <f>Main!Y132*Mask!AA$24</f>
        <v>0</v>
      </c>
      <c r="AM137" s="35">
        <f>Main!Z132*Mask!AB$24</f>
        <v>0</v>
      </c>
      <c r="AN137" s="35"/>
      <c r="AO137" s="35">
        <f>IF(OR($A$1&lt;=Main!AA$4,ISBLANK($N137)),0,Main!AA132)</f>
        <v>0</v>
      </c>
      <c r="AP137" s="35">
        <f>IF(OR($A$1&lt;=Main!AB$4,ISBLANK($N137)),0,Main!AB132)</f>
        <v>0</v>
      </c>
      <c r="AQ137" s="35">
        <f>IF(OR($A$1&lt;=Main!AC$4,ISBLANK($N137)),0,Main!AC132)</f>
        <v>0</v>
      </c>
      <c r="AR137" s="35">
        <f>IF(OR($A$1&lt;=Main!AD$4,ISBLANK($N137)),0,Main!AD132)</f>
        <v>0</v>
      </c>
      <c r="AS137" s="35">
        <f>IF(OR($A$1&lt;=Main!AE$4,ISBLANK($N137)),0,Main!AE132)</f>
        <v>0</v>
      </c>
      <c r="AT137" s="35">
        <f>IF(OR($A$1&lt;=Main!AF$4,ISBLANK($N137)),0,Main!AF132)</f>
        <v>0</v>
      </c>
      <c r="AU137" s="35">
        <f>IF(OR($A$1&lt;=Main!AG$4,ISBLANK($N137)),0,Main!AG132)</f>
        <v>0</v>
      </c>
      <c r="AV137" s="35">
        <f>IF(OR($A$1&lt;=Main!AH$4,ISBLANK($N137)),0,Main!AH132)</f>
        <v>0</v>
      </c>
      <c r="AW137" s="35">
        <f>IF(OR($A$1&lt;=Main!AI$4,ISBLANK($N137)),0,Main!AI132)</f>
        <v>0</v>
      </c>
      <c r="AX137" s="35">
        <f>IF(OR($A$1&lt;=Main!AJ$4,ISBLANK($N137)),0,Main!AJ132)</f>
        <v>0</v>
      </c>
      <c r="AY137" s="35">
        <f>IF(OR($A$1&lt;=Main!AK$4,ISBLANK($N137)),0,Main!AK132)</f>
        <v>0</v>
      </c>
      <c r="AZ137" s="35">
        <f>IF(OR($A$1&lt;=Main!AL$4,ISBLANK($N137)),0,Main!AL132)</f>
        <v>0</v>
      </c>
      <c r="BA137" s="35">
        <f>IF(OR($A$1&lt;=Main!AM$4,ISBLANK($N137)),0,Main!AM132)</f>
        <v>0</v>
      </c>
      <c r="BB137" s="35">
        <f>IF(OR($A$1&lt;=Main!AN$4,ISBLANK($N137)),0,Main!AN132)</f>
        <v>0</v>
      </c>
      <c r="BC137" s="35">
        <f>IF(OR($A$1&lt;=Main!AO$4,ISBLANK($N137)),0,Main!AO132)</f>
        <v>0</v>
      </c>
      <c r="BD137" s="35">
        <f>IF(OR($A$1&lt;=Main!AP$4,ISBLANK($N137)),0,Main!AP132)</f>
        <v>0</v>
      </c>
      <c r="BE137" s="35">
        <f>IF(OR($A$1&lt;=Main!AQ$4,ISBLANK($N137)),0,Main!AQ132)</f>
        <v>0</v>
      </c>
      <c r="BF137" s="35">
        <f>IF(OR($A$1&lt;=Main!AR$4,ISBLANK($N137)),0,Main!AR132)</f>
        <v>0</v>
      </c>
      <c r="BG137" s="35">
        <f>IF(OR($A$1&lt;=Main!AS$4,ISBLANK($N137)),0,Main!AS132)</f>
        <v>0</v>
      </c>
      <c r="BH137" s="35">
        <f>IF(OR($A$1&lt;=Main!AT$4,ISBLANK($N137)),0,Main!AT132)</f>
        <v>0</v>
      </c>
      <c r="BI137" s="35">
        <f>IF(OR($A$1&lt;=Main!AU$4,ISBLANK($N137)),0,Main!AU132)</f>
        <v>0</v>
      </c>
      <c r="BJ137" s="35">
        <f>IF(OR($A$1&lt;=Main!AV$4,ISBLANK($N137)),0,Main!AV132)</f>
        <v>0</v>
      </c>
    </row>
    <row r="138" spans="13:62">
      <c r="M138" s="6" t="str">
        <f>Main!$A133&amp;Main!$B133</f>
        <v/>
      </c>
      <c r="N138" s="6" t="str">
        <f>Main!$A133&amp;Main!$B133</f>
        <v/>
      </c>
      <c r="O138" s="145">
        <f t="shared" si="7"/>
        <v>0</v>
      </c>
      <c r="P138" s="150">
        <f t="shared" si="8"/>
        <v>1</v>
      </c>
      <c r="Q138" s="150" t="str">
        <f ca="1">IF(Main!$AY133&lt;&gt;"#",$P138-Main!$AY133,"#")</f>
        <v>#</v>
      </c>
      <c r="R138" s="35">
        <f>Main!E133*Mask!G$24</f>
        <v>0</v>
      </c>
      <c r="S138" s="35">
        <f>Main!F133*Mask!H$24</f>
        <v>0</v>
      </c>
      <c r="T138" s="35">
        <f>Main!G133*Mask!I$24</f>
        <v>0</v>
      </c>
      <c r="U138" s="35">
        <f>Main!H133*Mask!J$24</f>
        <v>0</v>
      </c>
      <c r="V138" s="35">
        <f>Main!I133*Mask!K$24</f>
        <v>0</v>
      </c>
      <c r="W138" s="35">
        <f>Main!J133*Mask!L$24</f>
        <v>0</v>
      </c>
      <c r="X138" s="35">
        <f>Main!K133*Mask!M$24</f>
        <v>0</v>
      </c>
      <c r="Y138" s="35">
        <f>Main!L133*Mask!N$24</f>
        <v>0</v>
      </c>
      <c r="Z138" s="35">
        <f>Main!M133*Mask!O$24</f>
        <v>0</v>
      </c>
      <c r="AA138" s="35">
        <f>Main!N133*Mask!P$24</f>
        <v>0</v>
      </c>
      <c r="AB138" s="35">
        <f>Main!O133*Mask!Q$24</f>
        <v>0</v>
      </c>
      <c r="AC138" s="35">
        <f>Main!P133*Mask!R$24</f>
        <v>0</v>
      </c>
      <c r="AD138" s="35">
        <f>Main!Q133*Mask!S$24</f>
        <v>0</v>
      </c>
      <c r="AE138" s="35">
        <f>Main!R133*Mask!T$24</f>
        <v>0</v>
      </c>
      <c r="AF138" s="35">
        <f>Main!S133*Mask!U$24</f>
        <v>0</v>
      </c>
      <c r="AG138" s="35">
        <f>Main!T133*Mask!V$24</f>
        <v>0</v>
      </c>
      <c r="AH138" s="35">
        <f>Main!U133*Mask!W$24</f>
        <v>0</v>
      </c>
      <c r="AI138" s="35">
        <f>Main!V133*Mask!X$24</f>
        <v>0</v>
      </c>
      <c r="AJ138" s="35">
        <f>Main!W133*Mask!Y$24</f>
        <v>0</v>
      </c>
      <c r="AK138" s="35">
        <f>Main!X133*Mask!Z$24</f>
        <v>0</v>
      </c>
      <c r="AL138" s="35">
        <f>Main!Y133*Mask!AA$24</f>
        <v>0</v>
      </c>
      <c r="AM138" s="35">
        <f>Main!Z133*Mask!AB$24</f>
        <v>0</v>
      </c>
      <c r="AN138" s="35"/>
      <c r="AO138" s="35">
        <f>IF(OR($A$1&lt;=Main!AA$4,ISBLANK($N138)),0,Main!AA133)</f>
        <v>0</v>
      </c>
      <c r="AP138" s="35">
        <f>IF(OR($A$1&lt;=Main!AB$4,ISBLANK($N138)),0,Main!AB133)</f>
        <v>0</v>
      </c>
      <c r="AQ138" s="35">
        <f>IF(OR($A$1&lt;=Main!AC$4,ISBLANK($N138)),0,Main!AC133)</f>
        <v>0</v>
      </c>
      <c r="AR138" s="35">
        <f>IF(OR($A$1&lt;=Main!AD$4,ISBLANK($N138)),0,Main!AD133)</f>
        <v>0</v>
      </c>
      <c r="AS138" s="35">
        <f>IF(OR($A$1&lt;=Main!AE$4,ISBLANK($N138)),0,Main!AE133)</f>
        <v>0</v>
      </c>
      <c r="AT138" s="35">
        <f>IF(OR($A$1&lt;=Main!AF$4,ISBLANK($N138)),0,Main!AF133)</f>
        <v>0</v>
      </c>
      <c r="AU138" s="35">
        <f>IF(OR($A$1&lt;=Main!AG$4,ISBLANK($N138)),0,Main!AG133)</f>
        <v>0</v>
      </c>
      <c r="AV138" s="35">
        <f>IF(OR($A$1&lt;=Main!AH$4,ISBLANK($N138)),0,Main!AH133)</f>
        <v>0</v>
      </c>
      <c r="AW138" s="35">
        <f>IF(OR($A$1&lt;=Main!AI$4,ISBLANK($N138)),0,Main!AI133)</f>
        <v>0</v>
      </c>
      <c r="AX138" s="35">
        <f>IF(OR($A$1&lt;=Main!AJ$4,ISBLANK($N138)),0,Main!AJ133)</f>
        <v>0</v>
      </c>
      <c r="AY138" s="35">
        <f>IF(OR($A$1&lt;=Main!AK$4,ISBLANK($N138)),0,Main!AK133)</f>
        <v>0</v>
      </c>
      <c r="AZ138" s="35">
        <f>IF(OR($A$1&lt;=Main!AL$4,ISBLANK($N138)),0,Main!AL133)</f>
        <v>0</v>
      </c>
      <c r="BA138" s="35">
        <f>IF(OR($A$1&lt;=Main!AM$4,ISBLANK($N138)),0,Main!AM133)</f>
        <v>0</v>
      </c>
      <c r="BB138" s="35">
        <f>IF(OR($A$1&lt;=Main!AN$4,ISBLANK($N138)),0,Main!AN133)</f>
        <v>0</v>
      </c>
      <c r="BC138" s="35">
        <f>IF(OR($A$1&lt;=Main!AO$4,ISBLANK($N138)),0,Main!AO133)</f>
        <v>0</v>
      </c>
      <c r="BD138" s="35">
        <f>IF(OR($A$1&lt;=Main!AP$4,ISBLANK($N138)),0,Main!AP133)</f>
        <v>0</v>
      </c>
      <c r="BE138" s="35">
        <f>IF(OR($A$1&lt;=Main!AQ$4,ISBLANK($N138)),0,Main!AQ133)</f>
        <v>0</v>
      </c>
      <c r="BF138" s="35">
        <f>IF(OR($A$1&lt;=Main!AR$4,ISBLANK($N138)),0,Main!AR133)</f>
        <v>0</v>
      </c>
      <c r="BG138" s="35">
        <f>IF(OR($A$1&lt;=Main!AS$4,ISBLANK($N138)),0,Main!AS133)</f>
        <v>0</v>
      </c>
      <c r="BH138" s="35">
        <f>IF(OR($A$1&lt;=Main!AT$4,ISBLANK($N138)),0,Main!AT133)</f>
        <v>0</v>
      </c>
      <c r="BI138" s="35">
        <f>IF(OR($A$1&lt;=Main!AU$4,ISBLANK($N138)),0,Main!AU133)</f>
        <v>0</v>
      </c>
      <c r="BJ138" s="35">
        <f>IF(OR($A$1&lt;=Main!AV$4,ISBLANK($N138)),0,Main!AV133)</f>
        <v>0</v>
      </c>
    </row>
    <row r="139" spans="13:62">
      <c r="M139" s="6" t="str">
        <f>Main!$A134&amp;Main!$B134</f>
        <v/>
      </c>
      <c r="N139" s="6" t="str">
        <f>Main!$A134&amp;Main!$B134</f>
        <v/>
      </c>
      <c r="O139" s="145">
        <f t="shared" ref="O139:O155" si="10">IF(N139="",0,LARGE($R139:$BH139,1)+LARGE($R139:$BH139,2)+LARGE($R139:$BH139,3))</f>
        <v>0</v>
      </c>
      <c r="P139" s="150">
        <f t="shared" si="8"/>
        <v>1</v>
      </c>
      <c r="Q139" s="150" t="str">
        <f ca="1">IF(Main!$AY134&lt;&gt;"#",$P139-Main!$AY134,"#")</f>
        <v>#</v>
      </c>
      <c r="R139" s="35">
        <f>Main!E134*Mask!G$24</f>
        <v>0</v>
      </c>
      <c r="S139" s="35">
        <f>Main!F134*Mask!H$24</f>
        <v>0</v>
      </c>
      <c r="T139" s="35">
        <f>Main!G134*Mask!I$24</f>
        <v>0</v>
      </c>
      <c r="U139" s="35">
        <f>Main!H134*Mask!J$24</f>
        <v>0</v>
      </c>
      <c r="V139" s="35">
        <f>Main!I134*Mask!K$24</f>
        <v>0</v>
      </c>
      <c r="W139" s="35">
        <f>Main!J134*Mask!L$24</f>
        <v>0</v>
      </c>
      <c r="X139" s="35">
        <f>Main!K134*Mask!M$24</f>
        <v>0</v>
      </c>
      <c r="Y139" s="35">
        <f>Main!L134*Mask!N$24</f>
        <v>0</v>
      </c>
      <c r="Z139" s="35">
        <f>Main!M134*Mask!O$24</f>
        <v>0</v>
      </c>
      <c r="AA139" s="35">
        <f>Main!N134*Mask!P$24</f>
        <v>0</v>
      </c>
      <c r="AB139" s="35">
        <f>Main!O134*Mask!Q$24</f>
        <v>0</v>
      </c>
      <c r="AC139" s="35">
        <f>Main!P134*Mask!R$24</f>
        <v>0</v>
      </c>
      <c r="AD139" s="35">
        <f>Main!Q134*Mask!S$24</f>
        <v>0</v>
      </c>
      <c r="AE139" s="35">
        <f>Main!R134*Mask!T$24</f>
        <v>0</v>
      </c>
      <c r="AF139" s="35">
        <f>Main!S134*Mask!U$24</f>
        <v>0</v>
      </c>
      <c r="AG139" s="35">
        <f>Main!T134*Mask!V$24</f>
        <v>0</v>
      </c>
      <c r="AH139" s="35">
        <f>Main!U134*Mask!W$24</f>
        <v>0</v>
      </c>
      <c r="AI139" s="35">
        <f>Main!V134*Mask!X$24</f>
        <v>0</v>
      </c>
      <c r="AJ139" s="35">
        <f>Main!W134*Mask!Y$24</f>
        <v>0</v>
      </c>
      <c r="AK139" s="35">
        <f>Main!X134*Mask!Z$24</f>
        <v>0</v>
      </c>
      <c r="AL139" s="35">
        <f>Main!Y134*Mask!AA$24</f>
        <v>0</v>
      </c>
      <c r="AM139" s="35">
        <f>Main!Z134*Mask!AB$24</f>
        <v>0</v>
      </c>
      <c r="AN139" s="35"/>
      <c r="AO139" s="35">
        <f>IF(OR($A$1&lt;=Main!AA$4,ISBLANK($N139)),0,Main!AA134)</f>
        <v>0</v>
      </c>
      <c r="AP139" s="35">
        <f>IF(OR($A$1&lt;=Main!AB$4,ISBLANK($N139)),0,Main!AB134)</f>
        <v>0</v>
      </c>
      <c r="AQ139" s="35">
        <f>IF(OR($A$1&lt;=Main!AC$4,ISBLANK($N139)),0,Main!AC134)</f>
        <v>0</v>
      </c>
      <c r="AR139" s="35">
        <f>IF(OR($A$1&lt;=Main!AD$4,ISBLANK($N139)),0,Main!AD134)</f>
        <v>0</v>
      </c>
      <c r="AS139" s="35">
        <f>IF(OR($A$1&lt;=Main!AE$4,ISBLANK($N139)),0,Main!AE134)</f>
        <v>0</v>
      </c>
      <c r="AT139" s="35">
        <f>IF(OR($A$1&lt;=Main!AF$4,ISBLANK($N139)),0,Main!AF134)</f>
        <v>0</v>
      </c>
      <c r="AU139" s="35">
        <f>IF(OR($A$1&lt;=Main!AG$4,ISBLANK($N139)),0,Main!AG134)</f>
        <v>0</v>
      </c>
      <c r="AV139" s="35">
        <f>IF(OR($A$1&lt;=Main!AH$4,ISBLANK($N139)),0,Main!AH134)</f>
        <v>0</v>
      </c>
      <c r="AW139" s="35">
        <f>IF(OR($A$1&lt;=Main!AI$4,ISBLANK($N139)),0,Main!AI134)</f>
        <v>0</v>
      </c>
      <c r="AX139" s="35">
        <f>IF(OR($A$1&lt;=Main!AJ$4,ISBLANK($N139)),0,Main!AJ134)</f>
        <v>0</v>
      </c>
      <c r="AY139" s="35">
        <f>IF(OR($A$1&lt;=Main!AK$4,ISBLANK($N139)),0,Main!AK134)</f>
        <v>0</v>
      </c>
      <c r="AZ139" s="35">
        <f>IF(OR($A$1&lt;=Main!AL$4,ISBLANK($N139)),0,Main!AL134)</f>
        <v>0</v>
      </c>
      <c r="BA139" s="35">
        <f>IF(OR($A$1&lt;=Main!AM$4,ISBLANK($N139)),0,Main!AM134)</f>
        <v>0</v>
      </c>
      <c r="BB139" s="35">
        <f>IF(OR($A$1&lt;=Main!AN$4,ISBLANK($N139)),0,Main!AN134)</f>
        <v>0</v>
      </c>
      <c r="BC139" s="35">
        <f>IF(OR($A$1&lt;=Main!AO$4,ISBLANK($N139)),0,Main!AO134)</f>
        <v>0</v>
      </c>
      <c r="BD139" s="35">
        <f>IF(OR($A$1&lt;=Main!AP$4,ISBLANK($N139)),0,Main!AP134)</f>
        <v>0</v>
      </c>
      <c r="BE139" s="35">
        <f>IF(OR($A$1&lt;=Main!AQ$4,ISBLANK($N139)),0,Main!AQ134)</f>
        <v>0</v>
      </c>
      <c r="BF139" s="35">
        <f>IF(OR($A$1&lt;=Main!AR$4,ISBLANK($N139)),0,Main!AR134)</f>
        <v>0</v>
      </c>
      <c r="BG139" s="35">
        <f>IF(OR($A$1&lt;=Main!AS$4,ISBLANK($N139)),0,Main!AS134)</f>
        <v>0</v>
      </c>
      <c r="BH139" s="35">
        <f>IF(OR($A$1&lt;=Main!AT$4,ISBLANK($N139)),0,Main!AT134)</f>
        <v>0</v>
      </c>
      <c r="BI139" s="35">
        <f>IF(OR($A$1&lt;=Main!AU$4,ISBLANK($N139)),0,Main!AU134)</f>
        <v>0</v>
      </c>
      <c r="BJ139" s="35">
        <f>IF(OR($A$1&lt;=Main!AV$4,ISBLANK($N139)),0,Main!AV134)</f>
        <v>0</v>
      </c>
    </row>
    <row r="140" spans="13:62">
      <c r="M140" s="6" t="str">
        <f>Main!$A135&amp;Main!$B135</f>
        <v/>
      </c>
      <c r="N140" s="6" t="str">
        <f>Main!$A135&amp;Main!$B135</f>
        <v/>
      </c>
      <c r="O140" s="145">
        <f t="shared" si="10"/>
        <v>0</v>
      </c>
      <c r="P140" s="150">
        <f t="shared" ref="P140:P155" si="11">RANK($O140,$O$11:$O$155)</f>
        <v>1</v>
      </c>
      <c r="Q140" s="150" t="str">
        <f ca="1">IF(Main!$AY135&lt;&gt;"#",$P140-Main!$AY135,"#")</f>
        <v>#</v>
      </c>
      <c r="R140" s="35">
        <f>Main!E135*Mask!G$24</f>
        <v>0</v>
      </c>
      <c r="S140" s="35">
        <f>Main!F135*Mask!H$24</f>
        <v>0</v>
      </c>
      <c r="T140" s="35">
        <f>Main!G135*Mask!I$24</f>
        <v>0</v>
      </c>
      <c r="U140" s="35">
        <f>Main!H135*Mask!J$24</f>
        <v>0</v>
      </c>
      <c r="V140" s="35">
        <f>Main!I135*Mask!K$24</f>
        <v>0</v>
      </c>
      <c r="W140" s="35">
        <f>Main!J135*Mask!L$24</f>
        <v>0</v>
      </c>
      <c r="X140" s="35">
        <f>Main!K135*Mask!M$24</f>
        <v>0</v>
      </c>
      <c r="Y140" s="35">
        <f>Main!L135*Mask!N$24</f>
        <v>0</v>
      </c>
      <c r="Z140" s="35">
        <f>Main!M135*Mask!O$24</f>
        <v>0</v>
      </c>
      <c r="AA140" s="35">
        <f>Main!N135*Mask!P$24</f>
        <v>0</v>
      </c>
      <c r="AB140" s="35">
        <f>Main!O135*Mask!Q$24</f>
        <v>0</v>
      </c>
      <c r="AC140" s="35">
        <f>Main!P135*Mask!R$24</f>
        <v>0</v>
      </c>
      <c r="AD140" s="35">
        <f>Main!Q135*Mask!S$24</f>
        <v>0</v>
      </c>
      <c r="AE140" s="35">
        <f>Main!R135*Mask!T$24</f>
        <v>0</v>
      </c>
      <c r="AF140" s="35">
        <f>Main!S135*Mask!U$24</f>
        <v>0</v>
      </c>
      <c r="AG140" s="35">
        <f>Main!T135*Mask!V$24</f>
        <v>0</v>
      </c>
      <c r="AH140" s="35">
        <f>Main!U135*Mask!W$24</f>
        <v>0</v>
      </c>
      <c r="AI140" s="35">
        <f>Main!V135*Mask!X$24</f>
        <v>0</v>
      </c>
      <c r="AJ140" s="35">
        <f>Main!W135*Mask!Y$24</f>
        <v>0</v>
      </c>
      <c r="AK140" s="35">
        <f>Main!X135*Mask!Z$24</f>
        <v>0</v>
      </c>
      <c r="AL140" s="35">
        <f>Main!Y135*Mask!AA$24</f>
        <v>0</v>
      </c>
      <c r="AM140" s="35">
        <f>Main!Z135*Mask!AB$24</f>
        <v>0</v>
      </c>
      <c r="AN140" s="35"/>
      <c r="AO140" s="35">
        <f>IF(OR($A$1&lt;=Main!AA$4,ISBLANK($N140)),0,Main!AA135)</f>
        <v>0</v>
      </c>
      <c r="AP140" s="35">
        <f>IF(OR($A$1&lt;=Main!AB$4,ISBLANK($N140)),0,Main!AB135)</f>
        <v>0</v>
      </c>
      <c r="AQ140" s="35">
        <f>IF(OR($A$1&lt;=Main!AC$4,ISBLANK($N140)),0,Main!AC135)</f>
        <v>0</v>
      </c>
      <c r="AR140" s="35">
        <f>IF(OR($A$1&lt;=Main!AD$4,ISBLANK($N140)),0,Main!AD135)</f>
        <v>0</v>
      </c>
      <c r="AS140" s="35">
        <f>IF(OR($A$1&lt;=Main!AE$4,ISBLANK($N140)),0,Main!AE135)</f>
        <v>0</v>
      </c>
      <c r="AT140" s="35">
        <f>IF(OR($A$1&lt;=Main!AF$4,ISBLANK($N140)),0,Main!AF135)</f>
        <v>0</v>
      </c>
      <c r="AU140" s="35">
        <f>IF(OR($A$1&lt;=Main!AG$4,ISBLANK($N140)),0,Main!AG135)</f>
        <v>0</v>
      </c>
      <c r="AV140" s="35">
        <f>IF(OR($A$1&lt;=Main!AH$4,ISBLANK($N140)),0,Main!AH135)</f>
        <v>0</v>
      </c>
      <c r="AW140" s="35">
        <f>IF(OR($A$1&lt;=Main!AI$4,ISBLANK($N140)),0,Main!AI135)</f>
        <v>0</v>
      </c>
      <c r="AX140" s="35">
        <f>IF(OR($A$1&lt;=Main!AJ$4,ISBLANK($N140)),0,Main!AJ135)</f>
        <v>0</v>
      </c>
      <c r="AY140" s="35">
        <f>IF(OR($A$1&lt;=Main!AK$4,ISBLANK($N140)),0,Main!AK135)</f>
        <v>0</v>
      </c>
      <c r="AZ140" s="35">
        <f>IF(OR($A$1&lt;=Main!AL$4,ISBLANK($N140)),0,Main!AL135)</f>
        <v>0</v>
      </c>
      <c r="BA140" s="35">
        <f>IF(OR($A$1&lt;=Main!AM$4,ISBLANK($N140)),0,Main!AM135)</f>
        <v>0</v>
      </c>
      <c r="BB140" s="35">
        <f>IF(OR($A$1&lt;=Main!AN$4,ISBLANK($N140)),0,Main!AN135)</f>
        <v>0</v>
      </c>
      <c r="BC140" s="35">
        <f>IF(OR($A$1&lt;=Main!AO$4,ISBLANK($N140)),0,Main!AO135)</f>
        <v>0</v>
      </c>
      <c r="BD140" s="35">
        <f>IF(OR($A$1&lt;=Main!AP$4,ISBLANK($N140)),0,Main!AP135)</f>
        <v>0</v>
      </c>
      <c r="BE140" s="35">
        <f>IF(OR($A$1&lt;=Main!AQ$4,ISBLANK($N140)),0,Main!AQ135)</f>
        <v>0</v>
      </c>
      <c r="BF140" s="35">
        <f>IF(OR($A$1&lt;=Main!AR$4,ISBLANK($N140)),0,Main!AR135)</f>
        <v>0</v>
      </c>
      <c r="BG140" s="35">
        <f>IF(OR($A$1&lt;=Main!AS$4,ISBLANK($N140)),0,Main!AS135)</f>
        <v>0</v>
      </c>
      <c r="BH140" s="35">
        <f>IF(OR($A$1&lt;=Main!AT$4,ISBLANK($N140)),0,Main!AT135)</f>
        <v>0</v>
      </c>
      <c r="BI140" s="35">
        <f>IF(OR($A$1&lt;=Main!AU$4,ISBLANK($N140)),0,Main!AU135)</f>
        <v>0</v>
      </c>
      <c r="BJ140" s="35">
        <f>IF(OR($A$1&lt;=Main!AV$4,ISBLANK($N140)),0,Main!AV135)</f>
        <v>0</v>
      </c>
    </row>
    <row r="141" spans="13:62">
      <c r="M141" s="6" t="str">
        <f>Main!$A136&amp;Main!$B136</f>
        <v/>
      </c>
      <c r="N141" s="6" t="str">
        <f>Main!$A136&amp;Main!$B136</f>
        <v/>
      </c>
      <c r="O141" s="145">
        <f t="shared" si="10"/>
        <v>0</v>
      </c>
      <c r="P141" s="150">
        <f t="shared" si="11"/>
        <v>1</v>
      </c>
      <c r="Q141" s="150" t="str">
        <f ca="1">IF(Main!$AY136&lt;&gt;"#",$P141-Main!$AY136,"#")</f>
        <v>#</v>
      </c>
      <c r="R141" s="35">
        <f>Main!E136*Mask!G$24</f>
        <v>0</v>
      </c>
      <c r="S141" s="35">
        <f>Main!F136*Mask!H$24</f>
        <v>0</v>
      </c>
      <c r="T141" s="35">
        <f>Main!G136*Mask!I$24</f>
        <v>0</v>
      </c>
      <c r="U141" s="35">
        <f>Main!H136*Mask!J$24</f>
        <v>0</v>
      </c>
      <c r="V141" s="35">
        <f>Main!I136*Mask!K$24</f>
        <v>0</v>
      </c>
      <c r="W141" s="35">
        <f>Main!J136*Mask!L$24</f>
        <v>0</v>
      </c>
      <c r="X141" s="35">
        <f>Main!K136*Mask!M$24</f>
        <v>0</v>
      </c>
      <c r="Y141" s="35">
        <f>Main!L136*Mask!N$24</f>
        <v>0</v>
      </c>
      <c r="Z141" s="35">
        <f>Main!M136*Mask!O$24</f>
        <v>0</v>
      </c>
      <c r="AA141" s="35">
        <f>Main!N136*Mask!P$24</f>
        <v>0</v>
      </c>
      <c r="AB141" s="35">
        <f>Main!O136*Mask!Q$24</f>
        <v>0</v>
      </c>
      <c r="AC141" s="35">
        <f>Main!P136*Mask!R$24</f>
        <v>0</v>
      </c>
      <c r="AD141" s="35">
        <f>Main!Q136*Mask!S$24</f>
        <v>0</v>
      </c>
      <c r="AE141" s="35">
        <f>Main!R136*Mask!T$24</f>
        <v>0</v>
      </c>
      <c r="AF141" s="35">
        <f>Main!S136*Mask!U$24</f>
        <v>0</v>
      </c>
      <c r="AG141" s="35">
        <f>Main!T136*Mask!V$24</f>
        <v>0</v>
      </c>
      <c r="AH141" s="35">
        <f>Main!U136*Mask!W$24</f>
        <v>0</v>
      </c>
      <c r="AI141" s="35">
        <f>Main!V136*Mask!X$24</f>
        <v>0</v>
      </c>
      <c r="AJ141" s="35">
        <f>Main!W136*Mask!Y$24</f>
        <v>0</v>
      </c>
      <c r="AK141" s="35">
        <f>Main!X136*Mask!Z$24</f>
        <v>0</v>
      </c>
      <c r="AL141" s="35">
        <f>Main!Y136*Mask!AA$24</f>
        <v>0</v>
      </c>
      <c r="AM141" s="35">
        <f>Main!Z136*Mask!AB$24</f>
        <v>0</v>
      </c>
      <c r="AN141" s="35"/>
      <c r="AO141" s="35">
        <f>IF(OR($A$1&lt;=Main!AA$4,ISBLANK($N141)),0,Main!AA136)</f>
        <v>0</v>
      </c>
      <c r="AP141" s="35">
        <f>IF(OR($A$1&lt;=Main!AB$4,ISBLANK($N141)),0,Main!AB136)</f>
        <v>0</v>
      </c>
      <c r="AQ141" s="35">
        <f>IF(OR($A$1&lt;=Main!AC$4,ISBLANK($N141)),0,Main!AC136)</f>
        <v>0</v>
      </c>
      <c r="AR141" s="35">
        <f>IF(OR($A$1&lt;=Main!AD$4,ISBLANK($N141)),0,Main!AD136)</f>
        <v>0</v>
      </c>
      <c r="AS141" s="35">
        <f>IF(OR($A$1&lt;=Main!AE$4,ISBLANK($N141)),0,Main!AE136)</f>
        <v>0</v>
      </c>
      <c r="AT141" s="35">
        <f>IF(OR($A$1&lt;=Main!AF$4,ISBLANK($N141)),0,Main!AF136)</f>
        <v>0</v>
      </c>
      <c r="AU141" s="35">
        <f>IF(OR($A$1&lt;=Main!AG$4,ISBLANK($N141)),0,Main!AG136)</f>
        <v>0</v>
      </c>
      <c r="AV141" s="35">
        <f>IF(OR($A$1&lt;=Main!AH$4,ISBLANK($N141)),0,Main!AH136)</f>
        <v>0</v>
      </c>
      <c r="AW141" s="35">
        <f>IF(OR($A$1&lt;=Main!AI$4,ISBLANK($N141)),0,Main!AI136)</f>
        <v>0</v>
      </c>
      <c r="AX141" s="35">
        <f>IF(OR($A$1&lt;=Main!AJ$4,ISBLANK($N141)),0,Main!AJ136)</f>
        <v>0</v>
      </c>
      <c r="AY141" s="35">
        <f>IF(OR($A$1&lt;=Main!AK$4,ISBLANK($N141)),0,Main!AK136)</f>
        <v>0</v>
      </c>
      <c r="AZ141" s="35">
        <f>IF(OR($A$1&lt;=Main!AL$4,ISBLANK($N141)),0,Main!AL136)</f>
        <v>0</v>
      </c>
      <c r="BA141" s="35">
        <f>IF(OR($A$1&lt;=Main!AM$4,ISBLANK($N141)),0,Main!AM136)</f>
        <v>0</v>
      </c>
      <c r="BB141" s="35">
        <f>IF(OR($A$1&lt;=Main!AN$4,ISBLANK($N141)),0,Main!AN136)</f>
        <v>0</v>
      </c>
      <c r="BC141" s="35">
        <f>IF(OR($A$1&lt;=Main!AO$4,ISBLANK($N141)),0,Main!AO136)</f>
        <v>0</v>
      </c>
      <c r="BD141" s="35">
        <f>IF(OR($A$1&lt;=Main!AP$4,ISBLANK($N141)),0,Main!AP136)</f>
        <v>0</v>
      </c>
      <c r="BE141" s="35">
        <f>IF(OR($A$1&lt;=Main!AQ$4,ISBLANK($N141)),0,Main!AQ136)</f>
        <v>0</v>
      </c>
      <c r="BF141" s="35">
        <f>IF(OR($A$1&lt;=Main!AR$4,ISBLANK($N141)),0,Main!AR136)</f>
        <v>0</v>
      </c>
      <c r="BG141" s="35">
        <f>IF(OR($A$1&lt;=Main!AS$4,ISBLANK($N141)),0,Main!AS136)</f>
        <v>0</v>
      </c>
      <c r="BH141" s="35">
        <f>IF(OR($A$1&lt;=Main!AT$4,ISBLANK($N141)),0,Main!AT136)</f>
        <v>0</v>
      </c>
      <c r="BI141" s="35">
        <f>IF(OR($A$1&lt;=Main!AU$4,ISBLANK($N141)),0,Main!AU136)</f>
        <v>0</v>
      </c>
      <c r="BJ141" s="35">
        <f>IF(OR($A$1&lt;=Main!AV$4,ISBLANK($N141)),0,Main!AV136)</f>
        <v>0</v>
      </c>
    </row>
    <row r="142" spans="13:62">
      <c r="M142" s="6" t="str">
        <f>Main!$A137&amp;Main!$B137</f>
        <v/>
      </c>
      <c r="N142" s="6" t="str">
        <f>Main!$A137&amp;Main!$B137</f>
        <v/>
      </c>
      <c r="O142" s="145">
        <f t="shared" si="10"/>
        <v>0</v>
      </c>
      <c r="P142" s="150">
        <f t="shared" si="11"/>
        <v>1</v>
      </c>
      <c r="Q142" s="150" t="str">
        <f ca="1">IF(Main!$AY137&lt;&gt;"#",$P142-Main!$AY137,"#")</f>
        <v>#</v>
      </c>
      <c r="R142" s="35">
        <f>Main!E137*Mask!G$24</f>
        <v>0</v>
      </c>
      <c r="S142" s="35">
        <f>Main!F137*Mask!H$24</f>
        <v>0</v>
      </c>
      <c r="T142" s="35">
        <f>Main!G137*Mask!I$24</f>
        <v>0</v>
      </c>
      <c r="U142" s="35">
        <f>Main!H137*Mask!J$24</f>
        <v>0</v>
      </c>
      <c r="V142" s="35">
        <f>Main!I137*Mask!K$24</f>
        <v>0</v>
      </c>
      <c r="W142" s="35">
        <f>Main!J137*Mask!L$24</f>
        <v>0</v>
      </c>
      <c r="X142" s="35">
        <f>Main!K137*Mask!M$24</f>
        <v>0</v>
      </c>
      <c r="Y142" s="35">
        <f>Main!L137*Mask!N$24</f>
        <v>0</v>
      </c>
      <c r="Z142" s="35">
        <f>Main!M137*Mask!O$24</f>
        <v>0</v>
      </c>
      <c r="AA142" s="35">
        <f>Main!N137*Mask!P$24</f>
        <v>0</v>
      </c>
      <c r="AB142" s="35">
        <f>Main!O137*Mask!Q$24</f>
        <v>0</v>
      </c>
      <c r="AC142" s="35">
        <f>Main!P137*Mask!R$24</f>
        <v>0</v>
      </c>
      <c r="AD142" s="35">
        <f>Main!Q137*Mask!S$24</f>
        <v>0</v>
      </c>
      <c r="AE142" s="35">
        <f>Main!R137*Mask!T$24</f>
        <v>0</v>
      </c>
      <c r="AF142" s="35">
        <f>Main!S137*Mask!U$24</f>
        <v>0</v>
      </c>
      <c r="AG142" s="35">
        <f>Main!T137*Mask!V$24</f>
        <v>0</v>
      </c>
      <c r="AH142" s="35">
        <f>Main!U137*Mask!W$24</f>
        <v>0</v>
      </c>
      <c r="AI142" s="35">
        <f>Main!V137*Mask!X$24</f>
        <v>0</v>
      </c>
      <c r="AJ142" s="35">
        <f>Main!W137*Mask!Y$24</f>
        <v>0</v>
      </c>
      <c r="AK142" s="35">
        <f>Main!X137*Mask!Z$24</f>
        <v>0</v>
      </c>
      <c r="AL142" s="35">
        <f>Main!Y137*Mask!AA$24</f>
        <v>0</v>
      </c>
      <c r="AM142" s="35">
        <f>Main!Z137*Mask!AB$24</f>
        <v>0</v>
      </c>
      <c r="AN142" s="35"/>
      <c r="AO142" s="35">
        <f>IF(OR($A$1&lt;=Main!AA$4,ISBLANK($N142)),0,Main!AA137)</f>
        <v>0</v>
      </c>
      <c r="AP142" s="35">
        <f>IF(OR($A$1&lt;=Main!AB$4,ISBLANK($N142)),0,Main!AB137)</f>
        <v>0</v>
      </c>
      <c r="AQ142" s="35">
        <f>IF(OR($A$1&lt;=Main!AC$4,ISBLANK($N142)),0,Main!AC137)</f>
        <v>0</v>
      </c>
      <c r="AR142" s="35">
        <f>IF(OR($A$1&lt;=Main!AD$4,ISBLANK($N142)),0,Main!AD137)</f>
        <v>0</v>
      </c>
      <c r="AS142" s="35">
        <f>IF(OR($A$1&lt;=Main!AE$4,ISBLANK($N142)),0,Main!AE137)</f>
        <v>0</v>
      </c>
      <c r="AT142" s="35">
        <f>IF(OR($A$1&lt;=Main!AF$4,ISBLANK($N142)),0,Main!AF137)</f>
        <v>0</v>
      </c>
      <c r="AU142" s="35">
        <f>IF(OR($A$1&lt;=Main!AG$4,ISBLANK($N142)),0,Main!AG137)</f>
        <v>0</v>
      </c>
      <c r="AV142" s="35">
        <f>IF(OR($A$1&lt;=Main!AH$4,ISBLANK($N142)),0,Main!AH137)</f>
        <v>0</v>
      </c>
      <c r="AW142" s="35">
        <f>IF(OR($A$1&lt;=Main!AI$4,ISBLANK($N142)),0,Main!AI137)</f>
        <v>0</v>
      </c>
      <c r="AX142" s="35">
        <f>IF(OR($A$1&lt;=Main!AJ$4,ISBLANK($N142)),0,Main!AJ137)</f>
        <v>0</v>
      </c>
      <c r="AY142" s="35">
        <f>IF(OR($A$1&lt;=Main!AK$4,ISBLANK($N142)),0,Main!AK137)</f>
        <v>0</v>
      </c>
      <c r="AZ142" s="35">
        <f>IF(OR($A$1&lt;=Main!AL$4,ISBLANK($N142)),0,Main!AL137)</f>
        <v>0</v>
      </c>
      <c r="BA142" s="35">
        <f>IF(OR($A$1&lt;=Main!AM$4,ISBLANK($N142)),0,Main!AM137)</f>
        <v>0</v>
      </c>
      <c r="BB142" s="35">
        <f>IF(OR($A$1&lt;=Main!AN$4,ISBLANK($N142)),0,Main!AN137)</f>
        <v>0</v>
      </c>
      <c r="BC142" s="35">
        <f>IF(OR($A$1&lt;=Main!AO$4,ISBLANK($N142)),0,Main!AO137)</f>
        <v>0</v>
      </c>
      <c r="BD142" s="35">
        <f>IF(OR($A$1&lt;=Main!AP$4,ISBLANK($N142)),0,Main!AP137)</f>
        <v>0</v>
      </c>
      <c r="BE142" s="35">
        <f>IF(OR($A$1&lt;=Main!AQ$4,ISBLANK($N142)),0,Main!AQ137)</f>
        <v>0</v>
      </c>
      <c r="BF142" s="35">
        <f>IF(OR($A$1&lt;=Main!AR$4,ISBLANK($N142)),0,Main!AR137)</f>
        <v>0</v>
      </c>
      <c r="BG142" s="35">
        <f>IF(OR($A$1&lt;=Main!AS$4,ISBLANK($N142)),0,Main!AS137)</f>
        <v>0</v>
      </c>
      <c r="BH142" s="35">
        <f>IF(OR($A$1&lt;=Main!AT$4,ISBLANK($N142)),0,Main!AT137)</f>
        <v>0</v>
      </c>
      <c r="BI142" s="35">
        <f>IF(OR($A$1&lt;=Main!AU$4,ISBLANK($N142)),0,Main!AU137)</f>
        <v>0</v>
      </c>
      <c r="BJ142" s="35">
        <f>IF(OR($A$1&lt;=Main!AV$4,ISBLANK($N142)),0,Main!AV137)</f>
        <v>0</v>
      </c>
    </row>
    <row r="143" spans="13:62">
      <c r="M143" s="6" t="str">
        <f>Main!$A138&amp;Main!$B138</f>
        <v/>
      </c>
      <c r="N143" s="6" t="str">
        <f>Main!$A138&amp;Main!$B138</f>
        <v/>
      </c>
      <c r="O143" s="145">
        <f t="shared" si="10"/>
        <v>0</v>
      </c>
      <c r="P143" s="150">
        <f t="shared" si="11"/>
        <v>1</v>
      </c>
      <c r="Q143" s="150" t="str">
        <f ca="1">IF(Main!$AY138&lt;&gt;"#",$P143-Main!$AY138,"#")</f>
        <v>#</v>
      </c>
      <c r="R143" s="35">
        <f>Main!E138*Mask!G$24</f>
        <v>0</v>
      </c>
      <c r="S143" s="35">
        <f>Main!F138*Mask!H$24</f>
        <v>0</v>
      </c>
      <c r="T143" s="35">
        <f>Main!G138*Mask!I$24</f>
        <v>0</v>
      </c>
      <c r="U143" s="35">
        <f>Main!H138*Mask!J$24</f>
        <v>0</v>
      </c>
      <c r="V143" s="35">
        <f>Main!I138*Mask!K$24</f>
        <v>0</v>
      </c>
      <c r="W143" s="35">
        <f>Main!J138*Mask!L$24</f>
        <v>0</v>
      </c>
      <c r="X143" s="35">
        <f>Main!K138*Mask!M$24</f>
        <v>0</v>
      </c>
      <c r="Y143" s="35">
        <f>Main!L138*Mask!N$24</f>
        <v>0</v>
      </c>
      <c r="Z143" s="35">
        <f>Main!M138*Mask!O$24</f>
        <v>0</v>
      </c>
      <c r="AA143" s="35">
        <f>Main!N138*Mask!P$24</f>
        <v>0</v>
      </c>
      <c r="AB143" s="35">
        <f>Main!O138*Mask!Q$24</f>
        <v>0</v>
      </c>
      <c r="AC143" s="35">
        <f>Main!P138*Mask!R$24</f>
        <v>0</v>
      </c>
      <c r="AD143" s="35">
        <f>Main!Q138*Mask!S$24</f>
        <v>0</v>
      </c>
      <c r="AE143" s="35">
        <f>Main!R138*Mask!T$24</f>
        <v>0</v>
      </c>
      <c r="AF143" s="35">
        <f>Main!S138*Mask!U$24</f>
        <v>0</v>
      </c>
      <c r="AG143" s="35">
        <f>Main!T138*Mask!V$24</f>
        <v>0</v>
      </c>
      <c r="AH143" s="35">
        <f>Main!U138*Mask!W$24</f>
        <v>0</v>
      </c>
      <c r="AI143" s="35">
        <f>Main!V138*Mask!X$24</f>
        <v>0</v>
      </c>
      <c r="AJ143" s="35">
        <f>Main!W138*Mask!Y$24</f>
        <v>0</v>
      </c>
      <c r="AK143" s="35">
        <f>Main!X138*Mask!Z$24</f>
        <v>0</v>
      </c>
      <c r="AL143" s="35">
        <f>Main!Y138*Mask!AA$24</f>
        <v>0</v>
      </c>
      <c r="AM143" s="35">
        <f>Main!Z138*Mask!AB$24</f>
        <v>0</v>
      </c>
      <c r="AN143" s="35"/>
      <c r="AO143" s="35">
        <f>IF(OR($A$1&lt;=Main!AA$4,ISBLANK($N143)),0,Main!AA138)</f>
        <v>0</v>
      </c>
      <c r="AP143" s="35">
        <f>IF(OR($A$1&lt;=Main!AB$4,ISBLANK($N143)),0,Main!AB138)</f>
        <v>0</v>
      </c>
      <c r="AQ143" s="35">
        <f>IF(OR($A$1&lt;=Main!AC$4,ISBLANK($N143)),0,Main!AC138)</f>
        <v>0</v>
      </c>
      <c r="AR143" s="35">
        <f>IF(OR($A$1&lt;=Main!AD$4,ISBLANK($N143)),0,Main!AD138)</f>
        <v>0</v>
      </c>
      <c r="AS143" s="35">
        <f>IF(OR($A$1&lt;=Main!AE$4,ISBLANK($N143)),0,Main!AE138)</f>
        <v>0</v>
      </c>
      <c r="AT143" s="35">
        <f>IF(OR($A$1&lt;=Main!AF$4,ISBLANK($N143)),0,Main!AF138)</f>
        <v>0</v>
      </c>
      <c r="AU143" s="35">
        <f>IF(OR($A$1&lt;=Main!AG$4,ISBLANK($N143)),0,Main!AG138)</f>
        <v>0</v>
      </c>
      <c r="AV143" s="35">
        <f>IF(OR($A$1&lt;=Main!AH$4,ISBLANK($N143)),0,Main!AH138)</f>
        <v>0</v>
      </c>
      <c r="AW143" s="35">
        <f>IF(OR($A$1&lt;=Main!AI$4,ISBLANK($N143)),0,Main!AI138)</f>
        <v>0</v>
      </c>
      <c r="AX143" s="35">
        <f>IF(OR($A$1&lt;=Main!AJ$4,ISBLANK($N143)),0,Main!AJ138)</f>
        <v>0</v>
      </c>
      <c r="AY143" s="35">
        <f>IF(OR($A$1&lt;=Main!AK$4,ISBLANK($N143)),0,Main!AK138)</f>
        <v>0</v>
      </c>
      <c r="AZ143" s="35">
        <f>IF(OR($A$1&lt;=Main!AL$4,ISBLANK($N143)),0,Main!AL138)</f>
        <v>0</v>
      </c>
      <c r="BA143" s="35">
        <f>IF(OR($A$1&lt;=Main!AM$4,ISBLANK($N143)),0,Main!AM138)</f>
        <v>0</v>
      </c>
      <c r="BB143" s="35">
        <f>IF(OR($A$1&lt;=Main!AN$4,ISBLANK($N143)),0,Main!AN138)</f>
        <v>0</v>
      </c>
      <c r="BC143" s="35">
        <f>IF(OR($A$1&lt;=Main!AO$4,ISBLANK($N143)),0,Main!AO138)</f>
        <v>0</v>
      </c>
      <c r="BD143" s="35">
        <f>IF(OR($A$1&lt;=Main!AP$4,ISBLANK($N143)),0,Main!AP138)</f>
        <v>0</v>
      </c>
      <c r="BE143" s="35">
        <f>IF(OR($A$1&lt;=Main!AQ$4,ISBLANK($N143)),0,Main!AQ138)</f>
        <v>0</v>
      </c>
      <c r="BF143" s="35">
        <f>IF(OR($A$1&lt;=Main!AR$4,ISBLANK($N143)),0,Main!AR138)</f>
        <v>0</v>
      </c>
      <c r="BG143" s="35">
        <f>IF(OR($A$1&lt;=Main!AS$4,ISBLANK($N143)),0,Main!AS138)</f>
        <v>0</v>
      </c>
      <c r="BH143" s="35">
        <f>IF(OR($A$1&lt;=Main!AT$4,ISBLANK($N143)),0,Main!AT138)</f>
        <v>0</v>
      </c>
      <c r="BI143" s="35">
        <f>IF(OR($A$1&lt;=Main!AU$4,ISBLANK($N143)),0,Main!AU138)</f>
        <v>0</v>
      </c>
      <c r="BJ143" s="35">
        <f>IF(OR($A$1&lt;=Main!AV$4,ISBLANK($N143)),0,Main!AV138)</f>
        <v>0</v>
      </c>
    </row>
    <row r="144" spans="13:62">
      <c r="M144" s="6" t="str">
        <f>Main!$A139&amp;Main!$B139</f>
        <v/>
      </c>
      <c r="N144" s="6" t="str">
        <f>Main!$A139&amp;Main!$B139</f>
        <v/>
      </c>
      <c r="O144" s="145">
        <f t="shared" si="10"/>
        <v>0</v>
      </c>
      <c r="P144" s="150">
        <f t="shared" si="11"/>
        <v>1</v>
      </c>
      <c r="Q144" s="150" t="str">
        <f ca="1">IF(Main!$AY139&lt;&gt;"#",$P144-Main!$AY139,"#")</f>
        <v>#</v>
      </c>
      <c r="R144" s="35">
        <f>Main!E139*Mask!G$24</f>
        <v>0</v>
      </c>
      <c r="S144" s="35">
        <f>Main!F139*Mask!H$24</f>
        <v>0</v>
      </c>
      <c r="T144" s="35">
        <f>Main!G139*Mask!I$24</f>
        <v>0</v>
      </c>
      <c r="U144" s="35">
        <f>Main!H139*Mask!J$24</f>
        <v>0</v>
      </c>
      <c r="V144" s="35">
        <f>Main!I139*Mask!K$24</f>
        <v>0</v>
      </c>
      <c r="W144" s="35">
        <f>Main!J139*Mask!L$24</f>
        <v>0</v>
      </c>
      <c r="X144" s="35">
        <f>Main!K139*Mask!M$24</f>
        <v>0</v>
      </c>
      <c r="Y144" s="35">
        <f>Main!L139*Mask!N$24</f>
        <v>0</v>
      </c>
      <c r="Z144" s="35">
        <f>Main!M139*Mask!O$24</f>
        <v>0</v>
      </c>
      <c r="AA144" s="35">
        <f>Main!N139*Mask!P$24</f>
        <v>0</v>
      </c>
      <c r="AB144" s="35">
        <f>Main!O139*Mask!Q$24</f>
        <v>0</v>
      </c>
      <c r="AC144" s="35">
        <f>Main!P139*Mask!R$24</f>
        <v>0</v>
      </c>
      <c r="AD144" s="35">
        <f>Main!Q139*Mask!S$24</f>
        <v>0</v>
      </c>
      <c r="AE144" s="35">
        <f>Main!R139*Mask!T$24</f>
        <v>0</v>
      </c>
      <c r="AF144" s="35">
        <f>Main!S139*Mask!U$24</f>
        <v>0</v>
      </c>
      <c r="AG144" s="35">
        <f>Main!T139*Mask!V$24</f>
        <v>0</v>
      </c>
      <c r="AH144" s="35">
        <f>Main!U139*Mask!W$24</f>
        <v>0</v>
      </c>
      <c r="AI144" s="35">
        <f>Main!V139*Mask!X$24</f>
        <v>0</v>
      </c>
      <c r="AJ144" s="35">
        <f>Main!W139*Mask!Y$24</f>
        <v>0</v>
      </c>
      <c r="AK144" s="35">
        <f>Main!X139*Mask!Z$24</f>
        <v>0</v>
      </c>
      <c r="AL144" s="35">
        <f>Main!Y139*Mask!AA$24</f>
        <v>0</v>
      </c>
      <c r="AM144" s="35">
        <f>Main!Z139*Mask!AB$24</f>
        <v>0</v>
      </c>
      <c r="AN144" s="35"/>
      <c r="AO144" s="35">
        <f>IF(OR($A$1&lt;=Main!AA$4,ISBLANK($N144)),0,Main!AA139)</f>
        <v>0</v>
      </c>
      <c r="AP144" s="35">
        <f>IF(OR($A$1&lt;=Main!AB$4,ISBLANK($N144)),0,Main!AB139)</f>
        <v>0</v>
      </c>
      <c r="AQ144" s="35">
        <f>IF(OR($A$1&lt;=Main!AC$4,ISBLANK($N144)),0,Main!AC139)</f>
        <v>0</v>
      </c>
      <c r="AR144" s="35">
        <f>IF(OR($A$1&lt;=Main!AD$4,ISBLANK($N144)),0,Main!AD139)</f>
        <v>0</v>
      </c>
      <c r="AS144" s="35">
        <f>IF(OR($A$1&lt;=Main!AE$4,ISBLANK($N144)),0,Main!AE139)</f>
        <v>0</v>
      </c>
      <c r="AT144" s="35">
        <f>IF(OR($A$1&lt;=Main!AF$4,ISBLANK($N144)),0,Main!AF139)</f>
        <v>0</v>
      </c>
      <c r="AU144" s="35">
        <f>IF(OR($A$1&lt;=Main!AG$4,ISBLANK($N144)),0,Main!AG139)</f>
        <v>0</v>
      </c>
      <c r="AV144" s="35">
        <f>IF(OR($A$1&lt;=Main!AH$4,ISBLANK($N144)),0,Main!AH139)</f>
        <v>0</v>
      </c>
      <c r="AW144" s="35">
        <f>IF(OR($A$1&lt;=Main!AI$4,ISBLANK($N144)),0,Main!AI139)</f>
        <v>0</v>
      </c>
      <c r="AX144" s="35">
        <f>IF(OR($A$1&lt;=Main!AJ$4,ISBLANK($N144)),0,Main!AJ139)</f>
        <v>0</v>
      </c>
      <c r="AY144" s="35">
        <f>IF(OR($A$1&lt;=Main!AK$4,ISBLANK($N144)),0,Main!AK139)</f>
        <v>0</v>
      </c>
      <c r="AZ144" s="35">
        <f>IF(OR($A$1&lt;=Main!AL$4,ISBLANK($N144)),0,Main!AL139)</f>
        <v>0</v>
      </c>
      <c r="BA144" s="35">
        <f>IF(OR($A$1&lt;=Main!AM$4,ISBLANK($N144)),0,Main!AM139)</f>
        <v>0</v>
      </c>
      <c r="BB144" s="35">
        <f>IF(OR($A$1&lt;=Main!AN$4,ISBLANK($N144)),0,Main!AN139)</f>
        <v>0</v>
      </c>
      <c r="BC144" s="35">
        <f>IF(OR($A$1&lt;=Main!AO$4,ISBLANK($N144)),0,Main!AO139)</f>
        <v>0</v>
      </c>
      <c r="BD144" s="35">
        <f>IF(OR($A$1&lt;=Main!AP$4,ISBLANK($N144)),0,Main!AP139)</f>
        <v>0</v>
      </c>
      <c r="BE144" s="35">
        <f>IF(OR($A$1&lt;=Main!AQ$4,ISBLANK($N144)),0,Main!AQ139)</f>
        <v>0</v>
      </c>
      <c r="BF144" s="35">
        <f>IF(OR($A$1&lt;=Main!AR$4,ISBLANK($N144)),0,Main!AR139)</f>
        <v>0</v>
      </c>
      <c r="BG144" s="35">
        <f>IF(OR($A$1&lt;=Main!AS$4,ISBLANK($N144)),0,Main!AS139)</f>
        <v>0</v>
      </c>
      <c r="BH144" s="35">
        <f>IF(OR($A$1&lt;=Main!AT$4,ISBLANK($N144)),0,Main!AT139)</f>
        <v>0</v>
      </c>
      <c r="BI144" s="35">
        <f>IF(OR($A$1&lt;=Main!AU$4,ISBLANK($N144)),0,Main!AU139)</f>
        <v>0</v>
      </c>
      <c r="BJ144" s="35">
        <f>IF(OR($A$1&lt;=Main!AV$4,ISBLANK($N144)),0,Main!AV139)</f>
        <v>0</v>
      </c>
    </row>
    <row r="145" spans="13:62">
      <c r="M145" s="6" t="str">
        <f>Main!$A140&amp;Main!$B140</f>
        <v/>
      </c>
      <c r="N145" s="6" t="str">
        <f>Main!$A140&amp;Main!$B140</f>
        <v/>
      </c>
      <c r="O145" s="145">
        <f t="shared" si="10"/>
        <v>0</v>
      </c>
      <c r="P145" s="150">
        <f t="shared" si="11"/>
        <v>1</v>
      </c>
      <c r="Q145" s="150" t="str">
        <f ca="1">IF(Main!$AY140&lt;&gt;"#",$P145-Main!$AY140,"#")</f>
        <v>#</v>
      </c>
      <c r="R145" s="35">
        <f>Main!E140*Mask!G$24</f>
        <v>0</v>
      </c>
      <c r="S145" s="35">
        <f>Main!F140*Mask!H$24</f>
        <v>0</v>
      </c>
      <c r="T145" s="35">
        <f>Main!G140*Mask!I$24</f>
        <v>0</v>
      </c>
      <c r="U145" s="35">
        <f>Main!H140*Mask!J$24</f>
        <v>0</v>
      </c>
      <c r="V145" s="35">
        <f>Main!I140*Mask!K$24</f>
        <v>0</v>
      </c>
      <c r="W145" s="35">
        <f>Main!J140*Mask!L$24</f>
        <v>0</v>
      </c>
      <c r="X145" s="35">
        <f>Main!K140*Mask!M$24</f>
        <v>0</v>
      </c>
      <c r="Y145" s="35">
        <f>Main!L140*Mask!N$24</f>
        <v>0</v>
      </c>
      <c r="Z145" s="35">
        <f>Main!M140*Mask!O$24</f>
        <v>0</v>
      </c>
      <c r="AA145" s="35">
        <f>Main!N140*Mask!P$24</f>
        <v>0</v>
      </c>
      <c r="AB145" s="35">
        <f>Main!O140*Mask!Q$24</f>
        <v>0</v>
      </c>
      <c r="AC145" s="35">
        <f>Main!P140*Mask!R$24</f>
        <v>0</v>
      </c>
      <c r="AD145" s="35">
        <f>Main!Q140*Mask!S$24</f>
        <v>0</v>
      </c>
      <c r="AE145" s="35">
        <f>Main!R140*Mask!T$24</f>
        <v>0</v>
      </c>
      <c r="AF145" s="35">
        <f>Main!S140*Mask!U$24</f>
        <v>0</v>
      </c>
      <c r="AG145" s="35">
        <f>Main!T140*Mask!V$24</f>
        <v>0</v>
      </c>
      <c r="AH145" s="35">
        <f>Main!U140*Mask!W$24</f>
        <v>0</v>
      </c>
      <c r="AI145" s="35">
        <f>Main!V140*Mask!X$24</f>
        <v>0</v>
      </c>
      <c r="AJ145" s="35">
        <f>Main!W140*Mask!Y$24</f>
        <v>0</v>
      </c>
      <c r="AK145" s="35">
        <f>Main!X140*Mask!Z$24</f>
        <v>0</v>
      </c>
      <c r="AL145" s="35">
        <f>Main!Y140*Mask!AA$24</f>
        <v>0</v>
      </c>
      <c r="AM145" s="35">
        <f>Main!Z140*Mask!AB$24</f>
        <v>0</v>
      </c>
      <c r="AN145" s="35"/>
      <c r="AO145" s="35">
        <f>IF(OR($A$1&lt;=Main!AA$4,ISBLANK($N145)),0,Main!AA140)</f>
        <v>0</v>
      </c>
      <c r="AP145" s="35">
        <f>IF(OR($A$1&lt;=Main!AB$4,ISBLANK($N145)),0,Main!AB140)</f>
        <v>0</v>
      </c>
      <c r="AQ145" s="35">
        <f>IF(OR($A$1&lt;=Main!AC$4,ISBLANK($N145)),0,Main!AC140)</f>
        <v>0</v>
      </c>
      <c r="AR145" s="35">
        <f>IF(OR($A$1&lt;=Main!AD$4,ISBLANK($N145)),0,Main!AD140)</f>
        <v>0</v>
      </c>
      <c r="AS145" s="35">
        <f>IF(OR($A$1&lt;=Main!AE$4,ISBLANK($N145)),0,Main!AE140)</f>
        <v>0</v>
      </c>
      <c r="AT145" s="35">
        <f>IF(OR($A$1&lt;=Main!AF$4,ISBLANK($N145)),0,Main!AF140)</f>
        <v>0</v>
      </c>
      <c r="AU145" s="35">
        <f>IF(OR($A$1&lt;=Main!AG$4,ISBLANK($N145)),0,Main!AG140)</f>
        <v>0</v>
      </c>
      <c r="AV145" s="35">
        <f>IF(OR($A$1&lt;=Main!AH$4,ISBLANK($N145)),0,Main!AH140)</f>
        <v>0</v>
      </c>
      <c r="AW145" s="35">
        <f>IF(OR($A$1&lt;=Main!AI$4,ISBLANK($N145)),0,Main!AI140)</f>
        <v>0</v>
      </c>
      <c r="AX145" s="35">
        <f>IF(OR($A$1&lt;=Main!AJ$4,ISBLANK($N145)),0,Main!AJ140)</f>
        <v>0</v>
      </c>
      <c r="AY145" s="35">
        <f>IF(OR($A$1&lt;=Main!AK$4,ISBLANK($N145)),0,Main!AK140)</f>
        <v>0</v>
      </c>
      <c r="AZ145" s="35">
        <f>IF(OR($A$1&lt;=Main!AL$4,ISBLANK($N145)),0,Main!AL140)</f>
        <v>0</v>
      </c>
      <c r="BA145" s="35">
        <f>IF(OR($A$1&lt;=Main!AM$4,ISBLANK($N145)),0,Main!AM140)</f>
        <v>0</v>
      </c>
      <c r="BB145" s="35">
        <f>IF(OR($A$1&lt;=Main!AN$4,ISBLANK($N145)),0,Main!AN140)</f>
        <v>0</v>
      </c>
      <c r="BC145" s="35">
        <f>IF(OR($A$1&lt;=Main!AO$4,ISBLANK($N145)),0,Main!AO140)</f>
        <v>0</v>
      </c>
      <c r="BD145" s="35">
        <f>IF(OR($A$1&lt;=Main!AP$4,ISBLANK($N145)),0,Main!AP140)</f>
        <v>0</v>
      </c>
      <c r="BE145" s="35">
        <f>IF(OR($A$1&lt;=Main!AQ$4,ISBLANK($N145)),0,Main!AQ140)</f>
        <v>0</v>
      </c>
      <c r="BF145" s="35">
        <f>IF(OR($A$1&lt;=Main!AR$4,ISBLANK($N145)),0,Main!AR140)</f>
        <v>0</v>
      </c>
      <c r="BG145" s="35">
        <f>IF(OR($A$1&lt;=Main!AS$4,ISBLANK($N145)),0,Main!AS140)</f>
        <v>0</v>
      </c>
      <c r="BH145" s="35">
        <f>IF(OR($A$1&lt;=Main!AT$4,ISBLANK($N145)),0,Main!AT140)</f>
        <v>0</v>
      </c>
      <c r="BI145" s="35">
        <f>IF(OR($A$1&lt;=Main!AU$4,ISBLANK($N145)),0,Main!AU140)</f>
        <v>0</v>
      </c>
      <c r="BJ145" s="35">
        <f>IF(OR($A$1&lt;=Main!AV$4,ISBLANK($N145)),0,Main!AV140)</f>
        <v>0</v>
      </c>
    </row>
    <row r="146" spans="13:62">
      <c r="M146" s="6" t="str">
        <f>Main!$A141&amp;Main!$B141</f>
        <v/>
      </c>
      <c r="N146" s="6" t="str">
        <f>Main!$A141&amp;Main!$B141</f>
        <v/>
      </c>
      <c r="O146" s="145">
        <f t="shared" si="10"/>
        <v>0</v>
      </c>
      <c r="P146" s="150">
        <f t="shared" si="11"/>
        <v>1</v>
      </c>
      <c r="Q146" s="150" t="str">
        <f ca="1">IF(Main!$AY141&lt;&gt;"#",$P146-Main!$AY141,"#")</f>
        <v>#</v>
      </c>
      <c r="R146" s="35">
        <f>Main!E141*Mask!G$24</f>
        <v>0</v>
      </c>
      <c r="S146" s="35">
        <f>Main!F141*Mask!H$24</f>
        <v>0</v>
      </c>
      <c r="T146" s="35">
        <f>Main!G141*Mask!I$24</f>
        <v>0</v>
      </c>
      <c r="U146" s="35">
        <f>Main!H141*Mask!J$24</f>
        <v>0</v>
      </c>
      <c r="V146" s="35">
        <f>Main!I141*Mask!K$24</f>
        <v>0</v>
      </c>
      <c r="W146" s="35">
        <f>Main!J141*Mask!L$24</f>
        <v>0</v>
      </c>
      <c r="X146" s="35">
        <f>Main!K141*Mask!M$24</f>
        <v>0</v>
      </c>
      <c r="Y146" s="35">
        <f>Main!L141*Mask!N$24</f>
        <v>0</v>
      </c>
      <c r="Z146" s="35">
        <f>Main!M141*Mask!O$24</f>
        <v>0</v>
      </c>
      <c r="AA146" s="35">
        <f>Main!N141*Mask!P$24</f>
        <v>0</v>
      </c>
      <c r="AB146" s="35">
        <f>Main!O141*Mask!Q$24</f>
        <v>0</v>
      </c>
      <c r="AC146" s="35">
        <f>Main!P141*Mask!R$24</f>
        <v>0</v>
      </c>
      <c r="AD146" s="35">
        <f>Main!Q141*Mask!S$24</f>
        <v>0</v>
      </c>
      <c r="AE146" s="35">
        <f>Main!R141*Mask!T$24</f>
        <v>0</v>
      </c>
      <c r="AF146" s="35">
        <f>Main!S141*Mask!U$24</f>
        <v>0</v>
      </c>
      <c r="AG146" s="35">
        <f>Main!T141*Mask!V$24</f>
        <v>0</v>
      </c>
      <c r="AH146" s="35">
        <f>Main!U141*Mask!W$24</f>
        <v>0</v>
      </c>
      <c r="AI146" s="35">
        <f>Main!V141*Mask!X$24</f>
        <v>0</v>
      </c>
      <c r="AJ146" s="35">
        <f>Main!W141*Mask!Y$24</f>
        <v>0</v>
      </c>
      <c r="AK146" s="35">
        <f>Main!X141*Mask!Z$24</f>
        <v>0</v>
      </c>
      <c r="AL146" s="35">
        <f>Main!Y141*Mask!AA$24</f>
        <v>0</v>
      </c>
      <c r="AM146" s="35">
        <f>Main!Z141*Mask!AB$24</f>
        <v>0</v>
      </c>
      <c r="AN146" s="35"/>
      <c r="AO146" s="35">
        <f>IF(OR($A$1&lt;=Main!AA$4,ISBLANK($N146)),0,Main!AA141)</f>
        <v>0</v>
      </c>
      <c r="AP146" s="35">
        <f>IF(OR($A$1&lt;=Main!AB$4,ISBLANK($N146)),0,Main!AB141)</f>
        <v>0</v>
      </c>
      <c r="AQ146" s="35">
        <f>IF(OR($A$1&lt;=Main!AC$4,ISBLANK($N146)),0,Main!AC141)</f>
        <v>0</v>
      </c>
      <c r="AR146" s="35">
        <f>IF(OR($A$1&lt;=Main!AD$4,ISBLANK($N146)),0,Main!AD141)</f>
        <v>0</v>
      </c>
      <c r="AS146" s="35">
        <f>IF(OR($A$1&lt;=Main!AE$4,ISBLANK($N146)),0,Main!AE141)</f>
        <v>0</v>
      </c>
      <c r="AT146" s="35">
        <f>IF(OR($A$1&lt;=Main!AF$4,ISBLANK($N146)),0,Main!AF141)</f>
        <v>0</v>
      </c>
      <c r="AU146" s="35">
        <f>IF(OR($A$1&lt;=Main!AG$4,ISBLANK($N146)),0,Main!AG141)</f>
        <v>0</v>
      </c>
      <c r="AV146" s="35">
        <f>IF(OR($A$1&lt;=Main!AH$4,ISBLANK($N146)),0,Main!AH141)</f>
        <v>0</v>
      </c>
      <c r="AW146" s="35">
        <f>IF(OR($A$1&lt;=Main!AI$4,ISBLANK($N146)),0,Main!AI141)</f>
        <v>0</v>
      </c>
      <c r="AX146" s="35">
        <f>IF(OR($A$1&lt;=Main!AJ$4,ISBLANK($N146)),0,Main!AJ141)</f>
        <v>0</v>
      </c>
      <c r="AY146" s="35">
        <f>IF(OR($A$1&lt;=Main!AK$4,ISBLANK($N146)),0,Main!AK141)</f>
        <v>0</v>
      </c>
      <c r="AZ146" s="35">
        <f>IF(OR($A$1&lt;=Main!AL$4,ISBLANK($N146)),0,Main!AL141)</f>
        <v>0</v>
      </c>
      <c r="BA146" s="35">
        <f>IF(OR($A$1&lt;=Main!AM$4,ISBLANK($N146)),0,Main!AM141)</f>
        <v>0</v>
      </c>
      <c r="BB146" s="35">
        <f>IF(OR($A$1&lt;=Main!AN$4,ISBLANK($N146)),0,Main!AN141)</f>
        <v>0</v>
      </c>
      <c r="BC146" s="35">
        <f>IF(OR($A$1&lt;=Main!AO$4,ISBLANK($N146)),0,Main!AO141)</f>
        <v>0</v>
      </c>
      <c r="BD146" s="35">
        <f>IF(OR($A$1&lt;=Main!AP$4,ISBLANK($N146)),0,Main!AP141)</f>
        <v>0</v>
      </c>
      <c r="BE146" s="35">
        <f>IF(OR($A$1&lt;=Main!AQ$4,ISBLANK($N146)),0,Main!AQ141)</f>
        <v>0</v>
      </c>
      <c r="BF146" s="35">
        <f>IF(OR($A$1&lt;=Main!AR$4,ISBLANK($N146)),0,Main!AR141)</f>
        <v>0</v>
      </c>
      <c r="BG146" s="35">
        <f>IF(OR($A$1&lt;=Main!AS$4,ISBLANK($N146)),0,Main!AS141)</f>
        <v>0</v>
      </c>
      <c r="BH146" s="35">
        <f>IF(OR($A$1&lt;=Main!AT$4,ISBLANK($N146)),0,Main!AT141)</f>
        <v>0</v>
      </c>
      <c r="BI146" s="35">
        <f>IF(OR($A$1&lt;=Main!AU$4,ISBLANK($N146)),0,Main!AU141)</f>
        <v>0</v>
      </c>
      <c r="BJ146" s="35">
        <f>IF(OR($A$1&lt;=Main!AV$4,ISBLANK($N146)),0,Main!AV141)</f>
        <v>0</v>
      </c>
    </row>
    <row r="147" spans="13:62">
      <c r="M147" s="6" t="str">
        <f>Main!$A142&amp;Main!$B142</f>
        <v/>
      </c>
      <c r="N147" s="6" t="str">
        <f>Main!$A142&amp;Main!$B142</f>
        <v/>
      </c>
      <c r="O147" s="145">
        <f t="shared" si="10"/>
        <v>0</v>
      </c>
      <c r="P147" s="150">
        <f t="shared" si="11"/>
        <v>1</v>
      </c>
      <c r="Q147" s="150" t="str">
        <f ca="1">IF(Main!$AY142&lt;&gt;"#",$P147-Main!$AY142,"#")</f>
        <v>#</v>
      </c>
      <c r="R147" s="35">
        <f>Main!E142*Mask!G$24</f>
        <v>0</v>
      </c>
      <c r="S147" s="35">
        <f>Main!F142*Mask!H$24</f>
        <v>0</v>
      </c>
      <c r="T147" s="35">
        <f>Main!G142*Mask!I$24</f>
        <v>0</v>
      </c>
      <c r="U147" s="35">
        <f>Main!H142*Mask!J$24</f>
        <v>0</v>
      </c>
      <c r="V147" s="35">
        <f>Main!I142*Mask!K$24</f>
        <v>0</v>
      </c>
      <c r="W147" s="35">
        <f>Main!J142*Mask!L$24</f>
        <v>0</v>
      </c>
      <c r="X147" s="35">
        <f>Main!K142*Mask!M$24</f>
        <v>0</v>
      </c>
      <c r="Y147" s="35">
        <f>Main!L142*Mask!N$24</f>
        <v>0</v>
      </c>
      <c r="Z147" s="35">
        <f>Main!M142*Mask!O$24</f>
        <v>0</v>
      </c>
      <c r="AA147" s="35">
        <f>Main!N142*Mask!P$24</f>
        <v>0</v>
      </c>
      <c r="AB147" s="35">
        <f>Main!O142*Mask!Q$24</f>
        <v>0</v>
      </c>
      <c r="AC147" s="35">
        <f>Main!P142*Mask!R$24</f>
        <v>0</v>
      </c>
      <c r="AD147" s="35">
        <f>Main!Q142*Mask!S$24</f>
        <v>0</v>
      </c>
      <c r="AE147" s="35">
        <f>Main!R142*Mask!T$24</f>
        <v>0</v>
      </c>
      <c r="AF147" s="35">
        <f>Main!S142*Mask!U$24</f>
        <v>0</v>
      </c>
      <c r="AG147" s="35">
        <f>Main!T142*Mask!V$24</f>
        <v>0</v>
      </c>
      <c r="AH147" s="35">
        <f>Main!U142*Mask!W$24</f>
        <v>0</v>
      </c>
      <c r="AI147" s="35">
        <f>Main!V142*Mask!X$24</f>
        <v>0</v>
      </c>
      <c r="AJ147" s="35">
        <f>Main!W142*Mask!Y$24</f>
        <v>0</v>
      </c>
      <c r="AK147" s="35">
        <f>Main!X142*Mask!Z$24</f>
        <v>0</v>
      </c>
      <c r="AL147" s="35">
        <f>Main!Y142*Mask!AA$24</f>
        <v>0</v>
      </c>
      <c r="AM147" s="35">
        <f>Main!Z142*Mask!AB$24</f>
        <v>0</v>
      </c>
      <c r="AN147" s="35"/>
      <c r="AO147" s="35">
        <f>IF(OR($A$1&lt;=Main!AA$4,ISBLANK($N147)),0,Main!AA142)</f>
        <v>0</v>
      </c>
      <c r="AP147" s="35">
        <f>IF(OR($A$1&lt;=Main!AB$4,ISBLANK($N147)),0,Main!AB142)</f>
        <v>0</v>
      </c>
      <c r="AQ147" s="35">
        <f>IF(OR($A$1&lt;=Main!AC$4,ISBLANK($N147)),0,Main!AC142)</f>
        <v>0</v>
      </c>
      <c r="AR147" s="35">
        <f>IF(OR($A$1&lt;=Main!AD$4,ISBLANK($N147)),0,Main!AD142)</f>
        <v>0</v>
      </c>
      <c r="AS147" s="35">
        <f>IF(OR($A$1&lt;=Main!AE$4,ISBLANK($N147)),0,Main!AE142)</f>
        <v>0</v>
      </c>
      <c r="AT147" s="35">
        <f>IF(OR($A$1&lt;=Main!AF$4,ISBLANK($N147)),0,Main!AF142)</f>
        <v>0</v>
      </c>
      <c r="AU147" s="35">
        <f>IF(OR($A$1&lt;=Main!AG$4,ISBLANK($N147)),0,Main!AG142)</f>
        <v>0</v>
      </c>
      <c r="AV147" s="35">
        <f>IF(OR($A$1&lt;=Main!AH$4,ISBLANK($N147)),0,Main!AH142)</f>
        <v>0</v>
      </c>
      <c r="AW147" s="35">
        <f>IF(OR($A$1&lt;=Main!AI$4,ISBLANK($N147)),0,Main!AI142)</f>
        <v>0</v>
      </c>
      <c r="AX147" s="35">
        <f>IF(OR($A$1&lt;=Main!AJ$4,ISBLANK($N147)),0,Main!AJ142)</f>
        <v>0</v>
      </c>
      <c r="AY147" s="35">
        <f>IF(OR($A$1&lt;=Main!AK$4,ISBLANK($N147)),0,Main!AK142)</f>
        <v>0</v>
      </c>
      <c r="AZ147" s="35">
        <f>IF(OR($A$1&lt;=Main!AL$4,ISBLANK($N147)),0,Main!AL142)</f>
        <v>0</v>
      </c>
      <c r="BA147" s="35">
        <f>IF(OR($A$1&lt;=Main!AM$4,ISBLANK($N147)),0,Main!AM142)</f>
        <v>0</v>
      </c>
      <c r="BB147" s="35">
        <f>IF(OR($A$1&lt;=Main!AN$4,ISBLANK($N147)),0,Main!AN142)</f>
        <v>0</v>
      </c>
      <c r="BC147" s="35">
        <f>IF(OR($A$1&lt;=Main!AO$4,ISBLANK($N147)),0,Main!AO142)</f>
        <v>0</v>
      </c>
      <c r="BD147" s="35">
        <f>IF(OR($A$1&lt;=Main!AP$4,ISBLANK($N147)),0,Main!AP142)</f>
        <v>0</v>
      </c>
      <c r="BE147" s="35">
        <f>IF(OR($A$1&lt;=Main!AQ$4,ISBLANK($N147)),0,Main!AQ142)</f>
        <v>0</v>
      </c>
      <c r="BF147" s="35">
        <f>IF(OR($A$1&lt;=Main!AR$4,ISBLANK($N147)),0,Main!AR142)</f>
        <v>0</v>
      </c>
      <c r="BG147" s="35">
        <f>IF(OR($A$1&lt;=Main!AS$4,ISBLANK($N147)),0,Main!AS142)</f>
        <v>0</v>
      </c>
      <c r="BH147" s="35">
        <f>IF(OR($A$1&lt;=Main!AT$4,ISBLANK($N147)),0,Main!AT142)</f>
        <v>0</v>
      </c>
      <c r="BI147" s="35">
        <f>IF(OR($A$1&lt;=Main!AU$4,ISBLANK($N147)),0,Main!AU142)</f>
        <v>0</v>
      </c>
      <c r="BJ147" s="35">
        <f>IF(OR($A$1&lt;=Main!AV$4,ISBLANK($N147)),0,Main!AV142)</f>
        <v>0</v>
      </c>
    </row>
    <row r="148" spans="13:62">
      <c r="M148" s="6" t="str">
        <f>Main!$A143&amp;Main!$B143</f>
        <v/>
      </c>
      <c r="N148" s="6" t="str">
        <f>Main!$A143&amp;Main!$B143</f>
        <v/>
      </c>
      <c r="O148" s="145">
        <f t="shared" si="10"/>
        <v>0</v>
      </c>
      <c r="P148" s="150">
        <f t="shared" si="11"/>
        <v>1</v>
      </c>
      <c r="Q148" s="150" t="str">
        <f ca="1">IF(Main!$AY143&lt;&gt;"#",$P148-Main!$AY143,"#")</f>
        <v>#</v>
      </c>
      <c r="R148" s="35">
        <f>Main!E143*Mask!G$24</f>
        <v>0</v>
      </c>
      <c r="S148" s="35">
        <f>Main!F143*Mask!H$24</f>
        <v>0</v>
      </c>
      <c r="T148" s="35">
        <f>Main!G143*Mask!I$24</f>
        <v>0</v>
      </c>
      <c r="U148" s="35">
        <f>Main!H143*Mask!J$24</f>
        <v>0</v>
      </c>
      <c r="V148" s="35">
        <f>Main!I143*Mask!K$24</f>
        <v>0</v>
      </c>
      <c r="W148" s="35">
        <f>Main!J143*Mask!L$24</f>
        <v>0</v>
      </c>
      <c r="X148" s="35">
        <f>Main!K143*Mask!M$24</f>
        <v>0</v>
      </c>
      <c r="Y148" s="35">
        <f>Main!L143*Mask!N$24</f>
        <v>0</v>
      </c>
      <c r="Z148" s="35">
        <f>Main!M143*Mask!O$24</f>
        <v>0</v>
      </c>
      <c r="AA148" s="35">
        <f>Main!N143*Mask!P$24</f>
        <v>0</v>
      </c>
      <c r="AB148" s="35">
        <f>Main!O143*Mask!Q$24</f>
        <v>0</v>
      </c>
      <c r="AC148" s="35">
        <f>Main!P143*Mask!R$24</f>
        <v>0</v>
      </c>
      <c r="AD148" s="35">
        <f>Main!Q143*Mask!S$24</f>
        <v>0</v>
      </c>
      <c r="AE148" s="35">
        <f>Main!R143*Mask!T$24</f>
        <v>0</v>
      </c>
      <c r="AF148" s="35">
        <f>Main!S143*Mask!U$24</f>
        <v>0</v>
      </c>
      <c r="AG148" s="35">
        <f>Main!T143*Mask!V$24</f>
        <v>0</v>
      </c>
      <c r="AH148" s="35">
        <f>Main!U143*Mask!W$24</f>
        <v>0</v>
      </c>
      <c r="AI148" s="35">
        <f>Main!V143*Mask!X$24</f>
        <v>0</v>
      </c>
      <c r="AJ148" s="35">
        <f>Main!W143*Mask!Y$24</f>
        <v>0</v>
      </c>
      <c r="AK148" s="35">
        <f>Main!X143*Mask!Z$24</f>
        <v>0</v>
      </c>
      <c r="AL148" s="35">
        <f>Main!Y143*Mask!AA$24</f>
        <v>0</v>
      </c>
      <c r="AM148" s="35">
        <f>Main!Z143*Mask!AB$24</f>
        <v>0</v>
      </c>
      <c r="AN148" s="35"/>
      <c r="AO148" s="35">
        <f>IF(OR($A$1&lt;=Main!AA$4,ISBLANK($N148)),0,Main!AA143)</f>
        <v>0</v>
      </c>
      <c r="AP148" s="35">
        <f>IF(OR($A$1&lt;=Main!AB$4,ISBLANK($N148)),0,Main!AB143)</f>
        <v>0</v>
      </c>
      <c r="AQ148" s="35">
        <f>IF(OR($A$1&lt;=Main!AC$4,ISBLANK($N148)),0,Main!AC143)</f>
        <v>0</v>
      </c>
      <c r="AR148" s="35">
        <f>IF(OR($A$1&lt;=Main!AD$4,ISBLANK($N148)),0,Main!AD143)</f>
        <v>0</v>
      </c>
      <c r="AS148" s="35">
        <f>IF(OR($A$1&lt;=Main!AE$4,ISBLANK($N148)),0,Main!AE143)</f>
        <v>0</v>
      </c>
      <c r="AT148" s="35">
        <f>IF(OR($A$1&lt;=Main!AF$4,ISBLANK($N148)),0,Main!AF143)</f>
        <v>0</v>
      </c>
      <c r="AU148" s="35">
        <f>IF(OR($A$1&lt;=Main!AG$4,ISBLANK($N148)),0,Main!AG143)</f>
        <v>0</v>
      </c>
      <c r="AV148" s="35">
        <f>IF(OR($A$1&lt;=Main!AH$4,ISBLANK($N148)),0,Main!AH143)</f>
        <v>0</v>
      </c>
      <c r="AW148" s="35">
        <f>IF(OR($A$1&lt;=Main!AI$4,ISBLANK($N148)),0,Main!AI143)</f>
        <v>0</v>
      </c>
      <c r="AX148" s="35">
        <f>IF(OR($A$1&lt;=Main!AJ$4,ISBLANK($N148)),0,Main!AJ143)</f>
        <v>0</v>
      </c>
      <c r="AY148" s="35">
        <f>IF(OR($A$1&lt;=Main!AK$4,ISBLANK($N148)),0,Main!AK143)</f>
        <v>0</v>
      </c>
      <c r="AZ148" s="35">
        <f>IF(OR($A$1&lt;=Main!AL$4,ISBLANK($N148)),0,Main!AL143)</f>
        <v>0</v>
      </c>
      <c r="BA148" s="35">
        <f>IF(OR($A$1&lt;=Main!AM$4,ISBLANK($N148)),0,Main!AM143)</f>
        <v>0</v>
      </c>
      <c r="BB148" s="35">
        <f>IF(OR($A$1&lt;=Main!AN$4,ISBLANK($N148)),0,Main!AN143)</f>
        <v>0</v>
      </c>
      <c r="BC148" s="35">
        <f>IF(OR($A$1&lt;=Main!AO$4,ISBLANK($N148)),0,Main!AO143)</f>
        <v>0</v>
      </c>
      <c r="BD148" s="35">
        <f>IF(OR($A$1&lt;=Main!AP$4,ISBLANK($N148)),0,Main!AP143)</f>
        <v>0</v>
      </c>
      <c r="BE148" s="35">
        <f>IF(OR($A$1&lt;=Main!AQ$4,ISBLANK($N148)),0,Main!AQ143)</f>
        <v>0</v>
      </c>
      <c r="BF148" s="35">
        <f>IF(OR($A$1&lt;=Main!AR$4,ISBLANK($N148)),0,Main!AR143)</f>
        <v>0</v>
      </c>
      <c r="BG148" s="35">
        <f>IF(OR($A$1&lt;=Main!AS$4,ISBLANK($N148)),0,Main!AS143)</f>
        <v>0</v>
      </c>
      <c r="BH148" s="35">
        <f>IF(OR($A$1&lt;=Main!AT$4,ISBLANK($N148)),0,Main!AT143)</f>
        <v>0</v>
      </c>
      <c r="BI148" s="35">
        <f>IF(OR($A$1&lt;=Main!AU$4,ISBLANK($N148)),0,Main!AU143)</f>
        <v>0</v>
      </c>
      <c r="BJ148" s="35">
        <f>IF(OR($A$1&lt;=Main!AV$4,ISBLANK($N148)),0,Main!AV143)</f>
        <v>0</v>
      </c>
    </row>
    <row r="149" spans="13:62">
      <c r="M149" s="6" t="str">
        <f>Main!$A144&amp;Main!$B144</f>
        <v/>
      </c>
      <c r="N149" s="6" t="str">
        <f>Main!$A144&amp;Main!$B144</f>
        <v/>
      </c>
      <c r="O149" s="145">
        <f t="shared" si="10"/>
        <v>0</v>
      </c>
      <c r="P149" s="150">
        <f t="shared" si="11"/>
        <v>1</v>
      </c>
      <c r="Q149" s="150" t="str">
        <f ca="1">IF(Main!$AY144&lt;&gt;"#",$P149-Main!$AY144,"#")</f>
        <v>#</v>
      </c>
      <c r="R149" s="35">
        <f>Main!E144*Mask!G$24</f>
        <v>0</v>
      </c>
      <c r="S149" s="35">
        <f>Main!F144*Mask!H$24</f>
        <v>0</v>
      </c>
      <c r="T149" s="35">
        <f>Main!G144*Mask!I$24</f>
        <v>0</v>
      </c>
      <c r="U149" s="35">
        <f>Main!H144*Mask!J$24</f>
        <v>0</v>
      </c>
      <c r="V149" s="35">
        <f>Main!I144*Mask!K$24</f>
        <v>0</v>
      </c>
      <c r="W149" s="35">
        <f>Main!J144*Mask!L$24</f>
        <v>0</v>
      </c>
      <c r="X149" s="35">
        <f>Main!K144*Mask!M$24</f>
        <v>0</v>
      </c>
      <c r="Y149" s="35">
        <f>Main!L144*Mask!N$24</f>
        <v>0</v>
      </c>
      <c r="Z149" s="35">
        <f>Main!M144*Mask!O$24</f>
        <v>0</v>
      </c>
      <c r="AA149" s="35">
        <f>Main!N144*Mask!P$24</f>
        <v>0</v>
      </c>
      <c r="AB149" s="35">
        <f>Main!O144*Mask!Q$24</f>
        <v>0</v>
      </c>
      <c r="AC149" s="35">
        <f>Main!P144*Mask!R$24</f>
        <v>0</v>
      </c>
      <c r="AD149" s="35">
        <f>Main!Q144*Mask!S$24</f>
        <v>0</v>
      </c>
      <c r="AE149" s="35">
        <f>Main!R144*Mask!T$24</f>
        <v>0</v>
      </c>
      <c r="AF149" s="35">
        <f>Main!S144*Mask!U$24</f>
        <v>0</v>
      </c>
      <c r="AG149" s="35">
        <f>Main!T144*Mask!V$24</f>
        <v>0</v>
      </c>
      <c r="AH149" s="35">
        <f>Main!U144*Mask!W$24</f>
        <v>0</v>
      </c>
      <c r="AI149" s="35">
        <f>Main!V144*Mask!X$24</f>
        <v>0</v>
      </c>
      <c r="AJ149" s="35">
        <f>Main!W144*Mask!Y$24</f>
        <v>0</v>
      </c>
      <c r="AK149" s="35">
        <f>Main!X144*Mask!Z$24</f>
        <v>0</v>
      </c>
      <c r="AL149" s="35">
        <f>Main!Y144*Mask!AA$24</f>
        <v>0</v>
      </c>
      <c r="AM149" s="35">
        <f>Main!Z144*Mask!AB$24</f>
        <v>0</v>
      </c>
      <c r="AN149" s="35"/>
      <c r="AO149" s="35">
        <f>IF(OR($A$1&lt;=Main!AA$4,ISBLANK($N149)),0,Main!AA144)</f>
        <v>0</v>
      </c>
      <c r="AP149" s="35">
        <f>IF(OR($A$1&lt;=Main!AB$4,ISBLANK($N149)),0,Main!AB144)</f>
        <v>0</v>
      </c>
      <c r="AQ149" s="35">
        <f>IF(OR($A$1&lt;=Main!AC$4,ISBLANK($N149)),0,Main!AC144)</f>
        <v>0</v>
      </c>
      <c r="AR149" s="35">
        <f>IF(OR($A$1&lt;=Main!AD$4,ISBLANK($N149)),0,Main!AD144)</f>
        <v>0</v>
      </c>
      <c r="AS149" s="35">
        <f>IF(OR($A$1&lt;=Main!AE$4,ISBLANK($N149)),0,Main!AE144)</f>
        <v>0</v>
      </c>
      <c r="AT149" s="35">
        <f>IF(OR($A$1&lt;=Main!AF$4,ISBLANK($N149)),0,Main!AF144)</f>
        <v>0</v>
      </c>
      <c r="AU149" s="35">
        <f>IF(OR($A$1&lt;=Main!AG$4,ISBLANK($N149)),0,Main!AG144)</f>
        <v>0</v>
      </c>
      <c r="AV149" s="35">
        <f>IF(OR($A$1&lt;=Main!AH$4,ISBLANK($N149)),0,Main!AH144)</f>
        <v>0</v>
      </c>
      <c r="AW149" s="35">
        <f>IF(OR($A$1&lt;=Main!AI$4,ISBLANK($N149)),0,Main!AI144)</f>
        <v>0</v>
      </c>
      <c r="AX149" s="35">
        <f>IF(OR($A$1&lt;=Main!AJ$4,ISBLANK($N149)),0,Main!AJ144)</f>
        <v>0</v>
      </c>
      <c r="AY149" s="35">
        <f>IF(OR($A$1&lt;=Main!AK$4,ISBLANK($N149)),0,Main!AK144)</f>
        <v>0</v>
      </c>
      <c r="AZ149" s="35">
        <f>IF(OR($A$1&lt;=Main!AL$4,ISBLANK($N149)),0,Main!AL144)</f>
        <v>0</v>
      </c>
      <c r="BA149" s="35">
        <f>IF(OR($A$1&lt;=Main!AM$4,ISBLANK($N149)),0,Main!AM144)</f>
        <v>0</v>
      </c>
      <c r="BB149" s="35">
        <f>IF(OR($A$1&lt;=Main!AN$4,ISBLANK($N149)),0,Main!AN144)</f>
        <v>0</v>
      </c>
      <c r="BC149" s="35">
        <f>IF(OR($A$1&lt;=Main!AO$4,ISBLANK($N149)),0,Main!AO144)</f>
        <v>0</v>
      </c>
      <c r="BD149" s="35">
        <f>IF(OR($A$1&lt;=Main!AP$4,ISBLANK($N149)),0,Main!AP144)</f>
        <v>0</v>
      </c>
      <c r="BE149" s="35">
        <f>IF(OR($A$1&lt;=Main!AQ$4,ISBLANK($N149)),0,Main!AQ144)</f>
        <v>0</v>
      </c>
      <c r="BF149" s="35">
        <f>IF(OR($A$1&lt;=Main!AR$4,ISBLANK($N149)),0,Main!AR144)</f>
        <v>0</v>
      </c>
      <c r="BG149" s="35">
        <f>IF(OR($A$1&lt;=Main!AS$4,ISBLANK($N149)),0,Main!AS144)</f>
        <v>0</v>
      </c>
      <c r="BH149" s="35">
        <f>IF(OR($A$1&lt;=Main!AT$4,ISBLANK($N149)),0,Main!AT144)</f>
        <v>0</v>
      </c>
      <c r="BI149" s="35">
        <f>IF(OR($A$1&lt;=Main!AU$4,ISBLANK($N149)),0,Main!AU144)</f>
        <v>0</v>
      </c>
      <c r="BJ149" s="35">
        <f>IF(OR($A$1&lt;=Main!AV$4,ISBLANK($N149)),0,Main!AV144)</f>
        <v>0</v>
      </c>
    </row>
    <row r="150" spans="13:62">
      <c r="M150" s="6" t="str">
        <f>Main!$A145&amp;Main!$B145</f>
        <v/>
      </c>
      <c r="N150" s="6" t="str">
        <f>Main!$A145&amp;Main!$B145</f>
        <v/>
      </c>
      <c r="O150" s="145">
        <f t="shared" si="10"/>
        <v>0</v>
      </c>
      <c r="P150" s="150">
        <f t="shared" si="11"/>
        <v>1</v>
      </c>
      <c r="Q150" s="150" t="str">
        <f ca="1">IF(Main!$AY145&lt;&gt;"#",$P150-Main!$AY145,"#")</f>
        <v>#</v>
      </c>
      <c r="R150" s="35">
        <f>Main!E145*Mask!G$24</f>
        <v>0</v>
      </c>
      <c r="S150" s="35">
        <f>Main!F145*Mask!H$24</f>
        <v>0</v>
      </c>
      <c r="T150" s="35">
        <f>Main!G145*Mask!I$24</f>
        <v>0</v>
      </c>
      <c r="U150" s="35">
        <f>Main!H145*Mask!J$24</f>
        <v>0</v>
      </c>
      <c r="V150" s="35">
        <f>Main!I145*Mask!K$24</f>
        <v>0</v>
      </c>
      <c r="W150" s="35">
        <f>Main!J145*Mask!L$24</f>
        <v>0</v>
      </c>
      <c r="X150" s="35">
        <f>Main!K145*Mask!M$24</f>
        <v>0</v>
      </c>
      <c r="Y150" s="35">
        <f>Main!L145*Mask!N$24</f>
        <v>0</v>
      </c>
      <c r="Z150" s="35">
        <f>Main!M145*Mask!O$24</f>
        <v>0</v>
      </c>
      <c r="AA150" s="35">
        <f>Main!N145*Mask!P$24</f>
        <v>0</v>
      </c>
      <c r="AB150" s="35">
        <f>Main!O145*Mask!Q$24</f>
        <v>0</v>
      </c>
      <c r="AC150" s="35">
        <f>Main!P145*Mask!R$24</f>
        <v>0</v>
      </c>
      <c r="AD150" s="35">
        <f>Main!Q145*Mask!S$24</f>
        <v>0</v>
      </c>
      <c r="AE150" s="35">
        <f>Main!R145*Mask!T$24</f>
        <v>0</v>
      </c>
      <c r="AF150" s="35">
        <f>Main!S145*Mask!U$24</f>
        <v>0</v>
      </c>
      <c r="AG150" s="35">
        <f>Main!T145*Mask!V$24</f>
        <v>0</v>
      </c>
      <c r="AH150" s="35">
        <f>Main!U145*Mask!W$24</f>
        <v>0</v>
      </c>
      <c r="AI150" s="35">
        <f>Main!V145*Mask!X$24</f>
        <v>0</v>
      </c>
      <c r="AJ150" s="35">
        <f>Main!W145*Mask!Y$24</f>
        <v>0</v>
      </c>
      <c r="AK150" s="35">
        <f>Main!X145*Mask!Z$24</f>
        <v>0</v>
      </c>
      <c r="AL150" s="35">
        <f>Main!Y145*Mask!AA$24</f>
        <v>0</v>
      </c>
      <c r="AM150" s="35">
        <f>Main!Z145*Mask!AB$24</f>
        <v>0</v>
      </c>
      <c r="AN150" s="35"/>
      <c r="AO150" s="35">
        <f>IF(OR($A$1&lt;=Main!AA$4,ISBLANK($N150)),0,Main!AA145)</f>
        <v>0</v>
      </c>
      <c r="AP150" s="35">
        <f>IF(OR($A$1&lt;=Main!AB$4,ISBLANK($N150)),0,Main!AB145)</f>
        <v>0</v>
      </c>
      <c r="AQ150" s="35">
        <f>IF(OR($A$1&lt;=Main!AC$4,ISBLANK($N150)),0,Main!AC145)</f>
        <v>0</v>
      </c>
      <c r="AR150" s="35">
        <f>IF(OR($A$1&lt;=Main!AD$4,ISBLANK($N150)),0,Main!AD145)</f>
        <v>0</v>
      </c>
      <c r="AS150" s="35">
        <f>IF(OR($A$1&lt;=Main!AE$4,ISBLANK($N150)),0,Main!AE145)</f>
        <v>0</v>
      </c>
      <c r="AT150" s="35">
        <f>IF(OR($A$1&lt;=Main!AF$4,ISBLANK($N150)),0,Main!AF145)</f>
        <v>0</v>
      </c>
      <c r="AU150" s="35">
        <f>IF(OR($A$1&lt;=Main!AG$4,ISBLANK($N150)),0,Main!AG145)</f>
        <v>0</v>
      </c>
      <c r="AV150" s="35">
        <f>IF(OR($A$1&lt;=Main!AH$4,ISBLANK($N150)),0,Main!AH145)</f>
        <v>0</v>
      </c>
      <c r="AW150" s="35">
        <f>IF(OR($A$1&lt;=Main!AI$4,ISBLANK($N150)),0,Main!AI145)</f>
        <v>0</v>
      </c>
      <c r="AX150" s="35">
        <f>IF(OR($A$1&lt;=Main!AJ$4,ISBLANK($N150)),0,Main!AJ145)</f>
        <v>0</v>
      </c>
      <c r="AY150" s="35">
        <f>IF(OR($A$1&lt;=Main!AK$4,ISBLANK($N150)),0,Main!AK145)</f>
        <v>0</v>
      </c>
      <c r="AZ150" s="35">
        <f>IF(OR($A$1&lt;=Main!AL$4,ISBLANK($N150)),0,Main!AL145)</f>
        <v>0</v>
      </c>
      <c r="BA150" s="35">
        <f>IF(OR($A$1&lt;=Main!AM$4,ISBLANK($N150)),0,Main!AM145)</f>
        <v>0</v>
      </c>
      <c r="BB150" s="35">
        <f>IF(OR($A$1&lt;=Main!AN$4,ISBLANK($N150)),0,Main!AN145)</f>
        <v>0</v>
      </c>
      <c r="BC150" s="35">
        <f>IF(OR($A$1&lt;=Main!AO$4,ISBLANK($N150)),0,Main!AO145)</f>
        <v>0</v>
      </c>
      <c r="BD150" s="35">
        <f>IF(OR($A$1&lt;=Main!AP$4,ISBLANK($N150)),0,Main!AP145)</f>
        <v>0</v>
      </c>
      <c r="BE150" s="35">
        <f>IF(OR($A$1&lt;=Main!AQ$4,ISBLANK($N150)),0,Main!AQ145)</f>
        <v>0</v>
      </c>
      <c r="BF150" s="35">
        <f>IF(OR($A$1&lt;=Main!AR$4,ISBLANK($N150)),0,Main!AR145)</f>
        <v>0</v>
      </c>
      <c r="BG150" s="35">
        <f>IF(OR($A$1&lt;=Main!AS$4,ISBLANK($N150)),0,Main!AS145)</f>
        <v>0</v>
      </c>
      <c r="BH150" s="35">
        <f>IF(OR($A$1&lt;=Main!AT$4,ISBLANK($N150)),0,Main!AT145)</f>
        <v>0</v>
      </c>
      <c r="BI150" s="35">
        <f>IF(OR($A$1&lt;=Main!AU$4,ISBLANK($N150)),0,Main!AU145)</f>
        <v>0</v>
      </c>
      <c r="BJ150" s="35">
        <f>IF(OR($A$1&lt;=Main!AV$4,ISBLANK($N150)),0,Main!AV145)</f>
        <v>0</v>
      </c>
    </row>
    <row r="151" spans="13:62">
      <c r="M151" s="6" t="str">
        <f>Main!$A146&amp;Main!$B146</f>
        <v/>
      </c>
      <c r="N151" s="6" t="str">
        <f>Main!$A146&amp;Main!$B146</f>
        <v/>
      </c>
      <c r="O151" s="145">
        <f t="shared" si="10"/>
        <v>0</v>
      </c>
      <c r="P151" s="150">
        <f t="shared" si="11"/>
        <v>1</v>
      </c>
      <c r="Q151" s="150" t="str">
        <f ca="1">IF(Main!$AY146&lt;&gt;"#",$P151-Main!$AY146,"#")</f>
        <v>#</v>
      </c>
      <c r="R151" s="35">
        <f>Main!E146*Mask!G$24</f>
        <v>0</v>
      </c>
      <c r="S151" s="35">
        <f>Main!F146*Mask!H$24</f>
        <v>0</v>
      </c>
      <c r="T151" s="35">
        <f>Main!G146*Mask!I$24</f>
        <v>0</v>
      </c>
      <c r="U151" s="35">
        <f>Main!H146*Mask!J$24</f>
        <v>0</v>
      </c>
      <c r="V151" s="35">
        <f>Main!I146*Mask!K$24</f>
        <v>0</v>
      </c>
      <c r="W151" s="35">
        <f>Main!J146*Mask!L$24</f>
        <v>0</v>
      </c>
      <c r="X151" s="35">
        <f>Main!K146*Mask!M$24</f>
        <v>0</v>
      </c>
      <c r="Y151" s="35">
        <f>Main!L146*Mask!N$24</f>
        <v>0</v>
      </c>
      <c r="Z151" s="35">
        <f>Main!M146*Mask!O$24</f>
        <v>0</v>
      </c>
      <c r="AA151" s="35">
        <f>Main!N146*Mask!P$24</f>
        <v>0</v>
      </c>
      <c r="AB151" s="35">
        <f>Main!O146*Mask!Q$24</f>
        <v>0</v>
      </c>
      <c r="AC151" s="35">
        <f>Main!P146*Mask!R$24</f>
        <v>0</v>
      </c>
      <c r="AD151" s="35">
        <f>Main!Q146*Mask!S$24</f>
        <v>0</v>
      </c>
      <c r="AE151" s="35">
        <f>Main!R146*Mask!T$24</f>
        <v>0</v>
      </c>
      <c r="AF151" s="35">
        <f>Main!S146*Mask!U$24</f>
        <v>0</v>
      </c>
      <c r="AG151" s="35">
        <f>Main!T146*Mask!V$24</f>
        <v>0</v>
      </c>
      <c r="AH151" s="35">
        <f>Main!U146*Mask!W$24</f>
        <v>0</v>
      </c>
      <c r="AI151" s="35">
        <f>Main!V146*Mask!X$24</f>
        <v>0</v>
      </c>
      <c r="AJ151" s="35">
        <f>Main!W146*Mask!Y$24</f>
        <v>0</v>
      </c>
      <c r="AK151" s="35">
        <f>Main!X146*Mask!Z$24</f>
        <v>0</v>
      </c>
      <c r="AL151" s="35">
        <f>Main!Y146*Mask!AA$24</f>
        <v>0</v>
      </c>
      <c r="AM151" s="35">
        <f>Main!Z146*Mask!AB$24</f>
        <v>0</v>
      </c>
      <c r="AN151" s="35"/>
      <c r="AO151" s="35">
        <f>IF(OR($A$1&lt;=Main!AA$4,ISBLANK($N151)),0,Main!AA146)</f>
        <v>0</v>
      </c>
      <c r="AP151" s="35">
        <f>IF(OR($A$1&lt;=Main!AB$4,ISBLANK($N151)),0,Main!AB146)</f>
        <v>0</v>
      </c>
      <c r="AQ151" s="35">
        <f>IF(OR($A$1&lt;=Main!AC$4,ISBLANK($N151)),0,Main!AC146)</f>
        <v>0</v>
      </c>
      <c r="AR151" s="35">
        <f>IF(OR($A$1&lt;=Main!AD$4,ISBLANK($N151)),0,Main!AD146)</f>
        <v>0</v>
      </c>
      <c r="AS151" s="35">
        <f>IF(OR($A$1&lt;=Main!AE$4,ISBLANK($N151)),0,Main!AE146)</f>
        <v>0</v>
      </c>
      <c r="AT151" s="35">
        <f>IF(OR($A$1&lt;=Main!AF$4,ISBLANK($N151)),0,Main!AF146)</f>
        <v>0</v>
      </c>
      <c r="AU151" s="35">
        <f>IF(OR($A$1&lt;=Main!AG$4,ISBLANK($N151)),0,Main!AG146)</f>
        <v>0</v>
      </c>
      <c r="AV151" s="35">
        <f>IF(OR($A$1&lt;=Main!AH$4,ISBLANK($N151)),0,Main!AH146)</f>
        <v>0</v>
      </c>
      <c r="AW151" s="35">
        <f>IF(OR($A$1&lt;=Main!AI$4,ISBLANK($N151)),0,Main!AI146)</f>
        <v>0</v>
      </c>
      <c r="AX151" s="35">
        <f>IF(OR($A$1&lt;=Main!AJ$4,ISBLANK($N151)),0,Main!AJ146)</f>
        <v>0</v>
      </c>
      <c r="AY151" s="35">
        <f>IF(OR($A$1&lt;=Main!AK$4,ISBLANK($N151)),0,Main!AK146)</f>
        <v>0</v>
      </c>
      <c r="AZ151" s="35">
        <f>IF(OR($A$1&lt;=Main!AL$4,ISBLANK($N151)),0,Main!AL146)</f>
        <v>0</v>
      </c>
      <c r="BA151" s="35">
        <f>IF(OR($A$1&lt;=Main!AM$4,ISBLANK($N151)),0,Main!AM146)</f>
        <v>0</v>
      </c>
      <c r="BB151" s="35">
        <f>IF(OR($A$1&lt;=Main!AN$4,ISBLANK($N151)),0,Main!AN146)</f>
        <v>0</v>
      </c>
      <c r="BC151" s="35">
        <f>IF(OR($A$1&lt;=Main!AO$4,ISBLANK($N151)),0,Main!AO146)</f>
        <v>0</v>
      </c>
      <c r="BD151" s="35">
        <f>IF(OR($A$1&lt;=Main!AP$4,ISBLANK($N151)),0,Main!AP146)</f>
        <v>0</v>
      </c>
      <c r="BE151" s="35">
        <f>IF(OR($A$1&lt;=Main!AQ$4,ISBLANK($N151)),0,Main!AQ146)</f>
        <v>0</v>
      </c>
      <c r="BF151" s="35">
        <f>IF(OR($A$1&lt;=Main!AR$4,ISBLANK($N151)),0,Main!AR146)</f>
        <v>0</v>
      </c>
      <c r="BG151" s="35">
        <f>IF(OR($A$1&lt;=Main!AS$4,ISBLANK($N151)),0,Main!AS146)</f>
        <v>0</v>
      </c>
      <c r="BH151" s="35">
        <f>IF(OR($A$1&lt;=Main!AT$4,ISBLANK($N151)),0,Main!AT146)</f>
        <v>0</v>
      </c>
      <c r="BI151" s="35">
        <f>IF(OR($A$1&lt;=Main!AU$4,ISBLANK($N151)),0,Main!AU146)</f>
        <v>0</v>
      </c>
      <c r="BJ151" s="35">
        <f>IF(OR($A$1&lt;=Main!AV$4,ISBLANK($N151)),0,Main!AV146)</f>
        <v>0</v>
      </c>
    </row>
    <row r="152" spans="13:62">
      <c r="M152" s="6" t="str">
        <f>Main!$A147&amp;Main!$B147</f>
        <v/>
      </c>
      <c r="N152" s="6" t="str">
        <f>Main!$A147&amp;Main!$B147</f>
        <v/>
      </c>
      <c r="O152" s="145">
        <f t="shared" si="10"/>
        <v>0</v>
      </c>
      <c r="P152" s="150">
        <f t="shared" si="11"/>
        <v>1</v>
      </c>
      <c r="Q152" s="150" t="str">
        <f ca="1">IF(Main!$AY147&lt;&gt;"#",$P152-Main!$AY147,"#")</f>
        <v>#</v>
      </c>
      <c r="R152" s="35">
        <f>Main!E147*Mask!G$24</f>
        <v>0</v>
      </c>
      <c r="S152" s="35">
        <f>Main!F147*Mask!H$24</f>
        <v>0</v>
      </c>
      <c r="T152" s="35">
        <f>Main!G147*Mask!I$24</f>
        <v>0</v>
      </c>
      <c r="U152" s="35">
        <f>Main!H147*Mask!J$24</f>
        <v>0</v>
      </c>
      <c r="V152" s="35">
        <f>Main!I147*Mask!K$24</f>
        <v>0</v>
      </c>
      <c r="W152" s="35">
        <f>Main!J147*Mask!L$24</f>
        <v>0</v>
      </c>
      <c r="X152" s="35">
        <f>Main!K147*Mask!M$24</f>
        <v>0</v>
      </c>
      <c r="Y152" s="35">
        <f>Main!L147*Mask!N$24</f>
        <v>0</v>
      </c>
      <c r="Z152" s="35">
        <f>Main!M147*Mask!O$24</f>
        <v>0</v>
      </c>
      <c r="AA152" s="35">
        <f>Main!N147*Mask!P$24</f>
        <v>0</v>
      </c>
      <c r="AB152" s="35">
        <f>Main!O147*Mask!Q$24</f>
        <v>0</v>
      </c>
      <c r="AC152" s="35">
        <f>Main!P147*Mask!R$24</f>
        <v>0</v>
      </c>
      <c r="AD152" s="35">
        <f>Main!Q147*Mask!S$24</f>
        <v>0</v>
      </c>
      <c r="AE152" s="35">
        <f>Main!R147*Mask!T$24</f>
        <v>0</v>
      </c>
      <c r="AF152" s="35">
        <f>Main!S147*Mask!U$24</f>
        <v>0</v>
      </c>
      <c r="AG152" s="35">
        <f>Main!T147*Mask!V$24</f>
        <v>0</v>
      </c>
      <c r="AH152" s="35">
        <f>Main!U147*Mask!W$24</f>
        <v>0</v>
      </c>
      <c r="AI152" s="35">
        <f>Main!V147*Mask!X$24</f>
        <v>0</v>
      </c>
      <c r="AJ152" s="35">
        <f>Main!W147*Mask!Y$24</f>
        <v>0</v>
      </c>
      <c r="AK152" s="35">
        <f>Main!X147*Mask!Z$24</f>
        <v>0</v>
      </c>
      <c r="AL152" s="35">
        <f>Main!Y147*Mask!AA$24</f>
        <v>0</v>
      </c>
      <c r="AM152" s="35">
        <f>Main!Z147*Mask!AB$24</f>
        <v>0</v>
      </c>
      <c r="AN152" s="35"/>
      <c r="AO152" s="35">
        <f>IF(OR($A$1&lt;=Main!AA$4,ISBLANK($N152)),0,Main!AA147)</f>
        <v>0</v>
      </c>
      <c r="AP152" s="35">
        <f>IF(OR($A$1&lt;=Main!AB$4,ISBLANK($N152)),0,Main!AB147)</f>
        <v>0</v>
      </c>
      <c r="AQ152" s="35">
        <f>IF(OR($A$1&lt;=Main!AC$4,ISBLANK($N152)),0,Main!AC147)</f>
        <v>0</v>
      </c>
      <c r="AR152" s="35">
        <f>IF(OR($A$1&lt;=Main!AD$4,ISBLANK($N152)),0,Main!AD147)</f>
        <v>0</v>
      </c>
      <c r="AS152" s="35">
        <f>IF(OR($A$1&lt;=Main!AE$4,ISBLANK($N152)),0,Main!AE147)</f>
        <v>0</v>
      </c>
      <c r="AT152" s="35">
        <f>IF(OR($A$1&lt;=Main!AF$4,ISBLANK($N152)),0,Main!AF147)</f>
        <v>0</v>
      </c>
      <c r="AU152" s="35">
        <f>IF(OR($A$1&lt;=Main!AG$4,ISBLANK($N152)),0,Main!AG147)</f>
        <v>0</v>
      </c>
      <c r="AV152" s="35">
        <f>IF(OR($A$1&lt;=Main!AH$4,ISBLANK($N152)),0,Main!AH147)</f>
        <v>0</v>
      </c>
      <c r="AW152" s="35">
        <f>IF(OR($A$1&lt;=Main!AI$4,ISBLANK($N152)),0,Main!AI147)</f>
        <v>0</v>
      </c>
      <c r="AX152" s="35">
        <f>IF(OR($A$1&lt;=Main!AJ$4,ISBLANK($N152)),0,Main!AJ147)</f>
        <v>0</v>
      </c>
      <c r="AY152" s="35">
        <f>IF(OR($A$1&lt;=Main!AK$4,ISBLANK($N152)),0,Main!AK147)</f>
        <v>0</v>
      </c>
      <c r="AZ152" s="35">
        <f>IF(OR($A$1&lt;=Main!AL$4,ISBLANK($N152)),0,Main!AL147)</f>
        <v>0</v>
      </c>
      <c r="BA152" s="35">
        <f>IF(OR($A$1&lt;=Main!AM$4,ISBLANK($N152)),0,Main!AM147)</f>
        <v>0</v>
      </c>
      <c r="BB152" s="35">
        <f>IF(OR($A$1&lt;=Main!AN$4,ISBLANK($N152)),0,Main!AN147)</f>
        <v>0</v>
      </c>
      <c r="BC152" s="35">
        <f>IF(OR($A$1&lt;=Main!AO$4,ISBLANK($N152)),0,Main!AO147)</f>
        <v>0</v>
      </c>
      <c r="BD152" s="35">
        <f>IF(OR($A$1&lt;=Main!AP$4,ISBLANK($N152)),0,Main!AP147)</f>
        <v>0</v>
      </c>
      <c r="BE152" s="35">
        <f>IF(OR($A$1&lt;=Main!AQ$4,ISBLANK($N152)),0,Main!AQ147)</f>
        <v>0</v>
      </c>
      <c r="BF152" s="35">
        <f>IF(OR($A$1&lt;=Main!AR$4,ISBLANK($N152)),0,Main!AR147)</f>
        <v>0</v>
      </c>
      <c r="BG152" s="35">
        <f>IF(OR($A$1&lt;=Main!AS$4,ISBLANK($N152)),0,Main!AS147)</f>
        <v>0</v>
      </c>
      <c r="BH152" s="35">
        <f>IF(OR($A$1&lt;=Main!AT$4,ISBLANK($N152)),0,Main!AT147)</f>
        <v>0</v>
      </c>
      <c r="BI152" s="35">
        <f>IF(OR($A$1&lt;=Main!AU$4,ISBLANK($N152)),0,Main!AU147)</f>
        <v>0</v>
      </c>
      <c r="BJ152" s="35">
        <f>IF(OR($A$1&lt;=Main!AV$4,ISBLANK($N152)),0,Main!AV147)</f>
        <v>0</v>
      </c>
    </row>
    <row r="153" spans="13:62">
      <c r="M153" s="6" t="str">
        <f>Main!$A148&amp;Main!$B148</f>
        <v/>
      </c>
      <c r="N153" s="6" t="str">
        <f>Main!$A148&amp;Main!$B148</f>
        <v/>
      </c>
      <c r="O153" s="145">
        <f t="shared" si="10"/>
        <v>0</v>
      </c>
      <c r="P153" s="150">
        <f t="shared" si="11"/>
        <v>1</v>
      </c>
      <c r="Q153" s="150" t="str">
        <f ca="1">IF(Main!$AY148&lt;&gt;"#",$P153-Main!$AY148,"#")</f>
        <v>#</v>
      </c>
      <c r="R153" s="35">
        <f>Main!E148*Mask!G$24</f>
        <v>0</v>
      </c>
      <c r="S153" s="35">
        <f>Main!F148*Mask!H$24</f>
        <v>0</v>
      </c>
      <c r="T153" s="35">
        <f>Main!G148*Mask!I$24</f>
        <v>0</v>
      </c>
      <c r="U153" s="35">
        <f>Main!H148*Mask!J$24</f>
        <v>0</v>
      </c>
      <c r="V153" s="35">
        <f>Main!I148*Mask!K$24</f>
        <v>0</v>
      </c>
      <c r="W153" s="35">
        <f>Main!J148*Mask!L$24</f>
        <v>0</v>
      </c>
      <c r="X153" s="35">
        <f>Main!K148*Mask!M$24</f>
        <v>0</v>
      </c>
      <c r="Y153" s="35">
        <f>Main!L148*Mask!N$24</f>
        <v>0</v>
      </c>
      <c r="Z153" s="35">
        <f>Main!M148*Mask!O$24</f>
        <v>0</v>
      </c>
      <c r="AA153" s="35">
        <f>Main!N148*Mask!P$24</f>
        <v>0</v>
      </c>
      <c r="AB153" s="35">
        <f>Main!O148*Mask!Q$24</f>
        <v>0</v>
      </c>
      <c r="AC153" s="35">
        <f>Main!P148*Mask!R$24</f>
        <v>0</v>
      </c>
      <c r="AD153" s="35">
        <f>Main!Q148*Mask!S$24</f>
        <v>0</v>
      </c>
      <c r="AE153" s="35">
        <f>Main!R148*Mask!T$24</f>
        <v>0</v>
      </c>
      <c r="AF153" s="35">
        <f>Main!S148*Mask!U$24</f>
        <v>0</v>
      </c>
      <c r="AG153" s="35">
        <f>Main!T148*Mask!V$24</f>
        <v>0</v>
      </c>
      <c r="AH153" s="35">
        <f>Main!U148*Mask!W$24</f>
        <v>0</v>
      </c>
      <c r="AI153" s="35">
        <f>Main!V148*Mask!X$24</f>
        <v>0</v>
      </c>
      <c r="AJ153" s="35">
        <f>Main!W148*Mask!Y$24</f>
        <v>0</v>
      </c>
      <c r="AK153" s="35">
        <f>Main!X148*Mask!Z$24</f>
        <v>0</v>
      </c>
      <c r="AL153" s="35">
        <f>Main!Y148*Mask!AA$24</f>
        <v>0</v>
      </c>
      <c r="AM153" s="35">
        <f>Main!Z148*Mask!AB$24</f>
        <v>0</v>
      </c>
      <c r="AN153" s="35"/>
      <c r="AO153" s="35">
        <f>IF(OR($A$1&lt;=Main!AA$4,ISBLANK($N153)),0,Main!AA148)</f>
        <v>0</v>
      </c>
      <c r="AP153" s="35">
        <f>IF(OR($A$1&lt;=Main!AB$4,ISBLANK($N153)),0,Main!AB148)</f>
        <v>0</v>
      </c>
      <c r="AQ153" s="35">
        <f>IF(OR($A$1&lt;=Main!AC$4,ISBLANK($N153)),0,Main!AC148)</f>
        <v>0</v>
      </c>
      <c r="AR153" s="35">
        <f>IF(OR($A$1&lt;=Main!AD$4,ISBLANK($N153)),0,Main!AD148)</f>
        <v>0</v>
      </c>
      <c r="AS153" s="35">
        <f>IF(OR($A$1&lt;=Main!AE$4,ISBLANK($N153)),0,Main!AE148)</f>
        <v>0</v>
      </c>
      <c r="AT153" s="35">
        <f>IF(OR($A$1&lt;=Main!AF$4,ISBLANK($N153)),0,Main!AF148)</f>
        <v>0</v>
      </c>
      <c r="AU153" s="35">
        <f>IF(OR($A$1&lt;=Main!AG$4,ISBLANK($N153)),0,Main!AG148)</f>
        <v>0</v>
      </c>
      <c r="AV153" s="35">
        <f>IF(OR($A$1&lt;=Main!AH$4,ISBLANK($N153)),0,Main!AH148)</f>
        <v>0</v>
      </c>
      <c r="AW153" s="35">
        <f>IF(OR($A$1&lt;=Main!AI$4,ISBLANK($N153)),0,Main!AI148)</f>
        <v>0</v>
      </c>
      <c r="AX153" s="35">
        <f>IF(OR($A$1&lt;=Main!AJ$4,ISBLANK($N153)),0,Main!AJ148)</f>
        <v>0</v>
      </c>
      <c r="AY153" s="35">
        <f>IF(OR($A$1&lt;=Main!AK$4,ISBLANK($N153)),0,Main!AK148)</f>
        <v>0</v>
      </c>
      <c r="AZ153" s="35">
        <f>IF(OR($A$1&lt;=Main!AL$4,ISBLANK($N153)),0,Main!AL148)</f>
        <v>0</v>
      </c>
      <c r="BA153" s="35">
        <f>IF(OR($A$1&lt;=Main!AM$4,ISBLANK($N153)),0,Main!AM148)</f>
        <v>0</v>
      </c>
      <c r="BB153" s="35">
        <f>IF(OR($A$1&lt;=Main!AN$4,ISBLANK($N153)),0,Main!AN148)</f>
        <v>0</v>
      </c>
      <c r="BC153" s="35">
        <f>IF(OR($A$1&lt;=Main!AO$4,ISBLANK($N153)),0,Main!AO148)</f>
        <v>0</v>
      </c>
      <c r="BD153" s="35">
        <f>IF(OR($A$1&lt;=Main!AP$4,ISBLANK($N153)),0,Main!AP148)</f>
        <v>0</v>
      </c>
      <c r="BE153" s="35">
        <f>IF(OR($A$1&lt;=Main!AQ$4,ISBLANK($N153)),0,Main!AQ148)</f>
        <v>0</v>
      </c>
      <c r="BF153" s="35">
        <f>IF(OR($A$1&lt;=Main!AR$4,ISBLANK($N153)),0,Main!AR148)</f>
        <v>0</v>
      </c>
      <c r="BG153" s="35">
        <f>IF(OR($A$1&lt;=Main!AS$4,ISBLANK($N153)),0,Main!AS148)</f>
        <v>0</v>
      </c>
      <c r="BH153" s="35">
        <f>IF(OR($A$1&lt;=Main!AT$4,ISBLANK($N153)),0,Main!AT148)</f>
        <v>0</v>
      </c>
      <c r="BI153" s="35">
        <f>IF(OR($A$1&lt;=Main!AU$4,ISBLANK($N153)),0,Main!AU148)</f>
        <v>0</v>
      </c>
      <c r="BJ153" s="35">
        <f>IF(OR($A$1&lt;=Main!AV$4,ISBLANK($N153)),0,Main!AV148)</f>
        <v>0</v>
      </c>
    </row>
    <row r="154" spans="13:62">
      <c r="M154" s="6" t="str">
        <f>Main!$A149&amp;Main!$B149</f>
        <v/>
      </c>
      <c r="N154" s="6" t="str">
        <f>Main!$A149&amp;Main!$B149</f>
        <v/>
      </c>
      <c r="O154" s="145">
        <f t="shared" si="10"/>
        <v>0</v>
      </c>
      <c r="P154" s="150">
        <f t="shared" si="11"/>
        <v>1</v>
      </c>
      <c r="Q154" s="150" t="str">
        <f ca="1">IF(Main!$AY149&lt;&gt;"#",$P154-Main!$AY149,"#")</f>
        <v>#</v>
      </c>
      <c r="R154" s="35">
        <f>Main!E149*Mask!G$24</f>
        <v>0</v>
      </c>
      <c r="S154" s="35">
        <f>Main!F149*Mask!H$24</f>
        <v>0</v>
      </c>
      <c r="T154" s="35">
        <f>Main!G149*Mask!I$24</f>
        <v>0</v>
      </c>
      <c r="U154" s="35">
        <f>Main!H149*Mask!J$24</f>
        <v>0</v>
      </c>
      <c r="V154" s="35">
        <f>Main!I149*Mask!K$24</f>
        <v>0</v>
      </c>
      <c r="W154" s="35">
        <f>Main!J149*Mask!L$24</f>
        <v>0</v>
      </c>
      <c r="X154" s="35">
        <f>Main!K149*Mask!M$24</f>
        <v>0</v>
      </c>
      <c r="Y154" s="35">
        <f>Main!L149*Mask!N$24</f>
        <v>0</v>
      </c>
      <c r="Z154" s="35">
        <f>Main!M149*Mask!O$24</f>
        <v>0</v>
      </c>
      <c r="AA154" s="35">
        <f>Main!N149*Mask!P$24</f>
        <v>0</v>
      </c>
      <c r="AB154" s="35">
        <f>Main!O149*Mask!Q$24</f>
        <v>0</v>
      </c>
      <c r="AC154" s="35">
        <f>Main!P149*Mask!R$24</f>
        <v>0</v>
      </c>
      <c r="AD154" s="35">
        <f>Main!Q149*Mask!S$24</f>
        <v>0</v>
      </c>
      <c r="AE154" s="35">
        <f>Main!R149*Mask!T$24</f>
        <v>0</v>
      </c>
      <c r="AF154" s="35">
        <f>Main!S149*Mask!U$24</f>
        <v>0</v>
      </c>
      <c r="AG154" s="35">
        <f>Main!T149*Mask!V$24</f>
        <v>0</v>
      </c>
      <c r="AH154" s="35">
        <f>Main!U149*Mask!W$24</f>
        <v>0</v>
      </c>
      <c r="AI154" s="35">
        <f>Main!V149*Mask!X$24</f>
        <v>0</v>
      </c>
      <c r="AJ154" s="35">
        <f>Main!W149*Mask!Y$24</f>
        <v>0</v>
      </c>
      <c r="AK154" s="35">
        <f>Main!X149*Mask!Z$24</f>
        <v>0</v>
      </c>
      <c r="AL154" s="35">
        <f>Main!Y149*Mask!AA$24</f>
        <v>0</v>
      </c>
      <c r="AM154" s="35">
        <f>Main!Z149*Mask!AB$24</f>
        <v>0</v>
      </c>
      <c r="AN154" s="35"/>
      <c r="AO154" s="35">
        <f>IF(OR($A$1&lt;=Main!AA$4,ISBLANK($N154)),0,Main!AA149)</f>
        <v>0</v>
      </c>
      <c r="AP154" s="35">
        <f>IF(OR($A$1&lt;=Main!AB$4,ISBLANK($N154)),0,Main!AB149)</f>
        <v>0</v>
      </c>
      <c r="AQ154" s="35">
        <f>IF(OR($A$1&lt;=Main!AC$4,ISBLANK($N154)),0,Main!AC149)</f>
        <v>0</v>
      </c>
      <c r="AR154" s="35">
        <f>IF(OR($A$1&lt;=Main!AD$4,ISBLANK($N154)),0,Main!AD149)</f>
        <v>0</v>
      </c>
      <c r="AS154" s="35">
        <f>IF(OR($A$1&lt;=Main!AE$4,ISBLANK($N154)),0,Main!AE149)</f>
        <v>0</v>
      </c>
      <c r="AT154" s="35">
        <f>IF(OR($A$1&lt;=Main!AF$4,ISBLANK($N154)),0,Main!AF149)</f>
        <v>0</v>
      </c>
      <c r="AU154" s="35">
        <f>IF(OR($A$1&lt;=Main!AG$4,ISBLANK($N154)),0,Main!AG149)</f>
        <v>0</v>
      </c>
      <c r="AV154" s="35">
        <f>IF(OR($A$1&lt;=Main!AH$4,ISBLANK($N154)),0,Main!AH149)</f>
        <v>0</v>
      </c>
      <c r="AW154" s="35">
        <f>IF(OR($A$1&lt;=Main!AI$4,ISBLANK($N154)),0,Main!AI149)</f>
        <v>0</v>
      </c>
      <c r="AX154" s="35">
        <f>IF(OR($A$1&lt;=Main!AJ$4,ISBLANK($N154)),0,Main!AJ149)</f>
        <v>0</v>
      </c>
      <c r="AY154" s="35">
        <f>IF(OR($A$1&lt;=Main!AK$4,ISBLANK($N154)),0,Main!AK149)</f>
        <v>0</v>
      </c>
      <c r="AZ154" s="35">
        <f>IF(OR($A$1&lt;=Main!AL$4,ISBLANK($N154)),0,Main!AL149)</f>
        <v>0</v>
      </c>
      <c r="BA154" s="35">
        <f>IF(OR($A$1&lt;=Main!AM$4,ISBLANK($N154)),0,Main!AM149)</f>
        <v>0</v>
      </c>
      <c r="BB154" s="35">
        <f>IF(OR($A$1&lt;=Main!AN$4,ISBLANK($N154)),0,Main!AN149)</f>
        <v>0</v>
      </c>
      <c r="BC154" s="35">
        <f>IF(OR($A$1&lt;=Main!AO$4,ISBLANK($N154)),0,Main!AO149)</f>
        <v>0</v>
      </c>
      <c r="BD154" s="35">
        <f>IF(OR($A$1&lt;=Main!AP$4,ISBLANK($N154)),0,Main!AP149)</f>
        <v>0</v>
      </c>
      <c r="BE154" s="35">
        <f>IF(OR($A$1&lt;=Main!AQ$4,ISBLANK($N154)),0,Main!AQ149)</f>
        <v>0</v>
      </c>
      <c r="BF154" s="35">
        <f>IF(OR($A$1&lt;=Main!AR$4,ISBLANK($N154)),0,Main!AR149)</f>
        <v>0</v>
      </c>
      <c r="BG154" s="35">
        <f>IF(OR($A$1&lt;=Main!AS$4,ISBLANK($N154)),0,Main!AS149)</f>
        <v>0</v>
      </c>
      <c r="BH154" s="35">
        <f>IF(OR($A$1&lt;=Main!AT$4,ISBLANK($N154)),0,Main!AT149)</f>
        <v>0</v>
      </c>
      <c r="BI154" s="35">
        <f>IF(OR($A$1&lt;=Main!AU$4,ISBLANK($N154)),0,Main!AU149)</f>
        <v>0</v>
      </c>
      <c r="BJ154" s="35">
        <f>IF(OR($A$1&lt;=Main!AV$4,ISBLANK($N154)),0,Main!AV149)</f>
        <v>0</v>
      </c>
    </row>
    <row r="155" spans="13:62">
      <c r="M155" s="6" t="str">
        <f>Main!$A150&amp;Main!$B150</f>
        <v/>
      </c>
      <c r="N155" s="6" t="str">
        <f>Main!$A150&amp;Main!$B150</f>
        <v/>
      </c>
      <c r="O155" s="145">
        <f t="shared" si="10"/>
        <v>0</v>
      </c>
      <c r="P155" s="150">
        <f t="shared" si="11"/>
        <v>1</v>
      </c>
      <c r="Q155" s="150" t="str">
        <f ca="1">IF(Main!$AY150&lt;&gt;"#",$P155-Main!$AY150,"#")</f>
        <v>#</v>
      </c>
      <c r="R155" s="35">
        <f>Main!E150*Mask!G$24</f>
        <v>0</v>
      </c>
      <c r="S155" s="35">
        <f>Main!F150*Mask!H$24</f>
        <v>0</v>
      </c>
      <c r="T155" s="35">
        <f>Main!G150*Mask!I$24</f>
        <v>0</v>
      </c>
      <c r="U155" s="35">
        <f>Main!H150*Mask!J$24</f>
        <v>0</v>
      </c>
      <c r="V155" s="35">
        <f>Main!I150*Mask!K$24</f>
        <v>0</v>
      </c>
      <c r="W155" s="35">
        <f>Main!J150*Mask!L$24</f>
        <v>0</v>
      </c>
      <c r="X155" s="35">
        <f>Main!K150*Mask!M$24</f>
        <v>0</v>
      </c>
      <c r="Y155" s="35">
        <f>Main!L150*Mask!N$24</f>
        <v>0</v>
      </c>
      <c r="Z155" s="35">
        <f>Main!M150*Mask!O$24</f>
        <v>0</v>
      </c>
      <c r="AA155" s="35">
        <f>Main!N150*Mask!P$24</f>
        <v>0</v>
      </c>
      <c r="AB155" s="35">
        <f>Main!O150*Mask!Q$24</f>
        <v>0</v>
      </c>
      <c r="AC155" s="35">
        <f>Main!P150*Mask!R$24</f>
        <v>0</v>
      </c>
      <c r="AD155" s="35">
        <f>Main!Q150*Mask!S$24</f>
        <v>0</v>
      </c>
      <c r="AE155" s="35">
        <f>Main!R150*Mask!T$24</f>
        <v>0</v>
      </c>
      <c r="AF155" s="35">
        <f>Main!S150*Mask!U$24</f>
        <v>0</v>
      </c>
      <c r="AG155" s="35">
        <f>Main!T150*Mask!V$24</f>
        <v>0</v>
      </c>
      <c r="AH155" s="35">
        <f>Main!U150*Mask!W$24</f>
        <v>0</v>
      </c>
      <c r="AI155" s="35">
        <f>Main!V150*Mask!X$24</f>
        <v>0</v>
      </c>
      <c r="AJ155" s="35">
        <f>Main!W150*Mask!Y$24</f>
        <v>0</v>
      </c>
      <c r="AK155" s="35">
        <f>Main!X150*Mask!Z$24</f>
        <v>0</v>
      </c>
      <c r="AL155" s="35">
        <f>Main!Y150*Mask!AA$24</f>
        <v>0</v>
      </c>
      <c r="AM155" s="35">
        <f>Main!Z150*Mask!AB$24</f>
        <v>0</v>
      </c>
      <c r="AN155" s="35"/>
      <c r="AO155" s="35">
        <f>IF(OR($A$1&lt;=Main!AA$4,ISBLANK($N155)),0,Main!AA150)</f>
        <v>0</v>
      </c>
      <c r="AP155" s="35">
        <f>IF(OR($A$1&lt;=Main!AB$4,ISBLANK($N155)),0,Main!AB150)</f>
        <v>0</v>
      </c>
      <c r="AQ155" s="35">
        <f>IF(OR($A$1&lt;=Main!AC$4,ISBLANK($N155)),0,Main!AC150)</f>
        <v>0</v>
      </c>
      <c r="AR155" s="35">
        <f>IF(OR($A$1&lt;=Main!AD$4,ISBLANK($N155)),0,Main!AD150)</f>
        <v>0</v>
      </c>
      <c r="AS155" s="35">
        <f>IF(OR($A$1&lt;=Main!AE$4,ISBLANK($N155)),0,Main!AE150)</f>
        <v>0</v>
      </c>
      <c r="AT155" s="35">
        <f>IF(OR($A$1&lt;=Main!AF$4,ISBLANK($N155)),0,Main!AF150)</f>
        <v>0</v>
      </c>
      <c r="AU155" s="35">
        <f>IF(OR($A$1&lt;=Main!AG$4,ISBLANK($N155)),0,Main!AG150)</f>
        <v>0</v>
      </c>
      <c r="AV155" s="35">
        <f>IF(OR($A$1&lt;=Main!AH$4,ISBLANK($N155)),0,Main!AH150)</f>
        <v>0</v>
      </c>
      <c r="AW155" s="35">
        <f>IF(OR($A$1&lt;=Main!AI$4,ISBLANK($N155)),0,Main!AI150)</f>
        <v>0</v>
      </c>
      <c r="AX155" s="35">
        <f>IF(OR($A$1&lt;=Main!AJ$4,ISBLANK($N155)),0,Main!AJ150)</f>
        <v>0</v>
      </c>
      <c r="AY155" s="35">
        <f>IF(OR($A$1&lt;=Main!AK$4,ISBLANK($N155)),0,Main!AK150)</f>
        <v>0</v>
      </c>
      <c r="AZ155" s="35">
        <f>IF(OR($A$1&lt;=Main!AL$4,ISBLANK($N155)),0,Main!AL150)</f>
        <v>0</v>
      </c>
      <c r="BA155" s="35">
        <f>IF(OR($A$1&lt;=Main!AM$4,ISBLANK($N155)),0,Main!AM150)</f>
        <v>0</v>
      </c>
      <c r="BB155" s="35">
        <f>IF(OR($A$1&lt;=Main!AN$4,ISBLANK($N155)),0,Main!AN150)</f>
        <v>0</v>
      </c>
      <c r="BC155" s="35">
        <f>IF(OR($A$1&lt;=Main!AO$4,ISBLANK($N155)),0,Main!AO150)</f>
        <v>0</v>
      </c>
      <c r="BD155" s="35">
        <f>IF(OR($A$1&lt;=Main!AP$4,ISBLANK($N155)),0,Main!AP150)</f>
        <v>0</v>
      </c>
      <c r="BE155" s="35">
        <f>IF(OR($A$1&lt;=Main!AQ$4,ISBLANK($N155)),0,Main!AQ150)</f>
        <v>0</v>
      </c>
      <c r="BF155" s="35">
        <f>IF(OR($A$1&lt;=Main!AR$4,ISBLANK($N155)),0,Main!AR150)</f>
        <v>0</v>
      </c>
      <c r="BG155" s="35">
        <f>IF(OR($A$1&lt;=Main!AS$4,ISBLANK($N155)),0,Main!AS150)</f>
        <v>0</v>
      </c>
      <c r="BH155" s="35">
        <f>IF(OR($A$1&lt;=Main!AT$4,ISBLANK($N155)),0,Main!AT150)</f>
        <v>0</v>
      </c>
      <c r="BI155" s="35">
        <f>IF(OR($A$1&lt;=Main!AU$4,ISBLANK($N155)),0,Main!AU150)</f>
        <v>0</v>
      </c>
      <c r="BJ155" s="35">
        <f>IF(OR($A$1&lt;=Main!AV$4,ISBLANK($N155)),0,Main!AV150)</f>
        <v>0</v>
      </c>
    </row>
    <row r="156" spans="13:62">
      <c r="O156" s="149"/>
      <c r="P156" s="147"/>
      <c r="Q156" s="147"/>
      <c r="R156" s="35"/>
      <c r="S156" s="35"/>
      <c r="T156" s="35"/>
      <c r="U156" s="35"/>
      <c r="V156" s="35"/>
      <c r="W156" s="35"/>
      <c r="X156" s="35"/>
      <c r="Y156" s="35"/>
      <c r="Z156" s="35"/>
      <c r="AA156" s="35"/>
      <c r="AB156" s="35"/>
      <c r="AC156" s="35"/>
      <c r="AD156" s="35"/>
      <c r="AE156" s="35"/>
      <c r="AF156" s="35"/>
      <c r="AG156" s="35"/>
      <c r="AH156" s="35"/>
      <c r="AI156" s="35"/>
      <c r="AJ156" s="35"/>
      <c r="AK156" s="35"/>
      <c r="AL156" s="35"/>
      <c r="AM156" s="35"/>
      <c r="AN156" s="35"/>
      <c r="AO156" s="35"/>
      <c r="AP156" s="35"/>
      <c r="AQ156" s="35"/>
      <c r="AR156" s="35"/>
      <c r="AS156" s="35"/>
      <c r="AT156" s="35"/>
      <c r="AU156" s="35"/>
      <c r="AV156" s="35"/>
      <c r="AW156" s="35"/>
      <c r="AX156" s="35"/>
      <c r="AY156" s="35"/>
      <c r="AZ156" s="35"/>
      <c r="BA156" s="35"/>
      <c r="BB156" s="35"/>
      <c r="BC156" s="35"/>
      <c r="BD156" s="35"/>
      <c r="BE156" s="35"/>
      <c r="BF156" s="35"/>
      <c r="BG156" s="35"/>
      <c r="BH156" s="35"/>
    </row>
    <row r="157" spans="13:62">
      <c r="O157" s="147"/>
      <c r="P157" s="147"/>
      <c r="Q157" s="147"/>
      <c r="R157" s="35"/>
      <c r="S157" s="35"/>
      <c r="T157" s="35"/>
      <c r="U157" s="35"/>
      <c r="V157" s="35"/>
      <c r="W157" s="35"/>
      <c r="X157" s="35"/>
      <c r="Y157" s="35"/>
      <c r="Z157" s="35"/>
      <c r="AA157" s="35"/>
      <c r="AB157" s="35"/>
      <c r="AC157" s="35"/>
      <c r="AD157" s="35"/>
      <c r="AE157" s="35"/>
      <c r="AF157" s="35"/>
      <c r="AG157" s="35"/>
      <c r="AH157" s="35"/>
      <c r="AI157" s="35"/>
      <c r="AJ157" s="35"/>
      <c r="AK157" s="35"/>
      <c r="AL157" s="35"/>
      <c r="AM157" s="35"/>
      <c r="AN157" s="35"/>
      <c r="AO157" s="35"/>
      <c r="AP157" s="35"/>
      <c r="AQ157" s="35"/>
      <c r="AR157" s="35"/>
      <c r="AS157" s="35"/>
      <c r="AT157" s="35"/>
      <c r="AU157" s="35"/>
      <c r="AV157" s="35"/>
      <c r="AW157" s="35"/>
      <c r="AX157" s="35"/>
      <c r="AY157" s="35"/>
      <c r="AZ157" s="35"/>
      <c r="BA157" s="35"/>
      <c r="BB157" s="35"/>
      <c r="BC157" s="35"/>
      <c r="BD157" s="35"/>
      <c r="BE157" s="35"/>
      <c r="BF157" s="35"/>
      <c r="BG157" s="35"/>
      <c r="BH157" s="35"/>
    </row>
    <row r="158" spans="13:62">
      <c r="O158" s="147"/>
      <c r="P158" s="147"/>
      <c r="Q158" s="147"/>
      <c r="R158" s="35"/>
      <c r="S158" s="35"/>
      <c r="T158" s="35"/>
      <c r="U158" s="35"/>
      <c r="V158" s="35"/>
      <c r="W158" s="35"/>
      <c r="X158" s="35"/>
      <c r="Y158" s="35"/>
      <c r="Z158" s="35"/>
      <c r="AA158" s="35"/>
      <c r="AB158" s="35"/>
      <c r="AC158" s="35"/>
      <c r="AD158" s="35"/>
      <c r="AE158" s="35"/>
      <c r="AF158" s="35"/>
      <c r="AG158" s="35"/>
      <c r="AH158" s="35"/>
      <c r="AI158" s="35"/>
      <c r="AJ158" s="35"/>
      <c r="AK158" s="35"/>
      <c r="AL158" s="35"/>
      <c r="AM158" s="35"/>
      <c r="AN158" s="35"/>
    </row>
  </sheetData>
  <mergeCells count="3">
    <mergeCell ref="A1:A2"/>
    <mergeCell ref="B1:D2"/>
    <mergeCell ref="A3:D3"/>
  </mergeCells>
  <conditionalFormatting sqref="I4">
    <cfRule type="expression" dxfId="44" priority="15">
      <formula>$M$3</formula>
    </cfRule>
  </conditionalFormatting>
  <conditionalFormatting sqref="I4">
    <cfRule type="expression" dxfId="43" priority="14">
      <formula>$M$3</formula>
    </cfRule>
  </conditionalFormatting>
  <conditionalFormatting sqref="I4">
    <cfRule type="expression" dxfId="42" priority="13">
      <formula>$M$3</formula>
    </cfRule>
  </conditionalFormatting>
  <conditionalFormatting sqref="F7:G7">
    <cfRule type="expression" dxfId="41" priority="12">
      <formula>$M$6</formula>
    </cfRule>
  </conditionalFormatting>
  <conditionalFormatting sqref="I4">
    <cfRule type="expression" dxfId="40" priority="11">
      <formula>$M$3</formula>
    </cfRule>
  </conditionalFormatting>
  <conditionalFormatting sqref="F11:G60">
    <cfRule type="expression" dxfId="39" priority="10">
      <formula>F11&lt;&gt;L70</formula>
    </cfRule>
  </conditionalFormatting>
  <conditionalFormatting sqref="F7:G7">
    <cfRule type="expression" dxfId="38" priority="9">
      <formula>$M$6</formula>
    </cfRule>
  </conditionalFormatting>
  <conditionalFormatting sqref="I4">
    <cfRule type="expression" dxfId="37" priority="8">
      <formula>$M$3</formula>
    </cfRule>
  </conditionalFormatting>
  <conditionalFormatting sqref="I4">
    <cfRule type="expression" dxfId="36" priority="7">
      <formula>$M$3</formula>
    </cfRule>
  </conditionalFormatting>
  <conditionalFormatting sqref="I4">
    <cfRule type="expression" dxfId="35" priority="6">
      <formula>$M$3</formula>
    </cfRule>
  </conditionalFormatting>
  <conditionalFormatting sqref="F7:G7">
    <cfRule type="expression" dxfId="34" priority="5">
      <formula>$M$6</formula>
    </cfRule>
  </conditionalFormatting>
  <conditionalFormatting sqref="I4">
    <cfRule type="expression" dxfId="33" priority="4">
      <formula>$M$3</formula>
    </cfRule>
  </conditionalFormatting>
  <conditionalFormatting sqref="F11:G60">
    <cfRule type="expression" dxfId="32" priority="3">
      <formula>F11&lt;&gt;L70</formula>
    </cfRule>
  </conditionalFormatting>
  <conditionalFormatting sqref="F7:G7">
    <cfRule type="expression" dxfId="31" priority="2">
      <formula>$M$6</formula>
    </cfRule>
  </conditionalFormatting>
  <conditionalFormatting sqref="A1:A3 B1:D2">
    <cfRule type="expression" dxfId="30" priority="1">
      <formula>$M$5=""</formula>
    </cfRule>
  </conditionalFormatting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dimension ref="A1:AMO158"/>
  <sheetViews>
    <sheetView topLeftCell="BK3" workbookViewId="0">
      <selection activeCell="I17" sqref="I17"/>
    </sheetView>
  </sheetViews>
  <sheetFormatPr defaultRowHeight="12.75"/>
  <cols>
    <col min="1" max="1" width="17.7109375" style="6" customWidth="1"/>
    <col min="2" max="2" width="15.85546875" style="6" customWidth="1"/>
    <col min="3" max="3" width="16.7109375" style="6" bestFit="1" customWidth="1"/>
    <col min="4" max="4" width="9.140625" style="6"/>
    <col min="5" max="5" width="5.5703125" style="6" customWidth="1"/>
    <col min="6" max="6" width="6.85546875" style="6" customWidth="1"/>
    <col min="7" max="7" width="8.28515625" style="6" customWidth="1"/>
    <col min="8" max="8" width="11.28515625" style="6" customWidth="1"/>
    <col min="9" max="9" width="9.5703125" style="6" customWidth="1"/>
    <col min="10" max="10" width="15.140625" style="6" customWidth="1"/>
    <col min="11" max="11" width="23" style="6" hidden="1" customWidth="1"/>
    <col min="12" max="12" width="13.28515625" style="6" hidden="1" customWidth="1"/>
    <col min="13" max="13" width="6.85546875" style="6" hidden="1" customWidth="1"/>
    <col min="14" max="14" width="20.42578125" style="6" hidden="1" customWidth="1"/>
    <col min="15" max="17" width="9.140625" style="35" hidden="1" customWidth="1"/>
    <col min="18" max="60" width="9.140625" style="6" hidden="1" customWidth="1"/>
    <col min="61" max="61" width="8.42578125" style="56" hidden="1" customWidth="1"/>
    <col min="62" max="62" width="9.140625" style="56" hidden="1" customWidth="1"/>
    <col min="63" max="63" width="9.140625" style="6" customWidth="1"/>
    <col min="64" max="1029" width="9.140625" style="6"/>
    <col min="1030" max="16384" width="9.140625" style="53"/>
  </cols>
  <sheetData>
    <row r="1" spans="1:62" ht="14.25" thickTop="1" thickBot="1">
      <c r="A1" s="217">
        <f>Contests!$D$25</f>
        <v>0</v>
      </c>
      <c r="B1" s="218" t="str">
        <f>Contests!$E$25&amp;", "&amp;Contests!$F$25</f>
        <v xml:space="preserve">, </v>
      </c>
      <c r="C1" s="218"/>
      <c r="D1" s="218"/>
    </row>
    <row r="2" spans="1:62" ht="15.75" customHeight="1" thickTop="1">
      <c r="A2" s="217" t="str">
        <f>"     "&amp;Contests!D1</f>
        <v xml:space="preserve">     Фристайл слалом, женщины</v>
      </c>
      <c r="B2" s="219"/>
      <c r="C2" s="219"/>
      <c r="D2" s="219"/>
      <c r="M2" s="56"/>
    </row>
    <row r="3" spans="1:62" ht="13.5" thickBot="1">
      <c r="A3" s="220" t="str">
        <f>IF(OR($M$5="ic",$M$5="ib"),"Международные соревнования","Российские соревнования")</f>
        <v>Российские соревнования</v>
      </c>
      <c r="B3" s="221"/>
      <c r="C3" s="221"/>
      <c r="D3" s="222"/>
      <c r="F3" s="164"/>
      <c r="G3" s="164"/>
      <c r="H3" s="164"/>
      <c r="I3" s="164"/>
    </row>
    <row r="4" spans="1:62" ht="13.5" thickTop="1">
      <c r="A4" s="168" t="s">
        <v>61</v>
      </c>
      <c r="B4" s="163"/>
      <c r="C4" s="163"/>
      <c r="D4" s="36">
        <f>IF(ISBLANK(Contests!$G$25),1,VALUE(RIGHT(Contests!$G$25,3)))</f>
        <v>1</v>
      </c>
      <c r="F4" s="67"/>
      <c r="G4" s="67"/>
      <c r="H4" s="67"/>
      <c r="I4" s="67"/>
    </row>
    <row r="5" spans="1:62">
      <c r="A5" s="168" t="s">
        <v>62</v>
      </c>
      <c r="B5" s="37"/>
      <c r="C5" s="37"/>
      <c r="D5" s="38">
        <f>IF(O10=0,1,O10)</f>
        <v>1</v>
      </c>
      <c r="G5" s="164"/>
      <c r="H5" s="164"/>
      <c r="I5" s="165"/>
      <c r="M5" s="56" t="str">
        <f>LEFT(Contests!$G$25,2)</f>
        <v/>
      </c>
    </row>
    <row r="6" spans="1:62" ht="13.5" thickBot="1">
      <c r="A6" s="168" t="s">
        <v>63</v>
      </c>
      <c r="B6" s="37"/>
      <c r="C6" s="37"/>
      <c r="D6" s="38">
        <f>SUM(D11:D60)</f>
        <v>0</v>
      </c>
      <c r="F6" s="166"/>
      <c r="G6" s="166"/>
      <c r="H6" s="166"/>
      <c r="I6" s="166"/>
      <c r="M6" s="56" t="b">
        <f>OR($M$5="rb",$M$5="rc",$M$5="")</f>
        <v>1</v>
      </c>
    </row>
    <row r="7" spans="1:62" ht="14.25" thickTop="1" thickBot="1">
      <c r="A7" s="168" t="s">
        <v>64</v>
      </c>
      <c r="B7" s="37"/>
      <c r="C7" s="37"/>
      <c r="D7" s="38">
        <f>IF(AND(NOT($M$6),D6/D5&lt;0.5),0.5,D6/D5)</f>
        <v>0</v>
      </c>
      <c r="F7" s="153" t="str">
        <f>IF($M$6,"","Людей")</f>
        <v/>
      </c>
      <c r="G7" s="167">
        <v>20</v>
      </c>
      <c r="M7" s="56">
        <f>IF($G$7&gt;=10,10,$G$7)</f>
        <v>10</v>
      </c>
    </row>
    <row r="8" spans="1:62" ht="14.25" thickTop="1" thickBot="1">
      <c r="A8" s="169" t="s">
        <v>65</v>
      </c>
      <c r="B8" s="39"/>
      <c r="C8" s="39"/>
      <c r="D8" s="40">
        <f>IF($M6,VLOOKUP("",$K11:$M60,3,0),1-(10-$M$7)*0.05)</f>
        <v>0.5</v>
      </c>
      <c r="E8" s="58"/>
      <c r="F8" s="153" t="s">
        <v>71</v>
      </c>
      <c r="G8" s="154">
        <f>SUM(G11:G60)</f>
        <v>0</v>
      </c>
      <c r="M8" s="56">
        <f>IF(OR($M$5="rc",$M$5="ic"),2,3)</f>
        <v>3</v>
      </c>
    </row>
    <row r="9" spans="1:62" ht="14.25" thickTop="1" thickBot="1"/>
    <row r="10" spans="1:62" ht="25.5" customHeight="1" thickTop="1" thickBot="1">
      <c r="A10" s="41" t="s">
        <v>50</v>
      </c>
      <c r="B10" s="42" t="s">
        <v>51</v>
      </c>
      <c r="C10" s="42" t="s">
        <v>6</v>
      </c>
      <c r="D10" s="57" t="s">
        <v>66</v>
      </c>
      <c r="E10" s="57" t="s">
        <v>67</v>
      </c>
      <c r="F10" s="57" t="s">
        <v>68</v>
      </c>
      <c r="G10" s="57" t="s">
        <v>69</v>
      </c>
      <c r="K10" s="143" t="s">
        <v>70</v>
      </c>
      <c r="L10" s="143" t="s">
        <v>180</v>
      </c>
      <c r="M10" s="35"/>
      <c r="N10" s="143" t="s">
        <v>71</v>
      </c>
      <c r="O10" s="148">
        <f>SUM(O11:O157)</f>
        <v>0</v>
      </c>
      <c r="P10" s="148" t="s">
        <v>171</v>
      </c>
      <c r="Q10" s="148" t="s">
        <v>172</v>
      </c>
    </row>
    <row r="11" spans="1:62" ht="13.5" thickTop="1">
      <c r="A11" s="37"/>
      <c r="B11" s="37"/>
      <c r="C11" s="37" t="str">
        <f>IF(ISBLANK($A11),"",VLOOKUP($K11,Main!BC$6:BD$150,2,0))</f>
        <v/>
      </c>
      <c r="D11" s="43">
        <f>VLOOKUP($K11,$N$11:$O$155,2,0)</f>
        <v>0</v>
      </c>
      <c r="F11" s="6">
        <f>VLOOKUP($E11,Mask!$A$2:$C$102,$M$8,0)</f>
        <v>0</v>
      </c>
      <c r="G11" s="44">
        <f>F11*(1+$D$7)*$D$4/100*$D$8</f>
        <v>0</v>
      </c>
      <c r="H11" s="56"/>
      <c r="K11" s="6" t="str">
        <f t="shared" ref="K11:K61" si="0">A11&amp;B11</f>
        <v/>
      </c>
      <c r="L11" s="35">
        <f t="shared" ref="L11:L60" si="1">G11</f>
        <v>0</v>
      </c>
      <c r="M11" s="6">
        <v>0.5</v>
      </c>
      <c r="N11" s="35" t="str">
        <f>Main!$A6&amp;Main!$B6</f>
        <v>КузнецоваДарья</v>
      </c>
      <c r="O11" s="144">
        <f t="shared" ref="O11:O74" si="2">IF(N11="",0,LARGE($R11:$BH11,1)+LARGE($R11:$BH11,2)+LARGE($R11:$BH11,3))</f>
        <v>0</v>
      </c>
      <c r="P11" s="150">
        <f>RANK($O11,$O$11:$O$155)</f>
        <v>1</v>
      </c>
      <c r="Q11" s="150">
        <f ca="1">IF(Main!$AY6&lt;&gt;"#",$P11-Main!$AY6,"#")</f>
        <v>0</v>
      </c>
      <c r="R11" s="35">
        <f>Main!E6*Mask!G$25</f>
        <v>0</v>
      </c>
      <c r="S11" s="35">
        <f>Main!F6*Mask!H$25</f>
        <v>0</v>
      </c>
      <c r="T11" s="35">
        <f>Main!G6*Mask!I$25</f>
        <v>0</v>
      </c>
      <c r="U11" s="35">
        <f>Main!H6*Mask!J$25</f>
        <v>0</v>
      </c>
      <c r="V11" s="35">
        <f>Main!I6*Mask!K$25</f>
        <v>0</v>
      </c>
      <c r="W11" s="35">
        <f>Main!J6*Mask!L$25</f>
        <v>0</v>
      </c>
      <c r="X11" s="35">
        <f>Main!K6*Mask!M$25</f>
        <v>0</v>
      </c>
      <c r="Y11" s="35">
        <f>Main!L6*Mask!N$25</f>
        <v>0</v>
      </c>
      <c r="Z11" s="35">
        <f>Main!M6*Mask!O$25</f>
        <v>0</v>
      </c>
      <c r="AA11" s="35">
        <f>Main!N6*Mask!P$25</f>
        <v>0</v>
      </c>
      <c r="AB11" s="35">
        <f>Main!O6*Mask!Q$25</f>
        <v>0</v>
      </c>
      <c r="AC11" s="35">
        <f>Main!P6*Mask!R$25</f>
        <v>0</v>
      </c>
      <c r="AD11" s="35">
        <f>Main!Q6*Mask!S$25</f>
        <v>0</v>
      </c>
      <c r="AE11" s="35">
        <f>Main!R6*Mask!T$25</f>
        <v>0</v>
      </c>
      <c r="AF11" s="35">
        <f>Main!S6*Mask!U$25</f>
        <v>0</v>
      </c>
      <c r="AG11" s="35">
        <f>Main!T6*Mask!V$25</f>
        <v>0</v>
      </c>
      <c r="AH11" s="35">
        <f>Main!U6*Mask!W$25</f>
        <v>0</v>
      </c>
      <c r="AI11" s="35">
        <f>Main!V6*Mask!X$25</f>
        <v>0</v>
      </c>
      <c r="AJ11" s="35">
        <f>Main!W6*Mask!Y$25</f>
        <v>0</v>
      </c>
      <c r="AK11" s="35">
        <f>Main!X6*Mask!Z$25</f>
        <v>0</v>
      </c>
      <c r="AL11" s="35">
        <f>Main!Y6*Mask!AA$25</f>
        <v>0</v>
      </c>
      <c r="AM11" s="35">
        <f>Main!Z6*Mask!AB$25</f>
        <v>0</v>
      </c>
      <c r="AN11" s="35"/>
      <c r="AO11" s="35">
        <f>IF(OR($A$1&lt;=Main!AA$4,ISBLANK($N11)),0,Main!AA6)</f>
        <v>0</v>
      </c>
      <c r="AP11" s="35">
        <f>IF(OR($A$1&lt;=Main!AB$4,ISBLANK($N11)),0,Main!AB6)</f>
        <v>0</v>
      </c>
      <c r="AQ11" s="35">
        <f>IF(OR($A$1&lt;=Main!AC$4,ISBLANK($N11)),0,Main!AC6)</f>
        <v>0</v>
      </c>
      <c r="AR11" s="35">
        <f>IF(OR($A$1&lt;=Main!AD$4,ISBLANK($N11)),0,Main!AD6)</f>
        <v>0</v>
      </c>
      <c r="AS11" s="35">
        <f>IF(OR($A$1&lt;=Main!AE$4,ISBLANK($N11)),0,Main!AE6)</f>
        <v>0</v>
      </c>
      <c r="AT11" s="35">
        <f>IF(OR($A$1&lt;=Main!AF$4,ISBLANK($N11)),0,Main!AF6)</f>
        <v>0</v>
      </c>
      <c r="AU11" s="35">
        <f>IF(OR($A$1&lt;=Main!AG$4,ISBLANK($N11)),0,Main!AG6)</f>
        <v>0</v>
      </c>
      <c r="AV11" s="35">
        <f>IF(OR($A$1&lt;=Main!AH$4,ISBLANK($N11)),0,Main!AH6)</f>
        <v>0</v>
      </c>
      <c r="AW11" s="35">
        <f>IF(OR($A$1&lt;=Main!AI$4,ISBLANK($N11)),0,Main!AI6)</f>
        <v>0</v>
      </c>
      <c r="AX11" s="35">
        <f>IF(OR($A$1&lt;=Main!AJ$4,ISBLANK($N11)),0,Main!AJ6)</f>
        <v>0</v>
      </c>
      <c r="AY11" s="35">
        <f>IF(OR($A$1&lt;=Main!AK$4,ISBLANK($N11)),0,Main!AK6)</f>
        <v>0</v>
      </c>
      <c r="AZ11" s="35">
        <f>IF(OR($A$1&lt;=Main!AL$4,ISBLANK($N11)),0,Main!AL6)</f>
        <v>0</v>
      </c>
      <c r="BA11" s="35">
        <f>IF(OR($A$1&lt;=Main!AM$4,ISBLANK($N11)),0,Main!AM6)</f>
        <v>0</v>
      </c>
      <c r="BB11" s="35">
        <f>IF(OR($A$1&lt;=Main!AN$4,ISBLANK($N11)),0,Main!AN6)</f>
        <v>0</v>
      </c>
      <c r="BC11" s="35">
        <f>IF(OR($A$1&lt;=Main!AO$4,ISBLANK($N11)),0,Main!AO6)</f>
        <v>0</v>
      </c>
      <c r="BD11" s="35">
        <f>IF(OR($A$1&lt;=Main!AP$4,ISBLANK($N11)),0,Main!AP6)</f>
        <v>0</v>
      </c>
      <c r="BE11" s="35">
        <f>IF(OR($A$1&lt;=Main!AQ$4,ISBLANK($N11)),0,Main!AQ6)</f>
        <v>0</v>
      </c>
      <c r="BF11" s="35">
        <f>IF(OR($A$1&lt;=Main!AR$4,ISBLANK($N11)),0,Main!AR6)</f>
        <v>0</v>
      </c>
      <c r="BG11" s="35">
        <f>IF(OR($A$1&lt;=Main!AS$4,ISBLANK($N11)),0,Main!AS6)</f>
        <v>0</v>
      </c>
      <c r="BH11" s="35">
        <f>IF(OR($A$1&lt;=Main!AT$4,ISBLANK($N11)),0,Main!AT6)</f>
        <v>0</v>
      </c>
      <c r="BI11" s="35">
        <f>IF(OR($A$1&lt;=Main!AU$4,ISBLANK($N11)),0,Main!AU6)</f>
        <v>0</v>
      </c>
      <c r="BJ11" s="35">
        <f>IF(OR($A$1&lt;=Main!AV$4,ISBLANK($N11)),0,Main!AV6)</f>
        <v>0</v>
      </c>
    </row>
    <row r="12" spans="1:62">
      <c r="A12" s="37"/>
      <c r="B12" s="37"/>
      <c r="C12" s="37" t="str">
        <f>IF(ISBLANK($A12),"",VLOOKUP($K12,Main!BC$6:BD$150,2,0))</f>
        <v/>
      </c>
      <c r="D12" s="43">
        <f t="shared" ref="D12:D60" si="3">VLOOKUP($K12,$N$11:$O$155,2,0)</f>
        <v>0</v>
      </c>
      <c r="F12" s="6">
        <f>VLOOKUP($E12,Mask!$A$2:$C$102,$M$8,0)</f>
        <v>0</v>
      </c>
      <c r="G12" s="44">
        <f t="shared" ref="G12:G60" si="4">F12*(1+$D$7)*$D$4/100*$D$8</f>
        <v>0</v>
      </c>
      <c r="K12" s="6" t="str">
        <f t="shared" si="0"/>
        <v/>
      </c>
      <c r="L12" s="35">
        <f t="shared" si="1"/>
        <v>0</v>
      </c>
      <c r="M12" s="6">
        <v>0.55000000000000004</v>
      </c>
      <c r="N12" s="35" t="str">
        <f>Main!$A7&amp;Main!$B7</f>
        <v>СемёноваПолина</v>
      </c>
      <c r="O12" s="145">
        <f t="shared" si="2"/>
        <v>0</v>
      </c>
      <c r="P12" s="150">
        <f t="shared" ref="P12:P75" si="5">RANK($O12,$O$11:$O$155)</f>
        <v>1</v>
      </c>
      <c r="Q12" s="150">
        <f ca="1">IF(Main!$AY7&lt;&gt;"#",$P12-Main!$AY7,"#")</f>
        <v>-1</v>
      </c>
      <c r="R12" s="35">
        <f>Main!E7*Mask!G$25</f>
        <v>0</v>
      </c>
      <c r="S12" s="35">
        <f>Main!F7*Mask!H$25</f>
        <v>0</v>
      </c>
      <c r="T12" s="35">
        <f>Main!G7*Mask!I$25</f>
        <v>0</v>
      </c>
      <c r="U12" s="35">
        <f>Main!H7*Mask!J$25</f>
        <v>0</v>
      </c>
      <c r="V12" s="35">
        <f>Main!I7*Mask!K$25</f>
        <v>0</v>
      </c>
      <c r="W12" s="35">
        <f>Main!J7*Mask!L$25</f>
        <v>0</v>
      </c>
      <c r="X12" s="35">
        <f>Main!K7*Mask!M$25</f>
        <v>0</v>
      </c>
      <c r="Y12" s="35">
        <f>Main!L7*Mask!N$25</f>
        <v>0</v>
      </c>
      <c r="Z12" s="35">
        <f>Main!M7*Mask!O$25</f>
        <v>0</v>
      </c>
      <c r="AA12" s="35">
        <f>Main!N7*Mask!P$25</f>
        <v>0</v>
      </c>
      <c r="AB12" s="35">
        <f>Main!O7*Mask!Q$25</f>
        <v>0</v>
      </c>
      <c r="AC12" s="35">
        <f>Main!P7*Mask!R$25</f>
        <v>0</v>
      </c>
      <c r="AD12" s="35">
        <f>Main!Q7*Mask!S$25</f>
        <v>0</v>
      </c>
      <c r="AE12" s="35">
        <f>Main!R7*Mask!T$25</f>
        <v>0</v>
      </c>
      <c r="AF12" s="35">
        <f>Main!S7*Mask!U$25</f>
        <v>0</v>
      </c>
      <c r="AG12" s="35">
        <f>Main!T7*Mask!V$25</f>
        <v>0</v>
      </c>
      <c r="AH12" s="35">
        <f>Main!U7*Mask!W$25</f>
        <v>0</v>
      </c>
      <c r="AI12" s="35">
        <f>Main!V7*Mask!X$25</f>
        <v>0</v>
      </c>
      <c r="AJ12" s="35">
        <f>Main!W7*Mask!Y$25</f>
        <v>0</v>
      </c>
      <c r="AK12" s="35">
        <f>Main!X7*Mask!Z$25</f>
        <v>0</v>
      </c>
      <c r="AL12" s="35">
        <f>Main!Y7*Mask!AA$25</f>
        <v>0</v>
      </c>
      <c r="AM12" s="35">
        <f>Main!Z7*Mask!AB$25</f>
        <v>0</v>
      </c>
      <c r="AN12" s="35"/>
      <c r="AO12" s="35">
        <f>IF(OR($A$1&lt;=Main!AA$4,ISBLANK($N12)),0,Main!AA7)</f>
        <v>0</v>
      </c>
      <c r="AP12" s="35">
        <f>IF(OR($A$1&lt;=Main!AB$4,ISBLANK($N12)),0,Main!AB7)</f>
        <v>0</v>
      </c>
      <c r="AQ12" s="35">
        <f>IF(OR($A$1&lt;=Main!AC$4,ISBLANK($N12)),0,Main!AC7)</f>
        <v>0</v>
      </c>
      <c r="AR12" s="35">
        <f>IF(OR($A$1&lt;=Main!AD$4,ISBLANK($N12)),0,Main!AD7)</f>
        <v>0</v>
      </c>
      <c r="AS12" s="35">
        <f>IF(OR($A$1&lt;=Main!AE$4,ISBLANK($N12)),0,Main!AE7)</f>
        <v>0</v>
      </c>
      <c r="AT12" s="35">
        <f>IF(OR($A$1&lt;=Main!AF$4,ISBLANK($N12)),0,Main!AF7)</f>
        <v>0</v>
      </c>
      <c r="AU12" s="35">
        <f>IF(OR($A$1&lt;=Main!AG$4,ISBLANK($N12)),0,Main!AG7)</f>
        <v>0</v>
      </c>
      <c r="AV12" s="35">
        <f>IF(OR($A$1&lt;=Main!AH$4,ISBLANK($N12)),0,Main!AH7)</f>
        <v>0</v>
      </c>
      <c r="AW12" s="35">
        <f>IF(OR($A$1&lt;=Main!AI$4,ISBLANK($N12)),0,Main!AI7)</f>
        <v>0</v>
      </c>
      <c r="AX12" s="35">
        <f>IF(OR($A$1&lt;=Main!AJ$4,ISBLANK($N12)),0,Main!AJ7)</f>
        <v>0</v>
      </c>
      <c r="AY12" s="35">
        <f>IF(OR($A$1&lt;=Main!AK$4,ISBLANK($N12)),0,Main!AK7)</f>
        <v>0</v>
      </c>
      <c r="AZ12" s="35">
        <f>IF(OR($A$1&lt;=Main!AL$4,ISBLANK($N12)),0,Main!AL7)</f>
        <v>0</v>
      </c>
      <c r="BA12" s="35">
        <f>IF(OR($A$1&lt;=Main!AM$4,ISBLANK($N12)),0,Main!AM7)</f>
        <v>0</v>
      </c>
      <c r="BB12" s="35">
        <f>IF(OR($A$1&lt;=Main!AN$4,ISBLANK($N12)),0,Main!AN7)</f>
        <v>0</v>
      </c>
      <c r="BC12" s="35">
        <f>IF(OR($A$1&lt;=Main!AO$4,ISBLANK($N12)),0,Main!AO7)</f>
        <v>0</v>
      </c>
      <c r="BD12" s="35">
        <f>IF(OR($A$1&lt;=Main!AP$4,ISBLANK($N12)),0,Main!AP7)</f>
        <v>0</v>
      </c>
      <c r="BE12" s="35">
        <f>IF(OR($A$1&lt;=Main!AQ$4,ISBLANK($N12)),0,Main!AQ7)</f>
        <v>0</v>
      </c>
      <c r="BF12" s="35">
        <f>IF(OR($A$1&lt;=Main!AR$4,ISBLANK($N12)),0,Main!AR7)</f>
        <v>0</v>
      </c>
      <c r="BG12" s="35">
        <f>IF(OR($A$1&lt;=Main!AS$4,ISBLANK($N12)),0,Main!AS7)</f>
        <v>0</v>
      </c>
      <c r="BH12" s="35">
        <f>IF(OR($A$1&lt;=Main!AT$4,ISBLANK($N12)),0,Main!AT7)</f>
        <v>0</v>
      </c>
      <c r="BI12" s="35">
        <f>IF(OR($A$1&lt;=Main!AU$4,ISBLANK($N12)),0,Main!AU7)</f>
        <v>0</v>
      </c>
      <c r="BJ12" s="35">
        <f>IF(OR($A$1&lt;=Main!AV$4,ISBLANK($N12)),0,Main!AV7)</f>
        <v>0</v>
      </c>
    </row>
    <row r="13" spans="1:62">
      <c r="A13" s="37"/>
      <c r="B13" s="37"/>
      <c r="C13" s="37" t="str">
        <f>IF(ISBLANK($A13),"",VLOOKUP($K13,Main!BC$6:BD$150,2,0))</f>
        <v/>
      </c>
      <c r="D13" s="43">
        <f t="shared" si="3"/>
        <v>0</v>
      </c>
      <c r="F13" s="6">
        <f>VLOOKUP($E13,Mask!$A$2:$C$102,$M$8,0)</f>
        <v>0</v>
      </c>
      <c r="G13" s="44">
        <f t="shared" si="4"/>
        <v>0</v>
      </c>
      <c r="K13" s="6" t="str">
        <f t="shared" si="0"/>
        <v/>
      </c>
      <c r="L13" s="35">
        <f t="shared" si="1"/>
        <v>0</v>
      </c>
      <c r="M13" s="6">
        <v>0.6</v>
      </c>
      <c r="N13" s="35" t="str">
        <f>Main!$A8&amp;Main!$B8</f>
        <v>СеменихинаОльга</v>
      </c>
      <c r="O13" s="145">
        <f t="shared" si="2"/>
        <v>0</v>
      </c>
      <c r="P13" s="150">
        <f t="shared" si="5"/>
        <v>1</v>
      </c>
      <c r="Q13" s="150">
        <f ca="1">IF(Main!$AY8&lt;&gt;"#",$P13-Main!$AY8,"#")</f>
        <v>-2</v>
      </c>
      <c r="R13" s="35">
        <f>Main!E8*Mask!G$25</f>
        <v>0</v>
      </c>
      <c r="S13" s="35">
        <f>Main!F8*Mask!H$25</f>
        <v>0</v>
      </c>
      <c r="T13" s="35">
        <f>Main!G8*Mask!I$25</f>
        <v>0</v>
      </c>
      <c r="U13" s="35">
        <f>Main!H8*Mask!J$25</f>
        <v>0</v>
      </c>
      <c r="V13" s="35">
        <f>Main!I8*Mask!K$25</f>
        <v>0</v>
      </c>
      <c r="W13" s="35">
        <f>Main!J8*Mask!L$25</f>
        <v>0</v>
      </c>
      <c r="X13" s="35">
        <f>Main!K8*Mask!M$25</f>
        <v>0</v>
      </c>
      <c r="Y13" s="35">
        <f>Main!L8*Mask!N$25</f>
        <v>0</v>
      </c>
      <c r="Z13" s="35">
        <f>Main!M8*Mask!O$25</f>
        <v>0</v>
      </c>
      <c r="AA13" s="35">
        <f>Main!N8*Mask!P$25</f>
        <v>0</v>
      </c>
      <c r="AB13" s="35">
        <f>Main!O8*Mask!Q$25</f>
        <v>0</v>
      </c>
      <c r="AC13" s="35">
        <f>Main!P8*Mask!R$25</f>
        <v>0</v>
      </c>
      <c r="AD13" s="35">
        <f>Main!Q8*Mask!S$25</f>
        <v>0</v>
      </c>
      <c r="AE13" s="35">
        <f>Main!R8*Mask!T$25</f>
        <v>0</v>
      </c>
      <c r="AF13" s="35">
        <f>Main!S8*Mask!U$25</f>
        <v>0</v>
      </c>
      <c r="AG13" s="35">
        <f>Main!T8*Mask!V$25</f>
        <v>0</v>
      </c>
      <c r="AH13" s="35">
        <f>Main!U8*Mask!W$25</f>
        <v>0</v>
      </c>
      <c r="AI13" s="35">
        <f>Main!V8*Mask!X$25</f>
        <v>0</v>
      </c>
      <c r="AJ13" s="35">
        <f>Main!W8*Mask!Y$25</f>
        <v>0</v>
      </c>
      <c r="AK13" s="35">
        <f>Main!X8*Mask!Z$25</f>
        <v>0</v>
      </c>
      <c r="AL13" s="35">
        <f>Main!Y8*Mask!AA$25</f>
        <v>0</v>
      </c>
      <c r="AM13" s="35">
        <f>Main!Z8*Mask!AB$25</f>
        <v>0</v>
      </c>
      <c r="AN13" s="35"/>
      <c r="AO13" s="35">
        <f>IF(OR($A$1&lt;=Main!AA$4,ISBLANK($N13)),0,Main!AA8)</f>
        <v>0</v>
      </c>
      <c r="AP13" s="35">
        <f>IF(OR($A$1&lt;=Main!AB$4,ISBLANK($N13)),0,Main!AB8)</f>
        <v>0</v>
      </c>
      <c r="AQ13" s="35">
        <f>IF(OR($A$1&lt;=Main!AC$4,ISBLANK($N13)),0,Main!AC8)</f>
        <v>0</v>
      </c>
      <c r="AR13" s="35">
        <f>IF(OR($A$1&lt;=Main!AD$4,ISBLANK($N13)),0,Main!AD8)</f>
        <v>0</v>
      </c>
      <c r="AS13" s="35">
        <f>IF(OR($A$1&lt;=Main!AE$4,ISBLANK($N13)),0,Main!AE8)</f>
        <v>0</v>
      </c>
      <c r="AT13" s="35">
        <f>IF(OR($A$1&lt;=Main!AF$4,ISBLANK($N13)),0,Main!AF8)</f>
        <v>0</v>
      </c>
      <c r="AU13" s="35">
        <f>IF(OR($A$1&lt;=Main!AG$4,ISBLANK($N13)),0,Main!AG8)</f>
        <v>0</v>
      </c>
      <c r="AV13" s="35">
        <f>IF(OR($A$1&lt;=Main!AH$4,ISBLANK($N13)),0,Main!AH8)</f>
        <v>0</v>
      </c>
      <c r="AW13" s="35">
        <f>IF(OR($A$1&lt;=Main!AI$4,ISBLANK($N13)),0,Main!AI8)</f>
        <v>0</v>
      </c>
      <c r="AX13" s="35">
        <f>IF(OR($A$1&lt;=Main!AJ$4,ISBLANK($N13)),0,Main!AJ8)</f>
        <v>0</v>
      </c>
      <c r="AY13" s="35">
        <f>IF(OR($A$1&lt;=Main!AK$4,ISBLANK($N13)),0,Main!AK8)</f>
        <v>0</v>
      </c>
      <c r="AZ13" s="35">
        <f>IF(OR($A$1&lt;=Main!AL$4,ISBLANK($N13)),0,Main!AL8)</f>
        <v>0</v>
      </c>
      <c r="BA13" s="35">
        <f>IF(OR($A$1&lt;=Main!AM$4,ISBLANK($N13)),0,Main!AM8)</f>
        <v>0</v>
      </c>
      <c r="BB13" s="35">
        <f>IF(OR($A$1&lt;=Main!AN$4,ISBLANK($N13)),0,Main!AN8)</f>
        <v>0</v>
      </c>
      <c r="BC13" s="35">
        <f>IF(OR($A$1&lt;=Main!AO$4,ISBLANK($N13)),0,Main!AO8)</f>
        <v>0</v>
      </c>
      <c r="BD13" s="35">
        <f>IF(OR($A$1&lt;=Main!AP$4,ISBLANK($N13)),0,Main!AP8)</f>
        <v>0</v>
      </c>
      <c r="BE13" s="35">
        <f>IF(OR($A$1&lt;=Main!AQ$4,ISBLANK($N13)),0,Main!AQ8)</f>
        <v>0</v>
      </c>
      <c r="BF13" s="35">
        <f>IF(OR($A$1&lt;=Main!AR$4,ISBLANK($N13)),0,Main!AR8)</f>
        <v>0</v>
      </c>
      <c r="BG13" s="35">
        <f>IF(OR($A$1&lt;=Main!AS$4,ISBLANK($N13)),0,Main!AS8)</f>
        <v>0</v>
      </c>
      <c r="BH13" s="35">
        <f>IF(OR($A$1&lt;=Main!AT$4,ISBLANK($N13)),0,Main!AT8)</f>
        <v>0</v>
      </c>
      <c r="BI13" s="35">
        <f>IF(OR($A$1&lt;=Main!AU$4,ISBLANK($N13)),0,Main!AU8)</f>
        <v>0</v>
      </c>
      <c r="BJ13" s="35">
        <f>IF(OR($A$1&lt;=Main!AV$4,ISBLANK($N13)),0,Main!AV8)</f>
        <v>0</v>
      </c>
    </row>
    <row r="14" spans="1:62">
      <c r="A14" s="37"/>
      <c r="B14" s="37"/>
      <c r="C14" s="37" t="str">
        <f>IF(ISBLANK($A14),"",VLOOKUP($K14,Main!BC$6:BD$150,2,0))</f>
        <v/>
      </c>
      <c r="D14" s="43">
        <f t="shared" si="3"/>
        <v>0</v>
      </c>
      <c r="F14" s="6">
        <f>VLOOKUP($E14,Mask!$A$2:$C$102,$M$8,0)</f>
        <v>0</v>
      </c>
      <c r="G14" s="44">
        <f t="shared" si="4"/>
        <v>0</v>
      </c>
      <c r="K14" s="6" t="str">
        <f t="shared" si="0"/>
        <v/>
      </c>
      <c r="L14" s="35">
        <f t="shared" si="1"/>
        <v>0</v>
      </c>
      <c r="M14" s="6">
        <v>0.65</v>
      </c>
      <c r="N14" s="35" t="str">
        <f>Main!$A9&amp;Main!$B9</f>
        <v>БабийАнжелика</v>
      </c>
      <c r="O14" s="145">
        <f t="shared" si="2"/>
        <v>0</v>
      </c>
      <c r="P14" s="150">
        <f t="shared" si="5"/>
        <v>1</v>
      </c>
      <c r="Q14" s="150">
        <f ca="1">IF(Main!$AY9&lt;&gt;"#",$P14-Main!$AY9,"#")</f>
        <v>-3</v>
      </c>
      <c r="R14" s="35">
        <f>Main!E9*Mask!G$25</f>
        <v>0</v>
      </c>
      <c r="S14" s="35">
        <f>Main!F9*Mask!H$25</f>
        <v>0</v>
      </c>
      <c r="T14" s="35">
        <f>Main!G9*Mask!I$25</f>
        <v>0</v>
      </c>
      <c r="U14" s="35">
        <f>Main!H9*Mask!J$25</f>
        <v>0</v>
      </c>
      <c r="V14" s="35">
        <f>Main!I9*Mask!K$25</f>
        <v>0</v>
      </c>
      <c r="W14" s="35">
        <f>Main!J9*Mask!L$25</f>
        <v>0</v>
      </c>
      <c r="X14" s="35">
        <f>Main!K9*Mask!M$25</f>
        <v>0</v>
      </c>
      <c r="Y14" s="35">
        <f>Main!L9*Mask!N$25</f>
        <v>0</v>
      </c>
      <c r="Z14" s="35">
        <f>Main!M9*Mask!O$25</f>
        <v>0</v>
      </c>
      <c r="AA14" s="35">
        <f>Main!N9*Mask!P$25</f>
        <v>0</v>
      </c>
      <c r="AB14" s="35">
        <f>Main!O9*Mask!Q$25</f>
        <v>0</v>
      </c>
      <c r="AC14" s="35">
        <f>Main!P9*Mask!R$25</f>
        <v>0</v>
      </c>
      <c r="AD14" s="35">
        <f>Main!Q9*Mask!S$25</f>
        <v>0</v>
      </c>
      <c r="AE14" s="35">
        <f>Main!R9*Mask!T$25</f>
        <v>0</v>
      </c>
      <c r="AF14" s="35">
        <f>Main!S9*Mask!U$25</f>
        <v>0</v>
      </c>
      <c r="AG14" s="35">
        <f>Main!T9*Mask!V$25</f>
        <v>0</v>
      </c>
      <c r="AH14" s="35">
        <f>Main!U9*Mask!W$25</f>
        <v>0</v>
      </c>
      <c r="AI14" s="35">
        <f>Main!V9*Mask!X$25</f>
        <v>0</v>
      </c>
      <c r="AJ14" s="35">
        <f>Main!W9*Mask!Y$25</f>
        <v>0</v>
      </c>
      <c r="AK14" s="35">
        <f>Main!X9*Mask!Z$25</f>
        <v>0</v>
      </c>
      <c r="AL14" s="35">
        <f>Main!Y9*Mask!AA$25</f>
        <v>0</v>
      </c>
      <c r="AM14" s="35">
        <f>Main!Z9*Mask!AB$25</f>
        <v>0</v>
      </c>
      <c r="AN14" s="35"/>
      <c r="AO14" s="35">
        <f>IF(OR($A$1&lt;=Main!AA$4,ISBLANK($N14)),0,Main!AA9)</f>
        <v>0</v>
      </c>
      <c r="AP14" s="35">
        <f>IF(OR($A$1&lt;=Main!AB$4,ISBLANK($N14)),0,Main!AB9)</f>
        <v>0</v>
      </c>
      <c r="AQ14" s="35">
        <f>IF(OR($A$1&lt;=Main!AC$4,ISBLANK($N14)),0,Main!AC9)</f>
        <v>0</v>
      </c>
      <c r="AR14" s="35">
        <f>IF(OR($A$1&lt;=Main!AD$4,ISBLANK($N14)),0,Main!AD9)</f>
        <v>0</v>
      </c>
      <c r="AS14" s="35">
        <f>IF(OR($A$1&lt;=Main!AE$4,ISBLANK($N14)),0,Main!AE9)</f>
        <v>0</v>
      </c>
      <c r="AT14" s="35">
        <f>IF(OR($A$1&lt;=Main!AF$4,ISBLANK($N14)),0,Main!AF9)</f>
        <v>0</v>
      </c>
      <c r="AU14" s="35">
        <f>IF(OR($A$1&lt;=Main!AG$4,ISBLANK($N14)),0,Main!AG9)</f>
        <v>0</v>
      </c>
      <c r="AV14" s="35">
        <f>IF(OR($A$1&lt;=Main!AH$4,ISBLANK($N14)),0,Main!AH9)</f>
        <v>0</v>
      </c>
      <c r="AW14" s="35">
        <f>IF(OR($A$1&lt;=Main!AI$4,ISBLANK($N14)),0,Main!AI9)</f>
        <v>0</v>
      </c>
      <c r="AX14" s="35">
        <f>IF(OR($A$1&lt;=Main!AJ$4,ISBLANK($N14)),0,Main!AJ9)</f>
        <v>0</v>
      </c>
      <c r="AY14" s="35">
        <f>IF(OR($A$1&lt;=Main!AK$4,ISBLANK($N14)),0,Main!AK9)</f>
        <v>0</v>
      </c>
      <c r="AZ14" s="35">
        <f>IF(OR($A$1&lt;=Main!AL$4,ISBLANK($N14)),0,Main!AL9)</f>
        <v>0</v>
      </c>
      <c r="BA14" s="35">
        <f>IF(OR($A$1&lt;=Main!AM$4,ISBLANK($N14)),0,Main!AM9)</f>
        <v>0</v>
      </c>
      <c r="BB14" s="35">
        <f>IF(OR($A$1&lt;=Main!AN$4,ISBLANK($N14)),0,Main!AN9)</f>
        <v>0</v>
      </c>
      <c r="BC14" s="35">
        <f>IF(OR($A$1&lt;=Main!AO$4,ISBLANK($N14)),0,Main!AO9)</f>
        <v>0</v>
      </c>
      <c r="BD14" s="35">
        <f>IF(OR($A$1&lt;=Main!AP$4,ISBLANK($N14)),0,Main!AP9)</f>
        <v>0</v>
      </c>
      <c r="BE14" s="35">
        <f>IF(OR($A$1&lt;=Main!AQ$4,ISBLANK($N14)),0,Main!AQ9)</f>
        <v>0</v>
      </c>
      <c r="BF14" s="35">
        <f>IF(OR($A$1&lt;=Main!AR$4,ISBLANK($N14)),0,Main!AR9)</f>
        <v>0</v>
      </c>
      <c r="BG14" s="35">
        <f>IF(OR($A$1&lt;=Main!AS$4,ISBLANK($N14)),0,Main!AS9)</f>
        <v>0</v>
      </c>
      <c r="BH14" s="35">
        <f>IF(OR($A$1&lt;=Main!AT$4,ISBLANK($N14)),0,Main!AT9)</f>
        <v>0</v>
      </c>
      <c r="BI14" s="35">
        <f>IF(OR($A$1&lt;=Main!AU$4,ISBLANK($N14)),0,Main!AU9)</f>
        <v>0</v>
      </c>
      <c r="BJ14" s="35">
        <f>IF(OR($A$1&lt;=Main!AV$4,ISBLANK($N14)),0,Main!AV9)</f>
        <v>0</v>
      </c>
    </row>
    <row r="15" spans="1:62">
      <c r="A15" s="37"/>
      <c r="B15" s="37"/>
      <c r="C15" s="37" t="str">
        <f>IF(ISBLANK($A15),"",VLOOKUP($K15,Main!BC$6:BD$150,2,0))</f>
        <v/>
      </c>
      <c r="D15" s="43">
        <f t="shared" si="3"/>
        <v>0</v>
      </c>
      <c r="F15" s="6">
        <f>VLOOKUP($E15,Mask!$A$2:$C$102,$M$8,0)</f>
        <v>0</v>
      </c>
      <c r="G15" s="44">
        <f t="shared" si="4"/>
        <v>0</v>
      </c>
      <c r="K15" s="6" t="str">
        <f t="shared" si="0"/>
        <v/>
      </c>
      <c r="L15" s="35">
        <f t="shared" si="1"/>
        <v>0</v>
      </c>
      <c r="M15" s="6">
        <v>0.7</v>
      </c>
      <c r="N15" s="35" t="str">
        <f>Main!$A10&amp;Main!$B10</f>
        <v>КулагинаЮлия</v>
      </c>
      <c r="O15" s="145">
        <f t="shared" si="2"/>
        <v>0</v>
      </c>
      <c r="P15" s="150">
        <f t="shared" si="5"/>
        <v>1</v>
      </c>
      <c r="Q15" s="150">
        <f ca="1">IF(Main!$AY10&lt;&gt;"#",$P15-Main!$AY10,"#")</f>
        <v>-4</v>
      </c>
      <c r="R15" s="35">
        <f>Main!E10*Mask!G$25</f>
        <v>0</v>
      </c>
      <c r="S15" s="35">
        <f>Main!F10*Mask!H$25</f>
        <v>0</v>
      </c>
      <c r="T15" s="35">
        <f>Main!G10*Mask!I$25</f>
        <v>0</v>
      </c>
      <c r="U15" s="35">
        <f>Main!H10*Mask!J$25</f>
        <v>0</v>
      </c>
      <c r="V15" s="35">
        <f>Main!I10*Mask!K$25</f>
        <v>0</v>
      </c>
      <c r="W15" s="35">
        <f>Main!J10*Mask!L$25</f>
        <v>0</v>
      </c>
      <c r="X15" s="35">
        <f>Main!K10*Mask!M$25</f>
        <v>0</v>
      </c>
      <c r="Y15" s="35">
        <f>Main!L10*Mask!N$25</f>
        <v>0</v>
      </c>
      <c r="Z15" s="35">
        <f>Main!M10*Mask!O$25</f>
        <v>0</v>
      </c>
      <c r="AA15" s="35">
        <f>Main!N10*Mask!P$25</f>
        <v>0</v>
      </c>
      <c r="AB15" s="35">
        <f>Main!O10*Mask!Q$25</f>
        <v>0</v>
      </c>
      <c r="AC15" s="35">
        <f>Main!P10*Mask!R$25</f>
        <v>0</v>
      </c>
      <c r="AD15" s="35">
        <f>Main!Q10*Mask!S$25</f>
        <v>0</v>
      </c>
      <c r="AE15" s="35">
        <f>Main!R10*Mask!T$25</f>
        <v>0</v>
      </c>
      <c r="AF15" s="35">
        <f>Main!S10*Mask!U$25</f>
        <v>0</v>
      </c>
      <c r="AG15" s="35">
        <f>Main!T10*Mask!V$25</f>
        <v>0</v>
      </c>
      <c r="AH15" s="35">
        <f>Main!U10*Mask!W$25</f>
        <v>0</v>
      </c>
      <c r="AI15" s="35">
        <f>Main!V10*Mask!X$25</f>
        <v>0</v>
      </c>
      <c r="AJ15" s="35">
        <f>Main!W10*Mask!Y$25</f>
        <v>0</v>
      </c>
      <c r="AK15" s="35">
        <f>Main!X10*Mask!Z$25</f>
        <v>0</v>
      </c>
      <c r="AL15" s="35">
        <f>Main!Y10*Mask!AA$25</f>
        <v>0</v>
      </c>
      <c r="AM15" s="35">
        <f>Main!Z10*Mask!AB$25</f>
        <v>0</v>
      </c>
      <c r="AN15" s="35"/>
      <c r="AO15" s="35">
        <f>IF(OR($A$1&lt;=Main!AA$4,ISBLANK($N15)),0,Main!AA10)</f>
        <v>0</v>
      </c>
      <c r="AP15" s="35">
        <f>IF(OR($A$1&lt;=Main!AB$4,ISBLANK($N15)),0,Main!AB10)</f>
        <v>0</v>
      </c>
      <c r="AQ15" s="35">
        <f>IF(OR($A$1&lt;=Main!AC$4,ISBLANK($N15)),0,Main!AC10)</f>
        <v>0</v>
      </c>
      <c r="AR15" s="35">
        <f>IF(OR($A$1&lt;=Main!AD$4,ISBLANK($N15)),0,Main!AD10)</f>
        <v>0</v>
      </c>
      <c r="AS15" s="35">
        <f>IF(OR($A$1&lt;=Main!AE$4,ISBLANK($N15)),0,Main!AE10)</f>
        <v>0</v>
      </c>
      <c r="AT15" s="35">
        <f>IF(OR($A$1&lt;=Main!AF$4,ISBLANK($N15)),0,Main!AF10)</f>
        <v>0</v>
      </c>
      <c r="AU15" s="35">
        <f>IF(OR($A$1&lt;=Main!AG$4,ISBLANK($N15)),0,Main!AG10)</f>
        <v>0</v>
      </c>
      <c r="AV15" s="35">
        <f>IF(OR($A$1&lt;=Main!AH$4,ISBLANK($N15)),0,Main!AH10)</f>
        <v>0</v>
      </c>
      <c r="AW15" s="35">
        <f>IF(OR($A$1&lt;=Main!AI$4,ISBLANK($N15)),0,Main!AI10)</f>
        <v>0</v>
      </c>
      <c r="AX15" s="35">
        <f>IF(OR($A$1&lt;=Main!AJ$4,ISBLANK($N15)),0,Main!AJ10)</f>
        <v>0</v>
      </c>
      <c r="AY15" s="35">
        <f>IF(OR($A$1&lt;=Main!AK$4,ISBLANK($N15)),0,Main!AK10)</f>
        <v>0</v>
      </c>
      <c r="AZ15" s="35">
        <f>IF(OR($A$1&lt;=Main!AL$4,ISBLANK($N15)),0,Main!AL10)</f>
        <v>0</v>
      </c>
      <c r="BA15" s="35">
        <f>IF(OR($A$1&lt;=Main!AM$4,ISBLANK($N15)),0,Main!AM10)</f>
        <v>0</v>
      </c>
      <c r="BB15" s="35">
        <f>IF(OR($A$1&lt;=Main!AN$4,ISBLANK($N15)),0,Main!AN10)</f>
        <v>0</v>
      </c>
      <c r="BC15" s="35">
        <f>IF(OR($A$1&lt;=Main!AO$4,ISBLANK($N15)),0,Main!AO10)</f>
        <v>0</v>
      </c>
      <c r="BD15" s="35">
        <f>IF(OR($A$1&lt;=Main!AP$4,ISBLANK($N15)),0,Main!AP10)</f>
        <v>0</v>
      </c>
      <c r="BE15" s="35">
        <f>IF(OR($A$1&lt;=Main!AQ$4,ISBLANK($N15)),0,Main!AQ10)</f>
        <v>0</v>
      </c>
      <c r="BF15" s="35">
        <f>IF(OR($A$1&lt;=Main!AR$4,ISBLANK($N15)),0,Main!AR10)</f>
        <v>0</v>
      </c>
      <c r="BG15" s="35">
        <f>IF(OR($A$1&lt;=Main!AS$4,ISBLANK($N15)),0,Main!AS10)</f>
        <v>0</v>
      </c>
      <c r="BH15" s="35">
        <f>IF(OR($A$1&lt;=Main!AT$4,ISBLANK($N15)),0,Main!AT10)</f>
        <v>0</v>
      </c>
      <c r="BI15" s="35">
        <f>IF(OR($A$1&lt;=Main!AU$4,ISBLANK($N15)),0,Main!AU10)</f>
        <v>0</v>
      </c>
      <c r="BJ15" s="35">
        <f>IF(OR($A$1&lt;=Main!AV$4,ISBLANK($N15)),0,Main!AV10)</f>
        <v>0</v>
      </c>
    </row>
    <row r="16" spans="1:62">
      <c r="A16" s="37"/>
      <c r="B16" s="37"/>
      <c r="C16" s="37" t="str">
        <f>IF(ISBLANK($A16),"",VLOOKUP($K16,Main!BC$6:BD$150,2,0))</f>
        <v/>
      </c>
      <c r="D16" s="43">
        <f t="shared" si="3"/>
        <v>0</v>
      </c>
      <c r="F16" s="6">
        <f>VLOOKUP($E16,Mask!$A$2:$C$102,$M$8,0)</f>
        <v>0</v>
      </c>
      <c r="G16" s="44">
        <f t="shared" si="4"/>
        <v>0</v>
      </c>
      <c r="K16" s="6" t="str">
        <f t="shared" si="0"/>
        <v/>
      </c>
      <c r="L16" s="35">
        <f t="shared" si="1"/>
        <v>0</v>
      </c>
      <c r="M16" s="6">
        <v>0.75</v>
      </c>
      <c r="N16" s="35" t="str">
        <f>Main!$A11&amp;Main!$B11</f>
        <v>ЛысенкоКристина</v>
      </c>
      <c r="O16" s="145">
        <f t="shared" si="2"/>
        <v>0</v>
      </c>
      <c r="P16" s="150">
        <f t="shared" si="5"/>
        <v>1</v>
      </c>
      <c r="Q16" s="150">
        <f ca="1">IF(Main!$AY11&lt;&gt;"#",$P16-Main!$AY11,"#")</f>
        <v>-5</v>
      </c>
      <c r="R16" s="35">
        <f>Main!E11*Mask!G$25</f>
        <v>0</v>
      </c>
      <c r="S16" s="35">
        <f>Main!F11*Mask!H$25</f>
        <v>0</v>
      </c>
      <c r="T16" s="35">
        <f>Main!G11*Mask!I$25</f>
        <v>0</v>
      </c>
      <c r="U16" s="35">
        <f>Main!H11*Mask!J$25</f>
        <v>0</v>
      </c>
      <c r="V16" s="35">
        <f>Main!I11*Mask!K$25</f>
        <v>0</v>
      </c>
      <c r="W16" s="35">
        <f>Main!J11*Mask!L$25</f>
        <v>0</v>
      </c>
      <c r="X16" s="35">
        <f>Main!K11*Mask!M$25</f>
        <v>0</v>
      </c>
      <c r="Y16" s="35">
        <f>Main!L11*Mask!N$25</f>
        <v>0</v>
      </c>
      <c r="Z16" s="35">
        <f>Main!M11*Mask!O$25</f>
        <v>0</v>
      </c>
      <c r="AA16" s="35">
        <f>Main!N11*Mask!P$25</f>
        <v>0</v>
      </c>
      <c r="AB16" s="35">
        <f>Main!O11*Mask!Q$25</f>
        <v>0</v>
      </c>
      <c r="AC16" s="35">
        <f>Main!P11*Mask!R$25</f>
        <v>0</v>
      </c>
      <c r="AD16" s="35">
        <f>Main!Q11*Mask!S$25</f>
        <v>0</v>
      </c>
      <c r="AE16" s="35">
        <f>Main!R11*Mask!T$25</f>
        <v>0</v>
      </c>
      <c r="AF16" s="35">
        <f>Main!S11*Mask!U$25</f>
        <v>0</v>
      </c>
      <c r="AG16" s="35">
        <f>Main!T11*Mask!V$25</f>
        <v>0</v>
      </c>
      <c r="AH16" s="35">
        <f>Main!U11*Mask!W$25</f>
        <v>0</v>
      </c>
      <c r="AI16" s="35">
        <f>Main!V11*Mask!X$25</f>
        <v>0</v>
      </c>
      <c r="AJ16" s="35">
        <f>Main!W11*Mask!Y$25</f>
        <v>0</v>
      </c>
      <c r="AK16" s="35">
        <f>Main!X11*Mask!Z$25</f>
        <v>0</v>
      </c>
      <c r="AL16" s="35">
        <f>Main!Y11*Mask!AA$25</f>
        <v>0</v>
      </c>
      <c r="AM16" s="35">
        <f>Main!Z11*Mask!AB$25</f>
        <v>0</v>
      </c>
      <c r="AN16" s="35"/>
      <c r="AO16" s="35">
        <f>IF(OR($A$1&lt;=Main!AA$4,ISBLANK($N16)),0,Main!AA11)</f>
        <v>0</v>
      </c>
      <c r="AP16" s="35">
        <f>IF(OR($A$1&lt;=Main!AB$4,ISBLANK($N16)),0,Main!AB11)</f>
        <v>0</v>
      </c>
      <c r="AQ16" s="35">
        <f>IF(OR($A$1&lt;=Main!AC$4,ISBLANK($N16)),0,Main!AC11)</f>
        <v>0</v>
      </c>
      <c r="AR16" s="35">
        <f>IF(OR($A$1&lt;=Main!AD$4,ISBLANK($N16)),0,Main!AD11)</f>
        <v>0</v>
      </c>
      <c r="AS16" s="35">
        <f>IF(OR($A$1&lt;=Main!AE$4,ISBLANK($N16)),0,Main!AE11)</f>
        <v>0</v>
      </c>
      <c r="AT16" s="35">
        <f>IF(OR($A$1&lt;=Main!AF$4,ISBLANK($N16)),0,Main!AF11)</f>
        <v>0</v>
      </c>
      <c r="AU16" s="35">
        <f>IF(OR($A$1&lt;=Main!AG$4,ISBLANK($N16)),0,Main!AG11)</f>
        <v>0</v>
      </c>
      <c r="AV16" s="35">
        <f>IF(OR($A$1&lt;=Main!AH$4,ISBLANK($N16)),0,Main!AH11)</f>
        <v>0</v>
      </c>
      <c r="AW16" s="35">
        <f>IF(OR($A$1&lt;=Main!AI$4,ISBLANK($N16)),0,Main!AI11)</f>
        <v>0</v>
      </c>
      <c r="AX16" s="35">
        <f>IF(OR($A$1&lt;=Main!AJ$4,ISBLANK($N16)),0,Main!AJ11)</f>
        <v>0</v>
      </c>
      <c r="AY16" s="35">
        <f>IF(OR($A$1&lt;=Main!AK$4,ISBLANK($N16)),0,Main!AK11)</f>
        <v>0</v>
      </c>
      <c r="AZ16" s="35">
        <f>IF(OR($A$1&lt;=Main!AL$4,ISBLANK($N16)),0,Main!AL11)</f>
        <v>0</v>
      </c>
      <c r="BA16" s="35">
        <f>IF(OR($A$1&lt;=Main!AM$4,ISBLANK($N16)),0,Main!AM11)</f>
        <v>0</v>
      </c>
      <c r="BB16" s="35">
        <f>IF(OR($A$1&lt;=Main!AN$4,ISBLANK($N16)),0,Main!AN11)</f>
        <v>0</v>
      </c>
      <c r="BC16" s="35">
        <f>IF(OR($A$1&lt;=Main!AO$4,ISBLANK($N16)),0,Main!AO11)</f>
        <v>0</v>
      </c>
      <c r="BD16" s="35">
        <f>IF(OR($A$1&lt;=Main!AP$4,ISBLANK($N16)),0,Main!AP11)</f>
        <v>0</v>
      </c>
      <c r="BE16" s="35">
        <f>IF(OR($A$1&lt;=Main!AQ$4,ISBLANK($N16)),0,Main!AQ11)</f>
        <v>0</v>
      </c>
      <c r="BF16" s="35">
        <f>IF(OR($A$1&lt;=Main!AR$4,ISBLANK($N16)),0,Main!AR11)</f>
        <v>0</v>
      </c>
      <c r="BG16" s="35">
        <f>IF(OR($A$1&lt;=Main!AS$4,ISBLANK($N16)),0,Main!AS11)</f>
        <v>0</v>
      </c>
      <c r="BH16" s="35">
        <f>IF(OR($A$1&lt;=Main!AT$4,ISBLANK($N16)),0,Main!AT11)</f>
        <v>0</v>
      </c>
      <c r="BI16" s="35">
        <f>IF(OR($A$1&lt;=Main!AU$4,ISBLANK($N16)),0,Main!AU11)</f>
        <v>0</v>
      </c>
      <c r="BJ16" s="35">
        <f>IF(OR($A$1&lt;=Main!AV$4,ISBLANK($N16)),0,Main!AV11)</f>
        <v>0</v>
      </c>
    </row>
    <row r="17" spans="1:63">
      <c r="A17" s="37"/>
      <c r="B17" s="37"/>
      <c r="C17" s="37" t="str">
        <f>IF(ISBLANK($A17),"",VLOOKUP($K17,Main!BC$6:BD$150,2,0))</f>
        <v/>
      </c>
      <c r="D17" s="43">
        <f t="shared" si="3"/>
        <v>0</v>
      </c>
      <c r="F17" s="6">
        <f>VLOOKUP($E17,Mask!$A$2:$C$102,$M$8,0)</f>
        <v>0</v>
      </c>
      <c r="G17" s="44">
        <f t="shared" si="4"/>
        <v>0</v>
      </c>
      <c r="K17" s="6" t="str">
        <f t="shared" si="0"/>
        <v/>
      </c>
      <c r="L17" s="35">
        <f t="shared" si="1"/>
        <v>0</v>
      </c>
      <c r="M17" s="6">
        <v>0.8</v>
      </c>
      <c r="N17" s="35" t="str">
        <f>Main!$A12&amp;Main!$B12</f>
        <v>СтавиноваСофья</v>
      </c>
      <c r="O17" s="145">
        <f t="shared" si="2"/>
        <v>0</v>
      </c>
      <c r="P17" s="150">
        <f t="shared" si="5"/>
        <v>1</v>
      </c>
      <c r="Q17" s="150">
        <f ca="1">IF(Main!$AY12&lt;&gt;"#",$P17-Main!$AY12,"#")</f>
        <v>-6</v>
      </c>
      <c r="R17" s="35">
        <f>Main!E12*Mask!G$25</f>
        <v>0</v>
      </c>
      <c r="S17" s="35">
        <f>Main!F12*Mask!H$25</f>
        <v>0</v>
      </c>
      <c r="T17" s="35">
        <f>Main!G12*Mask!I$25</f>
        <v>0</v>
      </c>
      <c r="U17" s="35">
        <f>Main!H12*Mask!J$25</f>
        <v>0</v>
      </c>
      <c r="V17" s="35">
        <f>Main!I12*Mask!K$25</f>
        <v>0</v>
      </c>
      <c r="W17" s="35">
        <f>Main!J12*Mask!L$25</f>
        <v>0</v>
      </c>
      <c r="X17" s="35">
        <f>Main!K12*Mask!M$25</f>
        <v>0</v>
      </c>
      <c r="Y17" s="35">
        <f>Main!L12*Mask!N$25</f>
        <v>0</v>
      </c>
      <c r="Z17" s="35">
        <f>Main!M12*Mask!O$25</f>
        <v>0</v>
      </c>
      <c r="AA17" s="35">
        <f>Main!N12*Mask!P$25</f>
        <v>0</v>
      </c>
      <c r="AB17" s="35">
        <f>Main!O12*Mask!Q$25</f>
        <v>0</v>
      </c>
      <c r="AC17" s="35">
        <f>Main!P12*Mask!R$25</f>
        <v>0</v>
      </c>
      <c r="AD17" s="35">
        <f>Main!Q12*Mask!S$25</f>
        <v>0</v>
      </c>
      <c r="AE17" s="35">
        <f>Main!R12*Mask!T$25</f>
        <v>0</v>
      </c>
      <c r="AF17" s="35">
        <f>Main!S12*Mask!U$25</f>
        <v>0</v>
      </c>
      <c r="AG17" s="35">
        <f>Main!T12*Mask!V$25</f>
        <v>0</v>
      </c>
      <c r="AH17" s="35">
        <f>Main!U12*Mask!W$25</f>
        <v>0</v>
      </c>
      <c r="AI17" s="35">
        <f>Main!V12*Mask!X$25</f>
        <v>0</v>
      </c>
      <c r="AJ17" s="35">
        <f>Main!W12*Mask!Y$25</f>
        <v>0</v>
      </c>
      <c r="AK17" s="35">
        <f>Main!X12*Mask!Z$25</f>
        <v>0</v>
      </c>
      <c r="AL17" s="35">
        <f>Main!Y12*Mask!AA$25</f>
        <v>0</v>
      </c>
      <c r="AM17" s="35">
        <f>Main!Z12*Mask!AB$25</f>
        <v>0</v>
      </c>
      <c r="AN17" s="35"/>
      <c r="AO17" s="35">
        <f>IF(OR($A$1&lt;=Main!AA$4,ISBLANK($N17)),0,Main!AA12)</f>
        <v>0</v>
      </c>
      <c r="AP17" s="35">
        <f>IF(OR($A$1&lt;=Main!AB$4,ISBLANK($N17)),0,Main!AB12)</f>
        <v>0</v>
      </c>
      <c r="AQ17" s="35">
        <f>IF(OR($A$1&lt;=Main!AC$4,ISBLANK($N17)),0,Main!AC12)</f>
        <v>0</v>
      </c>
      <c r="AR17" s="35">
        <f>IF(OR($A$1&lt;=Main!AD$4,ISBLANK($N17)),0,Main!AD12)</f>
        <v>0</v>
      </c>
      <c r="AS17" s="35">
        <f>IF(OR($A$1&lt;=Main!AE$4,ISBLANK($N17)),0,Main!AE12)</f>
        <v>0</v>
      </c>
      <c r="AT17" s="35">
        <f>IF(OR($A$1&lt;=Main!AF$4,ISBLANK($N17)),0,Main!AF12)</f>
        <v>0</v>
      </c>
      <c r="AU17" s="35">
        <f>IF(OR($A$1&lt;=Main!AG$4,ISBLANK($N17)),0,Main!AG12)</f>
        <v>0</v>
      </c>
      <c r="AV17" s="35">
        <f>IF(OR($A$1&lt;=Main!AH$4,ISBLANK($N17)),0,Main!AH12)</f>
        <v>0</v>
      </c>
      <c r="AW17" s="35">
        <f>IF(OR($A$1&lt;=Main!AI$4,ISBLANK($N17)),0,Main!AI12)</f>
        <v>0</v>
      </c>
      <c r="AX17" s="35">
        <f>IF(OR($A$1&lt;=Main!AJ$4,ISBLANK($N17)),0,Main!AJ12)</f>
        <v>0</v>
      </c>
      <c r="AY17" s="35">
        <f>IF(OR($A$1&lt;=Main!AK$4,ISBLANK($N17)),0,Main!AK12)</f>
        <v>0</v>
      </c>
      <c r="AZ17" s="35">
        <f>IF(OR($A$1&lt;=Main!AL$4,ISBLANK($N17)),0,Main!AL12)</f>
        <v>0</v>
      </c>
      <c r="BA17" s="35">
        <f>IF(OR($A$1&lt;=Main!AM$4,ISBLANK($N17)),0,Main!AM12)</f>
        <v>0</v>
      </c>
      <c r="BB17" s="35">
        <f>IF(OR($A$1&lt;=Main!AN$4,ISBLANK($N17)),0,Main!AN12)</f>
        <v>0</v>
      </c>
      <c r="BC17" s="35">
        <f>IF(OR($A$1&lt;=Main!AO$4,ISBLANK($N17)),0,Main!AO12)</f>
        <v>0</v>
      </c>
      <c r="BD17" s="35">
        <f>IF(OR($A$1&lt;=Main!AP$4,ISBLANK($N17)),0,Main!AP12)</f>
        <v>0</v>
      </c>
      <c r="BE17" s="35">
        <f>IF(OR($A$1&lt;=Main!AQ$4,ISBLANK($N17)),0,Main!AQ12)</f>
        <v>0</v>
      </c>
      <c r="BF17" s="35">
        <f>IF(OR($A$1&lt;=Main!AR$4,ISBLANK($N17)),0,Main!AR12)</f>
        <v>0</v>
      </c>
      <c r="BG17" s="35">
        <f>IF(OR($A$1&lt;=Main!AS$4,ISBLANK($N17)),0,Main!AS12)</f>
        <v>0</v>
      </c>
      <c r="BH17" s="35">
        <f>IF(OR($A$1&lt;=Main!AT$4,ISBLANK($N17)),0,Main!AT12)</f>
        <v>0</v>
      </c>
      <c r="BI17" s="35">
        <f>IF(OR($A$1&lt;=Main!AU$4,ISBLANK($N17)),0,Main!AU12)</f>
        <v>0</v>
      </c>
      <c r="BJ17" s="35">
        <f>IF(OR($A$1&lt;=Main!AV$4,ISBLANK($N17)),0,Main!AV12)</f>
        <v>0</v>
      </c>
      <c r="BK17" s="56"/>
    </row>
    <row r="18" spans="1:63">
      <c r="A18" s="37"/>
      <c r="B18" s="37"/>
      <c r="C18" s="37" t="str">
        <f>IF(ISBLANK($A18),"",VLOOKUP($K18,Main!BC$6:BD$150,2,0))</f>
        <v/>
      </c>
      <c r="D18" s="43">
        <f t="shared" si="3"/>
        <v>0</v>
      </c>
      <c r="F18" s="6">
        <f>VLOOKUP($E18,Mask!$A$2:$C$102,$M$8,0)</f>
        <v>0</v>
      </c>
      <c r="G18" s="44">
        <f t="shared" si="4"/>
        <v>0</v>
      </c>
      <c r="K18" s="6" t="str">
        <f t="shared" si="0"/>
        <v/>
      </c>
      <c r="L18" s="35">
        <f t="shared" si="1"/>
        <v>0</v>
      </c>
      <c r="M18" s="6">
        <v>0.85</v>
      </c>
      <c r="N18" s="35" t="str">
        <f>Main!$A13&amp;Main!$B13</f>
        <v>ДубинчикКсения</v>
      </c>
      <c r="O18" s="145">
        <f t="shared" si="2"/>
        <v>0</v>
      </c>
      <c r="P18" s="150">
        <f t="shared" si="5"/>
        <v>1</v>
      </c>
      <c r="Q18" s="150">
        <f ca="1">IF(Main!$AY13&lt;&gt;"#",$P18-Main!$AY13,"#")</f>
        <v>-7</v>
      </c>
      <c r="R18" s="35">
        <f>Main!E13*Mask!G$25</f>
        <v>0</v>
      </c>
      <c r="S18" s="35">
        <f>Main!F13*Mask!H$25</f>
        <v>0</v>
      </c>
      <c r="T18" s="35">
        <f>Main!G13*Mask!I$25</f>
        <v>0</v>
      </c>
      <c r="U18" s="35">
        <f>Main!H13*Mask!J$25</f>
        <v>0</v>
      </c>
      <c r="V18" s="35">
        <f>Main!I13*Mask!K$25</f>
        <v>0</v>
      </c>
      <c r="W18" s="35">
        <f>Main!J13*Mask!L$25</f>
        <v>0</v>
      </c>
      <c r="X18" s="35">
        <f>Main!K13*Mask!M$25</f>
        <v>0</v>
      </c>
      <c r="Y18" s="35">
        <f>Main!L13*Mask!N$25</f>
        <v>0</v>
      </c>
      <c r="Z18" s="35">
        <f>Main!M13*Mask!O$25</f>
        <v>0</v>
      </c>
      <c r="AA18" s="35">
        <f>Main!N13*Mask!P$25</f>
        <v>0</v>
      </c>
      <c r="AB18" s="35">
        <f>Main!O13*Mask!Q$25</f>
        <v>0</v>
      </c>
      <c r="AC18" s="35">
        <f>Main!P13*Mask!R$25</f>
        <v>0</v>
      </c>
      <c r="AD18" s="35">
        <f>Main!Q13*Mask!S$25</f>
        <v>0</v>
      </c>
      <c r="AE18" s="35">
        <f>Main!R13*Mask!T$25</f>
        <v>0</v>
      </c>
      <c r="AF18" s="35">
        <f>Main!S13*Mask!U$25</f>
        <v>0</v>
      </c>
      <c r="AG18" s="35">
        <f>Main!T13*Mask!V$25</f>
        <v>0</v>
      </c>
      <c r="AH18" s="35">
        <f>Main!U13*Mask!W$25</f>
        <v>0</v>
      </c>
      <c r="AI18" s="35">
        <f>Main!V13*Mask!X$25</f>
        <v>0</v>
      </c>
      <c r="AJ18" s="35">
        <f>Main!W13*Mask!Y$25</f>
        <v>0</v>
      </c>
      <c r="AK18" s="35">
        <f>Main!X13*Mask!Z$25</f>
        <v>0</v>
      </c>
      <c r="AL18" s="35">
        <f>Main!Y13*Mask!AA$25</f>
        <v>0</v>
      </c>
      <c r="AM18" s="35">
        <f>Main!Z13*Mask!AB$25</f>
        <v>0</v>
      </c>
      <c r="AN18" s="35"/>
      <c r="AO18" s="35">
        <f>IF(OR($A$1&lt;=Main!AA$4,ISBLANK($N18)),0,Main!AA13)</f>
        <v>0</v>
      </c>
      <c r="AP18" s="35">
        <f>IF(OR($A$1&lt;=Main!AB$4,ISBLANK($N18)),0,Main!AB13)</f>
        <v>0</v>
      </c>
      <c r="AQ18" s="35">
        <f>IF(OR($A$1&lt;=Main!AC$4,ISBLANK($N18)),0,Main!AC13)</f>
        <v>0</v>
      </c>
      <c r="AR18" s="35">
        <f>IF(OR($A$1&lt;=Main!AD$4,ISBLANK($N18)),0,Main!AD13)</f>
        <v>0</v>
      </c>
      <c r="AS18" s="35">
        <f>IF(OR($A$1&lt;=Main!AE$4,ISBLANK($N18)),0,Main!AE13)</f>
        <v>0</v>
      </c>
      <c r="AT18" s="35">
        <f>IF(OR($A$1&lt;=Main!AF$4,ISBLANK($N18)),0,Main!AF13)</f>
        <v>0</v>
      </c>
      <c r="AU18" s="35">
        <f>IF(OR($A$1&lt;=Main!AG$4,ISBLANK($N18)),0,Main!AG13)</f>
        <v>0</v>
      </c>
      <c r="AV18" s="35">
        <f>IF(OR($A$1&lt;=Main!AH$4,ISBLANK($N18)),0,Main!AH13)</f>
        <v>0</v>
      </c>
      <c r="AW18" s="35">
        <f>IF(OR($A$1&lt;=Main!AI$4,ISBLANK($N18)),0,Main!AI13)</f>
        <v>0</v>
      </c>
      <c r="AX18" s="35">
        <f>IF(OR($A$1&lt;=Main!AJ$4,ISBLANK($N18)),0,Main!AJ13)</f>
        <v>0</v>
      </c>
      <c r="AY18" s="35">
        <f>IF(OR($A$1&lt;=Main!AK$4,ISBLANK($N18)),0,Main!AK13)</f>
        <v>0</v>
      </c>
      <c r="AZ18" s="35">
        <f>IF(OR($A$1&lt;=Main!AL$4,ISBLANK($N18)),0,Main!AL13)</f>
        <v>0</v>
      </c>
      <c r="BA18" s="35">
        <f>IF(OR($A$1&lt;=Main!AM$4,ISBLANK($N18)),0,Main!AM13)</f>
        <v>0</v>
      </c>
      <c r="BB18" s="35">
        <f>IF(OR($A$1&lt;=Main!AN$4,ISBLANK($N18)),0,Main!AN13)</f>
        <v>0</v>
      </c>
      <c r="BC18" s="35">
        <f>IF(OR($A$1&lt;=Main!AO$4,ISBLANK($N18)),0,Main!AO13)</f>
        <v>0</v>
      </c>
      <c r="BD18" s="35">
        <f>IF(OR($A$1&lt;=Main!AP$4,ISBLANK($N18)),0,Main!AP13)</f>
        <v>0</v>
      </c>
      <c r="BE18" s="35">
        <f>IF(OR($A$1&lt;=Main!AQ$4,ISBLANK($N18)),0,Main!AQ13)</f>
        <v>0</v>
      </c>
      <c r="BF18" s="35">
        <f>IF(OR($A$1&lt;=Main!AR$4,ISBLANK($N18)),0,Main!AR13)</f>
        <v>0</v>
      </c>
      <c r="BG18" s="35">
        <f>IF(OR($A$1&lt;=Main!AS$4,ISBLANK($N18)),0,Main!AS13)</f>
        <v>0</v>
      </c>
      <c r="BH18" s="35">
        <f>IF(OR($A$1&lt;=Main!AT$4,ISBLANK($N18)),0,Main!AT13)</f>
        <v>0</v>
      </c>
      <c r="BI18" s="35">
        <f>IF(OR($A$1&lt;=Main!AU$4,ISBLANK($N18)),0,Main!AU13)</f>
        <v>0</v>
      </c>
      <c r="BJ18" s="35">
        <f>IF(OR($A$1&lt;=Main!AV$4,ISBLANK($N18)),0,Main!AV13)</f>
        <v>0</v>
      </c>
    </row>
    <row r="19" spans="1:63">
      <c r="A19" s="37"/>
      <c r="B19" s="37"/>
      <c r="C19" s="37" t="str">
        <f>IF(ISBLANK($A19),"",VLOOKUP($K19,Main!BC$6:BD$150,2,0))</f>
        <v/>
      </c>
      <c r="D19" s="43">
        <f t="shared" si="3"/>
        <v>0</v>
      </c>
      <c r="F19" s="6">
        <f>VLOOKUP($E19,Mask!$A$2:$C$102,$M$8,0)</f>
        <v>0</v>
      </c>
      <c r="G19" s="44">
        <f t="shared" si="4"/>
        <v>0</v>
      </c>
      <c r="K19" s="6" t="str">
        <f t="shared" si="0"/>
        <v/>
      </c>
      <c r="L19" s="35">
        <f t="shared" si="1"/>
        <v>0</v>
      </c>
      <c r="M19" s="6">
        <v>0.9</v>
      </c>
      <c r="N19" s="35" t="str">
        <f>Main!$A14&amp;Main!$B14</f>
        <v>ДавыдоваАлина</v>
      </c>
      <c r="O19" s="145">
        <f t="shared" si="2"/>
        <v>0</v>
      </c>
      <c r="P19" s="150">
        <f t="shared" si="5"/>
        <v>1</v>
      </c>
      <c r="Q19" s="150">
        <f ca="1">IF(Main!$AY14&lt;&gt;"#",$P19-Main!$AY14,"#")</f>
        <v>-8</v>
      </c>
      <c r="R19" s="35">
        <f>Main!E14*Mask!G$25</f>
        <v>0</v>
      </c>
      <c r="S19" s="35">
        <f>Main!F14*Mask!H$25</f>
        <v>0</v>
      </c>
      <c r="T19" s="35">
        <f>Main!G14*Mask!I$25</f>
        <v>0</v>
      </c>
      <c r="U19" s="35">
        <f>Main!H14*Mask!J$25</f>
        <v>0</v>
      </c>
      <c r="V19" s="35">
        <f>Main!I14*Mask!K$25</f>
        <v>0</v>
      </c>
      <c r="W19" s="35">
        <f>Main!J14*Mask!L$25</f>
        <v>0</v>
      </c>
      <c r="X19" s="35">
        <f>Main!K14*Mask!M$25</f>
        <v>0</v>
      </c>
      <c r="Y19" s="35">
        <f>Main!L14*Mask!N$25</f>
        <v>0</v>
      </c>
      <c r="Z19" s="35">
        <f>Main!M14*Mask!O$25</f>
        <v>0</v>
      </c>
      <c r="AA19" s="35">
        <f>Main!N14*Mask!P$25</f>
        <v>0</v>
      </c>
      <c r="AB19" s="35">
        <f>Main!O14*Mask!Q$25</f>
        <v>0</v>
      </c>
      <c r="AC19" s="35">
        <f>Main!P14*Mask!R$25</f>
        <v>0</v>
      </c>
      <c r="AD19" s="35">
        <f>Main!Q14*Mask!S$25</f>
        <v>0</v>
      </c>
      <c r="AE19" s="35">
        <f>Main!R14*Mask!T$25</f>
        <v>0</v>
      </c>
      <c r="AF19" s="35">
        <f>Main!S14*Mask!U$25</f>
        <v>0</v>
      </c>
      <c r="AG19" s="35">
        <f>Main!T14*Mask!V$25</f>
        <v>0</v>
      </c>
      <c r="AH19" s="35">
        <f>Main!U14*Mask!W$25</f>
        <v>0</v>
      </c>
      <c r="AI19" s="35">
        <f>Main!V14*Mask!X$25</f>
        <v>0</v>
      </c>
      <c r="AJ19" s="35">
        <f>Main!W14*Mask!Y$25</f>
        <v>0</v>
      </c>
      <c r="AK19" s="35">
        <f>Main!X14*Mask!Z$25</f>
        <v>0</v>
      </c>
      <c r="AL19" s="35">
        <f>Main!Y14*Mask!AA$25</f>
        <v>0</v>
      </c>
      <c r="AM19" s="35">
        <f>Main!Z14*Mask!AB$25</f>
        <v>0</v>
      </c>
      <c r="AN19" s="35"/>
      <c r="AO19" s="35">
        <f>IF(OR($A$1&lt;=Main!AA$4,ISBLANK($N19)),0,Main!AA14)</f>
        <v>0</v>
      </c>
      <c r="AP19" s="35">
        <f>IF(OR($A$1&lt;=Main!AB$4,ISBLANK($N19)),0,Main!AB14)</f>
        <v>0</v>
      </c>
      <c r="AQ19" s="35">
        <f>IF(OR($A$1&lt;=Main!AC$4,ISBLANK($N19)),0,Main!AC14)</f>
        <v>0</v>
      </c>
      <c r="AR19" s="35">
        <f>IF(OR($A$1&lt;=Main!AD$4,ISBLANK($N19)),0,Main!AD14)</f>
        <v>0</v>
      </c>
      <c r="AS19" s="35">
        <f>IF(OR($A$1&lt;=Main!AE$4,ISBLANK($N19)),0,Main!AE14)</f>
        <v>0</v>
      </c>
      <c r="AT19" s="35">
        <f>IF(OR($A$1&lt;=Main!AF$4,ISBLANK($N19)),0,Main!AF14)</f>
        <v>0</v>
      </c>
      <c r="AU19" s="35">
        <f>IF(OR($A$1&lt;=Main!AG$4,ISBLANK($N19)),0,Main!AG14)</f>
        <v>0</v>
      </c>
      <c r="AV19" s="35">
        <f>IF(OR($A$1&lt;=Main!AH$4,ISBLANK($N19)),0,Main!AH14)</f>
        <v>0</v>
      </c>
      <c r="AW19" s="35">
        <f>IF(OR($A$1&lt;=Main!AI$4,ISBLANK($N19)),0,Main!AI14)</f>
        <v>0</v>
      </c>
      <c r="AX19" s="35">
        <f>IF(OR($A$1&lt;=Main!AJ$4,ISBLANK($N19)),0,Main!AJ14)</f>
        <v>0</v>
      </c>
      <c r="AY19" s="35">
        <f>IF(OR($A$1&lt;=Main!AK$4,ISBLANK($N19)),0,Main!AK14)</f>
        <v>0</v>
      </c>
      <c r="AZ19" s="35">
        <f>IF(OR($A$1&lt;=Main!AL$4,ISBLANK($N19)),0,Main!AL14)</f>
        <v>0</v>
      </c>
      <c r="BA19" s="35">
        <f>IF(OR($A$1&lt;=Main!AM$4,ISBLANK($N19)),0,Main!AM14)</f>
        <v>0</v>
      </c>
      <c r="BB19" s="35">
        <f>IF(OR($A$1&lt;=Main!AN$4,ISBLANK($N19)),0,Main!AN14)</f>
        <v>0</v>
      </c>
      <c r="BC19" s="35">
        <f>IF(OR($A$1&lt;=Main!AO$4,ISBLANK($N19)),0,Main!AO14)</f>
        <v>0</v>
      </c>
      <c r="BD19" s="35">
        <f>IF(OR($A$1&lt;=Main!AP$4,ISBLANK($N19)),0,Main!AP14)</f>
        <v>0</v>
      </c>
      <c r="BE19" s="35">
        <f>IF(OR($A$1&lt;=Main!AQ$4,ISBLANK($N19)),0,Main!AQ14)</f>
        <v>0</v>
      </c>
      <c r="BF19" s="35">
        <f>IF(OR($A$1&lt;=Main!AR$4,ISBLANK($N19)),0,Main!AR14)</f>
        <v>0</v>
      </c>
      <c r="BG19" s="35">
        <f>IF(OR($A$1&lt;=Main!AS$4,ISBLANK($N19)),0,Main!AS14)</f>
        <v>0</v>
      </c>
      <c r="BH19" s="35">
        <f>IF(OR($A$1&lt;=Main!AT$4,ISBLANK($N19)),0,Main!AT14)</f>
        <v>0</v>
      </c>
      <c r="BI19" s="35">
        <f>IF(OR($A$1&lt;=Main!AU$4,ISBLANK($N19)),0,Main!AU14)</f>
        <v>0</v>
      </c>
      <c r="BJ19" s="35">
        <f>IF(OR($A$1&lt;=Main!AV$4,ISBLANK($N19)),0,Main!AV14)</f>
        <v>0</v>
      </c>
    </row>
    <row r="20" spans="1:63">
      <c r="A20" s="37"/>
      <c r="B20" s="37"/>
      <c r="C20" s="37" t="str">
        <f>IF(ISBLANK($A20),"",VLOOKUP($K20,Main!BC$6:BD$150,2,0))</f>
        <v/>
      </c>
      <c r="D20" s="43">
        <f t="shared" si="3"/>
        <v>0</v>
      </c>
      <c r="F20" s="6">
        <f>VLOOKUP($E20,Mask!$A$2:$C$102,$M$8,0)</f>
        <v>0</v>
      </c>
      <c r="G20" s="44">
        <f t="shared" si="4"/>
        <v>0</v>
      </c>
      <c r="K20" s="6" t="str">
        <f t="shared" si="0"/>
        <v/>
      </c>
      <c r="L20" s="35">
        <f t="shared" si="1"/>
        <v>0</v>
      </c>
      <c r="M20" s="6">
        <v>0.95</v>
      </c>
      <c r="N20" s="35" t="str">
        <f>Main!$A15&amp;Main!$B15</f>
        <v>ХарченкоАлла</v>
      </c>
      <c r="O20" s="145">
        <f t="shared" si="2"/>
        <v>0</v>
      </c>
      <c r="P20" s="150">
        <f t="shared" si="5"/>
        <v>1</v>
      </c>
      <c r="Q20" s="150">
        <f ca="1">IF(Main!$AY15&lt;&gt;"#",$P20-Main!$AY15,"#")</f>
        <v>-9</v>
      </c>
      <c r="R20" s="35">
        <f>Main!E15*Mask!G$25</f>
        <v>0</v>
      </c>
      <c r="S20" s="35">
        <f>Main!F15*Mask!H$25</f>
        <v>0</v>
      </c>
      <c r="T20" s="35">
        <f>Main!G15*Mask!I$25</f>
        <v>0</v>
      </c>
      <c r="U20" s="35">
        <f>Main!H15*Mask!J$25</f>
        <v>0</v>
      </c>
      <c r="V20" s="35">
        <f>Main!I15*Mask!K$25</f>
        <v>0</v>
      </c>
      <c r="W20" s="35">
        <f>Main!J15*Mask!L$25</f>
        <v>0</v>
      </c>
      <c r="X20" s="35">
        <f>Main!K15*Mask!M$25</f>
        <v>0</v>
      </c>
      <c r="Y20" s="35">
        <f>Main!L15*Mask!N$25</f>
        <v>0</v>
      </c>
      <c r="Z20" s="35">
        <f>Main!M15*Mask!O$25</f>
        <v>0</v>
      </c>
      <c r="AA20" s="35">
        <f>Main!N15*Mask!P$25</f>
        <v>0</v>
      </c>
      <c r="AB20" s="35">
        <f>Main!O15*Mask!Q$25</f>
        <v>0</v>
      </c>
      <c r="AC20" s="35">
        <f>Main!P15*Mask!R$25</f>
        <v>0</v>
      </c>
      <c r="AD20" s="35">
        <f>Main!Q15*Mask!S$25</f>
        <v>0</v>
      </c>
      <c r="AE20" s="35">
        <f>Main!R15*Mask!T$25</f>
        <v>0</v>
      </c>
      <c r="AF20" s="35">
        <f>Main!S15*Mask!U$25</f>
        <v>0</v>
      </c>
      <c r="AG20" s="35">
        <f>Main!T15*Mask!V$25</f>
        <v>0</v>
      </c>
      <c r="AH20" s="35">
        <f>Main!U15*Mask!W$25</f>
        <v>0</v>
      </c>
      <c r="AI20" s="35">
        <f>Main!V15*Mask!X$25</f>
        <v>0</v>
      </c>
      <c r="AJ20" s="35">
        <f>Main!W15*Mask!Y$25</f>
        <v>0</v>
      </c>
      <c r="AK20" s="35">
        <f>Main!X15*Mask!Z$25</f>
        <v>0</v>
      </c>
      <c r="AL20" s="35">
        <f>Main!Y15*Mask!AA$25</f>
        <v>0</v>
      </c>
      <c r="AM20" s="35">
        <f>Main!Z15*Mask!AB$25</f>
        <v>0</v>
      </c>
      <c r="AN20" s="35"/>
      <c r="AO20" s="35">
        <f>IF(OR($A$1&lt;=Main!AA$4,ISBLANK($N20)),0,Main!AA15)</f>
        <v>0</v>
      </c>
      <c r="AP20" s="35">
        <f>IF(OR($A$1&lt;=Main!AB$4,ISBLANK($N20)),0,Main!AB15)</f>
        <v>0</v>
      </c>
      <c r="AQ20" s="35">
        <f>IF(OR($A$1&lt;=Main!AC$4,ISBLANK($N20)),0,Main!AC15)</f>
        <v>0</v>
      </c>
      <c r="AR20" s="35">
        <f>IF(OR($A$1&lt;=Main!AD$4,ISBLANK($N20)),0,Main!AD15)</f>
        <v>0</v>
      </c>
      <c r="AS20" s="35">
        <f>IF(OR($A$1&lt;=Main!AE$4,ISBLANK($N20)),0,Main!AE15)</f>
        <v>0</v>
      </c>
      <c r="AT20" s="35">
        <f>IF(OR($A$1&lt;=Main!AF$4,ISBLANK($N20)),0,Main!AF15)</f>
        <v>0</v>
      </c>
      <c r="AU20" s="35">
        <f>IF(OR($A$1&lt;=Main!AG$4,ISBLANK($N20)),0,Main!AG15)</f>
        <v>0</v>
      </c>
      <c r="AV20" s="35">
        <f>IF(OR($A$1&lt;=Main!AH$4,ISBLANK($N20)),0,Main!AH15)</f>
        <v>0</v>
      </c>
      <c r="AW20" s="35">
        <f>IF(OR($A$1&lt;=Main!AI$4,ISBLANK($N20)),0,Main!AI15)</f>
        <v>0</v>
      </c>
      <c r="AX20" s="35">
        <f>IF(OR($A$1&lt;=Main!AJ$4,ISBLANK($N20)),0,Main!AJ15)</f>
        <v>0</v>
      </c>
      <c r="AY20" s="35">
        <f>IF(OR($A$1&lt;=Main!AK$4,ISBLANK($N20)),0,Main!AK15)</f>
        <v>0</v>
      </c>
      <c r="AZ20" s="35">
        <f>IF(OR($A$1&lt;=Main!AL$4,ISBLANK($N20)),0,Main!AL15)</f>
        <v>0</v>
      </c>
      <c r="BA20" s="35">
        <f>IF(OR($A$1&lt;=Main!AM$4,ISBLANK($N20)),0,Main!AM15)</f>
        <v>0</v>
      </c>
      <c r="BB20" s="35">
        <f>IF(OR($A$1&lt;=Main!AN$4,ISBLANK($N20)),0,Main!AN15)</f>
        <v>0</v>
      </c>
      <c r="BC20" s="35">
        <f>IF(OR($A$1&lt;=Main!AO$4,ISBLANK($N20)),0,Main!AO15)</f>
        <v>0</v>
      </c>
      <c r="BD20" s="35">
        <f>IF(OR($A$1&lt;=Main!AP$4,ISBLANK($N20)),0,Main!AP15)</f>
        <v>0</v>
      </c>
      <c r="BE20" s="35">
        <f>IF(OR($A$1&lt;=Main!AQ$4,ISBLANK($N20)),0,Main!AQ15)</f>
        <v>0</v>
      </c>
      <c r="BF20" s="35">
        <f>IF(OR($A$1&lt;=Main!AR$4,ISBLANK($N20)),0,Main!AR15)</f>
        <v>0</v>
      </c>
      <c r="BG20" s="35">
        <f>IF(OR($A$1&lt;=Main!AS$4,ISBLANK($N20)),0,Main!AS15)</f>
        <v>0</v>
      </c>
      <c r="BH20" s="35">
        <f>IF(OR($A$1&lt;=Main!AT$4,ISBLANK($N20)),0,Main!AT15)</f>
        <v>0</v>
      </c>
      <c r="BI20" s="35">
        <f>IF(OR($A$1&lt;=Main!AU$4,ISBLANK($N20)),0,Main!AU15)</f>
        <v>0</v>
      </c>
      <c r="BJ20" s="35">
        <f>IF(OR($A$1&lt;=Main!AV$4,ISBLANK($N20)),0,Main!AV15)</f>
        <v>0</v>
      </c>
    </row>
    <row r="21" spans="1:63">
      <c r="A21" s="37"/>
      <c r="B21" s="37"/>
      <c r="C21" s="37" t="str">
        <f>IF(ISBLANK($A21),"",VLOOKUP($K21,Main!BC$6:BD$150,2,0))</f>
        <v/>
      </c>
      <c r="D21" s="43">
        <f t="shared" si="3"/>
        <v>0</v>
      </c>
      <c r="F21" s="6">
        <f>VLOOKUP($E21,Mask!$A$2:$C$102,$M$8,0)</f>
        <v>0</v>
      </c>
      <c r="G21" s="44">
        <f t="shared" si="4"/>
        <v>0</v>
      </c>
      <c r="K21" s="6" t="str">
        <f t="shared" si="0"/>
        <v/>
      </c>
      <c r="L21" s="35">
        <f t="shared" si="1"/>
        <v>0</v>
      </c>
      <c r="M21" s="6">
        <v>1</v>
      </c>
      <c r="N21" s="35" t="str">
        <f>Main!$A16&amp;Main!$B16</f>
        <v>БударинаМария</v>
      </c>
      <c r="O21" s="145">
        <f t="shared" si="2"/>
        <v>0</v>
      </c>
      <c r="P21" s="150">
        <f t="shared" si="5"/>
        <v>1</v>
      </c>
      <c r="Q21" s="150">
        <f ca="1">IF(Main!$AY16&lt;&gt;"#",$P21-Main!$AY16,"#")</f>
        <v>-10</v>
      </c>
      <c r="R21" s="35">
        <f>Main!E16*Mask!G$25</f>
        <v>0</v>
      </c>
      <c r="S21" s="35">
        <f>Main!F16*Mask!H$25</f>
        <v>0</v>
      </c>
      <c r="T21" s="35">
        <f>Main!G16*Mask!I$25</f>
        <v>0</v>
      </c>
      <c r="U21" s="35">
        <f>Main!H16*Mask!J$25</f>
        <v>0</v>
      </c>
      <c r="V21" s="35">
        <f>Main!I16*Mask!K$25</f>
        <v>0</v>
      </c>
      <c r="W21" s="35">
        <f>Main!J16*Mask!L$25</f>
        <v>0</v>
      </c>
      <c r="X21" s="35">
        <f>Main!K16*Mask!M$25</f>
        <v>0</v>
      </c>
      <c r="Y21" s="35">
        <f>Main!L16*Mask!N$25</f>
        <v>0</v>
      </c>
      <c r="Z21" s="35">
        <f>Main!M16*Mask!O$25</f>
        <v>0</v>
      </c>
      <c r="AA21" s="35">
        <f>Main!N16*Mask!P$25</f>
        <v>0</v>
      </c>
      <c r="AB21" s="35">
        <f>Main!O16*Mask!Q$25</f>
        <v>0</v>
      </c>
      <c r="AC21" s="35">
        <f>Main!P16*Mask!R$25</f>
        <v>0</v>
      </c>
      <c r="AD21" s="35">
        <f>Main!Q16*Mask!S$25</f>
        <v>0</v>
      </c>
      <c r="AE21" s="35">
        <f>Main!R16*Mask!T$25</f>
        <v>0</v>
      </c>
      <c r="AF21" s="35">
        <f>Main!S16*Mask!U$25</f>
        <v>0</v>
      </c>
      <c r="AG21" s="35">
        <f>Main!T16*Mask!V$25</f>
        <v>0</v>
      </c>
      <c r="AH21" s="35">
        <f>Main!U16*Mask!W$25</f>
        <v>0</v>
      </c>
      <c r="AI21" s="35">
        <f>Main!V16*Mask!X$25</f>
        <v>0</v>
      </c>
      <c r="AJ21" s="35">
        <f>Main!W16*Mask!Y$25</f>
        <v>0</v>
      </c>
      <c r="AK21" s="35">
        <f>Main!X16*Mask!Z$25</f>
        <v>0</v>
      </c>
      <c r="AL21" s="35">
        <f>Main!Y16*Mask!AA$25</f>
        <v>0</v>
      </c>
      <c r="AM21" s="35">
        <f>Main!Z16*Mask!AB$25</f>
        <v>0</v>
      </c>
      <c r="AN21" s="35"/>
      <c r="AO21" s="35">
        <f>IF(OR($A$1&lt;=Main!AA$4,ISBLANK($N21)),0,Main!AA16)</f>
        <v>0</v>
      </c>
      <c r="AP21" s="35">
        <f>IF(OR($A$1&lt;=Main!AB$4,ISBLANK($N21)),0,Main!AB16)</f>
        <v>0</v>
      </c>
      <c r="AQ21" s="35">
        <f>IF(OR($A$1&lt;=Main!AC$4,ISBLANK($N21)),0,Main!AC16)</f>
        <v>0</v>
      </c>
      <c r="AR21" s="35">
        <f>IF(OR($A$1&lt;=Main!AD$4,ISBLANK($N21)),0,Main!AD16)</f>
        <v>0</v>
      </c>
      <c r="AS21" s="35">
        <f>IF(OR($A$1&lt;=Main!AE$4,ISBLANK($N21)),0,Main!AE16)</f>
        <v>0</v>
      </c>
      <c r="AT21" s="35">
        <f>IF(OR($A$1&lt;=Main!AF$4,ISBLANK($N21)),0,Main!AF16)</f>
        <v>0</v>
      </c>
      <c r="AU21" s="35">
        <f>IF(OR($A$1&lt;=Main!AG$4,ISBLANK($N21)),0,Main!AG16)</f>
        <v>0</v>
      </c>
      <c r="AV21" s="35">
        <f>IF(OR($A$1&lt;=Main!AH$4,ISBLANK($N21)),0,Main!AH16)</f>
        <v>0</v>
      </c>
      <c r="AW21" s="35">
        <f>IF(OR($A$1&lt;=Main!AI$4,ISBLANK($N21)),0,Main!AI16)</f>
        <v>0</v>
      </c>
      <c r="AX21" s="35">
        <f>IF(OR($A$1&lt;=Main!AJ$4,ISBLANK($N21)),0,Main!AJ16)</f>
        <v>0</v>
      </c>
      <c r="AY21" s="35">
        <f>IF(OR($A$1&lt;=Main!AK$4,ISBLANK($N21)),0,Main!AK16)</f>
        <v>0</v>
      </c>
      <c r="AZ21" s="35">
        <f>IF(OR($A$1&lt;=Main!AL$4,ISBLANK($N21)),0,Main!AL16)</f>
        <v>0</v>
      </c>
      <c r="BA21" s="35">
        <f>IF(OR($A$1&lt;=Main!AM$4,ISBLANK($N21)),0,Main!AM16)</f>
        <v>0</v>
      </c>
      <c r="BB21" s="35">
        <f>IF(OR($A$1&lt;=Main!AN$4,ISBLANK($N21)),0,Main!AN16)</f>
        <v>0</v>
      </c>
      <c r="BC21" s="35">
        <f>IF(OR($A$1&lt;=Main!AO$4,ISBLANK($N21)),0,Main!AO16)</f>
        <v>0</v>
      </c>
      <c r="BD21" s="35">
        <f>IF(OR($A$1&lt;=Main!AP$4,ISBLANK($N21)),0,Main!AP16)</f>
        <v>0</v>
      </c>
      <c r="BE21" s="35">
        <f>IF(OR($A$1&lt;=Main!AQ$4,ISBLANK($N21)),0,Main!AQ16)</f>
        <v>0</v>
      </c>
      <c r="BF21" s="35">
        <f>IF(OR($A$1&lt;=Main!AR$4,ISBLANK($N21)),0,Main!AR16)</f>
        <v>0</v>
      </c>
      <c r="BG21" s="35">
        <f>IF(OR($A$1&lt;=Main!AS$4,ISBLANK($N21)),0,Main!AS16)</f>
        <v>0</v>
      </c>
      <c r="BH21" s="35">
        <f>IF(OR($A$1&lt;=Main!AT$4,ISBLANK($N21)),0,Main!AT16)</f>
        <v>0</v>
      </c>
      <c r="BI21" s="35">
        <f>IF(OR($A$1&lt;=Main!AU$4,ISBLANK($N21)),0,Main!AU16)</f>
        <v>0</v>
      </c>
      <c r="BJ21" s="35">
        <f>IF(OR($A$1&lt;=Main!AV$4,ISBLANK($N21)),0,Main!AV16)</f>
        <v>0</v>
      </c>
    </row>
    <row r="22" spans="1:63">
      <c r="A22" s="37"/>
      <c r="B22" s="37"/>
      <c r="C22" s="37" t="str">
        <f>IF(ISBLANK($A22),"",VLOOKUP($K22,Main!BC$6:BD$150,2,0))</f>
        <v/>
      </c>
      <c r="D22" s="43">
        <f t="shared" si="3"/>
        <v>0</v>
      </c>
      <c r="F22" s="6">
        <f>VLOOKUP($E22,Mask!$A$2:$C$102,$M$8,0)</f>
        <v>0</v>
      </c>
      <c r="G22" s="44">
        <f t="shared" si="4"/>
        <v>0</v>
      </c>
      <c r="K22" s="6" t="str">
        <f t="shared" si="0"/>
        <v/>
      </c>
      <c r="L22" s="35">
        <f t="shared" si="1"/>
        <v>0</v>
      </c>
      <c r="M22" s="6">
        <v>1</v>
      </c>
      <c r="N22" s="35" t="str">
        <f>Main!$A17&amp;Main!$B17</f>
        <v>КостиковаТатьяна</v>
      </c>
      <c r="O22" s="145">
        <f t="shared" si="2"/>
        <v>0</v>
      </c>
      <c r="P22" s="150">
        <f t="shared" si="5"/>
        <v>1</v>
      </c>
      <c r="Q22" s="150">
        <f ca="1">IF(Main!$AY17&lt;&gt;"#",$P22-Main!$AY17,"#")</f>
        <v>-11</v>
      </c>
      <c r="R22" s="35">
        <f>Main!E17*Mask!G$25</f>
        <v>0</v>
      </c>
      <c r="S22" s="35">
        <f>Main!F17*Mask!H$25</f>
        <v>0</v>
      </c>
      <c r="T22" s="35">
        <f>Main!G17*Mask!I$25</f>
        <v>0</v>
      </c>
      <c r="U22" s="35">
        <f>Main!H17*Mask!J$25</f>
        <v>0</v>
      </c>
      <c r="V22" s="35">
        <f>Main!I17*Mask!K$25</f>
        <v>0</v>
      </c>
      <c r="W22" s="35">
        <f>Main!J17*Mask!L$25</f>
        <v>0</v>
      </c>
      <c r="X22" s="35">
        <f>Main!K17*Mask!M$25</f>
        <v>0</v>
      </c>
      <c r="Y22" s="35">
        <f>Main!L17*Mask!N$25</f>
        <v>0</v>
      </c>
      <c r="Z22" s="35">
        <f>Main!M17*Mask!O$25</f>
        <v>0</v>
      </c>
      <c r="AA22" s="35">
        <f>Main!N17*Mask!P$25</f>
        <v>0</v>
      </c>
      <c r="AB22" s="35">
        <f>Main!O17*Mask!Q$25</f>
        <v>0</v>
      </c>
      <c r="AC22" s="35">
        <f>Main!P17*Mask!R$25</f>
        <v>0</v>
      </c>
      <c r="AD22" s="35">
        <f>Main!Q17*Mask!S$25</f>
        <v>0</v>
      </c>
      <c r="AE22" s="35">
        <f>Main!R17*Mask!T$25</f>
        <v>0</v>
      </c>
      <c r="AF22" s="35">
        <f>Main!S17*Mask!U$25</f>
        <v>0</v>
      </c>
      <c r="AG22" s="35">
        <f>Main!T17*Mask!V$25</f>
        <v>0</v>
      </c>
      <c r="AH22" s="35">
        <f>Main!U17*Mask!W$25</f>
        <v>0</v>
      </c>
      <c r="AI22" s="35">
        <f>Main!V17*Mask!X$25</f>
        <v>0</v>
      </c>
      <c r="AJ22" s="35">
        <f>Main!W17*Mask!Y$25</f>
        <v>0</v>
      </c>
      <c r="AK22" s="35">
        <f>Main!X17*Mask!Z$25</f>
        <v>0</v>
      </c>
      <c r="AL22" s="35">
        <f>Main!Y17*Mask!AA$25</f>
        <v>0</v>
      </c>
      <c r="AM22" s="35">
        <f>Main!Z17*Mask!AB$25</f>
        <v>0</v>
      </c>
      <c r="AN22" s="35"/>
      <c r="AO22" s="35">
        <f>IF(OR($A$1&lt;=Main!AA$4,ISBLANK($N22)),0,Main!AA17)</f>
        <v>0</v>
      </c>
      <c r="AP22" s="35">
        <f>IF(OR($A$1&lt;=Main!AB$4,ISBLANK($N22)),0,Main!AB17)</f>
        <v>0</v>
      </c>
      <c r="AQ22" s="35">
        <f>IF(OR($A$1&lt;=Main!AC$4,ISBLANK($N22)),0,Main!AC17)</f>
        <v>0</v>
      </c>
      <c r="AR22" s="35">
        <f>IF(OR($A$1&lt;=Main!AD$4,ISBLANK($N22)),0,Main!AD17)</f>
        <v>0</v>
      </c>
      <c r="AS22" s="35">
        <f>IF(OR($A$1&lt;=Main!AE$4,ISBLANK($N22)),0,Main!AE17)</f>
        <v>0</v>
      </c>
      <c r="AT22" s="35">
        <f>IF(OR($A$1&lt;=Main!AF$4,ISBLANK($N22)),0,Main!AF17)</f>
        <v>0</v>
      </c>
      <c r="AU22" s="35">
        <f>IF(OR($A$1&lt;=Main!AG$4,ISBLANK($N22)),0,Main!AG17)</f>
        <v>0</v>
      </c>
      <c r="AV22" s="35">
        <f>IF(OR($A$1&lt;=Main!AH$4,ISBLANK($N22)),0,Main!AH17)</f>
        <v>0</v>
      </c>
      <c r="AW22" s="35">
        <f>IF(OR($A$1&lt;=Main!AI$4,ISBLANK($N22)),0,Main!AI17)</f>
        <v>0</v>
      </c>
      <c r="AX22" s="35">
        <f>IF(OR($A$1&lt;=Main!AJ$4,ISBLANK($N22)),0,Main!AJ17)</f>
        <v>0</v>
      </c>
      <c r="AY22" s="35">
        <f>IF(OR($A$1&lt;=Main!AK$4,ISBLANK($N22)),0,Main!AK17)</f>
        <v>0</v>
      </c>
      <c r="AZ22" s="35">
        <f>IF(OR($A$1&lt;=Main!AL$4,ISBLANK($N22)),0,Main!AL17)</f>
        <v>0</v>
      </c>
      <c r="BA22" s="35">
        <f>IF(OR($A$1&lt;=Main!AM$4,ISBLANK($N22)),0,Main!AM17)</f>
        <v>0</v>
      </c>
      <c r="BB22" s="35">
        <f>IF(OR($A$1&lt;=Main!AN$4,ISBLANK($N22)),0,Main!AN17)</f>
        <v>0</v>
      </c>
      <c r="BC22" s="35">
        <f>IF(OR($A$1&lt;=Main!AO$4,ISBLANK($N22)),0,Main!AO17)</f>
        <v>0</v>
      </c>
      <c r="BD22" s="35">
        <f>IF(OR($A$1&lt;=Main!AP$4,ISBLANK($N22)),0,Main!AP17)</f>
        <v>0</v>
      </c>
      <c r="BE22" s="35">
        <f>IF(OR($A$1&lt;=Main!AQ$4,ISBLANK($N22)),0,Main!AQ17)</f>
        <v>0</v>
      </c>
      <c r="BF22" s="35">
        <f>IF(OR($A$1&lt;=Main!AR$4,ISBLANK($N22)),0,Main!AR17)</f>
        <v>0</v>
      </c>
      <c r="BG22" s="35">
        <f>IF(OR($A$1&lt;=Main!AS$4,ISBLANK($N22)),0,Main!AS17)</f>
        <v>0</v>
      </c>
      <c r="BH22" s="35">
        <f>IF(OR($A$1&lt;=Main!AT$4,ISBLANK($N22)),0,Main!AT17)</f>
        <v>0</v>
      </c>
      <c r="BI22" s="35">
        <f>IF(OR($A$1&lt;=Main!AU$4,ISBLANK($N22)),0,Main!AU17)</f>
        <v>0</v>
      </c>
      <c r="BJ22" s="35">
        <f>IF(OR($A$1&lt;=Main!AV$4,ISBLANK($N22)),0,Main!AV17)</f>
        <v>0</v>
      </c>
    </row>
    <row r="23" spans="1:63">
      <c r="A23" s="37"/>
      <c r="B23" s="37"/>
      <c r="C23" s="37" t="str">
        <f>IF(ISBLANK($A23),"",VLOOKUP($K23,Main!BC$6:BD$150,2,0))</f>
        <v/>
      </c>
      <c r="D23" s="43">
        <f t="shared" si="3"/>
        <v>0</v>
      </c>
      <c r="F23" s="6">
        <f>VLOOKUP($E23,Mask!$A$2:$C$102,$M$8,0)</f>
        <v>0</v>
      </c>
      <c r="G23" s="44">
        <f t="shared" si="4"/>
        <v>0</v>
      </c>
      <c r="K23" s="6" t="str">
        <f t="shared" si="0"/>
        <v/>
      </c>
      <c r="L23" s="35">
        <f t="shared" si="1"/>
        <v>0</v>
      </c>
      <c r="M23" s="6">
        <v>1</v>
      </c>
      <c r="N23" s="35" t="str">
        <f>Main!$A18&amp;Main!$B18</f>
        <v>ШурыгинаМария</v>
      </c>
      <c r="O23" s="145">
        <f t="shared" si="2"/>
        <v>0</v>
      </c>
      <c r="P23" s="150">
        <f t="shared" si="5"/>
        <v>1</v>
      </c>
      <c r="Q23" s="150">
        <f ca="1">IF(Main!$AY18&lt;&gt;"#",$P23-Main!$AY18,"#")</f>
        <v>-12</v>
      </c>
      <c r="R23" s="35">
        <f>Main!E18*Mask!G$25</f>
        <v>0</v>
      </c>
      <c r="S23" s="35">
        <f>Main!F18*Mask!H$25</f>
        <v>0</v>
      </c>
      <c r="T23" s="35">
        <f>Main!G18*Mask!I$25</f>
        <v>0</v>
      </c>
      <c r="U23" s="35">
        <f>Main!H18*Mask!J$25</f>
        <v>0</v>
      </c>
      <c r="V23" s="35">
        <f>Main!I18*Mask!K$25</f>
        <v>0</v>
      </c>
      <c r="W23" s="35">
        <f>Main!J18*Mask!L$25</f>
        <v>0</v>
      </c>
      <c r="X23" s="35">
        <f>Main!K18*Mask!M$25</f>
        <v>0</v>
      </c>
      <c r="Y23" s="35">
        <f>Main!L18*Mask!N$25</f>
        <v>0</v>
      </c>
      <c r="Z23" s="35">
        <f>Main!M18*Mask!O$25</f>
        <v>0</v>
      </c>
      <c r="AA23" s="35">
        <f>Main!N18*Mask!P$25</f>
        <v>0</v>
      </c>
      <c r="AB23" s="35">
        <f>Main!O18*Mask!Q$25</f>
        <v>0</v>
      </c>
      <c r="AC23" s="35">
        <f>Main!P18*Mask!R$25</f>
        <v>0</v>
      </c>
      <c r="AD23" s="35">
        <f>Main!Q18*Mask!S$25</f>
        <v>0</v>
      </c>
      <c r="AE23" s="35">
        <f>Main!R18*Mask!T$25</f>
        <v>0</v>
      </c>
      <c r="AF23" s="35">
        <f>Main!S18*Mask!U$25</f>
        <v>0</v>
      </c>
      <c r="AG23" s="35">
        <f>Main!T18*Mask!V$25</f>
        <v>0</v>
      </c>
      <c r="AH23" s="35">
        <f>Main!U18*Mask!W$25</f>
        <v>0</v>
      </c>
      <c r="AI23" s="35">
        <f>Main!V18*Mask!X$25</f>
        <v>0</v>
      </c>
      <c r="AJ23" s="35">
        <f>Main!W18*Mask!Y$25</f>
        <v>0</v>
      </c>
      <c r="AK23" s="35">
        <f>Main!X18*Mask!Z$25</f>
        <v>0</v>
      </c>
      <c r="AL23" s="35">
        <f>Main!Y18*Mask!AA$25</f>
        <v>0</v>
      </c>
      <c r="AM23" s="35">
        <f>Main!Z18*Mask!AB$25</f>
        <v>0</v>
      </c>
      <c r="AN23" s="35"/>
      <c r="AO23" s="35">
        <f>IF(OR($A$1&lt;=Main!AA$4,ISBLANK($N23)),0,Main!AA18)</f>
        <v>0</v>
      </c>
      <c r="AP23" s="35">
        <f>IF(OR($A$1&lt;=Main!AB$4,ISBLANK($N23)),0,Main!AB18)</f>
        <v>0</v>
      </c>
      <c r="AQ23" s="35">
        <f>IF(OR($A$1&lt;=Main!AC$4,ISBLANK($N23)),0,Main!AC18)</f>
        <v>0</v>
      </c>
      <c r="AR23" s="35">
        <f>IF(OR($A$1&lt;=Main!AD$4,ISBLANK($N23)),0,Main!AD18)</f>
        <v>0</v>
      </c>
      <c r="AS23" s="35">
        <f>IF(OR($A$1&lt;=Main!AE$4,ISBLANK($N23)),0,Main!AE18)</f>
        <v>0</v>
      </c>
      <c r="AT23" s="35">
        <f>IF(OR($A$1&lt;=Main!AF$4,ISBLANK($N23)),0,Main!AF18)</f>
        <v>0</v>
      </c>
      <c r="AU23" s="35">
        <f>IF(OR($A$1&lt;=Main!AG$4,ISBLANK($N23)),0,Main!AG18)</f>
        <v>0</v>
      </c>
      <c r="AV23" s="35">
        <f>IF(OR($A$1&lt;=Main!AH$4,ISBLANK($N23)),0,Main!AH18)</f>
        <v>0</v>
      </c>
      <c r="AW23" s="35">
        <f>IF(OR($A$1&lt;=Main!AI$4,ISBLANK($N23)),0,Main!AI18)</f>
        <v>0</v>
      </c>
      <c r="AX23" s="35">
        <f>IF(OR($A$1&lt;=Main!AJ$4,ISBLANK($N23)),0,Main!AJ18)</f>
        <v>0</v>
      </c>
      <c r="AY23" s="35">
        <f>IF(OR($A$1&lt;=Main!AK$4,ISBLANK($N23)),0,Main!AK18)</f>
        <v>0</v>
      </c>
      <c r="AZ23" s="35">
        <f>IF(OR($A$1&lt;=Main!AL$4,ISBLANK($N23)),0,Main!AL18)</f>
        <v>0</v>
      </c>
      <c r="BA23" s="35">
        <f>IF(OR($A$1&lt;=Main!AM$4,ISBLANK($N23)),0,Main!AM18)</f>
        <v>0</v>
      </c>
      <c r="BB23" s="35">
        <f>IF(OR($A$1&lt;=Main!AN$4,ISBLANK($N23)),0,Main!AN18)</f>
        <v>0</v>
      </c>
      <c r="BC23" s="35">
        <f>IF(OR($A$1&lt;=Main!AO$4,ISBLANK($N23)),0,Main!AO18)</f>
        <v>0</v>
      </c>
      <c r="BD23" s="35">
        <f>IF(OR($A$1&lt;=Main!AP$4,ISBLANK($N23)),0,Main!AP18)</f>
        <v>0</v>
      </c>
      <c r="BE23" s="35">
        <f>IF(OR($A$1&lt;=Main!AQ$4,ISBLANK($N23)),0,Main!AQ18)</f>
        <v>0</v>
      </c>
      <c r="BF23" s="35">
        <f>IF(OR($A$1&lt;=Main!AR$4,ISBLANK($N23)),0,Main!AR18)</f>
        <v>0</v>
      </c>
      <c r="BG23" s="35">
        <f>IF(OR($A$1&lt;=Main!AS$4,ISBLANK($N23)),0,Main!AS18)</f>
        <v>0</v>
      </c>
      <c r="BH23" s="35">
        <f>IF(OR($A$1&lt;=Main!AT$4,ISBLANK($N23)),0,Main!AT18)</f>
        <v>0</v>
      </c>
      <c r="BI23" s="35">
        <f>IF(OR($A$1&lt;=Main!AU$4,ISBLANK($N23)),0,Main!AU18)</f>
        <v>0</v>
      </c>
      <c r="BJ23" s="35">
        <f>IF(OR($A$1&lt;=Main!AV$4,ISBLANK($N23)),0,Main!AV18)</f>
        <v>0</v>
      </c>
    </row>
    <row r="24" spans="1:63">
      <c r="A24" s="37"/>
      <c r="B24" s="37"/>
      <c r="C24" s="37" t="str">
        <f>IF(ISBLANK($A24),"",VLOOKUP($K24,Main!BC$6:BD$150,2,0))</f>
        <v/>
      </c>
      <c r="D24" s="43">
        <f t="shared" si="3"/>
        <v>0</v>
      </c>
      <c r="F24" s="6">
        <f>VLOOKUP($E24,Mask!$A$2:$C$102,$M$8,0)</f>
        <v>0</v>
      </c>
      <c r="G24" s="44">
        <f t="shared" si="4"/>
        <v>0</v>
      </c>
      <c r="K24" s="6" t="str">
        <f t="shared" si="0"/>
        <v/>
      </c>
      <c r="L24" s="35">
        <f t="shared" si="1"/>
        <v>0</v>
      </c>
      <c r="M24" s="6">
        <v>1</v>
      </c>
      <c r="N24" s="35" t="str">
        <f>Main!$A19&amp;Main!$B19</f>
        <v>КабероваИндира</v>
      </c>
      <c r="O24" s="145">
        <f t="shared" si="2"/>
        <v>0</v>
      </c>
      <c r="P24" s="150">
        <f t="shared" si="5"/>
        <v>1</v>
      </c>
      <c r="Q24" s="150">
        <f ca="1">IF(Main!$AY19&lt;&gt;"#",$P24-Main!$AY19,"#")</f>
        <v>-13</v>
      </c>
      <c r="R24" s="35">
        <f>Main!E19*Mask!G$25</f>
        <v>0</v>
      </c>
      <c r="S24" s="35">
        <f>Main!F19*Mask!H$25</f>
        <v>0</v>
      </c>
      <c r="T24" s="35">
        <f>Main!G19*Mask!I$25</f>
        <v>0</v>
      </c>
      <c r="U24" s="35">
        <f>Main!H19*Mask!J$25</f>
        <v>0</v>
      </c>
      <c r="V24" s="35">
        <f>Main!I19*Mask!K$25</f>
        <v>0</v>
      </c>
      <c r="W24" s="35">
        <f>Main!J19*Mask!L$25</f>
        <v>0</v>
      </c>
      <c r="X24" s="35">
        <f>Main!K19*Mask!M$25</f>
        <v>0</v>
      </c>
      <c r="Y24" s="35">
        <f>Main!L19*Mask!N$25</f>
        <v>0</v>
      </c>
      <c r="Z24" s="35">
        <f>Main!M19*Mask!O$25</f>
        <v>0</v>
      </c>
      <c r="AA24" s="35">
        <f>Main!N19*Mask!P$25</f>
        <v>0</v>
      </c>
      <c r="AB24" s="35">
        <f>Main!O19*Mask!Q$25</f>
        <v>0</v>
      </c>
      <c r="AC24" s="35">
        <f>Main!P19*Mask!R$25</f>
        <v>0</v>
      </c>
      <c r="AD24" s="35">
        <f>Main!Q19*Mask!S$25</f>
        <v>0</v>
      </c>
      <c r="AE24" s="35">
        <f>Main!R19*Mask!T$25</f>
        <v>0</v>
      </c>
      <c r="AF24" s="35">
        <f>Main!S19*Mask!U$25</f>
        <v>0</v>
      </c>
      <c r="AG24" s="35">
        <f>Main!T19*Mask!V$25</f>
        <v>0</v>
      </c>
      <c r="AH24" s="35">
        <f>Main!U19*Mask!W$25</f>
        <v>0</v>
      </c>
      <c r="AI24" s="35">
        <f>Main!V19*Mask!X$25</f>
        <v>0</v>
      </c>
      <c r="AJ24" s="35">
        <f>Main!W19*Mask!Y$25</f>
        <v>0</v>
      </c>
      <c r="AK24" s="35">
        <f>Main!X19*Mask!Z$25</f>
        <v>0</v>
      </c>
      <c r="AL24" s="35">
        <f>Main!Y19*Mask!AA$25</f>
        <v>0</v>
      </c>
      <c r="AM24" s="35">
        <f>Main!Z19*Mask!AB$25</f>
        <v>0</v>
      </c>
      <c r="AN24" s="35"/>
      <c r="AO24" s="35">
        <f>IF(OR($A$1&lt;=Main!AA$4,ISBLANK($N24)),0,Main!AA19)</f>
        <v>0</v>
      </c>
      <c r="AP24" s="35">
        <f>IF(OR($A$1&lt;=Main!AB$4,ISBLANK($N24)),0,Main!AB19)</f>
        <v>0</v>
      </c>
      <c r="AQ24" s="35">
        <f>IF(OR($A$1&lt;=Main!AC$4,ISBLANK($N24)),0,Main!AC19)</f>
        <v>0</v>
      </c>
      <c r="AR24" s="35">
        <f>IF(OR($A$1&lt;=Main!AD$4,ISBLANK($N24)),0,Main!AD19)</f>
        <v>0</v>
      </c>
      <c r="AS24" s="35">
        <f>IF(OR($A$1&lt;=Main!AE$4,ISBLANK($N24)),0,Main!AE19)</f>
        <v>0</v>
      </c>
      <c r="AT24" s="35">
        <f>IF(OR($A$1&lt;=Main!AF$4,ISBLANK($N24)),0,Main!AF19)</f>
        <v>0</v>
      </c>
      <c r="AU24" s="35">
        <f>IF(OR($A$1&lt;=Main!AG$4,ISBLANK($N24)),0,Main!AG19)</f>
        <v>0</v>
      </c>
      <c r="AV24" s="35">
        <f>IF(OR($A$1&lt;=Main!AH$4,ISBLANK($N24)),0,Main!AH19)</f>
        <v>0</v>
      </c>
      <c r="AW24" s="35">
        <f>IF(OR($A$1&lt;=Main!AI$4,ISBLANK($N24)),0,Main!AI19)</f>
        <v>0</v>
      </c>
      <c r="AX24" s="35">
        <f>IF(OR($A$1&lt;=Main!AJ$4,ISBLANK($N24)),0,Main!AJ19)</f>
        <v>0</v>
      </c>
      <c r="AY24" s="35">
        <f>IF(OR($A$1&lt;=Main!AK$4,ISBLANK($N24)),0,Main!AK19)</f>
        <v>0</v>
      </c>
      <c r="AZ24" s="35">
        <f>IF(OR($A$1&lt;=Main!AL$4,ISBLANK($N24)),0,Main!AL19)</f>
        <v>0</v>
      </c>
      <c r="BA24" s="35">
        <f>IF(OR($A$1&lt;=Main!AM$4,ISBLANK($N24)),0,Main!AM19)</f>
        <v>0</v>
      </c>
      <c r="BB24" s="35">
        <f>IF(OR($A$1&lt;=Main!AN$4,ISBLANK($N24)),0,Main!AN19)</f>
        <v>0</v>
      </c>
      <c r="BC24" s="35">
        <f>IF(OR($A$1&lt;=Main!AO$4,ISBLANK($N24)),0,Main!AO19)</f>
        <v>0</v>
      </c>
      <c r="BD24" s="35">
        <f>IF(OR($A$1&lt;=Main!AP$4,ISBLANK($N24)),0,Main!AP19)</f>
        <v>0</v>
      </c>
      <c r="BE24" s="35">
        <f>IF(OR($A$1&lt;=Main!AQ$4,ISBLANK($N24)),0,Main!AQ19)</f>
        <v>0</v>
      </c>
      <c r="BF24" s="35">
        <f>IF(OR($A$1&lt;=Main!AR$4,ISBLANK($N24)),0,Main!AR19)</f>
        <v>0</v>
      </c>
      <c r="BG24" s="35">
        <f>IF(OR($A$1&lt;=Main!AS$4,ISBLANK($N24)),0,Main!AS19)</f>
        <v>0</v>
      </c>
      <c r="BH24" s="35">
        <f>IF(OR($A$1&lt;=Main!AT$4,ISBLANK($N24)),0,Main!AT19)</f>
        <v>0</v>
      </c>
      <c r="BI24" s="35">
        <f>IF(OR($A$1&lt;=Main!AU$4,ISBLANK($N24)),0,Main!AU19)</f>
        <v>0</v>
      </c>
      <c r="BJ24" s="35">
        <f>IF(OR($A$1&lt;=Main!AV$4,ISBLANK($N24)),0,Main!AV19)</f>
        <v>0</v>
      </c>
    </row>
    <row r="25" spans="1:63">
      <c r="A25" s="37"/>
      <c r="B25" s="37"/>
      <c r="C25" s="37" t="str">
        <f>IF(ISBLANK($A25),"",VLOOKUP($K25,Main!BC$6:BD$150,2,0))</f>
        <v/>
      </c>
      <c r="D25" s="43">
        <f t="shared" si="3"/>
        <v>0</v>
      </c>
      <c r="F25" s="6">
        <f>VLOOKUP($E25,Mask!$A$2:$C$102,$M$8,0)</f>
        <v>0</v>
      </c>
      <c r="G25" s="44">
        <f t="shared" si="4"/>
        <v>0</v>
      </c>
      <c r="K25" s="6" t="str">
        <f t="shared" si="0"/>
        <v/>
      </c>
      <c r="L25" s="35">
        <f t="shared" si="1"/>
        <v>0</v>
      </c>
      <c r="M25" s="6">
        <v>1</v>
      </c>
      <c r="N25" s="35" t="str">
        <f>Main!$A20&amp;Main!$B20</f>
        <v>НиколаеваЕкатерина</v>
      </c>
      <c r="O25" s="145">
        <f t="shared" si="2"/>
        <v>0</v>
      </c>
      <c r="P25" s="150">
        <f t="shared" si="5"/>
        <v>1</v>
      </c>
      <c r="Q25" s="150">
        <f ca="1">IF(Main!$AY20&lt;&gt;"#",$P25-Main!$AY20,"#")</f>
        <v>-14</v>
      </c>
      <c r="R25" s="35">
        <f>Main!E20*Mask!G$25</f>
        <v>0</v>
      </c>
      <c r="S25" s="35">
        <f>Main!F20*Mask!H$25</f>
        <v>0</v>
      </c>
      <c r="T25" s="35">
        <f>Main!G20*Mask!I$25</f>
        <v>0</v>
      </c>
      <c r="U25" s="35">
        <f>Main!H20*Mask!J$25</f>
        <v>0</v>
      </c>
      <c r="V25" s="35">
        <f>Main!I20*Mask!K$25</f>
        <v>0</v>
      </c>
      <c r="W25" s="35">
        <f>Main!J20*Mask!L$25</f>
        <v>0</v>
      </c>
      <c r="X25" s="35">
        <f>Main!K20*Mask!M$25</f>
        <v>0</v>
      </c>
      <c r="Y25" s="35">
        <f>Main!L20*Mask!N$25</f>
        <v>0</v>
      </c>
      <c r="Z25" s="35">
        <f>Main!M20*Mask!O$25</f>
        <v>0</v>
      </c>
      <c r="AA25" s="35">
        <f>Main!N20*Mask!P$25</f>
        <v>0</v>
      </c>
      <c r="AB25" s="35">
        <f>Main!O20*Mask!Q$25</f>
        <v>0</v>
      </c>
      <c r="AC25" s="35">
        <f>Main!P20*Mask!R$25</f>
        <v>0</v>
      </c>
      <c r="AD25" s="35">
        <f>Main!Q20*Mask!S$25</f>
        <v>0</v>
      </c>
      <c r="AE25" s="35">
        <f>Main!R20*Mask!T$25</f>
        <v>0</v>
      </c>
      <c r="AF25" s="35">
        <f>Main!S20*Mask!U$25</f>
        <v>0</v>
      </c>
      <c r="AG25" s="35">
        <f>Main!T20*Mask!V$25</f>
        <v>0</v>
      </c>
      <c r="AH25" s="35">
        <f>Main!U20*Mask!W$25</f>
        <v>0</v>
      </c>
      <c r="AI25" s="35">
        <f>Main!V20*Mask!X$25</f>
        <v>0</v>
      </c>
      <c r="AJ25" s="35">
        <f>Main!W20*Mask!Y$25</f>
        <v>0</v>
      </c>
      <c r="AK25" s="35">
        <f>Main!X20*Mask!Z$25</f>
        <v>0</v>
      </c>
      <c r="AL25" s="35">
        <f>Main!Y20*Mask!AA$25</f>
        <v>0</v>
      </c>
      <c r="AM25" s="35">
        <f>Main!Z20*Mask!AB$25</f>
        <v>0</v>
      </c>
      <c r="AN25" s="35"/>
      <c r="AO25" s="35">
        <f>IF(OR($A$1&lt;=Main!AA$4,ISBLANK($N25)),0,Main!AA20)</f>
        <v>0</v>
      </c>
      <c r="AP25" s="35">
        <f>IF(OR($A$1&lt;=Main!AB$4,ISBLANK($N25)),0,Main!AB20)</f>
        <v>0</v>
      </c>
      <c r="AQ25" s="35">
        <f>IF(OR($A$1&lt;=Main!AC$4,ISBLANK($N25)),0,Main!AC20)</f>
        <v>0</v>
      </c>
      <c r="AR25" s="35">
        <f>IF(OR($A$1&lt;=Main!AD$4,ISBLANK($N25)),0,Main!AD20)</f>
        <v>0</v>
      </c>
      <c r="AS25" s="35">
        <f>IF(OR($A$1&lt;=Main!AE$4,ISBLANK($N25)),0,Main!AE20)</f>
        <v>0</v>
      </c>
      <c r="AT25" s="35">
        <f>IF(OR($A$1&lt;=Main!AF$4,ISBLANK($N25)),0,Main!AF20)</f>
        <v>0</v>
      </c>
      <c r="AU25" s="35">
        <f>IF(OR($A$1&lt;=Main!AG$4,ISBLANK($N25)),0,Main!AG20)</f>
        <v>0</v>
      </c>
      <c r="AV25" s="35">
        <f>IF(OR($A$1&lt;=Main!AH$4,ISBLANK($N25)),0,Main!AH20)</f>
        <v>0</v>
      </c>
      <c r="AW25" s="35">
        <f>IF(OR($A$1&lt;=Main!AI$4,ISBLANK($N25)),0,Main!AI20)</f>
        <v>0</v>
      </c>
      <c r="AX25" s="35">
        <f>IF(OR($A$1&lt;=Main!AJ$4,ISBLANK($N25)),0,Main!AJ20)</f>
        <v>0</v>
      </c>
      <c r="AY25" s="35">
        <f>IF(OR($A$1&lt;=Main!AK$4,ISBLANK($N25)),0,Main!AK20)</f>
        <v>0</v>
      </c>
      <c r="AZ25" s="35">
        <f>IF(OR($A$1&lt;=Main!AL$4,ISBLANK($N25)),0,Main!AL20)</f>
        <v>0</v>
      </c>
      <c r="BA25" s="35">
        <f>IF(OR($A$1&lt;=Main!AM$4,ISBLANK($N25)),0,Main!AM20)</f>
        <v>0</v>
      </c>
      <c r="BB25" s="35">
        <f>IF(OR($A$1&lt;=Main!AN$4,ISBLANK($N25)),0,Main!AN20)</f>
        <v>0</v>
      </c>
      <c r="BC25" s="35">
        <f>IF(OR($A$1&lt;=Main!AO$4,ISBLANK($N25)),0,Main!AO20)</f>
        <v>0</v>
      </c>
      <c r="BD25" s="35">
        <f>IF(OR($A$1&lt;=Main!AP$4,ISBLANK($N25)),0,Main!AP20)</f>
        <v>0</v>
      </c>
      <c r="BE25" s="35">
        <f>IF(OR($A$1&lt;=Main!AQ$4,ISBLANK($N25)),0,Main!AQ20)</f>
        <v>0</v>
      </c>
      <c r="BF25" s="35">
        <f>IF(OR($A$1&lt;=Main!AR$4,ISBLANK($N25)),0,Main!AR20)</f>
        <v>0</v>
      </c>
      <c r="BG25" s="35">
        <f>IF(OR($A$1&lt;=Main!AS$4,ISBLANK($N25)),0,Main!AS20)</f>
        <v>0</v>
      </c>
      <c r="BH25" s="35">
        <f>IF(OR($A$1&lt;=Main!AT$4,ISBLANK($N25)),0,Main!AT20)</f>
        <v>0</v>
      </c>
      <c r="BI25" s="35">
        <f>IF(OR($A$1&lt;=Main!AU$4,ISBLANK($N25)),0,Main!AU20)</f>
        <v>0</v>
      </c>
      <c r="BJ25" s="35">
        <f>IF(OR($A$1&lt;=Main!AV$4,ISBLANK($N25)),0,Main!AV20)</f>
        <v>0</v>
      </c>
    </row>
    <row r="26" spans="1:63">
      <c r="A26" s="37"/>
      <c r="B26" s="37"/>
      <c r="C26" s="37" t="str">
        <f>IF(ISBLANK($A26),"",VLOOKUP($K26,Main!BC$6:BD$150,2,0))</f>
        <v/>
      </c>
      <c r="D26" s="43">
        <f t="shared" si="3"/>
        <v>0</v>
      </c>
      <c r="F26" s="6">
        <f>VLOOKUP($E26,Mask!$A$2:$C$102,$M$8,0)</f>
        <v>0</v>
      </c>
      <c r="G26" s="44">
        <f t="shared" si="4"/>
        <v>0</v>
      </c>
      <c r="K26" s="6" t="str">
        <f t="shared" si="0"/>
        <v/>
      </c>
      <c r="L26" s="35">
        <f t="shared" si="1"/>
        <v>0</v>
      </c>
      <c r="M26" s="6">
        <v>1</v>
      </c>
      <c r="N26" s="35" t="str">
        <f>Main!$A21&amp;Main!$B21</f>
        <v>ЗенковаАнастасия</v>
      </c>
      <c r="O26" s="145">
        <f t="shared" si="2"/>
        <v>0</v>
      </c>
      <c r="P26" s="150">
        <f t="shared" si="5"/>
        <v>1</v>
      </c>
      <c r="Q26" s="150">
        <f ca="1">IF(Main!$AY21&lt;&gt;"#",$P26-Main!$AY21,"#")</f>
        <v>-15</v>
      </c>
      <c r="R26" s="35">
        <f>Main!E21*Mask!G$25</f>
        <v>0</v>
      </c>
      <c r="S26" s="35">
        <f>Main!F21*Mask!H$25</f>
        <v>0</v>
      </c>
      <c r="T26" s="35">
        <f>Main!G21*Mask!I$25</f>
        <v>0</v>
      </c>
      <c r="U26" s="35">
        <f>Main!H21*Mask!J$25</f>
        <v>0</v>
      </c>
      <c r="V26" s="35">
        <f>Main!I21*Mask!K$25</f>
        <v>0</v>
      </c>
      <c r="W26" s="35">
        <f>Main!J21*Mask!L$25</f>
        <v>0</v>
      </c>
      <c r="X26" s="35">
        <f>Main!K21*Mask!M$25</f>
        <v>0</v>
      </c>
      <c r="Y26" s="35">
        <f>Main!L21*Mask!N$25</f>
        <v>0</v>
      </c>
      <c r="Z26" s="35">
        <f>Main!M21*Mask!O$25</f>
        <v>0</v>
      </c>
      <c r="AA26" s="35">
        <f>Main!N21*Mask!P$25</f>
        <v>0</v>
      </c>
      <c r="AB26" s="35">
        <f>Main!O21*Mask!Q$25</f>
        <v>0</v>
      </c>
      <c r="AC26" s="35">
        <f>Main!P21*Mask!R$25</f>
        <v>0</v>
      </c>
      <c r="AD26" s="35">
        <f>Main!Q21*Mask!S$25</f>
        <v>0</v>
      </c>
      <c r="AE26" s="35">
        <f>Main!R21*Mask!T$25</f>
        <v>0</v>
      </c>
      <c r="AF26" s="35">
        <f>Main!S21*Mask!U$25</f>
        <v>0</v>
      </c>
      <c r="AG26" s="35">
        <f>Main!T21*Mask!V$25</f>
        <v>0</v>
      </c>
      <c r="AH26" s="35">
        <f>Main!U21*Mask!W$25</f>
        <v>0</v>
      </c>
      <c r="AI26" s="35">
        <f>Main!V21*Mask!X$25</f>
        <v>0</v>
      </c>
      <c r="AJ26" s="35">
        <f>Main!W21*Mask!Y$25</f>
        <v>0</v>
      </c>
      <c r="AK26" s="35">
        <f>Main!X21*Mask!Z$25</f>
        <v>0</v>
      </c>
      <c r="AL26" s="35">
        <f>Main!Y21*Mask!AA$25</f>
        <v>0</v>
      </c>
      <c r="AM26" s="35">
        <f>Main!Z21*Mask!AB$25</f>
        <v>0</v>
      </c>
      <c r="AN26" s="35"/>
      <c r="AO26" s="35">
        <f>IF(OR($A$1&lt;=Main!AA$4,ISBLANK($N26)),0,Main!AA21)</f>
        <v>0</v>
      </c>
      <c r="AP26" s="35">
        <f>IF(OR($A$1&lt;=Main!AB$4,ISBLANK($N26)),0,Main!AB21)</f>
        <v>0</v>
      </c>
      <c r="AQ26" s="35">
        <f>IF(OR($A$1&lt;=Main!AC$4,ISBLANK($N26)),0,Main!AC21)</f>
        <v>0</v>
      </c>
      <c r="AR26" s="35">
        <f>IF(OR($A$1&lt;=Main!AD$4,ISBLANK($N26)),0,Main!AD21)</f>
        <v>0</v>
      </c>
      <c r="AS26" s="35">
        <f>IF(OR($A$1&lt;=Main!AE$4,ISBLANK($N26)),0,Main!AE21)</f>
        <v>0</v>
      </c>
      <c r="AT26" s="35">
        <f>IF(OR($A$1&lt;=Main!AF$4,ISBLANK($N26)),0,Main!AF21)</f>
        <v>0</v>
      </c>
      <c r="AU26" s="35">
        <f>IF(OR($A$1&lt;=Main!AG$4,ISBLANK($N26)),0,Main!AG21)</f>
        <v>0</v>
      </c>
      <c r="AV26" s="35">
        <f>IF(OR($A$1&lt;=Main!AH$4,ISBLANK($N26)),0,Main!AH21)</f>
        <v>0</v>
      </c>
      <c r="AW26" s="35">
        <f>IF(OR($A$1&lt;=Main!AI$4,ISBLANK($N26)),0,Main!AI21)</f>
        <v>0</v>
      </c>
      <c r="AX26" s="35">
        <f>IF(OR($A$1&lt;=Main!AJ$4,ISBLANK($N26)),0,Main!AJ21)</f>
        <v>0</v>
      </c>
      <c r="AY26" s="35">
        <f>IF(OR($A$1&lt;=Main!AK$4,ISBLANK($N26)),0,Main!AK21)</f>
        <v>0</v>
      </c>
      <c r="AZ26" s="35">
        <f>IF(OR($A$1&lt;=Main!AL$4,ISBLANK($N26)),0,Main!AL21)</f>
        <v>0</v>
      </c>
      <c r="BA26" s="35">
        <f>IF(OR($A$1&lt;=Main!AM$4,ISBLANK($N26)),0,Main!AM21)</f>
        <v>0</v>
      </c>
      <c r="BB26" s="35">
        <f>IF(OR($A$1&lt;=Main!AN$4,ISBLANK($N26)),0,Main!AN21)</f>
        <v>0</v>
      </c>
      <c r="BC26" s="35">
        <f>IF(OR($A$1&lt;=Main!AO$4,ISBLANK($N26)),0,Main!AO21)</f>
        <v>0</v>
      </c>
      <c r="BD26" s="35">
        <f>IF(OR($A$1&lt;=Main!AP$4,ISBLANK($N26)),0,Main!AP21)</f>
        <v>0</v>
      </c>
      <c r="BE26" s="35">
        <f>IF(OR($A$1&lt;=Main!AQ$4,ISBLANK($N26)),0,Main!AQ21)</f>
        <v>0</v>
      </c>
      <c r="BF26" s="35">
        <f>IF(OR($A$1&lt;=Main!AR$4,ISBLANK($N26)),0,Main!AR21)</f>
        <v>0</v>
      </c>
      <c r="BG26" s="35">
        <f>IF(OR($A$1&lt;=Main!AS$4,ISBLANK($N26)),0,Main!AS21)</f>
        <v>0</v>
      </c>
      <c r="BH26" s="35">
        <f>IF(OR($A$1&lt;=Main!AT$4,ISBLANK($N26)),0,Main!AT21)</f>
        <v>0</v>
      </c>
      <c r="BI26" s="35">
        <f>IF(OR($A$1&lt;=Main!AU$4,ISBLANK($N26)),0,Main!AU21)</f>
        <v>0</v>
      </c>
      <c r="BJ26" s="35">
        <f>IF(OR($A$1&lt;=Main!AV$4,ISBLANK($N26)),0,Main!AV21)</f>
        <v>0</v>
      </c>
    </row>
    <row r="27" spans="1:63">
      <c r="A27" s="37"/>
      <c r="B27" s="37"/>
      <c r="C27" s="37" t="str">
        <f>IF(ISBLANK($A27),"",VLOOKUP($K27,Main!BC$6:BD$150,2,0))</f>
        <v/>
      </c>
      <c r="D27" s="43">
        <f t="shared" si="3"/>
        <v>0</v>
      </c>
      <c r="F27" s="6">
        <f>VLOOKUP($E27,Mask!$A$2:$C$102,$M$8,0)</f>
        <v>0</v>
      </c>
      <c r="G27" s="44">
        <f t="shared" si="4"/>
        <v>0</v>
      </c>
      <c r="K27" s="6" t="str">
        <f t="shared" si="0"/>
        <v/>
      </c>
      <c r="L27" s="35">
        <f t="shared" si="1"/>
        <v>0</v>
      </c>
      <c r="M27" s="6">
        <v>1</v>
      </c>
      <c r="N27" s="35" t="str">
        <f>Main!$A22&amp;Main!$B22</f>
        <v>РодионоваДарья</v>
      </c>
      <c r="O27" s="145">
        <f t="shared" si="2"/>
        <v>0</v>
      </c>
      <c r="P27" s="150">
        <f t="shared" si="5"/>
        <v>1</v>
      </c>
      <c r="Q27" s="150">
        <f ca="1">IF(Main!$AY22&lt;&gt;"#",$P27-Main!$AY22,"#")</f>
        <v>-16</v>
      </c>
      <c r="R27" s="35">
        <f>Main!E22*Mask!G$25</f>
        <v>0</v>
      </c>
      <c r="S27" s="35">
        <f>Main!F22*Mask!H$25</f>
        <v>0</v>
      </c>
      <c r="T27" s="35">
        <f>Main!G22*Mask!I$25</f>
        <v>0</v>
      </c>
      <c r="U27" s="35">
        <f>Main!H22*Mask!J$25</f>
        <v>0</v>
      </c>
      <c r="V27" s="35">
        <f>Main!I22*Mask!K$25</f>
        <v>0</v>
      </c>
      <c r="W27" s="35">
        <f>Main!J22*Mask!L$25</f>
        <v>0</v>
      </c>
      <c r="X27" s="35">
        <f>Main!K22*Mask!M$25</f>
        <v>0</v>
      </c>
      <c r="Y27" s="35">
        <f>Main!L22*Mask!N$25</f>
        <v>0</v>
      </c>
      <c r="Z27" s="35">
        <f>Main!M22*Mask!O$25</f>
        <v>0</v>
      </c>
      <c r="AA27" s="35">
        <f>Main!N22*Mask!P$25</f>
        <v>0</v>
      </c>
      <c r="AB27" s="35">
        <f>Main!O22*Mask!Q$25</f>
        <v>0</v>
      </c>
      <c r="AC27" s="35">
        <f>Main!P22*Mask!R$25</f>
        <v>0</v>
      </c>
      <c r="AD27" s="35">
        <f>Main!Q22*Mask!S$25</f>
        <v>0</v>
      </c>
      <c r="AE27" s="35">
        <f>Main!R22*Mask!T$25</f>
        <v>0</v>
      </c>
      <c r="AF27" s="35">
        <f>Main!S22*Mask!U$25</f>
        <v>0</v>
      </c>
      <c r="AG27" s="35">
        <f>Main!T22*Mask!V$25</f>
        <v>0</v>
      </c>
      <c r="AH27" s="35">
        <f>Main!U22*Mask!W$25</f>
        <v>0</v>
      </c>
      <c r="AI27" s="35">
        <f>Main!V22*Mask!X$25</f>
        <v>0</v>
      </c>
      <c r="AJ27" s="35">
        <f>Main!W22*Mask!Y$25</f>
        <v>0</v>
      </c>
      <c r="AK27" s="35">
        <f>Main!X22*Mask!Z$25</f>
        <v>0</v>
      </c>
      <c r="AL27" s="35">
        <f>Main!Y22*Mask!AA$25</f>
        <v>0</v>
      </c>
      <c r="AM27" s="35">
        <f>Main!Z22*Mask!AB$25</f>
        <v>0</v>
      </c>
      <c r="AN27" s="35"/>
      <c r="AO27" s="35">
        <f>IF(OR($A$1&lt;=Main!AA$4,ISBLANK($N27)),0,Main!AA22)</f>
        <v>0</v>
      </c>
      <c r="AP27" s="35">
        <f>IF(OR($A$1&lt;=Main!AB$4,ISBLANK($N27)),0,Main!AB22)</f>
        <v>0</v>
      </c>
      <c r="AQ27" s="35">
        <f>IF(OR($A$1&lt;=Main!AC$4,ISBLANK($N27)),0,Main!AC22)</f>
        <v>0</v>
      </c>
      <c r="AR27" s="35">
        <f>IF(OR($A$1&lt;=Main!AD$4,ISBLANK($N27)),0,Main!AD22)</f>
        <v>0</v>
      </c>
      <c r="AS27" s="35">
        <f>IF(OR($A$1&lt;=Main!AE$4,ISBLANK($N27)),0,Main!AE22)</f>
        <v>0</v>
      </c>
      <c r="AT27" s="35">
        <f>IF(OR($A$1&lt;=Main!AF$4,ISBLANK($N27)),0,Main!AF22)</f>
        <v>0</v>
      </c>
      <c r="AU27" s="35">
        <f>IF(OR($A$1&lt;=Main!AG$4,ISBLANK($N27)),0,Main!AG22)</f>
        <v>0</v>
      </c>
      <c r="AV27" s="35">
        <f>IF(OR($A$1&lt;=Main!AH$4,ISBLANK($N27)),0,Main!AH22)</f>
        <v>0</v>
      </c>
      <c r="AW27" s="35">
        <f>IF(OR($A$1&lt;=Main!AI$4,ISBLANK($N27)),0,Main!AI22)</f>
        <v>0</v>
      </c>
      <c r="AX27" s="35">
        <f>IF(OR($A$1&lt;=Main!AJ$4,ISBLANK($N27)),0,Main!AJ22)</f>
        <v>0</v>
      </c>
      <c r="AY27" s="35">
        <f>IF(OR($A$1&lt;=Main!AK$4,ISBLANK($N27)),0,Main!AK22)</f>
        <v>0</v>
      </c>
      <c r="AZ27" s="35">
        <f>IF(OR($A$1&lt;=Main!AL$4,ISBLANK($N27)),0,Main!AL22)</f>
        <v>0</v>
      </c>
      <c r="BA27" s="35">
        <f>IF(OR($A$1&lt;=Main!AM$4,ISBLANK($N27)),0,Main!AM22)</f>
        <v>0</v>
      </c>
      <c r="BB27" s="35">
        <f>IF(OR($A$1&lt;=Main!AN$4,ISBLANK($N27)),0,Main!AN22)</f>
        <v>0</v>
      </c>
      <c r="BC27" s="35">
        <f>IF(OR($A$1&lt;=Main!AO$4,ISBLANK($N27)),0,Main!AO22)</f>
        <v>0</v>
      </c>
      <c r="BD27" s="35">
        <f>IF(OR($A$1&lt;=Main!AP$4,ISBLANK($N27)),0,Main!AP22)</f>
        <v>0</v>
      </c>
      <c r="BE27" s="35">
        <f>IF(OR($A$1&lt;=Main!AQ$4,ISBLANK($N27)),0,Main!AQ22)</f>
        <v>0</v>
      </c>
      <c r="BF27" s="35">
        <f>IF(OR($A$1&lt;=Main!AR$4,ISBLANK($N27)),0,Main!AR22)</f>
        <v>0</v>
      </c>
      <c r="BG27" s="35">
        <f>IF(OR($A$1&lt;=Main!AS$4,ISBLANK($N27)),0,Main!AS22)</f>
        <v>0</v>
      </c>
      <c r="BH27" s="35">
        <f>IF(OR($A$1&lt;=Main!AT$4,ISBLANK($N27)),0,Main!AT22)</f>
        <v>0</v>
      </c>
      <c r="BI27" s="35">
        <f>IF(OR($A$1&lt;=Main!AU$4,ISBLANK($N27)),0,Main!AU22)</f>
        <v>0</v>
      </c>
      <c r="BJ27" s="35">
        <f>IF(OR($A$1&lt;=Main!AV$4,ISBLANK($N27)),0,Main!AV22)</f>
        <v>0</v>
      </c>
    </row>
    <row r="28" spans="1:63">
      <c r="A28" s="37"/>
      <c r="B28" s="37"/>
      <c r="C28" s="37" t="str">
        <f>IF(ISBLANK($A28),"",VLOOKUP($K28,Main!BC$6:BD$150,2,0))</f>
        <v/>
      </c>
      <c r="D28" s="43">
        <f t="shared" si="3"/>
        <v>0</v>
      </c>
      <c r="F28" s="6">
        <f>VLOOKUP($E28,Mask!$A$2:$C$102,$M$8,0)</f>
        <v>0</v>
      </c>
      <c r="G28" s="44">
        <f t="shared" si="4"/>
        <v>0</v>
      </c>
      <c r="H28" s="46"/>
      <c r="I28" s="46"/>
      <c r="K28" s="6" t="str">
        <f t="shared" si="0"/>
        <v/>
      </c>
      <c r="L28" s="35">
        <f t="shared" si="1"/>
        <v>0</v>
      </c>
      <c r="M28" s="6">
        <v>1</v>
      </c>
      <c r="N28" s="35" t="str">
        <f>Main!$A23&amp;Main!$B23</f>
        <v>СанниковаНаталья</v>
      </c>
      <c r="O28" s="145">
        <f t="shared" si="2"/>
        <v>0</v>
      </c>
      <c r="P28" s="150">
        <f t="shared" si="5"/>
        <v>1</v>
      </c>
      <c r="Q28" s="150">
        <f ca="1">IF(Main!$AY23&lt;&gt;"#",$P28-Main!$AY23,"#")</f>
        <v>-17</v>
      </c>
      <c r="R28" s="35">
        <f>Main!E23*Mask!G$25</f>
        <v>0</v>
      </c>
      <c r="S28" s="35">
        <f>Main!F23*Mask!H$25</f>
        <v>0</v>
      </c>
      <c r="T28" s="35">
        <f>Main!G23*Mask!I$25</f>
        <v>0</v>
      </c>
      <c r="U28" s="35">
        <f>Main!H23*Mask!J$25</f>
        <v>0</v>
      </c>
      <c r="V28" s="35">
        <f>Main!I23*Mask!K$25</f>
        <v>0</v>
      </c>
      <c r="W28" s="35">
        <f>Main!J23*Mask!L$25</f>
        <v>0</v>
      </c>
      <c r="X28" s="35">
        <f>Main!K23*Mask!M$25</f>
        <v>0</v>
      </c>
      <c r="Y28" s="35">
        <f>Main!L23*Mask!N$25</f>
        <v>0</v>
      </c>
      <c r="Z28" s="35">
        <f>Main!M23*Mask!O$25</f>
        <v>0</v>
      </c>
      <c r="AA28" s="35">
        <f>Main!N23*Mask!P$25</f>
        <v>0</v>
      </c>
      <c r="AB28" s="35">
        <f>Main!O23*Mask!Q$25</f>
        <v>0</v>
      </c>
      <c r="AC28" s="35">
        <f>Main!P23*Mask!R$25</f>
        <v>0</v>
      </c>
      <c r="AD28" s="35">
        <f>Main!Q23*Mask!S$25</f>
        <v>0</v>
      </c>
      <c r="AE28" s="35">
        <f>Main!R23*Mask!T$25</f>
        <v>0</v>
      </c>
      <c r="AF28" s="35">
        <f>Main!S23*Mask!U$25</f>
        <v>0</v>
      </c>
      <c r="AG28" s="35">
        <f>Main!T23*Mask!V$25</f>
        <v>0</v>
      </c>
      <c r="AH28" s="35">
        <f>Main!U23*Mask!W$25</f>
        <v>0</v>
      </c>
      <c r="AI28" s="35">
        <f>Main!V23*Mask!X$25</f>
        <v>0</v>
      </c>
      <c r="AJ28" s="35">
        <f>Main!W23*Mask!Y$25</f>
        <v>0</v>
      </c>
      <c r="AK28" s="35">
        <f>Main!X23*Mask!Z$25</f>
        <v>0</v>
      </c>
      <c r="AL28" s="35">
        <f>Main!Y23*Mask!AA$25</f>
        <v>0</v>
      </c>
      <c r="AM28" s="35">
        <f>Main!Z23*Mask!AB$25</f>
        <v>0</v>
      </c>
      <c r="AN28" s="35"/>
      <c r="AO28" s="35">
        <f>IF(OR($A$1&lt;=Main!AA$4,ISBLANK($N28)),0,Main!AA23)</f>
        <v>0</v>
      </c>
      <c r="AP28" s="35">
        <f>IF(OR($A$1&lt;=Main!AB$4,ISBLANK($N28)),0,Main!AB23)</f>
        <v>0</v>
      </c>
      <c r="AQ28" s="35">
        <f>IF(OR($A$1&lt;=Main!AC$4,ISBLANK($N28)),0,Main!AC23)</f>
        <v>0</v>
      </c>
      <c r="AR28" s="35">
        <f>IF(OR($A$1&lt;=Main!AD$4,ISBLANK($N28)),0,Main!AD23)</f>
        <v>0</v>
      </c>
      <c r="AS28" s="35">
        <f>IF(OR($A$1&lt;=Main!AE$4,ISBLANK($N28)),0,Main!AE23)</f>
        <v>0</v>
      </c>
      <c r="AT28" s="35">
        <f>IF(OR($A$1&lt;=Main!AF$4,ISBLANK($N28)),0,Main!AF23)</f>
        <v>0</v>
      </c>
      <c r="AU28" s="35">
        <f>IF(OR($A$1&lt;=Main!AG$4,ISBLANK($N28)),0,Main!AG23)</f>
        <v>0</v>
      </c>
      <c r="AV28" s="35">
        <f>IF(OR($A$1&lt;=Main!AH$4,ISBLANK($N28)),0,Main!AH23)</f>
        <v>0</v>
      </c>
      <c r="AW28" s="35">
        <f>IF(OR($A$1&lt;=Main!AI$4,ISBLANK($N28)),0,Main!AI23)</f>
        <v>0</v>
      </c>
      <c r="AX28" s="35">
        <f>IF(OR($A$1&lt;=Main!AJ$4,ISBLANK($N28)),0,Main!AJ23)</f>
        <v>0</v>
      </c>
      <c r="AY28" s="35">
        <f>IF(OR($A$1&lt;=Main!AK$4,ISBLANK($N28)),0,Main!AK23)</f>
        <v>0</v>
      </c>
      <c r="AZ28" s="35">
        <f>IF(OR($A$1&lt;=Main!AL$4,ISBLANK($N28)),0,Main!AL23)</f>
        <v>0</v>
      </c>
      <c r="BA28" s="35">
        <f>IF(OR($A$1&lt;=Main!AM$4,ISBLANK($N28)),0,Main!AM23)</f>
        <v>0</v>
      </c>
      <c r="BB28" s="35">
        <f>IF(OR($A$1&lt;=Main!AN$4,ISBLANK($N28)),0,Main!AN23)</f>
        <v>0</v>
      </c>
      <c r="BC28" s="35">
        <f>IF(OR($A$1&lt;=Main!AO$4,ISBLANK($N28)),0,Main!AO23)</f>
        <v>0</v>
      </c>
      <c r="BD28" s="35">
        <f>IF(OR($A$1&lt;=Main!AP$4,ISBLANK($N28)),0,Main!AP23)</f>
        <v>0</v>
      </c>
      <c r="BE28" s="35">
        <f>IF(OR($A$1&lt;=Main!AQ$4,ISBLANK($N28)),0,Main!AQ23)</f>
        <v>0</v>
      </c>
      <c r="BF28" s="35">
        <f>IF(OR($A$1&lt;=Main!AR$4,ISBLANK($N28)),0,Main!AR23)</f>
        <v>0</v>
      </c>
      <c r="BG28" s="35">
        <f>IF(OR($A$1&lt;=Main!AS$4,ISBLANK($N28)),0,Main!AS23)</f>
        <v>0</v>
      </c>
      <c r="BH28" s="35">
        <f>IF(OR($A$1&lt;=Main!AT$4,ISBLANK($N28)),0,Main!AT23)</f>
        <v>0</v>
      </c>
      <c r="BI28" s="35">
        <f>IF(OR($A$1&lt;=Main!AU$4,ISBLANK($N28)),0,Main!AU23)</f>
        <v>0</v>
      </c>
      <c r="BJ28" s="35">
        <f>IF(OR($A$1&lt;=Main!AV$4,ISBLANK($N28)),0,Main!AV23)</f>
        <v>0</v>
      </c>
    </row>
    <row r="29" spans="1:63">
      <c r="A29" s="37"/>
      <c r="B29" s="37"/>
      <c r="C29" s="37" t="str">
        <f>IF(ISBLANK($A29),"",VLOOKUP($K29,Main!BC$6:BD$150,2,0))</f>
        <v/>
      </c>
      <c r="D29" s="43">
        <f t="shared" si="3"/>
        <v>0</v>
      </c>
      <c r="F29" s="6">
        <f>VLOOKUP($E29,Mask!$A$2:$C$102,$M$8,0)</f>
        <v>0</v>
      </c>
      <c r="G29" s="44">
        <f t="shared" si="4"/>
        <v>0</v>
      </c>
      <c r="K29" s="6" t="str">
        <f t="shared" si="0"/>
        <v/>
      </c>
      <c r="L29" s="35">
        <f t="shared" si="1"/>
        <v>0</v>
      </c>
      <c r="M29" s="6">
        <v>1</v>
      </c>
      <c r="N29" s="35" t="str">
        <f>Main!$A24&amp;Main!$B24</f>
        <v>КуршаковаКристина</v>
      </c>
      <c r="O29" s="145">
        <f t="shared" si="2"/>
        <v>0</v>
      </c>
      <c r="P29" s="150">
        <f t="shared" si="5"/>
        <v>1</v>
      </c>
      <c r="Q29" s="150">
        <f ca="1">IF(Main!$AY24&lt;&gt;"#",$P29-Main!$AY24,"#")</f>
        <v>-18</v>
      </c>
      <c r="R29" s="35">
        <f>Main!E24*Mask!G$25</f>
        <v>0</v>
      </c>
      <c r="S29" s="35">
        <f>Main!F24*Mask!H$25</f>
        <v>0</v>
      </c>
      <c r="T29" s="35">
        <f>Main!G24*Mask!I$25</f>
        <v>0</v>
      </c>
      <c r="U29" s="35">
        <f>Main!H24*Mask!J$25</f>
        <v>0</v>
      </c>
      <c r="V29" s="35">
        <f>Main!I24*Mask!K$25</f>
        <v>0</v>
      </c>
      <c r="W29" s="35">
        <f>Main!J24*Mask!L$25</f>
        <v>0</v>
      </c>
      <c r="X29" s="35">
        <f>Main!K24*Mask!M$25</f>
        <v>0</v>
      </c>
      <c r="Y29" s="35">
        <f>Main!L24*Mask!N$25</f>
        <v>0</v>
      </c>
      <c r="Z29" s="35">
        <f>Main!M24*Mask!O$25</f>
        <v>0</v>
      </c>
      <c r="AA29" s="35">
        <f>Main!N24*Mask!P$25</f>
        <v>0</v>
      </c>
      <c r="AB29" s="35">
        <f>Main!O24*Mask!Q$25</f>
        <v>0</v>
      </c>
      <c r="AC29" s="35">
        <f>Main!P24*Mask!R$25</f>
        <v>0</v>
      </c>
      <c r="AD29" s="35">
        <f>Main!Q24*Mask!S$25</f>
        <v>0</v>
      </c>
      <c r="AE29" s="35">
        <f>Main!R24*Mask!T$25</f>
        <v>0</v>
      </c>
      <c r="AF29" s="35">
        <f>Main!S24*Mask!U$25</f>
        <v>0</v>
      </c>
      <c r="AG29" s="35">
        <f>Main!T24*Mask!V$25</f>
        <v>0</v>
      </c>
      <c r="AH29" s="35">
        <f>Main!U24*Mask!W$25</f>
        <v>0</v>
      </c>
      <c r="AI29" s="35">
        <f>Main!V24*Mask!X$25</f>
        <v>0</v>
      </c>
      <c r="AJ29" s="35">
        <f>Main!W24*Mask!Y$25</f>
        <v>0</v>
      </c>
      <c r="AK29" s="35">
        <f>Main!X24*Mask!Z$25</f>
        <v>0</v>
      </c>
      <c r="AL29" s="35">
        <f>Main!Y24*Mask!AA$25</f>
        <v>0</v>
      </c>
      <c r="AM29" s="35">
        <f>Main!Z24*Mask!AB$25</f>
        <v>0</v>
      </c>
      <c r="AN29" s="35"/>
      <c r="AO29" s="35">
        <f>IF(OR($A$1&lt;=Main!AA$4,ISBLANK($N29)),0,Main!AA24)</f>
        <v>0</v>
      </c>
      <c r="AP29" s="35">
        <f>IF(OR($A$1&lt;=Main!AB$4,ISBLANK($N29)),0,Main!AB24)</f>
        <v>0</v>
      </c>
      <c r="AQ29" s="35">
        <f>IF(OR($A$1&lt;=Main!AC$4,ISBLANK($N29)),0,Main!AC24)</f>
        <v>0</v>
      </c>
      <c r="AR29" s="35">
        <f>IF(OR($A$1&lt;=Main!AD$4,ISBLANK($N29)),0,Main!AD24)</f>
        <v>0</v>
      </c>
      <c r="AS29" s="35">
        <f>IF(OR($A$1&lt;=Main!AE$4,ISBLANK($N29)),0,Main!AE24)</f>
        <v>0</v>
      </c>
      <c r="AT29" s="35">
        <f>IF(OR($A$1&lt;=Main!AF$4,ISBLANK($N29)),0,Main!AF24)</f>
        <v>0</v>
      </c>
      <c r="AU29" s="35">
        <f>IF(OR($A$1&lt;=Main!AG$4,ISBLANK($N29)),0,Main!AG24)</f>
        <v>0</v>
      </c>
      <c r="AV29" s="35">
        <f>IF(OR($A$1&lt;=Main!AH$4,ISBLANK($N29)),0,Main!AH24)</f>
        <v>0</v>
      </c>
      <c r="AW29" s="35">
        <f>IF(OR($A$1&lt;=Main!AI$4,ISBLANK($N29)),0,Main!AI24)</f>
        <v>0</v>
      </c>
      <c r="AX29" s="35">
        <f>IF(OR($A$1&lt;=Main!AJ$4,ISBLANK($N29)),0,Main!AJ24)</f>
        <v>0</v>
      </c>
      <c r="AY29" s="35">
        <f>IF(OR($A$1&lt;=Main!AK$4,ISBLANK($N29)),0,Main!AK24)</f>
        <v>0</v>
      </c>
      <c r="AZ29" s="35">
        <f>IF(OR($A$1&lt;=Main!AL$4,ISBLANK($N29)),0,Main!AL24)</f>
        <v>0</v>
      </c>
      <c r="BA29" s="35">
        <f>IF(OR($A$1&lt;=Main!AM$4,ISBLANK($N29)),0,Main!AM24)</f>
        <v>0</v>
      </c>
      <c r="BB29" s="35">
        <f>IF(OR($A$1&lt;=Main!AN$4,ISBLANK($N29)),0,Main!AN24)</f>
        <v>0</v>
      </c>
      <c r="BC29" s="35">
        <f>IF(OR($A$1&lt;=Main!AO$4,ISBLANK($N29)),0,Main!AO24)</f>
        <v>0</v>
      </c>
      <c r="BD29" s="35">
        <f>IF(OR($A$1&lt;=Main!AP$4,ISBLANK($N29)),0,Main!AP24)</f>
        <v>0</v>
      </c>
      <c r="BE29" s="35">
        <f>IF(OR($A$1&lt;=Main!AQ$4,ISBLANK($N29)),0,Main!AQ24)</f>
        <v>0</v>
      </c>
      <c r="BF29" s="35">
        <f>IF(OR($A$1&lt;=Main!AR$4,ISBLANK($N29)),0,Main!AR24)</f>
        <v>0</v>
      </c>
      <c r="BG29" s="35">
        <f>IF(OR($A$1&lt;=Main!AS$4,ISBLANK($N29)),0,Main!AS24)</f>
        <v>0</v>
      </c>
      <c r="BH29" s="35">
        <f>IF(OR($A$1&lt;=Main!AT$4,ISBLANK($N29)),0,Main!AT24)</f>
        <v>0</v>
      </c>
      <c r="BI29" s="35">
        <f>IF(OR($A$1&lt;=Main!AU$4,ISBLANK($N29)),0,Main!AU24)</f>
        <v>0</v>
      </c>
      <c r="BJ29" s="35">
        <f>IF(OR($A$1&lt;=Main!AV$4,ISBLANK($N29)),0,Main!AV24)</f>
        <v>0</v>
      </c>
    </row>
    <row r="30" spans="1:63">
      <c r="A30" s="37"/>
      <c r="B30" s="37"/>
      <c r="C30" s="37" t="str">
        <f>IF(ISBLANK($A30),"",VLOOKUP($K30,Main!BC$6:BD$150,2,0))</f>
        <v/>
      </c>
      <c r="D30" s="43">
        <f t="shared" si="3"/>
        <v>0</v>
      </c>
      <c r="F30" s="6">
        <f>VLOOKUP($E30,Mask!$A$2:$C$102,$M$8,0)</f>
        <v>0</v>
      </c>
      <c r="G30" s="44">
        <f t="shared" si="4"/>
        <v>0</v>
      </c>
      <c r="K30" s="6" t="str">
        <f t="shared" si="0"/>
        <v/>
      </c>
      <c r="L30" s="35">
        <f t="shared" si="1"/>
        <v>0</v>
      </c>
      <c r="M30" s="6">
        <v>1</v>
      </c>
      <c r="N30" s="35" t="str">
        <f>Main!$A25&amp;Main!$B25</f>
        <v>СпиридоноваТатьяна</v>
      </c>
      <c r="O30" s="145">
        <f t="shared" si="2"/>
        <v>0</v>
      </c>
      <c r="P30" s="150">
        <f t="shared" si="5"/>
        <v>1</v>
      </c>
      <c r="Q30" s="150">
        <f ca="1">IF(Main!$AY25&lt;&gt;"#",$P30-Main!$AY25,"#")</f>
        <v>-19</v>
      </c>
      <c r="R30" s="35">
        <f>Main!E25*Mask!G$25</f>
        <v>0</v>
      </c>
      <c r="S30" s="35">
        <f>Main!F25*Mask!H$25</f>
        <v>0</v>
      </c>
      <c r="T30" s="35">
        <f>Main!G25*Mask!I$25</f>
        <v>0</v>
      </c>
      <c r="U30" s="35">
        <f>Main!H25*Mask!J$25</f>
        <v>0</v>
      </c>
      <c r="V30" s="35">
        <f>Main!I25*Mask!K$25</f>
        <v>0</v>
      </c>
      <c r="W30" s="35">
        <f>Main!J25*Mask!L$25</f>
        <v>0</v>
      </c>
      <c r="X30" s="35">
        <f>Main!K25*Mask!M$25</f>
        <v>0</v>
      </c>
      <c r="Y30" s="35">
        <f>Main!L25*Mask!N$25</f>
        <v>0</v>
      </c>
      <c r="Z30" s="35">
        <f>Main!M25*Mask!O$25</f>
        <v>0</v>
      </c>
      <c r="AA30" s="35">
        <f>Main!N25*Mask!P$25</f>
        <v>0</v>
      </c>
      <c r="AB30" s="35">
        <f>Main!O25*Mask!Q$25</f>
        <v>0</v>
      </c>
      <c r="AC30" s="35">
        <f>Main!P25*Mask!R$25</f>
        <v>0</v>
      </c>
      <c r="AD30" s="35">
        <f>Main!Q25*Mask!S$25</f>
        <v>0</v>
      </c>
      <c r="AE30" s="35">
        <f>Main!R25*Mask!T$25</f>
        <v>0</v>
      </c>
      <c r="AF30" s="35">
        <f>Main!S25*Mask!U$25</f>
        <v>0</v>
      </c>
      <c r="AG30" s="35">
        <f>Main!T25*Mask!V$25</f>
        <v>0</v>
      </c>
      <c r="AH30" s="35">
        <f>Main!U25*Mask!W$25</f>
        <v>0</v>
      </c>
      <c r="AI30" s="35">
        <f>Main!V25*Mask!X$25</f>
        <v>0</v>
      </c>
      <c r="AJ30" s="35">
        <f>Main!W25*Mask!Y$25</f>
        <v>0</v>
      </c>
      <c r="AK30" s="35">
        <f>Main!X25*Mask!Z$25</f>
        <v>0</v>
      </c>
      <c r="AL30" s="35">
        <f>Main!Y25*Mask!AA$25</f>
        <v>0</v>
      </c>
      <c r="AM30" s="35">
        <f>Main!Z25*Mask!AB$25</f>
        <v>0</v>
      </c>
      <c r="AN30" s="35"/>
      <c r="AO30" s="35">
        <f>IF(OR($A$1&lt;=Main!AA$4,ISBLANK($N30)),0,Main!AA25)</f>
        <v>0</v>
      </c>
      <c r="AP30" s="35">
        <f>IF(OR($A$1&lt;=Main!AB$4,ISBLANK($N30)),0,Main!AB25)</f>
        <v>0</v>
      </c>
      <c r="AQ30" s="35">
        <f>IF(OR($A$1&lt;=Main!AC$4,ISBLANK($N30)),0,Main!AC25)</f>
        <v>0</v>
      </c>
      <c r="AR30" s="35">
        <f>IF(OR($A$1&lt;=Main!AD$4,ISBLANK($N30)),0,Main!AD25)</f>
        <v>0</v>
      </c>
      <c r="AS30" s="35">
        <f>IF(OR($A$1&lt;=Main!AE$4,ISBLANK($N30)),0,Main!AE25)</f>
        <v>0</v>
      </c>
      <c r="AT30" s="35">
        <f>IF(OR($A$1&lt;=Main!AF$4,ISBLANK($N30)),0,Main!AF25)</f>
        <v>0</v>
      </c>
      <c r="AU30" s="35">
        <f>IF(OR($A$1&lt;=Main!AG$4,ISBLANK($N30)),0,Main!AG25)</f>
        <v>0</v>
      </c>
      <c r="AV30" s="35">
        <f>IF(OR($A$1&lt;=Main!AH$4,ISBLANK($N30)),0,Main!AH25)</f>
        <v>0</v>
      </c>
      <c r="AW30" s="35">
        <f>IF(OR($A$1&lt;=Main!AI$4,ISBLANK($N30)),0,Main!AI25)</f>
        <v>0</v>
      </c>
      <c r="AX30" s="35">
        <f>IF(OR($A$1&lt;=Main!AJ$4,ISBLANK($N30)),0,Main!AJ25)</f>
        <v>0</v>
      </c>
      <c r="AY30" s="35">
        <f>IF(OR($A$1&lt;=Main!AK$4,ISBLANK($N30)),0,Main!AK25)</f>
        <v>0</v>
      </c>
      <c r="AZ30" s="35">
        <f>IF(OR($A$1&lt;=Main!AL$4,ISBLANK($N30)),0,Main!AL25)</f>
        <v>0</v>
      </c>
      <c r="BA30" s="35">
        <f>IF(OR($A$1&lt;=Main!AM$4,ISBLANK($N30)),0,Main!AM25)</f>
        <v>0</v>
      </c>
      <c r="BB30" s="35">
        <f>IF(OR($A$1&lt;=Main!AN$4,ISBLANK($N30)),0,Main!AN25)</f>
        <v>0</v>
      </c>
      <c r="BC30" s="35">
        <f>IF(OR($A$1&lt;=Main!AO$4,ISBLANK($N30)),0,Main!AO25)</f>
        <v>0</v>
      </c>
      <c r="BD30" s="35">
        <f>IF(OR($A$1&lt;=Main!AP$4,ISBLANK($N30)),0,Main!AP25)</f>
        <v>0</v>
      </c>
      <c r="BE30" s="35">
        <f>IF(OR($A$1&lt;=Main!AQ$4,ISBLANK($N30)),0,Main!AQ25)</f>
        <v>0</v>
      </c>
      <c r="BF30" s="35">
        <f>IF(OR($A$1&lt;=Main!AR$4,ISBLANK($N30)),0,Main!AR25)</f>
        <v>0</v>
      </c>
      <c r="BG30" s="35">
        <f>IF(OR($A$1&lt;=Main!AS$4,ISBLANK($N30)),0,Main!AS25)</f>
        <v>0</v>
      </c>
      <c r="BH30" s="35">
        <f>IF(OR($A$1&lt;=Main!AT$4,ISBLANK($N30)),0,Main!AT25)</f>
        <v>0</v>
      </c>
      <c r="BI30" s="35">
        <f>IF(OR($A$1&lt;=Main!AU$4,ISBLANK($N30)),0,Main!AU25)</f>
        <v>0</v>
      </c>
      <c r="BJ30" s="35">
        <f>IF(OR($A$1&lt;=Main!AV$4,ISBLANK($N30)),0,Main!AV25)</f>
        <v>0</v>
      </c>
    </row>
    <row r="31" spans="1:63">
      <c r="A31" s="37"/>
      <c r="B31" s="37"/>
      <c r="C31" s="37" t="str">
        <f>IF(ISBLANK($A31),"",VLOOKUP($K31,Main!BC$6:BD$150,2,0))</f>
        <v/>
      </c>
      <c r="D31" s="43">
        <f t="shared" si="3"/>
        <v>0</v>
      </c>
      <c r="F31" s="6">
        <f>VLOOKUP($E31,Mask!$A$2:$C$102,$M$8,0)</f>
        <v>0</v>
      </c>
      <c r="G31" s="44">
        <f t="shared" si="4"/>
        <v>0</v>
      </c>
      <c r="K31" s="6" t="str">
        <f t="shared" si="0"/>
        <v/>
      </c>
      <c r="L31" s="35">
        <f t="shared" si="1"/>
        <v>0</v>
      </c>
      <c r="M31" s="6">
        <v>1</v>
      </c>
      <c r="N31" s="35" t="str">
        <f>Main!$A26&amp;Main!$B26</f>
        <v>ШемякинскаяЯна</v>
      </c>
      <c r="O31" s="145">
        <f t="shared" si="2"/>
        <v>0</v>
      </c>
      <c r="P31" s="150">
        <f t="shared" si="5"/>
        <v>1</v>
      </c>
      <c r="Q31" s="150">
        <f ca="1">IF(Main!$AY26&lt;&gt;"#",$P31-Main!$AY26,"#")</f>
        <v>-20</v>
      </c>
      <c r="R31" s="35">
        <f>Main!E26*Mask!G$25</f>
        <v>0</v>
      </c>
      <c r="S31" s="35">
        <f>Main!F26*Mask!H$25</f>
        <v>0</v>
      </c>
      <c r="T31" s="35">
        <f>Main!G26*Mask!I$25</f>
        <v>0</v>
      </c>
      <c r="U31" s="35">
        <f>Main!H26*Mask!J$25</f>
        <v>0</v>
      </c>
      <c r="V31" s="35">
        <f>Main!I26*Mask!K$25</f>
        <v>0</v>
      </c>
      <c r="W31" s="35">
        <f>Main!J26*Mask!L$25</f>
        <v>0</v>
      </c>
      <c r="X31" s="35">
        <f>Main!K26*Mask!M$25</f>
        <v>0</v>
      </c>
      <c r="Y31" s="35">
        <f>Main!L26*Mask!N$25</f>
        <v>0</v>
      </c>
      <c r="Z31" s="35">
        <f>Main!M26*Mask!O$25</f>
        <v>0</v>
      </c>
      <c r="AA31" s="35">
        <f>Main!N26*Mask!P$25</f>
        <v>0</v>
      </c>
      <c r="AB31" s="35">
        <f>Main!O26*Mask!Q$25</f>
        <v>0</v>
      </c>
      <c r="AC31" s="35">
        <f>Main!P26*Mask!R$25</f>
        <v>0</v>
      </c>
      <c r="AD31" s="35">
        <f>Main!Q26*Mask!S$25</f>
        <v>0</v>
      </c>
      <c r="AE31" s="35">
        <f>Main!R26*Mask!T$25</f>
        <v>0</v>
      </c>
      <c r="AF31" s="35">
        <f>Main!S26*Mask!U$25</f>
        <v>0</v>
      </c>
      <c r="AG31" s="35">
        <f>Main!T26*Mask!V$25</f>
        <v>0</v>
      </c>
      <c r="AH31" s="35">
        <f>Main!U26*Mask!W$25</f>
        <v>0</v>
      </c>
      <c r="AI31" s="35">
        <f>Main!V26*Mask!X$25</f>
        <v>0</v>
      </c>
      <c r="AJ31" s="35">
        <f>Main!W26*Mask!Y$25</f>
        <v>0</v>
      </c>
      <c r="AK31" s="35">
        <f>Main!X26*Mask!Z$25</f>
        <v>0</v>
      </c>
      <c r="AL31" s="35">
        <f>Main!Y26*Mask!AA$25</f>
        <v>0</v>
      </c>
      <c r="AM31" s="35">
        <f>Main!Z26*Mask!AB$25</f>
        <v>0</v>
      </c>
      <c r="AN31" s="35"/>
      <c r="AO31" s="35">
        <f>IF(OR($A$1&lt;=Main!AA$4,ISBLANK($N31)),0,Main!AA26)</f>
        <v>0</v>
      </c>
      <c r="AP31" s="35">
        <f>IF(OR($A$1&lt;=Main!AB$4,ISBLANK($N31)),0,Main!AB26)</f>
        <v>0</v>
      </c>
      <c r="AQ31" s="35">
        <f>IF(OR($A$1&lt;=Main!AC$4,ISBLANK($N31)),0,Main!AC26)</f>
        <v>0</v>
      </c>
      <c r="AR31" s="35">
        <f>IF(OR($A$1&lt;=Main!AD$4,ISBLANK($N31)),0,Main!AD26)</f>
        <v>0</v>
      </c>
      <c r="AS31" s="35">
        <f>IF(OR($A$1&lt;=Main!AE$4,ISBLANK($N31)),0,Main!AE26)</f>
        <v>0</v>
      </c>
      <c r="AT31" s="35">
        <f>IF(OR($A$1&lt;=Main!AF$4,ISBLANK($N31)),0,Main!AF26)</f>
        <v>0</v>
      </c>
      <c r="AU31" s="35">
        <f>IF(OR($A$1&lt;=Main!AG$4,ISBLANK($N31)),0,Main!AG26)</f>
        <v>0</v>
      </c>
      <c r="AV31" s="35">
        <f>IF(OR($A$1&lt;=Main!AH$4,ISBLANK($N31)),0,Main!AH26)</f>
        <v>0</v>
      </c>
      <c r="AW31" s="35">
        <f>IF(OR($A$1&lt;=Main!AI$4,ISBLANK($N31)),0,Main!AI26)</f>
        <v>0</v>
      </c>
      <c r="AX31" s="35">
        <f>IF(OR($A$1&lt;=Main!AJ$4,ISBLANK($N31)),0,Main!AJ26)</f>
        <v>0</v>
      </c>
      <c r="AY31" s="35">
        <f>IF(OR($A$1&lt;=Main!AK$4,ISBLANK($N31)),0,Main!AK26)</f>
        <v>0</v>
      </c>
      <c r="AZ31" s="35">
        <f>IF(OR($A$1&lt;=Main!AL$4,ISBLANK($N31)),0,Main!AL26)</f>
        <v>0</v>
      </c>
      <c r="BA31" s="35">
        <f>IF(OR($A$1&lt;=Main!AM$4,ISBLANK($N31)),0,Main!AM26)</f>
        <v>0</v>
      </c>
      <c r="BB31" s="35">
        <f>IF(OR($A$1&lt;=Main!AN$4,ISBLANK($N31)),0,Main!AN26)</f>
        <v>0</v>
      </c>
      <c r="BC31" s="35">
        <f>IF(OR($A$1&lt;=Main!AO$4,ISBLANK($N31)),0,Main!AO26)</f>
        <v>0</v>
      </c>
      <c r="BD31" s="35">
        <f>IF(OR($A$1&lt;=Main!AP$4,ISBLANK($N31)),0,Main!AP26)</f>
        <v>0</v>
      </c>
      <c r="BE31" s="35">
        <f>IF(OR($A$1&lt;=Main!AQ$4,ISBLANK($N31)),0,Main!AQ26)</f>
        <v>0</v>
      </c>
      <c r="BF31" s="35">
        <f>IF(OR($A$1&lt;=Main!AR$4,ISBLANK($N31)),0,Main!AR26)</f>
        <v>0</v>
      </c>
      <c r="BG31" s="35">
        <f>IF(OR($A$1&lt;=Main!AS$4,ISBLANK($N31)),0,Main!AS26)</f>
        <v>0</v>
      </c>
      <c r="BH31" s="35">
        <f>IF(OR($A$1&lt;=Main!AT$4,ISBLANK($N31)),0,Main!AT26)</f>
        <v>0</v>
      </c>
      <c r="BI31" s="35">
        <f>IF(OR($A$1&lt;=Main!AU$4,ISBLANK($N31)),0,Main!AU26)</f>
        <v>0</v>
      </c>
      <c r="BJ31" s="35">
        <f>IF(OR($A$1&lt;=Main!AV$4,ISBLANK($N31)),0,Main!AV26)</f>
        <v>0</v>
      </c>
    </row>
    <row r="32" spans="1:63">
      <c r="A32" s="37"/>
      <c r="B32" s="37"/>
      <c r="C32" s="37" t="str">
        <f>IF(ISBLANK($A32),"",VLOOKUP($K32,Main!BC$6:BD$150,2,0))</f>
        <v/>
      </c>
      <c r="D32" s="43">
        <f t="shared" si="3"/>
        <v>0</v>
      </c>
      <c r="F32" s="6">
        <f>VLOOKUP($E32,Mask!$A$2:$C$102,$M$8,0)</f>
        <v>0</v>
      </c>
      <c r="G32" s="44">
        <f t="shared" si="4"/>
        <v>0</v>
      </c>
      <c r="K32" s="6" t="str">
        <f t="shared" si="0"/>
        <v/>
      </c>
      <c r="L32" s="35">
        <f t="shared" si="1"/>
        <v>0</v>
      </c>
      <c r="M32" s="6">
        <v>1</v>
      </c>
      <c r="N32" s="35" t="str">
        <f>Main!$A27&amp;Main!$B27</f>
        <v>ГусеваПолина</v>
      </c>
      <c r="O32" s="145">
        <f t="shared" si="2"/>
        <v>0</v>
      </c>
      <c r="P32" s="150">
        <f t="shared" si="5"/>
        <v>1</v>
      </c>
      <c r="Q32" s="150">
        <f ca="1">IF(Main!$AY27&lt;&gt;"#",$P32-Main!$AY27,"#")</f>
        <v>-21</v>
      </c>
      <c r="R32" s="35">
        <f>Main!E27*Mask!G$25</f>
        <v>0</v>
      </c>
      <c r="S32" s="35">
        <f>Main!F27*Mask!H$25</f>
        <v>0</v>
      </c>
      <c r="T32" s="35">
        <f>Main!G27*Mask!I$25</f>
        <v>0</v>
      </c>
      <c r="U32" s="35">
        <f>Main!H27*Mask!J$25</f>
        <v>0</v>
      </c>
      <c r="V32" s="35">
        <f>Main!I27*Mask!K$25</f>
        <v>0</v>
      </c>
      <c r="W32" s="35">
        <f>Main!J27*Mask!L$25</f>
        <v>0</v>
      </c>
      <c r="X32" s="35">
        <f>Main!K27*Mask!M$25</f>
        <v>0</v>
      </c>
      <c r="Y32" s="35">
        <f>Main!L27*Mask!N$25</f>
        <v>0</v>
      </c>
      <c r="Z32" s="35">
        <f>Main!M27*Mask!O$25</f>
        <v>0</v>
      </c>
      <c r="AA32" s="35">
        <f>Main!N27*Mask!P$25</f>
        <v>0</v>
      </c>
      <c r="AB32" s="35">
        <f>Main!O27*Mask!Q$25</f>
        <v>0</v>
      </c>
      <c r="AC32" s="35">
        <f>Main!P27*Mask!R$25</f>
        <v>0</v>
      </c>
      <c r="AD32" s="35">
        <f>Main!Q27*Mask!S$25</f>
        <v>0</v>
      </c>
      <c r="AE32" s="35">
        <f>Main!R27*Mask!T$25</f>
        <v>0</v>
      </c>
      <c r="AF32" s="35">
        <f>Main!S27*Mask!U$25</f>
        <v>0</v>
      </c>
      <c r="AG32" s="35">
        <f>Main!T27*Mask!V$25</f>
        <v>0</v>
      </c>
      <c r="AH32" s="35">
        <f>Main!U27*Mask!W$25</f>
        <v>0</v>
      </c>
      <c r="AI32" s="35">
        <f>Main!V27*Mask!X$25</f>
        <v>0</v>
      </c>
      <c r="AJ32" s="35">
        <f>Main!W27*Mask!Y$25</f>
        <v>0</v>
      </c>
      <c r="AK32" s="35">
        <f>Main!X27*Mask!Z$25</f>
        <v>0</v>
      </c>
      <c r="AL32" s="35">
        <f>Main!Y27*Mask!AA$25</f>
        <v>0</v>
      </c>
      <c r="AM32" s="35">
        <f>Main!Z27*Mask!AB$25</f>
        <v>0</v>
      </c>
      <c r="AN32" s="35"/>
      <c r="AO32" s="35">
        <f>IF(OR($A$1&lt;=Main!AA$4,ISBLANK($N32)),0,Main!AA27)</f>
        <v>0</v>
      </c>
      <c r="AP32" s="35">
        <f>IF(OR($A$1&lt;=Main!AB$4,ISBLANK($N32)),0,Main!AB27)</f>
        <v>0</v>
      </c>
      <c r="AQ32" s="35">
        <f>IF(OR($A$1&lt;=Main!AC$4,ISBLANK($N32)),0,Main!AC27)</f>
        <v>0</v>
      </c>
      <c r="AR32" s="35">
        <f>IF(OR($A$1&lt;=Main!AD$4,ISBLANK($N32)),0,Main!AD27)</f>
        <v>0</v>
      </c>
      <c r="AS32" s="35">
        <f>IF(OR($A$1&lt;=Main!AE$4,ISBLANK($N32)),0,Main!AE27)</f>
        <v>0</v>
      </c>
      <c r="AT32" s="35">
        <f>IF(OR($A$1&lt;=Main!AF$4,ISBLANK($N32)),0,Main!AF27)</f>
        <v>0</v>
      </c>
      <c r="AU32" s="35">
        <f>IF(OR($A$1&lt;=Main!AG$4,ISBLANK($N32)),0,Main!AG27)</f>
        <v>0</v>
      </c>
      <c r="AV32" s="35">
        <f>IF(OR($A$1&lt;=Main!AH$4,ISBLANK($N32)),0,Main!AH27)</f>
        <v>0</v>
      </c>
      <c r="AW32" s="35">
        <f>IF(OR($A$1&lt;=Main!AI$4,ISBLANK($N32)),0,Main!AI27)</f>
        <v>0</v>
      </c>
      <c r="AX32" s="35">
        <f>IF(OR($A$1&lt;=Main!AJ$4,ISBLANK($N32)),0,Main!AJ27)</f>
        <v>0</v>
      </c>
      <c r="AY32" s="35">
        <f>IF(OR($A$1&lt;=Main!AK$4,ISBLANK($N32)),0,Main!AK27)</f>
        <v>0</v>
      </c>
      <c r="AZ32" s="35">
        <f>IF(OR($A$1&lt;=Main!AL$4,ISBLANK($N32)),0,Main!AL27)</f>
        <v>0</v>
      </c>
      <c r="BA32" s="35">
        <f>IF(OR($A$1&lt;=Main!AM$4,ISBLANK($N32)),0,Main!AM27)</f>
        <v>0</v>
      </c>
      <c r="BB32" s="35">
        <f>IF(OR($A$1&lt;=Main!AN$4,ISBLANK($N32)),0,Main!AN27)</f>
        <v>0</v>
      </c>
      <c r="BC32" s="35">
        <f>IF(OR($A$1&lt;=Main!AO$4,ISBLANK($N32)),0,Main!AO27)</f>
        <v>0</v>
      </c>
      <c r="BD32" s="35">
        <f>IF(OR($A$1&lt;=Main!AP$4,ISBLANK($N32)),0,Main!AP27)</f>
        <v>0</v>
      </c>
      <c r="BE32" s="35">
        <f>IF(OR($A$1&lt;=Main!AQ$4,ISBLANK($N32)),0,Main!AQ27)</f>
        <v>0</v>
      </c>
      <c r="BF32" s="35">
        <f>IF(OR($A$1&lt;=Main!AR$4,ISBLANK($N32)),0,Main!AR27)</f>
        <v>0</v>
      </c>
      <c r="BG32" s="35">
        <f>IF(OR($A$1&lt;=Main!AS$4,ISBLANK($N32)),0,Main!AS27)</f>
        <v>0</v>
      </c>
      <c r="BH32" s="35">
        <f>IF(OR($A$1&lt;=Main!AT$4,ISBLANK($N32)),0,Main!AT27)</f>
        <v>0</v>
      </c>
      <c r="BI32" s="35">
        <f>IF(OR($A$1&lt;=Main!AU$4,ISBLANK($N32)),0,Main!AU27)</f>
        <v>0</v>
      </c>
      <c r="BJ32" s="35">
        <f>IF(OR($A$1&lt;=Main!AV$4,ISBLANK($N32)),0,Main!AV27)</f>
        <v>0</v>
      </c>
    </row>
    <row r="33" spans="1:62">
      <c r="A33" s="37"/>
      <c r="B33" s="37"/>
      <c r="C33" s="37" t="str">
        <f>IF(ISBLANK($A33),"",VLOOKUP($K33,Main!BC$6:BD$150,2,0))</f>
        <v/>
      </c>
      <c r="D33" s="43">
        <f t="shared" si="3"/>
        <v>0</v>
      </c>
      <c r="F33" s="6">
        <f>VLOOKUP($E33,Mask!$A$2:$C$102,$M$8,0)</f>
        <v>0</v>
      </c>
      <c r="G33" s="44">
        <f t="shared" si="4"/>
        <v>0</v>
      </c>
      <c r="K33" s="6" t="str">
        <f t="shared" si="0"/>
        <v/>
      </c>
      <c r="L33" s="35">
        <f t="shared" si="1"/>
        <v>0</v>
      </c>
      <c r="M33" s="6">
        <v>1</v>
      </c>
      <c r="N33" s="35" t="str">
        <f>Main!$A28&amp;Main!$B28</f>
        <v>ВасановаАлиса</v>
      </c>
      <c r="O33" s="145">
        <f t="shared" si="2"/>
        <v>0</v>
      </c>
      <c r="P33" s="150">
        <f t="shared" si="5"/>
        <v>1</v>
      </c>
      <c r="Q33" s="150">
        <f ca="1">IF(Main!$AY28&lt;&gt;"#",$P33-Main!$AY28,"#")</f>
        <v>-22</v>
      </c>
      <c r="R33" s="35">
        <f>Main!E28*Mask!G$25</f>
        <v>0</v>
      </c>
      <c r="S33" s="35">
        <f>Main!F28*Mask!H$25</f>
        <v>0</v>
      </c>
      <c r="T33" s="35">
        <f>Main!G28*Mask!I$25</f>
        <v>0</v>
      </c>
      <c r="U33" s="35">
        <f>Main!H28*Mask!J$25</f>
        <v>0</v>
      </c>
      <c r="V33" s="35">
        <f>Main!I28*Mask!K$25</f>
        <v>0</v>
      </c>
      <c r="W33" s="35">
        <f>Main!J28*Mask!L$25</f>
        <v>0</v>
      </c>
      <c r="X33" s="35">
        <f>Main!K28*Mask!M$25</f>
        <v>0</v>
      </c>
      <c r="Y33" s="35">
        <f>Main!L28*Mask!N$25</f>
        <v>0</v>
      </c>
      <c r="Z33" s="35">
        <f>Main!M28*Mask!O$25</f>
        <v>0</v>
      </c>
      <c r="AA33" s="35">
        <f>Main!N28*Mask!P$25</f>
        <v>0</v>
      </c>
      <c r="AB33" s="35">
        <f>Main!O28*Mask!Q$25</f>
        <v>0</v>
      </c>
      <c r="AC33" s="35">
        <f>Main!P28*Mask!R$25</f>
        <v>0</v>
      </c>
      <c r="AD33" s="35">
        <f>Main!Q28*Mask!S$25</f>
        <v>0</v>
      </c>
      <c r="AE33" s="35">
        <f>Main!R28*Mask!T$25</f>
        <v>0</v>
      </c>
      <c r="AF33" s="35">
        <f>Main!S28*Mask!U$25</f>
        <v>0</v>
      </c>
      <c r="AG33" s="35">
        <f>Main!T28*Mask!V$25</f>
        <v>0</v>
      </c>
      <c r="AH33" s="35">
        <f>Main!U28*Mask!W$25</f>
        <v>0</v>
      </c>
      <c r="AI33" s="35">
        <f>Main!V28*Mask!X$25</f>
        <v>0</v>
      </c>
      <c r="AJ33" s="35">
        <f>Main!W28*Mask!Y$25</f>
        <v>0</v>
      </c>
      <c r="AK33" s="35">
        <f>Main!X28*Mask!Z$25</f>
        <v>0</v>
      </c>
      <c r="AL33" s="35">
        <f>Main!Y28*Mask!AA$25</f>
        <v>0</v>
      </c>
      <c r="AM33" s="35">
        <f>Main!Z28*Mask!AB$25</f>
        <v>0</v>
      </c>
      <c r="AN33" s="35"/>
      <c r="AO33" s="35">
        <f>IF(OR($A$1&lt;=Main!AA$4,ISBLANK($N33)),0,Main!AA28)</f>
        <v>0</v>
      </c>
      <c r="AP33" s="35">
        <f>IF(OR($A$1&lt;=Main!AB$4,ISBLANK($N33)),0,Main!AB28)</f>
        <v>0</v>
      </c>
      <c r="AQ33" s="35">
        <f>IF(OR($A$1&lt;=Main!AC$4,ISBLANK($N33)),0,Main!AC28)</f>
        <v>0</v>
      </c>
      <c r="AR33" s="35">
        <f>IF(OR($A$1&lt;=Main!AD$4,ISBLANK($N33)),0,Main!AD28)</f>
        <v>0</v>
      </c>
      <c r="AS33" s="35">
        <f>IF(OR($A$1&lt;=Main!AE$4,ISBLANK($N33)),0,Main!AE28)</f>
        <v>0</v>
      </c>
      <c r="AT33" s="35">
        <f>IF(OR($A$1&lt;=Main!AF$4,ISBLANK($N33)),0,Main!AF28)</f>
        <v>0</v>
      </c>
      <c r="AU33" s="35">
        <f>IF(OR($A$1&lt;=Main!AG$4,ISBLANK($N33)),0,Main!AG28)</f>
        <v>0</v>
      </c>
      <c r="AV33" s="35">
        <f>IF(OR($A$1&lt;=Main!AH$4,ISBLANK($N33)),0,Main!AH28)</f>
        <v>0</v>
      </c>
      <c r="AW33" s="35">
        <f>IF(OR($A$1&lt;=Main!AI$4,ISBLANK($N33)),0,Main!AI28)</f>
        <v>0</v>
      </c>
      <c r="AX33" s="35">
        <f>IF(OR($A$1&lt;=Main!AJ$4,ISBLANK($N33)),0,Main!AJ28)</f>
        <v>0</v>
      </c>
      <c r="AY33" s="35">
        <f>IF(OR($A$1&lt;=Main!AK$4,ISBLANK($N33)),0,Main!AK28)</f>
        <v>0</v>
      </c>
      <c r="AZ33" s="35">
        <f>IF(OR($A$1&lt;=Main!AL$4,ISBLANK($N33)),0,Main!AL28)</f>
        <v>0</v>
      </c>
      <c r="BA33" s="35">
        <f>IF(OR($A$1&lt;=Main!AM$4,ISBLANK($N33)),0,Main!AM28)</f>
        <v>0</v>
      </c>
      <c r="BB33" s="35">
        <f>IF(OR($A$1&lt;=Main!AN$4,ISBLANK($N33)),0,Main!AN28)</f>
        <v>0</v>
      </c>
      <c r="BC33" s="35">
        <f>IF(OR($A$1&lt;=Main!AO$4,ISBLANK($N33)),0,Main!AO28)</f>
        <v>0</v>
      </c>
      <c r="BD33" s="35">
        <f>IF(OR($A$1&lt;=Main!AP$4,ISBLANK($N33)),0,Main!AP28)</f>
        <v>0</v>
      </c>
      <c r="BE33" s="35">
        <f>IF(OR($A$1&lt;=Main!AQ$4,ISBLANK($N33)),0,Main!AQ28)</f>
        <v>0</v>
      </c>
      <c r="BF33" s="35">
        <f>IF(OR($A$1&lt;=Main!AR$4,ISBLANK($N33)),0,Main!AR28)</f>
        <v>0</v>
      </c>
      <c r="BG33" s="35">
        <f>IF(OR($A$1&lt;=Main!AS$4,ISBLANK($N33)),0,Main!AS28)</f>
        <v>0</v>
      </c>
      <c r="BH33" s="35">
        <f>IF(OR($A$1&lt;=Main!AT$4,ISBLANK($N33)),0,Main!AT28)</f>
        <v>0</v>
      </c>
      <c r="BI33" s="35">
        <f>IF(OR($A$1&lt;=Main!AU$4,ISBLANK($N33)),0,Main!AU28)</f>
        <v>0</v>
      </c>
      <c r="BJ33" s="35">
        <f>IF(OR($A$1&lt;=Main!AV$4,ISBLANK($N33)),0,Main!AV28)</f>
        <v>0</v>
      </c>
    </row>
    <row r="34" spans="1:62">
      <c r="A34" s="37"/>
      <c r="B34" s="37"/>
      <c r="C34" s="37" t="str">
        <f>IF(ISBLANK($A34),"",VLOOKUP($K34,Main!BC$6:BD$150,2,0))</f>
        <v/>
      </c>
      <c r="D34" s="43">
        <f t="shared" si="3"/>
        <v>0</v>
      </c>
      <c r="F34" s="6">
        <f>VLOOKUP($E34,Mask!$A$2:$C$102,$M$8,0)</f>
        <v>0</v>
      </c>
      <c r="G34" s="44">
        <f t="shared" si="4"/>
        <v>0</v>
      </c>
      <c r="K34" s="6" t="str">
        <f t="shared" si="0"/>
        <v/>
      </c>
      <c r="L34" s="35">
        <f t="shared" si="1"/>
        <v>0</v>
      </c>
      <c r="M34" s="6">
        <v>1</v>
      </c>
      <c r="N34" s="35" t="str">
        <f>Main!$A29&amp;Main!$B29</f>
        <v>ДубинчикНаталья</v>
      </c>
      <c r="O34" s="145">
        <f t="shared" si="2"/>
        <v>0</v>
      </c>
      <c r="P34" s="150">
        <f t="shared" si="5"/>
        <v>1</v>
      </c>
      <c r="Q34" s="150">
        <f ca="1">IF(Main!$AY29&lt;&gt;"#",$P34-Main!$AY29,"#")</f>
        <v>-23</v>
      </c>
      <c r="R34" s="35">
        <f>Main!E29*Mask!G$25</f>
        <v>0</v>
      </c>
      <c r="S34" s="35">
        <f>Main!F29*Mask!H$25</f>
        <v>0</v>
      </c>
      <c r="T34" s="35">
        <f>Main!G29*Mask!I$25</f>
        <v>0</v>
      </c>
      <c r="U34" s="35">
        <f>Main!H29*Mask!J$25</f>
        <v>0</v>
      </c>
      <c r="V34" s="35">
        <f>Main!I29*Mask!K$25</f>
        <v>0</v>
      </c>
      <c r="W34" s="35">
        <f>Main!J29*Mask!L$25</f>
        <v>0</v>
      </c>
      <c r="X34" s="35">
        <f>Main!K29*Mask!M$25</f>
        <v>0</v>
      </c>
      <c r="Y34" s="35">
        <f>Main!L29*Mask!N$25</f>
        <v>0</v>
      </c>
      <c r="Z34" s="35">
        <f>Main!M29*Mask!O$25</f>
        <v>0</v>
      </c>
      <c r="AA34" s="35">
        <f>Main!N29*Mask!P$25</f>
        <v>0</v>
      </c>
      <c r="AB34" s="35">
        <f>Main!O29*Mask!Q$25</f>
        <v>0</v>
      </c>
      <c r="AC34" s="35">
        <f>Main!P29*Mask!R$25</f>
        <v>0</v>
      </c>
      <c r="AD34" s="35">
        <f>Main!Q29*Mask!S$25</f>
        <v>0</v>
      </c>
      <c r="AE34" s="35">
        <f>Main!R29*Mask!T$25</f>
        <v>0</v>
      </c>
      <c r="AF34" s="35">
        <f>Main!S29*Mask!U$25</f>
        <v>0</v>
      </c>
      <c r="AG34" s="35">
        <f>Main!T29*Mask!V$25</f>
        <v>0</v>
      </c>
      <c r="AH34" s="35">
        <f>Main!U29*Mask!W$25</f>
        <v>0</v>
      </c>
      <c r="AI34" s="35">
        <f>Main!V29*Mask!X$25</f>
        <v>0</v>
      </c>
      <c r="AJ34" s="35">
        <f>Main!W29*Mask!Y$25</f>
        <v>0</v>
      </c>
      <c r="AK34" s="35">
        <f>Main!X29*Mask!Z$25</f>
        <v>0</v>
      </c>
      <c r="AL34" s="35">
        <f>Main!Y29*Mask!AA$25</f>
        <v>0</v>
      </c>
      <c r="AM34" s="35">
        <f>Main!Z29*Mask!AB$25</f>
        <v>0</v>
      </c>
      <c r="AN34" s="35"/>
      <c r="AO34" s="35">
        <f>IF(OR($A$1&lt;=Main!AA$4,ISBLANK($N34)),0,Main!AA29)</f>
        <v>0</v>
      </c>
      <c r="AP34" s="35">
        <f>IF(OR($A$1&lt;=Main!AB$4,ISBLANK($N34)),0,Main!AB29)</f>
        <v>0</v>
      </c>
      <c r="AQ34" s="35">
        <f>IF(OR($A$1&lt;=Main!AC$4,ISBLANK($N34)),0,Main!AC29)</f>
        <v>0</v>
      </c>
      <c r="AR34" s="35">
        <f>IF(OR($A$1&lt;=Main!AD$4,ISBLANK($N34)),0,Main!AD29)</f>
        <v>0</v>
      </c>
      <c r="AS34" s="35">
        <f>IF(OR($A$1&lt;=Main!AE$4,ISBLANK($N34)),0,Main!AE29)</f>
        <v>0</v>
      </c>
      <c r="AT34" s="35">
        <f>IF(OR($A$1&lt;=Main!AF$4,ISBLANK($N34)),0,Main!AF29)</f>
        <v>0</v>
      </c>
      <c r="AU34" s="35">
        <f>IF(OR($A$1&lt;=Main!AG$4,ISBLANK($N34)),0,Main!AG29)</f>
        <v>0</v>
      </c>
      <c r="AV34" s="35">
        <f>IF(OR($A$1&lt;=Main!AH$4,ISBLANK($N34)),0,Main!AH29)</f>
        <v>0</v>
      </c>
      <c r="AW34" s="35">
        <f>IF(OR($A$1&lt;=Main!AI$4,ISBLANK($N34)),0,Main!AI29)</f>
        <v>0</v>
      </c>
      <c r="AX34" s="35">
        <f>IF(OR($A$1&lt;=Main!AJ$4,ISBLANK($N34)),0,Main!AJ29)</f>
        <v>0</v>
      </c>
      <c r="AY34" s="35">
        <f>IF(OR($A$1&lt;=Main!AK$4,ISBLANK($N34)),0,Main!AK29)</f>
        <v>0</v>
      </c>
      <c r="AZ34" s="35">
        <f>IF(OR($A$1&lt;=Main!AL$4,ISBLANK($N34)),0,Main!AL29)</f>
        <v>0</v>
      </c>
      <c r="BA34" s="35">
        <f>IF(OR($A$1&lt;=Main!AM$4,ISBLANK($N34)),0,Main!AM29)</f>
        <v>0</v>
      </c>
      <c r="BB34" s="35">
        <f>IF(OR($A$1&lt;=Main!AN$4,ISBLANK($N34)),0,Main!AN29)</f>
        <v>0</v>
      </c>
      <c r="BC34" s="35">
        <f>IF(OR($A$1&lt;=Main!AO$4,ISBLANK($N34)),0,Main!AO29)</f>
        <v>0</v>
      </c>
      <c r="BD34" s="35">
        <f>IF(OR($A$1&lt;=Main!AP$4,ISBLANK($N34)),0,Main!AP29)</f>
        <v>0</v>
      </c>
      <c r="BE34" s="35">
        <f>IF(OR($A$1&lt;=Main!AQ$4,ISBLANK($N34)),0,Main!AQ29)</f>
        <v>0</v>
      </c>
      <c r="BF34" s="35">
        <f>IF(OR($A$1&lt;=Main!AR$4,ISBLANK($N34)),0,Main!AR29)</f>
        <v>0</v>
      </c>
      <c r="BG34" s="35">
        <f>IF(OR($A$1&lt;=Main!AS$4,ISBLANK($N34)),0,Main!AS29)</f>
        <v>0</v>
      </c>
      <c r="BH34" s="35">
        <f>IF(OR($A$1&lt;=Main!AT$4,ISBLANK($N34)),0,Main!AT29)</f>
        <v>0</v>
      </c>
      <c r="BI34" s="35">
        <f>IF(OR($A$1&lt;=Main!AU$4,ISBLANK($N34)),0,Main!AU29)</f>
        <v>0</v>
      </c>
      <c r="BJ34" s="35">
        <f>IF(OR($A$1&lt;=Main!AV$4,ISBLANK($N34)),0,Main!AV29)</f>
        <v>0</v>
      </c>
    </row>
    <row r="35" spans="1:62">
      <c r="A35" s="37"/>
      <c r="B35" s="37"/>
      <c r="C35" s="37" t="str">
        <f>IF(ISBLANK($A35),"",VLOOKUP($K35,Main!BC$6:BD$150,2,0))</f>
        <v/>
      </c>
      <c r="D35" s="43">
        <f t="shared" si="3"/>
        <v>0</v>
      </c>
      <c r="F35" s="6">
        <f>VLOOKUP($E35,Mask!$A$2:$C$102,$M$8,0)</f>
        <v>0</v>
      </c>
      <c r="G35" s="44">
        <f t="shared" si="4"/>
        <v>0</v>
      </c>
      <c r="K35" s="6" t="str">
        <f t="shared" si="0"/>
        <v/>
      </c>
      <c r="L35" s="35">
        <f t="shared" si="1"/>
        <v>0</v>
      </c>
      <c r="M35" s="6">
        <v>1</v>
      </c>
      <c r="N35" s="35" t="str">
        <f>Main!$A30&amp;Main!$B30</f>
        <v>ШабалкинаАлександра</v>
      </c>
      <c r="O35" s="145">
        <f t="shared" si="2"/>
        <v>0</v>
      </c>
      <c r="P35" s="150">
        <f t="shared" si="5"/>
        <v>1</v>
      </c>
      <c r="Q35" s="150">
        <f ca="1">IF(Main!$AY30&lt;&gt;"#",$P35-Main!$AY30,"#")</f>
        <v>-24</v>
      </c>
      <c r="R35" s="35">
        <f>Main!E30*Mask!G$25</f>
        <v>0</v>
      </c>
      <c r="S35" s="35">
        <f>Main!F30*Mask!H$25</f>
        <v>0</v>
      </c>
      <c r="T35" s="35">
        <f>Main!G30*Mask!I$25</f>
        <v>0</v>
      </c>
      <c r="U35" s="35">
        <f>Main!H30*Mask!J$25</f>
        <v>0</v>
      </c>
      <c r="V35" s="35">
        <f>Main!I30*Mask!K$25</f>
        <v>0</v>
      </c>
      <c r="W35" s="35">
        <f>Main!J30*Mask!L$25</f>
        <v>0</v>
      </c>
      <c r="X35" s="35">
        <f>Main!K30*Mask!M$25</f>
        <v>0</v>
      </c>
      <c r="Y35" s="35">
        <f>Main!L30*Mask!N$25</f>
        <v>0</v>
      </c>
      <c r="Z35" s="35">
        <f>Main!M30*Mask!O$25</f>
        <v>0</v>
      </c>
      <c r="AA35" s="35">
        <f>Main!N30*Mask!P$25</f>
        <v>0</v>
      </c>
      <c r="AB35" s="35">
        <f>Main!O30*Mask!Q$25</f>
        <v>0</v>
      </c>
      <c r="AC35" s="35">
        <f>Main!P30*Mask!R$25</f>
        <v>0</v>
      </c>
      <c r="AD35" s="35">
        <f>Main!Q30*Mask!S$25</f>
        <v>0</v>
      </c>
      <c r="AE35" s="35">
        <f>Main!R30*Mask!T$25</f>
        <v>0</v>
      </c>
      <c r="AF35" s="35">
        <f>Main!S30*Mask!U$25</f>
        <v>0</v>
      </c>
      <c r="AG35" s="35">
        <f>Main!T30*Mask!V$25</f>
        <v>0</v>
      </c>
      <c r="AH35" s="35">
        <f>Main!U30*Mask!W$25</f>
        <v>0</v>
      </c>
      <c r="AI35" s="35">
        <f>Main!V30*Mask!X$25</f>
        <v>0</v>
      </c>
      <c r="AJ35" s="35">
        <f>Main!W30*Mask!Y$25</f>
        <v>0</v>
      </c>
      <c r="AK35" s="35">
        <f>Main!X30*Mask!Z$25</f>
        <v>0</v>
      </c>
      <c r="AL35" s="35">
        <f>Main!Y30*Mask!AA$25</f>
        <v>0</v>
      </c>
      <c r="AM35" s="35">
        <f>Main!Z30*Mask!AB$25</f>
        <v>0</v>
      </c>
      <c r="AN35" s="35"/>
      <c r="AO35" s="35">
        <f>IF(OR($A$1&lt;=Main!AA$4,ISBLANK($N35)),0,Main!AA30)</f>
        <v>0</v>
      </c>
      <c r="AP35" s="35">
        <f>IF(OR($A$1&lt;=Main!AB$4,ISBLANK($N35)),0,Main!AB30)</f>
        <v>0</v>
      </c>
      <c r="AQ35" s="35">
        <f>IF(OR($A$1&lt;=Main!AC$4,ISBLANK($N35)),0,Main!AC30)</f>
        <v>0</v>
      </c>
      <c r="AR35" s="35">
        <f>IF(OR($A$1&lt;=Main!AD$4,ISBLANK($N35)),0,Main!AD30)</f>
        <v>0</v>
      </c>
      <c r="AS35" s="35">
        <f>IF(OR($A$1&lt;=Main!AE$4,ISBLANK($N35)),0,Main!AE30)</f>
        <v>0</v>
      </c>
      <c r="AT35" s="35">
        <f>IF(OR($A$1&lt;=Main!AF$4,ISBLANK($N35)),0,Main!AF30)</f>
        <v>0</v>
      </c>
      <c r="AU35" s="35">
        <f>IF(OR($A$1&lt;=Main!AG$4,ISBLANK($N35)),0,Main!AG30)</f>
        <v>0</v>
      </c>
      <c r="AV35" s="35">
        <f>IF(OR($A$1&lt;=Main!AH$4,ISBLANK($N35)),0,Main!AH30)</f>
        <v>0</v>
      </c>
      <c r="AW35" s="35">
        <f>IF(OR($A$1&lt;=Main!AI$4,ISBLANK($N35)),0,Main!AI30)</f>
        <v>0</v>
      </c>
      <c r="AX35" s="35">
        <f>IF(OR($A$1&lt;=Main!AJ$4,ISBLANK($N35)),0,Main!AJ30)</f>
        <v>0</v>
      </c>
      <c r="AY35" s="35">
        <f>IF(OR($A$1&lt;=Main!AK$4,ISBLANK($N35)),0,Main!AK30)</f>
        <v>0</v>
      </c>
      <c r="AZ35" s="35">
        <f>IF(OR($A$1&lt;=Main!AL$4,ISBLANK($N35)),0,Main!AL30)</f>
        <v>0</v>
      </c>
      <c r="BA35" s="35">
        <f>IF(OR($A$1&lt;=Main!AM$4,ISBLANK($N35)),0,Main!AM30)</f>
        <v>0</v>
      </c>
      <c r="BB35" s="35">
        <f>IF(OR($A$1&lt;=Main!AN$4,ISBLANK($N35)),0,Main!AN30)</f>
        <v>0</v>
      </c>
      <c r="BC35" s="35">
        <f>IF(OR($A$1&lt;=Main!AO$4,ISBLANK($N35)),0,Main!AO30)</f>
        <v>0</v>
      </c>
      <c r="BD35" s="35">
        <f>IF(OR($A$1&lt;=Main!AP$4,ISBLANK($N35)),0,Main!AP30)</f>
        <v>0</v>
      </c>
      <c r="BE35" s="35">
        <f>IF(OR($A$1&lt;=Main!AQ$4,ISBLANK($N35)),0,Main!AQ30)</f>
        <v>0</v>
      </c>
      <c r="BF35" s="35">
        <f>IF(OR($A$1&lt;=Main!AR$4,ISBLANK($N35)),0,Main!AR30)</f>
        <v>0</v>
      </c>
      <c r="BG35" s="35">
        <f>IF(OR($A$1&lt;=Main!AS$4,ISBLANK($N35)),0,Main!AS30)</f>
        <v>0</v>
      </c>
      <c r="BH35" s="35">
        <f>IF(OR($A$1&lt;=Main!AT$4,ISBLANK($N35)),0,Main!AT30)</f>
        <v>0</v>
      </c>
      <c r="BI35" s="35">
        <f>IF(OR($A$1&lt;=Main!AU$4,ISBLANK($N35)),0,Main!AU30)</f>
        <v>0</v>
      </c>
      <c r="BJ35" s="35">
        <f>IF(OR($A$1&lt;=Main!AV$4,ISBLANK($N35)),0,Main!AV30)</f>
        <v>0</v>
      </c>
    </row>
    <row r="36" spans="1:62">
      <c r="A36" s="37"/>
      <c r="B36" s="37"/>
      <c r="C36" s="37" t="str">
        <f>IF(ISBLANK($A36),"",VLOOKUP($K36,Main!BC$6:BD$150,2,0))</f>
        <v/>
      </c>
      <c r="D36" s="43">
        <f t="shared" si="3"/>
        <v>0</v>
      </c>
      <c r="F36" s="6">
        <f>VLOOKUP($E36,Mask!$A$2:$C$102,$M$8,0)</f>
        <v>0</v>
      </c>
      <c r="G36" s="44">
        <f t="shared" si="4"/>
        <v>0</v>
      </c>
      <c r="K36" s="6" t="str">
        <f t="shared" si="0"/>
        <v/>
      </c>
      <c r="L36" s="35">
        <f t="shared" si="1"/>
        <v>0</v>
      </c>
      <c r="M36" s="6">
        <v>1</v>
      </c>
      <c r="N36" s="35" t="str">
        <f>Main!$A31&amp;Main!$B31</f>
        <v>ОсининаАлександра</v>
      </c>
      <c r="O36" s="145">
        <f t="shared" si="2"/>
        <v>0</v>
      </c>
      <c r="P36" s="150">
        <f t="shared" si="5"/>
        <v>1</v>
      </c>
      <c r="Q36" s="150">
        <f ca="1">IF(Main!$AY31&lt;&gt;"#",$P36-Main!$AY31,"#")</f>
        <v>-25</v>
      </c>
      <c r="R36" s="35">
        <f>Main!E31*Mask!G$25</f>
        <v>0</v>
      </c>
      <c r="S36" s="35">
        <f>Main!F31*Mask!H$25</f>
        <v>0</v>
      </c>
      <c r="T36" s="35">
        <f>Main!G31*Mask!I$25</f>
        <v>0</v>
      </c>
      <c r="U36" s="35">
        <f>Main!H31*Mask!J$25</f>
        <v>0</v>
      </c>
      <c r="V36" s="35">
        <f>Main!I31*Mask!K$25</f>
        <v>0</v>
      </c>
      <c r="W36" s="35">
        <f>Main!J31*Mask!L$25</f>
        <v>0</v>
      </c>
      <c r="X36" s="35">
        <f>Main!K31*Mask!M$25</f>
        <v>0</v>
      </c>
      <c r="Y36" s="35">
        <f>Main!L31*Mask!N$25</f>
        <v>0</v>
      </c>
      <c r="Z36" s="35">
        <f>Main!M31*Mask!O$25</f>
        <v>0</v>
      </c>
      <c r="AA36" s="35">
        <f>Main!N31*Mask!P$25</f>
        <v>0</v>
      </c>
      <c r="AB36" s="35">
        <f>Main!O31*Mask!Q$25</f>
        <v>0</v>
      </c>
      <c r="AC36" s="35">
        <f>Main!P31*Mask!R$25</f>
        <v>0</v>
      </c>
      <c r="AD36" s="35">
        <f>Main!Q31*Mask!S$25</f>
        <v>0</v>
      </c>
      <c r="AE36" s="35">
        <f>Main!R31*Mask!T$25</f>
        <v>0</v>
      </c>
      <c r="AF36" s="35">
        <f>Main!S31*Mask!U$25</f>
        <v>0</v>
      </c>
      <c r="AG36" s="35">
        <f>Main!T31*Mask!V$25</f>
        <v>0</v>
      </c>
      <c r="AH36" s="35">
        <f>Main!U31*Mask!W$25</f>
        <v>0</v>
      </c>
      <c r="AI36" s="35">
        <f>Main!V31*Mask!X$25</f>
        <v>0</v>
      </c>
      <c r="AJ36" s="35">
        <f>Main!W31*Mask!Y$25</f>
        <v>0</v>
      </c>
      <c r="AK36" s="35">
        <f>Main!X31*Mask!Z$25</f>
        <v>0</v>
      </c>
      <c r="AL36" s="35">
        <f>Main!Y31*Mask!AA$25</f>
        <v>0</v>
      </c>
      <c r="AM36" s="35">
        <f>Main!Z31*Mask!AB$25</f>
        <v>0</v>
      </c>
      <c r="AN36" s="35"/>
      <c r="AO36" s="35">
        <f>IF(OR($A$1&lt;=Main!AA$4,ISBLANK($N36)),0,Main!AA31)</f>
        <v>0</v>
      </c>
      <c r="AP36" s="35">
        <f>IF(OR($A$1&lt;=Main!AB$4,ISBLANK($N36)),0,Main!AB31)</f>
        <v>0</v>
      </c>
      <c r="AQ36" s="35">
        <f>IF(OR($A$1&lt;=Main!AC$4,ISBLANK($N36)),0,Main!AC31)</f>
        <v>0</v>
      </c>
      <c r="AR36" s="35">
        <f>IF(OR($A$1&lt;=Main!AD$4,ISBLANK($N36)),0,Main!AD31)</f>
        <v>0</v>
      </c>
      <c r="AS36" s="35">
        <f>IF(OR($A$1&lt;=Main!AE$4,ISBLANK($N36)),0,Main!AE31)</f>
        <v>0</v>
      </c>
      <c r="AT36" s="35">
        <f>IF(OR($A$1&lt;=Main!AF$4,ISBLANK($N36)),0,Main!AF31)</f>
        <v>0</v>
      </c>
      <c r="AU36" s="35">
        <f>IF(OR($A$1&lt;=Main!AG$4,ISBLANK($N36)),0,Main!AG31)</f>
        <v>0</v>
      </c>
      <c r="AV36" s="35">
        <f>IF(OR($A$1&lt;=Main!AH$4,ISBLANK($N36)),0,Main!AH31)</f>
        <v>0</v>
      </c>
      <c r="AW36" s="35">
        <f>IF(OR($A$1&lt;=Main!AI$4,ISBLANK($N36)),0,Main!AI31)</f>
        <v>0</v>
      </c>
      <c r="AX36" s="35">
        <f>IF(OR($A$1&lt;=Main!AJ$4,ISBLANK($N36)),0,Main!AJ31)</f>
        <v>0</v>
      </c>
      <c r="AY36" s="35">
        <f>IF(OR($A$1&lt;=Main!AK$4,ISBLANK($N36)),0,Main!AK31)</f>
        <v>0</v>
      </c>
      <c r="AZ36" s="35">
        <f>IF(OR($A$1&lt;=Main!AL$4,ISBLANK($N36)),0,Main!AL31)</f>
        <v>0</v>
      </c>
      <c r="BA36" s="35">
        <f>IF(OR($A$1&lt;=Main!AM$4,ISBLANK($N36)),0,Main!AM31)</f>
        <v>0</v>
      </c>
      <c r="BB36" s="35">
        <f>IF(OR($A$1&lt;=Main!AN$4,ISBLANK($N36)),0,Main!AN31)</f>
        <v>0</v>
      </c>
      <c r="BC36" s="35">
        <f>IF(OR($A$1&lt;=Main!AO$4,ISBLANK($N36)),0,Main!AO31)</f>
        <v>0</v>
      </c>
      <c r="BD36" s="35">
        <f>IF(OR($A$1&lt;=Main!AP$4,ISBLANK($N36)),0,Main!AP31)</f>
        <v>0</v>
      </c>
      <c r="BE36" s="35">
        <f>IF(OR($A$1&lt;=Main!AQ$4,ISBLANK($N36)),0,Main!AQ31)</f>
        <v>0</v>
      </c>
      <c r="BF36" s="35">
        <f>IF(OR($A$1&lt;=Main!AR$4,ISBLANK($N36)),0,Main!AR31)</f>
        <v>0</v>
      </c>
      <c r="BG36" s="35">
        <f>IF(OR($A$1&lt;=Main!AS$4,ISBLANK($N36)),0,Main!AS31)</f>
        <v>0</v>
      </c>
      <c r="BH36" s="35">
        <f>IF(OR($A$1&lt;=Main!AT$4,ISBLANK($N36)),0,Main!AT31)</f>
        <v>0</v>
      </c>
      <c r="BI36" s="35">
        <f>IF(OR($A$1&lt;=Main!AU$4,ISBLANK($N36)),0,Main!AU31)</f>
        <v>0</v>
      </c>
      <c r="BJ36" s="35">
        <f>IF(OR($A$1&lt;=Main!AV$4,ISBLANK($N36)),0,Main!AV31)</f>
        <v>0</v>
      </c>
    </row>
    <row r="37" spans="1:62">
      <c r="A37" s="37"/>
      <c r="B37" s="37"/>
      <c r="C37" s="37" t="str">
        <f>IF(ISBLANK($A37),"",VLOOKUP($K37,Main!BC$6:BD$150,2,0))</f>
        <v/>
      </c>
      <c r="D37" s="43">
        <f t="shared" si="3"/>
        <v>0</v>
      </c>
      <c r="F37" s="6">
        <f>VLOOKUP($E37,Mask!$A$2:$C$102,$M$8,0)</f>
        <v>0</v>
      </c>
      <c r="G37" s="44">
        <f t="shared" si="4"/>
        <v>0</v>
      </c>
      <c r="K37" s="6" t="str">
        <f t="shared" si="0"/>
        <v/>
      </c>
      <c r="L37" s="35">
        <f t="shared" si="1"/>
        <v>0</v>
      </c>
      <c r="M37" s="6">
        <v>1</v>
      </c>
      <c r="N37" s="35" t="str">
        <f>Main!$A32&amp;Main!$B32</f>
        <v>ФоминаНаталья</v>
      </c>
      <c r="O37" s="145">
        <f t="shared" si="2"/>
        <v>0</v>
      </c>
      <c r="P37" s="150">
        <f t="shared" si="5"/>
        <v>1</v>
      </c>
      <c r="Q37" s="150">
        <f ca="1">IF(Main!$AY32&lt;&gt;"#",$P37-Main!$AY32,"#")</f>
        <v>-26</v>
      </c>
      <c r="R37" s="35">
        <f>Main!E32*Mask!G$25</f>
        <v>0</v>
      </c>
      <c r="S37" s="35">
        <f>Main!F32*Mask!H$25</f>
        <v>0</v>
      </c>
      <c r="T37" s="35">
        <f>Main!G32*Mask!I$25</f>
        <v>0</v>
      </c>
      <c r="U37" s="35">
        <f>Main!H32*Mask!J$25</f>
        <v>0</v>
      </c>
      <c r="V37" s="35">
        <f>Main!I32*Mask!K$25</f>
        <v>0</v>
      </c>
      <c r="W37" s="35">
        <f>Main!J32*Mask!L$25</f>
        <v>0</v>
      </c>
      <c r="X37" s="35">
        <f>Main!K32*Mask!M$25</f>
        <v>0</v>
      </c>
      <c r="Y37" s="35">
        <f>Main!L32*Mask!N$25</f>
        <v>0</v>
      </c>
      <c r="Z37" s="35">
        <f>Main!M32*Mask!O$25</f>
        <v>0</v>
      </c>
      <c r="AA37" s="35">
        <f>Main!N32*Mask!P$25</f>
        <v>0</v>
      </c>
      <c r="AB37" s="35">
        <f>Main!O32*Mask!Q$25</f>
        <v>0</v>
      </c>
      <c r="AC37" s="35">
        <f>Main!P32*Mask!R$25</f>
        <v>0</v>
      </c>
      <c r="AD37" s="35">
        <f>Main!Q32*Mask!S$25</f>
        <v>0</v>
      </c>
      <c r="AE37" s="35">
        <f>Main!R32*Mask!T$25</f>
        <v>0</v>
      </c>
      <c r="AF37" s="35">
        <f>Main!S32*Mask!U$25</f>
        <v>0</v>
      </c>
      <c r="AG37" s="35">
        <f>Main!T32*Mask!V$25</f>
        <v>0</v>
      </c>
      <c r="AH37" s="35">
        <f>Main!U32*Mask!W$25</f>
        <v>0</v>
      </c>
      <c r="AI37" s="35">
        <f>Main!V32*Mask!X$25</f>
        <v>0</v>
      </c>
      <c r="AJ37" s="35">
        <f>Main!W32*Mask!Y$25</f>
        <v>0</v>
      </c>
      <c r="AK37" s="35">
        <f>Main!X32*Mask!Z$25</f>
        <v>0</v>
      </c>
      <c r="AL37" s="35">
        <f>Main!Y32*Mask!AA$25</f>
        <v>0</v>
      </c>
      <c r="AM37" s="35">
        <f>Main!Z32*Mask!AB$25</f>
        <v>0</v>
      </c>
      <c r="AN37" s="35"/>
      <c r="AO37" s="35">
        <f>IF(OR($A$1&lt;=Main!AA$4,ISBLANK($N37)),0,Main!AA32)</f>
        <v>0</v>
      </c>
      <c r="AP37" s="35">
        <f>IF(OR($A$1&lt;=Main!AB$4,ISBLANK($N37)),0,Main!AB32)</f>
        <v>0</v>
      </c>
      <c r="AQ37" s="35">
        <f>IF(OR($A$1&lt;=Main!AC$4,ISBLANK($N37)),0,Main!AC32)</f>
        <v>0</v>
      </c>
      <c r="AR37" s="35">
        <f>IF(OR($A$1&lt;=Main!AD$4,ISBLANK($N37)),0,Main!AD32)</f>
        <v>0</v>
      </c>
      <c r="AS37" s="35">
        <f>IF(OR($A$1&lt;=Main!AE$4,ISBLANK($N37)),0,Main!AE32)</f>
        <v>0</v>
      </c>
      <c r="AT37" s="35">
        <f>IF(OR($A$1&lt;=Main!AF$4,ISBLANK($N37)),0,Main!AF32)</f>
        <v>0</v>
      </c>
      <c r="AU37" s="35">
        <f>IF(OR($A$1&lt;=Main!AG$4,ISBLANK($N37)),0,Main!AG32)</f>
        <v>0</v>
      </c>
      <c r="AV37" s="35">
        <f>IF(OR($A$1&lt;=Main!AH$4,ISBLANK($N37)),0,Main!AH32)</f>
        <v>0</v>
      </c>
      <c r="AW37" s="35">
        <f>IF(OR($A$1&lt;=Main!AI$4,ISBLANK($N37)),0,Main!AI32)</f>
        <v>0</v>
      </c>
      <c r="AX37" s="35">
        <f>IF(OR($A$1&lt;=Main!AJ$4,ISBLANK($N37)),0,Main!AJ32)</f>
        <v>0</v>
      </c>
      <c r="AY37" s="35">
        <f>IF(OR($A$1&lt;=Main!AK$4,ISBLANK($N37)),0,Main!AK32)</f>
        <v>0</v>
      </c>
      <c r="AZ37" s="35">
        <f>IF(OR($A$1&lt;=Main!AL$4,ISBLANK($N37)),0,Main!AL32)</f>
        <v>0</v>
      </c>
      <c r="BA37" s="35">
        <f>IF(OR($A$1&lt;=Main!AM$4,ISBLANK($N37)),0,Main!AM32)</f>
        <v>0</v>
      </c>
      <c r="BB37" s="35">
        <f>IF(OR($A$1&lt;=Main!AN$4,ISBLANK($N37)),0,Main!AN32)</f>
        <v>0</v>
      </c>
      <c r="BC37" s="35">
        <f>IF(OR($A$1&lt;=Main!AO$4,ISBLANK($N37)),0,Main!AO32)</f>
        <v>0</v>
      </c>
      <c r="BD37" s="35">
        <f>IF(OR($A$1&lt;=Main!AP$4,ISBLANK($N37)),0,Main!AP32)</f>
        <v>0</v>
      </c>
      <c r="BE37" s="35">
        <f>IF(OR($A$1&lt;=Main!AQ$4,ISBLANK($N37)),0,Main!AQ32)</f>
        <v>0</v>
      </c>
      <c r="BF37" s="35">
        <f>IF(OR($A$1&lt;=Main!AR$4,ISBLANK($N37)),0,Main!AR32)</f>
        <v>0</v>
      </c>
      <c r="BG37" s="35">
        <f>IF(OR($A$1&lt;=Main!AS$4,ISBLANK($N37)),0,Main!AS32)</f>
        <v>0</v>
      </c>
      <c r="BH37" s="35">
        <f>IF(OR($A$1&lt;=Main!AT$4,ISBLANK($N37)),0,Main!AT32)</f>
        <v>0</v>
      </c>
      <c r="BI37" s="35">
        <f>IF(OR($A$1&lt;=Main!AU$4,ISBLANK($N37)),0,Main!AU32)</f>
        <v>0</v>
      </c>
      <c r="BJ37" s="35">
        <f>IF(OR($A$1&lt;=Main!AV$4,ISBLANK($N37)),0,Main!AV32)</f>
        <v>0</v>
      </c>
    </row>
    <row r="38" spans="1:62">
      <c r="A38" s="37"/>
      <c r="B38" s="37"/>
      <c r="C38" s="37" t="str">
        <f>IF(ISBLANK($A38),"",VLOOKUP($K38,Main!BC$6:BD$150,2,0))</f>
        <v/>
      </c>
      <c r="D38" s="43">
        <f t="shared" si="3"/>
        <v>0</v>
      </c>
      <c r="F38" s="6">
        <f>VLOOKUP($E38,Mask!$A$2:$C$102,$M$8,0)</f>
        <v>0</v>
      </c>
      <c r="G38" s="44">
        <f t="shared" si="4"/>
        <v>0</v>
      </c>
      <c r="K38" s="6" t="str">
        <f t="shared" si="0"/>
        <v/>
      </c>
      <c r="L38" s="35">
        <f t="shared" si="1"/>
        <v>0</v>
      </c>
      <c r="M38" s="6">
        <v>1</v>
      </c>
      <c r="N38" s="35" t="str">
        <f>Main!$A33&amp;Main!$B33</f>
        <v>ФесенкоДарья</v>
      </c>
      <c r="O38" s="145">
        <f t="shared" si="2"/>
        <v>0</v>
      </c>
      <c r="P38" s="150">
        <f t="shared" si="5"/>
        <v>1</v>
      </c>
      <c r="Q38" s="150">
        <f ca="1">IF(Main!$AY33&lt;&gt;"#",$P38-Main!$AY33,"#")</f>
        <v>-27</v>
      </c>
      <c r="R38" s="35">
        <f>Main!E33*Mask!G$25</f>
        <v>0</v>
      </c>
      <c r="S38" s="35">
        <f>Main!F33*Mask!H$25</f>
        <v>0</v>
      </c>
      <c r="T38" s="35">
        <f>Main!G33*Mask!I$25</f>
        <v>0</v>
      </c>
      <c r="U38" s="35">
        <f>Main!H33*Mask!J$25</f>
        <v>0</v>
      </c>
      <c r="V38" s="35">
        <f>Main!I33*Mask!K$25</f>
        <v>0</v>
      </c>
      <c r="W38" s="35">
        <f>Main!J33*Mask!L$25</f>
        <v>0</v>
      </c>
      <c r="X38" s="35">
        <f>Main!K33*Mask!M$25</f>
        <v>0</v>
      </c>
      <c r="Y38" s="35">
        <f>Main!L33*Mask!N$25</f>
        <v>0</v>
      </c>
      <c r="Z38" s="35">
        <f>Main!M33*Mask!O$25</f>
        <v>0</v>
      </c>
      <c r="AA38" s="35">
        <f>Main!N33*Mask!P$25</f>
        <v>0</v>
      </c>
      <c r="AB38" s="35">
        <f>Main!O33*Mask!Q$25</f>
        <v>0</v>
      </c>
      <c r="AC38" s="35">
        <f>Main!P33*Mask!R$25</f>
        <v>0</v>
      </c>
      <c r="AD38" s="35">
        <f>Main!Q33*Mask!S$25</f>
        <v>0</v>
      </c>
      <c r="AE38" s="35">
        <f>Main!R33*Mask!T$25</f>
        <v>0</v>
      </c>
      <c r="AF38" s="35">
        <f>Main!S33*Mask!U$25</f>
        <v>0</v>
      </c>
      <c r="AG38" s="35">
        <f>Main!T33*Mask!V$25</f>
        <v>0</v>
      </c>
      <c r="AH38" s="35">
        <f>Main!U33*Mask!W$25</f>
        <v>0</v>
      </c>
      <c r="AI38" s="35">
        <f>Main!V33*Mask!X$25</f>
        <v>0</v>
      </c>
      <c r="AJ38" s="35">
        <f>Main!W33*Mask!Y$25</f>
        <v>0</v>
      </c>
      <c r="AK38" s="35">
        <f>Main!X33*Mask!Z$25</f>
        <v>0</v>
      </c>
      <c r="AL38" s="35">
        <f>Main!Y33*Mask!AA$25</f>
        <v>0</v>
      </c>
      <c r="AM38" s="35">
        <f>Main!Z33*Mask!AB$25</f>
        <v>0</v>
      </c>
      <c r="AN38" s="35"/>
      <c r="AO38" s="35">
        <f>IF(OR($A$1&lt;=Main!AA$4,ISBLANK($N38)),0,Main!AA33)</f>
        <v>0</v>
      </c>
      <c r="AP38" s="35">
        <f>IF(OR($A$1&lt;=Main!AB$4,ISBLANK($N38)),0,Main!AB33)</f>
        <v>0</v>
      </c>
      <c r="AQ38" s="35">
        <f>IF(OR($A$1&lt;=Main!AC$4,ISBLANK($N38)),0,Main!AC33)</f>
        <v>0</v>
      </c>
      <c r="AR38" s="35">
        <f>IF(OR($A$1&lt;=Main!AD$4,ISBLANK($N38)),0,Main!AD33)</f>
        <v>0</v>
      </c>
      <c r="AS38" s="35">
        <f>IF(OR($A$1&lt;=Main!AE$4,ISBLANK($N38)),0,Main!AE33)</f>
        <v>0</v>
      </c>
      <c r="AT38" s="35">
        <f>IF(OR($A$1&lt;=Main!AF$4,ISBLANK($N38)),0,Main!AF33)</f>
        <v>0</v>
      </c>
      <c r="AU38" s="35">
        <f>IF(OR($A$1&lt;=Main!AG$4,ISBLANK($N38)),0,Main!AG33)</f>
        <v>0</v>
      </c>
      <c r="AV38" s="35">
        <f>IF(OR($A$1&lt;=Main!AH$4,ISBLANK($N38)),0,Main!AH33)</f>
        <v>0</v>
      </c>
      <c r="AW38" s="35">
        <f>IF(OR($A$1&lt;=Main!AI$4,ISBLANK($N38)),0,Main!AI33)</f>
        <v>0</v>
      </c>
      <c r="AX38" s="35">
        <f>IF(OR($A$1&lt;=Main!AJ$4,ISBLANK($N38)),0,Main!AJ33)</f>
        <v>0</v>
      </c>
      <c r="AY38" s="35">
        <f>IF(OR($A$1&lt;=Main!AK$4,ISBLANK($N38)),0,Main!AK33)</f>
        <v>0</v>
      </c>
      <c r="AZ38" s="35">
        <f>IF(OR($A$1&lt;=Main!AL$4,ISBLANK($N38)),0,Main!AL33)</f>
        <v>0</v>
      </c>
      <c r="BA38" s="35">
        <f>IF(OR($A$1&lt;=Main!AM$4,ISBLANK($N38)),0,Main!AM33)</f>
        <v>0</v>
      </c>
      <c r="BB38" s="35">
        <f>IF(OR($A$1&lt;=Main!AN$4,ISBLANK($N38)),0,Main!AN33)</f>
        <v>0</v>
      </c>
      <c r="BC38" s="35">
        <f>IF(OR($A$1&lt;=Main!AO$4,ISBLANK($N38)),0,Main!AO33)</f>
        <v>0</v>
      </c>
      <c r="BD38" s="35">
        <f>IF(OR($A$1&lt;=Main!AP$4,ISBLANK($N38)),0,Main!AP33)</f>
        <v>0</v>
      </c>
      <c r="BE38" s="35">
        <f>IF(OR($A$1&lt;=Main!AQ$4,ISBLANK($N38)),0,Main!AQ33)</f>
        <v>0</v>
      </c>
      <c r="BF38" s="35">
        <f>IF(OR($A$1&lt;=Main!AR$4,ISBLANK($N38)),0,Main!AR33)</f>
        <v>0</v>
      </c>
      <c r="BG38" s="35">
        <f>IF(OR($A$1&lt;=Main!AS$4,ISBLANK($N38)),0,Main!AS33)</f>
        <v>0</v>
      </c>
      <c r="BH38" s="35">
        <f>IF(OR($A$1&lt;=Main!AT$4,ISBLANK($N38)),0,Main!AT33)</f>
        <v>0</v>
      </c>
      <c r="BI38" s="35">
        <f>IF(OR($A$1&lt;=Main!AU$4,ISBLANK($N38)),0,Main!AU33)</f>
        <v>0</v>
      </c>
      <c r="BJ38" s="35">
        <f>IF(OR($A$1&lt;=Main!AV$4,ISBLANK($N38)),0,Main!AV33)</f>
        <v>0</v>
      </c>
    </row>
    <row r="39" spans="1:62">
      <c r="A39" s="37"/>
      <c r="B39" s="37"/>
      <c r="C39" s="37" t="str">
        <f>IF(ISBLANK($A39),"",VLOOKUP($K39,Main!BC$6:BD$150,2,0))</f>
        <v/>
      </c>
      <c r="D39" s="43">
        <f t="shared" si="3"/>
        <v>0</v>
      </c>
      <c r="F39" s="6">
        <f>VLOOKUP($E39,Mask!$A$2:$C$102,$M$8,0)</f>
        <v>0</v>
      </c>
      <c r="G39" s="44">
        <f t="shared" si="4"/>
        <v>0</v>
      </c>
      <c r="K39" s="6" t="str">
        <f t="shared" si="0"/>
        <v/>
      </c>
      <c r="L39" s="35">
        <f t="shared" si="1"/>
        <v>0</v>
      </c>
      <c r="M39" s="6">
        <v>1</v>
      </c>
      <c r="N39" s="35" t="str">
        <f>Main!$A34&amp;Main!$B34</f>
        <v>КарандееваАнна</v>
      </c>
      <c r="O39" s="145">
        <f t="shared" si="2"/>
        <v>0</v>
      </c>
      <c r="P39" s="150">
        <f t="shared" si="5"/>
        <v>1</v>
      </c>
      <c r="Q39" s="150">
        <f ca="1">IF(Main!$AY34&lt;&gt;"#",$P39-Main!$AY34,"#")</f>
        <v>-28</v>
      </c>
      <c r="R39" s="35">
        <f>Main!E34*Mask!G$25</f>
        <v>0</v>
      </c>
      <c r="S39" s="35">
        <f>Main!F34*Mask!H$25</f>
        <v>0</v>
      </c>
      <c r="T39" s="35">
        <f>Main!G34*Mask!I$25</f>
        <v>0</v>
      </c>
      <c r="U39" s="35">
        <f>Main!H34*Mask!J$25</f>
        <v>0</v>
      </c>
      <c r="V39" s="35">
        <f>Main!I34*Mask!K$25</f>
        <v>0</v>
      </c>
      <c r="W39" s="35">
        <f>Main!J34*Mask!L$25</f>
        <v>0</v>
      </c>
      <c r="X39" s="35">
        <f>Main!K34*Mask!M$25</f>
        <v>0</v>
      </c>
      <c r="Y39" s="35">
        <f>Main!L34*Mask!N$25</f>
        <v>0</v>
      </c>
      <c r="Z39" s="35">
        <f>Main!M34*Mask!O$25</f>
        <v>0</v>
      </c>
      <c r="AA39" s="35">
        <f>Main!N34*Mask!P$25</f>
        <v>0</v>
      </c>
      <c r="AB39" s="35">
        <f>Main!O34*Mask!Q$25</f>
        <v>0</v>
      </c>
      <c r="AC39" s="35">
        <f>Main!P34*Mask!R$25</f>
        <v>0</v>
      </c>
      <c r="AD39" s="35">
        <f>Main!Q34*Mask!S$25</f>
        <v>0</v>
      </c>
      <c r="AE39" s="35">
        <f>Main!R34*Mask!T$25</f>
        <v>0</v>
      </c>
      <c r="AF39" s="35">
        <f>Main!S34*Mask!U$25</f>
        <v>0</v>
      </c>
      <c r="AG39" s="35">
        <f>Main!T34*Mask!V$25</f>
        <v>0</v>
      </c>
      <c r="AH39" s="35">
        <f>Main!U34*Mask!W$25</f>
        <v>0</v>
      </c>
      <c r="AI39" s="35">
        <f>Main!V34*Mask!X$25</f>
        <v>0</v>
      </c>
      <c r="AJ39" s="35">
        <f>Main!W34*Mask!Y$25</f>
        <v>0</v>
      </c>
      <c r="AK39" s="35">
        <f>Main!X34*Mask!Z$25</f>
        <v>0</v>
      </c>
      <c r="AL39" s="35">
        <f>Main!Y34*Mask!AA$25</f>
        <v>0</v>
      </c>
      <c r="AM39" s="35">
        <f>Main!Z34*Mask!AB$25</f>
        <v>0</v>
      </c>
      <c r="AN39" s="35"/>
      <c r="AO39" s="35">
        <f>IF(OR($A$1&lt;=Main!AA$4,ISBLANK($N39)),0,Main!AA34)</f>
        <v>0</v>
      </c>
      <c r="AP39" s="35">
        <f>IF(OR($A$1&lt;=Main!AB$4,ISBLANK($N39)),0,Main!AB34)</f>
        <v>0</v>
      </c>
      <c r="AQ39" s="35">
        <f>IF(OR($A$1&lt;=Main!AC$4,ISBLANK($N39)),0,Main!AC34)</f>
        <v>0</v>
      </c>
      <c r="AR39" s="35">
        <f>IF(OR($A$1&lt;=Main!AD$4,ISBLANK($N39)),0,Main!AD34)</f>
        <v>0</v>
      </c>
      <c r="AS39" s="35">
        <f>IF(OR($A$1&lt;=Main!AE$4,ISBLANK($N39)),0,Main!AE34)</f>
        <v>0</v>
      </c>
      <c r="AT39" s="35">
        <f>IF(OR($A$1&lt;=Main!AF$4,ISBLANK($N39)),0,Main!AF34)</f>
        <v>0</v>
      </c>
      <c r="AU39" s="35">
        <f>IF(OR($A$1&lt;=Main!AG$4,ISBLANK($N39)),0,Main!AG34)</f>
        <v>0</v>
      </c>
      <c r="AV39" s="35">
        <f>IF(OR($A$1&lt;=Main!AH$4,ISBLANK($N39)),0,Main!AH34)</f>
        <v>0</v>
      </c>
      <c r="AW39" s="35">
        <f>IF(OR($A$1&lt;=Main!AI$4,ISBLANK($N39)),0,Main!AI34)</f>
        <v>0</v>
      </c>
      <c r="AX39" s="35">
        <f>IF(OR($A$1&lt;=Main!AJ$4,ISBLANK($N39)),0,Main!AJ34)</f>
        <v>0</v>
      </c>
      <c r="AY39" s="35">
        <f>IF(OR($A$1&lt;=Main!AK$4,ISBLANK($N39)),0,Main!AK34)</f>
        <v>0</v>
      </c>
      <c r="AZ39" s="35">
        <f>IF(OR($A$1&lt;=Main!AL$4,ISBLANK($N39)),0,Main!AL34)</f>
        <v>0</v>
      </c>
      <c r="BA39" s="35">
        <f>IF(OR($A$1&lt;=Main!AM$4,ISBLANK($N39)),0,Main!AM34)</f>
        <v>0</v>
      </c>
      <c r="BB39" s="35">
        <f>IF(OR($A$1&lt;=Main!AN$4,ISBLANK($N39)),0,Main!AN34)</f>
        <v>0</v>
      </c>
      <c r="BC39" s="35">
        <f>IF(OR($A$1&lt;=Main!AO$4,ISBLANK($N39)),0,Main!AO34)</f>
        <v>0</v>
      </c>
      <c r="BD39" s="35">
        <f>IF(OR($A$1&lt;=Main!AP$4,ISBLANK($N39)),0,Main!AP34)</f>
        <v>0</v>
      </c>
      <c r="BE39" s="35">
        <f>IF(OR($A$1&lt;=Main!AQ$4,ISBLANK($N39)),0,Main!AQ34)</f>
        <v>0</v>
      </c>
      <c r="BF39" s="35">
        <f>IF(OR($A$1&lt;=Main!AR$4,ISBLANK($N39)),0,Main!AR34)</f>
        <v>0</v>
      </c>
      <c r="BG39" s="35">
        <f>IF(OR($A$1&lt;=Main!AS$4,ISBLANK($N39)),0,Main!AS34)</f>
        <v>0</v>
      </c>
      <c r="BH39" s="35">
        <f>IF(OR($A$1&lt;=Main!AT$4,ISBLANK($N39)),0,Main!AT34)</f>
        <v>0</v>
      </c>
      <c r="BI39" s="35">
        <f>IF(OR($A$1&lt;=Main!AU$4,ISBLANK($N39)),0,Main!AU34)</f>
        <v>0</v>
      </c>
      <c r="BJ39" s="35">
        <f>IF(OR($A$1&lt;=Main!AV$4,ISBLANK($N39)),0,Main!AV34)</f>
        <v>0</v>
      </c>
    </row>
    <row r="40" spans="1:62">
      <c r="A40" s="37"/>
      <c r="B40" s="37"/>
      <c r="C40" s="37" t="str">
        <f>IF(ISBLANK($A40),"",VLOOKUP($K40,Main!BC$6:BD$150,2,0))</f>
        <v/>
      </c>
      <c r="D40" s="43">
        <f t="shared" si="3"/>
        <v>0</v>
      </c>
      <c r="F40" s="6">
        <f>VLOOKUP($E40,Mask!$A$2:$C$102,$M$8,0)</f>
        <v>0</v>
      </c>
      <c r="G40" s="44">
        <f t="shared" si="4"/>
        <v>0</v>
      </c>
      <c r="K40" s="6" t="str">
        <f t="shared" si="0"/>
        <v/>
      </c>
      <c r="L40" s="35">
        <f t="shared" si="1"/>
        <v>0</v>
      </c>
      <c r="M40" s="6">
        <v>1</v>
      </c>
      <c r="N40" s="35" t="str">
        <f>Main!$A35&amp;Main!$B35</f>
        <v>РождественскаяОльга</v>
      </c>
      <c r="O40" s="145">
        <f t="shared" si="2"/>
        <v>0</v>
      </c>
      <c r="P40" s="150">
        <f t="shared" si="5"/>
        <v>1</v>
      </c>
      <c r="Q40" s="150">
        <f ca="1">IF(Main!$AY35&lt;&gt;"#",$P40-Main!$AY35,"#")</f>
        <v>-29</v>
      </c>
      <c r="R40" s="35">
        <f>Main!E35*Mask!G$25</f>
        <v>0</v>
      </c>
      <c r="S40" s="35">
        <f>Main!F35*Mask!H$25</f>
        <v>0</v>
      </c>
      <c r="T40" s="35">
        <f>Main!G35*Mask!I$25</f>
        <v>0</v>
      </c>
      <c r="U40" s="35">
        <f>Main!H35*Mask!J$25</f>
        <v>0</v>
      </c>
      <c r="V40" s="35">
        <f>Main!I35*Mask!K$25</f>
        <v>0</v>
      </c>
      <c r="W40" s="35">
        <f>Main!J35*Mask!L$25</f>
        <v>0</v>
      </c>
      <c r="X40" s="35">
        <f>Main!K35*Mask!M$25</f>
        <v>0</v>
      </c>
      <c r="Y40" s="35">
        <f>Main!L35*Mask!N$25</f>
        <v>0</v>
      </c>
      <c r="Z40" s="35">
        <f>Main!M35*Mask!O$25</f>
        <v>0</v>
      </c>
      <c r="AA40" s="35">
        <f>Main!N35*Mask!P$25</f>
        <v>0</v>
      </c>
      <c r="AB40" s="35">
        <f>Main!O35*Mask!Q$25</f>
        <v>0</v>
      </c>
      <c r="AC40" s="35">
        <f>Main!P35*Mask!R$25</f>
        <v>0</v>
      </c>
      <c r="AD40" s="35">
        <f>Main!Q35*Mask!S$25</f>
        <v>0</v>
      </c>
      <c r="AE40" s="35">
        <f>Main!R35*Mask!T$25</f>
        <v>0</v>
      </c>
      <c r="AF40" s="35">
        <f>Main!S35*Mask!U$25</f>
        <v>0</v>
      </c>
      <c r="AG40" s="35">
        <f>Main!T35*Mask!V$25</f>
        <v>0</v>
      </c>
      <c r="AH40" s="35">
        <f>Main!U35*Mask!W$25</f>
        <v>0</v>
      </c>
      <c r="AI40" s="35">
        <f>Main!V35*Mask!X$25</f>
        <v>0</v>
      </c>
      <c r="AJ40" s="35">
        <f>Main!W35*Mask!Y$25</f>
        <v>0</v>
      </c>
      <c r="AK40" s="35">
        <f>Main!X35*Mask!Z$25</f>
        <v>0</v>
      </c>
      <c r="AL40" s="35">
        <f>Main!Y35*Mask!AA$25</f>
        <v>0</v>
      </c>
      <c r="AM40" s="35">
        <f>Main!Z35*Mask!AB$25</f>
        <v>0</v>
      </c>
      <c r="AN40" s="35"/>
      <c r="AO40" s="35">
        <f>IF(OR($A$1&lt;=Main!AA$4,ISBLANK($N40)),0,Main!AA35)</f>
        <v>0</v>
      </c>
      <c r="AP40" s="35">
        <f>IF(OR($A$1&lt;=Main!AB$4,ISBLANK($N40)),0,Main!AB35)</f>
        <v>0</v>
      </c>
      <c r="AQ40" s="35">
        <f>IF(OR($A$1&lt;=Main!AC$4,ISBLANK($N40)),0,Main!AC35)</f>
        <v>0</v>
      </c>
      <c r="AR40" s="35">
        <f>IF(OR($A$1&lt;=Main!AD$4,ISBLANK($N40)),0,Main!AD35)</f>
        <v>0</v>
      </c>
      <c r="AS40" s="35">
        <f>IF(OR($A$1&lt;=Main!AE$4,ISBLANK($N40)),0,Main!AE35)</f>
        <v>0</v>
      </c>
      <c r="AT40" s="35">
        <f>IF(OR($A$1&lt;=Main!AF$4,ISBLANK($N40)),0,Main!AF35)</f>
        <v>0</v>
      </c>
      <c r="AU40" s="35">
        <f>IF(OR($A$1&lt;=Main!AG$4,ISBLANK($N40)),0,Main!AG35)</f>
        <v>0</v>
      </c>
      <c r="AV40" s="35">
        <f>IF(OR($A$1&lt;=Main!AH$4,ISBLANK($N40)),0,Main!AH35)</f>
        <v>0</v>
      </c>
      <c r="AW40" s="35">
        <f>IF(OR($A$1&lt;=Main!AI$4,ISBLANK($N40)),0,Main!AI35)</f>
        <v>0</v>
      </c>
      <c r="AX40" s="35">
        <f>IF(OR($A$1&lt;=Main!AJ$4,ISBLANK($N40)),0,Main!AJ35)</f>
        <v>0</v>
      </c>
      <c r="AY40" s="35">
        <f>IF(OR($A$1&lt;=Main!AK$4,ISBLANK($N40)),0,Main!AK35)</f>
        <v>0</v>
      </c>
      <c r="AZ40" s="35">
        <f>IF(OR($A$1&lt;=Main!AL$4,ISBLANK($N40)),0,Main!AL35)</f>
        <v>0</v>
      </c>
      <c r="BA40" s="35">
        <f>IF(OR($A$1&lt;=Main!AM$4,ISBLANK($N40)),0,Main!AM35)</f>
        <v>0</v>
      </c>
      <c r="BB40" s="35">
        <f>IF(OR($A$1&lt;=Main!AN$4,ISBLANK($N40)),0,Main!AN35)</f>
        <v>0</v>
      </c>
      <c r="BC40" s="35">
        <f>IF(OR($A$1&lt;=Main!AO$4,ISBLANK($N40)),0,Main!AO35)</f>
        <v>0</v>
      </c>
      <c r="BD40" s="35">
        <f>IF(OR($A$1&lt;=Main!AP$4,ISBLANK($N40)),0,Main!AP35)</f>
        <v>0</v>
      </c>
      <c r="BE40" s="35">
        <f>IF(OR($A$1&lt;=Main!AQ$4,ISBLANK($N40)),0,Main!AQ35)</f>
        <v>0</v>
      </c>
      <c r="BF40" s="35">
        <f>IF(OR($A$1&lt;=Main!AR$4,ISBLANK($N40)),0,Main!AR35)</f>
        <v>0</v>
      </c>
      <c r="BG40" s="35">
        <f>IF(OR($A$1&lt;=Main!AS$4,ISBLANK($N40)),0,Main!AS35)</f>
        <v>0</v>
      </c>
      <c r="BH40" s="35">
        <f>IF(OR($A$1&lt;=Main!AT$4,ISBLANK($N40)),0,Main!AT35)</f>
        <v>0</v>
      </c>
      <c r="BI40" s="35">
        <f>IF(OR($A$1&lt;=Main!AU$4,ISBLANK($N40)),0,Main!AU35)</f>
        <v>0</v>
      </c>
      <c r="BJ40" s="35">
        <f>IF(OR($A$1&lt;=Main!AV$4,ISBLANK($N40)),0,Main!AV35)</f>
        <v>0</v>
      </c>
    </row>
    <row r="41" spans="1:62">
      <c r="A41" s="37"/>
      <c r="B41" s="37"/>
      <c r="C41" s="37" t="str">
        <f>IF(ISBLANK($A41),"",VLOOKUP($K41,Main!BC$6:BD$150,2,0))</f>
        <v/>
      </c>
      <c r="D41" s="43">
        <f t="shared" si="3"/>
        <v>0</v>
      </c>
      <c r="F41" s="6">
        <f>VLOOKUP($E41,Mask!$A$2:$C$102,$M$8,0)</f>
        <v>0</v>
      </c>
      <c r="G41" s="44">
        <f t="shared" si="4"/>
        <v>0</v>
      </c>
      <c r="K41" s="6" t="str">
        <f t="shared" si="0"/>
        <v/>
      </c>
      <c r="L41" s="35">
        <f t="shared" si="1"/>
        <v>0</v>
      </c>
      <c r="M41" s="6">
        <v>1</v>
      </c>
      <c r="N41" s="35" t="str">
        <f>Main!$A36&amp;Main!$B36</f>
        <v>БегуноваМария</v>
      </c>
      <c r="O41" s="145">
        <f t="shared" si="2"/>
        <v>0</v>
      </c>
      <c r="P41" s="150">
        <f t="shared" si="5"/>
        <v>1</v>
      </c>
      <c r="Q41" s="150">
        <f ca="1">IF(Main!$AY36&lt;&gt;"#",$P41-Main!$AY36,"#")</f>
        <v>-30</v>
      </c>
      <c r="R41" s="35">
        <f>Main!E36*Mask!G$25</f>
        <v>0</v>
      </c>
      <c r="S41" s="35">
        <f>Main!F36*Mask!H$25</f>
        <v>0</v>
      </c>
      <c r="T41" s="35">
        <f>Main!G36*Mask!I$25</f>
        <v>0</v>
      </c>
      <c r="U41" s="35">
        <f>Main!H36*Mask!J$25</f>
        <v>0</v>
      </c>
      <c r="V41" s="35">
        <f>Main!I36*Mask!K$25</f>
        <v>0</v>
      </c>
      <c r="W41" s="35">
        <f>Main!J36*Mask!L$25</f>
        <v>0</v>
      </c>
      <c r="X41" s="35">
        <f>Main!K36*Mask!M$25</f>
        <v>0</v>
      </c>
      <c r="Y41" s="35">
        <f>Main!L36*Mask!N$25</f>
        <v>0</v>
      </c>
      <c r="Z41" s="35">
        <f>Main!M36*Mask!O$25</f>
        <v>0</v>
      </c>
      <c r="AA41" s="35">
        <f>Main!N36*Mask!P$25</f>
        <v>0</v>
      </c>
      <c r="AB41" s="35">
        <f>Main!O36*Mask!Q$25</f>
        <v>0</v>
      </c>
      <c r="AC41" s="35">
        <f>Main!P36*Mask!R$25</f>
        <v>0</v>
      </c>
      <c r="AD41" s="35">
        <f>Main!Q36*Mask!S$25</f>
        <v>0</v>
      </c>
      <c r="AE41" s="35">
        <f>Main!R36*Mask!T$25</f>
        <v>0</v>
      </c>
      <c r="AF41" s="35">
        <f>Main!S36*Mask!U$25</f>
        <v>0</v>
      </c>
      <c r="AG41" s="35">
        <f>Main!T36*Mask!V$25</f>
        <v>0</v>
      </c>
      <c r="AH41" s="35">
        <f>Main!U36*Mask!W$25</f>
        <v>0</v>
      </c>
      <c r="AI41" s="35">
        <f>Main!V36*Mask!X$25</f>
        <v>0</v>
      </c>
      <c r="AJ41" s="35">
        <f>Main!W36*Mask!Y$25</f>
        <v>0</v>
      </c>
      <c r="AK41" s="35">
        <f>Main!X36*Mask!Z$25</f>
        <v>0</v>
      </c>
      <c r="AL41" s="35">
        <f>Main!Y36*Mask!AA$25</f>
        <v>0</v>
      </c>
      <c r="AM41" s="35">
        <f>Main!Z36*Mask!AB$25</f>
        <v>0</v>
      </c>
      <c r="AN41" s="35"/>
      <c r="AO41" s="35">
        <f>IF(OR($A$1&lt;=Main!AA$4,ISBLANK($N41)),0,Main!AA36)</f>
        <v>0</v>
      </c>
      <c r="AP41" s="35">
        <f>IF(OR($A$1&lt;=Main!AB$4,ISBLANK($N41)),0,Main!AB36)</f>
        <v>0</v>
      </c>
      <c r="AQ41" s="35">
        <f>IF(OR($A$1&lt;=Main!AC$4,ISBLANK($N41)),0,Main!AC36)</f>
        <v>0</v>
      </c>
      <c r="AR41" s="35">
        <f>IF(OR($A$1&lt;=Main!AD$4,ISBLANK($N41)),0,Main!AD36)</f>
        <v>0</v>
      </c>
      <c r="AS41" s="35">
        <f>IF(OR($A$1&lt;=Main!AE$4,ISBLANK($N41)),0,Main!AE36)</f>
        <v>0</v>
      </c>
      <c r="AT41" s="35">
        <f>IF(OR($A$1&lt;=Main!AF$4,ISBLANK($N41)),0,Main!AF36)</f>
        <v>0</v>
      </c>
      <c r="AU41" s="35">
        <f>IF(OR($A$1&lt;=Main!AG$4,ISBLANK($N41)),0,Main!AG36)</f>
        <v>0</v>
      </c>
      <c r="AV41" s="35">
        <f>IF(OR($A$1&lt;=Main!AH$4,ISBLANK($N41)),0,Main!AH36)</f>
        <v>0</v>
      </c>
      <c r="AW41" s="35">
        <f>IF(OR($A$1&lt;=Main!AI$4,ISBLANK($N41)),0,Main!AI36)</f>
        <v>0</v>
      </c>
      <c r="AX41" s="35">
        <f>IF(OR($A$1&lt;=Main!AJ$4,ISBLANK($N41)),0,Main!AJ36)</f>
        <v>0</v>
      </c>
      <c r="AY41" s="35">
        <f>IF(OR($A$1&lt;=Main!AK$4,ISBLANK($N41)),0,Main!AK36)</f>
        <v>0</v>
      </c>
      <c r="AZ41" s="35">
        <f>IF(OR($A$1&lt;=Main!AL$4,ISBLANK($N41)),0,Main!AL36)</f>
        <v>0</v>
      </c>
      <c r="BA41" s="35">
        <f>IF(OR($A$1&lt;=Main!AM$4,ISBLANK($N41)),0,Main!AM36)</f>
        <v>0</v>
      </c>
      <c r="BB41" s="35">
        <f>IF(OR($A$1&lt;=Main!AN$4,ISBLANK($N41)),0,Main!AN36)</f>
        <v>0</v>
      </c>
      <c r="BC41" s="35">
        <f>IF(OR($A$1&lt;=Main!AO$4,ISBLANK($N41)),0,Main!AO36)</f>
        <v>0</v>
      </c>
      <c r="BD41" s="35">
        <f>IF(OR($A$1&lt;=Main!AP$4,ISBLANK($N41)),0,Main!AP36)</f>
        <v>0</v>
      </c>
      <c r="BE41" s="35">
        <f>IF(OR($A$1&lt;=Main!AQ$4,ISBLANK($N41)),0,Main!AQ36)</f>
        <v>0</v>
      </c>
      <c r="BF41" s="35">
        <f>IF(OR($A$1&lt;=Main!AR$4,ISBLANK($N41)),0,Main!AR36)</f>
        <v>0</v>
      </c>
      <c r="BG41" s="35">
        <f>IF(OR($A$1&lt;=Main!AS$4,ISBLANK($N41)),0,Main!AS36)</f>
        <v>0</v>
      </c>
      <c r="BH41" s="35">
        <f>IF(OR($A$1&lt;=Main!AT$4,ISBLANK($N41)),0,Main!AT36)</f>
        <v>0</v>
      </c>
      <c r="BI41" s="35">
        <f>IF(OR($A$1&lt;=Main!AU$4,ISBLANK($N41)),0,Main!AU36)</f>
        <v>0</v>
      </c>
      <c r="BJ41" s="35">
        <f>IF(OR($A$1&lt;=Main!AV$4,ISBLANK($N41)),0,Main!AV36)</f>
        <v>0</v>
      </c>
    </row>
    <row r="42" spans="1:62">
      <c r="A42" s="37"/>
      <c r="B42" s="37"/>
      <c r="C42" s="37" t="str">
        <f>IF(ISBLANK($A42),"",VLOOKUP($K42,Main!BC$6:BD$150,2,0))</f>
        <v/>
      </c>
      <c r="D42" s="43">
        <f t="shared" si="3"/>
        <v>0</v>
      </c>
      <c r="F42" s="6">
        <f>VLOOKUP($E42,Mask!$A$2:$C$102,$M$8,0)</f>
        <v>0</v>
      </c>
      <c r="G42" s="44">
        <f t="shared" si="4"/>
        <v>0</v>
      </c>
      <c r="K42" s="6" t="str">
        <f t="shared" si="0"/>
        <v/>
      </c>
      <c r="L42" s="35">
        <f t="shared" si="1"/>
        <v>0</v>
      </c>
      <c r="M42" s="6">
        <v>1</v>
      </c>
      <c r="N42" s="35" t="str">
        <f>Main!$A37&amp;Main!$B37</f>
        <v>МелетьеваВалерия</v>
      </c>
      <c r="O42" s="145">
        <f t="shared" si="2"/>
        <v>0</v>
      </c>
      <c r="P42" s="150">
        <f t="shared" si="5"/>
        <v>1</v>
      </c>
      <c r="Q42" s="150">
        <f ca="1">IF(Main!$AY37&lt;&gt;"#",$P42-Main!$AY37,"#")</f>
        <v>-31</v>
      </c>
      <c r="R42" s="35">
        <f>Main!E37*Mask!G$25</f>
        <v>0</v>
      </c>
      <c r="S42" s="35">
        <f>Main!F37*Mask!H$25</f>
        <v>0</v>
      </c>
      <c r="T42" s="35">
        <f>Main!G37*Mask!I$25</f>
        <v>0</v>
      </c>
      <c r="U42" s="35">
        <f>Main!H37*Mask!J$25</f>
        <v>0</v>
      </c>
      <c r="V42" s="35">
        <f>Main!I37*Mask!K$25</f>
        <v>0</v>
      </c>
      <c r="W42" s="35">
        <f>Main!J37*Mask!L$25</f>
        <v>0</v>
      </c>
      <c r="X42" s="35">
        <f>Main!K37*Mask!M$25</f>
        <v>0</v>
      </c>
      <c r="Y42" s="35">
        <f>Main!L37*Mask!N$25</f>
        <v>0</v>
      </c>
      <c r="Z42" s="35">
        <f>Main!M37*Mask!O$25</f>
        <v>0</v>
      </c>
      <c r="AA42" s="35">
        <f>Main!N37*Mask!P$25</f>
        <v>0</v>
      </c>
      <c r="AB42" s="35">
        <f>Main!O37*Mask!Q$25</f>
        <v>0</v>
      </c>
      <c r="AC42" s="35">
        <f>Main!P37*Mask!R$25</f>
        <v>0</v>
      </c>
      <c r="AD42" s="35">
        <f>Main!Q37*Mask!S$25</f>
        <v>0</v>
      </c>
      <c r="AE42" s="35">
        <f>Main!R37*Mask!T$25</f>
        <v>0</v>
      </c>
      <c r="AF42" s="35">
        <f>Main!S37*Mask!U$25</f>
        <v>0</v>
      </c>
      <c r="AG42" s="35">
        <f>Main!T37*Mask!V$25</f>
        <v>0</v>
      </c>
      <c r="AH42" s="35">
        <f>Main!U37*Mask!W$25</f>
        <v>0</v>
      </c>
      <c r="AI42" s="35">
        <f>Main!V37*Mask!X$25</f>
        <v>0</v>
      </c>
      <c r="AJ42" s="35">
        <f>Main!W37*Mask!Y$25</f>
        <v>0</v>
      </c>
      <c r="AK42" s="35">
        <f>Main!X37*Mask!Z$25</f>
        <v>0</v>
      </c>
      <c r="AL42" s="35">
        <f>Main!Y37*Mask!AA$25</f>
        <v>0</v>
      </c>
      <c r="AM42" s="35">
        <f>Main!Z37*Mask!AB$25</f>
        <v>0</v>
      </c>
      <c r="AN42" s="35"/>
      <c r="AO42" s="35">
        <f>IF(OR($A$1&lt;=Main!AA$4,ISBLANK($N42)),0,Main!AA37)</f>
        <v>0</v>
      </c>
      <c r="AP42" s="35">
        <f>IF(OR($A$1&lt;=Main!AB$4,ISBLANK($N42)),0,Main!AB37)</f>
        <v>0</v>
      </c>
      <c r="AQ42" s="35">
        <f>IF(OR($A$1&lt;=Main!AC$4,ISBLANK($N42)),0,Main!AC37)</f>
        <v>0</v>
      </c>
      <c r="AR42" s="35">
        <f>IF(OR($A$1&lt;=Main!AD$4,ISBLANK($N42)),0,Main!AD37)</f>
        <v>0</v>
      </c>
      <c r="AS42" s="35">
        <f>IF(OR($A$1&lt;=Main!AE$4,ISBLANK($N42)),0,Main!AE37)</f>
        <v>0</v>
      </c>
      <c r="AT42" s="35">
        <f>IF(OR($A$1&lt;=Main!AF$4,ISBLANK($N42)),0,Main!AF37)</f>
        <v>0</v>
      </c>
      <c r="AU42" s="35">
        <f>IF(OR($A$1&lt;=Main!AG$4,ISBLANK($N42)),0,Main!AG37)</f>
        <v>0</v>
      </c>
      <c r="AV42" s="35">
        <f>IF(OR($A$1&lt;=Main!AH$4,ISBLANK($N42)),0,Main!AH37)</f>
        <v>0</v>
      </c>
      <c r="AW42" s="35">
        <f>IF(OR($A$1&lt;=Main!AI$4,ISBLANK($N42)),0,Main!AI37)</f>
        <v>0</v>
      </c>
      <c r="AX42" s="35">
        <f>IF(OR($A$1&lt;=Main!AJ$4,ISBLANK($N42)),0,Main!AJ37)</f>
        <v>0</v>
      </c>
      <c r="AY42" s="35">
        <f>IF(OR($A$1&lt;=Main!AK$4,ISBLANK($N42)),0,Main!AK37)</f>
        <v>0</v>
      </c>
      <c r="AZ42" s="35">
        <f>IF(OR($A$1&lt;=Main!AL$4,ISBLANK($N42)),0,Main!AL37)</f>
        <v>0</v>
      </c>
      <c r="BA42" s="35">
        <f>IF(OR($A$1&lt;=Main!AM$4,ISBLANK($N42)),0,Main!AM37)</f>
        <v>0</v>
      </c>
      <c r="BB42" s="35">
        <f>IF(OR($A$1&lt;=Main!AN$4,ISBLANK($N42)),0,Main!AN37)</f>
        <v>0</v>
      </c>
      <c r="BC42" s="35">
        <f>IF(OR($A$1&lt;=Main!AO$4,ISBLANK($N42)),0,Main!AO37)</f>
        <v>0</v>
      </c>
      <c r="BD42" s="35">
        <f>IF(OR($A$1&lt;=Main!AP$4,ISBLANK($N42)),0,Main!AP37)</f>
        <v>0</v>
      </c>
      <c r="BE42" s="35">
        <f>IF(OR($A$1&lt;=Main!AQ$4,ISBLANK($N42)),0,Main!AQ37)</f>
        <v>0</v>
      </c>
      <c r="BF42" s="35">
        <f>IF(OR($A$1&lt;=Main!AR$4,ISBLANK($N42)),0,Main!AR37)</f>
        <v>0</v>
      </c>
      <c r="BG42" s="35">
        <f>IF(OR($A$1&lt;=Main!AS$4,ISBLANK($N42)),0,Main!AS37)</f>
        <v>0</v>
      </c>
      <c r="BH42" s="35">
        <f>IF(OR($A$1&lt;=Main!AT$4,ISBLANK($N42)),0,Main!AT37)</f>
        <v>0</v>
      </c>
      <c r="BI42" s="35">
        <f>IF(OR($A$1&lt;=Main!AU$4,ISBLANK($N42)),0,Main!AU37)</f>
        <v>0</v>
      </c>
      <c r="BJ42" s="35">
        <f>IF(OR($A$1&lt;=Main!AV$4,ISBLANK($N42)),0,Main!AV37)</f>
        <v>0</v>
      </c>
    </row>
    <row r="43" spans="1:62">
      <c r="A43" s="37"/>
      <c r="B43" s="37"/>
      <c r="C43" s="37" t="str">
        <f>IF(ISBLANK($A43),"",VLOOKUP($K43,Main!BC$6:BD$150,2,0))</f>
        <v/>
      </c>
      <c r="D43" s="43">
        <f t="shared" si="3"/>
        <v>0</v>
      </c>
      <c r="F43" s="6">
        <f>VLOOKUP($E43,Mask!$A$2:$C$102,$M$8,0)</f>
        <v>0</v>
      </c>
      <c r="G43" s="44">
        <f t="shared" si="4"/>
        <v>0</v>
      </c>
      <c r="K43" s="6" t="str">
        <f t="shared" si="0"/>
        <v/>
      </c>
      <c r="L43" s="35">
        <f t="shared" si="1"/>
        <v>0</v>
      </c>
      <c r="M43" s="6">
        <v>1</v>
      </c>
      <c r="N43" s="35" t="str">
        <f>Main!$A38&amp;Main!$B38</f>
        <v>МурашкоДарья</v>
      </c>
      <c r="O43" s="145">
        <f t="shared" si="2"/>
        <v>0</v>
      </c>
      <c r="P43" s="150">
        <f t="shared" si="5"/>
        <v>1</v>
      </c>
      <c r="Q43" s="150">
        <f ca="1">IF(Main!$AY38&lt;&gt;"#",$P43-Main!$AY38,"#")</f>
        <v>-32</v>
      </c>
      <c r="R43" s="35">
        <f>Main!E38*Mask!G$25</f>
        <v>0</v>
      </c>
      <c r="S43" s="35">
        <f>Main!F38*Mask!H$25</f>
        <v>0</v>
      </c>
      <c r="T43" s="35">
        <f>Main!G38*Mask!I$25</f>
        <v>0</v>
      </c>
      <c r="U43" s="35">
        <f>Main!H38*Mask!J$25</f>
        <v>0</v>
      </c>
      <c r="V43" s="35">
        <f>Main!I38*Mask!K$25</f>
        <v>0</v>
      </c>
      <c r="W43" s="35">
        <f>Main!J38*Mask!L$25</f>
        <v>0</v>
      </c>
      <c r="X43" s="35">
        <f>Main!K38*Mask!M$25</f>
        <v>0</v>
      </c>
      <c r="Y43" s="35">
        <f>Main!L38*Mask!N$25</f>
        <v>0</v>
      </c>
      <c r="Z43" s="35">
        <f>Main!M38*Mask!O$25</f>
        <v>0</v>
      </c>
      <c r="AA43" s="35">
        <f>Main!N38*Mask!P$25</f>
        <v>0</v>
      </c>
      <c r="AB43" s="35">
        <f>Main!O38*Mask!Q$25</f>
        <v>0</v>
      </c>
      <c r="AC43" s="35">
        <f>Main!P38*Mask!R$25</f>
        <v>0</v>
      </c>
      <c r="AD43" s="35">
        <f>Main!Q38*Mask!S$25</f>
        <v>0</v>
      </c>
      <c r="AE43" s="35">
        <f>Main!R38*Mask!T$25</f>
        <v>0</v>
      </c>
      <c r="AF43" s="35">
        <f>Main!S38*Mask!U$25</f>
        <v>0</v>
      </c>
      <c r="AG43" s="35">
        <f>Main!T38*Mask!V$25</f>
        <v>0</v>
      </c>
      <c r="AH43" s="35">
        <f>Main!U38*Mask!W$25</f>
        <v>0</v>
      </c>
      <c r="AI43" s="35">
        <f>Main!V38*Mask!X$25</f>
        <v>0</v>
      </c>
      <c r="AJ43" s="35">
        <f>Main!W38*Mask!Y$25</f>
        <v>0</v>
      </c>
      <c r="AK43" s="35">
        <f>Main!X38*Mask!Z$25</f>
        <v>0</v>
      </c>
      <c r="AL43" s="35">
        <f>Main!Y38*Mask!AA$25</f>
        <v>0</v>
      </c>
      <c r="AM43" s="35">
        <f>Main!Z38*Mask!AB$25</f>
        <v>0</v>
      </c>
      <c r="AN43" s="35"/>
      <c r="AO43" s="35">
        <f>IF(OR($A$1&lt;=Main!AA$4,ISBLANK($N43)),0,Main!AA38)</f>
        <v>0</v>
      </c>
      <c r="AP43" s="35">
        <f>IF(OR($A$1&lt;=Main!AB$4,ISBLANK($N43)),0,Main!AB38)</f>
        <v>0</v>
      </c>
      <c r="AQ43" s="35">
        <f>IF(OR($A$1&lt;=Main!AC$4,ISBLANK($N43)),0,Main!AC38)</f>
        <v>0</v>
      </c>
      <c r="AR43" s="35">
        <f>IF(OR($A$1&lt;=Main!AD$4,ISBLANK($N43)),0,Main!AD38)</f>
        <v>0</v>
      </c>
      <c r="AS43" s="35">
        <f>IF(OR($A$1&lt;=Main!AE$4,ISBLANK($N43)),0,Main!AE38)</f>
        <v>0</v>
      </c>
      <c r="AT43" s="35">
        <f>IF(OR($A$1&lt;=Main!AF$4,ISBLANK($N43)),0,Main!AF38)</f>
        <v>0</v>
      </c>
      <c r="AU43" s="35">
        <f>IF(OR($A$1&lt;=Main!AG$4,ISBLANK($N43)),0,Main!AG38)</f>
        <v>0</v>
      </c>
      <c r="AV43" s="35">
        <f>IF(OR($A$1&lt;=Main!AH$4,ISBLANK($N43)),0,Main!AH38)</f>
        <v>0</v>
      </c>
      <c r="AW43" s="35">
        <f>IF(OR($A$1&lt;=Main!AI$4,ISBLANK($N43)),0,Main!AI38)</f>
        <v>0</v>
      </c>
      <c r="AX43" s="35">
        <f>IF(OR($A$1&lt;=Main!AJ$4,ISBLANK($N43)),0,Main!AJ38)</f>
        <v>0</v>
      </c>
      <c r="AY43" s="35">
        <f>IF(OR($A$1&lt;=Main!AK$4,ISBLANK($N43)),0,Main!AK38)</f>
        <v>0</v>
      </c>
      <c r="AZ43" s="35">
        <f>IF(OR($A$1&lt;=Main!AL$4,ISBLANK($N43)),0,Main!AL38)</f>
        <v>0</v>
      </c>
      <c r="BA43" s="35">
        <f>IF(OR($A$1&lt;=Main!AM$4,ISBLANK($N43)),0,Main!AM38)</f>
        <v>0</v>
      </c>
      <c r="BB43" s="35">
        <f>IF(OR($A$1&lt;=Main!AN$4,ISBLANK($N43)),0,Main!AN38)</f>
        <v>0</v>
      </c>
      <c r="BC43" s="35">
        <f>IF(OR($A$1&lt;=Main!AO$4,ISBLANK($N43)),0,Main!AO38)</f>
        <v>0</v>
      </c>
      <c r="BD43" s="35">
        <f>IF(OR($A$1&lt;=Main!AP$4,ISBLANK($N43)),0,Main!AP38)</f>
        <v>0</v>
      </c>
      <c r="BE43" s="35">
        <f>IF(OR($A$1&lt;=Main!AQ$4,ISBLANK($N43)),0,Main!AQ38)</f>
        <v>0</v>
      </c>
      <c r="BF43" s="35">
        <f>IF(OR($A$1&lt;=Main!AR$4,ISBLANK($N43)),0,Main!AR38)</f>
        <v>0</v>
      </c>
      <c r="BG43" s="35">
        <f>IF(OR($A$1&lt;=Main!AS$4,ISBLANK($N43)),0,Main!AS38)</f>
        <v>0</v>
      </c>
      <c r="BH43" s="35">
        <f>IF(OR($A$1&lt;=Main!AT$4,ISBLANK($N43)),0,Main!AT38)</f>
        <v>0</v>
      </c>
      <c r="BI43" s="35">
        <f>IF(OR($A$1&lt;=Main!AU$4,ISBLANK($N43)),0,Main!AU38)</f>
        <v>0</v>
      </c>
      <c r="BJ43" s="35">
        <f>IF(OR($A$1&lt;=Main!AV$4,ISBLANK($N43)),0,Main!AV38)</f>
        <v>0</v>
      </c>
    </row>
    <row r="44" spans="1:62">
      <c r="A44" s="37"/>
      <c r="B44" s="37"/>
      <c r="C44" s="37" t="str">
        <f>IF(ISBLANK($A44),"",VLOOKUP($K44,Main!BC$6:BD$150,2,0))</f>
        <v/>
      </c>
      <c r="D44" s="43">
        <f t="shared" si="3"/>
        <v>0</v>
      </c>
      <c r="F44" s="6">
        <f>VLOOKUP($E44,Mask!$A$2:$C$102,$M$8,0)</f>
        <v>0</v>
      </c>
      <c r="G44" s="44">
        <f t="shared" si="4"/>
        <v>0</v>
      </c>
      <c r="K44" s="6" t="str">
        <f t="shared" si="0"/>
        <v/>
      </c>
      <c r="L44" s="35">
        <f t="shared" si="1"/>
        <v>0</v>
      </c>
      <c r="M44" s="6">
        <v>1</v>
      </c>
      <c r="N44" s="35" t="str">
        <f>Main!$A39&amp;Main!$B39</f>
        <v>ОсининаНаталья</v>
      </c>
      <c r="O44" s="145">
        <f t="shared" si="2"/>
        <v>0</v>
      </c>
      <c r="P44" s="150">
        <f t="shared" si="5"/>
        <v>1</v>
      </c>
      <c r="Q44" s="150">
        <f ca="1">IF(Main!$AY39&lt;&gt;"#",$P44-Main!$AY39,"#")</f>
        <v>-33</v>
      </c>
      <c r="R44" s="35">
        <f>Main!E39*Mask!G$25</f>
        <v>0</v>
      </c>
      <c r="S44" s="35">
        <f>Main!F39*Mask!H$25</f>
        <v>0</v>
      </c>
      <c r="T44" s="35">
        <f>Main!G39*Mask!I$25</f>
        <v>0</v>
      </c>
      <c r="U44" s="35">
        <f>Main!H39*Mask!J$25</f>
        <v>0</v>
      </c>
      <c r="V44" s="35">
        <f>Main!I39*Mask!K$25</f>
        <v>0</v>
      </c>
      <c r="W44" s="35">
        <f>Main!J39*Mask!L$25</f>
        <v>0</v>
      </c>
      <c r="X44" s="35">
        <f>Main!K39*Mask!M$25</f>
        <v>0</v>
      </c>
      <c r="Y44" s="35">
        <f>Main!L39*Mask!N$25</f>
        <v>0</v>
      </c>
      <c r="Z44" s="35">
        <f>Main!M39*Mask!O$25</f>
        <v>0</v>
      </c>
      <c r="AA44" s="35">
        <f>Main!N39*Mask!P$25</f>
        <v>0</v>
      </c>
      <c r="AB44" s="35">
        <f>Main!O39*Mask!Q$25</f>
        <v>0</v>
      </c>
      <c r="AC44" s="35">
        <f>Main!P39*Mask!R$25</f>
        <v>0</v>
      </c>
      <c r="AD44" s="35">
        <f>Main!Q39*Mask!S$25</f>
        <v>0</v>
      </c>
      <c r="AE44" s="35">
        <f>Main!R39*Mask!T$25</f>
        <v>0</v>
      </c>
      <c r="AF44" s="35">
        <f>Main!S39*Mask!U$25</f>
        <v>0</v>
      </c>
      <c r="AG44" s="35">
        <f>Main!T39*Mask!V$25</f>
        <v>0</v>
      </c>
      <c r="AH44" s="35">
        <f>Main!U39*Mask!W$25</f>
        <v>0</v>
      </c>
      <c r="AI44" s="35">
        <f>Main!V39*Mask!X$25</f>
        <v>0</v>
      </c>
      <c r="AJ44" s="35">
        <f>Main!W39*Mask!Y$25</f>
        <v>0</v>
      </c>
      <c r="AK44" s="35">
        <f>Main!X39*Mask!Z$25</f>
        <v>0</v>
      </c>
      <c r="AL44" s="35">
        <f>Main!Y39*Mask!AA$25</f>
        <v>0</v>
      </c>
      <c r="AM44" s="35">
        <f>Main!Z39*Mask!AB$25</f>
        <v>0</v>
      </c>
      <c r="AN44" s="35"/>
      <c r="AO44" s="35">
        <f>IF(OR($A$1&lt;=Main!AA$4,ISBLANK($N44)),0,Main!AA39)</f>
        <v>0</v>
      </c>
      <c r="AP44" s="35">
        <f>IF(OR($A$1&lt;=Main!AB$4,ISBLANK($N44)),0,Main!AB39)</f>
        <v>0</v>
      </c>
      <c r="AQ44" s="35">
        <f>IF(OR($A$1&lt;=Main!AC$4,ISBLANK($N44)),0,Main!AC39)</f>
        <v>0</v>
      </c>
      <c r="AR44" s="35">
        <f>IF(OR($A$1&lt;=Main!AD$4,ISBLANK($N44)),0,Main!AD39)</f>
        <v>0</v>
      </c>
      <c r="AS44" s="35">
        <f>IF(OR($A$1&lt;=Main!AE$4,ISBLANK($N44)),0,Main!AE39)</f>
        <v>0</v>
      </c>
      <c r="AT44" s="35">
        <f>IF(OR($A$1&lt;=Main!AF$4,ISBLANK($N44)),0,Main!AF39)</f>
        <v>0</v>
      </c>
      <c r="AU44" s="35">
        <f>IF(OR($A$1&lt;=Main!AG$4,ISBLANK($N44)),0,Main!AG39)</f>
        <v>0</v>
      </c>
      <c r="AV44" s="35">
        <f>IF(OR($A$1&lt;=Main!AH$4,ISBLANK($N44)),0,Main!AH39)</f>
        <v>0</v>
      </c>
      <c r="AW44" s="35">
        <f>IF(OR($A$1&lt;=Main!AI$4,ISBLANK($N44)),0,Main!AI39)</f>
        <v>0</v>
      </c>
      <c r="AX44" s="35">
        <f>IF(OR($A$1&lt;=Main!AJ$4,ISBLANK($N44)),0,Main!AJ39)</f>
        <v>0</v>
      </c>
      <c r="AY44" s="35">
        <f>IF(OR($A$1&lt;=Main!AK$4,ISBLANK($N44)),0,Main!AK39)</f>
        <v>0</v>
      </c>
      <c r="AZ44" s="35">
        <f>IF(OR($A$1&lt;=Main!AL$4,ISBLANK($N44)),0,Main!AL39)</f>
        <v>0</v>
      </c>
      <c r="BA44" s="35">
        <f>IF(OR($A$1&lt;=Main!AM$4,ISBLANK($N44)),0,Main!AM39)</f>
        <v>0</v>
      </c>
      <c r="BB44" s="35">
        <f>IF(OR($A$1&lt;=Main!AN$4,ISBLANK($N44)),0,Main!AN39)</f>
        <v>0</v>
      </c>
      <c r="BC44" s="35">
        <f>IF(OR($A$1&lt;=Main!AO$4,ISBLANK($N44)),0,Main!AO39)</f>
        <v>0</v>
      </c>
      <c r="BD44" s="35">
        <f>IF(OR($A$1&lt;=Main!AP$4,ISBLANK($N44)),0,Main!AP39)</f>
        <v>0</v>
      </c>
      <c r="BE44" s="35">
        <f>IF(OR($A$1&lt;=Main!AQ$4,ISBLANK($N44)),0,Main!AQ39)</f>
        <v>0</v>
      </c>
      <c r="BF44" s="35">
        <f>IF(OR($A$1&lt;=Main!AR$4,ISBLANK($N44)),0,Main!AR39)</f>
        <v>0</v>
      </c>
      <c r="BG44" s="35">
        <f>IF(OR($A$1&lt;=Main!AS$4,ISBLANK($N44)),0,Main!AS39)</f>
        <v>0</v>
      </c>
      <c r="BH44" s="35">
        <f>IF(OR($A$1&lt;=Main!AT$4,ISBLANK($N44)),0,Main!AT39)</f>
        <v>0</v>
      </c>
      <c r="BI44" s="35">
        <f>IF(OR($A$1&lt;=Main!AU$4,ISBLANK($N44)),0,Main!AU39)</f>
        <v>0</v>
      </c>
      <c r="BJ44" s="35">
        <f>IF(OR($A$1&lt;=Main!AV$4,ISBLANK($N44)),0,Main!AV39)</f>
        <v>0</v>
      </c>
    </row>
    <row r="45" spans="1:62">
      <c r="A45" s="37"/>
      <c r="B45" s="37"/>
      <c r="C45" s="37" t="str">
        <f>IF(ISBLANK($A45),"",VLOOKUP($K45,Main!BC$6:BD$150,2,0))</f>
        <v/>
      </c>
      <c r="D45" s="43">
        <f t="shared" si="3"/>
        <v>0</v>
      </c>
      <c r="F45" s="6">
        <f>VLOOKUP($E45,Mask!$A$2:$C$102,$M$8,0)</f>
        <v>0</v>
      </c>
      <c r="G45" s="44">
        <f t="shared" si="4"/>
        <v>0</v>
      </c>
      <c r="K45" s="6" t="str">
        <f t="shared" si="0"/>
        <v/>
      </c>
      <c r="L45" s="35">
        <f t="shared" si="1"/>
        <v>0</v>
      </c>
      <c r="M45" s="6">
        <v>1</v>
      </c>
      <c r="N45" s="35" t="str">
        <f>Main!$A40&amp;Main!$B40</f>
        <v>СтепановаЕвгения</v>
      </c>
      <c r="O45" s="145">
        <f t="shared" si="2"/>
        <v>0</v>
      </c>
      <c r="P45" s="150">
        <f t="shared" si="5"/>
        <v>1</v>
      </c>
      <c r="Q45" s="150">
        <f ca="1">IF(Main!$AY40&lt;&gt;"#",$P45-Main!$AY40,"#")</f>
        <v>-34</v>
      </c>
      <c r="R45" s="35">
        <f>Main!E40*Mask!G$25</f>
        <v>0</v>
      </c>
      <c r="S45" s="35">
        <f>Main!F40*Mask!H$25</f>
        <v>0</v>
      </c>
      <c r="T45" s="35">
        <f>Main!G40*Mask!I$25</f>
        <v>0</v>
      </c>
      <c r="U45" s="35">
        <f>Main!H40*Mask!J$25</f>
        <v>0</v>
      </c>
      <c r="V45" s="35">
        <f>Main!I40*Mask!K$25</f>
        <v>0</v>
      </c>
      <c r="W45" s="35">
        <f>Main!J40*Mask!L$25</f>
        <v>0</v>
      </c>
      <c r="X45" s="35">
        <f>Main!K40*Mask!M$25</f>
        <v>0</v>
      </c>
      <c r="Y45" s="35">
        <f>Main!L40*Mask!N$25</f>
        <v>0</v>
      </c>
      <c r="Z45" s="35">
        <f>Main!M40*Mask!O$25</f>
        <v>0</v>
      </c>
      <c r="AA45" s="35">
        <f>Main!N40*Mask!P$25</f>
        <v>0</v>
      </c>
      <c r="AB45" s="35">
        <f>Main!O40*Mask!Q$25</f>
        <v>0</v>
      </c>
      <c r="AC45" s="35">
        <f>Main!P40*Mask!R$25</f>
        <v>0</v>
      </c>
      <c r="AD45" s="35">
        <f>Main!Q40*Mask!S$25</f>
        <v>0</v>
      </c>
      <c r="AE45" s="35">
        <f>Main!R40*Mask!T$25</f>
        <v>0</v>
      </c>
      <c r="AF45" s="35">
        <f>Main!S40*Mask!U$25</f>
        <v>0</v>
      </c>
      <c r="AG45" s="35">
        <f>Main!T40*Mask!V$25</f>
        <v>0</v>
      </c>
      <c r="AH45" s="35">
        <f>Main!U40*Mask!W$25</f>
        <v>0</v>
      </c>
      <c r="AI45" s="35">
        <f>Main!V40*Mask!X$25</f>
        <v>0</v>
      </c>
      <c r="AJ45" s="35">
        <f>Main!W40*Mask!Y$25</f>
        <v>0</v>
      </c>
      <c r="AK45" s="35">
        <f>Main!X40*Mask!Z$25</f>
        <v>0</v>
      </c>
      <c r="AL45" s="35">
        <f>Main!Y40*Mask!AA$25</f>
        <v>0</v>
      </c>
      <c r="AM45" s="35">
        <f>Main!Z40*Mask!AB$25</f>
        <v>0</v>
      </c>
      <c r="AN45" s="35"/>
      <c r="AO45" s="35">
        <f>IF(OR($A$1&lt;=Main!AA$4,ISBLANK($N45)),0,Main!AA40)</f>
        <v>0</v>
      </c>
      <c r="AP45" s="35">
        <f>IF(OR($A$1&lt;=Main!AB$4,ISBLANK($N45)),0,Main!AB40)</f>
        <v>0</v>
      </c>
      <c r="AQ45" s="35">
        <f>IF(OR($A$1&lt;=Main!AC$4,ISBLANK($N45)),0,Main!AC40)</f>
        <v>0</v>
      </c>
      <c r="AR45" s="35">
        <f>IF(OR($A$1&lt;=Main!AD$4,ISBLANK($N45)),0,Main!AD40)</f>
        <v>0</v>
      </c>
      <c r="AS45" s="35">
        <f>IF(OR($A$1&lt;=Main!AE$4,ISBLANK($N45)),0,Main!AE40)</f>
        <v>0</v>
      </c>
      <c r="AT45" s="35">
        <f>IF(OR($A$1&lt;=Main!AF$4,ISBLANK($N45)),0,Main!AF40)</f>
        <v>0</v>
      </c>
      <c r="AU45" s="35">
        <f>IF(OR($A$1&lt;=Main!AG$4,ISBLANK($N45)),0,Main!AG40)</f>
        <v>0</v>
      </c>
      <c r="AV45" s="35">
        <f>IF(OR($A$1&lt;=Main!AH$4,ISBLANK($N45)),0,Main!AH40)</f>
        <v>0</v>
      </c>
      <c r="AW45" s="35">
        <f>IF(OR($A$1&lt;=Main!AI$4,ISBLANK($N45)),0,Main!AI40)</f>
        <v>0</v>
      </c>
      <c r="AX45" s="35">
        <f>IF(OR($A$1&lt;=Main!AJ$4,ISBLANK($N45)),0,Main!AJ40)</f>
        <v>0</v>
      </c>
      <c r="AY45" s="35">
        <f>IF(OR($A$1&lt;=Main!AK$4,ISBLANK($N45)),0,Main!AK40)</f>
        <v>0</v>
      </c>
      <c r="AZ45" s="35">
        <f>IF(OR($A$1&lt;=Main!AL$4,ISBLANK($N45)),0,Main!AL40)</f>
        <v>0</v>
      </c>
      <c r="BA45" s="35">
        <f>IF(OR($A$1&lt;=Main!AM$4,ISBLANK($N45)),0,Main!AM40)</f>
        <v>0</v>
      </c>
      <c r="BB45" s="35">
        <f>IF(OR($A$1&lt;=Main!AN$4,ISBLANK($N45)),0,Main!AN40)</f>
        <v>0</v>
      </c>
      <c r="BC45" s="35">
        <f>IF(OR($A$1&lt;=Main!AO$4,ISBLANK($N45)),0,Main!AO40)</f>
        <v>0</v>
      </c>
      <c r="BD45" s="35">
        <f>IF(OR($A$1&lt;=Main!AP$4,ISBLANK($N45)),0,Main!AP40)</f>
        <v>0</v>
      </c>
      <c r="BE45" s="35">
        <f>IF(OR($A$1&lt;=Main!AQ$4,ISBLANK($N45)),0,Main!AQ40)</f>
        <v>0</v>
      </c>
      <c r="BF45" s="35">
        <f>IF(OR($A$1&lt;=Main!AR$4,ISBLANK($N45)),0,Main!AR40)</f>
        <v>0</v>
      </c>
      <c r="BG45" s="35">
        <f>IF(OR($A$1&lt;=Main!AS$4,ISBLANK($N45)),0,Main!AS40)</f>
        <v>0</v>
      </c>
      <c r="BH45" s="35">
        <f>IF(OR($A$1&lt;=Main!AT$4,ISBLANK($N45)),0,Main!AT40)</f>
        <v>0</v>
      </c>
      <c r="BI45" s="35">
        <f>IF(OR($A$1&lt;=Main!AU$4,ISBLANK($N45)),0,Main!AU40)</f>
        <v>0</v>
      </c>
      <c r="BJ45" s="35">
        <f>IF(OR($A$1&lt;=Main!AV$4,ISBLANK($N45)),0,Main!AV40)</f>
        <v>0</v>
      </c>
    </row>
    <row r="46" spans="1:62">
      <c r="A46" s="37"/>
      <c r="B46" s="37"/>
      <c r="C46" s="37" t="str">
        <f>IF(ISBLANK($A46),"",VLOOKUP($K46,Main!BC$6:BD$150,2,0))</f>
        <v/>
      </c>
      <c r="D46" s="43">
        <f t="shared" si="3"/>
        <v>0</v>
      </c>
      <c r="F46" s="6">
        <f>VLOOKUP($E46,Mask!$A$2:$C$102,$M$8,0)</f>
        <v>0</v>
      </c>
      <c r="G46" s="44">
        <f t="shared" si="4"/>
        <v>0</v>
      </c>
      <c r="K46" s="6" t="str">
        <f t="shared" si="0"/>
        <v/>
      </c>
      <c r="L46" s="35">
        <f t="shared" si="1"/>
        <v>0</v>
      </c>
      <c r="M46" s="6">
        <v>1</v>
      </c>
      <c r="N46" s="35" t="str">
        <f>Main!$A41&amp;Main!$B41</f>
        <v>БарышниковаАлександра</v>
      </c>
      <c r="O46" s="145">
        <f t="shared" si="2"/>
        <v>0</v>
      </c>
      <c r="P46" s="150">
        <f t="shared" si="5"/>
        <v>1</v>
      </c>
      <c r="Q46" s="150">
        <f ca="1">IF(Main!$AY41&lt;&gt;"#",$P46-Main!$AY41,"#")</f>
        <v>-35</v>
      </c>
      <c r="R46" s="35">
        <f>Main!E41*Mask!G$25</f>
        <v>0</v>
      </c>
      <c r="S46" s="35">
        <f>Main!F41*Mask!H$25</f>
        <v>0</v>
      </c>
      <c r="T46" s="35">
        <f>Main!G41*Mask!I$25</f>
        <v>0</v>
      </c>
      <c r="U46" s="35">
        <f>Main!H41*Mask!J$25</f>
        <v>0</v>
      </c>
      <c r="V46" s="35">
        <f>Main!I41*Mask!K$25</f>
        <v>0</v>
      </c>
      <c r="W46" s="35">
        <f>Main!J41*Mask!L$25</f>
        <v>0</v>
      </c>
      <c r="X46" s="35">
        <f>Main!K41*Mask!M$25</f>
        <v>0</v>
      </c>
      <c r="Y46" s="35">
        <f>Main!L41*Mask!N$25</f>
        <v>0</v>
      </c>
      <c r="Z46" s="35">
        <f>Main!M41*Mask!O$25</f>
        <v>0</v>
      </c>
      <c r="AA46" s="35">
        <f>Main!N41*Mask!P$25</f>
        <v>0</v>
      </c>
      <c r="AB46" s="35">
        <f>Main!O41*Mask!Q$25</f>
        <v>0</v>
      </c>
      <c r="AC46" s="35">
        <f>Main!P41*Mask!R$25</f>
        <v>0</v>
      </c>
      <c r="AD46" s="35">
        <f>Main!Q41*Mask!S$25</f>
        <v>0</v>
      </c>
      <c r="AE46" s="35">
        <f>Main!R41*Mask!T$25</f>
        <v>0</v>
      </c>
      <c r="AF46" s="35">
        <f>Main!S41*Mask!U$25</f>
        <v>0</v>
      </c>
      <c r="AG46" s="35">
        <f>Main!T41*Mask!V$25</f>
        <v>0</v>
      </c>
      <c r="AH46" s="35">
        <f>Main!U41*Mask!W$25</f>
        <v>0</v>
      </c>
      <c r="AI46" s="35">
        <f>Main!V41*Mask!X$25</f>
        <v>0</v>
      </c>
      <c r="AJ46" s="35">
        <f>Main!W41*Mask!Y$25</f>
        <v>0</v>
      </c>
      <c r="AK46" s="35">
        <f>Main!X41*Mask!Z$25</f>
        <v>0</v>
      </c>
      <c r="AL46" s="35">
        <f>Main!Y41*Mask!AA$25</f>
        <v>0</v>
      </c>
      <c r="AM46" s="35">
        <f>Main!Z41*Mask!AB$25</f>
        <v>0</v>
      </c>
      <c r="AN46" s="35"/>
      <c r="AO46" s="35">
        <f>IF(OR($A$1&lt;=Main!AA$4,ISBLANK($N46)),0,Main!AA41)</f>
        <v>0</v>
      </c>
      <c r="AP46" s="35">
        <f>IF(OR($A$1&lt;=Main!AB$4,ISBLANK($N46)),0,Main!AB41)</f>
        <v>0</v>
      </c>
      <c r="AQ46" s="35">
        <f>IF(OR($A$1&lt;=Main!AC$4,ISBLANK($N46)),0,Main!AC41)</f>
        <v>0</v>
      </c>
      <c r="AR46" s="35">
        <f>IF(OR($A$1&lt;=Main!AD$4,ISBLANK($N46)),0,Main!AD41)</f>
        <v>0</v>
      </c>
      <c r="AS46" s="35">
        <f>IF(OR($A$1&lt;=Main!AE$4,ISBLANK($N46)),0,Main!AE41)</f>
        <v>0</v>
      </c>
      <c r="AT46" s="35">
        <f>IF(OR($A$1&lt;=Main!AF$4,ISBLANK($N46)),0,Main!AF41)</f>
        <v>0</v>
      </c>
      <c r="AU46" s="35">
        <f>IF(OR($A$1&lt;=Main!AG$4,ISBLANK($N46)),0,Main!AG41)</f>
        <v>0</v>
      </c>
      <c r="AV46" s="35">
        <f>IF(OR($A$1&lt;=Main!AH$4,ISBLANK($N46)),0,Main!AH41)</f>
        <v>0</v>
      </c>
      <c r="AW46" s="35">
        <f>IF(OR($A$1&lt;=Main!AI$4,ISBLANK($N46)),0,Main!AI41)</f>
        <v>0</v>
      </c>
      <c r="AX46" s="35">
        <f>IF(OR($A$1&lt;=Main!AJ$4,ISBLANK($N46)),0,Main!AJ41)</f>
        <v>0</v>
      </c>
      <c r="AY46" s="35">
        <f>IF(OR($A$1&lt;=Main!AK$4,ISBLANK($N46)),0,Main!AK41)</f>
        <v>0</v>
      </c>
      <c r="AZ46" s="35">
        <f>IF(OR($A$1&lt;=Main!AL$4,ISBLANK($N46)),0,Main!AL41)</f>
        <v>0</v>
      </c>
      <c r="BA46" s="35">
        <f>IF(OR($A$1&lt;=Main!AM$4,ISBLANK($N46)),0,Main!AM41)</f>
        <v>0</v>
      </c>
      <c r="BB46" s="35">
        <f>IF(OR($A$1&lt;=Main!AN$4,ISBLANK($N46)),0,Main!AN41)</f>
        <v>0</v>
      </c>
      <c r="BC46" s="35">
        <f>IF(OR($A$1&lt;=Main!AO$4,ISBLANK($N46)),0,Main!AO41)</f>
        <v>0</v>
      </c>
      <c r="BD46" s="35">
        <f>IF(OR($A$1&lt;=Main!AP$4,ISBLANK($N46)),0,Main!AP41)</f>
        <v>0</v>
      </c>
      <c r="BE46" s="35">
        <f>IF(OR($A$1&lt;=Main!AQ$4,ISBLANK($N46)),0,Main!AQ41)</f>
        <v>0</v>
      </c>
      <c r="BF46" s="35">
        <f>IF(OR($A$1&lt;=Main!AR$4,ISBLANK($N46)),0,Main!AR41)</f>
        <v>0</v>
      </c>
      <c r="BG46" s="35">
        <f>IF(OR($A$1&lt;=Main!AS$4,ISBLANK($N46)),0,Main!AS41)</f>
        <v>0</v>
      </c>
      <c r="BH46" s="35">
        <f>IF(OR($A$1&lt;=Main!AT$4,ISBLANK($N46)),0,Main!AT41)</f>
        <v>0</v>
      </c>
      <c r="BI46" s="35">
        <f>IF(OR($A$1&lt;=Main!AU$4,ISBLANK($N46)),0,Main!AU41)</f>
        <v>0</v>
      </c>
      <c r="BJ46" s="35">
        <f>IF(OR($A$1&lt;=Main!AV$4,ISBLANK($N46)),0,Main!AV41)</f>
        <v>0</v>
      </c>
    </row>
    <row r="47" spans="1:62">
      <c r="A47" s="37"/>
      <c r="B47" s="37"/>
      <c r="C47" s="37" t="str">
        <f>IF(ISBLANK($A47),"",VLOOKUP($K47,Main!BC$6:BD$150,2,0))</f>
        <v/>
      </c>
      <c r="D47" s="43">
        <f t="shared" si="3"/>
        <v>0</v>
      </c>
      <c r="F47" s="6">
        <f>VLOOKUP($E47,Mask!$A$2:$C$102,$M$8,0)</f>
        <v>0</v>
      </c>
      <c r="G47" s="44">
        <f t="shared" si="4"/>
        <v>0</v>
      </c>
      <c r="K47" s="6" t="str">
        <f t="shared" si="0"/>
        <v/>
      </c>
      <c r="L47" s="35">
        <f t="shared" si="1"/>
        <v>0</v>
      </c>
      <c r="M47" s="6">
        <v>1</v>
      </c>
      <c r="N47" s="35" t="str">
        <f>Main!$A42&amp;Main!$B42</f>
        <v>ПервененокОксана</v>
      </c>
      <c r="O47" s="145">
        <f t="shared" si="2"/>
        <v>0</v>
      </c>
      <c r="P47" s="150">
        <f t="shared" si="5"/>
        <v>1</v>
      </c>
      <c r="Q47" s="150">
        <f ca="1">IF(Main!$AY42&lt;&gt;"#",$P47-Main!$AY42,"#")</f>
        <v>-36</v>
      </c>
      <c r="R47" s="35">
        <f>Main!E42*Mask!G$25</f>
        <v>0</v>
      </c>
      <c r="S47" s="35">
        <f>Main!F42*Mask!H$25</f>
        <v>0</v>
      </c>
      <c r="T47" s="35">
        <f>Main!G42*Mask!I$25</f>
        <v>0</v>
      </c>
      <c r="U47" s="35">
        <f>Main!H42*Mask!J$25</f>
        <v>0</v>
      </c>
      <c r="V47" s="35">
        <f>Main!I42*Mask!K$25</f>
        <v>0</v>
      </c>
      <c r="W47" s="35">
        <f>Main!J42*Mask!L$25</f>
        <v>0</v>
      </c>
      <c r="X47" s="35">
        <f>Main!K42*Mask!M$25</f>
        <v>0</v>
      </c>
      <c r="Y47" s="35">
        <f>Main!L42*Mask!N$25</f>
        <v>0</v>
      </c>
      <c r="Z47" s="35">
        <f>Main!M42*Mask!O$25</f>
        <v>0</v>
      </c>
      <c r="AA47" s="35">
        <f>Main!N42*Mask!P$25</f>
        <v>0</v>
      </c>
      <c r="AB47" s="35">
        <f>Main!O42*Mask!Q$25</f>
        <v>0</v>
      </c>
      <c r="AC47" s="35">
        <f>Main!P42*Mask!R$25</f>
        <v>0</v>
      </c>
      <c r="AD47" s="35">
        <f>Main!Q42*Mask!S$25</f>
        <v>0</v>
      </c>
      <c r="AE47" s="35">
        <f>Main!R42*Mask!T$25</f>
        <v>0</v>
      </c>
      <c r="AF47" s="35">
        <f>Main!S42*Mask!U$25</f>
        <v>0</v>
      </c>
      <c r="AG47" s="35">
        <f>Main!T42*Mask!V$25</f>
        <v>0</v>
      </c>
      <c r="AH47" s="35">
        <f>Main!U42*Mask!W$25</f>
        <v>0</v>
      </c>
      <c r="AI47" s="35">
        <f>Main!V42*Mask!X$25</f>
        <v>0</v>
      </c>
      <c r="AJ47" s="35">
        <f>Main!W42*Mask!Y$25</f>
        <v>0</v>
      </c>
      <c r="AK47" s="35">
        <f>Main!X42*Mask!Z$25</f>
        <v>0</v>
      </c>
      <c r="AL47" s="35">
        <f>Main!Y42*Mask!AA$25</f>
        <v>0</v>
      </c>
      <c r="AM47" s="35">
        <f>Main!Z42*Mask!AB$25</f>
        <v>0</v>
      </c>
      <c r="AN47" s="35"/>
      <c r="AO47" s="35">
        <f>IF(OR($A$1&lt;=Main!AA$4,ISBLANK($N47)),0,Main!AA42)</f>
        <v>0</v>
      </c>
      <c r="AP47" s="35">
        <f>IF(OR($A$1&lt;=Main!AB$4,ISBLANK($N47)),0,Main!AB42)</f>
        <v>0</v>
      </c>
      <c r="AQ47" s="35">
        <f>IF(OR($A$1&lt;=Main!AC$4,ISBLANK($N47)),0,Main!AC42)</f>
        <v>0</v>
      </c>
      <c r="AR47" s="35">
        <f>IF(OR($A$1&lt;=Main!AD$4,ISBLANK($N47)),0,Main!AD42)</f>
        <v>0</v>
      </c>
      <c r="AS47" s="35">
        <f>IF(OR($A$1&lt;=Main!AE$4,ISBLANK($N47)),0,Main!AE42)</f>
        <v>0</v>
      </c>
      <c r="AT47" s="35">
        <f>IF(OR($A$1&lt;=Main!AF$4,ISBLANK($N47)),0,Main!AF42)</f>
        <v>0</v>
      </c>
      <c r="AU47" s="35">
        <f>IF(OR($A$1&lt;=Main!AG$4,ISBLANK($N47)),0,Main!AG42)</f>
        <v>0</v>
      </c>
      <c r="AV47" s="35">
        <f>IF(OR($A$1&lt;=Main!AH$4,ISBLANK($N47)),0,Main!AH42)</f>
        <v>0</v>
      </c>
      <c r="AW47" s="35">
        <f>IF(OR($A$1&lt;=Main!AI$4,ISBLANK($N47)),0,Main!AI42)</f>
        <v>0</v>
      </c>
      <c r="AX47" s="35">
        <f>IF(OR($A$1&lt;=Main!AJ$4,ISBLANK($N47)),0,Main!AJ42)</f>
        <v>0</v>
      </c>
      <c r="AY47" s="35">
        <f>IF(OR($A$1&lt;=Main!AK$4,ISBLANK($N47)),0,Main!AK42)</f>
        <v>0</v>
      </c>
      <c r="AZ47" s="35">
        <f>IF(OR($A$1&lt;=Main!AL$4,ISBLANK($N47)),0,Main!AL42)</f>
        <v>0</v>
      </c>
      <c r="BA47" s="35">
        <f>IF(OR($A$1&lt;=Main!AM$4,ISBLANK($N47)),0,Main!AM42)</f>
        <v>0</v>
      </c>
      <c r="BB47" s="35">
        <f>IF(OR($A$1&lt;=Main!AN$4,ISBLANK($N47)),0,Main!AN42)</f>
        <v>0</v>
      </c>
      <c r="BC47" s="35">
        <f>IF(OR($A$1&lt;=Main!AO$4,ISBLANK($N47)),0,Main!AO42)</f>
        <v>0</v>
      </c>
      <c r="BD47" s="35">
        <f>IF(OR($A$1&lt;=Main!AP$4,ISBLANK($N47)),0,Main!AP42)</f>
        <v>0</v>
      </c>
      <c r="BE47" s="35">
        <f>IF(OR($A$1&lt;=Main!AQ$4,ISBLANK($N47)),0,Main!AQ42)</f>
        <v>0</v>
      </c>
      <c r="BF47" s="35">
        <f>IF(OR($A$1&lt;=Main!AR$4,ISBLANK($N47)),0,Main!AR42)</f>
        <v>0</v>
      </c>
      <c r="BG47" s="35">
        <f>IF(OR($A$1&lt;=Main!AS$4,ISBLANK($N47)),0,Main!AS42)</f>
        <v>0</v>
      </c>
      <c r="BH47" s="35">
        <f>IF(OR($A$1&lt;=Main!AT$4,ISBLANK($N47)),0,Main!AT42)</f>
        <v>0</v>
      </c>
      <c r="BI47" s="35">
        <f>IF(OR($A$1&lt;=Main!AU$4,ISBLANK($N47)),0,Main!AU42)</f>
        <v>0</v>
      </c>
      <c r="BJ47" s="35">
        <f>IF(OR($A$1&lt;=Main!AV$4,ISBLANK($N47)),0,Main!AV42)</f>
        <v>0</v>
      </c>
    </row>
    <row r="48" spans="1:62">
      <c r="A48" s="37"/>
      <c r="B48" s="37"/>
      <c r="C48" s="37" t="str">
        <f>IF(ISBLANK($A48),"",VLOOKUP($K48,Main!BC$6:BD$150,2,0))</f>
        <v/>
      </c>
      <c r="D48" s="43">
        <f t="shared" si="3"/>
        <v>0</v>
      </c>
      <c r="F48" s="6">
        <f>VLOOKUP($E48,Mask!$A$2:$C$102,$M$8,0)</f>
        <v>0</v>
      </c>
      <c r="G48" s="44">
        <f t="shared" si="4"/>
        <v>0</v>
      </c>
      <c r="K48" s="6" t="str">
        <f t="shared" si="0"/>
        <v/>
      </c>
      <c r="L48" s="35">
        <f t="shared" si="1"/>
        <v>0</v>
      </c>
      <c r="M48" s="6">
        <v>1</v>
      </c>
      <c r="N48" s="35" t="str">
        <f>Main!$A43&amp;Main!$B43</f>
        <v>СтрогановаАлександра</v>
      </c>
      <c r="O48" s="145">
        <f t="shared" si="2"/>
        <v>0</v>
      </c>
      <c r="P48" s="150">
        <f t="shared" si="5"/>
        <v>1</v>
      </c>
      <c r="Q48" s="150">
        <f ca="1">IF(Main!$AY43&lt;&gt;"#",$P48-Main!$AY43,"#")</f>
        <v>-37</v>
      </c>
      <c r="R48" s="35">
        <f>Main!E43*Mask!G$25</f>
        <v>0</v>
      </c>
      <c r="S48" s="35">
        <f>Main!F43*Mask!H$25</f>
        <v>0</v>
      </c>
      <c r="T48" s="35">
        <f>Main!G43*Mask!I$25</f>
        <v>0</v>
      </c>
      <c r="U48" s="35">
        <f>Main!H43*Mask!J$25</f>
        <v>0</v>
      </c>
      <c r="V48" s="35">
        <f>Main!I43*Mask!K$25</f>
        <v>0</v>
      </c>
      <c r="W48" s="35">
        <f>Main!J43*Mask!L$25</f>
        <v>0</v>
      </c>
      <c r="X48" s="35">
        <f>Main!K43*Mask!M$25</f>
        <v>0</v>
      </c>
      <c r="Y48" s="35">
        <f>Main!L43*Mask!N$25</f>
        <v>0</v>
      </c>
      <c r="Z48" s="35">
        <f>Main!M43*Mask!O$25</f>
        <v>0</v>
      </c>
      <c r="AA48" s="35">
        <f>Main!N43*Mask!P$25</f>
        <v>0</v>
      </c>
      <c r="AB48" s="35">
        <f>Main!O43*Mask!Q$25</f>
        <v>0</v>
      </c>
      <c r="AC48" s="35">
        <f>Main!P43*Mask!R$25</f>
        <v>0</v>
      </c>
      <c r="AD48" s="35">
        <f>Main!Q43*Mask!S$25</f>
        <v>0</v>
      </c>
      <c r="AE48" s="35">
        <f>Main!R43*Mask!T$25</f>
        <v>0</v>
      </c>
      <c r="AF48" s="35">
        <f>Main!S43*Mask!U$25</f>
        <v>0</v>
      </c>
      <c r="AG48" s="35">
        <f>Main!T43*Mask!V$25</f>
        <v>0</v>
      </c>
      <c r="AH48" s="35">
        <f>Main!U43*Mask!W$25</f>
        <v>0</v>
      </c>
      <c r="AI48" s="35">
        <f>Main!V43*Mask!X$25</f>
        <v>0</v>
      </c>
      <c r="AJ48" s="35">
        <f>Main!W43*Mask!Y$25</f>
        <v>0</v>
      </c>
      <c r="AK48" s="35">
        <f>Main!X43*Mask!Z$25</f>
        <v>0</v>
      </c>
      <c r="AL48" s="35">
        <f>Main!Y43*Mask!AA$25</f>
        <v>0</v>
      </c>
      <c r="AM48" s="35">
        <f>Main!Z43*Mask!AB$25</f>
        <v>0</v>
      </c>
      <c r="AN48" s="35"/>
      <c r="AO48" s="35">
        <f>IF(OR($A$1&lt;=Main!AA$4,ISBLANK($N48)),0,Main!AA43)</f>
        <v>0</v>
      </c>
      <c r="AP48" s="35">
        <f>IF(OR($A$1&lt;=Main!AB$4,ISBLANK($N48)),0,Main!AB43)</f>
        <v>0</v>
      </c>
      <c r="AQ48" s="35">
        <f>IF(OR($A$1&lt;=Main!AC$4,ISBLANK($N48)),0,Main!AC43)</f>
        <v>0</v>
      </c>
      <c r="AR48" s="35">
        <f>IF(OR($A$1&lt;=Main!AD$4,ISBLANK($N48)),0,Main!AD43)</f>
        <v>0</v>
      </c>
      <c r="AS48" s="35">
        <f>IF(OR($A$1&lt;=Main!AE$4,ISBLANK($N48)),0,Main!AE43)</f>
        <v>0</v>
      </c>
      <c r="AT48" s="35">
        <f>IF(OR($A$1&lt;=Main!AF$4,ISBLANK($N48)),0,Main!AF43)</f>
        <v>0</v>
      </c>
      <c r="AU48" s="35">
        <f>IF(OR($A$1&lt;=Main!AG$4,ISBLANK($N48)),0,Main!AG43)</f>
        <v>0</v>
      </c>
      <c r="AV48" s="35">
        <f>IF(OR($A$1&lt;=Main!AH$4,ISBLANK($N48)),0,Main!AH43)</f>
        <v>0</v>
      </c>
      <c r="AW48" s="35">
        <f>IF(OR($A$1&lt;=Main!AI$4,ISBLANK($N48)),0,Main!AI43)</f>
        <v>0</v>
      </c>
      <c r="AX48" s="35">
        <f>IF(OR($A$1&lt;=Main!AJ$4,ISBLANK($N48)),0,Main!AJ43)</f>
        <v>0</v>
      </c>
      <c r="AY48" s="35">
        <f>IF(OR($A$1&lt;=Main!AK$4,ISBLANK($N48)),0,Main!AK43)</f>
        <v>0</v>
      </c>
      <c r="AZ48" s="35">
        <f>IF(OR($A$1&lt;=Main!AL$4,ISBLANK($N48)),0,Main!AL43)</f>
        <v>0</v>
      </c>
      <c r="BA48" s="35">
        <f>IF(OR($A$1&lt;=Main!AM$4,ISBLANK($N48)),0,Main!AM43)</f>
        <v>0</v>
      </c>
      <c r="BB48" s="35">
        <f>IF(OR($A$1&lt;=Main!AN$4,ISBLANK($N48)),0,Main!AN43)</f>
        <v>0</v>
      </c>
      <c r="BC48" s="35">
        <f>IF(OR($A$1&lt;=Main!AO$4,ISBLANK($N48)),0,Main!AO43)</f>
        <v>0</v>
      </c>
      <c r="BD48" s="35">
        <f>IF(OR($A$1&lt;=Main!AP$4,ISBLANK($N48)),0,Main!AP43)</f>
        <v>0</v>
      </c>
      <c r="BE48" s="35">
        <f>IF(OR($A$1&lt;=Main!AQ$4,ISBLANK($N48)),0,Main!AQ43)</f>
        <v>0</v>
      </c>
      <c r="BF48" s="35">
        <f>IF(OR($A$1&lt;=Main!AR$4,ISBLANK($N48)),0,Main!AR43)</f>
        <v>0</v>
      </c>
      <c r="BG48" s="35">
        <f>IF(OR($A$1&lt;=Main!AS$4,ISBLANK($N48)),0,Main!AS43)</f>
        <v>0</v>
      </c>
      <c r="BH48" s="35">
        <f>IF(OR($A$1&lt;=Main!AT$4,ISBLANK($N48)),0,Main!AT43)</f>
        <v>0</v>
      </c>
      <c r="BI48" s="35">
        <f>IF(OR($A$1&lt;=Main!AU$4,ISBLANK($N48)),0,Main!AU43)</f>
        <v>0</v>
      </c>
      <c r="BJ48" s="35">
        <f>IF(OR($A$1&lt;=Main!AV$4,ISBLANK($N48)),0,Main!AV43)</f>
        <v>0</v>
      </c>
    </row>
    <row r="49" spans="1:62">
      <c r="A49" s="37"/>
      <c r="B49" s="37"/>
      <c r="C49" s="37" t="str">
        <f>IF(ISBLANK($A49),"",VLOOKUP($K49,Main!BC$6:BD$150,2,0))</f>
        <v/>
      </c>
      <c r="D49" s="43">
        <f t="shared" si="3"/>
        <v>0</v>
      </c>
      <c r="F49" s="6">
        <f>VLOOKUP($E49,Mask!$A$2:$C$102,$M$8,0)</f>
        <v>0</v>
      </c>
      <c r="G49" s="44">
        <f t="shared" si="4"/>
        <v>0</v>
      </c>
      <c r="K49" s="6" t="str">
        <f t="shared" si="0"/>
        <v/>
      </c>
      <c r="L49" s="35">
        <f t="shared" si="1"/>
        <v>0</v>
      </c>
      <c r="M49" s="6">
        <v>1</v>
      </c>
      <c r="N49" s="35" t="str">
        <f>Main!$A44&amp;Main!$B44</f>
        <v>ДиденкоМария</v>
      </c>
      <c r="O49" s="145">
        <f t="shared" si="2"/>
        <v>0</v>
      </c>
      <c r="P49" s="150">
        <f t="shared" si="5"/>
        <v>1</v>
      </c>
      <c r="Q49" s="150" t="str">
        <f ca="1">IF(Main!$AY44&lt;&gt;"#",$P49-Main!$AY44,"#")</f>
        <v>#</v>
      </c>
      <c r="R49" s="35">
        <f>Main!E44*Mask!G$25</f>
        <v>0</v>
      </c>
      <c r="S49" s="35">
        <f>Main!F44*Mask!H$25</f>
        <v>0</v>
      </c>
      <c r="T49" s="35">
        <f>Main!G44*Mask!I$25</f>
        <v>0</v>
      </c>
      <c r="U49" s="35">
        <f>Main!H44*Mask!J$25</f>
        <v>0</v>
      </c>
      <c r="V49" s="35">
        <f>Main!I44*Mask!K$25</f>
        <v>0</v>
      </c>
      <c r="W49" s="35">
        <f>Main!J44*Mask!L$25</f>
        <v>0</v>
      </c>
      <c r="X49" s="35">
        <f>Main!K44*Mask!M$25</f>
        <v>0</v>
      </c>
      <c r="Y49" s="35">
        <f>Main!L44*Mask!N$25</f>
        <v>0</v>
      </c>
      <c r="Z49" s="35">
        <f>Main!M44*Mask!O$25</f>
        <v>0</v>
      </c>
      <c r="AA49" s="35">
        <f>Main!N44*Mask!P$25</f>
        <v>0</v>
      </c>
      <c r="AB49" s="35">
        <f>Main!O44*Mask!Q$25</f>
        <v>0</v>
      </c>
      <c r="AC49" s="35">
        <f>Main!P44*Mask!R$25</f>
        <v>0</v>
      </c>
      <c r="AD49" s="35">
        <f>Main!Q44*Mask!S$25</f>
        <v>0</v>
      </c>
      <c r="AE49" s="35">
        <f>Main!R44*Mask!T$25</f>
        <v>0</v>
      </c>
      <c r="AF49" s="35">
        <f>Main!S44*Mask!U$25</f>
        <v>0</v>
      </c>
      <c r="AG49" s="35">
        <f>Main!T44*Mask!V$25</f>
        <v>0</v>
      </c>
      <c r="AH49" s="35">
        <f>Main!U44*Mask!W$25</f>
        <v>0</v>
      </c>
      <c r="AI49" s="35">
        <f>Main!V44*Mask!X$25</f>
        <v>0</v>
      </c>
      <c r="AJ49" s="35">
        <f>Main!W44*Mask!Y$25</f>
        <v>0</v>
      </c>
      <c r="AK49" s="35">
        <f>Main!X44*Mask!Z$25</f>
        <v>0</v>
      </c>
      <c r="AL49" s="35">
        <f>Main!Y44*Mask!AA$25</f>
        <v>0</v>
      </c>
      <c r="AM49" s="35">
        <f>Main!Z44*Mask!AB$25</f>
        <v>0</v>
      </c>
      <c r="AN49" s="35"/>
      <c r="AO49" s="35">
        <f>IF(OR($A$1&lt;=Main!AA$4,ISBLANK($N49)),0,Main!AA44)</f>
        <v>0</v>
      </c>
      <c r="AP49" s="35">
        <f>IF(OR($A$1&lt;=Main!AB$4,ISBLANK($N49)),0,Main!AB44)</f>
        <v>0</v>
      </c>
      <c r="AQ49" s="35">
        <f>IF(OR($A$1&lt;=Main!AC$4,ISBLANK($N49)),0,Main!AC44)</f>
        <v>0</v>
      </c>
      <c r="AR49" s="35">
        <f>IF(OR($A$1&lt;=Main!AD$4,ISBLANK($N49)),0,Main!AD44)</f>
        <v>0</v>
      </c>
      <c r="AS49" s="35">
        <f>IF(OR($A$1&lt;=Main!AE$4,ISBLANK($N49)),0,Main!AE44)</f>
        <v>0</v>
      </c>
      <c r="AT49" s="35">
        <f>IF(OR($A$1&lt;=Main!AF$4,ISBLANK($N49)),0,Main!AF44)</f>
        <v>0</v>
      </c>
      <c r="AU49" s="35">
        <f>IF(OR($A$1&lt;=Main!AG$4,ISBLANK($N49)),0,Main!AG44)</f>
        <v>0</v>
      </c>
      <c r="AV49" s="35">
        <f>IF(OR($A$1&lt;=Main!AH$4,ISBLANK($N49)),0,Main!AH44)</f>
        <v>0</v>
      </c>
      <c r="AW49" s="35">
        <f>IF(OR($A$1&lt;=Main!AI$4,ISBLANK($N49)),0,Main!AI44)</f>
        <v>0</v>
      </c>
      <c r="AX49" s="35">
        <f>IF(OR($A$1&lt;=Main!AJ$4,ISBLANK($N49)),0,Main!AJ44)</f>
        <v>0</v>
      </c>
      <c r="AY49" s="35">
        <f>IF(OR($A$1&lt;=Main!AK$4,ISBLANK($N49)),0,Main!AK44)</f>
        <v>0</v>
      </c>
      <c r="AZ49" s="35">
        <f>IF(OR($A$1&lt;=Main!AL$4,ISBLANK($N49)),0,Main!AL44)</f>
        <v>0</v>
      </c>
      <c r="BA49" s="35">
        <f>IF(OR($A$1&lt;=Main!AM$4,ISBLANK($N49)),0,Main!AM44)</f>
        <v>0</v>
      </c>
      <c r="BB49" s="35">
        <f>IF(OR($A$1&lt;=Main!AN$4,ISBLANK($N49)),0,Main!AN44)</f>
        <v>0</v>
      </c>
      <c r="BC49" s="35">
        <f>IF(OR($A$1&lt;=Main!AO$4,ISBLANK($N49)),0,Main!AO44)</f>
        <v>0</v>
      </c>
      <c r="BD49" s="35">
        <f>IF(OR($A$1&lt;=Main!AP$4,ISBLANK($N49)),0,Main!AP44)</f>
        <v>0</v>
      </c>
      <c r="BE49" s="35">
        <f>IF(OR($A$1&lt;=Main!AQ$4,ISBLANK($N49)),0,Main!AQ44)</f>
        <v>0</v>
      </c>
      <c r="BF49" s="35">
        <f>IF(OR($A$1&lt;=Main!AR$4,ISBLANK($N49)),0,Main!AR44)</f>
        <v>0</v>
      </c>
      <c r="BG49" s="35">
        <f>IF(OR($A$1&lt;=Main!AS$4,ISBLANK($N49)),0,Main!AS44)</f>
        <v>0</v>
      </c>
      <c r="BH49" s="35">
        <f>IF(OR($A$1&lt;=Main!AT$4,ISBLANK($N49)),0,Main!AT44)</f>
        <v>0</v>
      </c>
      <c r="BI49" s="35">
        <f>IF(OR($A$1&lt;=Main!AU$4,ISBLANK($N49)),0,Main!AU44)</f>
        <v>0</v>
      </c>
      <c r="BJ49" s="35">
        <f>IF(OR($A$1&lt;=Main!AV$4,ISBLANK($N49)),0,Main!AV44)</f>
        <v>0</v>
      </c>
    </row>
    <row r="50" spans="1:62">
      <c r="A50" s="37"/>
      <c r="B50" s="37"/>
      <c r="C50" s="37" t="str">
        <f>IF(ISBLANK($A50),"",VLOOKUP($K50,Main!BC$6:BD$150,2,0))</f>
        <v/>
      </c>
      <c r="D50" s="43">
        <f t="shared" si="3"/>
        <v>0</v>
      </c>
      <c r="F50" s="6">
        <f>VLOOKUP($E50,Mask!$A$2:$C$102,$M$8,0)</f>
        <v>0</v>
      </c>
      <c r="G50" s="44">
        <f t="shared" si="4"/>
        <v>0</v>
      </c>
      <c r="K50" s="6" t="str">
        <f t="shared" si="0"/>
        <v/>
      </c>
      <c r="L50" s="35">
        <f t="shared" si="1"/>
        <v>0</v>
      </c>
      <c r="M50" s="6">
        <v>1</v>
      </c>
      <c r="N50" s="35" t="str">
        <f>Main!$A45&amp;Main!$B45</f>
        <v>АкуловаНадежда</v>
      </c>
      <c r="O50" s="145">
        <f t="shared" si="2"/>
        <v>0</v>
      </c>
      <c r="P50" s="150">
        <f t="shared" si="5"/>
        <v>1</v>
      </c>
      <c r="Q50" s="150" t="str">
        <f ca="1">IF(Main!$AY45&lt;&gt;"#",$P50-Main!$AY45,"#")</f>
        <v>#</v>
      </c>
      <c r="R50" s="35">
        <f>Main!E45*Mask!G$25</f>
        <v>0</v>
      </c>
      <c r="S50" s="35">
        <f>Main!F45*Mask!H$25</f>
        <v>0</v>
      </c>
      <c r="T50" s="35">
        <f>Main!G45*Mask!I$25</f>
        <v>0</v>
      </c>
      <c r="U50" s="35">
        <f>Main!H45*Mask!J$25</f>
        <v>0</v>
      </c>
      <c r="V50" s="35">
        <f>Main!I45*Mask!K$25</f>
        <v>0</v>
      </c>
      <c r="W50" s="35">
        <f>Main!J45*Mask!L$25</f>
        <v>0</v>
      </c>
      <c r="X50" s="35">
        <f>Main!K45*Mask!M$25</f>
        <v>0</v>
      </c>
      <c r="Y50" s="35">
        <f>Main!L45*Mask!N$25</f>
        <v>0</v>
      </c>
      <c r="Z50" s="35">
        <f>Main!M45*Mask!O$25</f>
        <v>0</v>
      </c>
      <c r="AA50" s="35">
        <f>Main!N45*Mask!P$25</f>
        <v>0</v>
      </c>
      <c r="AB50" s="35">
        <f>Main!O45*Mask!Q$25</f>
        <v>0</v>
      </c>
      <c r="AC50" s="35">
        <f>Main!P45*Mask!R$25</f>
        <v>0</v>
      </c>
      <c r="AD50" s="35">
        <f>Main!Q45*Mask!S$25</f>
        <v>0</v>
      </c>
      <c r="AE50" s="35">
        <f>Main!R45*Mask!T$25</f>
        <v>0</v>
      </c>
      <c r="AF50" s="35">
        <f>Main!S45*Mask!U$25</f>
        <v>0</v>
      </c>
      <c r="AG50" s="35">
        <f>Main!T45*Mask!V$25</f>
        <v>0</v>
      </c>
      <c r="AH50" s="35">
        <f>Main!U45*Mask!W$25</f>
        <v>0</v>
      </c>
      <c r="AI50" s="35">
        <f>Main!V45*Mask!X$25</f>
        <v>0</v>
      </c>
      <c r="AJ50" s="35">
        <f>Main!W45*Mask!Y$25</f>
        <v>0</v>
      </c>
      <c r="AK50" s="35">
        <f>Main!X45*Mask!Z$25</f>
        <v>0</v>
      </c>
      <c r="AL50" s="35">
        <f>Main!Y45*Mask!AA$25</f>
        <v>0</v>
      </c>
      <c r="AM50" s="35">
        <f>Main!Z45*Mask!AB$25</f>
        <v>0</v>
      </c>
      <c r="AN50" s="35"/>
      <c r="AO50" s="35">
        <f>IF(OR($A$1&lt;=Main!AA$4,ISBLANK($N50)),0,Main!AA45)</f>
        <v>0</v>
      </c>
      <c r="AP50" s="35">
        <f>IF(OR($A$1&lt;=Main!AB$4,ISBLANK($N50)),0,Main!AB45)</f>
        <v>0</v>
      </c>
      <c r="AQ50" s="35">
        <f>IF(OR($A$1&lt;=Main!AC$4,ISBLANK($N50)),0,Main!AC45)</f>
        <v>0</v>
      </c>
      <c r="AR50" s="35">
        <f>IF(OR($A$1&lt;=Main!AD$4,ISBLANK($N50)),0,Main!AD45)</f>
        <v>0</v>
      </c>
      <c r="AS50" s="35">
        <f>IF(OR($A$1&lt;=Main!AE$4,ISBLANK($N50)),0,Main!AE45)</f>
        <v>0</v>
      </c>
      <c r="AT50" s="35">
        <f>IF(OR($A$1&lt;=Main!AF$4,ISBLANK($N50)),0,Main!AF45)</f>
        <v>0</v>
      </c>
      <c r="AU50" s="35">
        <f>IF(OR($A$1&lt;=Main!AG$4,ISBLANK($N50)),0,Main!AG45)</f>
        <v>0</v>
      </c>
      <c r="AV50" s="35">
        <f>IF(OR($A$1&lt;=Main!AH$4,ISBLANK($N50)),0,Main!AH45)</f>
        <v>0</v>
      </c>
      <c r="AW50" s="35">
        <f>IF(OR($A$1&lt;=Main!AI$4,ISBLANK($N50)),0,Main!AI45)</f>
        <v>0</v>
      </c>
      <c r="AX50" s="35">
        <f>IF(OR($A$1&lt;=Main!AJ$4,ISBLANK($N50)),0,Main!AJ45)</f>
        <v>0</v>
      </c>
      <c r="AY50" s="35">
        <f>IF(OR($A$1&lt;=Main!AK$4,ISBLANK($N50)),0,Main!AK45)</f>
        <v>0</v>
      </c>
      <c r="AZ50" s="35">
        <f>IF(OR($A$1&lt;=Main!AL$4,ISBLANK($N50)),0,Main!AL45)</f>
        <v>0</v>
      </c>
      <c r="BA50" s="35">
        <f>IF(OR($A$1&lt;=Main!AM$4,ISBLANK($N50)),0,Main!AM45)</f>
        <v>0</v>
      </c>
      <c r="BB50" s="35">
        <f>IF(OR($A$1&lt;=Main!AN$4,ISBLANK($N50)),0,Main!AN45)</f>
        <v>0</v>
      </c>
      <c r="BC50" s="35">
        <f>IF(OR($A$1&lt;=Main!AO$4,ISBLANK($N50)),0,Main!AO45)</f>
        <v>0</v>
      </c>
      <c r="BD50" s="35">
        <f>IF(OR($A$1&lt;=Main!AP$4,ISBLANK($N50)),0,Main!AP45)</f>
        <v>0</v>
      </c>
      <c r="BE50" s="35">
        <f>IF(OR($A$1&lt;=Main!AQ$4,ISBLANK($N50)),0,Main!AQ45)</f>
        <v>0</v>
      </c>
      <c r="BF50" s="35">
        <f>IF(OR($A$1&lt;=Main!AR$4,ISBLANK($N50)),0,Main!AR45)</f>
        <v>0</v>
      </c>
      <c r="BG50" s="35">
        <f>IF(OR($A$1&lt;=Main!AS$4,ISBLANK($N50)),0,Main!AS45)</f>
        <v>0</v>
      </c>
      <c r="BH50" s="35">
        <f>IF(OR($A$1&lt;=Main!AT$4,ISBLANK($N50)),0,Main!AT45)</f>
        <v>0</v>
      </c>
      <c r="BI50" s="35">
        <f>IF(OR($A$1&lt;=Main!AU$4,ISBLANK($N50)),0,Main!AU45)</f>
        <v>0</v>
      </c>
      <c r="BJ50" s="35">
        <f>IF(OR($A$1&lt;=Main!AV$4,ISBLANK($N50)),0,Main!AV45)</f>
        <v>0</v>
      </c>
    </row>
    <row r="51" spans="1:62">
      <c r="A51" s="37"/>
      <c r="B51" s="37"/>
      <c r="C51" s="37" t="str">
        <f>IF(ISBLANK($A51),"",VLOOKUP($K51,Main!BC$6:BD$150,2,0))</f>
        <v/>
      </c>
      <c r="D51" s="43">
        <f t="shared" si="3"/>
        <v>0</v>
      </c>
      <c r="F51" s="6">
        <f>VLOOKUP($E51,Mask!$A$2:$C$102,$M$8,0)</f>
        <v>0</v>
      </c>
      <c r="G51" s="44">
        <f t="shared" si="4"/>
        <v>0</v>
      </c>
      <c r="K51" s="6" t="str">
        <f t="shared" si="0"/>
        <v/>
      </c>
      <c r="L51" s="35">
        <f t="shared" si="1"/>
        <v>0</v>
      </c>
      <c r="M51" s="6">
        <v>1</v>
      </c>
      <c r="N51" s="35" t="str">
        <f>Main!$A46&amp;Main!$B46</f>
        <v>ВиговскаяЕлизавета</v>
      </c>
      <c r="O51" s="145">
        <f t="shared" si="2"/>
        <v>0</v>
      </c>
      <c r="P51" s="150">
        <f t="shared" si="5"/>
        <v>1</v>
      </c>
      <c r="Q51" s="150" t="str">
        <f ca="1">IF(Main!$AY46&lt;&gt;"#",$P51-Main!$AY46,"#")</f>
        <v>#</v>
      </c>
      <c r="R51" s="35">
        <f>Main!E46*Mask!G$25</f>
        <v>0</v>
      </c>
      <c r="S51" s="35">
        <f>Main!F46*Mask!H$25</f>
        <v>0</v>
      </c>
      <c r="T51" s="35">
        <f>Main!G46*Mask!I$25</f>
        <v>0</v>
      </c>
      <c r="U51" s="35">
        <f>Main!H46*Mask!J$25</f>
        <v>0</v>
      </c>
      <c r="V51" s="35">
        <f>Main!I46*Mask!K$25</f>
        <v>0</v>
      </c>
      <c r="W51" s="35">
        <f>Main!J46*Mask!L$25</f>
        <v>0</v>
      </c>
      <c r="X51" s="35">
        <f>Main!K46*Mask!M$25</f>
        <v>0</v>
      </c>
      <c r="Y51" s="35">
        <f>Main!L46*Mask!N$25</f>
        <v>0</v>
      </c>
      <c r="Z51" s="35">
        <f>Main!M46*Mask!O$25</f>
        <v>0</v>
      </c>
      <c r="AA51" s="35">
        <f>Main!N46*Mask!P$25</f>
        <v>0</v>
      </c>
      <c r="AB51" s="35">
        <f>Main!O46*Mask!Q$25</f>
        <v>0</v>
      </c>
      <c r="AC51" s="35">
        <f>Main!P46*Mask!R$25</f>
        <v>0</v>
      </c>
      <c r="AD51" s="35">
        <f>Main!Q46*Mask!S$25</f>
        <v>0</v>
      </c>
      <c r="AE51" s="35">
        <f>Main!R46*Mask!T$25</f>
        <v>0</v>
      </c>
      <c r="AF51" s="35">
        <f>Main!S46*Mask!U$25</f>
        <v>0</v>
      </c>
      <c r="AG51" s="35">
        <f>Main!T46*Mask!V$25</f>
        <v>0</v>
      </c>
      <c r="AH51" s="35">
        <f>Main!U46*Mask!W$25</f>
        <v>0</v>
      </c>
      <c r="AI51" s="35">
        <f>Main!V46*Mask!X$25</f>
        <v>0</v>
      </c>
      <c r="AJ51" s="35">
        <f>Main!W46*Mask!Y$25</f>
        <v>0</v>
      </c>
      <c r="AK51" s="35">
        <f>Main!X46*Mask!Z$25</f>
        <v>0</v>
      </c>
      <c r="AL51" s="35">
        <f>Main!Y46*Mask!AA$25</f>
        <v>0</v>
      </c>
      <c r="AM51" s="35">
        <f>Main!Z46*Mask!AB$25</f>
        <v>0</v>
      </c>
      <c r="AN51" s="35"/>
      <c r="AO51" s="35">
        <f>IF(OR($A$1&lt;=Main!AA$4,ISBLANK($N51)),0,Main!AA46)</f>
        <v>0</v>
      </c>
      <c r="AP51" s="35">
        <f>IF(OR($A$1&lt;=Main!AB$4,ISBLANK($N51)),0,Main!AB46)</f>
        <v>0</v>
      </c>
      <c r="AQ51" s="35">
        <f>IF(OR($A$1&lt;=Main!AC$4,ISBLANK($N51)),0,Main!AC46)</f>
        <v>0</v>
      </c>
      <c r="AR51" s="35">
        <f>IF(OR($A$1&lt;=Main!AD$4,ISBLANK($N51)),0,Main!AD46)</f>
        <v>0</v>
      </c>
      <c r="AS51" s="35">
        <f>IF(OR($A$1&lt;=Main!AE$4,ISBLANK($N51)),0,Main!AE46)</f>
        <v>0</v>
      </c>
      <c r="AT51" s="35">
        <f>IF(OR($A$1&lt;=Main!AF$4,ISBLANK($N51)),0,Main!AF46)</f>
        <v>0</v>
      </c>
      <c r="AU51" s="35">
        <f>IF(OR($A$1&lt;=Main!AG$4,ISBLANK($N51)),0,Main!AG46)</f>
        <v>0</v>
      </c>
      <c r="AV51" s="35">
        <f>IF(OR($A$1&lt;=Main!AH$4,ISBLANK($N51)),0,Main!AH46)</f>
        <v>0</v>
      </c>
      <c r="AW51" s="35">
        <f>IF(OR($A$1&lt;=Main!AI$4,ISBLANK($N51)),0,Main!AI46)</f>
        <v>0</v>
      </c>
      <c r="AX51" s="35">
        <f>IF(OR($A$1&lt;=Main!AJ$4,ISBLANK($N51)),0,Main!AJ46)</f>
        <v>0</v>
      </c>
      <c r="AY51" s="35">
        <f>IF(OR($A$1&lt;=Main!AK$4,ISBLANK($N51)),0,Main!AK46)</f>
        <v>0</v>
      </c>
      <c r="AZ51" s="35">
        <f>IF(OR($A$1&lt;=Main!AL$4,ISBLANK($N51)),0,Main!AL46)</f>
        <v>0</v>
      </c>
      <c r="BA51" s="35">
        <f>IF(OR($A$1&lt;=Main!AM$4,ISBLANK($N51)),0,Main!AM46)</f>
        <v>0</v>
      </c>
      <c r="BB51" s="35">
        <f>IF(OR($A$1&lt;=Main!AN$4,ISBLANK($N51)),0,Main!AN46)</f>
        <v>0</v>
      </c>
      <c r="BC51" s="35">
        <f>IF(OR($A$1&lt;=Main!AO$4,ISBLANK($N51)),0,Main!AO46)</f>
        <v>0</v>
      </c>
      <c r="BD51" s="35">
        <f>IF(OR($A$1&lt;=Main!AP$4,ISBLANK($N51)),0,Main!AP46)</f>
        <v>0</v>
      </c>
      <c r="BE51" s="35">
        <f>IF(OR($A$1&lt;=Main!AQ$4,ISBLANK($N51)),0,Main!AQ46)</f>
        <v>0</v>
      </c>
      <c r="BF51" s="35">
        <f>IF(OR($A$1&lt;=Main!AR$4,ISBLANK($N51)),0,Main!AR46)</f>
        <v>0</v>
      </c>
      <c r="BG51" s="35">
        <f>IF(OR($A$1&lt;=Main!AS$4,ISBLANK($N51)),0,Main!AS46)</f>
        <v>0</v>
      </c>
      <c r="BH51" s="35">
        <f>IF(OR($A$1&lt;=Main!AT$4,ISBLANK($N51)),0,Main!AT46)</f>
        <v>0</v>
      </c>
      <c r="BI51" s="35">
        <f>IF(OR($A$1&lt;=Main!AU$4,ISBLANK($N51)),0,Main!AU46)</f>
        <v>0</v>
      </c>
      <c r="BJ51" s="35">
        <f>IF(OR($A$1&lt;=Main!AV$4,ISBLANK($N51)),0,Main!AV46)</f>
        <v>0</v>
      </c>
    </row>
    <row r="52" spans="1:62">
      <c r="A52" s="37"/>
      <c r="B52" s="37"/>
      <c r="C52" s="37" t="str">
        <f>IF(ISBLANK($A52),"",VLOOKUP($K52,Main!BC$6:BD$150,2,0))</f>
        <v/>
      </c>
      <c r="D52" s="43">
        <f t="shared" si="3"/>
        <v>0</v>
      </c>
      <c r="F52" s="6">
        <f>VLOOKUP($E52,Mask!$A$2:$C$102,$M$8,0)</f>
        <v>0</v>
      </c>
      <c r="G52" s="44">
        <f t="shared" si="4"/>
        <v>0</v>
      </c>
      <c r="K52" s="6" t="str">
        <f t="shared" si="0"/>
        <v/>
      </c>
      <c r="L52" s="35">
        <f t="shared" si="1"/>
        <v>0</v>
      </c>
      <c r="M52" s="6">
        <v>1</v>
      </c>
      <c r="N52" s="35" t="str">
        <f>Main!$A47&amp;Main!$B47</f>
        <v>ЗеленинаЕлена</v>
      </c>
      <c r="O52" s="145">
        <f t="shared" si="2"/>
        <v>0</v>
      </c>
      <c r="P52" s="150">
        <f t="shared" si="5"/>
        <v>1</v>
      </c>
      <c r="Q52" s="150" t="str">
        <f ca="1">IF(Main!$AY47&lt;&gt;"#",$P52-Main!$AY47,"#")</f>
        <v>#</v>
      </c>
      <c r="R52" s="35">
        <f>Main!E47*Mask!G$25</f>
        <v>0</v>
      </c>
      <c r="S52" s="35">
        <f>Main!F47*Mask!H$25</f>
        <v>0</v>
      </c>
      <c r="T52" s="35">
        <f>Main!G47*Mask!I$25</f>
        <v>0</v>
      </c>
      <c r="U52" s="35">
        <f>Main!H47*Mask!J$25</f>
        <v>0</v>
      </c>
      <c r="V52" s="35">
        <f>Main!I47*Mask!K$25</f>
        <v>0</v>
      </c>
      <c r="W52" s="35">
        <f>Main!J47*Mask!L$25</f>
        <v>0</v>
      </c>
      <c r="X52" s="35">
        <f>Main!K47*Mask!M$25</f>
        <v>0</v>
      </c>
      <c r="Y52" s="35">
        <f>Main!L47*Mask!N$25</f>
        <v>0</v>
      </c>
      <c r="Z52" s="35">
        <f>Main!M47*Mask!O$25</f>
        <v>0</v>
      </c>
      <c r="AA52" s="35">
        <f>Main!N47*Mask!P$25</f>
        <v>0</v>
      </c>
      <c r="AB52" s="35">
        <f>Main!O47*Mask!Q$25</f>
        <v>0</v>
      </c>
      <c r="AC52" s="35">
        <f>Main!P47*Mask!R$25</f>
        <v>0</v>
      </c>
      <c r="AD52" s="35">
        <f>Main!Q47*Mask!S$25</f>
        <v>0</v>
      </c>
      <c r="AE52" s="35">
        <f>Main!R47*Mask!T$25</f>
        <v>0</v>
      </c>
      <c r="AF52" s="35">
        <f>Main!S47*Mask!U$25</f>
        <v>0</v>
      </c>
      <c r="AG52" s="35">
        <f>Main!T47*Mask!V$25</f>
        <v>0</v>
      </c>
      <c r="AH52" s="35">
        <f>Main!U47*Mask!W$25</f>
        <v>0</v>
      </c>
      <c r="AI52" s="35">
        <f>Main!V47*Mask!X$25</f>
        <v>0</v>
      </c>
      <c r="AJ52" s="35">
        <f>Main!W47*Mask!Y$25</f>
        <v>0</v>
      </c>
      <c r="AK52" s="35">
        <f>Main!X47*Mask!Z$25</f>
        <v>0</v>
      </c>
      <c r="AL52" s="35">
        <f>Main!Y47*Mask!AA$25</f>
        <v>0</v>
      </c>
      <c r="AM52" s="35">
        <f>Main!Z47*Mask!AB$25</f>
        <v>0</v>
      </c>
      <c r="AN52" s="35"/>
      <c r="AO52" s="35">
        <f>IF(OR($A$1&lt;=Main!AA$4,ISBLANK($N52)),0,Main!AA47)</f>
        <v>0</v>
      </c>
      <c r="AP52" s="35">
        <f>IF(OR($A$1&lt;=Main!AB$4,ISBLANK($N52)),0,Main!AB47)</f>
        <v>0</v>
      </c>
      <c r="AQ52" s="35">
        <f>IF(OR($A$1&lt;=Main!AC$4,ISBLANK($N52)),0,Main!AC47)</f>
        <v>0</v>
      </c>
      <c r="AR52" s="35">
        <f>IF(OR($A$1&lt;=Main!AD$4,ISBLANK($N52)),0,Main!AD47)</f>
        <v>0</v>
      </c>
      <c r="AS52" s="35">
        <f>IF(OR($A$1&lt;=Main!AE$4,ISBLANK($N52)),0,Main!AE47)</f>
        <v>0</v>
      </c>
      <c r="AT52" s="35">
        <f>IF(OR($A$1&lt;=Main!AF$4,ISBLANK($N52)),0,Main!AF47)</f>
        <v>0</v>
      </c>
      <c r="AU52" s="35">
        <f>IF(OR($A$1&lt;=Main!AG$4,ISBLANK($N52)),0,Main!AG47)</f>
        <v>0</v>
      </c>
      <c r="AV52" s="35">
        <f>IF(OR($A$1&lt;=Main!AH$4,ISBLANK($N52)),0,Main!AH47)</f>
        <v>0</v>
      </c>
      <c r="AW52" s="35">
        <f>IF(OR($A$1&lt;=Main!AI$4,ISBLANK($N52)),0,Main!AI47)</f>
        <v>0</v>
      </c>
      <c r="AX52" s="35">
        <f>IF(OR($A$1&lt;=Main!AJ$4,ISBLANK($N52)),0,Main!AJ47)</f>
        <v>0</v>
      </c>
      <c r="AY52" s="35">
        <f>IF(OR($A$1&lt;=Main!AK$4,ISBLANK($N52)),0,Main!AK47)</f>
        <v>0</v>
      </c>
      <c r="AZ52" s="35">
        <f>IF(OR($A$1&lt;=Main!AL$4,ISBLANK($N52)),0,Main!AL47)</f>
        <v>0</v>
      </c>
      <c r="BA52" s="35">
        <f>IF(OR($A$1&lt;=Main!AM$4,ISBLANK($N52)),0,Main!AM47)</f>
        <v>0</v>
      </c>
      <c r="BB52" s="35">
        <f>IF(OR($A$1&lt;=Main!AN$4,ISBLANK($N52)),0,Main!AN47)</f>
        <v>0</v>
      </c>
      <c r="BC52" s="35">
        <f>IF(OR($A$1&lt;=Main!AO$4,ISBLANK($N52)),0,Main!AO47)</f>
        <v>0</v>
      </c>
      <c r="BD52" s="35">
        <f>IF(OR($A$1&lt;=Main!AP$4,ISBLANK($N52)),0,Main!AP47)</f>
        <v>0</v>
      </c>
      <c r="BE52" s="35">
        <f>IF(OR($A$1&lt;=Main!AQ$4,ISBLANK($N52)),0,Main!AQ47)</f>
        <v>0</v>
      </c>
      <c r="BF52" s="35">
        <f>IF(OR($A$1&lt;=Main!AR$4,ISBLANK($N52)),0,Main!AR47)</f>
        <v>0</v>
      </c>
      <c r="BG52" s="35">
        <f>IF(OR($A$1&lt;=Main!AS$4,ISBLANK($N52)),0,Main!AS47)</f>
        <v>0</v>
      </c>
      <c r="BH52" s="35">
        <f>IF(OR($A$1&lt;=Main!AT$4,ISBLANK($N52)),0,Main!AT47)</f>
        <v>0</v>
      </c>
      <c r="BI52" s="35">
        <f>IF(OR($A$1&lt;=Main!AU$4,ISBLANK($N52)),0,Main!AU47)</f>
        <v>0</v>
      </c>
      <c r="BJ52" s="35">
        <f>IF(OR($A$1&lt;=Main!AV$4,ISBLANK($N52)),0,Main!AV47)</f>
        <v>0</v>
      </c>
    </row>
    <row r="53" spans="1:62">
      <c r="A53" s="37"/>
      <c r="B53" s="37"/>
      <c r="C53" s="37" t="str">
        <f>IF(ISBLANK($A53),"",VLOOKUP($K53,Main!BC$6:BD$150,2,0))</f>
        <v/>
      </c>
      <c r="D53" s="43">
        <f t="shared" si="3"/>
        <v>0</v>
      </c>
      <c r="F53" s="6">
        <f>VLOOKUP($E53,Mask!$A$2:$C$102,$M$8,0)</f>
        <v>0</v>
      </c>
      <c r="G53" s="44">
        <f t="shared" si="4"/>
        <v>0</v>
      </c>
      <c r="K53" s="6" t="str">
        <f t="shared" si="0"/>
        <v/>
      </c>
      <c r="L53" s="35">
        <f t="shared" si="1"/>
        <v>0</v>
      </c>
      <c r="M53" s="6">
        <v>1</v>
      </c>
      <c r="N53" s="35" t="str">
        <f>Main!$A48&amp;Main!$B48</f>
        <v>СайфуллинаЭльмира</v>
      </c>
      <c r="O53" s="145">
        <f t="shared" si="2"/>
        <v>0</v>
      </c>
      <c r="P53" s="150">
        <f t="shared" si="5"/>
        <v>1</v>
      </c>
      <c r="Q53" s="150" t="str">
        <f ca="1">IF(Main!$AY48&lt;&gt;"#",$P53-Main!$AY48,"#")</f>
        <v>#</v>
      </c>
      <c r="R53" s="35">
        <f>Main!E48*Mask!G$25</f>
        <v>0</v>
      </c>
      <c r="S53" s="35">
        <f>Main!F48*Mask!H$25</f>
        <v>0</v>
      </c>
      <c r="T53" s="35">
        <f>Main!G48*Mask!I$25</f>
        <v>0</v>
      </c>
      <c r="U53" s="35">
        <f>Main!H48*Mask!J$25</f>
        <v>0</v>
      </c>
      <c r="V53" s="35">
        <f>Main!I48*Mask!K$25</f>
        <v>0</v>
      </c>
      <c r="W53" s="35">
        <f>Main!J48*Mask!L$25</f>
        <v>0</v>
      </c>
      <c r="X53" s="35">
        <f>Main!K48*Mask!M$25</f>
        <v>0</v>
      </c>
      <c r="Y53" s="35">
        <f>Main!L48*Mask!N$25</f>
        <v>0</v>
      </c>
      <c r="Z53" s="35">
        <f>Main!M48*Mask!O$25</f>
        <v>0</v>
      </c>
      <c r="AA53" s="35">
        <f>Main!N48*Mask!P$25</f>
        <v>0</v>
      </c>
      <c r="AB53" s="35">
        <f>Main!O48*Mask!Q$25</f>
        <v>0</v>
      </c>
      <c r="AC53" s="35">
        <f>Main!P48*Mask!R$25</f>
        <v>0</v>
      </c>
      <c r="AD53" s="35">
        <f>Main!Q48*Mask!S$25</f>
        <v>0</v>
      </c>
      <c r="AE53" s="35">
        <f>Main!R48*Mask!T$25</f>
        <v>0</v>
      </c>
      <c r="AF53" s="35">
        <f>Main!S48*Mask!U$25</f>
        <v>0</v>
      </c>
      <c r="AG53" s="35">
        <f>Main!T48*Mask!V$25</f>
        <v>0</v>
      </c>
      <c r="AH53" s="35">
        <f>Main!U48*Mask!W$25</f>
        <v>0</v>
      </c>
      <c r="AI53" s="35">
        <f>Main!V48*Mask!X$25</f>
        <v>0</v>
      </c>
      <c r="AJ53" s="35">
        <f>Main!W48*Mask!Y$25</f>
        <v>0</v>
      </c>
      <c r="AK53" s="35">
        <f>Main!X48*Mask!Z$25</f>
        <v>0</v>
      </c>
      <c r="AL53" s="35">
        <f>Main!Y48*Mask!AA$25</f>
        <v>0</v>
      </c>
      <c r="AM53" s="35">
        <f>Main!Z48*Mask!AB$25</f>
        <v>0</v>
      </c>
      <c r="AN53" s="35"/>
      <c r="AO53" s="35">
        <f>IF(OR($A$1&lt;=Main!AA$4,ISBLANK($N53)),0,Main!AA48)</f>
        <v>0</v>
      </c>
      <c r="AP53" s="35">
        <f>IF(OR($A$1&lt;=Main!AB$4,ISBLANK($N53)),0,Main!AB48)</f>
        <v>0</v>
      </c>
      <c r="AQ53" s="35">
        <f>IF(OR($A$1&lt;=Main!AC$4,ISBLANK($N53)),0,Main!AC48)</f>
        <v>0</v>
      </c>
      <c r="AR53" s="35">
        <f>IF(OR($A$1&lt;=Main!AD$4,ISBLANK($N53)),0,Main!AD48)</f>
        <v>0</v>
      </c>
      <c r="AS53" s="35">
        <f>IF(OR($A$1&lt;=Main!AE$4,ISBLANK($N53)),0,Main!AE48)</f>
        <v>0</v>
      </c>
      <c r="AT53" s="35">
        <f>IF(OR($A$1&lt;=Main!AF$4,ISBLANK($N53)),0,Main!AF48)</f>
        <v>0</v>
      </c>
      <c r="AU53" s="35">
        <f>IF(OR($A$1&lt;=Main!AG$4,ISBLANK($N53)),0,Main!AG48)</f>
        <v>0</v>
      </c>
      <c r="AV53" s="35">
        <f>IF(OR($A$1&lt;=Main!AH$4,ISBLANK($N53)),0,Main!AH48)</f>
        <v>0</v>
      </c>
      <c r="AW53" s="35">
        <f>IF(OR($A$1&lt;=Main!AI$4,ISBLANK($N53)),0,Main!AI48)</f>
        <v>0</v>
      </c>
      <c r="AX53" s="35">
        <f>IF(OR($A$1&lt;=Main!AJ$4,ISBLANK($N53)),0,Main!AJ48)</f>
        <v>0</v>
      </c>
      <c r="AY53" s="35">
        <f>IF(OR($A$1&lt;=Main!AK$4,ISBLANK($N53)),0,Main!AK48)</f>
        <v>0</v>
      </c>
      <c r="AZ53" s="35">
        <f>IF(OR($A$1&lt;=Main!AL$4,ISBLANK($N53)),0,Main!AL48)</f>
        <v>0</v>
      </c>
      <c r="BA53" s="35">
        <f>IF(OR($A$1&lt;=Main!AM$4,ISBLANK($N53)),0,Main!AM48)</f>
        <v>0</v>
      </c>
      <c r="BB53" s="35">
        <f>IF(OR($A$1&lt;=Main!AN$4,ISBLANK($N53)),0,Main!AN48)</f>
        <v>0</v>
      </c>
      <c r="BC53" s="35">
        <f>IF(OR($A$1&lt;=Main!AO$4,ISBLANK($N53)),0,Main!AO48)</f>
        <v>0</v>
      </c>
      <c r="BD53" s="35">
        <f>IF(OR($A$1&lt;=Main!AP$4,ISBLANK($N53)),0,Main!AP48)</f>
        <v>0</v>
      </c>
      <c r="BE53" s="35">
        <f>IF(OR($A$1&lt;=Main!AQ$4,ISBLANK($N53)),0,Main!AQ48)</f>
        <v>0</v>
      </c>
      <c r="BF53" s="35">
        <f>IF(OR($A$1&lt;=Main!AR$4,ISBLANK($N53)),0,Main!AR48)</f>
        <v>0</v>
      </c>
      <c r="BG53" s="35">
        <f>IF(OR($A$1&lt;=Main!AS$4,ISBLANK($N53)),0,Main!AS48)</f>
        <v>0</v>
      </c>
      <c r="BH53" s="35">
        <f>IF(OR($A$1&lt;=Main!AT$4,ISBLANK($N53)),0,Main!AT48)</f>
        <v>0</v>
      </c>
      <c r="BI53" s="35">
        <f>IF(OR($A$1&lt;=Main!AU$4,ISBLANK($N53)),0,Main!AU48)</f>
        <v>0</v>
      </c>
      <c r="BJ53" s="35">
        <f>IF(OR($A$1&lt;=Main!AV$4,ISBLANK($N53)),0,Main!AV48)</f>
        <v>0</v>
      </c>
    </row>
    <row r="54" spans="1:62">
      <c r="A54" s="37"/>
      <c r="B54" s="37"/>
      <c r="C54" s="37" t="str">
        <f>IF(ISBLANK($A54),"",VLOOKUP($K54,Main!BC$6:BD$150,2,0))</f>
        <v/>
      </c>
      <c r="D54" s="43">
        <f t="shared" si="3"/>
        <v>0</v>
      </c>
      <c r="F54" s="6">
        <f>VLOOKUP($E54,Mask!$A$2:$C$102,$M$8,0)</f>
        <v>0</v>
      </c>
      <c r="G54" s="44">
        <f t="shared" si="4"/>
        <v>0</v>
      </c>
      <c r="K54" s="6" t="str">
        <f t="shared" si="0"/>
        <v/>
      </c>
      <c r="L54" s="35">
        <f t="shared" si="1"/>
        <v>0</v>
      </c>
      <c r="M54" s="6">
        <v>1</v>
      </c>
      <c r="N54" s="35" t="str">
        <f>Main!$A49&amp;Main!$B49</f>
        <v>РедковаНаталья</v>
      </c>
      <c r="O54" s="145">
        <f t="shared" si="2"/>
        <v>0</v>
      </c>
      <c r="P54" s="150">
        <f t="shared" si="5"/>
        <v>1</v>
      </c>
      <c r="Q54" s="150" t="str">
        <f ca="1">IF(Main!$AY49&lt;&gt;"#",$P54-Main!$AY49,"#")</f>
        <v>#</v>
      </c>
      <c r="R54" s="35">
        <f>Main!E49*Mask!G$25</f>
        <v>0</v>
      </c>
      <c r="S54" s="35">
        <f>Main!F49*Mask!H$25</f>
        <v>0</v>
      </c>
      <c r="T54" s="35">
        <f>Main!G49*Mask!I$25</f>
        <v>0</v>
      </c>
      <c r="U54" s="35">
        <f>Main!H49*Mask!J$25</f>
        <v>0</v>
      </c>
      <c r="V54" s="35">
        <f>Main!I49*Mask!K$25</f>
        <v>0</v>
      </c>
      <c r="W54" s="35">
        <f>Main!J49*Mask!L$25</f>
        <v>0</v>
      </c>
      <c r="X54" s="35">
        <f>Main!K49*Mask!M$25</f>
        <v>0</v>
      </c>
      <c r="Y54" s="35">
        <f>Main!L49*Mask!N$25</f>
        <v>0</v>
      </c>
      <c r="Z54" s="35">
        <f>Main!M49*Mask!O$25</f>
        <v>0</v>
      </c>
      <c r="AA54" s="35">
        <f>Main!N49*Mask!P$25</f>
        <v>0</v>
      </c>
      <c r="AB54" s="35">
        <f>Main!O49*Mask!Q$25</f>
        <v>0</v>
      </c>
      <c r="AC54" s="35">
        <f>Main!P49*Mask!R$25</f>
        <v>0</v>
      </c>
      <c r="AD54" s="35">
        <f>Main!Q49*Mask!S$25</f>
        <v>0</v>
      </c>
      <c r="AE54" s="35">
        <f>Main!R49*Mask!T$25</f>
        <v>0</v>
      </c>
      <c r="AF54" s="35">
        <f>Main!S49*Mask!U$25</f>
        <v>0</v>
      </c>
      <c r="AG54" s="35">
        <f>Main!T49*Mask!V$25</f>
        <v>0</v>
      </c>
      <c r="AH54" s="35">
        <f>Main!U49*Mask!W$25</f>
        <v>0</v>
      </c>
      <c r="AI54" s="35">
        <f>Main!V49*Mask!X$25</f>
        <v>0</v>
      </c>
      <c r="AJ54" s="35">
        <f>Main!W49*Mask!Y$25</f>
        <v>0</v>
      </c>
      <c r="AK54" s="35">
        <f>Main!X49*Mask!Z$25</f>
        <v>0</v>
      </c>
      <c r="AL54" s="35">
        <f>Main!Y49*Mask!AA$25</f>
        <v>0</v>
      </c>
      <c r="AM54" s="35">
        <f>Main!Z49*Mask!AB$25</f>
        <v>0</v>
      </c>
      <c r="AN54" s="35"/>
      <c r="AO54" s="35">
        <f>IF(OR($A$1&lt;=Main!AA$4,ISBLANK($N54)),0,Main!AA49)</f>
        <v>0</v>
      </c>
      <c r="AP54" s="35">
        <f>IF(OR($A$1&lt;=Main!AB$4,ISBLANK($N54)),0,Main!AB49)</f>
        <v>0</v>
      </c>
      <c r="AQ54" s="35">
        <f>IF(OR($A$1&lt;=Main!AC$4,ISBLANK($N54)),0,Main!AC49)</f>
        <v>0</v>
      </c>
      <c r="AR54" s="35">
        <f>IF(OR($A$1&lt;=Main!AD$4,ISBLANK($N54)),0,Main!AD49)</f>
        <v>0</v>
      </c>
      <c r="AS54" s="35">
        <f>IF(OR($A$1&lt;=Main!AE$4,ISBLANK($N54)),0,Main!AE49)</f>
        <v>0</v>
      </c>
      <c r="AT54" s="35">
        <f>IF(OR($A$1&lt;=Main!AF$4,ISBLANK($N54)),0,Main!AF49)</f>
        <v>0</v>
      </c>
      <c r="AU54" s="35">
        <f>IF(OR($A$1&lt;=Main!AG$4,ISBLANK($N54)),0,Main!AG49)</f>
        <v>0</v>
      </c>
      <c r="AV54" s="35">
        <f>IF(OR($A$1&lt;=Main!AH$4,ISBLANK($N54)),0,Main!AH49)</f>
        <v>0</v>
      </c>
      <c r="AW54" s="35">
        <f>IF(OR($A$1&lt;=Main!AI$4,ISBLANK($N54)),0,Main!AI49)</f>
        <v>0</v>
      </c>
      <c r="AX54" s="35">
        <f>IF(OR($A$1&lt;=Main!AJ$4,ISBLANK($N54)),0,Main!AJ49)</f>
        <v>0</v>
      </c>
      <c r="AY54" s="35">
        <f>IF(OR($A$1&lt;=Main!AK$4,ISBLANK($N54)),0,Main!AK49)</f>
        <v>0</v>
      </c>
      <c r="AZ54" s="35">
        <f>IF(OR($A$1&lt;=Main!AL$4,ISBLANK($N54)),0,Main!AL49)</f>
        <v>0</v>
      </c>
      <c r="BA54" s="35">
        <f>IF(OR($A$1&lt;=Main!AM$4,ISBLANK($N54)),0,Main!AM49)</f>
        <v>0</v>
      </c>
      <c r="BB54" s="35">
        <f>IF(OR($A$1&lt;=Main!AN$4,ISBLANK($N54)),0,Main!AN49)</f>
        <v>0</v>
      </c>
      <c r="BC54" s="35">
        <f>IF(OR($A$1&lt;=Main!AO$4,ISBLANK($N54)),0,Main!AO49)</f>
        <v>0</v>
      </c>
      <c r="BD54" s="35">
        <f>IF(OR($A$1&lt;=Main!AP$4,ISBLANK($N54)),0,Main!AP49)</f>
        <v>0</v>
      </c>
      <c r="BE54" s="35">
        <f>IF(OR($A$1&lt;=Main!AQ$4,ISBLANK($N54)),0,Main!AQ49)</f>
        <v>0</v>
      </c>
      <c r="BF54" s="35">
        <f>IF(OR($A$1&lt;=Main!AR$4,ISBLANK($N54)),0,Main!AR49)</f>
        <v>0</v>
      </c>
      <c r="BG54" s="35">
        <f>IF(OR($A$1&lt;=Main!AS$4,ISBLANK($N54)),0,Main!AS49)</f>
        <v>0</v>
      </c>
      <c r="BH54" s="35">
        <f>IF(OR($A$1&lt;=Main!AT$4,ISBLANK($N54)),0,Main!AT49)</f>
        <v>0</v>
      </c>
      <c r="BI54" s="35">
        <f>IF(OR($A$1&lt;=Main!AU$4,ISBLANK($N54)),0,Main!AU49)</f>
        <v>0</v>
      </c>
      <c r="BJ54" s="35">
        <f>IF(OR($A$1&lt;=Main!AV$4,ISBLANK($N54)),0,Main!AV49)</f>
        <v>0</v>
      </c>
    </row>
    <row r="55" spans="1:62">
      <c r="A55" s="37"/>
      <c r="B55" s="37"/>
      <c r="C55" s="37" t="str">
        <f>IF(ISBLANK($A55),"",VLOOKUP($K55,Main!BC$6:BD$150,2,0))</f>
        <v/>
      </c>
      <c r="D55" s="43">
        <f t="shared" si="3"/>
        <v>0</v>
      </c>
      <c r="F55" s="6">
        <f>VLOOKUP($E55,Mask!$A$2:$C$102,$M$8,0)</f>
        <v>0</v>
      </c>
      <c r="G55" s="44">
        <f t="shared" si="4"/>
        <v>0</v>
      </c>
      <c r="K55" s="6" t="str">
        <f t="shared" si="0"/>
        <v/>
      </c>
      <c r="L55" s="35">
        <f t="shared" si="1"/>
        <v>0</v>
      </c>
      <c r="M55" s="6">
        <v>1</v>
      </c>
      <c r="N55" s="35" t="str">
        <f>Main!$A50&amp;Main!$B50</f>
        <v>ПименоваАлександра</v>
      </c>
      <c r="O55" s="145">
        <f t="shared" si="2"/>
        <v>0</v>
      </c>
      <c r="P55" s="150">
        <f t="shared" si="5"/>
        <v>1</v>
      </c>
      <c r="Q55" s="150" t="str">
        <f ca="1">IF(Main!$AY50&lt;&gt;"#",$P55-Main!$AY50,"#")</f>
        <v>#</v>
      </c>
      <c r="R55" s="35">
        <f>Main!E50*Mask!G$25</f>
        <v>0</v>
      </c>
      <c r="S55" s="35">
        <f>Main!F50*Mask!H$25</f>
        <v>0</v>
      </c>
      <c r="T55" s="35">
        <f>Main!G50*Mask!I$25</f>
        <v>0</v>
      </c>
      <c r="U55" s="35">
        <f>Main!H50*Mask!J$25</f>
        <v>0</v>
      </c>
      <c r="V55" s="35">
        <f>Main!I50*Mask!K$25</f>
        <v>0</v>
      </c>
      <c r="W55" s="35">
        <f>Main!J50*Mask!L$25</f>
        <v>0</v>
      </c>
      <c r="X55" s="35">
        <f>Main!K50*Mask!M$25</f>
        <v>0</v>
      </c>
      <c r="Y55" s="35">
        <f>Main!L50*Mask!N$25</f>
        <v>0</v>
      </c>
      <c r="Z55" s="35">
        <f>Main!M50*Mask!O$25</f>
        <v>0</v>
      </c>
      <c r="AA55" s="35">
        <f>Main!N50*Mask!P$25</f>
        <v>0</v>
      </c>
      <c r="AB55" s="35">
        <f>Main!O50*Mask!Q$25</f>
        <v>0</v>
      </c>
      <c r="AC55" s="35">
        <f>Main!P50*Mask!R$25</f>
        <v>0</v>
      </c>
      <c r="AD55" s="35">
        <f>Main!Q50*Mask!S$25</f>
        <v>0</v>
      </c>
      <c r="AE55" s="35">
        <f>Main!R50*Mask!T$25</f>
        <v>0</v>
      </c>
      <c r="AF55" s="35">
        <f>Main!S50*Mask!U$25</f>
        <v>0</v>
      </c>
      <c r="AG55" s="35">
        <f>Main!T50*Mask!V$25</f>
        <v>0</v>
      </c>
      <c r="AH55" s="35">
        <f>Main!U50*Mask!W$25</f>
        <v>0</v>
      </c>
      <c r="AI55" s="35">
        <f>Main!V50*Mask!X$25</f>
        <v>0</v>
      </c>
      <c r="AJ55" s="35">
        <f>Main!W50*Mask!Y$25</f>
        <v>0</v>
      </c>
      <c r="AK55" s="35">
        <f>Main!X50*Mask!Z$25</f>
        <v>0</v>
      </c>
      <c r="AL55" s="35">
        <f>Main!Y50*Mask!AA$25</f>
        <v>0</v>
      </c>
      <c r="AM55" s="35">
        <f>Main!Z50*Mask!AB$25</f>
        <v>0</v>
      </c>
      <c r="AN55" s="35"/>
      <c r="AO55" s="35">
        <f>IF(OR($A$1&lt;=Main!AA$4,ISBLANK($N55)),0,Main!AA50)</f>
        <v>0</v>
      </c>
      <c r="AP55" s="35">
        <f>IF(OR($A$1&lt;=Main!AB$4,ISBLANK($N55)),0,Main!AB50)</f>
        <v>0</v>
      </c>
      <c r="AQ55" s="35">
        <f>IF(OR($A$1&lt;=Main!AC$4,ISBLANK($N55)),0,Main!AC50)</f>
        <v>0</v>
      </c>
      <c r="AR55" s="35">
        <f>IF(OR($A$1&lt;=Main!AD$4,ISBLANK($N55)),0,Main!AD50)</f>
        <v>0</v>
      </c>
      <c r="AS55" s="35">
        <f>IF(OR($A$1&lt;=Main!AE$4,ISBLANK($N55)),0,Main!AE50)</f>
        <v>0</v>
      </c>
      <c r="AT55" s="35">
        <f>IF(OR($A$1&lt;=Main!AF$4,ISBLANK($N55)),0,Main!AF50)</f>
        <v>0</v>
      </c>
      <c r="AU55" s="35">
        <f>IF(OR($A$1&lt;=Main!AG$4,ISBLANK($N55)),0,Main!AG50)</f>
        <v>0</v>
      </c>
      <c r="AV55" s="35">
        <f>IF(OR($A$1&lt;=Main!AH$4,ISBLANK($N55)),0,Main!AH50)</f>
        <v>0</v>
      </c>
      <c r="AW55" s="35">
        <f>IF(OR($A$1&lt;=Main!AI$4,ISBLANK($N55)),0,Main!AI50)</f>
        <v>0</v>
      </c>
      <c r="AX55" s="35">
        <f>IF(OR($A$1&lt;=Main!AJ$4,ISBLANK($N55)),0,Main!AJ50)</f>
        <v>0</v>
      </c>
      <c r="AY55" s="35">
        <f>IF(OR($A$1&lt;=Main!AK$4,ISBLANK($N55)),0,Main!AK50)</f>
        <v>0</v>
      </c>
      <c r="AZ55" s="35">
        <f>IF(OR($A$1&lt;=Main!AL$4,ISBLANK($N55)),0,Main!AL50)</f>
        <v>0</v>
      </c>
      <c r="BA55" s="35">
        <f>IF(OR($A$1&lt;=Main!AM$4,ISBLANK($N55)),0,Main!AM50)</f>
        <v>0</v>
      </c>
      <c r="BB55" s="35">
        <f>IF(OR($A$1&lt;=Main!AN$4,ISBLANK($N55)),0,Main!AN50)</f>
        <v>0</v>
      </c>
      <c r="BC55" s="35">
        <f>IF(OR($A$1&lt;=Main!AO$4,ISBLANK($N55)),0,Main!AO50)</f>
        <v>0</v>
      </c>
      <c r="BD55" s="35">
        <f>IF(OR($A$1&lt;=Main!AP$4,ISBLANK($N55)),0,Main!AP50)</f>
        <v>0</v>
      </c>
      <c r="BE55" s="35">
        <f>IF(OR($A$1&lt;=Main!AQ$4,ISBLANK($N55)),0,Main!AQ50)</f>
        <v>0</v>
      </c>
      <c r="BF55" s="35">
        <f>IF(OR($A$1&lt;=Main!AR$4,ISBLANK($N55)),0,Main!AR50)</f>
        <v>0</v>
      </c>
      <c r="BG55" s="35">
        <f>IF(OR($A$1&lt;=Main!AS$4,ISBLANK($N55)),0,Main!AS50)</f>
        <v>0</v>
      </c>
      <c r="BH55" s="35">
        <f>IF(OR($A$1&lt;=Main!AT$4,ISBLANK($N55)),0,Main!AT50)</f>
        <v>0</v>
      </c>
      <c r="BI55" s="35">
        <f>IF(OR($A$1&lt;=Main!AU$4,ISBLANK($N55)),0,Main!AU50)</f>
        <v>0</v>
      </c>
      <c r="BJ55" s="35">
        <f>IF(OR($A$1&lt;=Main!AV$4,ISBLANK($N55)),0,Main!AV50)</f>
        <v>0</v>
      </c>
    </row>
    <row r="56" spans="1:62">
      <c r="A56" s="37"/>
      <c r="B56" s="37"/>
      <c r="C56" s="37" t="str">
        <f>IF(ISBLANK($A56),"",VLOOKUP($K56,Main!BC$6:BD$150,2,0))</f>
        <v/>
      </c>
      <c r="D56" s="43">
        <f t="shared" si="3"/>
        <v>0</v>
      </c>
      <c r="F56" s="6">
        <f>VLOOKUP($E56,Mask!$A$2:$C$102,$M$8,0)</f>
        <v>0</v>
      </c>
      <c r="G56" s="44">
        <f t="shared" si="4"/>
        <v>0</v>
      </c>
      <c r="K56" s="6" t="str">
        <f t="shared" si="0"/>
        <v/>
      </c>
      <c r="L56" s="35">
        <f t="shared" si="1"/>
        <v>0</v>
      </c>
      <c r="M56" s="6">
        <v>1</v>
      </c>
      <c r="N56" s="35" t="str">
        <f>Main!$A51&amp;Main!$B51</f>
        <v>МихайлидиОльга</v>
      </c>
      <c r="O56" s="145">
        <f t="shared" si="2"/>
        <v>0</v>
      </c>
      <c r="P56" s="150">
        <f t="shared" si="5"/>
        <v>1</v>
      </c>
      <c r="Q56" s="150" t="str">
        <f ca="1">IF(Main!$AY51&lt;&gt;"#",$P56-Main!$AY51,"#")</f>
        <v>#</v>
      </c>
      <c r="R56" s="35">
        <f>Main!E51*Mask!G$25</f>
        <v>0</v>
      </c>
      <c r="S56" s="35">
        <f>Main!F51*Mask!H$25</f>
        <v>0</v>
      </c>
      <c r="T56" s="35">
        <f>Main!G51*Mask!I$25</f>
        <v>0</v>
      </c>
      <c r="U56" s="35">
        <f>Main!H51*Mask!J$25</f>
        <v>0</v>
      </c>
      <c r="V56" s="35">
        <f>Main!I51*Mask!K$25</f>
        <v>0</v>
      </c>
      <c r="W56" s="35">
        <f>Main!J51*Mask!L$25</f>
        <v>0</v>
      </c>
      <c r="X56" s="35">
        <f>Main!K51*Mask!M$25</f>
        <v>0</v>
      </c>
      <c r="Y56" s="35">
        <f>Main!L51*Mask!N$25</f>
        <v>0</v>
      </c>
      <c r="Z56" s="35">
        <f>Main!M51*Mask!O$25</f>
        <v>0</v>
      </c>
      <c r="AA56" s="35">
        <f>Main!N51*Mask!P$25</f>
        <v>0</v>
      </c>
      <c r="AB56" s="35">
        <f>Main!O51*Mask!Q$25</f>
        <v>0</v>
      </c>
      <c r="AC56" s="35">
        <f>Main!P51*Mask!R$25</f>
        <v>0</v>
      </c>
      <c r="AD56" s="35">
        <f>Main!Q51*Mask!S$25</f>
        <v>0</v>
      </c>
      <c r="AE56" s="35">
        <f>Main!R51*Mask!T$25</f>
        <v>0</v>
      </c>
      <c r="AF56" s="35">
        <f>Main!S51*Mask!U$25</f>
        <v>0</v>
      </c>
      <c r="AG56" s="35">
        <f>Main!T51*Mask!V$25</f>
        <v>0</v>
      </c>
      <c r="AH56" s="35">
        <f>Main!U51*Mask!W$25</f>
        <v>0</v>
      </c>
      <c r="AI56" s="35">
        <f>Main!V51*Mask!X$25</f>
        <v>0</v>
      </c>
      <c r="AJ56" s="35">
        <f>Main!W51*Mask!Y$25</f>
        <v>0</v>
      </c>
      <c r="AK56" s="35">
        <f>Main!X51*Mask!Z$25</f>
        <v>0</v>
      </c>
      <c r="AL56" s="35">
        <f>Main!Y51*Mask!AA$25</f>
        <v>0</v>
      </c>
      <c r="AM56" s="35">
        <f>Main!Z51*Mask!AB$25</f>
        <v>0</v>
      </c>
      <c r="AN56" s="35"/>
      <c r="AO56" s="35">
        <f>IF(OR($A$1&lt;=Main!AA$4,ISBLANK($N56)),0,Main!AA51)</f>
        <v>0</v>
      </c>
      <c r="AP56" s="35">
        <f>IF(OR($A$1&lt;=Main!AB$4,ISBLANK($N56)),0,Main!AB51)</f>
        <v>0</v>
      </c>
      <c r="AQ56" s="35">
        <f>IF(OR($A$1&lt;=Main!AC$4,ISBLANK($N56)),0,Main!AC51)</f>
        <v>0</v>
      </c>
      <c r="AR56" s="35">
        <f>IF(OR($A$1&lt;=Main!AD$4,ISBLANK($N56)),0,Main!AD51)</f>
        <v>0</v>
      </c>
      <c r="AS56" s="35">
        <f>IF(OR($A$1&lt;=Main!AE$4,ISBLANK($N56)),0,Main!AE51)</f>
        <v>0</v>
      </c>
      <c r="AT56" s="35">
        <f>IF(OR($A$1&lt;=Main!AF$4,ISBLANK($N56)),0,Main!AF51)</f>
        <v>0</v>
      </c>
      <c r="AU56" s="35">
        <f>IF(OR($A$1&lt;=Main!AG$4,ISBLANK($N56)),0,Main!AG51)</f>
        <v>0</v>
      </c>
      <c r="AV56" s="35">
        <f>IF(OR($A$1&lt;=Main!AH$4,ISBLANK($N56)),0,Main!AH51)</f>
        <v>0</v>
      </c>
      <c r="AW56" s="35">
        <f>IF(OR($A$1&lt;=Main!AI$4,ISBLANK($N56)),0,Main!AI51)</f>
        <v>0</v>
      </c>
      <c r="AX56" s="35">
        <f>IF(OR($A$1&lt;=Main!AJ$4,ISBLANK($N56)),0,Main!AJ51)</f>
        <v>0</v>
      </c>
      <c r="AY56" s="35">
        <f>IF(OR($A$1&lt;=Main!AK$4,ISBLANK($N56)),0,Main!AK51)</f>
        <v>0</v>
      </c>
      <c r="AZ56" s="35">
        <f>IF(OR($A$1&lt;=Main!AL$4,ISBLANK($N56)),0,Main!AL51)</f>
        <v>0</v>
      </c>
      <c r="BA56" s="35">
        <f>IF(OR($A$1&lt;=Main!AM$4,ISBLANK($N56)),0,Main!AM51)</f>
        <v>0</v>
      </c>
      <c r="BB56" s="35">
        <f>IF(OR($A$1&lt;=Main!AN$4,ISBLANK($N56)),0,Main!AN51)</f>
        <v>0</v>
      </c>
      <c r="BC56" s="35">
        <f>IF(OR($A$1&lt;=Main!AO$4,ISBLANK($N56)),0,Main!AO51)</f>
        <v>0</v>
      </c>
      <c r="BD56" s="35">
        <f>IF(OR($A$1&lt;=Main!AP$4,ISBLANK($N56)),0,Main!AP51)</f>
        <v>0</v>
      </c>
      <c r="BE56" s="35">
        <f>IF(OR($A$1&lt;=Main!AQ$4,ISBLANK($N56)),0,Main!AQ51)</f>
        <v>0</v>
      </c>
      <c r="BF56" s="35">
        <f>IF(OR($A$1&lt;=Main!AR$4,ISBLANK($N56)),0,Main!AR51)</f>
        <v>0</v>
      </c>
      <c r="BG56" s="35">
        <f>IF(OR($A$1&lt;=Main!AS$4,ISBLANK($N56)),0,Main!AS51)</f>
        <v>0</v>
      </c>
      <c r="BH56" s="35">
        <f>IF(OR($A$1&lt;=Main!AT$4,ISBLANK($N56)),0,Main!AT51)</f>
        <v>0</v>
      </c>
      <c r="BI56" s="35">
        <f>IF(OR($A$1&lt;=Main!AU$4,ISBLANK($N56)),0,Main!AU51)</f>
        <v>0</v>
      </c>
      <c r="BJ56" s="35">
        <f>IF(OR($A$1&lt;=Main!AV$4,ISBLANK($N56)),0,Main!AV51)</f>
        <v>0</v>
      </c>
    </row>
    <row r="57" spans="1:62">
      <c r="A57" s="37"/>
      <c r="B57" s="37"/>
      <c r="C57" s="37" t="str">
        <f>IF(ISBLANK($A57),"",VLOOKUP($K57,Main!BC$6:BD$150,2,0))</f>
        <v/>
      </c>
      <c r="D57" s="43">
        <f t="shared" si="3"/>
        <v>0</v>
      </c>
      <c r="F57" s="6">
        <f>VLOOKUP($E57,Mask!$A$2:$C$102,$M$8,0)</f>
        <v>0</v>
      </c>
      <c r="G57" s="44">
        <f t="shared" si="4"/>
        <v>0</v>
      </c>
      <c r="K57" s="6" t="str">
        <f t="shared" si="0"/>
        <v/>
      </c>
      <c r="L57" s="35">
        <f t="shared" si="1"/>
        <v>0</v>
      </c>
      <c r="M57" s="6">
        <v>1</v>
      </c>
      <c r="N57" s="35" t="str">
        <f>Main!$A52&amp;Main!$B52</f>
        <v>МакароваОльга</v>
      </c>
      <c r="O57" s="145">
        <f t="shared" si="2"/>
        <v>0</v>
      </c>
      <c r="P57" s="150">
        <f t="shared" si="5"/>
        <v>1</v>
      </c>
      <c r="Q57" s="150" t="str">
        <f ca="1">IF(Main!$AY52&lt;&gt;"#",$P57-Main!$AY52,"#")</f>
        <v>#</v>
      </c>
      <c r="R57" s="35">
        <f>Main!E52*Mask!G$25</f>
        <v>0</v>
      </c>
      <c r="S57" s="35">
        <f>Main!F52*Mask!H$25</f>
        <v>0</v>
      </c>
      <c r="T57" s="35">
        <f>Main!G52*Mask!I$25</f>
        <v>0</v>
      </c>
      <c r="U57" s="35">
        <f>Main!H52*Mask!J$25</f>
        <v>0</v>
      </c>
      <c r="V57" s="35">
        <f>Main!I52*Mask!K$25</f>
        <v>0</v>
      </c>
      <c r="W57" s="35">
        <f>Main!J52*Mask!L$25</f>
        <v>0</v>
      </c>
      <c r="X57" s="35">
        <f>Main!K52*Mask!M$25</f>
        <v>0</v>
      </c>
      <c r="Y57" s="35">
        <f>Main!L52*Mask!N$25</f>
        <v>0</v>
      </c>
      <c r="Z57" s="35">
        <f>Main!M52*Mask!O$25</f>
        <v>0</v>
      </c>
      <c r="AA57" s="35">
        <f>Main!N52*Mask!P$25</f>
        <v>0</v>
      </c>
      <c r="AB57" s="35">
        <f>Main!O52*Mask!Q$25</f>
        <v>0</v>
      </c>
      <c r="AC57" s="35">
        <f>Main!P52*Mask!R$25</f>
        <v>0</v>
      </c>
      <c r="AD57" s="35">
        <f>Main!Q52*Mask!S$25</f>
        <v>0</v>
      </c>
      <c r="AE57" s="35">
        <f>Main!R52*Mask!T$25</f>
        <v>0</v>
      </c>
      <c r="AF57" s="35">
        <f>Main!S52*Mask!U$25</f>
        <v>0</v>
      </c>
      <c r="AG57" s="35">
        <f>Main!T52*Mask!V$25</f>
        <v>0</v>
      </c>
      <c r="AH57" s="35">
        <f>Main!U52*Mask!W$25</f>
        <v>0</v>
      </c>
      <c r="AI57" s="35">
        <f>Main!V52*Mask!X$25</f>
        <v>0</v>
      </c>
      <c r="AJ57" s="35">
        <f>Main!W52*Mask!Y$25</f>
        <v>0</v>
      </c>
      <c r="AK57" s="35">
        <f>Main!X52*Mask!Z$25</f>
        <v>0</v>
      </c>
      <c r="AL57" s="35">
        <f>Main!Y52*Mask!AA$25</f>
        <v>0</v>
      </c>
      <c r="AM57" s="35">
        <f>Main!Z52*Mask!AB$25</f>
        <v>0</v>
      </c>
      <c r="AN57" s="35"/>
      <c r="AO57" s="35">
        <f>IF(OR($A$1&lt;=Main!AA$4,ISBLANK($N57)),0,Main!AA52)</f>
        <v>0</v>
      </c>
      <c r="AP57" s="35">
        <f>IF(OR($A$1&lt;=Main!AB$4,ISBLANK($N57)),0,Main!AB52)</f>
        <v>0</v>
      </c>
      <c r="AQ57" s="35">
        <f>IF(OR($A$1&lt;=Main!AC$4,ISBLANK($N57)),0,Main!AC52)</f>
        <v>0</v>
      </c>
      <c r="AR57" s="35">
        <f>IF(OR($A$1&lt;=Main!AD$4,ISBLANK($N57)),0,Main!AD52)</f>
        <v>0</v>
      </c>
      <c r="AS57" s="35">
        <f>IF(OR($A$1&lt;=Main!AE$4,ISBLANK($N57)),0,Main!AE52)</f>
        <v>0</v>
      </c>
      <c r="AT57" s="35">
        <f>IF(OR($A$1&lt;=Main!AF$4,ISBLANK($N57)),0,Main!AF52)</f>
        <v>0</v>
      </c>
      <c r="AU57" s="35">
        <f>IF(OR($A$1&lt;=Main!AG$4,ISBLANK($N57)),0,Main!AG52)</f>
        <v>0</v>
      </c>
      <c r="AV57" s="35">
        <f>IF(OR($A$1&lt;=Main!AH$4,ISBLANK($N57)),0,Main!AH52)</f>
        <v>0</v>
      </c>
      <c r="AW57" s="35">
        <f>IF(OR($A$1&lt;=Main!AI$4,ISBLANK($N57)),0,Main!AI52)</f>
        <v>0</v>
      </c>
      <c r="AX57" s="35">
        <f>IF(OR($A$1&lt;=Main!AJ$4,ISBLANK($N57)),0,Main!AJ52)</f>
        <v>0</v>
      </c>
      <c r="AY57" s="35">
        <f>IF(OR($A$1&lt;=Main!AK$4,ISBLANK($N57)),0,Main!AK52)</f>
        <v>0</v>
      </c>
      <c r="AZ57" s="35">
        <f>IF(OR($A$1&lt;=Main!AL$4,ISBLANK($N57)),0,Main!AL52)</f>
        <v>0</v>
      </c>
      <c r="BA57" s="35">
        <f>IF(OR($A$1&lt;=Main!AM$4,ISBLANK($N57)),0,Main!AM52)</f>
        <v>0</v>
      </c>
      <c r="BB57" s="35">
        <f>IF(OR($A$1&lt;=Main!AN$4,ISBLANK($N57)),0,Main!AN52)</f>
        <v>0</v>
      </c>
      <c r="BC57" s="35">
        <f>IF(OR($A$1&lt;=Main!AO$4,ISBLANK($N57)),0,Main!AO52)</f>
        <v>0</v>
      </c>
      <c r="BD57" s="35">
        <f>IF(OR($A$1&lt;=Main!AP$4,ISBLANK($N57)),0,Main!AP52)</f>
        <v>0</v>
      </c>
      <c r="BE57" s="35">
        <f>IF(OR($A$1&lt;=Main!AQ$4,ISBLANK($N57)),0,Main!AQ52)</f>
        <v>0</v>
      </c>
      <c r="BF57" s="35">
        <f>IF(OR($A$1&lt;=Main!AR$4,ISBLANK($N57)),0,Main!AR52)</f>
        <v>0</v>
      </c>
      <c r="BG57" s="35">
        <f>IF(OR($A$1&lt;=Main!AS$4,ISBLANK($N57)),0,Main!AS52)</f>
        <v>0</v>
      </c>
      <c r="BH57" s="35">
        <f>IF(OR($A$1&lt;=Main!AT$4,ISBLANK($N57)),0,Main!AT52)</f>
        <v>0</v>
      </c>
      <c r="BI57" s="35">
        <f>IF(OR($A$1&lt;=Main!AU$4,ISBLANK($N57)),0,Main!AU52)</f>
        <v>0</v>
      </c>
      <c r="BJ57" s="35">
        <f>IF(OR($A$1&lt;=Main!AV$4,ISBLANK($N57)),0,Main!AV52)</f>
        <v>0</v>
      </c>
    </row>
    <row r="58" spans="1:62">
      <c r="A58" s="37"/>
      <c r="B58" s="37"/>
      <c r="C58" s="37" t="str">
        <f>IF(ISBLANK($A58),"",VLOOKUP($K58,Main!BC$6:BD$150,2,0))</f>
        <v/>
      </c>
      <c r="D58" s="43">
        <f t="shared" si="3"/>
        <v>0</v>
      </c>
      <c r="F58" s="6">
        <f>VLOOKUP($E58,Mask!$A$2:$C$102,$M$8,0)</f>
        <v>0</v>
      </c>
      <c r="G58" s="44">
        <f t="shared" si="4"/>
        <v>0</v>
      </c>
      <c r="K58" s="6" t="str">
        <f t="shared" si="0"/>
        <v/>
      </c>
      <c r="L58" s="35">
        <f t="shared" si="1"/>
        <v>0</v>
      </c>
      <c r="M58" s="6">
        <v>1</v>
      </c>
      <c r="N58" s="35" t="str">
        <f>Main!$A53&amp;Main!$B53</f>
        <v/>
      </c>
      <c r="O58" s="145">
        <f t="shared" si="2"/>
        <v>0</v>
      </c>
      <c r="P58" s="150">
        <f t="shared" si="5"/>
        <v>1</v>
      </c>
      <c r="Q58" s="150" t="str">
        <f ca="1">IF(Main!$AY53&lt;&gt;"#",$P58-Main!$AY53,"#")</f>
        <v>#</v>
      </c>
      <c r="R58" s="35">
        <f>Main!E53*Mask!G$25</f>
        <v>0</v>
      </c>
      <c r="S58" s="35">
        <f>Main!F53*Mask!H$25</f>
        <v>0</v>
      </c>
      <c r="T58" s="35">
        <f>Main!G53*Mask!I$25</f>
        <v>0</v>
      </c>
      <c r="U58" s="35">
        <f>Main!H53*Mask!J$25</f>
        <v>0</v>
      </c>
      <c r="V58" s="35">
        <f>Main!I53*Mask!K$25</f>
        <v>0</v>
      </c>
      <c r="W58" s="35">
        <f>Main!J53*Mask!L$25</f>
        <v>0</v>
      </c>
      <c r="X58" s="35">
        <f>Main!K53*Mask!M$25</f>
        <v>0</v>
      </c>
      <c r="Y58" s="35">
        <f>Main!L53*Mask!N$25</f>
        <v>0</v>
      </c>
      <c r="Z58" s="35">
        <f>Main!M53*Mask!O$25</f>
        <v>0</v>
      </c>
      <c r="AA58" s="35">
        <f>Main!N53*Mask!P$25</f>
        <v>0</v>
      </c>
      <c r="AB58" s="35">
        <f>Main!O53*Mask!Q$25</f>
        <v>0</v>
      </c>
      <c r="AC58" s="35">
        <f>Main!P53*Mask!R$25</f>
        <v>0</v>
      </c>
      <c r="AD58" s="35">
        <f>Main!Q53*Mask!S$25</f>
        <v>0</v>
      </c>
      <c r="AE58" s="35">
        <f>Main!R53*Mask!T$25</f>
        <v>0</v>
      </c>
      <c r="AF58" s="35">
        <f>Main!S53*Mask!U$25</f>
        <v>0</v>
      </c>
      <c r="AG58" s="35">
        <f>Main!T53*Mask!V$25</f>
        <v>0</v>
      </c>
      <c r="AH58" s="35">
        <f>Main!U53*Mask!W$25</f>
        <v>0</v>
      </c>
      <c r="AI58" s="35">
        <f>Main!V53*Mask!X$25</f>
        <v>0</v>
      </c>
      <c r="AJ58" s="35">
        <f>Main!W53*Mask!Y$25</f>
        <v>0</v>
      </c>
      <c r="AK58" s="35">
        <f>Main!X53*Mask!Z$25</f>
        <v>0</v>
      </c>
      <c r="AL58" s="35">
        <f>Main!Y53*Mask!AA$25</f>
        <v>0</v>
      </c>
      <c r="AM58" s="35">
        <f>Main!Z53*Mask!AB$25</f>
        <v>0</v>
      </c>
      <c r="AN58" s="35"/>
      <c r="AO58" s="35">
        <f>IF(OR($A$1&lt;=Main!AA$4,ISBLANK($N58)),0,Main!AA53)</f>
        <v>0</v>
      </c>
      <c r="AP58" s="35">
        <f>IF(OR($A$1&lt;=Main!AB$4,ISBLANK($N58)),0,Main!AB53)</f>
        <v>0</v>
      </c>
      <c r="AQ58" s="35">
        <f>IF(OR($A$1&lt;=Main!AC$4,ISBLANK($N58)),0,Main!AC53)</f>
        <v>0</v>
      </c>
      <c r="AR58" s="35">
        <f>IF(OR($A$1&lt;=Main!AD$4,ISBLANK($N58)),0,Main!AD53)</f>
        <v>0</v>
      </c>
      <c r="AS58" s="35">
        <f>IF(OR($A$1&lt;=Main!AE$4,ISBLANK($N58)),0,Main!AE53)</f>
        <v>0</v>
      </c>
      <c r="AT58" s="35">
        <f>IF(OR($A$1&lt;=Main!AF$4,ISBLANK($N58)),0,Main!AF53)</f>
        <v>0</v>
      </c>
      <c r="AU58" s="35">
        <f>IF(OR($A$1&lt;=Main!AG$4,ISBLANK($N58)),0,Main!AG53)</f>
        <v>0</v>
      </c>
      <c r="AV58" s="35">
        <f>IF(OR($A$1&lt;=Main!AH$4,ISBLANK($N58)),0,Main!AH53)</f>
        <v>0</v>
      </c>
      <c r="AW58" s="35">
        <f>IF(OR($A$1&lt;=Main!AI$4,ISBLANK($N58)),0,Main!AI53)</f>
        <v>0</v>
      </c>
      <c r="AX58" s="35">
        <f>IF(OR($A$1&lt;=Main!AJ$4,ISBLANK($N58)),0,Main!AJ53)</f>
        <v>0</v>
      </c>
      <c r="AY58" s="35">
        <f>IF(OR($A$1&lt;=Main!AK$4,ISBLANK($N58)),0,Main!AK53)</f>
        <v>0</v>
      </c>
      <c r="AZ58" s="35">
        <f>IF(OR($A$1&lt;=Main!AL$4,ISBLANK($N58)),0,Main!AL53)</f>
        <v>0</v>
      </c>
      <c r="BA58" s="35">
        <f>IF(OR($A$1&lt;=Main!AM$4,ISBLANK($N58)),0,Main!AM53)</f>
        <v>0</v>
      </c>
      <c r="BB58" s="35">
        <f>IF(OR($A$1&lt;=Main!AN$4,ISBLANK($N58)),0,Main!AN53)</f>
        <v>0</v>
      </c>
      <c r="BC58" s="35">
        <f>IF(OR($A$1&lt;=Main!AO$4,ISBLANK($N58)),0,Main!AO53)</f>
        <v>0</v>
      </c>
      <c r="BD58" s="35">
        <f>IF(OR($A$1&lt;=Main!AP$4,ISBLANK($N58)),0,Main!AP53)</f>
        <v>0</v>
      </c>
      <c r="BE58" s="35">
        <f>IF(OR($A$1&lt;=Main!AQ$4,ISBLANK($N58)),0,Main!AQ53)</f>
        <v>0</v>
      </c>
      <c r="BF58" s="35">
        <f>IF(OR($A$1&lt;=Main!AR$4,ISBLANK($N58)),0,Main!AR53)</f>
        <v>0</v>
      </c>
      <c r="BG58" s="35">
        <f>IF(OR($A$1&lt;=Main!AS$4,ISBLANK($N58)),0,Main!AS53)</f>
        <v>0</v>
      </c>
      <c r="BH58" s="35">
        <f>IF(OR($A$1&lt;=Main!AT$4,ISBLANK($N58)),0,Main!AT53)</f>
        <v>0</v>
      </c>
      <c r="BI58" s="35">
        <f>IF(OR($A$1&lt;=Main!AU$4,ISBLANK($N58)),0,Main!AU53)</f>
        <v>0</v>
      </c>
      <c r="BJ58" s="35">
        <f>IF(OR($A$1&lt;=Main!AV$4,ISBLANK($N58)),0,Main!AV53)</f>
        <v>0</v>
      </c>
    </row>
    <row r="59" spans="1:62">
      <c r="A59" s="37"/>
      <c r="B59" s="37"/>
      <c r="C59" s="37" t="str">
        <f>IF(ISBLANK($A59),"",VLOOKUP($K59,Main!BC$6:BD$150,2,0))</f>
        <v/>
      </c>
      <c r="D59" s="43">
        <f t="shared" si="3"/>
        <v>0</v>
      </c>
      <c r="F59" s="6">
        <f>VLOOKUP($E59,Mask!$A$2:$C$102,$M$8,0)</f>
        <v>0</v>
      </c>
      <c r="G59" s="44">
        <f t="shared" si="4"/>
        <v>0</v>
      </c>
      <c r="K59" s="6" t="str">
        <f t="shared" si="0"/>
        <v/>
      </c>
      <c r="L59" s="35">
        <f t="shared" si="1"/>
        <v>0</v>
      </c>
      <c r="M59" s="6">
        <v>1</v>
      </c>
      <c r="N59" s="35" t="str">
        <f>Main!$A54&amp;Main!$B54</f>
        <v/>
      </c>
      <c r="O59" s="145">
        <f t="shared" si="2"/>
        <v>0</v>
      </c>
      <c r="P59" s="150">
        <f t="shared" si="5"/>
        <v>1</v>
      </c>
      <c r="Q59" s="150" t="str">
        <f ca="1">IF(Main!$AY54&lt;&gt;"#",$P59-Main!$AY54,"#")</f>
        <v>#</v>
      </c>
      <c r="R59" s="35">
        <f>Main!E54*Mask!G$25</f>
        <v>0</v>
      </c>
      <c r="S59" s="35">
        <f>Main!F54*Mask!H$25</f>
        <v>0</v>
      </c>
      <c r="T59" s="35">
        <f>Main!G54*Mask!I$25</f>
        <v>0</v>
      </c>
      <c r="U59" s="35">
        <f>Main!H54*Mask!J$25</f>
        <v>0</v>
      </c>
      <c r="V59" s="35">
        <f>Main!I54*Mask!K$25</f>
        <v>0</v>
      </c>
      <c r="W59" s="35">
        <f>Main!J54*Mask!L$25</f>
        <v>0</v>
      </c>
      <c r="X59" s="35">
        <f>Main!K54*Mask!M$25</f>
        <v>0</v>
      </c>
      <c r="Y59" s="35">
        <f>Main!L54*Mask!N$25</f>
        <v>0</v>
      </c>
      <c r="Z59" s="35">
        <f>Main!M54*Mask!O$25</f>
        <v>0</v>
      </c>
      <c r="AA59" s="35">
        <f>Main!N54*Mask!P$25</f>
        <v>0</v>
      </c>
      <c r="AB59" s="35">
        <f>Main!O54*Mask!Q$25</f>
        <v>0</v>
      </c>
      <c r="AC59" s="35">
        <f>Main!P54*Mask!R$25</f>
        <v>0</v>
      </c>
      <c r="AD59" s="35">
        <f>Main!Q54*Mask!S$25</f>
        <v>0</v>
      </c>
      <c r="AE59" s="35">
        <f>Main!R54*Mask!T$25</f>
        <v>0</v>
      </c>
      <c r="AF59" s="35">
        <f>Main!S54*Mask!U$25</f>
        <v>0</v>
      </c>
      <c r="AG59" s="35">
        <f>Main!T54*Mask!V$25</f>
        <v>0</v>
      </c>
      <c r="AH59" s="35">
        <f>Main!U54*Mask!W$25</f>
        <v>0</v>
      </c>
      <c r="AI59" s="35">
        <f>Main!V54*Mask!X$25</f>
        <v>0</v>
      </c>
      <c r="AJ59" s="35">
        <f>Main!W54*Mask!Y$25</f>
        <v>0</v>
      </c>
      <c r="AK59" s="35">
        <f>Main!X54*Mask!Z$25</f>
        <v>0</v>
      </c>
      <c r="AL59" s="35">
        <f>Main!Y54*Mask!AA$25</f>
        <v>0</v>
      </c>
      <c r="AM59" s="35">
        <f>Main!Z54*Mask!AB$25</f>
        <v>0</v>
      </c>
      <c r="AN59" s="35"/>
      <c r="AO59" s="35">
        <f>IF(OR($A$1&lt;=Main!AA$4,ISBLANK($N59)),0,Main!AA54)</f>
        <v>0</v>
      </c>
      <c r="AP59" s="35">
        <f>IF(OR($A$1&lt;=Main!AB$4,ISBLANK($N59)),0,Main!AB54)</f>
        <v>0</v>
      </c>
      <c r="AQ59" s="35">
        <f>IF(OR($A$1&lt;=Main!AC$4,ISBLANK($N59)),0,Main!AC54)</f>
        <v>0</v>
      </c>
      <c r="AR59" s="35">
        <f>IF(OR($A$1&lt;=Main!AD$4,ISBLANK($N59)),0,Main!AD54)</f>
        <v>0</v>
      </c>
      <c r="AS59" s="35">
        <f>IF(OR($A$1&lt;=Main!AE$4,ISBLANK($N59)),0,Main!AE54)</f>
        <v>0</v>
      </c>
      <c r="AT59" s="35">
        <f>IF(OR($A$1&lt;=Main!AF$4,ISBLANK($N59)),0,Main!AF54)</f>
        <v>0</v>
      </c>
      <c r="AU59" s="35">
        <f>IF(OR($A$1&lt;=Main!AG$4,ISBLANK($N59)),0,Main!AG54)</f>
        <v>0</v>
      </c>
      <c r="AV59" s="35">
        <f>IF(OR($A$1&lt;=Main!AH$4,ISBLANK($N59)),0,Main!AH54)</f>
        <v>0</v>
      </c>
      <c r="AW59" s="35">
        <f>IF(OR($A$1&lt;=Main!AI$4,ISBLANK($N59)),0,Main!AI54)</f>
        <v>0</v>
      </c>
      <c r="AX59" s="35">
        <f>IF(OR($A$1&lt;=Main!AJ$4,ISBLANK($N59)),0,Main!AJ54)</f>
        <v>0</v>
      </c>
      <c r="AY59" s="35">
        <f>IF(OR($A$1&lt;=Main!AK$4,ISBLANK($N59)),0,Main!AK54)</f>
        <v>0</v>
      </c>
      <c r="AZ59" s="35">
        <f>IF(OR($A$1&lt;=Main!AL$4,ISBLANK($N59)),0,Main!AL54)</f>
        <v>0</v>
      </c>
      <c r="BA59" s="35">
        <f>IF(OR($A$1&lt;=Main!AM$4,ISBLANK($N59)),0,Main!AM54)</f>
        <v>0</v>
      </c>
      <c r="BB59" s="35">
        <f>IF(OR($A$1&lt;=Main!AN$4,ISBLANK($N59)),0,Main!AN54)</f>
        <v>0</v>
      </c>
      <c r="BC59" s="35">
        <f>IF(OR($A$1&lt;=Main!AO$4,ISBLANK($N59)),0,Main!AO54)</f>
        <v>0</v>
      </c>
      <c r="BD59" s="35">
        <f>IF(OR($A$1&lt;=Main!AP$4,ISBLANK($N59)),0,Main!AP54)</f>
        <v>0</v>
      </c>
      <c r="BE59" s="35">
        <f>IF(OR($A$1&lt;=Main!AQ$4,ISBLANK($N59)),0,Main!AQ54)</f>
        <v>0</v>
      </c>
      <c r="BF59" s="35">
        <f>IF(OR($A$1&lt;=Main!AR$4,ISBLANK($N59)),0,Main!AR54)</f>
        <v>0</v>
      </c>
      <c r="BG59" s="35">
        <f>IF(OR($A$1&lt;=Main!AS$4,ISBLANK($N59)),0,Main!AS54)</f>
        <v>0</v>
      </c>
      <c r="BH59" s="35">
        <f>IF(OR($A$1&lt;=Main!AT$4,ISBLANK($N59)),0,Main!AT54)</f>
        <v>0</v>
      </c>
      <c r="BI59" s="35">
        <f>IF(OR($A$1&lt;=Main!AU$4,ISBLANK($N59)),0,Main!AU54)</f>
        <v>0</v>
      </c>
      <c r="BJ59" s="35">
        <f>IF(OR($A$1&lt;=Main!AV$4,ISBLANK($N59)),0,Main!AV54)</f>
        <v>0</v>
      </c>
    </row>
    <row r="60" spans="1:62" ht="13.5" thickBot="1">
      <c r="A60" s="37"/>
      <c r="B60" s="37"/>
      <c r="C60" s="37" t="str">
        <f>IF(ISBLANK($A60),"",VLOOKUP($K60,Main!BC$6:BD$150,2,0))</f>
        <v/>
      </c>
      <c r="D60" s="47">
        <f t="shared" si="3"/>
        <v>0</v>
      </c>
      <c r="E60" s="48"/>
      <c r="F60" s="48">
        <f>VLOOKUP($E60,Mask!$A$2:$C$102,$M$8,0)</f>
        <v>0</v>
      </c>
      <c r="G60" s="49">
        <f t="shared" si="4"/>
        <v>0</v>
      </c>
      <c r="K60" s="6" t="str">
        <f t="shared" si="0"/>
        <v/>
      </c>
      <c r="L60" s="35">
        <f t="shared" si="1"/>
        <v>0</v>
      </c>
      <c r="M60" s="6">
        <v>1</v>
      </c>
      <c r="N60" s="35" t="str">
        <f>Main!$A55&amp;Main!$B55</f>
        <v/>
      </c>
      <c r="O60" s="145">
        <f t="shared" si="2"/>
        <v>0</v>
      </c>
      <c r="P60" s="150">
        <f t="shared" si="5"/>
        <v>1</v>
      </c>
      <c r="Q60" s="150" t="str">
        <f ca="1">IF(Main!$AY55&lt;&gt;"#",$P60-Main!$AY55,"#")</f>
        <v>#</v>
      </c>
      <c r="R60" s="35">
        <f>Main!E55*Mask!G$25</f>
        <v>0</v>
      </c>
      <c r="S60" s="35">
        <f>Main!F55*Mask!H$25</f>
        <v>0</v>
      </c>
      <c r="T60" s="35">
        <f>Main!G55*Mask!I$25</f>
        <v>0</v>
      </c>
      <c r="U60" s="35">
        <f>Main!H55*Mask!J$25</f>
        <v>0</v>
      </c>
      <c r="V60" s="35">
        <f>Main!I55*Mask!K$25</f>
        <v>0</v>
      </c>
      <c r="W60" s="35">
        <f>Main!J55*Mask!L$25</f>
        <v>0</v>
      </c>
      <c r="X60" s="35">
        <f>Main!K55*Mask!M$25</f>
        <v>0</v>
      </c>
      <c r="Y60" s="35">
        <f>Main!L55*Mask!N$25</f>
        <v>0</v>
      </c>
      <c r="Z60" s="35">
        <f>Main!M55*Mask!O$25</f>
        <v>0</v>
      </c>
      <c r="AA60" s="35">
        <f>Main!N55*Mask!P$25</f>
        <v>0</v>
      </c>
      <c r="AB60" s="35">
        <f>Main!O55*Mask!Q$25</f>
        <v>0</v>
      </c>
      <c r="AC60" s="35">
        <f>Main!P55*Mask!R$25</f>
        <v>0</v>
      </c>
      <c r="AD60" s="35">
        <f>Main!Q55*Mask!S$25</f>
        <v>0</v>
      </c>
      <c r="AE60" s="35">
        <f>Main!R55*Mask!T$25</f>
        <v>0</v>
      </c>
      <c r="AF60" s="35">
        <f>Main!S55*Mask!U$25</f>
        <v>0</v>
      </c>
      <c r="AG60" s="35">
        <f>Main!T55*Mask!V$25</f>
        <v>0</v>
      </c>
      <c r="AH60" s="35">
        <f>Main!U55*Mask!W$25</f>
        <v>0</v>
      </c>
      <c r="AI60" s="35">
        <f>Main!V55*Mask!X$25</f>
        <v>0</v>
      </c>
      <c r="AJ60" s="35">
        <f>Main!W55*Mask!Y$25</f>
        <v>0</v>
      </c>
      <c r="AK60" s="35">
        <f>Main!X55*Mask!Z$25</f>
        <v>0</v>
      </c>
      <c r="AL60" s="35">
        <f>Main!Y55*Mask!AA$25</f>
        <v>0</v>
      </c>
      <c r="AM60" s="35">
        <f>Main!Z55*Mask!AB$25</f>
        <v>0</v>
      </c>
      <c r="AN60" s="35"/>
      <c r="AO60" s="35">
        <f>IF(OR($A$1&lt;=Main!AA$4,ISBLANK($N60)),0,Main!AA55)</f>
        <v>0</v>
      </c>
      <c r="AP60" s="35">
        <f>IF(OR($A$1&lt;=Main!AB$4,ISBLANK($N60)),0,Main!AB55)</f>
        <v>0</v>
      </c>
      <c r="AQ60" s="35">
        <f>IF(OR($A$1&lt;=Main!AC$4,ISBLANK($N60)),0,Main!AC55)</f>
        <v>0</v>
      </c>
      <c r="AR60" s="35">
        <f>IF(OR($A$1&lt;=Main!AD$4,ISBLANK($N60)),0,Main!AD55)</f>
        <v>0</v>
      </c>
      <c r="AS60" s="35">
        <f>IF(OR($A$1&lt;=Main!AE$4,ISBLANK($N60)),0,Main!AE55)</f>
        <v>0</v>
      </c>
      <c r="AT60" s="35">
        <f>IF(OR($A$1&lt;=Main!AF$4,ISBLANK($N60)),0,Main!AF55)</f>
        <v>0</v>
      </c>
      <c r="AU60" s="35">
        <f>IF(OR($A$1&lt;=Main!AG$4,ISBLANK($N60)),0,Main!AG55)</f>
        <v>0</v>
      </c>
      <c r="AV60" s="35">
        <f>IF(OR($A$1&lt;=Main!AH$4,ISBLANK($N60)),0,Main!AH55)</f>
        <v>0</v>
      </c>
      <c r="AW60" s="35">
        <f>IF(OR($A$1&lt;=Main!AI$4,ISBLANK($N60)),0,Main!AI55)</f>
        <v>0</v>
      </c>
      <c r="AX60" s="35">
        <f>IF(OR($A$1&lt;=Main!AJ$4,ISBLANK($N60)),0,Main!AJ55)</f>
        <v>0</v>
      </c>
      <c r="AY60" s="35">
        <f>IF(OR($A$1&lt;=Main!AK$4,ISBLANK($N60)),0,Main!AK55)</f>
        <v>0</v>
      </c>
      <c r="AZ60" s="35">
        <f>IF(OR($A$1&lt;=Main!AL$4,ISBLANK($N60)),0,Main!AL55)</f>
        <v>0</v>
      </c>
      <c r="BA60" s="35">
        <f>IF(OR($A$1&lt;=Main!AM$4,ISBLANK($N60)),0,Main!AM55)</f>
        <v>0</v>
      </c>
      <c r="BB60" s="35">
        <f>IF(OR($A$1&lt;=Main!AN$4,ISBLANK($N60)),0,Main!AN55)</f>
        <v>0</v>
      </c>
      <c r="BC60" s="35">
        <f>IF(OR($A$1&lt;=Main!AO$4,ISBLANK($N60)),0,Main!AO55)</f>
        <v>0</v>
      </c>
      <c r="BD60" s="35">
        <f>IF(OR($A$1&lt;=Main!AP$4,ISBLANK($N60)),0,Main!AP55)</f>
        <v>0</v>
      </c>
      <c r="BE60" s="35">
        <f>IF(OR($A$1&lt;=Main!AQ$4,ISBLANK($N60)),0,Main!AQ55)</f>
        <v>0</v>
      </c>
      <c r="BF60" s="35">
        <f>IF(OR($A$1&lt;=Main!AR$4,ISBLANK($N60)),0,Main!AR55)</f>
        <v>0</v>
      </c>
      <c r="BG60" s="35">
        <f>IF(OR($A$1&lt;=Main!AS$4,ISBLANK($N60)),0,Main!AS55)</f>
        <v>0</v>
      </c>
      <c r="BH60" s="35">
        <f>IF(OR($A$1&lt;=Main!AT$4,ISBLANK($N60)),0,Main!AT55)</f>
        <v>0</v>
      </c>
      <c r="BI60" s="35">
        <f>IF(OR($A$1&lt;=Main!AU$4,ISBLANK($N60)),0,Main!AU55)</f>
        <v>0</v>
      </c>
      <c r="BJ60" s="35">
        <f>IF(OR($A$1&lt;=Main!AV$4,ISBLANK($N60)),0,Main!AV55)</f>
        <v>0</v>
      </c>
    </row>
    <row r="61" spans="1:62" ht="13.5" thickTop="1">
      <c r="D61" s="50"/>
      <c r="G61" s="35"/>
      <c r="K61" s="6" t="str">
        <f t="shared" si="0"/>
        <v/>
      </c>
      <c r="L61" s="35"/>
      <c r="M61" s="35"/>
      <c r="N61" s="35" t="str">
        <f>Main!$A56&amp;Main!$B56</f>
        <v/>
      </c>
      <c r="O61" s="145">
        <f t="shared" si="2"/>
        <v>0</v>
      </c>
      <c r="P61" s="150">
        <f t="shared" si="5"/>
        <v>1</v>
      </c>
      <c r="Q61" s="150" t="str">
        <f ca="1">IF(Main!$AY56&lt;&gt;"#",$P61-Main!$AY56,"#")</f>
        <v>#</v>
      </c>
      <c r="R61" s="35">
        <f>Main!E56*Mask!G$25</f>
        <v>0</v>
      </c>
      <c r="S61" s="35">
        <f>Main!F56*Mask!H$25</f>
        <v>0</v>
      </c>
      <c r="T61" s="35">
        <f>Main!G56*Mask!I$25</f>
        <v>0</v>
      </c>
      <c r="U61" s="35">
        <f>Main!H56*Mask!J$25</f>
        <v>0</v>
      </c>
      <c r="V61" s="35">
        <f>Main!I56*Mask!K$25</f>
        <v>0</v>
      </c>
      <c r="W61" s="35">
        <f>Main!J56*Mask!L$25</f>
        <v>0</v>
      </c>
      <c r="X61" s="35">
        <f>Main!K56*Mask!M$25</f>
        <v>0</v>
      </c>
      <c r="Y61" s="35">
        <f>Main!L56*Mask!N$25</f>
        <v>0</v>
      </c>
      <c r="Z61" s="35">
        <f>Main!M56*Mask!O$25</f>
        <v>0</v>
      </c>
      <c r="AA61" s="35">
        <f>Main!N56*Mask!P$25</f>
        <v>0</v>
      </c>
      <c r="AB61" s="35">
        <f>Main!O56*Mask!Q$25</f>
        <v>0</v>
      </c>
      <c r="AC61" s="35">
        <f>Main!P56*Mask!R$25</f>
        <v>0</v>
      </c>
      <c r="AD61" s="35">
        <f>Main!Q56*Mask!S$25</f>
        <v>0</v>
      </c>
      <c r="AE61" s="35">
        <f>Main!R56*Mask!T$25</f>
        <v>0</v>
      </c>
      <c r="AF61" s="35">
        <f>Main!S56*Mask!U$25</f>
        <v>0</v>
      </c>
      <c r="AG61" s="35">
        <f>Main!T56*Mask!V$25</f>
        <v>0</v>
      </c>
      <c r="AH61" s="35">
        <f>Main!U56*Mask!W$25</f>
        <v>0</v>
      </c>
      <c r="AI61" s="35">
        <f>Main!V56*Mask!X$25</f>
        <v>0</v>
      </c>
      <c r="AJ61" s="35">
        <f>Main!W56*Mask!Y$25</f>
        <v>0</v>
      </c>
      <c r="AK61" s="35">
        <f>Main!X56*Mask!Z$25</f>
        <v>0</v>
      </c>
      <c r="AL61" s="35">
        <f>Main!Y56*Mask!AA$25</f>
        <v>0</v>
      </c>
      <c r="AM61" s="35">
        <f>Main!Z56*Mask!AB$25</f>
        <v>0</v>
      </c>
      <c r="AN61" s="35"/>
      <c r="AO61" s="35">
        <f>IF(OR($A$1&lt;=Main!AA$4,ISBLANK($N61)),0,Main!AA56)</f>
        <v>0</v>
      </c>
      <c r="AP61" s="35">
        <f>IF(OR($A$1&lt;=Main!AB$4,ISBLANK($N61)),0,Main!AB56)</f>
        <v>0</v>
      </c>
      <c r="AQ61" s="35">
        <f>IF(OR($A$1&lt;=Main!AC$4,ISBLANK($N61)),0,Main!AC56)</f>
        <v>0</v>
      </c>
      <c r="AR61" s="35">
        <f>IF(OR($A$1&lt;=Main!AD$4,ISBLANK($N61)),0,Main!AD56)</f>
        <v>0</v>
      </c>
      <c r="AS61" s="35">
        <f>IF(OR($A$1&lt;=Main!AE$4,ISBLANK($N61)),0,Main!AE56)</f>
        <v>0</v>
      </c>
      <c r="AT61" s="35">
        <f>IF(OR($A$1&lt;=Main!AF$4,ISBLANK($N61)),0,Main!AF56)</f>
        <v>0</v>
      </c>
      <c r="AU61" s="35">
        <f>IF(OR($A$1&lt;=Main!AG$4,ISBLANK($N61)),0,Main!AG56)</f>
        <v>0</v>
      </c>
      <c r="AV61" s="35">
        <f>IF(OR($A$1&lt;=Main!AH$4,ISBLANK($N61)),0,Main!AH56)</f>
        <v>0</v>
      </c>
      <c r="AW61" s="35">
        <f>IF(OR($A$1&lt;=Main!AI$4,ISBLANK($N61)),0,Main!AI56)</f>
        <v>0</v>
      </c>
      <c r="AX61" s="35">
        <f>IF(OR($A$1&lt;=Main!AJ$4,ISBLANK($N61)),0,Main!AJ56)</f>
        <v>0</v>
      </c>
      <c r="AY61" s="35">
        <f>IF(OR($A$1&lt;=Main!AK$4,ISBLANK($N61)),0,Main!AK56)</f>
        <v>0</v>
      </c>
      <c r="AZ61" s="35">
        <f>IF(OR($A$1&lt;=Main!AL$4,ISBLANK($N61)),0,Main!AL56)</f>
        <v>0</v>
      </c>
      <c r="BA61" s="35">
        <f>IF(OR($A$1&lt;=Main!AM$4,ISBLANK($N61)),0,Main!AM56)</f>
        <v>0</v>
      </c>
      <c r="BB61" s="35">
        <f>IF(OR($A$1&lt;=Main!AN$4,ISBLANK($N61)),0,Main!AN56)</f>
        <v>0</v>
      </c>
      <c r="BC61" s="35">
        <f>IF(OR($A$1&lt;=Main!AO$4,ISBLANK($N61)),0,Main!AO56)</f>
        <v>0</v>
      </c>
      <c r="BD61" s="35">
        <f>IF(OR($A$1&lt;=Main!AP$4,ISBLANK($N61)),0,Main!AP56)</f>
        <v>0</v>
      </c>
      <c r="BE61" s="35">
        <f>IF(OR($A$1&lt;=Main!AQ$4,ISBLANK($N61)),0,Main!AQ56)</f>
        <v>0</v>
      </c>
      <c r="BF61" s="35">
        <f>IF(OR($A$1&lt;=Main!AR$4,ISBLANK($N61)),0,Main!AR56)</f>
        <v>0</v>
      </c>
      <c r="BG61" s="35">
        <f>IF(OR($A$1&lt;=Main!AS$4,ISBLANK($N61)),0,Main!AS56)</f>
        <v>0</v>
      </c>
      <c r="BH61" s="35">
        <f>IF(OR($A$1&lt;=Main!AT$4,ISBLANK($N61)),0,Main!AT56)</f>
        <v>0</v>
      </c>
      <c r="BI61" s="35">
        <f>IF(OR($A$1&lt;=Main!AU$4,ISBLANK($N61)),0,Main!AU56)</f>
        <v>0</v>
      </c>
      <c r="BJ61" s="35">
        <f>IF(OR($A$1&lt;=Main!AV$4,ISBLANK($N61)),0,Main!AV56)</f>
        <v>0</v>
      </c>
    </row>
    <row r="62" spans="1:62">
      <c r="N62" s="6" t="str">
        <f>Main!$A57&amp;Main!$B57</f>
        <v/>
      </c>
      <c r="O62" s="145">
        <f t="shared" si="2"/>
        <v>0</v>
      </c>
      <c r="P62" s="150">
        <f t="shared" si="5"/>
        <v>1</v>
      </c>
      <c r="Q62" s="150" t="str">
        <f ca="1">IF(Main!$AY57&lt;&gt;"#",$P62-Main!$AY57,"#")</f>
        <v>#</v>
      </c>
      <c r="R62" s="35">
        <f>Main!E57*Mask!G$25</f>
        <v>0</v>
      </c>
      <c r="S62" s="35">
        <f>Main!F57*Mask!H$25</f>
        <v>0</v>
      </c>
      <c r="T62" s="35">
        <f>Main!G57*Mask!I$25</f>
        <v>0</v>
      </c>
      <c r="U62" s="35">
        <f>Main!H57*Mask!J$25</f>
        <v>0</v>
      </c>
      <c r="V62" s="35">
        <f>Main!I57*Mask!K$25</f>
        <v>0</v>
      </c>
      <c r="W62" s="35">
        <f>Main!J57*Mask!L$25</f>
        <v>0</v>
      </c>
      <c r="X62" s="35">
        <f>Main!K57*Mask!M$25</f>
        <v>0</v>
      </c>
      <c r="Y62" s="35">
        <f>Main!L57*Mask!N$25</f>
        <v>0</v>
      </c>
      <c r="Z62" s="35">
        <f>Main!M57*Mask!O$25</f>
        <v>0</v>
      </c>
      <c r="AA62" s="35">
        <f>Main!N57*Mask!P$25</f>
        <v>0</v>
      </c>
      <c r="AB62" s="35">
        <f>Main!O57*Mask!Q$25</f>
        <v>0</v>
      </c>
      <c r="AC62" s="35">
        <f>Main!P57*Mask!R$25</f>
        <v>0</v>
      </c>
      <c r="AD62" s="35">
        <f>Main!Q57*Mask!S$25</f>
        <v>0</v>
      </c>
      <c r="AE62" s="35">
        <f>Main!R57*Mask!T$25</f>
        <v>0</v>
      </c>
      <c r="AF62" s="35">
        <f>Main!S57*Mask!U$25</f>
        <v>0</v>
      </c>
      <c r="AG62" s="35">
        <f>Main!T57*Mask!V$25</f>
        <v>0</v>
      </c>
      <c r="AH62" s="35">
        <f>Main!U57*Mask!W$25</f>
        <v>0</v>
      </c>
      <c r="AI62" s="35">
        <f>Main!V57*Mask!X$25</f>
        <v>0</v>
      </c>
      <c r="AJ62" s="35">
        <f>Main!W57*Mask!Y$25</f>
        <v>0</v>
      </c>
      <c r="AK62" s="35">
        <f>Main!X57*Mask!Z$25</f>
        <v>0</v>
      </c>
      <c r="AL62" s="35">
        <f>Main!Y57*Mask!AA$25</f>
        <v>0</v>
      </c>
      <c r="AM62" s="35">
        <f>Main!Z57*Mask!AB$25</f>
        <v>0</v>
      </c>
      <c r="AN62" s="35"/>
      <c r="AO62" s="35">
        <f>IF(OR($A$1&lt;=Main!AA$4,ISBLANK($N62)),0,Main!AA57)</f>
        <v>0</v>
      </c>
      <c r="AP62" s="35">
        <f>IF(OR($A$1&lt;=Main!AB$4,ISBLANK($N62)),0,Main!AB57)</f>
        <v>0</v>
      </c>
      <c r="AQ62" s="35">
        <f>IF(OR($A$1&lt;=Main!AC$4,ISBLANK($N62)),0,Main!AC57)</f>
        <v>0</v>
      </c>
      <c r="AR62" s="35">
        <f>IF(OR($A$1&lt;=Main!AD$4,ISBLANK($N62)),0,Main!AD57)</f>
        <v>0</v>
      </c>
      <c r="AS62" s="35">
        <f>IF(OR($A$1&lt;=Main!AE$4,ISBLANK($N62)),0,Main!AE57)</f>
        <v>0</v>
      </c>
      <c r="AT62" s="35">
        <f>IF(OR($A$1&lt;=Main!AF$4,ISBLANK($N62)),0,Main!AF57)</f>
        <v>0</v>
      </c>
      <c r="AU62" s="35">
        <f>IF(OR($A$1&lt;=Main!AG$4,ISBLANK($N62)),0,Main!AG57)</f>
        <v>0</v>
      </c>
      <c r="AV62" s="35">
        <f>IF(OR($A$1&lt;=Main!AH$4,ISBLANK($N62)),0,Main!AH57)</f>
        <v>0</v>
      </c>
      <c r="AW62" s="35">
        <f>IF(OR($A$1&lt;=Main!AI$4,ISBLANK($N62)),0,Main!AI57)</f>
        <v>0</v>
      </c>
      <c r="AX62" s="35">
        <f>IF(OR($A$1&lt;=Main!AJ$4,ISBLANK($N62)),0,Main!AJ57)</f>
        <v>0</v>
      </c>
      <c r="AY62" s="35">
        <f>IF(OR($A$1&lt;=Main!AK$4,ISBLANK($N62)),0,Main!AK57)</f>
        <v>0</v>
      </c>
      <c r="AZ62" s="35">
        <f>IF(OR($A$1&lt;=Main!AL$4,ISBLANK($N62)),0,Main!AL57)</f>
        <v>0</v>
      </c>
      <c r="BA62" s="35">
        <f>IF(OR($A$1&lt;=Main!AM$4,ISBLANK($N62)),0,Main!AM57)</f>
        <v>0</v>
      </c>
      <c r="BB62" s="35">
        <f>IF(OR($A$1&lt;=Main!AN$4,ISBLANK($N62)),0,Main!AN57)</f>
        <v>0</v>
      </c>
      <c r="BC62" s="35">
        <f>IF(OR($A$1&lt;=Main!AO$4,ISBLANK($N62)),0,Main!AO57)</f>
        <v>0</v>
      </c>
      <c r="BD62" s="35">
        <f>IF(OR($A$1&lt;=Main!AP$4,ISBLANK($N62)),0,Main!AP57)</f>
        <v>0</v>
      </c>
      <c r="BE62" s="35">
        <f>IF(OR($A$1&lt;=Main!AQ$4,ISBLANK($N62)),0,Main!AQ57)</f>
        <v>0</v>
      </c>
      <c r="BF62" s="35">
        <f>IF(OR($A$1&lt;=Main!AR$4,ISBLANK($N62)),0,Main!AR57)</f>
        <v>0</v>
      </c>
      <c r="BG62" s="35">
        <f>IF(OR($A$1&lt;=Main!AS$4,ISBLANK($N62)),0,Main!AS57)</f>
        <v>0</v>
      </c>
      <c r="BH62" s="35">
        <f>IF(OR($A$1&lt;=Main!AT$4,ISBLANK($N62)),0,Main!AT57)</f>
        <v>0</v>
      </c>
      <c r="BI62" s="35">
        <f>IF(OR($A$1&lt;=Main!AU$4,ISBLANK($N62)),0,Main!AU57)</f>
        <v>0</v>
      </c>
      <c r="BJ62" s="35">
        <f>IF(OR($A$1&lt;=Main!AV$4,ISBLANK($N62)),0,Main!AV57)</f>
        <v>0</v>
      </c>
    </row>
    <row r="63" spans="1:62">
      <c r="N63" s="6" t="str">
        <f>Main!$A58&amp;Main!$B58</f>
        <v/>
      </c>
      <c r="O63" s="145">
        <f t="shared" si="2"/>
        <v>0</v>
      </c>
      <c r="P63" s="150">
        <f t="shared" si="5"/>
        <v>1</v>
      </c>
      <c r="Q63" s="150" t="str">
        <f ca="1">IF(Main!$AY58&lt;&gt;"#",$P63-Main!$AY58,"#")</f>
        <v>#</v>
      </c>
      <c r="R63" s="35">
        <f>Main!E58*Mask!G$25</f>
        <v>0</v>
      </c>
      <c r="S63" s="35">
        <f>Main!F58*Mask!H$25</f>
        <v>0</v>
      </c>
      <c r="T63" s="35">
        <f>Main!G58*Mask!I$25</f>
        <v>0</v>
      </c>
      <c r="U63" s="35">
        <f>Main!H58*Mask!J$25</f>
        <v>0</v>
      </c>
      <c r="V63" s="35">
        <f>Main!I58*Mask!K$25</f>
        <v>0</v>
      </c>
      <c r="W63" s="35">
        <f>Main!J58*Mask!L$25</f>
        <v>0</v>
      </c>
      <c r="X63" s="35">
        <f>Main!K58*Mask!M$25</f>
        <v>0</v>
      </c>
      <c r="Y63" s="35">
        <f>Main!L58*Mask!N$25</f>
        <v>0</v>
      </c>
      <c r="Z63" s="35">
        <f>Main!M58*Mask!O$25</f>
        <v>0</v>
      </c>
      <c r="AA63" s="35">
        <f>Main!N58*Mask!P$25</f>
        <v>0</v>
      </c>
      <c r="AB63" s="35">
        <f>Main!O58*Mask!Q$25</f>
        <v>0</v>
      </c>
      <c r="AC63" s="35">
        <f>Main!P58*Mask!R$25</f>
        <v>0</v>
      </c>
      <c r="AD63" s="35">
        <f>Main!Q58*Mask!S$25</f>
        <v>0</v>
      </c>
      <c r="AE63" s="35">
        <f>Main!R58*Mask!T$25</f>
        <v>0</v>
      </c>
      <c r="AF63" s="35">
        <f>Main!S58*Mask!U$25</f>
        <v>0</v>
      </c>
      <c r="AG63" s="35">
        <f>Main!T58*Mask!V$25</f>
        <v>0</v>
      </c>
      <c r="AH63" s="35">
        <f>Main!U58*Mask!W$25</f>
        <v>0</v>
      </c>
      <c r="AI63" s="35">
        <f>Main!V58*Mask!X$25</f>
        <v>0</v>
      </c>
      <c r="AJ63" s="35">
        <f>Main!W58*Mask!Y$25</f>
        <v>0</v>
      </c>
      <c r="AK63" s="35">
        <f>Main!X58*Mask!Z$25</f>
        <v>0</v>
      </c>
      <c r="AL63" s="35">
        <f>Main!Y58*Mask!AA$25</f>
        <v>0</v>
      </c>
      <c r="AM63" s="35">
        <f>Main!Z58*Mask!AB$25</f>
        <v>0</v>
      </c>
      <c r="AN63" s="35"/>
      <c r="AO63" s="35">
        <f>IF(OR($A$1&lt;=Main!AA$4,ISBLANK($N63)),0,Main!AA58)</f>
        <v>0</v>
      </c>
      <c r="AP63" s="35">
        <f>IF(OR($A$1&lt;=Main!AB$4,ISBLANK($N63)),0,Main!AB58)</f>
        <v>0</v>
      </c>
      <c r="AQ63" s="35">
        <f>IF(OR($A$1&lt;=Main!AC$4,ISBLANK($N63)),0,Main!AC58)</f>
        <v>0</v>
      </c>
      <c r="AR63" s="35">
        <f>IF(OR($A$1&lt;=Main!AD$4,ISBLANK($N63)),0,Main!AD58)</f>
        <v>0</v>
      </c>
      <c r="AS63" s="35">
        <f>IF(OR($A$1&lt;=Main!AE$4,ISBLANK($N63)),0,Main!AE58)</f>
        <v>0</v>
      </c>
      <c r="AT63" s="35">
        <f>IF(OR($A$1&lt;=Main!AF$4,ISBLANK($N63)),0,Main!AF58)</f>
        <v>0</v>
      </c>
      <c r="AU63" s="35">
        <f>IF(OR($A$1&lt;=Main!AG$4,ISBLANK($N63)),0,Main!AG58)</f>
        <v>0</v>
      </c>
      <c r="AV63" s="35">
        <f>IF(OR($A$1&lt;=Main!AH$4,ISBLANK($N63)),0,Main!AH58)</f>
        <v>0</v>
      </c>
      <c r="AW63" s="35">
        <f>IF(OR($A$1&lt;=Main!AI$4,ISBLANK($N63)),0,Main!AI58)</f>
        <v>0</v>
      </c>
      <c r="AX63" s="35">
        <f>IF(OR($A$1&lt;=Main!AJ$4,ISBLANK($N63)),0,Main!AJ58)</f>
        <v>0</v>
      </c>
      <c r="AY63" s="35">
        <f>IF(OR($A$1&lt;=Main!AK$4,ISBLANK($N63)),0,Main!AK58)</f>
        <v>0</v>
      </c>
      <c r="AZ63" s="35">
        <f>IF(OR($A$1&lt;=Main!AL$4,ISBLANK($N63)),0,Main!AL58)</f>
        <v>0</v>
      </c>
      <c r="BA63" s="35">
        <f>IF(OR($A$1&lt;=Main!AM$4,ISBLANK($N63)),0,Main!AM58)</f>
        <v>0</v>
      </c>
      <c r="BB63" s="35">
        <f>IF(OR($A$1&lt;=Main!AN$4,ISBLANK($N63)),0,Main!AN58)</f>
        <v>0</v>
      </c>
      <c r="BC63" s="35">
        <f>IF(OR($A$1&lt;=Main!AO$4,ISBLANK($N63)),0,Main!AO58)</f>
        <v>0</v>
      </c>
      <c r="BD63" s="35">
        <f>IF(OR($A$1&lt;=Main!AP$4,ISBLANK($N63)),0,Main!AP58)</f>
        <v>0</v>
      </c>
      <c r="BE63" s="35">
        <f>IF(OR($A$1&lt;=Main!AQ$4,ISBLANK($N63)),0,Main!AQ58)</f>
        <v>0</v>
      </c>
      <c r="BF63" s="35">
        <f>IF(OR($A$1&lt;=Main!AR$4,ISBLANK($N63)),0,Main!AR58)</f>
        <v>0</v>
      </c>
      <c r="BG63" s="35">
        <f>IF(OR($A$1&lt;=Main!AS$4,ISBLANK($N63)),0,Main!AS58)</f>
        <v>0</v>
      </c>
      <c r="BH63" s="35">
        <f>IF(OR($A$1&lt;=Main!AT$4,ISBLANK($N63)),0,Main!AT58)</f>
        <v>0</v>
      </c>
      <c r="BI63" s="35">
        <f>IF(OR($A$1&lt;=Main!AU$4,ISBLANK($N63)),0,Main!AU58)</f>
        <v>0</v>
      </c>
      <c r="BJ63" s="35">
        <f>IF(OR($A$1&lt;=Main!AV$4,ISBLANK($N63)),0,Main!AV58)</f>
        <v>0</v>
      </c>
    </row>
    <row r="64" spans="1:62">
      <c r="N64" s="6" t="str">
        <f>Main!$A59&amp;Main!$B59</f>
        <v/>
      </c>
      <c r="O64" s="145">
        <f t="shared" si="2"/>
        <v>0</v>
      </c>
      <c r="P64" s="150">
        <f t="shared" si="5"/>
        <v>1</v>
      </c>
      <c r="Q64" s="150" t="str">
        <f ca="1">IF(Main!$AY59&lt;&gt;"#",$P64-Main!$AY59,"#")</f>
        <v>#</v>
      </c>
      <c r="R64" s="35">
        <f>Main!E59*Mask!G$25</f>
        <v>0</v>
      </c>
      <c r="S64" s="35">
        <f>Main!F59*Mask!H$25</f>
        <v>0</v>
      </c>
      <c r="T64" s="35">
        <f>Main!G59*Mask!I$25</f>
        <v>0</v>
      </c>
      <c r="U64" s="35">
        <f>Main!H59*Mask!J$25</f>
        <v>0</v>
      </c>
      <c r="V64" s="35">
        <f>Main!I59*Mask!K$25</f>
        <v>0</v>
      </c>
      <c r="W64" s="35">
        <f>Main!J59*Mask!L$25</f>
        <v>0</v>
      </c>
      <c r="X64" s="35">
        <f>Main!K59*Mask!M$25</f>
        <v>0</v>
      </c>
      <c r="Y64" s="35">
        <f>Main!L59*Mask!N$25</f>
        <v>0</v>
      </c>
      <c r="Z64" s="35">
        <f>Main!M59*Mask!O$25</f>
        <v>0</v>
      </c>
      <c r="AA64" s="35">
        <f>Main!N59*Mask!P$25</f>
        <v>0</v>
      </c>
      <c r="AB64" s="35">
        <f>Main!O59*Mask!Q$25</f>
        <v>0</v>
      </c>
      <c r="AC64" s="35">
        <f>Main!P59*Mask!R$25</f>
        <v>0</v>
      </c>
      <c r="AD64" s="35">
        <f>Main!Q59*Mask!S$25</f>
        <v>0</v>
      </c>
      <c r="AE64" s="35">
        <f>Main!R59*Mask!T$25</f>
        <v>0</v>
      </c>
      <c r="AF64" s="35">
        <f>Main!S59*Mask!U$25</f>
        <v>0</v>
      </c>
      <c r="AG64" s="35">
        <f>Main!T59*Mask!V$25</f>
        <v>0</v>
      </c>
      <c r="AH64" s="35">
        <f>Main!U59*Mask!W$25</f>
        <v>0</v>
      </c>
      <c r="AI64" s="35">
        <f>Main!V59*Mask!X$25</f>
        <v>0</v>
      </c>
      <c r="AJ64" s="35">
        <f>Main!W59*Mask!Y$25</f>
        <v>0</v>
      </c>
      <c r="AK64" s="35">
        <f>Main!X59*Mask!Z$25</f>
        <v>0</v>
      </c>
      <c r="AL64" s="35">
        <f>Main!Y59*Mask!AA$25</f>
        <v>0</v>
      </c>
      <c r="AM64" s="35">
        <f>Main!Z59*Mask!AB$25</f>
        <v>0</v>
      </c>
      <c r="AN64" s="35"/>
      <c r="AO64" s="35">
        <f>IF(OR($A$1&lt;=Main!AA$4,ISBLANK($N64)),0,Main!AA59)</f>
        <v>0</v>
      </c>
      <c r="AP64" s="35">
        <f>IF(OR($A$1&lt;=Main!AB$4,ISBLANK($N64)),0,Main!AB59)</f>
        <v>0</v>
      </c>
      <c r="AQ64" s="35">
        <f>IF(OR($A$1&lt;=Main!AC$4,ISBLANK($N64)),0,Main!AC59)</f>
        <v>0</v>
      </c>
      <c r="AR64" s="35">
        <f>IF(OR($A$1&lt;=Main!AD$4,ISBLANK($N64)),0,Main!AD59)</f>
        <v>0</v>
      </c>
      <c r="AS64" s="35">
        <f>IF(OR($A$1&lt;=Main!AE$4,ISBLANK($N64)),0,Main!AE59)</f>
        <v>0</v>
      </c>
      <c r="AT64" s="35">
        <f>IF(OR($A$1&lt;=Main!AF$4,ISBLANK($N64)),0,Main!AF59)</f>
        <v>0</v>
      </c>
      <c r="AU64" s="35">
        <f>IF(OR($A$1&lt;=Main!AG$4,ISBLANK($N64)),0,Main!AG59)</f>
        <v>0</v>
      </c>
      <c r="AV64" s="35">
        <f>IF(OR($A$1&lt;=Main!AH$4,ISBLANK($N64)),0,Main!AH59)</f>
        <v>0</v>
      </c>
      <c r="AW64" s="35">
        <f>IF(OR($A$1&lt;=Main!AI$4,ISBLANK($N64)),0,Main!AI59)</f>
        <v>0</v>
      </c>
      <c r="AX64" s="35">
        <f>IF(OR($A$1&lt;=Main!AJ$4,ISBLANK($N64)),0,Main!AJ59)</f>
        <v>0</v>
      </c>
      <c r="AY64" s="35">
        <f>IF(OR($A$1&lt;=Main!AK$4,ISBLANK($N64)),0,Main!AK59)</f>
        <v>0</v>
      </c>
      <c r="AZ64" s="35">
        <f>IF(OR($A$1&lt;=Main!AL$4,ISBLANK($N64)),0,Main!AL59)</f>
        <v>0</v>
      </c>
      <c r="BA64" s="35">
        <f>IF(OR($A$1&lt;=Main!AM$4,ISBLANK($N64)),0,Main!AM59)</f>
        <v>0</v>
      </c>
      <c r="BB64" s="35">
        <f>IF(OR($A$1&lt;=Main!AN$4,ISBLANK($N64)),0,Main!AN59)</f>
        <v>0</v>
      </c>
      <c r="BC64" s="35">
        <f>IF(OR($A$1&lt;=Main!AO$4,ISBLANK($N64)),0,Main!AO59)</f>
        <v>0</v>
      </c>
      <c r="BD64" s="35">
        <f>IF(OR($A$1&lt;=Main!AP$4,ISBLANK($N64)),0,Main!AP59)</f>
        <v>0</v>
      </c>
      <c r="BE64" s="35">
        <f>IF(OR($A$1&lt;=Main!AQ$4,ISBLANK($N64)),0,Main!AQ59)</f>
        <v>0</v>
      </c>
      <c r="BF64" s="35">
        <f>IF(OR($A$1&lt;=Main!AR$4,ISBLANK($N64)),0,Main!AR59)</f>
        <v>0</v>
      </c>
      <c r="BG64" s="35">
        <f>IF(OR($A$1&lt;=Main!AS$4,ISBLANK($N64)),0,Main!AS59)</f>
        <v>0</v>
      </c>
      <c r="BH64" s="35">
        <f>IF(OR($A$1&lt;=Main!AT$4,ISBLANK($N64)),0,Main!AT59)</f>
        <v>0</v>
      </c>
      <c r="BI64" s="35">
        <f>IF(OR($A$1&lt;=Main!AU$4,ISBLANK($N64)),0,Main!AU59)</f>
        <v>0</v>
      </c>
      <c r="BJ64" s="35">
        <f>IF(OR($A$1&lt;=Main!AV$4,ISBLANK($N64)),0,Main!AV59)</f>
        <v>0</v>
      </c>
    </row>
    <row r="65" spans="12:62">
      <c r="N65" s="6" t="str">
        <f>Main!$A60&amp;Main!$B60</f>
        <v/>
      </c>
      <c r="O65" s="145">
        <f t="shared" si="2"/>
        <v>0</v>
      </c>
      <c r="P65" s="150">
        <f t="shared" si="5"/>
        <v>1</v>
      </c>
      <c r="Q65" s="150" t="str">
        <f ca="1">IF(Main!$AY60&lt;&gt;"#",$P65-Main!$AY60,"#")</f>
        <v>#</v>
      </c>
      <c r="R65" s="35">
        <f>Main!E60*Mask!G$25</f>
        <v>0</v>
      </c>
      <c r="S65" s="35">
        <f>Main!F60*Mask!H$25</f>
        <v>0</v>
      </c>
      <c r="T65" s="35">
        <f>Main!G60*Mask!I$25</f>
        <v>0</v>
      </c>
      <c r="U65" s="35">
        <f>Main!H60*Mask!J$25</f>
        <v>0</v>
      </c>
      <c r="V65" s="35">
        <f>Main!I60*Mask!K$25</f>
        <v>0</v>
      </c>
      <c r="W65" s="35">
        <f>Main!J60*Mask!L$25</f>
        <v>0</v>
      </c>
      <c r="X65" s="35">
        <f>Main!K60*Mask!M$25</f>
        <v>0</v>
      </c>
      <c r="Y65" s="35">
        <f>Main!L60*Mask!N$25</f>
        <v>0</v>
      </c>
      <c r="Z65" s="35">
        <f>Main!M60*Mask!O$25</f>
        <v>0</v>
      </c>
      <c r="AA65" s="35">
        <f>Main!N60*Mask!P$25</f>
        <v>0</v>
      </c>
      <c r="AB65" s="35">
        <f>Main!O60*Mask!Q$25</f>
        <v>0</v>
      </c>
      <c r="AC65" s="35">
        <f>Main!P60*Mask!R$25</f>
        <v>0</v>
      </c>
      <c r="AD65" s="35">
        <f>Main!Q60*Mask!S$25</f>
        <v>0</v>
      </c>
      <c r="AE65" s="35">
        <f>Main!R60*Mask!T$25</f>
        <v>0</v>
      </c>
      <c r="AF65" s="35">
        <f>Main!S60*Mask!U$25</f>
        <v>0</v>
      </c>
      <c r="AG65" s="35">
        <f>Main!T60*Mask!V$25</f>
        <v>0</v>
      </c>
      <c r="AH65" s="35">
        <f>Main!U60*Mask!W$25</f>
        <v>0</v>
      </c>
      <c r="AI65" s="35">
        <f>Main!V60*Mask!X$25</f>
        <v>0</v>
      </c>
      <c r="AJ65" s="35">
        <f>Main!W60*Mask!Y$25</f>
        <v>0</v>
      </c>
      <c r="AK65" s="35">
        <f>Main!X60*Mask!Z$25</f>
        <v>0</v>
      </c>
      <c r="AL65" s="35">
        <f>Main!Y60*Mask!AA$25</f>
        <v>0</v>
      </c>
      <c r="AM65" s="35">
        <f>Main!Z60*Mask!AB$25</f>
        <v>0</v>
      </c>
      <c r="AN65" s="35"/>
      <c r="AO65" s="35">
        <f>IF(OR($A$1&lt;=Main!AA$4,ISBLANK($N65)),0,Main!AA60)</f>
        <v>0</v>
      </c>
      <c r="AP65" s="35">
        <f>IF(OR($A$1&lt;=Main!AB$4,ISBLANK($N65)),0,Main!AB60)</f>
        <v>0</v>
      </c>
      <c r="AQ65" s="35">
        <f>IF(OR($A$1&lt;=Main!AC$4,ISBLANK($N65)),0,Main!AC60)</f>
        <v>0</v>
      </c>
      <c r="AR65" s="35">
        <f>IF(OR($A$1&lt;=Main!AD$4,ISBLANK($N65)),0,Main!AD60)</f>
        <v>0</v>
      </c>
      <c r="AS65" s="35">
        <f>IF(OR($A$1&lt;=Main!AE$4,ISBLANK($N65)),0,Main!AE60)</f>
        <v>0</v>
      </c>
      <c r="AT65" s="35">
        <f>IF(OR($A$1&lt;=Main!AF$4,ISBLANK($N65)),0,Main!AF60)</f>
        <v>0</v>
      </c>
      <c r="AU65" s="35">
        <f>IF(OR($A$1&lt;=Main!AG$4,ISBLANK($N65)),0,Main!AG60)</f>
        <v>0</v>
      </c>
      <c r="AV65" s="35">
        <f>IF(OR($A$1&lt;=Main!AH$4,ISBLANK($N65)),0,Main!AH60)</f>
        <v>0</v>
      </c>
      <c r="AW65" s="35">
        <f>IF(OR($A$1&lt;=Main!AI$4,ISBLANK($N65)),0,Main!AI60)</f>
        <v>0</v>
      </c>
      <c r="AX65" s="35">
        <f>IF(OR($A$1&lt;=Main!AJ$4,ISBLANK($N65)),0,Main!AJ60)</f>
        <v>0</v>
      </c>
      <c r="AY65" s="35">
        <f>IF(OR($A$1&lt;=Main!AK$4,ISBLANK($N65)),0,Main!AK60)</f>
        <v>0</v>
      </c>
      <c r="AZ65" s="35">
        <f>IF(OR($A$1&lt;=Main!AL$4,ISBLANK($N65)),0,Main!AL60)</f>
        <v>0</v>
      </c>
      <c r="BA65" s="35">
        <f>IF(OR($A$1&lt;=Main!AM$4,ISBLANK($N65)),0,Main!AM60)</f>
        <v>0</v>
      </c>
      <c r="BB65" s="35">
        <f>IF(OR($A$1&lt;=Main!AN$4,ISBLANK($N65)),0,Main!AN60)</f>
        <v>0</v>
      </c>
      <c r="BC65" s="35">
        <f>IF(OR($A$1&lt;=Main!AO$4,ISBLANK($N65)),0,Main!AO60)</f>
        <v>0</v>
      </c>
      <c r="BD65" s="35">
        <f>IF(OR($A$1&lt;=Main!AP$4,ISBLANK($N65)),0,Main!AP60)</f>
        <v>0</v>
      </c>
      <c r="BE65" s="35">
        <f>IF(OR($A$1&lt;=Main!AQ$4,ISBLANK($N65)),0,Main!AQ60)</f>
        <v>0</v>
      </c>
      <c r="BF65" s="35">
        <f>IF(OR($A$1&lt;=Main!AR$4,ISBLANK($N65)),0,Main!AR60)</f>
        <v>0</v>
      </c>
      <c r="BG65" s="35">
        <f>IF(OR($A$1&lt;=Main!AS$4,ISBLANK($N65)),0,Main!AS60)</f>
        <v>0</v>
      </c>
      <c r="BH65" s="35">
        <f>IF(OR($A$1&lt;=Main!AT$4,ISBLANK($N65)),0,Main!AT60)</f>
        <v>0</v>
      </c>
      <c r="BI65" s="35">
        <f>IF(OR($A$1&lt;=Main!AU$4,ISBLANK($N65)),0,Main!AU60)</f>
        <v>0</v>
      </c>
      <c r="BJ65" s="35">
        <f>IF(OR($A$1&lt;=Main!AV$4,ISBLANK($N65)),0,Main!AV60)</f>
        <v>0</v>
      </c>
    </row>
    <row r="66" spans="12:62">
      <c r="N66" s="6" t="str">
        <f>Main!$A61&amp;Main!$B61</f>
        <v/>
      </c>
      <c r="O66" s="145">
        <f t="shared" si="2"/>
        <v>0</v>
      </c>
      <c r="P66" s="150">
        <f t="shared" si="5"/>
        <v>1</v>
      </c>
      <c r="Q66" s="150" t="str">
        <f ca="1">IF(Main!$AY61&lt;&gt;"#",$P66-Main!$AY61,"#")</f>
        <v>#</v>
      </c>
      <c r="R66" s="35">
        <f>Main!E61*Mask!G$25</f>
        <v>0</v>
      </c>
      <c r="S66" s="35">
        <f>Main!F61*Mask!H$25</f>
        <v>0</v>
      </c>
      <c r="T66" s="35">
        <f>Main!G61*Mask!I$25</f>
        <v>0</v>
      </c>
      <c r="U66" s="35">
        <f>Main!H61*Mask!J$25</f>
        <v>0</v>
      </c>
      <c r="V66" s="35">
        <f>Main!I61*Mask!K$25</f>
        <v>0</v>
      </c>
      <c r="W66" s="35">
        <f>Main!J61*Mask!L$25</f>
        <v>0</v>
      </c>
      <c r="X66" s="35">
        <f>Main!K61*Mask!M$25</f>
        <v>0</v>
      </c>
      <c r="Y66" s="35">
        <f>Main!L61*Mask!N$25</f>
        <v>0</v>
      </c>
      <c r="Z66" s="35">
        <f>Main!M61*Mask!O$25</f>
        <v>0</v>
      </c>
      <c r="AA66" s="35">
        <f>Main!N61*Mask!P$25</f>
        <v>0</v>
      </c>
      <c r="AB66" s="35">
        <f>Main!O61*Mask!Q$25</f>
        <v>0</v>
      </c>
      <c r="AC66" s="35">
        <f>Main!P61*Mask!R$25</f>
        <v>0</v>
      </c>
      <c r="AD66" s="35">
        <f>Main!Q61*Mask!S$25</f>
        <v>0</v>
      </c>
      <c r="AE66" s="35">
        <f>Main!R61*Mask!T$25</f>
        <v>0</v>
      </c>
      <c r="AF66" s="35">
        <f>Main!S61*Mask!U$25</f>
        <v>0</v>
      </c>
      <c r="AG66" s="35">
        <f>Main!T61*Mask!V$25</f>
        <v>0</v>
      </c>
      <c r="AH66" s="35">
        <f>Main!U61*Mask!W$25</f>
        <v>0</v>
      </c>
      <c r="AI66" s="35">
        <f>Main!V61*Mask!X$25</f>
        <v>0</v>
      </c>
      <c r="AJ66" s="35">
        <f>Main!W61*Mask!Y$25</f>
        <v>0</v>
      </c>
      <c r="AK66" s="35">
        <f>Main!X61*Mask!Z$25</f>
        <v>0</v>
      </c>
      <c r="AL66" s="35">
        <f>Main!Y61*Mask!AA$25</f>
        <v>0</v>
      </c>
      <c r="AM66" s="35">
        <f>Main!Z61*Mask!AB$25</f>
        <v>0</v>
      </c>
      <c r="AN66" s="35"/>
      <c r="AO66" s="35">
        <f>IF(OR($A$1&lt;=Main!AA$4,ISBLANK($N66)),0,Main!AA61)</f>
        <v>0</v>
      </c>
      <c r="AP66" s="35">
        <f>IF(OR($A$1&lt;=Main!AB$4,ISBLANK($N66)),0,Main!AB61)</f>
        <v>0</v>
      </c>
      <c r="AQ66" s="35">
        <f>IF(OR($A$1&lt;=Main!AC$4,ISBLANK($N66)),0,Main!AC61)</f>
        <v>0</v>
      </c>
      <c r="AR66" s="35">
        <f>IF(OR($A$1&lt;=Main!AD$4,ISBLANK($N66)),0,Main!AD61)</f>
        <v>0</v>
      </c>
      <c r="AS66" s="35">
        <f>IF(OR($A$1&lt;=Main!AE$4,ISBLANK($N66)),0,Main!AE61)</f>
        <v>0</v>
      </c>
      <c r="AT66" s="35">
        <f>IF(OR($A$1&lt;=Main!AF$4,ISBLANK($N66)),0,Main!AF61)</f>
        <v>0</v>
      </c>
      <c r="AU66" s="35">
        <f>IF(OR($A$1&lt;=Main!AG$4,ISBLANK($N66)),0,Main!AG61)</f>
        <v>0</v>
      </c>
      <c r="AV66" s="35">
        <f>IF(OR($A$1&lt;=Main!AH$4,ISBLANK($N66)),0,Main!AH61)</f>
        <v>0</v>
      </c>
      <c r="AW66" s="35">
        <f>IF(OR($A$1&lt;=Main!AI$4,ISBLANK($N66)),0,Main!AI61)</f>
        <v>0</v>
      </c>
      <c r="AX66" s="35">
        <f>IF(OR($A$1&lt;=Main!AJ$4,ISBLANK($N66)),0,Main!AJ61)</f>
        <v>0</v>
      </c>
      <c r="AY66" s="35">
        <f>IF(OR($A$1&lt;=Main!AK$4,ISBLANK($N66)),0,Main!AK61)</f>
        <v>0</v>
      </c>
      <c r="AZ66" s="35">
        <f>IF(OR($A$1&lt;=Main!AL$4,ISBLANK($N66)),0,Main!AL61)</f>
        <v>0</v>
      </c>
      <c r="BA66" s="35">
        <f>IF(OR($A$1&lt;=Main!AM$4,ISBLANK($N66)),0,Main!AM61)</f>
        <v>0</v>
      </c>
      <c r="BB66" s="35">
        <f>IF(OR($A$1&lt;=Main!AN$4,ISBLANK($N66)),0,Main!AN61)</f>
        <v>0</v>
      </c>
      <c r="BC66" s="35">
        <f>IF(OR($A$1&lt;=Main!AO$4,ISBLANK($N66)),0,Main!AO61)</f>
        <v>0</v>
      </c>
      <c r="BD66" s="35">
        <f>IF(OR($A$1&lt;=Main!AP$4,ISBLANK($N66)),0,Main!AP61)</f>
        <v>0</v>
      </c>
      <c r="BE66" s="35">
        <f>IF(OR($A$1&lt;=Main!AQ$4,ISBLANK($N66)),0,Main!AQ61)</f>
        <v>0</v>
      </c>
      <c r="BF66" s="35">
        <f>IF(OR($A$1&lt;=Main!AR$4,ISBLANK($N66)),0,Main!AR61)</f>
        <v>0</v>
      </c>
      <c r="BG66" s="35">
        <f>IF(OR($A$1&lt;=Main!AS$4,ISBLANK($N66)),0,Main!AS61)</f>
        <v>0</v>
      </c>
      <c r="BH66" s="35">
        <f>IF(OR($A$1&lt;=Main!AT$4,ISBLANK($N66)),0,Main!AT61)</f>
        <v>0</v>
      </c>
      <c r="BI66" s="35">
        <f>IF(OR($A$1&lt;=Main!AU$4,ISBLANK($N66)),0,Main!AU61)</f>
        <v>0</v>
      </c>
      <c r="BJ66" s="35">
        <f>IF(OR($A$1&lt;=Main!AV$4,ISBLANK($N66)),0,Main!AV61)</f>
        <v>0</v>
      </c>
    </row>
    <row r="67" spans="12:62">
      <c r="N67" s="6" t="str">
        <f>Main!$A62&amp;Main!$B62</f>
        <v/>
      </c>
      <c r="O67" s="145">
        <f t="shared" si="2"/>
        <v>0</v>
      </c>
      <c r="P67" s="150">
        <f t="shared" si="5"/>
        <v>1</v>
      </c>
      <c r="Q67" s="150" t="str">
        <f ca="1">IF(Main!$AY62&lt;&gt;"#",$P67-Main!$AY62,"#")</f>
        <v>#</v>
      </c>
      <c r="R67" s="35">
        <f>Main!E62*Mask!G$25</f>
        <v>0</v>
      </c>
      <c r="S67" s="35">
        <f>Main!F62*Mask!H$25</f>
        <v>0</v>
      </c>
      <c r="T67" s="35">
        <f>Main!G62*Mask!I$25</f>
        <v>0</v>
      </c>
      <c r="U67" s="35">
        <f>Main!H62*Mask!J$25</f>
        <v>0</v>
      </c>
      <c r="V67" s="35">
        <f>Main!I62*Mask!K$25</f>
        <v>0</v>
      </c>
      <c r="W67" s="35">
        <f>Main!J62*Mask!L$25</f>
        <v>0</v>
      </c>
      <c r="X67" s="35">
        <f>Main!K62*Mask!M$25</f>
        <v>0</v>
      </c>
      <c r="Y67" s="35">
        <f>Main!L62*Mask!N$25</f>
        <v>0</v>
      </c>
      <c r="Z67" s="35">
        <f>Main!M62*Mask!O$25</f>
        <v>0</v>
      </c>
      <c r="AA67" s="35">
        <f>Main!N62*Mask!P$25</f>
        <v>0</v>
      </c>
      <c r="AB67" s="35">
        <f>Main!O62*Mask!Q$25</f>
        <v>0</v>
      </c>
      <c r="AC67" s="35">
        <f>Main!P62*Mask!R$25</f>
        <v>0</v>
      </c>
      <c r="AD67" s="35">
        <f>Main!Q62*Mask!S$25</f>
        <v>0</v>
      </c>
      <c r="AE67" s="35">
        <f>Main!R62*Mask!T$25</f>
        <v>0</v>
      </c>
      <c r="AF67" s="35">
        <f>Main!S62*Mask!U$25</f>
        <v>0</v>
      </c>
      <c r="AG67" s="35">
        <f>Main!T62*Mask!V$25</f>
        <v>0</v>
      </c>
      <c r="AH67" s="35">
        <f>Main!U62*Mask!W$25</f>
        <v>0</v>
      </c>
      <c r="AI67" s="35">
        <f>Main!V62*Mask!X$25</f>
        <v>0</v>
      </c>
      <c r="AJ67" s="35">
        <f>Main!W62*Mask!Y$25</f>
        <v>0</v>
      </c>
      <c r="AK67" s="35">
        <f>Main!X62*Mask!Z$25</f>
        <v>0</v>
      </c>
      <c r="AL67" s="35">
        <f>Main!Y62*Mask!AA$25</f>
        <v>0</v>
      </c>
      <c r="AM67" s="35">
        <f>Main!Z62*Mask!AB$25</f>
        <v>0</v>
      </c>
      <c r="AN67" s="35"/>
      <c r="AO67" s="35">
        <f>IF(OR($A$1&lt;=Main!AA$4,ISBLANK($N67)),0,Main!AA62)</f>
        <v>0</v>
      </c>
      <c r="AP67" s="35">
        <f>IF(OR($A$1&lt;=Main!AB$4,ISBLANK($N67)),0,Main!AB62)</f>
        <v>0</v>
      </c>
      <c r="AQ67" s="35">
        <f>IF(OR($A$1&lt;=Main!AC$4,ISBLANK($N67)),0,Main!AC62)</f>
        <v>0</v>
      </c>
      <c r="AR67" s="35">
        <f>IF(OR($A$1&lt;=Main!AD$4,ISBLANK($N67)),0,Main!AD62)</f>
        <v>0</v>
      </c>
      <c r="AS67" s="35">
        <f>IF(OR($A$1&lt;=Main!AE$4,ISBLANK($N67)),0,Main!AE62)</f>
        <v>0</v>
      </c>
      <c r="AT67" s="35">
        <f>IF(OR($A$1&lt;=Main!AF$4,ISBLANK($N67)),0,Main!AF62)</f>
        <v>0</v>
      </c>
      <c r="AU67" s="35">
        <f>IF(OR($A$1&lt;=Main!AG$4,ISBLANK($N67)),0,Main!AG62)</f>
        <v>0</v>
      </c>
      <c r="AV67" s="35">
        <f>IF(OR($A$1&lt;=Main!AH$4,ISBLANK($N67)),0,Main!AH62)</f>
        <v>0</v>
      </c>
      <c r="AW67" s="35">
        <f>IF(OR($A$1&lt;=Main!AI$4,ISBLANK($N67)),0,Main!AI62)</f>
        <v>0</v>
      </c>
      <c r="AX67" s="35">
        <f>IF(OR($A$1&lt;=Main!AJ$4,ISBLANK($N67)),0,Main!AJ62)</f>
        <v>0</v>
      </c>
      <c r="AY67" s="35">
        <f>IF(OR($A$1&lt;=Main!AK$4,ISBLANK($N67)),0,Main!AK62)</f>
        <v>0</v>
      </c>
      <c r="AZ67" s="35">
        <f>IF(OR($A$1&lt;=Main!AL$4,ISBLANK($N67)),0,Main!AL62)</f>
        <v>0</v>
      </c>
      <c r="BA67" s="35">
        <f>IF(OR($A$1&lt;=Main!AM$4,ISBLANK($N67)),0,Main!AM62)</f>
        <v>0</v>
      </c>
      <c r="BB67" s="35">
        <f>IF(OR($A$1&lt;=Main!AN$4,ISBLANK($N67)),0,Main!AN62)</f>
        <v>0</v>
      </c>
      <c r="BC67" s="35">
        <f>IF(OR($A$1&lt;=Main!AO$4,ISBLANK($N67)),0,Main!AO62)</f>
        <v>0</v>
      </c>
      <c r="BD67" s="35">
        <f>IF(OR($A$1&lt;=Main!AP$4,ISBLANK($N67)),0,Main!AP62)</f>
        <v>0</v>
      </c>
      <c r="BE67" s="35">
        <f>IF(OR($A$1&lt;=Main!AQ$4,ISBLANK($N67)),0,Main!AQ62)</f>
        <v>0</v>
      </c>
      <c r="BF67" s="35">
        <f>IF(OR($A$1&lt;=Main!AR$4,ISBLANK($N67)),0,Main!AR62)</f>
        <v>0</v>
      </c>
      <c r="BG67" s="35">
        <f>IF(OR($A$1&lt;=Main!AS$4,ISBLANK($N67)),0,Main!AS62)</f>
        <v>0</v>
      </c>
      <c r="BH67" s="35">
        <f>IF(OR($A$1&lt;=Main!AT$4,ISBLANK($N67)),0,Main!AT62)</f>
        <v>0</v>
      </c>
      <c r="BI67" s="35">
        <f>IF(OR($A$1&lt;=Main!AU$4,ISBLANK($N67)),0,Main!AU62)</f>
        <v>0</v>
      </c>
      <c r="BJ67" s="35">
        <f>IF(OR($A$1&lt;=Main!AV$4,ISBLANK($N67)),0,Main!AV62)</f>
        <v>0</v>
      </c>
    </row>
    <row r="68" spans="12:62">
      <c r="N68" s="6" t="str">
        <f>Main!$A63&amp;Main!$B63</f>
        <v/>
      </c>
      <c r="O68" s="145">
        <f t="shared" si="2"/>
        <v>0</v>
      </c>
      <c r="P68" s="150">
        <f t="shared" si="5"/>
        <v>1</v>
      </c>
      <c r="Q68" s="150" t="str">
        <f ca="1">IF(Main!$AY63&lt;&gt;"#",$P68-Main!$AY63,"#")</f>
        <v>#</v>
      </c>
      <c r="R68" s="35">
        <f>Main!E63*Mask!G$25</f>
        <v>0</v>
      </c>
      <c r="S68" s="35">
        <f>Main!F63*Mask!H$25</f>
        <v>0</v>
      </c>
      <c r="T68" s="35">
        <f>Main!G63*Mask!I$25</f>
        <v>0</v>
      </c>
      <c r="U68" s="35">
        <f>Main!H63*Mask!J$25</f>
        <v>0</v>
      </c>
      <c r="V68" s="35">
        <f>Main!I63*Mask!K$25</f>
        <v>0</v>
      </c>
      <c r="W68" s="35">
        <f>Main!J63*Mask!L$25</f>
        <v>0</v>
      </c>
      <c r="X68" s="35">
        <f>Main!K63*Mask!M$25</f>
        <v>0</v>
      </c>
      <c r="Y68" s="35">
        <f>Main!L63*Mask!N$25</f>
        <v>0</v>
      </c>
      <c r="Z68" s="35">
        <f>Main!M63*Mask!O$25</f>
        <v>0</v>
      </c>
      <c r="AA68" s="35">
        <f>Main!N63*Mask!P$25</f>
        <v>0</v>
      </c>
      <c r="AB68" s="35">
        <f>Main!O63*Mask!Q$25</f>
        <v>0</v>
      </c>
      <c r="AC68" s="35">
        <f>Main!P63*Mask!R$25</f>
        <v>0</v>
      </c>
      <c r="AD68" s="35">
        <f>Main!Q63*Mask!S$25</f>
        <v>0</v>
      </c>
      <c r="AE68" s="35">
        <f>Main!R63*Mask!T$25</f>
        <v>0</v>
      </c>
      <c r="AF68" s="35">
        <f>Main!S63*Mask!U$25</f>
        <v>0</v>
      </c>
      <c r="AG68" s="35">
        <f>Main!T63*Mask!V$25</f>
        <v>0</v>
      </c>
      <c r="AH68" s="35">
        <f>Main!U63*Mask!W$25</f>
        <v>0</v>
      </c>
      <c r="AI68" s="35">
        <f>Main!V63*Mask!X$25</f>
        <v>0</v>
      </c>
      <c r="AJ68" s="35">
        <f>Main!W63*Mask!Y$25</f>
        <v>0</v>
      </c>
      <c r="AK68" s="35">
        <f>Main!X63*Mask!Z$25</f>
        <v>0</v>
      </c>
      <c r="AL68" s="35">
        <f>Main!Y63*Mask!AA$25</f>
        <v>0</v>
      </c>
      <c r="AM68" s="35">
        <f>Main!Z63*Mask!AB$25</f>
        <v>0</v>
      </c>
      <c r="AN68" s="35"/>
      <c r="AO68" s="35">
        <f>IF(OR($A$1&lt;=Main!AA$4,ISBLANK($N68)),0,Main!AA63)</f>
        <v>0</v>
      </c>
      <c r="AP68" s="35">
        <f>IF(OR($A$1&lt;=Main!AB$4,ISBLANK($N68)),0,Main!AB63)</f>
        <v>0</v>
      </c>
      <c r="AQ68" s="35">
        <f>IF(OR($A$1&lt;=Main!AC$4,ISBLANK($N68)),0,Main!AC63)</f>
        <v>0</v>
      </c>
      <c r="AR68" s="35">
        <f>IF(OR($A$1&lt;=Main!AD$4,ISBLANK($N68)),0,Main!AD63)</f>
        <v>0</v>
      </c>
      <c r="AS68" s="35">
        <f>IF(OR($A$1&lt;=Main!AE$4,ISBLANK($N68)),0,Main!AE63)</f>
        <v>0</v>
      </c>
      <c r="AT68" s="35">
        <f>IF(OR($A$1&lt;=Main!AF$4,ISBLANK($N68)),0,Main!AF63)</f>
        <v>0</v>
      </c>
      <c r="AU68" s="35">
        <f>IF(OR($A$1&lt;=Main!AG$4,ISBLANK($N68)),0,Main!AG63)</f>
        <v>0</v>
      </c>
      <c r="AV68" s="35">
        <f>IF(OR($A$1&lt;=Main!AH$4,ISBLANK($N68)),0,Main!AH63)</f>
        <v>0</v>
      </c>
      <c r="AW68" s="35">
        <f>IF(OR($A$1&lt;=Main!AI$4,ISBLANK($N68)),0,Main!AI63)</f>
        <v>0</v>
      </c>
      <c r="AX68" s="35">
        <f>IF(OR($A$1&lt;=Main!AJ$4,ISBLANK($N68)),0,Main!AJ63)</f>
        <v>0</v>
      </c>
      <c r="AY68" s="35">
        <f>IF(OR($A$1&lt;=Main!AK$4,ISBLANK($N68)),0,Main!AK63)</f>
        <v>0</v>
      </c>
      <c r="AZ68" s="35">
        <f>IF(OR($A$1&lt;=Main!AL$4,ISBLANK($N68)),0,Main!AL63)</f>
        <v>0</v>
      </c>
      <c r="BA68" s="35">
        <f>IF(OR($A$1&lt;=Main!AM$4,ISBLANK($N68)),0,Main!AM63)</f>
        <v>0</v>
      </c>
      <c r="BB68" s="35">
        <f>IF(OR($A$1&lt;=Main!AN$4,ISBLANK($N68)),0,Main!AN63)</f>
        <v>0</v>
      </c>
      <c r="BC68" s="35">
        <f>IF(OR($A$1&lt;=Main!AO$4,ISBLANK($N68)),0,Main!AO63)</f>
        <v>0</v>
      </c>
      <c r="BD68" s="35">
        <f>IF(OR($A$1&lt;=Main!AP$4,ISBLANK($N68)),0,Main!AP63)</f>
        <v>0</v>
      </c>
      <c r="BE68" s="35">
        <f>IF(OR($A$1&lt;=Main!AQ$4,ISBLANK($N68)),0,Main!AQ63)</f>
        <v>0</v>
      </c>
      <c r="BF68" s="35">
        <f>IF(OR($A$1&lt;=Main!AR$4,ISBLANK($N68)),0,Main!AR63)</f>
        <v>0</v>
      </c>
      <c r="BG68" s="35">
        <f>IF(OR($A$1&lt;=Main!AS$4,ISBLANK($N68)),0,Main!AS63)</f>
        <v>0</v>
      </c>
      <c r="BH68" s="35">
        <f>IF(OR($A$1&lt;=Main!AT$4,ISBLANK($N68)),0,Main!AT63)</f>
        <v>0</v>
      </c>
      <c r="BI68" s="35">
        <f>IF(OR($A$1&lt;=Main!AU$4,ISBLANK($N68)),0,Main!AU63)</f>
        <v>0</v>
      </c>
      <c r="BJ68" s="35">
        <f>IF(OR($A$1&lt;=Main!AV$4,ISBLANK($N68)),0,Main!AV63)</f>
        <v>0</v>
      </c>
    </row>
    <row r="69" spans="12:62">
      <c r="N69" s="6" t="str">
        <f>Main!$A64&amp;Main!$B64</f>
        <v/>
      </c>
      <c r="O69" s="145">
        <f t="shared" si="2"/>
        <v>0</v>
      </c>
      <c r="P69" s="150">
        <f t="shared" si="5"/>
        <v>1</v>
      </c>
      <c r="Q69" s="150" t="str">
        <f ca="1">IF(Main!$AY64&lt;&gt;"#",$P69-Main!$AY64,"#")</f>
        <v>#</v>
      </c>
      <c r="R69" s="35">
        <f>Main!E64*Mask!G$25</f>
        <v>0</v>
      </c>
      <c r="S69" s="35">
        <f>Main!F64*Mask!H$25</f>
        <v>0</v>
      </c>
      <c r="T69" s="35">
        <f>Main!G64*Mask!I$25</f>
        <v>0</v>
      </c>
      <c r="U69" s="35">
        <f>Main!H64*Mask!J$25</f>
        <v>0</v>
      </c>
      <c r="V69" s="35">
        <f>Main!I64*Mask!K$25</f>
        <v>0</v>
      </c>
      <c r="W69" s="35">
        <f>Main!J64*Mask!L$25</f>
        <v>0</v>
      </c>
      <c r="X69" s="35">
        <f>Main!K64*Mask!M$25</f>
        <v>0</v>
      </c>
      <c r="Y69" s="35">
        <f>Main!L64*Mask!N$25</f>
        <v>0</v>
      </c>
      <c r="Z69" s="35">
        <f>Main!M64*Mask!O$25</f>
        <v>0</v>
      </c>
      <c r="AA69" s="35">
        <f>Main!N64*Mask!P$25</f>
        <v>0</v>
      </c>
      <c r="AB69" s="35">
        <f>Main!O64*Mask!Q$25</f>
        <v>0</v>
      </c>
      <c r="AC69" s="35">
        <f>Main!P64*Mask!R$25</f>
        <v>0</v>
      </c>
      <c r="AD69" s="35">
        <f>Main!Q64*Mask!S$25</f>
        <v>0</v>
      </c>
      <c r="AE69" s="35">
        <f>Main!R64*Mask!T$25</f>
        <v>0</v>
      </c>
      <c r="AF69" s="35">
        <f>Main!S64*Mask!U$25</f>
        <v>0</v>
      </c>
      <c r="AG69" s="35">
        <f>Main!T64*Mask!V$25</f>
        <v>0</v>
      </c>
      <c r="AH69" s="35">
        <f>Main!U64*Mask!W$25</f>
        <v>0</v>
      </c>
      <c r="AI69" s="35">
        <f>Main!V64*Mask!X$25</f>
        <v>0</v>
      </c>
      <c r="AJ69" s="35">
        <f>Main!W64*Mask!Y$25</f>
        <v>0</v>
      </c>
      <c r="AK69" s="35">
        <f>Main!X64*Mask!Z$25</f>
        <v>0</v>
      </c>
      <c r="AL69" s="35">
        <f>Main!Y64*Mask!AA$25</f>
        <v>0</v>
      </c>
      <c r="AM69" s="35">
        <f>Main!Z64*Mask!AB$25</f>
        <v>0</v>
      </c>
      <c r="AN69" s="35"/>
      <c r="AO69" s="35">
        <f>IF(OR($A$1&lt;=Main!AA$4,ISBLANK($N69)),0,Main!AA64)</f>
        <v>0</v>
      </c>
      <c r="AP69" s="35">
        <f>IF(OR($A$1&lt;=Main!AB$4,ISBLANK($N69)),0,Main!AB64)</f>
        <v>0</v>
      </c>
      <c r="AQ69" s="35">
        <f>IF(OR($A$1&lt;=Main!AC$4,ISBLANK($N69)),0,Main!AC64)</f>
        <v>0</v>
      </c>
      <c r="AR69" s="35">
        <f>IF(OR($A$1&lt;=Main!AD$4,ISBLANK($N69)),0,Main!AD64)</f>
        <v>0</v>
      </c>
      <c r="AS69" s="35">
        <f>IF(OR($A$1&lt;=Main!AE$4,ISBLANK($N69)),0,Main!AE64)</f>
        <v>0</v>
      </c>
      <c r="AT69" s="35">
        <f>IF(OR($A$1&lt;=Main!AF$4,ISBLANK($N69)),0,Main!AF64)</f>
        <v>0</v>
      </c>
      <c r="AU69" s="35">
        <f>IF(OR($A$1&lt;=Main!AG$4,ISBLANK($N69)),0,Main!AG64)</f>
        <v>0</v>
      </c>
      <c r="AV69" s="35">
        <f>IF(OR($A$1&lt;=Main!AH$4,ISBLANK($N69)),0,Main!AH64)</f>
        <v>0</v>
      </c>
      <c r="AW69" s="35">
        <f>IF(OR($A$1&lt;=Main!AI$4,ISBLANK($N69)),0,Main!AI64)</f>
        <v>0</v>
      </c>
      <c r="AX69" s="35">
        <f>IF(OR($A$1&lt;=Main!AJ$4,ISBLANK($N69)),0,Main!AJ64)</f>
        <v>0</v>
      </c>
      <c r="AY69" s="35">
        <f>IF(OR($A$1&lt;=Main!AK$4,ISBLANK($N69)),0,Main!AK64)</f>
        <v>0</v>
      </c>
      <c r="AZ69" s="35">
        <f>IF(OR($A$1&lt;=Main!AL$4,ISBLANK($N69)),0,Main!AL64)</f>
        <v>0</v>
      </c>
      <c r="BA69" s="35">
        <f>IF(OR($A$1&lt;=Main!AM$4,ISBLANK($N69)),0,Main!AM64)</f>
        <v>0</v>
      </c>
      <c r="BB69" s="35">
        <f>IF(OR($A$1&lt;=Main!AN$4,ISBLANK($N69)),0,Main!AN64)</f>
        <v>0</v>
      </c>
      <c r="BC69" s="35">
        <f>IF(OR($A$1&lt;=Main!AO$4,ISBLANK($N69)),0,Main!AO64)</f>
        <v>0</v>
      </c>
      <c r="BD69" s="35">
        <f>IF(OR($A$1&lt;=Main!AP$4,ISBLANK($N69)),0,Main!AP64)</f>
        <v>0</v>
      </c>
      <c r="BE69" s="35">
        <f>IF(OR($A$1&lt;=Main!AQ$4,ISBLANK($N69)),0,Main!AQ64)</f>
        <v>0</v>
      </c>
      <c r="BF69" s="35">
        <f>IF(OR($A$1&lt;=Main!AR$4,ISBLANK($N69)),0,Main!AR64)</f>
        <v>0</v>
      </c>
      <c r="BG69" s="35">
        <f>IF(OR($A$1&lt;=Main!AS$4,ISBLANK($N69)),0,Main!AS64)</f>
        <v>0</v>
      </c>
      <c r="BH69" s="35">
        <f>IF(OR($A$1&lt;=Main!AT$4,ISBLANK($N69)),0,Main!AT64)</f>
        <v>0</v>
      </c>
      <c r="BI69" s="35">
        <f>IF(OR($A$1&lt;=Main!AU$4,ISBLANK($N69)),0,Main!AU64)</f>
        <v>0</v>
      </c>
      <c r="BJ69" s="35">
        <f>IF(OR($A$1&lt;=Main!AV$4,ISBLANK($N69)),0,Main!AV64)</f>
        <v>0</v>
      </c>
    </row>
    <row r="70" spans="12:62">
      <c r="L70" s="146">
        <f>VLOOKUP($E11,Mask!$A$2:$C$102,$M$8,0)</f>
        <v>0</v>
      </c>
      <c r="M70" s="6">
        <f>L70*(1+$D$7)*$D$4/100*$D$8</f>
        <v>0</v>
      </c>
      <c r="N70" s="6" t="str">
        <f>Main!$A65&amp;Main!$B65</f>
        <v/>
      </c>
      <c r="O70" s="145">
        <f t="shared" si="2"/>
        <v>0</v>
      </c>
      <c r="P70" s="150">
        <f t="shared" si="5"/>
        <v>1</v>
      </c>
      <c r="Q70" s="150" t="str">
        <f ca="1">IF(Main!$AY65&lt;&gt;"#",$P70-Main!$AY65,"#")</f>
        <v>#</v>
      </c>
      <c r="R70" s="35">
        <f>Main!E65*Mask!G$25</f>
        <v>0</v>
      </c>
      <c r="S70" s="35">
        <f>Main!F65*Mask!H$25</f>
        <v>0</v>
      </c>
      <c r="T70" s="35">
        <f>Main!G65*Mask!I$25</f>
        <v>0</v>
      </c>
      <c r="U70" s="35">
        <f>Main!H65*Mask!J$25</f>
        <v>0</v>
      </c>
      <c r="V70" s="35">
        <f>Main!I65*Mask!K$25</f>
        <v>0</v>
      </c>
      <c r="W70" s="35">
        <f>Main!J65*Mask!L$25</f>
        <v>0</v>
      </c>
      <c r="X70" s="35">
        <f>Main!K65*Mask!M$25</f>
        <v>0</v>
      </c>
      <c r="Y70" s="35">
        <f>Main!L65*Mask!N$25</f>
        <v>0</v>
      </c>
      <c r="Z70" s="35">
        <f>Main!M65*Mask!O$25</f>
        <v>0</v>
      </c>
      <c r="AA70" s="35">
        <f>Main!N65*Mask!P$25</f>
        <v>0</v>
      </c>
      <c r="AB70" s="35">
        <f>Main!O65*Mask!Q$25</f>
        <v>0</v>
      </c>
      <c r="AC70" s="35">
        <f>Main!P65*Mask!R$25</f>
        <v>0</v>
      </c>
      <c r="AD70" s="35">
        <f>Main!Q65*Mask!S$25</f>
        <v>0</v>
      </c>
      <c r="AE70" s="35">
        <f>Main!R65*Mask!T$25</f>
        <v>0</v>
      </c>
      <c r="AF70" s="35">
        <f>Main!S65*Mask!U$25</f>
        <v>0</v>
      </c>
      <c r="AG70" s="35">
        <f>Main!T65*Mask!V$25</f>
        <v>0</v>
      </c>
      <c r="AH70" s="35">
        <f>Main!U65*Mask!W$25</f>
        <v>0</v>
      </c>
      <c r="AI70" s="35">
        <f>Main!V65*Mask!X$25</f>
        <v>0</v>
      </c>
      <c r="AJ70" s="35">
        <f>Main!W65*Mask!Y$25</f>
        <v>0</v>
      </c>
      <c r="AK70" s="35">
        <f>Main!X65*Mask!Z$25</f>
        <v>0</v>
      </c>
      <c r="AL70" s="35">
        <f>Main!Y65*Mask!AA$25</f>
        <v>0</v>
      </c>
      <c r="AM70" s="35">
        <f>Main!Z65*Mask!AB$25</f>
        <v>0</v>
      </c>
      <c r="AN70" s="35"/>
      <c r="AO70" s="35">
        <f>IF(OR($A$1&lt;=Main!AA$4,ISBLANK($N70)),0,Main!AA65)</f>
        <v>0</v>
      </c>
      <c r="AP70" s="35">
        <f>IF(OR($A$1&lt;=Main!AB$4,ISBLANK($N70)),0,Main!AB65)</f>
        <v>0</v>
      </c>
      <c r="AQ70" s="35">
        <f>IF(OR($A$1&lt;=Main!AC$4,ISBLANK($N70)),0,Main!AC65)</f>
        <v>0</v>
      </c>
      <c r="AR70" s="35">
        <f>IF(OR($A$1&lt;=Main!AD$4,ISBLANK($N70)),0,Main!AD65)</f>
        <v>0</v>
      </c>
      <c r="AS70" s="35">
        <f>IF(OR($A$1&lt;=Main!AE$4,ISBLANK($N70)),0,Main!AE65)</f>
        <v>0</v>
      </c>
      <c r="AT70" s="35">
        <f>IF(OR($A$1&lt;=Main!AF$4,ISBLANK($N70)),0,Main!AF65)</f>
        <v>0</v>
      </c>
      <c r="AU70" s="35">
        <f>IF(OR($A$1&lt;=Main!AG$4,ISBLANK($N70)),0,Main!AG65)</f>
        <v>0</v>
      </c>
      <c r="AV70" s="35">
        <f>IF(OR($A$1&lt;=Main!AH$4,ISBLANK($N70)),0,Main!AH65)</f>
        <v>0</v>
      </c>
      <c r="AW70" s="35">
        <f>IF(OR($A$1&lt;=Main!AI$4,ISBLANK($N70)),0,Main!AI65)</f>
        <v>0</v>
      </c>
      <c r="AX70" s="35">
        <f>IF(OR($A$1&lt;=Main!AJ$4,ISBLANK($N70)),0,Main!AJ65)</f>
        <v>0</v>
      </c>
      <c r="AY70" s="35">
        <f>IF(OR($A$1&lt;=Main!AK$4,ISBLANK($N70)),0,Main!AK65)</f>
        <v>0</v>
      </c>
      <c r="AZ70" s="35">
        <f>IF(OR($A$1&lt;=Main!AL$4,ISBLANK($N70)),0,Main!AL65)</f>
        <v>0</v>
      </c>
      <c r="BA70" s="35">
        <f>IF(OR($A$1&lt;=Main!AM$4,ISBLANK($N70)),0,Main!AM65)</f>
        <v>0</v>
      </c>
      <c r="BB70" s="35">
        <f>IF(OR($A$1&lt;=Main!AN$4,ISBLANK($N70)),0,Main!AN65)</f>
        <v>0</v>
      </c>
      <c r="BC70" s="35">
        <f>IF(OR($A$1&lt;=Main!AO$4,ISBLANK($N70)),0,Main!AO65)</f>
        <v>0</v>
      </c>
      <c r="BD70" s="35">
        <f>IF(OR($A$1&lt;=Main!AP$4,ISBLANK($N70)),0,Main!AP65)</f>
        <v>0</v>
      </c>
      <c r="BE70" s="35">
        <f>IF(OR($A$1&lt;=Main!AQ$4,ISBLANK($N70)),0,Main!AQ65)</f>
        <v>0</v>
      </c>
      <c r="BF70" s="35">
        <f>IF(OR($A$1&lt;=Main!AR$4,ISBLANK($N70)),0,Main!AR65)</f>
        <v>0</v>
      </c>
      <c r="BG70" s="35">
        <f>IF(OR($A$1&lt;=Main!AS$4,ISBLANK($N70)),0,Main!AS65)</f>
        <v>0</v>
      </c>
      <c r="BH70" s="35">
        <f>IF(OR($A$1&lt;=Main!AT$4,ISBLANK($N70)),0,Main!AT65)</f>
        <v>0</v>
      </c>
      <c r="BI70" s="35">
        <f>IF(OR($A$1&lt;=Main!AU$4,ISBLANK($N70)),0,Main!AU65)</f>
        <v>0</v>
      </c>
      <c r="BJ70" s="35">
        <f>IF(OR($A$1&lt;=Main!AV$4,ISBLANK($N70)),0,Main!AV65)</f>
        <v>0</v>
      </c>
    </row>
    <row r="71" spans="12:62">
      <c r="L71" s="146">
        <f>VLOOKUP($E12,Mask!$A$2:$C$102,$M$8,0)</f>
        <v>0</v>
      </c>
      <c r="M71" s="6">
        <f t="shared" ref="M71:M119" si="6">L71*(1+$D$7)*$D$4/100*$D$8</f>
        <v>0</v>
      </c>
      <c r="N71" s="6" t="str">
        <f>Main!$A66&amp;Main!$B66</f>
        <v/>
      </c>
      <c r="O71" s="145">
        <f t="shared" si="2"/>
        <v>0</v>
      </c>
      <c r="P71" s="150">
        <f t="shared" si="5"/>
        <v>1</v>
      </c>
      <c r="Q71" s="150" t="str">
        <f ca="1">IF(Main!$AY66&lt;&gt;"#",$P71-Main!$AY66,"#")</f>
        <v>#</v>
      </c>
      <c r="R71" s="35">
        <f>Main!E66*Mask!G$25</f>
        <v>0</v>
      </c>
      <c r="S71" s="35">
        <f>Main!F66*Mask!H$25</f>
        <v>0</v>
      </c>
      <c r="T71" s="35">
        <f>Main!G66*Mask!I$25</f>
        <v>0</v>
      </c>
      <c r="U71" s="35">
        <f>Main!H66*Mask!J$25</f>
        <v>0</v>
      </c>
      <c r="V71" s="35">
        <f>Main!I66*Mask!K$25</f>
        <v>0</v>
      </c>
      <c r="W71" s="35">
        <f>Main!J66*Mask!L$25</f>
        <v>0</v>
      </c>
      <c r="X71" s="35">
        <f>Main!K66*Mask!M$25</f>
        <v>0</v>
      </c>
      <c r="Y71" s="35">
        <f>Main!L66*Mask!N$25</f>
        <v>0</v>
      </c>
      <c r="Z71" s="35">
        <f>Main!M66*Mask!O$25</f>
        <v>0</v>
      </c>
      <c r="AA71" s="35">
        <f>Main!N66*Mask!P$25</f>
        <v>0</v>
      </c>
      <c r="AB71" s="35">
        <f>Main!O66*Mask!Q$25</f>
        <v>0</v>
      </c>
      <c r="AC71" s="35">
        <f>Main!P66*Mask!R$25</f>
        <v>0</v>
      </c>
      <c r="AD71" s="35">
        <f>Main!Q66*Mask!S$25</f>
        <v>0</v>
      </c>
      <c r="AE71" s="35">
        <f>Main!R66*Mask!T$25</f>
        <v>0</v>
      </c>
      <c r="AF71" s="35">
        <f>Main!S66*Mask!U$25</f>
        <v>0</v>
      </c>
      <c r="AG71" s="35">
        <f>Main!T66*Mask!V$25</f>
        <v>0</v>
      </c>
      <c r="AH71" s="35">
        <f>Main!U66*Mask!W$25</f>
        <v>0</v>
      </c>
      <c r="AI71" s="35">
        <f>Main!V66*Mask!X$25</f>
        <v>0</v>
      </c>
      <c r="AJ71" s="35">
        <f>Main!W66*Mask!Y$25</f>
        <v>0</v>
      </c>
      <c r="AK71" s="35">
        <f>Main!X66*Mask!Z$25</f>
        <v>0</v>
      </c>
      <c r="AL71" s="35">
        <f>Main!Y66*Mask!AA$25</f>
        <v>0</v>
      </c>
      <c r="AM71" s="35">
        <f>Main!Z66*Mask!AB$25</f>
        <v>0</v>
      </c>
      <c r="AN71" s="35"/>
      <c r="AO71" s="35">
        <f>IF(OR($A$1&lt;=Main!AA$4,ISBLANK($N71)),0,Main!AA66)</f>
        <v>0</v>
      </c>
      <c r="AP71" s="35">
        <f>IF(OR($A$1&lt;=Main!AB$4,ISBLANK($N71)),0,Main!AB66)</f>
        <v>0</v>
      </c>
      <c r="AQ71" s="35">
        <f>IF(OR($A$1&lt;=Main!AC$4,ISBLANK($N71)),0,Main!AC66)</f>
        <v>0</v>
      </c>
      <c r="AR71" s="35">
        <f>IF(OR($A$1&lt;=Main!AD$4,ISBLANK($N71)),0,Main!AD66)</f>
        <v>0</v>
      </c>
      <c r="AS71" s="35">
        <f>IF(OR($A$1&lt;=Main!AE$4,ISBLANK($N71)),0,Main!AE66)</f>
        <v>0</v>
      </c>
      <c r="AT71" s="35">
        <f>IF(OR($A$1&lt;=Main!AF$4,ISBLANK($N71)),0,Main!AF66)</f>
        <v>0</v>
      </c>
      <c r="AU71" s="35">
        <f>IF(OR($A$1&lt;=Main!AG$4,ISBLANK($N71)),0,Main!AG66)</f>
        <v>0</v>
      </c>
      <c r="AV71" s="35">
        <f>IF(OR($A$1&lt;=Main!AH$4,ISBLANK($N71)),0,Main!AH66)</f>
        <v>0</v>
      </c>
      <c r="AW71" s="35">
        <f>IF(OR($A$1&lt;=Main!AI$4,ISBLANK($N71)),0,Main!AI66)</f>
        <v>0</v>
      </c>
      <c r="AX71" s="35">
        <f>IF(OR($A$1&lt;=Main!AJ$4,ISBLANK($N71)),0,Main!AJ66)</f>
        <v>0</v>
      </c>
      <c r="AY71" s="35">
        <f>IF(OR($A$1&lt;=Main!AK$4,ISBLANK($N71)),0,Main!AK66)</f>
        <v>0</v>
      </c>
      <c r="AZ71" s="35">
        <f>IF(OR($A$1&lt;=Main!AL$4,ISBLANK($N71)),0,Main!AL66)</f>
        <v>0</v>
      </c>
      <c r="BA71" s="35">
        <f>IF(OR($A$1&lt;=Main!AM$4,ISBLANK($N71)),0,Main!AM66)</f>
        <v>0</v>
      </c>
      <c r="BB71" s="35">
        <f>IF(OR($A$1&lt;=Main!AN$4,ISBLANK($N71)),0,Main!AN66)</f>
        <v>0</v>
      </c>
      <c r="BC71" s="35">
        <f>IF(OR($A$1&lt;=Main!AO$4,ISBLANK($N71)),0,Main!AO66)</f>
        <v>0</v>
      </c>
      <c r="BD71" s="35">
        <f>IF(OR($A$1&lt;=Main!AP$4,ISBLANK($N71)),0,Main!AP66)</f>
        <v>0</v>
      </c>
      <c r="BE71" s="35">
        <f>IF(OR($A$1&lt;=Main!AQ$4,ISBLANK($N71)),0,Main!AQ66)</f>
        <v>0</v>
      </c>
      <c r="BF71" s="35">
        <f>IF(OR($A$1&lt;=Main!AR$4,ISBLANK($N71)),0,Main!AR66)</f>
        <v>0</v>
      </c>
      <c r="BG71" s="35">
        <f>IF(OR($A$1&lt;=Main!AS$4,ISBLANK($N71)),0,Main!AS66)</f>
        <v>0</v>
      </c>
      <c r="BH71" s="35">
        <f>IF(OR($A$1&lt;=Main!AT$4,ISBLANK($N71)),0,Main!AT66)</f>
        <v>0</v>
      </c>
      <c r="BI71" s="35">
        <f>IF(OR($A$1&lt;=Main!AU$4,ISBLANK($N71)),0,Main!AU66)</f>
        <v>0</v>
      </c>
      <c r="BJ71" s="35">
        <f>IF(OR($A$1&lt;=Main!AV$4,ISBLANK($N71)),0,Main!AV66)</f>
        <v>0</v>
      </c>
    </row>
    <row r="72" spans="12:62">
      <c r="L72" s="146">
        <f>VLOOKUP($E13,Mask!$A$2:$C$102,$M$8,0)</f>
        <v>0</v>
      </c>
      <c r="M72" s="6">
        <f t="shared" si="6"/>
        <v>0</v>
      </c>
      <c r="N72" s="6" t="str">
        <f>Main!$A67&amp;Main!$B67</f>
        <v/>
      </c>
      <c r="O72" s="145">
        <f t="shared" si="2"/>
        <v>0</v>
      </c>
      <c r="P72" s="150">
        <f t="shared" si="5"/>
        <v>1</v>
      </c>
      <c r="Q72" s="150" t="str">
        <f ca="1">IF(Main!$AY67&lt;&gt;"#",$P72-Main!$AY67,"#")</f>
        <v>#</v>
      </c>
      <c r="R72" s="35">
        <f>Main!E67*Mask!G$25</f>
        <v>0</v>
      </c>
      <c r="S72" s="35">
        <f>Main!F67*Mask!H$25</f>
        <v>0</v>
      </c>
      <c r="T72" s="35">
        <f>Main!G67*Mask!I$25</f>
        <v>0</v>
      </c>
      <c r="U72" s="35">
        <f>Main!H67*Mask!J$25</f>
        <v>0</v>
      </c>
      <c r="V72" s="35">
        <f>Main!I67*Mask!K$25</f>
        <v>0</v>
      </c>
      <c r="W72" s="35">
        <f>Main!J67*Mask!L$25</f>
        <v>0</v>
      </c>
      <c r="X72" s="35">
        <f>Main!K67*Mask!M$25</f>
        <v>0</v>
      </c>
      <c r="Y72" s="35">
        <f>Main!L67*Mask!N$25</f>
        <v>0</v>
      </c>
      <c r="Z72" s="35">
        <f>Main!M67*Mask!O$25</f>
        <v>0</v>
      </c>
      <c r="AA72" s="35">
        <f>Main!N67*Mask!P$25</f>
        <v>0</v>
      </c>
      <c r="AB72" s="35">
        <f>Main!O67*Mask!Q$25</f>
        <v>0</v>
      </c>
      <c r="AC72" s="35">
        <f>Main!P67*Mask!R$25</f>
        <v>0</v>
      </c>
      <c r="AD72" s="35">
        <f>Main!Q67*Mask!S$25</f>
        <v>0</v>
      </c>
      <c r="AE72" s="35">
        <f>Main!R67*Mask!T$25</f>
        <v>0</v>
      </c>
      <c r="AF72" s="35">
        <f>Main!S67*Mask!U$25</f>
        <v>0</v>
      </c>
      <c r="AG72" s="35">
        <f>Main!T67*Mask!V$25</f>
        <v>0</v>
      </c>
      <c r="AH72" s="35">
        <f>Main!U67*Mask!W$25</f>
        <v>0</v>
      </c>
      <c r="AI72" s="35">
        <f>Main!V67*Mask!X$25</f>
        <v>0</v>
      </c>
      <c r="AJ72" s="35">
        <f>Main!W67*Mask!Y$25</f>
        <v>0</v>
      </c>
      <c r="AK72" s="35">
        <f>Main!X67*Mask!Z$25</f>
        <v>0</v>
      </c>
      <c r="AL72" s="35">
        <f>Main!Y67*Mask!AA$25</f>
        <v>0</v>
      </c>
      <c r="AM72" s="35">
        <f>Main!Z67*Mask!AB$25</f>
        <v>0</v>
      </c>
      <c r="AN72" s="35"/>
      <c r="AO72" s="35">
        <f>IF(OR($A$1&lt;=Main!AA$4,ISBLANK($N72)),0,Main!AA67)</f>
        <v>0</v>
      </c>
      <c r="AP72" s="35">
        <f>IF(OR($A$1&lt;=Main!AB$4,ISBLANK($N72)),0,Main!AB67)</f>
        <v>0</v>
      </c>
      <c r="AQ72" s="35">
        <f>IF(OR($A$1&lt;=Main!AC$4,ISBLANK($N72)),0,Main!AC67)</f>
        <v>0</v>
      </c>
      <c r="AR72" s="35">
        <f>IF(OR($A$1&lt;=Main!AD$4,ISBLANK($N72)),0,Main!AD67)</f>
        <v>0</v>
      </c>
      <c r="AS72" s="35">
        <f>IF(OR($A$1&lt;=Main!AE$4,ISBLANK($N72)),0,Main!AE67)</f>
        <v>0</v>
      </c>
      <c r="AT72" s="35">
        <f>IF(OR($A$1&lt;=Main!AF$4,ISBLANK($N72)),0,Main!AF67)</f>
        <v>0</v>
      </c>
      <c r="AU72" s="35">
        <f>IF(OR($A$1&lt;=Main!AG$4,ISBLANK($N72)),0,Main!AG67)</f>
        <v>0</v>
      </c>
      <c r="AV72" s="35">
        <f>IF(OR($A$1&lt;=Main!AH$4,ISBLANK($N72)),0,Main!AH67)</f>
        <v>0</v>
      </c>
      <c r="AW72" s="35">
        <f>IF(OR($A$1&lt;=Main!AI$4,ISBLANK($N72)),0,Main!AI67)</f>
        <v>0</v>
      </c>
      <c r="AX72" s="35">
        <f>IF(OR($A$1&lt;=Main!AJ$4,ISBLANK($N72)),0,Main!AJ67)</f>
        <v>0</v>
      </c>
      <c r="AY72" s="35">
        <f>IF(OR($A$1&lt;=Main!AK$4,ISBLANK($N72)),0,Main!AK67)</f>
        <v>0</v>
      </c>
      <c r="AZ72" s="35">
        <f>IF(OR($A$1&lt;=Main!AL$4,ISBLANK($N72)),0,Main!AL67)</f>
        <v>0</v>
      </c>
      <c r="BA72" s="35">
        <f>IF(OR($A$1&lt;=Main!AM$4,ISBLANK($N72)),0,Main!AM67)</f>
        <v>0</v>
      </c>
      <c r="BB72" s="35">
        <f>IF(OR($A$1&lt;=Main!AN$4,ISBLANK($N72)),0,Main!AN67)</f>
        <v>0</v>
      </c>
      <c r="BC72" s="35">
        <f>IF(OR($A$1&lt;=Main!AO$4,ISBLANK($N72)),0,Main!AO67)</f>
        <v>0</v>
      </c>
      <c r="BD72" s="35">
        <f>IF(OR($A$1&lt;=Main!AP$4,ISBLANK($N72)),0,Main!AP67)</f>
        <v>0</v>
      </c>
      <c r="BE72" s="35">
        <f>IF(OR($A$1&lt;=Main!AQ$4,ISBLANK($N72)),0,Main!AQ67)</f>
        <v>0</v>
      </c>
      <c r="BF72" s="35">
        <f>IF(OR($A$1&lt;=Main!AR$4,ISBLANK($N72)),0,Main!AR67)</f>
        <v>0</v>
      </c>
      <c r="BG72" s="35">
        <f>IF(OR($A$1&lt;=Main!AS$4,ISBLANK($N72)),0,Main!AS67)</f>
        <v>0</v>
      </c>
      <c r="BH72" s="35">
        <f>IF(OR($A$1&lt;=Main!AT$4,ISBLANK($N72)),0,Main!AT67)</f>
        <v>0</v>
      </c>
      <c r="BI72" s="35">
        <f>IF(OR($A$1&lt;=Main!AU$4,ISBLANK($N72)),0,Main!AU67)</f>
        <v>0</v>
      </c>
      <c r="BJ72" s="35">
        <f>IF(OR($A$1&lt;=Main!AV$4,ISBLANK($N72)),0,Main!AV67)</f>
        <v>0</v>
      </c>
    </row>
    <row r="73" spans="12:62">
      <c r="L73" s="146">
        <f>VLOOKUP($E14,Mask!$A$2:$C$102,$M$8,0)</f>
        <v>0</v>
      </c>
      <c r="M73" s="6">
        <f t="shared" si="6"/>
        <v>0</v>
      </c>
      <c r="N73" s="6" t="str">
        <f>Main!$A68&amp;Main!$B68</f>
        <v/>
      </c>
      <c r="O73" s="145">
        <f t="shared" si="2"/>
        <v>0</v>
      </c>
      <c r="P73" s="150">
        <f t="shared" si="5"/>
        <v>1</v>
      </c>
      <c r="Q73" s="150" t="str">
        <f ca="1">IF(Main!$AY68&lt;&gt;"#",$P73-Main!$AY68,"#")</f>
        <v>#</v>
      </c>
      <c r="R73" s="35">
        <f>Main!E68*Mask!G$25</f>
        <v>0</v>
      </c>
      <c r="S73" s="35">
        <f>Main!F68*Mask!H$25</f>
        <v>0</v>
      </c>
      <c r="T73" s="35">
        <f>Main!G68*Mask!I$25</f>
        <v>0</v>
      </c>
      <c r="U73" s="35">
        <f>Main!H68*Mask!J$25</f>
        <v>0</v>
      </c>
      <c r="V73" s="35">
        <f>Main!I68*Mask!K$25</f>
        <v>0</v>
      </c>
      <c r="W73" s="35">
        <f>Main!J68*Mask!L$25</f>
        <v>0</v>
      </c>
      <c r="X73" s="35">
        <f>Main!K68*Mask!M$25</f>
        <v>0</v>
      </c>
      <c r="Y73" s="35">
        <f>Main!L68*Mask!N$25</f>
        <v>0</v>
      </c>
      <c r="Z73" s="35">
        <f>Main!M68*Mask!O$25</f>
        <v>0</v>
      </c>
      <c r="AA73" s="35">
        <f>Main!N68*Mask!P$25</f>
        <v>0</v>
      </c>
      <c r="AB73" s="35">
        <f>Main!O68*Mask!Q$25</f>
        <v>0</v>
      </c>
      <c r="AC73" s="35">
        <f>Main!P68*Mask!R$25</f>
        <v>0</v>
      </c>
      <c r="AD73" s="35">
        <f>Main!Q68*Mask!S$25</f>
        <v>0</v>
      </c>
      <c r="AE73" s="35">
        <f>Main!R68*Mask!T$25</f>
        <v>0</v>
      </c>
      <c r="AF73" s="35">
        <f>Main!S68*Mask!U$25</f>
        <v>0</v>
      </c>
      <c r="AG73" s="35">
        <f>Main!T68*Mask!V$25</f>
        <v>0</v>
      </c>
      <c r="AH73" s="35">
        <f>Main!U68*Mask!W$25</f>
        <v>0</v>
      </c>
      <c r="AI73" s="35">
        <f>Main!V68*Mask!X$25</f>
        <v>0</v>
      </c>
      <c r="AJ73" s="35">
        <f>Main!W68*Mask!Y$25</f>
        <v>0</v>
      </c>
      <c r="AK73" s="35">
        <f>Main!X68*Mask!Z$25</f>
        <v>0</v>
      </c>
      <c r="AL73" s="35">
        <f>Main!Y68*Mask!AA$25</f>
        <v>0</v>
      </c>
      <c r="AM73" s="35">
        <f>Main!Z68*Mask!AB$25</f>
        <v>0</v>
      </c>
      <c r="AN73" s="35"/>
      <c r="AO73" s="35">
        <f>IF(OR($A$1&lt;=Main!AA$4,ISBLANK($N73)),0,Main!AA68)</f>
        <v>0</v>
      </c>
      <c r="AP73" s="35">
        <f>IF(OR($A$1&lt;=Main!AB$4,ISBLANK($N73)),0,Main!AB68)</f>
        <v>0</v>
      </c>
      <c r="AQ73" s="35">
        <f>IF(OR($A$1&lt;=Main!AC$4,ISBLANK($N73)),0,Main!AC68)</f>
        <v>0</v>
      </c>
      <c r="AR73" s="35">
        <f>IF(OR($A$1&lt;=Main!AD$4,ISBLANK($N73)),0,Main!AD68)</f>
        <v>0</v>
      </c>
      <c r="AS73" s="35">
        <f>IF(OR($A$1&lt;=Main!AE$4,ISBLANK($N73)),0,Main!AE68)</f>
        <v>0</v>
      </c>
      <c r="AT73" s="35">
        <f>IF(OR($A$1&lt;=Main!AF$4,ISBLANK($N73)),0,Main!AF68)</f>
        <v>0</v>
      </c>
      <c r="AU73" s="35">
        <f>IF(OR($A$1&lt;=Main!AG$4,ISBLANK($N73)),0,Main!AG68)</f>
        <v>0</v>
      </c>
      <c r="AV73" s="35">
        <f>IF(OR($A$1&lt;=Main!AH$4,ISBLANK($N73)),0,Main!AH68)</f>
        <v>0</v>
      </c>
      <c r="AW73" s="35">
        <f>IF(OR($A$1&lt;=Main!AI$4,ISBLANK($N73)),0,Main!AI68)</f>
        <v>0</v>
      </c>
      <c r="AX73" s="35">
        <f>IF(OR($A$1&lt;=Main!AJ$4,ISBLANK($N73)),0,Main!AJ68)</f>
        <v>0</v>
      </c>
      <c r="AY73" s="35">
        <f>IF(OR($A$1&lt;=Main!AK$4,ISBLANK($N73)),0,Main!AK68)</f>
        <v>0</v>
      </c>
      <c r="AZ73" s="35">
        <f>IF(OR($A$1&lt;=Main!AL$4,ISBLANK($N73)),0,Main!AL68)</f>
        <v>0</v>
      </c>
      <c r="BA73" s="35">
        <f>IF(OR($A$1&lt;=Main!AM$4,ISBLANK($N73)),0,Main!AM68)</f>
        <v>0</v>
      </c>
      <c r="BB73" s="35">
        <f>IF(OR($A$1&lt;=Main!AN$4,ISBLANK($N73)),0,Main!AN68)</f>
        <v>0</v>
      </c>
      <c r="BC73" s="35">
        <f>IF(OR($A$1&lt;=Main!AO$4,ISBLANK($N73)),0,Main!AO68)</f>
        <v>0</v>
      </c>
      <c r="BD73" s="35">
        <f>IF(OR($A$1&lt;=Main!AP$4,ISBLANK($N73)),0,Main!AP68)</f>
        <v>0</v>
      </c>
      <c r="BE73" s="35">
        <f>IF(OR($A$1&lt;=Main!AQ$4,ISBLANK($N73)),0,Main!AQ68)</f>
        <v>0</v>
      </c>
      <c r="BF73" s="35">
        <f>IF(OR($A$1&lt;=Main!AR$4,ISBLANK($N73)),0,Main!AR68)</f>
        <v>0</v>
      </c>
      <c r="BG73" s="35">
        <f>IF(OR($A$1&lt;=Main!AS$4,ISBLANK($N73)),0,Main!AS68)</f>
        <v>0</v>
      </c>
      <c r="BH73" s="35">
        <f>IF(OR($A$1&lt;=Main!AT$4,ISBLANK($N73)),0,Main!AT68)</f>
        <v>0</v>
      </c>
      <c r="BI73" s="35">
        <f>IF(OR($A$1&lt;=Main!AU$4,ISBLANK($N73)),0,Main!AU68)</f>
        <v>0</v>
      </c>
      <c r="BJ73" s="35">
        <f>IF(OR($A$1&lt;=Main!AV$4,ISBLANK($N73)),0,Main!AV68)</f>
        <v>0</v>
      </c>
    </row>
    <row r="74" spans="12:62">
      <c r="L74" s="146">
        <f>VLOOKUP($E15,Mask!$A$2:$C$102,$M$8,0)</f>
        <v>0</v>
      </c>
      <c r="M74" s="6">
        <f t="shared" si="6"/>
        <v>0</v>
      </c>
      <c r="N74" s="6" t="str">
        <f>Main!$A69&amp;Main!$B69</f>
        <v/>
      </c>
      <c r="O74" s="145">
        <f t="shared" si="2"/>
        <v>0</v>
      </c>
      <c r="P74" s="150">
        <f t="shared" si="5"/>
        <v>1</v>
      </c>
      <c r="Q74" s="150" t="str">
        <f ca="1">IF(Main!$AY69&lt;&gt;"#",$P74-Main!$AY69,"#")</f>
        <v>#</v>
      </c>
      <c r="R74" s="35">
        <f>Main!E69*Mask!G$25</f>
        <v>0</v>
      </c>
      <c r="S74" s="35">
        <f>Main!F69*Mask!H$25</f>
        <v>0</v>
      </c>
      <c r="T74" s="35">
        <f>Main!G69*Mask!I$25</f>
        <v>0</v>
      </c>
      <c r="U74" s="35">
        <f>Main!H69*Mask!J$25</f>
        <v>0</v>
      </c>
      <c r="V74" s="35">
        <f>Main!I69*Mask!K$25</f>
        <v>0</v>
      </c>
      <c r="W74" s="35">
        <f>Main!J69*Mask!L$25</f>
        <v>0</v>
      </c>
      <c r="X74" s="35">
        <f>Main!K69*Mask!M$25</f>
        <v>0</v>
      </c>
      <c r="Y74" s="35">
        <f>Main!L69*Mask!N$25</f>
        <v>0</v>
      </c>
      <c r="Z74" s="35">
        <f>Main!M69*Mask!O$25</f>
        <v>0</v>
      </c>
      <c r="AA74" s="35">
        <f>Main!N69*Mask!P$25</f>
        <v>0</v>
      </c>
      <c r="AB74" s="35">
        <f>Main!O69*Mask!Q$25</f>
        <v>0</v>
      </c>
      <c r="AC74" s="35">
        <f>Main!P69*Mask!R$25</f>
        <v>0</v>
      </c>
      <c r="AD74" s="35">
        <f>Main!Q69*Mask!S$25</f>
        <v>0</v>
      </c>
      <c r="AE74" s="35">
        <f>Main!R69*Mask!T$25</f>
        <v>0</v>
      </c>
      <c r="AF74" s="35">
        <f>Main!S69*Mask!U$25</f>
        <v>0</v>
      </c>
      <c r="AG74" s="35">
        <f>Main!T69*Mask!V$25</f>
        <v>0</v>
      </c>
      <c r="AH74" s="35">
        <f>Main!U69*Mask!W$25</f>
        <v>0</v>
      </c>
      <c r="AI74" s="35">
        <f>Main!V69*Mask!X$25</f>
        <v>0</v>
      </c>
      <c r="AJ74" s="35">
        <f>Main!W69*Mask!Y$25</f>
        <v>0</v>
      </c>
      <c r="AK74" s="35">
        <f>Main!X69*Mask!Z$25</f>
        <v>0</v>
      </c>
      <c r="AL74" s="35">
        <f>Main!Y69*Mask!AA$25</f>
        <v>0</v>
      </c>
      <c r="AM74" s="35">
        <f>Main!Z69*Mask!AB$25</f>
        <v>0</v>
      </c>
      <c r="AN74" s="35"/>
      <c r="AO74" s="35">
        <f>IF(OR($A$1&lt;=Main!AA$4,ISBLANK($N74)),0,Main!AA69)</f>
        <v>0</v>
      </c>
      <c r="AP74" s="35">
        <f>IF(OR($A$1&lt;=Main!AB$4,ISBLANK($N74)),0,Main!AB69)</f>
        <v>0</v>
      </c>
      <c r="AQ74" s="35">
        <f>IF(OR($A$1&lt;=Main!AC$4,ISBLANK($N74)),0,Main!AC69)</f>
        <v>0</v>
      </c>
      <c r="AR74" s="35">
        <f>IF(OR($A$1&lt;=Main!AD$4,ISBLANK($N74)),0,Main!AD69)</f>
        <v>0</v>
      </c>
      <c r="AS74" s="35">
        <f>IF(OR($A$1&lt;=Main!AE$4,ISBLANK($N74)),0,Main!AE69)</f>
        <v>0</v>
      </c>
      <c r="AT74" s="35">
        <f>IF(OR($A$1&lt;=Main!AF$4,ISBLANK($N74)),0,Main!AF69)</f>
        <v>0</v>
      </c>
      <c r="AU74" s="35">
        <f>IF(OR($A$1&lt;=Main!AG$4,ISBLANK($N74)),0,Main!AG69)</f>
        <v>0</v>
      </c>
      <c r="AV74" s="35">
        <f>IF(OR($A$1&lt;=Main!AH$4,ISBLANK($N74)),0,Main!AH69)</f>
        <v>0</v>
      </c>
      <c r="AW74" s="35">
        <f>IF(OR($A$1&lt;=Main!AI$4,ISBLANK($N74)),0,Main!AI69)</f>
        <v>0</v>
      </c>
      <c r="AX74" s="35">
        <f>IF(OR($A$1&lt;=Main!AJ$4,ISBLANK($N74)),0,Main!AJ69)</f>
        <v>0</v>
      </c>
      <c r="AY74" s="35">
        <f>IF(OR($A$1&lt;=Main!AK$4,ISBLANK($N74)),0,Main!AK69)</f>
        <v>0</v>
      </c>
      <c r="AZ74" s="35">
        <f>IF(OR($A$1&lt;=Main!AL$4,ISBLANK($N74)),0,Main!AL69)</f>
        <v>0</v>
      </c>
      <c r="BA74" s="35">
        <f>IF(OR($A$1&lt;=Main!AM$4,ISBLANK($N74)),0,Main!AM69)</f>
        <v>0</v>
      </c>
      <c r="BB74" s="35">
        <f>IF(OR($A$1&lt;=Main!AN$4,ISBLANK($N74)),0,Main!AN69)</f>
        <v>0</v>
      </c>
      <c r="BC74" s="35">
        <f>IF(OR($A$1&lt;=Main!AO$4,ISBLANK($N74)),0,Main!AO69)</f>
        <v>0</v>
      </c>
      <c r="BD74" s="35">
        <f>IF(OR($A$1&lt;=Main!AP$4,ISBLANK($N74)),0,Main!AP69)</f>
        <v>0</v>
      </c>
      <c r="BE74" s="35">
        <f>IF(OR($A$1&lt;=Main!AQ$4,ISBLANK($N74)),0,Main!AQ69)</f>
        <v>0</v>
      </c>
      <c r="BF74" s="35">
        <f>IF(OR($A$1&lt;=Main!AR$4,ISBLANK($N74)),0,Main!AR69)</f>
        <v>0</v>
      </c>
      <c r="BG74" s="35">
        <f>IF(OR($A$1&lt;=Main!AS$4,ISBLANK($N74)),0,Main!AS69)</f>
        <v>0</v>
      </c>
      <c r="BH74" s="35">
        <f>IF(OR($A$1&lt;=Main!AT$4,ISBLANK($N74)),0,Main!AT69)</f>
        <v>0</v>
      </c>
      <c r="BI74" s="35">
        <f>IF(OR($A$1&lt;=Main!AU$4,ISBLANK($N74)),0,Main!AU69)</f>
        <v>0</v>
      </c>
      <c r="BJ74" s="35">
        <f>IF(OR($A$1&lt;=Main!AV$4,ISBLANK($N74)),0,Main!AV69)</f>
        <v>0</v>
      </c>
    </row>
    <row r="75" spans="12:62">
      <c r="L75" s="146">
        <f>VLOOKUP($E16,Mask!$A$2:$C$102,$M$8,0)</f>
        <v>0</v>
      </c>
      <c r="M75" s="6">
        <f t="shared" si="6"/>
        <v>0</v>
      </c>
      <c r="N75" s="6" t="str">
        <f>Main!$A70&amp;Main!$B70</f>
        <v/>
      </c>
      <c r="O75" s="145">
        <f t="shared" ref="O75:O138" si="7">IF(N75="",0,LARGE($R75:$BH75,1)+LARGE($R75:$BH75,2)+LARGE($R75:$BH75,3))</f>
        <v>0</v>
      </c>
      <c r="P75" s="150">
        <f t="shared" si="5"/>
        <v>1</v>
      </c>
      <c r="Q75" s="150" t="str">
        <f ca="1">IF(Main!$AY70&lt;&gt;"#",$P75-Main!$AY70,"#")</f>
        <v>#</v>
      </c>
      <c r="R75" s="35">
        <f>Main!E70*Mask!G$25</f>
        <v>0</v>
      </c>
      <c r="S75" s="35">
        <f>Main!F70*Mask!H$25</f>
        <v>0</v>
      </c>
      <c r="T75" s="35">
        <f>Main!G70*Mask!I$25</f>
        <v>0</v>
      </c>
      <c r="U75" s="35">
        <f>Main!H70*Mask!J$25</f>
        <v>0</v>
      </c>
      <c r="V75" s="35">
        <f>Main!I70*Mask!K$25</f>
        <v>0</v>
      </c>
      <c r="W75" s="35">
        <f>Main!J70*Mask!L$25</f>
        <v>0</v>
      </c>
      <c r="X75" s="35">
        <f>Main!K70*Mask!M$25</f>
        <v>0</v>
      </c>
      <c r="Y75" s="35">
        <f>Main!L70*Mask!N$25</f>
        <v>0</v>
      </c>
      <c r="Z75" s="35">
        <f>Main!M70*Mask!O$25</f>
        <v>0</v>
      </c>
      <c r="AA75" s="35">
        <f>Main!N70*Mask!P$25</f>
        <v>0</v>
      </c>
      <c r="AB75" s="35">
        <f>Main!O70*Mask!Q$25</f>
        <v>0</v>
      </c>
      <c r="AC75" s="35">
        <f>Main!P70*Mask!R$25</f>
        <v>0</v>
      </c>
      <c r="AD75" s="35">
        <f>Main!Q70*Mask!S$25</f>
        <v>0</v>
      </c>
      <c r="AE75" s="35">
        <f>Main!R70*Mask!T$25</f>
        <v>0</v>
      </c>
      <c r="AF75" s="35">
        <f>Main!S70*Mask!U$25</f>
        <v>0</v>
      </c>
      <c r="AG75" s="35">
        <f>Main!T70*Mask!V$25</f>
        <v>0</v>
      </c>
      <c r="AH75" s="35">
        <f>Main!U70*Mask!W$25</f>
        <v>0</v>
      </c>
      <c r="AI75" s="35">
        <f>Main!V70*Mask!X$25</f>
        <v>0</v>
      </c>
      <c r="AJ75" s="35">
        <f>Main!W70*Mask!Y$25</f>
        <v>0</v>
      </c>
      <c r="AK75" s="35">
        <f>Main!X70*Mask!Z$25</f>
        <v>0</v>
      </c>
      <c r="AL75" s="35">
        <f>Main!Y70*Mask!AA$25</f>
        <v>0</v>
      </c>
      <c r="AM75" s="35">
        <f>Main!Z70*Mask!AB$25</f>
        <v>0</v>
      </c>
      <c r="AN75" s="35"/>
      <c r="AO75" s="35">
        <f>IF(OR($A$1&lt;=Main!AA$4,ISBLANK($N75)),0,Main!AA70)</f>
        <v>0</v>
      </c>
      <c r="AP75" s="35">
        <f>IF(OR($A$1&lt;=Main!AB$4,ISBLANK($N75)),0,Main!AB70)</f>
        <v>0</v>
      </c>
      <c r="AQ75" s="35">
        <f>IF(OR($A$1&lt;=Main!AC$4,ISBLANK($N75)),0,Main!AC70)</f>
        <v>0</v>
      </c>
      <c r="AR75" s="35">
        <f>IF(OR($A$1&lt;=Main!AD$4,ISBLANK($N75)),0,Main!AD70)</f>
        <v>0</v>
      </c>
      <c r="AS75" s="35">
        <f>IF(OR($A$1&lt;=Main!AE$4,ISBLANK($N75)),0,Main!AE70)</f>
        <v>0</v>
      </c>
      <c r="AT75" s="35">
        <f>IF(OR($A$1&lt;=Main!AF$4,ISBLANK($N75)),0,Main!AF70)</f>
        <v>0</v>
      </c>
      <c r="AU75" s="35">
        <f>IF(OR($A$1&lt;=Main!AG$4,ISBLANK($N75)),0,Main!AG70)</f>
        <v>0</v>
      </c>
      <c r="AV75" s="35">
        <f>IF(OR($A$1&lt;=Main!AH$4,ISBLANK($N75)),0,Main!AH70)</f>
        <v>0</v>
      </c>
      <c r="AW75" s="35">
        <f>IF(OR($A$1&lt;=Main!AI$4,ISBLANK($N75)),0,Main!AI70)</f>
        <v>0</v>
      </c>
      <c r="AX75" s="35">
        <f>IF(OR($A$1&lt;=Main!AJ$4,ISBLANK($N75)),0,Main!AJ70)</f>
        <v>0</v>
      </c>
      <c r="AY75" s="35">
        <f>IF(OR($A$1&lt;=Main!AK$4,ISBLANK($N75)),0,Main!AK70)</f>
        <v>0</v>
      </c>
      <c r="AZ75" s="35">
        <f>IF(OR($A$1&lt;=Main!AL$4,ISBLANK($N75)),0,Main!AL70)</f>
        <v>0</v>
      </c>
      <c r="BA75" s="35">
        <f>IF(OR($A$1&lt;=Main!AM$4,ISBLANK($N75)),0,Main!AM70)</f>
        <v>0</v>
      </c>
      <c r="BB75" s="35">
        <f>IF(OR($A$1&lt;=Main!AN$4,ISBLANK($N75)),0,Main!AN70)</f>
        <v>0</v>
      </c>
      <c r="BC75" s="35">
        <f>IF(OR($A$1&lt;=Main!AO$4,ISBLANK($N75)),0,Main!AO70)</f>
        <v>0</v>
      </c>
      <c r="BD75" s="35">
        <f>IF(OR($A$1&lt;=Main!AP$4,ISBLANK($N75)),0,Main!AP70)</f>
        <v>0</v>
      </c>
      <c r="BE75" s="35">
        <f>IF(OR($A$1&lt;=Main!AQ$4,ISBLANK($N75)),0,Main!AQ70)</f>
        <v>0</v>
      </c>
      <c r="BF75" s="35">
        <f>IF(OR($A$1&lt;=Main!AR$4,ISBLANK($N75)),0,Main!AR70)</f>
        <v>0</v>
      </c>
      <c r="BG75" s="35">
        <f>IF(OR($A$1&lt;=Main!AS$4,ISBLANK($N75)),0,Main!AS70)</f>
        <v>0</v>
      </c>
      <c r="BH75" s="35">
        <f>IF(OR($A$1&lt;=Main!AT$4,ISBLANK($N75)),0,Main!AT70)</f>
        <v>0</v>
      </c>
      <c r="BI75" s="35">
        <f>IF(OR($A$1&lt;=Main!AU$4,ISBLANK($N75)),0,Main!AU70)</f>
        <v>0</v>
      </c>
      <c r="BJ75" s="35">
        <f>IF(OR($A$1&lt;=Main!AV$4,ISBLANK($N75)),0,Main!AV70)</f>
        <v>0</v>
      </c>
    </row>
    <row r="76" spans="12:62">
      <c r="L76" s="146">
        <f>VLOOKUP($E17,Mask!$A$2:$C$102,$M$8,0)</f>
        <v>0</v>
      </c>
      <c r="M76" s="6">
        <f t="shared" si="6"/>
        <v>0</v>
      </c>
      <c r="N76" s="6" t="str">
        <f>Main!$A71&amp;Main!$B71</f>
        <v/>
      </c>
      <c r="O76" s="145">
        <f t="shared" si="7"/>
        <v>0</v>
      </c>
      <c r="P76" s="150">
        <f t="shared" ref="P76:P139" si="8">RANK($O76,$O$11:$O$155)</f>
        <v>1</v>
      </c>
      <c r="Q76" s="150" t="str">
        <f ca="1">IF(Main!$AY71&lt;&gt;"#",$P76-Main!$AY71,"#")</f>
        <v>#</v>
      </c>
      <c r="R76" s="35">
        <f>Main!E71*Mask!G$25</f>
        <v>0</v>
      </c>
      <c r="S76" s="35">
        <f>Main!F71*Mask!H$25</f>
        <v>0</v>
      </c>
      <c r="T76" s="35">
        <f>Main!G71*Mask!I$25</f>
        <v>0</v>
      </c>
      <c r="U76" s="35">
        <f>Main!H71*Mask!J$25</f>
        <v>0</v>
      </c>
      <c r="V76" s="35">
        <f>Main!I71*Mask!K$25</f>
        <v>0</v>
      </c>
      <c r="W76" s="35">
        <f>Main!J71*Mask!L$25</f>
        <v>0</v>
      </c>
      <c r="X76" s="35">
        <f>Main!K71*Mask!M$25</f>
        <v>0</v>
      </c>
      <c r="Y76" s="35">
        <f>Main!L71*Mask!N$25</f>
        <v>0</v>
      </c>
      <c r="Z76" s="35">
        <f>Main!M71*Mask!O$25</f>
        <v>0</v>
      </c>
      <c r="AA76" s="35">
        <f>Main!N71*Mask!P$25</f>
        <v>0</v>
      </c>
      <c r="AB76" s="35">
        <f>Main!O71*Mask!Q$25</f>
        <v>0</v>
      </c>
      <c r="AC76" s="35">
        <f>Main!P71*Mask!R$25</f>
        <v>0</v>
      </c>
      <c r="AD76" s="35">
        <f>Main!Q71*Mask!S$25</f>
        <v>0</v>
      </c>
      <c r="AE76" s="35">
        <f>Main!R71*Mask!T$25</f>
        <v>0</v>
      </c>
      <c r="AF76" s="35">
        <f>Main!S71*Mask!U$25</f>
        <v>0</v>
      </c>
      <c r="AG76" s="35">
        <f>Main!T71*Mask!V$25</f>
        <v>0</v>
      </c>
      <c r="AH76" s="35">
        <f>Main!U71*Mask!W$25</f>
        <v>0</v>
      </c>
      <c r="AI76" s="35">
        <f>Main!V71*Mask!X$25</f>
        <v>0</v>
      </c>
      <c r="AJ76" s="35">
        <f>Main!W71*Mask!Y$25</f>
        <v>0</v>
      </c>
      <c r="AK76" s="35">
        <f>Main!X71*Mask!Z$25</f>
        <v>0</v>
      </c>
      <c r="AL76" s="35">
        <f>Main!Y71*Mask!AA$25</f>
        <v>0</v>
      </c>
      <c r="AM76" s="35">
        <f>Main!Z71*Mask!AB$25</f>
        <v>0</v>
      </c>
      <c r="AN76" s="35"/>
      <c r="AO76" s="35">
        <f>IF(OR($A$1&lt;=Main!AA$4,ISBLANK($N76)),0,Main!AA71)</f>
        <v>0</v>
      </c>
      <c r="AP76" s="35">
        <f>IF(OR($A$1&lt;=Main!AB$4,ISBLANK($N76)),0,Main!AB71)</f>
        <v>0</v>
      </c>
      <c r="AQ76" s="35">
        <f>IF(OR($A$1&lt;=Main!AC$4,ISBLANK($N76)),0,Main!AC71)</f>
        <v>0</v>
      </c>
      <c r="AR76" s="35">
        <f>IF(OR($A$1&lt;=Main!AD$4,ISBLANK($N76)),0,Main!AD71)</f>
        <v>0</v>
      </c>
      <c r="AS76" s="35">
        <f>IF(OR($A$1&lt;=Main!AE$4,ISBLANK($N76)),0,Main!AE71)</f>
        <v>0</v>
      </c>
      <c r="AT76" s="35">
        <f>IF(OR($A$1&lt;=Main!AF$4,ISBLANK($N76)),0,Main!AF71)</f>
        <v>0</v>
      </c>
      <c r="AU76" s="35">
        <f>IF(OR($A$1&lt;=Main!AG$4,ISBLANK($N76)),0,Main!AG71)</f>
        <v>0</v>
      </c>
      <c r="AV76" s="35">
        <f>IF(OR($A$1&lt;=Main!AH$4,ISBLANK($N76)),0,Main!AH71)</f>
        <v>0</v>
      </c>
      <c r="AW76" s="35">
        <f>IF(OR($A$1&lt;=Main!AI$4,ISBLANK($N76)),0,Main!AI71)</f>
        <v>0</v>
      </c>
      <c r="AX76" s="35">
        <f>IF(OR($A$1&lt;=Main!AJ$4,ISBLANK($N76)),0,Main!AJ71)</f>
        <v>0</v>
      </c>
      <c r="AY76" s="35">
        <f>IF(OR($A$1&lt;=Main!AK$4,ISBLANK($N76)),0,Main!AK71)</f>
        <v>0</v>
      </c>
      <c r="AZ76" s="35">
        <f>IF(OR($A$1&lt;=Main!AL$4,ISBLANK($N76)),0,Main!AL71)</f>
        <v>0</v>
      </c>
      <c r="BA76" s="35">
        <f>IF(OR($A$1&lt;=Main!AM$4,ISBLANK($N76)),0,Main!AM71)</f>
        <v>0</v>
      </c>
      <c r="BB76" s="35">
        <f>IF(OR($A$1&lt;=Main!AN$4,ISBLANK($N76)),0,Main!AN71)</f>
        <v>0</v>
      </c>
      <c r="BC76" s="35">
        <f>IF(OR($A$1&lt;=Main!AO$4,ISBLANK($N76)),0,Main!AO71)</f>
        <v>0</v>
      </c>
      <c r="BD76" s="35">
        <f>IF(OR($A$1&lt;=Main!AP$4,ISBLANK($N76)),0,Main!AP71)</f>
        <v>0</v>
      </c>
      <c r="BE76" s="35">
        <f>IF(OR($A$1&lt;=Main!AQ$4,ISBLANK($N76)),0,Main!AQ71)</f>
        <v>0</v>
      </c>
      <c r="BF76" s="35">
        <f>IF(OR($A$1&lt;=Main!AR$4,ISBLANK($N76)),0,Main!AR71)</f>
        <v>0</v>
      </c>
      <c r="BG76" s="35">
        <f>IF(OR($A$1&lt;=Main!AS$4,ISBLANK($N76)),0,Main!AS71)</f>
        <v>0</v>
      </c>
      <c r="BH76" s="35">
        <f>IF(OR($A$1&lt;=Main!AT$4,ISBLANK($N76)),0,Main!AT71)</f>
        <v>0</v>
      </c>
      <c r="BI76" s="35">
        <f>IF(OR($A$1&lt;=Main!AU$4,ISBLANK($N76)),0,Main!AU71)</f>
        <v>0</v>
      </c>
      <c r="BJ76" s="35">
        <f>IF(OR($A$1&lt;=Main!AV$4,ISBLANK($N76)),0,Main!AV71)</f>
        <v>0</v>
      </c>
    </row>
    <row r="77" spans="12:62">
      <c r="L77" s="146">
        <f>VLOOKUP($E18,Mask!$A$2:$C$102,$M$8,0)</f>
        <v>0</v>
      </c>
      <c r="M77" s="6">
        <f t="shared" si="6"/>
        <v>0</v>
      </c>
      <c r="N77" s="6" t="str">
        <f>Main!$A72&amp;Main!$B72</f>
        <v/>
      </c>
      <c r="O77" s="145">
        <f t="shared" si="7"/>
        <v>0</v>
      </c>
      <c r="P77" s="150">
        <f t="shared" si="8"/>
        <v>1</v>
      </c>
      <c r="Q77" s="150" t="str">
        <f ca="1">IF(Main!$AY72&lt;&gt;"#",$P77-Main!$AY72,"#")</f>
        <v>#</v>
      </c>
      <c r="R77" s="35">
        <f>Main!E72*Mask!G$25</f>
        <v>0</v>
      </c>
      <c r="S77" s="35">
        <f>Main!F72*Mask!H$25</f>
        <v>0</v>
      </c>
      <c r="T77" s="35">
        <f>Main!G72*Mask!I$25</f>
        <v>0</v>
      </c>
      <c r="U77" s="35">
        <f>Main!H72*Mask!J$25</f>
        <v>0</v>
      </c>
      <c r="V77" s="35">
        <f>Main!I72*Mask!K$25</f>
        <v>0</v>
      </c>
      <c r="W77" s="35">
        <f>Main!J72*Mask!L$25</f>
        <v>0</v>
      </c>
      <c r="X77" s="35">
        <f>Main!K72*Mask!M$25</f>
        <v>0</v>
      </c>
      <c r="Y77" s="35">
        <f>Main!L72*Mask!N$25</f>
        <v>0</v>
      </c>
      <c r="Z77" s="35">
        <f>Main!M72*Mask!O$25</f>
        <v>0</v>
      </c>
      <c r="AA77" s="35">
        <f>Main!N72*Mask!P$25</f>
        <v>0</v>
      </c>
      <c r="AB77" s="35">
        <f>Main!O72*Mask!Q$25</f>
        <v>0</v>
      </c>
      <c r="AC77" s="35">
        <f>Main!P72*Mask!R$25</f>
        <v>0</v>
      </c>
      <c r="AD77" s="35">
        <f>Main!Q72*Mask!S$25</f>
        <v>0</v>
      </c>
      <c r="AE77" s="35">
        <f>Main!R72*Mask!T$25</f>
        <v>0</v>
      </c>
      <c r="AF77" s="35">
        <f>Main!S72*Mask!U$25</f>
        <v>0</v>
      </c>
      <c r="AG77" s="35">
        <f>Main!T72*Mask!V$25</f>
        <v>0</v>
      </c>
      <c r="AH77" s="35">
        <f>Main!U72*Mask!W$25</f>
        <v>0</v>
      </c>
      <c r="AI77" s="35">
        <f>Main!V72*Mask!X$25</f>
        <v>0</v>
      </c>
      <c r="AJ77" s="35">
        <f>Main!W72*Mask!Y$25</f>
        <v>0</v>
      </c>
      <c r="AK77" s="35">
        <f>Main!X72*Mask!Z$25</f>
        <v>0</v>
      </c>
      <c r="AL77" s="35">
        <f>Main!Y72*Mask!AA$25</f>
        <v>0</v>
      </c>
      <c r="AM77" s="35">
        <f>Main!Z72*Mask!AB$25</f>
        <v>0</v>
      </c>
      <c r="AN77" s="35"/>
      <c r="AO77" s="35">
        <f>IF(OR($A$1&lt;=Main!AA$4,ISBLANK($N77)),0,Main!AA72)</f>
        <v>0</v>
      </c>
      <c r="AP77" s="35">
        <f>IF(OR($A$1&lt;=Main!AB$4,ISBLANK($N77)),0,Main!AB72)</f>
        <v>0</v>
      </c>
      <c r="AQ77" s="35">
        <f>IF(OR($A$1&lt;=Main!AC$4,ISBLANK($N77)),0,Main!AC72)</f>
        <v>0</v>
      </c>
      <c r="AR77" s="35">
        <f>IF(OR($A$1&lt;=Main!AD$4,ISBLANK($N77)),0,Main!AD72)</f>
        <v>0</v>
      </c>
      <c r="AS77" s="35">
        <f>IF(OR($A$1&lt;=Main!AE$4,ISBLANK($N77)),0,Main!AE72)</f>
        <v>0</v>
      </c>
      <c r="AT77" s="35">
        <f>IF(OR($A$1&lt;=Main!AF$4,ISBLANK($N77)),0,Main!AF72)</f>
        <v>0</v>
      </c>
      <c r="AU77" s="35">
        <f>IF(OR($A$1&lt;=Main!AG$4,ISBLANK($N77)),0,Main!AG72)</f>
        <v>0</v>
      </c>
      <c r="AV77" s="35">
        <f>IF(OR($A$1&lt;=Main!AH$4,ISBLANK($N77)),0,Main!AH72)</f>
        <v>0</v>
      </c>
      <c r="AW77" s="35">
        <f>IF(OR($A$1&lt;=Main!AI$4,ISBLANK($N77)),0,Main!AI72)</f>
        <v>0</v>
      </c>
      <c r="AX77" s="35">
        <f>IF(OR($A$1&lt;=Main!AJ$4,ISBLANK($N77)),0,Main!AJ72)</f>
        <v>0</v>
      </c>
      <c r="AY77" s="35">
        <f>IF(OR($A$1&lt;=Main!AK$4,ISBLANK($N77)),0,Main!AK72)</f>
        <v>0</v>
      </c>
      <c r="AZ77" s="35">
        <f>IF(OR($A$1&lt;=Main!AL$4,ISBLANK($N77)),0,Main!AL72)</f>
        <v>0</v>
      </c>
      <c r="BA77" s="35">
        <f>IF(OR($A$1&lt;=Main!AM$4,ISBLANK($N77)),0,Main!AM72)</f>
        <v>0</v>
      </c>
      <c r="BB77" s="35">
        <f>IF(OR($A$1&lt;=Main!AN$4,ISBLANK($N77)),0,Main!AN72)</f>
        <v>0</v>
      </c>
      <c r="BC77" s="35">
        <f>IF(OR($A$1&lt;=Main!AO$4,ISBLANK($N77)),0,Main!AO72)</f>
        <v>0</v>
      </c>
      <c r="BD77" s="35">
        <f>IF(OR($A$1&lt;=Main!AP$4,ISBLANK($N77)),0,Main!AP72)</f>
        <v>0</v>
      </c>
      <c r="BE77" s="35">
        <f>IF(OR($A$1&lt;=Main!AQ$4,ISBLANK($N77)),0,Main!AQ72)</f>
        <v>0</v>
      </c>
      <c r="BF77" s="35">
        <f>IF(OR($A$1&lt;=Main!AR$4,ISBLANK($N77)),0,Main!AR72)</f>
        <v>0</v>
      </c>
      <c r="BG77" s="35">
        <f>IF(OR($A$1&lt;=Main!AS$4,ISBLANK($N77)),0,Main!AS72)</f>
        <v>0</v>
      </c>
      <c r="BH77" s="35">
        <f>IF(OR($A$1&lt;=Main!AT$4,ISBLANK($N77)),0,Main!AT72)</f>
        <v>0</v>
      </c>
      <c r="BI77" s="35">
        <f>IF(OR($A$1&lt;=Main!AU$4,ISBLANK($N77)),0,Main!AU72)</f>
        <v>0</v>
      </c>
      <c r="BJ77" s="35">
        <f>IF(OR($A$1&lt;=Main!AV$4,ISBLANK($N77)),0,Main!AV72)</f>
        <v>0</v>
      </c>
    </row>
    <row r="78" spans="12:62">
      <c r="L78" s="146">
        <f>VLOOKUP($E19,Mask!$A$2:$C$102,$M$8,0)</f>
        <v>0</v>
      </c>
      <c r="M78" s="6">
        <f t="shared" si="6"/>
        <v>0</v>
      </c>
      <c r="N78" s="6" t="str">
        <f>Main!$A73&amp;Main!$B73</f>
        <v/>
      </c>
      <c r="O78" s="145">
        <f t="shared" si="7"/>
        <v>0</v>
      </c>
      <c r="P78" s="150">
        <f t="shared" si="8"/>
        <v>1</v>
      </c>
      <c r="Q78" s="150" t="str">
        <f ca="1">IF(Main!$AY73&lt;&gt;"#",$P78-Main!$AY73,"#")</f>
        <v>#</v>
      </c>
      <c r="R78" s="35">
        <f>Main!E73*Mask!G$25</f>
        <v>0</v>
      </c>
      <c r="S78" s="35">
        <f>Main!F73*Mask!H$25</f>
        <v>0</v>
      </c>
      <c r="T78" s="35">
        <f>Main!G73*Mask!I$25</f>
        <v>0</v>
      </c>
      <c r="U78" s="35">
        <f>Main!H73*Mask!J$25</f>
        <v>0</v>
      </c>
      <c r="V78" s="35">
        <f>Main!I73*Mask!K$25</f>
        <v>0</v>
      </c>
      <c r="W78" s="35">
        <f>Main!J73*Mask!L$25</f>
        <v>0</v>
      </c>
      <c r="X78" s="35">
        <f>Main!K73*Mask!M$25</f>
        <v>0</v>
      </c>
      <c r="Y78" s="35">
        <f>Main!L73*Mask!N$25</f>
        <v>0</v>
      </c>
      <c r="Z78" s="35">
        <f>Main!M73*Mask!O$25</f>
        <v>0</v>
      </c>
      <c r="AA78" s="35">
        <f>Main!N73*Mask!P$25</f>
        <v>0</v>
      </c>
      <c r="AB78" s="35">
        <f>Main!O73*Mask!Q$25</f>
        <v>0</v>
      </c>
      <c r="AC78" s="35">
        <f>Main!P73*Mask!R$25</f>
        <v>0</v>
      </c>
      <c r="AD78" s="35">
        <f>Main!Q73*Mask!S$25</f>
        <v>0</v>
      </c>
      <c r="AE78" s="35">
        <f>Main!R73*Mask!T$25</f>
        <v>0</v>
      </c>
      <c r="AF78" s="35">
        <f>Main!S73*Mask!U$25</f>
        <v>0</v>
      </c>
      <c r="AG78" s="35">
        <f>Main!T73*Mask!V$25</f>
        <v>0</v>
      </c>
      <c r="AH78" s="35">
        <f>Main!U73*Mask!W$25</f>
        <v>0</v>
      </c>
      <c r="AI78" s="35">
        <f>Main!V73*Mask!X$25</f>
        <v>0</v>
      </c>
      <c r="AJ78" s="35">
        <f>Main!W73*Mask!Y$25</f>
        <v>0</v>
      </c>
      <c r="AK78" s="35">
        <f>Main!X73*Mask!Z$25</f>
        <v>0</v>
      </c>
      <c r="AL78" s="35">
        <f>Main!Y73*Mask!AA$25</f>
        <v>0</v>
      </c>
      <c r="AM78" s="35">
        <f>Main!Z73*Mask!AB$25</f>
        <v>0</v>
      </c>
      <c r="AN78" s="35"/>
      <c r="AO78" s="35">
        <f>IF(OR($A$1&lt;=Main!AA$4,ISBLANK($N78)),0,Main!AA73)</f>
        <v>0</v>
      </c>
      <c r="AP78" s="35">
        <f>IF(OR($A$1&lt;=Main!AB$4,ISBLANK($N78)),0,Main!AB73)</f>
        <v>0</v>
      </c>
      <c r="AQ78" s="35">
        <f>IF(OR($A$1&lt;=Main!AC$4,ISBLANK($N78)),0,Main!AC73)</f>
        <v>0</v>
      </c>
      <c r="AR78" s="35">
        <f>IF(OR($A$1&lt;=Main!AD$4,ISBLANK($N78)),0,Main!AD73)</f>
        <v>0</v>
      </c>
      <c r="AS78" s="35">
        <f>IF(OR($A$1&lt;=Main!AE$4,ISBLANK($N78)),0,Main!AE73)</f>
        <v>0</v>
      </c>
      <c r="AT78" s="35">
        <f>IF(OR($A$1&lt;=Main!AF$4,ISBLANK($N78)),0,Main!AF73)</f>
        <v>0</v>
      </c>
      <c r="AU78" s="35">
        <f>IF(OR($A$1&lt;=Main!AG$4,ISBLANK($N78)),0,Main!AG73)</f>
        <v>0</v>
      </c>
      <c r="AV78" s="35">
        <f>IF(OR($A$1&lt;=Main!AH$4,ISBLANK($N78)),0,Main!AH73)</f>
        <v>0</v>
      </c>
      <c r="AW78" s="35">
        <f>IF(OR($A$1&lt;=Main!AI$4,ISBLANK($N78)),0,Main!AI73)</f>
        <v>0</v>
      </c>
      <c r="AX78" s="35">
        <f>IF(OR($A$1&lt;=Main!AJ$4,ISBLANK($N78)),0,Main!AJ73)</f>
        <v>0</v>
      </c>
      <c r="AY78" s="35">
        <f>IF(OR($A$1&lt;=Main!AK$4,ISBLANK($N78)),0,Main!AK73)</f>
        <v>0</v>
      </c>
      <c r="AZ78" s="35">
        <f>IF(OR($A$1&lt;=Main!AL$4,ISBLANK($N78)),0,Main!AL73)</f>
        <v>0</v>
      </c>
      <c r="BA78" s="35">
        <f>IF(OR($A$1&lt;=Main!AM$4,ISBLANK($N78)),0,Main!AM73)</f>
        <v>0</v>
      </c>
      <c r="BB78" s="35">
        <f>IF(OR($A$1&lt;=Main!AN$4,ISBLANK($N78)),0,Main!AN73)</f>
        <v>0</v>
      </c>
      <c r="BC78" s="35">
        <f>IF(OR($A$1&lt;=Main!AO$4,ISBLANK($N78)),0,Main!AO73)</f>
        <v>0</v>
      </c>
      <c r="BD78" s="35">
        <f>IF(OR($A$1&lt;=Main!AP$4,ISBLANK($N78)),0,Main!AP73)</f>
        <v>0</v>
      </c>
      <c r="BE78" s="35">
        <f>IF(OR($A$1&lt;=Main!AQ$4,ISBLANK($N78)),0,Main!AQ73)</f>
        <v>0</v>
      </c>
      <c r="BF78" s="35">
        <f>IF(OR($A$1&lt;=Main!AR$4,ISBLANK($N78)),0,Main!AR73)</f>
        <v>0</v>
      </c>
      <c r="BG78" s="35">
        <f>IF(OR($A$1&lt;=Main!AS$4,ISBLANK($N78)),0,Main!AS73)</f>
        <v>0</v>
      </c>
      <c r="BH78" s="35">
        <f>IF(OR($A$1&lt;=Main!AT$4,ISBLANK($N78)),0,Main!AT73)</f>
        <v>0</v>
      </c>
      <c r="BI78" s="35">
        <f>IF(OR($A$1&lt;=Main!AU$4,ISBLANK($N78)),0,Main!AU73)</f>
        <v>0</v>
      </c>
      <c r="BJ78" s="35">
        <f>IF(OR($A$1&lt;=Main!AV$4,ISBLANK($N78)),0,Main!AV73)</f>
        <v>0</v>
      </c>
    </row>
    <row r="79" spans="12:62">
      <c r="L79" s="146">
        <f>VLOOKUP($E20,Mask!$A$2:$C$102,$M$8,0)</f>
        <v>0</v>
      </c>
      <c r="M79" s="6">
        <f t="shared" si="6"/>
        <v>0</v>
      </c>
      <c r="N79" s="6" t="str">
        <f>Main!$A74&amp;Main!$B74</f>
        <v/>
      </c>
      <c r="O79" s="145">
        <f t="shared" si="7"/>
        <v>0</v>
      </c>
      <c r="P79" s="150">
        <f t="shared" si="8"/>
        <v>1</v>
      </c>
      <c r="Q79" s="150" t="str">
        <f ca="1">IF(Main!$AY74&lt;&gt;"#",$P79-Main!$AY74,"#")</f>
        <v>#</v>
      </c>
      <c r="R79" s="35">
        <f>Main!E74*Mask!G$25</f>
        <v>0</v>
      </c>
      <c r="S79" s="35">
        <f>Main!F74*Mask!H$25</f>
        <v>0</v>
      </c>
      <c r="T79" s="35">
        <f>Main!G74*Mask!I$25</f>
        <v>0</v>
      </c>
      <c r="U79" s="35">
        <f>Main!H74*Mask!J$25</f>
        <v>0</v>
      </c>
      <c r="V79" s="35">
        <f>Main!I74*Mask!K$25</f>
        <v>0</v>
      </c>
      <c r="W79" s="35">
        <f>Main!J74*Mask!L$25</f>
        <v>0</v>
      </c>
      <c r="X79" s="35">
        <f>Main!K74*Mask!M$25</f>
        <v>0</v>
      </c>
      <c r="Y79" s="35">
        <f>Main!L74*Mask!N$25</f>
        <v>0</v>
      </c>
      <c r="Z79" s="35">
        <f>Main!M74*Mask!O$25</f>
        <v>0</v>
      </c>
      <c r="AA79" s="35">
        <f>Main!N74*Mask!P$25</f>
        <v>0</v>
      </c>
      <c r="AB79" s="35">
        <f>Main!O74*Mask!Q$25</f>
        <v>0</v>
      </c>
      <c r="AC79" s="35">
        <f>Main!P74*Mask!R$25</f>
        <v>0</v>
      </c>
      <c r="AD79" s="35">
        <f>Main!Q74*Mask!S$25</f>
        <v>0</v>
      </c>
      <c r="AE79" s="35">
        <f>Main!R74*Mask!T$25</f>
        <v>0</v>
      </c>
      <c r="AF79" s="35">
        <f>Main!S74*Mask!U$25</f>
        <v>0</v>
      </c>
      <c r="AG79" s="35">
        <f>Main!T74*Mask!V$25</f>
        <v>0</v>
      </c>
      <c r="AH79" s="35">
        <f>Main!U74*Mask!W$25</f>
        <v>0</v>
      </c>
      <c r="AI79" s="35">
        <f>Main!V74*Mask!X$25</f>
        <v>0</v>
      </c>
      <c r="AJ79" s="35">
        <f>Main!W74*Mask!Y$25</f>
        <v>0</v>
      </c>
      <c r="AK79" s="35">
        <f>Main!X74*Mask!Z$25</f>
        <v>0</v>
      </c>
      <c r="AL79" s="35">
        <f>Main!Y74*Mask!AA$25</f>
        <v>0</v>
      </c>
      <c r="AM79" s="35">
        <f>Main!Z74*Mask!AB$25</f>
        <v>0</v>
      </c>
      <c r="AN79" s="35"/>
      <c r="AO79" s="35">
        <f>IF(OR($A$1&lt;=Main!AA$4,ISBLANK($N79)),0,Main!AA74)</f>
        <v>0</v>
      </c>
      <c r="AP79" s="35">
        <f>IF(OR($A$1&lt;=Main!AB$4,ISBLANK($N79)),0,Main!AB74)</f>
        <v>0</v>
      </c>
      <c r="AQ79" s="35">
        <f>IF(OR($A$1&lt;=Main!AC$4,ISBLANK($N79)),0,Main!AC74)</f>
        <v>0</v>
      </c>
      <c r="AR79" s="35">
        <f>IF(OR($A$1&lt;=Main!AD$4,ISBLANK($N79)),0,Main!AD74)</f>
        <v>0</v>
      </c>
      <c r="AS79" s="35">
        <f>IF(OR($A$1&lt;=Main!AE$4,ISBLANK($N79)),0,Main!AE74)</f>
        <v>0</v>
      </c>
      <c r="AT79" s="35">
        <f>IF(OR($A$1&lt;=Main!AF$4,ISBLANK($N79)),0,Main!AF74)</f>
        <v>0</v>
      </c>
      <c r="AU79" s="35">
        <f>IF(OR($A$1&lt;=Main!AG$4,ISBLANK($N79)),0,Main!AG74)</f>
        <v>0</v>
      </c>
      <c r="AV79" s="35">
        <f>IF(OR($A$1&lt;=Main!AH$4,ISBLANK($N79)),0,Main!AH74)</f>
        <v>0</v>
      </c>
      <c r="AW79" s="35">
        <f>IF(OR($A$1&lt;=Main!AI$4,ISBLANK($N79)),0,Main!AI74)</f>
        <v>0</v>
      </c>
      <c r="AX79" s="35">
        <f>IF(OR($A$1&lt;=Main!AJ$4,ISBLANK($N79)),0,Main!AJ74)</f>
        <v>0</v>
      </c>
      <c r="AY79" s="35">
        <f>IF(OR($A$1&lt;=Main!AK$4,ISBLANK($N79)),0,Main!AK74)</f>
        <v>0</v>
      </c>
      <c r="AZ79" s="35">
        <f>IF(OR($A$1&lt;=Main!AL$4,ISBLANK($N79)),0,Main!AL74)</f>
        <v>0</v>
      </c>
      <c r="BA79" s="35">
        <f>IF(OR($A$1&lt;=Main!AM$4,ISBLANK($N79)),0,Main!AM74)</f>
        <v>0</v>
      </c>
      <c r="BB79" s="35">
        <f>IF(OR($A$1&lt;=Main!AN$4,ISBLANK($N79)),0,Main!AN74)</f>
        <v>0</v>
      </c>
      <c r="BC79" s="35">
        <f>IF(OR($A$1&lt;=Main!AO$4,ISBLANK($N79)),0,Main!AO74)</f>
        <v>0</v>
      </c>
      <c r="BD79" s="35">
        <f>IF(OR($A$1&lt;=Main!AP$4,ISBLANK($N79)),0,Main!AP74)</f>
        <v>0</v>
      </c>
      <c r="BE79" s="35">
        <f>IF(OR($A$1&lt;=Main!AQ$4,ISBLANK($N79)),0,Main!AQ74)</f>
        <v>0</v>
      </c>
      <c r="BF79" s="35">
        <f>IF(OR($A$1&lt;=Main!AR$4,ISBLANK($N79)),0,Main!AR74)</f>
        <v>0</v>
      </c>
      <c r="BG79" s="35">
        <f>IF(OR($A$1&lt;=Main!AS$4,ISBLANK($N79)),0,Main!AS74)</f>
        <v>0</v>
      </c>
      <c r="BH79" s="35">
        <f>IF(OR($A$1&lt;=Main!AT$4,ISBLANK($N79)),0,Main!AT74)</f>
        <v>0</v>
      </c>
      <c r="BI79" s="35">
        <f>IF(OR($A$1&lt;=Main!AU$4,ISBLANK($N79)),0,Main!AU74)</f>
        <v>0</v>
      </c>
      <c r="BJ79" s="35">
        <f>IF(OR($A$1&lt;=Main!AV$4,ISBLANK($N79)),0,Main!AV74)</f>
        <v>0</v>
      </c>
    </row>
    <row r="80" spans="12:62">
      <c r="L80" s="146">
        <f>VLOOKUP($E21,Mask!$A$2:$C$102,$M$8,0)</f>
        <v>0</v>
      </c>
      <c r="M80" s="6">
        <f t="shared" si="6"/>
        <v>0</v>
      </c>
      <c r="N80" s="6" t="str">
        <f>Main!$A75&amp;Main!$B75</f>
        <v/>
      </c>
      <c r="O80" s="145">
        <f t="shared" si="7"/>
        <v>0</v>
      </c>
      <c r="P80" s="150">
        <f t="shared" si="8"/>
        <v>1</v>
      </c>
      <c r="Q80" s="150" t="str">
        <f ca="1">IF(Main!$AY75&lt;&gt;"#",$P80-Main!$AY75,"#")</f>
        <v>#</v>
      </c>
      <c r="R80" s="35">
        <f>Main!E75*Mask!G$25</f>
        <v>0</v>
      </c>
      <c r="S80" s="35">
        <f>Main!F75*Mask!H$25</f>
        <v>0</v>
      </c>
      <c r="T80" s="35">
        <f>Main!G75*Mask!I$25</f>
        <v>0</v>
      </c>
      <c r="U80" s="35">
        <f>Main!H75*Mask!J$25</f>
        <v>0</v>
      </c>
      <c r="V80" s="35">
        <f>Main!I75*Mask!K$25</f>
        <v>0</v>
      </c>
      <c r="W80" s="35">
        <f>Main!J75*Mask!L$25</f>
        <v>0</v>
      </c>
      <c r="X80" s="35">
        <f>Main!K75*Mask!M$25</f>
        <v>0</v>
      </c>
      <c r="Y80" s="35">
        <f>Main!L75*Mask!N$25</f>
        <v>0</v>
      </c>
      <c r="Z80" s="35">
        <f>Main!M75*Mask!O$25</f>
        <v>0</v>
      </c>
      <c r="AA80" s="35">
        <f>Main!N75*Mask!P$25</f>
        <v>0</v>
      </c>
      <c r="AB80" s="35">
        <f>Main!O75*Mask!Q$25</f>
        <v>0</v>
      </c>
      <c r="AC80" s="35">
        <f>Main!P75*Mask!R$25</f>
        <v>0</v>
      </c>
      <c r="AD80" s="35">
        <f>Main!Q75*Mask!S$25</f>
        <v>0</v>
      </c>
      <c r="AE80" s="35">
        <f>Main!R75*Mask!T$25</f>
        <v>0</v>
      </c>
      <c r="AF80" s="35">
        <f>Main!S75*Mask!U$25</f>
        <v>0</v>
      </c>
      <c r="AG80" s="35">
        <f>Main!T75*Mask!V$25</f>
        <v>0</v>
      </c>
      <c r="AH80" s="35">
        <f>Main!U75*Mask!W$25</f>
        <v>0</v>
      </c>
      <c r="AI80" s="35">
        <f>Main!V75*Mask!X$25</f>
        <v>0</v>
      </c>
      <c r="AJ80" s="35">
        <f>Main!W75*Mask!Y$25</f>
        <v>0</v>
      </c>
      <c r="AK80" s="35">
        <f>Main!X75*Mask!Z$25</f>
        <v>0</v>
      </c>
      <c r="AL80" s="35">
        <f>Main!Y75*Mask!AA$25</f>
        <v>0</v>
      </c>
      <c r="AM80" s="35">
        <f>Main!Z75*Mask!AB$25</f>
        <v>0</v>
      </c>
      <c r="AN80" s="35"/>
      <c r="AO80" s="35">
        <f>IF(OR($A$1&lt;=Main!AA$4,ISBLANK($N80)),0,Main!AA75)</f>
        <v>0</v>
      </c>
      <c r="AP80" s="35">
        <f>IF(OR($A$1&lt;=Main!AB$4,ISBLANK($N80)),0,Main!AB75)</f>
        <v>0</v>
      </c>
      <c r="AQ80" s="35">
        <f>IF(OR($A$1&lt;=Main!AC$4,ISBLANK($N80)),0,Main!AC75)</f>
        <v>0</v>
      </c>
      <c r="AR80" s="35">
        <f>IF(OR($A$1&lt;=Main!AD$4,ISBLANK($N80)),0,Main!AD75)</f>
        <v>0</v>
      </c>
      <c r="AS80" s="35">
        <f>IF(OR($A$1&lt;=Main!AE$4,ISBLANK($N80)),0,Main!AE75)</f>
        <v>0</v>
      </c>
      <c r="AT80" s="35">
        <f>IF(OR($A$1&lt;=Main!AF$4,ISBLANK($N80)),0,Main!AF75)</f>
        <v>0</v>
      </c>
      <c r="AU80" s="35">
        <f>IF(OR($A$1&lt;=Main!AG$4,ISBLANK($N80)),0,Main!AG75)</f>
        <v>0</v>
      </c>
      <c r="AV80" s="35">
        <f>IF(OR($A$1&lt;=Main!AH$4,ISBLANK($N80)),0,Main!AH75)</f>
        <v>0</v>
      </c>
      <c r="AW80" s="35">
        <f>IF(OR($A$1&lt;=Main!AI$4,ISBLANK($N80)),0,Main!AI75)</f>
        <v>0</v>
      </c>
      <c r="AX80" s="35">
        <f>IF(OR($A$1&lt;=Main!AJ$4,ISBLANK($N80)),0,Main!AJ75)</f>
        <v>0</v>
      </c>
      <c r="AY80" s="35">
        <f>IF(OR($A$1&lt;=Main!AK$4,ISBLANK($N80)),0,Main!AK75)</f>
        <v>0</v>
      </c>
      <c r="AZ80" s="35">
        <f>IF(OR($A$1&lt;=Main!AL$4,ISBLANK($N80)),0,Main!AL75)</f>
        <v>0</v>
      </c>
      <c r="BA80" s="35">
        <f>IF(OR($A$1&lt;=Main!AM$4,ISBLANK($N80)),0,Main!AM75)</f>
        <v>0</v>
      </c>
      <c r="BB80" s="35">
        <f>IF(OR($A$1&lt;=Main!AN$4,ISBLANK($N80)),0,Main!AN75)</f>
        <v>0</v>
      </c>
      <c r="BC80" s="35">
        <f>IF(OR($A$1&lt;=Main!AO$4,ISBLANK($N80)),0,Main!AO75)</f>
        <v>0</v>
      </c>
      <c r="BD80" s="35">
        <f>IF(OR($A$1&lt;=Main!AP$4,ISBLANK($N80)),0,Main!AP75)</f>
        <v>0</v>
      </c>
      <c r="BE80" s="35">
        <f>IF(OR($A$1&lt;=Main!AQ$4,ISBLANK($N80)),0,Main!AQ75)</f>
        <v>0</v>
      </c>
      <c r="BF80" s="35">
        <f>IF(OR($A$1&lt;=Main!AR$4,ISBLANK($N80)),0,Main!AR75)</f>
        <v>0</v>
      </c>
      <c r="BG80" s="35">
        <f>IF(OR($A$1&lt;=Main!AS$4,ISBLANK($N80)),0,Main!AS75)</f>
        <v>0</v>
      </c>
      <c r="BH80" s="35">
        <f>IF(OR($A$1&lt;=Main!AT$4,ISBLANK($N80)),0,Main!AT75)</f>
        <v>0</v>
      </c>
      <c r="BI80" s="35">
        <f>IF(OR($A$1&lt;=Main!AU$4,ISBLANK($N80)),0,Main!AU75)</f>
        <v>0</v>
      </c>
      <c r="BJ80" s="35">
        <f>IF(OR($A$1&lt;=Main!AV$4,ISBLANK($N80)),0,Main!AV75)</f>
        <v>0</v>
      </c>
    </row>
    <row r="81" spans="12:62">
      <c r="L81" s="146">
        <f>VLOOKUP($E22,Mask!$A$2:$C$102,$M$8,0)</f>
        <v>0</v>
      </c>
      <c r="M81" s="6">
        <f t="shared" si="6"/>
        <v>0</v>
      </c>
      <c r="N81" s="6" t="str">
        <f>Main!$A76&amp;Main!$B76</f>
        <v/>
      </c>
      <c r="O81" s="145">
        <f t="shared" si="7"/>
        <v>0</v>
      </c>
      <c r="P81" s="150">
        <f t="shared" si="8"/>
        <v>1</v>
      </c>
      <c r="Q81" s="150" t="str">
        <f ca="1">IF(Main!$AY76&lt;&gt;"#",$P81-Main!$AY76,"#")</f>
        <v>#</v>
      </c>
      <c r="R81" s="35">
        <f>Main!E76*Mask!G$25</f>
        <v>0</v>
      </c>
      <c r="S81" s="35">
        <f>Main!F76*Mask!H$25</f>
        <v>0</v>
      </c>
      <c r="T81" s="35">
        <f>Main!G76*Mask!I$25</f>
        <v>0</v>
      </c>
      <c r="U81" s="35">
        <f>Main!H76*Mask!J$25</f>
        <v>0</v>
      </c>
      <c r="V81" s="35">
        <f>Main!I76*Mask!K$25</f>
        <v>0</v>
      </c>
      <c r="W81" s="35">
        <f>Main!J76*Mask!L$25</f>
        <v>0</v>
      </c>
      <c r="X81" s="35">
        <f>Main!K76*Mask!M$25</f>
        <v>0</v>
      </c>
      <c r="Y81" s="35">
        <f>Main!L76*Mask!N$25</f>
        <v>0</v>
      </c>
      <c r="Z81" s="35">
        <f>Main!M76*Mask!O$25</f>
        <v>0</v>
      </c>
      <c r="AA81" s="35">
        <f>Main!N76*Mask!P$25</f>
        <v>0</v>
      </c>
      <c r="AB81" s="35">
        <f>Main!O76*Mask!Q$25</f>
        <v>0</v>
      </c>
      <c r="AC81" s="35">
        <f>Main!P76*Mask!R$25</f>
        <v>0</v>
      </c>
      <c r="AD81" s="35">
        <f>Main!Q76*Mask!S$25</f>
        <v>0</v>
      </c>
      <c r="AE81" s="35">
        <f>Main!R76*Mask!T$25</f>
        <v>0</v>
      </c>
      <c r="AF81" s="35">
        <f>Main!S76*Mask!U$25</f>
        <v>0</v>
      </c>
      <c r="AG81" s="35">
        <f>Main!T76*Mask!V$25</f>
        <v>0</v>
      </c>
      <c r="AH81" s="35">
        <f>Main!U76*Mask!W$25</f>
        <v>0</v>
      </c>
      <c r="AI81" s="35">
        <f>Main!V76*Mask!X$25</f>
        <v>0</v>
      </c>
      <c r="AJ81" s="35">
        <f>Main!W76*Mask!Y$25</f>
        <v>0</v>
      </c>
      <c r="AK81" s="35">
        <f>Main!X76*Mask!Z$25</f>
        <v>0</v>
      </c>
      <c r="AL81" s="35">
        <f>Main!Y76*Mask!AA$25</f>
        <v>0</v>
      </c>
      <c r="AM81" s="35">
        <f>Main!Z76*Mask!AB$25</f>
        <v>0</v>
      </c>
      <c r="AN81" s="35"/>
      <c r="AO81" s="35">
        <f>IF(OR($A$1&lt;=Main!AA$4,ISBLANK($N81)),0,Main!AA76)</f>
        <v>0</v>
      </c>
      <c r="AP81" s="35">
        <f>IF(OR($A$1&lt;=Main!AB$4,ISBLANK($N81)),0,Main!AB76)</f>
        <v>0</v>
      </c>
      <c r="AQ81" s="35">
        <f>IF(OR($A$1&lt;=Main!AC$4,ISBLANK($N81)),0,Main!AC76)</f>
        <v>0</v>
      </c>
      <c r="AR81" s="35">
        <f>IF(OR($A$1&lt;=Main!AD$4,ISBLANK($N81)),0,Main!AD76)</f>
        <v>0</v>
      </c>
      <c r="AS81" s="35">
        <f>IF(OR($A$1&lt;=Main!AE$4,ISBLANK($N81)),0,Main!AE76)</f>
        <v>0</v>
      </c>
      <c r="AT81" s="35">
        <f>IF(OR($A$1&lt;=Main!AF$4,ISBLANK($N81)),0,Main!AF76)</f>
        <v>0</v>
      </c>
      <c r="AU81" s="35">
        <f>IF(OR($A$1&lt;=Main!AG$4,ISBLANK($N81)),0,Main!AG76)</f>
        <v>0</v>
      </c>
      <c r="AV81" s="35">
        <f>IF(OR($A$1&lt;=Main!AH$4,ISBLANK($N81)),0,Main!AH76)</f>
        <v>0</v>
      </c>
      <c r="AW81" s="35">
        <f>IF(OR($A$1&lt;=Main!AI$4,ISBLANK($N81)),0,Main!AI76)</f>
        <v>0</v>
      </c>
      <c r="AX81" s="35">
        <f>IF(OR($A$1&lt;=Main!AJ$4,ISBLANK($N81)),0,Main!AJ76)</f>
        <v>0</v>
      </c>
      <c r="AY81" s="35">
        <f>IF(OR($A$1&lt;=Main!AK$4,ISBLANK($N81)),0,Main!AK76)</f>
        <v>0</v>
      </c>
      <c r="AZ81" s="35">
        <f>IF(OR($A$1&lt;=Main!AL$4,ISBLANK($N81)),0,Main!AL76)</f>
        <v>0</v>
      </c>
      <c r="BA81" s="35">
        <f>IF(OR($A$1&lt;=Main!AM$4,ISBLANK($N81)),0,Main!AM76)</f>
        <v>0</v>
      </c>
      <c r="BB81" s="35">
        <f>IF(OR($A$1&lt;=Main!AN$4,ISBLANK($N81)),0,Main!AN76)</f>
        <v>0</v>
      </c>
      <c r="BC81" s="35">
        <f>IF(OR($A$1&lt;=Main!AO$4,ISBLANK($N81)),0,Main!AO76)</f>
        <v>0</v>
      </c>
      <c r="BD81" s="35">
        <f>IF(OR($A$1&lt;=Main!AP$4,ISBLANK($N81)),0,Main!AP76)</f>
        <v>0</v>
      </c>
      <c r="BE81" s="35">
        <f>IF(OR($A$1&lt;=Main!AQ$4,ISBLANK($N81)),0,Main!AQ76)</f>
        <v>0</v>
      </c>
      <c r="BF81" s="35">
        <f>IF(OR($A$1&lt;=Main!AR$4,ISBLANK($N81)),0,Main!AR76)</f>
        <v>0</v>
      </c>
      <c r="BG81" s="35">
        <f>IF(OR($A$1&lt;=Main!AS$4,ISBLANK($N81)),0,Main!AS76)</f>
        <v>0</v>
      </c>
      <c r="BH81" s="35">
        <f>IF(OR($A$1&lt;=Main!AT$4,ISBLANK($N81)),0,Main!AT76)</f>
        <v>0</v>
      </c>
      <c r="BI81" s="35">
        <f>IF(OR($A$1&lt;=Main!AU$4,ISBLANK($N81)),0,Main!AU76)</f>
        <v>0</v>
      </c>
      <c r="BJ81" s="35">
        <f>IF(OR($A$1&lt;=Main!AV$4,ISBLANK($N81)),0,Main!AV76)</f>
        <v>0</v>
      </c>
    </row>
    <row r="82" spans="12:62">
      <c r="L82" s="146">
        <f>VLOOKUP($E23,Mask!$A$2:$C$102,$M$8,0)</f>
        <v>0</v>
      </c>
      <c r="M82" s="6">
        <f t="shared" si="6"/>
        <v>0</v>
      </c>
      <c r="N82" s="6" t="str">
        <f>Main!$A77&amp;Main!$B77</f>
        <v/>
      </c>
      <c r="O82" s="145">
        <f t="shared" si="7"/>
        <v>0</v>
      </c>
      <c r="P82" s="150">
        <f t="shared" si="8"/>
        <v>1</v>
      </c>
      <c r="Q82" s="150" t="str">
        <f ca="1">IF(Main!$AY77&lt;&gt;"#",$P82-Main!$AY77,"#")</f>
        <v>#</v>
      </c>
      <c r="R82" s="35">
        <f>Main!E77*Mask!G$25</f>
        <v>0</v>
      </c>
      <c r="S82" s="35">
        <f>Main!F77*Mask!H$25</f>
        <v>0</v>
      </c>
      <c r="T82" s="35">
        <f>Main!G77*Mask!I$25</f>
        <v>0</v>
      </c>
      <c r="U82" s="35">
        <f>Main!H77*Mask!J$25</f>
        <v>0</v>
      </c>
      <c r="V82" s="35">
        <f>Main!I77*Mask!K$25</f>
        <v>0</v>
      </c>
      <c r="W82" s="35">
        <f>Main!J77*Mask!L$25</f>
        <v>0</v>
      </c>
      <c r="X82" s="35">
        <f>Main!K77*Mask!M$25</f>
        <v>0</v>
      </c>
      <c r="Y82" s="35">
        <f>Main!L77*Mask!N$25</f>
        <v>0</v>
      </c>
      <c r="Z82" s="35">
        <f>Main!M77*Mask!O$25</f>
        <v>0</v>
      </c>
      <c r="AA82" s="35">
        <f>Main!N77*Mask!P$25</f>
        <v>0</v>
      </c>
      <c r="AB82" s="35">
        <f>Main!O77*Mask!Q$25</f>
        <v>0</v>
      </c>
      <c r="AC82" s="35">
        <f>Main!P77*Mask!R$25</f>
        <v>0</v>
      </c>
      <c r="AD82" s="35">
        <f>Main!Q77*Mask!S$25</f>
        <v>0</v>
      </c>
      <c r="AE82" s="35">
        <f>Main!R77*Mask!T$25</f>
        <v>0</v>
      </c>
      <c r="AF82" s="35">
        <f>Main!S77*Mask!U$25</f>
        <v>0</v>
      </c>
      <c r="AG82" s="35">
        <f>Main!T77*Mask!V$25</f>
        <v>0</v>
      </c>
      <c r="AH82" s="35">
        <f>Main!U77*Mask!W$25</f>
        <v>0</v>
      </c>
      <c r="AI82" s="35">
        <f>Main!V77*Mask!X$25</f>
        <v>0</v>
      </c>
      <c r="AJ82" s="35">
        <f>Main!W77*Mask!Y$25</f>
        <v>0</v>
      </c>
      <c r="AK82" s="35">
        <f>Main!X77*Mask!Z$25</f>
        <v>0</v>
      </c>
      <c r="AL82" s="35">
        <f>Main!Y77*Mask!AA$25</f>
        <v>0</v>
      </c>
      <c r="AM82" s="35">
        <f>Main!Z77*Mask!AB$25</f>
        <v>0</v>
      </c>
      <c r="AN82" s="35"/>
      <c r="AO82" s="35">
        <f>IF(OR($A$1&lt;=Main!AA$4,ISBLANK($N82)),0,Main!AA77)</f>
        <v>0</v>
      </c>
      <c r="AP82" s="35">
        <f>IF(OR($A$1&lt;=Main!AB$4,ISBLANK($N82)),0,Main!AB77)</f>
        <v>0</v>
      </c>
      <c r="AQ82" s="35">
        <f>IF(OR($A$1&lt;=Main!AC$4,ISBLANK($N82)),0,Main!AC77)</f>
        <v>0</v>
      </c>
      <c r="AR82" s="35">
        <f>IF(OR($A$1&lt;=Main!AD$4,ISBLANK($N82)),0,Main!AD77)</f>
        <v>0</v>
      </c>
      <c r="AS82" s="35">
        <f>IF(OR($A$1&lt;=Main!AE$4,ISBLANK($N82)),0,Main!AE77)</f>
        <v>0</v>
      </c>
      <c r="AT82" s="35">
        <f>IF(OR($A$1&lt;=Main!AF$4,ISBLANK($N82)),0,Main!AF77)</f>
        <v>0</v>
      </c>
      <c r="AU82" s="35">
        <f>IF(OR($A$1&lt;=Main!AG$4,ISBLANK($N82)),0,Main!AG77)</f>
        <v>0</v>
      </c>
      <c r="AV82" s="35">
        <f>IF(OR($A$1&lt;=Main!AH$4,ISBLANK($N82)),0,Main!AH77)</f>
        <v>0</v>
      </c>
      <c r="AW82" s="35">
        <f>IF(OR($A$1&lt;=Main!AI$4,ISBLANK($N82)),0,Main!AI77)</f>
        <v>0</v>
      </c>
      <c r="AX82" s="35">
        <f>IF(OR($A$1&lt;=Main!AJ$4,ISBLANK($N82)),0,Main!AJ77)</f>
        <v>0</v>
      </c>
      <c r="AY82" s="35">
        <f>IF(OR($A$1&lt;=Main!AK$4,ISBLANK($N82)),0,Main!AK77)</f>
        <v>0</v>
      </c>
      <c r="AZ82" s="35">
        <f>IF(OR($A$1&lt;=Main!AL$4,ISBLANK($N82)),0,Main!AL77)</f>
        <v>0</v>
      </c>
      <c r="BA82" s="35">
        <f>IF(OR($A$1&lt;=Main!AM$4,ISBLANK($N82)),0,Main!AM77)</f>
        <v>0</v>
      </c>
      <c r="BB82" s="35">
        <f>IF(OR($A$1&lt;=Main!AN$4,ISBLANK($N82)),0,Main!AN77)</f>
        <v>0</v>
      </c>
      <c r="BC82" s="35">
        <f>IF(OR($A$1&lt;=Main!AO$4,ISBLANK($N82)),0,Main!AO77)</f>
        <v>0</v>
      </c>
      <c r="BD82" s="35">
        <f>IF(OR($A$1&lt;=Main!AP$4,ISBLANK($N82)),0,Main!AP77)</f>
        <v>0</v>
      </c>
      <c r="BE82" s="35">
        <f>IF(OR($A$1&lt;=Main!AQ$4,ISBLANK($N82)),0,Main!AQ77)</f>
        <v>0</v>
      </c>
      <c r="BF82" s="35">
        <f>IF(OR($A$1&lt;=Main!AR$4,ISBLANK($N82)),0,Main!AR77)</f>
        <v>0</v>
      </c>
      <c r="BG82" s="35">
        <f>IF(OR($A$1&lt;=Main!AS$4,ISBLANK($N82)),0,Main!AS77)</f>
        <v>0</v>
      </c>
      <c r="BH82" s="35">
        <f>IF(OR($A$1&lt;=Main!AT$4,ISBLANK($N82)),0,Main!AT77)</f>
        <v>0</v>
      </c>
      <c r="BI82" s="35">
        <f>IF(OR($A$1&lt;=Main!AU$4,ISBLANK($N82)),0,Main!AU77)</f>
        <v>0</v>
      </c>
      <c r="BJ82" s="35">
        <f>IF(OR($A$1&lt;=Main!AV$4,ISBLANK($N82)),0,Main!AV77)</f>
        <v>0</v>
      </c>
    </row>
    <row r="83" spans="12:62">
      <c r="L83" s="146">
        <f>VLOOKUP($E24,Mask!$A$2:$C$102,$M$8,0)</f>
        <v>0</v>
      </c>
      <c r="M83" s="6">
        <f t="shared" si="6"/>
        <v>0</v>
      </c>
      <c r="N83" s="6" t="str">
        <f>Main!$A78&amp;Main!$B78</f>
        <v/>
      </c>
      <c r="O83" s="145">
        <f t="shared" si="7"/>
        <v>0</v>
      </c>
      <c r="P83" s="150">
        <f t="shared" si="8"/>
        <v>1</v>
      </c>
      <c r="Q83" s="150" t="str">
        <f ca="1">IF(Main!$AY78&lt;&gt;"#",$P83-Main!$AY78,"#")</f>
        <v>#</v>
      </c>
      <c r="R83" s="35">
        <f>Main!E78*Mask!G$25</f>
        <v>0</v>
      </c>
      <c r="S83" s="35">
        <f>Main!F78*Mask!H$25</f>
        <v>0</v>
      </c>
      <c r="T83" s="35">
        <f>Main!G78*Mask!I$25</f>
        <v>0</v>
      </c>
      <c r="U83" s="35">
        <f>Main!H78*Mask!J$25</f>
        <v>0</v>
      </c>
      <c r="V83" s="35">
        <f>Main!I78*Mask!K$25</f>
        <v>0</v>
      </c>
      <c r="W83" s="35">
        <f>Main!J78*Mask!L$25</f>
        <v>0</v>
      </c>
      <c r="X83" s="35">
        <f>Main!K78*Mask!M$25</f>
        <v>0</v>
      </c>
      <c r="Y83" s="35">
        <f>Main!L78*Mask!N$25</f>
        <v>0</v>
      </c>
      <c r="Z83" s="35">
        <f>Main!M78*Mask!O$25</f>
        <v>0</v>
      </c>
      <c r="AA83" s="35">
        <f>Main!N78*Mask!P$25</f>
        <v>0</v>
      </c>
      <c r="AB83" s="35">
        <f>Main!O78*Mask!Q$25</f>
        <v>0</v>
      </c>
      <c r="AC83" s="35">
        <f>Main!P78*Mask!R$25</f>
        <v>0</v>
      </c>
      <c r="AD83" s="35">
        <f>Main!Q78*Mask!S$25</f>
        <v>0</v>
      </c>
      <c r="AE83" s="35">
        <f>Main!R78*Mask!T$25</f>
        <v>0</v>
      </c>
      <c r="AF83" s="35">
        <f>Main!S78*Mask!U$25</f>
        <v>0</v>
      </c>
      <c r="AG83" s="35">
        <f>Main!T78*Mask!V$25</f>
        <v>0</v>
      </c>
      <c r="AH83" s="35">
        <f>Main!U78*Mask!W$25</f>
        <v>0</v>
      </c>
      <c r="AI83" s="35">
        <f>Main!V78*Mask!X$25</f>
        <v>0</v>
      </c>
      <c r="AJ83" s="35">
        <f>Main!W78*Mask!Y$25</f>
        <v>0</v>
      </c>
      <c r="AK83" s="35">
        <f>Main!X78*Mask!Z$25</f>
        <v>0</v>
      </c>
      <c r="AL83" s="35">
        <f>Main!Y78*Mask!AA$25</f>
        <v>0</v>
      </c>
      <c r="AM83" s="35">
        <f>Main!Z78*Mask!AB$25</f>
        <v>0</v>
      </c>
      <c r="AN83" s="35"/>
      <c r="AO83" s="35">
        <f>IF(OR($A$1&lt;=Main!AA$4,ISBLANK($N83)),0,Main!AA78)</f>
        <v>0</v>
      </c>
      <c r="AP83" s="35">
        <f>IF(OR($A$1&lt;=Main!AB$4,ISBLANK($N83)),0,Main!AB78)</f>
        <v>0</v>
      </c>
      <c r="AQ83" s="35">
        <f>IF(OR($A$1&lt;=Main!AC$4,ISBLANK($N83)),0,Main!AC78)</f>
        <v>0</v>
      </c>
      <c r="AR83" s="35">
        <f>IF(OR($A$1&lt;=Main!AD$4,ISBLANK($N83)),0,Main!AD78)</f>
        <v>0</v>
      </c>
      <c r="AS83" s="35">
        <f>IF(OR($A$1&lt;=Main!AE$4,ISBLANK($N83)),0,Main!AE78)</f>
        <v>0</v>
      </c>
      <c r="AT83" s="35">
        <f>IF(OR($A$1&lt;=Main!AF$4,ISBLANK($N83)),0,Main!AF78)</f>
        <v>0</v>
      </c>
      <c r="AU83" s="35">
        <f>IF(OR($A$1&lt;=Main!AG$4,ISBLANK($N83)),0,Main!AG78)</f>
        <v>0</v>
      </c>
      <c r="AV83" s="35">
        <f>IF(OR($A$1&lt;=Main!AH$4,ISBLANK($N83)),0,Main!AH78)</f>
        <v>0</v>
      </c>
      <c r="AW83" s="35">
        <f>IF(OR($A$1&lt;=Main!AI$4,ISBLANK($N83)),0,Main!AI78)</f>
        <v>0</v>
      </c>
      <c r="AX83" s="35">
        <f>IF(OR($A$1&lt;=Main!AJ$4,ISBLANK($N83)),0,Main!AJ78)</f>
        <v>0</v>
      </c>
      <c r="AY83" s="35">
        <f>IF(OR($A$1&lt;=Main!AK$4,ISBLANK($N83)),0,Main!AK78)</f>
        <v>0</v>
      </c>
      <c r="AZ83" s="35">
        <f>IF(OR($A$1&lt;=Main!AL$4,ISBLANK($N83)),0,Main!AL78)</f>
        <v>0</v>
      </c>
      <c r="BA83" s="35">
        <f>IF(OR($A$1&lt;=Main!AM$4,ISBLANK($N83)),0,Main!AM78)</f>
        <v>0</v>
      </c>
      <c r="BB83" s="35">
        <f>IF(OR($A$1&lt;=Main!AN$4,ISBLANK($N83)),0,Main!AN78)</f>
        <v>0</v>
      </c>
      <c r="BC83" s="35">
        <f>IF(OR($A$1&lt;=Main!AO$4,ISBLANK($N83)),0,Main!AO78)</f>
        <v>0</v>
      </c>
      <c r="BD83" s="35">
        <f>IF(OR($A$1&lt;=Main!AP$4,ISBLANK($N83)),0,Main!AP78)</f>
        <v>0</v>
      </c>
      <c r="BE83" s="35">
        <f>IF(OR($A$1&lt;=Main!AQ$4,ISBLANK($N83)),0,Main!AQ78)</f>
        <v>0</v>
      </c>
      <c r="BF83" s="35">
        <f>IF(OR($A$1&lt;=Main!AR$4,ISBLANK($N83)),0,Main!AR78)</f>
        <v>0</v>
      </c>
      <c r="BG83" s="35">
        <f>IF(OR($A$1&lt;=Main!AS$4,ISBLANK($N83)),0,Main!AS78)</f>
        <v>0</v>
      </c>
      <c r="BH83" s="35">
        <f>IF(OR($A$1&lt;=Main!AT$4,ISBLANK($N83)),0,Main!AT78)</f>
        <v>0</v>
      </c>
      <c r="BI83" s="35">
        <f>IF(OR($A$1&lt;=Main!AU$4,ISBLANK($N83)),0,Main!AU78)</f>
        <v>0</v>
      </c>
      <c r="BJ83" s="35">
        <f>IF(OR($A$1&lt;=Main!AV$4,ISBLANK($N83)),0,Main!AV78)</f>
        <v>0</v>
      </c>
    </row>
    <row r="84" spans="12:62">
      <c r="L84" s="146">
        <f>VLOOKUP($E25,Mask!$A$2:$C$102,$M$8,0)</f>
        <v>0</v>
      </c>
      <c r="M84" s="6">
        <f t="shared" si="6"/>
        <v>0</v>
      </c>
      <c r="N84" s="6" t="str">
        <f>Main!$A79&amp;Main!$B79</f>
        <v/>
      </c>
      <c r="O84" s="145">
        <f t="shared" si="7"/>
        <v>0</v>
      </c>
      <c r="P84" s="150">
        <f t="shared" si="8"/>
        <v>1</v>
      </c>
      <c r="Q84" s="150" t="str">
        <f ca="1">IF(Main!$AY79&lt;&gt;"#",$P84-Main!$AY79,"#")</f>
        <v>#</v>
      </c>
      <c r="R84" s="35">
        <f>Main!E79*Mask!G$25</f>
        <v>0</v>
      </c>
      <c r="S84" s="35">
        <f>Main!F79*Mask!H$25</f>
        <v>0</v>
      </c>
      <c r="T84" s="35">
        <f>Main!G79*Mask!I$25</f>
        <v>0</v>
      </c>
      <c r="U84" s="35">
        <f>Main!H79*Mask!J$25</f>
        <v>0</v>
      </c>
      <c r="V84" s="35">
        <f>Main!I79*Mask!K$25</f>
        <v>0</v>
      </c>
      <c r="W84" s="35">
        <f>Main!J79*Mask!L$25</f>
        <v>0</v>
      </c>
      <c r="X84" s="35">
        <f>Main!K79*Mask!M$25</f>
        <v>0</v>
      </c>
      <c r="Y84" s="35">
        <f>Main!L79*Mask!N$25</f>
        <v>0</v>
      </c>
      <c r="Z84" s="35">
        <f>Main!M79*Mask!O$25</f>
        <v>0</v>
      </c>
      <c r="AA84" s="35">
        <f>Main!N79*Mask!P$25</f>
        <v>0</v>
      </c>
      <c r="AB84" s="35">
        <f>Main!O79*Mask!Q$25</f>
        <v>0</v>
      </c>
      <c r="AC84" s="35">
        <f>Main!P79*Mask!R$25</f>
        <v>0</v>
      </c>
      <c r="AD84" s="35">
        <f>Main!Q79*Mask!S$25</f>
        <v>0</v>
      </c>
      <c r="AE84" s="35">
        <f>Main!R79*Mask!T$25</f>
        <v>0</v>
      </c>
      <c r="AF84" s="35">
        <f>Main!S79*Mask!U$25</f>
        <v>0</v>
      </c>
      <c r="AG84" s="35">
        <f>Main!T79*Mask!V$25</f>
        <v>0</v>
      </c>
      <c r="AH84" s="35">
        <f>Main!U79*Mask!W$25</f>
        <v>0</v>
      </c>
      <c r="AI84" s="35">
        <f>Main!V79*Mask!X$25</f>
        <v>0</v>
      </c>
      <c r="AJ84" s="35">
        <f>Main!W79*Mask!Y$25</f>
        <v>0</v>
      </c>
      <c r="AK84" s="35">
        <f>Main!X79*Mask!Z$25</f>
        <v>0</v>
      </c>
      <c r="AL84" s="35">
        <f>Main!Y79*Mask!AA$25</f>
        <v>0</v>
      </c>
      <c r="AM84" s="35">
        <f>Main!Z79*Mask!AB$25</f>
        <v>0</v>
      </c>
      <c r="AN84" s="35"/>
      <c r="AO84" s="35">
        <f>IF(OR($A$1&lt;=Main!AA$4,ISBLANK($N84)),0,Main!AA79)</f>
        <v>0</v>
      </c>
      <c r="AP84" s="35">
        <f>IF(OR($A$1&lt;=Main!AB$4,ISBLANK($N84)),0,Main!AB79)</f>
        <v>0</v>
      </c>
      <c r="AQ84" s="35">
        <f>IF(OR($A$1&lt;=Main!AC$4,ISBLANK($N84)),0,Main!AC79)</f>
        <v>0</v>
      </c>
      <c r="AR84" s="35">
        <f>IF(OR($A$1&lt;=Main!AD$4,ISBLANK($N84)),0,Main!AD79)</f>
        <v>0</v>
      </c>
      <c r="AS84" s="35">
        <f>IF(OR($A$1&lt;=Main!AE$4,ISBLANK($N84)),0,Main!AE79)</f>
        <v>0</v>
      </c>
      <c r="AT84" s="35">
        <f>IF(OR($A$1&lt;=Main!AF$4,ISBLANK($N84)),0,Main!AF79)</f>
        <v>0</v>
      </c>
      <c r="AU84" s="35">
        <f>IF(OR($A$1&lt;=Main!AG$4,ISBLANK($N84)),0,Main!AG79)</f>
        <v>0</v>
      </c>
      <c r="AV84" s="35">
        <f>IF(OR($A$1&lt;=Main!AH$4,ISBLANK($N84)),0,Main!AH79)</f>
        <v>0</v>
      </c>
      <c r="AW84" s="35">
        <f>IF(OR($A$1&lt;=Main!AI$4,ISBLANK($N84)),0,Main!AI79)</f>
        <v>0</v>
      </c>
      <c r="AX84" s="35">
        <f>IF(OR($A$1&lt;=Main!AJ$4,ISBLANK($N84)),0,Main!AJ79)</f>
        <v>0</v>
      </c>
      <c r="AY84" s="35">
        <f>IF(OR($A$1&lt;=Main!AK$4,ISBLANK($N84)),0,Main!AK79)</f>
        <v>0</v>
      </c>
      <c r="AZ84" s="35">
        <f>IF(OR($A$1&lt;=Main!AL$4,ISBLANK($N84)),0,Main!AL79)</f>
        <v>0</v>
      </c>
      <c r="BA84" s="35">
        <f>IF(OR($A$1&lt;=Main!AM$4,ISBLANK($N84)),0,Main!AM79)</f>
        <v>0</v>
      </c>
      <c r="BB84" s="35">
        <f>IF(OR($A$1&lt;=Main!AN$4,ISBLANK($N84)),0,Main!AN79)</f>
        <v>0</v>
      </c>
      <c r="BC84" s="35">
        <f>IF(OR($A$1&lt;=Main!AO$4,ISBLANK($N84)),0,Main!AO79)</f>
        <v>0</v>
      </c>
      <c r="BD84" s="35">
        <f>IF(OR($A$1&lt;=Main!AP$4,ISBLANK($N84)),0,Main!AP79)</f>
        <v>0</v>
      </c>
      <c r="BE84" s="35">
        <f>IF(OR($A$1&lt;=Main!AQ$4,ISBLANK($N84)),0,Main!AQ79)</f>
        <v>0</v>
      </c>
      <c r="BF84" s="35">
        <f>IF(OR($A$1&lt;=Main!AR$4,ISBLANK($N84)),0,Main!AR79)</f>
        <v>0</v>
      </c>
      <c r="BG84" s="35">
        <f>IF(OR($A$1&lt;=Main!AS$4,ISBLANK($N84)),0,Main!AS79)</f>
        <v>0</v>
      </c>
      <c r="BH84" s="35">
        <f>IF(OR($A$1&lt;=Main!AT$4,ISBLANK($N84)),0,Main!AT79)</f>
        <v>0</v>
      </c>
      <c r="BI84" s="35">
        <f>IF(OR($A$1&lt;=Main!AU$4,ISBLANK($N84)),0,Main!AU79)</f>
        <v>0</v>
      </c>
      <c r="BJ84" s="35">
        <f>IF(OR($A$1&lt;=Main!AV$4,ISBLANK($N84)),0,Main!AV79)</f>
        <v>0</v>
      </c>
    </row>
    <row r="85" spans="12:62">
      <c r="L85" s="146">
        <f>VLOOKUP($E26,Mask!$A$2:$C$102,$M$8,0)</f>
        <v>0</v>
      </c>
      <c r="M85" s="6">
        <f t="shared" si="6"/>
        <v>0</v>
      </c>
      <c r="N85" s="6" t="str">
        <f>Main!$A80&amp;Main!$B80</f>
        <v/>
      </c>
      <c r="O85" s="145">
        <f t="shared" si="7"/>
        <v>0</v>
      </c>
      <c r="P85" s="150">
        <f t="shared" si="8"/>
        <v>1</v>
      </c>
      <c r="Q85" s="150" t="str">
        <f ca="1">IF(Main!$AY80&lt;&gt;"#",$P85-Main!$AY80,"#")</f>
        <v>#</v>
      </c>
      <c r="R85" s="35">
        <f>Main!E80*Mask!G$25</f>
        <v>0</v>
      </c>
      <c r="S85" s="35">
        <f>Main!F80*Mask!H$25</f>
        <v>0</v>
      </c>
      <c r="T85" s="35">
        <f>Main!G80*Mask!I$25</f>
        <v>0</v>
      </c>
      <c r="U85" s="35">
        <f>Main!H80*Mask!J$25</f>
        <v>0</v>
      </c>
      <c r="V85" s="35">
        <f>Main!I80*Mask!K$25</f>
        <v>0</v>
      </c>
      <c r="W85" s="35">
        <f>Main!J80*Mask!L$25</f>
        <v>0</v>
      </c>
      <c r="X85" s="35">
        <f>Main!K80*Mask!M$25</f>
        <v>0</v>
      </c>
      <c r="Y85" s="35">
        <f>Main!L80*Mask!N$25</f>
        <v>0</v>
      </c>
      <c r="Z85" s="35">
        <f>Main!M80*Mask!O$25</f>
        <v>0</v>
      </c>
      <c r="AA85" s="35">
        <f>Main!N80*Mask!P$25</f>
        <v>0</v>
      </c>
      <c r="AB85" s="35">
        <f>Main!O80*Mask!Q$25</f>
        <v>0</v>
      </c>
      <c r="AC85" s="35">
        <f>Main!P80*Mask!R$25</f>
        <v>0</v>
      </c>
      <c r="AD85" s="35">
        <f>Main!Q80*Mask!S$25</f>
        <v>0</v>
      </c>
      <c r="AE85" s="35">
        <f>Main!R80*Mask!T$25</f>
        <v>0</v>
      </c>
      <c r="AF85" s="35">
        <f>Main!S80*Mask!U$25</f>
        <v>0</v>
      </c>
      <c r="AG85" s="35">
        <f>Main!T80*Mask!V$25</f>
        <v>0</v>
      </c>
      <c r="AH85" s="35">
        <f>Main!U80*Mask!W$25</f>
        <v>0</v>
      </c>
      <c r="AI85" s="35">
        <f>Main!V80*Mask!X$25</f>
        <v>0</v>
      </c>
      <c r="AJ85" s="35">
        <f>Main!W80*Mask!Y$25</f>
        <v>0</v>
      </c>
      <c r="AK85" s="35">
        <f>Main!X80*Mask!Z$25</f>
        <v>0</v>
      </c>
      <c r="AL85" s="35">
        <f>Main!Y80*Mask!AA$25</f>
        <v>0</v>
      </c>
      <c r="AM85" s="35">
        <f>Main!Z80*Mask!AB$25</f>
        <v>0</v>
      </c>
      <c r="AN85" s="35"/>
      <c r="AO85" s="35">
        <f>IF(OR($A$1&lt;=Main!AA$4,ISBLANK($N85)),0,Main!AA80)</f>
        <v>0</v>
      </c>
      <c r="AP85" s="35">
        <f>IF(OR($A$1&lt;=Main!AB$4,ISBLANK($N85)),0,Main!AB80)</f>
        <v>0</v>
      </c>
      <c r="AQ85" s="35">
        <f>IF(OR($A$1&lt;=Main!AC$4,ISBLANK($N85)),0,Main!AC80)</f>
        <v>0</v>
      </c>
      <c r="AR85" s="35">
        <f>IF(OR($A$1&lt;=Main!AD$4,ISBLANK($N85)),0,Main!AD80)</f>
        <v>0</v>
      </c>
      <c r="AS85" s="35">
        <f>IF(OR($A$1&lt;=Main!AE$4,ISBLANK($N85)),0,Main!AE80)</f>
        <v>0</v>
      </c>
      <c r="AT85" s="35">
        <f>IF(OR($A$1&lt;=Main!AF$4,ISBLANK($N85)),0,Main!AF80)</f>
        <v>0</v>
      </c>
      <c r="AU85" s="35">
        <f>IF(OR($A$1&lt;=Main!AG$4,ISBLANK($N85)),0,Main!AG80)</f>
        <v>0</v>
      </c>
      <c r="AV85" s="35">
        <f>IF(OR($A$1&lt;=Main!AH$4,ISBLANK($N85)),0,Main!AH80)</f>
        <v>0</v>
      </c>
      <c r="AW85" s="35">
        <f>IF(OR($A$1&lt;=Main!AI$4,ISBLANK($N85)),0,Main!AI80)</f>
        <v>0</v>
      </c>
      <c r="AX85" s="35">
        <f>IF(OR($A$1&lt;=Main!AJ$4,ISBLANK($N85)),0,Main!AJ80)</f>
        <v>0</v>
      </c>
      <c r="AY85" s="35">
        <f>IF(OR($A$1&lt;=Main!AK$4,ISBLANK($N85)),0,Main!AK80)</f>
        <v>0</v>
      </c>
      <c r="AZ85" s="35">
        <f>IF(OR($A$1&lt;=Main!AL$4,ISBLANK($N85)),0,Main!AL80)</f>
        <v>0</v>
      </c>
      <c r="BA85" s="35">
        <f>IF(OR($A$1&lt;=Main!AM$4,ISBLANK($N85)),0,Main!AM80)</f>
        <v>0</v>
      </c>
      <c r="BB85" s="35">
        <f>IF(OR($A$1&lt;=Main!AN$4,ISBLANK($N85)),0,Main!AN80)</f>
        <v>0</v>
      </c>
      <c r="BC85" s="35">
        <f>IF(OR($A$1&lt;=Main!AO$4,ISBLANK($N85)),0,Main!AO80)</f>
        <v>0</v>
      </c>
      <c r="BD85" s="35">
        <f>IF(OR($A$1&lt;=Main!AP$4,ISBLANK($N85)),0,Main!AP80)</f>
        <v>0</v>
      </c>
      <c r="BE85" s="35">
        <f>IF(OR($A$1&lt;=Main!AQ$4,ISBLANK($N85)),0,Main!AQ80)</f>
        <v>0</v>
      </c>
      <c r="BF85" s="35">
        <f>IF(OR($A$1&lt;=Main!AR$4,ISBLANK($N85)),0,Main!AR80)</f>
        <v>0</v>
      </c>
      <c r="BG85" s="35">
        <f>IF(OR($A$1&lt;=Main!AS$4,ISBLANK($N85)),0,Main!AS80)</f>
        <v>0</v>
      </c>
      <c r="BH85" s="35">
        <f>IF(OR($A$1&lt;=Main!AT$4,ISBLANK($N85)),0,Main!AT80)</f>
        <v>0</v>
      </c>
      <c r="BI85" s="35">
        <f>IF(OR($A$1&lt;=Main!AU$4,ISBLANK($N85)),0,Main!AU80)</f>
        <v>0</v>
      </c>
      <c r="BJ85" s="35">
        <f>IF(OR($A$1&lt;=Main!AV$4,ISBLANK($N85)),0,Main!AV80)</f>
        <v>0</v>
      </c>
    </row>
    <row r="86" spans="12:62">
      <c r="L86" s="146">
        <f>VLOOKUP($E27,Mask!$A$2:$C$102,$M$8,0)</f>
        <v>0</v>
      </c>
      <c r="M86" s="6">
        <f t="shared" si="6"/>
        <v>0</v>
      </c>
      <c r="N86" s="6" t="str">
        <f>Main!$A81&amp;Main!$B81</f>
        <v/>
      </c>
      <c r="O86" s="145">
        <f t="shared" si="7"/>
        <v>0</v>
      </c>
      <c r="P86" s="150">
        <f t="shared" si="8"/>
        <v>1</v>
      </c>
      <c r="Q86" s="150" t="str">
        <f ca="1">IF(Main!$AY81&lt;&gt;"#",$P86-Main!$AY81,"#")</f>
        <v>#</v>
      </c>
      <c r="R86" s="35">
        <f>Main!E81*Mask!G$25</f>
        <v>0</v>
      </c>
      <c r="S86" s="35">
        <f>Main!F81*Mask!H$25</f>
        <v>0</v>
      </c>
      <c r="T86" s="35">
        <f>Main!G81*Mask!I$25</f>
        <v>0</v>
      </c>
      <c r="U86" s="35">
        <f>Main!H81*Mask!J$25</f>
        <v>0</v>
      </c>
      <c r="V86" s="35">
        <f>Main!I81*Mask!K$25</f>
        <v>0</v>
      </c>
      <c r="W86" s="35">
        <f>Main!J81*Mask!L$25</f>
        <v>0</v>
      </c>
      <c r="X86" s="35">
        <f>Main!K81*Mask!M$25</f>
        <v>0</v>
      </c>
      <c r="Y86" s="35">
        <f>Main!L81*Mask!N$25</f>
        <v>0</v>
      </c>
      <c r="Z86" s="35">
        <f>Main!M81*Mask!O$25</f>
        <v>0</v>
      </c>
      <c r="AA86" s="35">
        <f>Main!N81*Mask!P$25</f>
        <v>0</v>
      </c>
      <c r="AB86" s="35">
        <f>Main!O81*Mask!Q$25</f>
        <v>0</v>
      </c>
      <c r="AC86" s="35">
        <f>Main!P81*Mask!R$25</f>
        <v>0</v>
      </c>
      <c r="AD86" s="35">
        <f>Main!Q81*Mask!S$25</f>
        <v>0</v>
      </c>
      <c r="AE86" s="35">
        <f>Main!R81*Mask!T$25</f>
        <v>0</v>
      </c>
      <c r="AF86" s="35">
        <f>Main!S81*Mask!U$25</f>
        <v>0</v>
      </c>
      <c r="AG86" s="35">
        <f>Main!T81*Mask!V$25</f>
        <v>0</v>
      </c>
      <c r="AH86" s="35">
        <f>Main!U81*Mask!W$25</f>
        <v>0</v>
      </c>
      <c r="AI86" s="35">
        <f>Main!V81*Mask!X$25</f>
        <v>0</v>
      </c>
      <c r="AJ86" s="35">
        <f>Main!W81*Mask!Y$25</f>
        <v>0</v>
      </c>
      <c r="AK86" s="35">
        <f>Main!X81*Mask!Z$25</f>
        <v>0</v>
      </c>
      <c r="AL86" s="35">
        <f>Main!Y81*Mask!AA$25</f>
        <v>0</v>
      </c>
      <c r="AM86" s="35">
        <f>Main!Z81*Mask!AB$25</f>
        <v>0</v>
      </c>
      <c r="AN86" s="35"/>
      <c r="AO86" s="35">
        <f>IF(OR($A$1&lt;=Main!AA$4,ISBLANK($N86)),0,Main!AA81)</f>
        <v>0</v>
      </c>
      <c r="AP86" s="35">
        <f>IF(OR($A$1&lt;=Main!AB$4,ISBLANK($N86)),0,Main!AB81)</f>
        <v>0</v>
      </c>
      <c r="AQ86" s="35">
        <f>IF(OR($A$1&lt;=Main!AC$4,ISBLANK($N86)),0,Main!AC81)</f>
        <v>0</v>
      </c>
      <c r="AR86" s="35">
        <f>IF(OR($A$1&lt;=Main!AD$4,ISBLANK($N86)),0,Main!AD81)</f>
        <v>0</v>
      </c>
      <c r="AS86" s="35">
        <f>IF(OR($A$1&lt;=Main!AE$4,ISBLANK($N86)),0,Main!AE81)</f>
        <v>0</v>
      </c>
      <c r="AT86" s="35">
        <f>IF(OR($A$1&lt;=Main!AF$4,ISBLANK($N86)),0,Main!AF81)</f>
        <v>0</v>
      </c>
      <c r="AU86" s="35">
        <f>IF(OR($A$1&lt;=Main!AG$4,ISBLANK($N86)),0,Main!AG81)</f>
        <v>0</v>
      </c>
      <c r="AV86" s="35">
        <f>IF(OR($A$1&lt;=Main!AH$4,ISBLANK($N86)),0,Main!AH81)</f>
        <v>0</v>
      </c>
      <c r="AW86" s="35">
        <f>IF(OR($A$1&lt;=Main!AI$4,ISBLANK($N86)),0,Main!AI81)</f>
        <v>0</v>
      </c>
      <c r="AX86" s="35">
        <f>IF(OR($A$1&lt;=Main!AJ$4,ISBLANK($N86)),0,Main!AJ81)</f>
        <v>0</v>
      </c>
      <c r="AY86" s="35">
        <f>IF(OR($A$1&lt;=Main!AK$4,ISBLANK($N86)),0,Main!AK81)</f>
        <v>0</v>
      </c>
      <c r="AZ86" s="35">
        <f>IF(OR($A$1&lt;=Main!AL$4,ISBLANK($N86)),0,Main!AL81)</f>
        <v>0</v>
      </c>
      <c r="BA86" s="35">
        <f>IF(OR($A$1&lt;=Main!AM$4,ISBLANK($N86)),0,Main!AM81)</f>
        <v>0</v>
      </c>
      <c r="BB86" s="35">
        <f>IF(OR($A$1&lt;=Main!AN$4,ISBLANK($N86)),0,Main!AN81)</f>
        <v>0</v>
      </c>
      <c r="BC86" s="35">
        <f>IF(OR($A$1&lt;=Main!AO$4,ISBLANK($N86)),0,Main!AO81)</f>
        <v>0</v>
      </c>
      <c r="BD86" s="35">
        <f>IF(OR($A$1&lt;=Main!AP$4,ISBLANK($N86)),0,Main!AP81)</f>
        <v>0</v>
      </c>
      <c r="BE86" s="35">
        <f>IF(OR($A$1&lt;=Main!AQ$4,ISBLANK($N86)),0,Main!AQ81)</f>
        <v>0</v>
      </c>
      <c r="BF86" s="35">
        <f>IF(OR($A$1&lt;=Main!AR$4,ISBLANK($N86)),0,Main!AR81)</f>
        <v>0</v>
      </c>
      <c r="BG86" s="35">
        <f>IF(OR($A$1&lt;=Main!AS$4,ISBLANK($N86)),0,Main!AS81)</f>
        <v>0</v>
      </c>
      <c r="BH86" s="35">
        <f>IF(OR($A$1&lt;=Main!AT$4,ISBLANK($N86)),0,Main!AT81)</f>
        <v>0</v>
      </c>
      <c r="BI86" s="35">
        <f>IF(OR($A$1&lt;=Main!AU$4,ISBLANK($N86)),0,Main!AU81)</f>
        <v>0</v>
      </c>
      <c r="BJ86" s="35">
        <f>IF(OR($A$1&lt;=Main!AV$4,ISBLANK($N86)),0,Main!AV81)</f>
        <v>0</v>
      </c>
    </row>
    <row r="87" spans="12:62">
      <c r="L87" s="146">
        <f>VLOOKUP($E28,Mask!$A$2:$C$102,$M$8,0)</f>
        <v>0</v>
      </c>
      <c r="M87" s="6">
        <f t="shared" si="6"/>
        <v>0</v>
      </c>
      <c r="N87" s="6" t="str">
        <f>Main!$A82&amp;Main!$B82</f>
        <v/>
      </c>
      <c r="O87" s="145">
        <f t="shared" si="7"/>
        <v>0</v>
      </c>
      <c r="P87" s="150">
        <f t="shared" si="8"/>
        <v>1</v>
      </c>
      <c r="Q87" s="150" t="str">
        <f ca="1">IF(Main!$AY82&lt;&gt;"#",$P87-Main!$AY82,"#")</f>
        <v>#</v>
      </c>
      <c r="R87" s="35">
        <f>Main!E82*Mask!G$25</f>
        <v>0</v>
      </c>
      <c r="S87" s="35">
        <f>Main!F82*Mask!H$25</f>
        <v>0</v>
      </c>
      <c r="T87" s="35">
        <f>Main!G82*Mask!I$25</f>
        <v>0</v>
      </c>
      <c r="U87" s="35">
        <f>Main!H82*Mask!J$25</f>
        <v>0</v>
      </c>
      <c r="V87" s="35">
        <f>Main!I82*Mask!K$25</f>
        <v>0</v>
      </c>
      <c r="W87" s="35">
        <f>Main!J82*Mask!L$25</f>
        <v>0</v>
      </c>
      <c r="X87" s="35">
        <f>Main!K82*Mask!M$25</f>
        <v>0</v>
      </c>
      <c r="Y87" s="35">
        <f>Main!L82*Mask!N$25</f>
        <v>0</v>
      </c>
      <c r="Z87" s="35">
        <f>Main!M82*Mask!O$25</f>
        <v>0</v>
      </c>
      <c r="AA87" s="35">
        <f>Main!N82*Mask!P$25</f>
        <v>0</v>
      </c>
      <c r="AB87" s="35">
        <f>Main!O82*Mask!Q$25</f>
        <v>0</v>
      </c>
      <c r="AC87" s="35">
        <f>Main!P82*Mask!R$25</f>
        <v>0</v>
      </c>
      <c r="AD87" s="35">
        <f>Main!Q82*Mask!S$25</f>
        <v>0</v>
      </c>
      <c r="AE87" s="35">
        <f>Main!R82*Mask!T$25</f>
        <v>0</v>
      </c>
      <c r="AF87" s="35">
        <f>Main!S82*Mask!U$25</f>
        <v>0</v>
      </c>
      <c r="AG87" s="35">
        <f>Main!T82*Mask!V$25</f>
        <v>0</v>
      </c>
      <c r="AH87" s="35">
        <f>Main!U82*Mask!W$25</f>
        <v>0</v>
      </c>
      <c r="AI87" s="35">
        <f>Main!V82*Mask!X$25</f>
        <v>0</v>
      </c>
      <c r="AJ87" s="35">
        <f>Main!W82*Mask!Y$25</f>
        <v>0</v>
      </c>
      <c r="AK87" s="35">
        <f>Main!X82*Mask!Z$25</f>
        <v>0</v>
      </c>
      <c r="AL87" s="35">
        <f>Main!Y82*Mask!AA$25</f>
        <v>0</v>
      </c>
      <c r="AM87" s="35">
        <f>Main!Z82*Mask!AB$25</f>
        <v>0</v>
      </c>
      <c r="AN87" s="35"/>
      <c r="AO87" s="35">
        <f>IF(OR($A$1&lt;=Main!AA$4,ISBLANK($N87)),0,Main!AA82)</f>
        <v>0</v>
      </c>
      <c r="AP87" s="35">
        <f>IF(OR($A$1&lt;=Main!AB$4,ISBLANK($N87)),0,Main!AB82)</f>
        <v>0</v>
      </c>
      <c r="AQ87" s="35">
        <f>IF(OR($A$1&lt;=Main!AC$4,ISBLANK($N87)),0,Main!AC82)</f>
        <v>0</v>
      </c>
      <c r="AR87" s="35">
        <f>IF(OR($A$1&lt;=Main!AD$4,ISBLANK($N87)),0,Main!AD82)</f>
        <v>0</v>
      </c>
      <c r="AS87" s="35">
        <f>IF(OR($A$1&lt;=Main!AE$4,ISBLANK($N87)),0,Main!AE82)</f>
        <v>0</v>
      </c>
      <c r="AT87" s="35">
        <f>IF(OR($A$1&lt;=Main!AF$4,ISBLANK($N87)),0,Main!AF82)</f>
        <v>0</v>
      </c>
      <c r="AU87" s="35">
        <f>IF(OR($A$1&lt;=Main!AG$4,ISBLANK($N87)),0,Main!AG82)</f>
        <v>0</v>
      </c>
      <c r="AV87" s="35">
        <f>IF(OR($A$1&lt;=Main!AH$4,ISBLANK($N87)),0,Main!AH82)</f>
        <v>0</v>
      </c>
      <c r="AW87" s="35">
        <f>IF(OR($A$1&lt;=Main!AI$4,ISBLANK($N87)),0,Main!AI82)</f>
        <v>0</v>
      </c>
      <c r="AX87" s="35">
        <f>IF(OR($A$1&lt;=Main!AJ$4,ISBLANK($N87)),0,Main!AJ82)</f>
        <v>0</v>
      </c>
      <c r="AY87" s="35">
        <f>IF(OR($A$1&lt;=Main!AK$4,ISBLANK($N87)),0,Main!AK82)</f>
        <v>0</v>
      </c>
      <c r="AZ87" s="35">
        <f>IF(OR($A$1&lt;=Main!AL$4,ISBLANK($N87)),0,Main!AL82)</f>
        <v>0</v>
      </c>
      <c r="BA87" s="35">
        <f>IF(OR($A$1&lt;=Main!AM$4,ISBLANK($N87)),0,Main!AM82)</f>
        <v>0</v>
      </c>
      <c r="BB87" s="35">
        <f>IF(OR($A$1&lt;=Main!AN$4,ISBLANK($N87)),0,Main!AN82)</f>
        <v>0</v>
      </c>
      <c r="BC87" s="35">
        <f>IF(OR($A$1&lt;=Main!AO$4,ISBLANK($N87)),0,Main!AO82)</f>
        <v>0</v>
      </c>
      <c r="BD87" s="35">
        <f>IF(OR($A$1&lt;=Main!AP$4,ISBLANK($N87)),0,Main!AP82)</f>
        <v>0</v>
      </c>
      <c r="BE87" s="35">
        <f>IF(OR($A$1&lt;=Main!AQ$4,ISBLANK($N87)),0,Main!AQ82)</f>
        <v>0</v>
      </c>
      <c r="BF87" s="35">
        <f>IF(OR($A$1&lt;=Main!AR$4,ISBLANK($N87)),0,Main!AR82)</f>
        <v>0</v>
      </c>
      <c r="BG87" s="35">
        <f>IF(OR($A$1&lt;=Main!AS$4,ISBLANK($N87)),0,Main!AS82)</f>
        <v>0</v>
      </c>
      <c r="BH87" s="35">
        <f>IF(OR($A$1&lt;=Main!AT$4,ISBLANK($N87)),0,Main!AT82)</f>
        <v>0</v>
      </c>
      <c r="BI87" s="35">
        <f>IF(OR($A$1&lt;=Main!AU$4,ISBLANK($N87)),0,Main!AU82)</f>
        <v>0</v>
      </c>
      <c r="BJ87" s="35">
        <f>IF(OR($A$1&lt;=Main!AV$4,ISBLANK($N87)),0,Main!AV82)</f>
        <v>0</v>
      </c>
    </row>
    <row r="88" spans="12:62">
      <c r="L88" s="146">
        <f>VLOOKUP($E29,Mask!$A$2:$C$102,$M$8,0)</f>
        <v>0</v>
      </c>
      <c r="M88" s="6">
        <f t="shared" si="6"/>
        <v>0</v>
      </c>
      <c r="N88" s="6" t="str">
        <f>Main!$A83&amp;Main!$B83</f>
        <v/>
      </c>
      <c r="O88" s="145">
        <f t="shared" si="7"/>
        <v>0</v>
      </c>
      <c r="P88" s="150">
        <f t="shared" si="8"/>
        <v>1</v>
      </c>
      <c r="Q88" s="150" t="str">
        <f ca="1">IF(Main!$AY83&lt;&gt;"#",$P88-Main!$AY83,"#")</f>
        <v>#</v>
      </c>
      <c r="R88" s="35">
        <f>Main!E83*Mask!G$25</f>
        <v>0</v>
      </c>
      <c r="S88" s="35">
        <f>Main!F83*Mask!H$25</f>
        <v>0</v>
      </c>
      <c r="T88" s="35">
        <f>Main!G83*Mask!I$25</f>
        <v>0</v>
      </c>
      <c r="U88" s="35">
        <f>Main!H83*Mask!J$25</f>
        <v>0</v>
      </c>
      <c r="V88" s="35">
        <f>Main!I83*Mask!K$25</f>
        <v>0</v>
      </c>
      <c r="W88" s="35">
        <f>Main!J83*Mask!L$25</f>
        <v>0</v>
      </c>
      <c r="X88" s="35">
        <f>Main!K83*Mask!M$25</f>
        <v>0</v>
      </c>
      <c r="Y88" s="35">
        <f>Main!L83*Mask!N$25</f>
        <v>0</v>
      </c>
      <c r="Z88" s="35">
        <f>Main!M83*Mask!O$25</f>
        <v>0</v>
      </c>
      <c r="AA88" s="35">
        <f>Main!N83*Mask!P$25</f>
        <v>0</v>
      </c>
      <c r="AB88" s="35">
        <f>Main!O83*Mask!Q$25</f>
        <v>0</v>
      </c>
      <c r="AC88" s="35">
        <f>Main!P83*Mask!R$25</f>
        <v>0</v>
      </c>
      <c r="AD88" s="35">
        <f>Main!Q83*Mask!S$25</f>
        <v>0</v>
      </c>
      <c r="AE88" s="35">
        <f>Main!R83*Mask!T$25</f>
        <v>0</v>
      </c>
      <c r="AF88" s="35">
        <f>Main!S83*Mask!U$25</f>
        <v>0</v>
      </c>
      <c r="AG88" s="35">
        <f>Main!T83*Mask!V$25</f>
        <v>0</v>
      </c>
      <c r="AH88" s="35">
        <f>Main!U83*Mask!W$25</f>
        <v>0</v>
      </c>
      <c r="AI88" s="35">
        <f>Main!V83*Mask!X$25</f>
        <v>0</v>
      </c>
      <c r="AJ88" s="35">
        <f>Main!W83*Mask!Y$25</f>
        <v>0</v>
      </c>
      <c r="AK88" s="35">
        <f>Main!X83*Mask!Z$25</f>
        <v>0</v>
      </c>
      <c r="AL88" s="35">
        <f>Main!Y83*Mask!AA$25</f>
        <v>0</v>
      </c>
      <c r="AM88" s="35">
        <f>Main!Z83*Mask!AB$25</f>
        <v>0</v>
      </c>
      <c r="AN88" s="35"/>
      <c r="AO88" s="35">
        <f>IF(OR($A$1&lt;=Main!AA$4,ISBLANK($N88)),0,Main!AA83)</f>
        <v>0</v>
      </c>
      <c r="AP88" s="35">
        <f>IF(OR($A$1&lt;=Main!AB$4,ISBLANK($N88)),0,Main!AB83)</f>
        <v>0</v>
      </c>
      <c r="AQ88" s="35">
        <f>IF(OR($A$1&lt;=Main!AC$4,ISBLANK($N88)),0,Main!AC83)</f>
        <v>0</v>
      </c>
      <c r="AR88" s="35">
        <f>IF(OR($A$1&lt;=Main!AD$4,ISBLANK($N88)),0,Main!AD83)</f>
        <v>0</v>
      </c>
      <c r="AS88" s="35">
        <f>IF(OR($A$1&lt;=Main!AE$4,ISBLANK($N88)),0,Main!AE83)</f>
        <v>0</v>
      </c>
      <c r="AT88" s="35">
        <f>IF(OR($A$1&lt;=Main!AF$4,ISBLANK($N88)),0,Main!AF83)</f>
        <v>0</v>
      </c>
      <c r="AU88" s="35">
        <f>IF(OR($A$1&lt;=Main!AG$4,ISBLANK($N88)),0,Main!AG83)</f>
        <v>0</v>
      </c>
      <c r="AV88" s="35">
        <f>IF(OR($A$1&lt;=Main!AH$4,ISBLANK($N88)),0,Main!AH83)</f>
        <v>0</v>
      </c>
      <c r="AW88" s="35">
        <f>IF(OR($A$1&lt;=Main!AI$4,ISBLANK($N88)),0,Main!AI83)</f>
        <v>0</v>
      </c>
      <c r="AX88" s="35">
        <f>IF(OR($A$1&lt;=Main!AJ$4,ISBLANK($N88)),0,Main!AJ83)</f>
        <v>0</v>
      </c>
      <c r="AY88" s="35">
        <f>IF(OR($A$1&lt;=Main!AK$4,ISBLANK($N88)),0,Main!AK83)</f>
        <v>0</v>
      </c>
      <c r="AZ88" s="35">
        <f>IF(OR($A$1&lt;=Main!AL$4,ISBLANK($N88)),0,Main!AL83)</f>
        <v>0</v>
      </c>
      <c r="BA88" s="35">
        <f>IF(OR($A$1&lt;=Main!AM$4,ISBLANK($N88)),0,Main!AM83)</f>
        <v>0</v>
      </c>
      <c r="BB88" s="35">
        <f>IF(OR($A$1&lt;=Main!AN$4,ISBLANK($N88)),0,Main!AN83)</f>
        <v>0</v>
      </c>
      <c r="BC88" s="35">
        <f>IF(OR($A$1&lt;=Main!AO$4,ISBLANK($N88)),0,Main!AO83)</f>
        <v>0</v>
      </c>
      <c r="BD88" s="35">
        <f>IF(OR($A$1&lt;=Main!AP$4,ISBLANK($N88)),0,Main!AP83)</f>
        <v>0</v>
      </c>
      <c r="BE88" s="35">
        <f>IF(OR($A$1&lt;=Main!AQ$4,ISBLANK($N88)),0,Main!AQ83)</f>
        <v>0</v>
      </c>
      <c r="BF88" s="35">
        <f>IF(OR($A$1&lt;=Main!AR$4,ISBLANK($N88)),0,Main!AR83)</f>
        <v>0</v>
      </c>
      <c r="BG88" s="35">
        <f>IF(OR($A$1&lt;=Main!AS$4,ISBLANK($N88)),0,Main!AS83)</f>
        <v>0</v>
      </c>
      <c r="BH88" s="35">
        <f>IF(OR($A$1&lt;=Main!AT$4,ISBLANK($N88)),0,Main!AT83)</f>
        <v>0</v>
      </c>
      <c r="BI88" s="35">
        <f>IF(OR($A$1&lt;=Main!AU$4,ISBLANK($N88)),0,Main!AU83)</f>
        <v>0</v>
      </c>
      <c r="BJ88" s="35">
        <f>IF(OR($A$1&lt;=Main!AV$4,ISBLANK($N88)),0,Main!AV83)</f>
        <v>0</v>
      </c>
    </row>
    <row r="89" spans="12:62">
      <c r="L89" s="146">
        <f>VLOOKUP($E30,Mask!$A$2:$C$102,$M$8,0)</f>
        <v>0</v>
      </c>
      <c r="M89" s="6">
        <f t="shared" si="6"/>
        <v>0</v>
      </c>
      <c r="N89" s="6" t="str">
        <f>Main!$A84&amp;Main!$B84</f>
        <v/>
      </c>
      <c r="O89" s="145">
        <f t="shared" si="7"/>
        <v>0</v>
      </c>
      <c r="P89" s="150">
        <f t="shared" si="8"/>
        <v>1</v>
      </c>
      <c r="Q89" s="150" t="str">
        <f ca="1">IF(Main!$AY84&lt;&gt;"#",$P89-Main!$AY84,"#")</f>
        <v>#</v>
      </c>
      <c r="R89" s="35">
        <f>Main!E84*Mask!G$25</f>
        <v>0</v>
      </c>
      <c r="S89" s="35">
        <f>Main!F84*Mask!H$25</f>
        <v>0</v>
      </c>
      <c r="T89" s="35">
        <f>Main!G84*Mask!I$25</f>
        <v>0</v>
      </c>
      <c r="U89" s="35">
        <f>Main!H84*Mask!J$25</f>
        <v>0</v>
      </c>
      <c r="V89" s="35">
        <f>Main!I84*Mask!K$25</f>
        <v>0</v>
      </c>
      <c r="W89" s="35">
        <f>Main!J84*Mask!L$25</f>
        <v>0</v>
      </c>
      <c r="X89" s="35">
        <f>Main!K84*Mask!M$25</f>
        <v>0</v>
      </c>
      <c r="Y89" s="35">
        <f>Main!L84*Mask!N$25</f>
        <v>0</v>
      </c>
      <c r="Z89" s="35">
        <f>Main!M84*Mask!O$25</f>
        <v>0</v>
      </c>
      <c r="AA89" s="35">
        <f>Main!N84*Mask!P$25</f>
        <v>0</v>
      </c>
      <c r="AB89" s="35">
        <f>Main!O84*Mask!Q$25</f>
        <v>0</v>
      </c>
      <c r="AC89" s="35">
        <f>Main!P84*Mask!R$25</f>
        <v>0</v>
      </c>
      <c r="AD89" s="35">
        <f>Main!Q84*Mask!S$25</f>
        <v>0</v>
      </c>
      <c r="AE89" s="35">
        <f>Main!R84*Mask!T$25</f>
        <v>0</v>
      </c>
      <c r="AF89" s="35">
        <f>Main!S84*Mask!U$25</f>
        <v>0</v>
      </c>
      <c r="AG89" s="35">
        <f>Main!T84*Mask!V$25</f>
        <v>0</v>
      </c>
      <c r="AH89" s="35">
        <f>Main!U84*Mask!W$25</f>
        <v>0</v>
      </c>
      <c r="AI89" s="35">
        <f>Main!V84*Mask!X$25</f>
        <v>0</v>
      </c>
      <c r="AJ89" s="35">
        <f>Main!W84*Mask!Y$25</f>
        <v>0</v>
      </c>
      <c r="AK89" s="35">
        <f>Main!X84*Mask!Z$25</f>
        <v>0</v>
      </c>
      <c r="AL89" s="35">
        <f>Main!Y84*Mask!AA$25</f>
        <v>0</v>
      </c>
      <c r="AM89" s="35">
        <f>Main!Z84*Mask!AB$25</f>
        <v>0</v>
      </c>
      <c r="AN89" s="35"/>
      <c r="AO89" s="35">
        <f>IF(OR($A$1&lt;=Main!AA$4,ISBLANK($N89)),0,Main!AA84)</f>
        <v>0</v>
      </c>
      <c r="AP89" s="35">
        <f>IF(OR($A$1&lt;=Main!AB$4,ISBLANK($N89)),0,Main!AB84)</f>
        <v>0</v>
      </c>
      <c r="AQ89" s="35">
        <f>IF(OR($A$1&lt;=Main!AC$4,ISBLANK($N89)),0,Main!AC84)</f>
        <v>0</v>
      </c>
      <c r="AR89" s="35">
        <f>IF(OR($A$1&lt;=Main!AD$4,ISBLANK($N89)),0,Main!AD84)</f>
        <v>0</v>
      </c>
      <c r="AS89" s="35">
        <f>IF(OR($A$1&lt;=Main!AE$4,ISBLANK($N89)),0,Main!AE84)</f>
        <v>0</v>
      </c>
      <c r="AT89" s="35">
        <f>IF(OR($A$1&lt;=Main!AF$4,ISBLANK($N89)),0,Main!AF84)</f>
        <v>0</v>
      </c>
      <c r="AU89" s="35">
        <f>IF(OR($A$1&lt;=Main!AG$4,ISBLANK($N89)),0,Main!AG84)</f>
        <v>0</v>
      </c>
      <c r="AV89" s="35">
        <f>IF(OR($A$1&lt;=Main!AH$4,ISBLANK($N89)),0,Main!AH84)</f>
        <v>0</v>
      </c>
      <c r="AW89" s="35">
        <f>IF(OR($A$1&lt;=Main!AI$4,ISBLANK($N89)),0,Main!AI84)</f>
        <v>0</v>
      </c>
      <c r="AX89" s="35">
        <f>IF(OR($A$1&lt;=Main!AJ$4,ISBLANK($N89)),0,Main!AJ84)</f>
        <v>0</v>
      </c>
      <c r="AY89" s="35">
        <f>IF(OR($A$1&lt;=Main!AK$4,ISBLANK($N89)),0,Main!AK84)</f>
        <v>0</v>
      </c>
      <c r="AZ89" s="35">
        <f>IF(OR($A$1&lt;=Main!AL$4,ISBLANK($N89)),0,Main!AL84)</f>
        <v>0</v>
      </c>
      <c r="BA89" s="35">
        <f>IF(OR($A$1&lt;=Main!AM$4,ISBLANK($N89)),0,Main!AM84)</f>
        <v>0</v>
      </c>
      <c r="BB89" s="35">
        <f>IF(OR($A$1&lt;=Main!AN$4,ISBLANK($N89)),0,Main!AN84)</f>
        <v>0</v>
      </c>
      <c r="BC89" s="35">
        <f>IF(OR($A$1&lt;=Main!AO$4,ISBLANK($N89)),0,Main!AO84)</f>
        <v>0</v>
      </c>
      <c r="BD89" s="35">
        <f>IF(OR($A$1&lt;=Main!AP$4,ISBLANK($N89)),0,Main!AP84)</f>
        <v>0</v>
      </c>
      <c r="BE89" s="35">
        <f>IF(OR($A$1&lt;=Main!AQ$4,ISBLANK($N89)),0,Main!AQ84)</f>
        <v>0</v>
      </c>
      <c r="BF89" s="35">
        <f>IF(OR($A$1&lt;=Main!AR$4,ISBLANK($N89)),0,Main!AR84)</f>
        <v>0</v>
      </c>
      <c r="BG89" s="35">
        <f>IF(OR($A$1&lt;=Main!AS$4,ISBLANK($N89)),0,Main!AS84)</f>
        <v>0</v>
      </c>
      <c r="BH89" s="35">
        <f>IF(OR($A$1&lt;=Main!AT$4,ISBLANK($N89)),0,Main!AT84)</f>
        <v>0</v>
      </c>
      <c r="BI89" s="35">
        <f>IF(OR($A$1&lt;=Main!AU$4,ISBLANK($N89)),0,Main!AU84)</f>
        <v>0</v>
      </c>
      <c r="BJ89" s="35">
        <f>IF(OR($A$1&lt;=Main!AV$4,ISBLANK($N89)),0,Main!AV84)</f>
        <v>0</v>
      </c>
    </row>
    <row r="90" spans="12:62">
      <c r="L90" s="146">
        <f>VLOOKUP($E31,Mask!$A$2:$C$102,$M$8,0)</f>
        <v>0</v>
      </c>
      <c r="M90" s="6">
        <f t="shared" si="6"/>
        <v>0</v>
      </c>
      <c r="N90" s="6" t="str">
        <f>Main!$A85&amp;Main!$B85</f>
        <v/>
      </c>
      <c r="O90" s="145">
        <f t="shared" si="7"/>
        <v>0</v>
      </c>
      <c r="P90" s="150">
        <f t="shared" si="8"/>
        <v>1</v>
      </c>
      <c r="Q90" s="150" t="str">
        <f ca="1">IF(Main!$AY85&lt;&gt;"#",$P90-Main!$AY85,"#")</f>
        <v>#</v>
      </c>
      <c r="R90" s="35">
        <f>Main!E85*Mask!G$25</f>
        <v>0</v>
      </c>
      <c r="S90" s="35">
        <f>Main!F85*Mask!H$25</f>
        <v>0</v>
      </c>
      <c r="T90" s="35">
        <f>Main!G85*Mask!I$25</f>
        <v>0</v>
      </c>
      <c r="U90" s="35">
        <f>Main!H85*Mask!J$25</f>
        <v>0</v>
      </c>
      <c r="V90" s="35">
        <f>Main!I85*Mask!K$25</f>
        <v>0</v>
      </c>
      <c r="W90" s="35">
        <f>Main!J85*Mask!L$25</f>
        <v>0</v>
      </c>
      <c r="X90" s="35">
        <f>Main!K85*Mask!M$25</f>
        <v>0</v>
      </c>
      <c r="Y90" s="35">
        <f>Main!L85*Mask!N$25</f>
        <v>0</v>
      </c>
      <c r="Z90" s="35">
        <f>Main!M85*Mask!O$25</f>
        <v>0</v>
      </c>
      <c r="AA90" s="35">
        <f>Main!N85*Mask!P$25</f>
        <v>0</v>
      </c>
      <c r="AB90" s="35">
        <f>Main!O85*Mask!Q$25</f>
        <v>0</v>
      </c>
      <c r="AC90" s="35">
        <f>Main!P85*Mask!R$25</f>
        <v>0</v>
      </c>
      <c r="AD90" s="35">
        <f>Main!Q85*Mask!S$25</f>
        <v>0</v>
      </c>
      <c r="AE90" s="35">
        <f>Main!R85*Mask!T$25</f>
        <v>0</v>
      </c>
      <c r="AF90" s="35">
        <f>Main!S85*Mask!U$25</f>
        <v>0</v>
      </c>
      <c r="AG90" s="35">
        <f>Main!T85*Mask!V$25</f>
        <v>0</v>
      </c>
      <c r="AH90" s="35">
        <f>Main!U85*Mask!W$25</f>
        <v>0</v>
      </c>
      <c r="AI90" s="35">
        <f>Main!V85*Mask!X$25</f>
        <v>0</v>
      </c>
      <c r="AJ90" s="35">
        <f>Main!W85*Mask!Y$25</f>
        <v>0</v>
      </c>
      <c r="AK90" s="35">
        <f>Main!X85*Mask!Z$25</f>
        <v>0</v>
      </c>
      <c r="AL90" s="35">
        <f>Main!Y85*Mask!AA$25</f>
        <v>0</v>
      </c>
      <c r="AM90" s="35">
        <f>Main!Z85*Mask!AB$25</f>
        <v>0</v>
      </c>
      <c r="AN90" s="35"/>
      <c r="AO90" s="35">
        <f>IF(OR($A$1&lt;=Main!AA$4,ISBLANK($N90)),0,Main!AA85)</f>
        <v>0</v>
      </c>
      <c r="AP90" s="35">
        <f>IF(OR($A$1&lt;=Main!AB$4,ISBLANK($N90)),0,Main!AB85)</f>
        <v>0</v>
      </c>
      <c r="AQ90" s="35">
        <f>IF(OR($A$1&lt;=Main!AC$4,ISBLANK($N90)),0,Main!AC85)</f>
        <v>0</v>
      </c>
      <c r="AR90" s="35">
        <f>IF(OR($A$1&lt;=Main!AD$4,ISBLANK($N90)),0,Main!AD85)</f>
        <v>0</v>
      </c>
      <c r="AS90" s="35">
        <f>IF(OR($A$1&lt;=Main!AE$4,ISBLANK($N90)),0,Main!AE85)</f>
        <v>0</v>
      </c>
      <c r="AT90" s="35">
        <f>IF(OR($A$1&lt;=Main!AF$4,ISBLANK($N90)),0,Main!AF85)</f>
        <v>0</v>
      </c>
      <c r="AU90" s="35">
        <f>IF(OR($A$1&lt;=Main!AG$4,ISBLANK($N90)),0,Main!AG85)</f>
        <v>0</v>
      </c>
      <c r="AV90" s="35">
        <f>IF(OR($A$1&lt;=Main!AH$4,ISBLANK($N90)),0,Main!AH85)</f>
        <v>0</v>
      </c>
      <c r="AW90" s="35">
        <f>IF(OR($A$1&lt;=Main!AI$4,ISBLANK($N90)),0,Main!AI85)</f>
        <v>0</v>
      </c>
      <c r="AX90" s="35">
        <f>IF(OR($A$1&lt;=Main!AJ$4,ISBLANK($N90)),0,Main!AJ85)</f>
        <v>0</v>
      </c>
      <c r="AY90" s="35">
        <f>IF(OR($A$1&lt;=Main!AK$4,ISBLANK($N90)),0,Main!AK85)</f>
        <v>0</v>
      </c>
      <c r="AZ90" s="35">
        <f>IF(OR($A$1&lt;=Main!AL$4,ISBLANK($N90)),0,Main!AL85)</f>
        <v>0</v>
      </c>
      <c r="BA90" s="35">
        <f>IF(OR($A$1&lt;=Main!AM$4,ISBLANK($N90)),0,Main!AM85)</f>
        <v>0</v>
      </c>
      <c r="BB90" s="35">
        <f>IF(OR($A$1&lt;=Main!AN$4,ISBLANK($N90)),0,Main!AN85)</f>
        <v>0</v>
      </c>
      <c r="BC90" s="35">
        <f>IF(OR($A$1&lt;=Main!AO$4,ISBLANK($N90)),0,Main!AO85)</f>
        <v>0</v>
      </c>
      <c r="BD90" s="35">
        <f>IF(OR($A$1&lt;=Main!AP$4,ISBLANK($N90)),0,Main!AP85)</f>
        <v>0</v>
      </c>
      <c r="BE90" s="35">
        <f>IF(OR($A$1&lt;=Main!AQ$4,ISBLANK($N90)),0,Main!AQ85)</f>
        <v>0</v>
      </c>
      <c r="BF90" s="35">
        <f>IF(OR($A$1&lt;=Main!AR$4,ISBLANK($N90)),0,Main!AR85)</f>
        <v>0</v>
      </c>
      <c r="BG90" s="35">
        <f>IF(OR($A$1&lt;=Main!AS$4,ISBLANK($N90)),0,Main!AS85)</f>
        <v>0</v>
      </c>
      <c r="BH90" s="35">
        <f>IF(OR($A$1&lt;=Main!AT$4,ISBLANK($N90)),0,Main!AT85)</f>
        <v>0</v>
      </c>
      <c r="BI90" s="35">
        <f>IF(OR($A$1&lt;=Main!AU$4,ISBLANK($N90)),0,Main!AU85)</f>
        <v>0</v>
      </c>
      <c r="BJ90" s="35">
        <f>IF(OR($A$1&lt;=Main!AV$4,ISBLANK($N90)),0,Main!AV85)</f>
        <v>0</v>
      </c>
    </row>
    <row r="91" spans="12:62">
      <c r="L91" s="146">
        <f>VLOOKUP($E32,Mask!$A$2:$C$102,$M$8,0)</f>
        <v>0</v>
      </c>
      <c r="M91" s="6">
        <f t="shared" si="6"/>
        <v>0</v>
      </c>
      <c r="N91" s="6" t="str">
        <f>Main!$A86&amp;Main!$B86</f>
        <v/>
      </c>
      <c r="O91" s="145">
        <f t="shared" si="7"/>
        <v>0</v>
      </c>
      <c r="P91" s="150">
        <f t="shared" si="8"/>
        <v>1</v>
      </c>
      <c r="Q91" s="150" t="str">
        <f ca="1">IF(Main!$AY86&lt;&gt;"#",$P91-Main!$AY86,"#")</f>
        <v>#</v>
      </c>
      <c r="R91" s="35">
        <f>Main!E86*Mask!G$25</f>
        <v>0</v>
      </c>
      <c r="S91" s="35">
        <f>Main!F86*Mask!H$25</f>
        <v>0</v>
      </c>
      <c r="T91" s="35">
        <f>Main!G86*Mask!I$25</f>
        <v>0</v>
      </c>
      <c r="U91" s="35">
        <f>Main!H86*Mask!J$25</f>
        <v>0</v>
      </c>
      <c r="V91" s="35">
        <f>Main!I86*Mask!K$25</f>
        <v>0</v>
      </c>
      <c r="W91" s="35">
        <f>Main!J86*Mask!L$25</f>
        <v>0</v>
      </c>
      <c r="X91" s="35">
        <f>Main!K86*Mask!M$25</f>
        <v>0</v>
      </c>
      <c r="Y91" s="35">
        <f>Main!L86*Mask!N$25</f>
        <v>0</v>
      </c>
      <c r="Z91" s="35">
        <f>Main!M86*Mask!O$25</f>
        <v>0</v>
      </c>
      <c r="AA91" s="35">
        <f>Main!N86*Mask!P$25</f>
        <v>0</v>
      </c>
      <c r="AB91" s="35">
        <f>Main!O86*Mask!Q$25</f>
        <v>0</v>
      </c>
      <c r="AC91" s="35">
        <f>Main!P86*Mask!R$25</f>
        <v>0</v>
      </c>
      <c r="AD91" s="35">
        <f>Main!Q86*Mask!S$25</f>
        <v>0</v>
      </c>
      <c r="AE91" s="35">
        <f>Main!R86*Mask!T$25</f>
        <v>0</v>
      </c>
      <c r="AF91" s="35">
        <f>Main!S86*Mask!U$25</f>
        <v>0</v>
      </c>
      <c r="AG91" s="35">
        <f>Main!T86*Mask!V$25</f>
        <v>0</v>
      </c>
      <c r="AH91" s="35">
        <f>Main!U86*Mask!W$25</f>
        <v>0</v>
      </c>
      <c r="AI91" s="35">
        <f>Main!V86*Mask!X$25</f>
        <v>0</v>
      </c>
      <c r="AJ91" s="35">
        <f>Main!W86*Mask!Y$25</f>
        <v>0</v>
      </c>
      <c r="AK91" s="35">
        <f>Main!X86*Mask!Z$25</f>
        <v>0</v>
      </c>
      <c r="AL91" s="35">
        <f>Main!Y86*Mask!AA$25</f>
        <v>0</v>
      </c>
      <c r="AM91" s="35">
        <f>Main!Z86*Mask!AB$25</f>
        <v>0</v>
      </c>
      <c r="AN91" s="35"/>
      <c r="AO91" s="35">
        <f>IF(OR($A$1&lt;=Main!AA$4,ISBLANK($N91)),0,Main!AA86)</f>
        <v>0</v>
      </c>
      <c r="AP91" s="35">
        <f>IF(OR($A$1&lt;=Main!AB$4,ISBLANK($N91)),0,Main!AB86)</f>
        <v>0</v>
      </c>
      <c r="AQ91" s="35">
        <f>IF(OR($A$1&lt;=Main!AC$4,ISBLANK($N91)),0,Main!AC86)</f>
        <v>0</v>
      </c>
      <c r="AR91" s="35">
        <f>IF(OR($A$1&lt;=Main!AD$4,ISBLANK($N91)),0,Main!AD86)</f>
        <v>0</v>
      </c>
      <c r="AS91" s="35">
        <f>IF(OR($A$1&lt;=Main!AE$4,ISBLANK($N91)),0,Main!AE86)</f>
        <v>0</v>
      </c>
      <c r="AT91" s="35">
        <f>IF(OR($A$1&lt;=Main!AF$4,ISBLANK($N91)),0,Main!AF86)</f>
        <v>0</v>
      </c>
      <c r="AU91" s="35">
        <f>IF(OR($A$1&lt;=Main!AG$4,ISBLANK($N91)),0,Main!AG86)</f>
        <v>0</v>
      </c>
      <c r="AV91" s="35">
        <f>IF(OR($A$1&lt;=Main!AH$4,ISBLANK($N91)),0,Main!AH86)</f>
        <v>0</v>
      </c>
      <c r="AW91" s="35">
        <f>IF(OR($A$1&lt;=Main!AI$4,ISBLANK($N91)),0,Main!AI86)</f>
        <v>0</v>
      </c>
      <c r="AX91" s="35">
        <f>IF(OR($A$1&lt;=Main!AJ$4,ISBLANK($N91)),0,Main!AJ86)</f>
        <v>0</v>
      </c>
      <c r="AY91" s="35">
        <f>IF(OR($A$1&lt;=Main!AK$4,ISBLANK($N91)),0,Main!AK86)</f>
        <v>0</v>
      </c>
      <c r="AZ91" s="35">
        <f>IF(OR($A$1&lt;=Main!AL$4,ISBLANK($N91)),0,Main!AL86)</f>
        <v>0</v>
      </c>
      <c r="BA91" s="35">
        <f>IF(OR($A$1&lt;=Main!AM$4,ISBLANK($N91)),0,Main!AM86)</f>
        <v>0</v>
      </c>
      <c r="BB91" s="35">
        <f>IF(OR($A$1&lt;=Main!AN$4,ISBLANK($N91)),0,Main!AN86)</f>
        <v>0</v>
      </c>
      <c r="BC91" s="35">
        <f>IF(OR($A$1&lt;=Main!AO$4,ISBLANK($N91)),0,Main!AO86)</f>
        <v>0</v>
      </c>
      <c r="BD91" s="35">
        <f>IF(OR($A$1&lt;=Main!AP$4,ISBLANK($N91)),0,Main!AP86)</f>
        <v>0</v>
      </c>
      <c r="BE91" s="35">
        <f>IF(OR($A$1&lt;=Main!AQ$4,ISBLANK($N91)),0,Main!AQ86)</f>
        <v>0</v>
      </c>
      <c r="BF91" s="35">
        <f>IF(OR($A$1&lt;=Main!AR$4,ISBLANK($N91)),0,Main!AR86)</f>
        <v>0</v>
      </c>
      <c r="BG91" s="35">
        <f>IF(OR($A$1&lt;=Main!AS$4,ISBLANK($N91)),0,Main!AS86)</f>
        <v>0</v>
      </c>
      <c r="BH91" s="35">
        <f>IF(OR($A$1&lt;=Main!AT$4,ISBLANK($N91)),0,Main!AT86)</f>
        <v>0</v>
      </c>
      <c r="BI91" s="35">
        <f>IF(OR($A$1&lt;=Main!AU$4,ISBLANK($N91)),0,Main!AU86)</f>
        <v>0</v>
      </c>
      <c r="BJ91" s="35">
        <f>IF(OR($A$1&lt;=Main!AV$4,ISBLANK($N91)),0,Main!AV86)</f>
        <v>0</v>
      </c>
    </row>
    <row r="92" spans="12:62">
      <c r="L92" s="146">
        <f>VLOOKUP($E33,Mask!$A$2:$C$102,$M$8,0)</f>
        <v>0</v>
      </c>
      <c r="M92" s="6">
        <f t="shared" si="6"/>
        <v>0</v>
      </c>
      <c r="N92" s="6" t="str">
        <f>Main!$A87&amp;Main!$B87</f>
        <v/>
      </c>
      <c r="O92" s="145">
        <f t="shared" si="7"/>
        <v>0</v>
      </c>
      <c r="P92" s="150">
        <f t="shared" si="8"/>
        <v>1</v>
      </c>
      <c r="Q92" s="150" t="str">
        <f ca="1">IF(Main!$AY87&lt;&gt;"#",$P92-Main!$AY87,"#")</f>
        <v>#</v>
      </c>
      <c r="R92" s="35">
        <f>Main!E87*Mask!G$25</f>
        <v>0</v>
      </c>
      <c r="S92" s="35">
        <f>Main!F87*Mask!H$25</f>
        <v>0</v>
      </c>
      <c r="T92" s="35">
        <f>Main!G87*Mask!I$25</f>
        <v>0</v>
      </c>
      <c r="U92" s="35">
        <f>Main!H87*Mask!J$25</f>
        <v>0</v>
      </c>
      <c r="V92" s="35">
        <f>Main!I87*Mask!K$25</f>
        <v>0</v>
      </c>
      <c r="W92" s="35">
        <f>Main!J87*Mask!L$25</f>
        <v>0</v>
      </c>
      <c r="X92" s="35">
        <f>Main!K87*Mask!M$25</f>
        <v>0</v>
      </c>
      <c r="Y92" s="35">
        <f>Main!L87*Mask!N$25</f>
        <v>0</v>
      </c>
      <c r="Z92" s="35">
        <f>Main!M87*Mask!O$25</f>
        <v>0</v>
      </c>
      <c r="AA92" s="35">
        <f>Main!N87*Mask!P$25</f>
        <v>0</v>
      </c>
      <c r="AB92" s="35">
        <f>Main!O87*Mask!Q$25</f>
        <v>0</v>
      </c>
      <c r="AC92" s="35">
        <f>Main!P87*Mask!R$25</f>
        <v>0</v>
      </c>
      <c r="AD92" s="35">
        <f>Main!Q87*Mask!S$25</f>
        <v>0</v>
      </c>
      <c r="AE92" s="35">
        <f>Main!R87*Mask!T$25</f>
        <v>0</v>
      </c>
      <c r="AF92" s="35">
        <f>Main!S87*Mask!U$25</f>
        <v>0</v>
      </c>
      <c r="AG92" s="35">
        <f>Main!T87*Mask!V$25</f>
        <v>0</v>
      </c>
      <c r="AH92" s="35">
        <f>Main!U87*Mask!W$25</f>
        <v>0</v>
      </c>
      <c r="AI92" s="35">
        <f>Main!V87*Mask!X$25</f>
        <v>0</v>
      </c>
      <c r="AJ92" s="35">
        <f>Main!W87*Mask!Y$25</f>
        <v>0</v>
      </c>
      <c r="AK92" s="35">
        <f>Main!X87*Mask!Z$25</f>
        <v>0</v>
      </c>
      <c r="AL92" s="35">
        <f>Main!Y87*Mask!AA$25</f>
        <v>0</v>
      </c>
      <c r="AM92" s="35">
        <f>Main!Z87*Mask!AB$25</f>
        <v>0</v>
      </c>
      <c r="AN92" s="35"/>
      <c r="AO92" s="35">
        <f>IF(OR($A$1&lt;=Main!AA$4,ISBLANK($N92)),0,Main!AA87)</f>
        <v>0</v>
      </c>
      <c r="AP92" s="35">
        <f>IF(OR($A$1&lt;=Main!AB$4,ISBLANK($N92)),0,Main!AB87)</f>
        <v>0</v>
      </c>
      <c r="AQ92" s="35">
        <f>IF(OR($A$1&lt;=Main!AC$4,ISBLANK($N92)),0,Main!AC87)</f>
        <v>0</v>
      </c>
      <c r="AR92" s="35">
        <f>IF(OR($A$1&lt;=Main!AD$4,ISBLANK($N92)),0,Main!AD87)</f>
        <v>0</v>
      </c>
      <c r="AS92" s="35">
        <f>IF(OR($A$1&lt;=Main!AE$4,ISBLANK($N92)),0,Main!AE87)</f>
        <v>0</v>
      </c>
      <c r="AT92" s="35">
        <f>IF(OR($A$1&lt;=Main!AF$4,ISBLANK($N92)),0,Main!AF87)</f>
        <v>0</v>
      </c>
      <c r="AU92" s="35">
        <f>IF(OR($A$1&lt;=Main!AG$4,ISBLANK($N92)),0,Main!AG87)</f>
        <v>0</v>
      </c>
      <c r="AV92" s="35">
        <f>IF(OR($A$1&lt;=Main!AH$4,ISBLANK($N92)),0,Main!AH87)</f>
        <v>0</v>
      </c>
      <c r="AW92" s="35">
        <f>IF(OR($A$1&lt;=Main!AI$4,ISBLANK($N92)),0,Main!AI87)</f>
        <v>0</v>
      </c>
      <c r="AX92" s="35">
        <f>IF(OR($A$1&lt;=Main!AJ$4,ISBLANK($N92)),0,Main!AJ87)</f>
        <v>0</v>
      </c>
      <c r="AY92" s="35">
        <f>IF(OR($A$1&lt;=Main!AK$4,ISBLANK($N92)),0,Main!AK87)</f>
        <v>0</v>
      </c>
      <c r="AZ92" s="35">
        <f>IF(OR($A$1&lt;=Main!AL$4,ISBLANK($N92)),0,Main!AL87)</f>
        <v>0</v>
      </c>
      <c r="BA92" s="35">
        <f>IF(OR($A$1&lt;=Main!AM$4,ISBLANK($N92)),0,Main!AM87)</f>
        <v>0</v>
      </c>
      <c r="BB92" s="35">
        <f>IF(OR($A$1&lt;=Main!AN$4,ISBLANK($N92)),0,Main!AN87)</f>
        <v>0</v>
      </c>
      <c r="BC92" s="35">
        <f>IF(OR($A$1&lt;=Main!AO$4,ISBLANK($N92)),0,Main!AO87)</f>
        <v>0</v>
      </c>
      <c r="BD92" s="35">
        <f>IF(OR($A$1&lt;=Main!AP$4,ISBLANK($N92)),0,Main!AP87)</f>
        <v>0</v>
      </c>
      <c r="BE92" s="35">
        <f>IF(OR($A$1&lt;=Main!AQ$4,ISBLANK($N92)),0,Main!AQ87)</f>
        <v>0</v>
      </c>
      <c r="BF92" s="35">
        <f>IF(OR($A$1&lt;=Main!AR$4,ISBLANK($N92)),0,Main!AR87)</f>
        <v>0</v>
      </c>
      <c r="BG92" s="35">
        <f>IF(OR($A$1&lt;=Main!AS$4,ISBLANK($N92)),0,Main!AS87)</f>
        <v>0</v>
      </c>
      <c r="BH92" s="35">
        <f>IF(OR($A$1&lt;=Main!AT$4,ISBLANK($N92)),0,Main!AT87)</f>
        <v>0</v>
      </c>
      <c r="BI92" s="35">
        <f>IF(OR($A$1&lt;=Main!AU$4,ISBLANK($N92)),0,Main!AU87)</f>
        <v>0</v>
      </c>
      <c r="BJ92" s="35">
        <f>IF(OR($A$1&lt;=Main!AV$4,ISBLANK($N92)),0,Main!AV87)</f>
        <v>0</v>
      </c>
    </row>
    <row r="93" spans="12:62">
      <c r="L93" s="146">
        <f>VLOOKUP($E34,Mask!$A$2:$C$102,$M$8,0)</f>
        <v>0</v>
      </c>
      <c r="M93" s="6">
        <f t="shared" si="6"/>
        <v>0</v>
      </c>
      <c r="N93" s="6" t="str">
        <f>Main!$A88&amp;Main!$B88</f>
        <v/>
      </c>
      <c r="O93" s="145">
        <f t="shared" si="7"/>
        <v>0</v>
      </c>
      <c r="P93" s="150">
        <f t="shared" si="8"/>
        <v>1</v>
      </c>
      <c r="Q93" s="150" t="str">
        <f ca="1">IF(Main!$AY88&lt;&gt;"#",$P93-Main!$AY88,"#")</f>
        <v>#</v>
      </c>
      <c r="R93" s="35">
        <f>Main!E88*Mask!G$25</f>
        <v>0</v>
      </c>
      <c r="S93" s="35">
        <f>Main!F88*Mask!H$25</f>
        <v>0</v>
      </c>
      <c r="T93" s="35">
        <f>Main!G88*Mask!I$25</f>
        <v>0</v>
      </c>
      <c r="U93" s="35">
        <f>Main!H88*Mask!J$25</f>
        <v>0</v>
      </c>
      <c r="V93" s="35">
        <f>Main!I88*Mask!K$25</f>
        <v>0</v>
      </c>
      <c r="W93" s="35">
        <f>Main!J88*Mask!L$25</f>
        <v>0</v>
      </c>
      <c r="X93" s="35">
        <f>Main!K88*Mask!M$25</f>
        <v>0</v>
      </c>
      <c r="Y93" s="35">
        <f>Main!L88*Mask!N$25</f>
        <v>0</v>
      </c>
      <c r="Z93" s="35">
        <f>Main!M88*Mask!O$25</f>
        <v>0</v>
      </c>
      <c r="AA93" s="35">
        <f>Main!N88*Mask!P$25</f>
        <v>0</v>
      </c>
      <c r="AB93" s="35">
        <f>Main!O88*Mask!Q$25</f>
        <v>0</v>
      </c>
      <c r="AC93" s="35">
        <f>Main!P88*Mask!R$25</f>
        <v>0</v>
      </c>
      <c r="AD93" s="35">
        <f>Main!Q88*Mask!S$25</f>
        <v>0</v>
      </c>
      <c r="AE93" s="35">
        <f>Main!R88*Mask!T$25</f>
        <v>0</v>
      </c>
      <c r="AF93" s="35">
        <f>Main!S88*Mask!U$25</f>
        <v>0</v>
      </c>
      <c r="AG93" s="35">
        <f>Main!T88*Mask!V$25</f>
        <v>0</v>
      </c>
      <c r="AH93" s="35">
        <f>Main!U88*Mask!W$25</f>
        <v>0</v>
      </c>
      <c r="AI93" s="35">
        <f>Main!V88*Mask!X$25</f>
        <v>0</v>
      </c>
      <c r="AJ93" s="35">
        <f>Main!W88*Mask!Y$25</f>
        <v>0</v>
      </c>
      <c r="AK93" s="35">
        <f>Main!X88*Mask!Z$25</f>
        <v>0</v>
      </c>
      <c r="AL93" s="35">
        <f>Main!Y88*Mask!AA$25</f>
        <v>0</v>
      </c>
      <c r="AM93" s="35">
        <f>Main!Z88*Mask!AB$25</f>
        <v>0</v>
      </c>
      <c r="AN93" s="35"/>
      <c r="AO93" s="35">
        <f>IF(OR($A$1&lt;=Main!AA$4,ISBLANK($N93)),0,Main!AA88)</f>
        <v>0</v>
      </c>
      <c r="AP93" s="35">
        <f>IF(OR($A$1&lt;=Main!AB$4,ISBLANK($N93)),0,Main!AB88)</f>
        <v>0</v>
      </c>
      <c r="AQ93" s="35">
        <f>IF(OR($A$1&lt;=Main!AC$4,ISBLANK($N93)),0,Main!AC88)</f>
        <v>0</v>
      </c>
      <c r="AR93" s="35">
        <f>IF(OR($A$1&lt;=Main!AD$4,ISBLANK($N93)),0,Main!AD88)</f>
        <v>0</v>
      </c>
      <c r="AS93" s="35">
        <f>IF(OR($A$1&lt;=Main!AE$4,ISBLANK($N93)),0,Main!AE88)</f>
        <v>0</v>
      </c>
      <c r="AT93" s="35">
        <f>IF(OR($A$1&lt;=Main!AF$4,ISBLANK($N93)),0,Main!AF88)</f>
        <v>0</v>
      </c>
      <c r="AU93" s="35">
        <f>IF(OR($A$1&lt;=Main!AG$4,ISBLANK($N93)),0,Main!AG88)</f>
        <v>0</v>
      </c>
      <c r="AV93" s="35">
        <f>IF(OR($A$1&lt;=Main!AH$4,ISBLANK($N93)),0,Main!AH88)</f>
        <v>0</v>
      </c>
      <c r="AW93" s="35">
        <f>IF(OR($A$1&lt;=Main!AI$4,ISBLANK($N93)),0,Main!AI88)</f>
        <v>0</v>
      </c>
      <c r="AX93" s="35">
        <f>IF(OR($A$1&lt;=Main!AJ$4,ISBLANK($N93)),0,Main!AJ88)</f>
        <v>0</v>
      </c>
      <c r="AY93" s="35">
        <f>IF(OR($A$1&lt;=Main!AK$4,ISBLANK($N93)),0,Main!AK88)</f>
        <v>0</v>
      </c>
      <c r="AZ93" s="35">
        <f>IF(OR($A$1&lt;=Main!AL$4,ISBLANK($N93)),0,Main!AL88)</f>
        <v>0</v>
      </c>
      <c r="BA93" s="35">
        <f>IF(OR($A$1&lt;=Main!AM$4,ISBLANK($N93)),0,Main!AM88)</f>
        <v>0</v>
      </c>
      <c r="BB93" s="35">
        <f>IF(OR($A$1&lt;=Main!AN$4,ISBLANK($N93)),0,Main!AN88)</f>
        <v>0</v>
      </c>
      <c r="BC93" s="35">
        <f>IF(OR($A$1&lt;=Main!AO$4,ISBLANK($N93)),0,Main!AO88)</f>
        <v>0</v>
      </c>
      <c r="BD93" s="35">
        <f>IF(OR($A$1&lt;=Main!AP$4,ISBLANK($N93)),0,Main!AP88)</f>
        <v>0</v>
      </c>
      <c r="BE93" s="35">
        <f>IF(OR($A$1&lt;=Main!AQ$4,ISBLANK($N93)),0,Main!AQ88)</f>
        <v>0</v>
      </c>
      <c r="BF93" s="35">
        <f>IF(OR($A$1&lt;=Main!AR$4,ISBLANK($N93)),0,Main!AR88)</f>
        <v>0</v>
      </c>
      <c r="BG93" s="35">
        <f>IF(OR($A$1&lt;=Main!AS$4,ISBLANK($N93)),0,Main!AS88)</f>
        <v>0</v>
      </c>
      <c r="BH93" s="35">
        <f>IF(OR($A$1&lt;=Main!AT$4,ISBLANK($N93)),0,Main!AT88)</f>
        <v>0</v>
      </c>
      <c r="BI93" s="35">
        <f>IF(OR($A$1&lt;=Main!AU$4,ISBLANK($N93)),0,Main!AU88)</f>
        <v>0</v>
      </c>
      <c r="BJ93" s="35">
        <f>IF(OR($A$1&lt;=Main!AV$4,ISBLANK($N93)),0,Main!AV88)</f>
        <v>0</v>
      </c>
    </row>
    <row r="94" spans="12:62">
      <c r="L94" s="146">
        <f>VLOOKUP($E35,Mask!$A$2:$C$102,$M$8,0)</f>
        <v>0</v>
      </c>
      <c r="M94" s="6">
        <f t="shared" si="6"/>
        <v>0</v>
      </c>
      <c r="N94" s="6" t="str">
        <f>Main!$A89&amp;Main!$B89</f>
        <v/>
      </c>
      <c r="O94" s="145">
        <f t="shared" si="7"/>
        <v>0</v>
      </c>
      <c r="P94" s="150">
        <f t="shared" si="8"/>
        <v>1</v>
      </c>
      <c r="Q94" s="150" t="str">
        <f ca="1">IF(Main!$AY89&lt;&gt;"#",$P94-Main!$AY89,"#")</f>
        <v>#</v>
      </c>
      <c r="R94" s="35">
        <f>Main!E89*Mask!G$25</f>
        <v>0</v>
      </c>
      <c r="S94" s="35">
        <f>Main!F89*Mask!H$25</f>
        <v>0</v>
      </c>
      <c r="T94" s="35">
        <f>Main!G89*Mask!I$25</f>
        <v>0</v>
      </c>
      <c r="U94" s="35">
        <f>Main!H89*Mask!J$25</f>
        <v>0</v>
      </c>
      <c r="V94" s="35">
        <f>Main!I89*Mask!K$25</f>
        <v>0</v>
      </c>
      <c r="W94" s="35">
        <f>Main!J89*Mask!L$25</f>
        <v>0</v>
      </c>
      <c r="X94" s="35">
        <f>Main!K89*Mask!M$25</f>
        <v>0</v>
      </c>
      <c r="Y94" s="35">
        <f>Main!L89*Mask!N$25</f>
        <v>0</v>
      </c>
      <c r="Z94" s="35">
        <f>Main!M89*Mask!O$25</f>
        <v>0</v>
      </c>
      <c r="AA94" s="35">
        <f>Main!N89*Mask!P$25</f>
        <v>0</v>
      </c>
      <c r="AB94" s="35">
        <f>Main!O89*Mask!Q$25</f>
        <v>0</v>
      </c>
      <c r="AC94" s="35">
        <f>Main!P89*Mask!R$25</f>
        <v>0</v>
      </c>
      <c r="AD94" s="35">
        <f>Main!Q89*Mask!S$25</f>
        <v>0</v>
      </c>
      <c r="AE94" s="35">
        <f>Main!R89*Mask!T$25</f>
        <v>0</v>
      </c>
      <c r="AF94" s="35">
        <f>Main!S89*Mask!U$25</f>
        <v>0</v>
      </c>
      <c r="AG94" s="35">
        <f>Main!T89*Mask!V$25</f>
        <v>0</v>
      </c>
      <c r="AH94" s="35">
        <f>Main!U89*Mask!W$25</f>
        <v>0</v>
      </c>
      <c r="AI94" s="35">
        <f>Main!V89*Mask!X$25</f>
        <v>0</v>
      </c>
      <c r="AJ94" s="35">
        <f>Main!W89*Mask!Y$25</f>
        <v>0</v>
      </c>
      <c r="AK94" s="35">
        <f>Main!X89*Mask!Z$25</f>
        <v>0</v>
      </c>
      <c r="AL94" s="35">
        <f>Main!Y89*Mask!AA$25</f>
        <v>0</v>
      </c>
      <c r="AM94" s="35">
        <f>Main!Z89*Mask!AB$25</f>
        <v>0</v>
      </c>
      <c r="AN94" s="35"/>
      <c r="AO94" s="35">
        <f>IF(OR($A$1&lt;=Main!AA$4,ISBLANK($N94)),0,Main!AA89)</f>
        <v>0</v>
      </c>
      <c r="AP94" s="35">
        <f>IF(OR($A$1&lt;=Main!AB$4,ISBLANK($N94)),0,Main!AB89)</f>
        <v>0</v>
      </c>
      <c r="AQ94" s="35">
        <f>IF(OR($A$1&lt;=Main!AC$4,ISBLANK($N94)),0,Main!AC89)</f>
        <v>0</v>
      </c>
      <c r="AR94" s="35">
        <f>IF(OR($A$1&lt;=Main!AD$4,ISBLANK($N94)),0,Main!AD89)</f>
        <v>0</v>
      </c>
      <c r="AS94" s="35">
        <f>IF(OR($A$1&lt;=Main!AE$4,ISBLANK($N94)),0,Main!AE89)</f>
        <v>0</v>
      </c>
      <c r="AT94" s="35">
        <f>IF(OR($A$1&lt;=Main!AF$4,ISBLANK($N94)),0,Main!AF89)</f>
        <v>0</v>
      </c>
      <c r="AU94" s="35">
        <f>IF(OR($A$1&lt;=Main!AG$4,ISBLANK($N94)),0,Main!AG89)</f>
        <v>0</v>
      </c>
      <c r="AV94" s="35">
        <f>IF(OR($A$1&lt;=Main!AH$4,ISBLANK($N94)),0,Main!AH89)</f>
        <v>0</v>
      </c>
      <c r="AW94" s="35">
        <f>IF(OR($A$1&lt;=Main!AI$4,ISBLANK($N94)),0,Main!AI89)</f>
        <v>0</v>
      </c>
      <c r="AX94" s="35">
        <f>IF(OR($A$1&lt;=Main!AJ$4,ISBLANK($N94)),0,Main!AJ89)</f>
        <v>0</v>
      </c>
      <c r="AY94" s="35">
        <f>IF(OR($A$1&lt;=Main!AK$4,ISBLANK($N94)),0,Main!AK89)</f>
        <v>0</v>
      </c>
      <c r="AZ94" s="35">
        <f>IF(OR($A$1&lt;=Main!AL$4,ISBLANK($N94)),0,Main!AL89)</f>
        <v>0</v>
      </c>
      <c r="BA94" s="35">
        <f>IF(OR($A$1&lt;=Main!AM$4,ISBLANK($N94)),0,Main!AM89)</f>
        <v>0</v>
      </c>
      <c r="BB94" s="35">
        <f>IF(OR($A$1&lt;=Main!AN$4,ISBLANK($N94)),0,Main!AN89)</f>
        <v>0</v>
      </c>
      <c r="BC94" s="35">
        <f>IF(OR($A$1&lt;=Main!AO$4,ISBLANK($N94)),0,Main!AO89)</f>
        <v>0</v>
      </c>
      <c r="BD94" s="35">
        <f>IF(OR($A$1&lt;=Main!AP$4,ISBLANK($N94)),0,Main!AP89)</f>
        <v>0</v>
      </c>
      <c r="BE94" s="35">
        <f>IF(OR($A$1&lt;=Main!AQ$4,ISBLANK($N94)),0,Main!AQ89)</f>
        <v>0</v>
      </c>
      <c r="BF94" s="35">
        <f>IF(OR($A$1&lt;=Main!AR$4,ISBLANK($N94)),0,Main!AR89)</f>
        <v>0</v>
      </c>
      <c r="BG94" s="35">
        <f>IF(OR($A$1&lt;=Main!AS$4,ISBLANK($N94)),0,Main!AS89)</f>
        <v>0</v>
      </c>
      <c r="BH94" s="35">
        <f>IF(OR($A$1&lt;=Main!AT$4,ISBLANK($N94)),0,Main!AT89)</f>
        <v>0</v>
      </c>
      <c r="BI94" s="35">
        <f>IF(OR($A$1&lt;=Main!AU$4,ISBLANK($N94)),0,Main!AU89)</f>
        <v>0</v>
      </c>
      <c r="BJ94" s="35">
        <f>IF(OR($A$1&lt;=Main!AV$4,ISBLANK($N94)),0,Main!AV89)</f>
        <v>0</v>
      </c>
    </row>
    <row r="95" spans="12:62">
      <c r="L95" s="146">
        <f>VLOOKUP($E36,Mask!$A$2:$C$102,$M$8,0)</f>
        <v>0</v>
      </c>
      <c r="M95" s="6">
        <f t="shared" si="6"/>
        <v>0</v>
      </c>
      <c r="N95" s="6" t="str">
        <f>Main!$A90&amp;Main!$B90</f>
        <v/>
      </c>
      <c r="O95" s="145">
        <f t="shared" si="7"/>
        <v>0</v>
      </c>
      <c r="P95" s="150">
        <f t="shared" si="8"/>
        <v>1</v>
      </c>
      <c r="Q95" s="150" t="str">
        <f ca="1">IF(Main!$AY90&lt;&gt;"#",$P95-Main!$AY90,"#")</f>
        <v>#</v>
      </c>
      <c r="R95" s="35">
        <f>Main!E90*Mask!G$25</f>
        <v>0</v>
      </c>
      <c r="S95" s="35">
        <f>Main!F90*Mask!H$25</f>
        <v>0</v>
      </c>
      <c r="T95" s="35">
        <f>Main!G90*Mask!I$25</f>
        <v>0</v>
      </c>
      <c r="U95" s="35">
        <f>Main!H90*Mask!J$25</f>
        <v>0</v>
      </c>
      <c r="V95" s="35">
        <f>Main!I90*Mask!K$25</f>
        <v>0</v>
      </c>
      <c r="W95" s="35">
        <f>Main!J90*Mask!L$25</f>
        <v>0</v>
      </c>
      <c r="X95" s="35">
        <f>Main!K90*Mask!M$25</f>
        <v>0</v>
      </c>
      <c r="Y95" s="35">
        <f>Main!L90*Mask!N$25</f>
        <v>0</v>
      </c>
      <c r="Z95" s="35">
        <f>Main!M90*Mask!O$25</f>
        <v>0</v>
      </c>
      <c r="AA95" s="35">
        <f>Main!N90*Mask!P$25</f>
        <v>0</v>
      </c>
      <c r="AB95" s="35">
        <f>Main!O90*Mask!Q$25</f>
        <v>0</v>
      </c>
      <c r="AC95" s="35">
        <f>Main!P90*Mask!R$25</f>
        <v>0</v>
      </c>
      <c r="AD95" s="35">
        <f>Main!Q90*Mask!S$25</f>
        <v>0</v>
      </c>
      <c r="AE95" s="35">
        <f>Main!R90*Mask!T$25</f>
        <v>0</v>
      </c>
      <c r="AF95" s="35">
        <f>Main!S90*Mask!U$25</f>
        <v>0</v>
      </c>
      <c r="AG95" s="35">
        <f>Main!T90*Mask!V$25</f>
        <v>0</v>
      </c>
      <c r="AH95" s="35">
        <f>Main!U90*Mask!W$25</f>
        <v>0</v>
      </c>
      <c r="AI95" s="35">
        <f>Main!V90*Mask!X$25</f>
        <v>0</v>
      </c>
      <c r="AJ95" s="35">
        <f>Main!W90*Mask!Y$25</f>
        <v>0</v>
      </c>
      <c r="AK95" s="35">
        <f>Main!X90*Mask!Z$25</f>
        <v>0</v>
      </c>
      <c r="AL95" s="35">
        <f>Main!Y90*Mask!AA$25</f>
        <v>0</v>
      </c>
      <c r="AM95" s="35">
        <f>Main!Z90*Mask!AB$25</f>
        <v>0</v>
      </c>
      <c r="AN95" s="35"/>
      <c r="AO95" s="35">
        <f>IF(OR($A$1&lt;=Main!AA$4,ISBLANK($N95)),0,Main!AA90)</f>
        <v>0</v>
      </c>
      <c r="AP95" s="35">
        <f>IF(OR($A$1&lt;=Main!AB$4,ISBLANK($N95)),0,Main!AB90)</f>
        <v>0</v>
      </c>
      <c r="AQ95" s="35">
        <f>IF(OR($A$1&lt;=Main!AC$4,ISBLANK($N95)),0,Main!AC90)</f>
        <v>0</v>
      </c>
      <c r="AR95" s="35">
        <f>IF(OR($A$1&lt;=Main!AD$4,ISBLANK($N95)),0,Main!AD90)</f>
        <v>0</v>
      </c>
      <c r="AS95" s="35">
        <f>IF(OR($A$1&lt;=Main!AE$4,ISBLANK($N95)),0,Main!AE90)</f>
        <v>0</v>
      </c>
      <c r="AT95" s="35">
        <f>IF(OR($A$1&lt;=Main!AF$4,ISBLANK($N95)),0,Main!AF90)</f>
        <v>0</v>
      </c>
      <c r="AU95" s="35">
        <f>IF(OR($A$1&lt;=Main!AG$4,ISBLANK($N95)),0,Main!AG90)</f>
        <v>0</v>
      </c>
      <c r="AV95" s="35">
        <f>IF(OR($A$1&lt;=Main!AH$4,ISBLANK($N95)),0,Main!AH90)</f>
        <v>0</v>
      </c>
      <c r="AW95" s="35">
        <f>IF(OR($A$1&lt;=Main!AI$4,ISBLANK($N95)),0,Main!AI90)</f>
        <v>0</v>
      </c>
      <c r="AX95" s="35">
        <f>IF(OR($A$1&lt;=Main!AJ$4,ISBLANK($N95)),0,Main!AJ90)</f>
        <v>0</v>
      </c>
      <c r="AY95" s="35">
        <f>IF(OR($A$1&lt;=Main!AK$4,ISBLANK($N95)),0,Main!AK90)</f>
        <v>0</v>
      </c>
      <c r="AZ95" s="35">
        <f>IF(OR($A$1&lt;=Main!AL$4,ISBLANK($N95)),0,Main!AL90)</f>
        <v>0</v>
      </c>
      <c r="BA95" s="35">
        <f>IF(OR($A$1&lt;=Main!AM$4,ISBLANK($N95)),0,Main!AM90)</f>
        <v>0</v>
      </c>
      <c r="BB95" s="35">
        <f>IF(OR($A$1&lt;=Main!AN$4,ISBLANK($N95)),0,Main!AN90)</f>
        <v>0</v>
      </c>
      <c r="BC95" s="35">
        <f>IF(OR($A$1&lt;=Main!AO$4,ISBLANK($N95)),0,Main!AO90)</f>
        <v>0</v>
      </c>
      <c r="BD95" s="35">
        <f>IF(OR($A$1&lt;=Main!AP$4,ISBLANK($N95)),0,Main!AP90)</f>
        <v>0</v>
      </c>
      <c r="BE95" s="35">
        <f>IF(OR($A$1&lt;=Main!AQ$4,ISBLANK($N95)),0,Main!AQ90)</f>
        <v>0</v>
      </c>
      <c r="BF95" s="35">
        <f>IF(OR($A$1&lt;=Main!AR$4,ISBLANK($N95)),0,Main!AR90)</f>
        <v>0</v>
      </c>
      <c r="BG95" s="35">
        <f>IF(OR($A$1&lt;=Main!AS$4,ISBLANK($N95)),0,Main!AS90)</f>
        <v>0</v>
      </c>
      <c r="BH95" s="35">
        <f>IF(OR($A$1&lt;=Main!AT$4,ISBLANK($N95)),0,Main!AT90)</f>
        <v>0</v>
      </c>
      <c r="BI95" s="35">
        <f>IF(OR($A$1&lt;=Main!AU$4,ISBLANK($N95)),0,Main!AU90)</f>
        <v>0</v>
      </c>
      <c r="BJ95" s="35">
        <f>IF(OR($A$1&lt;=Main!AV$4,ISBLANK($N95)),0,Main!AV90)</f>
        <v>0</v>
      </c>
    </row>
    <row r="96" spans="12:62">
      <c r="L96" s="146">
        <f>VLOOKUP($E37,Mask!$A$2:$C$102,$M$8,0)</f>
        <v>0</v>
      </c>
      <c r="M96" s="6">
        <f t="shared" si="6"/>
        <v>0</v>
      </c>
      <c r="N96" s="6" t="str">
        <f>Main!$A91&amp;Main!$B91</f>
        <v/>
      </c>
      <c r="O96" s="145">
        <f t="shared" si="7"/>
        <v>0</v>
      </c>
      <c r="P96" s="150">
        <f t="shared" si="8"/>
        <v>1</v>
      </c>
      <c r="Q96" s="150" t="str">
        <f ca="1">IF(Main!$AY91&lt;&gt;"#",$P96-Main!$AY91,"#")</f>
        <v>#</v>
      </c>
      <c r="R96" s="35">
        <f>Main!E91*Mask!G$25</f>
        <v>0</v>
      </c>
      <c r="S96" s="35">
        <f>Main!F91*Mask!H$25</f>
        <v>0</v>
      </c>
      <c r="T96" s="35">
        <f>Main!G91*Mask!I$25</f>
        <v>0</v>
      </c>
      <c r="U96" s="35">
        <f>Main!H91*Mask!J$25</f>
        <v>0</v>
      </c>
      <c r="V96" s="35">
        <f>Main!I91*Mask!K$25</f>
        <v>0</v>
      </c>
      <c r="W96" s="35">
        <f>Main!J91*Mask!L$25</f>
        <v>0</v>
      </c>
      <c r="X96" s="35">
        <f>Main!K91*Mask!M$25</f>
        <v>0</v>
      </c>
      <c r="Y96" s="35">
        <f>Main!L91*Mask!N$25</f>
        <v>0</v>
      </c>
      <c r="Z96" s="35">
        <f>Main!M91*Mask!O$25</f>
        <v>0</v>
      </c>
      <c r="AA96" s="35">
        <f>Main!N91*Mask!P$25</f>
        <v>0</v>
      </c>
      <c r="AB96" s="35">
        <f>Main!O91*Mask!Q$25</f>
        <v>0</v>
      </c>
      <c r="AC96" s="35">
        <f>Main!P91*Mask!R$25</f>
        <v>0</v>
      </c>
      <c r="AD96" s="35">
        <f>Main!Q91*Mask!S$25</f>
        <v>0</v>
      </c>
      <c r="AE96" s="35">
        <f>Main!R91*Mask!T$25</f>
        <v>0</v>
      </c>
      <c r="AF96" s="35">
        <f>Main!S91*Mask!U$25</f>
        <v>0</v>
      </c>
      <c r="AG96" s="35">
        <f>Main!T91*Mask!V$25</f>
        <v>0</v>
      </c>
      <c r="AH96" s="35">
        <f>Main!U91*Mask!W$25</f>
        <v>0</v>
      </c>
      <c r="AI96" s="35">
        <f>Main!V91*Mask!X$25</f>
        <v>0</v>
      </c>
      <c r="AJ96" s="35">
        <f>Main!W91*Mask!Y$25</f>
        <v>0</v>
      </c>
      <c r="AK96" s="35">
        <f>Main!X91*Mask!Z$25</f>
        <v>0</v>
      </c>
      <c r="AL96" s="35">
        <f>Main!Y91*Mask!AA$25</f>
        <v>0</v>
      </c>
      <c r="AM96" s="35">
        <f>Main!Z91*Mask!AB$25</f>
        <v>0</v>
      </c>
      <c r="AN96" s="35"/>
      <c r="AO96" s="35">
        <f>IF(OR($A$1&lt;=Main!AA$4,ISBLANK($N96)),0,Main!AA91)</f>
        <v>0</v>
      </c>
      <c r="AP96" s="35">
        <f>IF(OR($A$1&lt;=Main!AB$4,ISBLANK($N96)),0,Main!AB91)</f>
        <v>0</v>
      </c>
      <c r="AQ96" s="35">
        <f>IF(OR($A$1&lt;=Main!AC$4,ISBLANK($N96)),0,Main!AC91)</f>
        <v>0</v>
      </c>
      <c r="AR96" s="35">
        <f>IF(OR($A$1&lt;=Main!AD$4,ISBLANK($N96)),0,Main!AD91)</f>
        <v>0</v>
      </c>
      <c r="AS96" s="35">
        <f>IF(OR($A$1&lt;=Main!AE$4,ISBLANK($N96)),0,Main!AE91)</f>
        <v>0</v>
      </c>
      <c r="AT96" s="35">
        <f>IF(OR($A$1&lt;=Main!AF$4,ISBLANK($N96)),0,Main!AF91)</f>
        <v>0</v>
      </c>
      <c r="AU96" s="35">
        <f>IF(OR($A$1&lt;=Main!AG$4,ISBLANK($N96)),0,Main!AG91)</f>
        <v>0</v>
      </c>
      <c r="AV96" s="35">
        <f>IF(OR($A$1&lt;=Main!AH$4,ISBLANK($N96)),0,Main!AH91)</f>
        <v>0</v>
      </c>
      <c r="AW96" s="35">
        <f>IF(OR($A$1&lt;=Main!AI$4,ISBLANK($N96)),0,Main!AI91)</f>
        <v>0</v>
      </c>
      <c r="AX96" s="35">
        <f>IF(OR($A$1&lt;=Main!AJ$4,ISBLANK($N96)),0,Main!AJ91)</f>
        <v>0</v>
      </c>
      <c r="AY96" s="35">
        <f>IF(OR($A$1&lt;=Main!AK$4,ISBLANK($N96)),0,Main!AK91)</f>
        <v>0</v>
      </c>
      <c r="AZ96" s="35">
        <f>IF(OR($A$1&lt;=Main!AL$4,ISBLANK($N96)),0,Main!AL91)</f>
        <v>0</v>
      </c>
      <c r="BA96" s="35">
        <f>IF(OR($A$1&lt;=Main!AM$4,ISBLANK($N96)),0,Main!AM91)</f>
        <v>0</v>
      </c>
      <c r="BB96" s="35">
        <f>IF(OR($A$1&lt;=Main!AN$4,ISBLANK($N96)),0,Main!AN91)</f>
        <v>0</v>
      </c>
      <c r="BC96" s="35">
        <f>IF(OR($A$1&lt;=Main!AO$4,ISBLANK($N96)),0,Main!AO91)</f>
        <v>0</v>
      </c>
      <c r="BD96" s="35">
        <f>IF(OR($A$1&lt;=Main!AP$4,ISBLANK($N96)),0,Main!AP91)</f>
        <v>0</v>
      </c>
      <c r="BE96" s="35">
        <f>IF(OR($A$1&lt;=Main!AQ$4,ISBLANK($N96)),0,Main!AQ91)</f>
        <v>0</v>
      </c>
      <c r="BF96" s="35">
        <f>IF(OR($A$1&lt;=Main!AR$4,ISBLANK($N96)),0,Main!AR91)</f>
        <v>0</v>
      </c>
      <c r="BG96" s="35">
        <f>IF(OR($A$1&lt;=Main!AS$4,ISBLANK($N96)),0,Main!AS91)</f>
        <v>0</v>
      </c>
      <c r="BH96" s="35">
        <f>IF(OR($A$1&lt;=Main!AT$4,ISBLANK($N96)),0,Main!AT91)</f>
        <v>0</v>
      </c>
      <c r="BI96" s="35">
        <f>IF(OR($A$1&lt;=Main!AU$4,ISBLANK($N96)),0,Main!AU91)</f>
        <v>0</v>
      </c>
      <c r="BJ96" s="35">
        <f>IF(OR($A$1&lt;=Main!AV$4,ISBLANK($N96)),0,Main!AV91)</f>
        <v>0</v>
      </c>
    </row>
    <row r="97" spans="12:62">
      <c r="L97" s="146">
        <f>VLOOKUP($E38,Mask!$A$2:$C$102,$M$8,0)</f>
        <v>0</v>
      </c>
      <c r="M97" s="6">
        <f t="shared" si="6"/>
        <v>0</v>
      </c>
      <c r="N97" s="6" t="str">
        <f>Main!$A92&amp;Main!$B92</f>
        <v/>
      </c>
      <c r="O97" s="145">
        <f t="shared" si="7"/>
        <v>0</v>
      </c>
      <c r="P97" s="150">
        <f t="shared" si="8"/>
        <v>1</v>
      </c>
      <c r="Q97" s="150" t="str">
        <f ca="1">IF(Main!$AY92&lt;&gt;"#",$P97-Main!$AY92,"#")</f>
        <v>#</v>
      </c>
      <c r="R97" s="35">
        <f>Main!E92*Mask!G$25</f>
        <v>0</v>
      </c>
      <c r="S97" s="35">
        <f>Main!F92*Mask!H$25</f>
        <v>0</v>
      </c>
      <c r="T97" s="35">
        <f>Main!G92*Mask!I$25</f>
        <v>0</v>
      </c>
      <c r="U97" s="35">
        <f>Main!H92*Mask!J$25</f>
        <v>0</v>
      </c>
      <c r="V97" s="35">
        <f>Main!I92*Mask!K$25</f>
        <v>0</v>
      </c>
      <c r="W97" s="35">
        <f>Main!J92*Mask!L$25</f>
        <v>0</v>
      </c>
      <c r="X97" s="35">
        <f>Main!K92*Mask!M$25</f>
        <v>0</v>
      </c>
      <c r="Y97" s="35">
        <f>Main!L92*Mask!N$25</f>
        <v>0</v>
      </c>
      <c r="Z97" s="35">
        <f>Main!M92*Mask!O$25</f>
        <v>0</v>
      </c>
      <c r="AA97" s="35">
        <f>Main!N92*Mask!P$25</f>
        <v>0</v>
      </c>
      <c r="AB97" s="35">
        <f>Main!O92*Mask!Q$25</f>
        <v>0</v>
      </c>
      <c r="AC97" s="35">
        <f>Main!P92*Mask!R$25</f>
        <v>0</v>
      </c>
      <c r="AD97" s="35">
        <f>Main!Q92*Mask!S$25</f>
        <v>0</v>
      </c>
      <c r="AE97" s="35">
        <f>Main!R92*Mask!T$25</f>
        <v>0</v>
      </c>
      <c r="AF97" s="35">
        <f>Main!S92*Mask!U$25</f>
        <v>0</v>
      </c>
      <c r="AG97" s="35">
        <f>Main!T92*Mask!V$25</f>
        <v>0</v>
      </c>
      <c r="AH97" s="35">
        <f>Main!U92*Mask!W$25</f>
        <v>0</v>
      </c>
      <c r="AI97" s="35">
        <f>Main!V92*Mask!X$25</f>
        <v>0</v>
      </c>
      <c r="AJ97" s="35">
        <f>Main!W92*Mask!Y$25</f>
        <v>0</v>
      </c>
      <c r="AK97" s="35">
        <f>Main!X92*Mask!Z$25</f>
        <v>0</v>
      </c>
      <c r="AL97" s="35">
        <f>Main!Y92*Mask!AA$25</f>
        <v>0</v>
      </c>
      <c r="AM97" s="35">
        <f>Main!Z92*Mask!AB$25</f>
        <v>0</v>
      </c>
      <c r="AN97" s="35"/>
      <c r="AO97" s="35">
        <f>IF(OR($A$1&lt;=Main!AA$4,ISBLANK($N97)),0,Main!AA92)</f>
        <v>0</v>
      </c>
      <c r="AP97" s="35">
        <f>IF(OR($A$1&lt;=Main!AB$4,ISBLANK($N97)),0,Main!AB92)</f>
        <v>0</v>
      </c>
      <c r="AQ97" s="35">
        <f>IF(OR($A$1&lt;=Main!AC$4,ISBLANK($N97)),0,Main!AC92)</f>
        <v>0</v>
      </c>
      <c r="AR97" s="35">
        <f>IF(OR($A$1&lt;=Main!AD$4,ISBLANK($N97)),0,Main!AD92)</f>
        <v>0</v>
      </c>
      <c r="AS97" s="35">
        <f>IF(OR($A$1&lt;=Main!AE$4,ISBLANK($N97)),0,Main!AE92)</f>
        <v>0</v>
      </c>
      <c r="AT97" s="35">
        <f>IF(OR($A$1&lt;=Main!AF$4,ISBLANK($N97)),0,Main!AF92)</f>
        <v>0</v>
      </c>
      <c r="AU97" s="35">
        <f>IF(OR($A$1&lt;=Main!AG$4,ISBLANK($N97)),0,Main!AG92)</f>
        <v>0</v>
      </c>
      <c r="AV97" s="35">
        <f>IF(OR($A$1&lt;=Main!AH$4,ISBLANK($N97)),0,Main!AH92)</f>
        <v>0</v>
      </c>
      <c r="AW97" s="35">
        <f>IF(OR($A$1&lt;=Main!AI$4,ISBLANK($N97)),0,Main!AI92)</f>
        <v>0</v>
      </c>
      <c r="AX97" s="35">
        <f>IF(OR($A$1&lt;=Main!AJ$4,ISBLANK($N97)),0,Main!AJ92)</f>
        <v>0</v>
      </c>
      <c r="AY97" s="35">
        <f>IF(OR($A$1&lt;=Main!AK$4,ISBLANK($N97)),0,Main!AK92)</f>
        <v>0</v>
      </c>
      <c r="AZ97" s="35">
        <f>IF(OR($A$1&lt;=Main!AL$4,ISBLANK($N97)),0,Main!AL92)</f>
        <v>0</v>
      </c>
      <c r="BA97" s="35">
        <f>IF(OR($A$1&lt;=Main!AM$4,ISBLANK($N97)),0,Main!AM92)</f>
        <v>0</v>
      </c>
      <c r="BB97" s="35">
        <f>IF(OR($A$1&lt;=Main!AN$4,ISBLANK($N97)),0,Main!AN92)</f>
        <v>0</v>
      </c>
      <c r="BC97" s="35">
        <f>IF(OR($A$1&lt;=Main!AO$4,ISBLANK($N97)),0,Main!AO92)</f>
        <v>0</v>
      </c>
      <c r="BD97" s="35">
        <f>IF(OR($A$1&lt;=Main!AP$4,ISBLANK($N97)),0,Main!AP92)</f>
        <v>0</v>
      </c>
      <c r="BE97" s="35">
        <f>IF(OR($A$1&lt;=Main!AQ$4,ISBLANK($N97)),0,Main!AQ92)</f>
        <v>0</v>
      </c>
      <c r="BF97" s="35">
        <f>IF(OR($A$1&lt;=Main!AR$4,ISBLANK($N97)),0,Main!AR92)</f>
        <v>0</v>
      </c>
      <c r="BG97" s="35">
        <f>IF(OR($A$1&lt;=Main!AS$4,ISBLANK($N97)),0,Main!AS92)</f>
        <v>0</v>
      </c>
      <c r="BH97" s="35">
        <f>IF(OR($A$1&lt;=Main!AT$4,ISBLANK($N97)),0,Main!AT92)</f>
        <v>0</v>
      </c>
      <c r="BI97" s="35">
        <f>IF(OR($A$1&lt;=Main!AU$4,ISBLANK($N97)),0,Main!AU92)</f>
        <v>0</v>
      </c>
      <c r="BJ97" s="35">
        <f>IF(OR($A$1&lt;=Main!AV$4,ISBLANK($N97)),0,Main!AV92)</f>
        <v>0</v>
      </c>
    </row>
    <row r="98" spans="12:62">
      <c r="L98" s="146">
        <f>VLOOKUP($E39,Mask!$A$2:$C$102,$M$8,0)</f>
        <v>0</v>
      </c>
      <c r="M98" s="6">
        <f t="shared" si="6"/>
        <v>0</v>
      </c>
      <c r="N98" s="6" t="str">
        <f>Main!$A93&amp;Main!$B93</f>
        <v/>
      </c>
      <c r="O98" s="145">
        <f t="shared" si="7"/>
        <v>0</v>
      </c>
      <c r="P98" s="150">
        <f t="shared" si="8"/>
        <v>1</v>
      </c>
      <c r="Q98" s="150" t="str">
        <f ca="1">IF(Main!$AY93&lt;&gt;"#",$P98-Main!$AY93,"#")</f>
        <v>#</v>
      </c>
      <c r="R98" s="35">
        <f>Main!E93*Mask!G$25</f>
        <v>0</v>
      </c>
      <c r="S98" s="35">
        <f>Main!F93*Mask!H$25</f>
        <v>0</v>
      </c>
      <c r="T98" s="35">
        <f>Main!G93*Mask!I$25</f>
        <v>0</v>
      </c>
      <c r="U98" s="35">
        <f>Main!H93*Mask!J$25</f>
        <v>0</v>
      </c>
      <c r="V98" s="35">
        <f>Main!I93*Mask!K$25</f>
        <v>0</v>
      </c>
      <c r="W98" s="35">
        <f>Main!J93*Mask!L$25</f>
        <v>0</v>
      </c>
      <c r="X98" s="35">
        <f>Main!K93*Mask!M$25</f>
        <v>0</v>
      </c>
      <c r="Y98" s="35">
        <f>Main!L93*Mask!N$25</f>
        <v>0</v>
      </c>
      <c r="Z98" s="35">
        <f>Main!M93*Mask!O$25</f>
        <v>0</v>
      </c>
      <c r="AA98" s="35">
        <f>Main!N93*Mask!P$25</f>
        <v>0</v>
      </c>
      <c r="AB98" s="35">
        <f>Main!O93*Mask!Q$25</f>
        <v>0</v>
      </c>
      <c r="AC98" s="35">
        <f>Main!P93*Mask!R$25</f>
        <v>0</v>
      </c>
      <c r="AD98" s="35">
        <f>Main!Q93*Mask!S$25</f>
        <v>0</v>
      </c>
      <c r="AE98" s="35">
        <f>Main!R93*Mask!T$25</f>
        <v>0</v>
      </c>
      <c r="AF98" s="35">
        <f>Main!S93*Mask!U$25</f>
        <v>0</v>
      </c>
      <c r="AG98" s="35">
        <f>Main!T93*Mask!V$25</f>
        <v>0</v>
      </c>
      <c r="AH98" s="35">
        <f>Main!U93*Mask!W$25</f>
        <v>0</v>
      </c>
      <c r="AI98" s="35">
        <f>Main!V93*Mask!X$25</f>
        <v>0</v>
      </c>
      <c r="AJ98" s="35">
        <f>Main!W93*Mask!Y$25</f>
        <v>0</v>
      </c>
      <c r="AK98" s="35">
        <f>Main!X93*Mask!Z$25</f>
        <v>0</v>
      </c>
      <c r="AL98" s="35">
        <f>Main!Y93*Mask!AA$25</f>
        <v>0</v>
      </c>
      <c r="AM98" s="35">
        <f>Main!Z93*Mask!AB$25</f>
        <v>0</v>
      </c>
      <c r="AN98" s="35"/>
      <c r="AO98" s="35">
        <f>IF(OR($A$1&lt;=Main!AA$4,ISBLANK($N98)),0,Main!AA93)</f>
        <v>0</v>
      </c>
      <c r="AP98" s="35">
        <f>IF(OR($A$1&lt;=Main!AB$4,ISBLANK($N98)),0,Main!AB93)</f>
        <v>0</v>
      </c>
      <c r="AQ98" s="35">
        <f>IF(OR($A$1&lt;=Main!AC$4,ISBLANK($N98)),0,Main!AC93)</f>
        <v>0</v>
      </c>
      <c r="AR98" s="35">
        <f>IF(OR($A$1&lt;=Main!AD$4,ISBLANK($N98)),0,Main!AD93)</f>
        <v>0</v>
      </c>
      <c r="AS98" s="35">
        <f>IF(OR($A$1&lt;=Main!AE$4,ISBLANK($N98)),0,Main!AE93)</f>
        <v>0</v>
      </c>
      <c r="AT98" s="35">
        <f>IF(OR($A$1&lt;=Main!AF$4,ISBLANK($N98)),0,Main!AF93)</f>
        <v>0</v>
      </c>
      <c r="AU98" s="35">
        <f>IF(OR($A$1&lt;=Main!AG$4,ISBLANK($N98)),0,Main!AG93)</f>
        <v>0</v>
      </c>
      <c r="AV98" s="35">
        <f>IF(OR($A$1&lt;=Main!AH$4,ISBLANK($N98)),0,Main!AH93)</f>
        <v>0</v>
      </c>
      <c r="AW98" s="35">
        <f>IF(OR($A$1&lt;=Main!AI$4,ISBLANK($N98)),0,Main!AI93)</f>
        <v>0</v>
      </c>
      <c r="AX98" s="35">
        <f>IF(OR($A$1&lt;=Main!AJ$4,ISBLANK($N98)),0,Main!AJ93)</f>
        <v>0</v>
      </c>
      <c r="AY98" s="35">
        <f>IF(OR($A$1&lt;=Main!AK$4,ISBLANK($N98)),0,Main!AK93)</f>
        <v>0</v>
      </c>
      <c r="AZ98" s="35">
        <f>IF(OR($A$1&lt;=Main!AL$4,ISBLANK($N98)),0,Main!AL93)</f>
        <v>0</v>
      </c>
      <c r="BA98" s="35">
        <f>IF(OR($A$1&lt;=Main!AM$4,ISBLANK($N98)),0,Main!AM93)</f>
        <v>0</v>
      </c>
      <c r="BB98" s="35">
        <f>IF(OR($A$1&lt;=Main!AN$4,ISBLANK($N98)),0,Main!AN93)</f>
        <v>0</v>
      </c>
      <c r="BC98" s="35">
        <f>IF(OR($A$1&lt;=Main!AO$4,ISBLANK($N98)),0,Main!AO93)</f>
        <v>0</v>
      </c>
      <c r="BD98" s="35">
        <f>IF(OR($A$1&lt;=Main!AP$4,ISBLANK($N98)),0,Main!AP93)</f>
        <v>0</v>
      </c>
      <c r="BE98" s="35">
        <f>IF(OR($A$1&lt;=Main!AQ$4,ISBLANK($N98)),0,Main!AQ93)</f>
        <v>0</v>
      </c>
      <c r="BF98" s="35">
        <f>IF(OR($A$1&lt;=Main!AR$4,ISBLANK($N98)),0,Main!AR93)</f>
        <v>0</v>
      </c>
      <c r="BG98" s="35">
        <f>IF(OR($A$1&lt;=Main!AS$4,ISBLANK($N98)),0,Main!AS93)</f>
        <v>0</v>
      </c>
      <c r="BH98" s="35">
        <f>IF(OR($A$1&lt;=Main!AT$4,ISBLANK($N98)),0,Main!AT93)</f>
        <v>0</v>
      </c>
      <c r="BI98" s="35">
        <f>IF(OR($A$1&lt;=Main!AU$4,ISBLANK($N98)),0,Main!AU93)</f>
        <v>0</v>
      </c>
      <c r="BJ98" s="35">
        <f>IF(OR($A$1&lt;=Main!AV$4,ISBLANK($N98)),0,Main!AV93)</f>
        <v>0</v>
      </c>
    </row>
    <row r="99" spans="12:62">
      <c r="L99" s="146">
        <f>VLOOKUP($E40,Mask!$A$2:$C$102,$M$8,0)</f>
        <v>0</v>
      </c>
      <c r="M99" s="6">
        <f t="shared" si="6"/>
        <v>0</v>
      </c>
      <c r="N99" s="6" t="str">
        <f>Main!$A94&amp;Main!$B94</f>
        <v/>
      </c>
      <c r="O99" s="145">
        <f t="shared" si="7"/>
        <v>0</v>
      </c>
      <c r="P99" s="150">
        <f t="shared" si="8"/>
        <v>1</v>
      </c>
      <c r="Q99" s="150" t="str">
        <f ca="1">IF(Main!$AY94&lt;&gt;"#",$P99-Main!$AY94,"#")</f>
        <v>#</v>
      </c>
      <c r="R99" s="35">
        <f>Main!E94*Mask!G$25</f>
        <v>0</v>
      </c>
      <c r="S99" s="35">
        <f>Main!F94*Mask!H$25</f>
        <v>0</v>
      </c>
      <c r="T99" s="35">
        <f>Main!G94*Mask!I$25</f>
        <v>0</v>
      </c>
      <c r="U99" s="35">
        <f>Main!H94*Mask!J$25</f>
        <v>0</v>
      </c>
      <c r="V99" s="35">
        <f>Main!I94*Mask!K$25</f>
        <v>0</v>
      </c>
      <c r="W99" s="35">
        <f>Main!J94*Mask!L$25</f>
        <v>0</v>
      </c>
      <c r="X99" s="35">
        <f>Main!K94*Mask!M$25</f>
        <v>0</v>
      </c>
      <c r="Y99" s="35">
        <f>Main!L94*Mask!N$25</f>
        <v>0</v>
      </c>
      <c r="Z99" s="35">
        <f>Main!M94*Mask!O$25</f>
        <v>0</v>
      </c>
      <c r="AA99" s="35">
        <f>Main!N94*Mask!P$25</f>
        <v>0</v>
      </c>
      <c r="AB99" s="35">
        <f>Main!O94*Mask!Q$25</f>
        <v>0</v>
      </c>
      <c r="AC99" s="35">
        <f>Main!P94*Mask!R$25</f>
        <v>0</v>
      </c>
      <c r="AD99" s="35">
        <f>Main!Q94*Mask!S$25</f>
        <v>0</v>
      </c>
      <c r="AE99" s="35">
        <f>Main!R94*Mask!T$25</f>
        <v>0</v>
      </c>
      <c r="AF99" s="35">
        <f>Main!S94*Mask!U$25</f>
        <v>0</v>
      </c>
      <c r="AG99" s="35">
        <f>Main!T94*Mask!V$25</f>
        <v>0</v>
      </c>
      <c r="AH99" s="35">
        <f>Main!U94*Mask!W$25</f>
        <v>0</v>
      </c>
      <c r="AI99" s="35">
        <f>Main!V94*Mask!X$25</f>
        <v>0</v>
      </c>
      <c r="AJ99" s="35">
        <f>Main!W94*Mask!Y$25</f>
        <v>0</v>
      </c>
      <c r="AK99" s="35">
        <f>Main!X94*Mask!Z$25</f>
        <v>0</v>
      </c>
      <c r="AL99" s="35">
        <f>Main!Y94*Mask!AA$25</f>
        <v>0</v>
      </c>
      <c r="AM99" s="35">
        <f>Main!Z94*Mask!AB$25</f>
        <v>0</v>
      </c>
      <c r="AN99" s="35"/>
      <c r="AO99" s="35">
        <f>IF(OR($A$1&lt;=Main!AA$4,ISBLANK($N99)),0,Main!AA94)</f>
        <v>0</v>
      </c>
      <c r="AP99" s="35">
        <f>IF(OR($A$1&lt;=Main!AB$4,ISBLANK($N99)),0,Main!AB94)</f>
        <v>0</v>
      </c>
      <c r="AQ99" s="35">
        <f>IF(OR($A$1&lt;=Main!AC$4,ISBLANK($N99)),0,Main!AC94)</f>
        <v>0</v>
      </c>
      <c r="AR99" s="35">
        <f>IF(OR($A$1&lt;=Main!AD$4,ISBLANK($N99)),0,Main!AD94)</f>
        <v>0</v>
      </c>
      <c r="AS99" s="35">
        <f>IF(OR($A$1&lt;=Main!AE$4,ISBLANK($N99)),0,Main!AE94)</f>
        <v>0</v>
      </c>
      <c r="AT99" s="35">
        <f>IF(OR($A$1&lt;=Main!AF$4,ISBLANK($N99)),0,Main!AF94)</f>
        <v>0</v>
      </c>
      <c r="AU99" s="35">
        <f>IF(OR($A$1&lt;=Main!AG$4,ISBLANK($N99)),0,Main!AG94)</f>
        <v>0</v>
      </c>
      <c r="AV99" s="35">
        <f>IF(OR($A$1&lt;=Main!AH$4,ISBLANK($N99)),0,Main!AH94)</f>
        <v>0</v>
      </c>
      <c r="AW99" s="35">
        <f>IF(OR($A$1&lt;=Main!AI$4,ISBLANK($N99)),0,Main!AI94)</f>
        <v>0</v>
      </c>
      <c r="AX99" s="35">
        <f>IF(OR($A$1&lt;=Main!AJ$4,ISBLANK($N99)),0,Main!AJ94)</f>
        <v>0</v>
      </c>
      <c r="AY99" s="35">
        <f>IF(OR($A$1&lt;=Main!AK$4,ISBLANK($N99)),0,Main!AK94)</f>
        <v>0</v>
      </c>
      <c r="AZ99" s="35">
        <f>IF(OR($A$1&lt;=Main!AL$4,ISBLANK($N99)),0,Main!AL94)</f>
        <v>0</v>
      </c>
      <c r="BA99" s="35">
        <f>IF(OR($A$1&lt;=Main!AM$4,ISBLANK($N99)),0,Main!AM94)</f>
        <v>0</v>
      </c>
      <c r="BB99" s="35">
        <f>IF(OR($A$1&lt;=Main!AN$4,ISBLANK($N99)),0,Main!AN94)</f>
        <v>0</v>
      </c>
      <c r="BC99" s="35">
        <f>IF(OR($A$1&lt;=Main!AO$4,ISBLANK($N99)),0,Main!AO94)</f>
        <v>0</v>
      </c>
      <c r="BD99" s="35">
        <f>IF(OR($A$1&lt;=Main!AP$4,ISBLANK($N99)),0,Main!AP94)</f>
        <v>0</v>
      </c>
      <c r="BE99" s="35">
        <f>IF(OR($A$1&lt;=Main!AQ$4,ISBLANK($N99)),0,Main!AQ94)</f>
        <v>0</v>
      </c>
      <c r="BF99" s="35">
        <f>IF(OR($A$1&lt;=Main!AR$4,ISBLANK($N99)),0,Main!AR94)</f>
        <v>0</v>
      </c>
      <c r="BG99" s="35">
        <f>IF(OR($A$1&lt;=Main!AS$4,ISBLANK($N99)),0,Main!AS94)</f>
        <v>0</v>
      </c>
      <c r="BH99" s="35">
        <f>IF(OR($A$1&lt;=Main!AT$4,ISBLANK($N99)),0,Main!AT94)</f>
        <v>0</v>
      </c>
      <c r="BI99" s="35">
        <f>IF(OR($A$1&lt;=Main!AU$4,ISBLANK($N99)),0,Main!AU94)</f>
        <v>0</v>
      </c>
      <c r="BJ99" s="35">
        <f>IF(OR($A$1&lt;=Main!AV$4,ISBLANK($N99)),0,Main!AV94)</f>
        <v>0</v>
      </c>
    </row>
    <row r="100" spans="12:62">
      <c r="L100" s="146">
        <f>VLOOKUP($E41,Mask!$A$2:$C$102,$M$8,0)</f>
        <v>0</v>
      </c>
      <c r="M100" s="6">
        <f t="shared" si="6"/>
        <v>0</v>
      </c>
      <c r="N100" s="6" t="str">
        <f>Main!$A95&amp;Main!$B95</f>
        <v/>
      </c>
      <c r="O100" s="145">
        <f t="shared" si="7"/>
        <v>0</v>
      </c>
      <c r="P100" s="150">
        <f t="shared" si="8"/>
        <v>1</v>
      </c>
      <c r="Q100" s="150" t="str">
        <f ca="1">IF(Main!$AY95&lt;&gt;"#",$P100-Main!$AY95,"#")</f>
        <v>#</v>
      </c>
      <c r="R100" s="35">
        <f>Main!E95*Mask!G$25</f>
        <v>0</v>
      </c>
      <c r="S100" s="35">
        <f>Main!F95*Mask!H$25</f>
        <v>0</v>
      </c>
      <c r="T100" s="35">
        <f>Main!G95*Mask!I$25</f>
        <v>0</v>
      </c>
      <c r="U100" s="35">
        <f>Main!H95*Mask!J$25</f>
        <v>0</v>
      </c>
      <c r="V100" s="35">
        <f>Main!I95*Mask!K$25</f>
        <v>0</v>
      </c>
      <c r="W100" s="35">
        <f>Main!J95*Mask!L$25</f>
        <v>0</v>
      </c>
      <c r="X100" s="35">
        <f>Main!K95*Mask!M$25</f>
        <v>0</v>
      </c>
      <c r="Y100" s="35">
        <f>Main!L95*Mask!N$25</f>
        <v>0</v>
      </c>
      <c r="Z100" s="35">
        <f>Main!M95*Mask!O$25</f>
        <v>0</v>
      </c>
      <c r="AA100" s="35">
        <f>Main!N95*Mask!P$25</f>
        <v>0</v>
      </c>
      <c r="AB100" s="35">
        <f>Main!O95*Mask!Q$25</f>
        <v>0</v>
      </c>
      <c r="AC100" s="35">
        <f>Main!P95*Mask!R$25</f>
        <v>0</v>
      </c>
      <c r="AD100" s="35">
        <f>Main!Q95*Mask!S$25</f>
        <v>0</v>
      </c>
      <c r="AE100" s="35">
        <f>Main!R95*Mask!T$25</f>
        <v>0</v>
      </c>
      <c r="AF100" s="35">
        <f>Main!S95*Mask!U$25</f>
        <v>0</v>
      </c>
      <c r="AG100" s="35">
        <f>Main!T95*Mask!V$25</f>
        <v>0</v>
      </c>
      <c r="AH100" s="35">
        <f>Main!U95*Mask!W$25</f>
        <v>0</v>
      </c>
      <c r="AI100" s="35">
        <f>Main!V95*Mask!X$25</f>
        <v>0</v>
      </c>
      <c r="AJ100" s="35">
        <f>Main!W95*Mask!Y$25</f>
        <v>0</v>
      </c>
      <c r="AK100" s="35">
        <f>Main!X95*Mask!Z$25</f>
        <v>0</v>
      </c>
      <c r="AL100" s="35">
        <f>Main!Y95*Mask!AA$25</f>
        <v>0</v>
      </c>
      <c r="AM100" s="35">
        <f>Main!Z95*Mask!AB$25</f>
        <v>0</v>
      </c>
      <c r="AN100" s="35"/>
      <c r="AO100" s="35">
        <f>IF(OR($A$1&lt;=Main!AA$4,ISBLANK($N100)),0,Main!AA95)</f>
        <v>0</v>
      </c>
      <c r="AP100" s="35">
        <f>IF(OR($A$1&lt;=Main!AB$4,ISBLANK($N100)),0,Main!AB95)</f>
        <v>0</v>
      </c>
      <c r="AQ100" s="35">
        <f>IF(OR($A$1&lt;=Main!AC$4,ISBLANK($N100)),0,Main!AC95)</f>
        <v>0</v>
      </c>
      <c r="AR100" s="35">
        <f>IF(OR($A$1&lt;=Main!AD$4,ISBLANK($N100)),0,Main!AD95)</f>
        <v>0</v>
      </c>
      <c r="AS100" s="35">
        <f>IF(OR($A$1&lt;=Main!AE$4,ISBLANK($N100)),0,Main!AE95)</f>
        <v>0</v>
      </c>
      <c r="AT100" s="35">
        <f>IF(OR($A$1&lt;=Main!AF$4,ISBLANK($N100)),0,Main!AF95)</f>
        <v>0</v>
      </c>
      <c r="AU100" s="35">
        <f>IF(OR($A$1&lt;=Main!AG$4,ISBLANK($N100)),0,Main!AG95)</f>
        <v>0</v>
      </c>
      <c r="AV100" s="35">
        <f>IF(OR($A$1&lt;=Main!AH$4,ISBLANK($N100)),0,Main!AH95)</f>
        <v>0</v>
      </c>
      <c r="AW100" s="35">
        <f>IF(OR($A$1&lt;=Main!AI$4,ISBLANK($N100)),0,Main!AI95)</f>
        <v>0</v>
      </c>
      <c r="AX100" s="35">
        <f>IF(OR($A$1&lt;=Main!AJ$4,ISBLANK($N100)),0,Main!AJ95)</f>
        <v>0</v>
      </c>
      <c r="AY100" s="35">
        <f>IF(OR($A$1&lt;=Main!AK$4,ISBLANK($N100)),0,Main!AK95)</f>
        <v>0</v>
      </c>
      <c r="AZ100" s="35">
        <f>IF(OR($A$1&lt;=Main!AL$4,ISBLANK($N100)),0,Main!AL95)</f>
        <v>0</v>
      </c>
      <c r="BA100" s="35">
        <f>IF(OR($A$1&lt;=Main!AM$4,ISBLANK($N100)),0,Main!AM95)</f>
        <v>0</v>
      </c>
      <c r="BB100" s="35">
        <f>IF(OR($A$1&lt;=Main!AN$4,ISBLANK($N100)),0,Main!AN95)</f>
        <v>0</v>
      </c>
      <c r="BC100" s="35">
        <f>IF(OR($A$1&lt;=Main!AO$4,ISBLANK($N100)),0,Main!AO95)</f>
        <v>0</v>
      </c>
      <c r="BD100" s="35">
        <f>IF(OR($A$1&lt;=Main!AP$4,ISBLANK($N100)),0,Main!AP95)</f>
        <v>0</v>
      </c>
      <c r="BE100" s="35">
        <f>IF(OR($A$1&lt;=Main!AQ$4,ISBLANK($N100)),0,Main!AQ95)</f>
        <v>0</v>
      </c>
      <c r="BF100" s="35">
        <f>IF(OR($A$1&lt;=Main!AR$4,ISBLANK($N100)),0,Main!AR95)</f>
        <v>0</v>
      </c>
      <c r="BG100" s="35">
        <f>IF(OR($A$1&lt;=Main!AS$4,ISBLANK($N100)),0,Main!AS95)</f>
        <v>0</v>
      </c>
      <c r="BH100" s="35">
        <f>IF(OR($A$1&lt;=Main!AT$4,ISBLANK($N100)),0,Main!AT95)</f>
        <v>0</v>
      </c>
      <c r="BI100" s="35">
        <f>IF(OR($A$1&lt;=Main!AU$4,ISBLANK($N100)),0,Main!AU95)</f>
        <v>0</v>
      </c>
      <c r="BJ100" s="35">
        <f>IF(OR($A$1&lt;=Main!AV$4,ISBLANK($N100)),0,Main!AV95)</f>
        <v>0</v>
      </c>
    </row>
    <row r="101" spans="12:62">
      <c r="L101" s="146">
        <f>VLOOKUP($E42,Mask!$A$2:$C$102,$M$8,0)</f>
        <v>0</v>
      </c>
      <c r="M101" s="6">
        <f t="shared" si="6"/>
        <v>0</v>
      </c>
      <c r="N101" s="6" t="str">
        <f>Main!$A96&amp;Main!$B96</f>
        <v/>
      </c>
      <c r="O101" s="145">
        <f t="shared" si="7"/>
        <v>0</v>
      </c>
      <c r="P101" s="150">
        <f t="shared" si="8"/>
        <v>1</v>
      </c>
      <c r="Q101" s="150" t="str">
        <f ca="1">IF(Main!$AY96&lt;&gt;"#",$P101-Main!$AY96,"#")</f>
        <v>#</v>
      </c>
      <c r="R101" s="35">
        <f>Main!E96*Mask!G$25</f>
        <v>0</v>
      </c>
      <c r="S101" s="35">
        <f>Main!F96*Mask!H$25</f>
        <v>0</v>
      </c>
      <c r="T101" s="35">
        <f>Main!G96*Mask!I$25</f>
        <v>0</v>
      </c>
      <c r="U101" s="35">
        <f>Main!H96*Mask!J$25</f>
        <v>0</v>
      </c>
      <c r="V101" s="35">
        <f>Main!I96*Mask!K$25</f>
        <v>0</v>
      </c>
      <c r="W101" s="35">
        <f>Main!J96*Mask!L$25</f>
        <v>0</v>
      </c>
      <c r="X101" s="35">
        <f>Main!K96*Mask!M$25</f>
        <v>0</v>
      </c>
      <c r="Y101" s="35">
        <f>Main!L96*Mask!N$25</f>
        <v>0</v>
      </c>
      <c r="Z101" s="35">
        <f>Main!M96*Mask!O$25</f>
        <v>0</v>
      </c>
      <c r="AA101" s="35">
        <f>Main!N96*Mask!P$25</f>
        <v>0</v>
      </c>
      <c r="AB101" s="35">
        <f>Main!O96*Mask!Q$25</f>
        <v>0</v>
      </c>
      <c r="AC101" s="35">
        <f>Main!P96*Mask!R$25</f>
        <v>0</v>
      </c>
      <c r="AD101" s="35">
        <f>Main!Q96*Mask!S$25</f>
        <v>0</v>
      </c>
      <c r="AE101" s="35">
        <f>Main!R96*Mask!T$25</f>
        <v>0</v>
      </c>
      <c r="AF101" s="35">
        <f>Main!S96*Mask!U$25</f>
        <v>0</v>
      </c>
      <c r="AG101" s="35">
        <f>Main!T96*Mask!V$25</f>
        <v>0</v>
      </c>
      <c r="AH101" s="35">
        <f>Main!U96*Mask!W$25</f>
        <v>0</v>
      </c>
      <c r="AI101" s="35">
        <f>Main!V96*Mask!X$25</f>
        <v>0</v>
      </c>
      <c r="AJ101" s="35">
        <f>Main!W96*Mask!Y$25</f>
        <v>0</v>
      </c>
      <c r="AK101" s="35">
        <f>Main!X96*Mask!Z$25</f>
        <v>0</v>
      </c>
      <c r="AL101" s="35">
        <f>Main!Y96*Mask!AA$25</f>
        <v>0</v>
      </c>
      <c r="AM101" s="35">
        <f>Main!Z96*Mask!AB$25</f>
        <v>0</v>
      </c>
      <c r="AN101" s="35"/>
      <c r="AO101" s="35">
        <f>IF(OR($A$1&lt;=Main!AA$4,ISBLANK($N101)),0,Main!AA96)</f>
        <v>0</v>
      </c>
      <c r="AP101" s="35">
        <f>IF(OR($A$1&lt;=Main!AB$4,ISBLANK($N101)),0,Main!AB96)</f>
        <v>0</v>
      </c>
      <c r="AQ101" s="35">
        <f>IF(OR($A$1&lt;=Main!AC$4,ISBLANK($N101)),0,Main!AC96)</f>
        <v>0</v>
      </c>
      <c r="AR101" s="35">
        <f>IF(OR($A$1&lt;=Main!AD$4,ISBLANK($N101)),0,Main!AD96)</f>
        <v>0</v>
      </c>
      <c r="AS101" s="35">
        <f>IF(OR($A$1&lt;=Main!AE$4,ISBLANK($N101)),0,Main!AE96)</f>
        <v>0</v>
      </c>
      <c r="AT101" s="35">
        <f>IF(OR($A$1&lt;=Main!AF$4,ISBLANK($N101)),0,Main!AF96)</f>
        <v>0</v>
      </c>
      <c r="AU101" s="35">
        <f>IF(OR($A$1&lt;=Main!AG$4,ISBLANK($N101)),0,Main!AG96)</f>
        <v>0</v>
      </c>
      <c r="AV101" s="35">
        <f>IF(OR($A$1&lt;=Main!AH$4,ISBLANK($N101)),0,Main!AH96)</f>
        <v>0</v>
      </c>
      <c r="AW101" s="35">
        <f>IF(OR($A$1&lt;=Main!AI$4,ISBLANK($N101)),0,Main!AI96)</f>
        <v>0</v>
      </c>
      <c r="AX101" s="35">
        <f>IF(OR($A$1&lt;=Main!AJ$4,ISBLANK($N101)),0,Main!AJ96)</f>
        <v>0</v>
      </c>
      <c r="AY101" s="35">
        <f>IF(OR($A$1&lt;=Main!AK$4,ISBLANK($N101)),0,Main!AK96)</f>
        <v>0</v>
      </c>
      <c r="AZ101" s="35">
        <f>IF(OR($A$1&lt;=Main!AL$4,ISBLANK($N101)),0,Main!AL96)</f>
        <v>0</v>
      </c>
      <c r="BA101" s="35">
        <f>IF(OR($A$1&lt;=Main!AM$4,ISBLANK($N101)),0,Main!AM96)</f>
        <v>0</v>
      </c>
      <c r="BB101" s="35">
        <f>IF(OR($A$1&lt;=Main!AN$4,ISBLANK($N101)),0,Main!AN96)</f>
        <v>0</v>
      </c>
      <c r="BC101" s="35">
        <f>IF(OR($A$1&lt;=Main!AO$4,ISBLANK($N101)),0,Main!AO96)</f>
        <v>0</v>
      </c>
      <c r="BD101" s="35">
        <f>IF(OR($A$1&lt;=Main!AP$4,ISBLANK($N101)),0,Main!AP96)</f>
        <v>0</v>
      </c>
      <c r="BE101" s="35">
        <f>IF(OR($A$1&lt;=Main!AQ$4,ISBLANK($N101)),0,Main!AQ96)</f>
        <v>0</v>
      </c>
      <c r="BF101" s="35">
        <f>IF(OR($A$1&lt;=Main!AR$4,ISBLANK($N101)),0,Main!AR96)</f>
        <v>0</v>
      </c>
      <c r="BG101" s="35">
        <f>IF(OR($A$1&lt;=Main!AS$4,ISBLANK($N101)),0,Main!AS96)</f>
        <v>0</v>
      </c>
      <c r="BH101" s="35">
        <f>IF(OR($A$1&lt;=Main!AT$4,ISBLANK($N101)),0,Main!AT96)</f>
        <v>0</v>
      </c>
      <c r="BI101" s="35">
        <f>IF(OR($A$1&lt;=Main!AU$4,ISBLANK($N101)),0,Main!AU96)</f>
        <v>0</v>
      </c>
      <c r="BJ101" s="35">
        <f>IF(OR($A$1&lt;=Main!AV$4,ISBLANK($N101)),0,Main!AV96)</f>
        <v>0</v>
      </c>
    </row>
    <row r="102" spans="12:62">
      <c r="L102" s="146">
        <f>VLOOKUP($E43,Mask!$A$2:$C$102,$M$8,0)</f>
        <v>0</v>
      </c>
      <c r="M102" s="6">
        <f t="shared" si="6"/>
        <v>0</v>
      </c>
      <c r="N102" s="6" t="str">
        <f>Main!$A97&amp;Main!$B97</f>
        <v/>
      </c>
      <c r="O102" s="145">
        <f t="shared" si="7"/>
        <v>0</v>
      </c>
      <c r="P102" s="150">
        <f t="shared" si="8"/>
        <v>1</v>
      </c>
      <c r="Q102" s="150" t="str">
        <f ca="1">IF(Main!$AY97&lt;&gt;"#",$P102-Main!$AY97,"#")</f>
        <v>#</v>
      </c>
      <c r="R102" s="35">
        <f>Main!E97*Mask!G$25</f>
        <v>0</v>
      </c>
      <c r="S102" s="35">
        <f>Main!F97*Mask!H$25</f>
        <v>0</v>
      </c>
      <c r="T102" s="35">
        <f>Main!G97*Mask!I$25</f>
        <v>0</v>
      </c>
      <c r="U102" s="35">
        <f>Main!H97*Mask!J$25</f>
        <v>0</v>
      </c>
      <c r="V102" s="35">
        <f>Main!I97*Mask!K$25</f>
        <v>0</v>
      </c>
      <c r="W102" s="35">
        <f>Main!J97*Mask!L$25</f>
        <v>0</v>
      </c>
      <c r="X102" s="35">
        <f>Main!K97*Mask!M$25</f>
        <v>0</v>
      </c>
      <c r="Y102" s="35">
        <f>Main!L97*Mask!N$25</f>
        <v>0</v>
      </c>
      <c r="Z102" s="35">
        <f>Main!M97*Mask!O$25</f>
        <v>0</v>
      </c>
      <c r="AA102" s="35">
        <f>Main!N97*Mask!P$25</f>
        <v>0</v>
      </c>
      <c r="AB102" s="35">
        <f>Main!O97*Mask!Q$25</f>
        <v>0</v>
      </c>
      <c r="AC102" s="35">
        <f>Main!P97*Mask!R$25</f>
        <v>0</v>
      </c>
      <c r="AD102" s="35">
        <f>Main!Q97*Mask!S$25</f>
        <v>0</v>
      </c>
      <c r="AE102" s="35">
        <f>Main!R97*Mask!T$25</f>
        <v>0</v>
      </c>
      <c r="AF102" s="35">
        <f>Main!S97*Mask!U$25</f>
        <v>0</v>
      </c>
      <c r="AG102" s="35">
        <f>Main!T97*Mask!V$25</f>
        <v>0</v>
      </c>
      <c r="AH102" s="35">
        <f>Main!U97*Mask!W$25</f>
        <v>0</v>
      </c>
      <c r="AI102" s="35">
        <f>Main!V97*Mask!X$25</f>
        <v>0</v>
      </c>
      <c r="AJ102" s="35">
        <f>Main!W97*Mask!Y$25</f>
        <v>0</v>
      </c>
      <c r="AK102" s="35">
        <f>Main!X97*Mask!Z$25</f>
        <v>0</v>
      </c>
      <c r="AL102" s="35">
        <f>Main!Y97*Mask!AA$25</f>
        <v>0</v>
      </c>
      <c r="AM102" s="35">
        <f>Main!Z97*Mask!AB$25</f>
        <v>0</v>
      </c>
      <c r="AN102" s="35"/>
      <c r="AO102" s="35">
        <f>IF(OR($A$1&lt;=Main!AA$4,ISBLANK($N102)),0,Main!AA97)</f>
        <v>0</v>
      </c>
      <c r="AP102" s="35">
        <f>IF(OR($A$1&lt;=Main!AB$4,ISBLANK($N102)),0,Main!AB97)</f>
        <v>0</v>
      </c>
      <c r="AQ102" s="35">
        <f>IF(OR($A$1&lt;=Main!AC$4,ISBLANK($N102)),0,Main!AC97)</f>
        <v>0</v>
      </c>
      <c r="AR102" s="35">
        <f>IF(OR($A$1&lt;=Main!AD$4,ISBLANK($N102)),0,Main!AD97)</f>
        <v>0</v>
      </c>
      <c r="AS102" s="35">
        <f>IF(OR($A$1&lt;=Main!AE$4,ISBLANK($N102)),0,Main!AE97)</f>
        <v>0</v>
      </c>
      <c r="AT102" s="35">
        <f>IF(OR($A$1&lt;=Main!AF$4,ISBLANK($N102)),0,Main!AF97)</f>
        <v>0</v>
      </c>
      <c r="AU102" s="35">
        <f>IF(OR($A$1&lt;=Main!AG$4,ISBLANK($N102)),0,Main!AG97)</f>
        <v>0</v>
      </c>
      <c r="AV102" s="35">
        <f>IF(OR($A$1&lt;=Main!AH$4,ISBLANK($N102)),0,Main!AH97)</f>
        <v>0</v>
      </c>
      <c r="AW102" s="35">
        <f>IF(OR($A$1&lt;=Main!AI$4,ISBLANK($N102)),0,Main!AI97)</f>
        <v>0</v>
      </c>
      <c r="AX102" s="35">
        <f>IF(OR($A$1&lt;=Main!AJ$4,ISBLANK($N102)),0,Main!AJ97)</f>
        <v>0</v>
      </c>
      <c r="AY102" s="35">
        <f>IF(OR($A$1&lt;=Main!AK$4,ISBLANK($N102)),0,Main!AK97)</f>
        <v>0</v>
      </c>
      <c r="AZ102" s="35">
        <f>IF(OR($A$1&lt;=Main!AL$4,ISBLANK($N102)),0,Main!AL97)</f>
        <v>0</v>
      </c>
      <c r="BA102" s="35">
        <f>IF(OR($A$1&lt;=Main!AM$4,ISBLANK($N102)),0,Main!AM97)</f>
        <v>0</v>
      </c>
      <c r="BB102" s="35">
        <f>IF(OR($A$1&lt;=Main!AN$4,ISBLANK($N102)),0,Main!AN97)</f>
        <v>0</v>
      </c>
      <c r="BC102" s="35">
        <f>IF(OR($A$1&lt;=Main!AO$4,ISBLANK($N102)),0,Main!AO97)</f>
        <v>0</v>
      </c>
      <c r="BD102" s="35">
        <f>IF(OR($A$1&lt;=Main!AP$4,ISBLANK($N102)),0,Main!AP97)</f>
        <v>0</v>
      </c>
      <c r="BE102" s="35">
        <f>IF(OR($A$1&lt;=Main!AQ$4,ISBLANK($N102)),0,Main!AQ97)</f>
        <v>0</v>
      </c>
      <c r="BF102" s="35">
        <f>IF(OR($A$1&lt;=Main!AR$4,ISBLANK($N102)),0,Main!AR97)</f>
        <v>0</v>
      </c>
      <c r="BG102" s="35">
        <f>IF(OR($A$1&lt;=Main!AS$4,ISBLANK($N102)),0,Main!AS97)</f>
        <v>0</v>
      </c>
      <c r="BH102" s="35">
        <f>IF(OR($A$1&lt;=Main!AT$4,ISBLANK($N102)),0,Main!AT97)</f>
        <v>0</v>
      </c>
      <c r="BI102" s="35">
        <f>IF(OR($A$1&lt;=Main!AU$4,ISBLANK($N102)),0,Main!AU97)</f>
        <v>0</v>
      </c>
      <c r="BJ102" s="35">
        <f>IF(OR($A$1&lt;=Main!AV$4,ISBLANK($N102)),0,Main!AV97)</f>
        <v>0</v>
      </c>
    </row>
    <row r="103" spans="12:62">
      <c r="L103" s="146">
        <f>VLOOKUP($E44,Mask!$A$2:$C$102,$M$8,0)</f>
        <v>0</v>
      </c>
      <c r="M103" s="6">
        <f t="shared" si="6"/>
        <v>0</v>
      </c>
      <c r="N103" s="6" t="str">
        <f>Main!$A98&amp;Main!$B98</f>
        <v/>
      </c>
      <c r="O103" s="145">
        <f t="shared" si="7"/>
        <v>0</v>
      </c>
      <c r="P103" s="150">
        <f t="shared" si="8"/>
        <v>1</v>
      </c>
      <c r="Q103" s="150" t="str">
        <f ca="1">IF(Main!$AY98&lt;&gt;"#",$P103-Main!$AY98,"#")</f>
        <v>#</v>
      </c>
      <c r="R103" s="35">
        <f>Main!E98*Mask!G$25</f>
        <v>0</v>
      </c>
      <c r="S103" s="35">
        <f>Main!F98*Mask!H$25</f>
        <v>0</v>
      </c>
      <c r="T103" s="35">
        <f>Main!G98*Mask!I$25</f>
        <v>0</v>
      </c>
      <c r="U103" s="35">
        <f>Main!H98*Mask!J$25</f>
        <v>0</v>
      </c>
      <c r="V103" s="35">
        <f>Main!I98*Mask!K$25</f>
        <v>0</v>
      </c>
      <c r="W103" s="35">
        <f>Main!J98*Mask!L$25</f>
        <v>0</v>
      </c>
      <c r="X103" s="35">
        <f>Main!K98*Mask!M$25</f>
        <v>0</v>
      </c>
      <c r="Y103" s="35">
        <f>Main!L98*Mask!N$25</f>
        <v>0</v>
      </c>
      <c r="Z103" s="35">
        <f>Main!M98*Mask!O$25</f>
        <v>0</v>
      </c>
      <c r="AA103" s="35">
        <f>Main!N98*Mask!P$25</f>
        <v>0</v>
      </c>
      <c r="AB103" s="35">
        <f>Main!O98*Mask!Q$25</f>
        <v>0</v>
      </c>
      <c r="AC103" s="35">
        <f>Main!P98*Mask!R$25</f>
        <v>0</v>
      </c>
      <c r="AD103" s="35">
        <f>Main!Q98*Mask!S$25</f>
        <v>0</v>
      </c>
      <c r="AE103" s="35">
        <f>Main!R98*Mask!T$25</f>
        <v>0</v>
      </c>
      <c r="AF103" s="35">
        <f>Main!S98*Mask!U$25</f>
        <v>0</v>
      </c>
      <c r="AG103" s="35">
        <f>Main!T98*Mask!V$25</f>
        <v>0</v>
      </c>
      <c r="AH103" s="35">
        <f>Main!U98*Mask!W$25</f>
        <v>0</v>
      </c>
      <c r="AI103" s="35">
        <f>Main!V98*Mask!X$25</f>
        <v>0</v>
      </c>
      <c r="AJ103" s="35">
        <f>Main!W98*Mask!Y$25</f>
        <v>0</v>
      </c>
      <c r="AK103" s="35">
        <f>Main!X98*Mask!Z$25</f>
        <v>0</v>
      </c>
      <c r="AL103" s="35">
        <f>Main!Y98*Mask!AA$25</f>
        <v>0</v>
      </c>
      <c r="AM103" s="35">
        <f>Main!Z98*Mask!AB$25</f>
        <v>0</v>
      </c>
      <c r="AN103" s="35"/>
      <c r="AO103" s="35">
        <f>IF(OR($A$1&lt;=Main!AA$4,ISBLANK($N103)),0,Main!AA98)</f>
        <v>0</v>
      </c>
      <c r="AP103" s="35">
        <f>IF(OR($A$1&lt;=Main!AB$4,ISBLANK($N103)),0,Main!AB98)</f>
        <v>0</v>
      </c>
      <c r="AQ103" s="35">
        <f>IF(OR($A$1&lt;=Main!AC$4,ISBLANK($N103)),0,Main!AC98)</f>
        <v>0</v>
      </c>
      <c r="AR103" s="35">
        <f>IF(OR($A$1&lt;=Main!AD$4,ISBLANK($N103)),0,Main!AD98)</f>
        <v>0</v>
      </c>
      <c r="AS103" s="35">
        <f>IF(OR($A$1&lt;=Main!AE$4,ISBLANK($N103)),0,Main!AE98)</f>
        <v>0</v>
      </c>
      <c r="AT103" s="35">
        <f>IF(OR($A$1&lt;=Main!AF$4,ISBLANK($N103)),0,Main!AF98)</f>
        <v>0</v>
      </c>
      <c r="AU103" s="35">
        <f>IF(OR($A$1&lt;=Main!AG$4,ISBLANK($N103)),0,Main!AG98)</f>
        <v>0</v>
      </c>
      <c r="AV103" s="35">
        <f>IF(OR($A$1&lt;=Main!AH$4,ISBLANK($N103)),0,Main!AH98)</f>
        <v>0</v>
      </c>
      <c r="AW103" s="35">
        <f>IF(OR($A$1&lt;=Main!AI$4,ISBLANK($N103)),0,Main!AI98)</f>
        <v>0</v>
      </c>
      <c r="AX103" s="35">
        <f>IF(OR($A$1&lt;=Main!AJ$4,ISBLANK($N103)),0,Main!AJ98)</f>
        <v>0</v>
      </c>
      <c r="AY103" s="35">
        <f>IF(OR($A$1&lt;=Main!AK$4,ISBLANK($N103)),0,Main!AK98)</f>
        <v>0</v>
      </c>
      <c r="AZ103" s="35">
        <f>IF(OR($A$1&lt;=Main!AL$4,ISBLANK($N103)),0,Main!AL98)</f>
        <v>0</v>
      </c>
      <c r="BA103" s="35">
        <f>IF(OR($A$1&lt;=Main!AM$4,ISBLANK($N103)),0,Main!AM98)</f>
        <v>0</v>
      </c>
      <c r="BB103" s="35">
        <f>IF(OR($A$1&lt;=Main!AN$4,ISBLANK($N103)),0,Main!AN98)</f>
        <v>0</v>
      </c>
      <c r="BC103" s="35">
        <f>IF(OR($A$1&lt;=Main!AO$4,ISBLANK($N103)),0,Main!AO98)</f>
        <v>0</v>
      </c>
      <c r="BD103" s="35">
        <f>IF(OR($A$1&lt;=Main!AP$4,ISBLANK($N103)),0,Main!AP98)</f>
        <v>0</v>
      </c>
      <c r="BE103" s="35">
        <f>IF(OR($A$1&lt;=Main!AQ$4,ISBLANK($N103)),0,Main!AQ98)</f>
        <v>0</v>
      </c>
      <c r="BF103" s="35">
        <f>IF(OR($A$1&lt;=Main!AR$4,ISBLANK($N103)),0,Main!AR98)</f>
        <v>0</v>
      </c>
      <c r="BG103" s="35">
        <f>IF(OR($A$1&lt;=Main!AS$4,ISBLANK($N103)),0,Main!AS98)</f>
        <v>0</v>
      </c>
      <c r="BH103" s="35">
        <f>IF(OR($A$1&lt;=Main!AT$4,ISBLANK($N103)),0,Main!AT98)</f>
        <v>0</v>
      </c>
      <c r="BI103" s="35">
        <f>IF(OR($A$1&lt;=Main!AU$4,ISBLANK($N103)),0,Main!AU98)</f>
        <v>0</v>
      </c>
      <c r="BJ103" s="35">
        <f>IF(OR($A$1&lt;=Main!AV$4,ISBLANK($N103)),0,Main!AV98)</f>
        <v>0</v>
      </c>
    </row>
    <row r="104" spans="12:62">
      <c r="L104" s="146">
        <f>VLOOKUP($E45,Mask!$A$2:$C$102,$M$8,0)</f>
        <v>0</v>
      </c>
      <c r="M104" s="6">
        <f t="shared" si="6"/>
        <v>0</v>
      </c>
      <c r="N104" s="6" t="str">
        <f>Main!$A99&amp;Main!$B99</f>
        <v/>
      </c>
      <c r="O104" s="145">
        <f t="shared" si="7"/>
        <v>0</v>
      </c>
      <c r="P104" s="150">
        <f t="shared" si="8"/>
        <v>1</v>
      </c>
      <c r="Q104" s="150" t="str">
        <f ca="1">IF(Main!$AY99&lt;&gt;"#",$P104-Main!$AY99,"#")</f>
        <v>#</v>
      </c>
      <c r="R104" s="35">
        <f>Main!E99*Mask!G$25</f>
        <v>0</v>
      </c>
      <c r="S104" s="35">
        <f>Main!F99*Mask!H$25</f>
        <v>0</v>
      </c>
      <c r="T104" s="35">
        <f>Main!G99*Mask!I$25</f>
        <v>0</v>
      </c>
      <c r="U104" s="35">
        <f>Main!H99*Mask!J$25</f>
        <v>0</v>
      </c>
      <c r="V104" s="35">
        <f>Main!I99*Mask!K$25</f>
        <v>0</v>
      </c>
      <c r="W104" s="35">
        <f>Main!J99*Mask!L$25</f>
        <v>0</v>
      </c>
      <c r="X104" s="35">
        <f>Main!K99*Mask!M$25</f>
        <v>0</v>
      </c>
      <c r="Y104" s="35">
        <f>Main!L99*Mask!N$25</f>
        <v>0</v>
      </c>
      <c r="Z104" s="35">
        <f>Main!M99*Mask!O$25</f>
        <v>0</v>
      </c>
      <c r="AA104" s="35">
        <f>Main!N99*Mask!P$25</f>
        <v>0</v>
      </c>
      <c r="AB104" s="35">
        <f>Main!O99*Mask!Q$25</f>
        <v>0</v>
      </c>
      <c r="AC104" s="35">
        <f>Main!P99*Mask!R$25</f>
        <v>0</v>
      </c>
      <c r="AD104" s="35">
        <f>Main!Q99*Mask!S$25</f>
        <v>0</v>
      </c>
      <c r="AE104" s="35">
        <f>Main!R99*Mask!T$25</f>
        <v>0</v>
      </c>
      <c r="AF104" s="35">
        <f>Main!S99*Mask!U$25</f>
        <v>0</v>
      </c>
      <c r="AG104" s="35">
        <f>Main!T99*Mask!V$25</f>
        <v>0</v>
      </c>
      <c r="AH104" s="35">
        <f>Main!U99*Mask!W$25</f>
        <v>0</v>
      </c>
      <c r="AI104" s="35">
        <f>Main!V99*Mask!X$25</f>
        <v>0</v>
      </c>
      <c r="AJ104" s="35">
        <f>Main!W99*Mask!Y$25</f>
        <v>0</v>
      </c>
      <c r="AK104" s="35">
        <f>Main!X99*Mask!Z$25</f>
        <v>0</v>
      </c>
      <c r="AL104" s="35">
        <f>Main!Y99*Mask!AA$25</f>
        <v>0</v>
      </c>
      <c r="AM104" s="35">
        <f>Main!Z99*Mask!AB$25</f>
        <v>0</v>
      </c>
      <c r="AN104" s="35"/>
      <c r="AO104" s="35">
        <f>IF(OR($A$1&lt;=Main!AA$4,ISBLANK($N104)),0,Main!AA99)</f>
        <v>0</v>
      </c>
      <c r="AP104" s="35">
        <f>IF(OR($A$1&lt;=Main!AB$4,ISBLANK($N104)),0,Main!AB99)</f>
        <v>0</v>
      </c>
      <c r="AQ104" s="35">
        <f>IF(OR($A$1&lt;=Main!AC$4,ISBLANK($N104)),0,Main!AC99)</f>
        <v>0</v>
      </c>
      <c r="AR104" s="35">
        <f>IF(OR($A$1&lt;=Main!AD$4,ISBLANK($N104)),0,Main!AD99)</f>
        <v>0</v>
      </c>
      <c r="AS104" s="35">
        <f>IF(OR($A$1&lt;=Main!AE$4,ISBLANK($N104)),0,Main!AE99)</f>
        <v>0</v>
      </c>
      <c r="AT104" s="35">
        <f>IF(OR($A$1&lt;=Main!AF$4,ISBLANK($N104)),0,Main!AF99)</f>
        <v>0</v>
      </c>
      <c r="AU104" s="35">
        <f>IF(OR($A$1&lt;=Main!AG$4,ISBLANK($N104)),0,Main!AG99)</f>
        <v>0</v>
      </c>
      <c r="AV104" s="35">
        <f>IF(OR($A$1&lt;=Main!AH$4,ISBLANK($N104)),0,Main!AH99)</f>
        <v>0</v>
      </c>
      <c r="AW104" s="35">
        <f>IF(OR($A$1&lt;=Main!AI$4,ISBLANK($N104)),0,Main!AI99)</f>
        <v>0</v>
      </c>
      <c r="AX104" s="35">
        <f>IF(OR($A$1&lt;=Main!AJ$4,ISBLANK($N104)),0,Main!AJ99)</f>
        <v>0</v>
      </c>
      <c r="AY104" s="35">
        <f>IF(OR($A$1&lt;=Main!AK$4,ISBLANK($N104)),0,Main!AK99)</f>
        <v>0</v>
      </c>
      <c r="AZ104" s="35">
        <f>IF(OR($A$1&lt;=Main!AL$4,ISBLANK($N104)),0,Main!AL99)</f>
        <v>0</v>
      </c>
      <c r="BA104" s="35">
        <f>IF(OR($A$1&lt;=Main!AM$4,ISBLANK($N104)),0,Main!AM99)</f>
        <v>0</v>
      </c>
      <c r="BB104" s="35">
        <f>IF(OR($A$1&lt;=Main!AN$4,ISBLANK($N104)),0,Main!AN99)</f>
        <v>0</v>
      </c>
      <c r="BC104" s="35">
        <f>IF(OR($A$1&lt;=Main!AO$4,ISBLANK($N104)),0,Main!AO99)</f>
        <v>0</v>
      </c>
      <c r="BD104" s="35">
        <f>IF(OR($A$1&lt;=Main!AP$4,ISBLANK($N104)),0,Main!AP99)</f>
        <v>0</v>
      </c>
      <c r="BE104" s="35">
        <f>IF(OR($A$1&lt;=Main!AQ$4,ISBLANK($N104)),0,Main!AQ99)</f>
        <v>0</v>
      </c>
      <c r="BF104" s="35">
        <f>IF(OR($A$1&lt;=Main!AR$4,ISBLANK($N104)),0,Main!AR99)</f>
        <v>0</v>
      </c>
      <c r="BG104" s="35">
        <f>IF(OR($A$1&lt;=Main!AS$4,ISBLANK($N104)),0,Main!AS99)</f>
        <v>0</v>
      </c>
      <c r="BH104" s="35">
        <f>IF(OR($A$1&lt;=Main!AT$4,ISBLANK($N104)),0,Main!AT99)</f>
        <v>0</v>
      </c>
      <c r="BI104" s="35">
        <f>IF(OR($A$1&lt;=Main!AU$4,ISBLANK($N104)),0,Main!AU99)</f>
        <v>0</v>
      </c>
      <c r="BJ104" s="35">
        <f>IF(OR($A$1&lt;=Main!AV$4,ISBLANK($N104)),0,Main!AV99)</f>
        <v>0</v>
      </c>
    </row>
    <row r="105" spans="12:62">
      <c r="L105" s="146">
        <f>VLOOKUP($E46,Mask!$A$2:$C$102,$M$8,0)</f>
        <v>0</v>
      </c>
      <c r="M105" s="6">
        <f t="shared" si="6"/>
        <v>0</v>
      </c>
      <c r="N105" s="6" t="str">
        <f>Main!$A100&amp;Main!$B100</f>
        <v/>
      </c>
      <c r="O105" s="145">
        <f t="shared" si="7"/>
        <v>0</v>
      </c>
      <c r="P105" s="150">
        <f t="shared" si="8"/>
        <v>1</v>
      </c>
      <c r="Q105" s="150" t="str">
        <f ca="1">IF(Main!$AY100&lt;&gt;"#",$P105-Main!$AY100,"#")</f>
        <v>#</v>
      </c>
      <c r="R105" s="35">
        <f>Main!E100*Mask!G$25</f>
        <v>0</v>
      </c>
      <c r="S105" s="35">
        <f>Main!F100*Mask!H$25</f>
        <v>0</v>
      </c>
      <c r="T105" s="35">
        <f>Main!G100*Mask!I$25</f>
        <v>0</v>
      </c>
      <c r="U105" s="35">
        <f>Main!H100*Mask!J$25</f>
        <v>0</v>
      </c>
      <c r="V105" s="35">
        <f>Main!I100*Mask!K$25</f>
        <v>0</v>
      </c>
      <c r="W105" s="35">
        <f>Main!J100*Mask!L$25</f>
        <v>0</v>
      </c>
      <c r="X105" s="35">
        <f>Main!K100*Mask!M$25</f>
        <v>0</v>
      </c>
      <c r="Y105" s="35">
        <f>Main!L100*Mask!N$25</f>
        <v>0</v>
      </c>
      <c r="Z105" s="35">
        <f>Main!M100*Mask!O$25</f>
        <v>0</v>
      </c>
      <c r="AA105" s="35">
        <f>Main!N100*Mask!P$25</f>
        <v>0</v>
      </c>
      <c r="AB105" s="35">
        <f>Main!O100*Mask!Q$25</f>
        <v>0</v>
      </c>
      <c r="AC105" s="35">
        <f>Main!P100*Mask!R$25</f>
        <v>0</v>
      </c>
      <c r="AD105" s="35">
        <f>Main!Q100*Mask!S$25</f>
        <v>0</v>
      </c>
      <c r="AE105" s="35">
        <f>Main!R100*Mask!T$25</f>
        <v>0</v>
      </c>
      <c r="AF105" s="35">
        <f>Main!S100*Mask!U$25</f>
        <v>0</v>
      </c>
      <c r="AG105" s="35">
        <f>Main!T100*Mask!V$25</f>
        <v>0</v>
      </c>
      <c r="AH105" s="35">
        <f>Main!U100*Mask!W$25</f>
        <v>0</v>
      </c>
      <c r="AI105" s="35">
        <f>Main!V100*Mask!X$25</f>
        <v>0</v>
      </c>
      <c r="AJ105" s="35">
        <f>Main!W100*Mask!Y$25</f>
        <v>0</v>
      </c>
      <c r="AK105" s="35">
        <f>Main!X100*Mask!Z$25</f>
        <v>0</v>
      </c>
      <c r="AL105" s="35">
        <f>Main!Y100*Mask!AA$25</f>
        <v>0</v>
      </c>
      <c r="AM105" s="35">
        <f>Main!Z100*Mask!AB$25</f>
        <v>0</v>
      </c>
      <c r="AN105" s="35"/>
      <c r="AO105" s="35">
        <f>IF(OR($A$1&lt;=Main!AA$4,ISBLANK($N105)),0,Main!AA100)</f>
        <v>0</v>
      </c>
      <c r="AP105" s="35">
        <f>IF(OR($A$1&lt;=Main!AB$4,ISBLANK($N105)),0,Main!AB100)</f>
        <v>0</v>
      </c>
      <c r="AQ105" s="35">
        <f>IF(OR($A$1&lt;=Main!AC$4,ISBLANK($N105)),0,Main!AC100)</f>
        <v>0</v>
      </c>
      <c r="AR105" s="35">
        <f>IF(OR($A$1&lt;=Main!AD$4,ISBLANK($N105)),0,Main!AD100)</f>
        <v>0</v>
      </c>
      <c r="AS105" s="35">
        <f>IF(OR($A$1&lt;=Main!AE$4,ISBLANK($N105)),0,Main!AE100)</f>
        <v>0</v>
      </c>
      <c r="AT105" s="35">
        <f>IF(OR($A$1&lt;=Main!AF$4,ISBLANK($N105)),0,Main!AF100)</f>
        <v>0</v>
      </c>
      <c r="AU105" s="35">
        <f>IF(OR($A$1&lt;=Main!AG$4,ISBLANK($N105)),0,Main!AG100)</f>
        <v>0</v>
      </c>
      <c r="AV105" s="35">
        <f>IF(OR($A$1&lt;=Main!AH$4,ISBLANK($N105)),0,Main!AH100)</f>
        <v>0</v>
      </c>
      <c r="AW105" s="35">
        <f>IF(OR($A$1&lt;=Main!AI$4,ISBLANK($N105)),0,Main!AI100)</f>
        <v>0</v>
      </c>
      <c r="AX105" s="35">
        <f>IF(OR($A$1&lt;=Main!AJ$4,ISBLANK($N105)),0,Main!AJ100)</f>
        <v>0</v>
      </c>
      <c r="AY105" s="35">
        <f>IF(OR($A$1&lt;=Main!AK$4,ISBLANK($N105)),0,Main!AK100)</f>
        <v>0</v>
      </c>
      <c r="AZ105" s="35">
        <f>IF(OR($A$1&lt;=Main!AL$4,ISBLANK($N105)),0,Main!AL100)</f>
        <v>0</v>
      </c>
      <c r="BA105" s="35">
        <f>IF(OR($A$1&lt;=Main!AM$4,ISBLANK($N105)),0,Main!AM100)</f>
        <v>0</v>
      </c>
      <c r="BB105" s="35">
        <f>IF(OR($A$1&lt;=Main!AN$4,ISBLANK($N105)),0,Main!AN100)</f>
        <v>0</v>
      </c>
      <c r="BC105" s="35">
        <f>IF(OR($A$1&lt;=Main!AO$4,ISBLANK($N105)),0,Main!AO100)</f>
        <v>0</v>
      </c>
      <c r="BD105" s="35">
        <f>IF(OR($A$1&lt;=Main!AP$4,ISBLANK($N105)),0,Main!AP100)</f>
        <v>0</v>
      </c>
      <c r="BE105" s="35">
        <f>IF(OR($A$1&lt;=Main!AQ$4,ISBLANK($N105)),0,Main!AQ100)</f>
        <v>0</v>
      </c>
      <c r="BF105" s="35">
        <f>IF(OR($A$1&lt;=Main!AR$4,ISBLANK($N105)),0,Main!AR100)</f>
        <v>0</v>
      </c>
      <c r="BG105" s="35">
        <f>IF(OR($A$1&lt;=Main!AS$4,ISBLANK($N105)),0,Main!AS100)</f>
        <v>0</v>
      </c>
      <c r="BH105" s="35">
        <f>IF(OR($A$1&lt;=Main!AT$4,ISBLANK($N105)),0,Main!AT100)</f>
        <v>0</v>
      </c>
      <c r="BI105" s="35">
        <f>IF(OR($A$1&lt;=Main!AU$4,ISBLANK($N105)),0,Main!AU100)</f>
        <v>0</v>
      </c>
      <c r="BJ105" s="35">
        <f>IF(OR($A$1&lt;=Main!AV$4,ISBLANK($N105)),0,Main!AV100)</f>
        <v>0</v>
      </c>
    </row>
    <row r="106" spans="12:62">
      <c r="L106" s="146">
        <f>VLOOKUP($E47,Mask!$A$2:$C$102,$M$8,0)</f>
        <v>0</v>
      </c>
      <c r="M106" s="6">
        <f t="shared" si="6"/>
        <v>0</v>
      </c>
      <c r="N106" s="6" t="str">
        <f>Main!$A101&amp;Main!$B101</f>
        <v/>
      </c>
      <c r="O106" s="145">
        <f t="shared" si="7"/>
        <v>0</v>
      </c>
      <c r="P106" s="150">
        <f t="shared" si="8"/>
        <v>1</v>
      </c>
      <c r="Q106" s="150" t="str">
        <f ca="1">IF(Main!$AY101&lt;&gt;"#",$P106-Main!$AY101,"#")</f>
        <v>#</v>
      </c>
      <c r="R106" s="35">
        <f>Main!E101*Mask!G$25</f>
        <v>0</v>
      </c>
      <c r="S106" s="35">
        <f>Main!F101*Mask!H$25</f>
        <v>0</v>
      </c>
      <c r="T106" s="35">
        <f>Main!G101*Mask!I$25</f>
        <v>0</v>
      </c>
      <c r="U106" s="35">
        <f>Main!H101*Mask!J$25</f>
        <v>0</v>
      </c>
      <c r="V106" s="35">
        <f>Main!I101*Mask!K$25</f>
        <v>0</v>
      </c>
      <c r="W106" s="35">
        <f>Main!J101*Mask!L$25</f>
        <v>0</v>
      </c>
      <c r="X106" s="35">
        <f>Main!K101*Mask!M$25</f>
        <v>0</v>
      </c>
      <c r="Y106" s="35">
        <f>Main!L101*Mask!N$25</f>
        <v>0</v>
      </c>
      <c r="Z106" s="35">
        <f>Main!M101*Mask!O$25</f>
        <v>0</v>
      </c>
      <c r="AA106" s="35">
        <f>Main!N101*Mask!P$25</f>
        <v>0</v>
      </c>
      <c r="AB106" s="35">
        <f>Main!O101*Mask!Q$25</f>
        <v>0</v>
      </c>
      <c r="AC106" s="35">
        <f>Main!P101*Mask!R$25</f>
        <v>0</v>
      </c>
      <c r="AD106" s="35">
        <f>Main!Q101*Mask!S$25</f>
        <v>0</v>
      </c>
      <c r="AE106" s="35">
        <f>Main!R101*Mask!T$25</f>
        <v>0</v>
      </c>
      <c r="AF106" s="35">
        <f>Main!S101*Mask!U$25</f>
        <v>0</v>
      </c>
      <c r="AG106" s="35">
        <f>Main!T101*Mask!V$25</f>
        <v>0</v>
      </c>
      <c r="AH106" s="35">
        <f>Main!U101*Mask!W$25</f>
        <v>0</v>
      </c>
      <c r="AI106" s="35">
        <f>Main!V101*Mask!X$25</f>
        <v>0</v>
      </c>
      <c r="AJ106" s="35">
        <f>Main!W101*Mask!Y$25</f>
        <v>0</v>
      </c>
      <c r="AK106" s="35">
        <f>Main!X101*Mask!Z$25</f>
        <v>0</v>
      </c>
      <c r="AL106" s="35">
        <f>Main!Y101*Mask!AA$25</f>
        <v>0</v>
      </c>
      <c r="AM106" s="35">
        <f>Main!Z101*Mask!AB$25</f>
        <v>0</v>
      </c>
      <c r="AN106" s="35"/>
      <c r="AO106" s="35">
        <f>IF(OR($A$1&lt;=Main!AA$4,ISBLANK($N106)),0,Main!AA101)</f>
        <v>0</v>
      </c>
      <c r="AP106" s="35">
        <f>IF(OR($A$1&lt;=Main!AB$4,ISBLANK($N106)),0,Main!AB101)</f>
        <v>0</v>
      </c>
      <c r="AQ106" s="35">
        <f>IF(OR($A$1&lt;=Main!AC$4,ISBLANK($N106)),0,Main!AC101)</f>
        <v>0</v>
      </c>
      <c r="AR106" s="35">
        <f>IF(OR($A$1&lt;=Main!AD$4,ISBLANK($N106)),0,Main!AD101)</f>
        <v>0</v>
      </c>
      <c r="AS106" s="35">
        <f>IF(OR($A$1&lt;=Main!AE$4,ISBLANK($N106)),0,Main!AE101)</f>
        <v>0</v>
      </c>
      <c r="AT106" s="35">
        <f>IF(OR($A$1&lt;=Main!AF$4,ISBLANK($N106)),0,Main!AF101)</f>
        <v>0</v>
      </c>
      <c r="AU106" s="35">
        <f>IF(OR($A$1&lt;=Main!AG$4,ISBLANK($N106)),0,Main!AG101)</f>
        <v>0</v>
      </c>
      <c r="AV106" s="35">
        <f>IF(OR($A$1&lt;=Main!AH$4,ISBLANK($N106)),0,Main!AH101)</f>
        <v>0</v>
      </c>
      <c r="AW106" s="35">
        <f>IF(OR($A$1&lt;=Main!AI$4,ISBLANK($N106)),0,Main!AI101)</f>
        <v>0</v>
      </c>
      <c r="AX106" s="35">
        <f>IF(OR($A$1&lt;=Main!AJ$4,ISBLANK($N106)),0,Main!AJ101)</f>
        <v>0</v>
      </c>
      <c r="AY106" s="35">
        <f>IF(OR($A$1&lt;=Main!AK$4,ISBLANK($N106)),0,Main!AK101)</f>
        <v>0</v>
      </c>
      <c r="AZ106" s="35">
        <f>IF(OR($A$1&lt;=Main!AL$4,ISBLANK($N106)),0,Main!AL101)</f>
        <v>0</v>
      </c>
      <c r="BA106" s="35">
        <f>IF(OR($A$1&lt;=Main!AM$4,ISBLANK($N106)),0,Main!AM101)</f>
        <v>0</v>
      </c>
      <c r="BB106" s="35">
        <f>IF(OR($A$1&lt;=Main!AN$4,ISBLANK($N106)),0,Main!AN101)</f>
        <v>0</v>
      </c>
      <c r="BC106" s="35">
        <f>IF(OR($A$1&lt;=Main!AO$4,ISBLANK($N106)),0,Main!AO101)</f>
        <v>0</v>
      </c>
      <c r="BD106" s="35">
        <f>IF(OR($A$1&lt;=Main!AP$4,ISBLANK($N106)),0,Main!AP101)</f>
        <v>0</v>
      </c>
      <c r="BE106" s="35">
        <f>IF(OR($A$1&lt;=Main!AQ$4,ISBLANK($N106)),0,Main!AQ101)</f>
        <v>0</v>
      </c>
      <c r="BF106" s="35">
        <f>IF(OR($A$1&lt;=Main!AR$4,ISBLANK($N106)),0,Main!AR101)</f>
        <v>0</v>
      </c>
      <c r="BG106" s="35">
        <f>IF(OR($A$1&lt;=Main!AS$4,ISBLANK($N106)),0,Main!AS101)</f>
        <v>0</v>
      </c>
      <c r="BH106" s="35">
        <f>IF(OR($A$1&lt;=Main!AT$4,ISBLANK($N106)),0,Main!AT101)</f>
        <v>0</v>
      </c>
      <c r="BI106" s="35">
        <f>IF(OR($A$1&lt;=Main!AU$4,ISBLANK($N106)),0,Main!AU101)</f>
        <v>0</v>
      </c>
      <c r="BJ106" s="35">
        <f>IF(OR($A$1&lt;=Main!AV$4,ISBLANK($N106)),0,Main!AV101)</f>
        <v>0</v>
      </c>
    </row>
    <row r="107" spans="12:62">
      <c r="L107" s="146">
        <f>VLOOKUP($E48,Mask!$A$2:$C$102,$M$8,0)</f>
        <v>0</v>
      </c>
      <c r="M107" s="6">
        <f t="shared" si="6"/>
        <v>0</v>
      </c>
      <c r="N107" s="6" t="str">
        <f>Main!$A102&amp;Main!$B102</f>
        <v/>
      </c>
      <c r="O107" s="145">
        <f t="shared" si="7"/>
        <v>0</v>
      </c>
      <c r="P107" s="150">
        <f t="shared" si="8"/>
        <v>1</v>
      </c>
      <c r="Q107" s="150" t="str">
        <f ca="1">IF(Main!$AY102&lt;&gt;"#",$P107-Main!$AY102,"#")</f>
        <v>#</v>
      </c>
      <c r="R107" s="35">
        <f>Main!E102*Mask!G$25</f>
        <v>0</v>
      </c>
      <c r="S107" s="35">
        <f>Main!F102*Mask!H$25</f>
        <v>0</v>
      </c>
      <c r="T107" s="35">
        <f>Main!G102*Mask!I$25</f>
        <v>0</v>
      </c>
      <c r="U107" s="35">
        <f>Main!H102*Mask!J$25</f>
        <v>0</v>
      </c>
      <c r="V107" s="35">
        <f>Main!I102*Mask!K$25</f>
        <v>0</v>
      </c>
      <c r="W107" s="35">
        <f>Main!J102*Mask!L$25</f>
        <v>0</v>
      </c>
      <c r="X107" s="35">
        <f>Main!K102*Mask!M$25</f>
        <v>0</v>
      </c>
      <c r="Y107" s="35">
        <f>Main!L102*Mask!N$25</f>
        <v>0</v>
      </c>
      <c r="Z107" s="35">
        <f>Main!M102*Mask!O$25</f>
        <v>0</v>
      </c>
      <c r="AA107" s="35">
        <f>Main!N102*Mask!P$25</f>
        <v>0</v>
      </c>
      <c r="AB107" s="35">
        <f>Main!O102*Mask!Q$25</f>
        <v>0</v>
      </c>
      <c r="AC107" s="35">
        <f>Main!P102*Mask!R$25</f>
        <v>0</v>
      </c>
      <c r="AD107" s="35">
        <f>Main!Q102*Mask!S$25</f>
        <v>0</v>
      </c>
      <c r="AE107" s="35">
        <f>Main!R102*Mask!T$25</f>
        <v>0</v>
      </c>
      <c r="AF107" s="35">
        <f>Main!S102*Mask!U$25</f>
        <v>0</v>
      </c>
      <c r="AG107" s="35">
        <f>Main!T102*Mask!V$25</f>
        <v>0</v>
      </c>
      <c r="AH107" s="35">
        <f>Main!U102*Mask!W$25</f>
        <v>0</v>
      </c>
      <c r="AI107" s="35">
        <f>Main!V102*Mask!X$25</f>
        <v>0</v>
      </c>
      <c r="AJ107" s="35">
        <f>Main!W102*Mask!Y$25</f>
        <v>0</v>
      </c>
      <c r="AK107" s="35">
        <f>Main!X102*Mask!Z$25</f>
        <v>0</v>
      </c>
      <c r="AL107" s="35">
        <f>Main!Y102*Mask!AA$25</f>
        <v>0</v>
      </c>
      <c r="AM107" s="35">
        <f>Main!Z102*Mask!AB$25</f>
        <v>0</v>
      </c>
      <c r="AN107" s="35"/>
      <c r="AO107" s="35">
        <f>IF(OR($A$1&lt;=Main!AA$4,ISBLANK($N107)),0,Main!AA102)</f>
        <v>0</v>
      </c>
      <c r="AP107" s="35">
        <f>IF(OR($A$1&lt;=Main!AB$4,ISBLANK($N107)),0,Main!AB102)</f>
        <v>0</v>
      </c>
      <c r="AQ107" s="35">
        <f>IF(OR($A$1&lt;=Main!AC$4,ISBLANK($N107)),0,Main!AC102)</f>
        <v>0</v>
      </c>
      <c r="AR107" s="35">
        <f>IF(OR($A$1&lt;=Main!AD$4,ISBLANK($N107)),0,Main!AD102)</f>
        <v>0</v>
      </c>
      <c r="AS107" s="35">
        <f>IF(OR($A$1&lt;=Main!AE$4,ISBLANK($N107)),0,Main!AE102)</f>
        <v>0</v>
      </c>
      <c r="AT107" s="35">
        <f>IF(OR($A$1&lt;=Main!AF$4,ISBLANK($N107)),0,Main!AF102)</f>
        <v>0</v>
      </c>
      <c r="AU107" s="35">
        <f>IF(OR($A$1&lt;=Main!AG$4,ISBLANK($N107)),0,Main!AG102)</f>
        <v>0</v>
      </c>
      <c r="AV107" s="35">
        <f>IF(OR($A$1&lt;=Main!AH$4,ISBLANK($N107)),0,Main!AH102)</f>
        <v>0</v>
      </c>
      <c r="AW107" s="35">
        <f>IF(OR($A$1&lt;=Main!AI$4,ISBLANK($N107)),0,Main!AI102)</f>
        <v>0</v>
      </c>
      <c r="AX107" s="35">
        <f>IF(OR($A$1&lt;=Main!AJ$4,ISBLANK($N107)),0,Main!AJ102)</f>
        <v>0</v>
      </c>
      <c r="AY107" s="35">
        <f>IF(OR($A$1&lt;=Main!AK$4,ISBLANK($N107)),0,Main!AK102)</f>
        <v>0</v>
      </c>
      <c r="AZ107" s="35">
        <f>IF(OR($A$1&lt;=Main!AL$4,ISBLANK($N107)),0,Main!AL102)</f>
        <v>0</v>
      </c>
      <c r="BA107" s="35">
        <f>IF(OR($A$1&lt;=Main!AM$4,ISBLANK($N107)),0,Main!AM102)</f>
        <v>0</v>
      </c>
      <c r="BB107" s="35">
        <f>IF(OR($A$1&lt;=Main!AN$4,ISBLANK($N107)),0,Main!AN102)</f>
        <v>0</v>
      </c>
      <c r="BC107" s="35">
        <f>IF(OR($A$1&lt;=Main!AO$4,ISBLANK($N107)),0,Main!AO102)</f>
        <v>0</v>
      </c>
      <c r="BD107" s="35">
        <f>IF(OR($A$1&lt;=Main!AP$4,ISBLANK($N107)),0,Main!AP102)</f>
        <v>0</v>
      </c>
      <c r="BE107" s="35">
        <f>IF(OR($A$1&lt;=Main!AQ$4,ISBLANK($N107)),0,Main!AQ102)</f>
        <v>0</v>
      </c>
      <c r="BF107" s="35">
        <f>IF(OR($A$1&lt;=Main!AR$4,ISBLANK($N107)),0,Main!AR102)</f>
        <v>0</v>
      </c>
      <c r="BG107" s="35">
        <f>IF(OR($A$1&lt;=Main!AS$4,ISBLANK($N107)),0,Main!AS102)</f>
        <v>0</v>
      </c>
      <c r="BH107" s="35">
        <f>IF(OR($A$1&lt;=Main!AT$4,ISBLANK($N107)),0,Main!AT102)</f>
        <v>0</v>
      </c>
      <c r="BI107" s="35">
        <f>IF(OR($A$1&lt;=Main!AU$4,ISBLANK($N107)),0,Main!AU102)</f>
        <v>0</v>
      </c>
      <c r="BJ107" s="35">
        <f>IF(OR($A$1&lt;=Main!AV$4,ISBLANK($N107)),0,Main!AV102)</f>
        <v>0</v>
      </c>
    </row>
    <row r="108" spans="12:62">
      <c r="L108" s="146">
        <f>VLOOKUP($E49,Mask!$A$2:$C$102,$M$8,0)</f>
        <v>0</v>
      </c>
      <c r="M108" s="6">
        <f t="shared" si="6"/>
        <v>0</v>
      </c>
      <c r="N108" s="6" t="str">
        <f>Main!$A103&amp;Main!$B103</f>
        <v/>
      </c>
      <c r="O108" s="145">
        <f t="shared" si="7"/>
        <v>0</v>
      </c>
      <c r="P108" s="150">
        <f t="shared" si="8"/>
        <v>1</v>
      </c>
      <c r="Q108" s="150" t="str">
        <f ca="1">IF(Main!$AY103&lt;&gt;"#",$P108-Main!$AY103,"#")</f>
        <v>#</v>
      </c>
      <c r="R108" s="35">
        <f>Main!E103*Mask!G$25</f>
        <v>0</v>
      </c>
      <c r="S108" s="35">
        <f>Main!F103*Mask!H$25</f>
        <v>0</v>
      </c>
      <c r="T108" s="35">
        <f>Main!G103*Mask!I$25</f>
        <v>0</v>
      </c>
      <c r="U108" s="35">
        <f>Main!H103*Mask!J$25</f>
        <v>0</v>
      </c>
      <c r="V108" s="35">
        <f>Main!I103*Mask!K$25</f>
        <v>0</v>
      </c>
      <c r="W108" s="35">
        <f>Main!J103*Mask!L$25</f>
        <v>0</v>
      </c>
      <c r="X108" s="35">
        <f>Main!K103*Mask!M$25</f>
        <v>0</v>
      </c>
      <c r="Y108" s="35">
        <f>Main!L103*Mask!N$25</f>
        <v>0</v>
      </c>
      <c r="Z108" s="35">
        <f>Main!M103*Mask!O$25</f>
        <v>0</v>
      </c>
      <c r="AA108" s="35">
        <f>Main!N103*Mask!P$25</f>
        <v>0</v>
      </c>
      <c r="AB108" s="35">
        <f>Main!O103*Mask!Q$25</f>
        <v>0</v>
      </c>
      <c r="AC108" s="35">
        <f>Main!P103*Mask!R$25</f>
        <v>0</v>
      </c>
      <c r="AD108" s="35">
        <f>Main!Q103*Mask!S$25</f>
        <v>0</v>
      </c>
      <c r="AE108" s="35">
        <f>Main!R103*Mask!T$25</f>
        <v>0</v>
      </c>
      <c r="AF108" s="35">
        <f>Main!S103*Mask!U$25</f>
        <v>0</v>
      </c>
      <c r="AG108" s="35">
        <f>Main!T103*Mask!V$25</f>
        <v>0</v>
      </c>
      <c r="AH108" s="35">
        <f>Main!U103*Mask!W$25</f>
        <v>0</v>
      </c>
      <c r="AI108" s="35">
        <f>Main!V103*Mask!X$25</f>
        <v>0</v>
      </c>
      <c r="AJ108" s="35">
        <f>Main!W103*Mask!Y$25</f>
        <v>0</v>
      </c>
      <c r="AK108" s="35">
        <f>Main!X103*Mask!Z$25</f>
        <v>0</v>
      </c>
      <c r="AL108" s="35">
        <f>Main!Y103*Mask!AA$25</f>
        <v>0</v>
      </c>
      <c r="AM108" s="35">
        <f>Main!Z103*Mask!AB$25</f>
        <v>0</v>
      </c>
      <c r="AN108" s="35"/>
      <c r="AO108" s="35">
        <f>IF(OR($A$1&lt;=Main!AA$4,ISBLANK($N108)),0,Main!AA103)</f>
        <v>0</v>
      </c>
      <c r="AP108" s="35">
        <f>IF(OR($A$1&lt;=Main!AB$4,ISBLANK($N108)),0,Main!AB103)</f>
        <v>0</v>
      </c>
      <c r="AQ108" s="35">
        <f>IF(OR($A$1&lt;=Main!AC$4,ISBLANK($N108)),0,Main!AC103)</f>
        <v>0</v>
      </c>
      <c r="AR108" s="35">
        <f>IF(OR($A$1&lt;=Main!AD$4,ISBLANK($N108)),0,Main!AD103)</f>
        <v>0</v>
      </c>
      <c r="AS108" s="35">
        <f>IF(OR($A$1&lt;=Main!AE$4,ISBLANK($N108)),0,Main!AE103)</f>
        <v>0</v>
      </c>
      <c r="AT108" s="35">
        <f>IF(OR($A$1&lt;=Main!AF$4,ISBLANK($N108)),0,Main!AF103)</f>
        <v>0</v>
      </c>
      <c r="AU108" s="35">
        <f>IF(OR($A$1&lt;=Main!AG$4,ISBLANK($N108)),0,Main!AG103)</f>
        <v>0</v>
      </c>
      <c r="AV108" s="35">
        <f>IF(OR($A$1&lt;=Main!AH$4,ISBLANK($N108)),0,Main!AH103)</f>
        <v>0</v>
      </c>
      <c r="AW108" s="35">
        <f>IF(OR($A$1&lt;=Main!AI$4,ISBLANK($N108)),0,Main!AI103)</f>
        <v>0</v>
      </c>
      <c r="AX108" s="35">
        <f>IF(OR($A$1&lt;=Main!AJ$4,ISBLANK($N108)),0,Main!AJ103)</f>
        <v>0</v>
      </c>
      <c r="AY108" s="35">
        <f>IF(OR($A$1&lt;=Main!AK$4,ISBLANK($N108)),0,Main!AK103)</f>
        <v>0</v>
      </c>
      <c r="AZ108" s="35">
        <f>IF(OR($A$1&lt;=Main!AL$4,ISBLANK($N108)),0,Main!AL103)</f>
        <v>0</v>
      </c>
      <c r="BA108" s="35">
        <f>IF(OR($A$1&lt;=Main!AM$4,ISBLANK($N108)),0,Main!AM103)</f>
        <v>0</v>
      </c>
      <c r="BB108" s="35">
        <f>IF(OR($A$1&lt;=Main!AN$4,ISBLANK($N108)),0,Main!AN103)</f>
        <v>0</v>
      </c>
      <c r="BC108" s="35">
        <f>IF(OR($A$1&lt;=Main!AO$4,ISBLANK($N108)),0,Main!AO103)</f>
        <v>0</v>
      </c>
      <c r="BD108" s="35">
        <f>IF(OR($A$1&lt;=Main!AP$4,ISBLANK($N108)),0,Main!AP103)</f>
        <v>0</v>
      </c>
      <c r="BE108" s="35">
        <f>IF(OR($A$1&lt;=Main!AQ$4,ISBLANK($N108)),0,Main!AQ103)</f>
        <v>0</v>
      </c>
      <c r="BF108" s="35">
        <f>IF(OR($A$1&lt;=Main!AR$4,ISBLANK($N108)),0,Main!AR103)</f>
        <v>0</v>
      </c>
      <c r="BG108" s="35">
        <f>IF(OR($A$1&lt;=Main!AS$4,ISBLANK($N108)),0,Main!AS103)</f>
        <v>0</v>
      </c>
      <c r="BH108" s="35">
        <f>IF(OR($A$1&lt;=Main!AT$4,ISBLANK($N108)),0,Main!AT103)</f>
        <v>0</v>
      </c>
      <c r="BI108" s="35">
        <f>IF(OR($A$1&lt;=Main!AU$4,ISBLANK($N108)),0,Main!AU103)</f>
        <v>0</v>
      </c>
      <c r="BJ108" s="35">
        <f>IF(OR($A$1&lt;=Main!AV$4,ISBLANK($N108)),0,Main!AV103)</f>
        <v>0</v>
      </c>
    </row>
    <row r="109" spans="12:62">
      <c r="L109" s="146">
        <f>VLOOKUP($E50,Mask!$A$2:$C$102,$M$8,0)</f>
        <v>0</v>
      </c>
      <c r="M109" s="6">
        <f t="shared" si="6"/>
        <v>0</v>
      </c>
      <c r="N109" s="6" t="str">
        <f>Main!$A104&amp;Main!$B104</f>
        <v/>
      </c>
      <c r="O109" s="145">
        <f t="shared" si="7"/>
        <v>0</v>
      </c>
      <c r="P109" s="150">
        <f t="shared" si="8"/>
        <v>1</v>
      </c>
      <c r="Q109" s="150" t="str">
        <f ca="1">IF(Main!$AY104&lt;&gt;"#",$P109-Main!$AY104,"#")</f>
        <v>#</v>
      </c>
      <c r="R109" s="35">
        <f>Main!E104*Mask!G$25</f>
        <v>0</v>
      </c>
      <c r="S109" s="35">
        <f>Main!F104*Mask!H$25</f>
        <v>0</v>
      </c>
      <c r="T109" s="35">
        <f>Main!G104*Mask!I$25</f>
        <v>0</v>
      </c>
      <c r="U109" s="35">
        <f>Main!H104*Mask!J$25</f>
        <v>0</v>
      </c>
      <c r="V109" s="35">
        <f>Main!I104*Mask!K$25</f>
        <v>0</v>
      </c>
      <c r="W109" s="35">
        <f>Main!J104*Mask!L$25</f>
        <v>0</v>
      </c>
      <c r="X109" s="35">
        <f>Main!K104*Mask!M$25</f>
        <v>0</v>
      </c>
      <c r="Y109" s="35">
        <f>Main!L104*Mask!N$25</f>
        <v>0</v>
      </c>
      <c r="Z109" s="35">
        <f>Main!M104*Mask!O$25</f>
        <v>0</v>
      </c>
      <c r="AA109" s="35">
        <f>Main!N104*Mask!P$25</f>
        <v>0</v>
      </c>
      <c r="AB109" s="35">
        <f>Main!O104*Mask!Q$25</f>
        <v>0</v>
      </c>
      <c r="AC109" s="35">
        <f>Main!P104*Mask!R$25</f>
        <v>0</v>
      </c>
      <c r="AD109" s="35">
        <f>Main!Q104*Mask!S$25</f>
        <v>0</v>
      </c>
      <c r="AE109" s="35">
        <f>Main!R104*Mask!T$25</f>
        <v>0</v>
      </c>
      <c r="AF109" s="35">
        <f>Main!S104*Mask!U$25</f>
        <v>0</v>
      </c>
      <c r="AG109" s="35">
        <f>Main!T104*Mask!V$25</f>
        <v>0</v>
      </c>
      <c r="AH109" s="35">
        <f>Main!U104*Mask!W$25</f>
        <v>0</v>
      </c>
      <c r="AI109" s="35">
        <f>Main!V104*Mask!X$25</f>
        <v>0</v>
      </c>
      <c r="AJ109" s="35">
        <f>Main!W104*Mask!Y$25</f>
        <v>0</v>
      </c>
      <c r="AK109" s="35">
        <f>Main!X104*Mask!Z$25</f>
        <v>0</v>
      </c>
      <c r="AL109" s="35">
        <f>Main!Y104*Mask!AA$25</f>
        <v>0</v>
      </c>
      <c r="AM109" s="35">
        <f>Main!Z104*Mask!AB$25</f>
        <v>0</v>
      </c>
      <c r="AN109" s="35"/>
      <c r="AO109" s="35">
        <f>IF(OR($A$1&lt;=Main!AA$4,ISBLANK($N109)),0,Main!AA104)</f>
        <v>0</v>
      </c>
      <c r="AP109" s="35">
        <f>IF(OR($A$1&lt;=Main!AB$4,ISBLANK($N109)),0,Main!AB104)</f>
        <v>0</v>
      </c>
      <c r="AQ109" s="35">
        <f>IF(OR($A$1&lt;=Main!AC$4,ISBLANK($N109)),0,Main!AC104)</f>
        <v>0</v>
      </c>
      <c r="AR109" s="35">
        <f>IF(OR($A$1&lt;=Main!AD$4,ISBLANK($N109)),0,Main!AD104)</f>
        <v>0</v>
      </c>
      <c r="AS109" s="35">
        <f>IF(OR($A$1&lt;=Main!AE$4,ISBLANK($N109)),0,Main!AE104)</f>
        <v>0</v>
      </c>
      <c r="AT109" s="35">
        <f>IF(OR($A$1&lt;=Main!AF$4,ISBLANK($N109)),0,Main!AF104)</f>
        <v>0</v>
      </c>
      <c r="AU109" s="35">
        <f>IF(OR($A$1&lt;=Main!AG$4,ISBLANK($N109)),0,Main!AG104)</f>
        <v>0</v>
      </c>
      <c r="AV109" s="35">
        <f>IF(OR($A$1&lt;=Main!AH$4,ISBLANK($N109)),0,Main!AH104)</f>
        <v>0</v>
      </c>
      <c r="AW109" s="35">
        <f>IF(OR($A$1&lt;=Main!AI$4,ISBLANK($N109)),0,Main!AI104)</f>
        <v>0</v>
      </c>
      <c r="AX109" s="35">
        <f>IF(OR($A$1&lt;=Main!AJ$4,ISBLANK($N109)),0,Main!AJ104)</f>
        <v>0</v>
      </c>
      <c r="AY109" s="35">
        <f>IF(OR($A$1&lt;=Main!AK$4,ISBLANK($N109)),0,Main!AK104)</f>
        <v>0</v>
      </c>
      <c r="AZ109" s="35">
        <f>IF(OR($A$1&lt;=Main!AL$4,ISBLANK($N109)),0,Main!AL104)</f>
        <v>0</v>
      </c>
      <c r="BA109" s="35">
        <f>IF(OR($A$1&lt;=Main!AM$4,ISBLANK($N109)),0,Main!AM104)</f>
        <v>0</v>
      </c>
      <c r="BB109" s="35">
        <f>IF(OR($A$1&lt;=Main!AN$4,ISBLANK($N109)),0,Main!AN104)</f>
        <v>0</v>
      </c>
      <c r="BC109" s="35">
        <f>IF(OR($A$1&lt;=Main!AO$4,ISBLANK($N109)),0,Main!AO104)</f>
        <v>0</v>
      </c>
      <c r="BD109" s="35">
        <f>IF(OR($A$1&lt;=Main!AP$4,ISBLANK($N109)),0,Main!AP104)</f>
        <v>0</v>
      </c>
      <c r="BE109" s="35">
        <f>IF(OR($A$1&lt;=Main!AQ$4,ISBLANK($N109)),0,Main!AQ104)</f>
        <v>0</v>
      </c>
      <c r="BF109" s="35">
        <f>IF(OR($A$1&lt;=Main!AR$4,ISBLANK($N109)),0,Main!AR104)</f>
        <v>0</v>
      </c>
      <c r="BG109" s="35">
        <f>IF(OR($A$1&lt;=Main!AS$4,ISBLANK($N109)),0,Main!AS104)</f>
        <v>0</v>
      </c>
      <c r="BH109" s="35">
        <f>IF(OR($A$1&lt;=Main!AT$4,ISBLANK($N109)),0,Main!AT104)</f>
        <v>0</v>
      </c>
      <c r="BI109" s="35">
        <f>IF(OR($A$1&lt;=Main!AU$4,ISBLANK($N109)),0,Main!AU104)</f>
        <v>0</v>
      </c>
      <c r="BJ109" s="35">
        <f>IF(OR($A$1&lt;=Main!AV$4,ISBLANK($N109)),0,Main!AV104)</f>
        <v>0</v>
      </c>
    </row>
    <row r="110" spans="12:62">
      <c r="L110" s="146">
        <f>VLOOKUP($E51,Mask!$A$2:$C$102,$M$8,0)</f>
        <v>0</v>
      </c>
      <c r="M110" s="6">
        <f t="shared" si="6"/>
        <v>0</v>
      </c>
      <c r="N110" s="6" t="str">
        <f>Main!$A105&amp;Main!$B105</f>
        <v/>
      </c>
      <c r="O110" s="145">
        <f t="shared" si="7"/>
        <v>0</v>
      </c>
      <c r="P110" s="150">
        <f t="shared" si="8"/>
        <v>1</v>
      </c>
      <c r="Q110" s="150" t="str">
        <f ca="1">IF(Main!$AY105&lt;&gt;"#",$P110-Main!$AY105,"#")</f>
        <v>#</v>
      </c>
      <c r="R110" s="35">
        <f>Main!E105*Mask!G$25</f>
        <v>0</v>
      </c>
      <c r="S110" s="35">
        <f>Main!F105*Mask!H$25</f>
        <v>0</v>
      </c>
      <c r="T110" s="35">
        <f>Main!G105*Mask!I$25</f>
        <v>0</v>
      </c>
      <c r="U110" s="35">
        <f>Main!H105*Mask!J$25</f>
        <v>0</v>
      </c>
      <c r="V110" s="35">
        <f>Main!I105*Mask!K$25</f>
        <v>0</v>
      </c>
      <c r="W110" s="35">
        <f>Main!J105*Mask!L$25</f>
        <v>0</v>
      </c>
      <c r="X110" s="35">
        <f>Main!K105*Mask!M$25</f>
        <v>0</v>
      </c>
      <c r="Y110" s="35">
        <f>Main!L105*Mask!N$25</f>
        <v>0</v>
      </c>
      <c r="Z110" s="35">
        <f>Main!M105*Mask!O$25</f>
        <v>0</v>
      </c>
      <c r="AA110" s="35">
        <f>Main!N105*Mask!P$25</f>
        <v>0</v>
      </c>
      <c r="AB110" s="35">
        <f>Main!O105*Mask!Q$25</f>
        <v>0</v>
      </c>
      <c r="AC110" s="35">
        <f>Main!P105*Mask!R$25</f>
        <v>0</v>
      </c>
      <c r="AD110" s="35">
        <f>Main!Q105*Mask!S$25</f>
        <v>0</v>
      </c>
      <c r="AE110" s="35">
        <f>Main!R105*Mask!T$25</f>
        <v>0</v>
      </c>
      <c r="AF110" s="35">
        <f>Main!S105*Mask!U$25</f>
        <v>0</v>
      </c>
      <c r="AG110" s="35">
        <f>Main!T105*Mask!V$25</f>
        <v>0</v>
      </c>
      <c r="AH110" s="35">
        <f>Main!U105*Mask!W$25</f>
        <v>0</v>
      </c>
      <c r="AI110" s="35">
        <f>Main!V105*Mask!X$25</f>
        <v>0</v>
      </c>
      <c r="AJ110" s="35">
        <f>Main!W105*Mask!Y$25</f>
        <v>0</v>
      </c>
      <c r="AK110" s="35">
        <f>Main!X105*Mask!Z$25</f>
        <v>0</v>
      </c>
      <c r="AL110" s="35">
        <f>Main!Y105*Mask!AA$25</f>
        <v>0</v>
      </c>
      <c r="AM110" s="35">
        <f>Main!Z105*Mask!AB$25</f>
        <v>0</v>
      </c>
      <c r="AN110" s="35"/>
      <c r="AO110" s="35">
        <f>IF(OR($A$1&lt;=Main!AA$4,ISBLANK($N110)),0,Main!AA105)</f>
        <v>0</v>
      </c>
      <c r="AP110" s="35">
        <f>IF(OR($A$1&lt;=Main!AB$4,ISBLANK($N110)),0,Main!AB105)</f>
        <v>0</v>
      </c>
      <c r="AQ110" s="35">
        <f>IF(OR($A$1&lt;=Main!AC$4,ISBLANK($N110)),0,Main!AC105)</f>
        <v>0</v>
      </c>
      <c r="AR110" s="35">
        <f>IF(OR($A$1&lt;=Main!AD$4,ISBLANK($N110)),0,Main!AD105)</f>
        <v>0</v>
      </c>
      <c r="AS110" s="35">
        <f>IF(OR($A$1&lt;=Main!AE$4,ISBLANK($N110)),0,Main!AE105)</f>
        <v>0</v>
      </c>
      <c r="AT110" s="35">
        <f>IF(OR($A$1&lt;=Main!AF$4,ISBLANK($N110)),0,Main!AF105)</f>
        <v>0</v>
      </c>
      <c r="AU110" s="35">
        <f>IF(OR($A$1&lt;=Main!AG$4,ISBLANK($N110)),0,Main!AG105)</f>
        <v>0</v>
      </c>
      <c r="AV110" s="35">
        <f>IF(OR($A$1&lt;=Main!AH$4,ISBLANK($N110)),0,Main!AH105)</f>
        <v>0</v>
      </c>
      <c r="AW110" s="35">
        <f>IF(OR($A$1&lt;=Main!AI$4,ISBLANK($N110)),0,Main!AI105)</f>
        <v>0</v>
      </c>
      <c r="AX110" s="35">
        <f>IF(OR($A$1&lt;=Main!AJ$4,ISBLANK($N110)),0,Main!AJ105)</f>
        <v>0</v>
      </c>
      <c r="AY110" s="35">
        <f>IF(OR($A$1&lt;=Main!AK$4,ISBLANK($N110)),0,Main!AK105)</f>
        <v>0</v>
      </c>
      <c r="AZ110" s="35">
        <f>IF(OR($A$1&lt;=Main!AL$4,ISBLANK($N110)),0,Main!AL105)</f>
        <v>0</v>
      </c>
      <c r="BA110" s="35">
        <f>IF(OR($A$1&lt;=Main!AM$4,ISBLANK($N110)),0,Main!AM105)</f>
        <v>0</v>
      </c>
      <c r="BB110" s="35">
        <f>IF(OR($A$1&lt;=Main!AN$4,ISBLANK($N110)),0,Main!AN105)</f>
        <v>0</v>
      </c>
      <c r="BC110" s="35">
        <f>IF(OR($A$1&lt;=Main!AO$4,ISBLANK($N110)),0,Main!AO105)</f>
        <v>0</v>
      </c>
      <c r="BD110" s="35">
        <f>IF(OR($A$1&lt;=Main!AP$4,ISBLANK($N110)),0,Main!AP105)</f>
        <v>0</v>
      </c>
      <c r="BE110" s="35">
        <f>IF(OR($A$1&lt;=Main!AQ$4,ISBLANK($N110)),0,Main!AQ105)</f>
        <v>0</v>
      </c>
      <c r="BF110" s="35">
        <f>IF(OR($A$1&lt;=Main!AR$4,ISBLANK($N110)),0,Main!AR105)</f>
        <v>0</v>
      </c>
      <c r="BG110" s="35">
        <f>IF(OR($A$1&lt;=Main!AS$4,ISBLANK($N110)),0,Main!AS105)</f>
        <v>0</v>
      </c>
      <c r="BH110" s="35">
        <f>IF(OR($A$1&lt;=Main!AT$4,ISBLANK($N110)),0,Main!AT105)</f>
        <v>0</v>
      </c>
      <c r="BI110" s="35">
        <f>IF(OR($A$1&lt;=Main!AU$4,ISBLANK($N110)),0,Main!AU105)</f>
        <v>0</v>
      </c>
      <c r="BJ110" s="35">
        <f>IF(OR($A$1&lt;=Main!AV$4,ISBLANK($N110)),0,Main!AV105)</f>
        <v>0</v>
      </c>
    </row>
    <row r="111" spans="12:62">
      <c r="L111" s="146">
        <f>VLOOKUP($E52,Mask!$A$2:$C$102,$M$8,0)</f>
        <v>0</v>
      </c>
      <c r="M111" s="6">
        <f t="shared" si="6"/>
        <v>0</v>
      </c>
      <c r="N111" s="6" t="str">
        <f>Main!$A106&amp;Main!$B106</f>
        <v/>
      </c>
      <c r="O111" s="145">
        <f t="shared" si="7"/>
        <v>0</v>
      </c>
      <c r="P111" s="150">
        <f t="shared" si="8"/>
        <v>1</v>
      </c>
      <c r="Q111" s="150" t="str">
        <f ca="1">IF(Main!$AY106&lt;&gt;"#",$P111-Main!$AY106,"#")</f>
        <v>#</v>
      </c>
      <c r="R111" s="35">
        <f>Main!E106*Mask!G$25</f>
        <v>0</v>
      </c>
      <c r="S111" s="35">
        <f>Main!F106*Mask!H$25</f>
        <v>0</v>
      </c>
      <c r="T111" s="35">
        <f>Main!G106*Mask!I$25</f>
        <v>0</v>
      </c>
      <c r="U111" s="35">
        <f>Main!H106*Mask!J$25</f>
        <v>0</v>
      </c>
      <c r="V111" s="35">
        <f>Main!I106*Mask!K$25</f>
        <v>0</v>
      </c>
      <c r="W111" s="35">
        <f>Main!J106*Mask!L$25</f>
        <v>0</v>
      </c>
      <c r="X111" s="35">
        <f>Main!K106*Mask!M$25</f>
        <v>0</v>
      </c>
      <c r="Y111" s="35">
        <f>Main!L106*Mask!N$25</f>
        <v>0</v>
      </c>
      <c r="Z111" s="35">
        <f>Main!M106*Mask!O$25</f>
        <v>0</v>
      </c>
      <c r="AA111" s="35">
        <f>Main!N106*Mask!P$25</f>
        <v>0</v>
      </c>
      <c r="AB111" s="35">
        <f>Main!O106*Mask!Q$25</f>
        <v>0</v>
      </c>
      <c r="AC111" s="35">
        <f>Main!P106*Mask!R$25</f>
        <v>0</v>
      </c>
      <c r="AD111" s="35">
        <f>Main!Q106*Mask!S$25</f>
        <v>0</v>
      </c>
      <c r="AE111" s="35">
        <f>Main!R106*Mask!T$25</f>
        <v>0</v>
      </c>
      <c r="AF111" s="35">
        <f>Main!S106*Mask!U$25</f>
        <v>0</v>
      </c>
      <c r="AG111" s="35">
        <f>Main!T106*Mask!V$25</f>
        <v>0</v>
      </c>
      <c r="AH111" s="35">
        <f>Main!U106*Mask!W$25</f>
        <v>0</v>
      </c>
      <c r="AI111" s="35">
        <f>Main!V106*Mask!X$25</f>
        <v>0</v>
      </c>
      <c r="AJ111" s="35">
        <f>Main!W106*Mask!Y$25</f>
        <v>0</v>
      </c>
      <c r="AK111" s="35">
        <f>Main!X106*Mask!Z$25</f>
        <v>0</v>
      </c>
      <c r="AL111" s="35">
        <f>Main!Y106*Mask!AA$25</f>
        <v>0</v>
      </c>
      <c r="AM111" s="35">
        <f>Main!Z106*Mask!AB$25</f>
        <v>0</v>
      </c>
      <c r="AN111" s="35"/>
      <c r="AO111" s="35">
        <f>IF(OR($A$1&lt;=Main!AA$4,ISBLANK($N111)),0,Main!AA106)</f>
        <v>0</v>
      </c>
      <c r="AP111" s="35">
        <f>IF(OR($A$1&lt;=Main!AB$4,ISBLANK($N111)),0,Main!AB106)</f>
        <v>0</v>
      </c>
      <c r="AQ111" s="35">
        <f>IF(OR($A$1&lt;=Main!AC$4,ISBLANK($N111)),0,Main!AC106)</f>
        <v>0</v>
      </c>
      <c r="AR111" s="35">
        <f>IF(OR($A$1&lt;=Main!AD$4,ISBLANK($N111)),0,Main!AD106)</f>
        <v>0</v>
      </c>
      <c r="AS111" s="35">
        <f>IF(OR($A$1&lt;=Main!AE$4,ISBLANK($N111)),0,Main!AE106)</f>
        <v>0</v>
      </c>
      <c r="AT111" s="35">
        <f>IF(OR($A$1&lt;=Main!AF$4,ISBLANK($N111)),0,Main!AF106)</f>
        <v>0</v>
      </c>
      <c r="AU111" s="35">
        <f>IF(OR($A$1&lt;=Main!AG$4,ISBLANK($N111)),0,Main!AG106)</f>
        <v>0</v>
      </c>
      <c r="AV111" s="35">
        <f>IF(OR($A$1&lt;=Main!AH$4,ISBLANK($N111)),0,Main!AH106)</f>
        <v>0</v>
      </c>
      <c r="AW111" s="35">
        <f>IF(OR($A$1&lt;=Main!AI$4,ISBLANK($N111)),0,Main!AI106)</f>
        <v>0</v>
      </c>
      <c r="AX111" s="35">
        <f>IF(OR($A$1&lt;=Main!AJ$4,ISBLANK($N111)),0,Main!AJ106)</f>
        <v>0</v>
      </c>
      <c r="AY111" s="35">
        <f>IF(OR($A$1&lt;=Main!AK$4,ISBLANK($N111)),0,Main!AK106)</f>
        <v>0</v>
      </c>
      <c r="AZ111" s="35">
        <f>IF(OR($A$1&lt;=Main!AL$4,ISBLANK($N111)),0,Main!AL106)</f>
        <v>0</v>
      </c>
      <c r="BA111" s="35">
        <f>IF(OR($A$1&lt;=Main!AM$4,ISBLANK($N111)),0,Main!AM106)</f>
        <v>0</v>
      </c>
      <c r="BB111" s="35">
        <f>IF(OR($A$1&lt;=Main!AN$4,ISBLANK($N111)),0,Main!AN106)</f>
        <v>0</v>
      </c>
      <c r="BC111" s="35">
        <f>IF(OR($A$1&lt;=Main!AO$4,ISBLANK($N111)),0,Main!AO106)</f>
        <v>0</v>
      </c>
      <c r="BD111" s="35">
        <f>IF(OR($A$1&lt;=Main!AP$4,ISBLANK($N111)),0,Main!AP106)</f>
        <v>0</v>
      </c>
      <c r="BE111" s="35">
        <f>IF(OR($A$1&lt;=Main!AQ$4,ISBLANK($N111)),0,Main!AQ106)</f>
        <v>0</v>
      </c>
      <c r="BF111" s="35">
        <f>IF(OR($A$1&lt;=Main!AR$4,ISBLANK($N111)),0,Main!AR106)</f>
        <v>0</v>
      </c>
      <c r="BG111" s="35">
        <f>IF(OR($A$1&lt;=Main!AS$4,ISBLANK($N111)),0,Main!AS106)</f>
        <v>0</v>
      </c>
      <c r="BH111" s="35">
        <f>IF(OR($A$1&lt;=Main!AT$4,ISBLANK($N111)),0,Main!AT106)</f>
        <v>0</v>
      </c>
      <c r="BI111" s="35">
        <f>IF(OR($A$1&lt;=Main!AU$4,ISBLANK($N111)),0,Main!AU106)</f>
        <v>0</v>
      </c>
      <c r="BJ111" s="35">
        <f>IF(OR($A$1&lt;=Main!AV$4,ISBLANK($N111)),0,Main!AV106)</f>
        <v>0</v>
      </c>
    </row>
    <row r="112" spans="12:62">
      <c r="L112" s="146">
        <f>VLOOKUP($E53,Mask!$A$2:$C$102,$M$8,0)</f>
        <v>0</v>
      </c>
      <c r="M112" s="6">
        <f t="shared" si="6"/>
        <v>0</v>
      </c>
      <c r="N112" s="6" t="str">
        <f>Main!$A107&amp;Main!$B107</f>
        <v/>
      </c>
      <c r="O112" s="145">
        <f t="shared" si="7"/>
        <v>0</v>
      </c>
      <c r="P112" s="150">
        <f t="shared" si="8"/>
        <v>1</v>
      </c>
      <c r="Q112" s="150" t="str">
        <f ca="1">IF(Main!$AY107&lt;&gt;"#",$P112-Main!$AY107,"#")</f>
        <v>#</v>
      </c>
      <c r="R112" s="35">
        <f>Main!E107*Mask!G$25</f>
        <v>0</v>
      </c>
      <c r="S112" s="35">
        <f>Main!F107*Mask!H$25</f>
        <v>0</v>
      </c>
      <c r="T112" s="35">
        <f>Main!G107*Mask!I$25</f>
        <v>0</v>
      </c>
      <c r="U112" s="35">
        <f>Main!H107*Mask!J$25</f>
        <v>0</v>
      </c>
      <c r="V112" s="35">
        <f>Main!I107*Mask!K$25</f>
        <v>0</v>
      </c>
      <c r="W112" s="35">
        <f>Main!J107*Mask!L$25</f>
        <v>0</v>
      </c>
      <c r="X112" s="35">
        <f>Main!K107*Mask!M$25</f>
        <v>0</v>
      </c>
      <c r="Y112" s="35">
        <f>Main!L107*Mask!N$25</f>
        <v>0</v>
      </c>
      <c r="Z112" s="35">
        <f>Main!M107*Mask!O$25</f>
        <v>0</v>
      </c>
      <c r="AA112" s="35">
        <f>Main!N107*Mask!P$25</f>
        <v>0</v>
      </c>
      <c r="AB112" s="35">
        <f>Main!O107*Mask!Q$25</f>
        <v>0</v>
      </c>
      <c r="AC112" s="35">
        <f>Main!P107*Mask!R$25</f>
        <v>0</v>
      </c>
      <c r="AD112" s="35">
        <f>Main!Q107*Mask!S$25</f>
        <v>0</v>
      </c>
      <c r="AE112" s="35">
        <f>Main!R107*Mask!T$25</f>
        <v>0</v>
      </c>
      <c r="AF112" s="35">
        <f>Main!S107*Mask!U$25</f>
        <v>0</v>
      </c>
      <c r="AG112" s="35">
        <f>Main!T107*Mask!V$25</f>
        <v>0</v>
      </c>
      <c r="AH112" s="35">
        <f>Main!U107*Mask!W$25</f>
        <v>0</v>
      </c>
      <c r="AI112" s="35">
        <f>Main!V107*Mask!X$25</f>
        <v>0</v>
      </c>
      <c r="AJ112" s="35">
        <f>Main!W107*Mask!Y$25</f>
        <v>0</v>
      </c>
      <c r="AK112" s="35">
        <f>Main!X107*Mask!Z$25</f>
        <v>0</v>
      </c>
      <c r="AL112" s="35">
        <f>Main!Y107*Mask!AA$25</f>
        <v>0</v>
      </c>
      <c r="AM112" s="35">
        <f>Main!Z107*Mask!AB$25</f>
        <v>0</v>
      </c>
      <c r="AN112" s="35"/>
      <c r="AO112" s="35">
        <f>IF(OR($A$1&lt;=Main!AA$4,ISBLANK($N112)),0,Main!AA107)</f>
        <v>0</v>
      </c>
      <c r="AP112" s="35">
        <f>IF(OR($A$1&lt;=Main!AB$4,ISBLANK($N112)),0,Main!AB107)</f>
        <v>0</v>
      </c>
      <c r="AQ112" s="35">
        <f>IF(OR($A$1&lt;=Main!AC$4,ISBLANK($N112)),0,Main!AC107)</f>
        <v>0</v>
      </c>
      <c r="AR112" s="35">
        <f>IF(OR($A$1&lt;=Main!AD$4,ISBLANK($N112)),0,Main!AD107)</f>
        <v>0</v>
      </c>
      <c r="AS112" s="35">
        <f>IF(OR($A$1&lt;=Main!AE$4,ISBLANK($N112)),0,Main!AE107)</f>
        <v>0</v>
      </c>
      <c r="AT112" s="35">
        <f>IF(OR($A$1&lt;=Main!AF$4,ISBLANK($N112)),0,Main!AF107)</f>
        <v>0</v>
      </c>
      <c r="AU112" s="35">
        <f>IF(OR($A$1&lt;=Main!AG$4,ISBLANK($N112)),0,Main!AG107)</f>
        <v>0</v>
      </c>
      <c r="AV112" s="35">
        <f>IF(OR($A$1&lt;=Main!AH$4,ISBLANK($N112)),0,Main!AH107)</f>
        <v>0</v>
      </c>
      <c r="AW112" s="35">
        <f>IF(OR($A$1&lt;=Main!AI$4,ISBLANK($N112)),0,Main!AI107)</f>
        <v>0</v>
      </c>
      <c r="AX112" s="35">
        <f>IF(OR($A$1&lt;=Main!AJ$4,ISBLANK($N112)),0,Main!AJ107)</f>
        <v>0</v>
      </c>
      <c r="AY112" s="35">
        <f>IF(OR($A$1&lt;=Main!AK$4,ISBLANK($N112)),0,Main!AK107)</f>
        <v>0</v>
      </c>
      <c r="AZ112" s="35">
        <f>IF(OR($A$1&lt;=Main!AL$4,ISBLANK($N112)),0,Main!AL107)</f>
        <v>0</v>
      </c>
      <c r="BA112" s="35">
        <f>IF(OR($A$1&lt;=Main!AM$4,ISBLANK($N112)),0,Main!AM107)</f>
        <v>0</v>
      </c>
      <c r="BB112" s="35">
        <f>IF(OR($A$1&lt;=Main!AN$4,ISBLANK($N112)),0,Main!AN107)</f>
        <v>0</v>
      </c>
      <c r="BC112" s="35">
        <f>IF(OR($A$1&lt;=Main!AO$4,ISBLANK($N112)),0,Main!AO107)</f>
        <v>0</v>
      </c>
      <c r="BD112" s="35">
        <f>IF(OR($A$1&lt;=Main!AP$4,ISBLANK($N112)),0,Main!AP107)</f>
        <v>0</v>
      </c>
      <c r="BE112" s="35">
        <f>IF(OR($A$1&lt;=Main!AQ$4,ISBLANK($N112)),0,Main!AQ107)</f>
        <v>0</v>
      </c>
      <c r="BF112" s="35">
        <f>IF(OR($A$1&lt;=Main!AR$4,ISBLANK($N112)),0,Main!AR107)</f>
        <v>0</v>
      </c>
      <c r="BG112" s="35">
        <f>IF(OR($A$1&lt;=Main!AS$4,ISBLANK($N112)),0,Main!AS107)</f>
        <v>0</v>
      </c>
      <c r="BH112" s="35">
        <f>IF(OR($A$1&lt;=Main!AT$4,ISBLANK($N112)),0,Main!AT107)</f>
        <v>0</v>
      </c>
      <c r="BI112" s="35">
        <f>IF(OR($A$1&lt;=Main!AU$4,ISBLANK($N112)),0,Main!AU107)</f>
        <v>0</v>
      </c>
      <c r="BJ112" s="35">
        <f>IF(OR($A$1&lt;=Main!AV$4,ISBLANK($N112)),0,Main!AV107)</f>
        <v>0</v>
      </c>
    </row>
    <row r="113" spans="12:62">
      <c r="L113" s="146">
        <f>VLOOKUP($E54,Mask!$A$2:$C$102,$M$8,0)</f>
        <v>0</v>
      </c>
      <c r="M113" s="6">
        <f t="shared" si="6"/>
        <v>0</v>
      </c>
      <c r="N113" s="6" t="str">
        <f>Main!$A108&amp;Main!$B108</f>
        <v/>
      </c>
      <c r="O113" s="145">
        <f t="shared" si="7"/>
        <v>0</v>
      </c>
      <c r="P113" s="150">
        <f t="shared" si="8"/>
        <v>1</v>
      </c>
      <c r="Q113" s="150" t="str">
        <f ca="1">IF(Main!$AY108&lt;&gt;"#",$P113-Main!$AY108,"#")</f>
        <v>#</v>
      </c>
      <c r="R113" s="35">
        <f>Main!E108*Mask!G$25</f>
        <v>0</v>
      </c>
      <c r="S113" s="35">
        <f>Main!F108*Mask!H$25</f>
        <v>0</v>
      </c>
      <c r="T113" s="35">
        <f>Main!G108*Mask!I$25</f>
        <v>0</v>
      </c>
      <c r="U113" s="35">
        <f>Main!H108*Mask!J$25</f>
        <v>0</v>
      </c>
      <c r="V113" s="35">
        <f>Main!I108*Mask!K$25</f>
        <v>0</v>
      </c>
      <c r="W113" s="35">
        <f>Main!J108*Mask!L$25</f>
        <v>0</v>
      </c>
      <c r="X113" s="35">
        <f>Main!K108*Mask!M$25</f>
        <v>0</v>
      </c>
      <c r="Y113" s="35">
        <f>Main!L108*Mask!N$25</f>
        <v>0</v>
      </c>
      <c r="Z113" s="35">
        <f>Main!M108*Mask!O$25</f>
        <v>0</v>
      </c>
      <c r="AA113" s="35">
        <f>Main!N108*Mask!P$25</f>
        <v>0</v>
      </c>
      <c r="AB113" s="35">
        <f>Main!O108*Mask!Q$25</f>
        <v>0</v>
      </c>
      <c r="AC113" s="35">
        <f>Main!P108*Mask!R$25</f>
        <v>0</v>
      </c>
      <c r="AD113" s="35">
        <f>Main!Q108*Mask!S$25</f>
        <v>0</v>
      </c>
      <c r="AE113" s="35">
        <f>Main!R108*Mask!T$25</f>
        <v>0</v>
      </c>
      <c r="AF113" s="35">
        <f>Main!S108*Mask!U$25</f>
        <v>0</v>
      </c>
      <c r="AG113" s="35">
        <f>Main!T108*Mask!V$25</f>
        <v>0</v>
      </c>
      <c r="AH113" s="35">
        <f>Main!U108*Mask!W$25</f>
        <v>0</v>
      </c>
      <c r="AI113" s="35">
        <f>Main!V108*Mask!X$25</f>
        <v>0</v>
      </c>
      <c r="AJ113" s="35">
        <f>Main!W108*Mask!Y$25</f>
        <v>0</v>
      </c>
      <c r="AK113" s="35">
        <f>Main!X108*Mask!Z$25</f>
        <v>0</v>
      </c>
      <c r="AL113" s="35">
        <f>Main!Y108*Mask!AA$25</f>
        <v>0</v>
      </c>
      <c r="AM113" s="35">
        <f>Main!Z108*Mask!AB$25</f>
        <v>0</v>
      </c>
      <c r="AN113" s="35"/>
      <c r="AO113" s="35">
        <f>IF(OR($A$1&lt;=Main!AA$4,ISBLANK($N113)),0,Main!AA108)</f>
        <v>0</v>
      </c>
      <c r="AP113" s="35">
        <f>IF(OR($A$1&lt;=Main!AB$4,ISBLANK($N113)),0,Main!AB108)</f>
        <v>0</v>
      </c>
      <c r="AQ113" s="35">
        <f>IF(OR($A$1&lt;=Main!AC$4,ISBLANK($N113)),0,Main!AC108)</f>
        <v>0</v>
      </c>
      <c r="AR113" s="35">
        <f>IF(OR($A$1&lt;=Main!AD$4,ISBLANK($N113)),0,Main!AD108)</f>
        <v>0</v>
      </c>
      <c r="AS113" s="35">
        <f>IF(OR($A$1&lt;=Main!AE$4,ISBLANK($N113)),0,Main!AE108)</f>
        <v>0</v>
      </c>
      <c r="AT113" s="35">
        <f>IF(OR($A$1&lt;=Main!AF$4,ISBLANK($N113)),0,Main!AF108)</f>
        <v>0</v>
      </c>
      <c r="AU113" s="35">
        <f>IF(OR($A$1&lt;=Main!AG$4,ISBLANK($N113)),0,Main!AG108)</f>
        <v>0</v>
      </c>
      <c r="AV113" s="35">
        <f>IF(OR($A$1&lt;=Main!AH$4,ISBLANK($N113)),0,Main!AH108)</f>
        <v>0</v>
      </c>
      <c r="AW113" s="35">
        <f>IF(OR($A$1&lt;=Main!AI$4,ISBLANK($N113)),0,Main!AI108)</f>
        <v>0</v>
      </c>
      <c r="AX113" s="35">
        <f>IF(OR($A$1&lt;=Main!AJ$4,ISBLANK($N113)),0,Main!AJ108)</f>
        <v>0</v>
      </c>
      <c r="AY113" s="35">
        <f>IF(OR($A$1&lt;=Main!AK$4,ISBLANK($N113)),0,Main!AK108)</f>
        <v>0</v>
      </c>
      <c r="AZ113" s="35">
        <f>IF(OR($A$1&lt;=Main!AL$4,ISBLANK($N113)),0,Main!AL108)</f>
        <v>0</v>
      </c>
      <c r="BA113" s="35">
        <f>IF(OR($A$1&lt;=Main!AM$4,ISBLANK($N113)),0,Main!AM108)</f>
        <v>0</v>
      </c>
      <c r="BB113" s="35">
        <f>IF(OR($A$1&lt;=Main!AN$4,ISBLANK($N113)),0,Main!AN108)</f>
        <v>0</v>
      </c>
      <c r="BC113" s="35">
        <f>IF(OR($A$1&lt;=Main!AO$4,ISBLANK($N113)),0,Main!AO108)</f>
        <v>0</v>
      </c>
      <c r="BD113" s="35">
        <f>IF(OR($A$1&lt;=Main!AP$4,ISBLANK($N113)),0,Main!AP108)</f>
        <v>0</v>
      </c>
      <c r="BE113" s="35">
        <f>IF(OR($A$1&lt;=Main!AQ$4,ISBLANK($N113)),0,Main!AQ108)</f>
        <v>0</v>
      </c>
      <c r="BF113" s="35">
        <f>IF(OR($A$1&lt;=Main!AR$4,ISBLANK($N113)),0,Main!AR108)</f>
        <v>0</v>
      </c>
      <c r="BG113" s="35">
        <f>IF(OR($A$1&lt;=Main!AS$4,ISBLANK($N113)),0,Main!AS108)</f>
        <v>0</v>
      </c>
      <c r="BH113" s="35">
        <f>IF(OR($A$1&lt;=Main!AT$4,ISBLANK($N113)),0,Main!AT108)</f>
        <v>0</v>
      </c>
      <c r="BI113" s="35">
        <f>IF(OR($A$1&lt;=Main!AU$4,ISBLANK($N113)),0,Main!AU108)</f>
        <v>0</v>
      </c>
      <c r="BJ113" s="35">
        <f>IF(OR($A$1&lt;=Main!AV$4,ISBLANK($N113)),0,Main!AV108)</f>
        <v>0</v>
      </c>
    </row>
    <row r="114" spans="12:62">
      <c r="L114" s="146">
        <f>VLOOKUP($E55,Mask!$A$2:$C$102,$M$8,0)</f>
        <v>0</v>
      </c>
      <c r="M114" s="6">
        <f t="shared" si="6"/>
        <v>0</v>
      </c>
      <c r="N114" s="6" t="str">
        <f>Main!$A109&amp;Main!$B109</f>
        <v/>
      </c>
      <c r="O114" s="145">
        <f t="shared" si="7"/>
        <v>0</v>
      </c>
      <c r="P114" s="150">
        <f t="shared" si="8"/>
        <v>1</v>
      </c>
      <c r="Q114" s="150" t="str">
        <f ca="1">IF(Main!$AY109&lt;&gt;"#",$P114-Main!$AY109,"#")</f>
        <v>#</v>
      </c>
      <c r="R114" s="35">
        <f>Main!E109*Mask!G$25</f>
        <v>0</v>
      </c>
      <c r="S114" s="35">
        <f>Main!F109*Mask!H$25</f>
        <v>0</v>
      </c>
      <c r="T114" s="35">
        <f>Main!G109*Mask!I$25</f>
        <v>0</v>
      </c>
      <c r="U114" s="35">
        <f>Main!H109*Mask!J$25</f>
        <v>0</v>
      </c>
      <c r="V114" s="35">
        <f>Main!I109*Mask!K$25</f>
        <v>0</v>
      </c>
      <c r="W114" s="35">
        <f>Main!J109*Mask!L$25</f>
        <v>0</v>
      </c>
      <c r="X114" s="35">
        <f>Main!K109*Mask!M$25</f>
        <v>0</v>
      </c>
      <c r="Y114" s="35">
        <f>Main!L109*Mask!N$25</f>
        <v>0</v>
      </c>
      <c r="Z114" s="35">
        <f>Main!M109*Mask!O$25</f>
        <v>0</v>
      </c>
      <c r="AA114" s="35">
        <f>Main!N109*Mask!P$25</f>
        <v>0</v>
      </c>
      <c r="AB114" s="35">
        <f>Main!O109*Mask!Q$25</f>
        <v>0</v>
      </c>
      <c r="AC114" s="35">
        <f>Main!P109*Mask!R$25</f>
        <v>0</v>
      </c>
      <c r="AD114" s="35">
        <f>Main!Q109*Mask!S$25</f>
        <v>0</v>
      </c>
      <c r="AE114" s="35">
        <f>Main!R109*Mask!T$25</f>
        <v>0</v>
      </c>
      <c r="AF114" s="35">
        <f>Main!S109*Mask!U$25</f>
        <v>0</v>
      </c>
      <c r="AG114" s="35">
        <f>Main!T109*Mask!V$25</f>
        <v>0</v>
      </c>
      <c r="AH114" s="35">
        <f>Main!U109*Mask!W$25</f>
        <v>0</v>
      </c>
      <c r="AI114" s="35">
        <f>Main!V109*Mask!X$25</f>
        <v>0</v>
      </c>
      <c r="AJ114" s="35">
        <f>Main!W109*Mask!Y$25</f>
        <v>0</v>
      </c>
      <c r="AK114" s="35">
        <f>Main!X109*Mask!Z$25</f>
        <v>0</v>
      </c>
      <c r="AL114" s="35">
        <f>Main!Y109*Mask!AA$25</f>
        <v>0</v>
      </c>
      <c r="AM114" s="35">
        <f>Main!Z109*Mask!AB$25</f>
        <v>0</v>
      </c>
      <c r="AN114" s="35"/>
      <c r="AO114" s="35">
        <f>IF(OR($A$1&lt;=Main!AA$4,ISBLANK($N114)),0,Main!AA109)</f>
        <v>0</v>
      </c>
      <c r="AP114" s="35">
        <f>IF(OR($A$1&lt;=Main!AB$4,ISBLANK($N114)),0,Main!AB109)</f>
        <v>0</v>
      </c>
      <c r="AQ114" s="35">
        <f>IF(OR($A$1&lt;=Main!AC$4,ISBLANK($N114)),0,Main!AC109)</f>
        <v>0</v>
      </c>
      <c r="AR114" s="35">
        <f>IF(OR($A$1&lt;=Main!AD$4,ISBLANK($N114)),0,Main!AD109)</f>
        <v>0</v>
      </c>
      <c r="AS114" s="35">
        <f>IF(OR($A$1&lt;=Main!AE$4,ISBLANK($N114)),0,Main!AE109)</f>
        <v>0</v>
      </c>
      <c r="AT114" s="35">
        <f>IF(OR($A$1&lt;=Main!AF$4,ISBLANK($N114)),0,Main!AF109)</f>
        <v>0</v>
      </c>
      <c r="AU114" s="35">
        <f>IF(OR($A$1&lt;=Main!AG$4,ISBLANK($N114)),0,Main!AG109)</f>
        <v>0</v>
      </c>
      <c r="AV114" s="35">
        <f>IF(OR($A$1&lt;=Main!AH$4,ISBLANK($N114)),0,Main!AH109)</f>
        <v>0</v>
      </c>
      <c r="AW114" s="35">
        <f>IF(OR($A$1&lt;=Main!AI$4,ISBLANK($N114)),0,Main!AI109)</f>
        <v>0</v>
      </c>
      <c r="AX114" s="35">
        <f>IF(OR($A$1&lt;=Main!AJ$4,ISBLANK($N114)),0,Main!AJ109)</f>
        <v>0</v>
      </c>
      <c r="AY114" s="35">
        <f>IF(OR($A$1&lt;=Main!AK$4,ISBLANK($N114)),0,Main!AK109)</f>
        <v>0</v>
      </c>
      <c r="AZ114" s="35">
        <f>IF(OR($A$1&lt;=Main!AL$4,ISBLANK($N114)),0,Main!AL109)</f>
        <v>0</v>
      </c>
      <c r="BA114" s="35">
        <f>IF(OR($A$1&lt;=Main!AM$4,ISBLANK($N114)),0,Main!AM109)</f>
        <v>0</v>
      </c>
      <c r="BB114" s="35">
        <f>IF(OR($A$1&lt;=Main!AN$4,ISBLANK($N114)),0,Main!AN109)</f>
        <v>0</v>
      </c>
      <c r="BC114" s="35">
        <f>IF(OR($A$1&lt;=Main!AO$4,ISBLANK($N114)),0,Main!AO109)</f>
        <v>0</v>
      </c>
      <c r="BD114" s="35">
        <f>IF(OR($A$1&lt;=Main!AP$4,ISBLANK($N114)),0,Main!AP109)</f>
        <v>0</v>
      </c>
      <c r="BE114" s="35">
        <f>IF(OR($A$1&lt;=Main!AQ$4,ISBLANK($N114)),0,Main!AQ109)</f>
        <v>0</v>
      </c>
      <c r="BF114" s="35">
        <f>IF(OR($A$1&lt;=Main!AR$4,ISBLANK($N114)),0,Main!AR109)</f>
        <v>0</v>
      </c>
      <c r="BG114" s="35">
        <f>IF(OR($A$1&lt;=Main!AS$4,ISBLANK($N114)),0,Main!AS109)</f>
        <v>0</v>
      </c>
      <c r="BH114" s="35">
        <f>IF(OR($A$1&lt;=Main!AT$4,ISBLANK($N114)),0,Main!AT109)</f>
        <v>0</v>
      </c>
      <c r="BI114" s="35">
        <f>IF(OR($A$1&lt;=Main!AU$4,ISBLANK($N114)),0,Main!AU109)</f>
        <v>0</v>
      </c>
      <c r="BJ114" s="35">
        <f>IF(OR($A$1&lt;=Main!AV$4,ISBLANK($N114)),0,Main!AV109)</f>
        <v>0</v>
      </c>
    </row>
    <row r="115" spans="12:62">
      <c r="L115" s="146">
        <f>VLOOKUP($E56,Mask!$A$2:$C$102,$M$8,0)</f>
        <v>0</v>
      </c>
      <c r="M115" s="6">
        <f t="shared" si="6"/>
        <v>0</v>
      </c>
      <c r="N115" s="6" t="str">
        <f>Main!$A110&amp;Main!$B110</f>
        <v/>
      </c>
      <c r="O115" s="145">
        <f t="shared" si="7"/>
        <v>0</v>
      </c>
      <c r="P115" s="150">
        <f t="shared" si="8"/>
        <v>1</v>
      </c>
      <c r="Q115" s="150" t="str">
        <f ca="1">IF(Main!$AY110&lt;&gt;"#",$P115-Main!$AY110,"#")</f>
        <v>#</v>
      </c>
      <c r="R115" s="35">
        <f>Main!E110*Mask!G$25</f>
        <v>0</v>
      </c>
      <c r="S115" s="35">
        <f>Main!F110*Mask!H$25</f>
        <v>0</v>
      </c>
      <c r="T115" s="35">
        <f>Main!G110*Mask!I$25</f>
        <v>0</v>
      </c>
      <c r="U115" s="35">
        <f>Main!H110*Mask!J$25</f>
        <v>0</v>
      </c>
      <c r="V115" s="35">
        <f>Main!I110*Mask!K$25</f>
        <v>0</v>
      </c>
      <c r="W115" s="35">
        <f>Main!J110*Mask!L$25</f>
        <v>0</v>
      </c>
      <c r="X115" s="35">
        <f>Main!K110*Mask!M$25</f>
        <v>0</v>
      </c>
      <c r="Y115" s="35">
        <f>Main!L110*Mask!N$25</f>
        <v>0</v>
      </c>
      <c r="Z115" s="35">
        <f>Main!M110*Mask!O$25</f>
        <v>0</v>
      </c>
      <c r="AA115" s="35">
        <f>Main!N110*Mask!P$25</f>
        <v>0</v>
      </c>
      <c r="AB115" s="35">
        <f>Main!O110*Mask!Q$25</f>
        <v>0</v>
      </c>
      <c r="AC115" s="35">
        <f>Main!P110*Mask!R$25</f>
        <v>0</v>
      </c>
      <c r="AD115" s="35">
        <f>Main!Q110*Mask!S$25</f>
        <v>0</v>
      </c>
      <c r="AE115" s="35">
        <f>Main!R110*Mask!T$25</f>
        <v>0</v>
      </c>
      <c r="AF115" s="35">
        <f>Main!S110*Mask!U$25</f>
        <v>0</v>
      </c>
      <c r="AG115" s="35">
        <f>Main!T110*Mask!V$25</f>
        <v>0</v>
      </c>
      <c r="AH115" s="35">
        <f>Main!U110*Mask!W$25</f>
        <v>0</v>
      </c>
      <c r="AI115" s="35">
        <f>Main!V110*Mask!X$25</f>
        <v>0</v>
      </c>
      <c r="AJ115" s="35">
        <f>Main!W110*Mask!Y$25</f>
        <v>0</v>
      </c>
      <c r="AK115" s="35">
        <f>Main!X110*Mask!Z$25</f>
        <v>0</v>
      </c>
      <c r="AL115" s="35">
        <f>Main!Y110*Mask!AA$25</f>
        <v>0</v>
      </c>
      <c r="AM115" s="35">
        <f>Main!Z110*Mask!AB$25</f>
        <v>0</v>
      </c>
      <c r="AN115" s="35"/>
      <c r="AO115" s="35">
        <f>IF(OR($A$1&lt;=Main!AA$4,ISBLANK($N115)),0,Main!AA110)</f>
        <v>0</v>
      </c>
      <c r="AP115" s="35">
        <f>IF(OR($A$1&lt;=Main!AB$4,ISBLANK($N115)),0,Main!AB110)</f>
        <v>0</v>
      </c>
      <c r="AQ115" s="35">
        <f>IF(OR($A$1&lt;=Main!AC$4,ISBLANK($N115)),0,Main!AC110)</f>
        <v>0</v>
      </c>
      <c r="AR115" s="35">
        <f>IF(OR($A$1&lt;=Main!AD$4,ISBLANK($N115)),0,Main!AD110)</f>
        <v>0</v>
      </c>
      <c r="AS115" s="35">
        <f>IF(OR($A$1&lt;=Main!AE$4,ISBLANK($N115)),0,Main!AE110)</f>
        <v>0</v>
      </c>
      <c r="AT115" s="35">
        <f>IF(OR($A$1&lt;=Main!AF$4,ISBLANK($N115)),0,Main!AF110)</f>
        <v>0</v>
      </c>
      <c r="AU115" s="35">
        <f>IF(OR($A$1&lt;=Main!AG$4,ISBLANK($N115)),0,Main!AG110)</f>
        <v>0</v>
      </c>
      <c r="AV115" s="35">
        <f>IF(OR($A$1&lt;=Main!AH$4,ISBLANK($N115)),0,Main!AH110)</f>
        <v>0</v>
      </c>
      <c r="AW115" s="35">
        <f>IF(OR($A$1&lt;=Main!AI$4,ISBLANK($N115)),0,Main!AI110)</f>
        <v>0</v>
      </c>
      <c r="AX115" s="35">
        <f>IF(OR($A$1&lt;=Main!AJ$4,ISBLANK($N115)),0,Main!AJ110)</f>
        <v>0</v>
      </c>
      <c r="AY115" s="35">
        <f>IF(OR($A$1&lt;=Main!AK$4,ISBLANK($N115)),0,Main!AK110)</f>
        <v>0</v>
      </c>
      <c r="AZ115" s="35">
        <f>IF(OR($A$1&lt;=Main!AL$4,ISBLANK($N115)),0,Main!AL110)</f>
        <v>0</v>
      </c>
      <c r="BA115" s="35">
        <f>IF(OR($A$1&lt;=Main!AM$4,ISBLANK($N115)),0,Main!AM110)</f>
        <v>0</v>
      </c>
      <c r="BB115" s="35">
        <f>IF(OR($A$1&lt;=Main!AN$4,ISBLANK($N115)),0,Main!AN110)</f>
        <v>0</v>
      </c>
      <c r="BC115" s="35">
        <f>IF(OR($A$1&lt;=Main!AO$4,ISBLANK($N115)),0,Main!AO110)</f>
        <v>0</v>
      </c>
      <c r="BD115" s="35">
        <f>IF(OR($A$1&lt;=Main!AP$4,ISBLANK($N115)),0,Main!AP110)</f>
        <v>0</v>
      </c>
      <c r="BE115" s="35">
        <f>IF(OR($A$1&lt;=Main!AQ$4,ISBLANK($N115)),0,Main!AQ110)</f>
        <v>0</v>
      </c>
      <c r="BF115" s="35">
        <f>IF(OR($A$1&lt;=Main!AR$4,ISBLANK($N115)),0,Main!AR110)</f>
        <v>0</v>
      </c>
      <c r="BG115" s="35">
        <f>IF(OR($A$1&lt;=Main!AS$4,ISBLANK($N115)),0,Main!AS110)</f>
        <v>0</v>
      </c>
      <c r="BH115" s="35">
        <f>IF(OR($A$1&lt;=Main!AT$4,ISBLANK($N115)),0,Main!AT110)</f>
        <v>0</v>
      </c>
      <c r="BI115" s="35">
        <f>IF(OR($A$1&lt;=Main!AU$4,ISBLANK($N115)),0,Main!AU110)</f>
        <v>0</v>
      </c>
      <c r="BJ115" s="35">
        <f>IF(OR($A$1&lt;=Main!AV$4,ISBLANK($N115)),0,Main!AV110)</f>
        <v>0</v>
      </c>
    </row>
    <row r="116" spans="12:62">
      <c r="L116" s="146">
        <f>VLOOKUP($E57,Mask!$A$2:$C$102,$M$8,0)</f>
        <v>0</v>
      </c>
      <c r="M116" s="6">
        <f t="shared" si="6"/>
        <v>0</v>
      </c>
      <c r="N116" s="6" t="str">
        <f>Main!$A111&amp;Main!$B111</f>
        <v/>
      </c>
      <c r="O116" s="145">
        <f t="shared" si="7"/>
        <v>0</v>
      </c>
      <c r="P116" s="150">
        <f t="shared" si="8"/>
        <v>1</v>
      </c>
      <c r="Q116" s="150" t="str">
        <f ca="1">IF(Main!$AY111&lt;&gt;"#",$P116-Main!$AY111,"#")</f>
        <v>#</v>
      </c>
      <c r="R116" s="35">
        <f>Main!E111*Mask!G$25</f>
        <v>0</v>
      </c>
      <c r="S116" s="35">
        <f>Main!F111*Mask!H$25</f>
        <v>0</v>
      </c>
      <c r="T116" s="35">
        <f>Main!G111*Mask!I$25</f>
        <v>0</v>
      </c>
      <c r="U116" s="35">
        <f>Main!H111*Mask!J$25</f>
        <v>0</v>
      </c>
      <c r="V116" s="35">
        <f>Main!I111*Mask!K$25</f>
        <v>0</v>
      </c>
      <c r="W116" s="35">
        <f>Main!J111*Mask!L$25</f>
        <v>0</v>
      </c>
      <c r="X116" s="35">
        <f>Main!K111*Mask!M$25</f>
        <v>0</v>
      </c>
      <c r="Y116" s="35">
        <f>Main!L111*Mask!N$25</f>
        <v>0</v>
      </c>
      <c r="Z116" s="35">
        <f>Main!M111*Mask!O$25</f>
        <v>0</v>
      </c>
      <c r="AA116" s="35">
        <f>Main!N111*Mask!P$25</f>
        <v>0</v>
      </c>
      <c r="AB116" s="35">
        <f>Main!O111*Mask!Q$25</f>
        <v>0</v>
      </c>
      <c r="AC116" s="35">
        <f>Main!P111*Mask!R$25</f>
        <v>0</v>
      </c>
      <c r="AD116" s="35">
        <f>Main!Q111*Mask!S$25</f>
        <v>0</v>
      </c>
      <c r="AE116" s="35">
        <f>Main!R111*Mask!T$25</f>
        <v>0</v>
      </c>
      <c r="AF116" s="35">
        <f>Main!S111*Mask!U$25</f>
        <v>0</v>
      </c>
      <c r="AG116" s="35">
        <f>Main!T111*Mask!V$25</f>
        <v>0</v>
      </c>
      <c r="AH116" s="35">
        <f>Main!U111*Mask!W$25</f>
        <v>0</v>
      </c>
      <c r="AI116" s="35">
        <f>Main!V111*Mask!X$25</f>
        <v>0</v>
      </c>
      <c r="AJ116" s="35">
        <f>Main!W111*Mask!Y$25</f>
        <v>0</v>
      </c>
      <c r="AK116" s="35">
        <f>Main!X111*Mask!Z$25</f>
        <v>0</v>
      </c>
      <c r="AL116" s="35">
        <f>Main!Y111*Mask!AA$25</f>
        <v>0</v>
      </c>
      <c r="AM116" s="35">
        <f>Main!Z111*Mask!AB$25</f>
        <v>0</v>
      </c>
      <c r="AN116" s="35"/>
      <c r="AO116" s="35">
        <f>IF(OR($A$1&lt;=Main!AA$4,ISBLANK($N116)),0,Main!AA111)</f>
        <v>0</v>
      </c>
      <c r="AP116" s="35">
        <f>IF(OR($A$1&lt;=Main!AB$4,ISBLANK($N116)),0,Main!AB111)</f>
        <v>0</v>
      </c>
      <c r="AQ116" s="35">
        <f>IF(OR($A$1&lt;=Main!AC$4,ISBLANK($N116)),0,Main!AC111)</f>
        <v>0</v>
      </c>
      <c r="AR116" s="35">
        <f>IF(OR($A$1&lt;=Main!AD$4,ISBLANK($N116)),0,Main!AD111)</f>
        <v>0</v>
      </c>
      <c r="AS116" s="35">
        <f>IF(OR($A$1&lt;=Main!AE$4,ISBLANK($N116)),0,Main!AE111)</f>
        <v>0</v>
      </c>
      <c r="AT116" s="35">
        <f>IF(OR($A$1&lt;=Main!AF$4,ISBLANK($N116)),0,Main!AF111)</f>
        <v>0</v>
      </c>
      <c r="AU116" s="35">
        <f>IF(OR($A$1&lt;=Main!AG$4,ISBLANK($N116)),0,Main!AG111)</f>
        <v>0</v>
      </c>
      <c r="AV116" s="35">
        <f>IF(OR($A$1&lt;=Main!AH$4,ISBLANK($N116)),0,Main!AH111)</f>
        <v>0</v>
      </c>
      <c r="AW116" s="35">
        <f>IF(OR($A$1&lt;=Main!AI$4,ISBLANK($N116)),0,Main!AI111)</f>
        <v>0</v>
      </c>
      <c r="AX116" s="35">
        <f>IF(OR($A$1&lt;=Main!AJ$4,ISBLANK($N116)),0,Main!AJ111)</f>
        <v>0</v>
      </c>
      <c r="AY116" s="35">
        <f>IF(OR($A$1&lt;=Main!AK$4,ISBLANK($N116)),0,Main!AK111)</f>
        <v>0</v>
      </c>
      <c r="AZ116" s="35">
        <f>IF(OR($A$1&lt;=Main!AL$4,ISBLANK($N116)),0,Main!AL111)</f>
        <v>0</v>
      </c>
      <c r="BA116" s="35">
        <f>IF(OR($A$1&lt;=Main!AM$4,ISBLANK($N116)),0,Main!AM111)</f>
        <v>0</v>
      </c>
      <c r="BB116" s="35">
        <f>IF(OR($A$1&lt;=Main!AN$4,ISBLANK($N116)),0,Main!AN111)</f>
        <v>0</v>
      </c>
      <c r="BC116" s="35">
        <f>IF(OR($A$1&lt;=Main!AO$4,ISBLANK($N116)),0,Main!AO111)</f>
        <v>0</v>
      </c>
      <c r="BD116" s="35">
        <f>IF(OR($A$1&lt;=Main!AP$4,ISBLANK($N116)),0,Main!AP111)</f>
        <v>0</v>
      </c>
      <c r="BE116" s="35">
        <f>IF(OR($A$1&lt;=Main!AQ$4,ISBLANK($N116)),0,Main!AQ111)</f>
        <v>0</v>
      </c>
      <c r="BF116" s="35">
        <f>IF(OR($A$1&lt;=Main!AR$4,ISBLANK($N116)),0,Main!AR111)</f>
        <v>0</v>
      </c>
      <c r="BG116" s="35">
        <f>IF(OR($A$1&lt;=Main!AS$4,ISBLANK($N116)),0,Main!AS111)</f>
        <v>0</v>
      </c>
      <c r="BH116" s="35">
        <f>IF(OR($A$1&lt;=Main!AT$4,ISBLANK($N116)),0,Main!AT111)</f>
        <v>0</v>
      </c>
      <c r="BI116" s="35">
        <f>IF(OR($A$1&lt;=Main!AU$4,ISBLANK($N116)),0,Main!AU111)</f>
        <v>0</v>
      </c>
      <c r="BJ116" s="35">
        <f>IF(OR($A$1&lt;=Main!AV$4,ISBLANK($N116)),0,Main!AV111)</f>
        <v>0</v>
      </c>
    </row>
    <row r="117" spans="12:62">
      <c r="L117" s="146">
        <f>VLOOKUP($E58,Mask!$A$2:$C$102,$M$8,0)</f>
        <v>0</v>
      </c>
      <c r="M117" s="6">
        <f t="shared" si="6"/>
        <v>0</v>
      </c>
      <c r="N117" s="6" t="str">
        <f>Main!$A112&amp;Main!$B112</f>
        <v/>
      </c>
      <c r="O117" s="145">
        <f t="shared" si="7"/>
        <v>0</v>
      </c>
      <c r="P117" s="150">
        <f t="shared" si="8"/>
        <v>1</v>
      </c>
      <c r="Q117" s="150" t="str">
        <f ca="1">IF(Main!$AY112&lt;&gt;"#",$P117-Main!$AY112,"#")</f>
        <v>#</v>
      </c>
      <c r="R117" s="35">
        <f>Main!E112*Mask!G$25</f>
        <v>0</v>
      </c>
      <c r="S117" s="35">
        <f>Main!F112*Mask!H$25</f>
        <v>0</v>
      </c>
      <c r="T117" s="35">
        <f>Main!G112*Mask!I$25</f>
        <v>0</v>
      </c>
      <c r="U117" s="35">
        <f>Main!H112*Mask!J$25</f>
        <v>0</v>
      </c>
      <c r="V117" s="35">
        <f>Main!I112*Mask!K$25</f>
        <v>0</v>
      </c>
      <c r="W117" s="35">
        <f>Main!J112*Mask!L$25</f>
        <v>0</v>
      </c>
      <c r="X117" s="35">
        <f>Main!K112*Mask!M$25</f>
        <v>0</v>
      </c>
      <c r="Y117" s="35">
        <f>Main!L112*Mask!N$25</f>
        <v>0</v>
      </c>
      <c r="Z117" s="35">
        <f>Main!M112*Mask!O$25</f>
        <v>0</v>
      </c>
      <c r="AA117" s="35">
        <f>Main!N112*Mask!P$25</f>
        <v>0</v>
      </c>
      <c r="AB117" s="35">
        <f>Main!O112*Mask!Q$25</f>
        <v>0</v>
      </c>
      <c r="AC117" s="35">
        <f>Main!P112*Mask!R$25</f>
        <v>0</v>
      </c>
      <c r="AD117" s="35">
        <f>Main!Q112*Mask!S$25</f>
        <v>0</v>
      </c>
      <c r="AE117" s="35">
        <f>Main!R112*Mask!T$25</f>
        <v>0</v>
      </c>
      <c r="AF117" s="35">
        <f>Main!S112*Mask!U$25</f>
        <v>0</v>
      </c>
      <c r="AG117" s="35">
        <f>Main!T112*Mask!V$25</f>
        <v>0</v>
      </c>
      <c r="AH117" s="35">
        <f>Main!U112*Mask!W$25</f>
        <v>0</v>
      </c>
      <c r="AI117" s="35">
        <f>Main!V112*Mask!X$25</f>
        <v>0</v>
      </c>
      <c r="AJ117" s="35">
        <f>Main!W112*Mask!Y$25</f>
        <v>0</v>
      </c>
      <c r="AK117" s="35">
        <f>Main!X112*Mask!Z$25</f>
        <v>0</v>
      </c>
      <c r="AL117" s="35">
        <f>Main!Y112*Mask!AA$25</f>
        <v>0</v>
      </c>
      <c r="AM117" s="35">
        <f>Main!Z112*Mask!AB$25</f>
        <v>0</v>
      </c>
      <c r="AN117" s="35"/>
      <c r="AO117" s="35">
        <f>IF(OR($A$1&lt;=Main!AA$4,ISBLANK($N117)),0,Main!AA112)</f>
        <v>0</v>
      </c>
      <c r="AP117" s="35">
        <f>IF(OR($A$1&lt;=Main!AB$4,ISBLANK($N117)),0,Main!AB112)</f>
        <v>0</v>
      </c>
      <c r="AQ117" s="35">
        <f>IF(OR($A$1&lt;=Main!AC$4,ISBLANK($N117)),0,Main!AC112)</f>
        <v>0</v>
      </c>
      <c r="AR117" s="35">
        <f>IF(OR($A$1&lt;=Main!AD$4,ISBLANK($N117)),0,Main!AD112)</f>
        <v>0</v>
      </c>
      <c r="AS117" s="35">
        <f>IF(OR($A$1&lt;=Main!AE$4,ISBLANK($N117)),0,Main!AE112)</f>
        <v>0</v>
      </c>
      <c r="AT117" s="35">
        <f>IF(OR($A$1&lt;=Main!AF$4,ISBLANK($N117)),0,Main!AF112)</f>
        <v>0</v>
      </c>
      <c r="AU117" s="35">
        <f>IF(OR($A$1&lt;=Main!AG$4,ISBLANK($N117)),0,Main!AG112)</f>
        <v>0</v>
      </c>
      <c r="AV117" s="35">
        <f>IF(OR($A$1&lt;=Main!AH$4,ISBLANK($N117)),0,Main!AH112)</f>
        <v>0</v>
      </c>
      <c r="AW117" s="35">
        <f>IF(OR($A$1&lt;=Main!AI$4,ISBLANK($N117)),0,Main!AI112)</f>
        <v>0</v>
      </c>
      <c r="AX117" s="35">
        <f>IF(OR($A$1&lt;=Main!AJ$4,ISBLANK($N117)),0,Main!AJ112)</f>
        <v>0</v>
      </c>
      <c r="AY117" s="35">
        <f>IF(OR($A$1&lt;=Main!AK$4,ISBLANK($N117)),0,Main!AK112)</f>
        <v>0</v>
      </c>
      <c r="AZ117" s="35">
        <f>IF(OR($A$1&lt;=Main!AL$4,ISBLANK($N117)),0,Main!AL112)</f>
        <v>0</v>
      </c>
      <c r="BA117" s="35">
        <f>IF(OR($A$1&lt;=Main!AM$4,ISBLANK($N117)),0,Main!AM112)</f>
        <v>0</v>
      </c>
      <c r="BB117" s="35">
        <f>IF(OR($A$1&lt;=Main!AN$4,ISBLANK($N117)),0,Main!AN112)</f>
        <v>0</v>
      </c>
      <c r="BC117" s="35">
        <f>IF(OR($A$1&lt;=Main!AO$4,ISBLANK($N117)),0,Main!AO112)</f>
        <v>0</v>
      </c>
      <c r="BD117" s="35">
        <f>IF(OR($A$1&lt;=Main!AP$4,ISBLANK($N117)),0,Main!AP112)</f>
        <v>0</v>
      </c>
      <c r="BE117" s="35">
        <f>IF(OR($A$1&lt;=Main!AQ$4,ISBLANK($N117)),0,Main!AQ112)</f>
        <v>0</v>
      </c>
      <c r="BF117" s="35">
        <f>IF(OR($A$1&lt;=Main!AR$4,ISBLANK($N117)),0,Main!AR112)</f>
        <v>0</v>
      </c>
      <c r="BG117" s="35">
        <f>IF(OR($A$1&lt;=Main!AS$4,ISBLANK($N117)),0,Main!AS112)</f>
        <v>0</v>
      </c>
      <c r="BH117" s="35">
        <f>IF(OR($A$1&lt;=Main!AT$4,ISBLANK($N117)),0,Main!AT112)</f>
        <v>0</v>
      </c>
      <c r="BI117" s="35">
        <f>IF(OR($A$1&lt;=Main!AU$4,ISBLANK($N117)),0,Main!AU112)</f>
        <v>0</v>
      </c>
      <c r="BJ117" s="35">
        <f>IF(OR($A$1&lt;=Main!AV$4,ISBLANK($N117)),0,Main!AV112)</f>
        <v>0</v>
      </c>
    </row>
    <row r="118" spans="12:62">
      <c r="L118" s="146">
        <f>VLOOKUP($E59,Mask!$A$2:$C$102,$M$8,0)</f>
        <v>0</v>
      </c>
      <c r="M118" s="6">
        <f t="shared" si="6"/>
        <v>0</v>
      </c>
      <c r="N118" s="6" t="str">
        <f>Main!$A113&amp;Main!$B113</f>
        <v/>
      </c>
      <c r="O118" s="145">
        <f t="shared" si="7"/>
        <v>0</v>
      </c>
      <c r="P118" s="150">
        <f t="shared" si="8"/>
        <v>1</v>
      </c>
      <c r="Q118" s="150" t="str">
        <f ca="1">IF(Main!$AY113&lt;&gt;"#",$P118-Main!$AY113,"#")</f>
        <v>#</v>
      </c>
      <c r="R118" s="35">
        <f>Main!E113*Mask!G$25</f>
        <v>0</v>
      </c>
      <c r="S118" s="35">
        <f>Main!F113*Mask!H$25</f>
        <v>0</v>
      </c>
      <c r="T118" s="35">
        <f>Main!G113*Mask!I$25</f>
        <v>0</v>
      </c>
      <c r="U118" s="35">
        <f>Main!H113*Mask!J$25</f>
        <v>0</v>
      </c>
      <c r="V118" s="35">
        <f>Main!I113*Mask!K$25</f>
        <v>0</v>
      </c>
      <c r="W118" s="35">
        <f>Main!J113*Mask!L$25</f>
        <v>0</v>
      </c>
      <c r="X118" s="35">
        <f>Main!K113*Mask!M$25</f>
        <v>0</v>
      </c>
      <c r="Y118" s="35">
        <f>Main!L113*Mask!N$25</f>
        <v>0</v>
      </c>
      <c r="Z118" s="35">
        <f>Main!M113*Mask!O$25</f>
        <v>0</v>
      </c>
      <c r="AA118" s="35">
        <f>Main!N113*Mask!P$25</f>
        <v>0</v>
      </c>
      <c r="AB118" s="35">
        <f>Main!O113*Mask!Q$25</f>
        <v>0</v>
      </c>
      <c r="AC118" s="35">
        <f>Main!P113*Mask!R$25</f>
        <v>0</v>
      </c>
      <c r="AD118" s="35">
        <f>Main!Q113*Mask!S$25</f>
        <v>0</v>
      </c>
      <c r="AE118" s="35">
        <f>Main!R113*Mask!T$25</f>
        <v>0</v>
      </c>
      <c r="AF118" s="35">
        <f>Main!S113*Mask!U$25</f>
        <v>0</v>
      </c>
      <c r="AG118" s="35">
        <f>Main!T113*Mask!V$25</f>
        <v>0</v>
      </c>
      <c r="AH118" s="35">
        <f>Main!U113*Mask!W$25</f>
        <v>0</v>
      </c>
      <c r="AI118" s="35">
        <f>Main!V113*Mask!X$25</f>
        <v>0</v>
      </c>
      <c r="AJ118" s="35">
        <f>Main!W113*Mask!Y$25</f>
        <v>0</v>
      </c>
      <c r="AK118" s="35">
        <f>Main!X113*Mask!Z$25</f>
        <v>0</v>
      </c>
      <c r="AL118" s="35">
        <f>Main!Y113*Mask!AA$25</f>
        <v>0</v>
      </c>
      <c r="AM118" s="35">
        <f>Main!Z113*Mask!AB$25</f>
        <v>0</v>
      </c>
      <c r="AN118" s="35"/>
      <c r="AO118" s="35">
        <f>IF(OR($A$1&lt;=Main!AA$4,ISBLANK($N118)),0,Main!AA113)</f>
        <v>0</v>
      </c>
      <c r="AP118" s="35">
        <f>IF(OR($A$1&lt;=Main!AB$4,ISBLANK($N118)),0,Main!AB113)</f>
        <v>0</v>
      </c>
      <c r="AQ118" s="35">
        <f>IF(OR($A$1&lt;=Main!AC$4,ISBLANK($N118)),0,Main!AC113)</f>
        <v>0</v>
      </c>
      <c r="AR118" s="35">
        <f>IF(OR($A$1&lt;=Main!AD$4,ISBLANK($N118)),0,Main!AD113)</f>
        <v>0</v>
      </c>
      <c r="AS118" s="35">
        <f>IF(OR($A$1&lt;=Main!AE$4,ISBLANK($N118)),0,Main!AE113)</f>
        <v>0</v>
      </c>
      <c r="AT118" s="35">
        <f>IF(OR($A$1&lt;=Main!AF$4,ISBLANK($N118)),0,Main!AF113)</f>
        <v>0</v>
      </c>
      <c r="AU118" s="35">
        <f>IF(OR($A$1&lt;=Main!AG$4,ISBLANK($N118)),0,Main!AG113)</f>
        <v>0</v>
      </c>
      <c r="AV118" s="35">
        <f>IF(OR($A$1&lt;=Main!AH$4,ISBLANK($N118)),0,Main!AH113)</f>
        <v>0</v>
      </c>
      <c r="AW118" s="35">
        <f>IF(OR($A$1&lt;=Main!AI$4,ISBLANK($N118)),0,Main!AI113)</f>
        <v>0</v>
      </c>
      <c r="AX118" s="35">
        <f>IF(OR($A$1&lt;=Main!AJ$4,ISBLANK($N118)),0,Main!AJ113)</f>
        <v>0</v>
      </c>
      <c r="AY118" s="35">
        <f>IF(OR($A$1&lt;=Main!AK$4,ISBLANK($N118)),0,Main!AK113)</f>
        <v>0</v>
      </c>
      <c r="AZ118" s="35">
        <f>IF(OR($A$1&lt;=Main!AL$4,ISBLANK($N118)),0,Main!AL113)</f>
        <v>0</v>
      </c>
      <c r="BA118" s="35">
        <f>IF(OR($A$1&lt;=Main!AM$4,ISBLANK($N118)),0,Main!AM113)</f>
        <v>0</v>
      </c>
      <c r="BB118" s="35">
        <f>IF(OR($A$1&lt;=Main!AN$4,ISBLANK($N118)),0,Main!AN113)</f>
        <v>0</v>
      </c>
      <c r="BC118" s="35">
        <f>IF(OR($A$1&lt;=Main!AO$4,ISBLANK($N118)),0,Main!AO113)</f>
        <v>0</v>
      </c>
      <c r="BD118" s="35">
        <f>IF(OR($A$1&lt;=Main!AP$4,ISBLANK($N118)),0,Main!AP113)</f>
        <v>0</v>
      </c>
      <c r="BE118" s="35">
        <f>IF(OR($A$1&lt;=Main!AQ$4,ISBLANK($N118)),0,Main!AQ113)</f>
        <v>0</v>
      </c>
      <c r="BF118" s="35">
        <f>IF(OR($A$1&lt;=Main!AR$4,ISBLANK($N118)),0,Main!AR113)</f>
        <v>0</v>
      </c>
      <c r="BG118" s="35">
        <f>IF(OR($A$1&lt;=Main!AS$4,ISBLANK($N118)),0,Main!AS113)</f>
        <v>0</v>
      </c>
      <c r="BH118" s="35">
        <f>IF(OR($A$1&lt;=Main!AT$4,ISBLANK($N118)),0,Main!AT113)</f>
        <v>0</v>
      </c>
      <c r="BI118" s="35">
        <f>IF(OR($A$1&lt;=Main!AU$4,ISBLANK($N118)),0,Main!AU113)</f>
        <v>0</v>
      </c>
      <c r="BJ118" s="35">
        <f>IF(OR($A$1&lt;=Main!AV$4,ISBLANK($N118)),0,Main!AV113)</f>
        <v>0</v>
      </c>
    </row>
    <row r="119" spans="12:62">
      <c r="L119" s="146">
        <f>VLOOKUP($E60,Mask!$A$2:$C$102,$M$8,0)</f>
        <v>0</v>
      </c>
      <c r="M119" s="6">
        <f t="shared" si="6"/>
        <v>0</v>
      </c>
      <c r="N119" s="6" t="str">
        <f>Main!$A114&amp;Main!$B114</f>
        <v/>
      </c>
      <c r="O119" s="145">
        <f t="shared" si="7"/>
        <v>0</v>
      </c>
      <c r="P119" s="150">
        <f t="shared" si="8"/>
        <v>1</v>
      </c>
      <c r="Q119" s="150" t="str">
        <f ca="1">IF(Main!$AY114&lt;&gt;"#",$P119-Main!$AY114,"#")</f>
        <v>#</v>
      </c>
      <c r="R119" s="35">
        <f>Main!E114*Mask!G$25</f>
        <v>0</v>
      </c>
      <c r="S119" s="35">
        <f>Main!F114*Mask!H$25</f>
        <v>0</v>
      </c>
      <c r="T119" s="35">
        <f>Main!G114*Mask!I$25</f>
        <v>0</v>
      </c>
      <c r="U119" s="35">
        <f>Main!H114*Mask!J$25</f>
        <v>0</v>
      </c>
      <c r="V119" s="35">
        <f>Main!I114*Mask!K$25</f>
        <v>0</v>
      </c>
      <c r="W119" s="35">
        <f>Main!J114*Mask!L$25</f>
        <v>0</v>
      </c>
      <c r="X119" s="35">
        <f>Main!K114*Mask!M$25</f>
        <v>0</v>
      </c>
      <c r="Y119" s="35">
        <f>Main!L114*Mask!N$25</f>
        <v>0</v>
      </c>
      <c r="Z119" s="35">
        <f>Main!M114*Mask!O$25</f>
        <v>0</v>
      </c>
      <c r="AA119" s="35">
        <f>Main!N114*Mask!P$25</f>
        <v>0</v>
      </c>
      <c r="AB119" s="35">
        <f>Main!O114*Mask!Q$25</f>
        <v>0</v>
      </c>
      <c r="AC119" s="35">
        <f>Main!P114*Mask!R$25</f>
        <v>0</v>
      </c>
      <c r="AD119" s="35">
        <f>Main!Q114*Mask!S$25</f>
        <v>0</v>
      </c>
      <c r="AE119" s="35">
        <f>Main!R114*Mask!T$25</f>
        <v>0</v>
      </c>
      <c r="AF119" s="35">
        <f>Main!S114*Mask!U$25</f>
        <v>0</v>
      </c>
      <c r="AG119" s="35">
        <f>Main!T114*Mask!V$25</f>
        <v>0</v>
      </c>
      <c r="AH119" s="35">
        <f>Main!U114*Mask!W$25</f>
        <v>0</v>
      </c>
      <c r="AI119" s="35">
        <f>Main!V114*Mask!X$25</f>
        <v>0</v>
      </c>
      <c r="AJ119" s="35">
        <f>Main!W114*Mask!Y$25</f>
        <v>0</v>
      </c>
      <c r="AK119" s="35">
        <f>Main!X114*Mask!Z$25</f>
        <v>0</v>
      </c>
      <c r="AL119" s="35">
        <f>Main!Y114*Mask!AA$25</f>
        <v>0</v>
      </c>
      <c r="AM119" s="35">
        <f>Main!Z114*Mask!AB$25</f>
        <v>0</v>
      </c>
      <c r="AN119" s="35"/>
      <c r="AO119" s="35">
        <f>IF(OR($A$1&lt;=Main!AA$4,ISBLANK($N119)),0,Main!AA114)</f>
        <v>0</v>
      </c>
      <c r="AP119" s="35">
        <f>IF(OR($A$1&lt;=Main!AB$4,ISBLANK($N119)),0,Main!AB114)</f>
        <v>0</v>
      </c>
      <c r="AQ119" s="35">
        <f>IF(OR($A$1&lt;=Main!AC$4,ISBLANK($N119)),0,Main!AC114)</f>
        <v>0</v>
      </c>
      <c r="AR119" s="35">
        <f>IF(OR($A$1&lt;=Main!AD$4,ISBLANK($N119)),0,Main!AD114)</f>
        <v>0</v>
      </c>
      <c r="AS119" s="35">
        <f>IF(OR($A$1&lt;=Main!AE$4,ISBLANK($N119)),0,Main!AE114)</f>
        <v>0</v>
      </c>
      <c r="AT119" s="35">
        <f>IF(OR($A$1&lt;=Main!AF$4,ISBLANK($N119)),0,Main!AF114)</f>
        <v>0</v>
      </c>
      <c r="AU119" s="35">
        <f>IF(OR($A$1&lt;=Main!AG$4,ISBLANK($N119)),0,Main!AG114)</f>
        <v>0</v>
      </c>
      <c r="AV119" s="35">
        <f>IF(OR($A$1&lt;=Main!AH$4,ISBLANK($N119)),0,Main!AH114)</f>
        <v>0</v>
      </c>
      <c r="AW119" s="35">
        <f>IF(OR($A$1&lt;=Main!AI$4,ISBLANK($N119)),0,Main!AI114)</f>
        <v>0</v>
      </c>
      <c r="AX119" s="35">
        <f>IF(OR($A$1&lt;=Main!AJ$4,ISBLANK($N119)),0,Main!AJ114)</f>
        <v>0</v>
      </c>
      <c r="AY119" s="35">
        <f>IF(OR($A$1&lt;=Main!AK$4,ISBLANK($N119)),0,Main!AK114)</f>
        <v>0</v>
      </c>
      <c r="AZ119" s="35">
        <f>IF(OR($A$1&lt;=Main!AL$4,ISBLANK($N119)),0,Main!AL114)</f>
        <v>0</v>
      </c>
      <c r="BA119" s="35">
        <f>IF(OR($A$1&lt;=Main!AM$4,ISBLANK($N119)),0,Main!AM114)</f>
        <v>0</v>
      </c>
      <c r="BB119" s="35">
        <f>IF(OR($A$1&lt;=Main!AN$4,ISBLANK($N119)),0,Main!AN114)</f>
        <v>0</v>
      </c>
      <c r="BC119" s="35">
        <f>IF(OR($A$1&lt;=Main!AO$4,ISBLANK($N119)),0,Main!AO114)</f>
        <v>0</v>
      </c>
      <c r="BD119" s="35">
        <f>IF(OR($A$1&lt;=Main!AP$4,ISBLANK($N119)),0,Main!AP114)</f>
        <v>0</v>
      </c>
      <c r="BE119" s="35">
        <f>IF(OR($A$1&lt;=Main!AQ$4,ISBLANK($N119)),0,Main!AQ114)</f>
        <v>0</v>
      </c>
      <c r="BF119" s="35">
        <f>IF(OR($A$1&lt;=Main!AR$4,ISBLANK($N119)),0,Main!AR114)</f>
        <v>0</v>
      </c>
      <c r="BG119" s="35">
        <f>IF(OR($A$1&lt;=Main!AS$4,ISBLANK($N119)),0,Main!AS114)</f>
        <v>0</v>
      </c>
      <c r="BH119" s="35">
        <f>IF(OR($A$1&lt;=Main!AT$4,ISBLANK($N119)),0,Main!AT114)</f>
        <v>0</v>
      </c>
      <c r="BI119" s="35">
        <f>IF(OR($A$1&lt;=Main!AU$4,ISBLANK($N119)),0,Main!AU114)</f>
        <v>0</v>
      </c>
      <c r="BJ119" s="35">
        <f>IF(OR($A$1&lt;=Main!AV$4,ISBLANK($N119)),0,Main!AV114)</f>
        <v>0</v>
      </c>
    </row>
    <row r="120" spans="12:62">
      <c r="L120" s="146" t="e">
        <f>VLOOKUP($E60,Mask!$A$2:$B$102,$K$6,0)</f>
        <v>#VALUE!</v>
      </c>
      <c r="M120" s="6" t="e">
        <f t="shared" ref="M120" si="9">L120*(1+$D$7)*$D$3/100*$D$8</f>
        <v>#VALUE!</v>
      </c>
      <c r="N120" s="6" t="str">
        <f>Main!$A115&amp;Main!$B115</f>
        <v/>
      </c>
      <c r="O120" s="145">
        <f t="shared" si="7"/>
        <v>0</v>
      </c>
      <c r="P120" s="150">
        <f t="shared" si="8"/>
        <v>1</v>
      </c>
      <c r="Q120" s="150" t="str">
        <f ca="1">IF(Main!$AY115&lt;&gt;"#",$P120-Main!$AY115,"#")</f>
        <v>#</v>
      </c>
      <c r="R120" s="35">
        <f>Main!E115*Mask!G$25</f>
        <v>0</v>
      </c>
      <c r="S120" s="35">
        <f>Main!F115*Mask!H$25</f>
        <v>0</v>
      </c>
      <c r="T120" s="35">
        <f>Main!G115*Mask!I$25</f>
        <v>0</v>
      </c>
      <c r="U120" s="35">
        <f>Main!H115*Mask!J$25</f>
        <v>0</v>
      </c>
      <c r="V120" s="35">
        <f>Main!I115*Mask!K$25</f>
        <v>0</v>
      </c>
      <c r="W120" s="35">
        <f>Main!J115*Mask!L$25</f>
        <v>0</v>
      </c>
      <c r="X120" s="35">
        <f>Main!K115*Mask!M$25</f>
        <v>0</v>
      </c>
      <c r="Y120" s="35">
        <f>Main!L115*Mask!N$25</f>
        <v>0</v>
      </c>
      <c r="Z120" s="35">
        <f>Main!M115*Mask!O$25</f>
        <v>0</v>
      </c>
      <c r="AA120" s="35">
        <f>Main!N115*Mask!P$25</f>
        <v>0</v>
      </c>
      <c r="AB120" s="35">
        <f>Main!O115*Mask!Q$25</f>
        <v>0</v>
      </c>
      <c r="AC120" s="35">
        <f>Main!P115*Mask!R$25</f>
        <v>0</v>
      </c>
      <c r="AD120" s="35">
        <f>Main!Q115*Mask!S$25</f>
        <v>0</v>
      </c>
      <c r="AE120" s="35">
        <f>Main!R115*Mask!T$25</f>
        <v>0</v>
      </c>
      <c r="AF120" s="35">
        <f>Main!S115*Mask!U$25</f>
        <v>0</v>
      </c>
      <c r="AG120" s="35">
        <f>Main!T115*Mask!V$25</f>
        <v>0</v>
      </c>
      <c r="AH120" s="35">
        <f>Main!U115*Mask!W$25</f>
        <v>0</v>
      </c>
      <c r="AI120" s="35">
        <f>Main!V115*Mask!X$25</f>
        <v>0</v>
      </c>
      <c r="AJ120" s="35">
        <f>Main!W115*Mask!Y$25</f>
        <v>0</v>
      </c>
      <c r="AK120" s="35">
        <f>Main!X115*Mask!Z$25</f>
        <v>0</v>
      </c>
      <c r="AL120" s="35">
        <f>Main!Y115*Mask!AA$25</f>
        <v>0</v>
      </c>
      <c r="AM120" s="35">
        <f>Main!Z115*Mask!AB$25</f>
        <v>0</v>
      </c>
      <c r="AN120" s="35"/>
      <c r="AO120" s="35">
        <f>IF(OR($A$1&lt;=Main!AA$4,ISBLANK($N120)),0,Main!AA115)</f>
        <v>0</v>
      </c>
      <c r="AP120" s="35">
        <f>IF(OR($A$1&lt;=Main!AB$4,ISBLANK($N120)),0,Main!AB115)</f>
        <v>0</v>
      </c>
      <c r="AQ120" s="35">
        <f>IF(OR($A$1&lt;=Main!AC$4,ISBLANK($N120)),0,Main!AC115)</f>
        <v>0</v>
      </c>
      <c r="AR120" s="35">
        <f>IF(OR($A$1&lt;=Main!AD$4,ISBLANK($N120)),0,Main!AD115)</f>
        <v>0</v>
      </c>
      <c r="AS120" s="35">
        <f>IF(OR($A$1&lt;=Main!AE$4,ISBLANK($N120)),0,Main!AE115)</f>
        <v>0</v>
      </c>
      <c r="AT120" s="35">
        <f>IF(OR($A$1&lt;=Main!AF$4,ISBLANK($N120)),0,Main!AF115)</f>
        <v>0</v>
      </c>
      <c r="AU120" s="35">
        <f>IF(OR($A$1&lt;=Main!AG$4,ISBLANK($N120)),0,Main!AG115)</f>
        <v>0</v>
      </c>
      <c r="AV120" s="35">
        <f>IF(OR($A$1&lt;=Main!AH$4,ISBLANK($N120)),0,Main!AH115)</f>
        <v>0</v>
      </c>
      <c r="AW120" s="35">
        <f>IF(OR($A$1&lt;=Main!AI$4,ISBLANK($N120)),0,Main!AI115)</f>
        <v>0</v>
      </c>
      <c r="AX120" s="35">
        <f>IF(OR($A$1&lt;=Main!AJ$4,ISBLANK($N120)),0,Main!AJ115)</f>
        <v>0</v>
      </c>
      <c r="AY120" s="35">
        <f>IF(OR($A$1&lt;=Main!AK$4,ISBLANK($N120)),0,Main!AK115)</f>
        <v>0</v>
      </c>
      <c r="AZ120" s="35">
        <f>IF(OR($A$1&lt;=Main!AL$4,ISBLANK($N120)),0,Main!AL115)</f>
        <v>0</v>
      </c>
      <c r="BA120" s="35">
        <f>IF(OR($A$1&lt;=Main!AM$4,ISBLANK($N120)),0,Main!AM115)</f>
        <v>0</v>
      </c>
      <c r="BB120" s="35">
        <f>IF(OR($A$1&lt;=Main!AN$4,ISBLANK($N120)),0,Main!AN115)</f>
        <v>0</v>
      </c>
      <c r="BC120" s="35">
        <f>IF(OR($A$1&lt;=Main!AO$4,ISBLANK($N120)),0,Main!AO115)</f>
        <v>0</v>
      </c>
      <c r="BD120" s="35">
        <f>IF(OR($A$1&lt;=Main!AP$4,ISBLANK($N120)),0,Main!AP115)</f>
        <v>0</v>
      </c>
      <c r="BE120" s="35">
        <f>IF(OR($A$1&lt;=Main!AQ$4,ISBLANK($N120)),0,Main!AQ115)</f>
        <v>0</v>
      </c>
      <c r="BF120" s="35">
        <f>IF(OR($A$1&lt;=Main!AR$4,ISBLANK($N120)),0,Main!AR115)</f>
        <v>0</v>
      </c>
      <c r="BG120" s="35">
        <f>IF(OR($A$1&lt;=Main!AS$4,ISBLANK($N120)),0,Main!AS115)</f>
        <v>0</v>
      </c>
      <c r="BH120" s="35">
        <f>IF(OR($A$1&lt;=Main!AT$4,ISBLANK($N120)),0,Main!AT115)</f>
        <v>0</v>
      </c>
      <c r="BI120" s="35">
        <f>IF(OR($A$1&lt;=Main!AU$4,ISBLANK($N120)),0,Main!AU115)</f>
        <v>0</v>
      </c>
      <c r="BJ120" s="35">
        <f>IF(OR($A$1&lt;=Main!AV$4,ISBLANK($N120)),0,Main!AV115)</f>
        <v>0</v>
      </c>
    </row>
    <row r="121" spans="12:62">
      <c r="L121" s="146"/>
      <c r="M121" s="6" t="str">
        <f>Main!$A116&amp;Main!$B116</f>
        <v/>
      </c>
      <c r="N121" s="6" t="str">
        <f>Main!$A116&amp;Main!$B116</f>
        <v/>
      </c>
      <c r="O121" s="145">
        <f t="shared" si="7"/>
        <v>0</v>
      </c>
      <c r="P121" s="150">
        <f t="shared" si="8"/>
        <v>1</v>
      </c>
      <c r="Q121" s="150" t="str">
        <f ca="1">IF(Main!$AY116&lt;&gt;"#",$P121-Main!$AY116,"#")</f>
        <v>#</v>
      </c>
      <c r="R121" s="35">
        <f>Main!E116*Mask!G$25</f>
        <v>0</v>
      </c>
      <c r="S121" s="35">
        <f>Main!F116*Mask!H$25</f>
        <v>0</v>
      </c>
      <c r="T121" s="35">
        <f>Main!G116*Mask!I$25</f>
        <v>0</v>
      </c>
      <c r="U121" s="35">
        <f>Main!H116*Mask!J$25</f>
        <v>0</v>
      </c>
      <c r="V121" s="35">
        <f>Main!I116*Mask!K$25</f>
        <v>0</v>
      </c>
      <c r="W121" s="35">
        <f>Main!J116*Mask!L$25</f>
        <v>0</v>
      </c>
      <c r="X121" s="35">
        <f>Main!K116*Mask!M$25</f>
        <v>0</v>
      </c>
      <c r="Y121" s="35">
        <f>Main!L116*Mask!N$25</f>
        <v>0</v>
      </c>
      <c r="Z121" s="35">
        <f>Main!M116*Mask!O$25</f>
        <v>0</v>
      </c>
      <c r="AA121" s="35">
        <f>Main!N116*Mask!P$25</f>
        <v>0</v>
      </c>
      <c r="AB121" s="35">
        <f>Main!O116*Mask!Q$25</f>
        <v>0</v>
      </c>
      <c r="AC121" s="35">
        <f>Main!P116*Mask!R$25</f>
        <v>0</v>
      </c>
      <c r="AD121" s="35">
        <f>Main!Q116*Mask!S$25</f>
        <v>0</v>
      </c>
      <c r="AE121" s="35">
        <f>Main!R116*Mask!T$25</f>
        <v>0</v>
      </c>
      <c r="AF121" s="35">
        <f>Main!S116*Mask!U$25</f>
        <v>0</v>
      </c>
      <c r="AG121" s="35">
        <f>Main!T116*Mask!V$25</f>
        <v>0</v>
      </c>
      <c r="AH121" s="35">
        <f>Main!U116*Mask!W$25</f>
        <v>0</v>
      </c>
      <c r="AI121" s="35">
        <f>Main!V116*Mask!X$25</f>
        <v>0</v>
      </c>
      <c r="AJ121" s="35">
        <f>Main!W116*Mask!Y$25</f>
        <v>0</v>
      </c>
      <c r="AK121" s="35">
        <f>Main!X116*Mask!Z$25</f>
        <v>0</v>
      </c>
      <c r="AL121" s="35">
        <f>Main!Y116*Mask!AA$25</f>
        <v>0</v>
      </c>
      <c r="AM121" s="35">
        <f>Main!Z116*Mask!AB$25</f>
        <v>0</v>
      </c>
      <c r="AN121" s="35"/>
      <c r="AO121" s="35">
        <f>IF(OR($A$1&lt;=Main!AA$4,ISBLANK($N121)),0,Main!AA116)</f>
        <v>0</v>
      </c>
      <c r="AP121" s="35">
        <f>IF(OR($A$1&lt;=Main!AB$4,ISBLANK($N121)),0,Main!AB116)</f>
        <v>0</v>
      </c>
      <c r="AQ121" s="35">
        <f>IF(OR($A$1&lt;=Main!AC$4,ISBLANK($N121)),0,Main!AC116)</f>
        <v>0</v>
      </c>
      <c r="AR121" s="35">
        <f>IF(OR($A$1&lt;=Main!AD$4,ISBLANK($N121)),0,Main!AD116)</f>
        <v>0</v>
      </c>
      <c r="AS121" s="35">
        <f>IF(OR($A$1&lt;=Main!AE$4,ISBLANK($N121)),0,Main!AE116)</f>
        <v>0</v>
      </c>
      <c r="AT121" s="35">
        <f>IF(OR($A$1&lt;=Main!AF$4,ISBLANK($N121)),0,Main!AF116)</f>
        <v>0</v>
      </c>
      <c r="AU121" s="35">
        <f>IF(OR($A$1&lt;=Main!AG$4,ISBLANK($N121)),0,Main!AG116)</f>
        <v>0</v>
      </c>
      <c r="AV121" s="35">
        <f>IF(OR($A$1&lt;=Main!AH$4,ISBLANK($N121)),0,Main!AH116)</f>
        <v>0</v>
      </c>
      <c r="AW121" s="35">
        <f>IF(OR($A$1&lt;=Main!AI$4,ISBLANK($N121)),0,Main!AI116)</f>
        <v>0</v>
      </c>
      <c r="AX121" s="35">
        <f>IF(OR($A$1&lt;=Main!AJ$4,ISBLANK($N121)),0,Main!AJ116)</f>
        <v>0</v>
      </c>
      <c r="AY121" s="35">
        <f>IF(OR($A$1&lt;=Main!AK$4,ISBLANK($N121)),0,Main!AK116)</f>
        <v>0</v>
      </c>
      <c r="AZ121" s="35">
        <f>IF(OR($A$1&lt;=Main!AL$4,ISBLANK($N121)),0,Main!AL116)</f>
        <v>0</v>
      </c>
      <c r="BA121" s="35">
        <f>IF(OR($A$1&lt;=Main!AM$4,ISBLANK($N121)),0,Main!AM116)</f>
        <v>0</v>
      </c>
      <c r="BB121" s="35">
        <f>IF(OR($A$1&lt;=Main!AN$4,ISBLANK($N121)),0,Main!AN116)</f>
        <v>0</v>
      </c>
      <c r="BC121" s="35">
        <f>IF(OR($A$1&lt;=Main!AO$4,ISBLANK($N121)),0,Main!AO116)</f>
        <v>0</v>
      </c>
      <c r="BD121" s="35">
        <f>IF(OR($A$1&lt;=Main!AP$4,ISBLANK($N121)),0,Main!AP116)</f>
        <v>0</v>
      </c>
      <c r="BE121" s="35">
        <f>IF(OR($A$1&lt;=Main!AQ$4,ISBLANK($N121)),0,Main!AQ116)</f>
        <v>0</v>
      </c>
      <c r="BF121" s="35">
        <f>IF(OR($A$1&lt;=Main!AR$4,ISBLANK($N121)),0,Main!AR116)</f>
        <v>0</v>
      </c>
      <c r="BG121" s="35">
        <f>IF(OR($A$1&lt;=Main!AS$4,ISBLANK($N121)),0,Main!AS116)</f>
        <v>0</v>
      </c>
      <c r="BH121" s="35">
        <f>IF(OR($A$1&lt;=Main!AT$4,ISBLANK($N121)),0,Main!AT116)</f>
        <v>0</v>
      </c>
      <c r="BI121" s="35">
        <f>IF(OR($A$1&lt;=Main!AU$4,ISBLANK($N121)),0,Main!AU116)</f>
        <v>0</v>
      </c>
      <c r="BJ121" s="35">
        <f>IF(OR($A$1&lt;=Main!AV$4,ISBLANK($N121)),0,Main!AV116)</f>
        <v>0</v>
      </c>
    </row>
    <row r="122" spans="12:62">
      <c r="M122" s="6" t="str">
        <f>Main!$A117&amp;Main!$B117</f>
        <v/>
      </c>
      <c r="N122" s="6" t="str">
        <f>Main!$A117&amp;Main!$B117</f>
        <v/>
      </c>
      <c r="O122" s="145">
        <f t="shared" si="7"/>
        <v>0</v>
      </c>
      <c r="P122" s="150">
        <f t="shared" si="8"/>
        <v>1</v>
      </c>
      <c r="Q122" s="150" t="str">
        <f ca="1">IF(Main!$AY117&lt;&gt;"#",$P122-Main!$AY117,"#")</f>
        <v>#</v>
      </c>
      <c r="R122" s="35">
        <f>Main!E117*Mask!G$25</f>
        <v>0</v>
      </c>
      <c r="S122" s="35">
        <f>Main!F117*Mask!H$25</f>
        <v>0</v>
      </c>
      <c r="T122" s="35">
        <f>Main!G117*Mask!I$25</f>
        <v>0</v>
      </c>
      <c r="U122" s="35">
        <f>Main!H117*Mask!J$25</f>
        <v>0</v>
      </c>
      <c r="V122" s="35">
        <f>Main!I117*Mask!K$25</f>
        <v>0</v>
      </c>
      <c r="W122" s="35">
        <f>Main!J117*Mask!L$25</f>
        <v>0</v>
      </c>
      <c r="X122" s="35">
        <f>Main!K117*Mask!M$25</f>
        <v>0</v>
      </c>
      <c r="Y122" s="35">
        <f>Main!L117*Mask!N$25</f>
        <v>0</v>
      </c>
      <c r="Z122" s="35">
        <f>Main!M117*Mask!O$25</f>
        <v>0</v>
      </c>
      <c r="AA122" s="35">
        <f>Main!N117*Mask!P$25</f>
        <v>0</v>
      </c>
      <c r="AB122" s="35">
        <f>Main!O117*Mask!Q$25</f>
        <v>0</v>
      </c>
      <c r="AC122" s="35">
        <f>Main!P117*Mask!R$25</f>
        <v>0</v>
      </c>
      <c r="AD122" s="35">
        <f>Main!Q117*Mask!S$25</f>
        <v>0</v>
      </c>
      <c r="AE122" s="35">
        <f>Main!R117*Mask!T$25</f>
        <v>0</v>
      </c>
      <c r="AF122" s="35">
        <f>Main!S117*Mask!U$25</f>
        <v>0</v>
      </c>
      <c r="AG122" s="35">
        <f>Main!T117*Mask!V$25</f>
        <v>0</v>
      </c>
      <c r="AH122" s="35">
        <f>Main!U117*Mask!W$25</f>
        <v>0</v>
      </c>
      <c r="AI122" s="35">
        <f>Main!V117*Mask!X$25</f>
        <v>0</v>
      </c>
      <c r="AJ122" s="35">
        <f>Main!W117*Mask!Y$25</f>
        <v>0</v>
      </c>
      <c r="AK122" s="35">
        <f>Main!X117*Mask!Z$25</f>
        <v>0</v>
      </c>
      <c r="AL122" s="35">
        <f>Main!Y117*Mask!AA$25</f>
        <v>0</v>
      </c>
      <c r="AM122" s="35">
        <f>Main!Z117*Mask!AB$25</f>
        <v>0</v>
      </c>
      <c r="AN122" s="35"/>
      <c r="AO122" s="35">
        <f>IF(OR($A$1&lt;=Main!AA$4,ISBLANK($N122)),0,Main!AA117)</f>
        <v>0</v>
      </c>
      <c r="AP122" s="35">
        <f>IF(OR($A$1&lt;=Main!AB$4,ISBLANK($N122)),0,Main!AB117)</f>
        <v>0</v>
      </c>
      <c r="AQ122" s="35">
        <f>IF(OR($A$1&lt;=Main!AC$4,ISBLANK($N122)),0,Main!AC117)</f>
        <v>0</v>
      </c>
      <c r="AR122" s="35">
        <f>IF(OR($A$1&lt;=Main!AD$4,ISBLANK($N122)),0,Main!AD117)</f>
        <v>0</v>
      </c>
      <c r="AS122" s="35">
        <f>IF(OR($A$1&lt;=Main!AE$4,ISBLANK($N122)),0,Main!AE117)</f>
        <v>0</v>
      </c>
      <c r="AT122" s="35">
        <f>IF(OR($A$1&lt;=Main!AF$4,ISBLANK($N122)),0,Main!AF117)</f>
        <v>0</v>
      </c>
      <c r="AU122" s="35">
        <f>IF(OR($A$1&lt;=Main!AG$4,ISBLANK($N122)),0,Main!AG117)</f>
        <v>0</v>
      </c>
      <c r="AV122" s="35">
        <f>IF(OR($A$1&lt;=Main!AH$4,ISBLANK($N122)),0,Main!AH117)</f>
        <v>0</v>
      </c>
      <c r="AW122" s="35">
        <f>IF(OR($A$1&lt;=Main!AI$4,ISBLANK($N122)),0,Main!AI117)</f>
        <v>0</v>
      </c>
      <c r="AX122" s="35">
        <f>IF(OR($A$1&lt;=Main!AJ$4,ISBLANK($N122)),0,Main!AJ117)</f>
        <v>0</v>
      </c>
      <c r="AY122" s="35">
        <f>IF(OR($A$1&lt;=Main!AK$4,ISBLANK($N122)),0,Main!AK117)</f>
        <v>0</v>
      </c>
      <c r="AZ122" s="35">
        <f>IF(OR($A$1&lt;=Main!AL$4,ISBLANK($N122)),0,Main!AL117)</f>
        <v>0</v>
      </c>
      <c r="BA122" s="35">
        <f>IF(OR($A$1&lt;=Main!AM$4,ISBLANK($N122)),0,Main!AM117)</f>
        <v>0</v>
      </c>
      <c r="BB122" s="35">
        <f>IF(OR($A$1&lt;=Main!AN$4,ISBLANK($N122)),0,Main!AN117)</f>
        <v>0</v>
      </c>
      <c r="BC122" s="35">
        <f>IF(OR($A$1&lt;=Main!AO$4,ISBLANK($N122)),0,Main!AO117)</f>
        <v>0</v>
      </c>
      <c r="BD122" s="35">
        <f>IF(OR($A$1&lt;=Main!AP$4,ISBLANK($N122)),0,Main!AP117)</f>
        <v>0</v>
      </c>
      <c r="BE122" s="35">
        <f>IF(OR($A$1&lt;=Main!AQ$4,ISBLANK($N122)),0,Main!AQ117)</f>
        <v>0</v>
      </c>
      <c r="BF122" s="35">
        <f>IF(OR($A$1&lt;=Main!AR$4,ISBLANK($N122)),0,Main!AR117)</f>
        <v>0</v>
      </c>
      <c r="BG122" s="35">
        <f>IF(OR($A$1&lt;=Main!AS$4,ISBLANK($N122)),0,Main!AS117)</f>
        <v>0</v>
      </c>
      <c r="BH122" s="35">
        <f>IF(OR($A$1&lt;=Main!AT$4,ISBLANK($N122)),0,Main!AT117)</f>
        <v>0</v>
      </c>
      <c r="BI122" s="35">
        <f>IF(OR($A$1&lt;=Main!AU$4,ISBLANK($N122)),0,Main!AU117)</f>
        <v>0</v>
      </c>
      <c r="BJ122" s="35">
        <f>IF(OR($A$1&lt;=Main!AV$4,ISBLANK($N122)),0,Main!AV117)</f>
        <v>0</v>
      </c>
    </row>
    <row r="123" spans="12:62">
      <c r="M123" s="6" t="str">
        <f>Main!$A118&amp;Main!$B118</f>
        <v/>
      </c>
      <c r="N123" s="6" t="str">
        <f>Main!$A118&amp;Main!$B118</f>
        <v/>
      </c>
      <c r="O123" s="145">
        <f t="shared" si="7"/>
        <v>0</v>
      </c>
      <c r="P123" s="150">
        <f t="shared" si="8"/>
        <v>1</v>
      </c>
      <c r="Q123" s="150" t="str">
        <f ca="1">IF(Main!$AY118&lt;&gt;"#",$P123-Main!$AY118,"#")</f>
        <v>#</v>
      </c>
      <c r="R123" s="35">
        <f>Main!E118*Mask!G$25</f>
        <v>0</v>
      </c>
      <c r="S123" s="35">
        <f>Main!F118*Mask!H$25</f>
        <v>0</v>
      </c>
      <c r="T123" s="35">
        <f>Main!G118*Mask!I$25</f>
        <v>0</v>
      </c>
      <c r="U123" s="35">
        <f>Main!H118*Mask!J$25</f>
        <v>0</v>
      </c>
      <c r="V123" s="35">
        <f>Main!I118*Mask!K$25</f>
        <v>0</v>
      </c>
      <c r="W123" s="35">
        <f>Main!J118*Mask!L$25</f>
        <v>0</v>
      </c>
      <c r="X123" s="35">
        <f>Main!K118*Mask!M$25</f>
        <v>0</v>
      </c>
      <c r="Y123" s="35">
        <f>Main!L118*Mask!N$25</f>
        <v>0</v>
      </c>
      <c r="Z123" s="35">
        <f>Main!M118*Mask!O$25</f>
        <v>0</v>
      </c>
      <c r="AA123" s="35">
        <f>Main!N118*Mask!P$25</f>
        <v>0</v>
      </c>
      <c r="AB123" s="35">
        <f>Main!O118*Mask!Q$25</f>
        <v>0</v>
      </c>
      <c r="AC123" s="35">
        <f>Main!P118*Mask!R$25</f>
        <v>0</v>
      </c>
      <c r="AD123" s="35">
        <f>Main!Q118*Mask!S$25</f>
        <v>0</v>
      </c>
      <c r="AE123" s="35">
        <f>Main!R118*Mask!T$25</f>
        <v>0</v>
      </c>
      <c r="AF123" s="35">
        <f>Main!S118*Mask!U$25</f>
        <v>0</v>
      </c>
      <c r="AG123" s="35">
        <f>Main!T118*Mask!V$25</f>
        <v>0</v>
      </c>
      <c r="AH123" s="35">
        <f>Main!U118*Mask!W$25</f>
        <v>0</v>
      </c>
      <c r="AI123" s="35">
        <f>Main!V118*Mask!X$25</f>
        <v>0</v>
      </c>
      <c r="AJ123" s="35">
        <f>Main!W118*Mask!Y$25</f>
        <v>0</v>
      </c>
      <c r="AK123" s="35">
        <f>Main!X118*Mask!Z$25</f>
        <v>0</v>
      </c>
      <c r="AL123" s="35">
        <f>Main!Y118*Mask!AA$25</f>
        <v>0</v>
      </c>
      <c r="AM123" s="35">
        <f>Main!Z118*Mask!AB$25</f>
        <v>0</v>
      </c>
      <c r="AN123" s="35"/>
      <c r="AO123" s="35">
        <f>IF(OR($A$1&lt;=Main!AA$4,ISBLANK($N123)),0,Main!AA118)</f>
        <v>0</v>
      </c>
      <c r="AP123" s="35">
        <f>IF(OR($A$1&lt;=Main!AB$4,ISBLANK($N123)),0,Main!AB118)</f>
        <v>0</v>
      </c>
      <c r="AQ123" s="35">
        <f>IF(OR($A$1&lt;=Main!AC$4,ISBLANK($N123)),0,Main!AC118)</f>
        <v>0</v>
      </c>
      <c r="AR123" s="35">
        <f>IF(OR($A$1&lt;=Main!AD$4,ISBLANK($N123)),0,Main!AD118)</f>
        <v>0</v>
      </c>
      <c r="AS123" s="35">
        <f>IF(OR($A$1&lt;=Main!AE$4,ISBLANK($N123)),0,Main!AE118)</f>
        <v>0</v>
      </c>
      <c r="AT123" s="35">
        <f>IF(OR($A$1&lt;=Main!AF$4,ISBLANK($N123)),0,Main!AF118)</f>
        <v>0</v>
      </c>
      <c r="AU123" s="35">
        <f>IF(OR($A$1&lt;=Main!AG$4,ISBLANK($N123)),0,Main!AG118)</f>
        <v>0</v>
      </c>
      <c r="AV123" s="35">
        <f>IF(OR($A$1&lt;=Main!AH$4,ISBLANK($N123)),0,Main!AH118)</f>
        <v>0</v>
      </c>
      <c r="AW123" s="35">
        <f>IF(OR($A$1&lt;=Main!AI$4,ISBLANK($N123)),0,Main!AI118)</f>
        <v>0</v>
      </c>
      <c r="AX123" s="35">
        <f>IF(OR($A$1&lt;=Main!AJ$4,ISBLANK($N123)),0,Main!AJ118)</f>
        <v>0</v>
      </c>
      <c r="AY123" s="35">
        <f>IF(OR($A$1&lt;=Main!AK$4,ISBLANK($N123)),0,Main!AK118)</f>
        <v>0</v>
      </c>
      <c r="AZ123" s="35">
        <f>IF(OR($A$1&lt;=Main!AL$4,ISBLANK($N123)),0,Main!AL118)</f>
        <v>0</v>
      </c>
      <c r="BA123" s="35">
        <f>IF(OR($A$1&lt;=Main!AM$4,ISBLANK($N123)),0,Main!AM118)</f>
        <v>0</v>
      </c>
      <c r="BB123" s="35">
        <f>IF(OR($A$1&lt;=Main!AN$4,ISBLANK($N123)),0,Main!AN118)</f>
        <v>0</v>
      </c>
      <c r="BC123" s="35">
        <f>IF(OR($A$1&lt;=Main!AO$4,ISBLANK($N123)),0,Main!AO118)</f>
        <v>0</v>
      </c>
      <c r="BD123" s="35">
        <f>IF(OR($A$1&lt;=Main!AP$4,ISBLANK($N123)),0,Main!AP118)</f>
        <v>0</v>
      </c>
      <c r="BE123" s="35">
        <f>IF(OR($A$1&lt;=Main!AQ$4,ISBLANK($N123)),0,Main!AQ118)</f>
        <v>0</v>
      </c>
      <c r="BF123" s="35">
        <f>IF(OR($A$1&lt;=Main!AR$4,ISBLANK($N123)),0,Main!AR118)</f>
        <v>0</v>
      </c>
      <c r="BG123" s="35">
        <f>IF(OR($A$1&lt;=Main!AS$4,ISBLANK($N123)),0,Main!AS118)</f>
        <v>0</v>
      </c>
      <c r="BH123" s="35">
        <f>IF(OR($A$1&lt;=Main!AT$4,ISBLANK($N123)),0,Main!AT118)</f>
        <v>0</v>
      </c>
      <c r="BI123" s="35">
        <f>IF(OR($A$1&lt;=Main!AU$4,ISBLANK($N123)),0,Main!AU118)</f>
        <v>0</v>
      </c>
      <c r="BJ123" s="35">
        <f>IF(OR($A$1&lt;=Main!AV$4,ISBLANK($N123)),0,Main!AV118)</f>
        <v>0</v>
      </c>
    </row>
    <row r="124" spans="12:62">
      <c r="M124" s="6" t="str">
        <f>Main!$A119&amp;Main!$B119</f>
        <v/>
      </c>
      <c r="N124" s="6" t="str">
        <f>Main!$A119&amp;Main!$B119</f>
        <v/>
      </c>
      <c r="O124" s="145">
        <f t="shared" si="7"/>
        <v>0</v>
      </c>
      <c r="P124" s="150">
        <f t="shared" si="8"/>
        <v>1</v>
      </c>
      <c r="Q124" s="150" t="str">
        <f ca="1">IF(Main!$AY119&lt;&gt;"#",$P124-Main!$AY119,"#")</f>
        <v>#</v>
      </c>
      <c r="R124" s="35">
        <f>Main!E119*Mask!G$25</f>
        <v>0</v>
      </c>
      <c r="S124" s="35">
        <f>Main!F119*Mask!H$25</f>
        <v>0</v>
      </c>
      <c r="T124" s="35">
        <f>Main!G119*Mask!I$25</f>
        <v>0</v>
      </c>
      <c r="U124" s="35">
        <f>Main!H119*Mask!J$25</f>
        <v>0</v>
      </c>
      <c r="V124" s="35">
        <f>Main!I119*Mask!K$25</f>
        <v>0</v>
      </c>
      <c r="W124" s="35">
        <f>Main!J119*Mask!L$25</f>
        <v>0</v>
      </c>
      <c r="X124" s="35">
        <f>Main!K119*Mask!M$25</f>
        <v>0</v>
      </c>
      <c r="Y124" s="35">
        <f>Main!L119*Mask!N$25</f>
        <v>0</v>
      </c>
      <c r="Z124" s="35">
        <f>Main!M119*Mask!O$25</f>
        <v>0</v>
      </c>
      <c r="AA124" s="35">
        <f>Main!N119*Mask!P$25</f>
        <v>0</v>
      </c>
      <c r="AB124" s="35">
        <f>Main!O119*Mask!Q$25</f>
        <v>0</v>
      </c>
      <c r="AC124" s="35">
        <f>Main!P119*Mask!R$25</f>
        <v>0</v>
      </c>
      <c r="AD124" s="35">
        <f>Main!Q119*Mask!S$25</f>
        <v>0</v>
      </c>
      <c r="AE124" s="35">
        <f>Main!R119*Mask!T$25</f>
        <v>0</v>
      </c>
      <c r="AF124" s="35">
        <f>Main!S119*Mask!U$25</f>
        <v>0</v>
      </c>
      <c r="AG124" s="35">
        <f>Main!T119*Mask!V$25</f>
        <v>0</v>
      </c>
      <c r="AH124" s="35">
        <f>Main!U119*Mask!W$25</f>
        <v>0</v>
      </c>
      <c r="AI124" s="35">
        <f>Main!V119*Mask!X$25</f>
        <v>0</v>
      </c>
      <c r="AJ124" s="35">
        <f>Main!W119*Mask!Y$25</f>
        <v>0</v>
      </c>
      <c r="AK124" s="35">
        <f>Main!X119*Mask!Z$25</f>
        <v>0</v>
      </c>
      <c r="AL124" s="35">
        <f>Main!Y119*Mask!AA$25</f>
        <v>0</v>
      </c>
      <c r="AM124" s="35">
        <f>Main!Z119*Mask!AB$25</f>
        <v>0</v>
      </c>
      <c r="AN124" s="35"/>
      <c r="AO124" s="35">
        <f>IF(OR($A$1&lt;=Main!AA$4,ISBLANK($N124)),0,Main!AA119)</f>
        <v>0</v>
      </c>
      <c r="AP124" s="35">
        <f>IF(OR($A$1&lt;=Main!AB$4,ISBLANK($N124)),0,Main!AB119)</f>
        <v>0</v>
      </c>
      <c r="AQ124" s="35">
        <f>IF(OR($A$1&lt;=Main!AC$4,ISBLANK($N124)),0,Main!AC119)</f>
        <v>0</v>
      </c>
      <c r="AR124" s="35">
        <f>IF(OR($A$1&lt;=Main!AD$4,ISBLANK($N124)),0,Main!AD119)</f>
        <v>0</v>
      </c>
      <c r="AS124" s="35">
        <f>IF(OR($A$1&lt;=Main!AE$4,ISBLANK($N124)),0,Main!AE119)</f>
        <v>0</v>
      </c>
      <c r="AT124" s="35">
        <f>IF(OR($A$1&lt;=Main!AF$4,ISBLANK($N124)),0,Main!AF119)</f>
        <v>0</v>
      </c>
      <c r="AU124" s="35">
        <f>IF(OR($A$1&lt;=Main!AG$4,ISBLANK($N124)),0,Main!AG119)</f>
        <v>0</v>
      </c>
      <c r="AV124" s="35">
        <f>IF(OR($A$1&lt;=Main!AH$4,ISBLANK($N124)),0,Main!AH119)</f>
        <v>0</v>
      </c>
      <c r="AW124" s="35">
        <f>IF(OR($A$1&lt;=Main!AI$4,ISBLANK($N124)),0,Main!AI119)</f>
        <v>0</v>
      </c>
      <c r="AX124" s="35">
        <f>IF(OR($A$1&lt;=Main!AJ$4,ISBLANK($N124)),0,Main!AJ119)</f>
        <v>0</v>
      </c>
      <c r="AY124" s="35">
        <f>IF(OR($A$1&lt;=Main!AK$4,ISBLANK($N124)),0,Main!AK119)</f>
        <v>0</v>
      </c>
      <c r="AZ124" s="35">
        <f>IF(OR($A$1&lt;=Main!AL$4,ISBLANK($N124)),0,Main!AL119)</f>
        <v>0</v>
      </c>
      <c r="BA124" s="35">
        <f>IF(OR($A$1&lt;=Main!AM$4,ISBLANK($N124)),0,Main!AM119)</f>
        <v>0</v>
      </c>
      <c r="BB124" s="35">
        <f>IF(OR($A$1&lt;=Main!AN$4,ISBLANK($N124)),0,Main!AN119)</f>
        <v>0</v>
      </c>
      <c r="BC124" s="35">
        <f>IF(OR($A$1&lt;=Main!AO$4,ISBLANK($N124)),0,Main!AO119)</f>
        <v>0</v>
      </c>
      <c r="BD124" s="35">
        <f>IF(OR($A$1&lt;=Main!AP$4,ISBLANK($N124)),0,Main!AP119)</f>
        <v>0</v>
      </c>
      <c r="BE124" s="35">
        <f>IF(OR($A$1&lt;=Main!AQ$4,ISBLANK($N124)),0,Main!AQ119)</f>
        <v>0</v>
      </c>
      <c r="BF124" s="35">
        <f>IF(OR($A$1&lt;=Main!AR$4,ISBLANK($N124)),0,Main!AR119)</f>
        <v>0</v>
      </c>
      <c r="BG124" s="35">
        <f>IF(OR($A$1&lt;=Main!AS$4,ISBLANK($N124)),0,Main!AS119)</f>
        <v>0</v>
      </c>
      <c r="BH124" s="35">
        <f>IF(OR($A$1&lt;=Main!AT$4,ISBLANK($N124)),0,Main!AT119)</f>
        <v>0</v>
      </c>
      <c r="BI124" s="35">
        <f>IF(OR($A$1&lt;=Main!AU$4,ISBLANK($N124)),0,Main!AU119)</f>
        <v>0</v>
      </c>
      <c r="BJ124" s="35">
        <f>IF(OR($A$1&lt;=Main!AV$4,ISBLANK($N124)),0,Main!AV119)</f>
        <v>0</v>
      </c>
    </row>
    <row r="125" spans="12:62">
      <c r="M125" s="6" t="str">
        <f>Main!$A120&amp;Main!$B120</f>
        <v/>
      </c>
      <c r="N125" s="6" t="str">
        <f>Main!$A120&amp;Main!$B120</f>
        <v/>
      </c>
      <c r="O125" s="145">
        <f t="shared" si="7"/>
        <v>0</v>
      </c>
      <c r="P125" s="150">
        <f t="shared" si="8"/>
        <v>1</v>
      </c>
      <c r="Q125" s="150" t="str">
        <f ca="1">IF(Main!$AY120&lt;&gt;"#",$P125-Main!$AY120,"#")</f>
        <v>#</v>
      </c>
      <c r="R125" s="35">
        <f>Main!E120*Mask!G$25</f>
        <v>0</v>
      </c>
      <c r="S125" s="35">
        <f>Main!F120*Mask!H$25</f>
        <v>0</v>
      </c>
      <c r="T125" s="35">
        <f>Main!G120*Mask!I$25</f>
        <v>0</v>
      </c>
      <c r="U125" s="35">
        <f>Main!H120*Mask!J$25</f>
        <v>0</v>
      </c>
      <c r="V125" s="35">
        <f>Main!I120*Mask!K$25</f>
        <v>0</v>
      </c>
      <c r="W125" s="35">
        <f>Main!J120*Mask!L$25</f>
        <v>0</v>
      </c>
      <c r="X125" s="35">
        <f>Main!K120*Mask!M$25</f>
        <v>0</v>
      </c>
      <c r="Y125" s="35">
        <f>Main!L120*Mask!N$25</f>
        <v>0</v>
      </c>
      <c r="Z125" s="35">
        <f>Main!M120*Mask!O$25</f>
        <v>0</v>
      </c>
      <c r="AA125" s="35">
        <f>Main!N120*Mask!P$25</f>
        <v>0</v>
      </c>
      <c r="AB125" s="35">
        <f>Main!O120*Mask!Q$25</f>
        <v>0</v>
      </c>
      <c r="AC125" s="35">
        <f>Main!P120*Mask!R$25</f>
        <v>0</v>
      </c>
      <c r="AD125" s="35">
        <f>Main!Q120*Mask!S$25</f>
        <v>0</v>
      </c>
      <c r="AE125" s="35">
        <f>Main!R120*Mask!T$25</f>
        <v>0</v>
      </c>
      <c r="AF125" s="35">
        <f>Main!S120*Mask!U$25</f>
        <v>0</v>
      </c>
      <c r="AG125" s="35">
        <f>Main!T120*Mask!V$25</f>
        <v>0</v>
      </c>
      <c r="AH125" s="35">
        <f>Main!U120*Mask!W$25</f>
        <v>0</v>
      </c>
      <c r="AI125" s="35">
        <f>Main!V120*Mask!X$25</f>
        <v>0</v>
      </c>
      <c r="AJ125" s="35">
        <f>Main!W120*Mask!Y$25</f>
        <v>0</v>
      </c>
      <c r="AK125" s="35">
        <f>Main!X120*Mask!Z$25</f>
        <v>0</v>
      </c>
      <c r="AL125" s="35">
        <f>Main!Y120*Mask!AA$25</f>
        <v>0</v>
      </c>
      <c r="AM125" s="35">
        <f>Main!Z120*Mask!AB$25</f>
        <v>0</v>
      </c>
      <c r="AN125" s="35"/>
      <c r="AO125" s="35">
        <f>IF(OR($A$1&lt;=Main!AA$4,ISBLANK($N125)),0,Main!AA120)</f>
        <v>0</v>
      </c>
      <c r="AP125" s="35">
        <f>IF(OR($A$1&lt;=Main!AB$4,ISBLANK($N125)),0,Main!AB120)</f>
        <v>0</v>
      </c>
      <c r="AQ125" s="35">
        <f>IF(OR($A$1&lt;=Main!AC$4,ISBLANK($N125)),0,Main!AC120)</f>
        <v>0</v>
      </c>
      <c r="AR125" s="35">
        <f>IF(OR($A$1&lt;=Main!AD$4,ISBLANK($N125)),0,Main!AD120)</f>
        <v>0</v>
      </c>
      <c r="AS125" s="35">
        <f>IF(OR($A$1&lt;=Main!AE$4,ISBLANK($N125)),0,Main!AE120)</f>
        <v>0</v>
      </c>
      <c r="AT125" s="35">
        <f>IF(OR($A$1&lt;=Main!AF$4,ISBLANK($N125)),0,Main!AF120)</f>
        <v>0</v>
      </c>
      <c r="AU125" s="35">
        <f>IF(OR($A$1&lt;=Main!AG$4,ISBLANK($N125)),0,Main!AG120)</f>
        <v>0</v>
      </c>
      <c r="AV125" s="35">
        <f>IF(OR($A$1&lt;=Main!AH$4,ISBLANK($N125)),0,Main!AH120)</f>
        <v>0</v>
      </c>
      <c r="AW125" s="35">
        <f>IF(OR($A$1&lt;=Main!AI$4,ISBLANK($N125)),0,Main!AI120)</f>
        <v>0</v>
      </c>
      <c r="AX125" s="35">
        <f>IF(OR($A$1&lt;=Main!AJ$4,ISBLANK($N125)),0,Main!AJ120)</f>
        <v>0</v>
      </c>
      <c r="AY125" s="35">
        <f>IF(OR($A$1&lt;=Main!AK$4,ISBLANK($N125)),0,Main!AK120)</f>
        <v>0</v>
      </c>
      <c r="AZ125" s="35">
        <f>IF(OR($A$1&lt;=Main!AL$4,ISBLANK($N125)),0,Main!AL120)</f>
        <v>0</v>
      </c>
      <c r="BA125" s="35">
        <f>IF(OR($A$1&lt;=Main!AM$4,ISBLANK($N125)),0,Main!AM120)</f>
        <v>0</v>
      </c>
      <c r="BB125" s="35">
        <f>IF(OR($A$1&lt;=Main!AN$4,ISBLANK($N125)),0,Main!AN120)</f>
        <v>0</v>
      </c>
      <c r="BC125" s="35">
        <f>IF(OR($A$1&lt;=Main!AO$4,ISBLANK($N125)),0,Main!AO120)</f>
        <v>0</v>
      </c>
      <c r="BD125" s="35">
        <f>IF(OR($A$1&lt;=Main!AP$4,ISBLANK($N125)),0,Main!AP120)</f>
        <v>0</v>
      </c>
      <c r="BE125" s="35">
        <f>IF(OR($A$1&lt;=Main!AQ$4,ISBLANK($N125)),0,Main!AQ120)</f>
        <v>0</v>
      </c>
      <c r="BF125" s="35">
        <f>IF(OR($A$1&lt;=Main!AR$4,ISBLANK($N125)),0,Main!AR120)</f>
        <v>0</v>
      </c>
      <c r="BG125" s="35">
        <f>IF(OR($A$1&lt;=Main!AS$4,ISBLANK($N125)),0,Main!AS120)</f>
        <v>0</v>
      </c>
      <c r="BH125" s="35">
        <f>IF(OR($A$1&lt;=Main!AT$4,ISBLANK($N125)),0,Main!AT120)</f>
        <v>0</v>
      </c>
      <c r="BI125" s="35">
        <f>IF(OR($A$1&lt;=Main!AU$4,ISBLANK($N125)),0,Main!AU120)</f>
        <v>0</v>
      </c>
      <c r="BJ125" s="35">
        <f>IF(OR($A$1&lt;=Main!AV$4,ISBLANK($N125)),0,Main!AV120)</f>
        <v>0</v>
      </c>
    </row>
    <row r="126" spans="12:62">
      <c r="M126" s="6" t="str">
        <f>Main!$A121&amp;Main!$B121</f>
        <v/>
      </c>
      <c r="N126" s="6" t="str">
        <f>Main!$A121&amp;Main!$B121</f>
        <v/>
      </c>
      <c r="O126" s="145">
        <f t="shared" si="7"/>
        <v>0</v>
      </c>
      <c r="P126" s="150">
        <f t="shared" si="8"/>
        <v>1</v>
      </c>
      <c r="Q126" s="150" t="str">
        <f ca="1">IF(Main!$AY121&lt;&gt;"#",$P126-Main!$AY121,"#")</f>
        <v>#</v>
      </c>
      <c r="R126" s="35">
        <f>Main!E121*Mask!G$25</f>
        <v>0</v>
      </c>
      <c r="S126" s="35">
        <f>Main!F121*Mask!H$25</f>
        <v>0</v>
      </c>
      <c r="T126" s="35">
        <f>Main!G121*Mask!I$25</f>
        <v>0</v>
      </c>
      <c r="U126" s="35">
        <f>Main!H121*Mask!J$25</f>
        <v>0</v>
      </c>
      <c r="V126" s="35">
        <f>Main!I121*Mask!K$25</f>
        <v>0</v>
      </c>
      <c r="W126" s="35">
        <f>Main!J121*Mask!L$25</f>
        <v>0</v>
      </c>
      <c r="X126" s="35">
        <f>Main!K121*Mask!M$25</f>
        <v>0</v>
      </c>
      <c r="Y126" s="35">
        <f>Main!L121*Mask!N$25</f>
        <v>0</v>
      </c>
      <c r="Z126" s="35">
        <f>Main!M121*Mask!O$25</f>
        <v>0</v>
      </c>
      <c r="AA126" s="35">
        <f>Main!N121*Mask!P$25</f>
        <v>0</v>
      </c>
      <c r="AB126" s="35">
        <f>Main!O121*Mask!Q$25</f>
        <v>0</v>
      </c>
      <c r="AC126" s="35">
        <f>Main!P121*Mask!R$25</f>
        <v>0</v>
      </c>
      <c r="AD126" s="35">
        <f>Main!Q121*Mask!S$25</f>
        <v>0</v>
      </c>
      <c r="AE126" s="35">
        <f>Main!R121*Mask!T$25</f>
        <v>0</v>
      </c>
      <c r="AF126" s="35">
        <f>Main!S121*Mask!U$25</f>
        <v>0</v>
      </c>
      <c r="AG126" s="35">
        <f>Main!T121*Mask!V$25</f>
        <v>0</v>
      </c>
      <c r="AH126" s="35">
        <f>Main!U121*Mask!W$25</f>
        <v>0</v>
      </c>
      <c r="AI126" s="35">
        <f>Main!V121*Mask!X$25</f>
        <v>0</v>
      </c>
      <c r="AJ126" s="35">
        <f>Main!W121*Mask!Y$25</f>
        <v>0</v>
      </c>
      <c r="AK126" s="35">
        <f>Main!X121*Mask!Z$25</f>
        <v>0</v>
      </c>
      <c r="AL126" s="35">
        <f>Main!Y121*Mask!AA$25</f>
        <v>0</v>
      </c>
      <c r="AM126" s="35">
        <f>Main!Z121*Mask!AB$25</f>
        <v>0</v>
      </c>
      <c r="AN126" s="35"/>
      <c r="AO126" s="35">
        <f>IF(OR($A$1&lt;=Main!AA$4,ISBLANK($N126)),0,Main!AA121)</f>
        <v>0</v>
      </c>
      <c r="AP126" s="35">
        <f>IF(OR($A$1&lt;=Main!AB$4,ISBLANK($N126)),0,Main!AB121)</f>
        <v>0</v>
      </c>
      <c r="AQ126" s="35">
        <f>IF(OR($A$1&lt;=Main!AC$4,ISBLANK($N126)),0,Main!AC121)</f>
        <v>0</v>
      </c>
      <c r="AR126" s="35">
        <f>IF(OR($A$1&lt;=Main!AD$4,ISBLANK($N126)),0,Main!AD121)</f>
        <v>0</v>
      </c>
      <c r="AS126" s="35">
        <f>IF(OR($A$1&lt;=Main!AE$4,ISBLANK($N126)),0,Main!AE121)</f>
        <v>0</v>
      </c>
      <c r="AT126" s="35">
        <f>IF(OR($A$1&lt;=Main!AF$4,ISBLANK($N126)),0,Main!AF121)</f>
        <v>0</v>
      </c>
      <c r="AU126" s="35">
        <f>IF(OR($A$1&lt;=Main!AG$4,ISBLANK($N126)),0,Main!AG121)</f>
        <v>0</v>
      </c>
      <c r="AV126" s="35">
        <f>IF(OR($A$1&lt;=Main!AH$4,ISBLANK($N126)),0,Main!AH121)</f>
        <v>0</v>
      </c>
      <c r="AW126" s="35">
        <f>IF(OR($A$1&lt;=Main!AI$4,ISBLANK($N126)),0,Main!AI121)</f>
        <v>0</v>
      </c>
      <c r="AX126" s="35">
        <f>IF(OR($A$1&lt;=Main!AJ$4,ISBLANK($N126)),0,Main!AJ121)</f>
        <v>0</v>
      </c>
      <c r="AY126" s="35">
        <f>IF(OR($A$1&lt;=Main!AK$4,ISBLANK($N126)),0,Main!AK121)</f>
        <v>0</v>
      </c>
      <c r="AZ126" s="35">
        <f>IF(OR($A$1&lt;=Main!AL$4,ISBLANK($N126)),0,Main!AL121)</f>
        <v>0</v>
      </c>
      <c r="BA126" s="35">
        <f>IF(OR($A$1&lt;=Main!AM$4,ISBLANK($N126)),0,Main!AM121)</f>
        <v>0</v>
      </c>
      <c r="BB126" s="35">
        <f>IF(OR($A$1&lt;=Main!AN$4,ISBLANK($N126)),0,Main!AN121)</f>
        <v>0</v>
      </c>
      <c r="BC126" s="35">
        <f>IF(OR($A$1&lt;=Main!AO$4,ISBLANK($N126)),0,Main!AO121)</f>
        <v>0</v>
      </c>
      <c r="BD126" s="35">
        <f>IF(OR($A$1&lt;=Main!AP$4,ISBLANK($N126)),0,Main!AP121)</f>
        <v>0</v>
      </c>
      <c r="BE126" s="35">
        <f>IF(OR($A$1&lt;=Main!AQ$4,ISBLANK($N126)),0,Main!AQ121)</f>
        <v>0</v>
      </c>
      <c r="BF126" s="35">
        <f>IF(OR($A$1&lt;=Main!AR$4,ISBLANK($N126)),0,Main!AR121)</f>
        <v>0</v>
      </c>
      <c r="BG126" s="35">
        <f>IF(OR($A$1&lt;=Main!AS$4,ISBLANK($N126)),0,Main!AS121)</f>
        <v>0</v>
      </c>
      <c r="BH126" s="35">
        <f>IF(OR($A$1&lt;=Main!AT$4,ISBLANK($N126)),0,Main!AT121)</f>
        <v>0</v>
      </c>
      <c r="BI126" s="35">
        <f>IF(OR($A$1&lt;=Main!AU$4,ISBLANK($N126)),0,Main!AU121)</f>
        <v>0</v>
      </c>
      <c r="BJ126" s="35">
        <f>IF(OR($A$1&lt;=Main!AV$4,ISBLANK($N126)),0,Main!AV121)</f>
        <v>0</v>
      </c>
    </row>
    <row r="127" spans="12:62">
      <c r="M127" s="6" t="str">
        <f>Main!$A122&amp;Main!$B122</f>
        <v/>
      </c>
      <c r="N127" s="6" t="str">
        <f>Main!$A122&amp;Main!$B122</f>
        <v/>
      </c>
      <c r="O127" s="145">
        <f t="shared" si="7"/>
        <v>0</v>
      </c>
      <c r="P127" s="150">
        <f t="shared" si="8"/>
        <v>1</v>
      </c>
      <c r="Q127" s="150" t="str">
        <f ca="1">IF(Main!$AY122&lt;&gt;"#",$P127-Main!$AY122,"#")</f>
        <v>#</v>
      </c>
      <c r="R127" s="35">
        <f>Main!E122*Mask!G$25</f>
        <v>0</v>
      </c>
      <c r="S127" s="35">
        <f>Main!F122*Mask!H$25</f>
        <v>0</v>
      </c>
      <c r="T127" s="35">
        <f>Main!G122*Mask!I$25</f>
        <v>0</v>
      </c>
      <c r="U127" s="35">
        <f>Main!H122*Mask!J$25</f>
        <v>0</v>
      </c>
      <c r="V127" s="35">
        <f>Main!I122*Mask!K$25</f>
        <v>0</v>
      </c>
      <c r="W127" s="35">
        <f>Main!J122*Mask!L$25</f>
        <v>0</v>
      </c>
      <c r="X127" s="35">
        <f>Main!K122*Mask!M$25</f>
        <v>0</v>
      </c>
      <c r="Y127" s="35">
        <f>Main!L122*Mask!N$25</f>
        <v>0</v>
      </c>
      <c r="Z127" s="35">
        <f>Main!M122*Mask!O$25</f>
        <v>0</v>
      </c>
      <c r="AA127" s="35">
        <f>Main!N122*Mask!P$25</f>
        <v>0</v>
      </c>
      <c r="AB127" s="35">
        <f>Main!O122*Mask!Q$25</f>
        <v>0</v>
      </c>
      <c r="AC127" s="35">
        <f>Main!P122*Mask!R$25</f>
        <v>0</v>
      </c>
      <c r="AD127" s="35">
        <f>Main!Q122*Mask!S$25</f>
        <v>0</v>
      </c>
      <c r="AE127" s="35">
        <f>Main!R122*Mask!T$25</f>
        <v>0</v>
      </c>
      <c r="AF127" s="35">
        <f>Main!S122*Mask!U$25</f>
        <v>0</v>
      </c>
      <c r="AG127" s="35">
        <f>Main!T122*Mask!V$25</f>
        <v>0</v>
      </c>
      <c r="AH127" s="35">
        <f>Main!U122*Mask!W$25</f>
        <v>0</v>
      </c>
      <c r="AI127" s="35">
        <f>Main!V122*Mask!X$25</f>
        <v>0</v>
      </c>
      <c r="AJ127" s="35">
        <f>Main!W122*Mask!Y$25</f>
        <v>0</v>
      </c>
      <c r="AK127" s="35">
        <f>Main!X122*Mask!Z$25</f>
        <v>0</v>
      </c>
      <c r="AL127" s="35">
        <f>Main!Y122*Mask!AA$25</f>
        <v>0</v>
      </c>
      <c r="AM127" s="35">
        <f>Main!Z122*Mask!AB$25</f>
        <v>0</v>
      </c>
      <c r="AN127" s="35"/>
      <c r="AO127" s="35">
        <f>IF(OR($A$1&lt;=Main!AA$4,ISBLANK($N127)),0,Main!AA122)</f>
        <v>0</v>
      </c>
      <c r="AP127" s="35">
        <f>IF(OR($A$1&lt;=Main!AB$4,ISBLANK($N127)),0,Main!AB122)</f>
        <v>0</v>
      </c>
      <c r="AQ127" s="35">
        <f>IF(OR($A$1&lt;=Main!AC$4,ISBLANK($N127)),0,Main!AC122)</f>
        <v>0</v>
      </c>
      <c r="AR127" s="35">
        <f>IF(OR($A$1&lt;=Main!AD$4,ISBLANK($N127)),0,Main!AD122)</f>
        <v>0</v>
      </c>
      <c r="AS127" s="35">
        <f>IF(OR($A$1&lt;=Main!AE$4,ISBLANK($N127)),0,Main!AE122)</f>
        <v>0</v>
      </c>
      <c r="AT127" s="35">
        <f>IF(OR($A$1&lt;=Main!AF$4,ISBLANK($N127)),0,Main!AF122)</f>
        <v>0</v>
      </c>
      <c r="AU127" s="35">
        <f>IF(OR($A$1&lt;=Main!AG$4,ISBLANK($N127)),0,Main!AG122)</f>
        <v>0</v>
      </c>
      <c r="AV127" s="35">
        <f>IF(OR($A$1&lt;=Main!AH$4,ISBLANK($N127)),0,Main!AH122)</f>
        <v>0</v>
      </c>
      <c r="AW127" s="35">
        <f>IF(OR($A$1&lt;=Main!AI$4,ISBLANK($N127)),0,Main!AI122)</f>
        <v>0</v>
      </c>
      <c r="AX127" s="35">
        <f>IF(OR($A$1&lt;=Main!AJ$4,ISBLANK($N127)),0,Main!AJ122)</f>
        <v>0</v>
      </c>
      <c r="AY127" s="35">
        <f>IF(OR($A$1&lt;=Main!AK$4,ISBLANK($N127)),0,Main!AK122)</f>
        <v>0</v>
      </c>
      <c r="AZ127" s="35">
        <f>IF(OR($A$1&lt;=Main!AL$4,ISBLANK($N127)),0,Main!AL122)</f>
        <v>0</v>
      </c>
      <c r="BA127" s="35">
        <f>IF(OR($A$1&lt;=Main!AM$4,ISBLANK($N127)),0,Main!AM122)</f>
        <v>0</v>
      </c>
      <c r="BB127" s="35">
        <f>IF(OR($A$1&lt;=Main!AN$4,ISBLANK($N127)),0,Main!AN122)</f>
        <v>0</v>
      </c>
      <c r="BC127" s="35">
        <f>IF(OR($A$1&lt;=Main!AO$4,ISBLANK($N127)),0,Main!AO122)</f>
        <v>0</v>
      </c>
      <c r="BD127" s="35">
        <f>IF(OR($A$1&lt;=Main!AP$4,ISBLANK($N127)),0,Main!AP122)</f>
        <v>0</v>
      </c>
      <c r="BE127" s="35">
        <f>IF(OR($A$1&lt;=Main!AQ$4,ISBLANK($N127)),0,Main!AQ122)</f>
        <v>0</v>
      </c>
      <c r="BF127" s="35">
        <f>IF(OR($A$1&lt;=Main!AR$4,ISBLANK($N127)),0,Main!AR122)</f>
        <v>0</v>
      </c>
      <c r="BG127" s="35">
        <f>IF(OR($A$1&lt;=Main!AS$4,ISBLANK($N127)),0,Main!AS122)</f>
        <v>0</v>
      </c>
      <c r="BH127" s="35">
        <f>IF(OR($A$1&lt;=Main!AT$4,ISBLANK($N127)),0,Main!AT122)</f>
        <v>0</v>
      </c>
      <c r="BI127" s="35">
        <f>IF(OR($A$1&lt;=Main!AU$4,ISBLANK($N127)),0,Main!AU122)</f>
        <v>0</v>
      </c>
      <c r="BJ127" s="35">
        <f>IF(OR($A$1&lt;=Main!AV$4,ISBLANK($N127)),0,Main!AV122)</f>
        <v>0</v>
      </c>
    </row>
    <row r="128" spans="12:62">
      <c r="M128" s="6" t="str">
        <f>Main!$A123&amp;Main!$B123</f>
        <v/>
      </c>
      <c r="N128" s="6" t="str">
        <f>Main!$A123&amp;Main!$B123</f>
        <v/>
      </c>
      <c r="O128" s="145">
        <f t="shared" si="7"/>
        <v>0</v>
      </c>
      <c r="P128" s="150">
        <f t="shared" si="8"/>
        <v>1</v>
      </c>
      <c r="Q128" s="150" t="str">
        <f ca="1">IF(Main!$AY123&lt;&gt;"#",$P128-Main!$AY123,"#")</f>
        <v>#</v>
      </c>
      <c r="R128" s="35">
        <f>Main!E123*Mask!G$25</f>
        <v>0</v>
      </c>
      <c r="S128" s="35">
        <f>Main!F123*Mask!H$25</f>
        <v>0</v>
      </c>
      <c r="T128" s="35">
        <f>Main!G123*Mask!I$25</f>
        <v>0</v>
      </c>
      <c r="U128" s="35">
        <f>Main!H123*Mask!J$25</f>
        <v>0</v>
      </c>
      <c r="V128" s="35">
        <f>Main!I123*Mask!K$25</f>
        <v>0</v>
      </c>
      <c r="W128" s="35">
        <f>Main!J123*Mask!L$25</f>
        <v>0</v>
      </c>
      <c r="X128" s="35">
        <f>Main!K123*Mask!M$25</f>
        <v>0</v>
      </c>
      <c r="Y128" s="35">
        <f>Main!L123*Mask!N$25</f>
        <v>0</v>
      </c>
      <c r="Z128" s="35">
        <f>Main!M123*Mask!O$25</f>
        <v>0</v>
      </c>
      <c r="AA128" s="35">
        <f>Main!N123*Mask!P$25</f>
        <v>0</v>
      </c>
      <c r="AB128" s="35">
        <f>Main!O123*Mask!Q$25</f>
        <v>0</v>
      </c>
      <c r="AC128" s="35">
        <f>Main!P123*Mask!R$25</f>
        <v>0</v>
      </c>
      <c r="AD128" s="35">
        <f>Main!Q123*Mask!S$25</f>
        <v>0</v>
      </c>
      <c r="AE128" s="35">
        <f>Main!R123*Mask!T$25</f>
        <v>0</v>
      </c>
      <c r="AF128" s="35">
        <f>Main!S123*Mask!U$25</f>
        <v>0</v>
      </c>
      <c r="AG128" s="35">
        <f>Main!T123*Mask!V$25</f>
        <v>0</v>
      </c>
      <c r="AH128" s="35">
        <f>Main!U123*Mask!W$25</f>
        <v>0</v>
      </c>
      <c r="AI128" s="35">
        <f>Main!V123*Mask!X$25</f>
        <v>0</v>
      </c>
      <c r="AJ128" s="35">
        <f>Main!W123*Mask!Y$25</f>
        <v>0</v>
      </c>
      <c r="AK128" s="35">
        <f>Main!X123*Mask!Z$25</f>
        <v>0</v>
      </c>
      <c r="AL128" s="35">
        <f>Main!Y123*Mask!AA$25</f>
        <v>0</v>
      </c>
      <c r="AM128" s="35">
        <f>Main!Z123*Mask!AB$25</f>
        <v>0</v>
      </c>
      <c r="AN128" s="35"/>
      <c r="AO128" s="35">
        <f>IF(OR($A$1&lt;=Main!AA$4,ISBLANK($N128)),0,Main!AA123)</f>
        <v>0</v>
      </c>
      <c r="AP128" s="35">
        <f>IF(OR($A$1&lt;=Main!AB$4,ISBLANK($N128)),0,Main!AB123)</f>
        <v>0</v>
      </c>
      <c r="AQ128" s="35">
        <f>IF(OR($A$1&lt;=Main!AC$4,ISBLANK($N128)),0,Main!AC123)</f>
        <v>0</v>
      </c>
      <c r="AR128" s="35">
        <f>IF(OR($A$1&lt;=Main!AD$4,ISBLANK($N128)),0,Main!AD123)</f>
        <v>0</v>
      </c>
      <c r="AS128" s="35">
        <f>IF(OR($A$1&lt;=Main!AE$4,ISBLANK($N128)),0,Main!AE123)</f>
        <v>0</v>
      </c>
      <c r="AT128" s="35">
        <f>IF(OR($A$1&lt;=Main!AF$4,ISBLANK($N128)),0,Main!AF123)</f>
        <v>0</v>
      </c>
      <c r="AU128" s="35">
        <f>IF(OR($A$1&lt;=Main!AG$4,ISBLANK($N128)),0,Main!AG123)</f>
        <v>0</v>
      </c>
      <c r="AV128" s="35">
        <f>IF(OR($A$1&lt;=Main!AH$4,ISBLANK($N128)),0,Main!AH123)</f>
        <v>0</v>
      </c>
      <c r="AW128" s="35">
        <f>IF(OR($A$1&lt;=Main!AI$4,ISBLANK($N128)),0,Main!AI123)</f>
        <v>0</v>
      </c>
      <c r="AX128" s="35">
        <f>IF(OR($A$1&lt;=Main!AJ$4,ISBLANK($N128)),0,Main!AJ123)</f>
        <v>0</v>
      </c>
      <c r="AY128" s="35">
        <f>IF(OR($A$1&lt;=Main!AK$4,ISBLANK($N128)),0,Main!AK123)</f>
        <v>0</v>
      </c>
      <c r="AZ128" s="35">
        <f>IF(OR($A$1&lt;=Main!AL$4,ISBLANK($N128)),0,Main!AL123)</f>
        <v>0</v>
      </c>
      <c r="BA128" s="35">
        <f>IF(OR($A$1&lt;=Main!AM$4,ISBLANK($N128)),0,Main!AM123)</f>
        <v>0</v>
      </c>
      <c r="BB128" s="35">
        <f>IF(OR($A$1&lt;=Main!AN$4,ISBLANK($N128)),0,Main!AN123)</f>
        <v>0</v>
      </c>
      <c r="BC128" s="35">
        <f>IF(OR($A$1&lt;=Main!AO$4,ISBLANK($N128)),0,Main!AO123)</f>
        <v>0</v>
      </c>
      <c r="BD128" s="35">
        <f>IF(OR($A$1&lt;=Main!AP$4,ISBLANK($N128)),0,Main!AP123)</f>
        <v>0</v>
      </c>
      <c r="BE128" s="35">
        <f>IF(OR($A$1&lt;=Main!AQ$4,ISBLANK($N128)),0,Main!AQ123)</f>
        <v>0</v>
      </c>
      <c r="BF128" s="35">
        <f>IF(OR($A$1&lt;=Main!AR$4,ISBLANK($N128)),0,Main!AR123)</f>
        <v>0</v>
      </c>
      <c r="BG128" s="35">
        <f>IF(OR($A$1&lt;=Main!AS$4,ISBLANK($N128)),0,Main!AS123)</f>
        <v>0</v>
      </c>
      <c r="BH128" s="35">
        <f>IF(OR($A$1&lt;=Main!AT$4,ISBLANK($N128)),0,Main!AT123)</f>
        <v>0</v>
      </c>
      <c r="BI128" s="35">
        <f>IF(OR($A$1&lt;=Main!AU$4,ISBLANK($N128)),0,Main!AU123)</f>
        <v>0</v>
      </c>
      <c r="BJ128" s="35">
        <f>IF(OR($A$1&lt;=Main!AV$4,ISBLANK($N128)),0,Main!AV123)</f>
        <v>0</v>
      </c>
    </row>
    <row r="129" spans="13:62">
      <c r="M129" s="6" t="str">
        <f>Main!$A124&amp;Main!$B124</f>
        <v/>
      </c>
      <c r="N129" s="6" t="str">
        <f>Main!$A124&amp;Main!$B124</f>
        <v/>
      </c>
      <c r="O129" s="145">
        <f t="shared" si="7"/>
        <v>0</v>
      </c>
      <c r="P129" s="150">
        <f t="shared" si="8"/>
        <v>1</v>
      </c>
      <c r="Q129" s="150" t="str">
        <f ca="1">IF(Main!$AY124&lt;&gt;"#",$P129-Main!$AY124,"#")</f>
        <v>#</v>
      </c>
      <c r="R129" s="35">
        <f>Main!E124*Mask!G$25</f>
        <v>0</v>
      </c>
      <c r="S129" s="35">
        <f>Main!F124*Mask!H$25</f>
        <v>0</v>
      </c>
      <c r="T129" s="35">
        <f>Main!G124*Mask!I$25</f>
        <v>0</v>
      </c>
      <c r="U129" s="35">
        <f>Main!H124*Mask!J$25</f>
        <v>0</v>
      </c>
      <c r="V129" s="35">
        <f>Main!I124*Mask!K$25</f>
        <v>0</v>
      </c>
      <c r="W129" s="35">
        <f>Main!J124*Mask!L$25</f>
        <v>0</v>
      </c>
      <c r="X129" s="35">
        <f>Main!K124*Mask!M$25</f>
        <v>0</v>
      </c>
      <c r="Y129" s="35">
        <f>Main!L124*Mask!N$25</f>
        <v>0</v>
      </c>
      <c r="Z129" s="35">
        <f>Main!M124*Mask!O$25</f>
        <v>0</v>
      </c>
      <c r="AA129" s="35">
        <f>Main!N124*Mask!P$25</f>
        <v>0</v>
      </c>
      <c r="AB129" s="35">
        <f>Main!O124*Mask!Q$25</f>
        <v>0</v>
      </c>
      <c r="AC129" s="35">
        <f>Main!P124*Mask!R$25</f>
        <v>0</v>
      </c>
      <c r="AD129" s="35">
        <f>Main!Q124*Mask!S$25</f>
        <v>0</v>
      </c>
      <c r="AE129" s="35">
        <f>Main!R124*Mask!T$25</f>
        <v>0</v>
      </c>
      <c r="AF129" s="35">
        <f>Main!S124*Mask!U$25</f>
        <v>0</v>
      </c>
      <c r="AG129" s="35">
        <f>Main!T124*Mask!V$25</f>
        <v>0</v>
      </c>
      <c r="AH129" s="35">
        <f>Main!U124*Mask!W$25</f>
        <v>0</v>
      </c>
      <c r="AI129" s="35">
        <f>Main!V124*Mask!X$25</f>
        <v>0</v>
      </c>
      <c r="AJ129" s="35">
        <f>Main!W124*Mask!Y$25</f>
        <v>0</v>
      </c>
      <c r="AK129" s="35">
        <f>Main!X124*Mask!Z$25</f>
        <v>0</v>
      </c>
      <c r="AL129" s="35">
        <f>Main!Y124*Mask!AA$25</f>
        <v>0</v>
      </c>
      <c r="AM129" s="35">
        <f>Main!Z124*Mask!AB$25</f>
        <v>0</v>
      </c>
      <c r="AN129" s="35"/>
      <c r="AO129" s="35">
        <f>IF(OR($A$1&lt;=Main!AA$4,ISBLANK($N129)),0,Main!AA124)</f>
        <v>0</v>
      </c>
      <c r="AP129" s="35">
        <f>IF(OR($A$1&lt;=Main!AB$4,ISBLANK($N129)),0,Main!AB124)</f>
        <v>0</v>
      </c>
      <c r="AQ129" s="35">
        <f>IF(OR($A$1&lt;=Main!AC$4,ISBLANK($N129)),0,Main!AC124)</f>
        <v>0</v>
      </c>
      <c r="AR129" s="35">
        <f>IF(OR($A$1&lt;=Main!AD$4,ISBLANK($N129)),0,Main!AD124)</f>
        <v>0</v>
      </c>
      <c r="AS129" s="35">
        <f>IF(OR($A$1&lt;=Main!AE$4,ISBLANK($N129)),0,Main!AE124)</f>
        <v>0</v>
      </c>
      <c r="AT129" s="35">
        <f>IF(OR($A$1&lt;=Main!AF$4,ISBLANK($N129)),0,Main!AF124)</f>
        <v>0</v>
      </c>
      <c r="AU129" s="35">
        <f>IF(OR($A$1&lt;=Main!AG$4,ISBLANK($N129)),0,Main!AG124)</f>
        <v>0</v>
      </c>
      <c r="AV129" s="35">
        <f>IF(OR($A$1&lt;=Main!AH$4,ISBLANK($N129)),0,Main!AH124)</f>
        <v>0</v>
      </c>
      <c r="AW129" s="35">
        <f>IF(OR($A$1&lt;=Main!AI$4,ISBLANK($N129)),0,Main!AI124)</f>
        <v>0</v>
      </c>
      <c r="AX129" s="35">
        <f>IF(OR($A$1&lt;=Main!AJ$4,ISBLANK($N129)),0,Main!AJ124)</f>
        <v>0</v>
      </c>
      <c r="AY129" s="35">
        <f>IF(OR($A$1&lt;=Main!AK$4,ISBLANK($N129)),0,Main!AK124)</f>
        <v>0</v>
      </c>
      <c r="AZ129" s="35">
        <f>IF(OR($A$1&lt;=Main!AL$4,ISBLANK($N129)),0,Main!AL124)</f>
        <v>0</v>
      </c>
      <c r="BA129" s="35">
        <f>IF(OR($A$1&lt;=Main!AM$4,ISBLANK($N129)),0,Main!AM124)</f>
        <v>0</v>
      </c>
      <c r="BB129" s="35">
        <f>IF(OR($A$1&lt;=Main!AN$4,ISBLANK($N129)),0,Main!AN124)</f>
        <v>0</v>
      </c>
      <c r="BC129" s="35">
        <f>IF(OR($A$1&lt;=Main!AO$4,ISBLANK($N129)),0,Main!AO124)</f>
        <v>0</v>
      </c>
      <c r="BD129" s="35">
        <f>IF(OR($A$1&lt;=Main!AP$4,ISBLANK($N129)),0,Main!AP124)</f>
        <v>0</v>
      </c>
      <c r="BE129" s="35">
        <f>IF(OR($A$1&lt;=Main!AQ$4,ISBLANK($N129)),0,Main!AQ124)</f>
        <v>0</v>
      </c>
      <c r="BF129" s="35">
        <f>IF(OR($A$1&lt;=Main!AR$4,ISBLANK($N129)),0,Main!AR124)</f>
        <v>0</v>
      </c>
      <c r="BG129" s="35">
        <f>IF(OR($A$1&lt;=Main!AS$4,ISBLANK($N129)),0,Main!AS124)</f>
        <v>0</v>
      </c>
      <c r="BH129" s="35">
        <f>IF(OR($A$1&lt;=Main!AT$4,ISBLANK($N129)),0,Main!AT124)</f>
        <v>0</v>
      </c>
      <c r="BI129" s="35">
        <f>IF(OR($A$1&lt;=Main!AU$4,ISBLANK($N129)),0,Main!AU124)</f>
        <v>0</v>
      </c>
      <c r="BJ129" s="35">
        <f>IF(OR($A$1&lt;=Main!AV$4,ISBLANK($N129)),0,Main!AV124)</f>
        <v>0</v>
      </c>
    </row>
    <row r="130" spans="13:62">
      <c r="M130" s="6" t="str">
        <f>Main!$A125&amp;Main!$B125</f>
        <v/>
      </c>
      <c r="N130" s="6" t="str">
        <f>Main!$A125&amp;Main!$B125</f>
        <v/>
      </c>
      <c r="O130" s="145">
        <f t="shared" si="7"/>
        <v>0</v>
      </c>
      <c r="P130" s="150">
        <f t="shared" si="8"/>
        <v>1</v>
      </c>
      <c r="Q130" s="150" t="str">
        <f ca="1">IF(Main!$AY125&lt;&gt;"#",$P130-Main!$AY125,"#")</f>
        <v>#</v>
      </c>
      <c r="R130" s="35">
        <f>Main!E125*Mask!G$25</f>
        <v>0</v>
      </c>
      <c r="S130" s="35">
        <f>Main!F125*Mask!H$25</f>
        <v>0</v>
      </c>
      <c r="T130" s="35">
        <f>Main!G125*Mask!I$25</f>
        <v>0</v>
      </c>
      <c r="U130" s="35">
        <f>Main!H125*Mask!J$25</f>
        <v>0</v>
      </c>
      <c r="V130" s="35">
        <f>Main!I125*Mask!K$25</f>
        <v>0</v>
      </c>
      <c r="W130" s="35">
        <f>Main!J125*Mask!L$25</f>
        <v>0</v>
      </c>
      <c r="X130" s="35">
        <f>Main!K125*Mask!M$25</f>
        <v>0</v>
      </c>
      <c r="Y130" s="35">
        <f>Main!L125*Mask!N$25</f>
        <v>0</v>
      </c>
      <c r="Z130" s="35">
        <f>Main!M125*Mask!O$25</f>
        <v>0</v>
      </c>
      <c r="AA130" s="35">
        <f>Main!N125*Mask!P$25</f>
        <v>0</v>
      </c>
      <c r="AB130" s="35">
        <f>Main!O125*Mask!Q$25</f>
        <v>0</v>
      </c>
      <c r="AC130" s="35">
        <f>Main!P125*Mask!R$25</f>
        <v>0</v>
      </c>
      <c r="AD130" s="35">
        <f>Main!Q125*Mask!S$25</f>
        <v>0</v>
      </c>
      <c r="AE130" s="35">
        <f>Main!R125*Mask!T$25</f>
        <v>0</v>
      </c>
      <c r="AF130" s="35">
        <f>Main!S125*Mask!U$25</f>
        <v>0</v>
      </c>
      <c r="AG130" s="35">
        <f>Main!T125*Mask!V$25</f>
        <v>0</v>
      </c>
      <c r="AH130" s="35">
        <f>Main!U125*Mask!W$25</f>
        <v>0</v>
      </c>
      <c r="AI130" s="35">
        <f>Main!V125*Mask!X$25</f>
        <v>0</v>
      </c>
      <c r="AJ130" s="35">
        <f>Main!W125*Mask!Y$25</f>
        <v>0</v>
      </c>
      <c r="AK130" s="35">
        <f>Main!X125*Mask!Z$25</f>
        <v>0</v>
      </c>
      <c r="AL130" s="35">
        <f>Main!Y125*Mask!AA$25</f>
        <v>0</v>
      </c>
      <c r="AM130" s="35">
        <f>Main!Z125*Mask!AB$25</f>
        <v>0</v>
      </c>
      <c r="AN130" s="35"/>
      <c r="AO130" s="35">
        <f>IF(OR($A$1&lt;=Main!AA$4,ISBLANK($N130)),0,Main!AA125)</f>
        <v>0</v>
      </c>
      <c r="AP130" s="35">
        <f>IF(OR($A$1&lt;=Main!AB$4,ISBLANK($N130)),0,Main!AB125)</f>
        <v>0</v>
      </c>
      <c r="AQ130" s="35">
        <f>IF(OR($A$1&lt;=Main!AC$4,ISBLANK($N130)),0,Main!AC125)</f>
        <v>0</v>
      </c>
      <c r="AR130" s="35">
        <f>IF(OR($A$1&lt;=Main!AD$4,ISBLANK($N130)),0,Main!AD125)</f>
        <v>0</v>
      </c>
      <c r="AS130" s="35">
        <f>IF(OR($A$1&lt;=Main!AE$4,ISBLANK($N130)),0,Main!AE125)</f>
        <v>0</v>
      </c>
      <c r="AT130" s="35">
        <f>IF(OR($A$1&lt;=Main!AF$4,ISBLANK($N130)),0,Main!AF125)</f>
        <v>0</v>
      </c>
      <c r="AU130" s="35">
        <f>IF(OR($A$1&lt;=Main!AG$4,ISBLANK($N130)),0,Main!AG125)</f>
        <v>0</v>
      </c>
      <c r="AV130" s="35">
        <f>IF(OR($A$1&lt;=Main!AH$4,ISBLANK($N130)),0,Main!AH125)</f>
        <v>0</v>
      </c>
      <c r="AW130" s="35">
        <f>IF(OR($A$1&lt;=Main!AI$4,ISBLANK($N130)),0,Main!AI125)</f>
        <v>0</v>
      </c>
      <c r="AX130" s="35">
        <f>IF(OR($A$1&lt;=Main!AJ$4,ISBLANK($N130)),0,Main!AJ125)</f>
        <v>0</v>
      </c>
      <c r="AY130" s="35">
        <f>IF(OR($A$1&lt;=Main!AK$4,ISBLANK($N130)),0,Main!AK125)</f>
        <v>0</v>
      </c>
      <c r="AZ130" s="35">
        <f>IF(OR($A$1&lt;=Main!AL$4,ISBLANK($N130)),0,Main!AL125)</f>
        <v>0</v>
      </c>
      <c r="BA130" s="35">
        <f>IF(OR($A$1&lt;=Main!AM$4,ISBLANK($N130)),0,Main!AM125)</f>
        <v>0</v>
      </c>
      <c r="BB130" s="35">
        <f>IF(OR($A$1&lt;=Main!AN$4,ISBLANK($N130)),0,Main!AN125)</f>
        <v>0</v>
      </c>
      <c r="BC130" s="35">
        <f>IF(OR($A$1&lt;=Main!AO$4,ISBLANK($N130)),0,Main!AO125)</f>
        <v>0</v>
      </c>
      <c r="BD130" s="35">
        <f>IF(OR($A$1&lt;=Main!AP$4,ISBLANK($N130)),0,Main!AP125)</f>
        <v>0</v>
      </c>
      <c r="BE130" s="35">
        <f>IF(OR($A$1&lt;=Main!AQ$4,ISBLANK($N130)),0,Main!AQ125)</f>
        <v>0</v>
      </c>
      <c r="BF130" s="35">
        <f>IF(OR($A$1&lt;=Main!AR$4,ISBLANK($N130)),0,Main!AR125)</f>
        <v>0</v>
      </c>
      <c r="BG130" s="35">
        <f>IF(OR($A$1&lt;=Main!AS$4,ISBLANK($N130)),0,Main!AS125)</f>
        <v>0</v>
      </c>
      <c r="BH130" s="35">
        <f>IF(OR($A$1&lt;=Main!AT$4,ISBLANK($N130)),0,Main!AT125)</f>
        <v>0</v>
      </c>
      <c r="BI130" s="35">
        <f>IF(OR($A$1&lt;=Main!AU$4,ISBLANK($N130)),0,Main!AU125)</f>
        <v>0</v>
      </c>
      <c r="BJ130" s="35">
        <f>IF(OR($A$1&lt;=Main!AV$4,ISBLANK($N130)),0,Main!AV125)</f>
        <v>0</v>
      </c>
    </row>
    <row r="131" spans="13:62">
      <c r="M131" s="6" t="str">
        <f>Main!$A126&amp;Main!$B126</f>
        <v/>
      </c>
      <c r="N131" s="6" t="str">
        <f>Main!$A126&amp;Main!$B126</f>
        <v/>
      </c>
      <c r="O131" s="145">
        <f t="shared" si="7"/>
        <v>0</v>
      </c>
      <c r="P131" s="150">
        <f t="shared" si="8"/>
        <v>1</v>
      </c>
      <c r="Q131" s="150" t="str">
        <f ca="1">IF(Main!$AY126&lt;&gt;"#",$P131-Main!$AY126,"#")</f>
        <v>#</v>
      </c>
      <c r="R131" s="35">
        <f>Main!E126*Mask!G$25</f>
        <v>0</v>
      </c>
      <c r="S131" s="35">
        <f>Main!F126*Mask!H$25</f>
        <v>0</v>
      </c>
      <c r="T131" s="35">
        <f>Main!G126*Mask!I$25</f>
        <v>0</v>
      </c>
      <c r="U131" s="35">
        <f>Main!H126*Mask!J$25</f>
        <v>0</v>
      </c>
      <c r="V131" s="35">
        <f>Main!I126*Mask!K$25</f>
        <v>0</v>
      </c>
      <c r="W131" s="35">
        <f>Main!J126*Mask!L$25</f>
        <v>0</v>
      </c>
      <c r="X131" s="35">
        <f>Main!K126*Mask!M$25</f>
        <v>0</v>
      </c>
      <c r="Y131" s="35">
        <f>Main!L126*Mask!N$25</f>
        <v>0</v>
      </c>
      <c r="Z131" s="35">
        <f>Main!M126*Mask!O$25</f>
        <v>0</v>
      </c>
      <c r="AA131" s="35">
        <f>Main!N126*Mask!P$25</f>
        <v>0</v>
      </c>
      <c r="AB131" s="35">
        <f>Main!O126*Mask!Q$25</f>
        <v>0</v>
      </c>
      <c r="AC131" s="35">
        <f>Main!P126*Mask!R$25</f>
        <v>0</v>
      </c>
      <c r="AD131" s="35">
        <f>Main!Q126*Mask!S$25</f>
        <v>0</v>
      </c>
      <c r="AE131" s="35">
        <f>Main!R126*Mask!T$25</f>
        <v>0</v>
      </c>
      <c r="AF131" s="35">
        <f>Main!S126*Mask!U$25</f>
        <v>0</v>
      </c>
      <c r="AG131" s="35">
        <f>Main!T126*Mask!V$25</f>
        <v>0</v>
      </c>
      <c r="AH131" s="35">
        <f>Main!U126*Mask!W$25</f>
        <v>0</v>
      </c>
      <c r="AI131" s="35">
        <f>Main!V126*Mask!X$25</f>
        <v>0</v>
      </c>
      <c r="AJ131" s="35">
        <f>Main!W126*Mask!Y$25</f>
        <v>0</v>
      </c>
      <c r="AK131" s="35">
        <f>Main!X126*Mask!Z$25</f>
        <v>0</v>
      </c>
      <c r="AL131" s="35">
        <f>Main!Y126*Mask!AA$25</f>
        <v>0</v>
      </c>
      <c r="AM131" s="35">
        <f>Main!Z126*Mask!AB$25</f>
        <v>0</v>
      </c>
      <c r="AN131" s="35"/>
      <c r="AO131" s="35">
        <f>IF(OR($A$1&lt;=Main!AA$4,ISBLANK($N131)),0,Main!AA126)</f>
        <v>0</v>
      </c>
      <c r="AP131" s="35">
        <f>IF(OR($A$1&lt;=Main!AB$4,ISBLANK($N131)),0,Main!AB126)</f>
        <v>0</v>
      </c>
      <c r="AQ131" s="35">
        <f>IF(OR($A$1&lt;=Main!AC$4,ISBLANK($N131)),0,Main!AC126)</f>
        <v>0</v>
      </c>
      <c r="AR131" s="35">
        <f>IF(OR($A$1&lt;=Main!AD$4,ISBLANK($N131)),0,Main!AD126)</f>
        <v>0</v>
      </c>
      <c r="AS131" s="35">
        <f>IF(OR($A$1&lt;=Main!AE$4,ISBLANK($N131)),0,Main!AE126)</f>
        <v>0</v>
      </c>
      <c r="AT131" s="35">
        <f>IF(OR($A$1&lt;=Main!AF$4,ISBLANK($N131)),0,Main!AF126)</f>
        <v>0</v>
      </c>
      <c r="AU131" s="35">
        <f>IF(OR($A$1&lt;=Main!AG$4,ISBLANK($N131)),0,Main!AG126)</f>
        <v>0</v>
      </c>
      <c r="AV131" s="35">
        <f>IF(OR($A$1&lt;=Main!AH$4,ISBLANK($N131)),0,Main!AH126)</f>
        <v>0</v>
      </c>
      <c r="AW131" s="35">
        <f>IF(OR($A$1&lt;=Main!AI$4,ISBLANK($N131)),0,Main!AI126)</f>
        <v>0</v>
      </c>
      <c r="AX131" s="35">
        <f>IF(OR($A$1&lt;=Main!AJ$4,ISBLANK($N131)),0,Main!AJ126)</f>
        <v>0</v>
      </c>
      <c r="AY131" s="35">
        <f>IF(OR($A$1&lt;=Main!AK$4,ISBLANK($N131)),0,Main!AK126)</f>
        <v>0</v>
      </c>
      <c r="AZ131" s="35">
        <f>IF(OR($A$1&lt;=Main!AL$4,ISBLANK($N131)),0,Main!AL126)</f>
        <v>0</v>
      </c>
      <c r="BA131" s="35">
        <f>IF(OR($A$1&lt;=Main!AM$4,ISBLANK($N131)),0,Main!AM126)</f>
        <v>0</v>
      </c>
      <c r="BB131" s="35">
        <f>IF(OR($A$1&lt;=Main!AN$4,ISBLANK($N131)),0,Main!AN126)</f>
        <v>0</v>
      </c>
      <c r="BC131" s="35">
        <f>IF(OR($A$1&lt;=Main!AO$4,ISBLANK($N131)),0,Main!AO126)</f>
        <v>0</v>
      </c>
      <c r="BD131" s="35">
        <f>IF(OR($A$1&lt;=Main!AP$4,ISBLANK($N131)),0,Main!AP126)</f>
        <v>0</v>
      </c>
      <c r="BE131" s="35">
        <f>IF(OR($A$1&lt;=Main!AQ$4,ISBLANK($N131)),0,Main!AQ126)</f>
        <v>0</v>
      </c>
      <c r="BF131" s="35">
        <f>IF(OR($A$1&lt;=Main!AR$4,ISBLANK($N131)),0,Main!AR126)</f>
        <v>0</v>
      </c>
      <c r="BG131" s="35">
        <f>IF(OR($A$1&lt;=Main!AS$4,ISBLANK($N131)),0,Main!AS126)</f>
        <v>0</v>
      </c>
      <c r="BH131" s="35">
        <f>IF(OR($A$1&lt;=Main!AT$4,ISBLANK($N131)),0,Main!AT126)</f>
        <v>0</v>
      </c>
      <c r="BI131" s="35">
        <f>IF(OR($A$1&lt;=Main!AU$4,ISBLANK($N131)),0,Main!AU126)</f>
        <v>0</v>
      </c>
      <c r="BJ131" s="35">
        <f>IF(OR($A$1&lt;=Main!AV$4,ISBLANK($N131)),0,Main!AV126)</f>
        <v>0</v>
      </c>
    </row>
    <row r="132" spans="13:62">
      <c r="M132" s="6" t="str">
        <f>Main!$A127&amp;Main!$B127</f>
        <v/>
      </c>
      <c r="N132" s="6" t="str">
        <f>Main!$A127&amp;Main!$B127</f>
        <v/>
      </c>
      <c r="O132" s="145">
        <f t="shared" si="7"/>
        <v>0</v>
      </c>
      <c r="P132" s="150">
        <f t="shared" si="8"/>
        <v>1</v>
      </c>
      <c r="Q132" s="150" t="str">
        <f ca="1">IF(Main!$AY127&lt;&gt;"#",$P132-Main!$AY127,"#")</f>
        <v>#</v>
      </c>
      <c r="R132" s="35">
        <f>Main!E127*Mask!G$25</f>
        <v>0</v>
      </c>
      <c r="S132" s="35">
        <f>Main!F127*Mask!H$25</f>
        <v>0</v>
      </c>
      <c r="T132" s="35">
        <f>Main!G127*Mask!I$25</f>
        <v>0</v>
      </c>
      <c r="U132" s="35">
        <f>Main!H127*Mask!J$25</f>
        <v>0</v>
      </c>
      <c r="V132" s="35">
        <f>Main!I127*Mask!K$25</f>
        <v>0</v>
      </c>
      <c r="W132" s="35">
        <f>Main!J127*Mask!L$25</f>
        <v>0</v>
      </c>
      <c r="X132" s="35">
        <f>Main!K127*Mask!M$25</f>
        <v>0</v>
      </c>
      <c r="Y132" s="35">
        <f>Main!L127*Mask!N$25</f>
        <v>0</v>
      </c>
      <c r="Z132" s="35">
        <f>Main!M127*Mask!O$25</f>
        <v>0</v>
      </c>
      <c r="AA132" s="35">
        <f>Main!N127*Mask!P$25</f>
        <v>0</v>
      </c>
      <c r="AB132" s="35">
        <f>Main!O127*Mask!Q$25</f>
        <v>0</v>
      </c>
      <c r="AC132" s="35">
        <f>Main!P127*Mask!R$25</f>
        <v>0</v>
      </c>
      <c r="AD132" s="35">
        <f>Main!Q127*Mask!S$25</f>
        <v>0</v>
      </c>
      <c r="AE132" s="35">
        <f>Main!R127*Mask!T$25</f>
        <v>0</v>
      </c>
      <c r="AF132" s="35">
        <f>Main!S127*Mask!U$25</f>
        <v>0</v>
      </c>
      <c r="AG132" s="35">
        <f>Main!T127*Mask!V$25</f>
        <v>0</v>
      </c>
      <c r="AH132" s="35">
        <f>Main!U127*Mask!W$25</f>
        <v>0</v>
      </c>
      <c r="AI132" s="35">
        <f>Main!V127*Mask!X$25</f>
        <v>0</v>
      </c>
      <c r="AJ132" s="35">
        <f>Main!W127*Mask!Y$25</f>
        <v>0</v>
      </c>
      <c r="AK132" s="35">
        <f>Main!X127*Mask!Z$25</f>
        <v>0</v>
      </c>
      <c r="AL132" s="35">
        <f>Main!Y127*Mask!AA$25</f>
        <v>0</v>
      </c>
      <c r="AM132" s="35">
        <f>Main!Z127*Mask!AB$25</f>
        <v>0</v>
      </c>
      <c r="AN132" s="35"/>
      <c r="AO132" s="35">
        <f>IF(OR($A$1&lt;=Main!AA$4,ISBLANK($N132)),0,Main!AA127)</f>
        <v>0</v>
      </c>
      <c r="AP132" s="35">
        <f>IF(OR($A$1&lt;=Main!AB$4,ISBLANK($N132)),0,Main!AB127)</f>
        <v>0</v>
      </c>
      <c r="AQ132" s="35">
        <f>IF(OR($A$1&lt;=Main!AC$4,ISBLANK($N132)),0,Main!AC127)</f>
        <v>0</v>
      </c>
      <c r="AR132" s="35">
        <f>IF(OR($A$1&lt;=Main!AD$4,ISBLANK($N132)),0,Main!AD127)</f>
        <v>0</v>
      </c>
      <c r="AS132" s="35">
        <f>IF(OR($A$1&lt;=Main!AE$4,ISBLANK($N132)),0,Main!AE127)</f>
        <v>0</v>
      </c>
      <c r="AT132" s="35">
        <f>IF(OR($A$1&lt;=Main!AF$4,ISBLANK($N132)),0,Main!AF127)</f>
        <v>0</v>
      </c>
      <c r="AU132" s="35">
        <f>IF(OR($A$1&lt;=Main!AG$4,ISBLANK($N132)),0,Main!AG127)</f>
        <v>0</v>
      </c>
      <c r="AV132" s="35">
        <f>IF(OR($A$1&lt;=Main!AH$4,ISBLANK($N132)),0,Main!AH127)</f>
        <v>0</v>
      </c>
      <c r="AW132" s="35">
        <f>IF(OR($A$1&lt;=Main!AI$4,ISBLANK($N132)),0,Main!AI127)</f>
        <v>0</v>
      </c>
      <c r="AX132" s="35">
        <f>IF(OR($A$1&lt;=Main!AJ$4,ISBLANK($N132)),0,Main!AJ127)</f>
        <v>0</v>
      </c>
      <c r="AY132" s="35">
        <f>IF(OR($A$1&lt;=Main!AK$4,ISBLANK($N132)),0,Main!AK127)</f>
        <v>0</v>
      </c>
      <c r="AZ132" s="35">
        <f>IF(OR($A$1&lt;=Main!AL$4,ISBLANK($N132)),0,Main!AL127)</f>
        <v>0</v>
      </c>
      <c r="BA132" s="35">
        <f>IF(OR($A$1&lt;=Main!AM$4,ISBLANK($N132)),0,Main!AM127)</f>
        <v>0</v>
      </c>
      <c r="BB132" s="35">
        <f>IF(OR($A$1&lt;=Main!AN$4,ISBLANK($N132)),0,Main!AN127)</f>
        <v>0</v>
      </c>
      <c r="BC132" s="35">
        <f>IF(OR($A$1&lt;=Main!AO$4,ISBLANK($N132)),0,Main!AO127)</f>
        <v>0</v>
      </c>
      <c r="BD132" s="35">
        <f>IF(OR($A$1&lt;=Main!AP$4,ISBLANK($N132)),0,Main!AP127)</f>
        <v>0</v>
      </c>
      <c r="BE132" s="35">
        <f>IF(OR($A$1&lt;=Main!AQ$4,ISBLANK($N132)),0,Main!AQ127)</f>
        <v>0</v>
      </c>
      <c r="BF132" s="35">
        <f>IF(OR($A$1&lt;=Main!AR$4,ISBLANK($N132)),0,Main!AR127)</f>
        <v>0</v>
      </c>
      <c r="BG132" s="35">
        <f>IF(OR($A$1&lt;=Main!AS$4,ISBLANK($N132)),0,Main!AS127)</f>
        <v>0</v>
      </c>
      <c r="BH132" s="35">
        <f>IF(OR($A$1&lt;=Main!AT$4,ISBLANK($N132)),0,Main!AT127)</f>
        <v>0</v>
      </c>
      <c r="BI132" s="35">
        <f>IF(OR($A$1&lt;=Main!AU$4,ISBLANK($N132)),0,Main!AU127)</f>
        <v>0</v>
      </c>
      <c r="BJ132" s="35">
        <f>IF(OR($A$1&lt;=Main!AV$4,ISBLANK($N132)),0,Main!AV127)</f>
        <v>0</v>
      </c>
    </row>
    <row r="133" spans="13:62">
      <c r="M133" s="6" t="str">
        <f>Main!$A128&amp;Main!$B128</f>
        <v/>
      </c>
      <c r="N133" s="6" t="str">
        <f>Main!$A128&amp;Main!$B128</f>
        <v/>
      </c>
      <c r="O133" s="145">
        <f t="shared" si="7"/>
        <v>0</v>
      </c>
      <c r="P133" s="150">
        <f t="shared" si="8"/>
        <v>1</v>
      </c>
      <c r="Q133" s="150" t="str">
        <f ca="1">IF(Main!$AY128&lt;&gt;"#",$P133-Main!$AY128,"#")</f>
        <v>#</v>
      </c>
      <c r="R133" s="35">
        <f>Main!E128*Mask!G$25</f>
        <v>0</v>
      </c>
      <c r="S133" s="35">
        <f>Main!F128*Mask!H$25</f>
        <v>0</v>
      </c>
      <c r="T133" s="35">
        <f>Main!G128*Mask!I$25</f>
        <v>0</v>
      </c>
      <c r="U133" s="35">
        <f>Main!H128*Mask!J$25</f>
        <v>0</v>
      </c>
      <c r="V133" s="35">
        <f>Main!I128*Mask!K$25</f>
        <v>0</v>
      </c>
      <c r="W133" s="35">
        <f>Main!J128*Mask!L$25</f>
        <v>0</v>
      </c>
      <c r="X133" s="35">
        <f>Main!K128*Mask!M$25</f>
        <v>0</v>
      </c>
      <c r="Y133" s="35">
        <f>Main!L128*Mask!N$25</f>
        <v>0</v>
      </c>
      <c r="Z133" s="35">
        <f>Main!M128*Mask!O$25</f>
        <v>0</v>
      </c>
      <c r="AA133" s="35">
        <f>Main!N128*Mask!P$25</f>
        <v>0</v>
      </c>
      <c r="AB133" s="35">
        <f>Main!O128*Mask!Q$25</f>
        <v>0</v>
      </c>
      <c r="AC133" s="35">
        <f>Main!P128*Mask!R$25</f>
        <v>0</v>
      </c>
      <c r="AD133" s="35">
        <f>Main!Q128*Mask!S$25</f>
        <v>0</v>
      </c>
      <c r="AE133" s="35">
        <f>Main!R128*Mask!T$25</f>
        <v>0</v>
      </c>
      <c r="AF133" s="35">
        <f>Main!S128*Mask!U$25</f>
        <v>0</v>
      </c>
      <c r="AG133" s="35">
        <f>Main!T128*Mask!V$25</f>
        <v>0</v>
      </c>
      <c r="AH133" s="35">
        <f>Main!U128*Mask!W$25</f>
        <v>0</v>
      </c>
      <c r="AI133" s="35">
        <f>Main!V128*Mask!X$25</f>
        <v>0</v>
      </c>
      <c r="AJ133" s="35">
        <f>Main!W128*Mask!Y$25</f>
        <v>0</v>
      </c>
      <c r="AK133" s="35">
        <f>Main!X128*Mask!Z$25</f>
        <v>0</v>
      </c>
      <c r="AL133" s="35">
        <f>Main!Y128*Mask!AA$25</f>
        <v>0</v>
      </c>
      <c r="AM133" s="35">
        <f>Main!Z128*Mask!AB$25</f>
        <v>0</v>
      </c>
      <c r="AN133" s="35"/>
      <c r="AO133" s="35">
        <f>IF(OR($A$1&lt;=Main!AA$4,ISBLANK($N133)),0,Main!AA128)</f>
        <v>0</v>
      </c>
      <c r="AP133" s="35">
        <f>IF(OR($A$1&lt;=Main!AB$4,ISBLANK($N133)),0,Main!AB128)</f>
        <v>0</v>
      </c>
      <c r="AQ133" s="35">
        <f>IF(OR($A$1&lt;=Main!AC$4,ISBLANK($N133)),0,Main!AC128)</f>
        <v>0</v>
      </c>
      <c r="AR133" s="35">
        <f>IF(OR($A$1&lt;=Main!AD$4,ISBLANK($N133)),0,Main!AD128)</f>
        <v>0</v>
      </c>
      <c r="AS133" s="35">
        <f>IF(OR($A$1&lt;=Main!AE$4,ISBLANK($N133)),0,Main!AE128)</f>
        <v>0</v>
      </c>
      <c r="AT133" s="35">
        <f>IF(OR($A$1&lt;=Main!AF$4,ISBLANK($N133)),0,Main!AF128)</f>
        <v>0</v>
      </c>
      <c r="AU133" s="35">
        <f>IF(OR($A$1&lt;=Main!AG$4,ISBLANK($N133)),0,Main!AG128)</f>
        <v>0</v>
      </c>
      <c r="AV133" s="35">
        <f>IF(OR($A$1&lt;=Main!AH$4,ISBLANK($N133)),0,Main!AH128)</f>
        <v>0</v>
      </c>
      <c r="AW133" s="35">
        <f>IF(OR($A$1&lt;=Main!AI$4,ISBLANK($N133)),0,Main!AI128)</f>
        <v>0</v>
      </c>
      <c r="AX133" s="35">
        <f>IF(OR($A$1&lt;=Main!AJ$4,ISBLANK($N133)),0,Main!AJ128)</f>
        <v>0</v>
      </c>
      <c r="AY133" s="35">
        <f>IF(OR($A$1&lt;=Main!AK$4,ISBLANK($N133)),0,Main!AK128)</f>
        <v>0</v>
      </c>
      <c r="AZ133" s="35">
        <f>IF(OR($A$1&lt;=Main!AL$4,ISBLANK($N133)),0,Main!AL128)</f>
        <v>0</v>
      </c>
      <c r="BA133" s="35">
        <f>IF(OR($A$1&lt;=Main!AM$4,ISBLANK($N133)),0,Main!AM128)</f>
        <v>0</v>
      </c>
      <c r="BB133" s="35">
        <f>IF(OR($A$1&lt;=Main!AN$4,ISBLANK($N133)),0,Main!AN128)</f>
        <v>0</v>
      </c>
      <c r="BC133" s="35">
        <f>IF(OR($A$1&lt;=Main!AO$4,ISBLANK($N133)),0,Main!AO128)</f>
        <v>0</v>
      </c>
      <c r="BD133" s="35">
        <f>IF(OR($A$1&lt;=Main!AP$4,ISBLANK($N133)),0,Main!AP128)</f>
        <v>0</v>
      </c>
      <c r="BE133" s="35">
        <f>IF(OR($A$1&lt;=Main!AQ$4,ISBLANK($N133)),0,Main!AQ128)</f>
        <v>0</v>
      </c>
      <c r="BF133" s="35">
        <f>IF(OR($A$1&lt;=Main!AR$4,ISBLANK($N133)),0,Main!AR128)</f>
        <v>0</v>
      </c>
      <c r="BG133" s="35">
        <f>IF(OR($A$1&lt;=Main!AS$4,ISBLANK($N133)),0,Main!AS128)</f>
        <v>0</v>
      </c>
      <c r="BH133" s="35">
        <f>IF(OR($A$1&lt;=Main!AT$4,ISBLANK($N133)),0,Main!AT128)</f>
        <v>0</v>
      </c>
      <c r="BI133" s="35">
        <f>IF(OR($A$1&lt;=Main!AU$4,ISBLANK($N133)),0,Main!AU128)</f>
        <v>0</v>
      </c>
      <c r="BJ133" s="35">
        <f>IF(OR($A$1&lt;=Main!AV$4,ISBLANK($N133)),0,Main!AV128)</f>
        <v>0</v>
      </c>
    </row>
    <row r="134" spans="13:62">
      <c r="M134" s="6" t="str">
        <f>Main!$A129&amp;Main!$B129</f>
        <v/>
      </c>
      <c r="N134" s="6" t="str">
        <f>Main!$A129&amp;Main!$B129</f>
        <v/>
      </c>
      <c r="O134" s="145">
        <f t="shared" si="7"/>
        <v>0</v>
      </c>
      <c r="P134" s="150">
        <f t="shared" si="8"/>
        <v>1</v>
      </c>
      <c r="Q134" s="150" t="str">
        <f ca="1">IF(Main!$AY129&lt;&gt;"#",$P134-Main!$AY129,"#")</f>
        <v>#</v>
      </c>
      <c r="R134" s="35">
        <f>Main!E129*Mask!G$25</f>
        <v>0</v>
      </c>
      <c r="S134" s="35">
        <f>Main!F129*Mask!H$25</f>
        <v>0</v>
      </c>
      <c r="T134" s="35">
        <f>Main!G129*Mask!I$25</f>
        <v>0</v>
      </c>
      <c r="U134" s="35">
        <f>Main!H129*Mask!J$25</f>
        <v>0</v>
      </c>
      <c r="V134" s="35">
        <f>Main!I129*Mask!K$25</f>
        <v>0</v>
      </c>
      <c r="W134" s="35">
        <f>Main!J129*Mask!L$25</f>
        <v>0</v>
      </c>
      <c r="X134" s="35">
        <f>Main!K129*Mask!M$25</f>
        <v>0</v>
      </c>
      <c r="Y134" s="35">
        <f>Main!L129*Mask!N$25</f>
        <v>0</v>
      </c>
      <c r="Z134" s="35">
        <f>Main!M129*Mask!O$25</f>
        <v>0</v>
      </c>
      <c r="AA134" s="35">
        <f>Main!N129*Mask!P$25</f>
        <v>0</v>
      </c>
      <c r="AB134" s="35">
        <f>Main!O129*Mask!Q$25</f>
        <v>0</v>
      </c>
      <c r="AC134" s="35">
        <f>Main!P129*Mask!R$25</f>
        <v>0</v>
      </c>
      <c r="AD134" s="35">
        <f>Main!Q129*Mask!S$25</f>
        <v>0</v>
      </c>
      <c r="AE134" s="35">
        <f>Main!R129*Mask!T$25</f>
        <v>0</v>
      </c>
      <c r="AF134" s="35">
        <f>Main!S129*Mask!U$25</f>
        <v>0</v>
      </c>
      <c r="AG134" s="35">
        <f>Main!T129*Mask!V$25</f>
        <v>0</v>
      </c>
      <c r="AH134" s="35">
        <f>Main!U129*Mask!W$25</f>
        <v>0</v>
      </c>
      <c r="AI134" s="35">
        <f>Main!V129*Mask!X$25</f>
        <v>0</v>
      </c>
      <c r="AJ134" s="35">
        <f>Main!W129*Mask!Y$25</f>
        <v>0</v>
      </c>
      <c r="AK134" s="35">
        <f>Main!X129*Mask!Z$25</f>
        <v>0</v>
      </c>
      <c r="AL134" s="35">
        <f>Main!Y129*Mask!AA$25</f>
        <v>0</v>
      </c>
      <c r="AM134" s="35">
        <f>Main!Z129*Mask!AB$25</f>
        <v>0</v>
      </c>
      <c r="AN134" s="35"/>
      <c r="AO134" s="35">
        <f>IF(OR($A$1&lt;=Main!AA$4,ISBLANK($N134)),0,Main!AA129)</f>
        <v>0</v>
      </c>
      <c r="AP134" s="35">
        <f>IF(OR($A$1&lt;=Main!AB$4,ISBLANK($N134)),0,Main!AB129)</f>
        <v>0</v>
      </c>
      <c r="AQ134" s="35">
        <f>IF(OR($A$1&lt;=Main!AC$4,ISBLANK($N134)),0,Main!AC129)</f>
        <v>0</v>
      </c>
      <c r="AR134" s="35">
        <f>IF(OR($A$1&lt;=Main!AD$4,ISBLANK($N134)),0,Main!AD129)</f>
        <v>0</v>
      </c>
      <c r="AS134" s="35">
        <f>IF(OR($A$1&lt;=Main!AE$4,ISBLANK($N134)),0,Main!AE129)</f>
        <v>0</v>
      </c>
      <c r="AT134" s="35">
        <f>IF(OR($A$1&lt;=Main!AF$4,ISBLANK($N134)),0,Main!AF129)</f>
        <v>0</v>
      </c>
      <c r="AU134" s="35">
        <f>IF(OR($A$1&lt;=Main!AG$4,ISBLANK($N134)),0,Main!AG129)</f>
        <v>0</v>
      </c>
      <c r="AV134" s="35">
        <f>IF(OR($A$1&lt;=Main!AH$4,ISBLANK($N134)),0,Main!AH129)</f>
        <v>0</v>
      </c>
      <c r="AW134" s="35">
        <f>IF(OR($A$1&lt;=Main!AI$4,ISBLANK($N134)),0,Main!AI129)</f>
        <v>0</v>
      </c>
      <c r="AX134" s="35">
        <f>IF(OR($A$1&lt;=Main!AJ$4,ISBLANK($N134)),0,Main!AJ129)</f>
        <v>0</v>
      </c>
      <c r="AY134" s="35">
        <f>IF(OR($A$1&lt;=Main!AK$4,ISBLANK($N134)),0,Main!AK129)</f>
        <v>0</v>
      </c>
      <c r="AZ134" s="35">
        <f>IF(OR($A$1&lt;=Main!AL$4,ISBLANK($N134)),0,Main!AL129)</f>
        <v>0</v>
      </c>
      <c r="BA134" s="35">
        <f>IF(OR($A$1&lt;=Main!AM$4,ISBLANK($N134)),0,Main!AM129)</f>
        <v>0</v>
      </c>
      <c r="BB134" s="35">
        <f>IF(OR($A$1&lt;=Main!AN$4,ISBLANK($N134)),0,Main!AN129)</f>
        <v>0</v>
      </c>
      <c r="BC134" s="35">
        <f>IF(OR($A$1&lt;=Main!AO$4,ISBLANK($N134)),0,Main!AO129)</f>
        <v>0</v>
      </c>
      <c r="BD134" s="35">
        <f>IF(OR($A$1&lt;=Main!AP$4,ISBLANK($N134)),0,Main!AP129)</f>
        <v>0</v>
      </c>
      <c r="BE134" s="35">
        <f>IF(OR($A$1&lt;=Main!AQ$4,ISBLANK($N134)),0,Main!AQ129)</f>
        <v>0</v>
      </c>
      <c r="BF134" s="35">
        <f>IF(OR($A$1&lt;=Main!AR$4,ISBLANK($N134)),0,Main!AR129)</f>
        <v>0</v>
      </c>
      <c r="BG134" s="35">
        <f>IF(OR($A$1&lt;=Main!AS$4,ISBLANK($N134)),0,Main!AS129)</f>
        <v>0</v>
      </c>
      <c r="BH134" s="35">
        <f>IF(OR($A$1&lt;=Main!AT$4,ISBLANK($N134)),0,Main!AT129)</f>
        <v>0</v>
      </c>
      <c r="BI134" s="35">
        <f>IF(OR($A$1&lt;=Main!AU$4,ISBLANK($N134)),0,Main!AU129)</f>
        <v>0</v>
      </c>
      <c r="BJ134" s="35">
        <f>IF(OR($A$1&lt;=Main!AV$4,ISBLANK($N134)),0,Main!AV129)</f>
        <v>0</v>
      </c>
    </row>
    <row r="135" spans="13:62">
      <c r="M135" s="6" t="str">
        <f>Main!$A130&amp;Main!$B130</f>
        <v/>
      </c>
      <c r="N135" s="6" t="str">
        <f>Main!$A130&amp;Main!$B130</f>
        <v/>
      </c>
      <c r="O135" s="145">
        <f t="shared" si="7"/>
        <v>0</v>
      </c>
      <c r="P135" s="150">
        <f t="shared" si="8"/>
        <v>1</v>
      </c>
      <c r="Q135" s="150" t="str">
        <f ca="1">IF(Main!$AY130&lt;&gt;"#",$P135-Main!$AY130,"#")</f>
        <v>#</v>
      </c>
      <c r="R135" s="35">
        <f>Main!E130*Mask!G$25</f>
        <v>0</v>
      </c>
      <c r="S135" s="35">
        <f>Main!F130*Mask!H$25</f>
        <v>0</v>
      </c>
      <c r="T135" s="35">
        <f>Main!G130*Mask!I$25</f>
        <v>0</v>
      </c>
      <c r="U135" s="35">
        <f>Main!H130*Mask!J$25</f>
        <v>0</v>
      </c>
      <c r="V135" s="35">
        <f>Main!I130*Mask!K$25</f>
        <v>0</v>
      </c>
      <c r="W135" s="35">
        <f>Main!J130*Mask!L$25</f>
        <v>0</v>
      </c>
      <c r="X135" s="35">
        <f>Main!K130*Mask!M$25</f>
        <v>0</v>
      </c>
      <c r="Y135" s="35">
        <f>Main!L130*Mask!N$25</f>
        <v>0</v>
      </c>
      <c r="Z135" s="35">
        <f>Main!M130*Mask!O$25</f>
        <v>0</v>
      </c>
      <c r="AA135" s="35">
        <f>Main!N130*Mask!P$25</f>
        <v>0</v>
      </c>
      <c r="AB135" s="35">
        <f>Main!O130*Mask!Q$25</f>
        <v>0</v>
      </c>
      <c r="AC135" s="35">
        <f>Main!P130*Mask!R$25</f>
        <v>0</v>
      </c>
      <c r="AD135" s="35">
        <f>Main!Q130*Mask!S$25</f>
        <v>0</v>
      </c>
      <c r="AE135" s="35">
        <f>Main!R130*Mask!T$25</f>
        <v>0</v>
      </c>
      <c r="AF135" s="35">
        <f>Main!S130*Mask!U$25</f>
        <v>0</v>
      </c>
      <c r="AG135" s="35">
        <f>Main!T130*Mask!V$25</f>
        <v>0</v>
      </c>
      <c r="AH135" s="35">
        <f>Main!U130*Mask!W$25</f>
        <v>0</v>
      </c>
      <c r="AI135" s="35">
        <f>Main!V130*Mask!X$25</f>
        <v>0</v>
      </c>
      <c r="AJ135" s="35">
        <f>Main!W130*Mask!Y$25</f>
        <v>0</v>
      </c>
      <c r="AK135" s="35">
        <f>Main!X130*Mask!Z$25</f>
        <v>0</v>
      </c>
      <c r="AL135" s="35">
        <f>Main!Y130*Mask!AA$25</f>
        <v>0</v>
      </c>
      <c r="AM135" s="35">
        <f>Main!Z130*Mask!AB$25</f>
        <v>0</v>
      </c>
      <c r="AN135" s="35"/>
      <c r="AO135" s="35">
        <f>IF(OR($A$1&lt;=Main!AA$4,ISBLANK($N135)),0,Main!AA130)</f>
        <v>0</v>
      </c>
      <c r="AP135" s="35">
        <f>IF(OR($A$1&lt;=Main!AB$4,ISBLANK($N135)),0,Main!AB130)</f>
        <v>0</v>
      </c>
      <c r="AQ135" s="35">
        <f>IF(OR($A$1&lt;=Main!AC$4,ISBLANK($N135)),0,Main!AC130)</f>
        <v>0</v>
      </c>
      <c r="AR135" s="35">
        <f>IF(OR($A$1&lt;=Main!AD$4,ISBLANK($N135)),0,Main!AD130)</f>
        <v>0</v>
      </c>
      <c r="AS135" s="35">
        <f>IF(OR($A$1&lt;=Main!AE$4,ISBLANK($N135)),0,Main!AE130)</f>
        <v>0</v>
      </c>
      <c r="AT135" s="35">
        <f>IF(OR($A$1&lt;=Main!AF$4,ISBLANK($N135)),0,Main!AF130)</f>
        <v>0</v>
      </c>
      <c r="AU135" s="35">
        <f>IF(OR($A$1&lt;=Main!AG$4,ISBLANK($N135)),0,Main!AG130)</f>
        <v>0</v>
      </c>
      <c r="AV135" s="35">
        <f>IF(OR($A$1&lt;=Main!AH$4,ISBLANK($N135)),0,Main!AH130)</f>
        <v>0</v>
      </c>
      <c r="AW135" s="35">
        <f>IF(OR($A$1&lt;=Main!AI$4,ISBLANK($N135)),0,Main!AI130)</f>
        <v>0</v>
      </c>
      <c r="AX135" s="35">
        <f>IF(OR($A$1&lt;=Main!AJ$4,ISBLANK($N135)),0,Main!AJ130)</f>
        <v>0</v>
      </c>
      <c r="AY135" s="35">
        <f>IF(OR($A$1&lt;=Main!AK$4,ISBLANK($N135)),0,Main!AK130)</f>
        <v>0</v>
      </c>
      <c r="AZ135" s="35">
        <f>IF(OR($A$1&lt;=Main!AL$4,ISBLANK($N135)),0,Main!AL130)</f>
        <v>0</v>
      </c>
      <c r="BA135" s="35">
        <f>IF(OR($A$1&lt;=Main!AM$4,ISBLANK($N135)),0,Main!AM130)</f>
        <v>0</v>
      </c>
      <c r="BB135" s="35">
        <f>IF(OR($A$1&lt;=Main!AN$4,ISBLANK($N135)),0,Main!AN130)</f>
        <v>0</v>
      </c>
      <c r="BC135" s="35">
        <f>IF(OR($A$1&lt;=Main!AO$4,ISBLANK($N135)),0,Main!AO130)</f>
        <v>0</v>
      </c>
      <c r="BD135" s="35">
        <f>IF(OR($A$1&lt;=Main!AP$4,ISBLANK($N135)),0,Main!AP130)</f>
        <v>0</v>
      </c>
      <c r="BE135" s="35">
        <f>IF(OR($A$1&lt;=Main!AQ$4,ISBLANK($N135)),0,Main!AQ130)</f>
        <v>0</v>
      </c>
      <c r="BF135" s="35">
        <f>IF(OR($A$1&lt;=Main!AR$4,ISBLANK($N135)),0,Main!AR130)</f>
        <v>0</v>
      </c>
      <c r="BG135" s="35">
        <f>IF(OR($A$1&lt;=Main!AS$4,ISBLANK($N135)),0,Main!AS130)</f>
        <v>0</v>
      </c>
      <c r="BH135" s="35">
        <f>IF(OR($A$1&lt;=Main!AT$4,ISBLANK($N135)),0,Main!AT130)</f>
        <v>0</v>
      </c>
      <c r="BI135" s="35">
        <f>IF(OR($A$1&lt;=Main!AU$4,ISBLANK($N135)),0,Main!AU130)</f>
        <v>0</v>
      </c>
      <c r="BJ135" s="35">
        <f>IF(OR($A$1&lt;=Main!AV$4,ISBLANK($N135)),0,Main!AV130)</f>
        <v>0</v>
      </c>
    </row>
    <row r="136" spans="13:62">
      <c r="M136" s="6" t="str">
        <f>Main!$A131&amp;Main!$B131</f>
        <v/>
      </c>
      <c r="N136" s="6" t="str">
        <f>Main!$A131&amp;Main!$B131</f>
        <v/>
      </c>
      <c r="O136" s="145">
        <f t="shared" si="7"/>
        <v>0</v>
      </c>
      <c r="P136" s="150">
        <f t="shared" si="8"/>
        <v>1</v>
      </c>
      <c r="Q136" s="150" t="str">
        <f ca="1">IF(Main!$AY131&lt;&gt;"#",$P136-Main!$AY131,"#")</f>
        <v>#</v>
      </c>
      <c r="R136" s="35">
        <f>Main!E131*Mask!G$25</f>
        <v>0</v>
      </c>
      <c r="S136" s="35">
        <f>Main!F131*Mask!H$25</f>
        <v>0</v>
      </c>
      <c r="T136" s="35">
        <f>Main!G131*Mask!I$25</f>
        <v>0</v>
      </c>
      <c r="U136" s="35">
        <f>Main!H131*Mask!J$25</f>
        <v>0</v>
      </c>
      <c r="V136" s="35">
        <f>Main!I131*Mask!K$25</f>
        <v>0</v>
      </c>
      <c r="W136" s="35">
        <f>Main!J131*Mask!L$25</f>
        <v>0</v>
      </c>
      <c r="X136" s="35">
        <f>Main!K131*Mask!M$25</f>
        <v>0</v>
      </c>
      <c r="Y136" s="35">
        <f>Main!L131*Mask!N$25</f>
        <v>0</v>
      </c>
      <c r="Z136" s="35">
        <f>Main!M131*Mask!O$25</f>
        <v>0</v>
      </c>
      <c r="AA136" s="35">
        <f>Main!N131*Mask!P$25</f>
        <v>0</v>
      </c>
      <c r="AB136" s="35">
        <f>Main!O131*Mask!Q$25</f>
        <v>0</v>
      </c>
      <c r="AC136" s="35">
        <f>Main!P131*Mask!R$25</f>
        <v>0</v>
      </c>
      <c r="AD136" s="35">
        <f>Main!Q131*Mask!S$25</f>
        <v>0</v>
      </c>
      <c r="AE136" s="35">
        <f>Main!R131*Mask!T$25</f>
        <v>0</v>
      </c>
      <c r="AF136" s="35">
        <f>Main!S131*Mask!U$25</f>
        <v>0</v>
      </c>
      <c r="AG136" s="35">
        <f>Main!T131*Mask!V$25</f>
        <v>0</v>
      </c>
      <c r="AH136" s="35">
        <f>Main!U131*Mask!W$25</f>
        <v>0</v>
      </c>
      <c r="AI136" s="35">
        <f>Main!V131*Mask!X$25</f>
        <v>0</v>
      </c>
      <c r="AJ136" s="35">
        <f>Main!W131*Mask!Y$25</f>
        <v>0</v>
      </c>
      <c r="AK136" s="35">
        <f>Main!X131*Mask!Z$25</f>
        <v>0</v>
      </c>
      <c r="AL136" s="35">
        <f>Main!Y131*Mask!AA$25</f>
        <v>0</v>
      </c>
      <c r="AM136" s="35">
        <f>Main!Z131*Mask!AB$25</f>
        <v>0</v>
      </c>
      <c r="AN136" s="35"/>
      <c r="AO136" s="35">
        <f>IF(OR($A$1&lt;=Main!AA$4,ISBLANK($N136)),0,Main!AA131)</f>
        <v>0</v>
      </c>
      <c r="AP136" s="35">
        <f>IF(OR($A$1&lt;=Main!AB$4,ISBLANK($N136)),0,Main!AB131)</f>
        <v>0</v>
      </c>
      <c r="AQ136" s="35">
        <f>IF(OR($A$1&lt;=Main!AC$4,ISBLANK($N136)),0,Main!AC131)</f>
        <v>0</v>
      </c>
      <c r="AR136" s="35">
        <f>IF(OR($A$1&lt;=Main!AD$4,ISBLANK($N136)),0,Main!AD131)</f>
        <v>0</v>
      </c>
      <c r="AS136" s="35">
        <f>IF(OR($A$1&lt;=Main!AE$4,ISBLANK($N136)),0,Main!AE131)</f>
        <v>0</v>
      </c>
      <c r="AT136" s="35">
        <f>IF(OR($A$1&lt;=Main!AF$4,ISBLANK($N136)),0,Main!AF131)</f>
        <v>0</v>
      </c>
      <c r="AU136" s="35">
        <f>IF(OR($A$1&lt;=Main!AG$4,ISBLANK($N136)),0,Main!AG131)</f>
        <v>0</v>
      </c>
      <c r="AV136" s="35">
        <f>IF(OR($A$1&lt;=Main!AH$4,ISBLANK($N136)),0,Main!AH131)</f>
        <v>0</v>
      </c>
      <c r="AW136" s="35">
        <f>IF(OR($A$1&lt;=Main!AI$4,ISBLANK($N136)),0,Main!AI131)</f>
        <v>0</v>
      </c>
      <c r="AX136" s="35">
        <f>IF(OR($A$1&lt;=Main!AJ$4,ISBLANK($N136)),0,Main!AJ131)</f>
        <v>0</v>
      </c>
      <c r="AY136" s="35">
        <f>IF(OR($A$1&lt;=Main!AK$4,ISBLANK($N136)),0,Main!AK131)</f>
        <v>0</v>
      </c>
      <c r="AZ136" s="35">
        <f>IF(OR($A$1&lt;=Main!AL$4,ISBLANK($N136)),0,Main!AL131)</f>
        <v>0</v>
      </c>
      <c r="BA136" s="35">
        <f>IF(OR($A$1&lt;=Main!AM$4,ISBLANK($N136)),0,Main!AM131)</f>
        <v>0</v>
      </c>
      <c r="BB136" s="35">
        <f>IF(OR($A$1&lt;=Main!AN$4,ISBLANK($N136)),0,Main!AN131)</f>
        <v>0</v>
      </c>
      <c r="BC136" s="35">
        <f>IF(OR($A$1&lt;=Main!AO$4,ISBLANK($N136)),0,Main!AO131)</f>
        <v>0</v>
      </c>
      <c r="BD136" s="35">
        <f>IF(OR($A$1&lt;=Main!AP$4,ISBLANK($N136)),0,Main!AP131)</f>
        <v>0</v>
      </c>
      <c r="BE136" s="35">
        <f>IF(OR($A$1&lt;=Main!AQ$4,ISBLANK($N136)),0,Main!AQ131)</f>
        <v>0</v>
      </c>
      <c r="BF136" s="35">
        <f>IF(OR($A$1&lt;=Main!AR$4,ISBLANK($N136)),0,Main!AR131)</f>
        <v>0</v>
      </c>
      <c r="BG136" s="35">
        <f>IF(OR($A$1&lt;=Main!AS$4,ISBLANK($N136)),0,Main!AS131)</f>
        <v>0</v>
      </c>
      <c r="BH136" s="35">
        <f>IF(OR($A$1&lt;=Main!AT$4,ISBLANK($N136)),0,Main!AT131)</f>
        <v>0</v>
      </c>
      <c r="BI136" s="35">
        <f>IF(OR($A$1&lt;=Main!AU$4,ISBLANK($N136)),0,Main!AU131)</f>
        <v>0</v>
      </c>
      <c r="BJ136" s="35">
        <f>IF(OR($A$1&lt;=Main!AV$4,ISBLANK($N136)),0,Main!AV131)</f>
        <v>0</v>
      </c>
    </row>
    <row r="137" spans="13:62">
      <c r="M137" s="6" t="str">
        <f>Main!$A132&amp;Main!$B132</f>
        <v/>
      </c>
      <c r="N137" s="6" t="str">
        <f>Main!$A132&amp;Main!$B132</f>
        <v/>
      </c>
      <c r="O137" s="145">
        <f t="shared" si="7"/>
        <v>0</v>
      </c>
      <c r="P137" s="150">
        <f t="shared" si="8"/>
        <v>1</v>
      </c>
      <c r="Q137" s="150" t="str">
        <f ca="1">IF(Main!$AY132&lt;&gt;"#",$P137-Main!$AY132,"#")</f>
        <v>#</v>
      </c>
      <c r="R137" s="35">
        <f>Main!E132*Mask!G$25</f>
        <v>0</v>
      </c>
      <c r="S137" s="35">
        <f>Main!F132*Mask!H$25</f>
        <v>0</v>
      </c>
      <c r="T137" s="35">
        <f>Main!G132*Mask!I$25</f>
        <v>0</v>
      </c>
      <c r="U137" s="35">
        <f>Main!H132*Mask!J$25</f>
        <v>0</v>
      </c>
      <c r="V137" s="35">
        <f>Main!I132*Mask!K$25</f>
        <v>0</v>
      </c>
      <c r="W137" s="35">
        <f>Main!J132*Mask!L$25</f>
        <v>0</v>
      </c>
      <c r="X137" s="35">
        <f>Main!K132*Mask!M$25</f>
        <v>0</v>
      </c>
      <c r="Y137" s="35">
        <f>Main!L132*Mask!N$25</f>
        <v>0</v>
      </c>
      <c r="Z137" s="35">
        <f>Main!M132*Mask!O$25</f>
        <v>0</v>
      </c>
      <c r="AA137" s="35">
        <f>Main!N132*Mask!P$25</f>
        <v>0</v>
      </c>
      <c r="AB137" s="35">
        <f>Main!O132*Mask!Q$25</f>
        <v>0</v>
      </c>
      <c r="AC137" s="35">
        <f>Main!P132*Mask!R$25</f>
        <v>0</v>
      </c>
      <c r="AD137" s="35">
        <f>Main!Q132*Mask!S$25</f>
        <v>0</v>
      </c>
      <c r="AE137" s="35">
        <f>Main!R132*Mask!T$25</f>
        <v>0</v>
      </c>
      <c r="AF137" s="35">
        <f>Main!S132*Mask!U$25</f>
        <v>0</v>
      </c>
      <c r="AG137" s="35">
        <f>Main!T132*Mask!V$25</f>
        <v>0</v>
      </c>
      <c r="AH137" s="35">
        <f>Main!U132*Mask!W$25</f>
        <v>0</v>
      </c>
      <c r="AI137" s="35">
        <f>Main!V132*Mask!X$25</f>
        <v>0</v>
      </c>
      <c r="AJ137" s="35">
        <f>Main!W132*Mask!Y$25</f>
        <v>0</v>
      </c>
      <c r="AK137" s="35">
        <f>Main!X132*Mask!Z$25</f>
        <v>0</v>
      </c>
      <c r="AL137" s="35">
        <f>Main!Y132*Mask!AA$25</f>
        <v>0</v>
      </c>
      <c r="AM137" s="35">
        <f>Main!Z132*Mask!AB$25</f>
        <v>0</v>
      </c>
      <c r="AN137" s="35"/>
      <c r="AO137" s="35">
        <f>IF(OR($A$1&lt;=Main!AA$4,ISBLANK($N137)),0,Main!AA132)</f>
        <v>0</v>
      </c>
      <c r="AP137" s="35">
        <f>IF(OR($A$1&lt;=Main!AB$4,ISBLANK($N137)),0,Main!AB132)</f>
        <v>0</v>
      </c>
      <c r="AQ137" s="35">
        <f>IF(OR($A$1&lt;=Main!AC$4,ISBLANK($N137)),0,Main!AC132)</f>
        <v>0</v>
      </c>
      <c r="AR137" s="35">
        <f>IF(OR($A$1&lt;=Main!AD$4,ISBLANK($N137)),0,Main!AD132)</f>
        <v>0</v>
      </c>
      <c r="AS137" s="35">
        <f>IF(OR($A$1&lt;=Main!AE$4,ISBLANK($N137)),0,Main!AE132)</f>
        <v>0</v>
      </c>
      <c r="AT137" s="35">
        <f>IF(OR($A$1&lt;=Main!AF$4,ISBLANK($N137)),0,Main!AF132)</f>
        <v>0</v>
      </c>
      <c r="AU137" s="35">
        <f>IF(OR($A$1&lt;=Main!AG$4,ISBLANK($N137)),0,Main!AG132)</f>
        <v>0</v>
      </c>
      <c r="AV137" s="35">
        <f>IF(OR($A$1&lt;=Main!AH$4,ISBLANK($N137)),0,Main!AH132)</f>
        <v>0</v>
      </c>
      <c r="AW137" s="35">
        <f>IF(OR($A$1&lt;=Main!AI$4,ISBLANK($N137)),0,Main!AI132)</f>
        <v>0</v>
      </c>
      <c r="AX137" s="35">
        <f>IF(OR($A$1&lt;=Main!AJ$4,ISBLANK($N137)),0,Main!AJ132)</f>
        <v>0</v>
      </c>
      <c r="AY137" s="35">
        <f>IF(OR($A$1&lt;=Main!AK$4,ISBLANK($N137)),0,Main!AK132)</f>
        <v>0</v>
      </c>
      <c r="AZ137" s="35">
        <f>IF(OR($A$1&lt;=Main!AL$4,ISBLANK($N137)),0,Main!AL132)</f>
        <v>0</v>
      </c>
      <c r="BA137" s="35">
        <f>IF(OR($A$1&lt;=Main!AM$4,ISBLANK($N137)),0,Main!AM132)</f>
        <v>0</v>
      </c>
      <c r="BB137" s="35">
        <f>IF(OR($A$1&lt;=Main!AN$4,ISBLANK($N137)),0,Main!AN132)</f>
        <v>0</v>
      </c>
      <c r="BC137" s="35">
        <f>IF(OR($A$1&lt;=Main!AO$4,ISBLANK($N137)),0,Main!AO132)</f>
        <v>0</v>
      </c>
      <c r="BD137" s="35">
        <f>IF(OR($A$1&lt;=Main!AP$4,ISBLANK($N137)),0,Main!AP132)</f>
        <v>0</v>
      </c>
      <c r="BE137" s="35">
        <f>IF(OR($A$1&lt;=Main!AQ$4,ISBLANK($N137)),0,Main!AQ132)</f>
        <v>0</v>
      </c>
      <c r="BF137" s="35">
        <f>IF(OR($A$1&lt;=Main!AR$4,ISBLANK($N137)),0,Main!AR132)</f>
        <v>0</v>
      </c>
      <c r="BG137" s="35">
        <f>IF(OR($A$1&lt;=Main!AS$4,ISBLANK($N137)),0,Main!AS132)</f>
        <v>0</v>
      </c>
      <c r="BH137" s="35">
        <f>IF(OR($A$1&lt;=Main!AT$4,ISBLANK($N137)),0,Main!AT132)</f>
        <v>0</v>
      </c>
      <c r="BI137" s="35">
        <f>IF(OR($A$1&lt;=Main!AU$4,ISBLANK($N137)),0,Main!AU132)</f>
        <v>0</v>
      </c>
      <c r="BJ137" s="35">
        <f>IF(OR($A$1&lt;=Main!AV$4,ISBLANK($N137)),0,Main!AV132)</f>
        <v>0</v>
      </c>
    </row>
    <row r="138" spans="13:62">
      <c r="M138" s="6" t="str">
        <f>Main!$A133&amp;Main!$B133</f>
        <v/>
      </c>
      <c r="N138" s="6" t="str">
        <f>Main!$A133&amp;Main!$B133</f>
        <v/>
      </c>
      <c r="O138" s="145">
        <f t="shared" si="7"/>
        <v>0</v>
      </c>
      <c r="P138" s="150">
        <f t="shared" si="8"/>
        <v>1</v>
      </c>
      <c r="Q138" s="150" t="str">
        <f ca="1">IF(Main!$AY133&lt;&gt;"#",$P138-Main!$AY133,"#")</f>
        <v>#</v>
      </c>
      <c r="R138" s="35">
        <f>Main!E133*Mask!G$25</f>
        <v>0</v>
      </c>
      <c r="S138" s="35">
        <f>Main!F133*Mask!H$25</f>
        <v>0</v>
      </c>
      <c r="T138" s="35">
        <f>Main!G133*Mask!I$25</f>
        <v>0</v>
      </c>
      <c r="U138" s="35">
        <f>Main!H133*Mask!J$25</f>
        <v>0</v>
      </c>
      <c r="V138" s="35">
        <f>Main!I133*Mask!K$25</f>
        <v>0</v>
      </c>
      <c r="W138" s="35">
        <f>Main!J133*Mask!L$25</f>
        <v>0</v>
      </c>
      <c r="X138" s="35">
        <f>Main!K133*Mask!M$25</f>
        <v>0</v>
      </c>
      <c r="Y138" s="35">
        <f>Main!L133*Mask!N$25</f>
        <v>0</v>
      </c>
      <c r="Z138" s="35">
        <f>Main!M133*Mask!O$25</f>
        <v>0</v>
      </c>
      <c r="AA138" s="35">
        <f>Main!N133*Mask!P$25</f>
        <v>0</v>
      </c>
      <c r="AB138" s="35">
        <f>Main!O133*Mask!Q$25</f>
        <v>0</v>
      </c>
      <c r="AC138" s="35">
        <f>Main!P133*Mask!R$25</f>
        <v>0</v>
      </c>
      <c r="AD138" s="35">
        <f>Main!Q133*Mask!S$25</f>
        <v>0</v>
      </c>
      <c r="AE138" s="35">
        <f>Main!R133*Mask!T$25</f>
        <v>0</v>
      </c>
      <c r="AF138" s="35">
        <f>Main!S133*Mask!U$25</f>
        <v>0</v>
      </c>
      <c r="AG138" s="35">
        <f>Main!T133*Mask!V$25</f>
        <v>0</v>
      </c>
      <c r="AH138" s="35">
        <f>Main!U133*Mask!W$25</f>
        <v>0</v>
      </c>
      <c r="AI138" s="35">
        <f>Main!V133*Mask!X$25</f>
        <v>0</v>
      </c>
      <c r="AJ138" s="35">
        <f>Main!W133*Mask!Y$25</f>
        <v>0</v>
      </c>
      <c r="AK138" s="35">
        <f>Main!X133*Mask!Z$25</f>
        <v>0</v>
      </c>
      <c r="AL138" s="35">
        <f>Main!Y133*Mask!AA$25</f>
        <v>0</v>
      </c>
      <c r="AM138" s="35">
        <f>Main!Z133*Mask!AB$25</f>
        <v>0</v>
      </c>
      <c r="AN138" s="35"/>
      <c r="AO138" s="35">
        <f>IF(OR($A$1&lt;=Main!AA$4,ISBLANK($N138)),0,Main!AA133)</f>
        <v>0</v>
      </c>
      <c r="AP138" s="35">
        <f>IF(OR($A$1&lt;=Main!AB$4,ISBLANK($N138)),0,Main!AB133)</f>
        <v>0</v>
      </c>
      <c r="AQ138" s="35">
        <f>IF(OR($A$1&lt;=Main!AC$4,ISBLANK($N138)),0,Main!AC133)</f>
        <v>0</v>
      </c>
      <c r="AR138" s="35">
        <f>IF(OR($A$1&lt;=Main!AD$4,ISBLANK($N138)),0,Main!AD133)</f>
        <v>0</v>
      </c>
      <c r="AS138" s="35">
        <f>IF(OR($A$1&lt;=Main!AE$4,ISBLANK($N138)),0,Main!AE133)</f>
        <v>0</v>
      </c>
      <c r="AT138" s="35">
        <f>IF(OR($A$1&lt;=Main!AF$4,ISBLANK($N138)),0,Main!AF133)</f>
        <v>0</v>
      </c>
      <c r="AU138" s="35">
        <f>IF(OR($A$1&lt;=Main!AG$4,ISBLANK($N138)),0,Main!AG133)</f>
        <v>0</v>
      </c>
      <c r="AV138" s="35">
        <f>IF(OR($A$1&lt;=Main!AH$4,ISBLANK($N138)),0,Main!AH133)</f>
        <v>0</v>
      </c>
      <c r="AW138" s="35">
        <f>IF(OR($A$1&lt;=Main!AI$4,ISBLANK($N138)),0,Main!AI133)</f>
        <v>0</v>
      </c>
      <c r="AX138" s="35">
        <f>IF(OR($A$1&lt;=Main!AJ$4,ISBLANK($N138)),0,Main!AJ133)</f>
        <v>0</v>
      </c>
      <c r="AY138" s="35">
        <f>IF(OR($A$1&lt;=Main!AK$4,ISBLANK($N138)),0,Main!AK133)</f>
        <v>0</v>
      </c>
      <c r="AZ138" s="35">
        <f>IF(OR($A$1&lt;=Main!AL$4,ISBLANK($N138)),0,Main!AL133)</f>
        <v>0</v>
      </c>
      <c r="BA138" s="35">
        <f>IF(OR($A$1&lt;=Main!AM$4,ISBLANK($N138)),0,Main!AM133)</f>
        <v>0</v>
      </c>
      <c r="BB138" s="35">
        <f>IF(OR($A$1&lt;=Main!AN$4,ISBLANK($N138)),0,Main!AN133)</f>
        <v>0</v>
      </c>
      <c r="BC138" s="35">
        <f>IF(OR($A$1&lt;=Main!AO$4,ISBLANK($N138)),0,Main!AO133)</f>
        <v>0</v>
      </c>
      <c r="BD138" s="35">
        <f>IF(OR($A$1&lt;=Main!AP$4,ISBLANK($N138)),0,Main!AP133)</f>
        <v>0</v>
      </c>
      <c r="BE138" s="35">
        <f>IF(OR($A$1&lt;=Main!AQ$4,ISBLANK($N138)),0,Main!AQ133)</f>
        <v>0</v>
      </c>
      <c r="BF138" s="35">
        <f>IF(OR($A$1&lt;=Main!AR$4,ISBLANK($N138)),0,Main!AR133)</f>
        <v>0</v>
      </c>
      <c r="BG138" s="35">
        <f>IF(OR($A$1&lt;=Main!AS$4,ISBLANK($N138)),0,Main!AS133)</f>
        <v>0</v>
      </c>
      <c r="BH138" s="35">
        <f>IF(OR($A$1&lt;=Main!AT$4,ISBLANK($N138)),0,Main!AT133)</f>
        <v>0</v>
      </c>
      <c r="BI138" s="35">
        <f>IF(OR($A$1&lt;=Main!AU$4,ISBLANK($N138)),0,Main!AU133)</f>
        <v>0</v>
      </c>
      <c r="BJ138" s="35">
        <f>IF(OR($A$1&lt;=Main!AV$4,ISBLANK($N138)),0,Main!AV133)</f>
        <v>0</v>
      </c>
    </row>
    <row r="139" spans="13:62">
      <c r="M139" s="6" t="str">
        <f>Main!$A134&amp;Main!$B134</f>
        <v/>
      </c>
      <c r="N139" s="6" t="str">
        <f>Main!$A134&amp;Main!$B134</f>
        <v/>
      </c>
      <c r="O139" s="145">
        <f t="shared" ref="O139:O155" si="10">IF(N139="",0,LARGE($R139:$BH139,1)+LARGE($R139:$BH139,2)+LARGE($R139:$BH139,3))</f>
        <v>0</v>
      </c>
      <c r="P139" s="150">
        <f t="shared" si="8"/>
        <v>1</v>
      </c>
      <c r="Q139" s="150" t="str">
        <f ca="1">IF(Main!$AY134&lt;&gt;"#",$P139-Main!$AY134,"#")</f>
        <v>#</v>
      </c>
      <c r="R139" s="35">
        <f>Main!E134*Mask!G$25</f>
        <v>0</v>
      </c>
      <c r="S139" s="35">
        <f>Main!F134*Mask!H$25</f>
        <v>0</v>
      </c>
      <c r="T139" s="35">
        <f>Main!G134*Mask!I$25</f>
        <v>0</v>
      </c>
      <c r="U139" s="35">
        <f>Main!H134*Mask!J$25</f>
        <v>0</v>
      </c>
      <c r="V139" s="35">
        <f>Main!I134*Mask!K$25</f>
        <v>0</v>
      </c>
      <c r="W139" s="35">
        <f>Main!J134*Mask!L$25</f>
        <v>0</v>
      </c>
      <c r="X139" s="35">
        <f>Main!K134*Mask!M$25</f>
        <v>0</v>
      </c>
      <c r="Y139" s="35">
        <f>Main!L134*Mask!N$25</f>
        <v>0</v>
      </c>
      <c r="Z139" s="35">
        <f>Main!M134*Mask!O$25</f>
        <v>0</v>
      </c>
      <c r="AA139" s="35">
        <f>Main!N134*Mask!P$25</f>
        <v>0</v>
      </c>
      <c r="AB139" s="35">
        <f>Main!O134*Mask!Q$25</f>
        <v>0</v>
      </c>
      <c r="AC139" s="35">
        <f>Main!P134*Mask!R$25</f>
        <v>0</v>
      </c>
      <c r="AD139" s="35">
        <f>Main!Q134*Mask!S$25</f>
        <v>0</v>
      </c>
      <c r="AE139" s="35">
        <f>Main!R134*Mask!T$25</f>
        <v>0</v>
      </c>
      <c r="AF139" s="35">
        <f>Main!S134*Mask!U$25</f>
        <v>0</v>
      </c>
      <c r="AG139" s="35">
        <f>Main!T134*Mask!V$25</f>
        <v>0</v>
      </c>
      <c r="AH139" s="35">
        <f>Main!U134*Mask!W$25</f>
        <v>0</v>
      </c>
      <c r="AI139" s="35">
        <f>Main!V134*Mask!X$25</f>
        <v>0</v>
      </c>
      <c r="AJ139" s="35">
        <f>Main!W134*Mask!Y$25</f>
        <v>0</v>
      </c>
      <c r="AK139" s="35">
        <f>Main!X134*Mask!Z$25</f>
        <v>0</v>
      </c>
      <c r="AL139" s="35">
        <f>Main!Y134*Mask!AA$25</f>
        <v>0</v>
      </c>
      <c r="AM139" s="35">
        <f>Main!Z134*Mask!AB$25</f>
        <v>0</v>
      </c>
      <c r="AN139" s="35"/>
      <c r="AO139" s="35">
        <f>IF(OR($A$1&lt;=Main!AA$4,ISBLANK($N139)),0,Main!AA134)</f>
        <v>0</v>
      </c>
      <c r="AP139" s="35">
        <f>IF(OR($A$1&lt;=Main!AB$4,ISBLANK($N139)),0,Main!AB134)</f>
        <v>0</v>
      </c>
      <c r="AQ139" s="35">
        <f>IF(OR($A$1&lt;=Main!AC$4,ISBLANK($N139)),0,Main!AC134)</f>
        <v>0</v>
      </c>
      <c r="AR139" s="35">
        <f>IF(OR($A$1&lt;=Main!AD$4,ISBLANK($N139)),0,Main!AD134)</f>
        <v>0</v>
      </c>
      <c r="AS139" s="35">
        <f>IF(OR($A$1&lt;=Main!AE$4,ISBLANK($N139)),0,Main!AE134)</f>
        <v>0</v>
      </c>
      <c r="AT139" s="35">
        <f>IF(OR($A$1&lt;=Main!AF$4,ISBLANK($N139)),0,Main!AF134)</f>
        <v>0</v>
      </c>
      <c r="AU139" s="35">
        <f>IF(OR($A$1&lt;=Main!AG$4,ISBLANK($N139)),0,Main!AG134)</f>
        <v>0</v>
      </c>
      <c r="AV139" s="35">
        <f>IF(OR($A$1&lt;=Main!AH$4,ISBLANK($N139)),0,Main!AH134)</f>
        <v>0</v>
      </c>
      <c r="AW139" s="35">
        <f>IF(OR($A$1&lt;=Main!AI$4,ISBLANK($N139)),0,Main!AI134)</f>
        <v>0</v>
      </c>
      <c r="AX139" s="35">
        <f>IF(OR($A$1&lt;=Main!AJ$4,ISBLANK($N139)),0,Main!AJ134)</f>
        <v>0</v>
      </c>
      <c r="AY139" s="35">
        <f>IF(OR($A$1&lt;=Main!AK$4,ISBLANK($N139)),0,Main!AK134)</f>
        <v>0</v>
      </c>
      <c r="AZ139" s="35">
        <f>IF(OR($A$1&lt;=Main!AL$4,ISBLANK($N139)),0,Main!AL134)</f>
        <v>0</v>
      </c>
      <c r="BA139" s="35">
        <f>IF(OR($A$1&lt;=Main!AM$4,ISBLANK($N139)),0,Main!AM134)</f>
        <v>0</v>
      </c>
      <c r="BB139" s="35">
        <f>IF(OR($A$1&lt;=Main!AN$4,ISBLANK($N139)),0,Main!AN134)</f>
        <v>0</v>
      </c>
      <c r="BC139" s="35">
        <f>IF(OR($A$1&lt;=Main!AO$4,ISBLANK($N139)),0,Main!AO134)</f>
        <v>0</v>
      </c>
      <c r="BD139" s="35">
        <f>IF(OR($A$1&lt;=Main!AP$4,ISBLANK($N139)),0,Main!AP134)</f>
        <v>0</v>
      </c>
      <c r="BE139" s="35">
        <f>IF(OR($A$1&lt;=Main!AQ$4,ISBLANK($N139)),0,Main!AQ134)</f>
        <v>0</v>
      </c>
      <c r="BF139" s="35">
        <f>IF(OR($A$1&lt;=Main!AR$4,ISBLANK($N139)),0,Main!AR134)</f>
        <v>0</v>
      </c>
      <c r="BG139" s="35">
        <f>IF(OR($A$1&lt;=Main!AS$4,ISBLANK($N139)),0,Main!AS134)</f>
        <v>0</v>
      </c>
      <c r="BH139" s="35">
        <f>IF(OR($A$1&lt;=Main!AT$4,ISBLANK($N139)),0,Main!AT134)</f>
        <v>0</v>
      </c>
      <c r="BI139" s="35">
        <f>IF(OR($A$1&lt;=Main!AU$4,ISBLANK($N139)),0,Main!AU134)</f>
        <v>0</v>
      </c>
      <c r="BJ139" s="35">
        <f>IF(OR($A$1&lt;=Main!AV$4,ISBLANK($N139)),0,Main!AV134)</f>
        <v>0</v>
      </c>
    </row>
    <row r="140" spans="13:62">
      <c r="M140" s="6" t="str">
        <f>Main!$A135&amp;Main!$B135</f>
        <v/>
      </c>
      <c r="N140" s="6" t="str">
        <f>Main!$A135&amp;Main!$B135</f>
        <v/>
      </c>
      <c r="O140" s="145">
        <f t="shared" si="10"/>
        <v>0</v>
      </c>
      <c r="P140" s="150">
        <f t="shared" ref="P140:P155" si="11">RANK($O140,$O$11:$O$155)</f>
        <v>1</v>
      </c>
      <c r="Q140" s="150" t="str">
        <f ca="1">IF(Main!$AY135&lt;&gt;"#",$P140-Main!$AY135,"#")</f>
        <v>#</v>
      </c>
      <c r="R140" s="35">
        <f>Main!E135*Mask!G$25</f>
        <v>0</v>
      </c>
      <c r="S140" s="35">
        <f>Main!F135*Mask!H$25</f>
        <v>0</v>
      </c>
      <c r="T140" s="35">
        <f>Main!G135*Mask!I$25</f>
        <v>0</v>
      </c>
      <c r="U140" s="35">
        <f>Main!H135*Mask!J$25</f>
        <v>0</v>
      </c>
      <c r="V140" s="35">
        <f>Main!I135*Mask!K$25</f>
        <v>0</v>
      </c>
      <c r="W140" s="35">
        <f>Main!J135*Mask!L$25</f>
        <v>0</v>
      </c>
      <c r="X140" s="35">
        <f>Main!K135*Mask!M$25</f>
        <v>0</v>
      </c>
      <c r="Y140" s="35">
        <f>Main!L135*Mask!N$25</f>
        <v>0</v>
      </c>
      <c r="Z140" s="35">
        <f>Main!M135*Mask!O$25</f>
        <v>0</v>
      </c>
      <c r="AA140" s="35">
        <f>Main!N135*Mask!P$25</f>
        <v>0</v>
      </c>
      <c r="AB140" s="35">
        <f>Main!O135*Mask!Q$25</f>
        <v>0</v>
      </c>
      <c r="AC140" s="35">
        <f>Main!P135*Mask!R$25</f>
        <v>0</v>
      </c>
      <c r="AD140" s="35">
        <f>Main!Q135*Mask!S$25</f>
        <v>0</v>
      </c>
      <c r="AE140" s="35">
        <f>Main!R135*Mask!T$25</f>
        <v>0</v>
      </c>
      <c r="AF140" s="35">
        <f>Main!S135*Mask!U$25</f>
        <v>0</v>
      </c>
      <c r="AG140" s="35">
        <f>Main!T135*Mask!V$25</f>
        <v>0</v>
      </c>
      <c r="AH140" s="35">
        <f>Main!U135*Mask!W$25</f>
        <v>0</v>
      </c>
      <c r="AI140" s="35">
        <f>Main!V135*Mask!X$25</f>
        <v>0</v>
      </c>
      <c r="AJ140" s="35">
        <f>Main!W135*Mask!Y$25</f>
        <v>0</v>
      </c>
      <c r="AK140" s="35">
        <f>Main!X135*Mask!Z$25</f>
        <v>0</v>
      </c>
      <c r="AL140" s="35">
        <f>Main!Y135*Mask!AA$25</f>
        <v>0</v>
      </c>
      <c r="AM140" s="35">
        <f>Main!Z135*Mask!AB$25</f>
        <v>0</v>
      </c>
      <c r="AN140" s="35"/>
      <c r="AO140" s="35">
        <f>IF(OR($A$1&lt;=Main!AA$4,ISBLANK($N140)),0,Main!AA135)</f>
        <v>0</v>
      </c>
      <c r="AP140" s="35">
        <f>IF(OR($A$1&lt;=Main!AB$4,ISBLANK($N140)),0,Main!AB135)</f>
        <v>0</v>
      </c>
      <c r="AQ140" s="35">
        <f>IF(OR($A$1&lt;=Main!AC$4,ISBLANK($N140)),0,Main!AC135)</f>
        <v>0</v>
      </c>
      <c r="AR140" s="35">
        <f>IF(OR($A$1&lt;=Main!AD$4,ISBLANK($N140)),0,Main!AD135)</f>
        <v>0</v>
      </c>
      <c r="AS140" s="35">
        <f>IF(OR($A$1&lt;=Main!AE$4,ISBLANK($N140)),0,Main!AE135)</f>
        <v>0</v>
      </c>
      <c r="AT140" s="35">
        <f>IF(OR($A$1&lt;=Main!AF$4,ISBLANK($N140)),0,Main!AF135)</f>
        <v>0</v>
      </c>
      <c r="AU140" s="35">
        <f>IF(OR($A$1&lt;=Main!AG$4,ISBLANK($N140)),0,Main!AG135)</f>
        <v>0</v>
      </c>
      <c r="AV140" s="35">
        <f>IF(OR($A$1&lt;=Main!AH$4,ISBLANK($N140)),0,Main!AH135)</f>
        <v>0</v>
      </c>
      <c r="AW140" s="35">
        <f>IF(OR($A$1&lt;=Main!AI$4,ISBLANK($N140)),0,Main!AI135)</f>
        <v>0</v>
      </c>
      <c r="AX140" s="35">
        <f>IF(OR($A$1&lt;=Main!AJ$4,ISBLANK($N140)),0,Main!AJ135)</f>
        <v>0</v>
      </c>
      <c r="AY140" s="35">
        <f>IF(OR($A$1&lt;=Main!AK$4,ISBLANK($N140)),0,Main!AK135)</f>
        <v>0</v>
      </c>
      <c r="AZ140" s="35">
        <f>IF(OR($A$1&lt;=Main!AL$4,ISBLANK($N140)),0,Main!AL135)</f>
        <v>0</v>
      </c>
      <c r="BA140" s="35">
        <f>IF(OR($A$1&lt;=Main!AM$4,ISBLANK($N140)),0,Main!AM135)</f>
        <v>0</v>
      </c>
      <c r="BB140" s="35">
        <f>IF(OR($A$1&lt;=Main!AN$4,ISBLANK($N140)),0,Main!AN135)</f>
        <v>0</v>
      </c>
      <c r="BC140" s="35">
        <f>IF(OR($A$1&lt;=Main!AO$4,ISBLANK($N140)),0,Main!AO135)</f>
        <v>0</v>
      </c>
      <c r="BD140" s="35">
        <f>IF(OR($A$1&lt;=Main!AP$4,ISBLANK($N140)),0,Main!AP135)</f>
        <v>0</v>
      </c>
      <c r="BE140" s="35">
        <f>IF(OR($A$1&lt;=Main!AQ$4,ISBLANK($N140)),0,Main!AQ135)</f>
        <v>0</v>
      </c>
      <c r="BF140" s="35">
        <f>IF(OR($A$1&lt;=Main!AR$4,ISBLANK($N140)),0,Main!AR135)</f>
        <v>0</v>
      </c>
      <c r="BG140" s="35">
        <f>IF(OR($A$1&lt;=Main!AS$4,ISBLANK($N140)),0,Main!AS135)</f>
        <v>0</v>
      </c>
      <c r="BH140" s="35">
        <f>IF(OR($A$1&lt;=Main!AT$4,ISBLANK($N140)),0,Main!AT135)</f>
        <v>0</v>
      </c>
      <c r="BI140" s="35">
        <f>IF(OR($A$1&lt;=Main!AU$4,ISBLANK($N140)),0,Main!AU135)</f>
        <v>0</v>
      </c>
      <c r="BJ140" s="35">
        <f>IF(OR($A$1&lt;=Main!AV$4,ISBLANK($N140)),0,Main!AV135)</f>
        <v>0</v>
      </c>
    </row>
    <row r="141" spans="13:62">
      <c r="M141" s="6" t="str">
        <f>Main!$A136&amp;Main!$B136</f>
        <v/>
      </c>
      <c r="N141" s="6" t="str">
        <f>Main!$A136&amp;Main!$B136</f>
        <v/>
      </c>
      <c r="O141" s="145">
        <f t="shared" si="10"/>
        <v>0</v>
      </c>
      <c r="P141" s="150">
        <f t="shared" si="11"/>
        <v>1</v>
      </c>
      <c r="Q141" s="150" t="str">
        <f ca="1">IF(Main!$AY136&lt;&gt;"#",$P141-Main!$AY136,"#")</f>
        <v>#</v>
      </c>
      <c r="R141" s="35">
        <f>Main!E136*Mask!G$25</f>
        <v>0</v>
      </c>
      <c r="S141" s="35">
        <f>Main!F136*Mask!H$25</f>
        <v>0</v>
      </c>
      <c r="T141" s="35">
        <f>Main!G136*Mask!I$25</f>
        <v>0</v>
      </c>
      <c r="U141" s="35">
        <f>Main!H136*Mask!J$25</f>
        <v>0</v>
      </c>
      <c r="V141" s="35">
        <f>Main!I136*Mask!K$25</f>
        <v>0</v>
      </c>
      <c r="W141" s="35">
        <f>Main!J136*Mask!L$25</f>
        <v>0</v>
      </c>
      <c r="X141" s="35">
        <f>Main!K136*Mask!M$25</f>
        <v>0</v>
      </c>
      <c r="Y141" s="35">
        <f>Main!L136*Mask!N$25</f>
        <v>0</v>
      </c>
      <c r="Z141" s="35">
        <f>Main!M136*Mask!O$25</f>
        <v>0</v>
      </c>
      <c r="AA141" s="35">
        <f>Main!N136*Mask!P$25</f>
        <v>0</v>
      </c>
      <c r="AB141" s="35">
        <f>Main!O136*Mask!Q$25</f>
        <v>0</v>
      </c>
      <c r="AC141" s="35">
        <f>Main!P136*Mask!R$25</f>
        <v>0</v>
      </c>
      <c r="AD141" s="35">
        <f>Main!Q136*Mask!S$25</f>
        <v>0</v>
      </c>
      <c r="AE141" s="35">
        <f>Main!R136*Mask!T$25</f>
        <v>0</v>
      </c>
      <c r="AF141" s="35">
        <f>Main!S136*Mask!U$25</f>
        <v>0</v>
      </c>
      <c r="AG141" s="35">
        <f>Main!T136*Mask!V$25</f>
        <v>0</v>
      </c>
      <c r="AH141" s="35">
        <f>Main!U136*Mask!W$25</f>
        <v>0</v>
      </c>
      <c r="AI141" s="35">
        <f>Main!V136*Mask!X$25</f>
        <v>0</v>
      </c>
      <c r="AJ141" s="35">
        <f>Main!W136*Mask!Y$25</f>
        <v>0</v>
      </c>
      <c r="AK141" s="35">
        <f>Main!X136*Mask!Z$25</f>
        <v>0</v>
      </c>
      <c r="AL141" s="35">
        <f>Main!Y136*Mask!AA$25</f>
        <v>0</v>
      </c>
      <c r="AM141" s="35">
        <f>Main!Z136*Mask!AB$25</f>
        <v>0</v>
      </c>
      <c r="AN141" s="35"/>
      <c r="AO141" s="35">
        <f>IF(OR($A$1&lt;=Main!AA$4,ISBLANK($N141)),0,Main!AA136)</f>
        <v>0</v>
      </c>
      <c r="AP141" s="35">
        <f>IF(OR($A$1&lt;=Main!AB$4,ISBLANK($N141)),0,Main!AB136)</f>
        <v>0</v>
      </c>
      <c r="AQ141" s="35">
        <f>IF(OR($A$1&lt;=Main!AC$4,ISBLANK($N141)),0,Main!AC136)</f>
        <v>0</v>
      </c>
      <c r="AR141" s="35">
        <f>IF(OR($A$1&lt;=Main!AD$4,ISBLANK($N141)),0,Main!AD136)</f>
        <v>0</v>
      </c>
      <c r="AS141" s="35">
        <f>IF(OR($A$1&lt;=Main!AE$4,ISBLANK($N141)),0,Main!AE136)</f>
        <v>0</v>
      </c>
      <c r="AT141" s="35">
        <f>IF(OR($A$1&lt;=Main!AF$4,ISBLANK($N141)),0,Main!AF136)</f>
        <v>0</v>
      </c>
      <c r="AU141" s="35">
        <f>IF(OR($A$1&lt;=Main!AG$4,ISBLANK($N141)),0,Main!AG136)</f>
        <v>0</v>
      </c>
      <c r="AV141" s="35">
        <f>IF(OR($A$1&lt;=Main!AH$4,ISBLANK($N141)),0,Main!AH136)</f>
        <v>0</v>
      </c>
      <c r="AW141" s="35">
        <f>IF(OR($A$1&lt;=Main!AI$4,ISBLANK($N141)),0,Main!AI136)</f>
        <v>0</v>
      </c>
      <c r="AX141" s="35">
        <f>IF(OR($A$1&lt;=Main!AJ$4,ISBLANK($N141)),0,Main!AJ136)</f>
        <v>0</v>
      </c>
      <c r="AY141" s="35">
        <f>IF(OR($A$1&lt;=Main!AK$4,ISBLANK($N141)),0,Main!AK136)</f>
        <v>0</v>
      </c>
      <c r="AZ141" s="35">
        <f>IF(OR($A$1&lt;=Main!AL$4,ISBLANK($N141)),0,Main!AL136)</f>
        <v>0</v>
      </c>
      <c r="BA141" s="35">
        <f>IF(OR($A$1&lt;=Main!AM$4,ISBLANK($N141)),0,Main!AM136)</f>
        <v>0</v>
      </c>
      <c r="BB141" s="35">
        <f>IF(OR($A$1&lt;=Main!AN$4,ISBLANK($N141)),0,Main!AN136)</f>
        <v>0</v>
      </c>
      <c r="BC141" s="35">
        <f>IF(OR($A$1&lt;=Main!AO$4,ISBLANK($N141)),0,Main!AO136)</f>
        <v>0</v>
      </c>
      <c r="BD141" s="35">
        <f>IF(OR($A$1&lt;=Main!AP$4,ISBLANK($N141)),0,Main!AP136)</f>
        <v>0</v>
      </c>
      <c r="BE141" s="35">
        <f>IF(OR($A$1&lt;=Main!AQ$4,ISBLANK($N141)),0,Main!AQ136)</f>
        <v>0</v>
      </c>
      <c r="BF141" s="35">
        <f>IF(OR($A$1&lt;=Main!AR$4,ISBLANK($N141)),0,Main!AR136)</f>
        <v>0</v>
      </c>
      <c r="BG141" s="35">
        <f>IF(OR($A$1&lt;=Main!AS$4,ISBLANK($N141)),0,Main!AS136)</f>
        <v>0</v>
      </c>
      <c r="BH141" s="35">
        <f>IF(OR($A$1&lt;=Main!AT$4,ISBLANK($N141)),0,Main!AT136)</f>
        <v>0</v>
      </c>
      <c r="BI141" s="35">
        <f>IF(OR($A$1&lt;=Main!AU$4,ISBLANK($N141)),0,Main!AU136)</f>
        <v>0</v>
      </c>
      <c r="BJ141" s="35">
        <f>IF(OR($A$1&lt;=Main!AV$4,ISBLANK($N141)),0,Main!AV136)</f>
        <v>0</v>
      </c>
    </row>
    <row r="142" spans="13:62">
      <c r="M142" s="6" t="str">
        <f>Main!$A137&amp;Main!$B137</f>
        <v/>
      </c>
      <c r="N142" s="6" t="str">
        <f>Main!$A137&amp;Main!$B137</f>
        <v/>
      </c>
      <c r="O142" s="145">
        <f t="shared" si="10"/>
        <v>0</v>
      </c>
      <c r="P142" s="150">
        <f t="shared" si="11"/>
        <v>1</v>
      </c>
      <c r="Q142" s="150" t="str">
        <f ca="1">IF(Main!$AY137&lt;&gt;"#",$P142-Main!$AY137,"#")</f>
        <v>#</v>
      </c>
      <c r="R142" s="35">
        <f>Main!E137*Mask!G$25</f>
        <v>0</v>
      </c>
      <c r="S142" s="35">
        <f>Main!F137*Mask!H$25</f>
        <v>0</v>
      </c>
      <c r="T142" s="35">
        <f>Main!G137*Mask!I$25</f>
        <v>0</v>
      </c>
      <c r="U142" s="35">
        <f>Main!H137*Mask!J$25</f>
        <v>0</v>
      </c>
      <c r="V142" s="35">
        <f>Main!I137*Mask!K$25</f>
        <v>0</v>
      </c>
      <c r="W142" s="35">
        <f>Main!J137*Mask!L$25</f>
        <v>0</v>
      </c>
      <c r="X142" s="35">
        <f>Main!K137*Mask!M$25</f>
        <v>0</v>
      </c>
      <c r="Y142" s="35">
        <f>Main!L137*Mask!N$25</f>
        <v>0</v>
      </c>
      <c r="Z142" s="35">
        <f>Main!M137*Mask!O$25</f>
        <v>0</v>
      </c>
      <c r="AA142" s="35">
        <f>Main!N137*Mask!P$25</f>
        <v>0</v>
      </c>
      <c r="AB142" s="35">
        <f>Main!O137*Mask!Q$25</f>
        <v>0</v>
      </c>
      <c r="AC142" s="35">
        <f>Main!P137*Mask!R$25</f>
        <v>0</v>
      </c>
      <c r="AD142" s="35">
        <f>Main!Q137*Mask!S$25</f>
        <v>0</v>
      </c>
      <c r="AE142" s="35">
        <f>Main!R137*Mask!T$25</f>
        <v>0</v>
      </c>
      <c r="AF142" s="35">
        <f>Main!S137*Mask!U$25</f>
        <v>0</v>
      </c>
      <c r="AG142" s="35">
        <f>Main!T137*Mask!V$25</f>
        <v>0</v>
      </c>
      <c r="AH142" s="35">
        <f>Main!U137*Mask!W$25</f>
        <v>0</v>
      </c>
      <c r="AI142" s="35">
        <f>Main!V137*Mask!X$25</f>
        <v>0</v>
      </c>
      <c r="AJ142" s="35">
        <f>Main!W137*Mask!Y$25</f>
        <v>0</v>
      </c>
      <c r="AK142" s="35">
        <f>Main!X137*Mask!Z$25</f>
        <v>0</v>
      </c>
      <c r="AL142" s="35">
        <f>Main!Y137*Mask!AA$25</f>
        <v>0</v>
      </c>
      <c r="AM142" s="35">
        <f>Main!Z137*Mask!AB$25</f>
        <v>0</v>
      </c>
      <c r="AN142" s="35"/>
      <c r="AO142" s="35">
        <f>IF(OR($A$1&lt;=Main!AA$4,ISBLANK($N142)),0,Main!AA137)</f>
        <v>0</v>
      </c>
      <c r="AP142" s="35">
        <f>IF(OR($A$1&lt;=Main!AB$4,ISBLANK($N142)),0,Main!AB137)</f>
        <v>0</v>
      </c>
      <c r="AQ142" s="35">
        <f>IF(OR($A$1&lt;=Main!AC$4,ISBLANK($N142)),0,Main!AC137)</f>
        <v>0</v>
      </c>
      <c r="AR142" s="35">
        <f>IF(OR($A$1&lt;=Main!AD$4,ISBLANK($N142)),0,Main!AD137)</f>
        <v>0</v>
      </c>
      <c r="AS142" s="35">
        <f>IF(OR($A$1&lt;=Main!AE$4,ISBLANK($N142)),0,Main!AE137)</f>
        <v>0</v>
      </c>
      <c r="AT142" s="35">
        <f>IF(OR($A$1&lt;=Main!AF$4,ISBLANK($N142)),0,Main!AF137)</f>
        <v>0</v>
      </c>
      <c r="AU142" s="35">
        <f>IF(OR($A$1&lt;=Main!AG$4,ISBLANK($N142)),0,Main!AG137)</f>
        <v>0</v>
      </c>
      <c r="AV142" s="35">
        <f>IF(OR($A$1&lt;=Main!AH$4,ISBLANK($N142)),0,Main!AH137)</f>
        <v>0</v>
      </c>
      <c r="AW142" s="35">
        <f>IF(OR($A$1&lt;=Main!AI$4,ISBLANK($N142)),0,Main!AI137)</f>
        <v>0</v>
      </c>
      <c r="AX142" s="35">
        <f>IF(OR($A$1&lt;=Main!AJ$4,ISBLANK($N142)),0,Main!AJ137)</f>
        <v>0</v>
      </c>
      <c r="AY142" s="35">
        <f>IF(OR($A$1&lt;=Main!AK$4,ISBLANK($N142)),0,Main!AK137)</f>
        <v>0</v>
      </c>
      <c r="AZ142" s="35">
        <f>IF(OR($A$1&lt;=Main!AL$4,ISBLANK($N142)),0,Main!AL137)</f>
        <v>0</v>
      </c>
      <c r="BA142" s="35">
        <f>IF(OR($A$1&lt;=Main!AM$4,ISBLANK($N142)),0,Main!AM137)</f>
        <v>0</v>
      </c>
      <c r="BB142" s="35">
        <f>IF(OR($A$1&lt;=Main!AN$4,ISBLANK($N142)),0,Main!AN137)</f>
        <v>0</v>
      </c>
      <c r="BC142" s="35">
        <f>IF(OR($A$1&lt;=Main!AO$4,ISBLANK($N142)),0,Main!AO137)</f>
        <v>0</v>
      </c>
      <c r="BD142" s="35">
        <f>IF(OR($A$1&lt;=Main!AP$4,ISBLANK($N142)),0,Main!AP137)</f>
        <v>0</v>
      </c>
      <c r="BE142" s="35">
        <f>IF(OR($A$1&lt;=Main!AQ$4,ISBLANK($N142)),0,Main!AQ137)</f>
        <v>0</v>
      </c>
      <c r="BF142" s="35">
        <f>IF(OR($A$1&lt;=Main!AR$4,ISBLANK($N142)),0,Main!AR137)</f>
        <v>0</v>
      </c>
      <c r="BG142" s="35">
        <f>IF(OR($A$1&lt;=Main!AS$4,ISBLANK($N142)),0,Main!AS137)</f>
        <v>0</v>
      </c>
      <c r="BH142" s="35">
        <f>IF(OR($A$1&lt;=Main!AT$4,ISBLANK($N142)),0,Main!AT137)</f>
        <v>0</v>
      </c>
      <c r="BI142" s="35">
        <f>IF(OR($A$1&lt;=Main!AU$4,ISBLANK($N142)),0,Main!AU137)</f>
        <v>0</v>
      </c>
      <c r="BJ142" s="35">
        <f>IF(OR($A$1&lt;=Main!AV$4,ISBLANK($N142)),0,Main!AV137)</f>
        <v>0</v>
      </c>
    </row>
    <row r="143" spans="13:62">
      <c r="M143" s="6" t="str">
        <f>Main!$A138&amp;Main!$B138</f>
        <v/>
      </c>
      <c r="N143" s="6" t="str">
        <f>Main!$A138&amp;Main!$B138</f>
        <v/>
      </c>
      <c r="O143" s="145">
        <f t="shared" si="10"/>
        <v>0</v>
      </c>
      <c r="P143" s="150">
        <f t="shared" si="11"/>
        <v>1</v>
      </c>
      <c r="Q143" s="150" t="str">
        <f ca="1">IF(Main!$AY138&lt;&gt;"#",$P143-Main!$AY138,"#")</f>
        <v>#</v>
      </c>
      <c r="R143" s="35">
        <f>Main!E138*Mask!G$25</f>
        <v>0</v>
      </c>
      <c r="S143" s="35">
        <f>Main!F138*Mask!H$25</f>
        <v>0</v>
      </c>
      <c r="T143" s="35">
        <f>Main!G138*Mask!I$25</f>
        <v>0</v>
      </c>
      <c r="U143" s="35">
        <f>Main!H138*Mask!J$25</f>
        <v>0</v>
      </c>
      <c r="V143" s="35">
        <f>Main!I138*Mask!K$25</f>
        <v>0</v>
      </c>
      <c r="W143" s="35">
        <f>Main!J138*Mask!L$25</f>
        <v>0</v>
      </c>
      <c r="X143" s="35">
        <f>Main!K138*Mask!M$25</f>
        <v>0</v>
      </c>
      <c r="Y143" s="35">
        <f>Main!L138*Mask!N$25</f>
        <v>0</v>
      </c>
      <c r="Z143" s="35">
        <f>Main!M138*Mask!O$25</f>
        <v>0</v>
      </c>
      <c r="AA143" s="35">
        <f>Main!N138*Mask!P$25</f>
        <v>0</v>
      </c>
      <c r="AB143" s="35">
        <f>Main!O138*Mask!Q$25</f>
        <v>0</v>
      </c>
      <c r="AC143" s="35">
        <f>Main!P138*Mask!R$25</f>
        <v>0</v>
      </c>
      <c r="AD143" s="35">
        <f>Main!Q138*Mask!S$25</f>
        <v>0</v>
      </c>
      <c r="AE143" s="35">
        <f>Main!R138*Mask!T$25</f>
        <v>0</v>
      </c>
      <c r="AF143" s="35">
        <f>Main!S138*Mask!U$25</f>
        <v>0</v>
      </c>
      <c r="AG143" s="35">
        <f>Main!T138*Mask!V$25</f>
        <v>0</v>
      </c>
      <c r="AH143" s="35">
        <f>Main!U138*Mask!W$25</f>
        <v>0</v>
      </c>
      <c r="AI143" s="35">
        <f>Main!V138*Mask!X$25</f>
        <v>0</v>
      </c>
      <c r="AJ143" s="35">
        <f>Main!W138*Mask!Y$25</f>
        <v>0</v>
      </c>
      <c r="AK143" s="35">
        <f>Main!X138*Mask!Z$25</f>
        <v>0</v>
      </c>
      <c r="AL143" s="35">
        <f>Main!Y138*Mask!AA$25</f>
        <v>0</v>
      </c>
      <c r="AM143" s="35">
        <f>Main!Z138*Mask!AB$25</f>
        <v>0</v>
      </c>
      <c r="AN143" s="35"/>
      <c r="AO143" s="35">
        <f>IF(OR($A$1&lt;=Main!AA$4,ISBLANK($N143)),0,Main!AA138)</f>
        <v>0</v>
      </c>
      <c r="AP143" s="35">
        <f>IF(OR($A$1&lt;=Main!AB$4,ISBLANK($N143)),0,Main!AB138)</f>
        <v>0</v>
      </c>
      <c r="AQ143" s="35">
        <f>IF(OR($A$1&lt;=Main!AC$4,ISBLANK($N143)),0,Main!AC138)</f>
        <v>0</v>
      </c>
      <c r="AR143" s="35">
        <f>IF(OR($A$1&lt;=Main!AD$4,ISBLANK($N143)),0,Main!AD138)</f>
        <v>0</v>
      </c>
      <c r="AS143" s="35">
        <f>IF(OR($A$1&lt;=Main!AE$4,ISBLANK($N143)),0,Main!AE138)</f>
        <v>0</v>
      </c>
      <c r="AT143" s="35">
        <f>IF(OR($A$1&lt;=Main!AF$4,ISBLANK($N143)),0,Main!AF138)</f>
        <v>0</v>
      </c>
      <c r="AU143" s="35">
        <f>IF(OR($A$1&lt;=Main!AG$4,ISBLANK($N143)),0,Main!AG138)</f>
        <v>0</v>
      </c>
      <c r="AV143" s="35">
        <f>IF(OR($A$1&lt;=Main!AH$4,ISBLANK($N143)),0,Main!AH138)</f>
        <v>0</v>
      </c>
      <c r="AW143" s="35">
        <f>IF(OR($A$1&lt;=Main!AI$4,ISBLANK($N143)),0,Main!AI138)</f>
        <v>0</v>
      </c>
      <c r="AX143" s="35">
        <f>IF(OR($A$1&lt;=Main!AJ$4,ISBLANK($N143)),0,Main!AJ138)</f>
        <v>0</v>
      </c>
      <c r="AY143" s="35">
        <f>IF(OR($A$1&lt;=Main!AK$4,ISBLANK($N143)),0,Main!AK138)</f>
        <v>0</v>
      </c>
      <c r="AZ143" s="35">
        <f>IF(OR($A$1&lt;=Main!AL$4,ISBLANK($N143)),0,Main!AL138)</f>
        <v>0</v>
      </c>
      <c r="BA143" s="35">
        <f>IF(OR($A$1&lt;=Main!AM$4,ISBLANK($N143)),0,Main!AM138)</f>
        <v>0</v>
      </c>
      <c r="BB143" s="35">
        <f>IF(OR($A$1&lt;=Main!AN$4,ISBLANK($N143)),0,Main!AN138)</f>
        <v>0</v>
      </c>
      <c r="BC143" s="35">
        <f>IF(OR($A$1&lt;=Main!AO$4,ISBLANK($N143)),0,Main!AO138)</f>
        <v>0</v>
      </c>
      <c r="BD143" s="35">
        <f>IF(OR($A$1&lt;=Main!AP$4,ISBLANK($N143)),0,Main!AP138)</f>
        <v>0</v>
      </c>
      <c r="BE143" s="35">
        <f>IF(OR($A$1&lt;=Main!AQ$4,ISBLANK($N143)),0,Main!AQ138)</f>
        <v>0</v>
      </c>
      <c r="BF143" s="35">
        <f>IF(OR($A$1&lt;=Main!AR$4,ISBLANK($N143)),0,Main!AR138)</f>
        <v>0</v>
      </c>
      <c r="BG143" s="35">
        <f>IF(OR($A$1&lt;=Main!AS$4,ISBLANK($N143)),0,Main!AS138)</f>
        <v>0</v>
      </c>
      <c r="BH143" s="35">
        <f>IF(OR($A$1&lt;=Main!AT$4,ISBLANK($N143)),0,Main!AT138)</f>
        <v>0</v>
      </c>
      <c r="BI143" s="35">
        <f>IF(OR($A$1&lt;=Main!AU$4,ISBLANK($N143)),0,Main!AU138)</f>
        <v>0</v>
      </c>
      <c r="BJ143" s="35">
        <f>IF(OR($A$1&lt;=Main!AV$4,ISBLANK($N143)),0,Main!AV138)</f>
        <v>0</v>
      </c>
    </row>
    <row r="144" spans="13:62">
      <c r="M144" s="6" t="str">
        <f>Main!$A139&amp;Main!$B139</f>
        <v/>
      </c>
      <c r="N144" s="6" t="str">
        <f>Main!$A139&amp;Main!$B139</f>
        <v/>
      </c>
      <c r="O144" s="145">
        <f t="shared" si="10"/>
        <v>0</v>
      </c>
      <c r="P144" s="150">
        <f t="shared" si="11"/>
        <v>1</v>
      </c>
      <c r="Q144" s="150" t="str">
        <f ca="1">IF(Main!$AY139&lt;&gt;"#",$P144-Main!$AY139,"#")</f>
        <v>#</v>
      </c>
      <c r="R144" s="35">
        <f>Main!E139*Mask!G$25</f>
        <v>0</v>
      </c>
      <c r="S144" s="35">
        <f>Main!F139*Mask!H$25</f>
        <v>0</v>
      </c>
      <c r="T144" s="35">
        <f>Main!G139*Mask!I$25</f>
        <v>0</v>
      </c>
      <c r="U144" s="35">
        <f>Main!H139*Mask!J$25</f>
        <v>0</v>
      </c>
      <c r="V144" s="35">
        <f>Main!I139*Mask!K$25</f>
        <v>0</v>
      </c>
      <c r="W144" s="35">
        <f>Main!J139*Mask!L$25</f>
        <v>0</v>
      </c>
      <c r="X144" s="35">
        <f>Main!K139*Mask!M$25</f>
        <v>0</v>
      </c>
      <c r="Y144" s="35">
        <f>Main!L139*Mask!N$25</f>
        <v>0</v>
      </c>
      <c r="Z144" s="35">
        <f>Main!M139*Mask!O$25</f>
        <v>0</v>
      </c>
      <c r="AA144" s="35">
        <f>Main!N139*Mask!P$25</f>
        <v>0</v>
      </c>
      <c r="AB144" s="35">
        <f>Main!O139*Mask!Q$25</f>
        <v>0</v>
      </c>
      <c r="AC144" s="35">
        <f>Main!P139*Mask!R$25</f>
        <v>0</v>
      </c>
      <c r="AD144" s="35">
        <f>Main!Q139*Mask!S$25</f>
        <v>0</v>
      </c>
      <c r="AE144" s="35">
        <f>Main!R139*Mask!T$25</f>
        <v>0</v>
      </c>
      <c r="AF144" s="35">
        <f>Main!S139*Mask!U$25</f>
        <v>0</v>
      </c>
      <c r="AG144" s="35">
        <f>Main!T139*Mask!V$25</f>
        <v>0</v>
      </c>
      <c r="AH144" s="35">
        <f>Main!U139*Mask!W$25</f>
        <v>0</v>
      </c>
      <c r="AI144" s="35">
        <f>Main!V139*Mask!X$25</f>
        <v>0</v>
      </c>
      <c r="AJ144" s="35">
        <f>Main!W139*Mask!Y$25</f>
        <v>0</v>
      </c>
      <c r="AK144" s="35">
        <f>Main!X139*Mask!Z$25</f>
        <v>0</v>
      </c>
      <c r="AL144" s="35">
        <f>Main!Y139*Mask!AA$25</f>
        <v>0</v>
      </c>
      <c r="AM144" s="35">
        <f>Main!Z139*Mask!AB$25</f>
        <v>0</v>
      </c>
      <c r="AN144" s="35"/>
      <c r="AO144" s="35">
        <f>IF(OR($A$1&lt;=Main!AA$4,ISBLANK($N144)),0,Main!AA139)</f>
        <v>0</v>
      </c>
      <c r="AP144" s="35">
        <f>IF(OR($A$1&lt;=Main!AB$4,ISBLANK($N144)),0,Main!AB139)</f>
        <v>0</v>
      </c>
      <c r="AQ144" s="35">
        <f>IF(OR($A$1&lt;=Main!AC$4,ISBLANK($N144)),0,Main!AC139)</f>
        <v>0</v>
      </c>
      <c r="AR144" s="35">
        <f>IF(OR($A$1&lt;=Main!AD$4,ISBLANK($N144)),0,Main!AD139)</f>
        <v>0</v>
      </c>
      <c r="AS144" s="35">
        <f>IF(OR($A$1&lt;=Main!AE$4,ISBLANK($N144)),0,Main!AE139)</f>
        <v>0</v>
      </c>
      <c r="AT144" s="35">
        <f>IF(OR($A$1&lt;=Main!AF$4,ISBLANK($N144)),0,Main!AF139)</f>
        <v>0</v>
      </c>
      <c r="AU144" s="35">
        <f>IF(OR($A$1&lt;=Main!AG$4,ISBLANK($N144)),0,Main!AG139)</f>
        <v>0</v>
      </c>
      <c r="AV144" s="35">
        <f>IF(OR($A$1&lt;=Main!AH$4,ISBLANK($N144)),0,Main!AH139)</f>
        <v>0</v>
      </c>
      <c r="AW144" s="35">
        <f>IF(OR($A$1&lt;=Main!AI$4,ISBLANK($N144)),0,Main!AI139)</f>
        <v>0</v>
      </c>
      <c r="AX144" s="35">
        <f>IF(OR($A$1&lt;=Main!AJ$4,ISBLANK($N144)),0,Main!AJ139)</f>
        <v>0</v>
      </c>
      <c r="AY144" s="35">
        <f>IF(OR($A$1&lt;=Main!AK$4,ISBLANK($N144)),0,Main!AK139)</f>
        <v>0</v>
      </c>
      <c r="AZ144" s="35">
        <f>IF(OR($A$1&lt;=Main!AL$4,ISBLANK($N144)),0,Main!AL139)</f>
        <v>0</v>
      </c>
      <c r="BA144" s="35">
        <f>IF(OR($A$1&lt;=Main!AM$4,ISBLANK($N144)),0,Main!AM139)</f>
        <v>0</v>
      </c>
      <c r="BB144" s="35">
        <f>IF(OR($A$1&lt;=Main!AN$4,ISBLANK($N144)),0,Main!AN139)</f>
        <v>0</v>
      </c>
      <c r="BC144" s="35">
        <f>IF(OR($A$1&lt;=Main!AO$4,ISBLANK($N144)),0,Main!AO139)</f>
        <v>0</v>
      </c>
      <c r="BD144" s="35">
        <f>IF(OR($A$1&lt;=Main!AP$4,ISBLANK($N144)),0,Main!AP139)</f>
        <v>0</v>
      </c>
      <c r="BE144" s="35">
        <f>IF(OR($A$1&lt;=Main!AQ$4,ISBLANK($N144)),0,Main!AQ139)</f>
        <v>0</v>
      </c>
      <c r="BF144" s="35">
        <f>IF(OR($A$1&lt;=Main!AR$4,ISBLANK($N144)),0,Main!AR139)</f>
        <v>0</v>
      </c>
      <c r="BG144" s="35">
        <f>IF(OR($A$1&lt;=Main!AS$4,ISBLANK($N144)),0,Main!AS139)</f>
        <v>0</v>
      </c>
      <c r="BH144" s="35">
        <f>IF(OR($A$1&lt;=Main!AT$4,ISBLANK($N144)),0,Main!AT139)</f>
        <v>0</v>
      </c>
      <c r="BI144" s="35">
        <f>IF(OR($A$1&lt;=Main!AU$4,ISBLANK($N144)),0,Main!AU139)</f>
        <v>0</v>
      </c>
      <c r="BJ144" s="35">
        <f>IF(OR($A$1&lt;=Main!AV$4,ISBLANK($N144)),0,Main!AV139)</f>
        <v>0</v>
      </c>
    </row>
    <row r="145" spans="13:62">
      <c r="M145" s="6" t="str">
        <f>Main!$A140&amp;Main!$B140</f>
        <v/>
      </c>
      <c r="N145" s="6" t="str">
        <f>Main!$A140&amp;Main!$B140</f>
        <v/>
      </c>
      <c r="O145" s="145">
        <f t="shared" si="10"/>
        <v>0</v>
      </c>
      <c r="P145" s="150">
        <f t="shared" si="11"/>
        <v>1</v>
      </c>
      <c r="Q145" s="150" t="str">
        <f ca="1">IF(Main!$AY140&lt;&gt;"#",$P145-Main!$AY140,"#")</f>
        <v>#</v>
      </c>
      <c r="R145" s="35">
        <f>Main!E140*Mask!G$25</f>
        <v>0</v>
      </c>
      <c r="S145" s="35">
        <f>Main!F140*Mask!H$25</f>
        <v>0</v>
      </c>
      <c r="T145" s="35">
        <f>Main!G140*Mask!I$25</f>
        <v>0</v>
      </c>
      <c r="U145" s="35">
        <f>Main!H140*Mask!J$25</f>
        <v>0</v>
      </c>
      <c r="V145" s="35">
        <f>Main!I140*Mask!K$25</f>
        <v>0</v>
      </c>
      <c r="W145" s="35">
        <f>Main!J140*Mask!L$25</f>
        <v>0</v>
      </c>
      <c r="X145" s="35">
        <f>Main!K140*Mask!M$25</f>
        <v>0</v>
      </c>
      <c r="Y145" s="35">
        <f>Main!L140*Mask!N$25</f>
        <v>0</v>
      </c>
      <c r="Z145" s="35">
        <f>Main!M140*Mask!O$25</f>
        <v>0</v>
      </c>
      <c r="AA145" s="35">
        <f>Main!N140*Mask!P$25</f>
        <v>0</v>
      </c>
      <c r="AB145" s="35">
        <f>Main!O140*Mask!Q$25</f>
        <v>0</v>
      </c>
      <c r="AC145" s="35">
        <f>Main!P140*Mask!R$25</f>
        <v>0</v>
      </c>
      <c r="AD145" s="35">
        <f>Main!Q140*Mask!S$25</f>
        <v>0</v>
      </c>
      <c r="AE145" s="35">
        <f>Main!R140*Mask!T$25</f>
        <v>0</v>
      </c>
      <c r="AF145" s="35">
        <f>Main!S140*Mask!U$25</f>
        <v>0</v>
      </c>
      <c r="AG145" s="35">
        <f>Main!T140*Mask!V$25</f>
        <v>0</v>
      </c>
      <c r="AH145" s="35">
        <f>Main!U140*Mask!W$25</f>
        <v>0</v>
      </c>
      <c r="AI145" s="35">
        <f>Main!V140*Mask!X$25</f>
        <v>0</v>
      </c>
      <c r="AJ145" s="35">
        <f>Main!W140*Mask!Y$25</f>
        <v>0</v>
      </c>
      <c r="AK145" s="35">
        <f>Main!X140*Mask!Z$25</f>
        <v>0</v>
      </c>
      <c r="AL145" s="35">
        <f>Main!Y140*Mask!AA$25</f>
        <v>0</v>
      </c>
      <c r="AM145" s="35">
        <f>Main!Z140*Mask!AB$25</f>
        <v>0</v>
      </c>
      <c r="AN145" s="35"/>
      <c r="AO145" s="35">
        <f>IF(OR($A$1&lt;=Main!AA$4,ISBLANK($N145)),0,Main!AA140)</f>
        <v>0</v>
      </c>
      <c r="AP145" s="35">
        <f>IF(OR($A$1&lt;=Main!AB$4,ISBLANK($N145)),0,Main!AB140)</f>
        <v>0</v>
      </c>
      <c r="AQ145" s="35">
        <f>IF(OR($A$1&lt;=Main!AC$4,ISBLANK($N145)),0,Main!AC140)</f>
        <v>0</v>
      </c>
      <c r="AR145" s="35">
        <f>IF(OR($A$1&lt;=Main!AD$4,ISBLANK($N145)),0,Main!AD140)</f>
        <v>0</v>
      </c>
      <c r="AS145" s="35">
        <f>IF(OR($A$1&lt;=Main!AE$4,ISBLANK($N145)),0,Main!AE140)</f>
        <v>0</v>
      </c>
      <c r="AT145" s="35">
        <f>IF(OR($A$1&lt;=Main!AF$4,ISBLANK($N145)),0,Main!AF140)</f>
        <v>0</v>
      </c>
      <c r="AU145" s="35">
        <f>IF(OR($A$1&lt;=Main!AG$4,ISBLANK($N145)),0,Main!AG140)</f>
        <v>0</v>
      </c>
      <c r="AV145" s="35">
        <f>IF(OR($A$1&lt;=Main!AH$4,ISBLANK($N145)),0,Main!AH140)</f>
        <v>0</v>
      </c>
      <c r="AW145" s="35">
        <f>IF(OR($A$1&lt;=Main!AI$4,ISBLANK($N145)),0,Main!AI140)</f>
        <v>0</v>
      </c>
      <c r="AX145" s="35">
        <f>IF(OR($A$1&lt;=Main!AJ$4,ISBLANK($N145)),0,Main!AJ140)</f>
        <v>0</v>
      </c>
      <c r="AY145" s="35">
        <f>IF(OR($A$1&lt;=Main!AK$4,ISBLANK($N145)),0,Main!AK140)</f>
        <v>0</v>
      </c>
      <c r="AZ145" s="35">
        <f>IF(OR($A$1&lt;=Main!AL$4,ISBLANK($N145)),0,Main!AL140)</f>
        <v>0</v>
      </c>
      <c r="BA145" s="35">
        <f>IF(OR($A$1&lt;=Main!AM$4,ISBLANK($N145)),0,Main!AM140)</f>
        <v>0</v>
      </c>
      <c r="BB145" s="35">
        <f>IF(OR($A$1&lt;=Main!AN$4,ISBLANK($N145)),0,Main!AN140)</f>
        <v>0</v>
      </c>
      <c r="BC145" s="35">
        <f>IF(OR($A$1&lt;=Main!AO$4,ISBLANK($N145)),0,Main!AO140)</f>
        <v>0</v>
      </c>
      <c r="BD145" s="35">
        <f>IF(OR($A$1&lt;=Main!AP$4,ISBLANK($N145)),0,Main!AP140)</f>
        <v>0</v>
      </c>
      <c r="BE145" s="35">
        <f>IF(OR($A$1&lt;=Main!AQ$4,ISBLANK($N145)),0,Main!AQ140)</f>
        <v>0</v>
      </c>
      <c r="BF145" s="35">
        <f>IF(OR($A$1&lt;=Main!AR$4,ISBLANK($N145)),0,Main!AR140)</f>
        <v>0</v>
      </c>
      <c r="BG145" s="35">
        <f>IF(OR($A$1&lt;=Main!AS$4,ISBLANK($N145)),0,Main!AS140)</f>
        <v>0</v>
      </c>
      <c r="BH145" s="35">
        <f>IF(OR($A$1&lt;=Main!AT$4,ISBLANK($N145)),0,Main!AT140)</f>
        <v>0</v>
      </c>
      <c r="BI145" s="35">
        <f>IF(OR($A$1&lt;=Main!AU$4,ISBLANK($N145)),0,Main!AU140)</f>
        <v>0</v>
      </c>
      <c r="BJ145" s="35">
        <f>IF(OR($A$1&lt;=Main!AV$4,ISBLANK($N145)),0,Main!AV140)</f>
        <v>0</v>
      </c>
    </row>
    <row r="146" spans="13:62">
      <c r="M146" s="6" t="str">
        <f>Main!$A141&amp;Main!$B141</f>
        <v/>
      </c>
      <c r="N146" s="6" t="str">
        <f>Main!$A141&amp;Main!$B141</f>
        <v/>
      </c>
      <c r="O146" s="145">
        <f t="shared" si="10"/>
        <v>0</v>
      </c>
      <c r="P146" s="150">
        <f t="shared" si="11"/>
        <v>1</v>
      </c>
      <c r="Q146" s="150" t="str">
        <f ca="1">IF(Main!$AY141&lt;&gt;"#",$P146-Main!$AY141,"#")</f>
        <v>#</v>
      </c>
      <c r="R146" s="35">
        <f>Main!E141*Mask!G$25</f>
        <v>0</v>
      </c>
      <c r="S146" s="35">
        <f>Main!F141*Mask!H$25</f>
        <v>0</v>
      </c>
      <c r="T146" s="35">
        <f>Main!G141*Mask!I$25</f>
        <v>0</v>
      </c>
      <c r="U146" s="35">
        <f>Main!H141*Mask!J$25</f>
        <v>0</v>
      </c>
      <c r="V146" s="35">
        <f>Main!I141*Mask!K$25</f>
        <v>0</v>
      </c>
      <c r="W146" s="35">
        <f>Main!J141*Mask!L$25</f>
        <v>0</v>
      </c>
      <c r="X146" s="35">
        <f>Main!K141*Mask!M$25</f>
        <v>0</v>
      </c>
      <c r="Y146" s="35">
        <f>Main!L141*Mask!N$25</f>
        <v>0</v>
      </c>
      <c r="Z146" s="35">
        <f>Main!M141*Mask!O$25</f>
        <v>0</v>
      </c>
      <c r="AA146" s="35">
        <f>Main!N141*Mask!P$25</f>
        <v>0</v>
      </c>
      <c r="AB146" s="35">
        <f>Main!O141*Mask!Q$25</f>
        <v>0</v>
      </c>
      <c r="AC146" s="35">
        <f>Main!P141*Mask!R$25</f>
        <v>0</v>
      </c>
      <c r="AD146" s="35">
        <f>Main!Q141*Mask!S$25</f>
        <v>0</v>
      </c>
      <c r="AE146" s="35">
        <f>Main!R141*Mask!T$25</f>
        <v>0</v>
      </c>
      <c r="AF146" s="35">
        <f>Main!S141*Mask!U$25</f>
        <v>0</v>
      </c>
      <c r="AG146" s="35">
        <f>Main!T141*Mask!V$25</f>
        <v>0</v>
      </c>
      <c r="AH146" s="35">
        <f>Main!U141*Mask!W$25</f>
        <v>0</v>
      </c>
      <c r="AI146" s="35">
        <f>Main!V141*Mask!X$25</f>
        <v>0</v>
      </c>
      <c r="AJ146" s="35">
        <f>Main!W141*Mask!Y$25</f>
        <v>0</v>
      </c>
      <c r="AK146" s="35">
        <f>Main!X141*Mask!Z$25</f>
        <v>0</v>
      </c>
      <c r="AL146" s="35">
        <f>Main!Y141*Mask!AA$25</f>
        <v>0</v>
      </c>
      <c r="AM146" s="35">
        <f>Main!Z141*Mask!AB$25</f>
        <v>0</v>
      </c>
      <c r="AN146" s="35"/>
      <c r="AO146" s="35">
        <f>IF(OR($A$1&lt;=Main!AA$4,ISBLANK($N146)),0,Main!AA141)</f>
        <v>0</v>
      </c>
      <c r="AP146" s="35">
        <f>IF(OR($A$1&lt;=Main!AB$4,ISBLANK($N146)),0,Main!AB141)</f>
        <v>0</v>
      </c>
      <c r="AQ146" s="35">
        <f>IF(OR($A$1&lt;=Main!AC$4,ISBLANK($N146)),0,Main!AC141)</f>
        <v>0</v>
      </c>
      <c r="AR146" s="35">
        <f>IF(OR($A$1&lt;=Main!AD$4,ISBLANK($N146)),0,Main!AD141)</f>
        <v>0</v>
      </c>
      <c r="AS146" s="35">
        <f>IF(OR($A$1&lt;=Main!AE$4,ISBLANK($N146)),0,Main!AE141)</f>
        <v>0</v>
      </c>
      <c r="AT146" s="35">
        <f>IF(OR($A$1&lt;=Main!AF$4,ISBLANK($N146)),0,Main!AF141)</f>
        <v>0</v>
      </c>
      <c r="AU146" s="35">
        <f>IF(OR($A$1&lt;=Main!AG$4,ISBLANK($N146)),0,Main!AG141)</f>
        <v>0</v>
      </c>
      <c r="AV146" s="35">
        <f>IF(OR($A$1&lt;=Main!AH$4,ISBLANK($N146)),0,Main!AH141)</f>
        <v>0</v>
      </c>
      <c r="AW146" s="35">
        <f>IF(OR($A$1&lt;=Main!AI$4,ISBLANK($N146)),0,Main!AI141)</f>
        <v>0</v>
      </c>
      <c r="AX146" s="35">
        <f>IF(OR($A$1&lt;=Main!AJ$4,ISBLANK($N146)),0,Main!AJ141)</f>
        <v>0</v>
      </c>
      <c r="AY146" s="35">
        <f>IF(OR($A$1&lt;=Main!AK$4,ISBLANK($N146)),0,Main!AK141)</f>
        <v>0</v>
      </c>
      <c r="AZ146" s="35">
        <f>IF(OR($A$1&lt;=Main!AL$4,ISBLANK($N146)),0,Main!AL141)</f>
        <v>0</v>
      </c>
      <c r="BA146" s="35">
        <f>IF(OR($A$1&lt;=Main!AM$4,ISBLANK($N146)),0,Main!AM141)</f>
        <v>0</v>
      </c>
      <c r="BB146" s="35">
        <f>IF(OR($A$1&lt;=Main!AN$4,ISBLANK($N146)),0,Main!AN141)</f>
        <v>0</v>
      </c>
      <c r="BC146" s="35">
        <f>IF(OR($A$1&lt;=Main!AO$4,ISBLANK($N146)),0,Main!AO141)</f>
        <v>0</v>
      </c>
      <c r="BD146" s="35">
        <f>IF(OR($A$1&lt;=Main!AP$4,ISBLANK($N146)),0,Main!AP141)</f>
        <v>0</v>
      </c>
      <c r="BE146" s="35">
        <f>IF(OR($A$1&lt;=Main!AQ$4,ISBLANK($N146)),0,Main!AQ141)</f>
        <v>0</v>
      </c>
      <c r="BF146" s="35">
        <f>IF(OR($A$1&lt;=Main!AR$4,ISBLANK($N146)),0,Main!AR141)</f>
        <v>0</v>
      </c>
      <c r="BG146" s="35">
        <f>IF(OR($A$1&lt;=Main!AS$4,ISBLANK($N146)),0,Main!AS141)</f>
        <v>0</v>
      </c>
      <c r="BH146" s="35">
        <f>IF(OR($A$1&lt;=Main!AT$4,ISBLANK($N146)),0,Main!AT141)</f>
        <v>0</v>
      </c>
      <c r="BI146" s="35">
        <f>IF(OR($A$1&lt;=Main!AU$4,ISBLANK($N146)),0,Main!AU141)</f>
        <v>0</v>
      </c>
      <c r="BJ146" s="35">
        <f>IF(OR($A$1&lt;=Main!AV$4,ISBLANK($N146)),0,Main!AV141)</f>
        <v>0</v>
      </c>
    </row>
    <row r="147" spans="13:62">
      <c r="M147" s="6" t="str">
        <f>Main!$A142&amp;Main!$B142</f>
        <v/>
      </c>
      <c r="N147" s="6" t="str">
        <f>Main!$A142&amp;Main!$B142</f>
        <v/>
      </c>
      <c r="O147" s="145">
        <f t="shared" si="10"/>
        <v>0</v>
      </c>
      <c r="P147" s="150">
        <f t="shared" si="11"/>
        <v>1</v>
      </c>
      <c r="Q147" s="150" t="str">
        <f ca="1">IF(Main!$AY142&lt;&gt;"#",$P147-Main!$AY142,"#")</f>
        <v>#</v>
      </c>
      <c r="R147" s="35">
        <f>Main!E142*Mask!G$25</f>
        <v>0</v>
      </c>
      <c r="S147" s="35">
        <f>Main!F142*Mask!H$25</f>
        <v>0</v>
      </c>
      <c r="T147" s="35">
        <f>Main!G142*Mask!I$25</f>
        <v>0</v>
      </c>
      <c r="U147" s="35">
        <f>Main!H142*Mask!J$25</f>
        <v>0</v>
      </c>
      <c r="V147" s="35">
        <f>Main!I142*Mask!K$25</f>
        <v>0</v>
      </c>
      <c r="W147" s="35">
        <f>Main!J142*Mask!L$25</f>
        <v>0</v>
      </c>
      <c r="X147" s="35">
        <f>Main!K142*Mask!M$25</f>
        <v>0</v>
      </c>
      <c r="Y147" s="35">
        <f>Main!L142*Mask!N$25</f>
        <v>0</v>
      </c>
      <c r="Z147" s="35">
        <f>Main!M142*Mask!O$25</f>
        <v>0</v>
      </c>
      <c r="AA147" s="35">
        <f>Main!N142*Mask!P$25</f>
        <v>0</v>
      </c>
      <c r="AB147" s="35">
        <f>Main!O142*Mask!Q$25</f>
        <v>0</v>
      </c>
      <c r="AC147" s="35">
        <f>Main!P142*Mask!R$25</f>
        <v>0</v>
      </c>
      <c r="AD147" s="35">
        <f>Main!Q142*Mask!S$25</f>
        <v>0</v>
      </c>
      <c r="AE147" s="35">
        <f>Main!R142*Mask!T$25</f>
        <v>0</v>
      </c>
      <c r="AF147" s="35">
        <f>Main!S142*Mask!U$25</f>
        <v>0</v>
      </c>
      <c r="AG147" s="35">
        <f>Main!T142*Mask!V$25</f>
        <v>0</v>
      </c>
      <c r="AH147" s="35">
        <f>Main!U142*Mask!W$25</f>
        <v>0</v>
      </c>
      <c r="AI147" s="35">
        <f>Main!V142*Mask!X$25</f>
        <v>0</v>
      </c>
      <c r="AJ147" s="35">
        <f>Main!W142*Mask!Y$25</f>
        <v>0</v>
      </c>
      <c r="AK147" s="35">
        <f>Main!X142*Mask!Z$25</f>
        <v>0</v>
      </c>
      <c r="AL147" s="35">
        <f>Main!Y142*Mask!AA$25</f>
        <v>0</v>
      </c>
      <c r="AM147" s="35">
        <f>Main!Z142*Mask!AB$25</f>
        <v>0</v>
      </c>
      <c r="AN147" s="35"/>
      <c r="AO147" s="35">
        <f>IF(OR($A$1&lt;=Main!AA$4,ISBLANK($N147)),0,Main!AA142)</f>
        <v>0</v>
      </c>
      <c r="AP147" s="35">
        <f>IF(OR($A$1&lt;=Main!AB$4,ISBLANK($N147)),0,Main!AB142)</f>
        <v>0</v>
      </c>
      <c r="AQ147" s="35">
        <f>IF(OR($A$1&lt;=Main!AC$4,ISBLANK($N147)),0,Main!AC142)</f>
        <v>0</v>
      </c>
      <c r="AR147" s="35">
        <f>IF(OR($A$1&lt;=Main!AD$4,ISBLANK($N147)),0,Main!AD142)</f>
        <v>0</v>
      </c>
      <c r="AS147" s="35">
        <f>IF(OR($A$1&lt;=Main!AE$4,ISBLANK($N147)),0,Main!AE142)</f>
        <v>0</v>
      </c>
      <c r="AT147" s="35">
        <f>IF(OR($A$1&lt;=Main!AF$4,ISBLANK($N147)),0,Main!AF142)</f>
        <v>0</v>
      </c>
      <c r="AU147" s="35">
        <f>IF(OR($A$1&lt;=Main!AG$4,ISBLANK($N147)),0,Main!AG142)</f>
        <v>0</v>
      </c>
      <c r="AV147" s="35">
        <f>IF(OR($A$1&lt;=Main!AH$4,ISBLANK($N147)),0,Main!AH142)</f>
        <v>0</v>
      </c>
      <c r="AW147" s="35">
        <f>IF(OR($A$1&lt;=Main!AI$4,ISBLANK($N147)),0,Main!AI142)</f>
        <v>0</v>
      </c>
      <c r="AX147" s="35">
        <f>IF(OR($A$1&lt;=Main!AJ$4,ISBLANK($N147)),0,Main!AJ142)</f>
        <v>0</v>
      </c>
      <c r="AY147" s="35">
        <f>IF(OR($A$1&lt;=Main!AK$4,ISBLANK($N147)),0,Main!AK142)</f>
        <v>0</v>
      </c>
      <c r="AZ147" s="35">
        <f>IF(OR($A$1&lt;=Main!AL$4,ISBLANK($N147)),0,Main!AL142)</f>
        <v>0</v>
      </c>
      <c r="BA147" s="35">
        <f>IF(OR($A$1&lt;=Main!AM$4,ISBLANK($N147)),0,Main!AM142)</f>
        <v>0</v>
      </c>
      <c r="BB147" s="35">
        <f>IF(OR($A$1&lt;=Main!AN$4,ISBLANK($N147)),0,Main!AN142)</f>
        <v>0</v>
      </c>
      <c r="BC147" s="35">
        <f>IF(OR($A$1&lt;=Main!AO$4,ISBLANK($N147)),0,Main!AO142)</f>
        <v>0</v>
      </c>
      <c r="BD147" s="35">
        <f>IF(OR($A$1&lt;=Main!AP$4,ISBLANK($N147)),0,Main!AP142)</f>
        <v>0</v>
      </c>
      <c r="BE147" s="35">
        <f>IF(OR($A$1&lt;=Main!AQ$4,ISBLANK($N147)),0,Main!AQ142)</f>
        <v>0</v>
      </c>
      <c r="BF147" s="35">
        <f>IF(OR($A$1&lt;=Main!AR$4,ISBLANK($N147)),0,Main!AR142)</f>
        <v>0</v>
      </c>
      <c r="BG147" s="35">
        <f>IF(OR($A$1&lt;=Main!AS$4,ISBLANK($N147)),0,Main!AS142)</f>
        <v>0</v>
      </c>
      <c r="BH147" s="35">
        <f>IF(OR($A$1&lt;=Main!AT$4,ISBLANK($N147)),0,Main!AT142)</f>
        <v>0</v>
      </c>
      <c r="BI147" s="35">
        <f>IF(OR($A$1&lt;=Main!AU$4,ISBLANK($N147)),0,Main!AU142)</f>
        <v>0</v>
      </c>
      <c r="BJ147" s="35">
        <f>IF(OR($A$1&lt;=Main!AV$4,ISBLANK($N147)),0,Main!AV142)</f>
        <v>0</v>
      </c>
    </row>
    <row r="148" spans="13:62">
      <c r="M148" s="6" t="str">
        <f>Main!$A143&amp;Main!$B143</f>
        <v/>
      </c>
      <c r="N148" s="6" t="str">
        <f>Main!$A143&amp;Main!$B143</f>
        <v/>
      </c>
      <c r="O148" s="145">
        <f t="shared" si="10"/>
        <v>0</v>
      </c>
      <c r="P148" s="150">
        <f t="shared" si="11"/>
        <v>1</v>
      </c>
      <c r="Q148" s="150" t="str">
        <f ca="1">IF(Main!$AY143&lt;&gt;"#",$P148-Main!$AY143,"#")</f>
        <v>#</v>
      </c>
      <c r="R148" s="35">
        <f>Main!E143*Mask!G$25</f>
        <v>0</v>
      </c>
      <c r="S148" s="35">
        <f>Main!F143*Mask!H$25</f>
        <v>0</v>
      </c>
      <c r="T148" s="35">
        <f>Main!G143*Mask!I$25</f>
        <v>0</v>
      </c>
      <c r="U148" s="35">
        <f>Main!H143*Mask!J$25</f>
        <v>0</v>
      </c>
      <c r="V148" s="35">
        <f>Main!I143*Mask!K$25</f>
        <v>0</v>
      </c>
      <c r="W148" s="35">
        <f>Main!J143*Mask!L$25</f>
        <v>0</v>
      </c>
      <c r="X148" s="35">
        <f>Main!K143*Mask!M$25</f>
        <v>0</v>
      </c>
      <c r="Y148" s="35">
        <f>Main!L143*Mask!N$25</f>
        <v>0</v>
      </c>
      <c r="Z148" s="35">
        <f>Main!M143*Mask!O$25</f>
        <v>0</v>
      </c>
      <c r="AA148" s="35">
        <f>Main!N143*Mask!P$25</f>
        <v>0</v>
      </c>
      <c r="AB148" s="35">
        <f>Main!O143*Mask!Q$25</f>
        <v>0</v>
      </c>
      <c r="AC148" s="35">
        <f>Main!P143*Mask!R$25</f>
        <v>0</v>
      </c>
      <c r="AD148" s="35">
        <f>Main!Q143*Mask!S$25</f>
        <v>0</v>
      </c>
      <c r="AE148" s="35">
        <f>Main!R143*Mask!T$25</f>
        <v>0</v>
      </c>
      <c r="AF148" s="35">
        <f>Main!S143*Mask!U$25</f>
        <v>0</v>
      </c>
      <c r="AG148" s="35">
        <f>Main!T143*Mask!V$25</f>
        <v>0</v>
      </c>
      <c r="AH148" s="35">
        <f>Main!U143*Mask!W$25</f>
        <v>0</v>
      </c>
      <c r="AI148" s="35">
        <f>Main!V143*Mask!X$25</f>
        <v>0</v>
      </c>
      <c r="AJ148" s="35">
        <f>Main!W143*Mask!Y$25</f>
        <v>0</v>
      </c>
      <c r="AK148" s="35">
        <f>Main!X143*Mask!Z$25</f>
        <v>0</v>
      </c>
      <c r="AL148" s="35">
        <f>Main!Y143*Mask!AA$25</f>
        <v>0</v>
      </c>
      <c r="AM148" s="35">
        <f>Main!Z143*Mask!AB$25</f>
        <v>0</v>
      </c>
      <c r="AN148" s="35"/>
      <c r="AO148" s="35">
        <f>IF(OR($A$1&lt;=Main!AA$4,ISBLANK($N148)),0,Main!AA143)</f>
        <v>0</v>
      </c>
      <c r="AP148" s="35">
        <f>IF(OR($A$1&lt;=Main!AB$4,ISBLANK($N148)),0,Main!AB143)</f>
        <v>0</v>
      </c>
      <c r="AQ148" s="35">
        <f>IF(OR($A$1&lt;=Main!AC$4,ISBLANK($N148)),0,Main!AC143)</f>
        <v>0</v>
      </c>
      <c r="AR148" s="35">
        <f>IF(OR($A$1&lt;=Main!AD$4,ISBLANK($N148)),0,Main!AD143)</f>
        <v>0</v>
      </c>
      <c r="AS148" s="35">
        <f>IF(OR($A$1&lt;=Main!AE$4,ISBLANK($N148)),0,Main!AE143)</f>
        <v>0</v>
      </c>
      <c r="AT148" s="35">
        <f>IF(OR($A$1&lt;=Main!AF$4,ISBLANK($N148)),0,Main!AF143)</f>
        <v>0</v>
      </c>
      <c r="AU148" s="35">
        <f>IF(OR($A$1&lt;=Main!AG$4,ISBLANK($N148)),0,Main!AG143)</f>
        <v>0</v>
      </c>
      <c r="AV148" s="35">
        <f>IF(OR($A$1&lt;=Main!AH$4,ISBLANK($N148)),0,Main!AH143)</f>
        <v>0</v>
      </c>
      <c r="AW148" s="35">
        <f>IF(OR($A$1&lt;=Main!AI$4,ISBLANK($N148)),0,Main!AI143)</f>
        <v>0</v>
      </c>
      <c r="AX148" s="35">
        <f>IF(OR($A$1&lt;=Main!AJ$4,ISBLANK($N148)),0,Main!AJ143)</f>
        <v>0</v>
      </c>
      <c r="AY148" s="35">
        <f>IF(OR($A$1&lt;=Main!AK$4,ISBLANK($N148)),0,Main!AK143)</f>
        <v>0</v>
      </c>
      <c r="AZ148" s="35">
        <f>IF(OR($A$1&lt;=Main!AL$4,ISBLANK($N148)),0,Main!AL143)</f>
        <v>0</v>
      </c>
      <c r="BA148" s="35">
        <f>IF(OR($A$1&lt;=Main!AM$4,ISBLANK($N148)),0,Main!AM143)</f>
        <v>0</v>
      </c>
      <c r="BB148" s="35">
        <f>IF(OR($A$1&lt;=Main!AN$4,ISBLANK($N148)),0,Main!AN143)</f>
        <v>0</v>
      </c>
      <c r="BC148" s="35">
        <f>IF(OR($A$1&lt;=Main!AO$4,ISBLANK($N148)),0,Main!AO143)</f>
        <v>0</v>
      </c>
      <c r="BD148" s="35">
        <f>IF(OR($A$1&lt;=Main!AP$4,ISBLANK($N148)),0,Main!AP143)</f>
        <v>0</v>
      </c>
      <c r="BE148" s="35">
        <f>IF(OR($A$1&lt;=Main!AQ$4,ISBLANK($N148)),0,Main!AQ143)</f>
        <v>0</v>
      </c>
      <c r="BF148" s="35">
        <f>IF(OR($A$1&lt;=Main!AR$4,ISBLANK($N148)),0,Main!AR143)</f>
        <v>0</v>
      </c>
      <c r="BG148" s="35">
        <f>IF(OR($A$1&lt;=Main!AS$4,ISBLANK($N148)),0,Main!AS143)</f>
        <v>0</v>
      </c>
      <c r="BH148" s="35">
        <f>IF(OR($A$1&lt;=Main!AT$4,ISBLANK($N148)),0,Main!AT143)</f>
        <v>0</v>
      </c>
      <c r="BI148" s="35">
        <f>IF(OR($A$1&lt;=Main!AU$4,ISBLANK($N148)),0,Main!AU143)</f>
        <v>0</v>
      </c>
      <c r="BJ148" s="35">
        <f>IF(OR($A$1&lt;=Main!AV$4,ISBLANK($N148)),0,Main!AV143)</f>
        <v>0</v>
      </c>
    </row>
    <row r="149" spans="13:62">
      <c r="M149" s="6" t="str">
        <f>Main!$A144&amp;Main!$B144</f>
        <v/>
      </c>
      <c r="N149" s="6" t="str">
        <f>Main!$A144&amp;Main!$B144</f>
        <v/>
      </c>
      <c r="O149" s="145">
        <f t="shared" si="10"/>
        <v>0</v>
      </c>
      <c r="P149" s="150">
        <f t="shared" si="11"/>
        <v>1</v>
      </c>
      <c r="Q149" s="150" t="str">
        <f ca="1">IF(Main!$AY144&lt;&gt;"#",$P149-Main!$AY144,"#")</f>
        <v>#</v>
      </c>
      <c r="R149" s="35">
        <f>Main!E144*Mask!G$25</f>
        <v>0</v>
      </c>
      <c r="S149" s="35">
        <f>Main!F144*Mask!H$25</f>
        <v>0</v>
      </c>
      <c r="T149" s="35">
        <f>Main!G144*Mask!I$25</f>
        <v>0</v>
      </c>
      <c r="U149" s="35">
        <f>Main!H144*Mask!J$25</f>
        <v>0</v>
      </c>
      <c r="V149" s="35">
        <f>Main!I144*Mask!K$25</f>
        <v>0</v>
      </c>
      <c r="W149" s="35">
        <f>Main!J144*Mask!L$25</f>
        <v>0</v>
      </c>
      <c r="X149" s="35">
        <f>Main!K144*Mask!M$25</f>
        <v>0</v>
      </c>
      <c r="Y149" s="35">
        <f>Main!L144*Mask!N$25</f>
        <v>0</v>
      </c>
      <c r="Z149" s="35">
        <f>Main!M144*Mask!O$25</f>
        <v>0</v>
      </c>
      <c r="AA149" s="35">
        <f>Main!N144*Mask!P$25</f>
        <v>0</v>
      </c>
      <c r="AB149" s="35">
        <f>Main!O144*Mask!Q$25</f>
        <v>0</v>
      </c>
      <c r="AC149" s="35">
        <f>Main!P144*Mask!R$25</f>
        <v>0</v>
      </c>
      <c r="AD149" s="35">
        <f>Main!Q144*Mask!S$25</f>
        <v>0</v>
      </c>
      <c r="AE149" s="35">
        <f>Main!R144*Mask!T$25</f>
        <v>0</v>
      </c>
      <c r="AF149" s="35">
        <f>Main!S144*Mask!U$25</f>
        <v>0</v>
      </c>
      <c r="AG149" s="35">
        <f>Main!T144*Mask!V$25</f>
        <v>0</v>
      </c>
      <c r="AH149" s="35">
        <f>Main!U144*Mask!W$25</f>
        <v>0</v>
      </c>
      <c r="AI149" s="35">
        <f>Main!V144*Mask!X$25</f>
        <v>0</v>
      </c>
      <c r="AJ149" s="35">
        <f>Main!W144*Mask!Y$25</f>
        <v>0</v>
      </c>
      <c r="AK149" s="35">
        <f>Main!X144*Mask!Z$25</f>
        <v>0</v>
      </c>
      <c r="AL149" s="35">
        <f>Main!Y144*Mask!AA$25</f>
        <v>0</v>
      </c>
      <c r="AM149" s="35">
        <f>Main!Z144*Mask!AB$25</f>
        <v>0</v>
      </c>
      <c r="AN149" s="35"/>
      <c r="AO149" s="35">
        <f>IF(OR($A$1&lt;=Main!AA$4,ISBLANK($N149)),0,Main!AA144)</f>
        <v>0</v>
      </c>
      <c r="AP149" s="35">
        <f>IF(OR($A$1&lt;=Main!AB$4,ISBLANK($N149)),0,Main!AB144)</f>
        <v>0</v>
      </c>
      <c r="AQ149" s="35">
        <f>IF(OR($A$1&lt;=Main!AC$4,ISBLANK($N149)),0,Main!AC144)</f>
        <v>0</v>
      </c>
      <c r="AR149" s="35">
        <f>IF(OR($A$1&lt;=Main!AD$4,ISBLANK($N149)),0,Main!AD144)</f>
        <v>0</v>
      </c>
      <c r="AS149" s="35">
        <f>IF(OR($A$1&lt;=Main!AE$4,ISBLANK($N149)),0,Main!AE144)</f>
        <v>0</v>
      </c>
      <c r="AT149" s="35">
        <f>IF(OR($A$1&lt;=Main!AF$4,ISBLANK($N149)),0,Main!AF144)</f>
        <v>0</v>
      </c>
      <c r="AU149" s="35">
        <f>IF(OR($A$1&lt;=Main!AG$4,ISBLANK($N149)),0,Main!AG144)</f>
        <v>0</v>
      </c>
      <c r="AV149" s="35">
        <f>IF(OR($A$1&lt;=Main!AH$4,ISBLANK($N149)),0,Main!AH144)</f>
        <v>0</v>
      </c>
      <c r="AW149" s="35">
        <f>IF(OR($A$1&lt;=Main!AI$4,ISBLANK($N149)),0,Main!AI144)</f>
        <v>0</v>
      </c>
      <c r="AX149" s="35">
        <f>IF(OR($A$1&lt;=Main!AJ$4,ISBLANK($N149)),0,Main!AJ144)</f>
        <v>0</v>
      </c>
      <c r="AY149" s="35">
        <f>IF(OR($A$1&lt;=Main!AK$4,ISBLANK($N149)),0,Main!AK144)</f>
        <v>0</v>
      </c>
      <c r="AZ149" s="35">
        <f>IF(OR($A$1&lt;=Main!AL$4,ISBLANK($N149)),0,Main!AL144)</f>
        <v>0</v>
      </c>
      <c r="BA149" s="35">
        <f>IF(OR($A$1&lt;=Main!AM$4,ISBLANK($N149)),0,Main!AM144)</f>
        <v>0</v>
      </c>
      <c r="BB149" s="35">
        <f>IF(OR($A$1&lt;=Main!AN$4,ISBLANK($N149)),0,Main!AN144)</f>
        <v>0</v>
      </c>
      <c r="BC149" s="35">
        <f>IF(OR($A$1&lt;=Main!AO$4,ISBLANK($N149)),0,Main!AO144)</f>
        <v>0</v>
      </c>
      <c r="BD149" s="35">
        <f>IF(OR($A$1&lt;=Main!AP$4,ISBLANK($N149)),0,Main!AP144)</f>
        <v>0</v>
      </c>
      <c r="BE149" s="35">
        <f>IF(OR($A$1&lt;=Main!AQ$4,ISBLANK($N149)),0,Main!AQ144)</f>
        <v>0</v>
      </c>
      <c r="BF149" s="35">
        <f>IF(OR($A$1&lt;=Main!AR$4,ISBLANK($N149)),0,Main!AR144)</f>
        <v>0</v>
      </c>
      <c r="BG149" s="35">
        <f>IF(OR($A$1&lt;=Main!AS$4,ISBLANK($N149)),0,Main!AS144)</f>
        <v>0</v>
      </c>
      <c r="BH149" s="35">
        <f>IF(OR($A$1&lt;=Main!AT$4,ISBLANK($N149)),0,Main!AT144)</f>
        <v>0</v>
      </c>
      <c r="BI149" s="35">
        <f>IF(OR($A$1&lt;=Main!AU$4,ISBLANK($N149)),0,Main!AU144)</f>
        <v>0</v>
      </c>
      <c r="BJ149" s="35">
        <f>IF(OR($A$1&lt;=Main!AV$4,ISBLANK($N149)),0,Main!AV144)</f>
        <v>0</v>
      </c>
    </row>
    <row r="150" spans="13:62">
      <c r="M150" s="6" t="str">
        <f>Main!$A145&amp;Main!$B145</f>
        <v/>
      </c>
      <c r="N150" s="6" t="str">
        <f>Main!$A145&amp;Main!$B145</f>
        <v/>
      </c>
      <c r="O150" s="145">
        <f t="shared" si="10"/>
        <v>0</v>
      </c>
      <c r="P150" s="150">
        <f t="shared" si="11"/>
        <v>1</v>
      </c>
      <c r="Q150" s="150" t="str">
        <f ca="1">IF(Main!$AY145&lt;&gt;"#",$P150-Main!$AY145,"#")</f>
        <v>#</v>
      </c>
      <c r="R150" s="35">
        <f>Main!E145*Mask!G$25</f>
        <v>0</v>
      </c>
      <c r="S150" s="35">
        <f>Main!F145*Mask!H$25</f>
        <v>0</v>
      </c>
      <c r="T150" s="35">
        <f>Main!G145*Mask!I$25</f>
        <v>0</v>
      </c>
      <c r="U150" s="35">
        <f>Main!H145*Mask!J$25</f>
        <v>0</v>
      </c>
      <c r="V150" s="35">
        <f>Main!I145*Mask!K$25</f>
        <v>0</v>
      </c>
      <c r="W150" s="35">
        <f>Main!J145*Mask!L$25</f>
        <v>0</v>
      </c>
      <c r="X150" s="35">
        <f>Main!K145*Mask!M$25</f>
        <v>0</v>
      </c>
      <c r="Y150" s="35">
        <f>Main!L145*Mask!N$25</f>
        <v>0</v>
      </c>
      <c r="Z150" s="35">
        <f>Main!M145*Mask!O$25</f>
        <v>0</v>
      </c>
      <c r="AA150" s="35">
        <f>Main!N145*Mask!P$25</f>
        <v>0</v>
      </c>
      <c r="AB150" s="35">
        <f>Main!O145*Mask!Q$25</f>
        <v>0</v>
      </c>
      <c r="AC150" s="35">
        <f>Main!P145*Mask!R$25</f>
        <v>0</v>
      </c>
      <c r="AD150" s="35">
        <f>Main!Q145*Mask!S$25</f>
        <v>0</v>
      </c>
      <c r="AE150" s="35">
        <f>Main!R145*Mask!T$25</f>
        <v>0</v>
      </c>
      <c r="AF150" s="35">
        <f>Main!S145*Mask!U$25</f>
        <v>0</v>
      </c>
      <c r="AG150" s="35">
        <f>Main!T145*Mask!V$25</f>
        <v>0</v>
      </c>
      <c r="AH150" s="35">
        <f>Main!U145*Mask!W$25</f>
        <v>0</v>
      </c>
      <c r="AI150" s="35">
        <f>Main!V145*Mask!X$25</f>
        <v>0</v>
      </c>
      <c r="AJ150" s="35">
        <f>Main!W145*Mask!Y$25</f>
        <v>0</v>
      </c>
      <c r="AK150" s="35">
        <f>Main!X145*Mask!Z$25</f>
        <v>0</v>
      </c>
      <c r="AL150" s="35">
        <f>Main!Y145*Mask!AA$25</f>
        <v>0</v>
      </c>
      <c r="AM150" s="35">
        <f>Main!Z145*Mask!AB$25</f>
        <v>0</v>
      </c>
      <c r="AN150" s="35"/>
      <c r="AO150" s="35">
        <f>IF(OR($A$1&lt;=Main!AA$4,ISBLANK($N150)),0,Main!AA145)</f>
        <v>0</v>
      </c>
      <c r="AP150" s="35">
        <f>IF(OR($A$1&lt;=Main!AB$4,ISBLANK($N150)),0,Main!AB145)</f>
        <v>0</v>
      </c>
      <c r="AQ150" s="35">
        <f>IF(OR($A$1&lt;=Main!AC$4,ISBLANK($N150)),0,Main!AC145)</f>
        <v>0</v>
      </c>
      <c r="AR150" s="35">
        <f>IF(OR($A$1&lt;=Main!AD$4,ISBLANK($N150)),0,Main!AD145)</f>
        <v>0</v>
      </c>
      <c r="AS150" s="35">
        <f>IF(OR($A$1&lt;=Main!AE$4,ISBLANK($N150)),0,Main!AE145)</f>
        <v>0</v>
      </c>
      <c r="AT150" s="35">
        <f>IF(OR($A$1&lt;=Main!AF$4,ISBLANK($N150)),0,Main!AF145)</f>
        <v>0</v>
      </c>
      <c r="AU150" s="35">
        <f>IF(OR($A$1&lt;=Main!AG$4,ISBLANK($N150)),0,Main!AG145)</f>
        <v>0</v>
      </c>
      <c r="AV150" s="35">
        <f>IF(OR($A$1&lt;=Main!AH$4,ISBLANK($N150)),0,Main!AH145)</f>
        <v>0</v>
      </c>
      <c r="AW150" s="35">
        <f>IF(OR($A$1&lt;=Main!AI$4,ISBLANK($N150)),0,Main!AI145)</f>
        <v>0</v>
      </c>
      <c r="AX150" s="35">
        <f>IF(OR($A$1&lt;=Main!AJ$4,ISBLANK($N150)),0,Main!AJ145)</f>
        <v>0</v>
      </c>
      <c r="AY150" s="35">
        <f>IF(OR($A$1&lt;=Main!AK$4,ISBLANK($N150)),0,Main!AK145)</f>
        <v>0</v>
      </c>
      <c r="AZ150" s="35">
        <f>IF(OR($A$1&lt;=Main!AL$4,ISBLANK($N150)),0,Main!AL145)</f>
        <v>0</v>
      </c>
      <c r="BA150" s="35">
        <f>IF(OR($A$1&lt;=Main!AM$4,ISBLANK($N150)),0,Main!AM145)</f>
        <v>0</v>
      </c>
      <c r="BB150" s="35">
        <f>IF(OR($A$1&lt;=Main!AN$4,ISBLANK($N150)),0,Main!AN145)</f>
        <v>0</v>
      </c>
      <c r="BC150" s="35">
        <f>IF(OR($A$1&lt;=Main!AO$4,ISBLANK($N150)),0,Main!AO145)</f>
        <v>0</v>
      </c>
      <c r="BD150" s="35">
        <f>IF(OR($A$1&lt;=Main!AP$4,ISBLANK($N150)),0,Main!AP145)</f>
        <v>0</v>
      </c>
      <c r="BE150" s="35">
        <f>IF(OR($A$1&lt;=Main!AQ$4,ISBLANK($N150)),0,Main!AQ145)</f>
        <v>0</v>
      </c>
      <c r="BF150" s="35">
        <f>IF(OR($A$1&lt;=Main!AR$4,ISBLANK($N150)),0,Main!AR145)</f>
        <v>0</v>
      </c>
      <c r="BG150" s="35">
        <f>IF(OR($A$1&lt;=Main!AS$4,ISBLANK($N150)),0,Main!AS145)</f>
        <v>0</v>
      </c>
      <c r="BH150" s="35">
        <f>IF(OR($A$1&lt;=Main!AT$4,ISBLANK($N150)),0,Main!AT145)</f>
        <v>0</v>
      </c>
      <c r="BI150" s="35">
        <f>IF(OR($A$1&lt;=Main!AU$4,ISBLANK($N150)),0,Main!AU145)</f>
        <v>0</v>
      </c>
      <c r="BJ150" s="35">
        <f>IF(OR($A$1&lt;=Main!AV$4,ISBLANK($N150)),0,Main!AV145)</f>
        <v>0</v>
      </c>
    </row>
    <row r="151" spans="13:62">
      <c r="M151" s="6" t="str">
        <f>Main!$A146&amp;Main!$B146</f>
        <v/>
      </c>
      <c r="N151" s="6" t="str">
        <f>Main!$A146&amp;Main!$B146</f>
        <v/>
      </c>
      <c r="O151" s="145">
        <f t="shared" si="10"/>
        <v>0</v>
      </c>
      <c r="P151" s="150">
        <f t="shared" si="11"/>
        <v>1</v>
      </c>
      <c r="Q151" s="150" t="str">
        <f ca="1">IF(Main!$AY146&lt;&gt;"#",$P151-Main!$AY146,"#")</f>
        <v>#</v>
      </c>
      <c r="R151" s="35">
        <f>Main!E146*Mask!G$25</f>
        <v>0</v>
      </c>
      <c r="S151" s="35">
        <f>Main!F146*Mask!H$25</f>
        <v>0</v>
      </c>
      <c r="T151" s="35">
        <f>Main!G146*Mask!I$25</f>
        <v>0</v>
      </c>
      <c r="U151" s="35">
        <f>Main!H146*Mask!J$25</f>
        <v>0</v>
      </c>
      <c r="V151" s="35">
        <f>Main!I146*Mask!K$25</f>
        <v>0</v>
      </c>
      <c r="W151" s="35">
        <f>Main!J146*Mask!L$25</f>
        <v>0</v>
      </c>
      <c r="X151" s="35">
        <f>Main!K146*Mask!M$25</f>
        <v>0</v>
      </c>
      <c r="Y151" s="35">
        <f>Main!L146*Mask!N$25</f>
        <v>0</v>
      </c>
      <c r="Z151" s="35">
        <f>Main!M146*Mask!O$25</f>
        <v>0</v>
      </c>
      <c r="AA151" s="35">
        <f>Main!N146*Mask!P$25</f>
        <v>0</v>
      </c>
      <c r="AB151" s="35">
        <f>Main!O146*Mask!Q$25</f>
        <v>0</v>
      </c>
      <c r="AC151" s="35">
        <f>Main!P146*Mask!R$25</f>
        <v>0</v>
      </c>
      <c r="AD151" s="35">
        <f>Main!Q146*Mask!S$25</f>
        <v>0</v>
      </c>
      <c r="AE151" s="35">
        <f>Main!R146*Mask!T$25</f>
        <v>0</v>
      </c>
      <c r="AF151" s="35">
        <f>Main!S146*Mask!U$25</f>
        <v>0</v>
      </c>
      <c r="AG151" s="35">
        <f>Main!T146*Mask!V$25</f>
        <v>0</v>
      </c>
      <c r="AH151" s="35">
        <f>Main!U146*Mask!W$25</f>
        <v>0</v>
      </c>
      <c r="AI151" s="35">
        <f>Main!V146*Mask!X$25</f>
        <v>0</v>
      </c>
      <c r="AJ151" s="35">
        <f>Main!W146*Mask!Y$25</f>
        <v>0</v>
      </c>
      <c r="AK151" s="35">
        <f>Main!X146*Mask!Z$25</f>
        <v>0</v>
      </c>
      <c r="AL151" s="35">
        <f>Main!Y146*Mask!AA$25</f>
        <v>0</v>
      </c>
      <c r="AM151" s="35">
        <f>Main!Z146*Mask!AB$25</f>
        <v>0</v>
      </c>
      <c r="AN151" s="35"/>
      <c r="AO151" s="35">
        <f>IF(OR($A$1&lt;=Main!AA$4,ISBLANK($N151)),0,Main!AA146)</f>
        <v>0</v>
      </c>
      <c r="AP151" s="35">
        <f>IF(OR($A$1&lt;=Main!AB$4,ISBLANK($N151)),0,Main!AB146)</f>
        <v>0</v>
      </c>
      <c r="AQ151" s="35">
        <f>IF(OR($A$1&lt;=Main!AC$4,ISBLANK($N151)),0,Main!AC146)</f>
        <v>0</v>
      </c>
      <c r="AR151" s="35">
        <f>IF(OR($A$1&lt;=Main!AD$4,ISBLANK($N151)),0,Main!AD146)</f>
        <v>0</v>
      </c>
      <c r="AS151" s="35">
        <f>IF(OR($A$1&lt;=Main!AE$4,ISBLANK($N151)),0,Main!AE146)</f>
        <v>0</v>
      </c>
      <c r="AT151" s="35">
        <f>IF(OR($A$1&lt;=Main!AF$4,ISBLANK($N151)),0,Main!AF146)</f>
        <v>0</v>
      </c>
      <c r="AU151" s="35">
        <f>IF(OR($A$1&lt;=Main!AG$4,ISBLANK($N151)),0,Main!AG146)</f>
        <v>0</v>
      </c>
      <c r="AV151" s="35">
        <f>IF(OR($A$1&lt;=Main!AH$4,ISBLANK($N151)),0,Main!AH146)</f>
        <v>0</v>
      </c>
      <c r="AW151" s="35">
        <f>IF(OR($A$1&lt;=Main!AI$4,ISBLANK($N151)),0,Main!AI146)</f>
        <v>0</v>
      </c>
      <c r="AX151" s="35">
        <f>IF(OR($A$1&lt;=Main!AJ$4,ISBLANK($N151)),0,Main!AJ146)</f>
        <v>0</v>
      </c>
      <c r="AY151" s="35">
        <f>IF(OR($A$1&lt;=Main!AK$4,ISBLANK($N151)),0,Main!AK146)</f>
        <v>0</v>
      </c>
      <c r="AZ151" s="35">
        <f>IF(OR($A$1&lt;=Main!AL$4,ISBLANK($N151)),0,Main!AL146)</f>
        <v>0</v>
      </c>
      <c r="BA151" s="35">
        <f>IF(OR($A$1&lt;=Main!AM$4,ISBLANK($N151)),0,Main!AM146)</f>
        <v>0</v>
      </c>
      <c r="BB151" s="35">
        <f>IF(OR($A$1&lt;=Main!AN$4,ISBLANK($N151)),0,Main!AN146)</f>
        <v>0</v>
      </c>
      <c r="BC151" s="35">
        <f>IF(OR($A$1&lt;=Main!AO$4,ISBLANK($N151)),0,Main!AO146)</f>
        <v>0</v>
      </c>
      <c r="BD151" s="35">
        <f>IF(OR($A$1&lt;=Main!AP$4,ISBLANK($N151)),0,Main!AP146)</f>
        <v>0</v>
      </c>
      <c r="BE151" s="35">
        <f>IF(OR($A$1&lt;=Main!AQ$4,ISBLANK($N151)),0,Main!AQ146)</f>
        <v>0</v>
      </c>
      <c r="BF151" s="35">
        <f>IF(OR($A$1&lt;=Main!AR$4,ISBLANK($N151)),0,Main!AR146)</f>
        <v>0</v>
      </c>
      <c r="BG151" s="35">
        <f>IF(OR($A$1&lt;=Main!AS$4,ISBLANK($N151)),0,Main!AS146)</f>
        <v>0</v>
      </c>
      <c r="BH151" s="35">
        <f>IF(OR($A$1&lt;=Main!AT$4,ISBLANK($N151)),0,Main!AT146)</f>
        <v>0</v>
      </c>
      <c r="BI151" s="35">
        <f>IF(OR($A$1&lt;=Main!AU$4,ISBLANK($N151)),0,Main!AU146)</f>
        <v>0</v>
      </c>
      <c r="BJ151" s="35">
        <f>IF(OR($A$1&lt;=Main!AV$4,ISBLANK($N151)),0,Main!AV146)</f>
        <v>0</v>
      </c>
    </row>
    <row r="152" spans="13:62">
      <c r="M152" s="6" t="str">
        <f>Main!$A147&amp;Main!$B147</f>
        <v/>
      </c>
      <c r="N152" s="6" t="str">
        <f>Main!$A147&amp;Main!$B147</f>
        <v/>
      </c>
      <c r="O152" s="145">
        <f t="shared" si="10"/>
        <v>0</v>
      </c>
      <c r="P152" s="150">
        <f t="shared" si="11"/>
        <v>1</v>
      </c>
      <c r="Q152" s="150" t="str">
        <f ca="1">IF(Main!$AY147&lt;&gt;"#",$P152-Main!$AY147,"#")</f>
        <v>#</v>
      </c>
      <c r="R152" s="35">
        <f>Main!E147*Mask!G$25</f>
        <v>0</v>
      </c>
      <c r="S152" s="35">
        <f>Main!F147*Mask!H$25</f>
        <v>0</v>
      </c>
      <c r="T152" s="35">
        <f>Main!G147*Mask!I$25</f>
        <v>0</v>
      </c>
      <c r="U152" s="35">
        <f>Main!H147*Mask!J$25</f>
        <v>0</v>
      </c>
      <c r="V152" s="35">
        <f>Main!I147*Mask!K$25</f>
        <v>0</v>
      </c>
      <c r="W152" s="35">
        <f>Main!J147*Mask!L$25</f>
        <v>0</v>
      </c>
      <c r="X152" s="35">
        <f>Main!K147*Mask!M$25</f>
        <v>0</v>
      </c>
      <c r="Y152" s="35">
        <f>Main!L147*Mask!N$25</f>
        <v>0</v>
      </c>
      <c r="Z152" s="35">
        <f>Main!M147*Mask!O$25</f>
        <v>0</v>
      </c>
      <c r="AA152" s="35">
        <f>Main!N147*Mask!P$25</f>
        <v>0</v>
      </c>
      <c r="AB152" s="35">
        <f>Main!O147*Mask!Q$25</f>
        <v>0</v>
      </c>
      <c r="AC152" s="35">
        <f>Main!P147*Mask!R$25</f>
        <v>0</v>
      </c>
      <c r="AD152" s="35">
        <f>Main!Q147*Mask!S$25</f>
        <v>0</v>
      </c>
      <c r="AE152" s="35">
        <f>Main!R147*Mask!T$25</f>
        <v>0</v>
      </c>
      <c r="AF152" s="35">
        <f>Main!S147*Mask!U$25</f>
        <v>0</v>
      </c>
      <c r="AG152" s="35">
        <f>Main!T147*Mask!V$25</f>
        <v>0</v>
      </c>
      <c r="AH152" s="35">
        <f>Main!U147*Mask!W$25</f>
        <v>0</v>
      </c>
      <c r="AI152" s="35">
        <f>Main!V147*Mask!X$25</f>
        <v>0</v>
      </c>
      <c r="AJ152" s="35">
        <f>Main!W147*Mask!Y$25</f>
        <v>0</v>
      </c>
      <c r="AK152" s="35">
        <f>Main!X147*Mask!Z$25</f>
        <v>0</v>
      </c>
      <c r="AL152" s="35">
        <f>Main!Y147*Mask!AA$25</f>
        <v>0</v>
      </c>
      <c r="AM152" s="35">
        <f>Main!Z147*Mask!AB$25</f>
        <v>0</v>
      </c>
      <c r="AN152" s="35"/>
      <c r="AO152" s="35">
        <f>IF(OR($A$1&lt;=Main!AA$4,ISBLANK($N152)),0,Main!AA147)</f>
        <v>0</v>
      </c>
      <c r="AP152" s="35">
        <f>IF(OR($A$1&lt;=Main!AB$4,ISBLANK($N152)),0,Main!AB147)</f>
        <v>0</v>
      </c>
      <c r="AQ152" s="35">
        <f>IF(OR($A$1&lt;=Main!AC$4,ISBLANK($N152)),0,Main!AC147)</f>
        <v>0</v>
      </c>
      <c r="AR152" s="35">
        <f>IF(OR($A$1&lt;=Main!AD$4,ISBLANK($N152)),0,Main!AD147)</f>
        <v>0</v>
      </c>
      <c r="AS152" s="35">
        <f>IF(OR($A$1&lt;=Main!AE$4,ISBLANK($N152)),0,Main!AE147)</f>
        <v>0</v>
      </c>
      <c r="AT152" s="35">
        <f>IF(OR($A$1&lt;=Main!AF$4,ISBLANK($N152)),0,Main!AF147)</f>
        <v>0</v>
      </c>
      <c r="AU152" s="35">
        <f>IF(OR($A$1&lt;=Main!AG$4,ISBLANK($N152)),0,Main!AG147)</f>
        <v>0</v>
      </c>
      <c r="AV152" s="35">
        <f>IF(OR($A$1&lt;=Main!AH$4,ISBLANK($N152)),0,Main!AH147)</f>
        <v>0</v>
      </c>
      <c r="AW152" s="35">
        <f>IF(OR($A$1&lt;=Main!AI$4,ISBLANK($N152)),0,Main!AI147)</f>
        <v>0</v>
      </c>
      <c r="AX152" s="35">
        <f>IF(OR($A$1&lt;=Main!AJ$4,ISBLANK($N152)),0,Main!AJ147)</f>
        <v>0</v>
      </c>
      <c r="AY152" s="35">
        <f>IF(OR($A$1&lt;=Main!AK$4,ISBLANK($N152)),0,Main!AK147)</f>
        <v>0</v>
      </c>
      <c r="AZ152" s="35">
        <f>IF(OR($A$1&lt;=Main!AL$4,ISBLANK($N152)),0,Main!AL147)</f>
        <v>0</v>
      </c>
      <c r="BA152" s="35">
        <f>IF(OR($A$1&lt;=Main!AM$4,ISBLANK($N152)),0,Main!AM147)</f>
        <v>0</v>
      </c>
      <c r="BB152" s="35">
        <f>IF(OR($A$1&lt;=Main!AN$4,ISBLANK($N152)),0,Main!AN147)</f>
        <v>0</v>
      </c>
      <c r="BC152" s="35">
        <f>IF(OR($A$1&lt;=Main!AO$4,ISBLANK($N152)),0,Main!AO147)</f>
        <v>0</v>
      </c>
      <c r="BD152" s="35">
        <f>IF(OR($A$1&lt;=Main!AP$4,ISBLANK($N152)),0,Main!AP147)</f>
        <v>0</v>
      </c>
      <c r="BE152" s="35">
        <f>IF(OR($A$1&lt;=Main!AQ$4,ISBLANK($N152)),0,Main!AQ147)</f>
        <v>0</v>
      </c>
      <c r="BF152" s="35">
        <f>IF(OR($A$1&lt;=Main!AR$4,ISBLANK($N152)),0,Main!AR147)</f>
        <v>0</v>
      </c>
      <c r="BG152" s="35">
        <f>IF(OR($A$1&lt;=Main!AS$4,ISBLANK($N152)),0,Main!AS147)</f>
        <v>0</v>
      </c>
      <c r="BH152" s="35">
        <f>IF(OR($A$1&lt;=Main!AT$4,ISBLANK($N152)),0,Main!AT147)</f>
        <v>0</v>
      </c>
      <c r="BI152" s="35">
        <f>IF(OR($A$1&lt;=Main!AU$4,ISBLANK($N152)),0,Main!AU147)</f>
        <v>0</v>
      </c>
      <c r="BJ152" s="35">
        <f>IF(OR($A$1&lt;=Main!AV$4,ISBLANK($N152)),0,Main!AV147)</f>
        <v>0</v>
      </c>
    </row>
    <row r="153" spans="13:62">
      <c r="M153" s="6" t="str">
        <f>Main!$A148&amp;Main!$B148</f>
        <v/>
      </c>
      <c r="N153" s="6" t="str">
        <f>Main!$A148&amp;Main!$B148</f>
        <v/>
      </c>
      <c r="O153" s="145">
        <f t="shared" si="10"/>
        <v>0</v>
      </c>
      <c r="P153" s="150">
        <f t="shared" si="11"/>
        <v>1</v>
      </c>
      <c r="Q153" s="150" t="str">
        <f ca="1">IF(Main!$AY148&lt;&gt;"#",$P153-Main!$AY148,"#")</f>
        <v>#</v>
      </c>
      <c r="R153" s="35">
        <f>Main!E148*Mask!G$25</f>
        <v>0</v>
      </c>
      <c r="S153" s="35">
        <f>Main!F148*Mask!H$25</f>
        <v>0</v>
      </c>
      <c r="T153" s="35">
        <f>Main!G148*Mask!I$25</f>
        <v>0</v>
      </c>
      <c r="U153" s="35">
        <f>Main!H148*Mask!J$25</f>
        <v>0</v>
      </c>
      <c r="V153" s="35">
        <f>Main!I148*Mask!K$25</f>
        <v>0</v>
      </c>
      <c r="W153" s="35">
        <f>Main!J148*Mask!L$25</f>
        <v>0</v>
      </c>
      <c r="X153" s="35">
        <f>Main!K148*Mask!M$25</f>
        <v>0</v>
      </c>
      <c r="Y153" s="35">
        <f>Main!L148*Mask!N$25</f>
        <v>0</v>
      </c>
      <c r="Z153" s="35">
        <f>Main!M148*Mask!O$25</f>
        <v>0</v>
      </c>
      <c r="AA153" s="35">
        <f>Main!N148*Mask!P$25</f>
        <v>0</v>
      </c>
      <c r="AB153" s="35">
        <f>Main!O148*Mask!Q$25</f>
        <v>0</v>
      </c>
      <c r="AC153" s="35">
        <f>Main!P148*Mask!R$25</f>
        <v>0</v>
      </c>
      <c r="AD153" s="35">
        <f>Main!Q148*Mask!S$25</f>
        <v>0</v>
      </c>
      <c r="AE153" s="35">
        <f>Main!R148*Mask!T$25</f>
        <v>0</v>
      </c>
      <c r="AF153" s="35">
        <f>Main!S148*Mask!U$25</f>
        <v>0</v>
      </c>
      <c r="AG153" s="35">
        <f>Main!T148*Mask!V$25</f>
        <v>0</v>
      </c>
      <c r="AH153" s="35">
        <f>Main!U148*Mask!W$25</f>
        <v>0</v>
      </c>
      <c r="AI153" s="35">
        <f>Main!V148*Mask!X$25</f>
        <v>0</v>
      </c>
      <c r="AJ153" s="35">
        <f>Main!W148*Mask!Y$25</f>
        <v>0</v>
      </c>
      <c r="AK153" s="35">
        <f>Main!X148*Mask!Z$25</f>
        <v>0</v>
      </c>
      <c r="AL153" s="35">
        <f>Main!Y148*Mask!AA$25</f>
        <v>0</v>
      </c>
      <c r="AM153" s="35">
        <f>Main!Z148*Mask!AB$25</f>
        <v>0</v>
      </c>
      <c r="AN153" s="35"/>
      <c r="AO153" s="35">
        <f>IF(OR($A$1&lt;=Main!AA$4,ISBLANK($N153)),0,Main!AA148)</f>
        <v>0</v>
      </c>
      <c r="AP153" s="35">
        <f>IF(OR($A$1&lt;=Main!AB$4,ISBLANK($N153)),0,Main!AB148)</f>
        <v>0</v>
      </c>
      <c r="AQ153" s="35">
        <f>IF(OR($A$1&lt;=Main!AC$4,ISBLANK($N153)),0,Main!AC148)</f>
        <v>0</v>
      </c>
      <c r="AR153" s="35">
        <f>IF(OR($A$1&lt;=Main!AD$4,ISBLANK($N153)),0,Main!AD148)</f>
        <v>0</v>
      </c>
      <c r="AS153" s="35">
        <f>IF(OR($A$1&lt;=Main!AE$4,ISBLANK($N153)),0,Main!AE148)</f>
        <v>0</v>
      </c>
      <c r="AT153" s="35">
        <f>IF(OR($A$1&lt;=Main!AF$4,ISBLANK($N153)),0,Main!AF148)</f>
        <v>0</v>
      </c>
      <c r="AU153" s="35">
        <f>IF(OR($A$1&lt;=Main!AG$4,ISBLANK($N153)),0,Main!AG148)</f>
        <v>0</v>
      </c>
      <c r="AV153" s="35">
        <f>IF(OR($A$1&lt;=Main!AH$4,ISBLANK($N153)),0,Main!AH148)</f>
        <v>0</v>
      </c>
      <c r="AW153" s="35">
        <f>IF(OR($A$1&lt;=Main!AI$4,ISBLANK($N153)),0,Main!AI148)</f>
        <v>0</v>
      </c>
      <c r="AX153" s="35">
        <f>IF(OR($A$1&lt;=Main!AJ$4,ISBLANK($N153)),0,Main!AJ148)</f>
        <v>0</v>
      </c>
      <c r="AY153" s="35">
        <f>IF(OR($A$1&lt;=Main!AK$4,ISBLANK($N153)),0,Main!AK148)</f>
        <v>0</v>
      </c>
      <c r="AZ153" s="35">
        <f>IF(OR($A$1&lt;=Main!AL$4,ISBLANK($N153)),0,Main!AL148)</f>
        <v>0</v>
      </c>
      <c r="BA153" s="35">
        <f>IF(OR($A$1&lt;=Main!AM$4,ISBLANK($N153)),0,Main!AM148)</f>
        <v>0</v>
      </c>
      <c r="BB153" s="35">
        <f>IF(OR($A$1&lt;=Main!AN$4,ISBLANK($N153)),0,Main!AN148)</f>
        <v>0</v>
      </c>
      <c r="BC153" s="35">
        <f>IF(OR($A$1&lt;=Main!AO$4,ISBLANK($N153)),0,Main!AO148)</f>
        <v>0</v>
      </c>
      <c r="BD153" s="35">
        <f>IF(OR($A$1&lt;=Main!AP$4,ISBLANK($N153)),0,Main!AP148)</f>
        <v>0</v>
      </c>
      <c r="BE153" s="35">
        <f>IF(OR($A$1&lt;=Main!AQ$4,ISBLANK($N153)),0,Main!AQ148)</f>
        <v>0</v>
      </c>
      <c r="BF153" s="35">
        <f>IF(OR($A$1&lt;=Main!AR$4,ISBLANK($N153)),0,Main!AR148)</f>
        <v>0</v>
      </c>
      <c r="BG153" s="35">
        <f>IF(OR($A$1&lt;=Main!AS$4,ISBLANK($N153)),0,Main!AS148)</f>
        <v>0</v>
      </c>
      <c r="BH153" s="35">
        <f>IF(OR($A$1&lt;=Main!AT$4,ISBLANK($N153)),0,Main!AT148)</f>
        <v>0</v>
      </c>
      <c r="BI153" s="35">
        <f>IF(OR($A$1&lt;=Main!AU$4,ISBLANK($N153)),0,Main!AU148)</f>
        <v>0</v>
      </c>
      <c r="BJ153" s="35">
        <f>IF(OR($A$1&lt;=Main!AV$4,ISBLANK($N153)),0,Main!AV148)</f>
        <v>0</v>
      </c>
    </row>
    <row r="154" spans="13:62">
      <c r="M154" s="6" t="str">
        <f>Main!$A149&amp;Main!$B149</f>
        <v/>
      </c>
      <c r="N154" s="6" t="str">
        <f>Main!$A149&amp;Main!$B149</f>
        <v/>
      </c>
      <c r="O154" s="145">
        <f t="shared" si="10"/>
        <v>0</v>
      </c>
      <c r="P154" s="150">
        <f t="shared" si="11"/>
        <v>1</v>
      </c>
      <c r="Q154" s="150" t="str">
        <f ca="1">IF(Main!$AY149&lt;&gt;"#",$P154-Main!$AY149,"#")</f>
        <v>#</v>
      </c>
      <c r="R154" s="35">
        <f>Main!E149*Mask!G$25</f>
        <v>0</v>
      </c>
      <c r="S154" s="35">
        <f>Main!F149*Mask!H$25</f>
        <v>0</v>
      </c>
      <c r="T154" s="35">
        <f>Main!G149*Mask!I$25</f>
        <v>0</v>
      </c>
      <c r="U154" s="35">
        <f>Main!H149*Mask!J$25</f>
        <v>0</v>
      </c>
      <c r="V154" s="35">
        <f>Main!I149*Mask!K$25</f>
        <v>0</v>
      </c>
      <c r="W154" s="35">
        <f>Main!J149*Mask!L$25</f>
        <v>0</v>
      </c>
      <c r="X154" s="35">
        <f>Main!K149*Mask!M$25</f>
        <v>0</v>
      </c>
      <c r="Y154" s="35">
        <f>Main!L149*Mask!N$25</f>
        <v>0</v>
      </c>
      <c r="Z154" s="35">
        <f>Main!M149*Mask!O$25</f>
        <v>0</v>
      </c>
      <c r="AA154" s="35">
        <f>Main!N149*Mask!P$25</f>
        <v>0</v>
      </c>
      <c r="AB154" s="35">
        <f>Main!O149*Mask!Q$25</f>
        <v>0</v>
      </c>
      <c r="AC154" s="35">
        <f>Main!P149*Mask!R$25</f>
        <v>0</v>
      </c>
      <c r="AD154" s="35">
        <f>Main!Q149*Mask!S$25</f>
        <v>0</v>
      </c>
      <c r="AE154" s="35">
        <f>Main!R149*Mask!T$25</f>
        <v>0</v>
      </c>
      <c r="AF154" s="35">
        <f>Main!S149*Mask!U$25</f>
        <v>0</v>
      </c>
      <c r="AG154" s="35">
        <f>Main!T149*Mask!V$25</f>
        <v>0</v>
      </c>
      <c r="AH154" s="35">
        <f>Main!U149*Mask!W$25</f>
        <v>0</v>
      </c>
      <c r="AI154" s="35">
        <f>Main!V149*Mask!X$25</f>
        <v>0</v>
      </c>
      <c r="AJ154" s="35">
        <f>Main!W149*Mask!Y$25</f>
        <v>0</v>
      </c>
      <c r="AK154" s="35">
        <f>Main!X149*Mask!Z$25</f>
        <v>0</v>
      </c>
      <c r="AL154" s="35">
        <f>Main!Y149*Mask!AA$25</f>
        <v>0</v>
      </c>
      <c r="AM154" s="35">
        <f>Main!Z149*Mask!AB$25</f>
        <v>0</v>
      </c>
      <c r="AN154" s="35"/>
      <c r="AO154" s="35">
        <f>IF(OR($A$1&lt;=Main!AA$4,ISBLANK($N154)),0,Main!AA149)</f>
        <v>0</v>
      </c>
      <c r="AP154" s="35">
        <f>IF(OR($A$1&lt;=Main!AB$4,ISBLANK($N154)),0,Main!AB149)</f>
        <v>0</v>
      </c>
      <c r="AQ154" s="35">
        <f>IF(OR($A$1&lt;=Main!AC$4,ISBLANK($N154)),0,Main!AC149)</f>
        <v>0</v>
      </c>
      <c r="AR154" s="35">
        <f>IF(OR($A$1&lt;=Main!AD$4,ISBLANK($N154)),0,Main!AD149)</f>
        <v>0</v>
      </c>
      <c r="AS154" s="35">
        <f>IF(OR($A$1&lt;=Main!AE$4,ISBLANK($N154)),0,Main!AE149)</f>
        <v>0</v>
      </c>
      <c r="AT154" s="35">
        <f>IF(OR($A$1&lt;=Main!AF$4,ISBLANK($N154)),0,Main!AF149)</f>
        <v>0</v>
      </c>
      <c r="AU154" s="35">
        <f>IF(OR($A$1&lt;=Main!AG$4,ISBLANK($N154)),0,Main!AG149)</f>
        <v>0</v>
      </c>
      <c r="AV154" s="35">
        <f>IF(OR($A$1&lt;=Main!AH$4,ISBLANK($N154)),0,Main!AH149)</f>
        <v>0</v>
      </c>
      <c r="AW154" s="35">
        <f>IF(OR($A$1&lt;=Main!AI$4,ISBLANK($N154)),0,Main!AI149)</f>
        <v>0</v>
      </c>
      <c r="AX154" s="35">
        <f>IF(OR($A$1&lt;=Main!AJ$4,ISBLANK($N154)),0,Main!AJ149)</f>
        <v>0</v>
      </c>
      <c r="AY154" s="35">
        <f>IF(OR($A$1&lt;=Main!AK$4,ISBLANK($N154)),0,Main!AK149)</f>
        <v>0</v>
      </c>
      <c r="AZ154" s="35">
        <f>IF(OR($A$1&lt;=Main!AL$4,ISBLANK($N154)),0,Main!AL149)</f>
        <v>0</v>
      </c>
      <c r="BA154" s="35">
        <f>IF(OR($A$1&lt;=Main!AM$4,ISBLANK($N154)),0,Main!AM149)</f>
        <v>0</v>
      </c>
      <c r="BB154" s="35">
        <f>IF(OR($A$1&lt;=Main!AN$4,ISBLANK($N154)),0,Main!AN149)</f>
        <v>0</v>
      </c>
      <c r="BC154" s="35">
        <f>IF(OR($A$1&lt;=Main!AO$4,ISBLANK($N154)),0,Main!AO149)</f>
        <v>0</v>
      </c>
      <c r="BD154" s="35">
        <f>IF(OR($A$1&lt;=Main!AP$4,ISBLANK($N154)),0,Main!AP149)</f>
        <v>0</v>
      </c>
      <c r="BE154" s="35">
        <f>IF(OR($A$1&lt;=Main!AQ$4,ISBLANK($N154)),0,Main!AQ149)</f>
        <v>0</v>
      </c>
      <c r="BF154" s="35">
        <f>IF(OR($A$1&lt;=Main!AR$4,ISBLANK($N154)),0,Main!AR149)</f>
        <v>0</v>
      </c>
      <c r="BG154" s="35">
        <f>IF(OR($A$1&lt;=Main!AS$4,ISBLANK($N154)),0,Main!AS149)</f>
        <v>0</v>
      </c>
      <c r="BH154" s="35">
        <f>IF(OR($A$1&lt;=Main!AT$4,ISBLANK($N154)),0,Main!AT149)</f>
        <v>0</v>
      </c>
      <c r="BI154" s="35">
        <f>IF(OR($A$1&lt;=Main!AU$4,ISBLANK($N154)),0,Main!AU149)</f>
        <v>0</v>
      </c>
      <c r="BJ154" s="35">
        <f>IF(OR($A$1&lt;=Main!AV$4,ISBLANK($N154)),0,Main!AV149)</f>
        <v>0</v>
      </c>
    </row>
    <row r="155" spans="13:62">
      <c r="M155" s="6" t="str">
        <f>Main!$A150&amp;Main!$B150</f>
        <v/>
      </c>
      <c r="N155" s="6" t="str">
        <f>Main!$A150&amp;Main!$B150</f>
        <v/>
      </c>
      <c r="O155" s="145">
        <f t="shared" si="10"/>
        <v>0</v>
      </c>
      <c r="P155" s="150">
        <f t="shared" si="11"/>
        <v>1</v>
      </c>
      <c r="Q155" s="150" t="str">
        <f ca="1">IF(Main!$AY150&lt;&gt;"#",$P155-Main!$AY150,"#")</f>
        <v>#</v>
      </c>
      <c r="R155" s="35">
        <f>Main!E150*Mask!G$25</f>
        <v>0</v>
      </c>
      <c r="S155" s="35">
        <f>Main!F150*Mask!H$25</f>
        <v>0</v>
      </c>
      <c r="T155" s="35">
        <f>Main!G150*Mask!I$25</f>
        <v>0</v>
      </c>
      <c r="U155" s="35">
        <f>Main!H150*Mask!J$25</f>
        <v>0</v>
      </c>
      <c r="V155" s="35">
        <f>Main!I150*Mask!K$25</f>
        <v>0</v>
      </c>
      <c r="W155" s="35">
        <f>Main!J150*Mask!L$25</f>
        <v>0</v>
      </c>
      <c r="X155" s="35">
        <f>Main!K150*Mask!M$25</f>
        <v>0</v>
      </c>
      <c r="Y155" s="35">
        <f>Main!L150*Mask!N$25</f>
        <v>0</v>
      </c>
      <c r="Z155" s="35">
        <f>Main!M150*Mask!O$25</f>
        <v>0</v>
      </c>
      <c r="AA155" s="35">
        <f>Main!N150*Mask!P$25</f>
        <v>0</v>
      </c>
      <c r="AB155" s="35">
        <f>Main!O150*Mask!Q$25</f>
        <v>0</v>
      </c>
      <c r="AC155" s="35">
        <f>Main!P150*Mask!R$25</f>
        <v>0</v>
      </c>
      <c r="AD155" s="35">
        <f>Main!Q150*Mask!S$25</f>
        <v>0</v>
      </c>
      <c r="AE155" s="35">
        <f>Main!R150*Mask!T$25</f>
        <v>0</v>
      </c>
      <c r="AF155" s="35">
        <f>Main!S150*Mask!U$25</f>
        <v>0</v>
      </c>
      <c r="AG155" s="35">
        <f>Main!T150*Mask!V$25</f>
        <v>0</v>
      </c>
      <c r="AH155" s="35">
        <f>Main!U150*Mask!W$25</f>
        <v>0</v>
      </c>
      <c r="AI155" s="35">
        <f>Main!V150*Mask!X$25</f>
        <v>0</v>
      </c>
      <c r="AJ155" s="35">
        <f>Main!W150*Mask!Y$25</f>
        <v>0</v>
      </c>
      <c r="AK155" s="35">
        <f>Main!X150*Mask!Z$25</f>
        <v>0</v>
      </c>
      <c r="AL155" s="35">
        <f>Main!Y150*Mask!AA$25</f>
        <v>0</v>
      </c>
      <c r="AM155" s="35">
        <f>Main!Z150*Mask!AB$25</f>
        <v>0</v>
      </c>
      <c r="AN155" s="35"/>
      <c r="AO155" s="35">
        <f>IF(OR($A$1&lt;=Main!AA$4,ISBLANK($N155)),0,Main!AA150)</f>
        <v>0</v>
      </c>
      <c r="AP155" s="35">
        <f>IF(OR($A$1&lt;=Main!AB$4,ISBLANK($N155)),0,Main!AB150)</f>
        <v>0</v>
      </c>
      <c r="AQ155" s="35">
        <f>IF(OR($A$1&lt;=Main!AC$4,ISBLANK($N155)),0,Main!AC150)</f>
        <v>0</v>
      </c>
      <c r="AR155" s="35">
        <f>IF(OR($A$1&lt;=Main!AD$4,ISBLANK($N155)),0,Main!AD150)</f>
        <v>0</v>
      </c>
      <c r="AS155" s="35">
        <f>IF(OR($A$1&lt;=Main!AE$4,ISBLANK($N155)),0,Main!AE150)</f>
        <v>0</v>
      </c>
      <c r="AT155" s="35">
        <f>IF(OR($A$1&lt;=Main!AF$4,ISBLANK($N155)),0,Main!AF150)</f>
        <v>0</v>
      </c>
      <c r="AU155" s="35">
        <f>IF(OR($A$1&lt;=Main!AG$4,ISBLANK($N155)),0,Main!AG150)</f>
        <v>0</v>
      </c>
      <c r="AV155" s="35">
        <f>IF(OR($A$1&lt;=Main!AH$4,ISBLANK($N155)),0,Main!AH150)</f>
        <v>0</v>
      </c>
      <c r="AW155" s="35">
        <f>IF(OR($A$1&lt;=Main!AI$4,ISBLANK($N155)),0,Main!AI150)</f>
        <v>0</v>
      </c>
      <c r="AX155" s="35">
        <f>IF(OR($A$1&lt;=Main!AJ$4,ISBLANK($N155)),0,Main!AJ150)</f>
        <v>0</v>
      </c>
      <c r="AY155" s="35">
        <f>IF(OR($A$1&lt;=Main!AK$4,ISBLANK($N155)),0,Main!AK150)</f>
        <v>0</v>
      </c>
      <c r="AZ155" s="35">
        <f>IF(OR($A$1&lt;=Main!AL$4,ISBLANK($N155)),0,Main!AL150)</f>
        <v>0</v>
      </c>
      <c r="BA155" s="35">
        <f>IF(OR($A$1&lt;=Main!AM$4,ISBLANK($N155)),0,Main!AM150)</f>
        <v>0</v>
      </c>
      <c r="BB155" s="35">
        <f>IF(OR($A$1&lt;=Main!AN$4,ISBLANK($N155)),0,Main!AN150)</f>
        <v>0</v>
      </c>
      <c r="BC155" s="35">
        <f>IF(OR($A$1&lt;=Main!AO$4,ISBLANK($N155)),0,Main!AO150)</f>
        <v>0</v>
      </c>
      <c r="BD155" s="35">
        <f>IF(OR($A$1&lt;=Main!AP$4,ISBLANK($N155)),0,Main!AP150)</f>
        <v>0</v>
      </c>
      <c r="BE155" s="35">
        <f>IF(OR($A$1&lt;=Main!AQ$4,ISBLANK($N155)),0,Main!AQ150)</f>
        <v>0</v>
      </c>
      <c r="BF155" s="35">
        <f>IF(OR($A$1&lt;=Main!AR$4,ISBLANK($N155)),0,Main!AR150)</f>
        <v>0</v>
      </c>
      <c r="BG155" s="35">
        <f>IF(OR($A$1&lt;=Main!AS$4,ISBLANK($N155)),0,Main!AS150)</f>
        <v>0</v>
      </c>
      <c r="BH155" s="35">
        <f>IF(OR($A$1&lt;=Main!AT$4,ISBLANK($N155)),0,Main!AT150)</f>
        <v>0</v>
      </c>
      <c r="BI155" s="35">
        <f>IF(OR($A$1&lt;=Main!AU$4,ISBLANK($N155)),0,Main!AU150)</f>
        <v>0</v>
      </c>
      <c r="BJ155" s="35">
        <f>IF(OR($A$1&lt;=Main!AV$4,ISBLANK($N155)),0,Main!AV150)</f>
        <v>0</v>
      </c>
    </row>
    <row r="156" spans="13:62">
      <c r="O156" s="149"/>
      <c r="P156" s="147"/>
      <c r="Q156" s="147"/>
      <c r="R156" s="35"/>
      <c r="S156" s="35"/>
      <c r="T156" s="35"/>
      <c r="U156" s="35"/>
      <c r="V156" s="35"/>
      <c r="W156" s="35"/>
      <c r="X156" s="35"/>
      <c r="Y156" s="35"/>
      <c r="Z156" s="35"/>
      <c r="AA156" s="35"/>
      <c r="AB156" s="35"/>
      <c r="AC156" s="35"/>
      <c r="AD156" s="35"/>
      <c r="AE156" s="35"/>
      <c r="AF156" s="35"/>
      <c r="AG156" s="35"/>
      <c r="AH156" s="35"/>
      <c r="AI156" s="35"/>
      <c r="AJ156" s="35"/>
      <c r="AK156" s="35"/>
      <c r="AL156" s="35"/>
      <c r="AM156" s="35"/>
      <c r="AN156" s="35"/>
      <c r="AO156" s="35"/>
      <c r="AP156" s="35"/>
      <c r="AQ156" s="35"/>
      <c r="AR156" s="35"/>
      <c r="AS156" s="35"/>
      <c r="AT156" s="35"/>
      <c r="AU156" s="35"/>
      <c r="AV156" s="35"/>
      <c r="AW156" s="35"/>
      <c r="AX156" s="35"/>
      <c r="AY156" s="35"/>
      <c r="AZ156" s="35"/>
      <c r="BA156" s="35"/>
      <c r="BB156" s="35"/>
      <c r="BC156" s="35"/>
      <c r="BD156" s="35"/>
      <c r="BE156" s="35"/>
      <c r="BF156" s="35"/>
      <c r="BG156" s="35"/>
      <c r="BH156" s="35"/>
    </row>
    <row r="157" spans="13:62">
      <c r="O157" s="147"/>
      <c r="P157" s="147"/>
      <c r="Q157" s="147"/>
      <c r="R157" s="35"/>
      <c r="S157" s="35"/>
      <c r="T157" s="35"/>
      <c r="U157" s="35"/>
      <c r="V157" s="35"/>
      <c r="W157" s="35"/>
      <c r="X157" s="35"/>
      <c r="Y157" s="35"/>
      <c r="Z157" s="35"/>
      <c r="AA157" s="35"/>
      <c r="AB157" s="35"/>
      <c r="AC157" s="35"/>
      <c r="AD157" s="35"/>
      <c r="AE157" s="35"/>
      <c r="AF157" s="35"/>
      <c r="AG157" s="35"/>
      <c r="AH157" s="35"/>
      <c r="AI157" s="35"/>
      <c r="AJ157" s="35"/>
      <c r="AK157" s="35"/>
      <c r="AL157" s="35"/>
      <c r="AM157" s="35"/>
      <c r="AN157" s="35"/>
      <c r="AO157" s="35"/>
      <c r="AP157" s="35"/>
      <c r="AQ157" s="35"/>
      <c r="AR157" s="35"/>
      <c r="AS157" s="35"/>
      <c r="AT157" s="35"/>
      <c r="AU157" s="35"/>
      <c r="AV157" s="35"/>
      <c r="AW157" s="35"/>
      <c r="AX157" s="35"/>
      <c r="AY157" s="35"/>
      <c r="AZ157" s="35"/>
      <c r="BA157" s="35"/>
      <c r="BB157" s="35"/>
      <c r="BC157" s="35"/>
      <c r="BD157" s="35"/>
      <c r="BE157" s="35"/>
      <c r="BF157" s="35"/>
      <c r="BG157" s="35"/>
      <c r="BH157" s="35"/>
    </row>
    <row r="158" spans="13:62">
      <c r="O158" s="147"/>
      <c r="P158" s="147"/>
      <c r="Q158" s="147"/>
      <c r="R158" s="35"/>
      <c r="S158" s="35"/>
      <c r="T158" s="35"/>
      <c r="U158" s="35"/>
      <c r="V158" s="35"/>
      <c r="W158" s="35"/>
      <c r="X158" s="35"/>
      <c r="Y158" s="35"/>
      <c r="Z158" s="35"/>
      <c r="AA158" s="35"/>
      <c r="AB158" s="35"/>
      <c r="AC158" s="35"/>
      <c r="AD158" s="35"/>
      <c r="AE158" s="35"/>
      <c r="AF158" s="35"/>
      <c r="AG158" s="35"/>
      <c r="AH158" s="35"/>
      <c r="AI158" s="35"/>
      <c r="AJ158" s="35"/>
      <c r="AK158" s="35"/>
      <c r="AL158" s="35"/>
      <c r="AM158" s="35"/>
      <c r="AN158" s="35"/>
    </row>
  </sheetData>
  <mergeCells count="3">
    <mergeCell ref="A1:A2"/>
    <mergeCell ref="B1:D2"/>
    <mergeCell ref="A3:D3"/>
  </mergeCells>
  <conditionalFormatting sqref="I4">
    <cfRule type="expression" dxfId="29" priority="15">
      <formula>$M$3</formula>
    </cfRule>
  </conditionalFormatting>
  <conditionalFormatting sqref="I4">
    <cfRule type="expression" dxfId="28" priority="14">
      <formula>$M$3</formula>
    </cfRule>
  </conditionalFormatting>
  <conditionalFormatting sqref="I4">
    <cfRule type="expression" dxfId="27" priority="13">
      <formula>$M$3</formula>
    </cfRule>
  </conditionalFormatting>
  <conditionalFormatting sqref="F7:G7">
    <cfRule type="expression" dxfId="26" priority="12">
      <formula>$M$6</formula>
    </cfRule>
  </conditionalFormatting>
  <conditionalFormatting sqref="I4">
    <cfRule type="expression" dxfId="25" priority="11">
      <formula>$M$3</formula>
    </cfRule>
  </conditionalFormatting>
  <conditionalFormatting sqref="F11:G60">
    <cfRule type="expression" dxfId="24" priority="10">
      <formula>F11&lt;&gt;L70</formula>
    </cfRule>
  </conditionalFormatting>
  <conditionalFormatting sqref="F7:G7">
    <cfRule type="expression" dxfId="23" priority="9">
      <formula>$M$6</formula>
    </cfRule>
  </conditionalFormatting>
  <conditionalFormatting sqref="I4">
    <cfRule type="expression" dxfId="22" priority="8">
      <formula>$M$3</formula>
    </cfRule>
  </conditionalFormatting>
  <conditionalFormatting sqref="I4">
    <cfRule type="expression" dxfId="21" priority="7">
      <formula>$M$3</formula>
    </cfRule>
  </conditionalFormatting>
  <conditionalFormatting sqref="I4">
    <cfRule type="expression" dxfId="20" priority="6">
      <formula>$M$3</formula>
    </cfRule>
  </conditionalFormatting>
  <conditionalFormatting sqref="F7:G7">
    <cfRule type="expression" dxfId="19" priority="5">
      <formula>$M$6</formula>
    </cfRule>
  </conditionalFormatting>
  <conditionalFormatting sqref="I4">
    <cfRule type="expression" dxfId="18" priority="4">
      <formula>$M$3</formula>
    </cfRule>
  </conditionalFormatting>
  <conditionalFormatting sqref="F11:G60">
    <cfRule type="expression" dxfId="17" priority="3">
      <formula>F11&lt;&gt;L70</formula>
    </cfRule>
  </conditionalFormatting>
  <conditionalFormatting sqref="F7:G7">
    <cfRule type="expression" dxfId="16" priority="2">
      <formula>$M$6</formula>
    </cfRule>
  </conditionalFormatting>
  <conditionalFormatting sqref="A1:A3 B1:D2">
    <cfRule type="expression" dxfId="15" priority="1">
      <formula>$M$5=""</formula>
    </cfRule>
  </conditionalFormatting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dimension ref="A1:AMO158"/>
  <sheetViews>
    <sheetView topLeftCell="D1" workbookViewId="0">
      <selection activeCell="I17" sqref="I17"/>
    </sheetView>
  </sheetViews>
  <sheetFormatPr defaultRowHeight="12.75"/>
  <cols>
    <col min="1" max="1" width="17.7109375" style="6" customWidth="1"/>
    <col min="2" max="2" width="15.85546875" style="6" customWidth="1"/>
    <col min="3" max="3" width="16.7109375" style="6" bestFit="1" customWidth="1"/>
    <col min="4" max="4" width="9.140625" style="6"/>
    <col min="5" max="5" width="5.5703125" style="6" customWidth="1"/>
    <col min="6" max="6" width="6.85546875" style="6" customWidth="1"/>
    <col min="7" max="7" width="8.28515625" style="6" customWidth="1"/>
    <col min="8" max="8" width="11.28515625" style="6" customWidth="1"/>
    <col min="9" max="9" width="9.5703125" style="6" customWidth="1"/>
    <col min="10" max="10" width="15.140625" style="6" customWidth="1"/>
    <col min="11" max="11" width="23" style="6" hidden="1" customWidth="1"/>
    <col min="12" max="12" width="13.28515625" style="6" hidden="1" customWidth="1"/>
    <col min="13" max="13" width="6.85546875" style="6" hidden="1" customWidth="1"/>
    <col min="14" max="14" width="20.42578125" style="6" hidden="1" customWidth="1"/>
    <col min="15" max="17" width="9.140625" style="35" hidden="1" customWidth="1"/>
    <col min="18" max="60" width="9.140625" style="6" hidden="1" customWidth="1"/>
    <col min="61" max="61" width="8.42578125" style="56" hidden="1" customWidth="1"/>
    <col min="62" max="62" width="9.140625" style="56" hidden="1" customWidth="1"/>
    <col min="63" max="63" width="9.140625" style="6" customWidth="1"/>
    <col min="64" max="1029" width="9.140625" style="6"/>
    <col min="1030" max="16384" width="9.140625" style="53"/>
  </cols>
  <sheetData>
    <row r="1" spans="1:62" ht="14.25" thickTop="1" thickBot="1">
      <c r="A1" s="217">
        <f>Contests!$D$26</f>
        <v>0</v>
      </c>
      <c r="B1" s="218" t="str">
        <f>Contests!$E$26&amp;", "&amp;Contests!$F$26</f>
        <v xml:space="preserve">, </v>
      </c>
      <c r="C1" s="218"/>
      <c r="D1" s="218"/>
    </row>
    <row r="2" spans="1:62" ht="15.75" customHeight="1" thickTop="1">
      <c r="A2" s="217" t="str">
        <f>"     "&amp;Contests!D1</f>
        <v xml:space="preserve">     Фристайл слалом, женщины</v>
      </c>
      <c r="B2" s="219"/>
      <c r="C2" s="219"/>
      <c r="D2" s="219"/>
      <c r="M2" s="56"/>
    </row>
    <row r="3" spans="1:62" ht="13.5" thickBot="1">
      <c r="A3" s="220" t="str">
        <f>IF(OR($M$5="ic",$M$5="ib"),"Международные соревнования","Российские соревнования")</f>
        <v>Российские соревнования</v>
      </c>
      <c r="B3" s="221"/>
      <c r="C3" s="221"/>
      <c r="D3" s="222"/>
      <c r="F3" s="164"/>
      <c r="G3" s="164"/>
      <c r="H3" s="164"/>
      <c r="I3" s="164"/>
    </row>
    <row r="4" spans="1:62" ht="13.5" thickTop="1">
      <c r="A4" s="168" t="s">
        <v>61</v>
      </c>
      <c r="B4" s="163"/>
      <c r="C4" s="163"/>
      <c r="D4" s="36">
        <f>IF(ISBLANK(Contests!$G$26),1,VALUE(RIGHT(Contests!$G$26,3)))</f>
        <v>1</v>
      </c>
      <c r="F4" s="67"/>
      <c r="G4" s="67"/>
      <c r="H4" s="67"/>
      <c r="I4" s="67"/>
    </row>
    <row r="5" spans="1:62">
      <c r="A5" s="168" t="s">
        <v>62</v>
      </c>
      <c r="B5" s="37"/>
      <c r="C5" s="37"/>
      <c r="D5" s="38">
        <f>IF(O10=0,1,O10)</f>
        <v>1</v>
      </c>
      <c r="G5" s="164"/>
      <c r="H5" s="164"/>
      <c r="I5" s="165"/>
      <c r="M5" s="56" t="str">
        <f>LEFT(Contests!$G$26,2)</f>
        <v/>
      </c>
    </row>
    <row r="6" spans="1:62" ht="13.5" thickBot="1">
      <c r="A6" s="168" t="s">
        <v>63</v>
      </c>
      <c r="B6" s="37"/>
      <c r="C6" s="37"/>
      <c r="D6" s="38">
        <f>SUM(D11:D60)</f>
        <v>0</v>
      </c>
      <c r="F6" s="166"/>
      <c r="G6" s="166"/>
      <c r="H6" s="166"/>
      <c r="I6" s="166"/>
      <c r="M6" s="56" t="b">
        <f>OR($M$5="rb",$M$5="rc",$M$5="")</f>
        <v>1</v>
      </c>
    </row>
    <row r="7" spans="1:62" ht="14.25" thickTop="1" thickBot="1">
      <c r="A7" s="168" t="s">
        <v>64</v>
      </c>
      <c r="B7" s="37"/>
      <c r="C7" s="37"/>
      <c r="D7" s="38">
        <f>IF(AND(NOT($M$6),D6/D5&lt;0.5),0.5,D6/D5)</f>
        <v>0</v>
      </c>
      <c r="F7" s="153" t="str">
        <f>IF($M$6,"","Людей")</f>
        <v/>
      </c>
      <c r="G7" s="167">
        <v>20</v>
      </c>
      <c r="M7" s="56">
        <f>IF($G$7&gt;=10,10,$G$7)</f>
        <v>10</v>
      </c>
    </row>
    <row r="8" spans="1:62" ht="14.25" thickTop="1" thickBot="1">
      <c r="A8" s="169" t="s">
        <v>65</v>
      </c>
      <c r="B8" s="39"/>
      <c r="C8" s="39"/>
      <c r="D8" s="40">
        <f>IF($M6,VLOOKUP("",$K11:$M60,3,0),1-(10-$M$7)*0.05)</f>
        <v>0.5</v>
      </c>
      <c r="E8" s="58"/>
      <c r="F8" s="153" t="s">
        <v>71</v>
      </c>
      <c r="G8" s="154">
        <f>SUM(G11:G60)</f>
        <v>0</v>
      </c>
      <c r="M8" s="56">
        <f>IF(OR($M$5="rc",$M$5="ic"),2,3)</f>
        <v>3</v>
      </c>
    </row>
    <row r="9" spans="1:62" ht="14.25" thickTop="1" thickBot="1"/>
    <row r="10" spans="1:62" ht="25.5" customHeight="1" thickTop="1" thickBot="1">
      <c r="A10" s="41" t="s">
        <v>50</v>
      </c>
      <c r="B10" s="42" t="s">
        <v>51</v>
      </c>
      <c r="C10" s="42" t="s">
        <v>6</v>
      </c>
      <c r="D10" s="57" t="s">
        <v>66</v>
      </c>
      <c r="E10" s="57" t="s">
        <v>67</v>
      </c>
      <c r="F10" s="57" t="s">
        <v>68</v>
      </c>
      <c r="G10" s="57" t="s">
        <v>69</v>
      </c>
      <c r="K10" s="143" t="s">
        <v>70</v>
      </c>
      <c r="L10" s="143" t="s">
        <v>180</v>
      </c>
      <c r="M10" s="35"/>
      <c r="N10" s="143" t="s">
        <v>71</v>
      </c>
      <c r="O10" s="148">
        <f>SUM(O11:O157)</f>
        <v>0</v>
      </c>
      <c r="P10" s="148" t="s">
        <v>171</v>
      </c>
      <c r="Q10" s="148" t="s">
        <v>172</v>
      </c>
    </row>
    <row r="11" spans="1:62" ht="13.5" thickTop="1">
      <c r="A11" s="37"/>
      <c r="B11" s="37"/>
      <c r="C11" s="37" t="str">
        <f>IF(ISBLANK($A11),"",VLOOKUP($K11,Main!BC$6:BD$150,2,0))</f>
        <v/>
      </c>
      <c r="D11" s="43">
        <f>VLOOKUP($K11,$N$11:$O$155,2,0)</f>
        <v>0</v>
      </c>
      <c r="F11" s="6">
        <f>VLOOKUP($E11,Mask!$A$2:$C$102,$M$8,0)</f>
        <v>0</v>
      </c>
      <c r="G11" s="44">
        <f>F11*(1+$D$7)*$D$4/100*$D$8</f>
        <v>0</v>
      </c>
      <c r="H11" s="56"/>
      <c r="K11" s="6" t="str">
        <f t="shared" ref="K11:K61" si="0">A11&amp;B11</f>
        <v/>
      </c>
      <c r="L11" s="35">
        <f t="shared" ref="L11:L60" si="1">G11</f>
        <v>0</v>
      </c>
      <c r="M11" s="6">
        <v>0.5</v>
      </c>
      <c r="N11" s="35" t="str">
        <f>Main!$A6&amp;Main!$B6</f>
        <v>КузнецоваДарья</v>
      </c>
      <c r="O11" s="144">
        <f t="shared" ref="O11:O74" si="2">IF(N11="",0,LARGE($R11:$BH11,1)+LARGE($R11:$BH11,2)+LARGE($R11:$BH11,3))</f>
        <v>0</v>
      </c>
      <c r="P11" s="150">
        <f>RANK($O11,$O$11:$O$155)</f>
        <v>1</v>
      </c>
      <c r="Q11" s="150">
        <f ca="1">IF(Main!$AY6&lt;&gt;"#",$P11-Main!$AY6,"#")</f>
        <v>0</v>
      </c>
      <c r="R11" s="35">
        <f>Main!E6*Mask!G$26</f>
        <v>0</v>
      </c>
      <c r="S11" s="35">
        <f>Main!F6*Mask!H$26</f>
        <v>0</v>
      </c>
      <c r="T11" s="35">
        <f>Main!G6*Mask!I$26</f>
        <v>0</v>
      </c>
      <c r="U11" s="35">
        <f>Main!H6*Mask!J$26</f>
        <v>0</v>
      </c>
      <c r="V11" s="35">
        <f>Main!I6*Mask!K$26</f>
        <v>0</v>
      </c>
      <c r="W11" s="35">
        <f>Main!J6*Mask!L$26</f>
        <v>0</v>
      </c>
      <c r="X11" s="35">
        <f>Main!K6*Mask!M$26</f>
        <v>0</v>
      </c>
      <c r="Y11" s="35">
        <f>Main!L6*Mask!N$26</f>
        <v>0</v>
      </c>
      <c r="Z11" s="35">
        <f>Main!M6*Mask!O$26</f>
        <v>0</v>
      </c>
      <c r="AA11" s="35">
        <f>Main!N6*Mask!P$26</f>
        <v>0</v>
      </c>
      <c r="AB11" s="35">
        <f>Main!O6*Mask!Q$26</f>
        <v>0</v>
      </c>
      <c r="AC11" s="35">
        <f>Main!P6*Mask!R$26</f>
        <v>0</v>
      </c>
      <c r="AD11" s="35">
        <f>Main!Q6*Mask!S$26</f>
        <v>0</v>
      </c>
      <c r="AE11" s="35">
        <f>Main!R6*Mask!T$26</f>
        <v>0</v>
      </c>
      <c r="AF11" s="35">
        <f>Main!S6*Mask!U$26</f>
        <v>0</v>
      </c>
      <c r="AG11" s="35">
        <f>Main!T6*Mask!V$26</f>
        <v>0</v>
      </c>
      <c r="AH11" s="35">
        <f>Main!U6*Mask!W$26</f>
        <v>0</v>
      </c>
      <c r="AI11" s="35">
        <f>Main!V6*Mask!X$26</f>
        <v>0</v>
      </c>
      <c r="AJ11" s="35">
        <f>Main!W6*Mask!Y$26</f>
        <v>0</v>
      </c>
      <c r="AK11" s="35">
        <f>Main!X6*Mask!Z$26</f>
        <v>0</v>
      </c>
      <c r="AL11" s="35">
        <f>Main!Y6*Mask!AA$26</f>
        <v>0</v>
      </c>
      <c r="AM11" s="35">
        <f>Main!Z6*Mask!AB$26</f>
        <v>0</v>
      </c>
      <c r="AN11" s="35"/>
      <c r="AO11" s="35">
        <f>IF(OR($A$1&lt;=Main!AA$4,ISBLANK($N11)),0,Main!AA6)</f>
        <v>0</v>
      </c>
      <c r="AP11" s="35">
        <f>IF(OR($A$1&lt;=Main!AB$4,ISBLANK($N11)),0,Main!AB6)</f>
        <v>0</v>
      </c>
      <c r="AQ11" s="35">
        <f>IF(OR($A$1&lt;=Main!AC$4,ISBLANK($N11)),0,Main!AC6)</f>
        <v>0</v>
      </c>
      <c r="AR11" s="35">
        <f>IF(OR($A$1&lt;=Main!AD$4,ISBLANK($N11)),0,Main!AD6)</f>
        <v>0</v>
      </c>
      <c r="AS11" s="35">
        <f>IF(OR($A$1&lt;=Main!AE$4,ISBLANK($N11)),0,Main!AE6)</f>
        <v>0</v>
      </c>
      <c r="AT11" s="35">
        <f>IF(OR($A$1&lt;=Main!AF$4,ISBLANK($N11)),0,Main!AF6)</f>
        <v>0</v>
      </c>
      <c r="AU11" s="35">
        <f>IF(OR($A$1&lt;=Main!AG$4,ISBLANK($N11)),0,Main!AG6)</f>
        <v>0</v>
      </c>
      <c r="AV11" s="35">
        <f>IF(OR($A$1&lt;=Main!AH$4,ISBLANK($N11)),0,Main!AH6)</f>
        <v>0</v>
      </c>
      <c r="AW11" s="35">
        <f>IF(OR($A$1&lt;=Main!AI$4,ISBLANK($N11)),0,Main!AI6)</f>
        <v>0</v>
      </c>
      <c r="AX11" s="35">
        <f>IF(OR($A$1&lt;=Main!AJ$4,ISBLANK($N11)),0,Main!AJ6)</f>
        <v>0</v>
      </c>
      <c r="AY11" s="35">
        <f>IF(OR($A$1&lt;=Main!AK$4,ISBLANK($N11)),0,Main!AK6)</f>
        <v>0</v>
      </c>
      <c r="AZ11" s="35">
        <f>IF(OR($A$1&lt;=Main!AL$4,ISBLANK($N11)),0,Main!AL6)</f>
        <v>0</v>
      </c>
      <c r="BA11" s="35">
        <f>IF(OR($A$1&lt;=Main!AM$4,ISBLANK($N11)),0,Main!AM6)</f>
        <v>0</v>
      </c>
      <c r="BB11" s="35">
        <f>IF(OR($A$1&lt;=Main!AN$4,ISBLANK($N11)),0,Main!AN6)</f>
        <v>0</v>
      </c>
      <c r="BC11" s="35">
        <f>IF(OR($A$1&lt;=Main!AO$4,ISBLANK($N11)),0,Main!AO6)</f>
        <v>0</v>
      </c>
      <c r="BD11" s="35">
        <f>IF(OR($A$1&lt;=Main!AP$4,ISBLANK($N11)),0,Main!AP6)</f>
        <v>0</v>
      </c>
      <c r="BE11" s="35">
        <f>IF(OR($A$1&lt;=Main!AQ$4,ISBLANK($N11)),0,Main!AQ6)</f>
        <v>0</v>
      </c>
      <c r="BF11" s="35">
        <f>IF(OR($A$1&lt;=Main!AR$4,ISBLANK($N11)),0,Main!AR6)</f>
        <v>0</v>
      </c>
      <c r="BG11" s="35">
        <f>IF(OR($A$1&lt;=Main!AS$4,ISBLANK($N11)),0,Main!AS6)</f>
        <v>0</v>
      </c>
      <c r="BH11" s="35">
        <f>IF(OR($A$1&lt;=Main!AT$4,ISBLANK($N11)),0,Main!AT6)</f>
        <v>0</v>
      </c>
      <c r="BI11" s="35">
        <f>IF(OR($A$1&lt;=Main!AU$4,ISBLANK($N11)),0,Main!AU6)</f>
        <v>0</v>
      </c>
      <c r="BJ11" s="35">
        <f>IF(OR($A$1&lt;=Main!AV$4,ISBLANK($N11)),0,Main!AV6)</f>
        <v>0</v>
      </c>
    </row>
    <row r="12" spans="1:62">
      <c r="A12" s="37"/>
      <c r="B12" s="37"/>
      <c r="C12" s="37" t="str">
        <f>IF(ISBLANK($A12),"",VLOOKUP($K12,Main!BC$6:BD$150,2,0))</f>
        <v/>
      </c>
      <c r="D12" s="43">
        <f t="shared" ref="D12:D60" si="3">VLOOKUP($K12,$N$11:$O$155,2,0)</f>
        <v>0</v>
      </c>
      <c r="F12" s="6">
        <f>VLOOKUP($E12,Mask!$A$2:$C$102,$M$8,0)</f>
        <v>0</v>
      </c>
      <c r="G12" s="44">
        <f t="shared" ref="G12:G60" si="4">F12*(1+$D$7)*$D$4/100*$D$8</f>
        <v>0</v>
      </c>
      <c r="K12" s="6" t="str">
        <f t="shared" si="0"/>
        <v/>
      </c>
      <c r="L12" s="35">
        <f t="shared" si="1"/>
        <v>0</v>
      </c>
      <c r="M12" s="6">
        <v>0.55000000000000004</v>
      </c>
      <c r="N12" s="35" t="str">
        <f>Main!$A7&amp;Main!$B7</f>
        <v>СемёноваПолина</v>
      </c>
      <c r="O12" s="145">
        <f t="shared" si="2"/>
        <v>0</v>
      </c>
      <c r="P12" s="150">
        <f t="shared" ref="P12:P75" si="5">RANK($O12,$O$11:$O$155)</f>
        <v>1</v>
      </c>
      <c r="Q12" s="150">
        <f ca="1">IF(Main!$AY7&lt;&gt;"#",$P12-Main!$AY7,"#")</f>
        <v>-1</v>
      </c>
      <c r="R12" s="35">
        <f>Main!E7*Mask!G$26</f>
        <v>0</v>
      </c>
      <c r="S12" s="35">
        <f>Main!F7*Mask!H$26</f>
        <v>0</v>
      </c>
      <c r="T12" s="35">
        <f>Main!G7*Mask!I$26</f>
        <v>0</v>
      </c>
      <c r="U12" s="35">
        <f>Main!H7*Mask!J$26</f>
        <v>0</v>
      </c>
      <c r="V12" s="35">
        <f>Main!I7*Mask!K$26</f>
        <v>0</v>
      </c>
      <c r="W12" s="35">
        <f>Main!J7*Mask!L$26</f>
        <v>0</v>
      </c>
      <c r="X12" s="35">
        <f>Main!K7*Mask!M$26</f>
        <v>0</v>
      </c>
      <c r="Y12" s="35">
        <f>Main!L7*Mask!N$26</f>
        <v>0</v>
      </c>
      <c r="Z12" s="35">
        <f>Main!M7*Mask!O$26</f>
        <v>0</v>
      </c>
      <c r="AA12" s="35">
        <f>Main!N7*Mask!P$26</f>
        <v>0</v>
      </c>
      <c r="AB12" s="35">
        <f>Main!O7*Mask!Q$26</f>
        <v>0</v>
      </c>
      <c r="AC12" s="35">
        <f>Main!P7*Mask!R$26</f>
        <v>0</v>
      </c>
      <c r="AD12" s="35">
        <f>Main!Q7*Mask!S$26</f>
        <v>0</v>
      </c>
      <c r="AE12" s="35">
        <f>Main!R7*Mask!T$26</f>
        <v>0</v>
      </c>
      <c r="AF12" s="35">
        <f>Main!S7*Mask!U$26</f>
        <v>0</v>
      </c>
      <c r="AG12" s="35">
        <f>Main!T7*Mask!V$26</f>
        <v>0</v>
      </c>
      <c r="AH12" s="35">
        <f>Main!U7*Mask!W$26</f>
        <v>0</v>
      </c>
      <c r="AI12" s="35">
        <f>Main!V7*Mask!X$26</f>
        <v>0</v>
      </c>
      <c r="AJ12" s="35">
        <f>Main!W7*Mask!Y$26</f>
        <v>0</v>
      </c>
      <c r="AK12" s="35">
        <f>Main!X7*Mask!Z$26</f>
        <v>0</v>
      </c>
      <c r="AL12" s="35">
        <f>Main!Y7*Mask!AA$26</f>
        <v>0</v>
      </c>
      <c r="AM12" s="35">
        <f>Main!Z7*Mask!AB$26</f>
        <v>0</v>
      </c>
      <c r="AN12" s="35"/>
      <c r="AO12" s="35">
        <f>IF(OR($A$1&lt;=Main!AA$4,ISBLANK($N12)),0,Main!AA7)</f>
        <v>0</v>
      </c>
      <c r="AP12" s="35">
        <f>IF(OR($A$1&lt;=Main!AB$4,ISBLANK($N12)),0,Main!AB7)</f>
        <v>0</v>
      </c>
      <c r="AQ12" s="35">
        <f>IF(OR($A$1&lt;=Main!AC$4,ISBLANK($N12)),0,Main!AC7)</f>
        <v>0</v>
      </c>
      <c r="AR12" s="35">
        <f>IF(OR($A$1&lt;=Main!AD$4,ISBLANK($N12)),0,Main!AD7)</f>
        <v>0</v>
      </c>
      <c r="AS12" s="35">
        <f>IF(OR($A$1&lt;=Main!AE$4,ISBLANK($N12)),0,Main!AE7)</f>
        <v>0</v>
      </c>
      <c r="AT12" s="35">
        <f>IF(OR($A$1&lt;=Main!AF$4,ISBLANK($N12)),0,Main!AF7)</f>
        <v>0</v>
      </c>
      <c r="AU12" s="35">
        <f>IF(OR($A$1&lt;=Main!AG$4,ISBLANK($N12)),0,Main!AG7)</f>
        <v>0</v>
      </c>
      <c r="AV12" s="35">
        <f>IF(OR($A$1&lt;=Main!AH$4,ISBLANK($N12)),0,Main!AH7)</f>
        <v>0</v>
      </c>
      <c r="AW12" s="35">
        <f>IF(OR($A$1&lt;=Main!AI$4,ISBLANK($N12)),0,Main!AI7)</f>
        <v>0</v>
      </c>
      <c r="AX12" s="35">
        <f>IF(OR($A$1&lt;=Main!AJ$4,ISBLANK($N12)),0,Main!AJ7)</f>
        <v>0</v>
      </c>
      <c r="AY12" s="35">
        <f>IF(OR($A$1&lt;=Main!AK$4,ISBLANK($N12)),0,Main!AK7)</f>
        <v>0</v>
      </c>
      <c r="AZ12" s="35">
        <f>IF(OR($A$1&lt;=Main!AL$4,ISBLANK($N12)),0,Main!AL7)</f>
        <v>0</v>
      </c>
      <c r="BA12" s="35">
        <f>IF(OR($A$1&lt;=Main!AM$4,ISBLANK($N12)),0,Main!AM7)</f>
        <v>0</v>
      </c>
      <c r="BB12" s="35">
        <f>IF(OR($A$1&lt;=Main!AN$4,ISBLANK($N12)),0,Main!AN7)</f>
        <v>0</v>
      </c>
      <c r="BC12" s="35">
        <f>IF(OR($A$1&lt;=Main!AO$4,ISBLANK($N12)),0,Main!AO7)</f>
        <v>0</v>
      </c>
      <c r="BD12" s="35">
        <f>IF(OR($A$1&lt;=Main!AP$4,ISBLANK($N12)),0,Main!AP7)</f>
        <v>0</v>
      </c>
      <c r="BE12" s="35">
        <f>IF(OR($A$1&lt;=Main!AQ$4,ISBLANK($N12)),0,Main!AQ7)</f>
        <v>0</v>
      </c>
      <c r="BF12" s="35">
        <f>IF(OR($A$1&lt;=Main!AR$4,ISBLANK($N12)),0,Main!AR7)</f>
        <v>0</v>
      </c>
      <c r="BG12" s="35">
        <f>IF(OR($A$1&lt;=Main!AS$4,ISBLANK($N12)),0,Main!AS7)</f>
        <v>0</v>
      </c>
      <c r="BH12" s="35">
        <f>IF(OR($A$1&lt;=Main!AT$4,ISBLANK($N12)),0,Main!AT7)</f>
        <v>0</v>
      </c>
      <c r="BI12" s="35">
        <f>IF(OR($A$1&lt;=Main!AU$4,ISBLANK($N12)),0,Main!AU7)</f>
        <v>0</v>
      </c>
      <c r="BJ12" s="35">
        <f>IF(OR($A$1&lt;=Main!AV$4,ISBLANK($N12)),0,Main!AV7)</f>
        <v>0</v>
      </c>
    </row>
    <row r="13" spans="1:62">
      <c r="A13" s="37"/>
      <c r="B13" s="37"/>
      <c r="C13" s="37" t="str">
        <f>IF(ISBLANK($A13),"",VLOOKUP($K13,Main!BC$6:BD$150,2,0))</f>
        <v/>
      </c>
      <c r="D13" s="43">
        <f t="shared" si="3"/>
        <v>0</v>
      </c>
      <c r="F13" s="6">
        <f>VLOOKUP($E13,Mask!$A$2:$C$102,$M$8,0)</f>
        <v>0</v>
      </c>
      <c r="G13" s="44">
        <f t="shared" si="4"/>
        <v>0</v>
      </c>
      <c r="K13" s="6" t="str">
        <f t="shared" si="0"/>
        <v/>
      </c>
      <c r="L13" s="35">
        <f t="shared" si="1"/>
        <v>0</v>
      </c>
      <c r="M13" s="6">
        <v>0.6</v>
      </c>
      <c r="N13" s="35" t="str">
        <f>Main!$A8&amp;Main!$B8</f>
        <v>СеменихинаОльга</v>
      </c>
      <c r="O13" s="145">
        <f t="shared" si="2"/>
        <v>0</v>
      </c>
      <c r="P13" s="150">
        <f t="shared" si="5"/>
        <v>1</v>
      </c>
      <c r="Q13" s="150">
        <f ca="1">IF(Main!$AY8&lt;&gt;"#",$P13-Main!$AY8,"#")</f>
        <v>-2</v>
      </c>
      <c r="R13" s="35">
        <f>Main!E8*Mask!G$26</f>
        <v>0</v>
      </c>
      <c r="S13" s="35">
        <f>Main!F8*Mask!H$26</f>
        <v>0</v>
      </c>
      <c r="T13" s="35">
        <f>Main!G8*Mask!I$26</f>
        <v>0</v>
      </c>
      <c r="U13" s="35">
        <f>Main!H8*Mask!J$26</f>
        <v>0</v>
      </c>
      <c r="V13" s="35">
        <f>Main!I8*Mask!K$26</f>
        <v>0</v>
      </c>
      <c r="W13" s="35">
        <f>Main!J8*Mask!L$26</f>
        <v>0</v>
      </c>
      <c r="X13" s="35">
        <f>Main!K8*Mask!M$26</f>
        <v>0</v>
      </c>
      <c r="Y13" s="35">
        <f>Main!L8*Mask!N$26</f>
        <v>0</v>
      </c>
      <c r="Z13" s="35">
        <f>Main!M8*Mask!O$26</f>
        <v>0</v>
      </c>
      <c r="AA13" s="35">
        <f>Main!N8*Mask!P$26</f>
        <v>0</v>
      </c>
      <c r="AB13" s="35">
        <f>Main!O8*Mask!Q$26</f>
        <v>0</v>
      </c>
      <c r="AC13" s="35">
        <f>Main!P8*Mask!R$26</f>
        <v>0</v>
      </c>
      <c r="AD13" s="35">
        <f>Main!Q8*Mask!S$26</f>
        <v>0</v>
      </c>
      <c r="AE13" s="35">
        <f>Main!R8*Mask!T$26</f>
        <v>0</v>
      </c>
      <c r="AF13" s="35">
        <f>Main!S8*Mask!U$26</f>
        <v>0</v>
      </c>
      <c r="AG13" s="35">
        <f>Main!T8*Mask!V$26</f>
        <v>0</v>
      </c>
      <c r="AH13" s="35">
        <f>Main!U8*Mask!W$26</f>
        <v>0</v>
      </c>
      <c r="AI13" s="35">
        <f>Main!V8*Mask!X$26</f>
        <v>0</v>
      </c>
      <c r="AJ13" s="35">
        <f>Main!W8*Mask!Y$26</f>
        <v>0</v>
      </c>
      <c r="AK13" s="35">
        <f>Main!X8*Mask!Z$26</f>
        <v>0</v>
      </c>
      <c r="AL13" s="35">
        <f>Main!Y8*Mask!AA$26</f>
        <v>0</v>
      </c>
      <c r="AM13" s="35">
        <f>Main!Z8*Mask!AB$26</f>
        <v>0</v>
      </c>
      <c r="AN13" s="35"/>
      <c r="AO13" s="35">
        <f>IF(OR($A$1&lt;=Main!AA$4,ISBLANK($N13)),0,Main!AA8)</f>
        <v>0</v>
      </c>
      <c r="AP13" s="35">
        <f>IF(OR($A$1&lt;=Main!AB$4,ISBLANK($N13)),0,Main!AB8)</f>
        <v>0</v>
      </c>
      <c r="AQ13" s="35">
        <f>IF(OR($A$1&lt;=Main!AC$4,ISBLANK($N13)),0,Main!AC8)</f>
        <v>0</v>
      </c>
      <c r="AR13" s="35">
        <f>IF(OR($A$1&lt;=Main!AD$4,ISBLANK($N13)),0,Main!AD8)</f>
        <v>0</v>
      </c>
      <c r="AS13" s="35">
        <f>IF(OR($A$1&lt;=Main!AE$4,ISBLANK($N13)),0,Main!AE8)</f>
        <v>0</v>
      </c>
      <c r="AT13" s="35">
        <f>IF(OR($A$1&lt;=Main!AF$4,ISBLANK($N13)),0,Main!AF8)</f>
        <v>0</v>
      </c>
      <c r="AU13" s="35">
        <f>IF(OR($A$1&lt;=Main!AG$4,ISBLANK($N13)),0,Main!AG8)</f>
        <v>0</v>
      </c>
      <c r="AV13" s="35">
        <f>IF(OR($A$1&lt;=Main!AH$4,ISBLANK($N13)),0,Main!AH8)</f>
        <v>0</v>
      </c>
      <c r="AW13" s="35">
        <f>IF(OR($A$1&lt;=Main!AI$4,ISBLANK($N13)),0,Main!AI8)</f>
        <v>0</v>
      </c>
      <c r="AX13" s="35">
        <f>IF(OR($A$1&lt;=Main!AJ$4,ISBLANK($N13)),0,Main!AJ8)</f>
        <v>0</v>
      </c>
      <c r="AY13" s="35">
        <f>IF(OR($A$1&lt;=Main!AK$4,ISBLANK($N13)),0,Main!AK8)</f>
        <v>0</v>
      </c>
      <c r="AZ13" s="35">
        <f>IF(OR($A$1&lt;=Main!AL$4,ISBLANK($N13)),0,Main!AL8)</f>
        <v>0</v>
      </c>
      <c r="BA13" s="35">
        <f>IF(OR($A$1&lt;=Main!AM$4,ISBLANK($N13)),0,Main!AM8)</f>
        <v>0</v>
      </c>
      <c r="BB13" s="35">
        <f>IF(OR($A$1&lt;=Main!AN$4,ISBLANK($N13)),0,Main!AN8)</f>
        <v>0</v>
      </c>
      <c r="BC13" s="35">
        <f>IF(OR($A$1&lt;=Main!AO$4,ISBLANK($N13)),0,Main!AO8)</f>
        <v>0</v>
      </c>
      <c r="BD13" s="35">
        <f>IF(OR($A$1&lt;=Main!AP$4,ISBLANK($N13)),0,Main!AP8)</f>
        <v>0</v>
      </c>
      <c r="BE13" s="35">
        <f>IF(OR($A$1&lt;=Main!AQ$4,ISBLANK($N13)),0,Main!AQ8)</f>
        <v>0</v>
      </c>
      <c r="BF13" s="35">
        <f>IF(OR($A$1&lt;=Main!AR$4,ISBLANK($N13)),0,Main!AR8)</f>
        <v>0</v>
      </c>
      <c r="BG13" s="35">
        <f>IF(OR($A$1&lt;=Main!AS$4,ISBLANK($N13)),0,Main!AS8)</f>
        <v>0</v>
      </c>
      <c r="BH13" s="35">
        <f>IF(OR($A$1&lt;=Main!AT$4,ISBLANK($N13)),0,Main!AT8)</f>
        <v>0</v>
      </c>
      <c r="BI13" s="35">
        <f>IF(OR($A$1&lt;=Main!AU$4,ISBLANK($N13)),0,Main!AU8)</f>
        <v>0</v>
      </c>
      <c r="BJ13" s="35">
        <f>IF(OR($A$1&lt;=Main!AV$4,ISBLANK($N13)),0,Main!AV8)</f>
        <v>0</v>
      </c>
    </row>
    <row r="14" spans="1:62">
      <c r="A14" s="37"/>
      <c r="B14" s="37"/>
      <c r="C14" s="37" t="str">
        <f>IF(ISBLANK($A14),"",VLOOKUP($K14,Main!BC$6:BD$150,2,0))</f>
        <v/>
      </c>
      <c r="D14" s="43">
        <f t="shared" si="3"/>
        <v>0</v>
      </c>
      <c r="F14" s="6">
        <f>VLOOKUP($E14,Mask!$A$2:$C$102,$M$8,0)</f>
        <v>0</v>
      </c>
      <c r="G14" s="44">
        <f t="shared" si="4"/>
        <v>0</v>
      </c>
      <c r="K14" s="6" t="str">
        <f t="shared" si="0"/>
        <v/>
      </c>
      <c r="L14" s="35">
        <f t="shared" si="1"/>
        <v>0</v>
      </c>
      <c r="M14" s="6">
        <v>0.65</v>
      </c>
      <c r="N14" s="35" t="str">
        <f>Main!$A9&amp;Main!$B9</f>
        <v>БабийАнжелика</v>
      </c>
      <c r="O14" s="145">
        <f t="shared" si="2"/>
        <v>0</v>
      </c>
      <c r="P14" s="150">
        <f t="shared" si="5"/>
        <v>1</v>
      </c>
      <c r="Q14" s="150">
        <f ca="1">IF(Main!$AY9&lt;&gt;"#",$P14-Main!$AY9,"#")</f>
        <v>-3</v>
      </c>
      <c r="R14" s="35">
        <f>Main!E9*Mask!G$26</f>
        <v>0</v>
      </c>
      <c r="S14" s="35">
        <f>Main!F9*Mask!H$26</f>
        <v>0</v>
      </c>
      <c r="T14" s="35">
        <f>Main!G9*Mask!I$26</f>
        <v>0</v>
      </c>
      <c r="U14" s="35">
        <f>Main!H9*Mask!J$26</f>
        <v>0</v>
      </c>
      <c r="V14" s="35">
        <f>Main!I9*Mask!K$26</f>
        <v>0</v>
      </c>
      <c r="W14" s="35">
        <f>Main!J9*Mask!L$26</f>
        <v>0</v>
      </c>
      <c r="X14" s="35">
        <f>Main!K9*Mask!M$26</f>
        <v>0</v>
      </c>
      <c r="Y14" s="35">
        <f>Main!L9*Mask!N$26</f>
        <v>0</v>
      </c>
      <c r="Z14" s="35">
        <f>Main!M9*Mask!O$26</f>
        <v>0</v>
      </c>
      <c r="AA14" s="35">
        <f>Main!N9*Mask!P$26</f>
        <v>0</v>
      </c>
      <c r="AB14" s="35">
        <f>Main!O9*Mask!Q$26</f>
        <v>0</v>
      </c>
      <c r="AC14" s="35">
        <f>Main!P9*Mask!R$26</f>
        <v>0</v>
      </c>
      <c r="AD14" s="35">
        <f>Main!Q9*Mask!S$26</f>
        <v>0</v>
      </c>
      <c r="AE14" s="35">
        <f>Main!R9*Mask!T$26</f>
        <v>0</v>
      </c>
      <c r="AF14" s="35">
        <f>Main!S9*Mask!U$26</f>
        <v>0</v>
      </c>
      <c r="AG14" s="35">
        <f>Main!T9*Mask!V$26</f>
        <v>0</v>
      </c>
      <c r="AH14" s="35">
        <f>Main!U9*Mask!W$26</f>
        <v>0</v>
      </c>
      <c r="AI14" s="35">
        <f>Main!V9*Mask!X$26</f>
        <v>0</v>
      </c>
      <c r="AJ14" s="35">
        <f>Main!W9*Mask!Y$26</f>
        <v>0</v>
      </c>
      <c r="AK14" s="35">
        <f>Main!X9*Mask!Z$26</f>
        <v>0</v>
      </c>
      <c r="AL14" s="35">
        <f>Main!Y9*Mask!AA$26</f>
        <v>0</v>
      </c>
      <c r="AM14" s="35">
        <f>Main!Z9*Mask!AB$26</f>
        <v>0</v>
      </c>
      <c r="AN14" s="35"/>
      <c r="AO14" s="35">
        <f>IF(OR($A$1&lt;=Main!AA$4,ISBLANK($N14)),0,Main!AA9)</f>
        <v>0</v>
      </c>
      <c r="AP14" s="35">
        <f>IF(OR($A$1&lt;=Main!AB$4,ISBLANK($N14)),0,Main!AB9)</f>
        <v>0</v>
      </c>
      <c r="AQ14" s="35">
        <f>IF(OR($A$1&lt;=Main!AC$4,ISBLANK($N14)),0,Main!AC9)</f>
        <v>0</v>
      </c>
      <c r="AR14" s="35">
        <f>IF(OR($A$1&lt;=Main!AD$4,ISBLANK($N14)),0,Main!AD9)</f>
        <v>0</v>
      </c>
      <c r="AS14" s="35">
        <f>IF(OR($A$1&lt;=Main!AE$4,ISBLANK($N14)),0,Main!AE9)</f>
        <v>0</v>
      </c>
      <c r="AT14" s="35">
        <f>IF(OR($A$1&lt;=Main!AF$4,ISBLANK($N14)),0,Main!AF9)</f>
        <v>0</v>
      </c>
      <c r="AU14" s="35">
        <f>IF(OR($A$1&lt;=Main!AG$4,ISBLANK($N14)),0,Main!AG9)</f>
        <v>0</v>
      </c>
      <c r="AV14" s="35">
        <f>IF(OR($A$1&lt;=Main!AH$4,ISBLANK($N14)),0,Main!AH9)</f>
        <v>0</v>
      </c>
      <c r="AW14" s="35">
        <f>IF(OR($A$1&lt;=Main!AI$4,ISBLANK($N14)),0,Main!AI9)</f>
        <v>0</v>
      </c>
      <c r="AX14" s="35">
        <f>IF(OR($A$1&lt;=Main!AJ$4,ISBLANK($N14)),0,Main!AJ9)</f>
        <v>0</v>
      </c>
      <c r="AY14" s="35">
        <f>IF(OR($A$1&lt;=Main!AK$4,ISBLANK($N14)),0,Main!AK9)</f>
        <v>0</v>
      </c>
      <c r="AZ14" s="35">
        <f>IF(OR($A$1&lt;=Main!AL$4,ISBLANK($N14)),0,Main!AL9)</f>
        <v>0</v>
      </c>
      <c r="BA14" s="35">
        <f>IF(OR($A$1&lt;=Main!AM$4,ISBLANK($N14)),0,Main!AM9)</f>
        <v>0</v>
      </c>
      <c r="BB14" s="35">
        <f>IF(OR($A$1&lt;=Main!AN$4,ISBLANK($N14)),0,Main!AN9)</f>
        <v>0</v>
      </c>
      <c r="BC14" s="35">
        <f>IF(OR($A$1&lt;=Main!AO$4,ISBLANK($N14)),0,Main!AO9)</f>
        <v>0</v>
      </c>
      <c r="BD14" s="35">
        <f>IF(OR($A$1&lt;=Main!AP$4,ISBLANK($N14)),0,Main!AP9)</f>
        <v>0</v>
      </c>
      <c r="BE14" s="35">
        <f>IF(OR($A$1&lt;=Main!AQ$4,ISBLANK($N14)),0,Main!AQ9)</f>
        <v>0</v>
      </c>
      <c r="BF14" s="35">
        <f>IF(OR($A$1&lt;=Main!AR$4,ISBLANK($N14)),0,Main!AR9)</f>
        <v>0</v>
      </c>
      <c r="BG14" s="35">
        <f>IF(OR($A$1&lt;=Main!AS$4,ISBLANK($N14)),0,Main!AS9)</f>
        <v>0</v>
      </c>
      <c r="BH14" s="35">
        <f>IF(OR($A$1&lt;=Main!AT$4,ISBLANK($N14)),0,Main!AT9)</f>
        <v>0</v>
      </c>
      <c r="BI14" s="35">
        <f>IF(OR($A$1&lt;=Main!AU$4,ISBLANK($N14)),0,Main!AU9)</f>
        <v>0</v>
      </c>
      <c r="BJ14" s="35">
        <f>IF(OR($A$1&lt;=Main!AV$4,ISBLANK($N14)),0,Main!AV9)</f>
        <v>0</v>
      </c>
    </row>
    <row r="15" spans="1:62">
      <c r="A15" s="37"/>
      <c r="B15" s="37"/>
      <c r="C15" s="37" t="str">
        <f>IF(ISBLANK($A15),"",VLOOKUP($K15,Main!BC$6:BD$150,2,0))</f>
        <v/>
      </c>
      <c r="D15" s="43">
        <f t="shared" si="3"/>
        <v>0</v>
      </c>
      <c r="F15" s="6">
        <f>VLOOKUP($E15,Mask!$A$2:$C$102,$M$8,0)</f>
        <v>0</v>
      </c>
      <c r="G15" s="44">
        <f t="shared" si="4"/>
        <v>0</v>
      </c>
      <c r="K15" s="6" t="str">
        <f t="shared" si="0"/>
        <v/>
      </c>
      <c r="L15" s="35">
        <f t="shared" si="1"/>
        <v>0</v>
      </c>
      <c r="M15" s="6">
        <v>0.7</v>
      </c>
      <c r="N15" s="35" t="str">
        <f>Main!$A10&amp;Main!$B10</f>
        <v>КулагинаЮлия</v>
      </c>
      <c r="O15" s="145">
        <f t="shared" si="2"/>
        <v>0</v>
      </c>
      <c r="P15" s="150">
        <f t="shared" si="5"/>
        <v>1</v>
      </c>
      <c r="Q15" s="150">
        <f ca="1">IF(Main!$AY10&lt;&gt;"#",$P15-Main!$AY10,"#")</f>
        <v>-4</v>
      </c>
      <c r="R15" s="35">
        <f>Main!E10*Mask!G$26</f>
        <v>0</v>
      </c>
      <c r="S15" s="35">
        <f>Main!F10*Mask!H$26</f>
        <v>0</v>
      </c>
      <c r="T15" s="35">
        <f>Main!G10*Mask!I$26</f>
        <v>0</v>
      </c>
      <c r="U15" s="35">
        <f>Main!H10*Mask!J$26</f>
        <v>0</v>
      </c>
      <c r="V15" s="35">
        <f>Main!I10*Mask!K$26</f>
        <v>0</v>
      </c>
      <c r="W15" s="35">
        <f>Main!J10*Mask!L$26</f>
        <v>0</v>
      </c>
      <c r="X15" s="35">
        <f>Main!K10*Mask!M$26</f>
        <v>0</v>
      </c>
      <c r="Y15" s="35">
        <f>Main!L10*Mask!N$26</f>
        <v>0</v>
      </c>
      <c r="Z15" s="35">
        <f>Main!M10*Mask!O$26</f>
        <v>0</v>
      </c>
      <c r="AA15" s="35">
        <f>Main!N10*Mask!P$26</f>
        <v>0</v>
      </c>
      <c r="AB15" s="35">
        <f>Main!O10*Mask!Q$26</f>
        <v>0</v>
      </c>
      <c r="AC15" s="35">
        <f>Main!P10*Mask!R$26</f>
        <v>0</v>
      </c>
      <c r="AD15" s="35">
        <f>Main!Q10*Mask!S$26</f>
        <v>0</v>
      </c>
      <c r="AE15" s="35">
        <f>Main!R10*Mask!T$26</f>
        <v>0</v>
      </c>
      <c r="AF15" s="35">
        <f>Main!S10*Mask!U$26</f>
        <v>0</v>
      </c>
      <c r="AG15" s="35">
        <f>Main!T10*Mask!V$26</f>
        <v>0</v>
      </c>
      <c r="AH15" s="35">
        <f>Main!U10*Mask!W$26</f>
        <v>0</v>
      </c>
      <c r="AI15" s="35">
        <f>Main!V10*Mask!X$26</f>
        <v>0</v>
      </c>
      <c r="AJ15" s="35">
        <f>Main!W10*Mask!Y$26</f>
        <v>0</v>
      </c>
      <c r="AK15" s="35">
        <f>Main!X10*Mask!Z$26</f>
        <v>0</v>
      </c>
      <c r="AL15" s="35">
        <f>Main!Y10*Mask!AA$26</f>
        <v>0</v>
      </c>
      <c r="AM15" s="35">
        <f>Main!Z10*Mask!AB$26</f>
        <v>0</v>
      </c>
      <c r="AN15" s="35"/>
      <c r="AO15" s="35">
        <f>IF(OR($A$1&lt;=Main!AA$4,ISBLANK($N15)),0,Main!AA10)</f>
        <v>0</v>
      </c>
      <c r="AP15" s="35">
        <f>IF(OR($A$1&lt;=Main!AB$4,ISBLANK($N15)),0,Main!AB10)</f>
        <v>0</v>
      </c>
      <c r="AQ15" s="35">
        <f>IF(OR($A$1&lt;=Main!AC$4,ISBLANK($N15)),0,Main!AC10)</f>
        <v>0</v>
      </c>
      <c r="AR15" s="35">
        <f>IF(OR($A$1&lt;=Main!AD$4,ISBLANK($N15)),0,Main!AD10)</f>
        <v>0</v>
      </c>
      <c r="AS15" s="35">
        <f>IF(OR($A$1&lt;=Main!AE$4,ISBLANK($N15)),0,Main!AE10)</f>
        <v>0</v>
      </c>
      <c r="AT15" s="35">
        <f>IF(OR($A$1&lt;=Main!AF$4,ISBLANK($N15)),0,Main!AF10)</f>
        <v>0</v>
      </c>
      <c r="AU15" s="35">
        <f>IF(OR($A$1&lt;=Main!AG$4,ISBLANK($N15)),0,Main!AG10)</f>
        <v>0</v>
      </c>
      <c r="AV15" s="35">
        <f>IF(OR($A$1&lt;=Main!AH$4,ISBLANK($N15)),0,Main!AH10)</f>
        <v>0</v>
      </c>
      <c r="AW15" s="35">
        <f>IF(OR($A$1&lt;=Main!AI$4,ISBLANK($N15)),0,Main!AI10)</f>
        <v>0</v>
      </c>
      <c r="AX15" s="35">
        <f>IF(OR($A$1&lt;=Main!AJ$4,ISBLANK($N15)),0,Main!AJ10)</f>
        <v>0</v>
      </c>
      <c r="AY15" s="35">
        <f>IF(OR($A$1&lt;=Main!AK$4,ISBLANK($N15)),0,Main!AK10)</f>
        <v>0</v>
      </c>
      <c r="AZ15" s="35">
        <f>IF(OR($A$1&lt;=Main!AL$4,ISBLANK($N15)),0,Main!AL10)</f>
        <v>0</v>
      </c>
      <c r="BA15" s="35">
        <f>IF(OR($A$1&lt;=Main!AM$4,ISBLANK($N15)),0,Main!AM10)</f>
        <v>0</v>
      </c>
      <c r="BB15" s="35">
        <f>IF(OR($A$1&lt;=Main!AN$4,ISBLANK($N15)),0,Main!AN10)</f>
        <v>0</v>
      </c>
      <c r="BC15" s="35">
        <f>IF(OR($A$1&lt;=Main!AO$4,ISBLANK($N15)),0,Main!AO10)</f>
        <v>0</v>
      </c>
      <c r="BD15" s="35">
        <f>IF(OR($A$1&lt;=Main!AP$4,ISBLANK($N15)),0,Main!AP10)</f>
        <v>0</v>
      </c>
      <c r="BE15" s="35">
        <f>IF(OR($A$1&lt;=Main!AQ$4,ISBLANK($N15)),0,Main!AQ10)</f>
        <v>0</v>
      </c>
      <c r="BF15" s="35">
        <f>IF(OR($A$1&lt;=Main!AR$4,ISBLANK($N15)),0,Main!AR10)</f>
        <v>0</v>
      </c>
      <c r="BG15" s="35">
        <f>IF(OR($A$1&lt;=Main!AS$4,ISBLANK($N15)),0,Main!AS10)</f>
        <v>0</v>
      </c>
      <c r="BH15" s="35">
        <f>IF(OR($A$1&lt;=Main!AT$4,ISBLANK($N15)),0,Main!AT10)</f>
        <v>0</v>
      </c>
      <c r="BI15" s="35">
        <f>IF(OR($A$1&lt;=Main!AU$4,ISBLANK($N15)),0,Main!AU10)</f>
        <v>0</v>
      </c>
      <c r="BJ15" s="35">
        <f>IF(OR($A$1&lt;=Main!AV$4,ISBLANK($N15)),0,Main!AV10)</f>
        <v>0</v>
      </c>
    </row>
    <row r="16" spans="1:62">
      <c r="A16" s="37"/>
      <c r="B16" s="37"/>
      <c r="C16" s="37" t="str">
        <f>IF(ISBLANK($A16),"",VLOOKUP($K16,Main!BC$6:BD$150,2,0))</f>
        <v/>
      </c>
      <c r="D16" s="43">
        <f t="shared" si="3"/>
        <v>0</v>
      </c>
      <c r="F16" s="6">
        <f>VLOOKUP($E16,Mask!$A$2:$C$102,$M$8,0)</f>
        <v>0</v>
      </c>
      <c r="G16" s="44">
        <f t="shared" si="4"/>
        <v>0</v>
      </c>
      <c r="K16" s="6" t="str">
        <f t="shared" si="0"/>
        <v/>
      </c>
      <c r="L16" s="35">
        <f t="shared" si="1"/>
        <v>0</v>
      </c>
      <c r="M16" s="6">
        <v>0.75</v>
      </c>
      <c r="N16" s="35" t="str">
        <f>Main!$A11&amp;Main!$B11</f>
        <v>ЛысенкоКристина</v>
      </c>
      <c r="O16" s="145">
        <f t="shared" si="2"/>
        <v>0</v>
      </c>
      <c r="P16" s="150">
        <f t="shared" si="5"/>
        <v>1</v>
      </c>
      <c r="Q16" s="150">
        <f ca="1">IF(Main!$AY11&lt;&gt;"#",$P16-Main!$AY11,"#")</f>
        <v>-5</v>
      </c>
      <c r="R16" s="35">
        <f>Main!E11*Mask!G$26</f>
        <v>0</v>
      </c>
      <c r="S16" s="35">
        <f>Main!F11*Mask!H$26</f>
        <v>0</v>
      </c>
      <c r="T16" s="35">
        <f>Main!G11*Mask!I$26</f>
        <v>0</v>
      </c>
      <c r="U16" s="35">
        <f>Main!H11*Mask!J$26</f>
        <v>0</v>
      </c>
      <c r="V16" s="35">
        <f>Main!I11*Mask!K$26</f>
        <v>0</v>
      </c>
      <c r="W16" s="35">
        <f>Main!J11*Mask!L$26</f>
        <v>0</v>
      </c>
      <c r="X16" s="35">
        <f>Main!K11*Mask!M$26</f>
        <v>0</v>
      </c>
      <c r="Y16" s="35">
        <f>Main!L11*Mask!N$26</f>
        <v>0</v>
      </c>
      <c r="Z16" s="35">
        <f>Main!M11*Mask!O$26</f>
        <v>0</v>
      </c>
      <c r="AA16" s="35">
        <f>Main!N11*Mask!P$26</f>
        <v>0</v>
      </c>
      <c r="AB16" s="35">
        <f>Main!O11*Mask!Q$26</f>
        <v>0</v>
      </c>
      <c r="AC16" s="35">
        <f>Main!P11*Mask!R$26</f>
        <v>0</v>
      </c>
      <c r="AD16" s="35">
        <f>Main!Q11*Mask!S$26</f>
        <v>0</v>
      </c>
      <c r="AE16" s="35">
        <f>Main!R11*Mask!T$26</f>
        <v>0</v>
      </c>
      <c r="AF16" s="35">
        <f>Main!S11*Mask!U$26</f>
        <v>0</v>
      </c>
      <c r="AG16" s="35">
        <f>Main!T11*Mask!V$26</f>
        <v>0</v>
      </c>
      <c r="AH16" s="35">
        <f>Main!U11*Mask!W$26</f>
        <v>0</v>
      </c>
      <c r="AI16" s="35">
        <f>Main!V11*Mask!X$26</f>
        <v>0</v>
      </c>
      <c r="AJ16" s="35">
        <f>Main!W11*Mask!Y$26</f>
        <v>0</v>
      </c>
      <c r="AK16" s="35">
        <f>Main!X11*Mask!Z$26</f>
        <v>0</v>
      </c>
      <c r="AL16" s="35">
        <f>Main!Y11*Mask!AA$26</f>
        <v>0</v>
      </c>
      <c r="AM16" s="35">
        <f>Main!Z11*Mask!AB$26</f>
        <v>0</v>
      </c>
      <c r="AN16" s="35"/>
      <c r="AO16" s="35">
        <f>IF(OR($A$1&lt;=Main!AA$4,ISBLANK($N16)),0,Main!AA11)</f>
        <v>0</v>
      </c>
      <c r="AP16" s="35">
        <f>IF(OR($A$1&lt;=Main!AB$4,ISBLANK($N16)),0,Main!AB11)</f>
        <v>0</v>
      </c>
      <c r="AQ16" s="35">
        <f>IF(OR($A$1&lt;=Main!AC$4,ISBLANK($N16)),0,Main!AC11)</f>
        <v>0</v>
      </c>
      <c r="AR16" s="35">
        <f>IF(OR($A$1&lt;=Main!AD$4,ISBLANK($N16)),0,Main!AD11)</f>
        <v>0</v>
      </c>
      <c r="AS16" s="35">
        <f>IF(OR($A$1&lt;=Main!AE$4,ISBLANK($N16)),0,Main!AE11)</f>
        <v>0</v>
      </c>
      <c r="AT16" s="35">
        <f>IF(OR($A$1&lt;=Main!AF$4,ISBLANK($N16)),0,Main!AF11)</f>
        <v>0</v>
      </c>
      <c r="AU16" s="35">
        <f>IF(OR($A$1&lt;=Main!AG$4,ISBLANK($N16)),0,Main!AG11)</f>
        <v>0</v>
      </c>
      <c r="AV16" s="35">
        <f>IF(OR($A$1&lt;=Main!AH$4,ISBLANK($N16)),0,Main!AH11)</f>
        <v>0</v>
      </c>
      <c r="AW16" s="35">
        <f>IF(OR($A$1&lt;=Main!AI$4,ISBLANK($N16)),0,Main!AI11)</f>
        <v>0</v>
      </c>
      <c r="AX16" s="35">
        <f>IF(OR($A$1&lt;=Main!AJ$4,ISBLANK($N16)),0,Main!AJ11)</f>
        <v>0</v>
      </c>
      <c r="AY16" s="35">
        <f>IF(OR($A$1&lt;=Main!AK$4,ISBLANK($N16)),0,Main!AK11)</f>
        <v>0</v>
      </c>
      <c r="AZ16" s="35">
        <f>IF(OR($A$1&lt;=Main!AL$4,ISBLANK($N16)),0,Main!AL11)</f>
        <v>0</v>
      </c>
      <c r="BA16" s="35">
        <f>IF(OR($A$1&lt;=Main!AM$4,ISBLANK($N16)),0,Main!AM11)</f>
        <v>0</v>
      </c>
      <c r="BB16" s="35">
        <f>IF(OR($A$1&lt;=Main!AN$4,ISBLANK($N16)),0,Main!AN11)</f>
        <v>0</v>
      </c>
      <c r="BC16" s="35">
        <f>IF(OR($A$1&lt;=Main!AO$4,ISBLANK($N16)),0,Main!AO11)</f>
        <v>0</v>
      </c>
      <c r="BD16" s="35">
        <f>IF(OR($A$1&lt;=Main!AP$4,ISBLANK($N16)),0,Main!AP11)</f>
        <v>0</v>
      </c>
      <c r="BE16" s="35">
        <f>IF(OR($A$1&lt;=Main!AQ$4,ISBLANK($N16)),0,Main!AQ11)</f>
        <v>0</v>
      </c>
      <c r="BF16" s="35">
        <f>IF(OR($A$1&lt;=Main!AR$4,ISBLANK($N16)),0,Main!AR11)</f>
        <v>0</v>
      </c>
      <c r="BG16" s="35">
        <f>IF(OR($A$1&lt;=Main!AS$4,ISBLANK($N16)),0,Main!AS11)</f>
        <v>0</v>
      </c>
      <c r="BH16" s="35">
        <f>IF(OR($A$1&lt;=Main!AT$4,ISBLANK($N16)),0,Main!AT11)</f>
        <v>0</v>
      </c>
      <c r="BI16" s="35">
        <f>IF(OR($A$1&lt;=Main!AU$4,ISBLANK($N16)),0,Main!AU11)</f>
        <v>0</v>
      </c>
      <c r="BJ16" s="35">
        <f>IF(OR($A$1&lt;=Main!AV$4,ISBLANK($N16)),0,Main!AV11)</f>
        <v>0</v>
      </c>
    </row>
    <row r="17" spans="1:63">
      <c r="A17" s="37"/>
      <c r="B17" s="37"/>
      <c r="C17" s="37" t="str">
        <f>IF(ISBLANK($A17),"",VLOOKUP($K17,Main!BC$6:BD$150,2,0))</f>
        <v/>
      </c>
      <c r="D17" s="43">
        <f t="shared" si="3"/>
        <v>0</v>
      </c>
      <c r="F17" s="6">
        <f>VLOOKUP($E17,Mask!$A$2:$C$102,$M$8,0)</f>
        <v>0</v>
      </c>
      <c r="G17" s="44">
        <f t="shared" si="4"/>
        <v>0</v>
      </c>
      <c r="K17" s="6" t="str">
        <f t="shared" si="0"/>
        <v/>
      </c>
      <c r="L17" s="35">
        <f t="shared" si="1"/>
        <v>0</v>
      </c>
      <c r="M17" s="6">
        <v>0.8</v>
      </c>
      <c r="N17" s="35" t="str">
        <f>Main!$A12&amp;Main!$B12</f>
        <v>СтавиноваСофья</v>
      </c>
      <c r="O17" s="145">
        <f t="shared" si="2"/>
        <v>0</v>
      </c>
      <c r="P17" s="150">
        <f t="shared" si="5"/>
        <v>1</v>
      </c>
      <c r="Q17" s="150">
        <f ca="1">IF(Main!$AY12&lt;&gt;"#",$P17-Main!$AY12,"#")</f>
        <v>-6</v>
      </c>
      <c r="R17" s="35">
        <f>Main!E12*Mask!G$26</f>
        <v>0</v>
      </c>
      <c r="S17" s="35">
        <f>Main!F12*Mask!H$26</f>
        <v>0</v>
      </c>
      <c r="T17" s="35">
        <f>Main!G12*Mask!I$26</f>
        <v>0</v>
      </c>
      <c r="U17" s="35">
        <f>Main!H12*Mask!J$26</f>
        <v>0</v>
      </c>
      <c r="V17" s="35">
        <f>Main!I12*Mask!K$26</f>
        <v>0</v>
      </c>
      <c r="W17" s="35">
        <f>Main!J12*Mask!L$26</f>
        <v>0</v>
      </c>
      <c r="X17" s="35">
        <f>Main!K12*Mask!M$26</f>
        <v>0</v>
      </c>
      <c r="Y17" s="35">
        <f>Main!L12*Mask!N$26</f>
        <v>0</v>
      </c>
      <c r="Z17" s="35">
        <f>Main!M12*Mask!O$26</f>
        <v>0</v>
      </c>
      <c r="AA17" s="35">
        <f>Main!N12*Mask!P$26</f>
        <v>0</v>
      </c>
      <c r="AB17" s="35">
        <f>Main!O12*Mask!Q$26</f>
        <v>0</v>
      </c>
      <c r="AC17" s="35">
        <f>Main!P12*Mask!R$26</f>
        <v>0</v>
      </c>
      <c r="AD17" s="35">
        <f>Main!Q12*Mask!S$26</f>
        <v>0</v>
      </c>
      <c r="AE17" s="35">
        <f>Main!R12*Mask!T$26</f>
        <v>0</v>
      </c>
      <c r="AF17" s="35">
        <f>Main!S12*Mask!U$26</f>
        <v>0</v>
      </c>
      <c r="AG17" s="35">
        <f>Main!T12*Mask!V$26</f>
        <v>0</v>
      </c>
      <c r="AH17" s="35">
        <f>Main!U12*Mask!W$26</f>
        <v>0</v>
      </c>
      <c r="AI17" s="35">
        <f>Main!V12*Mask!X$26</f>
        <v>0</v>
      </c>
      <c r="AJ17" s="35">
        <f>Main!W12*Mask!Y$26</f>
        <v>0</v>
      </c>
      <c r="AK17" s="35">
        <f>Main!X12*Mask!Z$26</f>
        <v>0</v>
      </c>
      <c r="AL17" s="35">
        <f>Main!Y12*Mask!AA$26</f>
        <v>0</v>
      </c>
      <c r="AM17" s="35">
        <f>Main!Z12*Mask!AB$26</f>
        <v>0</v>
      </c>
      <c r="AN17" s="35"/>
      <c r="AO17" s="35">
        <f>IF(OR($A$1&lt;=Main!AA$4,ISBLANK($N17)),0,Main!AA12)</f>
        <v>0</v>
      </c>
      <c r="AP17" s="35">
        <f>IF(OR($A$1&lt;=Main!AB$4,ISBLANK($N17)),0,Main!AB12)</f>
        <v>0</v>
      </c>
      <c r="AQ17" s="35">
        <f>IF(OR($A$1&lt;=Main!AC$4,ISBLANK($N17)),0,Main!AC12)</f>
        <v>0</v>
      </c>
      <c r="AR17" s="35">
        <f>IF(OR($A$1&lt;=Main!AD$4,ISBLANK($N17)),0,Main!AD12)</f>
        <v>0</v>
      </c>
      <c r="AS17" s="35">
        <f>IF(OR($A$1&lt;=Main!AE$4,ISBLANK($N17)),0,Main!AE12)</f>
        <v>0</v>
      </c>
      <c r="AT17" s="35">
        <f>IF(OR($A$1&lt;=Main!AF$4,ISBLANK($N17)),0,Main!AF12)</f>
        <v>0</v>
      </c>
      <c r="AU17" s="35">
        <f>IF(OR($A$1&lt;=Main!AG$4,ISBLANK($N17)),0,Main!AG12)</f>
        <v>0</v>
      </c>
      <c r="AV17" s="35">
        <f>IF(OR($A$1&lt;=Main!AH$4,ISBLANK($N17)),0,Main!AH12)</f>
        <v>0</v>
      </c>
      <c r="AW17" s="35">
        <f>IF(OR($A$1&lt;=Main!AI$4,ISBLANK($N17)),0,Main!AI12)</f>
        <v>0</v>
      </c>
      <c r="AX17" s="35">
        <f>IF(OR($A$1&lt;=Main!AJ$4,ISBLANK($N17)),0,Main!AJ12)</f>
        <v>0</v>
      </c>
      <c r="AY17" s="35">
        <f>IF(OR($A$1&lt;=Main!AK$4,ISBLANK($N17)),0,Main!AK12)</f>
        <v>0</v>
      </c>
      <c r="AZ17" s="35">
        <f>IF(OR($A$1&lt;=Main!AL$4,ISBLANK($N17)),0,Main!AL12)</f>
        <v>0</v>
      </c>
      <c r="BA17" s="35">
        <f>IF(OR($A$1&lt;=Main!AM$4,ISBLANK($N17)),0,Main!AM12)</f>
        <v>0</v>
      </c>
      <c r="BB17" s="35">
        <f>IF(OR($A$1&lt;=Main!AN$4,ISBLANK($N17)),0,Main!AN12)</f>
        <v>0</v>
      </c>
      <c r="BC17" s="35">
        <f>IF(OR($A$1&lt;=Main!AO$4,ISBLANK($N17)),0,Main!AO12)</f>
        <v>0</v>
      </c>
      <c r="BD17" s="35">
        <f>IF(OR($A$1&lt;=Main!AP$4,ISBLANK($N17)),0,Main!AP12)</f>
        <v>0</v>
      </c>
      <c r="BE17" s="35">
        <f>IF(OR($A$1&lt;=Main!AQ$4,ISBLANK($N17)),0,Main!AQ12)</f>
        <v>0</v>
      </c>
      <c r="BF17" s="35">
        <f>IF(OR($A$1&lt;=Main!AR$4,ISBLANK($N17)),0,Main!AR12)</f>
        <v>0</v>
      </c>
      <c r="BG17" s="35">
        <f>IF(OR($A$1&lt;=Main!AS$4,ISBLANK($N17)),0,Main!AS12)</f>
        <v>0</v>
      </c>
      <c r="BH17" s="35">
        <f>IF(OR($A$1&lt;=Main!AT$4,ISBLANK($N17)),0,Main!AT12)</f>
        <v>0</v>
      </c>
      <c r="BI17" s="35">
        <f>IF(OR($A$1&lt;=Main!AU$4,ISBLANK($N17)),0,Main!AU12)</f>
        <v>0</v>
      </c>
      <c r="BJ17" s="35">
        <f>IF(OR($A$1&lt;=Main!AV$4,ISBLANK($N17)),0,Main!AV12)</f>
        <v>0</v>
      </c>
      <c r="BK17" s="56"/>
    </row>
    <row r="18" spans="1:63">
      <c r="A18" s="37"/>
      <c r="B18" s="37"/>
      <c r="C18" s="37" t="str">
        <f>IF(ISBLANK($A18),"",VLOOKUP($K18,Main!BC$6:BD$150,2,0))</f>
        <v/>
      </c>
      <c r="D18" s="43">
        <f t="shared" si="3"/>
        <v>0</v>
      </c>
      <c r="F18" s="6">
        <f>VLOOKUP($E18,Mask!$A$2:$C$102,$M$8,0)</f>
        <v>0</v>
      </c>
      <c r="G18" s="44">
        <f t="shared" si="4"/>
        <v>0</v>
      </c>
      <c r="K18" s="6" t="str">
        <f t="shared" si="0"/>
        <v/>
      </c>
      <c r="L18" s="35">
        <f t="shared" si="1"/>
        <v>0</v>
      </c>
      <c r="M18" s="6">
        <v>0.85</v>
      </c>
      <c r="N18" s="35" t="str">
        <f>Main!$A13&amp;Main!$B13</f>
        <v>ДубинчикКсения</v>
      </c>
      <c r="O18" s="145">
        <f t="shared" si="2"/>
        <v>0</v>
      </c>
      <c r="P18" s="150">
        <f t="shared" si="5"/>
        <v>1</v>
      </c>
      <c r="Q18" s="150">
        <f ca="1">IF(Main!$AY13&lt;&gt;"#",$P18-Main!$AY13,"#")</f>
        <v>-7</v>
      </c>
      <c r="R18" s="35">
        <f>Main!E13*Mask!G$26</f>
        <v>0</v>
      </c>
      <c r="S18" s="35">
        <f>Main!F13*Mask!H$26</f>
        <v>0</v>
      </c>
      <c r="T18" s="35">
        <f>Main!G13*Mask!I$26</f>
        <v>0</v>
      </c>
      <c r="U18" s="35">
        <f>Main!H13*Mask!J$26</f>
        <v>0</v>
      </c>
      <c r="V18" s="35">
        <f>Main!I13*Mask!K$26</f>
        <v>0</v>
      </c>
      <c r="W18" s="35">
        <f>Main!J13*Mask!L$26</f>
        <v>0</v>
      </c>
      <c r="X18" s="35">
        <f>Main!K13*Mask!M$26</f>
        <v>0</v>
      </c>
      <c r="Y18" s="35">
        <f>Main!L13*Mask!N$26</f>
        <v>0</v>
      </c>
      <c r="Z18" s="35">
        <f>Main!M13*Mask!O$26</f>
        <v>0</v>
      </c>
      <c r="AA18" s="35">
        <f>Main!N13*Mask!P$26</f>
        <v>0</v>
      </c>
      <c r="AB18" s="35">
        <f>Main!O13*Mask!Q$26</f>
        <v>0</v>
      </c>
      <c r="AC18" s="35">
        <f>Main!P13*Mask!R$26</f>
        <v>0</v>
      </c>
      <c r="AD18" s="35">
        <f>Main!Q13*Mask!S$26</f>
        <v>0</v>
      </c>
      <c r="AE18" s="35">
        <f>Main!R13*Mask!T$26</f>
        <v>0</v>
      </c>
      <c r="AF18" s="35">
        <f>Main!S13*Mask!U$26</f>
        <v>0</v>
      </c>
      <c r="AG18" s="35">
        <f>Main!T13*Mask!V$26</f>
        <v>0</v>
      </c>
      <c r="AH18" s="35">
        <f>Main!U13*Mask!W$26</f>
        <v>0</v>
      </c>
      <c r="AI18" s="35">
        <f>Main!V13*Mask!X$26</f>
        <v>0</v>
      </c>
      <c r="AJ18" s="35">
        <f>Main!W13*Mask!Y$26</f>
        <v>0</v>
      </c>
      <c r="AK18" s="35">
        <f>Main!X13*Mask!Z$26</f>
        <v>0</v>
      </c>
      <c r="AL18" s="35">
        <f>Main!Y13*Mask!AA$26</f>
        <v>0</v>
      </c>
      <c r="AM18" s="35">
        <f>Main!Z13*Mask!AB$26</f>
        <v>0</v>
      </c>
      <c r="AN18" s="35"/>
      <c r="AO18" s="35">
        <f>IF(OR($A$1&lt;=Main!AA$4,ISBLANK($N18)),0,Main!AA13)</f>
        <v>0</v>
      </c>
      <c r="AP18" s="35">
        <f>IF(OR($A$1&lt;=Main!AB$4,ISBLANK($N18)),0,Main!AB13)</f>
        <v>0</v>
      </c>
      <c r="AQ18" s="35">
        <f>IF(OR($A$1&lt;=Main!AC$4,ISBLANK($N18)),0,Main!AC13)</f>
        <v>0</v>
      </c>
      <c r="AR18" s="35">
        <f>IF(OR($A$1&lt;=Main!AD$4,ISBLANK($N18)),0,Main!AD13)</f>
        <v>0</v>
      </c>
      <c r="AS18" s="35">
        <f>IF(OR($A$1&lt;=Main!AE$4,ISBLANK($N18)),0,Main!AE13)</f>
        <v>0</v>
      </c>
      <c r="AT18" s="35">
        <f>IF(OR($A$1&lt;=Main!AF$4,ISBLANK($N18)),0,Main!AF13)</f>
        <v>0</v>
      </c>
      <c r="AU18" s="35">
        <f>IF(OR($A$1&lt;=Main!AG$4,ISBLANK($N18)),0,Main!AG13)</f>
        <v>0</v>
      </c>
      <c r="AV18" s="35">
        <f>IF(OR($A$1&lt;=Main!AH$4,ISBLANK($N18)),0,Main!AH13)</f>
        <v>0</v>
      </c>
      <c r="AW18" s="35">
        <f>IF(OR($A$1&lt;=Main!AI$4,ISBLANK($N18)),0,Main!AI13)</f>
        <v>0</v>
      </c>
      <c r="AX18" s="35">
        <f>IF(OR($A$1&lt;=Main!AJ$4,ISBLANK($N18)),0,Main!AJ13)</f>
        <v>0</v>
      </c>
      <c r="AY18" s="35">
        <f>IF(OR($A$1&lt;=Main!AK$4,ISBLANK($N18)),0,Main!AK13)</f>
        <v>0</v>
      </c>
      <c r="AZ18" s="35">
        <f>IF(OR($A$1&lt;=Main!AL$4,ISBLANK($N18)),0,Main!AL13)</f>
        <v>0</v>
      </c>
      <c r="BA18" s="35">
        <f>IF(OR($A$1&lt;=Main!AM$4,ISBLANK($N18)),0,Main!AM13)</f>
        <v>0</v>
      </c>
      <c r="BB18" s="35">
        <f>IF(OR($A$1&lt;=Main!AN$4,ISBLANK($N18)),0,Main!AN13)</f>
        <v>0</v>
      </c>
      <c r="BC18" s="35">
        <f>IF(OR($A$1&lt;=Main!AO$4,ISBLANK($N18)),0,Main!AO13)</f>
        <v>0</v>
      </c>
      <c r="BD18" s="35">
        <f>IF(OR($A$1&lt;=Main!AP$4,ISBLANK($N18)),0,Main!AP13)</f>
        <v>0</v>
      </c>
      <c r="BE18" s="35">
        <f>IF(OR($A$1&lt;=Main!AQ$4,ISBLANK($N18)),0,Main!AQ13)</f>
        <v>0</v>
      </c>
      <c r="BF18" s="35">
        <f>IF(OR($A$1&lt;=Main!AR$4,ISBLANK($N18)),0,Main!AR13)</f>
        <v>0</v>
      </c>
      <c r="BG18" s="35">
        <f>IF(OR($A$1&lt;=Main!AS$4,ISBLANK($N18)),0,Main!AS13)</f>
        <v>0</v>
      </c>
      <c r="BH18" s="35">
        <f>IF(OR($A$1&lt;=Main!AT$4,ISBLANK($N18)),0,Main!AT13)</f>
        <v>0</v>
      </c>
      <c r="BI18" s="35">
        <f>IF(OR($A$1&lt;=Main!AU$4,ISBLANK($N18)),0,Main!AU13)</f>
        <v>0</v>
      </c>
      <c r="BJ18" s="35">
        <f>IF(OR($A$1&lt;=Main!AV$4,ISBLANK($N18)),0,Main!AV13)</f>
        <v>0</v>
      </c>
    </row>
    <row r="19" spans="1:63">
      <c r="A19" s="37"/>
      <c r="B19" s="37"/>
      <c r="C19" s="37" t="str">
        <f>IF(ISBLANK($A19),"",VLOOKUP($K19,Main!BC$6:BD$150,2,0))</f>
        <v/>
      </c>
      <c r="D19" s="43">
        <f t="shared" si="3"/>
        <v>0</v>
      </c>
      <c r="F19" s="6">
        <f>VLOOKUP($E19,Mask!$A$2:$C$102,$M$8,0)</f>
        <v>0</v>
      </c>
      <c r="G19" s="44">
        <f t="shared" si="4"/>
        <v>0</v>
      </c>
      <c r="K19" s="6" t="str">
        <f t="shared" si="0"/>
        <v/>
      </c>
      <c r="L19" s="35">
        <f t="shared" si="1"/>
        <v>0</v>
      </c>
      <c r="M19" s="6">
        <v>0.9</v>
      </c>
      <c r="N19" s="35" t="str">
        <f>Main!$A14&amp;Main!$B14</f>
        <v>ДавыдоваАлина</v>
      </c>
      <c r="O19" s="145">
        <f t="shared" si="2"/>
        <v>0</v>
      </c>
      <c r="P19" s="150">
        <f t="shared" si="5"/>
        <v>1</v>
      </c>
      <c r="Q19" s="150">
        <f ca="1">IF(Main!$AY14&lt;&gt;"#",$P19-Main!$AY14,"#")</f>
        <v>-8</v>
      </c>
      <c r="R19" s="35">
        <f>Main!E14*Mask!G$26</f>
        <v>0</v>
      </c>
      <c r="S19" s="35">
        <f>Main!F14*Mask!H$26</f>
        <v>0</v>
      </c>
      <c r="T19" s="35">
        <f>Main!G14*Mask!I$26</f>
        <v>0</v>
      </c>
      <c r="U19" s="35">
        <f>Main!H14*Mask!J$26</f>
        <v>0</v>
      </c>
      <c r="V19" s="35">
        <f>Main!I14*Mask!K$26</f>
        <v>0</v>
      </c>
      <c r="W19" s="35">
        <f>Main!J14*Mask!L$26</f>
        <v>0</v>
      </c>
      <c r="X19" s="35">
        <f>Main!K14*Mask!M$26</f>
        <v>0</v>
      </c>
      <c r="Y19" s="35">
        <f>Main!L14*Mask!N$26</f>
        <v>0</v>
      </c>
      <c r="Z19" s="35">
        <f>Main!M14*Mask!O$26</f>
        <v>0</v>
      </c>
      <c r="AA19" s="35">
        <f>Main!N14*Mask!P$26</f>
        <v>0</v>
      </c>
      <c r="AB19" s="35">
        <f>Main!O14*Mask!Q$26</f>
        <v>0</v>
      </c>
      <c r="AC19" s="35">
        <f>Main!P14*Mask!R$26</f>
        <v>0</v>
      </c>
      <c r="AD19" s="35">
        <f>Main!Q14*Mask!S$26</f>
        <v>0</v>
      </c>
      <c r="AE19" s="35">
        <f>Main!R14*Mask!T$26</f>
        <v>0</v>
      </c>
      <c r="AF19" s="35">
        <f>Main!S14*Mask!U$26</f>
        <v>0</v>
      </c>
      <c r="AG19" s="35">
        <f>Main!T14*Mask!V$26</f>
        <v>0</v>
      </c>
      <c r="AH19" s="35">
        <f>Main!U14*Mask!W$26</f>
        <v>0</v>
      </c>
      <c r="AI19" s="35">
        <f>Main!V14*Mask!X$26</f>
        <v>0</v>
      </c>
      <c r="AJ19" s="35">
        <f>Main!W14*Mask!Y$26</f>
        <v>0</v>
      </c>
      <c r="AK19" s="35">
        <f>Main!X14*Mask!Z$26</f>
        <v>0</v>
      </c>
      <c r="AL19" s="35">
        <f>Main!Y14*Mask!AA$26</f>
        <v>0</v>
      </c>
      <c r="AM19" s="35">
        <f>Main!Z14*Mask!AB$26</f>
        <v>0</v>
      </c>
      <c r="AN19" s="35"/>
      <c r="AO19" s="35">
        <f>IF(OR($A$1&lt;=Main!AA$4,ISBLANK($N19)),0,Main!AA14)</f>
        <v>0</v>
      </c>
      <c r="AP19" s="35">
        <f>IF(OR($A$1&lt;=Main!AB$4,ISBLANK($N19)),0,Main!AB14)</f>
        <v>0</v>
      </c>
      <c r="AQ19" s="35">
        <f>IF(OR($A$1&lt;=Main!AC$4,ISBLANK($N19)),0,Main!AC14)</f>
        <v>0</v>
      </c>
      <c r="AR19" s="35">
        <f>IF(OR($A$1&lt;=Main!AD$4,ISBLANK($N19)),0,Main!AD14)</f>
        <v>0</v>
      </c>
      <c r="AS19" s="35">
        <f>IF(OR($A$1&lt;=Main!AE$4,ISBLANK($N19)),0,Main!AE14)</f>
        <v>0</v>
      </c>
      <c r="AT19" s="35">
        <f>IF(OR($A$1&lt;=Main!AF$4,ISBLANK($N19)),0,Main!AF14)</f>
        <v>0</v>
      </c>
      <c r="AU19" s="35">
        <f>IF(OR($A$1&lt;=Main!AG$4,ISBLANK($N19)),0,Main!AG14)</f>
        <v>0</v>
      </c>
      <c r="AV19" s="35">
        <f>IF(OR($A$1&lt;=Main!AH$4,ISBLANK($N19)),0,Main!AH14)</f>
        <v>0</v>
      </c>
      <c r="AW19" s="35">
        <f>IF(OR($A$1&lt;=Main!AI$4,ISBLANK($N19)),0,Main!AI14)</f>
        <v>0</v>
      </c>
      <c r="AX19" s="35">
        <f>IF(OR($A$1&lt;=Main!AJ$4,ISBLANK($N19)),0,Main!AJ14)</f>
        <v>0</v>
      </c>
      <c r="AY19" s="35">
        <f>IF(OR($A$1&lt;=Main!AK$4,ISBLANK($N19)),0,Main!AK14)</f>
        <v>0</v>
      </c>
      <c r="AZ19" s="35">
        <f>IF(OR($A$1&lt;=Main!AL$4,ISBLANK($N19)),0,Main!AL14)</f>
        <v>0</v>
      </c>
      <c r="BA19" s="35">
        <f>IF(OR($A$1&lt;=Main!AM$4,ISBLANK($N19)),0,Main!AM14)</f>
        <v>0</v>
      </c>
      <c r="BB19" s="35">
        <f>IF(OR($A$1&lt;=Main!AN$4,ISBLANK($N19)),0,Main!AN14)</f>
        <v>0</v>
      </c>
      <c r="BC19" s="35">
        <f>IF(OR($A$1&lt;=Main!AO$4,ISBLANK($N19)),0,Main!AO14)</f>
        <v>0</v>
      </c>
      <c r="BD19" s="35">
        <f>IF(OR($A$1&lt;=Main!AP$4,ISBLANK($N19)),0,Main!AP14)</f>
        <v>0</v>
      </c>
      <c r="BE19" s="35">
        <f>IF(OR($A$1&lt;=Main!AQ$4,ISBLANK($N19)),0,Main!AQ14)</f>
        <v>0</v>
      </c>
      <c r="BF19" s="35">
        <f>IF(OR($A$1&lt;=Main!AR$4,ISBLANK($N19)),0,Main!AR14)</f>
        <v>0</v>
      </c>
      <c r="BG19" s="35">
        <f>IF(OR($A$1&lt;=Main!AS$4,ISBLANK($N19)),0,Main!AS14)</f>
        <v>0</v>
      </c>
      <c r="BH19" s="35">
        <f>IF(OR($A$1&lt;=Main!AT$4,ISBLANK($N19)),0,Main!AT14)</f>
        <v>0</v>
      </c>
      <c r="BI19" s="35">
        <f>IF(OR($A$1&lt;=Main!AU$4,ISBLANK($N19)),0,Main!AU14)</f>
        <v>0</v>
      </c>
      <c r="BJ19" s="35">
        <f>IF(OR($A$1&lt;=Main!AV$4,ISBLANK($N19)),0,Main!AV14)</f>
        <v>0</v>
      </c>
    </row>
    <row r="20" spans="1:63">
      <c r="A20" s="37"/>
      <c r="B20" s="37"/>
      <c r="C20" s="37" t="str">
        <f>IF(ISBLANK($A20),"",VLOOKUP($K20,Main!BC$6:BD$150,2,0))</f>
        <v/>
      </c>
      <c r="D20" s="43">
        <f t="shared" si="3"/>
        <v>0</v>
      </c>
      <c r="F20" s="6">
        <f>VLOOKUP($E20,Mask!$A$2:$C$102,$M$8,0)</f>
        <v>0</v>
      </c>
      <c r="G20" s="44">
        <f t="shared" si="4"/>
        <v>0</v>
      </c>
      <c r="K20" s="6" t="str">
        <f t="shared" si="0"/>
        <v/>
      </c>
      <c r="L20" s="35">
        <f t="shared" si="1"/>
        <v>0</v>
      </c>
      <c r="M20" s="6">
        <v>0.95</v>
      </c>
      <c r="N20" s="35" t="str">
        <f>Main!$A15&amp;Main!$B15</f>
        <v>ХарченкоАлла</v>
      </c>
      <c r="O20" s="145">
        <f t="shared" si="2"/>
        <v>0</v>
      </c>
      <c r="P20" s="150">
        <f t="shared" si="5"/>
        <v>1</v>
      </c>
      <c r="Q20" s="150">
        <f ca="1">IF(Main!$AY15&lt;&gt;"#",$P20-Main!$AY15,"#")</f>
        <v>-9</v>
      </c>
      <c r="R20" s="35">
        <f>Main!E15*Mask!G$26</f>
        <v>0</v>
      </c>
      <c r="S20" s="35">
        <f>Main!F15*Mask!H$26</f>
        <v>0</v>
      </c>
      <c r="T20" s="35">
        <f>Main!G15*Mask!I$26</f>
        <v>0</v>
      </c>
      <c r="U20" s="35">
        <f>Main!H15*Mask!J$26</f>
        <v>0</v>
      </c>
      <c r="V20" s="35">
        <f>Main!I15*Mask!K$26</f>
        <v>0</v>
      </c>
      <c r="W20" s="35">
        <f>Main!J15*Mask!L$26</f>
        <v>0</v>
      </c>
      <c r="X20" s="35">
        <f>Main!K15*Mask!M$26</f>
        <v>0</v>
      </c>
      <c r="Y20" s="35">
        <f>Main!L15*Mask!N$26</f>
        <v>0</v>
      </c>
      <c r="Z20" s="35">
        <f>Main!M15*Mask!O$26</f>
        <v>0</v>
      </c>
      <c r="AA20" s="35">
        <f>Main!N15*Mask!P$26</f>
        <v>0</v>
      </c>
      <c r="AB20" s="35">
        <f>Main!O15*Mask!Q$26</f>
        <v>0</v>
      </c>
      <c r="AC20" s="35">
        <f>Main!P15*Mask!R$26</f>
        <v>0</v>
      </c>
      <c r="AD20" s="35">
        <f>Main!Q15*Mask!S$26</f>
        <v>0</v>
      </c>
      <c r="AE20" s="35">
        <f>Main!R15*Mask!T$26</f>
        <v>0</v>
      </c>
      <c r="AF20" s="35">
        <f>Main!S15*Mask!U$26</f>
        <v>0</v>
      </c>
      <c r="AG20" s="35">
        <f>Main!T15*Mask!V$26</f>
        <v>0</v>
      </c>
      <c r="AH20" s="35">
        <f>Main!U15*Mask!W$26</f>
        <v>0</v>
      </c>
      <c r="AI20" s="35">
        <f>Main!V15*Mask!X$26</f>
        <v>0</v>
      </c>
      <c r="AJ20" s="35">
        <f>Main!W15*Mask!Y$26</f>
        <v>0</v>
      </c>
      <c r="AK20" s="35">
        <f>Main!X15*Mask!Z$26</f>
        <v>0</v>
      </c>
      <c r="AL20" s="35">
        <f>Main!Y15*Mask!AA$26</f>
        <v>0</v>
      </c>
      <c r="AM20" s="35">
        <f>Main!Z15*Mask!AB$26</f>
        <v>0</v>
      </c>
      <c r="AN20" s="35"/>
      <c r="AO20" s="35">
        <f>IF(OR($A$1&lt;=Main!AA$4,ISBLANK($N20)),0,Main!AA15)</f>
        <v>0</v>
      </c>
      <c r="AP20" s="35">
        <f>IF(OR($A$1&lt;=Main!AB$4,ISBLANK($N20)),0,Main!AB15)</f>
        <v>0</v>
      </c>
      <c r="AQ20" s="35">
        <f>IF(OR($A$1&lt;=Main!AC$4,ISBLANK($N20)),0,Main!AC15)</f>
        <v>0</v>
      </c>
      <c r="AR20" s="35">
        <f>IF(OR($A$1&lt;=Main!AD$4,ISBLANK($N20)),0,Main!AD15)</f>
        <v>0</v>
      </c>
      <c r="AS20" s="35">
        <f>IF(OR($A$1&lt;=Main!AE$4,ISBLANK($N20)),0,Main!AE15)</f>
        <v>0</v>
      </c>
      <c r="AT20" s="35">
        <f>IF(OR($A$1&lt;=Main!AF$4,ISBLANK($N20)),0,Main!AF15)</f>
        <v>0</v>
      </c>
      <c r="AU20" s="35">
        <f>IF(OR($A$1&lt;=Main!AG$4,ISBLANK($N20)),0,Main!AG15)</f>
        <v>0</v>
      </c>
      <c r="AV20" s="35">
        <f>IF(OR($A$1&lt;=Main!AH$4,ISBLANK($N20)),0,Main!AH15)</f>
        <v>0</v>
      </c>
      <c r="AW20" s="35">
        <f>IF(OR($A$1&lt;=Main!AI$4,ISBLANK($N20)),0,Main!AI15)</f>
        <v>0</v>
      </c>
      <c r="AX20" s="35">
        <f>IF(OR($A$1&lt;=Main!AJ$4,ISBLANK($N20)),0,Main!AJ15)</f>
        <v>0</v>
      </c>
      <c r="AY20" s="35">
        <f>IF(OR($A$1&lt;=Main!AK$4,ISBLANK($N20)),0,Main!AK15)</f>
        <v>0</v>
      </c>
      <c r="AZ20" s="35">
        <f>IF(OR($A$1&lt;=Main!AL$4,ISBLANK($N20)),0,Main!AL15)</f>
        <v>0</v>
      </c>
      <c r="BA20" s="35">
        <f>IF(OR($A$1&lt;=Main!AM$4,ISBLANK($N20)),0,Main!AM15)</f>
        <v>0</v>
      </c>
      <c r="BB20" s="35">
        <f>IF(OR($A$1&lt;=Main!AN$4,ISBLANK($N20)),0,Main!AN15)</f>
        <v>0</v>
      </c>
      <c r="BC20" s="35">
        <f>IF(OR($A$1&lt;=Main!AO$4,ISBLANK($N20)),0,Main!AO15)</f>
        <v>0</v>
      </c>
      <c r="BD20" s="35">
        <f>IF(OR($A$1&lt;=Main!AP$4,ISBLANK($N20)),0,Main!AP15)</f>
        <v>0</v>
      </c>
      <c r="BE20" s="35">
        <f>IF(OR($A$1&lt;=Main!AQ$4,ISBLANK($N20)),0,Main!AQ15)</f>
        <v>0</v>
      </c>
      <c r="BF20" s="35">
        <f>IF(OR($A$1&lt;=Main!AR$4,ISBLANK($N20)),0,Main!AR15)</f>
        <v>0</v>
      </c>
      <c r="BG20" s="35">
        <f>IF(OR($A$1&lt;=Main!AS$4,ISBLANK($N20)),0,Main!AS15)</f>
        <v>0</v>
      </c>
      <c r="BH20" s="35">
        <f>IF(OR($A$1&lt;=Main!AT$4,ISBLANK($N20)),0,Main!AT15)</f>
        <v>0</v>
      </c>
      <c r="BI20" s="35">
        <f>IF(OR($A$1&lt;=Main!AU$4,ISBLANK($N20)),0,Main!AU15)</f>
        <v>0</v>
      </c>
      <c r="BJ20" s="35">
        <f>IF(OR($A$1&lt;=Main!AV$4,ISBLANK($N20)),0,Main!AV15)</f>
        <v>0</v>
      </c>
    </row>
    <row r="21" spans="1:63">
      <c r="A21" s="37"/>
      <c r="B21" s="37"/>
      <c r="C21" s="37" t="str">
        <f>IF(ISBLANK($A21),"",VLOOKUP($K21,Main!BC$6:BD$150,2,0))</f>
        <v/>
      </c>
      <c r="D21" s="43">
        <f t="shared" si="3"/>
        <v>0</v>
      </c>
      <c r="F21" s="6">
        <f>VLOOKUP($E21,Mask!$A$2:$C$102,$M$8,0)</f>
        <v>0</v>
      </c>
      <c r="G21" s="44">
        <f t="shared" si="4"/>
        <v>0</v>
      </c>
      <c r="K21" s="6" t="str">
        <f t="shared" si="0"/>
        <v/>
      </c>
      <c r="L21" s="35">
        <f t="shared" si="1"/>
        <v>0</v>
      </c>
      <c r="M21" s="6">
        <v>1</v>
      </c>
      <c r="N21" s="35" t="str">
        <f>Main!$A16&amp;Main!$B16</f>
        <v>БударинаМария</v>
      </c>
      <c r="O21" s="145">
        <f t="shared" si="2"/>
        <v>0</v>
      </c>
      <c r="P21" s="150">
        <f t="shared" si="5"/>
        <v>1</v>
      </c>
      <c r="Q21" s="150">
        <f ca="1">IF(Main!$AY16&lt;&gt;"#",$P21-Main!$AY16,"#")</f>
        <v>-10</v>
      </c>
      <c r="R21" s="35">
        <f>Main!E16*Mask!G$26</f>
        <v>0</v>
      </c>
      <c r="S21" s="35">
        <f>Main!F16*Mask!H$26</f>
        <v>0</v>
      </c>
      <c r="T21" s="35">
        <f>Main!G16*Mask!I$26</f>
        <v>0</v>
      </c>
      <c r="U21" s="35">
        <f>Main!H16*Mask!J$26</f>
        <v>0</v>
      </c>
      <c r="V21" s="35">
        <f>Main!I16*Mask!K$26</f>
        <v>0</v>
      </c>
      <c r="W21" s="35">
        <f>Main!J16*Mask!L$26</f>
        <v>0</v>
      </c>
      <c r="X21" s="35">
        <f>Main!K16*Mask!M$26</f>
        <v>0</v>
      </c>
      <c r="Y21" s="35">
        <f>Main!L16*Mask!N$26</f>
        <v>0</v>
      </c>
      <c r="Z21" s="35">
        <f>Main!M16*Mask!O$26</f>
        <v>0</v>
      </c>
      <c r="AA21" s="35">
        <f>Main!N16*Mask!P$26</f>
        <v>0</v>
      </c>
      <c r="AB21" s="35">
        <f>Main!O16*Mask!Q$26</f>
        <v>0</v>
      </c>
      <c r="AC21" s="35">
        <f>Main!P16*Mask!R$26</f>
        <v>0</v>
      </c>
      <c r="AD21" s="35">
        <f>Main!Q16*Mask!S$26</f>
        <v>0</v>
      </c>
      <c r="AE21" s="35">
        <f>Main!R16*Mask!T$26</f>
        <v>0</v>
      </c>
      <c r="AF21" s="35">
        <f>Main!S16*Mask!U$26</f>
        <v>0</v>
      </c>
      <c r="AG21" s="35">
        <f>Main!T16*Mask!V$26</f>
        <v>0</v>
      </c>
      <c r="AH21" s="35">
        <f>Main!U16*Mask!W$26</f>
        <v>0</v>
      </c>
      <c r="AI21" s="35">
        <f>Main!V16*Mask!X$26</f>
        <v>0</v>
      </c>
      <c r="AJ21" s="35">
        <f>Main!W16*Mask!Y$26</f>
        <v>0</v>
      </c>
      <c r="AK21" s="35">
        <f>Main!X16*Mask!Z$26</f>
        <v>0</v>
      </c>
      <c r="AL21" s="35">
        <f>Main!Y16*Mask!AA$26</f>
        <v>0</v>
      </c>
      <c r="AM21" s="35">
        <f>Main!Z16*Mask!AB$26</f>
        <v>0</v>
      </c>
      <c r="AN21" s="35"/>
      <c r="AO21" s="35">
        <f>IF(OR($A$1&lt;=Main!AA$4,ISBLANK($N21)),0,Main!AA16)</f>
        <v>0</v>
      </c>
      <c r="AP21" s="35">
        <f>IF(OR($A$1&lt;=Main!AB$4,ISBLANK($N21)),0,Main!AB16)</f>
        <v>0</v>
      </c>
      <c r="AQ21" s="35">
        <f>IF(OR($A$1&lt;=Main!AC$4,ISBLANK($N21)),0,Main!AC16)</f>
        <v>0</v>
      </c>
      <c r="AR21" s="35">
        <f>IF(OR($A$1&lt;=Main!AD$4,ISBLANK($N21)),0,Main!AD16)</f>
        <v>0</v>
      </c>
      <c r="AS21" s="35">
        <f>IF(OR($A$1&lt;=Main!AE$4,ISBLANK($N21)),0,Main!AE16)</f>
        <v>0</v>
      </c>
      <c r="AT21" s="35">
        <f>IF(OR($A$1&lt;=Main!AF$4,ISBLANK($N21)),0,Main!AF16)</f>
        <v>0</v>
      </c>
      <c r="AU21" s="35">
        <f>IF(OR($A$1&lt;=Main!AG$4,ISBLANK($N21)),0,Main!AG16)</f>
        <v>0</v>
      </c>
      <c r="AV21" s="35">
        <f>IF(OR($A$1&lt;=Main!AH$4,ISBLANK($N21)),0,Main!AH16)</f>
        <v>0</v>
      </c>
      <c r="AW21" s="35">
        <f>IF(OR($A$1&lt;=Main!AI$4,ISBLANK($N21)),0,Main!AI16)</f>
        <v>0</v>
      </c>
      <c r="AX21" s="35">
        <f>IF(OR($A$1&lt;=Main!AJ$4,ISBLANK($N21)),0,Main!AJ16)</f>
        <v>0</v>
      </c>
      <c r="AY21" s="35">
        <f>IF(OR($A$1&lt;=Main!AK$4,ISBLANK($N21)),0,Main!AK16)</f>
        <v>0</v>
      </c>
      <c r="AZ21" s="35">
        <f>IF(OR($A$1&lt;=Main!AL$4,ISBLANK($N21)),0,Main!AL16)</f>
        <v>0</v>
      </c>
      <c r="BA21" s="35">
        <f>IF(OR($A$1&lt;=Main!AM$4,ISBLANK($N21)),0,Main!AM16)</f>
        <v>0</v>
      </c>
      <c r="BB21" s="35">
        <f>IF(OR($A$1&lt;=Main!AN$4,ISBLANK($N21)),0,Main!AN16)</f>
        <v>0</v>
      </c>
      <c r="BC21" s="35">
        <f>IF(OR($A$1&lt;=Main!AO$4,ISBLANK($N21)),0,Main!AO16)</f>
        <v>0</v>
      </c>
      <c r="BD21" s="35">
        <f>IF(OR($A$1&lt;=Main!AP$4,ISBLANK($N21)),0,Main!AP16)</f>
        <v>0</v>
      </c>
      <c r="BE21" s="35">
        <f>IF(OR($A$1&lt;=Main!AQ$4,ISBLANK($N21)),0,Main!AQ16)</f>
        <v>0</v>
      </c>
      <c r="BF21" s="35">
        <f>IF(OR($A$1&lt;=Main!AR$4,ISBLANK($N21)),0,Main!AR16)</f>
        <v>0</v>
      </c>
      <c r="BG21" s="35">
        <f>IF(OR($A$1&lt;=Main!AS$4,ISBLANK($N21)),0,Main!AS16)</f>
        <v>0</v>
      </c>
      <c r="BH21" s="35">
        <f>IF(OR($A$1&lt;=Main!AT$4,ISBLANK($N21)),0,Main!AT16)</f>
        <v>0</v>
      </c>
      <c r="BI21" s="35">
        <f>IF(OR($A$1&lt;=Main!AU$4,ISBLANK($N21)),0,Main!AU16)</f>
        <v>0</v>
      </c>
      <c r="BJ21" s="35">
        <f>IF(OR($A$1&lt;=Main!AV$4,ISBLANK($N21)),0,Main!AV16)</f>
        <v>0</v>
      </c>
    </row>
    <row r="22" spans="1:63">
      <c r="A22" s="37"/>
      <c r="B22" s="37"/>
      <c r="C22" s="37" t="str">
        <f>IF(ISBLANK($A22),"",VLOOKUP($K22,Main!BC$6:BD$150,2,0))</f>
        <v/>
      </c>
      <c r="D22" s="43">
        <f t="shared" si="3"/>
        <v>0</v>
      </c>
      <c r="F22" s="6">
        <f>VLOOKUP($E22,Mask!$A$2:$C$102,$M$8,0)</f>
        <v>0</v>
      </c>
      <c r="G22" s="44">
        <f t="shared" si="4"/>
        <v>0</v>
      </c>
      <c r="K22" s="6" t="str">
        <f t="shared" si="0"/>
        <v/>
      </c>
      <c r="L22" s="35">
        <f t="shared" si="1"/>
        <v>0</v>
      </c>
      <c r="M22" s="6">
        <v>1</v>
      </c>
      <c r="N22" s="35" t="str">
        <f>Main!$A17&amp;Main!$B17</f>
        <v>КостиковаТатьяна</v>
      </c>
      <c r="O22" s="145">
        <f t="shared" si="2"/>
        <v>0</v>
      </c>
      <c r="P22" s="150">
        <f t="shared" si="5"/>
        <v>1</v>
      </c>
      <c r="Q22" s="150">
        <f ca="1">IF(Main!$AY17&lt;&gt;"#",$P22-Main!$AY17,"#")</f>
        <v>-11</v>
      </c>
      <c r="R22" s="35">
        <f>Main!E17*Mask!G$26</f>
        <v>0</v>
      </c>
      <c r="S22" s="35">
        <f>Main!F17*Mask!H$26</f>
        <v>0</v>
      </c>
      <c r="T22" s="35">
        <f>Main!G17*Mask!I$26</f>
        <v>0</v>
      </c>
      <c r="U22" s="35">
        <f>Main!H17*Mask!J$26</f>
        <v>0</v>
      </c>
      <c r="V22" s="35">
        <f>Main!I17*Mask!K$26</f>
        <v>0</v>
      </c>
      <c r="W22" s="35">
        <f>Main!J17*Mask!L$26</f>
        <v>0</v>
      </c>
      <c r="X22" s="35">
        <f>Main!K17*Mask!M$26</f>
        <v>0</v>
      </c>
      <c r="Y22" s="35">
        <f>Main!L17*Mask!N$26</f>
        <v>0</v>
      </c>
      <c r="Z22" s="35">
        <f>Main!M17*Mask!O$26</f>
        <v>0</v>
      </c>
      <c r="AA22" s="35">
        <f>Main!N17*Mask!P$26</f>
        <v>0</v>
      </c>
      <c r="AB22" s="35">
        <f>Main!O17*Mask!Q$26</f>
        <v>0</v>
      </c>
      <c r="AC22" s="35">
        <f>Main!P17*Mask!R$26</f>
        <v>0</v>
      </c>
      <c r="AD22" s="35">
        <f>Main!Q17*Mask!S$26</f>
        <v>0</v>
      </c>
      <c r="AE22" s="35">
        <f>Main!R17*Mask!T$26</f>
        <v>0</v>
      </c>
      <c r="AF22" s="35">
        <f>Main!S17*Mask!U$26</f>
        <v>0</v>
      </c>
      <c r="AG22" s="35">
        <f>Main!T17*Mask!V$26</f>
        <v>0</v>
      </c>
      <c r="AH22" s="35">
        <f>Main!U17*Mask!W$26</f>
        <v>0</v>
      </c>
      <c r="AI22" s="35">
        <f>Main!V17*Mask!X$26</f>
        <v>0</v>
      </c>
      <c r="AJ22" s="35">
        <f>Main!W17*Mask!Y$26</f>
        <v>0</v>
      </c>
      <c r="AK22" s="35">
        <f>Main!X17*Mask!Z$26</f>
        <v>0</v>
      </c>
      <c r="AL22" s="35">
        <f>Main!Y17*Mask!AA$26</f>
        <v>0</v>
      </c>
      <c r="AM22" s="35">
        <f>Main!Z17*Mask!AB$26</f>
        <v>0</v>
      </c>
      <c r="AN22" s="35"/>
      <c r="AO22" s="35">
        <f>IF(OR($A$1&lt;=Main!AA$4,ISBLANK($N22)),0,Main!AA17)</f>
        <v>0</v>
      </c>
      <c r="AP22" s="35">
        <f>IF(OR($A$1&lt;=Main!AB$4,ISBLANK($N22)),0,Main!AB17)</f>
        <v>0</v>
      </c>
      <c r="AQ22" s="35">
        <f>IF(OR($A$1&lt;=Main!AC$4,ISBLANK($N22)),0,Main!AC17)</f>
        <v>0</v>
      </c>
      <c r="AR22" s="35">
        <f>IF(OR($A$1&lt;=Main!AD$4,ISBLANK($N22)),0,Main!AD17)</f>
        <v>0</v>
      </c>
      <c r="AS22" s="35">
        <f>IF(OR($A$1&lt;=Main!AE$4,ISBLANK($N22)),0,Main!AE17)</f>
        <v>0</v>
      </c>
      <c r="AT22" s="35">
        <f>IF(OR($A$1&lt;=Main!AF$4,ISBLANK($N22)),0,Main!AF17)</f>
        <v>0</v>
      </c>
      <c r="AU22" s="35">
        <f>IF(OR($A$1&lt;=Main!AG$4,ISBLANK($N22)),0,Main!AG17)</f>
        <v>0</v>
      </c>
      <c r="AV22" s="35">
        <f>IF(OR($A$1&lt;=Main!AH$4,ISBLANK($N22)),0,Main!AH17)</f>
        <v>0</v>
      </c>
      <c r="AW22" s="35">
        <f>IF(OR($A$1&lt;=Main!AI$4,ISBLANK($N22)),0,Main!AI17)</f>
        <v>0</v>
      </c>
      <c r="AX22" s="35">
        <f>IF(OR($A$1&lt;=Main!AJ$4,ISBLANK($N22)),0,Main!AJ17)</f>
        <v>0</v>
      </c>
      <c r="AY22" s="35">
        <f>IF(OR($A$1&lt;=Main!AK$4,ISBLANK($N22)),0,Main!AK17)</f>
        <v>0</v>
      </c>
      <c r="AZ22" s="35">
        <f>IF(OR($A$1&lt;=Main!AL$4,ISBLANK($N22)),0,Main!AL17)</f>
        <v>0</v>
      </c>
      <c r="BA22" s="35">
        <f>IF(OR($A$1&lt;=Main!AM$4,ISBLANK($N22)),0,Main!AM17)</f>
        <v>0</v>
      </c>
      <c r="BB22" s="35">
        <f>IF(OR($A$1&lt;=Main!AN$4,ISBLANK($N22)),0,Main!AN17)</f>
        <v>0</v>
      </c>
      <c r="BC22" s="35">
        <f>IF(OR($A$1&lt;=Main!AO$4,ISBLANK($N22)),0,Main!AO17)</f>
        <v>0</v>
      </c>
      <c r="BD22" s="35">
        <f>IF(OR($A$1&lt;=Main!AP$4,ISBLANK($N22)),0,Main!AP17)</f>
        <v>0</v>
      </c>
      <c r="BE22" s="35">
        <f>IF(OR($A$1&lt;=Main!AQ$4,ISBLANK($N22)),0,Main!AQ17)</f>
        <v>0</v>
      </c>
      <c r="BF22" s="35">
        <f>IF(OR($A$1&lt;=Main!AR$4,ISBLANK($N22)),0,Main!AR17)</f>
        <v>0</v>
      </c>
      <c r="BG22" s="35">
        <f>IF(OR($A$1&lt;=Main!AS$4,ISBLANK($N22)),0,Main!AS17)</f>
        <v>0</v>
      </c>
      <c r="BH22" s="35">
        <f>IF(OR($A$1&lt;=Main!AT$4,ISBLANK($N22)),0,Main!AT17)</f>
        <v>0</v>
      </c>
      <c r="BI22" s="35">
        <f>IF(OR($A$1&lt;=Main!AU$4,ISBLANK($N22)),0,Main!AU17)</f>
        <v>0</v>
      </c>
      <c r="BJ22" s="35">
        <f>IF(OR($A$1&lt;=Main!AV$4,ISBLANK($N22)),0,Main!AV17)</f>
        <v>0</v>
      </c>
    </row>
    <row r="23" spans="1:63">
      <c r="A23" s="37"/>
      <c r="B23" s="37"/>
      <c r="C23" s="37" t="str">
        <f>IF(ISBLANK($A23),"",VLOOKUP($K23,Main!BC$6:BD$150,2,0))</f>
        <v/>
      </c>
      <c r="D23" s="43">
        <f t="shared" si="3"/>
        <v>0</v>
      </c>
      <c r="F23" s="6">
        <f>VLOOKUP($E23,Mask!$A$2:$C$102,$M$8,0)</f>
        <v>0</v>
      </c>
      <c r="G23" s="44">
        <f t="shared" si="4"/>
        <v>0</v>
      </c>
      <c r="K23" s="6" t="str">
        <f t="shared" si="0"/>
        <v/>
      </c>
      <c r="L23" s="35">
        <f t="shared" si="1"/>
        <v>0</v>
      </c>
      <c r="M23" s="6">
        <v>1</v>
      </c>
      <c r="N23" s="35" t="str">
        <f>Main!$A18&amp;Main!$B18</f>
        <v>ШурыгинаМария</v>
      </c>
      <c r="O23" s="145">
        <f t="shared" si="2"/>
        <v>0</v>
      </c>
      <c r="P23" s="150">
        <f t="shared" si="5"/>
        <v>1</v>
      </c>
      <c r="Q23" s="150">
        <f ca="1">IF(Main!$AY18&lt;&gt;"#",$P23-Main!$AY18,"#")</f>
        <v>-12</v>
      </c>
      <c r="R23" s="35">
        <f>Main!E18*Mask!G$26</f>
        <v>0</v>
      </c>
      <c r="S23" s="35">
        <f>Main!F18*Mask!H$26</f>
        <v>0</v>
      </c>
      <c r="T23" s="35">
        <f>Main!G18*Mask!I$26</f>
        <v>0</v>
      </c>
      <c r="U23" s="35">
        <f>Main!H18*Mask!J$26</f>
        <v>0</v>
      </c>
      <c r="V23" s="35">
        <f>Main!I18*Mask!K$26</f>
        <v>0</v>
      </c>
      <c r="W23" s="35">
        <f>Main!J18*Mask!L$26</f>
        <v>0</v>
      </c>
      <c r="X23" s="35">
        <f>Main!K18*Mask!M$26</f>
        <v>0</v>
      </c>
      <c r="Y23" s="35">
        <f>Main!L18*Mask!N$26</f>
        <v>0</v>
      </c>
      <c r="Z23" s="35">
        <f>Main!M18*Mask!O$26</f>
        <v>0</v>
      </c>
      <c r="AA23" s="35">
        <f>Main!N18*Mask!P$26</f>
        <v>0</v>
      </c>
      <c r="AB23" s="35">
        <f>Main!O18*Mask!Q$26</f>
        <v>0</v>
      </c>
      <c r="AC23" s="35">
        <f>Main!P18*Mask!R$26</f>
        <v>0</v>
      </c>
      <c r="AD23" s="35">
        <f>Main!Q18*Mask!S$26</f>
        <v>0</v>
      </c>
      <c r="AE23" s="35">
        <f>Main!R18*Mask!T$26</f>
        <v>0</v>
      </c>
      <c r="AF23" s="35">
        <f>Main!S18*Mask!U$26</f>
        <v>0</v>
      </c>
      <c r="AG23" s="35">
        <f>Main!T18*Mask!V$26</f>
        <v>0</v>
      </c>
      <c r="AH23" s="35">
        <f>Main!U18*Mask!W$26</f>
        <v>0</v>
      </c>
      <c r="AI23" s="35">
        <f>Main!V18*Mask!X$26</f>
        <v>0</v>
      </c>
      <c r="AJ23" s="35">
        <f>Main!W18*Mask!Y$26</f>
        <v>0</v>
      </c>
      <c r="AK23" s="35">
        <f>Main!X18*Mask!Z$26</f>
        <v>0</v>
      </c>
      <c r="AL23" s="35">
        <f>Main!Y18*Mask!AA$26</f>
        <v>0</v>
      </c>
      <c r="AM23" s="35">
        <f>Main!Z18*Mask!AB$26</f>
        <v>0</v>
      </c>
      <c r="AN23" s="35"/>
      <c r="AO23" s="35">
        <f>IF(OR($A$1&lt;=Main!AA$4,ISBLANK($N23)),0,Main!AA18)</f>
        <v>0</v>
      </c>
      <c r="AP23" s="35">
        <f>IF(OR($A$1&lt;=Main!AB$4,ISBLANK($N23)),0,Main!AB18)</f>
        <v>0</v>
      </c>
      <c r="AQ23" s="35">
        <f>IF(OR($A$1&lt;=Main!AC$4,ISBLANK($N23)),0,Main!AC18)</f>
        <v>0</v>
      </c>
      <c r="AR23" s="35">
        <f>IF(OR($A$1&lt;=Main!AD$4,ISBLANK($N23)),0,Main!AD18)</f>
        <v>0</v>
      </c>
      <c r="AS23" s="35">
        <f>IF(OR($A$1&lt;=Main!AE$4,ISBLANK($N23)),0,Main!AE18)</f>
        <v>0</v>
      </c>
      <c r="AT23" s="35">
        <f>IF(OR($A$1&lt;=Main!AF$4,ISBLANK($N23)),0,Main!AF18)</f>
        <v>0</v>
      </c>
      <c r="AU23" s="35">
        <f>IF(OR($A$1&lt;=Main!AG$4,ISBLANK($N23)),0,Main!AG18)</f>
        <v>0</v>
      </c>
      <c r="AV23" s="35">
        <f>IF(OR($A$1&lt;=Main!AH$4,ISBLANK($N23)),0,Main!AH18)</f>
        <v>0</v>
      </c>
      <c r="AW23" s="35">
        <f>IF(OR($A$1&lt;=Main!AI$4,ISBLANK($N23)),0,Main!AI18)</f>
        <v>0</v>
      </c>
      <c r="AX23" s="35">
        <f>IF(OR($A$1&lt;=Main!AJ$4,ISBLANK($N23)),0,Main!AJ18)</f>
        <v>0</v>
      </c>
      <c r="AY23" s="35">
        <f>IF(OR($A$1&lt;=Main!AK$4,ISBLANK($N23)),0,Main!AK18)</f>
        <v>0</v>
      </c>
      <c r="AZ23" s="35">
        <f>IF(OR($A$1&lt;=Main!AL$4,ISBLANK($N23)),0,Main!AL18)</f>
        <v>0</v>
      </c>
      <c r="BA23" s="35">
        <f>IF(OR($A$1&lt;=Main!AM$4,ISBLANK($N23)),0,Main!AM18)</f>
        <v>0</v>
      </c>
      <c r="BB23" s="35">
        <f>IF(OR($A$1&lt;=Main!AN$4,ISBLANK($N23)),0,Main!AN18)</f>
        <v>0</v>
      </c>
      <c r="BC23" s="35">
        <f>IF(OR($A$1&lt;=Main!AO$4,ISBLANK($N23)),0,Main!AO18)</f>
        <v>0</v>
      </c>
      <c r="BD23" s="35">
        <f>IF(OR($A$1&lt;=Main!AP$4,ISBLANK($N23)),0,Main!AP18)</f>
        <v>0</v>
      </c>
      <c r="BE23" s="35">
        <f>IF(OR($A$1&lt;=Main!AQ$4,ISBLANK($N23)),0,Main!AQ18)</f>
        <v>0</v>
      </c>
      <c r="BF23" s="35">
        <f>IF(OR($A$1&lt;=Main!AR$4,ISBLANK($N23)),0,Main!AR18)</f>
        <v>0</v>
      </c>
      <c r="BG23" s="35">
        <f>IF(OR($A$1&lt;=Main!AS$4,ISBLANK($N23)),0,Main!AS18)</f>
        <v>0</v>
      </c>
      <c r="BH23" s="35">
        <f>IF(OR($A$1&lt;=Main!AT$4,ISBLANK($N23)),0,Main!AT18)</f>
        <v>0</v>
      </c>
      <c r="BI23" s="35">
        <f>IF(OR($A$1&lt;=Main!AU$4,ISBLANK($N23)),0,Main!AU18)</f>
        <v>0</v>
      </c>
      <c r="BJ23" s="35">
        <f>IF(OR($A$1&lt;=Main!AV$4,ISBLANK($N23)),0,Main!AV18)</f>
        <v>0</v>
      </c>
    </row>
    <row r="24" spans="1:63">
      <c r="A24" s="37"/>
      <c r="B24" s="37"/>
      <c r="C24" s="37" t="str">
        <f>IF(ISBLANK($A24),"",VLOOKUP($K24,Main!BC$6:BD$150,2,0))</f>
        <v/>
      </c>
      <c r="D24" s="43">
        <f t="shared" si="3"/>
        <v>0</v>
      </c>
      <c r="F24" s="6">
        <f>VLOOKUP($E24,Mask!$A$2:$C$102,$M$8,0)</f>
        <v>0</v>
      </c>
      <c r="G24" s="44">
        <f t="shared" si="4"/>
        <v>0</v>
      </c>
      <c r="K24" s="6" t="str">
        <f t="shared" si="0"/>
        <v/>
      </c>
      <c r="L24" s="35">
        <f t="shared" si="1"/>
        <v>0</v>
      </c>
      <c r="M24" s="6">
        <v>1</v>
      </c>
      <c r="N24" s="35" t="str">
        <f>Main!$A19&amp;Main!$B19</f>
        <v>КабероваИндира</v>
      </c>
      <c r="O24" s="145">
        <f t="shared" si="2"/>
        <v>0</v>
      </c>
      <c r="P24" s="150">
        <f t="shared" si="5"/>
        <v>1</v>
      </c>
      <c r="Q24" s="150">
        <f ca="1">IF(Main!$AY19&lt;&gt;"#",$P24-Main!$AY19,"#")</f>
        <v>-13</v>
      </c>
      <c r="R24" s="35">
        <f>Main!E19*Mask!G$26</f>
        <v>0</v>
      </c>
      <c r="S24" s="35">
        <f>Main!F19*Mask!H$26</f>
        <v>0</v>
      </c>
      <c r="T24" s="35">
        <f>Main!G19*Mask!I$26</f>
        <v>0</v>
      </c>
      <c r="U24" s="35">
        <f>Main!H19*Mask!J$26</f>
        <v>0</v>
      </c>
      <c r="V24" s="35">
        <f>Main!I19*Mask!K$26</f>
        <v>0</v>
      </c>
      <c r="W24" s="35">
        <f>Main!J19*Mask!L$26</f>
        <v>0</v>
      </c>
      <c r="X24" s="35">
        <f>Main!K19*Mask!M$26</f>
        <v>0</v>
      </c>
      <c r="Y24" s="35">
        <f>Main!L19*Mask!N$26</f>
        <v>0</v>
      </c>
      <c r="Z24" s="35">
        <f>Main!M19*Mask!O$26</f>
        <v>0</v>
      </c>
      <c r="AA24" s="35">
        <f>Main!N19*Mask!P$26</f>
        <v>0</v>
      </c>
      <c r="AB24" s="35">
        <f>Main!O19*Mask!Q$26</f>
        <v>0</v>
      </c>
      <c r="AC24" s="35">
        <f>Main!P19*Mask!R$26</f>
        <v>0</v>
      </c>
      <c r="AD24" s="35">
        <f>Main!Q19*Mask!S$26</f>
        <v>0</v>
      </c>
      <c r="AE24" s="35">
        <f>Main!R19*Mask!T$26</f>
        <v>0</v>
      </c>
      <c r="AF24" s="35">
        <f>Main!S19*Mask!U$26</f>
        <v>0</v>
      </c>
      <c r="AG24" s="35">
        <f>Main!T19*Mask!V$26</f>
        <v>0</v>
      </c>
      <c r="AH24" s="35">
        <f>Main!U19*Mask!W$26</f>
        <v>0</v>
      </c>
      <c r="AI24" s="35">
        <f>Main!V19*Mask!X$26</f>
        <v>0</v>
      </c>
      <c r="AJ24" s="35">
        <f>Main!W19*Mask!Y$26</f>
        <v>0</v>
      </c>
      <c r="AK24" s="35">
        <f>Main!X19*Mask!Z$26</f>
        <v>0</v>
      </c>
      <c r="AL24" s="35">
        <f>Main!Y19*Mask!AA$26</f>
        <v>0</v>
      </c>
      <c r="AM24" s="35">
        <f>Main!Z19*Mask!AB$26</f>
        <v>0</v>
      </c>
      <c r="AN24" s="35"/>
      <c r="AO24" s="35">
        <f>IF(OR($A$1&lt;=Main!AA$4,ISBLANK($N24)),0,Main!AA19)</f>
        <v>0</v>
      </c>
      <c r="AP24" s="35">
        <f>IF(OR($A$1&lt;=Main!AB$4,ISBLANK($N24)),0,Main!AB19)</f>
        <v>0</v>
      </c>
      <c r="AQ24" s="35">
        <f>IF(OR($A$1&lt;=Main!AC$4,ISBLANK($N24)),0,Main!AC19)</f>
        <v>0</v>
      </c>
      <c r="AR24" s="35">
        <f>IF(OR($A$1&lt;=Main!AD$4,ISBLANK($N24)),0,Main!AD19)</f>
        <v>0</v>
      </c>
      <c r="AS24" s="35">
        <f>IF(OR($A$1&lt;=Main!AE$4,ISBLANK($N24)),0,Main!AE19)</f>
        <v>0</v>
      </c>
      <c r="AT24" s="35">
        <f>IF(OR($A$1&lt;=Main!AF$4,ISBLANK($N24)),0,Main!AF19)</f>
        <v>0</v>
      </c>
      <c r="AU24" s="35">
        <f>IF(OR($A$1&lt;=Main!AG$4,ISBLANK($N24)),0,Main!AG19)</f>
        <v>0</v>
      </c>
      <c r="AV24" s="35">
        <f>IF(OR($A$1&lt;=Main!AH$4,ISBLANK($N24)),0,Main!AH19)</f>
        <v>0</v>
      </c>
      <c r="AW24" s="35">
        <f>IF(OR($A$1&lt;=Main!AI$4,ISBLANK($N24)),0,Main!AI19)</f>
        <v>0</v>
      </c>
      <c r="AX24" s="35">
        <f>IF(OR($A$1&lt;=Main!AJ$4,ISBLANK($N24)),0,Main!AJ19)</f>
        <v>0</v>
      </c>
      <c r="AY24" s="35">
        <f>IF(OR($A$1&lt;=Main!AK$4,ISBLANK($N24)),0,Main!AK19)</f>
        <v>0</v>
      </c>
      <c r="AZ24" s="35">
        <f>IF(OR($A$1&lt;=Main!AL$4,ISBLANK($N24)),0,Main!AL19)</f>
        <v>0</v>
      </c>
      <c r="BA24" s="35">
        <f>IF(OR($A$1&lt;=Main!AM$4,ISBLANK($N24)),0,Main!AM19)</f>
        <v>0</v>
      </c>
      <c r="BB24" s="35">
        <f>IF(OR($A$1&lt;=Main!AN$4,ISBLANK($N24)),0,Main!AN19)</f>
        <v>0</v>
      </c>
      <c r="BC24" s="35">
        <f>IF(OR($A$1&lt;=Main!AO$4,ISBLANK($N24)),0,Main!AO19)</f>
        <v>0</v>
      </c>
      <c r="BD24" s="35">
        <f>IF(OR($A$1&lt;=Main!AP$4,ISBLANK($N24)),0,Main!AP19)</f>
        <v>0</v>
      </c>
      <c r="BE24" s="35">
        <f>IF(OR($A$1&lt;=Main!AQ$4,ISBLANK($N24)),0,Main!AQ19)</f>
        <v>0</v>
      </c>
      <c r="BF24" s="35">
        <f>IF(OR($A$1&lt;=Main!AR$4,ISBLANK($N24)),0,Main!AR19)</f>
        <v>0</v>
      </c>
      <c r="BG24" s="35">
        <f>IF(OR($A$1&lt;=Main!AS$4,ISBLANK($N24)),0,Main!AS19)</f>
        <v>0</v>
      </c>
      <c r="BH24" s="35">
        <f>IF(OR($A$1&lt;=Main!AT$4,ISBLANK($N24)),0,Main!AT19)</f>
        <v>0</v>
      </c>
      <c r="BI24" s="35">
        <f>IF(OR($A$1&lt;=Main!AU$4,ISBLANK($N24)),0,Main!AU19)</f>
        <v>0</v>
      </c>
      <c r="BJ24" s="35">
        <f>IF(OR($A$1&lt;=Main!AV$4,ISBLANK($N24)),0,Main!AV19)</f>
        <v>0</v>
      </c>
    </row>
    <row r="25" spans="1:63">
      <c r="A25" s="37"/>
      <c r="B25" s="37"/>
      <c r="C25" s="37" t="str">
        <f>IF(ISBLANK($A25),"",VLOOKUP($K25,Main!BC$6:BD$150,2,0))</f>
        <v/>
      </c>
      <c r="D25" s="43">
        <f t="shared" si="3"/>
        <v>0</v>
      </c>
      <c r="F25" s="6">
        <f>VLOOKUP($E25,Mask!$A$2:$C$102,$M$8,0)</f>
        <v>0</v>
      </c>
      <c r="G25" s="44">
        <f t="shared" si="4"/>
        <v>0</v>
      </c>
      <c r="K25" s="6" t="str">
        <f t="shared" si="0"/>
        <v/>
      </c>
      <c r="L25" s="35">
        <f t="shared" si="1"/>
        <v>0</v>
      </c>
      <c r="M25" s="6">
        <v>1</v>
      </c>
      <c r="N25" s="35" t="str">
        <f>Main!$A20&amp;Main!$B20</f>
        <v>НиколаеваЕкатерина</v>
      </c>
      <c r="O25" s="145">
        <f t="shared" si="2"/>
        <v>0</v>
      </c>
      <c r="P25" s="150">
        <f t="shared" si="5"/>
        <v>1</v>
      </c>
      <c r="Q25" s="150">
        <f ca="1">IF(Main!$AY20&lt;&gt;"#",$P25-Main!$AY20,"#")</f>
        <v>-14</v>
      </c>
      <c r="R25" s="35">
        <f>Main!E20*Mask!G$26</f>
        <v>0</v>
      </c>
      <c r="S25" s="35">
        <f>Main!F20*Mask!H$26</f>
        <v>0</v>
      </c>
      <c r="T25" s="35">
        <f>Main!G20*Mask!I$26</f>
        <v>0</v>
      </c>
      <c r="U25" s="35">
        <f>Main!H20*Mask!J$26</f>
        <v>0</v>
      </c>
      <c r="V25" s="35">
        <f>Main!I20*Mask!K$26</f>
        <v>0</v>
      </c>
      <c r="W25" s="35">
        <f>Main!J20*Mask!L$26</f>
        <v>0</v>
      </c>
      <c r="X25" s="35">
        <f>Main!K20*Mask!M$26</f>
        <v>0</v>
      </c>
      <c r="Y25" s="35">
        <f>Main!L20*Mask!N$26</f>
        <v>0</v>
      </c>
      <c r="Z25" s="35">
        <f>Main!M20*Mask!O$26</f>
        <v>0</v>
      </c>
      <c r="AA25" s="35">
        <f>Main!N20*Mask!P$26</f>
        <v>0</v>
      </c>
      <c r="AB25" s="35">
        <f>Main!O20*Mask!Q$26</f>
        <v>0</v>
      </c>
      <c r="AC25" s="35">
        <f>Main!P20*Mask!R$26</f>
        <v>0</v>
      </c>
      <c r="AD25" s="35">
        <f>Main!Q20*Mask!S$26</f>
        <v>0</v>
      </c>
      <c r="AE25" s="35">
        <f>Main!R20*Mask!T$26</f>
        <v>0</v>
      </c>
      <c r="AF25" s="35">
        <f>Main!S20*Mask!U$26</f>
        <v>0</v>
      </c>
      <c r="AG25" s="35">
        <f>Main!T20*Mask!V$26</f>
        <v>0</v>
      </c>
      <c r="AH25" s="35">
        <f>Main!U20*Mask!W$26</f>
        <v>0</v>
      </c>
      <c r="AI25" s="35">
        <f>Main!V20*Mask!X$26</f>
        <v>0</v>
      </c>
      <c r="AJ25" s="35">
        <f>Main!W20*Mask!Y$26</f>
        <v>0</v>
      </c>
      <c r="AK25" s="35">
        <f>Main!X20*Mask!Z$26</f>
        <v>0</v>
      </c>
      <c r="AL25" s="35">
        <f>Main!Y20*Mask!AA$26</f>
        <v>0</v>
      </c>
      <c r="AM25" s="35">
        <f>Main!Z20*Mask!AB$26</f>
        <v>0</v>
      </c>
      <c r="AN25" s="35"/>
      <c r="AO25" s="35">
        <f>IF(OR($A$1&lt;=Main!AA$4,ISBLANK($N25)),0,Main!AA20)</f>
        <v>0</v>
      </c>
      <c r="AP25" s="35">
        <f>IF(OR($A$1&lt;=Main!AB$4,ISBLANK($N25)),0,Main!AB20)</f>
        <v>0</v>
      </c>
      <c r="AQ25" s="35">
        <f>IF(OR($A$1&lt;=Main!AC$4,ISBLANK($N25)),0,Main!AC20)</f>
        <v>0</v>
      </c>
      <c r="AR25" s="35">
        <f>IF(OR($A$1&lt;=Main!AD$4,ISBLANK($N25)),0,Main!AD20)</f>
        <v>0</v>
      </c>
      <c r="AS25" s="35">
        <f>IF(OR($A$1&lt;=Main!AE$4,ISBLANK($N25)),0,Main!AE20)</f>
        <v>0</v>
      </c>
      <c r="AT25" s="35">
        <f>IF(OR($A$1&lt;=Main!AF$4,ISBLANK($N25)),0,Main!AF20)</f>
        <v>0</v>
      </c>
      <c r="AU25" s="35">
        <f>IF(OR($A$1&lt;=Main!AG$4,ISBLANK($N25)),0,Main!AG20)</f>
        <v>0</v>
      </c>
      <c r="AV25" s="35">
        <f>IF(OR($A$1&lt;=Main!AH$4,ISBLANK($N25)),0,Main!AH20)</f>
        <v>0</v>
      </c>
      <c r="AW25" s="35">
        <f>IF(OR($A$1&lt;=Main!AI$4,ISBLANK($N25)),0,Main!AI20)</f>
        <v>0</v>
      </c>
      <c r="AX25" s="35">
        <f>IF(OR($A$1&lt;=Main!AJ$4,ISBLANK($N25)),0,Main!AJ20)</f>
        <v>0</v>
      </c>
      <c r="AY25" s="35">
        <f>IF(OR($A$1&lt;=Main!AK$4,ISBLANK($N25)),0,Main!AK20)</f>
        <v>0</v>
      </c>
      <c r="AZ25" s="35">
        <f>IF(OR($A$1&lt;=Main!AL$4,ISBLANK($N25)),0,Main!AL20)</f>
        <v>0</v>
      </c>
      <c r="BA25" s="35">
        <f>IF(OR($A$1&lt;=Main!AM$4,ISBLANK($N25)),0,Main!AM20)</f>
        <v>0</v>
      </c>
      <c r="BB25" s="35">
        <f>IF(OR($A$1&lt;=Main!AN$4,ISBLANK($N25)),0,Main!AN20)</f>
        <v>0</v>
      </c>
      <c r="BC25" s="35">
        <f>IF(OR($A$1&lt;=Main!AO$4,ISBLANK($N25)),0,Main!AO20)</f>
        <v>0</v>
      </c>
      <c r="BD25" s="35">
        <f>IF(OR($A$1&lt;=Main!AP$4,ISBLANK($N25)),0,Main!AP20)</f>
        <v>0</v>
      </c>
      <c r="BE25" s="35">
        <f>IF(OR($A$1&lt;=Main!AQ$4,ISBLANK($N25)),0,Main!AQ20)</f>
        <v>0</v>
      </c>
      <c r="BF25" s="35">
        <f>IF(OR($A$1&lt;=Main!AR$4,ISBLANK($N25)),0,Main!AR20)</f>
        <v>0</v>
      </c>
      <c r="BG25" s="35">
        <f>IF(OR($A$1&lt;=Main!AS$4,ISBLANK($N25)),0,Main!AS20)</f>
        <v>0</v>
      </c>
      <c r="BH25" s="35">
        <f>IF(OR($A$1&lt;=Main!AT$4,ISBLANK($N25)),0,Main!AT20)</f>
        <v>0</v>
      </c>
      <c r="BI25" s="35">
        <f>IF(OR($A$1&lt;=Main!AU$4,ISBLANK($N25)),0,Main!AU20)</f>
        <v>0</v>
      </c>
      <c r="BJ25" s="35">
        <f>IF(OR($A$1&lt;=Main!AV$4,ISBLANK($N25)),0,Main!AV20)</f>
        <v>0</v>
      </c>
    </row>
    <row r="26" spans="1:63">
      <c r="A26" s="37"/>
      <c r="B26" s="37"/>
      <c r="C26" s="37" t="str">
        <f>IF(ISBLANK($A26),"",VLOOKUP($K26,Main!BC$6:BD$150,2,0))</f>
        <v/>
      </c>
      <c r="D26" s="43">
        <f t="shared" si="3"/>
        <v>0</v>
      </c>
      <c r="F26" s="6">
        <f>VLOOKUP($E26,Mask!$A$2:$C$102,$M$8,0)</f>
        <v>0</v>
      </c>
      <c r="G26" s="44">
        <f t="shared" si="4"/>
        <v>0</v>
      </c>
      <c r="K26" s="6" t="str">
        <f t="shared" si="0"/>
        <v/>
      </c>
      <c r="L26" s="35">
        <f t="shared" si="1"/>
        <v>0</v>
      </c>
      <c r="M26" s="6">
        <v>1</v>
      </c>
      <c r="N26" s="35" t="str">
        <f>Main!$A21&amp;Main!$B21</f>
        <v>ЗенковаАнастасия</v>
      </c>
      <c r="O26" s="145">
        <f t="shared" si="2"/>
        <v>0</v>
      </c>
      <c r="P26" s="150">
        <f t="shared" si="5"/>
        <v>1</v>
      </c>
      <c r="Q26" s="150">
        <f ca="1">IF(Main!$AY21&lt;&gt;"#",$P26-Main!$AY21,"#")</f>
        <v>-15</v>
      </c>
      <c r="R26" s="35">
        <f>Main!E21*Mask!G$26</f>
        <v>0</v>
      </c>
      <c r="S26" s="35">
        <f>Main!F21*Mask!H$26</f>
        <v>0</v>
      </c>
      <c r="T26" s="35">
        <f>Main!G21*Mask!I$26</f>
        <v>0</v>
      </c>
      <c r="U26" s="35">
        <f>Main!H21*Mask!J$26</f>
        <v>0</v>
      </c>
      <c r="V26" s="35">
        <f>Main!I21*Mask!K$26</f>
        <v>0</v>
      </c>
      <c r="W26" s="35">
        <f>Main!J21*Mask!L$26</f>
        <v>0</v>
      </c>
      <c r="X26" s="35">
        <f>Main!K21*Mask!M$26</f>
        <v>0</v>
      </c>
      <c r="Y26" s="35">
        <f>Main!L21*Mask!N$26</f>
        <v>0</v>
      </c>
      <c r="Z26" s="35">
        <f>Main!M21*Mask!O$26</f>
        <v>0</v>
      </c>
      <c r="AA26" s="35">
        <f>Main!N21*Mask!P$26</f>
        <v>0</v>
      </c>
      <c r="AB26" s="35">
        <f>Main!O21*Mask!Q$26</f>
        <v>0</v>
      </c>
      <c r="AC26" s="35">
        <f>Main!P21*Mask!R$26</f>
        <v>0</v>
      </c>
      <c r="AD26" s="35">
        <f>Main!Q21*Mask!S$26</f>
        <v>0</v>
      </c>
      <c r="AE26" s="35">
        <f>Main!R21*Mask!T$26</f>
        <v>0</v>
      </c>
      <c r="AF26" s="35">
        <f>Main!S21*Mask!U$26</f>
        <v>0</v>
      </c>
      <c r="AG26" s="35">
        <f>Main!T21*Mask!V$26</f>
        <v>0</v>
      </c>
      <c r="AH26" s="35">
        <f>Main!U21*Mask!W$26</f>
        <v>0</v>
      </c>
      <c r="AI26" s="35">
        <f>Main!V21*Mask!X$26</f>
        <v>0</v>
      </c>
      <c r="AJ26" s="35">
        <f>Main!W21*Mask!Y$26</f>
        <v>0</v>
      </c>
      <c r="AK26" s="35">
        <f>Main!X21*Mask!Z$26</f>
        <v>0</v>
      </c>
      <c r="AL26" s="35">
        <f>Main!Y21*Mask!AA$26</f>
        <v>0</v>
      </c>
      <c r="AM26" s="35">
        <f>Main!Z21*Mask!AB$26</f>
        <v>0</v>
      </c>
      <c r="AN26" s="35"/>
      <c r="AO26" s="35">
        <f>IF(OR($A$1&lt;=Main!AA$4,ISBLANK($N26)),0,Main!AA21)</f>
        <v>0</v>
      </c>
      <c r="AP26" s="35">
        <f>IF(OR($A$1&lt;=Main!AB$4,ISBLANK($N26)),0,Main!AB21)</f>
        <v>0</v>
      </c>
      <c r="AQ26" s="35">
        <f>IF(OR($A$1&lt;=Main!AC$4,ISBLANK($N26)),0,Main!AC21)</f>
        <v>0</v>
      </c>
      <c r="AR26" s="35">
        <f>IF(OR($A$1&lt;=Main!AD$4,ISBLANK($N26)),0,Main!AD21)</f>
        <v>0</v>
      </c>
      <c r="AS26" s="35">
        <f>IF(OR($A$1&lt;=Main!AE$4,ISBLANK($N26)),0,Main!AE21)</f>
        <v>0</v>
      </c>
      <c r="AT26" s="35">
        <f>IF(OR($A$1&lt;=Main!AF$4,ISBLANK($N26)),0,Main!AF21)</f>
        <v>0</v>
      </c>
      <c r="AU26" s="35">
        <f>IF(OR($A$1&lt;=Main!AG$4,ISBLANK($N26)),0,Main!AG21)</f>
        <v>0</v>
      </c>
      <c r="AV26" s="35">
        <f>IF(OR($A$1&lt;=Main!AH$4,ISBLANK($N26)),0,Main!AH21)</f>
        <v>0</v>
      </c>
      <c r="AW26" s="35">
        <f>IF(OR($A$1&lt;=Main!AI$4,ISBLANK($N26)),0,Main!AI21)</f>
        <v>0</v>
      </c>
      <c r="AX26" s="35">
        <f>IF(OR($A$1&lt;=Main!AJ$4,ISBLANK($N26)),0,Main!AJ21)</f>
        <v>0</v>
      </c>
      <c r="AY26" s="35">
        <f>IF(OR($A$1&lt;=Main!AK$4,ISBLANK($N26)),0,Main!AK21)</f>
        <v>0</v>
      </c>
      <c r="AZ26" s="35">
        <f>IF(OR($A$1&lt;=Main!AL$4,ISBLANK($N26)),0,Main!AL21)</f>
        <v>0</v>
      </c>
      <c r="BA26" s="35">
        <f>IF(OR($A$1&lt;=Main!AM$4,ISBLANK($N26)),0,Main!AM21)</f>
        <v>0</v>
      </c>
      <c r="BB26" s="35">
        <f>IF(OR($A$1&lt;=Main!AN$4,ISBLANK($N26)),0,Main!AN21)</f>
        <v>0</v>
      </c>
      <c r="BC26" s="35">
        <f>IF(OR($A$1&lt;=Main!AO$4,ISBLANK($N26)),0,Main!AO21)</f>
        <v>0</v>
      </c>
      <c r="BD26" s="35">
        <f>IF(OR($A$1&lt;=Main!AP$4,ISBLANK($N26)),0,Main!AP21)</f>
        <v>0</v>
      </c>
      <c r="BE26" s="35">
        <f>IF(OR($A$1&lt;=Main!AQ$4,ISBLANK($N26)),0,Main!AQ21)</f>
        <v>0</v>
      </c>
      <c r="BF26" s="35">
        <f>IF(OR($A$1&lt;=Main!AR$4,ISBLANK($N26)),0,Main!AR21)</f>
        <v>0</v>
      </c>
      <c r="BG26" s="35">
        <f>IF(OR($A$1&lt;=Main!AS$4,ISBLANK($N26)),0,Main!AS21)</f>
        <v>0</v>
      </c>
      <c r="BH26" s="35">
        <f>IF(OR($A$1&lt;=Main!AT$4,ISBLANK($N26)),0,Main!AT21)</f>
        <v>0</v>
      </c>
      <c r="BI26" s="35">
        <f>IF(OR($A$1&lt;=Main!AU$4,ISBLANK($N26)),0,Main!AU21)</f>
        <v>0</v>
      </c>
      <c r="BJ26" s="35">
        <f>IF(OR($A$1&lt;=Main!AV$4,ISBLANK($N26)),0,Main!AV21)</f>
        <v>0</v>
      </c>
    </row>
    <row r="27" spans="1:63">
      <c r="A27" s="37"/>
      <c r="B27" s="37"/>
      <c r="C27" s="37" t="str">
        <f>IF(ISBLANK($A27),"",VLOOKUP($K27,Main!BC$6:BD$150,2,0))</f>
        <v/>
      </c>
      <c r="D27" s="43">
        <f t="shared" si="3"/>
        <v>0</v>
      </c>
      <c r="F27" s="6">
        <f>VLOOKUP($E27,Mask!$A$2:$C$102,$M$8,0)</f>
        <v>0</v>
      </c>
      <c r="G27" s="44">
        <f t="shared" si="4"/>
        <v>0</v>
      </c>
      <c r="K27" s="6" t="str">
        <f t="shared" si="0"/>
        <v/>
      </c>
      <c r="L27" s="35">
        <f t="shared" si="1"/>
        <v>0</v>
      </c>
      <c r="M27" s="6">
        <v>1</v>
      </c>
      <c r="N27" s="35" t="str">
        <f>Main!$A22&amp;Main!$B22</f>
        <v>РодионоваДарья</v>
      </c>
      <c r="O27" s="145">
        <f t="shared" si="2"/>
        <v>0</v>
      </c>
      <c r="P27" s="150">
        <f t="shared" si="5"/>
        <v>1</v>
      </c>
      <c r="Q27" s="150">
        <f ca="1">IF(Main!$AY22&lt;&gt;"#",$P27-Main!$AY22,"#")</f>
        <v>-16</v>
      </c>
      <c r="R27" s="35">
        <f>Main!E22*Mask!G$26</f>
        <v>0</v>
      </c>
      <c r="S27" s="35">
        <f>Main!F22*Mask!H$26</f>
        <v>0</v>
      </c>
      <c r="T27" s="35">
        <f>Main!G22*Mask!I$26</f>
        <v>0</v>
      </c>
      <c r="U27" s="35">
        <f>Main!H22*Mask!J$26</f>
        <v>0</v>
      </c>
      <c r="V27" s="35">
        <f>Main!I22*Mask!K$26</f>
        <v>0</v>
      </c>
      <c r="W27" s="35">
        <f>Main!J22*Mask!L$26</f>
        <v>0</v>
      </c>
      <c r="X27" s="35">
        <f>Main!K22*Mask!M$26</f>
        <v>0</v>
      </c>
      <c r="Y27" s="35">
        <f>Main!L22*Mask!N$26</f>
        <v>0</v>
      </c>
      <c r="Z27" s="35">
        <f>Main!M22*Mask!O$26</f>
        <v>0</v>
      </c>
      <c r="AA27" s="35">
        <f>Main!N22*Mask!P$26</f>
        <v>0</v>
      </c>
      <c r="AB27" s="35">
        <f>Main!O22*Mask!Q$26</f>
        <v>0</v>
      </c>
      <c r="AC27" s="35">
        <f>Main!P22*Mask!R$26</f>
        <v>0</v>
      </c>
      <c r="AD27" s="35">
        <f>Main!Q22*Mask!S$26</f>
        <v>0</v>
      </c>
      <c r="AE27" s="35">
        <f>Main!R22*Mask!T$26</f>
        <v>0</v>
      </c>
      <c r="AF27" s="35">
        <f>Main!S22*Mask!U$26</f>
        <v>0</v>
      </c>
      <c r="AG27" s="35">
        <f>Main!T22*Mask!V$26</f>
        <v>0</v>
      </c>
      <c r="AH27" s="35">
        <f>Main!U22*Mask!W$26</f>
        <v>0</v>
      </c>
      <c r="AI27" s="35">
        <f>Main!V22*Mask!X$26</f>
        <v>0</v>
      </c>
      <c r="AJ27" s="35">
        <f>Main!W22*Mask!Y$26</f>
        <v>0</v>
      </c>
      <c r="AK27" s="35">
        <f>Main!X22*Mask!Z$26</f>
        <v>0</v>
      </c>
      <c r="AL27" s="35">
        <f>Main!Y22*Mask!AA$26</f>
        <v>0</v>
      </c>
      <c r="AM27" s="35">
        <f>Main!Z22*Mask!AB$26</f>
        <v>0</v>
      </c>
      <c r="AN27" s="35"/>
      <c r="AO27" s="35">
        <f>IF(OR($A$1&lt;=Main!AA$4,ISBLANK($N27)),0,Main!AA22)</f>
        <v>0</v>
      </c>
      <c r="AP27" s="35">
        <f>IF(OR($A$1&lt;=Main!AB$4,ISBLANK($N27)),0,Main!AB22)</f>
        <v>0</v>
      </c>
      <c r="AQ27" s="35">
        <f>IF(OR($A$1&lt;=Main!AC$4,ISBLANK($N27)),0,Main!AC22)</f>
        <v>0</v>
      </c>
      <c r="AR27" s="35">
        <f>IF(OR($A$1&lt;=Main!AD$4,ISBLANK($N27)),0,Main!AD22)</f>
        <v>0</v>
      </c>
      <c r="AS27" s="35">
        <f>IF(OR($A$1&lt;=Main!AE$4,ISBLANK($N27)),0,Main!AE22)</f>
        <v>0</v>
      </c>
      <c r="AT27" s="35">
        <f>IF(OR($A$1&lt;=Main!AF$4,ISBLANK($N27)),0,Main!AF22)</f>
        <v>0</v>
      </c>
      <c r="AU27" s="35">
        <f>IF(OR($A$1&lt;=Main!AG$4,ISBLANK($N27)),0,Main!AG22)</f>
        <v>0</v>
      </c>
      <c r="AV27" s="35">
        <f>IF(OR($A$1&lt;=Main!AH$4,ISBLANK($N27)),0,Main!AH22)</f>
        <v>0</v>
      </c>
      <c r="AW27" s="35">
        <f>IF(OR($A$1&lt;=Main!AI$4,ISBLANK($N27)),0,Main!AI22)</f>
        <v>0</v>
      </c>
      <c r="AX27" s="35">
        <f>IF(OR($A$1&lt;=Main!AJ$4,ISBLANK($N27)),0,Main!AJ22)</f>
        <v>0</v>
      </c>
      <c r="AY27" s="35">
        <f>IF(OR($A$1&lt;=Main!AK$4,ISBLANK($N27)),0,Main!AK22)</f>
        <v>0</v>
      </c>
      <c r="AZ27" s="35">
        <f>IF(OR($A$1&lt;=Main!AL$4,ISBLANK($N27)),0,Main!AL22)</f>
        <v>0</v>
      </c>
      <c r="BA27" s="35">
        <f>IF(OR($A$1&lt;=Main!AM$4,ISBLANK($N27)),0,Main!AM22)</f>
        <v>0</v>
      </c>
      <c r="BB27" s="35">
        <f>IF(OR($A$1&lt;=Main!AN$4,ISBLANK($N27)),0,Main!AN22)</f>
        <v>0</v>
      </c>
      <c r="BC27" s="35">
        <f>IF(OR($A$1&lt;=Main!AO$4,ISBLANK($N27)),0,Main!AO22)</f>
        <v>0</v>
      </c>
      <c r="BD27" s="35">
        <f>IF(OR($A$1&lt;=Main!AP$4,ISBLANK($N27)),0,Main!AP22)</f>
        <v>0</v>
      </c>
      <c r="BE27" s="35">
        <f>IF(OR($A$1&lt;=Main!AQ$4,ISBLANK($N27)),0,Main!AQ22)</f>
        <v>0</v>
      </c>
      <c r="BF27" s="35">
        <f>IF(OR($A$1&lt;=Main!AR$4,ISBLANK($N27)),0,Main!AR22)</f>
        <v>0</v>
      </c>
      <c r="BG27" s="35">
        <f>IF(OR($A$1&lt;=Main!AS$4,ISBLANK($N27)),0,Main!AS22)</f>
        <v>0</v>
      </c>
      <c r="BH27" s="35">
        <f>IF(OR($A$1&lt;=Main!AT$4,ISBLANK($N27)),0,Main!AT22)</f>
        <v>0</v>
      </c>
      <c r="BI27" s="35">
        <f>IF(OR($A$1&lt;=Main!AU$4,ISBLANK($N27)),0,Main!AU22)</f>
        <v>0</v>
      </c>
      <c r="BJ27" s="35">
        <f>IF(OR($A$1&lt;=Main!AV$4,ISBLANK($N27)),0,Main!AV22)</f>
        <v>0</v>
      </c>
    </row>
    <row r="28" spans="1:63">
      <c r="A28" s="37"/>
      <c r="B28" s="37"/>
      <c r="C28" s="37" t="str">
        <f>IF(ISBLANK($A28),"",VLOOKUP($K28,Main!BC$6:BD$150,2,0))</f>
        <v/>
      </c>
      <c r="D28" s="43">
        <f t="shared" si="3"/>
        <v>0</v>
      </c>
      <c r="F28" s="6">
        <f>VLOOKUP($E28,Mask!$A$2:$C$102,$M$8,0)</f>
        <v>0</v>
      </c>
      <c r="G28" s="44">
        <f t="shared" si="4"/>
        <v>0</v>
      </c>
      <c r="H28" s="46"/>
      <c r="I28" s="46"/>
      <c r="K28" s="6" t="str">
        <f t="shared" si="0"/>
        <v/>
      </c>
      <c r="L28" s="35">
        <f t="shared" si="1"/>
        <v>0</v>
      </c>
      <c r="M28" s="6">
        <v>1</v>
      </c>
      <c r="N28" s="35" t="str">
        <f>Main!$A23&amp;Main!$B23</f>
        <v>СанниковаНаталья</v>
      </c>
      <c r="O28" s="145">
        <f t="shared" si="2"/>
        <v>0</v>
      </c>
      <c r="P28" s="150">
        <f t="shared" si="5"/>
        <v>1</v>
      </c>
      <c r="Q28" s="150">
        <f ca="1">IF(Main!$AY23&lt;&gt;"#",$P28-Main!$AY23,"#")</f>
        <v>-17</v>
      </c>
      <c r="R28" s="35">
        <f>Main!E23*Mask!G$26</f>
        <v>0</v>
      </c>
      <c r="S28" s="35">
        <f>Main!F23*Mask!H$26</f>
        <v>0</v>
      </c>
      <c r="T28" s="35">
        <f>Main!G23*Mask!I$26</f>
        <v>0</v>
      </c>
      <c r="U28" s="35">
        <f>Main!H23*Mask!J$26</f>
        <v>0</v>
      </c>
      <c r="V28" s="35">
        <f>Main!I23*Mask!K$26</f>
        <v>0</v>
      </c>
      <c r="W28" s="35">
        <f>Main!J23*Mask!L$26</f>
        <v>0</v>
      </c>
      <c r="X28" s="35">
        <f>Main!K23*Mask!M$26</f>
        <v>0</v>
      </c>
      <c r="Y28" s="35">
        <f>Main!L23*Mask!N$26</f>
        <v>0</v>
      </c>
      <c r="Z28" s="35">
        <f>Main!M23*Mask!O$26</f>
        <v>0</v>
      </c>
      <c r="AA28" s="35">
        <f>Main!N23*Mask!P$26</f>
        <v>0</v>
      </c>
      <c r="AB28" s="35">
        <f>Main!O23*Mask!Q$26</f>
        <v>0</v>
      </c>
      <c r="AC28" s="35">
        <f>Main!P23*Mask!R$26</f>
        <v>0</v>
      </c>
      <c r="AD28" s="35">
        <f>Main!Q23*Mask!S$26</f>
        <v>0</v>
      </c>
      <c r="AE28" s="35">
        <f>Main!R23*Mask!T$26</f>
        <v>0</v>
      </c>
      <c r="AF28" s="35">
        <f>Main!S23*Mask!U$26</f>
        <v>0</v>
      </c>
      <c r="AG28" s="35">
        <f>Main!T23*Mask!V$26</f>
        <v>0</v>
      </c>
      <c r="AH28" s="35">
        <f>Main!U23*Mask!W$26</f>
        <v>0</v>
      </c>
      <c r="AI28" s="35">
        <f>Main!V23*Mask!X$26</f>
        <v>0</v>
      </c>
      <c r="AJ28" s="35">
        <f>Main!W23*Mask!Y$26</f>
        <v>0</v>
      </c>
      <c r="AK28" s="35">
        <f>Main!X23*Mask!Z$26</f>
        <v>0</v>
      </c>
      <c r="AL28" s="35">
        <f>Main!Y23*Mask!AA$26</f>
        <v>0</v>
      </c>
      <c r="AM28" s="35">
        <f>Main!Z23*Mask!AB$26</f>
        <v>0</v>
      </c>
      <c r="AN28" s="35"/>
      <c r="AO28" s="35">
        <f>IF(OR($A$1&lt;=Main!AA$4,ISBLANK($N28)),0,Main!AA23)</f>
        <v>0</v>
      </c>
      <c r="AP28" s="35">
        <f>IF(OR($A$1&lt;=Main!AB$4,ISBLANK($N28)),0,Main!AB23)</f>
        <v>0</v>
      </c>
      <c r="AQ28" s="35">
        <f>IF(OR($A$1&lt;=Main!AC$4,ISBLANK($N28)),0,Main!AC23)</f>
        <v>0</v>
      </c>
      <c r="AR28" s="35">
        <f>IF(OR($A$1&lt;=Main!AD$4,ISBLANK($N28)),0,Main!AD23)</f>
        <v>0</v>
      </c>
      <c r="AS28" s="35">
        <f>IF(OR($A$1&lt;=Main!AE$4,ISBLANK($N28)),0,Main!AE23)</f>
        <v>0</v>
      </c>
      <c r="AT28" s="35">
        <f>IF(OR($A$1&lt;=Main!AF$4,ISBLANK($N28)),0,Main!AF23)</f>
        <v>0</v>
      </c>
      <c r="AU28" s="35">
        <f>IF(OR($A$1&lt;=Main!AG$4,ISBLANK($N28)),0,Main!AG23)</f>
        <v>0</v>
      </c>
      <c r="AV28" s="35">
        <f>IF(OR($A$1&lt;=Main!AH$4,ISBLANK($N28)),0,Main!AH23)</f>
        <v>0</v>
      </c>
      <c r="AW28" s="35">
        <f>IF(OR($A$1&lt;=Main!AI$4,ISBLANK($N28)),0,Main!AI23)</f>
        <v>0</v>
      </c>
      <c r="AX28" s="35">
        <f>IF(OR($A$1&lt;=Main!AJ$4,ISBLANK($N28)),0,Main!AJ23)</f>
        <v>0</v>
      </c>
      <c r="AY28" s="35">
        <f>IF(OR($A$1&lt;=Main!AK$4,ISBLANK($N28)),0,Main!AK23)</f>
        <v>0</v>
      </c>
      <c r="AZ28" s="35">
        <f>IF(OR($A$1&lt;=Main!AL$4,ISBLANK($N28)),0,Main!AL23)</f>
        <v>0</v>
      </c>
      <c r="BA28" s="35">
        <f>IF(OR($A$1&lt;=Main!AM$4,ISBLANK($N28)),0,Main!AM23)</f>
        <v>0</v>
      </c>
      <c r="BB28" s="35">
        <f>IF(OR($A$1&lt;=Main!AN$4,ISBLANK($N28)),0,Main!AN23)</f>
        <v>0</v>
      </c>
      <c r="BC28" s="35">
        <f>IF(OR($A$1&lt;=Main!AO$4,ISBLANK($N28)),0,Main!AO23)</f>
        <v>0</v>
      </c>
      <c r="BD28" s="35">
        <f>IF(OR($A$1&lt;=Main!AP$4,ISBLANK($N28)),0,Main!AP23)</f>
        <v>0</v>
      </c>
      <c r="BE28" s="35">
        <f>IF(OR($A$1&lt;=Main!AQ$4,ISBLANK($N28)),0,Main!AQ23)</f>
        <v>0</v>
      </c>
      <c r="BF28" s="35">
        <f>IF(OR($A$1&lt;=Main!AR$4,ISBLANK($N28)),0,Main!AR23)</f>
        <v>0</v>
      </c>
      <c r="BG28" s="35">
        <f>IF(OR($A$1&lt;=Main!AS$4,ISBLANK($N28)),0,Main!AS23)</f>
        <v>0</v>
      </c>
      <c r="BH28" s="35">
        <f>IF(OR($A$1&lt;=Main!AT$4,ISBLANK($N28)),0,Main!AT23)</f>
        <v>0</v>
      </c>
      <c r="BI28" s="35">
        <f>IF(OR($A$1&lt;=Main!AU$4,ISBLANK($N28)),0,Main!AU23)</f>
        <v>0</v>
      </c>
      <c r="BJ28" s="35">
        <f>IF(OR($A$1&lt;=Main!AV$4,ISBLANK($N28)),0,Main!AV23)</f>
        <v>0</v>
      </c>
    </row>
    <row r="29" spans="1:63">
      <c r="A29" s="37"/>
      <c r="B29" s="37"/>
      <c r="C29" s="37" t="str">
        <f>IF(ISBLANK($A29),"",VLOOKUP($K29,Main!BC$6:BD$150,2,0))</f>
        <v/>
      </c>
      <c r="D29" s="43">
        <f t="shared" si="3"/>
        <v>0</v>
      </c>
      <c r="F29" s="6">
        <f>VLOOKUP($E29,Mask!$A$2:$C$102,$M$8,0)</f>
        <v>0</v>
      </c>
      <c r="G29" s="44">
        <f t="shared" si="4"/>
        <v>0</v>
      </c>
      <c r="K29" s="6" t="str">
        <f t="shared" si="0"/>
        <v/>
      </c>
      <c r="L29" s="35">
        <f t="shared" si="1"/>
        <v>0</v>
      </c>
      <c r="M29" s="6">
        <v>1</v>
      </c>
      <c r="N29" s="35" t="str">
        <f>Main!$A24&amp;Main!$B24</f>
        <v>КуршаковаКристина</v>
      </c>
      <c r="O29" s="145">
        <f t="shared" si="2"/>
        <v>0</v>
      </c>
      <c r="P29" s="150">
        <f t="shared" si="5"/>
        <v>1</v>
      </c>
      <c r="Q29" s="150">
        <f ca="1">IF(Main!$AY24&lt;&gt;"#",$P29-Main!$AY24,"#")</f>
        <v>-18</v>
      </c>
      <c r="R29" s="35">
        <f>Main!E24*Mask!G$26</f>
        <v>0</v>
      </c>
      <c r="S29" s="35">
        <f>Main!F24*Mask!H$26</f>
        <v>0</v>
      </c>
      <c r="T29" s="35">
        <f>Main!G24*Mask!I$26</f>
        <v>0</v>
      </c>
      <c r="U29" s="35">
        <f>Main!H24*Mask!J$26</f>
        <v>0</v>
      </c>
      <c r="V29" s="35">
        <f>Main!I24*Mask!K$26</f>
        <v>0</v>
      </c>
      <c r="W29" s="35">
        <f>Main!J24*Mask!L$26</f>
        <v>0</v>
      </c>
      <c r="X29" s="35">
        <f>Main!K24*Mask!M$26</f>
        <v>0</v>
      </c>
      <c r="Y29" s="35">
        <f>Main!L24*Mask!N$26</f>
        <v>0</v>
      </c>
      <c r="Z29" s="35">
        <f>Main!M24*Mask!O$26</f>
        <v>0</v>
      </c>
      <c r="AA29" s="35">
        <f>Main!N24*Mask!P$26</f>
        <v>0</v>
      </c>
      <c r="AB29" s="35">
        <f>Main!O24*Mask!Q$26</f>
        <v>0</v>
      </c>
      <c r="AC29" s="35">
        <f>Main!P24*Mask!R$26</f>
        <v>0</v>
      </c>
      <c r="AD29" s="35">
        <f>Main!Q24*Mask!S$26</f>
        <v>0</v>
      </c>
      <c r="AE29" s="35">
        <f>Main!R24*Mask!T$26</f>
        <v>0</v>
      </c>
      <c r="AF29" s="35">
        <f>Main!S24*Mask!U$26</f>
        <v>0</v>
      </c>
      <c r="AG29" s="35">
        <f>Main!T24*Mask!V$26</f>
        <v>0</v>
      </c>
      <c r="AH29" s="35">
        <f>Main!U24*Mask!W$26</f>
        <v>0</v>
      </c>
      <c r="AI29" s="35">
        <f>Main!V24*Mask!X$26</f>
        <v>0</v>
      </c>
      <c r="AJ29" s="35">
        <f>Main!W24*Mask!Y$26</f>
        <v>0</v>
      </c>
      <c r="AK29" s="35">
        <f>Main!X24*Mask!Z$26</f>
        <v>0</v>
      </c>
      <c r="AL29" s="35">
        <f>Main!Y24*Mask!AA$26</f>
        <v>0</v>
      </c>
      <c r="AM29" s="35">
        <f>Main!Z24*Mask!AB$26</f>
        <v>0</v>
      </c>
      <c r="AN29" s="35"/>
      <c r="AO29" s="35">
        <f>IF(OR($A$1&lt;=Main!AA$4,ISBLANK($N29)),0,Main!AA24)</f>
        <v>0</v>
      </c>
      <c r="AP29" s="35">
        <f>IF(OR($A$1&lt;=Main!AB$4,ISBLANK($N29)),0,Main!AB24)</f>
        <v>0</v>
      </c>
      <c r="AQ29" s="35">
        <f>IF(OR($A$1&lt;=Main!AC$4,ISBLANK($N29)),0,Main!AC24)</f>
        <v>0</v>
      </c>
      <c r="AR29" s="35">
        <f>IF(OR($A$1&lt;=Main!AD$4,ISBLANK($N29)),0,Main!AD24)</f>
        <v>0</v>
      </c>
      <c r="AS29" s="35">
        <f>IF(OR($A$1&lt;=Main!AE$4,ISBLANK($N29)),0,Main!AE24)</f>
        <v>0</v>
      </c>
      <c r="AT29" s="35">
        <f>IF(OR($A$1&lt;=Main!AF$4,ISBLANK($N29)),0,Main!AF24)</f>
        <v>0</v>
      </c>
      <c r="AU29" s="35">
        <f>IF(OR($A$1&lt;=Main!AG$4,ISBLANK($N29)),0,Main!AG24)</f>
        <v>0</v>
      </c>
      <c r="AV29" s="35">
        <f>IF(OR($A$1&lt;=Main!AH$4,ISBLANK($N29)),0,Main!AH24)</f>
        <v>0</v>
      </c>
      <c r="AW29" s="35">
        <f>IF(OR($A$1&lt;=Main!AI$4,ISBLANK($N29)),0,Main!AI24)</f>
        <v>0</v>
      </c>
      <c r="AX29" s="35">
        <f>IF(OR($A$1&lt;=Main!AJ$4,ISBLANK($N29)),0,Main!AJ24)</f>
        <v>0</v>
      </c>
      <c r="AY29" s="35">
        <f>IF(OR($A$1&lt;=Main!AK$4,ISBLANK($N29)),0,Main!AK24)</f>
        <v>0</v>
      </c>
      <c r="AZ29" s="35">
        <f>IF(OR($A$1&lt;=Main!AL$4,ISBLANK($N29)),0,Main!AL24)</f>
        <v>0</v>
      </c>
      <c r="BA29" s="35">
        <f>IF(OR($A$1&lt;=Main!AM$4,ISBLANK($N29)),0,Main!AM24)</f>
        <v>0</v>
      </c>
      <c r="BB29" s="35">
        <f>IF(OR($A$1&lt;=Main!AN$4,ISBLANK($N29)),0,Main!AN24)</f>
        <v>0</v>
      </c>
      <c r="BC29" s="35">
        <f>IF(OR($A$1&lt;=Main!AO$4,ISBLANK($N29)),0,Main!AO24)</f>
        <v>0</v>
      </c>
      <c r="BD29" s="35">
        <f>IF(OR($A$1&lt;=Main!AP$4,ISBLANK($N29)),0,Main!AP24)</f>
        <v>0</v>
      </c>
      <c r="BE29" s="35">
        <f>IF(OR($A$1&lt;=Main!AQ$4,ISBLANK($N29)),0,Main!AQ24)</f>
        <v>0</v>
      </c>
      <c r="BF29" s="35">
        <f>IF(OR($A$1&lt;=Main!AR$4,ISBLANK($N29)),0,Main!AR24)</f>
        <v>0</v>
      </c>
      <c r="BG29" s="35">
        <f>IF(OR($A$1&lt;=Main!AS$4,ISBLANK($N29)),0,Main!AS24)</f>
        <v>0</v>
      </c>
      <c r="BH29" s="35">
        <f>IF(OR($A$1&lt;=Main!AT$4,ISBLANK($N29)),0,Main!AT24)</f>
        <v>0</v>
      </c>
      <c r="BI29" s="35">
        <f>IF(OR($A$1&lt;=Main!AU$4,ISBLANK($N29)),0,Main!AU24)</f>
        <v>0</v>
      </c>
      <c r="BJ29" s="35">
        <f>IF(OR($A$1&lt;=Main!AV$4,ISBLANK($N29)),0,Main!AV24)</f>
        <v>0</v>
      </c>
    </row>
    <row r="30" spans="1:63">
      <c r="A30" s="37"/>
      <c r="B30" s="37"/>
      <c r="C30" s="37" t="str">
        <f>IF(ISBLANK($A30),"",VLOOKUP($K30,Main!BC$6:BD$150,2,0))</f>
        <v/>
      </c>
      <c r="D30" s="43">
        <f t="shared" si="3"/>
        <v>0</v>
      </c>
      <c r="F30" s="6">
        <f>VLOOKUP($E30,Mask!$A$2:$C$102,$M$8,0)</f>
        <v>0</v>
      </c>
      <c r="G30" s="44">
        <f t="shared" si="4"/>
        <v>0</v>
      </c>
      <c r="K30" s="6" t="str">
        <f t="shared" si="0"/>
        <v/>
      </c>
      <c r="L30" s="35">
        <f t="shared" si="1"/>
        <v>0</v>
      </c>
      <c r="M30" s="6">
        <v>1</v>
      </c>
      <c r="N30" s="35" t="str">
        <f>Main!$A25&amp;Main!$B25</f>
        <v>СпиридоноваТатьяна</v>
      </c>
      <c r="O30" s="145">
        <f t="shared" si="2"/>
        <v>0</v>
      </c>
      <c r="P30" s="150">
        <f t="shared" si="5"/>
        <v>1</v>
      </c>
      <c r="Q30" s="150">
        <f ca="1">IF(Main!$AY25&lt;&gt;"#",$P30-Main!$AY25,"#")</f>
        <v>-19</v>
      </c>
      <c r="R30" s="35">
        <f>Main!E25*Mask!G$26</f>
        <v>0</v>
      </c>
      <c r="S30" s="35">
        <f>Main!F25*Mask!H$26</f>
        <v>0</v>
      </c>
      <c r="T30" s="35">
        <f>Main!G25*Mask!I$26</f>
        <v>0</v>
      </c>
      <c r="U30" s="35">
        <f>Main!H25*Mask!J$26</f>
        <v>0</v>
      </c>
      <c r="V30" s="35">
        <f>Main!I25*Mask!K$26</f>
        <v>0</v>
      </c>
      <c r="W30" s="35">
        <f>Main!J25*Mask!L$26</f>
        <v>0</v>
      </c>
      <c r="X30" s="35">
        <f>Main!K25*Mask!M$26</f>
        <v>0</v>
      </c>
      <c r="Y30" s="35">
        <f>Main!L25*Mask!N$26</f>
        <v>0</v>
      </c>
      <c r="Z30" s="35">
        <f>Main!M25*Mask!O$26</f>
        <v>0</v>
      </c>
      <c r="AA30" s="35">
        <f>Main!N25*Mask!P$26</f>
        <v>0</v>
      </c>
      <c r="AB30" s="35">
        <f>Main!O25*Mask!Q$26</f>
        <v>0</v>
      </c>
      <c r="AC30" s="35">
        <f>Main!P25*Mask!R$26</f>
        <v>0</v>
      </c>
      <c r="AD30" s="35">
        <f>Main!Q25*Mask!S$26</f>
        <v>0</v>
      </c>
      <c r="AE30" s="35">
        <f>Main!R25*Mask!T$26</f>
        <v>0</v>
      </c>
      <c r="AF30" s="35">
        <f>Main!S25*Mask!U$26</f>
        <v>0</v>
      </c>
      <c r="AG30" s="35">
        <f>Main!T25*Mask!V$26</f>
        <v>0</v>
      </c>
      <c r="AH30" s="35">
        <f>Main!U25*Mask!W$26</f>
        <v>0</v>
      </c>
      <c r="AI30" s="35">
        <f>Main!V25*Mask!X$26</f>
        <v>0</v>
      </c>
      <c r="AJ30" s="35">
        <f>Main!W25*Mask!Y$26</f>
        <v>0</v>
      </c>
      <c r="AK30" s="35">
        <f>Main!X25*Mask!Z$26</f>
        <v>0</v>
      </c>
      <c r="AL30" s="35">
        <f>Main!Y25*Mask!AA$26</f>
        <v>0</v>
      </c>
      <c r="AM30" s="35">
        <f>Main!Z25*Mask!AB$26</f>
        <v>0</v>
      </c>
      <c r="AN30" s="35"/>
      <c r="AO30" s="35">
        <f>IF(OR($A$1&lt;=Main!AA$4,ISBLANK($N30)),0,Main!AA25)</f>
        <v>0</v>
      </c>
      <c r="AP30" s="35">
        <f>IF(OR($A$1&lt;=Main!AB$4,ISBLANK($N30)),0,Main!AB25)</f>
        <v>0</v>
      </c>
      <c r="AQ30" s="35">
        <f>IF(OR($A$1&lt;=Main!AC$4,ISBLANK($N30)),0,Main!AC25)</f>
        <v>0</v>
      </c>
      <c r="AR30" s="35">
        <f>IF(OR($A$1&lt;=Main!AD$4,ISBLANK($N30)),0,Main!AD25)</f>
        <v>0</v>
      </c>
      <c r="AS30" s="35">
        <f>IF(OR($A$1&lt;=Main!AE$4,ISBLANK($N30)),0,Main!AE25)</f>
        <v>0</v>
      </c>
      <c r="AT30" s="35">
        <f>IF(OR($A$1&lt;=Main!AF$4,ISBLANK($N30)),0,Main!AF25)</f>
        <v>0</v>
      </c>
      <c r="AU30" s="35">
        <f>IF(OR($A$1&lt;=Main!AG$4,ISBLANK($N30)),0,Main!AG25)</f>
        <v>0</v>
      </c>
      <c r="AV30" s="35">
        <f>IF(OR($A$1&lt;=Main!AH$4,ISBLANK($N30)),0,Main!AH25)</f>
        <v>0</v>
      </c>
      <c r="AW30" s="35">
        <f>IF(OR($A$1&lt;=Main!AI$4,ISBLANK($N30)),0,Main!AI25)</f>
        <v>0</v>
      </c>
      <c r="AX30" s="35">
        <f>IF(OR($A$1&lt;=Main!AJ$4,ISBLANK($N30)),0,Main!AJ25)</f>
        <v>0</v>
      </c>
      <c r="AY30" s="35">
        <f>IF(OR($A$1&lt;=Main!AK$4,ISBLANK($N30)),0,Main!AK25)</f>
        <v>0</v>
      </c>
      <c r="AZ30" s="35">
        <f>IF(OR($A$1&lt;=Main!AL$4,ISBLANK($N30)),0,Main!AL25)</f>
        <v>0</v>
      </c>
      <c r="BA30" s="35">
        <f>IF(OR($A$1&lt;=Main!AM$4,ISBLANK($N30)),0,Main!AM25)</f>
        <v>0</v>
      </c>
      <c r="BB30" s="35">
        <f>IF(OR($A$1&lt;=Main!AN$4,ISBLANK($N30)),0,Main!AN25)</f>
        <v>0</v>
      </c>
      <c r="BC30" s="35">
        <f>IF(OR($A$1&lt;=Main!AO$4,ISBLANK($N30)),0,Main!AO25)</f>
        <v>0</v>
      </c>
      <c r="BD30" s="35">
        <f>IF(OR($A$1&lt;=Main!AP$4,ISBLANK($N30)),0,Main!AP25)</f>
        <v>0</v>
      </c>
      <c r="BE30" s="35">
        <f>IF(OR($A$1&lt;=Main!AQ$4,ISBLANK($N30)),0,Main!AQ25)</f>
        <v>0</v>
      </c>
      <c r="BF30" s="35">
        <f>IF(OR($A$1&lt;=Main!AR$4,ISBLANK($N30)),0,Main!AR25)</f>
        <v>0</v>
      </c>
      <c r="BG30" s="35">
        <f>IF(OR($A$1&lt;=Main!AS$4,ISBLANK($N30)),0,Main!AS25)</f>
        <v>0</v>
      </c>
      <c r="BH30" s="35">
        <f>IF(OR($A$1&lt;=Main!AT$4,ISBLANK($N30)),0,Main!AT25)</f>
        <v>0</v>
      </c>
      <c r="BI30" s="35">
        <f>IF(OR($A$1&lt;=Main!AU$4,ISBLANK($N30)),0,Main!AU25)</f>
        <v>0</v>
      </c>
      <c r="BJ30" s="35">
        <f>IF(OR($A$1&lt;=Main!AV$4,ISBLANK($N30)),0,Main!AV25)</f>
        <v>0</v>
      </c>
    </row>
    <row r="31" spans="1:63">
      <c r="A31" s="37"/>
      <c r="B31" s="37"/>
      <c r="C31" s="37" t="str">
        <f>IF(ISBLANK($A31),"",VLOOKUP($K31,Main!BC$6:BD$150,2,0))</f>
        <v/>
      </c>
      <c r="D31" s="43">
        <f t="shared" si="3"/>
        <v>0</v>
      </c>
      <c r="F31" s="6">
        <f>VLOOKUP($E31,Mask!$A$2:$C$102,$M$8,0)</f>
        <v>0</v>
      </c>
      <c r="G31" s="44">
        <f t="shared" si="4"/>
        <v>0</v>
      </c>
      <c r="K31" s="6" t="str">
        <f t="shared" si="0"/>
        <v/>
      </c>
      <c r="L31" s="35">
        <f t="shared" si="1"/>
        <v>0</v>
      </c>
      <c r="M31" s="6">
        <v>1</v>
      </c>
      <c r="N31" s="35" t="str">
        <f>Main!$A26&amp;Main!$B26</f>
        <v>ШемякинскаяЯна</v>
      </c>
      <c r="O31" s="145">
        <f t="shared" si="2"/>
        <v>0</v>
      </c>
      <c r="P31" s="150">
        <f t="shared" si="5"/>
        <v>1</v>
      </c>
      <c r="Q31" s="150">
        <f ca="1">IF(Main!$AY26&lt;&gt;"#",$P31-Main!$AY26,"#")</f>
        <v>-20</v>
      </c>
      <c r="R31" s="35">
        <f>Main!E26*Mask!G$26</f>
        <v>0</v>
      </c>
      <c r="S31" s="35">
        <f>Main!F26*Mask!H$26</f>
        <v>0</v>
      </c>
      <c r="T31" s="35">
        <f>Main!G26*Mask!I$26</f>
        <v>0</v>
      </c>
      <c r="U31" s="35">
        <f>Main!H26*Mask!J$26</f>
        <v>0</v>
      </c>
      <c r="V31" s="35">
        <f>Main!I26*Mask!K$26</f>
        <v>0</v>
      </c>
      <c r="W31" s="35">
        <f>Main!J26*Mask!L$26</f>
        <v>0</v>
      </c>
      <c r="X31" s="35">
        <f>Main!K26*Mask!M$26</f>
        <v>0</v>
      </c>
      <c r="Y31" s="35">
        <f>Main!L26*Mask!N$26</f>
        <v>0</v>
      </c>
      <c r="Z31" s="35">
        <f>Main!M26*Mask!O$26</f>
        <v>0</v>
      </c>
      <c r="AA31" s="35">
        <f>Main!N26*Mask!P$26</f>
        <v>0</v>
      </c>
      <c r="AB31" s="35">
        <f>Main!O26*Mask!Q$26</f>
        <v>0</v>
      </c>
      <c r="AC31" s="35">
        <f>Main!P26*Mask!R$26</f>
        <v>0</v>
      </c>
      <c r="AD31" s="35">
        <f>Main!Q26*Mask!S$26</f>
        <v>0</v>
      </c>
      <c r="AE31" s="35">
        <f>Main!R26*Mask!T$26</f>
        <v>0</v>
      </c>
      <c r="AF31" s="35">
        <f>Main!S26*Mask!U$26</f>
        <v>0</v>
      </c>
      <c r="AG31" s="35">
        <f>Main!T26*Mask!V$26</f>
        <v>0</v>
      </c>
      <c r="AH31" s="35">
        <f>Main!U26*Mask!W$26</f>
        <v>0</v>
      </c>
      <c r="AI31" s="35">
        <f>Main!V26*Mask!X$26</f>
        <v>0</v>
      </c>
      <c r="AJ31" s="35">
        <f>Main!W26*Mask!Y$26</f>
        <v>0</v>
      </c>
      <c r="AK31" s="35">
        <f>Main!X26*Mask!Z$26</f>
        <v>0</v>
      </c>
      <c r="AL31" s="35">
        <f>Main!Y26*Mask!AA$26</f>
        <v>0</v>
      </c>
      <c r="AM31" s="35">
        <f>Main!Z26*Mask!AB$26</f>
        <v>0</v>
      </c>
      <c r="AN31" s="35"/>
      <c r="AO31" s="35">
        <f>IF(OR($A$1&lt;=Main!AA$4,ISBLANK($N31)),0,Main!AA26)</f>
        <v>0</v>
      </c>
      <c r="AP31" s="35">
        <f>IF(OR($A$1&lt;=Main!AB$4,ISBLANK($N31)),0,Main!AB26)</f>
        <v>0</v>
      </c>
      <c r="AQ31" s="35">
        <f>IF(OR($A$1&lt;=Main!AC$4,ISBLANK($N31)),0,Main!AC26)</f>
        <v>0</v>
      </c>
      <c r="AR31" s="35">
        <f>IF(OR($A$1&lt;=Main!AD$4,ISBLANK($N31)),0,Main!AD26)</f>
        <v>0</v>
      </c>
      <c r="AS31" s="35">
        <f>IF(OR($A$1&lt;=Main!AE$4,ISBLANK($N31)),0,Main!AE26)</f>
        <v>0</v>
      </c>
      <c r="AT31" s="35">
        <f>IF(OR($A$1&lt;=Main!AF$4,ISBLANK($N31)),0,Main!AF26)</f>
        <v>0</v>
      </c>
      <c r="AU31" s="35">
        <f>IF(OR($A$1&lt;=Main!AG$4,ISBLANK($N31)),0,Main!AG26)</f>
        <v>0</v>
      </c>
      <c r="AV31" s="35">
        <f>IF(OR($A$1&lt;=Main!AH$4,ISBLANK($N31)),0,Main!AH26)</f>
        <v>0</v>
      </c>
      <c r="AW31" s="35">
        <f>IF(OR($A$1&lt;=Main!AI$4,ISBLANK($N31)),0,Main!AI26)</f>
        <v>0</v>
      </c>
      <c r="AX31" s="35">
        <f>IF(OR($A$1&lt;=Main!AJ$4,ISBLANK($N31)),0,Main!AJ26)</f>
        <v>0</v>
      </c>
      <c r="AY31" s="35">
        <f>IF(OR($A$1&lt;=Main!AK$4,ISBLANK($N31)),0,Main!AK26)</f>
        <v>0</v>
      </c>
      <c r="AZ31" s="35">
        <f>IF(OR($A$1&lt;=Main!AL$4,ISBLANK($N31)),0,Main!AL26)</f>
        <v>0</v>
      </c>
      <c r="BA31" s="35">
        <f>IF(OR($A$1&lt;=Main!AM$4,ISBLANK($N31)),0,Main!AM26)</f>
        <v>0</v>
      </c>
      <c r="BB31" s="35">
        <f>IF(OR($A$1&lt;=Main!AN$4,ISBLANK($N31)),0,Main!AN26)</f>
        <v>0</v>
      </c>
      <c r="BC31" s="35">
        <f>IF(OR($A$1&lt;=Main!AO$4,ISBLANK($N31)),0,Main!AO26)</f>
        <v>0</v>
      </c>
      <c r="BD31" s="35">
        <f>IF(OR($A$1&lt;=Main!AP$4,ISBLANK($N31)),0,Main!AP26)</f>
        <v>0</v>
      </c>
      <c r="BE31" s="35">
        <f>IF(OR($A$1&lt;=Main!AQ$4,ISBLANK($N31)),0,Main!AQ26)</f>
        <v>0</v>
      </c>
      <c r="BF31" s="35">
        <f>IF(OR($A$1&lt;=Main!AR$4,ISBLANK($N31)),0,Main!AR26)</f>
        <v>0</v>
      </c>
      <c r="BG31" s="35">
        <f>IF(OR($A$1&lt;=Main!AS$4,ISBLANK($N31)),0,Main!AS26)</f>
        <v>0</v>
      </c>
      <c r="BH31" s="35">
        <f>IF(OR($A$1&lt;=Main!AT$4,ISBLANK($N31)),0,Main!AT26)</f>
        <v>0</v>
      </c>
      <c r="BI31" s="35">
        <f>IF(OR($A$1&lt;=Main!AU$4,ISBLANK($N31)),0,Main!AU26)</f>
        <v>0</v>
      </c>
      <c r="BJ31" s="35">
        <f>IF(OR($A$1&lt;=Main!AV$4,ISBLANK($N31)),0,Main!AV26)</f>
        <v>0</v>
      </c>
    </row>
    <row r="32" spans="1:63">
      <c r="A32" s="37"/>
      <c r="B32" s="37"/>
      <c r="C32" s="37" t="str">
        <f>IF(ISBLANK($A32),"",VLOOKUP($K32,Main!BC$6:BD$150,2,0))</f>
        <v/>
      </c>
      <c r="D32" s="43">
        <f t="shared" si="3"/>
        <v>0</v>
      </c>
      <c r="F32" s="6">
        <f>VLOOKUP($E32,Mask!$A$2:$C$102,$M$8,0)</f>
        <v>0</v>
      </c>
      <c r="G32" s="44">
        <f t="shared" si="4"/>
        <v>0</v>
      </c>
      <c r="K32" s="6" t="str">
        <f t="shared" si="0"/>
        <v/>
      </c>
      <c r="L32" s="35">
        <f t="shared" si="1"/>
        <v>0</v>
      </c>
      <c r="M32" s="6">
        <v>1</v>
      </c>
      <c r="N32" s="35" t="str">
        <f>Main!$A27&amp;Main!$B27</f>
        <v>ГусеваПолина</v>
      </c>
      <c r="O32" s="145">
        <f t="shared" si="2"/>
        <v>0</v>
      </c>
      <c r="P32" s="150">
        <f t="shared" si="5"/>
        <v>1</v>
      </c>
      <c r="Q32" s="150">
        <f ca="1">IF(Main!$AY27&lt;&gt;"#",$P32-Main!$AY27,"#")</f>
        <v>-21</v>
      </c>
      <c r="R32" s="35">
        <f>Main!E27*Mask!G$26</f>
        <v>0</v>
      </c>
      <c r="S32" s="35">
        <f>Main!F27*Mask!H$26</f>
        <v>0</v>
      </c>
      <c r="T32" s="35">
        <f>Main!G27*Mask!I$26</f>
        <v>0</v>
      </c>
      <c r="U32" s="35">
        <f>Main!H27*Mask!J$26</f>
        <v>0</v>
      </c>
      <c r="V32" s="35">
        <f>Main!I27*Mask!K$26</f>
        <v>0</v>
      </c>
      <c r="W32" s="35">
        <f>Main!J27*Mask!L$26</f>
        <v>0</v>
      </c>
      <c r="X32" s="35">
        <f>Main!K27*Mask!M$26</f>
        <v>0</v>
      </c>
      <c r="Y32" s="35">
        <f>Main!L27*Mask!N$26</f>
        <v>0</v>
      </c>
      <c r="Z32" s="35">
        <f>Main!M27*Mask!O$26</f>
        <v>0</v>
      </c>
      <c r="AA32" s="35">
        <f>Main!N27*Mask!P$26</f>
        <v>0</v>
      </c>
      <c r="AB32" s="35">
        <f>Main!O27*Mask!Q$26</f>
        <v>0</v>
      </c>
      <c r="AC32" s="35">
        <f>Main!P27*Mask!R$26</f>
        <v>0</v>
      </c>
      <c r="AD32" s="35">
        <f>Main!Q27*Mask!S$26</f>
        <v>0</v>
      </c>
      <c r="AE32" s="35">
        <f>Main!R27*Mask!T$26</f>
        <v>0</v>
      </c>
      <c r="AF32" s="35">
        <f>Main!S27*Mask!U$26</f>
        <v>0</v>
      </c>
      <c r="AG32" s="35">
        <f>Main!T27*Mask!V$26</f>
        <v>0</v>
      </c>
      <c r="AH32" s="35">
        <f>Main!U27*Mask!W$26</f>
        <v>0</v>
      </c>
      <c r="AI32" s="35">
        <f>Main!V27*Mask!X$26</f>
        <v>0</v>
      </c>
      <c r="AJ32" s="35">
        <f>Main!W27*Mask!Y$26</f>
        <v>0</v>
      </c>
      <c r="AK32" s="35">
        <f>Main!X27*Mask!Z$26</f>
        <v>0</v>
      </c>
      <c r="AL32" s="35">
        <f>Main!Y27*Mask!AA$26</f>
        <v>0</v>
      </c>
      <c r="AM32" s="35">
        <f>Main!Z27*Mask!AB$26</f>
        <v>0</v>
      </c>
      <c r="AN32" s="35"/>
      <c r="AO32" s="35">
        <f>IF(OR($A$1&lt;=Main!AA$4,ISBLANK($N32)),0,Main!AA27)</f>
        <v>0</v>
      </c>
      <c r="AP32" s="35">
        <f>IF(OR($A$1&lt;=Main!AB$4,ISBLANK($N32)),0,Main!AB27)</f>
        <v>0</v>
      </c>
      <c r="AQ32" s="35">
        <f>IF(OR($A$1&lt;=Main!AC$4,ISBLANK($N32)),0,Main!AC27)</f>
        <v>0</v>
      </c>
      <c r="AR32" s="35">
        <f>IF(OR($A$1&lt;=Main!AD$4,ISBLANK($N32)),0,Main!AD27)</f>
        <v>0</v>
      </c>
      <c r="AS32" s="35">
        <f>IF(OR($A$1&lt;=Main!AE$4,ISBLANK($N32)),0,Main!AE27)</f>
        <v>0</v>
      </c>
      <c r="AT32" s="35">
        <f>IF(OR($A$1&lt;=Main!AF$4,ISBLANK($N32)),0,Main!AF27)</f>
        <v>0</v>
      </c>
      <c r="AU32" s="35">
        <f>IF(OR($A$1&lt;=Main!AG$4,ISBLANK($N32)),0,Main!AG27)</f>
        <v>0</v>
      </c>
      <c r="AV32" s="35">
        <f>IF(OR($A$1&lt;=Main!AH$4,ISBLANK($N32)),0,Main!AH27)</f>
        <v>0</v>
      </c>
      <c r="AW32" s="35">
        <f>IF(OR($A$1&lt;=Main!AI$4,ISBLANK($N32)),0,Main!AI27)</f>
        <v>0</v>
      </c>
      <c r="AX32" s="35">
        <f>IF(OR($A$1&lt;=Main!AJ$4,ISBLANK($N32)),0,Main!AJ27)</f>
        <v>0</v>
      </c>
      <c r="AY32" s="35">
        <f>IF(OR($A$1&lt;=Main!AK$4,ISBLANK($N32)),0,Main!AK27)</f>
        <v>0</v>
      </c>
      <c r="AZ32" s="35">
        <f>IF(OR($A$1&lt;=Main!AL$4,ISBLANK($N32)),0,Main!AL27)</f>
        <v>0</v>
      </c>
      <c r="BA32" s="35">
        <f>IF(OR($A$1&lt;=Main!AM$4,ISBLANK($N32)),0,Main!AM27)</f>
        <v>0</v>
      </c>
      <c r="BB32" s="35">
        <f>IF(OR($A$1&lt;=Main!AN$4,ISBLANK($N32)),0,Main!AN27)</f>
        <v>0</v>
      </c>
      <c r="BC32" s="35">
        <f>IF(OR($A$1&lt;=Main!AO$4,ISBLANK($N32)),0,Main!AO27)</f>
        <v>0</v>
      </c>
      <c r="BD32" s="35">
        <f>IF(OR($A$1&lt;=Main!AP$4,ISBLANK($N32)),0,Main!AP27)</f>
        <v>0</v>
      </c>
      <c r="BE32" s="35">
        <f>IF(OR($A$1&lt;=Main!AQ$4,ISBLANK($N32)),0,Main!AQ27)</f>
        <v>0</v>
      </c>
      <c r="BF32" s="35">
        <f>IF(OR($A$1&lt;=Main!AR$4,ISBLANK($N32)),0,Main!AR27)</f>
        <v>0</v>
      </c>
      <c r="BG32" s="35">
        <f>IF(OR($A$1&lt;=Main!AS$4,ISBLANK($N32)),0,Main!AS27)</f>
        <v>0</v>
      </c>
      <c r="BH32" s="35">
        <f>IF(OR($A$1&lt;=Main!AT$4,ISBLANK($N32)),0,Main!AT27)</f>
        <v>0</v>
      </c>
      <c r="BI32" s="35">
        <f>IF(OR($A$1&lt;=Main!AU$4,ISBLANK($N32)),0,Main!AU27)</f>
        <v>0</v>
      </c>
      <c r="BJ32" s="35">
        <f>IF(OR($A$1&lt;=Main!AV$4,ISBLANK($N32)),0,Main!AV27)</f>
        <v>0</v>
      </c>
    </row>
    <row r="33" spans="1:62">
      <c r="A33" s="37"/>
      <c r="B33" s="37"/>
      <c r="C33" s="37" t="str">
        <f>IF(ISBLANK($A33),"",VLOOKUP($K33,Main!BC$6:BD$150,2,0))</f>
        <v/>
      </c>
      <c r="D33" s="43">
        <f t="shared" si="3"/>
        <v>0</v>
      </c>
      <c r="F33" s="6">
        <f>VLOOKUP($E33,Mask!$A$2:$C$102,$M$8,0)</f>
        <v>0</v>
      </c>
      <c r="G33" s="44">
        <f t="shared" si="4"/>
        <v>0</v>
      </c>
      <c r="K33" s="6" t="str">
        <f t="shared" si="0"/>
        <v/>
      </c>
      <c r="L33" s="35">
        <f t="shared" si="1"/>
        <v>0</v>
      </c>
      <c r="M33" s="6">
        <v>1</v>
      </c>
      <c r="N33" s="35" t="str">
        <f>Main!$A28&amp;Main!$B28</f>
        <v>ВасановаАлиса</v>
      </c>
      <c r="O33" s="145">
        <f t="shared" si="2"/>
        <v>0</v>
      </c>
      <c r="P33" s="150">
        <f t="shared" si="5"/>
        <v>1</v>
      </c>
      <c r="Q33" s="150">
        <f ca="1">IF(Main!$AY28&lt;&gt;"#",$P33-Main!$AY28,"#")</f>
        <v>-22</v>
      </c>
      <c r="R33" s="35">
        <f>Main!E28*Mask!G$26</f>
        <v>0</v>
      </c>
      <c r="S33" s="35">
        <f>Main!F28*Mask!H$26</f>
        <v>0</v>
      </c>
      <c r="T33" s="35">
        <f>Main!G28*Mask!I$26</f>
        <v>0</v>
      </c>
      <c r="U33" s="35">
        <f>Main!H28*Mask!J$26</f>
        <v>0</v>
      </c>
      <c r="V33" s="35">
        <f>Main!I28*Mask!K$26</f>
        <v>0</v>
      </c>
      <c r="W33" s="35">
        <f>Main!J28*Mask!L$26</f>
        <v>0</v>
      </c>
      <c r="X33" s="35">
        <f>Main!K28*Mask!M$26</f>
        <v>0</v>
      </c>
      <c r="Y33" s="35">
        <f>Main!L28*Mask!N$26</f>
        <v>0</v>
      </c>
      <c r="Z33" s="35">
        <f>Main!M28*Mask!O$26</f>
        <v>0</v>
      </c>
      <c r="AA33" s="35">
        <f>Main!N28*Mask!P$26</f>
        <v>0</v>
      </c>
      <c r="AB33" s="35">
        <f>Main!O28*Mask!Q$26</f>
        <v>0</v>
      </c>
      <c r="AC33" s="35">
        <f>Main!P28*Mask!R$26</f>
        <v>0</v>
      </c>
      <c r="AD33" s="35">
        <f>Main!Q28*Mask!S$26</f>
        <v>0</v>
      </c>
      <c r="AE33" s="35">
        <f>Main!R28*Mask!T$26</f>
        <v>0</v>
      </c>
      <c r="AF33" s="35">
        <f>Main!S28*Mask!U$26</f>
        <v>0</v>
      </c>
      <c r="AG33" s="35">
        <f>Main!T28*Mask!V$26</f>
        <v>0</v>
      </c>
      <c r="AH33" s="35">
        <f>Main!U28*Mask!W$26</f>
        <v>0</v>
      </c>
      <c r="AI33" s="35">
        <f>Main!V28*Mask!X$26</f>
        <v>0</v>
      </c>
      <c r="AJ33" s="35">
        <f>Main!W28*Mask!Y$26</f>
        <v>0</v>
      </c>
      <c r="AK33" s="35">
        <f>Main!X28*Mask!Z$26</f>
        <v>0</v>
      </c>
      <c r="AL33" s="35">
        <f>Main!Y28*Mask!AA$26</f>
        <v>0</v>
      </c>
      <c r="AM33" s="35">
        <f>Main!Z28*Mask!AB$26</f>
        <v>0</v>
      </c>
      <c r="AN33" s="35"/>
      <c r="AO33" s="35">
        <f>IF(OR($A$1&lt;=Main!AA$4,ISBLANK($N33)),0,Main!AA28)</f>
        <v>0</v>
      </c>
      <c r="AP33" s="35">
        <f>IF(OR($A$1&lt;=Main!AB$4,ISBLANK($N33)),0,Main!AB28)</f>
        <v>0</v>
      </c>
      <c r="AQ33" s="35">
        <f>IF(OR($A$1&lt;=Main!AC$4,ISBLANK($N33)),0,Main!AC28)</f>
        <v>0</v>
      </c>
      <c r="AR33" s="35">
        <f>IF(OR($A$1&lt;=Main!AD$4,ISBLANK($N33)),0,Main!AD28)</f>
        <v>0</v>
      </c>
      <c r="AS33" s="35">
        <f>IF(OR($A$1&lt;=Main!AE$4,ISBLANK($N33)),0,Main!AE28)</f>
        <v>0</v>
      </c>
      <c r="AT33" s="35">
        <f>IF(OR($A$1&lt;=Main!AF$4,ISBLANK($N33)),0,Main!AF28)</f>
        <v>0</v>
      </c>
      <c r="AU33" s="35">
        <f>IF(OR($A$1&lt;=Main!AG$4,ISBLANK($N33)),0,Main!AG28)</f>
        <v>0</v>
      </c>
      <c r="AV33" s="35">
        <f>IF(OR($A$1&lt;=Main!AH$4,ISBLANK($N33)),0,Main!AH28)</f>
        <v>0</v>
      </c>
      <c r="AW33" s="35">
        <f>IF(OR($A$1&lt;=Main!AI$4,ISBLANK($N33)),0,Main!AI28)</f>
        <v>0</v>
      </c>
      <c r="AX33" s="35">
        <f>IF(OR($A$1&lt;=Main!AJ$4,ISBLANK($N33)),0,Main!AJ28)</f>
        <v>0</v>
      </c>
      <c r="AY33" s="35">
        <f>IF(OR($A$1&lt;=Main!AK$4,ISBLANK($N33)),0,Main!AK28)</f>
        <v>0</v>
      </c>
      <c r="AZ33" s="35">
        <f>IF(OR($A$1&lt;=Main!AL$4,ISBLANK($N33)),0,Main!AL28)</f>
        <v>0</v>
      </c>
      <c r="BA33" s="35">
        <f>IF(OR($A$1&lt;=Main!AM$4,ISBLANK($N33)),0,Main!AM28)</f>
        <v>0</v>
      </c>
      <c r="BB33" s="35">
        <f>IF(OR($A$1&lt;=Main!AN$4,ISBLANK($N33)),0,Main!AN28)</f>
        <v>0</v>
      </c>
      <c r="BC33" s="35">
        <f>IF(OR($A$1&lt;=Main!AO$4,ISBLANK($N33)),0,Main!AO28)</f>
        <v>0</v>
      </c>
      <c r="BD33" s="35">
        <f>IF(OR($A$1&lt;=Main!AP$4,ISBLANK($N33)),0,Main!AP28)</f>
        <v>0</v>
      </c>
      <c r="BE33" s="35">
        <f>IF(OR($A$1&lt;=Main!AQ$4,ISBLANK($N33)),0,Main!AQ28)</f>
        <v>0</v>
      </c>
      <c r="BF33" s="35">
        <f>IF(OR($A$1&lt;=Main!AR$4,ISBLANK($N33)),0,Main!AR28)</f>
        <v>0</v>
      </c>
      <c r="BG33" s="35">
        <f>IF(OR($A$1&lt;=Main!AS$4,ISBLANK($N33)),0,Main!AS28)</f>
        <v>0</v>
      </c>
      <c r="BH33" s="35">
        <f>IF(OR($A$1&lt;=Main!AT$4,ISBLANK($N33)),0,Main!AT28)</f>
        <v>0</v>
      </c>
      <c r="BI33" s="35">
        <f>IF(OR($A$1&lt;=Main!AU$4,ISBLANK($N33)),0,Main!AU28)</f>
        <v>0</v>
      </c>
      <c r="BJ33" s="35">
        <f>IF(OR($A$1&lt;=Main!AV$4,ISBLANK($N33)),0,Main!AV28)</f>
        <v>0</v>
      </c>
    </row>
    <row r="34" spans="1:62">
      <c r="A34" s="37"/>
      <c r="B34" s="37"/>
      <c r="C34" s="37" t="str">
        <f>IF(ISBLANK($A34),"",VLOOKUP($K34,Main!BC$6:BD$150,2,0))</f>
        <v/>
      </c>
      <c r="D34" s="43">
        <f t="shared" si="3"/>
        <v>0</v>
      </c>
      <c r="F34" s="6">
        <f>VLOOKUP($E34,Mask!$A$2:$C$102,$M$8,0)</f>
        <v>0</v>
      </c>
      <c r="G34" s="44">
        <f t="shared" si="4"/>
        <v>0</v>
      </c>
      <c r="K34" s="6" t="str">
        <f t="shared" si="0"/>
        <v/>
      </c>
      <c r="L34" s="35">
        <f t="shared" si="1"/>
        <v>0</v>
      </c>
      <c r="M34" s="6">
        <v>1</v>
      </c>
      <c r="N34" s="35" t="str">
        <f>Main!$A29&amp;Main!$B29</f>
        <v>ДубинчикНаталья</v>
      </c>
      <c r="O34" s="145">
        <f t="shared" si="2"/>
        <v>0</v>
      </c>
      <c r="P34" s="150">
        <f t="shared" si="5"/>
        <v>1</v>
      </c>
      <c r="Q34" s="150">
        <f ca="1">IF(Main!$AY29&lt;&gt;"#",$P34-Main!$AY29,"#")</f>
        <v>-23</v>
      </c>
      <c r="R34" s="35">
        <f>Main!E29*Mask!G$26</f>
        <v>0</v>
      </c>
      <c r="S34" s="35">
        <f>Main!F29*Mask!H$26</f>
        <v>0</v>
      </c>
      <c r="T34" s="35">
        <f>Main!G29*Mask!I$26</f>
        <v>0</v>
      </c>
      <c r="U34" s="35">
        <f>Main!H29*Mask!J$26</f>
        <v>0</v>
      </c>
      <c r="V34" s="35">
        <f>Main!I29*Mask!K$26</f>
        <v>0</v>
      </c>
      <c r="W34" s="35">
        <f>Main!J29*Mask!L$26</f>
        <v>0</v>
      </c>
      <c r="X34" s="35">
        <f>Main!K29*Mask!M$26</f>
        <v>0</v>
      </c>
      <c r="Y34" s="35">
        <f>Main!L29*Mask!N$26</f>
        <v>0</v>
      </c>
      <c r="Z34" s="35">
        <f>Main!M29*Mask!O$26</f>
        <v>0</v>
      </c>
      <c r="AA34" s="35">
        <f>Main!N29*Mask!P$26</f>
        <v>0</v>
      </c>
      <c r="AB34" s="35">
        <f>Main!O29*Mask!Q$26</f>
        <v>0</v>
      </c>
      <c r="AC34" s="35">
        <f>Main!P29*Mask!R$26</f>
        <v>0</v>
      </c>
      <c r="AD34" s="35">
        <f>Main!Q29*Mask!S$26</f>
        <v>0</v>
      </c>
      <c r="AE34" s="35">
        <f>Main!R29*Mask!T$26</f>
        <v>0</v>
      </c>
      <c r="AF34" s="35">
        <f>Main!S29*Mask!U$26</f>
        <v>0</v>
      </c>
      <c r="AG34" s="35">
        <f>Main!T29*Mask!V$26</f>
        <v>0</v>
      </c>
      <c r="AH34" s="35">
        <f>Main!U29*Mask!W$26</f>
        <v>0</v>
      </c>
      <c r="AI34" s="35">
        <f>Main!V29*Mask!X$26</f>
        <v>0</v>
      </c>
      <c r="AJ34" s="35">
        <f>Main!W29*Mask!Y$26</f>
        <v>0</v>
      </c>
      <c r="AK34" s="35">
        <f>Main!X29*Mask!Z$26</f>
        <v>0</v>
      </c>
      <c r="AL34" s="35">
        <f>Main!Y29*Mask!AA$26</f>
        <v>0</v>
      </c>
      <c r="AM34" s="35">
        <f>Main!Z29*Mask!AB$26</f>
        <v>0</v>
      </c>
      <c r="AN34" s="35"/>
      <c r="AO34" s="35">
        <f>IF(OR($A$1&lt;=Main!AA$4,ISBLANK($N34)),0,Main!AA29)</f>
        <v>0</v>
      </c>
      <c r="AP34" s="35">
        <f>IF(OR($A$1&lt;=Main!AB$4,ISBLANK($N34)),0,Main!AB29)</f>
        <v>0</v>
      </c>
      <c r="AQ34" s="35">
        <f>IF(OR($A$1&lt;=Main!AC$4,ISBLANK($N34)),0,Main!AC29)</f>
        <v>0</v>
      </c>
      <c r="AR34" s="35">
        <f>IF(OR($A$1&lt;=Main!AD$4,ISBLANK($N34)),0,Main!AD29)</f>
        <v>0</v>
      </c>
      <c r="AS34" s="35">
        <f>IF(OR($A$1&lt;=Main!AE$4,ISBLANK($N34)),0,Main!AE29)</f>
        <v>0</v>
      </c>
      <c r="AT34" s="35">
        <f>IF(OR($A$1&lt;=Main!AF$4,ISBLANK($N34)),0,Main!AF29)</f>
        <v>0</v>
      </c>
      <c r="AU34" s="35">
        <f>IF(OR($A$1&lt;=Main!AG$4,ISBLANK($N34)),0,Main!AG29)</f>
        <v>0</v>
      </c>
      <c r="AV34" s="35">
        <f>IF(OR($A$1&lt;=Main!AH$4,ISBLANK($N34)),0,Main!AH29)</f>
        <v>0</v>
      </c>
      <c r="AW34" s="35">
        <f>IF(OR($A$1&lt;=Main!AI$4,ISBLANK($N34)),0,Main!AI29)</f>
        <v>0</v>
      </c>
      <c r="AX34" s="35">
        <f>IF(OR($A$1&lt;=Main!AJ$4,ISBLANK($N34)),0,Main!AJ29)</f>
        <v>0</v>
      </c>
      <c r="AY34" s="35">
        <f>IF(OR($A$1&lt;=Main!AK$4,ISBLANK($N34)),0,Main!AK29)</f>
        <v>0</v>
      </c>
      <c r="AZ34" s="35">
        <f>IF(OR($A$1&lt;=Main!AL$4,ISBLANK($N34)),0,Main!AL29)</f>
        <v>0</v>
      </c>
      <c r="BA34" s="35">
        <f>IF(OR($A$1&lt;=Main!AM$4,ISBLANK($N34)),0,Main!AM29)</f>
        <v>0</v>
      </c>
      <c r="BB34" s="35">
        <f>IF(OR($A$1&lt;=Main!AN$4,ISBLANK($N34)),0,Main!AN29)</f>
        <v>0</v>
      </c>
      <c r="BC34" s="35">
        <f>IF(OR($A$1&lt;=Main!AO$4,ISBLANK($N34)),0,Main!AO29)</f>
        <v>0</v>
      </c>
      <c r="BD34" s="35">
        <f>IF(OR($A$1&lt;=Main!AP$4,ISBLANK($N34)),0,Main!AP29)</f>
        <v>0</v>
      </c>
      <c r="BE34" s="35">
        <f>IF(OR($A$1&lt;=Main!AQ$4,ISBLANK($N34)),0,Main!AQ29)</f>
        <v>0</v>
      </c>
      <c r="BF34" s="35">
        <f>IF(OR($A$1&lt;=Main!AR$4,ISBLANK($N34)),0,Main!AR29)</f>
        <v>0</v>
      </c>
      <c r="BG34" s="35">
        <f>IF(OR($A$1&lt;=Main!AS$4,ISBLANK($N34)),0,Main!AS29)</f>
        <v>0</v>
      </c>
      <c r="BH34" s="35">
        <f>IF(OR($A$1&lt;=Main!AT$4,ISBLANK($N34)),0,Main!AT29)</f>
        <v>0</v>
      </c>
      <c r="BI34" s="35">
        <f>IF(OR($A$1&lt;=Main!AU$4,ISBLANK($N34)),0,Main!AU29)</f>
        <v>0</v>
      </c>
      <c r="BJ34" s="35">
        <f>IF(OR($A$1&lt;=Main!AV$4,ISBLANK($N34)),0,Main!AV29)</f>
        <v>0</v>
      </c>
    </row>
    <row r="35" spans="1:62">
      <c r="A35" s="37"/>
      <c r="B35" s="37"/>
      <c r="C35" s="37" t="str">
        <f>IF(ISBLANK($A35),"",VLOOKUP($K35,Main!BC$6:BD$150,2,0))</f>
        <v/>
      </c>
      <c r="D35" s="43">
        <f t="shared" si="3"/>
        <v>0</v>
      </c>
      <c r="F35" s="6">
        <f>VLOOKUP($E35,Mask!$A$2:$C$102,$M$8,0)</f>
        <v>0</v>
      </c>
      <c r="G35" s="44">
        <f t="shared" si="4"/>
        <v>0</v>
      </c>
      <c r="K35" s="6" t="str">
        <f t="shared" si="0"/>
        <v/>
      </c>
      <c r="L35" s="35">
        <f t="shared" si="1"/>
        <v>0</v>
      </c>
      <c r="M35" s="6">
        <v>1</v>
      </c>
      <c r="N35" s="35" t="str">
        <f>Main!$A30&amp;Main!$B30</f>
        <v>ШабалкинаАлександра</v>
      </c>
      <c r="O35" s="145">
        <f t="shared" si="2"/>
        <v>0</v>
      </c>
      <c r="P35" s="150">
        <f t="shared" si="5"/>
        <v>1</v>
      </c>
      <c r="Q35" s="150">
        <f ca="1">IF(Main!$AY30&lt;&gt;"#",$P35-Main!$AY30,"#")</f>
        <v>-24</v>
      </c>
      <c r="R35" s="35">
        <f>Main!E30*Mask!G$26</f>
        <v>0</v>
      </c>
      <c r="S35" s="35">
        <f>Main!F30*Mask!H$26</f>
        <v>0</v>
      </c>
      <c r="T35" s="35">
        <f>Main!G30*Mask!I$26</f>
        <v>0</v>
      </c>
      <c r="U35" s="35">
        <f>Main!H30*Mask!J$26</f>
        <v>0</v>
      </c>
      <c r="V35" s="35">
        <f>Main!I30*Mask!K$26</f>
        <v>0</v>
      </c>
      <c r="W35" s="35">
        <f>Main!J30*Mask!L$26</f>
        <v>0</v>
      </c>
      <c r="X35" s="35">
        <f>Main!K30*Mask!M$26</f>
        <v>0</v>
      </c>
      <c r="Y35" s="35">
        <f>Main!L30*Mask!N$26</f>
        <v>0</v>
      </c>
      <c r="Z35" s="35">
        <f>Main!M30*Mask!O$26</f>
        <v>0</v>
      </c>
      <c r="AA35" s="35">
        <f>Main!N30*Mask!P$26</f>
        <v>0</v>
      </c>
      <c r="AB35" s="35">
        <f>Main!O30*Mask!Q$26</f>
        <v>0</v>
      </c>
      <c r="AC35" s="35">
        <f>Main!P30*Mask!R$26</f>
        <v>0</v>
      </c>
      <c r="AD35" s="35">
        <f>Main!Q30*Mask!S$26</f>
        <v>0</v>
      </c>
      <c r="AE35" s="35">
        <f>Main!R30*Mask!T$26</f>
        <v>0</v>
      </c>
      <c r="AF35" s="35">
        <f>Main!S30*Mask!U$26</f>
        <v>0</v>
      </c>
      <c r="AG35" s="35">
        <f>Main!T30*Mask!V$26</f>
        <v>0</v>
      </c>
      <c r="AH35" s="35">
        <f>Main!U30*Mask!W$26</f>
        <v>0</v>
      </c>
      <c r="AI35" s="35">
        <f>Main!V30*Mask!X$26</f>
        <v>0</v>
      </c>
      <c r="AJ35" s="35">
        <f>Main!W30*Mask!Y$26</f>
        <v>0</v>
      </c>
      <c r="AK35" s="35">
        <f>Main!X30*Mask!Z$26</f>
        <v>0</v>
      </c>
      <c r="AL35" s="35">
        <f>Main!Y30*Mask!AA$26</f>
        <v>0</v>
      </c>
      <c r="AM35" s="35">
        <f>Main!Z30*Mask!AB$26</f>
        <v>0</v>
      </c>
      <c r="AN35" s="35"/>
      <c r="AO35" s="35">
        <f>IF(OR($A$1&lt;=Main!AA$4,ISBLANK($N35)),0,Main!AA30)</f>
        <v>0</v>
      </c>
      <c r="AP35" s="35">
        <f>IF(OR($A$1&lt;=Main!AB$4,ISBLANK($N35)),0,Main!AB30)</f>
        <v>0</v>
      </c>
      <c r="AQ35" s="35">
        <f>IF(OR($A$1&lt;=Main!AC$4,ISBLANK($N35)),0,Main!AC30)</f>
        <v>0</v>
      </c>
      <c r="AR35" s="35">
        <f>IF(OR($A$1&lt;=Main!AD$4,ISBLANK($N35)),0,Main!AD30)</f>
        <v>0</v>
      </c>
      <c r="AS35" s="35">
        <f>IF(OR($A$1&lt;=Main!AE$4,ISBLANK($N35)),0,Main!AE30)</f>
        <v>0</v>
      </c>
      <c r="AT35" s="35">
        <f>IF(OR($A$1&lt;=Main!AF$4,ISBLANK($N35)),0,Main!AF30)</f>
        <v>0</v>
      </c>
      <c r="AU35" s="35">
        <f>IF(OR($A$1&lt;=Main!AG$4,ISBLANK($N35)),0,Main!AG30)</f>
        <v>0</v>
      </c>
      <c r="AV35" s="35">
        <f>IF(OR($A$1&lt;=Main!AH$4,ISBLANK($N35)),0,Main!AH30)</f>
        <v>0</v>
      </c>
      <c r="AW35" s="35">
        <f>IF(OR($A$1&lt;=Main!AI$4,ISBLANK($N35)),0,Main!AI30)</f>
        <v>0</v>
      </c>
      <c r="AX35" s="35">
        <f>IF(OR($A$1&lt;=Main!AJ$4,ISBLANK($N35)),0,Main!AJ30)</f>
        <v>0</v>
      </c>
      <c r="AY35" s="35">
        <f>IF(OR($A$1&lt;=Main!AK$4,ISBLANK($N35)),0,Main!AK30)</f>
        <v>0</v>
      </c>
      <c r="AZ35" s="35">
        <f>IF(OR($A$1&lt;=Main!AL$4,ISBLANK($N35)),0,Main!AL30)</f>
        <v>0</v>
      </c>
      <c r="BA35" s="35">
        <f>IF(OR($A$1&lt;=Main!AM$4,ISBLANK($N35)),0,Main!AM30)</f>
        <v>0</v>
      </c>
      <c r="BB35" s="35">
        <f>IF(OR($A$1&lt;=Main!AN$4,ISBLANK($N35)),0,Main!AN30)</f>
        <v>0</v>
      </c>
      <c r="BC35" s="35">
        <f>IF(OR($A$1&lt;=Main!AO$4,ISBLANK($N35)),0,Main!AO30)</f>
        <v>0</v>
      </c>
      <c r="BD35" s="35">
        <f>IF(OR($A$1&lt;=Main!AP$4,ISBLANK($N35)),0,Main!AP30)</f>
        <v>0</v>
      </c>
      <c r="BE35" s="35">
        <f>IF(OR($A$1&lt;=Main!AQ$4,ISBLANK($N35)),0,Main!AQ30)</f>
        <v>0</v>
      </c>
      <c r="BF35" s="35">
        <f>IF(OR($A$1&lt;=Main!AR$4,ISBLANK($N35)),0,Main!AR30)</f>
        <v>0</v>
      </c>
      <c r="BG35" s="35">
        <f>IF(OR($A$1&lt;=Main!AS$4,ISBLANK($N35)),0,Main!AS30)</f>
        <v>0</v>
      </c>
      <c r="BH35" s="35">
        <f>IF(OR($A$1&lt;=Main!AT$4,ISBLANK($N35)),0,Main!AT30)</f>
        <v>0</v>
      </c>
      <c r="BI35" s="35">
        <f>IF(OR($A$1&lt;=Main!AU$4,ISBLANK($N35)),0,Main!AU30)</f>
        <v>0</v>
      </c>
      <c r="BJ35" s="35">
        <f>IF(OR($A$1&lt;=Main!AV$4,ISBLANK($N35)),0,Main!AV30)</f>
        <v>0</v>
      </c>
    </row>
    <row r="36" spans="1:62">
      <c r="A36" s="37"/>
      <c r="B36" s="37"/>
      <c r="C36" s="37" t="str">
        <f>IF(ISBLANK($A36),"",VLOOKUP($K36,Main!BC$6:BD$150,2,0))</f>
        <v/>
      </c>
      <c r="D36" s="43">
        <f t="shared" si="3"/>
        <v>0</v>
      </c>
      <c r="F36" s="6">
        <f>VLOOKUP($E36,Mask!$A$2:$C$102,$M$8,0)</f>
        <v>0</v>
      </c>
      <c r="G36" s="44">
        <f t="shared" si="4"/>
        <v>0</v>
      </c>
      <c r="K36" s="6" t="str">
        <f t="shared" si="0"/>
        <v/>
      </c>
      <c r="L36" s="35">
        <f t="shared" si="1"/>
        <v>0</v>
      </c>
      <c r="M36" s="6">
        <v>1</v>
      </c>
      <c r="N36" s="35" t="str">
        <f>Main!$A31&amp;Main!$B31</f>
        <v>ОсининаАлександра</v>
      </c>
      <c r="O36" s="145">
        <f t="shared" si="2"/>
        <v>0</v>
      </c>
      <c r="P36" s="150">
        <f t="shared" si="5"/>
        <v>1</v>
      </c>
      <c r="Q36" s="150">
        <f ca="1">IF(Main!$AY31&lt;&gt;"#",$P36-Main!$AY31,"#")</f>
        <v>-25</v>
      </c>
      <c r="R36" s="35">
        <f>Main!E31*Mask!G$26</f>
        <v>0</v>
      </c>
      <c r="S36" s="35">
        <f>Main!F31*Mask!H$26</f>
        <v>0</v>
      </c>
      <c r="T36" s="35">
        <f>Main!G31*Mask!I$26</f>
        <v>0</v>
      </c>
      <c r="U36" s="35">
        <f>Main!H31*Mask!J$26</f>
        <v>0</v>
      </c>
      <c r="V36" s="35">
        <f>Main!I31*Mask!K$26</f>
        <v>0</v>
      </c>
      <c r="W36" s="35">
        <f>Main!J31*Mask!L$26</f>
        <v>0</v>
      </c>
      <c r="X36" s="35">
        <f>Main!K31*Mask!M$26</f>
        <v>0</v>
      </c>
      <c r="Y36" s="35">
        <f>Main!L31*Mask!N$26</f>
        <v>0</v>
      </c>
      <c r="Z36" s="35">
        <f>Main!M31*Mask!O$26</f>
        <v>0</v>
      </c>
      <c r="AA36" s="35">
        <f>Main!N31*Mask!P$26</f>
        <v>0</v>
      </c>
      <c r="AB36" s="35">
        <f>Main!O31*Mask!Q$26</f>
        <v>0</v>
      </c>
      <c r="AC36" s="35">
        <f>Main!P31*Mask!R$26</f>
        <v>0</v>
      </c>
      <c r="AD36" s="35">
        <f>Main!Q31*Mask!S$26</f>
        <v>0</v>
      </c>
      <c r="AE36" s="35">
        <f>Main!R31*Mask!T$26</f>
        <v>0</v>
      </c>
      <c r="AF36" s="35">
        <f>Main!S31*Mask!U$26</f>
        <v>0</v>
      </c>
      <c r="AG36" s="35">
        <f>Main!T31*Mask!V$26</f>
        <v>0</v>
      </c>
      <c r="AH36" s="35">
        <f>Main!U31*Mask!W$26</f>
        <v>0</v>
      </c>
      <c r="AI36" s="35">
        <f>Main!V31*Mask!X$26</f>
        <v>0</v>
      </c>
      <c r="AJ36" s="35">
        <f>Main!W31*Mask!Y$26</f>
        <v>0</v>
      </c>
      <c r="AK36" s="35">
        <f>Main!X31*Mask!Z$26</f>
        <v>0</v>
      </c>
      <c r="AL36" s="35">
        <f>Main!Y31*Mask!AA$26</f>
        <v>0</v>
      </c>
      <c r="AM36" s="35">
        <f>Main!Z31*Mask!AB$26</f>
        <v>0</v>
      </c>
      <c r="AN36" s="35"/>
      <c r="AO36" s="35">
        <f>IF(OR($A$1&lt;=Main!AA$4,ISBLANK($N36)),0,Main!AA31)</f>
        <v>0</v>
      </c>
      <c r="AP36" s="35">
        <f>IF(OR($A$1&lt;=Main!AB$4,ISBLANK($N36)),0,Main!AB31)</f>
        <v>0</v>
      </c>
      <c r="AQ36" s="35">
        <f>IF(OR($A$1&lt;=Main!AC$4,ISBLANK($N36)),0,Main!AC31)</f>
        <v>0</v>
      </c>
      <c r="AR36" s="35">
        <f>IF(OR($A$1&lt;=Main!AD$4,ISBLANK($N36)),0,Main!AD31)</f>
        <v>0</v>
      </c>
      <c r="AS36" s="35">
        <f>IF(OR($A$1&lt;=Main!AE$4,ISBLANK($N36)),0,Main!AE31)</f>
        <v>0</v>
      </c>
      <c r="AT36" s="35">
        <f>IF(OR($A$1&lt;=Main!AF$4,ISBLANK($N36)),0,Main!AF31)</f>
        <v>0</v>
      </c>
      <c r="AU36" s="35">
        <f>IF(OR($A$1&lt;=Main!AG$4,ISBLANK($N36)),0,Main!AG31)</f>
        <v>0</v>
      </c>
      <c r="AV36" s="35">
        <f>IF(OR($A$1&lt;=Main!AH$4,ISBLANK($N36)),0,Main!AH31)</f>
        <v>0</v>
      </c>
      <c r="AW36" s="35">
        <f>IF(OR($A$1&lt;=Main!AI$4,ISBLANK($N36)),0,Main!AI31)</f>
        <v>0</v>
      </c>
      <c r="AX36" s="35">
        <f>IF(OR($A$1&lt;=Main!AJ$4,ISBLANK($N36)),0,Main!AJ31)</f>
        <v>0</v>
      </c>
      <c r="AY36" s="35">
        <f>IF(OR($A$1&lt;=Main!AK$4,ISBLANK($N36)),0,Main!AK31)</f>
        <v>0</v>
      </c>
      <c r="AZ36" s="35">
        <f>IF(OR($A$1&lt;=Main!AL$4,ISBLANK($N36)),0,Main!AL31)</f>
        <v>0</v>
      </c>
      <c r="BA36" s="35">
        <f>IF(OR($A$1&lt;=Main!AM$4,ISBLANK($N36)),0,Main!AM31)</f>
        <v>0</v>
      </c>
      <c r="BB36" s="35">
        <f>IF(OR($A$1&lt;=Main!AN$4,ISBLANK($N36)),0,Main!AN31)</f>
        <v>0</v>
      </c>
      <c r="BC36" s="35">
        <f>IF(OR($A$1&lt;=Main!AO$4,ISBLANK($N36)),0,Main!AO31)</f>
        <v>0</v>
      </c>
      <c r="BD36" s="35">
        <f>IF(OR($A$1&lt;=Main!AP$4,ISBLANK($N36)),0,Main!AP31)</f>
        <v>0</v>
      </c>
      <c r="BE36" s="35">
        <f>IF(OR($A$1&lt;=Main!AQ$4,ISBLANK($N36)),0,Main!AQ31)</f>
        <v>0</v>
      </c>
      <c r="BF36" s="35">
        <f>IF(OR($A$1&lt;=Main!AR$4,ISBLANK($N36)),0,Main!AR31)</f>
        <v>0</v>
      </c>
      <c r="BG36" s="35">
        <f>IF(OR($A$1&lt;=Main!AS$4,ISBLANK($N36)),0,Main!AS31)</f>
        <v>0</v>
      </c>
      <c r="BH36" s="35">
        <f>IF(OR($A$1&lt;=Main!AT$4,ISBLANK($N36)),0,Main!AT31)</f>
        <v>0</v>
      </c>
      <c r="BI36" s="35">
        <f>IF(OR($A$1&lt;=Main!AU$4,ISBLANK($N36)),0,Main!AU31)</f>
        <v>0</v>
      </c>
      <c r="BJ36" s="35">
        <f>IF(OR($A$1&lt;=Main!AV$4,ISBLANK($N36)),0,Main!AV31)</f>
        <v>0</v>
      </c>
    </row>
    <row r="37" spans="1:62">
      <c r="A37" s="37"/>
      <c r="B37" s="37"/>
      <c r="C37" s="37" t="str">
        <f>IF(ISBLANK($A37),"",VLOOKUP($K37,Main!BC$6:BD$150,2,0))</f>
        <v/>
      </c>
      <c r="D37" s="43">
        <f t="shared" si="3"/>
        <v>0</v>
      </c>
      <c r="F37" s="6">
        <f>VLOOKUP($E37,Mask!$A$2:$C$102,$M$8,0)</f>
        <v>0</v>
      </c>
      <c r="G37" s="44">
        <f t="shared" si="4"/>
        <v>0</v>
      </c>
      <c r="K37" s="6" t="str">
        <f t="shared" si="0"/>
        <v/>
      </c>
      <c r="L37" s="35">
        <f t="shared" si="1"/>
        <v>0</v>
      </c>
      <c r="M37" s="6">
        <v>1</v>
      </c>
      <c r="N37" s="35" t="str">
        <f>Main!$A32&amp;Main!$B32</f>
        <v>ФоминаНаталья</v>
      </c>
      <c r="O37" s="145">
        <f t="shared" si="2"/>
        <v>0</v>
      </c>
      <c r="P37" s="150">
        <f t="shared" si="5"/>
        <v>1</v>
      </c>
      <c r="Q37" s="150">
        <f ca="1">IF(Main!$AY32&lt;&gt;"#",$P37-Main!$AY32,"#")</f>
        <v>-26</v>
      </c>
      <c r="R37" s="35">
        <f>Main!E32*Mask!G$26</f>
        <v>0</v>
      </c>
      <c r="S37" s="35">
        <f>Main!F32*Mask!H$26</f>
        <v>0</v>
      </c>
      <c r="T37" s="35">
        <f>Main!G32*Mask!I$26</f>
        <v>0</v>
      </c>
      <c r="U37" s="35">
        <f>Main!H32*Mask!J$26</f>
        <v>0</v>
      </c>
      <c r="V37" s="35">
        <f>Main!I32*Mask!K$26</f>
        <v>0</v>
      </c>
      <c r="W37" s="35">
        <f>Main!J32*Mask!L$26</f>
        <v>0</v>
      </c>
      <c r="X37" s="35">
        <f>Main!K32*Mask!M$26</f>
        <v>0</v>
      </c>
      <c r="Y37" s="35">
        <f>Main!L32*Mask!N$26</f>
        <v>0</v>
      </c>
      <c r="Z37" s="35">
        <f>Main!M32*Mask!O$26</f>
        <v>0</v>
      </c>
      <c r="AA37" s="35">
        <f>Main!N32*Mask!P$26</f>
        <v>0</v>
      </c>
      <c r="AB37" s="35">
        <f>Main!O32*Mask!Q$26</f>
        <v>0</v>
      </c>
      <c r="AC37" s="35">
        <f>Main!P32*Mask!R$26</f>
        <v>0</v>
      </c>
      <c r="AD37" s="35">
        <f>Main!Q32*Mask!S$26</f>
        <v>0</v>
      </c>
      <c r="AE37" s="35">
        <f>Main!R32*Mask!T$26</f>
        <v>0</v>
      </c>
      <c r="AF37" s="35">
        <f>Main!S32*Mask!U$26</f>
        <v>0</v>
      </c>
      <c r="AG37" s="35">
        <f>Main!T32*Mask!V$26</f>
        <v>0</v>
      </c>
      <c r="AH37" s="35">
        <f>Main!U32*Mask!W$26</f>
        <v>0</v>
      </c>
      <c r="AI37" s="35">
        <f>Main!V32*Mask!X$26</f>
        <v>0</v>
      </c>
      <c r="AJ37" s="35">
        <f>Main!W32*Mask!Y$26</f>
        <v>0</v>
      </c>
      <c r="AK37" s="35">
        <f>Main!X32*Mask!Z$26</f>
        <v>0</v>
      </c>
      <c r="AL37" s="35">
        <f>Main!Y32*Mask!AA$26</f>
        <v>0</v>
      </c>
      <c r="AM37" s="35">
        <f>Main!Z32*Mask!AB$26</f>
        <v>0</v>
      </c>
      <c r="AN37" s="35"/>
      <c r="AO37" s="35">
        <f>IF(OR($A$1&lt;=Main!AA$4,ISBLANK($N37)),0,Main!AA32)</f>
        <v>0</v>
      </c>
      <c r="AP37" s="35">
        <f>IF(OR($A$1&lt;=Main!AB$4,ISBLANK($N37)),0,Main!AB32)</f>
        <v>0</v>
      </c>
      <c r="AQ37" s="35">
        <f>IF(OR($A$1&lt;=Main!AC$4,ISBLANK($N37)),0,Main!AC32)</f>
        <v>0</v>
      </c>
      <c r="AR37" s="35">
        <f>IF(OR($A$1&lt;=Main!AD$4,ISBLANK($N37)),0,Main!AD32)</f>
        <v>0</v>
      </c>
      <c r="AS37" s="35">
        <f>IF(OR($A$1&lt;=Main!AE$4,ISBLANK($N37)),0,Main!AE32)</f>
        <v>0</v>
      </c>
      <c r="AT37" s="35">
        <f>IF(OR($A$1&lt;=Main!AF$4,ISBLANK($N37)),0,Main!AF32)</f>
        <v>0</v>
      </c>
      <c r="AU37" s="35">
        <f>IF(OR($A$1&lt;=Main!AG$4,ISBLANK($N37)),0,Main!AG32)</f>
        <v>0</v>
      </c>
      <c r="AV37" s="35">
        <f>IF(OR($A$1&lt;=Main!AH$4,ISBLANK($N37)),0,Main!AH32)</f>
        <v>0</v>
      </c>
      <c r="AW37" s="35">
        <f>IF(OR($A$1&lt;=Main!AI$4,ISBLANK($N37)),0,Main!AI32)</f>
        <v>0</v>
      </c>
      <c r="AX37" s="35">
        <f>IF(OR($A$1&lt;=Main!AJ$4,ISBLANK($N37)),0,Main!AJ32)</f>
        <v>0</v>
      </c>
      <c r="AY37" s="35">
        <f>IF(OR($A$1&lt;=Main!AK$4,ISBLANK($N37)),0,Main!AK32)</f>
        <v>0</v>
      </c>
      <c r="AZ37" s="35">
        <f>IF(OR($A$1&lt;=Main!AL$4,ISBLANK($N37)),0,Main!AL32)</f>
        <v>0</v>
      </c>
      <c r="BA37" s="35">
        <f>IF(OR($A$1&lt;=Main!AM$4,ISBLANK($N37)),0,Main!AM32)</f>
        <v>0</v>
      </c>
      <c r="BB37" s="35">
        <f>IF(OR($A$1&lt;=Main!AN$4,ISBLANK($N37)),0,Main!AN32)</f>
        <v>0</v>
      </c>
      <c r="BC37" s="35">
        <f>IF(OR($A$1&lt;=Main!AO$4,ISBLANK($N37)),0,Main!AO32)</f>
        <v>0</v>
      </c>
      <c r="BD37" s="35">
        <f>IF(OR($A$1&lt;=Main!AP$4,ISBLANK($N37)),0,Main!AP32)</f>
        <v>0</v>
      </c>
      <c r="BE37" s="35">
        <f>IF(OR($A$1&lt;=Main!AQ$4,ISBLANK($N37)),0,Main!AQ32)</f>
        <v>0</v>
      </c>
      <c r="BF37" s="35">
        <f>IF(OR($A$1&lt;=Main!AR$4,ISBLANK($N37)),0,Main!AR32)</f>
        <v>0</v>
      </c>
      <c r="BG37" s="35">
        <f>IF(OR($A$1&lt;=Main!AS$4,ISBLANK($N37)),0,Main!AS32)</f>
        <v>0</v>
      </c>
      <c r="BH37" s="35">
        <f>IF(OR($A$1&lt;=Main!AT$4,ISBLANK($N37)),0,Main!AT32)</f>
        <v>0</v>
      </c>
      <c r="BI37" s="35">
        <f>IF(OR($A$1&lt;=Main!AU$4,ISBLANK($N37)),0,Main!AU32)</f>
        <v>0</v>
      </c>
      <c r="BJ37" s="35">
        <f>IF(OR($A$1&lt;=Main!AV$4,ISBLANK($N37)),0,Main!AV32)</f>
        <v>0</v>
      </c>
    </row>
    <row r="38" spans="1:62">
      <c r="A38" s="37"/>
      <c r="B38" s="37"/>
      <c r="C38" s="37" t="str">
        <f>IF(ISBLANK($A38),"",VLOOKUP($K38,Main!BC$6:BD$150,2,0))</f>
        <v/>
      </c>
      <c r="D38" s="43">
        <f t="shared" si="3"/>
        <v>0</v>
      </c>
      <c r="F38" s="6">
        <f>VLOOKUP($E38,Mask!$A$2:$C$102,$M$8,0)</f>
        <v>0</v>
      </c>
      <c r="G38" s="44">
        <f t="shared" si="4"/>
        <v>0</v>
      </c>
      <c r="K38" s="6" t="str">
        <f t="shared" si="0"/>
        <v/>
      </c>
      <c r="L38" s="35">
        <f t="shared" si="1"/>
        <v>0</v>
      </c>
      <c r="M38" s="6">
        <v>1</v>
      </c>
      <c r="N38" s="35" t="str">
        <f>Main!$A33&amp;Main!$B33</f>
        <v>ФесенкоДарья</v>
      </c>
      <c r="O38" s="145">
        <f t="shared" si="2"/>
        <v>0</v>
      </c>
      <c r="P38" s="150">
        <f t="shared" si="5"/>
        <v>1</v>
      </c>
      <c r="Q38" s="150">
        <f ca="1">IF(Main!$AY33&lt;&gt;"#",$P38-Main!$AY33,"#")</f>
        <v>-27</v>
      </c>
      <c r="R38" s="35">
        <f>Main!E33*Mask!G$26</f>
        <v>0</v>
      </c>
      <c r="S38" s="35">
        <f>Main!F33*Mask!H$26</f>
        <v>0</v>
      </c>
      <c r="T38" s="35">
        <f>Main!G33*Mask!I$26</f>
        <v>0</v>
      </c>
      <c r="U38" s="35">
        <f>Main!H33*Mask!J$26</f>
        <v>0</v>
      </c>
      <c r="V38" s="35">
        <f>Main!I33*Mask!K$26</f>
        <v>0</v>
      </c>
      <c r="W38" s="35">
        <f>Main!J33*Mask!L$26</f>
        <v>0</v>
      </c>
      <c r="X38" s="35">
        <f>Main!K33*Mask!M$26</f>
        <v>0</v>
      </c>
      <c r="Y38" s="35">
        <f>Main!L33*Mask!N$26</f>
        <v>0</v>
      </c>
      <c r="Z38" s="35">
        <f>Main!M33*Mask!O$26</f>
        <v>0</v>
      </c>
      <c r="AA38" s="35">
        <f>Main!N33*Mask!P$26</f>
        <v>0</v>
      </c>
      <c r="AB38" s="35">
        <f>Main!O33*Mask!Q$26</f>
        <v>0</v>
      </c>
      <c r="AC38" s="35">
        <f>Main!P33*Mask!R$26</f>
        <v>0</v>
      </c>
      <c r="AD38" s="35">
        <f>Main!Q33*Mask!S$26</f>
        <v>0</v>
      </c>
      <c r="AE38" s="35">
        <f>Main!R33*Mask!T$26</f>
        <v>0</v>
      </c>
      <c r="AF38" s="35">
        <f>Main!S33*Mask!U$26</f>
        <v>0</v>
      </c>
      <c r="AG38" s="35">
        <f>Main!T33*Mask!V$26</f>
        <v>0</v>
      </c>
      <c r="AH38" s="35">
        <f>Main!U33*Mask!W$26</f>
        <v>0</v>
      </c>
      <c r="AI38" s="35">
        <f>Main!V33*Mask!X$26</f>
        <v>0</v>
      </c>
      <c r="AJ38" s="35">
        <f>Main!W33*Mask!Y$26</f>
        <v>0</v>
      </c>
      <c r="AK38" s="35">
        <f>Main!X33*Mask!Z$26</f>
        <v>0</v>
      </c>
      <c r="AL38" s="35">
        <f>Main!Y33*Mask!AA$26</f>
        <v>0</v>
      </c>
      <c r="AM38" s="35">
        <f>Main!Z33*Mask!AB$26</f>
        <v>0</v>
      </c>
      <c r="AN38" s="35"/>
      <c r="AO38" s="35">
        <f>IF(OR($A$1&lt;=Main!AA$4,ISBLANK($N38)),0,Main!AA33)</f>
        <v>0</v>
      </c>
      <c r="AP38" s="35">
        <f>IF(OR($A$1&lt;=Main!AB$4,ISBLANK($N38)),0,Main!AB33)</f>
        <v>0</v>
      </c>
      <c r="AQ38" s="35">
        <f>IF(OR($A$1&lt;=Main!AC$4,ISBLANK($N38)),0,Main!AC33)</f>
        <v>0</v>
      </c>
      <c r="AR38" s="35">
        <f>IF(OR($A$1&lt;=Main!AD$4,ISBLANK($N38)),0,Main!AD33)</f>
        <v>0</v>
      </c>
      <c r="AS38" s="35">
        <f>IF(OR($A$1&lt;=Main!AE$4,ISBLANK($N38)),0,Main!AE33)</f>
        <v>0</v>
      </c>
      <c r="AT38" s="35">
        <f>IF(OR($A$1&lt;=Main!AF$4,ISBLANK($N38)),0,Main!AF33)</f>
        <v>0</v>
      </c>
      <c r="AU38" s="35">
        <f>IF(OR($A$1&lt;=Main!AG$4,ISBLANK($N38)),0,Main!AG33)</f>
        <v>0</v>
      </c>
      <c r="AV38" s="35">
        <f>IF(OR($A$1&lt;=Main!AH$4,ISBLANK($N38)),0,Main!AH33)</f>
        <v>0</v>
      </c>
      <c r="AW38" s="35">
        <f>IF(OR($A$1&lt;=Main!AI$4,ISBLANK($N38)),0,Main!AI33)</f>
        <v>0</v>
      </c>
      <c r="AX38" s="35">
        <f>IF(OR($A$1&lt;=Main!AJ$4,ISBLANK($N38)),0,Main!AJ33)</f>
        <v>0</v>
      </c>
      <c r="AY38" s="35">
        <f>IF(OR($A$1&lt;=Main!AK$4,ISBLANK($N38)),0,Main!AK33)</f>
        <v>0</v>
      </c>
      <c r="AZ38" s="35">
        <f>IF(OR($A$1&lt;=Main!AL$4,ISBLANK($N38)),0,Main!AL33)</f>
        <v>0</v>
      </c>
      <c r="BA38" s="35">
        <f>IF(OR($A$1&lt;=Main!AM$4,ISBLANK($N38)),0,Main!AM33)</f>
        <v>0</v>
      </c>
      <c r="BB38" s="35">
        <f>IF(OR($A$1&lt;=Main!AN$4,ISBLANK($N38)),0,Main!AN33)</f>
        <v>0</v>
      </c>
      <c r="BC38" s="35">
        <f>IF(OR($A$1&lt;=Main!AO$4,ISBLANK($N38)),0,Main!AO33)</f>
        <v>0</v>
      </c>
      <c r="BD38" s="35">
        <f>IF(OR($A$1&lt;=Main!AP$4,ISBLANK($N38)),0,Main!AP33)</f>
        <v>0</v>
      </c>
      <c r="BE38" s="35">
        <f>IF(OR($A$1&lt;=Main!AQ$4,ISBLANK($N38)),0,Main!AQ33)</f>
        <v>0</v>
      </c>
      <c r="BF38" s="35">
        <f>IF(OR($A$1&lt;=Main!AR$4,ISBLANK($N38)),0,Main!AR33)</f>
        <v>0</v>
      </c>
      <c r="BG38" s="35">
        <f>IF(OR($A$1&lt;=Main!AS$4,ISBLANK($N38)),0,Main!AS33)</f>
        <v>0</v>
      </c>
      <c r="BH38" s="35">
        <f>IF(OR($A$1&lt;=Main!AT$4,ISBLANK($N38)),0,Main!AT33)</f>
        <v>0</v>
      </c>
      <c r="BI38" s="35">
        <f>IF(OR($A$1&lt;=Main!AU$4,ISBLANK($N38)),0,Main!AU33)</f>
        <v>0</v>
      </c>
      <c r="BJ38" s="35">
        <f>IF(OR($A$1&lt;=Main!AV$4,ISBLANK($N38)),0,Main!AV33)</f>
        <v>0</v>
      </c>
    </row>
    <row r="39" spans="1:62">
      <c r="A39" s="37"/>
      <c r="B39" s="37"/>
      <c r="C39" s="37" t="str">
        <f>IF(ISBLANK($A39),"",VLOOKUP($K39,Main!BC$6:BD$150,2,0))</f>
        <v/>
      </c>
      <c r="D39" s="43">
        <f t="shared" si="3"/>
        <v>0</v>
      </c>
      <c r="F39" s="6">
        <f>VLOOKUP($E39,Mask!$A$2:$C$102,$M$8,0)</f>
        <v>0</v>
      </c>
      <c r="G39" s="44">
        <f t="shared" si="4"/>
        <v>0</v>
      </c>
      <c r="K39" s="6" t="str">
        <f t="shared" si="0"/>
        <v/>
      </c>
      <c r="L39" s="35">
        <f t="shared" si="1"/>
        <v>0</v>
      </c>
      <c r="M39" s="6">
        <v>1</v>
      </c>
      <c r="N39" s="35" t="str">
        <f>Main!$A34&amp;Main!$B34</f>
        <v>КарандееваАнна</v>
      </c>
      <c r="O39" s="145">
        <f t="shared" si="2"/>
        <v>0</v>
      </c>
      <c r="P39" s="150">
        <f t="shared" si="5"/>
        <v>1</v>
      </c>
      <c r="Q39" s="150">
        <f ca="1">IF(Main!$AY34&lt;&gt;"#",$P39-Main!$AY34,"#")</f>
        <v>-28</v>
      </c>
      <c r="R39" s="35">
        <f>Main!E34*Mask!G$26</f>
        <v>0</v>
      </c>
      <c r="S39" s="35">
        <f>Main!F34*Mask!H$26</f>
        <v>0</v>
      </c>
      <c r="T39" s="35">
        <f>Main!G34*Mask!I$26</f>
        <v>0</v>
      </c>
      <c r="U39" s="35">
        <f>Main!H34*Mask!J$26</f>
        <v>0</v>
      </c>
      <c r="V39" s="35">
        <f>Main!I34*Mask!K$26</f>
        <v>0</v>
      </c>
      <c r="W39" s="35">
        <f>Main!J34*Mask!L$26</f>
        <v>0</v>
      </c>
      <c r="X39" s="35">
        <f>Main!K34*Mask!M$26</f>
        <v>0</v>
      </c>
      <c r="Y39" s="35">
        <f>Main!L34*Mask!N$26</f>
        <v>0</v>
      </c>
      <c r="Z39" s="35">
        <f>Main!M34*Mask!O$26</f>
        <v>0</v>
      </c>
      <c r="AA39" s="35">
        <f>Main!N34*Mask!P$26</f>
        <v>0</v>
      </c>
      <c r="AB39" s="35">
        <f>Main!O34*Mask!Q$26</f>
        <v>0</v>
      </c>
      <c r="AC39" s="35">
        <f>Main!P34*Mask!R$26</f>
        <v>0</v>
      </c>
      <c r="AD39" s="35">
        <f>Main!Q34*Mask!S$26</f>
        <v>0</v>
      </c>
      <c r="AE39" s="35">
        <f>Main!R34*Mask!T$26</f>
        <v>0</v>
      </c>
      <c r="AF39" s="35">
        <f>Main!S34*Mask!U$26</f>
        <v>0</v>
      </c>
      <c r="AG39" s="35">
        <f>Main!T34*Mask!V$26</f>
        <v>0</v>
      </c>
      <c r="AH39" s="35">
        <f>Main!U34*Mask!W$26</f>
        <v>0</v>
      </c>
      <c r="AI39" s="35">
        <f>Main!V34*Mask!X$26</f>
        <v>0</v>
      </c>
      <c r="AJ39" s="35">
        <f>Main!W34*Mask!Y$26</f>
        <v>0</v>
      </c>
      <c r="AK39" s="35">
        <f>Main!X34*Mask!Z$26</f>
        <v>0</v>
      </c>
      <c r="AL39" s="35">
        <f>Main!Y34*Mask!AA$26</f>
        <v>0</v>
      </c>
      <c r="AM39" s="35">
        <f>Main!Z34*Mask!AB$26</f>
        <v>0</v>
      </c>
      <c r="AN39" s="35"/>
      <c r="AO39" s="35">
        <f>IF(OR($A$1&lt;=Main!AA$4,ISBLANK($N39)),0,Main!AA34)</f>
        <v>0</v>
      </c>
      <c r="AP39" s="35">
        <f>IF(OR($A$1&lt;=Main!AB$4,ISBLANK($N39)),0,Main!AB34)</f>
        <v>0</v>
      </c>
      <c r="AQ39" s="35">
        <f>IF(OR($A$1&lt;=Main!AC$4,ISBLANK($N39)),0,Main!AC34)</f>
        <v>0</v>
      </c>
      <c r="AR39" s="35">
        <f>IF(OR($A$1&lt;=Main!AD$4,ISBLANK($N39)),0,Main!AD34)</f>
        <v>0</v>
      </c>
      <c r="AS39" s="35">
        <f>IF(OR($A$1&lt;=Main!AE$4,ISBLANK($N39)),0,Main!AE34)</f>
        <v>0</v>
      </c>
      <c r="AT39" s="35">
        <f>IF(OR($A$1&lt;=Main!AF$4,ISBLANK($N39)),0,Main!AF34)</f>
        <v>0</v>
      </c>
      <c r="AU39" s="35">
        <f>IF(OR($A$1&lt;=Main!AG$4,ISBLANK($N39)),0,Main!AG34)</f>
        <v>0</v>
      </c>
      <c r="AV39" s="35">
        <f>IF(OR($A$1&lt;=Main!AH$4,ISBLANK($N39)),0,Main!AH34)</f>
        <v>0</v>
      </c>
      <c r="AW39" s="35">
        <f>IF(OR($A$1&lt;=Main!AI$4,ISBLANK($N39)),0,Main!AI34)</f>
        <v>0</v>
      </c>
      <c r="AX39" s="35">
        <f>IF(OR($A$1&lt;=Main!AJ$4,ISBLANK($N39)),0,Main!AJ34)</f>
        <v>0</v>
      </c>
      <c r="AY39" s="35">
        <f>IF(OR($A$1&lt;=Main!AK$4,ISBLANK($N39)),0,Main!AK34)</f>
        <v>0</v>
      </c>
      <c r="AZ39" s="35">
        <f>IF(OR($A$1&lt;=Main!AL$4,ISBLANK($N39)),0,Main!AL34)</f>
        <v>0</v>
      </c>
      <c r="BA39" s="35">
        <f>IF(OR($A$1&lt;=Main!AM$4,ISBLANK($N39)),0,Main!AM34)</f>
        <v>0</v>
      </c>
      <c r="BB39" s="35">
        <f>IF(OR($A$1&lt;=Main!AN$4,ISBLANK($N39)),0,Main!AN34)</f>
        <v>0</v>
      </c>
      <c r="BC39" s="35">
        <f>IF(OR($A$1&lt;=Main!AO$4,ISBLANK($N39)),0,Main!AO34)</f>
        <v>0</v>
      </c>
      <c r="BD39" s="35">
        <f>IF(OR($A$1&lt;=Main!AP$4,ISBLANK($N39)),0,Main!AP34)</f>
        <v>0</v>
      </c>
      <c r="BE39" s="35">
        <f>IF(OR($A$1&lt;=Main!AQ$4,ISBLANK($N39)),0,Main!AQ34)</f>
        <v>0</v>
      </c>
      <c r="BF39" s="35">
        <f>IF(OR($A$1&lt;=Main!AR$4,ISBLANK($N39)),0,Main!AR34)</f>
        <v>0</v>
      </c>
      <c r="BG39" s="35">
        <f>IF(OR($A$1&lt;=Main!AS$4,ISBLANK($N39)),0,Main!AS34)</f>
        <v>0</v>
      </c>
      <c r="BH39" s="35">
        <f>IF(OR($A$1&lt;=Main!AT$4,ISBLANK($N39)),0,Main!AT34)</f>
        <v>0</v>
      </c>
      <c r="BI39" s="35">
        <f>IF(OR($A$1&lt;=Main!AU$4,ISBLANK($N39)),0,Main!AU34)</f>
        <v>0</v>
      </c>
      <c r="BJ39" s="35">
        <f>IF(OR($A$1&lt;=Main!AV$4,ISBLANK($N39)),0,Main!AV34)</f>
        <v>0</v>
      </c>
    </row>
    <row r="40" spans="1:62">
      <c r="A40" s="37"/>
      <c r="B40" s="37"/>
      <c r="C40" s="37" t="str">
        <f>IF(ISBLANK($A40),"",VLOOKUP($K40,Main!BC$6:BD$150,2,0))</f>
        <v/>
      </c>
      <c r="D40" s="43">
        <f t="shared" si="3"/>
        <v>0</v>
      </c>
      <c r="F40" s="6">
        <f>VLOOKUP($E40,Mask!$A$2:$C$102,$M$8,0)</f>
        <v>0</v>
      </c>
      <c r="G40" s="44">
        <f t="shared" si="4"/>
        <v>0</v>
      </c>
      <c r="K40" s="6" t="str">
        <f t="shared" si="0"/>
        <v/>
      </c>
      <c r="L40" s="35">
        <f t="shared" si="1"/>
        <v>0</v>
      </c>
      <c r="M40" s="6">
        <v>1</v>
      </c>
      <c r="N40" s="35" t="str">
        <f>Main!$A35&amp;Main!$B35</f>
        <v>РождественскаяОльга</v>
      </c>
      <c r="O40" s="145">
        <f t="shared" si="2"/>
        <v>0</v>
      </c>
      <c r="P40" s="150">
        <f t="shared" si="5"/>
        <v>1</v>
      </c>
      <c r="Q40" s="150">
        <f ca="1">IF(Main!$AY35&lt;&gt;"#",$P40-Main!$AY35,"#")</f>
        <v>-29</v>
      </c>
      <c r="R40" s="35">
        <f>Main!E35*Mask!G$26</f>
        <v>0</v>
      </c>
      <c r="S40" s="35">
        <f>Main!F35*Mask!H$26</f>
        <v>0</v>
      </c>
      <c r="T40" s="35">
        <f>Main!G35*Mask!I$26</f>
        <v>0</v>
      </c>
      <c r="U40" s="35">
        <f>Main!H35*Mask!J$26</f>
        <v>0</v>
      </c>
      <c r="V40" s="35">
        <f>Main!I35*Mask!K$26</f>
        <v>0</v>
      </c>
      <c r="W40" s="35">
        <f>Main!J35*Mask!L$26</f>
        <v>0</v>
      </c>
      <c r="X40" s="35">
        <f>Main!K35*Mask!M$26</f>
        <v>0</v>
      </c>
      <c r="Y40" s="35">
        <f>Main!L35*Mask!N$26</f>
        <v>0</v>
      </c>
      <c r="Z40" s="35">
        <f>Main!M35*Mask!O$26</f>
        <v>0</v>
      </c>
      <c r="AA40" s="35">
        <f>Main!N35*Mask!P$26</f>
        <v>0</v>
      </c>
      <c r="AB40" s="35">
        <f>Main!O35*Mask!Q$26</f>
        <v>0</v>
      </c>
      <c r="AC40" s="35">
        <f>Main!P35*Mask!R$26</f>
        <v>0</v>
      </c>
      <c r="AD40" s="35">
        <f>Main!Q35*Mask!S$26</f>
        <v>0</v>
      </c>
      <c r="AE40" s="35">
        <f>Main!R35*Mask!T$26</f>
        <v>0</v>
      </c>
      <c r="AF40" s="35">
        <f>Main!S35*Mask!U$26</f>
        <v>0</v>
      </c>
      <c r="AG40" s="35">
        <f>Main!T35*Mask!V$26</f>
        <v>0</v>
      </c>
      <c r="AH40" s="35">
        <f>Main!U35*Mask!W$26</f>
        <v>0</v>
      </c>
      <c r="AI40" s="35">
        <f>Main!V35*Mask!X$26</f>
        <v>0</v>
      </c>
      <c r="AJ40" s="35">
        <f>Main!W35*Mask!Y$26</f>
        <v>0</v>
      </c>
      <c r="AK40" s="35">
        <f>Main!X35*Mask!Z$26</f>
        <v>0</v>
      </c>
      <c r="AL40" s="35">
        <f>Main!Y35*Mask!AA$26</f>
        <v>0</v>
      </c>
      <c r="AM40" s="35">
        <f>Main!Z35*Mask!AB$26</f>
        <v>0</v>
      </c>
      <c r="AN40" s="35"/>
      <c r="AO40" s="35">
        <f>IF(OR($A$1&lt;=Main!AA$4,ISBLANK($N40)),0,Main!AA35)</f>
        <v>0</v>
      </c>
      <c r="AP40" s="35">
        <f>IF(OR($A$1&lt;=Main!AB$4,ISBLANK($N40)),0,Main!AB35)</f>
        <v>0</v>
      </c>
      <c r="AQ40" s="35">
        <f>IF(OR($A$1&lt;=Main!AC$4,ISBLANK($N40)),0,Main!AC35)</f>
        <v>0</v>
      </c>
      <c r="AR40" s="35">
        <f>IF(OR($A$1&lt;=Main!AD$4,ISBLANK($N40)),0,Main!AD35)</f>
        <v>0</v>
      </c>
      <c r="AS40" s="35">
        <f>IF(OR($A$1&lt;=Main!AE$4,ISBLANK($N40)),0,Main!AE35)</f>
        <v>0</v>
      </c>
      <c r="AT40" s="35">
        <f>IF(OR($A$1&lt;=Main!AF$4,ISBLANK($N40)),0,Main!AF35)</f>
        <v>0</v>
      </c>
      <c r="AU40" s="35">
        <f>IF(OR($A$1&lt;=Main!AG$4,ISBLANK($N40)),0,Main!AG35)</f>
        <v>0</v>
      </c>
      <c r="AV40" s="35">
        <f>IF(OR($A$1&lt;=Main!AH$4,ISBLANK($N40)),0,Main!AH35)</f>
        <v>0</v>
      </c>
      <c r="AW40" s="35">
        <f>IF(OR($A$1&lt;=Main!AI$4,ISBLANK($N40)),0,Main!AI35)</f>
        <v>0</v>
      </c>
      <c r="AX40" s="35">
        <f>IF(OR($A$1&lt;=Main!AJ$4,ISBLANK($N40)),0,Main!AJ35)</f>
        <v>0</v>
      </c>
      <c r="AY40" s="35">
        <f>IF(OR($A$1&lt;=Main!AK$4,ISBLANK($N40)),0,Main!AK35)</f>
        <v>0</v>
      </c>
      <c r="AZ40" s="35">
        <f>IF(OR($A$1&lt;=Main!AL$4,ISBLANK($N40)),0,Main!AL35)</f>
        <v>0</v>
      </c>
      <c r="BA40" s="35">
        <f>IF(OR($A$1&lt;=Main!AM$4,ISBLANK($N40)),0,Main!AM35)</f>
        <v>0</v>
      </c>
      <c r="BB40" s="35">
        <f>IF(OR($A$1&lt;=Main!AN$4,ISBLANK($N40)),0,Main!AN35)</f>
        <v>0</v>
      </c>
      <c r="BC40" s="35">
        <f>IF(OR($A$1&lt;=Main!AO$4,ISBLANK($N40)),0,Main!AO35)</f>
        <v>0</v>
      </c>
      <c r="BD40" s="35">
        <f>IF(OR($A$1&lt;=Main!AP$4,ISBLANK($N40)),0,Main!AP35)</f>
        <v>0</v>
      </c>
      <c r="BE40" s="35">
        <f>IF(OR($A$1&lt;=Main!AQ$4,ISBLANK($N40)),0,Main!AQ35)</f>
        <v>0</v>
      </c>
      <c r="BF40" s="35">
        <f>IF(OR($A$1&lt;=Main!AR$4,ISBLANK($N40)),0,Main!AR35)</f>
        <v>0</v>
      </c>
      <c r="BG40" s="35">
        <f>IF(OR($A$1&lt;=Main!AS$4,ISBLANK($N40)),0,Main!AS35)</f>
        <v>0</v>
      </c>
      <c r="BH40" s="35">
        <f>IF(OR($A$1&lt;=Main!AT$4,ISBLANK($N40)),0,Main!AT35)</f>
        <v>0</v>
      </c>
      <c r="BI40" s="35">
        <f>IF(OR($A$1&lt;=Main!AU$4,ISBLANK($N40)),0,Main!AU35)</f>
        <v>0</v>
      </c>
      <c r="BJ40" s="35">
        <f>IF(OR($A$1&lt;=Main!AV$4,ISBLANK($N40)),0,Main!AV35)</f>
        <v>0</v>
      </c>
    </row>
    <row r="41" spans="1:62">
      <c r="A41" s="37"/>
      <c r="B41" s="37"/>
      <c r="C41" s="37" t="str">
        <f>IF(ISBLANK($A41),"",VLOOKUP($K41,Main!BC$6:BD$150,2,0))</f>
        <v/>
      </c>
      <c r="D41" s="43">
        <f t="shared" si="3"/>
        <v>0</v>
      </c>
      <c r="F41" s="6">
        <f>VLOOKUP($E41,Mask!$A$2:$C$102,$M$8,0)</f>
        <v>0</v>
      </c>
      <c r="G41" s="44">
        <f t="shared" si="4"/>
        <v>0</v>
      </c>
      <c r="K41" s="6" t="str">
        <f t="shared" si="0"/>
        <v/>
      </c>
      <c r="L41" s="35">
        <f t="shared" si="1"/>
        <v>0</v>
      </c>
      <c r="M41" s="6">
        <v>1</v>
      </c>
      <c r="N41" s="35" t="str">
        <f>Main!$A36&amp;Main!$B36</f>
        <v>БегуноваМария</v>
      </c>
      <c r="O41" s="145">
        <f t="shared" si="2"/>
        <v>0</v>
      </c>
      <c r="P41" s="150">
        <f t="shared" si="5"/>
        <v>1</v>
      </c>
      <c r="Q41" s="150">
        <f ca="1">IF(Main!$AY36&lt;&gt;"#",$P41-Main!$AY36,"#")</f>
        <v>-30</v>
      </c>
      <c r="R41" s="35">
        <f>Main!E36*Mask!G$26</f>
        <v>0</v>
      </c>
      <c r="S41" s="35">
        <f>Main!F36*Mask!H$26</f>
        <v>0</v>
      </c>
      <c r="T41" s="35">
        <f>Main!G36*Mask!I$26</f>
        <v>0</v>
      </c>
      <c r="U41" s="35">
        <f>Main!H36*Mask!J$26</f>
        <v>0</v>
      </c>
      <c r="V41" s="35">
        <f>Main!I36*Mask!K$26</f>
        <v>0</v>
      </c>
      <c r="W41" s="35">
        <f>Main!J36*Mask!L$26</f>
        <v>0</v>
      </c>
      <c r="X41" s="35">
        <f>Main!K36*Mask!M$26</f>
        <v>0</v>
      </c>
      <c r="Y41" s="35">
        <f>Main!L36*Mask!N$26</f>
        <v>0</v>
      </c>
      <c r="Z41" s="35">
        <f>Main!M36*Mask!O$26</f>
        <v>0</v>
      </c>
      <c r="AA41" s="35">
        <f>Main!N36*Mask!P$26</f>
        <v>0</v>
      </c>
      <c r="AB41" s="35">
        <f>Main!O36*Mask!Q$26</f>
        <v>0</v>
      </c>
      <c r="AC41" s="35">
        <f>Main!P36*Mask!R$26</f>
        <v>0</v>
      </c>
      <c r="AD41" s="35">
        <f>Main!Q36*Mask!S$26</f>
        <v>0</v>
      </c>
      <c r="AE41" s="35">
        <f>Main!R36*Mask!T$26</f>
        <v>0</v>
      </c>
      <c r="AF41" s="35">
        <f>Main!S36*Mask!U$26</f>
        <v>0</v>
      </c>
      <c r="AG41" s="35">
        <f>Main!T36*Mask!V$26</f>
        <v>0</v>
      </c>
      <c r="AH41" s="35">
        <f>Main!U36*Mask!W$26</f>
        <v>0</v>
      </c>
      <c r="AI41" s="35">
        <f>Main!V36*Mask!X$26</f>
        <v>0</v>
      </c>
      <c r="AJ41" s="35">
        <f>Main!W36*Mask!Y$26</f>
        <v>0</v>
      </c>
      <c r="AK41" s="35">
        <f>Main!X36*Mask!Z$26</f>
        <v>0</v>
      </c>
      <c r="AL41" s="35">
        <f>Main!Y36*Mask!AA$26</f>
        <v>0</v>
      </c>
      <c r="AM41" s="35">
        <f>Main!Z36*Mask!AB$26</f>
        <v>0</v>
      </c>
      <c r="AN41" s="35"/>
      <c r="AO41" s="35">
        <f>IF(OR($A$1&lt;=Main!AA$4,ISBLANK($N41)),0,Main!AA36)</f>
        <v>0</v>
      </c>
      <c r="AP41" s="35">
        <f>IF(OR($A$1&lt;=Main!AB$4,ISBLANK($N41)),0,Main!AB36)</f>
        <v>0</v>
      </c>
      <c r="AQ41" s="35">
        <f>IF(OR($A$1&lt;=Main!AC$4,ISBLANK($N41)),0,Main!AC36)</f>
        <v>0</v>
      </c>
      <c r="AR41" s="35">
        <f>IF(OR($A$1&lt;=Main!AD$4,ISBLANK($N41)),0,Main!AD36)</f>
        <v>0</v>
      </c>
      <c r="AS41" s="35">
        <f>IF(OR($A$1&lt;=Main!AE$4,ISBLANK($N41)),0,Main!AE36)</f>
        <v>0</v>
      </c>
      <c r="AT41" s="35">
        <f>IF(OR($A$1&lt;=Main!AF$4,ISBLANK($N41)),0,Main!AF36)</f>
        <v>0</v>
      </c>
      <c r="AU41" s="35">
        <f>IF(OR($A$1&lt;=Main!AG$4,ISBLANK($N41)),0,Main!AG36)</f>
        <v>0</v>
      </c>
      <c r="AV41" s="35">
        <f>IF(OR($A$1&lt;=Main!AH$4,ISBLANK($N41)),0,Main!AH36)</f>
        <v>0</v>
      </c>
      <c r="AW41" s="35">
        <f>IF(OR($A$1&lt;=Main!AI$4,ISBLANK($N41)),0,Main!AI36)</f>
        <v>0</v>
      </c>
      <c r="AX41" s="35">
        <f>IF(OR($A$1&lt;=Main!AJ$4,ISBLANK($N41)),0,Main!AJ36)</f>
        <v>0</v>
      </c>
      <c r="AY41" s="35">
        <f>IF(OR($A$1&lt;=Main!AK$4,ISBLANK($N41)),0,Main!AK36)</f>
        <v>0</v>
      </c>
      <c r="AZ41" s="35">
        <f>IF(OR($A$1&lt;=Main!AL$4,ISBLANK($N41)),0,Main!AL36)</f>
        <v>0</v>
      </c>
      <c r="BA41" s="35">
        <f>IF(OR($A$1&lt;=Main!AM$4,ISBLANK($N41)),0,Main!AM36)</f>
        <v>0</v>
      </c>
      <c r="BB41" s="35">
        <f>IF(OR($A$1&lt;=Main!AN$4,ISBLANK($N41)),0,Main!AN36)</f>
        <v>0</v>
      </c>
      <c r="BC41" s="35">
        <f>IF(OR($A$1&lt;=Main!AO$4,ISBLANK($N41)),0,Main!AO36)</f>
        <v>0</v>
      </c>
      <c r="BD41" s="35">
        <f>IF(OR($A$1&lt;=Main!AP$4,ISBLANK($N41)),0,Main!AP36)</f>
        <v>0</v>
      </c>
      <c r="BE41" s="35">
        <f>IF(OR($A$1&lt;=Main!AQ$4,ISBLANK($N41)),0,Main!AQ36)</f>
        <v>0</v>
      </c>
      <c r="BF41" s="35">
        <f>IF(OR($A$1&lt;=Main!AR$4,ISBLANK($N41)),0,Main!AR36)</f>
        <v>0</v>
      </c>
      <c r="BG41" s="35">
        <f>IF(OR($A$1&lt;=Main!AS$4,ISBLANK($N41)),0,Main!AS36)</f>
        <v>0</v>
      </c>
      <c r="BH41" s="35">
        <f>IF(OR($A$1&lt;=Main!AT$4,ISBLANK($N41)),0,Main!AT36)</f>
        <v>0</v>
      </c>
      <c r="BI41" s="35">
        <f>IF(OR($A$1&lt;=Main!AU$4,ISBLANK($N41)),0,Main!AU36)</f>
        <v>0</v>
      </c>
      <c r="BJ41" s="35">
        <f>IF(OR($A$1&lt;=Main!AV$4,ISBLANK($N41)),0,Main!AV36)</f>
        <v>0</v>
      </c>
    </row>
    <row r="42" spans="1:62">
      <c r="A42" s="37"/>
      <c r="B42" s="37"/>
      <c r="C42" s="37" t="str">
        <f>IF(ISBLANK($A42),"",VLOOKUP($K42,Main!BC$6:BD$150,2,0))</f>
        <v/>
      </c>
      <c r="D42" s="43">
        <f t="shared" si="3"/>
        <v>0</v>
      </c>
      <c r="F42" s="6">
        <f>VLOOKUP($E42,Mask!$A$2:$C$102,$M$8,0)</f>
        <v>0</v>
      </c>
      <c r="G42" s="44">
        <f t="shared" si="4"/>
        <v>0</v>
      </c>
      <c r="K42" s="6" t="str">
        <f t="shared" si="0"/>
        <v/>
      </c>
      <c r="L42" s="35">
        <f t="shared" si="1"/>
        <v>0</v>
      </c>
      <c r="M42" s="6">
        <v>1</v>
      </c>
      <c r="N42" s="35" t="str">
        <f>Main!$A37&amp;Main!$B37</f>
        <v>МелетьеваВалерия</v>
      </c>
      <c r="O42" s="145">
        <f t="shared" si="2"/>
        <v>0</v>
      </c>
      <c r="P42" s="150">
        <f t="shared" si="5"/>
        <v>1</v>
      </c>
      <c r="Q42" s="150">
        <f ca="1">IF(Main!$AY37&lt;&gt;"#",$P42-Main!$AY37,"#")</f>
        <v>-31</v>
      </c>
      <c r="R42" s="35">
        <f>Main!E37*Mask!G$26</f>
        <v>0</v>
      </c>
      <c r="S42" s="35">
        <f>Main!F37*Mask!H$26</f>
        <v>0</v>
      </c>
      <c r="T42" s="35">
        <f>Main!G37*Mask!I$26</f>
        <v>0</v>
      </c>
      <c r="U42" s="35">
        <f>Main!H37*Mask!J$26</f>
        <v>0</v>
      </c>
      <c r="V42" s="35">
        <f>Main!I37*Mask!K$26</f>
        <v>0</v>
      </c>
      <c r="W42" s="35">
        <f>Main!J37*Mask!L$26</f>
        <v>0</v>
      </c>
      <c r="X42" s="35">
        <f>Main!K37*Mask!M$26</f>
        <v>0</v>
      </c>
      <c r="Y42" s="35">
        <f>Main!L37*Mask!N$26</f>
        <v>0</v>
      </c>
      <c r="Z42" s="35">
        <f>Main!M37*Mask!O$26</f>
        <v>0</v>
      </c>
      <c r="AA42" s="35">
        <f>Main!N37*Mask!P$26</f>
        <v>0</v>
      </c>
      <c r="AB42" s="35">
        <f>Main!O37*Mask!Q$26</f>
        <v>0</v>
      </c>
      <c r="AC42" s="35">
        <f>Main!P37*Mask!R$26</f>
        <v>0</v>
      </c>
      <c r="AD42" s="35">
        <f>Main!Q37*Mask!S$26</f>
        <v>0</v>
      </c>
      <c r="AE42" s="35">
        <f>Main!R37*Mask!T$26</f>
        <v>0</v>
      </c>
      <c r="AF42" s="35">
        <f>Main!S37*Mask!U$26</f>
        <v>0</v>
      </c>
      <c r="AG42" s="35">
        <f>Main!T37*Mask!V$26</f>
        <v>0</v>
      </c>
      <c r="AH42" s="35">
        <f>Main!U37*Mask!W$26</f>
        <v>0</v>
      </c>
      <c r="AI42" s="35">
        <f>Main!V37*Mask!X$26</f>
        <v>0</v>
      </c>
      <c r="AJ42" s="35">
        <f>Main!W37*Mask!Y$26</f>
        <v>0</v>
      </c>
      <c r="AK42" s="35">
        <f>Main!X37*Mask!Z$26</f>
        <v>0</v>
      </c>
      <c r="AL42" s="35">
        <f>Main!Y37*Mask!AA$26</f>
        <v>0</v>
      </c>
      <c r="AM42" s="35">
        <f>Main!Z37*Mask!AB$26</f>
        <v>0</v>
      </c>
      <c r="AN42" s="35"/>
      <c r="AO42" s="35">
        <f>IF(OR($A$1&lt;=Main!AA$4,ISBLANK($N42)),0,Main!AA37)</f>
        <v>0</v>
      </c>
      <c r="AP42" s="35">
        <f>IF(OR($A$1&lt;=Main!AB$4,ISBLANK($N42)),0,Main!AB37)</f>
        <v>0</v>
      </c>
      <c r="AQ42" s="35">
        <f>IF(OR($A$1&lt;=Main!AC$4,ISBLANK($N42)),0,Main!AC37)</f>
        <v>0</v>
      </c>
      <c r="AR42" s="35">
        <f>IF(OR($A$1&lt;=Main!AD$4,ISBLANK($N42)),0,Main!AD37)</f>
        <v>0</v>
      </c>
      <c r="AS42" s="35">
        <f>IF(OR($A$1&lt;=Main!AE$4,ISBLANK($N42)),0,Main!AE37)</f>
        <v>0</v>
      </c>
      <c r="AT42" s="35">
        <f>IF(OR($A$1&lt;=Main!AF$4,ISBLANK($N42)),0,Main!AF37)</f>
        <v>0</v>
      </c>
      <c r="AU42" s="35">
        <f>IF(OR($A$1&lt;=Main!AG$4,ISBLANK($N42)),0,Main!AG37)</f>
        <v>0</v>
      </c>
      <c r="AV42" s="35">
        <f>IF(OR($A$1&lt;=Main!AH$4,ISBLANK($N42)),0,Main!AH37)</f>
        <v>0</v>
      </c>
      <c r="AW42" s="35">
        <f>IF(OR($A$1&lt;=Main!AI$4,ISBLANK($N42)),0,Main!AI37)</f>
        <v>0</v>
      </c>
      <c r="AX42" s="35">
        <f>IF(OR($A$1&lt;=Main!AJ$4,ISBLANK($N42)),0,Main!AJ37)</f>
        <v>0</v>
      </c>
      <c r="AY42" s="35">
        <f>IF(OR($A$1&lt;=Main!AK$4,ISBLANK($N42)),0,Main!AK37)</f>
        <v>0</v>
      </c>
      <c r="AZ42" s="35">
        <f>IF(OR($A$1&lt;=Main!AL$4,ISBLANK($N42)),0,Main!AL37)</f>
        <v>0</v>
      </c>
      <c r="BA42" s="35">
        <f>IF(OR($A$1&lt;=Main!AM$4,ISBLANK($N42)),0,Main!AM37)</f>
        <v>0</v>
      </c>
      <c r="BB42" s="35">
        <f>IF(OR($A$1&lt;=Main!AN$4,ISBLANK($N42)),0,Main!AN37)</f>
        <v>0</v>
      </c>
      <c r="BC42" s="35">
        <f>IF(OR($A$1&lt;=Main!AO$4,ISBLANK($N42)),0,Main!AO37)</f>
        <v>0</v>
      </c>
      <c r="BD42" s="35">
        <f>IF(OR($A$1&lt;=Main!AP$4,ISBLANK($N42)),0,Main!AP37)</f>
        <v>0</v>
      </c>
      <c r="BE42" s="35">
        <f>IF(OR($A$1&lt;=Main!AQ$4,ISBLANK($N42)),0,Main!AQ37)</f>
        <v>0</v>
      </c>
      <c r="BF42" s="35">
        <f>IF(OR($A$1&lt;=Main!AR$4,ISBLANK($N42)),0,Main!AR37)</f>
        <v>0</v>
      </c>
      <c r="BG42" s="35">
        <f>IF(OR($A$1&lt;=Main!AS$4,ISBLANK($N42)),0,Main!AS37)</f>
        <v>0</v>
      </c>
      <c r="BH42" s="35">
        <f>IF(OR($A$1&lt;=Main!AT$4,ISBLANK($N42)),0,Main!AT37)</f>
        <v>0</v>
      </c>
      <c r="BI42" s="35">
        <f>IF(OR($A$1&lt;=Main!AU$4,ISBLANK($N42)),0,Main!AU37)</f>
        <v>0</v>
      </c>
      <c r="BJ42" s="35">
        <f>IF(OR($A$1&lt;=Main!AV$4,ISBLANK($N42)),0,Main!AV37)</f>
        <v>0</v>
      </c>
    </row>
    <row r="43" spans="1:62">
      <c r="A43" s="37"/>
      <c r="B43" s="37"/>
      <c r="C43" s="37" t="str">
        <f>IF(ISBLANK($A43),"",VLOOKUP($K43,Main!BC$6:BD$150,2,0))</f>
        <v/>
      </c>
      <c r="D43" s="43">
        <f t="shared" si="3"/>
        <v>0</v>
      </c>
      <c r="F43" s="6">
        <f>VLOOKUP($E43,Mask!$A$2:$C$102,$M$8,0)</f>
        <v>0</v>
      </c>
      <c r="G43" s="44">
        <f t="shared" si="4"/>
        <v>0</v>
      </c>
      <c r="K43" s="6" t="str">
        <f t="shared" si="0"/>
        <v/>
      </c>
      <c r="L43" s="35">
        <f t="shared" si="1"/>
        <v>0</v>
      </c>
      <c r="M43" s="6">
        <v>1</v>
      </c>
      <c r="N43" s="35" t="str">
        <f>Main!$A38&amp;Main!$B38</f>
        <v>МурашкоДарья</v>
      </c>
      <c r="O43" s="145">
        <f t="shared" si="2"/>
        <v>0</v>
      </c>
      <c r="P43" s="150">
        <f t="shared" si="5"/>
        <v>1</v>
      </c>
      <c r="Q43" s="150">
        <f ca="1">IF(Main!$AY38&lt;&gt;"#",$P43-Main!$AY38,"#")</f>
        <v>-32</v>
      </c>
      <c r="R43" s="35">
        <f>Main!E38*Mask!G$26</f>
        <v>0</v>
      </c>
      <c r="S43" s="35">
        <f>Main!F38*Mask!H$26</f>
        <v>0</v>
      </c>
      <c r="T43" s="35">
        <f>Main!G38*Mask!I$26</f>
        <v>0</v>
      </c>
      <c r="U43" s="35">
        <f>Main!H38*Mask!J$26</f>
        <v>0</v>
      </c>
      <c r="V43" s="35">
        <f>Main!I38*Mask!K$26</f>
        <v>0</v>
      </c>
      <c r="W43" s="35">
        <f>Main!J38*Mask!L$26</f>
        <v>0</v>
      </c>
      <c r="X43" s="35">
        <f>Main!K38*Mask!M$26</f>
        <v>0</v>
      </c>
      <c r="Y43" s="35">
        <f>Main!L38*Mask!N$26</f>
        <v>0</v>
      </c>
      <c r="Z43" s="35">
        <f>Main!M38*Mask!O$26</f>
        <v>0</v>
      </c>
      <c r="AA43" s="35">
        <f>Main!N38*Mask!P$26</f>
        <v>0</v>
      </c>
      <c r="AB43" s="35">
        <f>Main!O38*Mask!Q$26</f>
        <v>0</v>
      </c>
      <c r="AC43" s="35">
        <f>Main!P38*Mask!R$26</f>
        <v>0</v>
      </c>
      <c r="AD43" s="35">
        <f>Main!Q38*Mask!S$26</f>
        <v>0</v>
      </c>
      <c r="AE43" s="35">
        <f>Main!R38*Mask!T$26</f>
        <v>0</v>
      </c>
      <c r="AF43" s="35">
        <f>Main!S38*Mask!U$26</f>
        <v>0</v>
      </c>
      <c r="AG43" s="35">
        <f>Main!T38*Mask!V$26</f>
        <v>0</v>
      </c>
      <c r="AH43" s="35">
        <f>Main!U38*Mask!W$26</f>
        <v>0</v>
      </c>
      <c r="AI43" s="35">
        <f>Main!V38*Mask!X$26</f>
        <v>0</v>
      </c>
      <c r="AJ43" s="35">
        <f>Main!W38*Mask!Y$26</f>
        <v>0</v>
      </c>
      <c r="AK43" s="35">
        <f>Main!X38*Mask!Z$26</f>
        <v>0</v>
      </c>
      <c r="AL43" s="35">
        <f>Main!Y38*Mask!AA$26</f>
        <v>0</v>
      </c>
      <c r="AM43" s="35">
        <f>Main!Z38*Mask!AB$26</f>
        <v>0</v>
      </c>
      <c r="AN43" s="35"/>
      <c r="AO43" s="35">
        <f>IF(OR($A$1&lt;=Main!AA$4,ISBLANK($N43)),0,Main!AA38)</f>
        <v>0</v>
      </c>
      <c r="AP43" s="35">
        <f>IF(OR($A$1&lt;=Main!AB$4,ISBLANK($N43)),0,Main!AB38)</f>
        <v>0</v>
      </c>
      <c r="AQ43" s="35">
        <f>IF(OR($A$1&lt;=Main!AC$4,ISBLANK($N43)),0,Main!AC38)</f>
        <v>0</v>
      </c>
      <c r="AR43" s="35">
        <f>IF(OR($A$1&lt;=Main!AD$4,ISBLANK($N43)),0,Main!AD38)</f>
        <v>0</v>
      </c>
      <c r="AS43" s="35">
        <f>IF(OR($A$1&lt;=Main!AE$4,ISBLANK($N43)),0,Main!AE38)</f>
        <v>0</v>
      </c>
      <c r="AT43" s="35">
        <f>IF(OR($A$1&lt;=Main!AF$4,ISBLANK($N43)),0,Main!AF38)</f>
        <v>0</v>
      </c>
      <c r="AU43" s="35">
        <f>IF(OR($A$1&lt;=Main!AG$4,ISBLANK($N43)),0,Main!AG38)</f>
        <v>0</v>
      </c>
      <c r="AV43" s="35">
        <f>IF(OR($A$1&lt;=Main!AH$4,ISBLANK($N43)),0,Main!AH38)</f>
        <v>0</v>
      </c>
      <c r="AW43" s="35">
        <f>IF(OR($A$1&lt;=Main!AI$4,ISBLANK($N43)),0,Main!AI38)</f>
        <v>0</v>
      </c>
      <c r="AX43" s="35">
        <f>IF(OR($A$1&lt;=Main!AJ$4,ISBLANK($N43)),0,Main!AJ38)</f>
        <v>0</v>
      </c>
      <c r="AY43" s="35">
        <f>IF(OR($A$1&lt;=Main!AK$4,ISBLANK($N43)),0,Main!AK38)</f>
        <v>0</v>
      </c>
      <c r="AZ43" s="35">
        <f>IF(OR($A$1&lt;=Main!AL$4,ISBLANK($N43)),0,Main!AL38)</f>
        <v>0</v>
      </c>
      <c r="BA43" s="35">
        <f>IF(OR($A$1&lt;=Main!AM$4,ISBLANK($N43)),0,Main!AM38)</f>
        <v>0</v>
      </c>
      <c r="BB43" s="35">
        <f>IF(OR($A$1&lt;=Main!AN$4,ISBLANK($N43)),0,Main!AN38)</f>
        <v>0</v>
      </c>
      <c r="BC43" s="35">
        <f>IF(OR($A$1&lt;=Main!AO$4,ISBLANK($N43)),0,Main!AO38)</f>
        <v>0</v>
      </c>
      <c r="BD43" s="35">
        <f>IF(OR($A$1&lt;=Main!AP$4,ISBLANK($N43)),0,Main!AP38)</f>
        <v>0</v>
      </c>
      <c r="BE43" s="35">
        <f>IF(OR($A$1&lt;=Main!AQ$4,ISBLANK($N43)),0,Main!AQ38)</f>
        <v>0</v>
      </c>
      <c r="BF43" s="35">
        <f>IF(OR($A$1&lt;=Main!AR$4,ISBLANK($N43)),0,Main!AR38)</f>
        <v>0</v>
      </c>
      <c r="BG43" s="35">
        <f>IF(OR($A$1&lt;=Main!AS$4,ISBLANK($N43)),0,Main!AS38)</f>
        <v>0</v>
      </c>
      <c r="BH43" s="35">
        <f>IF(OR($A$1&lt;=Main!AT$4,ISBLANK($N43)),0,Main!AT38)</f>
        <v>0</v>
      </c>
      <c r="BI43" s="35">
        <f>IF(OR($A$1&lt;=Main!AU$4,ISBLANK($N43)),0,Main!AU38)</f>
        <v>0</v>
      </c>
      <c r="BJ43" s="35">
        <f>IF(OR($A$1&lt;=Main!AV$4,ISBLANK($N43)),0,Main!AV38)</f>
        <v>0</v>
      </c>
    </row>
    <row r="44" spans="1:62">
      <c r="A44" s="37"/>
      <c r="B44" s="37"/>
      <c r="C44" s="37" t="str">
        <f>IF(ISBLANK($A44),"",VLOOKUP($K44,Main!BC$6:BD$150,2,0))</f>
        <v/>
      </c>
      <c r="D44" s="43">
        <f t="shared" si="3"/>
        <v>0</v>
      </c>
      <c r="F44" s="6">
        <f>VLOOKUP($E44,Mask!$A$2:$C$102,$M$8,0)</f>
        <v>0</v>
      </c>
      <c r="G44" s="44">
        <f t="shared" si="4"/>
        <v>0</v>
      </c>
      <c r="K44" s="6" t="str">
        <f t="shared" si="0"/>
        <v/>
      </c>
      <c r="L44" s="35">
        <f t="shared" si="1"/>
        <v>0</v>
      </c>
      <c r="M44" s="6">
        <v>1</v>
      </c>
      <c r="N44" s="35" t="str">
        <f>Main!$A39&amp;Main!$B39</f>
        <v>ОсининаНаталья</v>
      </c>
      <c r="O44" s="145">
        <f t="shared" si="2"/>
        <v>0</v>
      </c>
      <c r="P44" s="150">
        <f t="shared" si="5"/>
        <v>1</v>
      </c>
      <c r="Q44" s="150">
        <f ca="1">IF(Main!$AY39&lt;&gt;"#",$P44-Main!$AY39,"#")</f>
        <v>-33</v>
      </c>
      <c r="R44" s="35">
        <f>Main!E39*Mask!G$26</f>
        <v>0</v>
      </c>
      <c r="S44" s="35">
        <f>Main!F39*Mask!H$26</f>
        <v>0</v>
      </c>
      <c r="T44" s="35">
        <f>Main!G39*Mask!I$26</f>
        <v>0</v>
      </c>
      <c r="U44" s="35">
        <f>Main!H39*Mask!J$26</f>
        <v>0</v>
      </c>
      <c r="V44" s="35">
        <f>Main!I39*Mask!K$26</f>
        <v>0</v>
      </c>
      <c r="W44" s="35">
        <f>Main!J39*Mask!L$26</f>
        <v>0</v>
      </c>
      <c r="X44" s="35">
        <f>Main!K39*Mask!M$26</f>
        <v>0</v>
      </c>
      <c r="Y44" s="35">
        <f>Main!L39*Mask!N$26</f>
        <v>0</v>
      </c>
      <c r="Z44" s="35">
        <f>Main!M39*Mask!O$26</f>
        <v>0</v>
      </c>
      <c r="AA44" s="35">
        <f>Main!N39*Mask!P$26</f>
        <v>0</v>
      </c>
      <c r="AB44" s="35">
        <f>Main!O39*Mask!Q$26</f>
        <v>0</v>
      </c>
      <c r="AC44" s="35">
        <f>Main!P39*Mask!R$26</f>
        <v>0</v>
      </c>
      <c r="AD44" s="35">
        <f>Main!Q39*Mask!S$26</f>
        <v>0</v>
      </c>
      <c r="AE44" s="35">
        <f>Main!R39*Mask!T$26</f>
        <v>0</v>
      </c>
      <c r="AF44" s="35">
        <f>Main!S39*Mask!U$26</f>
        <v>0</v>
      </c>
      <c r="AG44" s="35">
        <f>Main!T39*Mask!V$26</f>
        <v>0</v>
      </c>
      <c r="AH44" s="35">
        <f>Main!U39*Mask!W$26</f>
        <v>0</v>
      </c>
      <c r="AI44" s="35">
        <f>Main!V39*Mask!X$26</f>
        <v>0</v>
      </c>
      <c r="AJ44" s="35">
        <f>Main!W39*Mask!Y$26</f>
        <v>0</v>
      </c>
      <c r="AK44" s="35">
        <f>Main!X39*Mask!Z$26</f>
        <v>0</v>
      </c>
      <c r="AL44" s="35">
        <f>Main!Y39*Mask!AA$26</f>
        <v>0</v>
      </c>
      <c r="AM44" s="35">
        <f>Main!Z39*Mask!AB$26</f>
        <v>0</v>
      </c>
      <c r="AN44" s="35"/>
      <c r="AO44" s="35">
        <f>IF(OR($A$1&lt;=Main!AA$4,ISBLANK($N44)),0,Main!AA39)</f>
        <v>0</v>
      </c>
      <c r="AP44" s="35">
        <f>IF(OR($A$1&lt;=Main!AB$4,ISBLANK($N44)),0,Main!AB39)</f>
        <v>0</v>
      </c>
      <c r="AQ44" s="35">
        <f>IF(OR($A$1&lt;=Main!AC$4,ISBLANK($N44)),0,Main!AC39)</f>
        <v>0</v>
      </c>
      <c r="AR44" s="35">
        <f>IF(OR($A$1&lt;=Main!AD$4,ISBLANK($N44)),0,Main!AD39)</f>
        <v>0</v>
      </c>
      <c r="AS44" s="35">
        <f>IF(OR($A$1&lt;=Main!AE$4,ISBLANK($N44)),0,Main!AE39)</f>
        <v>0</v>
      </c>
      <c r="AT44" s="35">
        <f>IF(OR($A$1&lt;=Main!AF$4,ISBLANK($N44)),0,Main!AF39)</f>
        <v>0</v>
      </c>
      <c r="AU44" s="35">
        <f>IF(OR($A$1&lt;=Main!AG$4,ISBLANK($N44)),0,Main!AG39)</f>
        <v>0</v>
      </c>
      <c r="AV44" s="35">
        <f>IF(OR($A$1&lt;=Main!AH$4,ISBLANK($N44)),0,Main!AH39)</f>
        <v>0</v>
      </c>
      <c r="AW44" s="35">
        <f>IF(OR($A$1&lt;=Main!AI$4,ISBLANK($N44)),0,Main!AI39)</f>
        <v>0</v>
      </c>
      <c r="AX44" s="35">
        <f>IF(OR($A$1&lt;=Main!AJ$4,ISBLANK($N44)),0,Main!AJ39)</f>
        <v>0</v>
      </c>
      <c r="AY44" s="35">
        <f>IF(OR($A$1&lt;=Main!AK$4,ISBLANK($N44)),0,Main!AK39)</f>
        <v>0</v>
      </c>
      <c r="AZ44" s="35">
        <f>IF(OR($A$1&lt;=Main!AL$4,ISBLANK($N44)),0,Main!AL39)</f>
        <v>0</v>
      </c>
      <c r="BA44" s="35">
        <f>IF(OR($A$1&lt;=Main!AM$4,ISBLANK($N44)),0,Main!AM39)</f>
        <v>0</v>
      </c>
      <c r="BB44" s="35">
        <f>IF(OR($A$1&lt;=Main!AN$4,ISBLANK($N44)),0,Main!AN39)</f>
        <v>0</v>
      </c>
      <c r="BC44" s="35">
        <f>IF(OR($A$1&lt;=Main!AO$4,ISBLANK($N44)),0,Main!AO39)</f>
        <v>0</v>
      </c>
      <c r="BD44" s="35">
        <f>IF(OR($A$1&lt;=Main!AP$4,ISBLANK($N44)),0,Main!AP39)</f>
        <v>0</v>
      </c>
      <c r="BE44" s="35">
        <f>IF(OR($A$1&lt;=Main!AQ$4,ISBLANK($N44)),0,Main!AQ39)</f>
        <v>0</v>
      </c>
      <c r="BF44" s="35">
        <f>IF(OR($A$1&lt;=Main!AR$4,ISBLANK($N44)),0,Main!AR39)</f>
        <v>0</v>
      </c>
      <c r="BG44" s="35">
        <f>IF(OR($A$1&lt;=Main!AS$4,ISBLANK($N44)),0,Main!AS39)</f>
        <v>0</v>
      </c>
      <c r="BH44" s="35">
        <f>IF(OR($A$1&lt;=Main!AT$4,ISBLANK($N44)),0,Main!AT39)</f>
        <v>0</v>
      </c>
      <c r="BI44" s="35">
        <f>IF(OR($A$1&lt;=Main!AU$4,ISBLANK($N44)),0,Main!AU39)</f>
        <v>0</v>
      </c>
      <c r="BJ44" s="35">
        <f>IF(OR($A$1&lt;=Main!AV$4,ISBLANK($N44)),0,Main!AV39)</f>
        <v>0</v>
      </c>
    </row>
    <row r="45" spans="1:62">
      <c r="A45" s="37"/>
      <c r="B45" s="37"/>
      <c r="C45" s="37" t="str">
        <f>IF(ISBLANK($A45),"",VLOOKUP($K45,Main!BC$6:BD$150,2,0))</f>
        <v/>
      </c>
      <c r="D45" s="43">
        <f t="shared" si="3"/>
        <v>0</v>
      </c>
      <c r="F45" s="6">
        <f>VLOOKUP($E45,Mask!$A$2:$C$102,$M$8,0)</f>
        <v>0</v>
      </c>
      <c r="G45" s="44">
        <f t="shared" si="4"/>
        <v>0</v>
      </c>
      <c r="K45" s="6" t="str">
        <f t="shared" si="0"/>
        <v/>
      </c>
      <c r="L45" s="35">
        <f t="shared" si="1"/>
        <v>0</v>
      </c>
      <c r="M45" s="6">
        <v>1</v>
      </c>
      <c r="N45" s="35" t="str">
        <f>Main!$A40&amp;Main!$B40</f>
        <v>СтепановаЕвгения</v>
      </c>
      <c r="O45" s="145">
        <f t="shared" si="2"/>
        <v>0</v>
      </c>
      <c r="P45" s="150">
        <f t="shared" si="5"/>
        <v>1</v>
      </c>
      <c r="Q45" s="150">
        <f ca="1">IF(Main!$AY40&lt;&gt;"#",$P45-Main!$AY40,"#")</f>
        <v>-34</v>
      </c>
      <c r="R45" s="35">
        <f>Main!E40*Mask!G$26</f>
        <v>0</v>
      </c>
      <c r="S45" s="35">
        <f>Main!F40*Mask!H$26</f>
        <v>0</v>
      </c>
      <c r="T45" s="35">
        <f>Main!G40*Mask!I$26</f>
        <v>0</v>
      </c>
      <c r="U45" s="35">
        <f>Main!H40*Mask!J$26</f>
        <v>0</v>
      </c>
      <c r="V45" s="35">
        <f>Main!I40*Mask!K$26</f>
        <v>0</v>
      </c>
      <c r="W45" s="35">
        <f>Main!J40*Mask!L$26</f>
        <v>0</v>
      </c>
      <c r="X45" s="35">
        <f>Main!K40*Mask!M$26</f>
        <v>0</v>
      </c>
      <c r="Y45" s="35">
        <f>Main!L40*Mask!N$26</f>
        <v>0</v>
      </c>
      <c r="Z45" s="35">
        <f>Main!M40*Mask!O$26</f>
        <v>0</v>
      </c>
      <c r="AA45" s="35">
        <f>Main!N40*Mask!P$26</f>
        <v>0</v>
      </c>
      <c r="AB45" s="35">
        <f>Main!O40*Mask!Q$26</f>
        <v>0</v>
      </c>
      <c r="AC45" s="35">
        <f>Main!P40*Mask!R$26</f>
        <v>0</v>
      </c>
      <c r="AD45" s="35">
        <f>Main!Q40*Mask!S$26</f>
        <v>0</v>
      </c>
      <c r="AE45" s="35">
        <f>Main!R40*Mask!T$26</f>
        <v>0</v>
      </c>
      <c r="AF45" s="35">
        <f>Main!S40*Mask!U$26</f>
        <v>0</v>
      </c>
      <c r="AG45" s="35">
        <f>Main!T40*Mask!V$26</f>
        <v>0</v>
      </c>
      <c r="AH45" s="35">
        <f>Main!U40*Mask!W$26</f>
        <v>0</v>
      </c>
      <c r="AI45" s="35">
        <f>Main!V40*Mask!X$26</f>
        <v>0</v>
      </c>
      <c r="AJ45" s="35">
        <f>Main!W40*Mask!Y$26</f>
        <v>0</v>
      </c>
      <c r="AK45" s="35">
        <f>Main!X40*Mask!Z$26</f>
        <v>0</v>
      </c>
      <c r="AL45" s="35">
        <f>Main!Y40*Mask!AA$26</f>
        <v>0</v>
      </c>
      <c r="AM45" s="35">
        <f>Main!Z40*Mask!AB$26</f>
        <v>0</v>
      </c>
      <c r="AN45" s="35"/>
      <c r="AO45" s="35">
        <f>IF(OR($A$1&lt;=Main!AA$4,ISBLANK($N45)),0,Main!AA40)</f>
        <v>0</v>
      </c>
      <c r="AP45" s="35">
        <f>IF(OR($A$1&lt;=Main!AB$4,ISBLANK($N45)),0,Main!AB40)</f>
        <v>0</v>
      </c>
      <c r="AQ45" s="35">
        <f>IF(OR($A$1&lt;=Main!AC$4,ISBLANK($N45)),0,Main!AC40)</f>
        <v>0</v>
      </c>
      <c r="AR45" s="35">
        <f>IF(OR($A$1&lt;=Main!AD$4,ISBLANK($N45)),0,Main!AD40)</f>
        <v>0</v>
      </c>
      <c r="AS45" s="35">
        <f>IF(OR($A$1&lt;=Main!AE$4,ISBLANK($N45)),0,Main!AE40)</f>
        <v>0</v>
      </c>
      <c r="AT45" s="35">
        <f>IF(OR($A$1&lt;=Main!AF$4,ISBLANK($N45)),0,Main!AF40)</f>
        <v>0</v>
      </c>
      <c r="AU45" s="35">
        <f>IF(OR($A$1&lt;=Main!AG$4,ISBLANK($N45)),0,Main!AG40)</f>
        <v>0</v>
      </c>
      <c r="AV45" s="35">
        <f>IF(OR($A$1&lt;=Main!AH$4,ISBLANK($N45)),0,Main!AH40)</f>
        <v>0</v>
      </c>
      <c r="AW45" s="35">
        <f>IF(OR($A$1&lt;=Main!AI$4,ISBLANK($N45)),0,Main!AI40)</f>
        <v>0</v>
      </c>
      <c r="AX45" s="35">
        <f>IF(OR($A$1&lt;=Main!AJ$4,ISBLANK($N45)),0,Main!AJ40)</f>
        <v>0</v>
      </c>
      <c r="AY45" s="35">
        <f>IF(OR($A$1&lt;=Main!AK$4,ISBLANK($N45)),0,Main!AK40)</f>
        <v>0</v>
      </c>
      <c r="AZ45" s="35">
        <f>IF(OR($A$1&lt;=Main!AL$4,ISBLANK($N45)),0,Main!AL40)</f>
        <v>0</v>
      </c>
      <c r="BA45" s="35">
        <f>IF(OR($A$1&lt;=Main!AM$4,ISBLANK($N45)),0,Main!AM40)</f>
        <v>0</v>
      </c>
      <c r="BB45" s="35">
        <f>IF(OR($A$1&lt;=Main!AN$4,ISBLANK($N45)),0,Main!AN40)</f>
        <v>0</v>
      </c>
      <c r="BC45" s="35">
        <f>IF(OR($A$1&lt;=Main!AO$4,ISBLANK($N45)),0,Main!AO40)</f>
        <v>0</v>
      </c>
      <c r="BD45" s="35">
        <f>IF(OR($A$1&lt;=Main!AP$4,ISBLANK($N45)),0,Main!AP40)</f>
        <v>0</v>
      </c>
      <c r="BE45" s="35">
        <f>IF(OR($A$1&lt;=Main!AQ$4,ISBLANK($N45)),0,Main!AQ40)</f>
        <v>0</v>
      </c>
      <c r="BF45" s="35">
        <f>IF(OR($A$1&lt;=Main!AR$4,ISBLANK($N45)),0,Main!AR40)</f>
        <v>0</v>
      </c>
      <c r="BG45" s="35">
        <f>IF(OR($A$1&lt;=Main!AS$4,ISBLANK($N45)),0,Main!AS40)</f>
        <v>0</v>
      </c>
      <c r="BH45" s="35">
        <f>IF(OR($A$1&lt;=Main!AT$4,ISBLANK($N45)),0,Main!AT40)</f>
        <v>0</v>
      </c>
      <c r="BI45" s="35">
        <f>IF(OR($A$1&lt;=Main!AU$4,ISBLANK($N45)),0,Main!AU40)</f>
        <v>0</v>
      </c>
      <c r="BJ45" s="35">
        <f>IF(OR($A$1&lt;=Main!AV$4,ISBLANK($N45)),0,Main!AV40)</f>
        <v>0</v>
      </c>
    </row>
    <row r="46" spans="1:62">
      <c r="A46" s="37"/>
      <c r="B46" s="37"/>
      <c r="C46" s="37" t="str">
        <f>IF(ISBLANK($A46),"",VLOOKUP($K46,Main!BC$6:BD$150,2,0))</f>
        <v/>
      </c>
      <c r="D46" s="43">
        <f t="shared" si="3"/>
        <v>0</v>
      </c>
      <c r="F46" s="6">
        <f>VLOOKUP($E46,Mask!$A$2:$C$102,$M$8,0)</f>
        <v>0</v>
      </c>
      <c r="G46" s="44">
        <f t="shared" si="4"/>
        <v>0</v>
      </c>
      <c r="K46" s="6" t="str">
        <f t="shared" si="0"/>
        <v/>
      </c>
      <c r="L46" s="35">
        <f t="shared" si="1"/>
        <v>0</v>
      </c>
      <c r="M46" s="6">
        <v>1</v>
      </c>
      <c r="N46" s="35" t="str">
        <f>Main!$A41&amp;Main!$B41</f>
        <v>БарышниковаАлександра</v>
      </c>
      <c r="O46" s="145">
        <f t="shared" si="2"/>
        <v>0</v>
      </c>
      <c r="P46" s="150">
        <f t="shared" si="5"/>
        <v>1</v>
      </c>
      <c r="Q46" s="150">
        <f ca="1">IF(Main!$AY41&lt;&gt;"#",$P46-Main!$AY41,"#")</f>
        <v>-35</v>
      </c>
      <c r="R46" s="35">
        <f>Main!E41*Mask!G$26</f>
        <v>0</v>
      </c>
      <c r="S46" s="35">
        <f>Main!F41*Mask!H$26</f>
        <v>0</v>
      </c>
      <c r="T46" s="35">
        <f>Main!G41*Mask!I$26</f>
        <v>0</v>
      </c>
      <c r="U46" s="35">
        <f>Main!H41*Mask!J$26</f>
        <v>0</v>
      </c>
      <c r="V46" s="35">
        <f>Main!I41*Mask!K$26</f>
        <v>0</v>
      </c>
      <c r="W46" s="35">
        <f>Main!J41*Mask!L$26</f>
        <v>0</v>
      </c>
      <c r="X46" s="35">
        <f>Main!K41*Mask!M$26</f>
        <v>0</v>
      </c>
      <c r="Y46" s="35">
        <f>Main!L41*Mask!N$26</f>
        <v>0</v>
      </c>
      <c r="Z46" s="35">
        <f>Main!M41*Mask!O$26</f>
        <v>0</v>
      </c>
      <c r="AA46" s="35">
        <f>Main!N41*Mask!P$26</f>
        <v>0</v>
      </c>
      <c r="AB46" s="35">
        <f>Main!O41*Mask!Q$26</f>
        <v>0</v>
      </c>
      <c r="AC46" s="35">
        <f>Main!P41*Mask!R$26</f>
        <v>0</v>
      </c>
      <c r="AD46" s="35">
        <f>Main!Q41*Mask!S$26</f>
        <v>0</v>
      </c>
      <c r="AE46" s="35">
        <f>Main!R41*Mask!T$26</f>
        <v>0</v>
      </c>
      <c r="AF46" s="35">
        <f>Main!S41*Mask!U$26</f>
        <v>0</v>
      </c>
      <c r="AG46" s="35">
        <f>Main!T41*Mask!V$26</f>
        <v>0</v>
      </c>
      <c r="AH46" s="35">
        <f>Main!U41*Mask!W$26</f>
        <v>0</v>
      </c>
      <c r="AI46" s="35">
        <f>Main!V41*Mask!X$26</f>
        <v>0</v>
      </c>
      <c r="AJ46" s="35">
        <f>Main!W41*Mask!Y$26</f>
        <v>0</v>
      </c>
      <c r="AK46" s="35">
        <f>Main!X41*Mask!Z$26</f>
        <v>0</v>
      </c>
      <c r="AL46" s="35">
        <f>Main!Y41*Mask!AA$26</f>
        <v>0</v>
      </c>
      <c r="AM46" s="35">
        <f>Main!Z41*Mask!AB$26</f>
        <v>0</v>
      </c>
      <c r="AN46" s="35"/>
      <c r="AO46" s="35">
        <f>IF(OR($A$1&lt;=Main!AA$4,ISBLANK($N46)),0,Main!AA41)</f>
        <v>0</v>
      </c>
      <c r="AP46" s="35">
        <f>IF(OR($A$1&lt;=Main!AB$4,ISBLANK($N46)),0,Main!AB41)</f>
        <v>0</v>
      </c>
      <c r="AQ46" s="35">
        <f>IF(OR($A$1&lt;=Main!AC$4,ISBLANK($N46)),0,Main!AC41)</f>
        <v>0</v>
      </c>
      <c r="AR46" s="35">
        <f>IF(OR($A$1&lt;=Main!AD$4,ISBLANK($N46)),0,Main!AD41)</f>
        <v>0</v>
      </c>
      <c r="AS46" s="35">
        <f>IF(OR($A$1&lt;=Main!AE$4,ISBLANK($N46)),0,Main!AE41)</f>
        <v>0</v>
      </c>
      <c r="AT46" s="35">
        <f>IF(OR($A$1&lt;=Main!AF$4,ISBLANK($N46)),0,Main!AF41)</f>
        <v>0</v>
      </c>
      <c r="AU46" s="35">
        <f>IF(OR($A$1&lt;=Main!AG$4,ISBLANK($N46)),0,Main!AG41)</f>
        <v>0</v>
      </c>
      <c r="AV46" s="35">
        <f>IF(OR($A$1&lt;=Main!AH$4,ISBLANK($N46)),0,Main!AH41)</f>
        <v>0</v>
      </c>
      <c r="AW46" s="35">
        <f>IF(OR($A$1&lt;=Main!AI$4,ISBLANK($N46)),0,Main!AI41)</f>
        <v>0</v>
      </c>
      <c r="AX46" s="35">
        <f>IF(OR($A$1&lt;=Main!AJ$4,ISBLANK($N46)),0,Main!AJ41)</f>
        <v>0</v>
      </c>
      <c r="AY46" s="35">
        <f>IF(OR($A$1&lt;=Main!AK$4,ISBLANK($N46)),0,Main!AK41)</f>
        <v>0</v>
      </c>
      <c r="AZ46" s="35">
        <f>IF(OR($A$1&lt;=Main!AL$4,ISBLANK($N46)),0,Main!AL41)</f>
        <v>0</v>
      </c>
      <c r="BA46" s="35">
        <f>IF(OR($A$1&lt;=Main!AM$4,ISBLANK($N46)),0,Main!AM41)</f>
        <v>0</v>
      </c>
      <c r="BB46" s="35">
        <f>IF(OR($A$1&lt;=Main!AN$4,ISBLANK($N46)),0,Main!AN41)</f>
        <v>0</v>
      </c>
      <c r="BC46" s="35">
        <f>IF(OR($A$1&lt;=Main!AO$4,ISBLANK($N46)),0,Main!AO41)</f>
        <v>0</v>
      </c>
      <c r="BD46" s="35">
        <f>IF(OR($A$1&lt;=Main!AP$4,ISBLANK($N46)),0,Main!AP41)</f>
        <v>0</v>
      </c>
      <c r="BE46" s="35">
        <f>IF(OR($A$1&lt;=Main!AQ$4,ISBLANK($N46)),0,Main!AQ41)</f>
        <v>0</v>
      </c>
      <c r="BF46" s="35">
        <f>IF(OR($A$1&lt;=Main!AR$4,ISBLANK($N46)),0,Main!AR41)</f>
        <v>0</v>
      </c>
      <c r="BG46" s="35">
        <f>IF(OR($A$1&lt;=Main!AS$4,ISBLANK($N46)),0,Main!AS41)</f>
        <v>0</v>
      </c>
      <c r="BH46" s="35">
        <f>IF(OR($A$1&lt;=Main!AT$4,ISBLANK($N46)),0,Main!AT41)</f>
        <v>0</v>
      </c>
      <c r="BI46" s="35">
        <f>IF(OR($A$1&lt;=Main!AU$4,ISBLANK($N46)),0,Main!AU41)</f>
        <v>0</v>
      </c>
      <c r="BJ46" s="35">
        <f>IF(OR($A$1&lt;=Main!AV$4,ISBLANK($N46)),0,Main!AV41)</f>
        <v>0</v>
      </c>
    </row>
    <row r="47" spans="1:62">
      <c r="A47" s="37"/>
      <c r="B47" s="37"/>
      <c r="C47" s="37" t="str">
        <f>IF(ISBLANK($A47),"",VLOOKUP($K47,Main!BC$6:BD$150,2,0))</f>
        <v/>
      </c>
      <c r="D47" s="43">
        <f t="shared" si="3"/>
        <v>0</v>
      </c>
      <c r="F47" s="6">
        <f>VLOOKUP($E47,Mask!$A$2:$C$102,$M$8,0)</f>
        <v>0</v>
      </c>
      <c r="G47" s="44">
        <f t="shared" si="4"/>
        <v>0</v>
      </c>
      <c r="K47" s="6" t="str">
        <f t="shared" si="0"/>
        <v/>
      </c>
      <c r="L47" s="35">
        <f t="shared" si="1"/>
        <v>0</v>
      </c>
      <c r="M47" s="6">
        <v>1</v>
      </c>
      <c r="N47" s="35" t="str">
        <f>Main!$A42&amp;Main!$B42</f>
        <v>ПервененокОксана</v>
      </c>
      <c r="O47" s="145">
        <f t="shared" si="2"/>
        <v>0</v>
      </c>
      <c r="P47" s="150">
        <f t="shared" si="5"/>
        <v>1</v>
      </c>
      <c r="Q47" s="150">
        <f ca="1">IF(Main!$AY42&lt;&gt;"#",$P47-Main!$AY42,"#")</f>
        <v>-36</v>
      </c>
      <c r="R47" s="35">
        <f>Main!E42*Mask!G$26</f>
        <v>0</v>
      </c>
      <c r="S47" s="35">
        <f>Main!F42*Mask!H$26</f>
        <v>0</v>
      </c>
      <c r="T47" s="35">
        <f>Main!G42*Mask!I$26</f>
        <v>0</v>
      </c>
      <c r="U47" s="35">
        <f>Main!H42*Mask!J$26</f>
        <v>0</v>
      </c>
      <c r="V47" s="35">
        <f>Main!I42*Mask!K$26</f>
        <v>0</v>
      </c>
      <c r="W47" s="35">
        <f>Main!J42*Mask!L$26</f>
        <v>0</v>
      </c>
      <c r="X47" s="35">
        <f>Main!K42*Mask!M$26</f>
        <v>0</v>
      </c>
      <c r="Y47" s="35">
        <f>Main!L42*Mask!N$26</f>
        <v>0</v>
      </c>
      <c r="Z47" s="35">
        <f>Main!M42*Mask!O$26</f>
        <v>0</v>
      </c>
      <c r="AA47" s="35">
        <f>Main!N42*Mask!P$26</f>
        <v>0</v>
      </c>
      <c r="AB47" s="35">
        <f>Main!O42*Mask!Q$26</f>
        <v>0</v>
      </c>
      <c r="AC47" s="35">
        <f>Main!P42*Mask!R$26</f>
        <v>0</v>
      </c>
      <c r="AD47" s="35">
        <f>Main!Q42*Mask!S$26</f>
        <v>0</v>
      </c>
      <c r="AE47" s="35">
        <f>Main!R42*Mask!T$26</f>
        <v>0</v>
      </c>
      <c r="AF47" s="35">
        <f>Main!S42*Mask!U$26</f>
        <v>0</v>
      </c>
      <c r="AG47" s="35">
        <f>Main!T42*Mask!V$26</f>
        <v>0</v>
      </c>
      <c r="AH47" s="35">
        <f>Main!U42*Mask!W$26</f>
        <v>0</v>
      </c>
      <c r="AI47" s="35">
        <f>Main!V42*Mask!X$26</f>
        <v>0</v>
      </c>
      <c r="AJ47" s="35">
        <f>Main!W42*Mask!Y$26</f>
        <v>0</v>
      </c>
      <c r="AK47" s="35">
        <f>Main!X42*Mask!Z$26</f>
        <v>0</v>
      </c>
      <c r="AL47" s="35">
        <f>Main!Y42*Mask!AA$26</f>
        <v>0</v>
      </c>
      <c r="AM47" s="35">
        <f>Main!Z42*Mask!AB$26</f>
        <v>0</v>
      </c>
      <c r="AN47" s="35"/>
      <c r="AO47" s="35">
        <f>IF(OR($A$1&lt;=Main!AA$4,ISBLANK($N47)),0,Main!AA42)</f>
        <v>0</v>
      </c>
      <c r="AP47" s="35">
        <f>IF(OR($A$1&lt;=Main!AB$4,ISBLANK($N47)),0,Main!AB42)</f>
        <v>0</v>
      </c>
      <c r="AQ47" s="35">
        <f>IF(OR($A$1&lt;=Main!AC$4,ISBLANK($N47)),0,Main!AC42)</f>
        <v>0</v>
      </c>
      <c r="AR47" s="35">
        <f>IF(OR($A$1&lt;=Main!AD$4,ISBLANK($N47)),0,Main!AD42)</f>
        <v>0</v>
      </c>
      <c r="AS47" s="35">
        <f>IF(OR($A$1&lt;=Main!AE$4,ISBLANK($N47)),0,Main!AE42)</f>
        <v>0</v>
      </c>
      <c r="AT47" s="35">
        <f>IF(OR($A$1&lt;=Main!AF$4,ISBLANK($N47)),0,Main!AF42)</f>
        <v>0</v>
      </c>
      <c r="AU47" s="35">
        <f>IF(OR($A$1&lt;=Main!AG$4,ISBLANK($N47)),0,Main!AG42)</f>
        <v>0</v>
      </c>
      <c r="AV47" s="35">
        <f>IF(OR($A$1&lt;=Main!AH$4,ISBLANK($N47)),0,Main!AH42)</f>
        <v>0</v>
      </c>
      <c r="AW47" s="35">
        <f>IF(OR($A$1&lt;=Main!AI$4,ISBLANK($N47)),0,Main!AI42)</f>
        <v>0</v>
      </c>
      <c r="AX47" s="35">
        <f>IF(OR($A$1&lt;=Main!AJ$4,ISBLANK($N47)),0,Main!AJ42)</f>
        <v>0</v>
      </c>
      <c r="AY47" s="35">
        <f>IF(OR($A$1&lt;=Main!AK$4,ISBLANK($N47)),0,Main!AK42)</f>
        <v>0</v>
      </c>
      <c r="AZ47" s="35">
        <f>IF(OR($A$1&lt;=Main!AL$4,ISBLANK($N47)),0,Main!AL42)</f>
        <v>0</v>
      </c>
      <c r="BA47" s="35">
        <f>IF(OR($A$1&lt;=Main!AM$4,ISBLANK($N47)),0,Main!AM42)</f>
        <v>0</v>
      </c>
      <c r="BB47" s="35">
        <f>IF(OR($A$1&lt;=Main!AN$4,ISBLANK($N47)),0,Main!AN42)</f>
        <v>0</v>
      </c>
      <c r="BC47" s="35">
        <f>IF(OR($A$1&lt;=Main!AO$4,ISBLANK($N47)),0,Main!AO42)</f>
        <v>0</v>
      </c>
      <c r="BD47" s="35">
        <f>IF(OR($A$1&lt;=Main!AP$4,ISBLANK($N47)),0,Main!AP42)</f>
        <v>0</v>
      </c>
      <c r="BE47" s="35">
        <f>IF(OR($A$1&lt;=Main!AQ$4,ISBLANK($N47)),0,Main!AQ42)</f>
        <v>0</v>
      </c>
      <c r="BF47" s="35">
        <f>IF(OR($A$1&lt;=Main!AR$4,ISBLANK($N47)),0,Main!AR42)</f>
        <v>0</v>
      </c>
      <c r="BG47" s="35">
        <f>IF(OR($A$1&lt;=Main!AS$4,ISBLANK($N47)),0,Main!AS42)</f>
        <v>0</v>
      </c>
      <c r="BH47" s="35">
        <f>IF(OR($A$1&lt;=Main!AT$4,ISBLANK($N47)),0,Main!AT42)</f>
        <v>0</v>
      </c>
      <c r="BI47" s="35">
        <f>IF(OR($A$1&lt;=Main!AU$4,ISBLANK($N47)),0,Main!AU42)</f>
        <v>0</v>
      </c>
      <c r="BJ47" s="35">
        <f>IF(OR($A$1&lt;=Main!AV$4,ISBLANK($N47)),0,Main!AV42)</f>
        <v>0</v>
      </c>
    </row>
    <row r="48" spans="1:62">
      <c r="A48" s="37"/>
      <c r="B48" s="37"/>
      <c r="C48" s="37" t="str">
        <f>IF(ISBLANK($A48),"",VLOOKUP($K48,Main!BC$6:BD$150,2,0))</f>
        <v/>
      </c>
      <c r="D48" s="43">
        <f t="shared" si="3"/>
        <v>0</v>
      </c>
      <c r="F48" s="6">
        <f>VLOOKUP($E48,Mask!$A$2:$C$102,$M$8,0)</f>
        <v>0</v>
      </c>
      <c r="G48" s="44">
        <f t="shared" si="4"/>
        <v>0</v>
      </c>
      <c r="K48" s="6" t="str">
        <f t="shared" si="0"/>
        <v/>
      </c>
      <c r="L48" s="35">
        <f t="shared" si="1"/>
        <v>0</v>
      </c>
      <c r="M48" s="6">
        <v>1</v>
      </c>
      <c r="N48" s="35" t="str">
        <f>Main!$A43&amp;Main!$B43</f>
        <v>СтрогановаАлександра</v>
      </c>
      <c r="O48" s="145">
        <f t="shared" si="2"/>
        <v>0</v>
      </c>
      <c r="P48" s="150">
        <f t="shared" si="5"/>
        <v>1</v>
      </c>
      <c r="Q48" s="150">
        <f ca="1">IF(Main!$AY43&lt;&gt;"#",$P48-Main!$AY43,"#")</f>
        <v>-37</v>
      </c>
      <c r="R48" s="35">
        <f>Main!E43*Mask!G$26</f>
        <v>0</v>
      </c>
      <c r="S48" s="35">
        <f>Main!F43*Mask!H$26</f>
        <v>0</v>
      </c>
      <c r="T48" s="35">
        <f>Main!G43*Mask!I$26</f>
        <v>0</v>
      </c>
      <c r="U48" s="35">
        <f>Main!H43*Mask!J$26</f>
        <v>0</v>
      </c>
      <c r="V48" s="35">
        <f>Main!I43*Mask!K$26</f>
        <v>0</v>
      </c>
      <c r="W48" s="35">
        <f>Main!J43*Mask!L$26</f>
        <v>0</v>
      </c>
      <c r="X48" s="35">
        <f>Main!K43*Mask!M$26</f>
        <v>0</v>
      </c>
      <c r="Y48" s="35">
        <f>Main!L43*Mask!N$26</f>
        <v>0</v>
      </c>
      <c r="Z48" s="35">
        <f>Main!M43*Mask!O$26</f>
        <v>0</v>
      </c>
      <c r="AA48" s="35">
        <f>Main!N43*Mask!P$26</f>
        <v>0</v>
      </c>
      <c r="AB48" s="35">
        <f>Main!O43*Mask!Q$26</f>
        <v>0</v>
      </c>
      <c r="AC48" s="35">
        <f>Main!P43*Mask!R$26</f>
        <v>0</v>
      </c>
      <c r="AD48" s="35">
        <f>Main!Q43*Mask!S$26</f>
        <v>0</v>
      </c>
      <c r="AE48" s="35">
        <f>Main!R43*Mask!T$26</f>
        <v>0</v>
      </c>
      <c r="AF48" s="35">
        <f>Main!S43*Mask!U$26</f>
        <v>0</v>
      </c>
      <c r="AG48" s="35">
        <f>Main!T43*Mask!V$26</f>
        <v>0</v>
      </c>
      <c r="AH48" s="35">
        <f>Main!U43*Mask!W$26</f>
        <v>0</v>
      </c>
      <c r="AI48" s="35">
        <f>Main!V43*Mask!X$26</f>
        <v>0</v>
      </c>
      <c r="AJ48" s="35">
        <f>Main!W43*Mask!Y$26</f>
        <v>0</v>
      </c>
      <c r="AK48" s="35">
        <f>Main!X43*Mask!Z$26</f>
        <v>0</v>
      </c>
      <c r="AL48" s="35">
        <f>Main!Y43*Mask!AA$26</f>
        <v>0</v>
      </c>
      <c r="AM48" s="35">
        <f>Main!Z43*Mask!AB$26</f>
        <v>0</v>
      </c>
      <c r="AN48" s="35"/>
      <c r="AO48" s="35">
        <f>IF(OR($A$1&lt;=Main!AA$4,ISBLANK($N48)),0,Main!AA43)</f>
        <v>0</v>
      </c>
      <c r="AP48" s="35">
        <f>IF(OR($A$1&lt;=Main!AB$4,ISBLANK($N48)),0,Main!AB43)</f>
        <v>0</v>
      </c>
      <c r="AQ48" s="35">
        <f>IF(OR($A$1&lt;=Main!AC$4,ISBLANK($N48)),0,Main!AC43)</f>
        <v>0</v>
      </c>
      <c r="AR48" s="35">
        <f>IF(OR($A$1&lt;=Main!AD$4,ISBLANK($N48)),0,Main!AD43)</f>
        <v>0</v>
      </c>
      <c r="AS48" s="35">
        <f>IF(OR($A$1&lt;=Main!AE$4,ISBLANK($N48)),0,Main!AE43)</f>
        <v>0</v>
      </c>
      <c r="AT48" s="35">
        <f>IF(OR($A$1&lt;=Main!AF$4,ISBLANK($N48)),0,Main!AF43)</f>
        <v>0</v>
      </c>
      <c r="AU48" s="35">
        <f>IF(OR($A$1&lt;=Main!AG$4,ISBLANK($N48)),0,Main!AG43)</f>
        <v>0</v>
      </c>
      <c r="AV48" s="35">
        <f>IF(OR($A$1&lt;=Main!AH$4,ISBLANK($N48)),0,Main!AH43)</f>
        <v>0</v>
      </c>
      <c r="AW48" s="35">
        <f>IF(OR($A$1&lt;=Main!AI$4,ISBLANK($N48)),0,Main!AI43)</f>
        <v>0</v>
      </c>
      <c r="AX48" s="35">
        <f>IF(OR($A$1&lt;=Main!AJ$4,ISBLANK($N48)),0,Main!AJ43)</f>
        <v>0</v>
      </c>
      <c r="AY48" s="35">
        <f>IF(OR($A$1&lt;=Main!AK$4,ISBLANK($N48)),0,Main!AK43)</f>
        <v>0</v>
      </c>
      <c r="AZ48" s="35">
        <f>IF(OR($A$1&lt;=Main!AL$4,ISBLANK($N48)),0,Main!AL43)</f>
        <v>0</v>
      </c>
      <c r="BA48" s="35">
        <f>IF(OR($A$1&lt;=Main!AM$4,ISBLANK($N48)),0,Main!AM43)</f>
        <v>0</v>
      </c>
      <c r="BB48" s="35">
        <f>IF(OR($A$1&lt;=Main!AN$4,ISBLANK($N48)),0,Main!AN43)</f>
        <v>0</v>
      </c>
      <c r="BC48" s="35">
        <f>IF(OR($A$1&lt;=Main!AO$4,ISBLANK($N48)),0,Main!AO43)</f>
        <v>0</v>
      </c>
      <c r="BD48" s="35">
        <f>IF(OR($A$1&lt;=Main!AP$4,ISBLANK($N48)),0,Main!AP43)</f>
        <v>0</v>
      </c>
      <c r="BE48" s="35">
        <f>IF(OR($A$1&lt;=Main!AQ$4,ISBLANK($N48)),0,Main!AQ43)</f>
        <v>0</v>
      </c>
      <c r="BF48" s="35">
        <f>IF(OR($A$1&lt;=Main!AR$4,ISBLANK($N48)),0,Main!AR43)</f>
        <v>0</v>
      </c>
      <c r="BG48" s="35">
        <f>IF(OR($A$1&lt;=Main!AS$4,ISBLANK($N48)),0,Main!AS43)</f>
        <v>0</v>
      </c>
      <c r="BH48" s="35">
        <f>IF(OR($A$1&lt;=Main!AT$4,ISBLANK($N48)),0,Main!AT43)</f>
        <v>0</v>
      </c>
      <c r="BI48" s="35">
        <f>IF(OR($A$1&lt;=Main!AU$4,ISBLANK($N48)),0,Main!AU43)</f>
        <v>0</v>
      </c>
      <c r="BJ48" s="35">
        <f>IF(OR($A$1&lt;=Main!AV$4,ISBLANK($N48)),0,Main!AV43)</f>
        <v>0</v>
      </c>
    </row>
    <row r="49" spans="1:62">
      <c r="A49" s="37"/>
      <c r="B49" s="37"/>
      <c r="C49" s="37" t="str">
        <f>IF(ISBLANK($A49),"",VLOOKUP($K49,Main!BC$6:BD$150,2,0))</f>
        <v/>
      </c>
      <c r="D49" s="43">
        <f t="shared" si="3"/>
        <v>0</v>
      </c>
      <c r="F49" s="6">
        <f>VLOOKUP($E49,Mask!$A$2:$C$102,$M$8,0)</f>
        <v>0</v>
      </c>
      <c r="G49" s="44">
        <f t="shared" si="4"/>
        <v>0</v>
      </c>
      <c r="K49" s="6" t="str">
        <f t="shared" si="0"/>
        <v/>
      </c>
      <c r="L49" s="35">
        <f t="shared" si="1"/>
        <v>0</v>
      </c>
      <c r="M49" s="6">
        <v>1</v>
      </c>
      <c r="N49" s="35" t="str">
        <f>Main!$A44&amp;Main!$B44</f>
        <v>ДиденкоМария</v>
      </c>
      <c r="O49" s="145">
        <f t="shared" si="2"/>
        <v>0</v>
      </c>
      <c r="P49" s="150">
        <f t="shared" si="5"/>
        <v>1</v>
      </c>
      <c r="Q49" s="150" t="str">
        <f ca="1">IF(Main!$AY44&lt;&gt;"#",$P49-Main!$AY44,"#")</f>
        <v>#</v>
      </c>
      <c r="R49" s="35">
        <f>Main!E44*Mask!G$26</f>
        <v>0</v>
      </c>
      <c r="S49" s="35">
        <f>Main!F44*Mask!H$26</f>
        <v>0</v>
      </c>
      <c r="T49" s="35">
        <f>Main!G44*Mask!I$26</f>
        <v>0</v>
      </c>
      <c r="U49" s="35">
        <f>Main!H44*Mask!J$26</f>
        <v>0</v>
      </c>
      <c r="V49" s="35">
        <f>Main!I44*Mask!K$26</f>
        <v>0</v>
      </c>
      <c r="W49" s="35">
        <f>Main!J44*Mask!L$26</f>
        <v>0</v>
      </c>
      <c r="X49" s="35">
        <f>Main!K44*Mask!M$26</f>
        <v>0</v>
      </c>
      <c r="Y49" s="35">
        <f>Main!L44*Mask!N$26</f>
        <v>0</v>
      </c>
      <c r="Z49" s="35">
        <f>Main!M44*Mask!O$26</f>
        <v>0</v>
      </c>
      <c r="AA49" s="35">
        <f>Main!N44*Mask!P$26</f>
        <v>0</v>
      </c>
      <c r="AB49" s="35">
        <f>Main!O44*Mask!Q$26</f>
        <v>0</v>
      </c>
      <c r="AC49" s="35">
        <f>Main!P44*Mask!R$26</f>
        <v>0</v>
      </c>
      <c r="AD49" s="35">
        <f>Main!Q44*Mask!S$26</f>
        <v>0</v>
      </c>
      <c r="AE49" s="35">
        <f>Main!R44*Mask!T$26</f>
        <v>0</v>
      </c>
      <c r="AF49" s="35">
        <f>Main!S44*Mask!U$26</f>
        <v>0</v>
      </c>
      <c r="AG49" s="35">
        <f>Main!T44*Mask!V$26</f>
        <v>0</v>
      </c>
      <c r="AH49" s="35">
        <f>Main!U44*Mask!W$26</f>
        <v>0</v>
      </c>
      <c r="AI49" s="35">
        <f>Main!V44*Mask!X$26</f>
        <v>0</v>
      </c>
      <c r="AJ49" s="35">
        <f>Main!W44*Mask!Y$26</f>
        <v>0</v>
      </c>
      <c r="AK49" s="35">
        <f>Main!X44*Mask!Z$26</f>
        <v>0</v>
      </c>
      <c r="AL49" s="35">
        <f>Main!Y44*Mask!AA$26</f>
        <v>0</v>
      </c>
      <c r="AM49" s="35">
        <f>Main!Z44*Mask!AB$26</f>
        <v>0</v>
      </c>
      <c r="AN49" s="35"/>
      <c r="AO49" s="35">
        <f>IF(OR($A$1&lt;=Main!AA$4,ISBLANK($N49)),0,Main!AA44)</f>
        <v>0</v>
      </c>
      <c r="AP49" s="35">
        <f>IF(OR($A$1&lt;=Main!AB$4,ISBLANK($N49)),0,Main!AB44)</f>
        <v>0</v>
      </c>
      <c r="AQ49" s="35">
        <f>IF(OR($A$1&lt;=Main!AC$4,ISBLANK($N49)),0,Main!AC44)</f>
        <v>0</v>
      </c>
      <c r="AR49" s="35">
        <f>IF(OR($A$1&lt;=Main!AD$4,ISBLANK($N49)),0,Main!AD44)</f>
        <v>0</v>
      </c>
      <c r="AS49" s="35">
        <f>IF(OR($A$1&lt;=Main!AE$4,ISBLANK($N49)),0,Main!AE44)</f>
        <v>0</v>
      </c>
      <c r="AT49" s="35">
        <f>IF(OR($A$1&lt;=Main!AF$4,ISBLANK($N49)),0,Main!AF44)</f>
        <v>0</v>
      </c>
      <c r="AU49" s="35">
        <f>IF(OR($A$1&lt;=Main!AG$4,ISBLANK($N49)),0,Main!AG44)</f>
        <v>0</v>
      </c>
      <c r="AV49" s="35">
        <f>IF(OR($A$1&lt;=Main!AH$4,ISBLANK($N49)),0,Main!AH44)</f>
        <v>0</v>
      </c>
      <c r="AW49" s="35">
        <f>IF(OR($A$1&lt;=Main!AI$4,ISBLANK($N49)),0,Main!AI44)</f>
        <v>0</v>
      </c>
      <c r="AX49" s="35">
        <f>IF(OR($A$1&lt;=Main!AJ$4,ISBLANK($N49)),0,Main!AJ44)</f>
        <v>0</v>
      </c>
      <c r="AY49" s="35">
        <f>IF(OR($A$1&lt;=Main!AK$4,ISBLANK($N49)),0,Main!AK44)</f>
        <v>0</v>
      </c>
      <c r="AZ49" s="35">
        <f>IF(OR($A$1&lt;=Main!AL$4,ISBLANK($N49)),0,Main!AL44)</f>
        <v>0</v>
      </c>
      <c r="BA49" s="35">
        <f>IF(OR($A$1&lt;=Main!AM$4,ISBLANK($N49)),0,Main!AM44)</f>
        <v>0</v>
      </c>
      <c r="BB49" s="35">
        <f>IF(OR($A$1&lt;=Main!AN$4,ISBLANK($N49)),0,Main!AN44)</f>
        <v>0</v>
      </c>
      <c r="BC49" s="35">
        <f>IF(OR($A$1&lt;=Main!AO$4,ISBLANK($N49)),0,Main!AO44)</f>
        <v>0</v>
      </c>
      <c r="BD49" s="35">
        <f>IF(OR($A$1&lt;=Main!AP$4,ISBLANK($N49)),0,Main!AP44)</f>
        <v>0</v>
      </c>
      <c r="BE49" s="35">
        <f>IF(OR($A$1&lt;=Main!AQ$4,ISBLANK($N49)),0,Main!AQ44)</f>
        <v>0</v>
      </c>
      <c r="BF49" s="35">
        <f>IF(OR($A$1&lt;=Main!AR$4,ISBLANK($N49)),0,Main!AR44)</f>
        <v>0</v>
      </c>
      <c r="BG49" s="35">
        <f>IF(OR($A$1&lt;=Main!AS$4,ISBLANK($N49)),0,Main!AS44)</f>
        <v>0</v>
      </c>
      <c r="BH49" s="35">
        <f>IF(OR($A$1&lt;=Main!AT$4,ISBLANK($N49)),0,Main!AT44)</f>
        <v>0</v>
      </c>
      <c r="BI49" s="35">
        <f>IF(OR($A$1&lt;=Main!AU$4,ISBLANK($N49)),0,Main!AU44)</f>
        <v>0</v>
      </c>
      <c r="BJ49" s="35">
        <f>IF(OR($A$1&lt;=Main!AV$4,ISBLANK($N49)),0,Main!AV44)</f>
        <v>0</v>
      </c>
    </row>
    <row r="50" spans="1:62">
      <c r="A50" s="37"/>
      <c r="B50" s="37"/>
      <c r="C50" s="37" t="str">
        <f>IF(ISBLANK($A50),"",VLOOKUP($K50,Main!BC$6:BD$150,2,0))</f>
        <v/>
      </c>
      <c r="D50" s="43">
        <f t="shared" si="3"/>
        <v>0</v>
      </c>
      <c r="F50" s="6">
        <f>VLOOKUP($E50,Mask!$A$2:$C$102,$M$8,0)</f>
        <v>0</v>
      </c>
      <c r="G50" s="44">
        <f t="shared" si="4"/>
        <v>0</v>
      </c>
      <c r="K50" s="6" t="str">
        <f t="shared" si="0"/>
        <v/>
      </c>
      <c r="L50" s="35">
        <f t="shared" si="1"/>
        <v>0</v>
      </c>
      <c r="M50" s="6">
        <v>1</v>
      </c>
      <c r="N50" s="35" t="str">
        <f>Main!$A45&amp;Main!$B45</f>
        <v>АкуловаНадежда</v>
      </c>
      <c r="O50" s="145">
        <f t="shared" si="2"/>
        <v>0</v>
      </c>
      <c r="P50" s="150">
        <f t="shared" si="5"/>
        <v>1</v>
      </c>
      <c r="Q50" s="150" t="str">
        <f ca="1">IF(Main!$AY45&lt;&gt;"#",$P50-Main!$AY45,"#")</f>
        <v>#</v>
      </c>
      <c r="R50" s="35">
        <f>Main!E45*Mask!G$26</f>
        <v>0</v>
      </c>
      <c r="S50" s="35">
        <f>Main!F45*Mask!H$26</f>
        <v>0</v>
      </c>
      <c r="T50" s="35">
        <f>Main!G45*Mask!I$26</f>
        <v>0</v>
      </c>
      <c r="U50" s="35">
        <f>Main!H45*Mask!J$26</f>
        <v>0</v>
      </c>
      <c r="V50" s="35">
        <f>Main!I45*Mask!K$26</f>
        <v>0</v>
      </c>
      <c r="W50" s="35">
        <f>Main!J45*Mask!L$26</f>
        <v>0</v>
      </c>
      <c r="X50" s="35">
        <f>Main!K45*Mask!M$26</f>
        <v>0</v>
      </c>
      <c r="Y50" s="35">
        <f>Main!L45*Mask!N$26</f>
        <v>0</v>
      </c>
      <c r="Z50" s="35">
        <f>Main!M45*Mask!O$26</f>
        <v>0</v>
      </c>
      <c r="AA50" s="35">
        <f>Main!N45*Mask!P$26</f>
        <v>0</v>
      </c>
      <c r="AB50" s="35">
        <f>Main!O45*Mask!Q$26</f>
        <v>0</v>
      </c>
      <c r="AC50" s="35">
        <f>Main!P45*Mask!R$26</f>
        <v>0</v>
      </c>
      <c r="AD50" s="35">
        <f>Main!Q45*Mask!S$26</f>
        <v>0</v>
      </c>
      <c r="AE50" s="35">
        <f>Main!R45*Mask!T$26</f>
        <v>0</v>
      </c>
      <c r="AF50" s="35">
        <f>Main!S45*Mask!U$26</f>
        <v>0</v>
      </c>
      <c r="AG50" s="35">
        <f>Main!T45*Mask!V$26</f>
        <v>0</v>
      </c>
      <c r="AH50" s="35">
        <f>Main!U45*Mask!W$26</f>
        <v>0</v>
      </c>
      <c r="AI50" s="35">
        <f>Main!V45*Mask!X$26</f>
        <v>0</v>
      </c>
      <c r="AJ50" s="35">
        <f>Main!W45*Mask!Y$26</f>
        <v>0</v>
      </c>
      <c r="AK50" s="35">
        <f>Main!X45*Mask!Z$26</f>
        <v>0</v>
      </c>
      <c r="AL50" s="35">
        <f>Main!Y45*Mask!AA$26</f>
        <v>0</v>
      </c>
      <c r="AM50" s="35">
        <f>Main!Z45*Mask!AB$26</f>
        <v>0</v>
      </c>
      <c r="AN50" s="35"/>
      <c r="AO50" s="35">
        <f>IF(OR($A$1&lt;=Main!AA$4,ISBLANK($N50)),0,Main!AA45)</f>
        <v>0</v>
      </c>
      <c r="AP50" s="35">
        <f>IF(OR($A$1&lt;=Main!AB$4,ISBLANK($N50)),0,Main!AB45)</f>
        <v>0</v>
      </c>
      <c r="AQ50" s="35">
        <f>IF(OR($A$1&lt;=Main!AC$4,ISBLANK($N50)),0,Main!AC45)</f>
        <v>0</v>
      </c>
      <c r="AR50" s="35">
        <f>IF(OR($A$1&lt;=Main!AD$4,ISBLANK($N50)),0,Main!AD45)</f>
        <v>0</v>
      </c>
      <c r="AS50" s="35">
        <f>IF(OR($A$1&lt;=Main!AE$4,ISBLANK($N50)),0,Main!AE45)</f>
        <v>0</v>
      </c>
      <c r="AT50" s="35">
        <f>IF(OR($A$1&lt;=Main!AF$4,ISBLANK($N50)),0,Main!AF45)</f>
        <v>0</v>
      </c>
      <c r="AU50" s="35">
        <f>IF(OR($A$1&lt;=Main!AG$4,ISBLANK($N50)),0,Main!AG45)</f>
        <v>0</v>
      </c>
      <c r="AV50" s="35">
        <f>IF(OR($A$1&lt;=Main!AH$4,ISBLANK($N50)),0,Main!AH45)</f>
        <v>0</v>
      </c>
      <c r="AW50" s="35">
        <f>IF(OR($A$1&lt;=Main!AI$4,ISBLANK($N50)),0,Main!AI45)</f>
        <v>0</v>
      </c>
      <c r="AX50" s="35">
        <f>IF(OR($A$1&lt;=Main!AJ$4,ISBLANK($N50)),0,Main!AJ45)</f>
        <v>0</v>
      </c>
      <c r="AY50" s="35">
        <f>IF(OR($A$1&lt;=Main!AK$4,ISBLANK($N50)),0,Main!AK45)</f>
        <v>0</v>
      </c>
      <c r="AZ50" s="35">
        <f>IF(OR($A$1&lt;=Main!AL$4,ISBLANK($N50)),0,Main!AL45)</f>
        <v>0</v>
      </c>
      <c r="BA50" s="35">
        <f>IF(OR($A$1&lt;=Main!AM$4,ISBLANK($N50)),0,Main!AM45)</f>
        <v>0</v>
      </c>
      <c r="BB50" s="35">
        <f>IF(OR($A$1&lt;=Main!AN$4,ISBLANK($N50)),0,Main!AN45)</f>
        <v>0</v>
      </c>
      <c r="BC50" s="35">
        <f>IF(OR($A$1&lt;=Main!AO$4,ISBLANK($N50)),0,Main!AO45)</f>
        <v>0</v>
      </c>
      <c r="BD50" s="35">
        <f>IF(OR($A$1&lt;=Main!AP$4,ISBLANK($N50)),0,Main!AP45)</f>
        <v>0</v>
      </c>
      <c r="BE50" s="35">
        <f>IF(OR($A$1&lt;=Main!AQ$4,ISBLANK($N50)),0,Main!AQ45)</f>
        <v>0</v>
      </c>
      <c r="BF50" s="35">
        <f>IF(OR($A$1&lt;=Main!AR$4,ISBLANK($N50)),0,Main!AR45)</f>
        <v>0</v>
      </c>
      <c r="BG50" s="35">
        <f>IF(OR($A$1&lt;=Main!AS$4,ISBLANK($N50)),0,Main!AS45)</f>
        <v>0</v>
      </c>
      <c r="BH50" s="35">
        <f>IF(OR($A$1&lt;=Main!AT$4,ISBLANK($N50)),0,Main!AT45)</f>
        <v>0</v>
      </c>
      <c r="BI50" s="35">
        <f>IF(OR($A$1&lt;=Main!AU$4,ISBLANK($N50)),0,Main!AU45)</f>
        <v>0</v>
      </c>
      <c r="BJ50" s="35">
        <f>IF(OR($A$1&lt;=Main!AV$4,ISBLANK($N50)),0,Main!AV45)</f>
        <v>0</v>
      </c>
    </row>
    <row r="51" spans="1:62">
      <c r="A51" s="37"/>
      <c r="B51" s="37"/>
      <c r="C51" s="37" t="str">
        <f>IF(ISBLANK($A51),"",VLOOKUP($K51,Main!BC$6:BD$150,2,0))</f>
        <v/>
      </c>
      <c r="D51" s="43">
        <f t="shared" si="3"/>
        <v>0</v>
      </c>
      <c r="F51" s="6">
        <f>VLOOKUP($E51,Mask!$A$2:$C$102,$M$8,0)</f>
        <v>0</v>
      </c>
      <c r="G51" s="44">
        <f t="shared" si="4"/>
        <v>0</v>
      </c>
      <c r="K51" s="6" t="str">
        <f t="shared" si="0"/>
        <v/>
      </c>
      <c r="L51" s="35">
        <f t="shared" si="1"/>
        <v>0</v>
      </c>
      <c r="M51" s="6">
        <v>1</v>
      </c>
      <c r="N51" s="35" t="str">
        <f>Main!$A46&amp;Main!$B46</f>
        <v>ВиговскаяЕлизавета</v>
      </c>
      <c r="O51" s="145">
        <f t="shared" si="2"/>
        <v>0</v>
      </c>
      <c r="P51" s="150">
        <f t="shared" si="5"/>
        <v>1</v>
      </c>
      <c r="Q51" s="150" t="str">
        <f ca="1">IF(Main!$AY46&lt;&gt;"#",$P51-Main!$AY46,"#")</f>
        <v>#</v>
      </c>
      <c r="R51" s="35">
        <f>Main!E46*Mask!G$26</f>
        <v>0</v>
      </c>
      <c r="S51" s="35">
        <f>Main!F46*Mask!H$26</f>
        <v>0</v>
      </c>
      <c r="T51" s="35">
        <f>Main!G46*Mask!I$26</f>
        <v>0</v>
      </c>
      <c r="U51" s="35">
        <f>Main!H46*Mask!J$26</f>
        <v>0</v>
      </c>
      <c r="V51" s="35">
        <f>Main!I46*Mask!K$26</f>
        <v>0</v>
      </c>
      <c r="W51" s="35">
        <f>Main!J46*Mask!L$26</f>
        <v>0</v>
      </c>
      <c r="X51" s="35">
        <f>Main!K46*Mask!M$26</f>
        <v>0</v>
      </c>
      <c r="Y51" s="35">
        <f>Main!L46*Mask!N$26</f>
        <v>0</v>
      </c>
      <c r="Z51" s="35">
        <f>Main!M46*Mask!O$26</f>
        <v>0</v>
      </c>
      <c r="AA51" s="35">
        <f>Main!N46*Mask!P$26</f>
        <v>0</v>
      </c>
      <c r="AB51" s="35">
        <f>Main!O46*Mask!Q$26</f>
        <v>0</v>
      </c>
      <c r="AC51" s="35">
        <f>Main!P46*Mask!R$26</f>
        <v>0</v>
      </c>
      <c r="AD51" s="35">
        <f>Main!Q46*Mask!S$26</f>
        <v>0</v>
      </c>
      <c r="AE51" s="35">
        <f>Main!R46*Mask!T$26</f>
        <v>0</v>
      </c>
      <c r="AF51" s="35">
        <f>Main!S46*Mask!U$26</f>
        <v>0</v>
      </c>
      <c r="AG51" s="35">
        <f>Main!T46*Mask!V$26</f>
        <v>0</v>
      </c>
      <c r="AH51" s="35">
        <f>Main!U46*Mask!W$26</f>
        <v>0</v>
      </c>
      <c r="AI51" s="35">
        <f>Main!V46*Mask!X$26</f>
        <v>0</v>
      </c>
      <c r="AJ51" s="35">
        <f>Main!W46*Mask!Y$26</f>
        <v>0</v>
      </c>
      <c r="AK51" s="35">
        <f>Main!X46*Mask!Z$26</f>
        <v>0</v>
      </c>
      <c r="AL51" s="35">
        <f>Main!Y46*Mask!AA$26</f>
        <v>0</v>
      </c>
      <c r="AM51" s="35">
        <f>Main!Z46*Mask!AB$26</f>
        <v>0</v>
      </c>
      <c r="AN51" s="35"/>
      <c r="AO51" s="35">
        <f>IF(OR($A$1&lt;=Main!AA$4,ISBLANK($N51)),0,Main!AA46)</f>
        <v>0</v>
      </c>
      <c r="AP51" s="35">
        <f>IF(OR($A$1&lt;=Main!AB$4,ISBLANK($N51)),0,Main!AB46)</f>
        <v>0</v>
      </c>
      <c r="AQ51" s="35">
        <f>IF(OR($A$1&lt;=Main!AC$4,ISBLANK($N51)),0,Main!AC46)</f>
        <v>0</v>
      </c>
      <c r="AR51" s="35">
        <f>IF(OR($A$1&lt;=Main!AD$4,ISBLANK($N51)),0,Main!AD46)</f>
        <v>0</v>
      </c>
      <c r="AS51" s="35">
        <f>IF(OR($A$1&lt;=Main!AE$4,ISBLANK($N51)),0,Main!AE46)</f>
        <v>0</v>
      </c>
      <c r="AT51" s="35">
        <f>IF(OR($A$1&lt;=Main!AF$4,ISBLANK($N51)),0,Main!AF46)</f>
        <v>0</v>
      </c>
      <c r="AU51" s="35">
        <f>IF(OR($A$1&lt;=Main!AG$4,ISBLANK($N51)),0,Main!AG46)</f>
        <v>0</v>
      </c>
      <c r="AV51" s="35">
        <f>IF(OR($A$1&lt;=Main!AH$4,ISBLANK($N51)),0,Main!AH46)</f>
        <v>0</v>
      </c>
      <c r="AW51" s="35">
        <f>IF(OR($A$1&lt;=Main!AI$4,ISBLANK($N51)),0,Main!AI46)</f>
        <v>0</v>
      </c>
      <c r="AX51" s="35">
        <f>IF(OR($A$1&lt;=Main!AJ$4,ISBLANK($N51)),0,Main!AJ46)</f>
        <v>0</v>
      </c>
      <c r="AY51" s="35">
        <f>IF(OR($A$1&lt;=Main!AK$4,ISBLANK($N51)),0,Main!AK46)</f>
        <v>0</v>
      </c>
      <c r="AZ51" s="35">
        <f>IF(OR($A$1&lt;=Main!AL$4,ISBLANK($N51)),0,Main!AL46)</f>
        <v>0</v>
      </c>
      <c r="BA51" s="35">
        <f>IF(OR($A$1&lt;=Main!AM$4,ISBLANK($N51)),0,Main!AM46)</f>
        <v>0</v>
      </c>
      <c r="BB51" s="35">
        <f>IF(OR($A$1&lt;=Main!AN$4,ISBLANK($N51)),0,Main!AN46)</f>
        <v>0</v>
      </c>
      <c r="BC51" s="35">
        <f>IF(OR($A$1&lt;=Main!AO$4,ISBLANK($N51)),0,Main!AO46)</f>
        <v>0</v>
      </c>
      <c r="BD51" s="35">
        <f>IF(OR($A$1&lt;=Main!AP$4,ISBLANK($N51)),0,Main!AP46)</f>
        <v>0</v>
      </c>
      <c r="BE51" s="35">
        <f>IF(OR($A$1&lt;=Main!AQ$4,ISBLANK($N51)),0,Main!AQ46)</f>
        <v>0</v>
      </c>
      <c r="BF51" s="35">
        <f>IF(OR($A$1&lt;=Main!AR$4,ISBLANK($N51)),0,Main!AR46)</f>
        <v>0</v>
      </c>
      <c r="BG51" s="35">
        <f>IF(OR($A$1&lt;=Main!AS$4,ISBLANK($N51)),0,Main!AS46)</f>
        <v>0</v>
      </c>
      <c r="BH51" s="35">
        <f>IF(OR($A$1&lt;=Main!AT$4,ISBLANK($N51)),0,Main!AT46)</f>
        <v>0</v>
      </c>
      <c r="BI51" s="35">
        <f>IF(OR($A$1&lt;=Main!AU$4,ISBLANK($N51)),0,Main!AU46)</f>
        <v>0</v>
      </c>
      <c r="BJ51" s="35">
        <f>IF(OR($A$1&lt;=Main!AV$4,ISBLANK($N51)),0,Main!AV46)</f>
        <v>0</v>
      </c>
    </row>
    <row r="52" spans="1:62">
      <c r="A52" s="37"/>
      <c r="B52" s="37"/>
      <c r="C52" s="37" t="str">
        <f>IF(ISBLANK($A52),"",VLOOKUP($K52,Main!BC$6:BD$150,2,0))</f>
        <v/>
      </c>
      <c r="D52" s="43">
        <f t="shared" si="3"/>
        <v>0</v>
      </c>
      <c r="F52" s="6">
        <f>VLOOKUP($E52,Mask!$A$2:$C$102,$M$8,0)</f>
        <v>0</v>
      </c>
      <c r="G52" s="44">
        <f t="shared" si="4"/>
        <v>0</v>
      </c>
      <c r="K52" s="6" t="str">
        <f t="shared" si="0"/>
        <v/>
      </c>
      <c r="L52" s="35">
        <f t="shared" si="1"/>
        <v>0</v>
      </c>
      <c r="M52" s="6">
        <v>1</v>
      </c>
      <c r="N52" s="35" t="str">
        <f>Main!$A47&amp;Main!$B47</f>
        <v>ЗеленинаЕлена</v>
      </c>
      <c r="O52" s="145">
        <f t="shared" si="2"/>
        <v>0</v>
      </c>
      <c r="P52" s="150">
        <f t="shared" si="5"/>
        <v>1</v>
      </c>
      <c r="Q52" s="150" t="str">
        <f ca="1">IF(Main!$AY47&lt;&gt;"#",$P52-Main!$AY47,"#")</f>
        <v>#</v>
      </c>
      <c r="R52" s="35">
        <f>Main!E47*Mask!G$26</f>
        <v>0</v>
      </c>
      <c r="S52" s="35">
        <f>Main!F47*Mask!H$26</f>
        <v>0</v>
      </c>
      <c r="T52" s="35">
        <f>Main!G47*Mask!I$26</f>
        <v>0</v>
      </c>
      <c r="U52" s="35">
        <f>Main!H47*Mask!J$26</f>
        <v>0</v>
      </c>
      <c r="V52" s="35">
        <f>Main!I47*Mask!K$26</f>
        <v>0</v>
      </c>
      <c r="W52" s="35">
        <f>Main!J47*Mask!L$26</f>
        <v>0</v>
      </c>
      <c r="X52" s="35">
        <f>Main!K47*Mask!M$26</f>
        <v>0</v>
      </c>
      <c r="Y52" s="35">
        <f>Main!L47*Mask!N$26</f>
        <v>0</v>
      </c>
      <c r="Z52" s="35">
        <f>Main!M47*Mask!O$26</f>
        <v>0</v>
      </c>
      <c r="AA52" s="35">
        <f>Main!N47*Mask!P$26</f>
        <v>0</v>
      </c>
      <c r="AB52" s="35">
        <f>Main!O47*Mask!Q$26</f>
        <v>0</v>
      </c>
      <c r="AC52" s="35">
        <f>Main!P47*Mask!R$26</f>
        <v>0</v>
      </c>
      <c r="AD52" s="35">
        <f>Main!Q47*Mask!S$26</f>
        <v>0</v>
      </c>
      <c r="AE52" s="35">
        <f>Main!R47*Mask!T$26</f>
        <v>0</v>
      </c>
      <c r="AF52" s="35">
        <f>Main!S47*Mask!U$26</f>
        <v>0</v>
      </c>
      <c r="AG52" s="35">
        <f>Main!T47*Mask!V$26</f>
        <v>0</v>
      </c>
      <c r="AH52" s="35">
        <f>Main!U47*Mask!W$26</f>
        <v>0</v>
      </c>
      <c r="AI52" s="35">
        <f>Main!V47*Mask!X$26</f>
        <v>0</v>
      </c>
      <c r="AJ52" s="35">
        <f>Main!W47*Mask!Y$26</f>
        <v>0</v>
      </c>
      <c r="AK52" s="35">
        <f>Main!X47*Mask!Z$26</f>
        <v>0</v>
      </c>
      <c r="AL52" s="35">
        <f>Main!Y47*Mask!AA$26</f>
        <v>0</v>
      </c>
      <c r="AM52" s="35">
        <f>Main!Z47*Mask!AB$26</f>
        <v>0</v>
      </c>
      <c r="AN52" s="35"/>
      <c r="AO52" s="35">
        <f>IF(OR($A$1&lt;=Main!AA$4,ISBLANK($N52)),0,Main!AA47)</f>
        <v>0</v>
      </c>
      <c r="AP52" s="35">
        <f>IF(OR($A$1&lt;=Main!AB$4,ISBLANK($N52)),0,Main!AB47)</f>
        <v>0</v>
      </c>
      <c r="AQ52" s="35">
        <f>IF(OR($A$1&lt;=Main!AC$4,ISBLANK($N52)),0,Main!AC47)</f>
        <v>0</v>
      </c>
      <c r="AR52" s="35">
        <f>IF(OR($A$1&lt;=Main!AD$4,ISBLANK($N52)),0,Main!AD47)</f>
        <v>0</v>
      </c>
      <c r="AS52" s="35">
        <f>IF(OR($A$1&lt;=Main!AE$4,ISBLANK($N52)),0,Main!AE47)</f>
        <v>0</v>
      </c>
      <c r="AT52" s="35">
        <f>IF(OR($A$1&lt;=Main!AF$4,ISBLANK($N52)),0,Main!AF47)</f>
        <v>0</v>
      </c>
      <c r="AU52" s="35">
        <f>IF(OR($A$1&lt;=Main!AG$4,ISBLANK($N52)),0,Main!AG47)</f>
        <v>0</v>
      </c>
      <c r="AV52" s="35">
        <f>IF(OR($A$1&lt;=Main!AH$4,ISBLANK($N52)),0,Main!AH47)</f>
        <v>0</v>
      </c>
      <c r="AW52" s="35">
        <f>IF(OR($A$1&lt;=Main!AI$4,ISBLANK($N52)),0,Main!AI47)</f>
        <v>0</v>
      </c>
      <c r="AX52" s="35">
        <f>IF(OR($A$1&lt;=Main!AJ$4,ISBLANK($N52)),0,Main!AJ47)</f>
        <v>0</v>
      </c>
      <c r="AY52" s="35">
        <f>IF(OR($A$1&lt;=Main!AK$4,ISBLANK($N52)),0,Main!AK47)</f>
        <v>0</v>
      </c>
      <c r="AZ52" s="35">
        <f>IF(OR($A$1&lt;=Main!AL$4,ISBLANK($N52)),0,Main!AL47)</f>
        <v>0</v>
      </c>
      <c r="BA52" s="35">
        <f>IF(OR($A$1&lt;=Main!AM$4,ISBLANK($N52)),0,Main!AM47)</f>
        <v>0</v>
      </c>
      <c r="BB52" s="35">
        <f>IF(OR($A$1&lt;=Main!AN$4,ISBLANK($N52)),0,Main!AN47)</f>
        <v>0</v>
      </c>
      <c r="BC52" s="35">
        <f>IF(OR($A$1&lt;=Main!AO$4,ISBLANK($N52)),0,Main!AO47)</f>
        <v>0</v>
      </c>
      <c r="BD52" s="35">
        <f>IF(OR($A$1&lt;=Main!AP$4,ISBLANK($N52)),0,Main!AP47)</f>
        <v>0</v>
      </c>
      <c r="BE52" s="35">
        <f>IF(OR($A$1&lt;=Main!AQ$4,ISBLANK($N52)),0,Main!AQ47)</f>
        <v>0</v>
      </c>
      <c r="BF52" s="35">
        <f>IF(OR($A$1&lt;=Main!AR$4,ISBLANK($N52)),0,Main!AR47)</f>
        <v>0</v>
      </c>
      <c r="BG52" s="35">
        <f>IF(OR($A$1&lt;=Main!AS$4,ISBLANK($N52)),0,Main!AS47)</f>
        <v>0</v>
      </c>
      <c r="BH52" s="35">
        <f>IF(OR($A$1&lt;=Main!AT$4,ISBLANK($N52)),0,Main!AT47)</f>
        <v>0</v>
      </c>
      <c r="BI52" s="35">
        <f>IF(OR($A$1&lt;=Main!AU$4,ISBLANK($N52)),0,Main!AU47)</f>
        <v>0</v>
      </c>
      <c r="BJ52" s="35">
        <f>IF(OR($A$1&lt;=Main!AV$4,ISBLANK($N52)),0,Main!AV47)</f>
        <v>0</v>
      </c>
    </row>
    <row r="53" spans="1:62">
      <c r="A53" s="37"/>
      <c r="B53" s="37"/>
      <c r="C53" s="37" t="str">
        <f>IF(ISBLANK($A53),"",VLOOKUP($K53,Main!BC$6:BD$150,2,0))</f>
        <v/>
      </c>
      <c r="D53" s="43">
        <f t="shared" si="3"/>
        <v>0</v>
      </c>
      <c r="F53" s="6">
        <f>VLOOKUP($E53,Mask!$A$2:$C$102,$M$8,0)</f>
        <v>0</v>
      </c>
      <c r="G53" s="44">
        <f t="shared" si="4"/>
        <v>0</v>
      </c>
      <c r="K53" s="6" t="str">
        <f t="shared" si="0"/>
        <v/>
      </c>
      <c r="L53" s="35">
        <f t="shared" si="1"/>
        <v>0</v>
      </c>
      <c r="M53" s="6">
        <v>1</v>
      </c>
      <c r="N53" s="35" t="str">
        <f>Main!$A48&amp;Main!$B48</f>
        <v>СайфуллинаЭльмира</v>
      </c>
      <c r="O53" s="145">
        <f t="shared" si="2"/>
        <v>0</v>
      </c>
      <c r="P53" s="150">
        <f t="shared" si="5"/>
        <v>1</v>
      </c>
      <c r="Q53" s="150" t="str">
        <f ca="1">IF(Main!$AY48&lt;&gt;"#",$P53-Main!$AY48,"#")</f>
        <v>#</v>
      </c>
      <c r="R53" s="35">
        <f>Main!E48*Mask!G$26</f>
        <v>0</v>
      </c>
      <c r="S53" s="35">
        <f>Main!F48*Mask!H$26</f>
        <v>0</v>
      </c>
      <c r="T53" s="35">
        <f>Main!G48*Mask!I$26</f>
        <v>0</v>
      </c>
      <c r="U53" s="35">
        <f>Main!H48*Mask!J$26</f>
        <v>0</v>
      </c>
      <c r="V53" s="35">
        <f>Main!I48*Mask!K$26</f>
        <v>0</v>
      </c>
      <c r="W53" s="35">
        <f>Main!J48*Mask!L$26</f>
        <v>0</v>
      </c>
      <c r="X53" s="35">
        <f>Main!K48*Mask!M$26</f>
        <v>0</v>
      </c>
      <c r="Y53" s="35">
        <f>Main!L48*Mask!N$26</f>
        <v>0</v>
      </c>
      <c r="Z53" s="35">
        <f>Main!M48*Mask!O$26</f>
        <v>0</v>
      </c>
      <c r="AA53" s="35">
        <f>Main!N48*Mask!P$26</f>
        <v>0</v>
      </c>
      <c r="AB53" s="35">
        <f>Main!O48*Mask!Q$26</f>
        <v>0</v>
      </c>
      <c r="AC53" s="35">
        <f>Main!P48*Mask!R$26</f>
        <v>0</v>
      </c>
      <c r="AD53" s="35">
        <f>Main!Q48*Mask!S$26</f>
        <v>0</v>
      </c>
      <c r="AE53" s="35">
        <f>Main!R48*Mask!T$26</f>
        <v>0</v>
      </c>
      <c r="AF53" s="35">
        <f>Main!S48*Mask!U$26</f>
        <v>0</v>
      </c>
      <c r="AG53" s="35">
        <f>Main!T48*Mask!V$26</f>
        <v>0</v>
      </c>
      <c r="AH53" s="35">
        <f>Main!U48*Mask!W$26</f>
        <v>0</v>
      </c>
      <c r="AI53" s="35">
        <f>Main!V48*Mask!X$26</f>
        <v>0</v>
      </c>
      <c r="AJ53" s="35">
        <f>Main!W48*Mask!Y$26</f>
        <v>0</v>
      </c>
      <c r="AK53" s="35">
        <f>Main!X48*Mask!Z$26</f>
        <v>0</v>
      </c>
      <c r="AL53" s="35">
        <f>Main!Y48*Mask!AA$26</f>
        <v>0</v>
      </c>
      <c r="AM53" s="35">
        <f>Main!Z48*Mask!AB$26</f>
        <v>0</v>
      </c>
      <c r="AN53" s="35"/>
      <c r="AO53" s="35">
        <f>IF(OR($A$1&lt;=Main!AA$4,ISBLANK($N53)),0,Main!AA48)</f>
        <v>0</v>
      </c>
      <c r="AP53" s="35">
        <f>IF(OR($A$1&lt;=Main!AB$4,ISBLANK($N53)),0,Main!AB48)</f>
        <v>0</v>
      </c>
      <c r="AQ53" s="35">
        <f>IF(OR($A$1&lt;=Main!AC$4,ISBLANK($N53)),0,Main!AC48)</f>
        <v>0</v>
      </c>
      <c r="AR53" s="35">
        <f>IF(OR($A$1&lt;=Main!AD$4,ISBLANK($N53)),0,Main!AD48)</f>
        <v>0</v>
      </c>
      <c r="AS53" s="35">
        <f>IF(OR($A$1&lt;=Main!AE$4,ISBLANK($N53)),0,Main!AE48)</f>
        <v>0</v>
      </c>
      <c r="AT53" s="35">
        <f>IF(OR($A$1&lt;=Main!AF$4,ISBLANK($N53)),0,Main!AF48)</f>
        <v>0</v>
      </c>
      <c r="AU53" s="35">
        <f>IF(OR($A$1&lt;=Main!AG$4,ISBLANK($N53)),0,Main!AG48)</f>
        <v>0</v>
      </c>
      <c r="AV53" s="35">
        <f>IF(OR($A$1&lt;=Main!AH$4,ISBLANK($N53)),0,Main!AH48)</f>
        <v>0</v>
      </c>
      <c r="AW53" s="35">
        <f>IF(OR($A$1&lt;=Main!AI$4,ISBLANK($N53)),0,Main!AI48)</f>
        <v>0</v>
      </c>
      <c r="AX53" s="35">
        <f>IF(OR($A$1&lt;=Main!AJ$4,ISBLANK($N53)),0,Main!AJ48)</f>
        <v>0</v>
      </c>
      <c r="AY53" s="35">
        <f>IF(OR($A$1&lt;=Main!AK$4,ISBLANK($N53)),0,Main!AK48)</f>
        <v>0</v>
      </c>
      <c r="AZ53" s="35">
        <f>IF(OR($A$1&lt;=Main!AL$4,ISBLANK($N53)),0,Main!AL48)</f>
        <v>0</v>
      </c>
      <c r="BA53" s="35">
        <f>IF(OR($A$1&lt;=Main!AM$4,ISBLANK($N53)),0,Main!AM48)</f>
        <v>0</v>
      </c>
      <c r="BB53" s="35">
        <f>IF(OR($A$1&lt;=Main!AN$4,ISBLANK($N53)),0,Main!AN48)</f>
        <v>0</v>
      </c>
      <c r="BC53" s="35">
        <f>IF(OR($A$1&lt;=Main!AO$4,ISBLANK($N53)),0,Main!AO48)</f>
        <v>0</v>
      </c>
      <c r="BD53" s="35">
        <f>IF(OR($A$1&lt;=Main!AP$4,ISBLANK($N53)),0,Main!AP48)</f>
        <v>0</v>
      </c>
      <c r="BE53" s="35">
        <f>IF(OR($A$1&lt;=Main!AQ$4,ISBLANK($N53)),0,Main!AQ48)</f>
        <v>0</v>
      </c>
      <c r="BF53" s="35">
        <f>IF(OR($A$1&lt;=Main!AR$4,ISBLANK($N53)),0,Main!AR48)</f>
        <v>0</v>
      </c>
      <c r="BG53" s="35">
        <f>IF(OR($A$1&lt;=Main!AS$4,ISBLANK($N53)),0,Main!AS48)</f>
        <v>0</v>
      </c>
      <c r="BH53" s="35">
        <f>IF(OR($A$1&lt;=Main!AT$4,ISBLANK($N53)),0,Main!AT48)</f>
        <v>0</v>
      </c>
      <c r="BI53" s="35">
        <f>IF(OR($A$1&lt;=Main!AU$4,ISBLANK($N53)),0,Main!AU48)</f>
        <v>0</v>
      </c>
      <c r="BJ53" s="35">
        <f>IF(OR($A$1&lt;=Main!AV$4,ISBLANK($N53)),0,Main!AV48)</f>
        <v>0</v>
      </c>
    </row>
    <row r="54" spans="1:62">
      <c r="A54" s="37"/>
      <c r="B54" s="37"/>
      <c r="C54" s="37" t="str">
        <f>IF(ISBLANK($A54),"",VLOOKUP($K54,Main!BC$6:BD$150,2,0))</f>
        <v/>
      </c>
      <c r="D54" s="43">
        <f t="shared" si="3"/>
        <v>0</v>
      </c>
      <c r="F54" s="6">
        <f>VLOOKUP($E54,Mask!$A$2:$C$102,$M$8,0)</f>
        <v>0</v>
      </c>
      <c r="G54" s="44">
        <f t="shared" si="4"/>
        <v>0</v>
      </c>
      <c r="K54" s="6" t="str">
        <f t="shared" si="0"/>
        <v/>
      </c>
      <c r="L54" s="35">
        <f t="shared" si="1"/>
        <v>0</v>
      </c>
      <c r="M54" s="6">
        <v>1</v>
      </c>
      <c r="N54" s="35" t="str">
        <f>Main!$A49&amp;Main!$B49</f>
        <v>РедковаНаталья</v>
      </c>
      <c r="O54" s="145">
        <f t="shared" si="2"/>
        <v>0</v>
      </c>
      <c r="P54" s="150">
        <f t="shared" si="5"/>
        <v>1</v>
      </c>
      <c r="Q54" s="150" t="str">
        <f ca="1">IF(Main!$AY49&lt;&gt;"#",$P54-Main!$AY49,"#")</f>
        <v>#</v>
      </c>
      <c r="R54" s="35">
        <f>Main!E49*Mask!G$26</f>
        <v>0</v>
      </c>
      <c r="S54" s="35">
        <f>Main!F49*Mask!H$26</f>
        <v>0</v>
      </c>
      <c r="T54" s="35">
        <f>Main!G49*Mask!I$26</f>
        <v>0</v>
      </c>
      <c r="U54" s="35">
        <f>Main!H49*Mask!J$26</f>
        <v>0</v>
      </c>
      <c r="V54" s="35">
        <f>Main!I49*Mask!K$26</f>
        <v>0</v>
      </c>
      <c r="W54" s="35">
        <f>Main!J49*Mask!L$26</f>
        <v>0</v>
      </c>
      <c r="X54" s="35">
        <f>Main!K49*Mask!M$26</f>
        <v>0</v>
      </c>
      <c r="Y54" s="35">
        <f>Main!L49*Mask!N$26</f>
        <v>0</v>
      </c>
      <c r="Z54" s="35">
        <f>Main!M49*Mask!O$26</f>
        <v>0</v>
      </c>
      <c r="AA54" s="35">
        <f>Main!N49*Mask!P$26</f>
        <v>0</v>
      </c>
      <c r="AB54" s="35">
        <f>Main!O49*Mask!Q$26</f>
        <v>0</v>
      </c>
      <c r="AC54" s="35">
        <f>Main!P49*Mask!R$26</f>
        <v>0</v>
      </c>
      <c r="AD54" s="35">
        <f>Main!Q49*Mask!S$26</f>
        <v>0</v>
      </c>
      <c r="AE54" s="35">
        <f>Main!R49*Mask!T$26</f>
        <v>0</v>
      </c>
      <c r="AF54" s="35">
        <f>Main!S49*Mask!U$26</f>
        <v>0</v>
      </c>
      <c r="AG54" s="35">
        <f>Main!T49*Mask!V$26</f>
        <v>0</v>
      </c>
      <c r="AH54" s="35">
        <f>Main!U49*Mask!W$26</f>
        <v>0</v>
      </c>
      <c r="AI54" s="35">
        <f>Main!V49*Mask!X$26</f>
        <v>0</v>
      </c>
      <c r="AJ54" s="35">
        <f>Main!W49*Mask!Y$26</f>
        <v>0</v>
      </c>
      <c r="AK54" s="35">
        <f>Main!X49*Mask!Z$26</f>
        <v>0</v>
      </c>
      <c r="AL54" s="35">
        <f>Main!Y49*Mask!AA$26</f>
        <v>0</v>
      </c>
      <c r="AM54" s="35">
        <f>Main!Z49*Mask!AB$26</f>
        <v>0</v>
      </c>
      <c r="AN54" s="35"/>
      <c r="AO54" s="35">
        <f>IF(OR($A$1&lt;=Main!AA$4,ISBLANK($N54)),0,Main!AA49)</f>
        <v>0</v>
      </c>
      <c r="AP54" s="35">
        <f>IF(OR($A$1&lt;=Main!AB$4,ISBLANK($N54)),0,Main!AB49)</f>
        <v>0</v>
      </c>
      <c r="AQ54" s="35">
        <f>IF(OR($A$1&lt;=Main!AC$4,ISBLANK($N54)),0,Main!AC49)</f>
        <v>0</v>
      </c>
      <c r="AR54" s="35">
        <f>IF(OR($A$1&lt;=Main!AD$4,ISBLANK($N54)),0,Main!AD49)</f>
        <v>0</v>
      </c>
      <c r="AS54" s="35">
        <f>IF(OR($A$1&lt;=Main!AE$4,ISBLANK($N54)),0,Main!AE49)</f>
        <v>0</v>
      </c>
      <c r="AT54" s="35">
        <f>IF(OR($A$1&lt;=Main!AF$4,ISBLANK($N54)),0,Main!AF49)</f>
        <v>0</v>
      </c>
      <c r="AU54" s="35">
        <f>IF(OR($A$1&lt;=Main!AG$4,ISBLANK($N54)),0,Main!AG49)</f>
        <v>0</v>
      </c>
      <c r="AV54" s="35">
        <f>IF(OR($A$1&lt;=Main!AH$4,ISBLANK($N54)),0,Main!AH49)</f>
        <v>0</v>
      </c>
      <c r="AW54" s="35">
        <f>IF(OR($A$1&lt;=Main!AI$4,ISBLANK($N54)),0,Main!AI49)</f>
        <v>0</v>
      </c>
      <c r="AX54" s="35">
        <f>IF(OR($A$1&lt;=Main!AJ$4,ISBLANK($N54)),0,Main!AJ49)</f>
        <v>0</v>
      </c>
      <c r="AY54" s="35">
        <f>IF(OR($A$1&lt;=Main!AK$4,ISBLANK($N54)),0,Main!AK49)</f>
        <v>0</v>
      </c>
      <c r="AZ54" s="35">
        <f>IF(OR($A$1&lt;=Main!AL$4,ISBLANK($N54)),0,Main!AL49)</f>
        <v>0</v>
      </c>
      <c r="BA54" s="35">
        <f>IF(OR($A$1&lt;=Main!AM$4,ISBLANK($N54)),0,Main!AM49)</f>
        <v>0</v>
      </c>
      <c r="BB54" s="35">
        <f>IF(OR($A$1&lt;=Main!AN$4,ISBLANK($N54)),0,Main!AN49)</f>
        <v>0</v>
      </c>
      <c r="BC54" s="35">
        <f>IF(OR($A$1&lt;=Main!AO$4,ISBLANK($N54)),0,Main!AO49)</f>
        <v>0</v>
      </c>
      <c r="BD54" s="35">
        <f>IF(OR($A$1&lt;=Main!AP$4,ISBLANK($N54)),0,Main!AP49)</f>
        <v>0</v>
      </c>
      <c r="BE54" s="35">
        <f>IF(OR($A$1&lt;=Main!AQ$4,ISBLANK($N54)),0,Main!AQ49)</f>
        <v>0</v>
      </c>
      <c r="BF54" s="35">
        <f>IF(OR($A$1&lt;=Main!AR$4,ISBLANK($N54)),0,Main!AR49)</f>
        <v>0</v>
      </c>
      <c r="BG54" s="35">
        <f>IF(OR($A$1&lt;=Main!AS$4,ISBLANK($N54)),0,Main!AS49)</f>
        <v>0</v>
      </c>
      <c r="BH54" s="35">
        <f>IF(OR($A$1&lt;=Main!AT$4,ISBLANK($N54)),0,Main!AT49)</f>
        <v>0</v>
      </c>
      <c r="BI54" s="35">
        <f>IF(OR($A$1&lt;=Main!AU$4,ISBLANK($N54)),0,Main!AU49)</f>
        <v>0</v>
      </c>
      <c r="BJ54" s="35">
        <f>IF(OR($A$1&lt;=Main!AV$4,ISBLANK($N54)),0,Main!AV49)</f>
        <v>0</v>
      </c>
    </row>
    <row r="55" spans="1:62">
      <c r="A55" s="37"/>
      <c r="B55" s="37"/>
      <c r="C55" s="37" t="str">
        <f>IF(ISBLANK($A55),"",VLOOKUP($K55,Main!BC$6:BD$150,2,0))</f>
        <v/>
      </c>
      <c r="D55" s="43">
        <f t="shared" si="3"/>
        <v>0</v>
      </c>
      <c r="F55" s="6">
        <f>VLOOKUP($E55,Mask!$A$2:$C$102,$M$8,0)</f>
        <v>0</v>
      </c>
      <c r="G55" s="44">
        <f t="shared" si="4"/>
        <v>0</v>
      </c>
      <c r="K55" s="6" t="str">
        <f t="shared" si="0"/>
        <v/>
      </c>
      <c r="L55" s="35">
        <f t="shared" si="1"/>
        <v>0</v>
      </c>
      <c r="M55" s="6">
        <v>1</v>
      </c>
      <c r="N55" s="35" t="str">
        <f>Main!$A50&amp;Main!$B50</f>
        <v>ПименоваАлександра</v>
      </c>
      <c r="O55" s="145">
        <f t="shared" si="2"/>
        <v>0</v>
      </c>
      <c r="P55" s="150">
        <f t="shared" si="5"/>
        <v>1</v>
      </c>
      <c r="Q55" s="150" t="str">
        <f ca="1">IF(Main!$AY50&lt;&gt;"#",$P55-Main!$AY50,"#")</f>
        <v>#</v>
      </c>
      <c r="R55" s="35">
        <f>Main!E50*Mask!G$26</f>
        <v>0</v>
      </c>
      <c r="S55" s="35">
        <f>Main!F50*Mask!H$26</f>
        <v>0</v>
      </c>
      <c r="T55" s="35">
        <f>Main!G50*Mask!I$26</f>
        <v>0</v>
      </c>
      <c r="U55" s="35">
        <f>Main!H50*Mask!J$26</f>
        <v>0</v>
      </c>
      <c r="V55" s="35">
        <f>Main!I50*Mask!K$26</f>
        <v>0</v>
      </c>
      <c r="W55" s="35">
        <f>Main!J50*Mask!L$26</f>
        <v>0</v>
      </c>
      <c r="X55" s="35">
        <f>Main!K50*Mask!M$26</f>
        <v>0</v>
      </c>
      <c r="Y55" s="35">
        <f>Main!L50*Mask!N$26</f>
        <v>0</v>
      </c>
      <c r="Z55" s="35">
        <f>Main!M50*Mask!O$26</f>
        <v>0</v>
      </c>
      <c r="AA55" s="35">
        <f>Main!N50*Mask!P$26</f>
        <v>0</v>
      </c>
      <c r="AB55" s="35">
        <f>Main!O50*Mask!Q$26</f>
        <v>0</v>
      </c>
      <c r="AC55" s="35">
        <f>Main!P50*Mask!R$26</f>
        <v>0</v>
      </c>
      <c r="AD55" s="35">
        <f>Main!Q50*Mask!S$26</f>
        <v>0</v>
      </c>
      <c r="AE55" s="35">
        <f>Main!R50*Mask!T$26</f>
        <v>0</v>
      </c>
      <c r="AF55" s="35">
        <f>Main!S50*Mask!U$26</f>
        <v>0</v>
      </c>
      <c r="AG55" s="35">
        <f>Main!T50*Mask!V$26</f>
        <v>0</v>
      </c>
      <c r="AH55" s="35">
        <f>Main!U50*Mask!W$26</f>
        <v>0</v>
      </c>
      <c r="AI55" s="35">
        <f>Main!V50*Mask!X$26</f>
        <v>0</v>
      </c>
      <c r="AJ55" s="35">
        <f>Main!W50*Mask!Y$26</f>
        <v>0</v>
      </c>
      <c r="AK55" s="35">
        <f>Main!X50*Mask!Z$26</f>
        <v>0</v>
      </c>
      <c r="AL55" s="35">
        <f>Main!Y50*Mask!AA$26</f>
        <v>0</v>
      </c>
      <c r="AM55" s="35">
        <f>Main!Z50*Mask!AB$26</f>
        <v>0</v>
      </c>
      <c r="AN55" s="35"/>
      <c r="AO55" s="35">
        <f>IF(OR($A$1&lt;=Main!AA$4,ISBLANK($N55)),0,Main!AA50)</f>
        <v>0</v>
      </c>
      <c r="AP55" s="35">
        <f>IF(OR($A$1&lt;=Main!AB$4,ISBLANK($N55)),0,Main!AB50)</f>
        <v>0</v>
      </c>
      <c r="AQ55" s="35">
        <f>IF(OR($A$1&lt;=Main!AC$4,ISBLANK($N55)),0,Main!AC50)</f>
        <v>0</v>
      </c>
      <c r="AR55" s="35">
        <f>IF(OR($A$1&lt;=Main!AD$4,ISBLANK($N55)),0,Main!AD50)</f>
        <v>0</v>
      </c>
      <c r="AS55" s="35">
        <f>IF(OR($A$1&lt;=Main!AE$4,ISBLANK($N55)),0,Main!AE50)</f>
        <v>0</v>
      </c>
      <c r="AT55" s="35">
        <f>IF(OR($A$1&lt;=Main!AF$4,ISBLANK($N55)),0,Main!AF50)</f>
        <v>0</v>
      </c>
      <c r="AU55" s="35">
        <f>IF(OR($A$1&lt;=Main!AG$4,ISBLANK($N55)),0,Main!AG50)</f>
        <v>0</v>
      </c>
      <c r="AV55" s="35">
        <f>IF(OR($A$1&lt;=Main!AH$4,ISBLANK($N55)),0,Main!AH50)</f>
        <v>0</v>
      </c>
      <c r="AW55" s="35">
        <f>IF(OR($A$1&lt;=Main!AI$4,ISBLANK($N55)),0,Main!AI50)</f>
        <v>0</v>
      </c>
      <c r="AX55" s="35">
        <f>IF(OR($A$1&lt;=Main!AJ$4,ISBLANK($N55)),0,Main!AJ50)</f>
        <v>0</v>
      </c>
      <c r="AY55" s="35">
        <f>IF(OR($A$1&lt;=Main!AK$4,ISBLANK($N55)),0,Main!AK50)</f>
        <v>0</v>
      </c>
      <c r="AZ55" s="35">
        <f>IF(OR($A$1&lt;=Main!AL$4,ISBLANK($N55)),0,Main!AL50)</f>
        <v>0</v>
      </c>
      <c r="BA55" s="35">
        <f>IF(OR($A$1&lt;=Main!AM$4,ISBLANK($N55)),0,Main!AM50)</f>
        <v>0</v>
      </c>
      <c r="BB55" s="35">
        <f>IF(OR($A$1&lt;=Main!AN$4,ISBLANK($N55)),0,Main!AN50)</f>
        <v>0</v>
      </c>
      <c r="BC55" s="35">
        <f>IF(OR($A$1&lt;=Main!AO$4,ISBLANK($N55)),0,Main!AO50)</f>
        <v>0</v>
      </c>
      <c r="BD55" s="35">
        <f>IF(OR($A$1&lt;=Main!AP$4,ISBLANK($N55)),0,Main!AP50)</f>
        <v>0</v>
      </c>
      <c r="BE55" s="35">
        <f>IF(OR($A$1&lt;=Main!AQ$4,ISBLANK($N55)),0,Main!AQ50)</f>
        <v>0</v>
      </c>
      <c r="BF55" s="35">
        <f>IF(OR($A$1&lt;=Main!AR$4,ISBLANK($N55)),0,Main!AR50)</f>
        <v>0</v>
      </c>
      <c r="BG55" s="35">
        <f>IF(OR($A$1&lt;=Main!AS$4,ISBLANK($N55)),0,Main!AS50)</f>
        <v>0</v>
      </c>
      <c r="BH55" s="35">
        <f>IF(OR($A$1&lt;=Main!AT$4,ISBLANK($N55)),0,Main!AT50)</f>
        <v>0</v>
      </c>
      <c r="BI55" s="35">
        <f>IF(OR($A$1&lt;=Main!AU$4,ISBLANK($N55)),0,Main!AU50)</f>
        <v>0</v>
      </c>
      <c r="BJ55" s="35">
        <f>IF(OR($A$1&lt;=Main!AV$4,ISBLANK($N55)),0,Main!AV50)</f>
        <v>0</v>
      </c>
    </row>
    <row r="56" spans="1:62">
      <c r="A56" s="37"/>
      <c r="B56" s="37"/>
      <c r="C56" s="37" t="str">
        <f>IF(ISBLANK($A56),"",VLOOKUP($K56,Main!BC$6:BD$150,2,0))</f>
        <v/>
      </c>
      <c r="D56" s="43">
        <f t="shared" si="3"/>
        <v>0</v>
      </c>
      <c r="F56" s="6">
        <f>VLOOKUP($E56,Mask!$A$2:$C$102,$M$8,0)</f>
        <v>0</v>
      </c>
      <c r="G56" s="44">
        <f t="shared" si="4"/>
        <v>0</v>
      </c>
      <c r="K56" s="6" t="str">
        <f t="shared" si="0"/>
        <v/>
      </c>
      <c r="L56" s="35">
        <f t="shared" si="1"/>
        <v>0</v>
      </c>
      <c r="M56" s="6">
        <v>1</v>
      </c>
      <c r="N56" s="35" t="str">
        <f>Main!$A51&amp;Main!$B51</f>
        <v>МихайлидиОльга</v>
      </c>
      <c r="O56" s="145">
        <f t="shared" si="2"/>
        <v>0</v>
      </c>
      <c r="P56" s="150">
        <f t="shared" si="5"/>
        <v>1</v>
      </c>
      <c r="Q56" s="150" t="str">
        <f ca="1">IF(Main!$AY51&lt;&gt;"#",$P56-Main!$AY51,"#")</f>
        <v>#</v>
      </c>
      <c r="R56" s="35">
        <f>Main!E51*Mask!G$26</f>
        <v>0</v>
      </c>
      <c r="S56" s="35">
        <f>Main!F51*Mask!H$26</f>
        <v>0</v>
      </c>
      <c r="T56" s="35">
        <f>Main!G51*Mask!I$26</f>
        <v>0</v>
      </c>
      <c r="U56" s="35">
        <f>Main!H51*Mask!J$26</f>
        <v>0</v>
      </c>
      <c r="V56" s="35">
        <f>Main!I51*Mask!K$26</f>
        <v>0</v>
      </c>
      <c r="W56" s="35">
        <f>Main!J51*Mask!L$26</f>
        <v>0</v>
      </c>
      <c r="X56" s="35">
        <f>Main!K51*Mask!M$26</f>
        <v>0</v>
      </c>
      <c r="Y56" s="35">
        <f>Main!L51*Mask!N$26</f>
        <v>0</v>
      </c>
      <c r="Z56" s="35">
        <f>Main!M51*Mask!O$26</f>
        <v>0</v>
      </c>
      <c r="AA56" s="35">
        <f>Main!N51*Mask!P$26</f>
        <v>0</v>
      </c>
      <c r="AB56" s="35">
        <f>Main!O51*Mask!Q$26</f>
        <v>0</v>
      </c>
      <c r="AC56" s="35">
        <f>Main!P51*Mask!R$26</f>
        <v>0</v>
      </c>
      <c r="AD56" s="35">
        <f>Main!Q51*Mask!S$26</f>
        <v>0</v>
      </c>
      <c r="AE56" s="35">
        <f>Main!R51*Mask!T$26</f>
        <v>0</v>
      </c>
      <c r="AF56" s="35">
        <f>Main!S51*Mask!U$26</f>
        <v>0</v>
      </c>
      <c r="AG56" s="35">
        <f>Main!T51*Mask!V$26</f>
        <v>0</v>
      </c>
      <c r="AH56" s="35">
        <f>Main!U51*Mask!W$26</f>
        <v>0</v>
      </c>
      <c r="AI56" s="35">
        <f>Main!V51*Mask!X$26</f>
        <v>0</v>
      </c>
      <c r="AJ56" s="35">
        <f>Main!W51*Mask!Y$26</f>
        <v>0</v>
      </c>
      <c r="AK56" s="35">
        <f>Main!X51*Mask!Z$26</f>
        <v>0</v>
      </c>
      <c r="AL56" s="35">
        <f>Main!Y51*Mask!AA$26</f>
        <v>0</v>
      </c>
      <c r="AM56" s="35">
        <f>Main!Z51*Mask!AB$26</f>
        <v>0</v>
      </c>
      <c r="AN56" s="35"/>
      <c r="AO56" s="35">
        <f>IF(OR($A$1&lt;=Main!AA$4,ISBLANK($N56)),0,Main!AA51)</f>
        <v>0</v>
      </c>
      <c r="AP56" s="35">
        <f>IF(OR($A$1&lt;=Main!AB$4,ISBLANK($N56)),0,Main!AB51)</f>
        <v>0</v>
      </c>
      <c r="AQ56" s="35">
        <f>IF(OR($A$1&lt;=Main!AC$4,ISBLANK($N56)),0,Main!AC51)</f>
        <v>0</v>
      </c>
      <c r="AR56" s="35">
        <f>IF(OR($A$1&lt;=Main!AD$4,ISBLANK($N56)),0,Main!AD51)</f>
        <v>0</v>
      </c>
      <c r="AS56" s="35">
        <f>IF(OR($A$1&lt;=Main!AE$4,ISBLANK($N56)),0,Main!AE51)</f>
        <v>0</v>
      </c>
      <c r="AT56" s="35">
        <f>IF(OR($A$1&lt;=Main!AF$4,ISBLANK($N56)),0,Main!AF51)</f>
        <v>0</v>
      </c>
      <c r="AU56" s="35">
        <f>IF(OR($A$1&lt;=Main!AG$4,ISBLANK($N56)),0,Main!AG51)</f>
        <v>0</v>
      </c>
      <c r="AV56" s="35">
        <f>IF(OR($A$1&lt;=Main!AH$4,ISBLANK($N56)),0,Main!AH51)</f>
        <v>0</v>
      </c>
      <c r="AW56" s="35">
        <f>IF(OR($A$1&lt;=Main!AI$4,ISBLANK($N56)),0,Main!AI51)</f>
        <v>0</v>
      </c>
      <c r="AX56" s="35">
        <f>IF(OR($A$1&lt;=Main!AJ$4,ISBLANK($N56)),0,Main!AJ51)</f>
        <v>0</v>
      </c>
      <c r="AY56" s="35">
        <f>IF(OR($A$1&lt;=Main!AK$4,ISBLANK($N56)),0,Main!AK51)</f>
        <v>0</v>
      </c>
      <c r="AZ56" s="35">
        <f>IF(OR($A$1&lt;=Main!AL$4,ISBLANK($N56)),0,Main!AL51)</f>
        <v>0</v>
      </c>
      <c r="BA56" s="35">
        <f>IF(OR($A$1&lt;=Main!AM$4,ISBLANK($N56)),0,Main!AM51)</f>
        <v>0</v>
      </c>
      <c r="BB56" s="35">
        <f>IF(OR($A$1&lt;=Main!AN$4,ISBLANK($N56)),0,Main!AN51)</f>
        <v>0</v>
      </c>
      <c r="BC56" s="35">
        <f>IF(OR($A$1&lt;=Main!AO$4,ISBLANK($N56)),0,Main!AO51)</f>
        <v>0</v>
      </c>
      <c r="BD56" s="35">
        <f>IF(OR($A$1&lt;=Main!AP$4,ISBLANK($N56)),0,Main!AP51)</f>
        <v>0</v>
      </c>
      <c r="BE56" s="35">
        <f>IF(OR($A$1&lt;=Main!AQ$4,ISBLANK($N56)),0,Main!AQ51)</f>
        <v>0</v>
      </c>
      <c r="BF56" s="35">
        <f>IF(OR($A$1&lt;=Main!AR$4,ISBLANK($N56)),0,Main!AR51)</f>
        <v>0</v>
      </c>
      <c r="BG56" s="35">
        <f>IF(OR($A$1&lt;=Main!AS$4,ISBLANK($N56)),0,Main!AS51)</f>
        <v>0</v>
      </c>
      <c r="BH56" s="35">
        <f>IF(OR($A$1&lt;=Main!AT$4,ISBLANK($N56)),0,Main!AT51)</f>
        <v>0</v>
      </c>
      <c r="BI56" s="35">
        <f>IF(OR($A$1&lt;=Main!AU$4,ISBLANK($N56)),0,Main!AU51)</f>
        <v>0</v>
      </c>
      <c r="BJ56" s="35">
        <f>IF(OR($A$1&lt;=Main!AV$4,ISBLANK($N56)),0,Main!AV51)</f>
        <v>0</v>
      </c>
    </row>
    <row r="57" spans="1:62">
      <c r="A57" s="37"/>
      <c r="B57" s="37"/>
      <c r="C57" s="37" t="str">
        <f>IF(ISBLANK($A57),"",VLOOKUP($K57,Main!BC$6:BD$150,2,0))</f>
        <v/>
      </c>
      <c r="D57" s="43">
        <f t="shared" si="3"/>
        <v>0</v>
      </c>
      <c r="F57" s="6">
        <f>VLOOKUP($E57,Mask!$A$2:$C$102,$M$8,0)</f>
        <v>0</v>
      </c>
      <c r="G57" s="44">
        <f t="shared" si="4"/>
        <v>0</v>
      </c>
      <c r="K57" s="6" t="str">
        <f t="shared" si="0"/>
        <v/>
      </c>
      <c r="L57" s="35">
        <f t="shared" si="1"/>
        <v>0</v>
      </c>
      <c r="M57" s="6">
        <v>1</v>
      </c>
      <c r="N57" s="35" t="str">
        <f>Main!$A52&amp;Main!$B52</f>
        <v>МакароваОльга</v>
      </c>
      <c r="O57" s="145">
        <f t="shared" si="2"/>
        <v>0</v>
      </c>
      <c r="P57" s="150">
        <f t="shared" si="5"/>
        <v>1</v>
      </c>
      <c r="Q57" s="150" t="str">
        <f ca="1">IF(Main!$AY52&lt;&gt;"#",$P57-Main!$AY52,"#")</f>
        <v>#</v>
      </c>
      <c r="R57" s="35">
        <f>Main!E52*Mask!G$26</f>
        <v>0</v>
      </c>
      <c r="S57" s="35">
        <f>Main!F52*Mask!H$26</f>
        <v>0</v>
      </c>
      <c r="T57" s="35">
        <f>Main!G52*Mask!I$26</f>
        <v>0</v>
      </c>
      <c r="U57" s="35">
        <f>Main!H52*Mask!J$26</f>
        <v>0</v>
      </c>
      <c r="V57" s="35">
        <f>Main!I52*Mask!K$26</f>
        <v>0</v>
      </c>
      <c r="W57" s="35">
        <f>Main!J52*Mask!L$26</f>
        <v>0</v>
      </c>
      <c r="X57" s="35">
        <f>Main!K52*Mask!M$26</f>
        <v>0</v>
      </c>
      <c r="Y57" s="35">
        <f>Main!L52*Mask!N$26</f>
        <v>0</v>
      </c>
      <c r="Z57" s="35">
        <f>Main!M52*Mask!O$26</f>
        <v>0</v>
      </c>
      <c r="AA57" s="35">
        <f>Main!N52*Mask!P$26</f>
        <v>0</v>
      </c>
      <c r="AB57" s="35">
        <f>Main!O52*Mask!Q$26</f>
        <v>0</v>
      </c>
      <c r="AC57" s="35">
        <f>Main!P52*Mask!R$26</f>
        <v>0</v>
      </c>
      <c r="AD57" s="35">
        <f>Main!Q52*Mask!S$26</f>
        <v>0</v>
      </c>
      <c r="AE57" s="35">
        <f>Main!R52*Mask!T$26</f>
        <v>0</v>
      </c>
      <c r="AF57" s="35">
        <f>Main!S52*Mask!U$26</f>
        <v>0</v>
      </c>
      <c r="AG57" s="35">
        <f>Main!T52*Mask!V$26</f>
        <v>0</v>
      </c>
      <c r="AH57" s="35">
        <f>Main!U52*Mask!W$26</f>
        <v>0</v>
      </c>
      <c r="AI57" s="35">
        <f>Main!V52*Mask!X$26</f>
        <v>0</v>
      </c>
      <c r="AJ57" s="35">
        <f>Main!W52*Mask!Y$26</f>
        <v>0</v>
      </c>
      <c r="AK57" s="35">
        <f>Main!X52*Mask!Z$26</f>
        <v>0</v>
      </c>
      <c r="AL57" s="35">
        <f>Main!Y52*Mask!AA$26</f>
        <v>0</v>
      </c>
      <c r="AM57" s="35">
        <f>Main!Z52*Mask!AB$26</f>
        <v>0</v>
      </c>
      <c r="AN57" s="35"/>
      <c r="AO57" s="35">
        <f>IF(OR($A$1&lt;=Main!AA$4,ISBLANK($N57)),0,Main!AA52)</f>
        <v>0</v>
      </c>
      <c r="AP57" s="35">
        <f>IF(OR($A$1&lt;=Main!AB$4,ISBLANK($N57)),0,Main!AB52)</f>
        <v>0</v>
      </c>
      <c r="AQ57" s="35">
        <f>IF(OR($A$1&lt;=Main!AC$4,ISBLANK($N57)),0,Main!AC52)</f>
        <v>0</v>
      </c>
      <c r="AR57" s="35">
        <f>IF(OR($A$1&lt;=Main!AD$4,ISBLANK($N57)),0,Main!AD52)</f>
        <v>0</v>
      </c>
      <c r="AS57" s="35">
        <f>IF(OR($A$1&lt;=Main!AE$4,ISBLANK($N57)),0,Main!AE52)</f>
        <v>0</v>
      </c>
      <c r="AT57" s="35">
        <f>IF(OR($A$1&lt;=Main!AF$4,ISBLANK($N57)),0,Main!AF52)</f>
        <v>0</v>
      </c>
      <c r="AU57" s="35">
        <f>IF(OR($A$1&lt;=Main!AG$4,ISBLANK($N57)),0,Main!AG52)</f>
        <v>0</v>
      </c>
      <c r="AV57" s="35">
        <f>IF(OR($A$1&lt;=Main!AH$4,ISBLANK($N57)),0,Main!AH52)</f>
        <v>0</v>
      </c>
      <c r="AW57" s="35">
        <f>IF(OR($A$1&lt;=Main!AI$4,ISBLANK($N57)),0,Main!AI52)</f>
        <v>0</v>
      </c>
      <c r="AX57" s="35">
        <f>IF(OR($A$1&lt;=Main!AJ$4,ISBLANK($N57)),0,Main!AJ52)</f>
        <v>0</v>
      </c>
      <c r="AY57" s="35">
        <f>IF(OR($A$1&lt;=Main!AK$4,ISBLANK($N57)),0,Main!AK52)</f>
        <v>0</v>
      </c>
      <c r="AZ57" s="35">
        <f>IF(OR($A$1&lt;=Main!AL$4,ISBLANK($N57)),0,Main!AL52)</f>
        <v>0</v>
      </c>
      <c r="BA57" s="35">
        <f>IF(OR($A$1&lt;=Main!AM$4,ISBLANK($N57)),0,Main!AM52)</f>
        <v>0</v>
      </c>
      <c r="BB57" s="35">
        <f>IF(OR($A$1&lt;=Main!AN$4,ISBLANK($N57)),0,Main!AN52)</f>
        <v>0</v>
      </c>
      <c r="BC57" s="35">
        <f>IF(OR($A$1&lt;=Main!AO$4,ISBLANK($N57)),0,Main!AO52)</f>
        <v>0</v>
      </c>
      <c r="BD57" s="35">
        <f>IF(OR($A$1&lt;=Main!AP$4,ISBLANK($N57)),0,Main!AP52)</f>
        <v>0</v>
      </c>
      <c r="BE57" s="35">
        <f>IF(OR($A$1&lt;=Main!AQ$4,ISBLANK($N57)),0,Main!AQ52)</f>
        <v>0</v>
      </c>
      <c r="BF57" s="35">
        <f>IF(OR($A$1&lt;=Main!AR$4,ISBLANK($N57)),0,Main!AR52)</f>
        <v>0</v>
      </c>
      <c r="BG57" s="35">
        <f>IF(OR($A$1&lt;=Main!AS$4,ISBLANK($N57)),0,Main!AS52)</f>
        <v>0</v>
      </c>
      <c r="BH57" s="35">
        <f>IF(OR($A$1&lt;=Main!AT$4,ISBLANK($N57)),0,Main!AT52)</f>
        <v>0</v>
      </c>
      <c r="BI57" s="35">
        <f>IF(OR($A$1&lt;=Main!AU$4,ISBLANK($N57)),0,Main!AU52)</f>
        <v>0</v>
      </c>
      <c r="BJ57" s="35">
        <f>IF(OR($A$1&lt;=Main!AV$4,ISBLANK($N57)),0,Main!AV52)</f>
        <v>0</v>
      </c>
    </row>
    <row r="58" spans="1:62">
      <c r="A58" s="37"/>
      <c r="B58" s="37"/>
      <c r="C58" s="37" t="str">
        <f>IF(ISBLANK($A58),"",VLOOKUP($K58,Main!BC$6:BD$150,2,0))</f>
        <v/>
      </c>
      <c r="D58" s="43">
        <f t="shared" si="3"/>
        <v>0</v>
      </c>
      <c r="F58" s="6">
        <f>VLOOKUP($E58,Mask!$A$2:$C$102,$M$8,0)</f>
        <v>0</v>
      </c>
      <c r="G58" s="44">
        <f t="shared" si="4"/>
        <v>0</v>
      </c>
      <c r="K58" s="6" t="str">
        <f t="shared" si="0"/>
        <v/>
      </c>
      <c r="L58" s="35">
        <f t="shared" si="1"/>
        <v>0</v>
      </c>
      <c r="M58" s="6">
        <v>1</v>
      </c>
      <c r="N58" s="35" t="str">
        <f>Main!$A53&amp;Main!$B53</f>
        <v/>
      </c>
      <c r="O58" s="145">
        <f t="shared" si="2"/>
        <v>0</v>
      </c>
      <c r="P58" s="150">
        <f t="shared" si="5"/>
        <v>1</v>
      </c>
      <c r="Q58" s="150" t="str">
        <f ca="1">IF(Main!$AY53&lt;&gt;"#",$P58-Main!$AY53,"#")</f>
        <v>#</v>
      </c>
      <c r="R58" s="35">
        <f>Main!E53*Mask!G$26</f>
        <v>0</v>
      </c>
      <c r="S58" s="35">
        <f>Main!F53*Mask!H$26</f>
        <v>0</v>
      </c>
      <c r="T58" s="35">
        <f>Main!G53*Mask!I$26</f>
        <v>0</v>
      </c>
      <c r="U58" s="35">
        <f>Main!H53*Mask!J$26</f>
        <v>0</v>
      </c>
      <c r="V58" s="35">
        <f>Main!I53*Mask!K$26</f>
        <v>0</v>
      </c>
      <c r="W58" s="35">
        <f>Main!J53*Mask!L$26</f>
        <v>0</v>
      </c>
      <c r="X58" s="35">
        <f>Main!K53*Mask!M$26</f>
        <v>0</v>
      </c>
      <c r="Y58" s="35">
        <f>Main!L53*Mask!N$26</f>
        <v>0</v>
      </c>
      <c r="Z58" s="35">
        <f>Main!M53*Mask!O$26</f>
        <v>0</v>
      </c>
      <c r="AA58" s="35">
        <f>Main!N53*Mask!P$26</f>
        <v>0</v>
      </c>
      <c r="AB58" s="35">
        <f>Main!O53*Mask!Q$26</f>
        <v>0</v>
      </c>
      <c r="AC58" s="35">
        <f>Main!P53*Mask!R$26</f>
        <v>0</v>
      </c>
      <c r="AD58" s="35">
        <f>Main!Q53*Mask!S$26</f>
        <v>0</v>
      </c>
      <c r="AE58" s="35">
        <f>Main!R53*Mask!T$26</f>
        <v>0</v>
      </c>
      <c r="AF58" s="35">
        <f>Main!S53*Mask!U$26</f>
        <v>0</v>
      </c>
      <c r="AG58" s="35">
        <f>Main!T53*Mask!V$26</f>
        <v>0</v>
      </c>
      <c r="AH58" s="35">
        <f>Main!U53*Mask!W$26</f>
        <v>0</v>
      </c>
      <c r="AI58" s="35">
        <f>Main!V53*Mask!X$26</f>
        <v>0</v>
      </c>
      <c r="AJ58" s="35">
        <f>Main!W53*Mask!Y$26</f>
        <v>0</v>
      </c>
      <c r="AK58" s="35">
        <f>Main!X53*Mask!Z$26</f>
        <v>0</v>
      </c>
      <c r="AL58" s="35">
        <f>Main!Y53*Mask!AA$26</f>
        <v>0</v>
      </c>
      <c r="AM58" s="35">
        <f>Main!Z53*Mask!AB$26</f>
        <v>0</v>
      </c>
      <c r="AN58" s="35"/>
      <c r="AO58" s="35">
        <f>IF(OR($A$1&lt;=Main!AA$4,ISBLANK($N58)),0,Main!AA53)</f>
        <v>0</v>
      </c>
      <c r="AP58" s="35">
        <f>IF(OR($A$1&lt;=Main!AB$4,ISBLANK($N58)),0,Main!AB53)</f>
        <v>0</v>
      </c>
      <c r="AQ58" s="35">
        <f>IF(OR($A$1&lt;=Main!AC$4,ISBLANK($N58)),0,Main!AC53)</f>
        <v>0</v>
      </c>
      <c r="AR58" s="35">
        <f>IF(OR($A$1&lt;=Main!AD$4,ISBLANK($N58)),0,Main!AD53)</f>
        <v>0</v>
      </c>
      <c r="AS58" s="35">
        <f>IF(OR($A$1&lt;=Main!AE$4,ISBLANK($N58)),0,Main!AE53)</f>
        <v>0</v>
      </c>
      <c r="AT58" s="35">
        <f>IF(OR($A$1&lt;=Main!AF$4,ISBLANK($N58)),0,Main!AF53)</f>
        <v>0</v>
      </c>
      <c r="AU58" s="35">
        <f>IF(OR($A$1&lt;=Main!AG$4,ISBLANK($N58)),0,Main!AG53)</f>
        <v>0</v>
      </c>
      <c r="AV58" s="35">
        <f>IF(OR($A$1&lt;=Main!AH$4,ISBLANK($N58)),0,Main!AH53)</f>
        <v>0</v>
      </c>
      <c r="AW58" s="35">
        <f>IF(OR($A$1&lt;=Main!AI$4,ISBLANK($N58)),0,Main!AI53)</f>
        <v>0</v>
      </c>
      <c r="AX58" s="35">
        <f>IF(OR($A$1&lt;=Main!AJ$4,ISBLANK($N58)),0,Main!AJ53)</f>
        <v>0</v>
      </c>
      <c r="AY58" s="35">
        <f>IF(OR($A$1&lt;=Main!AK$4,ISBLANK($N58)),0,Main!AK53)</f>
        <v>0</v>
      </c>
      <c r="AZ58" s="35">
        <f>IF(OR($A$1&lt;=Main!AL$4,ISBLANK($N58)),0,Main!AL53)</f>
        <v>0</v>
      </c>
      <c r="BA58" s="35">
        <f>IF(OR($A$1&lt;=Main!AM$4,ISBLANK($N58)),0,Main!AM53)</f>
        <v>0</v>
      </c>
      <c r="BB58" s="35">
        <f>IF(OR($A$1&lt;=Main!AN$4,ISBLANK($N58)),0,Main!AN53)</f>
        <v>0</v>
      </c>
      <c r="BC58" s="35">
        <f>IF(OR($A$1&lt;=Main!AO$4,ISBLANK($N58)),0,Main!AO53)</f>
        <v>0</v>
      </c>
      <c r="BD58" s="35">
        <f>IF(OR($A$1&lt;=Main!AP$4,ISBLANK($N58)),0,Main!AP53)</f>
        <v>0</v>
      </c>
      <c r="BE58" s="35">
        <f>IF(OR($A$1&lt;=Main!AQ$4,ISBLANK($N58)),0,Main!AQ53)</f>
        <v>0</v>
      </c>
      <c r="BF58" s="35">
        <f>IF(OR($A$1&lt;=Main!AR$4,ISBLANK($N58)),0,Main!AR53)</f>
        <v>0</v>
      </c>
      <c r="BG58" s="35">
        <f>IF(OR($A$1&lt;=Main!AS$4,ISBLANK($N58)),0,Main!AS53)</f>
        <v>0</v>
      </c>
      <c r="BH58" s="35">
        <f>IF(OR($A$1&lt;=Main!AT$4,ISBLANK($N58)),0,Main!AT53)</f>
        <v>0</v>
      </c>
      <c r="BI58" s="35">
        <f>IF(OR($A$1&lt;=Main!AU$4,ISBLANK($N58)),0,Main!AU53)</f>
        <v>0</v>
      </c>
      <c r="BJ58" s="35">
        <f>IF(OR($A$1&lt;=Main!AV$4,ISBLANK($N58)),0,Main!AV53)</f>
        <v>0</v>
      </c>
    </row>
    <row r="59" spans="1:62">
      <c r="A59" s="37"/>
      <c r="B59" s="37"/>
      <c r="C59" s="37" t="str">
        <f>IF(ISBLANK($A59),"",VLOOKUP($K59,Main!BC$6:BD$150,2,0))</f>
        <v/>
      </c>
      <c r="D59" s="43">
        <f t="shared" si="3"/>
        <v>0</v>
      </c>
      <c r="F59" s="6">
        <f>VLOOKUP($E59,Mask!$A$2:$C$102,$M$8,0)</f>
        <v>0</v>
      </c>
      <c r="G59" s="44">
        <f t="shared" si="4"/>
        <v>0</v>
      </c>
      <c r="K59" s="6" t="str">
        <f t="shared" si="0"/>
        <v/>
      </c>
      <c r="L59" s="35">
        <f t="shared" si="1"/>
        <v>0</v>
      </c>
      <c r="M59" s="6">
        <v>1</v>
      </c>
      <c r="N59" s="35" t="str">
        <f>Main!$A54&amp;Main!$B54</f>
        <v/>
      </c>
      <c r="O59" s="145">
        <f t="shared" si="2"/>
        <v>0</v>
      </c>
      <c r="P59" s="150">
        <f t="shared" si="5"/>
        <v>1</v>
      </c>
      <c r="Q59" s="150" t="str">
        <f ca="1">IF(Main!$AY54&lt;&gt;"#",$P59-Main!$AY54,"#")</f>
        <v>#</v>
      </c>
      <c r="R59" s="35">
        <f>Main!E54*Mask!G$26</f>
        <v>0</v>
      </c>
      <c r="S59" s="35">
        <f>Main!F54*Mask!H$26</f>
        <v>0</v>
      </c>
      <c r="T59" s="35">
        <f>Main!G54*Mask!I$26</f>
        <v>0</v>
      </c>
      <c r="U59" s="35">
        <f>Main!H54*Mask!J$26</f>
        <v>0</v>
      </c>
      <c r="V59" s="35">
        <f>Main!I54*Mask!K$26</f>
        <v>0</v>
      </c>
      <c r="W59" s="35">
        <f>Main!J54*Mask!L$26</f>
        <v>0</v>
      </c>
      <c r="X59" s="35">
        <f>Main!K54*Mask!M$26</f>
        <v>0</v>
      </c>
      <c r="Y59" s="35">
        <f>Main!L54*Mask!N$26</f>
        <v>0</v>
      </c>
      <c r="Z59" s="35">
        <f>Main!M54*Mask!O$26</f>
        <v>0</v>
      </c>
      <c r="AA59" s="35">
        <f>Main!N54*Mask!P$26</f>
        <v>0</v>
      </c>
      <c r="AB59" s="35">
        <f>Main!O54*Mask!Q$26</f>
        <v>0</v>
      </c>
      <c r="AC59" s="35">
        <f>Main!P54*Mask!R$26</f>
        <v>0</v>
      </c>
      <c r="AD59" s="35">
        <f>Main!Q54*Mask!S$26</f>
        <v>0</v>
      </c>
      <c r="AE59" s="35">
        <f>Main!R54*Mask!T$26</f>
        <v>0</v>
      </c>
      <c r="AF59" s="35">
        <f>Main!S54*Mask!U$26</f>
        <v>0</v>
      </c>
      <c r="AG59" s="35">
        <f>Main!T54*Mask!V$26</f>
        <v>0</v>
      </c>
      <c r="AH59" s="35">
        <f>Main!U54*Mask!W$26</f>
        <v>0</v>
      </c>
      <c r="AI59" s="35">
        <f>Main!V54*Mask!X$26</f>
        <v>0</v>
      </c>
      <c r="AJ59" s="35">
        <f>Main!W54*Mask!Y$26</f>
        <v>0</v>
      </c>
      <c r="AK59" s="35">
        <f>Main!X54*Mask!Z$26</f>
        <v>0</v>
      </c>
      <c r="AL59" s="35">
        <f>Main!Y54*Mask!AA$26</f>
        <v>0</v>
      </c>
      <c r="AM59" s="35">
        <f>Main!Z54*Mask!AB$26</f>
        <v>0</v>
      </c>
      <c r="AN59" s="35"/>
      <c r="AO59" s="35">
        <f>IF(OR($A$1&lt;=Main!AA$4,ISBLANK($N59)),0,Main!AA54)</f>
        <v>0</v>
      </c>
      <c r="AP59" s="35">
        <f>IF(OR($A$1&lt;=Main!AB$4,ISBLANK($N59)),0,Main!AB54)</f>
        <v>0</v>
      </c>
      <c r="AQ59" s="35">
        <f>IF(OR($A$1&lt;=Main!AC$4,ISBLANK($N59)),0,Main!AC54)</f>
        <v>0</v>
      </c>
      <c r="AR59" s="35">
        <f>IF(OR($A$1&lt;=Main!AD$4,ISBLANK($N59)),0,Main!AD54)</f>
        <v>0</v>
      </c>
      <c r="AS59" s="35">
        <f>IF(OR($A$1&lt;=Main!AE$4,ISBLANK($N59)),0,Main!AE54)</f>
        <v>0</v>
      </c>
      <c r="AT59" s="35">
        <f>IF(OR($A$1&lt;=Main!AF$4,ISBLANK($N59)),0,Main!AF54)</f>
        <v>0</v>
      </c>
      <c r="AU59" s="35">
        <f>IF(OR($A$1&lt;=Main!AG$4,ISBLANK($N59)),0,Main!AG54)</f>
        <v>0</v>
      </c>
      <c r="AV59" s="35">
        <f>IF(OR($A$1&lt;=Main!AH$4,ISBLANK($N59)),0,Main!AH54)</f>
        <v>0</v>
      </c>
      <c r="AW59" s="35">
        <f>IF(OR($A$1&lt;=Main!AI$4,ISBLANK($N59)),0,Main!AI54)</f>
        <v>0</v>
      </c>
      <c r="AX59" s="35">
        <f>IF(OR($A$1&lt;=Main!AJ$4,ISBLANK($N59)),0,Main!AJ54)</f>
        <v>0</v>
      </c>
      <c r="AY59" s="35">
        <f>IF(OR($A$1&lt;=Main!AK$4,ISBLANK($N59)),0,Main!AK54)</f>
        <v>0</v>
      </c>
      <c r="AZ59" s="35">
        <f>IF(OR($A$1&lt;=Main!AL$4,ISBLANK($N59)),0,Main!AL54)</f>
        <v>0</v>
      </c>
      <c r="BA59" s="35">
        <f>IF(OR($A$1&lt;=Main!AM$4,ISBLANK($N59)),0,Main!AM54)</f>
        <v>0</v>
      </c>
      <c r="BB59" s="35">
        <f>IF(OR($A$1&lt;=Main!AN$4,ISBLANK($N59)),0,Main!AN54)</f>
        <v>0</v>
      </c>
      <c r="BC59" s="35">
        <f>IF(OR($A$1&lt;=Main!AO$4,ISBLANK($N59)),0,Main!AO54)</f>
        <v>0</v>
      </c>
      <c r="BD59" s="35">
        <f>IF(OR($A$1&lt;=Main!AP$4,ISBLANK($N59)),0,Main!AP54)</f>
        <v>0</v>
      </c>
      <c r="BE59" s="35">
        <f>IF(OR($A$1&lt;=Main!AQ$4,ISBLANK($N59)),0,Main!AQ54)</f>
        <v>0</v>
      </c>
      <c r="BF59" s="35">
        <f>IF(OR($A$1&lt;=Main!AR$4,ISBLANK($N59)),0,Main!AR54)</f>
        <v>0</v>
      </c>
      <c r="BG59" s="35">
        <f>IF(OR($A$1&lt;=Main!AS$4,ISBLANK($N59)),0,Main!AS54)</f>
        <v>0</v>
      </c>
      <c r="BH59" s="35">
        <f>IF(OR($A$1&lt;=Main!AT$4,ISBLANK($N59)),0,Main!AT54)</f>
        <v>0</v>
      </c>
      <c r="BI59" s="35">
        <f>IF(OR($A$1&lt;=Main!AU$4,ISBLANK($N59)),0,Main!AU54)</f>
        <v>0</v>
      </c>
      <c r="BJ59" s="35">
        <f>IF(OR($A$1&lt;=Main!AV$4,ISBLANK($N59)),0,Main!AV54)</f>
        <v>0</v>
      </c>
    </row>
    <row r="60" spans="1:62" ht="13.5" thickBot="1">
      <c r="A60" s="37"/>
      <c r="B60" s="37"/>
      <c r="C60" s="37" t="str">
        <f>IF(ISBLANK($A60),"",VLOOKUP($K60,Main!BC$6:BD$150,2,0))</f>
        <v/>
      </c>
      <c r="D60" s="47">
        <f t="shared" si="3"/>
        <v>0</v>
      </c>
      <c r="E60" s="48"/>
      <c r="F60" s="48">
        <f>VLOOKUP($E60,Mask!$A$2:$C$102,$M$8,0)</f>
        <v>0</v>
      </c>
      <c r="G60" s="49">
        <f t="shared" si="4"/>
        <v>0</v>
      </c>
      <c r="K60" s="6" t="str">
        <f t="shared" si="0"/>
        <v/>
      </c>
      <c r="L60" s="35">
        <f t="shared" si="1"/>
        <v>0</v>
      </c>
      <c r="M60" s="6">
        <v>1</v>
      </c>
      <c r="N60" s="35" t="str">
        <f>Main!$A55&amp;Main!$B55</f>
        <v/>
      </c>
      <c r="O60" s="145">
        <f t="shared" si="2"/>
        <v>0</v>
      </c>
      <c r="P60" s="150">
        <f t="shared" si="5"/>
        <v>1</v>
      </c>
      <c r="Q60" s="150" t="str">
        <f ca="1">IF(Main!$AY55&lt;&gt;"#",$P60-Main!$AY55,"#")</f>
        <v>#</v>
      </c>
      <c r="R60" s="35">
        <f>Main!E55*Mask!G$26</f>
        <v>0</v>
      </c>
      <c r="S60" s="35">
        <f>Main!F55*Mask!H$26</f>
        <v>0</v>
      </c>
      <c r="T60" s="35">
        <f>Main!G55*Mask!I$26</f>
        <v>0</v>
      </c>
      <c r="U60" s="35">
        <f>Main!H55*Mask!J$26</f>
        <v>0</v>
      </c>
      <c r="V60" s="35">
        <f>Main!I55*Mask!K$26</f>
        <v>0</v>
      </c>
      <c r="W60" s="35">
        <f>Main!J55*Mask!L$26</f>
        <v>0</v>
      </c>
      <c r="X60" s="35">
        <f>Main!K55*Mask!M$26</f>
        <v>0</v>
      </c>
      <c r="Y60" s="35">
        <f>Main!L55*Mask!N$26</f>
        <v>0</v>
      </c>
      <c r="Z60" s="35">
        <f>Main!M55*Mask!O$26</f>
        <v>0</v>
      </c>
      <c r="AA60" s="35">
        <f>Main!N55*Mask!P$26</f>
        <v>0</v>
      </c>
      <c r="AB60" s="35">
        <f>Main!O55*Mask!Q$26</f>
        <v>0</v>
      </c>
      <c r="AC60" s="35">
        <f>Main!P55*Mask!R$26</f>
        <v>0</v>
      </c>
      <c r="AD60" s="35">
        <f>Main!Q55*Mask!S$26</f>
        <v>0</v>
      </c>
      <c r="AE60" s="35">
        <f>Main!R55*Mask!T$26</f>
        <v>0</v>
      </c>
      <c r="AF60" s="35">
        <f>Main!S55*Mask!U$26</f>
        <v>0</v>
      </c>
      <c r="AG60" s="35">
        <f>Main!T55*Mask!V$26</f>
        <v>0</v>
      </c>
      <c r="AH60" s="35">
        <f>Main!U55*Mask!W$26</f>
        <v>0</v>
      </c>
      <c r="AI60" s="35">
        <f>Main!V55*Mask!X$26</f>
        <v>0</v>
      </c>
      <c r="AJ60" s="35">
        <f>Main!W55*Mask!Y$26</f>
        <v>0</v>
      </c>
      <c r="AK60" s="35">
        <f>Main!X55*Mask!Z$26</f>
        <v>0</v>
      </c>
      <c r="AL60" s="35">
        <f>Main!Y55*Mask!AA$26</f>
        <v>0</v>
      </c>
      <c r="AM60" s="35">
        <f>Main!Z55*Mask!AB$26</f>
        <v>0</v>
      </c>
      <c r="AN60" s="35"/>
      <c r="AO60" s="35">
        <f>IF(OR($A$1&lt;=Main!AA$4,ISBLANK($N60)),0,Main!AA55)</f>
        <v>0</v>
      </c>
      <c r="AP60" s="35">
        <f>IF(OR($A$1&lt;=Main!AB$4,ISBLANK($N60)),0,Main!AB55)</f>
        <v>0</v>
      </c>
      <c r="AQ60" s="35">
        <f>IF(OR($A$1&lt;=Main!AC$4,ISBLANK($N60)),0,Main!AC55)</f>
        <v>0</v>
      </c>
      <c r="AR60" s="35">
        <f>IF(OR($A$1&lt;=Main!AD$4,ISBLANK($N60)),0,Main!AD55)</f>
        <v>0</v>
      </c>
      <c r="AS60" s="35">
        <f>IF(OR($A$1&lt;=Main!AE$4,ISBLANK($N60)),0,Main!AE55)</f>
        <v>0</v>
      </c>
      <c r="AT60" s="35">
        <f>IF(OR($A$1&lt;=Main!AF$4,ISBLANK($N60)),0,Main!AF55)</f>
        <v>0</v>
      </c>
      <c r="AU60" s="35">
        <f>IF(OR($A$1&lt;=Main!AG$4,ISBLANK($N60)),0,Main!AG55)</f>
        <v>0</v>
      </c>
      <c r="AV60" s="35">
        <f>IF(OR($A$1&lt;=Main!AH$4,ISBLANK($N60)),0,Main!AH55)</f>
        <v>0</v>
      </c>
      <c r="AW60" s="35">
        <f>IF(OR($A$1&lt;=Main!AI$4,ISBLANK($N60)),0,Main!AI55)</f>
        <v>0</v>
      </c>
      <c r="AX60" s="35">
        <f>IF(OR($A$1&lt;=Main!AJ$4,ISBLANK($N60)),0,Main!AJ55)</f>
        <v>0</v>
      </c>
      <c r="AY60" s="35">
        <f>IF(OR($A$1&lt;=Main!AK$4,ISBLANK($N60)),0,Main!AK55)</f>
        <v>0</v>
      </c>
      <c r="AZ60" s="35">
        <f>IF(OR($A$1&lt;=Main!AL$4,ISBLANK($N60)),0,Main!AL55)</f>
        <v>0</v>
      </c>
      <c r="BA60" s="35">
        <f>IF(OR($A$1&lt;=Main!AM$4,ISBLANK($N60)),0,Main!AM55)</f>
        <v>0</v>
      </c>
      <c r="BB60" s="35">
        <f>IF(OR($A$1&lt;=Main!AN$4,ISBLANK($N60)),0,Main!AN55)</f>
        <v>0</v>
      </c>
      <c r="BC60" s="35">
        <f>IF(OR($A$1&lt;=Main!AO$4,ISBLANK($N60)),0,Main!AO55)</f>
        <v>0</v>
      </c>
      <c r="BD60" s="35">
        <f>IF(OR($A$1&lt;=Main!AP$4,ISBLANK($N60)),0,Main!AP55)</f>
        <v>0</v>
      </c>
      <c r="BE60" s="35">
        <f>IF(OR($A$1&lt;=Main!AQ$4,ISBLANK($N60)),0,Main!AQ55)</f>
        <v>0</v>
      </c>
      <c r="BF60" s="35">
        <f>IF(OR($A$1&lt;=Main!AR$4,ISBLANK($N60)),0,Main!AR55)</f>
        <v>0</v>
      </c>
      <c r="BG60" s="35">
        <f>IF(OR($A$1&lt;=Main!AS$4,ISBLANK($N60)),0,Main!AS55)</f>
        <v>0</v>
      </c>
      <c r="BH60" s="35">
        <f>IF(OR($A$1&lt;=Main!AT$4,ISBLANK($N60)),0,Main!AT55)</f>
        <v>0</v>
      </c>
      <c r="BI60" s="35">
        <f>IF(OR($A$1&lt;=Main!AU$4,ISBLANK($N60)),0,Main!AU55)</f>
        <v>0</v>
      </c>
      <c r="BJ60" s="35">
        <f>IF(OR($A$1&lt;=Main!AV$4,ISBLANK($N60)),0,Main!AV55)</f>
        <v>0</v>
      </c>
    </row>
    <row r="61" spans="1:62" ht="13.5" thickTop="1">
      <c r="D61" s="50"/>
      <c r="G61" s="35"/>
      <c r="K61" s="6" t="str">
        <f t="shared" si="0"/>
        <v/>
      </c>
      <c r="L61" s="35"/>
      <c r="M61" s="35"/>
      <c r="N61" s="35" t="str">
        <f>Main!$A56&amp;Main!$B56</f>
        <v/>
      </c>
      <c r="O61" s="145">
        <f t="shared" si="2"/>
        <v>0</v>
      </c>
      <c r="P61" s="150">
        <f t="shared" si="5"/>
        <v>1</v>
      </c>
      <c r="Q61" s="150" t="str">
        <f ca="1">IF(Main!$AY56&lt;&gt;"#",$P61-Main!$AY56,"#")</f>
        <v>#</v>
      </c>
      <c r="R61" s="35">
        <f>Main!E56*Mask!G$26</f>
        <v>0</v>
      </c>
      <c r="S61" s="35">
        <f>Main!F56*Mask!H$26</f>
        <v>0</v>
      </c>
      <c r="T61" s="35">
        <f>Main!G56*Mask!I$26</f>
        <v>0</v>
      </c>
      <c r="U61" s="35">
        <f>Main!H56*Mask!J$26</f>
        <v>0</v>
      </c>
      <c r="V61" s="35">
        <f>Main!I56*Mask!K$26</f>
        <v>0</v>
      </c>
      <c r="W61" s="35">
        <f>Main!J56*Mask!L$26</f>
        <v>0</v>
      </c>
      <c r="X61" s="35">
        <f>Main!K56*Mask!M$26</f>
        <v>0</v>
      </c>
      <c r="Y61" s="35">
        <f>Main!L56*Mask!N$26</f>
        <v>0</v>
      </c>
      <c r="Z61" s="35">
        <f>Main!M56*Mask!O$26</f>
        <v>0</v>
      </c>
      <c r="AA61" s="35">
        <f>Main!N56*Mask!P$26</f>
        <v>0</v>
      </c>
      <c r="AB61" s="35">
        <f>Main!O56*Mask!Q$26</f>
        <v>0</v>
      </c>
      <c r="AC61" s="35">
        <f>Main!P56*Mask!R$26</f>
        <v>0</v>
      </c>
      <c r="AD61" s="35">
        <f>Main!Q56*Mask!S$26</f>
        <v>0</v>
      </c>
      <c r="AE61" s="35">
        <f>Main!R56*Mask!T$26</f>
        <v>0</v>
      </c>
      <c r="AF61" s="35">
        <f>Main!S56*Mask!U$26</f>
        <v>0</v>
      </c>
      <c r="AG61" s="35">
        <f>Main!T56*Mask!V$26</f>
        <v>0</v>
      </c>
      <c r="AH61" s="35">
        <f>Main!U56*Mask!W$26</f>
        <v>0</v>
      </c>
      <c r="AI61" s="35">
        <f>Main!V56*Mask!X$26</f>
        <v>0</v>
      </c>
      <c r="AJ61" s="35">
        <f>Main!W56*Mask!Y$26</f>
        <v>0</v>
      </c>
      <c r="AK61" s="35">
        <f>Main!X56*Mask!Z$26</f>
        <v>0</v>
      </c>
      <c r="AL61" s="35">
        <f>Main!Y56*Mask!AA$26</f>
        <v>0</v>
      </c>
      <c r="AM61" s="35">
        <f>Main!Z56*Mask!AB$26</f>
        <v>0</v>
      </c>
      <c r="AN61" s="35"/>
      <c r="AO61" s="35">
        <f>IF(OR($A$1&lt;=Main!AA$4,ISBLANK($N61)),0,Main!AA56)</f>
        <v>0</v>
      </c>
      <c r="AP61" s="35">
        <f>IF(OR($A$1&lt;=Main!AB$4,ISBLANK($N61)),0,Main!AB56)</f>
        <v>0</v>
      </c>
      <c r="AQ61" s="35">
        <f>IF(OR($A$1&lt;=Main!AC$4,ISBLANK($N61)),0,Main!AC56)</f>
        <v>0</v>
      </c>
      <c r="AR61" s="35">
        <f>IF(OR($A$1&lt;=Main!AD$4,ISBLANK($N61)),0,Main!AD56)</f>
        <v>0</v>
      </c>
      <c r="AS61" s="35">
        <f>IF(OR($A$1&lt;=Main!AE$4,ISBLANK($N61)),0,Main!AE56)</f>
        <v>0</v>
      </c>
      <c r="AT61" s="35">
        <f>IF(OR($A$1&lt;=Main!AF$4,ISBLANK($N61)),0,Main!AF56)</f>
        <v>0</v>
      </c>
      <c r="AU61" s="35">
        <f>IF(OR($A$1&lt;=Main!AG$4,ISBLANK($N61)),0,Main!AG56)</f>
        <v>0</v>
      </c>
      <c r="AV61" s="35">
        <f>IF(OR($A$1&lt;=Main!AH$4,ISBLANK($N61)),0,Main!AH56)</f>
        <v>0</v>
      </c>
      <c r="AW61" s="35">
        <f>IF(OR($A$1&lt;=Main!AI$4,ISBLANK($N61)),0,Main!AI56)</f>
        <v>0</v>
      </c>
      <c r="AX61" s="35">
        <f>IF(OR($A$1&lt;=Main!AJ$4,ISBLANK($N61)),0,Main!AJ56)</f>
        <v>0</v>
      </c>
      <c r="AY61" s="35">
        <f>IF(OR($A$1&lt;=Main!AK$4,ISBLANK($N61)),0,Main!AK56)</f>
        <v>0</v>
      </c>
      <c r="AZ61" s="35">
        <f>IF(OR($A$1&lt;=Main!AL$4,ISBLANK($N61)),0,Main!AL56)</f>
        <v>0</v>
      </c>
      <c r="BA61" s="35">
        <f>IF(OR($A$1&lt;=Main!AM$4,ISBLANK($N61)),0,Main!AM56)</f>
        <v>0</v>
      </c>
      <c r="BB61" s="35">
        <f>IF(OR($A$1&lt;=Main!AN$4,ISBLANK($N61)),0,Main!AN56)</f>
        <v>0</v>
      </c>
      <c r="BC61" s="35">
        <f>IF(OR($A$1&lt;=Main!AO$4,ISBLANK($N61)),0,Main!AO56)</f>
        <v>0</v>
      </c>
      <c r="BD61" s="35">
        <f>IF(OR($A$1&lt;=Main!AP$4,ISBLANK($N61)),0,Main!AP56)</f>
        <v>0</v>
      </c>
      <c r="BE61" s="35">
        <f>IF(OR($A$1&lt;=Main!AQ$4,ISBLANK($N61)),0,Main!AQ56)</f>
        <v>0</v>
      </c>
      <c r="BF61" s="35">
        <f>IF(OR($A$1&lt;=Main!AR$4,ISBLANK($N61)),0,Main!AR56)</f>
        <v>0</v>
      </c>
      <c r="BG61" s="35">
        <f>IF(OR($A$1&lt;=Main!AS$4,ISBLANK($N61)),0,Main!AS56)</f>
        <v>0</v>
      </c>
      <c r="BH61" s="35">
        <f>IF(OR($A$1&lt;=Main!AT$4,ISBLANK($N61)),0,Main!AT56)</f>
        <v>0</v>
      </c>
      <c r="BI61" s="35">
        <f>IF(OR($A$1&lt;=Main!AU$4,ISBLANK($N61)),0,Main!AU56)</f>
        <v>0</v>
      </c>
      <c r="BJ61" s="35">
        <f>IF(OR($A$1&lt;=Main!AV$4,ISBLANK($N61)),0,Main!AV56)</f>
        <v>0</v>
      </c>
    </row>
    <row r="62" spans="1:62">
      <c r="N62" s="6" t="str">
        <f>Main!$A57&amp;Main!$B57</f>
        <v/>
      </c>
      <c r="O62" s="145">
        <f t="shared" si="2"/>
        <v>0</v>
      </c>
      <c r="P62" s="150">
        <f t="shared" si="5"/>
        <v>1</v>
      </c>
      <c r="Q62" s="150" t="str">
        <f ca="1">IF(Main!$AY57&lt;&gt;"#",$P62-Main!$AY57,"#")</f>
        <v>#</v>
      </c>
      <c r="R62" s="35">
        <f>Main!E57*Mask!G$26</f>
        <v>0</v>
      </c>
      <c r="S62" s="35">
        <f>Main!F57*Mask!H$26</f>
        <v>0</v>
      </c>
      <c r="T62" s="35">
        <f>Main!G57*Mask!I$26</f>
        <v>0</v>
      </c>
      <c r="U62" s="35">
        <f>Main!H57*Mask!J$26</f>
        <v>0</v>
      </c>
      <c r="V62" s="35">
        <f>Main!I57*Mask!K$26</f>
        <v>0</v>
      </c>
      <c r="W62" s="35">
        <f>Main!J57*Mask!L$26</f>
        <v>0</v>
      </c>
      <c r="X62" s="35">
        <f>Main!K57*Mask!M$26</f>
        <v>0</v>
      </c>
      <c r="Y62" s="35">
        <f>Main!L57*Mask!N$26</f>
        <v>0</v>
      </c>
      <c r="Z62" s="35">
        <f>Main!M57*Mask!O$26</f>
        <v>0</v>
      </c>
      <c r="AA62" s="35">
        <f>Main!N57*Mask!P$26</f>
        <v>0</v>
      </c>
      <c r="AB62" s="35">
        <f>Main!O57*Mask!Q$26</f>
        <v>0</v>
      </c>
      <c r="AC62" s="35">
        <f>Main!P57*Mask!R$26</f>
        <v>0</v>
      </c>
      <c r="AD62" s="35">
        <f>Main!Q57*Mask!S$26</f>
        <v>0</v>
      </c>
      <c r="AE62" s="35">
        <f>Main!R57*Mask!T$26</f>
        <v>0</v>
      </c>
      <c r="AF62" s="35">
        <f>Main!S57*Mask!U$26</f>
        <v>0</v>
      </c>
      <c r="AG62" s="35">
        <f>Main!T57*Mask!V$26</f>
        <v>0</v>
      </c>
      <c r="AH62" s="35">
        <f>Main!U57*Mask!W$26</f>
        <v>0</v>
      </c>
      <c r="AI62" s="35">
        <f>Main!V57*Mask!X$26</f>
        <v>0</v>
      </c>
      <c r="AJ62" s="35">
        <f>Main!W57*Mask!Y$26</f>
        <v>0</v>
      </c>
      <c r="AK62" s="35">
        <f>Main!X57*Mask!Z$26</f>
        <v>0</v>
      </c>
      <c r="AL62" s="35">
        <f>Main!Y57*Mask!AA$26</f>
        <v>0</v>
      </c>
      <c r="AM62" s="35">
        <f>Main!Z57*Mask!AB$26</f>
        <v>0</v>
      </c>
      <c r="AN62" s="35"/>
      <c r="AO62" s="35">
        <f>IF(OR($A$1&lt;=Main!AA$4,ISBLANK($N62)),0,Main!AA57)</f>
        <v>0</v>
      </c>
      <c r="AP62" s="35">
        <f>IF(OR($A$1&lt;=Main!AB$4,ISBLANK($N62)),0,Main!AB57)</f>
        <v>0</v>
      </c>
      <c r="AQ62" s="35">
        <f>IF(OR($A$1&lt;=Main!AC$4,ISBLANK($N62)),0,Main!AC57)</f>
        <v>0</v>
      </c>
      <c r="AR62" s="35">
        <f>IF(OR($A$1&lt;=Main!AD$4,ISBLANK($N62)),0,Main!AD57)</f>
        <v>0</v>
      </c>
      <c r="AS62" s="35">
        <f>IF(OR($A$1&lt;=Main!AE$4,ISBLANK($N62)),0,Main!AE57)</f>
        <v>0</v>
      </c>
      <c r="AT62" s="35">
        <f>IF(OR($A$1&lt;=Main!AF$4,ISBLANK($N62)),0,Main!AF57)</f>
        <v>0</v>
      </c>
      <c r="AU62" s="35">
        <f>IF(OR($A$1&lt;=Main!AG$4,ISBLANK($N62)),0,Main!AG57)</f>
        <v>0</v>
      </c>
      <c r="AV62" s="35">
        <f>IF(OR($A$1&lt;=Main!AH$4,ISBLANK($N62)),0,Main!AH57)</f>
        <v>0</v>
      </c>
      <c r="AW62" s="35">
        <f>IF(OR($A$1&lt;=Main!AI$4,ISBLANK($N62)),0,Main!AI57)</f>
        <v>0</v>
      </c>
      <c r="AX62" s="35">
        <f>IF(OR($A$1&lt;=Main!AJ$4,ISBLANK($N62)),0,Main!AJ57)</f>
        <v>0</v>
      </c>
      <c r="AY62" s="35">
        <f>IF(OR($A$1&lt;=Main!AK$4,ISBLANK($N62)),0,Main!AK57)</f>
        <v>0</v>
      </c>
      <c r="AZ62" s="35">
        <f>IF(OR($A$1&lt;=Main!AL$4,ISBLANK($N62)),0,Main!AL57)</f>
        <v>0</v>
      </c>
      <c r="BA62" s="35">
        <f>IF(OR($A$1&lt;=Main!AM$4,ISBLANK($N62)),0,Main!AM57)</f>
        <v>0</v>
      </c>
      <c r="BB62" s="35">
        <f>IF(OR($A$1&lt;=Main!AN$4,ISBLANK($N62)),0,Main!AN57)</f>
        <v>0</v>
      </c>
      <c r="BC62" s="35">
        <f>IF(OR($A$1&lt;=Main!AO$4,ISBLANK($N62)),0,Main!AO57)</f>
        <v>0</v>
      </c>
      <c r="BD62" s="35">
        <f>IF(OR($A$1&lt;=Main!AP$4,ISBLANK($N62)),0,Main!AP57)</f>
        <v>0</v>
      </c>
      <c r="BE62" s="35">
        <f>IF(OR($A$1&lt;=Main!AQ$4,ISBLANK($N62)),0,Main!AQ57)</f>
        <v>0</v>
      </c>
      <c r="BF62" s="35">
        <f>IF(OR($A$1&lt;=Main!AR$4,ISBLANK($N62)),0,Main!AR57)</f>
        <v>0</v>
      </c>
      <c r="BG62" s="35">
        <f>IF(OR($A$1&lt;=Main!AS$4,ISBLANK($N62)),0,Main!AS57)</f>
        <v>0</v>
      </c>
      <c r="BH62" s="35">
        <f>IF(OR($A$1&lt;=Main!AT$4,ISBLANK($N62)),0,Main!AT57)</f>
        <v>0</v>
      </c>
      <c r="BI62" s="35">
        <f>IF(OR($A$1&lt;=Main!AU$4,ISBLANK($N62)),0,Main!AU57)</f>
        <v>0</v>
      </c>
      <c r="BJ62" s="35">
        <f>IF(OR($A$1&lt;=Main!AV$4,ISBLANK($N62)),0,Main!AV57)</f>
        <v>0</v>
      </c>
    </row>
    <row r="63" spans="1:62">
      <c r="N63" s="6" t="str">
        <f>Main!$A58&amp;Main!$B58</f>
        <v/>
      </c>
      <c r="O63" s="145">
        <f t="shared" si="2"/>
        <v>0</v>
      </c>
      <c r="P63" s="150">
        <f t="shared" si="5"/>
        <v>1</v>
      </c>
      <c r="Q63" s="150" t="str">
        <f ca="1">IF(Main!$AY58&lt;&gt;"#",$P63-Main!$AY58,"#")</f>
        <v>#</v>
      </c>
      <c r="R63" s="35">
        <f>Main!E58*Mask!G$26</f>
        <v>0</v>
      </c>
      <c r="S63" s="35">
        <f>Main!F58*Mask!H$26</f>
        <v>0</v>
      </c>
      <c r="T63" s="35">
        <f>Main!G58*Mask!I$26</f>
        <v>0</v>
      </c>
      <c r="U63" s="35">
        <f>Main!H58*Mask!J$26</f>
        <v>0</v>
      </c>
      <c r="V63" s="35">
        <f>Main!I58*Mask!K$26</f>
        <v>0</v>
      </c>
      <c r="W63" s="35">
        <f>Main!J58*Mask!L$26</f>
        <v>0</v>
      </c>
      <c r="X63" s="35">
        <f>Main!K58*Mask!M$26</f>
        <v>0</v>
      </c>
      <c r="Y63" s="35">
        <f>Main!L58*Mask!N$26</f>
        <v>0</v>
      </c>
      <c r="Z63" s="35">
        <f>Main!M58*Mask!O$26</f>
        <v>0</v>
      </c>
      <c r="AA63" s="35">
        <f>Main!N58*Mask!P$26</f>
        <v>0</v>
      </c>
      <c r="AB63" s="35">
        <f>Main!O58*Mask!Q$26</f>
        <v>0</v>
      </c>
      <c r="AC63" s="35">
        <f>Main!P58*Mask!R$26</f>
        <v>0</v>
      </c>
      <c r="AD63" s="35">
        <f>Main!Q58*Mask!S$26</f>
        <v>0</v>
      </c>
      <c r="AE63" s="35">
        <f>Main!R58*Mask!T$26</f>
        <v>0</v>
      </c>
      <c r="AF63" s="35">
        <f>Main!S58*Mask!U$26</f>
        <v>0</v>
      </c>
      <c r="AG63" s="35">
        <f>Main!T58*Mask!V$26</f>
        <v>0</v>
      </c>
      <c r="AH63" s="35">
        <f>Main!U58*Mask!W$26</f>
        <v>0</v>
      </c>
      <c r="AI63" s="35">
        <f>Main!V58*Mask!X$26</f>
        <v>0</v>
      </c>
      <c r="AJ63" s="35">
        <f>Main!W58*Mask!Y$26</f>
        <v>0</v>
      </c>
      <c r="AK63" s="35">
        <f>Main!X58*Mask!Z$26</f>
        <v>0</v>
      </c>
      <c r="AL63" s="35">
        <f>Main!Y58*Mask!AA$26</f>
        <v>0</v>
      </c>
      <c r="AM63" s="35">
        <f>Main!Z58*Mask!AB$26</f>
        <v>0</v>
      </c>
      <c r="AN63" s="35"/>
      <c r="AO63" s="35">
        <f>IF(OR($A$1&lt;=Main!AA$4,ISBLANK($N63)),0,Main!AA58)</f>
        <v>0</v>
      </c>
      <c r="AP63" s="35">
        <f>IF(OR($A$1&lt;=Main!AB$4,ISBLANK($N63)),0,Main!AB58)</f>
        <v>0</v>
      </c>
      <c r="AQ63" s="35">
        <f>IF(OR($A$1&lt;=Main!AC$4,ISBLANK($N63)),0,Main!AC58)</f>
        <v>0</v>
      </c>
      <c r="AR63" s="35">
        <f>IF(OR($A$1&lt;=Main!AD$4,ISBLANK($N63)),0,Main!AD58)</f>
        <v>0</v>
      </c>
      <c r="AS63" s="35">
        <f>IF(OR($A$1&lt;=Main!AE$4,ISBLANK($N63)),0,Main!AE58)</f>
        <v>0</v>
      </c>
      <c r="AT63" s="35">
        <f>IF(OR($A$1&lt;=Main!AF$4,ISBLANK($N63)),0,Main!AF58)</f>
        <v>0</v>
      </c>
      <c r="AU63" s="35">
        <f>IF(OR($A$1&lt;=Main!AG$4,ISBLANK($N63)),0,Main!AG58)</f>
        <v>0</v>
      </c>
      <c r="AV63" s="35">
        <f>IF(OR($A$1&lt;=Main!AH$4,ISBLANK($N63)),0,Main!AH58)</f>
        <v>0</v>
      </c>
      <c r="AW63" s="35">
        <f>IF(OR($A$1&lt;=Main!AI$4,ISBLANK($N63)),0,Main!AI58)</f>
        <v>0</v>
      </c>
      <c r="AX63" s="35">
        <f>IF(OR($A$1&lt;=Main!AJ$4,ISBLANK($N63)),0,Main!AJ58)</f>
        <v>0</v>
      </c>
      <c r="AY63" s="35">
        <f>IF(OR($A$1&lt;=Main!AK$4,ISBLANK($N63)),0,Main!AK58)</f>
        <v>0</v>
      </c>
      <c r="AZ63" s="35">
        <f>IF(OR($A$1&lt;=Main!AL$4,ISBLANK($N63)),0,Main!AL58)</f>
        <v>0</v>
      </c>
      <c r="BA63" s="35">
        <f>IF(OR($A$1&lt;=Main!AM$4,ISBLANK($N63)),0,Main!AM58)</f>
        <v>0</v>
      </c>
      <c r="BB63" s="35">
        <f>IF(OR($A$1&lt;=Main!AN$4,ISBLANK($N63)),0,Main!AN58)</f>
        <v>0</v>
      </c>
      <c r="BC63" s="35">
        <f>IF(OR($A$1&lt;=Main!AO$4,ISBLANK($N63)),0,Main!AO58)</f>
        <v>0</v>
      </c>
      <c r="BD63" s="35">
        <f>IF(OR($A$1&lt;=Main!AP$4,ISBLANK($N63)),0,Main!AP58)</f>
        <v>0</v>
      </c>
      <c r="BE63" s="35">
        <f>IF(OR($A$1&lt;=Main!AQ$4,ISBLANK($N63)),0,Main!AQ58)</f>
        <v>0</v>
      </c>
      <c r="BF63" s="35">
        <f>IF(OR($A$1&lt;=Main!AR$4,ISBLANK($N63)),0,Main!AR58)</f>
        <v>0</v>
      </c>
      <c r="BG63" s="35">
        <f>IF(OR($A$1&lt;=Main!AS$4,ISBLANK($N63)),0,Main!AS58)</f>
        <v>0</v>
      </c>
      <c r="BH63" s="35">
        <f>IF(OR($A$1&lt;=Main!AT$4,ISBLANK($N63)),0,Main!AT58)</f>
        <v>0</v>
      </c>
      <c r="BI63" s="35">
        <f>IF(OR($A$1&lt;=Main!AU$4,ISBLANK($N63)),0,Main!AU58)</f>
        <v>0</v>
      </c>
      <c r="BJ63" s="35">
        <f>IF(OR($A$1&lt;=Main!AV$4,ISBLANK($N63)),0,Main!AV58)</f>
        <v>0</v>
      </c>
    </row>
    <row r="64" spans="1:62">
      <c r="N64" s="6" t="str">
        <f>Main!$A59&amp;Main!$B59</f>
        <v/>
      </c>
      <c r="O64" s="145">
        <f t="shared" si="2"/>
        <v>0</v>
      </c>
      <c r="P64" s="150">
        <f t="shared" si="5"/>
        <v>1</v>
      </c>
      <c r="Q64" s="150" t="str">
        <f ca="1">IF(Main!$AY59&lt;&gt;"#",$P64-Main!$AY59,"#")</f>
        <v>#</v>
      </c>
      <c r="R64" s="35">
        <f>Main!E59*Mask!G$26</f>
        <v>0</v>
      </c>
      <c r="S64" s="35">
        <f>Main!F59*Mask!H$26</f>
        <v>0</v>
      </c>
      <c r="T64" s="35">
        <f>Main!G59*Mask!I$26</f>
        <v>0</v>
      </c>
      <c r="U64" s="35">
        <f>Main!H59*Mask!J$26</f>
        <v>0</v>
      </c>
      <c r="V64" s="35">
        <f>Main!I59*Mask!K$26</f>
        <v>0</v>
      </c>
      <c r="W64" s="35">
        <f>Main!J59*Mask!L$26</f>
        <v>0</v>
      </c>
      <c r="X64" s="35">
        <f>Main!K59*Mask!M$26</f>
        <v>0</v>
      </c>
      <c r="Y64" s="35">
        <f>Main!L59*Mask!N$26</f>
        <v>0</v>
      </c>
      <c r="Z64" s="35">
        <f>Main!M59*Mask!O$26</f>
        <v>0</v>
      </c>
      <c r="AA64" s="35">
        <f>Main!N59*Mask!P$26</f>
        <v>0</v>
      </c>
      <c r="AB64" s="35">
        <f>Main!O59*Mask!Q$26</f>
        <v>0</v>
      </c>
      <c r="AC64" s="35">
        <f>Main!P59*Mask!R$26</f>
        <v>0</v>
      </c>
      <c r="AD64" s="35">
        <f>Main!Q59*Mask!S$26</f>
        <v>0</v>
      </c>
      <c r="AE64" s="35">
        <f>Main!R59*Mask!T$26</f>
        <v>0</v>
      </c>
      <c r="AF64" s="35">
        <f>Main!S59*Mask!U$26</f>
        <v>0</v>
      </c>
      <c r="AG64" s="35">
        <f>Main!T59*Mask!V$26</f>
        <v>0</v>
      </c>
      <c r="AH64" s="35">
        <f>Main!U59*Mask!W$26</f>
        <v>0</v>
      </c>
      <c r="AI64" s="35">
        <f>Main!V59*Mask!X$26</f>
        <v>0</v>
      </c>
      <c r="AJ64" s="35">
        <f>Main!W59*Mask!Y$26</f>
        <v>0</v>
      </c>
      <c r="AK64" s="35">
        <f>Main!X59*Mask!Z$26</f>
        <v>0</v>
      </c>
      <c r="AL64" s="35">
        <f>Main!Y59*Mask!AA$26</f>
        <v>0</v>
      </c>
      <c r="AM64" s="35">
        <f>Main!Z59*Mask!AB$26</f>
        <v>0</v>
      </c>
      <c r="AN64" s="35"/>
      <c r="AO64" s="35">
        <f>IF(OR($A$1&lt;=Main!AA$4,ISBLANK($N64)),0,Main!AA59)</f>
        <v>0</v>
      </c>
      <c r="AP64" s="35">
        <f>IF(OR($A$1&lt;=Main!AB$4,ISBLANK($N64)),0,Main!AB59)</f>
        <v>0</v>
      </c>
      <c r="AQ64" s="35">
        <f>IF(OR($A$1&lt;=Main!AC$4,ISBLANK($N64)),0,Main!AC59)</f>
        <v>0</v>
      </c>
      <c r="AR64" s="35">
        <f>IF(OR($A$1&lt;=Main!AD$4,ISBLANK($N64)),0,Main!AD59)</f>
        <v>0</v>
      </c>
      <c r="AS64" s="35">
        <f>IF(OR($A$1&lt;=Main!AE$4,ISBLANK($N64)),0,Main!AE59)</f>
        <v>0</v>
      </c>
      <c r="AT64" s="35">
        <f>IF(OR($A$1&lt;=Main!AF$4,ISBLANK($N64)),0,Main!AF59)</f>
        <v>0</v>
      </c>
      <c r="AU64" s="35">
        <f>IF(OR($A$1&lt;=Main!AG$4,ISBLANK($N64)),0,Main!AG59)</f>
        <v>0</v>
      </c>
      <c r="AV64" s="35">
        <f>IF(OR($A$1&lt;=Main!AH$4,ISBLANK($N64)),0,Main!AH59)</f>
        <v>0</v>
      </c>
      <c r="AW64" s="35">
        <f>IF(OR($A$1&lt;=Main!AI$4,ISBLANK($N64)),0,Main!AI59)</f>
        <v>0</v>
      </c>
      <c r="AX64" s="35">
        <f>IF(OR($A$1&lt;=Main!AJ$4,ISBLANK($N64)),0,Main!AJ59)</f>
        <v>0</v>
      </c>
      <c r="AY64" s="35">
        <f>IF(OR($A$1&lt;=Main!AK$4,ISBLANK($N64)),0,Main!AK59)</f>
        <v>0</v>
      </c>
      <c r="AZ64" s="35">
        <f>IF(OR($A$1&lt;=Main!AL$4,ISBLANK($N64)),0,Main!AL59)</f>
        <v>0</v>
      </c>
      <c r="BA64" s="35">
        <f>IF(OR($A$1&lt;=Main!AM$4,ISBLANK($N64)),0,Main!AM59)</f>
        <v>0</v>
      </c>
      <c r="BB64" s="35">
        <f>IF(OR($A$1&lt;=Main!AN$4,ISBLANK($N64)),0,Main!AN59)</f>
        <v>0</v>
      </c>
      <c r="BC64" s="35">
        <f>IF(OR($A$1&lt;=Main!AO$4,ISBLANK($N64)),0,Main!AO59)</f>
        <v>0</v>
      </c>
      <c r="BD64" s="35">
        <f>IF(OR($A$1&lt;=Main!AP$4,ISBLANK($N64)),0,Main!AP59)</f>
        <v>0</v>
      </c>
      <c r="BE64" s="35">
        <f>IF(OR($A$1&lt;=Main!AQ$4,ISBLANK($N64)),0,Main!AQ59)</f>
        <v>0</v>
      </c>
      <c r="BF64" s="35">
        <f>IF(OR($A$1&lt;=Main!AR$4,ISBLANK($N64)),0,Main!AR59)</f>
        <v>0</v>
      </c>
      <c r="BG64" s="35">
        <f>IF(OR($A$1&lt;=Main!AS$4,ISBLANK($N64)),0,Main!AS59)</f>
        <v>0</v>
      </c>
      <c r="BH64" s="35">
        <f>IF(OR($A$1&lt;=Main!AT$4,ISBLANK($N64)),0,Main!AT59)</f>
        <v>0</v>
      </c>
      <c r="BI64" s="35">
        <f>IF(OR($A$1&lt;=Main!AU$4,ISBLANK($N64)),0,Main!AU59)</f>
        <v>0</v>
      </c>
      <c r="BJ64" s="35">
        <f>IF(OR($A$1&lt;=Main!AV$4,ISBLANK($N64)),0,Main!AV59)</f>
        <v>0</v>
      </c>
    </row>
    <row r="65" spans="12:62">
      <c r="N65" s="6" t="str">
        <f>Main!$A60&amp;Main!$B60</f>
        <v/>
      </c>
      <c r="O65" s="145">
        <f t="shared" si="2"/>
        <v>0</v>
      </c>
      <c r="P65" s="150">
        <f t="shared" si="5"/>
        <v>1</v>
      </c>
      <c r="Q65" s="150" t="str">
        <f ca="1">IF(Main!$AY60&lt;&gt;"#",$P65-Main!$AY60,"#")</f>
        <v>#</v>
      </c>
      <c r="R65" s="35">
        <f>Main!E60*Mask!G$26</f>
        <v>0</v>
      </c>
      <c r="S65" s="35">
        <f>Main!F60*Mask!H$26</f>
        <v>0</v>
      </c>
      <c r="T65" s="35">
        <f>Main!G60*Mask!I$26</f>
        <v>0</v>
      </c>
      <c r="U65" s="35">
        <f>Main!H60*Mask!J$26</f>
        <v>0</v>
      </c>
      <c r="V65" s="35">
        <f>Main!I60*Mask!K$26</f>
        <v>0</v>
      </c>
      <c r="W65" s="35">
        <f>Main!J60*Mask!L$26</f>
        <v>0</v>
      </c>
      <c r="X65" s="35">
        <f>Main!K60*Mask!M$26</f>
        <v>0</v>
      </c>
      <c r="Y65" s="35">
        <f>Main!L60*Mask!N$26</f>
        <v>0</v>
      </c>
      <c r="Z65" s="35">
        <f>Main!M60*Mask!O$26</f>
        <v>0</v>
      </c>
      <c r="AA65" s="35">
        <f>Main!N60*Mask!P$26</f>
        <v>0</v>
      </c>
      <c r="AB65" s="35">
        <f>Main!O60*Mask!Q$26</f>
        <v>0</v>
      </c>
      <c r="AC65" s="35">
        <f>Main!P60*Mask!R$26</f>
        <v>0</v>
      </c>
      <c r="AD65" s="35">
        <f>Main!Q60*Mask!S$26</f>
        <v>0</v>
      </c>
      <c r="AE65" s="35">
        <f>Main!R60*Mask!T$26</f>
        <v>0</v>
      </c>
      <c r="AF65" s="35">
        <f>Main!S60*Mask!U$26</f>
        <v>0</v>
      </c>
      <c r="AG65" s="35">
        <f>Main!T60*Mask!V$26</f>
        <v>0</v>
      </c>
      <c r="AH65" s="35">
        <f>Main!U60*Mask!W$26</f>
        <v>0</v>
      </c>
      <c r="AI65" s="35">
        <f>Main!V60*Mask!X$26</f>
        <v>0</v>
      </c>
      <c r="AJ65" s="35">
        <f>Main!W60*Mask!Y$26</f>
        <v>0</v>
      </c>
      <c r="AK65" s="35">
        <f>Main!X60*Mask!Z$26</f>
        <v>0</v>
      </c>
      <c r="AL65" s="35">
        <f>Main!Y60*Mask!AA$26</f>
        <v>0</v>
      </c>
      <c r="AM65" s="35">
        <f>Main!Z60*Mask!AB$26</f>
        <v>0</v>
      </c>
      <c r="AN65" s="35"/>
      <c r="AO65" s="35">
        <f>IF(OR($A$1&lt;=Main!AA$4,ISBLANK($N65)),0,Main!AA60)</f>
        <v>0</v>
      </c>
      <c r="AP65" s="35">
        <f>IF(OR($A$1&lt;=Main!AB$4,ISBLANK($N65)),0,Main!AB60)</f>
        <v>0</v>
      </c>
      <c r="AQ65" s="35">
        <f>IF(OR($A$1&lt;=Main!AC$4,ISBLANK($N65)),0,Main!AC60)</f>
        <v>0</v>
      </c>
      <c r="AR65" s="35">
        <f>IF(OR($A$1&lt;=Main!AD$4,ISBLANK($N65)),0,Main!AD60)</f>
        <v>0</v>
      </c>
      <c r="AS65" s="35">
        <f>IF(OR($A$1&lt;=Main!AE$4,ISBLANK($N65)),0,Main!AE60)</f>
        <v>0</v>
      </c>
      <c r="AT65" s="35">
        <f>IF(OR($A$1&lt;=Main!AF$4,ISBLANK($N65)),0,Main!AF60)</f>
        <v>0</v>
      </c>
      <c r="AU65" s="35">
        <f>IF(OR($A$1&lt;=Main!AG$4,ISBLANK($N65)),0,Main!AG60)</f>
        <v>0</v>
      </c>
      <c r="AV65" s="35">
        <f>IF(OR($A$1&lt;=Main!AH$4,ISBLANK($N65)),0,Main!AH60)</f>
        <v>0</v>
      </c>
      <c r="AW65" s="35">
        <f>IF(OR($A$1&lt;=Main!AI$4,ISBLANK($N65)),0,Main!AI60)</f>
        <v>0</v>
      </c>
      <c r="AX65" s="35">
        <f>IF(OR($A$1&lt;=Main!AJ$4,ISBLANK($N65)),0,Main!AJ60)</f>
        <v>0</v>
      </c>
      <c r="AY65" s="35">
        <f>IF(OR($A$1&lt;=Main!AK$4,ISBLANK($N65)),0,Main!AK60)</f>
        <v>0</v>
      </c>
      <c r="AZ65" s="35">
        <f>IF(OR($A$1&lt;=Main!AL$4,ISBLANK($N65)),0,Main!AL60)</f>
        <v>0</v>
      </c>
      <c r="BA65" s="35">
        <f>IF(OR($A$1&lt;=Main!AM$4,ISBLANK($N65)),0,Main!AM60)</f>
        <v>0</v>
      </c>
      <c r="BB65" s="35">
        <f>IF(OR($A$1&lt;=Main!AN$4,ISBLANK($N65)),0,Main!AN60)</f>
        <v>0</v>
      </c>
      <c r="BC65" s="35">
        <f>IF(OR($A$1&lt;=Main!AO$4,ISBLANK($N65)),0,Main!AO60)</f>
        <v>0</v>
      </c>
      <c r="BD65" s="35">
        <f>IF(OR($A$1&lt;=Main!AP$4,ISBLANK($N65)),0,Main!AP60)</f>
        <v>0</v>
      </c>
      <c r="BE65" s="35">
        <f>IF(OR($A$1&lt;=Main!AQ$4,ISBLANK($N65)),0,Main!AQ60)</f>
        <v>0</v>
      </c>
      <c r="BF65" s="35">
        <f>IF(OR($A$1&lt;=Main!AR$4,ISBLANK($N65)),0,Main!AR60)</f>
        <v>0</v>
      </c>
      <c r="BG65" s="35">
        <f>IF(OR($A$1&lt;=Main!AS$4,ISBLANK($N65)),0,Main!AS60)</f>
        <v>0</v>
      </c>
      <c r="BH65" s="35">
        <f>IF(OR($A$1&lt;=Main!AT$4,ISBLANK($N65)),0,Main!AT60)</f>
        <v>0</v>
      </c>
      <c r="BI65" s="35">
        <f>IF(OR($A$1&lt;=Main!AU$4,ISBLANK($N65)),0,Main!AU60)</f>
        <v>0</v>
      </c>
      <c r="BJ65" s="35">
        <f>IF(OR($A$1&lt;=Main!AV$4,ISBLANK($N65)),0,Main!AV60)</f>
        <v>0</v>
      </c>
    </row>
    <row r="66" spans="12:62">
      <c r="N66" s="6" t="str">
        <f>Main!$A61&amp;Main!$B61</f>
        <v/>
      </c>
      <c r="O66" s="145">
        <f t="shared" si="2"/>
        <v>0</v>
      </c>
      <c r="P66" s="150">
        <f t="shared" si="5"/>
        <v>1</v>
      </c>
      <c r="Q66" s="150" t="str">
        <f ca="1">IF(Main!$AY61&lt;&gt;"#",$P66-Main!$AY61,"#")</f>
        <v>#</v>
      </c>
      <c r="R66" s="35">
        <f>Main!E61*Mask!G$26</f>
        <v>0</v>
      </c>
      <c r="S66" s="35">
        <f>Main!F61*Mask!H$26</f>
        <v>0</v>
      </c>
      <c r="T66" s="35">
        <f>Main!G61*Mask!I$26</f>
        <v>0</v>
      </c>
      <c r="U66" s="35">
        <f>Main!H61*Mask!J$26</f>
        <v>0</v>
      </c>
      <c r="V66" s="35">
        <f>Main!I61*Mask!K$26</f>
        <v>0</v>
      </c>
      <c r="W66" s="35">
        <f>Main!J61*Mask!L$26</f>
        <v>0</v>
      </c>
      <c r="X66" s="35">
        <f>Main!K61*Mask!M$26</f>
        <v>0</v>
      </c>
      <c r="Y66" s="35">
        <f>Main!L61*Mask!N$26</f>
        <v>0</v>
      </c>
      <c r="Z66" s="35">
        <f>Main!M61*Mask!O$26</f>
        <v>0</v>
      </c>
      <c r="AA66" s="35">
        <f>Main!N61*Mask!P$26</f>
        <v>0</v>
      </c>
      <c r="AB66" s="35">
        <f>Main!O61*Mask!Q$26</f>
        <v>0</v>
      </c>
      <c r="AC66" s="35">
        <f>Main!P61*Mask!R$26</f>
        <v>0</v>
      </c>
      <c r="AD66" s="35">
        <f>Main!Q61*Mask!S$26</f>
        <v>0</v>
      </c>
      <c r="AE66" s="35">
        <f>Main!R61*Mask!T$26</f>
        <v>0</v>
      </c>
      <c r="AF66" s="35">
        <f>Main!S61*Mask!U$26</f>
        <v>0</v>
      </c>
      <c r="AG66" s="35">
        <f>Main!T61*Mask!V$26</f>
        <v>0</v>
      </c>
      <c r="AH66" s="35">
        <f>Main!U61*Mask!W$26</f>
        <v>0</v>
      </c>
      <c r="AI66" s="35">
        <f>Main!V61*Mask!X$26</f>
        <v>0</v>
      </c>
      <c r="AJ66" s="35">
        <f>Main!W61*Mask!Y$26</f>
        <v>0</v>
      </c>
      <c r="AK66" s="35">
        <f>Main!X61*Mask!Z$26</f>
        <v>0</v>
      </c>
      <c r="AL66" s="35">
        <f>Main!Y61*Mask!AA$26</f>
        <v>0</v>
      </c>
      <c r="AM66" s="35">
        <f>Main!Z61*Mask!AB$26</f>
        <v>0</v>
      </c>
      <c r="AN66" s="35"/>
      <c r="AO66" s="35">
        <f>IF(OR($A$1&lt;=Main!AA$4,ISBLANK($N66)),0,Main!AA61)</f>
        <v>0</v>
      </c>
      <c r="AP66" s="35">
        <f>IF(OR($A$1&lt;=Main!AB$4,ISBLANK($N66)),0,Main!AB61)</f>
        <v>0</v>
      </c>
      <c r="AQ66" s="35">
        <f>IF(OR($A$1&lt;=Main!AC$4,ISBLANK($N66)),0,Main!AC61)</f>
        <v>0</v>
      </c>
      <c r="AR66" s="35">
        <f>IF(OR($A$1&lt;=Main!AD$4,ISBLANK($N66)),0,Main!AD61)</f>
        <v>0</v>
      </c>
      <c r="AS66" s="35">
        <f>IF(OR($A$1&lt;=Main!AE$4,ISBLANK($N66)),0,Main!AE61)</f>
        <v>0</v>
      </c>
      <c r="AT66" s="35">
        <f>IF(OR($A$1&lt;=Main!AF$4,ISBLANK($N66)),0,Main!AF61)</f>
        <v>0</v>
      </c>
      <c r="AU66" s="35">
        <f>IF(OR($A$1&lt;=Main!AG$4,ISBLANK($N66)),0,Main!AG61)</f>
        <v>0</v>
      </c>
      <c r="AV66" s="35">
        <f>IF(OR($A$1&lt;=Main!AH$4,ISBLANK($N66)),0,Main!AH61)</f>
        <v>0</v>
      </c>
      <c r="AW66" s="35">
        <f>IF(OR($A$1&lt;=Main!AI$4,ISBLANK($N66)),0,Main!AI61)</f>
        <v>0</v>
      </c>
      <c r="AX66" s="35">
        <f>IF(OR($A$1&lt;=Main!AJ$4,ISBLANK($N66)),0,Main!AJ61)</f>
        <v>0</v>
      </c>
      <c r="AY66" s="35">
        <f>IF(OR($A$1&lt;=Main!AK$4,ISBLANK($N66)),0,Main!AK61)</f>
        <v>0</v>
      </c>
      <c r="AZ66" s="35">
        <f>IF(OR($A$1&lt;=Main!AL$4,ISBLANK($N66)),0,Main!AL61)</f>
        <v>0</v>
      </c>
      <c r="BA66" s="35">
        <f>IF(OR($A$1&lt;=Main!AM$4,ISBLANK($N66)),0,Main!AM61)</f>
        <v>0</v>
      </c>
      <c r="BB66" s="35">
        <f>IF(OR($A$1&lt;=Main!AN$4,ISBLANK($N66)),0,Main!AN61)</f>
        <v>0</v>
      </c>
      <c r="BC66" s="35">
        <f>IF(OR($A$1&lt;=Main!AO$4,ISBLANK($N66)),0,Main!AO61)</f>
        <v>0</v>
      </c>
      <c r="BD66" s="35">
        <f>IF(OR($A$1&lt;=Main!AP$4,ISBLANK($N66)),0,Main!AP61)</f>
        <v>0</v>
      </c>
      <c r="BE66" s="35">
        <f>IF(OR($A$1&lt;=Main!AQ$4,ISBLANK($N66)),0,Main!AQ61)</f>
        <v>0</v>
      </c>
      <c r="BF66" s="35">
        <f>IF(OR($A$1&lt;=Main!AR$4,ISBLANK($N66)),0,Main!AR61)</f>
        <v>0</v>
      </c>
      <c r="BG66" s="35">
        <f>IF(OR($A$1&lt;=Main!AS$4,ISBLANK($N66)),0,Main!AS61)</f>
        <v>0</v>
      </c>
      <c r="BH66" s="35">
        <f>IF(OR($A$1&lt;=Main!AT$4,ISBLANK($N66)),0,Main!AT61)</f>
        <v>0</v>
      </c>
      <c r="BI66" s="35">
        <f>IF(OR($A$1&lt;=Main!AU$4,ISBLANK($N66)),0,Main!AU61)</f>
        <v>0</v>
      </c>
      <c r="BJ66" s="35">
        <f>IF(OR($A$1&lt;=Main!AV$4,ISBLANK($N66)),0,Main!AV61)</f>
        <v>0</v>
      </c>
    </row>
    <row r="67" spans="12:62">
      <c r="N67" s="6" t="str">
        <f>Main!$A62&amp;Main!$B62</f>
        <v/>
      </c>
      <c r="O67" s="145">
        <f t="shared" si="2"/>
        <v>0</v>
      </c>
      <c r="P67" s="150">
        <f t="shared" si="5"/>
        <v>1</v>
      </c>
      <c r="Q67" s="150" t="str">
        <f ca="1">IF(Main!$AY62&lt;&gt;"#",$P67-Main!$AY62,"#")</f>
        <v>#</v>
      </c>
      <c r="R67" s="35">
        <f>Main!E62*Mask!G$26</f>
        <v>0</v>
      </c>
      <c r="S67" s="35">
        <f>Main!F62*Mask!H$26</f>
        <v>0</v>
      </c>
      <c r="T67" s="35">
        <f>Main!G62*Mask!I$26</f>
        <v>0</v>
      </c>
      <c r="U67" s="35">
        <f>Main!H62*Mask!J$26</f>
        <v>0</v>
      </c>
      <c r="V67" s="35">
        <f>Main!I62*Mask!K$26</f>
        <v>0</v>
      </c>
      <c r="W67" s="35">
        <f>Main!J62*Mask!L$26</f>
        <v>0</v>
      </c>
      <c r="X67" s="35">
        <f>Main!K62*Mask!M$26</f>
        <v>0</v>
      </c>
      <c r="Y67" s="35">
        <f>Main!L62*Mask!N$26</f>
        <v>0</v>
      </c>
      <c r="Z67" s="35">
        <f>Main!M62*Mask!O$26</f>
        <v>0</v>
      </c>
      <c r="AA67" s="35">
        <f>Main!N62*Mask!P$26</f>
        <v>0</v>
      </c>
      <c r="AB67" s="35">
        <f>Main!O62*Mask!Q$26</f>
        <v>0</v>
      </c>
      <c r="AC67" s="35">
        <f>Main!P62*Mask!R$26</f>
        <v>0</v>
      </c>
      <c r="AD67" s="35">
        <f>Main!Q62*Mask!S$26</f>
        <v>0</v>
      </c>
      <c r="AE67" s="35">
        <f>Main!R62*Mask!T$26</f>
        <v>0</v>
      </c>
      <c r="AF67" s="35">
        <f>Main!S62*Mask!U$26</f>
        <v>0</v>
      </c>
      <c r="AG67" s="35">
        <f>Main!T62*Mask!V$26</f>
        <v>0</v>
      </c>
      <c r="AH67" s="35">
        <f>Main!U62*Mask!W$26</f>
        <v>0</v>
      </c>
      <c r="AI67" s="35">
        <f>Main!V62*Mask!X$26</f>
        <v>0</v>
      </c>
      <c r="AJ67" s="35">
        <f>Main!W62*Mask!Y$26</f>
        <v>0</v>
      </c>
      <c r="AK67" s="35">
        <f>Main!X62*Mask!Z$26</f>
        <v>0</v>
      </c>
      <c r="AL67" s="35">
        <f>Main!Y62*Mask!AA$26</f>
        <v>0</v>
      </c>
      <c r="AM67" s="35">
        <f>Main!Z62*Mask!AB$26</f>
        <v>0</v>
      </c>
      <c r="AN67" s="35"/>
      <c r="AO67" s="35">
        <f>IF(OR($A$1&lt;=Main!AA$4,ISBLANK($N67)),0,Main!AA62)</f>
        <v>0</v>
      </c>
      <c r="AP67" s="35">
        <f>IF(OR($A$1&lt;=Main!AB$4,ISBLANK($N67)),0,Main!AB62)</f>
        <v>0</v>
      </c>
      <c r="AQ67" s="35">
        <f>IF(OR($A$1&lt;=Main!AC$4,ISBLANK($N67)),0,Main!AC62)</f>
        <v>0</v>
      </c>
      <c r="AR67" s="35">
        <f>IF(OR($A$1&lt;=Main!AD$4,ISBLANK($N67)),0,Main!AD62)</f>
        <v>0</v>
      </c>
      <c r="AS67" s="35">
        <f>IF(OR($A$1&lt;=Main!AE$4,ISBLANK($N67)),0,Main!AE62)</f>
        <v>0</v>
      </c>
      <c r="AT67" s="35">
        <f>IF(OR($A$1&lt;=Main!AF$4,ISBLANK($N67)),0,Main!AF62)</f>
        <v>0</v>
      </c>
      <c r="AU67" s="35">
        <f>IF(OR($A$1&lt;=Main!AG$4,ISBLANK($N67)),0,Main!AG62)</f>
        <v>0</v>
      </c>
      <c r="AV67" s="35">
        <f>IF(OR($A$1&lt;=Main!AH$4,ISBLANK($N67)),0,Main!AH62)</f>
        <v>0</v>
      </c>
      <c r="AW67" s="35">
        <f>IF(OR($A$1&lt;=Main!AI$4,ISBLANK($N67)),0,Main!AI62)</f>
        <v>0</v>
      </c>
      <c r="AX67" s="35">
        <f>IF(OR($A$1&lt;=Main!AJ$4,ISBLANK($N67)),0,Main!AJ62)</f>
        <v>0</v>
      </c>
      <c r="AY67" s="35">
        <f>IF(OR($A$1&lt;=Main!AK$4,ISBLANK($N67)),0,Main!AK62)</f>
        <v>0</v>
      </c>
      <c r="AZ67" s="35">
        <f>IF(OR($A$1&lt;=Main!AL$4,ISBLANK($N67)),0,Main!AL62)</f>
        <v>0</v>
      </c>
      <c r="BA67" s="35">
        <f>IF(OR($A$1&lt;=Main!AM$4,ISBLANK($N67)),0,Main!AM62)</f>
        <v>0</v>
      </c>
      <c r="BB67" s="35">
        <f>IF(OR($A$1&lt;=Main!AN$4,ISBLANK($N67)),0,Main!AN62)</f>
        <v>0</v>
      </c>
      <c r="BC67" s="35">
        <f>IF(OR($A$1&lt;=Main!AO$4,ISBLANK($N67)),0,Main!AO62)</f>
        <v>0</v>
      </c>
      <c r="BD67" s="35">
        <f>IF(OR($A$1&lt;=Main!AP$4,ISBLANK($N67)),0,Main!AP62)</f>
        <v>0</v>
      </c>
      <c r="BE67" s="35">
        <f>IF(OR($A$1&lt;=Main!AQ$4,ISBLANK($N67)),0,Main!AQ62)</f>
        <v>0</v>
      </c>
      <c r="BF67" s="35">
        <f>IF(OR($A$1&lt;=Main!AR$4,ISBLANK($N67)),0,Main!AR62)</f>
        <v>0</v>
      </c>
      <c r="BG67" s="35">
        <f>IF(OR($A$1&lt;=Main!AS$4,ISBLANK($N67)),0,Main!AS62)</f>
        <v>0</v>
      </c>
      <c r="BH67" s="35">
        <f>IF(OR($A$1&lt;=Main!AT$4,ISBLANK($N67)),0,Main!AT62)</f>
        <v>0</v>
      </c>
      <c r="BI67" s="35">
        <f>IF(OR($A$1&lt;=Main!AU$4,ISBLANK($N67)),0,Main!AU62)</f>
        <v>0</v>
      </c>
      <c r="BJ67" s="35">
        <f>IF(OR($A$1&lt;=Main!AV$4,ISBLANK($N67)),0,Main!AV62)</f>
        <v>0</v>
      </c>
    </row>
    <row r="68" spans="12:62">
      <c r="N68" s="6" t="str">
        <f>Main!$A63&amp;Main!$B63</f>
        <v/>
      </c>
      <c r="O68" s="145">
        <f t="shared" si="2"/>
        <v>0</v>
      </c>
      <c r="P68" s="150">
        <f t="shared" si="5"/>
        <v>1</v>
      </c>
      <c r="Q68" s="150" t="str">
        <f ca="1">IF(Main!$AY63&lt;&gt;"#",$P68-Main!$AY63,"#")</f>
        <v>#</v>
      </c>
      <c r="R68" s="35">
        <f>Main!E63*Mask!G$26</f>
        <v>0</v>
      </c>
      <c r="S68" s="35">
        <f>Main!F63*Mask!H$26</f>
        <v>0</v>
      </c>
      <c r="T68" s="35">
        <f>Main!G63*Mask!I$26</f>
        <v>0</v>
      </c>
      <c r="U68" s="35">
        <f>Main!H63*Mask!J$26</f>
        <v>0</v>
      </c>
      <c r="V68" s="35">
        <f>Main!I63*Mask!K$26</f>
        <v>0</v>
      </c>
      <c r="W68" s="35">
        <f>Main!J63*Mask!L$26</f>
        <v>0</v>
      </c>
      <c r="X68" s="35">
        <f>Main!K63*Mask!M$26</f>
        <v>0</v>
      </c>
      <c r="Y68" s="35">
        <f>Main!L63*Mask!N$26</f>
        <v>0</v>
      </c>
      <c r="Z68" s="35">
        <f>Main!M63*Mask!O$26</f>
        <v>0</v>
      </c>
      <c r="AA68" s="35">
        <f>Main!N63*Mask!P$26</f>
        <v>0</v>
      </c>
      <c r="AB68" s="35">
        <f>Main!O63*Mask!Q$26</f>
        <v>0</v>
      </c>
      <c r="AC68" s="35">
        <f>Main!P63*Mask!R$26</f>
        <v>0</v>
      </c>
      <c r="AD68" s="35">
        <f>Main!Q63*Mask!S$26</f>
        <v>0</v>
      </c>
      <c r="AE68" s="35">
        <f>Main!R63*Mask!T$26</f>
        <v>0</v>
      </c>
      <c r="AF68" s="35">
        <f>Main!S63*Mask!U$26</f>
        <v>0</v>
      </c>
      <c r="AG68" s="35">
        <f>Main!T63*Mask!V$26</f>
        <v>0</v>
      </c>
      <c r="AH68" s="35">
        <f>Main!U63*Mask!W$26</f>
        <v>0</v>
      </c>
      <c r="AI68" s="35">
        <f>Main!V63*Mask!X$26</f>
        <v>0</v>
      </c>
      <c r="AJ68" s="35">
        <f>Main!W63*Mask!Y$26</f>
        <v>0</v>
      </c>
      <c r="AK68" s="35">
        <f>Main!X63*Mask!Z$26</f>
        <v>0</v>
      </c>
      <c r="AL68" s="35">
        <f>Main!Y63*Mask!AA$26</f>
        <v>0</v>
      </c>
      <c r="AM68" s="35">
        <f>Main!Z63*Mask!AB$26</f>
        <v>0</v>
      </c>
      <c r="AN68" s="35"/>
      <c r="AO68" s="35">
        <f>IF(OR($A$1&lt;=Main!AA$4,ISBLANK($N68)),0,Main!AA63)</f>
        <v>0</v>
      </c>
      <c r="AP68" s="35">
        <f>IF(OR($A$1&lt;=Main!AB$4,ISBLANK($N68)),0,Main!AB63)</f>
        <v>0</v>
      </c>
      <c r="AQ68" s="35">
        <f>IF(OR($A$1&lt;=Main!AC$4,ISBLANK($N68)),0,Main!AC63)</f>
        <v>0</v>
      </c>
      <c r="AR68" s="35">
        <f>IF(OR($A$1&lt;=Main!AD$4,ISBLANK($N68)),0,Main!AD63)</f>
        <v>0</v>
      </c>
      <c r="AS68" s="35">
        <f>IF(OR($A$1&lt;=Main!AE$4,ISBLANK($N68)),0,Main!AE63)</f>
        <v>0</v>
      </c>
      <c r="AT68" s="35">
        <f>IF(OR($A$1&lt;=Main!AF$4,ISBLANK($N68)),0,Main!AF63)</f>
        <v>0</v>
      </c>
      <c r="AU68" s="35">
        <f>IF(OR($A$1&lt;=Main!AG$4,ISBLANK($N68)),0,Main!AG63)</f>
        <v>0</v>
      </c>
      <c r="AV68" s="35">
        <f>IF(OR($A$1&lt;=Main!AH$4,ISBLANK($N68)),0,Main!AH63)</f>
        <v>0</v>
      </c>
      <c r="AW68" s="35">
        <f>IF(OR($A$1&lt;=Main!AI$4,ISBLANK($N68)),0,Main!AI63)</f>
        <v>0</v>
      </c>
      <c r="AX68" s="35">
        <f>IF(OR($A$1&lt;=Main!AJ$4,ISBLANK($N68)),0,Main!AJ63)</f>
        <v>0</v>
      </c>
      <c r="AY68" s="35">
        <f>IF(OR($A$1&lt;=Main!AK$4,ISBLANK($N68)),0,Main!AK63)</f>
        <v>0</v>
      </c>
      <c r="AZ68" s="35">
        <f>IF(OR($A$1&lt;=Main!AL$4,ISBLANK($N68)),0,Main!AL63)</f>
        <v>0</v>
      </c>
      <c r="BA68" s="35">
        <f>IF(OR($A$1&lt;=Main!AM$4,ISBLANK($N68)),0,Main!AM63)</f>
        <v>0</v>
      </c>
      <c r="BB68" s="35">
        <f>IF(OR($A$1&lt;=Main!AN$4,ISBLANK($N68)),0,Main!AN63)</f>
        <v>0</v>
      </c>
      <c r="BC68" s="35">
        <f>IF(OR($A$1&lt;=Main!AO$4,ISBLANK($N68)),0,Main!AO63)</f>
        <v>0</v>
      </c>
      <c r="BD68" s="35">
        <f>IF(OR($A$1&lt;=Main!AP$4,ISBLANK($N68)),0,Main!AP63)</f>
        <v>0</v>
      </c>
      <c r="BE68" s="35">
        <f>IF(OR($A$1&lt;=Main!AQ$4,ISBLANK($N68)),0,Main!AQ63)</f>
        <v>0</v>
      </c>
      <c r="BF68" s="35">
        <f>IF(OR($A$1&lt;=Main!AR$4,ISBLANK($N68)),0,Main!AR63)</f>
        <v>0</v>
      </c>
      <c r="BG68" s="35">
        <f>IF(OR($A$1&lt;=Main!AS$4,ISBLANK($N68)),0,Main!AS63)</f>
        <v>0</v>
      </c>
      <c r="BH68" s="35">
        <f>IF(OR($A$1&lt;=Main!AT$4,ISBLANK($N68)),0,Main!AT63)</f>
        <v>0</v>
      </c>
      <c r="BI68" s="35">
        <f>IF(OR($A$1&lt;=Main!AU$4,ISBLANK($N68)),0,Main!AU63)</f>
        <v>0</v>
      </c>
      <c r="BJ68" s="35">
        <f>IF(OR($A$1&lt;=Main!AV$4,ISBLANK($N68)),0,Main!AV63)</f>
        <v>0</v>
      </c>
    </row>
    <row r="69" spans="12:62">
      <c r="N69" s="6" t="str">
        <f>Main!$A64&amp;Main!$B64</f>
        <v/>
      </c>
      <c r="O69" s="145">
        <f t="shared" si="2"/>
        <v>0</v>
      </c>
      <c r="P69" s="150">
        <f t="shared" si="5"/>
        <v>1</v>
      </c>
      <c r="Q69" s="150" t="str">
        <f ca="1">IF(Main!$AY64&lt;&gt;"#",$P69-Main!$AY64,"#")</f>
        <v>#</v>
      </c>
      <c r="R69" s="35">
        <f>Main!E64*Mask!G$26</f>
        <v>0</v>
      </c>
      <c r="S69" s="35">
        <f>Main!F64*Mask!H$26</f>
        <v>0</v>
      </c>
      <c r="T69" s="35">
        <f>Main!G64*Mask!I$26</f>
        <v>0</v>
      </c>
      <c r="U69" s="35">
        <f>Main!H64*Mask!J$26</f>
        <v>0</v>
      </c>
      <c r="V69" s="35">
        <f>Main!I64*Mask!K$26</f>
        <v>0</v>
      </c>
      <c r="W69" s="35">
        <f>Main!J64*Mask!L$26</f>
        <v>0</v>
      </c>
      <c r="X69" s="35">
        <f>Main!K64*Mask!M$26</f>
        <v>0</v>
      </c>
      <c r="Y69" s="35">
        <f>Main!L64*Mask!N$26</f>
        <v>0</v>
      </c>
      <c r="Z69" s="35">
        <f>Main!M64*Mask!O$26</f>
        <v>0</v>
      </c>
      <c r="AA69" s="35">
        <f>Main!N64*Mask!P$26</f>
        <v>0</v>
      </c>
      <c r="AB69" s="35">
        <f>Main!O64*Mask!Q$26</f>
        <v>0</v>
      </c>
      <c r="AC69" s="35">
        <f>Main!P64*Mask!R$26</f>
        <v>0</v>
      </c>
      <c r="AD69" s="35">
        <f>Main!Q64*Mask!S$26</f>
        <v>0</v>
      </c>
      <c r="AE69" s="35">
        <f>Main!R64*Mask!T$26</f>
        <v>0</v>
      </c>
      <c r="AF69" s="35">
        <f>Main!S64*Mask!U$26</f>
        <v>0</v>
      </c>
      <c r="AG69" s="35">
        <f>Main!T64*Mask!V$26</f>
        <v>0</v>
      </c>
      <c r="AH69" s="35">
        <f>Main!U64*Mask!W$26</f>
        <v>0</v>
      </c>
      <c r="AI69" s="35">
        <f>Main!V64*Mask!X$26</f>
        <v>0</v>
      </c>
      <c r="AJ69" s="35">
        <f>Main!W64*Mask!Y$26</f>
        <v>0</v>
      </c>
      <c r="AK69" s="35">
        <f>Main!X64*Mask!Z$26</f>
        <v>0</v>
      </c>
      <c r="AL69" s="35">
        <f>Main!Y64*Mask!AA$26</f>
        <v>0</v>
      </c>
      <c r="AM69" s="35">
        <f>Main!Z64*Mask!AB$26</f>
        <v>0</v>
      </c>
      <c r="AN69" s="35"/>
      <c r="AO69" s="35">
        <f>IF(OR($A$1&lt;=Main!AA$4,ISBLANK($N69)),0,Main!AA64)</f>
        <v>0</v>
      </c>
      <c r="AP69" s="35">
        <f>IF(OR($A$1&lt;=Main!AB$4,ISBLANK($N69)),0,Main!AB64)</f>
        <v>0</v>
      </c>
      <c r="AQ69" s="35">
        <f>IF(OR($A$1&lt;=Main!AC$4,ISBLANK($N69)),0,Main!AC64)</f>
        <v>0</v>
      </c>
      <c r="AR69" s="35">
        <f>IF(OR($A$1&lt;=Main!AD$4,ISBLANK($N69)),0,Main!AD64)</f>
        <v>0</v>
      </c>
      <c r="AS69" s="35">
        <f>IF(OR($A$1&lt;=Main!AE$4,ISBLANK($N69)),0,Main!AE64)</f>
        <v>0</v>
      </c>
      <c r="AT69" s="35">
        <f>IF(OR($A$1&lt;=Main!AF$4,ISBLANK($N69)),0,Main!AF64)</f>
        <v>0</v>
      </c>
      <c r="AU69" s="35">
        <f>IF(OR($A$1&lt;=Main!AG$4,ISBLANK($N69)),0,Main!AG64)</f>
        <v>0</v>
      </c>
      <c r="AV69" s="35">
        <f>IF(OR($A$1&lt;=Main!AH$4,ISBLANK($N69)),0,Main!AH64)</f>
        <v>0</v>
      </c>
      <c r="AW69" s="35">
        <f>IF(OR($A$1&lt;=Main!AI$4,ISBLANK($N69)),0,Main!AI64)</f>
        <v>0</v>
      </c>
      <c r="AX69" s="35">
        <f>IF(OR($A$1&lt;=Main!AJ$4,ISBLANK($N69)),0,Main!AJ64)</f>
        <v>0</v>
      </c>
      <c r="AY69" s="35">
        <f>IF(OR($A$1&lt;=Main!AK$4,ISBLANK($N69)),0,Main!AK64)</f>
        <v>0</v>
      </c>
      <c r="AZ69" s="35">
        <f>IF(OR($A$1&lt;=Main!AL$4,ISBLANK($N69)),0,Main!AL64)</f>
        <v>0</v>
      </c>
      <c r="BA69" s="35">
        <f>IF(OR($A$1&lt;=Main!AM$4,ISBLANK($N69)),0,Main!AM64)</f>
        <v>0</v>
      </c>
      <c r="BB69" s="35">
        <f>IF(OR($A$1&lt;=Main!AN$4,ISBLANK($N69)),0,Main!AN64)</f>
        <v>0</v>
      </c>
      <c r="BC69" s="35">
        <f>IF(OR($A$1&lt;=Main!AO$4,ISBLANK($N69)),0,Main!AO64)</f>
        <v>0</v>
      </c>
      <c r="BD69" s="35">
        <f>IF(OR($A$1&lt;=Main!AP$4,ISBLANK($N69)),0,Main!AP64)</f>
        <v>0</v>
      </c>
      <c r="BE69" s="35">
        <f>IF(OR($A$1&lt;=Main!AQ$4,ISBLANK($N69)),0,Main!AQ64)</f>
        <v>0</v>
      </c>
      <c r="BF69" s="35">
        <f>IF(OR($A$1&lt;=Main!AR$4,ISBLANK($N69)),0,Main!AR64)</f>
        <v>0</v>
      </c>
      <c r="BG69" s="35">
        <f>IF(OR($A$1&lt;=Main!AS$4,ISBLANK($N69)),0,Main!AS64)</f>
        <v>0</v>
      </c>
      <c r="BH69" s="35">
        <f>IF(OR($A$1&lt;=Main!AT$4,ISBLANK($N69)),0,Main!AT64)</f>
        <v>0</v>
      </c>
      <c r="BI69" s="35">
        <f>IF(OR($A$1&lt;=Main!AU$4,ISBLANK($N69)),0,Main!AU64)</f>
        <v>0</v>
      </c>
      <c r="BJ69" s="35">
        <f>IF(OR($A$1&lt;=Main!AV$4,ISBLANK($N69)),0,Main!AV64)</f>
        <v>0</v>
      </c>
    </row>
    <row r="70" spans="12:62">
      <c r="L70" s="146">
        <f>VLOOKUP($E11,Mask!$A$2:$C$102,$M$8,0)</f>
        <v>0</v>
      </c>
      <c r="M70" s="6">
        <f>L70*(1+$D$7)*$D$4/100*$D$8</f>
        <v>0</v>
      </c>
      <c r="N70" s="6" t="str">
        <f>Main!$A65&amp;Main!$B65</f>
        <v/>
      </c>
      <c r="O70" s="145">
        <f t="shared" si="2"/>
        <v>0</v>
      </c>
      <c r="P70" s="150">
        <f t="shared" si="5"/>
        <v>1</v>
      </c>
      <c r="Q70" s="150" t="str">
        <f ca="1">IF(Main!$AY65&lt;&gt;"#",$P70-Main!$AY65,"#")</f>
        <v>#</v>
      </c>
      <c r="R70" s="35">
        <f>Main!E65*Mask!G$26</f>
        <v>0</v>
      </c>
      <c r="S70" s="35">
        <f>Main!F65*Mask!H$26</f>
        <v>0</v>
      </c>
      <c r="T70" s="35">
        <f>Main!G65*Mask!I$26</f>
        <v>0</v>
      </c>
      <c r="U70" s="35">
        <f>Main!H65*Mask!J$26</f>
        <v>0</v>
      </c>
      <c r="V70" s="35">
        <f>Main!I65*Mask!K$26</f>
        <v>0</v>
      </c>
      <c r="W70" s="35">
        <f>Main!J65*Mask!L$26</f>
        <v>0</v>
      </c>
      <c r="X70" s="35">
        <f>Main!K65*Mask!M$26</f>
        <v>0</v>
      </c>
      <c r="Y70" s="35">
        <f>Main!L65*Mask!N$26</f>
        <v>0</v>
      </c>
      <c r="Z70" s="35">
        <f>Main!M65*Mask!O$26</f>
        <v>0</v>
      </c>
      <c r="AA70" s="35">
        <f>Main!N65*Mask!P$26</f>
        <v>0</v>
      </c>
      <c r="AB70" s="35">
        <f>Main!O65*Mask!Q$26</f>
        <v>0</v>
      </c>
      <c r="AC70" s="35">
        <f>Main!P65*Mask!R$26</f>
        <v>0</v>
      </c>
      <c r="AD70" s="35">
        <f>Main!Q65*Mask!S$26</f>
        <v>0</v>
      </c>
      <c r="AE70" s="35">
        <f>Main!R65*Mask!T$26</f>
        <v>0</v>
      </c>
      <c r="AF70" s="35">
        <f>Main!S65*Mask!U$26</f>
        <v>0</v>
      </c>
      <c r="AG70" s="35">
        <f>Main!T65*Mask!V$26</f>
        <v>0</v>
      </c>
      <c r="AH70" s="35">
        <f>Main!U65*Mask!W$26</f>
        <v>0</v>
      </c>
      <c r="AI70" s="35">
        <f>Main!V65*Mask!X$26</f>
        <v>0</v>
      </c>
      <c r="AJ70" s="35">
        <f>Main!W65*Mask!Y$26</f>
        <v>0</v>
      </c>
      <c r="AK70" s="35">
        <f>Main!X65*Mask!Z$26</f>
        <v>0</v>
      </c>
      <c r="AL70" s="35">
        <f>Main!Y65*Mask!AA$26</f>
        <v>0</v>
      </c>
      <c r="AM70" s="35">
        <f>Main!Z65*Mask!AB$26</f>
        <v>0</v>
      </c>
      <c r="AN70" s="35"/>
      <c r="AO70" s="35">
        <f>IF(OR($A$1&lt;=Main!AA$4,ISBLANK($N70)),0,Main!AA65)</f>
        <v>0</v>
      </c>
      <c r="AP70" s="35">
        <f>IF(OR($A$1&lt;=Main!AB$4,ISBLANK($N70)),0,Main!AB65)</f>
        <v>0</v>
      </c>
      <c r="AQ70" s="35">
        <f>IF(OR($A$1&lt;=Main!AC$4,ISBLANK($N70)),0,Main!AC65)</f>
        <v>0</v>
      </c>
      <c r="AR70" s="35">
        <f>IF(OR($A$1&lt;=Main!AD$4,ISBLANK($N70)),0,Main!AD65)</f>
        <v>0</v>
      </c>
      <c r="AS70" s="35">
        <f>IF(OR($A$1&lt;=Main!AE$4,ISBLANK($N70)),0,Main!AE65)</f>
        <v>0</v>
      </c>
      <c r="AT70" s="35">
        <f>IF(OR($A$1&lt;=Main!AF$4,ISBLANK($N70)),0,Main!AF65)</f>
        <v>0</v>
      </c>
      <c r="AU70" s="35">
        <f>IF(OR($A$1&lt;=Main!AG$4,ISBLANK($N70)),0,Main!AG65)</f>
        <v>0</v>
      </c>
      <c r="AV70" s="35">
        <f>IF(OR($A$1&lt;=Main!AH$4,ISBLANK($N70)),0,Main!AH65)</f>
        <v>0</v>
      </c>
      <c r="AW70" s="35">
        <f>IF(OR($A$1&lt;=Main!AI$4,ISBLANK($N70)),0,Main!AI65)</f>
        <v>0</v>
      </c>
      <c r="AX70" s="35">
        <f>IF(OR($A$1&lt;=Main!AJ$4,ISBLANK($N70)),0,Main!AJ65)</f>
        <v>0</v>
      </c>
      <c r="AY70" s="35">
        <f>IF(OR($A$1&lt;=Main!AK$4,ISBLANK($N70)),0,Main!AK65)</f>
        <v>0</v>
      </c>
      <c r="AZ70" s="35">
        <f>IF(OR($A$1&lt;=Main!AL$4,ISBLANK($N70)),0,Main!AL65)</f>
        <v>0</v>
      </c>
      <c r="BA70" s="35">
        <f>IF(OR($A$1&lt;=Main!AM$4,ISBLANK($N70)),0,Main!AM65)</f>
        <v>0</v>
      </c>
      <c r="BB70" s="35">
        <f>IF(OR($A$1&lt;=Main!AN$4,ISBLANK($N70)),0,Main!AN65)</f>
        <v>0</v>
      </c>
      <c r="BC70" s="35">
        <f>IF(OR($A$1&lt;=Main!AO$4,ISBLANK($N70)),0,Main!AO65)</f>
        <v>0</v>
      </c>
      <c r="BD70" s="35">
        <f>IF(OR($A$1&lt;=Main!AP$4,ISBLANK($N70)),0,Main!AP65)</f>
        <v>0</v>
      </c>
      <c r="BE70" s="35">
        <f>IF(OR($A$1&lt;=Main!AQ$4,ISBLANK($N70)),0,Main!AQ65)</f>
        <v>0</v>
      </c>
      <c r="BF70" s="35">
        <f>IF(OR($A$1&lt;=Main!AR$4,ISBLANK($N70)),0,Main!AR65)</f>
        <v>0</v>
      </c>
      <c r="BG70" s="35">
        <f>IF(OR($A$1&lt;=Main!AS$4,ISBLANK($N70)),0,Main!AS65)</f>
        <v>0</v>
      </c>
      <c r="BH70" s="35">
        <f>IF(OR($A$1&lt;=Main!AT$4,ISBLANK($N70)),0,Main!AT65)</f>
        <v>0</v>
      </c>
      <c r="BI70" s="35">
        <f>IF(OR($A$1&lt;=Main!AU$4,ISBLANK($N70)),0,Main!AU65)</f>
        <v>0</v>
      </c>
      <c r="BJ70" s="35">
        <f>IF(OR($A$1&lt;=Main!AV$4,ISBLANK($N70)),0,Main!AV65)</f>
        <v>0</v>
      </c>
    </row>
    <row r="71" spans="12:62">
      <c r="L71" s="146">
        <f>VLOOKUP($E12,Mask!$A$2:$C$102,$M$8,0)</f>
        <v>0</v>
      </c>
      <c r="M71" s="6">
        <f t="shared" ref="M71:M119" si="6">L71*(1+$D$7)*$D$4/100*$D$8</f>
        <v>0</v>
      </c>
      <c r="N71" s="6" t="str">
        <f>Main!$A66&amp;Main!$B66</f>
        <v/>
      </c>
      <c r="O71" s="145">
        <f t="shared" si="2"/>
        <v>0</v>
      </c>
      <c r="P71" s="150">
        <f t="shared" si="5"/>
        <v>1</v>
      </c>
      <c r="Q71" s="150" t="str">
        <f ca="1">IF(Main!$AY66&lt;&gt;"#",$P71-Main!$AY66,"#")</f>
        <v>#</v>
      </c>
      <c r="R71" s="35">
        <f>Main!E66*Mask!G$26</f>
        <v>0</v>
      </c>
      <c r="S71" s="35">
        <f>Main!F66*Mask!H$26</f>
        <v>0</v>
      </c>
      <c r="T71" s="35">
        <f>Main!G66*Mask!I$26</f>
        <v>0</v>
      </c>
      <c r="U71" s="35">
        <f>Main!H66*Mask!J$26</f>
        <v>0</v>
      </c>
      <c r="V71" s="35">
        <f>Main!I66*Mask!K$26</f>
        <v>0</v>
      </c>
      <c r="W71" s="35">
        <f>Main!J66*Mask!L$26</f>
        <v>0</v>
      </c>
      <c r="X71" s="35">
        <f>Main!K66*Mask!M$26</f>
        <v>0</v>
      </c>
      <c r="Y71" s="35">
        <f>Main!L66*Mask!N$26</f>
        <v>0</v>
      </c>
      <c r="Z71" s="35">
        <f>Main!M66*Mask!O$26</f>
        <v>0</v>
      </c>
      <c r="AA71" s="35">
        <f>Main!N66*Mask!P$26</f>
        <v>0</v>
      </c>
      <c r="AB71" s="35">
        <f>Main!O66*Mask!Q$26</f>
        <v>0</v>
      </c>
      <c r="AC71" s="35">
        <f>Main!P66*Mask!R$26</f>
        <v>0</v>
      </c>
      <c r="AD71" s="35">
        <f>Main!Q66*Mask!S$26</f>
        <v>0</v>
      </c>
      <c r="AE71" s="35">
        <f>Main!R66*Mask!T$26</f>
        <v>0</v>
      </c>
      <c r="AF71" s="35">
        <f>Main!S66*Mask!U$26</f>
        <v>0</v>
      </c>
      <c r="AG71" s="35">
        <f>Main!T66*Mask!V$26</f>
        <v>0</v>
      </c>
      <c r="AH71" s="35">
        <f>Main!U66*Mask!W$26</f>
        <v>0</v>
      </c>
      <c r="AI71" s="35">
        <f>Main!V66*Mask!X$26</f>
        <v>0</v>
      </c>
      <c r="AJ71" s="35">
        <f>Main!W66*Mask!Y$26</f>
        <v>0</v>
      </c>
      <c r="AK71" s="35">
        <f>Main!X66*Mask!Z$26</f>
        <v>0</v>
      </c>
      <c r="AL71" s="35">
        <f>Main!Y66*Mask!AA$26</f>
        <v>0</v>
      </c>
      <c r="AM71" s="35">
        <f>Main!Z66*Mask!AB$26</f>
        <v>0</v>
      </c>
      <c r="AN71" s="35"/>
      <c r="AO71" s="35">
        <f>IF(OR($A$1&lt;=Main!AA$4,ISBLANK($N71)),0,Main!AA66)</f>
        <v>0</v>
      </c>
      <c r="AP71" s="35">
        <f>IF(OR($A$1&lt;=Main!AB$4,ISBLANK($N71)),0,Main!AB66)</f>
        <v>0</v>
      </c>
      <c r="AQ71" s="35">
        <f>IF(OR($A$1&lt;=Main!AC$4,ISBLANK($N71)),0,Main!AC66)</f>
        <v>0</v>
      </c>
      <c r="AR71" s="35">
        <f>IF(OR($A$1&lt;=Main!AD$4,ISBLANK($N71)),0,Main!AD66)</f>
        <v>0</v>
      </c>
      <c r="AS71" s="35">
        <f>IF(OR($A$1&lt;=Main!AE$4,ISBLANK($N71)),0,Main!AE66)</f>
        <v>0</v>
      </c>
      <c r="AT71" s="35">
        <f>IF(OR($A$1&lt;=Main!AF$4,ISBLANK($N71)),0,Main!AF66)</f>
        <v>0</v>
      </c>
      <c r="AU71" s="35">
        <f>IF(OR($A$1&lt;=Main!AG$4,ISBLANK($N71)),0,Main!AG66)</f>
        <v>0</v>
      </c>
      <c r="AV71" s="35">
        <f>IF(OR($A$1&lt;=Main!AH$4,ISBLANK($N71)),0,Main!AH66)</f>
        <v>0</v>
      </c>
      <c r="AW71" s="35">
        <f>IF(OR($A$1&lt;=Main!AI$4,ISBLANK($N71)),0,Main!AI66)</f>
        <v>0</v>
      </c>
      <c r="AX71" s="35">
        <f>IF(OR($A$1&lt;=Main!AJ$4,ISBLANK($N71)),0,Main!AJ66)</f>
        <v>0</v>
      </c>
      <c r="AY71" s="35">
        <f>IF(OR($A$1&lt;=Main!AK$4,ISBLANK($N71)),0,Main!AK66)</f>
        <v>0</v>
      </c>
      <c r="AZ71" s="35">
        <f>IF(OR($A$1&lt;=Main!AL$4,ISBLANK($N71)),0,Main!AL66)</f>
        <v>0</v>
      </c>
      <c r="BA71" s="35">
        <f>IF(OR($A$1&lt;=Main!AM$4,ISBLANK($N71)),0,Main!AM66)</f>
        <v>0</v>
      </c>
      <c r="BB71" s="35">
        <f>IF(OR($A$1&lt;=Main!AN$4,ISBLANK($N71)),0,Main!AN66)</f>
        <v>0</v>
      </c>
      <c r="BC71" s="35">
        <f>IF(OR($A$1&lt;=Main!AO$4,ISBLANK($N71)),0,Main!AO66)</f>
        <v>0</v>
      </c>
      <c r="BD71" s="35">
        <f>IF(OR($A$1&lt;=Main!AP$4,ISBLANK($N71)),0,Main!AP66)</f>
        <v>0</v>
      </c>
      <c r="BE71" s="35">
        <f>IF(OR($A$1&lt;=Main!AQ$4,ISBLANK($N71)),0,Main!AQ66)</f>
        <v>0</v>
      </c>
      <c r="BF71" s="35">
        <f>IF(OR($A$1&lt;=Main!AR$4,ISBLANK($N71)),0,Main!AR66)</f>
        <v>0</v>
      </c>
      <c r="BG71" s="35">
        <f>IF(OR($A$1&lt;=Main!AS$4,ISBLANK($N71)),0,Main!AS66)</f>
        <v>0</v>
      </c>
      <c r="BH71" s="35">
        <f>IF(OR($A$1&lt;=Main!AT$4,ISBLANK($N71)),0,Main!AT66)</f>
        <v>0</v>
      </c>
      <c r="BI71" s="35">
        <f>IF(OR($A$1&lt;=Main!AU$4,ISBLANK($N71)),0,Main!AU66)</f>
        <v>0</v>
      </c>
      <c r="BJ71" s="35">
        <f>IF(OR($A$1&lt;=Main!AV$4,ISBLANK($N71)),0,Main!AV66)</f>
        <v>0</v>
      </c>
    </row>
    <row r="72" spans="12:62">
      <c r="L72" s="146">
        <f>VLOOKUP($E13,Mask!$A$2:$C$102,$M$8,0)</f>
        <v>0</v>
      </c>
      <c r="M72" s="6">
        <f t="shared" si="6"/>
        <v>0</v>
      </c>
      <c r="N72" s="6" t="str">
        <f>Main!$A67&amp;Main!$B67</f>
        <v/>
      </c>
      <c r="O72" s="145">
        <f t="shared" si="2"/>
        <v>0</v>
      </c>
      <c r="P72" s="150">
        <f t="shared" si="5"/>
        <v>1</v>
      </c>
      <c r="Q72" s="150" t="str">
        <f ca="1">IF(Main!$AY67&lt;&gt;"#",$P72-Main!$AY67,"#")</f>
        <v>#</v>
      </c>
      <c r="R72" s="35">
        <f>Main!E67*Mask!G$26</f>
        <v>0</v>
      </c>
      <c r="S72" s="35">
        <f>Main!F67*Mask!H$26</f>
        <v>0</v>
      </c>
      <c r="T72" s="35">
        <f>Main!G67*Mask!I$26</f>
        <v>0</v>
      </c>
      <c r="U72" s="35">
        <f>Main!H67*Mask!J$26</f>
        <v>0</v>
      </c>
      <c r="V72" s="35">
        <f>Main!I67*Mask!K$26</f>
        <v>0</v>
      </c>
      <c r="W72" s="35">
        <f>Main!J67*Mask!L$26</f>
        <v>0</v>
      </c>
      <c r="X72" s="35">
        <f>Main!K67*Mask!M$26</f>
        <v>0</v>
      </c>
      <c r="Y72" s="35">
        <f>Main!L67*Mask!N$26</f>
        <v>0</v>
      </c>
      <c r="Z72" s="35">
        <f>Main!M67*Mask!O$26</f>
        <v>0</v>
      </c>
      <c r="AA72" s="35">
        <f>Main!N67*Mask!P$26</f>
        <v>0</v>
      </c>
      <c r="AB72" s="35">
        <f>Main!O67*Mask!Q$26</f>
        <v>0</v>
      </c>
      <c r="AC72" s="35">
        <f>Main!P67*Mask!R$26</f>
        <v>0</v>
      </c>
      <c r="AD72" s="35">
        <f>Main!Q67*Mask!S$26</f>
        <v>0</v>
      </c>
      <c r="AE72" s="35">
        <f>Main!R67*Mask!T$26</f>
        <v>0</v>
      </c>
      <c r="AF72" s="35">
        <f>Main!S67*Mask!U$26</f>
        <v>0</v>
      </c>
      <c r="AG72" s="35">
        <f>Main!T67*Mask!V$26</f>
        <v>0</v>
      </c>
      <c r="AH72" s="35">
        <f>Main!U67*Mask!W$26</f>
        <v>0</v>
      </c>
      <c r="AI72" s="35">
        <f>Main!V67*Mask!X$26</f>
        <v>0</v>
      </c>
      <c r="AJ72" s="35">
        <f>Main!W67*Mask!Y$26</f>
        <v>0</v>
      </c>
      <c r="AK72" s="35">
        <f>Main!X67*Mask!Z$26</f>
        <v>0</v>
      </c>
      <c r="AL72" s="35">
        <f>Main!Y67*Mask!AA$26</f>
        <v>0</v>
      </c>
      <c r="AM72" s="35">
        <f>Main!Z67*Mask!AB$26</f>
        <v>0</v>
      </c>
      <c r="AN72" s="35"/>
      <c r="AO72" s="35">
        <f>IF(OR($A$1&lt;=Main!AA$4,ISBLANK($N72)),0,Main!AA67)</f>
        <v>0</v>
      </c>
      <c r="AP72" s="35">
        <f>IF(OR($A$1&lt;=Main!AB$4,ISBLANK($N72)),0,Main!AB67)</f>
        <v>0</v>
      </c>
      <c r="AQ72" s="35">
        <f>IF(OR($A$1&lt;=Main!AC$4,ISBLANK($N72)),0,Main!AC67)</f>
        <v>0</v>
      </c>
      <c r="AR72" s="35">
        <f>IF(OR($A$1&lt;=Main!AD$4,ISBLANK($N72)),0,Main!AD67)</f>
        <v>0</v>
      </c>
      <c r="AS72" s="35">
        <f>IF(OR($A$1&lt;=Main!AE$4,ISBLANK($N72)),0,Main!AE67)</f>
        <v>0</v>
      </c>
      <c r="AT72" s="35">
        <f>IF(OR($A$1&lt;=Main!AF$4,ISBLANK($N72)),0,Main!AF67)</f>
        <v>0</v>
      </c>
      <c r="AU72" s="35">
        <f>IF(OR($A$1&lt;=Main!AG$4,ISBLANK($N72)),0,Main!AG67)</f>
        <v>0</v>
      </c>
      <c r="AV72" s="35">
        <f>IF(OR($A$1&lt;=Main!AH$4,ISBLANK($N72)),0,Main!AH67)</f>
        <v>0</v>
      </c>
      <c r="AW72" s="35">
        <f>IF(OR($A$1&lt;=Main!AI$4,ISBLANK($N72)),0,Main!AI67)</f>
        <v>0</v>
      </c>
      <c r="AX72" s="35">
        <f>IF(OR($A$1&lt;=Main!AJ$4,ISBLANK($N72)),0,Main!AJ67)</f>
        <v>0</v>
      </c>
      <c r="AY72" s="35">
        <f>IF(OR($A$1&lt;=Main!AK$4,ISBLANK($N72)),0,Main!AK67)</f>
        <v>0</v>
      </c>
      <c r="AZ72" s="35">
        <f>IF(OR($A$1&lt;=Main!AL$4,ISBLANK($N72)),0,Main!AL67)</f>
        <v>0</v>
      </c>
      <c r="BA72" s="35">
        <f>IF(OR($A$1&lt;=Main!AM$4,ISBLANK($N72)),0,Main!AM67)</f>
        <v>0</v>
      </c>
      <c r="BB72" s="35">
        <f>IF(OR($A$1&lt;=Main!AN$4,ISBLANK($N72)),0,Main!AN67)</f>
        <v>0</v>
      </c>
      <c r="BC72" s="35">
        <f>IF(OR($A$1&lt;=Main!AO$4,ISBLANK($N72)),0,Main!AO67)</f>
        <v>0</v>
      </c>
      <c r="BD72" s="35">
        <f>IF(OR($A$1&lt;=Main!AP$4,ISBLANK($N72)),0,Main!AP67)</f>
        <v>0</v>
      </c>
      <c r="BE72" s="35">
        <f>IF(OR($A$1&lt;=Main!AQ$4,ISBLANK($N72)),0,Main!AQ67)</f>
        <v>0</v>
      </c>
      <c r="BF72" s="35">
        <f>IF(OR($A$1&lt;=Main!AR$4,ISBLANK($N72)),0,Main!AR67)</f>
        <v>0</v>
      </c>
      <c r="BG72" s="35">
        <f>IF(OR($A$1&lt;=Main!AS$4,ISBLANK($N72)),0,Main!AS67)</f>
        <v>0</v>
      </c>
      <c r="BH72" s="35">
        <f>IF(OR($A$1&lt;=Main!AT$4,ISBLANK($N72)),0,Main!AT67)</f>
        <v>0</v>
      </c>
      <c r="BI72" s="35">
        <f>IF(OR($A$1&lt;=Main!AU$4,ISBLANK($N72)),0,Main!AU67)</f>
        <v>0</v>
      </c>
      <c r="BJ72" s="35">
        <f>IF(OR($A$1&lt;=Main!AV$4,ISBLANK($N72)),0,Main!AV67)</f>
        <v>0</v>
      </c>
    </row>
    <row r="73" spans="12:62">
      <c r="L73" s="146">
        <f>VLOOKUP($E14,Mask!$A$2:$C$102,$M$8,0)</f>
        <v>0</v>
      </c>
      <c r="M73" s="6">
        <f t="shared" si="6"/>
        <v>0</v>
      </c>
      <c r="N73" s="6" t="str">
        <f>Main!$A68&amp;Main!$B68</f>
        <v/>
      </c>
      <c r="O73" s="145">
        <f t="shared" si="2"/>
        <v>0</v>
      </c>
      <c r="P73" s="150">
        <f t="shared" si="5"/>
        <v>1</v>
      </c>
      <c r="Q73" s="150" t="str">
        <f ca="1">IF(Main!$AY68&lt;&gt;"#",$P73-Main!$AY68,"#")</f>
        <v>#</v>
      </c>
      <c r="R73" s="35">
        <f>Main!E68*Mask!G$26</f>
        <v>0</v>
      </c>
      <c r="S73" s="35">
        <f>Main!F68*Mask!H$26</f>
        <v>0</v>
      </c>
      <c r="T73" s="35">
        <f>Main!G68*Mask!I$26</f>
        <v>0</v>
      </c>
      <c r="U73" s="35">
        <f>Main!H68*Mask!J$26</f>
        <v>0</v>
      </c>
      <c r="V73" s="35">
        <f>Main!I68*Mask!K$26</f>
        <v>0</v>
      </c>
      <c r="W73" s="35">
        <f>Main!J68*Mask!L$26</f>
        <v>0</v>
      </c>
      <c r="X73" s="35">
        <f>Main!K68*Mask!M$26</f>
        <v>0</v>
      </c>
      <c r="Y73" s="35">
        <f>Main!L68*Mask!N$26</f>
        <v>0</v>
      </c>
      <c r="Z73" s="35">
        <f>Main!M68*Mask!O$26</f>
        <v>0</v>
      </c>
      <c r="AA73" s="35">
        <f>Main!N68*Mask!P$26</f>
        <v>0</v>
      </c>
      <c r="AB73" s="35">
        <f>Main!O68*Mask!Q$26</f>
        <v>0</v>
      </c>
      <c r="AC73" s="35">
        <f>Main!P68*Mask!R$26</f>
        <v>0</v>
      </c>
      <c r="AD73" s="35">
        <f>Main!Q68*Mask!S$26</f>
        <v>0</v>
      </c>
      <c r="AE73" s="35">
        <f>Main!R68*Mask!T$26</f>
        <v>0</v>
      </c>
      <c r="AF73" s="35">
        <f>Main!S68*Mask!U$26</f>
        <v>0</v>
      </c>
      <c r="AG73" s="35">
        <f>Main!T68*Mask!V$26</f>
        <v>0</v>
      </c>
      <c r="AH73" s="35">
        <f>Main!U68*Mask!W$26</f>
        <v>0</v>
      </c>
      <c r="AI73" s="35">
        <f>Main!V68*Mask!X$26</f>
        <v>0</v>
      </c>
      <c r="AJ73" s="35">
        <f>Main!W68*Mask!Y$26</f>
        <v>0</v>
      </c>
      <c r="AK73" s="35">
        <f>Main!X68*Mask!Z$26</f>
        <v>0</v>
      </c>
      <c r="AL73" s="35">
        <f>Main!Y68*Mask!AA$26</f>
        <v>0</v>
      </c>
      <c r="AM73" s="35">
        <f>Main!Z68*Mask!AB$26</f>
        <v>0</v>
      </c>
      <c r="AN73" s="35"/>
      <c r="AO73" s="35">
        <f>IF(OR($A$1&lt;=Main!AA$4,ISBLANK($N73)),0,Main!AA68)</f>
        <v>0</v>
      </c>
      <c r="AP73" s="35">
        <f>IF(OR($A$1&lt;=Main!AB$4,ISBLANK($N73)),0,Main!AB68)</f>
        <v>0</v>
      </c>
      <c r="AQ73" s="35">
        <f>IF(OR($A$1&lt;=Main!AC$4,ISBLANK($N73)),0,Main!AC68)</f>
        <v>0</v>
      </c>
      <c r="AR73" s="35">
        <f>IF(OR($A$1&lt;=Main!AD$4,ISBLANK($N73)),0,Main!AD68)</f>
        <v>0</v>
      </c>
      <c r="AS73" s="35">
        <f>IF(OR($A$1&lt;=Main!AE$4,ISBLANK($N73)),0,Main!AE68)</f>
        <v>0</v>
      </c>
      <c r="AT73" s="35">
        <f>IF(OR($A$1&lt;=Main!AF$4,ISBLANK($N73)),0,Main!AF68)</f>
        <v>0</v>
      </c>
      <c r="AU73" s="35">
        <f>IF(OR($A$1&lt;=Main!AG$4,ISBLANK($N73)),0,Main!AG68)</f>
        <v>0</v>
      </c>
      <c r="AV73" s="35">
        <f>IF(OR($A$1&lt;=Main!AH$4,ISBLANK($N73)),0,Main!AH68)</f>
        <v>0</v>
      </c>
      <c r="AW73" s="35">
        <f>IF(OR($A$1&lt;=Main!AI$4,ISBLANK($N73)),0,Main!AI68)</f>
        <v>0</v>
      </c>
      <c r="AX73" s="35">
        <f>IF(OR($A$1&lt;=Main!AJ$4,ISBLANK($N73)),0,Main!AJ68)</f>
        <v>0</v>
      </c>
      <c r="AY73" s="35">
        <f>IF(OR($A$1&lt;=Main!AK$4,ISBLANK($N73)),0,Main!AK68)</f>
        <v>0</v>
      </c>
      <c r="AZ73" s="35">
        <f>IF(OR($A$1&lt;=Main!AL$4,ISBLANK($N73)),0,Main!AL68)</f>
        <v>0</v>
      </c>
      <c r="BA73" s="35">
        <f>IF(OR($A$1&lt;=Main!AM$4,ISBLANK($N73)),0,Main!AM68)</f>
        <v>0</v>
      </c>
      <c r="BB73" s="35">
        <f>IF(OR($A$1&lt;=Main!AN$4,ISBLANK($N73)),0,Main!AN68)</f>
        <v>0</v>
      </c>
      <c r="BC73" s="35">
        <f>IF(OR($A$1&lt;=Main!AO$4,ISBLANK($N73)),0,Main!AO68)</f>
        <v>0</v>
      </c>
      <c r="BD73" s="35">
        <f>IF(OR($A$1&lt;=Main!AP$4,ISBLANK($N73)),0,Main!AP68)</f>
        <v>0</v>
      </c>
      <c r="BE73" s="35">
        <f>IF(OR($A$1&lt;=Main!AQ$4,ISBLANK($N73)),0,Main!AQ68)</f>
        <v>0</v>
      </c>
      <c r="BF73" s="35">
        <f>IF(OR($A$1&lt;=Main!AR$4,ISBLANK($N73)),0,Main!AR68)</f>
        <v>0</v>
      </c>
      <c r="BG73" s="35">
        <f>IF(OR($A$1&lt;=Main!AS$4,ISBLANK($N73)),0,Main!AS68)</f>
        <v>0</v>
      </c>
      <c r="BH73" s="35">
        <f>IF(OR($A$1&lt;=Main!AT$4,ISBLANK($N73)),0,Main!AT68)</f>
        <v>0</v>
      </c>
      <c r="BI73" s="35">
        <f>IF(OR($A$1&lt;=Main!AU$4,ISBLANK($N73)),0,Main!AU68)</f>
        <v>0</v>
      </c>
      <c r="BJ73" s="35">
        <f>IF(OR($A$1&lt;=Main!AV$4,ISBLANK($N73)),0,Main!AV68)</f>
        <v>0</v>
      </c>
    </row>
    <row r="74" spans="12:62">
      <c r="L74" s="146">
        <f>VLOOKUP($E15,Mask!$A$2:$C$102,$M$8,0)</f>
        <v>0</v>
      </c>
      <c r="M74" s="6">
        <f t="shared" si="6"/>
        <v>0</v>
      </c>
      <c r="N74" s="6" t="str">
        <f>Main!$A69&amp;Main!$B69</f>
        <v/>
      </c>
      <c r="O74" s="145">
        <f t="shared" si="2"/>
        <v>0</v>
      </c>
      <c r="P74" s="150">
        <f t="shared" si="5"/>
        <v>1</v>
      </c>
      <c r="Q74" s="150" t="str">
        <f ca="1">IF(Main!$AY69&lt;&gt;"#",$P74-Main!$AY69,"#")</f>
        <v>#</v>
      </c>
      <c r="R74" s="35">
        <f>Main!E69*Mask!G$26</f>
        <v>0</v>
      </c>
      <c r="S74" s="35">
        <f>Main!F69*Mask!H$26</f>
        <v>0</v>
      </c>
      <c r="T74" s="35">
        <f>Main!G69*Mask!I$26</f>
        <v>0</v>
      </c>
      <c r="U74" s="35">
        <f>Main!H69*Mask!J$26</f>
        <v>0</v>
      </c>
      <c r="V74" s="35">
        <f>Main!I69*Mask!K$26</f>
        <v>0</v>
      </c>
      <c r="W74" s="35">
        <f>Main!J69*Mask!L$26</f>
        <v>0</v>
      </c>
      <c r="X74" s="35">
        <f>Main!K69*Mask!M$26</f>
        <v>0</v>
      </c>
      <c r="Y74" s="35">
        <f>Main!L69*Mask!N$26</f>
        <v>0</v>
      </c>
      <c r="Z74" s="35">
        <f>Main!M69*Mask!O$26</f>
        <v>0</v>
      </c>
      <c r="AA74" s="35">
        <f>Main!N69*Mask!P$26</f>
        <v>0</v>
      </c>
      <c r="AB74" s="35">
        <f>Main!O69*Mask!Q$26</f>
        <v>0</v>
      </c>
      <c r="AC74" s="35">
        <f>Main!P69*Mask!R$26</f>
        <v>0</v>
      </c>
      <c r="AD74" s="35">
        <f>Main!Q69*Mask!S$26</f>
        <v>0</v>
      </c>
      <c r="AE74" s="35">
        <f>Main!R69*Mask!T$26</f>
        <v>0</v>
      </c>
      <c r="AF74" s="35">
        <f>Main!S69*Mask!U$26</f>
        <v>0</v>
      </c>
      <c r="AG74" s="35">
        <f>Main!T69*Mask!V$26</f>
        <v>0</v>
      </c>
      <c r="AH74" s="35">
        <f>Main!U69*Mask!W$26</f>
        <v>0</v>
      </c>
      <c r="AI74" s="35">
        <f>Main!V69*Mask!X$26</f>
        <v>0</v>
      </c>
      <c r="AJ74" s="35">
        <f>Main!W69*Mask!Y$26</f>
        <v>0</v>
      </c>
      <c r="AK74" s="35">
        <f>Main!X69*Mask!Z$26</f>
        <v>0</v>
      </c>
      <c r="AL74" s="35">
        <f>Main!Y69*Mask!AA$26</f>
        <v>0</v>
      </c>
      <c r="AM74" s="35">
        <f>Main!Z69*Mask!AB$26</f>
        <v>0</v>
      </c>
      <c r="AN74" s="35"/>
      <c r="AO74" s="35">
        <f>IF(OR($A$1&lt;=Main!AA$4,ISBLANK($N74)),0,Main!AA69)</f>
        <v>0</v>
      </c>
      <c r="AP74" s="35">
        <f>IF(OR($A$1&lt;=Main!AB$4,ISBLANK($N74)),0,Main!AB69)</f>
        <v>0</v>
      </c>
      <c r="AQ74" s="35">
        <f>IF(OR($A$1&lt;=Main!AC$4,ISBLANK($N74)),0,Main!AC69)</f>
        <v>0</v>
      </c>
      <c r="AR74" s="35">
        <f>IF(OR($A$1&lt;=Main!AD$4,ISBLANK($N74)),0,Main!AD69)</f>
        <v>0</v>
      </c>
      <c r="AS74" s="35">
        <f>IF(OR($A$1&lt;=Main!AE$4,ISBLANK($N74)),0,Main!AE69)</f>
        <v>0</v>
      </c>
      <c r="AT74" s="35">
        <f>IF(OR($A$1&lt;=Main!AF$4,ISBLANK($N74)),0,Main!AF69)</f>
        <v>0</v>
      </c>
      <c r="AU74" s="35">
        <f>IF(OR($A$1&lt;=Main!AG$4,ISBLANK($N74)),0,Main!AG69)</f>
        <v>0</v>
      </c>
      <c r="AV74" s="35">
        <f>IF(OR($A$1&lt;=Main!AH$4,ISBLANK($N74)),0,Main!AH69)</f>
        <v>0</v>
      </c>
      <c r="AW74" s="35">
        <f>IF(OR($A$1&lt;=Main!AI$4,ISBLANK($N74)),0,Main!AI69)</f>
        <v>0</v>
      </c>
      <c r="AX74" s="35">
        <f>IF(OR($A$1&lt;=Main!AJ$4,ISBLANK($N74)),0,Main!AJ69)</f>
        <v>0</v>
      </c>
      <c r="AY74" s="35">
        <f>IF(OR($A$1&lt;=Main!AK$4,ISBLANK($N74)),0,Main!AK69)</f>
        <v>0</v>
      </c>
      <c r="AZ74" s="35">
        <f>IF(OR($A$1&lt;=Main!AL$4,ISBLANK($N74)),0,Main!AL69)</f>
        <v>0</v>
      </c>
      <c r="BA74" s="35">
        <f>IF(OR($A$1&lt;=Main!AM$4,ISBLANK($N74)),0,Main!AM69)</f>
        <v>0</v>
      </c>
      <c r="BB74" s="35">
        <f>IF(OR($A$1&lt;=Main!AN$4,ISBLANK($N74)),0,Main!AN69)</f>
        <v>0</v>
      </c>
      <c r="BC74" s="35">
        <f>IF(OR($A$1&lt;=Main!AO$4,ISBLANK($N74)),0,Main!AO69)</f>
        <v>0</v>
      </c>
      <c r="BD74" s="35">
        <f>IF(OR($A$1&lt;=Main!AP$4,ISBLANK($N74)),0,Main!AP69)</f>
        <v>0</v>
      </c>
      <c r="BE74" s="35">
        <f>IF(OR($A$1&lt;=Main!AQ$4,ISBLANK($N74)),0,Main!AQ69)</f>
        <v>0</v>
      </c>
      <c r="BF74" s="35">
        <f>IF(OR($A$1&lt;=Main!AR$4,ISBLANK($N74)),0,Main!AR69)</f>
        <v>0</v>
      </c>
      <c r="BG74" s="35">
        <f>IF(OR($A$1&lt;=Main!AS$4,ISBLANK($N74)),0,Main!AS69)</f>
        <v>0</v>
      </c>
      <c r="BH74" s="35">
        <f>IF(OR($A$1&lt;=Main!AT$4,ISBLANK($N74)),0,Main!AT69)</f>
        <v>0</v>
      </c>
      <c r="BI74" s="35">
        <f>IF(OR($A$1&lt;=Main!AU$4,ISBLANK($N74)),0,Main!AU69)</f>
        <v>0</v>
      </c>
      <c r="BJ74" s="35">
        <f>IF(OR($A$1&lt;=Main!AV$4,ISBLANK($N74)),0,Main!AV69)</f>
        <v>0</v>
      </c>
    </row>
    <row r="75" spans="12:62">
      <c r="L75" s="146">
        <f>VLOOKUP($E16,Mask!$A$2:$C$102,$M$8,0)</f>
        <v>0</v>
      </c>
      <c r="M75" s="6">
        <f t="shared" si="6"/>
        <v>0</v>
      </c>
      <c r="N75" s="6" t="str">
        <f>Main!$A70&amp;Main!$B70</f>
        <v/>
      </c>
      <c r="O75" s="145">
        <f t="shared" ref="O75:O138" si="7">IF(N75="",0,LARGE($R75:$BH75,1)+LARGE($R75:$BH75,2)+LARGE($R75:$BH75,3))</f>
        <v>0</v>
      </c>
      <c r="P75" s="150">
        <f t="shared" si="5"/>
        <v>1</v>
      </c>
      <c r="Q75" s="150" t="str">
        <f ca="1">IF(Main!$AY70&lt;&gt;"#",$P75-Main!$AY70,"#")</f>
        <v>#</v>
      </c>
      <c r="R75" s="35">
        <f>Main!E70*Mask!G$26</f>
        <v>0</v>
      </c>
      <c r="S75" s="35">
        <f>Main!F70*Mask!H$26</f>
        <v>0</v>
      </c>
      <c r="T75" s="35">
        <f>Main!G70*Mask!I$26</f>
        <v>0</v>
      </c>
      <c r="U75" s="35">
        <f>Main!H70*Mask!J$26</f>
        <v>0</v>
      </c>
      <c r="V75" s="35">
        <f>Main!I70*Mask!K$26</f>
        <v>0</v>
      </c>
      <c r="W75" s="35">
        <f>Main!J70*Mask!L$26</f>
        <v>0</v>
      </c>
      <c r="X75" s="35">
        <f>Main!K70*Mask!M$26</f>
        <v>0</v>
      </c>
      <c r="Y75" s="35">
        <f>Main!L70*Mask!N$26</f>
        <v>0</v>
      </c>
      <c r="Z75" s="35">
        <f>Main!M70*Mask!O$26</f>
        <v>0</v>
      </c>
      <c r="AA75" s="35">
        <f>Main!N70*Mask!P$26</f>
        <v>0</v>
      </c>
      <c r="AB75" s="35">
        <f>Main!O70*Mask!Q$26</f>
        <v>0</v>
      </c>
      <c r="AC75" s="35">
        <f>Main!P70*Mask!R$26</f>
        <v>0</v>
      </c>
      <c r="AD75" s="35">
        <f>Main!Q70*Mask!S$26</f>
        <v>0</v>
      </c>
      <c r="AE75" s="35">
        <f>Main!R70*Mask!T$26</f>
        <v>0</v>
      </c>
      <c r="AF75" s="35">
        <f>Main!S70*Mask!U$26</f>
        <v>0</v>
      </c>
      <c r="AG75" s="35">
        <f>Main!T70*Mask!V$26</f>
        <v>0</v>
      </c>
      <c r="AH75" s="35">
        <f>Main!U70*Mask!W$26</f>
        <v>0</v>
      </c>
      <c r="AI75" s="35">
        <f>Main!V70*Mask!X$26</f>
        <v>0</v>
      </c>
      <c r="AJ75" s="35">
        <f>Main!W70*Mask!Y$26</f>
        <v>0</v>
      </c>
      <c r="AK75" s="35">
        <f>Main!X70*Mask!Z$26</f>
        <v>0</v>
      </c>
      <c r="AL75" s="35">
        <f>Main!Y70*Mask!AA$26</f>
        <v>0</v>
      </c>
      <c r="AM75" s="35">
        <f>Main!Z70*Mask!AB$26</f>
        <v>0</v>
      </c>
      <c r="AN75" s="35"/>
      <c r="AO75" s="35">
        <f>IF(OR($A$1&lt;=Main!AA$4,ISBLANK($N75)),0,Main!AA70)</f>
        <v>0</v>
      </c>
      <c r="AP75" s="35">
        <f>IF(OR($A$1&lt;=Main!AB$4,ISBLANK($N75)),0,Main!AB70)</f>
        <v>0</v>
      </c>
      <c r="AQ75" s="35">
        <f>IF(OR($A$1&lt;=Main!AC$4,ISBLANK($N75)),0,Main!AC70)</f>
        <v>0</v>
      </c>
      <c r="AR75" s="35">
        <f>IF(OR($A$1&lt;=Main!AD$4,ISBLANK($N75)),0,Main!AD70)</f>
        <v>0</v>
      </c>
      <c r="AS75" s="35">
        <f>IF(OR($A$1&lt;=Main!AE$4,ISBLANK($N75)),0,Main!AE70)</f>
        <v>0</v>
      </c>
      <c r="AT75" s="35">
        <f>IF(OR($A$1&lt;=Main!AF$4,ISBLANK($N75)),0,Main!AF70)</f>
        <v>0</v>
      </c>
      <c r="AU75" s="35">
        <f>IF(OR($A$1&lt;=Main!AG$4,ISBLANK($N75)),0,Main!AG70)</f>
        <v>0</v>
      </c>
      <c r="AV75" s="35">
        <f>IF(OR($A$1&lt;=Main!AH$4,ISBLANK($N75)),0,Main!AH70)</f>
        <v>0</v>
      </c>
      <c r="AW75" s="35">
        <f>IF(OR($A$1&lt;=Main!AI$4,ISBLANK($N75)),0,Main!AI70)</f>
        <v>0</v>
      </c>
      <c r="AX75" s="35">
        <f>IF(OR($A$1&lt;=Main!AJ$4,ISBLANK($N75)),0,Main!AJ70)</f>
        <v>0</v>
      </c>
      <c r="AY75" s="35">
        <f>IF(OR($A$1&lt;=Main!AK$4,ISBLANK($N75)),0,Main!AK70)</f>
        <v>0</v>
      </c>
      <c r="AZ75" s="35">
        <f>IF(OR($A$1&lt;=Main!AL$4,ISBLANK($N75)),0,Main!AL70)</f>
        <v>0</v>
      </c>
      <c r="BA75" s="35">
        <f>IF(OR($A$1&lt;=Main!AM$4,ISBLANK($N75)),0,Main!AM70)</f>
        <v>0</v>
      </c>
      <c r="BB75" s="35">
        <f>IF(OR($A$1&lt;=Main!AN$4,ISBLANK($N75)),0,Main!AN70)</f>
        <v>0</v>
      </c>
      <c r="BC75" s="35">
        <f>IF(OR($A$1&lt;=Main!AO$4,ISBLANK($N75)),0,Main!AO70)</f>
        <v>0</v>
      </c>
      <c r="BD75" s="35">
        <f>IF(OR($A$1&lt;=Main!AP$4,ISBLANK($N75)),0,Main!AP70)</f>
        <v>0</v>
      </c>
      <c r="BE75" s="35">
        <f>IF(OR($A$1&lt;=Main!AQ$4,ISBLANK($N75)),0,Main!AQ70)</f>
        <v>0</v>
      </c>
      <c r="BF75" s="35">
        <f>IF(OR($A$1&lt;=Main!AR$4,ISBLANK($N75)),0,Main!AR70)</f>
        <v>0</v>
      </c>
      <c r="BG75" s="35">
        <f>IF(OR($A$1&lt;=Main!AS$4,ISBLANK($N75)),0,Main!AS70)</f>
        <v>0</v>
      </c>
      <c r="BH75" s="35">
        <f>IF(OR($A$1&lt;=Main!AT$4,ISBLANK($N75)),0,Main!AT70)</f>
        <v>0</v>
      </c>
      <c r="BI75" s="35">
        <f>IF(OR($A$1&lt;=Main!AU$4,ISBLANK($N75)),0,Main!AU70)</f>
        <v>0</v>
      </c>
      <c r="BJ75" s="35">
        <f>IF(OR($A$1&lt;=Main!AV$4,ISBLANK($N75)),0,Main!AV70)</f>
        <v>0</v>
      </c>
    </row>
    <row r="76" spans="12:62">
      <c r="L76" s="146">
        <f>VLOOKUP($E17,Mask!$A$2:$C$102,$M$8,0)</f>
        <v>0</v>
      </c>
      <c r="M76" s="6">
        <f t="shared" si="6"/>
        <v>0</v>
      </c>
      <c r="N76" s="6" t="str">
        <f>Main!$A71&amp;Main!$B71</f>
        <v/>
      </c>
      <c r="O76" s="145">
        <f t="shared" si="7"/>
        <v>0</v>
      </c>
      <c r="P76" s="150">
        <f t="shared" ref="P76:P139" si="8">RANK($O76,$O$11:$O$155)</f>
        <v>1</v>
      </c>
      <c r="Q76" s="150" t="str">
        <f ca="1">IF(Main!$AY71&lt;&gt;"#",$P76-Main!$AY71,"#")</f>
        <v>#</v>
      </c>
      <c r="R76" s="35">
        <f>Main!E71*Mask!G$26</f>
        <v>0</v>
      </c>
      <c r="S76" s="35">
        <f>Main!F71*Mask!H$26</f>
        <v>0</v>
      </c>
      <c r="T76" s="35">
        <f>Main!G71*Mask!I$26</f>
        <v>0</v>
      </c>
      <c r="U76" s="35">
        <f>Main!H71*Mask!J$26</f>
        <v>0</v>
      </c>
      <c r="V76" s="35">
        <f>Main!I71*Mask!K$26</f>
        <v>0</v>
      </c>
      <c r="W76" s="35">
        <f>Main!J71*Mask!L$26</f>
        <v>0</v>
      </c>
      <c r="X76" s="35">
        <f>Main!K71*Mask!M$26</f>
        <v>0</v>
      </c>
      <c r="Y76" s="35">
        <f>Main!L71*Mask!N$26</f>
        <v>0</v>
      </c>
      <c r="Z76" s="35">
        <f>Main!M71*Mask!O$26</f>
        <v>0</v>
      </c>
      <c r="AA76" s="35">
        <f>Main!N71*Mask!P$26</f>
        <v>0</v>
      </c>
      <c r="AB76" s="35">
        <f>Main!O71*Mask!Q$26</f>
        <v>0</v>
      </c>
      <c r="AC76" s="35">
        <f>Main!P71*Mask!R$26</f>
        <v>0</v>
      </c>
      <c r="AD76" s="35">
        <f>Main!Q71*Mask!S$26</f>
        <v>0</v>
      </c>
      <c r="AE76" s="35">
        <f>Main!R71*Mask!T$26</f>
        <v>0</v>
      </c>
      <c r="AF76" s="35">
        <f>Main!S71*Mask!U$26</f>
        <v>0</v>
      </c>
      <c r="AG76" s="35">
        <f>Main!T71*Mask!V$26</f>
        <v>0</v>
      </c>
      <c r="AH76" s="35">
        <f>Main!U71*Mask!W$26</f>
        <v>0</v>
      </c>
      <c r="AI76" s="35">
        <f>Main!V71*Mask!X$26</f>
        <v>0</v>
      </c>
      <c r="AJ76" s="35">
        <f>Main!W71*Mask!Y$26</f>
        <v>0</v>
      </c>
      <c r="AK76" s="35">
        <f>Main!X71*Mask!Z$26</f>
        <v>0</v>
      </c>
      <c r="AL76" s="35">
        <f>Main!Y71*Mask!AA$26</f>
        <v>0</v>
      </c>
      <c r="AM76" s="35">
        <f>Main!Z71*Mask!AB$26</f>
        <v>0</v>
      </c>
      <c r="AN76" s="35"/>
      <c r="AO76" s="35">
        <f>IF(OR($A$1&lt;=Main!AA$4,ISBLANK($N76)),0,Main!AA71)</f>
        <v>0</v>
      </c>
      <c r="AP76" s="35">
        <f>IF(OR($A$1&lt;=Main!AB$4,ISBLANK($N76)),0,Main!AB71)</f>
        <v>0</v>
      </c>
      <c r="AQ76" s="35">
        <f>IF(OR($A$1&lt;=Main!AC$4,ISBLANK($N76)),0,Main!AC71)</f>
        <v>0</v>
      </c>
      <c r="AR76" s="35">
        <f>IF(OR($A$1&lt;=Main!AD$4,ISBLANK($N76)),0,Main!AD71)</f>
        <v>0</v>
      </c>
      <c r="AS76" s="35">
        <f>IF(OR($A$1&lt;=Main!AE$4,ISBLANK($N76)),0,Main!AE71)</f>
        <v>0</v>
      </c>
      <c r="AT76" s="35">
        <f>IF(OR($A$1&lt;=Main!AF$4,ISBLANK($N76)),0,Main!AF71)</f>
        <v>0</v>
      </c>
      <c r="AU76" s="35">
        <f>IF(OR($A$1&lt;=Main!AG$4,ISBLANK($N76)),0,Main!AG71)</f>
        <v>0</v>
      </c>
      <c r="AV76" s="35">
        <f>IF(OR($A$1&lt;=Main!AH$4,ISBLANK($N76)),0,Main!AH71)</f>
        <v>0</v>
      </c>
      <c r="AW76" s="35">
        <f>IF(OR($A$1&lt;=Main!AI$4,ISBLANK($N76)),0,Main!AI71)</f>
        <v>0</v>
      </c>
      <c r="AX76" s="35">
        <f>IF(OR($A$1&lt;=Main!AJ$4,ISBLANK($N76)),0,Main!AJ71)</f>
        <v>0</v>
      </c>
      <c r="AY76" s="35">
        <f>IF(OR($A$1&lt;=Main!AK$4,ISBLANK($N76)),0,Main!AK71)</f>
        <v>0</v>
      </c>
      <c r="AZ76" s="35">
        <f>IF(OR($A$1&lt;=Main!AL$4,ISBLANK($N76)),0,Main!AL71)</f>
        <v>0</v>
      </c>
      <c r="BA76" s="35">
        <f>IF(OR($A$1&lt;=Main!AM$4,ISBLANK($N76)),0,Main!AM71)</f>
        <v>0</v>
      </c>
      <c r="BB76" s="35">
        <f>IF(OR($A$1&lt;=Main!AN$4,ISBLANK($N76)),0,Main!AN71)</f>
        <v>0</v>
      </c>
      <c r="BC76" s="35">
        <f>IF(OR($A$1&lt;=Main!AO$4,ISBLANK($N76)),0,Main!AO71)</f>
        <v>0</v>
      </c>
      <c r="BD76" s="35">
        <f>IF(OR($A$1&lt;=Main!AP$4,ISBLANK($N76)),0,Main!AP71)</f>
        <v>0</v>
      </c>
      <c r="BE76" s="35">
        <f>IF(OR($A$1&lt;=Main!AQ$4,ISBLANK($N76)),0,Main!AQ71)</f>
        <v>0</v>
      </c>
      <c r="BF76" s="35">
        <f>IF(OR($A$1&lt;=Main!AR$4,ISBLANK($N76)),0,Main!AR71)</f>
        <v>0</v>
      </c>
      <c r="BG76" s="35">
        <f>IF(OR($A$1&lt;=Main!AS$4,ISBLANK($N76)),0,Main!AS71)</f>
        <v>0</v>
      </c>
      <c r="BH76" s="35">
        <f>IF(OR($A$1&lt;=Main!AT$4,ISBLANK($N76)),0,Main!AT71)</f>
        <v>0</v>
      </c>
      <c r="BI76" s="35">
        <f>IF(OR($A$1&lt;=Main!AU$4,ISBLANK($N76)),0,Main!AU71)</f>
        <v>0</v>
      </c>
      <c r="BJ76" s="35">
        <f>IF(OR($A$1&lt;=Main!AV$4,ISBLANK($N76)),0,Main!AV71)</f>
        <v>0</v>
      </c>
    </row>
    <row r="77" spans="12:62">
      <c r="L77" s="146">
        <f>VLOOKUP($E18,Mask!$A$2:$C$102,$M$8,0)</f>
        <v>0</v>
      </c>
      <c r="M77" s="6">
        <f t="shared" si="6"/>
        <v>0</v>
      </c>
      <c r="N77" s="6" t="str">
        <f>Main!$A72&amp;Main!$B72</f>
        <v/>
      </c>
      <c r="O77" s="145">
        <f t="shared" si="7"/>
        <v>0</v>
      </c>
      <c r="P77" s="150">
        <f t="shared" si="8"/>
        <v>1</v>
      </c>
      <c r="Q77" s="150" t="str">
        <f ca="1">IF(Main!$AY72&lt;&gt;"#",$P77-Main!$AY72,"#")</f>
        <v>#</v>
      </c>
      <c r="R77" s="35">
        <f>Main!E72*Mask!G$26</f>
        <v>0</v>
      </c>
      <c r="S77" s="35">
        <f>Main!F72*Mask!H$26</f>
        <v>0</v>
      </c>
      <c r="T77" s="35">
        <f>Main!G72*Mask!I$26</f>
        <v>0</v>
      </c>
      <c r="U77" s="35">
        <f>Main!H72*Mask!J$26</f>
        <v>0</v>
      </c>
      <c r="V77" s="35">
        <f>Main!I72*Mask!K$26</f>
        <v>0</v>
      </c>
      <c r="W77" s="35">
        <f>Main!J72*Mask!L$26</f>
        <v>0</v>
      </c>
      <c r="X77" s="35">
        <f>Main!K72*Mask!M$26</f>
        <v>0</v>
      </c>
      <c r="Y77" s="35">
        <f>Main!L72*Mask!N$26</f>
        <v>0</v>
      </c>
      <c r="Z77" s="35">
        <f>Main!M72*Mask!O$26</f>
        <v>0</v>
      </c>
      <c r="AA77" s="35">
        <f>Main!N72*Mask!P$26</f>
        <v>0</v>
      </c>
      <c r="AB77" s="35">
        <f>Main!O72*Mask!Q$26</f>
        <v>0</v>
      </c>
      <c r="AC77" s="35">
        <f>Main!P72*Mask!R$26</f>
        <v>0</v>
      </c>
      <c r="AD77" s="35">
        <f>Main!Q72*Mask!S$26</f>
        <v>0</v>
      </c>
      <c r="AE77" s="35">
        <f>Main!R72*Mask!T$26</f>
        <v>0</v>
      </c>
      <c r="AF77" s="35">
        <f>Main!S72*Mask!U$26</f>
        <v>0</v>
      </c>
      <c r="AG77" s="35">
        <f>Main!T72*Mask!V$26</f>
        <v>0</v>
      </c>
      <c r="AH77" s="35">
        <f>Main!U72*Mask!W$26</f>
        <v>0</v>
      </c>
      <c r="AI77" s="35">
        <f>Main!V72*Mask!X$26</f>
        <v>0</v>
      </c>
      <c r="AJ77" s="35">
        <f>Main!W72*Mask!Y$26</f>
        <v>0</v>
      </c>
      <c r="AK77" s="35">
        <f>Main!X72*Mask!Z$26</f>
        <v>0</v>
      </c>
      <c r="AL77" s="35">
        <f>Main!Y72*Mask!AA$26</f>
        <v>0</v>
      </c>
      <c r="AM77" s="35">
        <f>Main!Z72*Mask!AB$26</f>
        <v>0</v>
      </c>
      <c r="AN77" s="35"/>
      <c r="AO77" s="35">
        <f>IF(OR($A$1&lt;=Main!AA$4,ISBLANK($N77)),0,Main!AA72)</f>
        <v>0</v>
      </c>
      <c r="AP77" s="35">
        <f>IF(OR($A$1&lt;=Main!AB$4,ISBLANK($N77)),0,Main!AB72)</f>
        <v>0</v>
      </c>
      <c r="AQ77" s="35">
        <f>IF(OR($A$1&lt;=Main!AC$4,ISBLANK($N77)),0,Main!AC72)</f>
        <v>0</v>
      </c>
      <c r="AR77" s="35">
        <f>IF(OR($A$1&lt;=Main!AD$4,ISBLANK($N77)),0,Main!AD72)</f>
        <v>0</v>
      </c>
      <c r="AS77" s="35">
        <f>IF(OR($A$1&lt;=Main!AE$4,ISBLANK($N77)),0,Main!AE72)</f>
        <v>0</v>
      </c>
      <c r="AT77" s="35">
        <f>IF(OR($A$1&lt;=Main!AF$4,ISBLANK($N77)),0,Main!AF72)</f>
        <v>0</v>
      </c>
      <c r="AU77" s="35">
        <f>IF(OR($A$1&lt;=Main!AG$4,ISBLANK($N77)),0,Main!AG72)</f>
        <v>0</v>
      </c>
      <c r="AV77" s="35">
        <f>IF(OR($A$1&lt;=Main!AH$4,ISBLANK($N77)),0,Main!AH72)</f>
        <v>0</v>
      </c>
      <c r="AW77" s="35">
        <f>IF(OR($A$1&lt;=Main!AI$4,ISBLANK($N77)),0,Main!AI72)</f>
        <v>0</v>
      </c>
      <c r="AX77" s="35">
        <f>IF(OR($A$1&lt;=Main!AJ$4,ISBLANK($N77)),0,Main!AJ72)</f>
        <v>0</v>
      </c>
      <c r="AY77" s="35">
        <f>IF(OR($A$1&lt;=Main!AK$4,ISBLANK($N77)),0,Main!AK72)</f>
        <v>0</v>
      </c>
      <c r="AZ77" s="35">
        <f>IF(OR($A$1&lt;=Main!AL$4,ISBLANK($N77)),0,Main!AL72)</f>
        <v>0</v>
      </c>
      <c r="BA77" s="35">
        <f>IF(OR($A$1&lt;=Main!AM$4,ISBLANK($N77)),0,Main!AM72)</f>
        <v>0</v>
      </c>
      <c r="BB77" s="35">
        <f>IF(OR($A$1&lt;=Main!AN$4,ISBLANK($N77)),0,Main!AN72)</f>
        <v>0</v>
      </c>
      <c r="BC77" s="35">
        <f>IF(OR($A$1&lt;=Main!AO$4,ISBLANK($N77)),0,Main!AO72)</f>
        <v>0</v>
      </c>
      <c r="BD77" s="35">
        <f>IF(OR($A$1&lt;=Main!AP$4,ISBLANK($N77)),0,Main!AP72)</f>
        <v>0</v>
      </c>
      <c r="BE77" s="35">
        <f>IF(OR($A$1&lt;=Main!AQ$4,ISBLANK($N77)),0,Main!AQ72)</f>
        <v>0</v>
      </c>
      <c r="BF77" s="35">
        <f>IF(OR($A$1&lt;=Main!AR$4,ISBLANK($N77)),0,Main!AR72)</f>
        <v>0</v>
      </c>
      <c r="BG77" s="35">
        <f>IF(OR($A$1&lt;=Main!AS$4,ISBLANK($N77)),0,Main!AS72)</f>
        <v>0</v>
      </c>
      <c r="BH77" s="35">
        <f>IF(OR($A$1&lt;=Main!AT$4,ISBLANK($N77)),0,Main!AT72)</f>
        <v>0</v>
      </c>
      <c r="BI77" s="35">
        <f>IF(OR($A$1&lt;=Main!AU$4,ISBLANK($N77)),0,Main!AU72)</f>
        <v>0</v>
      </c>
      <c r="BJ77" s="35">
        <f>IF(OR($A$1&lt;=Main!AV$4,ISBLANK($N77)),0,Main!AV72)</f>
        <v>0</v>
      </c>
    </row>
    <row r="78" spans="12:62">
      <c r="L78" s="146">
        <f>VLOOKUP($E19,Mask!$A$2:$C$102,$M$8,0)</f>
        <v>0</v>
      </c>
      <c r="M78" s="6">
        <f t="shared" si="6"/>
        <v>0</v>
      </c>
      <c r="N78" s="6" t="str">
        <f>Main!$A73&amp;Main!$B73</f>
        <v/>
      </c>
      <c r="O78" s="145">
        <f t="shared" si="7"/>
        <v>0</v>
      </c>
      <c r="P78" s="150">
        <f t="shared" si="8"/>
        <v>1</v>
      </c>
      <c r="Q78" s="150" t="str">
        <f ca="1">IF(Main!$AY73&lt;&gt;"#",$P78-Main!$AY73,"#")</f>
        <v>#</v>
      </c>
      <c r="R78" s="35">
        <f>Main!E73*Mask!G$26</f>
        <v>0</v>
      </c>
      <c r="S78" s="35">
        <f>Main!F73*Mask!H$26</f>
        <v>0</v>
      </c>
      <c r="T78" s="35">
        <f>Main!G73*Mask!I$26</f>
        <v>0</v>
      </c>
      <c r="U78" s="35">
        <f>Main!H73*Mask!J$26</f>
        <v>0</v>
      </c>
      <c r="V78" s="35">
        <f>Main!I73*Mask!K$26</f>
        <v>0</v>
      </c>
      <c r="W78" s="35">
        <f>Main!J73*Mask!L$26</f>
        <v>0</v>
      </c>
      <c r="X78" s="35">
        <f>Main!K73*Mask!M$26</f>
        <v>0</v>
      </c>
      <c r="Y78" s="35">
        <f>Main!L73*Mask!N$26</f>
        <v>0</v>
      </c>
      <c r="Z78" s="35">
        <f>Main!M73*Mask!O$26</f>
        <v>0</v>
      </c>
      <c r="AA78" s="35">
        <f>Main!N73*Mask!P$26</f>
        <v>0</v>
      </c>
      <c r="AB78" s="35">
        <f>Main!O73*Mask!Q$26</f>
        <v>0</v>
      </c>
      <c r="AC78" s="35">
        <f>Main!P73*Mask!R$26</f>
        <v>0</v>
      </c>
      <c r="AD78" s="35">
        <f>Main!Q73*Mask!S$26</f>
        <v>0</v>
      </c>
      <c r="AE78" s="35">
        <f>Main!R73*Mask!T$26</f>
        <v>0</v>
      </c>
      <c r="AF78" s="35">
        <f>Main!S73*Mask!U$26</f>
        <v>0</v>
      </c>
      <c r="AG78" s="35">
        <f>Main!T73*Mask!V$26</f>
        <v>0</v>
      </c>
      <c r="AH78" s="35">
        <f>Main!U73*Mask!W$26</f>
        <v>0</v>
      </c>
      <c r="AI78" s="35">
        <f>Main!V73*Mask!X$26</f>
        <v>0</v>
      </c>
      <c r="AJ78" s="35">
        <f>Main!W73*Mask!Y$26</f>
        <v>0</v>
      </c>
      <c r="AK78" s="35">
        <f>Main!X73*Mask!Z$26</f>
        <v>0</v>
      </c>
      <c r="AL78" s="35">
        <f>Main!Y73*Mask!AA$26</f>
        <v>0</v>
      </c>
      <c r="AM78" s="35">
        <f>Main!Z73*Mask!AB$26</f>
        <v>0</v>
      </c>
      <c r="AN78" s="35"/>
      <c r="AO78" s="35">
        <f>IF(OR($A$1&lt;=Main!AA$4,ISBLANK($N78)),0,Main!AA73)</f>
        <v>0</v>
      </c>
      <c r="AP78" s="35">
        <f>IF(OR($A$1&lt;=Main!AB$4,ISBLANK($N78)),0,Main!AB73)</f>
        <v>0</v>
      </c>
      <c r="AQ78" s="35">
        <f>IF(OR($A$1&lt;=Main!AC$4,ISBLANK($N78)),0,Main!AC73)</f>
        <v>0</v>
      </c>
      <c r="AR78" s="35">
        <f>IF(OR($A$1&lt;=Main!AD$4,ISBLANK($N78)),0,Main!AD73)</f>
        <v>0</v>
      </c>
      <c r="AS78" s="35">
        <f>IF(OR($A$1&lt;=Main!AE$4,ISBLANK($N78)),0,Main!AE73)</f>
        <v>0</v>
      </c>
      <c r="AT78" s="35">
        <f>IF(OR($A$1&lt;=Main!AF$4,ISBLANK($N78)),0,Main!AF73)</f>
        <v>0</v>
      </c>
      <c r="AU78" s="35">
        <f>IF(OR($A$1&lt;=Main!AG$4,ISBLANK($N78)),0,Main!AG73)</f>
        <v>0</v>
      </c>
      <c r="AV78" s="35">
        <f>IF(OR($A$1&lt;=Main!AH$4,ISBLANK($N78)),0,Main!AH73)</f>
        <v>0</v>
      </c>
      <c r="AW78" s="35">
        <f>IF(OR($A$1&lt;=Main!AI$4,ISBLANK($N78)),0,Main!AI73)</f>
        <v>0</v>
      </c>
      <c r="AX78" s="35">
        <f>IF(OR($A$1&lt;=Main!AJ$4,ISBLANK($N78)),0,Main!AJ73)</f>
        <v>0</v>
      </c>
      <c r="AY78" s="35">
        <f>IF(OR($A$1&lt;=Main!AK$4,ISBLANK($N78)),0,Main!AK73)</f>
        <v>0</v>
      </c>
      <c r="AZ78" s="35">
        <f>IF(OR($A$1&lt;=Main!AL$4,ISBLANK($N78)),0,Main!AL73)</f>
        <v>0</v>
      </c>
      <c r="BA78" s="35">
        <f>IF(OR($A$1&lt;=Main!AM$4,ISBLANK($N78)),0,Main!AM73)</f>
        <v>0</v>
      </c>
      <c r="BB78" s="35">
        <f>IF(OR($A$1&lt;=Main!AN$4,ISBLANK($N78)),0,Main!AN73)</f>
        <v>0</v>
      </c>
      <c r="BC78" s="35">
        <f>IF(OR($A$1&lt;=Main!AO$4,ISBLANK($N78)),0,Main!AO73)</f>
        <v>0</v>
      </c>
      <c r="BD78" s="35">
        <f>IF(OR($A$1&lt;=Main!AP$4,ISBLANK($N78)),0,Main!AP73)</f>
        <v>0</v>
      </c>
      <c r="BE78" s="35">
        <f>IF(OR($A$1&lt;=Main!AQ$4,ISBLANK($N78)),0,Main!AQ73)</f>
        <v>0</v>
      </c>
      <c r="BF78" s="35">
        <f>IF(OR($A$1&lt;=Main!AR$4,ISBLANK($N78)),0,Main!AR73)</f>
        <v>0</v>
      </c>
      <c r="BG78" s="35">
        <f>IF(OR($A$1&lt;=Main!AS$4,ISBLANK($N78)),0,Main!AS73)</f>
        <v>0</v>
      </c>
      <c r="BH78" s="35">
        <f>IF(OR($A$1&lt;=Main!AT$4,ISBLANK($N78)),0,Main!AT73)</f>
        <v>0</v>
      </c>
      <c r="BI78" s="35">
        <f>IF(OR($A$1&lt;=Main!AU$4,ISBLANK($N78)),0,Main!AU73)</f>
        <v>0</v>
      </c>
      <c r="BJ78" s="35">
        <f>IF(OR($A$1&lt;=Main!AV$4,ISBLANK($N78)),0,Main!AV73)</f>
        <v>0</v>
      </c>
    </row>
    <row r="79" spans="12:62">
      <c r="L79" s="146">
        <f>VLOOKUP($E20,Mask!$A$2:$C$102,$M$8,0)</f>
        <v>0</v>
      </c>
      <c r="M79" s="6">
        <f t="shared" si="6"/>
        <v>0</v>
      </c>
      <c r="N79" s="6" t="str">
        <f>Main!$A74&amp;Main!$B74</f>
        <v/>
      </c>
      <c r="O79" s="145">
        <f t="shared" si="7"/>
        <v>0</v>
      </c>
      <c r="P79" s="150">
        <f t="shared" si="8"/>
        <v>1</v>
      </c>
      <c r="Q79" s="150" t="str">
        <f ca="1">IF(Main!$AY74&lt;&gt;"#",$P79-Main!$AY74,"#")</f>
        <v>#</v>
      </c>
      <c r="R79" s="35">
        <f>Main!E74*Mask!G$26</f>
        <v>0</v>
      </c>
      <c r="S79" s="35">
        <f>Main!F74*Mask!H$26</f>
        <v>0</v>
      </c>
      <c r="T79" s="35">
        <f>Main!G74*Mask!I$26</f>
        <v>0</v>
      </c>
      <c r="U79" s="35">
        <f>Main!H74*Mask!J$26</f>
        <v>0</v>
      </c>
      <c r="V79" s="35">
        <f>Main!I74*Mask!K$26</f>
        <v>0</v>
      </c>
      <c r="W79" s="35">
        <f>Main!J74*Mask!L$26</f>
        <v>0</v>
      </c>
      <c r="X79" s="35">
        <f>Main!K74*Mask!M$26</f>
        <v>0</v>
      </c>
      <c r="Y79" s="35">
        <f>Main!L74*Mask!N$26</f>
        <v>0</v>
      </c>
      <c r="Z79" s="35">
        <f>Main!M74*Mask!O$26</f>
        <v>0</v>
      </c>
      <c r="AA79" s="35">
        <f>Main!N74*Mask!P$26</f>
        <v>0</v>
      </c>
      <c r="AB79" s="35">
        <f>Main!O74*Mask!Q$26</f>
        <v>0</v>
      </c>
      <c r="AC79" s="35">
        <f>Main!P74*Mask!R$26</f>
        <v>0</v>
      </c>
      <c r="AD79" s="35">
        <f>Main!Q74*Mask!S$26</f>
        <v>0</v>
      </c>
      <c r="AE79" s="35">
        <f>Main!R74*Mask!T$26</f>
        <v>0</v>
      </c>
      <c r="AF79" s="35">
        <f>Main!S74*Mask!U$26</f>
        <v>0</v>
      </c>
      <c r="AG79" s="35">
        <f>Main!T74*Mask!V$26</f>
        <v>0</v>
      </c>
      <c r="AH79" s="35">
        <f>Main!U74*Mask!W$26</f>
        <v>0</v>
      </c>
      <c r="AI79" s="35">
        <f>Main!V74*Mask!X$26</f>
        <v>0</v>
      </c>
      <c r="AJ79" s="35">
        <f>Main!W74*Mask!Y$26</f>
        <v>0</v>
      </c>
      <c r="AK79" s="35">
        <f>Main!X74*Mask!Z$26</f>
        <v>0</v>
      </c>
      <c r="AL79" s="35">
        <f>Main!Y74*Mask!AA$26</f>
        <v>0</v>
      </c>
      <c r="AM79" s="35">
        <f>Main!Z74*Mask!AB$26</f>
        <v>0</v>
      </c>
      <c r="AN79" s="35"/>
      <c r="AO79" s="35">
        <f>IF(OR($A$1&lt;=Main!AA$4,ISBLANK($N79)),0,Main!AA74)</f>
        <v>0</v>
      </c>
      <c r="AP79" s="35">
        <f>IF(OR($A$1&lt;=Main!AB$4,ISBLANK($N79)),0,Main!AB74)</f>
        <v>0</v>
      </c>
      <c r="AQ79" s="35">
        <f>IF(OR($A$1&lt;=Main!AC$4,ISBLANK($N79)),0,Main!AC74)</f>
        <v>0</v>
      </c>
      <c r="AR79" s="35">
        <f>IF(OR($A$1&lt;=Main!AD$4,ISBLANK($N79)),0,Main!AD74)</f>
        <v>0</v>
      </c>
      <c r="AS79" s="35">
        <f>IF(OR($A$1&lt;=Main!AE$4,ISBLANK($N79)),0,Main!AE74)</f>
        <v>0</v>
      </c>
      <c r="AT79" s="35">
        <f>IF(OR($A$1&lt;=Main!AF$4,ISBLANK($N79)),0,Main!AF74)</f>
        <v>0</v>
      </c>
      <c r="AU79" s="35">
        <f>IF(OR($A$1&lt;=Main!AG$4,ISBLANK($N79)),0,Main!AG74)</f>
        <v>0</v>
      </c>
      <c r="AV79" s="35">
        <f>IF(OR($A$1&lt;=Main!AH$4,ISBLANK($N79)),0,Main!AH74)</f>
        <v>0</v>
      </c>
      <c r="AW79" s="35">
        <f>IF(OR($A$1&lt;=Main!AI$4,ISBLANK($N79)),0,Main!AI74)</f>
        <v>0</v>
      </c>
      <c r="AX79" s="35">
        <f>IF(OR($A$1&lt;=Main!AJ$4,ISBLANK($N79)),0,Main!AJ74)</f>
        <v>0</v>
      </c>
      <c r="AY79" s="35">
        <f>IF(OR($A$1&lt;=Main!AK$4,ISBLANK($N79)),0,Main!AK74)</f>
        <v>0</v>
      </c>
      <c r="AZ79" s="35">
        <f>IF(OR($A$1&lt;=Main!AL$4,ISBLANK($N79)),0,Main!AL74)</f>
        <v>0</v>
      </c>
      <c r="BA79" s="35">
        <f>IF(OR($A$1&lt;=Main!AM$4,ISBLANK($N79)),0,Main!AM74)</f>
        <v>0</v>
      </c>
      <c r="BB79" s="35">
        <f>IF(OR($A$1&lt;=Main!AN$4,ISBLANK($N79)),0,Main!AN74)</f>
        <v>0</v>
      </c>
      <c r="BC79" s="35">
        <f>IF(OR($A$1&lt;=Main!AO$4,ISBLANK($N79)),0,Main!AO74)</f>
        <v>0</v>
      </c>
      <c r="BD79" s="35">
        <f>IF(OR($A$1&lt;=Main!AP$4,ISBLANK($N79)),0,Main!AP74)</f>
        <v>0</v>
      </c>
      <c r="BE79" s="35">
        <f>IF(OR($A$1&lt;=Main!AQ$4,ISBLANK($N79)),0,Main!AQ74)</f>
        <v>0</v>
      </c>
      <c r="BF79" s="35">
        <f>IF(OR($A$1&lt;=Main!AR$4,ISBLANK($N79)),0,Main!AR74)</f>
        <v>0</v>
      </c>
      <c r="BG79" s="35">
        <f>IF(OR($A$1&lt;=Main!AS$4,ISBLANK($N79)),0,Main!AS74)</f>
        <v>0</v>
      </c>
      <c r="BH79" s="35">
        <f>IF(OR($A$1&lt;=Main!AT$4,ISBLANK($N79)),0,Main!AT74)</f>
        <v>0</v>
      </c>
      <c r="BI79" s="35">
        <f>IF(OR($A$1&lt;=Main!AU$4,ISBLANK($N79)),0,Main!AU74)</f>
        <v>0</v>
      </c>
      <c r="BJ79" s="35">
        <f>IF(OR($A$1&lt;=Main!AV$4,ISBLANK($N79)),0,Main!AV74)</f>
        <v>0</v>
      </c>
    </row>
    <row r="80" spans="12:62">
      <c r="L80" s="146">
        <f>VLOOKUP($E21,Mask!$A$2:$C$102,$M$8,0)</f>
        <v>0</v>
      </c>
      <c r="M80" s="6">
        <f t="shared" si="6"/>
        <v>0</v>
      </c>
      <c r="N80" s="6" t="str">
        <f>Main!$A75&amp;Main!$B75</f>
        <v/>
      </c>
      <c r="O80" s="145">
        <f t="shared" si="7"/>
        <v>0</v>
      </c>
      <c r="P80" s="150">
        <f t="shared" si="8"/>
        <v>1</v>
      </c>
      <c r="Q80" s="150" t="str">
        <f ca="1">IF(Main!$AY75&lt;&gt;"#",$P80-Main!$AY75,"#")</f>
        <v>#</v>
      </c>
      <c r="R80" s="35">
        <f>Main!E75*Mask!G$26</f>
        <v>0</v>
      </c>
      <c r="S80" s="35">
        <f>Main!F75*Mask!H$26</f>
        <v>0</v>
      </c>
      <c r="T80" s="35">
        <f>Main!G75*Mask!I$26</f>
        <v>0</v>
      </c>
      <c r="U80" s="35">
        <f>Main!H75*Mask!J$26</f>
        <v>0</v>
      </c>
      <c r="V80" s="35">
        <f>Main!I75*Mask!K$26</f>
        <v>0</v>
      </c>
      <c r="W80" s="35">
        <f>Main!J75*Mask!L$26</f>
        <v>0</v>
      </c>
      <c r="X80" s="35">
        <f>Main!K75*Mask!M$26</f>
        <v>0</v>
      </c>
      <c r="Y80" s="35">
        <f>Main!L75*Mask!N$26</f>
        <v>0</v>
      </c>
      <c r="Z80" s="35">
        <f>Main!M75*Mask!O$26</f>
        <v>0</v>
      </c>
      <c r="AA80" s="35">
        <f>Main!N75*Mask!P$26</f>
        <v>0</v>
      </c>
      <c r="AB80" s="35">
        <f>Main!O75*Mask!Q$26</f>
        <v>0</v>
      </c>
      <c r="AC80" s="35">
        <f>Main!P75*Mask!R$26</f>
        <v>0</v>
      </c>
      <c r="AD80" s="35">
        <f>Main!Q75*Mask!S$26</f>
        <v>0</v>
      </c>
      <c r="AE80" s="35">
        <f>Main!R75*Mask!T$26</f>
        <v>0</v>
      </c>
      <c r="AF80" s="35">
        <f>Main!S75*Mask!U$26</f>
        <v>0</v>
      </c>
      <c r="AG80" s="35">
        <f>Main!T75*Mask!V$26</f>
        <v>0</v>
      </c>
      <c r="AH80" s="35">
        <f>Main!U75*Mask!W$26</f>
        <v>0</v>
      </c>
      <c r="AI80" s="35">
        <f>Main!V75*Mask!X$26</f>
        <v>0</v>
      </c>
      <c r="AJ80" s="35">
        <f>Main!W75*Mask!Y$26</f>
        <v>0</v>
      </c>
      <c r="AK80" s="35">
        <f>Main!X75*Mask!Z$26</f>
        <v>0</v>
      </c>
      <c r="AL80" s="35">
        <f>Main!Y75*Mask!AA$26</f>
        <v>0</v>
      </c>
      <c r="AM80" s="35">
        <f>Main!Z75*Mask!AB$26</f>
        <v>0</v>
      </c>
      <c r="AN80" s="35"/>
      <c r="AO80" s="35">
        <f>IF(OR($A$1&lt;=Main!AA$4,ISBLANK($N80)),0,Main!AA75)</f>
        <v>0</v>
      </c>
      <c r="AP80" s="35">
        <f>IF(OR($A$1&lt;=Main!AB$4,ISBLANK($N80)),0,Main!AB75)</f>
        <v>0</v>
      </c>
      <c r="AQ80" s="35">
        <f>IF(OR($A$1&lt;=Main!AC$4,ISBLANK($N80)),0,Main!AC75)</f>
        <v>0</v>
      </c>
      <c r="AR80" s="35">
        <f>IF(OR($A$1&lt;=Main!AD$4,ISBLANK($N80)),0,Main!AD75)</f>
        <v>0</v>
      </c>
      <c r="AS80" s="35">
        <f>IF(OR($A$1&lt;=Main!AE$4,ISBLANK($N80)),0,Main!AE75)</f>
        <v>0</v>
      </c>
      <c r="AT80" s="35">
        <f>IF(OR($A$1&lt;=Main!AF$4,ISBLANK($N80)),0,Main!AF75)</f>
        <v>0</v>
      </c>
      <c r="AU80" s="35">
        <f>IF(OR($A$1&lt;=Main!AG$4,ISBLANK($N80)),0,Main!AG75)</f>
        <v>0</v>
      </c>
      <c r="AV80" s="35">
        <f>IF(OR($A$1&lt;=Main!AH$4,ISBLANK($N80)),0,Main!AH75)</f>
        <v>0</v>
      </c>
      <c r="AW80" s="35">
        <f>IF(OR($A$1&lt;=Main!AI$4,ISBLANK($N80)),0,Main!AI75)</f>
        <v>0</v>
      </c>
      <c r="AX80" s="35">
        <f>IF(OR($A$1&lt;=Main!AJ$4,ISBLANK($N80)),0,Main!AJ75)</f>
        <v>0</v>
      </c>
      <c r="AY80" s="35">
        <f>IF(OR($A$1&lt;=Main!AK$4,ISBLANK($N80)),0,Main!AK75)</f>
        <v>0</v>
      </c>
      <c r="AZ80" s="35">
        <f>IF(OR($A$1&lt;=Main!AL$4,ISBLANK($N80)),0,Main!AL75)</f>
        <v>0</v>
      </c>
      <c r="BA80" s="35">
        <f>IF(OR($A$1&lt;=Main!AM$4,ISBLANK($N80)),0,Main!AM75)</f>
        <v>0</v>
      </c>
      <c r="BB80" s="35">
        <f>IF(OR($A$1&lt;=Main!AN$4,ISBLANK($N80)),0,Main!AN75)</f>
        <v>0</v>
      </c>
      <c r="BC80" s="35">
        <f>IF(OR($A$1&lt;=Main!AO$4,ISBLANK($N80)),0,Main!AO75)</f>
        <v>0</v>
      </c>
      <c r="BD80" s="35">
        <f>IF(OR($A$1&lt;=Main!AP$4,ISBLANK($N80)),0,Main!AP75)</f>
        <v>0</v>
      </c>
      <c r="BE80" s="35">
        <f>IF(OR($A$1&lt;=Main!AQ$4,ISBLANK($N80)),0,Main!AQ75)</f>
        <v>0</v>
      </c>
      <c r="BF80" s="35">
        <f>IF(OR($A$1&lt;=Main!AR$4,ISBLANK($N80)),0,Main!AR75)</f>
        <v>0</v>
      </c>
      <c r="BG80" s="35">
        <f>IF(OR($A$1&lt;=Main!AS$4,ISBLANK($N80)),0,Main!AS75)</f>
        <v>0</v>
      </c>
      <c r="BH80" s="35">
        <f>IF(OR($A$1&lt;=Main!AT$4,ISBLANK($N80)),0,Main!AT75)</f>
        <v>0</v>
      </c>
      <c r="BI80" s="35">
        <f>IF(OR($A$1&lt;=Main!AU$4,ISBLANK($N80)),0,Main!AU75)</f>
        <v>0</v>
      </c>
      <c r="BJ80" s="35">
        <f>IF(OR($A$1&lt;=Main!AV$4,ISBLANK($N80)),0,Main!AV75)</f>
        <v>0</v>
      </c>
    </row>
    <row r="81" spans="12:62">
      <c r="L81" s="146">
        <f>VLOOKUP($E22,Mask!$A$2:$C$102,$M$8,0)</f>
        <v>0</v>
      </c>
      <c r="M81" s="6">
        <f t="shared" si="6"/>
        <v>0</v>
      </c>
      <c r="N81" s="6" t="str">
        <f>Main!$A76&amp;Main!$B76</f>
        <v/>
      </c>
      <c r="O81" s="145">
        <f t="shared" si="7"/>
        <v>0</v>
      </c>
      <c r="P81" s="150">
        <f t="shared" si="8"/>
        <v>1</v>
      </c>
      <c r="Q81" s="150" t="str">
        <f ca="1">IF(Main!$AY76&lt;&gt;"#",$P81-Main!$AY76,"#")</f>
        <v>#</v>
      </c>
      <c r="R81" s="35">
        <f>Main!E76*Mask!G$26</f>
        <v>0</v>
      </c>
      <c r="S81" s="35">
        <f>Main!F76*Mask!H$26</f>
        <v>0</v>
      </c>
      <c r="T81" s="35">
        <f>Main!G76*Mask!I$26</f>
        <v>0</v>
      </c>
      <c r="U81" s="35">
        <f>Main!H76*Mask!J$26</f>
        <v>0</v>
      </c>
      <c r="V81" s="35">
        <f>Main!I76*Mask!K$26</f>
        <v>0</v>
      </c>
      <c r="W81" s="35">
        <f>Main!J76*Mask!L$26</f>
        <v>0</v>
      </c>
      <c r="X81" s="35">
        <f>Main!K76*Mask!M$26</f>
        <v>0</v>
      </c>
      <c r="Y81" s="35">
        <f>Main!L76*Mask!N$26</f>
        <v>0</v>
      </c>
      <c r="Z81" s="35">
        <f>Main!M76*Mask!O$26</f>
        <v>0</v>
      </c>
      <c r="AA81" s="35">
        <f>Main!N76*Mask!P$26</f>
        <v>0</v>
      </c>
      <c r="AB81" s="35">
        <f>Main!O76*Mask!Q$26</f>
        <v>0</v>
      </c>
      <c r="AC81" s="35">
        <f>Main!P76*Mask!R$26</f>
        <v>0</v>
      </c>
      <c r="AD81" s="35">
        <f>Main!Q76*Mask!S$26</f>
        <v>0</v>
      </c>
      <c r="AE81" s="35">
        <f>Main!R76*Mask!T$26</f>
        <v>0</v>
      </c>
      <c r="AF81" s="35">
        <f>Main!S76*Mask!U$26</f>
        <v>0</v>
      </c>
      <c r="AG81" s="35">
        <f>Main!T76*Mask!V$26</f>
        <v>0</v>
      </c>
      <c r="AH81" s="35">
        <f>Main!U76*Mask!W$26</f>
        <v>0</v>
      </c>
      <c r="AI81" s="35">
        <f>Main!V76*Mask!X$26</f>
        <v>0</v>
      </c>
      <c r="AJ81" s="35">
        <f>Main!W76*Mask!Y$26</f>
        <v>0</v>
      </c>
      <c r="AK81" s="35">
        <f>Main!X76*Mask!Z$26</f>
        <v>0</v>
      </c>
      <c r="AL81" s="35">
        <f>Main!Y76*Mask!AA$26</f>
        <v>0</v>
      </c>
      <c r="AM81" s="35">
        <f>Main!Z76*Mask!AB$26</f>
        <v>0</v>
      </c>
      <c r="AN81" s="35"/>
      <c r="AO81" s="35">
        <f>IF(OR($A$1&lt;=Main!AA$4,ISBLANK($N81)),0,Main!AA76)</f>
        <v>0</v>
      </c>
      <c r="AP81" s="35">
        <f>IF(OR($A$1&lt;=Main!AB$4,ISBLANK($N81)),0,Main!AB76)</f>
        <v>0</v>
      </c>
      <c r="AQ81" s="35">
        <f>IF(OR($A$1&lt;=Main!AC$4,ISBLANK($N81)),0,Main!AC76)</f>
        <v>0</v>
      </c>
      <c r="AR81" s="35">
        <f>IF(OR($A$1&lt;=Main!AD$4,ISBLANK($N81)),0,Main!AD76)</f>
        <v>0</v>
      </c>
      <c r="AS81" s="35">
        <f>IF(OR($A$1&lt;=Main!AE$4,ISBLANK($N81)),0,Main!AE76)</f>
        <v>0</v>
      </c>
      <c r="AT81" s="35">
        <f>IF(OR($A$1&lt;=Main!AF$4,ISBLANK($N81)),0,Main!AF76)</f>
        <v>0</v>
      </c>
      <c r="AU81" s="35">
        <f>IF(OR($A$1&lt;=Main!AG$4,ISBLANK($N81)),0,Main!AG76)</f>
        <v>0</v>
      </c>
      <c r="AV81" s="35">
        <f>IF(OR($A$1&lt;=Main!AH$4,ISBLANK($N81)),0,Main!AH76)</f>
        <v>0</v>
      </c>
      <c r="AW81" s="35">
        <f>IF(OR($A$1&lt;=Main!AI$4,ISBLANK($N81)),0,Main!AI76)</f>
        <v>0</v>
      </c>
      <c r="AX81" s="35">
        <f>IF(OR($A$1&lt;=Main!AJ$4,ISBLANK($N81)),0,Main!AJ76)</f>
        <v>0</v>
      </c>
      <c r="AY81" s="35">
        <f>IF(OR($A$1&lt;=Main!AK$4,ISBLANK($N81)),0,Main!AK76)</f>
        <v>0</v>
      </c>
      <c r="AZ81" s="35">
        <f>IF(OR($A$1&lt;=Main!AL$4,ISBLANK($N81)),0,Main!AL76)</f>
        <v>0</v>
      </c>
      <c r="BA81" s="35">
        <f>IF(OR($A$1&lt;=Main!AM$4,ISBLANK($N81)),0,Main!AM76)</f>
        <v>0</v>
      </c>
      <c r="BB81" s="35">
        <f>IF(OR($A$1&lt;=Main!AN$4,ISBLANK($N81)),0,Main!AN76)</f>
        <v>0</v>
      </c>
      <c r="BC81" s="35">
        <f>IF(OR($A$1&lt;=Main!AO$4,ISBLANK($N81)),0,Main!AO76)</f>
        <v>0</v>
      </c>
      <c r="BD81" s="35">
        <f>IF(OR($A$1&lt;=Main!AP$4,ISBLANK($N81)),0,Main!AP76)</f>
        <v>0</v>
      </c>
      <c r="BE81" s="35">
        <f>IF(OR($A$1&lt;=Main!AQ$4,ISBLANK($N81)),0,Main!AQ76)</f>
        <v>0</v>
      </c>
      <c r="BF81" s="35">
        <f>IF(OR($A$1&lt;=Main!AR$4,ISBLANK($N81)),0,Main!AR76)</f>
        <v>0</v>
      </c>
      <c r="BG81" s="35">
        <f>IF(OR($A$1&lt;=Main!AS$4,ISBLANK($N81)),0,Main!AS76)</f>
        <v>0</v>
      </c>
      <c r="BH81" s="35">
        <f>IF(OR($A$1&lt;=Main!AT$4,ISBLANK($N81)),0,Main!AT76)</f>
        <v>0</v>
      </c>
      <c r="BI81" s="35">
        <f>IF(OR($A$1&lt;=Main!AU$4,ISBLANK($N81)),0,Main!AU76)</f>
        <v>0</v>
      </c>
      <c r="BJ81" s="35">
        <f>IF(OR($A$1&lt;=Main!AV$4,ISBLANK($N81)),0,Main!AV76)</f>
        <v>0</v>
      </c>
    </row>
    <row r="82" spans="12:62">
      <c r="L82" s="146">
        <f>VLOOKUP($E23,Mask!$A$2:$C$102,$M$8,0)</f>
        <v>0</v>
      </c>
      <c r="M82" s="6">
        <f t="shared" si="6"/>
        <v>0</v>
      </c>
      <c r="N82" s="6" t="str">
        <f>Main!$A77&amp;Main!$B77</f>
        <v/>
      </c>
      <c r="O82" s="145">
        <f t="shared" si="7"/>
        <v>0</v>
      </c>
      <c r="P82" s="150">
        <f t="shared" si="8"/>
        <v>1</v>
      </c>
      <c r="Q82" s="150" t="str">
        <f ca="1">IF(Main!$AY77&lt;&gt;"#",$P82-Main!$AY77,"#")</f>
        <v>#</v>
      </c>
      <c r="R82" s="35">
        <f>Main!E77*Mask!G$26</f>
        <v>0</v>
      </c>
      <c r="S82" s="35">
        <f>Main!F77*Mask!H$26</f>
        <v>0</v>
      </c>
      <c r="T82" s="35">
        <f>Main!G77*Mask!I$26</f>
        <v>0</v>
      </c>
      <c r="U82" s="35">
        <f>Main!H77*Mask!J$26</f>
        <v>0</v>
      </c>
      <c r="V82" s="35">
        <f>Main!I77*Mask!K$26</f>
        <v>0</v>
      </c>
      <c r="W82" s="35">
        <f>Main!J77*Mask!L$26</f>
        <v>0</v>
      </c>
      <c r="X82" s="35">
        <f>Main!K77*Mask!M$26</f>
        <v>0</v>
      </c>
      <c r="Y82" s="35">
        <f>Main!L77*Mask!N$26</f>
        <v>0</v>
      </c>
      <c r="Z82" s="35">
        <f>Main!M77*Mask!O$26</f>
        <v>0</v>
      </c>
      <c r="AA82" s="35">
        <f>Main!N77*Mask!P$26</f>
        <v>0</v>
      </c>
      <c r="AB82" s="35">
        <f>Main!O77*Mask!Q$26</f>
        <v>0</v>
      </c>
      <c r="AC82" s="35">
        <f>Main!P77*Mask!R$26</f>
        <v>0</v>
      </c>
      <c r="AD82" s="35">
        <f>Main!Q77*Mask!S$26</f>
        <v>0</v>
      </c>
      <c r="AE82" s="35">
        <f>Main!R77*Mask!T$26</f>
        <v>0</v>
      </c>
      <c r="AF82" s="35">
        <f>Main!S77*Mask!U$26</f>
        <v>0</v>
      </c>
      <c r="AG82" s="35">
        <f>Main!T77*Mask!V$26</f>
        <v>0</v>
      </c>
      <c r="AH82" s="35">
        <f>Main!U77*Mask!W$26</f>
        <v>0</v>
      </c>
      <c r="AI82" s="35">
        <f>Main!V77*Mask!X$26</f>
        <v>0</v>
      </c>
      <c r="AJ82" s="35">
        <f>Main!W77*Mask!Y$26</f>
        <v>0</v>
      </c>
      <c r="AK82" s="35">
        <f>Main!X77*Mask!Z$26</f>
        <v>0</v>
      </c>
      <c r="AL82" s="35">
        <f>Main!Y77*Mask!AA$26</f>
        <v>0</v>
      </c>
      <c r="AM82" s="35">
        <f>Main!Z77*Mask!AB$26</f>
        <v>0</v>
      </c>
      <c r="AN82" s="35"/>
      <c r="AO82" s="35">
        <f>IF(OR($A$1&lt;=Main!AA$4,ISBLANK($N82)),0,Main!AA77)</f>
        <v>0</v>
      </c>
      <c r="AP82" s="35">
        <f>IF(OR($A$1&lt;=Main!AB$4,ISBLANK($N82)),0,Main!AB77)</f>
        <v>0</v>
      </c>
      <c r="AQ82" s="35">
        <f>IF(OR($A$1&lt;=Main!AC$4,ISBLANK($N82)),0,Main!AC77)</f>
        <v>0</v>
      </c>
      <c r="AR82" s="35">
        <f>IF(OR($A$1&lt;=Main!AD$4,ISBLANK($N82)),0,Main!AD77)</f>
        <v>0</v>
      </c>
      <c r="AS82" s="35">
        <f>IF(OR($A$1&lt;=Main!AE$4,ISBLANK($N82)),0,Main!AE77)</f>
        <v>0</v>
      </c>
      <c r="AT82" s="35">
        <f>IF(OR($A$1&lt;=Main!AF$4,ISBLANK($N82)),0,Main!AF77)</f>
        <v>0</v>
      </c>
      <c r="AU82" s="35">
        <f>IF(OR($A$1&lt;=Main!AG$4,ISBLANK($N82)),0,Main!AG77)</f>
        <v>0</v>
      </c>
      <c r="AV82" s="35">
        <f>IF(OR($A$1&lt;=Main!AH$4,ISBLANK($N82)),0,Main!AH77)</f>
        <v>0</v>
      </c>
      <c r="AW82" s="35">
        <f>IF(OR($A$1&lt;=Main!AI$4,ISBLANK($N82)),0,Main!AI77)</f>
        <v>0</v>
      </c>
      <c r="AX82" s="35">
        <f>IF(OR($A$1&lt;=Main!AJ$4,ISBLANK($N82)),0,Main!AJ77)</f>
        <v>0</v>
      </c>
      <c r="AY82" s="35">
        <f>IF(OR($A$1&lt;=Main!AK$4,ISBLANK($N82)),0,Main!AK77)</f>
        <v>0</v>
      </c>
      <c r="AZ82" s="35">
        <f>IF(OR($A$1&lt;=Main!AL$4,ISBLANK($N82)),0,Main!AL77)</f>
        <v>0</v>
      </c>
      <c r="BA82" s="35">
        <f>IF(OR($A$1&lt;=Main!AM$4,ISBLANK($N82)),0,Main!AM77)</f>
        <v>0</v>
      </c>
      <c r="BB82" s="35">
        <f>IF(OR($A$1&lt;=Main!AN$4,ISBLANK($N82)),0,Main!AN77)</f>
        <v>0</v>
      </c>
      <c r="BC82" s="35">
        <f>IF(OR($A$1&lt;=Main!AO$4,ISBLANK($N82)),0,Main!AO77)</f>
        <v>0</v>
      </c>
      <c r="BD82" s="35">
        <f>IF(OR($A$1&lt;=Main!AP$4,ISBLANK($N82)),0,Main!AP77)</f>
        <v>0</v>
      </c>
      <c r="BE82" s="35">
        <f>IF(OR($A$1&lt;=Main!AQ$4,ISBLANK($N82)),0,Main!AQ77)</f>
        <v>0</v>
      </c>
      <c r="BF82" s="35">
        <f>IF(OR($A$1&lt;=Main!AR$4,ISBLANK($N82)),0,Main!AR77)</f>
        <v>0</v>
      </c>
      <c r="BG82" s="35">
        <f>IF(OR($A$1&lt;=Main!AS$4,ISBLANK($N82)),0,Main!AS77)</f>
        <v>0</v>
      </c>
      <c r="BH82" s="35">
        <f>IF(OR($A$1&lt;=Main!AT$4,ISBLANK($N82)),0,Main!AT77)</f>
        <v>0</v>
      </c>
      <c r="BI82" s="35">
        <f>IF(OR($A$1&lt;=Main!AU$4,ISBLANK($N82)),0,Main!AU77)</f>
        <v>0</v>
      </c>
      <c r="BJ82" s="35">
        <f>IF(OR($A$1&lt;=Main!AV$4,ISBLANK($N82)),0,Main!AV77)</f>
        <v>0</v>
      </c>
    </row>
    <row r="83" spans="12:62">
      <c r="L83" s="146">
        <f>VLOOKUP($E24,Mask!$A$2:$C$102,$M$8,0)</f>
        <v>0</v>
      </c>
      <c r="M83" s="6">
        <f t="shared" si="6"/>
        <v>0</v>
      </c>
      <c r="N83" s="6" t="str">
        <f>Main!$A78&amp;Main!$B78</f>
        <v/>
      </c>
      <c r="O83" s="145">
        <f t="shared" si="7"/>
        <v>0</v>
      </c>
      <c r="P83" s="150">
        <f t="shared" si="8"/>
        <v>1</v>
      </c>
      <c r="Q83" s="150" t="str">
        <f ca="1">IF(Main!$AY78&lt;&gt;"#",$P83-Main!$AY78,"#")</f>
        <v>#</v>
      </c>
      <c r="R83" s="35">
        <f>Main!E78*Mask!G$26</f>
        <v>0</v>
      </c>
      <c r="S83" s="35">
        <f>Main!F78*Mask!H$26</f>
        <v>0</v>
      </c>
      <c r="T83" s="35">
        <f>Main!G78*Mask!I$26</f>
        <v>0</v>
      </c>
      <c r="U83" s="35">
        <f>Main!H78*Mask!J$26</f>
        <v>0</v>
      </c>
      <c r="V83" s="35">
        <f>Main!I78*Mask!K$26</f>
        <v>0</v>
      </c>
      <c r="W83" s="35">
        <f>Main!J78*Mask!L$26</f>
        <v>0</v>
      </c>
      <c r="X83" s="35">
        <f>Main!K78*Mask!M$26</f>
        <v>0</v>
      </c>
      <c r="Y83" s="35">
        <f>Main!L78*Mask!N$26</f>
        <v>0</v>
      </c>
      <c r="Z83" s="35">
        <f>Main!M78*Mask!O$26</f>
        <v>0</v>
      </c>
      <c r="AA83" s="35">
        <f>Main!N78*Mask!P$26</f>
        <v>0</v>
      </c>
      <c r="AB83" s="35">
        <f>Main!O78*Mask!Q$26</f>
        <v>0</v>
      </c>
      <c r="AC83" s="35">
        <f>Main!P78*Mask!R$26</f>
        <v>0</v>
      </c>
      <c r="AD83" s="35">
        <f>Main!Q78*Mask!S$26</f>
        <v>0</v>
      </c>
      <c r="AE83" s="35">
        <f>Main!R78*Mask!T$26</f>
        <v>0</v>
      </c>
      <c r="AF83" s="35">
        <f>Main!S78*Mask!U$26</f>
        <v>0</v>
      </c>
      <c r="AG83" s="35">
        <f>Main!T78*Mask!V$26</f>
        <v>0</v>
      </c>
      <c r="AH83" s="35">
        <f>Main!U78*Mask!W$26</f>
        <v>0</v>
      </c>
      <c r="AI83" s="35">
        <f>Main!V78*Mask!X$26</f>
        <v>0</v>
      </c>
      <c r="AJ83" s="35">
        <f>Main!W78*Mask!Y$26</f>
        <v>0</v>
      </c>
      <c r="AK83" s="35">
        <f>Main!X78*Mask!Z$26</f>
        <v>0</v>
      </c>
      <c r="AL83" s="35">
        <f>Main!Y78*Mask!AA$26</f>
        <v>0</v>
      </c>
      <c r="AM83" s="35">
        <f>Main!Z78*Mask!AB$26</f>
        <v>0</v>
      </c>
      <c r="AN83" s="35"/>
      <c r="AO83" s="35">
        <f>IF(OR($A$1&lt;=Main!AA$4,ISBLANK($N83)),0,Main!AA78)</f>
        <v>0</v>
      </c>
      <c r="AP83" s="35">
        <f>IF(OR($A$1&lt;=Main!AB$4,ISBLANK($N83)),0,Main!AB78)</f>
        <v>0</v>
      </c>
      <c r="AQ83" s="35">
        <f>IF(OR($A$1&lt;=Main!AC$4,ISBLANK($N83)),0,Main!AC78)</f>
        <v>0</v>
      </c>
      <c r="AR83" s="35">
        <f>IF(OR($A$1&lt;=Main!AD$4,ISBLANK($N83)),0,Main!AD78)</f>
        <v>0</v>
      </c>
      <c r="AS83" s="35">
        <f>IF(OR($A$1&lt;=Main!AE$4,ISBLANK($N83)),0,Main!AE78)</f>
        <v>0</v>
      </c>
      <c r="AT83" s="35">
        <f>IF(OR($A$1&lt;=Main!AF$4,ISBLANK($N83)),0,Main!AF78)</f>
        <v>0</v>
      </c>
      <c r="AU83" s="35">
        <f>IF(OR($A$1&lt;=Main!AG$4,ISBLANK($N83)),0,Main!AG78)</f>
        <v>0</v>
      </c>
      <c r="AV83" s="35">
        <f>IF(OR($A$1&lt;=Main!AH$4,ISBLANK($N83)),0,Main!AH78)</f>
        <v>0</v>
      </c>
      <c r="AW83" s="35">
        <f>IF(OR($A$1&lt;=Main!AI$4,ISBLANK($N83)),0,Main!AI78)</f>
        <v>0</v>
      </c>
      <c r="AX83" s="35">
        <f>IF(OR($A$1&lt;=Main!AJ$4,ISBLANK($N83)),0,Main!AJ78)</f>
        <v>0</v>
      </c>
      <c r="AY83" s="35">
        <f>IF(OR($A$1&lt;=Main!AK$4,ISBLANK($N83)),0,Main!AK78)</f>
        <v>0</v>
      </c>
      <c r="AZ83" s="35">
        <f>IF(OR($A$1&lt;=Main!AL$4,ISBLANK($N83)),0,Main!AL78)</f>
        <v>0</v>
      </c>
      <c r="BA83" s="35">
        <f>IF(OR($A$1&lt;=Main!AM$4,ISBLANK($N83)),0,Main!AM78)</f>
        <v>0</v>
      </c>
      <c r="BB83" s="35">
        <f>IF(OR($A$1&lt;=Main!AN$4,ISBLANK($N83)),0,Main!AN78)</f>
        <v>0</v>
      </c>
      <c r="BC83" s="35">
        <f>IF(OR($A$1&lt;=Main!AO$4,ISBLANK($N83)),0,Main!AO78)</f>
        <v>0</v>
      </c>
      <c r="BD83" s="35">
        <f>IF(OR($A$1&lt;=Main!AP$4,ISBLANK($N83)),0,Main!AP78)</f>
        <v>0</v>
      </c>
      <c r="BE83" s="35">
        <f>IF(OR($A$1&lt;=Main!AQ$4,ISBLANK($N83)),0,Main!AQ78)</f>
        <v>0</v>
      </c>
      <c r="BF83" s="35">
        <f>IF(OR($A$1&lt;=Main!AR$4,ISBLANK($N83)),0,Main!AR78)</f>
        <v>0</v>
      </c>
      <c r="BG83" s="35">
        <f>IF(OR($A$1&lt;=Main!AS$4,ISBLANK($N83)),0,Main!AS78)</f>
        <v>0</v>
      </c>
      <c r="BH83" s="35">
        <f>IF(OR($A$1&lt;=Main!AT$4,ISBLANK($N83)),0,Main!AT78)</f>
        <v>0</v>
      </c>
      <c r="BI83" s="35">
        <f>IF(OR($A$1&lt;=Main!AU$4,ISBLANK($N83)),0,Main!AU78)</f>
        <v>0</v>
      </c>
      <c r="BJ83" s="35">
        <f>IF(OR($A$1&lt;=Main!AV$4,ISBLANK($N83)),0,Main!AV78)</f>
        <v>0</v>
      </c>
    </row>
    <row r="84" spans="12:62">
      <c r="L84" s="146">
        <f>VLOOKUP($E25,Mask!$A$2:$C$102,$M$8,0)</f>
        <v>0</v>
      </c>
      <c r="M84" s="6">
        <f t="shared" si="6"/>
        <v>0</v>
      </c>
      <c r="N84" s="6" t="str">
        <f>Main!$A79&amp;Main!$B79</f>
        <v/>
      </c>
      <c r="O84" s="145">
        <f t="shared" si="7"/>
        <v>0</v>
      </c>
      <c r="P84" s="150">
        <f t="shared" si="8"/>
        <v>1</v>
      </c>
      <c r="Q84" s="150" t="str">
        <f ca="1">IF(Main!$AY79&lt;&gt;"#",$P84-Main!$AY79,"#")</f>
        <v>#</v>
      </c>
      <c r="R84" s="35">
        <f>Main!E79*Mask!G$26</f>
        <v>0</v>
      </c>
      <c r="S84" s="35">
        <f>Main!F79*Mask!H$26</f>
        <v>0</v>
      </c>
      <c r="T84" s="35">
        <f>Main!G79*Mask!I$26</f>
        <v>0</v>
      </c>
      <c r="U84" s="35">
        <f>Main!H79*Mask!J$26</f>
        <v>0</v>
      </c>
      <c r="V84" s="35">
        <f>Main!I79*Mask!K$26</f>
        <v>0</v>
      </c>
      <c r="W84" s="35">
        <f>Main!J79*Mask!L$26</f>
        <v>0</v>
      </c>
      <c r="X84" s="35">
        <f>Main!K79*Mask!M$26</f>
        <v>0</v>
      </c>
      <c r="Y84" s="35">
        <f>Main!L79*Mask!N$26</f>
        <v>0</v>
      </c>
      <c r="Z84" s="35">
        <f>Main!M79*Mask!O$26</f>
        <v>0</v>
      </c>
      <c r="AA84" s="35">
        <f>Main!N79*Mask!P$26</f>
        <v>0</v>
      </c>
      <c r="AB84" s="35">
        <f>Main!O79*Mask!Q$26</f>
        <v>0</v>
      </c>
      <c r="AC84" s="35">
        <f>Main!P79*Mask!R$26</f>
        <v>0</v>
      </c>
      <c r="AD84" s="35">
        <f>Main!Q79*Mask!S$26</f>
        <v>0</v>
      </c>
      <c r="AE84" s="35">
        <f>Main!R79*Mask!T$26</f>
        <v>0</v>
      </c>
      <c r="AF84" s="35">
        <f>Main!S79*Mask!U$26</f>
        <v>0</v>
      </c>
      <c r="AG84" s="35">
        <f>Main!T79*Mask!V$26</f>
        <v>0</v>
      </c>
      <c r="AH84" s="35">
        <f>Main!U79*Mask!W$26</f>
        <v>0</v>
      </c>
      <c r="AI84" s="35">
        <f>Main!V79*Mask!X$26</f>
        <v>0</v>
      </c>
      <c r="AJ84" s="35">
        <f>Main!W79*Mask!Y$26</f>
        <v>0</v>
      </c>
      <c r="AK84" s="35">
        <f>Main!X79*Mask!Z$26</f>
        <v>0</v>
      </c>
      <c r="AL84" s="35">
        <f>Main!Y79*Mask!AA$26</f>
        <v>0</v>
      </c>
      <c r="AM84" s="35">
        <f>Main!Z79*Mask!AB$26</f>
        <v>0</v>
      </c>
      <c r="AN84" s="35"/>
      <c r="AO84" s="35">
        <f>IF(OR($A$1&lt;=Main!AA$4,ISBLANK($N84)),0,Main!AA79)</f>
        <v>0</v>
      </c>
      <c r="AP84" s="35">
        <f>IF(OR($A$1&lt;=Main!AB$4,ISBLANK($N84)),0,Main!AB79)</f>
        <v>0</v>
      </c>
      <c r="AQ84" s="35">
        <f>IF(OR($A$1&lt;=Main!AC$4,ISBLANK($N84)),0,Main!AC79)</f>
        <v>0</v>
      </c>
      <c r="AR84" s="35">
        <f>IF(OR($A$1&lt;=Main!AD$4,ISBLANK($N84)),0,Main!AD79)</f>
        <v>0</v>
      </c>
      <c r="AS84" s="35">
        <f>IF(OR($A$1&lt;=Main!AE$4,ISBLANK($N84)),0,Main!AE79)</f>
        <v>0</v>
      </c>
      <c r="AT84" s="35">
        <f>IF(OR($A$1&lt;=Main!AF$4,ISBLANK($N84)),0,Main!AF79)</f>
        <v>0</v>
      </c>
      <c r="AU84" s="35">
        <f>IF(OR($A$1&lt;=Main!AG$4,ISBLANK($N84)),0,Main!AG79)</f>
        <v>0</v>
      </c>
      <c r="AV84" s="35">
        <f>IF(OR($A$1&lt;=Main!AH$4,ISBLANK($N84)),0,Main!AH79)</f>
        <v>0</v>
      </c>
      <c r="AW84" s="35">
        <f>IF(OR($A$1&lt;=Main!AI$4,ISBLANK($N84)),0,Main!AI79)</f>
        <v>0</v>
      </c>
      <c r="AX84" s="35">
        <f>IF(OR($A$1&lt;=Main!AJ$4,ISBLANK($N84)),0,Main!AJ79)</f>
        <v>0</v>
      </c>
      <c r="AY84" s="35">
        <f>IF(OR($A$1&lt;=Main!AK$4,ISBLANK($N84)),0,Main!AK79)</f>
        <v>0</v>
      </c>
      <c r="AZ84" s="35">
        <f>IF(OR($A$1&lt;=Main!AL$4,ISBLANK($N84)),0,Main!AL79)</f>
        <v>0</v>
      </c>
      <c r="BA84" s="35">
        <f>IF(OR($A$1&lt;=Main!AM$4,ISBLANK($N84)),0,Main!AM79)</f>
        <v>0</v>
      </c>
      <c r="BB84" s="35">
        <f>IF(OR($A$1&lt;=Main!AN$4,ISBLANK($N84)),0,Main!AN79)</f>
        <v>0</v>
      </c>
      <c r="BC84" s="35">
        <f>IF(OR($A$1&lt;=Main!AO$4,ISBLANK($N84)),0,Main!AO79)</f>
        <v>0</v>
      </c>
      <c r="BD84" s="35">
        <f>IF(OR($A$1&lt;=Main!AP$4,ISBLANK($N84)),0,Main!AP79)</f>
        <v>0</v>
      </c>
      <c r="BE84" s="35">
        <f>IF(OR($A$1&lt;=Main!AQ$4,ISBLANK($N84)),0,Main!AQ79)</f>
        <v>0</v>
      </c>
      <c r="BF84" s="35">
        <f>IF(OR($A$1&lt;=Main!AR$4,ISBLANK($N84)),0,Main!AR79)</f>
        <v>0</v>
      </c>
      <c r="BG84" s="35">
        <f>IF(OR($A$1&lt;=Main!AS$4,ISBLANK($N84)),0,Main!AS79)</f>
        <v>0</v>
      </c>
      <c r="BH84" s="35">
        <f>IF(OR($A$1&lt;=Main!AT$4,ISBLANK($N84)),0,Main!AT79)</f>
        <v>0</v>
      </c>
      <c r="BI84" s="35">
        <f>IF(OR($A$1&lt;=Main!AU$4,ISBLANK($N84)),0,Main!AU79)</f>
        <v>0</v>
      </c>
      <c r="BJ84" s="35">
        <f>IF(OR($A$1&lt;=Main!AV$4,ISBLANK($N84)),0,Main!AV79)</f>
        <v>0</v>
      </c>
    </row>
    <row r="85" spans="12:62">
      <c r="L85" s="146">
        <f>VLOOKUP($E26,Mask!$A$2:$C$102,$M$8,0)</f>
        <v>0</v>
      </c>
      <c r="M85" s="6">
        <f t="shared" si="6"/>
        <v>0</v>
      </c>
      <c r="N85" s="6" t="str">
        <f>Main!$A80&amp;Main!$B80</f>
        <v/>
      </c>
      <c r="O85" s="145">
        <f t="shared" si="7"/>
        <v>0</v>
      </c>
      <c r="P85" s="150">
        <f t="shared" si="8"/>
        <v>1</v>
      </c>
      <c r="Q85" s="150" t="str">
        <f ca="1">IF(Main!$AY80&lt;&gt;"#",$P85-Main!$AY80,"#")</f>
        <v>#</v>
      </c>
      <c r="R85" s="35">
        <f>Main!E80*Mask!G$26</f>
        <v>0</v>
      </c>
      <c r="S85" s="35">
        <f>Main!F80*Mask!H$26</f>
        <v>0</v>
      </c>
      <c r="T85" s="35">
        <f>Main!G80*Mask!I$26</f>
        <v>0</v>
      </c>
      <c r="U85" s="35">
        <f>Main!H80*Mask!J$26</f>
        <v>0</v>
      </c>
      <c r="V85" s="35">
        <f>Main!I80*Mask!K$26</f>
        <v>0</v>
      </c>
      <c r="W85" s="35">
        <f>Main!J80*Mask!L$26</f>
        <v>0</v>
      </c>
      <c r="X85" s="35">
        <f>Main!K80*Mask!M$26</f>
        <v>0</v>
      </c>
      <c r="Y85" s="35">
        <f>Main!L80*Mask!N$26</f>
        <v>0</v>
      </c>
      <c r="Z85" s="35">
        <f>Main!M80*Mask!O$26</f>
        <v>0</v>
      </c>
      <c r="AA85" s="35">
        <f>Main!N80*Mask!P$26</f>
        <v>0</v>
      </c>
      <c r="AB85" s="35">
        <f>Main!O80*Mask!Q$26</f>
        <v>0</v>
      </c>
      <c r="AC85" s="35">
        <f>Main!P80*Mask!R$26</f>
        <v>0</v>
      </c>
      <c r="AD85" s="35">
        <f>Main!Q80*Mask!S$26</f>
        <v>0</v>
      </c>
      <c r="AE85" s="35">
        <f>Main!R80*Mask!T$26</f>
        <v>0</v>
      </c>
      <c r="AF85" s="35">
        <f>Main!S80*Mask!U$26</f>
        <v>0</v>
      </c>
      <c r="AG85" s="35">
        <f>Main!T80*Mask!V$26</f>
        <v>0</v>
      </c>
      <c r="AH85" s="35">
        <f>Main!U80*Mask!W$26</f>
        <v>0</v>
      </c>
      <c r="AI85" s="35">
        <f>Main!V80*Mask!X$26</f>
        <v>0</v>
      </c>
      <c r="AJ85" s="35">
        <f>Main!W80*Mask!Y$26</f>
        <v>0</v>
      </c>
      <c r="AK85" s="35">
        <f>Main!X80*Mask!Z$26</f>
        <v>0</v>
      </c>
      <c r="AL85" s="35">
        <f>Main!Y80*Mask!AA$26</f>
        <v>0</v>
      </c>
      <c r="AM85" s="35">
        <f>Main!Z80*Mask!AB$26</f>
        <v>0</v>
      </c>
      <c r="AN85" s="35"/>
      <c r="AO85" s="35">
        <f>IF(OR($A$1&lt;=Main!AA$4,ISBLANK($N85)),0,Main!AA80)</f>
        <v>0</v>
      </c>
      <c r="AP85" s="35">
        <f>IF(OR($A$1&lt;=Main!AB$4,ISBLANK($N85)),0,Main!AB80)</f>
        <v>0</v>
      </c>
      <c r="AQ85" s="35">
        <f>IF(OR($A$1&lt;=Main!AC$4,ISBLANK($N85)),0,Main!AC80)</f>
        <v>0</v>
      </c>
      <c r="AR85" s="35">
        <f>IF(OR($A$1&lt;=Main!AD$4,ISBLANK($N85)),0,Main!AD80)</f>
        <v>0</v>
      </c>
      <c r="AS85" s="35">
        <f>IF(OR($A$1&lt;=Main!AE$4,ISBLANK($N85)),0,Main!AE80)</f>
        <v>0</v>
      </c>
      <c r="AT85" s="35">
        <f>IF(OR($A$1&lt;=Main!AF$4,ISBLANK($N85)),0,Main!AF80)</f>
        <v>0</v>
      </c>
      <c r="AU85" s="35">
        <f>IF(OR($A$1&lt;=Main!AG$4,ISBLANK($N85)),0,Main!AG80)</f>
        <v>0</v>
      </c>
      <c r="AV85" s="35">
        <f>IF(OR($A$1&lt;=Main!AH$4,ISBLANK($N85)),0,Main!AH80)</f>
        <v>0</v>
      </c>
      <c r="AW85" s="35">
        <f>IF(OR($A$1&lt;=Main!AI$4,ISBLANK($N85)),0,Main!AI80)</f>
        <v>0</v>
      </c>
      <c r="AX85" s="35">
        <f>IF(OR($A$1&lt;=Main!AJ$4,ISBLANK($N85)),0,Main!AJ80)</f>
        <v>0</v>
      </c>
      <c r="AY85" s="35">
        <f>IF(OR($A$1&lt;=Main!AK$4,ISBLANK($N85)),0,Main!AK80)</f>
        <v>0</v>
      </c>
      <c r="AZ85" s="35">
        <f>IF(OR($A$1&lt;=Main!AL$4,ISBLANK($N85)),0,Main!AL80)</f>
        <v>0</v>
      </c>
      <c r="BA85" s="35">
        <f>IF(OR($A$1&lt;=Main!AM$4,ISBLANK($N85)),0,Main!AM80)</f>
        <v>0</v>
      </c>
      <c r="BB85" s="35">
        <f>IF(OR($A$1&lt;=Main!AN$4,ISBLANK($N85)),0,Main!AN80)</f>
        <v>0</v>
      </c>
      <c r="BC85" s="35">
        <f>IF(OR($A$1&lt;=Main!AO$4,ISBLANK($N85)),0,Main!AO80)</f>
        <v>0</v>
      </c>
      <c r="BD85" s="35">
        <f>IF(OR($A$1&lt;=Main!AP$4,ISBLANK($N85)),0,Main!AP80)</f>
        <v>0</v>
      </c>
      <c r="BE85" s="35">
        <f>IF(OR($A$1&lt;=Main!AQ$4,ISBLANK($N85)),0,Main!AQ80)</f>
        <v>0</v>
      </c>
      <c r="BF85" s="35">
        <f>IF(OR($A$1&lt;=Main!AR$4,ISBLANK($N85)),0,Main!AR80)</f>
        <v>0</v>
      </c>
      <c r="BG85" s="35">
        <f>IF(OR($A$1&lt;=Main!AS$4,ISBLANK($N85)),0,Main!AS80)</f>
        <v>0</v>
      </c>
      <c r="BH85" s="35">
        <f>IF(OR($A$1&lt;=Main!AT$4,ISBLANK($N85)),0,Main!AT80)</f>
        <v>0</v>
      </c>
      <c r="BI85" s="35">
        <f>IF(OR($A$1&lt;=Main!AU$4,ISBLANK($N85)),0,Main!AU80)</f>
        <v>0</v>
      </c>
      <c r="BJ85" s="35">
        <f>IF(OR($A$1&lt;=Main!AV$4,ISBLANK($N85)),0,Main!AV80)</f>
        <v>0</v>
      </c>
    </row>
    <row r="86" spans="12:62">
      <c r="L86" s="146">
        <f>VLOOKUP($E27,Mask!$A$2:$C$102,$M$8,0)</f>
        <v>0</v>
      </c>
      <c r="M86" s="6">
        <f t="shared" si="6"/>
        <v>0</v>
      </c>
      <c r="N86" s="6" t="str">
        <f>Main!$A81&amp;Main!$B81</f>
        <v/>
      </c>
      <c r="O86" s="145">
        <f t="shared" si="7"/>
        <v>0</v>
      </c>
      <c r="P86" s="150">
        <f t="shared" si="8"/>
        <v>1</v>
      </c>
      <c r="Q86" s="150" t="str">
        <f ca="1">IF(Main!$AY81&lt;&gt;"#",$P86-Main!$AY81,"#")</f>
        <v>#</v>
      </c>
      <c r="R86" s="35">
        <f>Main!E81*Mask!G$26</f>
        <v>0</v>
      </c>
      <c r="S86" s="35">
        <f>Main!F81*Mask!H$26</f>
        <v>0</v>
      </c>
      <c r="T86" s="35">
        <f>Main!G81*Mask!I$26</f>
        <v>0</v>
      </c>
      <c r="U86" s="35">
        <f>Main!H81*Mask!J$26</f>
        <v>0</v>
      </c>
      <c r="V86" s="35">
        <f>Main!I81*Mask!K$26</f>
        <v>0</v>
      </c>
      <c r="W86" s="35">
        <f>Main!J81*Mask!L$26</f>
        <v>0</v>
      </c>
      <c r="X86" s="35">
        <f>Main!K81*Mask!M$26</f>
        <v>0</v>
      </c>
      <c r="Y86" s="35">
        <f>Main!L81*Mask!N$26</f>
        <v>0</v>
      </c>
      <c r="Z86" s="35">
        <f>Main!M81*Mask!O$26</f>
        <v>0</v>
      </c>
      <c r="AA86" s="35">
        <f>Main!N81*Mask!P$26</f>
        <v>0</v>
      </c>
      <c r="AB86" s="35">
        <f>Main!O81*Mask!Q$26</f>
        <v>0</v>
      </c>
      <c r="AC86" s="35">
        <f>Main!P81*Mask!R$26</f>
        <v>0</v>
      </c>
      <c r="AD86" s="35">
        <f>Main!Q81*Mask!S$26</f>
        <v>0</v>
      </c>
      <c r="AE86" s="35">
        <f>Main!R81*Mask!T$26</f>
        <v>0</v>
      </c>
      <c r="AF86" s="35">
        <f>Main!S81*Mask!U$26</f>
        <v>0</v>
      </c>
      <c r="AG86" s="35">
        <f>Main!T81*Mask!V$26</f>
        <v>0</v>
      </c>
      <c r="AH86" s="35">
        <f>Main!U81*Mask!W$26</f>
        <v>0</v>
      </c>
      <c r="AI86" s="35">
        <f>Main!V81*Mask!X$26</f>
        <v>0</v>
      </c>
      <c r="AJ86" s="35">
        <f>Main!W81*Mask!Y$26</f>
        <v>0</v>
      </c>
      <c r="AK86" s="35">
        <f>Main!X81*Mask!Z$26</f>
        <v>0</v>
      </c>
      <c r="AL86" s="35">
        <f>Main!Y81*Mask!AA$26</f>
        <v>0</v>
      </c>
      <c r="AM86" s="35">
        <f>Main!Z81*Mask!AB$26</f>
        <v>0</v>
      </c>
      <c r="AN86" s="35"/>
      <c r="AO86" s="35">
        <f>IF(OR($A$1&lt;=Main!AA$4,ISBLANK($N86)),0,Main!AA81)</f>
        <v>0</v>
      </c>
      <c r="AP86" s="35">
        <f>IF(OR($A$1&lt;=Main!AB$4,ISBLANK($N86)),0,Main!AB81)</f>
        <v>0</v>
      </c>
      <c r="AQ86" s="35">
        <f>IF(OR($A$1&lt;=Main!AC$4,ISBLANK($N86)),0,Main!AC81)</f>
        <v>0</v>
      </c>
      <c r="AR86" s="35">
        <f>IF(OR($A$1&lt;=Main!AD$4,ISBLANK($N86)),0,Main!AD81)</f>
        <v>0</v>
      </c>
      <c r="AS86" s="35">
        <f>IF(OR($A$1&lt;=Main!AE$4,ISBLANK($N86)),0,Main!AE81)</f>
        <v>0</v>
      </c>
      <c r="AT86" s="35">
        <f>IF(OR($A$1&lt;=Main!AF$4,ISBLANK($N86)),0,Main!AF81)</f>
        <v>0</v>
      </c>
      <c r="AU86" s="35">
        <f>IF(OR($A$1&lt;=Main!AG$4,ISBLANK($N86)),0,Main!AG81)</f>
        <v>0</v>
      </c>
      <c r="AV86" s="35">
        <f>IF(OR($A$1&lt;=Main!AH$4,ISBLANK($N86)),0,Main!AH81)</f>
        <v>0</v>
      </c>
      <c r="AW86" s="35">
        <f>IF(OR($A$1&lt;=Main!AI$4,ISBLANK($N86)),0,Main!AI81)</f>
        <v>0</v>
      </c>
      <c r="AX86" s="35">
        <f>IF(OR($A$1&lt;=Main!AJ$4,ISBLANK($N86)),0,Main!AJ81)</f>
        <v>0</v>
      </c>
      <c r="AY86" s="35">
        <f>IF(OR($A$1&lt;=Main!AK$4,ISBLANK($N86)),0,Main!AK81)</f>
        <v>0</v>
      </c>
      <c r="AZ86" s="35">
        <f>IF(OR($A$1&lt;=Main!AL$4,ISBLANK($N86)),0,Main!AL81)</f>
        <v>0</v>
      </c>
      <c r="BA86" s="35">
        <f>IF(OR($A$1&lt;=Main!AM$4,ISBLANK($N86)),0,Main!AM81)</f>
        <v>0</v>
      </c>
      <c r="BB86" s="35">
        <f>IF(OR($A$1&lt;=Main!AN$4,ISBLANK($N86)),0,Main!AN81)</f>
        <v>0</v>
      </c>
      <c r="BC86" s="35">
        <f>IF(OR($A$1&lt;=Main!AO$4,ISBLANK($N86)),0,Main!AO81)</f>
        <v>0</v>
      </c>
      <c r="BD86" s="35">
        <f>IF(OR($A$1&lt;=Main!AP$4,ISBLANK($N86)),0,Main!AP81)</f>
        <v>0</v>
      </c>
      <c r="BE86" s="35">
        <f>IF(OR($A$1&lt;=Main!AQ$4,ISBLANK($N86)),0,Main!AQ81)</f>
        <v>0</v>
      </c>
      <c r="BF86" s="35">
        <f>IF(OR($A$1&lt;=Main!AR$4,ISBLANK($N86)),0,Main!AR81)</f>
        <v>0</v>
      </c>
      <c r="BG86" s="35">
        <f>IF(OR($A$1&lt;=Main!AS$4,ISBLANK($N86)),0,Main!AS81)</f>
        <v>0</v>
      </c>
      <c r="BH86" s="35">
        <f>IF(OR($A$1&lt;=Main!AT$4,ISBLANK($N86)),0,Main!AT81)</f>
        <v>0</v>
      </c>
      <c r="BI86" s="35">
        <f>IF(OR($A$1&lt;=Main!AU$4,ISBLANK($N86)),0,Main!AU81)</f>
        <v>0</v>
      </c>
      <c r="BJ86" s="35">
        <f>IF(OR($A$1&lt;=Main!AV$4,ISBLANK($N86)),0,Main!AV81)</f>
        <v>0</v>
      </c>
    </row>
    <row r="87" spans="12:62">
      <c r="L87" s="146">
        <f>VLOOKUP($E28,Mask!$A$2:$C$102,$M$8,0)</f>
        <v>0</v>
      </c>
      <c r="M87" s="6">
        <f t="shared" si="6"/>
        <v>0</v>
      </c>
      <c r="N87" s="6" t="str">
        <f>Main!$A82&amp;Main!$B82</f>
        <v/>
      </c>
      <c r="O87" s="145">
        <f t="shared" si="7"/>
        <v>0</v>
      </c>
      <c r="P87" s="150">
        <f t="shared" si="8"/>
        <v>1</v>
      </c>
      <c r="Q87" s="150" t="str">
        <f ca="1">IF(Main!$AY82&lt;&gt;"#",$P87-Main!$AY82,"#")</f>
        <v>#</v>
      </c>
      <c r="R87" s="35">
        <f>Main!E82*Mask!G$26</f>
        <v>0</v>
      </c>
      <c r="S87" s="35">
        <f>Main!F82*Mask!H$26</f>
        <v>0</v>
      </c>
      <c r="T87" s="35">
        <f>Main!G82*Mask!I$26</f>
        <v>0</v>
      </c>
      <c r="U87" s="35">
        <f>Main!H82*Mask!J$26</f>
        <v>0</v>
      </c>
      <c r="V87" s="35">
        <f>Main!I82*Mask!K$26</f>
        <v>0</v>
      </c>
      <c r="W87" s="35">
        <f>Main!J82*Mask!L$26</f>
        <v>0</v>
      </c>
      <c r="X87" s="35">
        <f>Main!K82*Mask!M$26</f>
        <v>0</v>
      </c>
      <c r="Y87" s="35">
        <f>Main!L82*Mask!N$26</f>
        <v>0</v>
      </c>
      <c r="Z87" s="35">
        <f>Main!M82*Mask!O$26</f>
        <v>0</v>
      </c>
      <c r="AA87" s="35">
        <f>Main!N82*Mask!P$26</f>
        <v>0</v>
      </c>
      <c r="AB87" s="35">
        <f>Main!O82*Mask!Q$26</f>
        <v>0</v>
      </c>
      <c r="AC87" s="35">
        <f>Main!P82*Mask!R$26</f>
        <v>0</v>
      </c>
      <c r="AD87" s="35">
        <f>Main!Q82*Mask!S$26</f>
        <v>0</v>
      </c>
      <c r="AE87" s="35">
        <f>Main!R82*Mask!T$26</f>
        <v>0</v>
      </c>
      <c r="AF87" s="35">
        <f>Main!S82*Mask!U$26</f>
        <v>0</v>
      </c>
      <c r="AG87" s="35">
        <f>Main!T82*Mask!V$26</f>
        <v>0</v>
      </c>
      <c r="AH87" s="35">
        <f>Main!U82*Mask!W$26</f>
        <v>0</v>
      </c>
      <c r="AI87" s="35">
        <f>Main!V82*Mask!X$26</f>
        <v>0</v>
      </c>
      <c r="AJ87" s="35">
        <f>Main!W82*Mask!Y$26</f>
        <v>0</v>
      </c>
      <c r="AK87" s="35">
        <f>Main!X82*Mask!Z$26</f>
        <v>0</v>
      </c>
      <c r="AL87" s="35">
        <f>Main!Y82*Mask!AA$26</f>
        <v>0</v>
      </c>
      <c r="AM87" s="35">
        <f>Main!Z82*Mask!AB$26</f>
        <v>0</v>
      </c>
      <c r="AN87" s="35"/>
      <c r="AO87" s="35">
        <f>IF(OR($A$1&lt;=Main!AA$4,ISBLANK($N87)),0,Main!AA82)</f>
        <v>0</v>
      </c>
      <c r="AP87" s="35">
        <f>IF(OR($A$1&lt;=Main!AB$4,ISBLANK($N87)),0,Main!AB82)</f>
        <v>0</v>
      </c>
      <c r="AQ87" s="35">
        <f>IF(OR($A$1&lt;=Main!AC$4,ISBLANK($N87)),0,Main!AC82)</f>
        <v>0</v>
      </c>
      <c r="AR87" s="35">
        <f>IF(OR($A$1&lt;=Main!AD$4,ISBLANK($N87)),0,Main!AD82)</f>
        <v>0</v>
      </c>
      <c r="AS87" s="35">
        <f>IF(OR($A$1&lt;=Main!AE$4,ISBLANK($N87)),0,Main!AE82)</f>
        <v>0</v>
      </c>
      <c r="AT87" s="35">
        <f>IF(OR($A$1&lt;=Main!AF$4,ISBLANK($N87)),0,Main!AF82)</f>
        <v>0</v>
      </c>
      <c r="AU87" s="35">
        <f>IF(OR($A$1&lt;=Main!AG$4,ISBLANK($N87)),0,Main!AG82)</f>
        <v>0</v>
      </c>
      <c r="AV87" s="35">
        <f>IF(OR($A$1&lt;=Main!AH$4,ISBLANK($N87)),0,Main!AH82)</f>
        <v>0</v>
      </c>
      <c r="AW87" s="35">
        <f>IF(OR($A$1&lt;=Main!AI$4,ISBLANK($N87)),0,Main!AI82)</f>
        <v>0</v>
      </c>
      <c r="AX87" s="35">
        <f>IF(OR($A$1&lt;=Main!AJ$4,ISBLANK($N87)),0,Main!AJ82)</f>
        <v>0</v>
      </c>
      <c r="AY87" s="35">
        <f>IF(OR($A$1&lt;=Main!AK$4,ISBLANK($N87)),0,Main!AK82)</f>
        <v>0</v>
      </c>
      <c r="AZ87" s="35">
        <f>IF(OR($A$1&lt;=Main!AL$4,ISBLANK($N87)),0,Main!AL82)</f>
        <v>0</v>
      </c>
      <c r="BA87" s="35">
        <f>IF(OR($A$1&lt;=Main!AM$4,ISBLANK($N87)),0,Main!AM82)</f>
        <v>0</v>
      </c>
      <c r="BB87" s="35">
        <f>IF(OR($A$1&lt;=Main!AN$4,ISBLANK($N87)),0,Main!AN82)</f>
        <v>0</v>
      </c>
      <c r="BC87" s="35">
        <f>IF(OR($A$1&lt;=Main!AO$4,ISBLANK($N87)),0,Main!AO82)</f>
        <v>0</v>
      </c>
      <c r="BD87" s="35">
        <f>IF(OR($A$1&lt;=Main!AP$4,ISBLANK($N87)),0,Main!AP82)</f>
        <v>0</v>
      </c>
      <c r="BE87" s="35">
        <f>IF(OR($A$1&lt;=Main!AQ$4,ISBLANK($N87)),0,Main!AQ82)</f>
        <v>0</v>
      </c>
      <c r="BF87" s="35">
        <f>IF(OR($A$1&lt;=Main!AR$4,ISBLANK($N87)),0,Main!AR82)</f>
        <v>0</v>
      </c>
      <c r="BG87" s="35">
        <f>IF(OR($A$1&lt;=Main!AS$4,ISBLANK($N87)),0,Main!AS82)</f>
        <v>0</v>
      </c>
      <c r="BH87" s="35">
        <f>IF(OR($A$1&lt;=Main!AT$4,ISBLANK($N87)),0,Main!AT82)</f>
        <v>0</v>
      </c>
      <c r="BI87" s="35">
        <f>IF(OR($A$1&lt;=Main!AU$4,ISBLANK($N87)),0,Main!AU82)</f>
        <v>0</v>
      </c>
      <c r="BJ87" s="35">
        <f>IF(OR($A$1&lt;=Main!AV$4,ISBLANK($N87)),0,Main!AV82)</f>
        <v>0</v>
      </c>
    </row>
    <row r="88" spans="12:62">
      <c r="L88" s="146">
        <f>VLOOKUP($E29,Mask!$A$2:$C$102,$M$8,0)</f>
        <v>0</v>
      </c>
      <c r="M88" s="6">
        <f t="shared" si="6"/>
        <v>0</v>
      </c>
      <c r="N88" s="6" t="str">
        <f>Main!$A83&amp;Main!$B83</f>
        <v/>
      </c>
      <c r="O88" s="145">
        <f t="shared" si="7"/>
        <v>0</v>
      </c>
      <c r="P88" s="150">
        <f t="shared" si="8"/>
        <v>1</v>
      </c>
      <c r="Q88" s="150" t="str">
        <f ca="1">IF(Main!$AY83&lt;&gt;"#",$P88-Main!$AY83,"#")</f>
        <v>#</v>
      </c>
      <c r="R88" s="35">
        <f>Main!E83*Mask!G$26</f>
        <v>0</v>
      </c>
      <c r="S88" s="35">
        <f>Main!F83*Mask!H$26</f>
        <v>0</v>
      </c>
      <c r="T88" s="35">
        <f>Main!G83*Mask!I$26</f>
        <v>0</v>
      </c>
      <c r="U88" s="35">
        <f>Main!H83*Mask!J$26</f>
        <v>0</v>
      </c>
      <c r="V88" s="35">
        <f>Main!I83*Mask!K$26</f>
        <v>0</v>
      </c>
      <c r="W88" s="35">
        <f>Main!J83*Mask!L$26</f>
        <v>0</v>
      </c>
      <c r="X88" s="35">
        <f>Main!K83*Mask!M$26</f>
        <v>0</v>
      </c>
      <c r="Y88" s="35">
        <f>Main!L83*Mask!N$26</f>
        <v>0</v>
      </c>
      <c r="Z88" s="35">
        <f>Main!M83*Mask!O$26</f>
        <v>0</v>
      </c>
      <c r="AA88" s="35">
        <f>Main!N83*Mask!P$26</f>
        <v>0</v>
      </c>
      <c r="AB88" s="35">
        <f>Main!O83*Mask!Q$26</f>
        <v>0</v>
      </c>
      <c r="AC88" s="35">
        <f>Main!P83*Mask!R$26</f>
        <v>0</v>
      </c>
      <c r="AD88" s="35">
        <f>Main!Q83*Mask!S$26</f>
        <v>0</v>
      </c>
      <c r="AE88" s="35">
        <f>Main!R83*Mask!T$26</f>
        <v>0</v>
      </c>
      <c r="AF88" s="35">
        <f>Main!S83*Mask!U$26</f>
        <v>0</v>
      </c>
      <c r="AG88" s="35">
        <f>Main!T83*Mask!V$26</f>
        <v>0</v>
      </c>
      <c r="AH88" s="35">
        <f>Main!U83*Mask!W$26</f>
        <v>0</v>
      </c>
      <c r="AI88" s="35">
        <f>Main!V83*Mask!X$26</f>
        <v>0</v>
      </c>
      <c r="AJ88" s="35">
        <f>Main!W83*Mask!Y$26</f>
        <v>0</v>
      </c>
      <c r="AK88" s="35">
        <f>Main!X83*Mask!Z$26</f>
        <v>0</v>
      </c>
      <c r="AL88" s="35">
        <f>Main!Y83*Mask!AA$26</f>
        <v>0</v>
      </c>
      <c r="AM88" s="35">
        <f>Main!Z83*Mask!AB$26</f>
        <v>0</v>
      </c>
      <c r="AN88" s="35"/>
      <c r="AO88" s="35">
        <f>IF(OR($A$1&lt;=Main!AA$4,ISBLANK($N88)),0,Main!AA83)</f>
        <v>0</v>
      </c>
      <c r="AP88" s="35">
        <f>IF(OR($A$1&lt;=Main!AB$4,ISBLANK($N88)),0,Main!AB83)</f>
        <v>0</v>
      </c>
      <c r="AQ88" s="35">
        <f>IF(OR($A$1&lt;=Main!AC$4,ISBLANK($N88)),0,Main!AC83)</f>
        <v>0</v>
      </c>
      <c r="AR88" s="35">
        <f>IF(OR($A$1&lt;=Main!AD$4,ISBLANK($N88)),0,Main!AD83)</f>
        <v>0</v>
      </c>
      <c r="AS88" s="35">
        <f>IF(OR($A$1&lt;=Main!AE$4,ISBLANK($N88)),0,Main!AE83)</f>
        <v>0</v>
      </c>
      <c r="AT88" s="35">
        <f>IF(OR($A$1&lt;=Main!AF$4,ISBLANK($N88)),0,Main!AF83)</f>
        <v>0</v>
      </c>
      <c r="AU88" s="35">
        <f>IF(OR($A$1&lt;=Main!AG$4,ISBLANK($N88)),0,Main!AG83)</f>
        <v>0</v>
      </c>
      <c r="AV88" s="35">
        <f>IF(OR($A$1&lt;=Main!AH$4,ISBLANK($N88)),0,Main!AH83)</f>
        <v>0</v>
      </c>
      <c r="AW88" s="35">
        <f>IF(OR($A$1&lt;=Main!AI$4,ISBLANK($N88)),0,Main!AI83)</f>
        <v>0</v>
      </c>
      <c r="AX88" s="35">
        <f>IF(OR($A$1&lt;=Main!AJ$4,ISBLANK($N88)),0,Main!AJ83)</f>
        <v>0</v>
      </c>
      <c r="AY88" s="35">
        <f>IF(OR($A$1&lt;=Main!AK$4,ISBLANK($N88)),0,Main!AK83)</f>
        <v>0</v>
      </c>
      <c r="AZ88" s="35">
        <f>IF(OR($A$1&lt;=Main!AL$4,ISBLANK($N88)),0,Main!AL83)</f>
        <v>0</v>
      </c>
      <c r="BA88" s="35">
        <f>IF(OR($A$1&lt;=Main!AM$4,ISBLANK($N88)),0,Main!AM83)</f>
        <v>0</v>
      </c>
      <c r="BB88" s="35">
        <f>IF(OR($A$1&lt;=Main!AN$4,ISBLANK($N88)),0,Main!AN83)</f>
        <v>0</v>
      </c>
      <c r="BC88" s="35">
        <f>IF(OR($A$1&lt;=Main!AO$4,ISBLANK($N88)),0,Main!AO83)</f>
        <v>0</v>
      </c>
      <c r="BD88" s="35">
        <f>IF(OR($A$1&lt;=Main!AP$4,ISBLANK($N88)),0,Main!AP83)</f>
        <v>0</v>
      </c>
      <c r="BE88" s="35">
        <f>IF(OR($A$1&lt;=Main!AQ$4,ISBLANK($N88)),0,Main!AQ83)</f>
        <v>0</v>
      </c>
      <c r="BF88" s="35">
        <f>IF(OR($A$1&lt;=Main!AR$4,ISBLANK($N88)),0,Main!AR83)</f>
        <v>0</v>
      </c>
      <c r="BG88" s="35">
        <f>IF(OR($A$1&lt;=Main!AS$4,ISBLANK($N88)),0,Main!AS83)</f>
        <v>0</v>
      </c>
      <c r="BH88" s="35">
        <f>IF(OR($A$1&lt;=Main!AT$4,ISBLANK($N88)),0,Main!AT83)</f>
        <v>0</v>
      </c>
      <c r="BI88" s="35">
        <f>IF(OR($A$1&lt;=Main!AU$4,ISBLANK($N88)),0,Main!AU83)</f>
        <v>0</v>
      </c>
      <c r="BJ88" s="35">
        <f>IF(OR($A$1&lt;=Main!AV$4,ISBLANK($N88)),0,Main!AV83)</f>
        <v>0</v>
      </c>
    </row>
    <row r="89" spans="12:62">
      <c r="L89" s="146">
        <f>VLOOKUP($E30,Mask!$A$2:$C$102,$M$8,0)</f>
        <v>0</v>
      </c>
      <c r="M89" s="6">
        <f t="shared" si="6"/>
        <v>0</v>
      </c>
      <c r="N89" s="6" t="str">
        <f>Main!$A84&amp;Main!$B84</f>
        <v/>
      </c>
      <c r="O89" s="145">
        <f t="shared" si="7"/>
        <v>0</v>
      </c>
      <c r="P89" s="150">
        <f t="shared" si="8"/>
        <v>1</v>
      </c>
      <c r="Q89" s="150" t="str">
        <f ca="1">IF(Main!$AY84&lt;&gt;"#",$P89-Main!$AY84,"#")</f>
        <v>#</v>
      </c>
      <c r="R89" s="35">
        <f>Main!E84*Mask!G$26</f>
        <v>0</v>
      </c>
      <c r="S89" s="35">
        <f>Main!F84*Mask!H$26</f>
        <v>0</v>
      </c>
      <c r="T89" s="35">
        <f>Main!G84*Mask!I$26</f>
        <v>0</v>
      </c>
      <c r="U89" s="35">
        <f>Main!H84*Mask!J$26</f>
        <v>0</v>
      </c>
      <c r="V89" s="35">
        <f>Main!I84*Mask!K$26</f>
        <v>0</v>
      </c>
      <c r="W89" s="35">
        <f>Main!J84*Mask!L$26</f>
        <v>0</v>
      </c>
      <c r="X89" s="35">
        <f>Main!K84*Mask!M$26</f>
        <v>0</v>
      </c>
      <c r="Y89" s="35">
        <f>Main!L84*Mask!N$26</f>
        <v>0</v>
      </c>
      <c r="Z89" s="35">
        <f>Main!M84*Mask!O$26</f>
        <v>0</v>
      </c>
      <c r="AA89" s="35">
        <f>Main!N84*Mask!P$26</f>
        <v>0</v>
      </c>
      <c r="AB89" s="35">
        <f>Main!O84*Mask!Q$26</f>
        <v>0</v>
      </c>
      <c r="AC89" s="35">
        <f>Main!P84*Mask!R$26</f>
        <v>0</v>
      </c>
      <c r="AD89" s="35">
        <f>Main!Q84*Mask!S$26</f>
        <v>0</v>
      </c>
      <c r="AE89" s="35">
        <f>Main!R84*Mask!T$26</f>
        <v>0</v>
      </c>
      <c r="AF89" s="35">
        <f>Main!S84*Mask!U$26</f>
        <v>0</v>
      </c>
      <c r="AG89" s="35">
        <f>Main!T84*Mask!V$26</f>
        <v>0</v>
      </c>
      <c r="AH89" s="35">
        <f>Main!U84*Mask!W$26</f>
        <v>0</v>
      </c>
      <c r="AI89" s="35">
        <f>Main!V84*Mask!X$26</f>
        <v>0</v>
      </c>
      <c r="AJ89" s="35">
        <f>Main!W84*Mask!Y$26</f>
        <v>0</v>
      </c>
      <c r="AK89" s="35">
        <f>Main!X84*Mask!Z$26</f>
        <v>0</v>
      </c>
      <c r="AL89" s="35">
        <f>Main!Y84*Mask!AA$26</f>
        <v>0</v>
      </c>
      <c r="AM89" s="35">
        <f>Main!Z84*Mask!AB$26</f>
        <v>0</v>
      </c>
      <c r="AN89" s="35"/>
      <c r="AO89" s="35">
        <f>IF(OR($A$1&lt;=Main!AA$4,ISBLANK($N89)),0,Main!AA84)</f>
        <v>0</v>
      </c>
      <c r="AP89" s="35">
        <f>IF(OR($A$1&lt;=Main!AB$4,ISBLANK($N89)),0,Main!AB84)</f>
        <v>0</v>
      </c>
      <c r="AQ89" s="35">
        <f>IF(OR($A$1&lt;=Main!AC$4,ISBLANK($N89)),0,Main!AC84)</f>
        <v>0</v>
      </c>
      <c r="AR89" s="35">
        <f>IF(OR($A$1&lt;=Main!AD$4,ISBLANK($N89)),0,Main!AD84)</f>
        <v>0</v>
      </c>
      <c r="AS89" s="35">
        <f>IF(OR($A$1&lt;=Main!AE$4,ISBLANK($N89)),0,Main!AE84)</f>
        <v>0</v>
      </c>
      <c r="AT89" s="35">
        <f>IF(OR($A$1&lt;=Main!AF$4,ISBLANK($N89)),0,Main!AF84)</f>
        <v>0</v>
      </c>
      <c r="AU89" s="35">
        <f>IF(OR($A$1&lt;=Main!AG$4,ISBLANK($N89)),0,Main!AG84)</f>
        <v>0</v>
      </c>
      <c r="AV89" s="35">
        <f>IF(OR($A$1&lt;=Main!AH$4,ISBLANK($N89)),0,Main!AH84)</f>
        <v>0</v>
      </c>
      <c r="AW89" s="35">
        <f>IF(OR($A$1&lt;=Main!AI$4,ISBLANK($N89)),0,Main!AI84)</f>
        <v>0</v>
      </c>
      <c r="AX89" s="35">
        <f>IF(OR($A$1&lt;=Main!AJ$4,ISBLANK($N89)),0,Main!AJ84)</f>
        <v>0</v>
      </c>
      <c r="AY89" s="35">
        <f>IF(OR($A$1&lt;=Main!AK$4,ISBLANK($N89)),0,Main!AK84)</f>
        <v>0</v>
      </c>
      <c r="AZ89" s="35">
        <f>IF(OR($A$1&lt;=Main!AL$4,ISBLANK($N89)),0,Main!AL84)</f>
        <v>0</v>
      </c>
      <c r="BA89" s="35">
        <f>IF(OR($A$1&lt;=Main!AM$4,ISBLANK($N89)),0,Main!AM84)</f>
        <v>0</v>
      </c>
      <c r="BB89" s="35">
        <f>IF(OR($A$1&lt;=Main!AN$4,ISBLANK($N89)),0,Main!AN84)</f>
        <v>0</v>
      </c>
      <c r="BC89" s="35">
        <f>IF(OR($A$1&lt;=Main!AO$4,ISBLANK($N89)),0,Main!AO84)</f>
        <v>0</v>
      </c>
      <c r="BD89" s="35">
        <f>IF(OR($A$1&lt;=Main!AP$4,ISBLANK($N89)),0,Main!AP84)</f>
        <v>0</v>
      </c>
      <c r="BE89" s="35">
        <f>IF(OR($A$1&lt;=Main!AQ$4,ISBLANK($N89)),0,Main!AQ84)</f>
        <v>0</v>
      </c>
      <c r="BF89" s="35">
        <f>IF(OR($A$1&lt;=Main!AR$4,ISBLANK($N89)),0,Main!AR84)</f>
        <v>0</v>
      </c>
      <c r="BG89" s="35">
        <f>IF(OR($A$1&lt;=Main!AS$4,ISBLANK($N89)),0,Main!AS84)</f>
        <v>0</v>
      </c>
      <c r="BH89" s="35">
        <f>IF(OR($A$1&lt;=Main!AT$4,ISBLANK($N89)),0,Main!AT84)</f>
        <v>0</v>
      </c>
      <c r="BI89" s="35">
        <f>IF(OR($A$1&lt;=Main!AU$4,ISBLANK($N89)),0,Main!AU84)</f>
        <v>0</v>
      </c>
      <c r="BJ89" s="35">
        <f>IF(OR($A$1&lt;=Main!AV$4,ISBLANK($N89)),0,Main!AV84)</f>
        <v>0</v>
      </c>
    </row>
    <row r="90" spans="12:62">
      <c r="L90" s="146">
        <f>VLOOKUP($E31,Mask!$A$2:$C$102,$M$8,0)</f>
        <v>0</v>
      </c>
      <c r="M90" s="6">
        <f t="shared" si="6"/>
        <v>0</v>
      </c>
      <c r="N90" s="6" t="str">
        <f>Main!$A85&amp;Main!$B85</f>
        <v/>
      </c>
      <c r="O90" s="145">
        <f t="shared" si="7"/>
        <v>0</v>
      </c>
      <c r="P90" s="150">
        <f t="shared" si="8"/>
        <v>1</v>
      </c>
      <c r="Q90" s="150" t="str">
        <f ca="1">IF(Main!$AY85&lt;&gt;"#",$P90-Main!$AY85,"#")</f>
        <v>#</v>
      </c>
      <c r="R90" s="35">
        <f>Main!E85*Mask!G$26</f>
        <v>0</v>
      </c>
      <c r="S90" s="35">
        <f>Main!F85*Mask!H$26</f>
        <v>0</v>
      </c>
      <c r="T90" s="35">
        <f>Main!G85*Mask!I$26</f>
        <v>0</v>
      </c>
      <c r="U90" s="35">
        <f>Main!H85*Mask!J$26</f>
        <v>0</v>
      </c>
      <c r="V90" s="35">
        <f>Main!I85*Mask!K$26</f>
        <v>0</v>
      </c>
      <c r="W90" s="35">
        <f>Main!J85*Mask!L$26</f>
        <v>0</v>
      </c>
      <c r="X90" s="35">
        <f>Main!K85*Mask!M$26</f>
        <v>0</v>
      </c>
      <c r="Y90" s="35">
        <f>Main!L85*Mask!N$26</f>
        <v>0</v>
      </c>
      <c r="Z90" s="35">
        <f>Main!M85*Mask!O$26</f>
        <v>0</v>
      </c>
      <c r="AA90" s="35">
        <f>Main!N85*Mask!P$26</f>
        <v>0</v>
      </c>
      <c r="AB90" s="35">
        <f>Main!O85*Mask!Q$26</f>
        <v>0</v>
      </c>
      <c r="AC90" s="35">
        <f>Main!P85*Mask!R$26</f>
        <v>0</v>
      </c>
      <c r="AD90" s="35">
        <f>Main!Q85*Mask!S$26</f>
        <v>0</v>
      </c>
      <c r="AE90" s="35">
        <f>Main!R85*Mask!T$26</f>
        <v>0</v>
      </c>
      <c r="AF90" s="35">
        <f>Main!S85*Mask!U$26</f>
        <v>0</v>
      </c>
      <c r="AG90" s="35">
        <f>Main!T85*Mask!V$26</f>
        <v>0</v>
      </c>
      <c r="AH90" s="35">
        <f>Main!U85*Mask!W$26</f>
        <v>0</v>
      </c>
      <c r="AI90" s="35">
        <f>Main!V85*Mask!X$26</f>
        <v>0</v>
      </c>
      <c r="AJ90" s="35">
        <f>Main!W85*Mask!Y$26</f>
        <v>0</v>
      </c>
      <c r="AK90" s="35">
        <f>Main!X85*Mask!Z$26</f>
        <v>0</v>
      </c>
      <c r="AL90" s="35">
        <f>Main!Y85*Mask!AA$26</f>
        <v>0</v>
      </c>
      <c r="AM90" s="35">
        <f>Main!Z85*Mask!AB$26</f>
        <v>0</v>
      </c>
      <c r="AN90" s="35"/>
      <c r="AO90" s="35">
        <f>IF(OR($A$1&lt;=Main!AA$4,ISBLANK($N90)),0,Main!AA85)</f>
        <v>0</v>
      </c>
      <c r="AP90" s="35">
        <f>IF(OR($A$1&lt;=Main!AB$4,ISBLANK($N90)),0,Main!AB85)</f>
        <v>0</v>
      </c>
      <c r="AQ90" s="35">
        <f>IF(OR($A$1&lt;=Main!AC$4,ISBLANK($N90)),0,Main!AC85)</f>
        <v>0</v>
      </c>
      <c r="AR90" s="35">
        <f>IF(OR($A$1&lt;=Main!AD$4,ISBLANK($N90)),0,Main!AD85)</f>
        <v>0</v>
      </c>
      <c r="AS90" s="35">
        <f>IF(OR($A$1&lt;=Main!AE$4,ISBLANK($N90)),0,Main!AE85)</f>
        <v>0</v>
      </c>
      <c r="AT90" s="35">
        <f>IF(OR($A$1&lt;=Main!AF$4,ISBLANK($N90)),0,Main!AF85)</f>
        <v>0</v>
      </c>
      <c r="AU90" s="35">
        <f>IF(OR($A$1&lt;=Main!AG$4,ISBLANK($N90)),0,Main!AG85)</f>
        <v>0</v>
      </c>
      <c r="AV90" s="35">
        <f>IF(OR($A$1&lt;=Main!AH$4,ISBLANK($N90)),0,Main!AH85)</f>
        <v>0</v>
      </c>
      <c r="AW90" s="35">
        <f>IF(OR($A$1&lt;=Main!AI$4,ISBLANK($N90)),0,Main!AI85)</f>
        <v>0</v>
      </c>
      <c r="AX90" s="35">
        <f>IF(OR($A$1&lt;=Main!AJ$4,ISBLANK($N90)),0,Main!AJ85)</f>
        <v>0</v>
      </c>
      <c r="AY90" s="35">
        <f>IF(OR($A$1&lt;=Main!AK$4,ISBLANK($N90)),0,Main!AK85)</f>
        <v>0</v>
      </c>
      <c r="AZ90" s="35">
        <f>IF(OR($A$1&lt;=Main!AL$4,ISBLANK($N90)),0,Main!AL85)</f>
        <v>0</v>
      </c>
      <c r="BA90" s="35">
        <f>IF(OR($A$1&lt;=Main!AM$4,ISBLANK($N90)),0,Main!AM85)</f>
        <v>0</v>
      </c>
      <c r="BB90" s="35">
        <f>IF(OR($A$1&lt;=Main!AN$4,ISBLANK($N90)),0,Main!AN85)</f>
        <v>0</v>
      </c>
      <c r="BC90" s="35">
        <f>IF(OR($A$1&lt;=Main!AO$4,ISBLANK($N90)),0,Main!AO85)</f>
        <v>0</v>
      </c>
      <c r="BD90" s="35">
        <f>IF(OR($A$1&lt;=Main!AP$4,ISBLANK($N90)),0,Main!AP85)</f>
        <v>0</v>
      </c>
      <c r="BE90" s="35">
        <f>IF(OR($A$1&lt;=Main!AQ$4,ISBLANK($N90)),0,Main!AQ85)</f>
        <v>0</v>
      </c>
      <c r="BF90" s="35">
        <f>IF(OR($A$1&lt;=Main!AR$4,ISBLANK($N90)),0,Main!AR85)</f>
        <v>0</v>
      </c>
      <c r="BG90" s="35">
        <f>IF(OR($A$1&lt;=Main!AS$4,ISBLANK($N90)),0,Main!AS85)</f>
        <v>0</v>
      </c>
      <c r="BH90" s="35">
        <f>IF(OR($A$1&lt;=Main!AT$4,ISBLANK($N90)),0,Main!AT85)</f>
        <v>0</v>
      </c>
      <c r="BI90" s="35">
        <f>IF(OR($A$1&lt;=Main!AU$4,ISBLANK($N90)),0,Main!AU85)</f>
        <v>0</v>
      </c>
      <c r="BJ90" s="35">
        <f>IF(OR($A$1&lt;=Main!AV$4,ISBLANK($N90)),0,Main!AV85)</f>
        <v>0</v>
      </c>
    </row>
    <row r="91" spans="12:62">
      <c r="L91" s="146">
        <f>VLOOKUP($E32,Mask!$A$2:$C$102,$M$8,0)</f>
        <v>0</v>
      </c>
      <c r="M91" s="6">
        <f t="shared" si="6"/>
        <v>0</v>
      </c>
      <c r="N91" s="6" t="str">
        <f>Main!$A86&amp;Main!$B86</f>
        <v/>
      </c>
      <c r="O91" s="145">
        <f t="shared" si="7"/>
        <v>0</v>
      </c>
      <c r="P91" s="150">
        <f t="shared" si="8"/>
        <v>1</v>
      </c>
      <c r="Q91" s="150" t="str">
        <f ca="1">IF(Main!$AY86&lt;&gt;"#",$P91-Main!$AY86,"#")</f>
        <v>#</v>
      </c>
      <c r="R91" s="35">
        <f>Main!E86*Mask!G$26</f>
        <v>0</v>
      </c>
      <c r="S91" s="35">
        <f>Main!F86*Mask!H$26</f>
        <v>0</v>
      </c>
      <c r="T91" s="35">
        <f>Main!G86*Mask!I$26</f>
        <v>0</v>
      </c>
      <c r="U91" s="35">
        <f>Main!H86*Mask!J$26</f>
        <v>0</v>
      </c>
      <c r="V91" s="35">
        <f>Main!I86*Mask!K$26</f>
        <v>0</v>
      </c>
      <c r="W91" s="35">
        <f>Main!J86*Mask!L$26</f>
        <v>0</v>
      </c>
      <c r="X91" s="35">
        <f>Main!K86*Mask!M$26</f>
        <v>0</v>
      </c>
      <c r="Y91" s="35">
        <f>Main!L86*Mask!N$26</f>
        <v>0</v>
      </c>
      <c r="Z91" s="35">
        <f>Main!M86*Mask!O$26</f>
        <v>0</v>
      </c>
      <c r="AA91" s="35">
        <f>Main!N86*Mask!P$26</f>
        <v>0</v>
      </c>
      <c r="AB91" s="35">
        <f>Main!O86*Mask!Q$26</f>
        <v>0</v>
      </c>
      <c r="AC91" s="35">
        <f>Main!P86*Mask!R$26</f>
        <v>0</v>
      </c>
      <c r="AD91" s="35">
        <f>Main!Q86*Mask!S$26</f>
        <v>0</v>
      </c>
      <c r="AE91" s="35">
        <f>Main!R86*Mask!T$26</f>
        <v>0</v>
      </c>
      <c r="AF91" s="35">
        <f>Main!S86*Mask!U$26</f>
        <v>0</v>
      </c>
      <c r="AG91" s="35">
        <f>Main!T86*Mask!V$26</f>
        <v>0</v>
      </c>
      <c r="AH91" s="35">
        <f>Main!U86*Mask!W$26</f>
        <v>0</v>
      </c>
      <c r="AI91" s="35">
        <f>Main!V86*Mask!X$26</f>
        <v>0</v>
      </c>
      <c r="AJ91" s="35">
        <f>Main!W86*Mask!Y$26</f>
        <v>0</v>
      </c>
      <c r="AK91" s="35">
        <f>Main!X86*Mask!Z$26</f>
        <v>0</v>
      </c>
      <c r="AL91" s="35">
        <f>Main!Y86*Mask!AA$26</f>
        <v>0</v>
      </c>
      <c r="AM91" s="35">
        <f>Main!Z86*Mask!AB$26</f>
        <v>0</v>
      </c>
      <c r="AN91" s="35"/>
      <c r="AO91" s="35">
        <f>IF(OR($A$1&lt;=Main!AA$4,ISBLANK($N91)),0,Main!AA86)</f>
        <v>0</v>
      </c>
      <c r="AP91" s="35">
        <f>IF(OR($A$1&lt;=Main!AB$4,ISBLANK($N91)),0,Main!AB86)</f>
        <v>0</v>
      </c>
      <c r="AQ91" s="35">
        <f>IF(OR($A$1&lt;=Main!AC$4,ISBLANK($N91)),0,Main!AC86)</f>
        <v>0</v>
      </c>
      <c r="AR91" s="35">
        <f>IF(OR($A$1&lt;=Main!AD$4,ISBLANK($N91)),0,Main!AD86)</f>
        <v>0</v>
      </c>
      <c r="AS91" s="35">
        <f>IF(OR($A$1&lt;=Main!AE$4,ISBLANK($N91)),0,Main!AE86)</f>
        <v>0</v>
      </c>
      <c r="AT91" s="35">
        <f>IF(OR($A$1&lt;=Main!AF$4,ISBLANK($N91)),0,Main!AF86)</f>
        <v>0</v>
      </c>
      <c r="AU91" s="35">
        <f>IF(OR($A$1&lt;=Main!AG$4,ISBLANK($N91)),0,Main!AG86)</f>
        <v>0</v>
      </c>
      <c r="AV91" s="35">
        <f>IF(OR($A$1&lt;=Main!AH$4,ISBLANK($N91)),0,Main!AH86)</f>
        <v>0</v>
      </c>
      <c r="AW91" s="35">
        <f>IF(OR($A$1&lt;=Main!AI$4,ISBLANK($N91)),0,Main!AI86)</f>
        <v>0</v>
      </c>
      <c r="AX91" s="35">
        <f>IF(OR($A$1&lt;=Main!AJ$4,ISBLANK($N91)),0,Main!AJ86)</f>
        <v>0</v>
      </c>
      <c r="AY91" s="35">
        <f>IF(OR($A$1&lt;=Main!AK$4,ISBLANK($N91)),0,Main!AK86)</f>
        <v>0</v>
      </c>
      <c r="AZ91" s="35">
        <f>IF(OR($A$1&lt;=Main!AL$4,ISBLANK($N91)),0,Main!AL86)</f>
        <v>0</v>
      </c>
      <c r="BA91" s="35">
        <f>IF(OR($A$1&lt;=Main!AM$4,ISBLANK($N91)),0,Main!AM86)</f>
        <v>0</v>
      </c>
      <c r="BB91" s="35">
        <f>IF(OR($A$1&lt;=Main!AN$4,ISBLANK($N91)),0,Main!AN86)</f>
        <v>0</v>
      </c>
      <c r="BC91" s="35">
        <f>IF(OR($A$1&lt;=Main!AO$4,ISBLANK($N91)),0,Main!AO86)</f>
        <v>0</v>
      </c>
      <c r="BD91" s="35">
        <f>IF(OR($A$1&lt;=Main!AP$4,ISBLANK($N91)),0,Main!AP86)</f>
        <v>0</v>
      </c>
      <c r="BE91" s="35">
        <f>IF(OR($A$1&lt;=Main!AQ$4,ISBLANK($N91)),0,Main!AQ86)</f>
        <v>0</v>
      </c>
      <c r="BF91" s="35">
        <f>IF(OR($A$1&lt;=Main!AR$4,ISBLANK($N91)),0,Main!AR86)</f>
        <v>0</v>
      </c>
      <c r="BG91" s="35">
        <f>IF(OR($A$1&lt;=Main!AS$4,ISBLANK($N91)),0,Main!AS86)</f>
        <v>0</v>
      </c>
      <c r="BH91" s="35">
        <f>IF(OR($A$1&lt;=Main!AT$4,ISBLANK($N91)),0,Main!AT86)</f>
        <v>0</v>
      </c>
      <c r="BI91" s="35">
        <f>IF(OR($A$1&lt;=Main!AU$4,ISBLANK($N91)),0,Main!AU86)</f>
        <v>0</v>
      </c>
      <c r="BJ91" s="35">
        <f>IF(OR($A$1&lt;=Main!AV$4,ISBLANK($N91)),0,Main!AV86)</f>
        <v>0</v>
      </c>
    </row>
    <row r="92" spans="12:62">
      <c r="L92" s="146">
        <f>VLOOKUP($E33,Mask!$A$2:$C$102,$M$8,0)</f>
        <v>0</v>
      </c>
      <c r="M92" s="6">
        <f t="shared" si="6"/>
        <v>0</v>
      </c>
      <c r="N92" s="6" t="str">
        <f>Main!$A87&amp;Main!$B87</f>
        <v/>
      </c>
      <c r="O92" s="145">
        <f t="shared" si="7"/>
        <v>0</v>
      </c>
      <c r="P92" s="150">
        <f t="shared" si="8"/>
        <v>1</v>
      </c>
      <c r="Q92" s="150" t="str">
        <f ca="1">IF(Main!$AY87&lt;&gt;"#",$P92-Main!$AY87,"#")</f>
        <v>#</v>
      </c>
      <c r="R92" s="35">
        <f>Main!E87*Mask!G$26</f>
        <v>0</v>
      </c>
      <c r="S92" s="35">
        <f>Main!F87*Mask!H$26</f>
        <v>0</v>
      </c>
      <c r="T92" s="35">
        <f>Main!G87*Mask!I$26</f>
        <v>0</v>
      </c>
      <c r="U92" s="35">
        <f>Main!H87*Mask!J$26</f>
        <v>0</v>
      </c>
      <c r="V92" s="35">
        <f>Main!I87*Mask!K$26</f>
        <v>0</v>
      </c>
      <c r="W92" s="35">
        <f>Main!J87*Mask!L$26</f>
        <v>0</v>
      </c>
      <c r="X92" s="35">
        <f>Main!K87*Mask!M$26</f>
        <v>0</v>
      </c>
      <c r="Y92" s="35">
        <f>Main!L87*Mask!N$26</f>
        <v>0</v>
      </c>
      <c r="Z92" s="35">
        <f>Main!M87*Mask!O$26</f>
        <v>0</v>
      </c>
      <c r="AA92" s="35">
        <f>Main!N87*Mask!P$26</f>
        <v>0</v>
      </c>
      <c r="AB92" s="35">
        <f>Main!O87*Mask!Q$26</f>
        <v>0</v>
      </c>
      <c r="AC92" s="35">
        <f>Main!P87*Mask!R$26</f>
        <v>0</v>
      </c>
      <c r="AD92" s="35">
        <f>Main!Q87*Mask!S$26</f>
        <v>0</v>
      </c>
      <c r="AE92" s="35">
        <f>Main!R87*Mask!T$26</f>
        <v>0</v>
      </c>
      <c r="AF92" s="35">
        <f>Main!S87*Mask!U$26</f>
        <v>0</v>
      </c>
      <c r="AG92" s="35">
        <f>Main!T87*Mask!V$26</f>
        <v>0</v>
      </c>
      <c r="AH92" s="35">
        <f>Main!U87*Mask!W$26</f>
        <v>0</v>
      </c>
      <c r="AI92" s="35">
        <f>Main!V87*Mask!X$26</f>
        <v>0</v>
      </c>
      <c r="AJ92" s="35">
        <f>Main!W87*Mask!Y$26</f>
        <v>0</v>
      </c>
      <c r="AK92" s="35">
        <f>Main!X87*Mask!Z$26</f>
        <v>0</v>
      </c>
      <c r="AL92" s="35">
        <f>Main!Y87*Mask!AA$26</f>
        <v>0</v>
      </c>
      <c r="AM92" s="35">
        <f>Main!Z87*Mask!AB$26</f>
        <v>0</v>
      </c>
      <c r="AN92" s="35"/>
      <c r="AO92" s="35">
        <f>IF(OR($A$1&lt;=Main!AA$4,ISBLANK($N92)),0,Main!AA87)</f>
        <v>0</v>
      </c>
      <c r="AP92" s="35">
        <f>IF(OR($A$1&lt;=Main!AB$4,ISBLANK($N92)),0,Main!AB87)</f>
        <v>0</v>
      </c>
      <c r="AQ92" s="35">
        <f>IF(OR($A$1&lt;=Main!AC$4,ISBLANK($N92)),0,Main!AC87)</f>
        <v>0</v>
      </c>
      <c r="AR92" s="35">
        <f>IF(OR($A$1&lt;=Main!AD$4,ISBLANK($N92)),0,Main!AD87)</f>
        <v>0</v>
      </c>
      <c r="AS92" s="35">
        <f>IF(OR($A$1&lt;=Main!AE$4,ISBLANK($N92)),0,Main!AE87)</f>
        <v>0</v>
      </c>
      <c r="AT92" s="35">
        <f>IF(OR($A$1&lt;=Main!AF$4,ISBLANK($N92)),0,Main!AF87)</f>
        <v>0</v>
      </c>
      <c r="AU92" s="35">
        <f>IF(OR($A$1&lt;=Main!AG$4,ISBLANK($N92)),0,Main!AG87)</f>
        <v>0</v>
      </c>
      <c r="AV92" s="35">
        <f>IF(OR($A$1&lt;=Main!AH$4,ISBLANK($N92)),0,Main!AH87)</f>
        <v>0</v>
      </c>
      <c r="AW92" s="35">
        <f>IF(OR($A$1&lt;=Main!AI$4,ISBLANK($N92)),0,Main!AI87)</f>
        <v>0</v>
      </c>
      <c r="AX92" s="35">
        <f>IF(OR($A$1&lt;=Main!AJ$4,ISBLANK($N92)),0,Main!AJ87)</f>
        <v>0</v>
      </c>
      <c r="AY92" s="35">
        <f>IF(OR($A$1&lt;=Main!AK$4,ISBLANK($N92)),0,Main!AK87)</f>
        <v>0</v>
      </c>
      <c r="AZ92" s="35">
        <f>IF(OR($A$1&lt;=Main!AL$4,ISBLANK($N92)),0,Main!AL87)</f>
        <v>0</v>
      </c>
      <c r="BA92" s="35">
        <f>IF(OR($A$1&lt;=Main!AM$4,ISBLANK($N92)),0,Main!AM87)</f>
        <v>0</v>
      </c>
      <c r="BB92" s="35">
        <f>IF(OR($A$1&lt;=Main!AN$4,ISBLANK($N92)),0,Main!AN87)</f>
        <v>0</v>
      </c>
      <c r="BC92" s="35">
        <f>IF(OR($A$1&lt;=Main!AO$4,ISBLANK($N92)),0,Main!AO87)</f>
        <v>0</v>
      </c>
      <c r="BD92" s="35">
        <f>IF(OR($A$1&lt;=Main!AP$4,ISBLANK($N92)),0,Main!AP87)</f>
        <v>0</v>
      </c>
      <c r="BE92" s="35">
        <f>IF(OR($A$1&lt;=Main!AQ$4,ISBLANK($N92)),0,Main!AQ87)</f>
        <v>0</v>
      </c>
      <c r="BF92" s="35">
        <f>IF(OR($A$1&lt;=Main!AR$4,ISBLANK($N92)),0,Main!AR87)</f>
        <v>0</v>
      </c>
      <c r="BG92" s="35">
        <f>IF(OR($A$1&lt;=Main!AS$4,ISBLANK($N92)),0,Main!AS87)</f>
        <v>0</v>
      </c>
      <c r="BH92" s="35">
        <f>IF(OR($A$1&lt;=Main!AT$4,ISBLANK($N92)),0,Main!AT87)</f>
        <v>0</v>
      </c>
      <c r="BI92" s="35">
        <f>IF(OR($A$1&lt;=Main!AU$4,ISBLANK($N92)),0,Main!AU87)</f>
        <v>0</v>
      </c>
      <c r="BJ92" s="35">
        <f>IF(OR($A$1&lt;=Main!AV$4,ISBLANK($N92)),0,Main!AV87)</f>
        <v>0</v>
      </c>
    </row>
    <row r="93" spans="12:62">
      <c r="L93" s="146">
        <f>VLOOKUP($E34,Mask!$A$2:$C$102,$M$8,0)</f>
        <v>0</v>
      </c>
      <c r="M93" s="6">
        <f t="shared" si="6"/>
        <v>0</v>
      </c>
      <c r="N93" s="6" t="str">
        <f>Main!$A88&amp;Main!$B88</f>
        <v/>
      </c>
      <c r="O93" s="145">
        <f t="shared" si="7"/>
        <v>0</v>
      </c>
      <c r="P93" s="150">
        <f t="shared" si="8"/>
        <v>1</v>
      </c>
      <c r="Q93" s="150" t="str">
        <f ca="1">IF(Main!$AY88&lt;&gt;"#",$P93-Main!$AY88,"#")</f>
        <v>#</v>
      </c>
      <c r="R93" s="35">
        <f>Main!E88*Mask!G$26</f>
        <v>0</v>
      </c>
      <c r="S93" s="35">
        <f>Main!F88*Mask!H$26</f>
        <v>0</v>
      </c>
      <c r="T93" s="35">
        <f>Main!G88*Mask!I$26</f>
        <v>0</v>
      </c>
      <c r="U93" s="35">
        <f>Main!H88*Mask!J$26</f>
        <v>0</v>
      </c>
      <c r="V93" s="35">
        <f>Main!I88*Mask!K$26</f>
        <v>0</v>
      </c>
      <c r="W93" s="35">
        <f>Main!J88*Mask!L$26</f>
        <v>0</v>
      </c>
      <c r="X93" s="35">
        <f>Main!K88*Mask!M$26</f>
        <v>0</v>
      </c>
      <c r="Y93" s="35">
        <f>Main!L88*Mask!N$26</f>
        <v>0</v>
      </c>
      <c r="Z93" s="35">
        <f>Main!M88*Mask!O$26</f>
        <v>0</v>
      </c>
      <c r="AA93" s="35">
        <f>Main!N88*Mask!P$26</f>
        <v>0</v>
      </c>
      <c r="AB93" s="35">
        <f>Main!O88*Mask!Q$26</f>
        <v>0</v>
      </c>
      <c r="AC93" s="35">
        <f>Main!P88*Mask!R$26</f>
        <v>0</v>
      </c>
      <c r="AD93" s="35">
        <f>Main!Q88*Mask!S$26</f>
        <v>0</v>
      </c>
      <c r="AE93" s="35">
        <f>Main!R88*Mask!T$26</f>
        <v>0</v>
      </c>
      <c r="AF93" s="35">
        <f>Main!S88*Mask!U$26</f>
        <v>0</v>
      </c>
      <c r="AG93" s="35">
        <f>Main!T88*Mask!V$26</f>
        <v>0</v>
      </c>
      <c r="AH93" s="35">
        <f>Main!U88*Mask!W$26</f>
        <v>0</v>
      </c>
      <c r="AI93" s="35">
        <f>Main!V88*Mask!X$26</f>
        <v>0</v>
      </c>
      <c r="AJ93" s="35">
        <f>Main!W88*Mask!Y$26</f>
        <v>0</v>
      </c>
      <c r="AK93" s="35">
        <f>Main!X88*Mask!Z$26</f>
        <v>0</v>
      </c>
      <c r="AL93" s="35">
        <f>Main!Y88*Mask!AA$26</f>
        <v>0</v>
      </c>
      <c r="AM93" s="35">
        <f>Main!Z88*Mask!AB$26</f>
        <v>0</v>
      </c>
      <c r="AN93" s="35"/>
      <c r="AO93" s="35">
        <f>IF(OR($A$1&lt;=Main!AA$4,ISBLANK($N93)),0,Main!AA88)</f>
        <v>0</v>
      </c>
      <c r="AP93" s="35">
        <f>IF(OR($A$1&lt;=Main!AB$4,ISBLANK($N93)),0,Main!AB88)</f>
        <v>0</v>
      </c>
      <c r="AQ93" s="35">
        <f>IF(OR($A$1&lt;=Main!AC$4,ISBLANK($N93)),0,Main!AC88)</f>
        <v>0</v>
      </c>
      <c r="AR93" s="35">
        <f>IF(OR($A$1&lt;=Main!AD$4,ISBLANK($N93)),0,Main!AD88)</f>
        <v>0</v>
      </c>
      <c r="AS93" s="35">
        <f>IF(OR($A$1&lt;=Main!AE$4,ISBLANK($N93)),0,Main!AE88)</f>
        <v>0</v>
      </c>
      <c r="AT93" s="35">
        <f>IF(OR($A$1&lt;=Main!AF$4,ISBLANK($N93)),0,Main!AF88)</f>
        <v>0</v>
      </c>
      <c r="AU93" s="35">
        <f>IF(OR($A$1&lt;=Main!AG$4,ISBLANK($N93)),0,Main!AG88)</f>
        <v>0</v>
      </c>
      <c r="AV93" s="35">
        <f>IF(OR($A$1&lt;=Main!AH$4,ISBLANK($N93)),0,Main!AH88)</f>
        <v>0</v>
      </c>
      <c r="AW93" s="35">
        <f>IF(OR($A$1&lt;=Main!AI$4,ISBLANK($N93)),0,Main!AI88)</f>
        <v>0</v>
      </c>
      <c r="AX93" s="35">
        <f>IF(OR($A$1&lt;=Main!AJ$4,ISBLANK($N93)),0,Main!AJ88)</f>
        <v>0</v>
      </c>
      <c r="AY93" s="35">
        <f>IF(OR($A$1&lt;=Main!AK$4,ISBLANK($N93)),0,Main!AK88)</f>
        <v>0</v>
      </c>
      <c r="AZ93" s="35">
        <f>IF(OR($A$1&lt;=Main!AL$4,ISBLANK($N93)),0,Main!AL88)</f>
        <v>0</v>
      </c>
      <c r="BA93" s="35">
        <f>IF(OR($A$1&lt;=Main!AM$4,ISBLANK($N93)),0,Main!AM88)</f>
        <v>0</v>
      </c>
      <c r="BB93" s="35">
        <f>IF(OR($A$1&lt;=Main!AN$4,ISBLANK($N93)),0,Main!AN88)</f>
        <v>0</v>
      </c>
      <c r="BC93" s="35">
        <f>IF(OR($A$1&lt;=Main!AO$4,ISBLANK($N93)),0,Main!AO88)</f>
        <v>0</v>
      </c>
      <c r="BD93" s="35">
        <f>IF(OR($A$1&lt;=Main!AP$4,ISBLANK($N93)),0,Main!AP88)</f>
        <v>0</v>
      </c>
      <c r="BE93" s="35">
        <f>IF(OR($A$1&lt;=Main!AQ$4,ISBLANK($N93)),0,Main!AQ88)</f>
        <v>0</v>
      </c>
      <c r="BF93" s="35">
        <f>IF(OR($A$1&lt;=Main!AR$4,ISBLANK($N93)),0,Main!AR88)</f>
        <v>0</v>
      </c>
      <c r="BG93" s="35">
        <f>IF(OR($A$1&lt;=Main!AS$4,ISBLANK($N93)),0,Main!AS88)</f>
        <v>0</v>
      </c>
      <c r="BH93" s="35">
        <f>IF(OR($A$1&lt;=Main!AT$4,ISBLANK($N93)),0,Main!AT88)</f>
        <v>0</v>
      </c>
      <c r="BI93" s="35">
        <f>IF(OR($A$1&lt;=Main!AU$4,ISBLANK($N93)),0,Main!AU88)</f>
        <v>0</v>
      </c>
      <c r="BJ93" s="35">
        <f>IF(OR($A$1&lt;=Main!AV$4,ISBLANK($N93)),0,Main!AV88)</f>
        <v>0</v>
      </c>
    </row>
    <row r="94" spans="12:62">
      <c r="L94" s="146">
        <f>VLOOKUP($E35,Mask!$A$2:$C$102,$M$8,0)</f>
        <v>0</v>
      </c>
      <c r="M94" s="6">
        <f t="shared" si="6"/>
        <v>0</v>
      </c>
      <c r="N94" s="6" t="str">
        <f>Main!$A89&amp;Main!$B89</f>
        <v/>
      </c>
      <c r="O94" s="145">
        <f t="shared" si="7"/>
        <v>0</v>
      </c>
      <c r="P94" s="150">
        <f t="shared" si="8"/>
        <v>1</v>
      </c>
      <c r="Q94" s="150" t="str">
        <f ca="1">IF(Main!$AY89&lt;&gt;"#",$P94-Main!$AY89,"#")</f>
        <v>#</v>
      </c>
      <c r="R94" s="35">
        <f>Main!E89*Mask!G$26</f>
        <v>0</v>
      </c>
      <c r="S94" s="35">
        <f>Main!F89*Mask!H$26</f>
        <v>0</v>
      </c>
      <c r="T94" s="35">
        <f>Main!G89*Mask!I$26</f>
        <v>0</v>
      </c>
      <c r="U94" s="35">
        <f>Main!H89*Mask!J$26</f>
        <v>0</v>
      </c>
      <c r="V94" s="35">
        <f>Main!I89*Mask!K$26</f>
        <v>0</v>
      </c>
      <c r="W94" s="35">
        <f>Main!J89*Mask!L$26</f>
        <v>0</v>
      </c>
      <c r="X94" s="35">
        <f>Main!K89*Mask!M$26</f>
        <v>0</v>
      </c>
      <c r="Y94" s="35">
        <f>Main!L89*Mask!N$26</f>
        <v>0</v>
      </c>
      <c r="Z94" s="35">
        <f>Main!M89*Mask!O$26</f>
        <v>0</v>
      </c>
      <c r="AA94" s="35">
        <f>Main!N89*Mask!P$26</f>
        <v>0</v>
      </c>
      <c r="AB94" s="35">
        <f>Main!O89*Mask!Q$26</f>
        <v>0</v>
      </c>
      <c r="AC94" s="35">
        <f>Main!P89*Mask!R$26</f>
        <v>0</v>
      </c>
      <c r="AD94" s="35">
        <f>Main!Q89*Mask!S$26</f>
        <v>0</v>
      </c>
      <c r="AE94" s="35">
        <f>Main!R89*Mask!T$26</f>
        <v>0</v>
      </c>
      <c r="AF94" s="35">
        <f>Main!S89*Mask!U$26</f>
        <v>0</v>
      </c>
      <c r="AG94" s="35">
        <f>Main!T89*Mask!V$26</f>
        <v>0</v>
      </c>
      <c r="AH94" s="35">
        <f>Main!U89*Mask!W$26</f>
        <v>0</v>
      </c>
      <c r="AI94" s="35">
        <f>Main!V89*Mask!X$26</f>
        <v>0</v>
      </c>
      <c r="AJ94" s="35">
        <f>Main!W89*Mask!Y$26</f>
        <v>0</v>
      </c>
      <c r="AK94" s="35">
        <f>Main!X89*Mask!Z$26</f>
        <v>0</v>
      </c>
      <c r="AL94" s="35">
        <f>Main!Y89*Mask!AA$26</f>
        <v>0</v>
      </c>
      <c r="AM94" s="35">
        <f>Main!Z89*Mask!AB$26</f>
        <v>0</v>
      </c>
      <c r="AN94" s="35"/>
      <c r="AO94" s="35">
        <f>IF(OR($A$1&lt;=Main!AA$4,ISBLANK($N94)),0,Main!AA89)</f>
        <v>0</v>
      </c>
      <c r="AP94" s="35">
        <f>IF(OR($A$1&lt;=Main!AB$4,ISBLANK($N94)),0,Main!AB89)</f>
        <v>0</v>
      </c>
      <c r="AQ94" s="35">
        <f>IF(OR($A$1&lt;=Main!AC$4,ISBLANK($N94)),0,Main!AC89)</f>
        <v>0</v>
      </c>
      <c r="AR94" s="35">
        <f>IF(OR($A$1&lt;=Main!AD$4,ISBLANK($N94)),0,Main!AD89)</f>
        <v>0</v>
      </c>
      <c r="AS94" s="35">
        <f>IF(OR($A$1&lt;=Main!AE$4,ISBLANK($N94)),0,Main!AE89)</f>
        <v>0</v>
      </c>
      <c r="AT94" s="35">
        <f>IF(OR($A$1&lt;=Main!AF$4,ISBLANK($N94)),0,Main!AF89)</f>
        <v>0</v>
      </c>
      <c r="AU94" s="35">
        <f>IF(OR($A$1&lt;=Main!AG$4,ISBLANK($N94)),0,Main!AG89)</f>
        <v>0</v>
      </c>
      <c r="AV94" s="35">
        <f>IF(OR($A$1&lt;=Main!AH$4,ISBLANK($N94)),0,Main!AH89)</f>
        <v>0</v>
      </c>
      <c r="AW94" s="35">
        <f>IF(OR($A$1&lt;=Main!AI$4,ISBLANK($N94)),0,Main!AI89)</f>
        <v>0</v>
      </c>
      <c r="AX94" s="35">
        <f>IF(OR($A$1&lt;=Main!AJ$4,ISBLANK($N94)),0,Main!AJ89)</f>
        <v>0</v>
      </c>
      <c r="AY94" s="35">
        <f>IF(OR($A$1&lt;=Main!AK$4,ISBLANK($N94)),0,Main!AK89)</f>
        <v>0</v>
      </c>
      <c r="AZ94" s="35">
        <f>IF(OR($A$1&lt;=Main!AL$4,ISBLANK($N94)),0,Main!AL89)</f>
        <v>0</v>
      </c>
      <c r="BA94" s="35">
        <f>IF(OR($A$1&lt;=Main!AM$4,ISBLANK($N94)),0,Main!AM89)</f>
        <v>0</v>
      </c>
      <c r="BB94" s="35">
        <f>IF(OR($A$1&lt;=Main!AN$4,ISBLANK($N94)),0,Main!AN89)</f>
        <v>0</v>
      </c>
      <c r="BC94" s="35">
        <f>IF(OR($A$1&lt;=Main!AO$4,ISBLANK($N94)),0,Main!AO89)</f>
        <v>0</v>
      </c>
      <c r="BD94" s="35">
        <f>IF(OR($A$1&lt;=Main!AP$4,ISBLANK($N94)),0,Main!AP89)</f>
        <v>0</v>
      </c>
      <c r="BE94" s="35">
        <f>IF(OR($A$1&lt;=Main!AQ$4,ISBLANK($N94)),0,Main!AQ89)</f>
        <v>0</v>
      </c>
      <c r="BF94" s="35">
        <f>IF(OR($A$1&lt;=Main!AR$4,ISBLANK($N94)),0,Main!AR89)</f>
        <v>0</v>
      </c>
      <c r="BG94" s="35">
        <f>IF(OR($A$1&lt;=Main!AS$4,ISBLANK($N94)),0,Main!AS89)</f>
        <v>0</v>
      </c>
      <c r="BH94" s="35">
        <f>IF(OR($A$1&lt;=Main!AT$4,ISBLANK($N94)),0,Main!AT89)</f>
        <v>0</v>
      </c>
      <c r="BI94" s="35">
        <f>IF(OR($A$1&lt;=Main!AU$4,ISBLANK($N94)),0,Main!AU89)</f>
        <v>0</v>
      </c>
      <c r="BJ94" s="35">
        <f>IF(OR($A$1&lt;=Main!AV$4,ISBLANK($N94)),0,Main!AV89)</f>
        <v>0</v>
      </c>
    </row>
    <row r="95" spans="12:62">
      <c r="L95" s="146">
        <f>VLOOKUP($E36,Mask!$A$2:$C$102,$M$8,0)</f>
        <v>0</v>
      </c>
      <c r="M95" s="6">
        <f t="shared" si="6"/>
        <v>0</v>
      </c>
      <c r="N95" s="6" t="str">
        <f>Main!$A90&amp;Main!$B90</f>
        <v/>
      </c>
      <c r="O95" s="145">
        <f t="shared" si="7"/>
        <v>0</v>
      </c>
      <c r="P95" s="150">
        <f t="shared" si="8"/>
        <v>1</v>
      </c>
      <c r="Q95" s="150" t="str">
        <f ca="1">IF(Main!$AY90&lt;&gt;"#",$P95-Main!$AY90,"#")</f>
        <v>#</v>
      </c>
      <c r="R95" s="35">
        <f>Main!E90*Mask!G$26</f>
        <v>0</v>
      </c>
      <c r="S95" s="35">
        <f>Main!F90*Mask!H$26</f>
        <v>0</v>
      </c>
      <c r="T95" s="35">
        <f>Main!G90*Mask!I$26</f>
        <v>0</v>
      </c>
      <c r="U95" s="35">
        <f>Main!H90*Mask!J$26</f>
        <v>0</v>
      </c>
      <c r="V95" s="35">
        <f>Main!I90*Mask!K$26</f>
        <v>0</v>
      </c>
      <c r="W95" s="35">
        <f>Main!J90*Mask!L$26</f>
        <v>0</v>
      </c>
      <c r="X95" s="35">
        <f>Main!K90*Mask!M$26</f>
        <v>0</v>
      </c>
      <c r="Y95" s="35">
        <f>Main!L90*Mask!N$26</f>
        <v>0</v>
      </c>
      <c r="Z95" s="35">
        <f>Main!M90*Mask!O$26</f>
        <v>0</v>
      </c>
      <c r="AA95" s="35">
        <f>Main!N90*Mask!P$26</f>
        <v>0</v>
      </c>
      <c r="AB95" s="35">
        <f>Main!O90*Mask!Q$26</f>
        <v>0</v>
      </c>
      <c r="AC95" s="35">
        <f>Main!P90*Mask!R$26</f>
        <v>0</v>
      </c>
      <c r="AD95" s="35">
        <f>Main!Q90*Mask!S$26</f>
        <v>0</v>
      </c>
      <c r="AE95" s="35">
        <f>Main!R90*Mask!T$26</f>
        <v>0</v>
      </c>
      <c r="AF95" s="35">
        <f>Main!S90*Mask!U$26</f>
        <v>0</v>
      </c>
      <c r="AG95" s="35">
        <f>Main!T90*Mask!V$26</f>
        <v>0</v>
      </c>
      <c r="AH95" s="35">
        <f>Main!U90*Mask!W$26</f>
        <v>0</v>
      </c>
      <c r="AI95" s="35">
        <f>Main!V90*Mask!X$26</f>
        <v>0</v>
      </c>
      <c r="AJ95" s="35">
        <f>Main!W90*Mask!Y$26</f>
        <v>0</v>
      </c>
      <c r="AK95" s="35">
        <f>Main!X90*Mask!Z$26</f>
        <v>0</v>
      </c>
      <c r="AL95" s="35">
        <f>Main!Y90*Mask!AA$26</f>
        <v>0</v>
      </c>
      <c r="AM95" s="35">
        <f>Main!Z90*Mask!AB$26</f>
        <v>0</v>
      </c>
      <c r="AN95" s="35"/>
      <c r="AO95" s="35">
        <f>IF(OR($A$1&lt;=Main!AA$4,ISBLANK($N95)),0,Main!AA90)</f>
        <v>0</v>
      </c>
      <c r="AP95" s="35">
        <f>IF(OR($A$1&lt;=Main!AB$4,ISBLANK($N95)),0,Main!AB90)</f>
        <v>0</v>
      </c>
      <c r="AQ95" s="35">
        <f>IF(OR($A$1&lt;=Main!AC$4,ISBLANK($N95)),0,Main!AC90)</f>
        <v>0</v>
      </c>
      <c r="AR95" s="35">
        <f>IF(OR($A$1&lt;=Main!AD$4,ISBLANK($N95)),0,Main!AD90)</f>
        <v>0</v>
      </c>
      <c r="AS95" s="35">
        <f>IF(OR($A$1&lt;=Main!AE$4,ISBLANK($N95)),0,Main!AE90)</f>
        <v>0</v>
      </c>
      <c r="AT95" s="35">
        <f>IF(OR($A$1&lt;=Main!AF$4,ISBLANK($N95)),0,Main!AF90)</f>
        <v>0</v>
      </c>
      <c r="AU95" s="35">
        <f>IF(OR($A$1&lt;=Main!AG$4,ISBLANK($N95)),0,Main!AG90)</f>
        <v>0</v>
      </c>
      <c r="AV95" s="35">
        <f>IF(OR($A$1&lt;=Main!AH$4,ISBLANK($N95)),0,Main!AH90)</f>
        <v>0</v>
      </c>
      <c r="AW95" s="35">
        <f>IF(OR($A$1&lt;=Main!AI$4,ISBLANK($N95)),0,Main!AI90)</f>
        <v>0</v>
      </c>
      <c r="AX95" s="35">
        <f>IF(OR($A$1&lt;=Main!AJ$4,ISBLANK($N95)),0,Main!AJ90)</f>
        <v>0</v>
      </c>
      <c r="AY95" s="35">
        <f>IF(OR($A$1&lt;=Main!AK$4,ISBLANK($N95)),0,Main!AK90)</f>
        <v>0</v>
      </c>
      <c r="AZ95" s="35">
        <f>IF(OR($A$1&lt;=Main!AL$4,ISBLANK($N95)),0,Main!AL90)</f>
        <v>0</v>
      </c>
      <c r="BA95" s="35">
        <f>IF(OR($A$1&lt;=Main!AM$4,ISBLANK($N95)),0,Main!AM90)</f>
        <v>0</v>
      </c>
      <c r="BB95" s="35">
        <f>IF(OR($A$1&lt;=Main!AN$4,ISBLANK($N95)),0,Main!AN90)</f>
        <v>0</v>
      </c>
      <c r="BC95" s="35">
        <f>IF(OR($A$1&lt;=Main!AO$4,ISBLANK($N95)),0,Main!AO90)</f>
        <v>0</v>
      </c>
      <c r="BD95" s="35">
        <f>IF(OR($A$1&lt;=Main!AP$4,ISBLANK($N95)),0,Main!AP90)</f>
        <v>0</v>
      </c>
      <c r="BE95" s="35">
        <f>IF(OR($A$1&lt;=Main!AQ$4,ISBLANK($N95)),0,Main!AQ90)</f>
        <v>0</v>
      </c>
      <c r="BF95" s="35">
        <f>IF(OR($A$1&lt;=Main!AR$4,ISBLANK($N95)),0,Main!AR90)</f>
        <v>0</v>
      </c>
      <c r="BG95" s="35">
        <f>IF(OR($A$1&lt;=Main!AS$4,ISBLANK($N95)),0,Main!AS90)</f>
        <v>0</v>
      </c>
      <c r="BH95" s="35">
        <f>IF(OR($A$1&lt;=Main!AT$4,ISBLANK($N95)),0,Main!AT90)</f>
        <v>0</v>
      </c>
      <c r="BI95" s="35">
        <f>IF(OR($A$1&lt;=Main!AU$4,ISBLANK($N95)),0,Main!AU90)</f>
        <v>0</v>
      </c>
      <c r="BJ95" s="35">
        <f>IF(OR($A$1&lt;=Main!AV$4,ISBLANK($N95)),0,Main!AV90)</f>
        <v>0</v>
      </c>
    </row>
    <row r="96" spans="12:62">
      <c r="L96" s="146">
        <f>VLOOKUP($E37,Mask!$A$2:$C$102,$M$8,0)</f>
        <v>0</v>
      </c>
      <c r="M96" s="6">
        <f t="shared" si="6"/>
        <v>0</v>
      </c>
      <c r="N96" s="6" t="str">
        <f>Main!$A91&amp;Main!$B91</f>
        <v/>
      </c>
      <c r="O96" s="145">
        <f t="shared" si="7"/>
        <v>0</v>
      </c>
      <c r="P96" s="150">
        <f t="shared" si="8"/>
        <v>1</v>
      </c>
      <c r="Q96" s="150" t="str">
        <f ca="1">IF(Main!$AY91&lt;&gt;"#",$P96-Main!$AY91,"#")</f>
        <v>#</v>
      </c>
      <c r="R96" s="35">
        <f>Main!E91*Mask!G$26</f>
        <v>0</v>
      </c>
      <c r="S96" s="35">
        <f>Main!F91*Mask!H$26</f>
        <v>0</v>
      </c>
      <c r="T96" s="35">
        <f>Main!G91*Mask!I$26</f>
        <v>0</v>
      </c>
      <c r="U96" s="35">
        <f>Main!H91*Mask!J$26</f>
        <v>0</v>
      </c>
      <c r="V96" s="35">
        <f>Main!I91*Mask!K$26</f>
        <v>0</v>
      </c>
      <c r="W96" s="35">
        <f>Main!J91*Mask!L$26</f>
        <v>0</v>
      </c>
      <c r="X96" s="35">
        <f>Main!K91*Mask!M$26</f>
        <v>0</v>
      </c>
      <c r="Y96" s="35">
        <f>Main!L91*Mask!N$26</f>
        <v>0</v>
      </c>
      <c r="Z96" s="35">
        <f>Main!M91*Mask!O$26</f>
        <v>0</v>
      </c>
      <c r="AA96" s="35">
        <f>Main!N91*Mask!P$26</f>
        <v>0</v>
      </c>
      <c r="AB96" s="35">
        <f>Main!O91*Mask!Q$26</f>
        <v>0</v>
      </c>
      <c r="AC96" s="35">
        <f>Main!P91*Mask!R$26</f>
        <v>0</v>
      </c>
      <c r="AD96" s="35">
        <f>Main!Q91*Mask!S$26</f>
        <v>0</v>
      </c>
      <c r="AE96" s="35">
        <f>Main!R91*Mask!T$26</f>
        <v>0</v>
      </c>
      <c r="AF96" s="35">
        <f>Main!S91*Mask!U$26</f>
        <v>0</v>
      </c>
      <c r="AG96" s="35">
        <f>Main!T91*Mask!V$26</f>
        <v>0</v>
      </c>
      <c r="AH96" s="35">
        <f>Main!U91*Mask!W$26</f>
        <v>0</v>
      </c>
      <c r="AI96" s="35">
        <f>Main!V91*Mask!X$26</f>
        <v>0</v>
      </c>
      <c r="AJ96" s="35">
        <f>Main!W91*Mask!Y$26</f>
        <v>0</v>
      </c>
      <c r="AK96" s="35">
        <f>Main!X91*Mask!Z$26</f>
        <v>0</v>
      </c>
      <c r="AL96" s="35">
        <f>Main!Y91*Mask!AA$26</f>
        <v>0</v>
      </c>
      <c r="AM96" s="35">
        <f>Main!Z91*Mask!AB$26</f>
        <v>0</v>
      </c>
      <c r="AN96" s="35"/>
      <c r="AO96" s="35">
        <f>IF(OR($A$1&lt;=Main!AA$4,ISBLANK($N96)),0,Main!AA91)</f>
        <v>0</v>
      </c>
      <c r="AP96" s="35">
        <f>IF(OR($A$1&lt;=Main!AB$4,ISBLANK($N96)),0,Main!AB91)</f>
        <v>0</v>
      </c>
      <c r="AQ96" s="35">
        <f>IF(OR($A$1&lt;=Main!AC$4,ISBLANK($N96)),0,Main!AC91)</f>
        <v>0</v>
      </c>
      <c r="AR96" s="35">
        <f>IF(OR($A$1&lt;=Main!AD$4,ISBLANK($N96)),0,Main!AD91)</f>
        <v>0</v>
      </c>
      <c r="AS96" s="35">
        <f>IF(OR($A$1&lt;=Main!AE$4,ISBLANK($N96)),0,Main!AE91)</f>
        <v>0</v>
      </c>
      <c r="AT96" s="35">
        <f>IF(OR($A$1&lt;=Main!AF$4,ISBLANK($N96)),0,Main!AF91)</f>
        <v>0</v>
      </c>
      <c r="AU96" s="35">
        <f>IF(OR($A$1&lt;=Main!AG$4,ISBLANK($N96)),0,Main!AG91)</f>
        <v>0</v>
      </c>
      <c r="AV96" s="35">
        <f>IF(OR($A$1&lt;=Main!AH$4,ISBLANK($N96)),0,Main!AH91)</f>
        <v>0</v>
      </c>
      <c r="AW96" s="35">
        <f>IF(OR($A$1&lt;=Main!AI$4,ISBLANK($N96)),0,Main!AI91)</f>
        <v>0</v>
      </c>
      <c r="AX96" s="35">
        <f>IF(OR($A$1&lt;=Main!AJ$4,ISBLANK($N96)),0,Main!AJ91)</f>
        <v>0</v>
      </c>
      <c r="AY96" s="35">
        <f>IF(OR($A$1&lt;=Main!AK$4,ISBLANK($N96)),0,Main!AK91)</f>
        <v>0</v>
      </c>
      <c r="AZ96" s="35">
        <f>IF(OR($A$1&lt;=Main!AL$4,ISBLANK($N96)),0,Main!AL91)</f>
        <v>0</v>
      </c>
      <c r="BA96" s="35">
        <f>IF(OR($A$1&lt;=Main!AM$4,ISBLANK($N96)),0,Main!AM91)</f>
        <v>0</v>
      </c>
      <c r="BB96" s="35">
        <f>IF(OR($A$1&lt;=Main!AN$4,ISBLANK($N96)),0,Main!AN91)</f>
        <v>0</v>
      </c>
      <c r="BC96" s="35">
        <f>IF(OR($A$1&lt;=Main!AO$4,ISBLANK($N96)),0,Main!AO91)</f>
        <v>0</v>
      </c>
      <c r="BD96" s="35">
        <f>IF(OR($A$1&lt;=Main!AP$4,ISBLANK($N96)),0,Main!AP91)</f>
        <v>0</v>
      </c>
      <c r="BE96" s="35">
        <f>IF(OR($A$1&lt;=Main!AQ$4,ISBLANK($N96)),0,Main!AQ91)</f>
        <v>0</v>
      </c>
      <c r="BF96" s="35">
        <f>IF(OR($A$1&lt;=Main!AR$4,ISBLANK($N96)),0,Main!AR91)</f>
        <v>0</v>
      </c>
      <c r="BG96" s="35">
        <f>IF(OR($A$1&lt;=Main!AS$4,ISBLANK($N96)),0,Main!AS91)</f>
        <v>0</v>
      </c>
      <c r="BH96" s="35">
        <f>IF(OR($A$1&lt;=Main!AT$4,ISBLANK($N96)),0,Main!AT91)</f>
        <v>0</v>
      </c>
      <c r="BI96" s="35">
        <f>IF(OR($A$1&lt;=Main!AU$4,ISBLANK($N96)),0,Main!AU91)</f>
        <v>0</v>
      </c>
      <c r="BJ96" s="35">
        <f>IF(OR($A$1&lt;=Main!AV$4,ISBLANK($N96)),0,Main!AV91)</f>
        <v>0</v>
      </c>
    </row>
    <row r="97" spans="12:62">
      <c r="L97" s="146">
        <f>VLOOKUP($E38,Mask!$A$2:$C$102,$M$8,0)</f>
        <v>0</v>
      </c>
      <c r="M97" s="6">
        <f t="shared" si="6"/>
        <v>0</v>
      </c>
      <c r="N97" s="6" t="str">
        <f>Main!$A92&amp;Main!$B92</f>
        <v/>
      </c>
      <c r="O97" s="145">
        <f t="shared" si="7"/>
        <v>0</v>
      </c>
      <c r="P97" s="150">
        <f t="shared" si="8"/>
        <v>1</v>
      </c>
      <c r="Q97" s="150" t="str">
        <f ca="1">IF(Main!$AY92&lt;&gt;"#",$P97-Main!$AY92,"#")</f>
        <v>#</v>
      </c>
      <c r="R97" s="35">
        <f>Main!E92*Mask!G$26</f>
        <v>0</v>
      </c>
      <c r="S97" s="35">
        <f>Main!F92*Mask!H$26</f>
        <v>0</v>
      </c>
      <c r="T97" s="35">
        <f>Main!G92*Mask!I$26</f>
        <v>0</v>
      </c>
      <c r="U97" s="35">
        <f>Main!H92*Mask!J$26</f>
        <v>0</v>
      </c>
      <c r="V97" s="35">
        <f>Main!I92*Mask!K$26</f>
        <v>0</v>
      </c>
      <c r="W97" s="35">
        <f>Main!J92*Mask!L$26</f>
        <v>0</v>
      </c>
      <c r="X97" s="35">
        <f>Main!K92*Mask!M$26</f>
        <v>0</v>
      </c>
      <c r="Y97" s="35">
        <f>Main!L92*Mask!N$26</f>
        <v>0</v>
      </c>
      <c r="Z97" s="35">
        <f>Main!M92*Mask!O$26</f>
        <v>0</v>
      </c>
      <c r="AA97" s="35">
        <f>Main!N92*Mask!P$26</f>
        <v>0</v>
      </c>
      <c r="AB97" s="35">
        <f>Main!O92*Mask!Q$26</f>
        <v>0</v>
      </c>
      <c r="AC97" s="35">
        <f>Main!P92*Mask!R$26</f>
        <v>0</v>
      </c>
      <c r="AD97" s="35">
        <f>Main!Q92*Mask!S$26</f>
        <v>0</v>
      </c>
      <c r="AE97" s="35">
        <f>Main!R92*Mask!T$26</f>
        <v>0</v>
      </c>
      <c r="AF97" s="35">
        <f>Main!S92*Mask!U$26</f>
        <v>0</v>
      </c>
      <c r="AG97" s="35">
        <f>Main!T92*Mask!V$26</f>
        <v>0</v>
      </c>
      <c r="AH97" s="35">
        <f>Main!U92*Mask!W$26</f>
        <v>0</v>
      </c>
      <c r="AI97" s="35">
        <f>Main!V92*Mask!X$26</f>
        <v>0</v>
      </c>
      <c r="AJ97" s="35">
        <f>Main!W92*Mask!Y$26</f>
        <v>0</v>
      </c>
      <c r="AK97" s="35">
        <f>Main!X92*Mask!Z$26</f>
        <v>0</v>
      </c>
      <c r="AL97" s="35">
        <f>Main!Y92*Mask!AA$26</f>
        <v>0</v>
      </c>
      <c r="AM97" s="35">
        <f>Main!Z92*Mask!AB$26</f>
        <v>0</v>
      </c>
      <c r="AN97" s="35"/>
      <c r="AO97" s="35">
        <f>IF(OR($A$1&lt;=Main!AA$4,ISBLANK($N97)),0,Main!AA92)</f>
        <v>0</v>
      </c>
      <c r="AP97" s="35">
        <f>IF(OR($A$1&lt;=Main!AB$4,ISBLANK($N97)),0,Main!AB92)</f>
        <v>0</v>
      </c>
      <c r="AQ97" s="35">
        <f>IF(OR($A$1&lt;=Main!AC$4,ISBLANK($N97)),0,Main!AC92)</f>
        <v>0</v>
      </c>
      <c r="AR97" s="35">
        <f>IF(OR($A$1&lt;=Main!AD$4,ISBLANK($N97)),0,Main!AD92)</f>
        <v>0</v>
      </c>
      <c r="AS97" s="35">
        <f>IF(OR($A$1&lt;=Main!AE$4,ISBLANK($N97)),0,Main!AE92)</f>
        <v>0</v>
      </c>
      <c r="AT97" s="35">
        <f>IF(OR($A$1&lt;=Main!AF$4,ISBLANK($N97)),0,Main!AF92)</f>
        <v>0</v>
      </c>
      <c r="AU97" s="35">
        <f>IF(OR($A$1&lt;=Main!AG$4,ISBLANK($N97)),0,Main!AG92)</f>
        <v>0</v>
      </c>
      <c r="AV97" s="35">
        <f>IF(OR($A$1&lt;=Main!AH$4,ISBLANK($N97)),0,Main!AH92)</f>
        <v>0</v>
      </c>
      <c r="AW97" s="35">
        <f>IF(OR($A$1&lt;=Main!AI$4,ISBLANK($N97)),0,Main!AI92)</f>
        <v>0</v>
      </c>
      <c r="AX97" s="35">
        <f>IF(OR($A$1&lt;=Main!AJ$4,ISBLANK($N97)),0,Main!AJ92)</f>
        <v>0</v>
      </c>
      <c r="AY97" s="35">
        <f>IF(OR($A$1&lt;=Main!AK$4,ISBLANK($N97)),0,Main!AK92)</f>
        <v>0</v>
      </c>
      <c r="AZ97" s="35">
        <f>IF(OR($A$1&lt;=Main!AL$4,ISBLANK($N97)),0,Main!AL92)</f>
        <v>0</v>
      </c>
      <c r="BA97" s="35">
        <f>IF(OR($A$1&lt;=Main!AM$4,ISBLANK($N97)),0,Main!AM92)</f>
        <v>0</v>
      </c>
      <c r="BB97" s="35">
        <f>IF(OR($A$1&lt;=Main!AN$4,ISBLANK($N97)),0,Main!AN92)</f>
        <v>0</v>
      </c>
      <c r="BC97" s="35">
        <f>IF(OR($A$1&lt;=Main!AO$4,ISBLANK($N97)),0,Main!AO92)</f>
        <v>0</v>
      </c>
      <c r="BD97" s="35">
        <f>IF(OR($A$1&lt;=Main!AP$4,ISBLANK($N97)),0,Main!AP92)</f>
        <v>0</v>
      </c>
      <c r="BE97" s="35">
        <f>IF(OR($A$1&lt;=Main!AQ$4,ISBLANK($N97)),0,Main!AQ92)</f>
        <v>0</v>
      </c>
      <c r="BF97" s="35">
        <f>IF(OR($A$1&lt;=Main!AR$4,ISBLANK($N97)),0,Main!AR92)</f>
        <v>0</v>
      </c>
      <c r="BG97" s="35">
        <f>IF(OR($A$1&lt;=Main!AS$4,ISBLANK($N97)),0,Main!AS92)</f>
        <v>0</v>
      </c>
      <c r="BH97" s="35">
        <f>IF(OR($A$1&lt;=Main!AT$4,ISBLANK($N97)),0,Main!AT92)</f>
        <v>0</v>
      </c>
      <c r="BI97" s="35">
        <f>IF(OR($A$1&lt;=Main!AU$4,ISBLANK($N97)),0,Main!AU92)</f>
        <v>0</v>
      </c>
      <c r="BJ97" s="35">
        <f>IF(OR($A$1&lt;=Main!AV$4,ISBLANK($N97)),0,Main!AV92)</f>
        <v>0</v>
      </c>
    </row>
    <row r="98" spans="12:62">
      <c r="L98" s="146">
        <f>VLOOKUP($E39,Mask!$A$2:$C$102,$M$8,0)</f>
        <v>0</v>
      </c>
      <c r="M98" s="6">
        <f t="shared" si="6"/>
        <v>0</v>
      </c>
      <c r="N98" s="6" t="str">
        <f>Main!$A93&amp;Main!$B93</f>
        <v/>
      </c>
      <c r="O98" s="145">
        <f t="shared" si="7"/>
        <v>0</v>
      </c>
      <c r="P98" s="150">
        <f t="shared" si="8"/>
        <v>1</v>
      </c>
      <c r="Q98" s="150" t="str">
        <f ca="1">IF(Main!$AY93&lt;&gt;"#",$P98-Main!$AY93,"#")</f>
        <v>#</v>
      </c>
      <c r="R98" s="35">
        <f>Main!E93*Mask!G$26</f>
        <v>0</v>
      </c>
      <c r="S98" s="35">
        <f>Main!F93*Mask!H$26</f>
        <v>0</v>
      </c>
      <c r="T98" s="35">
        <f>Main!G93*Mask!I$26</f>
        <v>0</v>
      </c>
      <c r="U98" s="35">
        <f>Main!H93*Mask!J$26</f>
        <v>0</v>
      </c>
      <c r="V98" s="35">
        <f>Main!I93*Mask!K$26</f>
        <v>0</v>
      </c>
      <c r="W98" s="35">
        <f>Main!J93*Mask!L$26</f>
        <v>0</v>
      </c>
      <c r="X98" s="35">
        <f>Main!K93*Mask!M$26</f>
        <v>0</v>
      </c>
      <c r="Y98" s="35">
        <f>Main!L93*Mask!N$26</f>
        <v>0</v>
      </c>
      <c r="Z98" s="35">
        <f>Main!M93*Mask!O$26</f>
        <v>0</v>
      </c>
      <c r="AA98" s="35">
        <f>Main!N93*Mask!P$26</f>
        <v>0</v>
      </c>
      <c r="AB98" s="35">
        <f>Main!O93*Mask!Q$26</f>
        <v>0</v>
      </c>
      <c r="AC98" s="35">
        <f>Main!P93*Mask!R$26</f>
        <v>0</v>
      </c>
      <c r="AD98" s="35">
        <f>Main!Q93*Mask!S$26</f>
        <v>0</v>
      </c>
      <c r="AE98" s="35">
        <f>Main!R93*Mask!T$26</f>
        <v>0</v>
      </c>
      <c r="AF98" s="35">
        <f>Main!S93*Mask!U$26</f>
        <v>0</v>
      </c>
      <c r="AG98" s="35">
        <f>Main!T93*Mask!V$26</f>
        <v>0</v>
      </c>
      <c r="AH98" s="35">
        <f>Main!U93*Mask!W$26</f>
        <v>0</v>
      </c>
      <c r="AI98" s="35">
        <f>Main!V93*Mask!X$26</f>
        <v>0</v>
      </c>
      <c r="AJ98" s="35">
        <f>Main!W93*Mask!Y$26</f>
        <v>0</v>
      </c>
      <c r="AK98" s="35">
        <f>Main!X93*Mask!Z$26</f>
        <v>0</v>
      </c>
      <c r="AL98" s="35">
        <f>Main!Y93*Mask!AA$26</f>
        <v>0</v>
      </c>
      <c r="AM98" s="35">
        <f>Main!Z93*Mask!AB$26</f>
        <v>0</v>
      </c>
      <c r="AN98" s="35"/>
      <c r="AO98" s="35">
        <f>IF(OR($A$1&lt;=Main!AA$4,ISBLANK($N98)),0,Main!AA93)</f>
        <v>0</v>
      </c>
      <c r="AP98" s="35">
        <f>IF(OR($A$1&lt;=Main!AB$4,ISBLANK($N98)),0,Main!AB93)</f>
        <v>0</v>
      </c>
      <c r="AQ98" s="35">
        <f>IF(OR($A$1&lt;=Main!AC$4,ISBLANK($N98)),0,Main!AC93)</f>
        <v>0</v>
      </c>
      <c r="AR98" s="35">
        <f>IF(OR($A$1&lt;=Main!AD$4,ISBLANK($N98)),0,Main!AD93)</f>
        <v>0</v>
      </c>
      <c r="AS98" s="35">
        <f>IF(OR($A$1&lt;=Main!AE$4,ISBLANK($N98)),0,Main!AE93)</f>
        <v>0</v>
      </c>
      <c r="AT98" s="35">
        <f>IF(OR($A$1&lt;=Main!AF$4,ISBLANK($N98)),0,Main!AF93)</f>
        <v>0</v>
      </c>
      <c r="AU98" s="35">
        <f>IF(OR($A$1&lt;=Main!AG$4,ISBLANK($N98)),0,Main!AG93)</f>
        <v>0</v>
      </c>
      <c r="AV98" s="35">
        <f>IF(OR($A$1&lt;=Main!AH$4,ISBLANK($N98)),0,Main!AH93)</f>
        <v>0</v>
      </c>
      <c r="AW98" s="35">
        <f>IF(OR($A$1&lt;=Main!AI$4,ISBLANK($N98)),0,Main!AI93)</f>
        <v>0</v>
      </c>
      <c r="AX98" s="35">
        <f>IF(OR($A$1&lt;=Main!AJ$4,ISBLANK($N98)),0,Main!AJ93)</f>
        <v>0</v>
      </c>
      <c r="AY98" s="35">
        <f>IF(OR($A$1&lt;=Main!AK$4,ISBLANK($N98)),0,Main!AK93)</f>
        <v>0</v>
      </c>
      <c r="AZ98" s="35">
        <f>IF(OR($A$1&lt;=Main!AL$4,ISBLANK($N98)),0,Main!AL93)</f>
        <v>0</v>
      </c>
      <c r="BA98" s="35">
        <f>IF(OR($A$1&lt;=Main!AM$4,ISBLANK($N98)),0,Main!AM93)</f>
        <v>0</v>
      </c>
      <c r="BB98" s="35">
        <f>IF(OR($A$1&lt;=Main!AN$4,ISBLANK($N98)),0,Main!AN93)</f>
        <v>0</v>
      </c>
      <c r="BC98" s="35">
        <f>IF(OR($A$1&lt;=Main!AO$4,ISBLANK($N98)),0,Main!AO93)</f>
        <v>0</v>
      </c>
      <c r="BD98" s="35">
        <f>IF(OR($A$1&lt;=Main!AP$4,ISBLANK($N98)),0,Main!AP93)</f>
        <v>0</v>
      </c>
      <c r="BE98" s="35">
        <f>IF(OR($A$1&lt;=Main!AQ$4,ISBLANK($N98)),0,Main!AQ93)</f>
        <v>0</v>
      </c>
      <c r="BF98" s="35">
        <f>IF(OR($A$1&lt;=Main!AR$4,ISBLANK($N98)),0,Main!AR93)</f>
        <v>0</v>
      </c>
      <c r="BG98" s="35">
        <f>IF(OR($A$1&lt;=Main!AS$4,ISBLANK($N98)),0,Main!AS93)</f>
        <v>0</v>
      </c>
      <c r="BH98" s="35">
        <f>IF(OR($A$1&lt;=Main!AT$4,ISBLANK($N98)),0,Main!AT93)</f>
        <v>0</v>
      </c>
      <c r="BI98" s="35">
        <f>IF(OR($A$1&lt;=Main!AU$4,ISBLANK($N98)),0,Main!AU93)</f>
        <v>0</v>
      </c>
      <c r="BJ98" s="35">
        <f>IF(OR($A$1&lt;=Main!AV$4,ISBLANK($N98)),0,Main!AV93)</f>
        <v>0</v>
      </c>
    </row>
    <row r="99" spans="12:62">
      <c r="L99" s="146">
        <f>VLOOKUP($E40,Mask!$A$2:$C$102,$M$8,0)</f>
        <v>0</v>
      </c>
      <c r="M99" s="6">
        <f t="shared" si="6"/>
        <v>0</v>
      </c>
      <c r="N99" s="6" t="str">
        <f>Main!$A94&amp;Main!$B94</f>
        <v/>
      </c>
      <c r="O99" s="145">
        <f t="shared" si="7"/>
        <v>0</v>
      </c>
      <c r="P99" s="150">
        <f t="shared" si="8"/>
        <v>1</v>
      </c>
      <c r="Q99" s="150" t="str">
        <f ca="1">IF(Main!$AY94&lt;&gt;"#",$P99-Main!$AY94,"#")</f>
        <v>#</v>
      </c>
      <c r="R99" s="35">
        <f>Main!E94*Mask!G$26</f>
        <v>0</v>
      </c>
      <c r="S99" s="35">
        <f>Main!F94*Mask!H$26</f>
        <v>0</v>
      </c>
      <c r="T99" s="35">
        <f>Main!G94*Mask!I$26</f>
        <v>0</v>
      </c>
      <c r="U99" s="35">
        <f>Main!H94*Mask!J$26</f>
        <v>0</v>
      </c>
      <c r="V99" s="35">
        <f>Main!I94*Mask!K$26</f>
        <v>0</v>
      </c>
      <c r="W99" s="35">
        <f>Main!J94*Mask!L$26</f>
        <v>0</v>
      </c>
      <c r="X99" s="35">
        <f>Main!K94*Mask!M$26</f>
        <v>0</v>
      </c>
      <c r="Y99" s="35">
        <f>Main!L94*Mask!N$26</f>
        <v>0</v>
      </c>
      <c r="Z99" s="35">
        <f>Main!M94*Mask!O$26</f>
        <v>0</v>
      </c>
      <c r="AA99" s="35">
        <f>Main!N94*Mask!P$26</f>
        <v>0</v>
      </c>
      <c r="AB99" s="35">
        <f>Main!O94*Mask!Q$26</f>
        <v>0</v>
      </c>
      <c r="AC99" s="35">
        <f>Main!P94*Mask!R$26</f>
        <v>0</v>
      </c>
      <c r="AD99" s="35">
        <f>Main!Q94*Mask!S$26</f>
        <v>0</v>
      </c>
      <c r="AE99" s="35">
        <f>Main!R94*Mask!T$26</f>
        <v>0</v>
      </c>
      <c r="AF99" s="35">
        <f>Main!S94*Mask!U$26</f>
        <v>0</v>
      </c>
      <c r="AG99" s="35">
        <f>Main!T94*Mask!V$26</f>
        <v>0</v>
      </c>
      <c r="AH99" s="35">
        <f>Main!U94*Mask!W$26</f>
        <v>0</v>
      </c>
      <c r="AI99" s="35">
        <f>Main!V94*Mask!X$26</f>
        <v>0</v>
      </c>
      <c r="AJ99" s="35">
        <f>Main!W94*Mask!Y$26</f>
        <v>0</v>
      </c>
      <c r="AK99" s="35">
        <f>Main!X94*Mask!Z$26</f>
        <v>0</v>
      </c>
      <c r="AL99" s="35">
        <f>Main!Y94*Mask!AA$26</f>
        <v>0</v>
      </c>
      <c r="AM99" s="35">
        <f>Main!Z94*Mask!AB$26</f>
        <v>0</v>
      </c>
      <c r="AN99" s="35"/>
      <c r="AO99" s="35">
        <f>IF(OR($A$1&lt;=Main!AA$4,ISBLANK($N99)),0,Main!AA94)</f>
        <v>0</v>
      </c>
      <c r="AP99" s="35">
        <f>IF(OR($A$1&lt;=Main!AB$4,ISBLANK($N99)),0,Main!AB94)</f>
        <v>0</v>
      </c>
      <c r="AQ99" s="35">
        <f>IF(OR($A$1&lt;=Main!AC$4,ISBLANK($N99)),0,Main!AC94)</f>
        <v>0</v>
      </c>
      <c r="AR99" s="35">
        <f>IF(OR($A$1&lt;=Main!AD$4,ISBLANK($N99)),0,Main!AD94)</f>
        <v>0</v>
      </c>
      <c r="AS99" s="35">
        <f>IF(OR($A$1&lt;=Main!AE$4,ISBLANK($N99)),0,Main!AE94)</f>
        <v>0</v>
      </c>
      <c r="AT99" s="35">
        <f>IF(OR($A$1&lt;=Main!AF$4,ISBLANK($N99)),0,Main!AF94)</f>
        <v>0</v>
      </c>
      <c r="AU99" s="35">
        <f>IF(OR($A$1&lt;=Main!AG$4,ISBLANK($N99)),0,Main!AG94)</f>
        <v>0</v>
      </c>
      <c r="AV99" s="35">
        <f>IF(OR($A$1&lt;=Main!AH$4,ISBLANK($N99)),0,Main!AH94)</f>
        <v>0</v>
      </c>
      <c r="AW99" s="35">
        <f>IF(OR($A$1&lt;=Main!AI$4,ISBLANK($N99)),0,Main!AI94)</f>
        <v>0</v>
      </c>
      <c r="AX99" s="35">
        <f>IF(OR($A$1&lt;=Main!AJ$4,ISBLANK($N99)),0,Main!AJ94)</f>
        <v>0</v>
      </c>
      <c r="AY99" s="35">
        <f>IF(OR($A$1&lt;=Main!AK$4,ISBLANK($N99)),0,Main!AK94)</f>
        <v>0</v>
      </c>
      <c r="AZ99" s="35">
        <f>IF(OR($A$1&lt;=Main!AL$4,ISBLANK($N99)),0,Main!AL94)</f>
        <v>0</v>
      </c>
      <c r="BA99" s="35">
        <f>IF(OR($A$1&lt;=Main!AM$4,ISBLANK($N99)),0,Main!AM94)</f>
        <v>0</v>
      </c>
      <c r="BB99" s="35">
        <f>IF(OR($A$1&lt;=Main!AN$4,ISBLANK($N99)),0,Main!AN94)</f>
        <v>0</v>
      </c>
      <c r="BC99" s="35">
        <f>IF(OR($A$1&lt;=Main!AO$4,ISBLANK($N99)),0,Main!AO94)</f>
        <v>0</v>
      </c>
      <c r="BD99" s="35">
        <f>IF(OR($A$1&lt;=Main!AP$4,ISBLANK($N99)),0,Main!AP94)</f>
        <v>0</v>
      </c>
      <c r="BE99" s="35">
        <f>IF(OR($A$1&lt;=Main!AQ$4,ISBLANK($N99)),0,Main!AQ94)</f>
        <v>0</v>
      </c>
      <c r="BF99" s="35">
        <f>IF(OR($A$1&lt;=Main!AR$4,ISBLANK($N99)),0,Main!AR94)</f>
        <v>0</v>
      </c>
      <c r="BG99" s="35">
        <f>IF(OR($A$1&lt;=Main!AS$4,ISBLANK($N99)),0,Main!AS94)</f>
        <v>0</v>
      </c>
      <c r="BH99" s="35">
        <f>IF(OR($A$1&lt;=Main!AT$4,ISBLANK($N99)),0,Main!AT94)</f>
        <v>0</v>
      </c>
      <c r="BI99" s="35">
        <f>IF(OR($A$1&lt;=Main!AU$4,ISBLANK($N99)),0,Main!AU94)</f>
        <v>0</v>
      </c>
      <c r="BJ99" s="35">
        <f>IF(OR($A$1&lt;=Main!AV$4,ISBLANK($N99)),0,Main!AV94)</f>
        <v>0</v>
      </c>
    </row>
    <row r="100" spans="12:62">
      <c r="L100" s="146">
        <f>VLOOKUP($E41,Mask!$A$2:$C$102,$M$8,0)</f>
        <v>0</v>
      </c>
      <c r="M100" s="6">
        <f t="shared" si="6"/>
        <v>0</v>
      </c>
      <c r="N100" s="6" t="str">
        <f>Main!$A95&amp;Main!$B95</f>
        <v/>
      </c>
      <c r="O100" s="145">
        <f t="shared" si="7"/>
        <v>0</v>
      </c>
      <c r="P100" s="150">
        <f t="shared" si="8"/>
        <v>1</v>
      </c>
      <c r="Q100" s="150" t="str">
        <f ca="1">IF(Main!$AY95&lt;&gt;"#",$P100-Main!$AY95,"#")</f>
        <v>#</v>
      </c>
      <c r="R100" s="35">
        <f>Main!E95*Mask!G$26</f>
        <v>0</v>
      </c>
      <c r="S100" s="35">
        <f>Main!F95*Mask!H$26</f>
        <v>0</v>
      </c>
      <c r="T100" s="35">
        <f>Main!G95*Mask!I$26</f>
        <v>0</v>
      </c>
      <c r="U100" s="35">
        <f>Main!H95*Mask!J$26</f>
        <v>0</v>
      </c>
      <c r="V100" s="35">
        <f>Main!I95*Mask!K$26</f>
        <v>0</v>
      </c>
      <c r="W100" s="35">
        <f>Main!J95*Mask!L$26</f>
        <v>0</v>
      </c>
      <c r="X100" s="35">
        <f>Main!K95*Mask!M$26</f>
        <v>0</v>
      </c>
      <c r="Y100" s="35">
        <f>Main!L95*Mask!N$26</f>
        <v>0</v>
      </c>
      <c r="Z100" s="35">
        <f>Main!M95*Mask!O$26</f>
        <v>0</v>
      </c>
      <c r="AA100" s="35">
        <f>Main!N95*Mask!P$26</f>
        <v>0</v>
      </c>
      <c r="AB100" s="35">
        <f>Main!O95*Mask!Q$26</f>
        <v>0</v>
      </c>
      <c r="AC100" s="35">
        <f>Main!P95*Mask!R$26</f>
        <v>0</v>
      </c>
      <c r="AD100" s="35">
        <f>Main!Q95*Mask!S$26</f>
        <v>0</v>
      </c>
      <c r="AE100" s="35">
        <f>Main!R95*Mask!T$26</f>
        <v>0</v>
      </c>
      <c r="AF100" s="35">
        <f>Main!S95*Mask!U$26</f>
        <v>0</v>
      </c>
      <c r="AG100" s="35">
        <f>Main!T95*Mask!V$26</f>
        <v>0</v>
      </c>
      <c r="AH100" s="35">
        <f>Main!U95*Mask!W$26</f>
        <v>0</v>
      </c>
      <c r="AI100" s="35">
        <f>Main!V95*Mask!X$26</f>
        <v>0</v>
      </c>
      <c r="AJ100" s="35">
        <f>Main!W95*Mask!Y$26</f>
        <v>0</v>
      </c>
      <c r="AK100" s="35">
        <f>Main!X95*Mask!Z$26</f>
        <v>0</v>
      </c>
      <c r="AL100" s="35">
        <f>Main!Y95*Mask!AA$26</f>
        <v>0</v>
      </c>
      <c r="AM100" s="35">
        <f>Main!Z95*Mask!AB$26</f>
        <v>0</v>
      </c>
      <c r="AN100" s="35"/>
      <c r="AO100" s="35">
        <f>IF(OR($A$1&lt;=Main!AA$4,ISBLANK($N100)),0,Main!AA95)</f>
        <v>0</v>
      </c>
      <c r="AP100" s="35">
        <f>IF(OR($A$1&lt;=Main!AB$4,ISBLANK($N100)),0,Main!AB95)</f>
        <v>0</v>
      </c>
      <c r="AQ100" s="35">
        <f>IF(OR($A$1&lt;=Main!AC$4,ISBLANK($N100)),0,Main!AC95)</f>
        <v>0</v>
      </c>
      <c r="AR100" s="35">
        <f>IF(OR($A$1&lt;=Main!AD$4,ISBLANK($N100)),0,Main!AD95)</f>
        <v>0</v>
      </c>
      <c r="AS100" s="35">
        <f>IF(OR($A$1&lt;=Main!AE$4,ISBLANK($N100)),0,Main!AE95)</f>
        <v>0</v>
      </c>
      <c r="AT100" s="35">
        <f>IF(OR($A$1&lt;=Main!AF$4,ISBLANK($N100)),0,Main!AF95)</f>
        <v>0</v>
      </c>
      <c r="AU100" s="35">
        <f>IF(OR($A$1&lt;=Main!AG$4,ISBLANK($N100)),0,Main!AG95)</f>
        <v>0</v>
      </c>
      <c r="AV100" s="35">
        <f>IF(OR($A$1&lt;=Main!AH$4,ISBLANK($N100)),0,Main!AH95)</f>
        <v>0</v>
      </c>
      <c r="AW100" s="35">
        <f>IF(OR($A$1&lt;=Main!AI$4,ISBLANK($N100)),0,Main!AI95)</f>
        <v>0</v>
      </c>
      <c r="AX100" s="35">
        <f>IF(OR($A$1&lt;=Main!AJ$4,ISBLANK($N100)),0,Main!AJ95)</f>
        <v>0</v>
      </c>
      <c r="AY100" s="35">
        <f>IF(OR($A$1&lt;=Main!AK$4,ISBLANK($N100)),0,Main!AK95)</f>
        <v>0</v>
      </c>
      <c r="AZ100" s="35">
        <f>IF(OR($A$1&lt;=Main!AL$4,ISBLANK($N100)),0,Main!AL95)</f>
        <v>0</v>
      </c>
      <c r="BA100" s="35">
        <f>IF(OR($A$1&lt;=Main!AM$4,ISBLANK($N100)),0,Main!AM95)</f>
        <v>0</v>
      </c>
      <c r="BB100" s="35">
        <f>IF(OR($A$1&lt;=Main!AN$4,ISBLANK($N100)),0,Main!AN95)</f>
        <v>0</v>
      </c>
      <c r="BC100" s="35">
        <f>IF(OR($A$1&lt;=Main!AO$4,ISBLANK($N100)),0,Main!AO95)</f>
        <v>0</v>
      </c>
      <c r="BD100" s="35">
        <f>IF(OR($A$1&lt;=Main!AP$4,ISBLANK($N100)),0,Main!AP95)</f>
        <v>0</v>
      </c>
      <c r="BE100" s="35">
        <f>IF(OR($A$1&lt;=Main!AQ$4,ISBLANK($N100)),0,Main!AQ95)</f>
        <v>0</v>
      </c>
      <c r="BF100" s="35">
        <f>IF(OR($A$1&lt;=Main!AR$4,ISBLANK($N100)),0,Main!AR95)</f>
        <v>0</v>
      </c>
      <c r="BG100" s="35">
        <f>IF(OR($A$1&lt;=Main!AS$4,ISBLANK($N100)),0,Main!AS95)</f>
        <v>0</v>
      </c>
      <c r="BH100" s="35">
        <f>IF(OR($A$1&lt;=Main!AT$4,ISBLANK($N100)),0,Main!AT95)</f>
        <v>0</v>
      </c>
      <c r="BI100" s="35">
        <f>IF(OR($A$1&lt;=Main!AU$4,ISBLANK($N100)),0,Main!AU95)</f>
        <v>0</v>
      </c>
      <c r="BJ100" s="35">
        <f>IF(OR($A$1&lt;=Main!AV$4,ISBLANK($N100)),0,Main!AV95)</f>
        <v>0</v>
      </c>
    </row>
    <row r="101" spans="12:62">
      <c r="L101" s="146">
        <f>VLOOKUP($E42,Mask!$A$2:$C$102,$M$8,0)</f>
        <v>0</v>
      </c>
      <c r="M101" s="6">
        <f t="shared" si="6"/>
        <v>0</v>
      </c>
      <c r="N101" s="6" t="str">
        <f>Main!$A96&amp;Main!$B96</f>
        <v/>
      </c>
      <c r="O101" s="145">
        <f t="shared" si="7"/>
        <v>0</v>
      </c>
      <c r="P101" s="150">
        <f t="shared" si="8"/>
        <v>1</v>
      </c>
      <c r="Q101" s="150" t="str">
        <f ca="1">IF(Main!$AY96&lt;&gt;"#",$P101-Main!$AY96,"#")</f>
        <v>#</v>
      </c>
      <c r="R101" s="35">
        <f>Main!E96*Mask!G$26</f>
        <v>0</v>
      </c>
      <c r="S101" s="35">
        <f>Main!F96*Mask!H$26</f>
        <v>0</v>
      </c>
      <c r="T101" s="35">
        <f>Main!G96*Mask!I$26</f>
        <v>0</v>
      </c>
      <c r="U101" s="35">
        <f>Main!H96*Mask!J$26</f>
        <v>0</v>
      </c>
      <c r="V101" s="35">
        <f>Main!I96*Mask!K$26</f>
        <v>0</v>
      </c>
      <c r="W101" s="35">
        <f>Main!J96*Mask!L$26</f>
        <v>0</v>
      </c>
      <c r="X101" s="35">
        <f>Main!K96*Mask!M$26</f>
        <v>0</v>
      </c>
      <c r="Y101" s="35">
        <f>Main!L96*Mask!N$26</f>
        <v>0</v>
      </c>
      <c r="Z101" s="35">
        <f>Main!M96*Mask!O$26</f>
        <v>0</v>
      </c>
      <c r="AA101" s="35">
        <f>Main!N96*Mask!P$26</f>
        <v>0</v>
      </c>
      <c r="AB101" s="35">
        <f>Main!O96*Mask!Q$26</f>
        <v>0</v>
      </c>
      <c r="AC101" s="35">
        <f>Main!P96*Mask!R$26</f>
        <v>0</v>
      </c>
      <c r="AD101" s="35">
        <f>Main!Q96*Mask!S$26</f>
        <v>0</v>
      </c>
      <c r="AE101" s="35">
        <f>Main!R96*Mask!T$26</f>
        <v>0</v>
      </c>
      <c r="AF101" s="35">
        <f>Main!S96*Mask!U$26</f>
        <v>0</v>
      </c>
      <c r="AG101" s="35">
        <f>Main!T96*Mask!V$26</f>
        <v>0</v>
      </c>
      <c r="AH101" s="35">
        <f>Main!U96*Mask!W$26</f>
        <v>0</v>
      </c>
      <c r="AI101" s="35">
        <f>Main!V96*Mask!X$26</f>
        <v>0</v>
      </c>
      <c r="AJ101" s="35">
        <f>Main!W96*Mask!Y$26</f>
        <v>0</v>
      </c>
      <c r="AK101" s="35">
        <f>Main!X96*Mask!Z$26</f>
        <v>0</v>
      </c>
      <c r="AL101" s="35">
        <f>Main!Y96*Mask!AA$26</f>
        <v>0</v>
      </c>
      <c r="AM101" s="35">
        <f>Main!Z96*Mask!AB$26</f>
        <v>0</v>
      </c>
      <c r="AN101" s="35"/>
      <c r="AO101" s="35">
        <f>IF(OR($A$1&lt;=Main!AA$4,ISBLANK($N101)),0,Main!AA96)</f>
        <v>0</v>
      </c>
      <c r="AP101" s="35">
        <f>IF(OR($A$1&lt;=Main!AB$4,ISBLANK($N101)),0,Main!AB96)</f>
        <v>0</v>
      </c>
      <c r="AQ101" s="35">
        <f>IF(OR($A$1&lt;=Main!AC$4,ISBLANK($N101)),0,Main!AC96)</f>
        <v>0</v>
      </c>
      <c r="AR101" s="35">
        <f>IF(OR($A$1&lt;=Main!AD$4,ISBLANK($N101)),0,Main!AD96)</f>
        <v>0</v>
      </c>
      <c r="AS101" s="35">
        <f>IF(OR($A$1&lt;=Main!AE$4,ISBLANK($N101)),0,Main!AE96)</f>
        <v>0</v>
      </c>
      <c r="AT101" s="35">
        <f>IF(OR($A$1&lt;=Main!AF$4,ISBLANK($N101)),0,Main!AF96)</f>
        <v>0</v>
      </c>
      <c r="AU101" s="35">
        <f>IF(OR($A$1&lt;=Main!AG$4,ISBLANK($N101)),0,Main!AG96)</f>
        <v>0</v>
      </c>
      <c r="AV101" s="35">
        <f>IF(OR($A$1&lt;=Main!AH$4,ISBLANK($N101)),0,Main!AH96)</f>
        <v>0</v>
      </c>
      <c r="AW101" s="35">
        <f>IF(OR($A$1&lt;=Main!AI$4,ISBLANK($N101)),0,Main!AI96)</f>
        <v>0</v>
      </c>
      <c r="AX101" s="35">
        <f>IF(OR($A$1&lt;=Main!AJ$4,ISBLANK($N101)),0,Main!AJ96)</f>
        <v>0</v>
      </c>
      <c r="AY101" s="35">
        <f>IF(OR($A$1&lt;=Main!AK$4,ISBLANK($N101)),0,Main!AK96)</f>
        <v>0</v>
      </c>
      <c r="AZ101" s="35">
        <f>IF(OR($A$1&lt;=Main!AL$4,ISBLANK($N101)),0,Main!AL96)</f>
        <v>0</v>
      </c>
      <c r="BA101" s="35">
        <f>IF(OR($A$1&lt;=Main!AM$4,ISBLANK($N101)),0,Main!AM96)</f>
        <v>0</v>
      </c>
      <c r="BB101" s="35">
        <f>IF(OR($A$1&lt;=Main!AN$4,ISBLANK($N101)),0,Main!AN96)</f>
        <v>0</v>
      </c>
      <c r="BC101" s="35">
        <f>IF(OR($A$1&lt;=Main!AO$4,ISBLANK($N101)),0,Main!AO96)</f>
        <v>0</v>
      </c>
      <c r="BD101" s="35">
        <f>IF(OR($A$1&lt;=Main!AP$4,ISBLANK($N101)),0,Main!AP96)</f>
        <v>0</v>
      </c>
      <c r="BE101" s="35">
        <f>IF(OR($A$1&lt;=Main!AQ$4,ISBLANK($N101)),0,Main!AQ96)</f>
        <v>0</v>
      </c>
      <c r="BF101" s="35">
        <f>IF(OR($A$1&lt;=Main!AR$4,ISBLANK($N101)),0,Main!AR96)</f>
        <v>0</v>
      </c>
      <c r="BG101" s="35">
        <f>IF(OR($A$1&lt;=Main!AS$4,ISBLANK($N101)),0,Main!AS96)</f>
        <v>0</v>
      </c>
      <c r="BH101" s="35">
        <f>IF(OR($A$1&lt;=Main!AT$4,ISBLANK($N101)),0,Main!AT96)</f>
        <v>0</v>
      </c>
      <c r="BI101" s="35">
        <f>IF(OR($A$1&lt;=Main!AU$4,ISBLANK($N101)),0,Main!AU96)</f>
        <v>0</v>
      </c>
      <c r="BJ101" s="35">
        <f>IF(OR($A$1&lt;=Main!AV$4,ISBLANK($N101)),0,Main!AV96)</f>
        <v>0</v>
      </c>
    </row>
    <row r="102" spans="12:62">
      <c r="L102" s="146">
        <f>VLOOKUP($E43,Mask!$A$2:$C$102,$M$8,0)</f>
        <v>0</v>
      </c>
      <c r="M102" s="6">
        <f t="shared" si="6"/>
        <v>0</v>
      </c>
      <c r="N102" s="6" t="str">
        <f>Main!$A97&amp;Main!$B97</f>
        <v/>
      </c>
      <c r="O102" s="145">
        <f t="shared" si="7"/>
        <v>0</v>
      </c>
      <c r="P102" s="150">
        <f t="shared" si="8"/>
        <v>1</v>
      </c>
      <c r="Q102" s="150" t="str">
        <f ca="1">IF(Main!$AY97&lt;&gt;"#",$P102-Main!$AY97,"#")</f>
        <v>#</v>
      </c>
      <c r="R102" s="35">
        <f>Main!E97*Mask!G$26</f>
        <v>0</v>
      </c>
      <c r="S102" s="35">
        <f>Main!F97*Mask!H$26</f>
        <v>0</v>
      </c>
      <c r="T102" s="35">
        <f>Main!G97*Mask!I$26</f>
        <v>0</v>
      </c>
      <c r="U102" s="35">
        <f>Main!H97*Mask!J$26</f>
        <v>0</v>
      </c>
      <c r="V102" s="35">
        <f>Main!I97*Mask!K$26</f>
        <v>0</v>
      </c>
      <c r="W102" s="35">
        <f>Main!J97*Mask!L$26</f>
        <v>0</v>
      </c>
      <c r="X102" s="35">
        <f>Main!K97*Mask!M$26</f>
        <v>0</v>
      </c>
      <c r="Y102" s="35">
        <f>Main!L97*Mask!N$26</f>
        <v>0</v>
      </c>
      <c r="Z102" s="35">
        <f>Main!M97*Mask!O$26</f>
        <v>0</v>
      </c>
      <c r="AA102" s="35">
        <f>Main!N97*Mask!P$26</f>
        <v>0</v>
      </c>
      <c r="AB102" s="35">
        <f>Main!O97*Mask!Q$26</f>
        <v>0</v>
      </c>
      <c r="AC102" s="35">
        <f>Main!P97*Mask!R$26</f>
        <v>0</v>
      </c>
      <c r="AD102" s="35">
        <f>Main!Q97*Mask!S$26</f>
        <v>0</v>
      </c>
      <c r="AE102" s="35">
        <f>Main!R97*Mask!T$26</f>
        <v>0</v>
      </c>
      <c r="AF102" s="35">
        <f>Main!S97*Mask!U$26</f>
        <v>0</v>
      </c>
      <c r="AG102" s="35">
        <f>Main!T97*Mask!V$26</f>
        <v>0</v>
      </c>
      <c r="AH102" s="35">
        <f>Main!U97*Mask!W$26</f>
        <v>0</v>
      </c>
      <c r="AI102" s="35">
        <f>Main!V97*Mask!X$26</f>
        <v>0</v>
      </c>
      <c r="AJ102" s="35">
        <f>Main!W97*Mask!Y$26</f>
        <v>0</v>
      </c>
      <c r="AK102" s="35">
        <f>Main!X97*Mask!Z$26</f>
        <v>0</v>
      </c>
      <c r="AL102" s="35">
        <f>Main!Y97*Mask!AA$26</f>
        <v>0</v>
      </c>
      <c r="AM102" s="35">
        <f>Main!Z97*Mask!AB$26</f>
        <v>0</v>
      </c>
      <c r="AN102" s="35"/>
      <c r="AO102" s="35">
        <f>IF(OR($A$1&lt;=Main!AA$4,ISBLANK($N102)),0,Main!AA97)</f>
        <v>0</v>
      </c>
      <c r="AP102" s="35">
        <f>IF(OR($A$1&lt;=Main!AB$4,ISBLANK($N102)),0,Main!AB97)</f>
        <v>0</v>
      </c>
      <c r="AQ102" s="35">
        <f>IF(OR($A$1&lt;=Main!AC$4,ISBLANK($N102)),0,Main!AC97)</f>
        <v>0</v>
      </c>
      <c r="AR102" s="35">
        <f>IF(OR($A$1&lt;=Main!AD$4,ISBLANK($N102)),0,Main!AD97)</f>
        <v>0</v>
      </c>
      <c r="AS102" s="35">
        <f>IF(OR($A$1&lt;=Main!AE$4,ISBLANK($N102)),0,Main!AE97)</f>
        <v>0</v>
      </c>
      <c r="AT102" s="35">
        <f>IF(OR($A$1&lt;=Main!AF$4,ISBLANK($N102)),0,Main!AF97)</f>
        <v>0</v>
      </c>
      <c r="AU102" s="35">
        <f>IF(OR($A$1&lt;=Main!AG$4,ISBLANK($N102)),0,Main!AG97)</f>
        <v>0</v>
      </c>
      <c r="AV102" s="35">
        <f>IF(OR($A$1&lt;=Main!AH$4,ISBLANK($N102)),0,Main!AH97)</f>
        <v>0</v>
      </c>
      <c r="AW102" s="35">
        <f>IF(OR($A$1&lt;=Main!AI$4,ISBLANK($N102)),0,Main!AI97)</f>
        <v>0</v>
      </c>
      <c r="AX102" s="35">
        <f>IF(OR($A$1&lt;=Main!AJ$4,ISBLANK($N102)),0,Main!AJ97)</f>
        <v>0</v>
      </c>
      <c r="AY102" s="35">
        <f>IF(OR($A$1&lt;=Main!AK$4,ISBLANK($N102)),0,Main!AK97)</f>
        <v>0</v>
      </c>
      <c r="AZ102" s="35">
        <f>IF(OR($A$1&lt;=Main!AL$4,ISBLANK($N102)),0,Main!AL97)</f>
        <v>0</v>
      </c>
      <c r="BA102" s="35">
        <f>IF(OR($A$1&lt;=Main!AM$4,ISBLANK($N102)),0,Main!AM97)</f>
        <v>0</v>
      </c>
      <c r="BB102" s="35">
        <f>IF(OR($A$1&lt;=Main!AN$4,ISBLANK($N102)),0,Main!AN97)</f>
        <v>0</v>
      </c>
      <c r="BC102" s="35">
        <f>IF(OR($A$1&lt;=Main!AO$4,ISBLANK($N102)),0,Main!AO97)</f>
        <v>0</v>
      </c>
      <c r="BD102" s="35">
        <f>IF(OR($A$1&lt;=Main!AP$4,ISBLANK($N102)),0,Main!AP97)</f>
        <v>0</v>
      </c>
      <c r="BE102" s="35">
        <f>IF(OR($A$1&lt;=Main!AQ$4,ISBLANK($N102)),0,Main!AQ97)</f>
        <v>0</v>
      </c>
      <c r="BF102" s="35">
        <f>IF(OR($A$1&lt;=Main!AR$4,ISBLANK($N102)),0,Main!AR97)</f>
        <v>0</v>
      </c>
      <c r="BG102" s="35">
        <f>IF(OR($A$1&lt;=Main!AS$4,ISBLANK($N102)),0,Main!AS97)</f>
        <v>0</v>
      </c>
      <c r="BH102" s="35">
        <f>IF(OR($A$1&lt;=Main!AT$4,ISBLANK($N102)),0,Main!AT97)</f>
        <v>0</v>
      </c>
      <c r="BI102" s="35">
        <f>IF(OR($A$1&lt;=Main!AU$4,ISBLANK($N102)),0,Main!AU97)</f>
        <v>0</v>
      </c>
      <c r="BJ102" s="35">
        <f>IF(OR($A$1&lt;=Main!AV$4,ISBLANK($N102)),0,Main!AV97)</f>
        <v>0</v>
      </c>
    </row>
    <row r="103" spans="12:62">
      <c r="L103" s="146">
        <f>VLOOKUP($E44,Mask!$A$2:$C$102,$M$8,0)</f>
        <v>0</v>
      </c>
      <c r="M103" s="6">
        <f t="shared" si="6"/>
        <v>0</v>
      </c>
      <c r="N103" s="6" t="str">
        <f>Main!$A98&amp;Main!$B98</f>
        <v/>
      </c>
      <c r="O103" s="145">
        <f t="shared" si="7"/>
        <v>0</v>
      </c>
      <c r="P103" s="150">
        <f t="shared" si="8"/>
        <v>1</v>
      </c>
      <c r="Q103" s="150" t="str">
        <f ca="1">IF(Main!$AY98&lt;&gt;"#",$P103-Main!$AY98,"#")</f>
        <v>#</v>
      </c>
      <c r="R103" s="35">
        <f>Main!E98*Mask!G$26</f>
        <v>0</v>
      </c>
      <c r="S103" s="35">
        <f>Main!F98*Mask!H$26</f>
        <v>0</v>
      </c>
      <c r="T103" s="35">
        <f>Main!G98*Mask!I$26</f>
        <v>0</v>
      </c>
      <c r="U103" s="35">
        <f>Main!H98*Mask!J$26</f>
        <v>0</v>
      </c>
      <c r="V103" s="35">
        <f>Main!I98*Mask!K$26</f>
        <v>0</v>
      </c>
      <c r="W103" s="35">
        <f>Main!J98*Mask!L$26</f>
        <v>0</v>
      </c>
      <c r="X103" s="35">
        <f>Main!K98*Mask!M$26</f>
        <v>0</v>
      </c>
      <c r="Y103" s="35">
        <f>Main!L98*Mask!N$26</f>
        <v>0</v>
      </c>
      <c r="Z103" s="35">
        <f>Main!M98*Mask!O$26</f>
        <v>0</v>
      </c>
      <c r="AA103" s="35">
        <f>Main!N98*Mask!P$26</f>
        <v>0</v>
      </c>
      <c r="AB103" s="35">
        <f>Main!O98*Mask!Q$26</f>
        <v>0</v>
      </c>
      <c r="AC103" s="35">
        <f>Main!P98*Mask!R$26</f>
        <v>0</v>
      </c>
      <c r="AD103" s="35">
        <f>Main!Q98*Mask!S$26</f>
        <v>0</v>
      </c>
      <c r="AE103" s="35">
        <f>Main!R98*Mask!T$26</f>
        <v>0</v>
      </c>
      <c r="AF103" s="35">
        <f>Main!S98*Mask!U$26</f>
        <v>0</v>
      </c>
      <c r="AG103" s="35">
        <f>Main!T98*Mask!V$26</f>
        <v>0</v>
      </c>
      <c r="AH103" s="35">
        <f>Main!U98*Mask!W$26</f>
        <v>0</v>
      </c>
      <c r="AI103" s="35">
        <f>Main!V98*Mask!X$26</f>
        <v>0</v>
      </c>
      <c r="AJ103" s="35">
        <f>Main!W98*Mask!Y$26</f>
        <v>0</v>
      </c>
      <c r="AK103" s="35">
        <f>Main!X98*Mask!Z$26</f>
        <v>0</v>
      </c>
      <c r="AL103" s="35">
        <f>Main!Y98*Mask!AA$26</f>
        <v>0</v>
      </c>
      <c r="AM103" s="35">
        <f>Main!Z98*Mask!AB$26</f>
        <v>0</v>
      </c>
      <c r="AN103" s="35"/>
      <c r="AO103" s="35">
        <f>IF(OR($A$1&lt;=Main!AA$4,ISBLANK($N103)),0,Main!AA98)</f>
        <v>0</v>
      </c>
      <c r="AP103" s="35">
        <f>IF(OR($A$1&lt;=Main!AB$4,ISBLANK($N103)),0,Main!AB98)</f>
        <v>0</v>
      </c>
      <c r="AQ103" s="35">
        <f>IF(OR($A$1&lt;=Main!AC$4,ISBLANK($N103)),0,Main!AC98)</f>
        <v>0</v>
      </c>
      <c r="AR103" s="35">
        <f>IF(OR($A$1&lt;=Main!AD$4,ISBLANK($N103)),0,Main!AD98)</f>
        <v>0</v>
      </c>
      <c r="AS103" s="35">
        <f>IF(OR($A$1&lt;=Main!AE$4,ISBLANK($N103)),0,Main!AE98)</f>
        <v>0</v>
      </c>
      <c r="AT103" s="35">
        <f>IF(OR($A$1&lt;=Main!AF$4,ISBLANK($N103)),0,Main!AF98)</f>
        <v>0</v>
      </c>
      <c r="AU103" s="35">
        <f>IF(OR($A$1&lt;=Main!AG$4,ISBLANK($N103)),0,Main!AG98)</f>
        <v>0</v>
      </c>
      <c r="AV103" s="35">
        <f>IF(OR($A$1&lt;=Main!AH$4,ISBLANK($N103)),0,Main!AH98)</f>
        <v>0</v>
      </c>
      <c r="AW103" s="35">
        <f>IF(OR($A$1&lt;=Main!AI$4,ISBLANK($N103)),0,Main!AI98)</f>
        <v>0</v>
      </c>
      <c r="AX103" s="35">
        <f>IF(OR($A$1&lt;=Main!AJ$4,ISBLANK($N103)),0,Main!AJ98)</f>
        <v>0</v>
      </c>
      <c r="AY103" s="35">
        <f>IF(OR($A$1&lt;=Main!AK$4,ISBLANK($N103)),0,Main!AK98)</f>
        <v>0</v>
      </c>
      <c r="AZ103" s="35">
        <f>IF(OR($A$1&lt;=Main!AL$4,ISBLANK($N103)),0,Main!AL98)</f>
        <v>0</v>
      </c>
      <c r="BA103" s="35">
        <f>IF(OR($A$1&lt;=Main!AM$4,ISBLANK($N103)),0,Main!AM98)</f>
        <v>0</v>
      </c>
      <c r="BB103" s="35">
        <f>IF(OR($A$1&lt;=Main!AN$4,ISBLANK($N103)),0,Main!AN98)</f>
        <v>0</v>
      </c>
      <c r="BC103" s="35">
        <f>IF(OR($A$1&lt;=Main!AO$4,ISBLANK($N103)),0,Main!AO98)</f>
        <v>0</v>
      </c>
      <c r="BD103" s="35">
        <f>IF(OR($A$1&lt;=Main!AP$4,ISBLANK($N103)),0,Main!AP98)</f>
        <v>0</v>
      </c>
      <c r="BE103" s="35">
        <f>IF(OR($A$1&lt;=Main!AQ$4,ISBLANK($N103)),0,Main!AQ98)</f>
        <v>0</v>
      </c>
      <c r="BF103" s="35">
        <f>IF(OR($A$1&lt;=Main!AR$4,ISBLANK($N103)),0,Main!AR98)</f>
        <v>0</v>
      </c>
      <c r="BG103" s="35">
        <f>IF(OR($A$1&lt;=Main!AS$4,ISBLANK($N103)),0,Main!AS98)</f>
        <v>0</v>
      </c>
      <c r="BH103" s="35">
        <f>IF(OR($A$1&lt;=Main!AT$4,ISBLANK($N103)),0,Main!AT98)</f>
        <v>0</v>
      </c>
      <c r="BI103" s="35">
        <f>IF(OR($A$1&lt;=Main!AU$4,ISBLANK($N103)),0,Main!AU98)</f>
        <v>0</v>
      </c>
      <c r="BJ103" s="35">
        <f>IF(OR($A$1&lt;=Main!AV$4,ISBLANK($N103)),0,Main!AV98)</f>
        <v>0</v>
      </c>
    </row>
    <row r="104" spans="12:62">
      <c r="L104" s="146">
        <f>VLOOKUP($E45,Mask!$A$2:$C$102,$M$8,0)</f>
        <v>0</v>
      </c>
      <c r="M104" s="6">
        <f t="shared" si="6"/>
        <v>0</v>
      </c>
      <c r="N104" s="6" t="str">
        <f>Main!$A99&amp;Main!$B99</f>
        <v/>
      </c>
      <c r="O104" s="145">
        <f t="shared" si="7"/>
        <v>0</v>
      </c>
      <c r="P104" s="150">
        <f t="shared" si="8"/>
        <v>1</v>
      </c>
      <c r="Q104" s="150" t="str">
        <f ca="1">IF(Main!$AY99&lt;&gt;"#",$P104-Main!$AY99,"#")</f>
        <v>#</v>
      </c>
      <c r="R104" s="35">
        <f>Main!E99*Mask!G$26</f>
        <v>0</v>
      </c>
      <c r="S104" s="35">
        <f>Main!F99*Mask!H$26</f>
        <v>0</v>
      </c>
      <c r="T104" s="35">
        <f>Main!G99*Mask!I$26</f>
        <v>0</v>
      </c>
      <c r="U104" s="35">
        <f>Main!H99*Mask!J$26</f>
        <v>0</v>
      </c>
      <c r="V104" s="35">
        <f>Main!I99*Mask!K$26</f>
        <v>0</v>
      </c>
      <c r="W104" s="35">
        <f>Main!J99*Mask!L$26</f>
        <v>0</v>
      </c>
      <c r="X104" s="35">
        <f>Main!K99*Mask!M$26</f>
        <v>0</v>
      </c>
      <c r="Y104" s="35">
        <f>Main!L99*Mask!N$26</f>
        <v>0</v>
      </c>
      <c r="Z104" s="35">
        <f>Main!M99*Mask!O$26</f>
        <v>0</v>
      </c>
      <c r="AA104" s="35">
        <f>Main!N99*Mask!P$26</f>
        <v>0</v>
      </c>
      <c r="AB104" s="35">
        <f>Main!O99*Mask!Q$26</f>
        <v>0</v>
      </c>
      <c r="AC104" s="35">
        <f>Main!P99*Mask!R$26</f>
        <v>0</v>
      </c>
      <c r="AD104" s="35">
        <f>Main!Q99*Mask!S$26</f>
        <v>0</v>
      </c>
      <c r="AE104" s="35">
        <f>Main!R99*Mask!T$26</f>
        <v>0</v>
      </c>
      <c r="AF104" s="35">
        <f>Main!S99*Mask!U$26</f>
        <v>0</v>
      </c>
      <c r="AG104" s="35">
        <f>Main!T99*Mask!V$26</f>
        <v>0</v>
      </c>
      <c r="AH104" s="35">
        <f>Main!U99*Mask!W$26</f>
        <v>0</v>
      </c>
      <c r="AI104" s="35">
        <f>Main!V99*Mask!X$26</f>
        <v>0</v>
      </c>
      <c r="AJ104" s="35">
        <f>Main!W99*Mask!Y$26</f>
        <v>0</v>
      </c>
      <c r="AK104" s="35">
        <f>Main!X99*Mask!Z$26</f>
        <v>0</v>
      </c>
      <c r="AL104" s="35">
        <f>Main!Y99*Mask!AA$26</f>
        <v>0</v>
      </c>
      <c r="AM104" s="35">
        <f>Main!Z99*Mask!AB$26</f>
        <v>0</v>
      </c>
      <c r="AN104" s="35"/>
      <c r="AO104" s="35">
        <f>IF(OR($A$1&lt;=Main!AA$4,ISBLANK($N104)),0,Main!AA99)</f>
        <v>0</v>
      </c>
      <c r="AP104" s="35">
        <f>IF(OR($A$1&lt;=Main!AB$4,ISBLANK($N104)),0,Main!AB99)</f>
        <v>0</v>
      </c>
      <c r="AQ104" s="35">
        <f>IF(OR($A$1&lt;=Main!AC$4,ISBLANK($N104)),0,Main!AC99)</f>
        <v>0</v>
      </c>
      <c r="AR104" s="35">
        <f>IF(OR($A$1&lt;=Main!AD$4,ISBLANK($N104)),0,Main!AD99)</f>
        <v>0</v>
      </c>
      <c r="AS104" s="35">
        <f>IF(OR($A$1&lt;=Main!AE$4,ISBLANK($N104)),0,Main!AE99)</f>
        <v>0</v>
      </c>
      <c r="AT104" s="35">
        <f>IF(OR($A$1&lt;=Main!AF$4,ISBLANK($N104)),0,Main!AF99)</f>
        <v>0</v>
      </c>
      <c r="AU104" s="35">
        <f>IF(OR($A$1&lt;=Main!AG$4,ISBLANK($N104)),0,Main!AG99)</f>
        <v>0</v>
      </c>
      <c r="AV104" s="35">
        <f>IF(OR($A$1&lt;=Main!AH$4,ISBLANK($N104)),0,Main!AH99)</f>
        <v>0</v>
      </c>
      <c r="AW104" s="35">
        <f>IF(OR($A$1&lt;=Main!AI$4,ISBLANK($N104)),0,Main!AI99)</f>
        <v>0</v>
      </c>
      <c r="AX104" s="35">
        <f>IF(OR($A$1&lt;=Main!AJ$4,ISBLANK($N104)),0,Main!AJ99)</f>
        <v>0</v>
      </c>
      <c r="AY104" s="35">
        <f>IF(OR($A$1&lt;=Main!AK$4,ISBLANK($N104)),0,Main!AK99)</f>
        <v>0</v>
      </c>
      <c r="AZ104" s="35">
        <f>IF(OR($A$1&lt;=Main!AL$4,ISBLANK($N104)),0,Main!AL99)</f>
        <v>0</v>
      </c>
      <c r="BA104" s="35">
        <f>IF(OR($A$1&lt;=Main!AM$4,ISBLANK($N104)),0,Main!AM99)</f>
        <v>0</v>
      </c>
      <c r="BB104" s="35">
        <f>IF(OR($A$1&lt;=Main!AN$4,ISBLANK($N104)),0,Main!AN99)</f>
        <v>0</v>
      </c>
      <c r="BC104" s="35">
        <f>IF(OR($A$1&lt;=Main!AO$4,ISBLANK($N104)),0,Main!AO99)</f>
        <v>0</v>
      </c>
      <c r="BD104" s="35">
        <f>IF(OR($A$1&lt;=Main!AP$4,ISBLANK($N104)),0,Main!AP99)</f>
        <v>0</v>
      </c>
      <c r="BE104" s="35">
        <f>IF(OR($A$1&lt;=Main!AQ$4,ISBLANK($N104)),0,Main!AQ99)</f>
        <v>0</v>
      </c>
      <c r="BF104" s="35">
        <f>IF(OR($A$1&lt;=Main!AR$4,ISBLANK($N104)),0,Main!AR99)</f>
        <v>0</v>
      </c>
      <c r="BG104" s="35">
        <f>IF(OR($A$1&lt;=Main!AS$4,ISBLANK($N104)),0,Main!AS99)</f>
        <v>0</v>
      </c>
      <c r="BH104" s="35">
        <f>IF(OR($A$1&lt;=Main!AT$4,ISBLANK($N104)),0,Main!AT99)</f>
        <v>0</v>
      </c>
      <c r="BI104" s="35">
        <f>IF(OR($A$1&lt;=Main!AU$4,ISBLANK($N104)),0,Main!AU99)</f>
        <v>0</v>
      </c>
      <c r="BJ104" s="35">
        <f>IF(OR($A$1&lt;=Main!AV$4,ISBLANK($N104)),0,Main!AV99)</f>
        <v>0</v>
      </c>
    </row>
    <row r="105" spans="12:62">
      <c r="L105" s="146">
        <f>VLOOKUP($E46,Mask!$A$2:$C$102,$M$8,0)</f>
        <v>0</v>
      </c>
      <c r="M105" s="6">
        <f t="shared" si="6"/>
        <v>0</v>
      </c>
      <c r="N105" s="6" t="str">
        <f>Main!$A100&amp;Main!$B100</f>
        <v/>
      </c>
      <c r="O105" s="145">
        <f t="shared" si="7"/>
        <v>0</v>
      </c>
      <c r="P105" s="150">
        <f t="shared" si="8"/>
        <v>1</v>
      </c>
      <c r="Q105" s="150" t="str">
        <f ca="1">IF(Main!$AY100&lt;&gt;"#",$P105-Main!$AY100,"#")</f>
        <v>#</v>
      </c>
      <c r="R105" s="35">
        <f>Main!E100*Mask!G$26</f>
        <v>0</v>
      </c>
      <c r="S105" s="35">
        <f>Main!F100*Mask!H$26</f>
        <v>0</v>
      </c>
      <c r="T105" s="35">
        <f>Main!G100*Mask!I$26</f>
        <v>0</v>
      </c>
      <c r="U105" s="35">
        <f>Main!H100*Mask!J$26</f>
        <v>0</v>
      </c>
      <c r="V105" s="35">
        <f>Main!I100*Mask!K$26</f>
        <v>0</v>
      </c>
      <c r="W105" s="35">
        <f>Main!J100*Mask!L$26</f>
        <v>0</v>
      </c>
      <c r="X105" s="35">
        <f>Main!K100*Mask!M$26</f>
        <v>0</v>
      </c>
      <c r="Y105" s="35">
        <f>Main!L100*Mask!N$26</f>
        <v>0</v>
      </c>
      <c r="Z105" s="35">
        <f>Main!M100*Mask!O$26</f>
        <v>0</v>
      </c>
      <c r="AA105" s="35">
        <f>Main!N100*Mask!P$26</f>
        <v>0</v>
      </c>
      <c r="AB105" s="35">
        <f>Main!O100*Mask!Q$26</f>
        <v>0</v>
      </c>
      <c r="AC105" s="35">
        <f>Main!P100*Mask!R$26</f>
        <v>0</v>
      </c>
      <c r="AD105" s="35">
        <f>Main!Q100*Mask!S$26</f>
        <v>0</v>
      </c>
      <c r="AE105" s="35">
        <f>Main!R100*Mask!T$26</f>
        <v>0</v>
      </c>
      <c r="AF105" s="35">
        <f>Main!S100*Mask!U$26</f>
        <v>0</v>
      </c>
      <c r="AG105" s="35">
        <f>Main!T100*Mask!V$26</f>
        <v>0</v>
      </c>
      <c r="AH105" s="35">
        <f>Main!U100*Mask!W$26</f>
        <v>0</v>
      </c>
      <c r="AI105" s="35">
        <f>Main!V100*Mask!X$26</f>
        <v>0</v>
      </c>
      <c r="AJ105" s="35">
        <f>Main!W100*Mask!Y$26</f>
        <v>0</v>
      </c>
      <c r="AK105" s="35">
        <f>Main!X100*Mask!Z$26</f>
        <v>0</v>
      </c>
      <c r="AL105" s="35">
        <f>Main!Y100*Mask!AA$26</f>
        <v>0</v>
      </c>
      <c r="AM105" s="35">
        <f>Main!Z100*Mask!AB$26</f>
        <v>0</v>
      </c>
      <c r="AN105" s="35"/>
      <c r="AO105" s="35">
        <f>IF(OR($A$1&lt;=Main!AA$4,ISBLANK($N105)),0,Main!AA100)</f>
        <v>0</v>
      </c>
      <c r="AP105" s="35">
        <f>IF(OR($A$1&lt;=Main!AB$4,ISBLANK($N105)),0,Main!AB100)</f>
        <v>0</v>
      </c>
      <c r="AQ105" s="35">
        <f>IF(OR($A$1&lt;=Main!AC$4,ISBLANK($N105)),0,Main!AC100)</f>
        <v>0</v>
      </c>
      <c r="AR105" s="35">
        <f>IF(OR($A$1&lt;=Main!AD$4,ISBLANK($N105)),0,Main!AD100)</f>
        <v>0</v>
      </c>
      <c r="AS105" s="35">
        <f>IF(OR($A$1&lt;=Main!AE$4,ISBLANK($N105)),0,Main!AE100)</f>
        <v>0</v>
      </c>
      <c r="AT105" s="35">
        <f>IF(OR($A$1&lt;=Main!AF$4,ISBLANK($N105)),0,Main!AF100)</f>
        <v>0</v>
      </c>
      <c r="AU105" s="35">
        <f>IF(OR($A$1&lt;=Main!AG$4,ISBLANK($N105)),0,Main!AG100)</f>
        <v>0</v>
      </c>
      <c r="AV105" s="35">
        <f>IF(OR($A$1&lt;=Main!AH$4,ISBLANK($N105)),0,Main!AH100)</f>
        <v>0</v>
      </c>
      <c r="AW105" s="35">
        <f>IF(OR($A$1&lt;=Main!AI$4,ISBLANK($N105)),0,Main!AI100)</f>
        <v>0</v>
      </c>
      <c r="AX105" s="35">
        <f>IF(OR($A$1&lt;=Main!AJ$4,ISBLANK($N105)),0,Main!AJ100)</f>
        <v>0</v>
      </c>
      <c r="AY105" s="35">
        <f>IF(OR($A$1&lt;=Main!AK$4,ISBLANK($N105)),0,Main!AK100)</f>
        <v>0</v>
      </c>
      <c r="AZ105" s="35">
        <f>IF(OR($A$1&lt;=Main!AL$4,ISBLANK($N105)),0,Main!AL100)</f>
        <v>0</v>
      </c>
      <c r="BA105" s="35">
        <f>IF(OR($A$1&lt;=Main!AM$4,ISBLANK($N105)),0,Main!AM100)</f>
        <v>0</v>
      </c>
      <c r="BB105" s="35">
        <f>IF(OR($A$1&lt;=Main!AN$4,ISBLANK($N105)),0,Main!AN100)</f>
        <v>0</v>
      </c>
      <c r="BC105" s="35">
        <f>IF(OR($A$1&lt;=Main!AO$4,ISBLANK($N105)),0,Main!AO100)</f>
        <v>0</v>
      </c>
      <c r="BD105" s="35">
        <f>IF(OR($A$1&lt;=Main!AP$4,ISBLANK($N105)),0,Main!AP100)</f>
        <v>0</v>
      </c>
      <c r="BE105" s="35">
        <f>IF(OR($A$1&lt;=Main!AQ$4,ISBLANK($N105)),0,Main!AQ100)</f>
        <v>0</v>
      </c>
      <c r="BF105" s="35">
        <f>IF(OR($A$1&lt;=Main!AR$4,ISBLANK($N105)),0,Main!AR100)</f>
        <v>0</v>
      </c>
      <c r="BG105" s="35">
        <f>IF(OR($A$1&lt;=Main!AS$4,ISBLANK($N105)),0,Main!AS100)</f>
        <v>0</v>
      </c>
      <c r="BH105" s="35">
        <f>IF(OR($A$1&lt;=Main!AT$4,ISBLANK($N105)),0,Main!AT100)</f>
        <v>0</v>
      </c>
      <c r="BI105" s="35">
        <f>IF(OR($A$1&lt;=Main!AU$4,ISBLANK($N105)),0,Main!AU100)</f>
        <v>0</v>
      </c>
      <c r="BJ105" s="35">
        <f>IF(OR($A$1&lt;=Main!AV$4,ISBLANK($N105)),0,Main!AV100)</f>
        <v>0</v>
      </c>
    </row>
    <row r="106" spans="12:62">
      <c r="L106" s="146">
        <f>VLOOKUP($E47,Mask!$A$2:$C$102,$M$8,0)</f>
        <v>0</v>
      </c>
      <c r="M106" s="6">
        <f t="shared" si="6"/>
        <v>0</v>
      </c>
      <c r="N106" s="6" t="str">
        <f>Main!$A101&amp;Main!$B101</f>
        <v/>
      </c>
      <c r="O106" s="145">
        <f t="shared" si="7"/>
        <v>0</v>
      </c>
      <c r="P106" s="150">
        <f t="shared" si="8"/>
        <v>1</v>
      </c>
      <c r="Q106" s="150" t="str">
        <f ca="1">IF(Main!$AY101&lt;&gt;"#",$P106-Main!$AY101,"#")</f>
        <v>#</v>
      </c>
      <c r="R106" s="35">
        <f>Main!E101*Mask!G$26</f>
        <v>0</v>
      </c>
      <c r="S106" s="35">
        <f>Main!F101*Mask!H$26</f>
        <v>0</v>
      </c>
      <c r="T106" s="35">
        <f>Main!G101*Mask!I$26</f>
        <v>0</v>
      </c>
      <c r="U106" s="35">
        <f>Main!H101*Mask!J$26</f>
        <v>0</v>
      </c>
      <c r="V106" s="35">
        <f>Main!I101*Mask!K$26</f>
        <v>0</v>
      </c>
      <c r="W106" s="35">
        <f>Main!J101*Mask!L$26</f>
        <v>0</v>
      </c>
      <c r="X106" s="35">
        <f>Main!K101*Mask!M$26</f>
        <v>0</v>
      </c>
      <c r="Y106" s="35">
        <f>Main!L101*Mask!N$26</f>
        <v>0</v>
      </c>
      <c r="Z106" s="35">
        <f>Main!M101*Mask!O$26</f>
        <v>0</v>
      </c>
      <c r="AA106" s="35">
        <f>Main!N101*Mask!P$26</f>
        <v>0</v>
      </c>
      <c r="AB106" s="35">
        <f>Main!O101*Mask!Q$26</f>
        <v>0</v>
      </c>
      <c r="AC106" s="35">
        <f>Main!P101*Mask!R$26</f>
        <v>0</v>
      </c>
      <c r="AD106" s="35">
        <f>Main!Q101*Mask!S$26</f>
        <v>0</v>
      </c>
      <c r="AE106" s="35">
        <f>Main!R101*Mask!T$26</f>
        <v>0</v>
      </c>
      <c r="AF106" s="35">
        <f>Main!S101*Mask!U$26</f>
        <v>0</v>
      </c>
      <c r="AG106" s="35">
        <f>Main!T101*Mask!V$26</f>
        <v>0</v>
      </c>
      <c r="AH106" s="35">
        <f>Main!U101*Mask!W$26</f>
        <v>0</v>
      </c>
      <c r="AI106" s="35">
        <f>Main!V101*Mask!X$26</f>
        <v>0</v>
      </c>
      <c r="AJ106" s="35">
        <f>Main!W101*Mask!Y$26</f>
        <v>0</v>
      </c>
      <c r="AK106" s="35">
        <f>Main!X101*Mask!Z$26</f>
        <v>0</v>
      </c>
      <c r="AL106" s="35">
        <f>Main!Y101*Mask!AA$26</f>
        <v>0</v>
      </c>
      <c r="AM106" s="35">
        <f>Main!Z101*Mask!AB$26</f>
        <v>0</v>
      </c>
      <c r="AN106" s="35"/>
      <c r="AO106" s="35">
        <f>IF(OR($A$1&lt;=Main!AA$4,ISBLANK($N106)),0,Main!AA101)</f>
        <v>0</v>
      </c>
      <c r="AP106" s="35">
        <f>IF(OR($A$1&lt;=Main!AB$4,ISBLANK($N106)),0,Main!AB101)</f>
        <v>0</v>
      </c>
      <c r="AQ106" s="35">
        <f>IF(OR($A$1&lt;=Main!AC$4,ISBLANK($N106)),0,Main!AC101)</f>
        <v>0</v>
      </c>
      <c r="AR106" s="35">
        <f>IF(OR($A$1&lt;=Main!AD$4,ISBLANK($N106)),0,Main!AD101)</f>
        <v>0</v>
      </c>
      <c r="AS106" s="35">
        <f>IF(OR($A$1&lt;=Main!AE$4,ISBLANK($N106)),0,Main!AE101)</f>
        <v>0</v>
      </c>
      <c r="AT106" s="35">
        <f>IF(OR($A$1&lt;=Main!AF$4,ISBLANK($N106)),0,Main!AF101)</f>
        <v>0</v>
      </c>
      <c r="AU106" s="35">
        <f>IF(OR($A$1&lt;=Main!AG$4,ISBLANK($N106)),0,Main!AG101)</f>
        <v>0</v>
      </c>
      <c r="AV106" s="35">
        <f>IF(OR($A$1&lt;=Main!AH$4,ISBLANK($N106)),0,Main!AH101)</f>
        <v>0</v>
      </c>
      <c r="AW106" s="35">
        <f>IF(OR($A$1&lt;=Main!AI$4,ISBLANK($N106)),0,Main!AI101)</f>
        <v>0</v>
      </c>
      <c r="AX106" s="35">
        <f>IF(OR($A$1&lt;=Main!AJ$4,ISBLANK($N106)),0,Main!AJ101)</f>
        <v>0</v>
      </c>
      <c r="AY106" s="35">
        <f>IF(OR($A$1&lt;=Main!AK$4,ISBLANK($N106)),0,Main!AK101)</f>
        <v>0</v>
      </c>
      <c r="AZ106" s="35">
        <f>IF(OR($A$1&lt;=Main!AL$4,ISBLANK($N106)),0,Main!AL101)</f>
        <v>0</v>
      </c>
      <c r="BA106" s="35">
        <f>IF(OR($A$1&lt;=Main!AM$4,ISBLANK($N106)),0,Main!AM101)</f>
        <v>0</v>
      </c>
      <c r="BB106" s="35">
        <f>IF(OR($A$1&lt;=Main!AN$4,ISBLANK($N106)),0,Main!AN101)</f>
        <v>0</v>
      </c>
      <c r="BC106" s="35">
        <f>IF(OR($A$1&lt;=Main!AO$4,ISBLANK($N106)),0,Main!AO101)</f>
        <v>0</v>
      </c>
      <c r="BD106" s="35">
        <f>IF(OR($A$1&lt;=Main!AP$4,ISBLANK($N106)),0,Main!AP101)</f>
        <v>0</v>
      </c>
      <c r="BE106" s="35">
        <f>IF(OR($A$1&lt;=Main!AQ$4,ISBLANK($N106)),0,Main!AQ101)</f>
        <v>0</v>
      </c>
      <c r="BF106" s="35">
        <f>IF(OR($A$1&lt;=Main!AR$4,ISBLANK($N106)),0,Main!AR101)</f>
        <v>0</v>
      </c>
      <c r="BG106" s="35">
        <f>IF(OR($A$1&lt;=Main!AS$4,ISBLANK($N106)),0,Main!AS101)</f>
        <v>0</v>
      </c>
      <c r="BH106" s="35">
        <f>IF(OR($A$1&lt;=Main!AT$4,ISBLANK($N106)),0,Main!AT101)</f>
        <v>0</v>
      </c>
      <c r="BI106" s="35">
        <f>IF(OR($A$1&lt;=Main!AU$4,ISBLANK($N106)),0,Main!AU101)</f>
        <v>0</v>
      </c>
      <c r="BJ106" s="35">
        <f>IF(OR($A$1&lt;=Main!AV$4,ISBLANK($N106)),0,Main!AV101)</f>
        <v>0</v>
      </c>
    </row>
    <row r="107" spans="12:62">
      <c r="L107" s="146">
        <f>VLOOKUP($E48,Mask!$A$2:$C$102,$M$8,0)</f>
        <v>0</v>
      </c>
      <c r="M107" s="6">
        <f t="shared" si="6"/>
        <v>0</v>
      </c>
      <c r="N107" s="6" t="str">
        <f>Main!$A102&amp;Main!$B102</f>
        <v/>
      </c>
      <c r="O107" s="145">
        <f t="shared" si="7"/>
        <v>0</v>
      </c>
      <c r="P107" s="150">
        <f t="shared" si="8"/>
        <v>1</v>
      </c>
      <c r="Q107" s="150" t="str">
        <f ca="1">IF(Main!$AY102&lt;&gt;"#",$P107-Main!$AY102,"#")</f>
        <v>#</v>
      </c>
      <c r="R107" s="35">
        <f>Main!E102*Mask!G$26</f>
        <v>0</v>
      </c>
      <c r="S107" s="35">
        <f>Main!F102*Mask!H$26</f>
        <v>0</v>
      </c>
      <c r="T107" s="35">
        <f>Main!G102*Mask!I$26</f>
        <v>0</v>
      </c>
      <c r="U107" s="35">
        <f>Main!H102*Mask!J$26</f>
        <v>0</v>
      </c>
      <c r="V107" s="35">
        <f>Main!I102*Mask!K$26</f>
        <v>0</v>
      </c>
      <c r="W107" s="35">
        <f>Main!J102*Mask!L$26</f>
        <v>0</v>
      </c>
      <c r="X107" s="35">
        <f>Main!K102*Mask!M$26</f>
        <v>0</v>
      </c>
      <c r="Y107" s="35">
        <f>Main!L102*Mask!N$26</f>
        <v>0</v>
      </c>
      <c r="Z107" s="35">
        <f>Main!M102*Mask!O$26</f>
        <v>0</v>
      </c>
      <c r="AA107" s="35">
        <f>Main!N102*Mask!P$26</f>
        <v>0</v>
      </c>
      <c r="AB107" s="35">
        <f>Main!O102*Mask!Q$26</f>
        <v>0</v>
      </c>
      <c r="AC107" s="35">
        <f>Main!P102*Mask!R$26</f>
        <v>0</v>
      </c>
      <c r="AD107" s="35">
        <f>Main!Q102*Mask!S$26</f>
        <v>0</v>
      </c>
      <c r="AE107" s="35">
        <f>Main!R102*Mask!T$26</f>
        <v>0</v>
      </c>
      <c r="AF107" s="35">
        <f>Main!S102*Mask!U$26</f>
        <v>0</v>
      </c>
      <c r="AG107" s="35">
        <f>Main!T102*Mask!V$26</f>
        <v>0</v>
      </c>
      <c r="AH107" s="35">
        <f>Main!U102*Mask!W$26</f>
        <v>0</v>
      </c>
      <c r="AI107" s="35">
        <f>Main!V102*Mask!X$26</f>
        <v>0</v>
      </c>
      <c r="AJ107" s="35">
        <f>Main!W102*Mask!Y$26</f>
        <v>0</v>
      </c>
      <c r="AK107" s="35">
        <f>Main!X102*Mask!Z$26</f>
        <v>0</v>
      </c>
      <c r="AL107" s="35">
        <f>Main!Y102*Mask!AA$26</f>
        <v>0</v>
      </c>
      <c r="AM107" s="35">
        <f>Main!Z102*Mask!AB$26</f>
        <v>0</v>
      </c>
      <c r="AN107" s="35"/>
      <c r="AO107" s="35">
        <f>IF(OR($A$1&lt;=Main!AA$4,ISBLANK($N107)),0,Main!AA102)</f>
        <v>0</v>
      </c>
      <c r="AP107" s="35">
        <f>IF(OR($A$1&lt;=Main!AB$4,ISBLANK($N107)),0,Main!AB102)</f>
        <v>0</v>
      </c>
      <c r="AQ107" s="35">
        <f>IF(OR($A$1&lt;=Main!AC$4,ISBLANK($N107)),0,Main!AC102)</f>
        <v>0</v>
      </c>
      <c r="AR107" s="35">
        <f>IF(OR($A$1&lt;=Main!AD$4,ISBLANK($N107)),0,Main!AD102)</f>
        <v>0</v>
      </c>
      <c r="AS107" s="35">
        <f>IF(OR($A$1&lt;=Main!AE$4,ISBLANK($N107)),0,Main!AE102)</f>
        <v>0</v>
      </c>
      <c r="AT107" s="35">
        <f>IF(OR($A$1&lt;=Main!AF$4,ISBLANK($N107)),0,Main!AF102)</f>
        <v>0</v>
      </c>
      <c r="AU107" s="35">
        <f>IF(OR($A$1&lt;=Main!AG$4,ISBLANK($N107)),0,Main!AG102)</f>
        <v>0</v>
      </c>
      <c r="AV107" s="35">
        <f>IF(OR($A$1&lt;=Main!AH$4,ISBLANK($N107)),0,Main!AH102)</f>
        <v>0</v>
      </c>
      <c r="AW107" s="35">
        <f>IF(OR($A$1&lt;=Main!AI$4,ISBLANK($N107)),0,Main!AI102)</f>
        <v>0</v>
      </c>
      <c r="AX107" s="35">
        <f>IF(OR($A$1&lt;=Main!AJ$4,ISBLANK($N107)),0,Main!AJ102)</f>
        <v>0</v>
      </c>
      <c r="AY107" s="35">
        <f>IF(OR($A$1&lt;=Main!AK$4,ISBLANK($N107)),0,Main!AK102)</f>
        <v>0</v>
      </c>
      <c r="AZ107" s="35">
        <f>IF(OR($A$1&lt;=Main!AL$4,ISBLANK($N107)),0,Main!AL102)</f>
        <v>0</v>
      </c>
      <c r="BA107" s="35">
        <f>IF(OR($A$1&lt;=Main!AM$4,ISBLANK($N107)),0,Main!AM102)</f>
        <v>0</v>
      </c>
      <c r="BB107" s="35">
        <f>IF(OR($A$1&lt;=Main!AN$4,ISBLANK($N107)),0,Main!AN102)</f>
        <v>0</v>
      </c>
      <c r="BC107" s="35">
        <f>IF(OR($A$1&lt;=Main!AO$4,ISBLANK($N107)),0,Main!AO102)</f>
        <v>0</v>
      </c>
      <c r="BD107" s="35">
        <f>IF(OR($A$1&lt;=Main!AP$4,ISBLANK($N107)),0,Main!AP102)</f>
        <v>0</v>
      </c>
      <c r="BE107" s="35">
        <f>IF(OR($A$1&lt;=Main!AQ$4,ISBLANK($N107)),0,Main!AQ102)</f>
        <v>0</v>
      </c>
      <c r="BF107" s="35">
        <f>IF(OR($A$1&lt;=Main!AR$4,ISBLANK($N107)),0,Main!AR102)</f>
        <v>0</v>
      </c>
      <c r="BG107" s="35">
        <f>IF(OR($A$1&lt;=Main!AS$4,ISBLANK($N107)),0,Main!AS102)</f>
        <v>0</v>
      </c>
      <c r="BH107" s="35">
        <f>IF(OR($A$1&lt;=Main!AT$4,ISBLANK($N107)),0,Main!AT102)</f>
        <v>0</v>
      </c>
      <c r="BI107" s="35">
        <f>IF(OR($A$1&lt;=Main!AU$4,ISBLANK($N107)),0,Main!AU102)</f>
        <v>0</v>
      </c>
      <c r="BJ107" s="35">
        <f>IF(OR($A$1&lt;=Main!AV$4,ISBLANK($N107)),0,Main!AV102)</f>
        <v>0</v>
      </c>
    </row>
    <row r="108" spans="12:62">
      <c r="L108" s="146">
        <f>VLOOKUP($E49,Mask!$A$2:$C$102,$M$8,0)</f>
        <v>0</v>
      </c>
      <c r="M108" s="6">
        <f t="shared" si="6"/>
        <v>0</v>
      </c>
      <c r="N108" s="6" t="str">
        <f>Main!$A103&amp;Main!$B103</f>
        <v/>
      </c>
      <c r="O108" s="145">
        <f t="shared" si="7"/>
        <v>0</v>
      </c>
      <c r="P108" s="150">
        <f t="shared" si="8"/>
        <v>1</v>
      </c>
      <c r="Q108" s="150" t="str">
        <f ca="1">IF(Main!$AY103&lt;&gt;"#",$P108-Main!$AY103,"#")</f>
        <v>#</v>
      </c>
      <c r="R108" s="35">
        <f>Main!E103*Mask!G$26</f>
        <v>0</v>
      </c>
      <c r="S108" s="35">
        <f>Main!F103*Mask!H$26</f>
        <v>0</v>
      </c>
      <c r="T108" s="35">
        <f>Main!G103*Mask!I$26</f>
        <v>0</v>
      </c>
      <c r="U108" s="35">
        <f>Main!H103*Mask!J$26</f>
        <v>0</v>
      </c>
      <c r="V108" s="35">
        <f>Main!I103*Mask!K$26</f>
        <v>0</v>
      </c>
      <c r="W108" s="35">
        <f>Main!J103*Mask!L$26</f>
        <v>0</v>
      </c>
      <c r="X108" s="35">
        <f>Main!K103*Mask!M$26</f>
        <v>0</v>
      </c>
      <c r="Y108" s="35">
        <f>Main!L103*Mask!N$26</f>
        <v>0</v>
      </c>
      <c r="Z108" s="35">
        <f>Main!M103*Mask!O$26</f>
        <v>0</v>
      </c>
      <c r="AA108" s="35">
        <f>Main!N103*Mask!P$26</f>
        <v>0</v>
      </c>
      <c r="AB108" s="35">
        <f>Main!O103*Mask!Q$26</f>
        <v>0</v>
      </c>
      <c r="AC108" s="35">
        <f>Main!P103*Mask!R$26</f>
        <v>0</v>
      </c>
      <c r="AD108" s="35">
        <f>Main!Q103*Mask!S$26</f>
        <v>0</v>
      </c>
      <c r="AE108" s="35">
        <f>Main!R103*Mask!T$26</f>
        <v>0</v>
      </c>
      <c r="AF108" s="35">
        <f>Main!S103*Mask!U$26</f>
        <v>0</v>
      </c>
      <c r="AG108" s="35">
        <f>Main!T103*Mask!V$26</f>
        <v>0</v>
      </c>
      <c r="AH108" s="35">
        <f>Main!U103*Mask!W$26</f>
        <v>0</v>
      </c>
      <c r="AI108" s="35">
        <f>Main!V103*Mask!X$26</f>
        <v>0</v>
      </c>
      <c r="AJ108" s="35">
        <f>Main!W103*Mask!Y$26</f>
        <v>0</v>
      </c>
      <c r="AK108" s="35">
        <f>Main!X103*Mask!Z$26</f>
        <v>0</v>
      </c>
      <c r="AL108" s="35">
        <f>Main!Y103*Mask!AA$26</f>
        <v>0</v>
      </c>
      <c r="AM108" s="35">
        <f>Main!Z103*Mask!AB$26</f>
        <v>0</v>
      </c>
      <c r="AN108" s="35"/>
      <c r="AO108" s="35">
        <f>IF(OR($A$1&lt;=Main!AA$4,ISBLANK($N108)),0,Main!AA103)</f>
        <v>0</v>
      </c>
      <c r="AP108" s="35">
        <f>IF(OR($A$1&lt;=Main!AB$4,ISBLANK($N108)),0,Main!AB103)</f>
        <v>0</v>
      </c>
      <c r="AQ108" s="35">
        <f>IF(OR($A$1&lt;=Main!AC$4,ISBLANK($N108)),0,Main!AC103)</f>
        <v>0</v>
      </c>
      <c r="AR108" s="35">
        <f>IF(OR($A$1&lt;=Main!AD$4,ISBLANK($N108)),0,Main!AD103)</f>
        <v>0</v>
      </c>
      <c r="AS108" s="35">
        <f>IF(OR($A$1&lt;=Main!AE$4,ISBLANK($N108)),0,Main!AE103)</f>
        <v>0</v>
      </c>
      <c r="AT108" s="35">
        <f>IF(OR($A$1&lt;=Main!AF$4,ISBLANK($N108)),0,Main!AF103)</f>
        <v>0</v>
      </c>
      <c r="AU108" s="35">
        <f>IF(OR($A$1&lt;=Main!AG$4,ISBLANK($N108)),0,Main!AG103)</f>
        <v>0</v>
      </c>
      <c r="AV108" s="35">
        <f>IF(OR($A$1&lt;=Main!AH$4,ISBLANK($N108)),0,Main!AH103)</f>
        <v>0</v>
      </c>
      <c r="AW108" s="35">
        <f>IF(OR($A$1&lt;=Main!AI$4,ISBLANK($N108)),0,Main!AI103)</f>
        <v>0</v>
      </c>
      <c r="AX108" s="35">
        <f>IF(OR($A$1&lt;=Main!AJ$4,ISBLANK($N108)),0,Main!AJ103)</f>
        <v>0</v>
      </c>
      <c r="AY108" s="35">
        <f>IF(OR($A$1&lt;=Main!AK$4,ISBLANK($N108)),0,Main!AK103)</f>
        <v>0</v>
      </c>
      <c r="AZ108" s="35">
        <f>IF(OR($A$1&lt;=Main!AL$4,ISBLANK($N108)),0,Main!AL103)</f>
        <v>0</v>
      </c>
      <c r="BA108" s="35">
        <f>IF(OR($A$1&lt;=Main!AM$4,ISBLANK($N108)),0,Main!AM103)</f>
        <v>0</v>
      </c>
      <c r="BB108" s="35">
        <f>IF(OR($A$1&lt;=Main!AN$4,ISBLANK($N108)),0,Main!AN103)</f>
        <v>0</v>
      </c>
      <c r="BC108" s="35">
        <f>IF(OR($A$1&lt;=Main!AO$4,ISBLANK($N108)),0,Main!AO103)</f>
        <v>0</v>
      </c>
      <c r="BD108" s="35">
        <f>IF(OR($A$1&lt;=Main!AP$4,ISBLANK($N108)),0,Main!AP103)</f>
        <v>0</v>
      </c>
      <c r="BE108" s="35">
        <f>IF(OR($A$1&lt;=Main!AQ$4,ISBLANK($N108)),0,Main!AQ103)</f>
        <v>0</v>
      </c>
      <c r="BF108" s="35">
        <f>IF(OR($A$1&lt;=Main!AR$4,ISBLANK($N108)),0,Main!AR103)</f>
        <v>0</v>
      </c>
      <c r="BG108" s="35">
        <f>IF(OR($A$1&lt;=Main!AS$4,ISBLANK($N108)),0,Main!AS103)</f>
        <v>0</v>
      </c>
      <c r="BH108" s="35">
        <f>IF(OR($A$1&lt;=Main!AT$4,ISBLANK($N108)),0,Main!AT103)</f>
        <v>0</v>
      </c>
      <c r="BI108" s="35">
        <f>IF(OR($A$1&lt;=Main!AU$4,ISBLANK($N108)),0,Main!AU103)</f>
        <v>0</v>
      </c>
      <c r="BJ108" s="35">
        <f>IF(OR($A$1&lt;=Main!AV$4,ISBLANK($N108)),0,Main!AV103)</f>
        <v>0</v>
      </c>
    </row>
    <row r="109" spans="12:62">
      <c r="L109" s="146">
        <f>VLOOKUP($E50,Mask!$A$2:$C$102,$M$8,0)</f>
        <v>0</v>
      </c>
      <c r="M109" s="6">
        <f t="shared" si="6"/>
        <v>0</v>
      </c>
      <c r="N109" s="6" t="str">
        <f>Main!$A104&amp;Main!$B104</f>
        <v/>
      </c>
      <c r="O109" s="145">
        <f t="shared" si="7"/>
        <v>0</v>
      </c>
      <c r="P109" s="150">
        <f t="shared" si="8"/>
        <v>1</v>
      </c>
      <c r="Q109" s="150" t="str">
        <f ca="1">IF(Main!$AY104&lt;&gt;"#",$P109-Main!$AY104,"#")</f>
        <v>#</v>
      </c>
      <c r="R109" s="35">
        <f>Main!E104*Mask!G$26</f>
        <v>0</v>
      </c>
      <c r="S109" s="35">
        <f>Main!F104*Mask!H$26</f>
        <v>0</v>
      </c>
      <c r="T109" s="35">
        <f>Main!G104*Mask!I$26</f>
        <v>0</v>
      </c>
      <c r="U109" s="35">
        <f>Main!H104*Mask!J$26</f>
        <v>0</v>
      </c>
      <c r="V109" s="35">
        <f>Main!I104*Mask!K$26</f>
        <v>0</v>
      </c>
      <c r="W109" s="35">
        <f>Main!J104*Mask!L$26</f>
        <v>0</v>
      </c>
      <c r="X109" s="35">
        <f>Main!K104*Mask!M$26</f>
        <v>0</v>
      </c>
      <c r="Y109" s="35">
        <f>Main!L104*Mask!N$26</f>
        <v>0</v>
      </c>
      <c r="Z109" s="35">
        <f>Main!M104*Mask!O$26</f>
        <v>0</v>
      </c>
      <c r="AA109" s="35">
        <f>Main!N104*Mask!P$26</f>
        <v>0</v>
      </c>
      <c r="AB109" s="35">
        <f>Main!O104*Mask!Q$26</f>
        <v>0</v>
      </c>
      <c r="AC109" s="35">
        <f>Main!P104*Mask!R$26</f>
        <v>0</v>
      </c>
      <c r="AD109" s="35">
        <f>Main!Q104*Mask!S$26</f>
        <v>0</v>
      </c>
      <c r="AE109" s="35">
        <f>Main!R104*Mask!T$26</f>
        <v>0</v>
      </c>
      <c r="AF109" s="35">
        <f>Main!S104*Mask!U$26</f>
        <v>0</v>
      </c>
      <c r="AG109" s="35">
        <f>Main!T104*Mask!V$26</f>
        <v>0</v>
      </c>
      <c r="AH109" s="35">
        <f>Main!U104*Mask!W$26</f>
        <v>0</v>
      </c>
      <c r="AI109" s="35">
        <f>Main!V104*Mask!X$26</f>
        <v>0</v>
      </c>
      <c r="AJ109" s="35">
        <f>Main!W104*Mask!Y$26</f>
        <v>0</v>
      </c>
      <c r="AK109" s="35">
        <f>Main!X104*Mask!Z$26</f>
        <v>0</v>
      </c>
      <c r="AL109" s="35">
        <f>Main!Y104*Mask!AA$26</f>
        <v>0</v>
      </c>
      <c r="AM109" s="35">
        <f>Main!Z104*Mask!AB$26</f>
        <v>0</v>
      </c>
      <c r="AN109" s="35"/>
      <c r="AO109" s="35">
        <f>IF(OR($A$1&lt;=Main!AA$4,ISBLANK($N109)),0,Main!AA104)</f>
        <v>0</v>
      </c>
      <c r="AP109" s="35">
        <f>IF(OR($A$1&lt;=Main!AB$4,ISBLANK($N109)),0,Main!AB104)</f>
        <v>0</v>
      </c>
      <c r="AQ109" s="35">
        <f>IF(OR($A$1&lt;=Main!AC$4,ISBLANK($N109)),0,Main!AC104)</f>
        <v>0</v>
      </c>
      <c r="AR109" s="35">
        <f>IF(OR($A$1&lt;=Main!AD$4,ISBLANK($N109)),0,Main!AD104)</f>
        <v>0</v>
      </c>
      <c r="AS109" s="35">
        <f>IF(OR($A$1&lt;=Main!AE$4,ISBLANK($N109)),0,Main!AE104)</f>
        <v>0</v>
      </c>
      <c r="AT109" s="35">
        <f>IF(OR($A$1&lt;=Main!AF$4,ISBLANK($N109)),0,Main!AF104)</f>
        <v>0</v>
      </c>
      <c r="AU109" s="35">
        <f>IF(OR($A$1&lt;=Main!AG$4,ISBLANK($N109)),0,Main!AG104)</f>
        <v>0</v>
      </c>
      <c r="AV109" s="35">
        <f>IF(OR($A$1&lt;=Main!AH$4,ISBLANK($N109)),0,Main!AH104)</f>
        <v>0</v>
      </c>
      <c r="AW109" s="35">
        <f>IF(OR($A$1&lt;=Main!AI$4,ISBLANK($N109)),0,Main!AI104)</f>
        <v>0</v>
      </c>
      <c r="AX109" s="35">
        <f>IF(OR($A$1&lt;=Main!AJ$4,ISBLANK($N109)),0,Main!AJ104)</f>
        <v>0</v>
      </c>
      <c r="AY109" s="35">
        <f>IF(OR($A$1&lt;=Main!AK$4,ISBLANK($N109)),0,Main!AK104)</f>
        <v>0</v>
      </c>
      <c r="AZ109" s="35">
        <f>IF(OR($A$1&lt;=Main!AL$4,ISBLANK($N109)),0,Main!AL104)</f>
        <v>0</v>
      </c>
      <c r="BA109" s="35">
        <f>IF(OR($A$1&lt;=Main!AM$4,ISBLANK($N109)),0,Main!AM104)</f>
        <v>0</v>
      </c>
      <c r="BB109" s="35">
        <f>IF(OR($A$1&lt;=Main!AN$4,ISBLANK($N109)),0,Main!AN104)</f>
        <v>0</v>
      </c>
      <c r="BC109" s="35">
        <f>IF(OR($A$1&lt;=Main!AO$4,ISBLANK($N109)),0,Main!AO104)</f>
        <v>0</v>
      </c>
      <c r="BD109" s="35">
        <f>IF(OR($A$1&lt;=Main!AP$4,ISBLANK($N109)),0,Main!AP104)</f>
        <v>0</v>
      </c>
      <c r="BE109" s="35">
        <f>IF(OR($A$1&lt;=Main!AQ$4,ISBLANK($N109)),0,Main!AQ104)</f>
        <v>0</v>
      </c>
      <c r="BF109" s="35">
        <f>IF(OR($A$1&lt;=Main!AR$4,ISBLANK($N109)),0,Main!AR104)</f>
        <v>0</v>
      </c>
      <c r="BG109" s="35">
        <f>IF(OR($A$1&lt;=Main!AS$4,ISBLANK($N109)),0,Main!AS104)</f>
        <v>0</v>
      </c>
      <c r="BH109" s="35">
        <f>IF(OR($A$1&lt;=Main!AT$4,ISBLANK($N109)),0,Main!AT104)</f>
        <v>0</v>
      </c>
      <c r="BI109" s="35">
        <f>IF(OR($A$1&lt;=Main!AU$4,ISBLANK($N109)),0,Main!AU104)</f>
        <v>0</v>
      </c>
      <c r="BJ109" s="35">
        <f>IF(OR($A$1&lt;=Main!AV$4,ISBLANK($N109)),0,Main!AV104)</f>
        <v>0</v>
      </c>
    </row>
    <row r="110" spans="12:62">
      <c r="L110" s="146">
        <f>VLOOKUP($E51,Mask!$A$2:$C$102,$M$8,0)</f>
        <v>0</v>
      </c>
      <c r="M110" s="6">
        <f t="shared" si="6"/>
        <v>0</v>
      </c>
      <c r="N110" s="6" t="str">
        <f>Main!$A105&amp;Main!$B105</f>
        <v/>
      </c>
      <c r="O110" s="145">
        <f t="shared" si="7"/>
        <v>0</v>
      </c>
      <c r="P110" s="150">
        <f t="shared" si="8"/>
        <v>1</v>
      </c>
      <c r="Q110" s="150" t="str">
        <f ca="1">IF(Main!$AY105&lt;&gt;"#",$P110-Main!$AY105,"#")</f>
        <v>#</v>
      </c>
      <c r="R110" s="35">
        <f>Main!E105*Mask!G$26</f>
        <v>0</v>
      </c>
      <c r="S110" s="35">
        <f>Main!F105*Mask!H$26</f>
        <v>0</v>
      </c>
      <c r="T110" s="35">
        <f>Main!G105*Mask!I$26</f>
        <v>0</v>
      </c>
      <c r="U110" s="35">
        <f>Main!H105*Mask!J$26</f>
        <v>0</v>
      </c>
      <c r="V110" s="35">
        <f>Main!I105*Mask!K$26</f>
        <v>0</v>
      </c>
      <c r="W110" s="35">
        <f>Main!J105*Mask!L$26</f>
        <v>0</v>
      </c>
      <c r="X110" s="35">
        <f>Main!K105*Mask!M$26</f>
        <v>0</v>
      </c>
      <c r="Y110" s="35">
        <f>Main!L105*Mask!N$26</f>
        <v>0</v>
      </c>
      <c r="Z110" s="35">
        <f>Main!M105*Mask!O$26</f>
        <v>0</v>
      </c>
      <c r="AA110" s="35">
        <f>Main!N105*Mask!P$26</f>
        <v>0</v>
      </c>
      <c r="AB110" s="35">
        <f>Main!O105*Mask!Q$26</f>
        <v>0</v>
      </c>
      <c r="AC110" s="35">
        <f>Main!P105*Mask!R$26</f>
        <v>0</v>
      </c>
      <c r="AD110" s="35">
        <f>Main!Q105*Mask!S$26</f>
        <v>0</v>
      </c>
      <c r="AE110" s="35">
        <f>Main!R105*Mask!T$26</f>
        <v>0</v>
      </c>
      <c r="AF110" s="35">
        <f>Main!S105*Mask!U$26</f>
        <v>0</v>
      </c>
      <c r="AG110" s="35">
        <f>Main!T105*Mask!V$26</f>
        <v>0</v>
      </c>
      <c r="AH110" s="35">
        <f>Main!U105*Mask!W$26</f>
        <v>0</v>
      </c>
      <c r="AI110" s="35">
        <f>Main!V105*Mask!X$26</f>
        <v>0</v>
      </c>
      <c r="AJ110" s="35">
        <f>Main!W105*Mask!Y$26</f>
        <v>0</v>
      </c>
      <c r="AK110" s="35">
        <f>Main!X105*Mask!Z$26</f>
        <v>0</v>
      </c>
      <c r="AL110" s="35">
        <f>Main!Y105*Mask!AA$26</f>
        <v>0</v>
      </c>
      <c r="AM110" s="35">
        <f>Main!Z105*Mask!AB$26</f>
        <v>0</v>
      </c>
      <c r="AN110" s="35"/>
      <c r="AO110" s="35">
        <f>IF(OR($A$1&lt;=Main!AA$4,ISBLANK($N110)),0,Main!AA105)</f>
        <v>0</v>
      </c>
      <c r="AP110" s="35">
        <f>IF(OR($A$1&lt;=Main!AB$4,ISBLANK($N110)),0,Main!AB105)</f>
        <v>0</v>
      </c>
      <c r="AQ110" s="35">
        <f>IF(OR($A$1&lt;=Main!AC$4,ISBLANK($N110)),0,Main!AC105)</f>
        <v>0</v>
      </c>
      <c r="AR110" s="35">
        <f>IF(OR($A$1&lt;=Main!AD$4,ISBLANK($N110)),0,Main!AD105)</f>
        <v>0</v>
      </c>
      <c r="AS110" s="35">
        <f>IF(OR($A$1&lt;=Main!AE$4,ISBLANK($N110)),0,Main!AE105)</f>
        <v>0</v>
      </c>
      <c r="AT110" s="35">
        <f>IF(OR($A$1&lt;=Main!AF$4,ISBLANK($N110)),0,Main!AF105)</f>
        <v>0</v>
      </c>
      <c r="AU110" s="35">
        <f>IF(OR($A$1&lt;=Main!AG$4,ISBLANK($N110)),0,Main!AG105)</f>
        <v>0</v>
      </c>
      <c r="AV110" s="35">
        <f>IF(OR($A$1&lt;=Main!AH$4,ISBLANK($N110)),0,Main!AH105)</f>
        <v>0</v>
      </c>
      <c r="AW110" s="35">
        <f>IF(OR($A$1&lt;=Main!AI$4,ISBLANK($N110)),0,Main!AI105)</f>
        <v>0</v>
      </c>
      <c r="AX110" s="35">
        <f>IF(OR($A$1&lt;=Main!AJ$4,ISBLANK($N110)),0,Main!AJ105)</f>
        <v>0</v>
      </c>
      <c r="AY110" s="35">
        <f>IF(OR($A$1&lt;=Main!AK$4,ISBLANK($N110)),0,Main!AK105)</f>
        <v>0</v>
      </c>
      <c r="AZ110" s="35">
        <f>IF(OR($A$1&lt;=Main!AL$4,ISBLANK($N110)),0,Main!AL105)</f>
        <v>0</v>
      </c>
      <c r="BA110" s="35">
        <f>IF(OR($A$1&lt;=Main!AM$4,ISBLANK($N110)),0,Main!AM105)</f>
        <v>0</v>
      </c>
      <c r="BB110" s="35">
        <f>IF(OR($A$1&lt;=Main!AN$4,ISBLANK($N110)),0,Main!AN105)</f>
        <v>0</v>
      </c>
      <c r="BC110" s="35">
        <f>IF(OR($A$1&lt;=Main!AO$4,ISBLANK($N110)),0,Main!AO105)</f>
        <v>0</v>
      </c>
      <c r="BD110" s="35">
        <f>IF(OR($A$1&lt;=Main!AP$4,ISBLANK($N110)),0,Main!AP105)</f>
        <v>0</v>
      </c>
      <c r="BE110" s="35">
        <f>IF(OR($A$1&lt;=Main!AQ$4,ISBLANK($N110)),0,Main!AQ105)</f>
        <v>0</v>
      </c>
      <c r="BF110" s="35">
        <f>IF(OR($A$1&lt;=Main!AR$4,ISBLANK($N110)),0,Main!AR105)</f>
        <v>0</v>
      </c>
      <c r="BG110" s="35">
        <f>IF(OR($A$1&lt;=Main!AS$4,ISBLANK($N110)),0,Main!AS105)</f>
        <v>0</v>
      </c>
      <c r="BH110" s="35">
        <f>IF(OR($A$1&lt;=Main!AT$4,ISBLANK($N110)),0,Main!AT105)</f>
        <v>0</v>
      </c>
      <c r="BI110" s="35">
        <f>IF(OR($A$1&lt;=Main!AU$4,ISBLANK($N110)),0,Main!AU105)</f>
        <v>0</v>
      </c>
      <c r="BJ110" s="35">
        <f>IF(OR($A$1&lt;=Main!AV$4,ISBLANK($N110)),0,Main!AV105)</f>
        <v>0</v>
      </c>
    </row>
    <row r="111" spans="12:62">
      <c r="L111" s="146">
        <f>VLOOKUP($E52,Mask!$A$2:$C$102,$M$8,0)</f>
        <v>0</v>
      </c>
      <c r="M111" s="6">
        <f t="shared" si="6"/>
        <v>0</v>
      </c>
      <c r="N111" s="6" t="str">
        <f>Main!$A106&amp;Main!$B106</f>
        <v/>
      </c>
      <c r="O111" s="145">
        <f t="shared" si="7"/>
        <v>0</v>
      </c>
      <c r="P111" s="150">
        <f t="shared" si="8"/>
        <v>1</v>
      </c>
      <c r="Q111" s="150" t="str">
        <f ca="1">IF(Main!$AY106&lt;&gt;"#",$P111-Main!$AY106,"#")</f>
        <v>#</v>
      </c>
      <c r="R111" s="35">
        <f>Main!E106*Mask!G$26</f>
        <v>0</v>
      </c>
      <c r="S111" s="35">
        <f>Main!F106*Mask!H$26</f>
        <v>0</v>
      </c>
      <c r="T111" s="35">
        <f>Main!G106*Mask!I$26</f>
        <v>0</v>
      </c>
      <c r="U111" s="35">
        <f>Main!H106*Mask!J$26</f>
        <v>0</v>
      </c>
      <c r="V111" s="35">
        <f>Main!I106*Mask!K$26</f>
        <v>0</v>
      </c>
      <c r="W111" s="35">
        <f>Main!J106*Mask!L$26</f>
        <v>0</v>
      </c>
      <c r="X111" s="35">
        <f>Main!K106*Mask!M$26</f>
        <v>0</v>
      </c>
      <c r="Y111" s="35">
        <f>Main!L106*Mask!N$26</f>
        <v>0</v>
      </c>
      <c r="Z111" s="35">
        <f>Main!M106*Mask!O$26</f>
        <v>0</v>
      </c>
      <c r="AA111" s="35">
        <f>Main!N106*Mask!P$26</f>
        <v>0</v>
      </c>
      <c r="AB111" s="35">
        <f>Main!O106*Mask!Q$26</f>
        <v>0</v>
      </c>
      <c r="AC111" s="35">
        <f>Main!P106*Mask!R$26</f>
        <v>0</v>
      </c>
      <c r="AD111" s="35">
        <f>Main!Q106*Mask!S$26</f>
        <v>0</v>
      </c>
      <c r="AE111" s="35">
        <f>Main!R106*Mask!T$26</f>
        <v>0</v>
      </c>
      <c r="AF111" s="35">
        <f>Main!S106*Mask!U$26</f>
        <v>0</v>
      </c>
      <c r="AG111" s="35">
        <f>Main!T106*Mask!V$26</f>
        <v>0</v>
      </c>
      <c r="AH111" s="35">
        <f>Main!U106*Mask!W$26</f>
        <v>0</v>
      </c>
      <c r="AI111" s="35">
        <f>Main!V106*Mask!X$26</f>
        <v>0</v>
      </c>
      <c r="AJ111" s="35">
        <f>Main!W106*Mask!Y$26</f>
        <v>0</v>
      </c>
      <c r="AK111" s="35">
        <f>Main!X106*Mask!Z$26</f>
        <v>0</v>
      </c>
      <c r="AL111" s="35">
        <f>Main!Y106*Mask!AA$26</f>
        <v>0</v>
      </c>
      <c r="AM111" s="35">
        <f>Main!Z106*Mask!AB$26</f>
        <v>0</v>
      </c>
      <c r="AN111" s="35"/>
      <c r="AO111" s="35">
        <f>IF(OR($A$1&lt;=Main!AA$4,ISBLANK($N111)),0,Main!AA106)</f>
        <v>0</v>
      </c>
      <c r="AP111" s="35">
        <f>IF(OR($A$1&lt;=Main!AB$4,ISBLANK($N111)),0,Main!AB106)</f>
        <v>0</v>
      </c>
      <c r="AQ111" s="35">
        <f>IF(OR($A$1&lt;=Main!AC$4,ISBLANK($N111)),0,Main!AC106)</f>
        <v>0</v>
      </c>
      <c r="AR111" s="35">
        <f>IF(OR($A$1&lt;=Main!AD$4,ISBLANK($N111)),0,Main!AD106)</f>
        <v>0</v>
      </c>
      <c r="AS111" s="35">
        <f>IF(OR($A$1&lt;=Main!AE$4,ISBLANK($N111)),0,Main!AE106)</f>
        <v>0</v>
      </c>
      <c r="AT111" s="35">
        <f>IF(OR($A$1&lt;=Main!AF$4,ISBLANK($N111)),0,Main!AF106)</f>
        <v>0</v>
      </c>
      <c r="AU111" s="35">
        <f>IF(OR($A$1&lt;=Main!AG$4,ISBLANK($N111)),0,Main!AG106)</f>
        <v>0</v>
      </c>
      <c r="AV111" s="35">
        <f>IF(OR($A$1&lt;=Main!AH$4,ISBLANK($N111)),0,Main!AH106)</f>
        <v>0</v>
      </c>
      <c r="AW111" s="35">
        <f>IF(OR($A$1&lt;=Main!AI$4,ISBLANK($N111)),0,Main!AI106)</f>
        <v>0</v>
      </c>
      <c r="AX111" s="35">
        <f>IF(OR($A$1&lt;=Main!AJ$4,ISBLANK($N111)),0,Main!AJ106)</f>
        <v>0</v>
      </c>
      <c r="AY111" s="35">
        <f>IF(OR($A$1&lt;=Main!AK$4,ISBLANK($N111)),0,Main!AK106)</f>
        <v>0</v>
      </c>
      <c r="AZ111" s="35">
        <f>IF(OR($A$1&lt;=Main!AL$4,ISBLANK($N111)),0,Main!AL106)</f>
        <v>0</v>
      </c>
      <c r="BA111" s="35">
        <f>IF(OR($A$1&lt;=Main!AM$4,ISBLANK($N111)),0,Main!AM106)</f>
        <v>0</v>
      </c>
      <c r="BB111" s="35">
        <f>IF(OR($A$1&lt;=Main!AN$4,ISBLANK($N111)),0,Main!AN106)</f>
        <v>0</v>
      </c>
      <c r="BC111" s="35">
        <f>IF(OR($A$1&lt;=Main!AO$4,ISBLANK($N111)),0,Main!AO106)</f>
        <v>0</v>
      </c>
      <c r="BD111" s="35">
        <f>IF(OR($A$1&lt;=Main!AP$4,ISBLANK($N111)),0,Main!AP106)</f>
        <v>0</v>
      </c>
      <c r="BE111" s="35">
        <f>IF(OR($A$1&lt;=Main!AQ$4,ISBLANK($N111)),0,Main!AQ106)</f>
        <v>0</v>
      </c>
      <c r="BF111" s="35">
        <f>IF(OR($A$1&lt;=Main!AR$4,ISBLANK($N111)),0,Main!AR106)</f>
        <v>0</v>
      </c>
      <c r="BG111" s="35">
        <f>IF(OR($A$1&lt;=Main!AS$4,ISBLANK($N111)),0,Main!AS106)</f>
        <v>0</v>
      </c>
      <c r="BH111" s="35">
        <f>IF(OR($A$1&lt;=Main!AT$4,ISBLANK($N111)),0,Main!AT106)</f>
        <v>0</v>
      </c>
      <c r="BI111" s="35">
        <f>IF(OR($A$1&lt;=Main!AU$4,ISBLANK($N111)),0,Main!AU106)</f>
        <v>0</v>
      </c>
      <c r="BJ111" s="35">
        <f>IF(OR($A$1&lt;=Main!AV$4,ISBLANK($N111)),0,Main!AV106)</f>
        <v>0</v>
      </c>
    </row>
    <row r="112" spans="12:62">
      <c r="L112" s="146">
        <f>VLOOKUP($E53,Mask!$A$2:$C$102,$M$8,0)</f>
        <v>0</v>
      </c>
      <c r="M112" s="6">
        <f t="shared" si="6"/>
        <v>0</v>
      </c>
      <c r="N112" s="6" t="str">
        <f>Main!$A107&amp;Main!$B107</f>
        <v/>
      </c>
      <c r="O112" s="145">
        <f t="shared" si="7"/>
        <v>0</v>
      </c>
      <c r="P112" s="150">
        <f t="shared" si="8"/>
        <v>1</v>
      </c>
      <c r="Q112" s="150" t="str">
        <f ca="1">IF(Main!$AY107&lt;&gt;"#",$P112-Main!$AY107,"#")</f>
        <v>#</v>
      </c>
      <c r="R112" s="35">
        <f>Main!E107*Mask!G$26</f>
        <v>0</v>
      </c>
      <c r="S112" s="35">
        <f>Main!F107*Mask!H$26</f>
        <v>0</v>
      </c>
      <c r="T112" s="35">
        <f>Main!G107*Mask!I$26</f>
        <v>0</v>
      </c>
      <c r="U112" s="35">
        <f>Main!H107*Mask!J$26</f>
        <v>0</v>
      </c>
      <c r="V112" s="35">
        <f>Main!I107*Mask!K$26</f>
        <v>0</v>
      </c>
      <c r="W112" s="35">
        <f>Main!J107*Mask!L$26</f>
        <v>0</v>
      </c>
      <c r="X112" s="35">
        <f>Main!K107*Mask!M$26</f>
        <v>0</v>
      </c>
      <c r="Y112" s="35">
        <f>Main!L107*Mask!N$26</f>
        <v>0</v>
      </c>
      <c r="Z112" s="35">
        <f>Main!M107*Mask!O$26</f>
        <v>0</v>
      </c>
      <c r="AA112" s="35">
        <f>Main!N107*Mask!P$26</f>
        <v>0</v>
      </c>
      <c r="AB112" s="35">
        <f>Main!O107*Mask!Q$26</f>
        <v>0</v>
      </c>
      <c r="AC112" s="35">
        <f>Main!P107*Mask!R$26</f>
        <v>0</v>
      </c>
      <c r="AD112" s="35">
        <f>Main!Q107*Mask!S$26</f>
        <v>0</v>
      </c>
      <c r="AE112" s="35">
        <f>Main!R107*Mask!T$26</f>
        <v>0</v>
      </c>
      <c r="AF112" s="35">
        <f>Main!S107*Mask!U$26</f>
        <v>0</v>
      </c>
      <c r="AG112" s="35">
        <f>Main!T107*Mask!V$26</f>
        <v>0</v>
      </c>
      <c r="AH112" s="35">
        <f>Main!U107*Mask!W$26</f>
        <v>0</v>
      </c>
      <c r="AI112" s="35">
        <f>Main!V107*Mask!X$26</f>
        <v>0</v>
      </c>
      <c r="AJ112" s="35">
        <f>Main!W107*Mask!Y$26</f>
        <v>0</v>
      </c>
      <c r="AK112" s="35">
        <f>Main!X107*Mask!Z$26</f>
        <v>0</v>
      </c>
      <c r="AL112" s="35">
        <f>Main!Y107*Mask!AA$26</f>
        <v>0</v>
      </c>
      <c r="AM112" s="35">
        <f>Main!Z107*Mask!AB$26</f>
        <v>0</v>
      </c>
      <c r="AN112" s="35"/>
      <c r="AO112" s="35">
        <f>IF(OR($A$1&lt;=Main!AA$4,ISBLANK($N112)),0,Main!AA107)</f>
        <v>0</v>
      </c>
      <c r="AP112" s="35">
        <f>IF(OR($A$1&lt;=Main!AB$4,ISBLANK($N112)),0,Main!AB107)</f>
        <v>0</v>
      </c>
      <c r="AQ112" s="35">
        <f>IF(OR($A$1&lt;=Main!AC$4,ISBLANK($N112)),0,Main!AC107)</f>
        <v>0</v>
      </c>
      <c r="AR112" s="35">
        <f>IF(OR($A$1&lt;=Main!AD$4,ISBLANK($N112)),0,Main!AD107)</f>
        <v>0</v>
      </c>
      <c r="AS112" s="35">
        <f>IF(OR($A$1&lt;=Main!AE$4,ISBLANK($N112)),0,Main!AE107)</f>
        <v>0</v>
      </c>
      <c r="AT112" s="35">
        <f>IF(OR($A$1&lt;=Main!AF$4,ISBLANK($N112)),0,Main!AF107)</f>
        <v>0</v>
      </c>
      <c r="AU112" s="35">
        <f>IF(OR($A$1&lt;=Main!AG$4,ISBLANK($N112)),0,Main!AG107)</f>
        <v>0</v>
      </c>
      <c r="AV112" s="35">
        <f>IF(OR($A$1&lt;=Main!AH$4,ISBLANK($N112)),0,Main!AH107)</f>
        <v>0</v>
      </c>
      <c r="AW112" s="35">
        <f>IF(OR($A$1&lt;=Main!AI$4,ISBLANK($N112)),0,Main!AI107)</f>
        <v>0</v>
      </c>
      <c r="AX112" s="35">
        <f>IF(OR($A$1&lt;=Main!AJ$4,ISBLANK($N112)),0,Main!AJ107)</f>
        <v>0</v>
      </c>
      <c r="AY112" s="35">
        <f>IF(OR($A$1&lt;=Main!AK$4,ISBLANK($N112)),0,Main!AK107)</f>
        <v>0</v>
      </c>
      <c r="AZ112" s="35">
        <f>IF(OR($A$1&lt;=Main!AL$4,ISBLANK($N112)),0,Main!AL107)</f>
        <v>0</v>
      </c>
      <c r="BA112" s="35">
        <f>IF(OR($A$1&lt;=Main!AM$4,ISBLANK($N112)),0,Main!AM107)</f>
        <v>0</v>
      </c>
      <c r="BB112" s="35">
        <f>IF(OR($A$1&lt;=Main!AN$4,ISBLANK($N112)),0,Main!AN107)</f>
        <v>0</v>
      </c>
      <c r="BC112" s="35">
        <f>IF(OR($A$1&lt;=Main!AO$4,ISBLANK($N112)),0,Main!AO107)</f>
        <v>0</v>
      </c>
      <c r="BD112" s="35">
        <f>IF(OR($A$1&lt;=Main!AP$4,ISBLANK($N112)),0,Main!AP107)</f>
        <v>0</v>
      </c>
      <c r="BE112" s="35">
        <f>IF(OR($A$1&lt;=Main!AQ$4,ISBLANK($N112)),0,Main!AQ107)</f>
        <v>0</v>
      </c>
      <c r="BF112" s="35">
        <f>IF(OR($A$1&lt;=Main!AR$4,ISBLANK($N112)),0,Main!AR107)</f>
        <v>0</v>
      </c>
      <c r="BG112" s="35">
        <f>IF(OR($A$1&lt;=Main!AS$4,ISBLANK($N112)),0,Main!AS107)</f>
        <v>0</v>
      </c>
      <c r="BH112" s="35">
        <f>IF(OR($A$1&lt;=Main!AT$4,ISBLANK($N112)),0,Main!AT107)</f>
        <v>0</v>
      </c>
      <c r="BI112" s="35">
        <f>IF(OR($A$1&lt;=Main!AU$4,ISBLANK($N112)),0,Main!AU107)</f>
        <v>0</v>
      </c>
      <c r="BJ112" s="35">
        <f>IF(OR($A$1&lt;=Main!AV$4,ISBLANK($N112)),0,Main!AV107)</f>
        <v>0</v>
      </c>
    </row>
    <row r="113" spans="12:62">
      <c r="L113" s="146">
        <f>VLOOKUP($E54,Mask!$A$2:$C$102,$M$8,0)</f>
        <v>0</v>
      </c>
      <c r="M113" s="6">
        <f t="shared" si="6"/>
        <v>0</v>
      </c>
      <c r="N113" s="6" t="str">
        <f>Main!$A108&amp;Main!$B108</f>
        <v/>
      </c>
      <c r="O113" s="145">
        <f t="shared" si="7"/>
        <v>0</v>
      </c>
      <c r="P113" s="150">
        <f t="shared" si="8"/>
        <v>1</v>
      </c>
      <c r="Q113" s="150" t="str">
        <f ca="1">IF(Main!$AY108&lt;&gt;"#",$P113-Main!$AY108,"#")</f>
        <v>#</v>
      </c>
      <c r="R113" s="35">
        <f>Main!E108*Mask!G$26</f>
        <v>0</v>
      </c>
      <c r="S113" s="35">
        <f>Main!F108*Mask!H$26</f>
        <v>0</v>
      </c>
      <c r="T113" s="35">
        <f>Main!G108*Mask!I$26</f>
        <v>0</v>
      </c>
      <c r="U113" s="35">
        <f>Main!H108*Mask!J$26</f>
        <v>0</v>
      </c>
      <c r="V113" s="35">
        <f>Main!I108*Mask!K$26</f>
        <v>0</v>
      </c>
      <c r="W113" s="35">
        <f>Main!J108*Mask!L$26</f>
        <v>0</v>
      </c>
      <c r="X113" s="35">
        <f>Main!K108*Mask!M$26</f>
        <v>0</v>
      </c>
      <c r="Y113" s="35">
        <f>Main!L108*Mask!N$26</f>
        <v>0</v>
      </c>
      <c r="Z113" s="35">
        <f>Main!M108*Mask!O$26</f>
        <v>0</v>
      </c>
      <c r="AA113" s="35">
        <f>Main!N108*Mask!P$26</f>
        <v>0</v>
      </c>
      <c r="AB113" s="35">
        <f>Main!O108*Mask!Q$26</f>
        <v>0</v>
      </c>
      <c r="AC113" s="35">
        <f>Main!P108*Mask!R$26</f>
        <v>0</v>
      </c>
      <c r="AD113" s="35">
        <f>Main!Q108*Mask!S$26</f>
        <v>0</v>
      </c>
      <c r="AE113" s="35">
        <f>Main!R108*Mask!T$26</f>
        <v>0</v>
      </c>
      <c r="AF113" s="35">
        <f>Main!S108*Mask!U$26</f>
        <v>0</v>
      </c>
      <c r="AG113" s="35">
        <f>Main!T108*Mask!V$26</f>
        <v>0</v>
      </c>
      <c r="AH113" s="35">
        <f>Main!U108*Mask!W$26</f>
        <v>0</v>
      </c>
      <c r="AI113" s="35">
        <f>Main!V108*Mask!X$26</f>
        <v>0</v>
      </c>
      <c r="AJ113" s="35">
        <f>Main!W108*Mask!Y$26</f>
        <v>0</v>
      </c>
      <c r="AK113" s="35">
        <f>Main!X108*Mask!Z$26</f>
        <v>0</v>
      </c>
      <c r="AL113" s="35">
        <f>Main!Y108*Mask!AA$26</f>
        <v>0</v>
      </c>
      <c r="AM113" s="35">
        <f>Main!Z108*Mask!AB$26</f>
        <v>0</v>
      </c>
      <c r="AN113" s="35"/>
      <c r="AO113" s="35">
        <f>IF(OR($A$1&lt;=Main!AA$4,ISBLANK($N113)),0,Main!AA108)</f>
        <v>0</v>
      </c>
      <c r="AP113" s="35">
        <f>IF(OR($A$1&lt;=Main!AB$4,ISBLANK($N113)),0,Main!AB108)</f>
        <v>0</v>
      </c>
      <c r="AQ113" s="35">
        <f>IF(OR($A$1&lt;=Main!AC$4,ISBLANK($N113)),0,Main!AC108)</f>
        <v>0</v>
      </c>
      <c r="AR113" s="35">
        <f>IF(OR($A$1&lt;=Main!AD$4,ISBLANK($N113)),0,Main!AD108)</f>
        <v>0</v>
      </c>
      <c r="AS113" s="35">
        <f>IF(OR($A$1&lt;=Main!AE$4,ISBLANK($N113)),0,Main!AE108)</f>
        <v>0</v>
      </c>
      <c r="AT113" s="35">
        <f>IF(OR($A$1&lt;=Main!AF$4,ISBLANK($N113)),0,Main!AF108)</f>
        <v>0</v>
      </c>
      <c r="AU113" s="35">
        <f>IF(OR($A$1&lt;=Main!AG$4,ISBLANK($N113)),0,Main!AG108)</f>
        <v>0</v>
      </c>
      <c r="AV113" s="35">
        <f>IF(OR($A$1&lt;=Main!AH$4,ISBLANK($N113)),0,Main!AH108)</f>
        <v>0</v>
      </c>
      <c r="AW113" s="35">
        <f>IF(OR($A$1&lt;=Main!AI$4,ISBLANK($N113)),0,Main!AI108)</f>
        <v>0</v>
      </c>
      <c r="AX113" s="35">
        <f>IF(OR($A$1&lt;=Main!AJ$4,ISBLANK($N113)),0,Main!AJ108)</f>
        <v>0</v>
      </c>
      <c r="AY113" s="35">
        <f>IF(OR($A$1&lt;=Main!AK$4,ISBLANK($N113)),0,Main!AK108)</f>
        <v>0</v>
      </c>
      <c r="AZ113" s="35">
        <f>IF(OR($A$1&lt;=Main!AL$4,ISBLANK($N113)),0,Main!AL108)</f>
        <v>0</v>
      </c>
      <c r="BA113" s="35">
        <f>IF(OR($A$1&lt;=Main!AM$4,ISBLANK($N113)),0,Main!AM108)</f>
        <v>0</v>
      </c>
      <c r="BB113" s="35">
        <f>IF(OR($A$1&lt;=Main!AN$4,ISBLANK($N113)),0,Main!AN108)</f>
        <v>0</v>
      </c>
      <c r="BC113" s="35">
        <f>IF(OR($A$1&lt;=Main!AO$4,ISBLANK($N113)),0,Main!AO108)</f>
        <v>0</v>
      </c>
      <c r="BD113" s="35">
        <f>IF(OR($A$1&lt;=Main!AP$4,ISBLANK($N113)),0,Main!AP108)</f>
        <v>0</v>
      </c>
      <c r="BE113" s="35">
        <f>IF(OR($A$1&lt;=Main!AQ$4,ISBLANK($N113)),0,Main!AQ108)</f>
        <v>0</v>
      </c>
      <c r="BF113" s="35">
        <f>IF(OR($A$1&lt;=Main!AR$4,ISBLANK($N113)),0,Main!AR108)</f>
        <v>0</v>
      </c>
      <c r="BG113" s="35">
        <f>IF(OR($A$1&lt;=Main!AS$4,ISBLANK($N113)),0,Main!AS108)</f>
        <v>0</v>
      </c>
      <c r="BH113" s="35">
        <f>IF(OR($A$1&lt;=Main!AT$4,ISBLANK($N113)),0,Main!AT108)</f>
        <v>0</v>
      </c>
      <c r="BI113" s="35">
        <f>IF(OR($A$1&lt;=Main!AU$4,ISBLANK($N113)),0,Main!AU108)</f>
        <v>0</v>
      </c>
      <c r="BJ113" s="35">
        <f>IF(OR($A$1&lt;=Main!AV$4,ISBLANK($N113)),0,Main!AV108)</f>
        <v>0</v>
      </c>
    </row>
    <row r="114" spans="12:62">
      <c r="L114" s="146">
        <f>VLOOKUP($E55,Mask!$A$2:$C$102,$M$8,0)</f>
        <v>0</v>
      </c>
      <c r="M114" s="6">
        <f t="shared" si="6"/>
        <v>0</v>
      </c>
      <c r="N114" s="6" t="str">
        <f>Main!$A109&amp;Main!$B109</f>
        <v/>
      </c>
      <c r="O114" s="145">
        <f t="shared" si="7"/>
        <v>0</v>
      </c>
      <c r="P114" s="150">
        <f t="shared" si="8"/>
        <v>1</v>
      </c>
      <c r="Q114" s="150" t="str">
        <f ca="1">IF(Main!$AY109&lt;&gt;"#",$P114-Main!$AY109,"#")</f>
        <v>#</v>
      </c>
      <c r="R114" s="35">
        <f>Main!E109*Mask!G$26</f>
        <v>0</v>
      </c>
      <c r="S114" s="35">
        <f>Main!F109*Mask!H$26</f>
        <v>0</v>
      </c>
      <c r="T114" s="35">
        <f>Main!G109*Mask!I$26</f>
        <v>0</v>
      </c>
      <c r="U114" s="35">
        <f>Main!H109*Mask!J$26</f>
        <v>0</v>
      </c>
      <c r="V114" s="35">
        <f>Main!I109*Mask!K$26</f>
        <v>0</v>
      </c>
      <c r="W114" s="35">
        <f>Main!J109*Mask!L$26</f>
        <v>0</v>
      </c>
      <c r="X114" s="35">
        <f>Main!K109*Mask!M$26</f>
        <v>0</v>
      </c>
      <c r="Y114" s="35">
        <f>Main!L109*Mask!N$26</f>
        <v>0</v>
      </c>
      <c r="Z114" s="35">
        <f>Main!M109*Mask!O$26</f>
        <v>0</v>
      </c>
      <c r="AA114" s="35">
        <f>Main!N109*Mask!P$26</f>
        <v>0</v>
      </c>
      <c r="AB114" s="35">
        <f>Main!O109*Mask!Q$26</f>
        <v>0</v>
      </c>
      <c r="AC114" s="35">
        <f>Main!P109*Mask!R$26</f>
        <v>0</v>
      </c>
      <c r="AD114" s="35">
        <f>Main!Q109*Mask!S$26</f>
        <v>0</v>
      </c>
      <c r="AE114" s="35">
        <f>Main!R109*Mask!T$26</f>
        <v>0</v>
      </c>
      <c r="AF114" s="35">
        <f>Main!S109*Mask!U$26</f>
        <v>0</v>
      </c>
      <c r="AG114" s="35">
        <f>Main!T109*Mask!V$26</f>
        <v>0</v>
      </c>
      <c r="AH114" s="35">
        <f>Main!U109*Mask!W$26</f>
        <v>0</v>
      </c>
      <c r="AI114" s="35">
        <f>Main!V109*Mask!X$26</f>
        <v>0</v>
      </c>
      <c r="AJ114" s="35">
        <f>Main!W109*Mask!Y$26</f>
        <v>0</v>
      </c>
      <c r="AK114" s="35">
        <f>Main!X109*Mask!Z$26</f>
        <v>0</v>
      </c>
      <c r="AL114" s="35">
        <f>Main!Y109*Mask!AA$26</f>
        <v>0</v>
      </c>
      <c r="AM114" s="35">
        <f>Main!Z109*Mask!AB$26</f>
        <v>0</v>
      </c>
      <c r="AN114" s="35"/>
      <c r="AO114" s="35">
        <f>IF(OR($A$1&lt;=Main!AA$4,ISBLANK($N114)),0,Main!AA109)</f>
        <v>0</v>
      </c>
      <c r="AP114" s="35">
        <f>IF(OR($A$1&lt;=Main!AB$4,ISBLANK($N114)),0,Main!AB109)</f>
        <v>0</v>
      </c>
      <c r="AQ114" s="35">
        <f>IF(OR($A$1&lt;=Main!AC$4,ISBLANK($N114)),0,Main!AC109)</f>
        <v>0</v>
      </c>
      <c r="AR114" s="35">
        <f>IF(OR($A$1&lt;=Main!AD$4,ISBLANK($N114)),0,Main!AD109)</f>
        <v>0</v>
      </c>
      <c r="AS114" s="35">
        <f>IF(OR($A$1&lt;=Main!AE$4,ISBLANK($N114)),0,Main!AE109)</f>
        <v>0</v>
      </c>
      <c r="AT114" s="35">
        <f>IF(OR($A$1&lt;=Main!AF$4,ISBLANK($N114)),0,Main!AF109)</f>
        <v>0</v>
      </c>
      <c r="AU114" s="35">
        <f>IF(OR($A$1&lt;=Main!AG$4,ISBLANK($N114)),0,Main!AG109)</f>
        <v>0</v>
      </c>
      <c r="AV114" s="35">
        <f>IF(OR($A$1&lt;=Main!AH$4,ISBLANK($N114)),0,Main!AH109)</f>
        <v>0</v>
      </c>
      <c r="AW114" s="35">
        <f>IF(OR($A$1&lt;=Main!AI$4,ISBLANK($N114)),0,Main!AI109)</f>
        <v>0</v>
      </c>
      <c r="AX114" s="35">
        <f>IF(OR($A$1&lt;=Main!AJ$4,ISBLANK($N114)),0,Main!AJ109)</f>
        <v>0</v>
      </c>
      <c r="AY114" s="35">
        <f>IF(OR($A$1&lt;=Main!AK$4,ISBLANK($N114)),0,Main!AK109)</f>
        <v>0</v>
      </c>
      <c r="AZ114" s="35">
        <f>IF(OR($A$1&lt;=Main!AL$4,ISBLANK($N114)),0,Main!AL109)</f>
        <v>0</v>
      </c>
      <c r="BA114" s="35">
        <f>IF(OR($A$1&lt;=Main!AM$4,ISBLANK($N114)),0,Main!AM109)</f>
        <v>0</v>
      </c>
      <c r="BB114" s="35">
        <f>IF(OR($A$1&lt;=Main!AN$4,ISBLANK($N114)),0,Main!AN109)</f>
        <v>0</v>
      </c>
      <c r="BC114" s="35">
        <f>IF(OR($A$1&lt;=Main!AO$4,ISBLANK($N114)),0,Main!AO109)</f>
        <v>0</v>
      </c>
      <c r="BD114" s="35">
        <f>IF(OR($A$1&lt;=Main!AP$4,ISBLANK($N114)),0,Main!AP109)</f>
        <v>0</v>
      </c>
      <c r="BE114" s="35">
        <f>IF(OR($A$1&lt;=Main!AQ$4,ISBLANK($N114)),0,Main!AQ109)</f>
        <v>0</v>
      </c>
      <c r="BF114" s="35">
        <f>IF(OR($A$1&lt;=Main!AR$4,ISBLANK($N114)),0,Main!AR109)</f>
        <v>0</v>
      </c>
      <c r="BG114" s="35">
        <f>IF(OR($A$1&lt;=Main!AS$4,ISBLANK($N114)),0,Main!AS109)</f>
        <v>0</v>
      </c>
      <c r="BH114" s="35">
        <f>IF(OR($A$1&lt;=Main!AT$4,ISBLANK($N114)),0,Main!AT109)</f>
        <v>0</v>
      </c>
      <c r="BI114" s="35">
        <f>IF(OR($A$1&lt;=Main!AU$4,ISBLANK($N114)),0,Main!AU109)</f>
        <v>0</v>
      </c>
      <c r="BJ114" s="35">
        <f>IF(OR($A$1&lt;=Main!AV$4,ISBLANK($N114)),0,Main!AV109)</f>
        <v>0</v>
      </c>
    </row>
    <row r="115" spans="12:62">
      <c r="L115" s="146">
        <f>VLOOKUP($E56,Mask!$A$2:$C$102,$M$8,0)</f>
        <v>0</v>
      </c>
      <c r="M115" s="6">
        <f t="shared" si="6"/>
        <v>0</v>
      </c>
      <c r="N115" s="6" t="str">
        <f>Main!$A110&amp;Main!$B110</f>
        <v/>
      </c>
      <c r="O115" s="145">
        <f t="shared" si="7"/>
        <v>0</v>
      </c>
      <c r="P115" s="150">
        <f t="shared" si="8"/>
        <v>1</v>
      </c>
      <c r="Q115" s="150" t="str">
        <f ca="1">IF(Main!$AY110&lt;&gt;"#",$P115-Main!$AY110,"#")</f>
        <v>#</v>
      </c>
      <c r="R115" s="35">
        <f>Main!E110*Mask!G$26</f>
        <v>0</v>
      </c>
      <c r="S115" s="35">
        <f>Main!F110*Mask!H$26</f>
        <v>0</v>
      </c>
      <c r="T115" s="35">
        <f>Main!G110*Mask!I$26</f>
        <v>0</v>
      </c>
      <c r="U115" s="35">
        <f>Main!H110*Mask!J$26</f>
        <v>0</v>
      </c>
      <c r="V115" s="35">
        <f>Main!I110*Mask!K$26</f>
        <v>0</v>
      </c>
      <c r="W115" s="35">
        <f>Main!J110*Mask!L$26</f>
        <v>0</v>
      </c>
      <c r="X115" s="35">
        <f>Main!K110*Mask!M$26</f>
        <v>0</v>
      </c>
      <c r="Y115" s="35">
        <f>Main!L110*Mask!N$26</f>
        <v>0</v>
      </c>
      <c r="Z115" s="35">
        <f>Main!M110*Mask!O$26</f>
        <v>0</v>
      </c>
      <c r="AA115" s="35">
        <f>Main!N110*Mask!P$26</f>
        <v>0</v>
      </c>
      <c r="AB115" s="35">
        <f>Main!O110*Mask!Q$26</f>
        <v>0</v>
      </c>
      <c r="AC115" s="35">
        <f>Main!P110*Mask!R$26</f>
        <v>0</v>
      </c>
      <c r="AD115" s="35">
        <f>Main!Q110*Mask!S$26</f>
        <v>0</v>
      </c>
      <c r="AE115" s="35">
        <f>Main!R110*Mask!T$26</f>
        <v>0</v>
      </c>
      <c r="AF115" s="35">
        <f>Main!S110*Mask!U$26</f>
        <v>0</v>
      </c>
      <c r="AG115" s="35">
        <f>Main!T110*Mask!V$26</f>
        <v>0</v>
      </c>
      <c r="AH115" s="35">
        <f>Main!U110*Mask!W$26</f>
        <v>0</v>
      </c>
      <c r="AI115" s="35">
        <f>Main!V110*Mask!X$26</f>
        <v>0</v>
      </c>
      <c r="AJ115" s="35">
        <f>Main!W110*Mask!Y$26</f>
        <v>0</v>
      </c>
      <c r="AK115" s="35">
        <f>Main!X110*Mask!Z$26</f>
        <v>0</v>
      </c>
      <c r="AL115" s="35">
        <f>Main!Y110*Mask!AA$26</f>
        <v>0</v>
      </c>
      <c r="AM115" s="35">
        <f>Main!Z110*Mask!AB$26</f>
        <v>0</v>
      </c>
      <c r="AN115" s="35"/>
      <c r="AO115" s="35">
        <f>IF(OR($A$1&lt;=Main!AA$4,ISBLANK($N115)),0,Main!AA110)</f>
        <v>0</v>
      </c>
      <c r="AP115" s="35">
        <f>IF(OR($A$1&lt;=Main!AB$4,ISBLANK($N115)),0,Main!AB110)</f>
        <v>0</v>
      </c>
      <c r="AQ115" s="35">
        <f>IF(OR($A$1&lt;=Main!AC$4,ISBLANK($N115)),0,Main!AC110)</f>
        <v>0</v>
      </c>
      <c r="AR115" s="35">
        <f>IF(OR($A$1&lt;=Main!AD$4,ISBLANK($N115)),0,Main!AD110)</f>
        <v>0</v>
      </c>
      <c r="AS115" s="35">
        <f>IF(OR($A$1&lt;=Main!AE$4,ISBLANK($N115)),0,Main!AE110)</f>
        <v>0</v>
      </c>
      <c r="AT115" s="35">
        <f>IF(OR($A$1&lt;=Main!AF$4,ISBLANK($N115)),0,Main!AF110)</f>
        <v>0</v>
      </c>
      <c r="AU115" s="35">
        <f>IF(OR($A$1&lt;=Main!AG$4,ISBLANK($N115)),0,Main!AG110)</f>
        <v>0</v>
      </c>
      <c r="AV115" s="35">
        <f>IF(OR($A$1&lt;=Main!AH$4,ISBLANK($N115)),0,Main!AH110)</f>
        <v>0</v>
      </c>
      <c r="AW115" s="35">
        <f>IF(OR($A$1&lt;=Main!AI$4,ISBLANK($N115)),0,Main!AI110)</f>
        <v>0</v>
      </c>
      <c r="AX115" s="35">
        <f>IF(OR($A$1&lt;=Main!AJ$4,ISBLANK($N115)),0,Main!AJ110)</f>
        <v>0</v>
      </c>
      <c r="AY115" s="35">
        <f>IF(OR($A$1&lt;=Main!AK$4,ISBLANK($N115)),0,Main!AK110)</f>
        <v>0</v>
      </c>
      <c r="AZ115" s="35">
        <f>IF(OR($A$1&lt;=Main!AL$4,ISBLANK($N115)),0,Main!AL110)</f>
        <v>0</v>
      </c>
      <c r="BA115" s="35">
        <f>IF(OR($A$1&lt;=Main!AM$4,ISBLANK($N115)),0,Main!AM110)</f>
        <v>0</v>
      </c>
      <c r="BB115" s="35">
        <f>IF(OR($A$1&lt;=Main!AN$4,ISBLANK($N115)),0,Main!AN110)</f>
        <v>0</v>
      </c>
      <c r="BC115" s="35">
        <f>IF(OR($A$1&lt;=Main!AO$4,ISBLANK($N115)),0,Main!AO110)</f>
        <v>0</v>
      </c>
      <c r="BD115" s="35">
        <f>IF(OR($A$1&lt;=Main!AP$4,ISBLANK($N115)),0,Main!AP110)</f>
        <v>0</v>
      </c>
      <c r="BE115" s="35">
        <f>IF(OR($A$1&lt;=Main!AQ$4,ISBLANK($N115)),0,Main!AQ110)</f>
        <v>0</v>
      </c>
      <c r="BF115" s="35">
        <f>IF(OR($A$1&lt;=Main!AR$4,ISBLANK($N115)),0,Main!AR110)</f>
        <v>0</v>
      </c>
      <c r="BG115" s="35">
        <f>IF(OR($A$1&lt;=Main!AS$4,ISBLANK($N115)),0,Main!AS110)</f>
        <v>0</v>
      </c>
      <c r="BH115" s="35">
        <f>IF(OR($A$1&lt;=Main!AT$4,ISBLANK($N115)),0,Main!AT110)</f>
        <v>0</v>
      </c>
      <c r="BI115" s="35">
        <f>IF(OR($A$1&lt;=Main!AU$4,ISBLANK($N115)),0,Main!AU110)</f>
        <v>0</v>
      </c>
      <c r="BJ115" s="35">
        <f>IF(OR($A$1&lt;=Main!AV$4,ISBLANK($N115)),0,Main!AV110)</f>
        <v>0</v>
      </c>
    </row>
    <row r="116" spans="12:62">
      <c r="L116" s="146">
        <f>VLOOKUP($E57,Mask!$A$2:$C$102,$M$8,0)</f>
        <v>0</v>
      </c>
      <c r="M116" s="6">
        <f t="shared" si="6"/>
        <v>0</v>
      </c>
      <c r="N116" s="6" t="str">
        <f>Main!$A111&amp;Main!$B111</f>
        <v/>
      </c>
      <c r="O116" s="145">
        <f t="shared" si="7"/>
        <v>0</v>
      </c>
      <c r="P116" s="150">
        <f t="shared" si="8"/>
        <v>1</v>
      </c>
      <c r="Q116" s="150" t="str">
        <f ca="1">IF(Main!$AY111&lt;&gt;"#",$P116-Main!$AY111,"#")</f>
        <v>#</v>
      </c>
      <c r="R116" s="35">
        <f>Main!E111*Mask!G$26</f>
        <v>0</v>
      </c>
      <c r="S116" s="35">
        <f>Main!F111*Mask!H$26</f>
        <v>0</v>
      </c>
      <c r="T116" s="35">
        <f>Main!G111*Mask!I$26</f>
        <v>0</v>
      </c>
      <c r="U116" s="35">
        <f>Main!H111*Mask!J$26</f>
        <v>0</v>
      </c>
      <c r="V116" s="35">
        <f>Main!I111*Mask!K$26</f>
        <v>0</v>
      </c>
      <c r="W116" s="35">
        <f>Main!J111*Mask!L$26</f>
        <v>0</v>
      </c>
      <c r="X116" s="35">
        <f>Main!K111*Mask!M$26</f>
        <v>0</v>
      </c>
      <c r="Y116" s="35">
        <f>Main!L111*Mask!N$26</f>
        <v>0</v>
      </c>
      <c r="Z116" s="35">
        <f>Main!M111*Mask!O$26</f>
        <v>0</v>
      </c>
      <c r="AA116" s="35">
        <f>Main!N111*Mask!P$26</f>
        <v>0</v>
      </c>
      <c r="AB116" s="35">
        <f>Main!O111*Mask!Q$26</f>
        <v>0</v>
      </c>
      <c r="AC116" s="35">
        <f>Main!P111*Mask!R$26</f>
        <v>0</v>
      </c>
      <c r="AD116" s="35">
        <f>Main!Q111*Mask!S$26</f>
        <v>0</v>
      </c>
      <c r="AE116" s="35">
        <f>Main!R111*Mask!T$26</f>
        <v>0</v>
      </c>
      <c r="AF116" s="35">
        <f>Main!S111*Mask!U$26</f>
        <v>0</v>
      </c>
      <c r="AG116" s="35">
        <f>Main!T111*Mask!V$26</f>
        <v>0</v>
      </c>
      <c r="AH116" s="35">
        <f>Main!U111*Mask!W$26</f>
        <v>0</v>
      </c>
      <c r="AI116" s="35">
        <f>Main!V111*Mask!X$26</f>
        <v>0</v>
      </c>
      <c r="AJ116" s="35">
        <f>Main!W111*Mask!Y$26</f>
        <v>0</v>
      </c>
      <c r="AK116" s="35">
        <f>Main!X111*Mask!Z$26</f>
        <v>0</v>
      </c>
      <c r="AL116" s="35">
        <f>Main!Y111*Mask!AA$26</f>
        <v>0</v>
      </c>
      <c r="AM116" s="35">
        <f>Main!Z111*Mask!AB$26</f>
        <v>0</v>
      </c>
      <c r="AN116" s="35"/>
      <c r="AO116" s="35">
        <f>IF(OR($A$1&lt;=Main!AA$4,ISBLANK($N116)),0,Main!AA111)</f>
        <v>0</v>
      </c>
      <c r="AP116" s="35">
        <f>IF(OR($A$1&lt;=Main!AB$4,ISBLANK($N116)),0,Main!AB111)</f>
        <v>0</v>
      </c>
      <c r="AQ116" s="35">
        <f>IF(OR($A$1&lt;=Main!AC$4,ISBLANK($N116)),0,Main!AC111)</f>
        <v>0</v>
      </c>
      <c r="AR116" s="35">
        <f>IF(OR($A$1&lt;=Main!AD$4,ISBLANK($N116)),0,Main!AD111)</f>
        <v>0</v>
      </c>
      <c r="AS116" s="35">
        <f>IF(OR($A$1&lt;=Main!AE$4,ISBLANK($N116)),0,Main!AE111)</f>
        <v>0</v>
      </c>
      <c r="AT116" s="35">
        <f>IF(OR($A$1&lt;=Main!AF$4,ISBLANK($N116)),0,Main!AF111)</f>
        <v>0</v>
      </c>
      <c r="AU116" s="35">
        <f>IF(OR($A$1&lt;=Main!AG$4,ISBLANK($N116)),0,Main!AG111)</f>
        <v>0</v>
      </c>
      <c r="AV116" s="35">
        <f>IF(OR($A$1&lt;=Main!AH$4,ISBLANK($N116)),0,Main!AH111)</f>
        <v>0</v>
      </c>
      <c r="AW116" s="35">
        <f>IF(OR($A$1&lt;=Main!AI$4,ISBLANK($N116)),0,Main!AI111)</f>
        <v>0</v>
      </c>
      <c r="AX116" s="35">
        <f>IF(OR($A$1&lt;=Main!AJ$4,ISBLANK($N116)),0,Main!AJ111)</f>
        <v>0</v>
      </c>
      <c r="AY116" s="35">
        <f>IF(OR($A$1&lt;=Main!AK$4,ISBLANK($N116)),0,Main!AK111)</f>
        <v>0</v>
      </c>
      <c r="AZ116" s="35">
        <f>IF(OR($A$1&lt;=Main!AL$4,ISBLANK($N116)),0,Main!AL111)</f>
        <v>0</v>
      </c>
      <c r="BA116" s="35">
        <f>IF(OR($A$1&lt;=Main!AM$4,ISBLANK($N116)),0,Main!AM111)</f>
        <v>0</v>
      </c>
      <c r="BB116" s="35">
        <f>IF(OR($A$1&lt;=Main!AN$4,ISBLANK($N116)),0,Main!AN111)</f>
        <v>0</v>
      </c>
      <c r="BC116" s="35">
        <f>IF(OR($A$1&lt;=Main!AO$4,ISBLANK($N116)),0,Main!AO111)</f>
        <v>0</v>
      </c>
      <c r="BD116" s="35">
        <f>IF(OR($A$1&lt;=Main!AP$4,ISBLANK($N116)),0,Main!AP111)</f>
        <v>0</v>
      </c>
      <c r="BE116" s="35">
        <f>IF(OR($A$1&lt;=Main!AQ$4,ISBLANK($N116)),0,Main!AQ111)</f>
        <v>0</v>
      </c>
      <c r="BF116" s="35">
        <f>IF(OR($A$1&lt;=Main!AR$4,ISBLANK($N116)),0,Main!AR111)</f>
        <v>0</v>
      </c>
      <c r="BG116" s="35">
        <f>IF(OR($A$1&lt;=Main!AS$4,ISBLANK($N116)),0,Main!AS111)</f>
        <v>0</v>
      </c>
      <c r="BH116" s="35">
        <f>IF(OR($A$1&lt;=Main!AT$4,ISBLANK($N116)),0,Main!AT111)</f>
        <v>0</v>
      </c>
      <c r="BI116" s="35">
        <f>IF(OR($A$1&lt;=Main!AU$4,ISBLANK($N116)),0,Main!AU111)</f>
        <v>0</v>
      </c>
      <c r="BJ116" s="35">
        <f>IF(OR($A$1&lt;=Main!AV$4,ISBLANK($N116)),0,Main!AV111)</f>
        <v>0</v>
      </c>
    </row>
    <row r="117" spans="12:62">
      <c r="L117" s="146">
        <f>VLOOKUP($E58,Mask!$A$2:$C$102,$M$8,0)</f>
        <v>0</v>
      </c>
      <c r="M117" s="6">
        <f t="shared" si="6"/>
        <v>0</v>
      </c>
      <c r="N117" s="6" t="str">
        <f>Main!$A112&amp;Main!$B112</f>
        <v/>
      </c>
      <c r="O117" s="145">
        <f t="shared" si="7"/>
        <v>0</v>
      </c>
      <c r="P117" s="150">
        <f t="shared" si="8"/>
        <v>1</v>
      </c>
      <c r="Q117" s="150" t="str">
        <f ca="1">IF(Main!$AY112&lt;&gt;"#",$P117-Main!$AY112,"#")</f>
        <v>#</v>
      </c>
      <c r="R117" s="35">
        <f>Main!E112*Mask!G$26</f>
        <v>0</v>
      </c>
      <c r="S117" s="35">
        <f>Main!F112*Mask!H$26</f>
        <v>0</v>
      </c>
      <c r="T117" s="35">
        <f>Main!G112*Mask!I$26</f>
        <v>0</v>
      </c>
      <c r="U117" s="35">
        <f>Main!H112*Mask!J$26</f>
        <v>0</v>
      </c>
      <c r="V117" s="35">
        <f>Main!I112*Mask!K$26</f>
        <v>0</v>
      </c>
      <c r="W117" s="35">
        <f>Main!J112*Mask!L$26</f>
        <v>0</v>
      </c>
      <c r="X117" s="35">
        <f>Main!K112*Mask!M$26</f>
        <v>0</v>
      </c>
      <c r="Y117" s="35">
        <f>Main!L112*Mask!N$26</f>
        <v>0</v>
      </c>
      <c r="Z117" s="35">
        <f>Main!M112*Mask!O$26</f>
        <v>0</v>
      </c>
      <c r="AA117" s="35">
        <f>Main!N112*Mask!P$26</f>
        <v>0</v>
      </c>
      <c r="AB117" s="35">
        <f>Main!O112*Mask!Q$26</f>
        <v>0</v>
      </c>
      <c r="AC117" s="35">
        <f>Main!P112*Mask!R$26</f>
        <v>0</v>
      </c>
      <c r="AD117" s="35">
        <f>Main!Q112*Mask!S$26</f>
        <v>0</v>
      </c>
      <c r="AE117" s="35">
        <f>Main!R112*Mask!T$26</f>
        <v>0</v>
      </c>
      <c r="AF117" s="35">
        <f>Main!S112*Mask!U$26</f>
        <v>0</v>
      </c>
      <c r="AG117" s="35">
        <f>Main!T112*Mask!V$26</f>
        <v>0</v>
      </c>
      <c r="AH117" s="35">
        <f>Main!U112*Mask!W$26</f>
        <v>0</v>
      </c>
      <c r="AI117" s="35">
        <f>Main!V112*Mask!X$26</f>
        <v>0</v>
      </c>
      <c r="AJ117" s="35">
        <f>Main!W112*Mask!Y$26</f>
        <v>0</v>
      </c>
      <c r="AK117" s="35">
        <f>Main!X112*Mask!Z$26</f>
        <v>0</v>
      </c>
      <c r="AL117" s="35">
        <f>Main!Y112*Mask!AA$26</f>
        <v>0</v>
      </c>
      <c r="AM117" s="35">
        <f>Main!Z112*Mask!AB$26</f>
        <v>0</v>
      </c>
      <c r="AN117" s="35"/>
      <c r="AO117" s="35">
        <f>IF(OR($A$1&lt;=Main!AA$4,ISBLANK($N117)),0,Main!AA112)</f>
        <v>0</v>
      </c>
      <c r="AP117" s="35">
        <f>IF(OR($A$1&lt;=Main!AB$4,ISBLANK($N117)),0,Main!AB112)</f>
        <v>0</v>
      </c>
      <c r="AQ117" s="35">
        <f>IF(OR($A$1&lt;=Main!AC$4,ISBLANK($N117)),0,Main!AC112)</f>
        <v>0</v>
      </c>
      <c r="AR117" s="35">
        <f>IF(OR($A$1&lt;=Main!AD$4,ISBLANK($N117)),0,Main!AD112)</f>
        <v>0</v>
      </c>
      <c r="AS117" s="35">
        <f>IF(OR($A$1&lt;=Main!AE$4,ISBLANK($N117)),0,Main!AE112)</f>
        <v>0</v>
      </c>
      <c r="AT117" s="35">
        <f>IF(OR($A$1&lt;=Main!AF$4,ISBLANK($N117)),0,Main!AF112)</f>
        <v>0</v>
      </c>
      <c r="AU117" s="35">
        <f>IF(OR($A$1&lt;=Main!AG$4,ISBLANK($N117)),0,Main!AG112)</f>
        <v>0</v>
      </c>
      <c r="AV117" s="35">
        <f>IF(OR($A$1&lt;=Main!AH$4,ISBLANK($N117)),0,Main!AH112)</f>
        <v>0</v>
      </c>
      <c r="AW117" s="35">
        <f>IF(OR($A$1&lt;=Main!AI$4,ISBLANK($N117)),0,Main!AI112)</f>
        <v>0</v>
      </c>
      <c r="AX117" s="35">
        <f>IF(OR($A$1&lt;=Main!AJ$4,ISBLANK($N117)),0,Main!AJ112)</f>
        <v>0</v>
      </c>
      <c r="AY117" s="35">
        <f>IF(OR($A$1&lt;=Main!AK$4,ISBLANK($N117)),0,Main!AK112)</f>
        <v>0</v>
      </c>
      <c r="AZ117" s="35">
        <f>IF(OR($A$1&lt;=Main!AL$4,ISBLANK($N117)),0,Main!AL112)</f>
        <v>0</v>
      </c>
      <c r="BA117" s="35">
        <f>IF(OR($A$1&lt;=Main!AM$4,ISBLANK($N117)),0,Main!AM112)</f>
        <v>0</v>
      </c>
      <c r="BB117" s="35">
        <f>IF(OR($A$1&lt;=Main!AN$4,ISBLANK($N117)),0,Main!AN112)</f>
        <v>0</v>
      </c>
      <c r="BC117" s="35">
        <f>IF(OR($A$1&lt;=Main!AO$4,ISBLANK($N117)),0,Main!AO112)</f>
        <v>0</v>
      </c>
      <c r="BD117" s="35">
        <f>IF(OR($A$1&lt;=Main!AP$4,ISBLANK($N117)),0,Main!AP112)</f>
        <v>0</v>
      </c>
      <c r="BE117" s="35">
        <f>IF(OR($A$1&lt;=Main!AQ$4,ISBLANK($N117)),0,Main!AQ112)</f>
        <v>0</v>
      </c>
      <c r="BF117" s="35">
        <f>IF(OR($A$1&lt;=Main!AR$4,ISBLANK($N117)),0,Main!AR112)</f>
        <v>0</v>
      </c>
      <c r="BG117" s="35">
        <f>IF(OR($A$1&lt;=Main!AS$4,ISBLANK($N117)),0,Main!AS112)</f>
        <v>0</v>
      </c>
      <c r="BH117" s="35">
        <f>IF(OR($A$1&lt;=Main!AT$4,ISBLANK($N117)),0,Main!AT112)</f>
        <v>0</v>
      </c>
      <c r="BI117" s="35">
        <f>IF(OR($A$1&lt;=Main!AU$4,ISBLANK($N117)),0,Main!AU112)</f>
        <v>0</v>
      </c>
      <c r="BJ117" s="35">
        <f>IF(OR($A$1&lt;=Main!AV$4,ISBLANK($N117)),0,Main!AV112)</f>
        <v>0</v>
      </c>
    </row>
    <row r="118" spans="12:62">
      <c r="L118" s="146">
        <f>VLOOKUP($E59,Mask!$A$2:$C$102,$M$8,0)</f>
        <v>0</v>
      </c>
      <c r="M118" s="6">
        <f t="shared" si="6"/>
        <v>0</v>
      </c>
      <c r="N118" s="6" t="str">
        <f>Main!$A113&amp;Main!$B113</f>
        <v/>
      </c>
      <c r="O118" s="145">
        <f t="shared" si="7"/>
        <v>0</v>
      </c>
      <c r="P118" s="150">
        <f t="shared" si="8"/>
        <v>1</v>
      </c>
      <c r="Q118" s="150" t="str">
        <f ca="1">IF(Main!$AY113&lt;&gt;"#",$P118-Main!$AY113,"#")</f>
        <v>#</v>
      </c>
      <c r="R118" s="35">
        <f>Main!E113*Mask!G$26</f>
        <v>0</v>
      </c>
      <c r="S118" s="35">
        <f>Main!F113*Mask!H$26</f>
        <v>0</v>
      </c>
      <c r="T118" s="35">
        <f>Main!G113*Mask!I$26</f>
        <v>0</v>
      </c>
      <c r="U118" s="35">
        <f>Main!H113*Mask!J$26</f>
        <v>0</v>
      </c>
      <c r="V118" s="35">
        <f>Main!I113*Mask!K$26</f>
        <v>0</v>
      </c>
      <c r="W118" s="35">
        <f>Main!J113*Mask!L$26</f>
        <v>0</v>
      </c>
      <c r="X118" s="35">
        <f>Main!K113*Mask!M$26</f>
        <v>0</v>
      </c>
      <c r="Y118" s="35">
        <f>Main!L113*Mask!N$26</f>
        <v>0</v>
      </c>
      <c r="Z118" s="35">
        <f>Main!M113*Mask!O$26</f>
        <v>0</v>
      </c>
      <c r="AA118" s="35">
        <f>Main!N113*Mask!P$26</f>
        <v>0</v>
      </c>
      <c r="AB118" s="35">
        <f>Main!O113*Mask!Q$26</f>
        <v>0</v>
      </c>
      <c r="AC118" s="35">
        <f>Main!P113*Mask!R$26</f>
        <v>0</v>
      </c>
      <c r="AD118" s="35">
        <f>Main!Q113*Mask!S$26</f>
        <v>0</v>
      </c>
      <c r="AE118" s="35">
        <f>Main!R113*Mask!T$26</f>
        <v>0</v>
      </c>
      <c r="AF118" s="35">
        <f>Main!S113*Mask!U$26</f>
        <v>0</v>
      </c>
      <c r="AG118" s="35">
        <f>Main!T113*Mask!V$26</f>
        <v>0</v>
      </c>
      <c r="AH118" s="35">
        <f>Main!U113*Mask!W$26</f>
        <v>0</v>
      </c>
      <c r="AI118" s="35">
        <f>Main!V113*Mask!X$26</f>
        <v>0</v>
      </c>
      <c r="AJ118" s="35">
        <f>Main!W113*Mask!Y$26</f>
        <v>0</v>
      </c>
      <c r="AK118" s="35">
        <f>Main!X113*Mask!Z$26</f>
        <v>0</v>
      </c>
      <c r="AL118" s="35">
        <f>Main!Y113*Mask!AA$26</f>
        <v>0</v>
      </c>
      <c r="AM118" s="35">
        <f>Main!Z113*Mask!AB$26</f>
        <v>0</v>
      </c>
      <c r="AN118" s="35"/>
      <c r="AO118" s="35">
        <f>IF(OR($A$1&lt;=Main!AA$4,ISBLANK($N118)),0,Main!AA113)</f>
        <v>0</v>
      </c>
      <c r="AP118" s="35">
        <f>IF(OR($A$1&lt;=Main!AB$4,ISBLANK($N118)),0,Main!AB113)</f>
        <v>0</v>
      </c>
      <c r="AQ118" s="35">
        <f>IF(OR($A$1&lt;=Main!AC$4,ISBLANK($N118)),0,Main!AC113)</f>
        <v>0</v>
      </c>
      <c r="AR118" s="35">
        <f>IF(OR($A$1&lt;=Main!AD$4,ISBLANK($N118)),0,Main!AD113)</f>
        <v>0</v>
      </c>
      <c r="AS118" s="35">
        <f>IF(OR($A$1&lt;=Main!AE$4,ISBLANK($N118)),0,Main!AE113)</f>
        <v>0</v>
      </c>
      <c r="AT118" s="35">
        <f>IF(OR($A$1&lt;=Main!AF$4,ISBLANK($N118)),0,Main!AF113)</f>
        <v>0</v>
      </c>
      <c r="AU118" s="35">
        <f>IF(OR($A$1&lt;=Main!AG$4,ISBLANK($N118)),0,Main!AG113)</f>
        <v>0</v>
      </c>
      <c r="AV118" s="35">
        <f>IF(OR($A$1&lt;=Main!AH$4,ISBLANK($N118)),0,Main!AH113)</f>
        <v>0</v>
      </c>
      <c r="AW118" s="35">
        <f>IF(OR($A$1&lt;=Main!AI$4,ISBLANK($N118)),0,Main!AI113)</f>
        <v>0</v>
      </c>
      <c r="AX118" s="35">
        <f>IF(OR($A$1&lt;=Main!AJ$4,ISBLANK($N118)),0,Main!AJ113)</f>
        <v>0</v>
      </c>
      <c r="AY118" s="35">
        <f>IF(OR($A$1&lt;=Main!AK$4,ISBLANK($N118)),0,Main!AK113)</f>
        <v>0</v>
      </c>
      <c r="AZ118" s="35">
        <f>IF(OR($A$1&lt;=Main!AL$4,ISBLANK($N118)),0,Main!AL113)</f>
        <v>0</v>
      </c>
      <c r="BA118" s="35">
        <f>IF(OR($A$1&lt;=Main!AM$4,ISBLANK($N118)),0,Main!AM113)</f>
        <v>0</v>
      </c>
      <c r="BB118" s="35">
        <f>IF(OR($A$1&lt;=Main!AN$4,ISBLANK($N118)),0,Main!AN113)</f>
        <v>0</v>
      </c>
      <c r="BC118" s="35">
        <f>IF(OR($A$1&lt;=Main!AO$4,ISBLANK($N118)),0,Main!AO113)</f>
        <v>0</v>
      </c>
      <c r="BD118" s="35">
        <f>IF(OR($A$1&lt;=Main!AP$4,ISBLANK($N118)),0,Main!AP113)</f>
        <v>0</v>
      </c>
      <c r="BE118" s="35">
        <f>IF(OR($A$1&lt;=Main!AQ$4,ISBLANK($N118)),0,Main!AQ113)</f>
        <v>0</v>
      </c>
      <c r="BF118" s="35">
        <f>IF(OR($A$1&lt;=Main!AR$4,ISBLANK($N118)),0,Main!AR113)</f>
        <v>0</v>
      </c>
      <c r="BG118" s="35">
        <f>IF(OR($A$1&lt;=Main!AS$4,ISBLANK($N118)),0,Main!AS113)</f>
        <v>0</v>
      </c>
      <c r="BH118" s="35">
        <f>IF(OR($A$1&lt;=Main!AT$4,ISBLANK($N118)),0,Main!AT113)</f>
        <v>0</v>
      </c>
      <c r="BI118" s="35">
        <f>IF(OR($A$1&lt;=Main!AU$4,ISBLANK($N118)),0,Main!AU113)</f>
        <v>0</v>
      </c>
      <c r="BJ118" s="35">
        <f>IF(OR($A$1&lt;=Main!AV$4,ISBLANK($N118)),0,Main!AV113)</f>
        <v>0</v>
      </c>
    </row>
    <row r="119" spans="12:62">
      <c r="L119" s="146">
        <f>VLOOKUP($E60,Mask!$A$2:$C$102,$M$8,0)</f>
        <v>0</v>
      </c>
      <c r="M119" s="6">
        <f t="shared" si="6"/>
        <v>0</v>
      </c>
      <c r="N119" s="6" t="str">
        <f>Main!$A114&amp;Main!$B114</f>
        <v/>
      </c>
      <c r="O119" s="145">
        <f t="shared" si="7"/>
        <v>0</v>
      </c>
      <c r="P119" s="150">
        <f t="shared" si="8"/>
        <v>1</v>
      </c>
      <c r="Q119" s="150" t="str">
        <f ca="1">IF(Main!$AY114&lt;&gt;"#",$P119-Main!$AY114,"#")</f>
        <v>#</v>
      </c>
      <c r="R119" s="35">
        <f>Main!E114*Mask!G$26</f>
        <v>0</v>
      </c>
      <c r="S119" s="35">
        <f>Main!F114*Mask!H$26</f>
        <v>0</v>
      </c>
      <c r="T119" s="35">
        <f>Main!G114*Mask!I$26</f>
        <v>0</v>
      </c>
      <c r="U119" s="35">
        <f>Main!H114*Mask!J$26</f>
        <v>0</v>
      </c>
      <c r="V119" s="35">
        <f>Main!I114*Mask!K$26</f>
        <v>0</v>
      </c>
      <c r="W119" s="35">
        <f>Main!J114*Mask!L$26</f>
        <v>0</v>
      </c>
      <c r="X119" s="35">
        <f>Main!K114*Mask!M$26</f>
        <v>0</v>
      </c>
      <c r="Y119" s="35">
        <f>Main!L114*Mask!N$26</f>
        <v>0</v>
      </c>
      <c r="Z119" s="35">
        <f>Main!M114*Mask!O$26</f>
        <v>0</v>
      </c>
      <c r="AA119" s="35">
        <f>Main!N114*Mask!P$26</f>
        <v>0</v>
      </c>
      <c r="AB119" s="35">
        <f>Main!O114*Mask!Q$26</f>
        <v>0</v>
      </c>
      <c r="AC119" s="35">
        <f>Main!P114*Mask!R$26</f>
        <v>0</v>
      </c>
      <c r="AD119" s="35">
        <f>Main!Q114*Mask!S$26</f>
        <v>0</v>
      </c>
      <c r="AE119" s="35">
        <f>Main!R114*Mask!T$26</f>
        <v>0</v>
      </c>
      <c r="AF119" s="35">
        <f>Main!S114*Mask!U$26</f>
        <v>0</v>
      </c>
      <c r="AG119" s="35">
        <f>Main!T114*Mask!V$26</f>
        <v>0</v>
      </c>
      <c r="AH119" s="35">
        <f>Main!U114*Mask!W$26</f>
        <v>0</v>
      </c>
      <c r="AI119" s="35">
        <f>Main!V114*Mask!X$26</f>
        <v>0</v>
      </c>
      <c r="AJ119" s="35">
        <f>Main!W114*Mask!Y$26</f>
        <v>0</v>
      </c>
      <c r="AK119" s="35">
        <f>Main!X114*Mask!Z$26</f>
        <v>0</v>
      </c>
      <c r="AL119" s="35">
        <f>Main!Y114*Mask!AA$26</f>
        <v>0</v>
      </c>
      <c r="AM119" s="35">
        <f>Main!Z114*Mask!AB$26</f>
        <v>0</v>
      </c>
      <c r="AN119" s="35"/>
      <c r="AO119" s="35">
        <f>IF(OR($A$1&lt;=Main!AA$4,ISBLANK($N119)),0,Main!AA114)</f>
        <v>0</v>
      </c>
      <c r="AP119" s="35">
        <f>IF(OR($A$1&lt;=Main!AB$4,ISBLANK($N119)),0,Main!AB114)</f>
        <v>0</v>
      </c>
      <c r="AQ119" s="35">
        <f>IF(OR($A$1&lt;=Main!AC$4,ISBLANK($N119)),0,Main!AC114)</f>
        <v>0</v>
      </c>
      <c r="AR119" s="35">
        <f>IF(OR($A$1&lt;=Main!AD$4,ISBLANK($N119)),0,Main!AD114)</f>
        <v>0</v>
      </c>
      <c r="AS119" s="35">
        <f>IF(OR($A$1&lt;=Main!AE$4,ISBLANK($N119)),0,Main!AE114)</f>
        <v>0</v>
      </c>
      <c r="AT119" s="35">
        <f>IF(OR($A$1&lt;=Main!AF$4,ISBLANK($N119)),0,Main!AF114)</f>
        <v>0</v>
      </c>
      <c r="AU119" s="35">
        <f>IF(OR($A$1&lt;=Main!AG$4,ISBLANK($N119)),0,Main!AG114)</f>
        <v>0</v>
      </c>
      <c r="AV119" s="35">
        <f>IF(OR($A$1&lt;=Main!AH$4,ISBLANK($N119)),0,Main!AH114)</f>
        <v>0</v>
      </c>
      <c r="AW119" s="35">
        <f>IF(OR($A$1&lt;=Main!AI$4,ISBLANK($N119)),0,Main!AI114)</f>
        <v>0</v>
      </c>
      <c r="AX119" s="35">
        <f>IF(OR($A$1&lt;=Main!AJ$4,ISBLANK($N119)),0,Main!AJ114)</f>
        <v>0</v>
      </c>
      <c r="AY119" s="35">
        <f>IF(OR($A$1&lt;=Main!AK$4,ISBLANK($N119)),0,Main!AK114)</f>
        <v>0</v>
      </c>
      <c r="AZ119" s="35">
        <f>IF(OR($A$1&lt;=Main!AL$4,ISBLANK($N119)),0,Main!AL114)</f>
        <v>0</v>
      </c>
      <c r="BA119" s="35">
        <f>IF(OR($A$1&lt;=Main!AM$4,ISBLANK($N119)),0,Main!AM114)</f>
        <v>0</v>
      </c>
      <c r="BB119" s="35">
        <f>IF(OR($A$1&lt;=Main!AN$4,ISBLANK($N119)),0,Main!AN114)</f>
        <v>0</v>
      </c>
      <c r="BC119" s="35">
        <f>IF(OR($A$1&lt;=Main!AO$4,ISBLANK($N119)),0,Main!AO114)</f>
        <v>0</v>
      </c>
      <c r="BD119" s="35">
        <f>IF(OR($A$1&lt;=Main!AP$4,ISBLANK($N119)),0,Main!AP114)</f>
        <v>0</v>
      </c>
      <c r="BE119" s="35">
        <f>IF(OR($A$1&lt;=Main!AQ$4,ISBLANK($N119)),0,Main!AQ114)</f>
        <v>0</v>
      </c>
      <c r="BF119" s="35">
        <f>IF(OR($A$1&lt;=Main!AR$4,ISBLANK($N119)),0,Main!AR114)</f>
        <v>0</v>
      </c>
      <c r="BG119" s="35">
        <f>IF(OR($A$1&lt;=Main!AS$4,ISBLANK($N119)),0,Main!AS114)</f>
        <v>0</v>
      </c>
      <c r="BH119" s="35">
        <f>IF(OR($A$1&lt;=Main!AT$4,ISBLANK($N119)),0,Main!AT114)</f>
        <v>0</v>
      </c>
      <c r="BI119" s="35">
        <f>IF(OR($A$1&lt;=Main!AU$4,ISBLANK($N119)),0,Main!AU114)</f>
        <v>0</v>
      </c>
      <c r="BJ119" s="35">
        <f>IF(OR($A$1&lt;=Main!AV$4,ISBLANK($N119)),0,Main!AV114)</f>
        <v>0</v>
      </c>
    </row>
    <row r="120" spans="12:62">
      <c r="L120" s="146" t="e">
        <f>VLOOKUP($E60,Mask!$A$2:$B$102,$K$6,0)</f>
        <v>#VALUE!</v>
      </c>
      <c r="M120" s="6" t="e">
        <f t="shared" ref="M120" si="9">L120*(1+$D$7)*$D$3/100*$D$8</f>
        <v>#VALUE!</v>
      </c>
      <c r="N120" s="6" t="str">
        <f>Main!$A115&amp;Main!$B115</f>
        <v/>
      </c>
      <c r="O120" s="145">
        <f t="shared" si="7"/>
        <v>0</v>
      </c>
      <c r="P120" s="150">
        <f t="shared" si="8"/>
        <v>1</v>
      </c>
      <c r="Q120" s="150" t="str">
        <f ca="1">IF(Main!$AY115&lt;&gt;"#",$P120-Main!$AY115,"#")</f>
        <v>#</v>
      </c>
      <c r="R120" s="35">
        <f>Main!E115*Mask!G$26</f>
        <v>0</v>
      </c>
      <c r="S120" s="35">
        <f>Main!F115*Mask!H$26</f>
        <v>0</v>
      </c>
      <c r="T120" s="35">
        <f>Main!G115*Mask!I$26</f>
        <v>0</v>
      </c>
      <c r="U120" s="35">
        <f>Main!H115*Mask!J$26</f>
        <v>0</v>
      </c>
      <c r="V120" s="35">
        <f>Main!I115*Mask!K$26</f>
        <v>0</v>
      </c>
      <c r="W120" s="35">
        <f>Main!J115*Mask!L$26</f>
        <v>0</v>
      </c>
      <c r="X120" s="35">
        <f>Main!K115*Mask!M$26</f>
        <v>0</v>
      </c>
      <c r="Y120" s="35">
        <f>Main!L115*Mask!N$26</f>
        <v>0</v>
      </c>
      <c r="Z120" s="35">
        <f>Main!M115*Mask!O$26</f>
        <v>0</v>
      </c>
      <c r="AA120" s="35">
        <f>Main!N115*Mask!P$26</f>
        <v>0</v>
      </c>
      <c r="AB120" s="35">
        <f>Main!O115*Mask!Q$26</f>
        <v>0</v>
      </c>
      <c r="AC120" s="35">
        <f>Main!P115*Mask!R$26</f>
        <v>0</v>
      </c>
      <c r="AD120" s="35">
        <f>Main!Q115*Mask!S$26</f>
        <v>0</v>
      </c>
      <c r="AE120" s="35">
        <f>Main!R115*Mask!T$26</f>
        <v>0</v>
      </c>
      <c r="AF120" s="35">
        <f>Main!S115*Mask!U$26</f>
        <v>0</v>
      </c>
      <c r="AG120" s="35">
        <f>Main!T115*Mask!V$26</f>
        <v>0</v>
      </c>
      <c r="AH120" s="35">
        <f>Main!U115*Mask!W$26</f>
        <v>0</v>
      </c>
      <c r="AI120" s="35">
        <f>Main!V115*Mask!X$26</f>
        <v>0</v>
      </c>
      <c r="AJ120" s="35">
        <f>Main!W115*Mask!Y$26</f>
        <v>0</v>
      </c>
      <c r="AK120" s="35">
        <f>Main!X115*Mask!Z$26</f>
        <v>0</v>
      </c>
      <c r="AL120" s="35">
        <f>Main!Y115*Mask!AA$26</f>
        <v>0</v>
      </c>
      <c r="AM120" s="35">
        <f>Main!Z115*Mask!AB$26</f>
        <v>0</v>
      </c>
      <c r="AN120" s="35"/>
      <c r="AO120" s="35">
        <f>IF(OR($A$1&lt;=Main!AA$4,ISBLANK($N120)),0,Main!AA115)</f>
        <v>0</v>
      </c>
      <c r="AP120" s="35">
        <f>IF(OR($A$1&lt;=Main!AB$4,ISBLANK($N120)),0,Main!AB115)</f>
        <v>0</v>
      </c>
      <c r="AQ120" s="35">
        <f>IF(OR($A$1&lt;=Main!AC$4,ISBLANK($N120)),0,Main!AC115)</f>
        <v>0</v>
      </c>
      <c r="AR120" s="35">
        <f>IF(OR($A$1&lt;=Main!AD$4,ISBLANK($N120)),0,Main!AD115)</f>
        <v>0</v>
      </c>
      <c r="AS120" s="35">
        <f>IF(OR($A$1&lt;=Main!AE$4,ISBLANK($N120)),0,Main!AE115)</f>
        <v>0</v>
      </c>
      <c r="AT120" s="35">
        <f>IF(OR($A$1&lt;=Main!AF$4,ISBLANK($N120)),0,Main!AF115)</f>
        <v>0</v>
      </c>
      <c r="AU120" s="35">
        <f>IF(OR($A$1&lt;=Main!AG$4,ISBLANK($N120)),0,Main!AG115)</f>
        <v>0</v>
      </c>
      <c r="AV120" s="35">
        <f>IF(OR($A$1&lt;=Main!AH$4,ISBLANK($N120)),0,Main!AH115)</f>
        <v>0</v>
      </c>
      <c r="AW120" s="35">
        <f>IF(OR($A$1&lt;=Main!AI$4,ISBLANK($N120)),0,Main!AI115)</f>
        <v>0</v>
      </c>
      <c r="AX120" s="35">
        <f>IF(OR($A$1&lt;=Main!AJ$4,ISBLANK($N120)),0,Main!AJ115)</f>
        <v>0</v>
      </c>
      <c r="AY120" s="35">
        <f>IF(OR($A$1&lt;=Main!AK$4,ISBLANK($N120)),0,Main!AK115)</f>
        <v>0</v>
      </c>
      <c r="AZ120" s="35">
        <f>IF(OR($A$1&lt;=Main!AL$4,ISBLANK($N120)),0,Main!AL115)</f>
        <v>0</v>
      </c>
      <c r="BA120" s="35">
        <f>IF(OR($A$1&lt;=Main!AM$4,ISBLANK($N120)),0,Main!AM115)</f>
        <v>0</v>
      </c>
      <c r="BB120" s="35">
        <f>IF(OR($A$1&lt;=Main!AN$4,ISBLANK($N120)),0,Main!AN115)</f>
        <v>0</v>
      </c>
      <c r="BC120" s="35">
        <f>IF(OR($A$1&lt;=Main!AO$4,ISBLANK($N120)),0,Main!AO115)</f>
        <v>0</v>
      </c>
      <c r="BD120" s="35">
        <f>IF(OR($A$1&lt;=Main!AP$4,ISBLANK($N120)),0,Main!AP115)</f>
        <v>0</v>
      </c>
      <c r="BE120" s="35">
        <f>IF(OR($A$1&lt;=Main!AQ$4,ISBLANK($N120)),0,Main!AQ115)</f>
        <v>0</v>
      </c>
      <c r="BF120" s="35">
        <f>IF(OR($A$1&lt;=Main!AR$4,ISBLANK($N120)),0,Main!AR115)</f>
        <v>0</v>
      </c>
      <c r="BG120" s="35">
        <f>IF(OR($A$1&lt;=Main!AS$4,ISBLANK($N120)),0,Main!AS115)</f>
        <v>0</v>
      </c>
      <c r="BH120" s="35">
        <f>IF(OR($A$1&lt;=Main!AT$4,ISBLANK($N120)),0,Main!AT115)</f>
        <v>0</v>
      </c>
      <c r="BI120" s="35">
        <f>IF(OR($A$1&lt;=Main!AU$4,ISBLANK($N120)),0,Main!AU115)</f>
        <v>0</v>
      </c>
      <c r="BJ120" s="35">
        <f>IF(OR($A$1&lt;=Main!AV$4,ISBLANK($N120)),0,Main!AV115)</f>
        <v>0</v>
      </c>
    </row>
    <row r="121" spans="12:62">
      <c r="L121" s="146"/>
      <c r="M121" s="6" t="str">
        <f>Main!$A116&amp;Main!$B116</f>
        <v/>
      </c>
      <c r="N121" s="6" t="str">
        <f>Main!$A116&amp;Main!$B116</f>
        <v/>
      </c>
      <c r="O121" s="145">
        <f t="shared" si="7"/>
        <v>0</v>
      </c>
      <c r="P121" s="150">
        <f t="shared" si="8"/>
        <v>1</v>
      </c>
      <c r="Q121" s="150" t="str">
        <f ca="1">IF(Main!$AY116&lt;&gt;"#",$P121-Main!$AY116,"#")</f>
        <v>#</v>
      </c>
      <c r="R121" s="35">
        <f>Main!E116*Mask!G$26</f>
        <v>0</v>
      </c>
      <c r="S121" s="35">
        <f>Main!F116*Mask!H$26</f>
        <v>0</v>
      </c>
      <c r="T121" s="35">
        <f>Main!G116*Mask!I$26</f>
        <v>0</v>
      </c>
      <c r="U121" s="35">
        <f>Main!H116*Mask!J$26</f>
        <v>0</v>
      </c>
      <c r="V121" s="35">
        <f>Main!I116*Mask!K$26</f>
        <v>0</v>
      </c>
      <c r="W121" s="35">
        <f>Main!J116*Mask!L$26</f>
        <v>0</v>
      </c>
      <c r="X121" s="35">
        <f>Main!K116*Mask!M$26</f>
        <v>0</v>
      </c>
      <c r="Y121" s="35">
        <f>Main!L116*Mask!N$26</f>
        <v>0</v>
      </c>
      <c r="Z121" s="35">
        <f>Main!M116*Mask!O$26</f>
        <v>0</v>
      </c>
      <c r="AA121" s="35">
        <f>Main!N116*Mask!P$26</f>
        <v>0</v>
      </c>
      <c r="AB121" s="35">
        <f>Main!O116*Mask!Q$26</f>
        <v>0</v>
      </c>
      <c r="AC121" s="35">
        <f>Main!P116*Mask!R$26</f>
        <v>0</v>
      </c>
      <c r="AD121" s="35">
        <f>Main!Q116*Mask!S$26</f>
        <v>0</v>
      </c>
      <c r="AE121" s="35">
        <f>Main!R116*Mask!T$26</f>
        <v>0</v>
      </c>
      <c r="AF121" s="35">
        <f>Main!S116*Mask!U$26</f>
        <v>0</v>
      </c>
      <c r="AG121" s="35">
        <f>Main!T116*Mask!V$26</f>
        <v>0</v>
      </c>
      <c r="AH121" s="35">
        <f>Main!U116*Mask!W$26</f>
        <v>0</v>
      </c>
      <c r="AI121" s="35">
        <f>Main!V116*Mask!X$26</f>
        <v>0</v>
      </c>
      <c r="AJ121" s="35">
        <f>Main!W116*Mask!Y$26</f>
        <v>0</v>
      </c>
      <c r="AK121" s="35">
        <f>Main!X116*Mask!Z$26</f>
        <v>0</v>
      </c>
      <c r="AL121" s="35">
        <f>Main!Y116*Mask!AA$26</f>
        <v>0</v>
      </c>
      <c r="AM121" s="35">
        <f>Main!Z116*Mask!AB$26</f>
        <v>0</v>
      </c>
      <c r="AN121" s="35"/>
      <c r="AO121" s="35">
        <f>IF(OR($A$1&lt;=Main!AA$4,ISBLANK($N121)),0,Main!AA116)</f>
        <v>0</v>
      </c>
      <c r="AP121" s="35">
        <f>IF(OR($A$1&lt;=Main!AB$4,ISBLANK($N121)),0,Main!AB116)</f>
        <v>0</v>
      </c>
      <c r="AQ121" s="35">
        <f>IF(OR($A$1&lt;=Main!AC$4,ISBLANK($N121)),0,Main!AC116)</f>
        <v>0</v>
      </c>
      <c r="AR121" s="35">
        <f>IF(OR($A$1&lt;=Main!AD$4,ISBLANK($N121)),0,Main!AD116)</f>
        <v>0</v>
      </c>
      <c r="AS121" s="35">
        <f>IF(OR($A$1&lt;=Main!AE$4,ISBLANK($N121)),0,Main!AE116)</f>
        <v>0</v>
      </c>
      <c r="AT121" s="35">
        <f>IF(OR($A$1&lt;=Main!AF$4,ISBLANK($N121)),0,Main!AF116)</f>
        <v>0</v>
      </c>
      <c r="AU121" s="35">
        <f>IF(OR($A$1&lt;=Main!AG$4,ISBLANK($N121)),0,Main!AG116)</f>
        <v>0</v>
      </c>
      <c r="AV121" s="35">
        <f>IF(OR($A$1&lt;=Main!AH$4,ISBLANK($N121)),0,Main!AH116)</f>
        <v>0</v>
      </c>
      <c r="AW121" s="35">
        <f>IF(OR($A$1&lt;=Main!AI$4,ISBLANK($N121)),0,Main!AI116)</f>
        <v>0</v>
      </c>
      <c r="AX121" s="35">
        <f>IF(OR($A$1&lt;=Main!AJ$4,ISBLANK($N121)),0,Main!AJ116)</f>
        <v>0</v>
      </c>
      <c r="AY121" s="35">
        <f>IF(OR($A$1&lt;=Main!AK$4,ISBLANK($N121)),0,Main!AK116)</f>
        <v>0</v>
      </c>
      <c r="AZ121" s="35">
        <f>IF(OR($A$1&lt;=Main!AL$4,ISBLANK($N121)),0,Main!AL116)</f>
        <v>0</v>
      </c>
      <c r="BA121" s="35">
        <f>IF(OR($A$1&lt;=Main!AM$4,ISBLANK($N121)),0,Main!AM116)</f>
        <v>0</v>
      </c>
      <c r="BB121" s="35">
        <f>IF(OR($A$1&lt;=Main!AN$4,ISBLANK($N121)),0,Main!AN116)</f>
        <v>0</v>
      </c>
      <c r="BC121" s="35">
        <f>IF(OR($A$1&lt;=Main!AO$4,ISBLANK($N121)),0,Main!AO116)</f>
        <v>0</v>
      </c>
      <c r="BD121" s="35">
        <f>IF(OR($A$1&lt;=Main!AP$4,ISBLANK($N121)),0,Main!AP116)</f>
        <v>0</v>
      </c>
      <c r="BE121" s="35">
        <f>IF(OR($A$1&lt;=Main!AQ$4,ISBLANK($N121)),0,Main!AQ116)</f>
        <v>0</v>
      </c>
      <c r="BF121" s="35">
        <f>IF(OR($A$1&lt;=Main!AR$4,ISBLANK($N121)),0,Main!AR116)</f>
        <v>0</v>
      </c>
      <c r="BG121" s="35">
        <f>IF(OR($A$1&lt;=Main!AS$4,ISBLANK($N121)),0,Main!AS116)</f>
        <v>0</v>
      </c>
      <c r="BH121" s="35">
        <f>IF(OR($A$1&lt;=Main!AT$4,ISBLANK($N121)),0,Main!AT116)</f>
        <v>0</v>
      </c>
      <c r="BI121" s="35">
        <f>IF(OR($A$1&lt;=Main!AU$4,ISBLANK($N121)),0,Main!AU116)</f>
        <v>0</v>
      </c>
      <c r="BJ121" s="35">
        <f>IF(OR($A$1&lt;=Main!AV$4,ISBLANK($N121)),0,Main!AV116)</f>
        <v>0</v>
      </c>
    </row>
    <row r="122" spans="12:62">
      <c r="M122" s="6" t="str">
        <f>Main!$A117&amp;Main!$B117</f>
        <v/>
      </c>
      <c r="N122" s="6" t="str">
        <f>Main!$A117&amp;Main!$B117</f>
        <v/>
      </c>
      <c r="O122" s="145">
        <f t="shared" si="7"/>
        <v>0</v>
      </c>
      <c r="P122" s="150">
        <f t="shared" si="8"/>
        <v>1</v>
      </c>
      <c r="Q122" s="150" t="str">
        <f ca="1">IF(Main!$AY117&lt;&gt;"#",$P122-Main!$AY117,"#")</f>
        <v>#</v>
      </c>
      <c r="R122" s="35">
        <f>Main!E117*Mask!G$26</f>
        <v>0</v>
      </c>
      <c r="S122" s="35">
        <f>Main!F117*Mask!H$26</f>
        <v>0</v>
      </c>
      <c r="T122" s="35">
        <f>Main!G117*Mask!I$26</f>
        <v>0</v>
      </c>
      <c r="U122" s="35">
        <f>Main!H117*Mask!J$26</f>
        <v>0</v>
      </c>
      <c r="V122" s="35">
        <f>Main!I117*Mask!K$26</f>
        <v>0</v>
      </c>
      <c r="W122" s="35">
        <f>Main!J117*Mask!L$26</f>
        <v>0</v>
      </c>
      <c r="X122" s="35">
        <f>Main!K117*Mask!M$26</f>
        <v>0</v>
      </c>
      <c r="Y122" s="35">
        <f>Main!L117*Mask!N$26</f>
        <v>0</v>
      </c>
      <c r="Z122" s="35">
        <f>Main!M117*Mask!O$26</f>
        <v>0</v>
      </c>
      <c r="AA122" s="35">
        <f>Main!N117*Mask!P$26</f>
        <v>0</v>
      </c>
      <c r="AB122" s="35">
        <f>Main!O117*Mask!Q$26</f>
        <v>0</v>
      </c>
      <c r="AC122" s="35">
        <f>Main!P117*Mask!R$26</f>
        <v>0</v>
      </c>
      <c r="AD122" s="35">
        <f>Main!Q117*Mask!S$26</f>
        <v>0</v>
      </c>
      <c r="AE122" s="35">
        <f>Main!R117*Mask!T$26</f>
        <v>0</v>
      </c>
      <c r="AF122" s="35">
        <f>Main!S117*Mask!U$26</f>
        <v>0</v>
      </c>
      <c r="AG122" s="35">
        <f>Main!T117*Mask!V$26</f>
        <v>0</v>
      </c>
      <c r="AH122" s="35">
        <f>Main!U117*Mask!W$26</f>
        <v>0</v>
      </c>
      <c r="AI122" s="35">
        <f>Main!V117*Mask!X$26</f>
        <v>0</v>
      </c>
      <c r="AJ122" s="35">
        <f>Main!W117*Mask!Y$26</f>
        <v>0</v>
      </c>
      <c r="AK122" s="35">
        <f>Main!X117*Mask!Z$26</f>
        <v>0</v>
      </c>
      <c r="AL122" s="35">
        <f>Main!Y117*Mask!AA$26</f>
        <v>0</v>
      </c>
      <c r="AM122" s="35">
        <f>Main!Z117*Mask!AB$26</f>
        <v>0</v>
      </c>
      <c r="AN122" s="35"/>
      <c r="AO122" s="35">
        <f>IF(OR($A$1&lt;=Main!AA$4,ISBLANK($N122)),0,Main!AA117)</f>
        <v>0</v>
      </c>
      <c r="AP122" s="35">
        <f>IF(OR($A$1&lt;=Main!AB$4,ISBLANK($N122)),0,Main!AB117)</f>
        <v>0</v>
      </c>
      <c r="AQ122" s="35">
        <f>IF(OR($A$1&lt;=Main!AC$4,ISBLANK($N122)),0,Main!AC117)</f>
        <v>0</v>
      </c>
      <c r="AR122" s="35">
        <f>IF(OR($A$1&lt;=Main!AD$4,ISBLANK($N122)),0,Main!AD117)</f>
        <v>0</v>
      </c>
      <c r="AS122" s="35">
        <f>IF(OR($A$1&lt;=Main!AE$4,ISBLANK($N122)),0,Main!AE117)</f>
        <v>0</v>
      </c>
      <c r="AT122" s="35">
        <f>IF(OR($A$1&lt;=Main!AF$4,ISBLANK($N122)),0,Main!AF117)</f>
        <v>0</v>
      </c>
      <c r="AU122" s="35">
        <f>IF(OR($A$1&lt;=Main!AG$4,ISBLANK($N122)),0,Main!AG117)</f>
        <v>0</v>
      </c>
      <c r="AV122" s="35">
        <f>IF(OR($A$1&lt;=Main!AH$4,ISBLANK($N122)),0,Main!AH117)</f>
        <v>0</v>
      </c>
      <c r="AW122" s="35">
        <f>IF(OR($A$1&lt;=Main!AI$4,ISBLANK($N122)),0,Main!AI117)</f>
        <v>0</v>
      </c>
      <c r="AX122" s="35">
        <f>IF(OR($A$1&lt;=Main!AJ$4,ISBLANK($N122)),0,Main!AJ117)</f>
        <v>0</v>
      </c>
      <c r="AY122" s="35">
        <f>IF(OR($A$1&lt;=Main!AK$4,ISBLANK($N122)),0,Main!AK117)</f>
        <v>0</v>
      </c>
      <c r="AZ122" s="35">
        <f>IF(OR($A$1&lt;=Main!AL$4,ISBLANK($N122)),0,Main!AL117)</f>
        <v>0</v>
      </c>
      <c r="BA122" s="35">
        <f>IF(OR($A$1&lt;=Main!AM$4,ISBLANK($N122)),0,Main!AM117)</f>
        <v>0</v>
      </c>
      <c r="BB122" s="35">
        <f>IF(OR($A$1&lt;=Main!AN$4,ISBLANK($N122)),0,Main!AN117)</f>
        <v>0</v>
      </c>
      <c r="BC122" s="35">
        <f>IF(OR($A$1&lt;=Main!AO$4,ISBLANK($N122)),0,Main!AO117)</f>
        <v>0</v>
      </c>
      <c r="BD122" s="35">
        <f>IF(OR($A$1&lt;=Main!AP$4,ISBLANK($N122)),0,Main!AP117)</f>
        <v>0</v>
      </c>
      <c r="BE122" s="35">
        <f>IF(OR($A$1&lt;=Main!AQ$4,ISBLANK($N122)),0,Main!AQ117)</f>
        <v>0</v>
      </c>
      <c r="BF122" s="35">
        <f>IF(OR($A$1&lt;=Main!AR$4,ISBLANK($N122)),0,Main!AR117)</f>
        <v>0</v>
      </c>
      <c r="BG122" s="35">
        <f>IF(OR($A$1&lt;=Main!AS$4,ISBLANK($N122)),0,Main!AS117)</f>
        <v>0</v>
      </c>
      <c r="BH122" s="35">
        <f>IF(OR($A$1&lt;=Main!AT$4,ISBLANK($N122)),0,Main!AT117)</f>
        <v>0</v>
      </c>
      <c r="BI122" s="35">
        <f>IF(OR($A$1&lt;=Main!AU$4,ISBLANK($N122)),0,Main!AU117)</f>
        <v>0</v>
      </c>
      <c r="BJ122" s="35">
        <f>IF(OR($A$1&lt;=Main!AV$4,ISBLANK($N122)),0,Main!AV117)</f>
        <v>0</v>
      </c>
    </row>
    <row r="123" spans="12:62">
      <c r="M123" s="6" t="str">
        <f>Main!$A118&amp;Main!$B118</f>
        <v/>
      </c>
      <c r="N123" s="6" t="str">
        <f>Main!$A118&amp;Main!$B118</f>
        <v/>
      </c>
      <c r="O123" s="145">
        <f t="shared" si="7"/>
        <v>0</v>
      </c>
      <c r="P123" s="150">
        <f t="shared" si="8"/>
        <v>1</v>
      </c>
      <c r="Q123" s="150" t="str">
        <f ca="1">IF(Main!$AY118&lt;&gt;"#",$P123-Main!$AY118,"#")</f>
        <v>#</v>
      </c>
      <c r="R123" s="35">
        <f>Main!E118*Mask!G$26</f>
        <v>0</v>
      </c>
      <c r="S123" s="35">
        <f>Main!F118*Mask!H$26</f>
        <v>0</v>
      </c>
      <c r="T123" s="35">
        <f>Main!G118*Mask!I$26</f>
        <v>0</v>
      </c>
      <c r="U123" s="35">
        <f>Main!H118*Mask!J$26</f>
        <v>0</v>
      </c>
      <c r="V123" s="35">
        <f>Main!I118*Mask!K$26</f>
        <v>0</v>
      </c>
      <c r="W123" s="35">
        <f>Main!J118*Mask!L$26</f>
        <v>0</v>
      </c>
      <c r="X123" s="35">
        <f>Main!K118*Mask!M$26</f>
        <v>0</v>
      </c>
      <c r="Y123" s="35">
        <f>Main!L118*Mask!N$26</f>
        <v>0</v>
      </c>
      <c r="Z123" s="35">
        <f>Main!M118*Mask!O$26</f>
        <v>0</v>
      </c>
      <c r="AA123" s="35">
        <f>Main!N118*Mask!P$26</f>
        <v>0</v>
      </c>
      <c r="AB123" s="35">
        <f>Main!O118*Mask!Q$26</f>
        <v>0</v>
      </c>
      <c r="AC123" s="35">
        <f>Main!P118*Mask!R$26</f>
        <v>0</v>
      </c>
      <c r="AD123" s="35">
        <f>Main!Q118*Mask!S$26</f>
        <v>0</v>
      </c>
      <c r="AE123" s="35">
        <f>Main!R118*Mask!T$26</f>
        <v>0</v>
      </c>
      <c r="AF123" s="35">
        <f>Main!S118*Mask!U$26</f>
        <v>0</v>
      </c>
      <c r="AG123" s="35">
        <f>Main!T118*Mask!V$26</f>
        <v>0</v>
      </c>
      <c r="AH123" s="35">
        <f>Main!U118*Mask!W$26</f>
        <v>0</v>
      </c>
      <c r="AI123" s="35">
        <f>Main!V118*Mask!X$26</f>
        <v>0</v>
      </c>
      <c r="AJ123" s="35">
        <f>Main!W118*Mask!Y$26</f>
        <v>0</v>
      </c>
      <c r="AK123" s="35">
        <f>Main!X118*Mask!Z$26</f>
        <v>0</v>
      </c>
      <c r="AL123" s="35">
        <f>Main!Y118*Mask!AA$26</f>
        <v>0</v>
      </c>
      <c r="AM123" s="35">
        <f>Main!Z118*Mask!AB$26</f>
        <v>0</v>
      </c>
      <c r="AN123" s="35"/>
      <c r="AO123" s="35">
        <f>IF(OR($A$1&lt;=Main!AA$4,ISBLANK($N123)),0,Main!AA118)</f>
        <v>0</v>
      </c>
      <c r="AP123" s="35">
        <f>IF(OR($A$1&lt;=Main!AB$4,ISBLANK($N123)),0,Main!AB118)</f>
        <v>0</v>
      </c>
      <c r="AQ123" s="35">
        <f>IF(OR($A$1&lt;=Main!AC$4,ISBLANK($N123)),0,Main!AC118)</f>
        <v>0</v>
      </c>
      <c r="AR123" s="35">
        <f>IF(OR($A$1&lt;=Main!AD$4,ISBLANK($N123)),0,Main!AD118)</f>
        <v>0</v>
      </c>
      <c r="AS123" s="35">
        <f>IF(OR($A$1&lt;=Main!AE$4,ISBLANK($N123)),0,Main!AE118)</f>
        <v>0</v>
      </c>
      <c r="AT123" s="35">
        <f>IF(OR($A$1&lt;=Main!AF$4,ISBLANK($N123)),0,Main!AF118)</f>
        <v>0</v>
      </c>
      <c r="AU123" s="35">
        <f>IF(OR($A$1&lt;=Main!AG$4,ISBLANK($N123)),0,Main!AG118)</f>
        <v>0</v>
      </c>
      <c r="AV123" s="35">
        <f>IF(OR($A$1&lt;=Main!AH$4,ISBLANK($N123)),0,Main!AH118)</f>
        <v>0</v>
      </c>
      <c r="AW123" s="35">
        <f>IF(OR($A$1&lt;=Main!AI$4,ISBLANK($N123)),0,Main!AI118)</f>
        <v>0</v>
      </c>
      <c r="AX123" s="35">
        <f>IF(OR($A$1&lt;=Main!AJ$4,ISBLANK($N123)),0,Main!AJ118)</f>
        <v>0</v>
      </c>
      <c r="AY123" s="35">
        <f>IF(OR($A$1&lt;=Main!AK$4,ISBLANK($N123)),0,Main!AK118)</f>
        <v>0</v>
      </c>
      <c r="AZ123" s="35">
        <f>IF(OR($A$1&lt;=Main!AL$4,ISBLANK($N123)),0,Main!AL118)</f>
        <v>0</v>
      </c>
      <c r="BA123" s="35">
        <f>IF(OR($A$1&lt;=Main!AM$4,ISBLANK($N123)),0,Main!AM118)</f>
        <v>0</v>
      </c>
      <c r="BB123" s="35">
        <f>IF(OR($A$1&lt;=Main!AN$4,ISBLANK($N123)),0,Main!AN118)</f>
        <v>0</v>
      </c>
      <c r="BC123" s="35">
        <f>IF(OR($A$1&lt;=Main!AO$4,ISBLANK($N123)),0,Main!AO118)</f>
        <v>0</v>
      </c>
      <c r="BD123" s="35">
        <f>IF(OR($A$1&lt;=Main!AP$4,ISBLANK($N123)),0,Main!AP118)</f>
        <v>0</v>
      </c>
      <c r="BE123" s="35">
        <f>IF(OR($A$1&lt;=Main!AQ$4,ISBLANK($N123)),0,Main!AQ118)</f>
        <v>0</v>
      </c>
      <c r="BF123" s="35">
        <f>IF(OR($A$1&lt;=Main!AR$4,ISBLANK($N123)),0,Main!AR118)</f>
        <v>0</v>
      </c>
      <c r="BG123" s="35">
        <f>IF(OR($A$1&lt;=Main!AS$4,ISBLANK($N123)),0,Main!AS118)</f>
        <v>0</v>
      </c>
      <c r="BH123" s="35">
        <f>IF(OR($A$1&lt;=Main!AT$4,ISBLANK($N123)),0,Main!AT118)</f>
        <v>0</v>
      </c>
      <c r="BI123" s="35">
        <f>IF(OR($A$1&lt;=Main!AU$4,ISBLANK($N123)),0,Main!AU118)</f>
        <v>0</v>
      </c>
      <c r="BJ123" s="35">
        <f>IF(OR($A$1&lt;=Main!AV$4,ISBLANK($N123)),0,Main!AV118)</f>
        <v>0</v>
      </c>
    </row>
    <row r="124" spans="12:62">
      <c r="M124" s="6" t="str">
        <f>Main!$A119&amp;Main!$B119</f>
        <v/>
      </c>
      <c r="N124" s="6" t="str">
        <f>Main!$A119&amp;Main!$B119</f>
        <v/>
      </c>
      <c r="O124" s="145">
        <f t="shared" si="7"/>
        <v>0</v>
      </c>
      <c r="P124" s="150">
        <f t="shared" si="8"/>
        <v>1</v>
      </c>
      <c r="Q124" s="150" t="str">
        <f ca="1">IF(Main!$AY119&lt;&gt;"#",$P124-Main!$AY119,"#")</f>
        <v>#</v>
      </c>
      <c r="R124" s="35">
        <f>Main!E119*Mask!G$26</f>
        <v>0</v>
      </c>
      <c r="S124" s="35">
        <f>Main!F119*Mask!H$26</f>
        <v>0</v>
      </c>
      <c r="T124" s="35">
        <f>Main!G119*Mask!I$26</f>
        <v>0</v>
      </c>
      <c r="U124" s="35">
        <f>Main!H119*Mask!J$26</f>
        <v>0</v>
      </c>
      <c r="V124" s="35">
        <f>Main!I119*Mask!K$26</f>
        <v>0</v>
      </c>
      <c r="W124" s="35">
        <f>Main!J119*Mask!L$26</f>
        <v>0</v>
      </c>
      <c r="X124" s="35">
        <f>Main!K119*Mask!M$26</f>
        <v>0</v>
      </c>
      <c r="Y124" s="35">
        <f>Main!L119*Mask!N$26</f>
        <v>0</v>
      </c>
      <c r="Z124" s="35">
        <f>Main!M119*Mask!O$26</f>
        <v>0</v>
      </c>
      <c r="AA124" s="35">
        <f>Main!N119*Mask!P$26</f>
        <v>0</v>
      </c>
      <c r="AB124" s="35">
        <f>Main!O119*Mask!Q$26</f>
        <v>0</v>
      </c>
      <c r="AC124" s="35">
        <f>Main!P119*Mask!R$26</f>
        <v>0</v>
      </c>
      <c r="AD124" s="35">
        <f>Main!Q119*Mask!S$26</f>
        <v>0</v>
      </c>
      <c r="AE124" s="35">
        <f>Main!R119*Mask!T$26</f>
        <v>0</v>
      </c>
      <c r="AF124" s="35">
        <f>Main!S119*Mask!U$26</f>
        <v>0</v>
      </c>
      <c r="AG124" s="35">
        <f>Main!T119*Mask!V$26</f>
        <v>0</v>
      </c>
      <c r="AH124" s="35">
        <f>Main!U119*Mask!W$26</f>
        <v>0</v>
      </c>
      <c r="AI124" s="35">
        <f>Main!V119*Mask!X$26</f>
        <v>0</v>
      </c>
      <c r="AJ124" s="35">
        <f>Main!W119*Mask!Y$26</f>
        <v>0</v>
      </c>
      <c r="AK124" s="35">
        <f>Main!X119*Mask!Z$26</f>
        <v>0</v>
      </c>
      <c r="AL124" s="35">
        <f>Main!Y119*Mask!AA$26</f>
        <v>0</v>
      </c>
      <c r="AM124" s="35">
        <f>Main!Z119*Mask!AB$26</f>
        <v>0</v>
      </c>
      <c r="AN124" s="35"/>
      <c r="AO124" s="35">
        <f>IF(OR($A$1&lt;=Main!AA$4,ISBLANK($N124)),0,Main!AA119)</f>
        <v>0</v>
      </c>
      <c r="AP124" s="35">
        <f>IF(OR($A$1&lt;=Main!AB$4,ISBLANK($N124)),0,Main!AB119)</f>
        <v>0</v>
      </c>
      <c r="AQ124" s="35">
        <f>IF(OR($A$1&lt;=Main!AC$4,ISBLANK($N124)),0,Main!AC119)</f>
        <v>0</v>
      </c>
      <c r="AR124" s="35">
        <f>IF(OR($A$1&lt;=Main!AD$4,ISBLANK($N124)),0,Main!AD119)</f>
        <v>0</v>
      </c>
      <c r="AS124" s="35">
        <f>IF(OR($A$1&lt;=Main!AE$4,ISBLANK($N124)),0,Main!AE119)</f>
        <v>0</v>
      </c>
      <c r="AT124" s="35">
        <f>IF(OR($A$1&lt;=Main!AF$4,ISBLANK($N124)),0,Main!AF119)</f>
        <v>0</v>
      </c>
      <c r="AU124" s="35">
        <f>IF(OR($A$1&lt;=Main!AG$4,ISBLANK($N124)),0,Main!AG119)</f>
        <v>0</v>
      </c>
      <c r="AV124" s="35">
        <f>IF(OR($A$1&lt;=Main!AH$4,ISBLANK($N124)),0,Main!AH119)</f>
        <v>0</v>
      </c>
      <c r="AW124" s="35">
        <f>IF(OR($A$1&lt;=Main!AI$4,ISBLANK($N124)),0,Main!AI119)</f>
        <v>0</v>
      </c>
      <c r="AX124" s="35">
        <f>IF(OR($A$1&lt;=Main!AJ$4,ISBLANK($N124)),0,Main!AJ119)</f>
        <v>0</v>
      </c>
      <c r="AY124" s="35">
        <f>IF(OR($A$1&lt;=Main!AK$4,ISBLANK($N124)),0,Main!AK119)</f>
        <v>0</v>
      </c>
      <c r="AZ124" s="35">
        <f>IF(OR($A$1&lt;=Main!AL$4,ISBLANK($N124)),0,Main!AL119)</f>
        <v>0</v>
      </c>
      <c r="BA124" s="35">
        <f>IF(OR($A$1&lt;=Main!AM$4,ISBLANK($N124)),0,Main!AM119)</f>
        <v>0</v>
      </c>
      <c r="BB124" s="35">
        <f>IF(OR($A$1&lt;=Main!AN$4,ISBLANK($N124)),0,Main!AN119)</f>
        <v>0</v>
      </c>
      <c r="BC124" s="35">
        <f>IF(OR($A$1&lt;=Main!AO$4,ISBLANK($N124)),0,Main!AO119)</f>
        <v>0</v>
      </c>
      <c r="BD124" s="35">
        <f>IF(OR($A$1&lt;=Main!AP$4,ISBLANK($N124)),0,Main!AP119)</f>
        <v>0</v>
      </c>
      <c r="BE124" s="35">
        <f>IF(OR($A$1&lt;=Main!AQ$4,ISBLANK($N124)),0,Main!AQ119)</f>
        <v>0</v>
      </c>
      <c r="BF124" s="35">
        <f>IF(OR($A$1&lt;=Main!AR$4,ISBLANK($N124)),0,Main!AR119)</f>
        <v>0</v>
      </c>
      <c r="BG124" s="35">
        <f>IF(OR($A$1&lt;=Main!AS$4,ISBLANK($N124)),0,Main!AS119)</f>
        <v>0</v>
      </c>
      <c r="BH124" s="35">
        <f>IF(OR($A$1&lt;=Main!AT$4,ISBLANK($N124)),0,Main!AT119)</f>
        <v>0</v>
      </c>
      <c r="BI124" s="35">
        <f>IF(OR($A$1&lt;=Main!AU$4,ISBLANK($N124)),0,Main!AU119)</f>
        <v>0</v>
      </c>
      <c r="BJ124" s="35">
        <f>IF(OR($A$1&lt;=Main!AV$4,ISBLANK($N124)),0,Main!AV119)</f>
        <v>0</v>
      </c>
    </row>
    <row r="125" spans="12:62">
      <c r="M125" s="6" t="str">
        <f>Main!$A120&amp;Main!$B120</f>
        <v/>
      </c>
      <c r="N125" s="6" t="str">
        <f>Main!$A120&amp;Main!$B120</f>
        <v/>
      </c>
      <c r="O125" s="145">
        <f t="shared" si="7"/>
        <v>0</v>
      </c>
      <c r="P125" s="150">
        <f t="shared" si="8"/>
        <v>1</v>
      </c>
      <c r="Q125" s="150" t="str">
        <f ca="1">IF(Main!$AY120&lt;&gt;"#",$P125-Main!$AY120,"#")</f>
        <v>#</v>
      </c>
      <c r="R125" s="35">
        <f>Main!E120*Mask!G$26</f>
        <v>0</v>
      </c>
      <c r="S125" s="35">
        <f>Main!F120*Mask!H$26</f>
        <v>0</v>
      </c>
      <c r="T125" s="35">
        <f>Main!G120*Mask!I$26</f>
        <v>0</v>
      </c>
      <c r="U125" s="35">
        <f>Main!H120*Mask!J$26</f>
        <v>0</v>
      </c>
      <c r="V125" s="35">
        <f>Main!I120*Mask!K$26</f>
        <v>0</v>
      </c>
      <c r="W125" s="35">
        <f>Main!J120*Mask!L$26</f>
        <v>0</v>
      </c>
      <c r="X125" s="35">
        <f>Main!K120*Mask!M$26</f>
        <v>0</v>
      </c>
      <c r="Y125" s="35">
        <f>Main!L120*Mask!N$26</f>
        <v>0</v>
      </c>
      <c r="Z125" s="35">
        <f>Main!M120*Mask!O$26</f>
        <v>0</v>
      </c>
      <c r="AA125" s="35">
        <f>Main!N120*Mask!P$26</f>
        <v>0</v>
      </c>
      <c r="AB125" s="35">
        <f>Main!O120*Mask!Q$26</f>
        <v>0</v>
      </c>
      <c r="AC125" s="35">
        <f>Main!P120*Mask!R$26</f>
        <v>0</v>
      </c>
      <c r="AD125" s="35">
        <f>Main!Q120*Mask!S$26</f>
        <v>0</v>
      </c>
      <c r="AE125" s="35">
        <f>Main!R120*Mask!T$26</f>
        <v>0</v>
      </c>
      <c r="AF125" s="35">
        <f>Main!S120*Mask!U$26</f>
        <v>0</v>
      </c>
      <c r="AG125" s="35">
        <f>Main!T120*Mask!V$26</f>
        <v>0</v>
      </c>
      <c r="AH125" s="35">
        <f>Main!U120*Mask!W$26</f>
        <v>0</v>
      </c>
      <c r="AI125" s="35">
        <f>Main!V120*Mask!X$26</f>
        <v>0</v>
      </c>
      <c r="AJ125" s="35">
        <f>Main!W120*Mask!Y$26</f>
        <v>0</v>
      </c>
      <c r="AK125" s="35">
        <f>Main!X120*Mask!Z$26</f>
        <v>0</v>
      </c>
      <c r="AL125" s="35">
        <f>Main!Y120*Mask!AA$26</f>
        <v>0</v>
      </c>
      <c r="AM125" s="35">
        <f>Main!Z120*Mask!AB$26</f>
        <v>0</v>
      </c>
      <c r="AN125" s="35"/>
      <c r="AO125" s="35">
        <f>IF(OR($A$1&lt;=Main!AA$4,ISBLANK($N125)),0,Main!AA120)</f>
        <v>0</v>
      </c>
      <c r="AP125" s="35">
        <f>IF(OR($A$1&lt;=Main!AB$4,ISBLANK($N125)),0,Main!AB120)</f>
        <v>0</v>
      </c>
      <c r="AQ125" s="35">
        <f>IF(OR($A$1&lt;=Main!AC$4,ISBLANK($N125)),0,Main!AC120)</f>
        <v>0</v>
      </c>
      <c r="AR125" s="35">
        <f>IF(OR($A$1&lt;=Main!AD$4,ISBLANK($N125)),0,Main!AD120)</f>
        <v>0</v>
      </c>
      <c r="AS125" s="35">
        <f>IF(OR($A$1&lt;=Main!AE$4,ISBLANK($N125)),0,Main!AE120)</f>
        <v>0</v>
      </c>
      <c r="AT125" s="35">
        <f>IF(OR($A$1&lt;=Main!AF$4,ISBLANK($N125)),0,Main!AF120)</f>
        <v>0</v>
      </c>
      <c r="AU125" s="35">
        <f>IF(OR($A$1&lt;=Main!AG$4,ISBLANK($N125)),0,Main!AG120)</f>
        <v>0</v>
      </c>
      <c r="AV125" s="35">
        <f>IF(OR($A$1&lt;=Main!AH$4,ISBLANK($N125)),0,Main!AH120)</f>
        <v>0</v>
      </c>
      <c r="AW125" s="35">
        <f>IF(OR($A$1&lt;=Main!AI$4,ISBLANK($N125)),0,Main!AI120)</f>
        <v>0</v>
      </c>
      <c r="AX125" s="35">
        <f>IF(OR($A$1&lt;=Main!AJ$4,ISBLANK($N125)),0,Main!AJ120)</f>
        <v>0</v>
      </c>
      <c r="AY125" s="35">
        <f>IF(OR($A$1&lt;=Main!AK$4,ISBLANK($N125)),0,Main!AK120)</f>
        <v>0</v>
      </c>
      <c r="AZ125" s="35">
        <f>IF(OR($A$1&lt;=Main!AL$4,ISBLANK($N125)),0,Main!AL120)</f>
        <v>0</v>
      </c>
      <c r="BA125" s="35">
        <f>IF(OR($A$1&lt;=Main!AM$4,ISBLANK($N125)),0,Main!AM120)</f>
        <v>0</v>
      </c>
      <c r="BB125" s="35">
        <f>IF(OR($A$1&lt;=Main!AN$4,ISBLANK($N125)),0,Main!AN120)</f>
        <v>0</v>
      </c>
      <c r="BC125" s="35">
        <f>IF(OR($A$1&lt;=Main!AO$4,ISBLANK($N125)),0,Main!AO120)</f>
        <v>0</v>
      </c>
      <c r="BD125" s="35">
        <f>IF(OR($A$1&lt;=Main!AP$4,ISBLANK($N125)),0,Main!AP120)</f>
        <v>0</v>
      </c>
      <c r="BE125" s="35">
        <f>IF(OR($A$1&lt;=Main!AQ$4,ISBLANK($N125)),0,Main!AQ120)</f>
        <v>0</v>
      </c>
      <c r="BF125" s="35">
        <f>IF(OR($A$1&lt;=Main!AR$4,ISBLANK($N125)),0,Main!AR120)</f>
        <v>0</v>
      </c>
      <c r="BG125" s="35">
        <f>IF(OR($A$1&lt;=Main!AS$4,ISBLANK($N125)),0,Main!AS120)</f>
        <v>0</v>
      </c>
      <c r="BH125" s="35">
        <f>IF(OR($A$1&lt;=Main!AT$4,ISBLANK($N125)),0,Main!AT120)</f>
        <v>0</v>
      </c>
      <c r="BI125" s="35">
        <f>IF(OR($A$1&lt;=Main!AU$4,ISBLANK($N125)),0,Main!AU120)</f>
        <v>0</v>
      </c>
      <c r="BJ125" s="35">
        <f>IF(OR($A$1&lt;=Main!AV$4,ISBLANK($N125)),0,Main!AV120)</f>
        <v>0</v>
      </c>
    </row>
    <row r="126" spans="12:62">
      <c r="M126" s="6" t="str">
        <f>Main!$A121&amp;Main!$B121</f>
        <v/>
      </c>
      <c r="N126" s="6" t="str">
        <f>Main!$A121&amp;Main!$B121</f>
        <v/>
      </c>
      <c r="O126" s="145">
        <f t="shared" si="7"/>
        <v>0</v>
      </c>
      <c r="P126" s="150">
        <f t="shared" si="8"/>
        <v>1</v>
      </c>
      <c r="Q126" s="150" t="str">
        <f ca="1">IF(Main!$AY121&lt;&gt;"#",$P126-Main!$AY121,"#")</f>
        <v>#</v>
      </c>
      <c r="R126" s="35">
        <f>Main!E121*Mask!G$26</f>
        <v>0</v>
      </c>
      <c r="S126" s="35">
        <f>Main!F121*Mask!H$26</f>
        <v>0</v>
      </c>
      <c r="T126" s="35">
        <f>Main!G121*Mask!I$26</f>
        <v>0</v>
      </c>
      <c r="U126" s="35">
        <f>Main!H121*Mask!J$26</f>
        <v>0</v>
      </c>
      <c r="V126" s="35">
        <f>Main!I121*Mask!K$26</f>
        <v>0</v>
      </c>
      <c r="W126" s="35">
        <f>Main!J121*Mask!L$26</f>
        <v>0</v>
      </c>
      <c r="X126" s="35">
        <f>Main!K121*Mask!M$26</f>
        <v>0</v>
      </c>
      <c r="Y126" s="35">
        <f>Main!L121*Mask!N$26</f>
        <v>0</v>
      </c>
      <c r="Z126" s="35">
        <f>Main!M121*Mask!O$26</f>
        <v>0</v>
      </c>
      <c r="AA126" s="35">
        <f>Main!N121*Mask!P$26</f>
        <v>0</v>
      </c>
      <c r="AB126" s="35">
        <f>Main!O121*Mask!Q$26</f>
        <v>0</v>
      </c>
      <c r="AC126" s="35">
        <f>Main!P121*Mask!R$26</f>
        <v>0</v>
      </c>
      <c r="AD126" s="35">
        <f>Main!Q121*Mask!S$26</f>
        <v>0</v>
      </c>
      <c r="AE126" s="35">
        <f>Main!R121*Mask!T$26</f>
        <v>0</v>
      </c>
      <c r="AF126" s="35">
        <f>Main!S121*Mask!U$26</f>
        <v>0</v>
      </c>
      <c r="AG126" s="35">
        <f>Main!T121*Mask!V$26</f>
        <v>0</v>
      </c>
      <c r="AH126" s="35">
        <f>Main!U121*Mask!W$26</f>
        <v>0</v>
      </c>
      <c r="AI126" s="35">
        <f>Main!V121*Mask!X$26</f>
        <v>0</v>
      </c>
      <c r="AJ126" s="35">
        <f>Main!W121*Mask!Y$26</f>
        <v>0</v>
      </c>
      <c r="AK126" s="35">
        <f>Main!X121*Mask!Z$26</f>
        <v>0</v>
      </c>
      <c r="AL126" s="35">
        <f>Main!Y121*Mask!AA$26</f>
        <v>0</v>
      </c>
      <c r="AM126" s="35">
        <f>Main!Z121*Mask!AB$26</f>
        <v>0</v>
      </c>
      <c r="AN126" s="35"/>
      <c r="AO126" s="35">
        <f>IF(OR($A$1&lt;=Main!AA$4,ISBLANK($N126)),0,Main!AA121)</f>
        <v>0</v>
      </c>
      <c r="AP126" s="35">
        <f>IF(OR($A$1&lt;=Main!AB$4,ISBLANK($N126)),0,Main!AB121)</f>
        <v>0</v>
      </c>
      <c r="AQ126" s="35">
        <f>IF(OR($A$1&lt;=Main!AC$4,ISBLANK($N126)),0,Main!AC121)</f>
        <v>0</v>
      </c>
      <c r="AR126" s="35">
        <f>IF(OR($A$1&lt;=Main!AD$4,ISBLANK($N126)),0,Main!AD121)</f>
        <v>0</v>
      </c>
      <c r="AS126" s="35">
        <f>IF(OR($A$1&lt;=Main!AE$4,ISBLANK($N126)),0,Main!AE121)</f>
        <v>0</v>
      </c>
      <c r="AT126" s="35">
        <f>IF(OR($A$1&lt;=Main!AF$4,ISBLANK($N126)),0,Main!AF121)</f>
        <v>0</v>
      </c>
      <c r="AU126" s="35">
        <f>IF(OR($A$1&lt;=Main!AG$4,ISBLANK($N126)),0,Main!AG121)</f>
        <v>0</v>
      </c>
      <c r="AV126" s="35">
        <f>IF(OR($A$1&lt;=Main!AH$4,ISBLANK($N126)),0,Main!AH121)</f>
        <v>0</v>
      </c>
      <c r="AW126" s="35">
        <f>IF(OR($A$1&lt;=Main!AI$4,ISBLANK($N126)),0,Main!AI121)</f>
        <v>0</v>
      </c>
      <c r="AX126" s="35">
        <f>IF(OR($A$1&lt;=Main!AJ$4,ISBLANK($N126)),0,Main!AJ121)</f>
        <v>0</v>
      </c>
      <c r="AY126" s="35">
        <f>IF(OR($A$1&lt;=Main!AK$4,ISBLANK($N126)),0,Main!AK121)</f>
        <v>0</v>
      </c>
      <c r="AZ126" s="35">
        <f>IF(OR($A$1&lt;=Main!AL$4,ISBLANK($N126)),0,Main!AL121)</f>
        <v>0</v>
      </c>
      <c r="BA126" s="35">
        <f>IF(OR($A$1&lt;=Main!AM$4,ISBLANK($N126)),0,Main!AM121)</f>
        <v>0</v>
      </c>
      <c r="BB126" s="35">
        <f>IF(OR($A$1&lt;=Main!AN$4,ISBLANK($N126)),0,Main!AN121)</f>
        <v>0</v>
      </c>
      <c r="BC126" s="35">
        <f>IF(OR($A$1&lt;=Main!AO$4,ISBLANK($N126)),0,Main!AO121)</f>
        <v>0</v>
      </c>
      <c r="BD126" s="35">
        <f>IF(OR($A$1&lt;=Main!AP$4,ISBLANK($N126)),0,Main!AP121)</f>
        <v>0</v>
      </c>
      <c r="BE126" s="35">
        <f>IF(OR($A$1&lt;=Main!AQ$4,ISBLANK($N126)),0,Main!AQ121)</f>
        <v>0</v>
      </c>
      <c r="BF126" s="35">
        <f>IF(OR($A$1&lt;=Main!AR$4,ISBLANK($N126)),0,Main!AR121)</f>
        <v>0</v>
      </c>
      <c r="BG126" s="35">
        <f>IF(OR($A$1&lt;=Main!AS$4,ISBLANK($N126)),0,Main!AS121)</f>
        <v>0</v>
      </c>
      <c r="BH126" s="35">
        <f>IF(OR($A$1&lt;=Main!AT$4,ISBLANK($N126)),0,Main!AT121)</f>
        <v>0</v>
      </c>
      <c r="BI126" s="35">
        <f>IF(OR($A$1&lt;=Main!AU$4,ISBLANK($N126)),0,Main!AU121)</f>
        <v>0</v>
      </c>
      <c r="BJ126" s="35">
        <f>IF(OR($A$1&lt;=Main!AV$4,ISBLANK($N126)),0,Main!AV121)</f>
        <v>0</v>
      </c>
    </row>
    <row r="127" spans="12:62">
      <c r="M127" s="6" t="str">
        <f>Main!$A122&amp;Main!$B122</f>
        <v/>
      </c>
      <c r="N127" s="6" t="str">
        <f>Main!$A122&amp;Main!$B122</f>
        <v/>
      </c>
      <c r="O127" s="145">
        <f t="shared" si="7"/>
        <v>0</v>
      </c>
      <c r="P127" s="150">
        <f t="shared" si="8"/>
        <v>1</v>
      </c>
      <c r="Q127" s="150" t="str">
        <f ca="1">IF(Main!$AY122&lt;&gt;"#",$P127-Main!$AY122,"#")</f>
        <v>#</v>
      </c>
      <c r="R127" s="35">
        <f>Main!E122*Mask!G$26</f>
        <v>0</v>
      </c>
      <c r="S127" s="35">
        <f>Main!F122*Mask!H$26</f>
        <v>0</v>
      </c>
      <c r="T127" s="35">
        <f>Main!G122*Mask!I$26</f>
        <v>0</v>
      </c>
      <c r="U127" s="35">
        <f>Main!H122*Mask!J$26</f>
        <v>0</v>
      </c>
      <c r="V127" s="35">
        <f>Main!I122*Mask!K$26</f>
        <v>0</v>
      </c>
      <c r="W127" s="35">
        <f>Main!J122*Mask!L$26</f>
        <v>0</v>
      </c>
      <c r="X127" s="35">
        <f>Main!K122*Mask!M$26</f>
        <v>0</v>
      </c>
      <c r="Y127" s="35">
        <f>Main!L122*Mask!N$26</f>
        <v>0</v>
      </c>
      <c r="Z127" s="35">
        <f>Main!M122*Mask!O$26</f>
        <v>0</v>
      </c>
      <c r="AA127" s="35">
        <f>Main!N122*Mask!P$26</f>
        <v>0</v>
      </c>
      <c r="AB127" s="35">
        <f>Main!O122*Mask!Q$26</f>
        <v>0</v>
      </c>
      <c r="AC127" s="35">
        <f>Main!P122*Mask!R$26</f>
        <v>0</v>
      </c>
      <c r="AD127" s="35">
        <f>Main!Q122*Mask!S$26</f>
        <v>0</v>
      </c>
      <c r="AE127" s="35">
        <f>Main!R122*Mask!T$26</f>
        <v>0</v>
      </c>
      <c r="AF127" s="35">
        <f>Main!S122*Mask!U$26</f>
        <v>0</v>
      </c>
      <c r="AG127" s="35">
        <f>Main!T122*Mask!V$26</f>
        <v>0</v>
      </c>
      <c r="AH127" s="35">
        <f>Main!U122*Mask!W$26</f>
        <v>0</v>
      </c>
      <c r="AI127" s="35">
        <f>Main!V122*Mask!X$26</f>
        <v>0</v>
      </c>
      <c r="AJ127" s="35">
        <f>Main!W122*Mask!Y$26</f>
        <v>0</v>
      </c>
      <c r="AK127" s="35">
        <f>Main!X122*Mask!Z$26</f>
        <v>0</v>
      </c>
      <c r="AL127" s="35">
        <f>Main!Y122*Mask!AA$26</f>
        <v>0</v>
      </c>
      <c r="AM127" s="35">
        <f>Main!Z122*Mask!AB$26</f>
        <v>0</v>
      </c>
      <c r="AN127" s="35"/>
      <c r="AO127" s="35">
        <f>IF(OR($A$1&lt;=Main!AA$4,ISBLANK($N127)),0,Main!AA122)</f>
        <v>0</v>
      </c>
      <c r="AP127" s="35">
        <f>IF(OR($A$1&lt;=Main!AB$4,ISBLANK($N127)),0,Main!AB122)</f>
        <v>0</v>
      </c>
      <c r="AQ127" s="35">
        <f>IF(OR($A$1&lt;=Main!AC$4,ISBLANK($N127)),0,Main!AC122)</f>
        <v>0</v>
      </c>
      <c r="AR127" s="35">
        <f>IF(OR($A$1&lt;=Main!AD$4,ISBLANK($N127)),0,Main!AD122)</f>
        <v>0</v>
      </c>
      <c r="AS127" s="35">
        <f>IF(OR($A$1&lt;=Main!AE$4,ISBLANK($N127)),0,Main!AE122)</f>
        <v>0</v>
      </c>
      <c r="AT127" s="35">
        <f>IF(OR($A$1&lt;=Main!AF$4,ISBLANK($N127)),0,Main!AF122)</f>
        <v>0</v>
      </c>
      <c r="AU127" s="35">
        <f>IF(OR($A$1&lt;=Main!AG$4,ISBLANK($N127)),0,Main!AG122)</f>
        <v>0</v>
      </c>
      <c r="AV127" s="35">
        <f>IF(OR($A$1&lt;=Main!AH$4,ISBLANK($N127)),0,Main!AH122)</f>
        <v>0</v>
      </c>
      <c r="AW127" s="35">
        <f>IF(OR($A$1&lt;=Main!AI$4,ISBLANK($N127)),0,Main!AI122)</f>
        <v>0</v>
      </c>
      <c r="AX127" s="35">
        <f>IF(OR($A$1&lt;=Main!AJ$4,ISBLANK($N127)),0,Main!AJ122)</f>
        <v>0</v>
      </c>
      <c r="AY127" s="35">
        <f>IF(OR($A$1&lt;=Main!AK$4,ISBLANK($N127)),0,Main!AK122)</f>
        <v>0</v>
      </c>
      <c r="AZ127" s="35">
        <f>IF(OR($A$1&lt;=Main!AL$4,ISBLANK($N127)),0,Main!AL122)</f>
        <v>0</v>
      </c>
      <c r="BA127" s="35">
        <f>IF(OR($A$1&lt;=Main!AM$4,ISBLANK($N127)),0,Main!AM122)</f>
        <v>0</v>
      </c>
      <c r="BB127" s="35">
        <f>IF(OR($A$1&lt;=Main!AN$4,ISBLANK($N127)),0,Main!AN122)</f>
        <v>0</v>
      </c>
      <c r="BC127" s="35">
        <f>IF(OR($A$1&lt;=Main!AO$4,ISBLANK($N127)),0,Main!AO122)</f>
        <v>0</v>
      </c>
      <c r="BD127" s="35">
        <f>IF(OR($A$1&lt;=Main!AP$4,ISBLANK($N127)),0,Main!AP122)</f>
        <v>0</v>
      </c>
      <c r="BE127" s="35">
        <f>IF(OR($A$1&lt;=Main!AQ$4,ISBLANK($N127)),0,Main!AQ122)</f>
        <v>0</v>
      </c>
      <c r="BF127" s="35">
        <f>IF(OR($A$1&lt;=Main!AR$4,ISBLANK($N127)),0,Main!AR122)</f>
        <v>0</v>
      </c>
      <c r="BG127" s="35">
        <f>IF(OR($A$1&lt;=Main!AS$4,ISBLANK($N127)),0,Main!AS122)</f>
        <v>0</v>
      </c>
      <c r="BH127" s="35">
        <f>IF(OR($A$1&lt;=Main!AT$4,ISBLANK($N127)),0,Main!AT122)</f>
        <v>0</v>
      </c>
      <c r="BI127" s="35">
        <f>IF(OR($A$1&lt;=Main!AU$4,ISBLANK($N127)),0,Main!AU122)</f>
        <v>0</v>
      </c>
      <c r="BJ127" s="35">
        <f>IF(OR($A$1&lt;=Main!AV$4,ISBLANK($N127)),0,Main!AV122)</f>
        <v>0</v>
      </c>
    </row>
    <row r="128" spans="12:62">
      <c r="M128" s="6" t="str">
        <f>Main!$A123&amp;Main!$B123</f>
        <v/>
      </c>
      <c r="N128" s="6" t="str">
        <f>Main!$A123&amp;Main!$B123</f>
        <v/>
      </c>
      <c r="O128" s="145">
        <f t="shared" si="7"/>
        <v>0</v>
      </c>
      <c r="P128" s="150">
        <f t="shared" si="8"/>
        <v>1</v>
      </c>
      <c r="Q128" s="150" t="str">
        <f ca="1">IF(Main!$AY123&lt;&gt;"#",$P128-Main!$AY123,"#")</f>
        <v>#</v>
      </c>
      <c r="R128" s="35">
        <f>Main!E123*Mask!G$26</f>
        <v>0</v>
      </c>
      <c r="S128" s="35">
        <f>Main!F123*Mask!H$26</f>
        <v>0</v>
      </c>
      <c r="T128" s="35">
        <f>Main!G123*Mask!I$26</f>
        <v>0</v>
      </c>
      <c r="U128" s="35">
        <f>Main!H123*Mask!J$26</f>
        <v>0</v>
      </c>
      <c r="V128" s="35">
        <f>Main!I123*Mask!K$26</f>
        <v>0</v>
      </c>
      <c r="W128" s="35">
        <f>Main!J123*Mask!L$26</f>
        <v>0</v>
      </c>
      <c r="X128" s="35">
        <f>Main!K123*Mask!M$26</f>
        <v>0</v>
      </c>
      <c r="Y128" s="35">
        <f>Main!L123*Mask!N$26</f>
        <v>0</v>
      </c>
      <c r="Z128" s="35">
        <f>Main!M123*Mask!O$26</f>
        <v>0</v>
      </c>
      <c r="AA128" s="35">
        <f>Main!N123*Mask!P$26</f>
        <v>0</v>
      </c>
      <c r="AB128" s="35">
        <f>Main!O123*Mask!Q$26</f>
        <v>0</v>
      </c>
      <c r="AC128" s="35">
        <f>Main!P123*Mask!R$26</f>
        <v>0</v>
      </c>
      <c r="AD128" s="35">
        <f>Main!Q123*Mask!S$26</f>
        <v>0</v>
      </c>
      <c r="AE128" s="35">
        <f>Main!R123*Mask!T$26</f>
        <v>0</v>
      </c>
      <c r="AF128" s="35">
        <f>Main!S123*Mask!U$26</f>
        <v>0</v>
      </c>
      <c r="AG128" s="35">
        <f>Main!T123*Mask!V$26</f>
        <v>0</v>
      </c>
      <c r="AH128" s="35">
        <f>Main!U123*Mask!W$26</f>
        <v>0</v>
      </c>
      <c r="AI128" s="35">
        <f>Main!V123*Mask!X$26</f>
        <v>0</v>
      </c>
      <c r="AJ128" s="35">
        <f>Main!W123*Mask!Y$26</f>
        <v>0</v>
      </c>
      <c r="AK128" s="35">
        <f>Main!X123*Mask!Z$26</f>
        <v>0</v>
      </c>
      <c r="AL128" s="35">
        <f>Main!Y123*Mask!AA$26</f>
        <v>0</v>
      </c>
      <c r="AM128" s="35">
        <f>Main!Z123*Mask!AB$26</f>
        <v>0</v>
      </c>
      <c r="AN128" s="35"/>
      <c r="AO128" s="35">
        <f>IF(OR($A$1&lt;=Main!AA$4,ISBLANK($N128)),0,Main!AA123)</f>
        <v>0</v>
      </c>
      <c r="AP128" s="35">
        <f>IF(OR($A$1&lt;=Main!AB$4,ISBLANK($N128)),0,Main!AB123)</f>
        <v>0</v>
      </c>
      <c r="AQ128" s="35">
        <f>IF(OR($A$1&lt;=Main!AC$4,ISBLANK($N128)),0,Main!AC123)</f>
        <v>0</v>
      </c>
      <c r="AR128" s="35">
        <f>IF(OR($A$1&lt;=Main!AD$4,ISBLANK($N128)),0,Main!AD123)</f>
        <v>0</v>
      </c>
      <c r="AS128" s="35">
        <f>IF(OR($A$1&lt;=Main!AE$4,ISBLANK($N128)),0,Main!AE123)</f>
        <v>0</v>
      </c>
      <c r="AT128" s="35">
        <f>IF(OR($A$1&lt;=Main!AF$4,ISBLANK($N128)),0,Main!AF123)</f>
        <v>0</v>
      </c>
      <c r="AU128" s="35">
        <f>IF(OR($A$1&lt;=Main!AG$4,ISBLANK($N128)),0,Main!AG123)</f>
        <v>0</v>
      </c>
      <c r="AV128" s="35">
        <f>IF(OR($A$1&lt;=Main!AH$4,ISBLANK($N128)),0,Main!AH123)</f>
        <v>0</v>
      </c>
      <c r="AW128" s="35">
        <f>IF(OR($A$1&lt;=Main!AI$4,ISBLANK($N128)),0,Main!AI123)</f>
        <v>0</v>
      </c>
      <c r="AX128" s="35">
        <f>IF(OR($A$1&lt;=Main!AJ$4,ISBLANK($N128)),0,Main!AJ123)</f>
        <v>0</v>
      </c>
      <c r="AY128" s="35">
        <f>IF(OR($A$1&lt;=Main!AK$4,ISBLANK($N128)),0,Main!AK123)</f>
        <v>0</v>
      </c>
      <c r="AZ128" s="35">
        <f>IF(OR($A$1&lt;=Main!AL$4,ISBLANK($N128)),0,Main!AL123)</f>
        <v>0</v>
      </c>
      <c r="BA128" s="35">
        <f>IF(OR($A$1&lt;=Main!AM$4,ISBLANK($N128)),0,Main!AM123)</f>
        <v>0</v>
      </c>
      <c r="BB128" s="35">
        <f>IF(OR($A$1&lt;=Main!AN$4,ISBLANK($N128)),0,Main!AN123)</f>
        <v>0</v>
      </c>
      <c r="BC128" s="35">
        <f>IF(OR($A$1&lt;=Main!AO$4,ISBLANK($N128)),0,Main!AO123)</f>
        <v>0</v>
      </c>
      <c r="BD128" s="35">
        <f>IF(OR($A$1&lt;=Main!AP$4,ISBLANK($N128)),0,Main!AP123)</f>
        <v>0</v>
      </c>
      <c r="BE128" s="35">
        <f>IF(OR($A$1&lt;=Main!AQ$4,ISBLANK($N128)),0,Main!AQ123)</f>
        <v>0</v>
      </c>
      <c r="BF128" s="35">
        <f>IF(OR($A$1&lt;=Main!AR$4,ISBLANK($N128)),0,Main!AR123)</f>
        <v>0</v>
      </c>
      <c r="BG128" s="35">
        <f>IF(OR($A$1&lt;=Main!AS$4,ISBLANK($N128)),0,Main!AS123)</f>
        <v>0</v>
      </c>
      <c r="BH128" s="35">
        <f>IF(OR($A$1&lt;=Main!AT$4,ISBLANK($N128)),0,Main!AT123)</f>
        <v>0</v>
      </c>
      <c r="BI128" s="35">
        <f>IF(OR($A$1&lt;=Main!AU$4,ISBLANK($N128)),0,Main!AU123)</f>
        <v>0</v>
      </c>
      <c r="BJ128" s="35">
        <f>IF(OR($A$1&lt;=Main!AV$4,ISBLANK($N128)),0,Main!AV123)</f>
        <v>0</v>
      </c>
    </row>
    <row r="129" spans="13:62">
      <c r="M129" s="6" t="str">
        <f>Main!$A124&amp;Main!$B124</f>
        <v/>
      </c>
      <c r="N129" s="6" t="str">
        <f>Main!$A124&amp;Main!$B124</f>
        <v/>
      </c>
      <c r="O129" s="145">
        <f t="shared" si="7"/>
        <v>0</v>
      </c>
      <c r="P129" s="150">
        <f t="shared" si="8"/>
        <v>1</v>
      </c>
      <c r="Q129" s="150" t="str">
        <f ca="1">IF(Main!$AY124&lt;&gt;"#",$P129-Main!$AY124,"#")</f>
        <v>#</v>
      </c>
      <c r="R129" s="35">
        <f>Main!E124*Mask!G$26</f>
        <v>0</v>
      </c>
      <c r="S129" s="35">
        <f>Main!F124*Mask!H$26</f>
        <v>0</v>
      </c>
      <c r="T129" s="35">
        <f>Main!G124*Mask!I$26</f>
        <v>0</v>
      </c>
      <c r="U129" s="35">
        <f>Main!H124*Mask!J$26</f>
        <v>0</v>
      </c>
      <c r="V129" s="35">
        <f>Main!I124*Mask!K$26</f>
        <v>0</v>
      </c>
      <c r="W129" s="35">
        <f>Main!J124*Mask!L$26</f>
        <v>0</v>
      </c>
      <c r="X129" s="35">
        <f>Main!K124*Mask!M$26</f>
        <v>0</v>
      </c>
      <c r="Y129" s="35">
        <f>Main!L124*Mask!N$26</f>
        <v>0</v>
      </c>
      <c r="Z129" s="35">
        <f>Main!M124*Mask!O$26</f>
        <v>0</v>
      </c>
      <c r="AA129" s="35">
        <f>Main!N124*Mask!P$26</f>
        <v>0</v>
      </c>
      <c r="AB129" s="35">
        <f>Main!O124*Mask!Q$26</f>
        <v>0</v>
      </c>
      <c r="AC129" s="35">
        <f>Main!P124*Mask!R$26</f>
        <v>0</v>
      </c>
      <c r="AD129" s="35">
        <f>Main!Q124*Mask!S$26</f>
        <v>0</v>
      </c>
      <c r="AE129" s="35">
        <f>Main!R124*Mask!T$26</f>
        <v>0</v>
      </c>
      <c r="AF129" s="35">
        <f>Main!S124*Mask!U$26</f>
        <v>0</v>
      </c>
      <c r="AG129" s="35">
        <f>Main!T124*Mask!V$26</f>
        <v>0</v>
      </c>
      <c r="AH129" s="35">
        <f>Main!U124*Mask!W$26</f>
        <v>0</v>
      </c>
      <c r="AI129" s="35">
        <f>Main!V124*Mask!X$26</f>
        <v>0</v>
      </c>
      <c r="AJ129" s="35">
        <f>Main!W124*Mask!Y$26</f>
        <v>0</v>
      </c>
      <c r="AK129" s="35">
        <f>Main!X124*Mask!Z$26</f>
        <v>0</v>
      </c>
      <c r="AL129" s="35">
        <f>Main!Y124*Mask!AA$26</f>
        <v>0</v>
      </c>
      <c r="AM129" s="35">
        <f>Main!Z124*Mask!AB$26</f>
        <v>0</v>
      </c>
      <c r="AN129" s="35"/>
      <c r="AO129" s="35">
        <f>IF(OR($A$1&lt;=Main!AA$4,ISBLANK($N129)),0,Main!AA124)</f>
        <v>0</v>
      </c>
      <c r="AP129" s="35">
        <f>IF(OR($A$1&lt;=Main!AB$4,ISBLANK($N129)),0,Main!AB124)</f>
        <v>0</v>
      </c>
      <c r="AQ129" s="35">
        <f>IF(OR($A$1&lt;=Main!AC$4,ISBLANK($N129)),0,Main!AC124)</f>
        <v>0</v>
      </c>
      <c r="AR129" s="35">
        <f>IF(OR($A$1&lt;=Main!AD$4,ISBLANK($N129)),0,Main!AD124)</f>
        <v>0</v>
      </c>
      <c r="AS129" s="35">
        <f>IF(OR($A$1&lt;=Main!AE$4,ISBLANK($N129)),0,Main!AE124)</f>
        <v>0</v>
      </c>
      <c r="AT129" s="35">
        <f>IF(OR($A$1&lt;=Main!AF$4,ISBLANK($N129)),0,Main!AF124)</f>
        <v>0</v>
      </c>
      <c r="AU129" s="35">
        <f>IF(OR($A$1&lt;=Main!AG$4,ISBLANK($N129)),0,Main!AG124)</f>
        <v>0</v>
      </c>
      <c r="AV129" s="35">
        <f>IF(OR($A$1&lt;=Main!AH$4,ISBLANK($N129)),0,Main!AH124)</f>
        <v>0</v>
      </c>
      <c r="AW129" s="35">
        <f>IF(OR($A$1&lt;=Main!AI$4,ISBLANK($N129)),0,Main!AI124)</f>
        <v>0</v>
      </c>
      <c r="AX129" s="35">
        <f>IF(OR($A$1&lt;=Main!AJ$4,ISBLANK($N129)),0,Main!AJ124)</f>
        <v>0</v>
      </c>
      <c r="AY129" s="35">
        <f>IF(OR($A$1&lt;=Main!AK$4,ISBLANK($N129)),0,Main!AK124)</f>
        <v>0</v>
      </c>
      <c r="AZ129" s="35">
        <f>IF(OR($A$1&lt;=Main!AL$4,ISBLANK($N129)),0,Main!AL124)</f>
        <v>0</v>
      </c>
      <c r="BA129" s="35">
        <f>IF(OR($A$1&lt;=Main!AM$4,ISBLANK($N129)),0,Main!AM124)</f>
        <v>0</v>
      </c>
      <c r="BB129" s="35">
        <f>IF(OR($A$1&lt;=Main!AN$4,ISBLANK($N129)),0,Main!AN124)</f>
        <v>0</v>
      </c>
      <c r="BC129" s="35">
        <f>IF(OR($A$1&lt;=Main!AO$4,ISBLANK($N129)),0,Main!AO124)</f>
        <v>0</v>
      </c>
      <c r="BD129" s="35">
        <f>IF(OR($A$1&lt;=Main!AP$4,ISBLANK($N129)),0,Main!AP124)</f>
        <v>0</v>
      </c>
      <c r="BE129" s="35">
        <f>IF(OR($A$1&lt;=Main!AQ$4,ISBLANK($N129)),0,Main!AQ124)</f>
        <v>0</v>
      </c>
      <c r="BF129" s="35">
        <f>IF(OR($A$1&lt;=Main!AR$4,ISBLANK($N129)),0,Main!AR124)</f>
        <v>0</v>
      </c>
      <c r="BG129" s="35">
        <f>IF(OR($A$1&lt;=Main!AS$4,ISBLANK($N129)),0,Main!AS124)</f>
        <v>0</v>
      </c>
      <c r="BH129" s="35">
        <f>IF(OR($A$1&lt;=Main!AT$4,ISBLANK($N129)),0,Main!AT124)</f>
        <v>0</v>
      </c>
      <c r="BI129" s="35">
        <f>IF(OR($A$1&lt;=Main!AU$4,ISBLANK($N129)),0,Main!AU124)</f>
        <v>0</v>
      </c>
      <c r="BJ129" s="35">
        <f>IF(OR($A$1&lt;=Main!AV$4,ISBLANK($N129)),0,Main!AV124)</f>
        <v>0</v>
      </c>
    </row>
    <row r="130" spans="13:62">
      <c r="M130" s="6" t="str">
        <f>Main!$A125&amp;Main!$B125</f>
        <v/>
      </c>
      <c r="N130" s="6" t="str">
        <f>Main!$A125&amp;Main!$B125</f>
        <v/>
      </c>
      <c r="O130" s="145">
        <f t="shared" si="7"/>
        <v>0</v>
      </c>
      <c r="P130" s="150">
        <f t="shared" si="8"/>
        <v>1</v>
      </c>
      <c r="Q130" s="150" t="str">
        <f ca="1">IF(Main!$AY125&lt;&gt;"#",$P130-Main!$AY125,"#")</f>
        <v>#</v>
      </c>
      <c r="R130" s="35">
        <f>Main!E125*Mask!G$26</f>
        <v>0</v>
      </c>
      <c r="S130" s="35">
        <f>Main!F125*Mask!H$26</f>
        <v>0</v>
      </c>
      <c r="T130" s="35">
        <f>Main!G125*Mask!I$26</f>
        <v>0</v>
      </c>
      <c r="U130" s="35">
        <f>Main!H125*Mask!J$26</f>
        <v>0</v>
      </c>
      <c r="V130" s="35">
        <f>Main!I125*Mask!K$26</f>
        <v>0</v>
      </c>
      <c r="W130" s="35">
        <f>Main!J125*Mask!L$26</f>
        <v>0</v>
      </c>
      <c r="X130" s="35">
        <f>Main!K125*Mask!M$26</f>
        <v>0</v>
      </c>
      <c r="Y130" s="35">
        <f>Main!L125*Mask!N$26</f>
        <v>0</v>
      </c>
      <c r="Z130" s="35">
        <f>Main!M125*Mask!O$26</f>
        <v>0</v>
      </c>
      <c r="AA130" s="35">
        <f>Main!N125*Mask!P$26</f>
        <v>0</v>
      </c>
      <c r="AB130" s="35">
        <f>Main!O125*Mask!Q$26</f>
        <v>0</v>
      </c>
      <c r="AC130" s="35">
        <f>Main!P125*Mask!R$26</f>
        <v>0</v>
      </c>
      <c r="AD130" s="35">
        <f>Main!Q125*Mask!S$26</f>
        <v>0</v>
      </c>
      <c r="AE130" s="35">
        <f>Main!R125*Mask!T$26</f>
        <v>0</v>
      </c>
      <c r="AF130" s="35">
        <f>Main!S125*Mask!U$26</f>
        <v>0</v>
      </c>
      <c r="AG130" s="35">
        <f>Main!T125*Mask!V$26</f>
        <v>0</v>
      </c>
      <c r="AH130" s="35">
        <f>Main!U125*Mask!W$26</f>
        <v>0</v>
      </c>
      <c r="AI130" s="35">
        <f>Main!V125*Mask!X$26</f>
        <v>0</v>
      </c>
      <c r="AJ130" s="35">
        <f>Main!W125*Mask!Y$26</f>
        <v>0</v>
      </c>
      <c r="AK130" s="35">
        <f>Main!X125*Mask!Z$26</f>
        <v>0</v>
      </c>
      <c r="AL130" s="35">
        <f>Main!Y125*Mask!AA$26</f>
        <v>0</v>
      </c>
      <c r="AM130" s="35">
        <f>Main!Z125*Mask!AB$26</f>
        <v>0</v>
      </c>
      <c r="AN130" s="35"/>
      <c r="AO130" s="35">
        <f>IF(OR($A$1&lt;=Main!AA$4,ISBLANK($N130)),0,Main!AA125)</f>
        <v>0</v>
      </c>
      <c r="AP130" s="35">
        <f>IF(OR($A$1&lt;=Main!AB$4,ISBLANK($N130)),0,Main!AB125)</f>
        <v>0</v>
      </c>
      <c r="AQ130" s="35">
        <f>IF(OR($A$1&lt;=Main!AC$4,ISBLANK($N130)),0,Main!AC125)</f>
        <v>0</v>
      </c>
      <c r="AR130" s="35">
        <f>IF(OR($A$1&lt;=Main!AD$4,ISBLANK($N130)),0,Main!AD125)</f>
        <v>0</v>
      </c>
      <c r="AS130" s="35">
        <f>IF(OR($A$1&lt;=Main!AE$4,ISBLANK($N130)),0,Main!AE125)</f>
        <v>0</v>
      </c>
      <c r="AT130" s="35">
        <f>IF(OR($A$1&lt;=Main!AF$4,ISBLANK($N130)),0,Main!AF125)</f>
        <v>0</v>
      </c>
      <c r="AU130" s="35">
        <f>IF(OR($A$1&lt;=Main!AG$4,ISBLANK($N130)),0,Main!AG125)</f>
        <v>0</v>
      </c>
      <c r="AV130" s="35">
        <f>IF(OR($A$1&lt;=Main!AH$4,ISBLANK($N130)),0,Main!AH125)</f>
        <v>0</v>
      </c>
      <c r="AW130" s="35">
        <f>IF(OR($A$1&lt;=Main!AI$4,ISBLANK($N130)),0,Main!AI125)</f>
        <v>0</v>
      </c>
      <c r="AX130" s="35">
        <f>IF(OR($A$1&lt;=Main!AJ$4,ISBLANK($N130)),0,Main!AJ125)</f>
        <v>0</v>
      </c>
      <c r="AY130" s="35">
        <f>IF(OR($A$1&lt;=Main!AK$4,ISBLANK($N130)),0,Main!AK125)</f>
        <v>0</v>
      </c>
      <c r="AZ130" s="35">
        <f>IF(OR($A$1&lt;=Main!AL$4,ISBLANK($N130)),0,Main!AL125)</f>
        <v>0</v>
      </c>
      <c r="BA130" s="35">
        <f>IF(OR($A$1&lt;=Main!AM$4,ISBLANK($N130)),0,Main!AM125)</f>
        <v>0</v>
      </c>
      <c r="BB130" s="35">
        <f>IF(OR($A$1&lt;=Main!AN$4,ISBLANK($N130)),0,Main!AN125)</f>
        <v>0</v>
      </c>
      <c r="BC130" s="35">
        <f>IF(OR($A$1&lt;=Main!AO$4,ISBLANK($N130)),0,Main!AO125)</f>
        <v>0</v>
      </c>
      <c r="BD130" s="35">
        <f>IF(OR($A$1&lt;=Main!AP$4,ISBLANK($N130)),0,Main!AP125)</f>
        <v>0</v>
      </c>
      <c r="BE130" s="35">
        <f>IF(OR($A$1&lt;=Main!AQ$4,ISBLANK($N130)),0,Main!AQ125)</f>
        <v>0</v>
      </c>
      <c r="BF130" s="35">
        <f>IF(OR($A$1&lt;=Main!AR$4,ISBLANK($N130)),0,Main!AR125)</f>
        <v>0</v>
      </c>
      <c r="BG130" s="35">
        <f>IF(OR($A$1&lt;=Main!AS$4,ISBLANK($N130)),0,Main!AS125)</f>
        <v>0</v>
      </c>
      <c r="BH130" s="35">
        <f>IF(OR($A$1&lt;=Main!AT$4,ISBLANK($N130)),0,Main!AT125)</f>
        <v>0</v>
      </c>
      <c r="BI130" s="35">
        <f>IF(OR($A$1&lt;=Main!AU$4,ISBLANK($N130)),0,Main!AU125)</f>
        <v>0</v>
      </c>
      <c r="BJ130" s="35">
        <f>IF(OR($A$1&lt;=Main!AV$4,ISBLANK($N130)),0,Main!AV125)</f>
        <v>0</v>
      </c>
    </row>
    <row r="131" spans="13:62">
      <c r="M131" s="6" t="str">
        <f>Main!$A126&amp;Main!$B126</f>
        <v/>
      </c>
      <c r="N131" s="6" t="str">
        <f>Main!$A126&amp;Main!$B126</f>
        <v/>
      </c>
      <c r="O131" s="145">
        <f t="shared" si="7"/>
        <v>0</v>
      </c>
      <c r="P131" s="150">
        <f t="shared" si="8"/>
        <v>1</v>
      </c>
      <c r="Q131" s="150" t="str">
        <f ca="1">IF(Main!$AY126&lt;&gt;"#",$P131-Main!$AY126,"#")</f>
        <v>#</v>
      </c>
      <c r="R131" s="35">
        <f>Main!E126*Mask!G$26</f>
        <v>0</v>
      </c>
      <c r="S131" s="35">
        <f>Main!F126*Mask!H$26</f>
        <v>0</v>
      </c>
      <c r="T131" s="35">
        <f>Main!G126*Mask!I$26</f>
        <v>0</v>
      </c>
      <c r="U131" s="35">
        <f>Main!H126*Mask!J$26</f>
        <v>0</v>
      </c>
      <c r="V131" s="35">
        <f>Main!I126*Mask!K$26</f>
        <v>0</v>
      </c>
      <c r="W131" s="35">
        <f>Main!J126*Mask!L$26</f>
        <v>0</v>
      </c>
      <c r="X131" s="35">
        <f>Main!K126*Mask!M$26</f>
        <v>0</v>
      </c>
      <c r="Y131" s="35">
        <f>Main!L126*Mask!N$26</f>
        <v>0</v>
      </c>
      <c r="Z131" s="35">
        <f>Main!M126*Mask!O$26</f>
        <v>0</v>
      </c>
      <c r="AA131" s="35">
        <f>Main!N126*Mask!P$26</f>
        <v>0</v>
      </c>
      <c r="AB131" s="35">
        <f>Main!O126*Mask!Q$26</f>
        <v>0</v>
      </c>
      <c r="AC131" s="35">
        <f>Main!P126*Mask!R$26</f>
        <v>0</v>
      </c>
      <c r="AD131" s="35">
        <f>Main!Q126*Mask!S$26</f>
        <v>0</v>
      </c>
      <c r="AE131" s="35">
        <f>Main!R126*Mask!T$26</f>
        <v>0</v>
      </c>
      <c r="AF131" s="35">
        <f>Main!S126*Mask!U$26</f>
        <v>0</v>
      </c>
      <c r="AG131" s="35">
        <f>Main!T126*Mask!V$26</f>
        <v>0</v>
      </c>
      <c r="AH131" s="35">
        <f>Main!U126*Mask!W$26</f>
        <v>0</v>
      </c>
      <c r="AI131" s="35">
        <f>Main!V126*Mask!X$26</f>
        <v>0</v>
      </c>
      <c r="AJ131" s="35">
        <f>Main!W126*Mask!Y$26</f>
        <v>0</v>
      </c>
      <c r="AK131" s="35">
        <f>Main!X126*Mask!Z$26</f>
        <v>0</v>
      </c>
      <c r="AL131" s="35">
        <f>Main!Y126*Mask!AA$26</f>
        <v>0</v>
      </c>
      <c r="AM131" s="35">
        <f>Main!Z126*Mask!AB$26</f>
        <v>0</v>
      </c>
      <c r="AN131" s="35"/>
      <c r="AO131" s="35">
        <f>IF(OR($A$1&lt;=Main!AA$4,ISBLANK($N131)),0,Main!AA126)</f>
        <v>0</v>
      </c>
      <c r="AP131" s="35">
        <f>IF(OR($A$1&lt;=Main!AB$4,ISBLANK($N131)),0,Main!AB126)</f>
        <v>0</v>
      </c>
      <c r="AQ131" s="35">
        <f>IF(OR($A$1&lt;=Main!AC$4,ISBLANK($N131)),0,Main!AC126)</f>
        <v>0</v>
      </c>
      <c r="AR131" s="35">
        <f>IF(OR($A$1&lt;=Main!AD$4,ISBLANK($N131)),0,Main!AD126)</f>
        <v>0</v>
      </c>
      <c r="AS131" s="35">
        <f>IF(OR($A$1&lt;=Main!AE$4,ISBLANK($N131)),0,Main!AE126)</f>
        <v>0</v>
      </c>
      <c r="AT131" s="35">
        <f>IF(OR($A$1&lt;=Main!AF$4,ISBLANK($N131)),0,Main!AF126)</f>
        <v>0</v>
      </c>
      <c r="AU131" s="35">
        <f>IF(OR($A$1&lt;=Main!AG$4,ISBLANK($N131)),0,Main!AG126)</f>
        <v>0</v>
      </c>
      <c r="AV131" s="35">
        <f>IF(OR($A$1&lt;=Main!AH$4,ISBLANK($N131)),0,Main!AH126)</f>
        <v>0</v>
      </c>
      <c r="AW131" s="35">
        <f>IF(OR($A$1&lt;=Main!AI$4,ISBLANK($N131)),0,Main!AI126)</f>
        <v>0</v>
      </c>
      <c r="AX131" s="35">
        <f>IF(OR($A$1&lt;=Main!AJ$4,ISBLANK($N131)),0,Main!AJ126)</f>
        <v>0</v>
      </c>
      <c r="AY131" s="35">
        <f>IF(OR($A$1&lt;=Main!AK$4,ISBLANK($N131)),0,Main!AK126)</f>
        <v>0</v>
      </c>
      <c r="AZ131" s="35">
        <f>IF(OR($A$1&lt;=Main!AL$4,ISBLANK($N131)),0,Main!AL126)</f>
        <v>0</v>
      </c>
      <c r="BA131" s="35">
        <f>IF(OR($A$1&lt;=Main!AM$4,ISBLANK($N131)),0,Main!AM126)</f>
        <v>0</v>
      </c>
      <c r="BB131" s="35">
        <f>IF(OR($A$1&lt;=Main!AN$4,ISBLANK($N131)),0,Main!AN126)</f>
        <v>0</v>
      </c>
      <c r="BC131" s="35">
        <f>IF(OR($A$1&lt;=Main!AO$4,ISBLANK($N131)),0,Main!AO126)</f>
        <v>0</v>
      </c>
      <c r="BD131" s="35">
        <f>IF(OR($A$1&lt;=Main!AP$4,ISBLANK($N131)),0,Main!AP126)</f>
        <v>0</v>
      </c>
      <c r="BE131" s="35">
        <f>IF(OR($A$1&lt;=Main!AQ$4,ISBLANK($N131)),0,Main!AQ126)</f>
        <v>0</v>
      </c>
      <c r="BF131" s="35">
        <f>IF(OR($A$1&lt;=Main!AR$4,ISBLANK($N131)),0,Main!AR126)</f>
        <v>0</v>
      </c>
      <c r="BG131" s="35">
        <f>IF(OR($A$1&lt;=Main!AS$4,ISBLANK($N131)),0,Main!AS126)</f>
        <v>0</v>
      </c>
      <c r="BH131" s="35">
        <f>IF(OR($A$1&lt;=Main!AT$4,ISBLANK($N131)),0,Main!AT126)</f>
        <v>0</v>
      </c>
      <c r="BI131" s="35">
        <f>IF(OR($A$1&lt;=Main!AU$4,ISBLANK($N131)),0,Main!AU126)</f>
        <v>0</v>
      </c>
      <c r="BJ131" s="35">
        <f>IF(OR($A$1&lt;=Main!AV$4,ISBLANK($N131)),0,Main!AV126)</f>
        <v>0</v>
      </c>
    </row>
    <row r="132" spans="13:62">
      <c r="M132" s="6" t="str">
        <f>Main!$A127&amp;Main!$B127</f>
        <v/>
      </c>
      <c r="N132" s="6" t="str">
        <f>Main!$A127&amp;Main!$B127</f>
        <v/>
      </c>
      <c r="O132" s="145">
        <f t="shared" si="7"/>
        <v>0</v>
      </c>
      <c r="P132" s="150">
        <f t="shared" si="8"/>
        <v>1</v>
      </c>
      <c r="Q132" s="150" t="str">
        <f ca="1">IF(Main!$AY127&lt;&gt;"#",$P132-Main!$AY127,"#")</f>
        <v>#</v>
      </c>
      <c r="R132" s="35">
        <f>Main!E127*Mask!G$26</f>
        <v>0</v>
      </c>
      <c r="S132" s="35">
        <f>Main!F127*Mask!H$26</f>
        <v>0</v>
      </c>
      <c r="T132" s="35">
        <f>Main!G127*Mask!I$26</f>
        <v>0</v>
      </c>
      <c r="U132" s="35">
        <f>Main!H127*Mask!J$26</f>
        <v>0</v>
      </c>
      <c r="V132" s="35">
        <f>Main!I127*Mask!K$26</f>
        <v>0</v>
      </c>
      <c r="W132" s="35">
        <f>Main!J127*Mask!L$26</f>
        <v>0</v>
      </c>
      <c r="X132" s="35">
        <f>Main!K127*Mask!M$26</f>
        <v>0</v>
      </c>
      <c r="Y132" s="35">
        <f>Main!L127*Mask!N$26</f>
        <v>0</v>
      </c>
      <c r="Z132" s="35">
        <f>Main!M127*Mask!O$26</f>
        <v>0</v>
      </c>
      <c r="AA132" s="35">
        <f>Main!N127*Mask!P$26</f>
        <v>0</v>
      </c>
      <c r="AB132" s="35">
        <f>Main!O127*Mask!Q$26</f>
        <v>0</v>
      </c>
      <c r="AC132" s="35">
        <f>Main!P127*Mask!R$26</f>
        <v>0</v>
      </c>
      <c r="AD132" s="35">
        <f>Main!Q127*Mask!S$26</f>
        <v>0</v>
      </c>
      <c r="AE132" s="35">
        <f>Main!R127*Mask!T$26</f>
        <v>0</v>
      </c>
      <c r="AF132" s="35">
        <f>Main!S127*Mask!U$26</f>
        <v>0</v>
      </c>
      <c r="AG132" s="35">
        <f>Main!T127*Mask!V$26</f>
        <v>0</v>
      </c>
      <c r="AH132" s="35">
        <f>Main!U127*Mask!W$26</f>
        <v>0</v>
      </c>
      <c r="AI132" s="35">
        <f>Main!V127*Mask!X$26</f>
        <v>0</v>
      </c>
      <c r="AJ132" s="35">
        <f>Main!W127*Mask!Y$26</f>
        <v>0</v>
      </c>
      <c r="AK132" s="35">
        <f>Main!X127*Mask!Z$26</f>
        <v>0</v>
      </c>
      <c r="AL132" s="35">
        <f>Main!Y127*Mask!AA$26</f>
        <v>0</v>
      </c>
      <c r="AM132" s="35">
        <f>Main!Z127*Mask!AB$26</f>
        <v>0</v>
      </c>
      <c r="AN132" s="35"/>
      <c r="AO132" s="35">
        <f>IF(OR($A$1&lt;=Main!AA$4,ISBLANK($N132)),0,Main!AA127)</f>
        <v>0</v>
      </c>
      <c r="AP132" s="35">
        <f>IF(OR($A$1&lt;=Main!AB$4,ISBLANK($N132)),0,Main!AB127)</f>
        <v>0</v>
      </c>
      <c r="AQ132" s="35">
        <f>IF(OR($A$1&lt;=Main!AC$4,ISBLANK($N132)),0,Main!AC127)</f>
        <v>0</v>
      </c>
      <c r="AR132" s="35">
        <f>IF(OR($A$1&lt;=Main!AD$4,ISBLANK($N132)),0,Main!AD127)</f>
        <v>0</v>
      </c>
      <c r="AS132" s="35">
        <f>IF(OR($A$1&lt;=Main!AE$4,ISBLANK($N132)),0,Main!AE127)</f>
        <v>0</v>
      </c>
      <c r="AT132" s="35">
        <f>IF(OR($A$1&lt;=Main!AF$4,ISBLANK($N132)),0,Main!AF127)</f>
        <v>0</v>
      </c>
      <c r="AU132" s="35">
        <f>IF(OR($A$1&lt;=Main!AG$4,ISBLANK($N132)),0,Main!AG127)</f>
        <v>0</v>
      </c>
      <c r="AV132" s="35">
        <f>IF(OR($A$1&lt;=Main!AH$4,ISBLANK($N132)),0,Main!AH127)</f>
        <v>0</v>
      </c>
      <c r="AW132" s="35">
        <f>IF(OR($A$1&lt;=Main!AI$4,ISBLANK($N132)),0,Main!AI127)</f>
        <v>0</v>
      </c>
      <c r="AX132" s="35">
        <f>IF(OR($A$1&lt;=Main!AJ$4,ISBLANK($N132)),0,Main!AJ127)</f>
        <v>0</v>
      </c>
      <c r="AY132" s="35">
        <f>IF(OR($A$1&lt;=Main!AK$4,ISBLANK($N132)),0,Main!AK127)</f>
        <v>0</v>
      </c>
      <c r="AZ132" s="35">
        <f>IF(OR($A$1&lt;=Main!AL$4,ISBLANK($N132)),0,Main!AL127)</f>
        <v>0</v>
      </c>
      <c r="BA132" s="35">
        <f>IF(OR($A$1&lt;=Main!AM$4,ISBLANK($N132)),0,Main!AM127)</f>
        <v>0</v>
      </c>
      <c r="BB132" s="35">
        <f>IF(OR($A$1&lt;=Main!AN$4,ISBLANK($N132)),0,Main!AN127)</f>
        <v>0</v>
      </c>
      <c r="BC132" s="35">
        <f>IF(OR($A$1&lt;=Main!AO$4,ISBLANK($N132)),0,Main!AO127)</f>
        <v>0</v>
      </c>
      <c r="BD132" s="35">
        <f>IF(OR($A$1&lt;=Main!AP$4,ISBLANK($N132)),0,Main!AP127)</f>
        <v>0</v>
      </c>
      <c r="BE132" s="35">
        <f>IF(OR($A$1&lt;=Main!AQ$4,ISBLANK($N132)),0,Main!AQ127)</f>
        <v>0</v>
      </c>
      <c r="BF132" s="35">
        <f>IF(OR($A$1&lt;=Main!AR$4,ISBLANK($N132)),0,Main!AR127)</f>
        <v>0</v>
      </c>
      <c r="BG132" s="35">
        <f>IF(OR($A$1&lt;=Main!AS$4,ISBLANK($N132)),0,Main!AS127)</f>
        <v>0</v>
      </c>
      <c r="BH132" s="35">
        <f>IF(OR($A$1&lt;=Main!AT$4,ISBLANK($N132)),0,Main!AT127)</f>
        <v>0</v>
      </c>
      <c r="BI132" s="35">
        <f>IF(OR($A$1&lt;=Main!AU$4,ISBLANK($N132)),0,Main!AU127)</f>
        <v>0</v>
      </c>
      <c r="BJ132" s="35">
        <f>IF(OR($A$1&lt;=Main!AV$4,ISBLANK($N132)),0,Main!AV127)</f>
        <v>0</v>
      </c>
    </row>
    <row r="133" spans="13:62">
      <c r="M133" s="6" t="str">
        <f>Main!$A128&amp;Main!$B128</f>
        <v/>
      </c>
      <c r="N133" s="6" t="str">
        <f>Main!$A128&amp;Main!$B128</f>
        <v/>
      </c>
      <c r="O133" s="145">
        <f t="shared" si="7"/>
        <v>0</v>
      </c>
      <c r="P133" s="150">
        <f t="shared" si="8"/>
        <v>1</v>
      </c>
      <c r="Q133" s="150" t="str">
        <f ca="1">IF(Main!$AY128&lt;&gt;"#",$P133-Main!$AY128,"#")</f>
        <v>#</v>
      </c>
      <c r="R133" s="35">
        <f>Main!E128*Mask!G$26</f>
        <v>0</v>
      </c>
      <c r="S133" s="35">
        <f>Main!F128*Mask!H$26</f>
        <v>0</v>
      </c>
      <c r="T133" s="35">
        <f>Main!G128*Mask!I$26</f>
        <v>0</v>
      </c>
      <c r="U133" s="35">
        <f>Main!H128*Mask!J$26</f>
        <v>0</v>
      </c>
      <c r="V133" s="35">
        <f>Main!I128*Mask!K$26</f>
        <v>0</v>
      </c>
      <c r="W133" s="35">
        <f>Main!J128*Mask!L$26</f>
        <v>0</v>
      </c>
      <c r="X133" s="35">
        <f>Main!K128*Mask!M$26</f>
        <v>0</v>
      </c>
      <c r="Y133" s="35">
        <f>Main!L128*Mask!N$26</f>
        <v>0</v>
      </c>
      <c r="Z133" s="35">
        <f>Main!M128*Mask!O$26</f>
        <v>0</v>
      </c>
      <c r="AA133" s="35">
        <f>Main!N128*Mask!P$26</f>
        <v>0</v>
      </c>
      <c r="AB133" s="35">
        <f>Main!O128*Mask!Q$26</f>
        <v>0</v>
      </c>
      <c r="AC133" s="35">
        <f>Main!P128*Mask!R$26</f>
        <v>0</v>
      </c>
      <c r="AD133" s="35">
        <f>Main!Q128*Mask!S$26</f>
        <v>0</v>
      </c>
      <c r="AE133" s="35">
        <f>Main!R128*Mask!T$26</f>
        <v>0</v>
      </c>
      <c r="AF133" s="35">
        <f>Main!S128*Mask!U$26</f>
        <v>0</v>
      </c>
      <c r="AG133" s="35">
        <f>Main!T128*Mask!V$26</f>
        <v>0</v>
      </c>
      <c r="AH133" s="35">
        <f>Main!U128*Mask!W$26</f>
        <v>0</v>
      </c>
      <c r="AI133" s="35">
        <f>Main!V128*Mask!X$26</f>
        <v>0</v>
      </c>
      <c r="AJ133" s="35">
        <f>Main!W128*Mask!Y$26</f>
        <v>0</v>
      </c>
      <c r="AK133" s="35">
        <f>Main!X128*Mask!Z$26</f>
        <v>0</v>
      </c>
      <c r="AL133" s="35">
        <f>Main!Y128*Mask!AA$26</f>
        <v>0</v>
      </c>
      <c r="AM133" s="35">
        <f>Main!Z128*Mask!AB$26</f>
        <v>0</v>
      </c>
      <c r="AN133" s="35"/>
      <c r="AO133" s="35">
        <f>IF(OR($A$1&lt;=Main!AA$4,ISBLANK($N133)),0,Main!AA128)</f>
        <v>0</v>
      </c>
      <c r="AP133" s="35">
        <f>IF(OR($A$1&lt;=Main!AB$4,ISBLANK($N133)),0,Main!AB128)</f>
        <v>0</v>
      </c>
      <c r="AQ133" s="35">
        <f>IF(OR($A$1&lt;=Main!AC$4,ISBLANK($N133)),0,Main!AC128)</f>
        <v>0</v>
      </c>
      <c r="AR133" s="35">
        <f>IF(OR($A$1&lt;=Main!AD$4,ISBLANK($N133)),0,Main!AD128)</f>
        <v>0</v>
      </c>
      <c r="AS133" s="35">
        <f>IF(OR($A$1&lt;=Main!AE$4,ISBLANK($N133)),0,Main!AE128)</f>
        <v>0</v>
      </c>
      <c r="AT133" s="35">
        <f>IF(OR($A$1&lt;=Main!AF$4,ISBLANK($N133)),0,Main!AF128)</f>
        <v>0</v>
      </c>
      <c r="AU133" s="35">
        <f>IF(OR($A$1&lt;=Main!AG$4,ISBLANK($N133)),0,Main!AG128)</f>
        <v>0</v>
      </c>
      <c r="AV133" s="35">
        <f>IF(OR($A$1&lt;=Main!AH$4,ISBLANK($N133)),0,Main!AH128)</f>
        <v>0</v>
      </c>
      <c r="AW133" s="35">
        <f>IF(OR($A$1&lt;=Main!AI$4,ISBLANK($N133)),0,Main!AI128)</f>
        <v>0</v>
      </c>
      <c r="AX133" s="35">
        <f>IF(OR($A$1&lt;=Main!AJ$4,ISBLANK($N133)),0,Main!AJ128)</f>
        <v>0</v>
      </c>
      <c r="AY133" s="35">
        <f>IF(OR($A$1&lt;=Main!AK$4,ISBLANK($N133)),0,Main!AK128)</f>
        <v>0</v>
      </c>
      <c r="AZ133" s="35">
        <f>IF(OR($A$1&lt;=Main!AL$4,ISBLANK($N133)),0,Main!AL128)</f>
        <v>0</v>
      </c>
      <c r="BA133" s="35">
        <f>IF(OR($A$1&lt;=Main!AM$4,ISBLANK($N133)),0,Main!AM128)</f>
        <v>0</v>
      </c>
      <c r="BB133" s="35">
        <f>IF(OR($A$1&lt;=Main!AN$4,ISBLANK($N133)),0,Main!AN128)</f>
        <v>0</v>
      </c>
      <c r="BC133" s="35">
        <f>IF(OR($A$1&lt;=Main!AO$4,ISBLANK($N133)),0,Main!AO128)</f>
        <v>0</v>
      </c>
      <c r="BD133" s="35">
        <f>IF(OR($A$1&lt;=Main!AP$4,ISBLANK($N133)),0,Main!AP128)</f>
        <v>0</v>
      </c>
      <c r="BE133" s="35">
        <f>IF(OR($A$1&lt;=Main!AQ$4,ISBLANK($N133)),0,Main!AQ128)</f>
        <v>0</v>
      </c>
      <c r="BF133" s="35">
        <f>IF(OR($A$1&lt;=Main!AR$4,ISBLANK($N133)),0,Main!AR128)</f>
        <v>0</v>
      </c>
      <c r="BG133" s="35">
        <f>IF(OR($A$1&lt;=Main!AS$4,ISBLANK($N133)),0,Main!AS128)</f>
        <v>0</v>
      </c>
      <c r="BH133" s="35">
        <f>IF(OR($A$1&lt;=Main!AT$4,ISBLANK($N133)),0,Main!AT128)</f>
        <v>0</v>
      </c>
      <c r="BI133" s="35">
        <f>IF(OR($A$1&lt;=Main!AU$4,ISBLANK($N133)),0,Main!AU128)</f>
        <v>0</v>
      </c>
      <c r="BJ133" s="35">
        <f>IF(OR($A$1&lt;=Main!AV$4,ISBLANK($N133)),0,Main!AV128)</f>
        <v>0</v>
      </c>
    </row>
    <row r="134" spans="13:62">
      <c r="M134" s="6" t="str">
        <f>Main!$A129&amp;Main!$B129</f>
        <v/>
      </c>
      <c r="N134" s="6" t="str">
        <f>Main!$A129&amp;Main!$B129</f>
        <v/>
      </c>
      <c r="O134" s="145">
        <f t="shared" si="7"/>
        <v>0</v>
      </c>
      <c r="P134" s="150">
        <f t="shared" si="8"/>
        <v>1</v>
      </c>
      <c r="Q134" s="150" t="str">
        <f ca="1">IF(Main!$AY129&lt;&gt;"#",$P134-Main!$AY129,"#")</f>
        <v>#</v>
      </c>
      <c r="R134" s="35">
        <f>Main!E129*Mask!G$26</f>
        <v>0</v>
      </c>
      <c r="S134" s="35">
        <f>Main!F129*Mask!H$26</f>
        <v>0</v>
      </c>
      <c r="T134" s="35">
        <f>Main!G129*Mask!I$26</f>
        <v>0</v>
      </c>
      <c r="U134" s="35">
        <f>Main!H129*Mask!J$26</f>
        <v>0</v>
      </c>
      <c r="V134" s="35">
        <f>Main!I129*Mask!K$26</f>
        <v>0</v>
      </c>
      <c r="W134" s="35">
        <f>Main!J129*Mask!L$26</f>
        <v>0</v>
      </c>
      <c r="X134" s="35">
        <f>Main!K129*Mask!M$26</f>
        <v>0</v>
      </c>
      <c r="Y134" s="35">
        <f>Main!L129*Mask!N$26</f>
        <v>0</v>
      </c>
      <c r="Z134" s="35">
        <f>Main!M129*Mask!O$26</f>
        <v>0</v>
      </c>
      <c r="AA134" s="35">
        <f>Main!N129*Mask!P$26</f>
        <v>0</v>
      </c>
      <c r="AB134" s="35">
        <f>Main!O129*Mask!Q$26</f>
        <v>0</v>
      </c>
      <c r="AC134" s="35">
        <f>Main!P129*Mask!R$26</f>
        <v>0</v>
      </c>
      <c r="AD134" s="35">
        <f>Main!Q129*Mask!S$26</f>
        <v>0</v>
      </c>
      <c r="AE134" s="35">
        <f>Main!R129*Mask!T$26</f>
        <v>0</v>
      </c>
      <c r="AF134" s="35">
        <f>Main!S129*Mask!U$26</f>
        <v>0</v>
      </c>
      <c r="AG134" s="35">
        <f>Main!T129*Mask!V$26</f>
        <v>0</v>
      </c>
      <c r="AH134" s="35">
        <f>Main!U129*Mask!W$26</f>
        <v>0</v>
      </c>
      <c r="AI134" s="35">
        <f>Main!V129*Mask!X$26</f>
        <v>0</v>
      </c>
      <c r="AJ134" s="35">
        <f>Main!W129*Mask!Y$26</f>
        <v>0</v>
      </c>
      <c r="AK134" s="35">
        <f>Main!X129*Mask!Z$26</f>
        <v>0</v>
      </c>
      <c r="AL134" s="35">
        <f>Main!Y129*Mask!AA$26</f>
        <v>0</v>
      </c>
      <c r="AM134" s="35">
        <f>Main!Z129*Mask!AB$26</f>
        <v>0</v>
      </c>
      <c r="AN134" s="35"/>
      <c r="AO134" s="35">
        <f>IF(OR($A$1&lt;=Main!AA$4,ISBLANK($N134)),0,Main!AA129)</f>
        <v>0</v>
      </c>
      <c r="AP134" s="35">
        <f>IF(OR($A$1&lt;=Main!AB$4,ISBLANK($N134)),0,Main!AB129)</f>
        <v>0</v>
      </c>
      <c r="AQ134" s="35">
        <f>IF(OR($A$1&lt;=Main!AC$4,ISBLANK($N134)),0,Main!AC129)</f>
        <v>0</v>
      </c>
      <c r="AR134" s="35">
        <f>IF(OR($A$1&lt;=Main!AD$4,ISBLANK($N134)),0,Main!AD129)</f>
        <v>0</v>
      </c>
      <c r="AS134" s="35">
        <f>IF(OR($A$1&lt;=Main!AE$4,ISBLANK($N134)),0,Main!AE129)</f>
        <v>0</v>
      </c>
      <c r="AT134" s="35">
        <f>IF(OR($A$1&lt;=Main!AF$4,ISBLANK($N134)),0,Main!AF129)</f>
        <v>0</v>
      </c>
      <c r="AU134" s="35">
        <f>IF(OR($A$1&lt;=Main!AG$4,ISBLANK($N134)),0,Main!AG129)</f>
        <v>0</v>
      </c>
      <c r="AV134" s="35">
        <f>IF(OR($A$1&lt;=Main!AH$4,ISBLANK($N134)),0,Main!AH129)</f>
        <v>0</v>
      </c>
      <c r="AW134" s="35">
        <f>IF(OR($A$1&lt;=Main!AI$4,ISBLANK($N134)),0,Main!AI129)</f>
        <v>0</v>
      </c>
      <c r="AX134" s="35">
        <f>IF(OR($A$1&lt;=Main!AJ$4,ISBLANK($N134)),0,Main!AJ129)</f>
        <v>0</v>
      </c>
      <c r="AY134" s="35">
        <f>IF(OR($A$1&lt;=Main!AK$4,ISBLANK($N134)),0,Main!AK129)</f>
        <v>0</v>
      </c>
      <c r="AZ134" s="35">
        <f>IF(OR($A$1&lt;=Main!AL$4,ISBLANK($N134)),0,Main!AL129)</f>
        <v>0</v>
      </c>
      <c r="BA134" s="35">
        <f>IF(OR($A$1&lt;=Main!AM$4,ISBLANK($N134)),0,Main!AM129)</f>
        <v>0</v>
      </c>
      <c r="BB134" s="35">
        <f>IF(OR($A$1&lt;=Main!AN$4,ISBLANK($N134)),0,Main!AN129)</f>
        <v>0</v>
      </c>
      <c r="BC134" s="35">
        <f>IF(OR($A$1&lt;=Main!AO$4,ISBLANK($N134)),0,Main!AO129)</f>
        <v>0</v>
      </c>
      <c r="BD134" s="35">
        <f>IF(OR($A$1&lt;=Main!AP$4,ISBLANK($N134)),0,Main!AP129)</f>
        <v>0</v>
      </c>
      <c r="BE134" s="35">
        <f>IF(OR($A$1&lt;=Main!AQ$4,ISBLANK($N134)),0,Main!AQ129)</f>
        <v>0</v>
      </c>
      <c r="BF134" s="35">
        <f>IF(OR($A$1&lt;=Main!AR$4,ISBLANK($N134)),0,Main!AR129)</f>
        <v>0</v>
      </c>
      <c r="BG134" s="35">
        <f>IF(OR($A$1&lt;=Main!AS$4,ISBLANK($N134)),0,Main!AS129)</f>
        <v>0</v>
      </c>
      <c r="BH134" s="35">
        <f>IF(OR($A$1&lt;=Main!AT$4,ISBLANK($N134)),0,Main!AT129)</f>
        <v>0</v>
      </c>
      <c r="BI134" s="35">
        <f>IF(OR($A$1&lt;=Main!AU$4,ISBLANK($N134)),0,Main!AU129)</f>
        <v>0</v>
      </c>
      <c r="BJ134" s="35">
        <f>IF(OR($A$1&lt;=Main!AV$4,ISBLANK($N134)),0,Main!AV129)</f>
        <v>0</v>
      </c>
    </row>
    <row r="135" spans="13:62">
      <c r="M135" s="6" t="str">
        <f>Main!$A130&amp;Main!$B130</f>
        <v/>
      </c>
      <c r="N135" s="6" t="str">
        <f>Main!$A130&amp;Main!$B130</f>
        <v/>
      </c>
      <c r="O135" s="145">
        <f t="shared" si="7"/>
        <v>0</v>
      </c>
      <c r="P135" s="150">
        <f t="shared" si="8"/>
        <v>1</v>
      </c>
      <c r="Q135" s="150" t="str">
        <f ca="1">IF(Main!$AY130&lt;&gt;"#",$P135-Main!$AY130,"#")</f>
        <v>#</v>
      </c>
      <c r="R135" s="35">
        <f>Main!E130*Mask!G$26</f>
        <v>0</v>
      </c>
      <c r="S135" s="35">
        <f>Main!F130*Mask!H$26</f>
        <v>0</v>
      </c>
      <c r="T135" s="35">
        <f>Main!G130*Mask!I$26</f>
        <v>0</v>
      </c>
      <c r="U135" s="35">
        <f>Main!H130*Mask!J$26</f>
        <v>0</v>
      </c>
      <c r="V135" s="35">
        <f>Main!I130*Mask!K$26</f>
        <v>0</v>
      </c>
      <c r="W135" s="35">
        <f>Main!J130*Mask!L$26</f>
        <v>0</v>
      </c>
      <c r="X135" s="35">
        <f>Main!K130*Mask!M$26</f>
        <v>0</v>
      </c>
      <c r="Y135" s="35">
        <f>Main!L130*Mask!N$26</f>
        <v>0</v>
      </c>
      <c r="Z135" s="35">
        <f>Main!M130*Mask!O$26</f>
        <v>0</v>
      </c>
      <c r="AA135" s="35">
        <f>Main!N130*Mask!P$26</f>
        <v>0</v>
      </c>
      <c r="AB135" s="35">
        <f>Main!O130*Mask!Q$26</f>
        <v>0</v>
      </c>
      <c r="AC135" s="35">
        <f>Main!P130*Mask!R$26</f>
        <v>0</v>
      </c>
      <c r="AD135" s="35">
        <f>Main!Q130*Mask!S$26</f>
        <v>0</v>
      </c>
      <c r="AE135" s="35">
        <f>Main!R130*Mask!T$26</f>
        <v>0</v>
      </c>
      <c r="AF135" s="35">
        <f>Main!S130*Mask!U$26</f>
        <v>0</v>
      </c>
      <c r="AG135" s="35">
        <f>Main!T130*Mask!V$26</f>
        <v>0</v>
      </c>
      <c r="AH135" s="35">
        <f>Main!U130*Mask!W$26</f>
        <v>0</v>
      </c>
      <c r="AI135" s="35">
        <f>Main!V130*Mask!X$26</f>
        <v>0</v>
      </c>
      <c r="AJ135" s="35">
        <f>Main!W130*Mask!Y$26</f>
        <v>0</v>
      </c>
      <c r="AK135" s="35">
        <f>Main!X130*Mask!Z$26</f>
        <v>0</v>
      </c>
      <c r="AL135" s="35">
        <f>Main!Y130*Mask!AA$26</f>
        <v>0</v>
      </c>
      <c r="AM135" s="35">
        <f>Main!Z130*Mask!AB$26</f>
        <v>0</v>
      </c>
      <c r="AN135" s="35"/>
      <c r="AO135" s="35">
        <f>IF(OR($A$1&lt;=Main!AA$4,ISBLANK($N135)),0,Main!AA130)</f>
        <v>0</v>
      </c>
      <c r="AP135" s="35">
        <f>IF(OR($A$1&lt;=Main!AB$4,ISBLANK($N135)),0,Main!AB130)</f>
        <v>0</v>
      </c>
      <c r="AQ135" s="35">
        <f>IF(OR($A$1&lt;=Main!AC$4,ISBLANK($N135)),0,Main!AC130)</f>
        <v>0</v>
      </c>
      <c r="AR135" s="35">
        <f>IF(OR($A$1&lt;=Main!AD$4,ISBLANK($N135)),0,Main!AD130)</f>
        <v>0</v>
      </c>
      <c r="AS135" s="35">
        <f>IF(OR($A$1&lt;=Main!AE$4,ISBLANK($N135)),0,Main!AE130)</f>
        <v>0</v>
      </c>
      <c r="AT135" s="35">
        <f>IF(OR($A$1&lt;=Main!AF$4,ISBLANK($N135)),0,Main!AF130)</f>
        <v>0</v>
      </c>
      <c r="AU135" s="35">
        <f>IF(OR($A$1&lt;=Main!AG$4,ISBLANK($N135)),0,Main!AG130)</f>
        <v>0</v>
      </c>
      <c r="AV135" s="35">
        <f>IF(OR($A$1&lt;=Main!AH$4,ISBLANK($N135)),0,Main!AH130)</f>
        <v>0</v>
      </c>
      <c r="AW135" s="35">
        <f>IF(OR($A$1&lt;=Main!AI$4,ISBLANK($N135)),0,Main!AI130)</f>
        <v>0</v>
      </c>
      <c r="AX135" s="35">
        <f>IF(OR($A$1&lt;=Main!AJ$4,ISBLANK($N135)),0,Main!AJ130)</f>
        <v>0</v>
      </c>
      <c r="AY135" s="35">
        <f>IF(OR($A$1&lt;=Main!AK$4,ISBLANK($N135)),0,Main!AK130)</f>
        <v>0</v>
      </c>
      <c r="AZ135" s="35">
        <f>IF(OR($A$1&lt;=Main!AL$4,ISBLANK($N135)),0,Main!AL130)</f>
        <v>0</v>
      </c>
      <c r="BA135" s="35">
        <f>IF(OR($A$1&lt;=Main!AM$4,ISBLANK($N135)),0,Main!AM130)</f>
        <v>0</v>
      </c>
      <c r="BB135" s="35">
        <f>IF(OR($A$1&lt;=Main!AN$4,ISBLANK($N135)),0,Main!AN130)</f>
        <v>0</v>
      </c>
      <c r="BC135" s="35">
        <f>IF(OR($A$1&lt;=Main!AO$4,ISBLANK($N135)),0,Main!AO130)</f>
        <v>0</v>
      </c>
      <c r="BD135" s="35">
        <f>IF(OR($A$1&lt;=Main!AP$4,ISBLANK($N135)),0,Main!AP130)</f>
        <v>0</v>
      </c>
      <c r="BE135" s="35">
        <f>IF(OR($A$1&lt;=Main!AQ$4,ISBLANK($N135)),0,Main!AQ130)</f>
        <v>0</v>
      </c>
      <c r="BF135" s="35">
        <f>IF(OR($A$1&lt;=Main!AR$4,ISBLANK($N135)),0,Main!AR130)</f>
        <v>0</v>
      </c>
      <c r="BG135" s="35">
        <f>IF(OR($A$1&lt;=Main!AS$4,ISBLANK($N135)),0,Main!AS130)</f>
        <v>0</v>
      </c>
      <c r="BH135" s="35">
        <f>IF(OR($A$1&lt;=Main!AT$4,ISBLANK($N135)),0,Main!AT130)</f>
        <v>0</v>
      </c>
      <c r="BI135" s="35">
        <f>IF(OR($A$1&lt;=Main!AU$4,ISBLANK($N135)),0,Main!AU130)</f>
        <v>0</v>
      </c>
      <c r="BJ135" s="35">
        <f>IF(OR($A$1&lt;=Main!AV$4,ISBLANK($N135)),0,Main!AV130)</f>
        <v>0</v>
      </c>
    </row>
    <row r="136" spans="13:62">
      <c r="M136" s="6" t="str">
        <f>Main!$A131&amp;Main!$B131</f>
        <v/>
      </c>
      <c r="N136" s="6" t="str">
        <f>Main!$A131&amp;Main!$B131</f>
        <v/>
      </c>
      <c r="O136" s="145">
        <f t="shared" si="7"/>
        <v>0</v>
      </c>
      <c r="P136" s="150">
        <f t="shared" si="8"/>
        <v>1</v>
      </c>
      <c r="Q136" s="150" t="str">
        <f ca="1">IF(Main!$AY131&lt;&gt;"#",$P136-Main!$AY131,"#")</f>
        <v>#</v>
      </c>
      <c r="R136" s="35">
        <f>Main!E131*Mask!G$26</f>
        <v>0</v>
      </c>
      <c r="S136" s="35">
        <f>Main!F131*Mask!H$26</f>
        <v>0</v>
      </c>
      <c r="T136" s="35">
        <f>Main!G131*Mask!I$26</f>
        <v>0</v>
      </c>
      <c r="U136" s="35">
        <f>Main!H131*Mask!J$26</f>
        <v>0</v>
      </c>
      <c r="V136" s="35">
        <f>Main!I131*Mask!K$26</f>
        <v>0</v>
      </c>
      <c r="W136" s="35">
        <f>Main!J131*Mask!L$26</f>
        <v>0</v>
      </c>
      <c r="X136" s="35">
        <f>Main!K131*Mask!M$26</f>
        <v>0</v>
      </c>
      <c r="Y136" s="35">
        <f>Main!L131*Mask!N$26</f>
        <v>0</v>
      </c>
      <c r="Z136" s="35">
        <f>Main!M131*Mask!O$26</f>
        <v>0</v>
      </c>
      <c r="AA136" s="35">
        <f>Main!N131*Mask!P$26</f>
        <v>0</v>
      </c>
      <c r="AB136" s="35">
        <f>Main!O131*Mask!Q$26</f>
        <v>0</v>
      </c>
      <c r="AC136" s="35">
        <f>Main!P131*Mask!R$26</f>
        <v>0</v>
      </c>
      <c r="AD136" s="35">
        <f>Main!Q131*Mask!S$26</f>
        <v>0</v>
      </c>
      <c r="AE136" s="35">
        <f>Main!R131*Mask!T$26</f>
        <v>0</v>
      </c>
      <c r="AF136" s="35">
        <f>Main!S131*Mask!U$26</f>
        <v>0</v>
      </c>
      <c r="AG136" s="35">
        <f>Main!T131*Mask!V$26</f>
        <v>0</v>
      </c>
      <c r="AH136" s="35">
        <f>Main!U131*Mask!W$26</f>
        <v>0</v>
      </c>
      <c r="AI136" s="35">
        <f>Main!V131*Mask!X$26</f>
        <v>0</v>
      </c>
      <c r="AJ136" s="35">
        <f>Main!W131*Mask!Y$26</f>
        <v>0</v>
      </c>
      <c r="AK136" s="35">
        <f>Main!X131*Mask!Z$26</f>
        <v>0</v>
      </c>
      <c r="AL136" s="35">
        <f>Main!Y131*Mask!AA$26</f>
        <v>0</v>
      </c>
      <c r="AM136" s="35">
        <f>Main!Z131*Mask!AB$26</f>
        <v>0</v>
      </c>
      <c r="AN136" s="35"/>
      <c r="AO136" s="35">
        <f>IF(OR($A$1&lt;=Main!AA$4,ISBLANK($N136)),0,Main!AA131)</f>
        <v>0</v>
      </c>
      <c r="AP136" s="35">
        <f>IF(OR($A$1&lt;=Main!AB$4,ISBLANK($N136)),0,Main!AB131)</f>
        <v>0</v>
      </c>
      <c r="AQ136" s="35">
        <f>IF(OR($A$1&lt;=Main!AC$4,ISBLANK($N136)),0,Main!AC131)</f>
        <v>0</v>
      </c>
      <c r="AR136" s="35">
        <f>IF(OR($A$1&lt;=Main!AD$4,ISBLANK($N136)),0,Main!AD131)</f>
        <v>0</v>
      </c>
      <c r="AS136" s="35">
        <f>IF(OR($A$1&lt;=Main!AE$4,ISBLANK($N136)),0,Main!AE131)</f>
        <v>0</v>
      </c>
      <c r="AT136" s="35">
        <f>IF(OR($A$1&lt;=Main!AF$4,ISBLANK($N136)),0,Main!AF131)</f>
        <v>0</v>
      </c>
      <c r="AU136" s="35">
        <f>IF(OR($A$1&lt;=Main!AG$4,ISBLANK($N136)),0,Main!AG131)</f>
        <v>0</v>
      </c>
      <c r="AV136" s="35">
        <f>IF(OR($A$1&lt;=Main!AH$4,ISBLANK($N136)),0,Main!AH131)</f>
        <v>0</v>
      </c>
      <c r="AW136" s="35">
        <f>IF(OR($A$1&lt;=Main!AI$4,ISBLANK($N136)),0,Main!AI131)</f>
        <v>0</v>
      </c>
      <c r="AX136" s="35">
        <f>IF(OR($A$1&lt;=Main!AJ$4,ISBLANK($N136)),0,Main!AJ131)</f>
        <v>0</v>
      </c>
      <c r="AY136" s="35">
        <f>IF(OR($A$1&lt;=Main!AK$4,ISBLANK($N136)),0,Main!AK131)</f>
        <v>0</v>
      </c>
      <c r="AZ136" s="35">
        <f>IF(OR($A$1&lt;=Main!AL$4,ISBLANK($N136)),0,Main!AL131)</f>
        <v>0</v>
      </c>
      <c r="BA136" s="35">
        <f>IF(OR($A$1&lt;=Main!AM$4,ISBLANK($N136)),0,Main!AM131)</f>
        <v>0</v>
      </c>
      <c r="BB136" s="35">
        <f>IF(OR($A$1&lt;=Main!AN$4,ISBLANK($N136)),0,Main!AN131)</f>
        <v>0</v>
      </c>
      <c r="BC136" s="35">
        <f>IF(OR($A$1&lt;=Main!AO$4,ISBLANK($N136)),0,Main!AO131)</f>
        <v>0</v>
      </c>
      <c r="BD136" s="35">
        <f>IF(OR($A$1&lt;=Main!AP$4,ISBLANK($N136)),0,Main!AP131)</f>
        <v>0</v>
      </c>
      <c r="BE136" s="35">
        <f>IF(OR($A$1&lt;=Main!AQ$4,ISBLANK($N136)),0,Main!AQ131)</f>
        <v>0</v>
      </c>
      <c r="BF136" s="35">
        <f>IF(OR($A$1&lt;=Main!AR$4,ISBLANK($N136)),0,Main!AR131)</f>
        <v>0</v>
      </c>
      <c r="BG136" s="35">
        <f>IF(OR($A$1&lt;=Main!AS$4,ISBLANK($N136)),0,Main!AS131)</f>
        <v>0</v>
      </c>
      <c r="BH136" s="35">
        <f>IF(OR($A$1&lt;=Main!AT$4,ISBLANK($N136)),0,Main!AT131)</f>
        <v>0</v>
      </c>
      <c r="BI136" s="35">
        <f>IF(OR($A$1&lt;=Main!AU$4,ISBLANK($N136)),0,Main!AU131)</f>
        <v>0</v>
      </c>
      <c r="BJ136" s="35">
        <f>IF(OR($A$1&lt;=Main!AV$4,ISBLANK($N136)),0,Main!AV131)</f>
        <v>0</v>
      </c>
    </row>
    <row r="137" spans="13:62">
      <c r="M137" s="6" t="str">
        <f>Main!$A132&amp;Main!$B132</f>
        <v/>
      </c>
      <c r="N137" s="6" t="str">
        <f>Main!$A132&amp;Main!$B132</f>
        <v/>
      </c>
      <c r="O137" s="145">
        <f t="shared" si="7"/>
        <v>0</v>
      </c>
      <c r="P137" s="150">
        <f t="shared" si="8"/>
        <v>1</v>
      </c>
      <c r="Q137" s="150" t="str">
        <f ca="1">IF(Main!$AY132&lt;&gt;"#",$P137-Main!$AY132,"#")</f>
        <v>#</v>
      </c>
      <c r="R137" s="35">
        <f>Main!E132*Mask!G$26</f>
        <v>0</v>
      </c>
      <c r="S137" s="35">
        <f>Main!F132*Mask!H$26</f>
        <v>0</v>
      </c>
      <c r="T137" s="35">
        <f>Main!G132*Mask!I$26</f>
        <v>0</v>
      </c>
      <c r="U137" s="35">
        <f>Main!H132*Mask!J$26</f>
        <v>0</v>
      </c>
      <c r="V137" s="35">
        <f>Main!I132*Mask!K$26</f>
        <v>0</v>
      </c>
      <c r="W137" s="35">
        <f>Main!J132*Mask!L$26</f>
        <v>0</v>
      </c>
      <c r="X137" s="35">
        <f>Main!K132*Mask!M$26</f>
        <v>0</v>
      </c>
      <c r="Y137" s="35">
        <f>Main!L132*Mask!N$26</f>
        <v>0</v>
      </c>
      <c r="Z137" s="35">
        <f>Main!M132*Mask!O$26</f>
        <v>0</v>
      </c>
      <c r="AA137" s="35">
        <f>Main!N132*Mask!P$26</f>
        <v>0</v>
      </c>
      <c r="AB137" s="35">
        <f>Main!O132*Mask!Q$26</f>
        <v>0</v>
      </c>
      <c r="AC137" s="35">
        <f>Main!P132*Mask!R$26</f>
        <v>0</v>
      </c>
      <c r="AD137" s="35">
        <f>Main!Q132*Mask!S$26</f>
        <v>0</v>
      </c>
      <c r="AE137" s="35">
        <f>Main!R132*Mask!T$26</f>
        <v>0</v>
      </c>
      <c r="AF137" s="35">
        <f>Main!S132*Mask!U$26</f>
        <v>0</v>
      </c>
      <c r="AG137" s="35">
        <f>Main!T132*Mask!V$26</f>
        <v>0</v>
      </c>
      <c r="AH137" s="35">
        <f>Main!U132*Mask!W$26</f>
        <v>0</v>
      </c>
      <c r="AI137" s="35">
        <f>Main!V132*Mask!X$26</f>
        <v>0</v>
      </c>
      <c r="AJ137" s="35">
        <f>Main!W132*Mask!Y$26</f>
        <v>0</v>
      </c>
      <c r="AK137" s="35">
        <f>Main!X132*Mask!Z$26</f>
        <v>0</v>
      </c>
      <c r="AL137" s="35">
        <f>Main!Y132*Mask!AA$26</f>
        <v>0</v>
      </c>
      <c r="AM137" s="35">
        <f>Main!Z132*Mask!AB$26</f>
        <v>0</v>
      </c>
      <c r="AN137" s="35"/>
      <c r="AO137" s="35">
        <f>IF(OR($A$1&lt;=Main!AA$4,ISBLANK($N137)),0,Main!AA132)</f>
        <v>0</v>
      </c>
      <c r="AP137" s="35">
        <f>IF(OR($A$1&lt;=Main!AB$4,ISBLANK($N137)),0,Main!AB132)</f>
        <v>0</v>
      </c>
      <c r="AQ137" s="35">
        <f>IF(OR($A$1&lt;=Main!AC$4,ISBLANK($N137)),0,Main!AC132)</f>
        <v>0</v>
      </c>
      <c r="AR137" s="35">
        <f>IF(OR($A$1&lt;=Main!AD$4,ISBLANK($N137)),0,Main!AD132)</f>
        <v>0</v>
      </c>
      <c r="AS137" s="35">
        <f>IF(OR($A$1&lt;=Main!AE$4,ISBLANK($N137)),0,Main!AE132)</f>
        <v>0</v>
      </c>
      <c r="AT137" s="35">
        <f>IF(OR($A$1&lt;=Main!AF$4,ISBLANK($N137)),0,Main!AF132)</f>
        <v>0</v>
      </c>
      <c r="AU137" s="35">
        <f>IF(OR($A$1&lt;=Main!AG$4,ISBLANK($N137)),0,Main!AG132)</f>
        <v>0</v>
      </c>
      <c r="AV137" s="35">
        <f>IF(OR($A$1&lt;=Main!AH$4,ISBLANK($N137)),0,Main!AH132)</f>
        <v>0</v>
      </c>
      <c r="AW137" s="35">
        <f>IF(OR($A$1&lt;=Main!AI$4,ISBLANK($N137)),0,Main!AI132)</f>
        <v>0</v>
      </c>
      <c r="AX137" s="35">
        <f>IF(OR($A$1&lt;=Main!AJ$4,ISBLANK($N137)),0,Main!AJ132)</f>
        <v>0</v>
      </c>
      <c r="AY137" s="35">
        <f>IF(OR($A$1&lt;=Main!AK$4,ISBLANK($N137)),0,Main!AK132)</f>
        <v>0</v>
      </c>
      <c r="AZ137" s="35">
        <f>IF(OR($A$1&lt;=Main!AL$4,ISBLANK($N137)),0,Main!AL132)</f>
        <v>0</v>
      </c>
      <c r="BA137" s="35">
        <f>IF(OR($A$1&lt;=Main!AM$4,ISBLANK($N137)),0,Main!AM132)</f>
        <v>0</v>
      </c>
      <c r="BB137" s="35">
        <f>IF(OR($A$1&lt;=Main!AN$4,ISBLANK($N137)),0,Main!AN132)</f>
        <v>0</v>
      </c>
      <c r="BC137" s="35">
        <f>IF(OR($A$1&lt;=Main!AO$4,ISBLANK($N137)),0,Main!AO132)</f>
        <v>0</v>
      </c>
      <c r="BD137" s="35">
        <f>IF(OR($A$1&lt;=Main!AP$4,ISBLANK($N137)),0,Main!AP132)</f>
        <v>0</v>
      </c>
      <c r="BE137" s="35">
        <f>IF(OR($A$1&lt;=Main!AQ$4,ISBLANK($N137)),0,Main!AQ132)</f>
        <v>0</v>
      </c>
      <c r="BF137" s="35">
        <f>IF(OR($A$1&lt;=Main!AR$4,ISBLANK($N137)),0,Main!AR132)</f>
        <v>0</v>
      </c>
      <c r="BG137" s="35">
        <f>IF(OR($A$1&lt;=Main!AS$4,ISBLANK($N137)),0,Main!AS132)</f>
        <v>0</v>
      </c>
      <c r="BH137" s="35">
        <f>IF(OR($A$1&lt;=Main!AT$4,ISBLANK($N137)),0,Main!AT132)</f>
        <v>0</v>
      </c>
      <c r="BI137" s="35">
        <f>IF(OR($A$1&lt;=Main!AU$4,ISBLANK($N137)),0,Main!AU132)</f>
        <v>0</v>
      </c>
      <c r="BJ137" s="35">
        <f>IF(OR($A$1&lt;=Main!AV$4,ISBLANK($N137)),0,Main!AV132)</f>
        <v>0</v>
      </c>
    </row>
    <row r="138" spans="13:62">
      <c r="M138" s="6" t="str">
        <f>Main!$A133&amp;Main!$B133</f>
        <v/>
      </c>
      <c r="N138" s="6" t="str">
        <f>Main!$A133&amp;Main!$B133</f>
        <v/>
      </c>
      <c r="O138" s="145">
        <f t="shared" si="7"/>
        <v>0</v>
      </c>
      <c r="P138" s="150">
        <f t="shared" si="8"/>
        <v>1</v>
      </c>
      <c r="Q138" s="150" t="str">
        <f ca="1">IF(Main!$AY133&lt;&gt;"#",$P138-Main!$AY133,"#")</f>
        <v>#</v>
      </c>
      <c r="R138" s="35">
        <f>Main!E133*Mask!G$26</f>
        <v>0</v>
      </c>
      <c r="S138" s="35">
        <f>Main!F133*Mask!H$26</f>
        <v>0</v>
      </c>
      <c r="T138" s="35">
        <f>Main!G133*Mask!I$26</f>
        <v>0</v>
      </c>
      <c r="U138" s="35">
        <f>Main!H133*Mask!J$26</f>
        <v>0</v>
      </c>
      <c r="V138" s="35">
        <f>Main!I133*Mask!K$26</f>
        <v>0</v>
      </c>
      <c r="W138" s="35">
        <f>Main!J133*Mask!L$26</f>
        <v>0</v>
      </c>
      <c r="X138" s="35">
        <f>Main!K133*Mask!M$26</f>
        <v>0</v>
      </c>
      <c r="Y138" s="35">
        <f>Main!L133*Mask!N$26</f>
        <v>0</v>
      </c>
      <c r="Z138" s="35">
        <f>Main!M133*Mask!O$26</f>
        <v>0</v>
      </c>
      <c r="AA138" s="35">
        <f>Main!N133*Mask!P$26</f>
        <v>0</v>
      </c>
      <c r="AB138" s="35">
        <f>Main!O133*Mask!Q$26</f>
        <v>0</v>
      </c>
      <c r="AC138" s="35">
        <f>Main!P133*Mask!R$26</f>
        <v>0</v>
      </c>
      <c r="AD138" s="35">
        <f>Main!Q133*Mask!S$26</f>
        <v>0</v>
      </c>
      <c r="AE138" s="35">
        <f>Main!R133*Mask!T$26</f>
        <v>0</v>
      </c>
      <c r="AF138" s="35">
        <f>Main!S133*Mask!U$26</f>
        <v>0</v>
      </c>
      <c r="AG138" s="35">
        <f>Main!T133*Mask!V$26</f>
        <v>0</v>
      </c>
      <c r="AH138" s="35">
        <f>Main!U133*Mask!W$26</f>
        <v>0</v>
      </c>
      <c r="AI138" s="35">
        <f>Main!V133*Mask!X$26</f>
        <v>0</v>
      </c>
      <c r="AJ138" s="35">
        <f>Main!W133*Mask!Y$26</f>
        <v>0</v>
      </c>
      <c r="AK138" s="35">
        <f>Main!X133*Mask!Z$26</f>
        <v>0</v>
      </c>
      <c r="AL138" s="35">
        <f>Main!Y133*Mask!AA$26</f>
        <v>0</v>
      </c>
      <c r="AM138" s="35">
        <f>Main!Z133*Mask!AB$26</f>
        <v>0</v>
      </c>
      <c r="AN138" s="35"/>
      <c r="AO138" s="35">
        <f>IF(OR($A$1&lt;=Main!AA$4,ISBLANK($N138)),0,Main!AA133)</f>
        <v>0</v>
      </c>
      <c r="AP138" s="35">
        <f>IF(OR($A$1&lt;=Main!AB$4,ISBLANK($N138)),0,Main!AB133)</f>
        <v>0</v>
      </c>
      <c r="AQ138" s="35">
        <f>IF(OR($A$1&lt;=Main!AC$4,ISBLANK($N138)),0,Main!AC133)</f>
        <v>0</v>
      </c>
      <c r="AR138" s="35">
        <f>IF(OR($A$1&lt;=Main!AD$4,ISBLANK($N138)),0,Main!AD133)</f>
        <v>0</v>
      </c>
      <c r="AS138" s="35">
        <f>IF(OR($A$1&lt;=Main!AE$4,ISBLANK($N138)),0,Main!AE133)</f>
        <v>0</v>
      </c>
      <c r="AT138" s="35">
        <f>IF(OR($A$1&lt;=Main!AF$4,ISBLANK($N138)),0,Main!AF133)</f>
        <v>0</v>
      </c>
      <c r="AU138" s="35">
        <f>IF(OR($A$1&lt;=Main!AG$4,ISBLANK($N138)),0,Main!AG133)</f>
        <v>0</v>
      </c>
      <c r="AV138" s="35">
        <f>IF(OR($A$1&lt;=Main!AH$4,ISBLANK($N138)),0,Main!AH133)</f>
        <v>0</v>
      </c>
      <c r="AW138" s="35">
        <f>IF(OR($A$1&lt;=Main!AI$4,ISBLANK($N138)),0,Main!AI133)</f>
        <v>0</v>
      </c>
      <c r="AX138" s="35">
        <f>IF(OR($A$1&lt;=Main!AJ$4,ISBLANK($N138)),0,Main!AJ133)</f>
        <v>0</v>
      </c>
      <c r="AY138" s="35">
        <f>IF(OR($A$1&lt;=Main!AK$4,ISBLANK($N138)),0,Main!AK133)</f>
        <v>0</v>
      </c>
      <c r="AZ138" s="35">
        <f>IF(OR($A$1&lt;=Main!AL$4,ISBLANK($N138)),0,Main!AL133)</f>
        <v>0</v>
      </c>
      <c r="BA138" s="35">
        <f>IF(OR($A$1&lt;=Main!AM$4,ISBLANK($N138)),0,Main!AM133)</f>
        <v>0</v>
      </c>
      <c r="BB138" s="35">
        <f>IF(OR($A$1&lt;=Main!AN$4,ISBLANK($N138)),0,Main!AN133)</f>
        <v>0</v>
      </c>
      <c r="BC138" s="35">
        <f>IF(OR($A$1&lt;=Main!AO$4,ISBLANK($N138)),0,Main!AO133)</f>
        <v>0</v>
      </c>
      <c r="BD138" s="35">
        <f>IF(OR($A$1&lt;=Main!AP$4,ISBLANK($N138)),0,Main!AP133)</f>
        <v>0</v>
      </c>
      <c r="BE138" s="35">
        <f>IF(OR($A$1&lt;=Main!AQ$4,ISBLANK($N138)),0,Main!AQ133)</f>
        <v>0</v>
      </c>
      <c r="BF138" s="35">
        <f>IF(OR($A$1&lt;=Main!AR$4,ISBLANK($N138)),0,Main!AR133)</f>
        <v>0</v>
      </c>
      <c r="BG138" s="35">
        <f>IF(OR($A$1&lt;=Main!AS$4,ISBLANK($N138)),0,Main!AS133)</f>
        <v>0</v>
      </c>
      <c r="BH138" s="35">
        <f>IF(OR($A$1&lt;=Main!AT$4,ISBLANK($N138)),0,Main!AT133)</f>
        <v>0</v>
      </c>
      <c r="BI138" s="35">
        <f>IF(OR($A$1&lt;=Main!AU$4,ISBLANK($N138)),0,Main!AU133)</f>
        <v>0</v>
      </c>
      <c r="BJ138" s="35">
        <f>IF(OR($A$1&lt;=Main!AV$4,ISBLANK($N138)),0,Main!AV133)</f>
        <v>0</v>
      </c>
    </row>
    <row r="139" spans="13:62">
      <c r="M139" s="6" t="str">
        <f>Main!$A134&amp;Main!$B134</f>
        <v/>
      </c>
      <c r="N139" s="6" t="str">
        <f>Main!$A134&amp;Main!$B134</f>
        <v/>
      </c>
      <c r="O139" s="145">
        <f t="shared" ref="O139:O155" si="10">IF(N139="",0,LARGE($R139:$BH139,1)+LARGE($R139:$BH139,2)+LARGE($R139:$BH139,3))</f>
        <v>0</v>
      </c>
      <c r="P139" s="150">
        <f t="shared" si="8"/>
        <v>1</v>
      </c>
      <c r="Q139" s="150" t="str">
        <f ca="1">IF(Main!$AY134&lt;&gt;"#",$P139-Main!$AY134,"#")</f>
        <v>#</v>
      </c>
      <c r="R139" s="35">
        <f>Main!E134*Mask!G$26</f>
        <v>0</v>
      </c>
      <c r="S139" s="35">
        <f>Main!F134*Mask!H$26</f>
        <v>0</v>
      </c>
      <c r="T139" s="35">
        <f>Main!G134*Mask!I$26</f>
        <v>0</v>
      </c>
      <c r="U139" s="35">
        <f>Main!H134*Mask!J$26</f>
        <v>0</v>
      </c>
      <c r="V139" s="35">
        <f>Main!I134*Mask!K$26</f>
        <v>0</v>
      </c>
      <c r="W139" s="35">
        <f>Main!J134*Mask!L$26</f>
        <v>0</v>
      </c>
      <c r="X139" s="35">
        <f>Main!K134*Mask!M$26</f>
        <v>0</v>
      </c>
      <c r="Y139" s="35">
        <f>Main!L134*Mask!N$26</f>
        <v>0</v>
      </c>
      <c r="Z139" s="35">
        <f>Main!M134*Mask!O$26</f>
        <v>0</v>
      </c>
      <c r="AA139" s="35">
        <f>Main!N134*Mask!P$26</f>
        <v>0</v>
      </c>
      <c r="AB139" s="35">
        <f>Main!O134*Mask!Q$26</f>
        <v>0</v>
      </c>
      <c r="AC139" s="35">
        <f>Main!P134*Mask!R$26</f>
        <v>0</v>
      </c>
      <c r="AD139" s="35">
        <f>Main!Q134*Mask!S$26</f>
        <v>0</v>
      </c>
      <c r="AE139" s="35">
        <f>Main!R134*Mask!T$26</f>
        <v>0</v>
      </c>
      <c r="AF139" s="35">
        <f>Main!S134*Mask!U$26</f>
        <v>0</v>
      </c>
      <c r="AG139" s="35">
        <f>Main!T134*Mask!V$26</f>
        <v>0</v>
      </c>
      <c r="AH139" s="35">
        <f>Main!U134*Mask!W$26</f>
        <v>0</v>
      </c>
      <c r="AI139" s="35">
        <f>Main!V134*Mask!X$26</f>
        <v>0</v>
      </c>
      <c r="AJ139" s="35">
        <f>Main!W134*Mask!Y$26</f>
        <v>0</v>
      </c>
      <c r="AK139" s="35">
        <f>Main!X134*Mask!Z$26</f>
        <v>0</v>
      </c>
      <c r="AL139" s="35">
        <f>Main!Y134*Mask!AA$26</f>
        <v>0</v>
      </c>
      <c r="AM139" s="35">
        <f>Main!Z134*Mask!AB$26</f>
        <v>0</v>
      </c>
      <c r="AN139" s="35"/>
      <c r="AO139" s="35">
        <f>IF(OR($A$1&lt;=Main!AA$4,ISBLANK($N139)),0,Main!AA134)</f>
        <v>0</v>
      </c>
      <c r="AP139" s="35">
        <f>IF(OR($A$1&lt;=Main!AB$4,ISBLANK($N139)),0,Main!AB134)</f>
        <v>0</v>
      </c>
      <c r="AQ139" s="35">
        <f>IF(OR($A$1&lt;=Main!AC$4,ISBLANK($N139)),0,Main!AC134)</f>
        <v>0</v>
      </c>
      <c r="AR139" s="35">
        <f>IF(OR($A$1&lt;=Main!AD$4,ISBLANK($N139)),0,Main!AD134)</f>
        <v>0</v>
      </c>
      <c r="AS139" s="35">
        <f>IF(OR($A$1&lt;=Main!AE$4,ISBLANK($N139)),0,Main!AE134)</f>
        <v>0</v>
      </c>
      <c r="AT139" s="35">
        <f>IF(OR($A$1&lt;=Main!AF$4,ISBLANK($N139)),0,Main!AF134)</f>
        <v>0</v>
      </c>
      <c r="AU139" s="35">
        <f>IF(OR($A$1&lt;=Main!AG$4,ISBLANK($N139)),0,Main!AG134)</f>
        <v>0</v>
      </c>
      <c r="AV139" s="35">
        <f>IF(OR($A$1&lt;=Main!AH$4,ISBLANK($N139)),0,Main!AH134)</f>
        <v>0</v>
      </c>
      <c r="AW139" s="35">
        <f>IF(OR($A$1&lt;=Main!AI$4,ISBLANK($N139)),0,Main!AI134)</f>
        <v>0</v>
      </c>
      <c r="AX139" s="35">
        <f>IF(OR($A$1&lt;=Main!AJ$4,ISBLANK($N139)),0,Main!AJ134)</f>
        <v>0</v>
      </c>
      <c r="AY139" s="35">
        <f>IF(OR($A$1&lt;=Main!AK$4,ISBLANK($N139)),0,Main!AK134)</f>
        <v>0</v>
      </c>
      <c r="AZ139" s="35">
        <f>IF(OR($A$1&lt;=Main!AL$4,ISBLANK($N139)),0,Main!AL134)</f>
        <v>0</v>
      </c>
      <c r="BA139" s="35">
        <f>IF(OR($A$1&lt;=Main!AM$4,ISBLANK($N139)),0,Main!AM134)</f>
        <v>0</v>
      </c>
      <c r="BB139" s="35">
        <f>IF(OR($A$1&lt;=Main!AN$4,ISBLANK($N139)),0,Main!AN134)</f>
        <v>0</v>
      </c>
      <c r="BC139" s="35">
        <f>IF(OR($A$1&lt;=Main!AO$4,ISBLANK($N139)),0,Main!AO134)</f>
        <v>0</v>
      </c>
      <c r="BD139" s="35">
        <f>IF(OR($A$1&lt;=Main!AP$4,ISBLANK($N139)),0,Main!AP134)</f>
        <v>0</v>
      </c>
      <c r="BE139" s="35">
        <f>IF(OR($A$1&lt;=Main!AQ$4,ISBLANK($N139)),0,Main!AQ134)</f>
        <v>0</v>
      </c>
      <c r="BF139" s="35">
        <f>IF(OR($A$1&lt;=Main!AR$4,ISBLANK($N139)),0,Main!AR134)</f>
        <v>0</v>
      </c>
      <c r="BG139" s="35">
        <f>IF(OR($A$1&lt;=Main!AS$4,ISBLANK($N139)),0,Main!AS134)</f>
        <v>0</v>
      </c>
      <c r="BH139" s="35">
        <f>IF(OR($A$1&lt;=Main!AT$4,ISBLANK($N139)),0,Main!AT134)</f>
        <v>0</v>
      </c>
      <c r="BI139" s="35">
        <f>IF(OR($A$1&lt;=Main!AU$4,ISBLANK($N139)),0,Main!AU134)</f>
        <v>0</v>
      </c>
      <c r="BJ139" s="35">
        <f>IF(OR($A$1&lt;=Main!AV$4,ISBLANK($N139)),0,Main!AV134)</f>
        <v>0</v>
      </c>
    </row>
    <row r="140" spans="13:62">
      <c r="M140" s="6" t="str">
        <f>Main!$A135&amp;Main!$B135</f>
        <v/>
      </c>
      <c r="N140" s="6" t="str">
        <f>Main!$A135&amp;Main!$B135</f>
        <v/>
      </c>
      <c r="O140" s="145">
        <f t="shared" si="10"/>
        <v>0</v>
      </c>
      <c r="P140" s="150">
        <f t="shared" ref="P140:P155" si="11">RANK($O140,$O$11:$O$155)</f>
        <v>1</v>
      </c>
      <c r="Q140" s="150" t="str">
        <f ca="1">IF(Main!$AY135&lt;&gt;"#",$P140-Main!$AY135,"#")</f>
        <v>#</v>
      </c>
      <c r="R140" s="35">
        <f>Main!E135*Mask!G$26</f>
        <v>0</v>
      </c>
      <c r="S140" s="35">
        <f>Main!F135*Mask!H$26</f>
        <v>0</v>
      </c>
      <c r="T140" s="35">
        <f>Main!G135*Mask!I$26</f>
        <v>0</v>
      </c>
      <c r="U140" s="35">
        <f>Main!H135*Mask!J$26</f>
        <v>0</v>
      </c>
      <c r="V140" s="35">
        <f>Main!I135*Mask!K$26</f>
        <v>0</v>
      </c>
      <c r="W140" s="35">
        <f>Main!J135*Mask!L$26</f>
        <v>0</v>
      </c>
      <c r="X140" s="35">
        <f>Main!K135*Mask!M$26</f>
        <v>0</v>
      </c>
      <c r="Y140" s="35">
        <f>Main!L135*Mask!N$26</f>
        <v>0</v>
      </c>
      <c r="Z140" s="35">
        <f>Main!M135*Mask!O$26</f>
        <v>0</v>
      </c>
      <c r="AA140" s="35">
        <f>Main!N135*Mask!P$26</f>
        <v>0</v>
      </c>
      <c r="AB140" s="35">
        <f>Main!O135*Mask!Q$26</f>
        <v>0</v>
      </c>
      <c r="AC140" s="35">
        <f>Main!P135*Mask!R$26</f>
        <v>0</v>
      </c>
      <c r="AD140" s="35">
        <f>Main!Q135*Mask!S$26</f>
        <v>0</v>
      </c>
      <c r="AE140" s="35">
        <f>Main!R135*Mask!T$26</f>
        <v>0</v>
      </c>
      <c r="AF140" s="35">
        <f>Main!S135*Mask!U$26</f>
        <v>0</v>
      </c>
      <c r="AG140" s="35">
        <f>Main!T135*Mask!V$26</f>
        <v>0</v>
      </c>
      <c r="AH140" s="35">
        <f>Main!U135*Mask!W$26</f>
        <v>0</v>
      </c>
      <c r="AI140" s="35">
        <f>Main!V135*Mask!X$26</f>
        <v>0</v>
      </c>
      <c r="AJ140" s="35">
        <f>Main!W135*Mask!Y$26</f>
        <v>0</v>
      </c>
      <c r="AK140" s="35">
        <f>Main!X135*Mask!Z$26</f>
        <v>0</v>
      </c>
      <c r="AL140" s="35">
        <f>Main!Y135*Mask!AA$26</f>
        <v>0</v>
      </c>
      <c r="AM140" s="35">
        <f>Main!Z135*Mask!AB$26</f>
        <v>0</v>
      </c>
      <c r="AN140" s="35"/>
      <c r="AO140" s="35">
        <f>IF(OR($A$1&lt;=Main!AA$4,ISBLANK($N140)),0,Main!AA135)</f>
        <v>0</v>
      </c>
      <c r="AP140" s="35">
        <f>IF(OR($A$1&lt;=Main!AB$4,ISBLANK($N140)),0,Main!AB135)</f>
        <v>0</v>
      </c>
      <c r="AQ140" s="35">
        <f>IF(OR($A$1&lt;=Main!AC$4,ISBLANK($N140)),0,Main!AC135)</f>
        <v>0</v>
      </c>
      <c r="AR140" s="35">
        <f>IF(OR($A$1&lt;=Main!AD$4,ISBLANK($N140)),0,Main!AD135)</f>
        <v>0</v>
      </c>
      <c r="AS140" s="35">
        <f>IF(OR($A$1&lt;=Main!AE$4,ISBLANK($N140)),0,Main!AE135)</f>
        <v>0</v>
      </c>
      <c r="AT140" s="35">
        <f>IF(OR($A$1&lt;=Main!AF$4,ISBLANK($N140)),0,Main!AF135)</f>
        <v>0</v>
      </c>
      <c r="AU140" s="35">
        <f>IF(OR($A$1&lt;=Main!AG$4,ISBLANK($N140)),0,Main!AG135)</f>
        <v>0</v>
      </c>
      <c r="AV140" s="35">
        <f>IF(OR($A$1&lt;=Main!AH$4,ISBLANK($N140)),0,Main!AH135)</f>
        <v>0</v>
      </c>
      <c r="AW140" s="35">
        <f>IF(OR($A$1&lt;=Main!AI$4,ISBLANK($N140)),0,Main!AI135)</f>
        <v>0</v>
      </c>
      <c r="AX140" s="35">
        <f>IF(OR($A$1&lt;=Main!AJ$4,ISBLANK($N140)),0,Main!AJ135)</f>
        <v>0</v>
      </c>
      <c r="AY140" s="35">
        <f>IF(OR($A$1&lt;=Main!AK$4,ISBLANK($N140)),0,Main!AK135)</f>
        <v>0</v>
      </c>
      <c r="AZ140" s="35">
        <f>IF(OR($A$1&lt;=Main!AL$4,ISBLANK($N140)),0,Main!AL135)</f>
        <v>0</v>
      </c>
      <c r="BA140" s="35">
        <f>IF(OR($A$1&lt;=Main!AM$4,ISBLANK($N140)),0,Main!AM135)</f>
        <v>0</v>
      </c>
      <c r="BB140" s="35">
        <f>IF(OR($A$1&lt;=Main!AN$4,ISBLANK($N140)),0,Main!AN135)</f>
        <v>0</v>
      </c>
      <c r="BC140" s="35">
        <f>IF(OR($A$1&lt;=Main!AO$4,ISBLANK($N140)),0,Main!AO135)</f>
        <v>0</v>
      </c>
      <c r="BD140" s="35">
        <f>IF(OR($A$1&lt;=Main!AP$4,ISBLANK($N140)),0,Main!AP135)</f>
        <v>0</v>
      </c>
      <c r="BE140" s="35">
        <f>IF(OR($A$1&lt;=Main!AQ$4,ISBLANK($N140)),0,Main!AQ135)</f>
        <v>0</v>
      </c>
      <c r="BF140" s="35">
        <f>IF(OR($A$1&lt;=Main!AR$4,ISBLANK($N140)),0,Main!AR135)</f>
        <v>0</v>
      </c>
      <c r="BG140" s="35">
        <f>IF(OR($A$1&lt;=Main!AS$4,ISBLANK($N140)),0,Main!AS135)</f>
        <v>0</v>
      </c>
      <c r="BH140" s="35">
        <f>IF(OR($A$1&lt;=Main!AT$4,ISBLANK($N140)),0,Main!AT135)</f>
        <v>0</v>
      </c>
      <c r="BI140" s="35">
        <f>IF(OR($A$1&lt;=Main!AU$4,ISBLANK($N140)),0,Main!AU135)</f>
        <v>0</v>
      </c>
      <c r="BJ140" s="35">
        <f>IF(OR($A$1&lt;=Main!AV$4,ISBLANK($N140)),0,Main!AV135)</f>
        <v>0</v>
      </c>
    </row>
    <row r="141" spans="13:62">
      <c r="M141" s="6" t="str">
        <f>Main!$A136&amp;Main!$B136</f>
        <v/>
      </c>
      <c r="N141" s="6" t="str">
        <f>Main!$A136&amp;Main!$B136</f>
        <v/>
      </c>
      <c r="O141" s="145">
        <f t="shared" si="10"/>
        <v>0</v>
      </c>
      <c r="P141" s="150">
        <f t="shared" si="11"/>
        <v>1</v>
      </c>
      <c r="Q141" s="150" t="str">
        <f ca="1">IF(Main!$AY136&lt;&gt;"#",$P141-Main!$AY136,"#")</f>
        <v>#</v>
      </c>
      <c r="R141" s="35">
        <f>Main!E136*Mask!G$26</f>
        <v>0</v>
      </c>
      <c r="S141" s="35">
        <f>Main!F136*Mask!H$26</f>
        <v>0</v>
      </c>
      <c r="T141" s="35">
        <f>Main!G136*Mask!I$26</f>
        <v>0</v>
      </c>
      <c r="U141" s="35">
        <f>Main!H136*Mask!J$26</f>
        <v>0</v>
      </c>
      <c r="V141" s="35">
        <f>Main!I136*Mask!K$26</f>
        <v>0</v>
      </c>
      <c r="W141" s="35">
        <f>Main!J136*Mask!L$26</f>
        <v>0</v>
      </c>
      <c r="X141" s="35">
        <f>Main!K136*Mask!M$26</f>
        <v>0</v>
      </c>
      <c r="Y141" s="35">
        <f>Main!L136*Mask!N$26</f>
        <v>0</v>
      </c>
      <c r="Z141" s="35">
        <f>Main!M136*Mask!O$26</f>
        <v>0</v>
      </c>
      <c r="AA141" s="35">
        <f>Main!N136*Mask!P$26</f>
        <v>0</v>
      </c>
      <c r="AB141" s="35">
        <f>Main!O136*Mask!Q$26</f>
        <v>0</v>
      </c>
      <c r="AC141" s="35">
        <f>Main!P136*Mask!R$26</f>
        <v>0</v>
      </c>
      <c r="AD141" s="35">
        <f>Main!Q136*Mask!S$26</f>
        <v>0</v>
      </c>
      <c r="AE141" s="35">
        <f>Main!R136*Mask!T$26</f>
        <v>0</v>
      </c>
      <c r="AF141" s="35">
        <f>Main!S136*Mask!U$26</f>
        <v>0</v>
      </c>
      <c r="AG141" s="35">
        <f>Main!T136*Mask!V$26</f>
        <v>0</v>
      </c>
      <c r="AH141" s="35">
        <f>Main!U136*Mask!W$26</f>
        <v>0</v>
      </c>
      <c r="AI141" s="35">
        <f>Main!V136*Mask!X$26</f>
        <v>0</v>
      </c>
      <c r="AJ141" s="35">
        <f>Main!W136*Mask!Y$26</f>
        <v>0</v>
      </c>
      <c r="AK141" s="35">
        <f>Main!X136*Mask!Z$26</f>
        <v>0</v>
      </c>
      <c r="AL141" s="35">
        <f>Main!Y136*Mask!AA$26</f>
        <v>0</v>
      </c>
      <c r="AM141" s="35">
        <f>Main!Z136*Mask!AB$26</f>
        <v>0</v>
      </c>
      <c r="AN141" s="35"/>
      <c r="AO141" s="35">
        <f>IF(OR($A$1&lt;=Main!AA$4,ISBLANK($N141)),0,Main!AA136)</f>
        <v>0</v>
      </c>
      <c r="AP141" s="35">
        <f>IF(OR($A$1&lt;=Main!AB$4,ISBLANK($N141)),0,Main!AB136)</f>
        <v>0</v>
      </c>
      <c r="AQ141" s="35">
        <f>IF(OR($A$1&lt;=Main!AC$4,ISBLANK($N141)),0,Main!AC136)</f>
        <v>0</v>
      </c>
      <c r="AR141" s="35">
        <f>IF(OR($A$1&lt;=Main!AD$4,ISBLANK($N141)),0,Main!AD136)</f>
        <v>0</v>
      </c>
      <c r="AS141" s="35">
        <f>IF(OR($A$1&lt;=Main!AE$4,ISBLANK($N141)),0,Main!AE136)</f>
        <v>0</v>
      </c>
      <c r="AT141" s="35">
        <f>IF(OR($A$1&lt;=Main!AF$4,ISBLANK($N141)),0,Main!AF136)</f>
        <v>0</v>
      </c>
      <c r="AU141" s="35">
        <f>IF(OR($A$1&lt;=Main!AG$4,ISBLANK($N141)),0,Main!AG136)</f>
        <v>0</v>
      </c>
      <c r="AV141" s="35">
        <f>IF(OR($A$1&lt;=Main!AH$4,ISBLANK($N141)),0,Main!AH136)</f>
        <v>0</v>
      </c>
      <c r="AW141" s="35">
        <f>IF(OR($A$1&lt;=Main!AI$4,ISBLANK($N141)),0,Main!AI136)</f>
        <v>0</v>
      </c>
      <c r="AX141" s="35">
        <f>IF(OR($A$1&lt;=Main!AJ$4,ISBLANK($N141)),0,Main!AJ136)</f>
        <v>0</v>
      </c>
      <c r="AY141" s="35">
        <f>IF(OR($A$1&lt;=Main!AK$4,ISBLANK($N141)),0,Main!AK136)</f>
        <v>0</v>
      </c>
      <c r="AZ141" s="35">
        <f>IF(OR($A$1&lt;=Main!AL$4,ISBLANK($N141)),0,Main!AL136)</f>
        <v>0</v>
      </c>
      <c r="BA141" s="35">
        <f>IF(OR($A$1&lt;=Main!AM$4,ISBLANK($N141)),0,Main!AM136)</f>
        <v>0</v>
      </c>
      <c r="BB141" s="35">
        <f>IF(OR($A$1&lt;=Main!AN$4,ISBLANK($N141)),0,Main!AN136)</f>
        <v>0</v>
      </c>
      <c r="BC141" s="35">
        <f>IF(OR($A$1&lt;=Main!AO$4,ISBLANK($N141)),0,Main!AO136)</f>
        <v>0</v>
      </c>
      <c r="BD141" s="35">
        <f>IF(OR($A$1&lt;=Main!AP$4,ISBLANK($N141)),0,Main!AP136)</f>
        <v>0</v>
      </c>
      <c r="BE141" s="35">
        <f>IF(OR($A$1&lt;=Main!AQ$4,ISBLANK($N141)),0,Main!AQ136)</f>
        <v>0</v>
      </c>
      <c r="BF141" s="35">
        <f>IF(OR($A$1&lt;=Main!AR$4,ISBLANK($N141)),0,Main!AR136)</f>
        <v>0</v>
      </c>
      <c r="BG141" s="35">
        <f>IF(OR($A$1&lt;=Main!AS$4,ISBLANK($N141)),0,Main!AS136)</f>
        <v>0</v>
      </c>
      <c r="BH141" s="35">
        <f>IF(OR($A$1&lt;=Main!AT$4,ISBLANK($N141)),0,Main!AT136)</f>
        <v>0</v>
      </c>
      <c r="BI141" s="35">
        <f>IF(OR($A$1&lt;=Main!AU$4,ISBLANK($N141)),0,Main!AU136)</f>
        <v>0</v>
      </c>
      <c r="BJ141" s="35">
        <f>IF(OR($A$1&lt;=Main!AV$4,ISBLANK($N141)),0,Main!AV136)</f>
        <v>0</v>
      </c>
    </row>
    <row r="142" spans="13:62">
      <c r="M142" s="6" t="str">
        <f>Main!$A137&amp;Main!$B137</f>
        <v/>
      </c>
      <c r="N142" s="6" t="str">
        <f>Main!$A137&amp;Main!$B137</f>
        <v/>
      </c>
      <c r="O142" s="145">
        <f t="shared" si="10"/>
        <v>0</v>
      </c>
      <c r="P142" s="150">
        <f t="shared" si="11"/>
        <v>1</v>
      </c>
      <c r="Q142" s="150" t="str">
        <f ca="1">IF(Main!$AY137&lt;&gt;"#",$P142-Main!$AY137,"#")</f>
        <v>#</v>
      </c>
      <c r="R142" s="35">
        <f>Main!E137*Mask!G$26</f>
        <v>0</v>
      </c>
      <c r="S142" s="35">
        <f>Main!F137*Mask!H$26</f>
        <v>0</v>
      </c>
      <c r="T142" s="35">
        <f>Main!G137*Mask!I$26</f>
        <v>0</v>
      </c>
      <c r="U142" s="35">
        <f>Main!H137*Mask!J$26</f>
        <v>0</v>
      </c>
      <c r="V142" s="35">
        <f>Main!I137*Mask!K$26</f>
        <v>0</v>
      </c>
      <c r="W142" s="35">
        <f>Main!J137*Mask!L$26</f>
        <v>0</v>
      </c>
      <c r="X142" s="35">
        <f>Main!K137*Mask!M$26</f>
        <v>0</v>
      </c>
      <c r="Y142" s="35">
        <f>Main!L137*Mask!N$26</f>
        <v>0</v>
      </c>
      <c r="Z142" s="35">
        <f>Main!M137*Mask!O$26</f>
        <v>0</v>
      </c>
      <c r="AA142" s="35">
        <f>Main!N137*Mask!P$26</f>
        <v>0</v>
      </c>
      <c r="AB142" s="35">
        <f>Main!O137*Mask!Q$26</f>
        <v>0</v>
      </c>
      <c r="AC142" s="35">
        <f>Main!P137*Mask!R$26</f>
        <v>0</v>
      </c>
      <c r="AD142" s="35">
        <f>Main!Q137*Mask!S$26</f>
        <v>0</v>
      </c>
      <c r="AE142" s="35">
        <f>Main!R137*Mask!T$26</f>
        <v>0</v>
      </c>
      <c r="AF142" s="35">
        <f>Main!S137*Mask!U$26</f>
        <v>0</v>
      </c>
      <c r="AG142" s="35">
        <f>Main!T137*Mask!V$26</f>
        <v>0</v>
      </c>
      <c r="AH142" s="35">
        <f>Main!U137*Mask!W$26</f>
        <v>0</v>
      </c>
      <c r="AI142" s="35">
        <f>Main!V137*Mask!X$26</f>
        <v>0</v>
      </c>
      <c r="AJ142" s="35">
        <f>Main!W137*Mask!Y$26</f>
        <v>0</v>
      </c>
      <c r="AK142" s="35">
        <f>Main!X137*Mask!Z$26</f>
        <v>0</v>
      </c>
      <c r="AL142" s="35">
        <f>Main!Y137*Mask!AA$26</f>
        <v>0</v>
      </c>
      <c r="AM142" s="35">
        <f>Main!Z137*Mask!AB$26</f>
        <v>0</v>
      </c>
      <c r="AN142" s="35"/>
      <c r="AO142" s="35">
        <f>IF(OR($A$1&lt;=Main!AA$4,ISBLANK($N142)),0,Main!AA137)</f>
        <v>0</v>
      </c>
      <c r="AP142" s="35">
        <f>IF(OR($A$1&lt;=Main!AB$4,ISBLANK($N142)),0,Main!AB137)</f>
        <v>0</v>
      </c>
      <c r="AQ142" s="35">
        <f>IF(OR($A$1&lt;=Main!AC$4,ISBLANK($N142)),0,Main!AC137)</f>
        <v>0</v>
      </c>
      <c r="AR142" s="35">
        <f>IF(OR($A$1&lt;=Main!AD$4,ISBLANK($N142)),0,Main!AD137)</f>
        <v>0</v>
      </c>
      <c r="AS142" s="35">
        <f>IF(OR($A$1&lt;=Main!AE$4,ISBLANK($N142)),0,Main!AE137)</f>
        <v>0</v>
      </c>
      <c r="AT142" s="35">
        <f>IF(OR($A$1&lt;=Main!AF$4,ISBLANK($N142)),0,Main!AF137)</f>
        <v>0</v>
      </c>
      <c r="AU142" s="35">
        <f>IF(OR($A$1&lt;=Main!AG$4,ISBLANK($N142)),0,Main!AG137)</f>
        <v>0</v>
      </c>
      <c r="AV142" s="35">
        <f>IF(OR($A$1&lt;=Main!AH$4,ISBLANK($N142)),0,Main!AH137)</f>
        <v>0</v>
      </c>
      <c r="AW142" s="35">
        <f>IF(OR($A$1&lt;=Main!AI$4,ISBLANK($N142)),0,Main!AI137)</f>
        <v>0</v>
      </c>
      <c r="AX142" s="35">
        <f>IF(OR($A$1&lt;=Main!AJ$4,ISBLANK($N142)),0,Main!AJ137)</f>
        <v>0</v>
      </c>
      <c r="AY142" s="35">
        <f>IF(OR($A$1&lt;=Main!AK$4,ISBLANK($N142)),0,Main!AK137)</f>
        <v>0</v>
      </c>
      <c r="AZ142" s="35">
        <f>IF(OR($A$1&lt;=Main!AL$4,ISBLANK($N142)),0,Main!AL137)</f>
        <v>0</v>
      </c>
      <c r="BA142" s="35">
        <f>IF(OR($A$1&lt;=Main!AM$4,ISBLANK($N142)),0,Main!AM137)</f>
        <v>0</v>
      </c>
      <c r="BB142" s="35">
        <f>IF(OR($A$1&lt;=Main!AN$4,ISBLANK($N142)),0,Main!AN137)</f>
        <v>0</v>
      </c>
      <c r="BC142" s="35">
        <f>IF(OR($A$1&lt;=Main!AO$4,ISBLANK($N142)),0,Main!AO137)</f>
        <v>0</v>
      </c>
      <c r="BD142" s="35">
        <f>IF(OR($A$1&lt;=Main!AP$4,ISBLANK($N142)),0,Main!AP137)</f>
        <v>0</v>
      </c>
      <c r="BE142" s="35">
        <f>IF(OR($A$1&lt;=Main!AQ$4,ISBLANK($N142)),0,Main!AQ137)</f>
        <v>0</v>
      </c>
      <c r="BF142" s="35">
        <f>IF(OR($A$1&lt;=Main!AR$4,ISBLANK($N142)),0,Main!AR137)</f>
        <v>0</v>
      </c>
      <c r="BG142" s="35">
        <f>IF(OR($A$1&lt;=Main!AS$4,ISBLANK($N142)),0,Main!AS137)</f>
        <v>0</v>
      </c>
      <c r="BH142" s="35">
        <f>IF(OR($A$1&lt;=Main!AT$4,ISBLANK($N142)),0,Main!AT137)</f>
        <v>0</v>
      </c>
      <c r="BI142" s="35">
        <f>IF(OR($A$1&lt;=Main!AU$4,ISBLANK($N142)),0,Main!AU137)</f>
        <v>0</v>
      </c>
      <c r="BJ142" s="35">
        <f>IF(OR($A$1&lt;=Main!AV$4,ISBLANK($N142)),0,Main!AV137)</f>
        <v>0</v>
      </c>
    </row>
    <row r="143" spans="13:62">
      <c r="M143" s="6" t="str">
        <f>Main!$A138&amp;Main!$B138</f>
        <v/>
      </c>
      <c r="N143" s="6" t="str">
        <f>Main!$A138&amp;Main!$B138</f>
        <v/>
      </c>
      <c r="O143" s="145">
        <f t="shared" si="10"/>
        <v>0</v>
      </c>
      <c r="P143" s="150">
        <f t="shared" si="11"/>
        <v>1</v>
      </c>
      <c r="Q143" s="150" t="str">
        <f ca="1">IF(Main!$AY138&lt;&gt;"#",$P143-Main!$AY138,"#")</f>
        <v>#</v>
      </c>
      <c r="R143" s="35">
        <f>Main!E138*Mask!G$26</f>
        <v>0</v>
      </c>
      <c r="S143" s="35">
        <f>Main!F138*Mask!H$26</f>
        <v>0</v>
      </c>
      <c r="T143" s="35">
        <f>Main!G138*Mask!I$26</f>
        <v>0</v>
      </c>
      <c r="U143" s="35">
        <f>Main!H138*Mask!J$26</f>
        <v>0</v>
      </c>
      <c r="V143" s="35">
        <f>Main!I138*Mask!K$26</f>
        <v>0</v>
      </c>
      <c r="W143" s="35">
        <f>Main!J138*Mask!L$26</f>
        <v>0</v>
      </c>
      <c r="X143" s="35">
        <f>Main!K138*Mask!M$26</f>
        <v>0</v>
      </c>
      <c r="Y143" s="35">
        <f>Main!L138*Mask!N$26</f>
        <v>0</v>
      </c>
      <c r="Z143" s="35">
        <f>Main!M138*Mask!O$26</f>
        <v>0</v>
      </c>
      <c r="AA143" s="35">
        <f>Main!N138*Mask!P$26</f>
        <v>0</v>
      </c>
      <c r="AB143" s="35">
        <f>Main!O138*Mask!Q$26</f>
        <v>0</v>
      </c>
      <c r="AC143" s="35">
        <f>Main!P138*Mask!R$26</f>
        <v>0</v>
      </c>
      <c r="AD143" s="35">
        <f>Main!Q138*Mask!S$26</f>
        <v>0</v>
      </c>
      <c r="AE143" s="35">
        <f>Main!R138*Mask!T$26</f>
        <v>0</v>
      </c>
      <c r="AF143" s="35">
        <f>Main!S138*Mask!U$26</f>
        <v>0</v>
      </c>
      <c r="AG143" s="35">
        <f>Main!T138*Mask!V$26</f>
        <v>0</v>
      </c>
      <c r="AH143" s="35">
        <f>Main!U138*Mask!W$26</f>
        <v>0</v>
      </c>
      <c r="AI143" s="35">
        <f>Main!V138*Mask!X$26</f>
        <v>0</v>
      </c>
      <c r="AJ143" s="35">
        <f>Main!W138*Mask!Y$26</f>
        <v>0</v>
      </c>
      <c r="AK143" s="35">
        <f>Main!X138*Mask!Z$26</f>
        <v>0</v>
      </c>
      <c r="AL143" s="35">
        <f>Main!Y138*Mask!AA$26</f>
        <v>0</v>
      </c>
      <c r="AM143" s="35">
        <f>Main!Z138*Mask!AB$26</f>
        <v>0</v>
      </c>
      <c r="AN143" s="35"/>
      <c r="AO143" s="35">
        <f>IF(OR($A$1&lt;=Main!AA$4,ISBLANK($N143)),0,Main!AA138)</f>
        <v>0</v>
      </c>
      <c r="AP143" s="35">
        <f>IF(OR($A$1&lt;=Main!AB$4,ISBLANK($N143)),0,Main!AB138)</f>
        <v>0</v>
      </c>
      <c r="AQ143" s="35">
        <f>IF(OR($A$1&lt;=Main!AC$4,ISBLANK($N143)),0,Main!AC138)</f>
        <v>0</v>
      </c>
      <c r="AR143" s="35">
        <f>IF(OR($A$1&lt;=Main!AD$4,ISBLANK($N143)),0,Main!AD138)</f>
        <v>0</v>
      </c>
      <c r="AS143" s="35">
        <f>IF(OR($A$1&lt;=Main!AE$4,ISBLANK($N143)),0,Main!AE138)</f>
        <v>0</v>
      </c>
      <c r="AT143" s="35">
        <f>IF(OR($A$1&lt;=Main!AF$4,ISBLANK($N143)),0,Main!AF138)</f>
        <v>0</v>
      </c>
      <c r="AU143" s="35">
        <f>IF(OR($A$1&lt;=Main!AG$4,ISBLANK($N143)),0,Main!AG138)</f>
        <v>0</v>
      </c>
      <c r="AV143" s="35">
        <f>IF(OR($A$1&lt;=Main!AH$4,ISBLANK($N143)),0,Main!AH138)</f>
        <v>0</v>
      </c>
      <c r="AW143" s="35">
        <f>IF(OR($A$1&lt;=Main!AI$4,ISBLANK($N143)),0,Main!AI138)</f>
        <v>0</v>
      </c>
      <c r="AX143" s="35">
        <f>IF(OR($A$1&lt;=Main!AJ$4,ISBLANK($N143)),0,Main!AJ138)</f>
        <v>0</v>
      </c>
      <c r="AY143" s="35">
        <f>IF(OR($A$1&lt;=Main!AK$4,ISBLANK($N143)),0,Main!AK138)</f>
        <v>0</v>
      </c>
      <c r="AZ143" s="35">
        <f>IF(OR($A$1&lt;=Main!AL$4,ISBLANK($N143)),0,Main!AL138)</f>
        <v>0</v>
      </c>
      <c r="BA143" s="35">
        <f>IF(OR($A$1&lt;=Main!AM$4,ISBLANK($N143)),0,Main!AM138)</f>
        <v>0</v>
      </c>
      <c r="BB143" s="35">
        <f>IF(OR($A$1&lt;=Main!AN$4,ISBLANK($N143)),0,Main!AN138)</f>
        <v>0</v>
      </c>
      <c r="BC143" s="35">
        <f>IF(OR($A$1&lt;=Main!AO$4,ISBLANK($N143)),0,Main!AO138)</f>
        <v>0</v>
      </c>
      <c r="BD143" s="35">
        <f>IF(OR($A$1&lt;=Main!AP$4,ISBLANK($N143)),0,Main!AP138)</f>
        <v>0</v>
      </c>
      <c r="BE143" s="35">
        <f>IF(OR($A$1&lt;=Main!AQ$4,ISBLANK($N143)),0,Main!AQ138)</f>
        <v>0</v>
      </c>
      <c r="BF143" s="35">
        <f>IF(OR($A$1&lt;=Main!AR$4,ISBLANK($N143)),0,Main!AR138)</f>
        <v>0</v>
      </c>
      <c r="BG143" s="35">
        <f>IF(OR($A$1&lt;=Main!AS$4,ISBLANK($N143)),0,Main!AS138)</f>
        <v>0</v>
      </c>
      <c r="BH143" s="35">
        <f>IF(OR($A$1&lt;=Main!AT$4,ISBLANK($N143)),0,Main!AT138)</f>
        <v>0</v>
      </c>
      <c r="BI143" s="35">
        <f>IF(OR($A$1&lt;=Main!AU$4,ISBLANK($N143)),0,Main!AU138)</f>
        <v>0</v>
      </c>
      <c r="BJ143" s="35">
        <f>IF(OR($A$1&lt;=Main!AV$4,ISBLANK($N143)),0,Main!AV138)</f>
        <v>0</v>
      </c>
    </row>
    <row r="144" spans="13:62">
      <c r="M144" s="6" t="str">
        <f>Main!$A139&amp;Main!$B139</f>
        <v/>
      </c>
      <c r="N144" s="6" t="str">
        <f>Main!$A139&amp;Main!$B139</f>
        <v/>
      </c>
      <c r="O144" s="145">
        <f t="shared" si="10"/>
        <v>0</v>
      </c>
      <c r="P144" s="150">
        <f t="shared" si="11"/>
        <v>1</v>
      </c>
      <c r="Q144" s="150" t="str">
        <f ca="1">IF(Main!$AY139&lt;&gt;"#",$P144-Main!$AY139,"#")</f>
        <v>#</v>
      </c>
      <c r="R144" s="35">
        <f>Main!E139*Mask!G$26</f>
        <v>0</v>
      </c>
      <c r="S144" s="35">
        <f>Main!F139*Mask!H$26</f>
        <v>0</v>
      </c>
      <c r="T144" s="35">
        <f>Main!G139*Mask!I$26</f>
        <v>0</v>
      </c>
      <c r="U144" s="35">
        <f>Main!H139*Mask!J$26</f>
        <v>0</v>
      </c>
      <c r="V144" s="35">
        <f>Main!I139*Mask!K$26</f>
        <v>0</v>
      </c>
      <c r="W144" s="35">
        <f>Main!J139*Mask!L$26</f>
        <v>0</v>
      </c>
      <c r="X144" s="35">
        <f>Main!K139*Mask!M$26</f>
        <v>0</v>
      </c>
      <c r="Y144" s="35">
        <f>Main!L139*Mask!N$26</f>
        <v>0</v>
      </c>
      <c r="Z144" s="35">
        <f>Main!M139*Mask!O$26</f>
        <v>0</v>
      </c>
      <c r="AA144" s="35">
        <f>Main!N139*Mask!P$26</f>
        <v>0</v>
      </c>
      <c r="AB144" s="35">
        <f>Main!O139*Mask!Q$26</f>
        <v>0</v>
      </c>
      <c r="AC144" s="35">
        <f>Main!P139*Mask!R$26</f>
        <v>0</v>
      </c>
      <c r="AD144" s="35">
        <f>Main!Q139*Mask!S$26</f>
        <v>0</v>
      </c>
      <c r="AE144" s="35">
        <f>Main!R139*Mask!T$26</f>
        <v>0</v>
      </c>
      <c r="AF144" s="35">
        <f>Main!S139*Mask!U$26</f>
        <v>0</v>
      </c>
      <c r="AG144" s="35">
        <f>Main!T139*Mask!V$26</f>
        <v>0</v>
      </c>
      <c r="AH144" s="35">
        <f>Main!U139*Mask!W$26</f>
        <v>0</v>
      </c>
      <c r="AI144" s="35">
        <f>Main!V139*Mask!X$26</f>
        <v>0</v>
      </c>
      <c r="AJ144" s="35">
        <f>Main!W139*Mask!Y$26</f>
        <v>0</v>
      </c>
      <c r="AK144" s="35">
        <f>Main!X139*Mask!Z$26</f>
        <v>0</v>
      </c>
      <c r="AL144" s="35">
        <f>Main!Y139*Mask!AA$26</f>
        <v>0</v>
      </c>
      <c r="AM144" s="35">
        <f>Main!Z139*Mask!AB$26</f>
        <v>0</v>
      </c>
      <c r="AN144" s="35"/>
      <c r="AO144" s="35">
        <f>IF(OR($A$1&lt;=Main!AA$4,ISBLANK($N144)),0,Main!AA139)</f>
        <v>0</v>
      </c>
      <c r="AP144" s="35">
        <f>IF(OR($A$1&lt;=Main!AB$4,ISBLANK($N144)),0,Main!AB139)</f>
        <v>0</v>
      </c>
      <c r="AQ144" s="35">
        <f>IF(OR($A$1&lt;=Main!AC$4,ISBLANK($N144)),0,Main!AC139)</f>
        <v>0</v>
      </c>
      <c r="AR144" s="35">
        <f>IF(OR($A$1&lt;=Main!AD$4,ISBLANK($N144)),0,Main!AD139)</f>
        <v>0</v>
      </c>
      <c r="AS144" s="35">
        <f>IF(OR($A$1&lt;=Main!AE$4,ISBLANK($N144)),0,Main!AE139)</f>
        <v>0</v>
      </c>
      <c r="AT144" s="35">
        <f>IF(OR($A$1&lt;=Main!AF$4,ISBLANK($N144)),0,Main!AF139)</f>
        <v>0</v>
      </c>
      <c r="AU144" s="35">
        <f>IF(OR($A$1&lt;=Main!AG$4,ISBLANK($N144)),0,Main!AG139)</f>
        <v>0</v>
      </c>
      <c r="AV144" s="35">
        <f>IF(OR($A$1&lt;=Main!AH$4,ISBLANK($N144)),0,Main!AH139)</f>
        <v>0</v>
      </c>
      <c r="AW144" s="35">
        <f>IF(OR($A$1&lt;=Main!AI$4,ISBLANK($N144)),0,Main!AI139)</f>
        <v>0</v>
      </c>
      <c r="AX144" s="35">
        <f>IF(OR($A$1&lt;=Main!AJ$4,ISBLANK($N144)),0,Main!AJ139)</f>
        <v>0</v>
      </c>
      <c r="AY144" s="35">
        <f>IF(OR($A$1&lt;=Main!AK$4,ISBLANK($N144)),0,Main!AK139)</f>
        <v>0</v>
      </c>
      <c r="AZ144" s="35">
        <f>IF(OR($A$1&lt;=Main!AL$4,ISBLANK($N144)),0,Main!AL139)</f>
        <v>0</v>
      </c>
      <c r="BA144" s="35">
        <f>IF(OR($A$1&lt;=Main!AM$4,ISBLANK($N144)),0,Main!AM139)</f>
        <v>0</v>
      </c>
      <c r="BB144" s="35">
        <f>IF(OR($A$1&lt;=Main!AN$4,ISBLANK($N144)),0,Main!AN139)</f>
        <v>0</v>
      </c>
      <c r="BC144" s="35">
        <f>IF(OR($A$1&lt;=Main!AO$4,ISBLANK($N144)),0,Main!AO139)</f>
        <v>0</v>
      </c>
      <c r="BD144" s="35">
        <f>IF(OR($A$1&lt;=Main!AP$4,ISBLANK($N144)),0,Main!AP139)</f>
        <v>0</v>
      </c>
      <c r="BE144" s="35">
        <f>IF(OR($A$1&lt;=Main!AQ$4,ISBLANK($N144)),0,Main!AQ139)</f>
        <v>0</v>
      </c>
      <c r="BF144" s="35">
        <f>IF(OR($A$1&lt;=Main!AR$4,ISBLANK($N144)),0,Main!AR139)</f>
        <v>0</v>
      </c>
      <c r="BG144" s="35">
        <f>IF(OR($A$1&lt;=Main!AS$4,ISBLANK($N144)),0,Main!AS139)</f>
        <v>0</v>
      </c>
      <c r="BH144" s="35">
        <f>IF(OR($A$1&lt;=Main!AT$4,ISBLANK($N144)),0,Main!AT139)</f>
        <v>0</v>
      </c>
      <c r="BI144" s="35">
        <f>IF(OR($A$1&lt;=Main!AU$4,ISBLANK($N144)),0,Main!AU139)</f>
        <v>0</v>
      </c>
      <c r="BJ144" s="35">
        <f>IF(OR($A$1&lt;=Main!AV$4,ISBLANK($N144)),0,Main!AV139)</f>
        <v>0</v>
      </c>
    </row>
    <row r="145" spans="13:62">
      <c r="M145" s="6" t="str">
        <f>Main!$A140&amp;Main!$B140</f>
        <v/>
      </c>
      <c r="N145" s="6" t="str">
        <f>Main!$A140&amp;Main!$B140</f>
        <v/>
      </c>
      <c r="O145" s="145">
        <f t="shared" si="10"/>
        <v>0</v>
      </c>
      <c r="P145" s="150">
        <f t="shared" si="11"/>
        <v>1</v>
      </c>
      <c r="Q145" s="150" t="str">
        <f ca="1">IF(Main!$AY140&lt;&gt;"#",$P145-Main!$AY140,"#")</f>
        <v>#</v>
      </c>
      <c r="R145" s="35">
        <f>Main!E140*Mask!G$26</f>
        <v>0</v>
      </c>
      <c r="S145" s="35">
        <f>Main!F140*Mask!H$26</f>
        <v>0</v>
      </c>
      <c r="T145" s="35">
        <f>Main!G140*Mask!I$26</f>
        <v>0</v>
      </c>
      <c r="U145" s="35">
        <f>Main!H140*Mask!J$26</f>
        <v>0</v>
      </c>
      <c r="V145" s="35">
        <f>Main!I140*Mask!K$26</f>
        <v>0</v>
      </c>
      <c r="W145" s="35">
        <f>Main!J140*Mask!L$26</f>
        <v>0</v>
      </c>
      <c r="X145" s="35">
        <f>Main!K140*Mask!M$26</f>
        <v>0</v>
      </c>
      <c r="Y145" s="35">
        <f>Main!L140*Mask!N$26</f>
        <v>0</v>
      </c>
      <c r="Z145" s="35">
        <f>Main!M140*Mask!O$26</f>
        <v>0</v>
      </c>
      <c r="AA145" s="35">
        <f>Main!N140*Mask!P$26</f>
        <v>0</v>
      </c>
      <c r="AB145" s="35">
        <f>Main!O140*Mask!Q$26</f>
        <v>0</v>
      </c>
      <c r="AC145" s="35">
        <f>Main!P140*Mask!R$26</f>
        <v>0</v>
      </c>
      <c r="AD145" s="35">
        <f>Main!Q140*Mask!S$26</f>
        <v>0</v>
      </c>
      <c r="AE145" s="35">
        <f>Main!R140*Mask!T$26</f>
        <v>0</v>
      </c>
      <c r="AF145" s="35">
        <f>Main!S140*Mask!U$26</f>
        <v>0</v>
      </c>
      <c r="AG145" s="35">
        <f>Main!T140*Mask!V$26</f>
        <v>0</v>
      </c>
      <c r="AH145" s="35">
        <f>Main!U140*Mask!W$26</f>
        <v>0</v>
      </c>
      <c r="AI145" s="35">
        <f>Main!V140*Mask!X$26</f>
        <v>0</v>
      </c>
      <c r="AJ145" s="35">
        <f>Main!W140*Mask!Y$26</f>
        <v>0</v>
      </c>
      <c r="AK145" s="35">
        <f>Main!X140*Mask!Z$26</f>
        <v>0</v>
      </c>
      <c r="AL145" s="35">
        <f>Main!Y140*Mask!AA$26</f>
        <v>0</v>
      </c>
      <c r="AM145" s="35">
        <f>Main!Z140*Mask!AB$26</f>
        <v>0</v>
      </c>
      <c r="AN145" s="35"/>
      <c r="AO145" s="35">
        <f>IF(OR($A$1&lt;=Main!AA$4,ISBLANK($N145)),0,Main!AA140)</f>
        <v>0</v>
      </c>
      <c r="AP145" s="35">
        <f>IF(OR($A$1&lt;=Main!AB$4,ISBLANK($N145)),0,Main!AB140)</f>
        <v>0</v>
      </c>
      <c r="AQ145" s="35">
        <f>IF(OR($A$1&lt;=Main!AC$4,ISBLANK($N145)),0,Main!AC140)</f>
        <v>0</v>
      </c>
      <c r="AR145" s="35">
        <f>IF(OR($A$1&lt;=Main!AD$4,ISBLANK($N145)),0,Main!AD140)</f>
        <v>0</v>
      </c>
      <c r="AS145" s="35">
        <f>IF(OR($A$1&lt;=Main!AE$4,ISBLANK($N145)),0,Main!AE140)</f>
        <v>0</v>
      </c>
      <c r="AT145" s="35">
        <f>IF(OR($A$1&lt;=Main!AF$4,ISBLANK($N145)),0,Main!AF140)</f>
        <v>0</v>
      </c>
      <c r="AU145" s="35">
        <f>IF(OR($A$1&lt;=Main!AG$4,ISBLANK($N145)),0,Main!AG140)</f>
        <v>0</v>
      </c>
      <c r="AV145" s="35">
        <f>IF(OR($A$1&lt;=Main!AH$4,ISBLANK($N145)),0,Main!AH140)</f>
        <v>0</v>
      </c>
      <c r="AW145" s="35">
        <f>IF(OR($A$1&lt;=Main!AI$4,ISBLANK($N145)),0,Main!AI140)</f>
        <v>0</v>
      </c>
      <c r="AX145" s="35">
        <f>IF(OR($A$1&lt;=Main!AJ$4,ISBLANK($N145)),0,Main!AJ140)</f>
        <v>0</v>
      </c>
      <c r="AY145" s="35">
        <f>IF(OR($A$1&lt;=Main!AK$4,ISBLANK($N145)),0,Main!AK140)</f>
        <v>0</v>
      </c>
      <c r="AZ145" s="35">
        <f>IF(OR($A$1&lt;=Main!AL$4,ISBLANK($N145)),0,Main!AL140)</f>
        <v>0</v>
      </c>
      <c r="BA145" s="35">
        <f>IF(OR($A$1&lt;=Main!AM$4,ISBLANK($N145)),0,Main!AM140)</f>
        <v>0</v>
      </c>
      <c r="BB145" s="35">
        <f>IF(OR($A$1&lt;=Main!AN$4,ISBLANK($N145)),0,Main!AN140)</f>
        <v>0</v>
      </c>
      <c r="BC145" s="35">
        <f>IF(OR($A$1&lt;=Main!AO$4,ISBLANK($N145)),0,Main!AO140)</f>
        <v>0</v>
      </c>
      <c r="BD145" s="35">
        <f>IF(OR($A$1&lt;=Main!AP$4,ISBLANK($N145)),0,Main!AP140)</f>
        <v>0</v>
      </c>
      <c r="BE145" s="35">
        <f>IF(OR($A$1&lt;=Main!AQ$4,ISBLANK($N145)),0,Main!AQ140)</f>
        <v>0</v>
      </c>
      <c r="BF145" s="35">
        <f>IF(OR($A$1&lt;=Main!AR$4,ISBLANK($N145)),0,Main!AR140)</f>
        <v>0</v>
      </c>
      <c r="BG145" s="35">
        <f>IF(OR($A$1&lt;=Main!AS$4,ISBLANK($N145)),0,Main!AS140)</f>
        <v>0</v>
      </c>
      <c r="BH145" s="35">
        <f>IF(OR($A$1&lt;=Main!AT$4,ISBLANK($N145)),0,Main!AT140)</f>
        <v>0</v>
      </c>
      <c r="BI145" s="35">
        <f>IF(OR($A$1&lt;=Main!AU$4,ISBLANK($N145)),0,Main!AU140)</f>
        <v>0</v>
      </c>
      <c r="BJ145" s="35">
        <f>IF(OR($A$1&lt;=Main!AV$4,ISBLANK($N145)),0,Main!AV140)</f>
        <v>0</v>
      </c>
    </row>
    <row r="146" spans="13:62">
      <c r="M146" s="6" t="str">
        <f>Main!$A141&amp;Main!$B141</f>
        <v/>
      </c>
      <c r="N146" s="6" t="str">
        <f>Main!$A141&amp;Main!$B141</f>
        <v/>
      </c>
      <c r="O146" s="145">
        <f t="shared" si="10"/>
        <v>0</v>
      </c>
      <c r="P146" s="150">
        <f t="shared" si="11"/>
        <v>1</v>
      </c>
      <c r="Q146" s="150" t="str">
        <f ca="1">IF(Main!$AY141&lt;&gt;"#",$P146-Main!$AY141,"#")</f>
        <v>#</v>
      </c>
      <c r="R146" s="35">
        <f>Main!E141*Mask!G$26</f>
        <v>0</v>
      </c>
      <c r="S146" s="35">
        <f>Main!F141*Mask!H$26</f>
        <v>0</v>
      </c>
      <c r="T146" s="35">
        <f>Main!G141*Mask!I$26</f>
        <v>0</v>
      </c>
      <c r="U146" s="35">
        <f>Main!H141*Mask!J$26</f>
        <v>0</v>
      </c>
      <c r="V146" s="35">
        <f>Main!I141*Mask!K$26</f>
        <v>0</v>
      </c>
      <c r="W146" s="35">
        <f>Main!J141*Mask!L$26</f>
        <v>0</v>
      </c>
      <c r="X146" s="35">
        <f>Main!K141*Mask!M$26</f>
        <v>0</v>
      </c>
      <c r="Y146" s="35">
        <f>Main!L141*Mask!N$26</f>
        <v>0</v>
      </c>
      <c r="Z146" s="35">
        <f>Main!M141*Mask!O$26</f>
        <v>0</v>
      </c>
      <c r="AA146" s="35">
        <f>Main!N141*Mask!P$26</f>
        <v>0</v>
      </c>
      <c r="AB146" s="35">
        <f>Main!O141*Mask!Q$26</f>
        <v>0</v>
      </c>
      <c r="AC146" s="35">
        <f>Main!P141*Mask!R$26</f>
        <v>0</v>
      </c>
      <c r="AD146" s="35">
        <f>Main!Q141*Mask!S$26</f>
        <v>0</v>
      </c>
      <c r="AE146" s="35">
        <f>Main!R141*Mask!T$26</f>
        <v>0</v>
      </c>
      <c r="AF146" s="35">
        <f>Main!S141*Mask!U$26</f>
        <v>0</v>
      </c>
      <c r="AG146" s="35">
        <f>Main!T141*Mask!V$26</f>
        <v>0</v>
      </c>
      <c r="AH146" s="35">
        <f>Main!U141*Mask!W$26</f>
        <v>0</v>
      </c>
      <c r="AI146" s="35">
        <f>Main!V141*Mask!X$26</f>
        <v>0</v>
      </c>
      <c r="AJ146" s="35">
        <f>Main!W141*Mask!Y$26</f>
        <v>0</v>
      </c>
      <c r="AK146" s="35">
        <f>Main!X141*Mask!Z$26</f>
        <v>0</v>
      </c>
      <c r="AL146" s="35">
        <f>Main!Y141*Mask!AA$26</f>
        <v>0</v>
      </c>
      <c r="AM146" s="35">
        <f>Main!Z141*Mask!AB$26</f>
        <v>0</v>
      </c>
      <c r="AN146" s="35"/>
      <c r="AO146" s="35">
        <f>IF(OR($A$1&lt;=Main!AA$4,ISBLANK($N146)),0,Main!AA141)</f>
        <v>0</v>
      </c>
      <c r="AP146" s="35">
        <f>IF(OR($A$1&lt;=Main!AB$4,ISBLANK($N146)),0,Main!AB141)</f>
        <v>0</v>
      </c>
      <c r="AQ146" s="35">
        <f>IF(OR($A$1&lt;=Main!AC$4,ISBLANK($N146)),0,Main!AC141)</f>
        <v>0</v>
      </c>
      <c r="AR146" s="35">
        <f>IF(OR($A$1&lt;=Main!AD$4,ISBLANK($N146)),0,Main!AD141)</f>
        <v>0</v>
      </c>
      <c r="AS146" s="35">
        <f>IF(OR($A$1&lt;=Main!AE$4,ISBLANK($N146)),0,Main!AE141)</f>
        <v>0</v>
      </c>
      <c r="AT146" s="35">
        <f>IF(OR($A$1&lt;=Main!AF$4,ISBLANK($N146)),0,Main!AF141)</f>
        <v>0</v>
      </c>
      <c r="AU146" s="35">
        <f>IF(OR($A$1&lt;=Main!AG$4,ISBLANK($N146)),0,Main!AG141)</f>
        <v>0</v>
      </c>
      <c r="AV146" s="35">
        <f>IF(OR($A$1&lt;=Main!AH$4,ISBLANK($N146)),0,Main!AH141)</f>
        <v>0</v>
      </c>
      <c r="AW146" s="35">
        <f>IF(OR($A$1&lt;=Main!AI$4,ISBLANK($N146)),0,Main!AI141)</f>
        <v>0</v>
      </c>
      <c r="AX146" s="35">
        <f>IF(OR($A$1&lt;=Main!AJ$4,ISBLANK($N146)),0,Main!AJ141)</f>
        <v>0</v>
      </c>
      <c r="AY146" s="35">
        <f>IF(OR($A$1&lt;=Main!AK$4,ISBLANK($N146)),0,Main!AK141)</f>
        <v>0</v>
      </c>
      <c r="AZ146" s="35">
        <f>IF(OR($A$1&lt;=Main!AL$4,ISBLANK($N146)),0,Main!AL141)</f>
        <v>0</v>
      </c>
      <c r="BA146" s="35">
        <f>IF(OR($A$1&lt;=Main!AM$4,ISBLANK($N146)),0,Main!AM141)</f>
        <v>0</v>
      </c>
      <c r="BB146" s="35">
        <f>IF(OR($A$1&lt;=Main!AN$4,ISBLANK($N146)),0,Main!AN141)</f>
        <v>0</v>
      </c>
      <c r="BC146" s="35">
        <f>IF(OR($A$1&lt;=Main!AO$4,ISBLANK($N146)),0,Main!AO141)</f>
        <v>0</v>
      </c>
      <c r="BD146" s="35">
        <f>IF(OR($A$1&lt;=Main!AP$4,ISBLANK($N146)),0,Main!AP141)</f>
        <v>0</v>
      </c>
      <c r="BE146" s="35">
        <f>IF(OR($A$1&lt;=Main!AQ$4,ISBLANK($N146)),0,Main!AQ141)</f>
        <v>0</v>
      </c>
      <c r="BF146" s="35">
        <f>IF(OR($A$1&lt;=Main!AR$4,ISBLANK($N146)),0,Main!AR141)</f>
        <v>0</v>
      </c>
      <c r="BG146" s="35">
        <f>IF(OR($A$1&lt;=Main!AS$4,ISBLANK($N146)),0,Main!AS141)</f>
        <v>0</v>
      </c>
      <c r="BH146" s="35">
        <f>IF(OR($A$1&lt;=Main!AT$4,ISBLANK($N146)),0,Main!AT141)</f>
        <v>0</v>
      </c>
      <c r="BI146" s="35">
        <f>IF(OR($A$1&lt;=Main!AU$4,ISBLANK($N146)),0,Main!AU141)</f>
        <v>0</v>
      </c>
      <c r="BJ146" s="35">
        <f>IF(OR($A$1&lt;=Main!AV$4,ISBLANK($N146)),0,Main!AV141)</f>
        <v>0</v>
      </c>
    </row>
    <row r="147" spans="13:62">
      <c r="M147" s="6" t="str">
        <f>Main!$A142&amp;Main!$B142</f>
        <v/>
      </c>
      <c r="N147" s="6" t="str">
        <f>Main!$A142&amp;Main!$B142</f>
        <v/>
      </c>
      <c r="O147" s="145">
        <f t="shared" si="10"/>
        <v>0</v>
      </c>
      <c r="P147" s="150">
        <f t="shared" si="11"/>
        <v>1</v>
      </c>
      <c r="Q147" s="150" t="str">
        <f ca="1">IF(Main!$AY142&lt;&gt;"#",$P147-Main!$AY142,"#")</f>
        <v>#</v>
      </c>
      <c r="R147" s="35">
        <f>Main!E142*Mask!G$26</f>
        <v>0</v>
      </c>
      <c r="S147" s="35">
        <f>Main!F142*Mask!H$26</f>
        <v>0</v>
      </c>
      <c r="T147" s="35">
        <f>Main!G142*Mask!I$26</f>
        <v>0</v>
      </c>
      <c r="U147" s="35">
        <f>Main!H142*Mask!J$26</f>
        <v>0</v>
      </c>
      <c r="V147" s="35">
        <f>Main!I142*Mask!K$26</f>
        <v>0</v>
      </c>
      <c r="W147" s="35">
        <f>Main!J142*Mask!L$26</f>
        <v>0</v>
      </c>
      <c r="X147" s="35">
        <f>Main!K142*Mask!M$26</f>
        <v>0</v>
      </c>
      <c r="Y147" s="35">
        <f>Main!L142*Mask!N$26</f>
        <v>0</v>
      </c>
      <c r="Z147" s="35">
        <f>Main!M142*Mask!O$26</f>
        <v>0</v>
      </c>
      <c r="AA147" s="35">
        <f>Main!N142*Mask!P$26</f>
        <v>0</v>
      </c>
      <c r="AB147" s="35">
        <f>Main!O142*Mask!Q$26</f>
        <v>0</v>
      </c>
      <c r="AC147" s="35">
        <f>Main!P142*Mask!R$26</f>
        <v>0</v>
      </c>
      <c r="AD147" s="35">
        <f>Main!Q142*Mask!S$26</f>
        <v>0</v>
      </c>
      <c r="AE147" s="35">
        <f>Main!R142*Mask!T$26</f>
        <v>0</v>
      </c>
      <c r="AF147" s="35">
        <f>Main!S142*Mask!U$26</f>
        <v>0</v>
      </c>
      <c r="AG147" s="35">
        <f>Main!T142*Mask!V$26</f>
        <v>0</v>
      </c>
      <c r="AH147" s="35">
        <f>Main!U142*Mask!W$26</f>
        <v>0</v>
      </c>
      <c r="AI147" s="35">
        <f>Main!V142*Mask!X$26</f>
        <v>0</v>
      </c>
      <c r="AJ147" s="35">
        <f>Main!W142*Mask!Y$26</f>
        <v>0</v>
      </c>
      <c r="AK147" s="35">
        <f>Main!X142*Mask!Z$26</f>
        <v>0</v>
      </c>
      <c r="AL147" s="35">
        <f>Main!Y142*Mask!AA$26</f>
        <v>0</v>
      </c>
      <c r="AM147" s="35">
        <f>Main!Z142*Mask!AB$26</f>
        <v>0</v>
      </c>
      <c r="AN147" s="35"/>
      <c r="AO147" s="35">
        <f>IF(OR($A$1&lt;=Main!AA$4,ISBLANK($N147)),0,Main!AA142)</f>
        <v>0</v>
      </c>
      <c r="AP147" s="35">
        <f>IF(OR($A$1&lt;=Main!AB$4,ISBLANK($N147)),0,Main!AB142)</f>
        <v>0</v>
      </c>
      <c r="AQ147" s="35">
        <f>IF(OR($A$1&lt;=Main!AC$4,ISBLANK($N147)),0,Main!AC142)</f>
        <v>0</v>
      </c>
      <c r="AR147" s="35">
        <f>IF(OR($A$1&lt;=Main!AD$4,ISBLANK($N147)),0,Main!AD142)</f>
        <v>0</v>
      </c>
      <c r="AS147" s="35">
        <f>IF(OR($A$1&lt;=Main!AE$4,ISBLANK($N147)),0,Main!AE142)</f>
        <v>0</v>
      </c>
      <c r="AT147" s="35">
        <f>IF(OR($A$1&lt;=Main!AF$4,ISBLANK($N147)),0,Main!AF142)</f>
        <v>0</v>
      </c>
      <c r="AU147" s="35">
        <f>IF(OR($A$1&lt;=Main!AG$4,ISBLANK($N147)),0,Main!AG142)</f>
        <v>0</v>
      </c>
      <c r="AV147" s="35">
        <f>IF(OR($A$1&lt;=Main!AH$4,ISBLANK($N147)),0,Main!AH142)</f>
        <v>0</v>
      </c>
      <c r="AW147" s="35">
        <f>IF(OR($A$1&lt;=Main!AI$4,ISBLANK($N147)),0,Main!AI142)</f>
        <v>0</v>
      </c>
      <c r="AX147" s="35">
        <f>IF(OR($A$1&lt;=Main!AJ$4,ISBLANK($N147)),0,Main!AJ142)</f>
        <v>0</v>
      </c>
      <c r="AY147" s="35">
        <f>IF(OR($A$1&lt;=Main!AK$4,ISBLANK($N147)),0,Main!AK142)</f>
        <v>0</v>
      </c>
      <c r="AZ147" s="35">
        <f>IF(OR($A$1&lt;=Main!AL$4,ISBLANK($N147)),0,Main!AL142)</f>
        <v>0</v>
      </c>
      <c r="BA147" s="35">
        <f>IF(OR($A$1&lt;=Main!AM$4,ISBLANK($N147)),0,Main!AM142)</f>
        <v>0</v>
      </c>
      <c r="BB147" s="35">
        <f>IF(OR($A$1&lt;=Main!AN$4,ISBLANK($N147)),0,Main!AN142)</f>
        <v>0</v>
      </c>
      <c r="BC147" s="35">
        <f>IF(OR($A$1&lt;=Main!AO$4,ISBLANK($N147)),0,Main!AO142)</f>
        <v>0</v>
      </c>
      <c r="BD147" s="35">
        <f>IF(OR($A$1&lt;=Main!AP$4,ISBLANK($N147)),0,Main!AP142)</f>
        <v>0</v>
      </c>
      <c r="BE147" s="35">
        <f>IF(OR($A$1&lt;=Main!AQ$4,ISBLANK($N147)),0,Main!AQ142)</f>
        <v>0</v>
      </c>
      <c r="BF147" s="35">
        <f>IF(OR($A$1&lt;=Main!AR$4,ISBLANK($N147)),0,Main!AR142)</f>
        <v>0</v>
      </c>
      <c r="BG147" s="35">
        <f>IF(OR($A$1&lt;=Main!AS$4,ISBLANK($N147)),0,Main!AS142)</f>
        <v>0</v>
      </c>
      <c r="BH147" s="35">
        <f>IF(OR($A$1&lt;=Main!AT$4,ISBLANK($N147)),0,Main!AT142)</f>
        <v>0</v>
      </c>
      <c r="BI147" s="35">
        <f>IF(OR($A$1&lt;=Main!AU$4,ISBLANK($N147)),0,Main!AU142)</f>
        <v>0</v>
      </c>
      <c r="BJ147" s="35">
        <f>IF(OR($A$1&lt;=Main!AV$4,ISBLANK($N147)),0,Main!AV142)</f>
        <v>0</v>
      </c>
    </row>
    <row r="148" spans="13:62">
      <c r="M148" s="6" t="str">
        <f>Main!$A143&amp;Main!$B143</f>
        <v/>
      </c>
      <c r="N148" s="6" t="str">
        <f>Main!$A143&amp;Main!$B143</f>
        <v/>
      </c>
      <c r="O148" s="145">
        <f t="shared" si="10"/>
        <v>0</v>
      </c>
      <c r="P148" s="150">
        <f t="shared" si="11"/>
        <v>1</v>
      </c>
      <c r="Q148" s="150" t="str">
        <f ca="1">IF(Main!$AY143&lt;&gt;"#",$P148-Main!$AY143,"#")</f>
        <v>#</v>
      </c>
      <c r="R148" s="35">
        <f>Main!E143*Mask!G$26</f>
        <v>0</v>
      </c>
      <c r="S148" s="35">
        <f>Main!F143*Mask!H$26</f>
        <v>0</v>
      </c>
      <c r="T148" s="35">
        <f>Main!G143*Mask!I$26</f>
        <v>0</v>
      </c>
      <c r="U148" s="35">
        <f>Main!H143*Mask!J$26</f>
        <v>0</v>
      </c>
      <c r="V148" s="35">
        <f>Main!I143*Mask!K$26</f>
        <v>0</v>
      </c>
      <c r="W148" s="35">
        <f>Main!J143*Mask!L$26</f>
        <v>0</v>
      </c>
      <c r="X148" s="35">
        <f>Main!K143*Mask!M$26</f>
        <v>0</v>
      </c>
      <c r="Y148" s="35">
        <f>Main!L143*Mask!N$26</f>
        <v>0</v>
      </c>
      <c r="Z148" s="35">
        <f>Main!M143*Mask!O$26</f>
        <v>0</v>
      </c>
      <c r="AA148" s="35">
        <f>Main!N143*Mask!P$26</f>
        <v>0</v>
      </c>
      <c r="AB148" s="35">
        <f>Main!O143*Mask!Q$26</f>
        <v>0</v>
      </c>
      <c r="AC148" s="35">
        <f>Main!P143*Mask!R$26</f>
        <v>0</v>
      </c>
      <c r="AD148" s="35">
        <f>Main!Q143*Mask!S$26</f>
        <v>0</v>
      </c>
      <c r="AE148" s="35">
        <f>Main!R143*Mask!T$26</f>
        <v>0</v>
      </c>
      <c r="AF148" s="35">
        <f>Main!S143*Mask!U$26</f>
        <v>0</v>
      </c>
      <c r="AG148" s="35">
        <f>Main!T143*Mask!V$26</f>
        <v>0</v>
      </c>
      <c r="AH148" s="35">
        <f>Main!U143*Mask!W$26</f>
        <v>0</v>
      </c>
      <c r="AI148" s="35">
        <f>Main!V143*Mask!X$26</f>
        <v>0</v>
      </c>
      <c r="AJ148" s="35">
        <f>Main!W143*Mask!Y$26</f>
        <v>0</v>
      </c>
      <c r="AK148" s="35">
        <f>Main!X143*Mask!Z$26</f>
        <v>0</v>
      </c>
      <c r="AL148" s="35">
        <f>Main!Y143*Mask!AA$26</f>
        <v>0</v>
      </c>
      <c r="AM148" s="35">
        <f>Main!Z143*Mask!AB$26</f>
        <v>0</v>
      </c>
      <c r="AN148" s="35"/>
      <c r="AO148" s="35">
        <f>IF(OR($A$1&lt;=Main!AA$4,ISBLANK($N148)),0,Main!AA143)</f>
        <v>0</v>
      </c>
      <c r="AP148" s="35">
        <f>IF(OR($A$1&lt;=Main!AB$4,ISBLANK($N148)),0,Main!AB143)</f>
        <v>0</v>
      </c>
      <c r="AQ148" s="35">
        <f>IF(OR($A$1&lt;=Main!AC$4,ISBLANK($N148)),0,Main!AC143)</f>
        <v>0</v>
      </c>
      <c r="AR148" s="35">
        <f>IF(OR($A$1&lt;=Main!AD$4,ISBLANK($N148)),0,Main!AD143)</f>
        <v>0</v>
      </c>
      <c r="AS148" s="35">
        <f>IF(OR($A$1&lt;=Main!AE$4,ISBLANK($N148)),0,Main!AE143)</f>
        <v>0</v>
      </c>
      <c r="AT148" s="35">
        <f>IF(OR($A$1&lt;=Main!AF$4,ISBLANK($N148)),0,Main!AF143)</f>
        <v>0</v>
      </c>
      <c r="AU148" s="35">
        <f>IF(OR($A$1&lt;=Main!AG$4,ISBLANK($N148)),0,Main!AG143)</f>
        <v>0</v>
      </c>
      <c r="AV148" s="35">
        <f>IF(OR($A$1&lt;=Main!AH$4,ISBLANK($N148)),0,Main!AH143)</f>
        <v>0</v>
      </c>
      <c r="AW148" s="35">
        <f>IF(OR($A$1&lt;=Main!AI$4,ISBLANK($N148)),0,Main!AI143)</f>
        <v>0</v>
      </c>
      <c r="AX148" s="35">
        <f>IF(OR($A$1&lt;=Main!AJ$4,ISBLANK($N148)),0,Main!AJ143)</f>
        <v>0</v>
      </c>
      <c r="AY148" s="35">
        <f>IF(OR($A$1&lt;=Main!AK$4,ISBLANK($N148)),0,Main!AK143)</f>
        <v>0</v>
      </c>
      <c r="AZ148" s="35">
        <f>IF(OR($A$1&lt;=Main!AL$4,ISBLANK($N148)),0,Main!AL143)</f>
        <v>0</v>
      </c>
      <c r="BA148" s="35">
        <f>IF(OR($A$1&lt;=Main!AM$4,ISBLANK($N148)),0,Main!AM143)</f>
        <v>0</v>
      </c>
      <c r="BB148" s="35">
        <f>IF(OR($A$1&lt;=Main!AN$4,ISBLANK($N148)),0,Main!AN143)</f>
        <v>0</v>
      </c>
      <c r="BC148" s="35">
        <f>IF(OR($A$1&lt;=Main!AO$4,ISBLANK($N148)),0,Main!AO143)</f>
        <v>0</v>
      </c>
      <c r="BD148" s="35">
        <f>IF(OR($A$1&lt;=Main!AP$4,ISBLANK($N148)),0,Main!AP143)</f>
        <v>0</v>
      </c>
      <c r="BE148" s="35">
        <f>IF(OR($A$1&lt;=Main!AQ$4,ISBLANK($N148)),0,Main!AQ143)</f>
        <v>0</v>
      </c>
      <c r="BF148" s="35">
        <f>IF(OR($A$1&lt;=Main!AR$4,ISBLANK($N148)),0,Main!AR143)</f>
        <v>0</v>
      </c>
      <c r="BG148" s="35">
        <f>IF(OR($A$1&lt;=Main!AS$4,ISBLANK($N148)),0,Main!AS143)</f>
        <v>0</v>
      </c>
      <c r="BH148" s="35">
        <f>IF(OR($A$1&lt;=Main!AT$4,ISBLANK($N148)),0,Main!AT143)</f>
        <v>0</v>
      </c>
      <c r="BI148" s="35">
        <f>IF(OR($A$1&lt;=Main!AU$4,ISBLANK($N148)),0,Main!AU143)</f>
        <v>0</v>
      </c>
      <c r="BJ148" s="35">
        <f>IF(OR($A$1&lt;=Main!AV$4,ISBLANK($N148)),0,Main!AV143)</f>
        <v>0</v>
      </c>
    </row>
    <row r="149" spans="13:62">
      <c r="M149" s="6" t="str">
        <f>Main!$A144&amp;Main!$B144</f>
        <v/>
      </c>
      <c r="N149" s="6" t="str">
        <f>Main!$A144&amp;Main!$B144</f>
        <v/>
      </c>
      <c r="O149" s="145">
        <f t="shared" si="10"/>
        <v>0</v>
      </c>
      <c r="P149" s="150">
        <f t="shared" si="11"/>
        <v>1</v>
      </c>
      <c r="Q149" s="150" t="str">
        <f ca="1">IF(Main!$AY144&lt;&gt;"#",$P149-Main!$AY144,"#")</f>
        <v>#</v>
      </c>
      <c r="R149" s="35">
        <f>Main!E144*Mask!G$26</f>
        <v>0</v>
      </c>
      <c r="S149" s="35">
        <f>Main!F144*Mask!H$26</f>
        <v>0</v>
      </c>
      <c r="T149" s="35">
        <f>Main!G144*Mask!I$26</f>
        <v>0</v>
      </c>
      <c r="U149" s="35">
        <f>Main!H144*Mask!J$26</f>
        <v>0</v>
      </c>
      <c r="V149" s="35">
        <f>Main!I144*Mask!K$26</f>
        <v>0</v>
      </c>
      <c r="W149" s="35">
        <f>Main!J144*Mask!L$26</f>
        <v>0</v>
      </c>
      <c r="X149" s="35">
        <f>Main!K144*Mask!M$26</f>
        <v>0</v>
      </c>
      <c r="Y149" s="35">
        <f>Main!L144*Mask!N$26</f>
        <v>0</v>
      </c>
      <c r="Z149" s="35">
        <f>Main!M144*Mask!O$26</f>
        <v>0</v>
      </c>
      <c r="AA149" s="35">
        <f>Main!N144*Mask!P$26</f>
        <v>0</v>
      </c>
      <c r="AB149" s="35">
        <f>Main!O144*Mask!Q$26</f>
        <v>0</v>
      </c>
      <c r="AC149" s="35">
        <f>Main!P144*Mask!R$26</f>
        <v>0</v>
      </c>
      <c r="AD149" s="35">
        <f>Main!Q144*Mask!S$26</f>
        <v>0</v>
      </c>
      <c r="AE149" s="35">
        <f>Main!R144*Mask!T$26</f>
        <v>0</v>
      </c>
      <c r="AF149" s="35">
        <f>Main!S144*Mask!U$26</f>
        <v>0</v>
      </c>
      <c r="AG149" s="35">
        <f>Main!T144*Mask!V$26</f>
        <v>0</v>
      </c>
      <c r="AH149" s="35">
        <f>Main!U144*Mask!W$26</f>
        <v>0</v>
      </c>
      <c r="AI149" s="35">
        <f>Main!V144*Mask!X$26</f>
        <v>0</v>
      </c>
      <c r="AJ149" s="35">
        <f>Main!W144*Mask!Y$26</f>
        <v>0</v>
      </c>
      <c r="AK149" s="35">
        <f>Main!X144*Mask!Z$26</f>
        <v>0</v>
      </c>
      <c r="AL149" s="35">
        <f>Main!Y144*Mask!AA$26</f>
        <v>0</v>
      </c>
      <c r="AM149" s="35">
        <f>Main!Z144*Mask!AB$26</f>
        <v>0</v>
      </c>
      <c r="AN149" s="35"/>
      <c r="AO149" s="35">
        <f>IF(OR($A$1&lt;=Main!AA$4,ISBLANK($N149)),0,Main!AA144)</f>
        <v>0</v>
      </c>
      <c r="AP149" s="35">
        <f>IF(OR($A$1&lt;=Main!AB$4,ISBLANK($N149)),0,Main!AB144)</f>
        <v>0</v>
      </c>
      <c r="AQ149" s="35">
        <f>IF(OR($A$1&lt;=Main!AC$4,ISBLANK($N149)),0,Main!AC144)</f>
        <v>0</v>
      </c>
      <c r="AR149" s="35">
        <f>IF(OR($A$1&lt;=Main!AD$4,ISBLANK($N149)),0,Main!AD144)</f>
        <v>0</v>
      </c>
      <c r="AS149" s="35">
        <f>IF(OR($A$1&lt;=Main!AE$4,ISBLANK($N149)),0,Main!AE144)</f>
        <v>0</v>
      </c>
      <c r="AT149" s="35">
        <f>IF(OR($A$1&lt;=Main!AF$4,ISBLANK($N149)),0,Main!AF144)</f>
        <v>0</v>
      </c>
      <c r="AU149" s="35">
        <f>IF(OR($A$1&lt;=Main!AG$4,ISBLANK($N149)),0,Main!AG144)</f>
        <v>0</v>
      </c>
      <c r="AV149" s="35">
        <f>IF(OR($A$1&lt;=Main!AH$4,ISBLANK($N149)),0,Main!AH144)</f>
        <v>0</v>
      </c>
      <c r="AW149" s="35">
        <f>IF(OR($A$1&lt;=Main!AI$4,ISBLANK($N149)),0,Main!AI144)</f>
        <v>0</v>
      </c>
      <c r="AX149" s="35">
        <f>IF(OR($A$1&lt;=Main!AJ$4,ISBLANK($N149)),0,Main!AJ144)</f>
        <v>0</v>
      </c>
      <c r="AY149" s="35">
        <f>IF(OR($A$1&lt;=Main!AK$4,ISBLANK($N149)),0,Main!AK144)</f>
        <v>0</v>
      </c>
      <c r="AZ149" s="35">
        <f>IF(OR($A$1&lt;=Main!AL$4,ISBLANK($N149)),0,Main!AL144)</f>
        <v>0</v>
      </c>
      <c r="BA149" s="35">
        <f>IF(OR($A$1&lt;=Main!AM$4,ISBLANK($N149)),0,Main!AM144)</f>
        <v>0</v>
      </c>
      <c r="BB149" s="35">
        <f>IF(OR($A$1&lt;=Main!AN$4,ISBLANK($N149)),0,Main!AN144)</f>
        <v>0</v>
      </c>
      <c r="BC149" s="35">
        <f>IF(OR($A$1&lt;=Main!AO$4,ISBLANK($N149)),0,Main!AO144)</f>
        <v>0</v>
      </c>
      <c r="BD149" s="35">
        <f>IF(OR($A$1&lt;=Main!AP$4,ISBLANK($N149)),0,Main!AP144)</f>
        <v>0</v>
      </c>
      <c r="BE149" s="35">
        <f>IF(OR($A$1&lt;=Main!AQ$4,ISBLANK($N149)),0,Main!AQ144)</f>
        <v>0</v>
      </c>
      <c r="BF149" s="35">
        <f>IF(OR($A$1&lt;=Main!AR$4,ISBLANK($N149)),0,Main!AR144)</f>
        <v>0</v>
      </c>
      <c r="BG149" s="35">
        <f>IF(OR($A$1&lt;=Main!AS$4,ISBLANK($N149)),0,Main!AS144)</f>
        <v>0</v>
      </c>
      <c r="BH149" s="35">
        <f>IF(OR($A$1&lt;=Main!AT$4,ISBLANK($N149)),0,Main!AT144)</f>
        <v>0</v>
      </c>
      <c r="BI149" s="35">
        <f>IF(OR($A$1&lt;=Main!AU$4,ISBLANK($N149)),0,Main!AU144)</f>
        <v>0</v>
      </c>
      <c r="BJ149" s="35">
        <f>IF(OR($A$1&lt;=Main!AV$4,ISBLANK($N149)),0,Main!AV144)</f>
        <v>0</v>
      </c>
    </row>
    <row r="150" spans="13:62">
      <c r="M150" s="6" t="str">
        <f>Main!$A145&amp;Main!$B145</f>
        <v/>
      </c>
      <c r="N150" s="6" t="str">
        <f>Main!$A145&amp;Main!$B145</f>
        <v/>
      </c>
      <c r="O150" s="145">
        <f t="shared" si="10"/>
        <v>0</v>
      </c>
      <c r="P150" s="150">
        <f t="shared" si="11"/>
        <v>1</v>
      </c>
      <c r="Q150" s="150" t="str">
        <f ca="1">IF(Main!$AY145&lt;&gt;"#",$P150-Main!$AY145,"#")</f>
        <v>#</v>
      </c>
      <c r="R150" s="35">
        <f>Main!E145*Mask!G$26</f>
        <v>0</v>
      </c>
      <c r="S150" s="35">
        <f>Main!F145*Mask!H$26</f>
        <v>0</v>
      </c>
      <c r="T150" s="35">
        <f>Main!G145*Mask!I$26</f>
        <v>0</v>
      </c>
      <c r="U150" s="35">
        <f>Main!H145*Mask!J$26</f>
        <v>0</v>
      </c>
      <c r="V150" s="35">
        <f>Main!I145*Mask!K$26</f>
        <v>0</v>
      </c>
      <c r="W150" s="35">
        <f>Main!J145*Mask!L$26</f>
        <v>0</v>
      </c>
      <c r="X150" s="35">
        <f>Main!K145*Mask!M$26</f>
        <v>0</v>
      </c>
      <c r="Y150" s="35">
        <f>Main!L145*Mask!N$26</f>
        <v>0</v>
      </c>
      <c r="Z150" s="35">
        <f>Main!M145*Mask!O$26</f>
        <v>0</v>
      </c>
      <c r="AA150" s="35">
        <f>Main!N145*Mask!P$26</f>
        <v>0</v>
      </c>
      <c r="AB150" s="35">
        <f>Main!O145*Mask!Q$26</f>
        <v>0</v>
      </c>
      <c r="AC150" s="35">
        <f>Main!P145*Mask!R$26</f>
        <v>0</v>
      </c>
      <c r="AD150" s="35">
        <f>Main!Q145*Mask!S$26</f>
        <v>0</v>
      </c>
      <c r="AE150" s="35">
        <f>Main!R145*Mask!T$26</f>
        <v>0</v>
      </c>
      <c r="AF150" s="35">
        <f>Main!S145*Mask!U$26</f>
        <v>0</v>
      </c>
      <c r="AG150" s="35">
        <f>Main!T145*Mask!V$26</f>
        <v>0</v>
      </c>
      <c r="AH150" s="35">
        <f>Main!U145*Mask!W$26</f>
        <v>0</v>
      </c>
      <c r="AI150" s="35">
        <f>Main!V145*Mask!X$26</f>
        <v>0</v>
      </c>
      <c r="AJ150" s="35">
        <f>Main!W145*Mask!Y$26</f>
        <v>0</v>
      </c>
      <c r="AK150" s="35">
        <f>Main!X145*Mask!Z$26</f>
        <v>0</v>
      </c>
      <c r="AL150" s="35">
        <f>Main!Y145*Mask!AA$26</f>
        <v>0</v>
      </c>
      <c r="AM150" s="35">
        <f>Main!Z145*Mask!AB$26</f>
        <v>0</v>
      </c>
      <c r="AN150" s="35"/>
      <c r="AO150" s="35">
        <f>IF(OR($A$1&lt;=Main!AA$4,ISBLANK($N150)),0,Main!AA145)</f>
        <v>0</v>
      </c>
      <c r="AP150" s="35">
        <f>IF(OR($A$1&lt;=Main!AB$4,ISBLANK($N150)),0,Main!AB145)</f>
        <v>0</v>
      </c>
      <c r="AQ150" s="35">
        <f>IF(OR($A$1&lt;=Main!AC$4,ISBLANK($N150)),0,Main!AC145)</f>
        <v>0</v>
      </c>
      <c r="AR150" s="35">
        <f>IF(OR($A$1&lt;=Main!AD$4,ISBLANK($N150)),0,Main!AD145)</f>
        <v>0</v>
      </c>
      <c r="AS150" s="35">
        <f>IF(OR($A$1&lt;=Main!AE$4,ISBLANK($N150)),0,Main!AE145)</f>
        <v>0</v>
      </c>
      <c r="AT150" s="35">
        <f>IF(OR($A$1&lt;=Main!AF$4,ISBLANK($N150)),0,Main!AF145)</f>
        <v>0</v>
      </c>
      <c r="AU150" s="35">
        <f>IF(OR($A$1&lt;=Main!AG$4,ISBLANK($N150)),0,Main!AG145)</f>
        <v>0</v>
      </c>
      <c r="AV150" s="35">
        <f>IF(OR($A$1&lt;=Main!AH$4,ISBLANK($N150)),0,Main!AH145)</f>
        <v>0</v>
      </c>
      <c r="AW150" s="35">
        <f>IF(OR($A$1&lt;=Main!AI$4,ISBLANK($N150)),0,Main!AI145)</f>
        <v>0</v>
      </c>
      <c r="AX150" s="35">
        <f>IF(OR($A$1&lt;=Main!AJ$4,ISBLANK($N150)),0,Main!AJ145)</f>
        <v>0</v>
      </c>
      <c r="AY150" s="35">
        <f>IF(OR($A$1&lt;=Main!AK$4,ISBLANK($N150)),0,Main!AK145)</f>
        <v>0</v>
      </c>
      <c r="AZ150" s="35">
        <f>IF(OR($A$1&lt;=Main!AL$4,ISBLANK($N150)),0,Main!AL145)</f>
        <v>0</v>
      </c>
      <c r="BA150" s="35">
        <f>IF(OR($A$1&lt;=Main!AM$4,ISBLANK($N150)),0,Main!AM145)</f>
        <v>0</v>
      </c>
      <c r="BB150" s="35">
        <f>IF(OR($A$1&lt;=Main!AN$4,ISBLANK($N150)),0,Main!AN145)</f>
        <v>0</v>
      </c>
      <c r="BC150" s="35">
        <f>IF(OR($A$1&lt;=Main!AO$4,ISBLANK($N150)),0,Main!AO145)</f>
        <v>0</v>
      </c>
      <c r="BD150" s="35">
        <f>IF(OR($A$1&lt;=Main!AP$4,ISBLANK($N150)),0,Main!AP145)</f>
        <v>0</v>
      </c>
      <c r="BE150" s="35">
        <f>IF(OR($A$1&lt;=Main!AQ$4,ISBLANK($N150)),0,Main!AQ145)</f>
        <v>0</v>
      </c>
      <c r="BF150" s="35">
        <f>IF(OR($A$1&lt;=Main!AR$4,ISBLANK($N150)),0,Main!AR145)</f>
        <v>0</v>
      </c>
      <c r="BG150" s="35">
        <f>IF(OR($A$1&lt;=Main!AS$4,ISBLANK($N150)),0,Main!AS145)</f>
        <v>0</v>
      </c>
      <c r="BH150" s="35">
        <f>IF(OR($A$1&lt;=Main!AT$4,ISBLANK($N150)),0,Main!AT145)</f>
        <v>0</v>
      </c>
      <c r="BI150" s="35">
        <f>IF(OR($A$1&lt;=Main!AU$4,ISBLANK($N150)),0,Main!AU145)</f>
        <v>0</v>
      </c>
      <c r="BJ150" s="35">
        <f>IF(OR($A$1&lt;=Main!AV$4,ISBLANK($N150)),0,Main!AV145)</f>
        <v>0</v>
      </c>
    </row>
    <row r="151" spans="13:62">
      <c r="M151" s="6" t="str">
        <f>Main!$A146&amp;Main!$B146</f>
        <v/>
      </c>
      <c r="N151" s="6" t="str">
        <f>Main!$A146&amp;Main!$B146</f>
        <v/>
      </c>
      <c r="O151" s="145">
        <f t="shared" si="10"/>
        <v>0</v>
      </c>
      <c r="P151" s="150">
        <f t="shared" si="11"/>
        <v>1</v>
      </c>
      <c r="Q151" s="150" t="str">
        <f ca="1">IF(Main!$AY146&lt;&gt;"#",$P151-Main!$AY146,"#")</f>
        <v>#</v>
      </c>
      <c r="R151" s="35">
        <f>Main!E146*Mask!G$26</f>
        <v>0</v>
      </c>
      <c r="S151" s="35">
        <f>Main!F146*Mask!H$26</f>
        <v>0</v>
      </c>
      <c r="T151" s="35">
        <f>Main!G146*Mask!I$26</f>
        <v>0</v>
      </c>
      <c r="U151" s="35">
        <f>Main!H146*Mask!J$26</f>
        <v>0</v>
      </c>
      <c r="V151" s="35">
        <f>Main!I146*Mask!K$26</f>
        <v>0</v>
      </c>
      <c r="W151" s="35">
        <f>Main!J146*Mask!L$26</f>
        <v>0</v>
      </c>
      <c r="X151" s="35">
        <f>Main!K146*Mask!M$26</f>
        <v>0</v>
      </c>
      <c r="Y151" s="35">
        <f>Main!L146*Mask!N$26</f>
        <v>0</v>
      </c>
      <c r="Z151" s="35">
        <f>Main!M146*Mask!O$26</f>
        <v>0</v>
      </c>
      <c r="AA151" s="35">
        <f>Main!N146*Mask!P$26</f>
        <v>0</v>
      </c>
      <c r="AB151" s="35">
        <f>Main!O146*Mask!Q$26</f>
        <v>0</v>
      </c>
      <c r="AC151" s="35">
        <f>Main!P146*Mask!R$26</f>
        <v>0</v>
      </c>
      <c r="AD151" s="35">
        <f>Main!Q146*Mask!S$26</f>
        <v>0</v>
      </c>
      <c r="AE151" s="35">
        <f>Main!R146*Mask!T$26</f>
        <v>0</v>
      </c>
      <c r="AF151" s="35">
        <f>Main!S146*Mask!U$26</f>
        <v>0</v>
      </c>
      <c r="AG151" s="35">
        <f>Main!T146*Mask!V$26</f>
        <v>0</v>
      </c>
      <c r="AH151" s="35">
        <f>Main!U146*Mask!W$26</f>
        <v>0</v>
      </c>
      <c r="AI151" s="35">
        <f>Main!V146*Mask!X$26</f>
        <v>0</v>
      </c>
      <c r="AJ151" s="35">
        <f>Main!W146*Mask!Y$26</f>
        <v>0</v>
      </c>
      <c r="AK151" s="35">
        <f>Main!X146*Mask!Z$26</f>
        <v>0</v>
      </c>
      <c r="AL151" s="35">
        <f>Main!Y146*Mask!AA$26</f>
        <v>0</v>
      </c>
      <c r="AM151" s="35">
        <f>Main!Z146*Mask!AB$26</f>
        <v>0</v>
      </c>
      <c r="AN151" s="35"/>
      <c r="AO151" s="35">
        <f>IF(OR($A$1&lt;=Main!AA$4,ISBLANK($N151)),0,Main!AA146)</f>
        <v>0</v>
      </c>
      <c r="AP151" s="35">
        <f>IF(OR($A$1&lt;=Main!AB$4,ISBLANK($N151)),0,Main!AB146)</f>
        <v>0</v>
      </c>
      <c r="AQ151" s="35">
        <f>IF(OR($A$1&lt;=Main!AC$4,ISBLANK($N151)),0,Main!AC146)</f>
        <v>0</v>
      </c>
      <c r="AR151" s="35">
        <f>IF(OR($A$1&lt;=Main!AD$4,ISBLANK($N151)),0,Main!AD146)</f>
        <v>0</v>
      </c>
      <c r="AS151" s="35">
        <f>IF(OR($A$1&lt;=Main!AE$4,ISBLANK($N151)),0,Main!AE146)</f>
        <v>0</v>
      </c>
      <c r="AT151" s="35">
        <f>IF(OR($A$1&lt;=Main!AF$4,ISBLANK($N151)),0,Main!AF146)</f>
        <v>0</v>
      </c>
      <c r="AU151" s="35">
        <f>IF(OR($A$1&lt;=Main!AG$4,ISBLANK($N151)),0,Main!AG146)</f>
        <v>0</v>
      </c>
      <c r="AV151" s="35">
        <f>IF(OR($A$1&lt;=Main!AH$4,ISBLANK($N151)),0,Main!AH146)</f>
        <v>0</v>
      </c>
      <c r="AW151" s="35">
        <f>IF(OR($A$1&lt;=Main!AI$4,ISBLANK($N151)),0,Main!AI146)</f>
        <v>0</v>
      </c>
      <c r="AX151" s="35">
        <f>IF(OR($A$1&lt;=Main!AJ$4,ISBLANK($N151)),0,Main!AJ146)</f>
        <v>0</v>
      </c>
      <c r="AY151" s="35">
        <f>IF(OR($A$1&lt;=Main!AK$4,ISBLANK($N151)),0,Main!AK146)</f>
        <v>0</v>
      </c>
      <c r="AZ151" s="35">
        <f>IF(OR($A$1&lt;=Main!AL$4,ISBLANK($N151)),0,Main!AL146)</f>
        <v>0</v>
      </c>
      <c r="BA151" s="35">
        <f>IF(OR($A$1&lt;=Main!AM$4,ISBLANK($N151)),0,Main!AM146)</f>
        <v>0</v>
      </c>
      <c r="BB151" s="35">
        <f>IF(OR($A$1&lt;=Main!AN$4,ISBLANK($N151)),0,Main!AN146)</f>
        <v>0</v>
      </c>
      <c r="BC151" s="35">
        <f>IF(OR($A$1&lt;=Main!AO$4,ISBLANK($N151)),0,Main!AO146)</f>
        <v>0</v>
      </c>
      <c r="BD151" s="35">
        <f>IF(OR($A$1&lt;=Main!AP$4,ISBLANK($N151)),0,Main!AP146)</f>
        <v>0</v>
      </c>
      <c r="BE151" s="35">
        <f>IF(OR($A$1&lt;=Main!AQ$4,ISBLANK($N151)),0,Main!AQ146)</f>
        <v>0</v>
      </c>
      <c r="BF151" s="35">
        <f>IF(OR($A$1&lt;=Main!AR$4,ISBLANK($N151)),0,Main!AR146)</f>
        <v>0</v>
      </c>
      <c r="BG151" s="35">
        <f>IF(OR($A$1&lt;=Main!AS$4,ISBLANK($N151)),0,Main!AS146)</f>
        <v>0</v>
      </c>
      <c r="BH151" s="35">
        <f>IF(OR($A$1&lt;=Main!AT$4,ISBLANK($N151)),0,Main!AT146)</f>
        <v>0</v>
      </c>
      <c r="BI151" s="35">
        <f>IF(OR($A$1&lt;=Main!AU$4,ISBLANK($N151)),0,Main!AU146)</f>
        <v>0</v>
      </c>
      <c r="BJ151" s="35">
        <f>IF(OR($A$1&lt;=Main!AV$4,ISBLANK($N151)),0,Main!AV146)</f>
        <v>0</v>
      </c>
    </row>
    <row r="152" spans="13:62">
      <c r="M152" s="6" t="str">
        <f>Main!$A147&amp;Main!$B147</f>
        <v/>
      </c>
      <c r="N152" s="6" t="str">
        <f>Main!$A147&amp;Main!$B147</f>
        <v/>
      </c>
      <c r="O152" s="145">
        <f t="shared" si="10"/>
        <v>0</v>
      </c>
      <c r="P152" s="150">
        <f t="shared" si="11"/>
        <v>1</v>
      </c>
      <c r="Q152" s="150" t="str">
        <f ca="1">IF(Main!$AY147&lt;&gt;"#",$P152-Main!$AY147,"#")</f>
        <v>#</v>
      </c>
      <c r="R152" s="35">
        <f>Main!E147*Mask!G$26</f>
        <v>0</v>
      </c>
      <c r="S152" s="35">
        <f>Main!F147*Mask!H$26</f>
        <v>0</v>
      </c>
      <c r="T152" s="35">
        <f>Main!G147*Mask!I$26</f>
        <v>0</v>
      </c>
      <c r="U152" s="35">
        <f>Main!H147*Mask!J$26</f>
        <v>0</v>
      </c>
      <c r="V152" s="35">
        <f>Main!I147*Mask!K$26</f>
        <v>0</v>
      </c>
      <c r="W152" s="35">
        <f>Main!J147*Mask!L$26</f>
        <v>0</v>
      </c>
      <c r="X152" s="35">
        <f>Main!K147*Mask!M$26</f>
        <v>0</v>
      </c>
      <c r="Y152" s="35">
        <f>Main!L147*Mask!N$26</f>
        <v>0</v>
      </c>
      <c r="Z152" s="35">
        <f>Main!M147*Mask!O$26</f>
        <v>0</v>
      </c>
      <c r="AA152" s="35">
        <f>Main!N147*Mask!P$26</f>
        <v>0</v>
      </c>
      <c r="AB152" s="35">
        <f>Main!O147*Mask!Q$26</f>
        <v>0</v>
      </c>
      <c r="AC152" s="35">
        <f>Main!P147*Mask!R$26</f>
        <v>0</v>
      </c>
      <c r="AD152" s="35">
        <f>Main!Q147*Mask!S$26</f>
        <v>0</v>
      </c>
      <c r="AE152" s="35">
        <f>Main!R147*Mask!T$26</f>
        <v>0</v>
      </c>
      <c r="AF152" s="35">
        <f>Main!S147*Mask!U$26</f>
        <v>0</v>
      </c>
      <c r="AG152" s="35">
        <f>Main!T147*Mask!V$26</f>
        <v>0</v>
      </c>
      <c r="AH152" s="35">
        <f>Main!U147*Mask!W$26</f>
        <v>0</v>
      </c>
      <c r="AI152" s="35">
        <f>Main!V147*Mask!X$26</f>
        <v>0</v>
      </c>
      <c r="AJ152" s="35">
        <f>Main!W147*Mask!Y$26</f>
        <v>0</v>
      </c>
      <c r="AK152" s="35">
        <f>Main!X147*Mask!Z$26</f>
        <v>0</v>
      </c>
      <c r="AL152" s="35">
        <f>Main!Y147*Mask!AA$26</f>
        <v>0</v>
      </c>
      <c r="AM152" s="35">
        <f>Main!Z147*Mask!AB$26</f>
        <v>0</v>
      </c>
      <c r="AN152" s="35"/>
      <c r="AO152" s="35">
        <f>IF(OR($A$1&lt;=Main!AA$4,ISBLANK($N152)),0,Main!AA147)</f>
        <v>0</v>
      </c>
      <c r="AP152" s="35">
        <f>IF(OR($A$1&lt;=Main!AB$4,ISBLANK($N152)),0,Main!AB147)</f>
        <v>0</v>
      </c>
      <c r="AQ152" s="35">
        <f>IF(OR($A$1&lt;=Main!AC$4,ISBLANK($N152)),0,Main!AC147)</f>
        <v>0</v>
      </c>
      <c r="AR152" s="35">
        <f>IF(OR($A$1&lt;=Main!AD$4,ISBLANK($N152)),0,Main!AD147)</f>
        <v>0</v>
      </c>
      <c r="AS152" s="35">
        <f>IF(OR($A$1&lt;=Main!AE$4,ISBLANK($N152)),0,Main!AE147)</f>
        <v>0</v>
      </c>
      <c r="AT152" s="35">
        <f>IF(OR($A$1&lt;=Main!AF$4,ISBLANK($N152)),0,Main!AF147)</f>
        <v>0</v>
      </c>
      <c r="AU152" s="35">
        <f>IF(OR($A$1&lt;=Main!AG$4,ISBLANK($N152)),0,Main!AG147)</f>
        <v>0</v>
      </c>
      <c r="AV152" s="35">
        <f>IF(OR($A$1&lt;=Main!AH$4,ISBLANK($N152)),0,Main!AH147)</f>
        <v>0</v>
      </c>
      <c r="AW152" s="35">
        <f>IF(OR($A$1&lt;=Main!AI$4,ISBLANK($N152)),0,Main!AI147)</f>
        <v>0</v>
      </c>
      <c r="AX152" s="35">
        <f>IF(OR($A$1&lt;=Main!AJ$4,ISBLANK($N152)),0,Main!AJ147)</f>
        <v>0</v>
      </c>
      <c r="AY152" s="35">
        <f>IF(OR($A$1&lt;=Main!AK$4,ISBLANK($N152)),0,Main!AK147)</f>
        <v>0</v>
      </c>
      <c r="AZ152" s="35">
        <f>IF(OR($A$1&lt;=Main!AL$4,ISBLANK($N152)),0,Main!AL147)</f>
        <v>0</v>
      </c>
      <c r="BA152" s="35">
        <f>IF(OR($A$1&lt;=Main!AM$4,ISBLANK($N152)),0,Main!AM147)</f>
        <v>0</v>
      </c>
      <c r="BB152" s="35">
        <f>IF(OR($A$1&lt;=Main!AN$4,ISBLANK($N152)),0,Main!AN147)</f>
        <v>0</v>
      </c>
      <c r="BC152" s="35">
        <f>IF(OR($A$1&lt;=Main!AO$4,ISBLANK($N152)),0,Main!AO147)</f>
        <v>0</v>
      </c>
      <c r="BD152" s="35">
        <f>IF(OR($A$1&lt;=Main!AP$4,ISBLANK($N152)),0,Main!AP147)</f>
        <v>0</v>
      </c>
      <c r="BE152" s="35">
        <f>IF(OR($A$1&lt;=Main!AQ$4,ISBLANK($N152)),0,Main!AQ147)</f>
        <v>0</v>
      </c>
      <c r="BF152" s="35">
        <f>IF(OR($A$1&lt;=Main!AR$4,ISBLANK($N152)),0,Main!AR147)</f>
        <v>0</v>
      </c>
      <c r="BG152" s="35">
        <f>IF(OR($A$1&lt;=Main!AS$4,ISBLANK($N152)),0,Main!AS147)</f>
        <v>0</v>
      </c>
      <c r="BH152" s="35">
        <f>IF(OR($A$1&lt;=Main!AT$4,ISBLANK($N152)),0,Main!AT147)</f>
        <v>0</v>
      </c>
      <c r="BI152" s="35">
        <f>IF(OR($A$1&lt;=Main!AU$4,ISBLANK($N152)),0,Main!AU147)</f>
        <v>0</v>
      </c>
      <c r="BJ152" s="35">
        <f>IF(OR($A$1&lt;=Main!AV$4,ISBLANK($N152)),0,Main!AV147)</f>
        <v>0</v>
      </c>
    </row>
    <row r="153" spans="13:62">
      <c r="M153" s="6" t="str">
        <f>Main!$A148&amp;Main!$B148</f>
        <v/>
      </c>
      <c r="N153" s="6" t="str">
        <f>Main!$A148&amp;Main!$B148</f>
        <v/>
      </c>
      <c r="O153" s="145">
        <f t="shared" si="10"/>
        <v>0</v>
      </c>
      <c r="P153" s="150">
        <f t="shared" si="11"/>
        <v>1</v>
      </c>
      <c r="Q153" s="150" t="str">
        <f ca="1">IF(Main!$AY148&lt;&gt;"#",$P153-Main!$AY148,"#")</f>
        <v>#</v>
      </c>
      <c r="R153" s="35">
        <f>Main!E148*Mask!G$26</f>
        <v>0</v>
      </c>
      <c r="S153" s="35">
        <f>Main!F148*Mask!H$26</f>
        <v>0</v>
      </c>
      <c r="T153" s="35">
        <f>Main!G148*Mask!I$26</f>
        <v>0</v>
      </c>
      <c r="U153" s="35">
        <f>Main!H148*Mask!J$26</f>
        <v>0</v>
      </c>
      <c r="V153" s="35">
        <f>Main!I148*Mask!K$26</f>
        <v>0</v>
      </c>
      <c r="W153" s="35">
        <f>Main!J148*Mask!L$26</f>
        <v>0</v>
      </c>
      <c r="X153" s="35">
        <f>Main!K148*Mask!M$26</f>
        <v>0</v>
      </c>
      <c r="Y153" s="35">
        <f>Main!L148*Mask!N$26</f>
        <v>0</v>
      </c>
      <c r="Z153" s="35">
        <f>Main!M148*Mask!O$26</f>
        <v>0</v>
      </c>
      <c r="AA153" s="35">
        <f>Main!N148*Mask!P$26</f>
        <v>0</v>
      </c>
      <c r="AB153" s="35">
        <f>Main!O148*Mask!Q$26</f>
        <v>0</v>
      </c>
      <c r="AC153" s="35">
        <f>Main!P148*Mask!R$26</f>
        <v>0</v>
      </c>
      <c r="AD153" s="35">
        <f>Main!Q148*Mask!S$26</f>
        <v>0</v>
      </c>
      <c r="AE153" s="35">
        <f>Main!R148*Mask!T$26</f>
        <v>0</v>
      </c>
      <c r="AF153" s="35">
        <f>Main!S148*Mask!U$26</f>
        <v>0</v>
      </c>
      <c r="AG153" s="35">
        <f>Main!T148*Mask!V$26</f>
        <v>0</v>
      </c>
      <c r="AH153" s="35">
        <f>Main!U148*Mask!W$26</f>
        <v>0</v>
      </c>
      <c r="AI153" s="35">
        <f>Main!V148*Mask!X$26</f>
        <v>0</v>
      </c>
      <c r="AJ153" s="35">
        <f>Main!W148*Mask!Y$26</f>
        <v>0</v>
      </c>
      <c r="AK153" s="35">
        <f>Main!X148*Mask!Z$26</f>
        <v>0</v>
      </c>
      <c r="AL153" s="35">
        <f>Main!Y148*Mask!AA$26</f>
        <v>0</v>
      </c>
      <c r="AM153" s="35">
        <f>Main!Z148*Mask!AB$26</f>
        <v>0</v>
      </c>
      <c r="AN153" s="35"/>
      <c r="AO153" s="35">
        <f>IF(OR($A$1&lt;=Main!AA$4,ISBLANK($N153)),0,Main!AA148)</f>
        <v>0</v>
      </c>
      <c r="AP153" s="35">
        <f>IF(OR($A$1&lt;=Main!AB$4,ISBLANK($N153)),0,Main!AB148)</f>
        <v>0</v>
      </c>
      <c r="AQ153" s="35">
        <f>IF(OR($A$1&lt;=Main!AC$4,ISBLANK($N153)),0,Main!AC148)</f>
        <v>0</v>
      </c>
      <c r="AR153" s="35">
        <f>IF(OR($A$1&lt;=Main!AD$4,ISBLANK($N153)),0,Main!AD148)</f>
        <v>0</v>
      </c>
      <c r="AS153" s="35">
        <f>IF(OR($A$1&lt;=Main!AE$4,ISBLANK($N153)),0,Main!AE148)</f>
        <v>0</v>
      </c>
      <c r="AT153" s="35">
        <f>IF(OR($A$1&lt;=Main!AF$4,ISBLANK($N153)),0,Main!AF148)</f>
        <v>0</v>
      </c>
      <c r="AU153" s="35">
        <f>IF(OR($A$1&lt;=Main!AG$4,ISBLANK($N153)),0,Main!AG148)</f>
        <v>0</v>
      </c>
      <c r="AV153" s="35">
        <f>IF(OR($A$1&lt;=Main!AH$4,ISBLANK($N153)),0,Main!AH148)</f>
        <v>0</v>
      </c>
      <c r="AW153" s="35">
        <f>IF(OR($A$1&lt;=Main!AI$4,ISBLANK($N153)),0,Main!AI148)</f>
        <v>0</v>
      </c>
      <c r="AX153" s="35">
        <f>IF(OR($A$1&lt;=Main!AJ$4,ISBLANK($N153)),0,Main!AJ148)</f>
        <v>0</v>
      </c>
      <c r="AY153" s="35">
        <f>IF(OR($A$1&lt;=Main!AK$4,ISBLANK($N153)),0,Main!AK148)</f>
        <v>0</v>
      </c>
      <c r="AZ153" s="35">
        <f>IF(OR($A$1&lt;=Main!AL$4,ISBLANK($N153)),0,Main!AL148)</f>
        <v>0</v>
      </c>
      <c r="BA153" s="35">
        <f>IF(OR($A$1&lt;=Main!AM$4,ISBLANK($N153)),0,Main!AM148)</f>
        <v>0</v>
      </c>
      <c r="BB153" s="35">
        <f>IF(OR($A$1&lt;=Main!AN$4,ISBLANK($N153)),0,Main!AN148)</f>
        <v>0</v>
      </c>
      <c r="BC153" s="35">
        <f>IF(OR($A$1&lt;=Main!AO$4,ISBLANK($N153)),0,Main!AO148)</f>
        <v>0</v>
      </c>
      <c r="BD153" s="35">
        <f>IF(OR($A$1&lt;=Main!AP$4,ISBLANK($N153)),0,Main!AP148)</f>
        <v>0</v>
      </c>
      <c r="BE153" s="35">
        <f>IF(OR($A$1&lt;=Main!AQ$4,ISBLANK($N153)),0,Main!AQ148)</f>
        <v>0</v>
      </c>
      <c r="BF153" s="35">
        <f>IF(OR($A$1&lt;=Main!AR$4,ISBLANK($N153)),0,Main!AR148)</f>
        <v>0</v>
      </c>
      <c r="BG153" s="35">
        <f>IF(OR($A$1&lt;=Main!AS$4,ISBLANK($N153)),0,Main!AS148)</f>
        <v>0</v>
      </c>
      <c r="BH153" s="35">
        <f>IF(OR($A$1&lt;=Main!AT$4,ISBLANK($N153)),0,Main!AT148)</f>
        <v>0</v>
      </c>
      <c r="BI153" s="35">
        <f>IF(OR($A$1&lt;=Main!AU$4,ISBLANK($N153)),0,Main!AU148)</f>
        <v>0</v>
      </c>
      <c r="BJ153" s="35">
        <f>IF(OR($A$1&lt;=Main!AV$4,ISBLANK($N153)),0,Main!AV148)</f>
        <v>0</v>
      </c>
    </row>
    <row r="154" spans="13:62">
      <c r="M154" s="6" t="str">
        <f>Main!$A149&amp;Main!$B149</f>
        <v/>
      </c>
      <c r="N154" s="6" t="str">
        <f>Main!$A149&amp;Main!$B149</f>
        <v/>
      </c>
      <c r="O154" s="145">
        <f t="shared" si="10"/>
        <v>0</v>
      </c>
      <c r="P154" s="150">
        <f t="shared" si="11"/>
        <v>1</v>
      </c>
      <c r="Q154" s="150" t="str">
        <f ca="1">IF(Main!$AY149&lt;&gt;"#",$P154-Main!$AY149,"#")</f>
        <v>#</v>
      </c>
      <c r="R154" s="35">
        <f>Main!E149*Mask!G$26</f>
        <v>0</v>
      </c>
      <c r="S154" s="35">
        <f>Main!F149*Mask!H$26</f>
        <v>0</v>
      </c>
      <c r="T154" s="35">
        <f>Main!G149*Mask!I$26</f>
        <v>0</v>
      </c>
      <c r="U154" s="35">
        <f>Main!H149*Mask!J$26</f>
        <v>0</v>
      </c>
      <c r="V154" s="35">
        <f>Main!I149*Mask!K$26</f>
        <v>0</v>
      </c>
      <c r="W154" s="35">
        <f>Main!J149*Mask!L$26</f>
        <v>0</v>
      </c>
      <c r="X154" s="35">
        <f>Main!K149*Mask!M$26</f>
        <v>0</v>
      </c>
      <c r="Y154" s="35">
        <f>Main!L149*Mask!N$26</f>
        <v>0</v>
      </c>
      <c r="Z154" s="35">
        <f>Main!M149*Mask!O$26</f>
        <v>0</v>
      </c>
      <c r="AA154" s="35">
        <f>Main!N149*Mask!P$26</f>
        <v>0</v>
      </c>
      <c r="AB154" s="35">
        <f>Main!O149*Mask!Q$26</f>
        <v>0</v>
      </c>
      <c r="AC154" s="35">
        <f>Main!P149*Mask!R$26</f>
        <v>0</v>
      </c>
      <c r="AD154" s="35">
        <f>Main!Q149*Mask!S$26</f>
        <v>0</v>
      </c>
      <c r="AE154" s="35">
        <f>Main!R149*Mask!T$26</f>
        <v>0</v>
      </c>
      <c r="AF154" s="35">
        <f>Main!S149*Mask!U$26</f>
        <v>0</v>
      </c>
      <c r="AG154" s="35">
        <f>Main!T149*Mask!V$26</f>
        <v>0</v>
      </c>
      <c r="AH154" s="35">
        <f>Main!U149*Mask!W$26</f>
        <v>0</v>
      </c>
      <c r="AI154" s="35">
        <f>Main!V149*Mask!X$26</f>
        <v>0</v>
      </c>
      <c r="AJ154" s="35">
        <f>Main!W149*Mask!Y$26</f>
        <v>0</v>
      </c>
      <c r="AK154" s="35">
        <f>Main!X149*Mask!Z$26</f>
        <v>0</v>
      </c>
      <c r="AL154" s="35">
        <f>Main!Y149*Mask!AA$26</f>
        <v>0</v>
      </c>
      <c r="AM154" s="35">
        <f>Main!Z149*Mask!AB$26</f>
        <v>0</v>
      </c>
      <c r="AN154" s="35"/>
      <c r="AO154" s="35">
        <f>IF(OR($A$1&lt;=Main!AA$4,ISBLANK($N154)),0,Main!AA149)</f>
        <v>0</v>
      </c>
      <c r="AP154" s="35">
        <f>IF(OR($A$1&lt;=Main!AB$4,ISBLANK($N154)),0,Main!AB149)</f>
        <v>0</v>
      </c>
      <c r="AQ154" s="35">
        <f>IF(OR($A$1&lt;=Main!AC$4,ISBLANK($N154)),0,Main!AC149)</f>
        <v>0</v>
      </c>
      <c r="AR154" s="35">
        <f>IF(OR($A$1&lt;=Main!AD$4,ISBLANK($N154)),0,Main!AD149)</f>
        <v>0</v>
      </c>
      <c r="AS154" s="35">
        <f>IF(OR($A$1&lt;=Main!AE$4,ISBLANK($N154)),0,Main!AE149)</f>
        <v>0</v>
      </c>
      <c r="AT154" s="35">
        <f>IF(OR($A$1&lt;=Main!AF$4,ISBLANK($N154)),0,Main!AF149)</f>
        <v>0</v>
      </c>
      <c r="AU154" s="35">
        <f>IF(OR($A$1&lt;=Main!AG$4,ISBLANK($N154)),0,Main!AG149)</f>
        <v>0</v>
      </c>
      <c r="AV154" s="35">
        <f>IF(OR($A$1&lt;=Main!AH$4,ISBLANK($N154)),0,Main!AH149)</f>
        <v>0</v>
      </c>
      <c r="AW154" s="35">
        <f>IF(OR($A$1&lt;=Main!AI$4,ISBLANK($N154)),0,Main!AI149)</f>
        <v>0</v>
      </c>
      <c r="AX154" s="35">
        <f>IF(OR($A$1&lt;=Main!AJ$4,ISBLANK($N154)),0,Main!AJ149)</f>
        <v>0</v>
      </c>
      <c r="AY154" s="35">
        <f>IF(OR($A$1&lt;=Main!AK$4,ISBLANK($N154)),0,Main!AK149)</f>
        <v>0</v>
      </c>
      <c r="AZ154" s="35">
        <f>IF(OR($A$1&lt;=Main!AL$4,ISBLANK($N154)),0,Main!AL149)</f>
        <v>0</v>
      </c>
      <c r="BA154" s="35">
        <f>IF(OR($A$1&lt;=Main!AM$4,ISBLANK($N154)),0,Main!AM149)</f>
        <v>0</v>
      </c>
      <c r="BB154" s="35">
        <f>IF(OR($A$1&lt;=Main!AN$4,ISBLANK($N154)),0,Main!AN149)</f>
        <v>0</v>
      </c>
      <c r="BC154" s="35">
        <f>IF(OR($A$1&lt;=Main!AO$4,ISBLANK($N154)),0,Main!AO149)</f>
        <v>0</v>
      </c>
      <c r="BD154" s="35">
        <f>IF(OR($A$1&lt;=Main!AP$4,ISBLANK($N154)),0,Main!AP149)</f>
        <v>0</v>
      </c>
      <c r="BE154" s="35">
        <f>IF(OR($A$1&lt;=Main!AQ$4,ISBLANK($N154)),0,Main!AQ149)</f>
        <v>0</v>
      </c>
      <c r="BF154" s="35">
        <f>IF(OR($A$1&lt;=Main!AR$4,ISBLANK($N154)),0,Main!AR149)</f>
        <v>0</v>
      </c>
      <c r="BG154" s="35">
        <f>IF(OR($A$1&lt;=Main!AS$4,ISBLANK($N154)),0,Main!AS149)</f>
        <v>0</v>
      </c>
      <c r="BH154" s="35">
        <f>IF(OR($A$1&lt;=Main!AT$4,ISBLANK($N154)),0,Main!AT149)</f>
        <v>0</v>
      </c>
      <c r="BI154" s="35">
        <f>IF(OR($A$1&lt;=Main!AU$4,ISBLANK($N154)),0,Main!AU149)</f>
        <v>0</v>
      </c>
      <c r="BJ154" s="35">
        <f>IF(OR($A$1&lt;=Main!AV$4,ISBLANK($N154)),0,Main!AV149)</f>
        <v>0</v>
      </c>
    </row>
    <row r="155" spans="13:62">
      <c r="M155" s="6" t="str">
        <f>Main!$A150&amp;Main!$B150</f>
        <v/>
      </c>
      <c r="N155" s="6" t="str">
        <f>Main!$A150&amp;Main!$B150</f>
        <v/>
      </c>
      <c r="O155" s="145">
        <f t="shared" si="10"/>
        <v>0</v>
      </c>
      <c r="P155" s="150">
        <f t="shared" si="11"/>
        <v>1</v>
      </c>
      <c r="Q155" s="150" t="str">
        <f ca="1">IF(Main!$AY150&lt;&gt;"#",$P155-Main!$AY150,"#")</f>
        <v>#</v>
      </c>
      <c r="R155" s="35">
        <f>Main!E150*Mask!G$26</f>
        <v>0</v>
      </c>
      <c r="S155" s="35">
        <f>Main!F150*Mask!H$26</f>
        <v>0</v>
      </c>
      <c r="T155" s="35">
        <f>Main!G150*Mask!I$26</f>
        <v>0</v>
      </c>
      <c r="U155" s="35">
        <f>Main!H150*Mask!J$26</f>
        <v>0</v>
      </c>
      <c r="V155" s="35">
        <f>Main!I150*Mask!K$26</f>
        <v>0</v>
      </c>
      <c r="W155" s="35">
        <f>Main!J150*Mask!L$26</f>
        <v>0</v>
      </c>
      <c r="X155" s="35">
        <f>Main!K150*Mask!M$26</f>
        <v>0</v>
      </c>
      <c r="Y155" s="35">
        <f>Main!L150*Mask!N$26</f>
        <v>0</v>
      </c>
      <c r="Z155" s="35">
        <f>Main!M150*Mask!O$26</f>
        <v>0</v>
      </c>
      <c r="AA155" s="35">
        <f>Main!N150*Mask!P$26</f>
        <v>0</v>
      </c>
      <c r="AB155" s="35">
        <f>Main!O150*Mask!Q$26</f>
        <v>0</v>
      </c>
      <c r="AC155" s="35">
        <f>Main!P150*Mask!R$26</f>
        <v>0</v>
      </c>
      <c r="AD155" s="35">
        <f>Main!Q150*Mask!S$26</f>
        <v>0</v>
      </c>
      <c r="AE155" s="35">
        <f>Main!R150*Mask!T$26</f>
        <v>0</v>
      </c>
      <c r="AF155" s="35">
        <f>Main!S150*Mask!U$26</f>
        <v>0</v>
      </c>
      <c r="AG155" s="35">
        <f>Main!T150*Mask!V$26</f>
        <v>0</v>
      </c>
      <c r="AH155" s="35">
        <f>Main!U150*Mask!W$26</f>
        <v>0</v>
      </c>
      <c r="AI155" s="35">
        <f>Main!V150*Mask!X$26</f>
        <v>0</v>
      </c>
      <c r="AJ155" s="35">
        <f>Main!W150*Mask!Y$26</f>
        <v>0</v>
      </c>
      <c r="AK155" s="35">
        <f>Main!X150*Mask!Z$26</f>
        <v>0</v>
      </c>
      <c r="AL155" s="35">
        <f>Main!Y150*Mask!AA$26</f>
        <v>0</v>
      </c>
      <c r="AM155" s="35">
        <f>Main!Z150*Mask!AB$26</f>
        <v>0</v>
      </c>
      <c r="AN155" s="35"/>
      <c r="AO155" s="35">
        <f>IF(OR($A$1&lt;=Main!AA$4,ISBLANK($N155)),0,Main!AA150)</f>
        <v>0</v>
      </c>
      <c r="AP155" s="35">
        <f>IF(OR($A$1&lt;=Main!AB$4,ISBLANK($N155)),0,Main!AB150)</f>
        <v>0</v>
      </c>
      <c r="AQ155" s="35">
        <f>IF(OR($A$1&lt;=Main!AC$4,ISBLANK($N155)),0,Main!AC150)</f>
        <v>0</v>
      </c>
      <c r="AR155" s="35">
        <f>IF(OR($A$1&lt;=Main!AD$4,ISBLANK($N155)),0,Main!AD150)</f>
        <v>0</v>
      </c>
      <c r="AS155" s="35">
        <f>IF(OR($A$1&lt;=Main!AE$4,ISBLANK($N155)),0,Main!AE150)</f>
        <v>0</v>
      </c>
      <c r="AT155" s="35">
        <f>IF(OR($A$1&lt;=Main!AF$4,ISBLANK($N155)),0,Main!AF150)</f>
        <v>0</v>
      </c>
      <c r="AU155" s="35">
        <f>IF(OR($A$1&lt;=Main!AG$4,ISBLANK($N155)),0,Main!AG150)</f>
        <v>0</v>
      </c>
      <c r="AV155" s="35">
        <f>IF(OR($A$1&lt;=Main!AH$4,ISBLANK($N155)),0,Main!AH150)</f>
        <v>0</v>
      </c>
      <c r="AW155" s="35">
        <f>IF(OR($A$1&lt;=Main!AI$4,ISBLANK($N155)),0,Main!AI150)</f>
        <v>0</v>
      </c>
      <c r="AX155" s="35">
        <f>IF(OR($A$1&lt;=Main!AJ$4,ISBLANK($N155)),0,Main!AJ150)</f>
        <v>0</v>
      </c>
      <c r="AY155" s="35">
        <f>IF(OR($A$1&lt;=Main!AK$4,ISBLANK($N155)),0,Main!AK150)</f>
        <v>0</v>
      </c>
      <c r="AZ155" s="35">
        <f>IF(OR($A$1&lt;=Main!AL$4,ISBLANK($N155)),0,Main!AL150)</f>
        <v>0</v>
      </c>
      <c r="BA155" s="35">
        <f>IF(OR($A$1&lt;=Main!AM$4,ISBLANK($N155)),0,Main!AM150)</f>
        <v>0</v>
      </c>
      <c r="BB155" s="35">
        <f>IF(OR($A$1&lt;=Main!AN$4,ISBLANK($N155)),0,Main!AN150)</f>
        <v>0</v>
      </c>
      <c r="BC155" s="35">
        <f>IF(OR($A$1&lt;=Main!AO$4,ISBLANK($N155)),0,Main!AO150)</f>
        <v>0</v>
      </c>
      <c r="BD155" s="35">
        <f>IF(OR($A$1&lt;=Main!AP$4,ISBLANK($N155)),0,Main!AP150)</f>
        <v>0</v>
      </c>
      <c r="BE155" s="35">
        <f>IF(OR($A$1&lt;=Main!AQ$4,ISBLANK($N155)),0,Main!AQ150)</f>
        <v>0</v>
      </c>
      <c r="BF155" s="35">
        <f>IF(OR($A$1&lt;=Main!AR$4,ISBLANK($N155)),0,Main!AR150)</f>
        <v>0</v>
      </c>
      <c r="BG155" s="35">
        <f>IF(OR($A$1&lt;=Main!AS$4,ISBLANK($N155)),0,Main!AS150)</f>
        <v>0</v>
      </c>
      <c r="BH155" s="35">
        <f>IF(OR($A$1&lt;=Main!AT$4,ISBLANK($N155)),0,Main!AT150)</f>
        <v>0</v>
      </c>
      <c r="BI155" s="35">
        <f>IF(OR($A$1&lt;=Main!AU$4,ISBLANK($N155)),0,Main!AU150)</f>
        <v>0</v>
      </c>
      <c r="BJ155" s="35">
        <f>IF(OR($A$1&lt;=Main!AV$4,ISBLANK($N155)),0,Main!AV150)</f>
        <v>0</v>
      </c>
    </row>
    <row r="156" spans="13:62">
      <c r="O156" s="149"/>
      <c r="P156" s="147"/>
      <c r="Q156" s="147"/>
      <c r="R156" s="35"/>
      <c r="S156" s="35"/>
      <c r="T156" s="35"/>
      <c r="U156" s="35"/>
      <c r="V156" s="35"/>
      <c r="W156" s="35"/>
      <c r="X156" s="35"/>
      <c r="Y156" s="35"/>
      <c r="Z156" s="35"/>
      <c r="AA156" s="35"/>
      <c r="AB156" s="35"/>
      <c r="AC156" s="35"/>
      <c r="AD156" s="35"/>
      <c r="AE156" s="35"/>
      <c r="AF156" s="35"/>
      <c r="AG156" s="35"/>
      <c r="AH156" s="35"/>
      <c r="AI156" s="35"/>
      <c r="AJ156" s="35"/>
      <c r="AK156" s="35"/>
      <c r="AL156" s="35"/>
      <c r="AM156" s="35"/>
      <c r="AN156" s="35"/>
      <c r="AO156" s="35"/>
      <c r="AP156" s="35"/>
      <c r="AQ156" s="35"/>
      <c r="AR156" s="35"/>
      <c r="AS156" s="35"/>
      <c r="AT156" s="35"/>
      <c r="AU156" s="35"/>
      <c r="AV156" s="35"/>
      <c r="AW156" s="35"/>
      <c r="AX156" s="35"/>
      <c r="AY156" s="35"/>
      <c r="AZ156" s="35"/>
      <c r="BA156" s="35"/>
      <c r="BB156" s="35"/>
      <c r="BC156" s="35"/>
      <c r="BD156" s="35"/>
      <c r="BE156" s="35"/>
      <c r="BF156" s="35"/>
      <c r="BG156" s="35"/>
      <c r="BH156" s="35"/>
    </row>
    <row r="157" spans="13:62">
      <c r="O157" s="147"/>
      <c r="P157" s="147"/>
      <c r="Q157" s="147"/>
      <c r="R157" s="35"/>
      <c r="S157" s="35"/>
      <c r="T157" s="35"/>
      <c r="U157" s="35"/>
      <c r="V157" s="35"/>
      <c r="W157" s="35"/>
      <c r="X157" s="35"/>
      <c r="Y157" s="35"/>
      <c r="Z157" s="35"/>
      <c r="AA157" s="35"/>
      <c r="AB157" s="35"/>
      <c r="AC157" s="35"/>
      <c r="AD157" s="35"/>
      <c r="AE157" s="35"/>
      <c r="AF157" s="35"/>
      <c r="AG157" s="35"/>
      <c r="AH157" s="35"/>
      <c r="AI157" s="35"/>
      <c r="AJ157" s="35"/>
      <c r="AK157" s="35"/>
      <c r="AL157" s="35"/>
      <c r="AM157" s="35"/>
      <c r="AN157" s="35"/>
      <c r="AO157" s="35"/>
      <c r="AP157" s="35"/>
      <c r="AQ157" s="35"/>
      <c r="AR157" s="35"/>
      <c r="AS157" s="35"/>
      <c r="AT157" s="35"/>
      <c r="AU157" s="35"/>
      <c r="AV157" s="35"/>
      <c r="AW157" s="35"/>
      <c r="AX157" s="35"/>
      <c r="AY157" s="35"/>
      <c r="AZ157" s="35"/>
      <c r="BA157" s="35"/>
      <c r="BB157" s="35"/>
      <c r="BC157" s="35"/>
      <c r="BD157" s="35"/>
      <c r="BE157" s="35"/>
      <c r="BF157" s="35"/>
      <c r="BG157" s="35"/>
      <c r="BH157" s="35"/>
    </row>
    <row r="158" spans="13:62">
      <c r="O158" s="147"/>
      <c r="P158" s="147"/>
      <c r="Q158" s="147"/>
      <c r="R158" s="35"/>
      <c r="S158" s="35"/>
      <c r="T158" s="35"/>
      <c r="U158" s="35"/>
      <c r="V158" s="35"/>
      <c r="W158" s="35"/>
      <c r="X158" s="35"/>
      <c r="Y158" s="35"/>
      <c r="Z158" s="35"/>
      <c r="AA158" s="35"/>
      <c r="AB158" s="35"/>
      <c r="AC158" s="35"/>
      <c r="AD158" s="35"/>
      <c r="AE158" s="35"/>
      <c r="AF158" s="35"/>
      <c r="AG158" s="35"/>
      <c r="AH158" s="35"/>
      <c r="AI158" s="35"/>
      <c r="AJ158" s="35"/>
      <c r="AK158" s="35"/>
      <c r="AL158" s="35"/>
      <c r="AM158" s="35"/>
      <c r="AN158" s="35"/>
    </row>
  </sheetData>
  <mergeCells count="3">
    <mergeCell ref="A1:A2"/>
    <mergeCell ref="B1:D2"/>
    <mergeCell ref="A3:D3"/>
  </mergeCells>
  <conditionalFormatting sqref="I4">
    <cfRule type="expression" dxfId="14" priority="15">
      <formula>$M$3</formula>
    </cfRule>
  </conditionalFormatting>
  <conditionalFormatting sqref="I4">
    <cfRule type="expression" dxfId="13" priority="14">
      <formula>$M$3</formula>
    </cfRule>
  </conditionalFormatting>
  <conditionalFormatting sqref="I4">
    <cfRule type="expression" dxfId="12" priority="13">
      <formula>$M$3</formula>
    </cfRule>
  </conditionalFormatting>
  <conditionalFormatting sqref="F7:G7">
    <cfRule type="expression" dxfId="11" priority="12">
      <formula>$M$6</formula>
    </cfRule>
  </conditionalFormatting>
  <conditionalFormatting sqref="I4">
    <cfRule type="expression" dxfId="10" priority="11">
      <formula>$M$3</formula>
    </cfRule>
  </conditionalFormatting>
  <conditionalFormatting sqref="F11:G60">
    <cfRule type="expression" dxfId="9" priority="10">
      <formula>F11&lt;&gt;L70</formula>
    </cfRule>
  </conditionalFormatting>
  <conditionalFormatting sqref="F7:G7">
    <cfRule type="expression" dxfId="8" priority="9">
      <formula>$M$6</formula>
    </cfRule>
  </conditionalFormatting>
  <conditionalFormatting sqref="I4">
    <cfRule type="expression" dxfId="7" priority="8">
      <formula>$M$3</formula>
    </cfRule>
  </conditionalFormatting>
  <conditionalFormatting sqref="I4">
    <cfRule type="expression" dxfId="6" priority="7">
      <formula>$M$3</formula>
    </cfRule>
  </conditionalFormatting>
  <conditionalFormatting sqref="I4">
    <cfRule type="expression" dxfId="5" priority="6">
      <formula>$M$3</formula>
    </cfRule>
  </conditionalFormatting>
  <conditionalFormatting sqref="F7:G7">
    <cfRule type="expression" dxfId="4" priority="5">
      <formula>$M$6</formula>
    </cfRule>
  </conditionalFormatting>
  <conditionalFormatting sqref="I4">
    <cfRule type="expression" dxfId="3" priority="4">
      <formula>$M$3</formula>
    </cfRule>
  </conditionalFormatting>
  <conditionalFormatting sqref="F11:G60">
    <cfRule type="expression" dxfId="2" priority="3">
      <formula>F11&lt;&gt;L70</formula>
    </cfRule>
  </conditionalFormatting>
  <conditionalFormatting sqref="F7:G7">
    <cfRule type="expression" dxfId="1" priority="2">
      <formula>$M$6</formula>
    </cfRule>
  </conditionalFormatting>
  <conditionalFormatting sqref="A1:A3 B1:D2">
    <cfRule type="expression" dxfId="0" priority="1">
      <formula>$M$5=""</formula>
    </cfRule>
  </conditionalFormatting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dimension ref="A1:AW179"/>
  <sheetViews>
    <sheetView topLeftCell="A4" zoomScale="70" zoomScaleNormal="70" workbookViewId="0">
      <selection activeCell="A32" sqref="A32"/>
    </sheetView>
  </sheetViews>
  <sheetFormatPr defaultRowHeight="12.75"/>
  <cols>
    <col min="1" max="1" width="6"/>
    <col min="2" max="2" width="5.85546875"/>
    <col min="3" max="3" width="7.28515625"/>
    <col min="4" max="4" width="10.7109375" bestFit="1" customWidth="1"/>
    <col min="5" max="5" width="10.7109375" style="1" bestFit="1" customWidth="1"/>
    <col min="6" max="6" width="33.42578125" customWidth="1"/>
    <col min="7" max="7" width="10.7109375" bestFit="1" customWidth="1"/>
    <col min="21" max="21" width="10.7109375" bestFit="1" customWidth="1"/>
    <col min="26" max="27" width="9.140625" style="53"/>
  </cols>
  <sheetData>
    <row r="1" spans="1:28" ht="58.5" customHeight="1" thickTop="1" thickBot="1">
      <c r="A1" s="112" t="s">
        <v>67</v>
      </c>
      <c r="B1" s="112" t="s">
        <v>165</v>
      </c>
      <c r="C1" s="113" t="s">
        <v>72</v>
      </c>
      <c r="E1" s="111" t="s">
        <v>75</v>
      </c>
      <c r="F1" s="224" t="str">
        <f>Contests!$B$1&amp;" \ "&amp;Contests!$B$1-1</f>
        <v>2012 \ 2011</v>
      </c>
      <c r="G1" s="129" t="str">
        <f>Main!E$5</f>
        <v>Москва
Rollerclub Cup</v>
      </c>
      <c r="H1" s="130" t="str">
        <f>Main!F$5</f>
        <v>Санкт-Петербург
SPB Battle</v>
      </c>
      <c r="I1" s="130" t="str">
        <f>Main!G$5</f>
        <v>Воронеж
Инлайн Весна</v>
      </c>
      <c r="J1" s="130" t="str">
        <f>Main!H$5</f>
        <v>Пекин
Battle Masters Beijing</v>
      </c>
      <c r="K1" s="130" t="str">
        <f>Main!I$5</f>
        <v>Париж
PSWC</v>
      </c>
      <c r="L1" s="130" t="str">
        <f>Main!J$5</f>
        <v>Киев
Kiev Slalom Battle</v>
      </c>
      <c r="M1" s="130" t="str">
        <f>Main!K$5</f>
        <v>Саратов
Style'64 Contest</v>
      </c>
      <c r="N1" s="130" t="str">
        <f>Main!L$5</f>
        <v>Санкт-Петербург
Feel the Style</v>
      </c>
      <c r="O1" s="130" t="str">
        <f>Main!M$5</f>
        <v>Москва
Чемпионат ФРС</v>
      </c>
      <c r="P1" s="130" t="str">
        <f>Main!N$5</f>
        <v>Берлин
Inline Games</v>
      </c>
      <c r="Q1" s="130" t="str">
        <f>Main!O$5</f>
        <v>Лондон
Чемпионат Европы</v>
      </c>
      <c r="R1" s="130" t="str">
        <f>Main!P$5</f>
        <v>Шанхай
Shanghai Grand Prix</v>
      </c>
      <c r="S1" s="130" t="str">
        <f>Main!Q$5</f>
        <v>Донецк
X-Town Fall 2011</v>
      </c>
      <c r="T1" s="130" t="str">
        <f>Main!R$5</f>
        <v>Гайзинген
Чемпионат Мира</v>
      </c>
      <c r="U1" s="130" t="str">
        <f>Main!S$5</f>
        <v xml:space="preserve">
</v>
      </c>
      <c r="V1" s="130" t="str">
        <f>Main!T$5</f>
        <v xml:space="preserve">
</v>
      </c>
      <c r="W1" s="130" t="str">
        <f>Main!U$5</f>
        <v xml:space="preserve">
</v>
      </c>
      <c r="X1" s="130" t="str">
        <f>Main!V$5</f>
        <v xml:space="preserve">
</v>
      </c>
      <c r="Y1" s="130" t="str">
        <f>Main!W$5</f>
        <v xml:space="preserve">
</v>
      </c>
      <c r="Z1" s="130"/>
      <c r="AA1" s="130"/>
      <c r="AB1" s="131" t="str">
        <f>Main!Z$5</f>
        <v xml:space="preserve">
</v>
      </c>
    </row>
    <row r="2" spans="1:28" s="53" customFormat="1" ht="16.5" customHeight="1" thickTop="1" thickBot="1">
      <c r="A2" s="116">
        <v>0</v>
      </c>
      <c r="B2" s="114">
        <v>0</v>
      </c>
      <c r="C2" s="115">
        <f>B2</f>
        <v>0</v>
      </c>
      <c r="E2" s="109" t="str">
        <f>Contests!$B$1-1&amp;"+год"</f>
        <v>2011+год</v>
      </c>
      <c r="F2" s="225"/>
      <c r="G2" s="132">
        <f>Contests!$L$5+$I$32</f>
        <v>40986</v>
      </c>
      <c r="H2" s="132">
        <f>Contests!$L$6+$I$32</f>
        <v>40994</v>
      </c>
      <c r="I2" s="132">
        <f>Contests!$L$7+$I$32</f>
        <v>41036</v>
      </c>
      <c r="J2" s="132">
        <f>Contests!$L$8+$I$32</f>
        <v>41050</v>
      </c>
      <c r="K2" s="132">
        <f>Contests!$L$9+$I$32</f>
        <v>41056</v>
      </c>
      <c r="L2" s="132">
        <f>Contests!$L$10+$I$32</f>
        <v>41071</v>
      </c>
      <c r="M2" s="132">
        <f>Contests!$L$11+$I$32</f>
        <v>41085</v>
      </c>
      <c r="N2" s="132">
        <f>Contests!$L$12+$I$32</f>
        <v>41099</v>
      </c>
      <c r="O2" s="132">
        <f>Contests!$L$13+$I$32</f>
        <v>41113</v>
      </c>
      <c r="P2" s="132">
        <f>Contests!$L$14+$I$32</f>
        <v>41120</v>
      </c>
      <c r="Q2" s="132">
        <f>Contests!$L$15+$I$32</f>
        <v>41140</v>
      </c>
      <c r="R2" s="132">
        <f>Contests!$L$16+$I$32</f>
        <v>41144</v>
      </c>
      <c r="S2" s="132">
        <f>Contests!$L$17+$I$32</f>
        <v>41176</v>
      </c>
      <c r="T2" s="132">
        <f>Contests!$L$18+$I$32</f>
        <v>41203</v>
      </c>
      <c r="U2" s="132">
        <f>Contests!$L$19+$I$32</f>
        <v>366</v>
      </c>
      <c r="V2" s="132">
        <f>Contests!$L$20+$I$32</f>
        <v>366</v>
      </c>
      <c r="W2" s="132">
        <f>Contests!$L$21+$I$32</f>
        <v>366</v>
      </c>
      <c r="X2" s="132">
        <f>Contests!$L$22+$I$32</f>
        <v>366</v>
      </c>
      <c r="Y2" s="132">
        <f>Contests!$L$23+$I$32</f>
        <v>366</v>
      </c>
      <c r="Z2" s="132">
        <f>Contests!$L$24+$I$32</f>
        <v>366</v>
      </c>
      <c r="AA2" s="132">
        <f>Contests!$L$25+$I$32</f>
        <v>366</v>
      </c>
      <c r="AB2" s="134">
        <f>Contests!$L$26+$I$32</f>
        <v>366</v>
      </c>
    </row>
    <row r="3" spans="1:28" s="53" customFormat="1" ht="16.5" customHeight="1" thickBot="1">
      <c r="A3" s="119">
        <v>1</v>
      </c>
      <c r="B3" s="117">
        <v>100</v>
      </c>
      <c r="C3" s="118">
        <f t="shared" ref="C3:C10" si="0">B3</f>
        <v>100</v>
      </c>
      <c r="E3" s="128" t="str">
        <f>Contests!$B$1&amp;" Ω"</f>
        <v>2012 Ω</v>
      </c>
      <c r="F3" s="225"/>
      <c r="G3" s="132">
        <f>Contests!$P$5</f>
        <v>40984</v>
      </c>
      <c r="H3" s="132">
        <f>Contests!$P$6</f>
        <v>36526</v>
      </c>
      <c r="I3" s="132">
        <f>Contests!$P$7</f>
        <v>41036</v>
      </c>
      <c r="J3" s="132">
        <f>Contests!$P$8</f>
        <v>41048</v>
      </c>
      <c r="K3" s="132">
        <f>Contests!$P$9</f>
        <v>41054</v>
      </c>
      <c r="L3" s="132">
        <f>Contests!$P$10</f>
        <v>36526</v>
      </c>
      <c r="M3" s="132">
        <f>Contests!$P$11</f>
        <v>41083</v>
      </c>
      <c r="N3" s="132">
        <f>Contests!$P$12</f>
        <v>41072</v>
      </c>
      <c r="O3" s="132">
        <f>Contests!$P$13</f>
        <v>41111</v>
      </c>
      <c r="P3" s="132">
        <f>Contests!$P$14</f>
        <v>36526</v>
      </c>
      <c r="Q3" s="132">
        <f>Contests!$P$15</f>
        <v>41117</v>
      </c>
      <c r="R3" s="132">
        <f>Contests!$P$16</f>
        <v>36526</v>
      </c>
      <c r="S3" s="132">
        <f>Contests!$P$17</f>
        <v>41161</v>
      </c>
      <c r="T3" s="132">
        <f>Contests!$P$18</f>
        <v>41145</v>
      </c>
      <c r="U3" s="132">
        <f>Contests!$P$19</f>
        <v>36526</v>
      </c>
      <c r="V3" s="132">
        <f>Contests!$P$20</f>
        <v>36526</v>
      </c>
      <c r="W3" s="132">
        <f>Contests!$P$21</f>
        <v>36526</v>
      </c>
      <c r="X3" s="132">
        <f>Contests!$P$22</f>
        <v>36526</v>
      </c>
      <c r="Y3" s="132">
        <f>Contests!$P$23</f>
        <v>36526</v>
      </c>
      <c r="Z3" s="132">
        <f>Contests!$P$24</f>
        <v>36526</v>
      </c>
      <c r="AA3" s="132">
        <f>Contests!$P$25</f>
        <v>36526</v>
      </c>
      <c r="AB3" s="134">
        <f>Contests!$P$26</f>
        <v>36526</v>
      </c>
    </row>
    <row r="4" spans="1:28" s="53" customFormat="1" ht="16.5" customHeight="1" thickBot="1">
      <c r="A4" s="119">
        <v>2</v>
      </c>
      <c r="B4" s="117">
        <v>85</v>
      </c>
      <c r="C4" s="118">
        <f t="shared" si="0"/>
        <v>85</v>
      </c>
      <c r="E4" s="110" t="s">
        <v>166</v>
      </c>
      <c r="F4" s="226"/>
      <c r="G4" s="160">
        <f ca="1">IF(Contests!$Q$5=0,0,INDIRECT("'"&amp;Contests!$Q$5&amp;"'!G8"))</f>
        <v>1316.3403459220776</v>
      </c>
      <c r="H4" s="161">
        <f ca="1">IF(Contests!$Q$6=0,0,INDIRECT("'"&amp;Contests!$Q$6&amp;"'!G8"))</f>
        <v>0</v>
      </c>
      <c r="I4" s="161">
        <f ca="1">IF(Contests!$Q$7=0,0,INDIRECT("'"&amp;Contests!$Q$7&amp;"'!G8"))</f>
        <v>636.89725097899338</v>
      </c>
      <c r="J4" s="161">
        <f ca="1">IF(Contests!$Q$8=0,0,INDIRECT("'"&amp;Contests!$Q$8&amp;"'!G8"))</f>
        <v>278.23500000000001</v>
      </c>
      <c r="K4" s="161">
        <f ca="1">IF(Contests!$Q$9=0,0,INDIRECT("'"&amp;Contests!$Q$9&amp;"'!G8"))</f>
        <v>733.13120861196808</v>
      </c>
      <c r="L4" s="161">
        <f ca="1">IF(Contests!$Q$10=0,0,INDIRECT("'"&amp;Contests!$Q$10&amp;"'!G8"))</f>
        <v>0</v>
      </c>
      <c r="M4" s="161">
        <f ca="1">IF(Contests!$Q$11=0,0,INDIRECT("'"&amp;Contests!$Q$11&amp;"'!G8"))</f>
        <v>410.8958891803963</v>
      </c>
      <c r="N4" s="161">
        <f ca="1">IF(Contests!$Q$12=0,0,INDIRECT("'"&amp;Contests!$Q$12&amp;"'!G8"))</f>
        <v>363.26327637483757</v>
      </c>
      <c r="O4" s="161">
        <f ca="1">IF(Contests!$Q$13=0,0,INDIRECT("'"&amp;Contests!$Q$13&amp;"'!G8"))</f>
        <v>1261.0455706095481</v>
      </c>
      <c r="P4" s="161">
        <f ca="1">IF(Contests!$Q$14=0,0,INDIRECT("'"&amp;Contests!$Q$14&amp;"'!G8"))</f>
        <v>0</v>
      </c>
      <c r="Q4" s="161">
        <f ca="1">IF(Contests!$Q$15=0,0,INDIRECT("'"&amp;Contests!$Q$15&amp;"'!G8"))</f>
        <v>851.48683961160521</v>
      </c>
      <c r="R4" s="161">
        <f ca="1">IF(Contests!$Q$16=0,0,INDIRECT("'"&amp;Contests!$Q$16&amp;"'!G8"))</f>
        <v>0</v>
      </c>
      <c r="S4" s="161">
        <f ca="1">IF(Contests!$Q$17=0,0,INDIRECT("'"&amp;Contests!$Q$17&amp;"'!G8"))</f>
        <v>379.5</v>
      </c>
      <c r="T4" s="161">
        <f ca="1">IF(Contests!$Q$18=0,0,INDIRECT("'"&amp;Contests!$Q$18&amp;"'!G8"))</f>
        <v>328.125</v>
      </c>
      <c r="U4" s="161">
        <f ca="1">IF(Contests!$Q$19=0,0,INDIRECT("'"&amp;Contests!$Q$19&amp;"'!G8"))</f>
        <v>0</v>
      </c>
      <c r="V4" s="161">
        <f ca="1">IF(Contests!$Q$20=0,0,INDIRECT("'"&amp;Contests!$Q$20&amp;"'!G8"))</f>
        <v>0</v>
      </c>
      <c r="W4" s="161">
        <f ca="1">IF(Contests!$Q$21=0,0,INDIRECT("'"&amp;Contests!$Q$21&amp;"'!G8"))</f>
        <v>0</v>
      </c>
      <c r="X4" s="161">
        <f ca="1">IF(Contests!$Q$22=0,0,INDIRECT("'"&amp;Contests!$Q$22&amp;"'!G8"))</f>
        <v>0</v>
      </c>
      <c r="Y4" s="161">
        <f ca="1">IF(Contests!$Q$23=0,0,INDIRECT("'"&amp;Contests!$Q$23&amp;"'!G8"))</f>
        <v>0</v>
      </c>
      <c r="Z4" s="161">
        <f ca="1">IF(Contests!$Q$24=0,0,INDIRECT("'"&amp;Contests!$Q$24&amp;"'!G8"))</f>
        <v>0</v>
      </c>
      <c r="AA4" s="161">
        <f ca="1">IF(Contests!$Q$25=0,0,INDIRECT("'"&amp;Contests!$Q$25&amp;"'!G8"))</f>
        <v>0</v>
      </c>
      <c r="AB4" s="162">
        <f ca="1">IF(Contests!$Q$26=0,0,INDIRECT("'"&amp;Contests!$Q$26&amp;"'!G8"))</f>
        <v>0</v>
      </c>
    </row>
    <row r="5" spans="1:28" ht="14.45" customHeight="1" thickTop="1">
      <c r="A5" s="119">
        <v>3</v>
      </c>
      <c r="B5" s="117">
        <v>74</v>
      </c>
      <c r="C5" s="118">
        <f t="shared" si="0"/>
        <v>74</v>
      </c>
      <c r="E5" s="102">
        <f>Contests!$D5</f>
        <v>40984</v>
      </c>
      <c r="F5" s="141" t="str">
        <f>IF(ISBLANK(Contests!$E5),"",Contests!$E5&amp;", "&amp;Contests!$F5)</f>
        <v>Москва, Rollerclub Cup</v>
      </c>
      <c r="G5" s="51">
        <f>IF(OR(AND($E5&lt;=G$2,$E5&gt;G$3,G$3&gt;40500),AND($E5&gt;G$2,$E5&gt;G$3),$E5=0),0,1)</f>
        <v>1</v>
      </c>
      <c r="H5" s="51">
        <f t="shared" ref="H5:W20" si="1">IF(OR(AND($E5&lt;=H$2,$E5&gt;H$3,H$3&gt;40500),AND($E5&gt;H$2,$E5&gt;H$3),$E5=0),0,1)</f>
        <v>1</v>
      </c>
      <c r="I5" s="51">
        <f t="shared" si="1"/>
        <v>1</v>
      </c>
      <c r="J5" s="51">
        <f t="shared" si="1"/>
        <v>1</v>
      </c>
      <c r="K5" s="51">
        <f t="shared" si="1"/>
        <v>1</v>
      </c>
      <c r="L5" s="51">
        <f t="shared" si="1"/>
        <v>1</v>
      </c>
      <c r="M5" s="51">
        <f t="shared" si="1"/>
        <v>1</v>
      </c>
      <c r="N5" s="51">
        <f t="shared" si="1"/>
        <v>1</v>
      </c>
      <c r="O5" s="51">
        <f t="shared" si="1"/>
        <v>1</v>
      </c>
      <c r="P5" s="51">
        <f t="shared" si="1"/>
        <v>1</v>
      </c>
      <c r="Q5" s="51">
        <f t="shared" si="1"/>
        <v>1</v>
      </c>
      <c r="R5" s="51">
        <f t="shared" si="1"/>
        <v>1</v>
      </c>
      <c r="S5" s="51">
        <f t="shared" si="1"/>
        <v>1</v>
      </c>
      <c r="T5" s="51">
        <f t="shared" si="1"/>
        <v>1</v>
      </c>
      <c r="U5" s="51">
        <f t="shared" si="1"/>
        <v>0</v>
      </c>
      <c r="V5" s="51">
        <f t="shared" si="1"/>
        <v>0</v>
      </c>
      <c r="W5" s="51">
        <f t="shared" si="1"/>
        <v>0</v>
      </c>
      <c r="X5" s="51">
        <f t="shared" ref="X5:AB20" si="2">IF(OR(AND($E5&lt;=X$2,$E5&gt;X$3,X$3&gt;40500),AND($E5&gt;X$2,$E5&gt;X$3),$E5=0),0,1)</f>
        <v>0</v>
      </c>
      <c r="Y5" s="51">
        <f t="shared" si="2"/>
        <v>0</v>
      </c>
      <c r="Z5" s="51">
        <f t="shared" si="2"/>
        <v>0</v>
      </c>
      <c r="AA5" s="51">
        <f t="shared" si="2"/>
        <v>0</v>
      </c>
      <c r="AB5" s="52">
        <f t="shared" si="2"/>
        <v>0</v>
      </c>
    </row>
    <row r="6" spans="1:28" ht="14.45" customHeight="1">
      <c r="A6" s="119">
        <v>4</v>
      </c>
      <c r="B6" s="117">
        <v>64</v>
      </c>
      <c r="C6" s="118">
        <f t="shared" si="0"/>
        <v>64</v>
      </c>
      <c r="D6" s="4"/>
      <c r="E6" s="103">
        <f>Contests!$D6</f>
        <v>41036</v>
      </c>
      <c r="F6" s="141" t="str">
        <f>IF(ISBLANK(Contests!$E6),"",Contests!$E6&amp;", "&amp;Contests!$F6)</f>
        <v>Воронеж, Инлайн Весна</v>
      </c>
      <c r="G6" s="51">
        <f t="shared" ref="G6:V21" si="3">IF(OR(AND($E6&lt;=G$2,$E6&gt;G$3,G$3&gt;40500),AND($E6&gt;G$2,$E6&gt;G$3),$E6=0),0,1)</f>
        <v>0</v>
      </c>
      <c r="H6" s="51">
        <f t="shared" si="1"/>
        <v>0</v>
      </c>
      <c r="I6" s="51">
        <f t="shared" si="1"/>
        <v>1</v>
      </c>
      <c r="J6" s="51">
        <f t="shared" si="1"/>
        <v>1</v>
      </c>
      <c r="K6" s="51">
        <f t="shared" si="1"/>
        <v>1</v>
      </c>
      <c r="L6" s="51">
        <f t="shared" si="1"/>
        <v>1</v>
      </c>
      <c r="M6" s="51">
        <f t="shared" si="1"/>
        <v>1</v>
      </c>
      <c r="N6" s="51">
        <f t="shared" si="1"/>
        <v>1</v>
      </c>
      <c r="O6" s="51">
        <f t="shared" si="1"/>
        <v>1</v>
      </c>
      <c r="P6" s="51">
        <f t="shared" si="1"/>
        <v>1</v>
      </c>
      <c r="Q6" s="51">
        <f t="shared" si="1"/>
        <v>1</v>
      </c>
      <c r="R6" s="51">
        <f t="shared" si="1"/>
        <v>1</v>
      </c>
      <c r="S6" s="51">
        <f t="shared" si="1"/>
        <v>1</v>
      </c>
      <c r="T6" s="51">
        <f t="shared" si="1"/>
        <v>1</v>
      </c>
      <c r="U6" s="51">
        <f t="shared" si="1"/>
        <v>0</v>
      </c>
      <c r="V6" s="51">
        <f t="shared" si="1"/>
        <v>0</v>
      </c>
      <c r="W6" s="51">
        <f t="shared" si="1"/>
        <v>0</v>
      </c>
      <c r="X6" s="51">
        <f t="shared" si="2"/>
        <v>0</v>
      </c>
      <c r="Y6" s="51">
        <f t="shared" si="2"/>
        <v>0</v>
      </c>
      <c r="Z6" s="51">
        <f t="shared" si="2"/>
        <v>0</v>
      </c>
      <c r="AA6" s="51">
        <f t="shared" si="2"/>
        <v>0</v>
      </c>
      <c r="AB6" s="52">
        <f t="shared" si="2"/>
        <v>0</v>
      </c>
    </row>
    <row r="7" spans="1:28" ht="14.45" customHeight="1">
      <c r="A7" s="119">
        <v>5</v>
      </c>
      <c r="B7" s="117">
        <v>55</v>
      </c>
      <c r="C7" s="118">
        <f t="shared" si="0"/>
        <v>55</v>
      </c>
      <c r="E7" s="103">
        <f>Contests!$D7</f>
        <v>41048</v>
      </c>
      <c r="F7" s="142" t="str">
        <f>IF(ISBLANK(Contests!$E7),"",Contests!$E7&amp;", "&amp;Contests!$F7)</f>
        <v>Пекин, Battle Masters Beijin</v>
      </c>
      <c r="G7" s="51">
        <f t="shared" si="3"/>
        <v>0</v>
      </c>
      <c r="H7" s="51">
        <f t="shared" si="1"/>
        <v>0</v>
      </c>
      <c r="I7" s="51">
        <f t="shared" si="1"/>
        <v>0</v>
      </c>
      <c r="J7" s="51">
        <f t="shared" si="1"/>
        <v>1</v>
      </c>
      <c r="K7" s="51">
        <f t="shared" si="1"/>
        <v>1</v>
      </c>
      <c r="L7" s="51">
        <f t="shared" si="1"/>
        <v>1</v>
      </c>
      <c r="M7" s="51">
        <f t="shared" si="1"/>
        <v>1</v>
      </c>
      <c r="N7" s="51">
        <f t="shared" si="1"/>
        <v>1</v>
      </c>
      <c r="O7" s="51">
        <f t="shared" si="1"/>
        <v>1</v>
      </c>
      <c r="P7" s="51">
        <f t="shared" si="1"/>
        <v>1</v>
      </c>
      <c r="Q7" s="51">
        <f t="shared" si="1"/>
        <v>1</v>
      </c>
      <c r="R7" s="51">
        <f t="shared" si="1"/>
        <v>1</v>
      </c>
      <c r="S7" s="51">
        <f t="shared" si="1"/>
        <v>1</v>
      </c>
      <c r="T7" s="51">
        <f t="shared" si="1"/>
        <v>1</v>
      </c>
      <c r="U7" s="51">
        <f t="shared" si="1"/>
        <v>0</v>
      </c>
      <c r="V7" s="51">
        <f t="shared" si="1"/>
        <v>0</v>
      </c>
      <c r="W7" s="51">
        <f t="shared" si="1"/>
        <v>0</v>
      </c>
      <c r="X7" s="51">
        <f t="shared" si="2"/>
        <v>0</v>
      </c>
      <c r="Y7" s="51">
        <f t="shared" si="2"/>
        <v>0</v>
      </c>
      <c r="Z7" s="51">
        <f t="shared" si="2"/>
        <v>0</v>
      </c>
      <c r="AA7" s="51">
        <f t="shared" si="2"/>
        <v>0</v>
      </c>
      <c r="AB7" s="52">
        <f t="shared" si="2"/>
        <v>0</v>
      </c>
    </row>
    <row r="8" spans="1:28" ht="14.45" customHeight="1">
      <c r="A8" s="119">
        <v>6</v>
      </c>
      <c r="B8" s="117">
        <v>47</v>
      </c>
      <c r="C8" s="118">
        <f t="shared" si="0"/>
        <v>47</v>
      </c>
      <c r="D8" s="53"/>
      <c r="E8" s="103">
        <f>Contests!$D8</f>
        <v>41054</v>
      </c>
      <c r="F8" s="142" t="str">
        <f>IF(ISBLANK(Contests!$E8),"",Contests!$E8&amp;", "&amp;Contests!$F8)</f>
        <v>Париж, PSWC</v>
      </c>
      <c r="G8" s="51">
        <f t="shared" si="3"/>
        <v>0</v>
      </c>
      <c r="H8" s="51">
        <f t="shared" si="1"/>
        <v>0</v>
      </c>
      <c r="I8" s="51">
        <f t="shared" si="1"/>
        <v>0</v>
      </c>
      <c r="J8" s="51">
        <f t="shared" si="1"/>
        <v>0</v>
      </c>
      <c r="K8" s="51">
        <f t="shared" si="1"/>
        <v>1</v>
      </c>
      <c r="L8" s="51">
        <f t="shared" si="1"/>
        <v>1</v>
      </c>
      <c r="M8" s="51">
        <f t="shared" si="1"/>
        <v>1</v>
      </c>
      <c r="N8" s="51">
        <f t="shared" si="1"/>
        <v>1</v>
      </c>
      <c r="O8" s="51">
        <f t="shared" si="1"/>
        <v>1</v>
      </c>
      <c r="P8" s="51">
        <f t="shared" si="1"/>
        <v>1</v>
      </c>
      <c r="Q8" s="51">
        <f t="shared" si="1"/>
        <v>1</v>
      </c>
      <c r="R8" s="51">
        <f t="shared" si="1"/>
        <v>1</v>
      </c>
      <c r="S8" s="51">
        <f t="shared" si="1"/>
        <v>1</v>
      </c>
      <c r="T8" s="51">
        <f t="shared" si="1"/>
        <v>1</v>
      </c>
      <c r="U8" s="51">
        <f t="shared" si="1"/>
        <v>0</v>
      </c>
      <c r="V8" s="51">
        <f t="shared" si="1"/>
        <v>0</v>
      </c>
      <c r="W8" s="51">
        <f t="shared" si="1"/>
        <v>0</v>
      </c>
      <c r="X8" s="51">
        <f t="shared" si="2"/>
        <v>0</v>
      </c>
      <c r="Y8" s="51">
        <f t="shared" si="2"/>
        <v>0</v>
      </c>
      <c r="Z8" s="51">
        <f t="shared" si="2"/>
        <v>0</v>
      </c>
      <c r="AA8" s="51">
        <f t="shared" si="2"/>
        <v>0</v>
      </c>
      <c r="AB8" s="52">
        <f t="shared" si="2"/>
        <v>0</v>
      </c>
    </row>
    <row r="9" spans="1:28" ht="14.45" customHeight="1">
      <c r="A9" s="119">
        <v>7</v>
      </c>
      <c r="B9" s="117">
        <v>40</v>
      </c>
      <c r="C9" s="118">
        <f t="shared" si="0"/>
        <v>40</v>
      </c>
      <c r="D9" s="53"/>
      <c r="E9" s="103">
        <f>Contests!$D9</f>
        <v>41072</v>
      </c>
      <c r="F9" s="142" t="str">
        <f>IF(ISBLANK(Contests!$E9),"",Contests!$E9&amp;", "&amp;Contests!$F9)</f>
        <v>Санкт-Петербург, Feel the Style</v>
      </c>
      <c r="G9" s="51">
        <f t="shared" si="3"/>
        <v>0</v>
      </c>
      <c r="H9" s="51">
        <f t="shared" si="1"/>
        <v>0</v>
      </c>
      <c r="I9" s="51">
        <f t="shared" si="1"/>
        <v>0</v>
      </c>
      <c r="J9" s="51">
        <f t="shared" si="1"/>
        <v>0</v>
      </c>
      <c r="K9" s="51">
        <f t="shared" si="1"/>
        <v>0</v>
      </c>
      <c r="L9" s="51">
        <f t="shared" si="1"/>
        <v>0</v>
      </c>
      <c r="M9" s="51">
        <f t="shared" si="1"/>
        <v>1</v>
      </c>
      <c r="N9" s="51">
        <f t="shared" si="1"/>
        <v>1</v>
      </c>
      <c r="O9" s="51">
        <f t="shared" si="1"/>
        <v>1</v>
      </c>
      <c r="P9" s="51">
        <f t="shared" si="1"/>
        <v>1</v>
      </c>
      <c r="Q9" s="51">
        <f t="shared" si="1"/>
        <v>1</v>
      </c>
      <c r="R9" s="51">
        <f t="shared" si="1"/>
        <v>1</v>
      </c>
      <c r="S9" s="51">
        <f t="shared" si="1"/>
        <v>1</v>
      </c>
      <c r="T9" s="51">
        <f t="shared" si="1"/>
        <v>1</v>
      </c>
      <c r="U9" s="51">
        <f t="shared" si="1"/>
        <v>0</v>
      </c>
      <c r="V9" s="51">
        <f t="shared" si="1"/>
        <v>0</v>
      </c>
      <c r="W9" s="51">
        <f t="shared" si="1"/>
        <v>0</v>
      </c>
      <c r="X9" s="51">
        <f t="shared" si="2"/>
        <v>0</v>
      </c>
      <c r="Y9" s="51">
        <f t="shared" si="2"/>
        <v>0</v>
      </c>
      <c r="Z9" s="51">
        <f t="shared" si="2"/>
        <v>0</v>
      </c>
      <c r="AA9" s="51">
        <f t="shared" si="2"/>
        <v>0</v>
      </c>
      <c r="AB9" s="52">
        <f t="shared" si="2"/>
        <v>0</v>
      </c>
    </row>
    <row r="10" spans="1:28" ht="14.45" customHeight="1">
      <c r="A10" s="119">
        <v>8</v>
      </c>
      <c r="B10" s="117">
        <v>34</v>
      </c>
      <c r="C10" s="118">
        <f t="shared" si="0"/>
        <v>34</v>
      </c>
      <c r="D10" s="5"/>
      <c r="E10" s="103">
        <f>Contests!$D10</f>
        <v>41083</v>
      </c>
      <c r="F10" s="142" t="str">
        <f>IF(ISBLANK(Contests!$E10),"",Contests!$E10&amp;", "&amp;Contests!$F10)</f>
        <v>Саратов, Style'64 Contest</v>
      </c>
      <c r="G10" s="51">
        <f t="shared" si="3"/>
        <v>0</v>
      </c>
      <c r="H10" s="51">
        <f t="shared" si="1"/>
        <v>0</v>
      </c>
      <c r="I10" s="51">
        <f t="shared" si="1"/>
        <v>0</v>
      </c>
      <c r="J10" s="51">
        <f t="shared" si="1"/>
        <v>0</v>
      </c>
      <c r="K10" s="51">
        <f t="shared" si="1"/>
        <v>0</v>
      </c>
      <c r="L10" s="51">
        <f t="shared" si="1"/>
        <v>0</v>
      </c>
      <c r="M10" s="51">
        <f t="shared" si="1"/>
        <v>1</v>
      </c>
      <c r="N10" s="51">
        <f t="shared" si="1"/>
        <v>0</v>
      </c>
      <c r="O10" s="51">
        <f t="shared" si="1"/>
        <v>1</v>
      </c>
      <c r="P10" s="51">
        <f t="shared" si="1"/>
        <v>1</v>
      </c>
      <c r="Q10" s="51">
        <f t="shared" si="1"/>
        <v>1</v>
      </c>
      <c r="R10" s="51">
        <f t="shared" si="1"/>
        <v>1</v>
      </c>
      <c r="S10" s="51">
        <f t="shared" si="1"/>
        <v>1</v>
      </c>
      <c r="T10" s="51">
        <f t="shared" si="1"/>
        <v>1</v>
      </c>
      <c r="U10" s="51">
        <f t="shared" si="1"/>
        <v>0</v>
      </c>
      <c r="V10" s="51">
        <f t="shared" si="1"/>
        <v>0</v>
      </c>
      <c r="W10" s="51">
        <f t="shared" si="1"/>
        <v>0</v>
      </c>
      <c r="X10" s="51">
        <f t="shared" si="2"/>
        <v>0</v>
      </c>
      <c r="Y10" s="51">
        <f t="shared" si="2"/>
        <v>0</v>
      </c>
      <c r="Z10" s="51">
        <f t="shared" si="2"/>
        <v>0</v>
      </c>
      <c r="AA10" s="51">
        <f t="shared" si="2"/>
        <v>0</v>
      </c>
      <c r="AB10" s="52">
        <f t="shared" si="2"/>
        <v>0</v>
      </c>
    </row>
    <row r="11" spans="1:28" ht="14.45" customHeight="1">
      <c r="A11" s="119">
        <v>9</v>
      </c>
      <c r="B11" s="117">
        <v>29</v>
      </c>
      <c r="C11" s="120">
        <f>SUM(B11:B14)/4</f>
        <v>24</v>
      </c>
      <c r="E11" s="103">
        <f>Contests!$D11</f>
        <v>41090</v>
      </c>
      <c r="F11" s="142" t="str">
        <f>IF(ISBLANK(Contests!$E11),"",Contests!$E11&amp;", "&amp;Contests!$F11)</f>
        <v>Минск, Belaruss Slalom Series</v>
      </c>
      <c r="G11" s="51">
        <f t="shared" si="3"/>
        <v>0</v>
      </c>
      <c r="H11" s="51">
        <f t="shared" si="1"/>
        <v>0</v>
      </c>
      <c r="I11" s="51">
        <f t="shared" si="1"/>
        <v>0</v>
      </c>
      <c r="J11" s="51">
        <f t="shared" si="1"/>
        <v>0</v>
      </c>
      <c r="K11" s="51">
        <f t="shared" si="1"/>
        <v>0</v>
      </c>
      <c r="L11" s="51">
        <f t="shared" si="1"/>
        <v>0</v>
      </c>
      <c r="M11" s="51">
        <f t="shared" si="1"/>
        <v>0</v>
      </c>
      <c r="N11" s="51">
        <f t="shared" si="1"/>
        <v>0</v>
      </c>
      <c r="O11" s="51">
        <f t="shared" si="1"/>
        <v>1</v>
      </c>
      <c r="P11" s="51">
        <f t="shared" si="1"/>
        <v>1</v>
      </c>
      <c r="Q11" s="51">
        <f t="shared" si="1"/>
        <v>1</v>
      </c>
      <c r="R11" s="51">
        <f t="shared" si="1"/>
        <v>1</v>
      </c>
      <c r="S11" s="51">
        <f t="shared" si="1"/>
        <v>1</v>
      </c>
      <c r="T11" s="51">
        <f t="shared" si="1"/>
        <v>1</v>
      </c>
      <c r="U11" s="51">
        <f t="shared" si="1"/>
        <v>0</v>
      </c>
      <c r="V11" s="51">
        <f t="shared" si="1"/>
        <v>0</v>
      </c>
      <c r="W11" s="51">
        <f t="shared" si="1"/>
        <v>0</v>
      </c>
      <c r="X11" s="51">
        <f t="shared" si="2"/>
        <v>0</v>
      </c>
      <c r="Y11" s="51">
        <f t="shared" si="2"/>
        <v>0</v>
      </c>
      <c r="Z11" s="51">
        <f t="shared" si="2"/>
        <v>0</v>
      </c>
      <c r="AA11" s="51">
        <f t="shared" si="2"/>
        <v>0</v>
      </c>
      <c r="AB11" s="52">
        <f t="shared" si="2"/>
        <v>0</v>
      </c>
    </row>
    <row r="12" spans="1:28" ht="14.45" customHeight="1">
      <c r="A12" s="119">
        <v>10</v>
      </c>
      <c r="B12" s="117">
        <v>25</v>
      </c>
      <c r="C12" s="120"/>
      <c r="E12" s="103">
        <f>Contests!$D12</f>
        <v>41104</v>
      </c>
      <c r="F12" s="142" t="str">
        <f>IF(ISBLANK(Contests!$E12),"",Contests!$E12&amp;", "&amp;Contests!$F12)</f>
        <v>Северо-двинск, White Sea Cup</v>
      </c>
      <c r="G12" s="51">
        <f t="shared" si="3"/>
        <v>0</v>
      </c>
      <c r="H12" s="51">
        <f t="shared" si="1"/>
        <v>0</v>
      </c>
      <c r="I12" s="51">
        <f t="shared" si="1"/>
        <v>0</v>
      </c>
      <c r="J12" s="51">
        <f t="shared" si="1"/>
        <v>0</v>
      </c>
      <c r="K12" s="51">
        <f t="shared" si="1"/>
        <v>0</v>
      </c>
      <c r="L12" s="51">
        <f t="shared" si="1"/>
        <v>0</v>
      </c>
      <c r="M12" s="51">
        <f t="shared" si="1"/>
        <v>0</v>
      </c>
      <c r="N12" s="51">
        <f t="shared" si="1"/>
        <v>0</v>
      </c>
      <c r="O12" s="51">
        <f t="shared" si="1"/>
        <v>1</v>
      </c>
      <c r="P12" s="51">
        <f t="shared" si="1"/>
        <v>1</v>
      </c>
      <c r="Q12" s="51">
        <f t="shared" si="1"/>
        <v>1</v>
      </c>
      <c r="R12" s="51">
        <f t="shared" si="1"/>
        <v>1</v>
      </c>
      <c r="S12" s="51">
        <f t="shared" si="1"/>
        <v>1</v>
      </c>
      <c r="T12" s="51">
        <f t="shared" si="1"/>
        <v>1</v>
      </c>
      <c r="U12" s="51">
        <f t="shared" si="1"/>
        <v>0</v>
      </c>
      <c r="V12" s="51">
        <f t="shared" si="1"/>
        <v>0</v>
      </c>
      <c r="W12" s="51">
        <f t="shared" si="1"/>
        <v>0</v>
      </c>
      <c r="X12" s="51">
        <f t="shared" si="2"/>
        <v>0</v>
      </c>
      <c r="Y12" s="51">
        <f t="shared" si="2"/>
        <v>0</v>
      </c>
      <c r="Z12" s="51">
        <f t="shared" si="2"/>
        <v>0</v>
      </c>
      <c r="AA12" s="51">
        <f t="shared" si="2"/>
        <v>0</v>
      </c>
      <c r="AB12" s="52">
        <f t="shared" si="2"/>
        <v>0</v>
      </c>
    </row>
    <row r="13" spans="1:28" ht="14.45" customHeight="1">
      <c r="A13" s="119">
        <v>11</v>
      </c>
      <c r="B13" s="117">
        <v>22</v>
      </c>
      <c r="C13" s="120"/>
      <c r="D13" s="53"/>
      <c r="E13" s="103">
        <f>Contests!$D13</f>
        <v>41111</v>
      </c>
      <c r="F13" s="142" t="str">
        <f>IF(ISBLANK(Contests!$E13),"",Contests!$E13&amp;", "&amp;Contests!$F13)</f>
        <v>Москва, Чемпионат ФРС</v>
      </c>
      <c r="G13" s="51">
        <f t="shared" si="3"/>
        <v>0</v>
      </c>
      <c r="H13" s="51">
        <f t="shared" si="1"/>
        <v>0</v>
      </c>
      <c r="I13" s="51">
        <f t="shared" si="1"/>
        <v>0</v>
      </c>
      <c r="J13" s="51">
        <f t="shared" si="1"/>
        <v>0</v>
      </c>
      <c r="K13" s="51">
        <f t="shared" si="1"/>
        <v>0</v>
      </c>
      <c r="L13" s="51">
        <f t="shared" si="1"/>
        <v>0</v>
      </c>
      <c r="M13" s="51">
        <f t="shared" si="1"/>
        <v>0</v>
      </c>
      <c r="N13" s="51">
        <f t="shared" si="1"/>
        <v>0</v>
      </c>
      <c r="O13" s="51">
        <f t="shared" si="1"/>
        <v>1</v>
      </c>
      <c r="P13" s="51">
        <f t="shared" si="1"/>
        <v>1</v>
      </c>
      <c r="Q13" s="51">
        <f t="shared" si="1"/>
        <v>1</v>
      </c>
      <c r="R13" s="51">
        <f t="shared" si="1"/>
        <v>1</v>
      </c>
      <c r="S13" s="51">
        <f t="shared" si="1"/>
        <v>1</v>
      </c>
      <c r="T13" s="51">
        <f t="shared" si="1"/>
        <v>1</v>
      </c>
      <c r="U13" s="51">
        <f t="shared" si="1"/>
        <v>0</v>
      </c>
      <c r="V13" s="51">
        <f t="shared" si="1"/>
        <v>0</v>
      </c>
      <c r="W13" s="51">
        <f t="shared" si="1"/>
        <v>0</v>
      </c>
      <c r="X13" s="51">
        <f t="shared" si="2"/>
        <v>0</v>
      </c>
      <c r="Y13" s="51">
        <f t="shared" si="2"/>
        <v>0</v>
      </c>
      <c r="Z13" s="51">
        <f t="shared" si="2"/>
        <v>0</v>
      </c>
      <c r="AA13" s="51">
        <f t="shared" si="2"/>
        <v>0</v>
      </c>
      <c r="AB13" s="52">
        <f t="shared" si="2"/>
        <v>0</v>
      </c>
    </row>
    <row r="14" spans="1:28" ht="14.45" customHeight="1">
      <c r="A14" s="119">
        <v>12</v>
      </c>
      <c r="B14" s="117">
        <v>20</v>
      </c>
      <c r="C14" s="120"/>
      <c r="E14" s="103">
        <f>Contests!$D14</f>
        <v>41117</v>
      </c>
      <c r="F14" s="142" t="str">
        <f>IF(ISBLANK(Contests!$E14),"",Contests!$E14&amp;", "&amp;Contests!$F14)</f>
        <v>Берлин, Чемпионат Европы</v>
      </c>
      <c r="G14" s="51">
        <f t="shared" si="3"/>
        <v>0</v>
      </c>
      <c r="H14" s="51">
        <f t="shared" si="1"/>
        <v>0</v>
      </c>
      <c r="I14" s="51">
        <f t="shared" si="1"/>
        <v>0</v>
      </c>
      <c r="J14" s="51">
        <f t="shared" si="1"/>
        <v>0</v>
      </c>
      <c r="K14" s="51">
        <f t="shared" si="1"/>
        <v>0</v>
      </c>
      <c r="L14" s="51">
        <f t="shared" si="1"/>
        <v>0</v>
      </c>
      <c r="M14" s="51">
        <f t="shared" si="1"/>
        <v>0</v>
      </c>
      <c r="N14" s="51">
        <f t="shared" si="1"/>
        <v>0</v>
      </c>
      <c r="O14" s="51">
        <f t="shared" si="1"/>
        <v>0</v>
      </c>
      <c r="P14" s="51">
        <f t="shared" si="1"/>
        <v>1</v>
      </c>
      <c r="Q14" s="51">
        <f t="shared" si="1"/>
        <v>1</v>
      </c>
      <c r="R14" s="51">
        <f t="shared" si="1"/>
        <v>1</v>
      </c>
      <c r="S14" s="51">
        <f t="shared" si="1"/>
        <v>1</v>
      </c>
      <c r="T14" s="51">
        <f t="shared" si="1"/>
        <v>1</v>
      </c>
      <c r="U14" s="51">
        <f t="shared" si="1"/>
        <v>0</v>
      </c>
      <c r="V14" s="51">
        <f t="shared" si="1"/>
        <v>0</v>
      </c>
      <c r="W14" s="51">
        <f t="shared" si="1"/>
        <v>0</v>
      </c>
      <c r="X14" s="51">
        <f t="shared" si="2"/>
        <v>0</v>
      </c>
      <c r="Y14" s="51">
        <f t="shared" si="2"/>
        <v>0</v>
      </c>
      <c r="Z14" s="51">
        <f t="shared" si="2"/>
        <v>0</v>
      </c>
      <c r="AA14" s="51">
        <f t="shared" si="2"/>
        <v>0</v>
      </c>
      <c r="AB14" s="52">
        <f t="shared" si="2"/>
        <v>0</v>
      </c>
    </row>
    <row r="15" spans="1:28" ht="14.45" customHeight="1">
      <c r="A15" s="119">
        <v>13</v>
      </c>
      <c r="B15" s="117">
        <v>18</v>
      </c>
      <c r="C15" s="121">
        <f>SUM(B15:B18)/4</f>
        <v>15</v>
      </c>
      <c r="E15" s="103">
        <f>Contests!$D15</f>
        <v>41013</v>
      </c>
      <c r="F15" s="142" t="str">
        <f>IF(ISBLANK(Contests!$E15),"",Contests!$E15&amp;", "&amp;Contests!$F15)</f>
        <v>Санкт-Вендел, Этап WSSA</v>
      </c>
      <c r="G15" s="51">
        <f t="shared" si="3"/>
        <v>0</v>
      </c>
      <c r="H15" s="51">
        <f t="shared" si="1"/>
        <v>0</v>
      </c>
      <c r="I15" s="51">
        <f t="shared" si="1"/>
        <v>1</v>
      </c>
      <c r="J15" s="51">
        <f t="shared" si="1"/>
        <v>1</v>
      </c>
      <c r="K15" s="51">
        <f t="shared" si="1"/>
        <v>1</v>
      </c>
      <c r="L15" s="51">
        <f t="shared" si="1"/>
        <v>1</v>
      </c>
      <c r="M15" s="51">
        <f t="shared" si="1"/>
        <v>1</v>
      </c>
      <c r="N15" s="51">
        <f t="shared" si="1"/>
        <v>1</v>
      </c>
      <c r="O15" s="51">
        <f t="shared" si="1"/>
        <v>1</v>
      </c>
      <c r="P15" s="51">
        <f t="shared" si="1"/>
        <v>1</v>
      </c>
      <c r="Q15" s="51">
        <f t="shared" si="1"/>
        <v>1</v>
      </c>
      <c r="R15" s="51">
        <f t="shared" si="1"/>
        <v>1</v>
      </c>
      <c r="S15" s="51">
        <f t="shared" si="1"/>
        <v>1</v>
      </c>
      <c r="T15" s="51">
        <f t="shared" si="1"/>
        <v>1</v>
      </c>
      <c r="U15" s="51">
        <f t="shared" si="1"/>
        <v>0</v>
      </c>
      <c r="V15" s="51">
        <f t="shared" si="1"/>
        <v>0</v>
      </c>
      <c r="W15" s="51">
        <f t="shared" si="1"/>
        <v>0</v>
      </c>
      <c r="X15" s="51">
        <f t="shared" si="2"/>
        <v>0</v>
      </c>
      <c r="Y15" s="51">
        <f t="shared" si="2"/>
        <v>0</v>
      </c>
      <c r="Z15" s="51">
        <f t="shared" si="2"/>
        <v>0</v>
      </c>
      <c r="AA15" s="51">
        <f t="shared" si="2"/>
        <v>0</v>
      </c>
      <c r="AB15" s="52">
        <f t="shared" si="2"/>
        <v>0</v>
      </c>
    </row>
    <row r="16" spans="1:28" ht="14.45" customHeight="1">
      <c r="A16" s="119">
        <v>14</v>
      </c>
      <c r="B16" s="117">
        <v>16</v>
      </c>
      <c r="C16" s="122"/>
      <c r="E16" s="103">
        <f>Contests!$D16</f>
        <v>41132</v>
      </c>
      <c r="F16" s="142" t="str">
        <f>IF(ISBLANK(Contests!$E16),"",Contests!$E16&amp;", "&amp;Contests!$F16)</f>
        <v>Одесса, Odessa Roller Fest 2012</v>
      </c>
      <c r="G16" s="51">
        <f t="shared" si="3"/>
        <v>0</v>
      </c>
      <c r="H16" s="51">
        <f t="shared" si="1"/>
        <v>0</v>
      </c>
      <c r="I16" s="51">
        <f t="shared" si="1"/>
        <v>0</v>
      </c>
      <c r="J16" s="51">
        <f t="shared" si="1"/>
        <v>0</v>
      </c>
      <c r="K16" s="51">
        <f t="shared" si="1"/>
        <v>0</v>
      </c>
      <c r="L16" s="51">
        <f t="shared" si="1"/>
        <v>0</v>
      </c>
      <c r="M16" s="51">
        <f t="shared" si="1"/>
        <v>0</v>
      </c>
      <c r="N16" s="51">
        <f t="shared" si="1"/>
        <v>0</v>
      </c>
      <c r="O16" s="51">
        <f t="shared" si="1"/>
        <v>0</v>
      </c>
      <c r="P16" s="51">
        <f t="shared" si="1"/>
        <v>0</v>
      </c>
      <c r="Q16" s="51">
        <f t="shared" si="1"/>
        <v>0</v>
      </c>
      <c r="R16" s="51">
        <f t="shared" si="1"/>
        <v>1</v>
      </c>
      <c r="S16" s="51">
        <f t="shared" si="1"/>
        <v>1</v>
      </c>
      <c r="T16" s="51">
        <f t="shared" si="1"/>
        <v>1</v>
      </c>
      <c r="U16" s="51">
        <f t="shared" si="1"/>
        <v>0</v>
      </c>
      <c r="V16" s="51">
        <f t="shared" si="1"/>
        <v>0</v>
      </c>
      <c r="W16" s="51">
        <f t="shared" si="1"/>
        <v>0</v>
      </c>
      <c r="X16" s="51">
        <f t="shared" si="2"/>
        <v>0</v>
      </c>
      <c r="Y16" s="51">
        <f t="shared" si="2"/>
        <v>0</v>
      </c>
      <c r="Z16" s="51">
        <f t="shared" si="2"/>
        <v>0</v>
      </c>
      <c r="AA16" s="51">
        <f t="shared" si="2"/>
        <v>0</v>
      </c>
      <c r="AB16" s="52">
        <f t="shared" si="2"/>
        <v>0</v>
      </c>
    </row>
    <row r="17" spans="1:49" ht="14.45" customHeight="1">
      <c r="A17" s="119">
        <v>15</v>
      </c>
      <c r="B17" s="117">
        <v>14</v>
      </c>
      <c r="C17" s="122"/>
      <c r="E17" s="103">
        <f>Contests!$D17</f>
        <v>41145</v>
      </c>
      <c r="F17" s="142" t="str">
        <f>IF(ISBLANK(Contests!$E17),"",Contests!$E17&amp;", "&amp;Contests!$F17)</f>
        <v>Лишуй, Чемпионат Мира</v>
      </c>
      <c r="G17" s="51">
        <f t="shared" si="3"/>
        <v>0</v>
      </c>
      <c r="H17" s="51">
        <f t="shared" si="1"/>
        <v>0</v>
      </c>
      <c r="I17" s="51">
        <f t="shared" si="1"/>
        <v>0</v>
      </c>
      <c r="J17" s="51">
        <f t="shared" si="1"/>
        <v>0</v>
      </c>
      <c r="K17" s="51">
        <f t="shared" si="1"/>
        <v>0</v>
      </c>
      <c r="L17" s="51">
        <f t="shared" si="1"/>
        <v>0</v>
      </c>
      <c r="M17" s="51">
        <f t="shared" si="1"/>
        <v>0</v>
      </c>
      <c r="N17" s="51">
        <f t="shared" si="1"/>
        <v>0</v>
      </c>
      <c r="O17" s="51">
        <f t="shared" si="1"/>
        <v>0</v>
      </c>
      <c r="P17" s="51">
        <f t="shared" si="1"/>
        <v>0</v>
      </c>
      <c r="Q17" s="51">
        <f t="shared" si="1"/>
        <v>0</v>
      </c>
      <c r="R17" s="51">
        <f t="shared" si="1"/>
        <v>0</v>
      </c>
      <c r="S17" s="51">
        <f t="shared" si="1"/>
        <v>1</v>
      </c>
      <c r="T17" s="51">
        <f t="shared" si="1"/>
        <v>1</v>
      </c>
      <c r="U17" s="51">
        <f t="shared" si="1"/>
        <v>0</v>
      </c>
      <c r="V17" s="51">
        <f t="shared" si="1"/>
        <v>0</v>
      </c>
      <c r="W17" s="51">
        <f t="shared" si="1"/>
        <v>0</v>
      </c>
      <c r="X17" s="51">
        <f t="shared" si="2"/>
        <v>0</v>
      </c>
      <c r="Y17" s="51">
        <f t="shared" si="2"/>
        <v>0</v>
      </c>
      <c r="Z17" s="51">
        <f t="shared" si="2"/>
        <v>0</v>
      </c>
      <c r="AA17" s="51">
        <f t="shared" si="2"/>
        <v>0</v>
      </c>
      <c r="AB17" s="52">
        <f t="shared" si="2"/>
        <v>0</v>
      </c>
    </row>
    <row r="18" spans="1:49" ht="14.45" customHeight="1">
      <c r="A18" s="119">
        <v>16</v>
      </c>
      <c r="B18" s="117">
        <v>12</v>
      </c>
      <c r="C18" s="122"/>
      <c r="D18" s="210"/>
      <c r="E18" s="103">
        <f>Contests!$D18</f>
        <v>41161</v>
      </c>
      <c r="F18" s="142" t="str">
        <f>IF(ISBLANK(Contests!$E18),"",Contests!$E18&amp;", "&amp;Contests!$F18)</f>
        <v>Донецк, X-Town Fall 2012</v>
      </c>
      <c r="G18" s="51">
        <f t="shared" si="3"/>
        <v>0</v>
      </c>
      <c r="H18" s="51">
        <f t="shared" si="1"/>
        <v>0</v>
      </c>
      <c r="I18" s="51">
        <f t="shared" si="1"/>
        <v>0</v>
      </c>
      <c r="J18" s="51">
        <f t="shared" si="1"/>
        <v>0</v>
      </c>
      <c r="K18" s="51">
        <f t="shared" si="1"/>
        <v>0</v>
      </c>
      <c r="L18" s="51">
        <f t="shared" si="1"/>
        <v>0</v>
      </c>
      <c r="M18" s="51">
        <f t="shared" si="1"/>
        <v>0</v>
      </c>
      <c r="N18" s="51">
        <f t="shared" si="1"/>
        <v>0</v>
      </c>
      <c r="O18" s="51">
        <f t="shared" si="1"/>
        <v>0</v>
      </c>
      <c r="P18" s="51">
        <f t="shared" si="1"/>
        <v>0</v>
      </c>
      <c r="Q18" s="51">
        <f t="shared" si="1"/>
        <v>0</v>
      </c>
      <c r="R18" s="51">
        <f t="shared" si="1"/>
        <v>0</v>
      </c>
      <c r="S18" s="51">
        <f t="shared" si="1"/>
        <v>1</v>
      </c>
      <c r="T18" s="51">
        <f t="shared" si="1"/>
        <v>0</v>
      </c>
      <c r="U18" s="51">
        <f t="shared" si="1"/>
        <v>0</v>
      </c>
      <c r="V18" s="51">
        <f t="shared" si="1"/>
        <v>0</v>
      </c>
      <c r="W18" s="51">
        <f t="shared" si="1"/>
        <v>0</v>
      </c>
      <c r="X18" s="51">
        <f t="shared" si="2"/>
        <v>0</v>
      </c>
      <c r="Y18" s="51">
        <f t="shared" si="2"/>
        <v>0</v>
      </c>
      <c r="Z18" s="51">
        <f t="shared" si="2"/>
        <v>0</v>
      </c>
      <c r="AA18" s="51">
        <f t="shared" si="2"/>
        <v>0</v>
      </c>
      <c r="AB18" s="52">
        <f t="shared" si="2"/>
        <v>0</v>
      </c>
    </row>
    <row r="19" spans="1:49" ht="14.45" customHeight="1">
      <c r="A19" s="119">
        <v>17</v>
      </c>
      <c r="B19" s="117">
        <v>10</v>
      </c>
      <c r="C19" s="123">
        <f>SUM(B19:B26)/8</f>
        <v>5.625</v>
      </c>
      <c r="D19" s="210"/>
      <c r="E19" s="103">
        <f>Contests!$D19</f>
        <v>41216</v>
      </c>
      <c r="F19" s="142" t="str">
        <f>IF(ISBLANK(Contests!$E19),"",Contests!$E19&amp;", "&amp;Contests!$F19)</f>
        <v>Гродно, Grodno Battle</v>
      </c>
      <c r="G19" s="51">
        <f t="shared" si="3"/>
        <v>0</v>
      </c>
      <c r="H19" s="51">
        <f t="shared" si="1"/>
        <v>0</v>
      </c>
      <c r="I19" s="51">
        <f t="shared" si="1"/>
        <v>0</v>
      </c>
      <c r="J19" s="51">
        <f t="shared" si="1"/>
        <v>0</v>
      </c>
      <c r="K19" s="51">
        <f t="shared" si="1"/>
        <v>0</v>
      </c>
      <c r="L19" s="51">
        <f t="shared" si="1"/>
        <v>0</v>
      </c>
      <c r="M19" s="51">
        <f t="shared" si="1"/>
        <v>0</v>
      </c>
      <c r="N19" s="51">
        <f t="shared" si="1"/>
        <v>0</v>
      </c>
      <c r="O19" s="51">
        <f t="shared" si="1"/>
        <v>0</v>
      </c>
      <c r="P19" s="51">
        <f t="shared" si="1"/>
        <v>0</v>
      </c>
      <c r="Q19" s="51">
        <f t="shared" si="1"/>
        <v>0</v>
      </c>
      <c r="R19" s="51">
        <f t="shared" si="1"/>
        <v>0</v>
      </c>
      <c r="S19" s="51">
        <f t="shared" si="1"/>
        <v>0</v>
      </c>
      <c r="T19" s="51">
        <f t="shared" si="1"/>
        <v>0</v>
      </c>
      <c r="U19" s="51">
        <f t="shared" si="1"/>
        <v>0</v>
      </c>
      <c r="V19" s="51">
        <f t="shared" si="1"/>
        <v>0</v>
      </c>
      <c r="W19" s="51">
        <f t="shared" si="1"/>
        <v>0</v>
      </c>
      <c r="X19" s="51">
        <f t="shared" si="2"/>
        <v>0</v>
      </c>
      <c r="Y19" s="51">
        <f t="shared" si="2"/>
        <v>0</v>
      </c>
      <c r="Z19" s="51">
        <f t="shared" si="2"/>
        <v>0</v>
      </c>
      <c r="AA19" s="51">
        <f t="shared" si="2"/>
        <v>0</v>
      </c>
      <c r="AB19" s="52">
        <f t="shared" si="2"/>
        <v>0</v>
      </c>
    </row>
    <row r="20" spans="1:49" ht="14.45" customHeight="1">
      <c r="A20" s="119">
        <v>18</v>
      </c>
      <c r="B20" s="117">
        <v>8</v>
      </c>
      <c r="C20" s="123"/>
      <c r="E20" s="103">
        <f>Contests!$D20</f>
        <v>0</v>
      </c>
      <c r="F20" s="142" t="str">
        <f>IF(ISBLANK(Contests!$E20),"",Contests!$E20&amp;", "&amp;Contests!$F20)</f>
        <v/>
      </c>
      <c r="G20" s="51">
        <f t="shared" si="3"/>
        <v>0</v>
      </c>
      <c r="H20" s="51">
        <f t="shared" si="1"/>
        <v>0</v>
      </c>
      <c r="I20" s="51">
        <f t="shared" si="1"/>
        <v>0</v>
      </c>
      <c r="J20" s="51">
        <f t="shared" si="1"/>
        <v>0</v>
      </c>
      <c r="K20" s="51">
        <f t="shared" si="1"/>
        <v>0</v>
      </c>
      <c r="L20" s="51">
        <f t="shared" si="1"/>
        <v>0</v>
      </c>
      <c r="M20" s="51">
        <f t="shared" si="1"/>
        <v>0</v>
      </c>
      <c r="N20" s="51">
        <f t="shared" si="1"/>
        <v>0</v>
      </c>
      <c r="O20" s="51">
        <f t="shared" si="1"/>
        <v>0</v>
      </c>
      <c r="P20" s="51">
        <f t="shared" si="1"/>
        <v>0</v>
      </c>
      <c r="Q20" s="51">
        <f t="shared" si="1"/>
        <v>0</v>
      </c>
      <c r="R20" s="51">
        <f t="shared" si="1"/>
        <v>0</v>
      </c>
      <c r="S20" s="51">
        <f t="shared" si="1"/>
        <v>0</v>
      </c>
      <c r="T20" s="51">
        <f t="shared" si="1"/>
        <v>0</v>
      </c>
      <c r="U20" s="51">
        <f t="shared" si="1"/>
        <v>0</v>
      </c>
      <c r="V20" s="51">
        <f t="shared" si="1"/>
        <v>0</v>
      </c>
      <c r="W20" s="51">
        <f t="shared" ref="W20:AB26" si="4">IF(OR(AND($E20&lt;=W$2,$E20&gt;W$3,W$3&gt;40500),AND($E20&gt;W$2,$E20&gt;W$3),$E20=0),0,1)</f>
        <v>0</v>
      </c>
      <c r="X20" s="51">
        <f t="shared" si="2"/>
        <v>0</v>
      </c>
      <c r="Y20" s="51">
        <f t="shared" si="2"/>
        <v>0</v>
      </c>
      <c r="Z20" s="51">
        <f t="shared" si="2"/>
        <v>0</v>
      </c>
      <c r="AA20" s="51">
        <f t="shared" si="2"/>
        <v>0</v>
      </c>
      <c r="AB20" s="52">
        <f t="shared" si="2"/>
        <v>0</v>
      </c>
    </row>
    <row r="21" spans="1:49" ht="14.45" customHeight="1">
      <c r="A21" s="119">
        <v>19</v>
      </c>
      <c r="B21" s="117">
        <v>7</v>
      </c>
      <c r="C21" s="123"/>
      <c r="E21" s="103">
        <f>Contests!$D21</f>
        <v>0</v>
      </c>
      <c r="F21" s="142" t="str">
        <f>IF(ISBLANK(Contests!$E21),"",Contests!$E21&amp;", "&amp;Contests!$F21)</f>
        <v/>
      </c>
      <c r="G21" s="51">
        <f t="shared" si="3"/>
        <v>0</v>
      </c>
      <c r="H21" s="51">
        <f t="shared" si="3"/>
        <v>0</v>
      </c>
      <c r="I21" s="51">
        <f t="shared" si="3"/>
        <v>0</v>
      </c>
      <c r="J21" s="51">
        <f t="shared" si="3"/>
        <v>0</v>
      </c>
      <c r="K21" s="51">
        <f t="shared" si="3"/>
        <v>0</v>
      </c>
      <c r="L21" s="51">
        <f t="shared" si="3"/>
        <v>0</v>
      </c>
      <c r="M21" s="51">
        <f t="shared" si="3"/>
        <v>0</v>
      </c>
      <c r="N21" s="51">
        <f t="shared" si="3"/>
        <v>0</v>
      </c>
      <c r="O21" s="51">
        <f t="shared" si="3"/>
        <v>0</v>
      </c>
      <c r="P21" s="51">
        <f t="shared" si="3"/>
        <v>0</v>
      </c>
      <c r="Q21" s="51">
        <f t="shared" si="3"/>
        <v>0</v>
      </c>
      <c r="R21" s="51">
        <f t="shared" si="3"/>
        <v>0</v>
      </c>
      <c r="S21" s="51">
        <f t="shared" si="3"/>
        <v>0</v>
      </c>
      <c r="T21" s="51">
        <f t="shared" si="3"/>
        <v>0</v>
      </c>
      <c r="U21" s="51">
        <f t="shared" si="3"/>
        <v>0</v>
      </c>
      <c r="V21" s="51">
        <f t="shared" si="3"/>
        <v>0</v>
      </c>
      <c r="W21" s="51">
        <f t="shared" si="4"/>
        <v>0</v>
      </c>
      <c r="X21" s="51">
        <f t="shared" si="4"/>
        <v>0</v>
      </c>
      <c r="Y21" s="51">
        <f t="shared" si="4"/>
        <v>0</v>
      </c>
      <c r="Z21" s="51">
        <f t="shared" si="4"/>
        <v>0</v>
      </c>
      <c r="AA21" s="51">
        <f t="shared" si="4"/>
        <v>0</v>
      </c>
      <c r="AB21" s="52">
        <f t="shared" si="4"/>
        <v>0</v>
      </c>
    </row>
    <row r="22" spans="1:49" ht="14.45" customHeight="1">
      <c r="A22" s="119">
        <v>20</v>
      </c>
      <c r="B22" s="117">
        <v>6</v>
      </c>
      <c r="C22" s="123"/>
      <c r="E22" s="103">
        <f>Contests!$D22</f>
        <v>0</v>
      </c>
      <c r="F22" s="142" t="str">
        <f>IF(ISBLANK(Contests!$E22),"",Contests!$E22&amp;", "&amp;Contests!$F22)</f>
        <v/>
      </c>
      <c r="G22" s="51">
        <f t="shared" ref="G22:V26" si="5">IF(OR(AND($E22&lt;=G$2,$E22&gt;G$3,G$3&gt;40500),AND($E22&gt;G$2,$E22&gt;G$3),$E22=0),0,1)</f>
        <v>0</v>
      </c>
      <c r="H22" s="51">
        <f t="shared" si="5"/>
        <v>0</v>
      </c>
      <c r="I22" s="51">
        <f t="shared" si="5"/>
        <v>0</v>
      </c>
      <c r="J22" s="51">
        <f t="shared" si="5"/>
        <v>0</v>
      </c>
      <c r="K22" s="51">
        <f t="shared" si="5"/>
        <v>0</v>
      </c>
      <c r="L22" s="51">
        <f t="shared" si="5"/>
        <v>0</v>
      </c>
      <c r="M22" s="51">
        <f t="shared" si="5"/>
        <v>0</v>
      </c>
      <c r="N22" s="51">
        <f t="shared" si="5"/>
        <v>0</v>
      </c>
      <c r="O22" s="51">
        <f t="shared" si="5"/>
        <v>0</v>
      </c>
      <c r="P22" s="51">
        <f t="shared" si="5"/>
        <v>0</v>
      </c>
      <c r="Q22" s="51">
        <f t="shared" si="5"/>
        <v>0</v>
      </c>
      <c r="R22" s="51">
        <f t="shared" si="5"/>
        <v>0</v>
      </c>
      <c r="S22" s="51">
        <f t="shared" si="5"/>
        <v>0</v>
      </c>
      <c r="T22" s="51">
        <f t="shared" si="5"/>
        <v>0</v>
      </c>
      <c r="U22" s="51">
        <f t="shared" si="5"/>
        <v>0</v>
      </c>
      <c r="V22" s="51">
        <f t="shared" si="5"/>
        <v>0</v>
      </c>
      <c r="W22" s="51">
        <f t="shared" si="4"/>
        <v>0</v>
      </c>
      <c r="X22" s="51">
        <f t="shared" si="4"/>
        <v>0</v>
      </c>
      <c r="Y22" s="51">
        <f t="shared" si="4"/>
        <v>0</v>
      </c>
      <c r="Z22" s="51">
        <f t="shared" si="4"/>
        <v>0</v>
      </c>
      <c r="AA22" s="51">
        <f t="shared" si="4"/>
        <v>0</v>
      </c>
      <c r="AB22" s="52">
        <f t="shared" si="4"/>
        <v>0</v>
      </c>
    </row>
    <row r="23" spans="1:49" ht="14.45" customHeight="1">
      <c r="A23" s="119">
        <v>21</v>
      </c>
      <c r="B23" s="117">
        <v>5</v>
      </c>
      <c r="C23" s="123"/>
      <c r="E23" s="103">
        <f>Contests!$D23</f>
        <v>0</v>
      </c>
      <c r="F23" s="142" t="str">
        <f>IF(ISBLANK(Contests!$E23),"",Contests!$E23&amp;", "&amp;Contests!$F23)</f>
        <v/>
      </c>
      <c r="G23" s="51">
        <f t="shared" si="5"/>
        <v>0</v>
      </c>
      <c r="H23" s="51">
        <f t="shared" si="5"/>
        <v>0</v>
      </c>
      <c r="I23" s="51">
        <f t="shared" si="5"/>
        <v>0</v>
      </c>
      <c r="J23" s="51">
        <f t="shared" si="5"/>
        <v>0</v>
      </c>
      <c r="K23" s="51">
        <f t="shared" si="5"/>
        <v>0</v>
      </c>
      <c r="L23" s="51">
        <f t="shared" si="5"/>
        <v>0</v>
      </c>
      <c r="M23" s="51">
        <f t="shared" si="5"/>
        <v>0</v>
      </c>
      <c r="N23" s="51">
        <f t="shared" si="5"/>
        <v>0</v>
      </c>
      <c r="O23" s="51">
        <f t="shared" si="5"/>
        <v>0</v>
      </c>
      <c r="P23" s="51">
        <f t="shared" si="5"/>
        <v>0</v>
      </c>
      <c r="Q23" s="51">
        <f t="shared" si="5"/>
        <v>0</v>
      </c>
      <c r="R23" s="51">
        <f t="shared" si="5"/>
        <v>0</v>
      </c>
      <c r="S23" s="51">
        <f t="shared" si="5"/>
        <v>0</v>
      </c>
      <c r="T23" s="51">
        <f t="shared" si="5"/>
        <v>0</v>
      </c>
      <c r="U23" s="51">
        <f t="shared" si="5"/>
        <v>0</v>
      </c>
      <c r="V23" s="51">
        <f t="shared" si="5"/>
        <v>0</v>
      </c>
      <c r="W23" s="51">
        <f t="shared" si="4"/>
        <v>0</v>
      </c>
      <c r="X23" s="51">
        <f t="shared" si="4"/>
        <v>0</v>
      </c>
      <c r="Y23" s="51">
        <f t="shared" si="4"/>
        <v>0</v>
      </c>
      <c r="Z23" s="51">
        <f t="shared" si="4"/>
        <v>0</v>
      </c>
      <c r="AA23" s="51">
        <f t="shared" si="4"/>
        <v>0</v>
      </c>
      <c r="AB23" s="52">
        <f t="shared" si="4"/>
        <v>0</v>
      </c>
    </row>
    <row r="24" spans="1:49" ht="14.45" customHeight="1">
      <c r="A24" s="119">
        <v>22</v>
      </c>
      <c r="B24" s="117">
        <v>4</v>
      </c>
      <c r="C24" s="123"/>
      <c r="E24" s="103">
        <f>Contests!$D24</f>
        <v>0</v>
      </c>
      <c r="F24" s="142" t="str">
        <f>IF(ISBLANK(Contests!$E24),"",Contests!$E24&amp;", "&amp;Contests!$F24)</f>
        <v/>
      </c>
      <c r="G24" s="51">
        <f t="shared" si="5"/>
        <v>0</v>
      </c>
      <c r="H24" s="51">
        <f t="shared" si="5"/>
        <v>0</v>
      </c>
      <c r="I24" s="51">
        <f t="shared" si="5"/>
        <v>0</v>
      </c>
      <c r="J24" s="51">
        <f t="shared" si="5"/>
        <v>0</v>
      </c>
      <c r="K24" s="51">
        <f t="shared" si="5"/>
        <v>0</v>
      </c>
      <c r="L24" s="51">
        <f t="shared" si="5"/>
        <v>0</v>
      </c>
      <c r="M24" s="51">
        <f t="shared" si="5"/>
        <v>0</v>
      </c>
      <c r="N24" s="51">
        <f t="shared" si="5"/>
        <v>0</v>
      </c>
      <c r="O24" s="51">
        <f t="shared" si="5"/>
        <v>0</v>
      </c>
      <c r="P24" s="51">
        <f t="shared" si="5"/>
        <v>0</v>
      </c>
      <c r="Q24" s="51">
        <f t="shared" si="5"/>
        <v>0</v>
      </c>
      <c r="R24" s="51">
        <f t="shared" si="5"/>
        <v>0</v>
      </c>
      <c r="S24" s="51">
        <f t="shared" si="5"/>
        <v>0</v>
      </c>
      <c r="T24" s="51">
        <f t="shared" si="5"/>
        <v>0</v>
      </c>
      <c r="U24" s="51">
        <f t="shared" si="5"/>
        <v>0</v>
      </c>
      <c r="V24" s="51">
        <f t="shared" si="5"/>
        <v>0</v>
      </c>
      <c r="W24" s="51">
        <f t="shared" si="4"/>
        <v>0</v>
      </c>
      <c r="X24" s="51">
        <f t="shared" si="4"/>
        <v>0</v>
      </c>
      <c r="Y24" s="51">
        <f t="shared" si="4"/>
        <v>0</v>
      </c>
      <c r="Z24" s="51">
        <f t="shared" si="4"/>
        <v>0</v>
      </c>
      <c r="AA24" s="51">
        <f t="shared" si="4"/>
        <v>0</v>
      </c>
      <c r="AB24" s="52">
        <f t="shared" si="4"/>
        <v>0</v>
      </c>
    </row>
    <row r="25" spans="1:49" s="53" customFormat="1" ht="14.45" customHeight="1">
      <c r="A25" s="119">
        <v>23</v>
      </c>
      <c r="B25" s="117">
        <v>3</v>
      </c>
      <c r="C25" s="123"/>
      <c r="E25" s="103">
        <f>Contests!$D25</f>
        <v>0</v>
      </c>
      <c r="F25" s="142" t="str">
        <f>IF(ISBLANK(Contests!$E25),"",Contests!$E25&amp;", "&amp;Contests!$F25)</f>
        <v/>
      </c>
      <c r="G25" s="51">
        <f t="shared" si="5"/>
        <v>0</v>
      </c>
      <c r="H25" s="51">
        <f t="shared" si="5"/>
        <v>0</v>
      </c>
      <c r="I25" s="51">
        <f t="shared" si="5"/>
        <v>0</v>
      </c>
      <c r="J25" s="51">
        <f t="shared" si="5"/>
        <v>0</v>
      </c>
      <c r="K25" s="51">
        <f t="shared" si="5"/>
        <v>0</v>
      </c>
      <c r="L25" s="51">
        <f t="shared" si="5"/>
        <v>0</v>
      </c>
      <c r="M25" s="51">
        <f t="shared" si="5"/>
        <v>0</v>
      </c>
      <c r="N25" s="51">
        <f t="shared" si="5"/>
        <v>0</v>
      </c>
      <c r="O25" s="51">
        <f t="shared" si="5"/>
        <v>0</v>
      </c>
      <c r="P25" s="51">
        <f t="shared" si="5"/>
        <v>0</v>
      </c>
      <c r="Q25" s="51">
        <f t="shared" si="5"/>
        <v>0</v>
      </c>
      <c r="R25" s="51">
        <f t="shared" si="5"/>
        <v>0</v>
      </c>
      <c r="S25" s="51">
        <f t="shared" si="5"/>
        <v>0</v>
      </c>
      <c r="T25" s="51">
        <f t="shared" si="5"/>
        <v>0</v>
      </c>
      <c r="U25" s="51">
        <f t="shared" si="5"/>
        <v>0</v>
      </c>
      <c r="V25" s="51">
        <f t="shared" si="5"/>
        <v>0</v>
      </c>
      <c r="W25" s="51">
        <f t="shared" si="4"/>
        <v>0</v>
      </c>
      <c r="X25" s="51">
        <f t="shared" si="4"/>
        <v>0</v>
      </c>
      <c r="Y25" s="51">
        <f t="shared" si="4"/>
        <v>0</v>
      </c>
      <c r="Z25" s="51">
        <f t="shared" si="4"/>
        <v>0</v>
      </c>
      <c r="AA25" s="51">
        <f t="shared" si="4"/>
        <v>0</v>
      </c>
      <c r="AB25" s="52">
        <f t="shared" si="4"/>
        <v>0</v>
      </c>
    </row>
    <row r="26" spans="1:49" s="53" customFormat="1" ht="14.45" customHeight="1" thickBot="1">
      <c r="A26" s="119">
        <v>24</v>
      </c>
      <c r="B26" s="117">
        <v>2</v>
      </c>
      <c r="C26" s="123"/>
      <c r="E26" s="103">
        <f>Contests!$D26</f>
        <v>0</v>
      </c>
      <c r="F26" s="142" t="str">
        <f>IF(ISBLANK(Contests!$E26),"",Contests!$E26&amp;", "&amp;Contests!$F26)</f>
        <v/>
      </c>
      <c r="G26" s="51">
        <f t="shared" si="5"/>
        <v>0</v>
      </c>
      <c r="H26" s="51">
        <f t="shared" si="5"/>
        <v>0</v>
      </c>
      <c r="I26" s="51">
        <f t="shared" si="5"/>
        <v>0</v>
      </c>
      <c r="J26" s="51">
        <f t="shared" si="5"/>
        <v>0</v>
      </c>
      <c r="K26" s="51">
        <f t="shared" si="5"/>
        <v>0</v>
      </c>
      <c r="L26" s="51">
        <f t="shared" si="5"/>
        <v>0</v>
      </c>
      <c r="M26" s="51">
        <f t="shared" si="5"/>
        <v>0</v>
      </c>
      <c r="N26" s="51">
        <f t="shared" si="5"/>
        <v>0</v>
      </c>
      <c r="O26" s="51">
        <f t="shared" si="5"/>
        <v>0</v>
      </c>
      <c r="P26" s="51">
        <f t="shared" si="5"/>
        <v>0</v>
      </c>
      <c r="Q26" s="51">
        <f t="shared" si="5"/>
        <v>0</v>
      </c>
      <c r="R26" s="51">
        <f t="shared" si="5"/>
        <v>0</v>
      </c>
      <c r="S26" s="51">
        <f t="shared" si="5"/>
        <v>0</v>
      </c>
      <c r="T26" s="51">
        <f t="shared" si="5"/>
        <v>0</v>
      </c>
      <c r="U26" s="51">
        <f t="shared" si="5"/>
        <v>0</v>
      </c>
      <c r="V26" s="51">
        <f t="shared" si="5"/>
        <v>0</v>
      </c>
      <c r="W26" s="51">
        <f t="shared" si="4"/>
        <v>0</v>
      </c>
      <c r="X26" s="51">
        <f t="shared" si="4"/>
        <v>0</v>
      </c>
      <c r="Y26" s="51">
        <f t="shared" si="4"/>
        <v>0</v>
      </c>
      <c r="Z26" s="51">
        <f t="shared" si="4"/>
        <v>0</v>
      </c>
      <c r="AA26" s="51">
        <f t="shared" si="4"/>
        <v>0</v>
      </c>
      <c r="AB26" s="52">
        <f t="shared" si="4"/>
        <v>0</v>
      </c>
    </row>
    <row r="27" spans="1:49" ht="13.5" thickTop="1">
      <c r="A27" s="119">
        <v>25</v>
      </c>
      <c r="B27" s="117">
        <v>1</v>
      </c>
      <c r="C27" s="124">
        <v>1</v>
      </c>
      <c r="E27" s="107"/>
      <c r="F27" s="135" t="str">
        <f>"Текущий рейтинг за "&amp;Contests!B1-1</f>
        <v>Текущий рейтинг за 2011</v>
      </c>
      <c r="G27" s="151">
        <f ca="1">IF(OR(AND($F$29&gt;G$3,G$3&gt;40500),AND($F$29=G$3,G$4&lt;&gt;0),AND($F$29&gt;G$2,$F$29&gt;G$3)),0,1)</f>
        <v>0</v>
      </c>
      <c r="H27" s="151">
        <f t="shared" ref="H27:AB27" ca="1" si="6">IF(OR(AND($F$29&gt;H$3,H$3&gt;40500),AND($F$29=H$3,H$4&lt;&gt;0),AND($F$29&gt;H$2,$F$29&gt;H$3)),0,1)</f>
        <v>0</v>
      </c>
      <c r="I27" s="151">
        <f t="shared" ca="1" si="6"/>
        <v>0</v>
      </c>
      <c r="J27" s="151">
        <f t="shared" ca="1" si="6"/>
        <v>0</v>
      </c>
      <c r="K27" s="151">
        <f t="shared" ca="1" si="6"/>
        <v>0</v>
      </c>
      <c r="L27" s="151">
        <f t="shared" ca="1" si="6"/>
        <v>0</v>
      </c>
      <c r="M27" s="151">
        <f t="shared" ca="1" si="6"/>
        <v>0</v>
      </c>
      <c r="N27" s="151">
        <f t="shared" ca="1" si="6"/>
        <v>0</v>
      </c>
      <c r="O27" s="151">
        <f t="shared" ca="1" si="6"/>
        <v>0</v>
      </c>
      <c r="P27" s="151">
        <f t="shared" ca="1" si="6"/>
        <v>0</v>
      </c>
      <c r="Q27" s="151">
        <f t="shared" ca="1" si="6"/>
        <v>0</v>
      </c>
      <c r="R27" s="151">
        <f t="shared" ca="1" si="6"/>
        <v>0</v>
      </c>
      <c r="S27" s="151">
        <f t="shared" ca="1" si="6"/>
        <v>0</v>
      </c>
      <c r="T27" s="151">
        <f t="shared" ca="1" si="6"/>
        <v>0</v>
      </c>
      <c r="U27" s="151">
        <f t="shared" ca="1" si="6"/>
        <v>0</v>
      </c>
      <c r="V27" s="151">
        <f t="shared" ca="1" si="6"/>
        <v>0</v>
      </c>
      <c r="W27" s="151">
        <f t="shared" ca="1" si="6"/>
        <v>0</v>
      </c>
      <c r="X27" s="151">
        <f t="shared" ca="1" si="6"/>
        <v>0</v>
      </c>
      <c r="Y27" s="151">
        <f t="shared" ca="1" si="6"/>
        <v>0</v>
      </c>
      <c r="Z27" s="151">
        <f t="shared" ca="1" si="6"/>
        <v>0</v>
      </c>
      <c r="AA27" s="151">
        <f t="shared" ca="1" si="6"/>
        <v>0</v>
      </c>
      <c r="AB27" s="152">
        <f t="shared" ca="1" si="6"/>
        <v>0</v>
      </c>
      <c r="AD27" s="53"/>
      <c r="AE27" s="53"/>
      <c r="AF27" s="53"/>
      <c r="AG27" s="53"/>
      <c r="AH27" s="53"/>
      <c r="AI27" s="53"/>
      <c r="AJ27" s="53"/>
      <c r="AK27" s="53"/>
      <c r="AL27" s="53"/>
      <c r="AM27" s="53"/>
      <c r="AN27" s="53"/>
      <c r="AO27" s="53"/>
      <c r="AP27" s="53"/>
      <c r="AQ27" s="53"/>
      <c r="AR27" s="53"/>
      <c r="AS27" s="53"/>
      <c r="AT27" s="53"/>
      <c r="AU27" s="53"/>
      <c r="AV27" s="53"/>
    </row>
    <row r="28" spans="1:49" ht="13.5" thickBot="1">
      <c r="A28" s="119">
        <v>26</v>
      </c>
      <c r="B28" s="117">
        <v>1</v>
      </c>
      <c r="C28" s="124"/>
      <c r="E28" s="108"/>
      <c r="F28" s="136" t="str">
        <f>"Текущий рейтинг за "&amp;Contests!B1</f>
        <v>Текущий рейтинг за 2012</v>
      </c>
      <c r="G28" s="170">
        <f ca="1">IF(AND($F$29&gt;=$E$5,G$29&lt;&gt;0),1,0)</f>
        <v>1</v>
      </c>
      <c r="H28" s="170">
        <f ca="1">IF(AND($F$29&gt;=$E$6,H$29&lt;&gt;0),1,0)</f>
        <v>1</v>
      </c>
      <c r="I28" s="170">
        <f ca="1">IF(AND($F$29&gt;=$E$7,I$29&lt;&gt;0),1,0)</f>
        <v>1</v>
      </c>
      <c r="J28" s="170">
        <f ca="1">IF(AND($F$29&gt;=$E$8,J$29&lt;&gt;0),1,0)</f>
        <v>1</v>
      </c>
      <c r="K28" s="170">
        <f ca="1">IF(AND($F$29&gt;=$E$9,K$29&lt;&gt;0),1,0)</f>
        <v>1</v>
      </c>
      <c r="L28" s="170">
        <f ca="1">IF(AND($F$29&gt;=$E$10,L$29&lt;&gt;0),1,0)</f>
        <v>1</v>
      </c>
      <c r="M28" s="170">
        <f ca="1">IF(AND($F$29&gt;=$E$11,M$29&lt;&gt;0),1,0)</f>
        <v>1</v>
      </c>
      <c r="N28" s="170">
        <f ca="1">IF(AND($F$29&gt;=$E$12,N$29&lt;&gt;0),1,0)</f>
        <v>1</v>
      </c>
      <c r="O28" s="170">
        <f ca="1">IF(AND($F$29&gt;=$E$13,O$29&lt;&gt;0),1,0)</f>
        <v>1</v>
      </c>
      <c r="P28" s="170">
        <f ca="1">IF(AND($F$29&gt;=$E$14,P$29&lt;&gt;0),1,0)</f>
        <v>1</v>
      </c>
      <c r="Q28" s="170">
        <f ca="1">IF(AND($F$29&gt;=$E$15,Q$29&lt;&gt;0),1,0)</f>
        <v>1</v>
      </c>
      <c r="R28" s="170">
        <f ca="1">IF(AND($F$29&gt;=$E$16,R$29&lt;&gt;0),1,0)</f>
        <v>1</v>
      </c>
      <c r="S28" s="170">
        <f ca="1">IF(AND($F$29&gt;=$E$17,S$29&lt;&gt;0),1,0)</f>
        <v>1</v>
      </c>
      <c r="T28" s="170">
        <f ca="1">IF(AND($F$29&gt;=$E$18,T$29&lt;&gt;0),1,0)</f>
        <v>1</v>
      </c>
      <c r="U28" s="170">
        <f ca="1">IF(AND($F$29&gt;=$E$19,U$29&lt;&gt;0),1,0)</f>
        <v>1</v>
      </c>
      <c r="V28" s="170">
        <f ca="1">IF(AND($F$29&gt;=$E$20,V$29&lt;&gt;0),1,0)</f>
        <v>0</v>
      </c>
      <c r="W28" s="170">
        <f ca="1">IF(AND($F$29&gt;=$E$21,W$29&lt;&gt;0),1,0)</f>
        <v>0</v>
      </c>
      <c r="X28" s="170">
        <f ca="1">IF(AND($F$29&gt;=$E$22,X$29&lt;&gt;0),1,0)</f>
        <v>0</v>
      </c>
      <c r="Y28" s="170">
        <f ca="1">IF(AND($F$29&gt;=$E$23,Y$29&lt;&gt;0),1,0)</f>
        <v>0</v>
      </c>
      <c r="Z28" s="170">
        <f ca="1">IF(AND($F$29&gt;=$E$24,Z$29&lt;&gt;0),1,0)</f>
        <v>0</v>
      </c>
      <c r="AA28" s="170">
        <f ca="1">IF(AND($F$29&gt;=$E$25,AA$29&lt;&gt;0),1,0)</f>
        <v>0</v>
      </c>
      <c r="AB28" s="171">
        <f ca="1">IF(AND($F$29&gt;=$E$26,AB$29&lt;&gt;0),1,0)</f>
        <v>0</v>
      </c>
    </row>
    <row r="29" spans="1:49" ht="15.75" thickTop="1">
      <c r="A29" s="119">
        <v>27</v>
      </c>
      <c r="B29" s="117">
        <v>1</v>
      </c>
      <c r="C29" s="124"/>
      <c r="E29" s="104" t="s">
        <v>167</v>
      </c>
      <c r="F29" s="137">
        <f ca="1">Main!$AX$4</f>
        <v>41249</v>
      </c>
      <c r="G29" s="172">
        <f>'1'!$G$8</f>
        <v>1316.3403459220776</v>
      </c>
      <c r="H29" s="172">
        <f>'2'!$G$8</f>
        <v>636.89725097899338</v>
      </c>
      <c r="I29" s="172">
        <f>'3'!$G$8</f>
        <v>278.23500000000001</v>
      </c>
      <c r="J29" s="172">
        <f>'4'!$G$8</f>
        <v>733.13120861196808</v>
      </c>
      <c r="K29" s="172">
        <f>'5'!$G$8</f>
        <v>363.26327637483757</v>
      </c>
      <c r="L29" s="172">
        <f>'6'!$G$8</f>
        <v>410.8958891803963</v>
      </c>
      <c r="M29" s="172">
        <f>'7'!$G$8</f>
        <v>559.5</v>
      </c>
      <c r="N29" s="172">
        <f>'8'!$G$8</f>
        <v>169.57499999999999</v>
      </c>
      <c r="O29" s="172">
        <f>'9'!$G$8</f>
        <v>1261.0455706095481</v>
      </c>
      <c r="P29" s="172">
        <f>'10'!$G$8</f>
        <v>851.48683961160521</v>
      </c>
      <c r="Q29" s="172">
        <f>'11'!$G$8</f>
        <v>127.5</v>
      </c>
      <c r="R29" s="172">
        <f>'12'!$G$8</f>
        <v>172.5</v>
      </c>
      <c r="S29" s="172">
        <f>'13'!$G$8</f>
        <v>328.125</v>
      </c>
      <c r="T29" s="172">
        <f>'14'!$G$8</f>
        <v>379.5</v>
      </c>
      <c r="U29" s="172">
        <f>'15'!$G$8</f>
        <v>86.0625</v>
      </c>
      <c r="V29" s="172">
        <f>'16'!$G$8</f>
        <v>0</v>
      </c>
      <c r="W29" s="172">
        <f>'17'!$G$8</f>
        <v>0</v>
      </c>
      <c r="X29" s="172">
        <f>'18'!$G$8</f>
        <v>0</v>
      </c>
      <c r="Y29" s="172">
        <f>'19'!$G$8</f>
        <v>0</v>
      </c>
      <c r="Z29" s="172">
        <f>'20'!$G$8</f>
        <v>0</v>
      </c>
      <c r="AA29" s="172">
        <f>'21'!$G$8</f>
        <v>0</v>
      </c>
      <c r="AB29" s="173">
        <f>'22'!$G$8</f>
        <v>0</v>
      </c>
    </row>
    <row r="30" spans="1:49" ht="13.5" thickBot="1">
      <c r="A30" s="125">
        <v>28</v>
      </c>
      <c r="B30" s="117">
        <v>1</v>
      </c>
      <c r="C30" s="124"/>
      <c r="E30" s="105"/>
      <c r="F30" s="138" t="s">
        <v>168</v>
      </c>
      <c r="G30" s="139">
        <v>1</v>
      </c>
      <c r="H30" s="139">
        <v>1</v>
      </c>
      <c r="I30" s="139">
        <v>2</v>
      </c>
      <c r="J30" s="139">
        <v>3</v>
      </c>
      <c r="K30" s="139">
        <v>4</v>
      </c>
      <c r="L30" s="139">
        <v>5</v>
      </c>
      <c r="M30" s="139">
        <v>6</v>
      </c>
      <c r="N30" s="139">
        <v>7</v>
      </c>
      <c r="O30" s="139">
        <v>8</v>
      </c>
      <c r="P30" s="139">
        <v>9</v>
      </c>
      <c r="Q30" s="139">
        <v>10</v>
      </c>
      <c r="R30" s="139">
        <v>11</v>
      </c>
      <c r="S30" s="139">
        <v>12</v>
      </c>
      <c r="T30" s="139">
        <v>13</v>
      </c>
      <c r="U30" s="139">
        <v>14</v>
      </c>
      <c r="V30" s="139">
        <v>15</v>
      </c>
      <c r="W30" s="139">
        <v>16</v>
      </c>
      <c r="X30" s="139">
        <v>17</v>
      </c>
      <c r="Y30" s="139">
        <v>18</v>
      </c>
      <c r="Z30" s="139">
        <v>19</v>
      </c>
      <c r="AA30" s="139">
        <v>20</v>
      </c>
      <c r="AB30" s="140">
        <v>21</v>
      </c>
    </row>
    <row r="31" spans="1:49" ht="13.5" thickTop="1">
      <c r="A31" s="125">
        <v>29</v>
      </c>
      <c r="B31" s="117">
        <v>1</v>
      </c>
      <c r="C31" s="124"/>
      <c r="F31" s="45"/>
      <c r="G31" s="61"/>
      <c r="H31" s="61"/>
      <c r="I31" s="61"/>
      <c r="J31" s="61"/>
      <c r="K31" s="61"/>
      <c r="L31" s="61"/>
      <c r="M31" s="61"/>
      <c r="N31" s="61"/>
      <c r="O31" s="61"/>
      <c r="P31" s="61"/>
      <c r="Q31" s="61"/>
      <c r="R31" s="61"/>
      <c r="S31" s="61"/>
      <c r="T31" s="61"/>
      <c r="U31" s="61"/>
      <c r="V31" s="61"/>
      <c r="W31" s="61"/>
      <c r="X31" s="61"/>
      <c r="Y31" s="61"/>
      <c r="Z31" s="61"/>
      <c r="AA31" s="61"/>
      <c r="AB31" s="61"/>
    </row>
    <row r="32" spans="1:49" ht="15">
      <c r="A32" s="125">
        <v>30</v>
      </c>
      <c r="B32" s="117">
        <v>1</v>
      </c>
      <c r="C32" s="124"/>
      <c r="E32" s="223" t="s">
        <v>74</v>
      </c>
      <c r="F32" s="223"/>
      <c r="G32" s="223"/>
      <c r="H32" s="223"/>
      <c r="I32" s="66">
        <v>366</v>
      </c>
      <c r="J32" s="53" t="s">
        <v>152</v>
      </c>
      <c r="K32" s="53"/>
      <c r="L32" s="35"/>
      <c r="N32" s="35"/>
      <c r="O32" s="35"/>
      <c r="P32" s="35"/>
      <c r="Q32" s="35"/>
      <c r="R32" s="35"/>
      <c r="S32" s="35"/>
      <c r="T32" s="35"/>
      <c r="U32" s="35"/>
      <c r="V32" s="35"/>
      <c r="W32" s="35"/>
      <c r="X32" s="35"/>
      <c r="Y32" s="35"/>
      <c r="Z32" s="35"/>
      <c r="AA32" s="35"/>
      <c r="AB32" s="3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</row>
    <row r="33" spans="1:49">
      <c r="A33" s="125">
        <v>31</v>
      </c>
      <c r="B33" s="117">
        <v>1</v>
      </c>
      <c r="C33" s="124"/>
      <c r="U33" s="209"/>
      <c r="AC33" s="35"/>
      <c r="AD33" s="35"/>
      <c r="AE33" s="35"/>
      <c r="AF33" s="35"/>
      <c r="AG33" s="35"/>
      <c r="AH33" s="35"/>
      <c r="AI33" s="35"/>
      <c r="AJ33" s="35"/>
      <c r="AK33" s="35"/>
      <c r="AL33" s="35"/>
      <c r="AM33" s="35"/>
      <c r="AN33" s="35"/>
      <c r="AO33" s="35"/>
      <c r="AP33" s="35"/>
      <c r="AQ33" s="35"/>
      <c r="AR33" s="35"/>
      <c r="AS33" s="35"/>
      <c r="AT33" s="35"/>
      <c r="AU33" s="35"/>
      <c r="AV33" s="35"/>
      <c r="AW33" s="35"/>
    </row>
    <row r="34" spans="1:49">
      <c r="A34" s="125">
        <v>32</v>
      </c>
      <c r="B34" s="117">
        <v>1</v>
      </c>
      <c r="C34" s="124"/>
      <c r="AC34" s="35"/>
      <c r="AD34" s="35"/>
      <c r="AE34" s="35"/>
      <c r="AF34" s="35"/>
      <c r="AG34" s="35"/>
      <c r="AH34" s="35"/>
      <c r="AI34" s="35"/>
      <c r="AJ34" s="35"/>
      <c r="AK34" s="35"/>
      <c r="AL34" s="35"/>
      <c r="AM34" s="35"/>
      <c r="AN34" s="35"/>
      <c r="AO34" s="35"/>
      <c r="AP34" s="35"/>
      <c r="AQ34" s="35"/>
      <c r="AR34" s="35"/>
      <c r="AS34" s="35"/>
      <c r="AT34" s="35"/>
      <c r="AU34" s="35"/>
      <c r="AV34" s="35"/>
      <c r="AW34" s="35"/>
    </row>
    <row r="35" spans="1:49">
      <c r="A35" s="125">
        <v>33</v>
      </c>
      <c r="B35" s="117">
        <v>1</v>
      </c>
      <c r="C35" s="124">
        <v>1</v>
      </c>
      <c r="E35" s="5"/>
      <c r="O35" s="35"/>
      <c r="P35" s="35"/>
      <c r="Q35" s="35"/>
      <c r="R35" s="35"/>
      <c r="S35" s="35"/>
      <c r="T35" s="35"/>
      <c r="U35" s="35"/>
      <c r="V35" s="35"/>
      <c r="W35" s="35"/>
      <c r="X35" s="35"/>
      <c r="Y35" s="35"/>
      <c r="Z35" s="35"/>
      <c r="AA35" s="35"/>
      <c r="AB35" s="35"/>
      <c r="AC35" s="35"/>
      <c r="AD35" s="35"/>
      <c r="AE35" s="35"/>
      <c r="AF35" s="35"/>
      <c r="AG35" s="35"/>
      <c r="AH35" s="35"/>
      <c r="AI35" s="35"/>
      <c r="AJ35" s="35"/>
      <c r="AK35" s="35"/>
      <c r="AL35" s="35"/>
      <c r="AM35" s="35"/>
      <c r="AN35" s="35"/>
      <c r="AO35" s="35"/>
      <c r="AP35" s="35"/>
      <c r="AQ35" s="35"/>
      <c r="AR35" s="35"/>
      <c r="AS35" s="35"/>
      <c r="AT35" s="35"/>
      <c r="AU35" s="35"/>
      <c r="AV35" s="35"/>
      <c r="AW35" s="35"/>
    </row>
    <row r="36" spans="1:49">
      <c r="A36" s="125">
        <v>34</v>
      </c>
      <c r="B36" s="117">
        <v>1</v>
      </c>
      <c r="C36" s="52"/>
      <c r="E36" s="5"/>
      <c r="F36" s="45"/>
      <c r="G36" s="35"/>
      <c r="H36" s="35"/>
      <c r="I36" s="35"/>
      <c r="J36" s="35"/>
      <c r="K36" s="35"/>
      <c r="L36" s="35"/>
      <c r="M36" s="35"/>
      <c r="N36" s="35"/>
      <c r="O36" s="35"/>
      <c r="P36" s="35"/>
      <c r="Q36" s="35"/>
      <c r="R36" s="35"/>
      <c r="S36" s="35"/>
      <c r="T36" s="35"/>
      <c r="U36" s="35"/>
      <c r="V36" s="35"/>
      <c r="W36" s="35"/>
      <c r="X36" s="35"/>
      <c r="Y36" s="35"/>
      <c r="Z36" s="35"/>
      <c r="AA36" s="35"/>
      <c r="AB36" s="35"/>
      <c r="AC36" s="35"/>
      <c r="AD36" s="35"/>
      <c r="AE36" s="35"/>
      <c r="AF36" s="35"/>
      <c r="AG36" s="35"/>
      <c r="AH36" s="35"/>
      <c r="AI36" s="35"/>
      <c r="AJ36" s="35"/>
      <c r="AK36" s="35"/>
      <c r="AL36" s="35"/>
      <c r="AM36" s="35"/>
      <c r="AN36" s="35"/>
      <c r="AO36" s="35"/>
      <c r="AP36" s="35"/>
      <c r="AQ36" s="35"/>
      <c r="AR36" s="35"/>
      <c r="AS36" s="35"/>
      <c r="AT36" s="35"/>
      <c r="AU36" s="35"/>
      <c r="AV36" s="35"/>
      <c r="AW36" s="35"/>
    </row>
    <row r="37" spans="1:49">
      <c r="A37" s="125">
        <v>35</v>
      </c>
      <c r="B37" s="117">
        <v>1</v>
      </c>
      <c r="C37" s="52"/>
      <c r="E37" s="5"/>
      <c r="F37" s="45"/>
      <c r="G37" s="35"/>
      <c r="H37" s="35"/>
      <c r="I37" s="35"/>
      <c r="J37" s="35"/>
      <c r="K37" s="35"/>
      <c r="L37" s="35"/>
      <c r="M37" s="35"/>
      <c r="N37" s="35"/>
      <c r="O37" s="35"/>
      <c r="P37" s="35"/>
      <c r="Q37" s="35"/>
      <c r="R37" s="35"/>
      <c r="S37" s="35"/>
      <c r="T37" s="35"/>
      <c r="U37" s="35"/>
      <c r="V37" s="35"/>
      <c r="W37" s="35"/>
      <c r="X37" s="35"/>
      <c r="Y37" s="35"/>
      <c r="Z37" s="35"/>
      <c r="AA37" s="35"/>
      <c r="AB37" s="35"/>
      <c r="AC37" s="35"/>
      <c r="AD37" s="35"/>
      <c r="AE37" s="35"/>
      <c r="AF37" s="35"/>
      <c r="AG37" s="35"/>
      <c r="AH37" s="35"/>
      <c r="AI37" s="35"/>
      <c r="AJ37" s="35"/>
      <c r="AK37" s="35"/>
      <c r="AL37" s="35"/>
      <c r="AM37" s="35"/>
      <c r="AN37" s="35"/>
      <c r="AO37" s="35"/>
      <c r="AP37" s="35"/>
      <c r="AQ37" s="35"/>
      <c r="AR37" s="35"/>
      <c r="AS37" s="35"/>
      <c r="AT37" s="35"/>
      <c r="AU37" s="35"/>
      <c r="AV37" s="35"/>
      <c r="AW37" s="35"/>
    </row>
    <row r="38" spans="1:49">
      <c r="A38" s="125">
        <v>36</v>
      </c>
      <c r="B38" s="117">
        <v>1</v>
      </c>
      <c r="C38" s="52"/>
      <c r="E38" s="5"/>
      <c r="F38" s="45"/>
      <c r="G38" s="35"/>
      <c r="H38" s="35"/>
      <c r="I38" s="35"/>
      <c r="J38" s="35"/>
      <c r="K38" s="35"/>
      <c r="L38" s="35"/>
      <c r="M38" s="35"/>
      <c r="N38" s="35"/>
      <c r="O38" s="35"/>
      <c r="P38" s="35"/>
      <c r="Q38" s="35"/>
      <c r="R38" s="35"/>
      <c r="S38" s="35"/>
      <c r="T38" s="35"/>
      <c r="U38" s="35"/>
      <c r="V38" s="35"/>
      <c r="W38" s="35"/>
      <c r="X38" s="35"/>
      <c r="Y38" s="35"/>
      <c r="Z38" s="35"/>
      <c r="AA38" s="35"/>
      <c r="AB38" s="35"/>
      <c r="AC38" s="35"/>
      <c r="AD38" s="35"/>
      <c r="AE38" s="35"/>
      <c r="AF38" s="35"/>
      <c r="AG38" s="35"/>
      <c r="AH38" s="35"/>
      <c r="AI38" s="35"/>
      <c r="AJ38" s="35"/>
      <c r="AK38" s="35"/>
      <c r="AL38" s="35"/>
      <c r="AM38" s="35"/>
      <c r="AN38" s="35"/>
      <c r="AO38" s="35"/>
      <c r="AP38" s="35"/>
      <c r="AQ38" s="35"/>
      <c r="AR38" s="35"/>
      <c r="AS38" s="35"/>
      <c r="AT38" s="35"/>
      <c r="AU38" s="35"/>
      <c r="AV38" s="35"/>
      <c r="AW38" s="35"/>
    </row>
    <row r="39" spans="1:49">
      <c r="A39" s="125">
        <v>37</v>
      </c>
      <c r="B39" s="117">
        <v>1</v>
      </c>
      <c r="C39" s="52"/>
      <c r="E39" s="5"/>
      <c r="F39" s="45"/>
      <c r="G39" s="35"/>
      <c r="H39" s="35"/>
      <c r="I39" s="35"/>
      <c r="J39" s="35"/>
      <c r="K39" s="35"/>
      <c r="L39" s="35"/>
      <c r="M39" s="35"/>
      <c r="N39" s="35"/>
      <c r="O39" s="35"/>
      <c r="P39" s="35"/>
      <c r="Q39" s="35"/>
      <c r="R39" s="35"/>
      <c r="S39" s="35"/>
      <c r="T39" s="35"/>
      <c r="U39" s="35"/>
      <c r="V39" s="35"/>
      <c r="W39" s="35"/>
      <c r="X39" s="35"/>
      <c r="Y39" s="35"/>
      <c r="Z39" s="35"/>
      <c r="AA39" s="35"/>
      <c r="AB39" s="35"/>
      <c r="AC39" s="35"/>
      <c r="AD39" s="35"/>
      <c r="AE39" s="35"/>
      <c r="AF39" s="35"/>
      <c r="AG39" s="35"/>
      <c r="AH39" s="35"/>
      <c r="AI39" s="35"/>
      <c r="AJ39" s="35"/>
      <c r="AK39" s="35"/>
      <c r="AL39" s="35"/>
      <c r="AM39" s="35"/>
      <c r="AN39" s="35"/>
      <c r="AO39" s="35"/>
      <c r="AP39" s="35"/>
      <c r="AQ39" s="35"/>
      <c r="AR39" s="35"/>
      <c r="AS39" s="35"/>
      <c r="AT39" s="35"/>
      <c r="AU39" s="35"/>
      <c r="AV39" s="35"/>
      <c r="AW39" s="35"/>
    </row>
    <row r="40" spans="1:49">
      <c r="A40" s="125">
        <v>38</v>
      </c>
      <c r="B40" s="117">
        <v>1</v>
      </c>
      <c r="C40" s="52"/>
      <c r="E40" s="5"/>
      <c r="F40" s="45"/>
      <c r="G40" s="35"/>
      <c r="H40" s="35"/>
      <c r="I40" s="35"/>
      <c r="J40" s="35"/>
      <c r="K40" s="35"/>
      <c r="L40" s="35"/>
      <c r="M40" s="35"/>
      <c r="N40" s="35"/>
      <c r="O40" s="35"/>
      <c r="P40" s="35"/>
      <c r="Q40" s="35"/>
      <c r="R40" s="35"/>
      <c r="S40" s="35"/>
      <c r="T40" s="35"/>
      <c r="U40" s="35"/>
      <c r="V40" s="35"/>
      <c r="W40" s="35"/>
      <c r="X40" s="35"/>
      <c r="Y40" s="35"/>
      <c r="Z40" s="35"/>
      <c r="AA40" s="35"/>
      <c r="AB40" s="35"/>
      <c r="AC40" s="35"/>
      <c r="AD40" s="35"/>
      <c r="AE40" s="35"/>
      <c r="AF40" s="35"/>
      <c r="AG40" s="35"/>
      <c r="AH40" s="35"/>
      <c r="AI40" s="35"/>
      <c r="AJ40" s="35"/>
      <c r="AK40" s="35"/>
      <c r="AL40" s="35"/>
      <c r="AM40" s="35"/>
      <c r="AN40" s="35"/>
      <c r="AO40" s="35"/>
      <c r="AP40" s="35"/>
      <c r="AQ40" s="35"/>
      <c r="AR40" s="35"/>
      <c r="AS40" s="35"/>
      <c r="AT40" s="35"/>
      <c r="AU40" s="35"/>
      <c r="AV40" s="35"/>
      <c r="AW40" s="35"/>
    </row>
    <row r="41" spans="1:49">
      <c r="A41" s="125">
        <v>39</v>
      </c>
      <c r="B41" s="117">
        <v>1</v>
      </c>
      <c r="C41" s="52"/>
      <c r="E41" s="5"/>
      <c r="F41" s="45"/>
      <c r="G41" s="35"/>
      <c r="H41" s="35"/>
      <c r="I41" s="35"/>
      <c r="J41" s="35"/>
      <c r="K41" s="35"/>
      <c r="L41" s="35"/>
      <c r="M41" s="35"/>
      <c r="N41" s="35"/>
      <c r="O41" s="35"/>
      <c r="P41" s="35"/>
      <c r="Q41" s="35"/>
      <c r="R41" s="35"/>
      <c r="S41" s="35"/>
      <c r="T41" s="35"/>
      <c r="U41" s="35"/>
      <c r="V41" s="35"/>
      <c r="W41" s="35"/>
      <c r="X41" s="35"/>
      <c r="Y41" s="35"/>
      <c r="Z41" s="35"/>
      <c r="AA41" s="35"/>
      <c r="AB41" s="35"/>
      <c r="AC41" s="35"/>
      <c r="AD41" s="35"/>
      <c r="AE41" s="35"/>
      <c r="AF41" s="35"/>
      <c r="AG41" s="35"/>
      <c r="AH41" s="35"/>
      <c r="AI41" s="35"/>
      <c r="AJ41" s="35"/>
      <c r="AK41" s="35"/>
      <c r="AL41" s="35"/>
      <c r="AM41" s="35"/>
      <c r="AN41" s="35"/>
      <c r="AO41" s="35"/>
      <c r="AP41" s="35"/>
      <c r="AQ41" s="35"/>
      <c r="AR41" s="35"/>
      <c r="AS41" s="35"/>
      <c r="AT41" s="35"/>
      <c r="AU41" s="35"/>
      <c r="AV41" s="35"/>
      <c r="AW41" s="35"/>
    </row>
    <row r="42" spans="1:49">
      <c r="A42" s="125">
        <v>40</v>
      </c>
      <c r="B42" s="117">
        <v>1</v>
      </c>
      <c r="C42" s="52"/>
      <c r="E42" s="5"/>
      <c r="F42" s="45"/>
      <c r="G42" s="35"/>
      <c r="H42" s="35"/>
      <c r="I42" s="35"/>
      <c r="J42" s="35"/>
      <c r="K42" s="35"/>
      <c r="L42" s="35"/>
      <c r="M42" s="35"/>
      <c r="N42" s="35"/>
      <c r="O42" s="35"/>
      <c r="P42" s="35"/>
      <c r="Q42" s="35"/>
      <c r="R42" s="35"/>
      <c r="S42" s="35"/>
      <c r="T42" s="35"/>
      <c r="U42" s="35"/>
      <c r="V42" s="35"/>
      <c r="W42" s="35"/>
      <c r="X42" s="35"/>
      <c r="Y42" s="35"/>
      <c r="Z42" s="35"/>
      <c r="AA42" s="35"/>
      <c r="AB42" s="35"/>
      <c r="AC42" s="35"/>
      <c r="AD42" s="35"/>
      <c r="AE42" s="35"/>
      <c r="AF42" s="35"/>
      <c r="AG42" s="35"/>
      <c r="AH42" s="35"/>
      <c r="AI42" s="35"/>
      <c r="AJ42" s="35"/>
      <c r="AK42" s="35"/>
      <c r="AL42" s="35"/>
      <c r="AM42" s="35"/>
      <c r="AN42" s="35"/>
      <c r="AO42" s="35"/>
      <c r="AP42" s="35"/>
      <c r="AQ42" s="35"/>
      <c r="AR42" s="35"/>
      <c r="AS42" s="35"/>
      <c r="AT42" s="35"/>
      <c r="AU42" s="35"/>
      <c r="AV42" s="35"/>
      <c r="AW42" s="35"/>
    </row>
    <row r="43" spans="1:49">
      <c r="A43" s="125">
        <v>41</v>
      </c>
      <c r="B43" s="117">
        <v>1</v>
      </c>
      <c r="C43" s="52"/>
      <c r="E43" s="5"/>
      <c r="F43" s="45"/>
      <c r="G43" s="35"/>
      <c r="H43" s="35"/>
      <c r="I43" s="35"/>
      <c r="J43" s="35"/>
      <c r="K43" s="35"/>
      <c r="L43" s="35"/>
      <c r="M43" s="35"/>
      <c r="N43" s="35"/>
      <c r="O43" s="35"/>
      <c r="P43" s="35"/>
      <c r="Q43" s="35"/>
      <c r="R43" s="35"/>
      <c r="S43" s="35"/>
      <c r="T43" s="35"/>
      <c r="U43" s="35"/>
      <c r="V43" s="35"/>
      <c r="W43" s="35"/>
      <c r="X43" s="35"/>
      <c r="Y43" s="35"/>
      <c r="Z43" s="35"/>
      <c r="AA43" s="35"/>
      <c r="AB43" s="35"/>
      <c r="AC43" s="35"/>
      <c r="AD43" s="35"/>
      <c r="AE43" s="35"/>
      <c r="AF43" s="35"/>
      <c r="AG43" s="35"/>
      <c r="AH43" s="35"/>
      <c r="AI43" s="35"/>
      <c r="AJ43" s="35"/>
      <c r="AK43" s="35"/>
      <c r="AL43" s="35"/>
      <c r="AM43" s="35"/>
      <c r="AN43" s="35"/>
      <c r="AO43" s="35"/>
      <c r="AP43" s="35"/>
      <c r="AQ43" s="35"/>
      <c r="AR43" s="35"/>
      <c r="AS43" s="35"/>
      <c r="AT43" s="35"/>
      <c r="AU43" s="35"/>
      <c r="AV43" s="35"/>
      <c r="AW43" s="35"/>
    </row>
    <row r="44" spans="1:49">
      <c r="A44" s="125">
        <v>42</v>
      </c>
      <c r="B44" s="117">
        <v>1</v>
      </c>
      <c r="C44" s="52"/>
      <c r="E44" s="5"/>
      <c r="F44" s="45"/>
      <c r="G44" s="35"/>
      <c r="H44" s="35"/>
      <c r="I44" s="35"/>
      <c r="J44" s="35"/>
      <c r="K44" s="35"/>
      <c r="L44" s="35"/>
      <c r="M44" s="35"/>
      <c r="N44" s="35"/>
      <c r="O44" s="35"/>
      <c r="P44" s="35"/>
      <c r="Q44" s="35"/>
      <c r="R44" s="35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  <c r="AE44" s="35"/>
      <c r="AF44" s="35"/>
      <c r="AG44" s="35"/>
      <c r="AH44" s="35"/>
      <c r="AI44" s="35"/>
      <c r="AJ44" s="35"/>
      <c r="AK44" s="35"/>
      <c r="AL44" s="35"/>
      <c r="AM44" s="35"/>
      <c r="AN44" s="35"/>
      <c r="AO44" s="35"/>
      <c r="AP44" s="35"/>
      <c r="AQ44" s="35"/>
      <c r="AR44" s="35"/>
      <c r="AS44" s="35"/>
      <c r="AT44" s="35"/>
      <c r="AU44" s="35"/>
      <c r="AV44" s="35"/>
      <c r="AW44" s="35"/>
    </row>
    <row r="45" spans="1:49">
      <c r="A45" s="125">
        <v>43</v>
      </c>
      <c r="B45" s="117">
        <v>1</v>
      </c>
      <c r="C45" s="52"/>
      <c r="E45" s="5"/>
      <c r="F45" s="45"/>
      <c r="G45" s="35"/>
      <c r="H45" s="35"/>
      <c r="I45" s="35"/>
      <c r="J45" s="35"/>
      <c r="K45" s="35"/>
      <c r="L45" s="35"/>
      <c r="M45" s="35"/>
      <c r="N45" s="35"/>
      <c r="O45" s="35"/>
      <c r="P45" s="35"/>
      <c r="Q45" s="35"/>
      <c r="R45" s="35"/>
      <c r="S45" s="35"/>
      <c r="T45" s="35"/>
      <c r="U45" s="35"/>
      <c r="V45" s="35"/>
      <c r="W45" s="35"/>
      <c r="X45" s="35"/>
      <c r="Y45" s="35"/>
      <c r="Z45" s="35"/>
      <c r="AA45" s="35"/>
      <c r="AB45" s="35"/>
      <c r="AC45" s="35"/>
      <c r="AD45" s="35"/>
      <c r="AE45" s="35"/>
      <c r="AF45" s="35"/>
      <c r="AG45" s="35"/>
      <c r="AH45" s="35"/>
      <c r="AI45" s="35"/>
      <c r="AJ45" s="35"/>
      <c r="AK45" s="35"/>
      <c r="AL45" s="35"/>
      <c r="AM45" s="35"/>
      <c r="AN45" s="35"/>
      <c r="AO45" s="35"/>
      <c r="AP45" s="35"/>
      <c r="AQ45" s="35"/>
      <c r="AR45" s="35"/>
      <c r="AS45" s="35"/>
      <c r="AT45" s="35"/>
      <c r="AU45" s="35"/>
      <c r="AV45" s="35"/>
      <c r="AW45" s="35"/>
    </row>
    <row r="46" spans="1:49">
      <c r="A46" s="125">
        <v>44</v>
      </c>
      <c r="B46" s="117">
        <v>1</v>
      </c>
      <c r="C46" s="52"/>
      <c r="E46" s="5"/>
      <c r="F46" s="45"/>
      <c r="G46" s="35"/>
      <c r="H46" s="35"/>
      <c r="I46" s="35"/>
      <c r="J46" s="35"/>
      <c r="K46" s="35"/>
      <c r="L46" s="35"/>
      <c r="M46" s="35"/>
      <c r="N46" s="35"/>
      <c r="O46" s="35"/>
      <c r="P46" s="35"/>
      <c r="Q46" s="35"/>
      <c r="R46" s="35"/>
      <c r="S46" s="35"/>
      <c r="T46" s="35"/>
      <c r="U46" s="35"/>
      <c r="V46" s="35"/>
      <c r="W46" s="35"/>
      <c r="X46" s="35"/>
      <c r="Y46" s="35"/>
      <c r="Z46" s="35"/>
      <c r="AA46" s="35"/>
      <c r="AB46" s="35"/>
      <c r="AC46" s="35"/>
      <c r="AD46" s="35"/>
      <c r="AE46" s="35"/>
      <c r="AF46" s="35"/>
      <c r="AG46" s="35"/>
      <c r="AH46" s="35"/>
      <c r="AI46" s="35"/>
      <c r="AJ46" s="35"/>
      <c r="AK46" s="35"/>
      <c r="AL46" s="35"/>
      <c r="AM46" s="35"/>
      <c r="AN46" s="35"/>
      <c r="AO46" s="35"/>
      <c r="AP46" s="35"/>
      <c r="AQ46" s="35"/>
      <c r="AR46" s="35"/>
      <c r="AS46" s="35"/>
      <c r="AT46" s="35"/>
      <c r="AU46" s="35"/>
      <c r="AV46" s="35"/>
      <c r="AW46" s="35"/>
    </row>
    <row r="47" spans="1:49">
      <c r="A47" s="125">
        <v>45</v>
      </c>
      <c r="B47" s="117">
        <v>1</v>
      </c>
      <c r="C47" s="52"/>
      <c r="E47" s="5"/>
      <c r="F47" s="45"/>
      <c r="G47" s="35"/>
      <c r="H47" s="35"/>
      <c r="I47" s="35"/>
      <c r="J47" s="35"/>
      <c r="K47" s="35"/>
      <c r="L47" s="35"/>
      <c r="M47" s="35"/>
      <c r="N47" s="35"/>
      <c r="O47" s="35"/>
      <c r="P47" s="35"/>
      <c r="Q47" s="35"/>
      <c r="R47" s="35"/>
      <c r="S47" s="35"/>
      <c r="T47" s="35"/>
      <c r="U47" s="35"/>
      <c r="V47" s="35"/>
      <c r="W47" s="35"/>
      <c r="X47" s="35"/>
      <c r="Y47" s="35"/>
      <c r="Z47" s="35"/>
      <c r="AA47" s="35"/>
      <c r="AB47" s="35"/>
      <c r="AC47" s="35"/>
      <c r="AD47" s="35"/>
      <c r="AE47" s="35"/>
      <c r="AF47" s="35"/>
      <c r="AG47" s="35"/>
      <c r="AH47" s="35"/>
      <c r="AI47" s="35"/>
      <c r="AJ47" s="35"/>
      <c r="AK47" s="35"/>
      <c r="AL47" s="35"/>
      <c r="AM47" s="35"/>
      <c r="AN47" s="35"/>
      <c r="AO47" s="35"/>
      <c r="AP47" s="35"/>
      <c r="AQ47" s="35"/>
      <c r="AR47" s="35"/>
      <c r="AS47" s="35"/>
      <c r="AT47" s="35"/>
      <c r="AU47" s="35"/>
      <c r="AV47" s="35"/>
      <c r="AW47" s="35"/>
    </row>
    <row r="48" spans="1:49">
      <c r="A48" s="125">
        <v>46</v>
      </c>
      <c r="B48" s="117">
        <v>1</v>
      </c>
      <c r="C48" s="52"/>
      <c r="E48" s="5"/>
      <c r="F48" s="45"/>
      <c r="G48" s="35"/>
      <c r="H48" s="35"/>
      <c r="I48" s="35"/>
      <c r="J48" s="35"/>
      <c r="K48" s="35"/>
      <c r="L48" s="35"/>
      <c r="M48" s="35"/>
      <c r="N48" s="35"/>
      <c r="O48" s="35"/>
      <c r="P48" s="35"/>
      <c r="Q48" s="35"/>
      <c r="R48" s="35"/>
      <c r="S48" s="35"/>
      <c r="T48" s="35"/>
      <c r="U48" s="35"/>
      <c r="V48" s="35"/>
      <c r="W48" s="35"/>
      <c r="X48" s="35"/>
      <c r="Y48" s="35"/>
      <c r="Z48" s="35"/>
      <c r="AA48" s="35"/>
      <c r="AB48" s="35"/>
      <c r="AC48" s="35"/>
      <c r="AD48" s="35"/>
      <c r="AE48" s="35"/>
      <c r="AF48" s="35"/>
      <c r="AG48" s="35"/>
      <c r="AH48" s="35"/>
      <c r="AI48" s="35"/>
      <c r="AJ48" s="35"/>
      <c r="AK48" s="35"/>
      <c r="AL48" s="35"/>
      <c r="AM48" s="35"/>
      <c r="AN48" s="35"/>
      <c r="AO48" s="35"/>
      <c r="AP48" s="35"/>
      <c r="AQ48" s="35"/>
      <c r="AR48" s="35"/>
      <c r="AS48" s="35"/>
      <c r="AT48" s="35"/>
      <c r="AU48" s="35"/>
      <c r="AV48" s="35"/>
      <c r="AW48" s="35"/>
    </row>
    <row r="49" spans="1:49">
      <c r="A49" s="125">
        <v>47</v>
      </c>
      <c r="B49" s="117">
        <v>1</v>
      </c>
      <c r="C49" s="52"/>
      <c r="E49" s="5"/>
      <c r="F49" s="45"/>
      <c r="G49" s="35"/>
      <c r="H49" s="35"/>
      <c r="I49" s="35"/>
      <c r="J49" s="35"/>
      <c r="K49" s="35"/>
      <c r="L49" s="35"/>
      <c r="M49" s="35"/>
      <c r="N49" s="35"/>
      <c r="O49" s="35"/>
      <c r="P49" s="35"/>
      <c r="Q49" s="35"/>
      <c r="R49" s="35"/>
      <c r="S49" s="35"/>
      <c r="T49" s="35"/>
      <c r="U49" s="35"/>
      <c r="V49" s="35"/>
      <c r="W49" s="35"/>
      <c r="X49" s="35"/>
      <c r="Y49" s="35"/>
      <c r="Z49" s="35"/>
      <c r="AA49" s="35"/>
      <c r="AB49" s="35"/>
      <c r="AC49" s="35"/>
      <c r="AD49" s="35"/>
      <c r="AE49" s="35"/>
      <c r="AF49" s="35"/>
      <c r="AG49" s="35"/>
      <c r="AH49" s="35"/>
      <c r="AI49" s="35"/>
      <c r="AJ49" s="35"/>
      <c r="AK49" s="35"/>
      <c r="AL49" s="35"/>
      <c r="AM49" s="35"/>
      <c r="AN49" s="35"/>
      <c r="AO49" s="35"/>
      <c r="AP49" s="35"/>
      <c r="AQ49" s="35"/>
      <c r="AR49" s="35"/>
      <c r="AS49" s="35"/>
      <c r="AT49" s="35"/>
      <c r="AU49" s="35"/>
      <c r="AV49" s="35"/>
      <c r="AW49" s="35"/>
    </row>
    <row r="50" spans="1:49">
      <c r="A50" s="125">
        <v>48</v>
      </c>
      <c r="B50" s="117">
        <v>1</v>
      </c>
      <c r="C50" s="52"/>
      <c r="E50" s="5"/>
      <c r="F50" s="45"/>
      <c r="G50" s="35"/>
      <c r="H50" s="35"/>
      <c r="I50" s="35"/>
      <c r="J50" s="35"/>
      <c r="K50" s="35"/>
      <c r="L50" s="35"/>
      <c r="M50" s="35"/>
      <c r="N50" s="35"/>
      <c r="O50" s="35"/>
      <c r="P50" s="35"/>
      <c r="Q50" s="35"/>
      <c r="R50" s="35"/>
      <c r="S50" s="35"/>
      <c r="T50" s="35"/>
      <c r="U50" s="35"/>
      <c r="V50" s="35"/>
      <c r="W50" s="35"/>
      <c r="X50" s="35"/>
      <c r="Y50" s="35"/>
      <c r="Z50" s="35"/>
      <c r="AA50" s="35"/>
      <c r="AB50" s="35"/>
      <c r="AC50" s="35"/>
      <c r="AD50" s="35"/>
      <c r="AE50" s="35"/>
      <c r="AF50" s="35"/>
      <c r="AG50" s="35"/>
      <c r="AH50" s="35"/>
      <c r="AI50" s="35"/>
      <c r="AJ50" s="35"/>
      <c r="AK50" s="35"/>
      <c r="AL50" s="35"/>
      <c r="AM50" s="35"/>
      <c r="AN50" s="35"/>
      <c r="AO50" s="35"/>
      <c r="AP50" s="35"/>
      <c r="AQ50" s="35"/>
      <c r="AR50" s="35"/>
      <c r="AS50" s="35"/>
      <c r="AT50" s="35"/>
      <c r="AU50" s="35"/>
      <c r="AV50" s="35"/>
      <c r="AW50" s="35"/>
    </row>
    <row r="51" spans="1:49">
      <c r="A51" s="125">
        <v>49</v>
      </c>
      <c r="B51" s="117">
        <v>1</v>
      </c>
      <c r="C51" s="124">
        <v>1</v>
      </c>
      <c r="E51" s="5"/>
      <c r="F51" s="45"/>
      <c r="G51" s="35"/>
      <c r="H51" s="35"/>
      <c r="I51" s="35"/>
      <c r="J51" s="35"/>
      <c r="K51" s="35"/>
      <c r="L51" s="35"/>
      <c r="M51" s="35"/>
      <c r="N51" s="35"/>
      <c r="O51" s="35"/>
      <c r="P51" s="35"/>
      <c r="Q51" s="35"/>
      <c r="R51" s="35"/>
      <c r="S51" s="35"/>
      <c r="T51" s="35"/>
      <c r="U51" s="35"/>
      <c r="V51" s="35"/>
      <c r="W51" s="35"/>
      <c r="X51" s="35"/>
      <c r="Y51" s="35"/>
      <c r="Z51" s="35"/>
      <c r="AA51" s="35"/>
      <c r="AB51" s="35"/>
      <c r="AC51" s="35"/>
      <c r="AD51" s="35"/>
      <c r="AE51" s="35"/>
      <c r="AF51" s="35"/>
      <c r="AG51" s="35"/>
      <c r="AH51" s="35"/>
      <c r="AI51" s="35"/>
      <c r="AJ51" s="35"/>
      <c r="AK51" s="35"/>
      <c r="AL51" s="35"/>
      <c r="AM51" s="35"/>
      <c r="AN51" s="35"/>
      <c r="AO51" s="35"/>
      <c r="AP51" s="35"/>
      <c r="AQ51" s="35"/>
      <c r="AR51" s="35"/>
      <c r="AS51" s="35"/>
      <c r="AT51" s="35"/>
      <c r="AU51" s="35"/>
      <c r="AV51" s="35"/>
      <c r="AW51" s="35"/>
    </row>
    <row r="52" spans="1:49">
      <c r="A52" s="125">
        <v>50</v>
      </c>
      <c r="B52" s="117">
        <v>1</v>
      </c>
      <c r="C52" s="52"/>
      <c r="E52" s="5"/>
      <c r="F52" s="45"/>
      <c r="G52" s="35"/>
      <c r="H52" s="35"/>
      <c r="I52" s="35"/>
      <c r="J52" s="35"/>
      <c r="K52" s="35"/>
      <c r="L52" s="35"/>
      <c r="M52" s="35"/>
      <c r="N52" s="35"/>
      <c r="O52" s="35"/>
      <c r="P52" s="35"/>
      <c r="Q52" s="35"/>
      <c r="R52" s="35"/>
      <c r="S52" s="35"/>
      <c r="T52" s="35"/>
      <c r="U52" s="35"/>
      <c r="V52" s="35"/>
      <c r="W52" s="35"/>
      <c r="X52" s="35"/>
      <c r="Y52" s="35"/>
      <c r="Z52" s="35"/>
      <c r="AA52" s="35"/>
      <c r="AB52" s="35"/>
      <c r="AC52" s="35"/>
      <c r="AD52" s="35"/>
      <c r="AE52" s="35"/>
      <c r="AF52" s="35"/>
      <c r="AG52" s="35"/>
      <c r="AH52" s="35"/>
      <c r="AI52" s="35"/>
      <c r="AJ52" s="35"/>
      <c r="AK52" s="35"/>
      <c r="AL52" s="35"/>
      <c r="AM52" s="35"/>
      <c r="AN52" s="35"/>
      <c r="AO52" s="35"/>
      <c r="AP52" s="35"/>
      <c r="AQ52" s="35"/>
      <c r="AR52" s="35"/>
      <c r="AS52" s="35"/>
      <c r="AT52" s="35"/>
      <c r="AU52" s="35"/>
      <c r="AV52" s="35"/>
      <c r="AW52" s="35"/>
    </row>
    <row r="53" spans="1:49">
      <c r="A53" s="125">
        <v>51</v>
      </c>
      <c r="B53" s="117">
        <v>1</v>
      </c>
      <c r="C53" s="52"/>
      <c r="E53" s="5"/>
      <c r="F53" s="45"/>
      <c r="G53" s="35"/>
      <c r="H53" s="35"/>
      <c r="I53" s="35"/>
      <c r="J53" s="35"/>
      <c r="K53" s="35"/>
      <c r="L53" s="35"/>
      <c r="M53" s="35"/>
      <c r="N53" s="35"/>
      <c r="O53" s="35"/>
      <c r="P53" s="35"/>
      <c r="Q53" s="35"/>
      <c r="R53" s="35"/>
      <c r="S53" s="35"/>
      <c r="T53" s="35"/>
      <c r="U53" s="35"/>
      <c r="V53" s="35"/>
      <c r="W53" s="35"/>
      <c r="X53" s="35"/>
      <c r="Y53" s="35"/>
      <c r="Z53" s="35"/>
      <c r="AA53" s="35"/>
      <c r="AB53" s="35"/>
      <c r="AC53" s="35"/>
      <c r="AD53" s="35"/>
      <c r="AE53" s="35"/>
      <c r="AF53" s="35"/>
      <c r="AG53" s="35"/>
      <c r="AH53" s="35"/>
      <c r="AI53" s="35"/>
      <c r="AJ53" s="35"/>
      <c r="AK53" s="35"/>
      <c r="AL53" s="35"/>
      <c r="AM53" s="35"/>
      <c r="AN53" s="35"/>
      <c r="AO53" s="35"/>
      <c r="AP53" s="35"/>
      <c r="AQ53" s="35"/>
      <c r="AR53" s="35"/>
      <c r="AS53" s="35"/>
      <c r="AT53" s="35"/>
      <c r="AU53" s="35"/>
      <c r="AV53" s="35"/>
      <c r="AW53" s="35"/>
    </row>
    <row r="54" spans="1:49">
      <c r="A54" s="125">
        <v>52</v>
      </c>
      <c r="B54" s="117">
        <v>1</v>
      </c>
      <c r="C54" s="52"/>
      <c r="E54" s="5"/>
      <c r="F54" s="45"/>
      <c r="G54" s="35"/>
      <c r="H54" s="35"/>
      <c r="I54" s="35"/>
      <c r="J54" s="35"/>
      <c r="K54" s="35"/>
      <c r="L54" s="35"/>
      <c r="M54" s="35"/>
      <c r="N54" s="35"/>
      <c r="O54" s="35"/>
      <c r="P54" s="35"/>
      <c r="Q54" s="35"/>
      <c r="R54" s="35"/>
      <c r="S54" s="35"/>
      <c r="T54" s="35"/>
      <c r="U54" s="35"/>
      <c r="V54" s="35"/>
      <c r="W54" s="35"/>
      <c r="X54" s="35"/>
      <c r="Y54" s="35"/>
      <c r="Z54" s="35"/>
      <c r="AA54" s="35"/>
      <c r="AB54" s="35"/>
      <c r="AC54" s="35"/>
      <c r="AD54" s="35"/>
      <c r="AE54" s="35"/>
      <c r="AF54" s="35"/>
      <c r="AG54" s="35"/>
      <c r="AH54" s="35"/>
      <c r="AI54" s="35"/>
      <c r="AJ54" s="35"/>
      <c r="AK54" s="35"/>
      <c r="AL54" s="35"/>
      <c r="AM54" s="35"/>
      <c r="AN54" s="35"/>
      <c r="AO54" s="35"/>
      <c r="AP54" s="35"/>
      <c r="AQ54" s="35"/>
      <c r="AR54" s="35"/>
      <c r="AS54" s="35"/>
      <c r="AT54" s="35"/>
      <c r="AU54" s="35"/>
      <c r="AV54" s="35"/>
      <c r="AW54" s="35"/>
    </row>
    <row r="55" spans="1:49">
      <c r="A55" s="125">
        <v>53</v>
      </c>
      <c r="B55" s="117">
        <v>1</v>
      </c>
      <c r="C55" s="52"/>
      <c r="E55" s="5"/>
      <c r="F55" s="45"/>
      <c r="G55" s="35"/>
      <c r="H55" s="35"/>
      <c r="I55" s="35"/>
      <c r="J55" s="35"/>
      <c r="K55" s="35"/>
      <c r="L55" s="35"/>
      <c r="M55" s="35"/>
      <c r="N55" s="35"/>
      <c r="O55" s="35"/>
      <c r="P55" s="35"/>
      <c r="Q55" s="35"/>
      <c r="R55" s="35"/>
      <c r="S55" s="35"/>
      <c r="T55" s="35"/>
      <c r="U55" s="35"/>
      <c r="V55" s="35"/>
      <c r="W55" s="35"/>
      <c r="X55" s="35"/>
      <c r="Y55" s="35"/>
      <c r="Z55" s="35"/>
      <c r="AA55" s="35"/>
      <c r="AB55" s="35"/>
      <c r="AC55" s="35"/>
      <c r="AD55" s="35"/>
      <c r="AE55" s="35"/>
      <c r="AF55" s="35"/>
      <c r="AG55" s="35"/>
      <c r="AH55" s="35"/>
      <c r="AI55" s="35"/>
      <c r="AJ55" s="35"/>
      <c r="AK55" s="35"/>
      <c r="AL55" s="35"/>
      <c r="AM55" s="35"/>
      <c r="AN55" s="35"/>
      <c r="AO55" s="35"/>
      <c r="AP55" s="35"/>
      <c r="AQ55" s="35"/>
      <c r="AR55" s="35"/>
      <c r="AS55" s="35"/>
      <c r="AT55" s="35"/>
      <c r="AU55" s="35"/>
      <c r="AV55" s="35"/>
      <c r="AW55" s="35"/>
    </row>
    <row r="56" spans="1:49">
      <c r="A56" s="125">
        <v>54</v>
      </c>
      <c r="B56" s="117">
        <v>1</v>
      </c>
      <c r="C56" s="52"/>
      <c r="E56" s="5"/>
      <c r="F56" s="45"/>
      <c r="G56" s="35"/>
      <c r="H56" s="35"/>
      <c r="I56" s="35"/>
      <c r="J56" s="35"/>
      <c r="K56" s="35"/>
      <c r="L56" s="35"/>
      <c r="M56" s="35"/>
      <c r="N56" s="35"/>
      <c r="O56" s="35"/>
      <c r="P56" s="35"/>
      <c r="Q56" s="35"/>
      <c r="R56" s="35"/>
      <c r="S56" s="35"/>
      <c r="T56" s="35"/>
      <c r="U56" s="35"/>
      <c r="V56" s="35"/>
      <c r="W56" s="35"/>
      <c r="X56" s="35"/>
      <c r="Y56" s="35"/>
      <c r="Z56" s="35"/>
      <c r="AA56" s="35"/>
      <c r="AB56" s="35"/>
      <c r="AC56" s="35"/>
      <c r="AD56" s="35"/>
      <c r="AE56" s="35"/>
      <c r="AF56" s="35"/>
      <c r="AG56" s="35"/>
      <c r="AH56" s="35"/>
      <c r="AI56" s="35"/>
      <c r="AJ56" s="35"/>
      <c r="AK56" s="35"/>
      <c r="AL56" s="35"/>
      <c r="AM56" s="35"/>
      <c r="AN56" s="35"/>
      <c r="AO56" s="35"/>
      <c r="AP56" s="35"/>
      <c r="AQ56" s="35"/>
      <c r="AR56" s="35"/>
      <c r="AS56" s="35"/>
      <c r="AT56" s="35"/>
      <c r="AU56" s="35"/>
      <c r="AV56" s="35"/>
      <c r="AW56" s="35"/>
    </row>
    <row r="57" spans="1:49">
      <c r="A57" s="125">
        <v>55</v>
      </c>
      <c r="B57" s="117">
        <v>1</v>
      </c>
      <c r="C57" s="52"/>
      <c r="E57" s="5"/>
      <c r="F57" s="45"/>
      <c r="G57" s="35"/>
      <c r="H57" s="35"/>
      <c r="I57" s="35"/>
      <c r="J57" s="35"/>
      <c r="K57" s="35"/>
      <c r="L57" s="35"/>
      <c r="M57" s="35"/>
      <c r="N57" s="35"/>
      <c r="O57" s="35"/>
      <c r="P57" s="35"/>
      <c r="Q57" s="35"/>
      <c r="R57" s="35"/>
      <c r="S57" s="35"/>
      <c r="T57" s="35"/>
      <c r="U57" s="35"/>
      <c r="V57" s="35"/>
      <c r="W57" s="35"/>
      <c r="X57" s="35"/>
      <c r="Y57" s="35"/>
      <c r="Z57" s="35"/>
      <c r="AA57" s="35"/>
      <c r="AB57" s="35"/>
      <c r="AC57" s="35"/>
      <c r="AD57" s="35"/>
      <c r="AE57" s="35"/>
      <c r="AF57" s="35"/>
      <c r="AG57" s="35"/>
      <c r="AH57" s="35"/>
      <c r="AI57" s="35"/>
      <c r="AJ57" s="35"/>
      <c r="AK57" s="35"/>
      <c r="AL57" s="35"/>
      <c r="AM57" s="35"/>
      <c r="AN57" s="35"/>
      <c r="AO57" s="35"/>
      <c r="AP57" s="35"/>
      <c r="AQ57" s="35"/>
      <c r="AR57" s="35"/>
      <c r="AS57" s="35"/>
      <c r="AT57" s="35"/>
      <c r="AU57" s="35"/>
      <c r="AV57" s="35"/>
      <c r="AW57" s="35"/>
    </row>
    <row r="58" spans="1:49">
      <c r="A58" s="125">
        <v>56</v>
      </c>
      <c r="B58" s="117">
        <v>1</v>
      </c>
      <c r="C58" s="52"/>
      <c r="E58" s="5"/>
      <c r="F58" s="45"/>
      <c r="G58" s="35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 s="35"/>
      <c r="AA58" s="35"/>
      <c r="AB58" s="35"/>
      <c r="AC58" s="35"/>
      <c r="AD58" s="35"/>
      <c r="AE58" s="35"/>
      <c r="AF58" s="35"/>
      <c r="AG58" s="35"/>
      <c r="AH58" s="35"/>
      <c r="AI58" s="35"/>
      <c r="AJ58" s="35"/>
      <c r="AK58" s="35"/>
      <c r="AL58" s="35"/>
      <c r="AM58" s="35"/>
      <c r="AN58" s="35"/>
      <c r="AO58" s="35"/>
      <c r="AP58" s="35"/>
      <c r="AQ58" s="35"/>
      <c r="AR58" s="35"/>
      <c r="AS58" s="35"/>
      <c r="AT58" s="35"/>
      <c r="AU58" s="35"/>
      <c r="AV58" s="35"/>
      <c r="AW58" s="35"/>
    </row>
    <row r="59" spans="1:49">
      <c r="A59" s="125">
        <v>57</v>
      </c>
      <c r="B59" s="117">
        <v>1</v>
      </c>
      <c r="C59" s="52"/>
      <c r="E59" s="5"/>
      <c r="F59" s="45"/>
      <c r="G59" s="35"/>
      <c r="H59" s="35"/>
      <c r="I59" s="35"/>
      <c r="J59" s="35"/>
      <c r="K59" s="35"/>
      <c r="L59" s="35"/>
      <c r="M59" s="35"/>
      <c r="N59" s="35"/>
      <c r="O59" s="35"/>
      <c r="P59" s="35"/>
      <c r="Q59" s="35"/>
      <c r="R59" s="35"/>
      <c r="S59" s="35"/>
      <c r="T59" s="35"/>
      <c r="U59" s="35"/>
      <c r="V59" s="35"/>
      <c r="W59" s="35"/>
      <c r="X59" s="35"/>
      <c r="Y59" s="35"/>
      <c r="Z59" s="35"/>
      <c r="AA59" s="35"/>
      <c r="AB59" s="35"/>
      <c r="AC59" s="35"/>
      <c r="AD59" s="35"/>
      <c r="AE59" s="35"/>
      <c r="AF59" s="35"/>
      <c r="AG59" s="35"/>
      <c r="AH59" s="35"/>
      <c r="AI59" s="35"/>
      <c r="AJ59" s="35"/>
      <c r="AK59" s="35"/>
      <c r="AL59" s="35"/>
      <c r="AM59" s="35"/>
      <c r="AN59" s="35"/>
      <c r="AO59" s="35"/>
      <c r="AP59" s="35"/>
      <c r="AQ59" s="35"/>
      <c r="AR59" s="35"/>
      <c r="AS59" s="35"/>
      <c r="AT59" s="35"/>
      <c r="AU59" s="35"/>
      <c r="AV59" s="35"/>
      <c r="AW59" s="35"/>
    </row>
    <row r="60" spans="1:49">
      <c r="A60" s="125">
        <v>58</v>
      </c>
      <c r="B60" s="117">
        <v>1</v>
      </c>
      <c r="C60" s="52"/>
      <c r="E60" s="5"/>
      <c r="F60" s="45"/>
      <c r="G60" s="35"/>
      <c r="H60" s="35"/>
      <c r="I60" s="35"/>
      <c r="J60" s="35"/>
      <c r="K60" s="35"/>
      <c r="L60" s="35"/>
      <c r="M60" s="35"/>
      <c r="N60" s="35"/>
      <c r="O60" s="35"/>
      <c r="P60" s="35"/>
      <c r="Q60" s="35"/>
      <c r="R60" s="35"/>
      <c r="S60" s="35"/>
      <c r="T60" s="35"/>
      <c r="U60" s="35"/>
      <c r="V60" s="35"/>
      <c r="W60" s="35"/>
      <c r="X60" s="35"/>
      <c r="Y60" s="35"/>
      <c r="Z60" s="35"/>
      <c r="AA60" s="35"/>
      <c r="AB60" s="35"/>
      <c r="AC60" s="35"/>
      <c r="AD60" s="35"/>
      <c r="AE60" s="35"/>
      <c r="AF60" s="35"/>
      <c r="AG60" s="35"/>
      <c r="AH60" s="35"/>
      <c r="AI60" s="35"/>
      <c r="AJ60" s="35"/>
      <c r="AK60" s="35"/>
      <c r="AL60" s="35"/>
      <c r="AM60" s="35"/>
      <c r="AN60" s="35"/>
      <c r="AO60" s="35"/>
      <c r="AP60" s="35"/>
      <c r="AQ60" s="35"/>
      <c r="AR60" s="35"/>
      <c r="AS60" s="35"/>
      <c r="AT60" s="35"/>
      <c r="AU60" s="35"/>
      <c r="AV60" s="35"/>
      <c r="AW60" s="35"/>
    </row>
    <row r="61" spans="1:49">
      <c r="A61" s="125">
        <v>59</v>
      </c>
      <c r="B61" s="117">
        <v>1</v>
      </c>
      <c r="C61" s="52"/>
      <c r="E61" s="5"/>
      <c r="F61" s="45"/>
      <c r="G61" s="35"/>
      <c r="H61" s="35"/>
      <c r="I61" s="35"/>
      <c r="J61" s="35"/>
      <c r="K61" s="35"/>
      <c r="L61" s="35"/>
      <c r="M61" s="35"/>
      <c r="N61" s="35"/>
      <c r="O61" s="35"/>
      <c r="P61" s="35"/>
      <c r="Q61" s="35"/>
      <c r="R61" s="35"/>
      <c r="S61" s="35"/>
      <c r="T61" s="35"/>
      <c r="U61" s="35"/>
      <c r="V61" s="35"/>
      <c r="W61" s="35"/>
      <c r="X61" s="35"/>
      <c r="Y61" s="35"/>
      <c r="Z61" s="35"/>
      <c r="AA61" s="35"/>
      <c r="AB61" s="35"/>
      <c r="AC61" s="35"/>
      <c r="AD61" s="35"/>
      <c r="AE61" s="35"/>
      <c r="AF61" s="35"/>
      <c r="AG61" s="35"/>
      <c r="AH61" s="35"/>
      <c r="AI61" s="35"/>
      <c r="AJ61" s="35"/>
      <c r="AK61" s="35"/>
      <c r="AL61" s="35"/>
      <c r="AM61" s="35"/>
      <c r="AN61" s="35"/>
      <c r="AO61" s="35"/>
      <c r="AP61" s="35"/>
      <c r="AQ61" s="35"/>
      <c r="AR61" s="35"/>
      <c r="AS61" s="35"/>
      <c r="AT61" s="35"/>
      <c r="AU61" s="35"/>
      <c r="AV61" s="35"/>
      <c r="AW61" s="35"/>
    </row>
    <row r="62" spans="1:49">
      <c r="A62" s="125">
        <v>60</v>
      </c>
      <c r="B62" s="117">
        <v>1</v>
      </c>
      <c r="C62" s="52"/>
      <c r="E62" s="5"/>
      <c r="F62" s="45"/>
      <c r="G62" s="35"/>
      <c r="H62" s="35"/>
      <c r="I62" s="35"/>
      <c r="J62" s="35"/>
      <c r="K62" s="35"/>
      <c r="L62" s="35"/>
      <c r="M62" s="35"/>
      <c r="N62" s="35"/>
      <c r="O62" s="35"/>
      <c r="P62" s="35"/>
      <c r="Q62" s="35"/>
      <c r="R62" s="35"/>
      <c r="S62" s="35"/>
      <c r="T62" s="35"/>
      <c r="U62" s="35"/>
      <c r="V62" s="35"/>
      <c r="W62" s="35"/>
      <c r="X62" s="35"/>
      <c r="Y62" s="35"/>
      <c r="Z62" s="35"/>
      <c r="AA62" s="35"/>
      <c r="AB62" s="35"/>
      <c r="AC62" s="35"/>
      <c r="AD62" s="35"/>
      <c r="AE62" s="35"/>
      <c r="AF62" s="35"/>
      <c r="AG62" s="35"/>
      <c r="AH62" s="35"/>
      <c r="AI62" s="35"/>
      <c r="AJ62" s="35"/>
      <c r="AK62" s="35"/>
      <c r="AL62" s="35"/>
      <c r="AM62" s="35"/>
      <c r="AN62" s="35"/>
      <c r="AO62" s="35"/>
      <c r="AP62" s="35"/>
      <c r="AQ62" s="35"/>
      <c r="AR62" s="35"/>
      <c r="AS62" s="35"/>
      <c r="AT62" s="35"/>
      <c r="AU62" s="35"/>
      <c r="AV62" s="35"/>
      <c r="AW62" s="35"/>
    </row>
    <row r="63" spans="1:49">
      <c r="A63" s="125">
        <v>61</v>
      </c>
      <c r="B63" s="117">
        <v>1</v>
      </c>
      <c r="C63" s="52"/>
      <c r="E63" s="5"/>
      <c r="F63" s="45"/>
      <c r="G63" s="35"/>
      <c r="H63" s="35"/>
      <c r="I63" s="35"/>
      <c r="J63" s="35"/>
      <c r="K63" s="35"/>
      <c r="L63" s="35"/>
      <c r="M63" s="35"/>
      <c r="N63" s="35"/>
      <c r="O63" s="35"/>
      <c r="P63" s="35"/>
      <c r="Q63" s="35"/>
      <c r="R63" s="35"/>
      <c r="S63" s="35"/>
      <c r="T63" s="35"/>
      <c r="U63" s="35"/>
      <c r="V63" s="35"/>
      <c r="W63" s="35"/>
      <c r="X63" s="35"/>
      <c r="Y63" s="35"/>
      <c r="Z63" s="35"/>
      <c r="AA63" s="35"/>
      <c r="AB63" s="35"/>
      <c r="AC63" s="35"/>
      <c r="AD63" s="35"/>
      <c r="AE63" s="35"/>
      <c r="AF63" s="35"/>
      <c r="AG63" s="35"/>
      <c r="AH63" s="35"/>
      <c r="AI63" s="35"/>
      <c r="AJ63" s="35"/>
      <c r="AK63" s="35"/>
      <c r="AL63" s="35"/>
      <c r="AM63" s="35"/>
      <c r="AN63" s="35"/>
      <c r="AO63" s="35"/>
      <c r="AP63" s="35"/>
      <c r="AQ63" s="35"/>
      <c r="AR63" s="35"/>
      <c r="AS63" s="35"/>
      <c r="AT63" s="35"/>
      <c r="AU63" s="35"/>
      <c r="AV63" s="35"/>
      <c r="AW63" s="35"/>
    </row>
    <row r="64" spans="1:49">
      <c r="A64" s="125">
        <v>62</v>
      </c>
      <c r="B64" s="117">
        <v>1</v>
      </c>
      <c r="C64" s="52"/>
      <c r="E64" s="5"/>
      <c r="F64" s="45"/>
      <c r="G64" s="35"/>
      <c r="H64" s="35"/>
      <c r="I64" s="35"/>
      <c r="J64" s="35"/>
      <c r="K64" s="35"/>
      <c r="L64" s="35"/>
      <c r="M64" s="35"/>
      <c r="N64" s="35"/>
      <c r="O64" s="35"/>
      <c r="P64" s="35"/>
      <c r="Q64" s="35"/>
      <c r="R64" s="35"/>
      <c r="S64" s="35"/>
      <c r="T64" s="35"/>
      <c r="U64" s="35"/>
      <c r="V64" s="35"/>
      <c r="W64" s="35"/>
      <c r="X64" s="35"/>
      <c r="Y64" s="35"/>
      <c r="Z64" s="35"/>
      <c r="AA64" s="35"/>
      <c r="AB64" s="35"/>
      <c r="AC64" s="35"/>
      <c r="AD64" s="35"/>
      <c r="AE64" s="35"/>
      <c r="AF64" s="35"/>
      <c r="AG64" s="35"/>
      <c r="AH64" s="35"/>
      <c r="AI64" s="35"/>
      <c r="AJ64" s="35"/>
      <c r="AK64" s="35"/>
      <c r="AL64" s="35"/>
      <c r="AM64" s="35"/>
      <c r="AN64" s="35"/>
      <c r="AO64" s="35"/>
      <c r="AP64" s="35"/>
      <c r="AQ64" s="35"/>
      <c r="AR64" s="35"/>
      <c r="AS64" s="35"/>
      <c r="AT64" s="35"/>
      <c r="AU64" s="35"/>
      <c r="AV64" s="35"/>
      <c r="AW64" s="35"/>
    </row>
    <row r="65" spans="1:49">
      <c r="A65" s="125">
        <v>63</v>
      </c>
      <c r="B65" s="117">
        <v>1</v>
      </c>
      <c r="C65" s="52"/>
      <c r="E65" s="5"/>
      <c r="F65" s="45"/>
      <c r="G65" s="35"/>
      <c r="H65" s="35"/>
      <c r="I65" s="35"/>
      <c r="J65" s="35"/>
      <c r="K65" s="35"/>
      <c r="L65" s="35"/>
      <c r="M65" s="35"/>
      <c r="N65" s="35"/>
      <c r="O65" s="35"/>
      <c r="P65" s="35"/>
      <c r="Q65" s="35"/>
      <c r="R65" s="35"/>
      <c r="S65" s="35"/>
      <c r="T65" s="35"/>
      <c r="U65" s="35"/>
      <c r="V65" s="35"/>
      <c r="W65" s="35"/>
      <c r="X65" s="35"/>
      <c r="Y65" s="35"/>
      <c r="Z65" s="35"/>
      <c r="AA65" s="35"/>
      <c r="AB65" s="35"/>
      <c r="AC65" s="35"/>
      <c r="AD65" s="35"/>
      <c r="AE65" s="35"/>
      <c r="AF65" s="35"/>
      <c r="AG65" s="35"/>
      <c r="AH65" s="35"/>
      <c r="AI65" s="35"/>
      <c r="AJ65" s="35"/>
      <c r="AK65" s="35"/>
      <c r="AL65" s="35"/>
      <c r="AM65" s="35"/>
      <c r="AN65" s="35"/>
      <c r="AO65" s="35"/>
      <c r="AP65" s="35"/>
      <c r="AQ65" s="35"/>
      <c r="AR65" s="35"/>
      <c r="AS65" s="35"/>
      <c r="AT65" s="35"/>
      <c r="AU65" s="35"/>
      <c r="AV65" s="35"/>
      <c r="AW65" s="35"/>
    </row>
    <row r="66" spans="1:49">
      <c r="A66" s="125">
        <v>64</v>
      </c>
      <c r="B66" s="117">
        <v>1</v>
      </c>
      <c r="C66" s="52"/>
      <c r="E66" s="5"/>
      <c r="F66" s="45"/>
      <c r="G66" s="35"/>
      <c r="H66" s="35"/>
      <c r="I66" s="35"/>
      <c r="J66" s="35"/>
      <c r="K66" s="35"/>
      <c r="L66" s="35"/>
      <c r="M66" s="35"/>
      <c r="N66" s="35"/>
      <c r="O66" s="35"/>
      <c r="P66" s="35"/>
      <c r="Q66" s="35"/>
      <c r="R66" s="35"/>
      <c r="S66" s="35"/>
      <c r="T66" s="35"/>
      <c r="U66" s="35"/>
      <c r="V66" s="35"/>
      <c r="W66" s="35"/>
      <c r="X66" s="35"/>
      <c r="Y66" s="35"/>
      <c r="Z66" s="35"/>
      <c r="AA66" s="35"/>
      <c r="AB66" s="35"/>
      <c r="AC66" s="35"/>
      <c r="AD66" s="35"/>
      <c r="AE66" s="35"/>
      <c r="AF66" s="35"/>
      <c r="AG66" s="35"/>
      <c r="AH66" s="35"/>
      <c r="AI66" s="35"/>
      <c r="AJ66" s="35"/>
      <c r="AK66" s="35"/>
      <c r="AL66" s="35"/>
      <c r="AM66" s="35"/>
      <c r="AN66" s="35"/>
      <c r="AO66" s="35"/>
      <c r="AP66" s="35"/>
      <c r="AQ66" s="35"/>
      <c r="AR66" s="35"/>
      <c r="AS66" s="35"/>
      <c r="AT66" s="35"/>
      <c r="AU66" s="35"/>
      <c r="AV66" s="35"/>
      <c r="AW66" s="35"/>
    </row>
    <row r="67" spans="1:49">
      <c r="A67" s="125">
        <v>65</v>
      </c>
      <c r="B67" s="117">
        <v>1</v>
      </c>
      <c r="C67" s="52"/>
      <c r="E67" s="5"/>
      <c r="F67" s="45"/>
      <c r="G67" s="35"/>
      <c r="H67" s="35"/>
      <c r="I67" s="35"/>
      <c r="J67" s="35"/>
      <c r="K67" s="35"/>
      <c r="L67" s="35"/>
      <c r="M67" s="35"/>
      <c r="N67" s="35"/>
      <c r="O67" s="35"/>
      <c r="P67" s="35"/>
      <c r="Q67" s="35"/>
      <c r="R67" s="35"/>
      <c r="S67" s="35"/>
      <c r="T67" s="35"/>
      <c r="U67" s="35"/>
      <c r="V67" s="35"/>
      <c r="W67" s="35"/>
      <c r="X67" s="35"/>
      <c r="Y67" s="35"/>
      <c r="Z67" s="35"/>
      <c r="AA67" s="35"/>
      <c r="AB67" s="35"/>
      <c r="AC67" s="35"/>
      <c r="AD67" s="35"/>
      <c r="AE67" s="35"/>
      <c r="AF67" s="35"/>
      <c r="AG67" s="35"/>
      <c r="AH67" s="35"/>
      <c r="AI67" s="35"/>
      <c r="AJ67" s="35"/>
      <c r="AK67" s="35"/>
      <c r="AL67" s="35"/>
      <c r="AM67" s="35"/>
      <c r="AN67" s="35"/>
      <c r="AO67" s="35"/>
      <c r="AP67" s="35"/>
      <c r="AQ67" s="35"/>
      <c r="AR67" s="35"/>
      <c r="AS67" s="35"/>
      <c r="AT67" s="35"/>
      <c r="AU67" s="35"/>
      <c r="AV67" s="35"/>
      <c r="AW67" s="35"/>
    </row>
    <row r="68" spans="1:49">
      <c r="A68" s="125">
        <v>66</v>
      </c>
      <c r="B68" s="117">
        <v>1</v>
      </c>
      <c r="C68" s="52"/>
      <c r="E68" s="5"/>
      <c r="F68" s="45"/>
      <c r="G68" s="35"/>
      <c r="H68" s="35"/>
      <c r="I68" s="35"/>
      <c r="J68" s="35"/>
      <c r="K68" s="35"/>
      <c r="L68" s="35"/>
      <c r="M68" s="35"/>
      <c r="N68" s="35"/>
      <c r="O68" s="35"/>
      <c r="P68" s="35"/>
      <c r="Q68" s="35"/>
      <c r="R68" s="35"/>
      <c r="S68" s="35"/>
      <c r="T68" s="35"/>
      <c r="U68" s="35"/>
      <c r="V68" s="35"/>
      <c r="W68" s="35"/>
      <c r="X68" s="35"/>
      <c r="Y68" s="35"/>
      <c r="Z68" s="35"/>
      <c r="AA68" s="35"/>
      <c r="AB68" s="35"/>
      <c r="AC68" s="35"/>
      <c r="AD68" s="35"/>
      <c r="AE68" s="35"/>
      <c r="AF68" s="35"/>
      <c r="AG68" s="35"/>
      <c r="AH68" s="35"/>
      <c r="AI68" s="35"/>
      <c r="AJ68" s="35"/>
      <c r="AK68" s="35"/>
      <c r="AL68" s="35"/>
      <c r="AM68" s="35"/>
      <c r="AN68" s="35"/>
      <c r="AO68" s="35"/>
      <c r="AP68" s="35"/>
      <c r="AQ68" s="35"/>
      <c r="AR68" s="35"/>
      <c r="AS68" s="35"/>
      <c r="AT68" s="35"/>
      <c r="AU68" s="35"/>
      <c r="AV68" s="35"/>
      <c r="AW68" s="35"/>
    </row>
    <row r="69" spans="1:49">
      <c r="A69" s="125">
        <v>67</v>
      </c>
      <c r="B69" s="117">
        <v>1</v>
      </c>
      <c r="C69" s="52"/>
      <c r="E69" s="5"/>
      <c r="F69" s="45"/>
      <c r="G69" s="35"/>
      <c r="H69" s="35"/>
      <c r="I69" s="35"/>
      <c r="J69" s="35"/>
      <c r="K69" s="35"/>
      <c r="L69" s="35"/>
      <c r="M69" s="35"/>
      <c r="N69" s="35"/>
      <c r="O69" s="35"/>
      <c r="P69" s="35"/>
      <c r="Q69" s="35"/>
      <c r="R69" s="35"/>
      <c r="S69" s="35"/>
      <c r="T69" s="35"/>
      <c r="U69" s="35"/>
      <c r="V69" s="35"/>
      <c r="W69" s="35"/>
      <c r="X69" s="35"/>
      <c r="Y69" s="35"/>
      <c r="Z69" s="35"/>
      <c r="AA69" s="35"/>
      <c r="AB69" s="35"/>
      <c r="AC69" s="35"/>
      <c r="AD69" s="35"/>
      <c r="AE69" s="35"/>
      <c r="AF69" s="35"/>
      <c r="AG69" s="35"/>
      <c r="AH69" s="35"/>
      <c r="AI69" s="35"/>
      <c r="AJ69" s="35"/>
      <c r="AK69" s="35"/>
      <c r="AL69" s="35"/>
      <c r="AM69" s="35"/>
      <c r="AN69" s="35"/>
      <c r="AO69" s="35"/>
      <c r="AP69" s="35"/>
      <c r="AQ69" s="35"/>
      <c r="AR69" s="35"/>
      <c r="AS69" s="35"/>
      <c r="AT69" s="35"/>
      <c r="AU69" s="35"/>
      <c r="AV69" s="35"/>
      <c r="AW69" s="35"/>
    </row>
    <row r="70" spans="1:49">
      <c r="A70" s="125">
        <v>68</v>
      </c>
      <c r="B70" s="117">
        <v>1</v>
      </c>
      <c r="C70" s="52"/>
      <c r="E70" s="5"/>
      <c r="F70" s="45"/>
      <c r="G70" s="35"/>
      <c r="H70" s="35"/>
      <c r="I70" s="35"/>
      <c r="J70" s="35"/>
      <c r="K70" s="35"/>
      <c r="L70" s="35"/>
      <c r="M70" s="35"/>
      <c r="N70" s="35"/>
      <c r="O70" s="35"/>
      <c r="P70" s="35"/>
      <c r="Q70" s="35"/>
      <c r="R70" s="35"/>
      <c r="S70" s="35"/>
      <c r="T70" s="35"/>
      <c r="U70" s="35"/>
      <c r="V70" s="35"/>
      <c r="W70" s="35"/>
      <c r="X70" s="35"/>
      <c r="Y70" s="35"/>
      <c r="Z70" s="35"/>
      <c r="AA70" s="35"/>
      <c r="AB70" s="35"/>
      <c r="AC70" s="35"/>
      <c r="AD70" s="35"/>
      <c r="AE70" s="35"/>
      <c r="AF70" s="35"/>
      <c r="AG70" s="35"/>
      <c r="AH70" s="35"/>
      <c r="AI70" s="35"/>
      <c r="AJ70" s="35"/>
      <c r="AK70" s="35"/>
      <c r="AL70" s="35"/>
      <c r="AM70" s="35"/>
      <c r="AN70" s="35"/>
      <c r="AO70" s="35"/>
      <c r="AP70" s="35"/>
      <c r="AQ70" s="35"/>
      <c r="AR70" s="35"/>
      <c r="AS70" s="35"/>
      <c r="AT70" s="35"/>
      <c r="AU70" s="35"/>
      <c r="AV70" s="35"/>
      <c r="AW70" s="35"/>
    </row>
    <row r="71" spans="1:49">
      <c r="A71" s="125">
        <v>69</v>
      </c>
      <c r="B71" s="117">
        <v>1</v>
      </c>
      <c r="C71" s="52"/>
      <c r="E71" s="5"/>
      <c r="F71" s="45"/>
      <c r="G71" s="35"/>
      <c r="H71" s="35"/>
      <c r="I71" s="35"/>
      <c r="J71" s="35"/>
      <c r="K71" s="35"/>
      <c r="L71" s="35"/>
      <c r="M71" s="35"/>
      <c r="N71" s="35"/>
      <c r="O71" s="35"/>
      <c r="P71" s="35"/>
      <c r="Q71" s="35"/>
      <c r="R71" s="35"/>
      <c r="S71" s="35"/>
      <c r="T71" s="35"/>
      <c r="U71" s="35"/>
      <c r="V71" s="35"/>
      <c r="W71" s="35"/>
      <c r="X71" s="35"/>
      <c r="Y71" s="35"/>
      <c r="Z71" s="35"/>
      <c r="AA71" s="35"/>
      <c r="AB71" s="35"/>
      <c r="AC71" s="35"/>
      <c r="AD71" s="35"/>
      <c r="AE71" s="35"/>
      <c r="AF71" s="35"/>
      <c r="AG71" s="35"/>
      <c r="AH71" s="35"/>
      <c r="AI71" s="35"/>
      <c r="AJ71" s="35"/>
      <c r="AK71" s="35"/>
      <c r="AL71" s="35"/>
      <c r="AM71" s="35"/>
      <c r="AN71" s="35"/>
      <c r="AO71" s="35"/>
      <c r="AP71" s="35"/>
      <c r="AQ71" s="35"/>
      <c r="AR71" s="35"/>
      <c r="AS71" s="35"/>
      <c r="AT71" s="35"/>
      <c r="AU71" s="35"/>
      <c r="AV71" s="35"/>
      <c r="AW71" s="35"/>
    </row>
    <row r="72" spans="1:49">
      <c r="A72" s="125">
        <v>70</v>
      </c>
      <c r="B72" s="117">
        <v>1</v>
      </c>
      <c r="C72" s="52"/>
      <c r="E72" s="5"/>
      <c r="F72" s="45"/>
      <c r="G72" s="35"/>
      <c r="H72" s="35"/>
      <c r="I72" s="35"/>
      <c r="J72" s="35"/>
      <c r="K72" s="35"/>
      <c r="L72" s="35"/>
      <c r="M72" s="35"/>
      <c r="N72" s="35"/>
      <c r="O72" s="35"/>
      <c r="P72" s="35"/>
      <c r="Q72" s="35"/>
      <c r="R72" s="35"/>
      <c r="S72" s="35"/>
      <c r="T72" s="35"/>
      <c r="U72" s="35"/>
      <c r="V72" s="35"/>
      <c r="W72" s="35"/>
      <c r="X72" s="35"/>
      <c r="Y72" s="35"/>
      <c r="Z72" s="35"/>
      <c r="AA72" s="35"/>
      <c r="AB72" s="35"/>
      <c r="AC72" s="35"/>
      <c r="AD72" s="35"/>
      <c r="AE72" s="35"/>
      <c r="AF72" s="35"/>
      <c r="AG72" s="35"/>
      <c r="AH72" s="35"/>
      <c r="AI72" s="35"/>
      <c r="AJ72" s="35"/>
      <c r="AK72" s="35"/>
      <c r="AL72" s="35"/>
      <c r="AM72" s="35"/>
      <c r="AN72" s="35"/>
      <c r="AO72" s="35"/>
      <c r="AP72" s="35"/>
      <c r="AQ72" s="35"/>
      <c r="AR72" s="35"/>
      <c r="AS72" s="35"/>
      <c r="AT72" s="35"/>
      <c r="AU72" s="35"/>
      <c r="AV72" s="35"/>
      <c r="AW72" s="35"/>
    </row>
    <row r="73" spans="1:49">
      <c r="A73" s="125">
        <v>71</v>
      </c>
      <c r="B73" s="117">
        <v>1</v>
      </c>
      <c r="C73" s="52"/>
      <c r="E73" s="5"/>
      <c r="F73" s="45"/>
      <c r="G73" s="35"/>
      <c r="H73" s="35"/>
      <c r="I73" s="35"/>
      <c r="J73" s="35"/>
      <c r="K73" s="35"/>
      <c r="L73" s="35"/>
      <c r="M73" s="35"/>
      <c r="N73" s="35"/>
      <c r="O73" s="35"/>
      <c r="P73" s="35"/>
      <c r="Q73" s="35"/>
      <c r="R73" s="35"/>
      <c r="S73" s="35"/>
      <c r="T73" s="35"/>
      <c r="U73" s="35"/>
      <c r="V73" s="35"/>
      <c r="W73" s="35"/>
      <c r="X73" s="35"/>
      <c r="Y73" s="35"/>
      <c r="Z73" s="35"/>
      <c r="AA73" s="35"/>
      <c r="AB73" s="35"/>
      <c r="AC73" s="35"/>
      <c r="AD73" s="35"/>
      <c r="AE73" s="35"/>
      <c r="AF73" s="35"/>
      <c r="AG73" s="35"/>
      <c r="AH73" s="35"/>
      <c r="AI73" s="35"/>
      <c r="AJ73" s="35"/>
      <c r="AK73" s="35"/>
      <c r="AL73" s="35"/>
      <c r="AM73" s="35"/>
      <c r="AN73" s="35"/>
      <c r="AO73" s="35"/>
      <c r="AP73" s="35"/>
      <c r="AQ73" s="35"/>
      <c r="AR73" s="35"/>
      <c r="AS73" s="35"/>
      <c r="AT73" s="35"/>
      <c r="AU73" s="35"/>
      <c r="AV73" s="35"/>
      <c r="AW73" s="35"/>
    </row>
    <row r="74" spans="1:49">
      <c r="A74" s="125">
        <v>72</v>
      </c>
      <c r="B74" s="117">
        <v>1</v>
      </c>
      <c r="C74" s="52"/>
      <c r="E74" s="5"/>
      <c r="F74" s="45"/>
      <c r="G74" s="35"/>
      <c r="H74" s="35"/>
      <c r="I74" s="35"/>
      <c r="J74" s="35"/>
      <c r="K74" s="35"/>
      <c r="L74" s="35"/>
      <c r="M74" s="35"/>
      <c r="N74" s="35"/>
      <c r="O74" s="35"/>
      <c r="P74" s="35"/>
      <c r="Q74" s="35"/>
      <c r="R74" s="35"/>
      <c r="S74" s="35"/>
      <c r="T74" s="35"/>
      <c r="U74" s="35"/>
      <c r="V74" s="35"/>
      <c r="W74" s="35"/>
      <c r="X74" s="35"/>
      <c r="Y74" s="35"/>
      <c r="Z74" s="35"/>
      <c r="AA74" s="35"/>
      <c r="AB74" s="35"/>
      <c r="AC74" s="35"/>
      <c r="AD74" s="35"/>
      <c r="AE74" s="35"/>
      <c r="AF74" s="35"/>
      <c r="AG74" s="35"/>
      <c r="AH74" s="35"/>
      <c r="AI74" s="35"/>
      <c r="AJ74" s="35"/>
      <c r="AK74" s="35"/>
      <c r="AL74" s="35"/>
      <c r="AM74" s="35"/>
      <c r="AN74" s="35"/>
      <c r="AO74" s="35"/>
      <c r="AP74" s="35"/>
      <c r="AQ74" s="35"/>
      <c r="AR74" s="35"/>
      <c r="AS74" s="35"/>
      <c r="AT74" s="35"/>
      <c r="AU74" s="35"/>
      <c r="AV74" s="35"/>
      <c r="AW74" s="35"/>
    </row>
    <row r="75" spans="1:49">
      <c r="A75" s="125">
        <v>73</v>
      </c>
      <c r="B75" s="117">
        <v>1</v>
      </c>
      <c r="C75" s="52"/>
      <c r="E75" s="5"/>
      <c r="F75" s="45"/>
      <c r="G75" s="35"/>
      <c r="H75" s="35"/>
      <c r="I75" s="35"/>
      <c r="J75" s="35"/>
      <c r="K75" s="35"/>
      <c r="L75" s="35"/>
      <c r="M75" s="35"/>
      <c r="N75" s="35"/>
      <c r="O75" s="35"/>
      <c r="P75" s="35"/>
      <c r="Q75" s="35"/>
      <c r="R75" s="35"/>
      <c r="S75" s="35"/>
      <c r="T75" s="35"/>
      <c r="U75" s="35"/>
      <c r="V75" s="35"/>
      <c r="W75" s="35"/>
      <c r="X75" s="35"/>
      <c r="Y75" s="35"/>
      <c r="Z75" s="35"/>
      <c r="AA75" s="35"/>
      <c r="AB75" s="35"/>
      <c r="AC75" s="35"/>
      <c r="AD75" s="35"/>
      <c r="AE75" s="35"/>
      <c r="AF75" s="35"/>
      <c r="AG75" s="35"/>
      <c r="AH75" s="35"/>
      <c r="AI75" s="35"/>
      <c r="AJ75" s="35"/>
      <c r="AK75" s="35"/>
      <c r="AL75" s="35"/>
      <c r="AM75" s="35"/>
      <c r="AN75" s="35"/>
      <c r="AO75" s="35"/>
      <c r="AP75" s="35"/>
      <c r="AQ75" s="35"/>
      <c r="AR75" s="35"/>
      <c r="AS75" s="35"/>
      <c r="AT75" s="35"/>
      <c r="AU75" s="35"/>
      <c r="AV75" s="35"/>
      <c r="AW75" s="35"/>
    </row>
    <row r="76" spans="1:49">
      <c r="A76" s="125">
        <v>74</v>
      </c>
      <c r="B76" s="117">
        <v>1</v>
      </c>
      <c r="C76" s="52"/>
      <c r="E76" s="5"/>
      <c r="F76" s="45"/>
      <c r="G76" s="35"/>
      <c r="H76" s="35"/>
      <c r="I76" s="35"/>
      <c r="J76" s="35"/>
      <c r="K76" s="35"/>
      <c r="L76" s="35"/>
      <c r="M76" s="35"/>
      <c r="N76" s="35"/>
      <c r="O76" s="35"/>
      <c r="P76" s="35"/>
      <c r="Q76" s="35"/>
      <c r="R76" s="35"/>
      <c r="S76" s="35"/>
      <c r="T76" s="35"/>
      <c r="U76" s="35"/>
      <c r="V76" s="35"/>
      <c r="W76" s="35"/>
      <c r="X76" s="35"/>
      <c r="Y76" s="35"/>
      <c r="Z76" s="35"/>
      <c r="AA76" s="35"/>
      <c r="AB76" s="35"/>
      <c r="AC76" s="35"/>
      <c r="AD76" s="35"/>
      <c r="AE76" s="35"/>
      <c r="AF76" s="35"/>
      <c r="AG76" s="35"/>
      <c r="AH76" s="35"/>
      <c r="AI76" s="35"/>
      <c r="AJ76" s="35"/>
      <c r="AK76" s="35"/>
      <c r="AL76" s="35"/>
      <c r="AM76" s="35"/>
      <c r="AN76" s="35"/>
      <c r="AO76" s="35"/>
      <c r="AP76" s="35"/>
      <c r="AQ76" s="35"/>
      <c r="AR76" s="35"/>
      <c r="AS76" s="35"/>
      <c r="AT76" s="35"/>
      <c r="AU76" s="35"/>
      <c r="AV76" s="35"/>
      <c r="AW76" s="35"/>
    </row>
    <row r="77" spans="1:49">
      <c r="A77" s="125">
        <v>75</v>
      </c>
      <c r="B77" s="117">
        <v>1</v>
      </c>
      <c r="C77" s="52"/>
      <c r="E77" s="5"/>
      <c r="F77" s="45"/>
      <c r="G77" s="35"/>
      <c r="H77" s="35"/>
      <c r="I77" s="35"/>
      <c r="J77" s="35"/>
      <c r="K77" s="35"/>
      <c r="L77" s="35"/>
      <c r="M77" s="35"/>
      <c r="N77" s="35"/>
      <c r="O77" s="35"/>
      <c r="P77" s="35"/>
      <c r="Q77" s="35"/>
      <c r="R77" s="35"/>
      <c r="S77" s="35"/>
      <c r="T77" s="35"/>
      <c r="U77" s="35"/>
      <c r="V77" s="35"/>
      <c r="W77" s="35"/>
      <c r="X77" s="35"/>
      <c r="Y77" s="35"/>
      <c r="Z77" s="35"/>
      <c r="AA77" s="35"/>
      <c r="AB77" s="35"/>
      <c r="AC77" s="35"/>
      <c r="AD77" s="35"/>
      <c r="AE77" s="35"/>
      <c r="AF77" s="35"/>
      <c r="AG77" s="35"/>
      <c r="AH77" s="35"/>
      <c r="AI77" s="35"/>
      <c r="AJ77" s="35"/>
      <c r="AK77" s="35"/>
      <c r="AL77" s="35"/>
      <c r="AM77" s="35"/>
      <c r="AN77" s="35"/>
      <c r="AO77" s="35"/>
      <c r="AP77" s="35"/>
      <c r="AQ77" s="35"/>
      <c r="AR77" s="35"/>
      <c r="AS77" s="35"/>
      <c r="AT77" s="35"/>
      <c r="AU77" s="35"/>
      <c r="AV77" s="35"/>
      <c r="AW77" s="35"/>
    </row>
    <row r="78" spans="1:49">
      <c r="A78" s="125">
        <v>76</v>
      </c>
      <c r="B78" s="117">
        <v>1</v>
      </c>
      <c r="C78" s="52"/>
      <c r="E78" s="5"/>
      <c r="F78" s="45"/>
      <c r="G78" s="35"/>
      <c r="H78" s="35"/>
      <c r="I78" s="35"/>
      <c r="J78" s="35"/>
      <c r="K78" s="35"/>
      <c r="L78" s="35"/>
      <c r="M78" s="35"/>
      <c r="N78" s="35"/>
      <c r="O78" s="35"/>
      <c r="P78" s="35"/>
      <c r="Q78" s="35"/>
      <c r="R78" s="35"/>
      <c r="S78" s="35"/>
      <c r="T78" s="35"/>
      <c r="U78" s="35"/>
      <c r="V78" s="35"/>
      <c r="W78" s="35"/>
      <c r="X78" s="35"/>
      <c r="Y78" s="35"/>
      <c r="Z78" s="35"/>
      <c r="AA78" s="35"/>
      <c r="AB78" s="35"/>
      <c r="AC78" s="35"/>
      <c r="AD78" s="35"/>
      <c r="AE78" s="35"/>
      <c r="AF78" s="35"/>
      <c r="AG78" s="35"/>
      <c r="AH78" s="35"/>
      <c r="AI78" s="35"/>
      <c r="AJ78" s="35"/>
      <c r="AK78" s="35"/>
      <c r="AL78" s="35"/>
      <c r="AM78" s="35"/>
      <c r="AN78" s="35"/>
      <c r="AO78" s="35"/>
      <c r="AP78" s="35"/>
      <c r="AQ78" s="35"/>
      <c r="AR78" s="35"/>
      <c r="AS78" s="35"/>
      <c r="AT78" s="35"/>
      <c r="AU78" s="35"/>
      <c r="AV78" s="35"/>
      <c r="AW78" s="35"/>
    </row>
    <row r="79" spans="1:49">
      <c r="A79" s="125">
        <v>77</v>
      </c>
      <c r="B79" s="117">
        <v>1</v>
      </c>
      <c r="C79" s="52"/>
      <c r="E79" s="5"/>
      <c r="F79" s="45"/>
      <c r="G79" s="35"/>
      <c r="H79" s="35"/>
      <c r="I79" s="35"/>
      <c r="J79" s="35"/>
      <c r="K79" s="35"/>
      <c r="L79" s="35"/>
      <c r="M79" s="35"/>
      <c r="N79" s="35"/>
      <c r="O79" s="35"/>
      <c r="P79" s="35"/>
      <c r="Q79" s="35"/>
      <c r="R79" s="35"/>
      <c r="S79" s="35"/>
      <c r="T79" s="35"/>
      <c r="U79" s="35"/>
      <c r="V79" s="35"/>
      <c r="W79" s="35"/>
      <c r="X79" s="35"/>
      <c r="Y79" s="35"/>
      <c r="Z79" s="35"/>
      <c r="AA79" s="35"/>
      <c r="AB79" s="35"/>
      <c r="AC79" s="35"/>
      <c r="AD79" s="35"/>
      <c r="AE79" s="35"/>
      <c r="AF79" s="35"/>
      <c r="AG79" s="35"/>
      <c r="AH79" s="35"/>
      <c r="AI79" s="35"/>
      <c r="AJ79" s="35"/>
      <c r="AK79" s="35"/>
      <c r="AL79" s="35"/>
      <c r="AM79" s="35"/>
      <c r="AN79" s="35"/>
      <c r="AO79" s="35"/>
      <c r="AP79" s="35"/>
      <c r="AQ79" s="35"/>
      <c r="AR79" s="35"/>
      <c r="AS79" s="35"/>
      <c r="AT79" s="35"/>
      <c r="AU79" s="35"/>
      <c r="AV79" s="35"/>
      <c r="AW79" s="35"/>
    </row>
    <row r="80" spans="1:49">
      <c r="A80" s="125">
        <v>78</v>
      </c>
      <c r="B80" s="117">
        <v>1</v>
      </c>
      <c r="C80" s="52"/>
      <c r="E80" s="5"/>
      <c r="F80" s="45"/>
      <c r="G80" s="35"/>
      <c r="H80" s="35"/>
      <c r="I80" s="35"/>
      <c r="J80" s="35"/>
      <c r="K80" s="35"/>
      <c r="L80" s="35"/>
      <c r="M80" s="35"/>
      <c r="N80" s="35"/>
      <c r="O80" s="35"/>
      <c r="P80" s="35"/>
      <c r="Q80" s="35"/>
      <c r="R80" s="35"/>
      <c r="S80" s="35"/>
      <c r="T80" s="35"/>
      <c r="U80" s="35"/>
      <c r="V80" s="35"/>
      <c r="W80" s="35"/>
      <c r="X80" s="35"/>
      <c r="Y80" s="35"/>
      <c r="Z80" s="35"/>
      <c r="AA80" s="35"/>
      <c r="AB80" s="35"/>
      <c r="AC80" s="35"/>
      <c r="AD80" s="35"/>
      <c r="AE80" s="35"/>
      <c r="AF80" s="35"/>
      <c r="AG80" s="35"/>
      <c r="AH80" s="35"/>
      <c r="AI80" s="35"/>
      <c r="AJ80" s="35"/>
      <c r="AK80" s="35"/>
      <c r="AL80" s="35"/>
      <c r="AM80" s="35"/>
      <c r="AN80" s="35"/>
      <c r="AO80" s="35"/>
      <c r="AP80" s="35"/>
      <c r="AQ80" s="35"/>
      <c r="AR80" s="35"/>
      <c r="AS80" s="35"/>
      <c r="AT80" s="35"/>
      <c r="AU80" s="35"/>
      <c r="AV80" s="35"/>
      <c r="AW80" s="35"/>
    </row>
    <row r="81" spans="1:49">
      <c r="A81" s="125">
        <v>79</v>
      </c>
      <c r="B81" s="117">
        <v>1</v>
      </c>
      <c r="C81" s="52"/>
      <c r="E81" s="5"/>
      <c r="F81" s="45"/>
      <c r="G81" s="35"/>
      <c r="H81" s="35"/>
      <c r="I81" s="35"/>
      <c r="J81" s="35"/>
      <c r="K81" s="35"/>
      <c r="L81" s="35"/>
      <c r="M81" s="35"/>
      <c r="N81" s="35"/>
      <c r="O81" s="35"/>
      <c r="P81" s="35"/>
      <c r="Q81" s="35"/>
      <c r="R81" s="35"/>
      <c r="S81" s="35"/>
      <c r="T81" s="35"/>
      <c r="U81" s="35"/>
      <c r="V81" s="35"/>
      <c r="W81" s="35"/>
      <c r="X81" s="35"/>
      <c r="Y81" s="35"/>
      <c r="Z81" s="35"/>
      <c r="AA81" s="35"/>
      <c r="AB81" s="35"/>
      <c r="AC81" s="35"/>
      <c r="AD81" s="35"/>
      <c r="AE81" s="35"/>
      <c r="AF81" s="35"/>
      <c r="AG81" s="35"/>
      <c r="AH81" s="35"/>
      <c r="AI81" s="35"/>
      <c r="AJ81" s="35"/>
      <c r="AK81" s="35"/>
      <c r="AL81" s="35"/>
      <c r="AM81" s="35"/>
      <c r="AN81" s="35"/>
      <c r="AO81" s="35"/>
      <c r="AP81" s="35"/>
      <c r="AQ81" s="35"/>
      <c r="AR81" s="35"/>
      <c r="AS81" s="35"/>
      <c r="AT81" s="35"/>
      <c r="AU81" s="35"/>
      <c r="AV81" s="35"/>
      <c r="AW81" s="35"/>
    </row>
    <row r="82" spans="1:49">
      <c r="A82" s="125">
        <v>80</v>
      </c>
      <c r="B82" s="117">
        <v>1</v>
      </c>
      <c r="C82" s="52"/>
      <c r="E82" s="5"/>
      <c r="F82" s="45"/>
      <c r="G82" s="35"/>
      <c r="H82" s="35"/>
      <c r="I82" s="35"/>
      <c r="J82" s="35"/>
      <c r="K82" s="35"/>
      <c r="L82" s="35"/>
      <c r="M82" s="35"/>
      <c r="N82" s="35"/>
      <c r="O82" s="35"/>
      <c r="P82" s="35"/>
      <c r="Q82" s="35"/>
      <c r="R82" s="35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  <c r="AF82" s="35"/>
      <c r="AG82" s="35"/>
      <c r="AH82" s="35"/>
      <c r="AI82" s="35"/>
      <c r="AJ82" s="35"/>
      <c r="AK82" s="35"/>
      <c r="AL82" s="35"/>
      <c r="AM82" s="35"/>
      <c r="AN82" s="35"/>
      <c r="AO82" s="35"/>
      <c r="AP82" s="35"/>
      <c r="AQ82" s="35"/>
      <c r="AR82" s="35"/>
      <c r="AS82" s="35"/>
      <c r="AT82" s="35"/>
      <c r="AU82" s="35"/>
      <c r="AV82" s="35"/>
      <c r="AW82" s="35"/>
    </row>
    <row r="83" spans="1:49">
      <c r="A83" s="125">
        <v>81</v>
      </c>
      <c r="B83" s="117">
        <v>1</v>
      </c>
      <c r="C83" s="52"/>
      <c r="E83" s="5"/>
      <c r="F83" s="35"/>
      <c r="G83" s="35"/>
      <c r="H83" s="35"/>
      <c r="I83" s="35"/>
      <c r="J83" s="35"/>
      <c r="K83" s="35"/>
      <c r="L83" s="35"/>
      <c r="M83" s="35"/>
      <c r="N83" s="35"/>
      <c r="O83" s="35"/>
      <c r="P83" s="35"/>
      <c r="Q83" s="35"/>
      <c r="R83" s="35"/>
      <c r="S83" s="35"/>
      <c r="T83" s="35"/>
      <c r="U83" s="35"/>
      <c r="V83" s="35"/>
      <c r="W83" s="35"/>
      <c r="X83" s="35"/>
      <c r="Y83" s="35"/>
      <c r="Z83" s="35"/>
      <c r="AA83" s="35"/>
      <c r="AB83" s="35"/>
      <c r="AC83" s="35"/>
      <c r="AD83" s="35"/>
      <c r="AE83" s="35"/>
      <c r="AF83" s="35"/>
      <c r="AG83" s="35"/>
      <c r="AH83" s="35"/>
      <c r="AI83" s="35"/>
      <c r="AJ83" s="35"/>
      <c r="AK83" s="35"/>
      <c r="AL83" s="35"/>
      <c r="AM83" s="35"/>
      <c r="AN83" s="35"/>
      <c r="AO83" s="35"/>
      <c r="AP83" s="35"/>
      <c r="AQ83" s="35"/>
      <c r="AR83" s="35"/>
      <c r="AS83" s="35"/>
      <c r="AT83" s="35"/>
      <c r="AU83" s="35"/>
      <c r="AV83" s="35"/>
      <c r="AW83" s="35"/>
    </row>
    <row r="84" spans="1:49">
      <c r="A84" s="125">
        <v>82</v>
      </c>
      <c r="B84" s="117">
        <v>1</v>
      </c>
      <c r="C84" s="52"/>
      <c r="E84" s="5"/>
      <c r="F84" s="5"/>
      <c r="G84" s="35"/>
      <c r="H84" s="35"/>
      <c r="I84" s="35"/>
      <c r="J84" s="35"/>
      <c r="K84" s="35"/>
      <c r="L84" s="35"/>
      <c r="M84" s="35"/>
      <c r="N84" s="35"/>
      <c r="O84" s="35"/>
      <c r="P84" s="35"/>
      <c r="Q84" s="35"/>
      <c r="R84" s="35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  <c r="AF84" s="35"/>
      <c r="AG84" s="35"/>
      <c r="AH84" s="35"/>
      <c r="AI84" s="35"/>
      <c r="AJ84" s="35"/>
      <c r="AK84" s="35"/>
      <c r="AL84" s="35"/>
      <c r="AM84" s="35"/>
      <c r="AN84" s="35"/>
      <c r="AO84" s="35"/>
      <c r="AP84" s="35"/>
      <c r="AQ84" s="35"/>
      <c r="AR84" s="35"/>
      <c r="AS84" s="35"/>
      <c r="AT84" s="35"/>
      <c r="AU84" s="35"/>
      <c r="AV84" s="35"/>
      <c r="AW84" s="35"/>
    </row>
    <row r="85" spans="1:49">
      <c r="A85" s="125">
        <v>83</v>
      </c>
      <c r="B85" s="117">
        <v>1</v>
      </c>
      <c r="C85" s="52"/>
      <c r="E85" s="5"/>
      <c r="F85" s="5"/>
      <c r="G85" s="35"/>
      <c r="H85" s="35"/>
      <c r="I85" s="35"/>
      <c r="J85" s="35"/>
      <c r="K85" s="35"/>
      <c r="L85" s="35"/>
      <c r="M85" s="35"/>
      <c r="N85" s="35"/>
      <c r="O85" s="35"/>
      <c r="P85" s="35"/>
      <c r="Q85" s="35"/>
      <c r="R85" s="35"/>
      <c r="S85" s="35"/>
      <c r="T85" s="35"/>
      <c r="U85" s="35"/>
      <c r="V85" s="35"/>
      <c r="W85" s="35"/>
      <c r="X85" s="35"/>
      <c r="Y85" s="35"/>
      <c r="Z85" s="35"/>
      <c r="AA85" s="35"/>
      <c r="AB85" s="35"/>
      <c r="AC85" s="35"/>
      <c r="AD85" s="35"/>
      <c r="AE85" s="35"/>
      <c r="AF85" s="35"/>
      <c r="AG85" s="35"/>
      <c r="AH85" s="35"/>
      <c r="AI85" s="35"/>
      <c r="AJ85" s="35"/>
      <c r="AK85" s="35"/>
      <c r="AL85" s="35"/>
      <c r="AM85" s="35"/>
      <c r="AN85" s="35"/>
      <c r="AO85" s="35"/>
      <c r="AP85" s="35"/>
      <c r="AQ85" s="35"/>
      <c r="AR85" s="35"/>
      <c r="AS85" s="35"/>
      <c r="AT85" s="35"/>
      <c r="AU85" s="35"/>
      <c r="AV85" s="35"/>
      <c r="AW85" s="35"/>
    </row>
    <row r="86" spans="1:49">
      <c r="A86" s="125">
        <v>84</v>
      </c>
      <c r="B86" s="117">
        <v>1</v>
      </c>
      <c r="C86" s="52"/>
      <c r="E86" s="5"/>
      <c r="F86" s="5"/>
      <c r="G86" s="35"/>
      <c r="H86" s="35"/>
      <c r="I86" s="35"/>
      <c r="J86" s="35"/>
      <c r="K86" s="35"/>
      <c r="L86" s="35"/>
      <c r="M86" s="35"/>
      <c r="N86" s="35"/>
      <c r="O86" s="35"/>
      <c r="P86" s="35"/>
      <c r="Q86" s="35"/>
      <c r="R86" s="35"/>
      <c r="S86" s="35"/>
      <c r="T86" s="35"/>
      <c r="U86" s="35"/>
      <c r="V86" s="35"/>
      <c r="W86" s="35"/>
      <c r="X86" s="35"/>
      <c r="Y86" s="35"/>
      <c r="Z86" s="35"/>
      <c r="AA86" s="35"/>
      <c r="AB86" s="35"/>
      <c r="AC86" s="35"/>
      <c r="AD86" s="35"/>
      <c r="AE86" s="35"/>
      <c r="AF86" s="35"/>
      <c r="AG86" s="35"/>
      <c r="AH86" s="35"/>
      <c r="AI86" s="35"/>
      <c r="AJ86" s="35"/>
      <c r="AK86" s="35"/>
      <c r="AL86" s="35"/>
      <c r="AM86" s="35"/>
      <c r="AN86" s="35"/>
      <c r="AO86" s="35"/>
      <c r="AP86" s="35"/>
      <c r="AQ86" s="35"/>
      <c r="AR86" s="35"/>
      <c r="AS86" s="35"/>
      <c r="AT86" s="35"/>
      <c r="AU86" s="35"/>
      <c r="AV86" s="35"/>
      <c r="AW86" s="35"/>
    </row>
    <row r="87" spans="1:49">
      <c r="A87" s="125">
        <v>85</v>
      </c>
      <c r="B87" s="117">
        <v>1</v>
      </c>
      <c r="C87" s="52"/>
      <c r="E87" s="5"/>
      <c r="F87" s="5"/>
      <c r="G87" s="35"/>
      <c r="H87" s="35"/>
      <c r="I87" s="35"/>
      <c r="J87" s="35"/>
      <c r="K87" s="35"/>
      <c r="L87" s="35"/>
      <c r="M87" s="35"/>
      <c r="N87" s="35"/>
      <c r="O87" s="35"/>
      <c r="P87" s="35"/>
      <c r="Q87" s="35"/>
      <c r="R87" s="35"/>
      <c r="S87" s="35"/>
      <c r="T87" s="35"/>
      <c r="U87" s="35"/>
      <c r="V87" s="35"/>
      <c r="W87" s="35"/>
      <c r="X87" s="35"/>
      <c r="Y87" s="35"/>
      <c r="Z87" s="35"/>
      <c r="AA87" s="35"/>
      <c r="AB87" s="35"/>
      <c r="AC87" s="35"/>
      <c r="AD87" s="35"/>
      <c r="AE87" s="35"/>
      <c r="AF87" s="35"/>
      <c r="AG87" s="35"/>
      <c r="AH87" s="35"/>
      <c r="AI87" s="35"/>
      <c r="AJ87" s="35"/>
      <c r="AK87" s="35"/>
      <c r="AL87" s="35"/>
      <c r="AM87" s="35"/>
      <c r="AN87" s="35"/>
      <c r="AO87" s="35"/>
      <c r="AP87" s="35"/>
      <c r="AQ87" s="35"/>
      <c r="AR87" s="35"/>
      <c r="AS87" s="35"/>
      <c r="AT87" s="35"/>
      <c r="AU87" s="35"/>
      <c r="AV87" s="35"/>
      <c r="AW87" s="35"/>
    </row>
    <row r="88" spans="1:49">
      <c r="A88" s="125">
        <v>86</v>
      </c>
      <c r="B88" s="117">
        <v>1</v>
      </c>
      <c r="C88" s="52"/>
      <c r="E88" s="5"/>
      <c r="F88" s="5"/>
      <c r="G88" s="35"/>
      <c r="H88" s="35"/>
      <c r="I88" s="35"/>
      <c r="J88" s="35"/>
      <c r="K88" s="35"/>
      <c r="L88" s="35"/>
      <c r="M88" s="35"/>
      <c r="N88" s="35"/>
      <c r="O88" s="35"/>
      <c r="P88" s="35"/>
      <c r="Q88" s="35"/>
      <c r="R88" s="35"/>
      <c r="S88" s="35"/>
      <c r="T88" s="35"/>
      <c r="U88" s="35"/>
      <c r="V88" s="35"/>
      <c r="W88" s="35"/>
      <c r="X88" s="35"/>
      <c r="Y88" s="35"/>
      <c r="Z88" s="35"/>
      <c r="AA88" s="35"/>
      <c r="AB88" s="35"/>
      <c r="AC88" s="35"/>
      <c r="AD88" s="35"/>
      <c r="AE88" s="35"/>
      <c r="AF88" s="35"/>
      <c r="AG88" s="35"/>
      <c r="AH88" s="35"/>
      <c r="AI88" s="35"/>
      <c r="AJ88" s="35"/>
      <c r="AK88" s="35"/>
      <c r="AL88" s="35"/>
      <c r="AM88" s="35"/>
      <c r="AN88" s="35"/>
      <c r="AO88" s="35"/>
      <c r="AP88" s="35"/>
      <c r="AQ88" s="35"/>
      <c r="AR88" s="35"/>
      <c r="AS88" s="35"/>
      <c r="AT88" s="35"/>
      <c r="AU88" s="35"/>
      <c r="AV88" s="35"/>
      <c r="AW88" s="35"/>
    </row>
    <row r="89" spans="1:49">
      <c r="A89" s="125">
        <v>87</v>
      </c>
      <c r="B89" s="117">
        <v>1</v>
      </c>
      <c r="C89" s="52"/>
      <c r="E89" s="5"/>
      <c r="F89" s="5"/>
      <c r="G89" s="35"/>
      <c r="H89" s="35"/>
      <c r="I89" s="35"/>
      <c r="J89" s="35"/>
      <c r="K89" s="35"/>
      <c r="L89" s="35"/>
      <c r="M89" s="35"/>
      <c r="N89" s="35"/>
      <c r="O89" s="35"/>
      <c r="P89" s="35"/>
      <c r="Q89" s="35"/>
      <c r="R89" s="35"/>
      <c r="S89" s="35"/>
      <c r="T89" s="35"/>
      <c r="U89" s="35"/>
      <c r="V89" s="35"/>
      <c r="W89" s="35"/>
      <c r="X89" s="35"/>
      <c r="Y89" s="35"/>
      <c r="Z89" s="35"/>
      <c r="AA89" s="35"/>
      <c r="AB89" s="35"/>
      <c r="AC89" s="35"/>
      <c r="AD89" s="35"/>
      <c r="AE89" s="35"/>
      <c r="AF89" s="35"/>
      <c r="AG89" s="35"/>
      <c r="AH89" s="35"/>
      <c r="AI89" s="35"/>
      <c r="AJ89" s="35"/>
      <c r="AK89" s="35"/>
      <c r="AL89" s="35"/>
      <c r="AM89" s="35"/>
      <c r="AN89" s="35"/>
      <c r="AO89" s="35"/>
      <c r="AP89" s="35"/>
      <c r="AQ89" s="35"/>
      <c r="AR89" s="35"/>
      <c r="AS89" s="35"/>
      <c r="AT89" s="35"/>
      <c r="AU89" s="35"/>
      <c r="AV89" s="35"/>
      <c r="AW89" s="35"/>
    </row>
    <row r="90" spans="1:49">
      <c r="A90" s="125">
        <v>88</v>
      </c>
      <c r="B90" s="117">
        <v>1</v>
      </c>
      <c r="C90" s="52"/>
      <c r="E90" s="5"/>
      <c r="F90" s="5"/>
      <c r="G90" s="35"/>
      <c r="H90" s="35"/>
      <c r="I90" s="35"/>
      <c r="J90" s="35"/>
      <c r="K90" s="35"/>
      <c r="L90" s="35"/>
      <c r="M90" s="35"/>
      <c r="N90" s="35"/>
      <c r="O90" s="35"/>
      <c r="P90" s="35"/>
      <c r="Q90" s="35"/>
      <c r="R90" s="35"/>
      <c r="S90" s="35"/>
      <c r="T90" s="35"/>
      <c r="U90" s="35"/>
      <c r="V90" s="35"/>
      <c r="W90" s="35"/>
      <c r="X90" s="35"/>
      <c r="Y90" s="35"/>
      <c r="Z90" s="35"/>
      <c r="AA90" s="35"/>
      <c r="AB90" s="35"/>
      <c r="AC90" s="35"/>
      <c r="AD90" s="35"/>
      <c r="AE90" s="35"/>
      <c r="AF90" s="35"/>
      <c r="AG90" s="35"/>
      <c r="AH90" s="35"/>
      <c r="AI90" s="35"/>
      <c r="AJ90" s="35"/>
      <c r="AK90" s="35"/>
      <c r="AL90" s="35"/>
      <c r="AM90" s="35"/>
      <c r="AN90" s="35"/>
      <c r="AO90" s="35"/>
      <c r="AP90" s="35"/>
      <c r="AQ90" s="35"/>
      <c r="AR90" s="35"/>
      <c r="AS90" s="35"/>
      <c r="AT90" s="35"/>
      <c r="AU90" s="35"/>
      <c r="AV90" s="35"/>
      <c r="AW90" s="35"/>
    </row>
    <row r="91" spans="1:49">
      <c r="A91" s="125">
        <v>89</v>
      </c>
      <c r="B91" s="117">
        <v>1</v>
      </c>
      <c r="C91" s="52"/>
      <c r="E91" s="5"/>
      <c r="F91" s="5"/>
      <c r="G91" s="35"/>
      <c r="H91" s="35"/>
      <c r="I91" s="35"/>
      <c r="J91" s="35"/>
      <c r="K91" s="35"/>
      <c r="L91" s="35"/>
      <c r="M91" s="35"/>
      <c r="N91" s="35"/>
      <c r="O91" s="35"/>
      <c r="P91" s="35"/>
      <c r="Q91" s="35"/>
      <c r="R91" s="35"/>
      <c r="S91" s="35"/>
      <c r="T91" s="35"/>
      <c r="U91" s="35"/>
      <c r="V91" s="35"/>
      <c r="W91" s="35"/>
      <c r="X91" s="35"/>
      <c r="Y91" s="35"/>
      <c r="Z91" s="35"/>
      <c r="AA91" s="35"/>
      <c r="AB91" s="35"/>
      <c r="AC91" s="35"/>
      <c r="AD91" s="35"/>
      <c r="AE91" s="35"/>
      <c r="AF91" s="35"/>
      <c r="AG91" s="35"/>
      <c r="AH91" s="35"/>
      <c r="AI91" s="35"/>
      <c r="AJ91" s="35"/>
      <c r="AK91" s="35"/>
      <c r="AL91" s="35"/>
      <c r="AM91" s="35"/>
      <c r="AN91" s="35"/>
      <c r="AO91" s="35"/>
      <c r="AP91" s="35"/>
      <c r="AQ91" s="35"/>
      <c r="AR91" s="35"/>
      <c r="AS91" s="35"/>
      <c r="AT91" s="35"/>
      <c r="AU91" s="35"/>
      <c r="AV91" s="35"/>
      <c r="AW91" s="35"/>
    </row>
    <row r="92" spans="1:49">
      <c r="A92" s="125">
        <v>90</v>
      </c>
      <c r="B92" s="117">
        <v>1</v>
      </c>
      <c r="C92" s="52"/>
      <c r="E92" s="5"/>
      <c r="F92" s="5"/>
      <c r="G92" s="35"/>
      <c r="H92" s="35"/>
      <c r="I92" s="35"/>
      <c r="J92" s="35"/>
      <c r="K92" s="35"/>
      <c r="L92" s="35"/>
      <c r="M92" s="35"/>
      <c r="N92" s="35"/>
      <c r="O92" s="35"/>
      <c r="P92" s="35"/>
      <c r="Q92" s="35"/>
      <c r="R92" s="35"/>
      <c r="S92" s="35"/>
      <c r="T92" s="35"/>
      <c r="U92" s="35"/>
      <c r="V92" s="35"/>
      <c r="W92" s="35"/>
      <c r="X92" s="35"/>
      <c r="Y92" s="35"/>
      <c r="Z92" s="35"/>
      <c r="AA92" s="35"/>
      <c r="AB92" s="35"/>
      <c r="AC92" s="35"/>
      <c r="AD92" s="35"/>
      <c r="AE92" s="35"/>
      <c r="AF92" s="35"/>
      <c r="AG92" s="35"/>
      <c r="AH92" s="35"/>
      <c r="AI92" s="35"/>
      <c r="AJ92" s="35"/>
      <c r="AK92" s="35"/>
      <c r="AL92" s="35"/>
      <c r="AM92" s="35"/>
      <c r="AN92" s="35"/>
      <c r="AO92" s="35"/>
      <c r="AP92" s="35"/>
      <c r="AQ92" s="35"/>
      <c r="AR92" s="35"/>
      <c r="AS92" s="35"/>
      <c r="AT92" s="35"/>
      <c r="AU92" s="35"/>
      <c r="AV92" s="35"/>
      <c r="AW92" s="35"/>
    </row>
    <row r="93" spans="1:49">
      <c r="A93" s="125">
        <v>91</v>
      </c>
      <c r="B93" s="117">
        <v>1</v>
      </c>
      <c r="C93" s="52"/>
      <c r="E93" s="5"/>
      <c r="F93" s="5"/>
      <c r="G93" s="35"/>
      <c r="H93" s="35"/>
      <c r="I93" s="35"/>
      <c r="J93" s="35"/>
      <c r="K93" s="35"/>
      <c r="L93" s="35"/>
      <c r="M93" s="35"/>
      <c r="N93" s="35"/>
      <c r="O93" s="35"/>
      <c r="P93" s="35"/>
      <c r="Q93" s="35"/>
      <c r="R93" s="35"/>
      <c r="S93" s="35"/>
      <c r="T93" s="35"/>
      <c r="U93" s="35"/>
      <c r="V93" s="35"/>
      <c r="W93" s="35"/>
      <c r="X93" s="35"/>
      <c r="Y93" s="35"/>
      <c r="Z93" s="35"/>
      <c r="AA93" s="35"/>
      <c r="AB93" s="35"/>
      <c r="AC93" s="35"/>
      <c r="AD93" s="35"/>
      <c r="AE93" s="35"/>
      <c r="AF93" s="35"/>
      <c r="AG93" s="35"/>
      <c r="AH93" s="35"/>
      <c r="AI93" s="35"/>
      <c r="AJ93" s="35"/>
      <c r="AK93" s="35"/>
      <c r="AL93" s="35"/>
      <c r="AM93" s="35"/>
      <c r="AN93" s="35"/>
      <c r="AO93" s="35"/>
      <c r="AP93" s="35"/>
      <c r="AQ93" s="35"/>
      <c r="AR93" s="35"/>
      <c r="AS93" s="35"/>
      <c r="AT93" s="35"/>
      <c r="AU93" s="35"/>
      <c r="AV93" s="35"/>
      <c r="AW93" s="35"/>
    </row>
    <row r="94" spans="1:49">
      <c r="A94" s="125">
        <v>92</v>
      </c>
      <c r="B94" s="117">
        <v>1</v>
      </c>
      <c r="C94" s="52"/>
      <c r="E94" s="5"/>
      <c r="F94" s="5"/>
      <c r="G94" s="35"/>
      <c r="H94" s="35"/>
      <c r="I94" s="35"/>
      <c r="J94" s="35"/>
      <c r="K94" s="35"/>
      <c r="L94" s="35"/>
      <c r="M94" s="35"/>
      <c r="N94" s="35"/>
      <c r="O94" s="35"/>
      <c r="P94" s="35"/>
      <c r="Q94" s="35"/>
      <c r="R94" s="3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  <c r="AF94" s="35"/>
      <c r="AG94" s="35"/>
      <c r="AH94" s="35"/>
      <c r="AI94" s="35"/>
      <c r="AJ94" s="35"/>
      <c r="AK94" s="35"/>
      <c r="AL94" s="35"/>
      <c r="AM94" s="35"/>
      <c r="AN94" s="35"/>
      <c r="AO94" s="35"/>
      <c r="AP94" s="35"/>
      <c r="AQ94" s="35"/>
      <c r="AR94" s="35"/>
      <c r="AS94" s="35"/>
      <c r="AT94" s="35"/>
      <c r="AU94" s="35"/>
      <c r="AV94" s="35"/>
      <c r="AW94" s="35"/>
    </row>
    <row r="95" spans="1:49">
      <c r="A95" s="125">
        <v>93</v>
      </c>
      <c r="B95" s="117">
        <v>1</v>
      </c>
      <c r="C95" s="52"/>
      <c r="E95" s="5"/>
      <c r="F95" s="5"/>
      <c r="G95" s="35"/>
      <c r="H95" s="35"/>
      <c r="I95" s="35"/>
      <c r="J95" s="35"/>
      <c r="K95" s="35"/>
      <c r="L95" s="35"/>
      <c r="M95" s="35"/>
      <c r="N95" s="35"/>
      <c r="O95" s="35"/>
      <c r="P95" s="35"/>
      <c r="Q95" s="35"/>
      <c r="R95" s="3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  <c r="AF95" s="35"/>
      <c r="AG95" s="35"/>
      <c r="AH95" s="35"/>
      <c r="AI95" s="35"/>
      <c r="AJ95" s="35"/>
      <c r="AK95" s="35"/>
      <c r="AL95" s="35"/>
      <c r="AM95" s="35"/>
      <c r="AN95" s="35"/>
      <c r="AO95" s="35"/>
      <c r="AP95" s="35"/>
      <c r="AQ95" s="35"/>
      <c r="AR95" s="35"/>
      <c r="AS95" s="35"/>
      <c r="AT95" s="35"/>
      <c r="AU95" s="35"/>
      <c r="AV95" s="35"/>
      <c r="AW95" s="35"/>
    </row>
    <row r="96" spans="1:49">
      <c r="A96" s="125">
        <v>94</v>
      </c>
      <c r="B96" s="117">
        <v>1</v>
      </c>
      <c r="C96" s="52"/>
      <c r="E96" s="5"/>
      <c r="F96" s="5"/>
      <c r="G96" s="35"/>
      <c r="H96" s="35"/>
      <c r="I96" s="35"/>
      <c r="J96" s="35"/>
      <c r="K96" s="35"/>
      <c r="L96" s="35"/>
      <c r="M96" s="35"/>
      <c r="N96" s="35"/>
      <c r="O96" s="35"/>
      <c r="P96" s="35"/>
      <c r="Q96" s="35"/>
      <c r="R96" s="35"/>
      <c r="S96" s="35"/>
      <c r="T96" s="35"/>
      <c r="U96" s="35"/>
      <c r="V96" s="35"/>
      <c r="W96" s="35"/>
      <c r="X96" s="35"/>
      <c r="Y96" s="35"/>
      <c r="Z96" s="35"/>
      <c r="AA96" s="35"/>
      <c r="AB96" s="35"/>
      <c r="AC96" s="35"/>
      <c r="AD96" s="35"/>
      <c r="AE96" s="35"/>
      <c r="AF96" s="35"/>
      <c r="AG96" s="35"/>
      <c r="AH96" s="35"/>
      <c r="AI96" s="35"/>
      <c r="AJ96" s="35"/>
      <c r="AK96" s="35"/>
      <c r="AL96" s="35"/>
      <c r="AM96" s="35"/>
      <c r="AN96" s="35"/>
      <c r="AO96" s="35"/>
      <c r="AP96" s="35"/>
      <c r="AQ96" s="35"/>
      <c r="AR96" s="35"/>
      <c r="AS96" s="35"/>
      <c r="AT96" s="35"/>
      <c r="AU96" s="35"/>
      <c r="AV96" s="35"/>
      <c r="AW96" s="35"/>
    </row>
    <row r="97" spans="1:49">
      <c r="A97" s="125">
        <v>95</v>
      </c>
      <c r="B97" s="117">
        <v>1</v>
      </c>
      <c r="C97" s="52"/>
      <c r="E97" s="5"/>
      <c r="F97" s="5"/>
      <c r="G97" s="35"/>
      <c r="H97" s="35"/>
      <c r="I97" s="35"/>
      <c r="J97" s="35"/>
      <c r="K97" s="35"/>
      <c r="L97" s="35"/>
      <c r="M97" s="35"/>
      <c r="N97" s="35"/>
      <c r="O97" s="35"/>
      <c r="P97" s="35"/>
      <c r="Q97" s="35"/>
      <c r="R97" s="35"/>
      <c r="S97" s="35"/>
      <c r="T97" s="35"/>
      <c r="U97" s="35"/>
      <c r="V97" s="35"/>
      <c r="W97" s="35"/>
      <c r="X97" s="35"/>
      <c r="Y97" s="35"/>
      <c r="Z97" s="35"/>
      <c r="AA97" s="35"/>
      <c r="AB97" s="35"/>
      <c r="AC97" s="35"/>
      <c r="AD97" s="35"/>
      <c r="AE97" s="35"/>
      <c r="AF97" s="35"/>
      <c r="AG97" s="35"/>
      <c r="AH97" s="35"/>
      <c r="AI97" s="35"/>
      <c r="AJ97" s="35"/>
      <c r="AK97" s="35"/>
      <c r="AL97" s="35"/>
      <c r="AM97" s="35"/>
      <c r="AN97" s="35"/>
      <c r="AO97" s="35"/>
      <c r="AP97" s="35"/>
      <c r="AQ97" s="35"/>
      <c r="AR97" s="35"/>
      <c r="AS97" s="35"/>
      <c r="AT97" s="35"/>
      <c r="AU97" s="35"/>
      <c r="AV97" s="35"/>
      <c r="AW97" s="35"/>
    </row>
    <row r="98" spans="1:49">
      <c r="A98" s="125">
        <v>96</v>
      </c>
      <c r="B98" s="117">
        <v>1</v>
      </c>
      <c r="C98" s="52"/>
      <c r="E98" s="5"/>
      <c r="F98" s="5"/>
      <c r="G98" s="35"/>
      <c r="H98" s="35"/>
      <c r="I98" s="35"/>
      <c r="J98" s="35"/>
      <c r="K98" s="35"/>
      <c r="L98" s="35"/>
      <c r="M98" s="35"/>
      <c r="N98" s="35"/>
      <c r="O98" s="35"/>
      <c r="P98" s="35"/>
      <c r="Q98" s="35"/>
      <c r="R98" s="35"/>
      <c r="S98" s="35"/>
      <c r="T98" s="35"/>
      <c r="U98" s="35"/>
      <c r="V98" s="35"/>
      <c r="W98" s="35"/>
      <c r="X98" s="35"/>
      <c r="Y98" s="35"/>
      <c r="Z98" s="35"/>
      <c r="AA98" s="35"/>
      <c r="AB98" s="35"/>
      <c r="AC98" s="35"/>
      <c r="AD98" s="35"/>
      <c r="AE98" s="35"/>
      <c r="AF98" s="35"/>
      <c r="AG98" s="35"/>
      <c r="AH98" s="35"/>
      <c r="AI98" s="35"/>
      <c r="AJ98" s="35"/>
      <c r="AK98" s="35"/>
      <c r="AL98" s="35"/>
      <c r="AM98" s="35"/>
      <c r="AN98" s="35"/>
      <c r="AO98" s="35"/>
      <c r="AP98" s="35"/>
      <c r="AQ98" s="35"/>
      <c r="AR98" s="35"/>
      <c r="AS98" s="35"/>
      <c r="AT98" s="35"/>
      <c r="AU98" s="35"/>
      <c r="AV98" s="35"/>
      <c r="AW98" s="35"/>
    </row>
    <row r="99" spans="1:49">
      <c r="A99" s="125">
        <v>97</v>
      </c>
      <c r="B99" s="117">
        <v>1</v>
      </c>
      <c r="C99" s="52"/>
      <c r="E99" s="5"/>
      <c r="F99" s="5"/>
      <c r="G99" s="35"/>
      <c r="H99" s="35"/>
      <c r="I99" s="35"/>
      <c r="J99" s="35"/>
      <c r="K99" s="35"/>
      <c r="L99" s="35"/>
      <c r="M99" s="35"/>
      <c r="N99" s="35"/>
      <c r="O99" s="35"/>
      <c r="P99" s="35"/>
      <c r="Q99" s="35"/>
      <c r="R99" s="35"/>
      <c r="S99" s="35"/>
      <c r="T99" s="35"/>
      <c r="U99" s="35"/>
      <c r="V99" s="35"/>
      <c r="W99" s="35"/>
      <c r="X99" s="35"/>
      <c r="Y99" s="35"/>
      <c r="Z99" s="35"/>
      <c r="AA99" s="35"/>
      <c r="AB99" s="35"/>
      <c r="AC99" s="35"/>
      <c r="AD99" s="35"/>
      <c r="AE99" s="35"/>
      <c r="AF99" s="35"/>
      <c r="AG99" s="35"/>
      <c r="AH99" s="35"/>
      <c r="AI99" s="35"/>
      <c r="AJ99" s="35"/>
      <c r="AK99" s="35"/>
      <c r="AL99" s="35"/>
      <c r="AM99" s="35"/>
      <c r="AN99" s="35"/>
      <c r="AO99" s="35"/>
      <c r="AP99" s="35"/>
      <c r="AQ99" s="35"/>
      <c r="AR99" s="35"/>
      <c r="AS99" s="35"/>
      <c r="AT99" s="35"/>
      <c r="AU99" s="35"/>
      <c r="AV99" s="35"/>
      <c r="AW99" s="35"/>
    </row>
    <row r="100" spans="1:49">
      <c r="A100" s="125">
        <v>98</v>
      </c>
      <c r="B100" s="117">
        <v>1</v>
      </c>
      <c r="C100" s="52"/>
      <c r="E100" s="5"/>
      <c r="F100" s="5"/>
      <c r="G100" s="35"/>
      <c r="H100" s="35"/>
      <c r="I100" s="35"/>
      <c r="J100" s="35"/>
      <c r="K100" s="35"/>
      <c r="L100" s="35"/>
      <c r="M100" s="35"/>
      <c r="N100" s="35"/>
      <c r="O100" s="35"/>
      <c r="P100" s="35"/>
      <c r="Q100" s="35"/>
      <c r="R100" s="35"/>
      <c r="S100" s="35"/>
      <c r="T100" s="35"/>
      <c r="U100" s="35"/>
      <c r="V100" s="35"/>
      <c r="W100" s="35"/>
      <c r="X100" s="35"/>
      <c r="Y100" s="35"/>
      <c r="Z100" s="35"/>
      <c r="AA100" s="35"/>
      <c r="AB100" s="35"/>
      <c r="AC100" s="35"/>
      <c r="AD100" s="35"/>
      <c r="AE100" s="35"/>
      <c r="AF100" s="35"/>
      <c r="AG100" s="35"/>
      <c r="AH100" s="35"/>
      <c r="AI100" s="35"/>
      <c r="AJ100" s="35"/>
      <c r="AK100" s="35"/>
      <c r="AL100" s="35"/>
      <c r="AM100" s="35"/>
      <c r="AN100" s="35"/>
      <c r="AO100" s="35"/>
      <c r="AP100" s="35"/>
      <c r="AQ100" s="35"/>
      <c r="AR100" s="35"/>
      <c r="AS100" s="35"/>
      <c r="AT100" s="35"/>
      <c r="AU100" s="35"/>
      <c r="AV100" s="35"/>
      <c r="AW100" s="35"/>
    </row>
    <row r="101" spans="1:49">
      <c r="A101" s="125">
        <v>99</v>
      </c>
      <c r="B101" s="117">
        <v>1</v>
      </c>
      <c r="C101" s="52"/>
      <c r="E101" s="5"/>
      <c r="F101" s="5"/>
      <c r="G101" s="35"/>
      <c r="H101" s="35"/>
      <c r="I101" s="35"/>
      <c r="J101" s="35"/>
      <c r="K101" s="35"/>
      <c r="L101" s="35"/>
      <c r="M101" s="35"/>
      <c r="N101" s="35"/>
      <c r="O101" s="35"/>
      <c r="P101" s="35"/>
      <c r="Q101" s="35"/>
      <c r="R101" s="35"/>
      <c r="S101" s="35"/>
      <c r="T101" s="35"/>
      <c r="U101" s="35"/>
      <c r="V101" s="35"/>
      <c r="W101" s="35"/>
      <c r="X101" s="35"/>
      <c r="Y101" s="35"/>
      <c r="Z101" s="35"/>
      <c r="AA101" s="35"/>
      <c r="AB101" s="35"/>
      <c r="AC101" s="35"/>
      <c r="AD101" s="35"/>
      <c r="AE101" s="35"/>
      <c r="AF101" s="35"/>
      <c r="AG101" s="35"/>
      <c r="AH101" s="35"/>
      <c r="AI101" s="35"/>
      <c r="AJ101" s="35"/>
      <c r="AK101" s="35"/>
      <c r="AL101" s="35"/>
      <c r="AM101" s="35"/>
      <c r="AN101" s="35"/>
      <c r="AO101" s="35"/>
      <c r="AP101" s="35"/>
      <c r="AQ101" s="35"/>
      <c r="AR101" s="35"/>
      <c r="AS101" s="35"/>
      <c r="AT101" s="35"/>
      <c r="AU101" s="35"/>
      <c r="AV101" s="35"/>
      <c r="AW101" s="35"/>
    </row>
    <row r="102" spans="1:49" ht="13.5" thickBot="1">
      <c r="A102" s="126">
        <v>100</v>
      </c>
      <c r="B102" s="127">
        <v>1</v>
      </c>
      <c r="C102" s="106"/>
      <c r="E102" s="5"/>
      <c r="F102" s="5"/>
      <c r="G102" s="35"/>
      <c r="H102" s="35"/>
      <c r="I102" s="35"/>
      <c r="J102" s="35"/>
      <c r="K102" s="35"/>
      <c r="L102" s="35"/>
      <c r="M102" s="35"/>
      <c r="N102" s="35"/>
      <c r="O102" s="35"/>
      <c r="P102" s="35"/>
      <c r="Q102" s="35"/>
      <c r="R102" s="35"/>
      <c r="S102" s="35"/>
      <c r="T102" s="35"/>
      <c r="U102" s="35"/>
      <c r="V102" s="35"/>
      <c r="W102" s="35"/>
      <c r="X102" s="35"/>
      <c r="Y102" s="35"/>
      <c r="Z102" s="35"/>
      <c r="AA102" s="35"/>
      <c r="AB102" s="35"/>
      <c r="AC102" s="35"/>
      <c r="AD102" s="35"/>
      <c r="AE102" s="35"/>
      <c r="AF102" s="35"/>
      <c r="AG102" s="35"/>
      <c r="AH102" s="35"/>
      <c r="AI102" s="35"/>
      <c r="AJ102" s="35"/>
      <c r="AK102" s="35"/>
      <c r="AL102" s="35"/>
      <c r="AM102" s="35"/>
      <c r="AN102" s="35"/>
      <c r="AO102" s="35"/>
      <c r="AP102" s="35"/>
      <c r="AQ102" s="35"/>
      <c r="AR102" s="35"/>
      <c r="AS102" s="35"/>
      <c r="AT102" s="35"/>
      <c r="AU102" s="35"/>
      <c r="AV102" s="35"/>
      <c r="AW102" s="35"/>
    </row>
    <row r="103" spans="1:49" ht="13.5" thickTop="1">
      <c r="E103" s="5"/>
      <c r="F103" s="5"/>
      <c r="G103" s="35"/>
      <c r="H103" s="35"/>
      <c r="I103" s="35"/>
      <c r="J103" s="35"/>
      <c r="K103" s="35"/>
      <c r="L103" s="35"/>
      <c r="M103" s="35"/>
      <c r="N103" s="35"/>
      <c r="O103" s="35"/>
      <c r="P103" s="35"/>
      <c r="Q103" s="35"/>
      <c r="R103" s="35"/>
      <c r="S103" s="35"/>
      <c r="T103" s="35"/>
      <c r="U103" s="35"/>
      <c r="V103" s="35"/>
      <c r="W103" s="35"/>
      <c r="X103" s="35"/>
      <c r="Y103" s="35"/>
      <c r="Z103" s="35"/>
      <c r="AA103" s="35"/>
      <c r="AB103" s="35"/>
      <c r="AC103" s="35"/>
      <c r="AD103" s="35"/>
      <c r="AE103" s="35"/>
      <c r="AF103" s="35"/>
      <c r="AG103" s="35"/>
      <c r="AH103" s="35"/>
      <c r="AI103" s="35"/>
      <c r="AJ103" s="35"/>
      <c r="AK103" s="35"/>
      <c r="AL103" s="35"/>
      <c r="AM103" s="35"/>
      <c r="AN103" s="35"/>
      <c r="AO103" s="35"/>
      <c r="AP103" s="35"/>
      <c r="AQ103" s="35"/>
      <c r="AR103" s="35"/>
      <c r="AS103" s="35"/>
      <c r="AT103" s="35"/>
      <c r="AU103" s="35"/>
      <c r="AV103" s="35"/>
      <c r="AW103" s="35"/>
    </row>
    <row r="104" spans="1:49">
      <c r="E104" s="5"/>
      <c r="F104" s="5"/>
      <c r="G104" s="35"/>
      <c r="H104" s="35"/>
      <c r="I104" s="35"/>
      <c r="J104" s="35"/>
      <c r="K104" s="35"/>
      <c r="L104" s="35"/>
      <c r="M104" s="35"/>
      <c r="N104" s="35"/>
      <c r="O104" s="35"/>
      <c r="P104" s="35"/>
      <c r="Q104" s="35"/>
      <c r="R104" s="35"/>
      <c r="S104" s="35"/>
      <c r="T104" s="35"/>
      <c r="U104" s="35"/>
      <c r="V104" s="35"/>
      <c r="W104" s="35"/>
      <c r="X104" s="35"/>
      <c r="Y104" s="35"/>
      <c r="Z104" s="35"/>
      <c r="AA104" s="35"/>
      <c r="AB104" s="35"/>
      <c r="AC104" s="35"/>
      <c r="AD104" s="35"/>
      <c r="AE104" s="35"/>
      <c r="AF104" s="35"/>
      <c r="AG104" s="35"/>
      <c r="AH104" s="35"/>
      <c r="AI104" s="35"/>
      <c r="AJ104" s="35"/>
      <c r="AK104" s="35"/>
      <c r="AL104" s="35"/>
      <c r="AM104" s="35"/>
      <c r="AN104" s="35"/>
      <c r="AO104" s="35"/>
      <c r="AP104" s="35"/>
      <c r="AQ104" s="35"/>
      <c r="AR104" s="35"/>
      <c r="AS104" s="35"/>
      <c r="AT104" s="35"/>
      <c r="AU104" s="35"/>
      <c r="AV104" s="35"/>
      <c r="AW104" s="35"/>
    </row>
    <row r="105" spans="1:49">
      <c r="E105" s="5"/>
      <c r="F105" s="5"/>
      <c r="G105" s="35"/>
      <c r="H105" s="35"/>
      <c r="I105" s="35"/>
      <c r="J105" s="35"/>
      <c r="K105" s="35"/>
      <c r="L105" s="35"/>
      <c r="M105" s="35"/>
      <c r="N105" s="35"/>
      <c r="O105" s="35"/>
      <c r="P105" s="35"/>
      <c r="Q105" s="35"/>
      <c r="R105" s="35"/>
      <c r="S105" s="35"/>
      <c r="T105" s="35"/>
      <c r="U105" s="35"/>
      <c r="V105" s="35"/>
      <c r="W105" s="35"/>
      <c r="X105" s="35"/>
      <c r="Y105" s="35"/>
      <c r="Z105" s="35"/>
      <c r="AA105" s="35"/>
      <c r="AB105" s="35"/>
      <c r="AC105" s="35"/>
      <c r="AD105" s="35"/>
      <c r="AE105" s="35"/>
      <c r="AF105" s="35"/>
      <c r="AG105" s="35"/>
      <c r="AH105" s="35"/>
      <c r="AI105" s="35"/>
      <c r="AJ105" s="35"/>
      <c r="AK105" s="35"/>
      <c r="AL105" s="35"/>
      <c r="AM105" s="35"/>
      <c r="AN105" s="35"/>
      <c r="AO105" s="35"/>
      <c r="AP105" s="35"/>
      <c r="AQ105" s="35"/>
      <c r="AR105" s="35"/>
      <c r="AS105" s="35"/>
      <c r="AT105" s="35"/>
      <c r="AU105" s="35"/>
      <c r="AV105" s="35"/>
      <c r="AW105" s="35"/>
    </row>
    <row r="106" spans="1:49">
      <c r="E106" s="5"/>
      <c r="F106" s="5"/>
      <c r="G106" s="35"/>
      <c r="H106" s="35"/>
      <c r="I106" s="35"/>
      <c r="J106" s="35"/>
      <c r="K106" s="35"/>
      <c r="L106" s="35"/>
      <c r="M106" s="35"/>
      <c r="N106" s="35"/>
      <c r="O106" s="35"/>
      <c r="P106" s="35"/>
      <c r="Q106" s="35"/>
      <c r="R106" s="35"/>
      <c r="S106" s="35"/>
      <c r="T106" s="35"/>
      <c r="U106" s="35"/>
      <c r="V106" s="35"/>
      <c r="W106" s="35"/>
      <c r="X106" s="35"/>
      <c r="Y106" s="35"/>
      <c r="Z106" s="35"/>
      <c r="AA106" s="35"/>
      <c r="AB106" s="35"/>
      <c r="AC106" s="35"/>
      <c r="AD106" s="35"/>
      <c r="AE106" s="35"/>
      <c r="AF106" s="35"/>
      <c r="AG106" s="35"/>
      <c r="AH106" s="35"/>
      <c r="AI106" s="35"/>
      <c r="AJ106" s="35"/>
      <c r="AK106" s="35"/>
      <c r="AL106" s="35"/>
      <c r="AM106" s="35"/>
      <c r="AN106" s="35"/>
      <c r="AO106" s="35"/>
      <c r="AP106" s="35"/>
      <c r="AQ106" s="35"/>
      <c r="AR106" s="35"/>
      <c r="AS106" s="35"/>
      <c r="AT106" s="35"/>
      <c r="AU106" s="35"/>
      <c r="AV106" s="35"/>
      <c r="AW106" s="35"/>
    </row>
    <row r="107" spans="1:49">
      <c r="E107" s="5"/>
      <c r="F107" s="5"/>
      <c r="G107" s="35"/>
      <c r="H107" s="35"/>
      <c r="I107" s="35"/>
      <c r="J107" s="35"/>
      <c r="K107" s="35"/>
      <c r="L107" s="35"/>
      <c r="M107" s="35"/>
      <c r="N107" s="35"/>
      <c r="O107" s="35"/>
      <c r="P107" s="35"/>
      <c r="Q107" s="35"/>
      <c r="R107" s="35"/>
      <c r="S107" s="35"/>
      <c r="T107" s="35"/>
      <c r="U107" s="35"/>
      <c r="V107" s="35"/>
      <c r="W107" s="35"/>
      <c r="X107" s="35"/>
      <c r="Y107" s="35"/>
      <c r="Z107" s="35"/>
      <c r="AA107" s="35"/>
      <c r="AB107" s="35"/>
      <c r="AC107" s="35"/>
      <c r="AD107" s="35"/>
      <c r="AE107" s="35"/>
      <c r="AF107" s="35"/>
      <c r="AG107" s="35"/>
      <c r="AH107" s="35"/>
      <c r="AI107" s="35"/>
      <c r="AJ107" s="35"/>
      <c r="AK107" s="35"/>
      <c r="AL107" s="35"/>
      <c r="AM107" s="35"/>
      <c r="AN107" s="35"/>
      <c r="AO107" s="35"/>
      <c r="AP107" s="35"/>
      <c r="AQ107" s="35"/>
      <c r="AR107" s="35"/>
      <c r="AS107" s="35"/>
      <c r="AT107" s="35"/>
      <c r="AU107" s="35"/>
      <c r="AV107" s="35"/>
      <c r="AW107" s="35"/>
    </row>
    <row r="108" spans="1:49">
      <c r="E108" s="5"/>
      <c r="F108" s="5"/>
      <c r="G108" s="35"/>
      <c r="H108" s="35"/>
      <c r="I108" s="35"/>
      <c r="J108" s="35"/>
      <c r="K108" s="35"/>
      <c r="L108" s="35"/>
      <c r="M108" s="35"/>
      <c r="N108" s="35"/>
      <c r="O108" s="35"/>
      <c r="P108" s="35"/>
      <c r="Q108" s="35"/>
      <c r="R108" s="35"/>
      <c r="S108" s="35"/>
      <c r="T108" s="35"/>
      <c r="U108" s="35"/>
      <c r="V108" s="35"/>
      <c r="W108" s="35"/>
      <c r="X108" s="35"/>
      <c r="Y108" s="35"/>
      <c r="Z108" s="35"/>
      <c r="AA108" s="35"/>
      <c r="AB108" s="35"/>
      <c r="AC108" s="35"/>
      <c r="AD108" s="35"/>
      <c r="AE108" s="35"/>
      <c r="AF108" s="35"/>
      <c r="AG108" s="35"/>
      <c r="AH108" s="35"/>
      <c r="AI108" s="35"/>
      <c r="AJ108" s="35"/>
      <c r="AK108" s="35"/>
      <c r="AL108" s="35"/>
      <c r="AM108" s="35"/>
      <c r="AN108" s="35"/>
      <c r="AO108" s="35"/>
      <c r="AP108" s="35"/>
      <c r="AQ108" s="35"/>
      <c r="AR108" s="35"/>
      <c r="AS108" s="35"/>
      <c r="AT108" s="35"/>
      <c r="AU108" s="35"/>
      <c r="AV108" s="35"/>
      <c r="AW108" s="35"/>
    </row>
    <row r="109" spans="1:49">
      <c r="E109" s="5"/>
      <c r="F109" s="5"/>
      <c r="G109" s="35"/>
      <c r="H109" s="35"/>
      <c r="I109" s="35"/>
      <c r="J109" s="35"/>
      <c r="K109" s="35"/>
      <c r="L109" s="35"/>
      <c r="M109" s="35"/>
      <c r="N109" s="35"/>
      <c r="O109" s="35"/>
      <c r="P109" s="35"/>
      <c r="Q109" s="35"/>
      <c r="R109" s="35"/>
      <c r="S109" s="35"/>
      <c r="T109" s="35"/>
      <c r="U109" s="35"/>
      <c r="V109" s="35"/>
      <c r="W109" s="35"/>
      <c r="X109" s="35"/>
      <c r="Y109" s="35"/>
      <c r="Z109" s="35"/>
      <c r="AA109" s="35"/>
      <c r="AB109" s="35"/>
      <c r="AC109" s="35"/>
      <c r="AD109" s="35"/>
      <c r="AE109" s="35"/>
      <c r="AF109" s="35"/>
      <c r="AG109" s="35"/>
      <c r="AH109" s="35"/>
      <c r="AI109" s="35"/>
      <c r="AJ109" s="35"/>
      <c r="AK109" s="35"/>
      <c r="AL109" s="35"/>
      <c r="AM109" s="35"/>
      <c r="AN109" s="35"/>
      <c r="AO109" s="35"/>
      <c r="AP109" s="35"/>
      <c r="AQ109" s="35"/>
      <c r="AR109" s="35"/>
      <c r="AS109" s="35"/>
      <c r="AT109" s="35"/>
      <c r="AU109" s="35"/>
      <c r="AV109" s="35"/>
      <c r="AW109" s="35"/>
    </row>
    <row r="110" spans="1:49">
      <c r="E110" s="5"/>
      <c r="F110" s="5"/>
      <c r="G110" s="35"/>
      <c r="H110" s="35"/>
      <c r="I110" s="35"/>
      <c r="J110" s="35"/>
      <c r="K110" s="35"/>
      <c r="L110" s="35"/>
      <c r="M110" s="35"/>
      <c r="N110" s="35"/>
      <c r="O110" s="35"/>
      <c r="P110" s="35"/>
      <c r="Q110" s="35"/>
      <c r="R110" s="35"/>
      <c r="S110" s="35"/>
      <c r="T110" s="35"/>
      <c r="U110" s="35"/>
      <c r="V110" s="35"/>
      <c r="W110" s="35"/>
      <c r="X110" s="35"/>
      <c r="Y110" s="35"/>
      <c r="Z110" s="35"/>
      <c r="AA110" s="35"/>
      <c r="AB110" s="35"/>
      <c r="AC110" s="35"/>
      <c r="AD110" s="35"/>
      <c r="AE110" s="35"/>
      <c r="AF110" s="35"/>
      <c r="AG110" s="35"/>
      <c r="AH110" s="35"/>
      <c r="AI110" s="35"/>
      <c r="AJ110" s="35"/>
      <c r="AK110" s="35"/>
      <c r="AL110" s="35"/>
      <c r="AM110" s="35"/>
      <c r="AN110" s="35"/>
      <c r="AO110" s="35"/>
      <c r="AP110" s="35"/>
      <c r="AQ110" s="35"/>
      <c r="AR110" s="35"/>
      <c r="AS110" s="35"/>
      <c r="AT110" s="35"/>
      <c r="AU110" s="35"/>
      <c r="AV110" s="35"/>
      <c r="AW110" s="35"/>
    </row>
    <row r="111" spans="1:49">
      <c r="E111" s="5"/>
      <c r="F111" s="5"/>
      <c r="G111" s="35"/>
      <c r="H111" s="35"/>
      <c r="I111" s="35"/>
      <c r="J111" s="35"/>
      <c r="K111" s="35"/>
      <c r="L111" s="35"/>
      <c r="M111" s="35"/>
      <c r="N111" s="35"/>
      <c r="O111" s="35"/>
      <c r="P111" s="35"/>
      <c r="Q111" s="35"/>
      <c r="R111" s="35"/>
      <c r="S111" s="35"/>
      <c r="T111" s="35"/>
      <c r="U111" s="35"/>
      <c r="V111" s="35"/>
      <c r="W111" s="35"/>
      <c r="X111" s="35"/>
      <c r="Y111" s="35"/>
      <c r="Z111" s="35"/>
      <c r="AA111" s="35"/>
      <c r="AB111" s="35"/>
      <c r="AC111" s="35"/>
      <c r="AD111" s="35"/>
      <c r="AE111" s="35"/>
      <c r="AF111" s="35"/>
      <c r="AG111" s="35"/>
      <c r="AH111" s="35"/>
      <c r="AI111" s="35"/>
      <c r="AJ111" s="35"/>
      <c r="AK111" s="35"/>
      <c r="AL111" s="35"/>
      <c r="AM111" s="35"/>
      <c r="AN111" s="35"/>
      <c r="AO111" s="35"/>
      <c r="AP111" s="35"/>
      <c r="AQ111" s="35"/>
      <c r="AR111" s="35"/>
      <c r="AS111" s="35"/>
      <c r="AT111" s="35"/>
      <c r="AU111" s="35"/>
      <c r="AV111" s="35"/>
      <c r="AW111" s="35"/>
    </row>
    <row r="112" spans="1:49">
      <c r="E112" s="5"/>
      <c r="F112" s="5"/>
      <c r="G112" s="35"/>
      <c r="H112" s="35"/>
      <c r="I112" s="35"/>
      <c r="J112" s="35"/>
      <c r="K112" s="35"/>
      <c r="L112" s="35"/>
      <c r="M112" s="35"/>
      <c r="N112" s="35"/>
      <c r="O112" s="35"/>
      <c r="P112" s="35"/>
      <c r="Q112" s="35"/>
      <c r="R112" s="35"/>
      <c r="S112" s="35"/>
      <c r="T112" s="35"/>
      <c r="U112" s="35"/>
      <c r="V112" s="35"/>
      <c r="W112" s="35"/>
      <c r="X112" s="35"/>
      <c r="Y112" s="35"/>
      <c r="Z112" s="35"/>
      <c r="AA112" s="35"/>
      <c r="AB112" s="35"/>
      <c r="AC112" s="35"/>
      <c r="AD112" s="35"/>
      <c r="AE112" s="35"/>
      <c r="AF112" s="35"/>
      <c r="AG112" s="35"/>
      <c r="AH112" s="35"/>
      <c r="AI112" s="35"/>
      <c r="AJ112" s="35"/>
      <c r="AK112" s="35"/>
      <c r="AL112" s="35"/>
      <c r="AM112" s="35"/>
      <c r="AN112" s="35"/>
      <c r="AO112" s="35"/>
      <c r="AP112" s="35"/>
      <c r="AQ112" s="35"/>
      <c r="AR112" s="35"/>
      <c r="AS112" s="35"/>
      <c r="AT112" s="35"/>
      <c r="AU112" s="35"/>
      <c r="AV112" s="35"/>
      <c r="AW112" s="35"/>
    </row>
    <row r="113" spans="5:49">
      <c r="E113" s="5"/>
      <c r="F113" s="5"/>
      <c r="G113" s="35"/>
      <c r="H113" s="35"/>
      <c r="I113" s="35"/>
      <c r="J113" s="35"/>
      <c r="K113" s="35"/>
      <c r="L113" s="35"/>
      <c r="M113" s="35"/>
      <c r="N113" s="35"/>
      <c r="O113" s="35"/>
      <c r="P113" s="35"/>
      <c r="Q113" s="35"/>
      <c r="R113" s="35"/>
      <c r="S113" s="35"/>
      <c r="T113" s="35"/>
      <c r="U113" s="35"/>
      <c r="V113" s="35"/>
      <c r="W113" s="35"/>
      <c r="X113" s="35"/>
      <c r="Y113" s="35"/>
      <c r="Z113" s="35"/>
      <c r="AA113" s="35"/>
      <c r="AB113" s="35"/>
      <c r="AC113" s="35"/>
      <c r="AD113" s="35"/>
      <c r="AE113" s="35"/>
      <c r="AF113" s="35"/>
      <c r="AG113" s="35"/>
      <c r="AH113" s="35"/>
      <c r="AI113" s="35"/>
      <c r="AJ113" s="35"/>
      <c r="AK113" s="35"/>
      <c r="AL113" s="35"/>
      <c r="AM113" s="35"/>
      <c r="AN113" s="35"/>
      <c r="AO113" s="35"/>
      <c r="AP113" s="35"/>
      <c r="AQ113" s="35"/>
      <c r="AR113" s="35"/>
      <c r="AS113" s="35"/>
      <c r="AT113" s="35"/>
      <c r="AU113" s="35"/>
      <c r="AV113" s="35"/>
      <c r="AW113" s="35"/>
    </row>
    <row r="114" spans="5:49">
      <c r="E114" s="5"/>
      <c r="F114" s="5"/>
      <c r="G114" s="35"/>
      <c r="H114" s="35"/>
      <c r="I114" s="35"/>
      <c r="J114" s="35"/>
      <c r="K114" s="35"/>
      <c r="L114" s="35"/>
      <c r="M114" s="35"/>
      <c r="N114" s="35"/>
      <c r="O114" s="35"/>
      <c r="P114" s="35"/>
      <c r="Q114" s="35"/>
      <c r="R114" s="35"/>
      <c r="S114" s="35"/>
      <c r="T114" s="35"/>
      <c r="U114" s="35"/>
      <c r="V114" s="35"/>
      <c r="W114" s="35"/>
      <c r="X114" s="35"/>
      <c r="Y114" s="35"/>
      <c r="Z114" s="35"/>
      <c r="AA114" s="35"/>
      <c r="AB114" s="35"/>
      <c r="AC114" s="35"/>
      <c r="AD114" s="35"/>
      <c r="AE114" s="35"/>
      <c r="AF114" s="35"/>
      <c r="AG114" s="35"/>
      <c r="AH114" s="35"/>
      <c r="AI114" s="35"/>
      <c r="AJ114" s="35"/>
      <c r="AK114" s="35"/>
      <c r="AL114" s="35"/>
      <c r="AM114" s="35"/>
      <c r="AN114" s="35"/>
      <c r="AO114" s="35"/>
      <c r="AP114" s="35"/>
      <c r="AQ114" s="35"/>
      <c r="AR114" s="35"/>
      <c r="AS114" s="35"/>
      <c r="AT114" s="35"/>
      <c r="AU114" s="35"/>
      <c r="AV114" s="35"/>
      <c r="AW114" s="35"/>
    </row>
    <row r="115" spans="5:49">
      <c r="E115" s="5"/>
      <c r="F115" s="5"/>
      <c r="G115" s="35"/>
      <c r="H115" s="35"/>
      <c r="I115" s="35"/>
      <c r="J115" s="35"/>
      <c r="K115" s="35"/>
      <c r="L115" s="35"/>
      <c r="M115" s="35"/>
      <c r="N115" s="35"/>
      <c r="O115" s="35"/>
      <c r="P115" s="35"/>
      <c r="Q115" s="35"/>
      <c r="R115" s="35"/>
      <c r="S115" s="35"/>
      <c r="T115" s="35"/>
      <c r="U115" s="35"/>
      <c r="V115" s="35"/>
      <c r="W115" s="35"/>
      <c r="X115" s="35"/>
      <c r="Y115" s="35"/>
      <c r="Z115" s="35"/>
      <c r="AA115" s="35"/>
      <c r="AB115" s="35"/>
      <c r="AC115" s="35"/>
      <c r="AD115" s="35"/>
      <c r="AE115" s="35"/>
      <c r="AF115" s="35"/>
      <c r="AG115" s="35"/>
      <c r="AH115" s="35"/>
      <c r="AI115" s="35"/>
      <c r="AJ115" s="35"/>
      <c r="AK115" s="35"/>
      <c r="AL115" s="35"/>
      <c r="AM115" s="35"/>
      <c r="AN115" s="35"/>
      <c r="AO115" s="35"/>
      <c r="AP115" s="35"/>
      <c r="AQ115" s="35"/>
      <c r="AR115" s="35"/>
      <c r="AS115" s="35"/>
      <c r="AT115" s="35"/>
      <c r="AU115" s="35"/>
      <c r="AV115" s="35"/>
      <c r="AW115" s="35"/>
    </row>
    <row r="116" spans="5:49">
      <c r="E116" s="5"/>
      <c r="F116" s="5"/>
      <c r="G116" s="35"/>
      <c r="H116" s="35"/>
      <c r="I116" s="35"/>
      <c r="J116" s="35"/>
      <c r="K116" s="35"/>
      <c r="L116" s="35"/>
      <c r="M116" s="35"/>
      <c r="N116" s="35"/>
      <c r="O116" s="35"/>
      <c r="P116" s="35"/>
      <c r="Q116" s="35"/>
      <c r="R116" s="35"/>
      <c r="S116" s="35"/>
      <c r="T116" s="35"/>
      <c r="U116" s="35"/>
      <c r="V116" s="35"/>
      <c r="W116" s="35"/>
      <c r="X116" s="35"/>
      <c r="Y116" s="35"/>
      <c r="Z116" s="35"/>
      <c r="AA116" s="35"/>
      <c r="AB116" s="35"/>
      <c r="AC116" s="35"/>
      <c r="AD116" s="35"/>
      <c r="AE116" s="35"/>
      <c r="AF116" s="35"/>
      <c r="AG116" s="35"/>
      <c r="AH116" s="35"/>
      <c r="AI116" s="35"/>
      <c r="AJ116" s="35"/>
      <c r="AK116" s="35"/>
      <c r="AL116" s="35"/>
      <c r="AM116" s="35"/>
      <c r="AN116" s="35"/>
      <c r="AO116" s="35"/>
      <c r="AP116" s="35"/>
      <c r="AQ116" s="35"/>
      <c r="AR116" s="35"/>
      <c r="AS116" s="35"/>
      <c r="AT116" s="35"/>
      <c r="AU116" s="35"/>
      <c r="AV116" s="35"/>
      <c r="AW116" s="35"/>
    </row>
    <row r="117" spans="5:49">
      <c r="E117" s="5"/>
      <c r="F117" s="5"/>
      <c r="G117" s="35"/>
      <c r="H117" s="35"/>
      <c r="I117" s="35"/>
      <c r="J117" s="35"/>
      <c r="K117" s="35"/>
      <c r="L117" s="35"/>
      <c r="M117" s="35"/>
      <c r="N117" s="35"/>
      <c r="O117" s="35"/>
      <c r="P117" s="35"/>
      <c r="Q117" s="35"/>
      <c r="R117" s="35"/>
      <c r="S117" s="35"/>
      <c r="T117" s="35"/>
      <c r="U117" s="35"/>
      <c r="V117" s="35"/>
      <c r="W117" s="35"/>
      <c r="X117" s="35"/>
      <c r="Y117" s="35"/>
      <c r="Z117" s="35"/>
      <c r="AA117" s="35"/>
      <c r="AB117" s="35"/>
      <c r="AC117" s="35"/>
      <c r="AD117" s="35"/>
      <c r="AE117" s="35"/>
      <c r="AF117" s="35"/>
      <c r="AG117" s="35"/>
      <c r="AH117" s="35"/>
      <c r="AI117" s="35"/>
      <c r="AJ117" s="35"/>
      <c r="AK117" s="35"/>
      <c r="AL117" s="35"/>
      <c r="AM117" s="35"/>
      <c r="AN117" s="35"/>
      <c r="AO117" s="35"/>
      <c r="AP117" s="35"/>
      <c r="AQ117" s="35"/>
      <c r="AR117" s="35"/>
      <c r="AS117" s="35"/>
      <c r="AT117" s="35"/>
      <c r="AU117" s="35"/>
      <c r="AV117" s="35"/>
      <c r="AW117" s="35"/>
    </row>
    <row r="118" spans="5:49">
      <c r="E118" s="5"/>
      <c r="F118" s="5"/>
      <c r="G118" s="35"/>
      <c r="H118" s="35"/>
      <c r="I118" s="35"/>
      <c r="J118" s="35"/>
      <c r="K118" s="35"/>
      <c r="L118" s="35"/>
      <c r="M118" s="35"/>
      <c r="N118" s="35"/>
      <c r="O118" s="35"/>
      <c r="P118" s="35"/>
      <c r="Q118" s="35"/>
      <c r="R118" s="35"/>
      <c r="S118" s="35"/>
      <c r="T118" s="35"/>
      <c r="U118" s="35"/>
      <c r="V118" s="35"/>
      <c r="W118" s="35"/>
      <c r="X118" s="35"/>
      <c r="Y118" s="35"/>
      <c r="Z118" s="35"/>
      <c r="AA118" s="35"/>
      <c r="AB118" s="35"/>
      <c r="AC118" s="35"/>
      <c r="AD118" s="35"/>
      <c r="AE118" s="35"/>
      <c r="AF118" s="35"/>
      <c r="AG118" s="35"/>
      <c r="AH118" s="35"/>
      <c r="AI118" s="35"/>
      <c r="AJ118" s="35"/>
      <c r="AK118" s="35"/>
      <c r="AL118" s="35"/>
      <c r="AM118" s="35"/>
      <c r="AN118" s="35"/>
      <c r="AO118" s="35"/>
      <c r="AP118" s="35"/>
      <c r="AQ118" s="35"/>
      <c r="AR118" s="35"/>
      <c r="AS118" s="35"/>
      <c r="AT118" s="35"/>
      <c r="AU118" s="35"/>
      <c r="AV118" s="35"/>
      <c r="AW118" s="35"/>
    </row>
    <row r="119" spans="5:49">
      <c r="E119" s="5"/>
      <c r="F119" s="5"/>
      <c r="G119" s="35"/>
      <c r="H119" s="35"/>
      <c r="I119" s="35"/>
      <c r="J119" s="35"/>
      <c r="K119" s="35"/>
      <c r="L119" s="35"/>
      <c r="M119" s="35"/>
      <c r="N119" s="35"/>
      <c r="O119" s="35"/>
      <c r="P119" s="35"/>
      <c r="Q119" s="35"/>
      <c r="R119" s="35"/>
      <c r="S119" s="35"/>
      <c r="T119" s="35"/>
      <c r="U119" s="35"/>
      <c r="V119" s="35"/>
      <c r="W119" s="35"/>
      <c r="X119" s="35"/>
      <c r="Y119" s="35"/>
      <c r="Z119" s="35"/>
      <c r="AA119" s="35"/>
      <c r="AB119" s="35"/>
      <c r="AC119" s="35"/>
      <c r="AD119" s="35"/>
      <c r="AE119" s="35"/>
      <c r="AF119" s="35"/>
      <c r="AG119" s="35"/>
      <c r="AH119" s="35"/>
      <c r="AI119" s="35"/>
      <c r="AJ119" s="35"/>
      <c r="AK119" s="35"/>
      <c r="AL119" s="35"/>
      <c r="AM119" s="35"/>
      <c r="AN119" s="35"/>
      <c r="AO119" s="35"/>
      <c r="AP119" s="35"/>
      <c r="AQ119" s="35"/>
      <c r="AR119" s="35"/>
      <c r="AS119" s="35"/>
      <c r="AT119" s="35"/>
      <c r="AU119" s="35"/>
      <c r="AV119" s="35"/>
      <c r="AW119" s="35"/>
    </row>
    <row r="120" spans="5:49">
      <c r="E120" s="5"/>
      <c r="F120" s="5"/>
      <c r="G120" s="35"/>
      <c r="H120" s="35"/>
      <c r="I120" s="35"/>
      <c r="J120" s="35"/>
      <c r="K120" s="35"/>
      <c r="L120" s="35"/>
      <c r="M120" s="35"/>
      <c r="N120" s="35"/>
      <c r="O120" s="35"/>
      <c r="P120" s="35"/>
      <c r="Q120" s="35"/>
      <c r="R120" s="35"/>
      <c r="S120" s="35"/>
      <c r="T120" s="35"/>
      <c r="U120" s="35"/>
      <c r="V120" s="35"/>
      <c r="W120" s="35"/>
      <c r="X120" s="35"/>
      <c r="Y120" s="35"/>
      <c r="Z120" s="35"/>
      <c r="AA120" s="35"/>
      <c r="AB120" s="35"/>
      <c r="AC120" s="35"/>
      <c r="AD120" s="35"/>
      <c r="AE120" s="35"/>
      <c r="AF120" s="35"/>
      <c r="AG120" s="35"/>
      <c r="AH120" s="35"/>
      <c r="AI120" s="35"/>
      <c r="AJ120" s="35"/>
      <c r="AK120" s="35"/>
      <c r="AL120" s="35"/>
      <c r="AM120" s="35"/>
      <c r="AN120" s="35"/>
      <c r="AO120" s="35"/>
      <c r="AP120" s="35"/>
      <c r="AQ120" s="35"/>
      <c r="AR120" s="35"/>
      <c r="AS120" s="35"/>
      <c r="AT120" s="35"/>
      <c r="AU120" s="35"/>
      <c r="AV120" s="35"/>
      <c r="AW120" s="35"/>
    </row>
    <row r="121" spans="5:49">
      <c r="E121" s="5"/>
      <c r="F121" s="5"/>
      <c r="G121" s="35"/>
      <c r="H121" s="35"/>
      <c r="I121" s="35"/>
      <c r="J121" s="35"/>
      <c r="K121" s="35"/>
      <c r="L121" s="35"/>
      <c r="M121" s="35"/>
      <c r="N121" s="35"/>
      <c r="O121" s="35"/>
      <c r="P121" s="35"/>
      <c r="Q121" s="35"/>
      <c r="R121" s="35"/>
      <c r="S121" s="35"/>
      <c r="T121" s="35"/>
      <c r="U121" s="35"/>
      <c r="V121" s="35"/>
      <c r="W121" s="35"/>
      <c r="X121" s="35"/>
      <c r="Y121" s="35"/>
      <c r="Z121" s="35"/>
      <c r="AA121" s="35"/>
      <c r="AB121" s="35"/>
      <c r="AC121" s="35"/>
      <c r="AD121" s="35"/>
      <c r="AE121" s="35"/>
      <c r="AF121" s="35"/>
      <c r="AG121" s="35"/>
      <c r="AH121" s="35"/>
      <c r="AI121" s="35"/>
      <c r="AJ121" s="35"/>
      <c r="AK121" s="35"/>
      <c r="AL121" s="35"/>
      <c r="AM121" s="35"/>
      <c r="AN121" s="35"/>
      <c r="AO121" s="35"/>
      <c r="AP121" s="35"/>
      <c r="AQ121" s="35"/>
      <c r="AR121" s="35"/>
      <c r="AS121" s="35"/>
      <c r="AT121" s="35"/>
      <c r="AU121" s="35"/>
      <c r="AV121" s="35"/>
      <c r="AW121" s="35"/>
    </row>
    <row r="122" spans="5:49">
      <c r="E122" s="5"/>
      <c r="F122" s="5"/>
      <c r="G122" s="35"/>
      <c r="H122" s="35"/>
      <c r="I122" s="35"/>
      <c r="J122" s="35"/>
      <c r="K122" s="35"/>
      <c r="L122" s="35"/>
      <c r="M122" s="35"/>
      <c r="N122" s="35"/>
      <c r="O122" s="35"/>
      <c r="P122" s="35"/>
      <c r="Q122" s="35"/>
      <c r="R122" s="35"/>
      <c r="S122" s="35"/>
      <c r="T122" s="35"/>
      <c r="U122" s="35"/>
      <c r="V122" s="35"/>
      <c r="W122" s="35"/>
      <c r="X122" s="35"/>
      <c r="Y122" s="35"/>
      <c r="Z122" s="35"/>
      <c r="AA122" s="35"/>
      <c r="AB122" s="35"/>
      <c r="AC122" s="35"/>
      <c r="AD122" s="35"/>
      <c r="AE122" s="35"/>
      <c r="AF122" s="35"/>
      <c r="AG122" s="35"/>
      <c r="AH122" s="35"/>
      <c r="AI122" s="35"/>
      <c r="AJ122" s="35"/>
      <c r="AK122" s="35"/>
      <c r="AL122" s="35"/>
      <c r="AM122" s="35"/>
      <c r="AN122" s="35"/>
      <c r="AO122" s="35"/>
      <c r="AP122" s="35"/>
      <c r="AQ122" s="35"/>
      <c r="AR122" s="35"/>
      <c r="AS122" s="35"/>
      <c r="AT122" s="35"/>
      <c r="AU122" s="35"/>
      <c r="AV122" s="35"/>
      <c r="AW122" s="35"/>
    </row>
    <row r="123" spans="5:49">
      <c r="E123" s="5"/>
      <c r="F123" s="5"/>
      <c r="G123" s="35"/>
      <c r="H123" s="35"/>
      <c r="I123" s="35"/>
      <c r="J123" s="35"/>
      <c r="K123" s="35"/>
      <c r="L123" s="35"/>
      <c r="M123" s="35"/>
      <c r="N123" s="35"/>
      <c r="O123" s="35"/>
      <c r="P123" s="35"/>
      <c r="Q123" s="35"/>
      <c r="R123" s="35"/>
      <c r="S123" s="35"/>
      <c r="T123" s="35"/>
      <c r="U123" s="35"/>
      <c r="V123" s="35"/>
      <c r="W123" s="35"/>
      <c r="X123" s="35"/>
      <c r="Y123" s="35"/>
      <c r="Z123" s="35"/>
      <c r="AA123" s="35"/>
      <c r="AB123" s="35"/>
      <c r="AC123" s="35"/>
      <c r="AD123" s="35"/>
      <c r="AE123" s="35"/>
      <c r="AF123" s="35"/>
      <c r="AG123" s="35"/>
      <c r="AH123" s="35"/>
      <c r="AI123" s="35"/>
      <c r="AJ123" s="35"/>
      <c r="AK123" s="35"/>
      <c r="AL123" s="35"/>
      <c r="AM123" s="35"/>
      <c r="AN123" s="35"/>
      <c r="AO123" s="35"/>
      <c r="AP123" s="35"/>
      <c r="AQ123" s="35"/>
      <c r="AR123" s="35"/>
      <c r="AS123" s="35"/>
      <c r="AT123" s="35"/>
      <c r="AU123" s="35"/>
      <c r="AV123" s="35"/>
      <c r="AW123" s="35"/>
    </row>
    <row r="124" spans="5:49">
      <c r="E124" s="5"/>
      <c r="F124" s="5"/>
      <c r="G124" s="35"/>
      <c r="H124" s="35"/>
      <c r="I124" s="35"/>
      <c r="J124" s="35"/>
      <c r="K124" s="35"/>
      <c r="L124" s="35"/>
      <c r="M124" s="35"/>
      <c r="N124" s="35"/>
      <c r="O124" s="35"/>
      <c r="P124" s="35"/>
      <c r="Q124" s="35"/>
      <c r="R124" s="35"/>
      <c r="S124" s="35"/>
      <c r="T124" s="35"/>
      <c r="U124" s="35"/>
      <c r="V124" s="35"/>
      <c r="W124" s="35"/>
      <c r="X124" s="35"/>
      <c r="Y124" s="35"/>
      <c r="Z124" s="35"/>
      <c r="AA124" s="35"/>
      <c r="AB124" s="35"/>
      <c r="AC124" s="35"/>
      <c r="AD124" s="35"/>
      <c r="AE124" s="35"/>
      <c r="AF124" s="35"/>
      <c r="AG124" s="35"/>
      <c r="AH124" s="35"/>
      <c r="AI124" s="35"/>
      <c r="AJ124" s="35"/>
      <c r="AK124" s="35"/>
      <c r="AL124" s="35"/>
      <c r="AM124" s="35"/>
      <c r="AN124" s="35"/>
      <c r="AO124" s="35"/>
      <c r="AP124" s="35"/>
      <c r="AQ124" s="35"/>
      <c r="AR124" s="35"/>
      <c r="AS124" s="35"/>
      <c r="AT124" s="35"/>
      <c r="AU124" s="35"/>
      <c r="AV124" s="35"/>
      <c r="AW124" s="35"/>
    </row>
    <row r="125" spans="5:49">
      <c r="E125" s="5"/>
      <c r="F125" s="5"/>
      <c r="G125" s="35"/>
      <c r="H125" s="35"/>
      <c r="I125" s="35"/>
      <c r="J125" s="35"/>
      <c r="K125" s="35"/>
      <c r="L125" s="35"/>
      <c r="M125" s="35"/>
      <c r="N125" s="35"/>
      <c r="O125" s="35"/>
      <c r="P125" s="35"/>
      <c r="Q125" s="35"/>
      <c r="R125" s="35"/>
      <c r="S125" s="35"/>
      <c r="T125" s="35"/>
      <c r="U125" s="35"/>
      <c r="V125" s="35"/>
      <c r="W125" s="35"/>
      <c r="X125" s="35"/>
      <c r="Y125" s="35"/>
      <c r="Z125" s="35"/>
      <c r="AA125" s="35"/>
      <c r="AB125" s="35"/>
      <c r="AC125" s="35"/>
      <c r="AD125" s="35"/>
      <c r="AE125" s="35"/>
      <c r="AF125" s="35"/>
      <c r="AG125" s="35"/>
      <c r="AH125" s="35"/>
      <c r="AI125" s="35"/>
      <c r="AJ125" s="35"/>
      <c r="AK125" s="35"/>
      <c r="AL125" s="35"/>
      <c r="AM125" s="35"/>
      <c r="AN125" s="35"/>
      <c r="AO125" s="35"/>
      <c r="AP125" s="35"/>
      <c r="AQ125" s="35"/>
      <c r="AR125" s="35"/>
      <c r="AS125" s="35"/>
      <c r="AT125" s="35"/>
      <c r="AU125" s="35"/>
      <c r="AV125" s="35"/>
      <c r="AW125" s="35"/>
    </row>
    <row r="126" spans="5:49">
      <c r="E126" s="5"/>
      <c r="F126" s="5"/>
      <c r="G126" s="35"/>
      <c r="H126" s="35"/>
      <c r="I126" s="35"/>
      <c r="J126" s="35"/>
      <c r="K126" s="35"/>
      <c r="L126" s="35"/>
      <c r="M126" s="35"/>
      <c r="N126" s="35"/>
      <c r="O126" s="35"/>
      <c r="P126" s="35"/>
      <c r="Q126" s="35"/>
      <c r="R126" s="35"/>
      <c r="S126" s="35"/>
      <c r="T126" s="35"/>
      <c r="U126" s="35"/>
      <c r="V126" s="35"/>
      <c r="W126" s="35"/>
      <c r="X126" s="35"/>
      <c r="Y126" s="35"/>
      <c r="Z126" s="35"/>
      <c r="AA126" s="35"/>
      <c r="AB126" s="35"/>
      <c r="AC126" s="35"/>
      <c r="AD126" s="35"/>
      <c r="AE126" s="35"/>
      <c r="AF126" s="35"/>
      <c r="AG126" s="35"/>
      <c r="AH126" s="35"/>
      <c r="AI126" s="35"/>
      <c r="AJ126" s="35"/>
      <c r="AK126" s="35"/>
      <c r="AL126" s="35"/>
      <c r="AM126" s="35"/>
      <c r="AN126" s="35"/>
      <c r="AO126" s="35"/>
      <c r="AP126" s="35"/>
      <c r="AQ126" s="35"/>
      <c r="AR126" s="35"/>
      <c r="AS126" s="35"/>
      <c r="AT126" s="35"/>
      <c r="AU126" s="35"/>
      <c r="AV126" s="35"/>
      <c r="AW126" s="35"/>
    </row>
    <row r="127" spans="5:49">
      <c r="E127" s="5"/>
      <c r="F127" s="5"/>
      <c r="G127" s="35"/>
      <c r="H127" s="35"/>
      <c r="I127" s="35"/>
      <c r="J127" s="35"/>
      <c r="K127" s="35"/>
      <c r="L127" s="35"/>
      <c r="M127" s="35"/>
      <c r="N127" s="35"/>
      <c r="O127" s="35"/>
      <c r="P127" s="35"/>
      <c r="Q127" s="35"/>
      <c r="R127" s="35"/>
      <c r="S127" s="35"/>
      <c r="T127" s="35"/>
      <c r="U127" s="35"/>
      <c r="V127" s="35"/>
      <c r="W127" s="35"/>
      <c r="X127" s="35"/>
      <c r="Y127" s="35"/>
      <c r="Z127" s="35"/>
      <c r="AA127" s="35"/>
      <c r="AB127" s="35"/>
      <c r="AC127" s="35"/>
      <c r="AD127" s="35"/>
      <c r="AE127" s="35"/>
      <c r="AF127" s="35"/>
      <c r="AG127" s="35"/>
      <c r="AH127" s="35"/>
      <c r="AI127" s="35"/>
      <c r="AJ127" s="35"/>
      <c r="AK127" s="35"/>
      <c r="AL127" s="35"/>
      <c r="AM127" s="35"/>
      <c r="AN127" s="35"/>
      <c r="AO127" s="35"/>
      <c r="AP127" s="35"/>
      <c r="AQ127" s="35"/>
      <c r="AR127" s="35"/>
      <c r="AS127" s="35"/>
      <c r="AT127" s="35"/>
      <c r="AU127" s="35"/>
      <c r="AV127" s="35"/>
      <c r="AW127" s="35"/>
    </row>
    <row r="128" spans="5:49">
      <c r="E128" s="5"/>
      <c r="F128" s="5"/>
      <c r="G128" s="35"/>
      <c r="H128" s="35"/>
      <c r="I128" s="35"/>
      <c r="J128" s="35"/>
      <c r="K128" s="35"/>
      <c r="L128" s="35"/>
      <c r="M128" s="35"/>
      <c r="N128" s="35"/>
      <c r="O128" s="35"/>
      <c r="P128" s="35"/>
      <c r="Q128" s="35"/>
      <c r="R128" s="35"/>
      <c r="S128" s="35"/>
      <c r="T128" s="35"/>
      <c r="U128" s="35"/>
      <c r="V128" s="35"/>
      <c r="W128" s="35"/>
      <c r="X128" s="35"/>
      <c r="Y128" s="35"/>
      <c r="Z128" s="35"/>
      <c r="AA128" s="35"/>
      <c r="AB128" s="35"/>
      <c r="AC128" s="35"/>
      <c r="AD128" s="35"/>
      <c r="AE128" s="35"/>
      <c r="AF128" s="35"/>
      <c r="AG128" s="35"/>
      <c r="AH128" s="35"/>
      <c r="AI128" s="35"/>
      <c r="AJ128" s="35"/>
      <c r="AK128" s="35"/>
      <c r="AL128" s="35"/>
      <c r="AM128" s="35"/>
      <c r="AN128" s="35"/>
      <c r="AO128" s="35"/>
      <c r="AP128" s="35"/>
      <c r="AQ128" s="35"/>
      <c r="AR128" s="35"/>
      <c r="AS128" s="35"/>
      <c r="AT128" s="35"/>
      <c r="AU128" s="35"/>
      <c r="AV128" s="35"/>
      <c r="AW128" s="35"/>
    </row>
    <row r="129" spans="5:49">
      <c r="E129" s="5"/>
      <c r="F129" s="5"/>
      <c r="G129" s="35"/>
      <c r="H129" s="35"/>
      <c r="I129" s="35"/>
      <c r="J129" s="35"/>
      <c r="K129" s="35"/>
      <c r="L129" s="35"/>
      <c r="M129" s="35"/>
      <c r="N129" s="35"/>
      <c r="O129" s="35"/>
      <c r="P129" s="35"/>
      <c r="Q129" s="35"/>
      <c r="R129" s="35"/>
      <c r="S129" s="35"/>
      <c r="T129" s="35"/>
      <c r="U129" s="35"/>
      <c r="V129" s="35"/>
      <c r="W129" s="35"/>
      <c r="X129" s="35"/>
      <c r="Y129" s="35"/>
      <c r="Z129" s="35"/>
      <c r="AA129" s="35"/>
      <c r="AB129" s="35"/>
      <c r="AC129" s="35"/>
      <c r="AD129" s="35"/>
      <c r="AE129" s="35"/>
      <c r="AF129" s="35"/>
      <c r="AG129" s="35"/>
      <c r="AH129" s="35"/>
      <c r="AI129" s="35"/>
      <c r="AJ129" s="35"/>
      <c r="AK129" s="35"/>
      <c r="AL129" s="35"/>
      <c r="AM129" s="35"/>
      <c r="AN129" s="35"/>
      <c r="AO129" s="35"/>
      <c r="AP129" s="35"/>
      <c r="AQ129" s="35"/>
      <c r="AR129" s="35"/>
      <c r="AS129" s="35"/>
      <c r="AT129" s="35"/>
      <c r="AU129" s="35"/>
      <c r="AV129" s="35"/>
      <c r="AW129" s="35"/>
    </row>
    <row r="130" spans="5:49">
      <c r="E130" s="5"/>
      <c r="F130" s="5"/>
      <c r="G130" s="35"/>
      <c r="H130" s="35"/>
      <c r="I130" s="35"/>
      <c r="J130" s="35"/>
      <c r="K130" s="35"/>
      <c r="L130" s="35"/>
      <c r="M130" s="35"/>
      <c r="N130" s="35"/>
      <c r="O130" s="35"/>
      <c r="P130" s="35"/>
      <c r="Q130" s="35"/>
      <c r="R130" s="35"/>
      <c r="S130" s="35"/>
      <c r="T130" s="35"/>
      <c r="U130" s="35"/>
      <c r="V130" s="35"/>
      <c r="W130" s="35"/>
      <c r="X130" s="35"/>
      <c r="Y130" s="35"/>
      <c r="Z130" s="35"/>
      <c r="AA130" s="35"/>
      <c r="AB130" s="35"/>
      <c r="AC130" s="35"/>
      <c r="AD130" s="35"/>
      <c r="AE130" s="35"/>
      <c r="AF130" s="35"/>
      <c r="AG130" s="35"/>
      <c r="AH130" s="35"/>
      <c r="AI130" s="35"/>
      <c r="AJ130" s="35"/>
      <c r="AK130" s="35"/>
      <c r="AL130" s="35"/>
      <c r="AM130" s="35"/>
      <c r="AN130" s="35"/>
      <c r="AO130" s="35"/>
      <c r="AP130" s="35"/>
      <c r="AQ130" s="35"/>
      <c r="AR130" s="35"/>
      <c r="AS130" s="35"/>
      <c r="AT130" s="35"/>
      <c r="AU130" s="35"/>
      <c r="AV130" s="35"/>
      <c r="AW130" s="35"/>
    </row>
    <row r="131" spans="5:49">
      <c r="E131" s="5"/>
      <c r="F131" s="5"/>
      <c r="G131" s="35"/>
      <c r="H131" s="35"/>
      <c r="I131" s="35"/>
      <c r="J131" s="35"/>
      <c r="K131" s="35"/>
      <c r="L131" s="35"/>
      <c r="M131" s="35"/>
      <c r="N131" s="35"/>
      <c r="O131" s="35"/>
      <c r="P131" s="35"/>
      <c r="Q131" s="35"/>
      <c r="R131" s="35"/>
      <c r="S131" s="35"/>
      <c r="T131" s="35"/>
      <c r="U131" s="35"/>
      <c r="V131" s="35"/>
      <c r="W131" s="35"/>
      <c r="X131" s="35"/>
      <c r="Y131" s="35"/>
      <c r="Z131" s="35"/>
      <c r="AA131" s="35"/>
      <c r="AB131" s="35"/>
      <c r="AC131" s="35"/>
      <c r="AD131" s="35"/>
      <c r="AE131" s="35"/>
      <c r="AF131" s="35"/>
      <c r="AG131" s="35"/>
      <c r="AH131" s="35"/>
      <c r="AI131" s="35"/>
      <c r="AJ131" s="35"/>
      <c r="AK131" s="35"/>
      <c r="AL131" s="35"/>
      <c r="AM131" s="35"/>
      <c r="AN131" s="35"/>
      <c r="AO131" s="35"/>
      <c r="AP131" s="35"/>
      <c r="AQ131" s="35"/>
      <c r="AR131" s="35"/>
      <c r="AS131" s="35"/>
      <c r="AT131" s="35"/>
      <c r="AU131" s="35"/>
      <c r="AV131" s="35"/>
      <c r="AW131" s="35"/>
    </row>
    <row r="132" spans="5:49">
      <c r="E132" s="5"/>
      <c r="F132" s="5"/>
      <c r="G132" s="35"/>
      <c r="H132" s="35"/>
      <c r="I132" s="35"/>
      <c r="J132" s="35"/>
      <c r="K132" s="35"/>
      <c r="L132" s="35"/>
      <c r="M132" s="35"/>
      <c r="N132" s="35"/>
      <c r="O132" s="35"/>
      <c r="P132" s="35"/>
      <c r="Q132" s="35"/>
      <c r="R132" s="35"/>
      <c r="S132" s="35"/>
      <c r="T132" s="35"/>
      <c r="U132" s="35"/>
      <c r="V132" s="35"/>
      <c r="W132" s="35"/>
      <c r="X132" s="35"/>
      <c r="Y132" s="35"/>
      <c r="Z132" s="35"/>
      <c r="AA132" s="35"/>
      <c r="AB132" s="35"/>
      <c r="AC132" s="35"/>
      <c r="AD132" s="35"/>
      <c r="AE132" s="35"/>
      <c r="AF132" s="35"/>
      <c r="AG132" s="35"/>
      <c r="AH132" s="35"/>
      <c r="AI132" s="35"/>
      <c r="AJ132" s="35"/>
      <c r="AK132" s="35"/>
      <c r="AL132" s="35"/>
      <c r="AM132" s="35"/>
      <c r="AN132" s="35"/>
      <c r="AO132" s="35"/>
      <c r="AP132" s="35"/>
      <c r="AQ132" s="35"/>
      <c r="AR132" s="35"/>
      <c r="AS132" s="35"/>
      <c r="AT132" s="35"/>
      <c r="AU132" s="35"/>
      <c r="AV132" s="35"/>
      <c r="AW132" s="35"/>
    </row>
    <row r="133" spans="5:49">
      <c r="E133" s="5"/>
      <c r="F133" s="5"/>
      <c r="G133" s="35"/>
      <c r="H133" s="35"/>
      <c r="I133" s="35"/>
      <c r="J133" s="35"/>
      <c r="K133" s="35"/>
      <c r="L133" s="35"/>
      <c r="M133" s="35"/>
      <c r="N133" s="35"/>
      <c r="O133" s="35"/>
      <c r="P133" s="35"/>
      <c r="Q133" s="35"/>
      <c r="R133" s="35"/>
      <c r="S133" s="35"/>
      <c r="T133" s="35"/>
      <c r="U133" s="35"/>
      <c r="V133" s="35"/>
      <c r="W133" s="35"/>
      <c r="X133" s="35"/>
      <c r="Y133" s="35"/>
      <c r="Z133" s="35"/>
      <c r="AA133" s="35"/>
      <c r="AB133" s="35"/>
      <c r="AC133" s="35"/>
      <c r="AD133" s="35"/>
      <c r="AE133" s="35"/>
      <c r="AF133" s="35"/>
      <c r="AG133" s="35"/>
      <c r="AH133" s="35"/>
      <c r="AI133" s="35"/>
      <c r="AJ133" s="35"/>
      <c r="AK133" s="35"/>
      <c r="AL133" s="35"/>
      <c r="AM133" s="35"/>
      <c r="AN133" s="35"/>
      <c r="AO133" s="35"/>
      <c r="AP133" s="35"/>
      <c r="AQ133" s="35"/>
      <c r="AR133" s="35"/>
      <c r="AS133" s="35"/>
      <c r="AT133" s="35"/>
      <c r="AU133" s="35"/>
      <c r="AV133" s="35"/>
      <c r="AW133" s="35"/>
    </row>
    <row r="134" spans="5:49">
      <c r="E134" s="5"/>
      <c r="F134" s="5"/>
      <c r="G134" s="35"/>
      <c r="H134" s="35"/>
      <c r="I134" s="35"/>
      <c r="J134" s="35"/>
      <c r="K134" s="35"/>
      <c r="L134" s="35"/>
      <c r="M134" s="35"/>
      <c r="N134" s="35"/>
      <c r="O134" s="35"/>
      <c r="P134" s="35"/>
      <c r="Q134" s="35"/>
      <c r="R134" s="35"/>
      <c r="S134" s="35"/>
      <c r="T134" s="35"/>
      <c r="U134" s="35"/>
      <c r="V134" s="35"/>
      <c r="W134" s="35"/>
      <c r="X134" s="35"/>
      <c r="Y134" s="35"/>
      <c r="Z134" s="35"/>
      <c r="AA134" s="35"/>
      <c r="AB134" s="35"/>
      <c r="AC134" s="35"/>
      <c r="AD134" s="35"/>
      <c r="AE134" s="35"/>
      <c r="AF134" s="35"/>
      <c r="AG134" s="35"/>
      <c r="AH134" s="35"/>
      <c r="AI134" s="35"/>
      <c r="AJ134" s="35"/>
      <c r="AK134" s="35"/>
      <c r="AL134" s="35"/>
      <c r="AM134" s="35"/>
      <c r="AN134" s="35"/>
      <c r="AO134" s="35"/>
      <c r="AP134" s="35"/>
      <c r="AQ134" s="35"/>
      <c r="AR134" s="35"/>
      <c r="AS134" s="35"/>
      <c r="AT134" s="35"/>
      <c r="AU134" s="35"/>
      <c r="AV134" s="35"/>
      <c r="AW134" s="35"/>
    </row>
    <row r="135" spans="5:49">
      <c r="E135" s="5"/>
      <c r="F135" s="5"/>
      <c r="G135" s="35"/>
      <c r="H135" s="35"/>
      <c r="I135" s="35"/>
      <c r="J135" s="35"/>
      <c r="K135" s="35"/>
      <c r="L135" s="35"/>
      <c r="M135" s="35"/>
      <c r="N135" s="35"/>
      <c r="O135" s="35"/>
      <c r="P135" s="35"/>
      <c r="Q135" s="35"/>
      <c r="R135" s="35"/>
      <c r="S135" s="35"/>
      <c r="T135" s="35"/>
      <c r="U135" s="35"/>
      <c r="V135" s="35"/>
      <c r="W135" s="35"/>
      <c r="X135" s="35"/>
      <c r="Y135" s="35"/>
      <c r="Z135" s="35"/>
      <c r="AA135" s="35"/>
      <c r="AB135" s="35"/>
      <c r="AC135" s="35"/>
      <c r="AD135" s="35"/>
      <c r="AE135" s="35"/>
      <c r="AF135" s="35"/>
      <c r="AG135" s="35"/>
      <c r="AH135" s="35"/>
      <c r="AI135" s="35"/>
      <c r="AJ135" s="35"/>
      <c r="AK135" s="35"/>
      <c r="AL135" s="35"/>
      <c r="AM135" s="35"/>
      <c r="AN135" s="35"/>
      <c r="AO135" s="35"/>
      <c r="AP135" s="35"/>
      <c r="AQ135" s="35"/>
      <c r="AR135" s="35"/>
      <c r="AS135" s="35"/>
      <c r="AT135" s="35"/>
      <c r="AU135" s="35"/>
      <c r="AV135" s="35"/>
      <c r="AW135" s="35"/>
    </row>
    <row r="136" spans="5:49">
      <c r="E136" s="5"/>
      <c r="F136" s="5"/>
      <c r="G136" s="35"/>
      <c r="H136" s="35"/>
      <c r="I136" s="35"/>
      <c r="J136" s="35"/>
      <c r="K136" s="35"/>
      <c r="L136" s="35"/>
      <c r="M136" s="35"/>
      <c r="N136" s="35"/>
      <c r="O136" s="35"/>
      <c r="P136" s="35"/>
      <c r="Q136" s="35"/>
      <c r="R136" s="35"/>
      <c r="S136" s="35"/>
      <c r="T136" s="35"/>
      <c r="U136" s="35"/>
      <c r="V136" s="35"/>
      <c r="W136" s="35"/>
      <c r="X136" s="35"/>
      <c r="Y136" s="35"/>
      <c r="Z136" s="35"/>
      <c r="AA136" s="35"/>
      <c r="AB136" s="35"/>
      <c r="AC136" s="35"/>
      <c r="AD136" s="35"/>
      <c r="AE136" s="35"/>
      <c r="AF136" s="35"/>
      <c r="AG136" s="35"/>
      <c r="AH136" s="35"/>
      <c r="AI136" s="35"/>
      <c r="AJ136" s="35"/>
      <c r="AK136" s="35"/>
      <c r="AL136" s="35"/>
      <c r="AM136" s="35"/>
      <c r="AN136" s="35"/>
      <c r="AO136" s="35"/>
      <c r="AP136" s="35"/>
      <c r="AQ136" s="35"/>
      <c r="AR136" s="35"/>
      <c r="AS136" s="35"/>
      <c r="AT136" s="35"/>
      <c r="AU136" s="35"/>
      <c r="AV136" s="35"/>
      <c r="AW136" s="35"/>
    </row>
    <row r="137" spans="5:49">
      <c r="E137" s="5"/>
      <c r="F137" s="5"/>
      <c r="G137" s="35"/>
      <c r="H137" s="35"/>
      <c r="I137" s="35"/>
      <c r="J137" s="35"/>
      <c r="K137" s="35"/>
      <c r="L137" s="35"/>
      <c r="M137" s="35"/>
      <c r="N137" s="35"/>
      <c r="O137" s="35"/>
      <c r="P137" s="35"/>
      <c r="Q137" s="35"/>
      <c r="R137" s="35"/>
      <c r="S137" s="35"/>
      <c r="T137" s="35"/>
      <c r="U137" s="35"/>
      <c r="V137" s="35"/>
      <c r="W137" s="35"/>
      <c r="X137" s="35"/>
      <c r="Y137" s="35"/>
      <c r="Z137" s="35"/>
      <c r="AA137" s="35"/>
      <c r="AB137" s="35"/>
      <c r="AC137" s="35"/>
      <c r="AD137" s="35"/>
      <c r="AE137" s="35"/>
      <c r="AF137" s="35"/>
      <c r="AG137" s="35"/>
      <c r="AH137" s="35"/>
      <c r="AI137" s="35"/>
      <c r="AJ137" s="35"/>
      <c r="AK137" s="35"/>
      <c r="AL137" s="35"/>
      <c r="AM137" s="35"/>
      <c r="AN137" s="35"/>
      <c r="AO137" s="35"/>
      <c r="AP137" s="35"/>
      <c r="AQ137" s="35"/>
      <c r="AR137" s="35"/>
      <c r="AS137" s="35"/>
      <c r="AT137" s="35"/>
      <c r="AU137" s="35"/>
      <c r="AV137" s="35"/>
      <c r="AW137" s="35"/>
    </row>
    <row r="138" spans="5:49">
      <c r="E138" s="5"/>
      <c r="F138" s="5"/>
      <c r="G138" s="35"/>
      <c r="H138" s="35"/>
      <c r="I138" s="35"/>
      <c r="J138" s="35"/>
      <c r="K138" s="35"/>
      <c r="L138" s="35"/>
      <c r="M138" s="35"/>
      <c r="N138" s="35"/>
      <c r="O138" s="35"/>
      <c r="P138" s="35"/>
      <c r="Q138" s="35"/>
      <c r="R138" s="35"/>
      <c r="S138" s="35"/>
      <c r="T138" s="35"/>
      <c r="U138" s="35"/>
      <c r="V138" s="35"/>
      <c r="W138" s="35"/>
      <c r="X138" s="35"/>
      <c r="Y138" s="35"/>
      <c r="Z138" s="35"/>
      <c r="AA138" s="35"/>
      <c r="AB138" s="35"/>
      <c r="AC138" s="35"/>
      <c r="AD138" s="35"/>
      <c r="AE138" s="35"/>
      <c r="AF138" s="35"/>
      <c r="AG138" s="35"/>
      <c r="AH138" s="35"/>
      <c r="AI138" s="35"/>
      <c r="AJ138" s="35"/>
      <c r="AK138" s="35"/>
      <c r="AL138" s="35"/>
      <c r="AM138" s="35"/>
      <c r="AN138" s="35"/>
      <c r="AO138" s="35"/>
      <c r="AP138" s="35"/>
      <c r="AQ138" s="35"/>
      <c r="AR138" s="35"/>
      <c r="AS138" s="35"/>
      <c r="AT138" s="35"/>
      <c r="AU138" s="35"/>
      <c r="AV138" s="35"/>
      <c r="AW138" s="35"/>
    </row>
    <row r="139" spans="5:49">
      <c r="E139" s="5"/>
      <c r="F139" s="5"/>
      <c r="G139" s="35"/>
      <c r="H139" s="35"/>
      <c r="I139" s="35"/>
      <c r="J139" s="35"/>
      <c r="K139" s="35"/>
      <c r="L139" s="35"/>
      <c r="M139" s="35"/>
      <c r="N139" s="35"/>
      <c r="O139" s="35"/>
      <c r="P139" s="35"/>
      <c r="Q139" s="35"/>
      <c r="R139" s="35"/>
      <c r="S139" s="35"/>
      <c r="T139" s="35"/>
      <c r="U139" s="35"/>
      <c r="V139" s="35"/>
      <c r="W139" s="35"/>
      <c r="X139" s="35"/>
      <c r="Y139" s="35"/>
      <c r="Z139" s="35"/>
      <c r="AA139" s="35"/>
      <c r="AB139" s="35"/>
      <c r="AC139" s="35"/>
      <c r="AD139" s="35"/>
      <c r="AE139" s="35"/>
      <c r="AF139" s="35"/>
      <c r="AG139" s="35"/>
      <c r="AH139" s="35"/>
      <c r="AI139" s="35"/>
      <c r="AJ139" s="35"/>
      <c r="AK139" s="35"/>
      <c r="AL139" s="35"/>
      <c r="AM139" s="35"/>
      <c r="AN139" s="35"/>
      <c r="AO139" s="35"/>
      <c r="AP139" s="35"/>
      <c r="AQ139" s="35"/>
      <c r="AR139" s="35"/>
      <c r="AS139" s="35"/>
      <c r="AT139" s="35"/>
      <c r="AU139" s="35"/>
      <c r="AV139" s="35"/>
      <c r="AW139" s="35"/>
    </row>
    <row r="140" spans="5:49">
      <c r="E140" s="5"/>
      <c r="F140" s="5"/>
      <c r="G140" s="35"/>
      <c r="H140" s="35"/>
      <c r="I140" s="35"/>
      <c r="J140" s="35"/>
      <c r="K140" s="35"/>
      <c r="L140" s="35"/>
      <c r="M140" s="35"/>
      <c r="N140" s="35"/>
      <c r="O140" s="35"/>
      <c r="P140" s="35"/>
      <c r="Q140" s="35"/>
      <c r="R140" s="35"/>
      <c r="S140" s="35"/>
      <c r="T140" s="35"/>
      <c r="U140" s="35"/>
      <c r="V140" s="35"/>
      <c r="W140" s="35"/>
      <c r="X140" s="35"/>
      <c r="Y140" s="35"/>
      <c r="Z140" s="35"/>
      <c r="AA140" s="35"/>
      <c r="AB140" s="35"/>
      <c r="AC140" s="35"/>
      <c r="AD140" s="35"/>
      <c r="AE140" s="35"/>
      <c r="AF140" s="35"/>
      <c r="AG140" s="35"/>
      <c r="AH140" s="35"/>
      <c r="AI140" s="35"/>
      <c r="AJ140" s="35"/>
      <c r="AK140" s="35"/>
      <c r="AL140" s="35"/>
      <c r="AM140" s="35"/>
      <c r="AN140" s="35"/>
      <c r="AO140" s="35"/>
      <c r="AP140" s="35"/>
      <c r="AQ140" s="35"/>
      <c r="AR140" s="35"/>
      <c r="AS140" s="35"/>
      <c r="AT140" s="35"/>
      <c r="AU140" s="35"/>
      <c r="AV140" s="35"/>
      <c r="AW140" s="35"/>
    </row>
    <row r="141" spans="5:49">
      <c r="E141" s="5"/>
      <c r="F141" s="5"/>
      <c r="G141" s="35"/>
      <c r="H141" s="35"/>
      <c r="I141" s="35"/>
      <c r="J141" s="35"/>
      <c r="K141" s="35"/>
      <c r="L141" s="35"/>
      <c r="M141" s="35"/>
      <c r="N141" s="35"/>
      <c r="O141" s="35"/>
      <c r="P141" s="35"/>
      <c r="Q141" s="35"/>
      <c r="R141" s="35"/>
      <c r="S141" s="35"/>
      <c r="T141" s="35"/>
      <c r="U141" s="35"/>
      <c r="V141" s="35"/>
      <c r="W141" s="35"/>
      <c r="X141" s="35"/>
      <c r="Y141" s="35"/>
      <c r="Z141" s="35"/>
      <c r="AA141" s="35"/>
      <c r="AB141" s="35"/>
      <c r="AC141" s="35"/>
      <c r="AD141" s="35"/>
      <c r="AE141" s="35"/>
      <c r="AF141" s="35"/>
      <c r="AG141" s="35"/>
      <c r="AH141" s="35"/>
      <c r="AI141" s="35"/>
      <c r="AJ141" s="35"/>
      <c r="AK141" s="35"/>
      <c r="AL141" s="35"/>
      <c r="AM141" s="35"/>
      <c r="AN141" s="35"/>
      <c r="AO141" s="35"/>
      <c r="AP141" s="35"/>
      <c r="AQ141" s="35"/>
      <c r="AR141" s="35"/>
      <c r="AS141" s="35"/>
      <c r="AT141" s="35"/>
      <c r="AU141" s="35"/>
      <c r="AV141" s="35"/>
      <c r="AW141" s="35"/>
    </row>
    <row r="142" spans="5:49">
      <c r="E142" s="5"/>
      <c r="F142" s="5"/>
      <c r="G142" s="35"/>
      <c r="H142" s="35"/>
      <c r="I142" s="35"/>
      <c r="J142" s="35"/>
      <c r="K142" s="35"/>
      <c r="L142" s="35"/>
      <c r="M142" s="35"/>
      <c r="N142" s="35"/>
      <c r="O142" s="35"/>
      <c r="P142" s="35"/>
      <c r="Q142" s="35"/>
      <c r="R142" s="35"/>
      <c r="S142" s="35"/>
      <c r="T142" s="35"/>
      <c r="U142" s="35"/>
      <c r="V142" s="35"/>
      <c r="W142" s="35"/>
      <c r="X142" s="35"/>
      <c r="Y142" s="35"/>
      <c r="Z142" s="35"/>
      <c r="AA142" s="35"/>
      <c r="AB142" s="35"/>
      <c r="AC142" s="35"/>
      <c r="AD142" s="35"/>
      <c r="AE142" s="35"/>
      <c r="AF142" s="35"/>
      <c r="AG142" s="35"/>
      <c r="AH142" s="35"/>
      <c r="AI142" s="35"/>
      <c r="AJ142" s="35"/>
      <c r="AK142" s="35"/>
      <c r="AL142" s="35"/>
      <c r="AM142" s="35"/>
      <c r="AN142" s="35"/>
      <c r="AO142" s="35"/>
      <c r="AP142" s="35"/>
      <c r="AQ142" s="35"/>
      <c r="AR142" s="35"/>
      <c r="AS142" s="35"/>
      <c r="AT142" s="35"/>
      <c r="AU142" s="35"/>
      <c r="AV142" s="35"/>
      <c r="AW142" s="35"/>
    </row>
    <row r="143" spans="5:49">
      <c r="E143" s="5"/>
      <c r="F143" s="5"/>
      <c r="G143" s="35"/>
      <c r="H143" s="35"/>
      <c r="I143" s="35"/>
      <c r="J143" s="35"/>
      <c r="K143" s="35"/>
      <c r="L143" s="35"/>
      <c r="M143" s="35"/>
      <c r="N143" s="35"/>
      <c r="O143" s="35"/>
      <c r="P143" s="35"/>
      <c r="Q143" s="35"/>
      <c r="R143" s="35"/>
      <c r="S143" s="35"/>
      <c r="T143" s="35"/>
      <c r="U143" s="35"/>
      <c r="V143" s="35"/>
      <c r="W143" s="35"/>
      <c r="X143" s="35"/>
      <c r="Y143" s="35"/>
      <c r="Z143" s="35"/>
      <c r="AA143" s="35"/>
      <c r="AB143" s="35"/>
      <c r="AC143" s="35"/>
      <c r="AD143" s="35"/>
      <c r="AE143" s="35"/>
      <c r="AF143" s="35"/>
      <c r="AG143" s="35"/>
      <c r="AH143" s="35"/>
      <c r="AI143" s="35"/>
      <c r="AJ143" s="35"/>
      <c r="AK143" s="35"/>
      <c r="AL143" s="35"/>
      <c r="AM143" s="35"/>
      <c r="AN143" s="35"/>
      <c r="AO143" s="35"/>
      <c r="AP143" s="35"/>
      <c r="AQ143" s="35"/>
      <c r="AR143" s="35"/>
      <c r="AS143" s="35"/>
      <c r="AT143" s="35"/>
      <c r="AU143" s="35"/>
      <c r="AV143" s="35"/>
      <c r="AW143" s="35"/>
    </row>
    <row r="144" spans="5:49">
      <c r="E144" s="5"/>
      <c r="F144" s="5"/>
      <c r="G144" s="35"/>
      <c r="H144" s="35"/>
      <c r="I144" s="35"/>
      <c r="J144" s="35"/>
      <c r="K144" s="35"/>
      <c r="L144" s="35"/>
      <c r="M144" s="35"/>
      <c r="N144" s="35"/>
      <c r="O144" s="35"/>
      <c r="P144" s="35"/>
      <c r="Q144" s="35"/>
      <c r="R144" s="35"/>
      <c r="S144" s="35"/>
      <c r="T144" s="35"/>
      <c r="U144" s="35"/>
      <c r="V144" s="35"/>
      <c r="W144" s="35"/>
      <c r="X144" s="35"/>
      <c r="Y144" s="35"/>
      <c r="Z144" s="35"/>
      <c r="AA144" s="35"/>
      <c r="AB144" s="35"/>
      <c r="AC144" s="35"/>
      <c r="AD144" s="35"/>
      <c r="AE144" s="35"/>
      <c r="AF144" s="35"/>
      <c r="AG144" s="35"/>
      <c r="AH144" s="35"/>
      <c r="AI144" s="35"/>
      <c r="AJ144" s="35"/>
      <c r="AK144" s="35"/>
      <c r="AL144" s="35"/>
      <c r="AM144" s="35"/>
      <c r="AN144" s="35"/>
      <c r="AO144" s="35"/>
      <c r="AP144" s="35"/>
      <c r="AQ144" s="35"/>
      <c r="AR144" s="35"/>
      <c r="AS144" s="35"/>
      <c r="AT144" s="35"/>
      <c r="AU144" s="35"/>
      <c r="AV144" s="35"/>
      <c r="AW144" s="35"/>
    </row>
    <row r="145" spans="5:49">
      <c r="E145" s="5"/>
      <c r="F145" s="5"/>
      <c r="G145" s="35"/>
      <c r="H145" s="35"/>
      <c r="I145" s="35"/>
      <c r="J145" s="35"/>
      <c r="K145" s="35"/>
      <c r="L145" s="35"/>
      <c r="M145" s="35"/>
      <c r="N145" s="35"/>
      <c r="O145" s="35"/>
      <c r="P145" s="35"/>
      <c r="Q145" s="35"/>
      <c r="R145" s="35"/>
      <c r="S145" s="35"/>
      <c r="T145" s="35"/>
      <c r="U145" s="35"/>
      <c r="V145" s="35"/>
      <c r="W145" s="35"/>
      <c r="X145" s="35"/>
      <c r="Y145" s="35"/>
      <c r="Z145" s="35"/>
      <c r="AA145" s="35"/>
      <c r="AB145" s="35"/>
      <c r="AC145" s="35"/>
      <c r="AD145" s="35"/>
      <c r="AE145" s="35"/>
      <c r="AF145" s="35"/>
      <c r="AG145" s="35"/>
      <c r="AH145" s="35"/>
      <c r="AI145" s="35"/>
      <c r="AJ145" s="35"/>
      <c r="AK145" s="35"/>
      <c r="AL145" s="35"/>
      <c r="AM145" s="35"/>
      <c r="AN145" s="35"/>
      <c r="AO145" s="35"/>
      <c r="AP145" s="35"/>
      <c r="AQ145" s="35"/>
      <c r="AR145" s="35"/>
      <c r="AS145" s="35"/>
      <c r="AT145" s="35"/>
      <c r="AU145" s="35"/>
      <c r="AV145" s="35"/>
      <c r="AW145" s="35"/>
    </row>
    <row r="146" spans="5:49">
      <c r="E146" s="5"/>
      <c r="F146" s="5"/>
      <c r="G146" s="35"/>
      <c r="H146" s="35"/>
      <c r="I146" s="35"/>
      <c r="J146" s="35"/>
      <c r="K146" s="35"/>
      <c r="L146" s="35"/>
      <c r="M146" s="35"/>
      <c r="N146" s="35"/>
      <c r="O146" s="35"/>
      <c r="P146" s="35"/>
      <c r="Q146" s="35"/>
      <c r="R146" s="35"/>
      <c r="S146" s="35"/>
      <c r="T146" s="35"/>
      <c r="U146" s="35"/>
      <c r="V146" s="35"/>
      <c r="W146" s="35"/>
      <c r="X146" s="35"/>
      <c r="Y146" s="35"/>
      <c r="Z146" s="35"/>
      <c r="AA146" s="35"/>
      <c r="AB146" s="35"/>
      <c r="AC146" s="35"/>
      <c r="AD146" s="35"/>
      <c r="AE146" s="35"/>
      <c r="AF146" s="35"/>
      <c r="AG146" s="35"/>
      <c r="AH146" s="35"/>
      <c r="AI146" s="35"/>
      <c r="AJ146" s="35"/>
      <c r="AK146" s="35"/>
      <c r="AL146" s="35"/>
      <c r="AM146" s="35"/>
      <c r="AN146" s="35"/>
      <c r="AO146" s="35"/>
      <c r="AP146" s="35"/>
      <c r="AQ146" s="35"/>
      <c r="AR146" s="35"/>
      <c r="AS146" s="35"/>
      <c r="AT146" s="35"/>
      <c r="AU146" s="35"/>
      <c r="AV146" s="35"/>
      <c r="AW146" s="35"/>
    </row>
    <row r="147" spans="5:49">
      <c r="E147" s="5"/>
      <c r="F147" s="5"/>
      <c r="G147" s="35"/>
      <c r="H147" s="35"/>
      <c r="I147" s="35"/>
      <c r="J147" s="35"/>
      <c r="K147" s="35"/>
      <c r="L147" s="35"/>
      <c r="M147" s="35"/>
      <c r="N147" s="35"/>
      <c r="O147" s="35"/>
      <c r="P147" s="35"/>
      <c r="Q147" s="35"/>
      <c r="R147" s="35"/>
      <c r="S147" s="35"/>
      <c r="T147" s="35"/>
      <c r="U147" s="35"/>
      <c r="V147" s="35"/>
      <c r="W147" s="35"/>
      <c r="X147" s="35"/>
      <c r="Y147" s="35"/>
      <c r="Z147" s="35"/>
      <c r="AA147" s="35"/>
      <c r="AB147" s="35"/>
      <c r="AC147" s="35"/>
      <c r="AD147" s="35"/>
      <c r="AE147" s="35"/>
      <c r="AF147" s="35"/>
      <c r="AG147" s="35"/>
      <c r="AH147" s="35"/>
      <c r="AI147" s="35"/>
      <c r="AJ147" s="35"/>
      <c r="AK147" s="35"/>
      <c r="AL147" s="35"/>
      <c r="AM147" s="35"/>
      <c r="AN147" s="35"/>
      <c r="AO147" s="35"/>
      <c r="AP147" s="35"/>
      <c r="AQ147" s="35"/>
      <c r="AR147" s="35"/>
      <c r="AS147" s="35"/>
      <c r="AT147" s="35"/>
      <c r="AU147" s="35"/>
      <c r="AV147" s="35"/>
      <c r="AW147" s="35"/>
    </row>
    <row r="148" spans="5:49">
      <c r="E148" s="5"/>
      <c r="F148" s="5"/>
      <c r="G148" s="35"/>
      <c r="H148" s="35"/>
      <c r="I148" s="35"/>
      <c r="J148" s="35"/>
      <c r="K148" s="35"/>
      <c r="L148" s="35"/>
      <c r="M148" s="35"/>
      <c r="N148" s="35"/>
      <c r="O148" s="35"/>
      <c r="P148" s="35"/>
      <c r="Q148" s="35"/>
      <c r="R148" s="35"/>
      <c r="S148" s="35"/>
      <c r="T148" s="35"/>
      <c r="U148" s="35"/>
      <c r="V148" s="35"/>
      <c r="W148" s="35"/>
      <c r="X148" s="35"/>
      <c r="Y148" s="35"/>
      <c r="Z148" s="35"/>
      <c r="AA148" s="35"/>
      <c r="AB148" s="35"/>
      <c r="AC148" s="35"/>
      <c r="AD148" s="35"/>
      <c r="AE148" s="35"/>
      <c r="AF148" s="35"/>
      <c r="AG148" s="35"/>
      <c r="AH148" s="35"/>
      <c r="AI148" s="35"/>
      <c r="AJ148" s="35"/>
      <c r="AK148" s="35"/>
      <c r="AL148" s="35"/>
      <c r="AM148" s="35"/>
      <c r="AN148" s="35"/>
      <c r="AO148" s="35"/>
      <c r="AP148" s="35"/>
      <c r="AQ148" s="35"/>
      <c r="AR148" s="35"/>
      <c r="AS148" s="35"/>
      <c r="AT148" s="35"/>
      <c r="AU148" s="35"/>
      <c r="AV148" s="35"/>
      <c r="AW148" s="35"/>
    </row>
    <row r="149" spans="5:49">
      <c r="E149" s="5"/>
      <c r="F149" s="5"/>
      <c r="G149" s="35"/>
      <c r="H149" s="35"/>
      <c r="I149" s="35"/>
      <c r="J149" s="35"/>
      <c r="K149" s="35"/>
      <c r="L149" s="35"/>
      <c r="M149" s="35"/>
      <c r="N149" s="35"/>
      <c r="O149" s="35"/>
      <c r="P149" s="35"/>
      <c r="Q149" s="35"/>
      <c r="R149" s="35"/>
      <c r="S149" s="35"/>
      <c r="T149" s="35"/>
      <c r="U149" s="35"/>
      <c r="V149" s="35"/>
      <c r="W149" s="35"/>
      <c r="X149" s="35"/>
      <c r="Y149" s="35"/>
      <c r="Z149" s="35"/>
      <c r="AA149" s="35"/>
      <c r="AB149" s="35"/>
      <c r="AC149" s="35"/>
      <c r="AD149" s="35"/>
      <c r="AE149" s="35"/>
      <c r="AF149" s="35"/>
      <c r="AG149" s="35"/>
      <c r="AH149" s="35"/>
      <c r="AI149" s="35"/>
      <c r="AJ149" s="35"/>
      <c r="AK149" s="35"/>
      <c r="AL149" s="35"/>
      <c r="AM149" s="35"/>
      <c r="AN149" s="35"/>
      <c r="AO149" s="35"/>
      <c r="AP149" s="35"/>
      <c r="AQ149" s="35"/>
      <c r="AR149" s="35"/>
      <c r="AS149" s="35"/>
      <c r="AT149" s="35"/>
      <c r="AU149" s="35"/>
      <c r="AV149" s="35"/>
      <c r="AW149" s="35"/>
    </row>
    <row r="150" spans="5:49">
      <c r="E150" s="5"/>
      <c r="F150" s="5"/>
      <c r="G150" s="35"/>
      <c r="H150" s="35"/>
      <c r="I150" s="35"/>
      <c r="J150" s="35"/>
      <c r="K150" s="35"/>
      <c r="L150" s="35"/>
      <c r="M150" s="35"/>
      <c r="N150" s="35"/>
      <c r="O150" s="35"/>
      <c r="P150" s="35"/>
      <c r="Q150" s="35"/>
      <c r="R150" s="35"/>
      <c r="S150" s="35"/>
      <c r="T150" s="35"/>
      <c r="U150" s="35"/>
      <c r="V150" s="35"/>
      <c r="W150" s="35"/>
      <c r="X150" s="35"/>
      <c r="Y150" s="35"/>
      <c r="Z150" s="35"/>
      <c r="AA150" s="35"/>
      <c r="AB150" s="35"/>
      <c r="AC150" s="35"/>
      <c r="AD150" s="35"/>
      <c r="AE150" s="35"/>
      <c r="AF150" s="35"/>
      <c r="AG150" s="35"/>
      <c r="AH150" s="35"/>
      <c r="AI150" s="35"/>
      <c r="AJ150" s="35"/>
      <c r="AK150" s="35"/>
      <c r="AL150" s="35"/>
      <c r="AM150" s="35"/>
      <c r="AN150" s="35"/>
      <c r="AO150" s="35"/>
      <c r="AP150" s="35"/>
      <c r="AQ150" s="35"/>
      <c r="AR150" s="35"/>
      <c r="AS150" s="35"/>
      <c r="AT150" s="35"/>
      <c r="AU150" s="35"/>
      <c r="AV150" s="35"/>
      <c r="AW150" s="35"/>
    </row>
    <row r="151" spans="5:49">
      <c r="E151" s="5"/>
      <c r="F151" s="5"/>
      <c r="G151" s="35"/>
      <c r="H151" s="35"/>
      <c r="I151" s="35"/>
      <c r="J151" s="35"/>
      <c r="K151" s="35"/>
      <c r="L151" s="35"/>
      <c r="M151" s="35"/>
      <c r="N151" s="35"/>
      <c r="O151" s="35"/>
      <c r="P151" s="35"/>
      <c r="Q151" s="35"/>
      <c r="R151" s="35"/>
      <c r="S151" s="35"/>
      <c r="T151" s="35"/>
      <c r="U151" s="35"/>
      <c r="V151" s="35"/>
      <c r="W151" s="35"/>
      <c r="X151" s="35"/>
      <c r="Y151" s="35"/>
      <c r="Z151" s="35"/>
      <c r="AA151" s="35"/>
      <c r="AB151" s="35"/>
      <c r="AC151" s="35"/>
      <c r="AD151" s="35"/>
      <c r="AE151" s="35"/>
      <c r="AF151" s="35"/>
      <c r="AG151" s="35"/>
      <c r="AH151" s="35"/>
      <c r="AI151" s="35"/>
      <c r="AJ151" s="35"/>
      <c r="AK151" s="35"/>
      <c r="AL151" s="35"/>
      <c r="AM151" s="35"/>
      <c r="AN151" s="35"/>
      <c r="AO151" s="35"/>
      <c r="AP151" s="35"/>
      <c r="AQ151" s="35"/>
      <c r="AR151" s="35"/>
      <c r="AS151" s="35"/>
      <c r="AT151" s="35"/>
      <c r="AU151" s="35"/>
      <c r="AV151" s="35"/>
      <c r="AW151" s="35"/>
    </row>
    <row r="152" spans="5:49">
      <c r="E152" s="5"/>
      <c r="F152" s="5"/>
      <c r="G152" s="35"/>
      <c r="H152" s="35"/>
      <c r="I152" s="35"/>
      <c r="J152" s="35"/>
      <c r="K152" s="35"/>
      <c r="L152" s="35"/>
      <c r="M152" s="35"/>
      <c r="N152" s="35"/>
      <c r="O152" s="35"/>
      <c r="P152" s="35"/>
      <c r="Q152" s="35"/>
      <c r="R152" s="35"/>
      <c r="S152" s="35"/>
      <c r="T152" s="35"/>
      <c r="U152" s="35"/>
      <c r="V152" s="35"/>
      <c r="W152" s="35"/>
      <c r="X152" s="35"/>
      <c r="Y152" s="35"/>
      <c r="Z152" s="35"/>
      <c r="AA152" s="35"/>
      <c r="AB152" s="35"/>
      <c r="AC152" s="35"/>
      <c r="AD152" s="35"/>
      <c r="AE152" s="35"/>
      <c r="AF152" s="35"/>
      <c r="AG152" s="35"/>
      <c r="AH152" s="35"/>
      <c r="AI152" s="35"/>
      <c r="AJ152" s="35"/>
      <c r="AK152" s="35"/>
      <c r="AL152" s="35"/>
      <c r="AM152" s="35"/>
      <c r="AN152" s="35"/>
      <c r="AO152" s="35"/>
      <c r="AP152" s="35"/>
      <c r="AQ152" s="35"/>
      <c r="AR152" s="35"/>
      <c r="AS152" s="35"/>
      <c r="AT152" s="35"/>
      <c r="AU152" s="35"/>
      <c r="AV152" s="35"/>
      <c r="AW152" s="35"/>
    </row>
    <row r="153" spans="5:49">
      <c r="E153" s="5"/>
      <c r="F153" s="5"/>
      <c r="G153" s="35"/>
      <c r="H153" s="35"/>
      <c r="I153" s="35"/>
      <c r="J153" s="35"/>
      <c r="K153" s="35"/>
      <c r="L153" s="35"/>
      <c r="M153" s="35"/>
      <c r="N153" s="35"/>
      <c r="O153" s="35"/>
      <c r="P153" s="35"/>
      <c r="Q153" s="35"/>
      <c r="R153" s="35"/>
      <c r="S153" s="35"/>
      <c r="T153" s="35"/>
      <c r="U153" s="35"/>
      <c r="V153" s="35"/>
      <c r="W153" s="35"/>
      <c r="X153" s="35"/>
      <c r="Y153" s="35"/>
      <c r="Z153" s="35"/>
      <c r="AA153" s="35"/>
      <c r="AB153" s="35"/>
      <c r="AC153" s="35"/>
      <c r="AD153" s="35"/>
      <c r="AE153" s="35"/>
      <c r="AF153" s="35"/>
      <c r="AG153" s="35"/>
      <c r="AH153" s="35"/>
      <c r="AI153" s="35"/>
      <c r="AJ153" s="35"/>
      <c r="AK153" s="35"/>
      <c r="AL153" s="35"/>
      <c r="AM153" s="35"/>
      <c r="AN153" s="35"/>
      <c r="AO153" s="35"/>
      <c r="AP153" s="35"/>
      <c r="AQ153" s="35"/>
      <c r="AR153" s="35"/>
      <c r="AS153" s="35"/>
      <c r="AT153" s="35"/>
      <c r="AU153" s="35"/>
      <c r="AV153" s="35"/>
      <c r="AW153" s="35"/>
    </row>
    <row r="154" spans="5:49">
      <c r="E154" s="5"/>
      <c r="F154" s="5"/>
      <c r="G154" s="35"/>
      <c r="H154" s="35"/>
      <c r="I154" s="35"/>
      <c r="J154" s="35"/>
      <c r="K154" s="35"/>
      <c r="L154" s="35"/>
      <c r="M154" s="35"/>
      <c r="N154" s="35"/>
      <c r="O154" s="35"/>
      <c r="P154" s="35"/>
      <c r="Q154" s="35"/>
      <c r="R154" s="35"/>
      <c r="S154" s="35"/>
      <c r="T154" s="35"/>
      <c r="U154" s="35"/>
      <c r="V154" s="35"/>
      <c r="W154" s="35"/>
      <c r="X154" s="35"/>
      <c r="Y154" s="35"/>
      <c r="Z154" s="35"/>
      <c r="AA154" s="35"/>
      <c r="AB154" s="35"/>
      <c r="AC154" s="35"/>
      <c r="AD154" s="35"/>
      <c r="AE154" s="35"/>
      <c r="AF154" s="35"/>
      <c r="AG154" s="35"/>
      <c r="AH154" s="35"/>
      <c r="AI154" s="35"/>
      <c r="AJ154" s="35"/>
      <c r="AK154" s="35"/>
      <c r="AL154" s="35"/>
      <c r="AM154" s="35"/>
      <c r="AN154" s="35"/>
      <c r="AO154" s="35"/>
      <c r="AP154" s="35"/>
      <c r="AQ154" s="35"/>
      <c r="AR154" s="35"/>
      <c r="AS154" s="35"/>
      <c r="AT154" s="35"/>
      <c r="AU154" s="35"/>
      <c r="AV154" s="35"/>
      <c r="AW154" s="35"/>
    </row>
    <row r="155" spans="5:49">
      <c r="E155" s="5"/>
      <c r="F155" s="5"/>
      <c r="G155" s="35"/>
      <c r="H155" s="35"/>
      <c r="I155" s="35"/>
      <c r="J155" s="35"/>
      <c r="K155" s="35"/>
      <c r="L155" s="35"/>
      <c r="M155" s="35"/>
      <c r="N155" s="35"/>
      <c r="O155" s="35"/>
      <c r="P155" s="35"/>
      <c r="Q155" s="35"/>
      <c r="R155" s="35"/>
      <c r="S155" s="35"/>
      <c r="T155" s="35"/>
      <c r="U155" s="35"/>
      <c r="V155" s="35"/>
      <c r="W155" s="35"/>
      <c r="X155" s="35"/>
      <c r="Y155" s="35"/>
      <c r="Z155" s="35"/>
      <c r="AA155" s="35"/>
      <c r="AB155" s="35"/>
      <c r="AC155" s="35"/>
      <c r="AD155" s="35"/>
      <c r="AE155" s="35"/>
      <c r="AF155" s="35"/>
      <c r="AG155" s="35"/>
      <c r="AH155" s="35"/>
      <c r="AI155" s="35"/>
      <c r="AJ155" s="35"/>
      <c r="AK155" s="35"/>
      <c r="AL155" s="35"/>
      <c r="AM155" s="35"/>
      <c r="AN155" s="35"/>
      <c r="AO155" s="35"/>
      <c r="AP155" s="35"/>
      <c r="AQ155" s="35"/>
      <c r="AR155" s="35"/>
      <c r="AS155" s="35"/>
      <c r="AT155" s="35"/>
      <c r="AU155" s="35"/>
      <c r="AV155" s="35"/>
      <c r="AW155" s="35"/>
    </row>
    <row r="156" spans="5:49">
      <c r="E156" s="5"/>
      <c r="F156" s="5"/>
      <c r="G156" s="35"/>
      <c r="H156" s="35"/>
      <c r="I156" s="35"/>
      <c r="J156" s="35"/>
      <c r="K156" s="35"/>
      <c r="L156" s="35"/>
      <c r="M156" s="35"/>
      <c r="N156" s="35"/>
      <c r="O156" s="35"/>
      <c r="P156" s="35"/>
      <c r="Q156" s="35"/>
      <c r="R156" s="35"/>
      <c r="S156" s="35"/>
      <c r="T156" s="35"/>
      <c r="U156" s="35"/>
      <c r="V156" s="35"/>
      <c r="W156" s="35"/>
      <c r="X156" s="35"/>
      <c r="Y156" s="35"/>
      <c r="Z156" s="35"/>
      <c r="AA156" s="35"/>
      <c r="AB156" s="35"/>
      <c r="AC156" s="35"/>
      <c r="AD156" s="35"/>
      <c r="AE156" s="35"/>
      <c r="AF156" s="35"/>
      <c r="AG156" s="35"/>
      <c r="AH156" s="35"/>
      <c r="AI156" s="35"/>
      <c r="AJ156" s="35"/>
      <c r="AK156" s="35"/>
      <c r="AL156" s="35"/>
      <c r="AM156" s="35"/>
      <c r="AN156" s="35"/>
      <c r="AO156" s="35"/>
      <c r="AP156" s="35"/>
      <c r="AQ156" s="35"/>
      <c r="AR156" s="35"/>
      <c r="AS156" s="35"/>
      <c r="AT156" s="35"/>
      <c r="AU156" s="35"/>
      <c r="AV156" s="35"/>
      <c r="AW156" s="35"/>
    </row>
    <row r="157" spans="5:49">
      <c r="E157" s="5"/>
      <c r="F157" s="5"/>
      <c r="G157" s="35"/>
      <c r="H157" s="35"/>
      <c r="I157" s="35"/>
      <c r="J157" s="35"/>
      <c r="K157" s="35"/>
      <c r="L157" s="35"/>
      <c r="M157" s="35"/>
      <c r="N157" s="35"/>
      <c r="O157" s="35"/>
      <c r="P157" s="35"/>
      <c r="Q157" s="35"/>
      <c r="R157" s="35"/>
      <c r="S157" s="35"/>
      <c r="T157" s="35"/>
      <c r="U157" s="35"/>
      <c r="V157" s="35"/>
      <c r="W157" s="35"/>
      <c r="X157" s="35"/>
      <c r="Y157" s="35"/>
      <c r="Z157" s="35"/>
      <c r="AA157" s="35"/>
      <c r="AB157" s="35"/>
      <c r="AC157" s="35"/>
      <c r="AD157" s="35"/>
      <c r="AE157" s="35"/>
      <c r="AF157" s="35"/>
      <c r="AG157" s="35"/>
      <c r="AH157" s="35"/>
      <c r="AI157" s="35"/>
      <c r="AJ157" s="35"/>
      <c r="AK157" s="35"/>
      <c r="AL157" s="35"/>
      <c r="AM157" s="35"/>
      <c r="AN157" s="35"/>
      <c r="AO157" s="35"/>
      <c r="AP157" s="35"/>
      <c r="AQ157" s="35"/>
      <c r="AR157" s="35"/>
      <c r="AS157" s="35"/>
      <c r="AT157" s="35"/>
      <c r="AU157" s="35"/>
      <c r="AV157" s="35"/>
      <c r="AW157" s="35"/>
    </row>
    <row r="158" spans="5:49">
      <c r="E158" s="5"/>
      <c r="F158" s="5"/>
      <c r="G158" s="35"/>
      <c r="H158" s="35"/>
      <c r="I158" s="35"/>
      <c r="J158" s="35"/>
      <c r="K158" s="35"/>
      <c r="L158" s="35"/>
      <c r="M158" s="35"/>
      <c r="N158" s="35"/>
      <c r="O158" s="35"/>
      <c r="P158" s="35"/>
      <c r="Q158" s="35"/>
      <c r="R158" s="35"/>
      <c r="S158" s="35"/>
      <c r="T158" s="35"/>
      <c r="U158" s="35"/>
      <c r="V158" s="35"/>
      <c r="W158" s="35"/>
      <c r="X158" s="35"/>
      <c r="Y158" s="35"/>
      <c r="Z158" s="35"/>
      <c r="AA158" s="35"/>
      <c r="AB158" s="35"/>
      <c r="AC158" s="35"/>
      <c r="AD158" s="35"/>
      <c r="AE158" s="35"/>
      <c r="AF158" s="35"/>
      <c r="AG158" s="35"/>
      <c r="AH158" s="35"/>
      <c r="AI158" s="35"/>
      <c r="AJ158" s="35"/>
      <c r="AK158" s="35"/>
      <c r="AL158" s="35"/>
      <c r="AM158" s="35"/>
      <c r="AN158" s="35"/>
      <c r="AO158" s="35"/>
      <c r="AP158" s="35"/>
      <c r="AQ158" s="35"/>
      <c r="AR158" s="35"/>
      <c r="AS158" s="35"/>
      <c r="AT158" s="35"/>
      <c r="AU158" s="35"/>
      <c r="AV158" s="35"/>
      <c r="AW158" s="35"/>
    </row>
    <row r="159" spans="5:49">
      <c r="E159" s="5"/>
      <c r="F159" s="5"/>
      <c r="G159" s="35"/>
      <c r="H159" s="35"/>
      <c r="I159" s="35"/>
      <c r="J159" s="35"/>
      <c r="K159" s="35"/>
      <c r="L159" s="35"/>
      <c r="M159" s="35"/>
      <c r="N159" s="35"/>
      <c r="O159" s="35"/>
      <c r="P159" s="35"/>
      <c r="Q159" s="35"/>
      <c r="R159" s="35"/>
      <c r="S159" s="35"/>
      <c r="T159" s="35"/>
      <c r="U159" s="35"/>
      <c r="V159" s="35"/>
      <c r="W159" s="35"/>
      <c r="X159" s="35"/>
      <c r="Y159" s="35"/>
      <c r="Z159" s="35"/>
      <c r="AA159" s="35"/>
      <c r="AB159" s="35"/>
      <c r="AC159" s="35"/>
      <c r="AD159" s="35"/>
      <c r="AE159" s="35"/>
      <c r="AF159" s="35"/>
      <c r="AG159" s="35"/>
      <c r="AH159" s="35"/>
      <c r="AI159" s="35"/>
      <c r="AJ159" s="35"/>
      <c r="AK159" s="35"/>
      <c r="AL159" s="35"/>
      <c r="AM159" s="35"/>
      <c r="AN159" s="35"/>
      <c r="AO159" s="35"/>
      <c r="AP159" s="35"/>
      <c r="AQ159" s="35"/>
      <c r="AR159" s="35"/>
      <c r="AS159" s="35"/>
      <c r="AT159" s="35"/>
      <c r="AU159" s="35"/>
      <c r="AV159" s="35"/>
      <c r="AW159" s="35"/>
    </row>
    <row r="160" spans="5:49">
      <c r="E160" s="5"/>
      <c r="F160" s="5"/>
      <c r="G160" s="35"/>
      <c r="H160" s="35"/>
      <c r="I160" s="35"/>
      <c r="J160" s="35"/>
      <c r="K160" s="35"/>
      <c r="L160" s="35"/>
      <c r="M160" s="35"/>
      <c r="N160" s="35"/>
      <c r="O160" s="35"/>
      <c r="P160" s="35"/>
      <c r="Q160" s="35"/>
      <c r="R160" s="35"/>
      <c r="S160" s="35"/>
      <c r="T160" s="35"/>
      <c r="U160" s="35"/>
      <c r="V160" s="35"/>
      <c r="W160" s="35"/>
      <c r="X160" s="35"/>
      <c r="Y160" s="35"/>
      <c r="Z160" s="35"/>
      <c r="AA160" s="35"/>
      <c r="AB160" s="35"/>
      <c r="AC160" s="35"/>
      <c r="AD160" s="35"/>
      <c r="AE160" s="35"/>
      <c r="AF160" s="35"/>
      <c r="AG160" s="35"/>
      <c r="AH160" s="35"/>
      <c r="AI160" s="35"/>
      <c r="AJ160" s="35"/>
      <c r="AK160" s="35"/>
      <c r="AL160" s="35"/>
      <c r="AM160" s="35"/>
      <c r="AN160" s="35"/>
      <c r="AO160" s="35"/>
      <c r="AP160" s="35"/>
      <c r="AQ160" s="35"/>
      <c r="AR160" s="35"/>
      <c r="AS160" s="35"/>
      <c r="AT160" s="35"/>
      <c r="AU160" s="35"/>
      <c r="AV160" s="35"/>
      <c r="AW160" s="35"/>
    </row>
    <row r="161" spans="5:49">
      <c r="E161" s="5"/>
      <c r="F161" s="5"/>
      <c r="G161" s="35"/>
      <c r="H161" s="35"/>
      <c r="I161" s="35"/>
      <c r="J161" s="35"/>
      <c r="K161" s="35"/>
      <c r="L161" s="35"/>
      <c r="M161" s="35"/>
      <c r="N161" s="35"/>
      <c r="O161" s="35"/>
      <c r="P161" s="35"/>
      <c r="Q161" s="35"/>
      <c r="R161" s="35"/>
      <c r="S161" s="35"/>
      <c r="T161" s="35"/>
      <c r="U161" s="35"/>
      <c r="V161" s="35"/>
      <c r="W161" s="35"/>
      <c r="X161" s="35"/>
      <c r="Y161" s="35"/>
      <c r="Z161" s="35"/>
      <c r="AA161" s="35"/>
      <c r="AB161" s="35"/>
      <c r="AC161" s="35"/>
      <c r="AD161" s="35"/>
      <c r="AE161" s="35"/>
      <c r="AF161" s="35"/>
      <c r="AG161" s="35"/>
      <c r="AH161" s="35"/>
      <c r="AI161" s="35"/>
      <c r="AJ161" s="35"/>
      <c r="AK161" s="35"/>
      <c r="AL161" s="35"/>
      <c r="AM161" s="35"/>
      <c r="AN161" s="35"/>
      <c r="AO161" s="35"/>
      <c r="AP161" s="35"/>
      <c r="AQ161" s="35"/>
      <c r="AR161" s="35"/>
      <c r="AS161" s="35"/>
      <c r="AT161" s="35"/>
      <c r="AU161" s="35"/>
      <c r="AV161" s="35"/>
      <c r="AW161" s="35"/>
    </row>
    <row r="162" spans="5:49">
      <c r="E162" s="5"/>
      <c r="F162" s="5"/>
      <c r="G162" s="35"/>
      <c r="H162" s="35"/>
      <c r="I162" s="35"/>
      <c r="J162" s="35"/>
      <c r="K162" s="35"/>
      <c r="L162" s="35"/>
      <c r="M162" s="35"/>
      <c r="N162" s="35"/>
      <c r="O162" s="35"/>
      <c r="P162" s="35"/>
      <c r="Q162" s="35"/>
      <c r="R162" s="35"/>
      <c r="S162" s="35"/>
      <c r="T162" s="35"/>
      <c r="U162" s="35"/>
      <c r="V162" s="35"/>
      <c r="W162" s="35"/>
      <c r="X162" s="35"/>
      <c r="Y162" s="35"/>
      <c r="Z162" s="35"/>
      <c r="AA162" s="35"/>
      <c r="AB162" s="35"/>
      <c r="AC162" s="35"/>
      <c r="AD162" s="35"/>
      <c r="AE162" s="35"/>
      <c r="AF162" s="35"/>
      <c r="AG162" s="35"/>
      <c r="AH162" s="35"/>
      <c r="AI162" s="35"/>
      <c r="AJ162" s="35"/>
      <c r="AK162" s="35"/>
      <c r="AL162" s="35"/>
      <c r="AM162" s="35"/>
      <c r="AN162" s="35"/>
      <c r="AO162" s="35"/>
      <c r="AP162" s="35"/>
      <c r="AQ162" s="35"/>
      <c r="AR162" s="35"/>
      <c r="AS162" s="35"/>
      <c r="AT162" s="35"/>
      <c r="AU162" s="35"/>
      <c r="AV162" s="35"/>
      <c r="AW162" s="35"/>
    </row>
    <row r="163" spans="5:49">
      <c r="E163" s="5"/>
      <c r="F163" s="5"/>
      <c r="G163" s="35"/>
      <c r="H163" s="35"/>
      <c r="I163" s="35"/>
      <c r="J163" s="35"/>
      <c r="K163" s="35"/>
      <c r="L163" s="35"/>
      <c r="M163" s="35"/>
      <c r="N163" s="35"/>
      <c r="O163" s="35"/>
      <c r="P163" s="35"/>
      <c r="Q163" s="35"/>
      <c r="R163" s="35"/>
      <c r="S163" s="35"/>
      <c r="T163" s="35"/>
      <c r="U163" s="35"/>
      <c r="V163" s="35"/>
      <c r="W163" s="35"/>
      <c r="X163" s="35"/>
      <c r="Y163" s="35"/>
      <c r="Z163" s="35"/>
      <c r="AA163" s="35"/>
      <c r="AB163" s="35"/>
      <c r="AC163" s="35"/>
      <c r="AD163" s="35"/>
      <c r="AE163" s="35"/>
      <c r="AF163" s="35"/>
      <c r="AG163" s="35"/>
      <c r="AH163" s="35"/>
      <c r="AI163" s="35"/>
      <c r="AJ163" s="35"/>
      <c r="AK163" s="35"/>
      <c r="AL163" s="35"/>
      <c r="AM163" s="35"/>
      <c r="AN163" s="35"/>
      <c r="AO163" s="35"/>
      <c r="AP163" s="35"/>
      <c r="AQ163" s="35"/>
      <c r="AR163" s="35"/>
      <c r="AS163" s="35"/>
      <c r="AT163" s="35"/>
      <c r="AU163" s="35"/>
      <c r="AV163" s="35"/>
      <c r="AW163" s="35"/>
    </row>
    <row r="164" spans="5:49">
      <c r="E164" s="5"/>
      <c r="F164" s="5"/>
      <c r="G164" s="35"/>
      <c r="H164" s="35"/>
      <c r="I164" s="35"/>
      <c r="J164" s="35"/>
      <c r="K164" s="35"/>
      <c r="L164" s="35"/>
      <c r="M164" s="35"/>
      <c r="N164" s="35"/>
      <c r="O164" s="35"/>
      <c r="P164" s="35"/>
      <c r="Q164" s="35"/>
      <c r="R164" s="35"/>
      <c r="S164" s="35"/>
      <c r="T164" s="35"/>
      <c r="U164" s="35"/>
      <c r="V164" s="35"/>
      <c r="W164" s="35"/>
      <c r="X164" s="35"/>
      <c r="Y164" s="35"/>
      <c r="Z164" s="35"/>
      <c r="AA164" s="35"/>
      <c r="AB164" s="35"/>
      <c r="AC164" s="35"/>
      <c r="AD164" s="35"/>
      <c r="AE164" s="35"/>
      <c r="AF164" s="35"/>
      <c r="AG164" s="35"/>
      <c r="AH164" s="35"/>
      <c r="AI164" s="35"/>
      <c r="AJ164" s="35"/>
      <c r="AK164" s="35"/>
      <c r="AL164" s="35"/>
      <c r="AM164" s="35"/>
      <c r="AN164" s="35"/>
      <c r="AO164" s="35"/>
      <c r="AP164" s="35"/>
      <c r="AQ164" s="35"/>
      <c r="AR164" s="35"/>
      <c r="AS164" s="35"/>
      <c r="AT164" s="35"/>
      <c r="AU164" s="35"/>
      <c r="AV164" s="35"/>
      <c r="AW164" s="35"/>
    </row>
    <row r="165" spans="5:49">
      <c r="E165" s="5"/>
      <c r="F165" s="5"/>
      <c r="G165" s="35"/>
      <c r="H165" s="35"/>
      <c r="I165" s="35"/>
      <c r="J165" s="35"/>
      <c r="K165" s="35"/>
      <c r="L165" s="35"/>
      <c r="M165" s="35"/>
      <c r="N165" s="35"/>
      <c r="O165" s="35"/>
      <c r="P165" s="35"/>
      <c r="Q165" s="35"/>
      <c r="R165" s="35"/>
      <c r="S165" s="35"/>
      <c r="T165" s="35"/>
      <c r="U165" s="35"/>
      <c r="V165" s="35"/>
      <c r="W165" s="35"/>
      <c r="X165" s="35"/>
      <c r="Y165" s="35"/>
      <c r="Z165" s="35"/>
      <c r="AA165" s="35"/>
      <c r="AB165" s="35"/>
      <c r="AC165" s="35"/>
      <c r="AD165" s="35"/>
      <c r="AE165" s="35"/>
      <c r="AF165" s="35"/>
      <c r="AG165" s="35"/>
      <c r="AH165" s="35"/>
      <c r="AI165" s="35"/>
      <c r="AJ165" s="35"/>
      <c r="AK165" s="35"/>
      <c r="AL165" s="35"/>
      <c r="AM165" s="35"/>
      <c r="AN165" s="35"/>
      <c r="AO165" s="35"/>
      <c r="AP165" s="35"/>
      <c r="AQ165" s="35"/>
      <c r="AR165" s="35"/>
      <c r="AS165" s="35"/>
      <c r="AT165" s="35"/>
      <c r="AU165" s="35"/>
      <c r="AV165" s="35"/>
      <c r="AW165" s="35"/>
    </row>
    <row r="166" spans="5:49">
      <c r="E166" s="5"/>
      <c r="F166" s="5"/>
      <c r="G166" s="35"/>
      <c r="H166" s="35"/>
      <c r="I166" s="35"/>
      <c r="J166" s="35"/>
      <c r="K166" s="35"/>
      <c r="L166" s="35"/>
      <c r="M166" s="35"/>
      <c r="N166" s="35"/>
      <c r="O166" s="35"/>
      <c r="P166" s="35"/>
      <c r="Q166" s="35"/>
      <c r="R166" s="35"/>
      <c r="S166" s="35"/>
      <c r="T166" s="35"/>
      <c r="U166" s="35"/>
      <c r="V166" s="35"/>
      <c r="W166" s="35"/>
      <c r="X166" s="35"/>
      <c r="Y166" s="35"/>
      <c r="Z166" s="35"/>
      <c r="AA166" s="35"/>
      <c r="AB166" s="35"/>
      <c r="AC166" s="35"/>
      <c r="AD166" s="35"/>
      <c r="AE166" s="35"/>
      <c r="AF166" s="35"/>
      <c r="AG166" s="35"/>
      <c r="AH166" s="35"/>
      <c r="AI166" s="35"/>
      <c r="AJ166" s="35"/>
      <c r="AK166" s="35"/>
      <c r="AL166" s="35"/>
      <c r="AM166" s="35"/>
      <c r="AN166" s="35"/>
      <c r="AO166" s="35"/>
      <c r="AP166" s="35"/>
      <c r="AQ166" s="35"/>
      <c r="AR166" s="35"/>
      <c r="AS166" s="35"/>
      <c r="AT166" s="35"/>
      <c r="AU166" s="35"/>
      <c r="AV166" s="35"/>
      <c r="AW166" s="35"/>
    </row>
    <row r="167" spans="5:49">
      <c r="E167" s="5"/>
      <c r="F167" s="5"/>
      <c r="G167" s="35"/>
      <c r="H167" s="35"/>
      <c r="I167" s="35"/>
      <c r="J167" s="35"/>
      <c r="K167" s="35"/>
      <c r="L167" s="35"/>
      <c r="M167" s="35"/>
      <c r="N167" s="35"/>
      <c r="O167" s="35"/>
      <c r="P167" s="35"/>
      <c r="Q167" s="35"/>
      <c r="R167" s="35"/>
      <c r="S167" s="35"/>
      <c r="T167" s="35"/>
      <c r="U167" s="35"/>
      <c r="V167" s="35"/>
      <c r="W167" s="35"/>
      <c r="X167" s="35"/>
      <c r="Y167" s="35"/>
      <c r="Z167" s="35"/>
      <c r="AA167" s="35"/>
      <c r="AB167" s="35"/>
      <c r="AC167" s="35"/>
      <c r="AD167" s="35"/>
      <c r="AE167" s="35"/>
      <c r="AF167" s="35"/>
      <c r="AG167" s="35"/>
      <c r="AH167" s="35"/>
      <c r="AI167" s="35"/>
      <c r="AJ167" s="35"/>
      <c r="AK167" s="35"/>
      <c r="AL167" s="35"/>
      <c r="AM167" s="35"/>
      <c r="AN167" s="35"/>
      <c r="AO167" s="35"/>
      <c r="AP167" s="35"/>
      <c r="AQ167" s="35"/>
      <c r="AR167" s="35"/>
      <c r="AS167" s="35"/>
      <c r="AT167" s="35"/>
      <c r="AU167" s="35"/>
      <c r="AV167" s="35"/>
      <c r="AW167" s="35"/>
    </row>
    <row r="168" spans="5:49">
      <c r="E168" s="5"/>
      <c r="F168" s="5"/>
      <c r="G168" s="35"/>
      <c r="H168" s="35"/>
      <c r="I168" s="35"/>
      <c r="J168" s="35"/>
      <c r="K168" s="35"/>
      <c r="L168" s="35"/>
      <c r="M168" s="35"/>
      <c r="N168" s="35"/>
      <c r="O168" s="35"/>
      <c r="P168" s="35"/>
      <c r="Q168" s="35"/>
      <c r="R168" s="35"/>
      <c r="S168" s="35"/>
      <c r="T168" s="35"/>
      <c r="U168" s="35"/>
      <c r="V168" s="35"/>
      <c r="W168" s="35"/>
      <c r="X168" s="35"/>
      <c r="Y168" s="35"/>
      <c r="Z168" s="35"/>
      <c r="AA168" s="35"/>
      <c r="AB168" s="35"/>
      <c r="AC168" s="35"/>
      <c r="AD168" s="35"/>
      <c r="AE168" s="35"/>
      <c r="AF168" s="35"/>
      <c r="AG168" s="35"/>
      <c r="AH168" s="35"/>
      <c r="AI168" s="35"/>
      <c r="AJ168" s="35"/>
      <c r="AK168" s="35"/>
      <c r="AL168" s="35"/>
      <c r="AM168" s="35"/>
      <c r="AN168" s="35"/>
      <c r="AO168" s="35"/>
      <c r="AP168" s="35"/>
      <c r="AQ168" s="35"/>
      <c r="AR168" s="35"/>
      <c r="AS168" s="35"/>
      <c r="AT168" s="35"/>
      <c r="AU168" s="35"/>
      <c r="AV168" s="35"/>
      <c r="AW168" s="35"/>
    </row>
    <row r="169" spans="5:49">
      <c r="E169" s="5"/>
      <c r="F169" s="5"/>
      <c r="G169" s="35"/>
      <c r="H169" s="35"/>
      <c r="I169" s="35"/>
      <c r="J169" s="35"/>
      <c r="K169" s="35"/>
      <c r="L169" s="35"/>
      <c r="M169" s="35"/>
      <c r="N169" s="35"/>
      <c r="O169" s="35"/>
      <c r="P169" s="35"/>
      <c r="Q169" s="35"/>
      <c r="R169" s="35"/>
      <c r="S169" s="35"/>
      <c r="T169" s="35"/>
      <c r="U169" s="35"/>
      <c r="V169" s="35"/>
      <c r="W169" s="35"/>
      <c r="X169" s="35"/>
      <c r="Y169" s="35"/>
      <c r="Z169" s="35"/>
      <c r="AA169" s="35"/>
      <c r="AB169" s="35"/>
      <c r="AC169" s="35"/>
      <c r="AD169" s="35"/>
      <c r="AE169" s="35"/>
      <c r="AF169" s="35"/>
      <c r="AG169" s="35"/>
      <c r="AH169" s="35"/>
      <c r="AI169" s="35"/>
      <c r="AJ169" s="35"/>
      <c r="AK169" s="35"/>
      <c r="AL169" s="35"/>
      <c r="AM169" s="35"/>
      <c r="AN169" s="35"/>
      <c r="AO169" s="35"/>
      <c r="AP169" s="35"/>
      <c r="AQ169" s="35"/>
      <c r="AR169" s="35"/>
      <c r="AS169" s="35"/>
      <c r="AT169" s="35"/>
      <c r="AU169" s="35"/>
      <c r="AV169" s="35"/>
      <c r="AW169" s="35"/>
    </row>
    <row r="170" spans="5:49">
      <c r="E170" s="5"/>
      <c r="F170" s="5"/>
      <c r="G170" s="35"/>
      <c r="H170" s="35"/>
      <c r="I170" s="35"/>
      <c r="J170" s="35"/>
      <c r="K170" s="35"/>
      <c r="L170" s="35"/>
      <c r="M170" s="35"/>
      <c r="N170" s="35"/>
      <c r="O170" s="35"/>
      <c r="P170" s="35"/>
      <c r="Q170" s="35"/>
      <c r="R170" s="35"/>
      <c r="S170" s="35"/>
      <c r="T170" s="35"/>
      <c r="U170" s="35"/>
      <c r="V170" s="35"/>
      <c r="W170" s="35"/>
      <c r="X170" s="35"/>
      <c r="Y170" s="35"/>
      <c r="Z170" s="35"/>
      <c r="AA170" s="35"/>
      <c r="AB170" s="35"/>
      <c r="AC170" s="35"/>
      <c r="AD170" s="35"/>
      <c r="AE170" s="35"/>
      <c r="AF170" s="35"/>
      <c r="AG170" s="35"/>
      <c r="AH170" s="35"/>
      <c r="AI170" s="35"/>
      <c r="AJ170" s="35"/>
      <c r="AK170" s="35"/>
      <c r="AL170" s="35"/>
      <c r="AM170" s="35"/>
      <c r="AN170" s="35"/>
      <c r="AO170" s="35"/>
      <c r="AP170" s="35"/>
      <c r="AQ170" s="35"/>
      <c r="AR170" s="35"/>
      <c r="AS170" s="35"/>
      <c r="AT170" s="35"/>
      <c r="AU170" s="35"/>
      <c r="AV170" s="35"/>
      <c r="AW170" s="35"/>
    </row>
    <row r="171" spans="5:49">
      <c r="E171" s="5"/>
      <c r="F171" s="5"/>
      <c r="G171" s="35"/>
      <c r="H171" s="35"/>
      <c r="I171" s="35"/>
      <c r="J171" s="35"/>
      <c r="K171" s="35"/>
      <c r="L171" s="35"/>
      <c r="M171" s="35"/>
      <c r="N171" s="35"/>
      <c r="O171" s="35"/>
      <c r="P171" s="35"/>
      <c r="Q171" s="35"/>
      <c r="R171" s="35"/>
      <c r="S171" s="35"/>
      <c r="T171" s="35"/>
      <c r="U171" s="35"/>
      <c r="V171" s="35"/>
      <c r="W171" s="35"/>
      <c r="X171" s="35"/>
      <c r="Y171" s="35"/>
      <c r="Z171" s="35"/>
      <c r="AA171" s="35"/>
      <c r="AB171" s="35"/>
      <c r="AC171" s="35"/>
      <c r="AD171" s="35"/>
      <c r="AE171" s="35"/>
      <c r="AF171" s="35"/>
      <c r="AG171" s="35"/>
      <c r="AH171" s="35"/>
      <c r="AI171" s="35"/>
      <c r="AJ171" s="35"/>
      <c r="AK171" s="35"/>
      <c r="AL171" s="35"/>
      <c r="AM171" s="35"/>
      <c r="AN171" s="35"/>
      <c r="AO171" s="35"/>
      <c r="AP171" s="35"/>
      <c r="AQ171" s="35"/>
      <c r="AR171" s="35"/>
      <c r="AS171" s="35"/>
      <c r="AT171" s="35"/>
      <c r="AU171" s="35"/>
      <c r="AV171" s="35"/>
      <c r="AW171" s="35"/>
    </row>
    <row r="172" spans="5:49">
      <c r="E172" s="5"/>
      <c r="F172" s="5"/>
      <c r="G172" s="35"/>
      <c r="H172" s="35"/>
      <c r="I172" s="35"/>
      <c r="J172" s="35"/>
      <c r="K172" s="35"/>
      <c r="L172" s="35"/>
      <c r="M172" s="35"/>
      <c r="N172" s="35"/>
      <c r="O172" s="35"/>
      <c r="P172" s="35"/>
      <c r="Q172" s="35"/>
      <c r="R172" s="35"/>
      <c r="S172" s="35"/>
      <c r="T172" s="35"/>
      <c r="U172" s="35"/>
      <c r="V172" s="35"/>
      <c r="W172" s="35"/>
      <c r="X172" s="35"/>
      <c r="Y172" s="35"/>
      <c r="Z172" s="35"/>
      <c r="AA172" s="35"/>
      <c r="AB172" s="35"/>
      <c r="AC172" s="35"/>
      <c r="AD172" s="35"/>
      <c r="AE172" s="35"/>
      <c r="AF172" s="35"/>
      <c r="AG172" s="35"/>
      <c r="AH172" s="35"/>
      <c r="AI172" s="35"/>
      <c r="AJ172" s="35"/>
      <c r="AK172" s="35"/>
      <c r="AL172" s="35"/>
      <c r="AM172" s="35"/>
      <c r="AN172" s="35"/>
      <c r="AO172" s="35"/>
      <c r="AP172" s="35"/>
      <c r="AQ172" s="35"/>
      <c r="AR172" s="35"/>
      <c r="AS172" s="35"/>
      <c r="AT172" s="35"/>
      <c r="AU172" s="35"/>
      <c r="AV172" s="35"/>
      <c r="AW172" s="35"/>
    </row>
    <row r="173" spans="5:49">
      <c r="E173" s="5"/>
      <c r="F173" s="5"/>
      <c r="G173" s="35"/>
      <c r="H173" s="35"/>
      <c r="I173" s="35"/>
      <c r="J173" s="35"/>
      <c r="K173" s="35"/>
      <c r="L173" s="35"/>
      <c r="M173" s="35"/>
      <c r="N173" s="35"/>
      <c r="O173" s="35"/>
      <c r="P173" s="35"/>
      <c r="Q173" s="35"/>
      <c r="R173" s="35"/>
      <c r="S173" s="35"/>
      <c r="T173" s="35"/>
      <c r="U173" s="35"/>
      <c r="V173" s="35"/>
      <c r="W173" s="35"/>
      <c r="X173" s="35"/>
      <c r="Y173" s="35"/>
      <c r="Z173" s="35"/>
      <c r="AA173" s="35"/>
      <c r="AB173" s="35"/>
      <c r="AC173" s="35"/>
      <c r="AD173" s="35"/>
      <c r="AE173" s="35"/>
      <c r="AF173" s="35"/>
      <c r="AG173" s="35"/>
      <c r="AH173" s="35"/>
      <c r="AI173" s="35"/>
      <c r="AJ173" s="35"/>
      <c r="AK173" s="35"/>
      <c r="AL173" s="35"/>
      <c r="AM173" s="35"/>
      <c r="AN173" s="35"/>
      <c r="AO173" s="35"/>
      <c r="AP173" s="35"/>
      <c r="AQ173" s="35"/>
      <c r="AR173" s="35"/>
      <c r="AS173" s="35"/>
      <c r="AT173" s="35"/>
      <c r="AU173" s="35"/>
      <c r="AV173" s="35"/>
      <c r="AW173" s="35"/>
    </row>
    <row r="174" spans="5:49">
      <c r="E174" s="5"/>
      <c r="F174" s="5"/>
      <c r="G174" s="35"/>
      <c r="H174" s="35"/>
      <c r="I174" s="35"/>
      <c r="J174" s="35"/>
      <c r="K174" s="35"/>
      <c r="L174" s="35"/>
      <c r="M174" s="35"/>
      <c r="N174" s="35"/>
      <c r="O174" s="35"/>
      <c r="P174" s="35"/>
      <c r="Q174" s="35"/>
      <c r="R174" s="35"/>
      <c r="S174" s="35"/>
      <c r="T174" s="35"/>
      <c r="U174" s="35"/>
      <c r="V174" s="35"/>
      <c r="W174" s="35"/>
      <c r="X174" s="35"/>
      <c r="Y174" s="35"/>
      <c r="Z174" s="35"/>
      <c r="AA174" s="35"/>
      <c r="AB174" s="35"/>
      <c r="AC174" s="35"/>
      <c r="AD174" s="35"/>
      <c r="AE174" s="35"/>
      <c r="AF174" s="35"/>
      <c r="AG174" s="35"/>
      <c r="AH174" s="35"/>
      <c r="AI174" s="35"/>
      <c r="AJ174" s="35"/>
      <c r="AK174" s="35"/>
      <c r="AL174" s="35"/>
      <c r="AM174" s="35"/>
      <c r="AN174" s="35"/>
      <c r="AO174" s="35"/>
      <c r="AP174" s="35"/>
      <c r="AQ174" s="35"/>
      <c r="AR174" s="35"/>
      <c r="AS174" s="35"/>
      <c r="AT174" s="35"/>
      <c r="AU174" s="35"/>
      <c r="AV174" s="35"/>
      <c r="AW174" s="35"/>
    </row>
    <row r="175" spans="5:49">
      <c r="E175" s="5"/>
      <c r="F175" s="5"/>
      <c r="G175" s="35"/>
      <c r="H175" s="35"/>
      <c r="I175" s="35"/>
      <c r="J175" s="35"/>
      <c r="K175" s="35"/>
      <c r="L175" s="35"/>
      <c r="M175" s="35"/>
      <c r="N175" s="35"/>
      <c r="O175" s="35"/>
      <c r="P175" s="35"/>
      <c r="Q175" s="35"/>
      <c r="R175" s="35"/>
      <c r="S175" s="35"/>
      <c r="T175" s="35"/>
      <c r="U175" s="35"/>
      <c r="V175" s="35"/>
      <c r="W175" s="35"/>
      <c r="X175" s="35"/>
      <c r="Y175" s="35"/>
      <c r="Z175" s="35"/>
      <c r="AA175" s="35"/>
      <c r="AB175" s="35"/>
      <c r="AC175" s="35"/>
      <c r="AD175" s="35"/>
      <c r="AE175" s="35"/>
      <c r="AF175" s="35"/>
      <c r="AG175" s="35"/>
      <c r="AH175" s="35"/>
      <c r="AI175" s="35"/>
      <c r="AJ175" s="35"/>
      <c r="AK175" s="35"/>
      <c r="AL175" s="35"/>
      <c r="AM175" s="35"/>
      <c r="AN175" s="35"/>
      <c r="AO175" s="35"/>
      <c r="AP175" s="35"/>
      <c r="AQ175" s="35"/>
      <c r="AR175" s="35"/>
      <c r="AS175" s="35"/>
      <c r="AT175" s="35"/>
      <c r="AU175" s="35"/>
      <c r="AV175" s="35"/>
      <c r="AW175" s="35"/>
    </row>
    <row r="176" spans="5:49">
      <c r="E176" s="5"/>
      <c r="F176" s="5"/>
      <c r="G176" s="35"/>
      <c r="H176" s="35"/>
      <c r="I176" s="35"/>
      <c r="J176" s="35"/>
      <c r="K176" s="35"/>
      <c r="L176" s="35"/>
      <c r="M176" s="35"/>
      <c r="N176" s="35"/>
      <c r="O176" s="35"/>
      <c r="P176" s="35"/>
      <c r="Q176" s="35"/>
      <c r="R176" s="35"/>
      <c r="S176" s="35"/>
      <c r="T176" s="35"/>
      <c r="U176" s="35"/>
      <c r="V176" s="35"/>
      <c r="W176" s="35"/>
      <c r="X176" s="35"/>
      <c r="Y176" s="35"/>
      <c r="Z176" s="35"/>
      <c r="AA176" s="35"/>
      <c r="AB176" s="35"/>
      <c r="AC176" s="35"/>
      <c r="AD176" s="35"/>
      <c r="AE176" s="35"/>
      <c r="AF176" s="35"/>
      <c r="AG176" s="35"/>
      <c r="AH176" s="35"/>
      <c r="AI176" s="35"/>
      <c r="AJ176" s="35"/>
      <c r="AK176" s="35"/>
      <c r="AL176" s="35"/>
      <c r="AM176" s="35"/>
      <c r="AN176" s="35"/>
      <c r="AO176" s="35"/>
      <c r="AP176" s="35"/>
      <c r="AQ176" s="35"/>
      <c r="AR176" s="35"/>
      <c r="AS176" s="35"/>
      <c r="AT176" s="35"/>
      <c r="AU176" s="35"/>
      <c r="AV176" s="35"/>
      <c r="AW176" s="35"/>
    </row>
    <row r="177" spans="5:49">
      <c r="E177" s="5"/>
      <c r="F177" s="5"/>
      <c r="G177" s="35"/>
      <c r="H177" s="35"/>
      <c r="I177" s="35"/>
      <c r="J177" s="35"/>
      <c r="K177" s="35"/>
      <c r="L177" s="35"/>
      <c r="M177" s="35"/>
      <c r="N177" s="35"/>
      <c r="O177" s="35"/>
      <c r="P177" s="35"/>
      <c r="Q177" s="35"/>
      <c r="R177" s="35"/>
      <c r="S177" s="35"/>
      <c r="T177" s="35"/>
      <c r="U177" s="35"/>
      <c r="V177" s="35"/>
      <c r="W177" s="35"/>
      <c r="X177" s="35"/>
      <c r="Y177" s="35"/>
      <c r="Z177" s="35"/>
      <c r="AA177" s="35"/>
      <c r="AB177" s="35"/>
      <c r="AC177" s="35"/>
      <c r="AD177" s="35"/>
      <c r="AE177" s="35"/>
      <c r="AF177" s="35"/>
      <c r="AG177" s="35"/>
      <c r="AH177" s="35"/>
      <c r="AI177" s="35"/>
      <c r="AJ177" s="35"/>
      <c r="AK177" s="35"/>
      <c r="AL177" s="35"/>
      <c r="AM177" s="35"/>
      <c r="AN177" s="35"/>
      <c r="AO177" s="35"/>
      <c r="AP177" s="35"/>
      <c r="AQ177" s="35"/>
      <c r="AR177" s="35"/>
      <c r="AS177" s="35"/>
      <c r="AT177" s="35"/>
      <c r="AU177" s="35"/>
      <c r="AV177" s="35"/>
      <c r="AW177" s="35"/>
    </row>
    <row r="178" spans="5:49">
      <c r="E178" s="5"/>
      <c r="F178" s="5"/>
      <c r="G178" s="35"/>
      <c r="H178" s="35"/>
      <c r="I178" s="35"/>
      <c r="J178" s="35"/>
      <c r="K178" s="35"/>
      <c r="L178" s="35"/>
      <c r="M178" s="35"/>
      <c r="N178" s="35"/>
      <c r="O178" s="35"/>
      <c r="P178" s="35"/>
      <c r="Q178" s="35"/>
      <c r="R178" s="35"/>
      <c r="S178" s="35"/>
      <c r="T178" s="35"/>
      <c r="U178" s="35"/>
      <c r="V178" s="35"/>
      <c r="W178" s="35"/>
      <c r="X178" s="35"/>
      <c r="Y178" s="35"/>
      <c r="Z178" s="35"/>
      <c r="AA178" s="35"/>
      <c r="AB178" s="35"/>
      <c r="AC178" s="35"/>
      <c r="AD178" s="35"/>
      <c r="AE178" s="35"/>
      <c r="AF178" s="35"/>
      <c r="AG178" s="35"/>
      <c r="AH178" s="35"/>
      <c r="AI178" s="35"/>
      <c r="AJ178" s="35"/>
      <c r="AK178" s="35"/>
      <c r="AL178" s="35"/>
      <c r="AM178" s="35"/>
      <c r="AN178" s="35"/>
      <c r="AO178" s="35"/>
      <c r="AP178" s="35"/>
      <c r="AQ178" s="35"/>
      <c r="AR178" s="35"/>
      <c r="AS178" s="35"/>
      <c r="AT178" s="35"/>
      <c r="AU178" s="35"/>
      <c r="AV178" s="35"/>
      <c r="AW178" s="35"/>
    </row>
    <row r="179" spans="5:49">
      <c r="E179" s="5"/>
      <c r="F179" s="5"/>
      <c r="G179" s="35"/>
      <c r="H179" s="35"/>
      <c r="I179" s="35"/>
      <c r="J179" s="35"/>
      <c r="K179" s="35"/>
      <c r="L179" s="35"/>
      <c r="M179" s="35"/>
      <c r="N179" s="35"/>
      <c r="O179" s="35"/>
      <c r="P179" s="35"/>
      <c r="Q179" s="35"/>
      <c r="R179" s="35"/>
      <c r="S179" s="35"/>
      <c r="T179" s="35"/>
      <c r="U179" s="35"/>
      <c r="V179" s="35"/>
      <c r="W179" s="35"/>
      <c r="X179" s="35"/>
      <c r="Y179" s="35"/>
      <c r="Z179" s="35"/>
      <c r="AA179" s="35"/>
      <c r="AB179" s="35"/>
      <c r="AC179" s="35"/>
      <c r="AD179" s="35"/>
      <c r="AE179" s="35"/>
      <c r="AF179" s="35"/>
      <c r="AG179" s="35"/>
      <c r="AH179" s="35"/>
      <c r="AI179" s="35"/>
      <c r="AJ179" s="35"/>
      <c r="AK179" s="35"/>
      <c r="AL179" s="35"/>
      <c r="AM179" s="35"/>
      <c r="AN179" s="35"/>
      <c r="AO179" s="35"/>
      <c r="AP179" s="35"/>
      <c r="AQ179" s="35"/>
      <c r="AR179" s="35"/>
      <c r="AS179" s="35"/>
      <c r="AT179" s="35"/>
      <c r="AU179" s="35"/>
      <c r="AV179" s="35"/>
      <c r="AW179" s="35"/>
    </row>
  </sheetData>
  <mergeCells count="2">
    <mergeCell ref="E32:H32"/>
    <mergeCell ref="F1:F4"/>
  </mergeCells>
  <pageMargins left="0.78749999999999998" right="0.78749999999999998" top="1.0249999999999999" bottom="1.0249999999999999" header="0.78749999999999998" footer="0.78749999999999998"/>
  <pageSetup firstPageNumber="0" orientation="portrait" r:id="rId1"/>
  <headerFooter>
    <oddHeader>&amp;C&amp;"Arial,Regular"&amp;A</oddHeader>
    <oddFooter>&amp;C&amp;"Arial,Regular"Page &amp;P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>
  <dimension ref="A1:H56"/>
  <sheetViews>
    <sheetView workbookViewId="0">
      <selection activeCell="F6" sqref="F6:H56"/>
    </sheetView>
  </sheetViews>
  <sheetFormatPr defaultRowHeight="12.75"/>
  <cols>
    <col min="1" max="1" width="9.140625" style="53"/>
    <col min="2" max="2" width="14" customWidth="1"/>
    <col min="3" max="3" width="26.140625" customWidth="1"/>
    <col min="4" max="4" width="7.140625" customWidth="1"/>
    <col min="6" max="6" width="12.5703125" customWidth="1"/>
    <col min="7" max="7" width="25.7109375" customWidth="1"/>
    <col min="8" max="8" width="7.140625" customWidth="1"/>
  </cols>
  <sheetData>
    <row r="1" spans="2:8" ht="13.5" thickBot="1">
      <c r="B1" s="53" t="s">
        <v>159</v>
      </c>
      <c r="C1" s="53">
        <v>9</v>
      </c>
      <c r="D1" s="53"/>
    </row>
    <row r="2" spans="2:8" ht="13.5" customHeight="1" thickBot="1">
      <c r="B2" s="227">
        <f ca="1">INDIRECT("'"&amp;$C$1&amp;"'!$a1")</f>
        <v>41111</v>
      </c>
      <c r="C2" s="228" t="s">
        <v>157</v>
      </c>
      <c r="D2" s="229"/>
      <c r="F2" s="232" t="str">
        <f>"Russian Ranking "&amp;Contests!$B$1</f>
        <v>Russian Ranking 2012</v>
      </c>
      <c r="G2" s="228"/>
      <c r="H2" s="229"/>
    </row>
    <row r="3" spans="2:8" ht="13.5" customHeight="1" thickBot="1">
      <c r="B3" s="227"/>
      <c r="C3" s="228"/>
      <c r="D3" s="229"/>
      <c r="F3" s="232"/>
      <c r="G3" s="228"/>
      <c r="H3" s="229"/>
    </row>
    <row r="4" spans="2:8" ht="16.5" thickBot="1">
      <c r="B4" s="227" t="s">
        <v>158</v>
      </c>
      <c r="C4" s="230"/>
      <c r="D4" s="231"/>
      <c r="F4" s="227" t="s">
        <v>158</v>
      </c>
      <c r="G4" s="230"/>
      <c r="H4" s="231"/>
    </row>
    <row r="5" spans="2:8" ht="13.5" thickBot="1">
      <c r="B5" s="53"/>
      <c r="C5" s="53"/>
      <c r="D5" s="53"/>
    </row>
    <row r="6" spans="2:8" ht="19.5" customHeight="1" thickBot="1">
      <c r="B6" s="200" t="s">
        <v>52</v>
      </c>
      <c r="C6" s="200" t="s">
        <v>154</v>
      </c>
      <c r="D6" s="203" t="s">
        <v>156</v>
      </c>
      <c r="F6" s="200" t="s">
        <v>52</v>
      </c>
      <c r="G6" s="200" t="s">
        <v>155</v>
      </c>
      <c r="H6" s="203" t="s">
        <v>156</v>
      </c>
    </row>
    <row r="7" spans="2:8">
      <c r="B7" s="204">
        <f ca="1">VLOOKUP(INDIRECT("'"&amp;$C$1&amp;"'!$K"&amp;ROW()+4),Main!$BC$6:$BG$150,3,0)</f>
        <v>21511001011</v>
      </c>
      <c r="C7" s="201" t="str">
        <f ca="1">VLOOKUP(INDIRECT("'"&amp;$C$1&amp;"'!$K"&amp;ROW()+4),Main!$BC$6:$BG$150,4,0)</f>
        <v>Kuznetsova Daria</v>
      </c>
      <c r="D7" s="207">
        <f t="shared" ref="D7:D38" ca="1" si="0">INDIRECT("'"&amp;$C$1&amp;"'!$E"&amp;ROW()+4)</f>
        <v>1</v>
      </c>
      <c r="F7" s="202">
        <f ca="1">IF(Main!$AY6&lt;&gt;"#",Main!BE6,"")</f>
        <v>21511001011</v>
      </c>
      <c r="G7" s="206" t="str">
        <f ca="1">IF(Main!$AY6&lt;&gt;"#",Main!BF6,"")</f>
        <v>Kuznetsova Daria</v>
      </c>
      <c r="H7" s="205">
        <f ca="1">IF(Main!$AY6&lt;&gt;"#",ROW()-6,"")</f>
        <v>1</v>
      </c>
    </row>
    <row r="8" spans="2:8">
      <c r="B8" s="204">
        <f ca="1">VLOOKUP(INDIRECT("'"&amp;$C$1&amp;"'!$K"&amp;ROW()+4),Main!$BC$6:$BG$150,3,0)</f>
        <v>21511001018</v>
      </c>
      <c r="C8" s="201" t="str">
        <f ca="1">VLOOKUP(INDIRECT("'"&amp;$C$1&amp;"'!$K"&amp;ROW()+4),Main!$BC$6:$BG$150,4,0)</f>
        <v>Semenikhina Olga</v>
      </c>
      <c r="D8" s="207">
        <f t="shared" ca="1" si="0"/>
        <v>2</v>
      </c>
      <c r="F8" s="204">
        <f ca="1">IF(Main!$AY7&lt;&gt;"#",Main!BE7,"")</f>
        <v>21511001019</v>
      </c>
      <c r="G8" s="201" t="str">
        <f ca="1">IF(Main!$AY7&lt;&gt;"#",Main!BF7,"")</f>
        <v>Semenova Polina</v>
      </c>
      <c r="H8" s="207">
        <f ca="1">IF(Main!$AY7&lt;&gt;"#",ROW()-6,"")</f>
        <v>2</v>
      </c>
    </row>
    <row r="9" spans="2:8">
      <c r="B9" s="204">
        <f ca="1">VLOOKUP(INDIRECT("'"&amp;$C$1&amp;"'!$K"&amp;ROW()+4),Main!$BC$6:$BG$150,3,0)</f>
        <v>21511001014</v>
      </c>
      <c r="C9" s="201" t="str">
        <f ca="1">VLOOKUP(INDIRECT("'"&amp;$C$1&amp;"'!$K"&amp;ROW()+4),Main!$BC$6:$BG$150,4,0)</f>
        <v>Lysenko Kristina</v>
      </c>
      <c r="D9" s="207">
        <f t="shared" ca="1" si="0"/>
        <v>3</v>
      </c>
      <c r="F9" s="204">
        <f ca="1">IF(Main!$AY8&lt;&gt;"#",Main!BE8,"")</f>
        <v>21511001018</v>
      </c>
      <c r="G9" s="201" t="str">
        <f ca="1">IF(Main!$AY8&lt;&gt;"#",Main!BF8,"")</f>
        <v>Semenikhina Olga</v>
      </c>
      <c r="H9" s="207">
        <f ca="1">IF(Main!$AY8&lt;&gt;"#",ROW()-6,"")</f>
        <v>3</v>
      </c>
    </row>
    <row r="10" spans="2:8">
      <c r="B10" s="204">
        <f ca="1">VLOOKUP(INDIRECT("'"&amp;$C$1&amp;"'!$K"&amp;ROW()+4),Main!$BC$6:$BG$150,3,0)</f>
        <v>21511001010</v>
      </c>
      <c r="C10" s="201" t="str">
        <f ca="1">VLOOKUP(INDIRECT("'"&amp;$C$1&amp;"'!$K"&amp;ROW()+4),Main!$BC$6:$BG$150,4,0)</f>
        <v>Kulagina Yulia</v>
      </c>
      <c r="D10" s="207">
        <f t="shared" ca="1" si="0"/>
        <v>4</v>
      </c>
      <c r="F10" s="204">
        <f ca="1">IF(Main!$AY9&lt;&gt;"#",Main!BE9,"")</f>
        <v>21511001006</v>
      </c>
      <c r="G10" s="201" t="str">
        <f ca="1">IF(Main!$AY9&lt;&gt;"#",Main!BF9,"")</f>
        <v>Babiy Anzhelika</v>
      </c>
      <c r="H10" s="207">
        <f ca="1">IF(Main!$AY9&lt;&gt;"#",ROW()-6,"")</f>
        <v>4</v>
      </c>
    </row>
    <row r="11" spans="2:8">
      <c r="B11" s="204">
        <f ca="1">VLOOKUP(INDIRECT("'"&amp;$C$1&amp;"'!$K"&amp;ROW()+4),Main!$BC$6:$BG$150,3,0)</f>
        <v>21511101213</v>
      </c>
      <c r="C11" s="201" t="str">
        <f ca="1">VLOOKUP(INDIRECT("'"&amp;$C$1&amp;"'!$K"&amp;ROW()+4),Main!$BC$6:$BG$150,4,0)</f>
        <v>Dubinchik Ksenia</v>
      </c>
      <c r="D11" s="207">
        <f t="shared" ca="1" si="0"/>
        <v>5</v>
      </c>
      <c r="F11" s="204">
        <f ca="1">IF(Main!$AY10&lt;&gt;"#",Main!BE10,"")</f>
        <v>21511001010</v>
      </c>
      <c r="G11" s="201" t="str">
        <f ca="1">IF(Main!$AY10&lt;&gt;"#",Main!BF10,"")</f>
        <v>Kulagina Yulia</v>
      </c>
      <c r="H11" s="207">
        <f ca="1">IF(Main!$AY10&lt;&gt;"#",ROW()-6,"")</f>
        <v>5</v>
      </c>
    </row>
    <row r="12" spans="2:8">
      <c r="B12" s="204">
        <f ca="1">VLOOKUP(INDIRECT("'"&amp;$C$1&amp;"'!$K"&amp;ROW()+4),Main!$BC$6:$BG$150,3,0)</f>
        <v>21511101217</v>
      </c>
      <c r="C12" s="201" t="str">
        <f ca="1">VLOOKUP(INDIRECT("'"&amp;$C$1&amp;"'!$K"&amp;ROW()+4),Main!$BC$6:$BG$150,4,0)</f>
        <v>Stavinova Sofiya</v>
      </c>
      <c r="D12" s="207">
        <f t="shared" ca="1" si="0"/>
        <v>6</v>
      </c>
      <c r="F12" s="204">
        <f ca="1">IF(Main!$AY11&lt;&gt;"#",Main!BE11,"")</f>
        <v>21511001014</v>
      </c>
      <c r="G12" s="201" t="str">
        <f ca="1">IF(Main!$AY11&lt;&gt;"#",Main!BF11,"")</f>
        <v>Lysenko Kristina</v>
      </c>
      <c r="H12" s="207">
        <f ca="1">IF(Main!$AY11&lt;&gt;"#",ROW()-6,"")</f>
        <v>6</v>
      </c>
    </row>
    <row r="13" spans="2:8">
      <c r="B13" s="204">
        <f ca="1">VLOOKUP(INDIRECT("'"&amp;$C$1&amp;"'!$K"&amp;ROW()+4),Main!$BC$6:$BG$150,3,0)</f>
        <v>21511202555</v>
      </c>
      <c r="C13" s="201" t="str">
        <f ca="1">VLOOKUP(INDIRECT("'"&amp;$C$1&amp;"'!$K"&amp;ROW()+4),Main!$BC$6:$BG$150,4,0)</f>
        <v>Davydova Alina</v>
      </c>
      <c r="D13" s="207">
        <f t="shared" ca="1" si="0"/>
        <v>7</v>
      </c>
      <c r="F13" s="204">
        <f ca="1">IF(Main!$AY12&lt;&gt;"#",Main!BE12,"")</f>
        <v>21511101217</v>
      </c>
      <c r="G13" s="201" t="str">
        <f ca="1">IF(Main!$AY12&lt;&gt;"#",Main!BF12,"")</f>
        <v>Stavinova Sofiya</v>
      </c>
      <c r="H13" s="207">
        <f ca="1">IF(Main!$AY12&lt;&gt;"#",ROW()-6,"")</f>
        <v>7</v>
      </c>
    </row>
    <row r="14" spans="2:8">
      <c r="B14" s="204">
        <f ca="1">VLOOKUP(INDIRECT("'"&amp;$C$1&amp;"'!$K"&amp;ROW()+4),Main!$BC$6:$BG$150,3,0)</f>
        <v>21511101216</v>
      </c>
      <c r="C14" s="201" t="str">
        <f ca="1">VLOOKUP(INDIRECT("'"&amp;$C$1&amp;"'!$K"&amp;ROW()+4),Main!$BC$6:$BG$150,4,0)</f>
        <v>Kharchenko Alla</v>
      </c>
      <c r="D14" s="207">
        <f t="shared" ca="1" si="0"/>
        <v>8</v>
      </c>
      <c r="F14" s="204">
        <f ca="1">IF(Main!$AY13&lt;&gt;"#",Main!BE13,"")</f>
        <v>21511101213</v>
      </c>
      <c r="G14" s="201" t="str">
        <f ca="1">IF(Main!$AY13&lt;&gt;"#",Main!BF13,"")</f>
        <v>Dubinchik Ksenia</v>
      </c>
      <c r="H14" s="207">
        <f ca="1">IF(Main!$AY13&lt;&gt;"#",ROW()-6,"")</f>
        <v>8</v>
      </c>
    </row>
    <row r="15" spans="2:8">
      <c r="B15" s="204">
        <f ca="1">VLOOKUP(INDIRECT("'"&amp;$C$1&amp;"'!$K"&amp;ROW()+4),Main!$BC$6:$BG$150,3,0)</f>
        <v>21511001017</v>
      </c>
      <c r="C15" s="201" t="str">
        <f ca="1">VLOOKUP(INDIRECT("'"&amp;$C$1&amp;"'!$K"&amp;ROW()+4),Main!$BC$6:$BG$150,4,0)</f>
        <v>Sannikova Natalia</v>
      </c>
      <c r="D15" s="207">
        <f t="shared" ca="1" si="0"/>
        <v>9</v>
      </c>
      <c r="F15" s="204">
        <f ca="1">IF(Main!$AY14&lt;&gt;"#",Main!BE14,"")</f>
        <v>21511202555</v>
      </c>
      <c r="G15" s="201" t="str">
        <f ca="1">IF(Main!$AY14&lt;&gt;"#",Main!BF14,"")</f>
        <v>Davydova Alina</v>
      </c>
      <c r="H15" s="207">
        <f ca="1">IF(Main!$AY14&lt;&gt;"#",ROW()-6,"")</f>
        <v>9</v>
      </c>
    </row>
    <row r="16" spans="2:8">
      <c r="B16" s="204">
        <f ca="1">VLOOKUP(INDIRECT("'"&amp;$C$1&amp;"'!$K"&amp;ROW()+4),Main!$BC$6:$BG$150,3,0)</f>
        <v>21511102204</v>
      </c>
      <c r="C16" s="201" t="str">
        <f ca="1">VLOOKUP(INDIRECT("'"&amp;$C$1&amp;"'!$K"&amp;ROW()+4),Main!$BC$6:$BG$150,4,0)</f>
        <v>Zenkova Anastasia</v>
      </c>
      <c r="D16" s="207">
        <f t="shared" ca="1" si="0"/>
        <v>10</v>
      </c>
      <c r="F16" s="204">
        <f ca="1">IF(Main!$AY15&lt;&gt;"#",Main!BE15,"")</f>
        <v>21511101216</v>
      </c>
      <c r="G16" s="201" t="str">
        <f ca="1">IF(Main!$AY15&lt;&gt;"#",Main!BF15,"")</f>
        <v>Kharchenko Alla</v>
      </c>
      <c r="H16" s="207">
        <f ca="1">IF(Main!$AY15&lt;&gt;"#",ROW()-6,"")</f>
        <v>10</v>
      </c>
    </row>
    <row r="17" spans="2:8">
      <c r="B17" s="204">
        <f ca="1">VLOOKUP(INDIRECT("'"&amp;$C$1&amp;"'!$K"&amp;ROW()+4),Main!$BC$6:$BG$150,3,0)</f>
        <v>21511202688</v>
      </c>
      <c r="C17" s="201" t="str">
        <f ca="1">VLOOKUP(INDIRECT("'"&amp;$C$1&amp;"'!$K"&amp;ROW()+4),Main!$BC$6:$BG$150,4,0)</f>
        <v>Begunova Maria</v>
      </c>
      <c r="D17" s="207">
        <f t="shared" ca="1" si="0"/>
        <v>11</v>
      </c>
      <c r="F17" s="204">
        <f ca="1">IF(Main!$AY16&lt;&gt;"#",Main!BE16,"")</f>
        <v>21511202453</v>
      </c>
      <c r="G17" s="201" t="str">
        <f ca="1">IF(Main!$AY16&lt;&gt;"#",Main!BF16,"")</f>
        <v>Budarina Maria</v>
      </c>
      <c r="H17" s="207">
        <f ca="1">IF(Main!$AY16&lt;&gt;"#",ROW()-6,"")</f>
        <v>11</v>
      </c>
    </row>
    <row r="18" spans="2:8">
      <c r="B18" s="204">
        <f ca="1">VLOOKUP(INDIRECT("'"&amp;$C$1&amp;"'!$K"&amp;ROW()+4),Main!$BC$6:$BG$150,3,0)</f>
        <v>21511102205</v>
      </c>
      <c r="C18" s="201" t="str">
        <f ca="1">VLOOKUP(INDIRECT("'"&amp;$C$1&amp;"'!$K"&amp;ROW()+4),Main!$BC$6:$BG$150,4,0)</f>
        <v>Vasanova Alisa</v>
      </c>
      <c r="D18" s="207">
        <f t="shared" ca="1" si="0"/>
        <v>12</v>
      </c>
      <c r="F18" s="204">
        <f ca="1">IF(Main!$AY17&lt;&gt;"#",Main!BE17,"")</f>
        <v>21511202452</v>
      </c>
      <c r="G18" s="201" t="str">
        <f ca="1">IF(Main!$AY17&lt;&gt;"#",Main!BF17,"")</f>
        <v>Kostikova Tatiana</v>
      </c>
      <c r="H18" s="207">
        <f ca="1">IF(Main!$AY17&lt;&gt;"#",ROW()-6,"")</f>
        <v>12</v>
      </c>
    </row>
    <row r="19" spans="2:8">
      <c r="B19" s="204">
        <f ca="1">VLOOKUP(INDIRECT("'"&amp;$C$1&amp;"'!$K"&amp;ROW()+4),Main!$BC$6:$BG$150,3,0)</f>
        <v>21511202558</v>
      </c>
      <c r="C19" s="201" t="str">
        <f ca="1">VLOOKUP(INDIRECT("'"&amp;$C$1&amp;"'!$K"&amp;ROW()+4),Main!$BC$6:$BG$150,4,0)</f>
        <v>Dubinchik Natalia</v>
      </c>
      <c r="D19" s="207">
        <f t="shared" ca="1" si="0"/>
        <v>13</v>
      </c>
      <c r="F19" s="204">
        <f ca="1">IF(Main!$AY18&lt;&gt;"#",Main!BE18,"")</f>
        <v>21511001021</v>
      </c>
      <c r="G19" s="201" t="str">
        <f ca="1">IF(Main!$AY18&lt;&gt;"#",Main!BF18,"")</f>
        <v>Shurigina Mariya</v>
      </c>
      <c r="H19" s="207">
        <f ca="1">IF(Main!$AY18&lt;&gt;"#",ROW()-6,"")</f>
        <v>13</v>
      </c>
    </row>
    <row r="20" spans="2:8">
      <c r="B20" s="204">
        <f ca="1">VLOOKUP(INDIRECT("'"&amp;$C$1&amp;"'!$K"&amp;ROW()+4),Main!$BC$6:$BG$150,3,0)</f>
        <v>21511202689</v>
      </c>
      <c r="C20" s="201" t="str">
        <f ca="1">VLOOKUP(INDIRECT("'"&amp;$C$1&amp;"'!$K"&amp;ROW()+4),Main!$BC$6:$BG$150,4,0)</f>
        <v>Kaberova Indira</v>
      </c>
      <c r="D20" s="207">
        <f t="shared" ca="1" si="0"/>
        <v>14</v>
      </c>
      <c r="F20" s="204">
        <f ca="1">IF(Main!$AY19&lt;&gt;"#",Main!BE19,"")</f>
        <v>21511202689</v>
      </c>
      <c r="G20" s="201" t="str">
        <f ca="1">IF(Main!$AY19&lt;&gt;"#",Main!BF19,"")</f>
        <v>Kaberova Indira</v>
      </c>
      <c r="H20" s="207">
        <f ca="1">IF(Main!$AY19&lt;&gt;"#",ROW()-6,"")</f>
        <v>14</v>
      </c>
    </row>
    <row r="21" spans="2:8">
      <c r="B21" s="204">
        <f ca="1">VLOOKUP(INDIRECT("'"&amp;$C$1&amp;"'!$K"&amp;ROW()+4),Main!$BC$6:$BG$150,3,0)</f>
        <v>21511202453</v>
      </c>
      <c r="C21" s="201" t="str">
        <f ca="1">VLOOKUP(INDIRECT("'"&amp;$C$1&amp;"'!$K"&amp;ROW()+4),Main!$BC$6:$BG$150,4,0)</f>
        <v>Budarina Maria</v>
      </c>
      <c r="D21" s="207">
        <f t="shared" ca="1" si="0"/>
        <v>15</v>
      </c>
      <c r="F21" s="204">
        <f ca="1">IF(Main!$AY20&lt;&gt;"#",Main!BE20,"")</f>
        <v>21511202451</v>
      </c>
      <c r="G21" s="201" t="str">
        <f ca="1">IF(Main!$AY20&lt;&gt;"#",Main!BF20,"")</f>
        <v>Nikolaeva Ekaterina</v>
      </c>
      <c r="H21" s="207">
        <f ca="1">IF(Main!$AY20&lt;&gt;"#",ROW()-6,"")</f>
        <v>15</v>
      </c>
    </row>
    <row r="22" spans="2:8">
      <c r="B22" s="204">
        <f ca="1">VLOOKUP(INDIRECT("'"&amp;$C$1&amp;"'!$K"&amp;ROW()+4),Main!$BC$6:$BG$150,3,0)</f>
        <v>21511202686</v>
      </c>
      <c r="C22" s="201" t="str">
        <f ca="1">VLOOKUP(INDIRECT("'"&amp;$C$1&amp;"'!$K"&amp;ROW()+4),Main!$BC$6:$BG$150,4,0)</f>
        <v>Baryshnikova Aleksandra</v>
      </c>
      <c r="D22" s="207">
        <f t="shared" ca="1" si="0"/>
        <v>16</v>
      </c>
      <c r="F22" s="204">
        <f ca="1">IF(Main!$AY21&lt;&gt;"#",Main!BE21,"")</f>
        <v>21511102204</v>
      </c>
      <c r="G22" s="201" t="str">
        <f ca="1">IF(Main!$AY21&lt;&gt;"#",Main!BF21,"")</f>
        <v>Zenkova Anastasia</v>
      </c>
      <c r="H22" s="207">
        <f ca="1">IF(Main!$AY21&lt;&gt;"#",ROW()-6,"")</f>
        <v>16</v>
      </c>
    </row>
    <row r="23" spans="2:8">
      <c r="B23" s="204">
        <f ca="1">VLOOKUP(INDIRECT("'"&amp;$C$1&amp;"'!$K"&amp;ROW()+4),Main!$BC$6:$BG$150,3,0)</f>
        <v>0</v>
      </c>
      <c r="C23" s="201">
        <f ca="1">VLOOKUP(INDIRECT("'"&amp;$C$1&amp;"'!$K"&amp;ROW()+4),Main!$BC$6:$BG$150,4,0)</f>
        <v>0</v>
      </c>
      <c r="D23" s="207">
        <f t="shared" ca="1" si="0"/>
        <v>0</v>
      </c>
      <c r="F23" s="204">
        <f ca="1">IF(Main!$AY22&lt;&gt;"#",Main!BE22,"")</f>
        <v>0</v>
      </c>
      <c r="G23" s="201" t="str">
        <f ca="1">IF(Main!$AY22&lt;&gt;"#",Main!BF22,"")</f>
        <v>Rodionova Daria</v>
      </c>
      <c r="H23" s="207">
        <f ca="1">IF(Main!$AY22&lt;&gt;"#",ROW()-6,"")</f>
        <v>17</v>
      </c>
    </row>
    <row r="24" spans="2:8">
      <c r="B24" s="204">
        <f ca="1">VLOOKUP(INDIRECT("'"&amp;$C$1&amp;"'!$K"&amp;ROW()+4),Main!$BC$6:$BG$150,3,0)</f>
        <v>0</v>
      </c>
      <c r="C24" s="201">
        <f ca="1">VLOOKUP(INDIRECT("'"&amp;$C$1&amp;"'!$K"&amp;ROW()+4),Main!$BC$6:$BG$150,4,0)</f>
        <v>0</v>
      </c>
      <c r="D24" s="207">
        <f t="shared" ca="1" si="0"/>
        <v>0</v>
      </c>
      <c r="F24" s="204">
        <f ca="1">IF(Main!$AY23&lt;&gt;"#",Main!BE23,"")</f>
        <v>21511001017</v>
      </c>
      <c r="G24" s="201" t="str">
        <f ca="1">IF(Main!$AY23&lt;&gt;"#",Main!BF23,"")</f>
        <v>Sannikova Natalia</v>
      </c>
      <c r="H24" s="207">
        <f ca="1">IF(Main!$AY23&lt;&gt;"#",ROW()-6,"")</f>
        <v>18</v>
      </c>
    </row>
    <row r="25" spans="2:8">
      <c r="B25" s="204">
        <f ca="1">VLOOKUP(INDIRECT("'"&amp;$C$1&amp;"'!$K"&amp;ROW()+4),Main!$BC$6:$BG$150,3,0)</f>
        <v>0</v>
      </c>
      <c r="C25" s="201">
        <f ca="1">VLOOKUP(INDIRECT("'"&amp;$C$1&amp;"'!$K"&amp;ROW()+4),Main!$BC$6:$BG$150,4,0)</f>
        <v>0</v>
      </c>
      <c r="D25" s="207">
        <f t="shared" ca="1" si="0"/>
        <v>0</v>
      </c>
      <c r="F25" s="204">
        <f ca="1">IF(Main!$AY24&lt;&gt;"#",Main!BE24,"")</f>
        <v>21511101825</v>
      </c>
      <c r="G25" s="201" t="str">
        <f ca="1">IF(Main!$AY24&lt;&gt;"#",Main!BF24,"")</f>
        <v>Kurshakova Kristina</v>
      </c>
      <c r="H25" s="207">
        <f ca="1">IF(Main!$AY24&lt;&gt;"#",ROW()-6,"")</f>
        <v>19</v>
      </c>
    </row>
    <row r="26" spans="2:8">
      <c r="B26" s="204">
        <f ca="1">VLOOKUP(INDIRECT("'"&amp;$C$1&amp;"'!$K"&amp;ROW()+4),Main!$BC$6:$BG$150,3,0)</f>
        <v>0</v>
      </c>
      <c r="C26" s="201">
        <f ca="1">VLOOKUP(INDIRECT("'"&amp;$C$1&amp;"'!$K"&amp;ROW()+4),Main!$BC$6:$BG$150,4,0)</f>
        <v>0</v>
      </c>
      <c r="D26" s="207">
        <f t="shared" ca="1" si="0"/>
        <v>0</v>
      </c>
      <c r="F26" s="204">
        <f ca="1">IF(Main!$AY25&lt;&gt;"#",Main!BE25,"")</f>
        <v>0</v>
      </c>
      <c r="G26" s="201" t="str">
        <f ca="1">IF(Main!$AY25&lt;&gt;"#",Main!BF25,"")</f>
        <v>Spiridonova Tatiana</v>
      </c>
      <c r="H26" s="207">
        <f ca="1">IF(Main!$AY25&lt;&gt;"#",ROW()-6,"")</f>
        <v>20</v>
      </c>
    </row>
    <row r="27" spans="2:8">
      <c r="B27" s="204">
        <f ca="1">VLOOKUP(INDIRECT("'"&amp;$C$1&amp;"'!$K"&amp;ROW()+4),Main!$BC$6:$BG$150,3,0)</f>
        <v>0</v>
      </c>
      <c r="C27" s="201">
        <f ca="1">VLOOKUP(INDIRECT("'"&amp;$C$1&amp;"'!$K"&amp;ROW()+4),Main!$BC$6:$BG$150,4,0)</f>
        <v>0</v>
      </c>
      <c r="D27" s="207">
        <f t="shared" ca="1" si="0"/>
        <v>0</v>
      </c>
      <c r="F27" s="204">
        <f ca="1">IF(Main!$AY26&lt;&gt;"#",Main!BE26,"")</f>
        <v>21511101241</v>
      </c>
      <c r="G27" s="201" t="str">
        <f ca="1">IF(Main!$AY26&lt;&gt;"#",Main!BF26,"")</f>
        <v>Shemyakinskaya Yana</v>
      </c>
      <c r="H27" s="207">
        <f ca="1">IF(Main!$AY26&lt;&gt;"#",ROW()-6,"")</f>
        <v>21</v>
      </c>
    </row>
    <row r="28" spans="2:8">
      <c r="B28" s="204">
        <f ca="1">VLOOKUP(INDIRECT("'"&amp;$C$1&amp;"'!$K"&amp;ROW()+4),Main!$BC$6:$BG$150,3,0)</f>
        <v>0</v>
      </c>
      <c r="C28" s="201">
        <f ca="1">VLOOKUP(INDIRECT("'"&amp;$C$1&amp;"'!$K"&amp;ROW()+4),Main!$BC$6:$BG$150,4,0)</f>
        <v>0</v>
      </c>
      <c r="D28" s="207">
        <f t="shared" ca="1" si="0"/>
        <v>0</v>
      </c>
      <c r="F28" s="204">
        <f ca="1">IF(Main!$AY27&lt;&gt;"#",Main!BE27,"")</f>
        <v>21511101243</v>
      </c>
      <c r="G28" s="201" t="str">
        <f ca="1">IF(Main!$AY27&lt;&gt;"#",Main!BF27,"")</f>
        <v>Guseva Polina</v>
      </c>
      <c r="H28" s="207">
        <f ca="1">IF(Main!$AY27&lt;&gt;"#",ROW()-6,"")</f>
        <v>22</v>
      </c>
    </row>
    <row r="29" spans="2:8">
      <c r="B29" s="204">
        <f ca="1">VLOOKUP(INDIRECT("'"&amp;$C$1&amp;"'!$K"&amp;ROW()+4),Main!$BC$6:$BG$150,3,0)</f>
        <v>0</v>
      </c>
      <c r="C29" s="201">
        <f ca="1">VLOOKUP(INDIRECT("'"&amp;$C$1&amp;"'!$K"&amp;ROW()+4),Main!$BC$6:$BG$150,4,0)</f>
        <v>0</v>
      </c>
      <c r="D29" s="207">
        <f t="shared" ca="1" si="0"/>
        <v>0</v>
      </c>
      <c r="F29" s="204">
        <f ca="1">IF(Main!$AY28&lt;&gt;"#",Main!BE28,"")</f>
        <v>21511102205</v>
      </c>
      <c r="G29" s="201" t="str">
        <f ca="1">IF(Main!$AY28&lt;&gt;"#",Main!BF28,"")</f>
        <v>Vasanova Alisa</v>
      </c>
      <c r="H29" s="207">
        <f ca="1">IF(Main!$AY28&lt;&gt;"#",ROW()-6,"")</f>
        <v>23</v>
      </c>
    </row>
    <row r="30" spans="2:8">
      <c r="B30" s="204">
        <f ca="1">VLOOKUP(INDIRECT("'"&amp;$C$1&amp;"'!$K"&amp;ROW()+4),Main!$BC$6:$BG$150,3,0)</f>
        <v>0</v>
      </c>
      <c r="C30" s="201">
        <f ca="1">VLOOKUP(INDIRECT("'"&amp;$C$1&amp;"'!$K"&amp;ROW()+4),Main!$BC$6:$BG$150,4,0)</f>
        <v>0</v>
      </c>
      <c r="D30" s="207">
        <f t="shared" ca="1" si="0"/>
        <v>0</v>
      </c>
      <c r="F30" s="204">
        <f ca="1">IF(Main!$AY29&lt;&gt;"#",Main!BE29,"")</f>
        <v>21511202558</v>
      </c>
      <c r="G30" s="201" t="str">
        <f ca="1">IF(Main!$AY29&lt;&gt;"#",Main!BF29,"")</f>
        <v>Dubinchik Natalia</v>
      </c>
      <c r="H30" s="207">
        <f ca="1">IF(Main!$AY29&lt;&gt;"#",ROW()-6,"")</f>
        <v>24</v>
      </c>
    </row>
    <row r="31" spans="2:8">
      <c r="B31" s="204">
        <f ca="1">VLOOKUP(INDIRECT("'"&amp;$C$1&amp;"'!$K"&amp;ROW()+4),Main!$BC$6:$BG$150,3,0)</f>
        <v>0</v>
      </c>
      <c r="C31" s="201">
        <f ca="1">VLOOKUP(INDIRECT("'"&amp;$C$1&amp;"'!$K"&amp;ROW()+4),Main!$BC$6:$BG$150,4,0)</f>
        <v>0</v>
      </c>
      <c r="D31" s="207">
        <f t="shared" ca="1" si="0"/>
        <v>0</v>
      </c>
      <c r="F31" s="204">
        <f ca="1">IF(Main!$AY30&lt;&gt;"#",Main!BE30,"")</f>
        <v>21511101208</v>
      </c>
      <c r="G31" s="201" t="str">
        <f ca="1">IF(Main!$AY30&lt;&gt;"#",Main!BF30,"")</f>
        <v>Shabalkina Aleksandra</v>
      </c>
      <c r="H31" s="207">
        <f ca="1">IF(Main!$AY30&lt;&gt;"#",ROW()-6,"")</f>
        <v>25</v>
      </c>
    </row>
    <row r="32" spans="2:8">
      <c r="B32" s="204">
        <f ca="1">VLOOKUP(INDIRECT("'"&amp;$C$1&amp;"'!$K"&amp;ROW()+4),Main!$BC$6:$BG$150,3,0)</f>
        <v>0</v>
      </c>
      <c r="C32" s="201">
        <f ca="1">VLOOKUP(INDIRECT("'"&amp;$C$1&amp;"'!$K"&amp;ROW()+4),Main!$BC$6:$BG$150,4,0)</f>
        <v>0</v>
      </c>
      <c r="D32" s="207">
        <f t="shared" ca="1" si="0"/>
        <v>0</v>
      </c>
      <c r="F32" s="204">
        <f ca="1">IF(Main!$AY31&lt;&gt;"#",Main!BE31,"")</f>
        <v>21511202702</v>
      </c>
      <c r="G32" s="201" t="str">
        <f ca="1">IF(Main!$AY31&lt;&gt;"#",Main!BF31,"")</f>
        <v>Osinina Aleksandra</v>
      </c>
      <c r="H32" s="207">
        <f ca="1">IF(Main!$AY31&lt;&gt;"#",ROW()-6,"")</f>
        <v>26</v>
      </c>
    </row>
    <row r="33" spans="2:8">
      <c r="B33" s="204">
        <f ca="1">VLOOKUP(INDIRECT("'"&amp;$C$1&amp;"'!$K"&amp;ROW()+4),Main!$BC$6:$BG$150,3,0)</f>
        <v>0</v>
      </c>
      <c r="C33" s="201">
        <f ca="1">VLOOKUP(INDIRECT("'"&amp;$C$1&amp;"'!$K"&amp;ROW()+4),Main!$BC$6:$BG$150,4,0)</f>
        <v>0</v>
      </c>
      <c r="D33" s="207">
        <f t="shared" ca="1" si="0"/>
        <v>0</v>
      </c>
      <c r="F33" s="204">
        <f ca="1">IF(Main!$AY32&lt;&gt;"#",Main!BE32,"")</f>
        <v>21511202852</v>
      </c>
      <c r="G33" s="201" t="str">
        <f ca="1">IF(Main!$AY32&lt;&gt;"#",Main!BF32,"")</f>
        <v>Fomina Natalya</v>
      </c>
      <c r="H33" s="207">
        <f ca="1">IF(Main!$AY32&lt;&gt;"#",ROW()-6,"")</f>
        <v>27</v>
      </c>
    </row>
    <row r="34" spans="2:8">
      <c r="B34" s="204">
        <f ca="1">VLOOKUP(INDIRECT("'"&amp;$C$1&amp;"'!$K"&amp;ROW()+4),Main!$BC$6:$BG$150,3,0)</f>
        <v>0</v>
      </c>
      <c r="C34" s="201">
        <f ca="1">VLOOKUP(INDIRECT("'"&amp;$C$1&amp;"'!$K"&amp;ROW()+4),Main!$BC$6:$BG$150,4,0)</f>
        <v>0</v>
      </c>
      <c r="D34" s="207">
        <f t="shared" ca="1" si="0"/>
        <v>0</v>
      </c>
      <c r="F34" s="204">
        <f ca="1">IF(Main!$AY33&lt;&gt;"#",Main!BE33,"")</f>
        <v>0</v>
      </c>
      <c r="G34" s="201" t="str">
        <f ca="1">IF(Main!$AY33&lt;&gt;"#",Main!BF33,"")</f>
        <v>Fesenko Daria</v>
      </c>
      <c r="H34" s="207">
        <f ca="1">IF(Main!$AY33&lt;&gt;"#",ROW()-6,"")</f>
        <v>28</v>
      </c>
    </row>
    <row r="35" spans="2:8">
      <c r="B35" s="204">
        <f ca="1">VLOOKUP(INDIRECT("'"&amp;$C$1&amp;"'!$K"&amp;ROW()+4),Main!$BC$6:$BG$150,3,0)</f>
        <v>0</v>
      </c>
      <c r="C35" s="201">
        <f ca="1">VLOOKUP(INDIRECT("'"&amp;$C$1&amp;"'!$K"&amp;ROW()+4),Main!$BC$6:$BG$150,4,0)</f>
        <v>0</v>
      </c>
      <c r="D35" s="207">
        <f t="shared" ca="1" si="0"/>
        <v>0</v>
      </c>
      <c r="F35" s="204">
        <f ca="1">IF(Main!$AY34&lt;&gt;"#",Main!BE34,"")</f>
        <v>21511101759</v>
      </c>
      <c r="G35" s="201" t="str">
        <f ca="1">IF(Main!$AY34&lt;&gt;"#",Main!BF34,"")</f>
        <v>Karandeeva Anna</v>
      </c>
      <c r="H35" s="207">
        <f ca="1">IF(Main!$AY34&lt;&gt;"#",ROW()-6,"")</f>
        <v>29</v>
      </c>
    </row>
    <row r="36" spans="2:8">
      <c r="B36" s="204">
        <f ca="1">VLOOKUP(INDIRECT("'"&amp;$C$1&amp;"'!$K"&amp;ROW()+4),Main!$BC$6:$BG$150,3,0)</f>
        <v>0</v>
      </c>
      <c r="C36" s="201">
        <f ca="1">VLOOKUP(INDIRECT("'"&amp;$C$1&amp;"'!$K"&amp;ROW()+4),Main!$BC$6:$BG$150,4,0)</f>
        <v>0</v>
      </c>
      <c r="D36" s="207">
        <f t="shared" ca="1" si="0"/>
        <v>0</v>
      </c>
      <c r="F36" s="204">
        <f ca="1">IF(Main!$AY35&lt;&gt;"#",Main!BE35,"")</f>
        <v>21511202705</v>
      </c>
      <c r="G36" s="201" t="str">
        <f ca="1">IF(Main!$AY35&lt;&gt;"#",Main!BF35,"")</f>
        <v>Rozhdestvenskaya Olga</v>
      </c>
      <c r="H36" s="207">
        <f ca="1">IF(Main!$AY35&lt;&gt;"#",ROW()-6,"")</f>
        <v>30</v>
      </c>
    </row>
    <row r="37" spans="2:8">
      <c r="B37" s="204">
        <f ca="1">VLOOKUP(INDIRECT("'"&amp;$C$1&amp;"'!$K"&amp;ROW()+4),Main!$BC$6:$BG$150,3,0)</f>
        <v>0</v>
      </c>
      <c r="C37" s="201">
        <f ca="1">VLOOKUP(INDIRECT("'"&amp;$C$1&amp;"'!$K"&amp;ROW()+4),Main!$BC$6:$BG$150,4,0)</f>
        <v>0</v>
      </c>
      <c r="D37" s="207">
        <f t="shared" ca="1" si="0"/>
        <v>0</v>
      </c>
      <c r="F37" s="204">
        <f ca="1">IF(Main!$AY36&lt;&gt;"#",Main!BE36,"")</f>
        <v>21511202688</v>
      </c>
      <c r="G37" s="201" t="str">
        <f ca="1">IF(Main!$AY36&lt;&gt;"#",Main!BF36,"")</f>
        <v>Begunova Maria</v>
      </c>
      <c r="H37" s="207">
        <f ca="1">IF(Main!$AY36&lt;&gt;"#",ROW()-6,"")</f>
        <v>31</v>
      </c>
    </row>
    <row r="38" spans="2:8">
      <c r="B38" s="204">
        <f ca="1">VLOOKUP(INDIRECT("'"&amp;$C$1&amp;"'!$K"&amp;ROW()+4),Main!$BC$6:$BG$150,3,0)</f>
        <v>0</v>
      </c>
      <c r="C38" s="201">
        <f ca="1">VLOOKUP(INDIRECT("'"&amp;$C$1&amp;"'!$K"&amp;ROW()+4),Main!$BC$6:$BG$150,4,0)</f>
        <v>0</v>
      </c>
      <c r="D38" s="207">
        <f t="shared" ca="1" si="0"/>
        <v>0</v>
      </c>
      <c r="F38" s="204">
        <f ca="1">IF(Main!$AY37&lt;&gt;"#",Main!BE37,"")</f>
        <v>21511202696</v>
      </c>
      <c r="G38" s="201" t="str">
        <f ca="1">IF(Main!$AY37&lt;&gt;"#",Main!BF37,"")</f>
        <v>Meletyeva Valeria</v>
      </c>
      <c r="H38" s="207">
        <f ca="1">IF(Main!$AY37&lt;&gt;"#",ROW()-6,"")</f>
        <v>32</v>
      </c>
    </row>
    <row r="39" spans="2:8">
      <c r="B39" s="204">
        <f ca="1">VLOOKUP(INDIRECT("'"&amp;$C$1&amp;"'!$K"&amp;ROW()+4),Main!$BC$6:$BG$150,3,0)</f>
        <v>0</v>
      </c>
      <c r="C39" s="201">
        <f ca="1">VLOOKUP(INDIRECT("'"&amp;$C$1&amp;"'!$K"&amp;ROW()+4),Main!$BC$6:$BG$150,4,0)</f>
        <v>0</v>
      </c>
      <c r="D39" s="207">
        <f t="shared" ref="D39:D56" ca="1" si="1">INDIRECT("'"&amp;$C$1&amp;"'!$E"&amp;ROW()+4)</f>
        <v>0</v>
      </c>
      <c r="F39" s="204">
        <f ca="1">IF(Main!$AY38&lt;&gt;"#",Main!BE38,"")</f>
        <v>0</v>
      </c>
      <c r="G39" s="201" t="str">
        <f ca="1">IF(Main!$AY38&lt;&gt;"#",Main!BF38,"")</f>
        <v>Murashko Daria</v>
      </c>
      <c r="H39" s="207">
        <f ca="1">IF(Main!$AY38&lt;&gt;"#",ROW()-6,"")</f>
        <v>33</v>
      </c>
    </row>
    <row r="40" spans="2:8">
      <c r="B40" s="204">
        <f ca="1">VLOOKUP(INDIRECT("'"&amp;$C$1&amp;"'!$K"&amp;ROW()+4),Main!$BC$6:$BG$150,3,0)</f>
        <v>0</v>
      </c>
      <c r="C40" s="201">
        <f ca="1">VLOOKUP(INDIRECT("'"&amp;$C$1&amp;"'!$K"&amp;ROW()+4),Main!$BC$6:$BG$150,4,0)</f>
        <v>0</v>
      </c>
      <c r="D40" s="207">
        <f t="shared" ca="1" si="1"/>
        <v>0</v>
      </c>
      <c r="F40" s="204">
        <f ca="1">IF(Main!$AY39&lt;&gt;"#",Main!BE39,"")</f>
        <v>21511202703</v>
      </c>
      <c r="G40" s="201" t="str">
        <f ca="1">IF(Main!$AY39&lt;&gt;"#",Main!BF39,"")</f>
        <v>Osinina Natalia</v>
      </c>
      <c r="H40" s="207">
        <f ca="1">IF(Main!$AY39&lt;&gt;"#",ROW()-6,"")</f>
        <v>34</v>
      </c>
    </row>
    <row r="41" spans="2:8">
      <c r="B41" s="204">
        <f ca="1">VLOOKUP(INDIRECT("'"&amp;$C$1&amp;"'!$K"&amp;ROW()+4),Main!$BC$6:$BG$150,3,0)</f>
        <v>0</v>
      </c>
      <c r="C41" s="201">
        <f ca="1">VLOOKUP(INDIRECT("'"&amp;$C$1&amp;"'!$K"&amp;ROW()+4),Main!$BC$6:$BG$150,4,0)</f>
        <v>0</v>
      </c>
      <c r="D41" s="207">
        <f t="shared" ca="1" si="1"/>
        <v>0</v>
      </c>
      <c r="F41" s="204">
        <f ca="1">IF(Main!$AY40&lt;&gt;"#",Main!BE40,"")</f>
        <v>21511101242</v>
      </c>
      <c r="G41" s="201" t="str">
        <f ca="1">IF(Main!$AY40&lt;&gt;"#",Main!BF40,"")</f>
        <v>Stepanova Evgeniya</v>
      </c>
      <c r="H41" s="207">
        <f ca="1">IF(Main!$AY40&lt;&gt;"#",ROW()-6,"")</f>
        <v>35</v>
      </c>
    </row>
    <row r="42" spans="2:8">
      <c r="B42" s="204">
        <f ca="1">VLOOKUP(INDIRECT("'"&amp;$C$1&amp;"'!$K"&amp;ROW()+4),Main!$BC$6:$BG$150,3,0)</f>
        <v>0</v>
      </c>
      <c r="C42" s="201">
        <f ca="1">VLOOKUP(INDIRECT("'"&amp;$C$1&amp;"'!$K"&amp;ROW()+4),Main!$BC$6:$BG$150,4,0)</f>
        <v>0</v>
      </c>
      <c r="D42" s="207">
        <f t="shared" ca="1" si="1"/>
        <v>0</v>
      </c>
      <c r="F42" s="204">
        <f ca="1">IF(Main!$AY41&lt;&gt;"#",Main!BE41,"")</f>
        <v>21511202686</v>
      </c>
      <c r="G42" s="201" t="str">
        <f ca="1">IF(Main!$AY41&lt;&gt;"#",Main!BF41,"")</f>
        <v>Baryshnikova Aleksandra</v>
      </c>
      <c r="H42" s="207">
        <f ca="1">IF(Main!$AY41&lt;&gt;"#",ROW()-6,"")</f>
        <v>36</v>
      </c>
    </row>
    <row r="43" spans="2:8">
      <c r="B43" s="204">
        <f ca="1">VLOOKUP(INDIRECT("'"&amp;$C$1&amp;"'!$K"&amp;ROW()+4),Main!$BC$6:$BG$150,3,0)</f>
        <v>0</v>
      </c>
      <c r="C43" s="201">
        <f ca="1">VLOOKUP(INDIRECT("'"&amp;$C$1&amp;"'!$K"&amp;ROW()+4),Main!$BC$6:$BG$150,4,0)</f>
        <v>0</v>
      </c>
      <c r="D43" s="207">
        <f t="shared" ca="1" si="1"/>
        <v>0</v>
      </c>
      <c r="F43" s="204">
        <f ca="1">IF(Main!$AY42&lt;&gt;"#",Main!BE42,"")</f>
        <v>21511001016</v>
      </c>
      <c r="G43" s="201" t="str">
        <f ca="1">IF(Main!$AY42&lt;&gt;"#",Main!BF42,"")</f>
        <v>Pervenenok Oksana</v>
      </c>
      <c r="H43" s="207">
        <f ca="1">IF(Main!$AY42&lt;&gt;"#",ROW()-6,"")</f>
        <v>37</v>
      </c>
    </row>
    <row r="44" spans="2:8">
      <c r="B44" s="204">
        <f ca="1">VLOOKUP(INDIRECT("'"&amp;$C$1&amp;"'!$K"&amp;ROW()+4),Main!$BC$6:$BG$150,3,0)</f>
        <v>0</v>
      </c>
      <c r="C44" s="201">
        <f ca="1">VLOOKUP(INDIRECT("'"&amp;$C$1&amp;"'!$K"&amp;ROW()+4),Main!$BC$6:$BG$150,4,0)</f>
        <v>0</v>
      </c>
      <c r="D44" s="207">
        <f t="shared" ca="1" si="1"/>
        <v>0</v>
      </c>
      <c r="F44" s="204">
        <f ca="1">IF(Main!$AY43&lt;&gt;"#",Main!BE43,"")</f>
        <v>21511102206</v>
      </c>
      <c r="G44" s="201" t="str">
        <f ca="1">IF(Main!$AY43&lt;&gt;"#",Main!BF43,"")</f>
        <v>Stroganova Alexandra</v>
      </c>
      <c r="H44" s="207">
        <f ca="1">IF(Main!$AY43&lt;&gt;"#",ROW()-6,"")</f>
        <v>38</v>
      </c>
    </row>
    <row r="45" spans="2:8">
      <c r="B45" s="204">
        <f ca="1">VLOOKUP(INDIRECT("'"&amp;$C$1&amp;"'!$K"&amp;ROW()+4),Main!$BC$6:$BG$150,3,0)</f>
        <v>0</v>
      </c>
      <c r="C45" s="201">
        <f ca="1">VLOOKUP(INDIRECT("'"&amp;$C$1&amp;"'!$K"&amp;ROW()+4),Main!$BC$6:$BG$150,4,0)</f>
        <v>0</v>
      </c>
      <c r="D45" s="207">
        <f t="shared" ca="1" si="1"/>
        <v>0</v>
      </c>
      <c r="F45" s="204" t="str">
        <f ca="1">IF(Main!$AY44&lt;&gt;"#",Main!BE44,"")</f>
        <v/>
      </c>
      <c r="G45" s="201" t="str">
        <f ca="1">IF(Main!$AY44&lt;&gt;"#",Main!BF44,"")</f>
        <v/>
      </c>
      <c r="H45" s="207" t="str">
        <f ca="1">IF(Main!$AY44&lt;&gt;"#",ROW()-6,"")</f>
        <v/>
      </c>
    </row>
    <row r="46" spans="2:8">
      <c r="B46" s="204">
        <f ca="1">VLOOKUP(INDIRECT("'"&amp;$C$1&amp;"'!$K"&amp;ROW()+4),Main!$BC$6:$BG$150,3,0)</f>
        <v>0</v>
      </c>
      <c r="C46" s="201">
        <f ca="1">VLOOKUP(INDIRECT("'"&amp;$C$1&amp;"'!$K"&amp;ROW()+4),Main!$BC$6:$BG$150,4,0)</f>
        <v>0</v>
      </c>
      <c r="D46" s="207">
        <f t="shared" ca="1" si="1"/>
        <v>0</v>
      </c>
      <c r="F46" s="204" t="str">
        <f ca="1">IF(Main!$AY45&lt;&gt;"#",Main!BE45,"")</f>
        <v/>
      </c>
      <c r="G46" s="201" t="str">
        <f ca="1">IF(Main!$AY45&lt;&gt;"#",Main!BF45,"")</f>
        <v/>
      </c>
      <c r="H46" s="207" t="str">
        <f ca="1">IF(Main!$AY45&lt;&gt;"#",ROW()-6,"")</f>
        <v/>
      </c>
    </row>
    <row r="47" spans="2:8">
      <c r="B47" s="204">
        <f ca="1">VLOOKUP(INDIRECT("'"&amp;$C$1&amp;"'!$K"&amp;ROW()+4),Main!$BC$6:$BG$150,3,0)</f>
        <v>0</v>
      </c>
      <c r="C47" s="201">
        <f ca="1">VLOOKUP(INDIRECT("'"&amp;$C$1&amp;"'!$K"&amp;ROW()+4),Main!$BC$6:$BG$150,4,0)</f>
        <v>0</v>
      </c>
      <c r="D47" s="207">
        <f t="shared" ca="1" si="1"/>
        <v>0</v>
      </c>
      <c r="F47" s="204" t="str">
        <f ca="1">IF(Main!$AY46&lt;&gt;"#",Main!BE46,"")</f>
        <v/>
      </c>
      <c r="G47" s="201" t="str">
        <f ca="1">IF(Main!$AY46&lt;&gt;"#",Main!BF46,"")</f>
        <v/>
      </c>
      <c r="H47" s="207" t="str">
        <f ca="1">IF(Main!$AY46&lt;&gt;"#",ROW()-6,"")</f>
        <v/>
      </c>
    </row>
    <row r="48" spans="2:8">
      <c r="B48" s="204">
        <f ca="1">VLOOKUP(INDIRECT("'"&amp;$C$1&amp;"'!$K"&amp;ROW()+4),Main!$BC$6:$BG$150,3,0)</f>
        <v>0</v>
      </c>
      <c r="C48" s="201">
        <f ca="1">VLOOKUP(INDIRECT("'"&amp;$C$1&amp;"'!$K"&amp;ROW()+4),Main!$BC$6:$BG$150,4,0)</f>
        <v>0</v>
      </c>
      <c r="D48" s="207">
        <f t="shared" ca="1" si="1"/>
        <v>0</v>
      </c>
      <c r="F48" s="204" t="str">
        <f ca="1">IF(Main!$AY47&lt;&gt;"#",Main!BE47,"")</f>
        <v/>
      </c>
      <c r="G48" s="201" t="str">
        <f ca="1">IF(Main!$AY47&lt;&gt;"#",Main!BF47,"")</f>
        <v/>
      </c>
      <c r="H48" s="207" t="str">
        <f ca="1">IF(Main!$AY47&lt;&gt;"#",ROW()-6,"")</f>
        <v/>
      </c>
    </row>
    <row r="49" spans="2:8">
      <c r="B49" s="204">
        <f ca="1">VLOOKUP(INDIRECT("'"&amp;$C$1&amp;"'!$K"&amp;ROW()+4),Main!$BC$6:$BG$150,3,0)</f>
        <v>0</v>
      </c>
      <c r="C49" s="201">
        <f ca="1">VLOOKUP(INDIRECT("'"&amp;$C$1&amp;"'!$K"&amp;ROW()+4),Main!$BC$6:$BG$150,4,0)</f>
        <v>0</v>
      </c>
      <c r="D49" s="207">
        <f t="shared" ca="1" si="1"/>
        <v>0</v>
      </c>
      <c r="F49" s="204" t="str">
        <f ca="1">IF(Main!$AY48&lt;&gt;"#",Main!BE48,"")</f>
        <v/>
      </c>
      <c r="G49" s="201" t="str">
        <f ca="1">IF(Main!$AY48&lt;&gt;"#",Main!BF48,"")</f>
        <v/>
      </c>
      <c r="H49" s="207" t="str">
        <f ca="1">IF(Main!$AY48&lt;&gt;"#",ROW()-6,"")</f>
        <v/>
      </c>
    </row>
    <row r="50" spans="2:8">
      <c r="B50" s="204">
        <f ca="1">VLOOKUP(INDIRECT("'"&amp;$C$1&amp;"'!$K"&amp;ROW()+4),Main!$BC$6:$BG$150,3,0)</f>
        <v>0</v>
      </c>
      <c r="C50" s="201">
        <f ca="1">VLOOKUP(INDIRECT("'"&amp;$C$1&amp;"'!$K"&amp;ROW()+4),Main!$BC$6:$BG$150,4,0)</f>
        <v>0</v>
      </c>
      <c r="D50" s="207">
        <f t="shared" ca="1" si="1"/>
        <v>0</v>
      </c>
      <c r="F50" s="204" t="str">
        <f ca="1">IF(Main!$AY49&lt;&gt;"#",Main!BE49,"")</f>
        <v/>
      </c>
      <c r="G50" s="201" t="str">
        <f ca="1">IF(Main!$AY49&lt;&gt;"#",Main!BF49,"")</f>
        <v/>
      </c>
      <c r="H50" s="207" t="str">
        <f ca="1">IF(Main!$AY49&lt;&gt;"#",ROW()-6,"")</f>
        <v/>
      </c>
    </row>
    <row r="51" spans="2:8">
      <c r="B51" s="204">
        <f ca="1">VLOOKUP(INDIRECT("'"&amp;$C$1&amp;"'!$K"&amp;ROW()+4),Main!$BC$6:$BG$150,3,0)</f>
        <v>0</v>
      </c>
      <c r="C51" s="201">
        <f ca="1">VLOOKUP(INDIRECT("'"&amp;$C$1&amp;"'!$K"&amp;ROW()+4),Main!$BC$6:$BG$150,4,0)</f>
        <v>0</v>
      </c>
      <c r="D51" s="207">
        <f t="shared" ca="1" si="1"/>
        <v>0</v>
      </c>
      <c r="F51" s="204" t="str">
        <f ca="1">IF(Main!$AY50&lt;&gt;"#",Main!BE50,"")</f>
        <v/>
      </c>
      <c r="G51" s="201" t="str">
        <f ca="1">IF(Main!$AY50&lt;&gt;"#",Main!BF50,"")</f>
        <v/>
      </c>
      <c r="H51" s="207" t="str">
        <f ca="1">IF(Main!$AY50&lt;&gt;"#",ROW()-6,"")</f>
        <v/>
      </c>
    </row>
    <row r="52" spans="2:8">
      <c r="B52" s="204">
        <f ca="1">VLOOKUP(INDIRECT("'"&amp;$C$1&amp;"'!$K"&amp;ROW()+4),Main!$BC$6:$BG$150,3,0)</f>
        <v>0</v>
      </c>
      <c r="C52" s="201">
        <f ca="1">VLOOKUP(INDIRECT("'"&amp;$C$1&amp;"'!$K"&amp;ROW()+4),Main!$BC$6:$BG$150,4,0)</f>
        <v>0</v>
      </c>
      <c r="D52" s="207">
        <f t="shared" ca="1" si="1"/>
        <v>0</v>
      </c>
      <c r="F52" s="204" t="str">
        <f ca="1">IF(Main!$AY51&lt;&gt;"#",Main!BE51,"")</f>
        <v/>
      </c>
      <c r="G52" s="201" t="str">
        <f ca="1">IF(Main!$AY51&lt;&gt;"#",Main!BF51,"")</f>
        <v/>
      </c>
      <c r="H52" s="207" t="str">
        <f ca="1">IF(Main!$AY51&lt;&gt;"#",ROW()-6,"")</f>
        <v/>
      </c>
    </row>
    <row r="53" spans="2:8">
      <c r="B53" s="204">
        <f ca="1">VLOOKUP(INDIRECT("'"&amp;$C$1&amp;"'!$K"&amp;ROW()+4),Main!$BC$6:$BG$150,3,0)</f>
        <v>0</v>
      </c>
      <c r="C53" s="201">
        <f ca="1">VLOOKUP(INDIRECT("'"&amp;$C$1&amp;"'!$K"&amp;ROW()+4),Main!$BC$6:$BG$150,4,0)</f>
        <v>0</v>
      </c>
      <c r="D53" s="207">
        <f t="shared" ca="1" si="1"/>
        <v>0</v>
      </c>
      <c r="F53" s="204" t="str">
        <f ca="1">IF(Main!$AY52&lt;&gt;"#",Main!BE52,"")</f>
        <v/>
      </c>
      <c r="G53" s="201" t="str">
        <f ca="1">IF(Main!$AY52&lt;&gt;"#",Main!BF52,"")</f>
        <v/>
      </c>
      <c r="H53" s="207" t="str">
        <f ca="1">IF(Main!$AY52&lt;&gt;"#",ROW()-6,"")</f>
        <v/>
      </c>
    </row>
    <row r="54" spans="2:8">
      <c r="B54" s="204">
        <f ca="1">VLOOKUP(INDIRECT("'"&amp;$C$1&amp;"'!$K"&amp;ROW()+4),Main!$BC$6:$BG$150,3,0)</f>
        <v>0</v>
      </c>
      <c r="C54" s="201">
        <f ca="1">VLOOKUP(INDIRECT("'"&amp;$C$1&amp;"'!$K"&amp;ROW()+4),Main!$BC$6:$BG$150,4,0)</f>
        <v>0</v>
      </c>
      <c r="D54" s="207">
        <f t="shared" ca="1" si="1"/>
        <v>0</v>
      </c>
      <c r="F54" s="204" t="str">
        <f ca="1">IF(Main!$AY53&lt;&gt;"#",Main!BE53,"")</f>
        <v/>
      </c>
      <c r="G54" s="201" t="str">
        <f ca="1">IF(Main!$AY53&lt;&gt;"#",Main!BF53,"")</f>
        <v/>
      </c>
      <c r="H54" s="207" t="str">
        <f ca="1">IF(Main!$AY53&lt;&gt;"#",ROW()-6,"")</f>
        <v/>
      </c>
    </row>
    <row r="55" spans="2:8">
      <c r="B55" s="204">
        <f ca="1">VLOOKUP(INDIRECT("'"&amp;$C$1&amp;"'!$K"&amp;ROW()+4),Main!$BC$6:$BG$150,3,0)</f>
        <v>0</v>
      </c>
      <c r="C55" s="201">
        <f ca="1">VLOOKUP(INDIRECT("'"&amp;$C$1&amp;"'!$K"&amp;ROW()+4),Main!$BC$6:$BG$150,4,0)</f>
        <v>0</v>
      </c>
      <c r="D55" s="207">
        <f t="shared" ca="1" si="1"/>
        <v>0</v>
      </c>
      <c r="F55" s="204" t="str">
        <f ca="1">IF(Main!$AY54&lt;&gt;"#",Main!BE54,"")</f>
        <v/>
      </c>
      <c r="G55" s="201" t="str">
        <f ca="1">IF(Main!$AY54&lt;&gt;"#",Main!BF54,"")</f>
        <v/>
      </c>
      <c r="H55" s="207" t="str">
        <f ca="1">IF(Main!$AY54&lt;&gt;"#",ROW()-6,"")</f>
        <v/>
      </c>
    </row>
    <row r="56" spans="2:8" ht="13.5" thickBot="1">
      <c r="B56" s="198">
        <f ca="1">VLOOKUP(INDIRECT("'"&amp;$C$1&amp;"'!$K"&amp;ROW()+4),Main!$BC$6:$BG$150,3,0)</f>
        <v>0</v>
      </c>
      <c r="C56" s="199">
        <f ca="1">VLOOKUP(INDIRECT("'"&amp;$C$1&amp;"'!$K"&amp;ROW()+4),Main!$BC$6:$BG$150,4,0)</f>
        <v>0</v>
      </c>
      <c r="D56" s="208">
        <f t="shared" ca="1" si="1"/>
        <v>0</v>
      </c>
      <c r="F56" s="198" t="str">
        <f ca="1">IF(Main!$AY55&lt;&gt;"#",Main!BE55,"")</f>
        <v/>
      </c>
      <c r="G56" s="199" t="str">
        <f ca="1">IF(Main!$AY55&lt;&gt;"#",Main!BF55,"")</f>
        <v/>
      </c>
      <c r="H56" s="208" t="str">
        <f ca="1">IF(Main!$AY55&lt;&gt;"#",ROW()-6,"")</f>
        <v/>
      </c>
    </row>
  </sheetData>
  <mergeCells count="5">
    <mergeCell ref="B2:B3"/>
    <mergeCell ref="C2:D3"/>
    <mergeCell ref="B4:D4"/>
    <mergeCell ref="F4:H4"/>
    <mergeCell ref="F2:H3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AMO158"/>
  <sheetViews>
    <sheetView topLeftCell="B1" zoomScale="89" zoomScaleNormal="89" workbookViewId="0">
      <selection activeCell="I17" sqref="I17"/>
    </sheetView>
  </sheetViews>
  <sheetFormatPr defaultRowHeight="12.75"/>
  <cols>
    <col min="1" max="1" width="17.7109375" style="5" customWidth="1"/>
    <col min="2" max="2" width="15.85546875" style="5" customWidth="1"/>
    <col min="3" max="3" width="16.7109375" style="5" bestFit="1" customWidth="1"/>
    <col min="4" max="4" width="8.85546875" style="5"/>
    <col min="5" max="5" width="5.5703125" style="5" customWidth="1"/>
    <col min="6" max="6" width="6.85546875" style="5" customWidth="1"/>
    <col min="7" max="7" width="8.28515625" style="5" customWidth="1"/>
    <col min="8" max="8" width="11.28515625" style="5" customWidth="1"/>
    <col min="9" max="9" width="9.5703125" style="6" customWidth="1"/>
    <col min="10" max="10" width="15.140625" style="6" customWidth="1"/>
    <col min="11" max="11" width="23" style="6" customWidth="1"/>
    <col min="12" max="12" width="13.28515625" style="6" customWidth="1"/>
    <col min="13" max="13" width="6.85546875" style="6" customWidth="1"/>
    <col min="14" max="14" width="20.42578125" style="6" customWidth="1"/>
    <col min="15" max="17" width="9.140625" style="35" customWidth="1"/>
    <col min="18" max="60" width="9.140625" style="6" customWidth="1"/>
    <col min="61" max="61" width="8.42578125" style="56" customWidth="1"/>
    <col min="62" max="62" width="9.140625" style="56" customWidth="1"/>
    <col min="63" max="63" width="9.140625" style="6" customWidth="1"/>
    <col min="64" max="66" width="10.140625" style="6"/>
    <col min="67" max="1029" width="10.140625" style="5"/>
  </cols>
  <sheetData>
    <row r="1" spans="1:1029" ht="14.25" customHeight="1" thickTop="1" thickBot="1">
      <c r="A1" s="217">
        <f>Contests!D5</f>
        <v>40984</v>
      </c>
      <c r="B1" s="218" t="str">
        <f>Contests!E5&amp;", "&amp;Contests!F5</f>
        <v>Москва, Rollerclub Cup</v>
      </c>
      <c r="C1" s="218"/>
      <c r="D1" s="218"/>
    </row>
    <row r="2" spans="1:1029" ht="15.75" customHeight="1" thickTop="1">
      <c r="A2" s="217" t="str">
        <f>"     "&amp;Contests!D1</f>
        <v xml:space="preserve">     Фристайл слалом, женщины</v>
      </c>
      <c r="B2" s="219"/>
      <c r="C2" s="219"/>
      <c r="D2" s="219"/>
      <c r="M2" s="56"/>
    </row>
    <row r="3" spans="1:1029" ht="13.5" thickBot="1">
      <c r="A3" s="220" t="str">
        <f>IF(OR($M$5="ic",$M$5="ib"),"Международные соревнования","Российские соревнования")</f>
        <v>Международные соревнования</v>
      </c>
      <c r="B3" s="221"/>
      <c r="C3" s="221"/>
      <c r="D3" s="222"/>
      <c r="F3" s="164"/>
      <c r="G3" s="164"/>
      <c r="H3" s="164"/>
      <c r="I3" s="164"/>
    </row>
    <row r="4" spans="1:1029" s="53" customFormat="1" ht="13.5" thickTop="1">
      <c r="A4" s="168" t="s">
        <v>61</v>
      </c>
      <c r="B4" s="163"/>
      <c r="C4" s="163"/>
      <c r="D4" s="36">
        <f>IF(ISBLANK(Contests!$G$5),1,VALUE(RIGHT(Contests!$G$5,3)))</f>
        <v>135</v>
      </c>
      <c r="E4" s="6"/>
      <c r="F4" s="67"/>
      <c r="G4" s="67"/>
      <c r="H4" s="67"/>
      <c r="I4" s="67"/>
      <c r="J4" s="6"/>
      <c r="K4" s="6"/>
      <c r="L4" s="6"/>
      <c r="M4" s="6"/>
      <c r="N4" s="6"/>
      <c r="O4" s="35"/>
      <c r="P4" s="35"/>
      <c r="Q4" s="35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6"/>
      <c r="BD4" s="6"/>
      <c r="BE4" s="6"/>
      <c r="BF4" s="6"/>
      <c r="BG4" s="6"/>
      <c r="BH4" s="6"/>
      <c r="BI4" s="56"/>
      <c r="BJ4" s="56"/>
      <c r="BK4" s="6"/>
      <c r="BL4" s="6"/>
      <c r="BM4" s="6"/>
      <c r="BN4" s="6"/>
      <c r="BO4" s="6"/>
      <c r="BP4" s="6"/>
      <c r="BQ4" s="6"/>
      <c r="BR4" s="6"/>
      <c r="BS4" s="6"/>
      <c r="BT4" s="6"/>
      <c r="BU4" s="6"/>
      <c r="BV4" s="6"/>
      <c r="BW4" s="6"/>
      <c r="BX4" s="6"/>
      <c r="BY4" s="6"/>
      <c r="BZ4" s="6"/>
      <c r="CA4" s="6"/>
      <c r="CB4" s="6"/>
      <c r="CC4" s="6"/>
      <c r="CD4" s="6"/>
      <c r="CE4" s="6"/>
      <c r="CF4" s="6"/>
      <c r="CG4" s="6"/>
      <c r="CH4" s="6"/>
      <c r="CI4" s="6"/>
      <c r="CJ4" s="6"/>
      <c r="CK4" s="6"/>
      <c r="CL4" s="6"/>
      <c r="CM4" s="6"/>
      <c r="CN4" s="6"/>
      <c r="CO4" s="6"/>
      <c r="CP4" s="6"/>
      <c r="CQ4" s="6"/>
      <c r="CR4" s="6"/>
      <c r="CS4" s="6"/>
      <c r="CT4" s="6"/>
      <c r="CU4" s="6"/>
      <c r="CV4" s="6"/>
      <c r="CW4" s="6"/>
      <c r="CX4" s="6"/>
      <c r="CY4" s="6"/>
      <c r="CZ4" s="6"/>
      <c r="DA4" s="6"/>
      <c r="DB4" s="6"/>
      <c r="DC4" s="6"/>
      <c r="DD4" s="6"/>
      <c r="DE4" s="6"/>
      <c r="DF4" s="6"/>
      <c r="DG4" s="6"/>
      <c r="DH4" s="6"/>
      <c r="DI4" s="6"/>
      <c r="DJ4" s="6"/>
      <c r="DK4" s="6"/>
      <c r="DL4" s="6"/>
      <c r="DM4" s="6"/>
      <c r="DN4" s="6"/>
      <c r="DO4" s="6"/>
      <c r="DP4" s="6"/>
      <c r="DQ4" s="6"/>
      <c r="DR4" s="6"/>
      <c r="DS4" s="6"/>
      <c r="DT4" s="6"/>
      <c r="DU4" s="6"/>
      <c r="DV4" s="6"/>
      <c r="DW4" s="6"/>
      <c r="DX4" s="6"/>
      <c r="DY4" s="6"/>
      <c r="DZ4" s="6"/>
      <c r="EA4" s="6"/>
      <c r="EB4" s="6"/>
      <c r="EC4" s="6"/>
      <c r="ED4" s="6"/>
      <c r="EE4" s="6"/>
      <c r="EF4" s="6"/>
      <c r="EG4" s="6"/>
      <c r="EH4" s="6"/>
      <c r="EI4" s="6"/>
      <c r="EJ4" s="6"/>
      <c r="EK4" s="6"/>
      <c r="EL4" s="6"/>
      <c r="EM4" s="6"/>
      <c r="EN4" s="6"/>
      <c r="EO4" s="6"/>
      <c r="EP4" s="6"/>
      <c r="EQ4" s="6"/>
      <c r="ER4" s="6"/>
      <c r="ES4" s="6"/>
      <c r="ET4" s="6"/>
      <c r="EU4" s="6"/>
      <c r="EV4" s="6"/>
      <c r="EW4" s="6"/>
      <c r="EX4" s="6"/>
      <c r="EY4" s="6"/>
      <c r="EZ4" s="6"/>
      <c r="FA4" s="6"/>
      <c r="FB4" s="6"/>
      <c r="FC4" s="6"/>
      <c r="FD4" s="6"/>
      <c r="FE4" s="6"/>
      <c r="FF4" s="6"/>
      <c r="FG4" s="6"/>
      <c r="FH4" s="6"/>
      <c r="FI4" s="6"/>
      <c r="FJ4" s="6"/>
      <c r="FK4" s="6"/>
      <c r="FL4" s="6"/>
      <c r="FM4" s="6"/>
      <c r="FN4" s="6"/>
      <c r="FO4" s="6"/>
      <c r="FP4" s="6"/>
      <c r="FQ4" s="6"/>
      <c r="FR4" s="6"/>
      <c r="FS4" s="6"/>
      <c r="FT4" s="6"/>
      <c r="FU4" s="6"/>
      <c r="FV4" s="6"/>
      <c r="FW4" s="6"/>
      <c r="FX4" s="6"/>
      <c r="FY4" s="6"/>
      <c r="FZ4" s="6"/>
      <c r="GA4" s="6"/>
      <c r="GB4" s="6"/>
      <c r="GC4" s="6"/>
      <c r="GD4" s="6"/>
      <c r="GE4" s="6"/>
      <c r="GF4" s="6"/>
      <c r="GG4" s="6"/>
      <c r="GH4" s="6"/>
      <c r="GI4" s="6"/>
      <c r="GJ4" s="6"/>
      <c r="GK4" s="6"/>
      <c r="GL4" s="6"/>
      <c r="GM4" s="6"/>
      <c r="GN4" s="6"/>
      <c r="GO4" s="6"/>
      <c r="GP4" s="6"/>
      <c r="GQ4" s="6"/>
      <c r="GR4" s="6"/>
      <c r="GS4" s="6"/>
      <c r="GT4" s="6"/>
      <c r="GU4" s="6"/>
      <c r="GV4" s="6"/>
      <c r="GW4" s="6"/>
      <c r="GX4" s="6"/>
      <c r="GY4" s="6"/>
      <c r="GZ4" s="6"/>
      <c r="HA4" s="6"/>
      <c r="HB4" s="6"/>
      <c r="HC4" s="6"/>
      <c r="HD4" s="6"/>
      <c r="HE4" s="6"/>
      <c r="HF4" s="6"/>
      <c r="HG4" s="6"/>
      <c r="HH4" s="6"/>
      <c r="HI4" s="6"/>
      <c r="HJ4" s="6"/>
      <c r="HK4" s="6"/>
      <c r="HL4" s="6"/>
      <c r="HM4" s="6"/>
      <c r="HN4" s="6"/>
      <c r="HO4" s="6"/>
      <c r="HP4" s="6"/>
      <c r="HQ4" s="6"/>
      <c r="HR4" s="6"/>
      <c r="HS4" s="6"/>
      <c r="HT4" s="6"/>
      <c r="HU4" s="6"/>
      <c r="HV4" s="6"/>
      <c r="HW4" s="6"/>
      <c r="HX4" s="6"/>
      <c r="HY4" s="6"/>
      <c r="HZ4" s="6"/>
      <c r="IA4" s="6"/>
      <c r="IB4" s="6"/>
      <c r="IC4" s="6"/>
      <c r="ID4" s="6"/>
      <c r="IE4" s="6"/>
      <c r="IF4" s="6"/>
      <c r="IG4" s="6"/>
      <c r="IH4" s="6"/>
      <c r="II4" s="6"/>
      <c r="IJ4" s="6"/>
      <c r="IK4" s="6"/>
      <c r="IL4" s="6"/>
      <c r="IM4" s="6"/>
      <c r="IN4" s="6"/>
      <c r="IO4" s="6"/>
      <c r="IP4" s="6"/>
      <c r="IQ4" s="6"/>
      <c r="IR4" s="6"/>
      <c r="IS4" s="6"/>
      <c r="IT4" s="6"/>
      <c r="IU4" s="6"/>
      <c r="IV4" s="6"/>
      <c r="IW4" s="6"/>
      <c r="IX4" s="6"/>
      <c r="IY4" s="6"/>
      <c r="IZ4" s="6"/>
      <c r="JA4" s="6"/>
      <c r="JB4" s="6"/>
      <c r="JC4" s="6"/>
      <c r="JD4" s="6"/>
      <c r="JE4" s="6"/>
      <c r="JF4" s="6"/>
      <c r="JG4" s="6"/>
      <c r="JH4" s="6"/>
      <c r="JI4" s="6"/>
      <c r="JJ4" s="6"/>
      <c r="JK4" s="6"/>
      <c r="JL4" s="6"/>
      <c r="JM4" s="6"/>
      <c r="JN4" s="6"/>
      <c r="JO4" s="6"/>
      <c r="JP4" s="6"/>
      <c r="JQ4" s="6"/>
      <c r="JR4" s="6"/>
      <c r="JS4" s="6"/>
      <c r="JT4" s="6"/>
      <c r="JU4" s="6"/>
      <c r="JV4" s="6"/>
      <c r="JW4" s="6"/>
      <c r="JX4" s="6"/>
      <c r="JY4" s="6"/>
      <c r="JZ4" s="6"/>
      <c r="KA4" s="6"/>
      <c r="KB4" s="6"/>
      <c r="KC4" s="6"/>
      <c r="KD4" s="6"/>
      <c r="KE4" s="6"/>
      <c r="KF4" s="6"/>
      <c r="KG4" s="6"/>
      <c r="KH4" s="6"/>
      <c r="KI4" s="6"/>
      <c r="KJ4" s="6"/>
      <c r="KK4" s="6"/>
      <c r="KL4" s="6"/>
      <c r="KM4" s="6"/>
      <c r="KN4" s="6"/>
      <c r="KO4" s="6"/>
      <c r="KP4" s="6"/>
      <c r="KQ4" s="6"/>
      <c r="KR4" s="6"/>
      <c r="KS4" s="6"/>
      <c r="KT4" s="6"/>
      <c r="KU4" s="6"/>
      <c r="KV4" s="6"/>
      <c r="KW4" s="6"/>
      <c r="KX4" s="6"/>
      <c r="KY4" s="6"/>
      <c r="KZ4" s="6"/>
      <c r="LA4" s="6"/>
      <c r="LB4" s="6"/>
      <c r="LC4" s="6"/>
      <c r="LD4" s="6"/>
      <c r="LE4" s="6"/>
      <c r="LF4" s="6"/>
      <c r="LG4" s="6"/>
      <c r="LH4" s="6"/>
      <c r="LI4" s="6"/>
      <c r="LJ4" s="6"/>
      <c r="LK4" s="6"/>
      <c r="LL4" s="6"/>
      <c r="LM4" s="6"/>
      <c r="LN4" s="6"/>
      <c r="LO4" s="6"/>
      <c r="LP4" s="6"/>
      <c r="LQ4" s="6"/>
      <c r="LR4" s="6"/>
      <c r="LS4" s="6"/>
      <c r="LT4" s="6"/>
      <c r="LU4" s="6"/>
      <c r="LV4" s="6"/>
      <c r="LW4" s="6"/>
      <c r="LX4" s="6"/>
      <c r="LY4" s="6"/>
      <c r="LZ4" s="6"/>
      <c r="MA4" s="6"/>
      <c r="MB4" s="6"/>
      <c r="MC4" s="6"/>
      <c r="MD4" s="6"/>
      <c r="ME4" s="6"/>
      <c r="MF4" s="6"/>
      <c r="MG4" s="6"/>
      <c r="MH4" s="6"/>
      <c r="MI4" s="6"/>
      <c r="MJ4" s="6"/>
      <c r="MK4" s="6"/>
      <c r="ML4" s="6"/>
      <c r="MM4" s="6"/>
      <c r="MN4" s="6"/>
      <c r="MO4" s="6"/>
      <c r="MP4" s="6"/>
      <c r="MQ4" s="6"/>
      <c r="MR4" s="6"/>
      <c r="MS4" s="6"/>
      <c r="MT4" s="6"/>
      <c r="MU4" s="6"/>
      <c r="MV4" s="6"/>
      <c r="MW4" s="6"/>
      <c r="MX4" s="6"/>
      <c r="MY4" s="6"/>
      <c r="MZ4" s="6"/>
      <c r="NA4" s="6"/>
      <c r="NB4" s="6"/>
      <c r="NC4" s="6"/>
      <c r="ND4" s="6"/>
      <c r="NE4" s="6"/>
      <c r="NF4" s="6"/>
      <c r="NG4" s="6"/>
      <c r="NH4" s="6"/>
      <c r="NI4" s="6"/>
      <c r="NJ4" s="6"/>
      <c r="NK4" s="6"/>
      <c r="NL4" s="6"/>
      <c r="NM4" s="6"/>
      <c r="NN4" s="6"/>
      <c r="NO4" s="6"/>
      <c r="NP4" s="6"/>
      <c r="NQ4" s="6"/>
      <c r="NR4" s="6"/>
      <c r="NS4" s="6"/>
      <c r="NT4" s="6"/>
      <c r="NU4" s="6"/>
      <c r="NV4" s="6"/>
      <c r="NW4" s="6"/>
      <c r="NX4" s="6"/>
      <c r="NY4" s="6"/>
      <c r="NZ4" s="6"/>
      <c r="OA4" s="6"/>
      <c r="OB4" s="6"/>
      <c r="OC4" s="6"/>
      <c r="OD4" s="6"/>
      <c r="OE4" s="6"/>
      <c r="OF4" s="6"/>
      <c r="OG4" s="6"/>
      <c r="OH4" s="6"/>
      <c r="OI4" s="6"/>
      <c r="OJ4" s="6"/>
      <c r="OK4" s="6"/>
      <c r="OL4" s="6"/>
      <c r="OM4" s="6"/>
      <c r="ON4" s="6"/>
      <c r="OO4" s="6"/>
      <c r="OP4" s="6"/>
      <c r="OQ4" s="6"/>
      <c r="OR4" s="6"/>
      <c r="OS4" s="6"/>
      <c r="OT4" s="6"/>
      <c r="OU4" s="6"/>
      <c r="OV4" s="6"/>
      <c r="OW4" s="6"/>
      <c r="OX4" s="6"/>
      <c r="OY4" s="6"/>
      <c r="OZ4" s="6"/>
      <c r="PA4" s="6"/>
      <c r="PB4" s="6"/>
      <c r="PC4" s="6"/>
      <c r="PD4" s="6"/>
      <c r="PE4" s="6"/>
      <c r="PF4" s="6"/>
      <c r="PG4" s="6"/>
      <c r="PH4" s="6"/>
      <c r="PI4" s="6"/>
      <c r="PJ4" s="6"/>
      <c r="PK4" s="6"/>
      <c r="PL4" s="6"/>
      <c r="PM4" s="6"/>
      <c r="PN4" s="6"/>
      <c r="PO4" s="6"/>
      <c r="PP4" s="6"/>
      <c r="PQ4" s="6"/>
      <c r="PR4" s="6"/>
      <c r="PS4" s="6"/>
      <c r="PT4" s="6"/>
      <c r="PU4" s="6"/>
      <c r="PV4" s="6"/>
      <c r="PW4" s="6"/>
      <c r="PX4" s="6"/>
      <c r="PY4" s="6"/>
      <c r="PZ4" s="6"/>
      <c r="QA4" s="6"/>
      <c r="QB4" s="6"/>
      <c r="QC4" s="6"/>
      <c r="QD4" s="6"/>
      <c r="QE4" s="6"/>
      <c r="QF4" s="6"/>
      <c r="QG4" s="6"/>
      <c r="QH4" s="6"/>
      <c r="QI4" s="6"/>
      <c r="QJ4" s="6"/>
      <c r="QK4" s="6"/>
      <c r="QL4" s="6"/>
      <c r="QM4" s="6"/>
      <c r="QN4" s="6"/>
      <c r="QO4" s="6"/>
      <c r="QP4" s="6"/>
      <c r="QQ4" s="6"/>
      <c r="QR4" s="6"/>
      <c r="QS4" s="6"/>
      <c r="QT4" s="6"/>
      <c r="QU4" s="6"/>
      <c r="QV4" s="6"/>
      <c r="QW4" s="6"/>
      <c r="QX4" s="6"/>
      <c r="QY4" s="6"/>
      <c r="QZ4" s="6"/>
      <c r="RA4" s="6"/>
      <c r="RB4" s="6"/>
      <c r="RC4" s="6"/>
      <c r="RD4" s="6"/>
      <c r="RE4" s="6"/>
      <c r="RF4" s="6"/>
      <c r="RG4" s="6"/>
      <c r="RH4" s="6"/>
      <c r="RI4" s="6"/>
      <c r="RJ4" s="6"/>
      <c r="RK4" s="6"/>
      <c r="RL4" s="6"/>
      <c r="RM4" s="6"/>
      <c r="RN4" s="6"/>
      <c r="RO4" s="6"/>
      <c r="RP4" s="6"/>
      <c r="RQ4" s="6"/>
      <c r="RR4" s="6"/>
      <c r="RS4" s="6"/>
      <c r="RT4" s="6"/>
      <c r="RU4" s="6"/>
      <c r="RV4" s="6"/>
      <c r="RW4" s="6"/>
      <c r="RX4" s="6"/>
      <c r="RY4" s="6"/>
      <c r="RZ4" s="6"/>
      <c r="SA4" s="6"/>
      <c r="SB4" s="6"/>
      <c r="SC4" s="6"/>
      <c r="SD4" s="6"/>
      <c r="SE4" s="6"/>
      <c r="SF4" s="6"/>
      <c r="SG4" s="6"/>
      <c r="SH4" s="6"/>
      <c r="SI4" s="6"/>
      <c r="SJ4" s="6"/>
      <c r="SK4" s="6"/>
      <c r="SL4" s="6"/>
      <c r="SM4" s="6"/>
      <c r="SN4" s="6"/>
      <c r="SO4" s="6"/>
      <c r="SP4" s="6"/>
      <c r="SQ4" s="6"/>
      <c r="SR4" s="6"/>
      <c r="SS4" s="6"/>
      <c r="ST4" s="6"/>
      <c r="SU4" s="6"/>
      <c r="SV4" s="6"/>
      <c r="SW4" s="6"/>
      <c r="SX4" s="6"/>
      <c r="SY4" s="6"/>
      <c r="SZ4" s="6"/>
      <c r="TA4" s="6"/>
      <c r="TB4" s="6"/>
      <c r="TC4" s="6"/>
      <c r="TD4" s="6"/>
      <c r="TE4" s="6"/>
      <c r="TF4" s="6"/>
      <c r="TG4" s="6"/>
      <c r="TH4" s="6"/>
      <c r="TI4" s="6"/>
      <c r="TJ4" s="6"/>
      <c r="TK4" s="6"/>
      <c r="TL4" s="6"/>
      <c r="TM4" s="6"/>
      <c r="TN4" s="6"/>
      <c r="TO4" s="6"/>
      <c r="TP4" s="6"/>
      <c r="TQ4" s="6"/>
      <c r="TR4" s="6"/>
      <c r="TS4" s="6"/>
      <c r="TT4" s="6"/>
      <c r="TU4" s="6"/>
      <c r="TV4" s="6"/>
      <c r="TW4" s="6"/>
      <c r="TX4" s="6"/>
      <c r="TY4" s="6"/>
      <c r="TZ4" s="6"/>
      <c r="UA4" s="6"/>
      <c r="UB4" s="6"/>
      <c r="UC4" s="6"/>
      <c r="UD4" s="6"/>
      <c r="UE4" s="6"/>
      <c r="UF4" s="6"/>
      <c r="UG4" s="6"/>
      <c r="UH4" s="6"/>
      <c r="UI4" s="6"/>
      <c r="UJ4" s="6"/>
      <c r="UK4" s="6"/>
      <c r="UL4" s="6"/>
      <c r="UM4" s="6"/>
      <c r="UN4" s="6"/>
      <c r="UO4" s="6"/>
      <c r="UP4" s="6"/>
      <c r="UQ4" s="6"/>
      <c r="UR4" s="6"/>
      <c r="US4" s="6"/>
      <c r="UT4" s="6"/>
      <c r="UU4" s="6"/>
      <c r="UV4" s="6"/>
      <c r="UW4" s="6"/>
      <c r="UX4" s="6"/>
      <c r="UY4" s="6"/>
      <c r="UZ4" s="6"/>
      <c r="VA4" s="6"/>
      <c r="VB4" s="6"/>
      <c r="VC4" s="6"/>
      <c r="VD4" s="6"/>
      <c r="VE4" s="6"/>
      <c r="VF4" s="6"/>
      <c r="VG4" s="6"/>
      <c r="VH4" s="6"/>
      <c r="VI4" s="6"/>
      <c r="VJ4" s="6"/>
      <c r="VK4" s="6"/>
      <c r="VL4" s="6"/>
      <c r="VM4" s="6"/>
      <c r="VN4" s="6"/>
      <c r="VO4" s="6"/>
      <c r="VP4" s="6"/>
      <c r="VQ4" s="6"/>
      <c r="VR4" s="6"/>
      <c r="VS4" s="6"/>
      <c r="VT4" s="6"/>
      <c r="VU4" s="6"/>
      <c r="VV4" s="6"/>
      <c r="VW4" s="6"/>
      <c r="VX4" s="6"/>
      <c r="VY4" s="6"/>
      <c r="VZ4" s="6"/>
      <c r="WA4" s="6"/>
      <c r="WB4" s="6"/>
      <c r="WC4" s="6"/>
      <c r="WD4" s="6"/>
      <c r="WE4" s="6"/>
      <c r="WF4" s="6"/>
      <c r="WG4" s="6"/>
      <c r="WH4" s="6"/>
      <c r="WI4" s="6"/>
      <c r="WJ4" s="6"/>
      <c r="WK4" s="6"/>
      <c r="WL4" s="6"/>
      <c r="WM4" s="6"/>
      <c r="WN4" s="6"/>
      <c r="WO4" s="6"/>
      <c r="WP4" s="6"/>
      <c r="WQ4" s="6"/>
      <c r="WR4" s="6"/>
      <c r="WS4" s="6"/>
      <c r="WT4" s="6"/>
      <c r="WU4" s="6"/>
      <c r="WV4" s="6"/>
      <c r="WW4" s="6"/>
      <c r="WX4" s="6"/>
      <c r="WY4" s="6"/>
      <c r="WZ4" s="6"/>
      <c r="XA4" s="6"/>
      <c r="XB4" s="6"/>
      <c r="XC4" s="6"/>
      <c r="XD4" s="6"/>
      <c r="XE4" s="6"/>
      <c r="XF4" s="6"/>
      <c r="XG4" s="6"/>
      <c r="XH4" s="6"/>
      <c r="XI4" s="6"/>
      <c r="XJ4" s="6"/>
      <c r="XK4" s="6"/>
      <c r="XL4" s="6"/>
      <c r="XM4" s="6"/>
      <c r="XN4" s="6"/>
      <c r="XO4" s="6"/>
      <c r="XP4" s="6"/>
      <c r="XQ4" s="6"/>
      <c r="XR4" s="6"/>
      <c r="XS4" s="6"/>
      <c r="XT4" s="6"/>
      <c r="XU4" s="6"/>
      <c r="XV4" s="6"/>
      <c r="XW4" s="6"/>
      <c r="XX4" s="6"/>
      <c r="XY4" s="6"/>
      <c r="XZ4" s="6"/>
      <c r="YA4" s="6"/>
      <c r="YB4" s="6"/>
      <c r="YC4" s="6"/>
      <c r="YD4" s="6"/>
      <c r="YE4" s="6"/>
      <c r="YF4" s="6"/>
      <c r="YG4" s="6"/>
      <c r="YH4" s="6"/>
      <c r="YI4" s="6"/>
      <c r="YJ4" s="6"/>
      <c r="YK4" s="6"/>
      <c r="YL4" s="6"/>
      <c r="YM4" s="6"/>
      <c r="YN4" s="6"/>
      <c r="YO4" s="6"/>
      <c r="YP4" s="6"/>
      <c r="YQ4" s="6"/>
      <c r="YR4" s="6"/>
      <c r="YS4" s="6"/>
      <c r="YT4" s="6"/>
      <c r="YU4" s="6"/>
      <c r="YV4" s="6"/>
      <c r="YW4" s="6"/>
      <c r="YX4" s="6"/>
      <c r="YY4" s="6"/>
      <c r="YZ4" s="6"/>
      <c r="ZA4" s="6"/>
      <c r="ZB4" s="6"/>
      <c r="ZC4" s="6"/>
      <c r="ZD4" s="6"/>
      <c r="ZE4" s="6"/>
      <c r="ZF4" s="6"/>
      <c r="ZG4" s="6"/>
      <c r="ZH4" s="6"/>
      <c r="ZI4" s="6"/>
      <c r="ZJ4" s="6"/>
      <c r="ZK4" s="6"/>
      <c r="ZL4" s="6"/>
      <c r="ZM4" s="6"/>
      <c r="ZN4" s="6"/>
      <c r="ZO4" s="6"/>
      <c r="ZP4" s="6"/>
      <c r="ZQ4" s="6"/>
      <c r="ZR4" s="6"/>
      <c r="ZS4" s="6"/>
      <c r="ZT4" s="6"/>
      <c r="ZU4" s="6"/>
      <c r="ZV4" s="6"/>
      <c r="ZW4" s="6"/>
      <c r="ZX4" s="6"/>
      <c r="ZY4" s="6"/>
      <c r="ZZ4" s="6"/>
      <c r="AAA4" s="6"/>
      <c r="AAB4" s="6"/>
      <c r="AAC4" s="6"/>
      <c r="AAD4" s="6"/>
      <c r="AAE4" s="6"/>
      <c r="AAF4" s="6"/>
      <c r="AAG4" s="6"/>
      <c r="AAH4" s="6"/>
      <c r="AAI4" s="6"/>
      <c r="AAJ4" s="6"/>
      <c r="AAK4" s="6"/>
      <c r="AAL4" s="6"/>
      <c r="AAM4" s="6"/>
      <c r="AAN4" s="6"/>
      <c r="AAO4" s="6"/>
      <c r="AAP4" s="6"/>
      <c r="AAQ4" s="6"/>
      <c r="AAR4" s="6"/>
      <c r="AAS4" s="6"/>
      <c r="AAT4" s="6"/>
      <c r="AAU4" s="6"/>
      <c r="AAV4" s="6"/>
      <c r="AAW4" s="6"/>
      <c r="AAX4" s="6"/>
      <c r="AAY4" s="6"/>
      <c r="AAZ4" s="6"/>
      <c r="ABA4" s="6"/>
      <c r="ABB4" s="6"/>
      <c r="ABC4" s="6"/>
      <c r="ABD4" s="6"/>
      <c r="ABE4" s="6"/>
      <c r="ABF4" s="6"/>
      <c r="ABG4" s="6"/>
      <c r="ABH4" s="6"/>
      <c r="ABI4" s="6"/>
      <c r="ABJ4" s="6"/>
      <c r="ABK4" s="6"/>
      <c r="ABL4" s="6"/>
      <c r="ABM4" s="6"/>
      <c r="ABN4" s="6"/>
      <c r="ABO4" s="6"/>
      <c r="ABP4" s="6"/>
      <c r="ABQ4" s="6"/>
      <c r="ABR4" s="6"/>
      <c r="ABS4" s="6"/>
      <c r="ABT4" s="6"/>
      <c r="ABU4" s="6"/>
      <c r="ABV4" s="6"/>
      <c r="ABW4" s="6"/>
      <c r="ABX4" s="6"/>
      <c r="ABY4" s="6"/>
      <c r="ABZ4" s="6"/>
      <c r="ACA4" s="6"/>
      <c r="ACB4" s="6"/>
      <c r="ACC4" s="6"/>
      <c r="ACD4" s="6"/>
      <c r="ACE4" s="6"/>
      <c r="ACF4" s="6"/>
      <c r="ACG4" s="6"/>
      <c r="ACH4" s="6"/>
      <c r="ACI4" s="6"/>
      <c r="ACJ4" s="6"/>
      <c r="ACK4" s="6"/>
      <c r="ACL4" s="6"/>
      <c r="ACM4" s="6"/>
      <c r="ACN4" s="6"/>
      <c r="ACO4" s="6"/>
      <c r="ACP4" s="6"/>
      <c r="ACQ4" s="6"/>
      <c r="ACR4" s="6"/>
      <c r="ACS4" s="6"/>
      <c r="ACT4" s="6"/>
      <c r="ACU4" s="6"/>
      <c r="ACV4" s="6"/>
      <c r="ACW4" s="6"/>
      <c r="ACX4" s="6"/>
      <c r="ACY4" s="6"/>
      <c r="ACZ4" s="6"/>
      <c r="ADA4" s="6"/>
      <c r="ADB4" s="6"/>
      <c r="ADC4" s="6"/>
      <c r="ADD4" s="6"/>
      <c r="ADE4" s="6"/>
      <c r="ADF4" s="6"/>
      <c r="ADG4" s="6"/>
      <c r="ADH4" s="6"/>
      <c r="ADI4" s="6"/>
      <c r="ADJ4" s="6"/>
      <c r="ADK4" s="6"/>
      <c r="ADL4" s="6"/>
      <c r="ADM4" s="6"/>
      <c r="ADN4" s="6"/>
      <c r="ADO4" s="6"/>
      <c r="ADP4" s="6"/>
      <c r="ADQ4" s="6"/>
      <c r="ADR4" s="6"/>
      <c r="ADS4" s="6"/>
      <c r="ADT4" s="6"/>
      <c r="ADU4" s="6"/>
      <c r="ADV4" s="6"/>
      <c r="ADW4" s="6"/>
      <c r="ADX4" s="6"/>
      <c r="ADY4" s="6"/>
      <c r="ADZ4" s="6"/>
      <c r="AEA4" s="6"/>
      <c r="AEB4" s="6"/>
      <c r="AEC4" s="6"/>
      <c r="AED4" s="6"/>
      <c r="AEE4" s="6"/>
      <c r="AEF4" s="6"/>
      <c r="AEG4" s="6"/>
      <c r="AEH4" s="6"/>
      <c r="AEI4" s="6"/>
      <c r="AEJ4" s="6"/>
      <c r="AEK4" s="6"/>
      <c r="AEL4" s="6"/>
      <c r="AEM4" s="6"/>
      <c r="AEN4" s="6"/>
      <c r="AEO4" s="6"/>
      <c r="AEP4" s="6"/>
      <c r="AEQ4" s="6"/>
      <c r="AER4" s="6"/>
      <c r="AES4" s="6"/>
      <c r="AET4" s="6"/>
      <c r="AEU4" s="6"/>
      <c r="AEV4" s="6"/>
      <c r="AEW4" s="6"/>
      <c r="AEX4" s="6"/>
      <c r="AEY4" s="6"/>
      <c r="AEZ4" s="6"/>
      <c r="AFA4" s="6"/>
      <c r="AFB4" s="6"/>
      <c r="AFC4" s="6"/>
      <c r="AFD4" s="6"/>
      <c r="AFE4" s="6"/>
      <c r="AFF4" s="6"/>
      <c r="AFG4" s="6"/>
      <c r="AFH4" s="6"/>
      <c r="AFI4" s="6"/>
      <c r="AFJ4" s="6"/>
      <c r="AFK4" s="6"/>
      <c r="AFL4" s="6"/>
      <c r="AFM4" s="6"/>
      <c r="AFN4" s="6"/>
      <c r="AFO4" s="6"/>
      <c r="AFP4" s="6"/>
      <c r="AFQ4" s="6"/>
      <c r="AFR4" s="6"/>
      <c r="AFS4" s="6"/>
      <c r="AFT4" s="6"/>
      <c r="AFU4" s="6"/>
      <c r="AFV4" s="6"/>
      <c r="AFW4" s="6"/>
      <c r="AFX4" s="6"/>
      <c r="AFY4" s="6"/>
      <c r="AFZ4" s="6"/>
      <c r="AGA4" s="6"/>
      <c r="AGB4" s="6"/>
      <c r="AGC4" s="6"/>
      <c r="AGD4" s="6"/>
      <c r="AGE4" s="6"/>
      <c r="AGF4" s="6"/>
      <c r="AGG4" s="6"/>
      <c r="AGH4" s="6"/>
      <c r="AGI4" s="6"/>
      <c r="AGJ4" s="6"/>
      <c r="AGK4" s="6"/>
      <c r="AGL4" s="6"/>
      <c r="AGM4" s="6"/>
      <c r="AGN4" s="6"/>
      <c r="AGO4" s="6"/>
      <c r="AGP4" s="6"/>
      <c r="AGQ4" s="6"/>
      <c r="AGR4" s="6"/>
      <c r="AGS4" s="6"/>
      <c r="AGT4" s="6"/>
      <c r="AGU4" s="6"/>
      <c r="AGV4" s="6"/>
      <c r="AGW4" s="6"/>
      <c r="AGX4" s="6"/>
      <c r="AGY4" s="6"/>
      <c r="AGZ4" s="6"/>
      <c r="AHA4" s="6"/>
      <c r="AHB4" s="6"/>
      <c r="AHC4" s="6"/>
      <c r="AHD4" s="6"/>
      <c r="AHE4" s="6"/>
      <c r="AHF4" s="6"/>
      <c r="AHG4" s="6"/>
      <c r="AHH4" s="6"/>
      <c r="AHI4" s="6"/>
      <c r="AHJ4" s="6"/>
      <c r="AHK4" s="6"/>
      <c r="AHL4" s="6"/>
      <c r="AHM4" s="6"/>
      <c r="AHN4" s="6"/>
      <c r="AHO4" s="6"/>
      <c r="AHP4" s="6"/>
      <c r="AHQ4" s="6"/>
      <c r="AHR4" s="6"/>
      <c r="AHS4" s="6"/>
      <c r="AHT4" s="6"/>
      <c r="AHU4" s="6"/>
      <c r="AHV4" s="6"/>
      <c r="AHW4" s="6"/>
      <c r="AHX4" s="6"/>
      <c r="AHY4" s="6"/>
      <c r="AHZ4" s="6"/>
      <c r="AIA4" s="6"/>
      <c r="AIB4" s="6"/>
      <c r="AIC4" s="6"/>
      <c r="AID4" s="6"/>
      <c r="AIE4" s="6"/>
      <c r="AIF4" s="6"/>
      <c r="AIG4" s="6"/>
      <c r="AIH4" s="6"/>
      <c r="AII4" s="6"/>
      <c r="AIJ4" s="6"/>
      <c r="AIK4" s="6"/>
      <c r="AIL4" s="6"/>
      <c r="AIM4" s="6"/>
      <c r="AIN4" s="6"/>
      <c r="AIO4" s="6"/>
      <c r="AIP4" s="6"/>
      <c r="AIQ4" s="6"/>
      <c r="AIR4" s="6"/>
      <c r="AIS4" s="6"/>
      <c r="AIT4" s="6"/>
      <c r="AIU4" s="6"/>
      <c r="AIV4" s="6"/>
      <c r="AIW4" s="6"/>
      <c r="AIX4" s="6"/>
      <c r="AIY4" s="6"/>
      <c r="AIZ4" s="6"/>
      <c r="AJA4" s="6"/>
      <c r="AJB4" s="6"/>
      <c r="AJC4" s="6"/>
      <c r="AJD4" s="6"/>
      <c r="AJE4" s="6"/>
      <c r="AJF4" s="6"/>
      <c r="AJG4" s="6"/>
      <c r="AJH4" s="6"/>
      <c r="AJI4" s="6"/>
      <c r="AJJ4" s="6"/>
      <c r="AJK4" s="6"/>
      <c r="AJL4" s="6"/>
      <c r="AJM4" s="6"/>
      <c r="AJN4" s="6"/>
      <c r="AJO4" s="6"/>
      <c r="AJP4" s="6"/>
      <c r="AJQ4" s="6"/>
      <c r="AJR4" s="6"/>
      <c r="AJS4" s="6"/>
      <c r="AJT4" s="6"/>
      <c r="AJU4" s="6"/>
      <c r="AJV4" s="6"/>
      <c r="AJW4" s="6"/>
      <c r="AJX4" s="6"/>
      <c r="AJY4" s="6"/>
      <c r="AJZ4" s="6"/>
      <c r="AKA4" s="6"/>
      <c r="AKB4" s="6"/>
      <c r="AKC4" s="6"/>
      <c r="AKD4" s="6"/>
      <c r="AKE4" s="6"/>
      <c r="AKF4" s="6"/>
      <c r="AKG4" s="6"/>
      <c r="AKH4" s="6"/>
      <c r="AKI4" s="6"/>
      <c r="AKJ4" s="6"/>
      <c r="AKK4" s="6"/>
      <c r="AKL4" s="6"/>
      <c r="AKM4" s="6"/>
      <c r="AKN4" s="6"/>
      <c r="AKO4" s="6"/>
      <c r="AKP4" s="6"/>
      <c r="AKQ4" s="6"/>
      <c r="AKR4" s="6"/>
      <c r="AKS4" s="6"/>
      <c r="AKT4" s="6"/>
      <c r="AKU4" s="6"/>
      <c r="AKV4" s="6"/>
      <c r="AKW4" s="6"/>
      <c r="AKX4" s="6"/>
      <c r="AKY4" s="6"/>
      <c r="AKZ4" s="6"/>
      <c r="ALA4" s="6"/>
      <c r="ALB4" s="6"/>
      <c r="ALC4" s="6"/>
      <c r="ALD4" s="6"/>
      <c r="ALE4" s="6"/>
      <c r="ALF4" s="6"/>
      <c r="ALG4" s="6"/>
      <c r="ALH4" s="6"/>
      <c r="ALI4" s="6"/>
      <c r="ALJ4" s="6"/>
      <c r="ALK4" s="6"/>
      <c r="ALL4" s="6"/>
      <c r="ALM4" s="6"/>
      <c r="ALN4" s="6"/>
      <c r="ALO4" s="6"/>
      <c r="ALP4" s="6"/>
      <c r="ALQ4" s="6"/>
      <c r="ALR4" s="6"/>
      <c r="ALS4" s="6"/>
      <c r="ALT4" s="6"/>
      <c r="ALU4" s="6"/>
      <c r="ALV4" s="6"/>
      <c r="ALW4" s="6"/>
      <c r="ALX4" s="6"/>
      <c r="ALY4" s="6"/>
      <c r="ALZ4" s="6"/>
      <c r="AMA4" s="6"/>
      <c r="AMB4" s="6"/>
      <c r="AMC4" s="6"/>
      <c r="AMD4" s="6"/>
      <c r="AME4" s="6"/>
      <c r="AMF4" s="6"/>
      <c r="AMG4" s="6"/>
      <c r="AMH4" s="6"/>
      <c r="AMI4" s="6"/>
      <c r="AMJ4" s="6"/>
      <c r="AMK4" s="6"/>
      <c r="AML4" s="6"/>
      <c r="AMM4" s="6"/>
      <c r="AMN4" s="6"/>
      <c r="AMO4" s="6"/>
    </row>
    <row r="5" spans="1:1029">
      <c r="A5" s="168" t="s">
        <v>62</v>
      </c>
      <c r="B5" s="37"/>
      <c r="C5" s="37"/>
      <c r="D5" s="38">
        <f>IF(O10=0,1,O10)</f>
        <v>5277.3719687015382</v>
      </c>
      <c r="G5" s="164"/>
      <c r="H5" s="164"/>
      <c r="I5" s="165"/>
      <c r="M5" s="56" t="str">
        <f>LEFT(Contests!$G$5,2)</f>
        <v>ic</v>
      </c>
    </row>
    <row r="6" spans="1:1029" ht="13.5" thickBot="1">
      <c r="A6" s="168" t="s">
        <v>63</v>
      </c>
      <c r="B6" s="37"/>
      <c r="C6" s="37"/>
      <c r="D6" s="38">
        <f>SUM(D11:D60)</f>
        <v>4176.1368812589808</v>
      </c>
      <c r="F6" s="166"/>
      <c r="G6" s="166"/>
      <c r="H6" s="166"/>
      <c r="I6" s="166"/>
      <c r="M6" s="56" t="b">
        <f>OR($M$5="rb",$M$5="rc",$M$5="")</f>
        <v>0</v>
      </c>
    </row>
    <row r="7" spans="1:1029" ht="14.25" thickTop="1" thickBot="1">
      <c r="A7" s="168" t="s">
        <v>64</v>
      </c>
      <c r="B7" s="37"/>
      <c r="C7" s="37"/>
      <c r="D7" s="38">
        <f>IF(AND(NOT($M$6),D6/D5&lt;0.5),0.5,D6/D5)</f>
        <v>0.79132888604903306</v>
      </c>
      <c r="F7" s="153" t="str">
        <f>IF($M$6,"","Людей")</f>
        <v>Людей</v>
      </c>
      <c r="G7" s="167">
        <v>20</v>
      </c>
      <c r="M7" s="56">
        <f>IF($G$7&gt;=10,10,$G$7)</f>
        <v>10</v>
      </c>
    </row>
    <row r="8" spans="1:1029" ht="14.25" thickTop="1" thickBot="1">
      <c r="A8" s="169" t="s">
        <v>65</v>
      </c>
      <c r="B8" s="39"/>
      <c r="C8" s="39"/>
      <c r="D8" s="40">
        <f>IF($M6,VLOOKUP("",$K11:$M60,3,0),1-(10-$M$7)*0.05)</f>
        <v>1</v>
      </c>
      <c r="E8" s="58"/>
      <c r="F8" s="153" t="s">
        <v>71</v>
      </c>
      <c r="G8" s="154">
        <f>SUM(G11:G60)</f>
        <v>1316.3403459220776</v>
      </c>
      <c r="M8" s="56">
        <f>IF(OR($M$5="rc",$M$5="ic"),2,3)</f>
        <v>2</v>
      </c>
    </row>
    <row r="9" spans="1:1029" ht="14.25" thickTop="1" thickBot="1"/>
    <row r="10" spans="1:1029" ht="25.5" customHeight="1" thickTop="1" thickBot="1">
      <c r="A10" s="41" t="s">
        <v>50</v>
      </c>
      <c r="B10" s="42" t="s">
        <v>51</v>
      </c>
      <c r="C10" s="42" t="s">
        <v>6</v>
      </c>
      <c r="D10" s="57" t="s">
        <v>66</v>
      </c>
      <c r="E10" s="57" t="s">
        <v>67</v>
      </c>
      <c r="F10" s="57" t="s">
        <v>68</v>
      </c>
      <c r="G10" s="57" t="s">
        <v>69</v>
      </c>
      <c r="K10" s="143" t="s">
        <v>70</v>
      </c>
      <c r="L10" s="143" t="s">
        <v>180</v>
      </c>
      <c r="M10" s="35"/>
      <c r="N10" s="143" t="s">
        <v>71</v>
      </c>
      <c r="O10" s="174">
        <f>SUM(O11:O157)</f>
        <v>5277.3719687015382</v>
      </c>
      <c r="P10" s="148" t="s">
        <v>171</v>
      </c>
      <c r="Q10" s="148" t="s">
        <v>172</v>
      </c>
    </row>
    <row r="11" spans="1:1029" ht="13.5" thickTop="1">
      <c r="A11" s="37" t="s">
        <v>76</v>
      </c>
      <c r="B11" s="37" t="s">
        <v>77</v>
      </c>
      <c r="C11" s="37" t="str">
        <f>IF(ISBLANK($A11),"",VLOOKUP($K11,Main!BC$6:BD$150,2,0))</f>
        <v>Москва</v>
      </c>
      <c r="D11" s="43">
        <f>VLOOKUP($K11,$N$11:$O$155,2,0)</f>
        <v>606.07653964988447</v>
      </c>
      <c r="E11" s="6">
        <v>1</v>
      </c>
      <c r="F11" s="5">
        <f>VLOOKUP($E11,Mask!$A$2:$C$102,$M$8,0)</f>
        <v>100</v>
      </c>
      <c r="G11" s="44">
        <f>F11*(1+$D$7)*$D$4/100*$D$8*1.15</f>
        <v>278.10380955911239</v>
      </c>
      <c r="H11" s="56" t="s">
        <v>161</v>
      </c>
      <c r="K11" s="6" t="str">
        <f t="shared" ref="K11:K42" si="0">A11&amp;B11</f>
        <v>КузнецоваДарья</v>
      </c>
      <c r="L11" s="35">
        <f t="shared" ref="L11:L42" si="1">G11</f>
        <v>278.10380955911239</v>
      </c>
      <c r="M11" s="6">
        <v>0.5</v>
      </c>
      <c r="N11" s="35" t="str">
        <f>Main!$A6&amp;Main!$B6</f>
        <v>КузнецоваДарья</v>
      </c>
      <c r="O11" s="144">
        <f t="shared" ref="O11:O42" si="2">IF(N11="",0,LARGE($R11:$BH11,1)+LARGE($R11:$BH11,2)+LARGE($R11:$BH11,3))</f>
        <v>606.07653964988447</v>
      </c>
      <c r="P11" s="150">
        <f>RANK($O11,$O$11:$O$155)</f>
        <v>2</v>
      </c>
      <c r="Q11" s="150">
        <f ca="1">IF(Main!$AY6&lt;&gt;"#",$P11-Main!$AY6,"#")</f>
        <v>1</v>
      </c>
      <c r="R11" s="35">
        <f>Main!E6*Mask!G$5</f>
        <v>225.02788119871036</v>
      </c>
      <c r="S11" s="35">
        <f>Main!F6*Mask!H$5</f>
        <v>175.96223148822199</v>
      </c>
      <c r="T11" s="35">
        <f>Main!G6*Mask!I$5</f>
        <v>95.130779250752653</v>
      </c>
      <c r="U11" s="35">
        <f>Main!H6*Mask!J$5</f>
        <v>0</v>
      </c>
      <c r="V11" s="35">
        <f>Main!I6*Mask!K$5</f>
        <v>0</v>
      </c>
      <c r="W11" s="35">
        <f>Main!J6*Mask!L$5</f>
        <v>122.90910257585249</v>
      </c>
      <c r="X11" s="35">
        <f>Main!K6*Mask!M$5</f>
        <v>0</v>
      </c>
      <c r="Y11" s="35">
        <f>Main!L6*Mask!N$5</f>
        <v>0</v>
      </c>
      <c r="Z11" s="35">
        <f>Main!M6*Mask!O$5</f>
        <v>205.08642696295217</v>
      </c>
      <c r="AA11" s="35">
        <f>Main!N6*Mask!P$5</f>
        <v>0</v>
      </c>
      <c r="AB11" s="35">
        <f>Main!O6*Mask!Q$5</f>
        <v>0</v>
      </c>
      <c r="AC11" s="35">
        <f>Main!P6*Mask!R$5</f>
        <v>0</v>
      </c>
      <c r="AD11" s="35">
        <f>Main!Q6*Mask!S$5</f>
        <v>0</v>
      </c>
      <c r="AE11" s="35">
        <f>Main!R6*Mask!T$5</f>
        <v>123.375</v>
      </c>
      <c r="AF11" s="35">
        <f>Main!S6*Mask!U$5</f>
        <v>0</v>
      </c>
      <c r="AG11" s="35">
        <f>Main!T6*Mask!V$5</f>
        <v>0</v>
      </c>
      <c r="AH11" s="35">
        <f>Main!U6*Mask!W$5</f>
        <v>0</v>
      </c>
      <c r="AI11" s="35">
        <f>Main!V6*Mask!X$5</f>
        <v>0</v>
      </c>
      <c r="AJ11" s="35">
        <f>Main!W6*Mask!Y$5</f>
        <v>0</v>
      </c>
      <c r="AK11" s="35">
        <f>Main!X6*Mask!Z$5</f>
        <v>0</v>
      </c>
      <c r="AL11" s="35">
        <f>Main!Y6*Mask!AA$5</f>
        <v>0</v>
      </c>
      <c r="AM11" s="35">
        <f>Main!Z6*Mask!AB$5</f>
        <v>0</v>
      </c>
      <c r="AN11" s="35"/>
      <c r="AO11" s="35">
        <f>IF(OR($A$1&lt;=Main!AA$4,ISBLANK($N11)),0,Main!AA6)</f>
        <v>0</v>
      </c>
      <c r="AP11" s="35">
        <f>IF(OR($A$1&lt;=Main!AB$4,ISBLANK($N11)),0,Main!AB6)</f>
        <v>0</v>
      </c>
      <c r="AQ11" s="35">
        <f>IF(OR($A$1&lt;=Main!AC$4,ISBLANK($N11)),0,Main!AC6)</f>
        <v>0</v>
      </c>
      <c r="AR11" s="35">
        <f>IF(OR($A$1&lt;=Main!AD$4,ISBLANK($N11)),0,Main!AD6)</f>
        <v>0</v>
      </c>
      <c r="AS11" s="35">
        <f>IF(OR($A$1&lt;=Main!AE$4,ISBLANK($N11)),0,Main!AE6)</f>
        <v>0</v>
      </c>
      <c r="AT11" s="35">
        <f>IF(OR($A$1&lt;=Main!AF$4,ISBLANK($N11)),0,Main!AF6)</f>
        <v>0</v>
      </c>
      <c r="AU11" s="35">
        <f>IF(OR($A$1&lt;=Main!AG$4,ISBLANK($N11)),0,Main!AG6)</f>
        <v>0</v>
      </c>
      <c r="AV11" s="35">
        <f>IF(OR($A$1&lt;=Main!AH$4,ISBLANK($N11)),0,Main!AH6)</f>
        <v>0</v>
      </c>
      <c r="AW11" s="35">
        <f>IF(OR($A$1&lt;=Main!AI$4,ISBLANK($N11)),0,Main!AI6)</f>
        <v>0</v>
      </c>
      <c r="AX11" s="35">
        <f>IF(OR($A$1&lt;=Main!AJ$4,ISBLANK($N11)),0,Main!AJ6)</f>
        <v>0</v>
      </c>
      <c r="AY11" s="35">
        <f>IF(OR($A$1&lt;=Main!AK$4,ISBLANK($N11)),0,Main!AK6)</f>
        <v>0</v>
      </c>
      <c r="AZ11" s="35">
        <f>IF(OR($A$1&lt;=Main!AL$4,ISBLANK($N11)),0,Main!AL6)</f>
        <v>0</v>
      </c>
      <c r="BA11" s="35">
        <f>IF(OR($A$1&lt;=Main!AM$4,ISBLANK($N11)),0,Main!AM6)</f>
        <v>0</v>
      </c>
      <c r="BB11" s="35">
        <f>IF(OR($A$1&lt;=Main!AN$4,ISBLANK($N11)),0,Main!AN6)</f>
        <v>0</v>
      </c>
      <c r="BC11" s="35">
        <f>IF(OR($A$1&lt;=Main!AO$4,ISBLANK($N11)),0,Main!AO6)</f>
        <v>0</v>
      </c>
      <c r="BD11" s="35">
        <f>IF(OR($A$1&lt;=Main!AP$4,ISBLANK($N11)),0,Main!AP6)</f>
        <v>0</v>
      </c>
      <c r="BE11" s="35">
        <f>IF(OR($A$1&lt;=Main!AQ$4,ISBLANK($N11)),0,Main!AQ6)</f>
        <v>0</v>
      </c>
      <c r="BF11" s="35">
        <f>IF(OR($A$1&lt;=Main!AR$4,ISBLANK($N11)),0,Main!AR6)</f>
        <v>0</v>
      </c>
      <c r="BG11" s="35">
        <f>IF(OR($A$1&lt;=Main!AS$4,ISBLANK($N11)),0,Main!AS6)</f>
        <v>0</v>
      </c>
      <c r="BH11" s="35">
        <f>IF(OR($A$1&lt;=Main!AT$4,ISBLANK($N11)),0,Main!AT6)</f>
        <v>0</v>
      </c>
      <c r="BI11" s="35">
        <f>IF(OR($A$1&lt;=Main!AU$4,ISBLANK($N11)),0,Main!AU6)</f>
        <v>0</v>
      </c>
      <c r="BJ11" s="35">
        <f>IF(OR($A$1&lt;=Main!AV$4,ISBLANK($N11)),0,Main!AV6)</f>
        <v>0</v>
      </c>
    </row>
    <row r="12" spans="1:1029">
      <c r="A12" s="37" t="s">
        <v>160</v>
      </c>
      <c r="B12" s="37" t="s">
        <v>78</v>
      </c>
      <c r="C12" s="37" t="str">
        <f>IF(ISBLANK($A12),"",VLOOKUP($K12,Main!BC$6:BD$150,2,0))</f>
        <v>Москва</v>
      </c>
      <c r="D12" s="43">
        <f t="shared" ref="D12:D60" si="3">VLOOKUP($K12,$N$11:$O$155,2,0)</f>
        <v>660.01438998614344</v>
      </c>
      <c r="E12" s="6">
        <v>3</v>
      </c>
      <c r="F12" s="6">
        <f>VLOOKUP($E12,Mask!$A$2:$C$102,$M$8,0)</f>
        <v>74</v>
      </c>
      <c r="G12" s="44">
        <f t="shared" ref="G12:G22" si="4">F12*(1+$D$7)*$D$4/100*$D$8</f>
        <v>178.95375571629839</v>
      </c>
      <c r="K12" s="6" t="str">
        <f t="shared" si="0"/>
        <v>СемёноваПолина</v>
      </c>
      <c r="L12" s="35">
        <f t="shared" si="1"/>
        <v>178.95375571629839</v>
      </c>
      <c r="M12" s="6">
        <v>0.55000000000000004</v>
      </c>
      <c r="N12" s="35" t="str">
        <f>Main!$A7&amp;Main!$B7</f>
        <v>СемёноваПолина</v>
      </c>
      <c r="O12" s="145">
        <f t="shared" si="2"/>
        <v>660.01438998614344</v>
      </c>
      <c r="P12" s="150">
        <f t="shared" ref="P12:P75" si="5">RANK($O12,$O$11:$O$155)</f>
        <v>1</v>
      </c>
      <c r="Q12" s="150">
        <f ca="1">IF(Main!$AY7&lt;&gt;"#",$P12-Main!$AY7,"#")</f>
        <v>-1</v>
      </c>
      <c r="R12" s="35">
        <f>Main!E7*Mask!G$5</f>
        <v>76.509479607561531</v>
      </c>
      <c r="S12" s="35">
        <f>Main!F7*Mask!H$5</f>
        <v>207.01438998614347</v>
      </c>
      <c r="T12" s="35">
        <f>Main!G7*Mask!I$5</f>
        <v>127.99413935555813</v>
      </c>
      <c r="U12" s="35">
        <f>Main!H7*Mask!J$5</f>
        <v>123.75</v>
      </c>
      <c r="V12" s="35">
        <f>Main!I7*Mask!K$5</f>
        <v>172.125</v>
      </c>
      <c r="W12" s="35">
        <f>Main!J7*Mask!L$5</f>
        <v>163.23865185855411</v>
      </c>
      <c r="X12" s="35">
        <f>Main!K7*Mask!M$5</f>
        <v>0</v>
      </c>
      <c r="Y12" s="35">
        <f>Main!L7*Mask!N$5</f>
        <v>0</v>
      </c>
      <c r="Z12" s="35">
        <f>Main!M7*Mask!O$5</f>
        <v>0</v>
      </c>
      <c r="AA12" s="35">
        <f>Main!N7*Mask!P$5</f>
        <v>187.5</v>
      </c>
      <c r="AB12" s="35">
        <f>Main!O7*Mask!Q$5</f>
        <v>258.75</v>
      </c>
      <c r="AC12" s="35">
        <f>Main!P7*Mask!R$5</f>
        <v>0</v>
      </c>
      <c r="AD12" s="35">
        <f>Main!Q7*Mask!S$5</f>
        <v>0</v>
      </c>
      <c r="AE12" s="35">
        <f>Main!R7*Mask!T$5</f>
        <v>194.25</v>
      </c>
      <c r="AF12" s="35">
        <f>Main!S7*Mask!U$5</f>
        <v>0</v>
      </c>
      <c r="AG12" s="35">
        <f>Main!T7*Mask!V$5</f>
        <v>0</v>
      </c>
      <c r="AH12" s="35">
        <f>Main!U7*Mask!W$5</f>
        <v>0</v>
      </c>
      <c r="AI12" s="35">
        <f>Main!V7*Mask!X$5</f>
        <v>0</v>
      </c>
      <c r="AJ12" s="35">
        <f>Main!W7*Mask!Y$5</f>
        <v>0</v>
      </c>
      <c r="AK12" s="35">
        <f>Main!X7*Mask!Z$5</f>
        <v>0</v>
      </c>
      <c r="AL12" s="35">
        <f>Main!Y7*Mask!AA$5</f>
        <v>0</v>
      </c>
      <c r="AM12" s="35">
        <f>Main!Z7*Mask!AB$5</f>
        <v>0</v>
      </c>
      <c r="AN12" s="35"/>
      <c r="AO12" s="35">
        <f>IF(OR($A$1&lt;=Main!AA$4,ISBLANK($N12)),0,Main!AA7)</f>
        <v>0</v>
      </c>
      <c r="AP12" s="35">
        <f>IF(OR($A$1&lt;=Main!AB$4,ISBLANK($N12)),0,Main!AB7)</f>
        <v>0</v>
      </c>
      <c r="AQ12" s="35">
        <f>IF(OR($A$1&lt;=Main!AC$4,ISBLANK($N12)),0,Main!AC7)</f>
        <v>0</v>
      </c>
      <c r="AR12" s="35">
        <f>IF(OR($A$1&lt;=Main!AD$4,ISBLANK($N12)),0,Main!AD7)</f>
        <v>0</v>
      </c>
      <c r="AS12" s="35">
        <f>IF(OR($A$1&lt;=Main!AE$4,ISBLANK($N12)),0,Main!AE7)</f>
        <v>0</v>
      </c>
      <c r="AT12" s="35">
        <f>IF(OR($A$1&lt;=Main!AF$4,ISBLANK($N12)),0,Main!AF7)</f>
        <v>0</v>
      </c>
      <c r="AU12" s="35">
        <f>IF(OR($A$1&lt;=Main!AG$4,ISBLANK($N12)),0,Main!AG7)</f>
        <v>0</v>
      </c>
      <c r="AV12" s="35">
        <f>IF(OR($A$1&lt;=Main!AH$4,ISBLANK($N12)),0,Main!AH7)</f>
        <v>0</v>
      </c>
      <c r="AW12" s="35">
        <f>IF(OR($A$1&lt;=Main!AI$4,ISBLANK($N12)),0,Main!AI7)</f>
        <v>0</v>
      </c>
      <c r="AX12" s="35">
        <f>IF(OR($A$1&lt;=Main!AJ$4,ISBLANK($N12)),0,Main!AJ7)</f>
        <v>0</v>
      </c>
      <c r="AY12" s="35">
        <f>IF(OR($A$1&lt;=Main!AK$4,ISBLANK($N12)),0,Main!AK7)</f>
        <v>0</v>
      </c>
      <c r="AZ12" s="35">
        <f>IF(OR($A$1&lt;=Main!AL$4,ISBLANK($N12)),0,Main!AL7)</f>
        <v>0</v>
      </c>
      <c r="BA12" s="35">
        <f>IF(OR($A$1&lt;=Main!AM$4,ISBLANK($N12)),0,Main!AM7)</f>
        <v>0</v>
      </c>
      <c r="BB12" s="35">
        <f>IF(OR($A$1&lt;=Main!AN$4,ISBLANK($N12)),0,Main!AN7)</f>
        <v>0</v>
      </c>
      <c r="BC12" s="35">
        <f>IF(OR($A$1&lt;=Main!AO$4,ISBLANK($N12)),0,Main!AO7)</f>
        <v>0</v>
      </c>
      <c r="BD12" s="35">
        <f>IF(OR($A$1&lt;=Main!AP$4,ISBLANK($N12)),0,Main!AP7)</f>
        <v>0</v>
      </c>
      <c r="BE12" s="35">
        <f>IF(OR($A$1&lt;=Main!AQ$4,ISBLANK($N12)),0,Main!AQ7)</f>
        <v>0</v>
      </c>
      <c r="BF12" s="35">
        <f>IF(OR($A$1&lt;=Main!AR$4,ISBLANK($N12)),0,Main!AR7)</f>
        <v>0</v>
      </c>
      <c r="BG12" s="35">
        <f>IF(OR($A$1&lt;=Main!AS$4,ISBLANK($N12)),0,Main!AS7)</f>
        <v>0</v>
      </c>
      <c r="BH12" s="35">
        <f>IF(OR($A$1&lt;=Main!AT$4,ISBLANK($N12)),0,Main!AT7)</f>
        <v>0</v>
      </c>
      <c r="BI12" s="35">
        <f>IF(OR($A$1&lt;=Main!AU$4,ISBLANK($N12)),0,Main!AU7)</f>
        <v>0</v>
      </c>
      <c r="BJ12" s="35">
        <f>IF(OR($A$1&lt;=Main!AV$4,ISBLANK($N12)),0,Main!AV7)</f>
        <v>0</v>
      </c>
    </row>
    <row r="13" spans="1:1029">
      <c r="A13" s="37" t="s">
        <v>81</v>
      </c>
      <c r="B13" s="37" t="s">
        <v>82</v>
      </c>
      <c r="C13" s="37" t="str">
        <f>IF(ISBLANK($A13),"",VLOOKUP($K13,Main!BC$6:BD$150,2,0))</f>
        <v>Москва</v>
      </c>
      <c r="D13" s="43">
        <f t="shared" si="3"/>
        <v>403.27483945613119</v>
      </c>
      <c r="E13" s="6">
        <v>3</v>
      </c>
      <c r="F13" s="6">
        <f>VLOOKUP($E13,Mask!$A$2:$C$102,$M$8,0)</f>
        <v>74</v>
      </c>
      <c r="G13" s="44">
        <f t="shared" si="4"/>
        <v>178.95375571629839</v>
      </c>
      <c r="K13" s="6" t="str">
        <f t="shared" si="0"/>
        <v>СеменихинаОльга</v>
      </c>
      <c r="L13" s="35">
        <f t="shared" si="1"/>
        <v>178.95375571629839</v>
      </c>
      <c r="M13" s="6">
        <v>0.6</v>
      </c>
      <c r="N13" s="35" t="str">
        <f>Main!$A8&amp;Main!$B8</f>
        <v>СеменихинаОльга</v>
      </c>
      <c r="O13" s="145">
        <f t="shared" si="2"/>
        <v>403.27483945613119</v>
      </c>
      <c r="P13" s="150">
        <f t="shared" si="5"/>
        <v>6</v>
      </c>
      <c r="Q13" s="150">
        <f ca="1">IF(Main!$AY8&lt;&gt;"#",$P13-Main!$AY8,"#")</f>
        <v>3</v>
      </c>
      <c r="R13" s="35">
        <f>Main!E8*Mask!G$5</f>
        <v>123.76533465929069</v>
      </c>
      <c r="S13" s="35">
        <f>Main!F8*Mask!H$5</f>
        <v>132.48920959113181</v>
      </c>
      <c r="T13" s="35">
        <f>Main!G8*Mask!I$5</f>
        <v>147.02029520570863</v>
      </c>
      <c r="U13" s="35">
        <f>Main!H8*Mask!J$5</f>
        <v>0</v>
      </c>
      <c r="V13" s="35">
        <f>Main!I8*Mask!K$5</f>
        <v>0</v>
      </c>
      <c r="W13" s="35">
        <f>Main!J8*Mask!L$5</f>
        <v>46.090913465944681</v>
      </c>
      <c r="X13" s="35">
        <f>Main!K8*Mask!M$5</f>
        <v>0</v>
      </c>
      <c r="Y13" s="35">
        <f>Main!L8*Mask!N$5</f>
        <v>0</v>
      </c>
      <c r="Z13" s="35">
        <f>Main!M8*Mask!O$5</f>
        <v>112.79753482962371</v>
      </c>
      <c r="AA13" s="35">
        <f>Main!N8*Mask!P$5</f>
        <v>0</v>
      </c>
      <c r="AB13" s="35">
        <f>Main!O8*Mask!Q$5</f>
        <v>0</v>
      </c>
      <c r="AC13" s="35">
        <f>Main!P8*Mask!R$5</f>
        <v>0</v>
      </c>
      <c r="AD13" s="35">
        <f>Main!Q8*Mask!S$5</f>
        <v>0</v>
      </c>
      <c r="AE13" s="35">
        <f>Main!R8*Mask!T$5</f>
        <v>0</v>
      </c>
      <c r="AF13" s="35">
        <f>Main!S8*Mask!U$5</f>
        <v>0</v>
      </c>
      <c r="AG13" s="35">
        <f>Main!T8*Mask!V$5</f>
        <v>0</v>
      </c>
      <c r="AH13" s="35">
        <f>Main!U8*Mask!W$5</f>
        <v>0</v>
      </c>
      <c r="AI13" s="35">
        <f>Main!V8*Mask!X$5</f>
        <v>0</v>
      </c>
      <c r="AJ13" s="35">
        <f>Main!W8*Mask!Y$5</f>
        <v>0</v>
      </c>
      <c r="AK13" s="35">
        <f>Main!X8*Mask!Z$5</f>
        <v>0</v>
      </c>
      <c r="AL13" s="35">
        <f>Main!Y8*Mask!AA$5</f>
        <v>0</v>
      </c>
      <c r="AM13" s="35">
        <f>Main!Z8*Mask!AB$5</f>
        <v>0</v>
      </c>
      <c r="AN13" s="35"/>
      <c r="AO13" s="35">
        <f>IF(OR($A$1&lt;=Main!AA$4,ISBLANK($N13)),0,Main!AA8)</f>
        <v>0</v>
      </c>
      <c r="AP13" s="35">
        <f>IF(OR($A$1&lt;=Main!AB$4,ISBLANK($N13)),0,Main!AB8)</f>
        <v>0</v>
      </c>
      <c r="AQ13" s="35">
        <f>IF(OR($A$1&lt;=Main!AC$4,ISBLANK($N13)),0,Main!AC8)</f>
        <v>0</v>
      </c>
      <c r="AR13" s="35">
        <f>IF(OR($A$1&lt;=Main!AD$4,ISBLANK($N13)),0,Main!AD8)</f>
        <v>0</v>
      </c>
      <c r="AS13" s="35">
        <f>IF(OR($A$1&lt;=Main!AE$4,ISBLANK($N13)),0,Main!AE8)</f>
        <v>0</v>
      </c>
      <c r="AT13" s="35">
        <f>IF(OR($A$1&lt;=Main!AF$4,ISBLANK($N13)),0,Main!AF8)</f>
        <v>0</v>
      </c>
      <c r="AU13" s="35">
        <f>IF(OR($A$1&lt;=Main!AG$4,ISBLANK($N13)),0,Main!AG8)</f>
        <v>0</v>
      </c>
      <c r="AV13" s="35">
        <f>IF(OR($A$1&lt;=Main!AH$4,ISBLANK($N13)),0,Main!AH8)</f>
        <v>0</v>
      </c>
      <c r="AW13" s="35">
        <f>IF(OR($A$1&lt;=Main!AI$4,ISBLANK($N13)),0,Main!AI8)</f>
        <v>0</v>
      </c>
      <c r="AX13" s="35">
        <f>IF(OR($A$1&lt;=Main!AJ$4,ISBLANK($N13)),0,Main!AJ8)</f>
        <v>0</v>
      </c>
      <c r="AY13" s="35">
        <f>IF(OR($A$1&lt;=Main!AK$4,ISBLANK($N13)),0,Main!AK8)</f>
        <v>0</v>
      </c>
      <c r="AZ13" s="35">
        <f>IF(OR($A$1&lt;=Main!AL$4,ISBLANK($N13)),0,Main!AL8)</f>
        <v>0</v>
      </c>
      <c r="BA13" s="35">
        <f>IF(OR($A$1&lt;=Main!AM$4,ISBLANK($N13)),0,Main!AM8)</f>
        <v>0</v>
      </c>
      <c r="BB13" s="35">
        <f>IF(OR($A$1&lt;=Main!AN$4,ISBLANK($N13)),0,Main!AN8)</f>
        <v>0</v>
      </c>
      <c r="BC13" s="35">
        <f>IF(OR($A$1&lt;=Main!AO$4,ISBLANK($N13)),0,Main!AO8)</f>
        <v>0</v>
      </c>
      <c r="BD13" s="35">
        <f>IF(OR($A$1&lt;=Main!AP$4,ISBLANK($N13)),0,Main!AP8)</f>
        <v>0</v>
      </c>
      <c r="BE13" s="35">
        <f>IF(OR($A$1&lt;=Main!AQ$4,ISBLANK($N13)),0,Main!AQ8)</f>
        <v>0</v>
      </c>
      <c r="BF13" s="35">
        <f>IF(OR($A$1&lt;=Main!AR$4,ISBLANK($N13)),0,Main!AR8)</f>
        <v>0</v>
      </c>
      <c r="BG13" s="35">
        <f>IF(OR($A$1&lt;=Main!AS$4,ISBLANK($N13)),0,Main!AS8)</f>
        <v>0</v>
      </c>
      <c r="BH13" s="35">
        <f>IF(OR($A$1&lt;=Main!AT$4,ISBLANK($N13)),0,Main!AT8)</f>
        <v>0</v>
      </c>
      <c r="BI13" s="35">
        <f>IF(OR($A$1&lt;=Main!AU$4,ISBLANK($N13)),0,Main!AU8)</f>
        <v>0</v>
      </c>
      <c r="BJ13" s="35">
        <f>IF(OR($A$1&lt;=Main!AV$4,ISBLANK($N13)),0,Main!AV8)</f>
        <v>0</v>
      </c>
    </row>
    <row r="14" spans="1:1029">
      <c r="A14" s="37" t="s">
        <v>86</v>
      </c>
      <c r="B14" s="37" t="s">
        <v>87</v>
      </c>
      <c r="C14" s="37" t="str">
        <f>IF(ISBLANK($A14),"",VLOOKUP($K14,Main!BC$6:BD$150,2,0))</f>
        <v>Москва</v>
      </c>
      <c r="D14" s="43">
        <f t="shared" si="3"/>
        <v>517.42940079183666</v>
      </c>
      <c r="E14" s="6">
        <v>4</v>
      </c>
      <c r="F14" s="6">
        <f>VLOOKUP($E14,Mask!$A$2:$C$102,$M$8,0)</f>
        <v>64</v>
      </c>
      <c r="G14" s="44">
        <f t="shared" si="4"/>
        <v>154.77081575463646</v>
      </c>
      <c r="K14" s="6" t="str">
        <f t="shared" si="0"/>
        <v>БабийАнжелика</v>
      </c>
      <c r="L14" s="35">
        <f t="shared" si="1"/>
        <v>154.77081575463646</v>
      </c>
      <c r="M14" s="6">
        <v>0.65</v>
      </c>
      <c r="N14" s="35" t="str">
        <f>Main!$A9&amp;Main!$B9</f>
        <v>БабийАнжелика</v>
      </c>
      <c r="O14" s="145">
        <f t="shared" si="2"/>
        <v>517.42940079183666</v>
      </c>
      <c r="P14" s="150">
        <f t="shared" si="5"/>
        <v>4</v>
      </c>
      <c r="Q14" s="150">
        <f ca="1">IF(Main!$AY9&lt;&gt;"#",$P14-Main!$AY9,"#")</f>
        <v>0</v>
      </c>
      <c r="R14" s="35">
        <f>Main!E9*Mask!G$5</f>
        <v>191.27369901890381</v>
      </c>
      <c r="S14" s="35">
        <f>Main!F9*Mask!H$5</f>
        <v>153.19064858974616</v>
      </c>
      <c r="T14" s="35">
        <f>Main!G9*Mask!I$5</f>
        <v>172.96505318318665</v>
      </c>
      <c r="U14" s="35">
        <f>Main!H9*Mask!J$5</f>
        <v>0</v>
      </c>
      <c r="V14" s="35">
        <f>Main!I9*Mask!K$5</f>
        <v>0</v>
      </c>
      <c r="W14" s="35">
        <f>Main!J9*Mask!L$5</f>
        <v>142.11364985332943</v>
      </c>
      <c r="X14" s="35">
        <f>Main!K9*Mask!M$5</f>
        <v>88.206289455433435</v>
      </c>
      <c r="Y14" s="35">
        <f>Main!L9*Mask!N$5</f>
        <v>0</v>
      </c>
      <c r="Z14" s="35">
        <f>Main!M9*Mask!O$5</f>
        <v>131.25531325628941</v>
      </c>
      <c r="AA14" s="35">
        <f>Main!N9*Mask!P$5</f>
        <v>0</v>
      </c>
      <c r="AB14" s="35">
        <f>Main!O9*Mask!Q$5</f>
        <v>0</v>
      </c>
      <c r="AC14" s="35">
        <f>Main!P9*Mask!R$5</f>
        <v>0</v>
      </c>
      <c r="AD14" s="35">
        <f>Main!Q9*Mask!S$5</f>
        <v>0</v>
      </c>
      <c r="AE14" s="35">
        <f>Main!R9*Mask!T$5</f>
        <v>63</v>
      </c>
      <c r="AF14" s="35">
        <f>Main!S9*Mask!U$5</f>
        <v>0</v>
      </c>
      <c r="AG14" s="35">
        <f>Main!T9*Mask!V$5</f>
        <v>0</v>
      </c>
      <c r="AH14" s="35">
        <f>Main!U9*Mask!W$5</f>
        <v>0</v>
      </c>
      <c r="AI14" s="35">
        <f>Main!V9*Mask!X$5</f>
        <v>0</v>
      </c>
      <c r="AJ14" s="35">
        <f>Main!W9*Mask!Y$5</f>
        <v>0</v>
      </c>
      <c r="AK14" s="35">
        <f>Main!X9*Mask!Z$5</f>
        <v>0</v>
      </c>
      <c r="AL14" s="35">
        <f>Main!Y9*Mask!AA$5</f>
        <v>0</v>
      </c>
      <c r="AM14" s="35">
        <f>Main!Z9*Mask!AB$5</f>
        <v>0</v>
      </c>
      <c r="AN14" s="35"/>
      <c r="AO14" s="35">
        <f>IF(OR($A$1&lt;=Main!AA$4,ISBLANK($N14)),0,Main!AA9)</f>
        <v>0</v>
      </c>
      <c r="AP14" s="35">
        <f>IF(OR($A$1&lt;=Main!AB$4,ISBLANK($N14)),0,Main!AB9)</f>
        <v>0</v>
      </c>
      <c r="AQ14" s="35">
        <f>IF(OR($A$1&lt;=Main!AC$4,ISBLANK($N14)),0,Main!AC9)</f>
        <v>0</v>
      </c>
      <c r="AR14" s="35">
        <f>IF(OR($A$1&lt;=Main!AD$4,ISBLANK($N14)),0,Main!AD9)</f>
        <v>0</v>
      </c>
      <c r="AS14" s="35">
        <f>IF(OR($A$1&lt;=Main!AE$4,ISBLANK($N14)),0,Main!AE9)</f>
        <v>0</v>
      </c>
      <c r="AT14" s="35">
        <f>IF(OR($A$1&lt;=Main!AF$4,ISBLANK($N14)),0,Main!AF9)</f>
        <v>0</v>
      </c>
      <c r="AU14" s="35">
        <f>IF(OR($A$1&lt;=Main!AG$4,ISBLANK($N14)),0,Main!AG9)</f>
        <v>0</v>
      </c>
      <c r="AV14" s="35">
        <f>IF(OR($A$1&lt;=Main!AH$4,ISBLANK($N14)),0,Main!AH9)</f>
        <v>0</v>
      </c>
      <c r="AW14" s="35">
        <f>IF(OR($A$1&lt;=Main!AI$4,ISBLANK($N14)),0,Main!AI9)</f>
        <v>0</v>
      </c>
      <c r="AX14" s="35">
        <f>IF(OR($A$1&lt;=Main!AJ$4,ISBLANK($N14)),0,Main!AJ9)</f>
        <v>0</v>
      </c>
      <c r="AY14" s="35">
        <f>IF(OR($A$1&lt;=Main!AK$4,ISBLANK($N14)),0,Main!AK9)</f>
        <v>0</v>
      </c>
      <c r="AZ14" s="35">
        <f>IF(OR($A$1&lt;=Main!AL$4,ISBLANK($N14)),0,Main!AL9)</f>
        <v>0</v>
      </c>
      <c r="BA14" s="35">
        <f>IF(OR($A$1&lt;=Main!AM$4,ISBLANK($N14)),0,Main!AM9)</f>
        <v>0</v>
      </c>
      <c r="BB14" s="35">
        <f>IF(OR($A$1&lt;=Main!AN$4,ISBLANK($N14)),0,Main!AN9)</f>
        <v>0</v>
      </c>
      <c r="BC14" s="35">
        <f>IF(OR($A$1&lt;=Main!AO$4,ISBLANK($N14)),0,Main!AO9)</f>
        <v>0</v>
      </c>
      <c r="BD14" s="35">
        <f>IF(OR($A$1&lt;=Main!AP$4,ISBLANK($N14)),0,Main!AP9)</f>
        <v>0</v>
      </c>
      <c r="BE14" s="35">
        <f>IF(OR($A$1&lt;=Main!AQ$4,ISBLANK($N14)),0,Main!AQ9)</f>
        <v>0</v>
      </c>
      <c r="BF14" s="35">
        <f>IF(OR($A$1&lt;=Main!AR$4,ISBLANK($N14)),0,Main!AR9)</f>
        <v>0</v>
      </c>
      <c r="BG14" s="35">
        <f>IF(OR($A$1&lt;=Main!AS$4,ISBLANK($N14)),0,Main!AS9)</f>
        <v>0</v>
      </c>
      <c r="BH14" s="35">
        <f>IF(OR($A$1&lt;=Main!AT$4,ISBLANK($N14)),0,Main!AT9)</f>
        <v>0</v>
      </c>
      <c r="BI14" s="35">
        <f>IF(OR($A$1&lt;=Main!AU$4,ISBLANK($N14)),0,Main!AU9)</f>
        <v>0</v>
      </c>
      <c r="BJ14" s="35">
        <f>IF(OR($A$1&lt;=Main!AV$4,ISBLANK($N14)),0,Main!AV9)</f>
        <v>0</v>
      </c>
    </row>
    <row r="15" spans="1:1029">
      <c r="A15" s="37" t="s">
        <v>83</v>
      </c>
      <c r="B15" s="37" t="s">
        <v>84</v>
      </c>
      <c r="C15" s="37" t="str">
        <f>IF(ISBLANK($A15),"",VLOOKUP($K15,Main!BC$6:BD$150,2,0))</f>
        <v>Лыткарино</v>
      </c>
      <c r="D15" s="43">
        <f t="shared" si="3"/>
        <v>477.43765497148843</v>
      </c>
      <c r="E15" s="6">
        <v>7</v>
      </c>
      <c r="F15" s="6">
        <f>VLOOKUP($E15,Mask!$A$2:$C$102,$M$8,0)</f>
        <v>40</v>
      </c>
      <c r="G15" s="44">
        <f t="shared" si="4"/>
        <v>96.731759846647776</v>
      </c>
      <c r="K15" s="6" t="str">
        <f t="shared" si="0"/>
        <v>КулагинаЮлия</v>
      </c>
      <c r="L15" s="35">
        <f t="shared" si="1"/>
        <v>96.731759846647776</v>
      </c>
      <c r="M15" s="6">
        <v>0.7</v>
      </c>
      <c r="N15" s="35" t="str">
        <f>Main!$A10&amp;Main!$B10</f>
        <v>КулагинаЮлия</v>
      </c>
      <c r="O15" s="145">
        <f t="shared" si="2"/>
        <v>477.43765497148843</v>
      </c>
      <c r="P15" s="150">
        <f t="shared" si="5"/>
        <v>5</v>
      </c>
      <c r="Q15" s="150">
        <f ca="1">IF(Main!$AY10&lt;&gt;"#",$P15-Main!$AY10,"#")</f>
        <v>0</v>
      </c>
      <c r="R15" s="35">
        <f>Main!E10*Mask!G$5</f>
        <v>191.27369901890381</v>
      </c>
      <c r="S15" s="35">
        <f>Main!F10*Mask!H$5</f>
        <v>0</v>
      </c>
      <c r="T15" s="35">
        <f>Main!G10*Mask!I$5</f>
        <v>110.69763403723945</v>
      </c>
      <c r="U15" s="35">
        <f>Main!H10*Mask!J$5</f>
        <v>0</v>
      </c>
      <c r="V15" s="35">
        <f>Main!I10*Mask!K$5</f>
        <v>129.6</v>
      </c>
      <c r="W15" s="35">
        <f>Main!J10*Mask!L$5</f>
        <v>90.261372204141679</v>
      </c>
      <c r="X15" s="35">
        <f>Main!K10*Mask!M$5</f>
        <v>0</v>
      </c>
      <c r="Y15" s="35">
        <f>Main!L10*Mask!N$5</f>
        <v>0</v>
      </c>
      <c r="Z15" s="35">
        <f>Main!M10*Mask!O$5</f>
        <v>151.76395595258461</v>
      </c>
      <c r="AA15" s="35">
        <f>Main!N10*Mask!P$5</f>
        <v>0</v>
      </c>
      <c r="AB15" s="35">
        <f>Main!O10*Mask!Q$5</f>
        <v>0</v>
      </c>
      <c r="AC15" s="35">
        <f>Main!P10*Mask!R$5</f>
        <v>134.4</v>
      </c>
      <c r="AD15" s="35">
        <f>Main!Q10*Mask!S$5</f>
        <v>0</v>
      </c>
      <c r="AE15" s="35">
        <f>Main!R10*Mask!T$5</f>
        <v>0</v>
      </c>
      <c r="AF15" s="35">
        <f>Main!S10*Mask!U$5</f>
        <v>0</v>
      </c>
      <c r="AG15" s="35">
        <f>Main!T10*Mask!V$5</f>
        <v>0</v>
      </c>
      <c r="AH15" s="35">
        <f>Main!U10*Mask!W$5</f>
        <v>0</v>
      </c>
      <c r="AI15" s="35">
        <f>Main!V10*Mask!X$5</f>
        <v>0</v>
      </c>
      <c r="AJ15" s="35">
        <f>Main!W10*Mask!Y$5</f>
        <v>0</v>
      </c>
      <c r="AK15" s="35">
        <f>Main!X10*Mask!Z$5</f>
        <v>0</v>
      </c>
      <c r="AL15" s="35">
        <f>Main!Y10*Mask!AA$5</f>
        <v>0</v>
      </c>
      <c r="AM15" s="35">
        <f>Main!Z10*Mask!AB$5</f>
        <v>0</v>
      </c>
      <c r="AN15" s="35"/>
      <c r="AO15" s="35">
        <f>IF(OR($A$1&lt;=Main!AA$4,ISBLANK($N15)),0,Main!AA10)</f>
        <v>0</v>
      </c>
      <c r="AP15" s="35">
        <f>IF(OR($A$1&lt;=Main!AB$4,ISBLANK($N15)),0,Main!AB10)</f>
        <v>0</v>
      </c>
      <c r="AQ15" s="35">
        <f>IF(OR($A$1&lt;=Main!AC$4,ISBLANK($N15)),0,Main!AC10)</f>
        <v>0</v>
      </c>
      <c r="AR15" s="35">
        <f>IF(OR($A$1&lt;=Main!AD$4,ISBLANK($N15)),0,Main!AD10)</f>
        <v>0</v>
      </c>
      <c r="AS15" s="35">
        <f>IF(OR($A$1&lt;=Main!AE$4,ISBLANK($N15)),0,Main!AE10)</f>
        <v>0</v>
      </c>
      <c r="AT15" s="35">
        <f>IF(OR($A$1&lt;=Main!AF$4,ISBLANK($N15)),0,Main!AF10)</f>
        <v>0</v>
      </c>
      <c r="AU15" s="35">
        <f>IF(OR($A$1&lt;=Main!AG$4,ISBLANK($N15)),0,Main!AG10)</f>
        <v>0</v>
      </c>
      <c r="AV15" s="35">
        <f>IF(OR($A$1&lt;=Main!AH$4,ISBLANK($N15)),0,Main!AH10)</f>
        <v>0</v>
      </c>
      <c r="AW15" s="35">
        <f>IF(OR($A$1&lt;=Main!AI$4,ISBLANK($N15)),0,Main!AI10)</f>
        <v>0</v>
      </c>
      <c r="AX15" s="35">
        <f>IF(OR($A$1&lt;=Main!AJ$4,ISBLANK($N15)),0,Main!AJ10)</f>
        <v>0</v>
      </c>
      <c r="AY15" s="35">
        <f>IF(OR($A$1&lt;=Main!AK$4,ISBLANK($N15)),0,Main!AK10)</f>
        <v>0</v>
      </c>
      <c r="AZ15" s="35">
        <f>IF(OR($A$1&lt;=Main!AL$4,ISBLANK($N15)),0,Main!AL10)</f>
        <v>0</v>
      </c>
      <c r="BA15" s="35">
        <f>IF(OR($A$1&lt;=Main!AM$4,ISBLANK($N15)),0,Main!AM10)</f>
        <v>0</v>
      </c>
      <c r="BB15" s="35">
        <f>IF(OR($A$1&lt;=Main!AN$4,ISBLANK($N15)),0,Main!AN10)</f>
        <v>0</v>
      </c>
      <c r="BC15" s="35">
        <f>IF(OR($A$1&lt;=Main!AO$4,ISBLANK($N15)),0,Main!AO10)</f>
        <v>0</v>
      </c>
      <c r="BD15" s="35">
        <f>IF(OR($A$1&lt;=Main!AP$4,ISBLANK($N15)),0,Main!AP10)</f>
        <v>0</v>
      </c>
      <c r="BE15" s="35">
        <f>IF(OR($A$1&lt;=Main!AQ$4,ISBLANK($N15)),0,Main!AQ10)</f>
        <v>0</v>
      </c>
      <c r="BF15" s="35">
        <f>IF(OR($A$1&lt;=Main!AR$4,ISBLANK($N15)),0,Main!AR10)</f>
        <v>0</v>
      </c>
      <c r="BG15" s="35">
        <f>IF(OR($A$1&lt;=Main!AS$4,ISBLANK($N15)),0,Main!AS10)</f>
        <v>0</v>
      </c>
      <c r="BH15" s="35">
        <f>IF(OR($A$1&lt;=Main!AT$4,ISBLANK($N15)),0,Main!AT10)</f>
        <v>0</v>
      </c>
      <c r="BI15" s="35">
        <f>IF(OR($A$1&lt;=Main!AU$4,ISBLANK($N15)),0,Main!AU10)</f>
        <v>0</v>
      </c>
      <c r="BJ15" s="35">
        <f>IF(OR($A$1&lt;=Main!AV$4,ISBLANK($N15)),0,Main!AV10)</f>
        <v>0</v>
      </c>
    </row>
    <row r="16" spans="1:1029">
      <c r="A16" s="37" t="s">
        <v>79</v>
      </c>
      <c r="B16" s="37" t="s">
        <v>80</v>
      </c>
      <c r="C16" s="37" t="str">
        <f>IF(ISBLANK($A16),"",VLOOKUP($K16,Main!BC$6:BD$150,2,0))</f>
        <v>Москва</v>
      </c>
      <c r="D16" s="43">
        <f t="shared" si="3"/>
        <v>540.69846291850934</v>
      </c>
      <c r="E16" s="6">
        <v>8</v>
      </c>
      <c r="F16" s="6">
        <f>VLOOKUP($E16,Mask!$A$2:$C$102,$M$8,0)</f>
        <v>34</v>
      </c>
      <c r="G16" s="44">
        <f t="shared" si="4"/>
        <v>82.221995869650613</v>
      </c>
      <c r="K16" s="6" t="str">
        <f t="shared" si="0"/>
        <v>ЛысенкоКристина</v>
      </c>
      <c r="L16" s="35">
        <f t="shared" si="1"/>
        <v>82.221995869650613</v>
      </c>
      <c r="M16" s="6">
        <v>0.75</v>
      </c>
      <c r="N16" s="35" t="str">
        <f>Main!$A11&amp;Main!$B11</f>
        <v>ЛысенкоКристина</v>
      </c>
      <c r="O16" s="145">
        <f t="shared" si="2"/>
        <v>540.69846291850934</v>
      </c>
      <c r="P16" s="150">
        <f t="shared" si="5"/>
        <v>3</v>
      </c>
      <c r="Q16" s="150">
        <f ca="1">IF(Main!$AY11&lt;&gt;"#",$P16-Main!$AY11,"#")</f>
        <v>-3</v>
      </c>
      <c r="R16" s="35">
        <f>Main!E11*Mask!G$5</f>
        <v>49.506133863716286</v>
      </c>
      <c r="S16" s="35">
        <f>Main!F11*Mask!H$5</f>
        <v>97.296763293487444</v>
      </c>
      <c r="T16" s="35">
        <f>Main!G11*Mask!I$5</f>
        <v>69.186021273274662</v>
      </c>
      <c r="U16" s="35">
        <f>Main!H11*Mask!J$5</f>
        <v>0</v>
      </c>
      <c r="V16" s="35">
        <f>Main!I11*Mask!K$5</f>
        <v>172.125</v>
      </c>
      <c r="W16" s="35">
        <f>Main!J11*Mask!L$5</f>
        <v>0</v>
      </c>
      <c r="X16" s="35">
        <f>Main!K11*Mask!M$5</f>
        <v>0</v>
      </c>
      <c r="Y16" s="35">
        <f>Main!L11*Mask!N$5</f>
        <v>0</v>
      </c>
      <c r="Z16" s="35">
        <f>Main!M11*Mask!O$5</f>
        <v>174.32346291850936</v>
      </c>
      <c r="AA16" s="35">
        <f>Main!N11*Mask!P$5</f>
        <v>0</v>
      </c>
      <c r="AB16" s="35">
        <f>Main!O11*Mask!Q$5</f>
        <v>0</v>
      </c>
      <c r="AC16" s="35">
        <f>Main!P11*Mask!R$5</f>
        <v>0</v>
      </c>
      <c r="AD16" s="35">
        <f>Main!Q11*Mask!S$5</f>
        <v>0</v>
      </c>
      <c r="AE16" s="35">
        <f>Main!R11*Mask!T$5</f>
        <v>194.25</v>
      </c>
      <c r="AF16" s="35">
        <f>Main!S11*Mask!U$5</f>
        <v>0</v>
      </c>
      <c r="AG16" s="35">
        <f>Main!T11*Mask!V$5</f>
        <v>0</v>
      </c>
      <c r="AH16" s="35">
        <f>Main!U11*Mask!W$5</f>
        <v>0</v>
      </c>
      <c r="AI16" s="35">
        <f>Main!V11*Mask!X$5</f>
        <v>0</v>
      </c>
      <c r="AJ16" s="35">
        <f>Main!W11*Mask!Y$5</f>
        <v>0</v>
      </c>
      <c r="AK16" s="35">
        <f>Main!X11*Mask!Z$5</f>
        <v>0</v>
      </c>
      <c r="AL16" s="35">
        <f>Main!Y11*Mask!AA$5</f>
        <v>0</v>
      </c>
      <c r="AM16" s="35">
        <f>Main!Z11*Mask!AB$5</f>
        <v>0</v>
      </c>
      <c r="AN16" s="35"/>
      <c r="AO16" s="35">
        <f>IF(OR($A$1&lt;=Main!AA$4,ISBLANK($N16)),0,Main!AA11)</f>
        <v>0</v>
      </c>
      <c r="AP16" s="35">
        <f>IF(OR($A$1&lt;=Main!AB$4,ISBLANK($N16)),0,Main!AB11)</f>
        <v>0</v>
      </c>
      <c r="AQ16" s="35">
        <f>IF(OR($A$1&lt;=Main!AC$4,ISBLANK($N16)),0,Main!AC11)</f>
        <v>0</v>
      </c>
      <c r="AR16" s="35">
        <f>IF(OR($A$1&lt;=Main!AD$4,ISBLANK($N16)),0,Main!AD11)</f>
        <v>0</v>
      </c>
      <c r="AS16" s="35">
        <f>IF(OR($A$1&lt;=Main!AE$4,ISBLANK($N16)),0,Main!AE11)</f>
        <v>0</v>
      </c>
      <c r="AT16" s="35">
        <f>IF(OR($A$1&lt;=Main!AF$4,ISBLANK($N16)),0,Main!AF11)</f>
        <v>0</v>
      </c>
      <c r="AU16" s="35">
        <f>IF(OR($A$1&lt;=Main!AG$4,ISBLANK($N16)),0,Main!AG11)</f>
        <v>0</v>
      </c>
      <c r="AV16" s="35">
        <f>IF(OR($A$1&lt;=Main!AH$4,ISBLANK($N16)),0,Main!AH11)</f>
        <v>0</v>
      </c>
      <c r="AW16" s="35">
        <f>IF(OR($A$1&lt;=Main!AI$4,ISBLANK($N16)),0,Main!AI11)</f>
        <v>0</v>
      </c>
      <c r="AX16" s="35">
        <f>IF(OR($A$1&lt;=Main!AJ$4,ISBLANK($N16)),0,Main!AJ11)</f>
        <v>0</v>
      </c>
      <c r="AY16" s="35">
        <f>IF(OR($A$1&lt;=Main!AK$4,ISBLANK($N16)),0,Main!AK11)</f>
        <v>0</v>
      </c>
      <c r="AZ16" s="35">
        <f>IF(OR($A$1&lt;=Main!AL$4,ISBLANK($N16)),0,Main!AL11)</f>
        <v>0</v>
      </c>
      <c r="BA16" s="35">
        <f>IF(OR($A$1&lt;=Main!AM$4,ISBLANK($N16)),0,Main!AM11)</f>
        <v>0</v>
      </c>
      <c r="BB16" s="35">
        <f>IF(OR($A$1&lt;=Main!AN$4,ISBLANK($N16)),0,Main!AN11)</f>
        <v>0</v>
      </c>
      <c r="BC16" s="35">
        <f>IF(OR($A$1&lt;=Main!AO$4,ISBLANK($N16)),0,Main!AO11)</f>
        <v>0</v>
      </c>
      <c r="BD16" s="35">
        <f>IF(OR($A$1&lt;=Main!AP$4,ISBLANK($N16)),0,Main!AP11)</f>
        <v>0</v>
      </c>
      <c r="BE16" s="35">
        <f>IF(OR($A$1&lt;=Main!AQ$4,ISBLANK($N16)),0,Main!AQ11)</f>
        <v>0</v>
      </c>
      <c r="BF16" s="35">
        <f>IF(OR($A$1&lt;=Main!AR$4,ISBLANK($N16)),0,Main!AR11)</f>
        <v>0</v>
      </c>
      <c r="BG16" s="35">
        <f>IF(OR($A$1&lt;=Main!AS$4,ISBLANK($N16)),0,Main!AS11)</f>
        <v>0</v>
      </c>
      <c r="BH16" s="35">
        <f>IF(OR($A$1&lt;=Main!AT$4,ISBLANK($N16)),0,Main!AT11)</f>
        <v>0</v>
      </c>
      <c r="BI16" s="35">
        <f>IF(OR($A$1&lt;=Main!AU$4,ISBLANK($N16)),0,Main!AU11)</f>
        <v>0</v>
      </c>
      <c r="BJ16" s="35">
        <f>IF(OR($A$1&lt;=Main!AV$4,ISBLANK($N16)),0,Main!AV11)</f>
        <v>0</v>
      </c>
    </row>
    <row r="17" spans="1:63">
      <c r="A17" s="37" t="s">
        <v>95</v>
      </c>
      <c r="B17" s="37" t="s">
        <v>96</v>
      </c>
      <c r="C17" s="37" t="str">
        <f>IF(ISBLANK($A17),"",VLOOKUP($K17,Main!BC$6:BD$150,2,0))</f>
        <v>Москва</v>
      </c>
      <c r="D17" s="43">
        <f t="shared" si="3"/>
        <v>286.75801477252799</v>
      </c>
      <c r="E17" s="6">
        <v>10</v>
      </c>
      <c r="F17" s="6">
        <f>VLOOKUP($E17,Mask!$A$2:$C$102,$M$8,0)</f>
        <v>25</v>
      </c>
      <c r="G17" s="44">
        <f t="shared" si="4"/>
        <v>60.457349904154874</v>
      </c>
      <c r="K17" s="6" t="str">
        <f t="shared" si="0"/>
        <v>ШабалкинаАлександра</v>
      </c>
      <c r="L17" s="35">
        <f t="shared" si="1"/>
        <v>60.457349904154874</v>
      </c>
      <c r="M17" s="6">
        <v>0.8</v>
      </c>
      <c r="N17" s="35" t="str">
        <f>Main!$A12&amp;Main!$B12</f>
        <v>СтавиноваСофья</v>
      </c>
      <c r="O17" s="145">
        <f t="shared" si="2"/>
        <v>229.24280320529266</v>
      </c>
      <c r="P17" s="150">
        <f t="shared" si="5"/>
        <v>9</v>
      </c>
      <c r="Q17" s="150">
        <f ca="1">IF(Main!$AY12&lt;&gt;"#",$P17-Main!$AY12,"#")</f>
        <v>2</v>
      </c>
      <c r="R17" s="35">
        <f>Main!E12*Mask!G$5</f>
        <v>27.003345743845237</v>
      </c>
      <c r="S17" s="35">
        <f>Main!F12*Mask!H$5</f>
        <v>70.384892595288775</v>
      </c>
      <c r="T17" s="35">
        <f>Main!G12*Mask!I$5</f>
        <v>50.159865423124117</v>
      </c>
      <c r="U17" s="35">
        <f>Main!H12*Mask!J$5</f>
        <v>0</v>
      </c>
      <c r="V17" s="35">
        <f>Main!I12*Mask!K$5</f>
        <v>0</v>
      </c>
      <c r="W17" s="35">
        <f>Main!J12*Mask!L$5</f>
        <v>0</v>
      </c>
      <c r="X17" s="35">
        <f>Main!K12*Mask!M$5</f>
        <v>0</v>
      </c>
      <c r="Y17" s="35">
        <f>Main!L12*Mask!N$5</f>
        <v>89.128525442600122</v>
      </c>
      <c r="Z17" s="35">
        <f>Main!M12*Mask!O$5</f>
        <v>69.729385167403748</v>
      </c>
      <c r="AA17" s="35">
        <f>Main!N12*Mask!P$5</f>
        <v>0</v>
      </c>
      <c r="AB17" s="35">
        <f>Main!O12*Mask!Q$5</f>
        <v>0</v>
      </c>
      <c r="AC17" s="35">
        <f>Main!P12*Mask!R$5</f>
        <v>0</v>
      </c>
      <c r="AD17" s="35">
        <f>Main!Q12*Mask!S$5</f>
        <v>0</v>
      </c>
      <c r="AE17" s="35">
        <f>Main!R12*Mask!T$5</f>
        <v>36.75</v>
      </c>
      <c r="AF17" s="35">
        <f>Main!S12*Mask!U$5</f>
        <v>0</v>
      </c>
      <c r="AG17" s="35">
        <f>Main!T12*Mask!V$5</f>
        <v>0</v>
      </c>
      <c r="AH17" s="35">
        <f>Main!U12*Mask!W$5</f>
        <v>0</v>
      </c>
      <c r="AI17" s="35">
        <f>Main!V12*Mask!X$5</f>
        <v>0</v>
      </c>
      <c r="AJ17" s="35">
        <f>Main!W12*Mask!Y$5</f>
        <v>0</v>
      </c>
      <c r="AK17" s="35">
        <f>Main!X12*Mask!Z$5</f>
        <v>0</v>
      </c>
      <c r="AL17" s="35">
        <f>Main!Y12*Mask!AA$5</f>
        <v>0</v>
      </c>
      <c r="AM17" s="35">
        <f>Main!Z12*Mask!AB$5</f>
        <v>0</v>
      </c>
      <c r="AN17" s="35"/>
      <c r="AO17" s="35">
        <f>IF(OR($A$1&lt;=Main!AA$4,ISBLANK($N17)),0,Main!AA12)</f>
        <v>0</v>
      </c>
      <c r="AP17" s="35">
        <f>IF(OR($A$1&lt;=Main!AB$4,ISBLANK($N17)),0,Main!AB12)</f>
        <v>0</v>
      </c>
      <c r="AQ17" s="35">
        <f>IF(OR($A$1&lt;=Main!AC$4,ISBLANK($N17)),0,Main!AC12)</f>
        <v>0</v>
      </c>
      <c r="AR17" s="35">
        <f>IF(OR($A$1&lt;=Main!AD$4,ISBLANK($N17)),0,Main!AD12)</f>
        <v>0</v>
      </c>
      <c r="AS17" s="35">
        <f>IF(OR($A$1&lt;=Main!AE$4,ISBLANK($N17)),0,Main!AE12)</f>
        <v>0</v>
      </c>
      <c r="AT17" s="35">
        <f>IF(OR($A$1&lt;=Main!AF$4,ISBLANK($N17)),0,Main!AF12)</f>
        <v>0</v>
      </c>
      <c r="AU17" s="35">
        <f>IF(OR($A$1&lt;=Main!AG$4,ISBLANK($N17)),0,Main!AG12)</f>
        <v>0</v>
      </c>
      <c r="AV17" s="35">
        <f>IF(OR($A$1&lt;=Main!AH$4,ISBLANK($N17)),0,Main!AH12)</f>
        <v>0</v>
      </c>
      <c r="AW17" s="35">
        <f>IF(OR($A$1&lt;=Main!AI$4,ISBLANK($N17)),0,Main!AI12)</f>
        <v>0</v>
      </c>
      <c r="AX17" s="35">
        <f>IF(OR($A$1&lt;=Main!AJ$4,ISBLANK($N17)),0,Main!AJ12)</f>
        <v>0</v>
      </c>
      <c r="AY17" s="35">
        <f>IF(OR($A$1&lt;=Main!AK$4,ISBLANK($N17)),0,Main!AK12)</f>
        <v>0</v>
      </c>
      <c r="AZ17" s="35">
        <f>IF(OR($A$1&lt;=Main!AL$4,ISBLANK($N17)),0,Main!AL12)</f>
        <v>0</v>
      </c>
      <c r="BA17" s="35">
        <f>IF(OR($A$1&lt;=Main!AM$4,ISBLANK($N17)),0,Main!AM12)</f>
        <v>0</v>
      </c>
      <c r="BB17" s="35">
        <f>IF(OR($A$1&lt;=Main!AN$4,ISBLANK($N17)),0,Main!AN12)</f>
        <v>0</v>
      </c>
      <c r="BC17" s="35">
        <f>IF(OR($A$1&lt;=Main!AO$4,ISBLANK($N17)),0,Main!AO12)</f>
        <v>0</v>
      </c>
      <c r="BD17" s="35">
        <f>IF(OR($A$1&lt;=Main!AP$4,ISBLANK($N17)),0,Main!AP12)</f>
        <v>0</v>
      </c>
      <c r="BE17" s="35">
        <f>IF(OR($A$1&lt;=Main!AQ$4,ISBLANK($N17)),0,Main!AQ12)</f>
        <v>0</v>
      </c>
      <c r="BF17" s="35">
        <f>IF(OR($A$1&lt;=Main!AR$4,ISBLANK($N17)),0,Main!AR12)</f>
        <v>0</v>
      </c>
      <c r="BG17" s="35">
        <f>IF(OR($A$1&lt;=Main!AS$4,ISBLANK($N17)),0,Main!AS12)</f>
        <v>0</v>
      </c>
      <c r="BH17" s="35">
        <f>IF(OR($A$1&lt;=Main!AT$4,ISBLANK($N17)),0,Main!AT12)</f>
        <v>0</v>
      </c>
      <c r="BI17" s="35">
        <f>IF(OR($A$1&lt;=Main!AU$4,ISBLANK($N17)),0,Main!AU12)</f>
        <v>0</v>
      </c>
      <c r="BJ17" s="35">
        <f>IF(OR($A$1&lt;=Main!AV$4,ISBLANK($N17)),0,Main!AV12)</f>
        <v>0</v>
      </c>
      <c r="BK17" s="56"/>
    </row>
    <row r="18" spans="1:63">
      <c r="A18" s="37" t="s">
        <v>88</v>
      </c>
      <c r="B18" s="37" t="s">
        <v>89</v>
      </c>
      <c r="C18" s="37" t="str">
        <f>IF(ISBLANK($A18),"",VLOOKUP($K18,Main!BC$6:BD$150,2,0))</f>
        <v>Москва</v>
      </c>
      <c r="D18" s="43">
        <f t="shared" si="3"/>
        <v>229.24280320529266</v>
      </c>
      <c r="E18" s="6">
        <v>11</v>
      </c>
      <c r="F18" s="6">
        <f>VLOOKUP($E18,Mask!$A$2:$C$102,$M$8,0)</f>
        <v>22</v>
      </c>
      <c r="G18" s="44">
        <f t="shared" si="4"/>
        <v>53.202467915656278</v>
      </c>
      <c r="K18" s="6" t="str">
        <f t="shared" si="0"/>
        <v>СтавиноваСофья</v>
      </c>
      <c r="L18" s="35">
        <f t="shared" si="1"/>
        <v>53.202467915656278</v>
      </c>
      <c r="M18" s="6">
        <v>0.85</v>
      </c>
      <c r="N18" s="35" t="str">
        <f>Main!$A13&amp;Main!$B13</f>
        <v>ДубинчикКсения</v>
      </c>
      <c r="O18" s="145">
        <f t="shared" si="2"/>
        <v>128.26705221634126</v>
      </c>
      <c r="P18" s="150">
        <f t="shared" si="5"/>
        <v>11</v>
      </c>
      <c r="Q18" s="150">
        <f ca="1">IF(Main!$AY13&lt;&gt;"#",$P18-Main!$AY13,"#")</f>
        <v>3</v>
      </c>
      <c r="R18" s="35">
        <f>Main!E13*Mask!G$5</f>
        <v>33.754182179806556</v>
      </c>
      <c r="S18" s="35">
        <f>Main!F13*Mask!H$5</f>
        <v>0</v>
      </c>
      <c r="T18" s="35">
        <f>Main!G13*Mask!I$5</f>
        <v>43.241263295796664</v>
      </c>
      <c r="U18" s="35">
        <f>Main!H13*Mask!J$5</f>
        <v>0</v>
      </c>
      <c r="V18" s="35">
        <f>Main!I13*Mask!K$5</f>
        <v>0</v>
      </c>
      <c r="W18" s="35">
        <f>Main!J13*Mask!L$5</f>
        <v>28.806820916215429</v>
      </c>
      <c r="X18" s="35">
        <f>Main!K13*Mask!M$5</f>
        <v>0</v>
      </c>
      <c r="Y18" s="35">
        <f>Main!L13*Mask!N$5</f>
        <v>0</v>
      </c>
      <c r="Z18" s="35">
        <f>Main!M13*Mask!O$5</f>
        <v>51.271606740738044</v>
      </c>
      <c r="AA18" s="35">
        <f>Main!N13*Mask!P$5</f>
        <v>0</v>
      </c>
      <c r="AB18" s="35">
        <f>Main!O13*Mask!Q$5</f>
        <v>0</v>
      </c>
      <c r="AC18" s="35">
        <f>Main!P13*Mask!R$5</f>
        <v>0</v>
      </c>
      <c r="AD18" s="35">
        <f>Main!Q13*Mask!S$5</f>
        <v>0</v>
      </c>
      <c r="AE18" s="35">
        <f>Main!R13*Mask!T$5</f>
        <v>0</v>
      </c>
      <c r="AF18" s="35">
        <f>Main!S13*Mask!U$5</f>
        <v>0</v>
      </c>
      <c r="AG18" s="35">
        <f>Main!T13*Mask!V$5</f>
        <v>0</v>
      </c>
      <c r="AH18" s="35">
        <f>Main!U13*Mask!W$5</f>
        <v>0</v>
      </c>
      <c r="AI18" s="35">
        <f>Main!V13*Mask!X$5</f>
        <v>0</v>
      </c>
      <c r="AJ18" s="35">
        <f>Main!W13*Mask!Y$5</f>
        <v>0</v>
      </c>
      <c r="AK18" s="35">
        <f>Main!X13*Mask!Z$5</f>
        <v>0</v>
      </c>
      <c r="AL18" s="35">
        <f>Main!Y13*Mask!AA$5</f>
        <v>0</v>
      </c>
      <c r="AM18" s="35">
        <f>Main!Z13*Mask!AB$5</f>
        <v>0</v>
      </c>
      <c r="AN18" s="35"/>
      <c r="AO18" s="35">
        <f>IF(OR($A$1&lt;=Main!AA$4,ISBLANK($N18)),0,Main!AA13)</f>
        <v>0</v>
      </c>
      <c r="AP18" s="35">
        <f>IF(OR($A$1&lt;=Main!AB$4,ISBLANK($N18)),0,Main!AB13)</f>
        <v>0</v>
      </c>
      <c r="AQ18" s="35">
        <f>IF(OR($A$1&lt;=Main!AC$4,ISBLANK($N18)),0,Main!AC13)</f>
        <v>0</v>
      </c>
      <c r="AR18" s="35">
        <f>IF(OR($A$1&lt;=Main!AD$4,ISBLANK($N18)),0,Main!AD13)</f>
        <v>0</v>
      </c>
      <c r="AS18" s="35">
        <f>IF(OR($A$1&lt;=Main!AE$4,ISBLANK($N18)),0,Main!AE13)</f>
        <v>0</v>
      </c>
      <c r="AT18" s="35">
        <f>IF(OR($A$1&lt;=Main!AF$4,ISBLANK($N18)),0,Main!AF13)</f>
        <v>0</v>
      </c>
      <c r="AU18" s="35">
        <f>IF(OR($A$1&lt;=Main!AG$4,ISBLANK($N18)),0,Main!AG13)</f>
        <v>0</v>
      </c>
      <c r="AV18" s="35">
        <f>IF(OR($A$1&lt;=Main!AH$4,ISBLANK($N18)),0,Main!AH13)</f>
        <v>0</v>
      </c>
      <c r="AW18" s="35">
        <f>IF(OR($A$1&lt;=Main!AI$4,ISBLANK($N18)),0,Main!AI13)</f>
        <v>0</v>
      </c>
      <c r="AX18" s="35">
        <f>IF(OR($A$1&lt;=Main!AJ$4,ISBLANK($N18)),0,Main!AJ13)</f>
        <v>0</v>
      </c>
      <c r="AY18" s="35">
        <f>IF(OR($A$1&lt;=Main!AK$4,ISBLANK($N18)),0,Main!AK13)</f>
        <v>0</v>
      </c>
      <c r="AZ18" s="35">
        <f>IF(OR($A$1&lt;=Main!AL$4,ISBLANK($N18)),0,Main!AL13)</f>
        <v>0</v>
      </c>
      <c r="BA18" s="35">
        <f>IF(OR($A$1&lt;=Main!AM$4,ISBLANK($N18)),0,Main!AM13)</f>
        <v>0</v>
      </c>
      <c r="BB18" s="35">
        <f>IF(OR($A$1&lt;=Main!AN$4,ISBLANK($N18)),0,Main!AN13)</f>
        <v>0</v>
      </c>
      <c r="BC18" s="35">
        <f>IF(OR($A$1&lt;=Main!AO$4,ISBLANK($N18)),0,Main!AO13)</f>
        <v>0</v>
      </c>
      <c r="BD18" s="35">
        <f>IF(OR($A$1&lt;=Main!AP$4,ISBLANK($N18)),0,Main!AP13)</f>
        <v>0</v>
      </c>
      <c r="BE18" s="35">
        <f>IF(OR($A$1&lt;=Main!AQ$4,ISBLANK($N18)),0,Main!AQ13)</f>
        <v>0</v>
      </c>
      <c r="BF18" s="35">
        <f>IF(OR($A$1&lt;=Main!AR$4,ISBLANK($N18)),0,Main!AR13)</f>
        <v>0</v>
      </c>
      <c r="BG18" s="35">
        <f>IF(OR($A$1&lt;=Main!AS$4,ISBLANK($N18)),0,Main!AS13)</f>
        <v>0</v>
      </c>
      <c r="BH18" s="35">
        <f>IF(OR($A$1&lt;=Main!AT$4,ISBLANK($N18)),0,Main!AT13)</f>
        <v>0</v>
      </c>
      <c r="BI18" s="35">
        <f>IF(OR($A$1&lt;=Main!AU$4,ISBLANK($N18)),0,Main!AU13)</f>
        <v>0</v>
      </c>
      <c r="BJ18" s="35">
        <f>IF(OR($A$1&lt;=Main!AV$4,ISBLANK($N18)),0,Main!AV13)</f>
        <v>0</v>
      </c>
    </row>
    <row r="19" spans="1:63">
      <c r="A19" s="37" t="s">
        <v>92</v>
      </c>
      <c r="B19" s="37" t="s">
        <v>93</v>
      </c>
      <c r="C19" s="37" t="str">
        <f>IF(ISBLANK($A19),"",VLOOKUP($K19,Main!BC$6:BD$150,2,0))</f>
        <v>Моска</v>
      </c>
      <c r="D19" s="43">
        <f t="shared" si="3"/>
        <v>160.75757635604802</v>
      </c>
      <c r="E19" s="6">
        <v>12</v>
      </c>
      <c r="F19" s="6">
        <f>VLOOKUP($E19,Mask!$A$2:$C$102,$M$8,0)</f>
        <v>20</v>
      </c>
      <c r="G19" s="44">
        <f t="shared" si="4"/>
        <v>48.365879923323888</v>
      </c>
      <c r="K19" s="6" t="str">
        <f t="shared" si="0"/>
        <v>ХарченкоАлла</v>
      </c>
      <c r="L19" s="35">
        <f t="shared" si="1"/>
        <v>48.365879923323888</v>
      </c>
      <c r="M19" s="6">
        <v>0.9</v>
      </c>
      <c r="N19" s="35" t="str">
        <f>Main!$A14&amp;Main!$B14</f>
        <v>ДавыдоваАлина</v>
      </c>
      <c r="O19" s="145">
        <f t="shared" si="2"/>
        <v>0</v>
      </c>
      <c r="P19" s="150">
        <f t="shared" si="5"/>
        <v>30</v>
      </c>
      <c r="Q19" s="150">
        <f ca="1">IF(Main!$AY14&lt;&gt;"#",$P19-Main!$AY14,"#")</f>
        <v>21</v>
      </c>
      <c r="R19" s="35">
        <f>Main!E14*Mask!G$5</f>
        <v>0</v>
      </c>
      <c r="S19" s="35">
        <f>Main!F14*Mask!H$5</f>
        <v>0</v>
      </c>
      <c r="T19" s="35">
        <f>Main!G14*Mask!I$5</f>
        <v>0</v>
      </c>
      <c r="U19" s="35">
        <f>Main!H14*Mask!J$5</f>
        <v>0</v>
      </c>
      <c r="V19" s="35">
        <f>Main!I14*Mask!K$5</f>
        <v>0</v>
      </c>
      <c r="W19" s="35">
        <f>Main!J14*Mask!L$5</f>
        <v>0</v>
      </c>
      <c r="X19" s="35">
        <f>Main!K14*Mask!M$5</f>
        <v>0</v>
      </c>
      <c r="Y19" s="35">
        <f>Main!L14*Mask!N$5</f>
        <v>0</v>
      </c>
      <c r="Z19" s="35">
        <f>Main!M14*Mask!O$5</f>
        <v>0</v>
      </c>
      <c r="AA19" s="35">
        <f>Main!N14*Mask!P$5</f>
        <v>0</v>
      </c>
      <c r="AB19" s="35">
        <f>Main!O14*Mask!Q$5</f>
        <v>0</v>
      </c>
      <c r="AC19" s="35">
        <f>Main!P14*Mask!R$5</f>
        <v>0</v>
      </c>
      <c r="AD19" s="35">
        <f>Main!Q14*Mask!S$5</f>
        <v>0</v>
      </c>
      <c r="AE19" s="35">
        <f>Main!R14*Mask!T$5</f>
        <v>0</v>
      </c>
      <c r="AF19" s="35">
        <f>Main!S14*Mask!U$5</f>
        <v>0</v>
      </c>
      <c r="AG19" s="35">
        <f>Main!T14*Mask!V$5</f>
        <v>0</v>
      </c>
      <c r="AH19" s="35">
        <f>Main!U14*Mask!W$5</f>
        <v>0</v>
      </c>
      <c r="AI19" s="35">
        <f>Main!V14*Mask!X$5</f>
        <v>0</v>
      </c>
      <c r="AJ19" s="35">
        <f>Main!W14*Mask!Y$5</f>
        <v>0</v>
      </c>
      <c r="AK19" s="35">
        <f>Main!X14*Mask!Z$5</f>
        <v>0</v>
      </c>
      <c r="AL19" s="35">
        <f>Main!Y14*Mask!AA$5</f>
        <v>0</v>
      </c>
      <c r="AM19" s="35">
        <f>Main!Z14*Mask!AB$5</f>
        <v>0</v>
      </c>
      <c r="AN19" s="35"/>
      <c r="AO19" s="35">
        <f>IF(OR($A$1&lt;=Main!AA$4,ISBLANK($N19)),0,Main!AA14)</f>
        <v>0</v>
      </c>
      <c r="AP19" s="35">
        <f>IF(OR($A$1&lt;=Main!AB$4,ISBLANK($N19)),0,Main!AB14)</f>
        <v>0</v>
      </c>
      <c r="AQ19" s="35">
        <f>IF(OR($A$1&lt;=Main!AC$4,ISBLANK($N19)),0,Main!AC14)</f>
        <v>0</v>
      </c>
      <c r="AR19" s="35">
        <f>IF(OR($A$1&lt;=Main!AD$4,ISBLANK($N19)),0,Main!AD14)</f>
        <v>0</v>
      </c>
      <c r="AS19" s="35">
        <f>IF(OR($A$1&lt;=Main!AE$4,ISBLANK($N19)),0,Main!AE14)</f>
        <v>0</v>
      </c>
      <c r="AT19" s="35">
        <f>IF(OR($A$1&lt;=Main!AF$4,ISBLANK($N19)),0,Main!AF14)</f>
        <v>0</v>
      </c>
      <c r="AU19" s="35">
        <f>IF(OR($A$1&lt;=Main!AG$4,ISBLANK($N19)),0,Main!AG14)</f>
        <v>0</v>
      </c>
      <c r="AV19" s="35">
        <f>IF(OR($A$1&lt;=Main!AH$4,ISBLANK($N19)),0,Main!AH14)</f>
        <v>0</v>
      </c>
      <c r="AW19" s="35">
        <f>IF(OR($A$1&lt;=Main!AI$4,ISBLANK($N19)),0,Main!AI14)</f>
        <v>0</v>
      </c>
      <c r="AX19" s="35">
        <f>IF(OR($A$1&lt;=Main!AJ$4,ISBLANK($N19)),0,Main!AJ14)</f>
        <v>0</v>
      </c>
      <c r="AY19" s="35">
        <f>IF(OR($A$1&lt;=Main!AK$4,ISBLANK($N19)),0,Main!AK14)</f>
        <v>0</v>
      </c>
      <c r="AZ19" s="35">
        <f>IF(OR($A$1&lt;=Main!AL$4,ISBLANK($N19)),0,Main!AL14)</f>
        <v>0</v>
      </c>
      <c r="BA19" s="35">
        <f>IF(OR($A$1&lt;=Main!AM$4,ISBLANK($N19)),0,Main!AM14)</f>
        <v>0</v>
      </c>
      <c r="BB19" s="35">
        <f>IF(OR($A$1&lt;=Main!AN$4,ISBLANK($N19)),0,Main!AN14)</f>
        <v>0</v>
      </c>
      <c r="BC19" s="35">
        <f>IF(OR($A$1&lt;=Main!AO$4,ISBLANK($N19)),0,Main!AO14)</f>
        <v>0</v>
      </c>
      <c r="BD19" s="35">
        <f>IF(OR($A$1&lt;=Main!AP$4,ISBLANK($N19)),0,Main!AP14)</f>
        <v>0</v>
      </c>
      <c r="BE19" s="35">
        <f>IF(OR($A$1&lt;=Main!AQ$4,ISBLANK($N19)),0,Main!AQ14)</f>
        <v>0</v>
      </c>
      <c r="BF19" s="35">
        <f>IF(OR($A$1&lt;=Main!AR$4,ISBLANK($N19)),0,Main!AR14)</f>
        <v>0</v>
      </c>
      <c r="BG19" s="35">
        <f>IF(OR($A$1&lt;=Main!AS$4,ISBLANK($N19)),0,Main!AS14)</f>
        <v>0</v>
      </c>
      <c r="BH19" s="35">
        <f>IF(OR($A$1&lt;=Main!AT$4,ISBLANK($N19)),0,Main!AT14)</f>
        <v>0</v>
      </c>
      <c r="BI19" s="35">
        <f>IF(OR($A$1&lt;=Main!AU$4,ISBLANK($N19)),0,Main!AU14)</f>
        <v>0</v>
      </c>
      <c r="BJ19" s="35">
        <f>IF(OR($A$1&lt;=Main!AV$4,ISBLANK($N19)),0,Main!AV14)</f>
        <v>0</v>
      </c>
    </row>
    <row r="20" spans="1:63">
      <c r="A20" s="37" t="s">
        <v>101</v>
      </c>
      <c r="B20" s="37" t="s">
        <v>80</v>
      </c>
      <c r="C20" s="37" t="str">
        <f>IF(ISBLANK($A20),"",VLOOKUP($K20,Main!BC$6:BD$150,2,0))</f>
        <v>Красноярск</v>
      </c>
      <c r="D20" s="43">
        <f t="shared" si="3"/>
        <v>41.017285392590438</v>
      </c>
      <c r="E20" s="6">
        <v>13</v>
      </c>
      <c r="F20" s="6">
        <v>15</v>
      </c>
      <c r="G20" s="44">
        <f t="shared" si="4"/>
        <v>36.274409942492923</v>
      </c>
      <c r="K20" s="6" t="str">
        <f t="shared" si="0"/>
        <v>КуршаковаКристина</v>
      </c>
      <c r="L20" s="35">
        <f t="shared" si="1"/>
        <v>36.274409942492923</v>
      </c>
      <c r="M20" s="6">
        <v>0.95</v>
      </c>
      <c r="N20" s="35" t="str">
        <f>Main!$A15&amp;Main!$B15</f>
        <v>ХарченкоАлла</v>
      </c>
      <c r="O20" s="145">
        <f t="shared" si="2"/>
        <v>160.75757635604802</v>
      </c>
      <c r="P20" s="150">
        <f t="shared" si="5"/>
        <v>10</v>
      </c>
      <c r="Q20" s="150">
        <f ca="1">IF(Main!$AY15&lt;&gt;"#",$P20-Main!$AY15,"#")</f>
        <v>0</v>
      </c>
      <c r="R20" s="35">
        <f>Main!E15*Mask!G$5</f>
        <v>33.754182179806556</v>
      </c>
      <c r="S20" s="35">
        <f>Main!F15*Mask!H$5</f>
        <v>49.683453596674433</v>
      </c>
      <c r="T20" s="35">
        <f>Main!G15*Mask!I$5</f>
        <v>0</v>
      </c>
      <c r="U20" s="35">
        <f>Main!H15*Mask!J$5</f>
        <v>0</v>
      </c>
      <c r="V20" s="35">
        <f>Main!I15*Mask!K$5</f>
        <v>0</v>
      </c>
      <c r="W20" s="35">
        <f>Main!J15*Mask!L$5</f>
        <v>0</v>
      </c>
      <c r="X20" s="35">
        <f>Main!K15*Mask!M$5</f>
        <v>0</v>
      </c>
      <c r="Y20" s="35">
        <f>Main!L15*Mask!N$5</f>
        <v>65.9551088275241</v>
      </c>
      <c r="Z20" s="35">
        <f>Main!M15*Mask!O$5</f>
        <v>45.119013931849487</v>
      </c>
      <c r="AA20" s="35">
        <f>Main!N15*Mask!P$5</f>
        <v>0</v>
      </c>
      <c r="AB20" s="35">
        <f>Main!O15*Mask!Q$5</f>
        <v>0</v>
      </c>
      <c r="AC20" s="35">
        <f>Main!P15*Mask!R$5</f>
        <v>0</v>
      </c>
      <c r="AD20" s="35">
        <f>Main!Q15*Mask!S$5</f>
        <v>0</v>
      </c>
      <c r="AE20" s="35">
        <f>Main!R15*Mask!T$5</f>
        <v>0</v>
      </c>
      <c r="AF20" s="35">
        <f>Main!S15*Mask!U$5</f>
        <v>0</v>
      </c>
      <c r="AG20" s="35">
        <f>Main!T15*Mask!V$5</f>
        <v>0</v>
      </c>
      <c r="AH20" s="35">
        <f>Main!U15*Mask!W$5</f>
        <v>0</v>
      </c>
      <c r="AI20" s="35">
        <f>Main!V15*Mask!X$5</f>
        <v>0</v>
      </c>
      <c r="AJ20" s="35">
        <f>Main!W15*Mask!Y$5</f>
        <v>0</v>
      </c>
      <c r="AK20" s="35">
        <f>Main!X15*Mask!Z$5</f>
        <v>0</v>
      </c>
      <c r="AL20" s="35">
        <f>Main!Y15*Mask!AA$5</f>
        <v>0</v>
      </c>
      <c r="AM20" s="35">
        <f>Main!Z15*Mask!AB$5</f>
        <v>0</v>
      </c>
      <c r="AN20" s="35"/>
      <c r="AO20" s="35">
        <f>IF(OR($A$1&lt;=Main!AA$4,ISBLANK($N20)),0,Main!AA15)</f>
        <v>0</v>
      </c>
      <c r="AP20" s="35">
        <f>IF(OR($A$1&lt;=Main!AB$4,ISBLANK($N20)),0,Main!AB15)</f>
        <v>0</v>
      </c>
      <c r="AQ20" s="35">
        <f>IF(OR($A$1&lt;=Main!AC$4,ISBLANK($N20)),0,Main!AC15)</f>
        <v>0</v>
      </c>
      <c r="AR20" s="35">
        <f>IF(OR($A$1&lt;=Main!AD$4,ISBLANK($N20)),0,Main!AD15)</f>
        <v>0</v>
      </c>
      <c r="AS20" s="35">
        <f>IF(OR($A$1&lt;=Main!AE$4,ISBLANK($N20)),0,Main!AE15)</f>
        <v>0</v>
      </c>
      <c r="AT20" s="35">
        <f>IF(OR($A$1&lt;=Main!AF$4,ISBLANK($N20)),0,Main!AF15)</f>
        <v>0</v>
      </c>
      <c r="AU20" s="35">
        <f>IF(OR($A$1&lt;=Main!AG$4,ISBLANK($N20)),0,Main!AG15)</f>
        <v>0</v>
      </c>
      <c r="AV20" s="35">
        <f>IF(OR($A$1&lt;=Main!AH$4,ISBLANK($N20)),0,Main!AH15)</f>
        <v>0</v>
      </c>
      <c r="AW20" s="35">
        <f>IF(OR($A$1&lt;=Main!AI$4,ISBLANK($N20)),0,Main!AI15)</f>
        <v>0</v>
      </c>
      <c r="AX20" s="35">
        <f>IF(OR($A$1&lt;=Main!AJ$4,ISBLANK($N20)),0,Main!AJ15)</f>
        <v>0</v>
      </c>
      <c r="AY20" s="35">
        <f>IF(OR($A$1&lt;=Main!AK$4,ISBLANK($N20)),0,Main!AK15)</f>
        <v>0</v>
      </c>
      <c r="AZ20" s="35">
        <f>IF(OR($A$1&lt;=Main!AL$4,ISBLANK($N20)),0,Main!AL15)</f>
        <v>0</v>
      </c>
      <c r="BA20" s="35">
        <f>IF(OR($A$1&lt;=Main!AM$4,ISBLANK($N20)),0,Main!AM15)</f>
        <v>0</v>
      </c>
      <c r="BB20" s="35">
        <f>IF(OR($A$1&lt;=Main!AN$4,ISBLANK($N20)),0,Main!AN15)</f>
        <v>0</v>
      </c>
      <c r="BC20" s="35">
        <f>IF(OR($A$1&lt;=Main!AO$4,ISBLANK($N20)),0,Main!AO15)</f>
        <v>0</v>
      </c>
      <c r="BD20" s="35">
        <f>IF(OR($A$1&lt;=Main!AP$4,ISBLANK($N20)),0,Main!AP15)</f>
        <v>0</v>
      </c>
      <c r="BE20" s="35">
        <f>IF(OR($A$1&lt;=Main!AQ$4,ISBLANK($N20)),0,Main!AQ15)</f>
        <v>0</v>
      </c>
      <c r="BF20" s="35">
        <f>IF(OR($A$1&lt;=Main!AR$4,ISBLANK($N20)),0,Main!AR15)</f>
        <v>0</v>
      </c>
      <c r="BG20" s="35">
        <f>IF(OR($A$1&lt;=Main!AS$4,ISBLANK($N20)),0,Main!AS15)</f>
        <v>0</v>
      </c>
      <c r="BH20" s="35">
        <f>IF(OR($A$1&lt;=Main!AT$4,ISBLANK($N20)),0,Main!AT15)</f>
        <v>0</v>
      </c>
      <c r="BI20" s="35">
        <f>IF(OR($A$1&lt;=Main!AU$4,ISBLANK($N20)),0,Main!AU15)</f>
        <v>0</v>
      </c>
      <c r="BJ20" s="35">
        <f>IF(OR($A$1&lt;=Main!AV$4,ISBLANK($N20)),0,Main!AV15)</f>
        <v>0</v>
      </c>
    </row>
    <row r="21" spans="1:63">
      <c r="A21" s="37" t="s">
        <v>90</v>
      </c>
      <c r="B21" s="37" t="s">
        <v>91</v>
      </c>
      <c r="C21" s="37" t="str">
        <f>IF(ISBLANK($A21),"",VLOOKUP($K21,Main!BC$6:BD$150,2,0))</f>
        <v>Москва</v>
      </c>
      <c r="D21" s="43">
        <f t="shared" si="3"/>
        <v>128.26705221634126</v>
      </c>
      <c r="E21" s="6">
        <v>15</v>
      </c>
      <c r="F21" s="6">
        <f>VLOOKUP($E21,Mask!$A$2:$C$102,$M$8,0)</f>
        <v>14</v>
      </c>
      <c r="G21" s="44">
        <f t="shared" si="4"/>
        <v>33.856115946326724</v>
      </c>
      <c r="K21" s="6" t="str">
        <f t="shared" si="0"/>
        <v>ДубинчикКсения</v>
      </c>
      <c r="L21" s="35">
        <f t="shared" si="1"/>
        <v>33.856115946326724</v>
      </c>
      <c r="M21" s="6">
        <v>1</v>
      </c>
      <c r="N21" s="35" t="str">
        <f>Main!$A16&amp;Main!$B16</f>
        <v>БударинаМария</v>
      </c>
      <c r="O21" s="145">
        <f t="shared" si="2"/>
        <v>35.651410177040063</v>
      </c>
      <c r="P21" s="150">
        <f t="shared" si="5"/>
        <v>26</v>
      </c>
      <c r="Q21" s="150">
        <f ca="1">IF(Main!$AY16&lt;&gt;"#",$P21-Main!$AY16,"#")</f>
        <v>15</v>
      </c>
      <c r="R21" s="35">
        <f>Main!E16*Mask!G$5</f>
        <v>0</v>
      </c>
      <c r="S21" s="35">
        <f>Main!F16*Mask!H$5</f>
        <v>0</v>
      </c>
      <c r="T21" s="35">
        <f>Main!G16*Mask!I$5</f>
        <v>0</v>
      </c>
      <c r="U21" s="35">
        <f>Main!H16*Mask!J$5</f>
        <v>0</v>
      </c>
      <c r="V21" s="35">
        <f>Main!I16*Mask!K$5</f>
        <v>0</v>
      </c>
      <c r="W21" s="35">
        <f>Main!J16*Mask!L$5</f>
        <v>0</v>
      </c>
      <c r="X21" s="35">
        <f>Main!K16*Mask!M$5</f>
        <v>0</v>
      </c>
      <c r="Y21" s="35">
        <f>Main!L16*Mask!N$5</f>
        <v>35.651410177040063</v>
      </c>
      <c r="Z21" s="35">
        <f>Main!M16*Mask!O$5</f>
        <v>0</v>
      </c>
      <c r="AA21" s="35">
        <f>Main!N16*Mask!P$5</f>
        <v>0</v>
      </c>
      <c r="AB21" s="35">
        <f>Main!O16*Mask!Q$5</f>
        <v>0</v>
      </c>
      <c r="AC21" s="35">
        <f>Main!P16*Mask!R$5</f>
        <v>0</v>
      </c>
      <c r="AD21" s="35">
        <f>Main!Q16*Mask!S$5</f>
        <v>0</v>
      </c>
      <c r="AE21" s="35">
        <f>Main!R16*Mask!T$5</f>
        <v>0</v>
      </c>
      <c r="AF21" s="35">
        <f>Main!S16*Mask!U$5</f>
        <v>0</v>
      </c>
      <c r="AG21" s="35">
        <f>Main!T16*Mask!V$5</f>
        <v>0</v>
      </c>
      <c r="AH21" s="35">
        <f>Main!U16*Mask!W$5</f>
        <v>0</v>
      </c>
      <c r="AI21" s="35">
        <f>Main!V16*Mask!X$5</f>
        <v>0</v>
      </c>
      <c r="AJ21" s="35">
        <f>Main!W16*Mask!Y$5</f>
        <v>0</v>
      </c>
      <c r="AK21" s="35">
        <f>Main!X16*Mask!Z$5</f>
        <v>0</v>
      </c>
      <c r="AL21" s="35">
        <f>Main!Y16*Mask!AA$5</f>
        <v>0</v>
      </c>
      <c r="AM21" s="35">
        <f>Main!Z16*Mask!AB$5</f>
        <v>0</v>
      </c>
      <c r="AN21" s="35"/>
      <c r="AO21" s="35">
        <f>IF(OR($A$1&lt;=Main!AA$4,ISBLANK($N21)),0,Main!AA16)</f>
        <v>0</v>
      </c>
      <c r="AP21" s="35">
        <f>IF(OR($A$1&lt;=Main!AB$4,ISBLANK($N21)),0,Main!AB16)</f>
        <v>0</v>
      </c>
      <c r="AQ21" s="35">
        <f>IF(OR($A$1&lt;=Main!AC$4,ISBLANK($N21)),0,Main!AC16)</f>
        <v>0</v>
      </c>
      <c r="AR21" s="35">
        <f>IF(OR($A$1&lt;=Main!AD$4,ISBLANK($N21)),0,Main!AD16)</f>
        <v>0</v>
      </c>
      <c r="AS21" s="35">
        <f>IF(OR($A$1&lt;=Main!AE$4,ISBLANK($N21)),0,Main!AE16)</f>
        <v>0</v>
      </c>
      <c r="AT21" s="35">
        <f>IF(OR($A$1&lt;=Main!AF$4,ISBLANK($N21)),0,Main!AF16)</f>
        <v>0</v>
      </c>
      <c r="AU21" s="35">
        <f>IF(OR($A$1&lt;=Main!AG$4,ISBLANK($N21)),0,Main!AG16)</f>
        <v>0</v>
      </c>
      <c r="AV21" s="35">
        <f>IF(OR($A$1&lt;=Main!AH$4,ISBLANK($N21)),0,Main!AH16)</f>
        <v>0</v>
      </c>
      <c r="AW21" s="35">
        <f>IF(OR($A$1&lt;=Main!AI$4,ISBLANK($N21)),0,Main!AI16)</f>
        <v>0</v>
      </c>
      <c r="AX21" s="35">
        <f>IF(OR($A$1&lt;=Main!AJ$4,ISBLANK($N21)),0,Main!AJ16)</f>
        <v>0</v>
      </c>
      <c r="AY21" s="35">
        <f>IF(OR($A$1&lt;=Main!AK$4,ISBLANK($N21)),0,Main!AK16)</f>
        <v>0</v>
      </c>
      <c r="AZ21" s="35">
        <f>IF(OR($A$1&lt;=Main!AL$4,ISBLANK($N21)),0,Main!AL16)</f>
        <v>0</v>
      </c>
      <c r="BA21" s="35">
        <f>IF(OR($A$1&lt;=Main!AM$4,ISBLANK($N21)),0,Main!AM16)</f>
        <v>0</v>
      </c>
      <c r="BB21" s="35">
        <f>IF(OR($A$1&lt;=Main!AN$4,ISBLANK($N21)),0,Main!AN16)</f>
        <v>0</v>
      </c>
      <c r="BC21" s="35">
        <f>IF(OR($A$1&lt;=Main!AO$4,ISBLANK($N21)),0,Main!AO16)</f>
        <v>0</v>
      </c>
      <c r="BD21" s="35">
        <f>IF(OR($A$1&lt;=Main!AP$4,ISBLANK($N21)),0,Main!AP16)</f>
        <v>0</v>
      </c>
      <c r="BE21" s="35">
        <f>IF(OR($A$1&lt;=Main!AQ$4,ISBLANK($N21)),0,Main!AQ16)</f>
        <v>0</v>
      </c>
      <c r="BF21" s="35">
        <f>IF(OR($A$1&lt;=Main!AR$4,ISBLANK($N21)),0,Main!AR16)</f>
        <v>0</v>
      </c>
      <c r="BG21" s="35">
        <f>IF(OR($A$1&lt;=Main!AS$4,ISBLANK($N21)),0,Main!AS16)</f>
        <v>0</v>
      </c>
      <c r="BH21" s="35">
        <f>IF(OR($A$1&lt;=Main!AT$4,ISBLANK($N21)),0,Main!AT16)</f>
        <v>0</v>
      </c>
      <c r="BI21" s="35">
        <f>IF(OR($A$1&lt;=Main!AU$4,ISBLANK($N21)),0,Main!AU16)</f>
        <v>0</v>
      </c>
      <c r="BJ21" s="35">
        <f>IF(OR($A$1&lt;=Main!AV$4,ISBLANK($N21)),0,Main!AV16)</f>
        <v>0</v>
      </c>
    </row>
    <row r="22" spans="1:63">
      <c r="A22" s="37" t="s">
        <v>112</v>
      </c>
      <c r="B22" s="37" t="s">
        <v>78</v>
      </c>
      <c r="C22" s="37" t="str">
        <f>IF(ISBLANK($A22),"",VLOOKUP($K22,Main!BC$6:BD$150,2,0))</f>
        <v>Санкт-Петербург</v>
      </c>
      <c r="D22" s="43">
        <f t="shared" si="3"/>
        <v>83.705905498132779</v>
      </c>
      <c r="E22" s="6">
        <v>17</v>
      </c>
      <c r="F22" s="6">
        <v>7.75</v>
      </c>
      <c r="G22" s="44">
        <f t="shared" si="4"/>
        <v>18.741778470288008</v>
      </c>
      <c r="K22" s="6" t="str">
        <f t="shared" si="0"/>
        <v>ГусеваПолина</v>
      </c>
      <c r="L22" s="35">
        <f t="shared" si="1"/>
        <v>18.741778470288008</v>
      </c>
      <c r="M22" s="6">
        <v>1</v>
      </c>
      <c r="N22" s="35" t="str">
        <f>Main!$A17&amp;Main!$B17</f>
        <v>КостиковаТатьяна</v>
      </c>
      <c r="O22" s="145">
        <f t="shared" si="2"/>
        <v>75.759246626210128</v>
      </c>
      <c r="P22" s="150">
        <f t="shared" si="5"/>
        <v>15</v>
      </c>
      <c r="Q22" s="150">
        <f ca="1">IF(Main!$AY17&lt;&gt;"#",$P22-Main!$AY17,"#")</f>
        <v>3</v>
      </c>
      <c r="R22" s="35">
        <f>Main!E17*Mask!G$5</f>
        <v>0</v>
      </c>
      <c r="S22" s="35">
        <f>Main!F17*Mask!H$5</f>
        <v>0</v>
      </c>
      <c r="T22" s="35">
        <f>Main!G17*Mask!I$5</f>
        <v>0</v>
      </c>
      <c r="U22" s="35">
        <f>Main!H17*Mask!J$5</f>
        <v>0</v>
      </c>
      <c r="V22" s="35">
        <f>Main!I17*Mask!K$5</f>
        <v>0</v>
      </c>
      <c r="W22" s="35">
        <f>Main!J17*Mask!L$5</f>
        <v>0</v>
      </c>
      <c r="X22" s="35">
        <f>Main!K17*Mask!M$5</f>
        <v>0</v>
      </c>
      <c r="Y22" s="35">
        <f>Main!L17*Mask!N$5</f>
        <v>75.759246626210128</v>
      </c>
      <c r="Z22" s="35">
        <f>Main!M17*Mask!O$5</f>
        <v>0</v>
      </c>
      <c r="AA22" s="35">
        <f>Main!N17*Mask!P$5</f>
        <v>0</v>
      </c>
      <c r="AB22" s="35">
        <f>Main!O17*Mask!Q$5</f>
        <v>0</v>
      </c>
      <c r="AC22" s="35">
        <f>Main!P17*Mask!R$5</f>
        <v>0</v>
      </c>
      <c r="AD22" s="35">
        <f>Main!Q17*Mask!S$5</f>
        <v>0</v>
      </c>
      <c r="AE22" s="35">
        <f>Main!R17*Mask!T$5</f>
        <v>0</v>
      </c>
      <c r="AF22" s="35">
        <f>Main!S17*Mask!U$5</f>
        <v>0</v>
      </c>
      <c r="AG22" s="35">
        <f>Main!T17*Mask!V$5</f>
        <v>0</v>
      </c>
      <c r="AH22" s="35">
        <f>Main!U17*Mask!W$5</f>
        <v>0</v>
      </c>
      <c r="AI22" s="35">
        <f>Main!V17*Mask!X$5</f>
        <v>0</v>
      </c>
      <c r="AJ22" s="35">
        <f>Main!W17*Mask!Y$5</f>
        <v>0</v>
      </c>
      <c r="AK22" s="35">
        <f>Main!X17*Mask!Z$5</f>
        <v>0</v>
      </c>
      <c r="AL22" s="35">
        <f>Main!Y17*Mask!AA$5</f>
        <v>0</v>
      </c>
      <c r="AM22" s="35">
        <f>Main!Z17*Mask!AB$5</f>
        <v>0</v>
      </c>
      <c r="AN22" s="35"/>
      <c r="AO22" s="35">
        <f>IF(OR($A$1&lt;=Main!AA$4,ISBLANK($N22)),0,Main!AA17)</f>
        <v>0</v>
      </c>
      <c r="AP22" s="35">
        <f>IF(OR($A$1&lt;=Main!AB$4,ISBLANK($N22)),0,Main!AB17)</f>
        <v>0</v>
      </c>
      <c r="AQ22" s="35">
        <f>IF(OR($A$1&lt;=Main!AC$4,ISBLANK($N22)),0,Main!AC17)</f>
        <v>0</v>
      </c>
      <c r="AR22" s="35">
        <f>IF(OR($A$1&lt;=Main!AD$4,ISBLANK($N22)),0,Main!AD17)</f>
        <v>0</v>
      </c>
      <c r="AS22" s="35">
        <f>IF(OR($A$1&lt;=Main!AE$4,ISBLANK($N22)),0,Main!AE17)</f>
        <v>0</v>
      </c>
      <c r="AT22" s="35">
        <f>IF(OR($A$1&lt;=Main!AF$4,ISBLANK($N22)),0,Main!AF17)</f>
        <v>0</v>
      </c>
      <c r="AU22" s="35">
        <f>IF(OR($A$1&lt;=Main!AG$4,ISBLANK($N22)),0,Main!AG17)</f>
        <v>0</v>
      </c>
      <c r="AV22" s="35">
        <f>IF(OR($A$1&lt;=Main!AH$4,ISBLANK($N22)),0,Main!AH17)</f>
        <v>0</v>
      </c>
      <c r="AW22" s="35">
        <f>IF(OR($A$1&lt;=Main!AI$4,ISBLANK($N22)),0,Main!AI17)</f>
        <v>0</v>
      </c>
      <c r="AX22" s="35">
        <f>IF(OR($A$1&lt;=Main!AJ$4,ISBLANK($N22)),0,Main!AJ17)</f>
        <v>0</v>
      </c>
      <c r="AY22" s="35">
        <f>IF(OR($A$1&lt;=Main!AK$4,ISBLANK($N22)),0,Main!AK17)</f>
        <v>0</v>
      </c>
      <c r="AZ22" s="35">
        <f>IF(OR($A$1&lt;=Main!AL$4,ISBLANK($N22)),0,Main!AL17)</f>
        <v>0</v>
      </c>
      <c r="BA22" s="35">
        <f>IF(OR($A$1&lt;=Main!AM$4,ISBLANK($N22)),0,Main!AM17)</f>
        <v>0</v>
      </c>
      <c r="BB22" s="35">
        <f>IF(OR($A$1&lt;=Main!AN$4,ISBLANK($N22)),0,Main!AN17)</f>
        <v>0</v>
      </c>
      <c r="BC22" s="35">
        <f>IF(OR($A$1&lt;=Main!AO$4,ISBLANK($N22)),0,Main!AO17)</f>
        <v>0</v>
      </c>
      <c r="BD22" s="35">
        <f>IF(OR($A$1&lt;=Main!AP$4,ISBLANK($N22)),0,Main!AP17)</f>
        <v>0</v>
      </c>
      <c r="BE22" s="35">
        <f>IF(OR($A$1&lt;=Main!AQ$4,ISBLANK($N22)),0,Main!AQ17)</f>
        <v>0</v>
      </c>
      <c r="BF22" s="35">
        <f>IF(OR($A$1&lt;=Main!AR$4,ISBLANK($N22)),0,Main!AR17)</f>
        <v>0</v>
      </c>
      <c r="BG22" s="35">
        <f>IF(OR($A$1&lt;=Main!AS$4,ISBLANK($N22)),0,Main!AS17)</f>
        <v>0</v>
      </c>
      <c r="BH22" s="35">
        <f>IF(OR($A$1&lt;=Main!AT$4,ISBLANK($N22)),0,Main!AT17)</f>
        <v>0</v>
      </c>
      <c r="BI22" s="35">
        <f>IF(OR($A$1&lt;=Main!AU$4,ISBLANK($N22)),0,Main!AU17)</f>
        <v>0</v>
      </c>
      <c r="BJ22" s="35">
        <f>IF(OR($A$1&lt;=Main!AV$4,ISBLANK($N22)),0,Main!AV17)</f>
        <v>0</v>
      </c>
    </row>
    <row r="23" spans="1:63">
      <c r="A23" s="37" t="s">
        <v>120</v>
      </c>
      <c r="B23" s="37" t="s">
        <v>100</v>
      </c>
      <c r="C23" s="37" t="str">
        <f>IF(ISBLANK($A23),"",VLOOKUP($K23,Main!BC$6:BD$150,2,0))</f>
        <v>Санкт-Петербург</v>
      </c>
      <c r="D23" s="43">
        <f t="shared" si="3"/>
        <v>0</v>
      </c>
      <c r="E23" s="6">
        <v>17</v>
      </c>
      <c r="F23" s="6">
        <v>7.75</v>
      </c>
      <c r="G23" s="44">
        <v>5.625</v>
      </c>
      <c r="K23" s="6" t="str">
        <f t="shared" si="0"/>
        <v>ШурыгинаМария</v>
      </c>
      <c r="L23" s="35">
        <f t="shared" si="1"/>
        <v>5.625</v>
      </c>
      <c r="M23" s="6">
        <v>1</v>
      </c>
      <c r="N23" s="35" t="str">
        <f>Main!$A18&amp;Main!$B18</f>
        <v>ШурыгинаМария</v>
      </c>
      <c r="O23" s="145">
        <f t="shared" si="2"/>
        <v>0</v>
      </c>
      <c r="P23" s="150">
        <f t="shared" si="5"/>
        <v>30</v>
      </c>
      <c r="Q23" s="150">
        <f ca="1">IF(Main!$AY18&lt;&gt;"#",$P23-Main!$AY18,"#")</f>
        <v>17</v>
      </c>
      <c r="R23" s="35">
        <f>Main!E18*Mask!G$5</f>
        <v>0</v>
      </c>
      <c r="S23" s="35">
        <f>Main!F18*Mask!H$5</f>
        <v>0</v>
      </c>
      <c r="T23" s="35">
        <f>Main!G18*Mask!I$5</f>
        <v>0</v>
      </c>
      <c r="U23" s="35">
        <f>Main!H18*Mask!J$5</f>
        <v>0</v>
      </c>
      <c r="V23" s="35">
        <f>Main!I18*Mask!K$5</f>
        <v>0</v>
      </c>
      <c r="W23" s="35">
        <f>Main!J18*Mask!L$5</f>
        <v>0</v>
      </c>
      <c r="X23" s="35">
        <f>Main!K18*Mask!M$5</f>
        <v>0</v>
      </c>
      <c r="Y23" s="35">
        <f>Main!L18*Mask!N$5</f>
        <v>0</v>
      </c>
      <c r="Z23" s="35">
        <f>Main!M18*Mask!O$5</f>
        <v>0</v>
      </c>
      <c r="AA23" s="35">
        <f>Main!N18*Mask!P$5</f>
        <v>0</v>
      </c>
      <c r="AB23" s="35">
        <f>Main!O18*Mask!Q$5</f>
        <v>0</v>
      </c>
      <c r="AC23" s="35">
        <f>Main!P18*Mask!R$5</f>
        <v>0</v>
      </c>
      <c r="AD23" s="35">
        <f>Main!Q18*Mask!S$5</f>
        <v>0</v>
      </c>
      <c r="AE23" s="35">
        <f>Main!R18*Mask!T$5</f>
        <v>0</v>
      </c>
      <c r="AF23" s="35">
        <f>Main!S18*Mask!U$5</f>
        <v>0</v>
      </c>
      <c r="AG23" s="35">
        <f>Main!T18*Mask!V$5</f>
        <v>0</v>
      </c>
      <c r="AH23" s="35">
        <f>Main!U18*Mask!W$5</f>
        <v>0</v>
      </c>
      <c r="AI23" s="35">
        <f>Main!V18*Mask!X$5</f>
        <v>0</v>
      </c>
      <c r="AJ23" s="35">
        <f>Main!W18*Mask!Y$5</f>
        <v>0</v>
      </c>
      <c r="AK23" s="35">
        <f>Main!X18*Mask!Z$5</f>
        <v>0</v>
      </c>
      <c r="AL23" s="35">
        <f>Main!Y18*Mask!AA$5</f>
        <v>0</v>
      </c>
      <c r="AM23" s="35">
        <f>Main!Z18*Mask!AB$5</f>
        <v>0</v>
      </c>
      <c r="AN23" s="35"/>
      <c r="AO23" s="35">
        <f>IF(OR($A$1&lt;=Main!AA$4,ISBLANK($N23)),0,Main!AA18)</f>
        <v>0</v>
      </c>
      <c r="AP23" s="35">
        <f>IF(OR($A$1&lt;=Main!AB$4,ISBLANK($N23)),0,Main!AB18)</f>
        <v>0</v>
      </c>
      <c r="AQ23" s="35">
        <f>IF(OR($A$1&lt;=Main!AC$4,ISBLANK($N23)),0,Main!AC18)</f>
        <v>0</v>
      </c>
      <c r="AR23" s="35">
        <f>IF(OR($A$1&lt;=Main!AD$4,ISBLANK($N23)),0,Main!AD18)</f>
        <v>0</v>
      </c>
      <c r="AS23" s="35">
        <f>IF(OR($A$1&lt;=Main!AE$4,ISBLANK($N23)),0,Main!AE18)</f>
        <v>0</v>
      </c>
      <c r="AT23" s="35">
        <f>IF(OR($A$1&lt;=Main!AF$4,ISBLANK($N23)),0,Main!AF18)</f>
        <v>0</v>
      </c>
      <c r="AU23" s="35">
        <f>IF(OR($A$1&lt;=Main!AG$4,ISBLANK($N23)),0,Main!AG18)</f>
        <v>0</v>
      </c>
      <c r="AV23" s="35">
        <f>IF(OR($A$1&lt;=Main!AH$4,ISBLANK($N23)),0,Main!AH18)</f>
        <v>0</v>
      </c>
      <c r="AW23" s="35">
        <f>IF(OR($A$1&lt;=Main!AI$4,ISBLANK($N23)),0,Main!AI18)</f>
        <v>0</v>
      </c>
      <c r="AX23" s="35">
        <f>IF(OR($A$1&lt;=Main!AJ$4,ISBLANK($N23)),0,Main!AJ18)</f>
        <v>0</v>
      </c>
      <c r="AY23" s="35">
        <f>IF(OR($A$1&lt;=Main!AK$4,ISBLANK($N23)),0,Main!AK18)</f>
        <v>0</v>
      </c>
      <c r="AZ23" s="35">
        <f>IF(OR($A$1&lt;=Main!AL$4,ISBLANK($N23)),0,Main!AL18)</f>
        <v>0</v>
      </c>
      <c r="BA23" s="35">
        <f>IF(OR($A$1&lt;=Main!AM$4,ISBLANK($N23)),0,Main!AM18)</f>
        <v>0</v>
      </c>
      <c r="BB23" s="35">
        <f>IF(OR($A$1&lt;=Main!AN$4,ISBLANK($N23)),0,Main!AN18)</f>
        <v>0</v>
      </c>
      <c r="BC23" s="35">
        <f>IF(OR($A$1&lt;=Main!AO$4,ISBLANK($N23)),0,Main!AO18)</f>
        <v>0</v>
      </c>
      <c r="BD23" s="35">
        <f>IF(OR($A$1&lt;=Main!AP$4,ISBLANK($N23)),0,Main!AP18)</f>
        <v>0</v>
      </c>
      <c r="BE23" s="35">
        <f>IF(OR($A$1&lt;=Main!AQ$4,ISBLANK($N23)),0,Main!AQ18)</f>
        <v>0</v>
      </c>
      <c r="BF23" s="35">
        <f>IF(OR($A$1&lt;=Main!AR$4,ISBLANK($N23)),0,Main!AR18)</f>
        <v>0</v>
      </c>
      <c r="BG23" s="35">
        <f>IF(OR($A$1&lt;=Main!AS$4,ISBLANK($N23)),0,Main!AS18)</f>
        <v>0</v>
      </c>
      <c r="BH23" s="35">
        <f>IF(OR($A$1&lt;=Main!AT$4,ISBLANK($N23)),0,Main!AT18)</f>
        <v>0</v>
      </c>
      <c r="BI23" s="35">
        <f>IF(OR($A$1&lt;=Main!AU$4,ISBLANK($N23)),0,Main!AU18)</f>
        <v>0</v>
      </c>
      <c r="BJ23" s="35">
        <f>IF(OR($A$1&lt;=Main!AV$4,ISBLANK($N23)),0,Main!AV18)</f>
        <v>0</v>
      </c>
    </row>
    <row r="24" spans="1:63">
      <c r="A24" s="37" t="s">
        <v>133</v>
      </c>
      <c r="B24" s="37" t="s">
        <v>134</v>
      </c>
      <c r="C24" s="37" t="str">
        <f>IF(ISBLANK($A24),"",VLOOKUP($K24,Main!BC$6:BD$150,2,0))</f>
        <v>Санкт-Петербург</v>
      </c>
      <c r="D24" s="43">
        <f t="shared" si="3"/>
        <v>0</v>
      </c>
      <c r="E24" s="6">
        <v>17</v>
      </c>
      <c r="F24" s="6">
        <v>7.75</v>
      </c>
      <c r="G24" s="44">
        <f t="shared" ref="G24:G60" si="6">F24*(1+$D$7)*$D$4/100*$D$8</f>
        <v>18.741778470288008</v>
      </c>
      <c r="K24" s="6" t="str">
        <f t="shared" si="0"/>
        <v>ПервененокОксана</v>
      </c>
      <c r="L24" s="35">
        <f t="shared" si="1"/>
        <v>18.741778470288008</v>
      </c>
      <c r="M24" s="6">
        <v>1</v>
      </c>
      <c r="N24" s="35" t="str">
        <f>Main!$A19&amp;Main!$B19</f>
        <v>КабероваИндира</v>
      </c>
      <c r="O24" s="145">
        <f t="shared" si="2"/>
        <v>0</v>
      </c>
      <c r="P24" s="150">
        <f t="shared" si="5"/>
        <v>30</v>
      </c>
      <c r="Q24" s="150">
        <f ca="1">IF(Main!$AY19&lt;&gt;"#",$P24-Main!$AY19,"#")</f>
        <v>16</v>
      </c>
      <c r="R24" s="35">
        <f>Main!E19*Mask!G$5</f>
        <v>0</v>
      </c>
      <c r="S24" s="35">
        <f>Main!F19*Mask!H$5</f>
        <v>0</v>
      </c>
      <c r="T24" s="35">
        <f>Main!G19*Mask!I$5</f>
        <v>0</v>
      </c>
      <c r="U24" s="35">
        <f>Main!H19*Mask!J$5</f>
        <v>0</v>
      </c>
      <c r="V24" s="35">
        <f>Main!I19*Mask!K$5</f>
        <v>0</v>
      </c>
      <c r="W24" s="35">
        <f>Main!J19*Mask!L$5</f>
        <v>0</v>
      </c>
      <c r="X24" s="35">
        <f>Main!K19*Mask!M$5</f>
        <v>0</v>
      </c>
      <c r="Y24" s="35">
        <f>Main!L19*Mask!N$5</f>
        <v>0</v>
      </c>
      <c r="Z24" s="35">
        <f>Main!M19*Mask!O$5</f>
        <v>0</v>
      </c>
      <c r="AA24" s="35">
        <f>Main!N19*Mask!P$5</f>
        <v>0</v>
      </c>
      <c r="AB24" s="35">
        <f>Main!O19*Mask!Q$5</f>
        <v>0</v>
      </c>
      <c r="AC24" s="35">
        <f>Main!P19*Mask!R$5</f>
        <v>0</v>
      </c>
      <c r="AD24" s="35">
        <f>Main!Q19*Mask!S$5</f>
        <v>0</v>
      </c>
      <c r="AE24" s="35">
        <f>Main!R19*Mask!T$5</f>
        <v>0</v>
      </c>
      <c r="AF24" s="35">
        <f>Main!S19*Mask!U$5</f>
        <v>0</v>
      </c>
      <c r="AG24" s="35">
        <f>Main!T19*Mask!V$5</f>
        <v>0</v>
      </c>
      <c r="AH24" s="35">
        <f>Main!U19*Mask!W$5</f>
        <v>0</v>
      </c>
      <c r="AI24" s="35">
        <f>Main!V19*Mask!X$5</f>
        <v>0</v>
      </c>
      <c r="AJ24" s="35">
        <f>Main!W19*Mask!Y$5</f>
        <v>0</v>
      </c>
      <c r="AK24" s="35">
        <f>Main!X19*Mask!Z$5</f>
        <v>0</v>
      </c>
      <c r="AL24" s="35">
        <f>Main!Y19*Mask!AA$5</f>
        <v>0</v>
      </c>
      <c r="AM24" s="35">
        <f>Main!Z19*Mask!AB$5</f>
        <v>0</v>
      </c>
      <c r="AN24" s="35"/>
      <c r="AO24" s="35">
        <f>IF(OR($A$1&lt;=Main!AA$4,ISBLANK($N24)),0,Main!AA19)</f>
        <v>0</v>
      </c>
      <c r="AP24" s="35">
        <f>IF(OR($A$1&lt;=Main!AB$4,ISBLANK($N24)),0,Main!AB19)</f>
        <v>0</v>
      </c>
      <c r="AQ24" s="35">
        <f>IF(OR($A$1&lt;=Main!AC$4,ISBLANK($N24)),0,Main!AC19)</f>
        <v>0</v>
      </c>
      <c r="AR24" s="35">
        <f>IF(OR($A$1&lt;=Main!AD$4,ISBLANK($N24)),0,Main!AD19)</f>
        <v>0</v>
      </c>
      <c r="AS24" s="35">
        <f>IF(OR($A$1&lt;=Main!AE$4,ISBLANK($N24)),0,Main!AE19)</f>
        <v>0</v>
      </c>
      <c r="AT24" s="35">
        <f>IF(OR($A$1&lt;=Main!AF$4,ISBLANK($N24)),0,Main!AF19)</f>
        <v>0</v>
      </c>
      <c r="AU24" s="35">
        <f>IF(OR($A$1&lt;=Main!AG$4,ISBLANK($N24)),0,Main!AG19)</f>
        <v>0</v>
      </c>
      <c r="AV24" s="35">
        <f>IF(OR($A$1&lt;=Main!AH$4,ISBLANK($N24)),0,Main!AH19)</f>
        <v>0</v>
      </c>
      <c r="AW24" s="35">
        <f>IF(OR($A$1&lt;=Main!AI$4,ISBLANK($N24)),0,Main!AI19)</f>
        <v>0</v>
      </c>
      <c r="AX24" s="35">
        <f>IF(OR($A$1&lt;=Main!AJ$4,ISBLANK($N24)),0,Main!AJ19)</f>
        <v>0</v>
      </c>
      <c r="AY24" s="35">
        <f>IF(OR($A$1&lt;=Main!AK$4,ISBLANK($N24)),0,Main!AK19)</f>
        <v>0</v>
      </c>
      <c r="AZ24" s="35">
        <f>IF(OR($A$1&lt;=Main!AL$4,ISBLANK($N24)),0,Main!AL19)</f>
        <v>0</v>
      </c>
      <c r="BA24" s="35">
        <f>IF(OR($A$1&lt;=Main!AM$4,ISBLANK($N24)),0,Main!AM19)</f>
        <v>0</v>
      </c>
      <c r="BB24" s="35">
        <f>IF(OR($A$1&lt;=Main!AN$4,ISBLANK($N24)),0,Main!AN19)</f>
        <v>0</v>
      </c>
      <c r="BC24" s="35">
        <f>IF(OR($A$1&lt;=Main!AO$4,ISBLANK($N24)),0,Main!AO19)</f>
        <v>0</v>
      </c>
      <c r="BD24" s="35">
        <f>IF(OR($A$1&lt;=Main!AP$4,ISBLANK($N24)),0,Main!AP19)</f>
        <v>0</v>
      </c>
      <c r="BE24" s="35">
        <f>IF(OR($A$1&lt;=Main!AQ$4,ISBLANK($N24)),0,Main!AQ19)</f>
        <v>0</v>
      </c>
      <c r="BF24" s="35">
        <f>IF(OR($A$1&lt;=Main!AR$4,ISBLANK($N24)),0,Main!AR19)</f>
        <v>0</v>
      </c>
      <c r="BG24" s="35">
        <f>IF(OR($A$1&lt;=Main!AS$4,ISBLANK($N24)),0,Main!AS19)</f>
        <v>0</v>
      </c>
      <c r="BH24" s="35">
        <f>IF(OR($A$1&lt;=Main!AT$4,ISBLANK($N24)),0,Main!AT19)</f>
        <v>0</v>
      </c>
      <c r="BI24" s="35">
        <f>IF(OR($A$1&lt;=Main!AU$4,ISBLANK($N24)),0,Main!AU19)</f>
        <v>0</v>
      </c>
      <c r="BJ24" s="35">
        <f>IF(OR($A$1&lt;=Main!AV$4,ISBLANK($N24)),0,Main!AV19)</f>
        <v>0</v>
      </c>
    </row>
    <row r="25" spans="1:63">
      <c r="A25" s="37" t="s">
        <v>131</v>
      </c>
      <c r="B25" s="37" t="s">
        <v>132</v>
      </c>
      <c r="C25" s="37" t="str">
        <f>IF(ISBLANK($A25),"",VLOOKUP($K25,Main!BC$6:BD$150,2,0))</f>
        <v>Москва</v>
      </c>
      <c r="D25" s="43">
        <f t="shared" si="3"/>
        <v>0</v>
      </c>
      <c r="E25" s="6">
        <v>17</v>
      </c>
      <c r="F25" s="6">
        <f>VLOOKUP($E25,Mask!$A$2:$C$102,$M$8,0)</f>
        <v>10</v>
      </c>
      <c r="G25" s="44">
        <f t="shared" si="6"/>
        <v>24.182939961661944</v>
      </c>
      <c r="K25" s="6" t="str">
        <f t="shared" si="0"/>
        <v>ВасановаАлиса</v>
      </c>
      <c r="L25" s="35">
        <f t="shared" si="1"/>
        <v>24.182939961661944</v>
      </c>
      <c r="M25" s="6">
        <v>1</v>
      </c>
      <c r="N25" s="35" t="str">
        <f>Main!$A20&amp;Main!$B20</f>
        <v>НиколаеваЕкатерина</v>
      </c>
      <c r="O25" s="145">
        <f t="shared" si="2"/>
        <v>0</v>
      </c>
      <c r="P25" s="150">
        <f t="shared" si="5"/>
        <v>30</v>
      </c>
      <c r="Q25" s="150">
        <f ca="1">IF(Main!$AY20&lt;&gt;"#",$P25-Main!$AY20,"#")</f>
        <v>15</v>
      </c>
      <c r="R25" s="35">
        <f>Main!E20*Mask!G$5</f>
        <v>0</v>
      </c>
      <c r="S25" s="35">
        <f>Main!F20*Mask!H$5</f>
        <v>0</v>
      </c>
      <c r="T25" s="35">
        <f>Main!G20*Mask!I$5</f>
        <v>0</v>
      </c>
      <c r="U25" s="35">
        <f>Main!H20*Mask!J$5</f>
        <v>0</v>
      </c>
      <c r="V25" s="35">
        <f>Main!I20*Mask!K$5</f>
        <v>0</v>
      </c>
      <c r="W25" s="35">
        <f>Main!J20*Mask!L$5</f>
        <v>0</v>
      </c>
      <c r="X25" s="35">
        <f>Main!K20*Mask!M$5</f>
        <v>0</v>
      </c>
      <c r="Y25" s="35">
        <f>Main!L20*Mask!N$5</f>
        <v>0</v>
      </c>
      <c r="Z25" s="35">
        <f>Main!M20*Mask!O$5</f>
        <v>0</v>
      </c>
      <c r="AA25" s="35">
        <f>Main!N20*Mask!P$5</f>
        <v>0</v>
      </c>
      <c r="AB25" s="35">
        <f>Main!O20*Mask!Q$5</f>
        <v>0</v>
      </c>
      <c r="AC25" s="35">
        <f>Main!P20*Mask!R$5</f>
        <v>0</v>
      </c>
      <c r="AD25" s="35">
        <f>Main!Q20*Mask!S$5</f>
        <v>0</v>
      </c>
      <c r="AE25" s="35">
        <f>Main!R20*Mask!T$5</f>
        <v>0</v>
      </c>
      <c r="AF25" s="35">
        <f>Main!S20*Mask!U$5</f>
        <v>0</v>
      </c>
      <c r="AG25" s="35">
        <f>Main!T20*Mask!V$5</f>
        <v>0</v>
      </c>
      <c r="AH25" s="35">
        <f>Main!U20*Mask!W$5</f>
        <v>0</v>
      </c>
      <c r="AI25" s="35">
        <f>Main!V20*Mask!X$5</f>
        <v>0</v>
      </c>
      <c r="AJ25" s="35">
        <f>Main!W20*Mask!Y$5</f>
        <v>0</v>
      </c>
      <c r="AK25" s="35">
        <f>Main!X20*Mask!Z$5</f>
        <v>0</v>
      </c>
      <c r="AL25" s="35">
        <f>Main!Y20*Mask!AA$5</f>
        <v>0</v>
      </c>
      <c r="AM25" s="35">
        <f>Main!Z20*Mask!AB$5</f>
        <v>0</v>
      </c>
      <c r="AN25" s="35"/>
      <c r="AO25" s="35">
        <f>IF(OR($A$1&lt;=Main!AA$4,ISBLANK($N25)),0,Main!AA20)</f>
        <v>0</v>
      </c>
      <c r="AP25" s="35">
        <f>IF(OR($A$1&lt;=Main!AB$4,ISBLANK($N25)),0,Main!AB20)</f>
        <v>0</v>
      </c>
      <c r="AQ25" s="35">
        <f>IF(OR($A$1&lt;=Main!AC$4,ISBLANK($N25)),0,Main!AC20)</f>
        <v>0</v>
      </c>
      <c r="AR25" s="35">
        <f>IF(OR($A$1&lt;=Main!AD$4,ISBLANK($N25)),0,Main!AD20)</f>
        <v>0</v>
      </c>
      <c r="AS25" s="35">
        <f>IF(OR($A$1&lt;=Main!AE$4,ISBLANK($N25)),0,Main!AE20)</f>
        <v>0</v>
      </c>
      <c r="AT25" s="35">
        <f>IF(OR($A$1&lt;=Main!AF$4,ISBLANK($N25)),0,Main!AF20)</f>
        <v>0</v>
      </c>
      <c r="AU25" s="35">
        <f>IF(OR($A$1&lt;=Main!AG$4,ISBLANK($N25)),0,Main!AG20)</f>
        <v>0</v>
      </c>
      <c r="AV25" s="35">
        <f>IF(OR($A$1&lt;=Main!AH$4,ISBLANK($N25)),0,Main!AH20)</f>
        <v>0</v>
      </c>
      <c r="AW25" s="35">
        <f>IF(OR($A$1&lt;=Main!AI$4,ISBLANK($N25)),0,Main!AI20)</f>
        <v>0</v>
      </c>
      <c r="AX25" s="35">
        <f>IF(OR($A$1&lt;=Main!AJ$4,ISBLANK($N25)),0,Main!AJ20)</f>
        <v>0</v>
      </c>
      <c r="AY25" s="35">
        <f>IF(OR($A$1&lt;=Main!AK$4,ISBLANK($N25)),0,Main!AK20)</f>
        <v>0</v>
      </c>
      <c r="AZ25" s="35">
        <f>IF(OR($A$1&lt;=Main!AL$4,ISBLANK($N25)),0,Main!AL20)</f>
        <v>0</v>
      </c>
      <c r="BA25" s="35">
        <f>IF(OR($A$1&lt;=Main!AM$4,ISBLANK($N25)),0,Main!AM20)</f>
        <v>0</v>
      </c>
      <c r="BB25" s="35">
        <f>IF(OR($A$1&lt;=Main!AN$4,ISBLANK($N25)),0,Main!AN20)</f>
        <v>0</v>
      </c>
      <c r="BC25" s="35">
        <f>IF(OR($A$1&lt;=Main!AO$4,ISBLANK($N25)),0,Main!AO20)</f>
        <v>0</v>
      </c>
      <c r="BD25" s="35">
        <f>IF(OR($A$1&lt;=Main!AP$4,ISBLANK($N25)),0,Main!AP20)</f>
        <v>0</v>
      </c>
      <c r="BE25" s="35">
        <f>IF(OR($A$1&lt;=Main!AQ$4,ISBLANK($N25)),0,Main!AQ20)</f>
        <v>0</v>
      </c>
      <c r="BF25" s="35">
        <f>IF(OR($A$1&lt;=Main!AR$4,ISBLANK($N25)),0,Main!AR20)</f>
        <v>0</v>
      </c>
      <c r="BG25" s="35">
        <f>IF(OR($A$1&lt;=Main!AS$4,ISBLANK($N25)),0,Main!AS20)</f>
        <v>0</v>
      </c>
      <c r="BH25" s="35">
        <f>IF(OR($A$1&lt;=Main!AT$4,ISBLANK($N25)),0,Main!AT20)</f>
        <v>0</v>
      </c>
      <c r="BI25" s="35">
        <f>IF(OR($A$1&lt;=Main!AU$4,ISBLANK($N25)),0,Main!AU20)</f>
        <v>0</v>
      </c>
      <c r="BJ25" s="35">
        <f>IF(OR($A$1&lt;=Main!AV$4,ISBLANK($N25)),0,Main!AV20)</f>
        <v>0</v>
      </c>
    </row>
    <row r="26" spans="1:63">
      <c r="A26" s="37" t="s">
        <v>123</v>
      </c>
      <c r="B26" s="37" t="s">
        <v>124</v>
      </c>
      <c r="C26" s="37" t="str">
        <f>IF(ISBLANK($A26),"",VLOOKUP($K26,Main!BC$6:BD$150,2,0))</f>
        <v>Москва</v>
      </c>
      <c r="D26" s="43">
        <f t="shared" si="3"/>
        <v>0</v>
      </c>
      <c r="E26" s="6">
        <v>18</v>
      </c>
      <c r="F26" s="6">
        <f>VLOOKUP($E26,Mask!$A$2:$C$102,$M$8,0)</f>
        <v>8</v>
      </c>
      <c r="G26" s="44">
        <f t="shared" si="6"/>
        <v>19.346351969329557</v>
      </c>
      <c r="K26" s="6" t="str">
        <f t="shared" si="0"/>
        <v>ЗенковаАнастасия</v>
      </c>
      <c r="L26" s="35">
        <f t="shared" si="1"/>
        <v>19.346351969329557</v>
      </c>
      <c r="M26" s="6">
        <v>1</v>
      </c>
      <c r="N26" s="35" t="str">
        <f>Main!$A21&amp;Main!$B21</f>
        <v>ЗенковаАнастасия</v>
      </c>
      <c r="O26" s="145">
        <f t="shared" si="2"/>
        <v>0</v>
      </c>
      <c r="P26" s="150">
        <f t="shared" si="5"/>
        <v>30</v>
      </c>
      <c r="Q26" s="150">
        <f ca="1">IF(Main!$AY21&lt;&gt;"#",$P26-Main!$AY21,"#")</f>
        <v>14</v>
      </c>
      <c r="R26" s="35">
        <f>Main!E21*Mask!G$5</f>
        <v>0</v>
      </c>
      <c r="S26" s="35">
        <f>Main!F21*Mask!H$5</f>
        <v>0</v>
      </c>
      <c r="T26" s="35">
        <f>Main!G21*Mask!I$5</f>
        <v>0</v>
      </c>
      <c r="U26" s="35">
        <f>Main!H21*Mask!J$5</f>
        <v>0</v>
      </c>
      <c r="V26" s="35">
        <f>Main!I21*Mask!K$5</f>
        <v>0</v>
      </c>
      <c r="W26" s="35">
        <f>Main!J21*Mask!L$5</f>
        <v>0</v>
      </c>
      <c r="X26" s="35">
        <f>Main!K21*Mask!M$5</f>
        <v>0</v>
      </c>
      <c r="Y26" s="35">
        <f>Main!L21*Mask!N$5</f>
        <v>0</v>
      </c>
      <c r="Z26" s="35">
        <f>Main!M21*Mask!O$5</f>
        <v>0</v>
      </c>
      <c r="AA26" s="35">
        <f>Main!N21*Mask!P$5</f>
        <v>0</v>
      </c>
      <c r="AB26" s="35">
        <f>Main!O21*Mask!Q$5</f>
        <v>0</v>
      </c>
      <c r="AC26" s="35">
        <f>Main!P21*Mask!R$5</f>
        <v>0</v>
      </c>
      <c r="AD26" s="35">
        <f>Main!Q21*Mask!S$5</f>
        <v>0</v>
      </c>
      <c r="AE26" s="35">
        <f>Main!R21*Mask!T$5</f>
        <v>0</v>
      </c>
      <c r="AF26" s="35">
        <f>Main!S21*Mask!U$5</f>
        <v>0</v>
      </c>
      <c r="AG26" s="35">
        <f>Main!T21*Mask!V$5</f>
        <v>0</v>
      </c>
      <c r="AH26" s="35">
        <f>Main!U21*Mask!W$5</f>
        <v>0</v>
      </c>
      <c r="AI26" s="35">
        <f>Main!V21*Mask!X$5</f>
        <v>0</v>
      </c>
      <c r="AJ26" s="35">
        <f>Main!W21*Mask!Y$5</f>
        <v>0</v>
      </c>
      <c r="AK26" s="35">
        <f>Main!X21*Mask!Z$5</f>
        <v>0</v>
      </c>
      <c r="AL26" s="35">
        <f>Main!Y21*Mask!AA$5</f>
        <v>0</v>
      </c>
      <c r="AM26" s="35">
        <f>Main!Z21*Mask!AB$5</f>
        <v>0</v>
      </c>
      <c r="AN26" s="35"/>
      <c r="AO26" s="35">
        <f>IF(OR($A$1&lt;=Main!AA$4,ISBLANK($N26)),0,Main!AA21)</f>
        <v>0</v>
      </c>
      <c r="AP26" s="35">
        <f>IF(OR($A$1&lt;=Main!AB$4,ISBLANK($N26)),0,Main!AB21)</f>
        <v>0</v>
      </c>
      <c r="AQ26" s="35">
        <f>IF(OR($A$1&lt;=Main!AC$4,ISBLANK($N26)),0,Main!AC21)</f>
        <v>0</v>
      </c>
      <c r="AR26" s="35">
        <f>IF(OR($A$1&lt;=Main!AD$4,ISBLANK($N26)),0,Main!AD21)</f>
        <v>0</v>
      </c>
      <c r="AS26" s="35">
        <f>IF(OR($A$1&lt;=Main!AE$4,ISBLANK($N26)),0,Main!AE21)</f>
        <v>0</v>
      </c>
      <c r="AT26" s="35">
        <f>IF(OR($A$1&lt;=Main!AF$4,ISBLANK($N26)),0,Main!AF21)</f>
        <v>0</v>
      </c>
      <c r="AU26" s="35">
        <f>IF(OR($A$1&lt;=Main!AG$4,ISBLANK($N26)),0,Main!AG21)</f>
        <v>0</v>
      </c>
      <c r="AV26" s="35">
        <f>IF(OR($A$1&lt;=Main!AH$4,ISBLANK($N26)),0,Main!AH21)</f>
        <v>0</v>
      </c>
      <c r="AW26" s="35">
        <f>IF(OR($A$1&lt;=Main!AI$4,ISBLANK($N26)),0,Main!AI21)</f>
        <v>0</v>
      </c>
      <c r="AX26" s="35">
        <f>IF(OR($A$1&lt;=Main!AJ$4,ISBLANK($N26)),0,Main!AJ21)</f>
        <v>0</v>
      </c>
      <c r="AY26" s="35">
        <f>IF(OR($A$1&lt;=Main!AK$4,ISBLANK($N26)),0,Main!AK21)</f>
        <v>0</v>
      </c>
      <c r="AZ26" s="35">
        <f>IF(OR($A$1&lt;=Main!AL$4,ISBLANK($N26)),0,Main!AL21)</f>
        <v>0</v>
      </c>
      <c r="BA26" s="35">
        <f>IF(OR($A$1&lt;=Main!AM$4,ISBLANK($N26)),0,Main!AM21)</f>
        <v>0</v>
      </c>
      <c r="BB26" s="35">
        <f>IF(OR($A$1&lt;=Main!AN$4,ISBLANK($N26)),0,Main!AN21)</f>
        <v>0</v>
      </c>
      <c r="BC26" s="35">
        <f>IF(OR($A$1&lt;=Main!AO$4,ISBLANK($N26)),0,Main!AO21)</f>
        <v>0</v>
      </c>
      <c r="BD26" s="35">
        <f>IF(OR($A$1&lt;=Main!AP$4,ISBLANK($N26)),0,Main!AP21)</f>
        <v>0</v>
      </c>
      <c r="BE26" s="35">
        <f>IF(OR($A$1&lt;=Main!AQ$4,ISBLANK($N26)),0,Main!AQ21)</f>
        <v>0</v>
      </c>
      <c r="BF26" s="35">
        <f>IF(OR($A$1&lt;=Main!AR$4,ISBLANK($N26)),0,Main!AR21)</f>
        <v>0</v>
      </c>
      <c r="BG26" s="35">
        <f>IF(OR($A$1&lt;=Main!AS$4,ISBLANK($N26)),0,Main!AS21)</f>
        <v>0</v>
      </c>
      <c r="BH26" s="35">
        <f>IF(OR($A$1&lt;=Main!AT$4,ISBLANK($N26)),0,Main!AT21)</f>
        <v>0</v>
      </c>
      <c r="BI26" s="35">
        <f>IF(OR($A$1&lt;=Main!AU$4,ISBLANK($N26)),0,Main!AU21)</f>
        <v>0</v>
      </c>
      <c r="BJ26" s="35">
        <f>IF(OR($A$1&lt;=Main!AV$4,ISBLANK($N26)),0,Main!AV21)</f>
        <v>0</v>
      </c>
    </row>
    <row r="27" spans="1:63">
      <c r="A27" s="37" t="s">
        <v>135</v>
      </c>
      <c r="B27" s="37" t="s">
        <v>96</v>
      </c>
      <c r="C27" s="37" t="str">
        <f>IF(ISBLANK($A27),"",VLOOKUP($K27,Main!BC$6:BD$150,2,0))</f>
        <v>Москва</v>
      </c>
      <c r="D27" s="43">
        <f t="shared" si="3"/>
        <v>0</v>
      </c>
      <c r="E27" s="6">
        <v>19</v>
      </c>
      <c r="F27" s="6">
        <f>VLOOKUP($E27,Mask!$A$2:$C$102,$M$8,0)</f>
        <v>7</v>
      </c>
      <c r="G27" s="44">
        <f t="shared" si="6"/>
        <v>16.928057973163362</v>
      </c>
      <c r="K27" s="6" t="str">
        <f t="shared" si="0"/>
        <v>СтрогановаАлександра</v>
      </c>
      <c r="L27" s="35">
        <f t="shared" si="1"/>
        <v>16.928057973163362</v>
      </c>
      <c r="M27" s="6">
        <v>1</v>
      </c>
      <c r="N27" s="35" t="str">
        <f>Main!$A22&amp;Main!$B22</f>
        <v>РодионоваДарья</v>
      </c>
      <c r="O27" s="145">
        <f t="shared" si="2"/>
        <v>57.042256283264095</v>
      </c>
      <c r="P27" s="150">
        <f t="shared" si="5"/>
        <v>18</v>
      </c>
      <c r="Q27" s="150">
        <f ca="1">IF(Main!$AY22&lt;&gt;"#",$P27-Main!$AY22,"#")</f>
        <v>1</v>
      </c>
      <c r="R27" s="35">
        <f>Main!E22*Mask!G$5</f>
        <v>0</v>
      </c>
      <c r="S27" s="35">
        <f>Main!F22*Mask!H$5</f>
        <v>0</v>
      </c>
      <c r="T27" s="35">
        <f>Main!G22*Mask!I$5</f>
        <v>0</v>
      </c>
      <c r="U27" s="35">
        <f>Main!H22*Mask!J$5</f>
        <v>0</v>
      </c>
      <c r="V27" s="35">
        <f>Main!I22*Mask!K$5</f>
        <v>0</v>
      </c>
      <c r="W27" s="35">
        <f>Main!J22*Mask!L$5</f>
        <v>0</v>
      </c>
      <c r="X27" s="35">
        <f>Main!K22*Mask!M$5</f>
        <v>0</v>
      </c>
      <c r="Y27" s="35">
        <f>Main!L22*Mask!N$5</f>
        <v>57.042256283264095</v>
      </c>
      <c r="Z27" s="35">
        <f>Main!M22*Mask!O$5</f>
        <v>0</v>
      </c>
      <c r="AA27" s="35">
        <f>Main!N22*Mask!P$5</f>
        <v>0</v>
      </c>
      <c r="AB27" s="35">
        <f>Main!O22*Mask!Q$5</f>
        <v>0</v>
      </c>
      <c r="AC27" s="35">
        <f>Main!P22*Mask!R$5</f>
        <v>0</v>
      </c>
      <c r="AD27" s="35">
        <f>Main!Q22*Mask!S$5</f>
        <v>0</v>
      </c>
      <c r="AE27" s="35">
        <f>Main!R22*Mask!T$5</f>
        <v>0</v>
      </c>
      <c r="AF27" s="35">
        <f>Main!S22*Mask!U$5</f>
        <v>0</v>
      </c>
      <c r="AG27" s="35">
        <f>Main!T22*Mask!V$5</f>
        <v>0</v>
      </c>
      <c r="AH27" s="35">
        <f>Main!U22*Mask!W$5</f>
        <v>0</v>
      </c>
      <c r="AI27" s="35">
        <f>Main!V22*Mask!X$5</f>
        <v>0</v>
      </c>
      <c r="AJ27" s="35">
        <f>Main!W22*Mask!Y$5</f>
        <v>0</v>
      </c>
      <c r="AK27" s="35">
        <f>Main!X22*Mask!Z$5</f>
        <v>0</v>
      </c>
      <c r="AL27" s="35">
        <f>Main!Y22*Mask!AA$5</f>
        <v>0</v>
      </c>
      <c r="AM27" s="35">
        <f>Main!Z22*Mask!AB$5</f>
        <v>0</v>
      </c>
      <c r="AN27" s="35"/>
      <c r="AO27" s="35">
        <f>IF(OR($A$1&lt;=Main!AA$4,ISBLANK($N27)),0,Main!AA22)</f>
        <v>0</v>
      </c>
      <c r="AP27" s="35">
        <f>IF(OR($A$1&lt;=Main!AB$4,ISBLANK($N27)),0,Main!AB22)</f>
        <v>0</v>
      </c>
      <c r="AQ27" s="35">
        <f>IF(OR($A$1&lt;=Main!AC$4,ISBLANK($N27)),0,Main!AC22)</f>
        <v>0</v>
      </c>
      <c r="AR27" s="35">
        <f>IF(OR($A$1&lt;=Main!AD$4,ISBLANK($N27)),0,Main!AD22)</f>
        <v>0</v>
      </c>
      <c r="AS27" s="35">
        <f>IF(OR($A$1&lt;=Main!AE$4,ISBLANK($N27)),0,Main!AE22)</f>
        <v>0</v>
      </c>
      <c r="AT27" s="35">
        <f>IF(OR($A$1&lt;=Main!AF$4,ISBLANK($N27)),0,Main!AF22)</f>
        <v>0</v>
      </c>
      <c r="AU27" s="35">
        <f>IF(OR($A$1&lt;=Main!AG$4,ISBLANK($N27)),0,Main!AG22)</f>
        <v>0</v>
      </c>
      <c r="AV27" s="35">
        <f>IF(OR($A$1&lt;=Main!AH$4,ISBLANK($N27)),0,Main!AH22)</f>
        <v>0</v>
      </c>
      <c r="AW27" s="35">
        <f>IF(OR($A$1&lt;=Main!AI$4,ISBLANK($N27)),0,Main!AI22)</f>
        <v>0</v>
      </c>
      <c r="AX27" s="35">
        <f>IF(OR($A$1&lt;=Main!AJ$4,ISBLANK($N27)),0,Main!AJ22)</f>
        <v>0</v>
      </c>
      <c r="AY27" s="35">
        <f>IF(OR($A$1&lt;=Main!AK$4,ISBLANK($N27)),0,Main!AK22)</f>
        <v>0</v>
      </c>
      <c r="AZ27" s="35">
        <f>IF(OR($A$1&lt;=Main!AL$4,ISBLANK($N27)),0,Main!AL22)</f>
        <v>0</v>
      </c>
      <c r="BA27" s="35">
        <f>IF(OR($A$1&lt;=Main!AM$4,ISBLANK($N27)),0,Main!AM22)</f>
        <v>0</v>
      </c>
      <c r="BB27" s="35">
        <f>IF(OR($A$1&lt;=Main!AN$4,ISBLANK($N27)),0,Main!AN22)</f>
        <v>0</v>
      </c>
      <c r="BC27" s="35">
        <f>IF(OR($A$1&lt;=Main!AO$4,ISBLANK($N27)),0,Main!AO22)</f>
        <v>0</v>
      </c>
      <c r="BD27" s="35">
        <f>IF(OR($A$1&lt;=Main!AP$4,ISBLANK($N27)),0,Main!AP22)</f>
        <v>0</v>
      </c>
      <c r="BE27" s="35">
        <f>IF(OR($A$1&lt;=Main!AQ$4,ISBLANK($N27)),0,Main!AQ22)</f>
        <v>0</v>
      </c>
      <c r="BF27" s="35">
        <f>IF(OR($A$1&lt;=Main!AR$4,ISBLANK($N27)),0,Main!AR22)</f>
        <v>0</v>
      </c>
      <c r="BG27" s="35">
        <f>IF(OR($A$1&lt;=Main!AS$4,ISBLANK($N27)),0,Main!AS22)</f>
        <v>0</v>
      </c>
      <c r="BH27" s="35">
        <f>IF(OR($A$1&lt;=Main!AT$4,ISBLANK($N27)),0,Main!AT22)</f>
        <v>0</v>
      </c>
      <c r="BI27" s="35">
        <f>IF(OR($A$1&lt;=Main!AU$4,ISBLANK($N27)),0,Main!AU22)</f>
        <v>0</v>
      </c>
      <c r="BJ27" s="35">
        <f>IF(OR($A$1&lt;=Main!AV$4,ISBLANK($N27)),0,Main!AV22)</f>
        <v>0</v>
      </c>
    </row>
    <row r="28" spans="1:63">
      <c r="A28" s="37" t="s">
        <v>121</v>
      </c>
      <c r="B28" s="37" t="s">
        <v>122</v>
      </c>
      <c r="C28" s="37" t="str">
        <f>IF(ISBLANK($A28),"",VLOOKUP($K28,Main!BC$6:BD$150,2,0))</f>
        <v>Санкт-Петербург</v>
      </c>
      <c r="D28" s="43">
        <f t="shared" si="3"/>
        <v>41.456956044053712</v>
      </c>
      <c r="E28" s="6">
        <v>21</v>
      </c>
      <c r="F28" s="6">
        <v>4.5</v>
      </c>
      <c r="G28" s="44">
        <f t="shared" si="6"/>
        <v>10.882322982747876</v>
      </c>
      <c r="H28" s="46"/>
      <c r="I28" s="46"/>
      <c r="K28" s="6" t="str">
        <f t="shared" si="0"/>
        <v>КарандееваАнна</v>
      </c>
      <c r="L28" s="35">
        <f t="shared" si="1"/>
        <v>10.882322982747876</v>
      </c>
      <c r="M28" s="6">
        <v>1</v>
      </c>
      <c r="N28" s="35" t="str">
        <f>Main!$A23&amp;Main!$B23</f>
        <v>СанниковаНаталья</v>
      </c>
      <c r="O28" s="145">
        <f t="shared" si="2"/>
        <v>106.13547884815182</v>
      </c>
      <c r="P28" s="150">
        <f t="shared" si="5"/>
        <v>13</v>
      </c>
      <c r="Q28" s="150">
        <f ca="1">IF(Main!$AY23&lt;&gt;"#",$P28-Main!$AY23,"#")</f>
        <v>-5</v>
      </c>
      <c r="R28" s="35">
        <f>Main!E23*Mask!G$5</f>
        <v>0</v>
      </c>
      <c r="S28" s="35">
        <f>Main!F23*Mask!H$5</f>
        <v>49.683453596674433</v>
      </c>
      <c r="T28" s="35">
        <f>Main!G23*Mask!I$5</f>
        <v>0</v>
      </c>
      <c r="U28" s="35">
        <f>Main!H23*Mask!J$5</f>
        <v>0</v>
      </c>
      <c r="V28" s="35">
        <f>Main!I23*Mask!K$5</f>
        <v>0</v>
      </c>
      <c r="W28" s="35">
        <f>Main!J23*Mask!L$5</f>
        <v>0</v>
      </c>
      <c r="X28" s="35">
        <f>Main!K23*Mask!M$5</f>
        <v>56.452025251477394</v>
      </c>
      <c r="Y28" s="35">
        <f>Main!L23*Mask!N$5</f>
        <v>0</v>
      </c>
      <c r="Z28" s="35">
        <f>Main!M23*Mask!O$5</f>
        <v>0</v>
      </c>
      <c r="AA28" s="35">
        <f>Main!N23*Mask!P$5</f>
        <v>0</v>
      </c>
      <c r="AB28" s="35">
        <f>Main!O23*Mask!Q$5</f>
        <v>0</v>
      </c>
      <c r="AC28" s="35">
        <f>Main!P23*Mask!R$5</f>
        <v>0</v>
      </c>
      <c r="AD28" s="35">
        <f>Main!Q23*Mask!S$5</f>
        <v>0</v>
      </c>
      <c r="AE28" s="35">
        <f>Main!R23*Mask!T$5</f>
        <v>0</v>
      </c>
      <c r="AF28" s="35">
        <f>Main!S23*Mask!U$5</f>
        <v>0</v>
      </c>
      <c r="AG28" s="35">
        <f>Main!T23*Mask!V$5</f>
        <v>0</v>
      </c>
      <c r="AH28" s="35">
        <f>Main!U23*Mask!W$5</f>
        <v>0</v>
      </c>
      <c r="AI28" s="35">
        <f>Main!V23*Mask!X$5</f>
        <v>0</v>
      </c>
      <c r="AJ28" s="35">
        <f>Main!W23*Mask!Y$5</f>
        <v>0</v>
      </c>
      <c r="AK28" s="35">
        <f>Main!X23*Mask!Z$5</f>
        <v>0</v>
      </c>
      <c r="AL28" s="35">
        <f>Main!Y23*Mask!AA$5</f>
        <v>0</v>
      </c>
      <c r="AM28" s="35">
        <f>Main!Z23*Mask!AB$5</f>
        <v>0</v>
      </c>
      <c r="AN28" s="35"/>
      <c r="AO28" s="35">
        <f>IF(OR($A$1&lt;=Main!AA$4,ISBLANK($N28)),0,Main!AA23)</f>
        <v>0</v>
      </c>
      <c r="AP28" s="35">
        <f>IF(OR($A$1&lt;=Main!AB$4,ISBLANK($N28)),0,Main!AB23)</f>
        <v>0</v>
      </c>
      <c r="AQ28" s="35">
        <f>IF(OR($A$1&lt;=Main!AC$4,ISBLANK($N28)),0,Main!AC23)</f>
        <v>0</v>
      </c>
      <c r="AR28" s="35">
        <f>IF(OR($A$1&lt;=Main!AD$4,ISBLANK($N28)),0,Main!AD23)</f>
        <v>0</v>
      </c>
      <c r="AS28" s="35">
        <f>IF(OR($A$1&lt;=Main!AE$4,ISBLANK($N28)),0,Main!AE23)</f>
        <v>0</v>
      </c>
      <c r="AT28" s="35">
        <f>IF(OR($A$1&lt;=Main!AF$4,ISBLANK($N28)),0,Main!AF23)</f>
        <v>0</v>
      </c>
      <c r="AU28" s="35">
        <f>IF(OR($A$1&lt;=Main!AG$4,ISBLANK($N28)),0,Main!AG23)</f>
        <v>0</v>
      </c>
      <c r="AV28" s="35">
        <f>IF(OR($A$1&lt;=Main!AH$4,ISBLANK($N28)),0,Main!AH23)</f>
        <v>0</v>
      </c>
      <c r="AW28" s="35">
        <f>IF(OR($A$1&lt;=Main!AI$4,ISBLANK($N28)),0,Main!AI23)</f>
        <v>0</v>
      </c>
      <c r="AX28" s="35">
        <f>IF(OR($A$1&lt;=Main!AJ$4,ISBLANK($N28)),0,Main!AJ23)</f>
        <v>0</v>
      </c>
      <c r="AY28" s="35">
        <f>IF(OR($A$1&lt;=Main!AK$4,ISBLANK($N28)),0,Main!AK23)</f>
        <v>0</v>
      </c>
      <c r="AZ28" s="35">
        <f>IF(OR($A$1&lt;=Main!AL$4,ISBLANK($N28)),0,Main!AL23)</f>
        <v>0</v>
      </c>
      <c r="BA28" s="35">
        <f>IF(OR($A$1&lt;=Main!AM$4,ISBLANK($N28)),0,Main!AM23)</f>
        <v>0</v>
      </c>
      <c r="BB28" s="35">
        <f>IF(OR($A$1&lt;=Main!AN$4,ISBLANK($N28)),0,Main!AN23)</f>
        <v>0</v>
      </c>
      <c r="BC28" s="35">
        <f>IF(OR($A$1&lt;=Main!AO$4,ISBLANK($N28)),0,Main!AO23)</f>
        <v>0</v>
      </c>
      <c r="BD28" s="35">
        <f>IF(OR($A$1&lt;=Main!AP$4,ISBLANK($N28)),0,Main!AP23)</f>
        <v>0</v>
      </c>
      <c r="BE28" s="35">
        <f>IF(OR($A$1&lt;=Main!AQ$4,ISBLANK($N28)),0,Main!AQ23)</f>
        <v>0</v>
      </c>
      <c r="BF28" s="35">
        <f>IF(OR($A$1&lt;=Main!AR$4,ISBLANK($N28)),0,Main!AR23)</f>
        <v>0</v>
      </c>
      <c r="BG28" s="35">
        <f>IF(OR($A$1&lt;=Main!AS$4,ISBLANK($N28)),0,Main!AS23)</f>
        <v>0</v>
      </c>
      <c r="BH28" s="35">
        <f>IF(OR($A$1&lt;=Main!AT$4,ISBLANK($N28)),0,Main!AT23)</f>
        <v>0</v>
      </c>
      <c r="BI28" s="35">
        <f>IF(OR($A$1&lt;=Main!AU$4,ISBLANK($N28)),0,Main!AU23)</f>
        <v>0</v>
      </c>
      <c r="BJ28" s="35">
        <f>IF(OR($A$1&lt;=Main!AV$4,ISBLANK($N28)),0,Main!AV23)</f>
        <v>0</v>
      </c>
    </row>
    <row r="29" spans="1:63">
      <c r="A29" s="37"/>
      <c r="B29" s="37"/>
      <c r="C29" s="37" t="str">
        <f>IF(ISBLANK($A29),"",VLOOKUP($K29,Main!BC$6:BD$150,2,0))</f>
        <v/>
      </c>
      <c r="D29" s="43">
        <f t="shared" si="3"/>
        <v>0</v>
      </c>
      <c r="F29" s="6">
        <f>VLOOKUP($E29,Mask!$A$2:$C$102,$M$8,0)</f>
        <v>0</v>
      </c>
      <c r="G29" s="44">
        <f t="shared" si="6"/>
        <v>0</v>
      </c>
      <c r="K29" s="6" t="str">
        <f t="shared" si="0"/>
        <v/>
      </c>
      <c r="L29" s="35">
        <f t="shared" si="1"/>
        <v>0</v>
      </c>
      <c r="M29" s="6">
        <v>1</v>
      </c>
      <c r="N29" s="35" t="str">
        <f>Main!$A24&amp;Main!$B24</f>
        <v>КуршаковаКристина</v>
      </c>
      <c r="O29" s="145">
        <f t="shared" si="2"/>
        <v>41.017285392590438</v>
      </c>
      <c r="P29" s="150">
        <f t="shared" si="5"/>
        <v>24</v>
      </c>
      <c r="Q29" s="150">
        <f ca="1">IF(Main!$AY24&lt;&gt;"#",$P29-Main!$AY24,"#")</f>
        <v>5</v>
      </c>
      <c r="R29" s="35">
        <f>Main!E24*Mask!G$5</f>
        <v>0</v>
      </c>
      <c r="S29" s="35">
        <f>Main!F24*Mask!H$5</f>
        <v>0</v>
      </c>
      <c r="T29" s="35">
        <f>Main!G24*Mask!I$5</f>
        <v>0</v>
      </c>
      <c r="U29" s="35">
        <f>Main!H24*Mask!J$5</f>
        <v>0</v>
      </c>
      <c r="V29" s="35">
        <f>Main!I24*Mask!K$5</f>
        <v>0</v>
      </c>
      <c r="W29" s="35">
        <f>Main!J24*Mask!L$5</f>
        <v>0</v>
      </c>
      <c r="X29" s="35">
        <f>Main!K24*Mask!M$5</f>
        <v>0</v>
      </c>
      <c r="Y29" s="35">
        <f>Main!L24*Mask!N$5</f>
        <v>0</v>
      </c>
      <c r="Z29" s="35">
        <f>Main!M24*Mask!O$5</f>
        <v>41.017285392590438</v>
      </c>
      <c r="AA29" s="35">
        <f>Main!N24*Mask!P$5</f>
        <v>0</v>
      </c>
      <c r="AB29" s="35">
        <f>Main!O24*Mask!Q$5</f>
        <v>0</v>
      </c>
      <c r="AC29" s="35">
        <f>Main!P24*Mask!R$5</f>
        <v>0</v>
      </c>
      <c r="AD29" s="35">
        <f>Main!Q24*Mask!S$5</f>
        <v>0</v>
      </c>
      <c r="AE29" s="35">
        <f>Main!R24*Mask!T$5</f>
        <v>0</v>
      </c>
      <c r="AF29" s="35">
        <f>Main!S24*Mask!U$5</f>
        <v>0</v>
      </c>
      <c r="AG29" s="35">
        <f>Main!T24*Mask!V$5</f>
        <v>0</v>
      </c>
      <c r="AH29" s="35">
        <f>Main!U24*Mask!W$5</f>
        <v>0</v>
      </c>
      <c r="AI29" s="35">
        <f>Main!V24*Mask!X$5</f>
        <v>0</v>
      </c>
      <c r="AJ29" s="35">
        <f>Main!W24*Mask!Y$5</f>
        <v>0</v>
      </c>
      <c r="AK29" s="35">
        <f>Main!X24*Mask!Z$5</f>
        <v>0</v>
      </c>
      <c r="AL29" s="35">
        <f>Main!Y24*Mask!AA$5</f>
        <v>0</v>
      </c>
      <c r="AM29" s="35">
        <f>Main!Z24*Mask!AB$5</f>
        <v>0</v>
      </c>
      <c r="AN29" s="35"/>
      <c r="AO29" s="35">
        <f>IF(OR($A$1&lt;=Main!AA$4,ISBLANK($N29)),0,Main!AA24)</f>
        <v>0</v>
      </c>
      <c r="AP29" s="35">
        <f>IF(OR($A$1&lt;=Main!AB$4,ISBLANK($N29)),0,Main!AB24)</f>
        <v>0</v>
      </c>
      <c r="AQ29" s="35">
        <f>IF(OR($A$1&lt;=Main!AC$4,ISBLANK($N29)),0,Main!AC24)</f>
        <v>0</v>
      </c>
      <c r="AR29" s="35">
        <f>IF(OR($A$1&lt;=Main!AD$4,ISBLANK($N29)),0,Main!AD24)</f>
        <v>0</v>
      </c>
      <c r="AS29" s="35">
        <f>IF(OR($A$1&lt;=Main!AE$4,ISBLANK($N29)),0,Main!AE24)</f>
        <v>0</v>
      </c>
      <c r="AT29" s="35">
        <f>IF(OR($A$1&lt;=Main!AF$4,ISBLANK($N29)),0,Main!AF24)</f>
        <v>0</v>
      </c>
      <c r="AU29" s="35">
        <f>IF(OR($A$1&lt;=Main!AG$4,ISBLANK($N29)),0,Main!AG24)</f>
        <v>0</v>
      </c>
      <c r="AV29" s="35">
        <f>IF(OR($A$1&lt;=Main!AH$4,ISBLANK($N29)),0,Main!AH24)</f>
        <v>0</v>
      </c>
      <c r="AW29" s="35">
        <f>IF(OR($A$1&lt;=Main!AI$4,ISBLANK($N29)),0,Main!AI24)</f>
        <v>0</v>
      </c>
      <c r="AX29" s="35">
        <f>IF(OR($A$1&lt;=Main!AJ$4,ISBLANK($N29)),0,Main!AJ24)</f>
        <v>0</v>
      </c>
      <c r="AY29" s="35">
        <f>IF(OR($A$1&lt;=Main!AK$4,ISBLANK($N29)),0,Main!AK24)</f>
        <v>0</v>
      </c>
      <c r="AZ29" s="35">
        <f>IF(OR($A$1&lt;=Main!AL$4,ISBLANK($N29)),0,Main!AL24)</f>
        <v>0</v>
      </c>
      <c r="BA29" s="35">
        <f>IF(OR($A$1&lt;=Main!AM$4,ISBLANK($N29)),0,Main!AM24)</f>
        <v>0</v>
      </c>
      <c r="BB29" s="35">
        <f>IF(OR($A$1&lt;=Main!AN$4,ISBLANK($N29)),0,Main!AN24)</f>
        <v>0</v>
      </c>
      <c r="BC29" s="35">
        <f>IF(OR($A$1&lt;=Main!AO$4,ISBLANK($N29)),0,Main!AO24)</f>
        <v>0</v>
      </c>
      <c r="BD29" s="35">
        <f>IF(OR($A$1&lt;=Main!AP$4,ISBLANK($N29)),0,Main!AP24)</f>
        <v>0</v>
      </c>
      <c r="BE29" s="35">
        <f>IF(OR($A$1&lt;=Main!AQ$4,ISBLANK($N29)),0,Main!AQ24)</f>
        <v>0</v>
      </c>
      <c r="BF29" s="35">
        <f>IF(OR($A$1&lt;=Main!AR$4,ISBLANK($N29)),0,Main!AR24)</f>
        <v>0</v>
      </c>
      <c r="BG29" s="35">
        <f>IF(OR($A$1&lt;=Main!AS$4,ISBLANK($N29)),0,Main!AS24)</f>
        <v>0</v>
      </c>
      <c r="BH29" s="35">
        <f>IF(OR($A$1&lt;=Main!AT$4,ISBLANK($N29)),0,Main!AT24)</f>
        <v>0</v>
      </c>
      <c r="BI29" s="35">
        <f>IF(OR($A$1&lt;=Main!AU$4,ISBLANK($N29)),0,Main!AU24)</f>
        <v>0</v>
      </c>
      <c r="BJ29" s="35">
        <f>IF(OR($A$1&lt;=Main!AV$4,ISBLANK($N29)),0,Main!AV24)</f>
        <v>0</v>
      </c>
    </row>
    <row r="30" spans="1:63">
      <c r="A30" s="37"/>
      <c r="B30" s="37"/>
      <c r="C30" s="37" t="str">
        <f>IF(ISBLANK($A30),"",VLOOKUP($K30,Main!BC$6:BD$150,2,0))</f>
        <v/>
      </c>
      <c r="D30" s="43">
        <f t="shared" si="3"/>
        <v>0</v>
      </c>
      <c r="F30" s="6">
        <f>VLOOKUP($E30,Mask!$A$2:$C$102,$M$8,0)</f>
        <v>0</v>
      </c>
      <c r="G30" s="44">
        <f t="shared" si="6"/>
        <v>0</v>
      </c>
      <c r="K30" s="6" t="str">
        <f t="shared" si="0"/>
        <v/>
      </c>
      <c r="L30" s="35">
        <f t="shared" si="1"/>
        <v>0</v>
      </c>
      <c r="M30" s="6">
        <v>1</v>
      </c>
      <c r="N30" s="35" t="str">
        <f>Main!$A25&amp;Main!$B25</f>
        <v>СпиридоноваТатьяна</v>
      </c>
      <c r="O30" s="145">
        <f t="shared" si="2"/>
        <v>0</v>
      </c>
      <c r="P30" s="150">
        <f t="shared" si="5"/>
        <v>30</v>
      </c>
      <c r="Q30" s="150">
        <f ca="1">IF(Main!$AY25&lt;&gt;"#",$P30-Main!$AY25,"#")</f>
        <v>10</v>
      </c>
      <c r="R30" s="35">
        <f>Main!E25*Mask!G$5</f>
        <v>0</v>
      </c>
      <c r="S30" s="35">
        <f>Main!F25*Mask!H$5</f>
        <v>0</v>
      </c>
      <c r="T30" s="35">
        <f>Main!G25*Mask!I$5</f>
        <v>0</v>
      </c>
      <c r="U30" s="35">
        <f>Main!H25*Mask!J$5</f>
        <v>0</v>
      </c>
      <c r="V30" s="35">
        <f>Main!I25*Mask!K$5</f>
        <v>0</v>
      </c>
      <c r="W30" s="35">
        <f>Main!J25*Mask!L$5</f>
        <v>0</v>
      </c>
      <c r="X30" s="35">
        <f>Main!K25*Mask!M$5</f>
        <v>0</v>
      </c>
      <c r="Y30" s="35">
        <f>Main!L25*Mask!N$5</f>
        <v>0</v>
      </c>
      <c r="Z30" s="35">
        <f>Main!M25*Mask!O$5</f>
        <v>0</v>
      </c>
      <c r="AA30" s="35">
        <f>Main!N25*Mask!P$5</f>
        <v>0</v>
      </c>
      <c r="AB30" s="35">
        <f>Main!O25*Mask!Q$5</f>
        <v>0</v>
      </c>
      <c r="AC30" s="35">
        <f>Main!P25*Mask!R$5</f>
        <v>0</v>
      </c>
      <c r="AD30" s="35">
        <f>Main!Q25*Mask!S$5</f>
        <v>0</v>
      </c>
      <c r="AE30" s="35">
        <f>Main!R25*Mask!T$5</f>
        <v>0</v>
      </c>
      <c r="AF30" s="35">
        <f>Main!S25*Mask!U$5</f>
        <v>0</v>
      </c>
      <c r="AG30" s="35">
        <f>Main!T25*Mask!V$5</f>
        <v>0</v>
      </c>
      <c r="AH30" s="35">
        <f>Main!U25*Mask!W$5</f>
        <v>0</v>
      </c>
      <c r="AI30" s="35">
        <f>Main!V25*Mask!X$5</f>
        <v>0</v>
      </c>
      <c r="AJ30" s="35">
        <f>Main!W25*Mask!Y$5</f>
        <v>0</v>
      </c>
      <c r="AK30" s="35">
        <f>Main!X25*Mask!Z$5</f>
        <v>0</v>
      </c>
      <c r="AL30" s="35">
        <f>Main!Y25*Mask!AA$5</f>
        <v>0</v>
      </c>
      <c r="AM30" s="35">
        <f>Main!Z25*Mask!AB$5</f>
        <v>0</v>
      </c>
      <c r="AN30" s="35"/>
      <c r="AO30" s="35">
        <f>IF(OR($A$1&lt;=Main!AA$4,ISBLANK($N30)),0,Main!AA25)</f>
        <v>0</v>
      </c>
      <c r="AP30" s="35">
        <f>IF(OR($A$1&lt;=Main!AB$4,ISBLANK($N30)),0,Main!AB25)</f>
        <v>0</v>
      </c>
      <c r="AQ30" s="35">
        <f>IF(OR($A$1&lt;=Main!AC$4,ISBLANK($N30)),0,Main!AC25)</f>
        <v>0</v>
      </c>
      <c r="AR30" s="35">
        <f>IF(OR($A$1&lt;=Main!AD$4,ISBLANK($N30)),0,Main!AD25)</f>
        <v>0</v>
      </c>
      <c r="AS30" s="35">
        <f>IF(OR($A$1&lt;=Main!AE$4,ISBLANK($N30)),0,Main!AE25)</f>
        <v>0</v>
      </c>
      <c r="AT30" s="35">
        <f>IF(OR($A$1&lt;=Main!AF$4,ISBLANK($N30)),0,Main!AF25)</f>
        <v>0</v>
      </c>
      <c r="AU30" s="35">
        <f>IF(OR($A$1&lt;=Main!AG$4,ISBLANK($N30)),0,Main!AG25)</f>
        <v>0</v>
      </c>
      <c r="AV30" s="35">
        <f>IF(OR($A$1&lt;=Main!AH$4,ISBLANK($N30)),0,Main!AH25)</f>
        <v>0</v>
      </c>
      <c r="AW30" s="35">
        <f>IF(OR($A$1&lt;=Main!AI$4,ISBLANK($N30)),0,Main!AI25)</f>
        <v>0</v>
      </c>
      <c r="AX30" s="35">
        <f>IF(OR($A$1&lt;=Main!AJ$4,ISBLANK($N30)),0,Main!AJ25)</f>
        <v>0</v>
      </c>
      <c r="AY30" s="35">
        <f>IF(OR($A$1&lt;=Main!AK$4,ISBLANK($N30)),0,Main!AK25)</f>
        <v>0</v>
      </c>
      <c r="AZ30" s="35">
        <f>IF(OR($A$1&lt;=Main!AL$4,ISBLANK($N30)),0,Main!AL25)</f>
        <v>0</v>
      </c>
      <c r="BA30" s="35">
        <f>IF(OR($A$1&lt;=Main!AM$4,ISBLANK($N30)),0,Main!AM25)</f>
        <v>0</v>
      </c>
      <c r="BB30" s="35">
        <f>IF(OR($A$1&lt;=Main!AN$4,ISBLANK($N30)),0,Main!AN25)</f>
        <v>0</v>
      </c>
      <c r="BC30" s="35">
        <f>IF(OR($A$1&lt;=Main!AO$4,ISBLANK($N30)),0,Main!AO25)</f>
        <v>0</v>
      </c>
      <c r="BD30" s="35">
        <f>IF(OR($A$1&lt;=Main!AP$4,ISBLANK($N30)),0,Main!AP25)</f>
        <v>0</v>
      </c>
      <c r="BE30" s="35">
        <f>IF(OR($A$1&lt;=Main!AQ$4,ISBLANK($N30)),0,Main!AQ25)</f>
        <v>0</v>
      </c>
      <c r="BF30" s="35">
        <f>IF(OR($A$1&lt;=Main!AR$4,ISBLANK($N30)),0,Main!AR25)</f>
        <v>0</v>
      </c>
      <c r="BG30" s="35">
        <f>IF(OR($A$1&lt;=Main!AS$4,ISBLANK($N30)),0,Main!AS25)</f>
        <v>0</v>
      </c>
      <c r="BH30" s="35">
        <f>IF(OR($A$1&lt;=Main!AT$4,ISBLANK($N30)),0,Main!AT25)</f>
        <v>0</v>
      </c>
      <c r="BI30" s="35">
        <f>IF(OR($A$1&lt;=Main!AU$4,ISBLANK($N30)),0,Main!AU25)</f>
        <v>0</v>
      </c>
      <c r="BJ30" s="35">
        <f>IF(OR($A$1&lt;=Main!AV$4,ISBLANK($N30)),0,Main!AV25)</f>
        <v>0</v>
      </c>
    </row>
    <row r="31" spans="1:63">
      <c r="A31" s="37"/>
      <c r="B31" s="37"/>
      <c r="C31" s="37" t="str">
        <f>IF(ISBLANK($A31),"",VLOOKUP($K31,Main!BC$6:BD$150,2,0))</f>
        <v/>
      </c>
      <c r="D31" s="43">
        <f t="shared" si="3"/>
        <v>0</v>
      </c>
      <c r="F31" s="6">
        <f>VLOOKUP($E31,Mask!$A$2:$C$102,$M$8,0)</f>
        <v>0</v>
      </c>
      <c r="G31" s="44">
        <f t="shared" si="6"/>
        <v>0</v>
      </c>
      <c r="K31" s="6" t="str">
        <f t="shared" si="0"/>
        <v/>
      </c>
      <c r="L31" s="35">
        <f t="shared" si="1"/>
        <v>0</v>
      </c>
      <c r="M31" s="6">
        <v>1</v>
      </c>
      <c r="N31" s="35" t="str">
        <f>Main!$A26&amp;Main!$B26</f>
        <v>ШемякинскаяЯна</v>
      </c>
      <c r="O31" s="145">
        <f t="shared" si="2"/>
        <v>124.65879963379285</v>
      </c>
      <c r="P31" s="150">
        <f t="shared" si="5"/>
        <v>12</v>
      </c>
      <c r="Q31" s="150">
        <f ca="1">IF(Main!$AY26&lt;&gt;"#",$P31-Main!$AY26,"#")</f>
        <v>-9</v>
      </c>
      <c r="R31" s="35">
        <f>Main!E26*Mask!G$5</f>
        <v>0</v>
      </c>
      <c r="S31" s="35">
        <f>Main!F26*Mask!H$5</f>
        <v>49.683453596674433</v>
      </c>
      <c r="T31" s="35">
        <f>Main!G26*Mask!I$5</f>
        <v>0</v>
      </c>
      <c r="U31" s="35">
        <f>Main!H26*Mask!J$5</f>
        <v>0</v>
      </c>
      <c r="V31" s="35">
        <f>Main!I26*Mask!K$5</f>
        <v>0</v>
      </c>
      <c r="W31" s="35">
        <f>Main!J26*Mask!L$5</f>
        <v>0</v>
      </c>
      <c r="X31" s="35">
        <f>Main!K26*Mask!M$5</f>
        <v>74.975346037118413</v>
      </c>
      <c r="Y31" s="35">
        <f>Main!L26*Mask!N$5</f>
        <v>0</v>
      </c>
      <c r="Z31" s="35">
        <f>Main!M26*Mask!O$5</f>
        <v>0</v>
      </c>
      <c r="AA31" s="35">
        <f>Main!N26*Mask!P$5</f>
        <v>0</v>
      </c>
      <c r="AB31" s="35">
        <f>Main!O26*Mask!Q$5</f>
        <v>0</v>
      </c>
      <c r="AC31" s="35">
        <f>Main!P26*Mask!R$5</f>
        <v>0</v>
      </c>
      <c r="AD31" s="35">
        <f>Main!Q26*Mask!S$5</f>
        <v>0</v>
      </c>
      <c r="AE31" s="35">
        <f>Main!R26*Mask!T$5</f>
        <v>0</v>
      </c>
      <c r="AF31" s="35">
        <f>Main!S26*Mask!U$5</f>
        <v>0</v>
      </c>
      <c r="AG31" s="35">
        <f>Main!T26*Mask!V$5</f>
        <v>0</v>
      </c>
      <c r="AH31" s="35">
        <f>Main!U26*Mask!W$5</f>
        <v>0</v>
      </c>
      <c r="AI31" s="35">
        <f>Main!V26*Mask!X$5</f>
        <v>0</v>
      </c>
      <c r="AJ31" s="35">
        <f>Main!W26*Mask!Y$5</f>
        <v>0</v>
      </c>
      <c r="AK31" s="35">
        <f>Main!X26*Mask!Z$5</f>
        <v>0</v>
      </c>
      <c r="AL31" s="35">
        <f>Main!Y26*Mask!AA$5</f>
        <v>0</v>
      </c>
      <c r="AM31" s="35">
        <f>Main!Z26*Mask!AB$5</f>
        <v>0</v>
      </c>
      <c r="AN31" s="35"/>
      <c r="AO31" s="35">
        <f>IF(OR($A$1&lt;=Main!AA$4,ISBLANK($N31)),0,Main!AA26)</f>
        <v>0</v>
      </c>
      <c r="AP31" s="35">
        <f>IF(OR($A$1&lt;=Main!AB$4,ISBLANK($N31)),0,Main!AB26)</f>
        <v>0</v>
      </c>
      <c r="AQ31" s="35">
        <f>IF(OR($A$1&lt;=Main!AC$4,ISBLANK($N31)),0,Main!AC26)</f>
        <v>0</v>
      </c>
      <c r="AR31" s="35">
        <f>IF(OR($A$1&lt;=Main!AD$4,ISBLANK($N31)),0,Main!AD26)</f>
        <v>0</v>
      </c>
      <c r="AS31" s="35">
        <f>IF(OR($A$1&lt;=Main!AE$4,ISBLANK($N31)),0,Main!AE26)</f>
        <v>0</v>
      </c>
      <c r="AT31" s="35">
        <f>IF(OR($A$1&lt;=Main!AF$4,ISBLANK($N31)),0,Main!AF26)</f>
        <v>0</v>
      </c>
      <c r="AU31" s="35">
        <f>IF(OR($A$1&lt;=Main!AG$4,ISBLANK($N31)),0,Main!AG26)</f>
        <v>0</v>
      </c>
      <c r="AV31" s="35">
        <f>IF(OR($A$1&lt;=Main!AH$4,ISBLANK($N31)),0,Main!AH26)</f>
        <v>0</v>
      </c>
      <c r="AW31" s="35">
        <f>IF(OR($A$1&lt;=Main!AI$4,ISBLANK($N31)),0,Main!AI26)</f>
        <v>0</v>
      </c>
      <c r="AX31" s="35">
        <f>IF(OR($A$1&lt;=Main!AJ$4,ISBLANK($N31)),0,Main!AJ26)</f>
        <v>0</v>
      </c>
      <c r="AY31" s="35">
        <f>IF(OR($A$1&lt;=Main!AK$4,ISBLANK($N31)),0,Main!AK26)</f>
        <v>0</v>
      </c>
      <c r="AZ31" s="35">
        <f>IF(OR($A$1&lt;=Main!AL$4,ISBLANK($N31)),0,Main!AL26)</f>
        <v>0</v>
      </c>
      <c r="BA31" s="35">
        <f>IF(OR($A$1&lt;=Main!AM$4,ISBLANK($N31)),0,Main!AM26)</f>
        <v>0</v>
      </c>
      <c r="BB31" s="35">
        <f>IF(OR($A$1&lt;=Main!AN$4,ISBLANK($N31)),0,Main!AN26)</f>
        <v>0</v>
      </c>
      <c r="BC31" s="35">
        <f>IF(OR($A$1&lt;=Main!AO$4,ISBLANK($N31)),0,Main!AO26)</f>
        <v>0</v>
      </c>
      <c r="BD31" s="35">
        <f>IF(OR($A$1&lt;=Main!AP$4,ISBLANK($N31)),0,Main!AP26)</f>
        <v>0</v>
      </c>
      <c r="BE31" s="35">
        <f>IF(OR($A$1&lt;=Main!AQ$4,ISBLANK($N31)),0,Main!AQ26)</f>
        <v>0</v>
      </c>
      <c r="BF31" s="35">
        <f>IF(OR($A$1&lt;=Main!AR$4,ISBLANK($N31)),0,Main!AR26)</f>
        <v>0</v>
      </c>
      <c r="BG31" s="35">
        <f>IF(OR($A$1&lt;=Main!AS$4,ISBLANK($N31)),0,Main!AS26)</f>
        <v>0</v>
      </c>
      <c r="BH31" s="35">
        <f>IF(OR($A$1&lt;=Main!AT$4,ISBLANK($N31)),0,Main!AT26)</f>
        <v>0</v>
      </c>
      <c r="BI31" s="35">
        <f>IF(OR($A$1&lt;=Main!AU$4,ISBLANK($N31)),0,Main!AU26)</f>
        <v>0</v>
      </c>
      <c r="BJ31" s="35">
        <f>IF(OR($A$1&lt;=Main!AV$4,ISBLANK($N31)),0,Main!AV26)</f>
        <v>0</v>
      </c>
    </row>
    <row r="32" spans="1:63">
      <c r="A32" s="37"/>
      <c r="B32" s="37"/>
      <c r="C32" s="37" t="str">
        <f>IF(ISBLANK($A32),"",VLOOKUP($K32,Main!BC$6:BD$150,2,0))</f>
        <v/>
      </c>
      <c r="D32" s="43">
        <f t="shared" si="3"/>
        <v>0</v>
      </c>
      <c r="F32" s="6">
        <f>VLOOKUP($E32,Mask!$A$2:$C$102,$M$8,0)</f>
        <v>0</v>
      </c>
      <c r="G32" s="44">
        <f t="shared" si="6"/>
        <v>0</v>
      </c>
      <c r="K32" s="6" t="str">
        <f t="shared" si="0"/>
        <v/>
      </c>
      <c r="L32" s="35">
        <f t="shared" si="1"/>
        <v>0</v>
      </c>
      <c r="M32" s="6">
        <v>1</v>
      </c>
      <c r="N32" s="35" t="str">
        <f>Main!$A27&amp;Main!$B27</f>
        <v>ГусеваПолина</v>
      </c>
      <c r="O32" s="145">
        <f t="shared" si="2"/>
        <v>83.705905498132779</v>
      </c>
      <c r="P32" s="150">
        <f t="shared" si="5"/>
        <v>14</v>
      </c>
      <c r="Q32" s="150">
        <f ca="1">IF(Main!$AY27&lt;&gt;"#",$P32-Main!$AY27,"#")</f>
        <v>-8</v>
      </c>
      <c r="R32" s="35">
        <f>Main!E27*Mask!G$5</f>
        <v>0</v>
      </c>
      <c r="S32" s="35">
        <f>Main!F27*Mask!H$5</f>
        <v>35.192446297644388</v>
      </c>
      <c r="T32" s="35">
        <f>Main!G27*Mask!I$5</f>
        <v>0</v>
      </c>
      <c r="U32" s="35">
        <f>Main!H27*Mask!J$5</f>
        <v>0</v>
      </c>
      <c r="V32" s="35">
        <f>Main!I27*Mask!K$5</f>
        <v>0</v>
      </c>
      <c r="W32" s="35">
        <f>Main!J27*Mask!L$5</f>
        <v>0</v>
      </c>
      <c r="X32" s="35">
        <f>Main!K27*Mask!M$5</f>
        <v>48.513459200488384</v>
      </c>
      <c r="Y32" s="35">
        <f>Main!L27*Mask!N$5</f>
        <v>0</v>
      </c>
      <c r="Z32" s="35">
        <f>Main!M27*Mask!O$5</f>
        <v>0</v>
      </c>
      <c r="AA32" s="35">
        <f>Main!N27*Mask!P$5</f>
        <v>0</v>
      </c>
      <c r="AB32" s="35">
        <f>Main!O27*Mask!Q$5</f>
        <v>0</v>
      </c>
      <c r="AC32" s="35">
        <f>Main!P27*Mask!R$5</f>
        <v>0</v>
      </c>
      <c r="AD32" s="35">
        <f>Main!Q27*Mask!S$5</f>
        <v>0</v>
      </c>
      <c r="AE32" s="35">
        <f>Main!R27*Mask!T$5</f>
        <v>0</v>
      </c>
      <c r="AF32" s="35">
        <f>Main!S27*Mask!U$5</f>
        <v>0</v>
      </c>
      <c r="AG32" s="35">
        <f>Main!T27*Mask!V$5</f>
        <v>0</v>
      </c>
      <c r="AH32" s="35">
        <f>Main!U27*Mask!W$5</f>
        <v>0</v>
      </c>
      <c r="AI32" s="35">
        <f>Main!V27*Mask!X$5</f>
        <v>0</v>
      </c>
      <c r="AJ32" s="35">
        <f>Main!W27*Mask!Y$5</f>
        <v>0</v>
      </c>
      <c r="AK32" s="35">
        <f>Main!X27*Mask!Z$5</f>
        <v>0</v>
      </c>
      <c r="AL32" s="35">
        <f>Main!Y27*Mask!AA$5</f>
        <v>0</v>
      </c>
      <c r="AM32" s="35">
        <f>Main!Z27*Mask!AB$5</f>
        <v>0</v>
      </c>
      <c r="AN32" s="35"/>
      <c r="AO32" s="35">
        <f>IF(OR($A$1&lt;=Main!AA$4,ISBLANK($N32)),0,Main!AA27)</f>
        <v>0</v>
      </c>
      <c r="AP32" s="35">
        <f>IF(OR($A$1&lt;=Main!AB$4,ISBLANK($N32)),0,Main!AB27)</f>
        <v>0</v>
      </c>
      <c r="AQ32" s="35">
        <f>IF(OR($A$1&lt;=Main!AC$4,ISBLANK($N32)),0,Main!AC27)</f>
        <v>0</v>
      </c>
      <c r="AR32" s="35">
        <f>IF(OR($A$1&lt;=Main!AD$4,ISBLANK($N32)),0,Main!AD27)</f>
        <v>0</v>
      </c>
      <c r="AS32" s="35">
        <f>IF(OR($A$1&lt;=Main!AE$4,ISBLANK($N32)),0,Main!AE27)</f>
        <v>0</v>
      </c>
      <c r="AT32" s="35">
        <f>IF(OR($A$1&lt;=Main!AF$4,ISBLANK($N32)),0,Main!AF27)</f>
        <v>0</v>
      </c>
      <c r="AU32" s="35">
        <f>IF(OR($A$1&lt;=Main!AG$4,ISBLANK($N32)),0,Main!AG27)</f>
        <v>0</v>
      </c>
      <c r="AV32" s="35">
        <f>IF(OR($A$1&lt;=Main!AH$4,ISBLANK($N32)),0,Main!AH27)</f>
        <v>0</v>
      </c>
      <c r="AW32" s="35">
        <f>IF(OR($A$1&lt;=Main!AI$4,ISBLANK($N32)),0,Main!AI27)</f>
        <v>0</v>
      </c>
      <c r="AX32" s="35">
        <f>IF(OR($A$1&lt;=Main!AJ$4,ISBLANK($N32)),0,Main!AJ27)</f>
        <v>0</v>
      </c>
      <c r="AY32" s="35">
        <f>IF(OR($A$1&lt;=Main!AK$4,ISBLANK($N32)),0,Main!AK27)</f>
        <v>0</v>
      </c>
      <c r="AZ32" s="35">
        <f>IF(OR($A$1&lt;=Main!AL$4,ISBLANK($N32)),0,Main!AL27)</f>
        <v>0</v>
      </c>
      <c r="BA32" s="35">
        <f>IF(OR($A$1&lt;=Main!AM$4,ISBLANK($N32)),0,Main!AM27)</f>
        <v>0</v>
      </c>
      <c r="BB32" s="35">
        <f>IF(OR($A$1&lt;=Main!AN$4,ISBLANK($N32)),0,Main!AN27)</f>
        <v>0</v>
      </c>
      <c r="BC32" s="35">
        <f>IF(OR($A$1&lt;=Main!AO$4,ISBLANK($N32)),0,Main!AO27)</f>
        <v>0</v>
      </c>
      <c r="BD32" s="35">
        <f>IF(OR($A$1&lt;=Main!AP$4,ISBLANK($N32)),0,Main!AP27)</f>
        <v>0</v>
      </c>
      <c r="BE32" s="35">
        <f>IF(OR($A$1&lt;=Main!AQ$4,ISBLANK($N32)),0,Main!AQ27)</f>
        <v>0</v>
      </c>
      <c r="BF32" s="35">
        <f>IF(OR($A$1&lt;=Main!AR$4,ISBLANK($N32)),0,Main!AR27)</f>
        <v>0</v>
      </c>
      <c r="BG32" s="35">
        <f>IF(OR($A$1&lt;=Main!AS$4,ISBLANK($N32)),0,Main!AS27)</f>
        <v>0</v>
      </c>
      <c r="BH32" s="35">
        <f>IF(OR($A$1&lt;=Main!AT$4,ISBLANK($N32)),0,Main!AT27)</f>
        <v>0</v>
      </c>
      <c r="BI32" s="35">
        <f>IF(OR($A$1&lt;=Main!AU$4,ISBLANK($N32)),0,Main!AU27)</f>
        <v>0</v>
      </c>
      <c r="BJ32" s="35">
        <f>IF(OR($A$1&lt;=Main!AV$4,ISBLANK($N32)),0,Main!AV27)</f>
        <v>0</v>
      </c>
    </row>
    <row r="33" spans="1:62">
      <c r="A33" s="37"/>
      <c r="B33" s="37"/>
      <c r="C33" s="37" t="str">
        <f>IF(ISBLANK($A33),"",VLOOKUP($K33,Main!BC$6:BD$150,2,0))</f>
        <v/>
      </c>
      <c r="D33" s="43">
        <f t="shared" si="3"/>
        <v>0</v>
      </c>
      <c r="F33" s="6">
        <f>VLOOKUP($E33,Mask!$A$2:$C$102,$M$8,0)</f>
        <v>0</v>
      </c>
      <c r="G33" s="44">
        <f t="shared" si="6"/>
        <v>0</v>
      </c>
      <c r="K33" s="6" t="str">
        <f t="shared" si="0"/>
        <v/>
      </c>
      <c r="L33" s="35">
        <f t="shared" si="1"/>
        <v>0</v>
      </c>
      <c r="M33" s="6">
        <v>1</v>
      </c>
      <c r="N33" s="35" t="str">
        <f>Main!$A28&amp;Main!$B28</f>
        <v>ВасановаАлиса</v>
      </c>
      <c r="O33" s="145">
        <f t="shared" si="2"/>
        <v>0</v>
      </c>
      <c r="P33" s="150">
        <f t="shared" si="5"/>
        <v>30</v>
      </c>
      <c r="Q33" s="150">
        <f ca="1">IF(Main!$AY28&lt;&gt;"#",$P33-Main!$AY28,"#")</f>
        <v>7</v>
      </c>
      <c r="R33" s="35">
        <f>Main!E28*Mask!G$5</f>
        <v>0</v>
      </c>
      <c r="S33" s="35">
        <f>Main!F28*Mask!H$5</f>
        <v>0</v>
      </c>
      <c r="T33" s="35">
        <f>Main!G28*Mask!I$5</f>
        <v>0</v>
      </c>
      <c r="U33" s="35">
        <f>Main!H28*Mask!J$5</f>
        <v>0</v>
      </c>
      <c r="V33" s="35">
        <f>Main!I28*Mask!K$5</f>
        <v>0</v>
      </c>
      <c r="W33" s="35">
        <f>Main!J28*Mask!L$5</f>
        <v>0</v>
      </c>
      <c r="X33" s="35">
        <f>Main!K28*Mask!M$5</f>
        <v>0</v>
      </c>
      <c r="Y33" s="35">
        <f>Main!L28*Mask!N$5</f>
        <v>0</v>
      </c>
      <c r="Z33" s="35">
        <f>Main!M28*Mask!O$5</f>
        <v>0</v>
      </c>
      <c r="AA33" s="35">
        <f>Main!N28*Mask!P$5</f>
        <v>0</v>
      </c>
      <c r="AB33" s="35">
        <f>Main!O28*Mask!Q$5</f>
        <v>0</v>
      </c>
      <c r="AC33" s="35">
        <f>Main!P28*Mask!R$5</f>
        <v>0</v>
      </c>
      <c r="AD33" s="35">
        <f>Main!Q28*Mask!S$5</f>
        <v>0</v>
      </c>
      <c r="AE33" s="35">
        <f>Main!R28*Mask!T$5</f>
        <v>0</v>
      </c>
      <c r="AF33" s="35">
        <f>Main!S28*Mask!U$5</f>
        <v>0</v>
      </c>
      <c r="AG33" s="35">
        <f>Main!T28*Mask!V$5</f>
        <v>0</v>
      </c>
      <c r="AH33" s="35">
        <f>Main!U28*Mask!W$5</f>
        <v>0</v>
      </c>
      <c r="AI33" s="35">
        <f>Main!V28*Mask!X$5</f>
        <v>0</v>
      </c>
      <c r="AJ33" s="35">
        <f>Main!W28*Mask!Y$5</f>
        <v>0</v>
      </c>
      <c r="AK33" s="35">
        <f>Main!X28*Mask!Z$5</f>
        <v>0</v>
      </c>
      <c r="AL33" s="35">
        <f>Main!Y28*Mask!AA$5</f>
        <v>0</v>
      </c>
      <c r="AM33" s="35">
        <f>Main!Z28*Mask!AB$5</f>
        <v>0</v>
      </c>
      <c r="AN33" s="35"/>
      <c r="AO33" s="35">
        <f>IF(OR($A$1&lt;=Main!AA$4,ISBLANK($N33)),0,Main!AA28)</f>
        <v>0</v>
      </c>
      <c r="AP33" s="35">
        <f>IF(OR($A$1&lt;=Main!AB$4,ISBLANK($N33)),0,Main!AB28)</f>
        <v>0</v>
      </c>
      <c r="AQ33" s="35">
        <f>IF(OR($A$1&lt;=Main!AC$4,ISBLANK($N33)),0,Main!AC28)</f>
        <v>0</v>
      </c>
      <c r="AR33" s="35">
        <f>IF(OR($A$1&lt;=Main!AD$4,ISBLANK($N33)),0,Main!AD28)</f>
        <v>0</v>
      </c>
      <c r="AS33" s="35">
        <f>IF(OR($A$1&lt;=Main!AE$4,ISBLANK($N33)),0,Main!AE28)</f>
        <v>0</v>
      </c>
      <c r="AT33" s="35">
        <f>IF(OR($A$1&lt;=Main!AF$4,ISBLANK($N33)),0,Main!AF28)</f>
        <v>0</v>
      </c>
      <c r="AU33" s="35">
        <f>IF(OR($A$1&lt;=Main!AG$4,ISBLANK($N33)),0,Main!AG28)</f>
        <v>0</v>
      </c>
      <c r="AV33" s="35">
        <f>IF(OR($A$1&lt;=Main!AH$4,ISBLANK($N33)),0,Main!AH28)</f>
        <v>0</v>
      </c>
      <c r="AW33" s="35">
        <f>IF(OR($A$1&lt;=Main!AI$4,ISBLANK($N33)),0,Main!AI28)</f>
        <v>0</v>
      </c>
      <c r="AX33" s="35">
        <f>IF(OR($A$1&lt;=Main!AJ$4,ISBLANK($N33)),0,Main!AJ28)</f>
        <v>0</v>
      </c>
      <c r="AY33" s="35">
        <f>IF(OR($A$1&lt;=Main!AK$4,ISBLANK($N33)),0,Main!AK28)</f>
        <v>0</v>
      </c>
      <c r="AZ33" s="35">
        <f>IF(OR($A$1&lt;=Main!AL$4,ISBLANK($N33)),0,Main!AL28)</f>
        <v>0</v>
      </c>
      <c r="BA33" s="35">
        <f>IF(OR($A$1&lt;=Main!AM$4,ISBLANK($N33)),0,Main!AM28)</f>
        <v>0</v>
      </c>
      <c r="BB33" s="35">
        <f>IF(OR($A$1&lt;=Main!AN$4,ISBLANK($N33)),0,Main!AN28)</f>
        <v>0</v>
      </c>
      <c r="BC33" s="35">
        <f>IF(OR($A$1&lt;=Main!AO$4,ISBLANK($N33)),0,Main!AO28)</f>
        <v>0</v>
      </c>
      <c r="BD33" s="35">
        <f>IF(OR($A$1&lt;=Main!AP$4,ISBLANK($N33)),0,Main!AP28)</f>
        <v>0</v>
      </c>
      <c r="BE33" s="35">
        <f>IF(OR($A$1&lt;=Main!AQ$4,ISBLANK($N33)),0,Main!AQ28)</f>
        <v>0</v>
      </c>
      <c r="BF33" s="35">
        <f>IF(OR($A$1&lt;=Main!AR$4,ISBLANK($N33)),0,Main!AR28)</f>
        <v>0</v>
      </c>
      <c r="BG33" s="35">
        <f>IF(OR($A$1&lt;=Main!AS$4,ISBLANK($N33)),0,Main!AS28)</f>
        <v>0</v>
      </c>
      <c r="BH33" s="35">
        <f>IF(OR($A$1&lt;=Main!AT$4,ISBLANK($N33)),0,Main!AT28)</f>
        <v>0</v>
      </c>
      <c r="BI33" s="35">
        <f>IF(OR($A$1&lt;=Main!AU$4,ISBLANK($N33)),0,Main!AU28)</f>
        <v>0</v>
      </c>
      <c r="BJ33" s="35">
        <f>IF(OR($A$1&lt;=Main!AV$4,ISBLANK($N33)),0,Main!AV28)</f>
        <v>0</v>
      </c>
    </row>
    <row r="34" spans="1:62">
      <c r="A34" s="37"/>
      <c r="B34" s="37"/>
      <c r="C34" s="37" t="str">
        <f>IF(ISBLANK($A34),"",VLOOKUP($K34,Main!BC$6:BD$150,2,0))</f>
        <v/>
      </c>
      <c r="D34" s="43">
        <f t="shared" si="3"/>
        <v>0</v>
      </c>
      <c r="F34" s="6">
        <f>VLOOKUP($E34,Mask!$A$2:$C$102,$M$8,0)</f>
        <v>0</v>
      </c>
      <c r="G34" s="44">
        <f t="shared" si="6"/>
        <v>0</v>
      </c>
      <c r="K34" s="6" t="str">
        <f t="shared" si="0"/>
        <v/>
      </c>
      <c r="L34" s="35">
        <f t="shared" si="1"/>
        <v>0</v>
      </c>
      <c r="M34" s="6">
        <v>1</v>
      </c>
      <c r="N34" s="35" t="str">
        <f>Main!$A29&amp;Main!$B29</f>
        <v>ДубинчикНаталья</v>
      </c>
      <c r="O34" s="145">
        <f t="shared" si="2"/>
        <v>0</v>
      </c>
      <c r="P34" s="150">
        <f t="shared" si="5"/>
        <v>30</v>
      </c>
      <c r="Q34" s="150">
        <f ca="1">IF(Main!$AY29&lt;&gt;"#",$P34-Main!$AY29,"#")</f>
        <v>6</v>
      </c>
      <c r="R34" s="35">
        <f>Main!E29*Mask!G$5</f>
        <v>0</v>
      </c>
      <c r="S34" s="35">
        <f>Main!F29*Mask!H$5</f>
        <v>0</v>
      </c>
      <c r="T34" s="35">
        <f>Main!G29*Mask!I$5</f>
        <v>0</v>
      </c>
      <c r="U34" s="35">
        <f>Main!H29*Mask!J$5</f>
        <v>0</v>
      </c>
      <c r="V34" s="35">
        <f>Main!I29*Mask!K$5</f>
        <v>0</v>
      </c>
      <c r="W34" s="35">
        <f>Main!J29*Mask!L$5</f>
        <v>0</v>
      </c>
      <c r="X34" s="35">
        <f>Main!K29*Mask!M$5</f>
        <v>0</v>
      </c>
      <c r="Y34" s="35">
        <f>Main!L29*Mask!N$5</f>
        <v>0</v>
      </c>
      <c r="Z34" s="35">
        <f>Main!M29*Mask!O$5</f>
        <v>0</v>
      </c>
      <c r="AA34" s="35">
        <f>Main!N29*Mask!P$5</f>
        <v>0</v>
      </c>
      <c r="AB34" s="35">
        <f>Main!O29*Mask!Q$5</f>
        <v>0</v>
      </c>
      <c r="AC34" s="35">
        <f>Main!P29*Mask!R$5</f>
        <v>0</v>
      </c>
      <c r="AD34" s="35">
        <f>Main!Q29*Mask!S$5</f>
        <v>0</v>
      </c>
      <c r="AE34" s="35">
        <f>Main!R29*Mask!T$5</f>
        <v>0</v>
      </c>
      <c r="AF34" s="35">
        <f>Main!S29*Mask!U$5</f>
        <v>0</v>
      </c>
      <c r="AG34" s="35">
        <f>Main!T29*Mask!V$5</f>
        <v>0</v>
      </c>
      <c r="AH34" s="35">
        <f>Main!U29*Mask!W$5</f>
        <v>0</v>
      </c>
      <c r="AI34" s="35">
        <f>Main!V29*Mask!X$5</f>
        <v>0</v>
      </c>
      <c r="AJ34" s="35">
        <f>Main!W29*Mask!Y$5</f>
        <v>0</v>
      </c>
      <c r="AK34" s="35">
        <f>Main!X29*Mask!Z$5</f>
        <v>0</v>
      </c>
      <c r="AL34" s="35">
        <f>Main!Y29*Mask!AA$5</f>
        <v>0</v>
      </c>
      <c r="AM34" s="35">
        <f>Main!Z29*Mask!AB$5</f>
        <v>0</v>
      </c>
      <c r="AN34" s="35"/>
      <c r="AO34" s="35">
        <f>IF(OR($A$1&lt;=Main!AA$4,ISBLANK($N34)),0,Main!AA29)</f>
        <v>0</v>
      </c>
      <c r="AP34" s="35">
        <f>IF(OR($A$1&lt;=Main!AB$4,ISBLANK($N34)),0,Main!AB29)</f>
        <v>0</v>
      </c>
      <c r="AQ34" s="35">
        <f>IF(OR($A$1&lt;=Main!AC$4,ISBLANK($N34)),0,Main!AC29)</f>
        <v>0</v>
      </c>
      <c r="AR34" s="35">
        <f>IF(OR($A$1&lt;=Main!AD$4,ISBLANK($N34)),0,Main!AD29)</f>
        <v>0</v>
      </c>
      <c r="AS34" s="35">
        <f>IF(OR($A$1&lt;=Main!AE$4,ISBLANK($N34)),0,Main!AE29)</f>
        <v>0</v>
      </c>
      <c r="AT34" s="35">
        <f>IF(OR($A$1&lt;=Main!AF$4,ISBLANK($N34)),0,Main!AF29)</f>
        <v>0</v>
      </c>
      <c r="AU34" s="35">
        <f>IF(OR($A$1&lt;=Main!AG$4,ISBLANK($N34)),0,Main!AG29)</f>
        <v>0</v>
      </c>
      <c r="AV34" s="35">
        <f>IF(OR($A$1&lt;=Main!AH$4,ISBLANK($N34)),0,Main!AH29)</f>
        <v>0</v>
      </c>
      <c r="AW34" s="35">
        <f>IF(OR($A$1&lt;=Main!AI$4,ISBLANK($N34)),0,Main!AI29)</f>
        <v>0</v>
      </c>
      <c r="AX34" s="35">
        <f>IF(OR($A$1&lt;=Main!AJ$4,ISBLANK($N34)),0,Main!AJ29)</f>
        <v>0</v>
      </c>
      <c r="AY34" s="35">
        <f>IF(OR($A$1&lt;=Main!AK$4,ISBLANK($N34)),0,Main!AK29)</f>
        <v>0</v>
      </c>
      <c r="AZ34" s="35">
        <f>IF(OR($A$1&lt;=Main!AL$4,ISBLANK($N34)),0,Main!AL29)</f>
        <v>0</v>
      </c>
      <c r="BA34" s="35">
        <f>IF(OR($A$1&lt;=Main!AM$4,ISBLANK($N34)),0,Main!AM29)</f>
        <v>0</v>
      </c>
      <c r="BB34" s="35">
        <f>IF(OR($A$1&lt;=Main!AN$4,ISBLANK($N34)),0,Main!AN29)</f>
        <v>0</v>
      </c>
      <c r="BC34" s="35">
        <f>IF(OR($A$1&lt;=Main!AO$4,ISBLANK($N34)),0,Main!AO29)</f>
        <v>0</v>
      </c>
      <c r="BD34" s="35">
        <f>IF(OR($A$1&lt;=Main!AP$4,ISBLANK($N34)),0,Main!AP29)</f>
        <v>0</v>
      </c>
      <c r="BE34" s="35">
        <f>IF(OR($A$1&lt;=Main!AQ$4,ISBLANK($N34)),0,Main!AQ29)</f>
        <v>0</v>
      </c>
      <c r="BF34" s="35">
        <f>IF(OR($A$1&lt;=Main!AR$4,ISBLANK($N34)),0,Main!AR29)</f>
        <v>0</v>
      </c>
      <c r="BG34" s="35">
        <f>IF(OR($A$1&lt;=Main!AS$4,ISBLANK($N34)),0,Main!AS29)</f>
        <v>0</v>
      </c>
      <c r="BH34" s="35">
        <f>IF(OR($A$1&lt;=Main!AT$4,ISBLANK($N34)),0,Main!AT29)</f>
        <v>0</v>
      </c>
      <c r="BI34" s="35">
        <f>IF(OR($A$1&lt;=Main!AU$4,ISBLANK($N34)),0,Main!AU29)</f>
        <v>0</v>
      </c>
      <c r="BJ34" s="35">
        <f>IF(OR($A$1&lt;=Main!AV$4,ISBLANK($N34)),0,Main!AV29)</f>
        <v>0</v>
      </c>
    </row>
    <row r="35" spans="1:62">
      <c r="A35" s="37"/>
      <c r="B35" s="37"/>
      <c r="C35" s="37" t="str">
        <f>IF(ISBLANK($A35),"",VLOOKUP($K35,Main!BC$6:BD$150,2,0))</f>
        <v/>
      </c>
      <c r="D35" s="43">
        <f t="shared" si="3"/>
        <v>0</v>
      </c>
      <c r="F35" s="6">
        <f>VLOOKUP($E35,Mask!$A$2:$C$102,$M$8,0)</f>
        <v>0</v>
      </c>
      <c r="G35" s="44">
        <f t="shared" si="6"/>
        <v>0</v>
      </c>
      <c r="K35" s="6" t="str">
        <f t="shared" si="0"/>
        <v/>
      </c>
      <c r="L35" s="35">
        <f t="shared" si="1"/>
        <v>0</v>
      </c>
      <c r="M35" s="6">
        <v>1</v>
      </c>
      <c r="N35" s="35" t="str">
        <f>Main!$A30&amp;Main!$B30</f>
        <v>ШабалкинаАлександра</v>
      </c>
      <c r="O35" s="145">
        <f t="shared" si="2"/>
        <v>286.75801477252799</v>
      </c>
      <c r="P35" s="150">
        <f t="shared" si="5"/>
        <v>7</v>
      </c>
      <c r="Q35" s="150">
        <f ca="1">IF(Main!$AY30&lt;&gt;"#",$P35-Main!$AY30,"#")</f>
        <v>-18</v>
      </c>
      <c r="R35" s="35">
        <f>Main!E30*Mask!G$5</f>
        <v>76.509479607561531</v>
      </c>
      <c r="S35" s="35">
        <f>Main!F30*Mask!H$5</f>
        <v>113.85791449237891</v>
      </c>
      <c r="T35" s="35">
        <f>Main!G30*Mask!I$5</f>
        <v>58.808118082283457</v>
      </c>
      <c r="U35" s="35">
        <f>Main!H30*Mask!J$5</f>
        <v>0</v>
      </c>
      <c r="V35" s="35">
        <f>Main!I30*Mask!K$5</f>
        <v>0</v>
      </c>
      <c r="W35" s="35">
        <f>Main!J30*Mask!L$5</f>
        <v>0</v>
      </c>
      <c r="X35" s="35">
        <f>Main!K30*Mask!M$5</f>
        <v>0</v>
      </c>
      <c r="Y35" s="35">
        <f>Main!L30*Mask!N$5</f>
        <v>0</v>
      </c>
      <c r="Z35" s="35">
        <f>Main!M30*Mask!O$5</f>
        <v>96.390620672587545</v>
      </c>
      <c r="AA35" s="35">
        <f>Main!N30*Mask!P$5</f>
        <v>0</v>
      </c>
      <c r="AB35" s="35">
        <f>Main!O30*Mask!Q$5</f>
        <v>0</v>
      </c>
      <c r="AC35" s="35">
        <f>Main!P30*Mask!R$5</f>
        <v>0</v>
      </c>
      <c r="AD35" s="35">
        <f>Main!Q30*Mask!S$5</f>
        <v>0</v>
      </c>
      <c r="AE35" s="35">
        <f>Main!R30*Mask!T$5</f>
        <v>0</v>
      </c>
      <c r="AF35" s="35">
        <f>Main!S30*Mask!U$5</f>
        <v>0</v>
      </c>
      <c r="AG35" s="35">
        <f>Main!T30*Mask!V$5</f>
        <v>0</v>
      </c>
      <c r="AH35" s="35">
        <f>Main!U30*Mask!W$5</f>
        <v>0</v>
      </c>
      <c r="AI35" s="35">
        <f>Main!V30*Mask!X$5</f>
        <v>0</v>
      </c>
      <c r="AJ35" s="35">
        <f>Main!W30*Mask!Y$5</f>
        <v>0</v>
      </c>
      <c r="AK35" s="35">
        <f>Main!X30*Mask!Z$5</f>
        <v>0</v>
      </c>
      <c r="AL35" s="35">
        <f>Main!Y30*Mask!AA$5</f>
        <v>0</v>
      </c>
      <c r="AM35" s="35">
        <f>Main!Z30*Mask!AB$5</f>
        <v>0</v>
      </c>
      <c r="AN35" s="35"/>
      <c r="AO35" s="35">
        <f>IF(OR($A$1&lt;=Main!AA$4,ISBLANK($N35)),0,Main!AA30)</f>
        <v>0</v>
      </c>
      <c r="AP35" s="35">
        <f>IF(OR($A$1&lt;=Main!AB$4,ISBLANK($N35)),0,Main!AB30)</f>
        <v>0</v>
      </c>
      <c r="AQ35" s="35">
        <f>IF(OR($A$1&lt;=Main!AC$4,ISBLANK($N35)),0,Main!AC30)</f>
        <v>0</v>
      </c>
      <c r="AR35" s="35">
        <f>IF(OR($A$1&lt;=Main!AD$4,ISBLANK($N35)),0,Main!AD30)</f>
        <v>0</v>
      </c>
      <c r="AS35" s="35">
        <f>IF(OR($A$1&lt;=Main!AE$4,ISBLANK($N35)),0,Main!AE30)</f>
        <v>0</v>
      </c>
      <c r="AT35" s="35">
        <f>IF(OR($A$1&lt;=Main!AF$4,ISBLANK($N35)),0,Main!AF30)</f>
        <v>0</v>
      </c>
      <c r="AU35" s="35">
        <f>IF(OR($A$1&lt;=Main!AG$4,ISBLANK($N35)),0,Main!AG30)</f>
        <v>0</v>
      </c>
      <c r="AV35" s="35">
        <f>IF(OR($A$1&lt;=Main!AH$4,ISBLANK($N35)),0,Main!AH30)</f>
        <v>0</v>
      </c>
      <c r="AW35" s="35">
        <f>IF(OR($A$1&lt;=Main!AI$4,ISBLANK($N35)),0,Main!AI30)</f>
        <v>0</v>
      </c>
      <c r="AX35" s="35">
        <f>IF(OR($A$1&lt;=Main!AJ$4,ISBLANK($N35)),0,Main!AJ30)</f>
        <v>0</v>
      </c>
      <c r="AY35" s="35">
        <f>IF(OR($A$1&lt;=Main!AK$4,ISBLANK($N35)),0,Main!AK30)</f>
        <v>0</v>
      </c>
      <c r="AZ35" s="35">
        <f>IF(OR($A$1&lt;=Main!AL$4,ISBLANK($N35)),0,Main!AL30)</f>
        <v>0</v>
      </c>
      <c r="BA35" s="35">
        <f>IF(OR($A$1&lt;=Main!AM$4,ISBLANK($N35)),0,Main!AM30)</f>
        <v>0</v>
      </c>
      <c r="BB35" s="35">
        <f>IF(OR($A$1&lt;=Main!AN$4,ISBLANK($N35)),0,Main!AN30)</f>
        <v>0</v>
      </c>
      <c r="BC35" s="35">
        <f>IF(OR($A$1&lt;=Main!AO$4,ISBLANK($N35)),0,Main!AO30)</f>
        <v>0</v>
      </c>
      <c r="BD35" s="35">
        <f>IF(OR($A$1&lt;=Main!AP$4,ISBLANK($N35)),0,Main!AP30)</f>
        <v>0</v>
      </c>
      <c r="BE35" s="35">
        <f>IF(OR($A$1&lt;=Main!AQ$4,ISBLANK($N35)),0,Main!AQ30)</f>
        <v>0</v>
      </c>
      <c r="BF35" s="35">
        <f>IF(OR($A$1&lt;=Main!AR$4,ISBLANK($N35)),0,Main!AR30)</f>
        <v>0</v>
      </c>
      <c r="BG35" s="35">
        <f>IF(OR($A$1&lt;=Main!AS$4,ISBLANK($N35)),0,Main!AS30)</f>
        <v>0</v>
      </c>
      <c r="BH35" s="35">
        <f>IF(OR($A$1&lt;=Main!AT$4,ISBLANK($N35)),0,Main!AT30)</f>
        <v>0</v>
      </c>
      <c r="BI35" s="35">
        <f>IF(OR($A$1&lt;=Main!AU$4,ISBLANK($N35)),0,Main!AU30)</f>
        <v>0</v>
      </c>
      <c r="BJ35" s="35">
        <f>IF(OR($A$1&lt;=Main!AV$4,ISBLANK($N35)),0,Main!AV30)</f>
        <v>0</v>
      </c>
    </row>
    <row r="36" spans="1:62">
      <c r="A36" s="37"/>
      <c r="B36" s="37"/>
      <c r="C36" s="37" t="str">
        <f>IF(ISBLANK($A36),"",VLOOKUP($K36,Main!BC$6:BD$150,2,0))</f>
        <v/>
      </c>
      <c r="D36" s="43">
        <f t="shared" si="3"/>
        <v>0</v>
      </c>
      <c r="F36" s="5">
        <f>VLOOKUP($E36,Mask!$A$2:$C$102,$M$8,0)</f>
        <v>0</v>
      </c>
      <c r="G36" s="44">
        <f t="shared" si="6"/>
        <v>0</v>
      </c>
      <c r="K36" s="6" t="str">
        <f t="shared" si="0"/>
        <v/>
      </c>
      <c r="L36" s="35">
        <f t="shared" si="1"/>
        <v>0</v>
      </c>
      <c r="M36" s="6">
        <v>1</v>
      </c>
      <c r="N36" s="35" t="str">
        <f>Main!$A31&amp;Main!$B31</f>
        <v>ОсининаАлександра</v>
      </c>
      <c r="O36" s="145">
        <f t="shared" si="2"/>
        <v>0</v>
      </c>
      <c r="P36" s="150">
        <f t="shared" si="5"/>
        <v>30</v>
      </c>
      <c r="Q36" s="150">
        <f ca="1">IF(Main!$AY31&lt;&gt;"#",$P36-Main!$AY31,"#")</f>
        <v>4</v>
      </c>
      <c r="R36" s="35">
        <f>Main!E31*Mask!G$5</f>
        <v>0</v>
      </c>
      <c r="S36" s="35">
        <f>Main!F31*Mask!H$5</f>
        <v>0</v>
      </c>
      <c r="T36" s="35">
        <f>Main!G31*Mask!I$5</f>
        <v>0</v>
      </c>
      <c r="U36" s="35">
        <f>Main!H31*Mask!J$5</f>
        <v>0</v>
      </c>
      <c r="V36" s="35">
        <f>Main!I31*Mask!K$5</f>
        <v>0</v>
      </c>
      <c r="W36" s="35">
        <f>Main!J31*Mask!L$5</f>
        <v>0</v>
      </c>
      <c r="X36" s="35">
        <f>Main!K31*Mask!M$5</f>
        <v>0</v>
      </c>
      <c r="Y36" s="35">
        <f>Main!L31*Mask!N$5</f>
        <v>0</v>
      </c>
      <c r="Z36" s="35">
        <f>Main!M31*Mask!O$5</f>
        <v>0</v>
      </c>
      <c r="AA36" s="35">
        <f>Main!N31*Mask!P$5</f>
        <v>0</v>
      </c>
      <c r="AB36" s="35">
        <f>Main!O31*Mask!Q$5</f>
        <v>0</v>
      </c>
      <c r="AC36" s="35">
        <f>Main!P31*Mask!R$5</f>
        <v>0</v>
      </c>
      <c r="AD36" s="35">
        <f>Main!Q31*Mask!S$5</f>
        <v>0</v>
      </c>
      <c r="AE36" s="35">
        <f>Main!R31*Mask!T$5</f>
        <v>0</v>
      </c>
      <c r="AF36" s="35">
        <f>Main!S31*Mask!U$5</f>
        <v>0</v>
      </c>
      <c r="AG36" s="35">
        <f>Main!T31*Mask!V$5</f>
        <v>0</v>
      </c>
      <c r="AH36" s="35">
        <f>Main!U31*Mask!W$5</f>
        <v>0</v>
      </c>
      <c r="AI36" s="35">
        <f>Main!V31*Mask!X$5</f>
        <v>0</v>
      </c>
      <c r="AJ36" s="35">
        <f>Main!W31*Mask!Y$5</f>
        <v>0</v>
      </c>
      <c r="AK36" s="35">
        <f>Main!X31*Mask!Z$5</f>
        <v>0</v>
      </c>
      <c r="AL36" s="35">
        <f>Main!Y31*Mask!AA$5</f>
        <v>0</v>
      </c>
      <c r="AM36" s="35">
        <f>Main!Z31*Mask!AB$5</f>
        <v>0</v>
      </c>
      <c r="AN36" s="35"/>
      <c r="AO36" s="35">
        <f>IF(OR($A$1&lt;=Main!AA$4,ISBLANK($N36)),0,Main!AA31)</f>
        <v>0</v>
      </c>
      <c r="AP36" s="35">
        <f>IF(OR($A$1&lt;=Main!AB$4,ISBLANK($N36)),0,Main!AB31)</f>
        <v>0</v>
      </c>
      <c r="AQ36" s="35">
        <f>IF(OR($A$1&lt;=Main!AC$4,ISBLANK($N36)),0,Main!AC31)</f>
        <v>0</v>
      </c>
      <c r="AR36" s="35">
        <f>IF(OR($A$1&lt;=Main!AD$4,ISBLANK($N36)),0,Main!AD31)</f>
        <v>0</v>
      </c>
      <c r="AS36" s="35">
        <f>IF(OR($A$1&lt;=Main!AE$4,ISBLANK($N36)),0,Main!AE31)</f>
        <v>0</v>
      </c>
      <c r="AT36" s="35">
        <f>IF(OR($A$1&lt;=Main!AF$4,ISBLANK($N36)),0,Main!AF31)</f>
        <v>0</v>
      </c>
      <c r="AU36" s="35">
        <f>IF(OR($A$1&lt;=Main!AG$4,ISBLANK($N36)),0,Main!AG31)</f>
        <v>0</v>
      </c>
      <c r="AV36" s="35">
        <f>IF(OR($A$1&lt;=Main!AH$4,ISBLANK($N36)),0,Main!AH31)</f>
        <v>0</v>
      </c>
      <c r="AW36" s="35">
        <f>IF(OR($A$1&lt;=Main!AI$4,ISBLANK($N36)),0,Main!AI31)</f>
        <v>0</v>
      </c>
      <c r="AX36" s="35">
        <f>IF(OR($A$1&lt;=Main!AJ$4,ISBLANK($N36)),0,Main!AJ31)</f>
        <v>0</v>
      </c>
      <c r="AY36" s="35">
        <f>IF(OR($A$1&lt;=Main!AK$4,ISBLANK($N36)),0,Main!AK31)</f>
        <v>0</v>
      </c>
      <c r="AZ36" s="35">
        <f>IF(OR($A$1&lt;=Main!AL$4,ISBLANK($N36)),0,Main!AL31)</f>
        <v>0</v>
      </c>
      <c r="BA36" s="35">
        <f>IF(OR($A$1&lt;=Main!AM$4,ISBLANK($N36)),0,Main!AM31)</f>
        <v>0</v>
      </c>
      <c r="BB36" s="35">
        <f>IF(OR($A$1&lt;=Main!AN$4,ISBLANK($N36)),0,Main!AN31)</f>
        <v>0</v>
      </c>
      <c r="BC36" s="35">
        <f>IF(OR($A$1&lt;=Main!AO$4,ISBLANK($N36)),0,Main!AO31)</f>
        <v>0</v>
      </c>
      <c r="BD36" s="35">
        <f>IF(OR($A$1&lt;=Main!AP$4,ISBLANK($N36)),0,Main!AP31)</f>
        <v>0</v>
      </c>
      <c r="BE36" s="35">
        <f>IF(OR($A$1&lt;=Main!AQ$4,ISBLANK($N36)),0,Main!AQ31)</f>
        <v>0</v>
      </c>
      <c r="BF36" s="35">
        <f>IF(OR($A$1&lt;=Main!AR$4,ISBLANK($N36)),0,Main!AR31)</f>
        <v>0</v>
      </c>
      <c r="BG36" s="35">
        <f>IF(OR($A$1&lt;=Main!AS$4,ISBLANK($N36)),0,Main!AS31)</f>
        <v>0</v>
      </c>
      <c r="BH36" s="35">
        <f>IF(OR($A$1&lt;=Main!AT$4,ISBLANK($N36)),0,Main!AT31)</f>
        <v>0</v>
      </c>
      <c r="BI36" s="35">
        <f>IF(OR($A$1&lt;=Main!AU$4,ISBLANK($N36)),0,Main!AU31)</f>
        <v>0</v>
      </c>
      <c r="BJ36" s="35">
        <f>IF(OR($A$1&lt;=Main!AV$4,ISBLANK($N36)),0,Main!AV31)</f>
        <v>0</v>
      </c>
    </row>
    <row r="37" spans="1:62">
      <c r="A37" s="37"/>
      <c r="B37" s="37"/>
      <c r="C37" s="37" t="str">
        <f>IF(ISBLANK($A37),"",VLOOKUP($K37,Main!BC$6:BD$150,2,0))</f>
        <v/>
      </c>
      <c r="D37" s="43">
        <f t="shared" si="3"/>
        <v>0</v>
      </c>
      <c r="F37" s="5">
        <f>VLOOKUP($E37,Mask!$A$2:$C$102,$M$8,0)</f>
        <v>0</v>
      </c>
      <c r="G37" s="44">
        <f t="shared" si="6"/>
        <v>0</v>
      </c>
      <c r="K37" s="6" t="str">
        <f t="shared" si="0"/>
        <v/>
      </c>
      <c r="L37" s="35">
        <f t="shared" si="1"/>
        <v>0</v>
      </c>
      <c r="M37" s="6">
        <v>1</v>
      </c>
      <c r="N37" s="35" t="str">
        <f>Main!$A32&amp;Main!$B32</f>
        <v>ФоминаНаталья</v>
      </c>
      <c r="O37" s="145">
        <f t="shared" si="2"/>
        <v>0</v>
      </c>
      <c r="P37" s="150">
        <f t="shared" si="5"/>
        <v>30</v>
      </c>
      <c r="Q37" s="150">
        <f ca="1">IF(Main!$AY32&lt;&gt;"#",$P37-Main!$AY32,"#")</f>
        <v>3</v>
      </c>
      <c r="R37" s="35">
        <f>Main!E32*Mask!G$5</f>
        <v>0</v>
      </c>
      <c r="S37" s="35">
        <f>Main!F32*Mask!H$5</f>
        <v>0</v>
      </c>
      <c r="T37" s="35">
        <f>Main!G32*Mask!I$5</f>
        <v>0</v>
      </c>
      <c r="U37" s="35">
        <f>Main!H32*Mask!J$5</f>
        <v>0</v>
      </c>
      <c r="V37" s="35">
        <f>Main!I32*Mask!K$5</f>
        <v>0</v>
      </c>
      <c r="W37" s="35">
        <f>Main!J32*Mask!L$5</f>
        <v>0</v>
      </c>
      <c r="X37" s="35">
        <f>Main!K32*Mask!M$5</f>
        <v>0</v>
      </c>
      <c r="Y37" s="35">
        <f>Main!L32*Mask!N$5</f>
        <v>0</v>
      </c>
      <c r="Z37" s="35">
        <f>Main!M32*Mask!O$5</f>
        <v>0</v>
      </c>
      <c r="AA37" s="35">
        <f>Main!N32*Mask!P$5</f>
        <v>0</v>
      </c>
      <c r="AB37" s="35">
        <f>Main!O32*Mask!Q$5</f>
        <v>0</v>
      </c>
      <c r="AC37" s="35">
        <f>Main!P32*Mask!R$5</f>
        <v>0</v>
      </c>
      <c r="AD37" s="35">
        <f>Main!Q32*Mask!S$5</f>
        <v>0</v>
      </c>
      <c r="AE37" s="35">
        <f>Main!R32*Mask!T$5</f>
        <v>0</v>
      </c>
      <c r="AF37" s="35">
        <f>Main!S32*Mask!U$5</f>
        <v>0</v>
      </c>
      <c r="AG37" s="35">
        <f>Main!T32*Mask!V$5</f>
        <v>0</v>
      </c>
      <c r="AH37" s="35">
        <f>Main!U32*Mask!W$5</f>
        <v>0</v>
      </c>
      <c r="AI37" s="35">
        <f>Main!V32*Mask!X$5</f>
        <v>0</v>
      </c>
      <c r="AJ37" s="35">
        <f>Main!W32*Mask!Y$5</f>
        <v>0</v>
      </c>
      <c r="AK37" s="35">
        <f>Main!X32*Mask!Z$5</f>
        <v>0</v>
      </c>
      <c r="AL37" s="35">
        <f>Main!Y32*Mask!AA$5</f>
        <v>0</v>
      </c>
      <c r="AM37" s="35">
        <f>Main!Z32*Mask!AB$5</f>
        <v>0</v>
      </c>
      <c r="AN37" s="35"/>
      <c r="AO37" s="35">
        <f>IF(OR($A$1&lt;=Main!AA$4,ISBLANK($N37)),0,Main!AA32)</f>
        <v>0</v>
      </c>
      <c r="AP37" s="35">
        <f>IF(OR($A$1&lt;=Main!AB$4,ISBLANK($N37)),0,Main!AB32)</f>
        <v>0</v>
      </c>
      <c r="AQ37" s="35">
        <f>IF(OR($A$1&lt;=Main!AC$4,ISBLANK($N37)),0,Main!AC32)</f>
        <v>0</v>
      </c>
      <c r="AR37" s="35">
        <f>IF(OR($A$1&lt;=Main!AD$4,ISBLANK($N37)),0,Main!AD32)</f>
        <v>0</v>
      </c>
      <c r="AS37" s="35">
        <f>IF(OR($A$1&lt;=Main!AE$4,ISBLANK($N37)),0,Main!AE32)</f>
        <v>0</v>
      </c>
      <c r="AT37" s="35">
        <f>IF(OR($A$1&lt;=Main!AF$4,ISBLANK($N37)),0,Main!AF32)</f>
        <v>0</v>
      </c>
      <c r="AU37" s="35">
        <f>IF(OR($A$1&lt;=Main!AG$4,ISBLANK($N37)),0,Main!AG32)</f>
        <v>0</v>
      </c>
      <c r="AV37" s="35">
        <f>IF(OR($A$1&lt;=Main!AH$4,ISBLANK($N37)),0,Main!AH32)</f>
        <v>0</v>
      </c>
      <c r="AW37" s="35">
        <f>IF(OR($A$1&lt;=Main!AI$4,ISBLANK($N37)),0,Main!AI32)</f>
        <v>0</v>
      </c>
      <c r="AX37" s="35">
        <f>IF(OR($A$1&lt;=Main!AJ$4,ISBLANK($N37)),0,Main!AJ32)</f>
        <v>0</v>
      </c>
      <c r="AY37" s="35">
        <f>IF(OR($A$1&lt;=Main!AK$4,ISBLANK($N37)),0,Main!AK32)</f>
        <v>0</v>
      </c>
      <c r="AZ37" s="35">
        <f>IF(OR($A$1&lt;=Main!AL$4,ISBLANK($N37)),0,Main!AL32)</f>
        <v>0</v>
      </c>
      <c r="BA37" s="35">
        <f>IF(OR($A$1&lt;=Main!AM$4,ISBLANK($N37)),0,Main!AM32)</f>
        <v>0</v>
      </c>
      <c r="BB37" s="35">
        <f>IF(OR($A$1&lt;=Main!AN$4,ISBLANK($N37)),0,Main!AN32)</f>
        <v>0</v>
      </c>
      <c r="BC37" s="35">
        <f>IF(OR($A$1&lt;=Main!AO$4,ISBLANK($N37)),0,Main!AO32)</f>
        <v>0</v>
      </c>
      <c r="BD37" s="35">
        <f>IF(OR($A$1&lt;=Main!AP$4,ISBLANK($N37)),0,Main!AP32)</f>
        <v>0</v>
      </c>
      <c r="BE37" s="35">
        <f>IF(OR($A$1&lt;=Main!AQ$4,ISBLANK($N37)),0,Main!AQ32)</f>
        <v>0</v>
      </c>
      <c r="BF37" s="35">
        <f>IF(OR($A$1&lt;=Main!AR$4,ISBLANK($N37)),0,Main!AR32)</f>
        <v>0</v>
      </c>
      <c r="BG37" s="35">
        <f>IF(OR($A$1&lt;=Main!AS$4,ISBLANK($N37)),0,Main!AS32)</f>
        <v>0</v>
      </c>
      <c r="BH37" s="35">
        <f>IF(OR($A$1&lt;=Main!AT$4,ISBLANK($N37)),0,Main!AT32)</f>
        <v>0</v>
      </c>
      <c r="BI37" s="35">
        <f>IF(OR($A$1&lt;=Main!AU$4,ISBLANK($N37)),0,Main!AU32)</f>
        <v>0</v>
      </c>
      <c r="BJ37" s="35">
        <f>IF(OR($A$1&lt;=Main!AV$4,ISBLANK($N37)),0,Main!AV32)</f>
        <v>0</v>
      </c>
    </row>
    <row r="38" spans="1:62">
      <c r="A38" s="37"/>
      <c r="B38" s="37"/>
      <c r="C38" s="37" t="str">
        <f>IF(ISBLANK($A38),"",VLOOKUP($K38,Main!BC$6:BD$150,2,0))</f>
        <v/>
      </c>
      <c r="D38" s="43">
        <f t="shared" si="3"/>
        <v>0</v>
      </c>
      <c r="F38" s="5">
        <f>VLOOKUP($E38,Mask!$A$2:$C$102,$M$8,0)</f>
        <v>0</v>
      </c>
      <c r="G38" s="44">
        <f t="shared" si="6"/>
        <v>0</v>
      </c>
      <c r="K38" s="6" t="str">
        <f t="shared" si="0"/>
        <v/>
      </c>
      <c r="L38" s="35">
        <f t="shared" si="1"/>
        <v>0</v>
      </c>
      <c r="M38" s="6">
        <v>1</v>
      </c>
      <c r="N38" s="35" t="str">
        <f>Main!$A33&amp;Main!$B33</f>
        <v>ФесенкоДарья</v>
      </c>
      <c r="O38" s="145">
        <f t="shared" si="2"/>
        <v>0</v>
      </c>
      <c r="P38" s="150">
        <f t="shared" si="5"/>
        <v>30</v>
      </c>
      <c r="Q38" s="150">
        <f ca="1">IF(Main!$AY33&lt;&gt;"#",$P38-Main!$AY33,"#")</f>
        <v>2</v>
      </c>
      <c r="R38" s="35">
        <f>Main!E33*Mask!G$5</f>
        <v>0</v>
      </c>
      <c r="S38" s="35">
        <f>Main!F33*Mask!H$5</f>
        <v>0</v>
      </c>
      <c r="T38" s="35">
        <f>Main!G33*Mask!I$5</f>
        <v>0</v>
      </c>
      <c r="U38" s="35">
        <f>Main!H33*Mask!J$5</f>
        <v>0</v>
      </c>
      <c r="V38" s="35">
        <f>Main!I33*Mask!K$5</f>
        <v>0</v>
      </c>
      <c r="W38" s="35">
        <f>Main!J33*Mask!L$5</f>
        <v>0</v>
      </c>
      <c r="X38" s="35">
        <f>Main!K33*Mask!M$5</f>
        <v>0</v>
      </c>
      <c r="Y38" s="35">
        <f>Main!L33*Mask!N$5</f>
        <v>0</v>
      </c>
      <c r="Z38" s="35">
        <f>Main!M33*Mask!O$5</f>
        <v>0</v>
      </c>
      <c r="AA38" s="35">
        <f>Main!N33*Mask!P$5</f>
        <v>0</v>
      </c>
      <c r="AB38" s="35">
        <f>Main!O33*Mask!Q$5</f>
        <v>0</v>
      </c>
      <c r="AC38" s="35">
        <f>Main!P33*Mask!R$5</f>
        <v>0</v>
      </c>
      <c r="AD38" s="35">
        <f>Main!Q33*Mask!S$5</f>
        <v>0</v>
      </c>
      <c r="AE38" s="35">
        <f>Main!R33*Mask!T$5</f>
        <v>0</v>
      </c>
      <c r="AF38" s="35">
        <f>Main!S33*Mask!U$5</f>
        <v>0</v>
      </c>
      <c r="AG38" s="35">
        <f>Main!T33*Mask!V$5</f>
        <v>0</v>
      </c>
      <c r="AH38" s="35">
        <f>Main!U33*Mask!W$5</f>
        <v>0</v>
      </c>
      <c r="AI38" s="35">
        <f>Main!V33*Mask!X$5</f>
        <v>0</v>
      </c>
      <c r="AJ38" s="35">
        <f>Main!W33*Mask!Y$5</f>
        <v>0</v>
      </c>
      <c r="AK38" s="35">
        <f>Main!X33*Mask!Z$5</f>
        <v>0</v>
      </c>
      <c r="AL38" s="35">
        <f>Main!Y33*Mask!AA$5</f>
        <v>0</v>
      </c>
      <c r="AM38" s="35">
        <f>Main!Z33*Mask!AB$5</f>
        <v>0</v>
      </c>
      <c r="AN38" s="35"/>
      <c r="AO38" s="35">
        <f>IF(OR($A$1&lt;=Main!AA$4,ISBLANK($N38)),0,Main!AA33)</f>
        <v>0</v>
      </c>
      <c r="AP38" s="35">
        <f>IF(OR($A$1&lt;=Main!AB$4,ISBLANK($N38)),0,Main!AB33)</f>
        <v>0</v>
      </c>
      <c r="AQ38" s="35">
        <f>IF(OR($A$1&lt;=Main!AC$4,ISBLANK($N38)),0,Main!AC33)</f>
        <v>0</v>
      </c>
      <c r="AR38" s="35">
        <f>IF(OR($A$1&lt;=Main!AD$4,ISBLANK($N38)),0,Main!AD33)</f>
        <v>0</v>
      </c>
      <c r="AS38" s="35">
        <f>IF(OR($A$1&lt;=Main!AE$4,ISBLANK($N38)),0,Main!AE33)</f>
        <v>0</v>
      </c>
      <c r="AT38" s="35">
        <f>IF(OR($A$1&lt;=Main!AF$4,ISBLANK($N38)),0,Main!AF33)</f>
        <v>0</v>
      </c>
      <c r="AU38" s="35">
        <f>IF(OR($A$1&lt;=Main!AG$4,ISBLANK($N38)),0,Main!AG33)</f>
        <v>0</v>
      </c>
      <c r="AV38" s="35">
        <f>IF(OR($A$1&lt;=Main!AH$4,ISBLANK($N38)),0,Main!AH33)</f>
        <v>0</v>
      </c>
      <c r="AW38" s="35">
        <f>IF(OR($A$1&lt;=Main!AI$4,ISBLANK($N38)),0,Main!AI33)</f>
        <v>0</v>
      </c>
      <c r="AX38" s="35">
        <f>IF(OR($A$1&lt;=Main!AJ$4,ISBLANK($N38)),0,Main!AJ33)</f>
        <v>0</v>
      </c>
      <c r="AY38" s="35">
        <f>IF(OR($A$1&lt;=Main!AK$4,ISBLANK($N38)),0,Main!AK33)</f>
        <v>0</v>
      </c>
      <c r="AZ38" s="35">
        <f>IF(OR($A$1&lt;=Main!AL$4,ISBLANK($N38)),0,Main!AL33)</f>
        <v>0</v>
      </c>
      <c r="BA38" s="35">
        <f>IF(OR($A$1&lt;=Main!AM$4,ISBLANK($N38)),0,Main!AM33)</f>
        <v>0</v>
      </c>
      <c r="BB38" s="35">
        <f>IF(OR($A$1&lt;=Main!AN$4,ISBLANK($N38)),0,Main!AN33)</f>
        <v>0</v>
      </c>
      <c r="BC38" s="35">
        <f>IF(OR($A$1&lt;=Main!AO$4,ISBLANK($N38)),0,Main!AO33)</f>
        <v>0</v>
      </c>
      <c r="BD38" s="35">
        <f>IF(OR($A$1&lt;=Main!AP$4,ISBLANK($N38)),0,Main!AP33)</f>
        <v>0</v>
      </c>
      <c r="BE38" s="35">
        <f>IF(OR($A$1&lt;=Main!AQ$4,ISBLANK($N38)),0,Main!AQ33)</f>
        <v>0</v>
      </c>
      <c r="BF38" s="35">
        <f>IF(OR($A$1&lt;=Main!AR$4,ISBLANK($N38)),0,Main!AR33)</f>
        <v>0</v>
      </c>
      <c r="BG38" s="35">
        <f>IF(OR($A$1&lt;=Main!AS$4,ISBLANK($N38)),0,Main!AS33)</f>
        <v>0</v>
      </c>
      <c r="BH38" s="35">
        <f>IF(OR($A$1&lt;=Main!AT$4,ISBLANK($N38)),0,Main!AT33)</f>
        <v>0</v>
      </c>
      <c r="BI38" s="35">
        <f>IF(OR($A$1&lt;=Main!AU$4,ISBLANK($N38)),0,Main!AU33)</f>
        <v>0</v>
      </c>
      <c r="BJ38" s="35">
        <f>IF(OR($A$1&lt;=Main!AV$4,ISBLANK($N38)),0,Main!AV33)</f>
        <v>0</v>
      </c>
    </row>
    <row r="39" spans="1:62">
      <c r="A39" s="37"/>
      <c r="B39" s="37"/>
      <c r="C39" s="37" t="str">
        <f>IF(ISBLANK($A39),"",VLOOKUP($K39,Main!BC$6:BD$150,2,0))</f>
        <v/>
      </c>
      <c r="D39" s="43">
        <f t="shared" si="3"/>
        <v>0</v>
      </c>
      <c r="F39" s="5">
        <f>VLOOKUP($E39,Mask!$A$2:$C$102,$M$8,0)</f>
        <v>0</v>
      </c>
      <c r="G39" s="44">
        <f t="shared" si="6"/>
        <v>0</v>
      </c>
      <c r="K39" s="6" t="str">
        <f t="shared" si="0"/>
        <v/>
      </c>
      <c r="L39" s="35">
        <f t="shared" si="1"/>
        <v>0</v>
      </c>
      <c r="M39" s="6">
        <v>1</v>
      </c>
      <c r="N39" s="35" t="str">
        <f>Main!$A34&amp;Main!$B34</f>
        <v>КарандееваАнна</v>
      </c>
      <c r="O39" s="145">
        <f t="shared" si="2"/>
        <v>41.456956044053712</v>
      </c>
      <c r="P39" s="150">
        <f t="shared" si="5"/>
        <v>23</v>
      </c>
      <c r="Q39" s="150">
        <f ca="1">IF(Main!$AY34&lt;&gt;"#",$P39-Main!$AY34,"#")</f>
        <v>-6</v>
      </c>
      <c r="R39" s="35">
        <f>Main!E34*Mask!G$5</f>
        <v>0</v>
      </c>
      <c r="S39" s="35">
        <f>Main!F34*Mask!H$5</f>
        <v>0</v>
      </c>
      <c r="T39" s="35">
        <f>Main!G34*Mask!I$5</f>
        <v>0</v>
      </c>
      <c r="U39" s="35">
        <f>Main!H34*Mask!J$5</f>
        <v>0</v>
      </c>
      <c r="V39" s="35">
        <f>Main!I34*Mask!K$5</f>
        <v>0</v>
      </c>
      <c r="W39" s="35">
        <f>Main!J34*Mask!L$5</f>
        <v>0</v>
      </c>
      <c r="X39" s="35">
        <f>Main!K34*Mask!M$5</f>
        <v>41.456956044053712</v>
      </c>
      <c r="Y39" s="35">
        <f>Main!L34*Mask!N$5</f>
        <v>0</v>
      </c>
      <c r="Z39" s="35">
        <f>Main!M34*Mask!O$5</f>
        <v>0</v>
      </c>
      <c r="AA39" s="35">
        <f>Main!N34*Mask!P$5</f>
        <v>0</v>
      </c>
      <c r="AB39" s="35">
        <f>Main!O34*Mask!Q$5</f>
        <v>0</v>
      </c>
      <c r="AC39" s="35">
        <f>Main!P34*Mask!R$5</f>
        <v>0</v>
      </c>
      <c r="AD39" s="35">
        <f>Main!Q34*Mask!S$5</f>
        <v>0</v>
      </c>
      <c r="AE39" s="35">
        <f>Main!R34*Mask!T$5</f>
        <v>0</v>
      </c>
      <c r="AF39" s="35">
        <f>Main!S34*Mask!U$5</f>
        <v>0</v>
      </c>
      <c r="AG39" s="35">
        <f>Main!T34*Mask!V$5</f>
        <v>0</v>
      </c>
      <c r="AH39" s="35">
        <f>Main!U34*Mask!W$5</f>
        <v>0</v>
      </c>
      <c r="AI39" s="35">
        <f>Main!V34*Mask!X$5</f>
        <v>0</v>
      </c>
      <c r="AJ39" s="35">
        <f>Main!W34*Mask!Y$5</f>
        <v>0</v>
      </c>
      <c r="AK39" s="35">
        <f>Main!X34*Mask!Z$5</f>
        <v>0</v>
      </c>
      <c r="AL39" s="35">
        <f>Main!Y34*Mask!AA$5</f>
        <v>0</v>
      </c>
      <c r="AM39" s="35">
        <f>Main!Z34*Mask!AB$5</f>
        <v>0</v>
      </c>
      <c r="AN39" s="35"/>
      <c r="AO39" s="35">
        <f>IF(OR($A$1&lt;=Main!AA$4,ISBLANK($N39)),0,Main!AA34)</f>
        <v>0</v>
      </c>
      <c r="AP39" s="35">
        <f>IF(OR($A$1&lt;=Main!AB$4,ISBLANK($N39)),0,Main!AB34)</f>
        <v>0</v>
      </c>
      <c r="AQ39" s="35">
        <f>IF(OR($A$1&lt;=Main!AC$4,ISBLANK($N39)),0,Main!AC34)</f>
        <v>0</v>
      </c>
      <c r="AR39" s="35">
        <f>IF(OR($A$1&lt;=Main!AD$4,ISBLANK($N39)),0,Main!AD34)</f>
        <v>0</v>
      </c>
      <c r="AS39" s="35">
        <f>IF(OR($A$1&lt;=Main!AE$4,ISBLANK($N39)),0,Main!AE34)</f>
        <v>0</v>
      </c>
      <c r="AT39" s="35">
        <f>IF(OR($A$1&lt;=Main!AF$4,ISBLANK($N39)),0,Main!AF34)</f>
        <v>0</v>
      </c>
      <c r="AU39" s="35">
        <f>IF(OR($A$1&lt;=Main!AG$4,ISBLANK($N39)),0,Main!AG34)</f>
        <v>0</v>
      </c>
      <c r="AV39" s="35">
        <f>IF(OR($A$1&lt;=Main!AH$4,ISBLANK($N39)),0,Main!AH34)</f>
        <v>0</v>
      </c>
      <c r="AW39" s="35">
        <f>IF(OR($A$1&lt;=Main!AI$4,ISBLANK($N39)),0,Main!AI34)</f>
        <v>0</v>
      </c>
      <c r="AX39" s="35">
        <f>IF(OR($A$1&lt;=Main!AJ$4,ISBLANK($N39)),0,Main!AJ34)</f>
        <v>0</v>
      </c>
      <c r="AY39" s="35">
        <f>IF(OR($A$1&lt;=Main!AK$4,ISBLANK($N39)),0,Main!AK34)</f>
        <v>0</v>
      </c>
      <c r="AZ39" s="35">
        <f>IF(OR($A$1&lt;=Main!AL$4,ISBLANK($N39)),0,Main!AL34)</f>
        <v>0</v>
      </c>
      <c r="BA39" s="35">
        <f>IF(OR($A$1&lt;=Main!AM$4,ISBLANK($N39)),0,Main!AM34)</f>
        <v>0</v>
      </c>
      <c r="BB39" s="35">
        <f>IF(OR($A$1&lt;=Main!AN$4,ISBLANK($N39)),0,Main!AN34)</f>
        <v>0</v>
      </c>
      <c r="BC39" s="35">
        <f>IF(OR($A$1&lt;=Main!AO$4,ISBLANK($N39)),0,Main!AO34)</f>
        <v>0</v>
      </c>
      <c r="BD39" s="35">
        <f>IF(OR($A$1&lt;=Main!AP$4,ISBLANK($N39)),0,Main!AP34)</f>
        <v>0</v>
      </c>
      <c r="BE39" s="35">
        <f>IF(OR($A$1&lt;=Main!AQ$4,ISBLANK($N39)),0,Main!AQ34)</f>
        <v>0</v>
      </c>
      <c r="BF39" s="35">
        <f>IF(OR($A$1&lt;=Main!AR$4,ISBLANK($N39)),0,Main!AR34)</f>
        <v>0</v>
      </c>
      <c r="BG39" s="35">
        <f>IF(OR($A$1&lt;=Main!AS$4,ISBLANK($N39)),0,Main!AS34)</f>
        <v>0</v>
      </c>
      <c r="BH39" s="35">
        <f>IF(OR($A$1&lt;=Main!AT$4,ISBLANK($N39)),0,Main!AT34)</f>
        <v>0</v>
      </c>
      <c r="BI39" s="35">
        <f>IF(OR($A$1&lt;=Main!AU$4,ISBLANK($N39)),0,Main!AU34)</f>
        <v>0</v>
      </c>
      <c r="BJ39" s="35">
        <f>IF(OR($A$1&lt;=Main!AV$4,ISBLANK($N39)),0,Main!AV34)</f>
        <v>0</v>
      </c>
    </row>
    <row r="40" spans="1:62">
      <c r="A40" s="37"/>
      <c r="B40" s="37"/>
      <c r="C40" s="37" t="str">
        <f>IF(ISBLANK($A40),"",VLOOKUP($K40,Main!BC$6:BD$150,2,0))</f>
        <v/>
      </c>
      <c r="D40" s="43">
        <f t="shared" si="3"/>
        <v>0</v>
      </c>
      <c r="F40" s="5">
        <f>VLOOKUP($E40,Mask!$A$2:$C$102,$M$8,0)</f>
        <v>0</v>
      </c>
      <c r="G40" s="44">
        <f t="shared" si="6"/>
        <v>0</v>
      </c>
      <c r="K40" s="6" t="str">
        <f t="shared" si="0"/>
        <v/>
      </c>
      <c r="L40" s="35">
        <f t="shared" si="1"/>
        <v>0</v>
      </c>
      <c r="M40" s="6">
        <v>1</v>
      </c>
      <c r="N40" s="35" t="str">
        <f>Main!$A35&amp;Main!$B35</f>
        <v>РождественскаяОльга</v>
      </c>
      <c r="O40" s="145">
        <f t="shared" si="2"/>
        <v>0</v>
      </c>
      <c r="P40" s="150">
        <f t="shared" si="5"/>
        <v>30</v>
      </c>
      <c r="Q40" s="150">
        <f ca="1">IF(Main!$AY35&lt;&gt;"#",$P40-Main!$AY35,"#")</f>
        <v>0</v>
      </c>
      <c r="R40" s="35">
        <f>Main!E35*Mask!G$5</f>
        <v>0</v>
      </c>
      <c r="S40" s="35">
        <f>Main!F35*Mask!H$5</f>
        <v>0</v>
      </c>
      <c r="T40" s="35">
        <f>Main!G35*Mask!I$5</f>
        <v>0</v>
      </c>
      <c r="U40" s="35">
        <f>Main!H35*Mask!J$5</f>
        <v>0</v>
      </c>
      <c r="V40" s="35">
        <f>Main!I35*Mask!K$5</f>
        <v>0</v>
      </c>
      <c r="W40" s="35">
        <f>Main!J35*Mask!L$5</f>
        <v>0</v>
      </c>
      <c r="X40" s="35">
        <f>Main!K35*Mask!M$5</f>
        <v>0</v>
      </c>
      <c r="Y40" s="35">
        <f>Main!L35*Mask!N$5</f>
        <v>0</v>
      </c>
      <c r="Z40" s="35">
        <f>Main!M35*Mask!O$5</f>
        <v>0</v>
      </c>
      <c r="AA40" s="35">
        <f>Main!N35*Mask!P$5</f>
        <v>0</v>
      </c>
      <c r="AB40" s="35">
        <f>Main!O35*Mask!Q$5</f>
        <v>0</v>
      </c>
      <c r="AC40" s="35">
        <f>Main!P35*Mask!R$5</f>
        <v>0</v>
      </c>
      <c r="AD40" s="35">
        <f>Main!Q35*Mask!S$5</f>
        <v>0</v>
      </c>
      <c r="AE40" s="35">
        <f>Main!R35*Mask!T$5</f>
        <v>0</v>
      </c>
      <c r="AF40" s="35">
        <f>Main!S35*Mask!U$5</f>
        <v>0</v>
      </c>
      <c r="AG40" s="35">
        <f>Main!T35*Mask!V$5</f>
        <v>0</v>
      </c>
      <c r="AH40" s="35">
        <f>Main!U35*Mask!W$5</f>
        <v>0</v>
      </c>
      <c r="AI40" s="35">
        <f>Main!V35*Mask!X$5</f>
        <v>0</v>
      </c>
      <c r="AJ40" s="35">
        <f>Main!W35*Mask!Y$5</f>
        <v>0</v>
      </c>
      <c r="AK40" s="35">
        <f>Main!X35*Mask!Z$5</f>
        <v>0</v>
      </c>
      <c r="AL40" s="35">
        <f>Main!Y35*Mask!AA$5</f>
        <v>0</v>
      </c>
      <c r="AM40" s="35">
        <f>Main!Z35*Mask!AB$5</f>
        <v>0</v>
      </c>
      <c r="AN40" s="35"/>
      <c r="AO40" s="35">
        <f>IF(OR($A$1&lt;=Main!AA$4,ISBLANK($N40)),0,Main!AA35)</f>
        <v>0</v>
      </c>
      <c r="AP40" s="35">
        <f>IF(OR($A$1&lt;=Main!AB$4,ISBLANK($N40)),0,Main!AB35)</f>
        <v>0</v>
      </c>
      <c r="AQ40" s="35">
        <f>IF(OR($A$1&lt;=Main!AC$4,ISBLANK($N40)),0,Main!AC35)</f>
        <v>0</v>
      </c>
      <c r="AR40" s="35">
        <f>IF(OR($A$1&lt;=Main!AD$4,ISBLANK($N40)),0,Main!AD35)</f>
        <v>0</v>
      </c>
      <c r="AS40" s="35">
        <f>IF(OR($A$1&lt;=Main!AE$4,ISBLANK($N40)),0,Main!AE35)</f>
        <v>0</v>
      </c>
      <c r="AT40" s="35">
        <f>IF(OR($A$1&lt;=Main!AF$4,ISBLANK($N40)),0,Main!AF35)</f>
        <v>0</v>
      </c>
      <c r="AU40" s="35">
        <f>IF(OR($A$1&lt;=Main!AG$4,ISBLANK($N40)),0,Main!AG35)</f>
        <v>0</v>
      </c>
      <c r="AV40" s="35">
        <f>IF(OR($A$1&lt;=Main!AH$4,ISBLANK($N40)),0,Main!AH35)</f>
        <v>0</v>
      </c>
      <c r="AW40" s="35">
        <f>IF(OR($A$1&lt;=Main!AI$4,ISBLANK($N40)),0,Main!AI35)</f>
        <v>0</v>
      </c>
      <c r="AX40" s="35">
        <f>IF(OR($A$1&lt;=Main!AJ$4,ISBLANK($N40)),0,Main!AJ35)</f>
        <v>0</v>
      </c>
      <c r="AY40" s="35">
        <f>IF(OR($A$1&lt;=Main!AK$4,ISBLANK($N40)),0,Main!AK35)</f>
        <v>0</v>
      </c>
      <c r="AZ40" s="35">
        <f>IF(OR($A$1&lt;=Main!AL$4,ISBLANK($N40)),0,Main!AL35)</f>
        <v>0</v>
      </c>
      <c r="BA40" s="35">
        <f>IF(OR($A$1&lt;=Main!AM$4,ISBLANK($N40)),0,Main!AM35)</f>
        <v>0</v>
      </c>
      <c r="BB40" s="35">
        <f>IF(OR($A$1&lt;=Main!AN$4,ISBLANK($N40)),0,Main!AN35)</f>
        <v>0</v>
      </c>
      <c r="BC40" s="35">
        <f>IF(OR($A$1&lt;=Main!AO$4,ISBLANK($N40)),0,Main!AO35)</f>
        <v>0</v>
      </c>
      <c r="BD40" s="35">
        <f>IF(OR($A$1&lt;=Main!AP$4,ISBLANK($N40)),0,Main!AP35)</f>
        <v>0</v>
      </c>
      <c r="BE40" s="35">
        <f>IF(OR($A$1&lt;=Main!AQ$4,ISBLANK($N40)),0,Main!AQ35)</f>
        <v>0</v>
      </c>
      <c r="BF40" s="35">
        <f>IF(OR($A$1&lt;=Main!AR$4,ISBLANK($N40)),0,Main!AR35)</f>
        <v>0</v>
      </c>
      <c r="BG40" s="35">
        <f>IF(OR($A$1&lt;=Main!AS$4,ISBLANK($N40)),0,Main!AS35)</f>
        <v>0</v>
      </c>
      <c r="BH40" s="35">
        <f>IF(OR($A$1&lt;=Main!AT$4,ISBLANK($N40)),0,Main!AT35)</f>
        <v>0</v>
      </c>
      <c r="BI40" s="35">
        <f>IF(OR($A$1&lt;=Main!AU$4,ISBLANK($N40)),0,Main!AU35)</f>
        <v>0</v>
      </c>
      <c r="BJ40" s="35">
        <f>IF(OR($A$1&lt;=Main!AV$4,ISBLANK($N40)),0,Main!AV35)</f>
        <v>0</v>
      </c>
    </row>
    <row r="41" spans="1:62">
      <c r="A41" s="37"/>
      <c r="B41" s="37"/>
      <c r="C41" s="37" t="str">
        <f>IF(ISBLANK($A41),"",VLOOKUP($K41,Main!BC$6:BD$150,2,0))</f>
        <v/>
      </c>
      <c r="D41" s="43">
        <f t="shared" si="3"/>
        <v>0</v>
      </c>
      <c r="F41" s="5">
        <f>VLOOKUP($E41,Mask!$A$2:$C$102,$M$8,0)</f>
        <v>0</v>
      </c>
      <c r="G41" s="44">
        <f t="shared" si="6"/>
        <v>0</v>
      </c>
      <c r="K41" s="6" t="str">
        <f t="shared" si="0"/>
        <v/>
      </c>
      <c r="L41" s="35">
        <f t="shared" si="1"/>
        <v>0</v>
      </c>
      <c r="M41" s="6">
        <v>1</v>
      </c>
      <c r="N41" s="35" t="str">
        <f>Main!$A36&amp;Main!$B36</f>
        <v>БегуноваМария</v>
      </c>
      <c r="O41" s="145">
        <f t="shared" si="2"/>
        <v>0</v>
      </c>
      <c r="P41" s="150">
        <f t="shared" si="5"/>
        <v>30</v>
      </c>
      <c r="Q41" s="150">
        <f ca="1">IF(Main!$AY36&lt;&gt;"#",$P41-Main!$AY36,"#")</f>
        <v>-1</v>
      </c>
      <c r="R41" s="35">
        <f>Main!E36*Mask!G$5</f>
        <v>0</v>
      </c>
      <c r="S41" s="35">
        <f>Main!F36*Mask!H$5</f>
        <v>0</v>
      </c>
      <c r="T41" s="35">
        <f>Main!G36*Mask!I$5</f>
        <v>0</v>
      </c>
      <c r="U41" s="35">
        <f>Main!H36*Mask!J$5</f>
        <v>0</v>
      </c>
      <c r="V41" s="35">
        <f>Main!I36*Mask!K$5</f>
        <v>0</v>
      </c>
      <c r="W41" s="35">
        <f>Main!J36*Mask!L$5</f>
        <v>0</v>
      </c>
      <c r="X41" s="35">
        <f>Main!K36*Mask!M$5</f>
        <v>0</v>
      </c>
      <c r="Y41" s="35">
        <f>Main!L36*Mask!N$5</f>
        <v>0</v>
      </c>
      <c r="Z41" s="35">
        <f>Main!M36*Mask!O$5</f>
        <v>0</v>
      </c>
      <c r="AA41" s="35">
        <f>Main!N36*Mask!P$5</f>
        <v>0</v>
      </c>
      <c r="AB41" s="35">
        <f>Main!O36*Mask!Q$5</f>
        <v>0</v>
      </c>
      <c r="AC41" s="35">
        <f>Main!P36*Mask!R$5</f>
        <v>0</v>
      </c>
      <c r="AD41" s="35">
        <f>Main!Q36*Mask!S$5</f>
        <v>0</v>
      </c>
      <c r="AE41" s="35">
        <f>Main!R36*Mask!T$5</f>
        <v>0</v>
      </c>
      <c r="AF41" s="35">
        <f>Main!S36*Mask!U$5</f>
        <v>0</v>
      </c>
      <c r="AG41" s="35">
        <f>Main!T36*Mask!V$5</f>
        <v>0</v>
      </c>
      <c r="AH41" s="35">
        <f>Main!U36*Mask!W$5</f>
        <v>0</v>
      </c>
      <c r="AI41" s="35">
        <f>Main!V36*Mask!X$5</f>
        <v>0</v>
      </c>
      <c r="AJ41" s="35">
        <f>Main!W36*Mask!Y$5</f>
        <v>0</v>
      </c>
      <c r="AK41" s="35">
        <f>Main!X36*Mask!Z$5</f>
        <v>0</v>
      </c>
      <c r="AL41" s="35">
        <f>Main!Y36*Mask!AA$5</f>
        <v>0</v>
      </c>
      <c r="AM41" s="35">
        <f>Main!Z36*Mask!AB$5</f>
        <v>0</v>
      </c>
      <c r="AN41" s="35"/>
      <c r="AO41" s="35">
        <f>IF(OR($A$1&lt;=Main!AA$4,ISBLANK($N41)),0,Main!AA36)</f>
        <v>0</v>
      </c>
      <c r="AP41" s="35">
        <f>IF(OR($A$1&lt;=Main!AB$4,ISBLANK($N41)),0,Main!AB36)</f>
        <v>0</v>
      </c>
      <c r="AQ41" s="35">
        <f>IF(OR($A$1&lt;=Main!AC$4,ISBLANK($N41)),0,Main!AC36)</f>
        <v>0</v>
      </c>
      <c r="AR41" s="35">
        <f>IF(OR($A$1&lt;=Main!AD$4,ISBLANK($N41)),0,Main!AD36)</f>
        <v>0</v>
      </c>
      <c r="AS41" s="35">
        <f>IF(OR($A$1&lt;=Main!AE$4,ISBLANK($N41)),0,Main!AE36)</f>
        <v>0</v>
      </c>
      <c r="AT41" s="35">
        <f>IF(OR($A$1&lt;=Main!AF$4,ISBLANK($N41)),0,Main!AF36)</f>
        <v>0</v>
      </c>
      <c r="AU41" s="35">
        <f>IF(OR($A$1&lt;=Main!AG$4,ISBLANK($N41)),0,Main!AG36)</f>
        <v>0</v>
      </c>
      <c r="AV41" s="35">
        <f>IF(OR($A$1&lt;=Main!AH$4,ISBLANK($N41)),0,Main!AH36)</f>
        <v>0</v>
      </c>
      <c r="AW41" s="35">
        <f>IF(OR($A$1&lt;=Main!AI$4,ISBLANK($N41)),0,Main!AI36)</f>
        <v>0</v>
      </c>
      <c r="AX41" s="35">
        <f>IF(OR($A$1&lt;=Main!AJ$4,ISBLANK($N41)),0,Main!AJ36)</f>
        <v>0</v>
      </c>
      <c r="AY41" s="35">
        <f>IF(OR($A$1&lt;=Main!AK$4,ISBLANK($N41)),0,Main!AK36)</f>
        <v>0</v>
      </c>
      <c r="AZ41" s="35">
        <f>IF(OR($A$1&lt;=Main!AL$4,ISBLANK($N41)),0,Main!AL36)</f>
        <v>0</v>
      </c>
      <c r="BA41" s="35">
        <f>IF(OR($A$1&lt;=Main!AM$4,ISBLANK($N41)),0,Main!AM36)</f>
        <v>0</v>
      </c>
      <c r="BB41" s="35">
        <f>IF(OR($A$1&lt;=Main!AN$4,ISBLANK($N41)),0,Main!AN36)</f>
        <v>0</v>
      </c>
      <c r="BC41" s="35">
        <f>IF(OR($A$1&lt;=Main!AO$4,ISBLANK($N41)),0,Main!AO36)</f>
        <v>0</v>
      </c>
      <c r="BD41" s="35">
        <f>IF(OR($A$1&lt;=Main!AP$4,ISBLANK($N41)),0,Main!AP36)</f>
        <v>0</v>
      </c>
      <c r="BE41" s="35">
        <f>IF(OR($A$1&lt;=Main!AQ$4,ISBLANK($N41)),0,Main!AQ36)</f>
        <v>0</v>
      </c>
      <c r="BF41" s="35">
        <f>IF(OR($A$1&lt;=Main!AR$4,ISBLANK($N41)),0,Main!AR36)</f>
        <v>0</v>
      </c>
      <c r="BG41" s="35">
        <f>IF(OR($A$1&lt;=Main!AS$4,ISBLANK($N41)),0,Main!AS36)</f>
        <v>0</v>
      </c>
      <c r="BH41" s="35">
        <f>IF(OR($A$1&lt;=Main!AT$4,ISBLANK($N41)),0,Main!AT36)</f>
        <v>0</v>
      </c>
      <c r="BI41" s="35">
        <f>IF(OR($A$1&lt;=Main!AU$4,ISBLANK($N41)),0,Main!AU36)</f>
        <v>0</v>
      </c>
      <c r="BJ41" s="35">
        <f>IF(OR($A$1&lt;=Main!AV$4,ISBLANK($N41)),0,Main!AV36)</f>
        <v>0</v>
      </c>
    </row>
    <row r="42" spans="1:62">
      <c r="A42" s="37"/>
      <c r="B42" s="37"/>
      <c r="C42" s="37" t="str">
        <f>IF(ISBLANK($A42),"",VLOOKUP($K42,Main!BC$6:BD$150,2,0))</f>
        <v/>
      </c>
      <c r="D42" s="43">
        <f t="shared" si="3"/>
        <v>0</v>
      </c>
      <c r="F42" s="5">
        <f>VLOOKUP($E42,Mask!$A$2:$C$102,$M$8,0)</f>
        <v>0</v>
      </c>
      <c r="G42" s="44">
        <f t="shared" si="6"/>
        <v>0</v>
      </c>
      <c r="K42" s="6" t="str">
        <f t="shared" si="0"/>
        <v/>
      </c>
      <c r="L42" s="35">
        <f t="shared" si="1"/>
        <v>0</v>
      </c>
      <c r="M42" s="6">
        <v>1</v>
      </c>
      <c r="N42" s="35" t="str">
        <f>Main!$A37&amp;Main!$B37</f>
        <v>МелетьеваВалерия</v>
      </c>
      <c r="O42" s="145">
        <f t="shared" si="2"/>
        <v>0</v>
      </c>
      <c r="P42" s="150">
        <f t="shared" si="5"/>
        <v>30</v>
      </c>
      <c r="Q42" s="150">
        <f ca="1">IF(Main!$AY37&lt;&gt;"#",$P42-Main!$AY37,"#")</f>
        <v>-2</v>
      </c>
      <c r="R42" s="35">
        <f>Main!E37*Mask!G$5</f>
        <v>0</v>
      </c>
      <c r="S42" s="35">
        <f>Main!F37*Mask!H$5</f>
        <v>0</v>
      </c>
      <c r="T42" s="35">
        <f>Main!G37*Mask!I$5</f>
        <v>0</v>
      </c>
      <c r="U42" s="35">
        <f>Main!H37*Mask!J$5</f>
        <v>0</v>
      </c>
      <c r="V42" s="35">
        <f>Main!I37*Mask!K$5</f>
        <v>0</v>
      </c>
      <c r="W42" s="35">
        <f>Main!J37*Mask!L$5</f>
        <v>0</v>
      </c>
      <c r="X42" s="35">
        <f>Main!K37*Mask!M$5</f>
        <v>0</v>
      </c>
      <c r="Y42" s="35">
        <f>Main!L37*Mask!N$5</f>
        <v>0</v>
      </c>
      <c r="Z42" s="35">
        <f>Main!M37*Mask!O$5</f>
        <v>0</v>
      </c>
      <c r="AA42" s="35">
        <f>Main!N37*Mask!P$5</f>
        <v>0</v>
      </c>
      <c r="AB42" s="35">
        <f>Main!O37*Mask!Q$5</f>
        <v>0</v>
      </c>
      <c r="AC42" s="35">
        <f>Main!P37*Mask!R$5</f>
        <v>0</v>
      </c>
      <c r="AD42" s="35">
        <f>Main!Q37*Mask!S$5</f>
        <v>0</v>
      </c>
      <c r="AE42" s="35">
        <f>Main!R37*Mask!T$5</f>
        <v>0</v>
      </c>
      <c r="AF42" s="35">
        <f>Main!S37*Mask!U$5</f>
        <v>0</v>
      </c>
      <c r="AG42" s="35">
        <f>Main!T37*Mask!V$5</f>
        <v>0</v>
      </c>
      <c r="AH42" s="35">
        <f>Main!U37*Mask!W$5</f>
        <v>0</v>
      </c>
      <c r="AI42" s="35">
        <f>Main!V37*Mask!X$5</f>
        <v>0</v>
      </c>
      <c r="AJ42" s="35">
        <f>Main!W37*Mask!Y$5</f>
        <v>0</v>
      </c>
      <c r="AK42" s="35">
        <f>Main!X37*Mask!Z$5</f>
        <v>0</v>
      </c>
      <c r="AL42" s="35">
        <f>Main!Y37*Mask!AA$5</f>
        <v>0</v>
      </c>
      <c r="AM42" s="35">
        <f>Main!Z37*Mask!AB$5</f>
        <v>0</v>
      </c>
      <c r="AN42" s="35"/>
      <c r="AO42" s="35">
        <f>IF(OR($A$1&lt;=Main!AA$4,ISBLANK($N42)),0,Main!AA37)</f>
        <v>0</v>
      </c>
      <c r="AP42" s="35">
        <f>IF(OR($A$1&lt;=Main!AB$4,ISBLANK($N42)),0,Main!AB37)</f>
        <v>0</v>
      </c>
      <c r="AQ42" s="35">
        <f>IF(OR($A$1&lt;=Main!AC$4,ISBLANK($N42)),0,Main!AC37)</f>
        <v>0</v>
      </c>
      <c r="AR42" s="35">
        <f>IF(OR($A$1&lt;=Main!AD$4,ISBLANK($N42)),0,Main!AD37)</f>
        <v>0</v>
      </c>
      <c r="AS42" s="35">
        <f>IF(OR($A$1&lt;=Main!AE$4,ISBLANK($N42)),0,Main!AE37)</f>
        <v>0</v>
      </c>
      <c r="AT42" s="35">
        <f>IF(OR($A$1&lt;=Main!AF$4,ISBLANK($N42)),0,Main!AF37)</f>
        <v>0</v>
      </c>
      <c r="AU42" s="35">
        <f>IF(OR($A$1&lt;=Main!AG$4,ISBLANK($N42)),0,Main!AG37)</f>
        <v>0</v>
      </c>
      <c r="AV42" s="35">
        <f>IF(OR($A$1&lt;=Main!AH$4,ISBLANK($N42)),0,Main!AH37)</f>
        <v>0</v>
      </c>
      <c r="AW42" s="35">
        <f>IF(OR($A$1&lt;=Main!AI$4,ISBLANK($N42)),0,Main!AI37)</f>
        <v>0</v>
      </c>
      <c r="AX42" s="35">
        <f>IF(OR($A$1&lt;=Main!AJ$4,ISBLANK($N42)),0,Main!AJ37)</f>
        <v>0</v>
      </c>
      <c r="AY42" s="35">
        <f>IF(OR($A$1&lt;=Main!AK$4,ISBLANK($N42)),0,Main!AK37)</f>
        <v>0</v>
      </c>
      <c r="AZ42" s="35">
        <f>IF(OR($A$1&lt;=Main!AL$4,ISBLANK($N42)),0,Main!AL37)</f>
        <v>0</v>
      </c>
      <c r="BA42" s="35">
        <f>IF(OR($A$1&lt;=Main!AM$4,ISBLANK($N42)),0,Main!AM37)</f>
        <v>0</v>
      </c>
      <c r="BB42" s="35">
        <f>IF(OR($A$1&lt;=Main!AN$4,ISBLANK($N42)),0,Main!AN37)</f>
        <v>0</v>
      </c>
      <c r="BC42" s="35">
        <f>IF(OR($A$1&lt;=Main!AO$4,ISBLANK($N42)),0,Main!AO37)</f>
        <v>0</v>
      </c>
      <c r="BD42" s="35">
        <f>IF(OR($A$1&lt;=Main!AP$4,ISBLANK($N42)),0,Main!AP37)</f>
        <v>0</v>
      </c>
      <c r="BE42" s="35">
        <f>IF(OR($A$1&lt;=Main!AQ$4,ISBLANK($N42)),0,Main!AQ37)</f>
        <v>0</v>
      </c>
      <c r="BF42" s="35">
        <f>IF(OR($A$1&lt;=Main!AR$4,ISBLANK($N42)),0,Main!AR37)</f>
        <v>0</v>
      </c>
      <c r="BG42" s="35">
        <f>IF(OR($A$1&lt;=Main!AS$4,ISBLANK($N42)),0,Main!AS37)</f>
        <v>0</v>
      </c>
      <c r="BH42" s="35">
        <f>IF(OR($A$1&lt;=Main!AT$4,ISBLANK($N42)),0,Main!AT37)</f>
        <v>0</v>
      </c>
      <c r="BI42" s="35">
        <f>IF(OR($A$1&lt;=Main!AU$4,ISBLANK($N42)),0,Main!AU37)</f>
        <v>0</v>
      </c>
      <c r="BJ42" s="35">
        <f>IF(OR($A$1&lt;=Main!AV$4,ISBLANK($N42)),0,Main!AV37)</f>
        <v>0</v>
      </c>
    </row>
    <row r="43" spans="1:62">
      <c r="A43" s="37"/>
      <c r="B43" s="37"/>
      <c r="C43" s="37" t="str">
        <f>IF(ISBLANK($A43),"",VLOOKUP($K43,Main!BC$6:BD$150,2,0))</f>
        <v/>
      </c>
      <c r="D43" s="43">
        <f t="shared" si="3"/>
        <v>0</v>
      </c>
      <c r="F43" s="5">
        <f>VLOOKUP($E43,Mask!$A$2:$C$102,$M$8,0)</f>
        <v>0</v>
      </c>
      <c r="G43" s="44">
        <f t="shared" si="6"/>
        <v>0</v>
      </c>
      <c r="K43" s="6" t="str">
        <f t="shared" ref="K43:K61" si="7">A43&amp;B43</f>
        <v/>
      </c>
      <c r="L43" s="35">
        <f t="shared" ref="L43:L60" si="8">G43</f>
        <v>0</v>
      </c>
      <c r="M43" s="6">
        <v>1</v>
      </c>
      <c r="N43" s="35" t="str">
        <f>Main!$A38&amp;Main!$B38</f>
        <v>МурашкоДарья</v>
      </c>
      <c r="O43" s="145">
        <f t="shared" ref="O43:O74" si="9">IF(N43="",0,LARGE($R43:$BH43,1)+LARGE($R43:$BH43,2)+LARGE($R43:$BH43,3))</f>
        <v>49.020688993430078</v>
      </c>
      <c r="P43" s="150">
        <f t="shared" si="5"/>
        <v>21</v>
      </c>
      <c r="Q43" s="150">
        <f ca="1">IF(Main!$AY38&lt;&gt;"#",$P43-Main!$AY38,"#")</f>
        <v>-12</v>
      </c>
      <c r="R43" s="35">
        <f>Main!E38*Mask!G$5</f>
        <v>0</v>
      </c>
      <c r="S43" s="35">
        <f>Main!F38*Mask!H$5</f>
        <v>0</v>
      </c>
      <c r="T43" s="35">
        <f>Main!G38*Mask!I$5</f>
        <v>0</v>
      </c>
      <c r="U43" s="35">
        <f>Main!H38*Mask!J$5</f>
        <v>0</v>
      </c>
      <c r="V43" s="35">
        <f>Main!I38*Mask!K$5</f>
        <v>0</v>
      </c>
      <c r="W43" s="35">
        <f>Main!J38*Mask!L$5</f>
        <v>0</v>
      </c>
      <c r="X43" s="35">
        <f>Main!K38*Mask!M$5</f>
        <v>0</v>
      </c>
      <c r="Y43" s="35">
        <f>Main!L38*Mask!N$5</f>
        <v>49.020688993430078</v>
      </c>
      <c r="Z43" s="35">
        <f>Main!M38*Mask!O$5</f>
        <v>0</v>
      </c>
      <c r="AA43" s="35">
        <f>Main!N38*Mask!P$5</f>
        <v>0</v>
      </c>
      <c r="AB43" s="35">
        <f>Main!O38*Mask!Q$5</f>
        <v>0</v>
      </c>
      <c r="AC43" s="35">
        <f>Main!P38*Mask!R$5</f>
        <v>0</v>
      </c>
      <c r="AD43" s="35">
        <f>Main!Q38*Mask!S$5</f>
        <v>0</v>
      </c>
      <c r="AE43" s="35">
        <f>Main!R38*Mask!T$5</f>
        <v>0</v>
      </c>
      <c r="AF43" s="35">
        <f>Main!S38*Mask!U$5</f>
        <v>0</v>
      </c>
      <c r="AG43" s="35">
        <f>Main!T38*Mask!V$5</f>
        <v>0</v>
      </c>
      <c r="AH43" s="35">
        <f>Main!U38*Mask!W$5</f>
        <v>0</v>
      </c>
      <c r="AI43" s="35">
        <f>Main!V38*Mask!X$5</f>
        <v>0</v>
      </c>
      <c r="AJ43" s="35">
        <f>Main!W38*Mask!Y$5</f>
        <v>0</v>
      </c>
      <c r="AK43" s="35">
        <f>Main!X38*Mask!Z$5</f>
        <v>0</v>
      </c>
      <c r="AL43" s="35">
        <f>Main!Y38*Mask!AA$5</f>
        <v>0</v>
      </c>
      <c r="AM43" s="35">
        <f>Main!Z38*Mask!AB$5</f>
        <v>0</v>
      </c>
      <c r="AN43" s="35"/>
      <c r="AO43" s="35">
        <f>IF(OR($A$1&lt;=Main!AA$4,ISBLANK($N43)),0,Main!AA38)</f>
        <v>0</v>
      </c>
      <c r="AP43" s="35">
        <f>IF(OR($A$1&lt;=Main!AB$4,ISBLANK($N43)),0,Main!AB38)</f>
        <v>0</v>
      </c>
      <c r="AQ43" s="35">
        <f>IF(OR($A$1&lt;=Main!AC$4,ISBLANK($N43)),0,Main!AC38)</f>
        <v>0</v>
      </c>
      <c r="AR43" s="35">
        <f>IF(OR($A$1&lt;=Main!AD$4,ISBLANK($N43)),0,Main!AD38)</f>
        <v>0</v>
      </c>
      <c r="AS43" s="35">
        <f>IF(OR($A$1&lt;=Main!AE$4,ISBLANK($N43)),0,Main!AE38)</f>
        <v>0</v>
      </c>
      <c r="AT43" s="35">
        <f>IF(OR($A$1&lt;=Main!AF$4,ISBLANK($N43)),0,Main!AF38)</f>
        <v>0</v>
      </c>
      <c r="AU43" s="35">
        <f>IF(OR($A$1&lt;=Main!AG$4,ISBLANK($N43)),0,Main!AG38)</f>
        <v>0</v>
      </c>
      <c r="AV43" s="35">
        <f>IF(OR($A$1&lt;=Main!AH$4,ISBLANK($N43)),0,Main!AH38)</f>
        <v>0</v>
      </c>
      <c r="AW43" s="35">
        <f>IF(OR($A$1&lt;=Main!AI$4,ISBLANK($N43)),0,Main!AI38)</f>
        <v>0</v>
      </c>
      <c r="AX43" s="35">
        <f>IF(OR($A$1&lt;=Main!AJ$4,ISBLANK($N43)),0,Main!AJ38)</f>
        <v>0</v>
      </c>
      <c r="AY43" s="35">
        <f>IF(OR($A$1&lt;=Main!AK$4,ISBLANK($N43)),0,Main!AK38)</f>
        <v>0</v>
      </c>
      <c r="AZ43" s="35">
        <f>IF(OR($A$1&lt;=Main!AL$4,ISBLANK($N43)),0,Main!AL38)</f>
        <v>0</v>
      </c>
      <c r="BA43" s="35">
        <f>IF(OR($A$1&lt;=Main!AM$4,ISBLANK($N43)),0,Main!AM38)</f>
        <v>0</v>
      </c>
      <c r="BB43" s="35">
        <f>IF(OR($A$1&lt;=Main!AN$4,ISBLANK($N43)),0,Main!AN38)</f>
        <v>0</v>
      </c>
      <c r="BC43" s="35">
        <f>IF(OR($A$1&lt;=Main!AO$4,ISBLANK($N43)),0,Main!AO38)</f>
        <v>0</v>
      </c>
      <c r="BD43" s="35">
        <f>IF(OR($A$1&lt;=Main!AP$4,ISBLANK($N43)),0,Main!AP38)</f>
        <v>0</v>
      </c>
      <c r="BE43" s="35">
        <f>IF(OR($A$1&lt;=Main!AQ$4,ISBLANK($N43)),0,Main!AQ38)</f>
        <v>0</v>
      </c>
      <c r="BF43" s="35">
        <f>IF(OR($A$1&lt;=Main!AR$4,ISBLANK($N43)),0,Main!AR38)</f>
        <v>0</v>
      </c>
      <c r="BG43" s="35">
        <f>IF(OR($A$1&lt;=Main!AS$4,ISBLANK($N43)),0,Main!AS38)</f>
        <v>0</v>
      </c>
      <c r="BH43" s="35">
        <f>IF(OR($A$1&lt;=Main!AT$4,ISBLANK($N43)),0,Main!AT38)</f>
        <v>0</v>
      </c>
      <c r="BI43" s="35">
        <f>IF(OR($A$1&lt;=Main!AU$4,ISBLANK($N43)),0,Main!AU38)</f>
        <v>0</v>
      </c>
      <c r="BJ43" s="35">
        <f>IF(OR($A$1&lt;=Main!AV$4,ISBLANK($N43)),0,Main!AV38)</f>
        <v>0</v>
      </c>
    </row>
    <row r="44" spans="1:62">
      <c r="A44" s="37"/>
      <c r="B44" s="37"/>
      <c r="C44" s="37" t="str">
        <f>IF(ISBLANK($A44),"",VLOOKUP($K44,Main!BC$6:BD$150,2,0))</f>
        <v/>
      </c>
      <c r="D44" s="43">
        <f t="shared" si="3"/>
        <v>0</v>
      </c>
      <c r="F44" s="5">
        <f>VLOOKUP($E44,Mask!$A$2:$C$102,$M$8,0)</f>
        <v>0</v>
      </c>
      <c r="G44" s="44">
        <f t="shared" si="6"/>
        <v>0</v>
      </c>
      <c r="K44" s="6" t="str">
        <f t="shared" si="7"/>
        <v/>
      </c>
      <c r="L44" s="35">
        <f t="shared" si="8"/>
        <v>0</v>
      </c>
      <c r="M44" s="6">
        <v>1</v>
      </c>
      <c r="N44" s="35" t="str">
        <f>Main!$A39&amp;Main!$B39</f>
        <v>ОсининаНаталья</v>
      </c>
      <c r="O44" s="145">
        <f t="shared" si="9"/>
        <v>0</v>
      </c>
      <c r="P44" s="150">
        <f t="shared" si="5"/>
        <v>30</v>
      </c>
      <c r="Q44" s="150">
        <f ca="1">IF(Main!$AY39&lt;&gt;"#",$P44-Main!$AY39,"#")</f>
        <v>-4</v>
      </c>
      <c r="R44" s="35">
        <f>Main!E39*Mask!G$5</f>
        <v>0</v>
      </c>
      <c r="S44" s="35">
        <f>Main!F39*Mask!H$5</f>
        <v>0</v>
      </c>
      <c r="T44" s="35">
        <f>Main!G39*Mask!I$5</f>
        <v>0</v>
      </c>
      <c r="U44" s="35">
        <f>Main!H39*Mask!J$5</f>
        <v>0</v>
      </c>
      <c r="V44" s="35">
        <f>Main!I39*Mask!K$5</f>
        <v>0</v>
      </c>
      <c r="W44" s="35">
        <f>Main!J39*Mask!L$5</f>
        <v>0</v>
      </c>
      <c r="X44" s="35">
        <f>Main!K39*Mask!M$5</f>
        <v>0</v>
      </c>
      <c r="Y44" s="35">
        <f>Main!L39*Mask!N$5</f>
        <v>0</v>
      </c>
      <c r="Z44" s="35">
        <f>Main!M39*Mask!O$5</f>
        <v>0</v>
      </c>
      <c r="AA44" s="35">
        <f>Main!N39*Mask!P$5</f>
        <v>0</v>
      </c>
      <c r="AB44" s="35">
        <f>Main!O39*Mask!Q$5</f>
        <v>0</v>
      </c>
      <c r="AC44" s="35">
        <f>Main!P39*Mask!R$5</f>
        <v>0</v>
      </c>
      <c r="AD44" s="35">
        <f>Main!Q39*Mask!S$5</f>
        <v>0</v>
      </c>
      <c r="AE44" s="35">
        <f>Main!R39*Mask!T$5</f>
        <v>0</v>
      </c>
      <c r="AF44" s="35">
        <f>Main!S39*Mask!U$5</f>
        <v>0</v>
      </c>
      <c r="AG44" s="35">
        <f>Main!T39*Mask!V$5</f>
        <v>0</v>
      </c>
      <c r="AH44" s="35">
        <f>Main!U39*Mask!W$5</f>
        <v>0</v>
      </c>
      <c r="AI44" s="35">
        <f>Main!V39*Mask!X$5</f>
        <v>0</v>
      </c>
      <c r="AJ44" s="35">
        <f>Main!W39*Mask!Y$5</f>
        <v>0</v>
      </c>
      <c r="AK44" s="35">
        <f>Main!X39*Mask!Z$5</f>
        <v>0</v>
      </c>
      <c r="AL44" s="35">
        <f>Main!Y39*Mask!AA$5</f>
        <v>0</v>
      </c>
      <c r="AM44" s="35">
        <f>Main!Z39*Mask!AB$5</f>
        <v>0</v>
      </c>
      <c r="AN44" s="35"/>
      <c r="AO44" s="35">
        <f>IF(OR($A$1&lt;=Main!AA$4,ISBLANK($N44)),0,Main!AA39)</f>
        <v>0</v>
      </c>
      <c r="AP44" s="35">
        <f>IF(OR($A$1&lt;=Main!AB$4,ISBLANK($N44)),0,Main!AB39)</f>
        <v>0</v>
      </c>
      <c r="AQ44" s="35">
        <f>IF(OR($A$1&lt;=Main!AC$4,ISBLANK($N44)),0,Main!AC39)</f>
        <v>0</v>
      </c>
      <c r="AR44" s="35">
        <f>IF(OR($A$1&lt;=Main!AD$4,ISBLANK($N44)),0,Main!AD39)</f>
        <v>0</v>
      </c>
      <c r="AS44" s="35">
        <f>IF(OR($A$1&lt;=Main!AE$4,ISBLANK($N44)),0,Main!AE39)</f>
        <v>0</v>
      </c>
      <c r="AT44" s="35">
        <f>IF(OR($A$1&lt;=Main!AF$4,ISBLANK($N44)),0,Main!AF39)</f>
        <v>0</v>
      </c>
      <c r="AU44" s="35">
        <f>IF(OR($A$1&lt;=Main!AG$4,ISBLANK($N44)),0,Main!AG39)</f>
        <v>0</v>
      </c>
      <c r="AV44" s="35">
        <f>IF(OR($A$1&lt;=Main!AH$4,ISBLANK($N44)),0,Main!AH39)</f>
        <v>0</v>
      </c>
      <c r="AW44" s="35">
        <f>IF(OR($A$1&lt;=Main!AI$4,ISBLANK($N44)),0,Main!AI39)</f>
        <v>0</v>
      </c>
      <c r="AX44" s="35">
        <f>IF(OR($A$1&lt;=Main!AJ$4,ISBLANK($N44)),0,Main!AJ39)</f>
        <v>0</v>
      </c>
      <c r="AY44" s="35">
        <f>IF(OR($A$1&lt;=Main!AK$4,ISBLANK($N44)),0,Main!AK39)</f>
        <v>0</v>
      </c>
      <c r="AZ44" s="35">
        <f>IF(OR($A$1&lt;=Main!AL$4,ISBLANK($N44)),0,Main!AL39)</f>
        <v>0</v>
      </c>
      <c r="BA44" s="35">
        <f>IF(OR($A$1&lt;=Main!AM$4,ISBLANK($N44)),0,Main!AM39)</f>
        <v>0</v>
      </c>
      <c r="BB44" s="35">
        <f>IF(OR($A$1&lt;=Main!AN$4,ISBLANK($N44)),0,Main!AN39)</f>
        <v>0</v>
      </c>
      <c r="BC44" s="35">
        <f>IF(OR($A$1&lt;=Main!AO$4,ISBLANK($N44)),0,Main!AO39)</f>
        <v>0</v>
      </c>
      <c r="BD44" s="35">
        <f>IF(OR($A$1&lt;=Main!AP$4,ISBLANK($N44)),0,Main!AP39)</f>
        <v>0</v>
      </c>
      <c r="BE44" s="35">
        <f>IF(OR($A$1&lt;=Main!AQ$4,ISBLANK($N44)),0,Main!AQ39)</f>
        <v>0</v>
      </c>
      <c r="BF44" s="35">
        <f>IF(OR($A$1&lt;=Main!AR$4,ISBLANK($N44)),0,Main!AR39)</f>
        <v>0</v>
      </c>
      <c r="BG44" s="35">
        <f>IF(OR($A$1&lt;=Main!AS$4,ISBLANK($N44)),0,Main!AS39)</f>
        <v>0</v>
      </c>
      <c r="BH44" s="35">
        <f>IF(OR($A$1&lt;=Main!AT$4,ISBLANK($N44)),0,Main!AT39)</f>
        <v>0</v>
      </c>
      <c r="BI44" s="35">
        <f>IF(OR($A$1&lt;=Main!AU$4,ISBLANK($N44)),0,Main!AU39)</f>
        <v>0</v>
      </c>
      <c r="BJ44" s="35">
        <f>IF(OR($A$1&lt;=Main!AV$4,ISBLANK($N44)),0,Main!AV39)</f>
        <v>0</v>
      </c>
    </row>
    <row r="45" spans="1:62">
      <c r="A45" s="37"/>
      <c r="B45" s="37"/>
      <c r="C45" s="37" t="str">
        <f>IF(ISBLANK($A45),"",VLOOKUP($K45,Main!BC$6:BD$150,2,0))</f>
        <v/>
      </c>
      <c r="D45" s="43">
        <f t="shared" si="3"/>
        <v>0</v>
      </c>
      <c r="F45" s="5">
        <f>VLOOKUP($E45,Mask!$A$2:$C$102,$M$8,0)</f>
        <v>0</v>
      </c>
      <c r="G45" s="44">
        <f t="shared" si="6"/>
        <v>0</v>
      </c>
      <c r="K45" s="6" t="str">
        <f t="shared" si="7"/>
        <v/>
      </c>
      <c r="L45" s="35">
        <f t="shared" si="8"/>
        <v>0</v>
      </c>
      <c r="M45" s="6">
        <v>1</v>
      </c>
      <c r="N45" s="35" t="str">
        <f>Main!$A40&amp;Main!$B40</f>
        <v>СтепановаЕвгения</v>
      </c>
      <c r="O45" s="145">
        <f t="shared" si="9"/>
        <v>49.683453596674433</v>
      </c>
      <c r="P45" s="150">
        <f t="shared" si="5"/>
        <v>20</v>
      </c>
      <c r="Q45" s="150">
        <f ca="1">IF(Main!$AY40&lt;&gt;"#",$P45-Main!$AY40,"#")</f>
        <v>-15</v>
      </c>
      <c r="R45" s="35">
        <f>Main!E40*Mask!G$5</f>
        <v>0</v>
      </c>
      <c r="S45" s="35">
        <f>Main!F40*Mask!H$5</f>
        <v>49.683453596674433</v>
      </c>
      <c r="T45" s="35">
        <f>Main!G40*Mask!I$5</f>
        <v>0</v>
      </c>
      <c r="U45" s="35">
        <f>Main!H40*Mask!J$5</f>
        <v>0</v>
      </c>
      <c r="V45" s="35">
        <f>Main!I40*Mask!K$5</f>
        <v>0</v>
      </c>
      <c r="W45" s="35">
        <f>Main!J40*Mask!L$5</f>
        <v>0</v>
      </c>
      <c r="X45" s="35">
        <f>Main!K40*Mask!M$5</f>
        <v>0</v>
      </c>
      <c r="Y45" s="35">
        <f>Main!L40*Mask!N$5</f>
        <v>0</v>
      </c>
      <c r="Z45" s="35">
        <f>Main!M40*Mask!O$5</f>
        <v>0</v>
      </c>
      <c r="AA45" s="35">
        <f>Main!N40*Mask!P$5</f>
        <v>0</v>
      </c>
      <c r="AB45" s="35">
        <f>Main!O40*Mask!Q$5</f>
        <v>0</v>
      </c>
      <c r="AC45" s="35">
        <f>Main!P40*Mask!R$5</f>
        <v>0</v>
      </c>
      <c r="AD45" s="35">
        <f>Main!Q40*Mask!S$5</f>
        <v>0</v>
      </c>
      <c r="AE45" s="35">
        <f>Main!R40*Mask!T$5</f>
        <v>0</v>
      </c>
      <c r="AF45" s="35">
        <f>Main!S40*Mask!U$5</f>
        <v>0</v>
      </c>
      <c r="AG45" s="35">
        <f>Main!T40*Mask!V$5</f>
        <v>0</v>
      </c>
      <c r="AH45" s="35">
        <f>Main!U40*Mask!W$5</f>
        <v>0</v>
      </c>
      <c r="AI45" s="35">
        <f>Main!V40*Mask!X$5</f>
        <v>0</v>
      </c>
      <c r="AJ45" s="35">
        <f>Main!W40*Mask!Y$5</f>
        <v>0</v>
      </c>
      <c r="AK45" s="35">
        <f>Main!X40*Mask!Z$5</f>
        <v>0</v>
      </c>
      <c r="AL45" s="35">
        <f>Main!Y40*Mask!AA$5</f>
        <v>0</v>
      </c>
      <c r="AM45" s="35">
        <f>Main!Z40*Mask!AB$5</f>
        <v>0</v>
      </c>
      <c r="AN45" s="35"/>
      <c r="AO45" s="35">
        <f>IF(OR($A$1&lt;=Main!AA$4,ISBLANK($N45)),0,Main!AA40)</f>
        <v>0</v>
      </c>
      <c r="AP45" s="35">
        <f>IF(OR($A$1&lt;=Main!AB$4,ISBLANK($N45)),0,Main!AB40)</f>
        <v>0</v>
      </c>
      <c r="AQ45" s="35">
        <f>IF(OR($A$1&lt;=Main!AC$4,ISBLANK($N45)),0,Main!AC40)</f>
        <v>0</v>
      </c>
      <c r="AR45" s="35">
        <f>IF(OR($A$1&lt;=Main!AD$4,ISBLANK($N45)),0,Main!AD40)</f>
        <v>0</v>
      </c>
      <c r="AS45" s="35">
        <f>IF(OR($A$1&lt;=Main!AE$4,ISBLANK($N45)),0,Main!AE40)</f>
        <v>0</v>
      </c>
      <c r="AT45" s="35">
        <f>IF(OR($A$1&lt;=Main!AF$4,ISBLANK($N45)),0,Main!AF40)</f>
        <v>0</v>
      </c>
      <c r="AU45" s="35">
        <f>IF(OR($A$1&lt;=Main!AG$4,ISBLANK($N45)),0,Main!AG40)</f>
        <v>0</v>
      </c>
      <c r="AV45" s="35">
        <f>IF(OR($A$1&lt;=Main!AH$4,ISBLANK($N45)),0,Main!AH40)</f>
        <v>0</v>
      </c>
      <c r="AW45" s="35">
        <f>IF(OR($A$1&lt;=Main!AI$4,ISBLANK($N45)),0,Main!AI40)</f>
        <v>0</v>
      </c>
      <c r="AX45" s="35">
        <f>IF(OR($A$1&lt;=Main!AJ$4,ISBLANK($N45)),0,Main!AJ40)</f>
        <v>0</v>
      </c>
      <c r="AY45" s="35">
        <f>IF(OR($A$1&lt;=Main!AK$4,ISBLANK($N45)),0,Main!AK40)</f>
        <v>0</v>
      </c>
      <c r="AZ45" s="35">
        <f>IF(OR($A$1&lt;=Main!AL$4,ISBLANK($N45)),0,Main!AL40)</f>
        <v>0</v>
      </c>
      <c r="BA45" s="35">
        <f>IF(OR($A$1&lt;=Main!AM$4,ISBLANK($N45)),0,Main!AM40)</f>
        <v>0</v>
      </c>
      <c r="BB45" s="35">
        <f>IF(OR($A$1&lt;=Main!AN$4,ISBLANK($N45)),0,Main!AN40)</f>
        <v>0</v>
      </c>
      <c r="BC45" s="35">
        <f>IF(OR($A$1&lt;=Main!AO$4,ISBLANK($N45)),0,Main!AO40)</f>
        <v>0</v>
      </c>
      <c r="BD45" s="35">
        <f>IF(OR($A$1&lt;=Main!AP$4,ISBLANK($N45)),0,Main!AP40)</f>
        <v>0</v>
      </c>
      <c r="BE45" s="35">
        <f>IF(OR($A$1&lt;=Main!AQ$4,ISBLANK($N45)),0,Main!AQ40)</f>
        <v>0</v>
      </c>
      <c r="BF45" s="35">
        <f>IF(OR($A$1&lt;=Main!AR$4,ISBLANK($N45)),0,Main!AR40)</f>
        <v>0</v>
      </c>
      <c r="BG45" s="35">
        <f>IF(OR($A$1&lt;=Main!AS$4,ISBLANK($N45)),0,Main!AS40)</f>
        <v>0</v>
      </c>
      <c r="BH45" s="35">
        <f>IF(OR($A$1&lt;=Main!AT$4,ISBLANK($N45)),0,Main!AT40)</f>
        <v>0</v>
      </c>
      <c r="BI45" s="35">
        <f>IF(OR($A$1&lt;=Main!AU$4,ISBLANK($N45)),0,Main!AU40)</f>
        <v>0</v>
      </c>
      <c r="BJ45" s="35">
        <f>IF(OR($A$1&lt;=Main!AV$4,ISBLANK($N45)),0,Main!AV40)</f>
        <v>0</v>
      </c>
    </row>
    <row r="46" spans="1:62">
      <c r="A46" s="37"/>
      <c r="B46" s="37"/>
      <c r="C46" s="37" t="str">
        <f>IF(ISBLANK($A46),"",VLOOKUP($K46,Main!BC$6:BD$150,2,0))</f>
        <v/>
      </c>
      <c r="D46" s="43">
        <f t="shared" si="3"/>
        <v>0</v>
      </c>
      <c r="F46" s="5">
        <f>VLOOKUP($E46,Mask!$A$2:$C$102,$M$8,0)</f>
        <v>0</v>
      </c>
      <c r="G46" s="44">
        <f t="shared" si="6"/>
        <v>0</v>
      </c>
      <c r="K46" s="6" t="str">
        <f t="shared" si="7"/>
        <v/>
      </c>
      <c r="L46" s="35">
        <f t="shared" si="8"/>
        <v>0</v>
      </c>
      <c r="M46" s="6">
        <v>1</v>
      </c>
      <c r="N46" s="35" t="str">
        <f>Main!$A41&amp;Main!$B41</f>
        <v>БарышниковаАлександра</v>
      </c>
      <c r="O46" s="145">
        <f t="shared" si="9"/>
        <v>0</v>
      </c>
      <c r="P46" s="150">
        <f t="shared" si="5"/>
        <v>30</v>
      </c>
      <c r="Q46" s="150">
        <f ca="1">IF(Main!$AY41&lt;&gt;"#",$P46-Main!$AY41,"#")</f>
        <v>-6</v>
      </c>
      <c r="R46" s="35">
        <f>Main!E41*Mask!G$5</f>
        <v>0</v>
      </c>
      <c r="S46" s="35">
        <f>Main!F41*Mask!H$5</f>
        <v>0</v>
      </c>
      <c r="T46" s="35">
        <f>Main!G41*Mask!I$5</f>
        <v>0</v>
      </c>
      <c r="U46" s="35">
        <f>Main!H41*Mask!J$5</f>
        <v>0</v>
      </c>
      <c r="V46" s="35">
        <f>Main!I41*Mask!K$5</f>
        <v>0</v>
      </c>
      <c r="W46" s="35">
        <f>Main!J41*Mask!L$5</f>
        <v>0</v>
      </c>
      <c r="X46" s="35">
        <f>Main!K41*Mask!M$5</f>
        <v>0</v>
      </c>
      <c r="Y46" s="35">
        <f>Main!L41*Mask!N$5</f>
        <v>0</v>
      </c>
      <c r="Z46" s="35">
        <f>Main!M41*Mask!O$5</f>
        <v>0</v>
      </c>
      <c r="AA46" s="35">
        <f>Main!N41*Mask!P$5</f>
        <v>0</v>
      </c>
      <c r="AB46" s="35">
        <f>Main!O41*Mask!Q$5</f>
        <v>0</v>
      </c>
      <c r="AC46" s="35">
        <f>Main!P41*Mask!R$5</f>
        <v>0</v>
      </c>
      <c r="AD46" s="35">
        <f>Main!Q41*Mask!S$5</f>
        <v>0</v>
      </c>
      <c r="AE46" s="35">
        <f>Main!R41*Mask!T$5</f>
        <v>0</v>
      </c>
      <c r="AF46" s="35">
        <f>Main!S41*Mask!U$5</f>
        <v>0</v>
      </c>
      <c r="AG46" s="35">
        <f>Main!T41*Mask!V$5</f>
        <v>0</v>
      </c>
      <c r="AH46" s="35">
        <f>Main!U41*Mask!W$5</f>
        <v>0</v>
      </c>
      <c r="AI46" s="35">
        <f>Main!V41*Mask!X$5</f>
        <v>0</v>
      </c>
      <c r="AJ46" s="35">
        <f>Main!W41*Mask!Y$5</f>
        <v>0</v>
      </c>
      <c r="AK46" s="35">
        <f>Main!X41*Mask!Z$5</f>
        <v>0</v>
      </c>
      <c r="AL46" s="35">
        <f>Main!Y41*Mask!AA$5</f>
        <v>0</v>
      </c>
      <c r="AM46" s="35">
        <f>Main!Z41*Mask!AB$5</f>
        <v>0</v>
      </c>
      <c r="AN46" s="35"/>
      <c r="AO46" s="35">
        <f>IF(OR($A$1&lt;=Main!AA$4,ISBLANK($N46)),0,Main!AA41)</f>
        <v>0</v>
      </c>
      <c r="AP46" s="35">
        <f>IF(OR($A$1&lt;=Main!AB$4,ISBLANK($N46)),0,Main!AB41)</f>
        <v>0</v>
      </c>
      <c r="AQ46" s="35">
        <f>IF(OR($A$1&lt;=Main!AC$4,ISBLANK($N46)),0,Main!AC41)</f>
        <v>0</v>
      </c>
      <c r="AR46" s="35">
        <f>IF(OR($A$1&lt;=Main!AD$4,ISBLANK($N46)),0,Main!AD41)</f>
        <v>0</v>
      </c>
      <c r="AS46" s="35">
        <f>IF(OR($A$1&lt;=Main!AE$4,ISBLANK($N46)),0,Main!AE41)</f>
        <v>0</v>
      </c>
      <c r="AT46" s="35">
        <f>IF(OR($A$1&lt;=Main!AF$4,ISBLANK($N46)),0,Main!AF41)</f>
        <v>0</v>
      </c>
      <c r="AU46" s="35">
        <f>IF(OR($A$1&lt;=Main!AG$4,ISBLANK($N46)),0,Main!AG41)</f>
        <v>0</v>
      </c>
      <c r="AV46" s="35">
        <f>IF(OR($A$1&lt;=Main!AH$4,ISBLANK($N46)),0,Main!AH41)</f>
        <v>0</v>
      </c>
      <c r="AW46" s="35">
        <f>IF(OR($A$1&lt;=Main!AI$4,ISBLANK($N46)),0,Main!AI41)</f>
        <v>0</v>
      </c>
      <c r="AX46" s="35">
        <f>IF(OR($A$1&lt;=Main!AJ$4,ISBLANK($N46)),0,Main!AJ41)</f>
        <v>0</v>
      </c>
      <c r="AY46" s="35">
        <f>IF(OR($A$1&lt;=Main!AK$4,ISBLANK($N46)),0,Main!AK41)</f>
        <v>0</v>
      </c>
      <c r="AZ46" s="35">
        <f>IF(OR($A$1&lt;=Main!AL$4,ISBLANK($N46)),0,Main!AL41)</f>
        <v>0</v>
      </c>
      <c r="BA46" s="35">
        <f>IF(OR($A$1&lt;=Main!AM$4,ISBLANK($N46)),0,Main!AM41)</f>
        <v>0</v>
      </c>
      <c r="BB46" s="35">
        <f>IF(OR($A$1&lt;=Main!AN$4,ISBLANK($N46)),0,Main!AN41)</f>
        <v>0</v>
      </c>
      <c r="BC46" s="35">
        <f>IF(OR($A$1&lt;=Main!AO$4,ISBLANK($N46)),0,Main!AO41)</f>
        <v>0</v>
      </c>
      <c r="BD46" s="35">
        <f>IF(OR($A$1&lt;=Main!AP$4,ISBLANK($N46)),0,Main!AP41)</f>
        <v>0</v>
      </c>
      <c r="BE46" s="35">
        <f>IF(OR($A$1&lt;=Main!AQ$4,ISBLANK($N46)),0,Main!AQ41)</f>
        <v>0</v>
      </c>
      <c r="BF46" s="35">
        <f>IF(OR($A$1&lt;=Main!AR$4,ISBLANK($N46)),0,Main!AR41)</f>
        <v>0</v>
      </c>
      <c r="BG46" s="35">
        <f>IF(OR($A$1&lt;=Main!AS$4,ISBLANK($N46)),0,Main!AS41)</f>
        <v>0</v>
      </c>
      <c r="BH46" s="35">
        <f>IF(OR($A$1&lt;=Main!AT$4,ISBLANK($N46)),0,Main!AT41)</f>
        <v>0</v>
      </c>
      <c r="BI46" s="35">
        <f>IF(OR($A$1&lt;=Main!AU$4,ISBLANK($N46)),0,Main!AU41)</f>
        <v>0</v>
      </c>
      <c r="BJ46" s="35">
        <f>IF(OR($A$1&lt;=Main!AV$4,ISBLANK($N46)),0,Main!AV41)</f>
        <v>0</v>
      </c>
    </row>
    <row r="47" spans="1:62">
      <c r="A47" s="37"/>
      <c r="B47" s="37"/>
      <c r="C47" s="37" t="str">
        <f>IF(ISBLANK($A47),"",VLOOKUP($K47,Main!BC$6:BD$150,2,0))</f>
        <v/>
      </c>
      <c r="D47" s="43">
        <f t="shared" si="3"/>
        <v>0</v>
      </c>
      <c r="F47" s="5">
        <f>VLOOKUP($E47,Mask!$A$2:$C$102,$M$8,0)</f>
        <v>0</v>
      </c>
      <c r="G47" s="44">
        <f t="shared" si="6"/>
        <v>0</v>
      </c>
      <c r="K47" s="6" t="str">
        <f t="shared" si="7"/>
        <v/>
      </c>
      <c r="L47" s="35">
        <f t="shared" si="8"/>
        <v>0</v>
      </c>
      <c r="M47" s="6">
        <v>1</v>
      </c>
      <c r="N47" s="35" t="str">
        <f>Main!$A42&amp;Main!$B42</f>
        <v>ПервененокОксана</v>
      </c>
      <c r="O47" s="145">
        <f t="shared" si="9"/>
        <v>0</v>
      </c>
      <c r="P47" s="150">
        <f t="shared" si="5"/>
        <v>30</v>
      </c>
      <c r="Q47" s="150">
        <f ca="1">IF(Main!$AY42&lt;&gt;"#",$P47-Main!$AY42,"#")</f>
        <v>-7</v>
      </c>
      <c r="R47" s="35">
        <f>Main!E42*Mask!G$5</f>
        <v>0</v>
      </c>
      <c r="S47" s="35">
        <f>Main!F42*Mask!H$5</f>
        <v>0</v>
      </c>
      <c r="T47" s="35">
        <f>Main!G42*Mask!I$5</f>
        <v>0</v>
      </c>
      <c r="U47" s="35">
        <f>Main!H42*Mask!J$5</f>
        <v>0</v>
      </c>
      <c r="V47" s="35">
        <f>Main!I42*Mask!K$5</f>
        <v>0</v>
      </c>
      <c r="W47" s="35">
        <f>Main!J42*Mask!L$5</f>
        <v>0</v>
      </c>
      <c r="X47" s="35">
        <f>Main!K42*Mask!M$5</f>
        <v>0</v>
      </c>
      <c r="Y47" s="35">
        <f>Main!L42*Mask!N$5</f>
        <v>0</v>
      </c>
      <c r="Z47" s="35">
        <f>Main!M42*Mask!O$5</f>
        <v>0</v>
      </c>
      <c r="AA47" s="35">
        <f>Main!N42*Mask!P$5</f>
        <v>0</v>
      </c>
      <c r="AB47" s="35">
        <f>Main!O42*Mask!Q$5</f>
        <v>0</v>
      </c>
      <c r="AC47" s="35">
        <f>Main!P42*Mask!R$5</f>
        <v>0</v>
      </c>
      <c r="AD47" s="35">
        <f>Main!Q42*Mask!S$5</f>
        <v>0</v>
      </c>
      <c r="AE47" s="35">
        <f>Main!R42*Mask!T$5</f>
        <v>0</v>
      </c>
      <c r="AF47" s="35">
        <f>Main!S42*Mask!U$5</f>
        <v>0</v>
      </c>
      <c r="AG47" s="35">
        <f>Main!T42*Mask!V$5</f>
        <v>0</v>
      </c>
      <c r="AH47" s="35">
        <f>Main!U42*Mask!W$5</f>
        <v>0</v>
      </c>
      <c r="AI47" s="35">
        <f>Main!V42*Mask!X$5</f>
        <v>0</v>
      </c>
      <c r="AJ47" s="35">
        <f>Main!W42*Mask!Y$5</f>
        <v>0</v>
      </c>
      <c r="AK47" s="35">
        <f>Main!X42*Mask!Z$5</f>
        <v>0</v>
      </c>
      <c r="AL47" s="35">
        <f>Main!Y42*Mask!AA$5</f>
        <v>0</v>
      </c>
      <c r="AM47" s="35">
        <f>Main!Z42*Mask!AB$5</f>
        <v>0</v>
      </c>
      <c r="AN47" s="35"/>
      <c r="AO47" s="35">
        <f>IF(OR($A$1&lt;=Main!AA$4,ISBLANK($N47)),0,Main!AA42)</f>
        <v>0</v>
      </c>
      <c r="AP47" s="35">
        <f>IF(OR($A$1&lt;=Main!AB$4,ISBLANK($N47)),0,Main!AB42)</f>
        <v>0</v>
      </c>
      <c r="AQ47" s="35">
        <f>IF(OR($A$1&lt;=Main!AC$4,ISBLANK($N47)),0,Main!AC42)</f>
        <v>0</v>
      </c>
      <c r="AR47" s="35">
        <f>IF(OR($A$1&lt;=Main!AD$4,ISBLANK($N47)),0,Main!AD42)</f>
        <v>0</v>
      </c>
      <c r="AS47" s="35">
        <f>IF(OR($A$1&lt;=Main!AE$4,ISBLANK($N47)),0,Main!AE42)</f>
        <v>0</v>
      </c>
      <c r="AT47" s="35">
        <f>IF(OR($A$1&lt;=Main!AF$4,ISBLANK($N47)),0,Main!AF42)</f>
        <v>0</v>
      </c>
      <c r="AU47" s="35">
        <f>IF(OR($A$1&lt;=Main!AG$4,ISBLANK($N47)),0,Main!AG42)</f>
        <v>0</v>
      </c>
      <c r="AV47" s="35">
        <f>IF(OR($A$1&lt;=Main!AH$4,ISBLANK($N47)),0,Main!AH42)</f>
        <v>0</v>
      </c>
      <c r="AW47" s="35">
        <f>IF(OR($A$1&lt;=Main!AI$4,ISBLANK($N47)),0,Main!AI42)</f>
        <v>0</v>
      </c>
      <c r="AX47" s="35">
        <f>IF(OR($A$1&lt;=Main!AJ$4,ISBLANK($N47)),0,Main!AJ42)</f>
        <v>0</v>
      </c>
      <c r="AY47" s="35">
        <f>IF(OR($A$1&lt;=Main!AK$4,ISBLANK($N47)),0,Main!AK42)</f>
        <v>0</v>
      </c>
      <c r="AZ47" s="35">
        <f>IF(OR($A$1&lt;=Main!AL$4,ISBLANK($N47)),0,Main!AL42)</f>
        <v>0</v>
      </c>
      <c r="BA47" s="35">
        <f>IF(OR($A$1&lt;=Main!AM$4,ISBLANK($N47)),0,Main!AM42)</f>
        <v>0</v>
      </c>
      <c r="BB47" s="35">
        <f>IF(OR($A$1&lt;=Main!AN$4,ISBLANK($N47)),0,Main!AN42)</f>
        <v>0</v>
      </c>
      <c r="BC47" s="35">
        <f>IF(OR($A$1&lt;=Main!AO$4,ISBLANK($N47)),0,Main!AO42)</f>
        <v>0</v>
      </c>
      <c r="BD47" s="35">
        <f>IF(OR($A$1&lt;=Main!AP$4,ISBLANK($N47)),0,Main!AP42)</f>
        <v>0</v>
      </c>
      <c r="BE47" s="35">
        <f>IF(OR($A$1&lt;=Main!AQ$4,ISBLANK($N47)),0,Main!AQ42)</f>
        <v>0</v>
      </c>
      <c r="BF47" s="35">
        <f>IF(OR($A$1&lt;=Main!AR$4,ISBLANK($N47)),0,Main!AR42)</f>
        <v>0</v>
      </c>
      <c r="BG47" s="35">
        <f>IF(OR($A$1&lt;=Main!AS$4,ISBLANK($N47)),0,Main!AS42)</f>
        <v>0</v>
      </c>
      <c r="BH47" s="35">
        <f>IF(OR($A$1&lt;=Main!AT$4,ISBLANK($N47)),0,Main!AT42)</f>
        <v>0</v>
      </c>
      <c r="BI47" s="35">
        <f>IF(OR($A$1&lt;=Main!AU$4,ISBLANK($N47)),0,Main!AU42)</f>
        <v>0</v>
      </c>
      <c r="BJ47" s="35">
        <f>IF(OR($A$1&lt;=Main!AV$4,ISBLANK($N47)),0,Main!AV42)</f>
        <v>0</v>
      </c>
    </row>
    <row r="48" spans="1:62">
      <c r="A48" s="37"/>
      <c r="B48" s="37"/>
      <c r="C48" s="37" t="str">
        <f>IF(ISBLANK($A48),"",VLOOKUP($K48,Main!BC$6:BD$150,2,0))</f>
        <v/>
      </c>
      <c r="D48" s="43">
        <f t="shared" si="3"/>
        <v>0</v>
      </c>
      <c r="F48" s="5">
        <f>VLOOKUP($E48,Mask!$A$2:$C$102,$M$8,0)</f>
        <v>0</v>
      </c>
      <c r="G48" s="44">
        <f t="shared" si="6"/>
        <v>0</v>
      </c>
      <c r="K48" s="6" t="str">
        <f t="shared" si="7"/>
        <v/>
      </c>
      <c r="L48" s="35">
        <f t="shared" si="8"/>
        <v>0</v>
      </c>
      <c r="M48" s="6">
        <v>1</v>
      </c>
      <c r="N48" s="35" t="str">
        <f>Main!$A43&amp;Main!$B43</f>
        <v>СтрогановаАлександра</v>
      </c>
      <c r="O48" s="145">
        <f t="shared" si="9"/>
        <v>0</v>
      </c>
      <c r="P48" s="150">
        <f t="shared" si="5"/>
        <v>30</v>
      </c>
      <c r="Q48" s="150">
        <f ca="1">IF(Main!$AY43&lt;&gt;"#",$P48-Main!$AY43,"#")</f>
        <v>-8</v>
      </c>
      <c r="R48" s="35">
        <f>Main!E43*Mask!G$5</f>
        <v>0</v>
      </c>
      <c r="S48" s="35">
        <f>Main!F43*Mask!H$5</f>
        <v>0</v>
      </c>
      <c r="T48" s="35">
        <f>Main!G43*Mask!I$5</f>
        <v>0</v>
      </c>
      <c r="U48" s="35">
        <f>Main!H43*Mask!J$5</f>
        <v>0</v>
      </c>
      <c r="V48" s="35">
        <f>Main!I43*Mask!K$5</f>
        <v>0</v>
      </c>
      <c r="W48" s="35">
        <f>Main!J43*Mask!L$5</f>
        <v>0</v>
      </c>
      <c r="X48" s="35">
        <f>Main!K43*Mask!M$5</f>
        <v>0</v>
      </c>
      <c r="Y48" s="35">
        <f>Main!L43*Mask!N$5</f>
        <v>0</v>
      </c>
      <c r="Z48" s="35">
        <f>Main!M43*Mask!O$5</f>
        <v>0</v>
      </c>
      <c r="AA48" s="35">
        <f>Main!N43*Mask!P$5</f>
        <v>0</v>
      </c>
      <c r="AB48" s="35">
        <f>Main!O43*Mask!Q$5</f>
        <v>0</v>
      </c>
      <c r="AC48" s="35">
        <f>Main!P43*Mask!R$5</f>
        <v>0</v>
      </c>
      <c r="AD48" s="35">
        <f>Main!Q43*Mask!S$5</f>
        <v>0</v>
      </c>
      <c r="AE48" s="35">
        <f>Main!R43*Mask!T$5</f>
        <v>0</v>
      </c>
      <c r="AF48" s="35">
        <f>Main!S43*Mask!U$5</f>
        <v>0</v>
      </c>
      <c r="AG48" s="35">
        <f>Main!T43*Mask!V$5</f>
        <v>0</v>
      </c>
      <c r="AH48" s="35">
        <f>Main!U43*Mask!W$5</f>
        <v>0</v>
      </c>
      <c r="AI48" s="35">
        <f>Main!V43*Mask!X$5</f>
        <v>0</v>
      </c>
      <c r="AJ48" s="35">
        <f>Main!W43*Mask!Y$5</f>
        <v>0</v>
      </c>
      <c r="AK48" s="35">
        <f>Main!X43*Mask!Z$5</f>
        <v>0</v>
      </c>
      <c r="AL48" s="35">
        <f>Main!Y43*Mask!AA$5</f>
        <v>0</v>
      </c>
      <c r="AM48" s="35">
        <f>Main!Z43*Mask!AB$5</f>
        <v>0</v>
      </c>
      <c r="AN48" s="35"/>
      <c r="AO48" s="35">
        <f>IF(OR($A$1&lt;=Main!AA$4,ISBLANK($N48)),0,Main!AA43)</f>
        <v>0</v>
      </c>
      <c r="AP48" s="35">
        <f>IF(OR($A$1&lt;=Main!AB$4,ISBLANK($N48)),0,Main!AB43)</f>
        <v>0</v>
      </c>
      <c r="AQ48" s="35">
        <f>IF(OR($A$1&lt;=Main!AC$4,ISBLANK($N48)),0,Main!AC43)</f>
        <v>0</v>
      </c>
      <c r="AR48" s="35">
        <f>IF(OR($A$1&lt;=Main!AD$4,ISBLANK($N48)),0,Main!AD43)</f>
        <v>0</v>
      </c>
      <c r="AS48" s="35">
        <f>IF(OR($A$1&lt;=Main!AE$4,ISBLANK($N48)),0,Main!AE43)</f>
        <v>0</v>
      </c>
      <c r="AT48" s="35">
        <f>IF(OR($A$1&lt;=Main!AF$4,ISBLANK($N48)),0,Main!AF43)</f>
        <v>0</v>
      </c>
      <c r="AU48" s="35">
        <f>IF(OR($A$1&lt;=Main!AG$4,ISBLANK($N48)),0,Main!AG43)</f>
        <v>0</v>
      </c>
      <c r="AV48" s="35">
        <f>IF(OR($A$1&lt;=Main!AH$4,ISBLANK($N48)),0,Main!AH43)</f>
        <v>0</v>
      </c>
      <c r="AW48" s="35">
        <f>IF(OR($A$1&lt;=Main!AI$4,ISBLANK($N48)),0,Main!AI43)</f>
        <v>0</v>
      </c>
      <c r="AX48" s="35">
        <f>IF(OR($A$1&lt;=Main!AJ$4,ISBLANK($N48)),0,Main!AJ43)</f>
        <v>0</v>
      </c>
      <c r="AY48" s="35">
        <f>IF(OR($A$1&lt;=Main!AK$4,ISBLANK($N48)),0,Main!AK43)</f>
        <v>0</v>
      </c>
      <c r="AZ48" s="35">
        <f>IF(OR($A$1&lt;=Main!AL$4,ISBLANK($N48)),0,Main!AL43)</f>
        <v>0</v>
      </c>
      <c r="BA48" s="35">
        <f>IF(OR($A$1&lt;=Main!AM$4,ISBLANK($N48)),0,Main!AM43)</f>
        <v>0</v>
      </c>
      <c r="BB48" s="35">
        <f>IF(OR($A$1&lt;=Main!AN$4,ISBLANK($N48)),0,Main!AN43)</f>
        <v>0</v>
      </c>
      <c r="BC48" s="35">
        <f>IF(OR($A$1&lt;=Main!AO$4,ISBLANK($N48)),0,Main!AO43)</f>
        <v>0</v>
      </c>
      <c r="BD48" s="35">
        <f>IF(OR($A$1&lt;=Main!AP$4,ISBLANK($N48)),0,Main!AP43)</f>
        <v>0</v>
      </c>
      <c r="BE48" s="35">
        <f>IF(OR($A$1&lt;=Main!AQ$4,ISBLANK($N48)),0,Main!AQ43)</f>
        <v>0</v>
      </c>
      <c r="BF48" s="35">
        <f>IF(OR($A$1&lt;=Main!AR$4,ISBLANK($N48)),0,Main!AR43)</f>
        <v>0</v>
      </c>
      <c r="BG48" s="35">
        <f>IF(OR($A$1&lt;=Main!AS$4,ISBLANK($N48)),0,Main!AS43)</f>
        <v>0</v>
      </c>
      <c r="BH48" s="35">
        <f>IF(OR($A$1&lt;=Main!AT$4,ISBLANK($N48)),0,Main!AT43)</f>
        <v>0</v>
      </c>
      <c r="BI48" s="35">
        <f>IF(OR($A$1&lt;=Main!AU$4,ISBLANK($N48)),0,Main!AU43)</f>
        <v>0</v>
      </c>
      <c r="BJ48" s="35">
        <f>IF(OR($A$1&lt;=Main!AV$4,ISBLANK($N48)),0,Main!AV43)</f>
        <v>0</v>
      </c>
    </row>
    <row r="49" spans="1:62">
      <c r="A49" s="37"/>
      <c r="B49" s="37"/>
      <c r="C49" s="37" t="str">
        <f>IF(ISBLANK($A49),"",VLOOKUP($K49,Main!BC$6:BD$150,2,0))</f>
        <v/>
      </c>
      <c r="D49" s="43">
        <f t="shared" si="3"/>
        <v>0</v>
      </c>
      <c r="F49" s="5">
        <f>VLOOKUP($E49,Mask!$A$2:$C$102,$M$8,0)</f>
        <v>0</v>
      </c>
      <c r="G49" s="44">
        <f t="shared" si="6"/>
        <v>0</v>
      </c>
      <c r="K49" s="6" t="str">
        <f t="shared" si="7"/>
        <v/>
      </c>
      <c r="L49" s="35">
        <f t="shared" si="8"/>
        <v>0</v>
      </c>
      <c r="M49" s="6">
        <v>1</v>
      </c>
      <c r="N49" s="35" t="str">
        <f>Main!$A44&amp;Main!$B44</f>
        <v>ДиденкоМария</v>
      </c>
      <c r="O49" s="145">
        <f t="shared" si="9"/>
        <v>52.59375</v>
      </c>
      <c r="P49" s="150">
        <f t="shared" si="5"/>
        <v>19</v>
      </c>
      <c r="Q49" s="150" t="str">
        <f ca="1">IF(Main!$AY44&lt;&gt;"#",$P49-Main!$AY44,"#")</f>
        <v>#</v>
      </c>
      <c r="R49" s="35">
        <f>Main!E44*Mask!G$5</f>
        <v>0</v>
      </c>
      <c r="S49" s="35">
        <f>Main!F44*Mask!H$5</f>
        <v>0</v>
      </c>
      <c r="T49" s="35">
        <f>Main!G44*Mask!I$5</f>
        <v>0</v>
      </c>
      <c r="U49" s="35">
        <f>Main!H44*Mask!J$5</f>
        <v>0</v>
      </c>
      <c r="V49" s="35">
        <f>Main!I44*Mask!K$5</f>
        <v>0</v>
      </c>
      <c r="W49" s="35">
        <f>Main!J44*Mask!L$5</f>
        <v>0</v>
      </c>
      <c r="X49" s="35">
        <f>Main!K44*Mask!M$5</f>
        <v>0</v>
      </c>
      <c r="Y49" s="35">
        <f>Main!L44*Mask!N$5</f>
        <v>0</v>
      </c>
      <c r="Z49" s="35">
        <f>Main!M44*Mask!O$5</f>
        <v>0</v>
      </c>
      <c r="AA49" s="35">
        <f>Main!N44*Mask!P$5</f>
        <v>0</v>
      </c>
      <c r="AB49" s="35">
        <f>Main!O44*Mask!Q$5</f>
        <v>0</v>
      </c>
      <c r="AC49" s="35">
        <f>Main!P44*Mask!R$5</f>
        <v>0</v>
      </c>
      <c r="AD49" s="35">
        <f>Main!Q44*Mask!S$5</f>
        <v>52.59375</v>
      </c>
      <c r="AE49" s="35">
        <f>Main!R44*Mask!T$5</f>
        <v>0</v>
      </c>
      <c r="AF49" s="35">
        <f>Main!S44*Mask!U$5</f>
        <v>0</v>
      </c>
      <c r="AG49" s="35">
        <f>Main!T44*Mask!V$5</f>
        <v>0</v>
      </c>
      <c r="AH49" s="35">
        <f>Main!U44*Mask!W$5</f>
        <v>0</v>
      </c>
      <c r="AI49" s="35">
        <f>Main!V44*Mask!X$5</f>
        <v>0</v>
      </c>
      <c r="AJ49" s="35">
        <f>Main!W44*Mask!Y$5</f>
        <v>0</v>
      </c>
      <c r="AK49" s="35">
        <f>Main!X44*Mask!Z$5</f>
        <v>0</v>
      </c>
      <c r="AL49" s="35">
        <f>Main!Y44*Mask!AA$5</f>
        <v>0</v>
      </c>
      <c r="AM49" s="35">
        <f>Main!Z44*Mask!AB$5</f>
        <v>0</v>
      </c>
      <c r="AN49" s="35"/>
      <c r="AO49" s="35">
        <f>IF(OR($A$1&lt;=Main!AA$4,ISBLANK($N49)),0,Main!AA44)</f>
        <v>0</v>
      </c>
      <c r="AP49" s="35">
        <f>IF(OR($A$1&lt;=Main!AB$4,ISBLANK($N49)),0,Main!AB44)</f>
        <v>0</v>
      </c>
      <c r="AQ49" s="35">
        <f>IF(OR($A$1&lt;=Main!AC$4,ISBLANK($N49)),0,Main!AC44)</f>
        <v>0</v>
      </c>
      <c r="AR49" s="35">
        <f>IF(OR($A$1&lt;=Main!AD$4,ISBLANK($N49)),0,Main!AD44)</f>
        <v>0</v>
      </c>
      <c r="AS49" s="35">
        <f>IF(OR($A$1&lt;=Main!AE$4,ISBLANK($N49)),0,Main!AE44)</f>
        <v>0</v>
      </c>
      <c r="AT49" s="35">
        <f>IF(OR($A$1&lt;=Main!AF$4,ISBLANK($N49)),0,Main!AF44)</f>
        <v>0</v>
      </c>
      <c r="AU49" s="35">
        <f>IF(OR($A$1&lt;=Main!AG$4,ISBLANK($N49)),0,Main!AG44)</f>
        <v>0</v>
      </c>
      <c r="AV49" s="35">
        <f>IF(OR($A$1&lt;=Main!AH$4,ISBLANK($N49)),0,Main!AH44)</f>
        <v>0</v>
      </c>
      <c r="AW49" s="35">
        <f>IF(OR($A$1&lt;=Main!AI$4,ISBLANK($N49)),0,Main!AI44)</f>
        <v>0</v>
      </c>
      <c r="AX49" s="35">
        <f>IF(OR($A$1&lt;=Main!AJ$4,ISBLANK($N49)),0,Main!AJ44)</f>
        <v>0</v>
      </c>
      <c r="AY49" s="35">
        <f>IF(OR($A$1&lt;=Main!AK$4,ISBLANK($N49)),0,Main!AK44)</f>
        <v>0</v>
      </c>
      <c r="AZ49" s="35">
        <f>IF(OR($A$1&lt;=Main!AL$4,ISBLANK($N49)),0,Main!AL44)</f>
        <v>0</v>
      </c>
      <c r="BA49" s="35">
        <f>IF(OR($A$1&lt;=Main!AM$4,ISBLANK($N49)),0,Main!AM44)</f>
        <v>0</v>
      </c>
      <c r="BB49" s="35">
        <f>IF(OR($A$1&lt;=Main!AN$4,ISBLANK($N49)),0,Main!AN44)</f>
        <v>0</v>
      </c>
      <c r="BC49" s="35">
        <f>IF(OR($A$1&lt;=Main!AO$4,ISBLANK($N49)),0,Main!AO44)</f>
        <v>0</v>
      </c>
      <c r="BD49" s="35">
        <f>IF(OR($A$1&lt;=Main!AP$4,ISBLANK($N49)),0,Main!AP44)</f>
        <v>0</v>
      </c>
      <c r="BE49" s="35">
        <f>IF(OR($A$1&lt;=Main!AQ$4,ISBLANK($N49)),0,Main!AQ44)</f>
        <v>0</v>
      </c>
      <c r="BF49" s="35">
        <f>IF(OR($A$1&lt;=Main!AR$4,ISBLANK($N49)),0,Main!AR44)</f>
        <v>0</v>
      </c>
      <c r="BG49" s="35">
        <f>IF(OR($A$1&lt;=Main!AS$4,ISBLANK($N49)),0,Main!AS44)</f>
        <v>0</v>
      </c>
      <c r="BH49" s="35">
        <f>IF(OR($A$1&lt;=Main!AT$4,ISBLANK($N49)),0,Main!AT44)</f>
        <v>0</v>
      </c>
      <c r="BI49" s="35">
        <f>IF(OR($A$1&lt;=Main!AU$4,ISBLANK($N49)),0,Main!AU44)</f>
        <v>0</v>
      </c>
      <c r="BJ49" s="35">
        <f>IF(OR($A$1&lt;=Main!AV$4,ISBLANK($N49)),0,Main!AV44)</f>
        <v>0</v>
      </c>
    </row>
    <row r="50" spans="1:62">
      <c r="A50" s="37"/>
      <c r="B50" s="37"/>
      <c r="C50" s="37" t="str">
        <f>IF(ISBLANK($A50),"",VLOOKUP($K50,Main!BC$6:BD$150,2,0))</f>
        <v/>
      </c>
      <c r="D50" s="43">
        <f t="shared" si="3"/>
        <v>0</v>
      </c>
      <c r="F50" s="5">
        <f>VLOOKUP($E50,Mask!$A$2:$C$102,$M$8,0)</f>
        <v>0</v>
      </c>
      <c r="G50" s="44">
        <f t="shared" si="6"/>
        <v>0</v>
      </c>
      <c r="K50" s="6" t="str">
        <f t="shared" si="7"/>
        <v/>
      </c>
      <c r="L50" s="35">
        <f t="shared" si="8"/>
        <v>0</v>
      </c>
      <c r="M50" s="6">
        <v>1</v>
      </c>
      <c r="N50" s="35" t="str">
        <f>Main!$A45&amp;Main!$B45</f>
        <v>АкуловаНадежда</v>
      </c>
      <c r="O50" s="145">
        <f t="shared" si="9"/>
        <v>246.13390177573598</v>
      </c>
      <c r="P50" s="150">
        <f t="shared" si="5"/>
        <v>8</v>
      </c>
      <c r="Q50" s="150" t="str">
        <f ca="1">IF(Main!$AY45&lt;&gt;"#",$P50-Main!$AY45,"#")</f>
        <v>#</v>
      </c>
      <c r="R50" s="35">
        <f>Main!E45*Mask!G$5</f>
        <v>45.005576239742076</v>
      </c>
      <c r="S50" s="35">
        <f>Main!F45*Mask!H$5</f>
        <v>82.805755994457371</v>
      </c>
      <c r="T50" s="35">
        <f>Main!G45*Mask!I$5</f>
        <v>81.293574996097718</v>
      </c>
      <c r="U50" s="35">
        <f>Main!H45*Mask!J$5</f>
        <v>0</v>
      </c>
      <c r="V50" s="35">
        <f>Main!I45*Mask!K$5</f>
        <v>0</v>
      </c>
      <c r="W50" s="35">
        <f>Main!J45*Mask!L$5</f>
        <v>0</v>
      </c>
      <c r="X50" s="35">
        <f>Main!K45*Mask!M$5</f>
        <v>0</v>
      </c>
      <c r="Y50" s="35">
        <f>Main!L45*Mask!N$5</f>
        <v>0</v>
      </c>
      <c r="Z50" s="35">
        <f>Main!M45*Mask!O$5</f>
        <v>82.034570785180875</v>
      </c>
      <c r="AA50" s="35">
        <f>Main!N45*Mask!P$5</f>
        <v>0</v>
      </c>
      <c r="AB50" s="35">
        <f>Main!O45*Mask!Q$5</f>
        <v>0</v>
      </c>
      <c r="AC50" s="35">
        <f>Main!P45*Mask!R$5</f>
        <v>0</v>
      </c>
      <c r="AD50" s="35">
        <f>Main!Q45*Mask!S$5</f>
        <v>0</v>
      </c>
      <c r="AE50" s="35">
        <f>Main!R45*Mask!T$5</f>
        <v>0</v>
      </c>
      <c r="AF50" s="35">
        <f>Main!S45*Mask!U$5</f>
        <v>0</v>
      </c>
      <c r="AG50" s="35">
        <f>Main!T45*Mask!V$5</f>
        <v>0</v>
      </c>
      <c r="AH50" s="35">
        <f>Main!U45*Mask!W$5</f>
        <v>0</v>
      </c>
      <c r="AI50" s="35">
        <f>Main!V45*Mask!X$5</f>
        <v>0</v>
      </c>
      <c r="AJ50" s="35">
        <f>Main!W45*Mask!Y$5</f>
        <v>0</v>
      </c>
      <c r="AK50" s="35">
        <f>Main!X45*Mask!Z$5</f>
        <v>0</v>
      </c>
      <c r="AL50" s="35">
        <f>Main!Y45*Mask!AA$5</f>
        <v>0</v>
      </c>
      <c r="AM50" s="35">
        <f>Main!Z45*Mask!AB$5</f>
        <v>0</v>
      </c>
      <c r="AN50" s="35"/>
      <c r="AO50" s="35">
        <f>IF(OR($A$1&lt;=Main!AA$4,ISBLANK($N50)),0,Main!AA45)</f>
        <v>0</v>
      </c>
      <c r="AP50" s="35">
        <f>IF(OR($A$1&lt;=Main!AB$4,ISBLANK($N50)),0,Main!AB45)</f>
        <v>0</v>
      </c>
      <c r="AQ50" s="35">
        <f>IF(OR($A$1&lt;=Main!AC$4,ISBLANK($N50)),0,Main!AC45)</f>
        <v>0</v>
      </c>
      <c r="AR50" s="35">
        <f>IF(OR($A$1&lt;=Main!AD$4,ISBLANK($N50)),0,Main!AD45)</f>
        <v>0</v>
      </c>
      <c r="AS50" s="35">
        <f>IF(OR($A$1&lt;=Main!AE$4,ISBLANK($N50)),0,Main!AE45)</f>
        <v>0</v>
      </c>
      <c r="AT50" s="35">
        <f>IF(OR($A$1&lt;=Main!AF$4,ISBLANK($N50)),0,Main!AF45)</f>
        <v>0</v>
      </c>
      <c r="AU50" s="35">
        <f>IF(OR($A$1&lt;=Main!AG$4,ISBLANK($N50)),0,Main!AG45)</f>
        <v>0</v>
      </c>
      <c r="AV50" s="35">
        <f>IF(OR($A$1&lt;=Main!AH$4,ISBLANK($N50)),0,Main!AH45)</f>
        <v>0</v>
      </c>
      <c r="AW50" s="35">
        <f>IF(OR($A$1&lt;=Main!AI$4,ISBLANK($N50)),0,Main!AI45)</f>
        <v>0</v>
      </c>
      <c r="AX50" s="35">
        <f>IF(OR($A$1&lt;=Main!AJ$4,ISBLANK($N50)),0,Main!AJ45)</f>
        <v>0</v>
      </c>
      <c r="AY50" s="35">
        <f>IF(OR($A$1&lt;=Main!AK$4,ISBLANK($N50)),0,Main!AK45)</f>
        <v>0</v>
      </c>
      <c r="AZ50" s="35">
        <f>IF(OR($A$1&lt;=Main!AL$4,ISBLANK($N50)),0,Main!AL45)</f>
        <v>0</v>
      </c>
      <c r="BA50" s="35">
        <f>IF(OR($A$1&lt;=Main!AM$4,ISBLANK($N50)),0,Main!AM45)</f>
        <v>0</v>
      </c>
      <c r="BB50" s="35">
        <f>IF(OR($A$1&lt;=Main!AN$4,ISBLANK($N50)),0,Main!AN45)</f>
        <v>0</v>
      </c>
      <c r="BC50" s="35">
        <f>IF(OR($A$1&lt;=Main!AO$4,ISBLANK($N50)),0,Main!AO45)</f>
        <v>0</v>
      </c>
      <c r="BD50" s="35">
        <f>IF(OR($A$1&lt;=Main!AP$4,ISBLANK($N50)),0,Main!AP45)</f>
        <v>0</v>
      </c>
      <c r="BE50" s="35">
        <f>IF(OR($A$1&lt;=Main!AQ$4,ISBLANK($N50)),0,Main!AQ45)</f>
        <v>0</v>
      </c>
      <c r="BF50" s="35">
        <f>IF(OR($A$1&lt;=Main!AR$4,ISBLANK($N50)),0,Main!AR45)</f>
        <v>0</v>
      </c>
      <c r="BG50" s="35">
        <f>IF(OR($A$1&lt;=Main!AS$4,ISBLANK($N50)),0,Main!AS45)</f>
        <v>0</v>
      </c>
      <c r="BH50" s="35">
        <f>IF(OR($A$1&lt;=Main!AT$4,ISBLANK($N50)),0,Main!AT45)</f>
        <v>0</v>
      </c>
      <c r="BI50" s="35">
        <f>IF(OR($A$1&lt;=Main!AU$4,ISBLANK($N50)),0,Main!AU45)</f>
        <v>0</v>
      </c>
      <c r="BJ50" s="35">
        <f>IF(OR($A$1&lt;=Main!AV$4,ISBLANK($N50)),0,Main!AV45)</f>
        <v>0</v>
      </c>
    </row>
    <row r="51" spans="1:62">
      <c r="A51" s="37"/>
      <c r="B51" s="37"/>
      <c r="C51" s="37" t="str">
        <f>IF(ISBLANK($A51),"",VLOOKUP($K51,Main!BC$6:BD$150,2,0))</f>
        <v/>
      </c>
      <c r="D51" s="43">
        <f t="shared" si="3"/>
        <v>0</v>
      </c>
      <c r="F51" s="5">
        <f>VLOOKUP($E51,Mask!$A$2:$C$102,$M$8,0)</f>
        <v>0</v>
      </c>
      <c r="G51" s="44">
        <f t="shared" si="6"/>
        <v>0</v>
      </c>
      <c r="K51" s="6" t="str">
        <f t="shared" si="7"/>
        <v/>
      </c>
      <c r="L51" s="35">
        <f t="shared" si="8"/>
        <v>0</v>
      </c>
      <c r="M51" s="6">
        <v>1</v>
      </c>
      <c r="N51" s="35" t="str">
        <f>Main!$A46&amp;Main!$B46</f>
        <v>ВиговскаяЕлизавета</v>
      </c>
      <c r="O51" s="145">
        <f t="shared" si="9"/>
        <v>59.475063819256135</v>
      </c>
      <c r="P51" s="150">
        <f t="shared" si="5"/>
        <v>17</v>
      </c>
      <c r="Q51" s="150" t="str">
        <f ca="1">IF(Main!$AY46&lt;&gt;"#",$P51-Main!$AY46,"#")</f>
        <v>#</v>
      </c>
      <c r="R51" s="35">
        <f>Main!E46*Mask!G$5</f>
        <v>0</v>
      </c>
      <c r="S51" s="35">
        <f>Main!F46*Mask!H$5</f>
        <v>0</v>
      </c>
      <c r="T51" s="35">
        <f>Main!G46*Mask!I$5</f>
        <v>0</v>
      </c>
      <c r="U51" s="35">
        <f>Main!H46*Mask!J$5</f>
        <v>0</v>
      </c>
      <c r="V51" s="35">
        <f>Main!I46*Mask!K$5</f>
        <v>0</v>
      </c>
      <c r="W51" s="35">
        <f>Main!J46*Mask!L$5</f>
        <v>0</v>
      </c>
      <c r="X51" s="35">
        <f>Main!K46*Mask!M$5</f>
        <v>0</v>
      </c>
      <c r="Y51" s="35">
        <f>Main!L46*Mask!N$5</f>
        <v>0</v>
      </c>
      <c r="Z51" s="35">
        <f>Main!M46*Mask!O$5</f>
        <v>59.475063819256135</v>
      </c>
      <c r="AA51" s="35">
        <f>Main!N46*Mask!P$5</f>
        <v>0</v>
      </c>
      <c r="AB51" s="35">
        <f>Main!O46*Mask!Q$5</f>
        <v>0</v>
      </c>
      <c r="AC51" s="35">
        <f>Main!P46*Mask!R$5</f>
        <v>0</v>
      </c>
      <c r="AD51" s="35">
        <f>Main!Q46*Mask!S$5</f>
        <v>0</v>
      </c>
      <c r="AE51" s="35">
        <f>Main!R46*Mask!T$5</f>
        <v>0</v>
      </c>
      <c r="AF51" s="35">
        <f>Main!S46*Mask!U$5</f>
        <v>0</v>
      </c>
      <c r="AG51" s="35">
        <f>Main!T46*Mask!V$5</f>
        <v>0</v>
      </c>
      <c r="AH51" s="35">
        <f>Main!U46*Mask!W$5</f>
        <v>0</v>
      </c>
      <c r="AI51" s="35">
        <f>Main!V46*Mask!X$5</f>
        <v>0</v>
      </c>
      <c r="AJ51" s="35">
        <f>Main!W46*Mask!Y$5</f>
        <v>0</v>
      </c>
      <c r="AK51" s="35">
        <f>Main!X46*Mask!Z$5</f>
        <v>0</v>
      </c>
      <c r="AL51" s="35">
        <f>Main!Y46*Mask!AA$5</f>
        <v>0</v>
      </c>
      <c r="AM51" s="35">
        <f>Main!Z46*Mask!AB$5</f>
        <v>0</v>
      </c>
      <c r="AN51" s="35"/>
      <c r="AO51" s="35">
        <f>IF(OR($A$1&lt;=Main!AA$4,ISBLANK($N51)),0,Main!AA46)</f>
        <v>0</v>
      </c>
      <c r="AP51" s="35">
        <f>IF(OR($A$1&lt;=Main!AB$4,ISBLANK($N51)),0,Main!AB46)</f>
        <v>0</v>
      </c>
      <c r="AQ51" s="35">
        <f>IF(OR($A$1&lt;=Main!AC$4,ISBLANK($N51)),0,Main!AC46)</f>
        <v>0</v>
      </c>
      <c r="AR51" s="35">
        <f>IF(OR($A$1&lt;=Main!AD$4,ISBLANK($N51)),0,Main!AD46)</f>
        <v>0</v>
      </c>
      <c r="AS51" s="35">
        <f>IF(OR($A$1&lt;=Main!AE$4,ISBLANK($N51)),0,Main!AE46)</f>
        <v>0</v>
      </c>
      <c r="AT51" s="35">
        <f>IF(OR($A$1&lt;=Main!AF$4,ISBLANK($N51)),0,Main!AF46)</f>
        <v>0</v>
      </c>
      <c r="AU51" s="35">
        <f>IF(OR($A$1&lt;=Main!AG$4,ISBLANK($N51)),0,Main!AG46)</f>
        <v>0</v>
      </c>
      <c r="AV51" s="35">
        <f>IF(OR($A$1&lt;=Main!AH$4,ISBLANK($N51)),0,Main!AH46)</f>
        <v>0</v>
      </c>
      <c r="AW51" s="35">
        <f>IF(OR($A$1&lt;=Main!AI$4,ISBLANK($N51)),0,Main!AI46)</f>
        <v>0</v>
      </c>
      <c r="AX51" s="35">
        <f>IF(OR($A$1&lt;=Main!AJ$4,ISBLANK($N51)),0,Main!AJ46)</f>
        <v>0</v>
      </c>
      <c r="AY51" s="35">
        <f>IF(OR($A$1&lt;=Main!AK$4,ISBLANK($N51)),0,Main!AK46)</f>
        <v>0</v>
      </c>
      <c r="AZ51" s="35">
        <f>IF(OR($A$1&lt;=Main!AL$4,ISBLANK($N51)),0,Main!AL46)</f>
        <v>0</v>
      </c>
      <c r="BA51" s="35">
        <f>IF(OR($A$1&lt;=Main!AM$4,ISBLANK($N51)),0,Main!AM46)</f>
        <v>0</v>
      </c>
      <c r="BB51" s="35">
        <f>IF(OR($A$1&lt;=Main!AN$4,ISBLANK($N51)),0,Main!AN46)</f>
        <v>0</v>
      </c>
      <c r="BC51" s="35">
        <f>IF(OR($A$1&lt;=Main!AO$4,ISBLANK($N51)),0,Main!AO46)</f>
        <v>0</v>
      </c>
      <c r="BD51" s="35">
        <f>IF(OR($A$1&lt;=Main!AP$4,ISBLANK($N51)),0,Main!AP46)</f>
        <v>0</v>
      </c>
      <c r="BE51" s="35">
        <f>IF(OR($A$1&lt;=Main!AQ$4,ISBLANK($N51)),0,Main!AQ46)</f>
        <v>0</v>
      </c>
      <c r="BF51" s="35">
        <f>IF(OR($A$1&lt;=Main!AR$4,ISBLANK($N51)),0,Main!AR46)</f>
        <v>0</v>
      </c>
      <c r="BG51" s="35">
        <f>IF(OR($A$1&lt;=Main!AS$4,ISBLANK($N51)),0,Main!AS46)</f>
        <v>0</v>
      </c>
      <c r="BH51" s="35">
        <f>IF(OR($A$1&lt;=Main!AT$4,ISBLANK($N51)),0,Main!AT46)</f>
        <v>0</v>
      </c>
      <c r="BI51" s="35">
        <f>IF(OR($A$1&lt;=Main!AU$4,ISBLANK($N51)),0,Main!AU46)</f>
        <v>0</v>
      </c>
      <c r="BJ51" s="35">
        <f>IF(OR($A$1&lt;=Main!AV$4,ISBLANK($N51)),0,Main!AV46)</f>
        <v>0</v>
      </c>
    </row>
    <row r="52" spans="1:62">
      <c r="A52" s="37"/>
      <c r="B52" s="37"/>
      <c r="C52" s="37" t="str">
        <f>IF(ISBLANK($A52),"",VLOOKUP($K52,Main!BC$6:BD$150,2,0))</f>
        <v/>
      </c>
      <c r="D52" s="43">
        <f t="shared" si="3"/>
        <v>0</v>
      </c>
      <c r="F52" s="5">
        <f>VLOOKUP($E52,Mask!$A$2:$C$102,$M$8,0)</f>
        <v>0</v>
      </c>
      <c r="G52" s="44">
        <f t="shared" si="6"/>
        <v>0</v>
      </c>
      <c r="K52" s="6" t="str">
        <f t="shared" si="7"/>
        <v/>
      </c>
      <c r="L52" s="35">
        <f t="shared" si="8"/>
        <v>0</v>
      </c>
      <c r="M52" s="6">
        <v>1</v>
      </c>
      <c r="N52" s="35" t="str">
        <f>Main!$A47&amp;Main!$B47</f>
        <v>ЗеленинаЕлена</v>
      </c>
      <c r="O52" s="145">
        <f t="shared" si="9"/>
        <v>65.272654197020728</v>
      </c>
      <c r="P52" s="150">
        <f t="shared" si="5"/>
        <v>16</v>
      </c>
      <c r="Q52" s="150" t="str">
        <f ca="1">IF(Main!$AY47&lt;&gt;"#",$P52-Main!$AY47,"#")</f>
        <v>#</v>
      </c>
      <c r="R52" s="35">
        <f>Main!E47*Mask!G$5</f>
        <v>0</v>
      </c>
      <c r="S52" s="35">
        <f>Main!F47*Mask!H$5</f>
        <v>0</v>
      </c>
      <c r="T52" s="35">
        <f>Main!G47*Mask!I$5</f>
        <v>0</v>
      </c>
      <c r="U52" s="35">
        <f>Main!H47*Mask!J$5</f>
        <v>0</v>
      </c>
      <c r="V52" s="35">
        <f>Main!I47*Mask!K$5</f>
        <v>0</v>
      </c>
      <c r="W52" s="35">
        <f>Main!J47*Mask!L$5</f>
        <v>0</v>
      </c>
      <c r="X52" s="35">
        <f>Main!K47*Mask!M$5</f>
        <v>65.272654197020728</v>
      </c>
      <c r="Y52" s="35">
        <f>Main!L47*Mask!N$5</f>
        <v>0</v>
      </c>
      <c r="Z52" s="35">
        <f>Main!M47*Mask!O$5</f>
        <v>0</v>
      </c>
      <c r="AA52" s="35">
        <f>Main!N47*Mask!P$5</f>
        <v>0</v>
      </c>
      <c r="AB52" s="35">
        <f>Main!O47*Mask!Q$5</f>
        <v>0</v>
      </c>
      <c r="AC52" s="35">
        <f>Main!P47*Mask!R$5</f>
        <v>0</v>
      </c>
      <c r="AD52" s="35">
        <f>Main!Q47*Mask!S$5</f>
        <v>0</v>
      </c>
      <c r="AE52" s="35">
        <f>Main!R47*Mask!T$5</f>
        <v>0</v>
      </c>
      <c r="AF52" s="35">
        <f>Main!S47*Mask!U$5</f>
        <v>0</v>
      </c>
      <c r="AG52" s="35">
        <f>Main!T47*Mask!V$5</f>
        <v>0</v>
      </c>
      <c r="AH52" s="35">
        <f>Main!U47*Mask!W$5</f>
        <v>0</v>
      </c>
      <c r="AI52" s="35">
        <f>Main!V47*Mask!X$5</f>
        <v>0</v>
      </c>
      <c r="AJ52" s="35">
        <f>Main!W47*Mask!Y$5</f>
        <v>0</v>
      </c>
      <c r="AK52" s="35">
        <f>Main!X47*Mask!Z$5</f>
        <v>0</v>
      </c>
      <c r="AL52" s="35">
        <f>Main!Y47*Mask!AA$5</f>
        <v>0</v>
      </c>
      <c r="AM52" s="35">
        <f>Main!Z47*Mask!AB$5</f>
        <v>0</v>
      </c>
      <c r="AN52" s="35"/>
      <c r="AO52" s="35">
        <f>IF(OR($A$1&lt;=Main!AA$4,ISBLANK($N52)),0,Main!AA47)</f>
        <v>0</v>
      </c>
      <c r="AP52" s="35">
        <f>IF(OR($A$1&lt;=Main!AB$4,ISBLANK($N52)),0,Main!AB47)</f>
        <v>0</v>
      </c>
      <c r="AQ52" s="35">
        <f>IF(OR($A$1&lt;=Main!AC$4,ISBLANK($N52)),0,Main!AC47)</f>
        <v>0</v>
      </c>
      <c r="AR52" s="35">
        <f>IF(OR($A$1&lt;=Main!AD$4,ISBLANK($N52)),0,Main!AD47)</f>
        <v>0</v>
      </c>
      <c r="AS52" s="35">
        <f>IF(OR($A$1&lt;=Main!AE$4,ISBLANK($N52)),0,Main!AE47)</f>
        <v>0</v>
      </c>
      <c r="AT52" s="35">
        <f>IF(OR($A$1&lt;=Main!AF$4,ISBLANK($N52)),0,Main!AF47)</f>
        <v>0</v>
      </c>
      <c r="AU52" s="35">
        <f>IF(OR($A$1&lt;=Main!AG$4,ISBLANK($N52)),0,Main!AG47)</f>
        <v>0</v>
      </c>
      <c r="AV52" s="35">
        <f>IF(OR($A$1&lt;=Main!AH$4,ISBLANK($N52)),0,Main!AH47)</f>
        <v>0</v>
      </c>
      <c r="AW52" s="35">
        <f>IF(OR($A$1&lt;=Main!AI$4,ISBLANK($N52)),0,Main!AI47)</f>
        <v>0</v>
      </c>
      <c r="AX52" s="35">
        <f>IF(OR($A$1&lt;=Main!AJ$4,ISBLANK($N52)),0,Main!AJ47)</f>
        <v>0</v>
      </c>
      <c r="AY52" s="35">
        <f>IF(OR($A$1&lt;=Main!AK$4,ISBLANK($N52)),0,Main!AK47)</f>
        <v>0</v>
      </c>
      <c r="AZ52" s="35">
        <f>IF(OR($A$1&lt;=Main!AL$4,ISBLANK($N52)),0,Main!AL47)</f>
        <v>0</v>
      </c>
      <c r="BA52" s="35">
        <f>IF(OR($A$1&lt;=Main!AM$4,ISBLANK($N52)),0,Main!AM47)</f>
        <v>0</v>
      </c>
      <c r="BB52" s="35">
        <f>IF(OR($A$1&lt;=Main!AN$4,ISBLANK($N52)),0,Main!AN47)</f>
        <v>0</v>
      </c>
      <c r="BC52" s="35">
        <f>IF(OR($A$1&lt;=Main!AO$4,ISBLANK($N52)),0,Main!AO47)</f>
        <v>0</v>
      </c>
      <c r="BD52" s="35">
        <f>IF(OR($A$1&lt;=Main!AP$4,ISBLANK($N52)),0,Main!AP47)</f>
        <v>0</v>
      </c>
      <c r="BE52" s="35">
        <f>IF(OR($A$1&lt;=Main!AQ$4,ISBLANK($N52)),0,Main!AQ47)</f>
        <v>0</v>
      </c>
      <c r="BF52" s="35">
        <f>IF(OR($A$1&lt;=Main!AR$4,ISBLANK($N52)),0,Main!AR47)</f>
        <v>0</v>
      </c>
      <c r="BG52" s="35">
        <f>IF(OR($A$1&lt;=Main!AS$4,ISBLANK($N52)),0,Main!AS47)</f>
        <v>0</v>
      </c>
      <c r="BH52" s="35">
        <f>IF(OR($A$1&lt;=Main!AT$4,ISBLANK($N52)),0,Main!AT47)</f>
        <v>0</v>
      </c>
      <c r="BI52" s="35">
        <f>IF(OR($A$1&lt;=Main!AU$4,ISBLANK($N52)),0,Main!AU47)</f>
        <v>0</v>
      </c>
      <c r="BJ52" s="35">
        <f>IF(OR($A$1&lt;=Main!AV$4,ISBLANK($N52)),0,Main!AV47)</f>
        <v>0</v>
      </c>
    </row>
    <row r="53" spans="1:62">
      <c r="A53" s="37"/>
      <c r="B53" s="37"/>
      <c r="C53" s="37" t="str">
        <f>IF(ISBLANK($A53),"",VLOOKUP($K53,Main!BC$6:BD$150,2,0))</f>
        <v/>
      </c>
      <c r="D53" s="43">
        <f t="shared" si="3"/>
        <v>0</v>
      </c>
      <c r="F53" s="5">
        <f>VLOOKUP($E53,Mask!$A$2:$C$102,$M$8,0)</f>
        <v>0</v>
      </c>
      <c r="G53" s="44">
        <f t="shared" si="6"/>
        <v>0</v>
      </c>
      <c r="K53" s="6" t="str">
        <f t="shared" si="7"/>
        <v/>
      </c>
      <c r="L53" s="35">
        <f t="shared" si="8"/>
        <v>0</v>
      </c>
      <c r="M53" s="6">
        <v>1</v>
      </c>
      <c r="N53" s="35" t="str">
        <f>Main!$A48&amp;Main!$B48</f>
        <v>СайфуллинаЭльмира</v>
      </c>
      <c r="O53" s="145">
        <f t="shared" si="9"/>
        <v>41.890406958022062</v>
      </c>
      <c r="P53" s="150">
        <f t="shared" si="5"/>
        <v>22</v>
      </c>
      <c r="Q53" s="150" t="str">
        <f ca="1">IF(Main!$AY48&lt;&gt;"#",$P53-Main!$AY48,"#")</f>
        <v>#</v>
      </c>
      <c r="R53" s="35">
        <f>Main!E48*Mask!G$5</f>
        <v>0</v>
      </c>
      <c r="S53" s="35">
        <f>Main!F48*Mask!H$5</f>
        <v>0</v>
      </c>
      <c r="T53" s="35">
        <f>Main!G48*Mask!I$5</f>
        <v>0</v>
      </c>
      <c r="U53" s="35">
        <f>Main!H48*Mask!J$5</f>
        <v>0</v>
      </c>
      <c r="V53" s="35">
        <f>Main!I48*Mask!K$5</f>
        <v>0</v>
      </c>
      <c r="W53" s="35">
        <f>Main!J48*Mask!L$5</f>
        <v>0</v>
      </c>
      <c r="X53" s="35">
        <f>Main!K48*Mask!M$5</f>
        <v>0</v>
      </c>
      <c r="Y53" s="35">
        <f>Main!L48*Mask!N$5</f>
        <v>41.890406958022062</v>
      </c>
      <c r="Z53" s="35">
        <f>Main!M48*Mask!O$5</f>
        <v>0</v>
      </c>
      <c r="AA53" s="35">
        <f>Main!N48*Mask!P$5</f>
        <v>0</v>
      </c>
      <c r="AB53" s="35">
        <f>Main!O48*Mask!Q$5</f>
        <v>0</v>
      </c>
      <c r="AC53" s="35">
        <f>Main!P48*Mask!R$5</f>
        <v>0</v>
      </c>
      <c r="AD53" s="35">
        <f>Main!Q48*Mask!S$5</f>
        <v>0</v>
      </c>
      <c r="AE53" s="35">
        <f>Main!R48*Mask!T$5</f>
        <v>0</v>
      </c>
      <c r="AF53" s="35">
        <f>Main!S48*Mask!U$5</f>
        <v>0</v>
      </c>
      <c r="AG53" s="35">
        <f>Main!T48*Mask!V$5</f>
        <v>0</v>
      </c>
      <c r="AH53" s="35">
        <f>Main!U48*Mask!W$5</f>
        <v>0</v>
      </c>
      <c r="AI53" s="35">
        <f>Main!V48*Mask!X$5</f>
        <v>0</v>
      </c>
      <c r="AJ53" s="35">
        <f>Main!W48*Mask!Y$5</f>
        <v>0</v>
      </c>
      <c r="AK53" s="35">
        <f>Main!X48*Mask!Z$5</f>
        <v>0</v>
      </c>
      <c r="AL53" s="35">
        <f>Main!Y48*Mask!AA$5</f>
        <v>0</v>
      </c>
      <c r="AM53" s="35">
        <f>Main!Z48*Mask!AB$5</f>
        <v>0</v>
      </c>
      <c r="AN53" s="35"/>
      <c r="AO53" s="35">
        <f>IF(OR($A$1&lt;=Main!AA$4,ISBLANK($N53)),0,Main!AA48)</f>
        <v>0</v>
      </c>
      <c r="AP53" s="35">
        <f>IF(OR($A$1&lt;=Main!AB$4,ISBLANK($N53)),0,Main!AB48)</f>
        <v>0</v>
      </c>
      <c r="AQ53" s="35">
        <f>IF(OR($A$1&lt;=Main!AC$4,ISBLANK($N53)),0,Main!AC48)</f>
        <v>0</v>
      </c>
      <c r="AR53" s="35">
        <f>IF(OR($A$1&lt;=Main!AD$4,ISBLANK($N53)),0,Main!AD48)</f>
        <v>0</v>
      </c>
      <c r="AS53" s="35">
        <f>IF(OR($A$1&lt;=Main!AE$4,ISBLANK($N53)),0,Main!AE48)</f>
        <v>0</v>
      </c>
      <c r="AT53" s="35">
        <f>IF(OR($A$1&lt;=Main!AF$4,ISBLANK($N53)),0,Main!AF48)</f>
        <v>0</v>
      </c>
      <c r="AU53" s="35">
        <f>IF(OR($A$1&lt;=Main!AG$4,ISBLANK($N53)),0,Main!AG48)</f>
        <v>0</v>
      </c>
      <c r="AV53" s="35">
        <f>IF(OR($A$1&lt;=Main!AH$4,ISBLANK($N53)),0,Main!AH48)</f>
        <v>0</v>
      </c>
      <c r="AW53" s="35">
        <f>IF(OR($A$1&lt;=Main!AI$4,ISBLANK($N53)),0,Main!AI48)</f>
        <v>0</v>
      </c>
      <c r="AX53" s="35">
        <f>IF(OR($A$1&lt;=Main!AJ$4,ISBLANK($N53)),0,Main!AJ48)</f>
        <v>0</v>
      </c>
      <c r="AY53" s="35">
        <f>IF(OR($A$1&lt;=Main!AK$4,ISBLANK($N53)),0,Main!AK48)</f>
        <v>0</v>
      </c>
      <c r="AZ53" s="35">
        <f>IF(OR($A$1&lt;=Main!AL$4,ISBLANK($N53)),0,Main!AL48)</f>
        <v>0</v>
      </c>
      <c r="BA53" s="35">
        <f>IF(OR($A$1&lt;=Main!AM$4,ISBLANK($N53)),0,Main!AM48)</f>
        <v>0</v>
      </c>
      <c r="BB53" s="35">
        <f>IF(OR($A$1&lt;=Main!AN$4,ISBLANK($N53)),0,Main!AN48)</f>
        <v>0</v>
      </c>
      <c r="BC53" s="35">
        <f>IF(OR($A$1&lt;=Main!AO$4,ISBLANK($N53)),0,Main!AO48)</f>
        <v>0</v>
      </c>
      <c r="BD53" s="35">
        <f>IF(OR($A$1&lt;=Main!AP$4,ISBLANK($N53)),0,Main!AP48)</f>
        <v>0</v>
      </c>
      <c r="BE53" s="35">
        <f>IF(OR($A$1&lt;=Main!AQ$4,ISBLANK($N53)),0,Main!AQ48)</f>
        <v>0</v>
      </c>
      <c r="BF53" s="35">
        <f>IF(OR($A$1&lt;=Main!AR$4,ISBLANK($N53)),0,Main!AR48)</f>
        <v>0</v>
      </c>
      <c r="BG53" s="35">
        <f>IF(OR($A$1&lt;=Main!AS$4,ISBLANK($N53)),0,Main!AS48)</f>
        <v>0</v>
      </c>
      <c r="BH53" s="35">
        <f>IF(OR($A$1&lt;=Main!AT$4,ISBLANK($N53)),0,Main!AT48)</f>
        <v>0</v>
      </c>
      <c r="BI53" s="35">
        <f>IF(OR($A$1&lt;=Main!AU$4,ISBLANK($N53)),0,Main!AU48)</f>
        <v>0</v>
      </c>
      <c r="BJ53" s="35">
        <f>IF(OR($A$1&lt;=Main!AV$4,ISBLANK($N53)),0,Main!AV48)</f>
        <v>0</v>
      </c>
    </row>
    <row r="54" spans="1:62">
      <c r="A54" s="37"/>
      <c r="B54" s="37"/>
      <c r="C54" s="37" t="str">
        <f>IF(ISBLANK($A54),"",VLOOKUP($K54,Main!BC$6:BD$150,2,0))</f>
        <v/>
      </c>
      <c r="D54" s="43">
        <f t="shared" si="3"/>
        <v>0</v>
      </c>
      <c r="F54" s="5">
        <f>VLOOKUP($E54,Mask!$A$2:$C$102,$M$8,0)</f>
        <v>0</v>
      </c>
      <c r="G54" s="44">
        <f t="shared" si="6"/>
        <v>0</v>
      </c>
      <c r="K54" s="6" t="str">
        <f t="shared" si="7"/>
        <v/>
      </c>
      <c r="L54" s="35">
        <f t="shared" si="8"/>
        <v>0</v>
      </c>
      <c r="M54" s="6">
        <v>1</v>
      </c>
      <c r="N54" s="35" t="str">
        <f>Main!$A49&amp;Main!$B49</f>
        <v>РедковаНаталья</v>
      </c>
      <c r="O54" s="145">
        <f t="shared" si="9"/>
        <v>35.28251578217337</v>
      </c>
      <c r="P54" s="150">
        <f t="shared" si="5"/>
        <v>27</v>
      </c>
      <c r="Q54" s="150" t="str">
        <f ca="1">IF(Main!$AY49&lt;&gt;"#",$P54-Main!$AY49,"#")</f>
        <v>#</v>
      </c>
      <c r="R54" s="35">
        <f>Main!E49*Mask!G$5</f>
        <v>0</v>
      </c>
      <c r="S54" s="35">
        <f>Main!F49*Mask!H$5</f>
        <v>0</v>
      </c>
      <c r="T54" s="35">
        <f>Main!G49*Mask!I$5</f>
        <v>0</v>
      </c>
      <c r="U54" s="35">
        <f>Main!H49*Mask!J$5</f>
        <v>0</v>
      </c>
      <c r="V54" s="35">
        <f>Main!I49*Mask!K$5</f>
        <v>0</v>
      </c>
      <c r="W54" s="35">
        <f>Main!J49*Mask!L$5</f>
        <v>0</v>
      </c>
      <c r="X54" s="35">
        <f>Main!K49*Mask!M$5</f>
        <v>35.28251578217337</v>
      </c>
      <c r="Y54" s="35">
        <f>Main!L49*Mask!N$5</f>
        <v>0</v>
      </c>
      <c r="Z54" s="35">
        <f>Main!M49*Mask!O$5</f>
        <v>0</v>
      </c>
      <c r="AA54" s="35">
        <f>Main!N49*Mask!P$5</f>
        <v>0</v>
      </c>
      <c r="AB54" s="35">
        <f>Main!O49*Mask!Q$5</f>
        <v>0</v>
      </c>
      <c r="AC54" s="35">
        <f>Main!P49*Mask!R$5</f>
        <v>0</v>
      </c>
      <c r="AD54" s="35">
        <f>Main!Q49*Mask!S$5</f>
        <v>0</v>
      </c>
      <c r="AE54" s="35">
        <f>Main!R49*Mask!T$5</f>
        <v>0</v>
      </c>
      <c r="AF54" s="35">
        <f>Main!S49*Mask!U$5</f>
        <v>0</v>
      </c>
      <c r="AG54" s="35">
        <f>Main!T49*Mask!V$5</f>
        <v>0</v>
      </c>
      <c r="AH54" s="35">
        <f>Main!U49*Mask!W$5</f>
        <v>0</v>
      </c>
      <c r="AI54" s="35">
        <f>Main!V49*Mask!X$5</f>
        <v>0</v>
      </c>
      <c r="AJ54" s="35">
        <f>Main!W49*Mask!Y$5</f>
        <v>0</v>
      </c>
      <c r="AK54" s="35">
        <f>Main!X49*Mask!Z$5</f>
        <v>0</v>
      </c>
      <c r="AL54" s="35">
        <f>Main!Y49*Mask!AA$5</f>
        <v>0</v>
      </c>
      <c r="AM54" s="35">
        <f>Main!Z49*Mask!AB$5</f>
        <v>0</v>
      </c>
      <c r="AN54" s="35"/>
      <c r="AO54" s="35">
        <f>IF(OR($A$1&lt;=Main!AA$4,ISBLANK($N54)),0,Main!AA49)</f>
        <v>0</v>
      </c>
      <c r="AP54" s="35">
        <f>IF(OR($A$1&lt;=Main!AB$4,ISBLANK($N54)),0,Main!AB49)</f>
        <v>0</v>
      </c>
      <c r="AQ54" s="35">
        <f>IF(OR($A$1&lt;=Main!AC$4,ISBLANK($N54)),0,Main!AC49)</f>
        <v>0</v>
      </c>
      <c r="AR54" s="35">
        <f>IF(OR($A$1&lt;=Main!AD$4,ISBLANK($N54)),0,Main!AD49)</f>
        <v>0</v>
      </c>
      <c r="AS54" s="35">
        <f>IF(OR($A$1&lt;=Main!AE$4,ISBLANK($N54)),0,Main!AE49)</f>
        <v>0</v>
      </c>
      <c r="AT54" s="35">
        <f>IF(OR($A$1&lt;=Main!AF$4,ISBLANK($N54)),0,Main!AF49)</f>
        <v>0</v>
      </c>
      <c r="AU54" s="35">
        <f>IF(OR($A$1&lt;=Main!AG$4,ISBLANK($N54)),0,Main!AG49)</f>
        <v>0</v>
      </c>
      <c r="AV54" s="35">
        <f>IF(OR($A$1&lt;=Main!AH$4,ISBLANK($N54)),0,Main!AH49)</f>
        <v>0</v>
      </c>
      <c r="AW54" s="35">
        <f>IF(OR($A$1&lt;=Main!AI$4,ISBLANK($N54)),0,Main!AI49)</f>
        <v>0</v>
      </c>
      <c r="AX54" s="35">
        <f>IF(OR($A$1&lt;=Main!AJ$4,ISBLANK($N54)),0,Main!AJ49)</f>
        <v>0</v>
      </c>
      <c r="AY54" s="35">
        <f>IF(OR($A$1&lt;=Main!AK$4,ISBLANK($N54)),0,Main!AK49)</f>
        <v>0</v>
      </c>
      <c r="AZ54" s="35">
        <f>IF(OR($A$1&lt;=Main!AL$4,ISBLANK($N54)),0,Main!AL49)</f>
        <v>0</v>
      </c>
      <c r="BA54" s="35">
        <f>IF(OR($A$1&lt;=Main!AM$4,ISBLANK($N54)),0,Main!AM49)</f>
        <v>0</v>
      </c>
      <c r="BB54" s="35">
        <f>IF(OR($A$1&lt;=Main!AN$4,ISBLANK($N54)),0,Main!AN49)</f>
        <v>0</v>
      </c>
      <c r="BC54" s="35">
        <f>IF(OR($A$1&lt;=Main!AO$4,ISBLANK($N54)),0,Main!AO49)</f>
        <v>0</v>
      </c>
      <c r="BD54" s="35">
        <f>IF(OR($A$1&lt;=Main!AP$4,ISBLANK($N54)),0,Main!AP49)</f>
        <v>0</v>
      </c>
      <c r="BE54" s="35">
        <f>IF(OR($A$1&lt;=Main!AQ$4,ISBLANK($N54)),0,Main!AQ49)</f>
        <v>0</v>
      </c>
      <c r="BF54" s="35">
        <f>IF(OR($A$1&lt;=Main!AR$4,ISBLANK($N54)),0,Main!AR49)</f>
        <v>0</v>
      </c>
      <c r="BG54" s="35">
        <f>IF(OR($A$1&lt;=Main!AS$4,ISBLANK($N54)),0,Main!AS49)</f>
        <v>0</v>
      </c>
      <c r="BH54" s="35">
        <f>IF(OR($A$1&lt;=Main!AT$4,ISBLANK($N54)),0,Main!AT49)</f>
        <v>0</v>
      </c>
      <c r="BI54" s="35">
        <f>IF(OR($A$1&lt;=Main!AU$4,ISBLANK($N54)),0,Main!AU49)</f>
        <v>0</v>
      </c>
      <c r="BJ54" s="35">
        <f>IF(OR($A$1&lt;=Main!AV$4,ISBLANK($N54)),0,Main!AV49)</f>
        <v>0</v>
      </c>
    </row>
    <row r="55" spans="1:62">
      <c r="A55" s="37"/>
      <c r="B55" s="37"/>
      <c r="C55" s="37" t="str">
        <f>IF(ISBLANK($A55),"",VLOOKUP($K55,Main!BC$6:BD$150,2,0))</f>
        <v/>
      </c>
      <c r="D55" s="43">
        <f t="shared" si="3"/>
        <v>0</v>
      </c>
      <c r="F55" s="5">
        <f>VLOOKUP($E55,Mask!$A$2:$C$102,$M$8,0)</f>
        <v>0</v>
      </c>
      <c r="G55" s="44">
        <f t="shared" si="6"/>
        <v>0</v>
      </c>
      <c r="K55" s="6" t="str">
        <f t="shared" si="7"/>
        <v/>
      </c>
      <c r="L55" s="35">
        <f t="shared" si="8"/>
        <v>0</v>
      </c>
      <c r="M55" s="6">
        <v>1</v>
      </c>
      <c r="N55" s="35" t="str">
        <f>Main!$A50&amp;Main!$B50</f>
        <v>ПименоваАлександра</v>
      </c>
      <c r="O55" s="145">
        <f t="shared" si="9"/>
        <v>29.990138414847369</v>
      </c>
      <c r="P55" s="150">
        <f t="shared" si="5"/>
        <v>29</v>
      </c>
      <c r="Q55" s="150" t="str">
        <f ca="1">IF(Main!$AY50&lt;&gt;"#",$P55-Main!$AY50,"#")</f>
        <v>#</v>
      </c>
      <c r="R55" s="35">
        <f>Main!E50*Mask!G$5</f>
        <v>0</v>
      </c>
      <c r="S55" s="35">
        <f>Main!F50*Mask!H$5</f>
        <v>0</v>
      </c>
      <c r="T55" s="35">
        <f>Main!G50*Mask!I$5</f>
        <v>0</v>
      </c>
      <c r="U55" s="35">
        <f>Main!H50*Mask!J$5</f>
        <v>0</v>
      </c>
      <c r="V55" s="35">
        <f>Main!I50*Mask!K$5</f>
        <v>0</v>
      </c>
      <c r="W55" s="35">
        <f>Main!J50*Mask!L$5</f>
        <v>0</v>
      </c>
      <c r="X55" s="35">
        <f>Main!K50*Mask!M$5</f>
        <v>29.990138414847369</v>
      </c>
      <c r="Y55" s="35">
        <f>Main!L50*Mask!N$5</f>
        <v>0</v>
      </c>
      <c r="Z55" s="35">
        <f>Main!M50*Mask!O$5</f>
        <v>0</v>
      </c>
      <c r="AA55" s="35">
        <f>Main!N50*Mask!P$5</f>
        <v>0</v>
      </c>
      <c r="AB55" s="35">
        <f>Main!O50*Mask!Q$5</f>
        <v>0</v>
      </c>
      <c r="AC55" s="35">
        <f>Main!P50*Mask!R$5</f>
        <v>0</v>
      </c>
      <c r="AD55" s="35">
        <f>Main!Q50*Mask!S$5</f>
        <v>0</v>
      </c>
      <c r="AE55" s="35">
        <f>Main!R50*Mask!T$5</f>
        <v>0</v>
      </c>
      <c r="AF55" s="35">
        <f>Main!S50*Mask!U$5</f>
        <v>0</v>
      </c>
      <c r="AG55" s="35">
        <f>Main!T50*Mask!V$5</f>
        <v>0</v>
      </c>
      <c r="AH55" s="35">
        <f>Main!U50*Mask!W$5</f>
        <v>0</v>
      </c>
      <c r="AI55" s="35">
        <f>Main!V50*Mask!X$5</f>
        <v>0</v>
      </c>
      <c r="AJ55" s="35">
        <f>Main!W50*Mask!Y$5</f>
        <v>0</v>
      </c>
      <c r="AK55" s="35">
        <f>Main!X50*Mask!Z$5</f>
        <v>0</v>
      </c>
      <c r="AL55" s="35">
        <f>Main!Y50*Mask!AA$5</f>
        <v>0</v>
      </c>
      <c r="AM55" s="35">
        <f>Main!Z50*Mask!AB$5</f>
        <v>0</v>
      </c>
      <c r="AN55" s="35"/>
      <c r="AO55" s="35">
        <f>IF(OR($A$1&lt;=Main!AA$4,ISBLANK($N55)),0,Main!AA50)</f>
        <v>0</v>
      </c>
      <c r="AP55" s="35">
        <f>IF(OR($A$1&lt;=Main!AB$4,ISBLANK($N55)),0,Main!AB50)</f>
        <v>0</v>
      </c>
      <c r="AQ55" s="35">
        <f>IF(OR($A$1&lt;=Main!AC$4,ISBLANK($N55)),0,Main!AC50)</f>
        <v>0</v>
      </c>
      <c r="AR55" s="35">
        <f>IF(OR($A$1&lt;=Main!AD$4,ISBLANK($N55)),0,Main!AD50)</f>
        <v>0</v>
      </c>
      <c r="AS55" s="35">
        <f>IF(OR($A$1&lt;=Main!AE$4,ISBLANK($N55)),0,Main!AE50)</f>
        <v>0</v>
      </c>
      <c r="AT55" s="35">
        <f>IF(OR($A$1&lt;=Main!AF$4,ISBLANK($N55)),0,Main!AF50)</f>
        <v>0</v>
      </c>
      <c r="AU55" s="35">
        <f>IF(OR($A$1&lt;=Main!AG$4,ISBLANK($N55)),0,Main!AG50)</f>
        <v>0</v>
      </c>
      <c r="AV55" s="35">
        <f>IF(OR($A$1&lt;=Main!AH$4,ISBLANK($N55)),0,Main!AH50)</f>
        <v>0</v>
      </c>
      <c r="AW55" s="35">
        <f>IF(OR($A$1&lt;=Main!AI$4,ISBLANK($N55)),0,Main!AI50)</f>
        <v>0</v>
      </c>
      <c r="AX55" s="35">
        <f>IF(OR($A$1&lt;=Main!AJ$4,ISBLANK($N55)),0,Main!AJ50)</f>
        <v>0</v>
      </c>
      <c r="AY55" s="35">
        <f>IF(OR($A$1&lt;=Main!AK$4,ISBLANK($N55)),0,Main!AK50)</f>
        <v>0</v>
      </c>
      <c r="AZ55" s="35">
        <f>IF(OR($A$1&lt;=Main!AL$4,ISBLANK($N55)),0,Main!AL50)</f>
        <v>0</v>
      </c>
      <c r="BA55" s="35">
        <f>IF(OR($A$1&lt;=Main!AM$4,ISBLANK($N55)),0,Main!AM50)</f>
        <v>0</v>
      </c>
      <c r="BB55" s="35">
        <f>IF(OR($A$1&lt;=Main!AN$4,ISBLANK($N55)),0,Main!AN50)</f>
        <v>0</v>
      </c>
      <c r="BC55" s="35">
        <f>IF(OR($A$1&lt;=Main!AO$4,ISBLANK($N55)),0,Main!AO50)</f>
        <v>0</v>
      </c>
      <c r="BD55" s="35">
        <f>IF(OR($A$1&lt;=Main!AP$4,ISBLANK($N55)),0,Main!AP50)</f>
        <v>0</v>
      </c>
      <c r="BE55" s="35">
        <f>IF(OR($A$1&lt;=Main!AQ$4,ISBLANK($N55)),0,Main!AQ50)</f>
        <v>0</v>
      </c>
      <c r="BF55" s="35">
        <f>IF(OR($A$1&lt;=Main!AR$4,ISBLANK($N55)),0,Main!AR50)</f>
        <v>0</v>
      </c>
      <c r="BG55" s="35">
        <f>IF(OR($A$1&lt;=Main!AS$4,ISBLANK($N55)),0,Main!AS50)</f>
        <v>0</v>
      </c>
      <c r="BH55" s="35">
        <f>IF(OR($A$1&lt;=Main!AT$4,ISBLANK($N55)),0,Main!AT50)</f>
        <v>0</v>
      </c>
      <c r="BI55" s="35">
        <f>IF(OR($A$1&lt;=Main!AU$4,ISBLANK($N55)),0,Main!AU50)</f>
        <v>0</v>
      </c>
      <c r="BJ55" s="35">
        <f>IF(OR($A$1&lt;=Main!AV$4,ISBLANK($N55)),0,Main!AV50)</f>
        <v>0</v>
      </c>
    </row>
    <row r="56" spans="1:62">
      <c r="A56" s="37"/>
      <c r="B56" s="37"/>
      <c r="C56" s="37" t="str">
        <f>IF(ISBLANK($A56),"",VLOOKUP($K56,Main!BC$6:BD$150,2,0))</f>
        <v/>
      </c>
      <c r="D56" s="43">
        <f t="shared" si="3"/>
        <v>0</v>
      </c>
      <c r="F56" s="5">
        <f>VLOOKUP($E56,Mask!$A$2:$C$102,$M$8,0)</f>
        <v>0</v>
      </c>
      <c r="G56" s="44">
        <f t="shared" si="6"/>
        <v>0</v>
      </c>
      <c r="K56" s="6" t="str">
        <f t="shared" si="7"/>
        <v/>
      </c>
      <c r="L56" s="35">
        <f t="shared" si="8"/>
        <v>0</v>
      </c>
      <c r="M56" s="6">
        <v>1</v>
      </c>
      <c r="N56" s="35" t="str">
        <f>Main!$A51&amp;Main!$B51</f>
        <v>МихайлидиОльга</v>
      </c>
      <c r="O56" s="145">
        <f t="shared" si="9"/>
        <v>38.052311700301061</v>
      </c>
      <c r="P56" s="150">
        <f t="shared" si="5"/>
        <v>25</v>
      </c>
      <c r="Q56" s="150" t="str">
        <f ca="1">IF(Main!$AY51&lt;&gt;"#",$P56-Main!$AY51,"#")</f>
        <v>#</v>
      </c>
      <c r="R56" s="35">
        <f>Main!E51*Mask!G$5</f>
        <v>0</v>
      </c>
      <c r="S56" s="35">
        <f>Main!F51*Mask!H$5</f>
        <v>0</v>
      </c>
      <c r="T56" s="35">
        <f>Main!G51*Mask!I$5</f>
        <v>38.052311700301061</v>
      </c>
      <c r="U56" s="35">
        <f>Main!H51*Mask!J$5</f>
        <v>0</v>
      </c>
      <c r="V56" s="35">
        <f>Main!I51*Mask!K$5</f>
        <v>0</v>
      </c>
      <c r="W56" s="35">
        <f>Main!J51*Mask!L$5</f>
        <v>0</v>
      </c>
      <c r="X56" s="35">
        <f>Main!K51*Mask!M$5</f>
        <v>0</v>
      </c>
      <c r="Y56" s="35">
        <f>Main!L51*Mask!N$5</f>
        <v>0</v>
      </c>
      <c r="Z56" s="35">
        <f>Main!M51*Mask!O$5</f>
        <v>0</v>
      </c>
      <c r="AA56" s="35">
        <f>Main!N51*Mask!P$5</f>
        <v>0</v>
      </c>
      <c r="AB56" s="35">
        <f>Main!O51*Mask!Q$5</f>
        <v>0</v>
      </c>
      <c r="AC56" s="35">
        <f>Main!P51*Mask!R$5</f>
        <v>0</v>
      </c>
      <c r="AD56" s="35">
        <f>Main!Q51*Mask!S$5</f>
        <v>0</v>
      </c>
      <c r="AE56" s="35">
        <f>Main!R51*Mask!T$5</f>
        <v>0</v>
      </c>
      <c r="AF56" s="35">
        <f>Main!S51*Mask!U$5</f>
        <v>0</v>
      </c>
      <c r="AG56" s="35">
        <f>Main!T51*Mask!V$5</f>
        <v>0</v>
      </c>
      <c r="AH56" s="35">
        <f>Main!U51*Mask!W$5</f>
        <v>0</v>
      </c>
      <c r="AI56" s="35">
        <f>Main!V51*Mask!X$5</f>
        <v>0</v>
      </c>
      <c r="AJ56" s="35">
        <f>Main!W51*Mask!Y$5</f>
        <v>0</v>
      </c>
      <c r="AK56" s="35">
        <f>Main!X51*Mask!Z$5</f>
        <v>0</v>
      </c>
      <c r="AL56" s="35">
        <f>Main!Y51*Mask!AA$5</f>
        <v>0</v>
      </c>
      <c r="AM56" s="35">
        <f>Main!Z51*Mask!AB$5</f>
        <v>0</v>
      </c>
      <c r="AN56" s="35"/>
      <c r="AO56" s="35">
        <f>IF(OR($A$1&lt;=Main!AA$4,ISBLANK($N56)),0,Main!AA51)</f>
        <v>0</v>
      </c>
      <c r="AP56" s="35">
        <f>IF(OR($A$1&lt;=Main!AB$4,ISBLANK($N56)),0,Main!AB51)</f>
        <v>0</v>
      </c>
      <c r="AQ56" s="35">
        <f>IF(OR($A$1&lt;=Main!AC$4,ISBLANK($N56)),0,Main!AC51)</f>
        <v>0</v>
      </c>
      <c r="AR56" s="35">
        <f>IF(OR($A$1&lt;=Main!AD$4,ISBLANK($N56)),0,Main!AD51)</f>
        <v>0</v>
      </c>
      <c r="AS56" s="35">
        <f>IF(OR($A$1&lt;=Main!AE$4,ISBLANK($N56)),0,Main!AE51)</f>
        <v>0</v>
      </c>
      <c r="AT56" s="35">
        <f>IF(OR($A$1&lt;=Main!AF$4,ISBLANK($N56)),0,Main!AF51)</f>
        <v>0</v>
      </c>
      <c r="AU56" s="35">
        <f>IF(OR($A$1&lt;=Main!AG$4,ISBLANK($N56)),0,Main!AG51)</f>
        <v>0</v>
      </c>
      <c r="AV56" s="35">
        <f>IF(OR($A$1&lt;=Main!AH$4,ISBLANK($N56)),0,Main!AH51)</f>
        <v>0</v>
      </c>
      <c r="AW56" s="35">
        <f>IF(OR($A$1&lt;=Main!AI$4,ISBLANK($N56)),0,Main!AI51)</f>
        <v>0</v>
      </c>
      <c r="AX56" s="35">
        <f>IF(OR($A$1&lt;=Main!AJ$4,ISBLANK($N56)),0,Main!AJ51)</f>
        <v>0</v>
      </c>
      <c r="AY56" s="35">
        <f>IF(OR($A$1&lt;=Main!AK$4,ISBLANK($N56)),0,Main!AK51)</f>
        <v>0</v>
      </c>
      <c r="AZ56" s="35">
        <f>IF(OR($A$1&lt;=Main!AL$4,ISBLANK($N56)),0,Main!AL51)</f>
        <v>0</v>
      </c>
      <c r="BA56" s="35">
        <f>IF(OR($A$1&lt;=Main!AM$4,ISBLANK($N56)),0,Main!AM51)</f>
        <v>0</v>
      </c>
      <c r="BB56" s="35">
        <f>IF(OR($A$1&lt;=Main!AN$4,ISBLANK($N56)),0,Main!AN51)</f>
        <v>0</v>
      </c>
      <c r="BC56" s="35">
        <f>IF(OR($A$1&lt;=Main!AO$4,ISBLANK($N56)),0,Main!AO51)</f>
        <v>0</v>
      </c>
      <c r="BD56" s="35">
        <f>IF(OR($A$1&lt;=Main!AP$4,ISBLANK($N56)),0,Main!AP51)</f>
        <v>0</v>
      </c>
      <c r="BE56" s="35">
        <f>IF(OR($A$1&lt;=Main!AQ$4,ISBLANK($N56)),0,Main!AQ51)</f>
        <v>0</v>
      </c>
      <c r="BF56" s="35">
        <f>IF(OR($A$1&lt;=Main!AR$4,ISBLANK($N56)),0,Main!AR51)</f>
        <v>0</v>
      </c>
      <c r="BG56" s="35">
        <f>IF(OR($A$1&lt;=Main!AS$4,ISBLANK($N56)),0,Main!AS51)</f>
        <v>0</v>
      </c>
      <c r="BH56" s="35">
        <f>IF(OR($A$1&lt;=Main!AT$4,ISBLANK($N56)),0,Main!AT51)</f>
        <v>0</v>
      </c>
      <c r="BI56" s="35">
        <f>IF(OR($A$1&lt;=Main!AU$4,ISBLANK($N56)),0,Main!AU51)</f>
        <v>0</v>
      </c>
      <c r="BJ56" s="35">
        <f>IF(OR($A$1&lt;=Main!AV$4,ISBLANK($N56)),0,Main!AV51)</f>
        <v>0</v>
      </c>
    </row>
    <row r="57" spans="1:62">
      <c r="A57" s="37"/>
      <c r="B57" s="37"/>
      <c r="C57" s="37" t="str">
        <f>IF(ISBLANK($A57),"",VLOOKUP($K57,Main!BC$6:BD$150,2,0))</f>
        <v/>
      </c>
      <c r="D57" s="43">
        <f t="shared" si="3"/>
        <v>0</v>
      </c>
      <c r="F57" s="5">
        <f>VLOOKUP($E57,Mask!$A$2:$C$102,$M$8,0)</f>
        <v>0</v>
      </c>
      <c r="G57" s="44">
        <f t="shared" si="6"/>
        <v>0</v>
      </c>
      <c r="K57" s="6" t="str">
        <f t="shared" si="7"/>
        <v/>
      </c>
      <c r="L57" s="35">
        <f t="shared" si="8"/>
        <v>0</v>
      </c>
      <c r="M57" s="6">
        <v>1</v>
      </c>
      <c r="N57" s="35" t="str">
        <f>Main!$A52&amp;Main!$B52</f>
        <v>МакароваОльга</v>
      </c>
      <c r="O57" s="145">
        <f t="shared" si="9"/>
        <v>34.593010636637331</v>
      </c>
      <c r="P57" s="150">
        <f t="shared" si="5"/>
        <v>28</v>
      </c>
      <c r="Q57" s="150" t="str">
        <f ca="1">IF(Main!$AY52&lt;&gt;"#",$P57-Main!$AY52,"#")</f>
        <v>#</v>
      </c>
      <c r="R57" s="35">
        <f>Main!E52*Mask!G$5</f>
        <v>0</v>
      </c>
      <c r="S57" s="35">
        <f>Main!F52*Mask!H$5</f>
        <v>0</v>
      </c>
      <c r="T57" s="35">
        <f>Main!G52*Mask!I$5</f>
        <v>34.593010636637331</v>
      </c>
      <c r="U57" s="35">
        <f>Main!H52*Mask!J$5</f>
        <v>0</v>
      </c>
      <c r="V57" s="35">
        <f>Main!I52*Mask!K$5</f>
        <v>0</v>
      </c>
      <c r="W57" s="35">
        <f>Main!J52*Mask!L$5</f>
        <v>0</v>
      </c>
      <c r="X57" s="35">
        <f>Main!K52*Mask!M$5</f>
        <v>0</v>
      </c>
      <c r="Y57" s="35">
        <f>Main!L52*Mask!N$5</f>
        <v>0</v>
      </c>
      <c r="Z57" s="35">
        <f>Main!M52*Mask!O$5</f>
        <v>0</v>
      </c>
      <c r="AA57" s="35">
        <f>Main!N52*Mask!P$5</f>
        <v>0</v>
      </c>
      <c r="AB57" s="35">
        <f>Main!O52*Mask!Q$5</f>
        <v>0</v>
      </c>
      <c r="AC57" s="35">
        <f>Main!P52*Mask!R$5</f>
        <v>0</v>
      </c>
      <c r="AD57" s="35">
        <f>Main!Q52*Mask!S$5</f>
        <v>0</v>
      </c>
      <c r="AE57" s="35">
        <f>Main!R52*Mask!T$5</f>
        <v>0</v>
      </c>
      <c r="AF57" s="35">
        <f>Main!S52*Mask!U$5</f>
        <v>0</v>
      </c>
      <c r="AG57" s="35">
        <f>Main!T52*Mask!V$5</f>
        <v>0</v>
      </c>
      <c r="AH57" s="35">
        <f>Main!U52*Mask!W$5</f>
        <v>0</v>
      </c>
      <c r="AI57" s="35">
        <f>Main!V52*Mask!X$5</f>
        <v>0</v>
      </c>
      <c r="AJ57" s="35">
        <f>Main!W52*Mask!Y$5</f>
        <v>0</v>
      </c>
      <c r="AK57" s="35">
        <f>Main!X52*Mask!Z$5</f>
        <v>0</v>
      </c>
      <c r="AL57" s="35">
        <f>Main!Y52*Mask!AA$5</f>
        <v>0</v>
      </c>
      <c r="AM57" s="35">
        <f>Main!Z52*Mask!AB$5</f>
        <v>0</v>
      </c>
      <c r="AN57" s="35"/>
      <c r="AO57" s="35">
        <f>IF(OR($A$1&lt;=Main!AA$4,ISBLANK($N57)),0,Main!AA52)</f>
        <v>0</v>
      </c>
      <c r="AP57" s="35">
        <f>IF(OR($A$1&lt;=Main!AB$4,ISBLANK($N57)),0,Main!AB52)</f>
        <v>0</v>
      </c>
      <c r="AQ57" s="35">
        <f>IF(OR($A$1&lt;=Main!AC$4,ISBLANK($N57)),0,Main!AC52)</f>
        <v>0</v>
      </c>
      <c r="AR57" s="35">
        <f>IF(OR($A$1&lt;=Main!AD$4,ISBLANK($N57)),0,Main!AD52)</f>
        <v>0</v>
      </c>
      <c r="AS57" s="35">
        <f>IF(OR($A$1&lt;=Main!AE$4,ISBLANK($N57)),0,Main!AE52)</f>
        <v>0</v>
      </c>
      <c r="AT57" s="35">
        <f>IF(OR($A$1&lt;=Main!AF$4,ISBLANK($N57)),0,Main!AF52)</f>
        <v>0</v>
      </c>
      <c r="AU57" s="35">
        <f>IF(OR($A$1&lt;=Main!AG$4,ISBLANK($N57)),0,Main!AG52)</f>
        <v>0</v>
      </c>
      <c r="AV57" s="35">
        <f>IF(OR($A$1&lt;=Main!AH$4,ISBLANK($N57)),0,Main!AH52)</f>
        <v>0</v>
      </c>
      <c r="AW57" s="35">
        <f>IF(OR($A$1&lt;=Main!AI$4,ISBLANK($N57)),0,Main!AI52)</f>
        <v>0</v>
      </c>
      <c r="AX57" s="35">
        <f>IF(OR($A$1&lt;=Main!AJ$4,ISBLANK($N57)),0,Main!AJ52)</f>
        <v>0</v>
      </c>
      <c r="AY57" s="35">
        <f>IF(OR($A$1&lt;=Main!AK$4,ISBLANK($N57)),0,Main!AK52)</f>
        <v>0</v>
      </c>
      <c r="AZ57" s="35">
        <f>IF(OR($A$1&lt;=Main!AL$4,ISBLANK($N57)),0,Main!AL52)</f>
        <v>0</v>
      </c>
      <c r="BA57" s="35">
        <f>IF(OR($A$1&lt;=Main!AM$4,ISBLANK($N57)),0,Main!AM52)</f>
        <v>0</v>
      </c>
      <c r="BB57" s="35">
        <f>IF(OR($A$1&lt;=Main!AN$4,ISBLANK($N57)),0,Main!AN52)</f>
        <v>0</v>
      </c>
      <c r="BC57" s="35">
        <f>IF(OR($A$1&lt;=Main!AO$4,ISBLANK($N57)),0,Main!AO52)</f>
        <v>0</v>
      </c>
      <c r="BD57" s="35">
        <f>IF(OR($A$1&lt;=Main!AP$4,ISBLANK($N57)),0,Main!AP52)</f>
        <v>0</v>
      </c>
      <c r="BE57" s="35">
        <f>IF(OR($A$1&lt;=Main!AQ$4,ISBLANK($N57)),0,Main!AQ52)</f>
        <v>0</v>
      </c>
      <c r="BF57" s="35">
        <f>IF(OR($A$1&lt;=Main!AR$4,ISBLANK($N57)),0,Main!AR52)</f>
        <v>0</v>
      </c>
      <c r="BG57" s="35">
        <f>IF(OR($A$1&lt;=Main!AS$4,ISBLANK($N57)),0,Main!AS52)</f>
        <v>0</v>
      </c>
      <c r="BH57" s="35">
        <f>IF(OR($A$1&lt;=Main!AT$4,ISBLANK($N57)),0,Main!AT52)</f>
        <v>0</v>
      </c>
      <c r="BI57" s="35">
        <f>IF(OR($A$1&lt;=Main!AU$4,ISBLANK($N57)),0,Main!AU52)</f>
        <v>0</v>
      </c>
      <c r="BJ57" s="35">
        <f>IF(OR($A$1&lt;=Main!AV$4,ISBLANK($N57)),0,Main!AV52)</f>
        <v>0</v>
      </c>
    </row>
    <row r="58" spans="1:62">
      <c r="A58" s="37"/>
      <c r="B58" s="37"/>
      <c r="C58" s="37" t="str">
        <f>IF(ISBLANK($A58),"",VLOOKUP($K58,Main!BC$6:BD$150,2,0))</f>
        <v/>
      </c>
      <c r="D58" s="43">
        <f t="shared" si="3"/>
        <v>0</v>
      </c>
      <c r="F58" s="5">
        <f>VLOOKUP($E58,Mask!$A$2:$C$102,$M$8,0)</f>
        <v>0</v>
      </c>
      <c r="G58" s="44">
        <f t="shared" si="6"/>
        <v>0</v>
      </c>
      <c r="K58" s="6" t="str">
        <f t="shared" si="7"/>
        <v/>
      </c>
      <c r="L58" s="35">
        <f t="shared" si="8"/>
        <v>0</v>
      </c>
      <c r="M58" s="6">
        <v>1</v>
      </c>
      <c r="N58" s="35" t="str">
        <f>Main!$A53&amp;Main!$B53</f>
        <v/>
      </c>
      <c r="O58" s="145">
        <f t="shared" si="9"/>
        <v>0</v>
      </c>
      <c r="P58" s="150">
        <f t="shared" si="5"/>
        <v>30</v>
      </c>
      <c r="Q58" s="150" t="str">
        <f ca="1">IF(Main!$AY53&lt;&gt;"#",$P58-Main!$AY53,"#")</f>
        <v>#</v>
      </c>
      <c r="R58" s="35">
        <f>Main!E53*Mask!G$5</f>
        <v>0</v>
      </c>
      <c r="S58" s="35">
        <f>Main!F53*Mask!H$5</f>
        <v>0</v>
      </c>
      <c r="T58" s="35">
        <f>Main!G53*Mask!I$5</f>
        <v>0</v>
      </c>
      <c r="U58" s="35">
        <f>Main!H53*Mask!J$5</f>
        <v>0</v>
      </c>
      <c r="V58" s="35">
        <f>Main!I53*Mask!K$5</f>
        <v>0</v>
      </c>
      <c r="W58" s="35">
        <f>Main!J53*Mask!L$5</f>
        <v>0</v>
      </c>
      <c r="X58" s="35">
        <f>Main!K53*Mask!M$5</f>
        <v>0</v>
      </c>
      <c r="Y58" s="35">
        <f>Main!L53*Mask!N$5</f>
        <v>0</v>
      </c>
      <c r="Z58" s="35">
        <f>Main!M53*Mask!O$5</f>
        <v>0</v>
      </c>
      <c r="AA58" s="35">
        <f>Main!N53*Mask!P$5</f>
        <v>0</v>
      </c>
      <c r="AB58" s="35">
        <f>Main!O53*Mask!Q$5</f>
        <v>0</v>
      </c>
      <c r="AC58" s="35">
        <f>Main!P53*Mask!R$5</f>
        <v>0</v>
      </c>
      <c r="AD58" s="35">
        <f>Main!Q53*Mask!S$5</f>
        <v>0</v>
      </c>
      <c r="AE58" s="35">
        <f>Main!R53*Mask!T$5</f>
        <v>0</v>
      </c>
      <c r="AF58" s="35">
        <f>Main!S53*Mask!U$5</f>
        <v>0</v>
      </c>
      <c r="AG58" s="35">
        <f>Main!T53*Mask!V$5</f>
        <v>0</v>
      </c>
      <c r="AH58" s="35">
        <f>Main!U53*Mask!W$5</f>
        <v>0</v>
      </c>
      <c r="AI58" s="35">
        <f>Main!V53*Mask!X$5</f>
        <v>0</v>
      </c>
      <c r="AJ58" s="35">
        <f>Main!W53*Mask!Y$5</f>
        <v>0</v>
      </c>
      <c r="AK58" s="35">
        <f>Main!X53*Mask!Z$5</f>
        <v>0</v>
      </c>
      <c r="AL58" s="35">
        <f>Main!Y53*Mask!AA$5</f>
        <v>0</v>
      </c>
      <c r="AM58" s="35">
        <f>Main!Z53*Mask!AB$5</f>
        <v>0</v>
      </c>
      <c r="AN58" s="35"/>
      <c r="AO58" s="35">
        <f>IF(OR($A$1&lt;=Main!AA$4,ISBLANK($N58)),0,Main!AA53)</f>
        <v>0</v>
      </c>
      <c r="AP58" s="35">
        <f>IF(OR($A$1&lt;=Main!AB$4,ISBLANK($N58)),0,Main!AB53)</f>
        <v>0</v>
      </c>
      <c r="AQ58" s="35">
        <f>IF(OR($A$1&lt;=Main!AC$4,ISBLANK($N58)),0,Main!AC53)</f>
        <v>0</v>
      </c>
      <c r="AR58" s="35">
        <f>IF(OR($A$1&lt;=Main!AD$4,ISBLANK($N58)),0,Main!AD53)</f>
        <v>0</v>
      </c>
      <c r="AS58" s="35">
        <f>IF(OR($A$1&lt;=Main!AE$4,ISBLANK($N58)),0,Main!AE53)</f>
        <v>0</v>
      </c>
      <c r="AT58" s="35">
        <f>IF(OR($A$1&lt;=Main!AF$4,ISBLANK($N58)),0,Main!AF53)</f>
        <v>0</v>
      </c>
      <c r="AU58" s="35">
        <f>IF(OR($A$1&lt;=Main!AG$4,ISBLANK($N58)),0,Main!AG53)</f>
        <v>0</v>
      </c>
      <c r="AV58" s="35">
        <f>IF(OR($A$1&lt;=Main!AH$4,ISBLANK($N58)),0,Main!AH53)</f>
        <v>0</v>
      </c>
      <c r="AW58" s="35">
        <f>IF(OR($A$1&lt;=Main!AI$4,ISBLANK($N58)),0,Main!AI53)</f>
        <v>0</v>
      </c>
      <c r="AX58" s="35">
        <f>IF(OR($A$1&lt;=Main!AJ$4,ISBLANK($N58)),0,Main!AJ53)</f>
        <v>0</v>
      </c>
      <c r="AY58" s="35">
        <f>IF(OR($A$1&lt;=Main!AK$4,ISBLANK($N58)),0,Main!AK53)</f>
        <v>0</v>
      </c>
      <c r="AZ58" s="35">
        <f>IF(OR($A$1&lt;=Main!AL$4,ISBLANK($N58)),0,Main!AL53)</f>
        <v>0</v>
      </c>
      <c r="BA58" s="35">
        <f>IF(OR($A$1&lt;=Main!AM$4,ISBLANK($N58)),0,Main!AM53)</f>
        <v>0</v>
      </c>
      <c r="BB58" s="35">
        <f>IF(OR($A$1&lt;=Main!AN$4,ISBLANK($N58)),0,Main!AN53)</f>
        <v>0</v>
      </c>
      <c r="BC58" s="35">
        <f>IF(OR($A$1&lt;=Main!AO$4,ISBLANK($N58)),0,Main!AO53)</f>
        <v>0</v>
      </c>
      <c r="BD58" s="35">
        <f>IF(OR($A$1&lt;=Main!AP$4,ISBLANK($N58)),0,Main!AP53)</f>
        <v>0</v>
      </c>
      <c r="BE58" s="35">
        <f>IF(OR($A$1&lt;=Main!AQ$4,ISBLANK($N58)),0,Main!AQ53)</f>
        <v>0</v>
      </c>
      <c r="BF58" s="35">
        <f>IF(OR($A$1&lt;=Main!AR$4,ISBLANK($N58)),0,Main!AR53)</f>
        <v>0</v>
      </c>
      <c r="BG58" s="35">
        <f>IF(OR($A$1&lt;=Main!AS$4,ISBLANK($N58)),0,Main!AS53)</f>
        <v>0</v>
      </c>
      <c r="BH58" s="35">
        <f>IF(OR($A$1&lt;=Main!AT$4,ISBLANK($N58)),0,Main!AT53)</f>
        <v>0</v>
      </c>
      <c r="BI58" s="35">
        <f>IF(OR($A$1&lt;=Main!AU$4,ISBLANK($N58)),0,Main!AU53)</f>
        <v>0</v>
      </c>
      <c r="BJ58" s="35">
        <f>IF(OR($A$1&lt;=Main!AV$4,ISBLANK($N58)),0,Main!AV53)</f>
        <v>0</v>
      </c>
    </row>
    <row r="59" spans="1:62">
      <c r="A59" s="37"/>
      <c r="B59" s="37"/>
      <c r="C59" s="37" t="str">
        <f>IF(ISBLANK($A59),"",VLOOKUP($K59,Main!BC$6:BD$150,2,0))</f>
        <v/>
      </c>
      <c r="D59" s="43">
        <f t="shared" si="3"/>
        <v>0</v>
      </c>
      <c r="F59" s="5">
        <f>VLOOKUP($E59,Mask!$A$2:$C$102,$M$8,0)</f>
        <v>0</v>
      </c>
      <c r="G59" s="44">
        <f t="shared" si="6"/>
        <v>0</v>
      </c>
      <c r="K59" s="6" t="str">
        <f t="shared" si="7"/>
        <v/>
      </c>
      <c r="L59" s="35">
        <f t="shared" si="8"/>
        <v>0</v>
      </c>
      <c r="M59" s="6">
        <v>1</v>
      </c>
      <c r="N59" s="35" t="str">
        <f>Main!$A54&amp;Main!$B54</f>
        <v/>
      </c>
      <c r="O59" s="145">
        <f t="shared" si="9"/>
        <v>0</v>
      </c>
      <c r="P59" s="150">
        <f t="shared" si="5"/>
        <v>30</v>
      </c>
      <c r="Q59" s="150" t="str">
        <f ca="1">IF(Main!$AY54&lt;&gt;"#",$P59-Main!$AY54,"#")</f>
        <v>#</v>
      </c>
      <c r="R59" s="35">
        <f>Main!E54*Mask!G$5</f>
        <v>0</v>
      </c>
      <c r="S59" s="35">
        <f>Main!F54*Mask!H$5</f>
        <v>0</v>
      </c>
      <c r="T59" s="35">
        <f>Main!G54*Mask!I$5</f>
        <v>0</v>
      </c>
      <c r="U59" s="35">
        <f>Main!H54*Mask!J$5</f>
        <v>0</v>
      </c>
      <c r="V59" s="35">
        <f>Main!I54*Mask!K$5</f>
        <v>0</v>
      </c>
      <c r="W59" s="35">
        <f>Main!J54*Mask!L$5</f>
        <v>0</v>
      </c>
      <c r="X59" s="35">
        <f>Main!K54*Mask!M$5</f>
        <v>0</v>
      </c>
      <c r="Y59" s="35">
        <f>Main!L54*Mask!N$5</f>
        <v>0</v>
      </c>
      <c r="Z59" s="35">
        <f>Main!M54*Mask!O$5</f>
        <v>0</v>
      </c>
      <c r="AA59" s="35">
        <f>Main!N54*Mask!P$5</f>
        <v>0</v>
      </c>
      <c r="AB59" s="35">
        <f>Main!O54*Mask!Q$5</f>
        <v>0</v>
      </c>
      <c r="AC59" s="35">
        <f>Main!P54*Mask!R$5</f>
        <v>0</v>
      </c>
      <c r="AD59" s="35">
        <f>Main!Q54*Mask!S$5</f>
        <v>0</v>
      </c>
      <c r="AE59" s="35">
        <f>Main!R54*Mask!T$5</f>
        <v>0</v>
      </c>
      <c r="AF59" s="35">
        <f>Main!S54*Mask!U$5</f>
        <v>0</v>
      </c>
      <c r="AG59" s="35">
        <f>Main!T54*Mask!V$5</f>
        <v>0</v>
      </c>
      <c r="AH59" s="35">
        <f>Main!U54*Mask!W$5</f>
        <v>0</v>
      </c>
      <c r="AI59" s="35">
        <f>Main!V54*Mask!X$5</f>
        <v>0</v>
      </c>
      <c r="AJ59" s="35">
        <f>Main!W54*Mask!Y$5</f>
        <v>0</v>
      </c>
      <c r="AK59" s="35">
        <f>Main!X54*Mask!Z$5</f>
        <v>0</v>
      </c>
      <c r="AL59" s="35">
        <f>Main!Y54*Mask!AA$5</f>
        <v>0</v>
      </c>
      <c r="AM59" s="35">
        <f>Main!Z54*Mask!AB$5</f>
        <v>0</v>
      </c>
      <c r="AN59" s="35"/>
      <c r="AO59" s="35">
        <f>IF(OR($A$1&lt;=Main!AA$4,ISBLANK($N59)),0,Main!AA54)</f>
        <v>0</v>
      </c>
      <c r="AP59" s="35">
        <f>IF(OR($A$1&lt;=Main!AB$4,ISBLANK($N59)),0,Main!AB54)</f>
        <v>0</v>
      </c>
      <c r="AQ59" s="35">
        <f>IF(OR($A$1&lt;=Main!AC$4,ISBLANK($N59)),0,Main!AC54)</f>
        <v>0</v>
      </c>
      <c r="AR59" s="35">
        <f>IF(OR($A$1&lt;=Main!AD$4,ISBLANK($N59)),0,Main!AD54)</f>
        <v>0</v>
      </c>
      <c r="AS59" s="35">
        <f>IF(OR($A$1&lt;=Main!AE$4,ISBLANK($N59)),0,Main!AE54)</f>
        <v>0</v>
      </c>
      <c r="AT59" s="35">
        <f>IF(OR($A$1&lt;=Main!AF$4,ISBLANK($N59)),0,Main!AF54)</f>
        <v>0</v>
      </c>
      <c r="AU59" s="35">
        <f>IF(OR($A$1&lt;=Main!AG$4,ISBLANK($N59)),0,Main!AG54)</f>
        <v>0</v>
      </c>
      <c r="AV59" s="35">
        <f>IF(OR($A$1&lt;=Main!AH$4,ISBLANK($N59)),0,Main!AH54)</f>
        <v>0</v>
      </c>
      <c r="AW59" s="35">
        <f>IF(OR($A$1&lt;=Main!AI$4,ISBLANK($N59)),0,Main!AI54)</f>
        <v>0</v>
      </c>
      <c r="AX59" s="35">
        <f>IF(OR($A$1&lt;=Main!AJ$4,ISBLANK($N59)),0,Main!AJ54)</f>
        <v>0</v>
      </c>
      <c r="AY59" s="35">
        <f>IF(OR($A$1&lt;=Main!AK$4,ISBLANK($N59)),0,Main!AK54)</f>
        <v>0</v>
      </c>
      <c r="AZ59" s="35">
        <f>IF(OR($A$1&lt;=Main!AL$4,ISBLANK($N59)),0,Main!AL54)</f>
        <v>0</v>
      </c>
      <c r="BA59" s="35">
        <f>IF(OR($A$1&lt;=Main!AM$4,ISBLANK($N59)),0,Main!AM54)</f>
        <v>0</v>
      </c>
      <c r="BB59" s="35">
        <f>IF(OR($A$1&lt;=Main!AN$4,ISBLANK($N59)),0,Main!AN54)</f>
        <v>0</v>
      </c>
      <c r="BC59" s="35">
        <f>IF(OR($A$1&lt;=Main!AO$4,ISBLANK($N59)),0,Main!AO54)</f>
        <v>0</v>
      </c>
      <c r="BD59" s="35">
        <f>IF(OR($A$1&lt;=Main!AP$4,ISBLANK($N59)),0,Main!AP54)</f>
        <v>0</v>
      </c>
      <c r="BE59" s="35">
        <f>IF(OR($A$1&lt;=Main!AQ$4,ISBLANK($N59)),0,Main!AQ54)</f>
        <v>0</v>
      </c>
      <c r="BF59" s="35">
        <f>IF(OR($A$1&lt;=Main!AR$4,ISBLANK($N59)),0,Main!AR54)</f>
        <v>0</v>
      </c>
      <c r="BG59" s="35">
        <f>IF(OR($A$1&lt;=Main!AS$4,ISBLANK($N59)),0,Main!AS54)</f>
        <v>0</v>
      </c>
      <c r="BH59" s="35">
        <f>IF(OR($A$1&lt;=Main!AT$4,ISBLANK($N59)),0,Main!AT54)</f>
        <v>0</v>
      </c>
      <c r="BI59" s="35">
        <f>IF(OR($A$1&lt;=Main!AU$4,ISBLANK($N59)),0,Main!AU54)</f>
        <v>0</v>
      </c>
      <c r="BJ59" s="35">
        <f>IF(OR($A$1&lt;=Main!AV$4,ISBLANK($N59)),0,Main!AV54)</f>
        <v>0</v>
      </c>
    </row>
    <row r="60" spans="1:62" ht="13.5" thickBot="1">
      <c r="A60" s="37"/>
      <c r="B60" s="37"/>
      <c r="C60" s="37" t="str">
        <f>IF(ISBLANK($A60),"",VLOOKUP($K60,Main!BC$6:BD$150,2,0))</f>
        <v/>
      </c>
      <c r="D60" s="47">
        <f t="shared" si="3"/>
        <v>0</v>
      </c>
      <c r="E60" s="48"/>
      <c r="F60" s="48">
        <f>VLOOKUP($E60,Mask!$A$2:$C$102,$M$8,0)</f>
        <v>0</v>
      </c>
      <c r="G60" s="49">
        <f t="shared" si="6"/>
        <v>0</v>
      </c>
      <c r="K60" s="6" t="str">
        <f t="shared" si="7"/>
        <v/>
      </c>
      <c r="L60" s="35">
        <f t="shared" si="8"/>
        <v>0</v>
      </c>
      <c r="M60" s="6">
        <v>1</v>
      </c>
      <c r="N60" s="35" t="str">
        <f>Main!$A55&amp;Main!$B55</f>
        <v/>
      </c>
      <c r="O60" s="145">
        <f t="shared" si="9"/>
        <v>0</v>
      </c>
      <c r="P60" s="150">
        <f t="shared" si="5"/>
        <v>30</v>
      </c>
      <c r="Q60" s="150" t="str">
        <f ca="1">IF(Main!$AY55&lt;&gt;"#",$P60-Main!$AY55,"#")</f>
        <v>#</v>
      </c>
      <c r="R60" s="35">
        <f>Main!E55*Mask!G$5</f>
        <v>0</v>
      </c>
      <c r="S60" s="35">
        <f>Main!F55*Mask!H$5</f>
        <v>0</v>
      </c>
      <c r="T60" s="35">
        <f>Main!G55*Mask!I$5</f>
        <v>0</v>
      </c>
      <c r="U60" s="35">
        <f>Main!H55*Mask!J$5</f>
        <v>0</v>
      </c>
      <c r="V60" s="35">
        <f>Main!I55*Mask!K$5</f>
        <v>0</v>
      </c>
      <c r="W60" s="35">
        <f>Main!J55*Mask!L$5</f>
        <v>0</v>
      </c>
      <c r="X60" s="35">
        <f>Main!K55*Mask!M$5</f>
        <v>0</v>
      </c>
      <c r="Y60" s="35">
        <f>Main!L55*Mask!N$5</f>
        <v>0</v>
      </c>
      <c r="Z60" s="35">
        <f>Main!M55*Mask!O$5</f>
        <v>0</v>
      </c>
      <c r="AA60" s="35">
        <f>Main!N55*Mask!P$5</f>
        <v>0</v>
      </c>
      <c r="AB60" s="35">
        <f>Main!O55*Mask!Q$5</f>
        <v>0</v>
      </c>
      <c r="AC60" s="35">
        <f>Main!P55*Mask!R$5</f>
        <v>0</v>
      </c>
      <c r="AD60" s="35">
        <f>Main!Q55*Mask!S$5</f>
        <v>0</v>
      </c>
      <c r="AE60" s="35">
        <f>Main!R55*Mask!T$5</f>
        <v>0</v>
      </c>
      <c r="AF60" s="35">
        <f>Main!S55*Mask!U$5</f>
        <v>0</v>
      </c>
      <c r="AG60" s="35">
        <f>Main!T55*Mask!V$5</f>
        <v>0</v>
      </c>
      <c r="AH60" s="35">
        <f>Main!U55*Mask!W$5</f>
        <v>0</v>
      </c>
      <c r="AI60" s="35">
        <f>Main!V55*Mask!X$5</f>
        <v>0</v>
      </c>
      <c r="AJ60" s="35">
        <f>Main!W55*Mask!Y$5</f>
        <v>0</v>
      </c>
      <c r="AK60" s="35">
        <f>Main!X55*Mask!Z$5</f>
        <v>0</v>
      </c>
      <c r="AL60" s="35">
        <f>Main!Y55*Mask!AA$5</f>
        <v>0</v>
      </c>
      <c r="AM60" s="35">
        <f>Main!Z55*Mask!AB$5</f>
        <v>0</v>
      </c>
      <c r="AN60" s="35"/>
      <c r="AO60" s="35">
        <f>IF(OR($A$1&lt;=Main!AA$4,ISBLANK($N60)),0,Main!AA55)</f>
        <v>0</v>
      </c>
      <c r="AP60" s="35">
        <f>IF(OR($A$1&lt;=Main!AB$4,ISBLANK($N60)),0,Main!AB55)</f>
        <v>0</v>
      </c>
      <c r="AQ60" s="35">
        <f>IF(OR($A$1&lt;=Main!AC$4,ISBLANK($N60)),0,Main!AC55)</f>
        <v>0</v>
      </c>
      <c r="AR60" s="35">
        <f>IF(OR($A$1&lt;=Main!AD$4,ISBLANK($N60)),0,Main!AD55)</f>
        <v>0</v>
      </c>
      <c r="AS60" s="35">
        <f>IF(OR($A$1&lt;=Main!AE$4,ISBLANK($N60)),0,Main!AE55)</f>
        <v>0</v>
      </c>
      <c r="AT60" s="35">
        <f>IF(OR($A$1&lt;=Main!AF$4,ISBLANK($N60)),0,Main!AF55)</f>
        <v>0</v>
      </c>
      <c r="AU60" s="35">
        <f>IF(OR($A$1&lt;=Main!AG$4,ISBLANK($N60)),0,Main!AG55)</f>
        <v>0</v>
      </c>
      <c r="AV60" s="35">
        <f>IF(OR($A$1&lt;=Main!AH$4,ISBLANK($N60)),0,Main!AH55)</f>
        <v>0</v>
      </c>
      <c r="AW60" s="35">
        <f>IF(OR($A$1&lt;=Main!AI$4,ISBLANK($N60)),0,Main!AI55)</f>
        <v>0</v>
      </c>
      <c r="AX60" s="35">
        <f>IF(OR($A$1&lt;=Main!AJ$4,ISBLANK($N60)),0,Main!AJ55)</f>
        <v>0</v>
      </c>
      <c r="AY60" s="35">
        <f>IF(OR($A$1&lt;=Main!AK$4,ISBLANK($N60)),0,Main!AK55)</f>
        <v>0</v>
      </c>
      <c r="AZ60" s="35">
        <f>IF(OR($A$1&lt;=Main!AL$4,ISBLANK($N60)),0,Main!AL55)</f>
        <v>0</v>
      </c>
      <c r="BA60" s="35">
        <f>IF(OR($A$1&lt;=Main!AM$4,ISBLANK($N60)),0,Main!AM55)</f>
        <v>0</v>
      </c>
      <c r="BB60" s="35">
        <f>IF(OR($A$1&lt;=Main!AN$4,ISBLANK($N60)),0,Main!AN55)</f>
        <v>0</v>
      </c>
      <c r="BC60" s="35">
        <f>IF(OR($A$1&lt;=Main!AO$4,ISBLANK($N60)),0,Main!AO55)</f>
        <v>0</v>
      </c>
      <c r="BD60" s="35">
        <f>IF(OR($A$1&lt;=Main!AP$4,ISBLANK($N60)),0,Main!AP55)</f>
        <v>0</v>
      </c>
      <c r="BE60" s="35">
        <f>IF(OR($A$1&lt;=Main!AQ$4,ISBLANK($N60)),0,Main!AQ55)</f>
        <v>0</v>
      </c>
      <c r="BF60" s="35">
        <f>IF(OR($A$1&lt;=Main!AR$4,ISBLANK($N60)),0,Main!AR55)</f>
        <v>0</v>
      </c>
      <c r="BG60" s="35">
        <f>IF(OR($A$1&lt;=Main!AS$4,ISBLANK($N60)),0,Main!AS55)</f>
        <v>0</v>
      </c>
      <c r="BH60" s="35">
        <f>IF(OR($A$1&lt;=Main!AT$4,ISBLANK($N60)),0,Main!AT55)</f>
        <v>0</v>
      </c>
      <c r="BI60" s="35">
        <f>IF(OR($A$1&lt;=Main!AU$4,ISBLANK($N60)),0,Main!AU55)</f>
        <v>0</v>
      </c>
      <c r="BJ60" s="35">
        <f>IF(OR($A$1&lt;=Main!AV$4,ISBLANK($N60)),0,Main!AV55)</f>
        <v>0</v>
      </c>
    </row>
    <row r="61" spans="1:62" ht="13.5" thickTop="1">
      <c r="A61" s="6"/>
      <c r="B61" s="6"/>
      <c r="C61" s="6"/>
      <c r="D61" s="50"/>
      <c r="G61" s="35"/>
      <c r="K61" s="6" t="str">
        <f t="shared" si="7"/>
        <v/>
      </c>
      <c r="L61" s="35"/>
      <c r="M61" s="35"/>
      <c r="N61" s="35" t="str">
        <f>Main!$A56&amp;Main!$B56</f>
        <v/>
      </c>
      <c r="O61" s="145">
        <f t="shared" si="9"/>
        <v>0</v>
      </c>
      <c r="P61" s="150">
        <f t="shared" si="5"/>
        <v>30</v>
      </c>
      <c r="Q61" s="150" t="str">
        <f ca="1">IF(Main!$AY56&lt;&gt;"#",$P61-Main!$AY56,"#")</f>
        <v>#</v>
      </c>
      <c r="R61" s="35">
        <f>Main!E56*Mask!G$5</f>
        <v>0</v>
      </c>
      <c r="S61" s="35">
        <f>Main!F56*Mask!H$5</f>
        <v>0</v>
      </c>
      <c r="T61" s="35">
        <f>Main!G56*Mask!I$5</f>
        <v>0</v>
      </c>
      <c r="U61" s="35">
        <f>Main!H56*Mask!J$5</f>
        <v>0</v>
      </c>
      <c r="V61" s="35">
        <f>Main!I56*Mask!K$5</f>
        <v>0</v>
      </c>
      <c r="W61" s="35">
        <f>Main!J56*Mask!L$5</f>
        <v>0</v>
      </c>
      <c r="X61" s="35">
        <f>Main!K56*Mask!M$5</f>
        <v>0</v>
      </c>
      <c r="Y61" s="35">
        <f>Main!L56*Mask!N$5</f>
        <v>0</v>
      </c>
      <c r="Z61" s="35">
        <f>Main!M56*Mask!O$5</f>
        <v>0</v>
      </c>
      <c r="AA61" s="35">
        <f>Main!N56*Mask!P$5</f>
        <v>0</v>
      </c>
      <c r="AB61" s="35">
        <f>Main!O56*Mask!Q$5</f>
        <v>0</v>
      </c>
      <c r="AC61" s="35">
        <f>Main!P56*Mask!R$5</f>
        <v>0</v>
      </c>
      <c r="AD61" s="35">
        <f>Main!Q56*Mask!S$5</f>
        <v>0</v>
      </c>
      <c r="AE61" s="35">
        <f>Main!R56*Mask!T$5</f>
        <v>0</v>
      </c>
      <c r="AF61" s="35">
        <f>Main!S56*Mask!U$5</f>
        <v>0</v>
      </c>
      <c r="AG61" s="35">
        <f>Main!T56*Mask!V$5</f>
        <v>0</v>
      </c>
      <c r="AH61" s="35">
        <f>Main!U56*Mask!W$5</f>
        <v>0</v>
      </c>
      <c r="AI61" s="35">
        <f>Main!V56*Mask!X$5</f>
        <v>0</v>
      </c>
      <c r="AJ61" s="35">
        <f>Main!W56*Mask!Y$5</f>
        <v>0</v>
      </c>
      <c r="AK61" s="35">
        <f>Main!X56*Mask!Z$5</f>
        <v>0</v>
      </c>
      <c r="AL61" s="35">
        <f>Main!Y56*Mask!AA$5</f>
        <v>0</v>
      </c>
      <c r="AM61" s="35">
        <f>Main!Z56*Mask!AB$5</f>
        <v>0</v>
      </c>
      <c r="AN61" s="35"/>
      <c r="AO61" s="35">
        <f>IF(OR($A$1&lt;=Main!AA$4,ISBLANK($N61)),0,Main!AA56)</f>
        <v>0</v>
      </c>
      <c r="AP61" s="35">
        <f>IF(OR($A$1&lt;=Main!AB$4,ISBLANK($N61)),0,Main!AB56)</f>
        <v>0</v>
      </c>
      <c r="AQ61" s="35">
        <f>IF(OR($A$1&lt;=Main!AC$4,ISBLANK($N61)),0,Main!AC56)</f>
        <v>0</v>
      </c>
      <c r="AR61" s="35">
        <f>IF(OR($A$1&lt;=Main!AD$4,ISBLANK($N61)),0,Main!AD56)</f>
        <v>0</v>
      </c>
      <c r="AS61" s="35">
        <f>IF(OR($A$1&lt;=Main!AE$4,ISBLANK($N61)),0,Main!AE56)</f>
        <v>0</v>
      </c>
      <c r="AT61" s="35">
        <f>IF(OR($A$1&lt;=Main!AF$4,ISBLANK($N61)),0,Main!AF56)</f>
        <v>0</v>
      </c>
      <c r="AU61" s="35">
        <f>IF(OR($A$1&lt;=Main!AG$4,ISBLANK($N61)),0,Main!AG56)</f>
        <v>0</v>
      </c>
      <c r="AV61" s="35">
        <f>IF(OR($A$1&lt;=Main!AH$4,ISBLANK($N61)),0,Main!AH56)</f>
        <v>0</v>
      </c>
      <c r="AW61" s="35">
        <f>IF(OR($A$1&lt;=Main!AI$4,ISBLANK($N61)),0,Main!AI56)</f>
        <v>0</v>
      </c>
      <c r="AX61" s="35">
        <f>IF(OR($A$1&lt;=Main!AJ$4,ISBLANK($N61)),0,Main!AJ56)</f>
        <v>0</v>
      </c>
      <c r="AY61" s="35">
        <f>IF(OR($A$1&lt;=Main!AK$4,ISBLANK($N61)),0,Main!AK56)</f>
        <v>0</v>
      </c>
      <c r="AZ61" s="35">
        <f>IF(OR($A$1&lt;=Main!AL$4,ISBLANK($N61)),0,Main!AL56)</f>
        <v>0</v>
      </c>
      <c r="BA61" s="35">
        <f>IF(OR($A$1&lt;=Main!AM$4,ISBLANK($N61)),0,Main!AM56)</f>
        <v>0</v>
      </c>
      <c r="BB61" s="35">
        <f>IF(OR($A$1&lt;=Main!AN$4,ISBLANK($N61)),0,Main!AN56)</f>
        <v>0</v>
      </c>
      <c r="BC61" s="35">
        <f>IF(OR($A$1&lt;=Main!AO$4,ISBLANK($N61)),0,Main!AO56)</f>
        <v>0</v>
      </c>
      <c r="BD61" s="35">
        <f>IF(OR($A$1&lt;=Main!AP$4,ISBLANK($N61)),0,Main!AP56)</f>
        <v>0</v>
      </c>
      <c r="BE61" s="35">
        <f>IF(OR($A$1&lt;=Main!AQ$4,ISBLANK($N61)),0,Main!AQ56)</f>
        <v>0</v>
      </c>
      <c r="BF61" s="35">
        <f>IF(OR($A$1&lt;=Main!AR$4,ISBLANK($N61)),0,Main!AR56)</f>
        <v>0</v>
      </c>
      <c r="BG61" s="35">
        <f>IF(OR($A$1&lt;=Main!AS$4,ISBLANK($N61)),0,Main!AS56)</f>
        <v>0</v>
      </c>
      <c r="BH61" s="35">
        <f>IF(OR($A$1&lt;=Main!AT$4,ISBLANK($N61)),0,Main!AT56)</f>
        <v>0</v>
      </c>
      <c r="BI61" s="35">
        <f>IF(OR($A$1&lt;=Main!AU$4,ISBLANK($N61)),0,Main!AU56)</f>
        <v>0</v>
      </c>
      <c r="BJ61" s="35">
        <f>IF(OR($A$1&lt;=Main!AV$4,ISBLANK($N61)),0,Main!AV56)</f>
        <v>0</v>
      </c>
    </row>
    <row r="62" spans="1:62">
      <c r="N62" s="6" t="str">
        <f>Main!$A57&amp;Main!$B57</f>
        <v/>
      </c>
      <c r="O62" s="145">
        <f t="shared" si="9"/>
        <v>0</v>
      </c>
      <c r="P62" s="150">
        <f t="shared" si="5"/>
        <v>30</v>
      </c>
      <c r="Q62" s="150" t="str">
        <f ca="1">IF(Main!$AY57&lt;&gt;"#",$P62-Main!$AY57,"#")</f>
        <v>#</v>
      </c>
      <c r="R62" s="35">
        <f>Main!E57*Mask!G$5</f>
        <v>0</v>
      </c>
      <c r="S62" s="35">
        <f>Main!F57*Mask!H$5</f>
        <v>0</v>
      </c>
      <c r="T62" s="35">
        <f>Main!G57*Mask!I$5</f>
        <v>0</v>
      </c>
      <c r="U62" s="35">
        <f>Main!H57*Mask!J$5</f>
        <v>0</v>
      </c>
      <c r="V62" s="35">
        <f>Main!I57*Mask!K$5</f>
        <v>0</v>
      </c>
      <c r="W62" s="35">
        <f>Main!J57*Mask!L$5</f>
        <v>0</v>
      </c>
      <c r="X62" s="35">
        <f>Main!K57*Mask!M$5</f>
        <v>0</v>
      </c>
      <c r="Y62" s="35">
        <f>Main!L57*Mask!N$5</f>
        <v>0</v>
      </c>
      <c r="Z62" s="35">
        <f>Main!M57*Mask!O$5</f>
        <v>0</v>
      </c>
      <c r="AA62" s="35">
        <f>Main!N57*Mask!P$5</f>
        <v>0</v>
      </c>
      <c r="AB62" s="35">
        <f>Main!O57*Mask!Q$5</f>
        <v>0</v>
      </c>
      <c r="AC62" s="35">
        <f>Main!P57*Mask!R$5</f>
        <v>0</v>
      </c>
      <c r="AD62" s="35">
        <f>Main!Q57*Mask!S$5</f>
        <v>0</v>
      </c>
      <c r="AE62" s="35">
        <f>Main!R57*Mask!T$5</f>
        <v>0</v>
      </c>
      <c r="AF62" s="35">
        <f>Main!S57*Mask!U$5</f>
        <v>0</v>
      </c>
      <c r="AG62" s="35">
        <f>Main!T57*Mask!V$5</f>
        <v>0</v>
      </c>
      <c r="AH62" s="35">
        <f>Main!U57*Mask!W$5</f>
        <v>0</v>
      </c>
      <c r="AI62" s="35">
        <f>Main!V57*Mask!X$5</f>
        <v>0</v>
      </c>
      <c r="AJ62" s="35">
        <f>Main!W57*Mask!Y$5</f>
        <v>0</v>
      </c>
      <c r="AK62" s="35">
        <f>Main!X57*Mask!Z$5</f>
        <v>0</v>
      </c>
      <c r="AL62" s="35">
        <f>Main!Y57*Mask!AA$5</f>
        <v>0</v>
      </c>
      <c r="AM62" s="35">
        <f>Main!Z57*Mask!AB$5</f>
        <v>0</v>
      </c>
      <c r="AN62" s="35"/>
      <c r="AO62" s="35">
        <f>IF(OR($A$1&lt;=Main!AA$4,ISBLANK($N62)),0,Main!AA57)</f>
        <v>0</v>
      </c>
      <c r="AP62" s="35">
        <f>IF(OR($A$1&lt;=Main!AB$4,ISBLANK($N62)),0,Main!AB57)</f>
        <v>0</v>
      </c>
      <c r="AQ62" s="35">
        <f>IF(OR($A$1&lt;=Main!AC$4,ISBLANK($N62)),0,Main!AC57)</f>
        <v>0</v>
      </c>
      <c r="AR62" s="35">
        <f>IF(OR($A$1&lt;=Main!AD$4,ISBLANK($N62)),0,Main!AD57)</f>
        <v>0</v>
      </c>
      <c r="AS62" s="35">
        <f>IF(OR($A$1&lt;=Main!AE$4,ISBLANK($N62)),0,Main!AE57)</f>
        <v>0</v>
      </c>
      <c r="AT62" s="35">
        <f>IF(OR($A$1&lt;=Main!AF$4,ISBLANK($N62)),0,Main!AF57)</f>
        <v>0</v>
      </c>
      <c r="AU62" s="35">
        <f>IF(OR($A$1&lt;=Main!AG$4,ISBLANK($N62)),0,Main!AG57)</f>
        <v>0</v>
      </c>
      <c r="AV62" s="35">
        <f>IF(OR($A$1&lt;=Main!AH$4,ISBLANK($N62)),0,Main!AH57)</f>
        <v>0</v>
      </c>
      <c r="AW62" s="35">
        <f>IF(OR($A$1&lt;=Main!AI$4,ISBLANK($N62)),0,Main!AI57)</f>
        <v>0</v>
      </c>
      <c r="AX62" s="35">
        <f>IF(OR($A$1&lt;=Main!AJ$4,ISBLANK($N62)),0,Main!AJ57)</f>
        <v>0</v>
      </c>
      <c r="AY62" s="35">
        <f>IF(OR($A$1&lt;=Main!AK$4,ISBLANK($N62)),0,Main!AK57)</f>
        <v>0</v>
      </c>
      <c r="AZ62" s="35">
        <f>IF(OR($A$1&lt;=Main!AL$4,ISBLANK($N62)),0,Main!AL57)</f>
        <v>0</v>
      </c>
      <c r="BA62" s="35">
        <f>IF(OR($A$1&lt;=Main!AM$4,ISBLANK($N62)),0,Main!AM57)</f>
        <v>0</v>
      </c>
      <c r="BB62" s="35">
        <f>IF(OR($A$1&lt;=Main!AN$4,ISBLANK($N62)),0,Main!AN57)</f>
        <v>0</v>
      </c>
      <c r="BC62" s="35">
        <f>IF(OR($A$1&lt;=Main!AO$4,ISBLANK($N62)),0,Main!AO57)</f>
        <v>0</v>
      </c>
      <c r="BD62" s="35">
        <f>IF(OR($A$1&lt;=Main!AP$4,ISBLANK($N62)),0,Main!AP57)</f>
        <v>0</v>
      </c>
      <c r="BE62" s="35">
        <f>IF(OR($A$1&lt;=Main!AQ$4,ISBLANK($N62)),0,Main!AQ57)</f>
        <v>0</v>
      </c>
      <c r="BF62" s="35">
        <f>IF(OR($A$1&lt;=Main!AR$4,ISBLANK($N62)),0,Main!AR57)</f>
        <v>0</v>
      </c>
      <c r="BG62" s="35">
        <f>IF(OR($A$1&lt;=Main!AS$4,ISBLANK($N62)),0,Main!AS57)</f>
        <v>0</v>
      </c>
      <c r="BH62" s="35">
        <f>IF(OR($A$1&lt;=Main!AT$4,ISBLANK($N62)),0,Main!AT57)</f>
        <v>0</v>
      </c>
      <c r="BI62" s="35">
        <f>IF(OR($A$1&lt;=Main!AU$4,ISBLANK($N62)),0,Main!AU57)</f>
        <v>0</v>
      </c>
      <c r="BJ62" s="35">
        <f>IF(OR($A$1&lt;=Main!AV$4,ISBLANK($N62)),0,Main!AV57)</f>
        <v>0</v>
      </c>
    </row>
    <row r="63" spans="1:62">
      <c r="N63" s="6" t="str">
        <f>Main!$A58&amp;Main!$B58</f>
        <v/>
      </c>
      <c r="O63" s="145">
        <f t="shared" si="9"/>
        <v>0</v>
      </c>
      <c r="P63" s="150">
        <f t="shared" si="5"/>
        <v>30</v>
      </c>
      <c r="Q63" s="150" t="str">
        <f ca="1">IF(Main!$AY58&lt;&gt;"#",$P63-Main!$AY58,"#")</f>
        <v>#</v>
      </c>
      <c r="R63" s="35">
        <f>Main!E58*Mask!G$5</f>
        <v>0</v>
      </c>
      <c r="S63" s="35">
        <f>Main!F58*Mask!H$5</f>
        <v>0</v>
      </c>
      <c r="T63" s="35">
        <f>Main!G58*Mask!I$5</f>
        <v>0</v>
      </c>
      <c r="U63" s="35">
        <f>Main!H58*Mask!J$5</f>
        <v>0</v>
      </c>
      <c r="V63" s="35">
        <f>Main!I58*Mask!K$5</f>
        <v>0</v>
      </c>
      <c r="W63" s="35">
        <f>Main!J58*Mask!L$5</f>
        <v>0</v>
      </c>
      <c r="X63" s="35">
        <f>Main!K58*Mask!M$5</f>
        <v>0</v>
      </c>
      <c r="Y63" s="35">
        <f>Main!L58*Mask!N$5</f>
        <v>0</v>
      </c>
      <c r="Z63" s="35">
        <f>Main!M58*Mask!O$5</f>
        <v>0</v>
      </c>
      <c r="AA63" s="35">
        <f>Main!N58*Mask!P$5</f>
        <v>0</v>
      </c>
      <c r="AB63" s="35">
        <f>Main!O58*Mask!Q$5</f>
        <v>0</v>
      </c>
      <c r="AC63" s="35">
        <f>Main!P58*Mask!R$5</f>
        <v>0</v>
      </c>
      <c r="AD63" s="35">
        <f>Main!Q58*Mask!S$5</f>
        <v>0</v>
      </c>
      <c r="AE63" s="35">
        <f>Main!R58*Mask!T$5</f>
        <v>0</v>
      </c>
      <c r="AF63" s="35">
        <f>Main!S58*Mask!U$5</f>
        <v>0</v>
      </c>
      <c r="AG63" s="35">
        <f>Main!T58*Mask!V$5</f>
        <v>0</v>
      </c>
      <c r="AH63" s="35">
        <f>Main!U58*Mask!W$5</f>
        <v>0</v>
      </c>
      <c r="AI63" s="35">
        <f>Main!V58*Mask!X$5</f>
        <v>0</v>
      </c>
      <c r="AJ63" s="35">
        <f>Main!W58*Mask!Y$5</f>
        <v>0</v>
      </c>
      <c r="AK63" s="35">
        <f>Main!X58*Mask!Z$5</f>
        <v>0</v>
      </c>
      <c r="AL63" s="35">
        <f>Main!Y58*Mask!AA$5</f>
        <v>0</v>
      </c>
      <c r="AM63" s="35">
        <f>Main!Z58*Mask!AB$5</f>
        <v>0</v>
      </c>
      <c r="AN63" s="35"/>
      <c r="AO63" s="35">
        <f>IF(OR($A$1&lt;=Main!AA$4,ISBLANK($N63)),0,Main!AA58)</f>
        <v>0</v>
      </c>
      <c r="AP63" s="35">
        <f>IF(OR($A$1&lt;=Main!AB$4,ISBLANK($N63)),0,Main!AB58)</f>
        <v>0</v>
      </c>
      <c r="AQ63" s="35">
        <f>IF(OR($A$1&lt;=Main!AC$4,ISBLANK($N63)),0,Main!AC58)</f>
        <v>0</v>
      </c>
      <c r="AR63" s="35">
        <f>IF(OR($A$1&lt;=Main!AD$4,ISBLANK($N63)),0,Main!AD58)</f>
        <v>0</v>
      </c>
      <c r="AS63" s="35">
        <f>IF(OR($A$1&lt;=Main!AE$4,ISBLANK($N63)),0,Main!AE58)</f>
        <v>0</v>
      </c>
      <c r="AT63" s="35">
        <f>IF(OR($A$1&lt;=Main!AF$4,ISBLANK($N63)),0,Main!AF58)</f>
        <v>0</v>
      </c>
      <c r="AU63" s="35">
        <f>IF(OR($A$1&lt;=Main!AG$4,ISBLANK($N63)),0,Main!AG58)</f>
        <v>0</v>
      </c>
      <c r="AV63" s="35">
        <f>IF(OR($A$1&lt;=Main!AH$4,ISBLANK($N63)),0,Main!AH58)</f>
        <v>0</v>
      </c>
      <c r="AW63" s="35">
        <f>IF(OR($A$1&lt;=Main!AI$4,ISBLANK($N63)),0,Main!AI58)</f>
        <v>0</v>
      </c>
      <c r="AX63" s="35">
        <f>IF(OR($A$1&lt;=Main!AJ$4,ISBLANK($N63)),0,Main!AJ58)</f>
        <v>0</v>
      </c>
      <c r="AY63" s="35">
        <f>IF(OR($A$1&lt;=Main!AK$4,ISBLANK($N63)),0,Main!AK58)</f>
        <v>0</v>
      </c>
      <c r="AZ63" s="35">
        <f>IF(OR($A$1&lt;=Main!AL$4,ISBLANK($N63)),0,Main!AL58)</f>
        <v>0</v>
      </c>
      <c r="BA63" s="35">
        <f>IF(OR($A$1&lt;=Main!AM$4,ISBLANK($N63)),0,Main!AM58)</f>
        <v>0</v>
      </c>
      <c r="BB63" s="35">
        <f>IF(OR($A$1&lt;=Main!AN$4,ISBLANK($N63)),0,Main!AN58)</f>
        <v>0</v>
      </c>
      <c r="BC63" s="35">
        <f>IF(OR($A$1&lt;=Main!AO$4,ISBLANK($N63)),0,Main!AO58)</f>
        <v>0</v>
      </c>
      <c r="BD63" s="35">
        <f>IF(OR($A$1&lt;=Main!AP$4,ISBLANK($N63)),0,Main!AP58)</f>
        <v>0</v>
      </c>
      <c r="BE63" s="35">
        <f>IF(OR($A$1&lt;=Main!AQ$4,ISBLANK($N63)),0,Main!AQ58)</f>
        <v>0</v>
      </c>
      <c r="BF63" s="35">
        <f>IF(OR($A$1&lt;=Main!AR$4,ISBLANK($N63)),0,Main!AR58)</f>
        <v>0</v>
      </c>
      <c r="BG63" s="35">
        <f>IF(OR($A$1&lt;=Main!AS$4,ISBLANK($N63)),0,Main!AS58)</f>
        <v>0</v>
      </c>
      <c r="BH63" s="35">
        <f>IF(OR($A$1&lt;=Main!AT$4,ISBLANK($N63)),0,Main!AT58)</f>
        <v>0</v>
      </c>
      <c r="BI63" s="35">
        <f>IF(OR($A$1&lt;=Main!AU$4,ISBLANK($N63)),0,Main!AU58)</f>
        <v>0</v>
      </c>
      <c r="BJ63" s="35">
        <f>IF(OR($A$1&lt;=Main!AV$4,ISBLANK($N63)),0,Main!AV58)</f>
        <v>0</v>
      </c>
    </row>
    <row r="64" spans="1:62">
      <c r="N64" s="6" t="str">
        <f>Main!$A59&amp;Main!$B59</f>
        <v/>
      </c>
      <c r="O64" s="145">
        <f t="shared" si="9"/>
        <v>0</v>
      </c>
      <c r="P64" s="150">
        <f t="shared" si="5"/>
        <v>30</v>
      </c>
      <c r="Q64" s="150" t="str">
        <f ca="1">IF(Main!$AY59&lt;&gt;"#",$P64-Main!$AY59,"#")</f>
        <v>#</v>
      </c>
      <c r="R64" s="35">
        <f>Main!E59*Mask!G$5</f>
        <v>0</v>
      </c>
      <c r="S64" s="35">
        <f>Main!F59*Mask!H$5</f>
        <v>0</v>
      </c>
      <c r="T64" s="35">
        <f>Main!G59*Mask!I$5</f>
        <v>0</v>
      </c>
      <c r="U64" s="35">
        <f>Main!H59*Mask!J$5</f>
        <v>0</v>
      </c>
      <c r="V64" s="35">
        <f>Main!I59*Mask!K$5</f>
        <v>0</v>
      </c>
      <c r="W64" s="35">
        <f>Main!J59*Mask!L$5</f>
        <v>0</v>
      </c>
      <c r="X64" s="35">
        <f>Main!K59*Mask!M$5</f>
        <v>0</v>
      </c>
      <c r="Y64" s="35">
        <f>Main!L59*Mask!N$5</f>
        <v>0</v>
      </c>
      <c r="Z64" s="35">
        <f>Main!M59*Mask!O$5</f>
        <v>0</v>
      </c>
      <c r="AA64" s="35">
        <f>Main!N59*Mask!P$5</f>
        <v>0</v>
      </c>
      <c r="AB64" s="35">
        <f>Main!O59*Mask!Q$5</f>
        <v>0</v>
      </c>
      <c r="AC64" s="35">
        <f>Main!P59*Mask!R$5</f>
        <v>0</v>
      </c>
      <c r="AD64" s="35">
        <f>Main!Q59*Mask!S$5</f>
        <v>0</v>
      </c>
      <c r="AE64" s="35">
        <f>Main!R59*Mask!T$5</f>
        <v>0</v>
      </c>
      <c r="AF64" s="35">
        <f>Main!S59*Mask!U$5</f>
        <v>0</v>
      </c>
      <c r="AG64" s="35">
        <f>Main!T59*Mask!V$5</f>
        <v>0</v>
      </c>
      <c r="AH64" s="35">
        <f>Main!U59*Mask!W$5</f>
        <v>0</v>
      </c>
      <c r="AI64" s="35">
        <f>Main!V59*Mask!X$5</f>
        <v>0</v>
      </c>
      <c r="AJ64" s="35">
        <f>Main!W59*Mask!Y$5</f>
        <v>0</v>
      </c>
      <c r="AK64" s="35">
        <f>Main!X59*Mask!Z$5</f>
        <v>0</v>
      </c>
      <c r="AL64" s="35">
        <f>Main!Y59*Mask!AA$5</f>
        <v>0</v>
      </c>
      <c r="AM64" s="35">
        <f>Main!Z59*Mask!AB$5</f>
        <v>0</v>
      </c>
      <c r="AN64" s="35"/>
      <c r="AO64" s="35">
        <f>IF(OR($A$1&lt;=Main!AA$4,ISBLANK($N64)),0,Main!AA59)</f>
        <v>0</v>
      </c>
      <c r="AP64" s="35">
        <f>IF(OR($A$1&lt;=Main!AB$4,ISBLANK($N64)),0,Main!AB59)</f>
        <v>0</v>
      </c>
      <c r="AQ64" s="35">
        <f>IF(OR($A$1&lt;=Main!AC$4,ISBLANK($N64)),0,Main!AC59)</f>
        <v>0</v>
      </c>
      <c r="AR64" s="35">
        <f>IF(OR($A$1&lt;=Main!AD$4,ISBLANK($N64)),0,Main!AD59)</f>
        <v>0</v>
      </c>
      <c r="AS64" s="35">
        <f>IF(OR($A$1&lt;=Main!AE$4,ISBLANK($N64)),0,Main!AE59)</f>
        <v>0</v>
      </c>
      <c r="AT64" s="35">
        <f>IF(OR($A$1&lt;=Main!AF$4,ISBLANK($N64)),0,Main!AF59)</f>
        <v>0</v>
      </c>
      <c r="AU64" s="35">
        <f>IF(OR($A$1&lt;=Main!AG$4,ISBLANK($N64)),0,Main!AG59)</f>
        <v>0</v>
      </c>
      <c r="AV64" s="35">
        <f>IF(OR($A$1&lt;=Main!AH$4,ISBLANK($N64)),0,Main!AH59)</f>
        <v>0</v>
      </c>
      <c r="AW64" s="35">
        <f>IF(OR($A$1&lt;=Main!AI$4,ISBLANK($N64)),0,Main!AI59)</f>
        <v>0</v>
      </c>
      <c r="AX64" s="35">
        <f>IF(OR($A$1&lt;=Main!AJ$4,ISBLANK($N64)),0,Main!AJ59)</f>
        <v>0</v>
      </c>
      <c r="AY64" s="35">
        <f>IF(OR($A$1&lt;=Main!AK$4,ISBLANK($N64)),0,Main!AK59)</f>
        <v>0</v>
      </c>
      <c r="AZ64" s="35">
        <f>IF(OR($A$1&lt;=Main!AL$4,ISBLANK($N64)),0,Main!AL59)</f>
        <v>0</v>
      </c>
      <c r="BA64" s="35">
        <f>IF(OR($A$1&lt;=Main!AM$4,ISBLANK($N64)),0,Main!AM59)</f>
        <v>0</v>
      </c>
      <c r="BB64" s="35">
        <f>IF(OR($A$1&lt;=Main!AN$4,ISBLANK($N64)),0,Main!AN59)</f>
        <v>0</v>
      </c>
      <c r="BC64" s="35">
        <f>IF(OR($A$1&lt;=Main!AO$4,ISBLANK($N64)),0,Main!AO59)</f>
        <v>0</v>
      </c>
      <c r="BD64" s="35">
        <f>IF(OR($A$1&lt;=Main!AP$4,ISBLANK($N64)),0,Main!AP59)</f>
        <v>0</v>
      </c>
      <c r="BE64" s="35">
        <f>IF(OR($A$1&lt;=Main!AQ$4,ISBLANK($N64)),0,Main!AQ59)</f>
        <v>0</v>
      </c>
      <c r="BF64" s="35">
        <f>IF(OR($A$1&lt;=Main!AR$4,ISBLANK($N64)),0,Main!AR59)</f>
        <v>0</v>
      </c>
      <c r="BG64" s="35">
        <f>IF(OR($A$1&lt;=Main!AS$4,ISBLANK($N64)),0,Main!AS59)</f>
        <v>0</v>
      </c>
      <c r="BH64" s="35">
        <f>IF(OR($A$1&lt;=Main!AT$4,ISBLANK($N64)),0,Main!AT59)</f>
        <v>0</v>
      </c>
      <c r="BI64" s="35">
        <f>IF(OR($A$1&lt;=Main!AU$4,ISBLANK($N64)),0,Main!AU59)</f>
        <v>0</v>
      </c>
      <c r="BJ64" s="35">
        <f>IF(OR($A$1&lt;=Main!AV$4,ISBLANK($N64)),0,Main!AV59)</f>
        <v>0</v>
      </c>
    </row>
    <row r="65" spans="12:62">
      <c r="N65" s="6" t="str">
        <f>Main!$A60&amp;Main!$B60</f>
        <v/>
      </c>
      <c r="O65" s="145">
        <f t="shared" si="9"/>
        <v>0</v>
      </c>
      <c r="P65" s="150">
        <f t="shared" si="5"/>
        <v>30</v>
      </c>
      <c r="Q65" s="150" t="str">
        <f ca="1">IF(Main!$AY60&lt;&gt;"#",$P65-Main!$AY60,"#")</f>
        <v>#</v>
      </c>
      <c r="R65" s="35">
        <f>Main!E60*Mask!G$5</f>
        <v>0</v>
      </c>
      <c r="S65" s="35">
        <f>Main!F60*Mask!H$5</f>
        <v>0</v>
      </c>
      <c r="T65" s="35">
        <f>Main!G60*Mask!I$5</f>
        <v>0</v>
      </c>
      <c r="U65" s="35">
        <f>Main!H60*Mask!J$5</f>
        <v>0</v>
      </c>
      <c r="V65" s="35">
        <f>Main!I60*Mask!K$5</f>
        <v>0</v>
      </c>
      <c r="W65" s="35">
        <f>Main!J60*Mask!L$5</f>
        <v>0</v>
      </c>
      <c r="X65" s="35">
        <f>Main!K60*Mask!M$5</f>
        <v>0</v>
      </c>
      <c r="Y65" s="35">
        <f>Main!L60*Mask!N$5</f>
        <v>0</v>
      </c>
      <c r="Z65" s="35">
        <f>Main!M60*Mask!O$5</f>
        <v>0</v>
      </c>
      <c r="AA65" s="35">
        <f>Main!N60*Mask!P$5</f>
        <v>0</v>
      </c>
      <c r="AB65" s="35">
        <f>Main!O60*Mask!Q$5</f>
        <v>0</v>
      </c>
      <c r="AC65" s="35">
        <f>Main!P60*Mask!R$5</f>
        <v>0</v>
      </c>
      <c r="AD65" s="35">
        <f>Main!Q60*Mask!S$5</f>
        <v>0</v>
      </c>
      <c r="AE65" s="35">
        <f>Main!R60*Mask!T$5</f>
        <v>0</v>
      </c>
      <c r="AF65" s="35">
        <f>Main!S60*Mask!U$5</f>
        <v>0</v>
      </c>
      <c r="AG65" s="35">
        <f>Main!T60*Mask!V$5</f>
        <v>0</v>
      </c>
      <c r="AH65" s="35">
        <f>Main!U60*Mask!W$5</f>
        <v>0</v>
      </c>
      <c r="AI65" s="35">
        <f>Main!V60*Mask!X$5</f>
        <v>0</v>
      </c>
      <c r="AJ65" s="35">
        <f>Main!W60*Mask!Y$5</f>
        <v>0</v>
      </c>
      <c r="AK65" s="35">
        <f>Main!X60*Mask!Z$5</f>
        <v>0</v>
      </c>
      <c r="AL65" s="35">
        <f>Main!Y60*Mask!AA$5</f>
        <v>0</v>
      </c>
      <c r="AM65" s="35">
        <f>Main!Z60*Mask!AB$5</f>
        <v>0</v>
      </c>
      <c r="AN65" s="35"/>
      <c r="AO65" s="35">
        <f>IF(OR($A$1&lt;=Main!AA$4,ISBLANK($N65)),0,Main!AA60)</f>
        <v>0</v>
      </c>
      <c r="AP65" s="35">
        <f>IF(OR($A$1&lt;=Main!AB$4,ISBLANK($N65)),0,Main!AB60)</f>
        <v>0</v>
      </c>
      <c r="AQ65" s="35">
        <f>IF(OR($A$1&lt;=Main!AC$4,ISBLANK($N65)),0,Main!AC60)</f>
        <v>0</v>
      </c>
      <c r="AR65" s="35">
        <f>IF(OR($A$1&lt;=Main!AD$4,ISBLANK($N65)),0,Main!AD60)</f>
        <v>0</v>
      </c>
      <c r="AS65" s="35">
        <f>IF(OR($A$1&lt;=Main!AE$4,ISBLANK($N65)),0,Main!AE60)</f>
        <v>0</v>
      </c>
      <c r="AT65" s="35">
        <f>IF(OR($A$1&lt;=Main!AF$4,ISBLANK($N65)),0,Main!AF60)</f>
        <v>0</v>
      </c>
      <c r="AU65" s="35">
        <f>IF(OR($A$1&lt;=Main!AG$4,ISBLANK($N65)),0,Main!AG60)</f>
        <v>0</v>
      </c>
      <c r="AV65" s="35">
        <f>IF(OR($A$1&lt;=Main!AH$4,ISBLANK($N65)),0,Main!AH60)</f>
        <v>0</v>
      </c>
      <c r="AW65" s="35">
        <f>IF(OR($A$1&lt;=Main!AI$4,ISBLANK($N65)),0,Main!AI60)</f>
        <v>0</v>
      </c>
      <c r="AX65" s="35">
        <f>IF(OR($A$1&lt;=Main!AJ$4,ISBLANK($N65)),0,Main!AJ60)</f>
        <v>0</v>
      </c>
      <c r="AY65" s="35">
        <f>IF(OR($A$1&lt;=Main!AK$4,ISBLANK($N65)),0,Main!AK60)</f>
        <v>0</v>
      </c>
      <c r="AZ65" s="35">
        <f>IF(OR($A$1&lt;=Main!AL$4,ISBLANK($N65)),0,Main!AL60)</f>
        <v>0</v>
      </c>
      <c r="BA65" s="35">
        <f>IF(OR($A$1&lt;=Main!AM$4,ISBLANK($N65)),0,Main!AM60)</f>
        <v>0</v>
      </c>
      <c r="BB65" s="35">
        <f>IF(OR($A$1&lt;=Main!AN$4,ISBLANK($N65)),0,Main!AN60)</f>
        <v>0</v>
      </c>
      <c r="BC65" s="35">
        <f>IF(OR($A$1&lt;=Main!AO$4,ISBLANK($N65)),0,Main!AO60)</f>
        <v>0</v>
      </c>
      <c r="BD65" s="35">
        <f>IF(OR($A$1&lt;=Main!AP$4,ISBLANK($N65)),0,Main!AP60)</f>
        <v>0</v>
      </c>
      <c r="BE65" s="35">
        <f>IF(OR($A$1&lt;=Main!AQ$4,ISBLANK($N65)),0,Main!AQ60)</f>
        <v>0</v>
      </c>
      <c r="BF65" s="35">
        <f>IF(OR($A$1&lt;=Main!AR$4,ISBLANK($N65)),0,Main!AR60)</f>
        <v>0</v>
      </c>
      <c r="BG65" s="35">
        <f>IF(OR($A$1&lt;=Main!AS$4,ISBLANK($N65)),0,Main!AS60)</f>
        <v>0</v>
      </c>
      <c r="BH65" s="35">
        <f>IF(OR($A$1&lt;=Main!AT$4,ISBLANK($N65)),0,Main!AT60)</f>
        <v>0</v>
      </c>
      <c r="BI65" s="35">
        <f>IF(OR($A$1&lt;=Main!AU$4,ISBLANK($N65)),0,Main!AU60)</f>
        <v>0</v>
      </c>
      <c r="BJ65" s="35">
        <f>IF(OR($A$1&lt;=Main!AV$4,ISBLANK($N65)),0,Main!AV60)</f>
        <v>0</v>
      </c>
    </row>
    <row r="66" spans="12:62">
      <c r="N66" s="6" t="str">
        <f>Main!$A61&amp;Main!$B61</f>
        <v/>
      </c>
      <c r="O66" s="145">
        <f t="shared" si="9"/>
        <v>0</v>
      </c>
      <c r="P66" s="150">
        <f t="shared" si="5"/>
        <v>30</v>
      </c>
      <c r="Q66" s="150" t="str">
        <f ca="1">IF(Main!$AY61&lt;&gt;"#",$P66-Main!$AY61,"#")</f>
        <v>#</v>
      </c>
      <c r="R66" s="35">
        <f>Main!E61*Mask!G$5</f>
        <v>0</v>
      </c>
      <c r="S66" s="35">
        <f>Main!F61*Mask!H$5</f>
        <v>0</v>
      </c>
      <c r="T66" s="35">
        <f>Main!G61*Mask!I$5</f>
        <v>0</v>
      </c>
      <c r="U66" s="35">
        <f>Main!H61*Mask!J$5</f>
        <v>0</v>
      </c>
      <c r="V66" s="35">
        <f>Main!I61*Mask!K$5</f>
        <v>0</v>
      </c>
      <c r="W66" s="35">
        <f>Main!J61*Mask!L$5</f>
        <v>0</v>
      </c>
      <c r="X66" s="35">
        <f>Main!K61*Mask!M$5</f>
        <v>0</v>
      </c>
      <c r="Y66" s="35">
        <f>Main!L61*Mask!N$5</f>
        <v>0</v>
      </c>
      <c r="Z66" s="35">
        <f>Main!M61*Mask!O$5</f>
        <v>0</v>
      </c>
      <c r="AA66" s="35">
        <f>Main!N61*Mask!P$5</f>
        <v>0</v>
      </c>
      <c r="AB66" s="35">
        <f>Main!O61*Mask!Q$5</f>
        <v>0</v>
      </c>
      <c r="AC66" s="35">
        <f>Main!P61*Mask!R$5</f>
        <v>0</v>
      </c>
      <c r="AD66" s="35">
        <f>Main!Q61*Mask!S$5</f>
        <v>0</v>
      </c>
      <c r="AE66" s="35">
        <f>Main!R61*Mask!T$5</f>
        <v>0</v>
      </c>
      <c r="AF66" s="35">
        <f>Main!S61*Mask!U$5</f>
        <v>0</v>
      </c>
      <c r="AG66" s="35">
        <f>Main!T61*Mask!V$5</f>
        <v>0</v>
      </c>
      <c r="AH66" s="35">
        <f>Main!U61*Mask!W$5</f>
        <v>0</v>
      </c>
      <c r="AI66" s="35">
        <f>Main!V61*Mask!X$5</f>
        <v>0</v>
      </c>
      <c r="AJ66" s="35">
        <f>Main!W61*Mask!Y$5</f>
        <v>0</v>
      </c>
      <c r="AK66" s="35">
        <f>Main!X61*Mask!Z$5</f>
        <v>0</v>
      </c>
      <c r="AL66" s="35">
        <f>Main!Y61*Mask!AA$5</f>
        <v>0</v>
      </c>
      <c r="AM66" s="35">
        <f>Main!Z61*Mask!AB$5</f>
        <v>0</v>
      </c>
      <c r="AN66" s="35"/>
      <c r="AO66" s="35">
        <f>IF(OR($A$1&lt;=Main!AA$4,ISBLANK($N66)),0,Main!AA61)</f>
        <v>0</v>
      </c>
      <c r="AP66" s="35">
        <f>IF(OR($A$1&lt;=Main!AB$4,ISBLANK($N66)),0,Main!AB61)</f>
        <v>0</v>
      </c>
      <c r="AQ66" s="35">
        <f>IF(OR($A$1&lt;=Main!AC$4,ISBLANK($N66)),0,Main!AC61)</f>
        <v>0</v>
      </c>
      <c r="AR66" s="35">
        <f>IF(OR($A$1&lt;=Main!AD$4,ISBLANK($N66)),0,Main!AD61)</f>
        <v>0</v>
      </c>
      <c r="AS66" s="35">
        <f>IF(OR($A$1&lt;=Main!AE$4,ISBLANK($N66)),0,Main!AE61)</f>
        <v>0</v>
      </c>
      <c r="AT66" s="35">
        <f>IF(OR($A$1&lt;=Main!AF$4,ISBLANK($N66)),0,Main!AF61)</f>
        <v>0</v>
      </c>
      <c r="AU66" s="35">
        <f>IF(OR($A$1&lt;=Main!AG$4,ISBLANK($N66)),0,Main!AG61)</f>
        <v>0</v>
      </c>
      <c r="AV66" s="35">
        <f>IF(OR($A$1&lt;=Main!AH$4,ISBLANK($N66)),0,Main!AH61)</f>
        <v>0</v>
      </c>
      <c r="AW66" s="35">
        <f>IF(OR($A$1&lt;=Main!AI$4,ISBLANK($N66)),0,Main!AI61)</f>
        <v>0</v>
      </c>
      <c r="AX66" s="35">
        <f>IF(OR($A$1&lt;=Main!AJ$4,ISBLANK($N66)),0,Main!AJ61)</f>
        <v>0</v>
      </c>
      <c r="AY66" s="35">
        <f>IF(OR($A$1&lt;=Main!AK$4,ISBLANK($N66)),0,Main!AK61)</f>
        <v>0</v>
      </c>
      <c r="AZ66" s="35">
        <f>IF(OR($A$1&lt;=Main!AL$4,ISBLANK($N66)),0,Main!AL61)</f>
        <v>0</v>
      </c>
      <c r="BA66" s="35">
        <f>IF(OR($A$1&lt;=Main!AM$4,ISBLANK($N66)),0,Main!AM61)</f>
        <v>0</v>
      </c>
      <c r="BB66" s="35">
        <f>IF(OR($A$1&lt;=Main!AN$4,ISBLANK($N66)),0,Main!AN61)</f>
        <v>0</v>
      </c>
      <c r="BC66" s="35">
        <f>IF(OR($A$1&lt;=Main!AO$4,ISBLANK($N66)),0,Main!AO61)</f>
        <v>0</v>
      </c>
      <c r="BD66" s="35">
        <f>IF(OR($A$1&lt;=Main!AP$4,ISBLANK($N66)),0,Main!AP61)</f>
        <v>0</v>
      </c>
      <c r="BE66" s="35">
        <f>IF(OR($A$1&lt;=Main!AQ$4,ISBLANK($N66)),0,Main!AQ61)</f>
        <v>0</v>
      </c>
      <c r="BF66" s="35">
        <f>IF(OR($A$1&lt;=Main!AR$4,ISBLANK($N66)),0,Main!AR61)</f>
        <v>0</v>
      </c>
      <c r="BG66" s="35">
        <f>IF(OR($A$1&lt;=Main!AS$4,ISBLANK($N66)),0,Main!AS61)</f>
        <v>0</v>
      </c>
      <c r="BH66" s="35">
        <f>IF(OR($A$1&lt;=Main!AT$4,ISBLANK($N66)),0,Main!AT61)</f>
        <v>0</v>
      </c>
      <c r="BI66" s="35">
        <f>IF(OR($A$1&lt;=Main!AU$4,ISBLANK($N66)),0,Main!AU61)</f>
        <v>0</v>
      </c>
      <c r="BJ66" s="35">
        <f>IF(OR($A$1&lt;=Main!AV$4,ISBLANK($N66)),0,Main!AV61)</f>
        <v>0</v>
      </c>
    </row>
    <row r="67" spans="12:62">
      <c r="N67" s="6" t="str">
        <f>Main!$A62&amp;Main!$B62</f>
        <v/>
      </c>
      <c r="O67" s="145">
        <f t="shared" si="9"/>
        <v>0</v>
      </c>
      <c r="P67" s="150">
        <f t="shared" si="5"/>
        <v>30</v>
      </c>
      <c r="Q67" s="150" t="str">
        <f ca="1">IF(Main!$AY62&lt;&gt;"#",$P67-Main!$AY62,"#")</f>
        <v>#</v>
      </c>
      <c r="R67" s="35">
        <f>Main!E62*Mask!G$5</f>
        <v>0</v>
      </c>
      <c r="S67" s="35">
        <f>Main!F62*Mask!H$5</f>
        <v>0</v>
      </c>
      <c r="T67" s="35">
        <f>Main!G62*Mask!I$5</f>
        <v>0</v>
      </c>
      <c r="U67" s="35">
        <f>Main!H62*Mask!J$5</f>
        <v>0</v>
      </c>
      <c r="V67" s="35">
        <f>Main!I62*Mask!K$5</f>
        <v>0</v>
      </c>
      <c r="W67" s="35">
        <f>Main!J62*Mask!L$5</f>
        <v>0</v>
      </c>
      <c r="X67" s="35">
        <f>Main!K62*Mask!M$5</f>
        <v>0</v>
      </c>
      <c r="Y67" s="35">
        <f>Main!L62*Mask!N$5</f>
        <v>0</v>
      </c>
      <c r="Z67" s="35">
        <f>Main!M62*Mask!O$5</f>
        <v>0</v>
      </c>
      <c r="AA67" s="35">
        <f>Main!N62*Mask!P$5</f>
        <v>0</v>
      </c>
      <c r="AB67" s="35">
        <f>Main!O62*Mask!Q$5</f>
        <v>0</v>
      </c>
      <c r="AC67" s="35">
        <f>Main!P62*Mask!R$5</f>
        <v>0</v>
      </c>
      <c r="AD67" s="35">
        <f>Main!Q62*Mask!S$5</f>
        <v>0</v>
      </c>
      <c r="AE67" s="35">
        <f>Main!R62*Mask!T$5</f>
        <v>0</v>
      </c>
      <c r="AF67" s="35">
        <f>Main!S62*Mask!U$5</f>
        <v>0</v>
      </c>
      <c r="AG67" s="35">
        <f>Main!T62*Mask!V$5</f>
        <v>0</v>
      </c>
      <c r="AH67" s="35">
        <f>Main!U62*Mask!W$5</f>
        <v>0</v>
      </c>
      <c r="AI67" s="35">
        <f>Main!V62*Mask!X$5</f>
        <v>0</v>
      </c>
      <c r="AJ67" s="35">
        <f>Main!W62*Mask!Y$5</f>
        <v>0</v>
      </c>
      <c r="AK67" s="35">
        <f>Main!X62*Mask!Z$5</f>
        <v>0</v>
      </c>
      <c r="AL67" s="35">
        <f>Main!Y62*Mask!AA$5</f>
        <v>0</v>
      </c>
      <c r="AM67" s="35">
        <f>Main!Z62*Mask!AB$5</f>
        <v>0</v>
      </c>
      <c r="AN67" s="35"/>
      <c r="AO67" s="35">
        <f>IF(OR($A$1&lt;=Main!AA$4,ISBLANK($N67)),0,Main!AA62)</f>
        <v>0</v>
      </c>
      <c r="AP67" s="35">
        <f>IF(OR($A$1&lt;=Main!AB$4,ISBLANK($N67)),0,Main!AB62)</f>
        <v>0</v>
      </c>
      <c r="AQ67" s="35">
        <f>IF(OR($A$1&lt;=Main!AC$4,ISBLANK($N67)),0,Main!AC62)</f>
        <v>0</v>
      </c>
      <c r="AR67" s="35">
        <f>IF(OR($A$1&lt;=Main!AD$4,ISBLANK($N67)),0,Main!AD62)</f>
        <v>0</v>
      </c>
      <c r="AS67" s="35">
        <f>IF(OR($A$1&lt;=Main!AE$4,ISBLANK($N67)),0,Main!AE62)</f>
        <v>0</v>
      </c>
      <c r="AT67" s="35">
        <f>IF(OR($A$1&lt;=Main!AF$4,ISBLANK($N67)),0,Main!AF62)</f>
        <v>0</v>
      </c>
      <c r="AU67" s="35">
        <f>IF(OR($A$1&lt;=Main!AG$4,ISBLANK($N67)),0,Main!AG62)</f>
        <v>0</v>
      </c>
      <c r="AV67" s="35">
        <f>IF(OR($A$1&lt;=Main!AH$4,ISBLANK($N67)),0,Main!AH62)</f>
        <v>0</v>
      </c>
      <c r="AW67" s="35">
        <f>IF(OR($A$1&lt;=Main!AI$4,ISBLANK($N67)),0,Main!AI62)</f>
        <v>0</v>
      </c>
      <c r="AX67" s="35">
        <f>IF(OR($A$1&lt;=Main!AJ$4,ISBLANK($N67)),0,Main!AJ62)</f>
        <v>0</v>
      </c>
      <c r="AY67" s="35">
        <f>IF(OR($A$1&lt;=Main!AK$4,ISBLANK($N67)),0,Main!AK62)</f>
        <v>0</v>
      </c>
      <c r="AZ67" s="35">
        <f>IF(OR($A$1&lt;=Main!AL$4,ISBLANK($N67)),0,Main!AL62)</f>
        <v>0</v>
      </c>
      <c r="BA67" s="35">
        <f>IF(OR($A$1&lt;=Main!AM$4,ISBLANK($N67)),0,Main!AM62)</f>
        <v>0</v>
      </c>
      <c r="BB67" s="35">
        <f>IF(OR($A$1&lt;=Main!AN$4,ISBLANK($N67)),0,Main!AN62)</f>
        <v>0</v>
      </c>
      <c r="BC67" s="35">
        <f>IF(OR($A$1&lt;=Main!AO$4,ISBLANK($N67)),0,Main!AO62)</f>
        <v>0</v>
      </c>
      <c r="BD67" s="35">
        <f>IF(OR($A$1&lt;=Main!AP$4,ISBLANK($N67)),0,Main!AP62)</f>
        <v>0</v>
      </c>
      <c r="BE67" s="35">
        <f>IF(OR($A$1&lt;=Main!AQ$4,ISBLANK($N67)),0,Main!AQ62)</f>
        <v>0</v>
      </c>
      <c r="BF67" s="35">
        <f>IF(OR($A$1&lt;=Main!AR$4,ISBLANK($N67)),0,Main!AR62)</f>
        <v>0</v>
      </c>
      <c r="BG67" s="35">
        <f>IF(OR($A$1&lt;=Main!AS$4,ISBLANK($N67)),0,Main!AS62)</f>
        <v>0</v>
      </c>
      <c r="BH67" s="35">
        <f>IF(OR($A$1&lt;=Main!AT$4,ISBLANK($N67)),0,Main!AT62)</f>
        <v>0</v>
      </c>
      <c r="BI67" s="35">
        <f>IF(OR($A$1&lt;=Main!AU$4,ISBLANK($N67)),0,Main!AU62)</f>
        <v>0</v>
      </c>
      <c r="BJ67" s="35">
        <f>IF(OR($A$1&lt;=Main!AV$4,ISBLANK($N67)),0,Main!AV62)</f>
        <v>0</v>
      </c>
    </row>
    <row r="68" spans="12:62">
      <c r="N68" s="6" t="str">
        <f>Main!$A63&amp;Main!$B63</f>
        <v/>
      </c>
      <c r="O68" s="145">
        <f t="shared" si="9"/>
        <v>0</v>
      </c>
      <c r="P68" s="150">
        <f t="shared" si="5"/>
        <v>30</v>
      </c>
      <c r="Q68" s="150" t="str">
        <f ca="1">IF(Main!$AY63&lt;&gt;"#",$P68-Main!$AY63,"#")</f>
        <v>#</v>
      </c>
      <c r="R68" s="35">
        <f>Main!E63*Mask!G$5</f>
        <v>0</v>
      </c>
      <c r="S68" s="35">
        <f>Main!F63*Mask!H$5</f>
        <v>0</v>
      </c>
      <c r="T68" s="35">
        <f>Main!G63*Mask!I$5</f>
        <v>0</v>
      </c>
      <c r="U68" s="35">
        <f>Main!H63*Mask!J$5</f>
        <v>0</v>
      </c>
      <c r="V68" s="35">
        <f>Main!I63*Mask!K$5</f>
        <v>0</v>
      </c>
      <c r="W68" s="35">
        <f>Main!J63*Mask!L$5</f>
        <v>0</v>
      </c>
      <c r="X68" s="35">
        <f>Main!K63*Mask!M$5</f>
        <v>0</v>
      </c>
      <c r="Y68" s="35">
        <f>Main!L63*Mask!N$5</f>
        <v>0</v>
      </c>
      <c r="Z68" s="35">
        <f>Main!M63*Mask!O$5</f>
        <v>0</v>
      </c>
      <c r="AA68" s="35">
        <f>Main!N63*Mask!P$5</f>
        <v>0</v>
      </c>
      <c r="AB68" s="35">
        <f>Main!O63*Mask!Q$5</f>
        <v>0</v>
      </c>
      <c r="AC68" s="35">
        <f>Main!P63*Mask!R$5</f>
        <v>0</v>
      </c>
      <c r="AD68" s="35">
        <f>Main!Q63*Mask!S$5</f>
        <v>0</v>
      </c>
      <c r="AE68" s="35">
        <f>Main!R63*Mask!T$5</f>
        <v>0</v>
      </c>
      <c r="AF68" s="35">
        <f>Main!S63*Mask!U$5</f>
        <v>0</v>
      </c>
      <c r="AG68" s="35">
        <f>Main!T63*Mask!V$5</f>
        <v>0</v>
      </c>
      <c r="AH68" s="35">
        <f>Main!U63*Mask!W$5</f>
        <v>0</v>
      </c>
      <c r="AI68" s="35">
        <f>Main!V63*Mask!X$5</f>
        <v>0</v>
      </c>
      <c r="AJ68" s="35">
        <f>Main!W63*Mask!Y$5</f>
        <v>0</v>
      </c>
      <c r="AK68" s="35">
        <f>Main!X63*Mask!Z$5</f>
        <v>0</v>
      </c>
      <c r="AL68" s="35">
        <f>Main!Y63*Mask!AA$5</f>
        <v>0</v>
      </c>
      <c r="AM68" s="35">
        <f>Main!Z63*Mask!AB$5</f>
        <v>0</v>
      </c>
      <c r="AN68" s="35"/>
      <c r="AO68" s="35">
        <f>IF(OR($A$1&lt;=Main!AA$4,ISBLANK($N68)),0,Main!AA63)</f>
        <v>0</v>
      </c>
      <c r="AP68" s="35">
        <f>IF(OR($A$1&lt;=Main!AB$4,ISBLANK($N68)),0,Main!AB63)</f>
        <v>0</v>
      </c>
      <c r="AQ68" s="35">
        <f>IF(OR($A$1&lt;=Main!AC$4,ISBLANK($N68)),0,Main!AC63)</f>
        <v>0</v>
      </c>
      <c r="AR68" s="35">
        <f>IF(OR($A$1&lt;=Main!AD$4,ISBLANK($N68)),0,Main!AD63)</f>
        <v>0</v>
      </c>
      <c r="AS68" s="35">
        <f>IF(OR($A$1&lt;=Main!AE$4,ISBLANK($N68)),0,Main!AE63)</f>
        <v>0</v>
      </c>
      <c r="AT68" s="35">
        <f>IF(OR($A$1&lt;=Main!AF$4,ISBLANK($N68)),0,Main!AF63)</f>
        <v>0</v>
      </c>
      <c r="AU68" s="35">
        <f>IF(OR($A$1&lt;=Main!AG$4,ISBLANK($N68)),0,Main!AG63)</f>
        <v>0</v>
      </c>
      <c r="AV68" s="35">
        <f>IF(OR($A$1&lt;=Main!AH$4,ISBLANK($N68)),0,Main!AH63)</f>
        <v>0</v>
      </c>
      <c r="AW68" s="35">
        <f>IF(OR($A$1&lt;=Main!AI$4,ISBLANK($N68)),0,Main!AI63)</f>
        <v>0</v>
      </c>
      <c r="AX68" s="35">
        <f>IF(OR($A$1&lt;=Main!AJ$4,ISBLANK($N68)),0,Main!AJ63)</f>
        <v>0</v>
      </c>
      <c r="AY68" s="35">
        <f>IF(OR($A$1&lt;=Main!AK$4,ISBLANK($N68)),0,Main!AK63)</f>
        <v>0</v>
      </c>
      <c r="AZ68" s="35">
        <f>IF(OR($A$1&lt;=Main!AL$4,ISBLANK($N68)),0,Main!AL63)</f>
        <v>0</v>
      </c>
      <c r="BA68" s="35">
        <f>IF(OR($A$1&lt;=Main!AM$4,ISBLANK($N68)),0,Main!AM63)</f>
        <v>0</v>
      </c>
      <c r="BB68" s="35">
        <f>IF(OR($A$1&lt;=Main!AN$4,ISBLANK($N68)),0,Main!AN63)</f>
        <v>0</v>
      </c>
      <c r="BC68" s="35">
        <f>IF(OR($A$1&lt;=Main!AO$4,ISBLANK($N68)),0,Main!AO63)</f>
        <v>0</v>
      </c>
      <c r="BD68" s="35">
        <f>IF(OR($A$1&lt;=Main!AP$4,ISBLANK($N68)),0,Main!AP63)</f>
        <v>0</v>
      </c>
      <c r="BE68" s="35">
        <f>IF(OR($A$1&lt;=Main!AQ$4,ISBLANK($N68)),0,Main!AQ63)</f>
        <v>0</v>
      </c>
      <c r="BF68" s="35">
        <f>IF(OR($A$1&lt;=Main!AR$4,ISBLANK($N68)),0,Main!AR63)</f>
        <v>0</v>
      </c>
      <c r="BG68" s="35">
        <f>IF(OR($A$1&lt;=Main!AS$4,ISBLANK($N68)),0,Main!AS63)</f>
        <v>0</v>
      </c>
      <c r="BH68" s="35">
        <f>IF(OR($A$1&lt;=Main!AT$4,ISBLANK($N68)),0,Main!AT63)</f>
        <v>0</v>
      </c>
      <c r="BI68" s="35">
        <f>IF(OR($A$1&lt;=Main!AU$4,ISBLANK($N68)),0,Main!AU63)</f>
        <v>0</v>
      </c>
      <c r="BJ68" s="35">
        <f>IF(OR($A$1&lt;=Main!AV$4,ISBLANK($N68)),0,Main!AV63)</f>
        <v>0</v>
      </c>
    </row>
    <row r="69" spans="12:62">
      <c r="N69" s="6" t="str">
        <f>Main!$A64&amp;Main!$B64</f>
        <v/>
      </c>
      <c r="O69" s="145">
        <f t="shared" si="9"/>
        <v>0</v>
      </c>
      <c r="P69" s="150">
        <f t="shared" si="5"/>
        <v>30</v>
      </c>
      <c r="Q69" s="150" t="str">
        <f ca="1">IF(Main!$AY64&lt;&gt;"#",$P69-Main!$AY64,"#")</f>
        <v>#</v>
      </c>
      <c r="R69" s="35">
        <f>Main!E64*Mask!G$5</f>
        <v>0</v>
      </c>
      <c r="S69" s="35">
        <f>Main!F64*Mask!H$5</f>
        <v>0</v>
      </c>
      <c r="T69" s="35">
        <f>Main!G64*Mask!I$5</f>
        <v>0</v>
      </c>
      <c r="U69" s="35">
        <f>Main!H64*Mask!J$5</f>
        <v>0</v>
      </c>
      <c r="V69" s="35">
        <f>Main!I64*Mask!K$5</f>
        <v>0</v>
      </c>
      <c r="W69" s="35">
        <f>Main!J64*Mask!L$5</f>
        <v>0</v>
      </c>
      <c r="X69" s="35">
        <f>Main!K64*Mask!M$5</f>
        <v>0</v>
      </c>
      <c r="Y69" s="35">
        <f>Main!L64*Mask!N$5</f>
        <v>0</v>
      </c>
      <c r="Z69" s="35">
        <f>Main!M64*Mask!O$5</f>
        <v>0</v>
      </c>
      <c r="AA69" s="35">
        <f>Main!N64*Mask!P$5</f>
        <v>0</v>
      </c>
      <c r="AB69" s="35">
        <f>Main!O64*Mask!Q$5</f>
        <v>0</v>
      </c>
      <c r="AC69" s="35">
        <f>Main!P64*Mask!R$5</f>
        <v>0</v>
      </c>
      <c r="AD69" s="35">
        <f>Main!Q64*Mask!S$5</f>
        <v>0</v>
      </c>
      <c r="AE69" s="35">
        <f>Main!R64*Mask!T$5</f>
        <v>0</v>
      </c>
      <c r="AF69" s="35">
        <f>Main!S64*Mask!U$5</f>
        <v>0</v>
      </c>
      <c r="AG69" s="35">
        <f>Main!T64*Mask!V$5</f>
        <v>0</v>
      </c>
      <c r="AH69" s="35">
        <f>Main!U64*Mask!W$5</f>
        <v>0</v>
      </c>
      <c r="AI69" s="35">
        <f>Main!V64*Mask!X$5</f>
        <v>0</v>
      </c>
      <c r="AJ69" s="35">
        <f>Main!W64*Mask!Y$5</f>
        <v>0</v>
      </c>
      <c r="AK69" s="35">
        <f>Main!X64*Mask!Z$5</f>
        <v>0</v>
      </c>
      <c r="AL69" s="35">
        <f>Main!Y64*Mask!AA$5</f>
        <v>0</v>
      </c>
      <c r="AM69" s="35">
        <f>Main!Z64*Mask!AB$5</f>
        <v>0</v>
      </c>
      <c r="AN69" s="35"/>
      <c r="AO69" s="35">
        <f>IF(OR($A$1&lt;=Main!AA$4,ISBLANK($N69)),0,Main!AA64)</f>
        <v>0</v>
      </c>
      <c r="AP69" s="35">
        <f>IF(OR($A$1&lt;=Main!AB$4,ISBLANK($N69)),0,Main!AB64)</f>
        <v>0</v>
      </c>
      <c r="AQ69" s="35">
        <f>IF(OR($A$1&lt;=Main!AC$4,ISBLANK($N69)),0,Main!AC64)</f>
        <v>0</v>
      </c>
      <c r="AR69" s="35">
        <f>IF(OR($A$1&lt;=Main!AD$4,ISBLANK($N69)),0,Main!AD64)</f>
        <v>0</v>
      </c>
      <c r="AS69" s="35">
        <f>IF(OR($A$1&lt;=Main!AE$4,ISBLANK($N69)),0,Main!AE64)</f>
        <v>0</v>
      </c>
      <c r="AT69" s="35">
        <f>IF(OR($A$1&lt;=Main!AF$4,ISBLANK($N69)),0,Main!AF64)</f>
        <v>0</v>
      </c>
      <c r="AU69" s="35">
        <f>IF(OR($A$1&lt;=Main!AG$4,ISBLANK($N69)),0,Main!AG64)</f>
        <v>0</v>
      </c>
      <c r="AV69" s="35">
        <f>IF(OR($A$1&lt;=Main!AH$4,ISBLANK($N69)),0,Main!AH64)</f>
        <v>0</v>
      </c>
      <c r="AW69" s="35">
        <f>IF(OR($A$1&lt;=Main!AI$4,ISBLANK($N69)),0,Main!AI64)</f>
        <v>0</v>
      </c>
      <c r="AX69" s="35">
        <f>IF(OR($A$1&lt;=Main!AJ$4,ISBLANK($N69)),0,Main!AJ64)</f>
        <v>0</v>
      </c>
      <c r="AY69" s="35">
        <f>IF(OR($A$1&lt;=Main!AK$4,ISBLANK($N69)),0,Main!AK64)</f>
        <v>0</v>
      </c>
      <c r="AZ69" s="35">
        <f>IF(OR($A$1&lt;=Main!AL$4,ISBLANK($N69)),0,Main!AL64)</f>
        <v>0</v>
      </c>
      <c r="BA69" s="35">
        <f>IF(OR($A$1&lt;=Main!AM$4,ISBLANK($N69)),0,Main!AM64)</f>
        <v>0</v>
      </c>
      <c r="BB69" s="35">
        <f>IF(OR($A$1&lt;=Main!AN$4,ISBLANK($N69)),0,Main!AN64)</f>
        <v>0</v>
      </c>
      <c r="BC69" s="35">
        <f>IF(OR($A$1&lt;=Main!AO$4,ISBLANK($N69)),0,Main!AO64)</f>
        <v>0</v>
      </c>
      <c r="BD69" s="35">
        <f>IF(OR($A$1&lt;=Main!AP$4,ISBLANK($N69)),0,Main!AP64)</f>
        <v>0</v>
      </c>
      <c r="BE69" s="35">
        <f>IF(OR($A$1&lt;=Main!AQ$4,ISBLANK($N69)),0,Main!AQ64)</f>
        <v>0</v>
      </c>
      <c r="BF69" s="35">
        <f>IF(OR($A$1&lt;=Main!AR$4,ISBLANK($N69)),0,Main!AR64)</f>
        <v>0</v>
      </c>
      <c r="BG69" s="35">
        <f>IF(OR($A$1&lt;=Main!AS$4,ISBLANK($N69)),0,Main!AS64)</f>
        <v>0</v>
      </c>
      <c r="BH69" s="35">
        <f>IF(OR($A$1&lt;=Main!AT$4,ISBLANK($N69)),0,Main!AT64)</f>
        <v>0</v>
      </c>
      <c r="BI69" s="35">
        <f>IF(OR($A$1&lt;=Main!AU$4,ISBLANK($N69)),0,Main!AU64)</f>
        <v>0</v>
      </c>
      <c r="BJ69" s="35">
        <f>IF(OR($A$1&lt;=Main!AV$4,ISBLANK($N69)),0,Main!AV64)</f>
        <v>0</v>
      </c>
    </row>
    <row r="70" spans="12:62">
      <c r="L70" s="146">
        <f>VLOOKUP($E11,Mask!$A$2:$C$102,$M$8,0)</f>
        <v>100</v>
      </c>
      <c r="M70" s="6">
        <f>L70*(1+$D$7)*$D$4/100*$D$8</f>
        <v>241.8293996166195</v>
      </c>
      <c r="N70" s="6" t="str">
        <f>Main!$A65&amp;Main!$B65</f>
        <v/>
      </c>
      <c r="O70" s="145">
        <f t="shared" si="9"/>
        <v>0</v>
      </c>
      <c r="P70" s="150">
        <f t="shared" si="5"/>
        <v>30</v>
      </c>
      <c r="Q70" s="150" t="str">
        <f ca="1">IF(Main!$AY65&lt;&gt;"#",$P70-Main!$AY65,"#")</f>
        <v>#</v>
      </c>
      <c r="R70" s="35">
        <f>Main!E65*Mask!G$5</f>
        <v>0</v>
      </c>
      <c r="S70" s="35">
        <f>Main!F65*Mask!H$5</f>
        <v>0</v>
      </c>
      <c r="T70" s="35">
        <f>Main!G65*Mask!I$5</f>
        <v>0</v>
      </c>
      <c r="U70" s="35">
        <f>Main!H65*Mask!J$5</f>
        <v>0</v>
      </c>
      <c r="V70" s="35">
        <f>Main!I65*Mask!K$5</f>
        <v>0</v>
      </c>
      <c r="W70" s="35">
        <f>Main!J65*Mask!L$5</f>
        <v>0</v>
      </c>
      <c r="X70" s="35">
        <f>Main!K65*Mask!M$5</f>
        <v>0</v>
      </c>
      <c r="Y70" s="35">
        <f>Main!L65*Mask!N$5</f>
        <v>0</v>
      </c>
      <c r="Z70" s="35">
        <f>Main!M65*Mask!O$5</f>
        <v>0</v>
      </c>
      <c r="AA70" s="35">
        <f>Main!N65*Mask!P$5</f>
        <v>0</v>
      </c>
      <c r="AB70" s="35">
        <f>Main!O65*Mask!Q$5</f>
        <v>0</v>
      </c>
      <c r="AC70" s="35">
        <f>Main!P65*Mask!R$5</f>
        <v>0</v>
      </c>
      <c r="AD70" s="35">
        <f>Main!Q65*Mask!S$5</f>
        <v>0</v>
      </c>
      <c r="AE70" s="35">
        <f>Main!R65*Mask!T$5</f>
        <v>0</v>
      </c>
      <c r="AF70" s="35">
        <f>Main!S65*Mask!U$5</f>
        <v>0</v>
      </c>
      <c r="AG70" s="35">
        <f>Main!T65*Mask!V$5</f>
        <v>0</v>
      </c>
      <c r="AH70" s="35">
        <f>Main!U65*Mask!W$5</f>
        <v>0</v>
      </c>
      <c r="AI70" s="35">
        <f>Main!V65*Mask!X$5</f>
        <v>0</v>
      </c>
      <c r="AJ70" s="35">
        <f>Main!W65*Mask!Y$5</f>
        <v>0</v>
      </c>
      <c r="AK70" s="35">
        <f>Main!X65*Mask!Z$5</f>
        <v>0</v>
      </c>
      <c r="AL70" s="35">
        <f>Main!Y65*Mask!AA$5</f>
        <v>0</v>
      </c>
      <c r="AM70" s="35">
        <f>Main!Z65*Mask!AB$5</f>
        <v>0</v>
      </c>
      <c r="AN70" s="35"/>
      <c r="AO70" s="35">
        <f>IF(OR($A$1&lt;=Main!AA$4,ISBLANK($N70)),0,Main!AA65)</f>
        <v>0</v>
      </c>
      <c r="AP70" s="35">
        <f>IF(OR($A$1&lt;=Main!AB$4,ISBLANK($N70)),0,Main!AB65)</f>
        <v>0</v>
      </c>
      <c r="AQ70" s="35">
        <f>IF(OR($A$1&lt;=Main!AC$4,ISBLANK($N70)),0,Main!AC65)</f>
        <v>0</v>
      </c>
      <c r="AR70" s="35">
        <f>IF(OR($A$1&lt;=Main!AD$4,ISBLANK($N70)),0,Main!AD65)</f>
        <v>0</v>
      </c>
      <c r="AS70" s="35">
        <f>IF(OR($A$1&lt;=Main!AE$4,ISBLANK($N70)),0,Main!AE65)</f>
        <v>0</v>
      </c>
      <c r="AT70" s="35">
        <f>IF(OR($A$1&lt;=Main!AF$4,ISBLANK($N70)),0,Main!AF65)</f>
        <v>0</v>
      </c>
      <c r="AU70" s="35">
        <f>IF(OR($A$1&lt;=Main!AG$4,ISBLANK($N70)),0,Main!AG65)</f>
        <v>0</v>
      </c>
      <c r="AV70" s="35">
        <f>IF(OR($A$1&lt;=Main!AH$4,ISBLANK($N70)),0,Main!AH65)</f>
        <v>0</v>
      </c>
      <c r="AW70" s="35">
        <f>IF(OR($A$1&lt;=Main!AI$4,ISBLANK($N70)),0,Main!AI65)</f>
        <v>0</v>
      </c>
      <c r="AX70" s="35">
        <f>IF(OR($A$1&lt;=Main!AJ$4,ISBLANK($N70)),0,Main!AJ65)</f>
        <v>0</v>
      </c>
      <c r="AY70" s="35">
        <f>IF(OR($A$1&lt;=Main!AK$4,ISBLANK($N70)),0,Main!AK65)</f>
        <v>0</v>
      </c>
      <c r="AZ70" s="35">
        <f>IF(OR($A$1&lt;=Main!AL$4,ISBLANK($N70)),0,Main!AL65)</f>
        <v>0</v>
      </c>
      <c r="BA70" s="35">
        <f>IF(OR($A$1&lt;=Main!AM$4,ISBLANK($N70)),0,Main!AM65)</f>
        <v>0</v>
      </c>
      <c r="BB70" s="35">
        <f>IF(OR($A$1&lt;=Main!AN$4,ISBLANK($N70)),0,Main!AN65)</f>
        <v>0</v>
      </c>
      <c r="BC70" s="35">
        <f>IF(OR($A$1&lt;=Main!AO$4,ISBLANK($N70)),0,Main!AO65)</f>
        <v>0</v>
      </c>
      <c r="BD70" s="35">
        <f>IF(OR($A$1&lt;=Main!AP$4,ISBLANK($N70)),0,Main!AP65)</f>
        <v>0</v>
      </c>
      <c r="BE70" s="35">
        <f>IF(OR($A$1&lt;=Main!AQ$4,ISBLANK($N70)),0,Main!AQ65)</f>
        <v>0</v>
      </c>
      <c r="BF70" s="35">
        <f>IF(OR($A$1&lt;=Main!AR$4,ISBLANK($N70)),0,Main!AR65)</f>
        <v>0</v>
      </c>
      <c r="BG70" s="35">
        <f>IF(OR($A$1&lt;=Main!AS$4,ISBLANK($N70)),0,Main!AS65)</f>
        <v>0</v>
      </c>
      <c r="BH70" s="35">
        <f>IF(OR($A$1&lt;=Main!AT$4,ISBLANK($N70)),0,Main!AT65)</f>
        <v>0</v>
      </c>
      <c r="BI70" s="35">
        <f>IF(OR($A$1&lt;=Main!AU$4,ISBLANK($N70)),0,Main!AU65)</f>
        <v>0</v>
      </c>
      <c r="BJ70" s="35">
        <f>IF(OR($A$1&lt;=Main!AV$4,ISBLANK($N70)),0,Main!AV65)</f>
        <v>0</v>
      </c>
    </row>
    <row r="71" spans="12:62">
      <c r="L71" s="146">
        <f>VLOOKUP($E12,Mask!$A$2:$C$102,$M$8,0)</f>
        <v>74</v>
      </c>
      <c r="M71" s="6">
        <f t="shared" ref="M71:M119" si="10">L71*(1+$D$7)*$D$4/100*$D$8</f>
        <v>178.95375571629839</v>
      </c>
      <c r="N71" s="6" t="str">
        <f>Main!$A66&amp;Main!$B66</f>
        <v/>
      </c>
      <c r="O71" s="145">
        <f t="shared" si="9"/>
        <v>0</v>
      </c>
      <c r="P71" s="150">
        <f t="shared" si="5"/>
        <v>30</v>
      </c>
      <c r="Q71" s="150" t="str">
        <f ca="1">IF(Main!$AY66&lt;&gt;"#",$P71-Main!$AY66,"#")</f>
        <v>#</v>
      </c>
      <c r="R71" s="35">
        <f>Main!E66*Mask!G$5</f>
        <v>0</v>
      </c>
      <c r="S71" s="35">
        <f>Main!F66*Mask!H$5</f>
        <v>0</v>
      </c>
      <c r="T71" s="35">
        <f>Main!G66*Mask!I$5</f>
        <v>0</v>
      </c>
      <c r="U71" s="35">
        <f>Main!H66*Mask!J$5</f>
        <v>0</v>
      </c>
      <c r="V71" s="35">
        <f>Main!I66*Mask!K$5</f>
        <v>0</v>
      </c>
      <c r="W71" s="35">
        <f>Main!J66*Mask!L$5</f>
        <v>0</v>
      </c>
      <c r="X71" s="35">
        <f>Main!K66*Mask!M$5</f>
        <v>0</v>
      </c>
      <c r="Y71" s="35">
        <f>Main!L66*Mask!N$5</f>
        <v>0</v>
      </c>
      <c r="Z71" s="35">
        <f>Main!M66*Mask!O$5</f>
        <v>0</v>
      </c>
      <c r="AA71" s="35">
        <f>Main!N66*Mask!P$5</f>
        <v>0</v>
      </c>
      <c r="AB71" s="35">
        <f>Main!O66*Mask!Q$5</f>
        <v>0</v>
      </c>
      <c r="AC71" s="35">
        <f>Main!P66*Mask!R$5</f>
        <v>0</v>
      </c>
      <c r="AD71" s="35">
        <f>Main!Q66*Mask!S$5</f>
        <v>0</v>
      </c>
      <c r="AE71" s="35">
        <f>Main!R66*Mask!T$5</f>
        <v>0</v>
      </c>
      <c r="AF71" s="35">
        <f>Main!S66*Mask!U$5</f>
        <v>0</v>
      </c>
      <c r="AG71" s="35">
        <f>Main!T66*Mask!V$5</f>
        <v>0</v>
      </c>
      <c r="AH71" s="35">
        <f>Main!U66*Mask!W$5</f>
        <v>0</v>
      </c>
      <c r="AI71" s="35">
        <f>Main!V66*Mask!X$5</f>
        <v>0</v>
      </c>
      <c r="AJ71" s="35">
        <f>Main!W66*Mask!Y$5</f>
        <v>0</v>
      </c>
      <c r="AK71" s="35">
        <f>Main!X66*Mask!Z$5</f>
        <v>0</v>
      </c>
      <c r="AL71" s="35">
        <f>Main!Y66*Mask!AA$5</f>
        <v>0</v>
      </c>
      <c r="AM71" s="35">
        <f>Main!Z66*Mask!AB$5</f>
        <v>0</v>
      </c>
      <c r="AN71" s="35"/>
      <c r="AO71" s="35">
        <f>IF(OR($A$1&lt;=Main!AA$4,ISBLANK($N71)),0,Main!AA66)</f>
        <v>0</v>
      </c>
      <c r="AP71" s="35">
        <f>IF(OR($A$1&lt;=Main!AB$4,ISBLANK($N71)),0,Main!AB66)</f>
        <v>0</v>
      </c>
      <c r="AQ71" s="35">
        <f>IF(OR($A$1&lt;=Main!AC$4,ISBLANK($N71)),0,Main!AC66)</f>
        <v>0</v>
      </c>
      <c r="AR71" s="35">
        <f>IF(OR($A$1&lt;=Main!AD$4,ISBLANK($N71)),0,Main!AD66)</f>
        <v>0</v>
      </c>
      <c r="AS71" s="35">
        <f>IF(OR($A$1&lt;=Main!AE$4,ISBLANK($N71)),0,Main!AE66)</f>
        <v>0</v>
      </c>
      <c r="AT71" s="35">
        <f>IF(OR($A$1&lt;=Main!AF$4,ISBLANK($N71)),0,Main!AF66)</f>
        <v>0</v>
      </c>
      <c r="AU71" s="35">
        <f>IF(OR($A$1&lt;=Main!AG$4,ISBLANK($N71)),0,Main!AG66)</f>
        <v>0</v>
      </c>
      <c r="AV71" s="35">
        <f>IF(OR($A$1&lt;=Main!AH$4,ISBLANK($N71)),0,Main!AH66)</f>
        <v>0</v>
      </c>
      <c r="AW71" s="35">
        <f>IF(OR($A$1&lt;=Main!AI$4,ISBLANK($N71)),0,Main!AI66)</f>
        <v>0</v>
      </c>
      <c r="AX71" s="35">
        <f>IF(OR($A$1&lt;=Main!AJ$4,ISBLANK($N71)),0,Main!AJ66)</f>
        <v>0</v>
      </c>
      <c r="AY71" s="35">
        <f>IF(OR($A$1&lt;=Main!AK$4,ISBLANK($N71)),0,Main!AK66)</f>
        <v>0</v>
      </c>
      <c r="AZ71" s="35">
        <f>IF(OR($A$1&lt;=Main!AL$4,ISBLANK($N71)),0,Main!AL66)</f>
        <v>0</v>
      </c>
      <c r="BA71" s="35">
        <f>IF(OR($A$1&lt;=Main!AM$4,ISBLANK($N71)),0,Main!AM66)</f>
        <v>0</v>
      </c>
      <c r="BB71" s="35">
        <f>IF(OR($A$1&lt;=Main!AN$4,ISBLANK($N71)),0,Main!AN66)</f>
        <v>0</v>
      </c>
      <c r="BC71" s="35">
        <f>IF(OR($A$1&lt;=Main!AO$4,ISBLANK($N71)),0,Main!AO66)</f>
        <v>0</v>
      </c>
      <c r="BD71" s="35">
        <f>IF(OR($A$1&lt;=Main!AP$4,ISBLANK($N71)),0,Main!AP66)</f>
        <v>0</v>
      </c>
      <c r="BE71" s="35">
        <f>IF(OR($A$1&lt;=Main!AQ$4,ISBLANK($N71)),0,Main!AQ66)</f>
        <v>0</v>
      </c>
      <c r="BF71" s="35">
        <f>IF(OR($A$1&lt;=Main!AR$4,ISBLANK($N71)),0,Main!AR66)</f>
        <v>0</v>
      </c>
      <c r="BG71" s="35">
        <f>IF(OR($A$1&lt;=Main!AS$4,ISBLANK($N71)),0,Main!AS66)</f>
        <v>0</v>
      </c>
      <c r="BH71" s="35">
        <f>IF(OR($A$1&lt;=Main!AT$4,ISBLANK($N71)),0,Main!AT66)</f>
        <v>0</v>
      </c>
      <c r="BI71" s="35">
        <f>IF(OR($A$1&lt;=Main!AU$4,ISBLANK($N71)),0,Main!AU66)</f>
        <v>0</v>
      </c>
      <c r="BJ71" s="35">
        <f>IF(OR($A$1&lt;=Main!AV$4,ISBLANK($N71)),0,Main!AV66)</f>
        <v>0</v>
      </c>
    </row>
    <row r="72" spans="12:62">
      <c r="L72" s="146">
        <f>VLOOKUP($E13,Mask!$A$2:$C$102,$M$8,0)</f>
        <v>74</v>
      </c>
      <c r="M72" s="6">
        <f t="shared" si="10"/>
        <v>178.95375571629839</v>
      </c>
      <c r="N72" s="6" t="str">
        <f>Main!$A67&amp;Main!$B67</f>
        <v/>
      </c>
      <c r="O72" s="145">
        <f t="shared" si="9"/>
        <v>0</v>
      </c>
      <c r="P72" s="150">
        <f t="shared" si="5"/>
        <v>30</v>
      </c>
      <c r="Q72" s="150" t="str">
        <f ca="1">IF(Main!$AY67&lt;&gt;"#",$P72-Main!$AY67,"#")</f>
        <v>#</v>
      </c>
      <c r="R72" s="35">
        <f>Main!E67*Mask!G$5</f>
        <v>0</v>
      </c>
      <c r="S72" s="35">
        <f>Main!F67*Mask!H$5</f>
        <v>0</v>
      </c>
      <c r="T72" s="35">
        <f>Main!G67*Mask!I$5</f>
        <v>0</v>
      </c>
      <c r="U72" s="35">
        <f>Main!H67*Mask!J$5</f>
        <v>0</v>
      </c>
      <c r="V72" s="35">
        <f>Main!I67*Mask!K$5</f>
        <v>0</v>
      </c>
      <c r="W72" s="35">
        <f>Main!J67*Mask!L$5</f>
        <v>0</v>
      </c>
      <c r="X72" s="35">
        <f>Main!K67*Mask!M$5</f>
        <v>0</v>
      </c>
      <c r="Y72" s="35">
        <f>Main!L67*Mask!N$5</f>
        <v>0</v>
      </c>
      <c r="Z72" s="35">
        <f>Main!M67*Mask!O$5</f>
        <v>0</v>
      </c>
      <c r="AA72" s="35">
        <f>Main!N67*Mask!P$5</f>
        <v>0</v>
      </c>
      <c r="AB72" s="35">
        <f>Main!O67*Mask!Q$5</f>
        <v>0</v>
      </c>
      <c r="AC72" s="35">
        <f>Main!P67*Mask!R$5</f>
        <v>0</v>
      </c>
      <c r="AD72" s="35">
        <f>Main!Q67*Mask!S$5</f>
        <v>0</v>
      </c>
      <c r="AE72" s="35">
        <f>Main!R67*Mask!T$5</f>
        <v>0</v>
      </c>
      <c r="AF72" s="35">
        <f>Main!S67*Mask!U$5</f>
        <v>0</v>
      </c>
      <c r="AG72" s="35">
        <f>Main!T67*Mask!V$5</f>
        <v>0</v>
      </c>
      <c r="AH72" s="35">
        <f>Main!U67*Mask!W$5</f>
        <v>0</v>
      </c>
      <c r="AI72" s="35">
        <f>Main!V67*Mask!X$5</f>
        <v>0</v>
      </c>
      <c r="AJ72" s="35">
        <f>Main!W67*Mask!Y$5</f>
        <v>0</v>
      </c>
      <c r="AK72" s="35">
        <f>Main!X67*Mask!Z$5</f>
        <v>0</v>
      </c>
      <c r="AL72" s="35">
        <f>Main!Y67*Mask!AA$5</f>
        <v>0</v>
      </c>
      <c r="AM72" s="35">
        <f>Main!Z67*Mask!AB$5</f>
        <v>0</v>
      </c>
      <c r="AN72" s="35"/>
      <c r="AO72" s="35">
        <f>IF(OR($A$1&lt;=Main!AA$4,ISBLANK($N72)),0,Main!AA67)</f>
        <v>0</v>
      </c>
      <c r="AP72" s="35">
        <f>IF(OR($A$1&lt;=Main!AB$4,ISBLANK($N72)),0,Main!AB67)</f>
        <v>0</v>
      </c>
      <c r="AQ72" s="35">
        <f>IF(OR($A$1&lt;=Main!AC$4,ISBLANK($N72)),0,Main!AC67)</f>
        <v>0</v>
      </c>
      <c r="AR72" s="35">
        <f>IF(OR($A$1&lt;=Main!AD$4,ISBLANK($N72)),0,Main!AD67)</f>
        <v>0</v>
      </c>
      <c r="AS72" s="35">
        <f>IF(OR($A$1&lt;=Main!AE$4,ISBLANK($N72)),0,Main!AE67)</f>
        <v>0</v>
      </c>
      <c r="AT72" s="35">
        <f>IF(OR($A$1&lt;=Main!AF$4,ISBLANK($N72)),0,Main!AF67)</f>
        <v>0</v>
      </c>
      <c r="AU72" s="35">
        <f>IF(OR($A$1&lt;=Main!AG$4,ISBLANK($N72)),0,Main!AG67)</f>
        <v>0</v>
      </c>
      <c r="AV72" s="35">
        <f>IF(OR($A$1&lt;=Main!AH$4,ISBLANK($N72)),0,Main!AH67)</f>
        <v>0</v>
      </c>
      <c r="AW72" s="35">
        <f>IF(OR($A$1&lt;=Main!AI$4,ISBLANK($N72)),0,Main!AI67)</f>
        <v>0</v>
      </c>
      <c r="AX72" s="35">
        <f>IF(OR($A$1&lt;=Main!AJ$4,ISBLANK($N72)),0,Main!AJ67)</f>
        <v>0</v>
      </c>
      <c r="AY72" s="35">
        <f>IF(OR($A$1&lt;=Main!AK$4,ISBLANK($N72)),0,Main!AK67)</f>
        <v>0</v>
      </c>
      <c r="AZ72" s="35">
        <f>IF(OR($A$1&lt;=Main!AL$4,ISBLANK($N72)),0,Main!AL67)</f>
        <v>0</v>
      </c>
      <c r="BA72" s="35">
        <f>IF(OR($A$1&lt;=Main!AM$4,ISBLANK($N72)),0,Main!AM67)</f>
        <v>0</v>
      </c>
      <c r="BB72" s="35">
        <f>IF(OR($A$1&lt;=Main!AN$4,ISBLANK($N72)),0,Main!AN67)</f>
        <v>0</v>
      </c>
      <c r="BC72" s="35">
        <f>IF(OR($A$1&lt;=Main!AO$4,ISBLANK($N72)),0,Main!AO67)</f>
        <v>0</v>
      </c>
      <c r="BD72" s="35">
        <f>IF(OR($A$1&lt;=Main!AP$4,ISBLANK($N72)),0,Main!AP67)</f>
        <v>0</v>
      </c>
      <c r="BE72" s="35">
        <f>IF(OR($A$1&lt;=Main!AQ$4,ISBLANK($N72)),0,Main!AQ67)</f>
        <v>0</v>
      </c>
      <c r="BF72" s="35">
        <f>IF(OR($A$1&lt;=Main!AR$4,ISBLANK($N72)),0,Main!AR67)</f>
        <v>0</v>
      </c>
      <c r="BG72" s="35">
        <f>IF(OR($A$1&lt;=Main!AS$4,ISBLANK($N72)),0,Main!AS67)</f>
        <v>0</v>
      </c>
      <c r="BH72" s="35">
        <f>IF(OR($A$1&lt;=Main!AT$4,ISBLANK($N72)),0,Main!AT67)</f>
        <v>0</v>
      </c>
      <c r="BI72" s="35">
        <f>IF(OR($A$1&lt;=Main!AU$4,ISBLANK($N72)),0,Main!AU67)</f>
        <v>0</v>
      </c>
      <c r="BJ72" s="35">
        <f>IF(OR($A$1&lt;=Main!AV$4,ISBLANK($N72)),0,Main!AV67)</f>
        <v>0</v>
      </c>
    </row>
    <row r="73" spans="12:62">
      <c r="L73" s="146">
        <f>VLOOKUP($E14,Mask!$A$2:$C$102,$M$8,0)</f>
        <v>64</v>
      </c>
      <c r="M73" s="6">
        <f t="shared" si="10"/>
        <v>154.77081575463646</v>
      </c>
      <c r="N73" s="6" t="str">
        <f>Main!$A68&amp;Main!$B68</f>
        <v/>
      </c>
      <c r="O73" s="145">
        <f t="shared" si="9"/>
        <v>0</v>
      </c>
      <c r="P73" s="150">
        <f t="shared" si="5"/>
        <v>30</v>
      </c>
      <c r="Q73" s="150" t="str">
        <f ca="1">IF(Main!$AY68&lt;&gt;"#",$P73-Main!$AY68,"#")</f>
        <v>#</v>
      </c>
      <c r="R73" s="35">
        <f>Main!E68*Mask!G$5</f>
        <v>0</v>
      </c>
      <c r="S73" s="35">
        <f>Main!F68*Mask!H$5</f>
        <v>0</v>
      </c>
      <c r="T73" s="35">
        <f>Main!G68*Mask!I$5</f>
        <v>0</v>
      </c>
      <c r="U73" s="35">
        <f>Main!H68*Mask!J$5</f>
        <v>0</v>
      </c>
      <c r="V73" s="35">
        <f>Main!I68*Mask!K$5</f>
        <v>0</v>
      </c>
      <c r="W73" s="35">
        <f>Main!J68*Mask!L$5</f>
        <v>0</v>
      </c>
      <c r="X73" s="35">
        <f>Main!K68*Mask!M$5</f>
        <v>0</v>
      </c>
      <c r="Y73" s="35">
        <f>Main!L68*Mask!N$5</f>
        <v>0</v>
      </c>
      <c r="Z73" s="35">
        <f>Main!M68*Mask!O$5</f>
        <v>0</v>
      </c>
      <c r="AA73" s="35">
        <f>Main!N68*Mask!P$5</f>
        <v>0</v>
      </c>
      <c r="AB73" s="35">
        <f>Main!O68*Mask!Q$5</f>
        <v>0</v>
      </c>
      <c r="AC73" s="35">
        <f>Main!P68*Mask!R$5</f>
        <v>0</v>
      </c>
      <c r="AD73" s="35">
        <f>Main!Q68*Mask!S$5</f>
        <v>0</v>
      </c>
      <c r="AE73" s="35">
        <f>Main!R68*Mask!T$5</f>
        <v>0</v>
      </c>
      <c r="AF73" s="35">
        <f>Main!S68*Mask!U$5</f>
        <v>0</v>
      </c>
      <c r="AG73" s="35">
        <f>Main!T68*Mask!V$5</f>
        <v>0</v>
      </c>
      <c r="AH73" s="35">
        <f>Main!U68*Mask!W$5</f>
        <v>0</v>
      </c>
      <c r="AI73" s="35">
        <f>Main!V68*Mask!X$5</f>
        <v>0</v>
      </c>
      <c r="AJ73" s="35">
        <f>Main!W68*Mask!Y$5</f>
        <v>0</v>
      </c>
      <c r="AK73" s="35">
        <f>Main!X68*Mask!Z$5</f>
        <v>0</v>
      </c>
      <c r="AL73" s="35">
        <f>Main!Y68*Mask!AA$5</f>
        <v>0</v>
      </c>
      <c r="AM73" s="35">
        <f>Main!Z68*Mask!AB$5</f>
        <v>0</v>
      </c>
      <c r="AN73" s="35"/>
      <c r="AO73" s="35">
        <f>IF(OR($A$1&lt;=Main!AA$4,ISBLANK($N73)),0,Main!AA68)</f>
        <v>0</v>
      </c>
      <c r="AP73" s="35">
        <f>IF(OR($A$1&lt;=Main!AB$4,ISBLANK($N73)),0,Main!AB68)</f>
        <v>0</v>
      </c>
      <c r="AQ73" s="35">
        <f>IF(OR($A$1&lt;=Main!AC$4,ISBLANK($N73)),0,Main!AC68)</f>
        <v>0</v>
      </c>
      <c r="AR73" s="35">
        <f>IF(OR($A$1&lt;=Main!AD$4,ISBLANK($N73)),0,Main!AD68)</f>
        <v>0</v>
      </c>
      <c r="AS73" s="35">
        <f>IF(OR($A$1&lt;=Main!AE$4,ISBLANK($N73)),0,Main!AE68)</f>
        <v>0</v>
      </c>
      <c r="AT73" s="35">
        <f>IF(OR($A$1&lt;=Main!AF$4,ISBLANK($N73)),0,Main!AF68)</f>
        <v>0</v>
      </c>
      <c r="AU73" s="35">
        <f>IF(OR($A$1&lt;=Main!AG$4,ISBLANK($N73)),0,Main!AG68)</f>
        <v>0</v>
      </c>
      <c r="AV73" s="35">
        <f>IF(OR($A$1&lt;=Main!AH$4,ISBLANK($N73)),0,Main!AH68)</f>
        <v>0</v>
      </c>
      <c r="AW73" s="35">
        <f>IF(OR($A$1&lt;=Main!AI$4,ISBLANK($N73)),0,Main!AI68)</f>
        <v>0</v>
      </c>
      <c r="AX73" s="35">
        <f>IF(OR($A$1&lt;=Main!AJ$4,ISBLANK($N73)),0,Main!AJ68)</f>
        <v>0</v>
      </c>
      <c r="AY73" s="35">
        <f>IF(OR($A$1&lt;=Main!AK$4,ISBLANK($N73)),0,Main!AK68)</f>
        <v>0</v>
      </c>
      <c r="AZ73" s="35">
        <f>IF(OR($A$1&lt;=Main!AL$4,ISBLANK($N73)),0,Main!AL68)</f>
        <v>0</v>
      </c>
      <c r="BA73" s="35">
        <f>IF(OR($A$1&lt;=Main!AM$4,ISBLANK($N73)),0,Main!AM68)</f>
        <v>0</v>
      </c>
      <c r="BB73" s="35">
        <f>IF(OR($A$1&lt;=Main!AN$4,ISBLANK($N73)),0,Main!AN68)</f>
        <v>0</v>
      </c>
      <c r="BC73" s="35">
        <f>IF(OR($A$1&lt;=Main!AO$4,ISBLANK($N73)),0,Main!AO68)</f>
        <v>0</v>
      </c>
      <c r="BD73" s="35">
        <f>IF(OR($A$1&lt;=Main!AP$4,ISBLANK($N73)),0,Main!AP68)</f>
        <v>0</v>
      </c>
      <c r="BE73" s="35">
        <f>IF(OR($A$1&lt;=Main!AQ$4,ISBLANK($N73)),0,Main!AQ68)</f>
        <v>0</v>
      </c>
      <c r="BF73" s="35">
        <f>IF(OR($A$1&lt;=Main!AR$4,ISBLANK($N73)),0,Main!AR68)</f>
        <v>0</v>
      </c>
      <c r="BG73" s="35">
        <f>IF(OR($A$1&lt;=Main!AS$4,ISBLANK($N73)),0,Main!AS68)</f>
        <v>0</v>
      </c>
      <c r="BH73" s="35">
        <f>IF(OR($A$1&lt;=Main!AT$4,ISBLANK($N73)),0,Main!AT68)</f>
        <v>0</v>
      </c>
      <c r="BI73" s="35">
        <f>IF(OR($A$1&lt;=Main!AU$4,ISBLANK($N73)),0,Main!AU68)</f>
        <v>0</v>
      </c>
      <c r="BJ73" s="35">
        <f>IF(OR($A$1&lt;=Main!AV$4,ISBLANK($N73)),0,Main!AV68)</f>
        <v>0</v>
      </c>
    </row>
    <row r="74" spans="12:62">
      <c r="L74" s="146">
        <f>VLOOKUP($E15,Mask!$A$2:$C$102,$M$8,0)</f>
        <v>40</v>
      </c>
      <c r="M74" s="6">
        <f t="shared" si="10"/>
        <v>96.731759846647776</v>
      </c>
      <c r="N74" s="6" t="str">
        <f>Main!$A69&amp;Main!$B69</f>
        <v/>
      </c>
      <c r="O74" s="145">
        <f t="shared" si="9"/>
        <v>0</v>
      </c>
      <c r="P74" s="150">
        <f t="shared" si="5"/>
        <v>30</v>
      </c>
      <c r="Q74" s="150" t="str">
        <f ca="1">IF(Main!$AY69&lt;&gt;"#",$P74-Main!$AY69,"#")</f>
        <v>#</v>
      </c>
      <c r="R74" s="35">
        <f>Main!E69*Mask!G$5</f>
        <v>0</v>
      </c>
      <c r="S74" s="35">
        <f>Main!F69*Mask!H$5</f>
        <v>0</v>
      </c>
      <c r="T74" s="35">
        <f>Main!G69*Mask!I$5</f>
        <v>0</v>
      </c>
      <c r="U74" s="35">
        <f>Main!H69*Mask!J$5</f>
        <v>0</v>
      </c>
      <c r="V74" s="35">
        <f>Main!I69*Mask!K$5</f>
        <v>0</v>
      </c>
      <c r="W74" s="35">
        <f>Main!J69*Mask!L$5</f>
        <v>0</v>
      </c>
      <c r="X74" s="35">
        <f>Main!K69*Mask!M$5</f>
        <v>0</v>
      </c>
      <c r="Y74" s="35">
        <f>Main!L69*Mask!N$5</f>
        <v>0</v>
      </c>
      <c r="Z74" s="35">
        <f>Main!M69*Mask!O$5</f>
        <v>0</v>
      </c>
      <c r="AA74" s="35">
        <f>Main!N69*Mask!P$5</f>
        <v>0</v>
      </c>
      <c r="AB74" s="35">
        <f>Main!O69*Mask!Q$5</f>
        <v>0</v>
      </c>
      <c r="AC74" s="35">
        <f>Main!P69*Mask!R$5</f>
        <v>0</v>
      </c>
      <c r="AD74" s="35">
        <f>Main!Q69*Mask!S$5</f>
        <v>0</v>
      </c>
      <c r="AE74" s="35">
        <f>Main!R69*Mask!T$5</f>
        <v>0</v>
      </c>
      <c r="AF74" s="35">
        <f>Main!S69*Mask!U$5</f>
        <v>0</v>
      </c>
      <c r="AG74" s="35">
        <f>Main!T69*Mask!V$5</f>
        <v>0</v>
      </c>
      <c r="AH74" s="35">
        <f>Main!U69*Mask!W$5</f>
        <v>0</v>
      </c>
      <c r="AI74" s="35">
        <f>Main!V69*Mask!X$5</f>
        <v>0</v>
      </c>
      <c r="AJ74" s="35">
        <f>Main!W69*Mask!Y$5</f>
        <v>0</v>
      </c>
      <c r="AK74" s="35">
        <f>Main!X69*Mask!Z$5</f>
        <v>0</v>
      </c>
      <c r="AL74" s="35">
        <f>Main!Y69*Mask!AA$5</f>
        <v>0</v>
      </c>
      <c r="AM74" s="35">
        <f>Main!Z69*Mask!AB$5</f>
        <v>0</v>
      </c>
      <c r="AN74" s="35"/>
      <c r="AO74" s="35">
        <f>IF(OR($A$1&lt;=Main!AA$4,ISBLANK($N74)),0,Main!AA69)</f>
        <v>0</v>
      </c>
      <c r="AP74" s="35">
        <f>IF(OR($A$1&lt;=Main!AB$4,ISBLANK($N74)),0,Main!AB69)</f>
        <v>0</v>
      </c>
      <c r="AQ74" s="35">
        <f>IF(OR($A$1&lt;=Main!AC$4,ISBLANK($N74)),0,Main!AC69)</f>
        <v>0</v>
      </c>
      <c r="AR74" s="35">
        <f>IF(OR($A$1&lt;=Main!AD$4,ISBLANK($N74)),0,Main!AD69)</f>
        <v>0</v>
      </c>
      <c r="AS74" s="35">
        <f>IF(OR($A$1&lt;=Main!AE$4,ISBLANK($N74)),0,Main!AE69)</f>
        <v>0</v>
      </c>
      <c r="AT74" s="35">
        <f>IF(OR($A$1&lt;=Main!AF$4,ISBLANK($N74)),0,Main!AF69)</f>
        <v>0</v>
      </c>
      <c r="AU74" s="35">
        <f>IF(OR($A$1&lt;=Main!AG$4,ISBLANK($N74)),0,Main!AG69)</f>
        <v>0</v>
      </c>
      <c r="AV74" s="35">
        <f>IF(OR($A$1&lt;=Main!AH$4,ISBLANK($N74)),0,Main!AH69)</f>
        <v>0</v>
      </c>
      <c r="AW74" s="35">
        <f>IF(OR($A$1&lt;=Main!AI$4,ISBLANK($N74)),0,Main!AI69)</f>
        <v>0</v>
      </c>
      <c r="AX74" s="35">
        <f>IF(OR($A$1&lt;=Main!AJ$4,ISBLANK($N74)),0,Main!AJ69)</f>
        <v>0</v>
      </c>
      <c r="AY74" s="35">
        <f>IF(OR($A$1&lt;=Main!AK$4,ISBLANK($N74)),0,Main!AK69)</f>
        <v>0</v>
      </c>
      <c r="AZ74" s="35">
        <f>IF(OR($A$1&lt;=Main!AL$4,ISBLANK($N74)),0,Main!AL69)</f>
        <v>0</v>
      </c>
      <c r="BA74" s="35">
        <f>IF(OR($A$1&lt;=Main!AM$4,ISBLANK($N74)),0,Main!AM69)</f>
        <v>0</v>
      </c>
      <c r="BB74" s="35">
        <f>IF(OR($A$1&lt;=Main!AN$4,ISBLANK($N74)),0,Main!AN69)</f>
        <v>0</v>
      </c>
      <c r="BC74" s="35">
        <f>IF(OR($A$1&lt;=Main!AO$4,ISBLANK($N74)),0,Main!AO69)</f>
        <v>0</v>
      </c>
      <c r="BD74" s="35">
        <f>IF(OR($A$1&lt;=Main!AP$4,ISBLANK($N74)),0,Main!AP69)</f>
        <v>0</v>
      </c>
      <c r="BE74" s="35">
        <f>IF(OR($A$1&lt;=Main!AQ$4,ISBLANK($N74)),0,Main!AQ69)</f>
        <v>0</v>
      </c>
      <c r="BF74" s="35">
        <f>IF(OR($A$1&lt;=Main!AR$4,ISBLANK($N74)),0,Main!AR69)</f>
        <v>0</v>
      </c>
      <c r="BG74" s="35">
        <f>IF(OR($A$1&lt;=Main!AS$4,ISBLANK($N74)),0,Main!AS69)</f>
        <v>0</v>
      </c>
      <c r="BH74" s="35">
        <f>IF(OR($A$1&lt;=Main!AT$4,ISBLANK($N74)),0,Main!AT69)</f>
        <v>0</v>
      </c>
      <c r="BI74" s="35">
        <f>IF(OR($A$1&lt;=Main!AU$4,ISBLANK($N74)),0,Main!AU69)</f>
        <v>0</v>
      </c>
      <c r="BJ74" s="35">
        <f>IF(OR($A$1&lt;=Main!AV$4,ISBLANK($N74)),0,Main!AV69)</f>
        <v>0</v>
      </c>
    </row>
    <row r="75" spans="12:62">
      <c r="L75" s="146">
        <f>VLOOKUP($E16,Mask!$A$2:$C$102,$M$8,0)</f>
        <v>34</v>
      </c>
      <c r="M75" s="6">
        <f t="shared" si="10"/>
        <v>82.221995869650613</v>
      </c>
      <c r="N75" s="6" t="str">
        <f>Main!$A70&amp;Main!$B70</f>
        <v/>
      </c>
      <c r="O75" s="145">
        <f t="shared" ref="O75:O106" si="11">IF(N75="",0,LARGE($R75:$BH75,1)+LARGE($R75:$BH75,2)+LARGE($R75:$BH75,3))</f>
        <v>0</v>
      </c>
      <c r="P75" s="150">
        <f t="shared" si="5"/>
        <v>30</v>
      </c>
      <c r="Q75" s="150" t="str">
        <f ca="1">IF(Main!$AY70&lt;&gt;"#",$P75-Main!$AY70,"#")</f>
        <v>#</v>
      </c>
      <c r="R75" s="35">
        <f>Main!E70*Mask!G$5</f>
        <v>0</v>
      </c>
      <c r="S75" s="35">
        <f>Main!F70*Mask!H$5</f>
        <v>0</v>
      </c>
      <c r="T75" s="35">
        <f>Main!G70*Mask!I$5</f>
        <v>0</v>
      </c>
      <c r="U75" s="35">
        <f>Main!H70*Mask!J$5</f>
        <v>0</v>
      </c>
      <c r="V75" s="35">
        <f>Main!I70*Mask!K$5</f>
        <v>0</v>
      </c>
      <c r="W75" s="35">
        <f>Main!J70*Mask!L$5</f>
        <v>0</v>
      </c>
      <c r="X75" s="35">
        <f>Main!K70*Mask!M$5</f>
        <v>0</v>
      </c>
      <c r="Y75" s="35">
        <f>Main!L70*Mask!N$5</f>
        <v>0</v>
      </c>
      <c r="Z75" s="35">
        <f>Main!M70*Mask!O$5</f>
        <v>0</v>
      </c>
      <c r="AA75" s="35">
        <f>Main!N70*Mask!P$5</f>
        <v>0</v>
      </c>
      <c r="AB75" s="35">
        <f>Main!O70*Mask!Q$5</f>
        <v>0</v>
      </c>
      <c r="AC75" s="35">
        <f>Main!P70*Mask!R$5</f>
        <v>0</v>
      </c>
      <c r="AD75" s="35">
        <f>Main!Q70*Mask!S$5</f>
        <v>0</v>
      </c>
      <c r="AE75" s="35">
        <f>Main!R70*Mask!T$5</f>
        <v>0</v>
      </c>
      <c r="AF75" s="35">
        <f>Main!S70*Mask!U$5</f>
        <v>0</v>
      </c>
      <c r="AG75" s="35">
        <f>Main!T70*Mask!V$5</f>
        <v>0</v>
      </c>
      <c r="AH75" s="35">
        <f>Main!U70*Mask!W$5</f>
        <v>0</v>
      </c>
      <c r="AI75" s="35">
        <f>Main!V70*Mask!X$5</f>
        <v>0</v>
      </c>
      <c r="AJ75" s="35">
        <f>Main!W70*Mask!Y$5</f>
        <v>0</v>
      </c>
      <c r="AK75" s="35">
        <f>Main!X70*Mask!Z$5</f>
        <v>0</v>
      </c>
      <c r="AL75" s="35">
        <f>Main!Y70*Mask!AA$5</f>
        <v>0</v>
      </c>
      <c r="AM75" s="35">
        <f>Main!Z70*Mask!AB$5</f>
        <v>0</v>
      </c>
      <c r="AN75" s="35"/>
      <c r="AO75" s="35">
        <f>IF(OR($A$1&lt;=Main!AA$4,ISBLANK($N75)),0,Main!AA70)</f>
        <v>0</v>
      </c>
      <c r="AP75" s="35">
        <f>IF(OR($A$1&lt;=Main!AB$4,ISBLANK($N75)),0,Main!AB70)</f>
        <v>0</v>
      </c>
      <c r="AQ75" s="35">
        <f>IF(OR($A$1&lt;=Main!AC$4,ISBLANK($N75)),0,Main!AC70)</f>
        <v>0</v>
      </c>
      <c r="AR75" s="35">
        <f>IF(OR($A$1&lt;=Main!AD$4,ISBLANK($N75)),0,Main!AD70)</f>
        <v>0</v>
      </c>
      <c r="AS75" s="35">
        <f>IF(OR($A$1&lt;=Main!AE$4,ISBLANK($N75)),0,Main!AE70)</f>
        <v>0</v>
      </c>
      <c r="AT75" s="35">
        <f>IF(OR($A$1&lt;=Main!AF$4,ISBLANK($N75)),0,Main!AF70)</f>
        <v>0</v>
      </c>
      <c r="AU75" s="35">
        <f>IF(OR($A$1&lt;=Main!AG$4,ISBLANK($N75)),0,Main!AG70)</f>
        <v>0</v>
      </c>
      <c r="AV75" s="35">
        <f>IF(OR($A$1&lt;=Main!AH$4,ISBLANK($N75)),0,Main!AH70)</f>
        <v>0</v>
      </c>
      <c r="AW75" s="35">
        <f>IF(OR($A$1&lt;=Main!AI$4,ISBLANK($N75)),0,Main!AI70)</f>
        <v>0</v>
      </c>
      <c r="AX75" s="35">
        <f>IF(OR($A$1&lt;=Main!AJ$4,ISBLANK($N75)),0,Main!AJ70)</f>
        <v>0</v>
      </c>
      <c r="AY75" s="35">
        <f>IF(OR($A$1&lt;=Main!AK$4,ISBLANK($N75)),0,Main!AK70)</f>
        <v>0</v>
      </c>
      <c r="AZ75" s="35">
        <f>IF(OR($A$1&lt;=Main!AL$4,ISBLANK($N75)),0,Main!AL70)</f>
        <v>0</v>
      </c>
      <c r="BA75" s="35">
        <f>IF(OR($A$1&lt;=Main!AM$4,ISBLANK($N75)),0,Main!AM70)</f>
        <v>0</v>
      </c>
      <c r="BB75" s="35">
        <f>IF(OR($A$1&lt;=Main!AN$4,ISBLANK($N75)),0,Main!AN70)</f>
        <v>0</v>
      </c>
      <c r="BC75" s="35">
        <f>IF(OR($A$1&lt;=Main!AO$4,ISBLANK($N75)),0,Main!AO70)</f>
        <v>0</v>
      </c>
      <c r="BD75" s="35">
        <f>IF(OR($A$1&lt;=Main!AP$4,ISBLANK($N75)),0,Main!AP70)</f>
        <v>0</v>
      </c>
      <c r="BE75" s="35">
        <f>IF(OR($A$1&lt;=Main!AQ$4,ISBLANK($N75)),0,Main!AQ70)</f>
        <v>0</v>
      </c>
      <c r="BF75" s="35">
        <f>IF(OR($A$1&lt;=Main!AR$4,ISBLANK($N75)),0,Main!AR70)</f>
        <v>0</v>
      </c>
      <c r="BG75" s="35">
        <f>IF(OR($A$1&lt;=Main!AS$4,ISBLANK($N75)),0,Main!AS70)</f>
        <v>0</v>
      </c>
      <c r="BH75" s="35">
        <f>IF(OR($A$1&lt;=Main!AT$4,ISBLANK($N75)),0,Main!AT70)</f>
        <v>0</v>
      </c>
      <c r="BI75" s="35">
        <f>IF(OR($A$1&lt;=Main!AU$4,ISBLANK($N75)),0,Main!AU70)</f>
        <v>0</v>
      </c>
      <c r="BJ75" s="35">
        <f>IF(OR($A$1&lt;=Main!AV$4,ISBLANK($N75)),0,Main!AV70)</f>
        <v>0</v>
      </c>
    </row>
    <row r="76" spans="12:62">
      <c r="L76" s="146">
        <f>VLOOKUP($E17,Mask!$A$2:$C$102,$M$8,0)</f>
        <v>25</v>
      </c>
      <c r="M76" s="6">
        <f t="shared" si="10"/>
        <v>60.457349904154874</v>
      </c>
      <c r="N76" s="6" t="str">
        <f>Main!$A71&amp;Main!$B71</f>
        <v/>
      </c>
      <c r="O76" s="145">
        <f t="shared" si="11"/>
        <v>0</v>
      </c>
      <c r="P76" s="150">
        <f t="shared" ref="P76:P139" si="12">RANK($O76,$O$11:$O$155)</f>
        <v>30</v>
      </c>
      <c r="Q76" s="150" t="str">
        <f ca="1">IF(Main!$AY71&lt;&gt;"#",$P76-Main!$AY71,"#")</f>
        <v>#</v>
      </c>
      <c r="R76" s="35">
        <f>Main!E71*Mask!G$5</f>
        <v>0</v>
      </c>
      <c r="S76" s="35">
        <f>Main!F71*Mask!H$5</f>
        <v>0</v>
      </c>
      <c r="T76" s="35">
        <f>Main!G71*Mask!I$5</f>
        <v>0</v>
      </c>
      <c r="U76" s="35">
        <f>Main!H71*Mask!J$5</f>
        <v>0</v>
      </c>
      <c r="V76" s="35">
        <f>Main!I71*Mask!K$5</f>
        <v>0</v>
      </c>
      <c r="W76" s="35">
        <f>Main!J71*Mask!L$5</f>
        <v>0</v>
      </c>
      <c r="X76" s="35">
        <f>Main!K71*Mask!M$5</f>
        <v>0</v>
      </c>
      <c r="Y76" s="35">
        <f>Main!L71*Mask!N$5</f>
        <v>0</v>
      </c>
      <c r="Z76" s="35">
        <f>Main!M71*Mask!O$5</f>
        <v>0</v>
      </c>
      <c r="AA76" s="35">
        <f>Main!N71*Mask!P$5</f>
        <v>0</v>
      </c>
      <c r="AB76" s="35">
        <f>Main!O71*Mask!Q$5</f>
        <v>0</v>
      </c>
      <c r="AC76" s="35">
        <f>Main!P71*Mask!R$5</f>
        <v>0</v>
      </c>
      <c r="AD76" s="35">
        <f>Main!Q71*Mask!S$5</f>
        <v>0</v>
      </c>
      <c r="AE76" s="35">
        <f>Main!R71*Mask!T$5</f>
        <v>0</v>
      </c>
      <c r="AF76" s="35">
        <f>Main!S71*Mask!U$5</f>
        <v>0</v>
      </c>
      <c r="AG76" s="35">
        <f>Main!T71*Mask!V$5</f>
        <v>0</v>
      </c>
      <c r="AH76" s="35">
        <f>Main!U71*Mask!W$5</f>
        <v>0</v>
      </c>
      <c r="AI76" s="35">
        <f>Main!V71*Mask!X$5</f>
        <v>0</v>
      </c>
      <c r="AJ76" s="35">
        <f>Main!W71*Mask!Y$5</f>
        <v>0</v>
      </c>
      <c r="AK76" s="35">
        <f>Main!X71*Mask!Z$5</f>
        <v>0</v>
      </c>
      <c r="AL76" s="35">
        <f>Main!Y71*Mask!AA$5</f>
        <v>0</v>
      </c>
      <c r="AM76" s="35">
        <f>Main!Z71*Mask!AB$5</f>
        <v>0</v>
      </c>
      <c r="AN76" s="35"/>
      <c r="AO76" s="35">
        <f>IF(OR($A$1&lt;=Main!AA$4,ISBLANK($N76)),0,Main!AA71)</f>
        <v>0</v>
      </c>
      <c r="AP76" s="35">
        <f>IF(OR($A$1&lt;=Main!AB$4,ISBLANK($N76)),0,Main!AB71)</f>
        <v>0</v>
      </c>
      <c r="AQ76" s="35">
        <f>IF(OR($A$1&lt;=Main!AC$4,ISBLANK($N76)),0,Main!AC71)</f>
        <v>0</v>
      </c>
      <c r="AR76" s="35">
        <f>IF(OR($A$1&lt;=Main!AD$4,ISBLANK($N76)),0,Main!AD71)</f>
        <v>0</v>
      </c>
      <c r="AS76" s="35">
        <f>IF(OR($A$1&lt;=Main!AE$4,ISBLANK($N76)),0,Main!AE71)</f>
        <v>0</v>
      </c>
      <c r="AT76" s="35">
        <f>IF(OR($A$1&lt;=Main!AF$4,ISBLANK($N76)),0,Main!AF71)</f>
        <v>0</v>
      </c>
      <c r="AU76" s="35">
        <f>IF(OR($A$1&lt;=Main!AG$4,ISBLANK($N76)),0,Main!AG71)</f>
        <v>0</v>
      </c>
      <c r="AV76" s="35">
        <f>IF(OR($A$1&lt;=Main!AH$4,ISBLANK($N76)),0,Main!AH71)</f>
        <v>0</v>
      </c>
      <c r="AW76" s="35">
        <f>IF(OR($A$1&lt;=Main!AI$4,ISBLANK($N76)),0,Main!AI71)</f>
        <v>0</v>
      </c>
      <c r="AX76" s="35">
        <f>IF(OR($A$1&lt;=Main!AJ$4,ISBLANK($N76)),0,Main!AJ71)</f>
        <v>0</v>
      </c>
      <c r="AY76" s="35">
        <f>IF(OR($A$1&lt;=Main!AK$4,ISBLANK($N76)),0,Main!AK71)</f>
        <v>0</v>
      </c>
      <c r="AZ76" s="35">
        <f>IF(OR($A$1&lt;=Main!AL$4,ISBLANK($N76)),0,Main!AL71)</f>
        <v>0</v>
      </c>
      <c r="BA76" s="35">
        <f>IF(OR($A$1&lt;=Main!AM$4,ISBLANK($N76)),0,Main!AM71)</f>
        <v>0</v>
      </c>
      <c r="BB76" s="35">
        <f>IF(OR($A$1&lt;=Main!AN$4,ISBLANK($N76)),0,Main!AN71)</f>
        <v>0</v>
      </c>
      <c r="BC76" s="35">
        <f>IF(OR($A$1&lt;=Main!AO$4,ISBLANK($N76)),0,Main!AO71)</f>
        <v>0</v>
      </c>
      <c r="BD76" s="35">
        <f>IF(OR($A$1&lt;=Main!AP$4,ISBLANK($N76)),0,Main!AP71)</f>
        <v>0</v>
      </c>
      <c r="BE76" s="35">
        <f>IF(OR($A$1&lt;=Main!AQ$4,ISBLANK($N76)),0,Main!AQ71)</f>
        <v>0</v>
      </c>
      <c r="BF76" s="35">
        <f>IF(OR($A$1&lt;=Main!AR$4,ISBLANK($N76)),0,Main!AR71)</f>
        <v>0</v>
      </c>
      <c r="BG76" s="35">
        <f>IF(OR($A$1&lt;=Main!AS$4,ISBLANK($N76)),0,Main!AS71)</f>
        <v>0</v>
      </c>
      <c r="BH76" s="35">
        <f>IF(OR($A$1&lt;=Main!AT$4,ISBLANK($N76)),0,Main!AT71)</f>
        <v>0</v>
      </c>
      <c r="BI76" s="35">
        <f>IF(OR($A$1&lt;=Main!AU$4,ISBLANK($N76)),0,Main!AU71)</f>
        <v>0</v>
      </c>
      <c r="BJ76" s="35">
        <f>IF(OR($A$1&lt;=Main!AV$4,ISBLANK($N76)),0,Main!AV71)</f>
        <v>0</v>
      </c>
    </row>
    <row r="77" spans="12:62">
      <c r="L77" s="146">
        <f>VLOOKUP($E18,Mask!$A$2:$C$102,$M$8,0)</f>
        <v>22</v>
      </c>
      <c r="M77" s="6">
        <f t="shared" si="10"/>
        <v>53.202467915656278</v>
      </c>
      <c r="N77" s="6" t="str">
        <f>Main!$A72&amp;Main!$B72</f>
        <v/>
      </c>
      <c r="O77" s="145">
        <f t="shared" si="11"/>
        <v>0</v>
      </c>
      <c r="P77" s="150">
        <f t="shared" si="12"/>
        <v>30</v>
      </c>
      <c r="Q77" s="150" t="str">
        <f ca="1">IF(Main!$AY72&lt;&gt;"#",$P77-Main!$AY72,"#")</f>
        <v>#</v>
      </c>
      <c r="R77" s="35">
        <f>Main!E72*Mask!G$5</f>
        <v>0</v>
      </c>
      <c r="S77" s="35">
        <f>Main!F72*Mask!H$5</f>
        <v>0</v>
      </c>
      <c r="T77" s="35">
        <f>Main!G72*Mask!I$5</f>
        <v>0</v>
      </c>
      <c r="U77" s="35">
        <f>Main!H72*Mask!J$5</f>
        <v>0</v>
      </c>
      <c r="V77" s="35">
        <f>Main!I72*Mask!K$5</f>
        <v>0</v>
      </c>
      <c r="W77" s="35">
        <f>Main!J72*Mask!L$5</f>
        <v>0</v>
      </c>
      <c r="X77" s="35">
        <f>Main!K72*Mask!M$5</f>
        <v>0</v>
      </c>
      <c r="Y77" s="35">
        <f>Main!L72*Mask!N$5</f>
        <v>0</v>
      </c>
      <c r="Z77" s="35">
        <f>Main!M72*Mask!O$5</f>
        <v>0</v>
      </c>
      <c r="AA77" s="35">
        <f>Main!N72*Mask!P$5</f>
        <v>0</v>
      </c>
      <c r="AB77" s="35">
        <f>Main!O72*Mask!Q$5</f>
        <v>0</v>
      </c>
      <c r="AC77" s="35">
        <f>Main!P72*Mask!R$5</f>
        <v>0</v>
      </c>
      <c r="AD77" s="35">
        <f>Main!Q72*Mask!S$5</f>
        <v>0</v>
      </c>
      <c r="AE77" s="35">
        <f>Main!R72*Mask!T$5</f>
        <v>0</v>
      </c>
      <c r="AF77" s="35">
        <f>Main!S72*Mask!U$5</f>
        <v>0</v>
      </c>
      <c r="AG77" s="35">
        <f>Main!T72*Mask!V$5</f>
        <v>0</v>
      </c>
      <c r="AH77" s="35">
        <f>Main!U72*Mask!W$5</f>
        <v>0</v>
      </c>
      <c r="AI77" s="35">
        <f>Main!V72*Mask!X$5</f>
        <v>0</v>
      </c>
      <c r="AJ77" s="35">
        <f>Main!W72*Mask!Y$5</f>
        <v>0</v>
      </c>
      <c r="AK77" s="35">
        <f>Main!X72*Mask!Z$5</f>
        <v>0</v>
      </c>
      <c r="AL77" s="35">
        <f>Main!Y72*Mask!AA$5</f>
        <v>0</v>
      </c>
      <c r="AM77" s="35">
        <f>Main!Z72*Mask!AB$5</f>
        <v>0</v>
      </c>
      <c r="AN77" s="35"/>
      <c r="AO77" s="35">
        <f>IF(OR($A$1&lt;=Main!AA$4,ISBLANK($N77)),0,Main!AA72)</f>
        <v>0</v>
      </c>
      <c r="AP77" s="35">
        <f>IF(OR($A$1&lt;=Main!AB$4,ISBLANK($N77)),0,Main!AB72)</f>
        <v>0</v>
      </c>
      <c r="AQ77" s="35">
        <f>IF(OR($A$1&lt;=Main!AC$4,ISBLANK($N77)),0,Main!AC72)</f>
        <v>0</v>
      </c>
      <c r="AR77" s="35">
        <f>IF(OR($A$1&lt;=Main!AD$4,ISBLANK($N77)),0,Main!AD72)</f>
        <v>0</v>
      </c>
      <c r="AS77" s="35">
        <f>IF(OR($A$1&lt;=Main!AE$4,ISBLANK($N77)),0,Main!AE72)</f>
        <v>0</v>
      </c>
      <c r="AT77" s="35">
        <f>IF(OR($A$1&lt;=Main!AF$4,ISBLANK($N77)),0,Main!AF72)</f>
        <v>0</v>
      </c>
      <c r="AU77" s="35">
        <f>IF(OR($A$1&lt;=Main!AG$4,ISBLANK($N77)),0,Main!AG72)</f>
        <v>0</v>
      </c>
      <c r="AV77" s="35">
        <f>IF(OR($A$1&lt;=Main!AH$4,ISBLANK($N77)),0,Main!AH72)</f>
        <v>0</v>
      </c>
      <c r="AW77" s="35">
        <f>IF(OR($A$1&lt;=Main!AI$4,ISBLANK($N77)),0,Main!AI72)</f>
        <v>0</v>
      </c>
      <c r="AX77" s="35">
        <f>IF(OR($A$1&lt;=Main!AJ$4,ISBLANK($N77)),0,Main!AJ72)</f>
        <v>0</v>
      </c>
      <c r="AY77" s="35">
        <f>IF(OR($A$1&lt;=Main!AK$4,ISBLANK($N77)),0,Main!AK72)</f>
        <v>0</v>
      </c>
      <c r="AZ77" s="35">
        <f>IF(OR($A$1&lt;=Main!AL$4,ISBLANK($N77)),0,Main!AL72)</f>
        <v>0</v>
      </c>
      <c r="BA77" s="35">
        <f>IF(OR($A$1&lt;=Main!AM$4,ISBLANK($N77)),0,Main!AM72)</f>
        <v>0</v>
      </c>
      <c r="BB77" s="35">
        <f>IF(OR($A$1&lt;=Main!AN$4,ISBLANK($N77)),0,Main!AN72)</f>
        <v>0</v>
      </c>
      <c r="BC77" s="35">
        <f>IF(OR($A$1&lt;=Main!AO$4,ISBLANK($N77)),0,Main!AO72)</f>
        <v>0</v>
      </c>
      <c r="BD77" s="35">
        <f>IF(OR($A$1&lt;=Main!AP$4,ISBLANK($N77)),0,Main!AP72)</f>
        <v>0</v>
      </c>
      <c r="BE77" s="35">
        <f>IF(OR($A$1&lt;=Main!AQ$4,ISBLANK($N77)),0,Main!AQ72)</f>
        <v>0</v>
      </c>
      <c r="BF77" s="35">
        <f>IF(OR($A$1&lt;=Main!AR$4,ISBLANK($N77)),0,Main!AR72)</f>
        <v>0</v>
      </c>
      <c r="BG77" s="35">
        <f>IF(OR($A$1&lt;=Main!AS$4,ISBLANK($N77)),0,Main!AS72)</f>
        <v>0</v>
      </c>
      <c r="BH77" s="35">
        <f>IF(OR($A$1&lt;=Main!AT$4,ISBLANK($N77)),0,Main!AT72)</f>
        <v>0</v>
      </c>
      <c r="BI77" s="35">
        <f>IF(OR($A$1&lt;=Main!AU$4,ISBLANK($N77)),0,Main!AU72)</f>
        <v>0</v>
      </c>
      <c r="BJ77" s="35">
        <f>IF(OR($A$1&lt;=Main!AV$4,ISBLANK($N77)),0,Main!AV72)</f>
        <v>0</v>
      </c>
    </row>
    <row r="78" spans="12:62">
      <c r="L78" s="146">
        <f>VLOOKUP($E19,Mask!$A$2:$C$102,$M$8,0)</f>
        <v>20</v>
      </c>
      <c r="M78" s="6">
        <f t="shared" si="10"/>
        <v>48.365879923323888</v>
      </c>
      <c r="N78" s="6" t="str">
        <f>Main!$A73&amp;Main!$B73</f>
        <v/>
      </c>
      <c r="O78" s="145">
        <f t="shared" si="11"/>
        <v>0</v>
      </c>
      <c r="P78" s="150">
        <f t="shared" si="12"/>
        <v>30</v>
      </c>
      <c r="Q78" s="150" t="str">
        <f ca="1">IF(Main!$AY73&lt;&gt;"#",$P78-Main!$AY73,"#")</f>
        <v>#</v>
      </c>
      <c r="R78" s="35">
        <f>Main!E73*Mask!G$5</f>
        <v>0</v>
      </c>
      <c r="S78" s="35">
        <f>Main!F73*Mask!H$5</f>
        <v>0</v>
      </c>
      <c r="T78" s="35">
        <f>Main!G73*Mask!I$5</f>
        <v>0</v>
      </c>
      <c r="U78" s="35">
        <f>Main!H73*Mask!J$5</f>
        <v>0</v>
      </c>
      <c r="V78" s="35">
        <f>Main!I73*Mask!K$5</f>
        <v>0</v>
      </c>
      <c r="W78" s="35">
        <f>Main!J73*Mask!L$5</f>
        <v>0</v>
      </c>
      <c r="X78" s="35">
        <f>Main!K73*Mask!M$5</f>
        <v>0</v>
      </c>
      <c r="Y78" s="35">
        <f>Main!L73*Mask!N$5</f>
        <v>0</v>
      </c>
      <c r="Z78" s="35">
        <f>Main!M73*Mask!O$5</f>
        <v>0</v>
      </c>
      <c r="AA78" s="35">
        <f>Main!N73*Mask!P$5</f>
        <v>0</v>
      </c>
      <c r="AB78" s="35">
        <f>Main!O73*Mask!Q$5</f>
        <v>0</v>
      </c>
      <c r="AC78" s="35">
        <f>Main!P73*Mask!R$5</f>
        <v>0</v>
      </c>
      <c r="AD78" s="35">
        <f>Main!Q73*Mask!S$5</f>
        <v>0</v>
      </c>
      <c r="AE78" s="35">
        <f>Main!R73*Mask!T$5</f>
        <v>0</v>
      </c>
      <c r="AF78" s="35">
        <f>Main!S73*Mask!U$5</f>
        <v>0</v>
      </c>
      <c r="AG78" s="35">
        <f>Main!T73*Mask!V$5</f>
        <v>0</v>
      </c>
      <c r="AH78" s="35">
        <f>Main!U73*Mask!W$5</f>
        <v>0</v>
      </c>
      <c r="AI78" s="35">
        <f>Main!V73*Mask!X$5</f>
        <v>0</v>
      </c>
      <c r="AJ78" s="35">
        <f>Main!W73*Mask!Y$5</f>
        <v>0</v>
      </c>
      <c r="AK78" s="35">
        <f>Main!X73*Mask!Z$5</f>
        <v>0</v>
      </c>
      <c r="AL78" s="35">
        <f>Main!Y73*Mask!AA$5</f>
        <v>0</v>
      </c>
      <c r="AM78" s="35">
        <f>Main!Z73*Mask!AB$5</f>
        <v>0</v>
      </c>
      <c r="AN78" s="35"/>
      <c r="AO78" s="35">
        <f>IF(OR($A$1&lt;=Main!AA$4,ISBLANK($N78)),0,Main!AA73)</f>
        <v>0</v>
      </c>
      <c r="AP78" s="35">
        <f>IF(OR($A$1&lt;=Main!AB$4,ISBLANK($N78)),0,Main!AB73)</f>
        <v>0</v>
      </c>
      <c r="AQ78" s="35">
        <f>IF(OR($A$1&lt;=Main!AC$4,ISBLANK($N78)),0,Main!AC73)</f>
        <v>0</v>
      </c>
      <c r="AR78" s="35">
        <f>IF(OR($A$1&lt;=Main!AD$4,ISBLANK($N78)),0,Main!AD73)</f>
        <v>0</v>
      </c>
      <c r="AS78" s="35">
        <f>IF(OR($A$1&lt;=Main!AE$4,ISBLANK($N78)),0,Main!AE73)</f>
        <v>0</v>
      </c>
      <c r="AT78" s="35">
        <f>IF(OR($A$1&lt;=Main!AF$4,ISBLANK($N78)),0,Main!AF73)</f>
        <v>0</v>
      </c>
      <c r="AU78" s="35">
        <f>IF(OR($A$1&lt;=Main!AG$4,ISBLANK($N78)),0,Main!AG73)</f>
        <v>0</v>
      </c>
      <c r="AV78" s="35">
        <f>IF(OR($A$1&lt;=Main!AH$4,ISBLANK($N78)),0,Main!AH73)</f>
        <v>0</v>
      </c>
      <c r="AW78" s="35">
        <f>IF(OR($A$1&lt;=Main!AI$4,ISBLANK($N78)),0,Main!AI73)</f>
        <v>0</v>
      </c>
      <c r="AX78" s="35">
        <f>IF(OR($A$1&lt;=Main!AJ$4,ISBLANK($N78)),0,Main!AJ73)</f>
        <v>0</v>
      </c>
      <c r="AY78" s="35">
        <f>IF(OR($A$1&lt;=Main!AK$4,ISBLANK($N78)),0,Main!AK73)</f>
        <v>0</v>
      </c>
      <c r="AZ78" s="35">
        <f>IF(OR($A$1&lt;=Main!AL$4,ISBLANK($N78)),0,Main!AL73)</f>
        <v>0</v>
      </c>
      <c r="BA78" s="35">
        <f>IF(OR($A$1&lt;=Main!AM$4,ISBLANK($N78)),0,Main!AM73)</f>
        <v>0</v>
      </c>
      <c r="BB78" s="35">
        <f>IF(OR($A$1&lt;=Main!AN$4,ISBLANK($N78)),0,Main!AN73)</f>
        <v>0</v>
      </c>
      <c r="BC78" s="35">
        <f>IF(OR($A$1&lt;=Main!AO$4,ISBLANK($N78)),0,Main!AO73)</f>
        <v>0</v>
      </c>
      <c r="BD78" s="35">
        <f>IF(OR($A$1&lt;=Main!AP$4,ISBLANK($N78)),0,Main!AP73)</f>
        <v>0</v>
      </c>
      <c r="BE78" s="35">
        <f>IF(OR($A$1&lt;=Main!AQ$4,ISBLANK($N78)),0,Main!AQ73)</f>
        <v>0</v>
      </c>
      <c r="BF78" s="35">
        <f>IF(OR($A$1&lt;=Main!AR$4,ISBLANK($N78)),0,Main!AR73)</f>
        <v>0</v>
      </c>
      <c r="BG78" s="35">
        <f>IF(OR($A$1&lt;=Main!AS$4,ISBLANK($N78)),0,Main!AS73)</f>
        <v>0</v>
      </c>
      <c r="BH78" s="35">
        <f>IF(OR($A$1&lt;=Main!AT$4,ISBLANK($N78)),0,Main!AT73)</f>
        <v>0</v>
      </c>
      <c r="BI78" s="35">
        <f>IF(OR($A$1&lt;=Main!AU$4,ISBLANK($N78)),0,Main!AU73)</f>
        <v>0</v>
      </c>
      <c r="BJ78" s="35">
        <f>IF(OR($A$1&lt;=Main!AV$4,ISBLANK($N78)),0,Main!AV73)</f>
        <v>0</v>
      </c>
    </row>
    <row r="79" spans="12:62">
      <c r="L79" s="146">
        <f>VLOOKUP($E20,Mask!$A$2:$C$102,$M$8,0)</f>
        <v>18</v>
      </c>
      <c r="M79" s="6">
        <f t="shared" si="10"/>
        <v>43.529291930991505</v>
      </c>
      <c r="N79" s="6" t="str">
        <f>Main!$A74&amp;Main!$B74</f>
        <v/>
      </c>
      <c r="O79" s="145">
        <f t="shared" si="11"/>
        <v>0</v>
      </c>
      <c r="P79" s="150">
        <f t="shared" si="12"/>
        <v>30</v>
      </c>
      <c r="Q79" s="150" t="str">
        <f ca="1">IF(Main!$AY74&lt;&gt;"#",$P79-Main!$AY74,"#")</f>
        <v>#</v>
      </c>
      <c r="R79" s="35">
        <f>Main!E74*Mask!G$5</f>
        <v>0</v>
      </c>
      <c r="S79" s="35">
        <f>Main!F74*Mask!H$5</f>
        <v>0</v>
      </c>
      <c r="T79" s="35">
        <f>Main!G74*Mask!I$5</f>
        <v>0</v>
      </c>
      <c r="U79" s="35">
        <f>Main!H74*Mask!J$5</f>
        <v>0</v>
      </c>
      <c r="V79" s="35">
        <f>Main!I74*Mask!K$5</f>
        <v>0</v>
      </c>
      <c r="W79" s="35">
        <f>Main!J74*Mask!L$5</f>
        <v>0</v>
      </c>
      <c r="X79" s="35">
        <f>Main!K74*Mask!M$5</f>
        <v>0</v>
      </c>
      <c r="Y79" s="35">
        <f>Main!L74*Mask!N$5</f>
        <v>0</v>
      </c>
      <c r="Z79" s="35">
        <f>Main!M74*Mask!O$5</f>
        <v>0</v>
      </c>
      <c r="AA79" s="35">
        <f>Main!N74*Mask!P$5</f>
        <v>0</v>
      </c>
      <c r="AB79" s="35">
        <f>Main!O74*Mask!Q$5</f>
        <v>0</v>
      </c>
      <c r="AC79" s="35">
        <f>Main!P74*Mask!R$5</f>
        <v>0</v>
      </c>
      <c r="AD79" s="35">
        <f>Main!Q74*Mask!S$5</f>
        <v>0</v>
      </c>
      <c r="AE79" s="35">
        <f>Main!R74*Mask!T$5</f>
        <v>0</v>
      </c>
      <c r="AF79" s="35">
        <f>Main!S74*Mask!U$5</f>
        <v>0</v>
      </c>
      <c r="AG79" s="35">
        <f>Main!T74*Mask!V$5</f>
        <v>0</v>
      </c>
      <c r="AH79" s="35">
        <f>Main!U74*Mask!W$5</f>
        <v>0</v>
      </c>
      <c r="AI79" s="35">
        <f>Main!V74*Mask!X$5</f>
        <v>0</v>
      </c>
      <c r="AJ79" s="35">
        <f>Main!W74*Mask!Y$5</f>
        <v>0</v>
      </c>
      <c r="AK79" s="35">
        <f>Main!X74*Mask!Z$5</f>
        <v>0</v>
      </c>
      <c r="AL79" s="35">
        <f>Main!Y74*Mask!AA$5</f>
        <v>0</v>
      </c>
      <c r="AM79" s="35">
        <f>Main!Z74*Mask!AB$5</f>
        <v>0</v>
      </c>
      <c r="AN79" s="35"/>
      <c r="AO79" s="35">
        <f>IF(OR($A$1&lt;=Main!AA$4,ISBLANK($N79)),0,Main!AA74)</f>
        <v>0</v>
      </c>
      <c r="AP79" s="35">
        <f>IF(OR($A$1&lt;=Main!AB$4,ISBLANK($N79)),0,Main!AB74)</f>
        <v>0</v>
      </c>
      <c r="AQ79" s="35">
        <f>IF(OR($A$1&lt;=Main!AC$4,ISBLANK($N79)),0,Main!AC74)</f>
        <v>0</v>
      </c>
      <c r="AR79" s="35">
        <f>IF(OR($A$1&lt;=Main!AD$4,ISBLANK($N79)),0,Main!AD74)</f>
        <v>0</v>
      </c>
      <c r="AS79" s="35">
        <f>IF(OR($A$1&lt;=Main!AE$4,ISBLANK($N79)),0,Main!AE74)</f>
        <v>0</v>
      </c>
      <c r="AT79" s="35">
        <f>IF(OR($A$1&lt;=Main!AF$4,ISBLANK($N79)),0,Main!AF74)</f>
        <v>0</v>
      </c>
      <c r="AU79" s="35">
        <f>IF(OR($A$1&lt;=Main!AG$4,ISBLANK($N79)),0,Main!AG74)</f>
        <v>0</v>
      </c>
      <c r="AV79" s="35">
        <f>IF(OR($A$1&lt;=Main!AH$4,ISBLANK($N79)),0,Main!AH74)</f>
        <v>0</v>
      </c>
      <c r="AW79" s="35">
        <f>IF(OR($A$1&lt;=Main!AI$4,ISBLANK($N79)),0,Main!AI74)</f>
        <v>0</v>
      </c>
      <c r="AX79" s="35">
        <f>IF(OR($A$1&lt;=Main!AJ$4,ISBLANK($N79)),0,Main!AJ74)</f>
        <v>0</v>
      </c>
      <c r="AY79" s="35">
        <f>IF(OR($A$1&lt;=Main!AK$4,ISBLANK($N79)),0,Main!AK74)</f>
        <v>0</v>
      </c>
      <c r="AZ79" s="35">
        <f>IF(OR($A$1&lt;=Main!AL$4,ISBLANK($N79)),0,Main!AL74)</f>
        <v>0</v>
      </c>
      <c r="BA79" s="35">
        <f>IF(OR($A$1&lt;=Main!AM$4,ISBLANK($N79)),0,Main!AM74)</f>
        <v>0</v>
      </c>
      <c r="BB79" s="35">
        <f>IF(OR($A$1&lt;=Main!AN$4,ISBLANK($N79)),0,Main!AN74)</f>
        <v>0</v>
      </c>
      <c r="BC79" s="35">
        <f>IF(OR($A$1&lt;=Main!AO$4,ISBLANK($N79)),0,Main!AO74)</f>
        <v>0</v>
      </c>
      <c r="BD79" s="35">
        <f>IF(OR($A$1&lt;=Main!AP$4,ISBLANK($N79)),0,Main!AP74)</f>
        <v>0</v>
      </c>
      <c r="BE79" s="35">
        <f>IF(OR($A$1&lt;=Main!AQ$4,ISBLANK($N79)),0,Main!AQ74)</f>
        <v>0</v>
      </c>
      <c r="BF79" s="35">
        <f>IF(OR($A$1&lt;=Main!AR$4,ISBLANK($N79)),0,Main!AR74)</f>
        <v>0</v>
      </c>
      <c r="BG79" s="35">
        <f>IF(OR($A$1&lt;=Main!AS$4,ISBLANK($N79)),0,Main!AS74)</f>
        <v>0</v>
      </c>
      <c r="BH79" s="35">
        <f>IF(OR($A$1&lt;=Main!AT$4,ISBLANK($N79)),0,Main!AT74)</f>
        <v>0</v>
      </c>
      <c r="BI79" s="35">
        <f>IF(OR($A$1&lt;=Main!AU$4,ISBLANK($N79)),0,Main!AU74)</f>
        <v>0</v>
      </c>
      <c r="BJ79" s="35">
        <f>IF(OR($A$1&lt;=Main!AV$4,ISBLANK($N79)),0,Main!AV74)</f>
        <v>0</v>
      </c>
    </row>
    <row r="80" spans="12:62">
      <c r="L80" s="146">
        <f>VLOOKUP($E21,Mask!$A$2:$C$102,$M$8,0)</f>
        <v>14</v>
      </c>
      <c r="M80" s="6">
        <f t="shared" si="10"/>
        <v>33.856115946326724</v>
      </c>
      <c r="N80" s="6" t="str">
        <f>Main!$A75&amp;Main!$B75</f>
        <v/>
      </c>
      <c r="O80" s="145">
        <f t="shared" si="11"/>
        <v>0</v>
      </c>
      <c r="P80" s="150">
        <f t="shared" si="12"/>
        <v>30</v>
      </c>
      <c r="Q80" s="150" t="str">
        <f ca="1">IF(Main!$AY75&lt;&gt;"#",$P80-Main!$AY75,"#")</f>
        <v>#</v>
      </c>
      <c r="R80" s="35">
        <f>Main!E75*Mask!G$5</f>
        <v>0</v>
      </c>
      <c r="S80" s="35">
        <f>Main!F75*Mask!H$5</f>
        <v>0</v>
      </c>
      <c r="T80" s="35">
        <f>Main!G75*Mask!I$5</f>
        <v>0</v>
      </c>
      <c r="U80" s="35">
        <f>Main!H75*Mask!J$5</f>
        <v>0</v>
      </c>
      <c r="V80" s="35">
        <f>Main!I75*Mask!K$5</f>
        <v>0</v>
      </c>
      <c r="W80" s="35">
        <f>Main!J75*Mask!L$5</f>
        <v>0</v>
      </c>
      <c r="X80" s="35">
        <f>Main!K75*Mask!M$5</f>
        <v>0</v>
      </c>
      <c r="Y80" s="35">
        <f>Main!L75*Mask!N$5</f>
        <v>0</v>
      </c>
      <c r="Z80" s="35">
        <f>Main!M75*Mask!O$5</f>
        <v>0</v>
      </c>
      <c r="AA80" s="35">
        <f>Main!N75*Mask!P$5</f>
        <v>0</v>
      </c>
      <c r="AB80" s="35">
        <f>Main!O75*Mask!Q$5</f>
        <v>0</v>
      </c>
      <c r="AC80" s="35">
        <f>Main!P75*Mask!R$5</f>
        <v>0</v>
      </c>
      <c r="AD80" s="35">
        <f>Main!Q75*Mask!S$5</f>
        <v>0</v>
      </c>
      <c r="AE80" s="35">
        <f>Main!R75*Mask!T$5</f>
        <v>0</v>
      </c>
      <c r="AF80" s="35">
        <f>Main!S75*Mask!U$5</f>
        <v>0</v>
      </c>
      <c r="AG80" s="35">
        <f>Main!T75*Mask!V$5</f>
        <v>0</v>
      </c>
      <c r="AH80" s="35">
        <f>Main!U75*Mask!W$5</f>
        <v>0</v>
      </c>
      <c r="AI80" s="35">
        <f>Main!V75*Mask!X$5</f>
        <v>0</v>
      </c>
      <c r="AJ80" s="35">
        <f>Main!W75*Mask!Y$5</f>
        <v>0</v>
      </c>
      <c r="AK80" s="35">
        <f>Main!X75*Mask!Z$5</f>
        <v>0</v>
      </c>
      <c r="AL80" s="35">
        <f>Main!Y75*Mask!AA$5</f>
        <v>0</v>
      </c>
      <c r="AM80" s="35">
        <f>Main!Z75*Mask!AB$5</f>
        <v>0</v>
      </c>
      <c r="AN80" s="35"/>
      <c r="AO80" s="35">
        <f>IF(OR($A$1&lt;=Main!AA$4,ISBLANK($N80)),0,Main!AA75)</f>
        <v>0</v>
      </c>
      <c r="AP80" s="35">
        <f>IF(OR($A$1&lt;=Main!AB$4,ISBLANK($N80)),0,Main!AB75)</f>
        <v>0</v>
      </c>
      <c r="AQ80" s="35">
        <f>IF(OR($A$1&lt;=Main!AC$4,ISBLANK($N80)),0,Main!AC75)</f>
        <v>0</v>
      </c>
      <c r="AR80" s="35">
        <f>IF(OR($A$1&lt;=Main!AD$4,ISBLANK($N80)),0,Main!AD75)</f>
        <v>0</v>
      </c>
      <c r="AS80" s="35">
        <f>IF(OR($A$1&lt;=Main!AE$4,ISBLANK($N80)),0,Main!AE75)</f>
        <v>0</v>
      </c>
      <c r="AT80" s="35">
        <f>IF(OR($A$1&lt;=Main!AF$4,ISBLANK($N80)),0,Main!AF75)</f>
        <v>0</v>
      </c>
      <c r="AU80" s="35">
        <f>IF(OR($A$1&lt;=Main!AG$4,ISBLANK($N80)),0,Main!AG75)</f>
        <v>0</v>
      </c>
      <c r="AV80" s="35">
        <f>IF(OR($A$1&lt;=Main!AH$4,ISBLANK($N80)),0,Main!AH75)</f>
        <v>0</v>
      </c>
      <c r="AW80" s="35">
        <f>IF(OR($A$1&lt;=Main!AI$4,ISBLANK($N80)),0,Main!AI75)</f>
        <v>0</v>
      </c>
      <c r="AX80" s="35">
        <f>IF(OR($A$1&lt;=Main!AJ$4,ISBLANK($N80)),0,Main!AJ75)</f>
        <v>0</v>
      </c>
      <c r="AY80" s="35">
        <f>IF(OR($A$1&lt;=Main!AK$4,ISBLANK($N80)),0,Main!AK75)</f>
        <v>0</v>
      </c>
      <c r="AZ80" s="35">
        <f>IF(OR($A$1&lt;=Main!AL$4,ISBLANK($N80)),0,Main!AL75)</f>
        <v>0</v>
      </c>
      <c r="BA80" s="35">
        <f>IF(OR($A$1&lt;=Main!AM$4,ISBLANK($N80)),0,Main!AM75)</f>
        <v>0</v>
      </c>
      <c r="BB80" s="35">
        <f>IF(OR($A$1&lt;=Main!AN$4,ISBLANK($N80)),0,Main!AN75)</f>
        <v>0</v>
      </c>
      <c r="BC80" s="35">
        <f>IF(OR($A$1&lt;=Main!AO$4,ISBLANK($N80)),0,Main!AO75)</f>
        <v>0</v>
      </c>
      <c r="BD80" s="35">
        <f>IF(OR($A$1&lt;=Main!AP$4,ISBLANK($N80)),0,Main!AP75)</f>
        <v>0</v>
      </c>
      <c r="BE80" s="35">
        <f>IF(OR($A$1&lt;=Main!AQ$4,ISBLANK($N80)),0,Main!AQ75)</f>
        <v>0</v>
      </c>
      <c r="BF80" s="35">
        <f>IF(OR($A$1&lt;=Main!AR$4,ISBLANK($N80)),0,Main!AR75)</f>
        <v>0</v>
      </c>
      <c r="BG80" s="35">
        <f>IF(OR($A$1&lt;=Main!AS$4,ISBLANK($N80)),0,Main!AS75)</f>
        <v>0</v>
      </c>
      <c r="BH80" s="35">
        <f>IF(OR($A$1&lt;=Main!AT$4,ISBLANK($N80)),0,Main!AT75)</f>
        <v>0</v>
      </c>
      <c r="BI80" s="35">
        <f>IF(OR($A$1&lt;=Main!AU$4,ISBLANK($N80)),0,Main!AU75)</f>
        <v>0</v>
      </c>
      <c r="BJ80" s="35">
        <f>IF(OR($A$1&lt;=Main!AV$4,ISBLANK($N80)),0,Main!AV75)</f>
        <v>0</v>
      </c>
    </row>
    <row r="81" spans="12:62">
      <c r="L81" s="146">
        <f>VLOOKUP($E22,Mask!$A$2:$C$102,$M$8,0)</f>
        <v>10</v>
      </c>
      <c r="M81" s="6">
        <f t="shared" si="10"/>
        <v>24.182939961661944</v>
      </c>
      <c r="N81" s="6" t="str">
        <f>Main!$A76&amp;Main!$B76</f>
        <v/>
      </c>
      <c r="O81" s="145">
        <f t="shared" si="11"/>
        <v>0</v>
      </c>
      <c r="P81" s="150">
        <f t="shared" si="12"/>
        <v>30</v>
      </c>
      <c r="Q81" s="150" t="str">
        <f ca="1">IF(Main!$AY76&lt;&gt;"#",$P81-Main!$AY76,"#")</f>
        <v>#</v>
      </c>
      <c r="R81" s="35">
        <f>Main!E76*Mask!G$5</f>
        <v>0</v>
      </c>
      <c r="S81" s="35">
        <f>Main!F76*Mask!H$5</f>
        <v>0</v>
      </c>
      <c r="T81" s="35">
        <f>Main!G76*Mask!I$5</f>
        <v>0</v>
      </c>
      <c r="U81" s="35">
        <f>Main!H76*Mask!J$5</f>
        <v>0</v>
      </c>
      <c r="V81" s="35">
        <f>Main!I76*Mask!K$5</f>
        <v>0</v>
      </c>
      <c r="W81" s="35">
        <f>Main!J76*Mask!L$5</f>
        <v>0</v>
      </c>
      <c r="X81" s="35">
        <f>Main!K76*Mask!M$5</f>
        <v>0</v>
      </c>
      <c r="Y81" s="35">
        <f>Main!L76*Mask!N$5</f>
        <v>0</v>
      </c>
      <c r="Z81" s="35">
        <f>Main!M76*Mask!O$5</f>
        <v>0</v>
      </c>
      <c r="AA81" s="35">
        <f>Main!N76*Mask!P$5</f>
        <v>0</v>
      </c>
      <c r="AB81" s="35">
        <f>Main!O76*Mask!Q$5</f>
        <v>0</v>
      </c>
      <c r="AC81" s="35">
        <f>Main!P76*Mask!R$5</f>
        <v>0</v>
      </c>
      <c r="AD81" s="35">
        <f>Main!Q76*Mask!S$5</f>
        <v>0</v>
      </c>
      <c r="AE81" s="35">
        <f>Main!R76*Mask!T$5</f>
        <v>0</v>
      </c>
      <c r="AF81" s="35">
        <f>Main!S76*Mask!U$5</f>
        <v>0</v>
      </c>
      <c r="AG81" s="35">
        <f>Main!T76*Mask!V$5</f>
        <v>0</v>
      </c>
      <c r="AH81" s="35">
        <f>Main!U76*Mask!W$5</f>
        <v>0</v>
      </c>
      <c r="AI81" s="35">
        <f>Main!V76*Mask!X$5</f>
        <v>0</v>
      </c>
      <c r="AJ81" s="35">
        <f>Main!W76*Mask!Y$5</f>
        <v>0</v>
      </c>
      <c r="AK81" s="35">
        <f>Main!X76*Mask!Z$5</f>
        <v>0</v>
      </c>
      <c r="AL81" s="35">
        <f>Main!Y76*Mask!AA$5</f>
        <v>0</v>
      </c>
      <c r="AM81" s="35">
        <f>Main!Z76*Mask!AB$5</f>
        <v>0</v>
      </c>
      <c r="AN81" s="35"/>
      <c r="AO81" s="35">
        <f>IF(OR($A$1&lt;=Main!AA$4,ISBLANK($N81)),0,Main!AA76)</f>
        <v>0</v>
      </c>
      <c r="AP81" s="35">
        <f>IF(OR($A$1&lt;=Main!AB$4,ISBLANK($N81)),0,Main!AB76)</f>
        <v>0</v>
      </c>
      <c r="AQ81" s="35">
        <f>IF(OR($A$1&lt;=Main!AC$4,ISBLANK($N81)),0,Main!AC76)</f>
        <v>0</v>
      </c>
      <c r="AR81" s="35">
        <f>IF(OR($A$1&lt;=Main!AD$4,ISBLANK($N81)),0,Main!AD76)</f>
        <v>0</v>
      </c>
      <c r="AS81" s="35">
        <f>IF(OR($A$1&lt;=Main!AE$4,ISBLANK($N81)),0,Main!AE76)</f>
        <v>0</v>
      </c>
      <c r="AT81" s="35">
        <f>IF(OR($A$1&lt;=Main!AF$4,ISBLANK($N81)),0,Main!AF76)</f>
        <v>0</v>
      </c>
      <c r="AU81" s="35">
        <f>IF(OR($A$1&lt;=Main!AG$4,ISBLANK($N81)),0,Main!AG76)</f>
        <v>0</v>
      </c>
      <c r="AV81" s="35">
        <f>IF(OR($A$1&lt;=Main!AH$4,ISBLANK($N81)),0,Main!AH76)</f>
        <v>0</v>
      </c>
      <c r="AW81" s="35">
        <f>IF(OR($A$1&lt;=Main!AI$4,ISBLANK($N81)),0,Main!AI76)</f>
        <v>0</v>
      </c>
      <c r="AX81" s="35">
        <f>IF(OR($A$1&lt;=Main!AJ$4,ISBLANK($N81)),0,Main!AJ76)</f>
        <v>0</v>
      </c>
      <c r="AY81" s="35">
        <f>IF(OR($A$1&lt;=Main!AK$4,ISBLANK($N81)),0,Main!AK76)</f>
        <v>0</v>
      </c>
      <c r="AZ81" s="35">
        <f>IF(OR($A$1&lt;=Main!AL$4,ISBLANK($N81)),0,Main!AL76)</f>
        <v>0</v>
      </c>
      <c r="BA81" s="35">
        <f>IF(OR($A$1&lt;=Main!AM$4,ISBLANK($N81)),0,Main!AM76)</f>
        <v>0</v>
      </c>
      <c r="BB81" s="35">
        <f>IF(OR($A$1&lt;=Main!AN$4,ISBLANK($N81)),0,Main!AN76)</f>
        <v>0</v>
      </c>
      <c r="BC81" s="35">
        <f>IF(OR($A$1&lt;=Main!AO$4,ISBLANK($N81)),0,Main!AO76)</f>
        <v>0</v>
      </c>
      <c r="BD81" s="35">
        <f>IF(OR($A$1&lt;=Main!AP$4,ISBLANK($N81)),0,Main!AP76)</f>
        <v>0</v>
      </c>
      <c r="BE81" s="35">
        <f>IF(OR($A$1&lt;=Main!AQ$4,ISBLANK($N81)),0,Main!AQ76)</f>
        <v>0</v>
      </c>
      <c r="BF81" s="35">
        <f>IF(OR($A$1&lt;=Main!AR$4,ISBLANK($N81)),0,Main!AR76)</f>
        <v>0</v>
      </c>
      <c r="BG81" s="35">
        <f>IF(OR($A$1&lt;=Main!AS$4,ISBLANK($N81)),0,Main!AS76)</f>
        <v>0</v>
      </c>
      <c r="BH81" s="35">
        <f>IF(OR($A$1&lt;=Main!AT$4,ISBLANK($N81)),0,Main!AT76)</f>
        <v>0</v>
      </c>
      <c r="BI81" s="35">
        <f>IF(OR($A$1&lt;=Main!AU$4,ISBLANK($N81)),0,Main!AU76)</f>
        <v>0</v>
      </c>
      <c r="BJ81" s="35">
        <f>IF(OR($A$1&lt;=Main!AV$4,ISBLANK($N81)),0,Main!AV76)</f>
        <v>0</v>
      </c>
    </row>
    <row r="82" spans="12:62">
      <c r="L82" s="146">
        <f>VLOOKUP($E23,Mask!$A$2:$C$102,$M$8,0)</f>
        <v>10</v>
      </c>
      <c r="M82" s="6">
        <f t="shared" si="10"/>
        <v>24.182939961661944</v>
      </c>
      <c r="N82" s="6" t="str">
        <f>Main!$A77&amp;Main!$B77</f>
        <v/>
      </c>
      <c r="O82" s="145">
        <f t="shared" si="11"/>
        <v>0</v>
      </c>
      <c r="P82" s="150">
        <f t="shared" si="12"/>
        <v>30</v>
      </c>
      <c r="Q82" s="150" t="str">
        <f ca="1">IF(Main!$AY77&lt;&gt;"#",$P82-Main!$AY77,"#")</f>
        <v>#</v>
      </c>
      <c r="R82" s="35">
        <f>Main!E77*Mask!G$5</f>
        <v>0</v>
      </c>
      <c r="S82" s="35">
        <f>Main!F77*Mask!H$5</f>
        <v>0</v>
      </c>
      <c r="T82" s="35">
        <f>Main!G77*Mask!I$5</f>
        <v>0</v>
      </c>
      <c r="U82" s="35">
        <f>Main!H77*Mask!J$5</f>
        <v>0</v>
      </c>
      <c r="V82" s="35">
        <f>Main!I77*Mask!K$5</f>
        <v>0</v>
      </c>
      <c r="W82" s="35">
        <f>Main!J77*Mask!L$5</f>
        <v>0</v>
      </c>
      <c r="X82" s="35">
        <f>Main!K77*Mask!M$5</f>
        <v>0</v>
      </c>
      <c r="Y82" s="35">
        <f>Main!L77*Mask!N$5</f>
        <v>0</v>
      </c>
      <c r="Z82" s="35">
        <f>Main!M77*Mask!O$5</f>
        <v>0</v>
      </c>
      <c r="AA82" s="35">
        <f>Main!N77*Mask!P$5</f>
        <v>0</v>
      </c>
      <c r="AB82" s="35">
        <f>Main!O77*Mask!Q$5</f>
        <v>0</v>
      </c>
      <c r="AC82" s="35">
        <f>Main!P77*Mask!R$5</f>
        <v>0</v>
      </c>
      <c r="AD82" s="35">
        <f>Main!Q77*Mask!S$5</f>
        <v>0</v>
      </c>
      <c r="AE82" s="35">
        <f>Main!R77*Mask!T$5</f>
        <v>0</v>
      </c>
      <c r="AF82" s="35">
        <f>Main!S77*Mask!U$5</f>
        <v>0</v>
      </c>
      <c r="AG82" s="35">
        <f>Main!T77*Mask!V$5</f>
        <v>0</v>
      </c>
      <c r="AH82" s="35">
        <f>Main!U77*Mask!W$5</f>
        <v>0</v>
      </c>
      <c r="AI82" s="35">
        <f>Main!V77*Mask!X$5</f>
        <v>0</v>
      </c>
      <c r="AJ82" s="35">
        <f>Main!W77*Mask!Y$5</f>
        <v>0</v>
      </c>
      <c r="AK82" s="35">
        <f>Main!X77*Mask!Z$5</f>
        <v>0</v>
      </c>
      <c r="AL82" s="35">
        <f>Main!Y77*Mask!AA$5</f>
        <v>0</v>
      </c>
      <c r="AM82" s="35">
        <f>Main!Z77*Mask!AB$5</f>
        <v>0</v>
      </c>
      <c r="AN82" s="35"/>
      <c r="AO82" s="35">
        <f>IF(OR($A$1&lt;=Main!AA$4,ISBLANK($N82)),0,Main!AA77)</f>
        <v>0</v>
      </c>
      <c r="AP82" s="35">
        <f>IF(OR($A$1&lt;=Main!AB$4,ISBLANK($N82)),0,Main!AB77)</f>
        <v>0</v>
      </c>
      <c r="AQ82" s="35">
        <f>IF(OR($A$1&lt;=Main!AC$4,ISBLANK($N82)),0,Main!AC77)</f>
        <v>0</v>
      </c>
      <c r="AR82" s="35">
        <f>IF(OR($A$1&lt;=Main!AD$4,ISBLANK($N82)),0,Main!AD77)</f>
        <v>0</v>
      </c>
      <c r="AS82" s="35">
        <f>IF(OR($A$1&lt;=Main!AE$4,ISBLANK($N82)),0,Main!AE77)</f>
        <v>0</v>
      </c>
      <c r="AT82" s="35">
        <f>IF(OR($A$1&lt;=Main!AF$4,ISBLANK($N82)),0,Main!AF77)</f>
        <v>0</v>
      </c>
      <c r="AU82" s="35">
        <f>IF(OR($A$1&lt;=Main!AG$4,ISBLANK($N82)),0,Main!AG77)</f>
        <v>0</v>
      </c>
      <c r="AV82" s="35">
        <f>IF(OR($A$1&lt;=Main!AH$4,ISBLANK($N82)),0,Main!AH77)</f>
        <v>0</v>
      </c>
      <c r="AW82" s="35">
        <f>IF(OR($A$1&lt;=Main!AI$4,ISBLANK($N82)),0,Main!AI77)</f>
        <v>0</v>
      </c>
      <c r="AX82" s="35">
        <f>IF(OR($A$1&lt;=Main!AJ$4,ISBLANK($N82)),0,Main!AJ77)</f>
        <v>0</v>
      </c>
      <c r="AY82" s="35">
        <f>IF(OR($A$1&lt;=Main!AK$4,ISBLANK($N82)),0,Main!AK77)</f>
        <v>0</v>
      </c>
      <c r="AZ82" s="35">
        <f>IF(OR($A$1&lt;=Main!AL$4,ISBLANK($N82)),0,Main!AL77)</f>
        <v>0</v>
      </c>
      <c r="BA82" s="35">
        <f>IF(OR($A$1&lt;=Main!AM$4,ISBLANK($N82)),0,Main!AM77)</f>
        <v>0</v>
      </c>
      <c r="BB82" s="35">
        <f>IF(OR($A$1&lt;=Main!AN$4,ISBLANK($N82)),0,Main!AN77)</f>
        <v>0</v>
      </c>
      <c r="BC82" s="35">
        <f>IF(OR($A$1&lt;=Main!AO$4,ISBLANK($N82)),0,Main!AO77)</f>
        <v>0</v>
      </c>
      <c r="BD82" s="35">
        <f>IF(OR($A$1&lt;=Main!AP$4,ISBLANK($N82)),0,Main!AP77)</f>
        <v>0</v>
      </c>
      <c r="BE82" s="35">
        <f>IF(OR($A$1&lt;=Main!AQ$4,ISBLANK($N82)),0,Main!AQ77)</f>
        <v>0</v>
      </c>
      <c r="BF82" s="35">
        <f>IF(OR($A$1&lt;=Main!AR$4,ISBLANK($N82)),0,Main!AR77)</f>
        <v>0</v>
      </c>
      <c r="BG82" s="35">
        <f>IF(OR($A$1&lt;=Main!AS$4,ISBLANK($N82)),0,Main!AS77)</f>
        <v>0</v>
      </c>
      <c r="BH82" s="35">
        <f>IF(OR($A$1&lt;=Main!AT$4,ISBLANK($N82)),0,Main!AT77)</f>
        <v>0</v>
      </c>
      <c r="BI82" s="35">
        <f>IF(OR($A$1&lt;=Main!AU$4,ISBLANK($N82)),0,Main!AU77)</f>
        <v>0</v>
      </c>
      <c r="BJ82" s="35">
        <f>IF(OR($A$1&lt;=Main!AV$4,ISBLANK($N82)),0,Main!AV77)</f>
        <v>0</v>
      </c>
    </row>
    <row r="83" spans="12:62">
      <c r="L83" s="146">
        <f>VLOOKUP($E24,Mask!$A$2:$C$102,$M$8,0)</f>
        <v>10</v>
      </c>
      <c r="M83" s="6">
        <f t="shared" si="10"/>
        <v>24.182939961661944</v>
      </c>
      <c r="N83" s="6" t="str">
        <f>Main!$A78&amp;Main!$B78</f>
        <v/>
      </c>
      <c r="O83" s="145">
        <f t="shared" si="11"/>
        <v>0</v>
      </c>
      <c r="P83" s="150">
        <f t="shared" si="12"/>
        <v>30</v>
      </c>
      <c r="Q83" s="150" t="str">
        <f ca="1">IF(Main!$AY78&lt;&gt;"#",$P83-Main!$AY78,"#")</f>
        <v>#</v>
      </c>
      <c r="R83" s="35">
        <f>Main!E78*Mask!G$5</f>
        <v>0</v>
      </c>
      <c r="S83" s="35">
        <f>Main!F78*Mask!H$5</f>
        <v>0</v>
      </c>
      <c r="T83" s="35">
        <f>Main!G78*Mask!I$5</f>
        <v>0</v>
      </c>
      <c r="U83" s="35">
        <f>Main!H78*Mask!J$5</f>
        <v>0</v>
      </c>
      <c r="V83" s="35">
        <f>Main!I78*Mask!K$5</f>
        <v>0</v>
      </c>
      <c r="W83" s="35">
        <f>Main!J78*Mask!L$5</f>
        <v>0</v>
      </c>
      <c r="X83" s="35">
        <f>Main!K78*Mask!M$5</f>
        <v>0</v>
      </c>
      <c r="Y83" s="35">
        <f>Main!L78*Mask!N$5</f>
        <v>0</v>
      </c>
      <c r="Z83" s="35">
        <f>Main!M78*Mask!O$5</f>
        <v>0</v>
      </c>
      <c r="AA83" s="35">
        <f>Main!N78*Mask!P$5</f>
        <v>0</v>
      </c>
      <c r="AB83" s="35">
        <f>Main!O78*Mask!Q$5</f>
        <v>0</v>
      </c>
      <c r="AC83" s="35">
        <f>Main!P78*Mask!R$5</f>
        <v>0</v>
      </c>
      <c r="AD83" s="35">
        <f>Main!Q78*Mask!S$5</f>
        <v>0</v>
      </c>
      <c r="AE83" s="35">
        <f>Main!R78*Mask!T$5</f>
        <v>0</v>
      </c>
      <c r="AF83" s="35">
        <f>Main!S78*Mask!U$5</f>
        <v>0</v>
      </c>
      <c r="AG83" s="35">
        <f>Main!T78*Mask!V$5</f>
        <v>0</v>
      </c>
      <c r="AH83" s="35">
        <f>Main!U78*Mask!W$5</f>
        <v>0</v>
      </c>
      <c r="AI83" s="35">
        <f>Main!V78*Mask!X$5</f>
        <v>0</v>
      </c>
      <c r="AJ83" s="35">
        <f>Main!W78*Mask!Y$5</f>
        <v>0</v>
      </c>
      <c r="AK83" s="35">
        <f>Main!X78*Mask!Z$5</f>
        <v>0</v>
      </c>
      <c r="AL83" s="35">
        <f>Main!Y78*Mask!AA$5</f>
        <v>0</v>
      </c>
      <c r="AM83" s="35">
        <f>Main!Z78*Mask!AB$5</f>
        <v>0</v>
      </c>
      <c r="AN83" s="35"/>
      <c r="AO83" s="35">
        <f>IF(OR($A$1&lt;=Main!AA$4,ISBLANK($N83)),0,Main!AA78)</f>
        <v>0</v>
      </c>
      <c r="AP83" s="35">
        <f>IF(OR($A$1&lt;=Main!AB$4,ISBLANK($N83)),0,Main!AB78)</f>
        <v>0</v>
      </c>
      <c r="AQ83" s="35">
        <f>IF(OR($A$1&lt;=Main!AC$4,ISBLANK($N83)),0,Main!AC78)</f>
        <v>0</v>
      </c>
      <c r="AR83" s="35">
        <f>IF(OR($A$1&lt;=Main!AD$4,ISBLANK($N83)),0,Main!AD78)</f>
        <v>0</v>
      </c>
      <c r="AS83" s="35">
        <f>IF(OR($A$1&lt;=Main!AE$4,ISBLANK($N83)),0,Main!AE78)</f>
        <v>0</v>
      </c>
      <c r="AT83" s="35">
        <f>IF(OR($A$1&lt;=Main!AF$4,ISBLANK($N83)),0,Main!AF78)</f>
        <v>0</v>
      </c>
      <c r="AU83" s="35">
        <f>IF(OR($A$1&lt;=Main!AG$4,ISBLANK($N83)),0,Main!AG78)</f>
        <v>0</v>
      </c>
      <c r="AV83" s="35">
        <f>IF(OR($A$1&lt;=Main!AH$4,ISBLANK($N83)),0,Main!AH78)</f>
        <v>0</v>
      </c>
      <c r="AW83" s="35">
        <f>IF(OR($A$1&lt;=Main!AI$4,ISBLANK($N83)),0,Main!AI78)</f>
        <v>0</v>
      </c>
      <c r="AX83" s="35">
        <f>IF(OR($A$1&lt;=Main!AJ$4,ISBLANK($N83)),0,Main!AJ78)</f>
        <v>0</v>
      </c>
      <c r="AY83" s="35">
        <f>IF(OR($A$1&lt;=Main!AK$4,ISBLANK($N83)),0,Main!AK78)</f>
        <v>0</v>
      </c>
      <c r="AZ83" s="35">
        <f>IF(OR($A$1&lt;=Main!AL$4,ISBLANK($N83)),0,Main!AL78)</f>
        <v>0</v>
      </c>
      <c r="BA83" s="35">
        <f>IF(OR($A$1&lt;=Main!AM$4,ISBLANK($N83)),0,Main!AM78)</f>
        <v>0</v>
      </c>
      <c r="BB83" s="35">
        <f>IF(OR($A$1&lt;=Main!AN$4,ISBLANK($N83)),0,Main!AN78)</f>
        <v>0</v>
      </c>
      <c r="BC83" s="35">
        <f>IF(OR($A$1&lt;=Main!AO$4,ISBLANK($N83)),0,Main!AO78)</f>
        <v>0</v>
      </c>
      <c r="BD83" s="35">
        <f>IF(OR($A$1&lt;=Main!AP$4,ISBLANK($N83)),0,Main!AP78)</f>
        <v>0</v>
      </c>
      <c r="BE83" s="35">
        <f>IF(OR($A$1&lt;=Main!AQ$4,ISBLANK($N83)),0,Main!AQ78)</f>
        <v>0</v>
      </c>
      <c r="BF83" s="35">
        <f>IF(OR($A$1&lt;=Main!AR$4,ISBLANK($N83)),0,Main!AR78)</f>
        <v>0</v>
      </c>
      <c r="BG83" s="35">
        <f>IF(OR($A$1&lt;=Main!AS$4,ISBLANK($N83)),0,Main!AS78)</f>
        <v>0</v>
      </c>
      <c r="BH83" s="35">
        <f>IF(OR($A$1&lt;=Main!AT$4,ISBLANK($N83)),0,Main!AT78)</f>
        <v>0</v>
      </c>
      <c r="BI83" s="35">
        <f>IF(OR($A$1&lt;=Main!AU$4,ISBLANK($N83)),0,Main!AU78)</f>
        <v>0</v>
      </c>
      <c r="BJ83" s="35">
        <f>IF(OR($A$1&lt;=Main!AV$4,ISBLANK($N83)),0,Main!AV78)</f>
        <v>0</v>
      </c>
    </row>
    <row r="84" spans="12:62">
      <c r="L84" s="146">
        <f>VLOOKUP($E25,Mask!$A$2:$C$102,$M$8,0)</f>
        <v>10</v>
      </c>
      <c r="M84" s="6">
        <f t="shared" si="10"/>
        <v>24.182939961661944</v>
      </c>
      <c r="N84" s="6" t="str">
        <f>Main!$A79&amp;Main!$B79</f>
        <v/>
      </c>
      <c r="O84" s="145">
        <f t="shared" si="11"/>
        <v>0</v>
      </c>
      <c r="P84" s="150">
        <f t="shared" si="12"/>
        <v>30</v>
      </c>
      <c r="Q84" s="150" t="str">
        <f ca="1">IF(Main!$AY79&lt;&gt;"#",$P84-Main!$AY79,"#")</f>
        <v>#</v>
      </c>
      <c r="R84" s="35">
        <f>Main!E79*Mask!G$5</f>
        <v>0</v>
      </c>
      <c r="S84" s="35">
        <f>Main!F79*Mask!H$5</f>
        <v>0</v>
      </c>
      <c r="T84" s="35">
        <f>Main!G79*Mask!I$5</f>
        <v>0</v>
      </c>
      <c r="U84" s="35">
        <f>Main!H79*Mask!J$5</f>
        <v>0</v>
      </c>
      <c r="V84" s="35">
        <f>Main!I79*Mask!K$5</f>
        <v>0</v>
      </c>
      <c r="W84" s="35">
        <f>Main!J79*Mask!L$5</f>
        <v>0</v>
      </c>
      <c r="X84" s="35">
        <f>Main!K79*Mask!M$5</f>
        <v>0</v>
      </c>
      <c r="Y84" s="35">
        <f>Main!L79*Mask!N$5</f>
        <v>0</v>
      </c>
      <c r="Z84" s="35">
        <f>Main!M79*Mask!O$5</f>
        <v>0</v>
      </c>
      <c r="AA84" s="35">
        <f>Main!N79*Mask!P$5</f>
        <v>0</v>
      </c>
      <c r="AB84" s="35">
        <f>Main!O79*Mask!Q$5</f>
        <v>0</v>
      </c>
      <c r="AC84" s="35">
        <f>Main!P79*Mask!R$5</f>
        <v>0</v>
      </c>
      <c r="AD84" s="35">
        <f>Main!Q79*Mask!S$5</f>
        <v>0</v>
      </c>
      <c r="AE84" s="35">
        <f>Main!R79*Mask!T$5</f>
        <v>0</v>
      </c>
      <c r="AF84" s="35">
        <f>Main!S79*Mask!U$5</f>
        <v>0</v>
      </c>
      <c r="AG84" s="35">
        <f>Main!T79*Mask!V$5</f>
        <v>0</v>
      </c>
      <c r="AH84" s="35">
        <f>Main!U79*Mask!W$5</f>
        <v>0</v>
      </c>
      <c r="AI84" s="35">
        <f>Main!V79*Mask!X$5</f>
        <v>0</v>
      </c>
      <c r="AJ84" s="35">
        <f>Main!W79*Mask!Y$5</f>
        <v>0</v>
      </c>
      <c r="AK84" s="35">
        <f>Main!X79*Mask!Z$5</f>
        <v>0</v>
      </c>
      <c r="AL84" s="35">
        <f>Main!Y79*Mask!AA$5</f>
        <v>0</v>
      </c>
      <c r="AM84" s="35">
        <f>Main!Z79*Mask!AB$5</f>
        <v>0</v>
      </c>
      <c r="AN84" s="35"/>
      <c r="AO84" s="35">
        <f>IF(OR($A$1&lt;=Main!AA$4,ISBLANK($N84)),0,Main!AA79)</f>
        <v>0</v>
      </c>
      <c r="AP84" s="35">
        <f>IF(OR($A$1&lt;=Main!AB$4,ISBLANK($N84)),0,Main!AB79)</f>
        <v>0</v>
      </c>
      <c r="AQ84" s="35">
        <f>IF(OR($A$1&lt;=Main!AC$4,ISBLANK($N84)),0,Main!AC79)</f>
        <v>0</v>
      </c>
      <c r="AR84" s="35">
        <f>IF(OR($A$1&lt;=Main!AD$4,ISBLANK($N84)),0,Main!AD79)</f>
        <v>0</v>
      </c>
      <c r="AS84" s="35">
        <f>IF(OR($A$1&lt;=Main!AE$4,ISBLANK($N84)),0,Main!AE79)</f>
        <v>0</v>
      </c>
      <c r="AT84" s="35">
        <f>IF(OR($A$1&lt;=Main!AF$4,ISBLANK($N84)),0,Main!AF79)</f>
        <v>0</v>
      </c>
      <c r="AU84" s="35">
        <f>IF(OR($A$1&lt;=Main!AG$4,ISBLANK($N84)),0,Main!AG79)</f>
        <v>0</v>
      </c>
      <c r="AV84" s="35">
        <f>IF(OR($A$1&lt;=Main!AH$4,ISBLANK($N84)),0,Main!AH79)</f>
        <v>0</v>
      </c>
      <c r="AW84" s="35">
        <f>IF(OR($A$1&lt;=Main!AI$4,ISBLANK($N84)),0,Main!AI79)</f>
        <v>0</v>
      </c>
      <c r="AX84" s="35">
        <f>IF(OR($A$1&lt;=Main!AJ$4,ISBLANK($N84)),0,Main!AJ79)</f>
        <v>0</v>
      </c>
      <c r="AY84" s="35">
        <f>IF(OR($A$1&lt;=Main!AK$4,ISBLANK($N84)),0,Main!AK79)</f>
        <v>0</v>
      </c>
      <c r="AZ84" s="35">
        <f>IF(OR($A$1&lt;=Main!AL$4,ISBLANK($N84)),0,Main!AL79)</f>
        <v>0</v>
      </c>
      <c r="BA84" s="35">
        <f>IF(OR($A$1&lt;=Main!AM$4,ISBLANK($N84)),0,Main!AM79)</f>
        <v>0</v>
      </c>
      <c r="BB84" s="35">
        <f>IF(OR($A$1&lt;=Main!AN$4,ISBLANK($N84)),0,Main!AN79)</f>
        <v>0</v>
      </c>
      <c r="BC84" s="35">
        <f>IF(OR($A$1&lt;=Main!AO$4,ISBLANK($N84)),0,Main!AO79)</f>
        <v>0</v>
      </c>
      <c r="BD84" s="35">
        <f>IF(OR($A$1&lt;=Main!AP$4,ISBLANK($N84)),0,Main!AP79)</f>
        <v>0</v>
      </c>
      <c r="BE84" s="35">
        <f>IF(OR($A$1&lt;=Main!AQ$4,ISBLANK($N84)),0,Main!AQ79)</f>
        <v>0</v>
      </c>
      <c r="BF84" s="35">
        <f>IF(OR($A$1&lt;=Main!AR$4,ISBLANK($N84)),0,Main!AR79)</f>
        <v>0</v>
      </c>
      <c r="BG84" s="35">
        <f>IF(OR($A$1&lt;=Main!AS$4,ISBLANK($N84)),0,Main!AS79)</f>
        <v>0</v>
      </c>
      <c r="BH84" s="35">
        <f>IF(OR($A$1&lt;=Main!AT$4,ISBLANK($N84)),0,Main!AT79)</f>
        <v>0</v>
      </c>
      <c r="BI84" s="35">
        <f>IF(OR($A$1&lt;=Main!AU$4,ISBLANK($N84)),0,Main!AU79)</f>
        <v>0</v>
      </c>
      <c r="BJ84" s="35">
        <f>IF(OR($A$1&lt;=Main!AV$4,ISBLANK($N84)),0,Main!AV79)</f>
        <v>0</v>
      </c>
    </row>
    <row r="85" spans="12:62">
      <c r="L85" s="146">
        <f>VLOOKUP($E26,Mask!$A$2:$C$102,$M$8,0)</f>
        <v>8</v>
      </c>
      <c r="M85" s="6">
        <f t="shared" si="10"/>
        <v>19.346351969329557</v>
      </c>
      <c r="N85" s="6" t="str">
        <f>Main!$A80&amp;Main!$B80</f>
        <v/>
      </c>
      <c r="O85" s="145">
        <f t="shared" si="11"/>
        <v>0</v>
      </c>
      <c r="P85" s="150">
        <f t="shared" si="12"/>
        <v>30</v>
      </c>
      <c r="Q85" s="150" t="str">
        <f ca="1">IF(Main!$AY80&lt;&gt;"#",$P85-Main!$AY80,"#")</f>
        <v>#</v>
      </c>
      <c r="R85" s="35">
        <f>Main!E80*Mask!G$5</f>
        <v>0</v>
      </c>
      <c r="S85" s="35">
        <f>Main!F80*Mask!H$5</f>
        <v>0</v>
      </c>
      <c r="T85" s="35">
        <f>Main!G80*Mask!I$5</f>
        <v>0</v>
      </c>
      <c r="U85" s="35">
        <f>Main!H80*Mask!J$5</f>
        <v>0</v>
      </c>
      <c r="V85" s="35">
        <f>Main!I80*Mask!K$5</f>
        <v>0</v>
      </c>
      <c r="W85" s="35">
        <f>Main!J80*Mask!L$5</f>
        <v>0</v>
      </c>
      <c r="X85" s="35">
        <f>Main!K80*Mask!M$5</f>
        <v>0</v>
      </c>
      <c r="Y85" s="35">
        <f>Main!L80*Mask!N$5</f>
        <v>0</v>
      </c>
      <c r="Z85" s="35">
        <f>Main!M80*Mask!O$5</f>
        <v>0</v>
      </c>
      <c r="AA85" s="35">
        <f>Main!N80*Mask!P$5</f>
        <v>0</v>
      </c>
      <c r="AB85" s="35">
        <f>Main!O80*Mask!Q$5</f>
        <v>0</v>
      </c>
      <c r="AC85" s="35">
        <f>Main!P80*Mask!R$5</f>
        <v>0</v>
      </c>
      <c r="AD85" s="35">
        <f>Main!Q80*Mask!S$5</f>
        <v>0</v>
      </c>
      <c r="AE85" s="35">
        <f>Main!R80*Mask!T$5</f>
        <v>0</v>
      </c>
      <c r="AF85" s="35">
        <f>Main!S80*Mask!U$5</f>
        <v>0</v>
      </c>
      <c r="AG85" s="35">
        <f>Main!T80*Mask!V$5</f>
        <v>0</v>
      </c>
      <c r="AH85" s="35">
        <f>Main!U80*Mask!W$5</f>
        <v>0</v>
      </c>
      <c r="AI85" s="35">
        <f>Main!V80*Mask!X$5</f>
        <v>0</v>
      </c>
      <c r="AJ85" s="35">
        <f>Main!W80*Mask!Y$5</f>
        <v>0</v>
      </c>
      <c r="AK85" s="35">
        <f>Main!X80*Mask!Z$5</f>
        <v>0</v>
      </c>
      <c r="AL85" s="35">
        <f>Main!Y80*Mask!AA$5</f>
        <v>0</v>
      </c>
      <c r="AM85" s="35">
        <f>Main!Z80*Mask!AB$5</f>
        <v>0</v>
      </c>
      <c r="AN85" s="35"/>
      <c r="AO85" s="35">
        <f>IF(OR($A$1&lt;=Main!AA$4,ISBLANK($N85)),0,Main!AA80)</f>
        <v>0</v>
      </c>
      <c r="AP85" s="35">
        <f>IF(OR($A$1&lt;=Main!AB$4,ISBLANK($N85)),0,Main!AB80)</f>
        <v>0</v>
      </c>
      <c r="AQ85" s="35">
        <f>IF(OR($A$1&lt;=Main!AC$4,ISBLANK($N85)),0,Main!AC80)</f>
        <v>0</v>
      </c>
      <c r="AR85" s="35">
        <f>IF(OR($A$1&lt;=Main!AD$4,ISBLANK($N85)),0,Main!AD80)</f>
        <v>0</v>
      </c>
      <c r="AS85" s="35">
        <f>IF(OR($A$1&lt;=Main!AE$4,ISBLANK($N85)),0,Main!AE80)</f>
        <v>0</v>
      </c>
      <c r="AT85" s="35">
        <f>IF(OR($A$1&lt;=Main!AF$4,ISBLANK($N85)),0,Main!AF80)</f>
        <v>0</v>
      </c>
      <c r="AU85" s="35">
        <f>IF(OR($A$1&lt;=Main!AG$4,ISBLANK($N85)),0,Main!AG80)</f>
        <v>0</v>
      </c>
      <c r="AV85" s="35">
        <f>IF(OR($A$1&lt;=Main!AH$4,ISBLANK($N85)),0,Main!AH80)</f>
        <v>0</v>
      </c>
      <c r="AW85" s="35">
        <f>IF(OR($A$1&lt;=Main!AI$4,ISBLANK($N85)),0,Main!AI80)</f>
        <v>0</v>
      </c>
      <c r="AX85" s="35">
        <f>IF(OR($A$1&lt;=Main!AJ$4,ISBLANK($N85)),0,Main!AJ80)</f>
        <v>0</v>
      </c>
      <c r="AY85" s="35">
        <f>IF(OR($A$1&lt;=Main!AK$4,ISBLANK($N85)),0,Main!AK80)</f>
        <v>0</v>
      </c>
      <c r="AZ85" s="35">
        <f>IF(OR($A$1&lt;=Main!AL$4,ISBLANK($N85)),0,Main!AL80)</f>
        <v>0</v>
      </c>
      <c r="BA85" s="35">
        <f>IF(OR($A$1&lt;=Main!AM$4,ISBLANK($N85)),0,Main!AM80)</f>
        <v>0</v>
      </c>
      <c r="BB85" s="35">
        <f>IF(OR($A$1&lt;=Main!AN$4,ISBLANK($N85)),0,Main!AN80)</f>
        <v>0</v>
      </c>
      <c r="BC85" s="35">
        <f>IF(OR($A$1&lt;=Main!AO$4,ISBLANK($N85)),0,Main!AO80)</f>
        <v>0</v>
      </c>
      <c r="BD85" s="35">
        <f>IF(OR($A$1&lt;=Main!AP$4,ISBLANK($N85)),0,Main!AP80)</f>
        <v>0</v>
      </c>
      <c r="BE85" s="35">
        <f>IF(OR($A$1&lt;=Main!AQ$4,ISBLANK($N85)),0,Main!AQ80)</f>
        <v>0</v>
      </c>
      <c r="BF85" s="35">
        <f>IF(OR($A$1&lt;=Main!AR$4,ISBLANK($N85)),0,Main!AR80)</f>
        <v>0</v>
      </c>
      <c r="BG85" s="35">
        <f>IF(OR($A$1&lt;=Main!AS$4,ISBLANK($N85)),0,Main!AS80)</f>
        <v>0</v>
      </c>
      <c r="BH85" s="35">
        <f>IF(OR($A$1&lt;=Main!AT$4,ISBLANK($N85)),0,Main!AT80)</f>
        <v>0</v>
      </c>
      <c r="BI85" s="35">
        <f>IF(OR($A$1&lt;=Main!AU$4,ISBLANK($N85)),0,Main!AU80)</f>
        <v>0</v>
      </c>
      <c r="BJ85" s="35">
        <f>IF(OR($A$1&lt;=Main!AV$4,ISBLANK($N85)),0,Main!AV80)</f>
        <v>0</v>
      </c>
    </row>
    <row r="86" spans="12:62">
      <c r="L86" s="146">
        <f>VLOOKUP($E27,Mask!$A$2:$C$102,$M$8,0)</f>
        <v>7</v>
      </c>
      <c r="M86" s="6">
        <f t="shared" si="10"/>
        <v>16.928057973163362</v>
      </c>
      <c r="N86" s="6" t="str">
        <f>Main!$A81&amp;Main!$B81</f>
        <v/>
      </c>
      <c r="O86" s="145">
        <f t="shared" si="11"/>
        <v>0</v>
      </c>
      <c r="P86" s="150">
        <f t="shared" si="12"/>
        <v>30</v>
      </c>
      <c r="Q86" s="150" t="str">
        <f ca="1">IF(Main!$AY81&lt;&gt;"#",$P86-Main!$AY81,"#")</f>
        <v>#</v>
      </c>
      <c r="R86" s="35">
        <f>Main!E81*Mask!G$5</f>
        <v>0</v>
      </c>
      <c r="S86" s="35">
        <f>Main!F81*Mask!H$5</f>
        <v>0</v>
      </c>
      <c r="T86" s="35">
        <f>Main!G81*Mask!I$5</f>
        <v>0</v>
      </c>
      <c r="U86" s="35">
        <f>Main!H81*Mask!J$5</f>
        <v>0</v>
      </c>
      <c r="V86" s="35">
        <f>Main!I81*Mask!K$5</f>
        <v>0</v>
      </c>
      <c r="W86" s="35">
        <f>Main!J81*Mask!L$5</f>
        <v>0</v>
      </c>
      <c r="X86" s="35">
        <f>Main!K81*Mask!M$5</f>
        <v>0</v>
      </c>
      <c r="Y86" s="35">
        <f>Main!L81*Mask!N$5</f>
        <v>0</v>
      </c>
      <c r="Z86" s="35">
        <f>Main!M81*Mask!O$5</f>
        <v>0</v>
      </c>
      <c r="AA86" s="35">
        <f>Main!N81*Mask!P$5</f>
        <v>0</v>
      </c>
      <c r="AB86" s="35">
        <f>Main!O81*Mask!Q$5</f>
        <v>0</v>
      </c>
      <c r="AC86" s="35">
        <f>Main!P81*Mask!R$5</f>
        <v>0</v>
      </c>
      <c r="AD86" s="35">
        <f>Main!Q81*Mask!S$5</f>
        <v>0</v>
      </c>
      <c r="AE86" s="35">
        <f>Main!R81*Mask!T$5</f>
        <v>0</v>
      </c>
      <c r="AF86" s="35">
        <f>Main!S81*Mask!U$5</f>
        <v>0</v>
      </c>
      <c r="AG86" s="35">
        <f>Main!T81*Mask!V$5</f>
        <v>0</v>
      </c>
      <c r="AH86" s="35">
        <f>Main!U81*Mask!W$5</f>
        <v>0</v>
      </c>
      <c r="AI86" s="35">
        <f>Main!V81*Mask!X$5</f>
        <v>0</v>
      </c>
      <c r="AJ86" s="35">
        <f>Main!W81*Mask!Y$5</f>
        <v>0</v>
      </c>
      <c r="AK86" s="35">
        <f>Main!X81*Mask!Z$5</f>
        <v>0</v>
      </c>
      <c r="AL86" s="35">
        <f>Main!Y81*Mask!AA$5</f>
        <v>0</v>
      </c>
      <c r="AM86" s="35">
        <f>Main!Z81*Mask!AB$5</f>
        <v>0</v>
      </c>
      <c r="AN86" s="35"/>
      <c r="AO86" s="35">
        <f>IF(OR($A$1&lt;=Main!AA$4,ISBLANK($N86)),0,Main!AA81)</f>
        <v>0</v>
      </c>
      <c r="AP86" s="35">
        <f>IF(OR($A$1&lt;=Main!AB$4,ISBLANK($N86)),0,Main!AB81)</f>
        <v>0</v>
      </c>
      <c r="AQ86" s="35">
        <f>IF(OR($A$1&lt;=Main!AC$4,ISBLANK($N86)),0,Main!AC81)</f>
        <v>0</v>
      </c>
      <c r="AR86" s="35">
        <f>IF(OR($A$1&lt;=Main!AD$4,ISBLANK($N86)),0,Main!AD81)</f>
        <v>0</v>
      </c>
      <c r="AS86" s="35">
        <f>IF(OR($A$1&lt;=Main!AE$4,ISBLANK($N86)),0,Main!AE81)</f>
        <v>0</v>
      </c>
      <c r="AT86" s="35">
        <f>IF(OR($A$1&lt;=Main!AF$4,ISBLANK($N86)),0,Main!AF81)</f>
        <v>0</v>
      </c>
      <c r="AU86" s="35">
        <f>IF(OR($A$1&lt;=Main!AG$4,ISBLANK($N86)),0,Main!AG81)</f>
        <v>0</v>
      </c>
      <c r="AV86" s="35">
        <f>IF(OR($A$1&lt;=Main!AH$4,ISBLANK($N86)),0,Main!AH81)</f>
        <v>0</v>
      </c>
      <c r="AW86" s="35">
        <f>IF(OR($A$1&lt;=Main!AI$4,ISBLANK($N86)),0,Main!AI81)</f>
        <v>0</v>
      </c>
      <c r="AX86" s="35">
        <f>IF(OR($A$1&lt;=Main!AJ$4,ISBLANK($N86)),0,Main!AJ81)</f>
        <v>0</v>
      </c>
      <c r="AY86" s="35">
        <f>IF(OR($A$1&lt;=Main!AK$4,ISBLANK($N86)),0,Main!AK81)</f>
        <v>0</v>
      </c>
      <c r="AZ86" s="35">
        <f>IF(OR($A$1&lt;=Main!AL$4,ISBLANK($N86)),0,Main!AL81)</f>
        <v>0</v>
      </c>
      <c r="BA86" s="35">
        <f>IF(OR($A$1&lt;=Main!AM$4,ISBLANK($N86)),0,Main!AM81)</f>
        <v>0</v>
      </c>
      <c r="BB86" s="35">
        <f>IF(OR($A$1&lt;=Main!AN$4,ISBLANK($N86)),0,Main!AN81)</f>
        <v>0</v>
      </c>
      <c r="BC86" s="35">
        <f>IF(OR($A$1&lt;=Main!AO$4,ISBLANK($N86)),0,Main!AO81)</f>
        <v>0</v>
      </c>
      <c r="BD86" s="35">
        <f>IF(OR($A$1&lt;=Main!AP$4,ISBLANK($N86)),0,Main!AP81)</f>
        <v>0</v>
      </c>
      <c r="BE86" s="35">
        <f>IF(OR($A$1&lt;=Main!AQ$4,ISBLANK($N86)),0,Main!AQ81)</f>
        <v>0</v>
      </c>
      <c r="BF86" s="35">
        <f>IF(OR($A$1&lt;=Main!AR$4,ISBLANK($N86)),0,Main!AR81)</f>
        <v>0</v>
      </c>
      <c r="BG86" s="35">
        <f>IF(OR($A$1&lt;=Main!AS$4,ISBLANK($N86)),0,Main!AS81)</f>
        <v>0</v>
      </c>
      <c r="BH86" s="35">
        <f>IF(OR($A$1&lt;=Main!AT$4,ISBLANK($N86)),0,Main!AT81)</f>
        <v>0</v>
      </c>
      <c r="BI86" s="35">
        <f>IF(OR($A$1&lt;=Main!AU$4,ISBLANK($N86)),0,Main!AU81)</f>
        <v>0</v>
      </c>
      <c r="BJ86" s="35">
        <f>IF(OR($A$1&lt;=Main!AV$4,ISBLANK($N86)),0,Main!AV81)</f>
        <v>0</v>
      </c>
    </row>
    <row r="87" spans="12:62">
      <c r="L87" s="146">
        <f>VLOOKUP($E28,Mask!$A$2:$C$102,$M$8,0)</f>
        <v>5</v>
      </c>
      <c r="M87" s="6">
        <f t="shared" si="10"/>
        <v>12.091469980830972</v>
      </c>
      <c r="N87" s="6" t="str">
        <f>Main!$A82&amp;Main!$B82</f>
        <v/>
      </c>
      <c r="O87" s="145">
        <f t="shared" si="11"/>
        <v>0</v>
      </c>
      <c r="P87" s="150">
        <f t="shared" si="12"/>
        <v>30</v>
      </c>
      <c r="Q87" s="150" t="str">
        <f ca="1">IF(Main!$AY82&lt;&gt;"#",$P87-Main!$AY82,"#")</f>
        <v>#</v>
      </c>
      <c r="R87" s="35">
        <f>Main!E82*Mask!G$5</f>
        <v>0</v>
      </c>
      <c r="S87" s="35">
        <f>Main!F82*Mask!H$5</f>
        <v>0</v>
      </c>
      <c r="T87" s="35">
        <f>Main!G82*Mask!I$5</f>
        <v>0</v>
      </c>
      <c r="U87" s="35">
        <f>Main!H82*Mask!J$5</f>
        <v>0</v>
      </c>
      <c r="V87" s="35">
        <f>Main!I82*Mask!K$5</f>
        <v>0</v>
      </c>
      <c r="W87" s="35">
        <f>Main!J82*Mask!L$5</f>
        <v>0</v>
      </c>
      <c r="X87" s="35">
        <f>Main!K82*Mask!M$5</f>
        <v>0</v>
      </c>
      <c r="Y87" s="35">
        <f>Main!L82*Mask!N$5</f>
        <v>0</v>
      </c>
      <c r="Z87" s="35">
        <f>Main!M82*Mask!O$5</f>
        <v>0</v>
      </c>
      <c r="AA87" s="35">
        <f>Main!N82*Mask!P$5</f>
        <v>0</v>
      </c>
      <c r="AB87" s="35">
        <f>Main!O82*Mask!Q$5</f>
        <v>0</v>
      </c>
      <c r="AC87" s="35">
        <f>Main!P82*Mask!R$5</f>
        <v>0</v>
      </c>
      <c r="AD87" s="35">
        <f>Main!Q82*Mask!S$5</f>
        <v>0</v>
      </c>
      <c r="AE87" s="35">
        <f>Main!R82*Mask!T$5</f>
        <v>0</v>
      </c>
      <c r="AF87" s="35">
        <f>Main!S82*Mask!U$5</f>
        <v>0</v>
      </c>
      <c r="AG87" s="35">
        <f>Main!T82*Mask!V$5</f>
        <v>0</v>
      </c>
      <c r="AH87" s="35">
        <f>Main!U82*Mask!W$5</f>
        <v>0</v>
      </c>
      <c r="AI87" s="35">
        <f>Main!V82*Mask!X$5</f>
        <v>0</v>
      </c>
      <c r="AJ87" s="35">
        <f>Main!W82*Mask!Y$5</f>
        <v>0</v>
      </c>
      <c r="AK87" s="35">
        <f>Main!X82*Mask!Z$5</f>
        <v>0</v>
      </c>
      <c r="AL87" s="35">
        <f>Main!Y82*Mask!AA$5</f>
        <v>0</v>
      </c>
      <c r="AM87" s="35">
        <f>Main!Z82*Mask!AB$5</f>
        <v>0</v>
      </c>
      <c r="AN87" s="35"/>
      <c r="AO87" s="35">
        <f>IF(OR($A$1&lt;=Main!AA$4,ISBLANK($N87)),0,Main!AA82)</f>
        <v>0</v>
      </c>
      <c r="AP87" s="35">
        <f>IF(OR($A$1&lt;=Main!AB$4,ISBLANK($N87)),0,Main!AB82)</f>
        <v>0</v>
      </c>
      <c r="AQ87" s="35">
        <f>IF(OR($A$1&lt;=Main!AC$4,ISBLANK($N87)),0,Main!AC82)</f>
        <v>0</v>
      </c>
      <c r="AR87" s="35">
        <f>IF(OR($A$1&lt;=Main!AD$4,ISBLANK($N87)),0,Main!AD82)</f>
        <v>0</v>
      </c>
      <c r="AS87" s="35">
        <f>IF(OR($A$1&lt;=Main!AE$4,ISBLANK($N87)),0,Main!AE82)</f>
        <v>0</v>
      </c>
      <c r="AT87" s="35">
        <f>IF(OR($A$1&lt;=Main!AF$4,ISBLANK($N87)),0,Main!AF82)</f>
        <v>0</v>
      </c>
      <c r="AU87" s="35">
        <f>IF(OR($A$1&lt;=Main!AG$4,ISBLANK($N87)),0,Main!AG82)</f>
        <v>0</v>
      </c>
      <c r="AV87" s="35">
        <f>IF(OR($A$1&lt;=Main!AH$4,ISBLANK($N87)),0,Main!AH82)</f>
        <v>0</v>
      </c>
      <c r="AW87" s="35">
        <f>IF(OR($A$1&lt;=Main!AI$4,ISBLANK($N87)),0,Main!AI82)</f>
        <v>0</v>
      </c>
      <c r="AX87" s="35">
        <f>IF(OR($A$1&lt;=Main!AJ$4,ISBLANK($N87)),0,Main!AJ82)</f>
        <v>0</v>
      </c>
      <c r="AY87" s="35">
        <f>IF(OR($A$1&lt;=Main!AK$4,ISBLANK($N87)),0,Main!AK82)</f>
        <v>0</v>
      </c>
      <c r="AZ87" s="35">
        <f>IF(OR($A$1&lt;=Main!AL$4,ISBLANK($N87)),0,Main!AL82)</f>
        <v>0</v>
      </c>
      <c r="BA87" s="35">
        <f>IF(OR($A$1&lt;=Main!AM$4,ISBLANK($N87)),0,Main!AM82)</f>
        <v>0</v>
      </c>
      <c r="BB87" s="35">
        <f>IF(OR($A$1&lt;=Main!AN$4,ISBLANK($N87)),0,Main!AN82)</f>
        <v>0</v>
      </c>
      <c r="BC87" s="35">
        <f>IF(OR($A$1&lt;=Main!AO$4,ISBLANK($N87)),0,Main!AO82)</f>
        <v>0</v>
      </c>
      <c r="BD87" s="35">
        <f>IF(OR($A$1&lt;=Main!AP$4,ISBLANK($N87)),0,Main!AP82)</f>
        <v>0</v>
      </c>
      <c r="BE87" s="35">
        <f>IF(OR($A$1&lt;=Main!AQ$4,ISBLANK($N87)),0,Main!AQ82)</f>
        <v>0</v>
      </c>
      <c r="BF87" s="35">
        <f>IF(OR($A$1&lt;=Main!AR$4,ISBLANK($N87)),0,Main!AR82)</f>
        <v>0</v>
      </c>
      <c r="BG87" s="35">
        <f>IF(OR($A$1&lt;=Main!AS$4,ISBLANK($N87)),0,Main!AS82)</f>
        <v>0</v>
      </c>
      <c r="BH87" s="35">
        <f>IF(OR($A$1&lt;=Main!AT$4,ISBLANK($N87)),0,Main!AT82)</f>
        <v>0</v>
      </c>
      <c r="BI87" s="35">
        <f>IF(OR($A$1&lt;=Main!AU$4,ISBLANK($N87)),0,Main!AU82)</f>
        <v>0</v>
      </c>
      <c r="BJ87" s="35">
        <f>IF(OR($A$1&lt;=Main!AV$4,ISBLANK($N87)),0,Main!AV82)</f>
        <v>0</v>
      </c>
    </row>
    <row r="88" spans="12:62">
      <c r="L88" s="146">
        <f>VLOOKUP($E29,Mask!$A$2:$C$102,$M$8,0)</f>
        <v>0</v>
      </c>
      <c r="M88" s="6">
        <f t="shared" si="10"/>
        <v>0</v>
      </c>
      <c r="N88" s="6" t="str">
        <f>Main!$A83&amp;Main!$B83</f>
        <v/>
      </c>
      <c r="O88" s="145">
        <f t="shared" si="11"/>
        <v>0</v>
      </c>
      <c r="P88" s="150">
        <f t="shared" si="12"/>
        <v>30</v>
      </c>
      <c r="Q88" s="150" t="str">
        <f ca="1">IF(Main!$AY83&lt;&gt;"#",$P88-Main!$AY83,"#")</f>
        <v>#</v>
      </c>
      <c r="R88" s="35">
        <f>Main!E83*Mask!G$5</f>
        <v>0</v>
      </c>
      <c r="S88" s="35">
        <f>Main!F83*Mask!H$5</f>
        <v>0</v>
      </c>
      <c r="T88" s="35">
        <f>Main!G83*Mask!I$5</f>
        <v>0</v>
      </c>
      <c r="U88" s="35">
        <f>Main!H83*Mask!J$5</f>
        <v>0</v>
      </c>
      <c r="V88" s="35">
        <f>Main!I83*Mask!K$5</f>
        <v>0</v>
      </c>
      <c r="W88" s="35">
        <f>Main!J83*Mask!L$5</f>
        <v>0</v>
      </c>
      <c r="X88" s="35">
        <f>Main!K83*Mask!M$5</f>
        <v>0</v>
      </c>
      <c r="Y88" s="35">
        <f>Main!L83*Mask!N$5</f>
        <v>0</v>
      </c>
      <c r="Z88" s="35">
        <f>Main!M83*Mask!O$5</f>
        <v>0</v>
      </c>
      <c r="AA88" s="35">
        <f>Main!N83*Mask!P$5</f>
        <v>0</v>
      </c>
      <c r="AB88" s="35">
        <f>Main!O83*Mask!Q$5</f>
        <v>0</v>
      </c>
      <c r="AC88" s="35">
        <f>Main!P83*Mask!R$5</f>
        <v>0</v>
      </c>
      <c r="AD88" s="35">
        <f>Main!Q83*Mask!S$5</f>
        <v>0</v>
      </c>
      <c r="AE88" s="35">
        <f>Main!R83*Mask!T$5</f>
        <v>0</v>
      </c>
      <c r="AF88" s="35">
        <f>Main!S83*Mask!U$5</f>
        <v>0</v>
      </c>
      <c r="AG88" s="35">
        <f>Main!T83*Mask!V$5</f>
        <v>0</v>
      </c>
      <c r="AH88" s="35">
        <f>Main!U83*Mask!W$5</f>
        <v>0</v>
      </c>
      <c r="AI88" s="35">
        <f>Main!V83*Mask!X$5</f>
        <v>0</v>
      </c>
      <c r="AJ88" s="35">
        <f>Main!W83*Mask!Y$5</f>
        <v>0</v>
      </c>
      <c r="AK88" s="35">
        <f>Main!X83*Mask!Z$5</f>
        <v>0</v>
      </c>
      <c r="AL88" s="35">
        <f>Main!Y83*Mask!AA$5</f>
        <v>0</v>
      </c>
      <c r="AM88" s="35">
        <f>Main!Z83*Mask!AB$5</f>
        <v>0</v>
      </c>
      <c r="AN88" s="35"/>
      <c r="AO88" s="35">
        <f>IF(OR($A$1&lt;=Main!AA$4,ISBLANK($N88)),0,Main!AA83)</f>
        <v>0</v>
      </c>
      <c r="AP88" s="35">
        <f>IF(OR($A$1&lt;=Main!AB$4,ISBLANK($N88)),0,Main!AB83)</f>
        <v>0</v>
      </c>
      <c r="AQ88" s="35">
        <f>IF(OR($A$1&lt;=Main!AC$4,ISBLANK($N88)),0,Main!AC83)</f>
        <v>0</v>
      </c>
      <c r="AR88" s="35">
        <f>IF(OR($A$1&lt;=Main!AD$4,ISBLANK($N88)),0,Main!AD83)</f>
        <v>0</v>
      </c>
      <c r="AS88" s="35">
        <f>IF(OR($A$1&lt;=Main!AE$4,ISBLANK($N88)),0,Main!AE83)</f>
        <v>0</v>
      </c>
      <c r="AT88" s="35">
        <f>IF(OR($A$1&lt;=Main!AF$4,ISBLANK($N88)),0,Main!AF83)</f>
        <v>0</v>
      </c>
      <c r="AU88" s="35">
        <f>IF(OR($A$1&lt;=Main!AG$4,ISBLANK($N88)),0,Main!AG83)</f>
        <v>0</v>
      </c>
      <c r="AV88" s="35">
        <f>IF(OR($A$1&lt;=Main!AH$4,ISBLANK($N88)),0,Main!AH83)</f>
        <v>0</v>
      </c>
      <c r="AW88" s="35">
        <f>IF(OR($A$1&lt;=Main!AI$4,ISBLANK($N88)),0,Main!AI83)</f>
        <v>0</v>
      </c>
      <c r="AX88" s="35">
        <f>IF(OR($A$1&lt;=Main!AJ$4,ISBLANK($N88)),0,Main!AJ83)</f>
        <v>0</v>
      </c>
      <c r="AY88" s="35">
        <f>IF(OR($A$1&lt;=Main!AK$4,ISBLANK($N88)),0,Main!AK83)</f>
        <v>0</v>
      </c>
      <c r="AZ88" s="35">
        <f>IF(OR($A$1&lt;=Main!AL$4,ISBLANK($N88)),0,Main!AL83)</f>
        <v>0</v>
      </c>
      <c r="BA88" s="35">
        <f>IF(OR($A$1&lt;=Main!AM$4,ISBLANK($N88)),0,Main!AM83)</f>
        <v>0</v>
      </c>
      <c r="BB88" s="35">
        <f>IF(OR($A$1&lt;=Main!AN$4,ISBLANK($N88)),0,Main!AN83)</f>
        <v>0</v>
      </c>
      <c r="BC88" s="35">
        <f>IF(OR($A$1&lt;=Main!AO$4,ISBLANK($N88)),0,Main!AO83)</f>
        <v>0</v>
      </c>
      <c r="BD88" s="35">
        <f>IF(OR($A$1&lt;=Main!AP$4,ISBLANK($N88)),0,Main!AP83)</f>
        <v>0</v>
      </c>
      <c r="BE88" s="35">
        <f>IF(OR($A$1&lt;=Main!AQ$4,ISBLANK($N88)),0,Main!AQ83)</f>
        <v>0</v>
      </c>
      <c r="BF88" s="35">
        <f>IF(OR($A$1&lt;=Main!AR$4,ISBLANK($N88)),0,Main!AR83)</f>
        <v>0</v>
      </c>
      <c r="BG88" s="35">
        <f>IF(OR($A$1&lt;=Main!AS$4,ISBLANK($N88)),0,Main!AS83)</f>
        <v>0</v>
      </c>
      <c r="BH88" s="35">
        <f>IF(OR($A$1&lt;=Main!AT$4,ISBLANK($N88)),0,Main!AT83)</f>
        <v>0</v>
      </c>
      <c r="BI88" s="35">
        <f>IF(OR($A$1&lt;=Main!AU$4,ISBLANK($N88)),0,Main!AU83)</f>
        <v>0</v>
      </c>
      <c r="BJ88" s="35">
        <f>IF(OR($A$1&lt;=Main!AV$4,ISBLANK($N88)),0,Main!AV83)</f>
        <v>0</v>
      </c>
    </row>
    <row r="89" spans="12:62">
      <c r="L89" s="146">
        <f>VLOOKUP($E30,Mask!$A$2:$C$102,$M$8,0)</f>
        <v>0</v>
      </c>
      <c r="M89" s="6">
        <f t="shared" si="10"/>
        <v>0</v>
      </c>
      <c r="N89" s="6" t="str">
        <f>Main!$A84&amp;Main!$B84</f>
        <v/>
      </c>
      <c r="O89" s="145">
        <f t="shared" si="11"/>
        <v>0</v>
      </c>
      <c r="P89" s="150">
        <f t="shared" si="12"/>
        <v>30</v>
      </c>
      <c r="Q89" s="150" t="str">
        <f ca="1">IF(Main!$AY84&lt;&gt;"#",$P89-Main!$AY84,"#")</f>
        <v>#</v>
      </c>
      <c r="R89" s="35">
        <f>Main!E84*Mask!G$5</f>
        <v>0</v>
      </c>
      <c r="S89" s="35">
        <f>Main!F84*Mask!H$5</f>
        <v>0</v>
      </c>
      <c r="T89" s="35">
        <f>Main!G84*Mask!I$5</f>
        <v>0</v>
      </c>
      <c r="U89" s="35">
        <f>Main!H84*Mask!J$5</f>
        <v>0</v>
      </c>
      <c r="V89" s="35">
        <f>Main!I84*Mask!K$5</f>
        <v>0</v>
      </c>
      <c r="W89" s="35">
        <f>Main!J84*Mask!L$5</f>
        <v>0</v>
      </c>
      <c r="X89" s="35">
        <f>Main!K84*Mask!M$5</f>
        <v>0</v>
      </c>
      <c r="Y89" s="35">
        <f>Main!L84*Mask!N$5</f>
        <v>0</v>
      </c>
      <c r="Z89" s="35">
        <f>Main!M84*Mask!O$5</f>
        <v>0</v>
      </c>
      <c r="AA89" s="35">
        <f>Main!N84*Mask!P$5</f>
        <v>0</v>
      </c>
      <c r="AB89" s="35">
        <f>Main!O84*Mask!Q$5</f>
        <v>0</v>
      </c>
      <c r="AC89" s="35">
        <f>Main!P84*Mask!R$5</f>
        <v>0</v>
      </c>
      <c r="AD89" s="35">
        <f>Main!Q84*Mask!S$5</f>
        <v>0</v>
      </c>
      <c r="AE89" s="35">
        <f>Main!R84*Mask!T$5</f>
        <v>0</v>
      </c>
      <c r="AF89" s="35">
        <f>Main!S84*Mask!U$5</f>
        <v>0</v>
      </c>
      <c r="AG89" s="35">
        <f>Main!T84*Mask!V$5</f>
        <v>0</v>
      </c>
      <c r="AH89" s="35">
        <f>Main!U84*Mask!W$5</f>
        <v>0</v>
      </c>
      <c r="AI89" s="35">
        <f>Main!V84*Mask!X$5</f>
        <v>0</v>
      </c>
      <c r="AJ89" s="35">
        <f>Main!W84*Mask!Y$5</f>
        <v>0</v>
      </c>
      <c r="AK89" s="35">
        <f>Main!X84*Mask!Z$5</f>
        <v>0</v>
      </c>
      <c r="AL89" s="35">
        <f>Main!Y84*Mask!AA$5</f>
        <v>0</v>
      </c>
      <c r="AM89" s="35">
        <f>Main!Z84*Mask!AB$5</f>
        <v>0</v>
      </c>
      <c r="AN89" s="35"/>
      <c r="AO89" s="35">
        <f>IF(OR($A$1&lt;=Main!AA$4,ISBLANK($N89)),0,Main!AA84)</f>
        <v>0</v>
      </c>
      <c r="AP89" s="35">
        <f>IF(OR($A$1&lt;=Main!AB$4,ISBLANK($N89)),0,Main!AB84)</f>
        <v>0</v>
      </c>
      <c r="AQ89" s="35">
        <f>IF(OR($A$1&lt;=Main!AC$4,ISBLANK($N89)),0,Main!AC84)</f>
        <v>0</v>
      </c>
      <c r="AR89" s="35">
        <f>IF(OR($A$1&lt;=Main!AD$4,ISBLANK($N89)),0,Main!AD84)</f>
        <v>0</v>
      </c>
      <c r="AS89" s="35">
        <f>IF(OR($A$1&lt;=Main!AE$4,ISBLANK($N89)),0,Main!AE84)</f>
        <v>0</v>
      </c>
      <c r="AT89" s="35">
        <f>IF(OR($A$1&lt;=Main!AF$4,ISBLANK($N89)),0,Main!AF84)</f>
        <v>0</v>
      </c>
      <c r="AU89" s="35">
        <f>IF(OR($A$1&lt;=Main!AG$4,ISBLANK($N89)),0,Main!AG84)</f>
        <v>0</v>
      </c>
      <c r="AV89" s="35">
        <f>IF(OR($A$1&lt;=Main!AH$4,ISBLANK($N89)),0,Main!AH84)</f>
        <v>0</v>
      </c>
      <c r="AW89" s="35">
        <f>IF(OR($A$1&lt;=Main!AI$4,ISBLANK($N89)),0,Main!AI84)</f>
        <v>0</v>
      </c>
      <c r="AX89" s="35">
        <f>IF(OR($A$1&lt;=Main!AJ$4,ISBLANK($N89)),0,Main!AJ84)</f>
        <v>0</v>
      </c>
      <c r="AY89" s="35">
        <f>IF(OR($A$1&lt;=Main!AK$4,ISBLANK($N89)),0,Main!AK84)</f>
        <v>0</v>
      </c>
      <c r="AZ89" s="35">
        <f>IF(OR($A$1&lt;=Main!AL$4,ISBLANK($N89)),0,Main!AL84)</f>
        <v>0</v>
      </c>
      <c r="BA89" s="35">
        <f>IF(OR($A$1&lt;=Main!AM$4,ISBLANK($N89)),0,Main!AM84)</f>
        <v>0</v>
      </c>
      <c r="BB89" s="35">
        <f>IF(OR($A$1&lt;=Main!AN$4,ISBLANK($N89)),0,Main!AN84)</f>
        <v>0</v>
      </c>
      <c r="BC89" s="35">
        <f>IF(OR($A$1&lt;=Main!AO$4,ISBLANK($N89)),0,Main!AO84)</f>
        <v>0</v>
      </c>
      <c r="BD89" s="35">
        <f>IF(OR($A$1&lt;=Main!AP$4,ISBLANK($N89)),0,Main!AP84)</f>
        <v>0</v>
      </c>
      <c r="BE89" s="35">
        <f>IF(OR($A$1&lt;=Main!AQ$4,ISBLANK($N89)),0,Main!AQ84)</f>
        <v>0</v>
      </c>
      <c r="BF89" s="35">
        <f>IF(OR($A$1&lt;=Main!AR$4,ISBLANK($N89)),0,Main!AR84)</f>
        <v>0</v>
      </c>
      <c r="BG89" s="35">
        <f>IF(OR($A$1&lt;=Main!AS$4,ISBLANK($N89)),0,Main!AS84)</f>
        <v>0</v>
      </c>
      <c r="BH89" s="35">
        <f>IF(OR($A$1&lt;=Main!AT$4,ISBLANK($N89)),0,Main!AT84)</f>
        <v>0</v>
      </c>
      <c r="BI89" s="35">
        <f>IF(OR($A$1&lt;=Main!AU$4,ISBLANK($N89)),0,Main!AU84)</f>
        <v>0</v>
      </c>
      <c r="BJ89" s="35">
        <f>IF(OR($A$1&lt;=Main!AV$4,ISBLANK($N89)),0,Main!AV84)</f>
        <v>0</v>
      </c>
    </row>
    <row r="90" spans="12:62">
      <c r="L90" s="146">
        <f>VLOOKUP($E31,Mask!$A$2:$C$102,$M$8,0)</f>
        <v>0</v>
      </c>
      <c r="M90" s="6">
        <f t="shared" si="10"/>
        <v>0</v>
      </c>
      <c r="N90" s="6" t="str">
        <f>Main!$A85&amp;Main!$B85</f>
        <v/>
      </c>
      <c r="O90" s="145">
        <f t="shared" si="11"/>
        <v>0</v>
      </c>
      <c r="P90" s="150">
        <f t="shared" si="12"/>
        <v>30</v>
      </c>
      <c r="Q90" s="150" t="str">
        <f ca="1">IF(Main!$AY85&lt;&gt;"#",$P90-Main!$AY85,"#")</f>
        <v>#</v>
      </c>
      <c r="R90" s="35">
        <f>Main!E85*Mask!G$5</f>
        <v>0</v>
      </c>
      <c r="S90" s="35">
        <f>Main!F85*Mask!H$5</f>
        <v>0</v>
      </c>
      <c r="T90" s="35">
        <f>Main!G85*Mask!I$5</f>
        <v>0</v>
      </c>
      <c r="U90" s="35">
        <f>Main!H85*Mask!J$5</f>
        <v>0</v>
      </c>
      <c r="V90" s="35">
        <f>Main!I85*Mask!K$5</f>
        <v>0</v>
      </c>
      <c r="W90" s="35">
        <f>Main!J85*Mask!L$5</f>
        <v>0</v>
      </c>
      <c r="X90" s="35">
        <f>Main!K85*Mask!M$5</f>
        <v>0</v>
      </c>
      <c r="Y90" s="35">
        <f>Main!L85*Mask!N$5</f>
        <v>0</v>
      </c>
      <c r="Z90" s="35">
        <f>Main!M85*Mask!O$5</f>
        <v>0</v>
      </c>
      <c r="AA90" s="35">
        <f>Main!N85*Mask!P$5</f>
        <v>0</v>
      </c>
      <c r="AB90" s="35">
        <f>Main!O85*Mask!Q$5</f>
        <v>0</v>
      </c>
      <c r="AC90" s="35">
        <f>Main!P85*Mask!R$5</f>
        <v>0</v>
      </c>
      <c r="AD90" s="35">
        <f>Main!Q85*Mask!S$5</f>
        <v>0</v>
      </c>
      <c r="AE90" s="35">
        <f>Main!R85*Mask!T$5</f>
        <v>0</v>
      </c>
      <c r="AF90" s="35">
        <f>Main!S85*Mask!U$5</f>
        <v>0</v>
      </c>
      <c r="AG90" s="35">
        <f>Main!T85*Mask!V$5</f>
        <v>0</v>
      </c>
      <c r="AH90" s="35">
        <f>Main!U85*Mask!W$5</f>
        <v>0</v>
      </c>
      <c r="AI90" s="35">
        <f>Main!V85*Mask!X$5</f>
        <v>0</v>
      </c>
      <c r="AJ90" s="35">
        <f>Main!W85*Mask!Y$5</f>
        <v>0</v>
      </c>
      <c r="AK90" s="35">
        <f>Main!X85*Mask!Z$5</f>
        <v>0</v>
      </c>
      <c r="AL90" s="35">
        <f>Main!Y85*Mask!AA$5</f>
        <v>0</v>
      </c>
      <c r="AM90" s="35">
        <f>Main!Z85*Mask!AB$5</f>
        <v>0</v>
      </c>
      <c r="AN90" s="35"/>
      <c r="AO90" s="35">
        <f>IF(OR($A$1&lt;=Main!AA$4,ISBLANK($N90)),0,Main!AA85)</f>
        <v>0</v>
      </c>
      <c r="AP90" s="35">
        <f>IF(OR($A$1&lt;=Main!AB$4,ISBLANK($N90)),0,Main!AB85)</f>
        <v>0</v>
      </c>
      <c r="AQ90" s="35">
        <f>IF(OR($A$1&lt;=Main!AC$4,ISBLANK($N90)),0,Main!AC85)</f>
        <v>0</v>
      </c>
      <c r="AR90" s="35">
        <f>IF(OR($A$1&lt;=Main!AD$4,ISBLANK($N90)),0,Main!AD85)</f>
        <v>0</v>
      </c>
      <c r="AS90" s="35">
        <f>IF(OR($A$1&lt;=Main!AE$4,ISBLANK($N90)),0,Main!AE85)</f>
        <v>0</v>
      </c>
      <c r="AT90" s="35">
        <f>IF(OR($A$1&lt;=Main!AF$4,ISBLANK($N90)),0,Main!AF85)</f>
        <v>0</v>
      </c>
      <c r="AU90" s="35">
        <f>IF(OR($A$1&lt;=Main!AG$4,ISBLANK($N90)),0,Main!AG85)</f>
        <v>0</v>
      </c>
      <c r="AV90" s="35">
        <f>IF(OR($A$1&lt;=Main!AH$4,ISBLANK($N90)),0,Main!AH85)</f>
        <v>0</v>
      </c>
      <c r="AW90" s="35">
        <f>IF(OR($A$1&lt;=Main!AI$4,ISBLANK($N90)),0,Main!AI85)</f>
        <v>0</v>
      </c>
      <c r="AX90" s="35">
        <f>IF(OR($A$1&lt;=Main!AJ$4,ISBLANK($N90)),0,Main!AJ85)</f>
        <v>0</v>
      </c>
      <c r="AY90" s="35">
        <f>IF(OR($A$1&lt;=Main!AK$4,ISBLANK($N90)),0,Main!AK85)</f>
        <v>0</v>
      </c>
      <c r="AZ90" s="35">
        <f>IF(OR($A$1&lt;=Main!AL$4,ISBLANK($N90)),0,Main!AL85)</f>
        <v>0</v>
      </c>
      <c r="BA90" s="35">
        <f>IF(OR($A$1&lt;=Main!AM$4,ISBLANK($N90)),0,Main!AM85)</f>
        <v>0</v>
      </c>
      <c r="BB90" s="35">
        <f>IF(OR($A$1&lt;=Main!AN$4,ISBLANK($N90)),0,Main!AN85)</f>
        <v>0</v>
      </c>
      <c r="BC90" s="35">
        <f>IF(OR($A$1&lt;=Main!AO$4,ISBLANK($N90)),0,Main!AO85)</f>
        <v>0</v>
      </c>
      <c r="BD90" s="35">
        <f>IF(OR($A$1&lt;=Main!AP$4,ISBLANK($N90)),0,Main!AP85)</f>
        <v>0</v>
      </c>
      <c r="BE90" s="35">
        <f>IF(OR($A$1&lt;=Main!AQ$4,ISBLANK($N90)),0,Main!AQ85)</f>
        <v>0</v>
      </c>
      <c r="BF90" s="35">
        <f>IF(OR($A$1&lt;=Main!AR$4,ISBLANK($N90)),0,Main!AR85)</f>
        <v>0</v>
      </c>
      <c r="BG90" s="35">
        <f>IF(OR($A$1&lt;=Main!AS$4,ISBLANK($N90)),0,Main!AS85)</f>
        <v>0</v>
      </c>
      <c r="BH90" s="35">
        <f>IF(OR($A$1&lt;=Main!AT$4,ISBLANK($N90)),0,Main!AT85)</f>
        <v>0</v>
      </c>
      <c r="BI90" s="35">
        <f>IF(OR($A$1&lt;=Main!AU$4,ISBLANK($N90)),0,Main!AU85)</f>
        <v>0</v>
      </c>
      <c r="BJ90" s="35">
        <f>IF(OR($A$1&lt;=Main!AV$4,ISBLANK($N90)),0,Main!AV85)</f>
        <v>0</v>
      </c>
    </row>
    <row r="91" spans="12:62">
      <c r="L91" s="146">
        <f>VLOOKUP($E32,Mask!$A$2:$C$102,$M$8,0)</f>
        <v>0</v>
      </c>
      <c r="M91" s="6">
        <f t="shared" si="10"/>
        <v>0</v>
      </c>
      <c r="N91" s="6" t="str">
        <f>Main!$A86&amp;Main!$B86</f>
        <v/>
      </c>
      <c r="O91" s="145">
        <f t="shared" si="11"/>
        <v>0</v>
      </c>
      <c r="P91" s="150">
        <f t="shared" si="12"/>
        <v>30</v>
      </c>
      <c r="Q91" s="150" t="str">
        <f ca="1">IF(Main!$AY86&lt;&gt;"#",$P91-Main!$AY86,"#")</f>
        <v>#</v>
      </c>
      <c r="R91" s="35">
        <f>Main!E86*Mask!G$5</f>
        <v>0</v>
      </c>
      <c r="S91" s="35">
        <f>Main!F86*Mask!H$5</f>
        <v>0</v>
      </c>
      <c r="T91" s="35">
        <f>Main!G86*Mask!I$5</f>
        <v>0</v>
      </c>
      <c r="U91" s="35">
        <f>Main!H86*Mask!J$5</f>
        <v>0</v>
      </c>
      <c r="V91" s="35">
        <f>Main!I86*Mask!K$5</f>
        <v>0</v>
      </c>
      <c r="W91" s="35">
        <f>Main!J86*Mask!L$5</f>
        <v>0</v>
      </c>
      <c r="X91" s="35">
        <f>Main!K86*Mask!M$5</f>
        <v>0</v>
      </c>
      <c r="Y91" s="35">
        <f>Main!L86*Mask!N$5</f>
        <v>0</v>
      </c>
      <c r="Z91" s="35">
        <f>Main!M86*Mask!O$5</f>
        <v>0</v>
      </c>
      <c r="AA91" s="35">
        <f>Main!N86*Mask!P$5</f>
        <v>0</v>
      </c>
      <c r="AB91" s="35">
        <f>Main!O86*Mask!Q$5</f>
        <v>0</v>
      </c>
      <c r="AC91" s="35">
        <f>Main!P86*Mask!R$5</f>
        <v>0</v>
      </c>
      <c r="AD91" s="35">
        <f>Main!Q86*Mask!S$5</f>
        <v>0</v>
      </c>
      <c r="AE91" s="35">
        <f>Main!R86*Mask!T$5</f>
        <v>0</v>
      </c>
      <c r="AF91" s="35">
        <f>Main!S86*Mask!U$5</f>
        <v>0</v>
      </c>
      <c r="AG91" s="35">
        <f>Main!T86*Mask!V$5</f>
        <v>0</v>
      </c>
      <c r="AH91" s="35">
        <f>Main!U86*Mask!W$5</f>
        <v>0</v>
      </c>
      <c r="AI91" s="35">
        <f>Main!V86*Mask!X$5</f>
        <v>0</v>
      </c>
      <c r="AJ91" s="35">
        <f>Main!W86*Mask!Y$5</f>
        <v>0</v>
      </c>
      <c r="AK91" s="35">
        <f>Main!X86*Mask!Z$5</f>
        <v>0</v>
      </c>
      <c r="AL91" s="35">
        <f>Main!Y86*Mask!AA$5</f>
        <v>0</v>
      </c>
      <c r="AM91" s="35">
        <f>Main!Z86*Mask!AB$5</f>
        <v>0</v>
      </c>
      <c r="AN91" s="35"/>
      <c r="AO91" s="35">
        <f>IF(OR($A$1&lt;=Main!AA$4,ISBLANK($N91)),0,Main!AA86)</f>
        <v>0</v>
      </c>
      <c r="AP91" s="35">
        <f>IF(OR($A$1&lt;=Main!AB$4,ISBLANK($N91)),0,Main!AB86)</f>
        <v>0</v>
      </c>
      <c r="AQ91" s="35">
        <f>IF(OR($A$1&lt;=Main!AC$4,ISBLANK($N91)),0,Main!AC86)</f>
        <v>0</v>
      </c>
      <c r="AR91" s="35">
        <f>IF(OR($A$1&lt;=Main!AD$4,ISBLANK($N91)),0,Main!AD86)</f>
        <v>0</v>
      </c>
      <c r="AS91" s="35">
        <f>IF(OR($A$1&lt;=Main!AE$4,ISBLANK($N91)),0,Main!AE86)</f>
        <v>0</v>
      </c>
      <c r="AT91" s="35">
        <f>IF(OR($A$1&lt;=Main!AF$4,ISBLANK($N91)),0,Main!AF86)</f>
        <v>0</v>
      </c>
      <c r="AU91" s="35">
        <f>IF(OR($A$1&lt;=Main!AG$4,ISBLANK($N91)),0,Main!AG86)</f>
        <v>0</v>
      </c>
      <c r="AV91" s="35">
        <f>IF(OR($A$1&lt;=Main!AH$4,ISBLANK($N91)),0,Main!AH86)</f>
        <v>0</v>
      </c>
      <c r="AW91" s="35">
        <f>IF(OR($A$1&lt;=Main!AI$4,ISBLANK($N91)),0,Main!AI86)</f>
        <v>0</v>
      </c>
      <c r="AX91" s="35">
        <f>IF(OR($A$1&lt;=Main!AJ$4,ISBLANK($N91)),0,Main!AJ86)</f>
        <v>0</v>
      </c>
      <c r="AY91" s="35">
        <f>IF(OR($A$1&lt;=Main!AK$4,ISBLANK($N91)),0,Main!AK86)</f>
        <v>0</v>
      </c>
      <c r="AZ91" s="35">
        <f>IF(OR($A$1&lt;=Main!AL$4,ISBLANK($N91)),0,Main!AL86)</f>
        <v>0</v>
      </c>
      <c r="BA91" s="35">
        <f>IF(OR($A$1&lt;=Main!AM$4,ISBLANK($N91)),0,Main!AM86)</f>
        <v>0</v>
      </c>
      <c r="BB91" s="35">
        <f>IF(OR($A$1&lt;=Main!AN$4,ISBLANK($N91)),0,Main!AN86)</f>
        <v>0</v>
      </c>
      <c r="BC91" s="35">
        <f>IF(OR($A$1&lt;=Main!AO$4,ISBLANK($N91)),0,Main!AO86)</f>
        <v>0</v>
      </c>
      <c r="BD91" s="35">
        <f>IF(OR($A$1&lt;=Main!AP$4,ISBLANK($N91)),0,Main!AP86)</f>
        <v>0</v>
      </c>
      <c r="BE91" s="35">
        <f>IF(OR($A$1&lt;=Main!AQ$4,ISBLANK($N91)),0,Main!AQ86)</f>
        <v>0</v>
      </c>
      <c r="BF91" s="35">
        <f>IF(OR($A$1&lt;=Main!AR$4,ISBLANK($N91)),0,Main!AR86)</f>
        <v>0</v>
      </c>
      <c r="BG91" s="35">
        <f>IF(OR($A$1&lt;=Main!AS$4,ISBLANK($N91)),0,Main!AS86)</f>
        <v>0</v>
      </c>
      <c r="BH91" s="35">
        <f>IF(OR($A$1&lt;=Main!AT$4,ISBLANK($N91)),0,Main!AT86)</f>
        <v>0</v>
      </c>
      <c r="BI91" s="35">
        <f>IF(OR($A$1&lt;=Main!AU$4,ISBLANK($N91)),0,Main!AU86)</f>
        <v>0</v>
      </c>
      <c r="BJ91" s="35">
        <f>IF(OR($A$1&lt;=Main!AV$4,ISBLANK($N91)),0,Main!AV86)</f>
        <v>0</v>
      </c>
    </row>
    <row r="92" spans="12:62">
      <c r="L92" s="146">
        <f>VLOOKUP($E33,Mask!$A$2:$C$102,$M$8,0)</f>
        <v>0</v>
      </c>
      <c r="M92" s="6">
        <f t="shared" si="10"/>
        <v>0</v>
      </c>
      <c r="N92" s="6" t="str">
        <f>Main!$A87&amp;Main!$B87</f>
        <v/>
      </c>
      <c r="O92" s="145">
        <f t="shared" si="11"/>
        <v>0</v>
      </c>
      <c r="P92" s="150">
        <f t="shared" si="12"/>
        <v>30</v>
      </c>
      <c r="Q92" s="150" t="str">
        <f ca="1">IF(Main!$AY87&lt;&gt;"#",$P92-Main!$AY87,"#")</f>
        <v>#</v>
      </c>
      <c r="R92" s="35">
        <f>Main!E87*Mask!G$5</f>
        <v>0</v>
      </c>
      <c r="S92" s="35">
        <f>Main!F87*Mask!H$5</f>
        <v>0</v>
      </c>
      <c r="T92" s="35">
        <f>Main!G87*Mask!I$5</f>
        <v>0</v>
      </c>
      <c r="U92" s="35">
        <f>Main!H87*Mask!J$5</f>
        <v>0</v>
      </c>
      <c r="V92" s="35">
        <f>Main!I87*Mask!K$5</f>
        <v>0</v>
      </c>
      <c r="W92" s="35">
        <f>Main!J87*Mask!L$5</f>
        <v>0</v>
      </c>
      <c r="X92" s="35">
        <f>Main!K87*Mask!M$5</f>
        <v>0</v>
      </c>
      <c r="Y92" s="35">
        <f>Main!L87*Mask!N$5</f>
        <v>0</v>
      </c>
      <c r="Z92" s="35">
        <f>Main!M87*Mask!O$5</f>
        <v>0</v>
      </c>
      <c r="AA92" s="35">
        <f>Main!N87*Mask!P$5</f>
        <v>0</v>
      </c>
      <c r="AB92" s="35">
        <f>Main!O87*Mask!Q$5</f>
        <v>0</v>
      </c>
      <c r="AC92" s="35">
        <f>Main!P87*Mask!R$5</f>
        <v>0</v>
      </c>
      <c r="AD92" s="35">
        <f>Main!Q87*Mask!S$5</f>
        <v>0</v>
      </c>
      <c r="AE92" s="35">
        <f>Main!R87*Mask!T$5</f>
        <v>0</v>
      </c>
      <c r="AF92" s="35">
        <f>Main!S87*Mask!U$5</f>
        <v>0</v>
      </c>
      <c r="AG92" s="35">
        <f>Main!T87*Mask!V$5</f>
        <v>0</v>
      </c>
      <c r="AH92" s="35">
        <f>Main!U87*Mask!W$5</f>
        <v>0</v>
      </c>
      <c r="AI92" s="35">
        <f>Main!V87*Mask!X$5</f>
        <v>0</v>
      </c>
      <c r="AJ92" s="35">
        <f>Main!W87*Mask!Y$5</f>
        <v>0</v>
      </c>
      <c r="AK92" s="35">
        <f>Main!X87*Mask!Z$5</f>
        <v>0</v>
      </c>
      <c r="AL92" s="35">
        <f>Main!Y87*Mask!AA$5</f>
        <v>0</v>
      </c>
      <c r="AM92" s="35">
        <f>Main!Z87*Mask!AB$5</f>
        <v>0</v>
      </c>
      <c r="AN92" s="35"/>
      <c r="AO92" s="35">
        <f>IF(OR($A$1&lt;=Main!AA$4,ISBLANK($N92)),0,Main!AA87)</f>
        <v>0</v>
      </c>
      <c r="AP92" s="35">
        <f>IF(OR($A$1&lt;=Main!AB$4,ISBLANK($N92)),0,Main!AB87)</f>
        <v>0</v>
      </c>
      <c r="AQ92" s="35">
        <f>IF(OR($A$1&lt;=Main!AC$4,ISBLANK($N92)),0,Main!AC87)</f>
        <v>0</v>
      </c>
      <c r="AR92" s="35">
        <f>IF(OR($A$1&lt;=Main!AD$4,ISBLANK($N92)),0,Main!AD87)</f>
        <v>0</v>
      </c>
      <c r="AS92" s="35">
        <f>IF(OR($A$1&lt;=Main!AE$4,ISBLANK($N92)),0,Main!AE87)</f>
        <v>0</v>
      </c>
      <c r="AT92" s="35">
        <f>IF(OR($A$1&lt;=Main!AF$4,ISBLANK($N92)),0,Main!AF87)</f>
        <v>0</v>
      </c>
      <c r="AU92" s="35">
        <f>IF(OR($A$1&lt;=Main!AG$4,ISBLANK($N92)),0,Main!AG87)</f>
        <v>0</v>
      </c>
      <c r="AV92" s="35">
        <f>IF(OR($A$1&lt;=Main!AH$4,ISBLANK($N92)),0,Main!AH87)</f>
        <v>0</v>
      </c>
      <c r="AW92" s="35">
        <f>IF(OR($A$1&lt;=Main!AI$4,ISBLANK($N92)),0,Main!AI87)</f>
        <v>0</v>
      </c>
      <c r="AX92" s="35">
        <f>IF(OR($A$1&lt;=Main!AJ$4,ISBLANK($N92)),0,Main!AJ87)</f>
        <v>0</v>
      </c>
      <c r="AY92" s="35">
        <f>IF(OR($A$1&lt;=Main!AK$4,ISBLANK($N92)),0,Main!AK87)</f>
        <v>0</v>
      </c>
      <c r="AZ92" s="35">
        <f>IF(OR($A$1&lt;=Main!AL$4,ISBLANK($N92)),0,Main!AL87)</f>
        <v>0</v>
      </c>
      <c r="BA92" s="35">
        <f>IF(OR($A$1&lt;=Main!AM$4,ISBLANK($N92)),0,Main!AM87)</f>
        <v>0</v>
      </c>
      <c r="BB92" s="35">
        <f>IF(OR($A$1&lt;=Main!AN$4,ISBLANK($N92)),0,Main!AN87)</f>
        <v>0</v>
      </c>
      <c r="BC92" s="35">
        <f>IF(OR($A$1&lt;=Main!AO$4,ISBLANK($N92)),0,Main!AO87)</f>
        <v>0</v>
      </c>
      <c r="BD92" s="35">
        <f>IF(OR($A$1&lt;=Main!AP$4,ISBLANK($N92)),0,Main!AP87)</f>
        <v>0</v>
      </c>
      <c r="BE92" s="35">
        <f>IF(OR($A$1&lt;=Main!AQ$4,ISBLANK($N92)),0,Main!AQ87)</f>
        <v>0</v>
      </c>
      <c r="BF92" s="35">
        <f>IF(OR($A$1&lt;=Main!AR$4,ISBLANK($N92)),0,Main!AR87)</f>
        <v>0</v>
      </c>
      <c r="BG92" s="35">
        <f>IF(OR($A$1&lt;=Main!AS$4,ISBLANK($N92)),0,Main!AS87)</f>
        <v>0</v>
      </c>
      <c r="BH92" s="35">
        <f>IF(OR($A$1&lt;=Main!AT$4,ISBLANK($N92)),0,Main!AT87)</f>
        <v>0</v>
      </c>
      <c r="BI92" s="35">
        <f>IF(OR($A$1&lt;=Main!AU$4,ISBLANK($N92)),0,Main!AU87)</f>
        <v>0</v>
      </c>
      <c r="BJ92" s="35">
        <f>IF(OR($A$1&lt;=Main!AV$4,ISBLANK($N92)),0,Main!AV87)</f>
        <v>0</v>
      </c>
    </row>
    <row r="93" spans="12:62">
      <c r="L93" s="146">
        <f>VLOOKUP($E34,Mask!$A$2:$C$102,$M$8,0)</f>
        <v>0</v>
      </c>
      <c r="M93" s="6">
        <f t="shared" si="10"/>
        <v>0</v>
      </c>
      <c r="N93" s="6" t="str">
        <f>Main!$A88&amp;Main!$B88</f>
        <v/>
      </c>
      <c r="O93" s="145">
        <f t="shared" si="11"/>
        <v>0</v>
      </c>
      <c r="P93" s="150">
        <f t="shared" si="12"/>
        <v>30</v>
      </c>
      <c r="Q93" s="150" t="str">
        <f ca="1">IF(Main!$AY88&lt;&gt;"#",$P93-Main!$AY88,"#")</f>
        <v>#</v>
      </c>
      <c r="R93" s="35">
        <f>Main!E88*Mask!G$5</f>
        <v>0</v>
      </c>
      <c r="S93" s="35">
        <f>Main!F88*Mask!H$5</f>
        <v>0</v>
      </c>
      <c r="T93" s="35">
        <f>Main!G88*Mask!I$5</f>
        <v>0</v>
      </c>
      <c r="U93" s="35">
        <f>Main!H88*Mask!J$5</f>
        <v>0</v>
      </c>
      <c r="V93" s="35">
        <f>Main!I88*Mask!K$5</f>
        <v>0</v>
      </c>
      <c r="W93" s="35">
        <f>Main!J88*Mask!L$5</f>
        <v>0</v>
      </c>
      <c r="X93" s="35">
        <f>Main!K88*Mask!M$5</f>
        <v>0</v>
      </c>
      <c r="Y93" s="35">
        <f>Main!L88*Mask!N$5</f>
        <v>0</v>
      </c>
      <c r="Z93" s="35">
        <f>Main!M88*Mask!O$5</f>
        <v>0</v>
      </c>
      <c r="AA93" s="35">
        <f>Main!N88*Mask!P$5</f>
        <v>0</v>
      </c>
      <c r="AB93" s="35">
        <f>Main!O88*Mask!Q$5</f>
        <v>0</v>
      </c>
      <c r="AC93" s="35">
        <f>Main!P88*Mask!R$5</f>
        <v>0</v>
      </c>
      <c r="AD93" s="35">
        <f>Main!Q88*Mask!S$5</f>
        <v>0</v>
      </c>
      <c r="AE93" s="35">
        <f>Main!R88*Mask!T$5</f>
        <v>0</v>
      </c>
      <c r="AF93" s="35">
        <f>Main!S88*Mask!U$5</f>
        <v>0</v>
      </c>
      <c r="AG93" s="35">
        <f>Main!T88*Mask!V$5</f>
        <v>0</v>
      </c>
      <c r="AH93" s="35">
        <f>Main!U88*Mask!W$5</f>
        <v>0</v>
      </c>
      <c r="AI93" s="35">
        <f>Main!V88*Mask!X$5</f>
        <v>0</v>
      </c>
      <c r="AJ93" s="35">
        <f>Main!W88*Mask!Y$5</f>
        <v>0</v>
      </c>
      <c r="AK93" s="35">
        <f>Main!X88*Mask!Z$5</f>
        <v>0</v>
      </c>
      <c r="AL93" s="35">
        <f>Main!Y88*Mask!AA$5</f>
        <v>0</v>
      </c>
      <c r="AM93" s="35">
        <f>Main!Z88*Mask!AB$5</f>
        <v>0</v>
      </c>
      <c r="AN93" s="35"/>
      <c r="AO93" s="35">
        <f>IF(OR($A$1&lt;=Main!AA$4,ISBLANK($N93)),0,Main!AA88)</f>
        <v>0</v>
      </c>
      <c r="AP93" s="35">
        <f>IF(OR($A$1&lt;=Main!AB$4,ISBLANK($N93)),0,Main!AB88)</f>
        <v>0</v>
      </c>
      <c r="AQ93" s="35">
        <f>IF(OR($A$1&lt;=Main!AC$4,ISBLANK($N93)),0,Main!AC88)</f>
        <v>0</v>
      </c>
      <c r="AR93" s="35">
        <f>IF(OR($A$1&lt;=Main!AD$4,ISBLANK($N93)),0,Main!AD88)</f>
        <v>0</v>
      </c>
      <c r="AS93" s="35">
        <f>IF(OR($A$1&lt;=Main!AE$4,ISBLANK($N93)),0,Main!AE88)</f>
        <v>0</v>
      </c>
      <c r="AT93" s="35">
        <f>IF(OR($A$1&lt;=Main!AF$4,ISBLANK($N93)),0,Main!AF88)</f>
        <v>0</v>
      </c>
      <c r="AU93" s="35">
        <f>IF(OR($A$1&lt;=Main!AG$4,ISBLANK($N93)),0,Main!AG88)</f>
        <v>0</v>
      </c>
      <c r="AV93" s="35">
        <f>IF(OR($A$1&lt;=Main!AH$4,ISBLANK($N93)),0,Main!AH88)</f>
        <v>0</v>
      </c>
      <c r="AW93" s="35">
        <f>IF(OR($A$1&lt;=Main!AI$4,ISBLANK($N93)),0,Main!AI88)</f>
        <v>0</v>
      </c>
      <c r="AX93" s="35">
        <f>IF(OR($A$1&lt;=Main!AJ$4,ISBLANK($N93)),0,Main!AJ88)</f>
        <v>0</v>
      </c>
      <c r="AY93" s="35">
        <f>IF(OR($A$1&lt;=Main!AK$4,ISBLANK($N93)),0,Main!AK88)</f>
        <v>0</v>
      </c>
      <c r="AZ93" s="35">
        <f>IF(OR($A$1&lt;=Main!AL$4,ISBLANK($N93)),0,Main!AL88)</f>
        <v>0</v>
      </c>
      <c r="BA93" s="35">
        <f>IF(OR($A$1&lt;=Main!AM$4,ISBLANK($N93)),0,Main!AM88)</f>
        <v>0</v>
      </c>
      <c r="BB93" s="35">
        <f>IF(OR($A$1&lt;=Main!AN$4,ISBLANK($N93)),0,Main!AN88)</f>
        <v>0</v>
      </c>
      <c r="BC93" s="35">
        <f>IF(OR($A$1&lt;=Main!AO$4,ISBLANK($N93)),0,Main!AO88)</f>
        <v>0</v>
      </c>
      <c r="BD93" s="35">
        <f>IF(OR($A$1&lt;=Main!AP$4,ISBLANK($N93)),0,Main!AP88)</f>
        <v>0</v>
      </c>
      <c r="BE93" s="35">
        <f>IF(OR($A$1&lt;=Main!AQ$4,ISBLANK($N93)),0,Main!AQ88)</f>
        <v>0</v>
      </c>
      <c r="BF93" s="35">
        <f>IF(OR($A$1&lt;=Main!AR$4,ISBLANK($N93)),0,Main!AR88)</f>
        <v>0</v>
      </c>
      <c r="BG93" s="35">
        <f>IF(OR($A$1&lt;=Main!AS$4,ISBLANK($N93)),0,Main!AS88)</f>
        <v>0</v>
      </c>
      <c r="BH93" s="35">
        <f>IF(OR($A$1&lt;=Main!AT$4,ISBLANK($N93)),0,Main!AT88)</f>
        <v>0</v>
      </c>
      <c r="BI93" s="35">
        <f>IF(OR($A$1&lt;=Main!AU$4,ISBLANK($N93)),0,Main!AU88)</f>
        <v>0</v>
      </c>
      <c r="BJ93" s="35">
        <f>IF(OR($A$1&lt;=Main!AV$4,ISBLANK($N93)),0,Main!AV88)</f>
        <v>0</v>
      </c>
    </row>
    <row r="94" spans="12:62">
      <c r="L94" s="146">
        <f>VLOOKUP($E35,Mask!$A$2:$C$102,$M$8,0)</f>
        <v>0</v>
      </c>
      <c r="M94" s="6">
        <f t="shared" si="10"/>
        <v>0</v>
      </c>
      <c r="N94" s="6" t="str">
        <f>Main!$A89&amp;Main!$B89</f>
        <v/>
      </c>
      <c r="O94" s="145">
        <f t="shared" si="11"/>
        <v>0</v>
      </c>
      <c r="P94" s="150">
        <f t="shared" si="12"/>
        <v>30</v>
      </c>
      <c r="Q94" s="150" t="str">
        <f ca="1">IF(Main!$AY89&lt;&gt;"#",$P94-Main!$AY89,"#")</f>
        <v>#</v>
      </c>
      <c r="R94" s="35">
        <f>Main!E89*Mask!G$5</f>
        <v>0</v>
      </c>
      <c r="S94" s="35">
        <f>Main!F89*Mask!H$5</f>
        <v>0</v>
      </c>
      <c r="T94" s="35">
        <f>Main!G89*Mask!I$5</f>
        <v>0</v>
      </c>
      <c r="U94" s="35">
        <f>Main!H89*Mask!J$5</f>
        <v>0</v>
      </c>
      <c r="V94" s="35">
        <f>Main!I89*Mask!K$5</f>
        <v>0</v>
      </c>
      <c r="W94" s="35">
        <f>Main!J89*Mask!L$5</f>
        <v>0</v>
      </c>
      <c r="X94" s="35">
        <f>Main!K89*Mask!M$5</f>
        <v>0</v>
      </c>
      <c r="Y94" s="35">
        <f>Main!L89*Mask!N$5</f>
        <v>0</v>
      </c>
      <c r="Z94" s="35">
        <f>Main!M89*Mask!O$5</f>
        <v>0</v>
      </c>
      <c r="AA94" s="35">
        <f>Main!N89*Mask!P$5</f>
        <v>0</v>
      </c>
      <c r="AB94" s="35">
        <f>Main!O89*Mask!Q$5</f>
        <v>0</v>
      </c>
      <c r="AC94" s="35">
        <f>Main!P89*Mask!R$5</f>
        <v>0</v>
      </c>
      <c r="AD94" s="35">
        <f>Main!Q89*Mask!S$5</f>
        <v>0</v>
      </c>
      <c r="AE94" s="35">
        <f>Main!R89*Mask!T$5</f>
        <v>0</v>
      </c>
      <c r="AF94" s="35">
        <f>Main!S89*Mask!U$5</f>
        <v>0</v>
      </c>
      <c r="AG94" s="35">
        <f>Main!T89*Mask!V$5</f>
        <v>0</v>
      </c>
      <c r="AH94" s="35">
        <f>Main!U89*Mask!W$5</f>
        <v>0</v>
      </c>
      <c r="AI94" s="35">
        <f>Main!V89*Mask!X$5</f>
        <v>0</v>
      </c>
      <c r="AJ94" s="35">
        <f>Main!W89*Mask!Y$5</f>
        <v>0</v>
      </c>
      <c r="AK94" s="35">
        <f>Main!X89*Mask!Z$5</f>
        <v>0</v>
      </c>
      <c r="AL94" s="35">
        <f>Main!Y89*Mask!AA$5</f>
        <v>0</v>
      </c>
      <c r="AM94" s="35">
        <f>Main!Z89*Mask!AB$5</f>
        <v>0</v>
      </c>
      <c r="AN94" s="35"/>
      <c r="AO94" s="35">
        <f>IF(OR($A$1&lt;=Main!AA$4,ISBLANK($N94)),0,Main!AA89)</f>
        <v>0</v>
      </c>
      <c r="AP94" s="35">
        <f>IF(OR($A$1&lt;=Main!AB$4,ISBLANK($N94)),0,Main!AB89)</f>
        <v>0</v>
      </c>
      <c r="AQ94" s="35">
        <f>IF(OR($A$1&lt;=Main!AC$4,ISBLANK($N94)),0,Main!AC89)</f>
        <v>0</v>
      </c>
      <c r="AR94" s="35">
        <f>IF(OR($A$1&lt;=Main!AD$4,ISBLANK($N94)),0,Main!AD89)</f>
        <v>0</v>
      </c>
      <c r="AS94" s="35">
        <f>IF(OR($A$1&lt;=Main!AE$4,ISBLANK($N94)),0,Main!AE89)</f>
        <v>0</v>
      </c>
      <c r="AT94" s="35">
        <f>IF(OR($A$1&lt;=Main!AF$4,ISBLANK($N94)),0,Main!AF89)</f>
        <v>0</v>
      </c>
      <c r="AU94" s="35">
        <f>IF(OR($A$1&lt;=Main!AG$4,ISBLANK($N94)),0,Main!AG89)</f>
        <v>0</v>
      </c>
      <c r="AV94" s="35">
        <f>IF(OR($A$1&lt;=Main!AH$4,ISBLANK($N94)),0,Main!AH89)</f>
        <v>0</v>
      </c>
      <c r="AW94" s="35">
        <f>IF(OR($A$1&lt;=Main!AI$4,ISBLANK($N94)),0,Main!AI89)</f>
        <v>0</v>
      </c>
      <c r="AX94" s="35">
        <f>IF(OR($A$1&lt;=Main!AJ$4,ISBLANK($N94)),0,Main!AJ89)</f>
        <v>0</v>
      </c>
      <c r="AY94" s="35">
        <f>IF(OR($A$1&lt;=Main!AK$4,ISBLANK($N94)),0,Main!AK89)</f>
        <v>0</v>
      </c>
      <c r="AZ94" s="35">
        <f>IF(OR($A$1&lt;=Main!AL$4,ISBLANK($N94)),0,Main!AL89)</f>
        <v>0</v>
      </c>
      <c r="BA94" s="35">
        <f>IF(OR($A$1&lt;=Main!AM$4,ISBLANK($N94)),0,Main!AM89)</f>
        <v>0</v>
      </c>
      <c r="BB94" s="35">
        <f>IF(OR($A$1&lt;=Main!AN$4,ISBLANK($N94)),0,Main!AN89)</f>
        <v>0</v>
      </c>
      <c r="BC94" s="35">
        <f>IF(OR($A$1&lt;=Main!AO$4,ISBLANK($N94)),0,Main!AO89)</f>
        <v>0</v>
      </c>
      <c r="BD94" s="35">
        <f>IF(OR($A$1&lt;=Main!AP$4,ISBLANK($N94)),0,Main!AP89)</f>
        <v>0</v>
      </c>
      <c r="BE94" s="35">
        <f>IF(OR($A$1&lt;=Main!AQ$4,ISBLANK($N94)),0,Main!AQ89)</f>
        <v>0</v>
      </c>
      <c r="BF94" s="35">
        <f>IF(OR($A$1&lt;=Main!AR$4,ISBLANK($N94)),0,Main!AR89)</f>
        <v>0</v>
      </c>
      <c r="BG94" s="35">
        <f>IF(OR($A$1&lt;=Main!AS$4,ISBLANK($N94)),0,Main!AS89)</f>
        <v>0</v>
      </c>
      <c r="BH94" s="35">
        <f>IF(OR($A$1&lt;=Main!AT$4,ISBLANK($N94)),0,Main!AT89)</f>
        <v>0</v>
      </c>
      <c r="BI94" s="35">
        <f>IF(OR($A$1&lt;=Main!AU$4,ISBLANK($N94)),0,Main!AU89)</f>
        <v>0</v>
      </c>
      <c r="BJ94" s="35">
        <f>IF(OR($A$1&lt;=Main!AV$4,ISBLANK($N94)),0,Main!AV89)</f>
        <v>0</v>
      </c>
    </row>
    <row r="95" spans="12:62">
      <c r="L95" s="146">
        <f>VLOOKUP($E36,Mask!$A$2:$C$102,$M$8,0)</f>
        <v>0</v>
      </c>
      <c r="M95" s="6">
        <f t="shared" si="10"/>
        <v>0</v>
      </c>
      <c r="N95" s="6" t="str">
        <f>Main!$A90&amp;Main!$B90</f>
        <v/>
      </c>
      <c r="O95" s="145">
        <f t="shared" si="11"/>
        <v>0</v>
      </c>
      <c r="P95" s="150">
        <f t="shared" si="12"/>
        <v>30</v>
      </c>
      <c r="Q95" s="150" t="str">
        <f ca="1">IF(Main!$AY90&lt;&gt;"#",$P95-Main!$AY90,"#")</f>
        <v>#</v>
      </c>
      <c r="R95" s="35">
        <f>Main!E90*Mask!G$5</f>
        <v>0</v>
      </c>
      <c r="S95" s="35">
        <f>Main!F90*Mask!H$5</f>
        <v>0</v>
      </c>
      <c r="T95" s="35">
        <f>Main!G90*Mask!I$5</f>
        <v>0</v>
      </c>
      <c r="U95" s="35">
        <f>Main!H90*Mask!J$5</f>
        <v>0</v>
      </c>
      <c r="V95" s="35">
        <f>Main!I90*Mask!K$5</f>
        <v>0</v>
      </c>
      <c r="W95" s="35">
        <f>Main!J90*Mask!L$5</f>
        <v>0</v>
      </c>
      <c r="X95" s="35">
        <f>Main!K90*Mask!M$5</f>
        <v>0</v>
      </c>
      <c r="Y95" s="35">
        <f>Main!L90*Mask!N$5</f>
        <v>0</v>
      </c>
      <c r="Z95" s="35">
        <f>Main!M90*Mask!O$5</f>
        <v>0</v>
      </c>
      <c r="AA95" s="35">
        <f>Main!N90*Mask!P$5</f>
        <v>0</v>
      </c>
      <c r="AB95" s="35">
        <f>Main!O90*Mask!Q$5</f>
        <v>0</v>
      </c>
      <c r="AC95" s="35">
        <f>Main!P90*Mask!R$5</f>
        <v>0</v>
      </c>
      <c r="AD95" s="35">
        <f>Main!Q90*Mask!S$5</f>
        <v>0</v>
      </c>
      <c r="AE95" s="35">
        <f>Main!R90*Mask!T$5</f>
        <v>0</v>
      </c>
      <c r="AF95" s="35">
        <f>Main!S90*Mask!U$5</f>
        <v>0</v>
      </c>
      <c r="AG95" s="35">
        <f>Main!T90*Mask!V$5</f>
        <v>0</v>
      </c>
      <c r="AH95" s="35">
        <f>Main!U90*Mask!W$5</f>
        <v>0</v>
      </c>
      <c r="AI95" s="35">
        <f>Main!V90*Mask!X$5</f>
        <v>0</v>
      </c>
      <c r="AJ95" s="35">
        <f>Main!W90*Mask!Y$5</f>
        <v>0</v>
      </c>
      <c r="AK95" s="35">
        <f>Main!X90*Mask!Z$5</f>
        <v>0</v>
      </c>
      <c r="AL95" s="35">
        <f>Main!Y90*Mask!AA$5</f>
        <v>0</v>
      </c>
      <c r="AM95" s="35">
        <f>Main!Z90*Mask!AB$5</f>
        <v>0</v>
      </c>
      <c r="AN95" s="35"/>
      <c r="AO95" s="35">
        <f>IF(OR($A$1&lt;=Main!AA$4,ISBLANK($N95)),0,Main!AA90)</f>
        <v>0</v>
      </c>
      <c r="AP95" s="35">
        <f>IF(OR($A$1&lt;=Main!AB$4,ISBLANK($N95)),0,Main!AB90)</f>
        <v>0</v>
      </c>
      <c r="AQ95" s="35">
        <f>IF(OR($A$1&lt;=Main!AC$4,ISBLANK($N95)),0,Main!AC90)</f>
        <v>0</v>
      </c>
      <c r="AR95" s="35">
        <f>IF(OR($A$1&lt;=Main!AD$4,ISBLANK($N95)),0,Main!AD90)</f>
        <v>0</v>
      </c>
      <c r="AS95" s="35">
        <f>IF(OR($A$1&lt;=Main!AE$4,ISBLANK($N95)),0,Main!AE90)</f>
        <v>0</v>
      </c>
      <c r="AT95" s="35">
        <f>IF(OR($A$1&lt;=Main!AF$4,ISBLANK($N95)),0,Main!AF90)</f>
        <v>0</v>
      </c>
      <c r="AU95" s="35">
        <f>IF(OR($A$1&lt;=Main!AG$4,ISBLANK($N95)),0,Main!AG90)</f>
        <v>0</v>
      </c>
      <c r="AV95" s="35">
        <f>IF(OR($A$1&lt;=Main!AH$4,ISBLANK($N95)),0,Main!AH90)</f>
        <v>0</v>
      </c>
      <c r="AW95" s="35">
        <f>IF(OR($A$1&lt;=Main!AI$4,ISBLANK($N95)),0,Main!AI90)</f>
        <v>0</v>
      </c>
      <c r="AX95" s="35">
        <f>IF(OR($A$1&lt;=Main!AJ$4,ISBLANK($N95)),0,Main!AJ90)</f>
        <v>0</v>
      </c>
      <c r="AY95" s="35">
        <f>IF(OR($A$1&lt;=Main!AK$4,ISBLANK($N95)),0,Main!AK90)</f>
        <v>0</v>
      </c>
      <c r="AZ95" s="35">
        <f>IF(OR($A$1&lt;=Main!AL$4,ISBLANK($N95)),0,Main!AL90)</f>
        <v>0</v>
      </c>
      <c r="BA95" s="35">
        <f>IF(OR($A$1&lt;=Main!AM$4,ISBLANK($N95)),0,Main!AM90)</f>
        <v>0</v>
      </c>
      <c r="BB95" s="35">
        <f>IF(OR($A$1&lt;=Main!AN$4,ISBLANK($N95)),0,Main!AN90)</f>
        <v>0</v>
      </c>
      <c r="BC95" s="35">
        <f>IF(OR($A$1&lt;=Main!AO$4,ISBLANK($N95)),0,Main!AO90)</f>
        <v>0</v>
      </c>
      <c r="BD95" s="35">
        <f>IF(OR($A$1&lt;=Main!AP$4,ISBLANK($N95)),0,Main!AP90)</f>
        <v>0</v>
      </c>
      <c r="BE95" s="35">
        <f>IF(OR($A$1&lt;=Main!AQ$4,ISBLANK($N95)),0,Main!AQ90)</f>
        <v>0</v>
      </c>
      <c r="BF95" s="35">
        <f>IF(OR($A$1&lt;=Main!AR$4,ISBLANK($N95)),0,Main!AR90)</f>
        <v>0</v>
      </c>
      <c r="BG95" s="35">
        <f>IF(OR($A$1&lt;=Main!AS$4,ISBLANK($N95)),0,Main!AS90)</f>
        <v>0</v>
      </c>
      <c r="BH95" s="35">
        <f>IF(OR($A$1&lt;=Main!AT$4,ISBLANK($N95)),0,Main!AT90)</f>
        <v>0</v>
      </c>
      <c r="BI95" s="35">
        <f>IF(OR($A$1&lt;=Main!AU$4,ISBLANK($N95)),0,Main!AU90)</f>
        <v>0</v>
      </c>
      <c r="BJ95" s="35">
        <f>IF(OR($A$1&lt;=Main!AV$4,ISBLANK($N95)),0,Main!AV90)</f>
        <v>0</v>
      </c>
    </row>
    <row r="96" spans="12:62">
      <c r="L96" s="146">
        <f>VLOOKUP($E37,Mask!$A$2:$C$102,$M$8,0)</f>
        <v>0</v>
      </c>
      <c r="M96" s="6">
        <f t="shared" si="10"/>
        <v>0</v>
      </c>
      <c r="N96" s="6" t="str">
        <f>Main!$A91&amp;Main!$B91</f>
        <v/>
      </c>
      <c r="O96" s="145">
        <f t="shared" si="11"/>
        <v>0</v>
      </c>
      <c r="P96" s="150">
        <f t="shared" si="12"/>
        <v>30</v>
      </c>
      <c r="Q96" s="150" t="str">
        <f ca="1">IF(Main!$AY91&lt;&gt;"#",$P96-Main!$AY91,"#")</f>
        <v>#</v>
      </c>
      <c r="R96" s="35">
        <f>Main!E91*Mask!G$5</f>
        <v>0</v>
      </c>
      <c r="S96" s="35">
        <f>Main!F91*Mask!H$5</f>
        <v>0</v>
      </c>
      <c r="T96" s="35">
        <f>Main!G91*Mask!I$5</f>
        <v>0</v>
      </c>
      <c r="U96" s="35">
        <f>Main!H91*Mask!J$5</f>
        <v>0</v>
      </c>
      <c r="V96" s="35">
        <f>Main!I91*Mask!K$5</f>
        <v>0</v>
      </c>
      <c r="W96" s="35">
        <f>Main!J91*Mask!L$5</f>
        <v>0</v>
      </c>
      <c r="X96" s="35">
        <f>Main!K91*Mask!M$5</f>
        <v>0</v>
      </c>
      <c r="Y96" s="35">
        <f>Main!L91*Mask!N$5</f>
        <v>0</v>
      </c>
      <c r="Z96" s="35">
        <f>Main!M91*Mask!O$5</f>
        <v>0</v>
      </c>
      <c r="AA96" s="35">
        <f>Main!N91*Mask!P$5</f>
        <v>0</v>
      </c>
      <c r="AB96" s="35">
        <f>Main!O91*Mask!Q$5</f>
        <v>0</v>
      </c>
      <c r="AC96" s="35">
        <f>Main!P91*Mask!R$5</f>
        <v>0</v>
      </c>
      <c r="AD96" s="35">
        <f>Main!Q91*Mask!S$5</f>
        <v>0</v>
      </c>
      <c r="AE96" s="35">
        <f>Main!R91*Mask!T$5</f>
        <v>0</v>
      </c>
      <c r="AF96" s="35">
        <f>Main!S91*Mask!U$5</f>
        <v>0</v>
      </c>
      <c r="AG96" s="35">
        <f>Main!T91*Mask!V$5</f>
        <v>0</v>
      </c>
      <c r="AH96" s="35">
        <f>Main!U91*Mask!W$5</f>
        <v>0</v>
      </c>
      <c r="AI96" s="35">
        <f>Main!V91*Mask!X$5</f>
        <v>0</v>
      </c>
      <c r="AJ96" s="35">
        <f>Main!W91*Mask!Y$5</f>
        <v>0</v>
      </c>
      <c r="AK96" s="35">
        <f>Main!X91*Mask!Z$5</f>
        <v>0</v>
      </c>
      <c r="AL96" s="35">
        <f>Main!Y91*Mask!AA$5</f>
        <v>0</v>
      </c>
      <c r="AM96" s="35">
        <f>Main!Z91*Mask!AB$5</f>
        <v>0</v>
      </c>
      <c r="AN96" s="35"/>
      <c r="AO96" s="35">
        <f>IF(OR($A$1&lt;=Main!AA$4,ISBLANK($N96)),0,Main!AA91)</f>
        <v>0</v>
      </c>
      <c r="AP96" s="35">
        <f>IF(OR($A$1&lt;=Main!AB$4,ISBLANK($N96)),0,Main!AB91)</f>
        <v>0</v>
      </c>
      <c r="AQ96" s="35">
        <f>IF(OR($A$1&lt;=Main!AC$4,ISBLANK($N96)),0,Main!AC91)</f>
        <v>0</v>
      </c>
      <c r="AR96" s="35">
        <f>IF(OR($A$1&lt;=Main!AD$4,ISBLANK($N96)),0,Main!AD91)</f>
        <v>0</v>
      </c>
      <c r="AS96" s="35">
        <f>IF(OR($A$1&lt;=Main!AE$4,ISBLANK($N96)),0,Main!AE91)</f>
        <v>0</v>
      </c>
      <c r="AT96" s="35">
        <f>IF(OR($A$1&lt;=Main!AF$4,ISBLANK($N96)),0,Main!AF91)</f>
        <v>0</v>
      </c>
      <c r="AU96" s="35">
        <f>IF(OR($A$1&lt;=Main!AG$4,ISBLANK($N96)),0,Main!AG91)</f>
        <v>0</v>
      </c>
      <c r="AV96" s="35">
        <f>IF(OR($A$1&lt;=Main!AH$4,ISBLANK($N96)),0,Main!AH91)</f>
        <v>0</v>
      </c>
      <c r="AW96" s="35">
        <f>IF(OR($A$1&lt;=Main!AI$4,ISBLANK($N96)),0,Main!AI91)</f>
        <v>0</v>
      </c>
      <c r="AX96" s="35">
        <f>IF(OR($A$1&lt;=Main!AJ$4,ISBLANK($N96)),0,Main!AJ91)</f>
        <v>0</v>
      </c>
      <c r="AY96" s="35">
        <f>IF(OR($A$1&lt;=Main!AK$4,ISBLANK($N96)),0,Main!AK91)</f>
        <v>0</v>
      </c>
      <c r="AZ96" s="35">
        <f>IF(OR($A$1&lt;=Main!AL$4,ISBLANK($N96)),0,Main!AL91)</f>
        <v>0</v>
      </c>
      <c r="BA96" s="35">
        <f>IF(OR($A$1&lt;=Main!AM$4,ISBLANK($N96)),0,Main!AM91)</f>
        <v>0</v>
      </c>
      <c r="BB96" s="35">
        <f>IF(OR($A$1&lt;=Main!AN$4,ISBLANK($N96)),0,Main!AN91)</f>
        <v>0</v>
      </c>
      <c r="BC96" s="35">
        <f>IF(OR($A$1&lt;=Main!AO$4,ISBLANK($N96)),0,Main!AO91)</f>
        <v>0</v>
      </c>
      <c r="BD96" s="35">
        <f>IF(OR($A$1&lt;=Main!AP$4,ISBLANK($N96)),0,Main!AP91)</f>
        <v>0</v>
      </c>
      <c r="BE96" s="35">
        <f>IF(OR($A$1&lt;=Main!AQ$4,ISBLANK($N96)),0,Main!AQ91)</f>
        <v>0</v>
      </c>
      <c r="BF96" s="35">
        <f>IF(OR($A$1&lt;=Main!AR$4,ISBLANK($N96)),0,Main!AR91)</f>
        <v>0</v>
      </c>
      <c r="BG96" s="35">
        <f>IF(OR($A$1&lt;=Main!AS$4,ISBLANK($N96)),0,Main!AS91)</f>
        <v>0</v>
      </c>
      <c r="BH96" s="35">
        <f>IF(OR($A$1&lt;=Main!AT$4,ISBLANK($N96)),0,Main!AT91)</f>
        <v>0</v>
      </c>
      <c r="BI96" s="35">
        <f>IF(OR($A$1&lt;=Main!AU$4,ISBLANK($N96)),0,Main!AU91)</f>
        <v>0</v>
      </c>
      <c r="BJ96" s="35">
        <f>IF(OR($A$1&lt;=Main!AV$4,ISBLANK($N96)),0,Main!AV91)</f>
        <v>0</v>
      </c>
    </row>
    <row r="97" spans="12:62">
      <c r="L97" s="146">
        <f>VLOOKUP($E38,Mask!$A$2:$C$102,$M$8,0)</f>
        <v>0</v>
      </c>
      <c r="M97" s="6">
        <f t="shared" si="10"/>
        <v>0</v>
      </c>
      <c r="N97" s="6" t="str">
        <f>Main!$A92&amp;Main!$B92</f>
        <v/>
      </c>
      <c r="O97" s="145">
        <f t="shared" si="11"/>
        <v>0</v>
      </c>
      <c r="P97" s="150">
        <f t="shared" si="12"/>
        <v>30</v>
      </c>
      <c r="Q97" s="150" t="str">
        <f ca="1">IF(Main!$AY92&lt;&gt;"#",$P97-Main!$AY92,"#")</f>
        <v>#</v>
      </c>
      <c r="R97" s="35">
        <f>Main!E92*Mask!G$5</f>
        <v>0</v>
      </c>
      <c r="S97" s="35">
        <f>Main!F92*Mask!H$5</f>
        <v>0</v>
      </c>
      <c r="T97" s="35">
        <f>Main!G92*Mask!I$5</f>
        <v>0</v>
      </c>
      <c r="U97" s="35">
        <f>Main!H92*Mask!J$5</f>
        <v>0</v>
      </c>
      <c r="V97" s="35">
        <f>Main!I92*Mask!K$5</f>
        <v>0</v>
      </c>
      <c r="W97" s="35">
        <f>Main!J92*Mask!L$5</f>
        <v>0</v>
      </c>
      <c r="X97" s="35">
        <f>Main!K92*Mask!M$5</f>
        <v>0</v>
      </c>
      <c r="Y97" s="35">
        <f>Main!L92*Mask!N$5</f>
        <v>0</v>
      </c>
      <c r="Z97" s="35">
        <f>Main!M92*Mask!O$5</f>
        <v>0</v>
      </c>
      <c r="AA97" s="35">
        <f>Main!N92*Mask!P$5</f>
        <v>0</v>
      </c>
      <c r="AB97" s="35">
        <f>Main!O92*Mask!Q$5</f>
        <v>0</v>
      </c>
      <c r="AC97" s="35">
        <f>Main!P92*Mask!R$5</f>
        <v>0</v>
      </c>
      <c r="AD97" s="35">
        <f>Main!Q92*Mask!S$5</f>
        <v>0</v>
      </c>
      <c r="AE97" s="35">
        <f>Main!R92*Mask!T$5</f>
        <v>0</v>
      </c>
      <c r="AF97" s="35">
        <f>Main!S92*Mask!U$5</f>
        <v>0</v>
      </c>
      <c r="AG97" s="35">
        <f>Main!T92*Mask!V$5</f>
        <v>0</v>
      </c>
      <c r="AH97" s="35">
        <f>Main!U92*Mask!W$5</f>
        <v>0</v>
      </c>
      <c r="AI97" s="35">
        <f>Main!V92*Mask!X$5</f>
        <v>0</v>
      </c>
      <c r="AJ97" s="35">
        <f>Main!W92*Mask!Y$5</f>
        <v>0</v>
      </c>
      <c r="AK97" s="35">
        <f>Main!X92*Mask!Z$5</f>
        <v>0</v>
      </c>
      <c r="AL97" s="35">
        <f>Main!Y92*Mask!AA$5</f>
        <v>0</v>
      </c>
      <c r="AM97" s="35">
        <f>Main!Z92*Mask!AB$5</f>
        <v>0</v>
      </c>
      <c r="AN97" s="35"/>
      <c r="AO97" s="35">
        <f>IF(OR($A$1&lt;=Main!AA$4,ISBLANK($N97)),0,Main!AA92)</f>
        <v>0</v>
      </c>
      <c r="AP97" s="35">
        <f>IF(OR($A$1&lt;=Main!AB$4,ISBLANK($N97)),0,Main!AB92)</f>
        <v>0</v>
      </c>
      <c r="AQ97" s="35">
        <f>IF(OR($A$1&lt;=Main!AC$4,ISBLANK($N97)),0,Main!AC92)</f>
        <v>0</v>
      </c>
      <c r="AR97" s="35">
        <f>IF(OR($A$1&lt;=Main!AD$4,ISBLANK($N97)),0,Main!AD92)</f>
        <v>0</v>
      </c>
      <c r="AS97" s="35">
        <f>IF(OR($A$1&lt;=Main!AE$4,ISBLANK($N97)),0,Main!AE92)</f>
        <v>0</v>
      </c>
      <c r="AT97" s="35">
        <f>IF(OR($A$1&lt;=Main!AF$4,ISBLANK($N97)),0,Main!AF92)</f>
        <v>0</v>
      </c>
      <c r="AU97" s="35">
        <f>IF(OR($A$1&lt;=Main!AG$4,ISBLANK($N97)),0,Main!AG92)</f>
        <v>0</v>
      </c>
      <c r="AV97" s="35">
        <f>IF(OR($A$1&lt;=Main!AH$4,ISBLANK($N97)),0,Main!AH92)</f>
        <v>0</v>
      </c>
      <c r="AW97" s="35">
        <f>IF(OR($A$1&lt;=Main!AI$4,ISBLANK($N97)),0,Main!AI92)</f>
        <v>0</v>
      </c>
      <c r="AX97" s="35">
        <f>IF(OR($A$1&lt;=Main!AJ$4,ISBLANK($N97)),0,Main!AJ92)</f>
        <v>0</v>
      </c>
      <c r="AY97" s="35">
        <f>IF(OR($A$1&lt;=Main!AK$4,ISBLANK($N97)),0,Main!AK92)</f>
        <v>0</v>
      </c>
      <c r="AZ97" s="35">
        <f>IF(OR($A$1&lt;=Main!AL$4,ISBLANK($N97)),0,Main!AL92)</f>
        <v>0</v>
      </c>
      <c r="BA97" s="35">
        <f>IF(OR($A$1&lt;=Main!AM$4,ISBLANK($N97)),0,Main!AM92)</f>
        <v>0</v>
      </c>
      <c r="BB97" s="35">
        <f>IF(OR($A$1&lt;=Main!AN$4,ISBLANK($N97)),0,Main!AN92)</f>
        <v>0</v>
      </c>
      <c r="BC97" s="35">
        <f>IF(OR($A$1&lt;=Main!AO$4,ISBLANK($N97)),0,Main!AO92)</f>
        <v>0</v>
      </c>
      <c r="BD97" s="35">
        <f>IF(OR($A$1&lt;=Main!AP$4,ISBLANK($N97)),0,Main!AP92)</f>
        <v>0</v>
      </c>
      <c r="BE97" s="35">
        <f>IF(OR($A$1&lt;=Main!AQ$4,ISBLANK($N97)),0,Main!AQ92)</f>
        <v>0</v>
      </c>
      <c r="BF97" s="35">
        <f>IF(OR($A$1&lt;=Main!AR$4,ISBLANK($N97)),0,Main!AR92)</f>
        <v>0</v>
      </c>
      <c r="BG97" s="35">
        <f>IF(OR($A$1&lt;=Main!AS$4,ISBLANK($N97)),0,Main!AS92)</f>
        <v>0</v>
      </c>
      <c r="BH97" s="35">
        <f>IF(OR($A$1&lt;=Main!AT$4,ISBLANK($N97)),0,Main!AT92)</f>
        <v>0</v>
      </c>
      <c r="BI97" s="35">
        <f>IF(OR($A$1&lt;=Main!AU$4,ISBLANK($N97)),0,Main!AU92)</f>
        <v>0</v>
      </c>
      <c r="BJ97" s="35">
        <f>IF(OR($A$1&lt;=Main!AV$4,ISBLANK($N97)),0,Main!AV92)</f>
        <v>0</v>
      </c>
    </row>
    <row r="98" spans="12:62">
      <c r="L98" s="146">
        <f>VLOOKUP($E39,Mask!$A$2:$C$102,$M$8,0)</f>
        <v>0</v>
      </c>
      <c r="M98" s="6">
        <f t="shared" si="10"/>
        <v>0</v>
      </c>
      <c r="N98" s="6" t="str">
        <f>Main!$A93&amp;Main!$B93</f>
        <v/>
      </c>
      <c r="O98" s="145">
        <f t="shared" si="11"/>
        <v>0</v>
      </c>
      <c r="P98" s="150">
        <f t="shared" si="12"/>
        <v>30</v>
      </c>
      <c r="Q98" s="150" t="str">
        <f ca="1">IF(Main!$AY93&lt;&gt;"#",$P98-Main!$AY93,"#")</f>
        <v>#</v>
      </c>
      <c r="R98" s="35">
        <f>Main!E93*Mask!G$5</f>
        <v>0</v>
      </c>
      <c r="S98" s="35">
        <f>Main!F93*Mask!H$5</f>
        <v>0</v>
      </c>
      <c r="T98" s="35">
        <f>Main!G93*Mask!I$5</f>
        <v>0</v>
      </c>
      <c r="U98" s="35">
        <f>Main!H93*Mask!J$5</f>
        <v>0</v>
      </c>
      <c r="V98" s="35">
        <f>Main!I93*Mask!K$5</f>
        <v>0</v>
      </c>
      <c r="W98" s="35">
        <f>Main!J93*Mask!L$5</f>
        <v>0</v>
      </c>
      <c r="X98" s="35">
        <f>Main!K93*Mask!M$5</f>
        <v>0</v>
      </c>
      <c r="Y98" s="35">
        <f>Main!L93*Mask!N$5</f>
        <v>0</v>
      </c>
      <c r="Z98" s="35">
        <f>Main!M93*Mask!O$5</f>
        <v>0</v>
      </c>
      <c r="AA98" s="35">
        <f>Main!N93*Mask!P$5</f>
        <v>0</v>
      </c>
      <c r="AB98" s="35">
        <f>Main!O93*Mask!Q$5</f>
        <v>0</v>
      </c>
      <c r="AC98" s="35">
        <f>Main!P93*Mask!R$5</f>
        <v>0</v>
      </c>
      <c r="AD98" s="35">
        <f>Main!Q93*Mask!S$5</f>
        <v>0</v>
      </c>
      <c r="AE98" s="35">
        <f>Main!R93*Mask!T$5</f>
        <v>0</v>
      </c>
      <c r="AF98" s="35">
        <f>Main!S93*Mask!U$5</f>
        <v>0</v>
      </c>
      <c r="AG98" s="35">
        <f>Main!T93*Mask!V$5</f>
        <v>0</v>
      </c>
      <c r="AH98" s="35">
        <f>Main!U93*Mask!W$5</f>
        <v>0</v>
      </c>
      <c r="AI98" s="35">
        <f>Main!V93*Mask!X$5</f>
        <v>0</v>
      </c>
      <c r="AJ98" s="35">
        <f>Main!W93*Mask!Y$5</f>
        <v>0</v>
      </c>
      <c r="AK98" s="35">
        <f>Main!X93*Mask!Z$5</f>
        <v>0</v>
      </c>
      <c r="AL98" s="35">
        <f>Main!Y93*Mask!AA$5</f>
        <v>0</v>
      </c>
      <c r="AM98" s="35">
        <f>Main!Z93*Mask!AB$5</f>
        <v>0</v>
      </c>
      <c r="AN98" s="35"/>
      <c r="AO98" s="35">
        <f>IF(OR($A$1&lt;=Main!AA$4,ISBLANK($N98)),0,Main!AA93)</f>
        <v>0</v>
      </c>
      <c r="AP98" s="35">
        <f>IF(OR($A$1&lt;=Main!AB$4,ISBLANK($N98)),0,Main!AB93)</f>
        <v>0</v>
      </c>
      <c r="AQ98" s="35">
        <f>IF(OR($A$1&lt;=Main!AC$4,ISBLANK($N98)),0,Main!AC93)</f>
        <v>0</v>
      </c>
      <c r="AR98" s="35">
        <f>IF(OR($A$1&lt;=Main!AD$4,ISBLANK($N98)),0,Main!AD93)</f>
        <v>0</v>
      </c>
      <c r="AS98" s="35">
        <f>IF(OR($A$1&lt;=Main!AE$4,ISBLANK($N98)),0,Main!AE93)</f>
        <v>0</v>
      </c>
      <c r="AT98" s="35">
        <f>IF(OR($A$1&lt;=Main!AF$4,ISBLANK($N98)),0,Main!AF93)</f>
        <v>0</v>
      </c>
      <c r="AU98" s="35">
        <f>IF(OR($A$1&lt;=Main!AG$4,ISBLANK($N98)),0,Main!AG93)</f>
        <v>0</v>
      </c>
      <c r="AV98" s="35">
        <f>IF(OR($A$1&lt;=Main!AH$4,ISBLANK($N98)),0,Main!AH93)</f>
        <v>0</v>
      </c>
      <c r="AW98" s="35">
        <f>IF(OR($A$1&lt;=Main!AI$4,ISBLANK($N98)),0,Main!AI93)</f>
        <v>0</v>
      </c>
      <c r="AX98" s="35">
        <f>IF(OR($A$1&lt;=Main!AJ$4,ISBLANK($N98)),0,Main!AJ93)</f>
        <v>0</v>
      </c>
      <c r="AY98" s="35">
        <f>IF(OR($A$1&lt;=Main!AK$4,ISBLANK($N98)),0,Main!AK93)</f>
        <v>0</v>
      </c>
      <c r="AZ98" s="35">
        <f>IF(OR($A$1&lt;=Main!AL$4,ISBLANK($N98)),0,Main!AL93)</f>
        <v>0</v>
      </c>
      <c r="BA98" s="35">
        <f>IF(OR($A$1&lt;=Main!AM$4,ISBLANK($N98)),0,Main!AM93)</f>
        <v>0</v>
      </c>
      <c r="BB98" s="35">
        <f>IF(OR($A$1&lt;=Main!AN$4,ISBLANK($N98)),0,Main!AN93)</f>
        <v>0</v>
      </c>
      <c r="BC98" s="35">
        <f>IF(OR($A$1&lt;=Main!AO$4,ISBLANK($N98)),0,Main!AO93)</f>
        <v>0</v>
      </c>
      <c r="BD98" s="35">
        <f>IF(OR($A$1&lt;=Main!AP$4,ISBLANK($N98)),0,Main!AP93)</f>
        <v>0</v>
      </c>
      <c r="BE98" s="35">
        <f>IF(OR($A$1&lt;=Main!AQ$4,ISBLANK($N98)),0,Main!AQ93)</f>
        <v>0</v>
      </c>
      <c r="BF98" s="35">
        <f>IF(OR($A$1&lt;=Main!AR$4,ISBLANK($N98)),0,Main!AR93)</f>
        <v>0</v>
      </c>
      <c r="BG98" s="35">
        <f>IF(OR($A$1&lt;=Main!AS$4,ISBLANK($N98)),0,Main!AS93)</f>
        <v>0</v>
      </c>
      <c r="BH98" s="35">
        <f>IF(OR($A$1&lt;=Main!AT$4,ISBLANK($N98)),0,Main!AT93)</f>
        <v>0</v>
      </c>
      <c r="BI98" s="35">
        <f>IF(OR($A$1&lt;=Main!AU$4,ISBLANK($N98)),0,Main!AU93)</f>
        <v>0</v>
      </c>
      <c r="BJ98" s="35">
        <f>IF(OR($A$1&lt;=Main!AV$4,ISBLANK($N98)),0,Main!AV93)</f>
        <v>0</v>
      </c>
    </row>
    <row r="99" spans="12:62">
      <c r="L99" s="146">
        <f>VLOOKUP($E40,Mask!$A$2:$C$102,$M$8,0)</f>
        <v>0</v>
      </c>
      <c r="M99" s="6">
        <f t="shared" si="10"/>
        <v>0</v>
      </c>
      <c r="N99" s="6" t="str">
        <f>Main!$A94&amp;Main!$B94</f>
        <v/>
      </c>
      <c r="O99" s="145">
        <f t="shared" si="11"/>
        <v>0</v>
      </c>
      <c r="P99" s="150">
        <f t="shared" si="12"/>
        <v>30</v>
      </c>
      <c r="Q99" s="150" t="str">
        <f ca="1">IF(Main!$AY94&lt;&gt;"#",$P99-Main!$AY94,"#")</f>
        <v>#</v>
      </c>
      <c r="R99" s="35">
        <f>Main!E94*Mask!G$5</f>
        <v>0</v>
      </c>
      <c r="S99" s="35">
        <f>Main!F94*Mask!H$5</f>
        <v>0</v>
      </c>
      <c r="T99" s="35">
        <f>Main!G94*Mask!I$5</f>
        <v>0</v>
      </c>
      <c r="U99" s="35">
        <f>Main!H94*Mask!J$5</f>
        <v>0</v>
      </c>
      <c r="V99" s="35">
        <f>Main!I94*Mask!K$5</f>
        <v>0</v>
      </c>
      <c r="W99" s="35">
        <f>Main!J94*Mask!L$5</f>
        <v>0</v>
      </c>
      <c r="X99" s="35">
        <f>Main!K94*Mask!M$5</f>
        <v>0</v>
      </c>
      <c r="Y99" s="35">
        <f>Main!L94*Mask!N$5</f>
        <v>0</v>
      </c>
      <c r="Z99" s="35">
        <f>Main!M94*Mask!O$5</f>
        <v>0</v>
      </c>
      <c r="AA99" s="35">
        <f>Main!N94*Mask!P$5</f>
        <v>0</v>
      </c>
      <c r="AB99" s="35">
        <f>Main!O94*Mask!Q$5</f>
        <v>0</v>
      </c>
      <c r="AC99" s="35">
        <f>Main!P94*Mask!R$5</f>
        <v>0</v>
      </c>
      <c r="AD99" s="35">
        <f>Main!Q94*Mask!S$5</f>
        <v>0</v>
      </c>
      <c r="AE99" s="35">
        <f>Main!R94*Mask!T$5</f>
        <v>0</v>
      </c>
      <c r="AF99" s="35">
        <f>Main!S94*Mask!U$5</f>
        <v>0</v>
      </c>
      <c r="AG99" s="35">
        <f>Main!T94*Mask!V$5</f>
        <v>0</v>
      </c>
      <c r="AH99" s="35">
        <f>Main!U94*Mask!W$5</f>
        <v>0</v>
      </c>
      <c r="AI99" s="35">
        <f>Main!V94*Mask!X$5</f>
        <v>0</v>
      </c>
      <c r="AJ99" s="35">
        <f>Main!W94*Mask!Y$5</f>
        <v>0</v>
      </c>
      <c r="AK99" s="35">
        <f>Main!X94*Mask!Z$5</f>
        <v>0</v>
      </c>
      <c r="AL99" s="35">
        <f>Main!Y94*Mask!AA$5</f>
        <v>0</v>
      </c>
      <c r="AM99" s="35">
        <f>Main!Z94*Mask!AB$5</f>
        <v>0</v>
      </c>
      <c r="AN99" s="35"/>
      <c r="AO99" s="35">
        <f>IF(OR($A$1&lt;=Main!AA$4,ISBLANK($N99)),0,Main!AA94)</f>
        <v>0</v>
      </c>
      <c r="AP99" s="35">
        <f>IF(OR($A$1&lt;=Main!AB$4,ISBLANK($N99)),0,Main!AB94)</f>
        <v>0</v>
      </c>
      <c r="AQ99" s="35">
        <f>IF(OR($A$1&lt;=Main!AC$4,ISBLANK($N99)),0,Main!AC94)</f>
        <v>0</v>
      </c>
      <c r="AR99" s="35">
        <f>IF(OR($A$1&lt;=Main!AD$4,ISBLANK($N99)),0,Main!AD94)</f>
        <v>0</v>
      </c>
      <c r="AS99" s="35">
        <f>IF(OR($A$1&lt;=Main!AE$4,ISBLANK($N99)),0,Main!AE94)</f>
        <v>0</v>
      </c>
      <c r="AT99" s="35">
        <f>IF(OR($A$1&lt;=Main!AF$4,ISBLANK($N99)),0,Main!AF94)</f>
        <v>0</v>
      </c>
      <c r="AU99" s="35">
        <f>IF(OR($A$1&lt;=Main!AG$4,ISBLANK($N99)),0,Main!AG94)</f>
        <v>0</v>
      </c>
      <c r="AV99" s="35">
        <f>IF(OR($A$1&lt;=Main!AH$4,ISBLANK($N99)),0,Main!AH94)</f>
        <v>0</v>
      </c>
      <c r="AW99" s="35">
        <f>IF(OR($A$1&lt;=Main!AI$4,ISBLANK($N99)),0,Main!AI94)</f>
        <v>0</v>
      </c>
      <c r="AX99" s="35">
        <f>IF(OR($A$1&lt;=Main!AJ$4,ISBLANK($N99)),0,Main!AJ94)</f>
        <v>0</v>
      </c>
      <c r="AY99" s="35">
        <f>IF(OR($A$1&lt;=Main!AK$4,ISBLANK($N99)),0,Main!AK94)</f>
        <v>0</v>
      </c>
      <c r="AZ99" s="35">
        <f>IF(OR($A$1&lt;=Main!AL$4,ISBLANK($N99)),0,Main!AL94)</f>
        <v>0</v>
      </c>
      <c r="BA99" s="35">
        <f>IF(OR($A$1&lt;=Main!AM$4,ISBLANK($N99)),0,Main!AM94)</f>
        <v>0</v>
      </c>
      <c r="BB99" s="35">
        <f>IF(OR($A$1&lt;=Main!AN$4,ISBLANK($N99)),0,Main!AN94)</f>
        <v>0</v>
      </c>
      <c r="BC99" s="35">
        <f>IF(OR($A$1&lt;=Main!AO$4,ISBLANK($N99)),0,Main!AO94)</f>
        <v>0</v>
      </c>
      <c r="BD99" s="35">
        <f>IF(OR($A$1&lt;=Main!AP$4,ISBLANK($N99)),0,Main!AP94)</f>
        <v>0</v>
      </c>
      <c r="BE99" s="35">
        <f>IF(OR($A$1&lt;=Main!AQ$4,ISBLANK($N99)),0,Main!AQ94)</f>
        <v>0</v>
      </c>
      <c r="BF99" s="35">
        <f>IF(OR($A$1&lt;=Main!AR$4,ISBLANK($N99)),0,Main!AR94)</f>
        <v>0</v>
      </c>
      <c r="BG99" s="35">
        <f>IF(OR($A$1&lt;=Main!AS$4,ISBLANK($N99)),0,Main!AS94)</f>
        <v>0</v>
      </c>
      <c r="BH99" s="35">
        <f>IF(OR($A$1&lt;=Main!AT$4,ISBLANK($N99)),0,Main!AT94)</f>
        <v>0</v>
      </c>
      <c r="BI99" s="35">
        <f>IF(OR($A$1&lt;=Main!AU$4,ISBLANK($N99)),0,Main!AU94)</f>
        <v>0</v>
      </c>
      <c r="BJ99" s="35">
        <f>IF(OR($A$1&lt;=Main!AV$4,ISBLANK($N99)),0,Main!AV94)</f>
        <v>0</v>
      </c>
    </row>
    <row r="100" spans="12:62">
      <c r="L100" s="146">
        <f>VLOOKUP($E41,Mask!$A$2:$C$102,$M$8,0)</f>
        <v>0</v>
      </c>
      <c r="M100" s="6">
        <f t="shared" si="10"/>
        <v>0</v>
      </c>
      <c r="N100" s="6" t="str">
        <f>Main!$A95&amp;Main!$B95</f>
        <v/>
      </c>
      <c r="O100" s="145">
        <f t="shared" si="11"/>
        <v>0</v>
      </c>
      <c r="P100" s="150">
        <f t="shared" si="12"/>
        <v>30</v>
      </c>
      <c r="Q100" s="150" t="str">
        <f ca="1">IF(Main!$AY95&lt;&gt;"#",$P100-Main!$AY95,"#")</f>
        <v>#</v>
      </c>
      <c r="R100" s="35">
        <f>Main!E95*Mask!G$5</f>
        <v>0</v>
      </c>
      <c r="S100" s="35">
        <f>Main!F95*Mask!H$5</f>
        <v>0</v>
      </c>
      <c r="T100" s="35">
        <f>Main!G95*Mask!I$5</f>
        <v>0</v>
      </c>
      <c r="U100" s="35">
        <f>Main!H95*Mask!J$5</f>
        <v>0</v>
      </c>
      <c r="V100" s="35">
        <f>Main!I95*Mask!K$5</f>
        <v>0</v>
      </c>
      <c r="W100" s="35">
        <f>Main!J95*Mask!L$5</f>
        <v>0</v>
      </c>
      <c r="X100" s="35">
        <f>Main!K95*Mask!M$5</f>
        <v>0</v>
      </c>
      <c r="Y100" s="35">
        <f>Main!L95*Mask!N$5</f>
        <v>0</v>
      </c>
      <c r="Z100" s="35">
        <f>Main!M95*Mask!O$5</f>
        <v>0</v>
      </c>
      <c r="AA100" s="35">
        <f>Main!N95*Mask!P$5</f>
        <v>0</v>
      </c>
      <c r="AB100" s="35">
        <f>Main!O95*Mask!Q$5</f>
        <v>0</v>
      </c>
      <c r="AC100" s="35">
        <f>Main!P95*Mask!R$5</f>
        <v>0</v>
      </c>
      <c r="AD100" s="35">
        <f>Main!Q95*Mask!S$5</f>
        <v>0</v>
      </c>
      <c r="AE100" s="35">
        <f>Main!R95*Mask!T$5</f>
        <v>0</v>
      </c>
      <c r="AF100" s="35">
        <f>Main!S95*Mask!U$5</f>
        <v>0</v>
      </c>
      <c r="AG100" s="35">
        <f>Main!T95*Mask!V$5</f>
        <v>0</v>
      </c>
      <c r="AH100" s="35">
        <f>Main!U95*Mask!W$5</f>
        <v>0</v>
      </c>
      <c r="AI100" s="35">
        <f>Main!V95*Mask!X$5</f>
        <v>0</v>
      </c>
      <c r="AJ100" s="35">
        <f>Main!W95*Mask!Y$5</f>
        <v>0</v>
      </c>
      <c r="AK100" s="35">
        <f>Main!X95*Mask!Z$5</f>
        <v>0</v>
      </c>
      <c r="AL100" s="35">
        <f>Main!Y95*Mask!AA$5</f>
        <v>0</v>
      </c>
      <c r="AM100" s="35">
        <f>Main!Z95*Mask!AB$5</f>
        <v>0</v>
      </c>
      <c r="AN100" s="35"/>
      <c r="AO100" s="35">
        <f>IF(OR($A$1&lt;=Main!AA$4,ISBLANK($N100)),0,Main!AA95)</f>
        <v>0</v>
      </c>
      <c r="AP100" s="35">
        <f>IF(OR($A$1&lt;=Main!AB$4,ISBLANK($N100)),0,Main!AB95)</f>
        <v>0</v>
      </c>
      <c r="AQ100" s="35">
        <f>IF(OR($A$1&lt;=Main!AC$4,ISBLANK($N100)),0,Main!AC95)</f>
        <v>0</v>
      </c>
      <c r="AR100" s="35">
        <f>IF(OR($A$1&lt;=Main!AD$4,ISBLANK($N100)),0,Main!AD95)</f>
        <v>0</v>
      </c>
      <c r="AS100" s="35">
        <f>IF(OR($A$1&lt;=Main!AE$4,ISBLANK($N100)),0,Main!AE95)</f>
        <v>0</v>
      </c>
      <c r="AT100" s="35">
        <f>IF(OR($A$1&lt;=Main!AF$4,ISBLANK($N100)),0,Main!AF95)</f>
        <v>0</v>
      </c>
      <c r="AU100" s="35">
        <f>IF(OR($A$1&lt;=Main!AG$4,ISBLANK($N100)),0,Main!AG95)</f>
        <v>0</v>
      </c>
      <c r="AV100" s="35">
        <f>IF(OR($A$1&lt;=Main!AH$4,ISBLANK($N100)),0,Main!AH95)</f>
        <v>0</v>
      </c>
      <c r="AW100" s="35">
        <f>IF(OR($A$1&lt;=Main!AI$4,ISBLANK($N100)),0,Main!AI95)</f>
        <v>0</v>
      </c>
      <c r="AX100" s="35">
        <f>IF(OR($A$1&lt;=Main!AJ$4,ISBLANK($N100)),0,Main!AJ95)</f>
        <v>0</v>
      </c>
      <c r="AY100" s="35">
        <f>IF(OR($A$1&lt;=Main!AK$4,ISBLANK($N100)),0,Main!AK95)</f>
        <v>0</v>
      </c>
      <c r="AZ100" s="35">
        <f>IF(OR($A$1&lt;=Main!AL$4,ISBLANK($N100)),0,Main!AL95)</f>
        <v>0</v>
      </c>
      <c r="BA100" s="35">
        <f>IF(OR($A$1&lt;=Main!AM$4,ISBLANK($N100)),0,Main!AM95)</f>
        <v>0</v>
      </c>
      <c r="BB100" s="35">
        <f>IF(OR($A$1&lt;=Main!AN$4,ISBLANK($N100)),0,Main!AN95)</f>
        <v>0</v>
      </c>
      <c r="BC100" s="35">
        <f>IF(OR($A$1&lt;=Main!AO$4,ISBLANK($N100)),0,Main!AO95)</f>
        <v>0</v>
      </c>
      <c r="BD100" s="35">
        <f>IF(OR($A$1&lt;=Main!AP$4,ISBLANK($N100)),0,Main!AP95)</f>
        <v>0</v>
      </c>
      <c r="BE100" s="35">
        <f>IF(OR($A$1&lt;=Main!AQ$4,ISBLANK($N100)),0,Main!AQ95)</f>
        <v>0</v>
      </c>
      <c r="BF100" s="35">
        <f>IF(OR($A$1&lt;=Main!AR$4,ISBLANK($N100)),0,Main!AR95)</f>
        <v>0</v>
      </c>
      <c r="BG100" s="35">
        <f>IF(OR($A$1&lt;=Main!AS$4,ISBLANK($N100)),0,Main!AS95)</f>
        <v>0</v>
      </c>
      <c r="BH100" s="35">
        <f>IF(OR($A$1&lt;=Main!AT$4,ISBLANK($N100)),0,Main!AT95)</f>
        <v>0</v>
      </c>
      <c r="BI100" s="35">
        <f>IF(OR($A$1&lt;=Main!AU$4,ISBLANK($N100)),0,Main!AU95)</f>
        <v>0</v>
      </c>
      <c r="BJ100" s="35">
        <f>IF(OR($A$1&lt;=Main!AV$4,ISBLANK($N100)),0,Main!AV95)</f>
        <v>0</v>
      </c>
    </row>
    <row r="101" spans="12:62">
      <c r="L101" s="146">
        <f>VLOOKUP($E42,Mask!$A$2:$C$102,$M$8,0)</f>
        <v>0</v>
      </c>
      <c r="M101" s="6">
        <f t="shared" si="10"/>
        <v>0</v>
      </c>
      <c r="N101" s="6" t="str">
        <f>Main!$A96&amp;Main!$B96</f>
        <v/>
      </c>
      <c r="O101" s="145">
        <f t="shared" si="11"/>
        <v>0</v>
      </c>
      <c r="P101" s="150">
        <f t="shared" si="12"/>
        <v>30</v>
      </c>
      <c r="Q101" s="150" t="str">
        <f ca="1">IF(Main!$AY96&lt;&gt;"#",$P101-Main!$AY96,"#")</f>
        <v>#</v>
      </c>
      <c r="R101" s="35">
        <f>Main!E96*Mask!G$5</f>
        <v>0</v>
      </c>
      <c r="S101" s="35">
        <f>Main!F96*Mask!H$5</f>
        <v>0</v>
      </c>
      <c r="T101" s="35">
        <f>Main!G96*Mask!I$5</f>
        <v>0</v>
      </c>
      <c r="U101" s="35">
        <f>Main!H96*Mask!J$5</f>
        <v>0</v>
      </c>
      <c r="V101" s="35">
        <f>Main!I96*Mask!K$5</f>
        <v>0</v>
      </c>
      <c r="W101" s="35">
        <f>Main!J96*Mask!L$5</f>
        <v>0</v>
      </c>
      <c r="X101" s="35">
        <f>Main!K96*Mask!M$5</f>
        <v>0</v>
      </c>
      <c r="Y101" s="35">
        <f>Main!L96*Mask!N$5</f>
        <v>0</v>
      </c>
      <c r="Z101" s="35">
        <f>Main!M96*Mask!O$5</f>
        <v>0</v>
      </c>
      <c r="AA101" s="35">
        <f>Main!N96*Mask!P$5</f>
        <v>0</v>
      </c>
      <c r="AB101" s="35">
        <f>Main!O96*Mask!Q$5</f>
        <v>0</v>
      </c>
      <c r="AC101" s="35">
        <f>Main!P96*Mask!R$5</f>
        <v>0</v>
      </c>
      <c r="AD101" s="35">
        <f>Main!Q96*Mask!S$5</f>
        <v>0</v>
      </c>
      <c r="AE101" s="35">
        <f>Main!R96*Mask!T$5</f>
        <v>0</v>
      </c>
      <c r="AF101" s="35">
        <f>Main!S96*Mask!U$5</f>
        <v>0</v>
      </c>
      <c r="AG101" s="35">
        <f>Main!T96*Mask!V$5</f>
        <v>0</v>
      </c>
      <c r="AH101" s="35">
        <f>Main!U96*Mask!W$5</f>
        <v>0</v>
      </c>
      <c r="AI101" s="35">
        <f>Main!V96*Mask!X$5</f>
        <v>0</v>
      </c>
      <c r="AJ101" s="35">
        <f>Main!W96*Mask!Y$5</f>
        <v>0</v>
      </c>
      <c r="AK101" s="35">
        <f>Main!X96*Mask!Z$5</f>
        <v>0</v>
      </c>
      <c r="AL101" s="35">
        <f>Main!Y96*Mask!AA$5</f>
        <v>0</v>
      </c>
      <c r="AM101" s="35">
        <f>Main!Z96*Mask!AB$5</f>
        <v>0</v>
      </c>
      <c r="AN101" s="35"/>
      <c r="AO101" s="35">
        <f>IF(OR($A$1&lt;=Main!AA$4,ISBLANK($N101)),0,Main!AA96)</f>
        <v>0</v>
      </c>
      <c r="AP101" s="35">
        <f>IF(OR($A$1&lt;=Main!AB$4,ISBLANK($N101)),0,Main!AB96)</f>
        <v>0</v>
      </c>
      <c r="AQ101" s="35">
        <f>IF(OR($A$1&lt;=Main!AC$4,ISBLANK($N101)),0,Main!AC96)</f>
        <v>0</v>
      </c>
      <c r="AR101" s="35">
        <f>IF(OR($A$1&lt;=Main!AD$4,ISBLANK($N101)),0,Main!AD96)</f>
        <v>0</v>
      </c>
      <c r="AS101" s="35">
        <f>IF(OR($A$1&lt;=Main!AE$4,ISBLANK($N101)),0,Main!AE96)</f>
        <v>0</v>
      </c>
      <c r="AT101" s="35">
        <f>IF(OR($A$1&lt;=Main!AF$4,ISBLANK($N101)),0,Main!AF96)</f>
        <v>0</v>
      </c>
      <c r="AU101" s="35">
        <f>IF(OR($A$1&lt;=Main!AG$4,ISBLANK($N101)),0,Main!AG96)</f>
        <v>0</v>
      </c>
      <c r="AV101" s="35">
        <f>IF(OR($A$1&lt;=Main!AH$4,ISBLANK($N101)),0,Main!AH96)</f>
        <v>0</v>
      </c>
      <c r="AW101" s="35">
        <f>IF(OR($A$1&lt;=Main!AI$4,ISBLANK($N101)),0,Main!AI96)</f>
        <v>0</v>
      </c>
      <c r="AX101" s="35">
        <f>IF(OR($A$1&lt;=Main!AJ$4,ISBLANK($N101)),0,Main!AJ96)</f>
        <v>0</v>
      </c>
      <c r="AY101" s="35">
        <f>IF(OR($A$1&lt;=Main!AK$4,ISBLANK($N101)),0,Main!AK96)</f>
        <v>0</v>
      </c>
      <c r="AZ101" s="35">
        <f>IF(OR($A$1&lt;=Main!AL$4,ISBLANK($N101)),0,Main!AL96)</f>
        <v>0</v>
      </c>
      <c r="BA101" s="35">
        <f>IF(OR($A$1&lt;=Main!AM$4,ISBLANK($N101)),0,Main!AM96)</f>
        <v>0</v>
      </c>
      <c r="BB101" s="35">
        <f>IF(OR($A$1&lt;=Main!AN$4,ISBLANK($N101)),0,Main!AN96)</f>
        <v>0</v>
      </c>
      <c r="BC101" s="35">
        <f>IF(OR($A$1&lt;=Main!AO$4,ISBLANK($N101)),0,Main!AO96)</f>
        <v>0</v>
      </c>
      <c r="BD101" s="35">
        <f>IF(OR($A$1&lt;=Main!AP$4,ISBLANK($N101)),0,Main!AP96)</f>
        <v>0</v>
      </c>
      <c r="BE101" s="35">
        <f>IF(OR($A$1&lt;=Main!AQ$4,ISBLANK($N101)),0,Main!AQ96)</f>
        <v>0</v>
      </c>
      <c r="BF101" s="35">
        <f>IF(OR($A$1&lt;=Main!AR$4,ISBLANK($N101)),0,Main!AR96)</f>
        <v>0</v>
      </c>
      <c r="BG101" s="35">
        <f>IF(OR($A$1&lt;=Main!AS$4,ISBLANK($N101)),0,Main!AS96)</f>
        <v>0</v>
      </c>
      <c r="BH101" s="35">
        <f>IF(OR($A$1&lt;=Main!AT$4,ISBLANK($N101)),0,Main!AT96)</f>
        <v>0</v>
      </c>
      <c r="BI101" s="35">
        <f>IF(OR($A$1&lt;=Main!AU$4,ISBLANK($N101)),0,Main!AU96)</f>
        <v>0</v>
      </c>
      <c r="BJ101" s="35">
        <f>IF(OR($A$1&lt;=Main!AV$4,ISBLANK($N101)),0,Main!AV96)</f>
        <v>0</v>
      </c>
    </row>
    <row r="102" spans="12:62">
      <c r="L102" s="146">
        <f>VLOOKUP($E43,Mask!$A$2:$C$102,$M$8,0)</f>
        <v>0</v>
      </c>
      <c r="M102" s="6">
        <f t="shared" si="10"/>
        <v>0</v>
      </c>
      <c r="N102" s="6" t="str">
        <f>Main!$A97&amp;Main!$B97</f>
        <v/>
      </c>
      <c r="O102" s="145">
        <f t="shared" si="11"/>
        <v>0</v>
      </c>
      <c r="P102" s="150">
        <f t="shared" si="12"/>
        <v>30</v>
      </c>
      <c r="Q102" s="150" t="str">
        <f ca="1">IF(Main!$AY97&lt;&gt;"#",$P102-Main!$AY97,"#")</f>
        <v>#</v>
      </c>
      <c r="R102" s="35">
        <f>Main!E97*Mask!G$5</f>
        <v>0</v>
      </c>
      <c r="S102" s="35">
        <f>Main!F97*Mask!H$5</f>
        <v>0</v>
      </c>
      <c r="T102" s="35">
        <f>Main!G97*Mask!I$5</f>
        <v>0</v>
      </c>
      <c r="U102" s="35">
        <f>Main!H97*Mask!J$5</f>
        <v>0</v>
      </c>
      <c r="V102" s="35">
        <f>Main!I97*Mask!K$5</f>
        <v>0</v>
      </c>
      <c r="W102" s="35">
        <f>Main!J97*Mask!L$5</f>
        <v>0</v>
      </c>
      <c r="X102" s="35">
        <f>Main!K97*Mask!M$5</f>
        <v>0</v>
      </c>
      <c r="Y102" s="35">
        <f>Main!L97*Mask!N$5</f>
        <v>0</v>
      </c>
      <c r="Z102" s="35">
        <f>Main!M97*Mask!O$5</f>
        <v>0</v>
      </c>
      <c r="AA102" s="35">
        <f>Main!N97*Mask!P$5</f>
        <v>0</v>
      </c>
      <c r="AB102" s="35">
        <f>Main!O97*Mask!Q$5</f>
        <v>0</v>
      </c>
      <c r="AC102" s="35">
        <f>Main!P97*Mask!R$5</f>
        <v>0</v>
      </c>
      <c r="AD102" s="35">
        <f>Main!Q97*Mask!S$5</f>
        <v>0</v>
      </c>
      <c r="AE102" s="35">
        <f>Main!R97*Mask!T$5</f>
        <v>0</v>
      </c>
      <c r="AF102" s="35">
        <f>Main!S97*Mask!U$5</f>
        <v>0</v>
      </c>
      <c r="AG102" s="35">
        <f>Main!T97*Mask!V$5</f>
        <v>0</v>
      </c>
      <c r="AH102" s="35">
        <f>Main!U97*Mask!W$5</f>
        <v>0</v>
      </c>
      <c r="AI102" s="35">
        <f>Main!V97*Mask!X$5</f>
        <v>0</v>
      </c>
      <c r="AJ102" s="35">
        <f>Main!W97*Mask!Y$5</f>
        <v>0</v>
      </c>
      <c r="AK102" s="35">
        <f>Main!X97*Mask!Z$5</f>
        <v>0</v>
      </c>
      <c r="AL102" s="35">
        <f>Main!Y97*Mask!AA$5</f>
        <v>0</v>
      </c>
      <c r="AM102" s="35">
        <f>Main!Z97*Mask!AB$5</f>
        <v>0</v>
      </c>
      <c r="AN102" s="35"/>
      <c r="AO102" s="35">
        <f>IF(OR($A$1&lt;=Main!AA$4,ISBLANK($N102)),0,Main!AA97)</f>
        <v>0</v>
      </c>
      <c r="AP102" s="35">
        <f>IF(OR($A$1&lt;=Main!AB$4,ISBLANK($N102)),0,Main!AB97)</f>
        <v>0</v>
      </c>
      <c r="AQ102" s="35">
        <f>IF(OR($A$1&lt;=Main!AC$4,ISBLANK($N102)),0,Main!AC97)</f>
        <v>0</v>
      </c>
      <c r="AR102" s="35">
        <f>IF(OR($A$1&lt;=Main!AD$4,ISBLANK($N102)),0,Main!AD97)</f>
        <v>0</v>
      </c>
      <c r="AS102" s="35">
        <f>IF(OR($A$1&lt;=Main!AE$4,ISBLANK($N102)),0,Main!AE97)</f>
        <v>0</v>
      </c>
      <c r="AT102" s="35">
        <f>IF(OR($A$1&lt;=Main!AF$4,ISBLANK($N102)),0,Main!AF97)</f>
        <v>0</v>
      </c>
      <c r="AU102" s="35">
        <f>IF(OR($A$1&lt;=Main!AG$4,ISBLANK($N102)),0,Main!AG97)</f>
        <v>0</v>
      </c>
      <c r="AV102" s="35">
        <f>IF(OR($A$1&lt;=Main!AH$4,ISBLANK($N102)),0,Main!AH97)</f>
        <v>0</v>
      </c>
      <c r="AW102" s="35">
        <f>IF(OR($A$1&lt;=Main!AI$4,ISBLANK($N102)),0,Main!AI97)</f>
        <v>0</v>
      </c>
      <c r="AX102" s="35">
        <f>IF(OR($A$1&lt;=Main!AJ$4,ISBLANK($N102)),0,Main!AJ97)</f>
        <v>0</v>
      </c>
      <c r="AY102" s="35">
        <f>IF(OR($A$1&lt;=Main!AK$4,ISBLANK($N102)),0,Main!AK97)</f>
        <v>0</v>
      </c>
      <c r="AZ102" s="35">
        <f>IF(OR($A$1&lt;=Main!AL$4,ISBLANK($N102)),0,Main!AL97)</f>
        <v>0</v>
      </c>
      <c r="BA102" s="35">
        <f>IF(OR($A$1&lt;=Main!AM$4,ISBLANK($N102)),0,Main!AM97)</f>
        <v>0</v>
      </c>
      <c r="BB102" s="35">
        <f>IF(OR($A$1&lt;=Main!AN$4,ISBLANK($N102)),0,Main!AN97)</f>
        <v>0</v>
      </c>
      <c r="BC102" s="35">
        <f>IF(OR($A$1&lt;=Main!AO$4,ISBLANK($N102)),0,Main!AO97)</f>
        <v>0</v>
      </c>
      <c r="BD102" s="35">
        <f>IF(OR($A$1&lt;=Main!AP$4,ISBLANK($N102)),0,Main!AP97)</f>
        <v>0</v>
      </c>
      <c r="BE102" s="35">
        <f>IF(OR($A$1&lt;=Main!AQ$4,ISBLANK($N102)),0,Main!AQ97)</f>
        <v>0</v>
      </c>
      <c r="BF102" s="35">
        <f>IF(OR($A$1&lt;=Main!AR$4,ISBLANK($N102)),0,Main!AR97)</f>
        <v>0</v>
      </c>
      <c r="BG102" s="35">
        <f>IF(OR($A$1&lt;=Main!AS$4,ISBLANK($N102)),0,Main!AS97)</f>
        <v>0</v>
      </c>
      <c r="BH102" s="35">
        <f>IF(OR($A$1&lt;=Main!AT$4,ISBLANK($N102)),0,Main!AT97)</f>
        <v>0</v>
      </c>
      <c r="BI102" s="35">
        <f>IF(OR($A$1&lt;=Main!AU$4,ISBLANK($N102)),0,Main!AU97)</f>
        <v>0</v>
      </c>
      <c r="BJ102" s="35">
        <f>IF(OR($A$1&lt;=Main!AV$4,ISBLANK($N102)),0,Main!AV97)</f>
        <v>0</v>
      </c>
    </row>
    <row r="103" spans="12:62">
      <c r="L103" s="146">
        <f>VLOOKUP($E44,Mask!$A$2:$C$102,$M$8,0)</f>
        <v>0</v>
      </c>
      <c r="M103" s="6">
        <f t="shared" si="10"/>
        <v>0</v>
      </c>
      <c r="N103" s="6" t="str">
        <f>Main!$A98&amp;Main!$B98</f>
        <v/>
      </c>
      <c r="O103" s="145">
        <f t="shared" si="11"/>
        <v>0</v>
      </c>
      <c r="P103" s="150">
        <f t="shared" si="12"/>
        <v>30</v>
      </c>
      <c r="Q103" s="150" t="str">
        <f ca="1">IF(Main!$AY98&lt;&gt;"#",$P103-Main!$AY98,"#")</f>
        <v>#</v>
      </c>
      <c r="R103" s="35">
        <f>Main!E98*Mask!G$5</f>
        <v>0</v>
      </c>
      <c r="S103" s="35">
        <f>Main!F98*Mask!H$5</f>
        <v>0</v>
      </c>
      <c r="T103" s="35">
        <f>Main!G98*Mask!I$5</f>
        <v>0</v>
      </c>
      <c r="U103" s="35">
        <f>Main!H98*Mask!J$5</f>
        <v>0</v>
      </c>
      <c r="V103" s="35">
        <f>Main!I98*Mask!K$5</f>
        <v>0</v>
      </c>
      <c r="W103" s="35">
        <f>Main!J98*Mask!L$5</f>
        <v>0</v>
      </c>
      <c r="X103" s="35">
        <f>Main!K98*Mask!M$5</f>
        <v>0</v>
      </c>
      <c r="Y103" s="35">
        <f>Main!L98*Mask!N$5</f>
        <v>0</v>
      </c>
      <c r="Z103" s="35">
        <f>Main!M98*Mask!O$5</f>
        <v>0</v>
      </c>
      <c r="AA103" s="35">
        <f>Main!N98*Mask!P$5</f>
        <v>0</v>
      </c>
      <c r="AB103" s="35">
        <f>Main!O98*Mask!Q$5</f>
        <v>0</v>
      </c>
      <c r="AC103" s="35">
        <f>Main!P98*Mask!R$5</f>
        <v>0</v>
      </c>
      <c r="AD103" s="35">
        <f>Main!Q98*Mask!S$5</f>
        <v>0</v>
      </c>
      <c r="AE103" s="35">
        <f>Main!R98*Mask!T$5</f>
        <v>0</v>
      </c>
      <c r="AF103" s="35">
        <f>Main!S98*Mask!U$5</f>
        <v>0</v>
      </c>
      <c r="AG103" s="35">
        <f>Main!T98*Mask!V$5</f>
        <v>0</v>
      </c>
      <c r="AH103" s="35">
        <f>Main!U98*Mask!W$5</f>
        <v>0</v>
      </c>
      <c r="AI103" s="35">
        <f>Main!V98*Mask!X$5</f>
        <v>0</v>
      </c>
      <c r="AJ103" s="35">
        <f>Main!W98*Mask!Y$5</f>
        <v>0</v>
      </c>
      <c r="AK103" s="35">
        <f>Main!X98*Mask!Z$5</f>
        <v>0</v>
      </c>
      <c r="AL103" s="35">
        <f>Main!Y98*Mask!AA$5</f>
        <v>0</v>
      </c>
      <c r="AM103" s="35">
        <f>Main!Z98*Mask!AB$5</f>
        <v>0</v>
      </c>
      <c r="AN103" s="35"/>
      <c r="AO103" s="35">
        <f>IF(OR($A$1&lt;=Main!AA$4,ISBLANK($N103)),0,Main!AA98)</f>
        <v>0</v>
      </c>
      <c r="AP103" s="35">
        <f>IF(OR($A$1&lt;=Main!AB$4,ISBLANK($N103)),0,Main!AB98)</f>
        <v>0</v>
      </c>
      <c r="AQ103" s="35">
        <f>IF(OR($A$1&lt;=Main!AC$4,ISBLANK($N103)),0,Main!AC98)</f>
        <v>0</v>
      </c>
      <c r="AR103" s="35">
        <f>IF(OR($A$1&lt;=Main!AD$4,ISBLANK($N103)),0,Main!AD98)</f>
        <v>0</v>
      </c>
      <c r="AS103" s="35">
        <f>IF(OR($A$1&lt;=Main!AE$4,ISBLANK($N103)),0,Main!AE98)</f>
        <v>0</v>
      </c>
      <c r="AT103" s="35">
        <f>IF(OR($A$1&lt;=Main!AF$4,ISBLANK($N103)),0,Main!AF98)</f>
        <v>0</v>
      </c>
      <c r="AU103" s="35">
        <f>IF(OR($A$1&lt;=Main!AG$4,ISBLANK($N103)),0,Main!AG98)</f>
        <v>0</v>
      </c>
      <c r="AV103" s="35">
        <f>IF(OR($A$1&lt;=Main!AH$4,ISBLANK($N103)),0,Main!AH98)</f>
        <v>0</v>
      </c>
      <c r="AW103" s="35">
        <f>IF(OR($A$1&lt;=Main!AI$4,ISBLANK($N103)),0,Main!AI98)</f>
        <v>0</v>
      </c>
      <c r="AX103" s="35">
        <f>IF(OR($A$1&lt;=Main!AJ$4,ISBLANK($N103)),0,Main!AJ98)</f>
        <v>0</v>
      </c>
      <c r="AY103" s="35">
        <f>IF(OR($A$1&lt;=Main!AK$4,ISBLANK($N103)),0,Main!AK98)</f>
        <v>0</v>
      </c>
      <c r="AZ103" s="35">
        <f>IF(OR($A$1&lt;=Main!AL$4,ISBLANK($N103)),0,Main!AL98)</f>
        <v>0</v>
      </c>
      <c r="BA103" s="35">
        <f>IF(OR($A$1&lt;=Main!AM$4,ISBLANK($N103)),0,Main!AM98)</f>
        <v>0</v>
      </c>
      <c r="BB103" s="35">
        <f>IF(OR($A$1&lt;=Main!AN$4,ISBLANK($N103)),0,Main!AN98)</f>
        <v>0</v>
      </c>
      <c r="BC103" s="35">
        <f>IF(OR($A$1&lt;=Main!AO$4,ISBLANK($N103)),0,Main!AO98)</f>
        <v>0</v>
      </c>
      <c r="BD103" s="35">
        <f>IF(OR($A$1&lt;=Main!AP$4,ISBLANK($N103)),0,Main!AP98)</f>
        <v>0</v>
      </c>
      <c r="BE103" s="35">
        <f>IF(OR($A$1&lt;=Main!AQ$4,ISBLANK($N103)),0,Main!AQ98)</f>
        <v>0</v>
      </c>
      <c r="BF103" s="35">
        <f>IF(OR($A$1&lt;=Main!AR$4,ISBLANK($N103)),0,Main!AR98)</f>
        <v>0</v>
      </c>
      <c r="BG103" s="35">
        <f>IF(OR($A$1&lt;=Main!AS$4,ISBLANK($N103)),0,Main!AS98)</f>
        <v>0</v>
      </c>
      <c r="BH103" s="35">
        <f>IF(OR($A$1&lt;=Main!AT$4,ISBLANK($N103)),0,Main!AT98)</f>
        <v>0</v>
      </c>
      <c r="BI103" s="35">
        <f>IF(OR($A$1&lt;=Main!AU$4,ISBLANK($N103)),0,Main!AU98)</f>
        <v>0</v>
      </c>
      <c r="BJ103" s="35">
        <f>IF(OR($A$1&lt;=Main!AV$4,ISBLANK($N103)),0,Main!AV98)</f>
        <v>0</v>
      </c>
    </row>
    <row r="104" spans="12:62">
      <c r="L104" s="146">
        <f>VLOOKUP($E45,Mask!$A$2:$C$102,$M$8,0)</f>
        <v>0</v>
      </c>
      <c r="M104" s="6">
        <f t="shared" si="10"/>
        <v>0</v>
      </c>
      <c r="N104" s="6" t="str">
        <f>Main!$A99&amp;Main!$B99</f>
        <v/>
      </c>
      <c r="O104" s="145">
        <f t="shared" si="11"/>
        <v>0</v>
      </c>
      <c r="P104" s="150">
        <f t="shared" si="12"/>
        <v>30</v>
      </c>
      <c r="Q104" s="150" t="str">
        <f ca="1">IF(Main!$AY99&lt;&gt;"#",$P104-Main!$AY99,"#")</f>
        <v>#</v>
      </c>
      <c r="R104" s="35">
        <f>Main!E99*Mask!G$5</f>
        <v>0</v>
      </c>
      <c r="S104" s="35">
        <f>Main!F99*Mask!H$5</f>
        <v>0</v>
      </c>
      <c r="T104" s="35">
        <f>Main!G99*Mask!I$5</f>
        <v>0</v>
      </c>
      <c r="U104" s="35">
        <f>Main!H99*Mask!J$5</f>
        <v>0</v>
      </c>
      <c r="V104" s="35">
        <f>Main!I99*Mask!K$5</f>
        <v>0</v>
      </c>
      <c r="W104" s="35">
        <f>Main!J99*Mask!L$5</f>
        <v>0</v>
      </c>
      <c r="X104" s="35">
        <f>Main!K99*Mask!M$5</f>
        <v>0</v>
      </c>
      <c r="Y104" s="35">
        <f>Main!L99*Mask!N$5</f>
        <v>0</v>
      </c>
      <c r="Z104" s="35">
        <f>Main!M99*Mask!O$5</f>
        <v>0</v>
      </c>
      <c r="AA104" s="35">
        <f>Main!N99*Mask!P$5</f>
        <v>0</v>
      </c>
      <c r="AB104" s="35">
        <f>Main!O99*Mask!Q$5</f>
        <v>0</v>
      </c>
      <c r="AC104" s="35">
        <f>Main!P99*Mask!R$5</f>
        <v>0</v>
      </c>
      <c r="AD104" s="35">
        <f>Main!Q99*Mask!S$5</f>
        <v>0</v>
      </c>
      <c r="AE104" s="35">
        <f>Main!R99*Mask!T$5</f>
        <v>0</v>
      </c>
      <c r="AF104" s="35">
        <f>Main!S99*Mask!U$5</f>
        <v>0</v>
      </c>
      <c r="AG104" s="35">
        <f>Main!T99*Mask!V$5</f>
        <v>0</v>
      </c>
      <c r="AH104" s="35">
        <f>Main!U99*Mask!W$5</f>
        <v>0</v>
      </c>
      <c r="AI104" s="35">
        <f>Main!V99*Mask!X$5</f>
        <v>0</v>
      </c>
      <c r="AJ104" s="35">
        <f>Main!W99*Mask!Y$5</f>
        <v>0</v>
      </c>
      <c r="AK104" s="35">
        <f>Main!X99*Mask!Z$5</f>
        <v>0</v>
      </c>
      <c r="AL104" s="35">
        <f>Main!Y99*Mask!AA$5</f>
        <v>0</v>
      </c>
      <c r="AM104" s="35">
        <f>Main!Z99*Mask!AB$5</f>
        <v>0</v>
      </c>
      <c r="AN104" s="35"/>
      <c r="AO104" s="35">
        <f>IF(OR($A$1&lt;=Main!AA$4,ISBLANK($N104)),0,Main!AA99)</f>
        <v>0</v>
      </c>
      <c r="AP104" s="35">
        <f>IF(OR($A$1&lt;=Main!AB$4,ISBLANK($N104)),0,Main!AB99)</f>
        <v>0</v>
      </c>
      <c r="AQ104" s="35">
        <f>IF(OR($A$1&lt;=Main!AC$4,ISBLANK($N104)),0,Main!AC99)</f>
        <v>0</v>
      </c>
      <c r="AR104" s="35">
        <f>IF(OR($A$1&lt;=Main!AD$4,ISBLANK($N104)),0,Main!AD99)</f>
        <v>0</v>
      </c>
      <c r="AS104" s="35">
        <f>IF(OR($A$1&lt;=Main!AE$4,ISBLANK($N104)),0,Main!AE99)</f>
        <v>0</v>
      </c>
      <c r="AT104" s="35">
        <f>IF(OR($A$1&lt;=Main!AF$4,ISBLANK($N104)),0,Main!AF99)</f>
        <v>0</v>
      </c>
      <c r="AU104" s="35">
        <f>IF(OR($A$1&lt;=Main!AG$4,ISBLANK($N104)),0,Main!AG99)</f>
        <v>0</v>
      </c>
      <c r="AV104" s="35">
        <f>IF(OR($A$1&lt;=Main!AH$4,ISBLANK($N104)),0,Main!AH99)</f>
        <v>0</v>
      </c>
      <c r="AW104" s="35">
        <f>IF(OR($A$1&lt;=Main!AI$4,ISBLANK($N104)),0,Main!AI99)</f>
        <v>0</v>
      </c>
      <c r="AX104" s="35">
        <f>IF(OR($A$1&lt;=Main!AJ$4,ISBLANK($N104)),0,Main!AJ99)</f>
        <v>0</v>
      </c>
      <c r="AY104" s="35">
        <f>IF(OR($A$1&lt;=Main!AK$4,ISBLANK($N104)),0,Main!AK99)</f>
        <v>0</v>
      </c>
      <c r="AZ104" s="35">
        <f>IF(OR($A$1&lt;=Main!AL$4,ISBLANK($N104)),0,Main!AL99)</f>
        <v>0</v>
      </c>
      <c r="BA104" s="35">
        <f>IF(OR($A$1&lt;=Main!AM$4,ISBLANK($N104)),0,Main!AM99)</f>
        <v>0</v>
      </c>
      <c r="BB104" s="35">
        <f>IF(OR($A$1&lt;=Main!AN$4,ISBLANK($N104)),0,Main!AN99)</f>
        <v>0</v>
      </c>
      <c r="BC104" s="35">
        <f>IF(OR($A$1&lt;=Main!AO$4,ISBLANK($N104)),0,Main!AO99)</f>
        <v>0</v>
      </c>
      <c r="BD104" s="35">
        <f>IF(OR($A$1&lt;=Main!AP$4,ISBLANK($N104)),0,Main!AP99)</f>
        <v>0</v>
      </c>
      <c r="BE104" s="35">
        <f>IF(OR($A$1&lt;=Main!AQ$4,ISBLANK($N104)),0,Main!AQ99)</f>
        <v>0</v>
      </c>
      <c r="BF104" s="35">
        <f>IF(OR($A$1&lt;=Main!AR$4,ISBLANK($N104)),0,Main!AR99)</f>
        <v>0</v>
      </c>
      <c r="BG104" s="35">
        <f>IF(OR($A$1&lt;=Main!AS$4,ISBLANK($N104)),0,Main!AS99)</f>
        <v>0</v>
      </c>
      <c r="BH104" s="35">
        <f>IF(OR($A$1&lt;=Main!AT$4,ISBLANK($N104)),0,Main!AT99)</f>
        <v>0</v>
      </c>
      <c r="BI104" s="35">
        <f>IF(OR($A$1&lt;=Main!AU$4,ISBLANK($N104)),0,Main!AU99)</f>
        <v>0</v>
      </c>
      <c r="BJ104" s="35">
        <f>IF(OR($A$1&lt;=Main!AV$4,ISBLANK($N104)),0,Main!AV99)</f>
        <v>0</v>
      </c>
    </row>
    <row r="105" spans="12:62">
      <c r="L105" s="146">
        <f>VLOOKUP($E46,Mask!$A$2:$C$102,$M$8,0)</f>
        <v>0</v>
      </c>
      <c r="M105" s="6">
        <f t="shared" si="10"/>
        <v>0</v>
      </c>
      <c r="N105" s="6" t="str">
        <f>Main!$A100&amp;Main!$B100</f>
        <v/>
      </c>
      <c r="O105" s="145">
        <f t="shared" si="11"/>
        <v>0</v>
      </c>
      <c r="P105" s="150">
        <f t="shared" si="12"/>
        <v>30</v>
      </c>
      <c r="Q105" s="150" t="str">
        <f ca="1">IF(Main!$AY100&lt;&gt;"#",$P105-Main!$AY100,"#")</f>
        <v>#</v>
      </c>
      <c r="R105" s="35">
        <f>Main!E100*Mask!G$5</f>
        <v>0</v>
      </c>
      <c r="S105" s="35">
        <f>Main!F100*Mask!H$5</f>
        <v>0</v>
      </c>
      <c r="T105" s="35">
        <f>Main!G100*Mask!I$5</f>
        <v>0</v>
      </c>
      <c r="U105" s="35">
        <f>Main!H100*Mask!J$5</f>
        <v>0</v>
      </c>
      <c r="V105" s="35">
        <f>Main!I100*Mask!K$5</f>
        <v>0</v>
      </c>
      <c r="W105" s="35">
        <f>Main!J100*Mask!L$5</f>
        <v>0</v>
      </c>
      <c r="X105" s="35">
        <f>Main!K100*Mask!M$5</f>
        <v>0</v>
      </c>
      <c r="Y105" s="35">
        <f>Main!L100*Mask!N$5</f>
        <v>0</v>
      </c>
      <c r="Z105" s="35">
        <f>Main!M100*Mask!O$5</f>
        <v>0</v>
      </c>
      <c r="AA105" s="35">
        <f>Main!N100*Mask!P$5</f>
        <v>0</v>
      </c>
      <c r="AB105" s="35">
        <f>Main!O100*Mask!Q$5</f>
        <v>0</v>
      </c>
      <c r="AC105" s="35">
        <f>Main!P100*Mask!R$5</f>
        <v>0</v>
      </c>
      <c r="AD105" s="35">
        <f>Main!Q100*Mask!S$5</f>
        <v>0</v>
      </c>
      <c r="AE105" s="35">
        <f>Main!R100*Mask!T$5</f>
        <v>0</v>
      </c>
      <c r="AF105" s="35">
        <f>Main!S100*Mask!U$5</f>
        <v>0</v>
      </c>
      <c r="AG105" s="35">
        <f>Main!T100*Mask!V$5</f>
        <v>0</v>
      </c>
      <c r="AH105" s="35">
        <f>Main!U100*Mask!W$5</f>
        <v>0</v>
      </c>
      <c r="AI105" s="35">
        <f>Main!V100*Mask!X$5</f>
        <v>0</v>
      </c>
      <c r="AJ105" s="35">
        <f>Main!W100*Mask!Y$5</f>
        <v>0</v>
      </c>
      <c r="AK105" s="35">
        <f>Main!X100*Mask!Z$5</f>
        <v>0</v>
      </c>
      <c r="AL105" s="35">
        <f>Main!Y100*Mask!AA$5</f>
        <v>0</v>
      </c>
      <c r="AM105" s="35">
        <f>Main!Z100*Mask!AB$5</f>
        <v>0</v>
      </c>
      <c r="AN105" s="35"/>
      <c r="AO105" s="35">
        <f>IF(OR($A$1&lt;=Main!AA$4,ISBLANK($N105)),0,Main!AA100)</f>
        <v>0</v>
      </c>
      <c r="AP105" s="35">
        <f>IF(OR($A$1&lt;=Main!AB$4,ISBLANK($N105)),0,Main!AB100)</f>
        <v>0</v>
      </c>
      <c r="AQ105" s="35">
        <f>IF(OR($A$1&lt;=Main!AC$4,ISBLANK($N105)),0,Main!AC100)</f>
        <v>0</v>
      </c>
      <c r="AR105" s="35">
        <f>IF(OR($A$1&lt;=Main!AD$4,ISBLANK($N105)),0,Main!AD100)</f>
        <v>0</v>
      </c>
      <c r="AS105" s="35">
        <f>IF(OR($A$1&lt;=Main!AE$4,ISBLANK($N105)),0,Main!AE100)</f>
        <v>0</v>
      </c>
      <c r="AT105" s="35">
        <f>IF(OR($A$1&lt;=Main!AF$4,ISBLANK($N105)),0,Main!AF100)</f>
        <v>0</v>
      </c>
      <c r="AU105" s="35">
        <f>IF(OR($A$1&lt;=Main!AG$4,ISBLANK($N105)),0,Main!AG100)</f>
        <v>0</v>
      </c>
      <c r="AV105" s="35">
        <f>IF(OR($A$1&lt;=Main!AH$4,ISBLANK($N105)),0,Main!AH100)</f>
        <v>0</v>
      </c>
      <c r="AW105" s="35">
        <f>IF(OR($A$1&lt;=Main!AI$4,ISBLANK($N105)),0,Main!AI100)</f>
        <v>0</v>
      </c>
      <c r="AX105" s="35">
        <f>IF(OR($A$1&lt;=Main!AJ$4,ISBLANK($N105)),0,Main!AJ100)</f>
        <v>0</v>
      </c>
      <c r="AY105" s="35">
        <f>IF(OR($A$1&lt;=Main!AK$4,ISBLANK($N105)),0,Main!AK100)</f>
        <v>0</v>
      </c>
      <c r="AZ105" s="35">
        <f>IF(OR($A$1&lt;=Main!AL$4,ISBLANK($N105)),0,Main!AL100)</f>
        <v>0</v>
      </c>
      <c r="BA105" s="35">
        <f>IF(OR($A$1&lt;=Main!AM$4,ISBLANK($N105)),0,Main!AM100)</f>
        <v>0</v>
      </c>
      <c r="BB105" s="35">
        <f>IF(OR($A$1&lt;=Main!AN$4,ISBLANK($N105)),0,Main!AN100)</f>
        <v>0</v>
      </c>
      <c r="BC105" s="35">
        <f>IF(OR($A$1&lt;=Main!AO$4,ISBLANK($N105)),0,Main!AO100)</f>
        <v>0</v>
      </c>
      <c r="BD105" s="35">
        <f>IF(OR($A$1&lt;=Main!AP$4,ISBLANK($N105)),0,Main!AP100)</f>
        <v>0</v>
      </c>
      <c r="BE105" s="35">
        <f>IF(OR($A$1&lt;=Main!AQ$4,ISBLANK($N105)),0,Main!AQ100)</f>
        <v>0</v>
      </c>
      <c r="BF105" s="35">
        <f>IF(OR($A$1&lt;=Main!AR$4,ISBLANK($N105)),0,Main!AR100)</f>
        <v>0</v>
      </c>
      <c r="BG105" s="35">
        <f>IF(OR($A$1&lt;=Main!AS$4,ISBLANK($N105)),0,Main!AS100)</f>
        <v>0</v>
      </c>
      <c r="BH105" s="35">
        <f>IF(OR($A$1&lt;=Main!AT$4,ISBLANK($N105)),0,Main!AT100)</f>
        <v>0</v>
      </c>
      <c r="BI105" s="35">
        <f>IF(OR($A$1&lt;=Main!AU$4,ISBLANK($N105)),0,Main!AU100)</f>
        <v>0</v>
      </c>
      <c r="BJ105" s="35">
        <f>IF(OR($A$1&lt;=Main!AV$4,ISBLANK($N105)),0,Main!AV100)</f>
        <v>0</v>
      </c>
    </row>
    <row r="106" spans="12:62">
      <c r="L106" s="146">
        <f>VLOOKUP($E47,Mask!$A$2:$C$102,$M$8,0)</f>
        <v>0</v>
      </c>
      <c r="M106" s="6">
        <f t="shared" si="10"/>
        <v>0</v>
      </c>
      <c r="N106" s="6" t="str">
        <f>Main!$A101&amp;Main!$B101</f>
        <v/>
      </c>
      <c r="O106" s="145">
        <f t="shared" si="11"/>
        <v>0</v>
      </c>
      <c r="P106" s="150">
        <f t="shared" si="12"/>
        <v>30</v>
      </c>
      <c r="Q106" s="150" t="str">
        <f ca="1">IF(Main!$AY101&lt;&gt;"#",$P106-Main!$AY101,"#")</f>
        <v>#</v>
      </c>
      <c r="R106" s="35">
        <f>Main!E101*Mask!G$5</f>
        <v>0</v>
      </c>
      <c r="S106" s="35">
        <f>Main!F101*Mask!H$5</f>
        <v>0</v>
      </c>
      <c r="T106" s="35">
        <f>Main!G101*Mask!I$5</f>
        <v>0</v>
      </c>
      <c r="U106" s="35">
        <f>Main!H101*Mask!J$5</f>
        <v>0</v>
      </c>
      <c r="V106" s="35">
        <f>Main!I101*Mask!K$5</f>
        <v>0</v>
      </c>
      <c r="W106" s="35">
        <f>Main!J101*Mask!L$5</f>
        <v>0</v>
      </c>
      <c r="X106" s="35">
        <f>Main!K101*Mask!M$5</f>
        <v>0</v>
      </c>
      <c r="Y106" s="35">
        <f>Main!L101*Mask!N$5</f>
        <v>0</v>
      </c>
      <c r="Z106" s="35">
        <f>Main!M101*Mask!O$5</f>
        <v>0</v>
      </c>
      <c r="AA106" s="35">
        <f>Main!N101*Mask!P$5</f>
        <v>0</v>
      </c>
      <c r="AB106" s="35">
        <f>Main!O101*Mask!Q$5</f>
        <v>0</v>
      </c>
      <c r="AC106" s="35">
        <f>Main!P101*Mask!R$5</f>
        <v>0</v>
      </c>
      <c r="AD106" s="35">
        <f>Main!Q101*Mask!S$5</f>
        <v>0</v>
      </c>
      <c r="AE106" s="35">
        <f>Main!R101*Mask!T$5</f>
        <v>0</v>
      </c>
      <c r="AF106" s="35">
        <f>Main!S101*Mask!U$5</f>
        <v>0</v>
      </c>
      <c r="AG106" s="35">
        <f>Main!T101*Mask!V$5</f>
        <v>0</v>
      </c>
      <c r="AH106" s="35">
        <f>Main!U101*Mask!W$5</f>
        <v>0</v>
      </c>
      <c r="AI106" s="35">
        <f>Main!V101*Mask!X$5</f>
        <v>0</v>
      </c>
      <c r="AJ106" s="35">
        <f>Main!W101*Mask!Y$5</f>
        <v>0</v>
      </c>
      <c r="AK106" s="35">
        <f>Main!X101*Mask!Z$5</f>
        <v>0</v>
      </c>
      <c r="AL106" s="35">
        <f>Main!Y101*Mask!AA$5</f>
        <v>0</v>
      </c>
      <c r="AM106" s="35">
        <f>Main!Z101*Mask!AB$5</f>
        <v>0</v>
      </c>
      <c r="AN106" s="35"/>
      <c r="AO106" s="35">
        <f>IF(OR($A$1&lt;=Main!AA$4,ISBLANK($N106)),0,Main!AA101)</f>
        <v>0</v>
      </c>
      <c r="AP106" s="35">
        <f>IF(OR($A$1&lt;=Main!AB$4,ISBLANK($N106)),0,Main!AB101)</f>
        <v>0</v>
      </c>
      <c r="AQ106" s="35">
        <f>IF(OR($A$1&lt;=Main!AC$4,ISBLANK($N106)),0,Main!AC101)</f>
        <v>0</v>
      </c>
      <c r="AR106" s="35">
        <f>IF(OR($A$1&lt;=Main!AD$4,ISBLANK($N106)),0,Main!AD101)</f>
        <v>0</v>
      </c>
      <c r="AS106" s="35">
        <f>IF(OR($A$1&lt;=Main!AE$4,ISBLANK($N106)),0,Main!AE101)</f>
        <v>0</v>
      </c>
      <c r="AT106" s="35">
        <f>IF(OR($A$1&lt;=Main!AF$4,ISBLANK($N106)),0,Main!AF101)</f>
        <v>0</v>
      </c>
      <c r="AU106" s="35">
        <f>IF(OR($A$1&lt;=Main!AG$4,ISBLANK($N106)),0,Main!AG101)</f>
        <v>0</v>
      </c>
      <c r="AV106" s="35">
        <f>IF(OR($A$1&lt;=Main!AH$4,ISBLANK($N106)),0,Main!AH101)</f>
        <v>0</v>
      </c>
      <c r="AW106" s="35">
        <f>IF(OR($A$1&lt;=Main!AI$4,ISBLANK($N106)),0,Main!AI101)</f>
        <v>0</v>
      </c>
      <c r="AX106" s="35">
        <f>IF(OR($A$1&lt;=Main!AJ$4,ISBLANK($N106)),0,Main!AJ101)</f>
        <v>0</v>
      </c>
      <c r="AY106" s="35">
        <f>IF(OR($A$1&lt;=Main!AK$4,ISBLANK($N106)),0,Main!AK101)</f>
        <v>0</v>
      </c>
      <c r="AZ106" s="35">
        <f>IF(OR($A$1&lt;=Main!AL$4,ISBLANK($N106)),0,Main!AL101)</f>
        <v>0</v>
      </c>
      <c r="BA106" s="35">
        <f>IF(OR($A$1&lt;=Main!AM$4,ISBLANK($N106)),0,Main!AM101)</f>
        <v>0</v>
      </c>
      <c r="BB106" s="35">
        <f>IF(OR($A$1&lt;=Main!AN$4,ISBLANK($N106)),0,Main!AN101)</f>
        <v>0</v>
      </c>
      <c r="BC106" s="35">
        <f>IF(OR($A$1&lt;=Main!AO$4,ISBLANK($N106)),0,Main!AO101)</f>
        <v>0</v>
      </c>
      <c r="BD106" s="35">
        <f>IF(OR($A$1&lt;=Main!AP$4,ISBLANK($N106)),0,Main!AP101)</f>
        <v>0</v>
      </c>
      <c r="BE106" s="35">
        <f>IF(OR($A$1&lt;=Main!AQ$4,ISBLANK($N106)),0,Main!AQ101)</f>
        <v>0</v>
      </c>
      <c r="BF106" s="35">
        <f>IF(OR($A$1&lt;=Main!AR$4,ISBLANK($N106)),0,Main!AR101)</f>
        <v>0</v>
      </c>
      <c r="BG106" s="35">
        <f>IF(OR($A$1&lt;=Main!AS$4,ISBLANK($N106)),0,Main!AS101)</f>
        <v>0</v>
      </c>
      <c r="BH106" s="35">
        <f>IF(OR($A$1&lt;=Main!AT$4,ISBLANK($N106)),0,Main!AT101)</f>
        <v>0</v>
      </c>
      <c r="BI106" s="35">
        <f>IF(OR($A$1&lt;=Main!AU$4,ISBLANK($N106)),0,Main!AU101)</f>
        <v>0</v>
      </c>
      <c r="BJ106" s="35">
        <f>IF(OR($A$1&lt;=Main!AV$4,ISBLANK($N106)),0,Main!AV101)</f>
        <v>0</v>
      </c>
    </row>
    <row r="107" spans="12:62">
      <c r="L107" s="146">
        <f>VLOOKUP($E48,Mask!$A$2:$C$102,$M$8,0)</f>
        <v>0</v>
      </c>
      <c r="M107" s="6">
        <f t="shared" si="10"/>
        <v>0</v>
      </c>
      <c r="N107" s="6" t="str">
        <f>Main!$A102&amp;Main!$B102</f>
        <v/>
      </c>
      <c r="O107" s="145">
        <f t="shared" ref="O107:O138" si="13">IF(N107="",0,LARGE($R107:$BH107,1)+LARGE($R107:$BH107,2)+LARGE($R107:$BH107,3))</f>
        <v>0</v>
      </c>
      <c r="P107" s="150">
        <f t="shared" si="12"/>
        <v>30</v>
      </c>
      <c r="Q107" s="150" t="str">
        <f ca="1">IF(Main!$AY102&lt;&gt;"#",$P107-Main!$AY102,"#")</f>
        <v>#</v>
      </c>
      <c r="R107" s="35">
        <f>Main!E102*Mask!G$5</f>
        <v>0</v>
      </c>
      <c r="S107" s="35">
        <f>Main!F102*Mask!H$5</f>
        <v>0</v>
      </c>
      <c r="T107" s="35">
        <f>Main!G102*Mask!I$5</f>
        <v>0</v>
      </c>
      <c r="U107" s="35">
        <f>Main!H102*Mask!J$5</f>
        <v>0</v>
      </c>
      <c r="V107" s="35">
        <f>Main!I102*Mask!K$5</f>
        <v>0</v>
      </c>
      <c r="W107" s="35">
        <f>Main!J102*Mask!L$5</f>
        <v>0</v>
      </c>
      <c r="X107" s="35">
        <f>Main!K102*Mask!M$5</f>
        <v>0</v>
      </c>
      <c r="Y107" s="35">
        <f>Main!L102*Mask!N$5</f>
        <v>0</v>
      </c>
      <c r="Z107" s="35">
        <f>Main!M102*Mask!O$5</f>
        <v>0</v>
      </c>
      <c r="AA107" s="35">
        <f>Main!N102*Mask!P$5</f>
        <v>0</v>
      </c>
      <c r="AB107" s="35">
        <f>Main!O102*Mask!Q$5</f>
        <v>0</v>
      </c>
      <c r="AC107" s="35">
        <f>Main!P102*Mask!R$5</f>
        <v>0</v>
      </c>
      <c r="AD107" s="35">
        <f>Main!Q102*Mask!S$5</f>
        <v>0</v>
      </c>
      <c r="AE107" s="35">
        <f>Main!R102*Mask!T$5</f>
        <v>0</v>
      </c>
      <c r="AF107" s="35">
        <f>Main!S102*Mask!U$5</f>
        <v>0</v>
      </c>
      <c r="AG107" s="35">
        <f>Main!T102*Mask!V$5</f>
        <v>0</v>
      </c>
      <c r="AH107" s="35">
        <f>Main!U102*Mask!W$5</f>
        <v>0</v>
      </c>
      <c r="AI107" s="35">
        <f>Main!V102*Mask!X$5</f>
        <v>0</v>
      </c>
      <c r="AJ107" s="35">
        <f>Main!W102*Mask!Y$5</f>
        <v>0</v>
      </c>
      <c r="AK107" s="35">
        <f>Main!X102*Mask!Z$5</f>
        <v>0</v>
      </c>
      <c r="AL107" s="35">
        <f>Main!Y102*Mask!AA$5</f>
        <v>0</v>
      </c>
      <c r="AM107" s="35">
        <f>Main!Z102*Mask!AB$5</f>
        <v>0</v>
      </c>
      <c r="AN107" s="35"/>
      <c r="AO107" s="35">
        <f>IF(OR($A$1&lt;=Main!AA$4,ISBLANK($N107)),0,Main!AA102)</f>
        <v>0</v>
      </c>
      <c r="AP107" s="35">
        <f>IF(OR($A$1&lt;=Main!AB$4,ISBLANK($N107)),0,Main!AB102)</f>
        <v>0</v>
      </c>
      <c r="AQ107" s="35">
        <f>IF(OR($A$1&lt;=Main!AC$4,ISBLANK($N107)),0,Main!AC102)</f>
        <v>0</v>
      </c>
      <c r="AR107" s="35">
        <f>IF(OR($A$1&lt;=Main!AD$4,ISBLANK($N107)),0,Main!AD102)</f>
        <v>0</v>
      </c>
      <c r="AS107" s="35">
        <f>IF(OR($A$1&lt;=Main!AE$4,ISBLANK($N107)),0,Main!AE102)</f>
        <v>0</v>
      </c>
      <c r="AT107" s="35">
        <f>IF(OR($A$1&lt;=Main!AF$4,ISBLANK($N107)),0,Main!AF102)</f>
        <v>0</v>
      </c>
      <c r="AU107" s="35">
        <f>IF(OR($A$1&lt;=Main!AG$4,ISBLANK($N107)),0,Main!AG102)</f>
        <v>0</v>
      </c>
      <c r="AV107" s="35">
        <f>IF(OR($A$1&lt;=Main!AH$4,ISBLANK($N107)),0,Main!AH102)</f>
        <v>0</v>
      </c>
      <c r="AW107" s="35">
        <f>IF(OR($A$1&lt;=Main!AI$4,ISBLANK($N107)),0,Main!AI102)</f>
        <v>0</v>
      </c>
      <c r="AX107" s="35">
        <f>IF(OR($A$1&lt;=Main!AJ$4,ISBLANK($N107)),0,Main!AJ102)</f>
        <v>0</v>
      </c>
      <c r="AY107" s="35">
        <f>IF(OR($A$1&lt;=Main!AK$4,ISBLANK($N107)),0,Main!AK102)</f>
        <v>0</v>
      </c>
      <c r="AZ107" s="35">
        <f>IF(OR($A$1&lt;=Main!AL$4,ISBLANK($N107)),0,Main!AL102)</f>
        <v>0</v>
      </c>
      <c r="BA107" s="35">
        <f>IF(OR($A$1&lt;=Main!AM$4,ISBLANK($N107)),0,Main!AM102)</f>
        <v>0</v>
      </c>
      <c r="BB107" s="35">
        <f>IF(OR($A$1&lt;=Main!AN$4,ISBLANK($N107)),0,Main!AN102)</f>
        <v>0</v>
      </c>
      <c r="BC107" s="35">
        <f>IF(OR($A$1&lt;=Main!AO$4,ISBLANK($N107)),0,Main!AO102)</f>
        <v>0</v>
      </c>
      <c r="BD107" s="35">
        <f>IF(OR($A$1&lt;=Main!AP$4,ISBLANK($N107)),0,Main!AP102)</f>
        <v>0</v>
      </c>
      <c r="BE107" s="35">
        <f>IF(OR($A$1&lt;=Main!AQ$4,ISBLANK($N107)),0,Main!AQ102)</f>
        <v>0</v>
      </c>
      <c r="BF107" s="35">
        <f>IF(OR($A$1&lt;=Main!AR$4,ISBLANK($N107)),0,Main!AR102)</f>
        <v>0</v>
      </c>
      <c r="BG107" s="35">
        <f>IF(OR($A$1&lt;=Main!AS$4,ISBLANK($N107)),0,Main!AS102)</f>
        <v>0</v>
      </c>
      <c r="BH107" s="35">
        <f>IF(OR($A$1&lt;=Main!AT$4,ISBLANK($N107)),0,Main!AT102)</f>
        <v>0</v>
      </c>
      <c r="BI107" s="35">
        <f>IF(OR($A$1&lt;=Main!AU$4,ISBLANK($N107)),0,Main!AU102)</f>
        <v>0</v>
      </c>
      <c r="BJ107" s="35">
        <f>IF(OR($A$1&lt;=Main!AV$4,ISBLANK($N107)),0,Main!AV102)</f>
        <v>0</v>
      </c>
    </row>
    <row r="108" spans="12:62">
      <c r="L108" s="146">
        <f>VLOOKUP($E49,Mask!$A$2:$C$102,$M$8,0)</f>
        <v>0</v>
      </c>
      <c r="M108" s="6">
        <f t="shared" si="10"/>
        <v>0</v>
      </c>
      <c r="N108" s="6" t="str">
        <f>Main!$A103&amp;Main!$B103</f>
        <v/>
      </c>
      <c r="O108" s="145">
        <f t="shared" si="13"/>
        <v>0</v>
      </c>
      <c r="P108" s="150">
        <f t="shared" si="12"/>
        <v>30</v>
      </c>
      <c r="Q108" s="150" t="str">
        <f ca="1">IF(Main!$AY103&lt;&gt;"#",$P108-Main!$AY103,"#")</f>
        <v>#</v>
      </c>
      <c r="R108" s="35">
        <f>Main!E103*Mask!G$5</f>
        <v>0</v>
      </c>
      <c r="S108" s="35">
        <f>Main!F103*Mask!H$5</f>
        <v>0</v>
      </c>
      <c r="T108" s="35">
        <f>Main!G103*Mask!I$5</f>
        <v>0</v>
      </c>
      <c r="U108" s="35">
        <f>Main!H103*Mask!J$5</f>
        <v>0</v>
      </c>
      <c r="V108" s="35">
        <f>Main!I103*Mask!K$5</f>
        <v>0</v>
      </c>
      <c r="W108" s="35">
        <f>Main!J103*Mask!L$5</f>
        <v>0</v>
      </c>
      <c r="X108" s="35">
        <f>Main!K103*Mask!M$5</f>
        <v>0</v>
      </c>
      <c r="Y108" s="35">
        <f>Main!L103*Mask!N$5</f>
        <v>0</v>
      </c>
      <c r="Z108" s="35">
        <f>Main!M103*Mask!O$5</f>
        <v>0</v>
      </c>
      <c r="AA108" s="35">
        <f>Main!N103*Mask!P$5</f>
        <v>0</v>
      </c>
      <c r="AB108" s="35">
        <f>Main!O103*Mask!Q$5</f>
        <v>0</v>
      </c>
      <c r="AC108" s="35">
        <f>Main!P103*Mask!R$5</f>
        <v>0</v>
      </c>
      <c r="AD108" s="35">
        <f>Main!Q103*Mask!S$5</f>
        <v>0</v>
      </c>
      <c r="AE108" s="35">
        <f>Main!R103*Mask!T$5</f>
        <v>0</v>
      </c>
      <c r="AF108" s="35">
        <f>Main!S103*Mask!U$5</f>
        <v>0</v>
      </c>
      <c r="AG108" s="35">
        <f>Main!T103*Mask!V$5</f>
        <v>0</v>
      </c>
      <c r="AH108" s="35">
        <f>Main!U103*Mask!W$5</f>
        <v>0</v>
      </c>
      <c r="AI108" s="35">
        <f>Main!V103*Mask!X$5</f>
        <v>0</v>
      </c>
      <c r="AJ108" s="35">
        <f>Main!W103*Mask!Y$5</f>
        <v>0</v>
      </c>
      <c r="AK108" s="35">
        <f>Main!X103*Mask!Z$5</f>
        <v>0</v>
      </c>
      <c r="AL108" s="35">
        <f>Main!Y103*Mask!AA$5</f>
        <v>0</v>
      </c>
      <c r="AM108" s="35">
        <f>Main!Z103*Mask!AB$5</f>
        <v>0</v>
      </c>
      <c r="AN108" s="35"/>
      <c r="AO108" s="35">
        <f>IF(OR($A$1&lt;=Main!AA$4,ISBLANK($N108)),0,Main!AA103)</f>
        <v>0</v>
      </c>
      <c r="AP108" s="35">
        <f>IF(OR($A$1&lt;=Main!AB$4,ISBLANK($N108)),0,Main!AB103)</f>
        <v>0</v>
      </c>
      <c r="AQ108" s="35">
        <f>IF(OR($A$1&lt;=Main!AC$4,ISBLANK($N108)),0,Main!AC103)</f>
        <v>0</v>
      </c>
      <c r="AR108" s="35">
        <f>IF(OR($A$1&lt;=Main!AD$4,ISBLANK($N108)),0,Main!AD103)</f>
        <v>0</v>
      </c>
      <c r="AS108" s="35">
        <f>IF(OR($A$1&lt;=Main!AE$4,ISBLANK($N108)),0,Main!AE103)</f>
        <v>0</v>
      </c>
      <c r="AT108" s="35">
        <f>IF(OR($A$1&lt;=Main!AF$4,ISBLANK($N108)),0,Main!AF103)</f>
        <v>0</v>
      </c>
      <c r="AU108" s="35">
        <f>IF(OR($A$1&lt;=Main!AG$4,ISBLANK($N108)),0,Main!AG103)</f>
        <v>0</v>
      </c>
      <c r="AV108" s="35">
        <f>IF(OR($A$1&lt;=Main!AH$4,ISBLANK($N108)),0,Main!AH103)</f>
        <v>0</v>
      </c>
      <c r="AW108" s="35">
        <f>IF(OR($A$1&lt;=Main!AI$4,ISBLANK($N108)),0,Main!AI103)</f>
        <v>0</v>
      </c>
      <c r="AX108" s="35">
        <f>IF(OR($A$1&lt;=Main!AJ$4,ISBLANK($N108)),0,Main!AJ103)</f>
        <v>0</v>
      </c>
      <c r="AY108" s="35">
        <f>IF(OR($A$1&lt;=Main!AK$4,ISBLANK($N108)),0,Main!AK103)</f>
        <v>0</v>
      </c>
      <c r="AZ108" s="35">
        <f>IF(OR($A$1&lt;=Main!AL$4,ISBLANK($N108)),0,Main!AL103)</f>
        <v>0</v>
      </c>
      <c r="BA108" s="35">
        <f>IF(OR($A$1&lt;=Main!AM$4,ISBLANK($N108)),0,Main!AM103)</f>
        <v>0</v>
      </c>
      <c r="BB108" s="35">
        <f>IF(OR($A$1&lt;=Main!AN$4,ISBLANK($N108)),0,Main!AN103)</f>
        <v>0</v>
      </c>
      <c r="BC108" s="35">
        <f>IF(OR($A$1&lt;=Main!AO$4,ISBLANK($N108)),0,Main!AO103)</f>
        <v>0</v>
      </c>
      <c r="BD108" s="35">
        <f>IF(OR($A$1&lt;=Main!AP$4,ISBLANK($N108)),0,Main!AP103)</f>
        <v>0</v>
      </c>
      <c r="BE108" s="35">
        <f>IF(OR($A$1&lt;=Main!AQ$4,ISBLANK($N108)),0,Main!AQ103)</f>
        <v>0</v>
      </c>
      <c r="BF108" s="35">
        <f>IF(OR($A$1&lt;=Main!AR$4,ISBLANK($N108)),0,Main!AR103)</f>
        <v>0</v>
      </c>
      <c r="BG108" s="35">
        <f>IF(OR($A$1&lt;=Main!AS$4,ISBLANK($N108)),0,Main!AS103)</f>
        <v>0</v>
      </c>
      <c r="BH108" s="35">
        <f>IF(OR($A$1&lt;=Main!AT$4,ISBLANK($N108)),0,Main!AT103)</f>
        <v>0</v>
      </c>
      <c r="BI108" s="35">
        <f>IF(OR($A$1&lt;=Main!AU$4,ISBLANK($N108)),0,Main!AU103)</f>
        <v>0</v>
      </c>
      <c r="BJ108" s="35">
        <f>IF(OR($A$1&lt;=Main!AV$4,ISBLANK($N108)),0,Main!AV103)</f>
        <v>0</v>
      </c>
    </row>
    <row r="109" spans="12:62">
      <c r="L109" s="146">
        <f>VLOOKUP($E50,Mask!$A$2:$C$102,$M$8,0)</f>
        <v>0</v>
      </c>
      <c r="M109" s="6">
        <f t="shared" si="10"/>
        <v>0</v>
      </c>
      <c r="N109" s="6" t="str">
        <f>Main!$A104&amp;Main!$B104</f>
        <v/>
      </c>
      <c r="O109" s="145">
        <f t="shared" si="13"/>
        <v>0</v>
      </c>
      <c r="P109" s="150">
        <f t="shared" si="12"/>
        <v>30</v>
      </c>
      <c r="Q109" s="150" t="str">
        <f ca="1">IF(Main!$AY104&lt;&gt;"#",$P109-Main!$AY104,"#")</f>
        <v>#</v>
      </c>
      <c r="R109" s="35">
        <f>Main!E104*Mask!G$5</f>
        <v>0</v>
      </c>
      <c r="S109" s="35">
        <f>Main!F104*Mask!H$5</f>
        <v>0</v>
      </c>
      <c r="T109" s="35">
        <f>Main!G104*Mask!I$5</f>
        <v>0</v>
      </c>
      <c r="U109" s="35">
        <f>Main!H104*Mask!J$5</f>
        <v>0</v>
      </c>
      <c r="V109" s="35">
        <f>Main!I104*Mask!K$5</f>
        <v>0</v>
      </c>
      <c r="W109" s="35">
        <f>Main!J104*Mask!L$5</f>
        <v>0</v>
      </c>
      <c r="X109" s="35">
        <f>Main!K104*Mask!M$5</f>
        <v>0</v>
      </c>
      <c r="Y109" s="35">
        <f>Main!L104*Mask!N$5</f>
        <v>0</v>
      </c>
      <c r="Z109" s="35">
        <f>Main!M104*Mask!O$5</f>
        <v>0</v>
      </c>
      <c r="AA109" s="35">
        <f>Main!N104*Mask!P$5</f>
        <v>0</v>
      </c>
      <c r="AB109" s="35">
        <f>Main!O104*Mask!Q$5</f>
        <v>0</v>
      </c>
      <c r="AC109" s="35">
        <f>Main!P104*Mask!R$5</f>
        <v>0</v>
      </c>
      <c r="AD109" s="35">
        <f>Main!Q104*Mask!S$5</f>
        <v>0</v>
      </c>
      <c r="AE109" s="35">
        <f>Main!R104*Mask!T$5</f>
        <v>0</v>
      </c>
      <c r="AF109" s="35">
        <f>Main!S104*Mask!U$5</f>
        <v>0</v>
      </c>
      <c r="AG109" s="35">
        <f>Main!T104*Mask!V$5</f>
        <v>0</v>
      </c>
      <c r="AH109" s="35">
        <f>Main!U104*Mask!W$5</f>
        <v>0</v>
      </c>
      <c r="AI109" s="35">
        <f>Main!V104*Mask!X$5</f>
        <v>0</v>
      </c>
      <c r="AJ109" s="35">
        <f>Main!W104*Mask!Y$5</f>
        <v>0</v>
      </c>
      <c r="AK109" s="35">
        <f>Main!X104*Mask!Z$5</f>
        <v>0</v>
      </c>
      <c r="AL109" s="35">
        <f>Main!Y104*Mask!AA$5</f>
        <v>0</v>
      </c>
      <c r="AM109" s="35">
        <f>Main!Z104*Mask!AB$5</f>
        <v>0</v>
      </c>
      <c r="AN109" s="35"/>
      <c r="AO109" s="35">
        <f>IF(OR($A$1&lt;=Main!AA$4,ISBLANK($N109)),0,Main!AA104)</f>
        <v>0</v>
      </c>
      <c r="AP109" s="35">
        <f>IF(OR($A$1&lt;=Main!AB$4,ISBLANK($N109)),0,Main!AB104)</f>
        <v>0</v>
      </c>
      <c r="AQ109" s="35">
        <f>IF(OR($A$1&lt;=Main!AC$4,ISBLANK($N109)),0,Main!AC104)</f>
        <v>0</v>
      </c>
      <c r="AR109" s="35">
        <f>IF(OR($A$1&lt;=Main!AD$4,ISBLANK($N109)),0,Main!AD104)</f>
        <v>0</v>
      </c>
      <c r="AS109" s="35">
        <f>IF(OR($A$1&lt;=Main!AE$4,ISBLANK($N109)),0,Main!AE104)</f>
        <v>0</v>
      </c>
      <c r="AT109" s="35">
        <f>IF(OR($A$1&lt;=Main!AF$4,ISBLANK($N109)),0,Main!AF104)</f>
        <v>0</v>
      </c>
      <c r="AU109" s="35">
        <f>IF(OR($A$1&lt;=Main!AG$4,ISBLANK($N109)),0,Main!AG104)</f>
        <v>0</v>
      </c>
      <c r="AV109" s="35">
        <f>IF(OR($A$1&lt;=Main!AH$4,ISBLANK($N109)),0,Main!AH104)</f>
        <v>0</v>
      </c>
      <c r="AW109" s="35">
        <f>IF(OR($A$1&lt;=Main!AI$4,ISBLANK($N109)),0,Main!AI104)</f>
        <v>0</v>
      </c>
      <c r="AX109" s="35">
        <f>IF(OR($A$1&lt;=Main!AJ$4,ISBLANK($N109)),0,Main!AJ104)</f>
        <v>0</v>
      </c>
      <c r="AY109" s="35">
        <f>IF(OR($A$1&lt;=Main!AK$4,ISBLANK($N109)),0,Main!AK104)</f>
        <v>0</v>
      </c>
      <c r="AZ109" s="35">
        <f>IF(OR($A$1&lt;=Main!AL$4,ISBLANK($N109)),0,Main!AL104)</f>
        <v>0</v>
      </c>
      <c r="BA109" s="35">
        <f>IF(OR($A$1&lt;=Main!AM$4,ISBLANK($N109)),0,Main!AM104)</f>
        <v>0</v>
      </c>
      <c r="BB109" s="35">
        <f>IF(OR($A$1&lt;=Main!AN$4,ISBLANK($N109)),0,Main!AN104)</f>
        <v>0</v>
      </c>
      <c r="BC109" s="35">
        <f>IF(OR($A$1&lt;=Main!AO$4,ISBLANK($N109)),0,Main!AO104)</f>
        <v>0</v>
      </c>
      <c r="BD109" s="35">
        <f>IF(OR($A$1&lt;=Main!AP$4,ISBLANK($N109)),0,Main!AP104)</f>
        <v>0</v>
      </c>
      <c r="BE109" s="35">
        <f>IF(OR($A$1&lt;=Main!AQ$4,ISBLANK($N109)),0,Main!AQ104)</f>
        <v>0</v>
      </c>
      <c r="BF109" s="35">
        <f>IF(OR($A$1&lt;=Main!AR$4,ISBLANK($N109)),0,Main!AR104)</f>
        <v>0</v>
      </c>
      <c r="BG109" s="35">
        <f>IF(OR($A$1&lt;=Main!AS$4,ISBLANK($N109)),0,Main!AS104)</f>
        <v>0</v>
      </c>
      <c r="BH109" s="35">
        <f>IF(OR($A$1&lt;=Main!AT$4,ISBLANK($N109)),0,Main!AT104)</f>
        <v>0</v>
      </c>
      <c r="BI109" s="35">
        <f>IF(OR($A$1&lt;=Main!AU$4,ISBLANK($N109)),0,Main!AU104)</f>
        <v>0</v>
      </c>
      <c r="BJ109" s="35">
        <f>IF(OR($A$1&lt;=Main!AV$4,ISBLANK($N109)),0,Main!AV104)</f>
        <v>0</v>
      </c>
    </row>
    <row r="110" spans="12:62">
      <c r="L110" s="146">
        <f>VLOOKUP($E51,Mask!$A$2:$C$102,$M$8,0)</f>
        <v>0</v>
      </c>
      <c r="M110" s="6">
        <f t="shared" si="10"/>
        <v>0</v>
      </c>
      <c r="N110" s="6" t="str">
        <f>Main!$A105&amp;Main!$B105</f>
        <v/>
      </c>
      <c r="O110" s="145">
        <f t="shared" si="13"/>
        <v>0</v>
      </c>
      <c r="P110" s="150">
        <f t="shared" si="12"/>
        <v>30</v>
      </c>
      <c r="Q110" s="150" t="str">
        <f ca="1">IF(Main!$AY105&lt;&gt;"#",$P110-Main!$AY105,"#")</f>
        <v>#</v>
      </c>
      <c r="R110" s="35">
        <f>Main!E105*Mask!G$5</f>
        <v>0</v>
      </c>
      <c r="S110" s="35">
        <f>Main!F105*Mask!H$5</f>
        <v>0</v>
      </c>
      <c r="T110" s="35">
        <f>Main!G105*Mask!I$5</f>
        <v>0</v>
      </c>
      <c r="U110" s="35">
        <f>Main!H105*Mask!J$5</f>
        <v>0</v>
      </c>
      <c r="V110" s="35">
        <f>Main!I105*Mask!K$5</f>
        <v>0</v>
      </c>
      <c r="W110" s="35">
        <f>Main!J105*Mask!L$5</f>
        <v>0</v>
      </c>
      <c r="X110" s="35">
        <f>Main!K105*Mask!M$5</f>
        <v>0</v>
      </c>
      <c r="Y110" s="35">
        <f>Main!L105*Mask!N$5</f>
        <v>0</v>
      </c>
      <c r="Z110" s="35">
        <f>Main!M105*Mask!O$5</f>
        <v>0</v>
      </c>
      <c r="AA110" s="35">
        <f>Main!N105*Mask!P$5</f>
        <v>0</v>
      </c>
      <c r="AB110" s="35">
        <f>Main!O105*Mask!Q$5</f>
        <v>0</v>
      </c>
      <c r="AC110" s="35">
        <f>Main!P105*Mask!R$5</f>
        <v>0</v>
      </c>
      <c r="AD110" s="35">
        <f>Main!Q105*Mask!S$5</f>
        <v>0</v>
      </c>
      <c r="AE110" s="35">
        <f>Main!R105*Mask!T$5</f>
        <v>0</v>
      </c>
      <c r="AF110" s="35">
        <f>Main!S105*Mask!U$5</f>
        <v>0</v>
      </c>
      <c r="AG110" s="35">
        <f>Main!T105*Mask!V$5</f>
        <v>0</v>
      </c>
      <c r="AH110" s="35">
        <f>Main!U105*Mask!W$5</f>
        <v>0</v>
      </c>
      <c r="AI110" s="35">
        <f>Main!V105*Mask!X$5</f>
        <v>0</v>
      </c>
      <c r="AJ110" s="35">
        <f>Main!W105*Mask!Y$5</f>
        <v>0</v>
      </c>
      <c r="AK110" s="35">
        <f>Main!X105*Mask!Z$5</f>
        <v>0</v>
      </c>
      <c r="AL110" s="35">
        <f>Main!Y105*Mask!AA$5</f>
        <v>0</v>
      </c>
      <c r="AM110" s="35">
        <f>Main!Z105*Mask!AB$5</f>
        <v>0</v>
      </c>
      <c r="AN110" s="35"/>
      <c r="AO110" s="35">
        <f>IF(OR($A$1&lt;=Main!AA$4,ISBLANK($N110)),0,Main!AA105)</f>
        <v>0</v>
      </c>
      <c r="AP110" s="35">
        <f>IF(OR($A$1&lt;=Main!AB$4,ISBLANK($N110)),0,Main!AB105)</f>
        <v>0</v>
      </c>
      <c r="AQ110" s="35">
        <f>IF(OR($A$1&lt;=Main!AC$4,ISBLANK($N110)),0,Main!AC105)</f>
        <v>0</v>
      </c>
      <c r="AR110" s="35">
        <f>IF(OR($A$1&lt;=Main!AD$4,ISBLANK($N110)),0,Main!AD105)</f>
        <v>0</v>
      </c>
      <c r="AS110" s="35">
        <f>IF(OR($A$1&lt;=Main!AE$4,ISBLANK($N110)),0,Main!AE105)</f>
        <v>0</v>
      </c>
      <c r="AT110" s="35">
        <f>IF(OR($A$1&lt;=Main!AF$4,ISBLANK($N110)),0,Main!AF105)</f>
        <v>0</v>
      </c>
      <c r="AU110" s="35">
        <f>IF(OR($A$1&lt;=Main!AG$4,ISBLANK($N110)),0,Main!AG105)</f>
        <v>0</v>
      </c>
      <c r="AV110" s="35">
        <f>IF(OR($A$1&lt;=Main!AH$4,ISBLANK($N110)),0,Main!AH105)</f>
        <v>0</v>
      </c>
      <c r="AW110" s="35">
        <f>IF(OR($A$1&lt;=Main!AI$4,ISBLANK($N110)),0,Main!AI105)</f>
        <v>0</v>
      </c>
      <c r="AX110" s="35">
        <f>IF(OR($A$1&lt;=Main!AJ$4,ISBLANK($N110)),0,Main!AJ105)</f>
        <v>0</v>
      </c>
      <c r="AY110" s="35">
        <f>IF(OR($A$1&lt;=Main!AK$4,ISBLANK($N110)),0,Main!AK105)</f>
        <v>0</v>
      </c>
      <c r="AZ110" s="35">
        <f>IF(OR($A$1&lt;=Main!AL$4,ISBLANK($N110)),0,Main!AL105)</f>
        <v>0</v>
      </c>
      <c r="BA110" s="35">
        <f>IF(OR($A$1&lt;=Main!AM$4,ISBLANK($N110)),0,Main!AM105)</f>
        <v>0</v>
      </c>
      <c r="BB110" s="35">
        <f>IF(OR($A$1&lt;=Main!AN$4,ISBLANK($N110)),0,Main!AN105)</f>
        <v>0</v>
      </c>
      <c r="BC110" s="35">
        <f>IF(OR($A$1&lt;=Main!AO$4,ISBLANK($N110)),0,Main!AO105)</f>
        <v>0</v>
      </c>
      <c r="BD110" s="35">
        <f>IF(OR($A$1&lt;=Main!AP$4,ISBLANK($N110)),0,Main!AP105)</f>
        <v>0</v>
      </c>
      <c r="BE110" s="35">
        <f>IF(OR($A$1&lt;=Main!AQ$4,ISBLANK($N110)),0,Main!AQ105)</f>
        <v>0</v>
      </c>
      <c r="BF110" s="35">
        <f>IF(OR($A$1&lt;=Main!AR$4,ISBLANK($N110)),0,Main!AR105)</f>
        <v>0</v>
      </c>
      <c r="BG110" s="35">
        <f>IF(OR($A$1&lt;=Main!AS$4,ISBLANK($N110)),0,Main!AS105)</f>
        <v>0</v>
      </c>
      <c r="BH110" s="35">
        <f>IF(OR($A$1&lt;=Main!AT$4,ISBLANK($N110)),0,Main!AT105)</f>
        <v>0</v>
      </c>
      <c r="BI110" s="35">
        <f>IF(OR($A$1&lt;=Main!AU$4,ISBLANK($N110)),0,Main!AU105)</f>
        <v>0</v>
      </c>
      <c r="BJ110" s="35">
        <f>IF(OR($A$1&lt;=Main!AV$4,ISBLANK($N110)),0,Main!AV105)</f>
        <v>0</v>
      </c>
    </row>
    <row r="111" spans="12:62">
      <c r="L111" s="146">
        <f>VLOOKUP($E52,Mask!$A$2:$C$102,$M$8,0)</f>
        <v>0</v>
      </c>
      <c r="M111" s="6">
        <f t="shared" si="10"/>
        <v>0</v>
      </c>
      <c r="N111" s="6" t="str">
        <f>Main!$A106&amp;Main!$B106</f>
        <v/>
      </c>
      <c r="O111" s="145">
        <f t="shared" si="13"/>
        <v>0</v>
      </c>
      <c r="P111" s="150">
        <f t="shared" si="12"/>
        <v>30</v>
      </c>
      <c r="Q111" s="150" t="str">
        <f ca="1">IF(Main!$AY106&lt;&gt;"#",$P111-Main!$AY106,"#")</f>
        <v>#</v>
      </c>
      <c r="R111" s="35">
        <f>Main!E106*Mask!G$5</f>
        <v>0</v>
      </c>
      <c r="S111" s="35">
        <f>Main!F106*Mask!H$5</f>
        <v>0</v>
      </c>
      <c r="T111" s="35">
        <f>Main!G106*Mask!I$5</f>
        <v>0</v>
      </c>
      <c r="U111" s="35">
        <f>Main!H106*Mask!J$5</f>
        <v>0</v>
      </c>
      <c r="V111" s="35">
        <f>Main!I106*Mask!K$5</f>
        <v>0</v>
      </c>
      <c r="W111" s="35">
        <f>Main!J106*Mask!L$5</f>
        <v>0</v>
      </c>
      <c r="X111" s="35">
        <f>Main!K106*Mask!M$5</f>
        <v>0</v>
      </c>
      <c r="Y111" s="35">
        <f>Main!L106*Mask!N$5</f>
        <v>0</v>
      </c>
      <c r="Z111" s="35">
        <f>Main!M106*Mask!O$5</f>
        <v>0</v>
      </c>
      <c r="AA111" s="35">
        <f>Main!N106*Mask!P$5</f>
        <v>0</v>
      </c>
      <c r="AB111" s="35">
        <f>Main!O106*Mask!Q$5</f>
        <v>0</v>
      </c>
      <c r="AC111" s="35">
        <f>Main!P106*Mask!R$5</f>
        <v>0</v>
      </c>
      <c r="AD111" s="35">
        <f>Main!Q106*Mask!S$5</f>
        <v>0</v>
      </c>
      <c r="AE111" s="35">
        <f>Main!R106*Mask!T$5</f>
        <v>0</v>
      </c>
      <c r="AF111" s="35">
        <f>Main!S106*Mask!U$5</f>
        <v>0</v>
      </c>
      <c r="AG111" s="35">
        <f>Main!T106*Mask!V$5</f>
        <v>0</v>
      </c>
      <c r="AH111" s="35">
        <f>Main!U106*Mask!W$5</f>
        <v>0</v>
      </c>
      <c r="AI111" s="35">
        <f>Main!V106*Mask!X$5</f>
        <v>0</v>
      </c>
      <c r="AJ111" s="35">
        <f>Main!W106*Mask!Y$5</f>
        <v>0</v>
      </c>
      <c r="AK111" s="35">
        <f>Main!X106*Mask!Z$5</f>
        <v>0</v>
      </c>
      <c r="AL111" s="35">
        <f>Main!Y106*Mask!AA$5</f>
        <v>0</v>
      </c>
      <c r="AM111" s="35">
        <f>Main!Z106*Mask!AB$5</f>
        <v>0</v>
      </c>
      <c r="AN111" s="35"/>
      <c r="AO111" s="35">
        <f>IF(OR($A$1&lt;=Main!AA$4,ISBLANK($N111)),0,Main!AA106)</f>
        <v>0</v>
      </c>
      <c r="AP111" s="35">
        <f>IF(OR($A$1&lt;=Main!AB$4,ISBLANK($N111)),0,Main!AB106)</f>
        <v>0</v>
      </c>
      <c r="AQ111" s="35">
        <f>IF(OR($A$1&lt;=Main!AC$4,ISBLANK($N111)),0,Main!AC106)</f>
        <v>0</v>
      </c>
      <c r="AR111" s="35">
        <f>IF(OR($A$1&lt;=Main!AD$4,ISBLANK($N111)),0,Main!AD106)</f>
        <v>0</v>
      </c>
      <c r="AS111" s="35">
        <f>IF(OR($A$1&lt;=Main!AE$4,ISBLANK($N111)),0,Main!AE106)</f>
        <v>0</v>
      </c>
      <c r="AT111" s="35">
        <f>IF(OR($A$1&lt;=Main!AF$4,ISBLANK($N111)),0,Main!AF106)</f>
        <v>0</v>
      </c>
      <c r="AU111" s="35">
        <f>IF(OR($A$1&lt;=Main!AG$4,ISBLANK($N111)),0,Main!AG106)</f>
        <v>0</v>
      </c>
      <c r="AV111" s="35">
        <f>IF(OR($A$1&lt;=Main!AH$4,ISBLANK($N111)),0,Main!AH106)</f>
        <v>0</v>
      </c>
      <c r="AW111" s="35">
        <f>IF(OR($A$1&lt;=Main!AI$4,ISBLANK($N111)),0,Main!AI106)</f>
        <v>0</v>
      </c>
      <c r="AX111" s="35">
        <f>IF(OR($A$1&lt;=Main!AJ$4,ISBLANK($N111)),0,Main!AJ106)</f>
        <v>0</v>
      </c>
      <c r="AY111" s="35">
        <f>IF(OR($A$1&lt;=Main!AK$4,ISBLANK($N111)),0,Main!AK106)</f>
        <v>0</v>
      </c>
      <c r="AZ111" s="35">
        <f>IF(OR($A$1&lt;=Main!AL$4,ISBLANK($N111)),0,Main!AL106)</f>
        <v>0</v>
      </c>
      <c r="BA111" s="35">
        <f>IF(OR($A$1&lt;=Main!AM$4,ISBLANK($N111)),0,Main!AM106)</f>
        <v>0</v>
      </c>
      <c r="BB111" s="35">
        <f>IF(OR($A$1&lt;=Main!AN$4,ISBLANK($N111)),0,Main!AN106)</f>
        <v>0</v>
      </c>
      <c r="BC111" s="35">
        <f>IF(OR($A$1&lt;=Main!AO$4,ISBLANK($N111)),0,Main!AO106)</f>
        <v>0</v>
      </c>
      <c r="BD111" s="35">
        <f>IF(OR($A$1&lt;=Main!AP$4,ISBLANK($N111)),0,Main!AP106)</f>
        <v>0</v>
      </c>
      <c r="BE111" s="35">
        <f>IF(OR($A$1&lt;=Main!AQ$4,ISBLANK($N111)),0,Main!AQ106)</f>
        <v>0</v>
      </c>
      <c r="BF111" s="35">
        <f>IF(OR($A$1&lt;=Main!AR$4,ISBLANK($N111)),0,Main!AR106)</f>
        <v>0</v>
      </c>
      <c r="BG111" s="35">
        <f>IF(OR($A$1&lt;=Main!AS$4,ISBLANK($N111)),0,Main!AS106)</f>
        <v>0</v>
      </c>
      <c r="BH111" s="35">
        <f>IF(OR($A$1&lt;=Main!AT$4,ISBLANK($N111)),0,Main!AT106)</f>
        <v>0</v>
      </c>
      <c r="BI111" s="35">
        <f>IF(OR($A$1&lt;=Main!AU$4,ISBLANK($N111)),0,Main!AU106)</f>
        <v>0</v>
      </c>
      <c r="BJ111" s="35">
        <f>IF(OR($A$1&lt;=Main!AV$4,ISBLANK($N111)),0,Main!AV106)</f>
        <v>0</v>
      </c>
    </row>
    <row r="112" spans="12:62">
      <c r="L112" s="146">
        <f>VLOOKUP($E53,Mask!$A$2:$C$102,$M$8,0)</f>
        <v>0</v>
      </c>
      <c r="M112" s="6">
        <f t="shared" si="10"/>
        <v>0</v>
      </c>
      <c r="N112" s="6" t="str">
        <f>Main!$A107&amp;Main!$B107</f>
        <v/>
      </c>
      <c r="O112" s="145">
        <f t="shared" si="13"/>
        <v>0</v>
      </c>
      <c r="P112" s="150">
        <f t="shared" si="12"/>
        <v>30</v>
      </c>
      <c r="Q112" s="150" t="str">
        <f ca="1">IF(Main!$AY107&lt;&gt;"#",$P112-Main!$AY107,"#")</f>
        <v>#</v>
      </c>
      <c r="R112" s="35">
        <f>Main!E107*Mask!G$5</f>
        <v>0</v>
      </c>
      <c r="S112" s="35">
        <f>Main!F107*Mask!H$5</f>
        <v>0</v>
      </c>
      <c r="T112" s="35">
        <f>Main!G107*Mask!I$5</f>
        <v>0</v>
      </c>
      <c r="U112" s="35">
        <f>Main!H107*Mask!J$5</f>
        <v>0</v>
      </c>
      <c r="V112" s="35">
        <f>Main!I107*Mask!K$5</f>
        <v>0</v>
      </c>
      <c r="W112" s="35">
        <f>Main!J107*Mask!L$5</f>
        <v>0</v>
      </c>
      <c r="X112" s="35">
        <f>Main!K107*Mask!M$5</f>
        <v>0</v>
      </c>
      <c r="Y112" s="35">
        <f>Main!L107*Mask!N$5</f>
        <v>0</v>
      </c>
      <c r="Z112" s="35">
        <f>Main!M107*Mask!O$5</f>
        <v>0</v>
      </c>
      <c r="AA112" s="35">
        <f>Main!N107*Mask!P$5</f>
        <v>0</v>
      </c>
      <c r="AB112" s="35">
        <f>Main!O107*Mask!Q$5</f>
        <v>0</v>
      </c>
      <c r="AC112" s="35">
        <f>Main!P107*Mask!R$5</f>
        <v>0</v>
      </c>
      <c r="AD112" s="35">
        <f>Main!Q107*Mask!S$5</f>
        <v>0</v>
      </c>
      <c r="AE112" s="35">
        <f>Main!R107*Mask!T$5</f>
        <v>0</v>
      </c>
      <c r="AF112" s="35">
        <f>Main!S107*Mask!U$5</f>
        <v>0</v>
      </c>
      <c r="AG112" s="35">
        <f>Main!T107*Mask!V$5</f>
        <v>0</v>
      </c>
      <c r="AH112" s="35">
        <f>Main!U107*Mask!W$5</f>
        <v>0</v>
      </c>
      <c r="AI112" s="35">
        <f>Main!V107*Mask!X$5</f>
        <v>0</v>
      </c>
      <c r="AJ112" s="35">
        <f>Main!W107*Mask!Y$5</f>
        <v>0</v>
      </c>
      <c r="AK112" s="35">
        <f>Main!X107*Mask!Z$5</f>
        <v>0</v>
      </c>
      <c r="AL112" s="35">
        <f>Main!Y107*Mask!AA$5</f>
        <v>0</v>
      </c>
      <c r="AM112" s="35">
        <f>Main!Z107*Mask!AB$5</f>
        <v>0</v>
      </c>
      <c r="AN112" s="35"/>
      <c r="AO112" s="35">
        <f>IF(OR($A$1&lt;=Main!AA$4,ISBLANK($N112)),0,Main!AA107)</f>
        <v>0</v>
      </c>
      <c r="AP112" s="35">
        <f>IF(OR($A$1&lt;=Main!AB$4,ISBLANK($N112)),0,Main!AB107)</f>
        <v>0</v>
      </c>
      <c r="AQ112" s="35">
        <f>IF(OR($A$1&lt;=Main!AC$4,ISBLANK($N112)),0,Main!AC107)</f>
        <v>0</v>
      </c>
      <c r="AR112" s="35">
        <f>IF(OR($A$1&lt;=Main!AD$4,ISBLANK($N112)),0,Main!AD107)</f>
        <v>0</v>
      </c>
      <c r="AS112" s="35">
        <f>IF(OR($A$1&lt;=Main!AE$4,ISBLANK($N112)),0,Main!AE107)</f>
        <v>0</v>
      </c>
      <c r="AT112" s="35">
        <f>IF(OR($A$1&lt;=Main!AF$4,ISBLANK($N112)),0,Main!AF107)</f>
        <v>0</v>
      </c>
      <c r="AU112" s="35">
        <f>IF(OR($A$1&lt;=Main!AG$4,ISBLANK($N112)),0,Main!AG107)</f>
        <v>0</v>
      </c>
      <c r="AV112" s="35">
        <f>IF(OR($A$1&lt;=Main!AH$4,ISBLANK($N112)),0,Main!AH107)</f>
        <v>0</v>
      </c>
      <c r="AW112" s="35">
        <f>IF(OR($A$1&lt;=Main!AI$4,ISBLANK($N112)),0,Main!AI107)</f>
        <v>0</v>
      </c>
      <c r="AX112" s="35">
        <f>IF(OR($A$1&lt;=Main!AJ$4,ISBLANK($N112)),0,Main!AJ107)</f>
        <v>0</v>
      </c>
      <c r="AY112" s="35">
        <f>IF(OR($A$1&lt;=Main!AK$4,ISBLANK($N112)),0,Main!AK107)</f>
        <v>0</v>
      </c>
      <c r="AZ112" s="35">
        <f>IF(OR($A$1&lt;=Main!AL$4,ISBLANK($N112)),0,Main!AL107)</f>
        <v>0</v>
      </c>
      <c r="BA112" s="35">
        <f>IF(OR($A$1&lt;=Main!AM$4,ISBLANK($N112)),0,Main!AM107)</f>
        <v>0</v>
      </c>
      <c r="BB112" s="35">
        <f>IF(OR($A$1&lt;=Main!AN$4,ISBLANK($N112)),0,Main!AN107)</f>
        <v>0</v>
      </c>
      <c r="BC112" s="35">
        <f>IF(OR($A$1&lt;=Main!AO$4,ISBLANK($N112)),0,Main!AO107)</f>
        <v>0</v>
      </c>
      <c r="BD112" s="35">
        <f>IF(OR($A$1&lt;=Main!AP$4,ISBLANK($N112)),0,Main!AP107)</f>
        <v>0</v>
      </c>
      <c r="BE112" s="35">
        <f>IF(OR($A$1&lt;=Main!AQ$4,ISBLANK($N112)),0,Main!AQ107)</f>
        <v>0</v>
      </c>
      <c r="BF112" s="35">
        <f>IF(OR($A$1&lt;=Main!AR$4,ISBLANK($N112)),0,Main!AR107)</f>
        <v>0</v>
      </c>
      <c r="BG112" s="35">
        <f>IF(OR($A$1&lt;=Main!AS$4,ISBLANK($N112)),0,Main!AS107)</f>
        <v>0</v>
      </c>
      <c r="BH112" s="35">
        <f>IF(OR($A$1&lt;=Main!AT$4,ISBLANK($N112)),0,Main!AT107)</f>
        <v>0</v>
      </c>
      <c r="BI112" s="35">
        <f>IF(OR($A$1&lt;=Main!AU$4,ISBLANK($N112)),0,Main!AU107)</f>
        <v>0</v>
      </c>
      <c r="BJ112" s="35">
        <f>IF(OR($A$1&lt;=Main!AV$4,ISBLANK($N112)),0,Main!AV107)</f>
        <v>0</v>
      </c>
    </row>
    <row r="113" spans="12:62">
      <c r="L113" s="146">
        <f>VLOOKUP($E54,Mask!$A$2:$C$102,$M$8,0)</f>
        <v>0</v>
      </c>
      <c r="M113" s="6">
        <f t="shared" si="10"/>
        <v>0</v>
      </c>
      <c r="N113" s="6" t="str">
        <f>Main!$A108&amp;Main!$B108</f>
        <v/>
      </c>
      <c r="O113" s="145">
        <f t="shared" si="13"/>
        <v>0</v>
      </c>
      <c r="P113" s="150">
        <f t="shared" si="12"/>
        <v>30</v>
      </c>
      <c r="Q113" s="150" t="str">
        <f ca="1">IF(Main!$AY108&lt;&gt;"#",$P113-Main!$AY108,"#")</f>
        <v>#</v>
      </c>
      <c r="R113" s="35">
        <f>Main!E108*Mask!G$5</f>
        <v>0</v>
      </c>
      <c r="S113" s="35">
        <f>Main!F108*Mask!H$5</f>
        <v>0</v>
      </c>
      <c r="T113" s="35">
        <f>Main!G108*Mask!I$5</f>
        <v>0</v>
      </c>
      <c r="U113" s="35">
        <f>Main!H108*Mask!J$5</f>
        <v>0</v>
      </c>
      <c r="V113" s="35">
        <f>Main!I108*Mask!K$5</f>
        <v>0</v>
      </c>
      <c r="W113" s="35">
        <f>Main!J108*Mask!L$5</f>
        <v>0</v>
      </c>
      <c r="X113" s="35">
        <f>Main!K108*Mask!M$5</f>
        <v>0</v>
      </c>
      <c r="Y113" s="35">
        <f>Main!L108*Mask!N$5</f>
        <v>0</v>
      </c>
      <c r="Z113" s="35">
        <f>Main!M108*Mask!O$5</f>
        <v>0</v>
      </c>
      <c r="AA113" s="35">
        <f>Main!N108*Mask!P$5</f>
        <v>0</v>
      </c>
      <c r="AB113" s="35">
        <f>Main!O108*Mask!Q$5</f>
        <v>0</v>
      </c>
      <c r="AC113" s="35">
        <f>Main!P108*Mask!R$5</f>
        <v>0</v>
      </c>
      <c r="AD113" s="35">
        <f>Main!Q108*Mask!S$5</f>
        <v>0</v>
      </c>
      <c r="AE113" s="35">
        <f>Main!R108*Mask!T$5</f>
        <v>0</v>
      </c>
      <c r="AF113" s="35">
        <f>Main!S108*Mask!U$5</f>
        <v>0</v>
      </c>
      <c r="AG113" s="35">
        <f>Main!T108*Mask!V$5</f>
        <v>0</v>
      </c>
      <c r="AH113" s="35">
        <f>Main!U108*Mask!W$5</f>
        <v>0</v>
      </c>
      <c r="AI113" s="35">
        <f>Main!V108*Mask!X$5</f>
        <v>0</v>
      </c>
      <c r="AJ113" s="35">
        <f>Main!W108*Mask!Y$5</f>
        <v>0</v>
      </c>
      <c r="AK113" s="35">
        <f>Main!X108*Mask!Z$5</f>
        <v>0</v>
      </c>
      <c r="AL113" s="35">
        <f>Main!Y108*Mask!AA$5</f>
        <v>0</v>
      </c>
      <c r="AM113" s="35">
        <f>Main!Z108*Mask!AB$5</f>
        <v>0</v>
      </c>
      <c r="AN113" s="35"/>
      <c r="AO113" s="35">
        <f>IF(OR($A$1&lt;=Main!AA$4,ISBLANK($N113)),0,Main!AA108)</f>
        <v>0</v>
      </c>
      <c r="AP113" s="35">
        <f>IF(OR($A$1&lt;=Main!AB$4,ISBLANK($N113)),0,Main!AB108)</f>
        <v>0</v>
      </c>
      <c r="AQ113" s="35">
        <f>IF(OR($A$1&lt;=Main!AC$4,ISBLANK($N113)),0,Main!AC108)</f>
        <v>0</v>
      </c>
      <c r="AR113" s="35">
        <f>IF(OR($A$1&lt;=Main!AD$4,ISBLANK($N113)),0,Main!AD108)</f>
        <v>0</v>
      </c>
      <c r="AS113" s="35">
        <f>IF(OR($A$1&lt;=Main!AE$4,ISBLANK($N113)),0,Main!AE108)</f>
        <v>0</v>
      </c>
      <c r="AT113" s="35">
        <f>IF(OR($A$1&lt;=Main!AF$4,ISBLANK($N113)),0,Main!AF108)</f>
        <v>0</v>
      </c>
      <c r="AU113" s="35">
        <f>IF(OR($A$1&lt;=Main!AG$4,ISBLANK($N113)),0,Main!AG108)</f>
        <v>0</v>
      </c>
      <c r="AV113" s="35">
        <f>IF(OR($A$1&lt;=Main!AH$4,ISBLANK($N113)),0,Main!AH108)</f>
        <v>0</v>
      </c>
      <c r="AW113" s="35">
        <f>IF(OR($A$1&lt;=Main!AI$4,ISBLANK($N113)),0,Main!AI108)</f>
        <v>0</v>
      </c>
      <c r="AX113" s="35">
        <f>IF(OR($A$1&lt;=Main!AJ$4,ISBLANK($N113)),0,Main!AJ108)</f>
        <v>0</v>
      </c>
      <c r="AY113" s="35">
        <f>IF(OR($A$1&lt;=Main!AK$4,ISBLANK($N113)),0,Main!AK108)</f>
        <v>0</v>
      </c>
      <c r="AZ113" s="35">
        <f>IF(OR($A$1&lt;=Main!AL$4,ISBLANK($N113)),0,Main!AL108)</f>
        <v>0</v>
      </c>
      <c r="BA113" s="35">
        <f>IF(OR($A$1&lt;=Main!AM$4,ISBLANK($N113)),0,Main!AM108)</f>
        <v>0</v>
      </c>
      <c r="BB113" s="35">
        <f>IF(OR($A$1&lt;=Main!AN$4,ISBLANK($N113)),0,Main!AN108)</f>
        <v>0</v>
      </c>
      <c r="BC113" s="35">
        <f>IF(OR($A$1&lt;=Main!AO$4,ISBLANK($N113)),0,Main!AO108)</f>
        <v>0</v>
      </c>
      <c r="BD113" s="35">
        <f>IF(OR($A$1&lt;=Main!AP$4,ISBLANK($N113)),0,Main!AP108)</f>
        <v>0</v>
      </c>
      <c r="BE113" s="35">
        <f>IF(OR($A$1&lt;=Main!AQ$4,ISBLANK($N113)),0,Main!AQ108)</f>
        <v>0</v>
      </c>
      <c r="BF113" s="35">
        <f>IF(OR($A$1&lt;=Main!AR$4,ISBLANK($N113)),0,Main!AR108)</f>
        <v>0</v>
      </c>
      <c r="BG113" s="35">
        <f>IF(OR($A$1&lt;=Main!AS$4,ISBLANK($N113)),0,Main!AS108)</f>
        <v>0</v>
      </c>
      <c r="BH113" s="35">
        <f>IF(OR($A$1&lt;=Main!AT$4,ISBLANK($N113)),0,Main!AT108)</f>
        <v>0</v>
      </c>
      <c r="BI113" s="35">
        <f>IF(OR($A$1&lt;=Main!AU$4,ISBLANK($N113)),0,Main!AU108)</f>
        <v>0</v>
      </c>
      <c r="BJ113" s="35">
        <f>IF(OR($A$1&lt;=Main!AV$4,ISBLANK($N113)),0,Main!AV108)</f>
        <v>0</v>
      </c>
    </row>
    <row r="114" spans="12:62">
      <c r="L114" s="146">
        <f>VLOOKUP($E55,Mask!$A$2:$C$102,$M$8,0)</f>
        <v>0</v>
      </c>
      <c r="M114" s="6">
        <f t="shared" si="10"/>
        <v>0</v>
      </c>
      <c r="N114" s="6" t="str">
        <f>Main!$A109&amp;Main!$B109</f>
        <v/>
      </c>
      <c r="O114" s="145">
        <f t="shared" si="13"/>
        <v>0</v>
      </c>
      <c r="P114" s="150">
        <f t="shared" si="12"/>
        <v>30</v>
      </c>
      <c r="Q114" s="150" t="str">
        <f ca="1">IF(Main!$AY109&lt;&gt;"#",$P114-Main!$AY109,"#")</f>
        <v>#</v>
      </c>
      <c r="R114" s="35">
        <f>Main!E109*Mask!G$5</f>
        <v>0</v>
      </c>
      <c r="S114" s="35">
        <f>Main!F109*Mask!H$5</f>
        <v>0</v>
      </c>
      <c r="T114" s="35">
        <f>Main!G109*Mask!I$5</f>
        <v>0</v>
      </c>
      <c r="U114" s="35">
        <f>Main!H109*Mask!J$5</f>
        <v>0</v>
      </c>
      <c r="V114" s="35">
        <f>Main!I109*Mask!K$5</f>
        <v>0</v>
      </c>
      <c r="W114" s="35">
        <f>Main!J109*Mask!L$5</f>
        <v>0</v>
      </c>
      <c r="X114" s="35">
        <f>Main!K109*Mask!M$5</f>
        <v>0</v>
      </c>
      <c r="Y114" s="35">
        <f>Main!L109*Mask!N$5</f>
        <v>0</v>
      </c>
      <c r="Z114" s="35">
        <f>Main!M109*Mask!O$5</f>
        <v>0</v>
      </c>
      <c r="AA114" s="35">
        <f>Main!N109*Mask!P$5</f>
        <v>0</v>
      </c>
      <c r="AB114" s="35">
        <f>Main!O109*Mask!Q$5</f>
        <v>0</v>
      </c>
      <c r="AC114" s="35">
        <f>Main!P109*Mask!R$5</f>
        <v>0</v>
      </c>
      <c r="AD114" s="35">
        <f>Main!Q109*Mask!S$5</f>
        <v>0</v>
      </c>
      <c r="AE114" s="35">
        <f>Main!R109*Mask!T$5</f>
        <v>0</v>
      </c>
      <c r="AF114" s="35">
        <f>Main!S109*Mask!U$5</f>
        <v>0</v>
      </c>
      <c r="AG114" s="35">
        <f>Main!T109*Mask!V$5</f>
        <v>0</v>
      </c>
      <c r="AH114" s="35">
        <f>Main!U109*Mask!W$5</f>
        <v>0</v>
      </c>
      <c r="AI114" s="35">
        <f>Main!V109*Mask!X$5</f>
        <v>0</v>
      </c>
      <c r="AJ114" s="35">
        <f>Main!W109*Mask!Y$5</f>
        <v>0</v>
      </c>
      <c r="AK114" s="35">
        <f>Main!X109*Mask!Z$5</f>
        <v>0</v>
      </c>
      <c r="AL114" s="35">
        <f>Main!Y109*Mask!AA$5</f>
        <v>0</v>
      </c>
      <c r="AM114" s="35">
        <f>Main!Z109*Mask!AB$5</f>
        <v>0</v>
      </c>
      <c r="AN114" s="35"/>
      <c r="AO114" s="35">
        <f>IF(OR($A$1&lt;=Main!AA$4,ISBLANK($N114)),0,Main!AA109)</f>
        <v>0</v>
      </c>
      <c r="AP114" s="35">
        <f>IF(OR($A$1&lt;=Main!AB$4,ISBLANK($N114)),0,Main!AB109)</f>
        <v>0</v>
      </c>
      <c r="AQ114" s="35">
        <f>IF(OR($A$1&lt;=Main!AC$4,ISBLANK($N114)),0,Main!AC109)</f>
        <v>0</v>
      </c>
      <c r="AR114" s="35">
        <f>IF(OR($A$1&lt;=Main!AD$4,ISBLANK($N114)),0,Main!AD109)</f>
        <v>0</v>
      </c>
      <c r="AS114" s="35">
        <f>IF(OR($A$1&lt;=Main!AE$4,ISBLANK($N114)),0,Main!AE109)</f>
        <v>0</v>
      </c>
      <c r="AT114" s="35">
        <f>IF(OR($A$1&lt;=Main!AF$4,ISBLANK($N114)),0,Main!AF109)</f>
        <v>0</v>
      </c>
      <c r="AU114" s="35">
        <f>IF(OR($A$1&lt;=Main!AG$4,ISBLANK($N114)),0,Main!AG109)</f>
        <v>0</v>
      </c>
      <c r="AV114" s="35">
        <f>IF(OR($A$1&lt;=Main!AH$4,ISBLANK($N114)),0,Main!AH109)</f>
        <v>0</v>
      </c>
      <c r="AW114" s="35">
        <f>IF(OR($A$1&lt;=Main!AI$4,ISBLANK($N114)),0,Main!AI109)</f>
        <v>0</v>
      </c>
      <c r="AX114" s="35">
        <f>IF(OR($A$1&lt;=Main!AJ$4,ISBLANK($N114)),0,Main!AJ109)</f>
        <v>0</v>
      </c>
      <c r="AY114" s="35">
        <f>IF(OR($A$1&lt;=Main!AK$4,ISBLANK($N114)),0,Main!AK109)</f>
        <v>0</v>
      </c>
      <c r="AZ114" s="35">
        <f>IF(OR($A$1&lt;=Main!AL$4,ISBLANK($N114)),0,Main!AL109)</f>
        <v>0</v>
      </c>
      <c r="BA114" s="35">
        <f>IF(OR($A$1&lt;=Main!AM$4,ISBLANK($N114)),0,Main!AM109)</f>
        <v>0</v>
      </c>
      <c r="BB114" s="35">
        <f>IF(OR($A$1&lt;=Main!AN$4,ISBLANK($N114)),0,Main!AN109)</f>
        <v>0</v>
      </c>
      <c r="BC114" s="35">
        <f>IF(OR($A$1&lt;=Main!AO$4,ISBLANK($N114)),0,Main!AO109)</f>
        <v>0</v>
      </c>
      <c r="BD114" s="35">
        <f>IF(OR($A$1&lt;=Main!AP$4,ISBLANK($N114)),0,Main!AP109)</f>
        <v>0</v>
      </c>
      <c r="BE114" s="35">
        <f>IF(OR($A$1&lt;=Main!AQ$4,ISBLANK($N114)),0,Main!AQ109)</f>
        <v>0</v>
      </c>
      <c r="BF114" s="35">
        <f>IF(OR($A$1&lt;=Main!AR$4,ISBLANK($N114)),0,Main!AR109)</f>
        <v>0</v>
      </c>
      <c r="BG114" s="35">
        <f>IF(OR($A$1&lt;=Main!AS$4,ISBLANK($N114)),0,Main!AS109)</f>
        <v>0</v>
      </c>
      <c r="BH114" s="35">
        <f>IF(OR($A$1&lt;=Main!AT$4,ISBLANK($N114)),0,Main!AT109)</f>
        <v>0</v>
      </c>
      <c r="BI114" s="35">
        <f>IF(OR($A$1&lt;=Main!AU$4,ISBLANK($N114)),0,Main!AU109)</f>
        <v>0</v>
      </c>
      <c r="BJ114" s="35">
        <f>IF(OR($A$1&lt;=Main!AV$4,ISBLANK($N114)),0,Main!AV109)</f>
        <v>0</v>
      </c>
    </row>
    <row r="115" spans="12:62">
      <c r="L115" s="146">
        <f>VLOOKUP($E56,Mask!$A$2:$C$102,$M$8,0)</f>
        <v>0</v>
      </c>
      <c r="M115" s="6">
        <f t="shared" si="10"/>
        <v>0</v>
      </c>
      <c r="N115" s="6" t="str">
        <f>Main!$A110&amp;Main!$B110</f>
        <v/>
      </c>
      <c r="O115" s="145">
        <f t="shared" si="13"/>
        <v>0</v>
      </c>
      <c r="P115" s="150">
        <f t="shared" si="12"/>
        <v>30</v>
      </c>
      <c r="Q115" s="150" t="str">
        <f ca="1">IF(Main!$AY110&lt;&gt;"#",$P115-Main!$AY110,"#")</f>
        <v>#</v>
      </c>
      <c r="R115" s="35">
        <f>Main!E110*Mask!G$5</f>
        <v>0</v>
      </c>
      <c r="S115" s="35">
        <f>Main!F110*Mask!H$5</f>
        <v>0</v>
      </c>
      <c r="T115" s="35">
        <f>Main!G110*Mask!I$5</f>
        <v>0</v>
      </c>
      <c r="U115" s="35">
        <f>Main!H110*Mask!J$5</f>
        <v>0</v>
      </c>
      <c r="V115" s="35">
        <f>Main!I110*Mask!K$5</f>
        <v>0</v>
      </c>
      <c r="W115" s="35">
        <f>Main!J110*Mask!L$5</f>
        <v>0</v>
      </c>
      <c r="X115" s="35">
        <f>Main!K110*Mask!M$5</f>
        <v>0</v>
      </c>
      <c r="Y115" s="35">
        <f>Main!L110*Mask!N$5</f>
        <v>0</v>
      </c>
      <c r="Z115" s="35">
        <f>Main!M110*Mask!O$5</f>
        <v>0</v>
      </c>
      <c r="AA115" s="35">
        <f>Main!N110*Mask!P$5</f>
        <v>0</v>
      </c>
      <c r="AB115" s="35">
        <f>Main!O110*Mask!Q$5</f>
        <v>0</v>
      </c>
      <c r="AC115" s="35">
        <f>Main!P110*Mask!R$5</f>
        <v>0</v>
      </c>
      <c r="AD115" s="35">
        <f>Main!Q110*Mask!S$5</f>
        <v>0</v>
      </c>
      <c r="AE115" s="35">
        <f>Main!R110*Mask!T$5</f>
        <v>0</v>
      </c>
      <c r="AF115" s="35">
        <f>Main!S110*Mask!U$5</f>
        <v>0</v>
      </c>
      <c r="AG115" s="35">
        <f>Main!T110*Mask!V$5</f>
        <v>0</v>
      </c>
      <c r="AH115" s="35">
        <f>Main!U110*Mask!W$5</f>
        <v>0</v>
      </c>
      <c r="AI115" s="35">
        <f>Main!V110*Mask!X$5</f>
        <v>0</v>
      </c>
      <c r="AJ115" s="35">
        <f>Main!W110*Mask!Y$5</f>
        <v>0</v>
      </c>
      <c r="AK115" s="35">
        <f>Main!X110*Mask!Z$5</f>
        <v>0</v>
      </c>
      <c r="AL115" s="35">
        <f>Main!Y110*Mask!AA$5</f>
        <v>0</v>
      </c>
      <c r="AM115" s="35">
        <f>Main!Z110*Mask!AB$5</f>
        <v>0</v>
      </c>
      <c r="AN115" s="35"/>
      <c r="AO115" s="35">
        <f>IF(OR($A$1&lt;=Main!AA$4,ISBLANK($N115)),0,Main!AA110)</f>
        <v>0</v>
      </c>
      <c r="AP115" s="35">
        <f>IF(OR($A$1&lt;=Main!AB$4,ISBLANK($N115)),0,Main!AB110)</f>
        <v>0</v>
      </c>
      <c r="AQ115" s="35">
        <f>IF(OR($A$1&lt;=Main!AC$4,ISBLANK($N115)),0,Main!AC110)</f>
        <v>0</v>
      </c>
      <c r="AR115" s="35">
        <f>IF(OR($A$1&lt;=Main!AD$4,ISBLANK($N115)),0,Main!AD110)</f>
        <v>0</v>
      </c>
      <c r="AS115" s="35">
        <f>IF(OR($A$1&lt;=Main!AE$4,ISBLANK($N115)),0,Main!AE110)</f>
        <v>0</v>
      </c>
      <c r="AT115" s="35">
        <f>IF(OR($A$1&lt;=Main!AF$4,ISBLANK($N115)),0,Main!AF110)</f>
        <v>0</v>
      </c>
      <c r="AU115" s="35">
        <f>IF(OR($A$1&lt;=Main!AG$4,ISBLANK($N115)),0,Main!AG110)</f>
        <v>0</v>
      </c>
      <c r="AV115" s="35">
        <f>IF(OR($A$1&lt;=Main!AH$4,ISBLANK($N115)),0,Main!AH110)</f>
        <v>0</v>
      </c>
      <c r="AW115" s="35">
        <f>IF(OR($A$1&lt;=Main!AI$4,ISBLANK($N115)),0,Main!AI110)</f>
        <v>0</v>
      </c>
      <c r="AX115" s="35">
        <f>IF(OR($A$1&lt;=Main!AJ$4,ISBLANK($N115)),0,Main!AJ110)</f>
        <v>0</v>
      </c>
      <c r="AY115" s="35">
        <f>IF(OR($A$1&lt;=Main!AK$4,ISBLANK($N115)),0,Main!AK110)</f>
        <v>0</v>
      </c>
      <c r="AZ115" s="35">
        <f>IF(OR($A$1&lt;=Main!AL$4,ISBLANK($N115)),0,Main!AL110)</f>
        <v>0</v>
      </c>
      <c r="BA115" s="35">
        <f>IF(OR($A$1&lt;=Main!AM$4,ISBLANK($N115)),0,Main!AM110)</f>
        <v>0</v>
      </c>
      <c r="BB115" s="35">
        <f>IF(OR($A$1&lt;=Main!AN$4,ISBLANK($N115)),0,Main!AN110)</f>
        <v>0</v>
      </c>
      <c r="BC115" s="35">
        <f>IF(OR($A$1&lt;=Main!AO$4,ISBLANK($N115)),0,Main!AO110)</f>
        <v>0</v>
      </c>
      <c r="BD115" s="35">
        <f>IF(OR($A$1&lt;=Main!AP$4,ISBLANK($N115)),0,Main!AP110)</f>
        <v>0</v>
      </c>
      <c r="BE115" s="35">
        <f>IF(OR($A$1&lt;=Main!AQ$4,ISBLANK($N115)),0,Main!AQ110)</f>
        <v>0</v>
      </c>
      <c r="BF115" s="35">
        <f>IF(OR($A$1&lt;=Main!AR$4,ISBLANK($N115)),0,Main!AR110)</f>
        <v>0</v>
      </c>
      <c r="BG115" s="35">
        <f>IF(OR($A$1&lt;=Main!AS$4,ISBLANK($N115)),0,Main!AS110)</f>
        <v>0</v>
      </c>
      <c r="BH115" s="35">
        <f>IF(OR($A$1&lt;=Main!AT$4,ISBLANK($N115)),0,Main!AT110)</f>
        <v>0</v>
      </c>
      <c r="BI115" s="35">
        <f>IF(OR($A$1&lt;=Main!AU$4,ISBLANK($N115)),0,Main!AU110)</f>
        <v>0</v>
      </c>
      <c r="BJ115" s="35">
        <f>IF(OR($A$1&lt;=Main!AV$4,ISBLANK($N115)),0,Main!AV110)</f>
        <v>0</v>
      </c>
    </row>
    <row r="116" spans="12:62">
      <c r="L116" s="146">
        <f>VLOOKUP($E57,Mask!$A$2:$C$102,$M$8,0)</f>
        <v>0</v>
      </c>
      <c r="M116" s="6">
        <f t="shared" si="10"/>
        <v>0</v>
      </c>
      <c r="N116" s="6" t="str">
        <f>Main!$A111&amp;Main!$B111</f>
        <v/>
      </c>
      <c r="O116" s="145">
        <f t="shared" si="13"/>
        <v>0</v>
      </c>
      <c r="P116" s="150">
        <f t="shared" si="12"/>
        <v>30</v>
      </c>
      <c r="Q116" s="150" t="str">
        <f ca="1">IF(Main!$AY111&lt;&gt;"#",$P116-Main!$AY111,"#")</f>
        <v>#</v>
      </c>
      <c r="R116" s="35">
        <f>Main!E111*Mask!G$5</f>
        <v>0</v>
      </c>
      <c r="S116" s="35">
        <f>Main!F111*Mask!H$5</f>
        <v>0</v>
      </c>
      <c r="T116" s="35">
        <f>Main!G111*Mask!I$5</f>
        <v>0</v>
      </c>
      <c r="U116" s="35">
        <f>Main!H111*Mask!J$5</f>
        <v>0</v>
      </c>
      <c r="V116" s="35">
        <f>Main!I111*Mask!K$5</f>
        <v>0</v>
      </c>
      <c r="W116" s="35">
        <f>Main!J111*Mask!L$5</f>
        <v>0</v>
      </c>
      <c r="X116" s="35">
        <f>Main!K111*Mask!M$5</f>
        <v>0</v>
      </c>
      <c r="Y116" s="35">
        <f>Main!L111*Mask!N$5</f>
        <v>0</v>
      </c>
      <c r="Z116" s="35">
        <f>Main!M111*Mask!O$5</f>
        <v>0</v>
      </c>
      <c r="AA116" s="35">
        <f>Main!N111*Mask!P$5</f>
        <v>0</v>
      </c>
      <c r="AB116" s="35">
        <f>Main!O111*Mask!Q$5</f>
        <v>0</v>
      </c>
      <c r="AC116" s="35">
        <f>Main!P111*Mask!R$5</f>
        <v>0</v>
      </c>
      <c r="AD116" s="35">
        <f>Main!Q111*Mask!S$5</f>
        <v>0</v>
      </c>
      <c r="AE116" s="35">
        <f>Main!R111*Mask!T$5</f>
        <v>0</v>
      </c>
      <c r="AF116" s="35">
        <f>Main!S111*Mask!U$5</f>
        <v>0</v>
      </c>
      <c r="AG116" s="35">
        <f>Main!T111*Mask!V$5</f>
        <v>0</v>
      </c>
      <c r="AH116" s="35">
        <f>Main!U111*Mask!W$5</f>
        <v>0</v>
      </c>
      <c r="AI116" s="35">
        <f>Main!V111*Mask!X$5</f>
        <v>0</v>
      </c>
      <c r="AJ116" s="35">
        <f>Main!W111*Mask!Y$5</f>
        <v>0</v>
      </c>
      <c r="AK116" s="35">
        <f>Main!X111*Mask!Z$5</f>
        <v>0</v>
      </c>
      <c r="AL116" s="35">
        <f>Main!Y111*Mask!AA$5</f>
        <v>0</v>
      </c>
      <c r="AM116" s="35">
        <f>Main!Z111*Mask!AB$5</f>
        <v>0</v>
      </c>
      <c r="AN116" s="35"/>
      <c r="AO116" s="35">
        <f>IF(OR($A$1&lt;=Main!AA$4,ISBLANK($N116)),0,Main!AA111)</f>
        <v>0</v>
      </c>
      <c r="AP116" s="35">
        <f>IF(OR($A$1&lt;=Main!AB$4,ISBLANK($N116)),0,Main!AB111)</f>
        <v>0</v>
      </c>
      <c r="AQ116" s="35">
        <f>IF(OR($A$1&lt;=Main!AC$4,ISBLANK($N116)),0,Main!AC111)</f>
        <v>0</v>
      </c>
      <c r="AR116" s="35">
        <f>IF(OR($A$1&lt;=Main!AD$4,ISBLANK($N116)),0,Main!AD111)</f>
        <v>0</v>
      </c>
      <c r="AS116" s="35">
        <f>IF(OR($A$1&lt;=Main!AE$4,ISBLANK($N116)),0,Main!AE111)</f>
        <v>0</v>
      </c>
      <c r="AT116" s="35">
        <f>IF(OR($A$1&lt;=Main!AF$4,ISBLANK($N116)),0,Main!AF111)</f>
        <v>0</v>
      </c>
      <c r="AU116" s="35">
        <f>IF(OR($A$1&lt;=Main!AG$4,ISBLANK($N116)),0,Main!AG111)</f>
        <v>0</v>
      </c>
      <c r="AV116" s="35">
        <f>IF(OR($A$1&lt;=Main!AH$4,ISBLANK($N116)),0,Main!AH111)</f>
        <v>0</v>
      </c>
      <c r="AW116" s="35">
        <f>IF(OR($A$1&lt;=Main!AI$4,ISBLANK($N116)),0,Main!AI111)</f>
        <v>0</v>
      </c>
      <c r="AX116" s="35">
        <f>IF(OR($A$1&lt;=Main!AJ$4,ISBLANK($N116)),0,Main!AJ111)</f>
        <v>0</v>
      </c>
      <c r="AY116" s="35">
        <f>IF(OR($A$1&lt;=Main!AK$4,ISBLANK($N116)),0,Main!AK111)</f>
        <v>0</v>
      </c>
      <c r="AZ116" s="35">
        <f>IF(OR($A$1&lt;=Main!AL$4,ISBLANK($N116)),0,Main!AL111)</f>
        <v>0</v>
      </c>
      <c r="BA116" s="35">
        <f>IF(OR($A$1&lt;=Main!AM$4,ISBLANK($N116)),0,Main!AM111)</f>
        <v>0</v>
      </c>
      <c r="BB116" s="35">
        <f>IF(OR($A$1&lt;=Main!AN$4,ISBLANK($N116)),0,Main!AN111)</f>
        <v>0</v>
      </c>
      <c r="BC116" s="35">
        <f>IF(OR($A$1&lt;=Main!AO$4,ISBLANK($N116)),0,Main!AO111)</f>
        <v>0</v>
      </c>
      <c r="BD116" s="35">
        <f>IF(OR($A$1&lt;=Main!AP$4,ISBLANK($N116)),0,Main!AP111)</f>
        <v>0</v>
      </c>
      <c r="BE116" s="35">
        <f>IF(OR($A$1&lt;=Main!AQ$4,ISBLANK($N116)),0,Main!AQ111)</f>
        <v>0</v>
      </c>
      <c r="BF116" s="35">
        <f>IF(OR($A$1&lt;=Main!AR$4,ISBLANK($N116)),0,Main!AR111)</f>
        <v>0</v>
      </c>
      <c r="BG116" s="35">
        <f>IF(OR($A$1&lt;=Main!AS$4,ISBLANK($N116)),0,Main!AS111)</f>
        <v>0</v>
      </c>
      <c r="BH116" s="35">
        <f>IF(OR($A$1&lt;=Main!AT$4,ISBLANK($N116)),0,Main!AT111)</f>
        <v>0</v>
      </c>
      <c r="BI116" s="35">
        <f>IF(OR($A$1&lt;=Main!AU$4,ISBLANK($N116)),0,Main!AU111)</f>
        <v>0</v>
      </c>
      <c r="BJ116" s="35">
        <f>IF(OR($A$1&lt;=Main!AV$4,ISBLANK($N116)),0,Main!AV111)</f>
        <v>0</v>
      </c>
    </row>
    <row r="117" spans="12:62">
      <c r="L117" s="146">
        <f>VLOOKUP($E58,Mask!$A$2:$C$102,$M$8,0)</f>
        <v>0</v>
      </c>
      <c r="M117" s="6">
        <f t="shared" si="10"/>
        <v>0</v>
      </c>
      <c r="N117" s="6" t="str">
        <f>Main!$A112&amp;Main!$B112</f>
        <v/>
      </c>
      <c r="O117" s="145">
        <f t="shared" si="13"/>
        <v>0</v>
      </c>
      <c r="P117" s="150">
        <f t="shared" si="12"/>
        <v>30</v>
      </c>
      <c r="Q117" s="150" t="str">
        <f ca="1">IF(Main!$AY112&lt;&gt;"#",$P117-Main!$AY112,"#")</f>
        <v>#</v>
      </c>
      <c r="R117" s="35">
        <f>Main!E112*Mask!G$5</f>
        <v>0</v>
      </c>
      <c r="S117" s="35">
        <f>Main!F112*Mask!H$5</f>
        <v>0</v>
      </c>
      <c r="T117" s="35">
        <f>Main!G112*Mask!I$5</f>
        <v>0</v>
      </c>
      <c r="U117" s="35">
        <f>Main!H112*Mask!J$5</f>
        <v>0</v>
      </c>
      <c r="V117" s="35">
        <f>Main!I112*Mask!K$5</f>
        <v>0</v>
      </c>
      <c r="W117" s="35">
        <f>Main!J112*Mask!L$5</f>
        <v>0</v>
      </c>
      <c r="X117" s="35">
        <f>Main!K112*Mask!M$5</f>
        <v>0</v>
      </c>
      <c r="Y117" s="35">
        <f>Main!L112*Mask!N$5</f>
        <v>0</v>
      </c>
      <c r="Z117" s="35">
        <f>Main!M112*Mask!O$5</f>
        <v>0</v>
      </c>
      <c r="AA117" s="35">
        <f>Main!N112*Mask!P$5</f>
        <v>0</v>
      </c>
      <c r="AB117" s="35">
        <f>Main!O112*Mask!Q$5</f>
        <v>0</v>
      </c>
      <c r="AC117" s="35">
        <f>Main!P112*Mask!R$5</f>
        <v>0</v>
      </c>
      <c r="AD117" s="35">
        <f>Main!Q112*Mask!S$5</f>
        <v>0</v>
      </c>
      <c r="AE117" s="35">
        <f>Main!R112*Mask!T$5</f>
        <v>0</v>
      </c>
      <c r="AF117" s="35">
        <f>Main!S112*Mask!U$5</f>
        <v>0</v>
      </c>
      <c r="AG117" s="35">
        <f>Main!T112*Mask!V$5</f>
        <v>0</v>
      </c>
      <c r="AH117" s="35">
        <f>Main!U112*Mask!W$5</f>
        <v>0</v>
      </c>
      <c r="AI117" s="35">
        <f>Main!V112*Mask!X$5</f>
        <v>0</v>
      </c>
      <c r="AJ117" s="35">
        <f>Main!W112*Mask!Y$5</f>
        <v>0</v>
      </c>
      <c r="AK117" s="35">
        <f>Main!X112*Mask!Z$5</f>
        <v>0</v>
      </c>
      <c r="AL117" s="35">
        <f>Main!Y112*Mask!AA$5</f>
        <v>0</v>
      </c>
      <c r="AM117" s="35">
        <f>Main!Z112*Mask!AB$5</f>
        <v>0</v>
      </c>
      <c r="AN117" s="35"/>
      <c r="AO117" s="35">
        <f>IF(OR($A$1&lt;=Main!AA$4,ISBLANK($N117)),0,Main!AA112)</f>
        <v>0</v>
      </c>
      <c r="AP117" s="35">
        <f>IF(OR($A$1&lt;=Main!AB$4,ISBLANK($N117)),0,Main!AB112)</f>
        <v>0</v>
      </c>
      <c r="AQ117" s="35">
        <f>IF(OR($A$1&lt;=Main!AC$4,ISBLANK($N117)),0,Main!AC112)</f>
        <v>0</v>
      </c>
      <c r="AR117" s="35">
        <f>IF(OR($A$1&lt;=Main!AD$4,ISBLANK($N117)),0,Main!AD112)</f>
        <v>0</v>
      </c>
      <c r="AS117" s="35">
        <f>IF(OR($A$1&lt;=Main!AE$4,ISBLANK($N117)),0,Main!AE112)</f>
        <v>0</v>
      </c>
      <c r="AT117" s="35">
        <f>IF(OR($A$1&lt;=Main!AF$4,ISBLANK($N117)),0,Main!AF112)</f>
        <v>0</v>
      </c>
      <c r="AU117" s="35">
        <f>IF(OR($A$1&lt;=Main!AG$4,ISBLANK($N117)),0,Main!AG112)</f>
        <v>0</v>
      </c>
      <c r="AV117" s="35">
        <f>IF(OR($A$1&lt;=Main!AH$4,ISBLANK($N117)),0,Main!AH112)</f>
        <v>0</v>
      </c>
      <c r="AW117" s="35">
        <f>IF(OR($A$1&lt;=Main!AI$4,ISBLANK($N117)),0,Main!AI112)</f>
        <v>0</v>
      </c>
      <c r="AX117" s="35">
        <f>IF(OR($A$1&lt;=Main!AJ$4,ISBLANK($N117)),0,Main!AJ112)</f>
        <v>0</v>
      </c>
      <c r="AY117" s="35">
        <f>IF(OR($A$1&lt;=Main!AK$4,ISBLANK($N117)),0,Main!AK112)</f>
        <v>0</v>
      </c>
      <c r="AZ117" s="35">
        <f>IF(OR($A$1&lt;=Main!AL$4,ISBLANK($N117)),0,Main!AL112)</f>
        <v>0</v>
      </c>
      <c r="BA117" s="35">
        <f>IF(OR($A$1&lt;=Main!AM$4,ISBLANK($N117)),0,Main!AM112)</f>
        <v>0</v>
      </c>
      <c r="BB117" s="35">
        <f>IF(OR($A$1&lt;=Main!AN$4,ISBLANK($N117)),0,Main!AN112)</f>
        <v>0</v>
      </c>
      <c r="BC117" s="35">
        <f>IF(OR($A$1&lt;=Main!AO$4,ISBLANK($N117)),0,Main!AO112)</f>
        <v>0</v>
      </c>
      <c r="BD117" s="35">
        <f>IF(OR($A$1&lt;=Main!AP$4,ISBLANK($N117)),0,Main!AP112)</f>
        <v>0</v>
      </c>
      <c r="BE117" s="35">
        <f>IF(OR($A$1&lt;=Main!AQ$4,ISBLANK($N117)),0,Main!AQ112)</f>
        <v>0</v>
      </c>
      <c r="BF117" s="35">
        <f>IF(OR($A$1&lt;=Main!AR$4,ISBLANK($N117)),0,Main!AR112)</f>
        <v>0</v>
      </c>
      <c r="BG117" s="35">
        <f>IF(OR($A$1&lt;=Main!AS$4,ISBLANK($N117)),0,Main!AS112)</f>
        <v>0</v>
      </c>
      <c r="BH117" s="35">
        <f>IF(OR($A$1&lt;=Main!AT$4,ISBLANK($N117)),0,Main!AT112)</f>
        <v>0</v>
      </c>
      <c r="BI117" s="35">
        <f>IF(OR($A$1&lt;=Main!AU$4,ISBLANK($N117)),0,Main!AU112)</f>
        <v>0</v>
      </c>
      <c r="BJ117" s="35">
        <f>IF(OR($A$1&lt;=Main!AV$4,ISBLANK($N117)),0,Main!AV112)</f>
        <v>0</v>
      </c>
    </row>
    <row r="118" spans="12:62">
      <c r="L118" s="146">
        <f>VLOOKUP($E59,Mask!$A$2:$C$102,$M$8,0)</f>
        <v>0</v>
      </c>
      <c r="M118" s="6">
        <f t="shared" si="10"/>
        <v>0</v>
      </c>
      <c r="N118" s="6" t="str">
        <f>Main!$A113&amp;Main!$B113</f>
        <v/>
      </c>
      <c r="O118" s="145">
        <f t="shared" si="13"/>
        <v>0</v>
      </c>
      <c r="P118" s="150">
        <f t="shared" si="12"/>
        <v>30</v>
      </c>
      <c r="Q118" s="150" t="str">
        <f ca="1">IF(Main!$AY113&lt;&gt;"#",$P118-Main!$AY113,"#")</f>
        <v>#</v>
      </c>
      <c r="R118" s="35">
        <f>Main!E113*Mask!G$5</f>
        <v>0</v>
      </c>
      <c r="S118" s="35">
        <f>Main!F113*Mask!H$5</f>
        <v>0</v>
      </c>
      <c r="T118" s="35">
        <f>Main!G113*Mask!I$5</f>
        <v>0</v>
      </c>
      <c r="U118" s="35">
        <f>Main!H113*Mask!J$5</f>
        <v>0</v>
      </c>
      <c r="V118" s="35">
        <f>Main!I113*Mask!K$5</f>
        <v>0</v>
      </c>
      <c r="W118" s="35">
        <f>Main!J113*Mask!L$5</f>
        <v>0</v>
      </c>
      <c r="X118" s="35">
        <f>Main!K113*Mask!M$5</f>
        <v>0</v>
      </c>
      <c r="Y118" s="35">
        <f>Main!L113*Mask!N$5</f>
        <v>0</v>
      </c>
      <c r="Z118" s="35">
        <f>Main!M113*Mask!O$5</f>
        <v>0</v>
      </c>
      <c r="AA118" s="35">
        <f>Main!N113*Mask!P$5</f>
        <v>0</v>
      </c>
      <c r="AB118" s="35">
        <f>Main!O113*Mask!Q$5</f>
        <v>0</v>
      </c>
      <c r="AC118" s="35">
        <f>Main!P113*Mask!R$5</f>
        <v>0</v>
      </c>
      <c r="AD118" s="35">
        <f>Main!Q113*Mask!S$5</f>
        <v>0</v>
      </c>
      <c r="AE118" s="35">
        <f>Main!R113*Mask!T$5</f>
        <v>0</v>
      </c>
      <c r="AF118" s="35">
        <f>Main!S113*Mask!U$5</f>
        <v>0</v>
      </c>
      <c r="AG118" s="35">
        <f>Main!T113*Mask!V$5</f>
        <v>0</v>
      </c>
      <c r="AH118" s="35">
        <f>Main!U113*Mask!W$5</f>
        <v>0</v>
      </c>
      <c r="AI118" s="35">
        <f>Main!V113*Mask!X$5</f>
        <v>0</v>
      </c>
      <c r="AJ118" s="35">
        <f>Main!W113*Mask!Y$5</f>
        <v>0</v>
      </c>
      <c r="AK118" s="35">
        <f>Main!X113*Mask!Z$5</f>
        <v>0</v>
      </c>
      <c r="AL118" s="35">
        <f>Main!Y113*Mask!AA$5</f>
        <v>0</v>
      </c>
      <c r="AM118" s="35">
        <f>Main!Z113*Mask!AB$5</f>
        <v>0</v>
      </c>
      <c r="AN118" s="35"/>
      <c r="AO118" s="35">
        <f>IF(OR($A$1&lt;=Main!AA$4,ISBLANK($N118)),0,Main!AA113)</f>
        <v>0</v>
      </c>
      <c r="AP118" s="35">
        <f>IF(OR($A$1&lt;=Main!AB$4,ISBLANK($N118)),0,Main!AB113)</f>
        <v>0</v>
      </c>
      <c r="AQ118" s="35">
        <f>IF(OR($A$1&lt;=Main!AC$4,ISBLANK($N118)),0,Main!AC113)</f>
        <v>0</v>
      </c>
      <c r="AR118" s="35">
        <f>IF(OR($A$1&lt;=Main!AD$4,ISBLANK($N118)),0,Main!AD113)</f>
        <v>0</v>
      </c>
      <c r="AS118" s="35">
        <f>IF(OR($A$1&lt;=Main!AE$4,ISBLANK($N118)),0,Main!AE113)</f>
        <v>0</v>
      </c>
      <c r="AT118" s="35">
        <f>IF(OR($A$1&lt;=Main!AF$4,ISBLANK($N118)),0,Main!AF113)</f>
        <v>0</v>
      </c>
      <c r="AU118" s="35">
        <f>IF(OR($A$1&lt;=Main!AG$4,ISBLANK($N118)),0,Main!AG113)</f>
        <v>0</v>
      </c>
      <c r="AV118" s="35">
        <f>IF(OR($A$1&lt;=Main!AH$4,ISBLANK($N118)),0,Main!AH113)</f>
        <v>0</v>
      </c>
      <c r="AW118" s="35">
        <f>IF(OR($A$1&lt;=Main!AI$4,ISBLANK($N118)),0,Main!AI113)</f>
        <v>0</v>
      </c>
      <c r="AX118" s="35">
        <f>IF(OR($A$1&lt;=Main!AJ$4,ISBLANK($N118)),0,Main!AJ113)</f>
        <v>0</v>
      </c>
      <c r="AY118" s="35">
        <f>IF(OR($A$1&lt;=Main!AK$4,ISBLANK($N118)),0,Main!AK113)</f>
        <v>0</v>
      </c>
      <c r="AZ118" s="35">
        <f>IF(OR($A$1&lt;=Main!AL$4,ISBLANK($N118)),0,Main!AL113)</f>
        <v>0</v>
      </c>
      <c r="BA118" s="35">
        <f>IF(OR($A$1&lt;=Main!AM$4,ISBLANK($N118)),0,Main!AM113)</f>
        <v>0</v>
      </c>
      <c r="BB118" s="35">
        <f>IF(OR($A$1&lt;=Main!AN$4,ISBLANK($N118)),0,Main!AN113)</f>
        <v>0</v>
      </c>
      <c r="BC118" s="35">
        <f>IF(OR($A$1&lt;=Main!AO$4,ISBLANK($N118)),0,Main!AO113)</f>
        <v>0</v>
      </c>
      <c r="BD118" s="35">
        <f>IF(OR($A$1&lt;=Main!AP$4,ISBLANK($N118)),0,Main!AP113)</f>
        <v>0</v>
      </c>
      <c r="BE118" s="35">
        <f>IF(OR($A$1&lt;=Main!AQ$4,ISBLANK($N118)),0,Main!AQ113)</f>
        <v>0</v>
      </c>
      <c r="BF118" s="35">
        <f>IF(OR($A$1&lt;=Main!AR$4,ISBLANK($N118)),0,Main!AR113)</f>
        <v>0</v>
      </c>
      <c r="BG118" s="35">
        <f>IF(OR($A$1&lt;=Main!AS$4,ISBLANK($N118)),0,Main!AS113)</f>
        <v>0</v>
      </c>
      <c r="BH118" s="35">
        <f>IF(OR($A$1&lt;=Main!AT$4,ISBLANK($N118)),0,Main!AT113)</f>
        <v>0</v>
      </c>
      <c r="BI118" s="35">
        <f>IF(OR($A$1&lt;=Main!AU$4,ISBLANK($N118)),0,Main!AU113)</f>
        <v>0</v>
      </c>
      <c r="BJ118" s="35">
        <f>IF(OR($A$1&lt;=Main!AV$4,ISBLANK($N118)),0,Main!AV113)</f>
        <v>0</v>
      </c>
    </row>
    <row r="119" spans="12:62">
      <c r="L119" s="146">
        <f>VLOOKUP($E60,Mask!$A$2:$C$102,$M$8,0)</f>
        <v>0</v>
      </c>
      <c r="M119" s="6">
        <f t="shared" si="10"/>
        <v>0</v>
      </c>
      <c r="N119" s="6" t="str">
        <f>Main!$A114&amp;Main!$B114</f>
        <v/>
      </c>
      <c r="O119" s="145">
        <f t="shared" si="13"/>
        <v>0</v>
      </c>
      <c r="P119" s="150">
        <f t="shared" si="12"/>
        <v>30</v>
      </c>
      <c r="Q119" s="150" t="str">
        <f ca="1">IF(Main!$AY114&lt;&gt;"#",$P119-Main!$AY114,"#")</f>
        <v>#</v>
      </c>
      <c r="R119" s="35">
        <f>Main!E114*Mask!G$5</f>
        <v>0</v>
      </c>
      <c r="S119" s="35">
        <f>Main!F114*Mask!H$5</f>
        <v>0</v>
      </c>
      <c r="T119" s="35">
        <f>Main!G114*Mask!I$5</f>
        <v>0</v>
      </c>
      <c r="U119" s="35">
        <f>Main!H114*Mask!J$5</f>
        <v>0</v>
      </c>
      <c r="V119" s="35">
        <f>Main!I114*Mask!K$5</f>
        <v>0</v>
      </c>
      <c r="W119" s="35">
        <f>Main!J114*Mask!L$5</f>
        <v>0</v>
      </c>
      <c r="X119" s="35">
        <f>Main!K114*Mask!M$5</f>
        <v>0</v>
      </c>
      <c r="Y119" s="35">
        <f>Main!L114*Mask!N$5</f>
        <v>0</v>
      </c>
      <c r="Z119" s="35">
        <f>Main!M114*Mask!O$5</f>
        <v>0</v>
      </c>
      <c r="AA119" s="35">
        <f>Main!N114*Mask!P$5</f>
        <v>0</v>
      </c>
      <c r="AB119" s="35">
        <f>Main!O114*Mask!Q$5</f>
        <v>0</v>
      </c>
      <c r="AC119" s="35">
        <f>Main!P114*Mask!R$5</f>
        <v>0</v>
      </c>
      <c r="AD119" s="35">
        <f>Main!Q114*Mask!S$5</f>
        <v>0</v>
      </c>
      <c r="AE119" s="35">
        <f>Main!R114*Mask!T$5</f>
        <v>0</v>
      </c>
      <c r="AF119" s="35">
        <f>Main!S114*Mask!U$5</f>
        <v>0</v>
      </c>
      <c r="AG119" s="35">
        <f>Main!T114*Mask!V$5</f>
        <v>0</v>
      </c>
      <c r="AH119" s="35">
        <f>Main!U114*Mask!W$5</f>
        <v>0</v>
      </c>
      <c r="AI119" s="35">
        <f>Main!V114*Mask!X$5</f>
        <v>0</v>
      </c>
      <c r="AJ119" s="35">
        <f>Main!W114*Mask!Y$5</f>
        <v>0</v>
      </c>
      <c r="AK119" s="35">
        <f>Main!X114*Mask!Z$5</f>
        <v>0</v>
      </c>
      <c r="AL119" s="35">
        <f>Main!Y114*Mask!AA$5</f>
        <v>0</v>
      </c>
      <c r="AM119" s="35">
        <f>Main!Z114*Mask!AB$5</f>
        <v>0</v>
      </c>
      <c r="AN119" s="35"/>
      <c r="AO119" s="35">
        <f>IF(OR($A$1&lt;=Main!AA$4,ISBLANK($N119)),0,Main!AA114)</f>
        <v>0</v>
      </c>
      <c r="AP119" s="35">
        <f>IF(OR($A$1&lt;=Main!AB$4,ISBLANK($N119)),0,Main!AB114)</f>
        <v>0</v>
      </c>
      <c r="AQ119" s="35">
        <f>IF(OR($A$1&lt;=Main!AC$4,ISBLANK($N119)),0,Main!AC114)</f>
        <v>0</v>
      </c>
      <c r="AR119" s="35">
        <f>IF(OR($A$1&lt;=Main!AD$4,ISBLANK($N119)),0,Main!AD114)</f>
        <v>0</v>
      </c>
      <c r="AS119" s="35">
        <f>IF(OR($A$1&lt;=Main!AE$4,ISBLANK($N119)),0,Main!AE114)</f>
        <v>0</v>
      </c>
      <c r="AT119" s="35">
        <f>IF(OR($A$1&lt;=Main!AF$4,ISBLANK($N119)),0,Main!AF114)</f>
        <v>0</v>
      </c>
      <c r="AU119" s="35">
        <f>IF(OR($A$1&lt;=Main!AG$4,ISBLANK($N119)),0,Main!AG114)</f>
        <v>0</v>
      </c>
      <c r="AV119" s="35">
        <f>IF(OR($A$1&lt;=Main!AH$4,ISBLANK($N119)),0,Main!AH114)</f>
        <v>0</v>
      </c>
      <c r="AW119" s="35">
        <f>IF(OR($A$1&lt;=Main!AI$4,ISBLANK($N119)),0,Main!AI114)</f>
        <v>0</v>
      </c>
      <c r="AX119" s="35">
        <f>IF(OR($A$1&lt;=Main!AJ$4,ISBLANK($N119)),0,Main!AJ114)</f>
        <v>0</v>
      </c>
      <c r="AY119" s="35">
        <f>IF(OR($A$1&lt;=Main!AK$4,ISBLANK($N119)),0,Main!AK114)</f>
        <v>0</v>
      </c>
      <c r="AZ119" s="35">
        <f>IF(OR($A$1&lt;=Main!AL$4,ISBLANK($N119)),0,Main!AL114)</f>
        <v>0</v>
      </c>
      <c r="BA119" s="35">
        <f>IF(OR($A$1&lt;=Main!AM$4,ISBLANK($N119)),0,Main!AM114)</f>
        <v>0</v>
      </c>
      <c r="BB119" s="35">
        <f>IF(OR($A$1&lt;=Main!AN$4,ISBLANK($N119)),0,Main!AN114)</f>
        <v>0</v>
      </c>
      <c r="BC119" s="35">
        <f>IF(OR($A$1&lt;=Main!AO$4,ISBLANK($N119)),0,Main!AO114)</f>
        <v>0</v>
      </c>
      <c r="BD119" s="35">
        <f>IF(OR($A$1&lt;=Main!AP$4,ISBLANK($N119)),0,Main!AP114)</f>
        <v>0</v>
      </c>
      <c r="BE119" s="35">
        <f>IF(OR($A$1&lt;=Main!AQ$4,ISBLANK($N119)),0,Main!AQ114)</f>
        <v>0</v>
      </c>
      <c r="BF119" s="35">
        <f>IF(OR($A$1&lt;=Main!AR$4,ISBLANK($N119)),0,Main!AR114)</f>
        <v>0</v>
      </c>
      <c r="BG119" s="35">
        <f>IF(OR($A$1&lt;=Main!AS$4,ISBLANK($N119)),0,Main!AS114)</f>
        <v>0</v>
      </c>
      <c r="BH119" s="35">
        <f>IF(OR($A$1&lt;=Main!AT$4,ISBLANK($N119)),0,Main!AT114)</f>
        <v>0</v>
      </c>
      <c r="BI119" s="35">
        <f>IF(OR($A$1&lt;=Main!AU$4,ISBLANK($N119)),0,Main!AU114)</f>
        <v>0</v>
      </c>
      <c r="BJ119" s="35">
        <f>IF(OR($A$1&lt;=Main!AV$4,ISBLANK($N119)),0,Main!AV114)</f>
        <v>0</v>
      </c>
    </row>
    <row r="120" spans="12:62">
      <c r="N120" s="6" t="str">
        <f>Main!$A115&amp;Main!$B115</f>
        <v/>
      </c>
      <c r="O120" s="145">
        <f t="shared" si="13"/>
        <v>0</v>
      </c>
      <c r="P120" s="150">
        <f t="shared" si="12"/>
        <v>30</v>
      </c>
      <c r="Q120" s="150" t="str">
        <f ca="1">IF(Main!$AY115&lt;&gt;"#",$P120-Main!$AY115,"#")</f>
        <v>#</v>
      </c>
      <c r="R120" s="35">
        <f>Main!E115*Mask!G$5</f>
        <v>0</v>
      </c>
      <c r="S120" s="35">
        <f>Main!F115*Mask!H$5</f>
        <v>0</v>
      </c>
      <c r="T120" s="35">
        <f>Main!G115*Mask!I$5</f>
        <v>0</v>
      </c>
      <c r="U120" s="35">
        <f>Main!H115*Mask!J$5</f>
        <v>0</v>
      </c>
      <c r="V120" s="35">
        <f>Main!I115*Mask!K$5</f>
        <v>0</v>
      </c>
      <c r="W120" s="35">
        <f>Main!J115*Mask!L$5</f>
        <v>0</v>
      </c>
      <c r="X120" s="35">
        <f>Main!K115*Mask!M$5</f>
        <v>0</v>
      </c>
      <c r="Y120" s="35">
        <f>Main!L115*Mask!N$5</f>
        <v>0</v>
      </c>
      <c r="Z120" s="35">
        <f>Main!M115*Mask!O$5</f>
        <v>0</v>
      </c>
      <c r="AA120" s="35">
        <f>Main!N115*Mask!P$5</f>
        <v>0</v>
      </c>
      <c r="AB120" s="35">
        <f>Main!O115*Mask!Q$5</f>
        <v>0</v>
      </c>
      <c r="AC120" s="35">
        <f>Main!P115*Mask!R$5</f>
        <v>0</v>
      </c>
      <c r="AD120" s="35">
        <f>Main!Q115*Mask!S$5</f>
        <v>0</v>
      </c>
      <c r="AE120" s="35">
        <f>Main!R115*Mask!T$5</f>
        <v>0</v>
      </c>
      <c r="AF120" s="35">
        <f>Main!S115*Mask!U$5</f>
        <v>0</v>
      </c>
      <c r="AG120" s="35">
        <f>Main!T115*Mask!V$5</f>
        <v>0</v>
      </c>
      <c r="AH120" s="35">
        <f>Main!U115*Mask!W$5</f>
        <v>0</v>
      </c>
      <c r="AI120" s="35">
        <f>Main!V115*Mask!X$5</f>
        <v>0</v>
      </c>
      <c r="AJ120" s="35">
        <f>Main!W115*Mask!Y$5</f>
        <v>0</v>
      </c>
      <c r="AK120" s="35">
        <f>Main!X115*Mask!Z$5</f>
        <v>0</v>
      </c>
      <c r="AL120" s="35">
        <f>Main!Y115*Mask!AA$5</f>
        <v>0</v>
      </c>
      <c r="AM120" s="35">
        <f>Main!Z115*Mask!AB$5</f>
        <v>0</v>
      </c>
      <c r="AN120" s="35"/>
      <c r="AO120" s="35">
        <f>IF(OR($A$1&lt;=Main!AA$4,ISBLANK($N120)),0,Main!AA115)</f>
        <v>0</v>
      </c>
      <c r="AP120" s="35">
        <f>IF(OR($A$1&lt;=Main!AB$4,ISBLANK($N120)),0,Main!AB115)</f>
        <v>0</v>
      </c>
      <c r="AQ120" s="35">
        <f>IF(OR($A$1&lt;=Main!AC$4,ISBLANK($N120)),0,Main!AC115)</f>
        <v>0</v>
      </c>
      <c r="AR120" s="35">
        <f>IF(OR($A$1&lt;=Main!AD$4,ISBLANK($N120)),0,Main!AD115)</f>
        <v>0</v>
      </c>
      <c r="AS120" s="35">
        <f>IF(OR($A$1&lt;=Main!AE$4,ISBLANK($N120)),0,Main!AE115)</f>
        <v>0</v>
      </c>
      <c r="AT120" s="35">
        <f>IF(OR($A$1&lt;=Main!AF$4,ISBLANK($N120)),0,Main!AF115)</f>
        <v>0</v>
      </c>
      <c r="AU120" s="35">
        <f>IF(OR($A$1&lt;=Main!AG$4,ISBLANK($N120)),0,Main!AG115)</f>
        <v>0</v>
      </c>
      <c r="AV120" s="35">
        <f>IF(OR($A$1&lt;=Main!AH$4,ISBLANK($N120)),0,Main!AH115)</f>
        <v>0</v>
      </c>
      <c r="AW120" s="35">
        <f>IF(OR($A$1&lt;=Main!AI$4,ISBLANK($N120)),0,Main!AI115)</f>
        <v>0</v>
      </c>
      <c r="AX120" s="35">
        <f>IF(OR($A$1&lt;=Main!AJ$4,ISBLANK($N120)),0,Main!AJ115)</f>
        <v>0</v>
      </c>
      <c r="AY120" s="35">
        <f>IF(OR($A$1&lt;=Main!AK$4,ISBLANK($N120)),0,Main!AK115)</f>
        <v>0</v>
      </c>
      <c r="AZ120" s="35">
        <f>IF(OR($A$1&lt;=Main!AL$4,ISBLANK($N120)),0,Main!AL115)</f>
        <v>0</v>
      </c>
      <c r="BA120" s="35">
        <f>IF(OR($A$1&lt;=Main!AM$4,ISBLANK($N120)),0,Main!AM115)</f>
        <v>0</v>
      </c>
      <c r="BB120" s="35">
        <f>IF(OR($A$1&lt;=Main!AN$4,ISBLANK($N120)),0,Main!AN115)</f>
        <v>0</v>
      </c>
      <c r="BC120" s="35">
        <f>IF(OR($A$1&lt;=Main!AO$4,ISBLANK($N120)),0,Main!AO115)</f>
        <v>0</v>
      </c>
      <c r="BD120" s="35">
        <f>IF(OR($A$1&lt;=Main!AP$4,ISBLANK($N120)),0,Main!AP115)</f>
        <v>0</v>
      </c>
      <c r="BE120" s="35">
        <f>IF(OR($A$1&lt;=Main!AQ$4,ISBLANK($N120)),0,Main!AQ115)</f>
        <v>0</v>
      </c>
      <c r="BF120" s="35">
        <f>IF(OR($A$1&lt;=Main!AR$4,ISBLANK($N120)),0,Main!AR115)</f>
        <v>0</v>
      </c>
      <c r="BG120" s="35">
        <f>IF(OR($A$1&lt;=Main!AS$4,ISBLANK($N120)),0,Main!AS115)</f>
        <v>0</v>
      </c>
      <c r="BH120" s="35">
        <f>IF(OR($A$1&lt;=Main!AT$4,ISBLANK($N120)),0,Main!AT115)</f>
        <v>0</v>
      </c>
      <c r="BI120" s="35">
        <f>IF(OR($A$1&lt;=Main!AU$4,ISBLANK($N120)),0,Main!AU115)</f>
        <v>0</v>
      </c>
      <c r="BJ120" s="35">
        <f>IF(OR($A$1&lt;=Main!AV$4,ISBLANK($N120)),0,Main!AV115)</f>
        <v>0</v>
      </c>
    </row>
    <row r="121" spans="12:62">
      <c r="L121" s="146"/>
      <c r="M121" s="6" t="str">
        <f>Main!$A116&amp;Main!$B116</f>
        <v/>
      </c>
      <c r="N121" s="6" t="str">
        <f>Main!$A116&amp;Main!$B116</f>
        <v/>
      </c>
      <c r="O121" s="145">
        <f t="shared" si="13"/>
        <v>0</v>
      </c>
      <c r="P121" s="150">
        <f t="shared" si="12"/>
        <v>30</v>
      </c>
      <c r="Q121" s="150" t="str">
        <f ca="1">IF(Main!$AY116&lt;&gt;"#",$P121-Main!$AY116,"#")</f>
        <v>#</v>
      </c>
      <c r="R121" s="35">
        <f>Main!E116*Mask!G$5</f>
        <v>0</v>
      </c>
      <c r="S121" s="35">
        <f>Main!F116*Mask!H$5</f>
        <v>0</v>
      </c>
      <c r="T121" s="35">
        <f>Main!G116*Mask!I$5</f>
        <v>0</v>
      </c>
      <c r="U121" s="35">
        <f>Main!H116*Mask!J$5</f>
        <v>0</v>
      </c>
      <c r="V121" s="35">
        <f>Main!I116*Mask!K$5</f>
        <v>0</v>
      </c>
      <c r="W121" s="35">
        <f>Main!J116*Mask!L$5</f>
        <v>0</v>
      </c>
      <c r="X121" s="35">
        <f>Main!K116*Mask!M$5</f>
        <v>0</v>
      </c>
      <c r="Y121" s="35">
        <f>Main!L116*Mask!N$5</f>
        <v>0</v>
      </c>
      <c r="Z121" s="35">
        <f>Main!M116*Mask!O$5</f>
        <v>0</v>
      </c>
      <c r="AA121" s="35">
        <f>Main!N116*Mask!P$5</f>
        <v>0</v>
      </c>
      <c r="AB121" s="35">
        <f>Main!O116*Mask!Q$5</f>
        <v>0</v>
      </c>
      <c r="AC121" s="35">
        <f>Main!P116*Mask!R$5</f>
        <v>0</v>
      </c>
      <c r="AD121" s="35">
        <f>Main!Q116*Mask!S$5</f>
        <v>0</v>
      </c>
      <c r="AE121" s="35">
        <f>Main!R116*Mask!T$5</f>
        <v>0</v>
      </c>
      <c r="AF121" s="35">
        <f>Main!S116*Mask!U$5</f>
        <v>0</v>
      </c>
      <c r="AG121" s="35">
        <f>Main!T116*Mask!V$5</f>
        <v>0</v>
      </c>
      <c r="AH121" s="35">
        <f>Main!U116*Mask!W$5</f>
        <v>0</v>
      </c>
      <c r="AI121" s="35">
        <f>Main!V116*Mask!X$5</f>
        <v>0</v>
      </c>
      <c r="AJ121" s="35">
        <f>Main!W116*Mask!Y$5</f>
        <v>0</v>
      </c>
      <c r="AK121" s="35">
        <f>Main!X116*Mask!Z$5</f>
        <v>0</v>
      </c>
      <c r="AL121" s="35">
        <f>Main!Y116*Mask!AA$5</f>
        <v>0</v>
      </c>
      <c r="AM121" s="35">
        <f>Main!Z116*Mask!AB$5</f>
        <v>0</v>
      </c>
      <c r="AN121" s="35"/>
      <c r="AO121" s="35">
        <f>IF(OR($A$1&lt;=Main!AA$4,ISBLANK($N121)),0,Main!AA116)</f>
        <v>0</v>
      </c>
      <c r="AP121" s="35">
        <f>IF(OR($A$1&lt;=Main!AB$4,ISBLANK($N121)),0,Main!AB116)</f>
        <v>0</v>
      </c>
      <c r="AQ121" s="35">
        <f>IF(OR($A$1&lt;=Main!AC$4,ISBLANK($N121)),0,Main!AC116)</f>
        <v>0</v>
      </c>
      <c r="AR121" s="35">
        <f>IF(OR($A$1&lt;=Main!AD$4,ISBLANK($N121)),0,Main!AD116)</f>
        <v>0</v>
      </c>
      <c r="AS121" s="35">
        <f>IF(OR($A$1&lt;=Main!AE$4,ISBLANK($N121)),0,Main!AE116)</f>
        <v>0</v>
      </c>
      <c r="AT121" s="35">
        <f>IF(OR($A$1&lt;=Main!AF$4,ISBLANK($N121)),0,Main!AF116)</f>
        <v>0</v>
      </c>
      <c r="AU121" s="35">
        <f>IF(OR($A$1&lt;=Main!AG$4,ISBLANK($N121)),0,Main!AG116)</f>
        <v>0</v>
      </c>
      <c r="AV121" s="35">
        <f>IF(OR($A$1&lt;=Main!AH$4,ISBLANK($N121)),0,Main!AH116)</f>
        <v>0</v>
      </c>
      <c r="AW121" s="35">
        <f>IF(OR($A$1&lt;=Main!AI$4,ISBLANK($N121)),0,Main!AI116)</f>
        <v>0</v>
      </c>
      <c r="AX121" s="35">
        <f>IF(OR($A$1&lt;=Main!AJ$4,ISBLANK($N121)),0,Main!AJ116)</f>
        <v>0</v>
      </c>
      <c r="AY121" s="35">
        <f>IF(OR($A$1&lt;=Main!AK$4,ISBLANK($N121)),0,Main!AK116)</f>
        <v>0</v>
      </c>
      <c r="AZ121" s="35">
        <f>IF(OR($A$1&lt;=Main!AL$4,ISBLANK($N121)),0,Main!AL116)</f>
        <v>0</v>
      </c>
      <c r="BA121" s="35">
        <f>IF(OR($A$1&lt;=Main!AM$4,ISBLANK($N121)),0,Main!AM116)</f>
        <v>0</v>
      </c>
      <c r="BB121" s="35">
        <f>IF(OR($A$1&lt;=Main!AN$4,ISBLANK($N121)),0,Main!AN116)</f>
        <v>0</v>
      </c>
      <c r="BC121" s="35">
        <f>IF(OR($A$1&lt;=Main!AO$4,ISBLANK($N121)),0,Main!AO116)</f>
        <v>0</v>
      </c>
      <c r="BD121" s="35">
        <f>IF(OR($A$1&lt;=Main!AP$4,ISBLANK($N121)),0,Main!AP116)</f>
        <v>0</v>
      </c>
      <c r="BE121" s="35">
        <f>IF(OR($A$1&lt;=Main!AQ$4,ISBLANK($N121)),0,Main!AQ116)</f>
        <v>0</v>
      </c>
      <c r="BF121" s="35">
        <f>IF(OR($A$1&lt;=Main!AR$4,ISBLANK($N121)),0,Main!AR116)</f>
        <v>0</v>
      </c>
      <c r="BG121" s="35">
        <f>IF(OR($A$1&lt;=Main!AS$4,ISBLANK($N121)),0,Main!AS116)</f>
        <v>0</v>
      </c>
      <c r="BH121" s="35">
        <f>IF(OR($A$1&lt;=Main!AT$4,ISBLANK($N121)),0,Main!AT116)</f>
        <v>0</v>
      </c>
      <c r="BI121" s="35">
        <f>IF(OR($A$1&lt;=Main!AU$4,ISBLANK($N121)),0,Main!AU116)</f>
        <v>0</v>
      </c>
      <c r="BJ121" s="35">
        <f>IF(OR($A$1&lt;=Main!AV$4,ISBLANK($N121)),0,Main!AV116)</f>
        <v>0</v>
      </c>
    </row>
    <row r="122" spans="12:62">
      <c r="M122" s="6" t="str">
        <f>Main!$A117&amp;Main!$B117</f>
        <v/>
      </c>
      <c r="N122" s="6" t="str">
        <f>Main!$A117&amp;Main!$B117</f>
        <v/>
      </c>
      <c r="O122" s="145">
        <f t="shared" si="13"/>
        <v>0</v>
      </c>
      <c r="P122" s="150">
        <f t="shared" si="12"/>
        <v>30</v>
      </c>
      <c r="Q122" s="150" t="str">
        <f ca="1">IF(Main!$AY117&lt;&gt;"#",$P122-Main!$AY117,"#")</f>
        <v>#</v>
      </c>
      <c r="R122" s="35">
        <f>Main!E117*Mask!G$5</f>
        <v>0</v>
      </c>
      <c r="S122" s="35">
        <f>Main!F117*Mask!H$5</f>
        <v>0</v>
      </c>
      <c r="T122" s="35">
        <f>Main!G117*Mask!I$5</f>
        <v>0</v>
      </c>
      <c r="U122" s="35">
        <f>Main!H117*Mask!J$5</f>
        <v>0</v>
      </c>
      <c r="V122" s="35">
        <f>Main!I117*Mask!K$5</f>
        <v>0</v>
      </c>
      <c r="W122" s="35">
        <f>Main!J117*Mask!L$5</f>
        <v>0</v>
      </c>
      <c r="X122" s="35">
        <f>Main!K117*Mask!M$5</f>
        <v>0</v>
      </c>
      <c r="Y122" s="35">
        <f>Main!L117*Mask!N$5</f>
        <v>0</v>
      </c>
      <c r="Z122" s="35">
        <f>Main!M117*Mask!O$5</f>
        <v>0</v>
      </c>
      <c r="AA122" s="35">
        <f>Main!N117*Mask!P$5</f>
        <v>0</v>
      </c>
      <c r="AB122" s="35">
        <f>Main!O117*Mask!Q$5</f>
        <v>0</v>
      </c>
      <c r="AC122" s="35">
        <f>Main!P117*Mask!R$5</f>
        <v>0</v>
      </c>
      <c r="AD122" s="35">
        <f>Main!Q117*Mask!S$5</f>
        <v>0</v>
      </c>
      <c r="AE122" s="35">
        <f>Main!R117*Mask!T$5</f>
        <v>0</v>
      </c>
      <c r="AF122" s="35">
        <f>Main!S117*Mask!U$5</f>
        <v>0</v>
      </c>
      <c r="AG122" s="35">
        <f>Main!T117*Mask!V$5</f>
        <v>0</v>
      </c>
      <c r="AH122" s="35">
        <f>Main!U117*Mask!W$5</f>
        <v>0</v>
      </c>
      <c r="AI122" s="35">
        <f>Main!V117*Mask!X$5</f>
        <v>0</v>
      </c>
      <c r="AJ122" s="35">
        <f>Main!W117*Mask!Y$5</f>
        <v>0</v>
      </c>
      <c r="AK122" s="35">
        <f>Main!X117*Mask!Z$5</f>
        <v>0</v>
      </c>
      <c r="AL122" s="35">
        <f>Main!Y117*Mask!AA$5</f>
        <v>0</v>
      </c>
      <c r="AM122" s="35">
        <f>Main!Z117*Mask!AB$5</f>
        <v>0</v>
      </c>
      <c r="AN122" s="35"/>
      <c r="AO122" s="35">
        <f>IF(OR($A$1&lt;=Main!AA$4,ISBLANK($N122)),0,Main!AA117)</f>
        <v>0</v>
      </c>
      <c r="AP122" s="35">
        <f>IF(OR($A$1&lt;=Main!AB$4,ISBLANK($N122)),0,Main!AB117)</f>
        <v>0</v>
      </c>
      <c r="AQ122" s="35">
        <f>IF(OR($A$1&lt;=Main!AC$4,ISBLANK($N122)),0,Main!AC117)</f>
        <v>0</v>
      </c>
      <c r="AR122" s="35">
        <f>IF(OR($A$1&lt;=Main!AD$4,ISBLANK($N122)),0,Main!AD117)</f>
        <v>0</v>
      </c>
      <c r="AS122" s="35">
        <f>IF(OR($A$1&lt;=Main!AE$4,ISBLANK($N122)),0,Main!AE117)</f>
        <v>0</v>
      </c>
      <c r="AT122" s="35">
        <f>IF(OR($A$1&lt;=Main!AF$4,ISBLANK($N122)),0,Main!AF117)</f>
        <v>0</v>
      </c>
      <c r="AU122" s="35">
        <f>IF(OR($A$1&lt;=Main!AG$4,ISBLANK($N122)),0,Main!AG117)</f>
        <v>0</v>
      </c>
      <c r="AV122" s="35">
        <f>IF(OR($A$1&lt;=Main!AH$4,ISBLANK($N122)),0,Main!AH117)</f>
        <v>0</v>
      </c>
      <c r="AW122" s="35">
        <f>IF(OR($A$1&lt;=Main!AI$4,ISBLANK($N122)),0,Main!AI117)</f>
        <v>0</v>
      </c>
      <c r="AX122" s="35">
        <f>IF(OR($A$1&lt;=Main!AJ$4,ISBLANK($N122)),0,Main!AJ117)</f>
        <v>0</v>
      </c>
      <c r="AY122" s="35">
        <f>IF(OR($A$1&lt;=Main!AK$4,ISBLANK($N122)),0,Main!AK117)</f>
        <v>0</v>
      </c>
      <c r="AZ122" s="35">
        <f>IF(OR($A$1&lt;=Main!AL$4,ISBLANK($N122)),0,Main!AL117)</f>
        <v>0</v>
      </c>
      <c r="BA122" s="35">
        <f>IF(OR($A$1&lt;=Main!AM$4,ISBLANK($N122)),0,Main!AM117)</f>
        <v>0</v>
      </c>
      <c r="BB122" s="35">
        <f>IF(OR($A$1&lt;=Main!AN$4,ISBLANK($N122)),0,Main!AN117)</f>
        <v>0</v>
      </c>
      <c r="BC122" s="35">
        <f>IF(OR($A$1&lt;=Main!AO$4,ISBLANK($N122)),0,Main!AO117)</f>
        <v>0</v>
      </c>
      <c r="BD122" s="35">
        <f>IF(OR($A$1&lt;=Main!AP$4,ISBLANK($N122)),0,Main!AP117)</f>
        <v>0</v>
      </c>
      <c r="BE122" s="35">
        <f>IF(OR($A$1&lt;=Main!AQ$4,ISBLANK($N122)),0,Main!AQ117)</f>
        <v>0</v>
      </c>
      <c r="BF122" s="35">
        <f>IF(OR($A$1&lt;=Main!AR$4,ISBLANK($N122)),0,Main!AR117)</f>
        <v>0</v>
      </c>
      <c r="BG122" s="35">
        <f>IF(OR($A$1&lt;=Main!AS$4,ISBLANK($N122)),0,Main!AS117)</f>
        <v>0</v>
      </c>
      <c r="BH122" s="35">
        <f>IF(OR($A$1&lt;=Main!AT$4,ISBLANK($N122)),0,Main!AT117)</f>
        <v>0</v>
      </c>
      <c r="BI122" s="35">
        <f>IF(OR($A$1&lt;=Main!AU$4,ISBLANK($N122)),0,Main!AU117)</f>
        <v>0</v>
      </c>
      <c r="BJ122" s="35">
        <f>IF(OR($A$1&lt;=Main!AV$4,ISBLANK($N122)),0,Main!AV117)</f>
        <v>0</v>
      </c>
    </row>
    <row r="123" spans="12:62">
      <c r="M123" s="6" t="str">
        <f>Main!$A118&amp;Main!$B118</f>
        <v/>
      </c>
      <c r="N123" s="6" t="str">
        <f>Main!$A118&amp;Main!$B118</f>
        <v/>
      </c>
      <c r="O123" s="145">
        <f t="shared" si="13"/>
        <v>0</v>
      </c>
      <c r="P123" s="150">
        <f t="shared" si="12"/>
        <v>30</v>
      </c>
      <c r="Q123" s="150" t="str">
        <f ca="1">IF(Main!$AY118&lt;&gt;"#",$P123-Main!$AY118,"#")</f>
        <v>#</v>
      </c>
      <c r="R123" s="35">
        <f>Main!E118*Mask!G$5</f>
        <v>0</v>
      </c>
      <c r="S123" s="35">
        <f>Main!F118*Mask!H$5</f>
        <v>0</v>
      </c>
      <c r="T123" s="35">
        <f>Main!G118*Mask!I$5</f>
        <v>0</v>
      </c>
      <c r="U123" s="35">
        <f>Main!H118*Mask!J$5</f>
        <v>0</v>
      </c>
      <c r="V123" s="35">
        <f>Main!I118*Mask!K$5</f>
        <v>0</v>
      </c>
      <c r="W123" s="35">
        <f>Main!J118*Mask!L$5</f>
        <v>0</v>
      </c>
      <c r="X123" s="35">
        <f>Main!K118*Mask!M$5</f>
        <v>0</v>
      </c>
      <c r="Y123" s="35">
        <f>Main!L118*Mask!N$5</f>
        <v>0</v>
      </c>
      <c r="Z123" s="35">
        <f>Main!M118*Mask!O$5</f>
        <v>0</v>
      </c>
      <c r="AA123" s="35">
        <f>Main!N118*Mask!P$5</f>
        <v>0</v>
      </c>
      <c r="AB123" s="35">
        <f>Main!O118*Mask!Q$5</f>
        <v>0</v>
      </c>
      <c r="AC123" s="35">
        <f>Main!P118*Mask!R$5</f>
        <v>0</v>
      </c>
      <c r="AD123" s="35">
        <f>Main!Q118*Mask!S$5</f>
        <v>0</v>
      </c>
      <c r="AE123" s="35">
        <f>Main!R118*Mask!T$5</f>
        <v>0</v>
      </c>
      <c r="AF123" s="35">
        <f>Main!S118*Mask!U$5</f>
        <v>0</v>
      </c>
      <c r="AG123" s="35">
        <f>Main!T118*Mask!V$5</f>
        <v>0</v>
      </c>
      <c r="AH123" s="35">
        <f>Main!U118*Mask!W$5</f>
        <v>0</v>
      </c>
      <c r="AI123" s="35">
        <f>Main!V118*Mask!X$5</f>
        <v>0</v>
      </c>
      <c r="AJ123" s="35">
        <f>Main!W118*Mask!Y$5</f>
        <v>0</v>
      </c>
      <c r="AK123" s="35">
        <f>Main!X118*Mask!Z$5</f>
        <v>0</v>
      </c>
      <c r="AL123" s="35">
        <f>Main!Y118*Mask!AA$5</f>
        <v>0</v>
      </c>
      <c r="AM123" s="35">
        <f>Main!Z118*Mask!AB$5</f>
        <v>0</v>
      </c>
      <c r="AN123" s="35"/>
      <c r="AO123" s="35">
        <f>IF(OR($A$1&lt;=Main!AA$4,ISBLANK($N123)),0,Main!AA118)</f>
        <v>0</v>
      </c>
      <c r="AP123" s="35">
        <f>IF(OR($A$1&lt;=Main!AB$4,ISBLANK($N123)),0,Main!AB118)</f>
        <v>0</v>
      </c>
      <c r="AQ123" s="35">
        <f>IF(OR($A$1&lt;=Main!AC$4,ISBLANK($N123)),0,Main!AC118)</f>
        <v>0</v>
      </c>
      <c r="AR123" s="35">
        <f>IF(OR($A$1&lt;=Main!AD$4,ISBLANK($N123)),0,Main!AD118)</f>
        <v>0</v>
      </c>
      <c r="AS123" s="35">
        <f>IF(OR($A$1&lt;=Main!AE$4,ISBLANK($N123)),0,Main!AE118)</f>
        <v>0</v>
      </c>
      <c r="AT123" s="35">
        <f>IF(OR($A$1&lt;=Main!AF$4,ISBLANK($N123)),0,Main!AF118)</f>
        <v>0</v>
      </c>
      <c r="AU123" s="35">
        <f>IF(OR($A$1&lt;=Main!AG$4,ISBLANK($N123)),0,Main!AG118)</f>
        <v>0</v>
      </c>
      <c r="AV123" s="35">
        <f>IF(OR($A$1&lt;=Main!AH$4,ISBLANK($N123)),0,Main!AH118)</f>
        <v>0</v>
      </c>
      <c r="AW123" s="35">
        <f>IF(OR($A$1&lt;=Main!AI$4,ISBLANK($N123)),0,Main!AI118)</f>
        <v>0</v>
      </c>
      <c r="AX123" s="35">
        <f>IF(OR($A$1&lt;=Main!AJ$4,ISBLANK($N123)),0,Main!AJ118)</f>
        <v>0</v>
      </c>
      <c r="AY123" s="35">
        <f>IF(OR($A$1&lt;=Main!AK$4,ISBLANK($N123)),0,Main!AK118)</f>
        <v>0</v>
      </c>
      <c r="AZ123" s="35">
        <f>IF(OR($A$1&lt;=Main!AL$4,ISBLANK($N123)),0,Main!AL118)</f>
        <v>0</v>
      </c>
      <c r="BA123" s="35">
        <f>IF(OR($A$1&lt;=Main!AM$4,ISBLANK($N123)),0,Main!AM118)</f>
        <v>0</v>
      </c>
      <c r="BB123" s="35">
        <f>IF(OR($A$1&lt;=Main!AN$4,ISBLANK($N123)),0,Main!AN118)</f>
        <v>0</v>
      </c>
      <c r="BC123" s="35">
        <f>IF(OR($A$1&lt;=Main!AO$4,ISBLANK($N123)),0,Main!AO118)</f>
        <v>0</v>
      </c>
      <c r="BD123" s="35">
        <f>IF(OR($A$1&lt;=Main!AP$4,ISBLANK($N123)),0,Main!AP118)</f>
        <v>0</v>
      </c>
      <c r="BE123" s="35">
        <f>IF(OR($A$1&lt;=Main!AQ$4,ISBLANK($N123)),0,Main!AQ118)</f>
        <v>0</v>
      </c>
      <c r="BF123" s="35">
        <f>IF(OR($A$1&lt;=Main!AR$4,ISBLANK($N123)),0,Main!AR118)</f>
        <v>0</v>
      </c>
      <c r="BG123" s="35">
        <f>IF(OR($A$1&lt;=Main!AS$4,ISBLANK($N123)),0,Main!AS118)</f>
        <v>0</v>
      </c>
      <c r="BH123" s="35">
        <f>IF(OR($A$1&lt;=Main!AT$4,ISBLANK($N123)),0,Main!AT118)</f>
        <v>0</v>
      </c>
      <c r="BI123" s="35">
        <f>IF(OR($A$1&lt;=Main!AU$4,ISBLANK($N123)),0,Main!AU118)</f>
        <v>0</v>
      </c>
      <c r="BJ123" s="35">
        <f>IF(OR($A$1&lt;=Main!AV$4,ISBLANK($N123)),0,Main!AV118)</f>
        <v>0</v>
      </c>
    </row>
    <row r="124" spans="12:62">
      <c r="M124" s="6" t="str">
        <f>Main!$A119&amp;Main!$B119</f>
        <v/>
      </c>
      <c r="N124" s="6" t="str">
        <f>Main!$A119&amp;Main!$B119</f>
        <v/>
      </c>
      <c r="O124" s="145">
        <f t="shared" si="13"/>
        <v>0</v>
      </c>
      <c r="P124" s="150">
        <f t="shared" si="12"/>
        <v>30</v>
      </c>
      <c r="Q124" s="150" t="str">
        <f ca="1">IF(Main!$AY119&lt;&gt;"#",$P124-Main!$AY119,"#")</f>
        <v>#</v>
      </c>
      <c r="R124" s="35">
        <f>Main!E119*Mask!G$5</f>
        <v>0</v>
      </c>
      <c r="S124" s="35">
        <f>Main!F119*Mask!H$5</f>
        <v>0</v>
      </c>
      <c r="T124" s="35">
        <f>Main!G119*Mask!I$5</f>
        <v>0</v>
      </c>
      <c r="U124" s="35">
        <f>Main!H119*Mask!J$5</f>
        <v>0</v>
      </c>
      <c r="V124" s="35">
        <f>Main!I119*Mask!K$5</f>
        <v>0</v>
      </c>
      <c r="W124" s="35">
        <f>Main!J119*Mask!L$5</f>
        <v>0</v>
      </c>
      <c r="X124" s="35">
        <f>Main!K119*Mask!M$5</f>
        <v>0</v>
      </c>
      <c r="Y124" s="35">
        <f>Main!L119*Mask!N$5</f>
        <v>0</v>
      </c>
      <c r="Z124" s="35">
        <f>Main!M119*Mask!O$5</f>
        <v>0</v>
      </c>
      <c r="AA124" s="35">
        <f>Main!N119*Mask!P$5</f>
        <v>0</v>
      </c>
      <c r="AB124" s="35">
        <f>Main!O119*Mask!Q$5</f>
        <v>0</v>
      </c>
      <c r="AC124" s="35">
        <f>Main!P119*Mask!R$5</f>
        <v>0</v>
      </c>
      <c r="AD124" s="35">
        <f>Main!Q119*Mask!S$5</f>
        <v>0</v>
      </c>
      <c r="AE124" s="35">
        <f>Main!R119*Mask!T$5</f>
        <v>0</v>
      </c>
      <c r="AF124" s="35">
        <f>Main!S119*Mask!U$5</f>
        <v>0</v>
      </c>
      <c r="AG124" s="35">
        <f>Main!T119*Mask!V$5</f>
        <v>0</v>
      </c>
      <c r="AH124" s="35">
        <f>Main!U119*Mask!W$5</f>
        <v>0</v>
      </c>
      <c r="AI124" s="35">
        <f>Main!V119*Mask!X$5</f>
        <v>0</v>
      </c>
      <c r="AJ124" s="35">
        <f>Main!W119*Mask!Y$5</f>
        <v>0</v>
      </c>
      <c r="AK124" s="35">
        <f>Main!X119*Mask!Z$5</f>
        <v>0</v>
      </c>
      <c r="AL124" s="35">
        <f>Main!Y119*Mask!AA$5</f>
        <v>0</v>
      </c>
      <c r="AM124" s="35">
        <f>Main!Z119*Mask!AB$5</f>
        <v>0</v>
      </c>
      <c r="AN124" s="35"/>
      <c r="AO124" s="35">
        <f>IF(OR($A$1&lt;=Main!AA$4,ISBLANK($N124)),0,Main!AA119)</f>
        <v>0</v>
      </c>
      <c r="AP124" s="35">
        <f>IF(OR($A$1&lt;=Main!AB$4,ISBLANK($N124)),0,Main!AB119)</f>
        <v>0</v>
      </c>
      <c r="AQ124" s="35">
        <f>IF(OR($A$1&lt;=Main!AC$4,ISBLANK($N124)),0,Main!AC119)</f>
        <v>0</v>
      </c>
      <c r="AR124" s="35">
        <f>IF(OR($A$1&lt;=Main!AD$4,ISBLANK($N124)),0,Main!AD119)</f>
        <v>0</v>
      </c>
      <c r="AS124" s="35">
        <f>IF(OR($A$1&lt;=Main!AE$4,ISBLANK($N124)),0,Main!AE119)</f>
        <v>0</v>
      </c>
      <c r="AT124" s="35">
        <f>IF(OR($A$1&lt;=Main!AF$4,ISBLANK($N124)),0,Main!AF119)</f>
        <v>0</v>
      </c>
      <c r="AU124" s="35">
        <f>IF(OR($A$1&lt;=Main!AG$4,ISBLANK($N124)),0,Main!AG119)</f>
        <v>0</v>
      </c>
      <c r="AV124" s="35">
        <f>IF(OR($A$1&lt;=Main!AH$4,ISBLANK($N124)),0,Main!AH119)</f>
        <v>0</v>
      </c>
      <c r="AW124" s="35">
        <f>IF(OR($A$1&lt;=Main!AI$4,ISBLANK($N124)),0,Main!AI119)</f>
        <v>0</v>
      </c>
      <c r="AX124" s="35">
        <f>IF(OR($A$1&lt;=Main!AJ$4,ISBLANK($N124)),0,Main!AJ119)</f>
        <v>0</v>
      </c>
      <c r="AY124" s="35">
        <f>IF(OR($A$1&lt;=Main!AK$4,ISBLANK($N124)),0,Main!AK119)</f>
        <v>0</v>
      </c>
      <c r="AZ124" s="35">
        <f>IF(OR($A$1&lt;=Main!AL$4,ISBLANK($N124)),0,Main!AL119)</f>
        <v>0</v>
      </c>
      <c r="BA124" s="35">
        <f>IF(OR($A$1&lt;=Main!AM$4,ISBLANK($N124)),0,Main!AM119)</f>
        <v>0</v>
      </c>
      <c r="BB124" s="35">
        <f>IF(OR($A$1&lt;=Main!AN$4,ISBLANK($N124)),0,Main!AN119)</f>
        <v>0</v>
      </c>
      <c r="BC124" s="35">
        <f>IF(OR($A$1&lt;=Main!AO$4,ISBLANK($N124)),0,Main!AO119)</f>
        <v>0</v>
      </c>
      <c r="BD124" s="35">
        <f>IF(OR($A$1&lt;=Main!AP$4,ISBLANK($N124)),0,Main!AP119)</f>
        <v>0</v>
      </c>
      <c r="BE124" s="35">
        <f>IF(OR($A$1&lt;=Main!AQ$4,ISBLANK($N124)),0,Main!AQ119)</f>
        <v>0</v>
      </c>
      <c r="BF124" s="35">
        <f>IF(OR($A$1&lt;=Main!AR$4,ISBLANK($N124)),0,Main!AR119)</f>
        <v>0</v>
      </c>
      <c r="BG124" s="35">
        <f>IF(OR($A$1&lt;=Main!AS$4,ISBLANK($N124)),0,Main!AS119)</f>
        <v>0</v>
      </c>
      <c r="BH124" s="35">
        <f>IF(OR($A$1&lt;=Main!AT$4,ISBLANK($N124)),0,Main!AT119)</f>
        <v>0</v>
      </c>
      <c r="BI124" s="35">
        <f>IF(OR($A$1&lt;=Main!AU$4,ISBLANK($N124)),0,Main!AU119)</f>
        <v>0</v>
      </c>
      <c r="BJ124" s="35">
        <f>IF(OR($A$1&lt;=Main!AV$4,ISBLANK($N124)),0,Main!AV119)</f>
        <v>0</v>
      </c>
    </row>
    <row r="125" spans="12:62">
      <c r="M125" s="6" t="str">
        <f>Main!$A120&amp;Main!$B120</f>
        <v/>
      </c>
      <c r="N125" s="6" t="str">
        <f>Main!$A120&amp;Main!$B120</f>
        <v/>
      </c>
      <c r="O125" s="145">
        <f t="shared" si="13"/>
        <v>0</v>
      </c>
      <c r="P125" s="150">
        <f t="shared" si="12"/>
        <v>30</v>
      </c>
      <c r="Q125" s="150" t="str">
        <f ca="1">IF(Main!$AY120&lt;&gt;"#",$P125-Main!$AY120,"#")</f>
        <v>#</v>
      </c>
      <c r="R125" s="35">
        <f>Main!E120*Mask!G$5</f>
        <v>0</v>
      </c>
      <c r="S125" s="35">
        <f>Main!F120*Mask!H$5</f>
        <v>0</v>
      </c>
      <c r="T125" s="35">
        <f>Main!G120*Mask!I$5</f>
        <v>0</v>
      </c>
      <c r="U125" s="35">
        <f>Main!H120*Mask!J$5</f>
        <v>0</v>
      </c>
      <c r="V125" s="35">
        <f>Main!I120*Mask!K$5</f>
        <v>0</v>
      </c>
      <c r="W125" s="35">
        <f>Main!J120*Mask!L$5</f>
        <v>0</v>
      </c>
      <c r="X125" s="35">
        <f>Main!K120*Mask!M$5</f>
        <v>0</v>
      </c>
      <c r="Y125" s="35">
        <f>Main!L120*Mask!N$5</f>
        <v>0</v>
      </c>
      <c r="Z125" s="35">
        <f>Main!M120*Mask!O$5</f>
        <v>0</v>
      </c>
      <c r="AA125" s="35">
        <f>Main!N120*Mask!P$5</f>
        <v>0</v>
      </c>
      <c r="AB125" s="35">
        <f>Main!O120*Mask!Q$5</f>
        <v>0</v>
      </c>
      <c r="AC125" s="35">
        <f>Main!P120*Mask!R$5</f>
        <v>0</v>
      </c>
      <c r="AD125" s="35">
        <f>Main!Q120*Mask!S$5</f>
        <v>0</v>
      </c>
      <c r="AE125" s="35">
        <f>Main!R120*Mask!T$5</f>
        <v>0</v>
      </c>
      <c r="AF125" s="35">
        <f>Main!S120*Mask!U$5</f>
        <v>0</v>
      </c>
      <c r="AG125" s="35">
        <f>Main!T120*Mask!V$5</f>
        <v>0</v>
      </c>
      <c r="AH125" s="35">
        <f>Main!U120*Mask!W$5</f>
        <v>0</v>
      </c>
      <c r="AI125" s="35">
        <f>Main!V120*Mask!X$5</f>
        <v>0</v>
      </c>
      <c r="AJ125" s="35">
        <f>Main!W120*Mask!Y$5</f>
        <v>0</v>
      </c>
      <c r="AK125" s="35">
        <f>Main!X120*Mask!Z$5</f>
        <v>0</v>
      </c>
      <c r="AL125" s="35">
        <f>Main!Y120*Mask!AA$5</f>
        <v>0</v>
      </c>
      <c r="AM125" s="35">
        <f>Main!Z120*Mask!AB$5</f>
        <v>0</v>
      </c>
      <c r="AN125" s="35"/>
      <c r="AO125" s="35">
        <f>IF(OR($A$1&lt;=Main!AA$4,ISBLANK($N125)),0,Main!AA120)</f>
        <v>0</v>
      </c>
      <c r="AP125" s="35">
        <f>IF(OR($A$1&lt;=Main!AB$4,ISBLANK($N125)),0,Main!AB120)</f>
        <v>0</v>
      </c>
      <c r="AQ125" s="35">
        <f>IF(OR($A$1&lt;=Main!AC$4,ISBLANK($N125)),0,Main!AC120)</f>
        <v>0</v>
      </c>
      <c r="AR125" s="35">
        <f>IF(OR($A$1&lt;=Main!AD$4,ISBLANK($N125)),0,Main!AD120)</f>
        <v>0</v>
      </c>
      <c r="AS125" s="35">
        <f>IF(OR($A$1&lt;=Main!AE$4,ISBLANK($N125)),0,Main!AE120)</f>
        <v>0</v>
      </c>
      <c r="AT125" s="35">
        <f>IF(OR($A$1&lt;=Main!AF$4,ISBLANK($N125)),0,Main!AF120)</f>
        <v>0</v>
      </c>
      <c r="AU125" s="35">
        <f>IF(OR($A$1&lt;=Main!AG$4,ISBLANK($N125)),0,Main!AG120)</f>
        <v>0</v>
      </c>
      <c r="AV125" s="35">
        <f>IF(OR($A$1&lt;=Main!AH$4,ISBLANK($N125)),0,Main!AH120)</f>
        <v>0</v>
      </c>
      <c r="AW125" s="35">
        <f>IF(OR($A$1&lt;=Main!AI$4,ISBLANK($N125)),0,Main!AI120)</f>
        <v>0</v>
      </c>
      <c r="AX125" s="35">
        <f>IF(OR($A$1&lt;=Main!AJ$4,ISBLANK($N125)),0,Main!AJ120)</f>
        <v>0</v>
      </c>
      <c r="AY125" s="35">
        <f>IF(OR($A$1&lt;=Main!AK$4,ISBLANK($N125)),0,Main!AK120)</f>
        <v>0</v>
      </c>
      <c r="AZ125" s="35">
        <f>IF(OR($A$1&lt;=Main!AL$4,ISBLANK($N125)),0,Main!AL120)</f>
        <v>0</v>
      </c>
      <c r="BA125" s="35">
        <f>IF(OR($A$1&lt;=Main!AM$4,ISBLANK($N125)),0,Main!AM120)</f>
        <v>0</v>
      </c>
      <c r="BB125" s="35">
        <f>IF(OR($A$1&lt;=Main!AN$4,ISBLANK($N125)),0,Main!AN120)</f>
        <v>0</v>
      </c>
      <c r="BC125" s="35">
        <f>IF(OR($A$1&lt;=Main!AO$4,ISBLANK($N125)),0,Main!AO120)</f>
        <v>0</v>
      </c>
      <c r="BD125" s="35">
        <f>IF(OR($A$1&lt;=Main!AP$4,ISBLANK($N125)),0,Main!AP120)</f>
        <v>0</v>
      </c>
      <c r="BE125" s="35">
        <f>IF(OR($A$1&lt;=Main!AQ$4,ISBLANK($N125)),0,Main!AQ120)</f>
        <v>0</v>
      </c>
      <c r="BF125" s="35">
        <f>IF(OR($A$1&lt;=Main!AR$4,ISBLANK($N125)),0,Main!AR120)</f>
        <v>0</v>
      </c>
      <c r="BG125" s="35">
        <f>IF(OR($A$1&lt;=Main!AS$4,ISBLANK($N125)),0,Main!AS120)</f>
        <v>0</v>
      </c>
      <c r="BH125" s="35">
        <f>IF(OR($A$1&lt;=Main!AT$4,ISBLANK($N125)),0,Main!AT120)</f>
        <v>0</v>
      </c>
      <c r="BI125" s="35">
        <f>IF(OR($A$1&lt;=Main!AU$4,ISBLANK($N125)),0,Main!AU120)</f>
        <v>0</v>
      </c>
      <c r="BJ125" s="35">
        <f>IF(OR($A$1&lt;=Main!AV$4,ISBLANK($N125)),0,Main!AV120)</f>
        <v>0</v>
      </c>
    </row>
    <row r="126" spans="12:62">
      <c r="M126" s="6" t="str">
        <f>Main!$A121&amp;Main!$B121</f>
        <v/>
      </c>
      <c r="N126" s="6" t="str">
        <f>Main!$A121&amp;Main!$B121</f>
        <v/>
      </c>
      <c r="O126" s="145">
        <f t="shared" si="13"/>
        <v>0</v>
      </c>
      <c r="P126" s="150">
        <f t="shared" si="12"/>
        <v>30</v>
      </c>
      <c r="Q126" s="150" t="str">
        <f ca="1">IF(Main!$AY121&lt;&gt;"#",$P126-Main!$AY121,"#")</f>
        <v>#</v>
      </c>
      <c r="R126" s="35">
        <f>Main!E121*Mask!G$5</f>
        <v>0</v>
      </c>
      <c r="S126" s="35">
        <f>Main!F121*Mask!H$5</f>
        <v>0</v>
      </c>
      <c r="T126" s="35">
        <f>Main!G121*Mask!I$5</f>
        <v>0</v>
      </c>
      <c r="U126" s="35">
        <f>Main!H121*Mask!J$5</f>
        <v>0</v>
      </c>
      <c r="V126" s="35">
        <f>Main!I121*Mask!K$5</f>
        <v>0</v>
      </c>
      <c r="W126" s="35">
        <f>Main!J121*Mask!L$5</f>
        <v>0</v>
      </c>
      <c r="X126" s="35">
        <f>Main!K121*Mask!M$5</f>
        <v>0</v>
      </c>
      <c r="Y126" s="35">
        <f>Main!L121*Mask!N$5</f>
        <v>0</v>
      </c>
      <c r="Z126" s="35">
        <f>Main!M121*Mask!O$5</f>
        <v>0</v>
      </c>
      <c r="AA126" s="35">
        <f>Main!N121*Mask!P$5</f>
        <v>0</v>
      </c>
      <c r="AB126" s="35">
        <f>Main!O121*Mask!Q$5</f>
        <v>0</v>
      </c>
      <c r="AC126" s="35">
        <f>Main!P121*Mask!R$5</f>
        <v>0</v>
      </c>
      <c r="AD126" s="35">
        <f>Main!Q121*Mask!S$5</f>
        <v>0</v>
      </c>
      <c r="AE126" s="35">
        <f>Main!R121*Mask!T$5</f>
        <v>0</v>
      </c>
      <c r="AF126" s="35">
        <f>Main!S121*Mask!U$5</f>
        <v>0</v>
      </c>
      <c r="AG126" s="35">
        <f>Main!T121*Mask!V$5</f>
        <v>0</v>
      </c>
      <c r="AH126" s="35">
        <f>Main!U121*Mask!W$5</f>
        <v>0</v>
      </c>
      <c r="AI126" s="35">
        <f>Main!V121*Mask!X$5</f>
        <v>0</v>
      </c>
      <c r="AJ126" s="35">
        <f>Main!W121*Mask!Y$5</f>
        <v>0</v>
      </c>
      <c r="AK126" s="35">
        <f>Main!X121*Mask!Z$5</f>
        <v>0</v>
      </c>
      <c r="AL126" s="35">
        <f>Main!Y121*Mask!AA$5</f>
        <v>0</v>
      </c>
      <c r="AM126" s="35">
        <f>Main!Z121*Mask!AB$5</f>
        <v>0</v>
      </c>
      <c r="AN126" s="35"/>
      <c r="AO126" s="35">
        <f>IF(OR($A$1&lt;=Main!AA$4,ISBLANK($N126)),0,Main!AA121)</f>
        <v>0</v>
      </c>
      <c r="AP126" s="35">
        <f>IF(OR($A$1&lt;=Main!AB$4,ISBLANK($N126)),0,Main!AB121)</f>
        <v>0</v>
      </c>
      <c r="AQ126" s="35">
        <f>IF(OR($A$1&lt;=Main!AC$4,ISBLANK($N126)),0,Main!AC121)</f>
        <v>0</v>
      </c>
      <c r="AR126" s="35">
        <f>IF(OR($A$1&lt;=Main!AD$4,ISBLANK($N126)),0,Main!AD121)</f>
        <v>0</v>
      </c>
      <c r="AS126" s="35">
        <f>IF(OR($A$1&lt;=Main!AE$4,ISBLANK($N126)),0,Main!AE121)</f>
        <v>0</v>
      </c>
      <c r="AT126" s="35">
        <f>IF(OR($A$1&lt;=Main!AF$4,ISBLANK($N126)),0,Main!AF121)</f>
        <v>0</v>
      </c>
      <c r="AU126" s="35">
        <f>IF(OR($A$1&lt;=Main!AG$4,ISBLANK($N126)),0,Main!AG121)</f>
        <v>0</v>
      </c>
      <c r="AV126" s="35">
        <f>IF(OR($A$1&lt;=Main!AH$4,ISBLANK($N126)),0,Main!AH121)</f>
        <v>0</v>
      </c>
      <c r="AW126" s="35">
        <f>IF(OR($A$1&lt;=Main!AI$4,ISBLANK($N126)),0,Main!AI121)</f>
        <v>0</v>
      </c>
      <c r="AX126" s="35">
        <f>IF(OR($A$1&lt;=Main!AJ$4,ISBLANK($N126)),0,Main!AJ121)</f>
        <v>0</v>
      </c>
      <c r="AY126" s="35">
        <f>IF(OR($A$1&lt;=Main!AK$4,ISBLANK($N126)),0,Main!AK121)</f>
        <v>0</v>
      </c>
      <c r="AZ126" s="35">
        <f>IF(OR($A$1&lt;=Main!AL$4,ISBLANK($N126)),0,Main!AL121)</f>
        <v>0</v>
      </c>
      <c r="BA126" s="35">
        <f>IF(OR($A$1&lt;=Main!AM$4,ISBLANK($N126)),0,Main!AM121)</f>
        <v>0</v>
      </c>
      <c r="BB126" s="35">
        <f>IF(OR($A$1&lt;=Main!AN$4,ISBLANK($N126)),0,Main!AN121)</f>
        <v>0</v>
      </c>
      <c r="BC126" s="35">
        <f>IF(OR($A$1&lt;=Main!AO$4,ISBLANK($N126)),0,Main!AO121)</f>
        <v>0</v>
      </c>
      <c r="BD126" s="35">
        <f>IF(OR($A$1&lt;=Main!AP$4,ISBLANK($N126)),0,Main!AP121)</f>
        <v>0</v>
      </c>
      <c r="BE126" s="35">
        <f>IF(OR($A$1&lt;=Main!AQ$4,ISBLANK($N126)),0,Main!AQ121)</f>
        <v>0</v>
      </c>
      <c r="BF126" s="35">
        <f>IF(OR($A$1&lt;=Main!AR$4,ISBLANK($N126)),0,Main!AR121)</f>
        <v>0</v>
      </c>
      <c r="BG126" s="35">
        <f>IF(OR($A$1&lt;=Main!AS$4,ISBLANK($N126)),0,Main!AS121)</f>
        <v>0</v>
      </c>
      <c r="BH126" s="35">
        <f>IF(OR($A$1&lt;=Main!AT$4,ISBLANK($N126)),0,Main!AT121)</f>
        <v>0</v>
      </c>
      <c r="BI126" s="35">
        <f>IF(OR($A$1&lt;=Main!AU$4,ISBLANK($N126)),0,Main!AU121)</f>
        <v>0</v>
      </c>
      <c r="BJ126" s="35">
        <f>IF(OR($A$1&lt;=Main!AV$4,ISBLANK($N126)),0,Main!AV121)</f>
        <v>0</v>
      </c>
    </row>
    <row r="127" spans="12:62">
      <c r="M127" s="6" t="str">
        <f>Main!$A122&amp;Main!$B122</f>
        <v/>
      </c>
      <c r="N127" s="6" t="str">
        <f>Main!$A122&amp;Main!$B122</f>
        <v/>
      </c>
      <c r="O127" s="145">
        <f t="shared" si="13"/>
        <v>0</v>
      </c>
      <c r="P127" s="150">
        <f t="shared" si="12"/>
        <v>30</v>
      </c>
      <c r="Q127" s="150" t="str">
        <f ca="1">IF(Main!$AY122&lt;&gt;"#",$P127-Main!$AY122,"#")</f>
        <v>#</v>
      </c>
      <c r="R127" s="35">
        <f>Main!E122*Mask!G$5</f>
        <v>0</v>
      </c>
      <c r="S127" s="35">
        <f>Main!F122*Mask!H$5</f>
        <v>0</v>
      </c>
      <c r="T127" s="35">
        <f>Main!G122*Mask!I$5</f>
        <v>0</v>
      </c>
      <c r="U127" s="35">
        <f>Main!H122*Mask!J$5</f>
        <v>0</v>
      </c>
      <c r="V127" s="35">
        <f>Main!I122*Mask!K$5</f>
        <v>0</v>
      </c>
      <c r="W127" s="35">
        <f>Main!J122*Mask!L$5</f>
        <v>0</v>
      </c>
      <c r="X127" s="35">
        <f>Main!K122*Mask!M$5</f>
        <v>0</v>
      </c>
      <c r="Y127" s="35">
        <f>Main!L122*Mask!N$5</f>
        <v>0</v>
      </c>
      <c r="Z127" s="35">
        <f>Main!M122*Mask!O$5</f>
        <v>0</v>
      </c>
      <c r="AA127" s="35">
        <f>Main!N122*Mask!P$5</f>
        <v>0</v>
      </c>
      <c r="AB127" s="35">
        <f>Main!O122*Mask!Q$5</f>
        <v>0</v>
      </c>
      <c r="AC127" s="35">
        <f>Main!P122*Mask!R$5</f>
        <v>0</v>
      </c>
      <c r="AD127" s="35">
        <f>Main!Q122*Mask!S$5</f>
        <v>0</v>
      </c>
      <c r="AE127" s="35">
        <f>Main!R122*Mask!T$5</f>
        <v>0</v>
      </c>
      <c r="AF127" s="35">
        <f>Main!S122*Mask!U$5</f>
        <v>0</v>
      </c>
      <c r="AG127" s="35">
        <f>Main!T122*Mask!V$5</f>
        <v>0</v>
      </c>
      <c r="AH127" s="35">
        <f>Main!U122*Mask!W$5</f>
        <v>0</v>
      </c>
      <c r="AI127" s="35">
        <f>Main!V122*Mask!X$5</f>
        <v>0</v>
      </c>
      <c r="AJ127" s="35">
        <f>Main!W122*Mask!Y$5</f>
        <v>0</v>
      </c>
      <c r="AK127" s="35">
        <f>Main!X122*Mask!Z$5</f>
        <v>0</v>
      </c>
      <c r="AL127" s="35">
        <f>Main!Y122*Mask!AA$5</f>
        <v>0</v>
      </c>
      <c r="AM127" s="35">
        <f>Main!Z122*Mask!AB$5</f>
        <v>0</v>
      </c>
      <c r="AN127" s="35"/>
      <c r="AO127" s="35">
        <f>IF(OR($A$1&lt;=Main!AA$4,ISBLANK($N127)),0,Main!AA122)</f>
        <v>0</v>
      </c>
      <c r="AP127" s="35">
        <f>IF(OR($A$1&lt;=Main!AB$4,ISBLANK($N127)),0,Main!AB122)</f>
        <v>0</v>
      </c>
      <c r="AQ127" s="35">
        <f>IF(OR($A$1&lt;=Main!AC$4,ISBLANK($N127)),0,Main!AC122)</f>
        <v>0</v>
      </c>
      <c r="AR127" s="35">
        <f>IF(OR($A$1&lt;=Main!AD$4,ISBLANK($N127)),0,Main!AD122)</f>
        <v>0</v>
      </c>
      <c r="AS127" s="35">
        <f>IF(OR($A$1&lt;=Main!AE$4,ISBLANK($N127)),0,Main!AE122)</f>
        <v>0</v>
      </c>
      <c r="AT127" s="35">
        <f>IF(OR($A$1&lt;=Main!AF$4,ISBLANK($N127)),0,Main!AF122)</f>
        <v>0</v>
      </c>
      <c r="AU127" s="35">
        <f>IF(OR($A$1&lt;=Main!AG$4,ISBLANK($N127)),0,Main!AG122)</f>
        <v>0</v>
      </c>
      <c r="AV127" s="35">
        <f>IF(OR($A$1&lt;=Main!AH$4,ISBLANK($N127)),0,Main!AH122)</f>
        <v>0</v>
      </c>
      <c r="AW127" s="35">
        <f>IF(OR($A$1&lt;=Main!AI$4,ISBLANK($N127)),0,Main!AI122)</f>
        <v>0</v>
      </c>
      <c r="AX127" s="35">
        <f>IF(OR($A$1&lt;=Main!AJ$4,ISBLANK($N127)),0,Main!AJ122)</f>
        <v>0</v>
      </c>
      <c r="AY127" s="35">
        <f>IF(OR($A$1&lt;=Main!AK$4,ISBLANK($N127)),0,Main!AK122)</f>
        <v>0</v>
      </c>
      <c r="AZ127" s="35">
        <f>IF(OR($A$1&lt;=Main!AL$4,ISBLANK($N127)),0,Main!AL122)</f>
        <v>0</v>
      </c>
      <c r="BA127" s="35">
        <f>IF(OR($A$1&lt;=Main!AM$4,ISBLANK($N127)),0,Main!AM122)</f>
        <v>0</v>
      </c>
      <c r="BB127" s="35">
        <f>IF(OR($A$1&lt;=Main!AN$4,ISBLANK($N127)),0,Main!AN122)</f>
        <v>0</v>
      </c>
      <c r="BC127" s="35">
        <f>IF(OR($A$1&lt;=Main!AO$4,ISBLANK($N127)),0,Main!AO122)</f>
        <v>0</v>
      </c>
      <c r="BD127" s="35">
        <f>IF(OR($A$1&lt;=Main!AP$4,ISBLANK($N127)),0,Main!AP122)</f>
        <v>0</v>
      </c>
      <c r="BE127" s="35">
        <f>IF(OR($A$1&lt;=Main!AQ$4,ISBLANK($N127)),0,Main!AQ122)</f>
        <v>0</v>
      </c>
      <c r="BF127" s="35">
        <f>IF(OR($A$1&lt;=Main!AR$4,ISBLANK($N127)),0,Main!AR122)</f>
        <v>0</v>
      </c>
      <c r="BG127" s="35">
        <f>IF(OR($A$1&lt;=Main!AS$4,ISBLANK($N127)),0,Main!AS122)</f>
        <v>0</v>
      </c>
      <c r="BH127" s="35">
        <f>IF(OR($A$1&lt;=Main!AT$4,ISBLANK($N127)),0,Main!AT122)</f>
        <v>0</v>
      </c>
      <c r="BI127" s="35">
        <f>IF(OR($A$1&lt;=Main!AU$4,ISBLANK($N127)),0,Main!AU122)</f>
        <v>0</v>
      </c>
      <c r="BJ127" s="35">
        <f>IF(OR($A$1&lt;=Main!AV$4,ISBLANK($N127)),0,Main!AV122)</f>
        <v>0</v>
      </c>
    </row>
    <row r="128" spans="12:62">
      <c r="M128" s="6" t="str">
        <f>Main!$A123&amp;Main!$B123</f>
        <v/>
      </c>
      <c r="N128" s="6" t="str">
        <f>Main!$A123&amp;Main!$B123</f>
        <v/>
      </c>
      <c r="O128" s="145">
        <f t="shared" si="13"/>
        <v>0</v>
      </c>
      <c r="P128" s="150">
        <f t="shared" si="12"/>
        <v>30</v>
      </c>
      <c r="Q128" s="150" t="str">
        <f ca="1">IF(Main!$AY123&lt;&gt;"#",$P128-Main!$AY123,"#")</f>
        <v>#</v>
      </c>
      <c r="R128" s="35">
        <f>Main!E123*Mask!G$5</f>
        <v>0</v>
      </c>
      <c r="S128" s="35">
        <f>Main!F123*Mask!H$5</f>
        <v>0</v>
      </c>
      <c r="T128" s="35">
        <f>Main!G123*Mask!I$5</f>
        <v>0</v>
      </c>
      <c r="U128" s="35">
        <f>Main!H123*Mask!J$5</f>
        <v>0</v>
      </c>
      <c r="V128" s="35">
        <f>Main!I123*Mask!K$5</f>
        <v>0</v>
      </c>
      <c r="W128" s="35">
        <f>Main!J123*Mask!L$5</f>
        <v>0</v>
      </c>
      <c r="X128" s="35">
        <f>Main!K123*Mask!M$5</f>
        <v>0</v>
      </c>
      <c r="Y128" s="35">
        <f>Main!L123*Mask!N$5</f>
        <v>0</v>
      </c>
      <c r="Z128" s="35">
        <f>Main!M123*Mask!O$5</f>
        <v>0</v>
      </c>
      <c r="AA128" s="35">
        <f>Main!N123*Mask!P$5</f>
        <v>0</v>
      </c>
      <c r="AB128" s="35">
        <f>Main!O123*Mask!Q$5</f>
        <v>0</v>
      </c>
      <c r="AC128" s="35">
        <f>Main!P123*Mask!R$5</f>
        <v>0</v>
      </c>
      <c r="AD128" s="35">
        <f>Main!Q123*Mask!S$5</f>
        <v>0</v>
      </c>
      <c r="AE128" s="35">
        <f>Main!R123*Mask!T$5</f>
        <v>0</v>
      </c>
      <c r="AF128" s="35">
        <f>Main!S123*Mask!U$5</f>
        <v>0</v>
      </c>
      <c r="AG128" s="35">
        <f>Main!T123*Mask!V$5</f>
        <v>0</v>
      </c>
      <c r="AH128" s="35">
        <f>Main!U123*Mask!W$5</f>
        <v>0</v>
      </c>
      <c r="AI128" s="35">
        <f>Main!V123*Mask!X$5</f>
        <v>0</v>
      </c>
      <c r="AJ128" s="35">
        <f>Main!W123*Mask!Y$5</f>
        <v>0</v>
      </c>
      <c r="AK128" s="35">
        <f>Main!X123*Mask!Z$5</f>
        <v>0</v>
      </c>
      <c r="AL128" s="35">
        <f>Main!Y123*Mask!AA$5</f>
        <v>0</v>
      </c>
      <c r="AM128" s="35">
        <f>Main!Z123*Mask!AB$5</f>
        <v>0</v>
      </c>
      <c r="AN128" s="35"/>
      <c r="AO128" s="35">
        <f>IF(OR($A$1&lt;=Main!AA$4,ISBLANK($N128)),0,Main!AA123)</f>
        <v>0</v>
      </c>
      <c r="AP128" s="35">
        <f>IF(OR($A$1&lt;=Main!AB$4,ISBLANK($N128)),0,Main!AB123)</f>
        <v>0</v>
      </c>
      <c r="AQ128" s="35">
        <f>IF(OR($A$1&lt;=Main!AC$4,ISBLANK($N128)),0,Main!AC123)</f>
        <v>0</v>
      </c>
      <c r="AR128" s="35">
        <f>IF(OR($A$1&lt;=Main!AD$4,ISBLANK($N128)),0,Main!AD123)</f>
        <v>0</v>
      </c>
      <c r="AS128" s="35">
        <f>IF(OR($A$1&lt;=Main!AE$4,ISBLANK($N128)),0,Main!AE123)</f>
        <v>0</v>
      </c>
      <c r="AT128" s="35">
        <f>IF(OR($A$1&lt;=Main!AF$4,ISBLANK($N128)),0,Main!AF123)</f>
        <v>0</v>
      </c>
      <c r="AU128" s="35">
        <f>IF(OR($A$1&lt;=Main!AG$4,ISBLANK($N128)),0,Main!AG123)</f>
        <v>0</v>
      </c>
      <c r="AV128" s="35">
        <f>IF(OR($A$1&lt;=Main!AH$4,ISBLANK($N128)),0,Main!AH123)</f>
        <v>0</v>
      </c>
      <c r="AW128" s="35">
        <f>IF(OR($A$1&lt;=Main!AI$4,ISBLANK($N128)),0,Main!AI123)</f>
        <v>0</v>
      </c>
      <c r="AX128" s="35">
        <f>IF(OR($A$1&lt;=Main!AJ$4,ISBLANK($N128)),0,Main!AJ123)</f>
        <v>0</v>
      </c>
      <c r="AY128" s="35">
        <f>IF(OR($A$1&lt;=Main!AK$4,ISBLANK($N128)),0,Main!AK123)</f>
        <v>0</v>
      </c>
      <c r="AZ128" s="35">
        <f>IF(OR($A$1&lt;=Main!AL$4,ISBLANK($N128)),0,Main!AL123)</f>
        <v>0</v>
      </c>
      <c r="BA128" s="35">
        <f>IF(OR($A$1&lt;=Main!AM$4,ISBLANK($N128)),0,Main!AM123)</f>
        <v>0</v>
      </c>
      <c r="BB128" s="35">
        <f>IF(OR($A$1&lt;=Main!AN$4,ISBLANK($N128)),0,Main!AN123)</f>
        <v>0</v>
      </c>
      <c r="BC128" s="35">
        <f>IF(OR($A$1&lt;=Main!AO$4,ISBLANK($N128)),0,Main!AO123)</f>
        <v>0</v>
      </c>
      <c r="BD128" s="35">
        <f>IF(OR($A$1&lt;=Main!AP$4,ISBLANK($N128)),0,Main!AP123)</f>
        <v>0</v>
      </c>
      <c r="BE128" s="35">
        <f>IF(OR($A$1&lt;=Main!AQ$4,ISBLANK($N128)),0,Main!AQ123)</f>
        <v>0</v>
      </c>
      <c r="BF128" s="35">
        <f>IF(OR($A$1&lt;=Main!AR$4,ISBLANK($N128)),0,Main!AR123)</f>
        <v>0</v>
      </c>
      <c r="BG128" s="35">
        <f>IF(OR($A$1&lt;=Main!AS$4,ISBLANK($N128)),0,Main!AS123)</f>
        <v>0</v>
      </c>
      <c r="BH128" s="35">
        <f>IF(OR($A$1&lt;=Main!AT$4,ISBLANK($N128)),0,Main!AT123)</f>
        <v>0</v>
      </c>
      <c r="BI128" s="35">
        <f>IF(OR($A$1&lt;=Main!AU$4,ISBLANK($N128)),0,Main!AU123)</f>
        <v>0</v>
      </c>
      <c r="BJ128" s="35">
        <f>IF(OR($A$1&lt;=Main!AV$4,ISBLANK($N128)),0,Main!AV123)</f>
        <v>0</v>
      </c>
    </row>
    <row r="129" spans="13:62">
      <c r="M129" s="6" t="str">
        <f>Main!$A124&amp;Main!$B124</f>
        <v/>
      </c>
      <c r="N129" s="6" t="str">
        <f>Main!$A124&amp;Main!$B124</f>
        <v/>
      </c>
      <c r="O129" s="145">
        <f t="shared" si="13"/>
        <v>0</v>
      </c>
      <c r="P129" s="150">
        <f t="shared" si="12"/>
        <v>30</v>
      </c>
      <c r="Q129" s="150" t="str">
        <f ca="1">IF(Main!$AY124&lt;&gt;"#",$P129-Main!$AY124,"#")</f>
        <v>#</v>
      </c>
      <c r="R129" s="35">
        <f>Main!E124*Mask!G$5</f>
        <v>0</v>
      </c>
      <c r="S129" s="35">
        <f>Main!F124*Mask!H$5</f>
        <v>0</v>
      </c>
      <c r="T129" s="35">
        <f>Main!G124*Mask!I$5</f>
        <v>0</v>
      </c>
      <c r="U129" s="35">
        <f>Main!H124*Mask!J$5</f>
        <v>0</v>
      </c>
      <c r="V129" s="35">
        <f>Main!I124*Mask!K$5</f>
        <v>0</v>
      </c>
      <c r="W129" s="35">
        <f>Main!J124*Mask!L$5</f>
        <v>0</v>
      </c>
      <c r="X129" s="35">
        <f>Main!K124*Mask!M$5</f>
        <v>0</v>
      </c>
      <c r="Y129" s="35">
        <f>Main!L124*Mask!N$5</f>
        <v>0</v>
      </c>
      <c r="Z129" s="35">
        <f>Main!M124*Mask!O$5</f>
        <v>0</v>
      </c>
      <c r="AA129" s="35">
        <f>Main!N124*Mask!P$5</f>
        <v>0</v>
      </c>
      <c r="AB129" s="35">
        <f>Main!O124*Mask!Q$5</f>
        <v>0</v>
      </c>
      <c r="AC129" s="35">
        <f>Main!P124*Mask!R$5</f>
        <v>0</v>
      </c>
      <c r="AD129" s="35">
        <f>Main!Q124*Mask!S$5</f>
        <v>0</v>
      </c>
      <c r="AE129" s="35">
        <f>Main!R124*Mask!T$5</f>
        <v>0</v>
      </c>
      <c r="AF129" s="35">
        <f>Main!S124*Mask!U$5</f>
        <v>0</v>
      </c>
      <c r="AG129" s="35">
        <f>Main!T124*Mask!V$5</f>
        <v>0</v>
      </c>
      <c r="AH129" s="35">
        <f>Main!U124*Mask!W$5</f>
        <v>0</v>
      </c>
      <c r="AI129" s="35">
        <f>Main!V124*Mask!X$5</f>
        <v>0</v>
      </c>
      <c r="AJ129" s="35">
        <f>Main!W124*Mask!Y$5</f>
        <v>0</v>
      </c>
      <c r="AK129" s="35">
        <f>Main!X124*Mask!Z$5</f>
        <v>0</v>
      </c>
      <c r="AL129" s="35">
        <f>Main!Y124*Mask!AA$5</f>
        <v>0</v>
      </c>
      <c r="AM129" s="35">
        <f>Main!Z124*Mask!AB$5</f>
        <v>0</v>
      </c>
      <c r="AN129" s="35"/>
      <c r="AO129" s="35">
        <f>IF(OR($A$1&lt;=Main!AA$4,ISBLANK($N129)),0,Main!AA124)</f>
        <v>0</v>
      </c>
      <c r="AP129" s="35">
        <f>IF(OR($A$1&lt;=Main!AB$4,ISBLANK($N129)),0,Main!AB124)</f>
        <v>0</v>
      </c>
      <c r="AQ129" s="35">
        <f>IF(OR($A$1&lt;=Main!AC$4,ISBLANK($N129)),0,Main!AC124)</f>
        <v>0</v>
      </c>
      <c r="AR129" s="35">
        <f>IF(OR($A$1&lt;=Main!AD$4,ISBLANK($N129)),0,Main!AD124)</f>
        <v>0</v>
      </c>
      <c r="AS129" s="35">
        <f>IF(OR($A$1&lt;=Main!AE$4,ISBLANK($N129)),0,Main!AE124)</f>
        <v>0</v>
      </c>
      <c r="AT129" s="35">
        <f>IF(OR($A$1&lt;=Main!AF$4,ISBLANK($N129)),0,Main!AF124)</f>
        <v>0</v>
      </c>
      <c r="AU129" s="35">
        <f>IF(OR($A$1&lt;=Main!AG$4,ISBLANK($N129)),0,Main!AG124)</f>
        <v>0</v>
      </c>
      <c r="AV129" s="35">
        <f>IF(OR($A$1&lt;=Main!AH$4,ISBLANK($N129)),0,Main!AH124)</f>
        <v>0</v>
      </c>
      <c r="AW129" s="35">
        <f>IF(OR($A$1&lt;=Main!AI$4,ISBLANK($N129)),0,Main!AI124)</f>
        <v>0</v>
      </c>
      <c r="AX129" s="35">
        <f>IF(OR($A$1&lt;=Main!AJ$4,ISBLANK($N129)),0,Main!AJ124)</f>
        <v>0</v>
      </c>
      <c r="AY129" s="35">
        <f>IF(OR($A$1&lt;=Main!AK$4,ISBLANK($N129)),0,Main!AK124)</f>
        <v>0</v>
      </c>
      <c r="AZ129" s="35">
        <f>IF(OR($A$1&lt;=Main!AL$4,ISBLANK($N129)),0,Main!AL124)</f>
        <v>0</v>
      </c>
      <c r="BA129" s="35">
        <f>IF(OR($A$1&lt;=Main!AM$4,ISBLANK($N129)),0,Main!AM124)</f>
        <v>0</v>
      </c>
      <c r="BB129" s="35">
        <f>IF(OR($A$1&lt;=Main!AN$4,ISBLANK($N129)),0,Main!AN124)</f>
        <v>0</v>
      </c>
      <c r="BC129" s="35">
        <f>IF(OR($A$1&lt;=Main!AO$4,ISBLANK($N129)),0,Main!AO124)</f>
        <v>0</v>
      </c>
      <c r="BD129" s="35">
        <f>IF(OR($A$1&lt;=Main!AP$4,ISBLANK($N129)),0,Main!AP124)</f>
        <v>0</v>
      </c>
      <c r="BE129" s="35">
        <f>IF(OR($A$1&lt;=Main!AQ$4,ISBLANK($N129)),0,Main!AQ124)</f>
        <v>0</v>
      </c>
      <c r="BF129" s="35">
        <f>IF(OR($A$1&lt;=Main!AR$4,ISBLANK($N129)),0,Main!AR124)</f>
        <v>0</v>
      </c>
      <c r="BG129" s="35">
        <f>IF(OR($A$1&lt;=Main!AS$4,ISBLANK($N129)),0,Main!AS124)</f>
        <v>0</v>
      </c>
      <c r="BH129" s="35">
        <f>IF(OR($A$1&lt;=Main!AT$4,ISBLANK($N129)),0,Main!AT124)</f>
        <v>0</v>
      </c>
      <c r="BI129" s="35">
        <f>IF(OR($A$1&lt;=Main!AU$4,ISBLANK($N129)),0,Main!AU124)</f>
        <v>0</v>
      </c>
      <c r="BJ129" s="35">
        <f>IF(OR($A$1&lt;=Main!AV$4,ISBLANK($N129)),0,Main!AV124)</f>
        <v>0</v>
      </c>
    </row>
    <row r="130" spans="13:62">
      <c r="M130" s="6" t="str">
        <f>Main!$A125&amp;Main!$B125</f>
        <v/>
      </c>
      <c r="N130" s="6" t="str">
        <f>Main!$A125&amp;Main!$B125</f>
        <v/>
      </c>
      <c r="O130" s="145">
        <f t="shared" si="13"/>
        <v>0</v>
      </c>
      <c r="P130" s="150">
        <f t="shared" si="12"/>
        <v>30</v>
      </c>
      <c r="Q130" s="150" t="str">
        <f ca="1">IF(Main!$AY125&lt;&gt;"#",$P130-Main!$AY125,"#")</f>
        <v>#</v>
      </c>
      <c r="R130" s="35">
        <f>Main!E125*Mask!G$5</f>
        <v>0</v>
      </c>
      <c r="S130" s="35">
        <f>Main!F125*Mask!H$5</f>
        <v>0</v>
      </c>
      <c r="T130" s="35">
        <f>Main!G125*Mask!I$5</f>
        <v>0</v>
      </c>
      <c r="U130" s="35">
        <f>Main!H125*Mask!J$5</f>
        <v>0</v>
      </c>
      <c r="V130" s="35">
        <f>Main!I125*Mask!K$5</f>
        <v>0</v>
      </c>
      <c r="W130" s="35">
        <f>Main!J125*Mask!L$5</f>
        <v>0</v>
      </c>
      <c r="X130" s="35">
        <f>Main!K125*Mask!M$5</f>
        <v>0</v>
      </c>
      <c r="Y130" s="35">
        <f>Main!L125*Mask!N$5</f>
        <v>0</v>
      </c>
      <c r="Z130" s="35">
        <f>Main!M125*Mask!O$5</f>
        <v>0</v>
      </c>
      <c r="AA130" s="35">
        <f>Main!N125*Mask!P$5</f>
        <v>0</v>
      </c>
      <c r="AB130" s="35">
        <f>Main!O125*Mask!Q$5</f>
        <v>0</v>
      </c>
      <c r="AC130" s="35">
        <f>Main!P125*Mask!R$5</f>
        <v>0</v>
      </c>
      <c r="AD130" s="35">
        <f>Main!Q125*Mask!S$5</f>
        <v>0</v>
      </c>
      <c r="AE130" s="35">
        <f>Main!R125*Mask!T$5</f>
        <v>0</v>
      </c>
      <c r="AF130" s="35">
        <f>Main!S125*Mask!U$5</f>
        <v>0</v>
      </c>
      <c r="AG130" s="35">
        <f>Main!T125*Mask!V$5</f>
        <v>0</v>
      </c>
      <c r="AH130" s="35">
        <f>Main!U125*Mask!W$5</f>
        <v>0</v>
      </c>
      <c r="AI130" s="35">
        <f>Main!V125*Mask!X$5</f>
        <v>0</v>
      </c>
      <c r="AJ130" s="35">
        <f>Main!W125*Mask!Y$5</f>
        <v>0</v>
      </c>
      <c r="AK130" s="35">
        <f>Main!X125*Mask!Z$5</f>
        <v>0</v>
      </c>
      <c r="AL130" s="35">
        <f>Main!Y125*Mask!AA$5</f>
        <v>0</v>
      </c>
      <c r="AM130" s="35">
        <f>Main!Z125*Mask!AB$5</f>
        <v>0</v>
      </c>
      <c r="AN130" s="35"/>
      <c r="AO130" s="35">
        <f>IF(OR($A$1&lt;=Main!AA$4,ISBLANK($N130)),0,Main!AA125)</f>
        <v>0</v>
      </c>
      <c r="AP130" s="35">
        <f>IF(OR($A$1&lt;=Main!AB$4,ISBLANK($N130)),0,Main!AB125)</f>
        <v>0</v>
      </c>
      <c r="AQ130" s="35">
        <f>IF(OR($A$1&lt;=Main!AC$4,ISBLANK($N130)),0,Main!AC125)</f>
        <v>0</v>
      </c>
      <c r="AR130" s="35">
        <f>IF(OR($A$1&lt;=Main!AD$4,ISBLANK($N130)),0,Main!AD125)</f>
        <v>0</v>
      </c>
      <c r="AS130" s="35">
        <f>IF(OR($A$1&lt;=Main!AE$4,ISBLANK($N130)),0,Main!AE125)</f>
        <v>0</v>
      </c>
      <c r="AT130" s="35">
        <f>IF(OR($A$1&lt;=Main!AF$4,ISBLANK($N130)),0,Main!AF125)</f>
        <v>0</v>
      </c>
      <c r="AU130" s="35">
        <f>IF(OR($A$1&lt;=Main!AG$4,ISBLANK($N130)),0,Main!AG125)</f>
        <v>0</v>
      </c>
      <c r="AV130" s="35">
        <f>IF(OR($A$1&lt;=Main!AH$4,ISBLANK($N130)),0,Main!AH125)</f>
        <v>0</v>
      </c>
      <c r="AW130" s="35">
        <f>IF(OR($A$1&lt;=Main!AI$4,ISBLANK($N130)),0,Main!AI125)</f>
        <v>0</v>
      </c>
      <c r="AX130" s="35">
        <f>IF(OR($A$1&lt;=Main!AJ$4,ISBLANK($N130)),0,Main!AJ125)</f>
        <v>0</v>
      </c>
      <c r="AY130" s="35">
        <f>IF(OR($A$1&lt;=Main!AK$4,ISBLANK($N130)),0,Main!AK125)</f>
        <v>0</v>
      </c>
      <c r="AZ130" s="35">
        <f>IF(OR($A$1&lt;=Main!AL$4,ISBLANK($N130)),0,Main!AL125)</f>
        <v>0</v>
      </c>
      <c r="BA130" s="35">
        <f>IF(OR($A$1&lt;=Main!AM$4,ISBLANK($N130)),0,Main!AM125)</f>
        <v>0</v>
      </c>
      <c r="BB130" s="35">
        <f>IF(OR($A$1&lt;=Main!AN$4,ISBLANK($N130)),0,Main!AN125)</f>
        <v>0</v>
      </c>
      <c r="BC130" s="35">
        <f>IF(OR($A$1&lt;=Main!AO$4,ISBLANK($N130)),0,Main!AO125)</f>
        <v>0</v>
      </c>
      <c r="BD130" s="35">
        <f>IF(OR($A$1&lt;=Main!AP$4,ISBLANK($N130)),0,Main!AP125)</f>
        <v>0</v>
      </c>
      <c r="BE130" s="35">
        <f>IF(OR($A$1&lt;=Main!AQ$4,ISBLANK($N130)),0,Main!AQ125)</f>
        <v>0</v>
      </c>
      <c r="BF130" s="35">
        <f>IF(OR($A$1&lt;=Main!AR$4,ISBLANK($N130)),0,Main!AR125)</f>
        <v>0</v>
      </c>
      <c r="BG130" s="35">
        <f>IF(OR($A$1&lt;=Main!AS$4,ISBLANK($N130)),0,Main!AS125)</f>
        <v>0</v>
      </c>
      <c r="BH130" s="35">
        <f>IF(OR($A$1&lt;=Main!AT$4,ISBLANK($N130)),0,Main!AT125)</f>
        <v>0</v>
      </c>
      <c r="BI130" s="35">
        <f>IF(OR($A$1&lt;=Main!AU$4,ISBLANK($N130)),0,Main!AU125)</f>
        <v>0</v>
      </c>
      <c r="BJ130" s="35">
        <f>IF(OR($A$1&lt;=Main!AV$4,ISBLANK($N130)),0,Main!AV125)</f>
        <v>0</v>
      </c>
    </row>
    <row r="131" spans="13:62">
      <c r="M131" s="6" t="str">
        <f>Main!$A126&amp;Main!$B126</f>
        <v/>
      </c>
      <c r="N131" s="6" t="str">
        <f>Main!$A126&amp;Main!$B126</f>
        <v/>
      </c>
      <c r="O131" s="145">
        <f t="shared" si="13"/>
        <v>0</v>
      </c>
      <c r="P131" s="150">
        <f t="shared" si="12"/>
        <v>30</v>
      </c>
      <c r="Q131" s="150" t="str">
        <f ca="1">IF(Main!$AY126&lt;&gt;"#",$P131-Main!$AY126,"#")</f>
        <v>#</v>
      </c>
      <c r="R131" s="35">
        <f>Main!E126*Mask!G$5</f>
        <v>0</v>
      </c>
      <c r="S131" s="35">
        <f>Main!F126*Mask!H$5</f>
        <v>0</v>
      </c>
      <c r="T131" s="35">
        <f>Main!G126*Mask!I$5</f>
        <v>0</v>
      </c>
      <c r="U131" s="35">
        <f>Main!H126*Mask!J$5</f>
        <v>0</v>
      </c>
      <c r="V131" s="35">
        <f>Main!I126*Mask!K$5</f>
        <v>0</v>
      </c>
      <c r="W131" s="35">
        <f>Main!J126*Mask!L$5</f>
        <v>0</v>
      </c>
      <c r="X131" s="35">
        <f>Main!K126*Mask!M$5</f>
        <v>0</v>
      </c>
      <c r="Y131" s="35">
        <f>Main!L126*Mask!N$5</f>
        <v>0</v>
      </c>
      <c r="Z131" s="35">
        <f>Main!M126*Mask!O$5</f>
        <v>0</v>
      </c>
      <c r="AA131" s="35">
        <f>Main!N126*Mask!P$5</f>
        <v>0</v>
      </c>
      <c r="AB131" s="35">
        <f>Main!O126*Mask!Q$5</f>
        <v>0</v>
      </c>
      <c r="AC131" s="35">
        <f>Main!P126*Mask!R$5</f>
        <v>0</v>
      </c>
      <c r="AD131" s="35">
        <f>Main!Q126*Mask!S$5</f>
        <v>0</v>
      </c>
      <c r="AE131" s="35">
        <f>Main!R126*Mask!T$5</f>
        <v>0</v>
      </c>
      <c r="AF131" s="35">
        <f>Main!S126*Mask!U$5</f>
        <v>0</v>
      </c>
      <c r="AG131" s="35">
        <f>Main!T126*Mask!V$5</f>
        <v>0</v>
      </c>
      <c r="AH131" s="35">
        <f>Main!U126*Mask!W$5</f>
        <v>0</v>
      </c>
      <c r="AI131" s="35">
        <f>Main!V126*Mask!X$5</f>
        <v>0</v>
      </c>
      <c r="AJ131" s="35">
        <f>Main!W126*Mask!Y$5</f>
        <v>0</v>
      </c>
      <c r="AK131" s="35">
        <f>Main!X126*Mask!Z$5</f>
        <v>0</v>
      </c>
      <c r="AL131" s="35">
        <f>Main!Y126*Mask!AA$5</f>
        <v>0</v>
      </c>
      <c r="AM131" s="35">
        <f>Main!Z126*Mask!AB$5</f>
        <v>0</v>
      </c>
      <c r="AN131" s="35"/>
      <c r="AO131" s="35">
        <f>IF(OR($A$1&lt;=Main!AA$4,ISBLANK($N131)),0,Main!AA126)</f>
        <v>0</v>
      </c>
      <c r="AP131" s="35">
        <f>IF(OR($A$1&lt;=Main!AB$4,ISBLANK($N131)),0,Main!AB126)</f>
        <v>0</v>
      </c>
      <c r="AQ131" s="35">
        <f>IF(OR($A$1&lt;=Main!AC$4,ISBLANK($N131)),0,Main!AC126)</f>
        <v>0</v>
      </c>
      <c r="AR131" s="35">
        <f>IF(OR($A$1&lt;=Main!AD$4,ISBLANK($N131)),0,Main!AD126)</f>
        <v>0</v>
      </c>
      <c r="AS131" s="35">
        <f>IF(OR($A$1&lt;=Main!AE$4,ISBLANK($N131)),0,Main!AE126)</f>
        <v>0</v>
      </c>
      <c r="AT131" s="35">
        <f>IF(OR($A$1&lt;=Main!AF$4,ISBLANK($N131)),0,Main!AF126)</f>
        <v>0</v>
      </c>
      <c r="AU131" s="35">
        <f>IF(OR($A$1&lt;=Main!AG$4,ISBLANK($N131)),0,Main!AG126)</f>
        <v>0</v>
      </c>
      <c r="AV131" s="35">
        <f>IF(OR($A$1&lt;=Main!AH$4,ISBLANK($N131)),0,Main!AH126)</f>
        <v>0</v>
      </c>
      <c r="AW131" s="35">
        <f>IF(OR($A$1&lt;=Main!AI$4,ISBLANK($N131)),0,Main!AI126)</f>
        <v>0</v>
      </c>
      <c r="AX131" s="35">
        <f>IF(OR($A$1&lt;=Main!AJ$4,ISBLANK($N131)),0,Main!AJ126)</f>
        <v>0</v>
      </c>
      <c r="AY131" s="35">
        <f>IF(OR($A$1&lt;=Main!AK$4,ISBLANK($N131)),0,Main!AK126)</f>
        <v>0</v>
      </c>
      <c r="AZ131" s="35">
        <f>IF(OR($A$1&lt;=Main!AL$4,ISBLANK($N131)),0,Main!AL126)</f>
        <v>0</v>
      </c>
      <c r="BA131" s="35">
        <f>IF(OR($A$1&lt;=Main!AM$4,ISBLANK($N131)),0,Main!AM126)</f>
        <v>0</v>
      </c>
      <c r="BB131" s="35">
        <f>IF(OR($A$1&lt;=Main!AN$4,ISBLANK($N131)),0,Main!AN126)</f>
        <v>0</v>
      </c>
      <c r="BC131" s="35">
        <f>IF(OR($A$1&lt;=Main!AO$4,ISBLANK($N131)),0,Main!AO126)</f>
        <v>0</v>
      </c>
      <c r="BD131" s="35">
        <f>IF(OR($A$1&lt;=Main!AP$4,ISBLANK($N131)),0,Main!AP126)</f>
        <v>0</v>
      </c>
      <c r="BE131" s="35">
        <f>IF(OR($A$1&lt;=Main!AQ$4,ISBLANK($N131)),0,Main!AQ126)</f>
        <v>0</v>
      </c>
      <c r="BF131" s="35">
        <f>IF(OR($A$1&lt;=Main!AR$4,ISBLANK($N131)),0,Main!AR126)</f>
        <v>0</v>
      </c>
      <c r="BG131" s="35">
        <f>IF(OR($A$1&lt;=Main!AS$4,ISBLANK($N131)),0,Main!AS126)</f>
        <v>0</v>
      </c>
      <c r="BH131" s="35">
        <f>IF(OR($A$1&lt;=Main!AT$4,ISBLANK($N131)),0,Main!AT126)</f>
        <v>0</v>
      </c>
      <c r="BI131" s="35">
        <f>IF(OR($A$1&lt;=Main!AU$4,ISBLANK($N131)),0,Main!AU126)</f>
        <v>0</v>
      </c>
      <c r="BJ131" s="35">
        <f>IF(OR($A$1&lt;=Main!AV$4,ISBLANK($N131)),0,Main!AV126)</f>
        <v>0</v>
      </c>
    </row>
    <row r="132" spans="13:62">
      <c r="M132" s="6" t="str">
        <f>Main!$A127&amp;Main!$B127</f>
        <v/>
      </c>
      <c r="N132" s="6" t="str">
        <f>Main!$A127&amp;Main!$B127</f>
        <v/>
      </c>
      <c r="O132" s="145">
        <f t="shared" si="13"/>
        <v>0</v>
      </c>
      <c r="P132" s="150">
        <f t="shared" si="12"/>
        <v>30</v>
      </c>
      <c r="Q132" s="150" t="str">
        <f ca="1">IF(Main!$AY127&lt;&gt;"#",$P132-Main!$AY127,"#")</f>
        <v>#</v>
      </c>
      <c r="R132" s="35">
        <f>Main!E127*Mask!G$5</f>
        <v>0</v>
      </c>
      <c r="S132" s="35">
        <f>Main!F127*Mask!H$5</f>
        <v>0</v>
      </c>
      <c r="T132" s="35">
        <f>Main!G127*Mask!I$5</f>
        <v>0</v>
      </c>
      <c r="U132" s="35">
        <f>Main!H127*Mask!J$5</f>
        <v>0</v>
      </c>
      <c r="V132" s="35">
        <f>Main!I127*Mask!K$5</f>
        <v>0</v>
      </c>
      <c r="W132" s="35">
        <f>Main!J127*Mask!L$5</f>
        <v>0</v>
      </c>
      <c r="X132" s="35">
        <f>Main!K127*Mask!M$5</f>
        <v>0</v>
      </c>
      <c r="Y132" s="35">
        <f>Main!L127*Mask!N$5</f>
        <v>0</v>
      </c>
      <c r="Z132" s="35">
        <f>Main!M127*Mask!O$5</f>
        <v>0</v>
      </c>
      <c r="AA132" s="35">
        <f>Main!N127*Mask!P$5</f>
        <v>0</v>
      </c>
      <c r="AB132" s="35">
        <f>Main!O127*Mask!Q$5</f>
        <v>0</v>
      </c>
      <c r="AC132" s="35">
        <f>Main!P127*Mask!R$5</f>
        <v>0</v>
      </c>
      <c r="AD132" s="35">
        <f>Main!Q127*Mask!S$5</f>
        <v>0</v>
      </c>
      <c r="AE132" s="35">
        <f>Main!R127*Mask!T$5</f>
        <v>0</v>
      </c>
      <c r="AF132" s="35">
        <f>Main!S127*Mask!U$5</f>
        <v>0</v>
      </c>
      <c r="AG132" s="35">
        <f>Main!T127*Mask!V$5</f>
        <v>0</v>
      </c>
      <c r="AH132" s="35">
        <f>Main!U127*Mask!W$5</f>
        <v>0</v>
      </c>
      <c r="AI132" s="35">
        <f>Main!V127*Mask!X$5</f>
        <v>0</v>
      </c>
      <c r="AJ132" s="35">
        <f>Main!W127*Mask!Y$5</f>
        <v>0</v>
      </c>
      <c r="AK132" s="35">
        <f>Main!X127*Mask!Z$5</f>
        <v>0</v>
      </c>
      <c r="AL132" s="35">
        <f>Main!Y127*Mask!AA$5</f>
        <v>0</v>
      </c>
      <c r="AM132" s="35">
        <f>Main!Z127*Mask!AB$5</f>
        <v>0</v>
      </c>
      <c r="AN132" s="35"/>
      <c r="AO132" s="35">
        <f>IF(OR($A$1&lt;=Main!AA$4,ISBLANK($N132)),0,Main!AA127)</f>
        <v>0</v>
      </c>
      <c r="AP132" s="35">
        <f>IF(OR($A$1&lt;=Main!AB$4,ISBLANK($N132)),0,Main!AB127)</f>
        <v>0</v>
      </c>
      <c r="AQ132" s="35">
        <f>IF(OR($A$1&lt;=Main!AC$4,ISBLANK($N132)),0,Main!AC127)</f>
        <v>0</v>
      </c>
      <c r="AR132" s="35">
        <f>IF(OR($A$1&lt;=Main!AD$4,ISBLANK($N132)),0,Main!AD127)</f>
        <v>0</v>
      </c>
      <c r="AS132" s="35">
        <f>IF(OR($A$1&lt;=Main!AE$4,ISBLANK($N132)),0,Main!AE127)</f>
        <v>0</v>
      </c>
      <c r="AT132" s="35">
        <f>IF(OR($A$1&lt;=Main!AF$4,ISBLANK($N132)),0,Main!AF127)</f>
        <v>0</v>
      </c>
      <c r="AU132" s="35">
        <f>IF(OR($A$1&lt;=Main!AG$4,ISBLANK($N132)),0,Main!AG127)</f>
        <v>0</v>
      </c>
      <c r="AV132" s="35">
        <f>IF(OR($A$1&lt;=Main!AH$4,ISBLANK($N132)),0,Main!AH127)</f>
        <v>0</v>
      </c>
      <c r="AW132" s="35">
        <f>IF(OR($A$1&lt;=Main!AI$4,ISBLANK($N132)),0,Main!AI127)</f>
        <v>0</v>
      </c>
      <c r="AX132" s="35">
        <f>IF(OR($A$1&lt;=Main!AJ$4,ISBLANK($N132)),0,Main!AJ127)</f>
        <v>0</v>
      </c>
      <c r="AY132" s="35">
        <f>IF(OR($A$1&lt;=Main!AK$4,ISBLANK($N132)),0,Main!AK127)</f>
        <v>0</v>
      </c>
      <c r="AZ132" s="35">
        <f>IF(OR($A$1&lt;=Main!AL$4,ISBLANK($N132)),0,Main!AL127)</f>
        <v>0</v>
      </c>
      <c r="BA132" s="35">
        <f>IF(OR($A$1&lt;=Main!AM$4,ISBLANK($N132)),0,Main!AM127)</f>
        <v>0</v>
      </c>
      <c r="BB132" s="35">
        <f>IF(OR($A$1&lt;=Main!AN$4,ISBLANK($N132)),0,Main!AN127)</f>
        <v>0</v>
      </c>
      <c r="BC132" s="35">
        <f>IF(OR($A$1&lt;=Main!AO$4,ISBLANK($N132)),0,Main!AO127)</f>
        <v>0</v>
      </c>
      <c r="BD132" s="35">
        <f>IF(OR($A$1&lt;=Main!AP$4,ISBLANK($N132)),0,Main!AP127)</f>
        <v>0</v>
      </c>
      <c r="BE132" s="35">
        <f>IF(OR($A$1&lt;=Main!AQ$4,ISBLANK($N132)),0,Main!AQ127)</f>
        <v>0</v>
      </c>
      <c r="BF132" s="35">
        <f>IF(OR($A$1&lt;=Main!AR$4,ISBLANK($N132)),0,Main!AR127)</f>
        <v>0</v>
      </c>
      <c r="BG132" s="35">
        <f>IF(OR($A$1&lt;=Main!AS$4,ISBLANK($N132)),0,Main!AS127)</f>
        <v>0</v>
      </c>
      <c r="BH132" s="35">
        <f>IF(OR($A$1&lt;=Main!AT$4,ISBLANK($N132)),0,Main!AT127)</f>
        <v>0</v>
      </c>
      <c r="BI132" s="35">
        <f>IF(OR($A$1&lt;=Main!AU$4,ISBLANK($N132)),0,Main!AU127)</f>
        <v>0</v>
      </c>
      <c r="BJ132" s="35">
        <f>IF(OR($A$1&lt;=Main!AV$4,ISBLANK($N132)),0,Main!AV127)</f>
        <v>0</v>
      </c>
    </row>
    <row r="133" spans="13:62">
      <c r="M133" s="6" t="str">
        <f>Main!$A128&amp;Main!$B128</f>
        <v/>
      </c>
      <c r="N133" s="6" t="str">
        <f>Main!$A128&amp;Main!$B128</f>
        <v/>
      </c>
      <c r="O133" s="145">
        <f t="shared" si="13"/>
        <v>0</v>
      </c>
      <c r="P133" s="150">
        <f t="shared" si="12"/>
        <v>30</v>
      </c>
      <c r="Q133" s="150" t="str">
        <f ca="1">IF(Main!$AY128&lt;&gt;"#",$P133-Main!$AY128,"#")</f>
        <v>#</v>
      </c>
      <c r="R133" s="35">
        <f>Main!E128*Mask!G$5</f>
        <v>0</v>
      </c>
      <c r="S133" s="35">
        <f>Main!F128*Mask!H$5</f>
        <v>0</v>
      </c>
      <c r="T133" s="35">
        <f>Main!G128*Mask!I$5</f>
        <v>0</v>
      </c>
      <c r="U133" s="35">
        <f>Main!H128*Mask!J$5</f>
        <v>0</v>
      </c>
      <c r="V133" s="35">
        <f>Main!I128*Mask!K$5</f>
        <v>0</v>
      </c>
      <c r="W133" s="35">
        <f>Main!J128*Mask!L$5</f>
        <v>0</v>
      </c>
      <c r="X133" s="35">
        <f>Main!K128*Mask!M$5</f>
        <v>0</v>
      </c>
      <c r="Y133" s="35">
        <f>Main!L128*Mask!N$5</f>
        <v>0</v>
      </c>
      <c r="Z133" s="35">
        <f>Main!M128*Mask!O$5</f>
        <v>0</v>
      </c>
      <c r="AA133" s="35">
        <f>Main!N128*Mask!P$5</f>
        <v>0</v>
      </c>
      <c r="AB133" s="35">
        <f>Main!O128*Mask!Q$5</f>
        <v>0</v>
      </c>
      <c r="AC133" s="35">
        <f>Main!P128*Mask!R$5</f>
        <v>0</v>
      </c>
      <c r="AD133" s="35">
        <f>Main!Q128*Mask!S$5</f>
        <v>0</v>
      </c>
      <c r="AE133" s="35">
        <f>Main!R128*Mask!T$5</f>
        <v>0</v>
      </c>
      <c r="AF133" s="35">
        <f>Main!S128*Mask!U$5</f>
        <v>0</v>
      </c>
      <c r="AG133" s="35">
        <f>Main!T128*Mask!V$5</f>
        <v>0</v>
      </c>
      <c r="AH133" s="35">
        <f>Main!U128*Mask!W$5</f>
        <v>0</v>
      </c>
      <c r="AI133" s="35">
        <f>Main!V128*Mask!X$5</f>
        <v>0</v>
      </c>
      <c r="AJ133" s="35">
        <f>Main!W128*Mask!Y$5</f>
        <v>0</v>
      </c>
      <c r="AK133" s="35">
        <f>Main!X128*Mask!Z$5</f>
        <v>0</v>
      </c>
      <c r="AL133" s="35">
        <f>Main!Y128*Mask!AA$5</f>
        <v>0</v>
      </c>
      <c r="AM133" s="35">
        <f>Main!Z128*Mask!AB$5</f>
        <v>0</v>
      </c>
      <c r="AN133" s="35"/>
      <c r="AO133" s="35">
        <f>IF(OR($A$1&lt;=Main!AA$4,ISBLANK($N133)),0,Main!AA128)</f>
        <v>0</v>
      </c>
      <c r="AP133" s="35">
        <f>IF(OR($A$1&lt;=Main!AB$4,ISBLANK($N133)),0,Main!AB128)</f>
        <v>0</v>
      </c>
      <c r="AQ133" s="35">
        <f>IF(OR($A$1&lt;=Main!AC$4,ISBLANK($N133)),0,Main!AC128)</f>
        <v>0</v>
      </c>
      <c r="AR133" s="35">
        <f>IF(OR($A$1&lt;=Main!AD$4,ISBLANK($N133)),0,Main!AD128)</f>
        <v>0</v>
      </c>
      <c r="AS133" s="35">
        <f>IF(OR($A$1&lt;=Main!AE$4,ISBLANK($N133)),0,Main!AE128)</f>
        <v>0</v>
      </c>
      <c r="AT133" s="35">
        <f>IF(OR($A$1&lt;=Main!AF$4,ISBLANK($N133)),0,Main!AF128)</f>
        <v>0</v>
      </c>
      <c r="AU133" s="35">
        <f>IF(OR($A$1&lt;=Main!AG$4,ISBLANK($N133)),0,Main!AG128)</f>
        <v>0</v>
      </c>
      <c r="AV133" s="35">
        <f>IF(OR($A$1&lt;=Main!AH$4,ISBLANK($N133)),0,Main!AH128)</f>
        <v>0</v>
      </c>
      <c r="AW133" s="35">
        <f>IF(OR($A$1&lt;=Main!AI$4,ISBLANK($N133)),0,Main!AI128)</f>
        <v>0</v>
      </c>
      <c r="AX133" s="35">
        <f>IF(OR($A$1&lt;=Main!AJ$4,ISBLANK($N133)),0,Main!AJ128)</f>
        <v>0</v>
      </c>
      <c r="AY133" s="35">
        <f>IF(OR($A$1&lt;=Main!AK$4,ISBLANK($N133)),0,Main!AK128)</f>
        <v>0</v>
      </c>
      <c r="AZ133" s="35">
        <f>IF(OR($A$1&lt;=Main!AL$4,ISBLANK($N133)),0,Main!AL128)</f>
        <v>0</v>
      </c>
      <c r="BA133" s="35">
        <f>IF(OR($A$1&lt;=Main!AM$4,ISBLANK($N133)),0,Main!AM128)</f>
        <v>0</v>
      </c>
      <c r="BB133" s="35">
        <f>IF(OR($A$1&lt;=Main!AN$4,ISBLANK($N133)),0,Main!AN128)</f>
        <v>0</v>
      </c>
      <c r="BC133" s="35">
        <f>IF(OR($A$1&lt;=Main!AO$4,ISBLANK($N133)),0,Main!AO128)</f>
        <v>0</v>
      </c>
      <c r="BD133" s="35">
        <f>IF(OR($A$1&lt;=Main!AP$4,ISBLANK($N133)),0,Main!AP128)</f>
        <v>0</v>
      </c>
      <c r="BE133" s="35">
        <f>IF(OR($A$1&lt;=Main!AQ$4,ISBLANK($N133)),0,Main!AQ128)</f>
        <v>0</v>
      </c>
      <c r="BF133" s="35">
        <f>IF(OR($A$1&lt;=Main!AR$4,ISBLANK($N133)),0,Main!AR128)</f>
        <v>0</v>
      </c>
      <c r="BG133" s="35">
        <f>IF(OR($A$1&lt;=Main!AS$4,ISBLANK($N133)),0,Main!AS128)</f>
        <v>0</v>
      </c>
      <c r="BH133" s="35">
        <f>IF(OR($A$1&lt;=Main!AT$4,ISBLANK($N133)),0,Main!AT128)</f>
        <v>0</v>
      </c>
      <c r="BI133" s="35">
        <f>IF(OR($A$1&lt;=Main!AU$4,ISBLANK($N133)),0,Main!AU128)</f>
        <v>0</v>
      </c>
      <c r="BJ133" s="35">
        <f>IF(OR($A$1&lt;=Main!AV$4,ISBLANK($N133)),0,Main!AV128)</f>
        <v>0</v>
      </c>
    </row>
    <row r="134" spans="13:62">
      <c r="M134" s="6" t="str">
        <f>Main!$A129&amp;Main!$B129</f>
        <v/>
      </c>
      <c r="N134" s="6" t="str">
        <f>Main!$A129&amp;Main!$B129</f>
        <v/>
      </c>
      <c r="O134" s="145">
        <f t="shared" si="13"/>
        <v>0</v>
      </c>
      <c r="P134" s="150">
        <f t="shared" si="12"/>
        <v>30</v>
      </c>
      <c r="Q134" s="150" t="str">
        <f ca="1">IF(Main!$AY129&lt;&gt;"#",$P134-Main!$AY129,"#")</f>
        <v>#</v>
      </c>
      <c r="R134" s="35">
        <f>Main!E129*Mask!G$5</f>
        <v>0</v>
      </c>
      <c r="S134" s="35">
        <f>Main!F129*Mask!H$5</f>
        <v>0</v>
      </c>
      <c r="T134" s="35">
        <f>Main!G129*Mask!I$5</f>
        <v>0</v>
      </c>
      <c r="U134" s="35">
        <f>Main!H129*Mask!J$5</f>
        <v>0</v>
      </c>
      <c r="V134" s="35">
        <f>Main!I129*Mask!K$5</f>
        <v>0</v>
      </c>
      <c r="W134" s="35">
        <f>Main!J129*Mask!L$5</f>
        <v>0</v>
      </c>
      <c r="X134" s="35">
        <f>Main!K129*Mask!M$5</f>
        <v>0</v>
      </c>
      <c r="Y134" s="35">
        <f>Main!L129*Mask!N$5</f>
        <v>0</v>
      </c>
      <c r="Z134" s="35">
        <f>Main!M129*Mask!O$5</f>
        <v>0</v>
      </c>
      <c r="AA134" s="35">
        <f>Main!N129*Mask!P$5</f>
        <v>0</v>
      </c>
      <c r="AB134" s="35">
        <f>Main!O129*Mask!Q$5</f>
        <v>0</v>
      </c>
      <c r="AC134" s="35">
        <f>Main!P129*Mask!R$5</f>
        <v>0</v>
      </c>
      <c r="AD134" s="35">
        <f>Main!Q129*Mask!S$5</f>
        <v>0</v>
      </c>
      <c r="AE134" s="35">
        <f>Main!R129*Mask!T$5</f>
        <v>0</v>
      </c>
      <c r="AF134" s="35">
        <f>Main!S129*Mask!U$5</f>
        <v>0</v>
      </c>
      <c r="AG134" s="35">
        <f>Main!T129*Mask!V$5</f>
        <v>0</v>
      </c>
      <c r="AH134" s="35">
        <f>Main!U129*Mask!W$5</f>
        <v>0</v>
      </c>
      <c r="AI134" s="35">
        <f>Main!V129*Mask!X$5</f>
        <v>0</v>
      </c>
      <c r="AJ134" s="35">
        <f>Main!W129*Mask!Y$5</f>
        <v>0</v>
      </c>
      <c r="AK134" s="35">
        <f>Main!X129*Mask!Z$5</f>
        <v>0</v>
      </c>
      <c r="AL134" s="35">
        <f>Main!Y129*Mask!AA$5</f>
        <v>0</v>
      </c>
      <c r="AM134" s="35">
        <f>Main!Z129*Mask!AB$5</f>
        <v>0</v>
      </c>
      <c r="AN134" s="35"/>
      <c r="AO134" s="35">
        <f>IF(OR($A$1&lt;=Main!AA$4,ISBLANK($N134)),0,Main!AA129)</f>
        <v>0</v>
      </c>
      <c r="AP134" s="35">
        <f>IF(OR($A$1&lt;=Main!AB$4,ISBLANK($N134)),0,Main!AB129)</f>
        <v>0</v>
      </c>
      <c r="AQ134" s="35">
        <f>IF(OR($A$1&lt;=Main!AC$4,ISBLANK($N134)),0,Main!AC129)</f>
        <v>0</v>
      </c>
      <c r="AR134" s="35">
        <f>IF(OR($A$1&lt;=Main!AD$4,ISBLANK($N134)),0,Main!AD129)</f>
        <v>0</v>
      </c>
      <c r="AS134" s="35">
        <f>IF(OR($A$1&lt;=Main!AE$4,ISBLANK($N134)),0,Main!AE129)</f>
        <v>0</v>
      </c>
      <c r="AT134" s="35">
        <f>IF(OR($A$1&lt;=Main!AF$4,ISBLANK($N134)),0,Main!AF129)</f>
        <v>0</v>
      </c>
      <c r="AU134" s="35">
        <f>IF(OR($A$1&lt;=Main!AG$4,ISBLANK($N134)),0,Main!AG129)</f>
        <v>0</v>
      </c>
      <c r="AV134" s="35">
        <f>IF(OR($A$1&lt;=Main!AH$4,ISBLANK($N134)),0,Main!AH129)</f>
        <v>0</v>
      </c>
      <c r="AW134" s="35">
        <f>IF(OR($A$1&lt;=Main!AI$4,ISBLANK($N134)),0,Main!AI129)</f>
        <v>0</v>
      </c>
      <c r="AX134" s="35">
        <f>IF(OR($A$1&lt;=Main!AJ$4,ISBLANK($N134)),0,Main!AJ129)</f>
        <v>0</v>
      </c>
      <c r="AY134" s="35">
        <f>IF(OR($A$1&lt;=Main!AK$4,ISBLANK($N134)),0,Main!AK129)</f>
        <v>0</v>
      </c>
      <c r="AZ134" s="35">
        <f>IF(OR($A$1&lt;=Main!AL$4,ISBLANK($N134)),0,Main!AL129)</f>
        <v>0</v>
      </c>
      <c r="BA134" s="35">
        <f>IF(OR($A$1&lt;=Main!AM$4,ISBLANK($N134)),0,Main!AM129)</f>
        <v>0</v>
      </c>
      <c r="BB134" s="35">
        <f>IF(OR($A$1&lt;=Main!AN$4,ISBLANK($N134)),0,Main!AN129)</f>
        <v>0</v>
      </c>
      <c r="BC134" s="35">
        <f>IF(OR($A$1&lt;=Main!AO$4,ISBLANK($N134)),0,Main!AO129)</f>
        <v>0</v>
      </c>
      <c r="BD134" s="35">
        <f>IF(OR($A$1&lt;=Main!AP$4,ISBLANK($N134)),0,Main!AP129)</f>
        <v>0</v>
      </c>
      <c r="BE134" s="35">
        <f>IF(OR($A$1&lt;=Main!AQ$4,ISBLANK($N134)),0,Main!AQ129)</f>
        <v>0</v>
      </c>
      <c r="BF134" s="35">
        <f>IF(OR($A$1&lt;=Main!AR$4,ISBLANK($N134)),0,Main!AR129)</f>
        <v>0</v>
      </c>
      <c r="BG134" s="35">
        <f>IF(OR($A$1&lt;=Main!AS$4,ISBLANK($N134)),0,Main!AS129)</f>
        <v>0</v>
      </c>
      <c r="BH134" s="35">
        <f>IF(OR($A$1&lt;=Main!AT$4,ISBLANK($N134)),0,Main!AT129)</f>
        <v>0</v>
      </c>
      <c r="BI134" s="35">
        <f>IF(OR($A$1&lt;=Main!AU$4,ISBLANK($N134)),0,Main!AU129)</f>
        <v>0</v>
      </c>
      <c r="BJ134" s="35">
        <f>IF(OR($A$1&lt;=Main!AV$4,ISBLANK($N134)),0,Main!AV129)</f>
        <v>0</v>
      </c>
    </row>
    <row r="135" spans="13:62">
      <c r="M135" s="6" t="str">
        <f>Main!$A130&amp;Main!$B130</f>
        <v/>
      </c>
      <c r="N135" s="6" t="str">
        <f>Main!$A130&amp;Main!$B130</f>
        <v/>
      </c>
      <c r="O135" s="145">
        <f t="shared" si="13"/>
        <v>0</v>
      </c>
      <c r="P135" s="150">
        <f t="shared" si="12"/>
        <v>30</v>
      </c>
      <c r="Q135" s="150" t="str">
        <f ca="1">IF(Main!$AY130&lt;&gt;"#",$P135-Main!$AY130,"#")</f>
        <v>#</v>
      </c>
      <c r="R135" s="35">
        <f>Main!E130*Mask!G$5</f>
        <v>0</v>
      </c>
      <c r="S135" s="35">
        <f>Main!F130*Mask!H$5</f>
        <v>0</v>
      </c>
      <c r="T135" s="35">
        <f>Main!G130*Mask!I$5</f>
        <v>0</v>
      </c>
      <c r="U135" s="35">
        <f>Main!H130*Mask!J$5</f>
        <v>0</v>
      </c>
      <c r="V135" s="35">
        <f>Main!I130*Mask!K$5</f>
        <v>0</v>
      </c>
      <c r="W135" s="35">
        <f>Main!J130*Mask!L$5</f>
        <v>0</v>
      </c>
      <c r="X135" s="35">
        <f>Main!K130*Mask!M$5</f>
        <v>0</v>
      </c>
      <c r="Y135" s="35">
        <f>Main!L130*Mask!N$5</f>
        <v>0</v>
      </c>
      <c r="Z135" s="35">
        <f>Main!M130*Mask!O$5</f>
        <v>0</v>
      </c>
      <c r="AA135" s="35">
        <f>Main!N130*Mask!P$5</f>
        <v>0</v>
      </c>
      <c r="AB135" s="35">
        <f>Main!O130*Mask!Q$5</f>
        <v>0</v>
      </c>
      <c r="AC135" s="35">
        <f>Main!P130*Mask!R$5</f>
        <v>0</v>
      </c>
      <c r="AD135" s="35">
        <f>Main!Q130*Mask!S$5</f>
        <v>0</v>
      </c>
      <c r="AE135" s="35">
        <f>Main!R130*Mask!T$5</f>
        <v>0</v>
      </c>
      <c r="AF135" s="35">
        <f>Main!S130*Mask!U$5</f>
        <v>0</v>
      </c>
      <c r="AG135" s="35">
        <f>Main!T130*Mask!V$5</f>
        <v>0</v>
      </c>
      <c r="AH135" s="35">
        <f>Main!U130*Mask!W$5</f>
        <v>0</v>
      </c>
      <c r="AI135" s="35">
        <f>Main!V130*Mask!X$5</f>
        <v>0</v>
      </c>
      <c r="AJ135" s="35">
        <f>Main!W130*Mask!Y$5</f>
        <v>0</v>
      </c>
      <c r="AK135" s="35">
        <f>Main!X130*Mask!Z$5</f>
        <v>0</v>
      </c>
      <c r="AL135" s="35">
        <f>Main!Y130*Mask!AA$5</f>
        <v>0</v>
      </c>
      <c r="AM135" s="35">
        <f>Main!Z130*Mask!AB$5</f>
        <v>0</v>
      </c>
      <c r="AN135" s="35"/>
      <c r="AO135" s="35">
        <f>IF(OR($A$1&lt;=Main!AA$4,ISBLANK($N135)),0,Main!AA130)</f>
        <v>0</v>
      </c>
      <c r="AP135" s="35">
        <f>IF(OR($A$1&lt;=Main!AB$4,ISBLANK($N135)),0,Main!AB130)</f>
        <v>0</v>
      </c>
      <c r="AQ135" s="35">
        <f>IF(OR($A$1&lt;=Main!AC$4,ISBLANK($N135)),0,Main!AC130)</f>
        <v>0</v>
      </c>
      <c r="AR135" s="35">
        <f>IF(OR($A$1&lt;=Main!AD$4,ISBLANK($N135)),0,Main!AD130)</f>
        <v>0</v>
      </c>
      <c r="AS135" s="35">
        <f>IF(OR($A$1&lt;=Main!AE$4,ISBLANK($N135)),0,Main!AE130)</f>
        <v>0</v>
      </c>
      <c r="AT135" s="35">
        <f>IF(OR($A$1&lt;=Main!AF$4,ISBLANK($N135)),0,Main!AF130)</f>
        <v>0</v>
      </c>
      <c r="AU135" s="35">
        <f>IF(OR($A$1&lt;=Main!AG$4,ISBLANK($N135)),0,Main!AG130)</f>
        <v>0</v>
      </c>
      <c r="AV135" s="35">
        <f>IF(OR($A$1&lt;=Main!AH$4,ISBLANK($N135)),0,Main!AH130)</f>
        <v>0</v>
      </c>
      <c r="AW135" s="35">
        <f>IF(OR($A$1&lt;=Main!AI$4,ISBLANK($N135)),0,Main!AI130)</f>
        <v>0</v>
      </c>
      <c r="AX135" s="35">
        <f>IF(OR($A$1&lt;=Main!AJ$4,ISBLANK($N135)),0,Main!AJ130)</f>
        <v>0</v>
      </c>
      <c r="AY135" s="35">
        <f>IF(OR($A$1&lt;=Main!AK$4,ISBLANK($N135)),0,Main!AK130)</f>
        <v>0</v>
      </c>
      <c r="AZ135" s="35">
        <f>IF(OR($A$1&lt;=Main!AL$4,ISBLANK($N135)),0,Main!AL130)</f>
        <v>0</v>
      </c>
      <c r="BA135" s="35">
        <f>IF(OR($A$1&lt;=Main!AM$4,ISBLANK($N135)),0,Main!AM130)</f>
        <v>0</v>
      </c>
      <c r="BB135" s="35">
        <f>IF(OR($A$1&lt;=Main!AN$4,ISBLANK($N135)),0,Main!AN130)</f>
        <v>0</v>
      </c>
      <c r="BC135" s="35">
        <f>IF(OR($A$1&lt;=Main!AO$4,ISBLANK($N135)),0,Main!AO130)</f>
        <v>0</v>
      </c>
      <c r="BD135" s="35">
        <f>IF(OR($A$1&lt;=Main!AP$4,ISBLANK($N135)),0,Main!AP130)</f>
        <v>0</v>
      </c>
      <c r="BE135" s="35">
        <f>IF(OR($A$1&lt;=Main!AQ$4,ISBLANK($N135)),0,Main!AQ130)</f>
        <v>0</v>
      </c>
      <c r="BF135" s="35">
        <f>IF(OR($A$1&lt;=Main!AR$4,ISBLANK($N135)),0,Main!AR130)</f>
        <v>0</v>
      </c>
      <c r="BG135" s="35">
        <f>IF(OR($A$1&lt;=Main!AS$4,ISBLANK($N135)),0,Main!AS130)</f>
        <v>0</v>
      </c>
      <c r="BH135" s="35">
        <f>IF(OR($A$1&lt;=Main!AT$4,ISBLANK($N135)),0,Main!AT130)</f>
        <v>0</v>
      </c>
      <c r="BI135" s="35">
        <f>IF(OR($A$1&lt;=Main!AU$4,ISBLANK($N135)),0,Main!AU130)</f>
        <v>0</v>
      </c>
      <c r="BJ135" s="35">
        <f>IF(OR($A$1&lt;=Main!AV$4,ISBLANK($N135)),0,Main!AV130)</f>
        <v>0</v>
      </c>
    </row>
    <row r="136" spans="13:62">
      <c r="M136" s="6" t="str">
        <f>Main!$A131&amp;Main!$B131</f>
        <v/>
      </c>
      <c r="N136" s="6" t="str">
        <f>Main!$A131&amp;Main!$B131</f>
        <v/>
      </c>
      <c r="O136" s="145">
        <f t="shared" si="13"/>
        <v>0</v>
      </c>
      <c r="P136" s="150">
        <f t="shared" si="12"/>
        <v>30</v>
      </c>
      <c r="Q136" s="150" t="str">
        <f ca="1">IF(Main!$AY131&lt;&gt;"#",$P136-Main!$AY131,"#")</f>
        <v>#</v>
      </c>
      <c r="R136" s="35">
        <f>Main!E131*Mask!G$5</f>
        <v>0</v>
      </c>
      <c r="S136" s="35">
        <f>Main!F131*Mask!H$5</f>
        <v>0</v>
      </c>
      <c r="T136" s="35">
        <f>Main!G131*Mask!I$5</f>
        <v>0</v>
      </c>
      <c r="U136" s="35">
        <f>Main!H131*Mask!J$5</f>
        <v>0</v>
      </c>
      <c r="V136" s="35">
        <f>Main!I131*Mask!K$5</f>
        <v>0</v>
      </c>
      <c r="W136" s="35">
        <f>Main!J131*Mask!L$5</f>
        <v>0</v>
      </c>
      <c r="X136" s="35">
        <f>Main!K131*Mask!M$5</f>
        <v>0</v>
      </c>
      <c r="Y136" s="35">
        <f>Main!L131*Mask!N$5</f>
        <v>0</v>
      </c>
      <c r="Z136" s="35">
        <f>Main!M131*Mask!O$5</f>
        <v>0</v>
      </c>
      <c r="AA136" s="35">
        <f>Main!N131*Mask!P$5</f>
        <v>0</v>
      </c>
      <c r="AB136" s="35">
        <f>Main!O131*Mask!Q$5</f>
        <v>0</v>
      </c>
      <c r="AC136" s="35">
        <f>Main!P131*Mask!R$5</f>
        <v>0</v>
      </c>
      <c r="AD136" s="35">
        <f>Main!Q131*Mask!S$5</f>
        <v>0</v>
      </c>
      <c r="AE136" s="35">
        <f>Main!R131*Mask!T$5</f>
        <v>0</v>
      </c>
      <c r="AF136" s="35">
        <f>Main!S131*Mask!U$5</f>
        <v>0</v>
      </c>
      <c r="AG136" s="35">
        <f>Main!T131*Mask!V$5</f>
        <v>0</v>
      </c>
      <c r="AH136" s="35">
        <f>Main!U131*Mask!W$5</f>
        <v>0</v>
      </c>
      <c r="AI136" s="35">
        <f>Main!V131*Mask!X$5</f>
        <v>0</v>
      </c>
      <c r="AJ136" s="35">
        <f>Main!W131*Mask!Y$5</f>
        <v>0</v>
      </c>
      <c r="AK136" s="35">
        <f>Main!X131*Mask!Z$5</f>
        <v>0</v>
      </c>
      <c r="AL136" s="35">
        <f>Main!Y131*Mask!AA$5</f>
        <v>0</v>
      </c>
      <c r="AM136" s="35">
        <f>Main!Z131*Mask!AB$5</f>
        <v>0</v>
      </c>
      <c r="AN136" s="35"/>
      <c r="AO136" s="35">
        <f>IF(OR($A$1&lt;=Main!AA$4,ISBLANK($N136)),0,Main!AA131)</f>
        <v>0</v>
      </c>
      <c r="AP136" s="35">
        <f>IF(OR($A$1&lt;=Main!AB$4,ISBLANK($N136)),0,Main!AB131)</f>
        <v>0</v>
      </c>
      <c r="AQ136" s="35">
        <f>IF(OR($A$1&lt;=Main!AC$4,ISBLANK($N136)),0,Main!AC131)</f>
        <v>0</v>
      </c>
      <c r="AR136" s="35">
        <f>IF(OR($A$1&lt;=Main!AD$4,ISBLANK($N136)),0,Main!AD131)</f>
        <v>0</v>
      </c>
      <c r="AS136" s="35">
        <f>IF(OR($A$1&lt;=Main!AE$4,ISBLANK($N136)),0,Main!AE131)</f>
        <v>0</v>
      </c>
      <c r="AT136" s="35">
        <f>IF(OR($A$1&lt;=Main!AF$4,ISBLANK($N136)),0,Main!AF131)</f>
        <v>0</v>
      </c>
      <c r="AU136" s="35">
        <f>IF(OR($A$1&lt;=Main!AG$4,ISBLANK($N136)),0,Main!AG131)</f>
        <v>0</v>
      </c>
      <c r="AV136" s="35">
        <f>IF(OR($A$1&lt;=Main!AH$4,ISBLANK($N136)),0,Main!AH131)</f>
        <v>0</v>
      </c>
      <c r="AW136" s="35">
        <f>IF(OR($A$1&lt;=Main!AI$4,ISBLANK($N136)),0,Main!AI131)</f>
        <v>0</v>
      </c>
      <c r="AX136" s="35">
        <f>IF(OR($A$1&lt;=Main!AJ$4,ISBLANK($N136)),0,Main!AJ131)</f>
        <v>0</v>
      </c>
      <c r="AY136" s="35">
        <f>IF(OR($A$1&lt;=Main!AK$4,ISBLANK($N136)),0,Main!AK131)</f>
        <v>0</v>
      </c>
      <c r="AZ136" s="35">
        <f>IF(OR($A$1&lt;=Main!AL$4,ISBLANK($N136)),0,Main!AL131)</f>
        <v>0</v>
      </c>
      <c r="BA136" s="35">
        <f>IF(OR($A$1&lt;=Main!AM$4,ISBLANK($N136)),0,Main!AM131)</f>
        <v>0</v>
      </c>
      <c r="BB136" s="35">
        <f>IF(OR($A$1&lt;=Main!AN$4,ISBLANK($N136)),0,Main!AN131)</f>
        <v>0</v>
      </c>
      <c r="BC136" s="35">
        <f>IF(OR($A$1&lt;=Main!AO$4,ISBLANK($N136)),0,Main!AO131)</f>
        <v>0</v>
      </c>
      <c r="BD136" s="35">
        <f>IF(OR($A$1&lt;=Main!AP$4,ISBLANK($N136)),0,Main!AP131)</f>
        <v>0</v>
      </c>
      <c r="BE136" s="35">
        <f>IF(OR($A$1&lt;=Main!AQ$4,ISBLANK($N136)),0,Main!AQ131)</f>
        <v>0</v>
      </c>
      <c r="BF136" s="35">
        <f>IF(OR($A$1&lt;=Main!AR$4,ISBLANK($N136)),0,Main!AR131)</f>
        <v>0</v>
      </c>
      <c r="BG136" s="35">
        <f>IF(OR($A$1&lt;=Main!AS$4,ISBLANK($N136)),0,Main!AS131)</f>
        <v>0</v>
      </c>
      <c r="BH136" s="35">
        <f>IF(OR($A$1&lt;=Main!AT$4,ISBLANK($N136)),0,Main!AT131)</f>
        <v>0</v>
      </c>
      <c r="BI136" s="35">
        <f>IF(OR($A$1&lt;=Main!AU$4,ISBLANK($N136)),0,Main!AU131)</f>
        <v>0</v>
      </c>
      <c r="BJ136" s="35">
        <f>IF(OR($A$1&lt;=Main!AV$4,ISBLANK($N136)),0,Main!AV131)</f>
        <v>0</v>
      </c>
    </row>
    <row r="137" spans="13:62">
      <c r="M137" s="6" t="str">
        <f>Main!$A132&amp;Main!$B132</f>
        <v/>
      </c>
      <c r="N137" s="6" t="str">
        <f>Main!$A132&amp;Main!$B132</f>
        <v/>
      </c>
      <c r="O137" s="145">
        <f t="shared" si="13"/>
        <v>0</v>
      </c>
      <c r="P137" s="150">
        <f t="shared" si="12"/>
        <v>30</v>
      </c>
      <c r="Q137" s="150" t="str">
        <f ca="1">IF(Main!$AY132&lt;&gt;"#",$P137-Main!$AY132,"#")</f>
        <v>#</v>
      </c>
      <c r="R137" s="35">
        <f>Main!E132*Mask!G$5</f>
        <v>0</v>
      </c>
      <c r="S137" s="35">
        <f>Main!F132*Mask!H$5</f>
        <v>0</v>
      </c>
      <c r="T137" s="35">
        <f>Main!G132*Mask!I$5</f>
        <v>0</v>
      </c>
      <c r="U137" s="35">
        <f>Main!H132*Mask!J$5</f>
        <v>0</v>
      </c>
      <c r="V137" s="35">
        <f>Main!I132*Mask!K$5</f>
        <v>0</v>
      </c>
      <c r="W137" s="35">
        <f>Main!J132*Mask!L$5</f>
        <v>0</v>
      </c>
      <c r="X137" s="35">
        <f>Main!K132*Mask!M$5</f>
        <v>0</v>
      </c>
      <c r="Y137" s="35">
        <f>Main!L132*Mask!N$5</f>
        <v>0</v>
      </c>
      <c r="Z137" s="35">
        <f>Main!M132*Mask!O$5</f>
        <v>0</v>
      </c>
      <c r="AA137" s="35">
        <f>Main!N132*Mask!P$5</f>
        <v>0</v>
      </c>
      <c r="AB137" s="35">
        <f>Main!O132*Mask!Q$5</f>
        <v>0</v>
      </c>
      <c r="AC137" s="35">
        <f>Main!P132*Mask!R$5</f>
        <v>0</v>
      </c>
      <c r="AD137" s="35">
        <f>Main!Q132*Mask!S$5</f>
        <v>0</v>
      </c>
      <c r="AE137" s="35">
        <f>Main!R132*Mask!T$5</f>
        <v>0</v>
      </c>
      <c r="AF137" s="35">
        <f>Main!S132*Mask!U$5</f>
        <v>0</v>
      </c>
      <c r="AG137" s="35">
        <f>Main!T132*Mask!V$5</f>
        <v>0</v>
      </c>
      <c r="AH137" s="35">
        <f>Main!U132*Mask!W$5</f>
        <v>0</v>
      </c>
      <c r="AI137" s="35">
        <f>Main!V132*Mask!X$5</f>
        <v>0</v>
      </c>
      <c r="AJ137" s="35">
        <f>Main!W132*Mask!Y$5</f>
        <v>0</v>
      </c>
      <c r="AK137" s="35">
        <f>Main!X132*Mask!Z$5</f>
        <v>0</v>
      </c>
      <c r="AL137" s="35">
        <f>Main!Y132*Mask!AA$5</f>
        <v>0</v>
      </c>
      <c r="AM137" s="35">
        <f>Main!Z132*Mask!AB$5</f>
        <v>0</v>
      </c>
      <c r="AN137" s="35"/>
      <c r="AO137" s="35">
        <f>IF(OR($A$1&lt;=Main!AA$4,ISBLANK($N137)),0,Main!AA132)</f>
        <v>0</v>
      </c>
      <c r="AP137" s="35">
        <f>IF(OR($A$1&lt;=Main!AB$4,ISBLANK($N137)),0,Main!AB132)</f>
        <v>0</v>
      </c>
      <c r="AQ137" s="35">
        <f>IF(OR($A$1&lt;=Main!AC$4,ISBLANK($N137)),0,Main!AC132)</f>
        <v>0</v>
      </c>
      <c r="AR137" s="35">
        <f>IF(OR($A$1&lt;=Main!AD$4,ISBLANK($N137)),0,Main!AD132)</f>
        <v>0</v>
      </c>
      <c r="AS137" s="35">
        <f>IF(OR($A$1&lt;=Main!AE$4,ISBLANK($N137)),0,Main!AE132)</f>
        <v>0</v>
      </c>
      <c r="AT137" s="35">
        <f>IF(OR($A$1&lt;=Main!AF$4,ISBLANK($N137)),0,Main!AF132)</f>
        <v>0</v>
      </c>
      <c r="AU137" s="35">
        <f>IF(OR($A$1&lt;=Main!AG$4,ISBLANK($N137)),0,Main!AG132)</f>
        <v>0</v>
      </c>
      <c r="AV137" s="35">
        <f>IF(OR($A$1&lt;=Main!AH$4,ISBLANK($N137)),0,Main!AH132)</f>
        <v>0</v>
      </c>
      <c r="AW137" s="35">
        <f>IF(OR($A$1&lt;=Main!AI$4,ISBLANK($N137)),0,Main!AI132)</f>
        <v>0</v>
      </c>
      <c r="AX137" s="35">
        <f>IF(OR($A$1&lt;=Main!AJ$4,ISBLANK($N137)),0,Main!AJ132)</f>
        <v>0</v>
      </c>
      <c r="AY137" s="35">
        <f>IF(OR($A$1&lt;=Main!AK$4,ISBLANK($N137)),0,Main!AK132)</f>
        <v>0</v>
      </c>
      <c r="AZ137" s="35">
        <f>IF(OR($A$1&lt;=Main!AL$4,ISBLANK($N137)),0,Main!AL132)</f>
        <v>0</v>
      </c>
      <c r="BA137" s="35">
        <f>IF(OR($A$1&lt;=Main!AM$4,ISBLANK($N137)),0,Main!AM132)</f>
        <v>0</v>
      </c>
      <c r="BB137" s="35">
        <f>IF(OR($A$1&lt;=Main!AN$4,ISBLANK($N137)),0,Main!AN132)</f>
        <v>0</v>
      </c>
      <c r="BC137" s="35">
        <f>IF(OR($A$1&lt;=Main!AO$4,ISBLANK($N137)),0,Main!AO132)</f>
        <v>0</v>
      </c>
      <c r="BD137" s="35">
        <f>IF(OR($A$1&lt;=Main!AP$4,ISBLANK($N137)),0,Main!AP132)</f>
        <v>0</v>
      </c>
      <c r="BE137" s="35">
        <f>IF(OR($A$1&lt;=Main!AQ$4,ISBLANK($N137)),0,Main!AQ132)</f>
        <v>0</v>
      </c>
      <c r="BF137" s="35">
        <f>IF(OR($A$1&lt;=Main!AR$4,ISBLANK($N137)),0,Main!AR132)</f>
        <v>0</v>
      </c>
      <c r="BG137" s="35">
        <f>IF(OR($A$1&lt;=Main!AS$4,ISBLANK($N137)),0,Main!AS132)</f>
        <v>0</v>
      </c>
      <c r="BH137" s="35">
        <f>IF(OR($A$1&lt;=Main!AT$4,ISBLANK($N137)),0,Main!AT132)</f>
        <v>0</v>
      </c>
      <c r="BI137" s="35">
        <f>IF(OR($A$1&lt;=Main!AU$4,ISBLANK($N137)),0,Main!AU132)</f>
        <v>0</v>
      </c>
      <c r="BJ137" s="35">
        <f>IF(OR($A$1&lt;=Main!AV$4,ISBLANK($N137)),0,Main!AV132)</f>
        <v>0</v>
      </c>
    </row>
    <row r="138" spans="13:62">
      <c r="M138" s="6" t="str">
        <f>Main!$A133&amp;Main!$B133</f>
        <v/>
      </c>
      <c r="N138" s="6" t="str">
        <f>Main!$A133&amp;Main!$B133</f>
        <v/>
      </c>
      <c r="O138" s="145">
        <f t="shared" si="13"/>
        <v>0</v>
      </c>
      <c r="P138" s="150">
        <f t="shared" si="12"/>
        <v>30</v>
      </c>
      <c r="Q138" s="150" t="str">
        <f ca="1">IF(Main!$AY133&lt;&gt;"#",$P138-Main!$AY133,"#")</f>
        <v>#</v>
      </c>
      <c r="R138" s="35">
        <f>Main!E133*Mask!G$5</f>
        <v>0</v>
      </c>
      <c r="S138" s="35">
        <f>Main!F133*Mask!H$5</f>
        <v>0</v>
      </c>
      <c r="T138" s="35">
        <f>Main!G133*Mask!I$5</f>
        <v>0</v>
      </c>
      <c r="U138" s="35">
        <f>Main!H133*Mask!J$5</f>
        <v>0</v>
      </c>
      <c r="V138" s="35">
        <f>Main!I133*Mask!K$5</f>
        <v>0</v>
      </c>
      <c r="W138" s="35">
        <f>Main!J133*Mask!L$5</f>
        <v>0</v>
      </c>
      <c r="X138" s="35">
        <f>Main!K133*Mask!M$5</f>
        <v>0</v>
      </c>
      <c r="Y138" s="35">
        <f>Main!L133*Mask!N$5</f>
        <v>0</v>
      </c>
      <c r="Z138" s="35">
        <f>Main!M133*Mask!O$5</f>
        <v>0</v>
      </c>
      <c r="AA138" s="35">
        <f>Main!N133*Mask!P$5</f>
        <v>0</v>
      </c>
      <c r="AB138" s="35">
        <f>Main!O133*Mask!Q$5</f>
        <v>0</v>
      </c>
      <c r="AC138" s="35">
        <f>Main!P133*Mask!R$5</f>
        <v>0</v>
      </c>
      <c r="AD138" s="35">
        <f>Main!Q133*Mask!S$5</f>
        <v>0</v>
      </c>
      <c r="AE138" s="35">
        <f>Main!R133*Mask!T$5</f>
        <v>0</v>
      </c>
      <c r="AF138" s="35">
        <f>Main!S133*Mask!U$5</f>
        <v>0</v>
      </c>
      <c r="AG138" s="35">
        <f>Main!T133*Mask!V$5</f>
        <v>0</v>
      </c>
      <c r="AH138" s="35">
        <f>Main!U133*Mask!W$5</f>
        <v>0</v>
      </c>
      <c r="AI138" s="35">
        <f>Main!V133*Mask!X$5</f>
        <v>0</v>
      </c>
      <c r="AJ138" s="35">
        <f>Main!W133*Mask!Y$5</f>
        <v>0</v>
      </c>
      <c r="AK138" s="35">
        <f>Main!X133*Mask!Z$5</f>
        <v>0</v>
      </c>
      <c r="AL138" s="35">
        <f>Main!Y133*Mask!AA$5</f>
        <v>0</v>
      </c>
      <c r="AM138" s="35">
        <f>Main!Z133*Mask!AB$5</f>
        <v>0</v>
      </c>
      <c r="AN138" s="35"/>
      <c r="AO138" s="35">
        <f>IF(OR($A$1&lt;=Main!AA$4,ISBLANK($N138)),0,Main!AA133)</f>
        <v>0</v>
      </c>
      <c r="AP138" s="35">
        <f>IF(OR($A$1&lt;=Main!AB$4,ISBLANK($N138)),0,Main!AB133)</f>
        <v>0</v>
      </c>
      <c r="AQ138" s="35">
        <f>IF(OR($A$1&lt;=Main!AC$4,ISBLANK($N138)),0,Main!AC133)</f>
        <v>0</v>
      </c>
      <c r="AR138" s="35">
        <f>IF(OR($A$1&lt;=Main!AD$4,ISBLANK($N138)),0,Main!AD133)</f>
        <v>0</v>
      </c>
      <c r="AS138" s="35">
        <f>IF(OR($A$1&lt;=Main!AE$4,ISBLANK($N138)),0,Main!AE133)</f>
        <v>0</v>
      </c>
      <c r="AT138" s="35">
        <f>IF(OR($A$1&lt;=Main!AF$4,ISBLANK($N138)),0,Main!AF133)</f>
        <v>0</v>
      </c>
      <c r="AU138" s="35">
        <f>IF(OR($A$1&lt;=Main!AG$4,ISBLANK($N138)),0,Main!AG133)</f>
        <v>0</v>
      </c>
      <c r="AV138" s="35">
        <f>IF(OR($A$1&lt;=Main!AH$4,ISBLANK($N138)),0,Main!AH133)</f>
        <v>0</v>
      </c>
      <c r="AW138" s="35">
        <f>IF(OR($A$1&lt;=Main!AI$4,ISBLANK($N138)),0,Main!AI133)</f>
        <v>0</v>
      </c>
      <c r="AX138" s="35">
        <f>IF(OR($A$1&lt;=Main!AJ$4,ISBLANK($N138)),0,Main!AJ133)</f>
        <v>0</v>
      </c>
      <c r="AY138" s="35">
        <f>IF(OR($A$1&lt;=Main!AK$4,ISBLANK($N138)),0,Main!AK133)</f>
        <v>0</v>
      </c>
      <c r="AZ138" s="35">
        <f>IF(OR($A$1&lt;=Main!AL$4,ISBLANK($N138)),0,Main!AL133)</f>
        <v>0</v>
      </c>
      <c r="BA138" s="35">
        <f>IF(OR($A$1&lt;=Main!AM$4,ISBLANK($N138)),0,Main!AM133)</f>
        <v>0</v>
      </c>
      <c r="BB138" s="35">
        <f>IF(OR($A$1&lt;=Main!AN$4,ISBLANK($N138)),0,Main!AN133)</f>
        <v>0</v>
      </c>
      <c r="BC138" s="35">
        <f>IF(OR($A$1&lt;=Main!AO$4,ISBLANK($N138)),0,Main!AO133)</f>
        <v>0</v>
      </c>
      <c r="BD138" s="35">
        <f>IF(OR($A$1&lt;=Main!AP$4,ISBLANK($N138)),0,Main!AP133)</f>
        <v>0</v>
      </c>
      <c r="BE138" s="35">
        <f>IF(OR($A$1&lt;=Main!AQ$4,ISBLANK($N138)),0,Main!AQ133)</f>
        <v>0</v>
      </c>
      <c r="BF138" s="35">
        <f>IF(OR($A$1&lt;=Main!AR$4,ISBLANK($N138)),0,Main!AR133)</f>
        <v>0</v>
      </c>
      <c r="BG138" s="35">
        <f>IF(OR($A$1&lt;=Main!AS$4,ISBLANK($N138)),0,Main!AS133)</f>
        <v>0</v>
      </c>
      <c r="BH138" s="35">
        <f>IF(OR($A$1&lt;=Main!AT$4,ISBLANK($N138)),0,Main!AT133)</f>
        <v>0</v>
      </c>
      <c r="BI138" s="35">
        <f>IF(OR($A$1&lt;=Main!AU$4,ISBLANK($N138)),0,Main!AU133)</f>
        <v>0</v>
      </c>
      <c r="BJ138" s="35">
        <f>IF(OR($A$1&lt;=Main!AV$4,ISBLANK($N138)),0,Main!AV133)</f>
        <v>0</v>
      </c>
    </row>
    <row r="139" spans="13:62">
      <c r="M139" s="6" t="str">
        <f>Main!$A134&amp;Main!$B134</f>
        <v/>
      </c>
      <c r="N139" s="6" t="str">
        <f>Main!$A134&amp;Main!$B134</f>
        <v/>
      </c>
      <c r="O139" s="145">
        <f t="shared" ref="O139:O155" si="14">IF(N139="",0,LARGE($R139:$BH139,1)+LARGE($R139:$BH139,2)+LARGE($R139:$BH139,3))</f>
        <v>0</v>
      </c>
      <c r="P139" s="150">
        <f t="shared" si="12"/>
        <v>30</v>
      </c>
      <c r="Q139" s="150" t="str">
        <f ca="1">IF(Main!$AY134&lt;&gt;"#",$P139-Main!$AY134,"#")</f>
        <v>#</v>
      </c>
      <c r="R139" s="35">
        <f>Main!E134*Mask!G$5</f>
        <v>0</v>
      </c>
      <c r="S139" s="35">
        <f>Main!F134*Mask!H$5</f>
        <v>0</v>
      </c>
      <c r="T139" s="35">
        <f>Main!G134*Mask!I$5</f>
        <v>0</v>
      </c>
      <c r="U139" s="35">
        <f>Main!H134*Mask!J$5</f>
        <v>0</v>
      </c>
      <c r="V139" s="35">
        <f>Main!I134*Mask!K$5</f>
        <v>0</v>
      </c>
      <c r="W139" s="35">
        <f>Main!J134*Mask!L$5</f>
        <v>0</v>
      </c>
      <c r="X139" s="35">
        <f>Main!K134*Mask!M$5</f>
        <v>0</v>
      </c>
      <c r="Y139" s="35">
        <f>Main!L134*Mask!N$5</f>
        <v>0</v>
      </c>
      <c r="Z139" s="35">
        <f>Main!M134*Mask!O$5</f>
        <v>0</v>
      </c>
      <c r="AA139" s="35">
        <f>Main!N134*Mask!P$5</f>
        <v>0</v>
      </c>
      <c r="AB139" s="35">
        <f>Main!O134*Mask!Q$5</f>
        <v>0</v>
      </c>
      <c r="AC139" s="35">
        <f>Main!P134*Mask!R$5</f>
        <v>0</v>
      </c>
      <c r="AD139" s="35">
        <f>Main!Q134*Mask!S$5</f>
        <v>0</v>
      </c>
      <c r="AE139" s="35">
        <f>Main!R134*Mask!T$5</f>
        <v>0</v>
      </c>
      <c r="AF139" s="35">
        <f>Main!S134*Mask!U$5</f>
        <v>0</v>
      </c>
      <c r="AG139" s="35">
        <f>Main!T134*Mask!V$5</f>
        <v>0</v>
      </c>
      <c r="AH139" s="35">
        <f>Main!U134*Mask!W$5</f>
        <v>0</v>
      </c>
      <c r="AI139" s="35">
        <f>Main!V134*Mask!X$5</f>
        <v>0</v>
      </c>
      <c r="AJ139" s="35">
        <f>Main!W134*Mask!Y$5</f>
        <v>0</v>
      </c>
      <c r="AK139" s="35">
        <f>Main!X134*Mask!Z$5</f>
        <v>0</v>
      </c>
      <c r="AL139" s="35">
        <f>Main!Y134*Mask!AA$5</f>
        <v>0</v>
      </c>
      <c r="AM139" s="35">
        <f>Main!Z134*Mask!AB$5</f>
        <v>0</v>
      </c>
      <c r="AN139" s="35"/>
      <c r="AO139" s="35">
        <f>IF(OR($A$1&lt;=Main!AA$4,ISBLANK($N139)),0,Main!AA134)</f>
        <v>0</v>
      </c>
      <c r="AP139" s="35">
        <f>IF(OR($A$1&lt;=Main!AB$4,ISBLANK($N139)),0,Main!AB134)</f>
        <v>0</v>
      </c>
      <c r="AQ139" s="35">
        <f>IF(OR($A$1&lt;=Main!AC$4,ISBLANK($N139)),0,Main!AC134)</f>
        <v>0</v>
      </c>
      <c r="AR139" s="35">
        <f>IF(OR($A$1&lt;=Main!AD$4,ISBLANK($N139)),0,Main!AD134)</f>
        <v>0</v>
      </c>
      <c r="AS139" s="35">
        <f>IF(OR($A$1&lt;=Main!AE$4,ISBLANK($N139)),0,Main!AE134)</f>
        <v>0</v>
      </c>
      <c r="AT139" s="35">
        <f>IF(OR($A$1&lt;=Main!AF$4,ISBLANK($N139)),0,Main!AF134)</f>
        <v>0</v>
      </c>
      <c r="AU139" s="35">
        <f>IF(OR($A$1&lt;=Main!AG$4,ISBLANK($N139)),0,Main!AG134)</f>
        <v>0</v>
      </c>
      <c r="AV139" s="35">
        <f>IF(OR($A$1&lt;=Main!AH$4,ISBLANK($N139)),0,Main!AH134)</f>
        <v>0</v>
      </c>
      <c r="AW139" s="35">
        <f>IF(OR($A$1&lt;=Main!AI$4,ISBLANK($N139)),0,Main!AI134)</f>
        <v>0</v>
      </c>
      <c r="AX139" s="35">
        <f>IF(OR($A$1&lt;=Main!AJ$4,ISBLANK($N139)),0,Main!AJ134)</f>
        <v>0</v>
      </c>
      <c r="AY139" s="35">
        <f>IF(OR($A$1&lt;=Main!AK$4,ISBLANK($N139)),0,Main!AK134)</f>
        <v>0</v>
      </c>
      <c r="AZ139" s="35">
        <f>IF(OR($A$1&lt;=Main!AL$4,ISBLANK($N139)),0,Main!AL134)</f>
        <v>0</v>
      </c>
      <c r="BA139" s="35">
        <f>IF(OR($A$1&lt;=Main!AM$4,ISBLANK($N139)),0,Main!AM134)</f>
        <v>0</v>
      </c>
      <c r="BB139" s="35">
        <f>IF(OR($A$1&lt;=Main!AN$4,ISBLANK($N139)),0,Main!AN134)</f>
        <v>0</v>
      </c>
      <c r="BC139" s="35">
        <f>IF(OR($A$1&lt;=Main!AO$4,ISBLANK($N139)),0,Main!AO134)</f>
        <v>0</v>
      </c>
      <c r="BD139" s="35">
        <f>IF(OR($A$1&lt;=Main!AP$4,ISBLANK($N139)),0,Main!AP134)</f>
        <v>0</v>
      </c>
      <c r="BE139" s="35">
        <f>IF(OR($A$1&lt;=Main!AQ$4,ISBLANK($N139)),0,Main!AQ134)</f>
        <v>0</v>
      </c>
      <c r="BF139" s="35">
        <f>IF(OR($A$1&lt;=Main!AR$4,ISBLANK($N139)),0,Main!AR134)</f>
        <v>0</v>
      </c>
      <c r="BG139" s="35">
        <f>IF(OR($A$1&lt;=Main!AS$4,ISBLANK($N139)),0,Main!AS134)</f>
        <v>0</v>
      </c>
      <c r="BH139" s="35">
        <f>IF(OR($A$1&lt;=Main!AT$4,ISBLANK($N139)),0,Main!AT134)</f>
        <v>0</v>
      </c>
      <c r="BI139" s="35">
        <f>IF(OR($A$1&lt;=Main!AU$4,ISBLANK($N139)),0,Main!AU134)</f>
        <v>0</v>
      </c>
      <c r="BJ139" s="35">
        <f>IF(OR($A$1&lt;=Main!AV$4,ISBLANK($N139)),0,Main!AV134)</f>
        <v>0</v>
      </c>
    </row>
    <row r="140" spans="13:62">
      <c r="M140" s="6" t="str">
        <f>Main!$A135&amp;Main!$B135</f>
        <v/>
      </c>
      <c r="N140" s="6" t="str">
        <f>Main!$A135&amp;Main!$B135</f>
        <v/>
      </c>
      <c r="O140" s="145">
        <f t="shared" si="14"/>
        <v>0</v>
      </c>
      <c r="P140" s="150">
        <f t="shared" ref="P140:P155" si="15">RANK($O140,$O$11:$O$155)</f>
        <v>30</v>
      </c>
      <c r="Q140" s="150" t="str">
        <f ca="1">IF(Main!$AY135&lt;&gt;"#",$P140-Main!$AY135,"#")</f>
        <v>#</v>
      </c>
      <c r="R140" s="35">
        <f>Main!E135*Mask!G$5</f>
        <v>0</v>
      </c>
      <c r="S140" s="35">
        <f>Main!F135*Mask!H$5</f>
        <v>0</v>
      </c>
      <c r="T140" s="35">
        <f>Main!G135*Mask!I$5</f>
        <v>0</v>
      </c>
      <c r="U140" s="35">
        <f>Main!H135*Mask!J$5</f>
        <v>0</v>
      </c>
      <c r="V140" s="35">
        <f>Main!I135*Mask!K$5</f>
        <v>0</v>
      </c>
      <c r="W140" s="35">
        <f>Main!J135*Mask!L$5</f>
        <v>0</v>
      </c>
      <c r="X140" s="35">
        <f>Main!K135*Mask!M$5</f>
        <v>0</v>
      </c>
      <c r="Y140" s="35">
        <f>Main!L135*Mask!N$5</f>
        <v>0</v>
      </c>
      <c r="Z140" s="35">
        <f>Main!M135*Mask!O$5</f>
        <v>0</v>
      </c>
      <c r="AA140" s="35">
        <f>Main!N135*Mask!P$5</f>
        <v>0</v>
      </c>
      <c r="AB140" s="35">
        <f>Main!O135*Mask!Q$5</f>
        <v>0</v>
      </c>
      <c r="AC140" s="35">
        <f>Main!P135*Mask!R$5</f>
        <v>0</v>
      </c>
      <c r="AD140" s="35">
        <f>Main!Q135*Mask!S$5</f>
        <v>0</v>
      </c>
      <c r="AE140" s="35">
        <f>Main!R135*Mask!T$5</f>
        <v>0</v>
      </c>
      <c r="AF140" s="35">
        <f>Main!S135*Mask!U$5</f>
        <v>0</v>
      </c>
      <c r="AG140" s="35">
        <f>Main!T135*Mask!V$5</f>
        <v>0</v>
      </c>
      <c r="AH140" s="35">
        <f>Main!U135*Mask!W$5</f>
        <v>0</v>
      </c>
      <c r="AI140" s="35">
        <f>Main!V135*Mask!X$5</f>
        <v>0</v>
      </c>
      <c r="AJ140" s="35">
        <f>Main!W135*Mask!Y$5</f>
        <v>0</v>
      </c>
      <c r="AK140" s="35">
        <f>Main!X135*Mask!Z$5</f>
        <v>0</v>
      </c>
      <c r="AL140" s="35">
        <f>Main!Y135*Mask!AA$5</f>
        <v>0</v>
      </c>
      <c r="AM140" s="35">
        <f>Main!Z135*Mask!AB$5</f>
        <v>0</v>
      </c>
      <c r="AN140" s="35"/>
      <c r="AO140" s="35">
        <f>IF(OR($A$1&lt;=Main!AA$4,ISBLANK($N140)),0,Main!AA135)</f>
        <v>0</v>
      </c>
      <c r="AP140" s="35">
        <f>IF(OR($A$1&lt;=Main!AB$4,ISBLANK($N140)),0,Main!AB135)</f>
        <v>0</v>
      </c>
      <c r="AQ140" s="35">
        <f>IF(OR($A$1&lt;=Main!AC$4,ISBLANK($N140)),0,Main!AC135)</f>
        <v>0</v>
      </c>
      <c r="AR140" s="35">
        <f>IF(OR($A$1&lt;=Main!AD$4,ISBLANK($N140)),0,Main!AD135)</f>
        <v>0</v>
      </c>
      <c r="AS140" s="35">
        <f>IF(OR($A$1&lt;=Main!AE$4,ISBLANK($N140)),0,Main!AE135)</f>
        <v>0</v>
      </c>
      <c r="AT140" s="35">
        <f>IF(OR($A$1&lt;=Main!AF$4,ISBLANK($N140)),0,Main!AF135)</f>
        <v>0</v>
      </c>
      <c r="AU140" s="35">
        <f>IF(OR($A$1&lt;=Main!AG$4,ISBLANK($N140)),0,Main!AG135)</f>
        <v>0</v>
      </c>
      <c r="AV140" s="35">
        <f>IF(OR($A$1&lt;=Main!AH$4,ISBLANK($N140)),0,Main!AH135)</f>
        <v>0</v>
      </c>
      <c r="AW140" s="35">
        <f>IF(OR($A$1&lt;=Main!AI$4,ISBLANK($N140)),0,Main!AI135)</f>
        <v>0</v>
      </c>
      <c r="AX140" s="35">
        <f>IF(OR($A$1&lt;=Main!AJ$4,ISBLANK($N140)),0,Main!AJ135)</f>
        <v>0</v>
      </c>
      <c r="AY140" s="35">
        <f>IF(OR($A$1&lt;=Main!AK$4,ISBLANK($N140)),0,Main!AK135)</f>
        <v>0</v>
      </c>
      <c r="AZ140" s="35">
        <f>IF(OR($A$1&lt;=Main!AL$4,ISBLANK($N140)),0,Main!AL135)</f>
        <v>0</v>
      </c>
      <c r="BA140" s="35">
        <f>IF(OR($A$1&lt;=Main!AM$4,ISBLANK($N140)),0,Main!AM135)</f>
        <v>0</v>
      </c>
      <c r="BB140" s="35">
        <f>IF(OR($A$1&lt;=Main!AN$4,ISBLANK($N140)),0,Main!AN135)</f>
        <v>0</v>
      </c>
      <c r="BC140" s="35">
        <f>IF(OR($A$1&lt;=Main!AO$4,ISBLANK($N140)),0,Main!AO135)</f>
        <v>0</v>
      </c>
      <c r="BD140" s="35">
        <f>IF(OR($A$1&lt;=Main!AP$4,ISBLANK($N140)),0,Main!AP135)</f>
        <v>0</v>
      </c>
      <c r="BE140" s="35">
        <f>IF(OR($A$1&lt;=Main!AQ$4,ISBLANK($N140)),0,Main!AQ135)</f>
        <v>0</v>
      </c>
      <c r="BF140" s="35">
        <f>IF(OR($A$1&lt;=Main!AR$4,ISBLANK($N140)),0,Main!AR135)</f>
        <v>0</v>
      </c>
      <c r="BG140" s="35">
        <f>IF(OR($A$1&lt;=Main!AS$4,ISBLANK($N140)),0,Main!AS135)</f>
        <v>0</v>
      </c>
      <c r="BH140" s="35">
        <f>IF(OR($A$1&lt;=Main!AT$4,ISBLANK($N140)),0,Main!AT135)</f>
        <v>0</v>
      </c>
      <c r="BI140" s="35">
        <f>IF(OR($A$1&lt;=Main!AU$4,ISBLANK($N140)),0,Main!AU135)</f>
        <v>0</v>
      </c>
      <c r="BJ140" s="35">
        <f>IF(OR($A$1&lt;=Main!AV$4,ISBLANK($N140)),0,Main!AV135)</f>
        <v>0</v>
      </c>
    </row>
    <row r="141" spans="13:62">
      <c r="M141" s="6" t="str">
        <f>Main!$A136&amp;Main!$B136</f>
        <v/>
      </c>
      <c r="N141" s="6" t="str">
        <f>Main!$A136&amp;Main!$B136</f>
        <v/>
      </c>
      <c r="O141" s="145">
        <f t="shared" si="14"/>
        <v>0</v>
      </c>
      <c r="P141" s="150">
        <f t="shared" si="15"/>
        <v>30</v>
      </c>
      <c r="Q141" s="150" t="str">
        <f ca="1">IF(Main!$AY136&lt;&gt;"#",$P141-Main!$AY136,"#")</f>
        <v>#</v>
      </c>
      <c r="R141" s="35">
        <f>Main!E136*Mask!G$5</f>
        <v>0</v>
      </c>
      <c r="S141" s="35">
        <f>Main!F136*Mask!H$5</f>
        <v>0</v>
      </c>
      <c r="T141" s="35">
        <f>Main!G136*Mask!I$5</f>
        <v>0</v>
      </c>
      <c r="U141" s="35">
        <f>Main!H136*Mask!J$5</f>
        <v>0</v>
      </c>
      <c r="V141" s="35">
        <f>Main!I136*Mask!K$5</f>
        <v>0</v>
      </c>
      <c r="W141" s="35">
        <f>Main!J136*Mask!L$5</f>
        <v>0</v>
      </c>
      <c r="X141" s="35">
        <f>Main!K136*Mask!M$5</f>
        <v>0</v>
      </c>
      <c r="Y141" s="35">
        <f>Main!L136*Mask!N$5</f>
        <v>0</v>
      </c>
      <c r="Z141" s="35">
        <f>Main!M136*Mask!O$5</f>
        <v>0</v>
      </c>
      <c r="AA141" s="35">
        <f>Main!N136*Mask!P$5</f>
        <v>0</v>
      </c>
      <c r="AB141" s="35">
        <f>Main!O136*Mask!Q$5</f>
        <v>0</v>
      </c>
      <c r="AC141" s="35">
        <f>Main!P136*Mask!R$5</f>
        <v>0</v>
      </c>
      <c r="AD141" s="35">
        <f>Main!Q136*Mask!S$5</f>
        <v>0</v>
      </c>
      <c r="AE141" s="35">
        <f>Main!R136*Mask!T$5</f>
        <v>0</v>
      </c>
      <c r="AF141" s="35">
        <f>Main!S136*Mask!U$5</f>
        <v>0</v>
      </c>
      <c r="AG141" s="35">
        <f>Main!T136*Mask!V$5</f>
        <v>0</v>
      </c>
      <c r="AH141" s="35">
        <f>Main!U136*Mask!W$5</f>
        <v>0</v>
      </c>
      <c r="AI141" s="35">
        <f>Main!V136*Mask!X$5</f>
        <v>0</v>
      </c>
      <c r="AJ141" s="35">
        <f>Main!W136*Mask!Y$5</f>
        <v>0</v>
      </c>
      <c r="AK141" s="35">
        <f>Main!X136*Mask!Z$5</f>
        <v>0</v>
      </c>
      <c r="AL141" s="35">
        <f>Main!Y136*Mask!AA$5</f>
        <v>0</v>
      </c>
      <c r="AM141" s="35">
        <f>Main!Z136*Mask!AB$5</f>
        <v>0</v>
      </c>
      <c r="AN141" s="35"/>
      <c r="AO141" s="35">
        <f>IF(OR($A$1&lt;=Main!AA$4,ISBLANK($N141)),0,Main!AA136)</f>
        <v>0</v>
      </c>
      <c r="AP141" s="35">
        <f>IF(OR($A$1&lt;=Main!AB$4,ISBLANK($N141)),0,Main!AB136)</f>
        <v>0</v>
      </c>
      <c r="AQ141" s="35">
        <f>IF(OR($A$1&lt;=Main!AC$4,ISBLANK($N141)),0,Main!AC136)</f>
        <v>0</v>
      </c>
      <c r="AR141" s="35">
        <f>IF(OR($A$1&lt;=Main!AD$4,ISBLANK($N141)),0,Main!AD136)</f>
        <v>0</v>
      </c>
      <c r="AS141" s="35">
        <f>IF(OR($A$1&lt;=Main!AE$4,ISBLANK($N141)),0,Main!AE136)</f>
        <v>0</v>
      </c>
      <c r="AT141" s="35">
        <f>IF(OR($A$1&lt;=Main!AF$4,ISBLANK($N141)),0,Main!AF136)</f>
        <v>0</v>
      </c>
      <c r="AU141" s="35">
        <f>IF(OR($A$1&lt;=Main!AG$4,ISBLANK($N141)),0,Main!AG136)</f>
        <v>0</v>
      </c>
      <c r="AV141" s="35">
        <f>IF(OR($A$1&lt;=Main!AH$4,ISBLANK($N141)),0,Main!AH136)</f>
        <v>0</v>
      </c>
      <c r="AW141" s="35">
        <f>IF(OR($A$1&lt;=Main!AI$4,ISBLANK($N141)),0,Main!AI136)</f>
        <v>0</v>
      </c>
      <c r="AX141" s="35">
        <f>IF(OR($A$1&lt;=Main!AJ$4,ISBLANK($N141)),0,Main!AJ136)</f>
        <v>0</v>
      </c>
      <c r="AY141" s="35">
        <f>IF(OR($A$1&lt;=Main!AK$4,ISBLANK($N141)),0,Main!AK136)</f>
        <v>0</v>
      </c>
      <c r="AZ141" s="35">
        <f>IF(OR($A$1&lt;=Main!AL$4,ISBLANK($N141)),0,Main!AL136)</f>
        <v>0</v>
      </c>
      <c r="BA141" s="35">
        <f>IF(OR($A$1&lt;=Main!AM$4,ISBLANK($N141)),0,Main!AM136)</f>
        <v>0</v>
      </c>
      <c r="BB141" s="35">
        <f>IF(OR($A$1&lt;=Main!AN$4,ISBLANK($N141)),0,Main!AN136)</f>
        <v>0</v>
      </c>
      <c r="BC141" s="35">
        <f>IF(OR($A$1&lt;=Main!AO$4,ISBLANK($N141)),0,Main!AO136)</f>
        <v>0</v>
      </c>
      <c r="BD141" s="35">
        <f>IF(OR($A$1&lt;=Main!AP$4,ISBLANK($N141)),0,Main!AP136)</f>
        <v>0</v>
      </c>
      <c r="BE141" s="35">
        <f>IF(OR($A$1&lt;=Main!AQ$4,ISBLANK($N141)),0,Main!AQ136)</f>
        <v>0</v>
      </c>
      <c r="BF141" s="35">
        <f>IF(OR($A$1&lt;=Main!AR$4,ISBLANK($N141)),0,Main!AR136)</f>
        <v>0</v>
      </c>
      <c r="BG141" s="35">
        <f>IF(OR($A$1&lt;=Main!AS$4,ISBLANK($N141)),0,Main!AS136)</f>
        <v>0</v>
      </c>
      <c r="BH141" s="35">
        <f>IF(OR($A$1&lt;=Main!AT$4,ISBLANK($N141)),0,Main!AT136)</f>
        <v>0</v>
      </c>
      <c r="BI141" s="35">
        <f>IF(OR($A$1&lt;=Main!AU$4,ISBLANK($N141)),0,Main!AU136)</f>
        <v>0</v>
      </c>
      <c r="BJ141" s="35">
        <f>IF(OR($A$1&lt;=Main!AV$4,ISBLANK($N141)),0,Main!AV136)</f>
        <v>0</v>
      </c>
    </row>
    <row r="142" spans="13:62">
      <c r="M142" s="6" t="str">
        <f>Main!$A137&amp;Main!$B137</f>
        <v/>
      </c>
      <c r="N142" s="6" t="str">
        <f>Main!$A137&amp;Main!$B137</f>
        <v/>
      </c>
      <c r="O142" s="145">
        <f t="shared" si="14"/>
        <v>0</v>
      </c>
      <c r="P142" s="150">
        <f t="shared" si="15"/>
        <v>30</v>
      </c>
      <c r="Q142" s="150" t="str">
        <f ca="1">IF(Main!$AY137&lt;&gt;"#",$P142-Main!$AY137,"#")</f>
        <v>#</v>
      </c>
      <c r="R142" s="35">
        <f>Main!E137*Mask!G$5</f>
        <v>0</v>
      </c>
      <c r="S142" s="35">
        <f>Main!F137*Mask!H$5</f>
        <v>0</v>
      </c>
      <c r="T142" s="35">
        <f>Main!G137*Mask!I$5</f>
        <v>0</v>
      </c>
      <c r="U142" s="35">
        <f>Main!H137*Mask!J$5</f>
        <v>0</v>
      </c>
      <c r="V142" s="35">
        <f>Main!I137*Mask!K$5</f>
        <v>0</v>
      </c>
      <c r="W142" s="35">
        <f>Main!J137*Mask!L$5</f>
        <v>0</v>
      </c>
      <c r="X142" s="35">
        <f>Main!K137*Mask!M$5</f>
        <v>0</v>
      </c>
      <c r="Y142" s="35">
        <f>Main!L137*Mask!N$5</f>
        <v>0</v>
      </c>
      <c r="Z142" s="35">
        <f>Main!M137*Mask!O$5</f>
        <v>0</v>
      </c>
      <c r="AA142" s="35">
        <f>Main!N137*Mask!P$5</f>
        <v>0</v>
      </c>
      <c r="AB142" s="35">
        <f>Main!O137*Mask!Q$5</f>
        <v>0</v>
      </c>
      <c r="AC142" s="35">
        <f>Main!P137*Mask!R$5</f>
        <v>0</v>
      </c>
      <c r="AD142" s="35">
        <f>Main!Q137*Mask!S$5</f>
        <v>0</v>
      </c>
      <c r="AE142" s="35">
        <f>Main!R137*Mask!T$5</f>
        <v>0</v>
      </c>
      <c r="AF142" s="35">
        <f>Main!S137*Mask!U$5</f>
        <v>0</v>
      </c>
      <c r="AG142" s="35">
        <f>Main!T137*Mask!V$5</f>
        <v>0</v>
      </c>
      <c r="AH142" s="35">
        <f>Main!U137*Mask!W$5</f>
        <v>0</v>
      </c>
      <c r="AI142" s="35">
        <f>Main!V137*Mask!X$5</f>
        <v>0</v>
      </c>
      <c r="AJ142" s="35">
        <f>Main!W137*Mask!Y$5</f>
        <v>0</v>
      </c>
      <c r="AK142" s="35">
        <f>Main!X137*Mask!Z$5</f>
        <v>0</v>
      </c>
      <c r="AL142" s="35">
        <f>Main!Y137*Mask!AA$5</f>
        <v>0</v>
      </c>
      <c r="AM142" s="35">
        <f>Main!Z137*Mask!AB$5</f>
        <v>0</v>
      </c>
      <c r="AN142" s="35"/>
      <c r="AO142" s="35">
        <f>IF(OR($A$1&lt;=Main!AA$4,ISBLANK($N142)),0,Main!AA137)</f>
        <v>0</v>
      </c>
      <c r="AP142" s="35">
        <f>IF(OR($A$1&lt;=Main!AB$4,ISBLANK($N142)),0,Main!AB137)</f>
        <v>0</v>
      </c>
      <c r="AQ142" s="35">
        <f>IF(OR($A$1&lt;=Main!AC$4,ISBLANK($N142)),0,Main!AC137)</f>
        <v>0</v>
      </c>
      <c r="AR142" s="35">
        <f>IF(OR($A$1&lt;=Main!AD$4,ISBLANK($N142)),0,Main!AD137)</f>
        <v>0</v>
      </c>
      <c r="AS142" s="35">
        <f>IF(OR($A$1&lt;=Main!AE$4,ISBLANK($N142)),0,Main!AE137)</f>
        <v>0</v>
      </c>
      <c r="AT142" s="35">
        <f>IF(OR($A$1&lt;=Main!AF$4,ISBLANK($N142)),0,Main!AF137)</f>
        <v>0</v>
      </c>
      <c r="AU142" s="35">
        <f>IF(OR($A$1&lt;=Main!AG$4,ISBLANK($N142)),0,Main!AG137)</f>
        <v>0</v>
      </c>
      <c r="AV142" s="35">
        <f>IF(OR($A$1&lt;=Main!AH$4,ISBLANK($N142)),0,Main!AH137)</f>
        <v>0</v>
      </c>
      <c r="AW142" s="35">
        <f>IF(OR($A$1&lt;=Main!AI$4,ISBLANK($N142)),0,Main!AI137)</f>
        <v>0</v>
      </c>
      <c r="AX142" s="35">
        <f>IF(OR($A$1&lt;=Main!AJ$4,ISBLANK($N142)),0,Main!AJ137)</f>
        <v>0</v>
      </c>
      <c r="AY142" s="35">
        <f>IF(OR($A$1&lt;=Main!AK$4,ISBLANK($N142)),0,Main!AK137)</f>
        <v>0</v>
      </c>
      <c r="AZ142" s="35">
        <f>IF(OR($A$1&lt;=Main!AL$4,ISBLANK($N142)),0,Main!AL137)</f>
        <v>0</v>
      </c>
      <c r="BA142" s="35">
        <f>IF(OR($A$1&lt;=Main!AM$4,ISBLANK($N142)),0,Main!AM137)</f>
        <v>0</v>
      </c>
      <c r="BB142" s="35">
        <f>IF(OR($A$1&lt;=Main!AN$4,ISBLANK($N142)),0,Main!AN137)</f>
        <v>0</v>
      </c>
      <c r="BC142" s="35">
        <f>IF(OR($A$1&lt;=Main!AO$4,ISBLANK($N142)),0,Main!AO137)</f>
        <v>0</v>
      </c>
      <c r="BD142" s="35">
        <f>IF(OR($A$1&lt;=Main!AP$4,ISBLANK($N142)),0,Main!AP137)</f>
        <v>0</v>
      </c>
      <c r="BE142" s="35">
        <f>IF(OR($A$1&lt;=Main!AQ$4,ISBLANK($N142)),0,Main!AQ137)</f>
        <v>0</v>
      </c>
      <c r="BF142" s="35">
        <f>IF(OR($A$1&lt;=Main!AR$4,ISBLANK($N142)),0,Main!AR137)</f>
        <v>0</v>
      </c>
      <c r="BG142" s="35">
        <f>IF(OR($A$1&lt;=Main!AS$4,ISBLANK($N142)),0,Main!AS137)</f>
        <v>0</v>
      </c>
      <c r="BH142" s="35">
        <f>IF(OR($A$1&lt;=Main!AT$4,ISBLANK($N142)),0,Main!AT137)</f>
        <v>0</v>
      </c>
      <c r="BI142" s="35">
        <f>IF(OR($A$1&lt;=Main!AU$4,ISBLANK($N142)),0,Main!AU137)</f>
        <v>0</v>
      </c>
      <c r="BJ142" s="35">
        <f>IF(OR($A$1&lt;=Main!AV$4,ISBLANK($N142)),0,Main!AV137)</f>
        <v>0</v>
      </c>
    </row>
    <row r="143" spans="13:62">
      <c r="M143" s="6" t="str">
        <f>Main!$A138&amp;Main!$B138</f>
        <v/>
      </c>
      <c r="N143" s="6" t="str">
        <f>Main!$A138&amp;Main!$B138</f>
        <v/>
      </c>
      <c r="O143" s="145">
        <f t="shared" si="14"/>
        <v>0</v>
      </c>
      <c r="P143" s="150">
        <f t="shared" si="15"/>
        <v>30</v>
      </c>
      <c r="Q143" s="150" t="str">
        <f ca="1">IF(Main!$AY138&lt;&gt;"#",$P143-Main!$AY138,"#")</f>
        <v>#</v>
      </c>
      <c r="R143" s="35">
        <f>Main!E138*Mask!G$5</f>
        <v>0</v>
      </c>
      <c r="S143" s="35">
        <f>Main!F138*Mask!H$5</f>
        <v>0</v>
      </c>
      <c r="T143" s="35">
        <f>Main!G138*Mask!I$5</f>
        <v>0</v>
      </c>
      <c r="U143" s="35">
        <f>Main!H138*Mask!J$5</f>
        <v>0</v>
      </c>
      <c r="V143" s="35">
        <f>Main!I138*Mask!K$5</f>
        <v>0</v>
      </c>
      <c r="W143" s="35">
        <f>Main!J138*Mask!L$5</f>
        <v>0</v>
      </c>
      <c r="X143" s="35">
        <f>Main!K138*Mask!M$5</f>
        <v>0</v>
      </c>
      <c r="Y143" s="35">
        <f>Main!L138*Mask!N$5</f>
        <v>0</v>
      </c>
      <c r="Z143" s="35">
        <f>Main!M138*Mask!O$5</f>
        <v>0</v>
      </c>
      <c r="AA143" s="35">
        <f>Main!N138*Mask!P$5</f>
        <v>0</v>
      </c>
      <c r="AB143" s="35">
        <f>Main!O138*Mask!Q$5</f>
        <v>0</v>
      </c>
      <c r="AC143" s="35">
        <f>Main!P138*Mask!R$5</f>
        <v>0</v>
      </c>
      <c r="AD143" s="35">
        <f>Main!Q138*Mask!S$5</f>
        <v>0</v>
      </c>
      <c r="AE143" s="35">
        <f>Main!R138*Mask!T$5</f>
        <v>0</v>
      </c>
      <c r="AF143" s="35">
        <f>Main!S138*Mask!U$5</f>
        <v>0</v>
      </c>
      <c r="AG143" s="35">
        <f>Main!T138*Mask!V$5</f>
        <v>0</v>
      </c>
      <c r="AH143" s="35">
        <f>Main!U138*Mask!W$5</f>
        <v>0</v>
      </c>
      <c r="AI143" s="35">
        <f>Main!V138*Mask!X$5</f>
        <v>0</v>
      </c>
      <c r="AJ143" s="35">
        <f>Main!W138*Mask!Y$5</f>
        <v>0</v>
      </c>
      <c r="AK143" s="35">
        <f>Main!X138*Mask!Z$5</f>
        <v>0</v>
      </c>
      <c r="AL143" s="35">
        <f>Main!Y138*Mask!AA$5</f>
        <v>0</v>
      </c>
      <c r="AM143" s="35">
        <f>Main!Z138*Mask!AB$5</f>
        <v>0</v>
      </c>
      <c r="AN143" s="35"/>
      <c r="AO143" s="35">
        <f>IF(OR($A$1&lt;=Main!AA$4,ISBLANK($N143)),0,Main!AA138)</f>
        <v>0</v>
      </c>
      <c r="AP143" s="35">
        <f>IF(OR($A$1&lt;=Main!AB$4,ISBLANK($N143)),0,Main!AB138)</f>
        <v>0</v>
      </c>
      <c r="AQ143" s="35">
        <f>IF(OR($A$1&lt;=Main!AC$4,ISBLANK($N143)),0,Main!AC138)</f>
        <v>0</v>
      </c>
      <c r="AR143" s="35">
        <f>IF(OR($A$1&lt;=Main!AD$4,ISBLANK($N143)),0,Main!AD138)</f>
        <v>0</v>
      </c>
      <c r="AS143" s="35">
        <f>IF(OR($A$1&lt;=Main!AE$4,ISBLANK($N143)),0,Main!AE138)</f>
        <v>0</v>
      </c>
      <c r="AT143" s="35">
        <f>IF(OR($A$1&lt;=Main!AF$4,ISBLANK($N143)),0,Main!AF138)</f>
        <v>0</v>
      </c>
      <c r="AU143" s="35">
        <f>IF(OR($A$1&lt;=Main!AG$4,ISBLANK($N143)),0,Main!AG138)</f>
        <v>0</v>
      </c>
      <c r="AV143" s="35">
        <f>IF(OR($A$1&lt;=Main!AH$4,ISBLANK($N143)),0,Main!AH138)</f>
        <v>0</v>
      </c>
      <c r="AW143" s="35">
        <f>IF(OR($A$1&lt;=Main!AI$4,ISBLANK($N143)),0,Main!AI138)</f>
        <v>0</v>
      </c>
      <c r="AX143" s="35">
        <f>IF(OR($A$1&lt;=Main!AJ$4,ISBLANK($N143)),0,Main!AJ138)</f>
        <v>0</v>
      </c>
      <c r="AY143" s="35">
        <f>IF(OR($A$1&lt;=Main!AK$4,ISBLANK($N143)),0,Main!AK138)</f>
        <v>0</v>
      </c>
      <c r="AZ143" s="35">
        <f>IF(OR($A$1&lt;=Main!AL$4,ISBLANK($N143)),0,Main!AL138)</f>
        <v>0</v>
      </c>
      <c r="BA143" s="35">
        <f>IF(OR($A$1&lt;=Main!AM$4,ISBLANK($N143)),0,Main!AM138)</f>
        <v>0</v>
      </c>
      <c r="BB143" s="35">
        <f>IF(OR($A$1&lt;=Main!AN$4,ISBLANK($N143)),0,Main!AN138)</f>
        <v>0</v>
      </c>
      <c r="BC143" s="35">
        <f>IF(OR($A$1&lt;=Main!AO$4,ISBLANK($N143)),0,Main!AO138)</f>
        <v>0</v>
      </c>
      <c r="BD143" s="35">
        <f>IF(OR($A$1&lt;=Main!AP$4,ISBLANK($N143)),0,Main!AP138)</f>
        <v>0</v>
      </c>
      <c r="BE143" s="35">
        <f>IF(OR($A$1&lt;=Main!AQ$4,ISBLANK($N143)),0,Main!AQ138)</f>
        <v>0</v>
      </c>
      <c r="BF143" s="35">
        <f>IF(OR($A$1&lt;=Main!AR$4,ISBLANK($N143)),0,Main!AR138)</f>
        <v>0</v>
      </c>
      <c r="BG143" s="35">
        <f>IF(OR($A$1&lt;=Main!AS$4,ISBLANK($N143)),0,Main!AS138)</f>
        <v>0</v>
      </c>
      <c r="BH143" s="35">
        <f>IF(OR($A$1&lt;=Main!AT$4,ISBLANK($N143)),0,Main!AT138)</f>
        <v>0</v>
      </c>
      <c r="BI143" s="35">
        <f>IF(OR($A$1&lt;=Main!AU$4,ISBLANK($N143)),0,Main!AU138)</f>
        <v>0</v>
      </c>
      <c r="BJ143" s="35">
        <f>IF(OR($A$1&lt;=Main!AV$4,ISBLANK($N143)),0,Main!AV138)</f>
        <v>0</v>
      </c>
    </row>
    <row r="144" spans="13:62">
      <c r="M144" s="6" t="str">
        <f>Main!$A139&amp;Main!$B139</f>
        <v/>
      </c>
      <c r="N144" s="6" t="str">
        <f>Main!$A139&amp;Main!$B139</f>
        <v/>
      </c>
      <c r="O144" s="145">
        <f t="shared" si="14"/>
        <v>0</v>
      </c>
      <c r="P144" s="150">
        <f t="shared" si="15"/>
        <v>30</v>
      </c>
      <c r="Q144" s="150" t="str">
        <f ca="1">IF(Main!$AY139&lt;&gt;"#",$P144-Main!$AY139,"#")</f>
        <v>#</v>
      </c>
      <c r="R144" s="35">
        <f>Main!E139*Mask!G$5</f>
        <v>0</v>
      </c>
      <c r="S144" s="35">
        <f>Main!F139*Mask!H$5</f>
        <v>0</v>
      </c>
      <c r="T144" s="35">
        <f>Main!G139*Mask!I$5</f>
        <v>0</v>
      </c>
      <c r="U144" s="35">
        <f>Main!H139*Mask!J$5</f>
        <v>0</v>
      </c>
      <c r="V144" s="35">
        <f>Main!I139*Mask!K$5</f>
        <v>0</v>
      </c>
      <c r="W144" s="35">
        <f>Main!J139*Mask!L$5</f>
        <v>0</v>
      </c>
      <c r="X144" s="35">
        <f>Main!K139*Mask!M$5</f>
        <v>0</v>
      </c>
      <c r="Y144" s="35">
        <f>Main!L139*Mask!N$5</f>
        <v>0</v>
      </c>
      <c r="Z144" s="35">
        <f>Main!M139*Mask!O$5</f>
        <v>0</v>
      </c>
      <c r="AA144" s="35">
        <f>Main!N139*Mask!P$5</f>
        <v>0</v>
      </c>
      <c r="AB144" s="35">
        <f>Main!O139*Mask!Q$5</f>
        <v>0</v>
      </c>
      <c r="AC144" s="35">
        <f>Main!P139*Mask!R$5</f>
        <v>0</v>
      </c>
      <c r="AD144" s="35">
        <f>Main!Q139*Mask!S$5</f>
        <v>0</v>
      </c>
      <c r="AE144" s="35">
        <f>Main!R139*Mask!T$5</f>
        <v>0</v>
      </c>
      <c r="AF144" s="35">
        <f>Main!S139*Mask!U$5</f>
        <v>0</v>
      </c>
      <c r="AG144" s="35">
        <f>Main!T139*Mask!V$5</f>
        <v>0</v>
      </c>
      <c r="AH144" s="35">
        <f>Main!U139*Mask!W$5</f>
        <v>0</v>
      </c>
      <c r="AI144" s="35">
        <f>Main!V139*Mask!X$5</f>
        <v>0</v>
      </c>
      <c r="AJ144" s="35">
        <f>Main!W139*Mask!Y$5</f>
        <v>0</v>
      </c>
      <c r="AK144" s="35">
        <f>Main!X139*Mask!Z$5</f>
        <v>0</v>
      </c>
      <c r="AL144" s="35">
        <f>Main!Y139*Mask!AA$5</f>
        <v>0</v>
      </c>
      <c r="AM144" s="35">
        <f>Main!Z139*Mask!AB$5</f>
        <v>0</v>
      </c>
      <c r="AN144" s="35"/>
      <c r="AO144" s="35">
        <f>IF(OR($A$1&lt;=Main!AA$4,ISBLANK($N144)),0,Main!AA139)</f>
        <v>0</v>
      </c>
      <c r="AP144" s="35">
        <f>IF(OR($A$1&lt;=Main!AB$4,ISBLANK($N144)),0,Main!AB139)</f>
        <v>0</v>
      </c>
      <c r="AQ144" s="35">
        <f>IF(OR($A$1&lt;=Main!AC$4,ISBLANK($N144)),0,Main!AC139)</f>
        <v>0</v>
      </c>
      <c r="AR144" s="35">
        <f>IF(OR($A$1&lt;=Main!AD$4,ISBLANK($N144)),0,Main!AD139)</f>
        <v>0</v>
      </c>
      <c r="AS144" s="35">
        <f>IF(OR($A$1&lt;=Main!AE$4,ISBLANK($N144)),0,Main!AE139)</f>
        <v>0</v>
      </c>
      <c r="AT144" s="35">
        <f>IF(OR($A$1&lt;=Main!AF$4,ISBLANK($N144)),0,Main!AF139)</f>
        <v>0</v>
      </c>
      <c r="AU144" s="35">
        <f>IF(OR($A$1&lt;=Main!AG$4,ISBLANK($N144)),0,Main!AG139)</f>
        <v>0</v>
      </c>
      <c r="AV144" s="35">
        <f>IF(OR($A$1&lt;=Main!AH$4,ISBLANK($N144)),0,Main!AH139)</f>
        <v>0</v>
      </c>
      <c r="AW144" s="35">
        <f>IF(OR($A$1&lt;=Main!AI$4,ISBLANK($N144)),0,Main!AI139)</f>
        <v>0</v>
      </c>
      <c r="AX144" s="35">
        <f>IF(OR($A$1&lt;=Main!AJ$4,ISBLANK($N144)),0,Main!AJ139)</f>
        <v>0</v>
      </c>
      <c r="AY144" s="35">
        <f>IF(OR($A$1&lt;=Main!AK$4,ISBLANK($N144)),0,Main!AK139)</f>
        <v>0</v>
      </c>
      <c r="AZ144" s="35">
        <f>IF(OR($A$1&lt;=Main!AL$4,ISBLANK($N144)),0,Main!AL139)</f>
        <v>0</v>
      </c>
      <c r="BA144" s="35">
        <f>IF(OR($A$1&lt;=Main!AM$4,ISBLANK($N144)),0,Main!AM139)</f>
        <v>0</v>
      </c>
      <c r="BB144" s="35">
        <f>IF(OR($A$1&lt;=Main!AN$4,ISBLANK($N144)),0,Main!AN139)</f>
        <v>0</v>
      </c>
      <c r="BC144" s="35">
        <f>IF(OR($A$1&lt;=Main!AO$4,ISBLANK($N144)),0,Main!AO139)</f>
        <v>0</v>
      </c>
      <c r="BD144" s="35">
        <f>IF(OR($A$1&lt;=Main!AP$4,ISBLANK($N144)),0,Main!AP139)</f>
        <v>0</v>
      </c>
      <c r="BE144" s="35">
        <f>IF(OR($A$1&lt;=Main!AQ$4,ISBLANK($N144)),0,Main!AQ139)</f>
        <v>0</v>
      </c>
      <c r="BF144" s="35">
        <f>IF(OR($A$1&lt;=Main!AR$4,ISBLANK($N144)),0,Main!AR139)</f>
        <v>0</v>
      </c>
      <c r="BG144" s="35">
        <f>IF(OR($A$1&lt;=Main!AS$4,ISBLANK($N144)),0,Main!AS139)</f>
        <v>0</v>
      </c>
      <c r="BH144" s="35">
        <f>IF(OR($A$1&lt;=Main!AT$4,ISBLANK($N144)),0,Main!AT139)</f>
        <v>0</v>
      </c>
      <c r="BI144" s="35">
        <f>IF(OR($A$1&lt;=Main!AU$4,ISBLANK($N144)),0,Main!AU139)</f>
        <v>0</v>
      </c>
      <c r="BJ144" s="35">
        <f>IF(OR($A$1&lt;=Main!AV$4,ISBLANK($N144)),0,Main!AV139)</f>
        <v>0</v>
      </c>
    </row>
    <row r="145" spans="13:62">
      <c r="M145" s="6" t="str">
        <f>Main!$A140&amp;Main!$B140</f>
        <v/>
      </c>
      <c r="N145" s="6" t="str">
        <f>Main!$A140&amp;Main!$B140</f>
        <v/>
      </c>
      <c r="O145" s="145">
        <f t="shared" si="14"/>
        <v>0</v>
      </c>
      <c r="P145" s="150">
        <f t="shared" si="15"/>
        <v>30</v>
      </c>
      <c r="Q145" s="150" t="str">
        <f ca="1">IF(Main!$AY140&lt;&gt;"#",$P145-Main!$AY140,"#")</f>
        <v>#</v>
      </c>
      <c r="R145" s="35">
        <f>Main!E140*Mask!G$5</f>
        <v>0</v>
      </c>
      <c r="S145" s="35">
        <f>Main!F140*Mask!H$5</f>
        <v>0</v>
      </c>
      <c r="T145" s="35">
        <f>Main!G140*Mask!I$5</f>
        <v>0</v>
      </c>
      <c r="U145" s="35">
        <f>Main!H140*Mask!J$5</f>
        <v>0</v>
      </c>
      <c r="V145" s="35">
        <f>Main!I140*Mask!K$5</f>
        <v>0</v>
      </c>
      <c r="W145" s="35">
        <f>Main!J140*Mask!L$5</f>
        <v>0</v>
      </c>
      <c r="X145" s="35">
        <f>Main!K140*Mask!M$5</f>
        <v>0</v>
      </c>
      <c r="Y145" s="35">
        <f>Main!L140*Mask!N$5</f>
        <v>0</v>
      </c>
      <c r="Z145" s="35">
        <f>Main!M140*Mask!O$5</f>
        <v>0</v>
      </c>
      <c r="AA145" s="35">
        <f>Main!N140*Mask!P$5</f>
        <v>0</v>
      </c>
      <c r="AB145" s="35">
        <f>Main!O140*Mask!Q$5</f>
        <v>0</v>
      </c>
      <c r="AC145" s="35">
        <f>Main!P140*Mask!R$5</f>
        <v>0</v>
      </c>
      <c r="AD145" s="35">
        <f>Main!Q140*Mask!S$5</f>
        <v>0</v>
      </c>
      <c r="AE145" s="35">
        <f>Main!R140*Mask!T$5</f>
        <v>0</v>
      </c>
      <c r="AF145" s="35">
        <f>Main!S140*Mask!U$5</f>
        <v>0</v>
      </c>
      <c r="AG145" s="35">
        <f>Main!T140*Mask!V$5</f>
        <v>0</v>
      </c>
      <c r="AH145" s="35">
        <f>Main!U140*Mask!W$5</f>
        <v>0</v>
      </c>
      <c r="AI145" s="35">
        <f>Main!V140*Mask!X$5</f>
        <v>0</v>
      </c>
      <c r="AJ145" s="35">
        <f>Main!W140*Mask!Y$5</f>
        <v>0</v>
      </c>
      <c r="AK145" s="35">
        <f>Main!X140*Mask!Z$5</f>
        <v>0</v>
      </c>
      <c r="AL145" s="35">
        <f>Main!Y140*Mask!AA$5</f>
        <v>0</v>
      </c>
      <c r="AM145" s="35">
        <f>Main!Z140*Mask!AB$5</f>
        <v>0</v>
      </c>
      <c r="AN145" s="35"/>
      <c r="AO145" s="35">
        <f>IF(OR($A$1&lt;=Main!AA$4,ISBLANK($N145)),0,Main!AA140)</f>
        <v>0</v>
      </c>
      <c r="AP145" s="35">
        <f>IF(OR($A$1&lt;=Main!AB$4,ISBLANK($N145)),0,Main!AB140)</f>
        <v>0</v>
      </c>
      <c r="AQ145" s="35">
        <f>IF(OR($A$1&lt;=Main!AC$4,ISBLANK($N145)),0,Main!AC140)</f>
        <v>0</v>
      </c>
      <c r="AR145" s="35">
        <f>IF(OR($A$1&lt;=Main!AD$4,ISBLANK($N145)),0,Main!AD140)</f>
        <v>0</v>
      </c>
      <c r="AS145" s="35">
        <f>IF(OR($A$1&lt;=Main!AE$4,ISBLANK($N145)),0,Main!AE140)</f>
        <v>0</v>
      </c>
      <c r="AT145" s="35">
        <f>IF(OR($A$1&lt;=Main!AF$4,ISBLANK($N145)),0,Main!AF140)</f>
        <v>0</v>
      </c>
      <c r="AU145" s="35">
        <f>IF(OR($A$1&lt;=Main!AG$4,ISBLANK($N145)),0,Main!AG140)</f>
        <v>0</v>
      </c>
      <c r="AV145" s="35">
        <f>IF(OR($A$1&lt;=Main!AH$4,ISBLANK($N145)),0,Main!AH140)</f>
        <v>0</v>
      </c>
      <c r="AW145" s="35">
        <f>IF(OR($A$1&lt;=Main!AI$4,ISBLANK($N145)),0,Main!AI140)</f>
        <v>0</v>
      </c>
      <c r="AX145" s="35">
        <f>IF(OR($A$1&lt;=Main!AJ$4,ISBLANK($N145)),0,Main!AJ140)</f>
        <v>0</v>
      </c>
      <c r="AY145" s="35">
        <f>IF(OR($A$1&lt;=Main!AK$4,ISBLANK($N145)),0,Main!AK140)</f>
        <v>0</v>
      </c>
      <c r="AZ145" s="35">
        <f>IF(OR($A$1&lt;=Main!AL$4,ISBLANK($N145)),0,Main!AL140)</f>
        <v>0</v>
      </c>
      <c r="BA145" s="35">
        <f>IF(OR($A$1&lt;=Main!AM$4,ISBLANK($N145)),0,Main!AM140)</f>
        <v>0</v>
      </c>
      <c r="BB145" s="35">
        <f>IF(OR($A$1&lt;=Main!AN$4,ISBLANK($N145)),0,Main!AN140)</f>
        <v>0</v>
      </c>
      <c r="BC145" s="35">
        <f>IF(OR($A$1&lt;=Main!AO$4,ISBLANK($N145)),0,Main!AO140)</f>
        <v>0</v>
      </c>
      <c r="BD145" s="35">
        <f>IF(OR($A$1&lt;=Main!AP$4,ISBLANK($N145)),0,Main!AP140)</f>
        <v>0</v>
      </c>
      <c r="BE145" s="35">
        <f>IF(OR($A$1&lt;=Main!AQ$4,ISBLANK($N145)),0,Main!AQ140)</f>
        <v>0</v>
      </c>
      <c r="BF145" s="35">
        <f>IF(OR($A$1&lt;=Main!AR$4,ISBLANK($N145)),0,Main!AR140)</f>
        <v>0</v>
      </c>
      <c r="BG145" s="35">
        <f>IF(OR($A$1&lt;=Main!AS$4,ISBLANK($N145)),0,Main!AS140)</f>
        <v>0</v>
      </c>
      <c r="BH145" s="35">
        <f>IF(OR($A$1&lt;=Main!AT$4,ISBLANK($N145)),0,Main!AT140)</f>
        <v>0</v>
      </c>
      <c r="BI145" s="35">
        <f>IF(OR($A$1&lt;=Main!AU$4,ISBLANK($N145)),0,Main!AU140)</f>
        <v>0</v>
      </c>
      <c r="BJ145" s="35">
        <f>IF(OR($A$1&lt;=Main!AV$4,ISBLANK($N145)),0,Main!AV140)</f>
        <v>0</v>
      </c>
    </row>
    <row r="146" spans="13:62">
      <c r="M146" s="6" t="str">
        <f>Main!$A141&amp;Main!$B141</f>
        <v/>
      </c>
      <c r="N146" s="6" t="str">
        <f>Main!$A141&amp;Main!$B141</f>
        <v/>
      </c>
      <c r="O146" s="145">
        <f t="shared" si="14"/>
        <v>0</v>
      </c>
      <c r="P146" s="150">
        <f t="shared" si="15"/>
        <v>30</v>
      </c>
      <c r="Q146" s="150" t="str">
        <f ca="1">IF(Main!$AY141&lt;&gt;"#",$P146-Main!$AY141,"#")</f>
        <v>#</v>
      </c>
      <c r="R146" s="35">
        <f>Main!E141*Mask!G$5</f>
        <v>0</v>
      </c>
      <c r="S146" s="35">
        <f>Main!F141*Mask!H$5</f>
        <v>0</v>
      </c>
      <c r="T146" s="35">
        <f>Main!G141*Mask!I$5</f>
        <v>0</v>
      </c>
      <c r="U146" s="35">
        <f>Main!H141*Mask!J$5</f>
        <v>0</v>
      </c>
      <c r="V146" s="35">
        <f>Main!I141*Mask!K$5</f>
        <v>0</v>
      </c>
      <c r="W146" s="35">
        <f>Main!J141*Mask!L$5</f>
        <v>0</v>
      </c>
      <c r="X146" s="35">
        <f>Main!K141*Mask!M$5</f>
        <v>0</v>
      </c>
      <c r="Y146" s="35">
        <f>Main!L141*Mask!N$5</f>
        <v>0</v>
      </c>
      <c r="Z146" s="35">
        <f>Main!M141*Mask!O$5</f>
        <v>0</v>
      </c>
      <c r="AA146" s="35">
        <f>Main!N141*Mask!P$5</f>
        <v>0</v>
      </c>
      <c r="AB146" s="35">
        <f>Main!O141*Mask!Q$5</f>
        <v>0</v>
      </c>
      <c r="AC146" s="35">
        <f>Main!P141*Mask!R$5</f>
        <v>0</v>
      </c>
      <c r="AD146" s="35">
        <f>Main!Q141*Mask!S$5</f>
        <v>0</v>
      </c>
      <c r="AE146" s="35">
        <f>Main!R141*Mask!T$5</f>
        <v>0</v>
      </c>
      <c r="AF146" s="35">
        <f>Main!S141*Mask!U$5</f>
        <v>0</v>
      </c>
      <c r="AG146" s="35">
        <f>Main!T141*Mask!V$5</f>
        <v>0</v>
      </c>
      <c r="AH146" s="35">
        <f>Main!U141*Mask!W$5</f>
        <v>0</v>
      </c>
      <c r="AI146" s="35">
        <f>Main!V141*Mask!X$5</f>
        <v>0</v>
      </c>
      <c r="AJ146" s="35">
        <f>Main!W141*Mask!Y$5</f>
        <v>0</v>
      </c>
      <c r="AK146" s="35">
        <f>Main!X141*Mask!Z$5</f>
        <v>0</v>
      </c>
      <c r="AL146" s="35">
        <f>Main!Y141*Mask!AA$5</f>
        <v>0</v>
      </c>
      <c r="AM146" s="35">
        <f>Main!Z141*Mask!AB$5</f>
        <v>0</v>
      </c>
      <c r="AN146" s="35"/>
      <c r="AO146" s="35">
        <f>IF(OR($A$1&lt;=Main!AA$4,ISBLANK($N146)),0,Main!AA141)</f>
        <v>0</v>
      </c>
      <c r="AP146" s="35">
        <f>IF(OR($A$1&lt;=Main!AB$4,ISBLANK($N146)),0,Main!AB141)</f>
        <v>0</v>
      </c>
      <c r="AQ146" s="35">
        <f>IF(OR($A$1&lt;=Main!AC$4,ISBLANK($N146)),0,Main!AC141)</f>
        <v>0</v>
      </c>
      <c r="AR146" s="35">
        <f>IF(OR($A$1&lt;=Main!AD$4,ISBLANK($N146)),0,Main!AD141)</f>
        <v>0</v>
      </c>
      <c r="AS146" s="35">
        <f>IF(OR($A$1&lt;=Main!AE$4,ISBLANK($N146)),0,Main!AE141)</f>
        <v>0</v>
      </c>
      <c r="AT146" s="35">
        <f>IF(OR($A$1&lt;=Main!AF$4,ISBLANK($N146)),0,Main!AF141)</f>
        <v>0</v>
      </c>
      <c r="AU146" s="35">
        <f>IF(OR($A$1&lt;=Main!AG$4,ISBLANK($N146)),0,Main!AG141)</f>
        <v>0</v>
      </c>
      <c r="AV146" s="35">
        <f>IF(OR($A$1&lt;=Main!AH$4,ISBLANK($N146)),0,Main!AH141)</f>
        <v>0</v>
      </c>
      <c r="AW146" s="35">
        <f>IF(OR($A$1&lt;=Main!AI$4,ISBLANK($N146)),0,Main!AI141)</f>
        <v>0</v>
      </c>
      <c r="AX146" s="35">
        <f>IF(OR($A$1&lt;=Main!AJ$4,ISBLANK($N146)),0,Main!AJ141)</f>
        <v>0</v>
      </c>
      <c r="AY146" s="35">
        <f>IF(OR($A$1&lt;=Main!AK$4,ISBLANK($N146)),0,Main!AK141)</f>
        <v>0</v>
      </c>
      <c r="AZ146" s="35">
        <f>IF(OR($A$1&lt;=Main!AL$4,ISBLANK($N146)),0,Main!AL141)</f>
        <v>0</v>
      </c>
      <c r="BA146" s="35">
        <f>IF(OR($A$1&lt;=Main!AM$4,ISBLANK($N146)),0,Main!AM141)</f>
        <v>0</v>
      </c>
      <c r="BB146" s="35">
        <f>IF(OR($A$1&lt;=Main!AN$4,ISBLANK($N146)),0,Main!AN141)</f>
        <v>0</v>
      </c>
      <c r="BC146" s="35">
        <f>IF(OR($A$1&lt;=Main!AO$4,ISBLANK($N146)),0,Main!AO141)</f>
        <v>0</v>
      </c>
      <c r="BD146" s="35">
        <f>IF(OR($A$1&lt;=Main!AP$4,ISBLANK($N146)),0,Main!AP141)</f>
        <v>0</v>
      </c>
      <c r="BE146" s="35">
        <f>IF(OR($A$1&lt;=Main!AQ$4,ISBLANK($N146)),0,Main!AQ141)</f>
        <v>0</v>
      </c>
      <c r="BF146" s="35">
        <f>IF(OR($A$1&lt;=Main!AR$4,ISBLANK($N146)),0,Main!AR141)</f>
        <v>0</v>
      </c>
      <c r="BG146" s="35">
        <f>IF(OR($A$1&lt;=Main!AS$4,ISBLANK($N146)),0,Main!AS141)</f>
        <v>0</v>
      </c>
      <c r="BH146" s="35">
        <f>IF(OR($A$1&lt;=Main!AT$4,ISBLANK($N146)),0,Main!AT141)</f>
        <v>0</v>
      </c>
      <c r="BI146" s="35">
        <f>IF(OR($A$1&lt;=Main!AU$4,ISBLANK($N146)),0,Main!AU141)</f>
        <v>0</v>
      </c>
      <c r="BJ146" s="35">
        <f>IF(OR($A$1&lt;=Main!AV$4,ISBLANK($N146)),0,Main!AV141)</f>
        <v>0</v>
      </c>
    </row>
    <row r="147" spans="13:62">
      <c r="M147" s="6" t="str">
        <f>Main!$A142&amp;Main!$B142</f>
        <v/>
      </c>
      <c r="N147" s="6" t="str">
        <f>Main!$A142&amp;Main!$B142</f>
        <v/>
      </c>
      <c r="O147" s="145">
        <f t="shared" si="14"/>
        <v>0</v>
      </c>
      <c r="P147" s="150">
        <f t="shared" si="15"/>
        <v>30</v>
      </c>
      <c r="Q147" s="150" t="str">
        <f ca="1">IF(Main!$AY142&lt;&gt;"#",$P147-Main!$AY142,"#")</f>
        <v>#</v>
      </c>
      <c r="R147" s="35">
        <f>Main!E142*Mask!G$5</f>
        <v>0</v>
      </c>
      <c r="S147" s="35">
        <f>Main!F142*Mask!H$5</f>
        <v>0</v>
      </c>
      <c r="T147" s="35">
        <f>Main!G142*Mask!I$5</f>
        <v>0</v>
      </c>
      <c r="U147" s="35">
        <f>Main!H142*Mask!J$5</f>
        <v>0</v>
      </c>
      <c r="V147" s="35">
        <f>Main!I142*Mask!K$5</f>
        <v>0</v>
      </c>
      <c r="W147" s="35">
        <f>Main!J142*Mask!L$5</f>
        <v>0</v>
      </c>
      <c r="X147" s="35">
        <f>Main!K142*Mask!M$5</f>
        <v>0</v>
      </c>
      <c r="Y147" s="35">
        <f>Main!L142*Mask!N$5</f>
        <v>0</v>
      </c>
      <c r="Z147" s="35">
        <f>Main!M142*Mask!O$5</f>
        <v>0</v>
      </c>
      <c r="AA147" s="35">
        <f>Main!N142*Mask!P$5</f>
        <v>0</v>
      </c>
      <c r="AB147" s="35">
        <f>Main!O142*Mask!Q$5</f>
        <v>0</v>
      </c>
      <c r="AC147" s="35">
        <f>Main!P142*Mask!R$5</f>
        <v>0</v>
      </c>
      <c r="AD147" s="35">
        <f>Main!Q142*Mask!S$5</f>
        <v>0</v>
      </c>
      <c r="AE147" s="35">
        <f>Main!R142*Mask!T$5</f>
        <v>0</v>
      </c>
      <c r="AF147" s="35">
        <f>Main!S142*Mask!U$5</f>
        <v>0</v>
      </c>
      <c r="AG147" s="35">
        <f>Main!T142*Mask!V$5</f>
        <v>0</v>
      </c>
      <c r="AH147" s="35">
        <f>Main!U142*Mask!W$5</f>
        <v>0</v>
      </c>
      <c r="AI147" s="35">
        <f>Main!V142*Mask!X$5</f>
        <v>0</v>
      </c>
      <c r="AJ147" s="35">
        <f>Main!W142*Mask!Y$5</f>
        <v>0</v>
      </c>
      <c r="AK147" s="35">
        <f>Main!X142*Mask!Z$5</f>
        <v>0</v>
      </c>
      <c r="AL147" s="35">
        <f>Main!Y142*Mask!AA$5</f>
        <v>0</v>
      </c>
      <c r="AM147" s="35">
        <f>Main!Z142*Mask!AB$5</f>
        <v>0</v>
      </c>
      <c r="AN147" s="35"/>
      <c r="AO147" s="35">
        <f>IF(OR($A$1&lt;=Main!AA$4,ISBLANK($N147)),0,Main!AA142)</f>
        <v>0</v>
      </c>
      <c r="AP147" s="35">
        <f>IF(OR($A$1&lt;=Main!AB$4,ISBLANK($N147)),0,Main!AB142)</f>
        <v>0</v>
      </c>
      <c r="AQ147" s="35">
        <f>IF(OR($A$1&lt;=Main!AC$4,ISBLANK($N147)),0,Main!AC142)</f>
        <v>0</v>
      </c>
      <c r="AR147" s="35">
        <f>IF(OR($A$1&lt;=Main!AD$4,ISBLANK($N147)),0,Main!AD142)</f>
        <v>0</v>
      </c>
      <c r="AS147" s="35">
        <f>IF(OR($A$1&lt;=Main!AE$4,ISBLANK($N147)),0,Main!AE142)</f>
        <v>0</v>
      </c>
      <c r="AT147" s="35">
        <f>IF(OR($A$1&lt;=Main!AF$4,ISBLANK($N147)),0,Main!AF142)</f>
        <v>0</v>
      </c>
      <c r="AU147" s="35">
        <f>IF(OR($A$1&lt;=Main!AG$4,ISBLANK($N147)),0,Main!AG142)</f>
        <v>0</v>
      </c>
      <c r="AV147" s="35">
        <f>IF(OR($A$1&lt;=Main!AH$4,ISBLANK($N147)),0,Main!AH142)</f>
        <v>0</v>
      </c>
      <c r="AW147" s="35">
        <f>IF(OR($A$1&lt;=Main!AI$4,ISBLANK($N147)),0,Main!AI142)</f>
        <v>0</v>
      </c>
      <c r="AX147" s="35">
        <f>IF(OR($A$1&lt;=Main!AJ$4,ISBLANK($N147)),0,Main!AJ142)</f>
        <v>0</v>
      </c>
      <c r="AY147" s="35">
        <f>IF(OR($A$1&lt;=Main!AK$4,ISBLANK($N147)),0,Main!AK142)</f>
        <v>0</v>
      </c>
      <c r="AZ147" s="35">
        <f>IF(OR($A$1&lt;=Main!AL$4,ISBLANK($N147)),0,Main!AL142)</f>
        <v>0</v>
      </c>
      <c r="BA147" s="35">
        <f>IF(OR($A$1&lt;=Main!AM$4,ISBLANK($N147)),0,Main!AM142)</f>
        <v>0</v>
      </c>
      <c r="BB147" s="35">
        <f>IF(OR($A$1&lt;=Main!AN$4,ISBLANK($N147)),0,Main!AN142)</f>
        <v>0</v>
      </c>
      <c r="BC147" s="35">
        <f>IF(OR($A$1&lt;=Main!AO$4,ISBLANK($N147)),0,Main!AO142)</f>
        <v>0</v>
      </c>
      <c r="BD147" s="35">
        <f>IF(OR($A$1&lt;=Main!AP$4,ISBLANK($N147)),0,Main!AP142)</f>
        <v>0</v>
      </c>
      <c r="BE147" s="35">
        <f>IF(OR($A$1&lt;=Main!AQ$4,ISBLANK($N147)),0,Main!AQ142)</f>
        <v>0</v>
      </c>
      <c r="BF147" s="35">
        <f>IF(OR($A$1&lt;=Main!AR$4,ISBLANK($N147)),0,Main!AR142)</f>
        <v>0</v>
      </c>
      <c r="BG147" s="35">
        <f>IF(OR($A$1&lt;=Main!AS$4,ISBLANK($N147)),0,Main!AS142)</f>
        <v>0</v>
      </c>
      <c r="BH147" s="35">
        <f>IF(OR($A$1&lt;=Main!AT$4,ISBLANK($N147)),0,Main!AT142)</f>
        <v>0</v>
      </c>
      <c r="BI147" s="35">
        <f>IF(OR($A$1&lt;=Main!AU$4,ISBLANK($N147)),0,Main!AU142)</f>
        <v>0</v>
      </c>
      <c r="BJ147" s="35">
        <f>IF(OR($A$1&lt;=Main!AV$4,ISBLANK($N147)),0,Main!AV142)</f>
        <v>0</v>
      </c>
    </row>
    <row r="148" spans="13:62">
      <c r="M148" s="6" t="str">
        <f>Main!$A143&amp;Main!$B143</f>
        <v/>
      </c>
      <c r="N148" s="6" t="str">
        <f>Main!$A143&amp;Main!$B143</f>
        <v/>
      </c>
      <c r="O148" s="145">
        <f t="shared" si="14"/>
        <v>0</v>
      </c>
      <c r="P148" s="150">
        <f t="shared" si="15"/>
        <v>30</v>
      </c>
      <c r="Q148" s="150" t="str">
        <f ca="1">IF(Main!$AY143&lt;&gt;"#",$P148-Main!$AY143,"#")</f>
        <v>#</v>
      </c>
      <c r="R148" s="35">
        <f>Main!E143*Mask!G$5</f>
        <v>0</v>
      </c>
      <c r="S148" s="35">
        <f>Main!F143*Mask!H$5</f>
        <v>0</v>
      </c>
      <c r="T148" s="35">
        <f>Main!G143*Mask!I$5</f>
        <v>0</v>
      </c>
      <c r="U148" s="35">
        <f>Main!H143*Mask!J$5</f>
        <v>0</v>
      </c>
      <c r="V148" s="35">
        <f>Main!I143*Mask!K$5</f>
        <v>0</v>
      </c>
      <c r="W148" s="35">
        <f>Main!J143*Mask!L$5</f>
        <v>0</v>
      </c>
      <c r="X148" s="35">
        <f>Main!K143*Mask!M$5</f>
        <v>0</v>
      </c>
      <c r="Y148" s="35">
        <f>Main!L143*Mask!N$5</f>
        <v>0</v>
      </c>
      <c r="Z148" s="35">
        <f>Main!M143*Mask!O$5</f>
        <v>0</v>
      </c>
      <c r="AA148" s="35">
        <f>Main!N143*Mask!P$5</f>
        <v>0</v>
      </c>
      <c r="AB148" s="35">
        <f>Main!O143*Mask!Q$5</f>
        <v>0</v>
      </c>
      <c r="AC148" s="35">
        <f>Main!P143*Mask!R$5</f>
        <v>0</v>
      </c>
      <c r="AD148" s="35">
        <f>Main!Q143*Mask!S$5</f>
        <v>0</v>
      </c>
      <c r="AE148" s="35">
        <f>Main!R143*Mask!T$5</f>
        <v>0</v>
      </c>
      <c r="AF148" s="35">
        <f>Main!S143*Mask!U$5</f>
        <v>0</v>
      </c>
      <c r="AG148" s="35">
        <f>Main!T143*Mask!V$5</f>
        <v>0</v>
      </c>
      <c r="AH148" s="35">
        <f>Main!U143*Mask!W$5</f>
        <v>0</v>
      </c>
      <c r="AI148" s="35">
        <f>Main!V143*Mask!X$5</f>
        <v>0</v>
      </c>
      <c r="AJ148" s="35">
        <f>Main!W143*Mask!Y$5</f>
        <v>0</v>
      </c>
      <c r="AK148" s="35">
        <f>Main!X143*Mask!Z$5</f>
        <v>0</v>
      </c>
      <c r="AL148" s="35">
        <f>Main!Y143*Mask!AA$5</f>
        <v>0</v>
      </c>
      <c r="AM148" s="35">
        <f>Main!Z143*Mask!AB$5</f>
        <v>0</v>
      </c>
      <c r="AN148" s="35"/>
      <c r="AO148" s="35">
        <f>IF(OR($A$1&lt;=Main!AA$4,ISBLANK($N148)),0,Main!AA143)</f>
        <v>0</v>
      </c>
      <c r="AP148" s="35">
        <f>IF(OR($A$1&lt;=Main!AB$4,ISBLANK($N148)),0,Main!AB143)</f>
        <v>0</v>
      </c>
      <c r="AQ148" s="35">
        <f>IF(OR($A$1&lt;=Main!AC$4,ISBLANK($N148)),0,Main!AC143)</f>
        <v>0</v>
      </c>
      <c r="AR148" s="35">
        <f>IF(OR($A$1&lt;=Main!AD$4,ISBLANK($N148)),0,Main!AD143)</f>
        <v>0</v>
      </c>
      <c r="AS148" s="35">
        <f>IF(OR($A$1&lt;=Main!AE$4,ISBLANK($N148)),0,Main!AE143)</f>
        <v>0</v>
      </c>
      <c r="AT148" s="35">
        <f>IF(OR($A$1&lt;=Main!AF$4,ISBLANK($N148)),0,Main!AF143)</f>
        <v>0</v>
      </c>
      <c r="AU148" s="35">
        <f>IF(OR($A$1&lt;=Main!AG$4,ISBLANK($N148)),0,Main!AG143)</f>
        <v>0</v>
      </c>
      <c r="AV148" s="35">
        <f>IF(OR($A$1&lt;=Main!AH$4,ISBLANK($N148)),0,Main!AH143)</f>
        <v>0</v>
      </c>
      <c r="AW148" s="35">
        <f>IF(OR($A$1&lt;=Main!AI$4,ISBLANK($N148)),0,Main!AI143)</f>
        <v>0</v>
      </c>
      <c r="AX148" s="35">
        <f>IF(OR($A$1&lt;=Main!AJ$4,ISBLANK($N148)),0,Main!AJ143)</f>
        <v>0</v>
      </c>
      <c r="AY148" s="35">
        <f>IF(OR($A$1&lt;=Main!AK$4,ISBLANK($N148)),0,Main!AK143)</f>
        <v>0</v>
      </c>
      <c r="AZ148" s="35">
        <f>IF(OR($A$1&lt;=Main!AL$4,ISBLANK($N148)),0,Main!AL143)</f>
        <v>0</v>
      </c>
      <c r="BA148" s="35">
        <f>IF(OR($A$1&lt;=Main!AM$4,ISBLANK($N148)),0,Main!AM143)</f>
        <v>0</v>
      </c>
      <c r="BB148" s="35">
        <f>IF(OR($A$1&lt;=Main!AN$4,ISBLANK($N148)),0,Main!AN143)</f>
        <v>0</v>
      </c>
      <c r="BC148" s="35">
        <f>IF(OR($A$1&lt;=Main!AO$4,ISBLANK($N148)),0,Main!AO143)</f>
        <v>0</v>
      </c>
      <c r="BD148" s="35">
        <f>IF(OR($A$1&lt;=Main!AP$4,ISBLANK($N148)),0,Main!AP143)</f>
        <v>0</v>
      </c>
      <c r="BE148" s="35">
        <f>IF(OR($A$1&lt;=Main!AQ$4,ISBLANK($N148)),0,Main!AQ143)</f>
        <v>0</v>
      </c>
      <c r="BF148" s="35">
        <f>IF(OR($A$1&lt;=Main!AR$4,ISBLANK($N148)),0,Main!AR143)</f>
        <v>0</v>
      </c>
      <c r="BG148" s="35">
        <f>IF(OR($A$1&lt;=Main!AS$4,ISBLANK($N148)),0,Main!AS143)</f>
        <v>0</v>
      </c>
      <c r="BH148" s="35">
        <f>IF(OR($A$1&lt;=Main!AT$4,ISBLANK($N148)),0,Main!AT143)</f>
        <v>0</v>
      </c>
      <c r="BI148" s="35">
        <f>IF(OR($A$1&lt;=Main!AU$4,ISBLANK($N148)),0,Main!AU143)</f>
        <v>0</v>
      </c>
      <c r="BJ148" s="35">
        <f>IF(OR($A$1&lt;=Main!AV$4,ISBLANK($N148)),0,Main!AV143)</f>
        <v>0</v>
      </c>
    </row>
    <row r="149" spans="13:62">
      <c r="M149" s="6" t="str">
        <f>Main!$A144&amp;Main!$B144</f>
        <v/>
      </c>
      <c r="N149" s="6" t="str">
        <f>Main!$A144&amp;Main!$B144</f>
        <v/>
      </c>
      <c r="O149" s="145">
        <f t="shared" si="14"/>
        <v>0</v>
      </c>
      <c r="P149" s="150">
        <f t="shared" si="15"/>
        <v>30</v>
      </c>
      <c r="Q149" s="150" t="str">
        <f ca="1">IF(Main!$AY144&lt;&gt;"#",$P149-Main!$AY144,"#")</f>
        <v>#</v>
      </c>
      <c r="R149" s="35">
        <f>Main!E144*Mask!G$5</f>
        <v>0</v>
      </c>
      <c r="S149" s="35">
        <f>Main!F144*Mask!H$5</f>
        <v>0</v>
      </c>
      <c r="T149" s="35">
        <f>Main!G144*Mask!I$5</f>
        <v>0</v>
      </c>
      <c r="U149" s="35">
        <f>Main!H144*Mask!J$5</f>
        <v>0</v>
      </c>
      <c r="V149" s="35">
        <f>Main!I144*Mask!K$5</f>
        <v>0</v>
      </c>
      <c r="W149" s="35">
        <f>Main!J144*Mask!L$5</f>
        <v>0</v>
      </c>
      <c r="X149" s="35">
        <f>Main!K144*Mask!M$5</f>
        <v>0</v>
      </c>
      <c r="Y149" s="35">
        <f>Main!L144*Mask!N$5</f>
        <v>0</v>
      </c>
      <c r="Z149" s="35">
        <f>Main!M144*Mask!O$5</f>
        <v>0</v>
      </c>
      <c r="AA149" s="35">
        <f>Main!N144*Mask!P$5</f>
        <v>0</v>
      </c>
      <c r="AB149" s="35">
        <f>Main!O144*Mask!Q$5</f>
        <v>0</v>
      </c>
      <c r="AC149" s="35">
        <f>Main!P144*Mask!R$5</f>
        <v>0</v>
      </c>
      <c r="AD149" s="35">
        <f>Main!Q144*Mask!S$5</f>
        <v>0</v>
      </c>
      <c r="AE149" s="35">
        <f>Main!R144*Mask!T$5</f>
        <v>0</v>
      </c>
      <c r="AF149" s="35">
        <f>Main!S144*Mask!U$5</f>
        <v>0</v>
      </c>
      <c r="AG149" s="35">
        <f>Main!T144*Mask!V$5</f>
        <v>0</v>
      </c>
      <c r="AH149" s="35">
        <f>Main!U144*Mask!W$5</f>
        <v>0</v>
      </c>
      <c r="AI149" s="35">
        <f>Main!V144*Mask!X$5</f>
        <v>0</v>
      </c>
      <c r="AJ149" s="35">
        <f>Main!W144*Mask!Y$5</f>
        <v>0</v>
      </c>
      <c r="AK149" s="35">
        <f>Main!X144*Mask!Z$5</f>
        <v>0</v>
      </c>
      <c r="AL149" s="35">
        <f>Main!Y144*Mask!AA$5</f>
        <v>0</v>
      </c>
      <c r="AM149" s="35">
        <f>Main!Z144*Mask!AB$5</f>
        <v>0</v>
      </c>
      <c r="AN149" s="35"/>
      <c r="AO149" s="35">
        <f>IF(OR($A$1&lt;=Main!AA$4,ISBLANK($N149)),0,Main!AA144)</f>
        <v>0</v>
      </c>
      <c r="AP149" s="35">
        <f>IF(OR($A$1&lt;=Main!AB$4,ISBLANK($N149)),0,Main!AB144)</f>
        <v>0</v>
      </c>
      <c r="AQ149" s="35">
        <f>IF(OR($A$1&lt;=Main!AC$4,ISBLANK($N149)),0,Main!AC144)</f>
        <v>0</v>
      </c>
      <c r="AR149" s="35">
        <f>IF(OR($A$1&lt;=Main!AD$4,ISBLANK($N149)),0,Main!AD144)</f>
        <v>0</v>
      </c>
      <c r="AS149" s="35">
        <f>IF(OR($A$1&lt;=Main!AE$4,ISBLANK($N149)),0,Main!AE144)</f>
        <v>0</v>
      </c>
      <c r="AT149" s="35">
        <f>IF(OR($A$1&lt;=Main!AF$4,ISBLANK($N149)),0,Main!AF144)</f>
        <v>0</v>
      </c>
      <c r="AU149" s="35">
        <f>IF(OR($A$1&lt;=Main!AG$4,ISBLANK($N149)),0,Main!AG144)</f>
        <v>0</v>
      </c>
      <c r="AV149" s="35">
        <f>IF(OR($A$1&lt;=Main!AH$4,ISBLANK($N149)),0,Main!AH144)</f>
        <v>0</v>
      </c>
      <c r="AW149" s="35">
        <f>IF(OR($A$1&lt;=Main!AI$4,ISBLANK($N149)),0,Main!AI144)</f>
        <v>0</v>
      </c>
      <c r="AX149" s="35">
        <f>IF(OR($A$1&lt;=Main!AJ$4,ISBLANK($N149)),0,Main!AJ144)</f>
        <v>0</v>
      </c>
      <c r="AY149" s="35">
        <f>IF(OR($A$1&lt;=Main!AK$4,ISBLANK($N149)),0,Main!AK144)</f>
        <v>0</v>
      </c>
      <c r="AZ149" s="35">
        <f>IF(OR($A$1&lt;=Main!AL$4,ISBLANK($N149)),0,Main!AL144)</f>
        <v>0</v>
      </c>
      <c r="BA149" s="35">
        <f>IF(OR($A$1&lt;=Main!AM$4,ISBLANK($N149)),0,Main!AM144)</f>
        <v>0</v>
      </c>
      <c r="BB149" s="35">
        <f>IF(OR($A$1&lt;=Main!AN$4,ISBLANK($N149)),0,Main!AN144)</f>
        <v>0</v>
      </c>
      <c r="BC149" s="35">
        <f>IF(OR($A$1&lt;=Main!AO$4,ISBLANK($N149)),0,Main!AO144)</f>
        <v>0</v>
      </c>
      <c r="BD149" s="35">
        <f>IF(OR($A$1&lt;=Main!AP$4,ISBLANK($N149)),0,Main!AP144)</f>
        <v>0</v>
      </c>
      <c r="BE149" s="35">
        <f>IF(OR($A$1&lt;=Main!AQ$4,ISBLANK($N149)),0,Main!AQ144)</f>
        <v>0</v>
      </c>
      <c r="BF149" s="35">
        <f>IF(OR($A$1&lt;=Main!AR$4,ISBLANK($N149)),0,Main!AR144)</f>
        <v>0</v>
      </c>
      <c r="BG149" s="35">
        <f>IF(OR($A$1&lt;=Main!AS$4,ISBLANK($N149)),0,Main!AS144)</f>
        <v>0</v>
      </c>
      <c r="BH149" s="35">
        <f>IF(OR($A$1&lt;=Main!AT$4,ISBLANK($N149)),0,Main!AT144)</f>
        <v>0</v>
      </c>
      <c r="BI149" s="35">
        <f>IF(OR($A$1&lt;=Main!AU$4,ISBLANK($N149)),0,Main!AU144)</f>
        <v>0</v>
      </c>
      <c r="BJ149" s="35">
        <f>IF(OR($A$1&lt;=Main!AV$4,ISBLANK($N149)),0,Main!AV144)</f>
        <v>0</v>
      </c>
    </row>
    <row r="150" spans="13:62">
      <c r="M150" s="6" t="str">
        <f>Main!$A145&amp;Main!$B145</f>
        <v/>
      </c>
      <c r="N150" s="6" t="str">
        <f>Main!$A145&amp;Main!$B145</f>
        <v/>
      </c>
      <c r="O150" s="145">
        <f t="shared" si="14"/>
        <v>0</v>
      </c>
      <c r="P150" s="150">
        <f t="shared" si="15"/>
        <v>30</v>
      </c>
      <c r="Q150" s="150" t="str">
        <f ca="1">IF(Main!$AY145&lt;&gt;"#",$P150-Main!$AY145,"#")</f>
        <v>#</v>
      </c>
      <c r="R150" s="35">
        <f>Main!E145*Mask!G$5</f>
        <v>0</v>
      </c>
      <c r="S150" s="35">
        <f>Main!F145*Mask!H$5</f>
        <v>0</v>
      </c>
      <c r="T150" s="35">
        <f>Main!G145*Mask!I$5</f>
        <v>0</v>
      </c>
      <c r="U150" s="35">
        <f>Main!H145*Mask!J$5</f>
        <v>0</v>
      </c>
      <c r="V150" s="35">
        <f>Main!I145*Mask!K$5</f>
        <v>0</v>
      </c>
      <c r="W150" s="35">
        <f>Main!J145*Mask!L$5</f>
        <v>0</v>
      </c>
      <c r="X150" s="35">
        <f>Main!K145*Mask!M$5</f>
        <v>0</v>
      </c>
      <c r="Y150" s="35">
        <f>Main!L145*Mask!N$5</f>
        <v>0</v>
      </c>
      <c r="Z150" s="35">
        <f>Main!M145*Mask!O$5</f>
        <v>0</v>
      </c>
      <c r="AA150" s="35">
        <f>Main!N145*Mask!P$5</f>
        <v>0</v>
      </c>
      <c r="AB150" s="35">
        <f>Main!O145*Mask!Q$5</f>
        <v>0</v>
      </c>
      <c r="AC150" s="35">
        <f>Main!P145*Mask!R$5</f>
        <v>0</v>
      </c>
      <c r="AD150" s="35">
        <f>Main!Q145*Mask!S$5</f>
        <v>0</v>
      </c>
      <c r="AE150" s="35">
        <f>Main!R145*Mask!T$5</f>
        <v>0</v>
      </c>
      <c r="AF150" s="35">
        <f>Main!S145*Mask!U$5</f>
        <v>0</v>
      </c>
      <c r="AG150" s="35">
        <f>Main!T145*Mask!V$5</f>
        <v>0</v>
      </c>
      <c r="AH150" s="35">
        <f>Main!U145*Mask!W$5</f>
        <v>0</v>
      </c>
      <c r="AI150" s="35">
        <f>Main!V145*Mask!X$5</f>
        <v>0</v>
      </c>
      <c r="AJ150" s="35">
        <f>Main!W145*Mask!Y$5</f>
        <v>0</v>
      </c>
      <c r="AK150" s="35">
        <f>Main!X145*Mask!Z$5</f>
        <v>0</v>
      </c>
      <c r="AL150" s="35">
        <f>Main!Y145*Mask!AA$5</f>
        <v>0</v>
      </c>
      <c r="AM150" s="35">
        <f>Main!Z145*Mask!AB$5</f>
        <v>0</v>
      </c>
      <c r="AN150" s="35"/>
      <c r="AO150" s="35">
        <f>IF(OR($A$1&lt;=Main!AA$4,ISBLANK($N150)),0,Main!AA145)</f>
        <v>0</v>
      </c>
      <c r="AP150" s="35">
        <f>IF(OR($A$1&lt;=Main!AB$4,ISBLANK($N150)),0,Main!AB145)</f>
        <v>0</v>
      </c>
      <c r="AQ150" s="35">
        <f>IF(OR($A$1&lt;=Main!AC$4,ISBLANK($N150)),0,Main!AC145)</f>
        <v>0</v>
      </c>
      <c r="AR150" s="35">
        <f>IF(OR($A$1&lt;=Main!AD$4,ISBLANK($N150)),0,Main!AD145)</f>
        <v>0</v>
      </c>
      <c r="AS150" s="35">
        <f>IF(OR($A$1&lt;=Main!AE$4,ISBLANK($N150)),0,Main!AE145)</f>
        <v>0</v>
      </c>
      <c r="AT150" s="35">
        <f>IF(OR($A$1&lt;=Main!AF$4,ISBLANK($N150)),0,Main!AF145)</f>
        <v>0</v>
      </c>
      <c r="AU150" s="35">
        <f>IF(OR($A$1&lt;=Main!AG$4,ISBLANK($N150)),0,Main!AG145)</f>
        <v>0</v>
      </c>
      <c r="AV150" s="35">
        <f>IF(OR($A$1&lt;=Main!AH$4,ISBLANK($N150)),0,Main!AH145)</f>
        <v>0</v>
      </c>
      <c r="AW150" s="35">
        <f>IF(OR($A$1&lt;=Main!AI$4,ISBLANK($N150)),0,Main!AI145)</f>
        <v>0</v>
      </c>
      <c r="AX150" s="35">
        <f>IF(OR($A$1&lt;=Main!AJ$4,ISBLANK($N150)),0,Main!AJ145)</f>
        <v>0</v>
      </c>
      <c r="AY150" s="35">
        <f>IF(OR($A$1&lt;=Main!AK$4,ISBLANK($N150)),0,Main!AK145)</f>
        <v>0</v>
      </c>
      <c r="AZ150" s="35">
        <f>IF(OR($A$1&lt;=Main!AL$4,ISBLANK($N150)),0,Main!AL145)</f>
        <v>0</v>
      </c>
      <c r="BA150" s="35">
        <f>IF(OR($A$1&lt;=Main!AM$4,ISBLANK($N150)),0,Main!AM145)</f>
        <v>0</v>
      </c>
      <c r="BB150" s="35">
        <f>IF(OR($A$1&lt;=Main!AN$4,ISBLANK($N150)),0,Main!AN145)</f>
        <v>0</v>
      </c>
      <c r="BC150" s="35">
        <f>IF(OR($A$1&lt;=Main!AO$4,ISBLANK($N150)),0,Main!AO145)</f>
        <v>0</v>
      </c>
      <c r="BD150" s="35">
        <f>IF(OR($A$1&lt;=Main!AP$4,ISBLANK($N150)),0,Main!AP145)</f>
        <v>0</v>
      </c>
      <c r="BE150" s="35">
        <f>IF(OR($A$1&lt;=Main!AQ$4,ISBLANK($N150)),0,Main!AQ145)</f>
        <v>0</v>
      </c>
      <c r="BF150" s="35">
        <f>IF(OR($A$1&lt;=Main!AR$4,ISBLANK($N150)),0,Main!AR145)</f>
        <v>0</v>
      </c>
      <c r="BG150" s="35">
        <f>IF(OR($A$1&lt;=Main!AS$4,ISBLANK($N150)),0,Main!AS145)</f>
        <v>0</v>
      </c>
      <c r="BH150" s="35">
        <f>IF(OR($A$1&lt;=Main!AT$4,ISBLANK($N150)),0,Main!AT145)</f>
        <v>0</v>
      </c>
      <c r="BI150" s="35">
        <f>IF(OR($A$1&lt;=Main!AU$4,ISBLANK($N150)),0,Main!AU145)</f>
        <v>0</v>
      </c>
      <c r="BJ150" s="35">
        <f>IF(OR($A$1&lt;=Main!AV$4,ISBLANK($N150)),0,Main!AV145)</f>
        <v>0</v>
      </c>
    </row>
    <row r="151" spans="13:62">
      <c r="M151" s="6" t="str">
        <f>Main!$A146&amp;Main!$B146</f>
        <v/>
      </c>
      <c r="N151" s="6" t="str">
        <f>Main!$A146&amp;Main!$B146</f>
        <v/>
      </c>
      <c r="O151" s="145">
        <f t="shared" si="14"/>
        <v>0</v>
      </c>
      <c r="P151" s="150">
        <f t="shared" si="15"/>
        <v>30</v>
      </c>
      <c r="Q151" s="150" t="str">
        <f ca="1">IF(Main!$AY146&lt;&gt;"#",$P151-Main!$AY146,"#")</f>
        <v>#</v>
      </c>
      <c r="R151" s="35">
        <f>Main!E146*Mask!G$5</f>
        <v>0</v>
      </c>
      <c r="S151" s="35">
        <f>Main!F146*Mask!H$5</f>
        <v>0</v>
      </c>
      <c r="T151" s="35">
        <f>Main!G146*Mask!I$5</f>
        <v>0</v>
      </c>
      <c r="U151" s="35">
        <f>Main!H146*Mask!J$5</f>
        <v>0</v>
      </c>
      <c r="V151" s="35">
        <f>Main!I146*Mask!K$5</f>
        <v>0</v>
      </c>
      <c r="W151" s="35">
        <f>Main!J146*Mask!L$5</f>
        <v>0</v>
      </c>
      <c r="X151" s="35">
        <f>Main!K146*Mask!M$5</f>
        <v>0</v>
      </c>
      <c r="Y151" s="35">
        <f>Main!L146*Mask!N$5</f>
        <v>0</v>
      </c>
      <c r="Z151" s="35">
        <f>Main!M146*Mask!O$5</f>
        <v>0</v>
      </c>
      <c r="AA151" s="35">
        <f>Main!N146*Mask!P$5</f>
        <v>0</v>
      </c>
      <c r="AB151" s="35">
        <f>Main!O146*Mask!Q$5</f>
        <v>0</v>
      </c>
      <c r="AC151" s="35">
        <f>Main!P146*Mask!R$5</f>
        <v>0</v>
      </c>
      <c r="AD151" s="35">
        <f>Main!Q146*Mask!S$5</f>
        <v>0</v>
      </c>
      <c r="AE151" s="35">
        <f>Main!R146*Mask!T$5</f>
        <v>0</v>
      </c>
      <c r="AF151" s="35">
        <f>Main!S146*Mask!U$5</f>
        <v>0</v>
      </c>
      <c r="AG151" s="35">
        <f>Main!T146*Mask!V$5</f>
        <v>0</v>
      </c>
      <c r="AH151" s="35">
        <f>Main!U146*Mask!W$5</f>
        <v>0</v>
      </c>
      <c r="AI151" s="35">
        <f>Main!V146*Mask!X$5</f>
        <v>0</v>
      </c>
      <c r="AJ151" s="35">
        <f>Main!W146*Mask!Y$5</f>
        <v>0</v>
      </c>
      <c r="AK151" s="35">
        <f>Main!X146*Mask!Z$5</f>
        <v>0</v>
      </c>
      <c r="AL151" s="35">
        <f>Main!Y146*Mask!AA$5</f>
        <v>0</v>
      </c>
      <c r="AM151" s="35">
        <f>Main!Z146*Mask!AB$5</f>
        <v>0</v>
      </c>
      <c r="AN151" s="35"/>
      <c r="AO151" s="35">
        <f>IF(OR($A$1&lt;=Main!AA$4,ISBLANK($N151)),0,Main!AA146)</f>
        <v>0</v>
      </c>
      <c r="AP151" s="35">
        <f>IF(OR($A$1&lt;=Main!AB$4,ISBLANK($N151)),0,Main!AB146)</f>
        <v>0</v>
      </c>
      <c r="AQ151" s="35">
        <f>IF(OR($A$1&lt;=Main!AC$4,ISBLANK($N151)),0,Main!AC146)</f>
        <v>0</v>
      </c>
      <c r="AR151" s="35">
        <f>IF(OR($A$1&lt;=Main!AD$4,ISBLANK($N151)),0,Main!AD146)</f>
        <v>0</v>
      </c>
      <c r="AS151" s="35">
        <f>IF(OR($A$1&lt;=Main!AE$4,ISBLANK($N151)),0,Main!AE146)</f>
        <v>0</v>
      </c>
      <c r="AT151" s="35">
        <f>IF(OR($A$1&lt;=Main!AF$4,ISBLANK($N151)),0,Main!AF146)</f>
        <v>0</v>
      </c>
      <c r="AU151" s="35">
        <f>IF(OR($A$1&lt;=Main!AG$4,ISBLANK($N151)),0,Main!AG146)</f>
        <v>0</v>
      </c>
      <c r="AV151" s="35">
        <f>IF(OR($A$1&lt;=Main!AH$4,ISBLANK($N151)),0,Main!AH146)</f>
        <v>0</v>
      </c>
      <c r="AW151" s="35">
        <f>IF(OR($A$1&lt;=Main!AI$4,ISBLANK($N151)),0,Main!AI146)</f>
        <v>0</v>
      </c>
      <c r="AX151" s="35">
        <f>IF(OR($A$1&lt;=Main!AJ$4,ISBLANK($N151)),0,Main!AJ146)</f>
        <v>0</v>
      </c>
      <c r="AY151" s="35">
        <f>IF(OR($A$1&lt;=Main!AK$4,ISBLANK($N151)),0,Main!AK146)</f>
        <v>0</v>
      </c>
      <c r="AZ151" s="35">
        <f>IF(OR($A$1&lt;=Main!AL$4,ISBLANK($N151)),0,Main!AL146)</f>
        <v>0</v>
      </c>
      <c r="BA151" s="35">
        <f>IF(OR($A$1&lt;=Main!AM$4,ISBLANK($N151)),0,Main!AM146)</f>
        <v>0</v>
      </c>
      <c r="BB151" s="35">
        <f>IF(OR($A$1&lt;=Main!AN$4,ISBLANK($N151)),0,Main!AN146)</f>
        <v>0</v>
      </c>
      <c r="BC151" s="35">
        <f>IF(OR($A$1&lt;=Main!AO$4,ISBLANK($N151)),0,Main!AO146)</f>
        <v>0</v>
      </c>
      <c r="BD151" s="35">
        <f>IF(OR($A$1&lt;=Main!AP$4,ISBLANK($N151)),0,Main!AP146)</f>
        <v>0</v>
      </c>
      <c r="BE151" s="35">
        <f>IF(OR($A$1&lt;=Main!AQ$4,ISBLANK($N151)),0,Main!AQ146)</f>
        <v>0</v>
      </c>
      <c r="BF151" s="35">
        <f>IF(OR($A$1&lt;=Main!AR$4,ISBLANK($N151)),0,Main!AR146)</f>
        <v>0</v>
      </c>
      <c r="BG151" s="35">
        <f>IF(OR($A$1&lt;=Main!AS$4,ISBLANK($N151)),0,Main!AS146)</f>
        <v>0</v>
      </c>
      <c r="BH151" s="35">
        <f>IF(OR($A$1&lt;=Main!AT$4,ISBLANK($N151)),0,Main!AT146)</f>
        <v>0</v>
      </c>
      <c r="BI151" s="35">
        <f>IF(OR($A$1&lt;=Main!AU$4,ISBLANK($N151)),0,Main!AU146)</f>
        <v>0</v>
      </c>
      <c r="BJ151" s="35">
        <f>IF(OR($A$1&lt;=Main!AV$4,ISBLANK($N151)),0,Main!AV146)</f>
        <v>0</v>
      </c>
    </row>
    <row r="152" spans="13:62">
      <c r="M152" s="6" t="str">
        <f>Main!$A147&amp;Main!$B147</f>
        <v/>
      </c>
      <c r="N152" s="6" t="str">
        <f>Main!$A147&amp;Main!$B147</f>
        <v/>
      </c>
      <c r="O152" s="145">
        <f t="shared" si="14"/>
        <v>0</v>
      </c>
      <c r="P152" s="150">
        <f t="shared" si="15"/>
        <v>30</v>
      </c>
      <c r="Q152" s="150" t="str">
        <f ca="1">IF(Main!$AY147&lt;&gt;"#",$P152-Main!$AY147,"#")</f>
        <v>#</v>
      </c>
      <c r="R152" s="35">
        <f>Main!E147*Mask!G$5</f>
        <v>0</v>
      </c>
      <c r="S152" s="35">
        <f>Main!F147*Mask!H$5</f>
        <v>0</v>
      </c>
      <c r="T152" s="35">
        <f>Main!G147*Mask!I$5</f>
        <v>0</v>
      </c>
      <c r="U152" s="35">
        <f>Main!H147*Mask!J$5</f>
        <v>0</v>
      </c>
      <c r="V152" s="35">
        <f>Main!I147*Mask!K$5</f>
        <v>0</v>
      </c>
      <c r="W152" s="35">
        <f>Main!J147*Mask!L$5</f>
        <v>0</v>
      </c>
      <c r="X152" s="35">
        <f>Main!K147*Mask!M$5</f>
        <v>0</v>
      </c>
      <c r="Y152" s="35">
        <f>Main!L147*Mask!N$5</f>
        <v>0</v>
      </c>
      <c r="Z152" s="35">
        <f>Main!M147*Mask!O$5</f>
        <v>0</v>
      </c>
      <c r="AA152" s="35">
        <f>Main!N147*Mask!P$5</f>
        <v>0</v>
      </c>
      <c r="AB152" s="35">
        <f>Main!O147*Mask!Q$5</f>
        <v>0</v>
      </c>
      <c r="AC152" s="35">
        <f>Main!P147*Mask!R$5</f>
        <v>0</v>
      </c>
      <c r="AD152" s="35">
        <f>Main!Q147*Mask!S$5</f>
        <v>0</v>
      </c>
      <c r="AE152" s="35">
        <f>Main!R147*Mask!T$5</f>
        <v>0</v>
      </c>
      <c r="AF152" s="35">
        <f>Main!S147*Mask!U$5</f>
        <v>0</v>
      </c>
      <c r="AG152" s="35">
        <f>Main!T147*Mask!V$5</f>
        <v>0</v>
      </c>
      <c r="AH152" s="35">
        <f>Main!U147*Mask!W$5</f>
        <v>0</v>
      </c>
      <c r="AI152" s="35">
        <f>Main!V147*Mask!X$5</f>
        <v>0</v>
      </c>
      <c r="AJ152" s="35">
        <f>Main!W147*Mask!Y$5</f>
        <v>0</v>
      </c>
      <c r="AK152" s="35">
        <f>Main!X147*Mask!Z$5</f>
        <v>0</v>
      </c>
      <c r="AL152" s="35">
        <f>Main!Y147*Mask!AA$5</f>
        <v>0</v>
      </c>
      <c r="AM152" s="35">
        <f>Main!Z147*Mask!AB$5</f>
        <v>0</v>
      </c>
      <c r="AN152" s="35"/>
      <c r="AO152" s="35">
        <f>IF(OR($A$1&lt;=Main!AA$4,ISBLANK($N152)),0,Main!AA147)</f>
        <v>0</v>
      </c>
      <c r="AP152" s="35">
        <f>IF(OR($A$1&lt;=Main!AB$4,ISBLANK($N152)),0,Main!AB147)</f>
        <v>0</v>
      </c>
      <c r="AQ152" s="35">
        <f>IF(OR($A$1&lt;=Main!AC$4,ISBLANK($N152)),0,Main!AC147)</f>
        <v>0</v>
      </c>
      <c r="AR152" s="35">
        <f>IF(OR($A$1&lt;=Main!AD$4,ISBLANK($N152)),0,Main!AD147)</f>
        <v>0</v>
      </c>
      <c r="AS152" s="35">
        <f>IF(OR($A$1&lt;=Main!AE$4,ISBLANK($N152)),0,Main!AE147)</f>
        <v>0</v>
      </c>
      <c r="AT152" s="35">
        <f>IF(OR($A$1&lt;=Main!AF$4,ISBLANK($N152)),0,Main!AF147)</f>
        <v>0</v>
      </c>
      <c r="AU152" s="35">
        <f>IF(OR($A$1&lt;=Main!AG$4,ISBLANK($N152)),0,Main!AG147)</f>
        <v>0</v>
      </c>
      <c r="AV152" s="35">
        <f>IF(OR($A$1&lt;=Main!AH$4,ISBLANK($N152)),0,Main!AH147)</f>
        <v>0</v>
      </c>
      <c r="AW152" s="35">
        <f>IF(OR($A$1&lt;=Main!AI$4,ISBLANK($N152)),0,Main!AI147)</f>
        <v>0</v>
      </c>
      <c r="AX152" s="35">
        <f>IF(OR($A$1&lt;=Main!AJ$4,ISBLANK($N152)),0,Main!AJ147)</f>
        <v>0</v>
      </c>
      <c r="AY152" s="35">
        <f>IF(OR($A$1&lt;=Main!AK$4,ISBLANK($N152)),0,Main!AK147)</f>
        <v>0</v>
      </c>
      <c r="AZ152" s="35">
        <f>IF(OR($A$1&lt;=Main!AL$4,ISBLANK($N152)),0,Main!AL147)</f>
        <v>0</v>
      </c>
      <c r="BA152" s="35">
        <f>IF(OR($A$1&lt;=Main!AM$4,ISBLANK($N152)),0,Main!AM147)</f>
        <v>0</v>
      </c>
      <c r="BB152" s="35">
        <f>IF(OR($A$1&lt;=Main!AN$4,ISBLANK($N152)),0,Main!AN147)</f>
        <v>0</v>
      </c>
      <c r="BC152" s="35">
        <f>IF(OR($A$1&lt;=Main!AO$4,ISBLANK($N152)),0,Main!AO147)</f>
        <v>0</v>
      </c>
      <c r="BD152" s="35">
        <f>IF(OR($A$1&lt;=Main!AP$4,ISBLANK($N152)),0,Main!AP147)</f>
        <v>0</v>
      </c>
      <c r="BE152" s="35">
        <f>IF(OR($A$1&lt;=Main!AQ$4,ISBLANK($N152)),0,Main!AQ147)</f>
        <v>0</v>
      </c>
      <c r="BF152" s="35">
        <f>IF(OR($A$1&lt;=Main!AR$4,ISBLANK($N152)),0,Main!AR147)</f>
        <v>0</v>
      </c>
      <c r="BG152" s="35">
        <f>IF(OR($A$1&lt;=Main!AS$4,ISBLANK($N152)),0,Main!AS147)</f>
        <v>0</v>
      </c>
      <c r="BH152" s="35">
        <f>IF(OR($A$1&lt;=Main!AT$4,ISBLANK($N152)),0,Main!AT147)</f>
        <v>0</v>
      </c>
      <c r="BI152" s="35">
        <f>IF(OR($A$1&lt;=Main!AU$4,ISBLANK($N152)),0,Main!AU147)</f>
        <v>0</v>
      </c>
      <c r="BJ152" s="35">
        <f>IF(OR($A$1&lt;=Main!AV$4,ISBLANK($N152)),0,Main!AV147)</f>
        <v>0</v>
      </c>
    </row>
    <row r="153" spans="13:62">
      <c r="M153" s="6" t="str">
        <f>Main!$A148&amp;Main!$B148</f>
        <v/>
      </c>
      <c r="N153" s="6" t="str">
        <f>Main!$A148&amp;Main!$B148</f>
        <v/>
      </c>
      <c r="O153" s="145">
        <f t="shared" si="14"/>
        <v>0</v>
      </c>
      <c r="P153" s="150">
        <f t="shared" si="15"/>
        <v>30</v>
      </c>
      <c r="Q153" s="150" t="str">
        <f ca="1">IF(Main!$AY148&lt;&gt;"#",$P153-Main!$AY148,"#")</f>
        <v>#</v>
      </c>
      <c r="R153" s="35">
        <f>Main!E148*Mask!G$5</f>
        <v>0</v>
      </c>
      <c r="S153" s="35">
        <f>Main!F148*Mask!H$5</f>
        <v>0</v>
      </c>
      <c r="T153" s="35">
        <f>Main!G148*Mask!I$5</f>
        <v>0</v>
      </c>
      <c r="U153" s="35">
        <f>Main!H148*Mask!J$5</f>
        <v>0</v>
      </c>
      <c r="V153" s="35">
        <f>Main!I148*Mask!K$5</f>
        <v>0</v>
      </c>
      <c r="W153" s="35">
        <f>Main!J148*Mask!L$5</f>
        <v>0</v>
      </c>
      <c r="X153" s="35">
        <f>Main!K148*Mask!M$5</f>
        <v>0</v>
      </c>
      <c r="Y153" s="35">
        <f>Main!L148*Mask!N$5</f>
        <v>0</v>
      </c>
      <c r="Z153" s="35">
        <f>Main!M148*Mask!O$5</f>
        <v>0</v>
      </c>
      <c r="AA153" s="35">
        <f>Main!N148*Mask!P$5</f>
        <v>0</v>
      </c>
      <c r="AB153" s="35">
        <f>Main!O148*Mask!Q$5</f>
        <v>0</v>
      </c>
      <c r="AC153" s="35">
        <f>Main!P148*Mask!R$5</f>
        <v>0</v>
      </c>
      <c r="AD153" s="35">
        <f>Main!Q148*Mask!S$5</f>
        <v>0</v>
      </c>
      <c r="AE153" s="35">
        <f>Main!R148*Mask!T$5</f>
        <v>0</v>
      </c>
      <c r="AF153" s="35">
        <f>Main!S148*Mask!U$5</f>
        <v>0</v>
      </c>
      <c r="AG153" s="35">
        <f>Main!T148*Mask!V$5</f>
        <v>0</v>
      </c>
      <c r="AH153" s="35">
        <f>Main!U148*Mask!W$5</f>
        <v>0</v>
      </c>
      <c r="AI153" s="35">
        <f>Main!V148*Mask!X$5</f>
        <v>0</v>
      </c>
      <c r="AJ153" s="35">
        <f>Main!W148*Mask!Y$5</f>
        <v>0</v>
      </c>
      <c r="AK153" s="35">
        <f>Main!X148*Mask!Z$5</f>
        <v>0</v>
      </c>
      <c r="AL153" s="35">
        <f>Main!Y148*Mask!AA$5</f>
        <v>0</v>
      </c>
      <c r="AM153" s="35">
        <f>Main!Z148*Mask!AB$5</f>
        <v>0</v>
      </c>
      <c r="AN153" s="35"/>
      <c r="AO153" s="35">
        <f>IF(OR($A$1&lt;=Main!AA$4,ISBLANK($N153)),0,Main!AA148)</f>
        <v>0</v>
      </c>
      <c r="AP153" s="35">
        <f>IF(OR($A$1&lt;=Main!AB$4,ISBLANK($N153)),0,Main!AB148)</f>
        <v>0</v>
      </c>
      <c r="AQ153" s="35">
        <f>IF(OR($A$1&lt;=Main!AC$4,ISBLANK($N153)),0,Main!AC148)</f>
        <v>0</v>
      </c>
      <c r="AR153" s="35">
        <f>IF(OR($A$1&lt;=Main!AD$4,ISBLANK($N153)),0,Main!AD148)</f>
        <v>0</v>
      </c>
      <c r="AS153" s="35">
        <f>IF(OR($A$1&lt;=Main!AE$4,ISBLANK($N153)),0,Main!AE148)</f>
        <v>0</v>
      </c>
      <c r="AT153" s="35">
        <f>IF(OR($A$1&lt;=Main!AF$4,ISBLANK($N153)),0,Main!AF148)</f>
        <v>0</v>
      </c>
      <c r="AU153" s="35">
        <f>IF(OR($A$1&lt;=Main!AG$4,ISBLANK($N153)),0,Main!AG148)</f>
        <v>0</v>
      </c>
      <c r="AV153" s="35">
        <f>IF(OR($A$1&lt;=Main!AH$4,ISBLANK($N153)),0,Main!AH148)</f>
        <v>0</v>
      </c>
      <c r="AW153" s="35">
        <f>IF(OR($A$1&lt;=Main!AI$4,ISBLANK($N153)),0,Main!AI148)</f>
        <v>0</v>
      </c>
      <c r="AX153" s="35">
        <f>IF(OR($A$1&lt;=Main!AJ$4,ISBLANK($N153)),0,Main!AJ148)</f>
        <v>0</v>
      </c>
      <c r="AY153" s="35">
        <f>IF(OR($A$1&lt;=Main!AK$4,ISBLANK($N153)),0,Main!AK148)</f>
        <v>0</v>
      </c>
      <c r="AZ153" s="35">
        <f>IF(OR($A$1&lt;=Main!AL$4,ISBLANK($N153)),0,Main!AL148)</f>
        <v>0</v>
      </c>
      <c r="BA153" s="35">
        <f>IF(OR($A$1&lt;=Main!AM$4,ISBLANK($N153)),0,Main!AM148)</f>
        <v>0</v>
      </c>
      <c r="BB153" s="35">
        <f>IF(OR($A$1&lt;=Main!AN$4,ISBLANK($N153)),0,Main!AN148)</f>
        <v>0</v>
      </c>
      <c r="BC153" s="35">
        <f>IF(OR($A$1&lt;=Main!AO$4,ISBLANK($N153)),0,Main!AO148)</f>
        <v>0</v>
      </c>
      <c r="BD153" s="35">
        <f>IF(OR($A$1&lt;=Main!AP$4,ISBLANK($N153)),0,Main!AP148)</f>
        <v>0</v>
      </c>
      <c r="BE153" s="35">
        <f>IF(OR($A$1&lt;=Main!AQ$4,ISBLANK($N153)),0,Main!AQ148)</f>
        <v>0</v>
      </c>
      <c r="BF153" s="35">
        <f>IF(OR($A$1&lt;=Main!AR$4,ISBLANK($N153)),0,Main!AR148)</f>
        <v>0</v>
      </c>
      <c r="BG153" s="35">
        <f>IF(OR($A$1&lt;=Main!AS$4,ISBLANK($N153)),0,Main!AS148)</f>
        <v>0</v>
      </c>
      <c r="BH153" s="35">
        <f>IF(OR($A$1&lt;=Main!AT$4,ISBLANK($N153)),0,Main!AT148)</f>
        <v>0</v>
      </c>
      <c r="BI153" s="35">
        <f>IF(OR($A$1&lt;=Main!AU$4,ISBLANK($N153)),0,Main!AU148)</f>
        <v>0</v>
      </c>
      <c r="BJ153" s="35">
        <f>IF(OR($A$1&lt;=Main!AV$4,ISBLANK($N153)),0,Main!AV148)</f>
        <v>0</v>
      </c>
    </row>
    <row r="154" spans="13:62">
      <c r="M154" s="6" t="str">
        <f>Main!$A149&amp;Main!$B149</f>
        <v/>
      </c>
      <c r="N154" s="6" t="str">
        <f>Main!$A149&amp;Main!$B149</f>
        <v/>
      </c>
      <c r="O154" s="145">
        <f t="shared" si="14"/>
        <v>0</v>
      </c>
      <c r="P154" s="150">
        <f t="shared" si="15"/>
        <v>30</v>
      </c>
      <c r="Q154" s="150" t="str">
        <f ca="1">IF(Main!$AY149&lt;&gt;"#",$P154-Main!$AY149,"#")</f>
        <v>#</v>
      </c>
      <c r="R154" s="35">
        <f>Main!E149*Mask!G$5</f>
        <v>0</v>
      </c>
      <c r="S154" s="35">
        <f>Main!F149*Mask!H$5</f>
        <v>0</v>
      </c>
      <c r="T154" s="35">
        <f>Main!G149*Mask!I$5</f>
        <v>0</v>
      </c>
      <c r="U154" s="35">
        <f>Main!H149*Mask!J$5</f>
        <v>0</v>
      </c>
      <c r="V154" s="35">
        <f>Main!I149*Mask!K$5</f>
        <v>0</v>
      </c>
      <c r="W154" s="35">
        <f>Main!J149*Mask!L$5</f>
        <v>0</v>
      </c>
      <c r="X154" s="35">
        <f>Main!K149*Mask!M$5</f>
        <v>0</v>
      </c>
      <c r="Y154" s="35">
        <f>Main!L149*Mask!N$5</f>
        <v>0</v>
      </c>
      <c r="Z154" s="35">
        <f>Main!M149*Mask!O$5</f>
        <v>0</v>
      </c>
      <c r="AA154" s="35">
        <f>Main!N149*Mask!P$5</f>
        <v>0</v>
      </c>
      <c r="AB154" s="35">
        <f>Main!O149*Mask!Q$5</f>
        <v>0</v>
      </c>
      <c r="AC154" s="35">
        <f>Main!P149*Mask!R$5</f>
        <v>0</v>
      </c>
      <c r="AD154" s="35">
        <f>Main!Q149*Mask!S$5</f>
        <v>0</v>
      </c>
      <c r="AE154" s="35">
        <f>Main!R149*Mask!T$5</f>
        <v>0</v>
      </c>
      <c r="AF154" s="35">
        <f>Main!S149*Mask!U$5</f>
        <v>0</v>
      </c>
      <c r="AG154" s="35">
        <f>Main!T149*Mask!V$5</f>
        <v>0</v>
      </c>
      <c r="AH154" s="35">
        <f>Main!U149*Mask!W$5</f>
        <v>0</v>
      </c>
      <c r="AI154" s="35">
        <f>Main!V149*Mask!X$5</f>
        <v>0</v>
      </c>
      <c r="AJ154" s="35">
        <f>Main!W149*Mask!Y$5</f>
        <v>0</v>
      </c>
      <c r="AK154" s="35">
        <f>Main!X149*Mask!Z$5</f>
        <v>0</v>
      </c>
      <c r="AL154" s="35">
        <f>Main!Y149*Mask!AA$5</f>
        <v>0</v>
      </c>
      <c r="AM154" s="35">
        <f>Main!Z149*Mask!AB$5</f>
        <v>0</v>
      </c>
      <c r="AN154" s="35"/>
      <c r="AO154" s="35">
        <f>IF(OR($A$1&lt;=Main!AA$4,ISBLANK($N154)),0,Main!AA149)</f>
        <v>0</v>
      </c>
      <c r="AP154" s="35">
        <f>IF(OR($A$1&lt;=Main!AB$4,ISBLANK($N154)),0,Main!AB149)</f>
        <v>0</v>
      </c>
      <c r="AQ154" s="35">
        <f>IF(OR($A$1&lt;=Main!AC$4,ISBLANK($N154)),0,Main!AC149)</f>
        <v>0</v>
      </c>
      <c r="AR154" s="35">
        <f>IF(OR($A$1&lt;=Main!AD$4,ISBLANK($N154)),0,Main!AD149)</f>
        <v>0</v>
      </c>
      <c r="AS154" s="35">
        <f>IF(OR($A$1&lt;=Main!AE$4,ISBLANK($N154)),0,Main!AE149)</f>
        <v>0</v>
      </c>
      <c r="AT154" s="35">
        <f>IF(OR($A$1&lt;=Main!AF$4,ISBLANK($N154)),0,Main!AF149)</f>
        <v>0</v>
      </c>
      <c r="AU154" s="35">
        <f>IF(OR($A$1&lt;=Main!AG$4,ISBLANK($N154)),0,Main!AG149)</f>
        <v>0</v>
      </c>
      <c r="AV154" s="35">
        <f>IF(OR($A$1&lt;=Main!AH$4,ISBLANK($N154)),0,Main!AH149)</f>
        <v>0</v>
      </c>
      <c r="AW154" s="35">
        <f>IF(OR($A$1&lt;=Main!AI$4,ISBLANK($N154)),0,Main!AI149)</f>
        <v>0</v>
      </c>
      <c r="AX154" s="35">
        <f>IF(OR($A$1&lt;=Main!AJ$4,ISBLANK($N154)),0,Main!AJ149)</f>
        <v>0</v>
      </c>
      <c r="AY154" s="35">
        <f>IF(OR($A$1&lt;=Main!AK$4,ISBLANK($N154)),0,Main!AK149)</f>
        <v>0</v>
      </c>
      <c r="AZ154" s="35">
        <f>IF(OR($A$1&lt;=Main!AL$4,ISBLANK($N154)),0,Main!AL149)</f>
        <v>0</v>
      </c>
      <c r="BA154" s="35">
        <f>IF(OR($A$1&lt;=Main!AM$4,ISBLANK($N154)),0,Main!AM149)</f>
        <v>0</v>
      </c>
      <c r="BB154" s="35">
        <f>IF(OR($A$1&lt;=Main!AN$4,ISBLANK($N154)),0,Main!AN149)</f>
        <v>0</v>
      </c>
      <c r="BC154" s="35">
        <f>IF(OR($A$1&lt;=Main!AO$4,ISBLANK($N154)),0,Main!AO149)</f>
        <v>0</v>
      </c>
      <c r="BD154" s="35">
        <f>IF(OR($A$1&lt;=Main!AP$4,ISBLANK($N154)),0,Main!AP149)</f>
        <v>0</v>
      </c>
      <c r="BE154" s="35">
        <f>IF(OR($A$1&lt;=Main!AQ$4,ISBLANK($N154)),0,Main!AQ149)</f>
        <v>0</v>
      </c>
      <c r="BF154" s="35">
        <f>IF(OR($A$1&lt;=Main!AR$4,ISBLANK($N154)),0,Main!AR149)</f>
        <v>0</v>
      </c>
      <c r="BG154" s="35">
        <f>IF(OR($A$1&lt;=Main!AS$4,ISBLANK($N154)),0,Main!AS149)</f>
        <v>0</v>
      </c>
      <c r="BH154" s="35">
        <f>IF(OR($A$1&lt;=Main!AT$4,ISBLANK($N154)),0,Main!AT149)</f>
        <v>0</v>
      </c>
      <c r="BI154" s="35">
        <f>IF(OR($A$1&lt;=Main!AU$4,ISBLANK($N154)),0,Main!AU149)</f>
        <v>0</v>
      </c>
      <c r="BJ154" s="35">
        <f>IF(OR($A$1&lt;=Main!AV$4,ISBLANK($N154)),0,Main!AV149)</f>
        <v>0</v>
      </c>
    </row>
    <row r="155" spans="13:62">
      <c r="M155" s="6" t="str">
        <f>Main!$A150&amp;Main!$B150</f>
        <v/>
      </c>
      <c r="N155" s="6" t="str">
        <f>Main!$A150&amp;Main!$B150</f>
        <v/>
      </c>
      <c r="O155" s="145">
        <f t="shared" si="14"/>
        <v>0</v>
      </c>
      <c r="P155" s="150">
        <f t="shared" si="15"/>
        <v>30</v>
      </c>
      <c r="Q155" s="150" t="str">
        <f ca="1">IF(Main!$AY150&lt;&gt;"#",$P155-Main!$AY150,"#")</f>
        <v>#</v>
      </c>
      <c r="R155" s="35">
        <f>Main!E150*Mask!G$5</f>
        <v>0</v>
      </c>
      <c r="S155" s="35">
        <f>Main!F150*Mask!H$5</f>
        <v>0</v>
      </c>
      <c r="T155" s="35">
        <f>Main!G150*Mask!I$5</f>
        <v>0</v>
      </c>
      <c r="U155" s="35">
        <f>Main!H150*Mask!J$5</f>
        <v>0</v>
      </c>
      <c r="V155" s="35">
        <f>Main!I150*Mask!K$5</f>
        <v>0</v>
      </c>
      <c r="W155" s="35">
        <f>Main!J150*Mask!L$5</f>
        <v>0</v>
      </c>
      <c r="X155" s="35">
        <f>Main!K150*Mask!M$5</f>
        <v>0</v>
      </c>
      <c r="Y155" s="35">
        <f>Main!L150*Mask!N$5</f>
        <v>0</v>
      </c>
      <c r="Z155" s="35">
        <f>Main!M150*Mask!O$5</f>
        <v>0</v>
      </c>
      <c r="AA155" s="35">
        <f>Main!N150*Mask!P$5</f>
        <v>0</v>
      </c>
      <c r="AB155" s="35">
        <f>Main!O150*Mask!Q$5</f>
        <v>0</v>
      </c>
      <c r="AC155" s="35">
        <f>Main!P150*Mask!R$5</f>
        <v>0</v>
      </c>
      <c r="AD155" s="35">
        <f>Main!Q150*Mask!S$5</f>
        <v>0</v>
      </c>
      <c r="AE155" s="35">
        <f>Main!R150*Mask!T$5</f>
        <v>0</v>
      </c>
      <c r="AF155" s="35">
        <f>Main!S150*Mask!U$5</f>
        <v>0</v>
      </c>
      <c r="AG155" s="35">
        <f>Main!T150*Mask!V$5</f>
        <v>0</v>
      </c>
      <c r="AH155" s="35">
        <f>Main!U150*Mask!W$5</f>
        <v>0</v>
      </c>
      <c r="AI155" s="35">
        <f>Main!V150*Mask!X$5</f>
        <v>0</v>
      </c>
      <c r="AJ155" s="35">
        <f>Main!W150*Mask!Y$5</f>
        <v>0</v>
      </c>
      <c r="AK155" s="35">
        <f>Main!X150*Mask!Z$5</f>
        <v>0</v>
      </c>
      <c r="AL155" s="35">
        <f>Main!Y150*Mask!AA$5</f>
        <v>0</v>
      </c>
      <c r="AM155" s="35">
        <f>Main!Z150*Mask!AB$5</f>
        <v>0</v>
      </c>
      <c r="AN155" s="35"/>
      <c r="AO155" s="35">
        <f>IF(OR($A$1&lt;=Main!AA$4,ISBLANK($N155)),0,Main!AA150)</f>
        <v>0</v>
      </c>
      <c r="AP155" s="35">
        <f>IF(OR($A$1&lt;=Main!AB$4,ISBLANK($N155)),0,Main!AB150)</f>
        <v>0</v>
      </c>
      <c r="AQ155" s="35">
        <f>IF(OR($A$1&lt;=Main!AC$4,ISBLANK($N155)),0,Main!AC150)</f>
        <v>0</v>
      </c>
      <c r="AR155" s="35">
        <f>IF(OR($A$1&lt;=Main!AD$4,ISBLANK($N155)),0,Main!AD150)</f>
        <v>0</v>
      </c>
      <c r="AS155" s="35">
        <f>IF(OR($A$1&lt;=Main!AE$4,ISBLANK($N155)),0,Main!AE150)</f>
        <v>0</v>
      </c>
      <c r="AT155" s="35">
        <f>IF(OR($A$1&lt;=Main!AF$4,ISBLANK($N155)),0,Main!AF150)</f>
        <v>0</v>
      </c>
      <c r="AU155" s="35">
        <f>IF(OR($A$1&lt;=Main!AG$4,ISBLANK($N155)),0,Main!AG150)</f>
        <v>0</v>
      </c>
      <c r="AV155" s="35">
        <f>IF(OR($A$1&lt;=Main!AH$4,ISBLANK($N155)),0,Main!AH150)</f>
        <v>0</v>
      </c>
      <c r="AW155" s="35">
        <f>IF(OR($A$1&lt;=Main!AI$4,ISBLANK($N155)),0,Main!AI150)</f>
        <v>0</v>
      </c>
      <c r="AX155" s="35">
        <f>IF(OR($A$1&lt;=Main!AJ$4,ISBLANK($N155)),0,Main!AJ150)</f>
        <v>0</v>
      </c>
      <c r="AY155" s="35">
        <f>IF(OR($A$1&lt;=Main!AK$4,ISBLANK($N155)),0,Main!AK150)</f>
        <v>0</v>
      </c>
      <c r="AZ155" s="35">
        <f>IF(OR($A$1&lt;=Main!AL$4,ISBLANK($N155)),0,Main!AL150)</f>
        <v>0</v>
      </c>
      <c r="BA155" s="35">
        <f>IF(OR($A$1&lt;=Main!AM$4,ISBLANK($N155)),0,Main!AM150)</f>
        <v>0</v>
      </c>
      <c r="BB155" s="35">
        <f>IF(OR($A$1&lt;=Main!AN$4,ISBLANK($N155)),0,Main!AN150)</f>
        <v>0</v>
      </c>
      <c r="BC155" s="35">
        <f>IF(OR($A$1&lt;=Main!AO$4,ISBLANK($N155)),0,Main!AO150)</f>
        <v>0</v>
      </c>
      <c r="BD155" s="35">
        <f>IF(OR($A$1&lt;=Main!AP$4,ISBLANK($N155)),0,Main!AP150)</f>
        <v>0</v>
      </c>
      <c r="BE155" s="35">
        <f>IF(OR($A$1&lt;=Main!AQ$4,ISBLANK($N155)),0,Main!AQ150)</f>
        <v>0</v>
      </c>
      <c r="BF155" s="35">
        <f>IF(OR($A$1&lt;=Main!AR$4,ISBLANK($N155)),0,Main!AR150)</f>
        <v>0</v>
      </c>
      <c r="BG155" s="35">
        <f>IF(OR($A$1&lt;=Main!AS$4,ISBLANK($N155)),0,Main!AS150)</f>
        <v>0</v>
      </c>
      <c r="BH155" s="35">
        <f>IF(OR($A$1&lt;=Main!AT$4,ISBLANK($N155)),0,Main!AT150)</f>
        <v>0</v>
      </c>
      <c r="BI155" s="35">
        <f>IF(OR($A$1&lt;=Main!AU$4,ISBLANK($N155)),0,Main!AU150)</f>
        <v>0</v>
      </c>
      <c r="BJ155" s="35">
        <f>IF(OR($A$1&lt;=Main!AV$4,ISBLANK($N155)),0,Main!AV150)</f>
        <v>0</v>
      </c>
    </row>
    <row r="156" spans="13:62">
      <c r="O156" s="149"/>
      <c r="P156" s="147"/>
      <c r="Q156" s="147"/>
      <c r="R156" s="35"/>
      <c r="S156" s="35"/>
      <c r="T156" s="35"/>
      <c r="U156" s="35"/>
      <c r="V156" s="35"/>
      <c r="W156" s="35"/>
      <c r="X156" s="35"/>
      <c r="Y156" s="35"/>
      <c r="Z156" s="35"/>
      <c r="AA156" s="35"/>
      <c r="AB156" s="35"/>
      <c r="AC156" s="35"/>
      <c r="AD156" s="35"/>
      <c r="AE156" s="35"/>
      <c r="AF156" s="35"/>
      <c r="AG156" s="35"/>
      <c r="AH156" s="35"/>
      <c r="AI156" s="35"/>
      <c r="AJ156" s="35"/>
      <c r="AK156" s="35"/>
      <c r="AL156" s="35"/>
      <c r="AM156" s="35"/>
      <c r="AN156" s="35"/>
      <c r="AO156" s="35"/>
      <c r="AP156" s="35"/>
      <c r="AQ156" s="35"/>
      <c r="AR156" s="35"/>
      <c r="AS156" s="35"/>
      <c r="AT156" s="35"/>
      <c r="AU156" s="35"/>
      <c r="AV156" s="35"/>
      <c r="AW156" s="35"/>
      <c r="AX156" s="35"/>
      <c r="AY156" s="35"/>
      <c r="AZ156" s="35"/>
      <c r="BA156" s="35"/>
      <c r="BB156" s="35"/>
      <c r="BC156" s="35"/>
      <c r="BD156" s="35"/>
      <c r="BE156" s="35"/>
      <c r="BF156" s="35"/>
      <c r="BG156" s="35"/>
      <c r="BH156" s="35"/>
    </row>
    <row r="157" spans="13:62">
      <c r="O157" s="147"/>
      <c r="P157" s="147"/>
      <c r="Q157" s="147"/>
      <c r="R157" s="35"/>
      <c r="S157" s="35"/>
      <c r="T157" s="35"/>
      <c r="U157" s="35"/>
      <c r="V157" s="35"/>
      <c r="W157" s="35"/>
      <c r="X157" s="35"/>
      <c r="Y157" s="35"/>
      <c r="Z157" s="35"/>
      <c r="AA157" s="35"/>
      <c r="AB157" s="35"/>
      <c r="AC157" s="35"/>
      <c r="AD157" s="35"/>
      <c r="AE157" s="35"/>
      <c r="AF157" s="35"/>
      <c r="AG157" s="35"/>
      <c r="AH157" s="35"/>
      <c r="AI157" s="35"/>
      <c r="AJ157" s="35"/>
      <c r="AK157" s="35"/>
      <c r="AL157" s="35"/>
      <c r="AM157" s="35"/>
      <c r="AN157" s="35"/>
      <c r="AO157" s="35"/>
      <c r="AP157" s="35"/>
      <c r="AQ157" s="35"/>
      <c r="AR157" s="35"/>
      <c r="AS157" s="35"/>
      <c r="AT157" s="35"/>
      <c r="AU157" s="35"/>
      <c r="AV157" s="35"/>
      <c r="AW157" s="35"/>
      <c r="AX157" s="35"/>
      <c r="AY157" s="35"/>
      <c r="AZ157" s="35"/>
      <c r="BA157" s="35"/>
      <c r="BB157" s="35"/>
      <c r="BC157" s="35"/>
      <c r="BD157" s="35"/>
      <c r="BE157" s="35"/>
      <c r="BF157" s="35"/>
      <c r="BG157" s="35"/>
      <c r="BH157" s="35"/>
    </row>
    <row r="158" spans="13:62">
      <c r="O158" s="147"/>
      <c r="P158" s="147"/>
      <c r="Q158" s="147"/>
      <c r="R158" s="35"/>
      <c r="S158" s="35"/>
      <c r="T158" s="35"/>
      <c r="U158" s="35"/>
      <c r="V158" s="35"/>
      <c r="W158" s="35"/>
      <c r="X158" s="35"/>
      <c r="Y158" s="35"/>
      <c r="Z158" s="35"/>
      <c r="AA158" s="35"/>
      <c r="AB158" s="35"/>
      <c r="AC158" s="35"/>
      <c r="AD158" s="35"/>
      <c r="AE158" s="35"/>
      <c r="AF158" s="35"/>
      <c r="AG158" s="35"/>
      <c r="AH158" s="35"/>
      <c r="AI158" s="35"/>
      <c r="AJ158" s="35"/>
      <c r="AK158" s="35"/>
      <c r="AL158" s="35"/>
      <c r="AM158" s="35"/>
      <c r="AN158" s="35"/>
    </row>
  </sheetData>
  <mergeCells count="3">
    <mergeCell ref="A1:A2"/>
    <mergeCell ref="B1:D2"/>
    <mergeCell ref="A3:D3"/>
  </mergeCells>
  <conditionalFormatting sqref="F7:G7">
    <cfRule type="expression" dxfId="242" priority="2">
      <formula>$M$6</formula>
    </cfRule>
  </conditionalFormatting>
  <conditionalFormatting sqref="F11:G60">
    <cfRule type="expression" dxfId="241" priority="5">
      <formula>F11&lt;&gt;L70</formula>
    </cfRule>
  </conditionalFormatting>
  <conditionalFormatting sqref="A1:A2">
    <cfRule type="expression" dxfId="240" priority="1">
      <formula>$M$5=""</formula>
    </cfRule>
  </conditionalFormatting>
  <pageMargins left="0.78749999999999998" right="0.78749999999999998" top="1.0249999999999999" bottom="1.0249999999999999" header="0.78749999999999998" footer="0.78749999999999998"/>
  <pageSetup firstPageNumber="0" orientation="portrait" r:id="rId1"/>
  <headerFooter>
    <oddHeader>&amp;C&amp;"Arial,Regular"&amp;A</oddHeader>
    <oddFooter>&amp;C&amp;"Arial,Regular"Page 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>
  <dimension ref="A1:AMO158"/>
  <sheetViews>
    <sheetView zoomScale="80" zoomScaleNormal="80" workbookViewId="0">
      <selection activeCell="I17" sqref="I17"/>
    </sheetView>
  </sheetViews>
  <sheetFormatPr defaultRowHeight="12.75"/>
  <cols>
    <col min="1" max="1" width="17.7109375" style="6" customWidth="1"/>
    <col min="2" max="2" width="15.85546875" style="6" customWidth="1"/>
    <col min="3" max="3" width="16.7109375" style="6" bestFit="1" customWidth="1"/>
    <col min="4" max="4" width="9.140625" style="6"/>
    <col min="5" max="5" width="5.5703125" style="6" customWidth="1"/>
    <col min="6" max="6" width="6.85546875" style="6" customWidth="1"/>
    <col min="7" max="7" width="8.28515625" style="6" customWidth="1"/>
    <col min="8" max="8" width="11.28515625" style="6" customWidth="1"/>
    <col min="9" max="9" width="9.5703125" style="6" customWidth="1"/>
    <col min="10" max="10" width="15.140625" style="6" customWidth="1"/>
    <col min="11" max="11" width="23" style="6" hidden="1" customWidth="1"/>
    <col min="12" max="12" width="13.28515625" style="6" hidden="1" customWidth="1"/>
    <col min="13" max="13" width="6.85546875" style="6" hidden="1" customWidth="1"/>
    <col min="14" max="14" width="20.42578125" style="6" hidden="1" customWidth="1"/>
    <col min="15" max="17" width="9.140625" style="35" hidden="1" customWidth="1"/>
    <col min="18" max="60" width="9.140625" style="6" hidden="1" customWidth="1"/>
    <col min="61" max="61" width="8.42578125" style="56" hidden="1" customWidth="1"/>
    <col min="62" max="62" width="9.140625" style="56" hidden="1" customWidth="1"/>
    <col min="63" max="63" width="9.140625" style="6" customWidth="1"/>
    <col min="64" max="1029" width="9.140625" style="6"/>
    <col min="1030" max="16384" width="9.140625" style="53"/>
  </cols>
  <sheetData>
    <row r="1" spans="1:62" ht="14.25" customHeight="1" thickTop="1" thickBot="1">
      <c r="A1" s="217">
        <f>Contests!$D$6</f>
        <v>41036</v>
      </c>
      <c r="B1" s="218" t="str">
        <f>Contests!$E$6&amp;", "&amp;Contests!$F$6</f>
        <v>Воронеж, Инлайн Весна</v>
      </c>
      <c r="C1" s="218"/>
      <c r="D1" s="218"/>
    </row>
    <row r="2" spans="1:62" ht="15.75" customHeight="1" thickTop="1">
      <c r="A2" s="217" t="str">
        <f>"     "&amp;Contests!D1</f>
        <v xml:space="preserve">     Фристайл слалом, женщины</v>
      </c>
      <c r="B2" s="219"/>
      <c r="C2" s="219"/>
      <c r="D2" s="219"/>
      <c r="M2" s="56"/>
    </row>
    <row r="3" spans="1:62" ht="13.5" thickBot="1">
      <c r="A3" s="220" t="str">
        <f>IF(OR($M$5="ic",$M$5="ib"),"Международные соревнования","Российские соревнования")</f>
        <v>Российские соревнования</v>
      </c>
      <c r="B3" s="221"/>
      <c r="C3" s="221"/>
      <c r="D3" s="222"/>
      <c r="F3" s="164"/>
      <c r="G3" s="164"/>
      <c r="H3" s="164"/>
      <c r="I3" s="164"/>
    </row>
    <row r="4" spans="1:62" ht="13.5" thickTop="1">
      <c r="A4" s="168" t="s">
        <v>61</v>
      </c>
      <c r="B4" s="163"/>
      <c r="C4" s="163"/>
      <c r="D4" s="36">
        <f>IF(ISBLANK(Contests!$G$6),1,VALUE(RIGHT(Contests!$G$6,3)))</f>
        <v>125</v>
      </c>
      <c r="F4" s="67"/>
      <c r="G4" s="67"/>
      <c r="H4" s="67"/>
      <c r="I4" s="67"/>
    </row>
    <row r="5" spans="1:62">
      <c r="A5" s="168" t="s">
        <v>62</v>
      </c>
      <c r="B5" s="37"/>
      <c r="C5" s="37"/>
      <c r="D5" s="38">
        <f>IF(O10=0,1,O10)</f>
        <v>4978.7635268513677</v>
      </c>
      <c r="G5" s="164"/>
      <c r="H5" s="164"/>
      <c r="I5" s="165"/>
      <c r="M5" s="56" t="str">
        <f>LEFT(Contests!$G$6,2)</f>
        <v>rc</v>
      </c>
    </row>
    <row r="6" spans="1:62" ht="13.5" thickBot="1">
      <c r="A6" s="168" t="s">
        <v>63</v>
      </c>
      <c r="B6" s="37"/>
      <c r="C6" s="37"/>
      <c r="D6" s="38">
        <f>SUM(D11:D60)</f>
        <v>1439.3734568827019</v>
      </c>
      <c r="F6" s="166"/>
      <c r="G6" s="166"/>
      <c r="H6" s="166"/>
      <c r="I6" s="166"/>
      <c r="M6" s="56" t="b">
        <f>OR($M$5="rb",$M$5="rc",$M$5="")</f>
        <v>1</v>
      </c>
    </row>
    <row r="7" spans="1:62" ht="14.25" thickTop="1" thickBot="1">
      <c r="A7" s="168" t="s">
        <v>64</v>
      </c>
      <c r="B7" s="37"/>
      <c r="C7" s="37"/>
      <c r="D7" s="38">
        <f>IF(AND(NOT($M$6),D6/D5&lt;0.5),0.5,D6/D5)</f>
        <v>0.28910259527689997</v>
      </c>
      <c r="F7" s="153" t="str">
        <f>IF($M$6,"","Людей")</f>
        <v/>
      </c>
      <c r="G7" s="167">
        <v>20</v>
      </c>
      <c r="M7" s="56">
        <f>IF($G$7&gt;=10,10,$G$7)</f>
        <v>10</v>
      </c>
    </row>
    <row r="8" spans="1:62" ht="14.25" thickTop="1" thickBot="1">
      <c r="A8" s="169" t="s">
        <v>65</v>
      </c>
      <c r="B8" s="39"/>
      <c r="C8" s="39"/>
      <c r="D8" s="40">
        <f>IF($M6,VLOOKUP("",$K11:$M60,3,0),1-(10-$M$7)*0.05)</f>
        <v>0.85</v>
      </c>
      <c r="E8" s="58"/>
      <c r="F8" s="153" t="s">
        <v>71</v>
      </c>
      <c r="G8" s="154">
        <f>SUM(G11:G60)</f>
        <v>636.89725097899338</v>
      </c>
      <c r="M8" s="56">
        <f>IF(OR($M$5="rc",$M$5="ic"),2,3)</f>
        <v>2</v>
      </c>
    </row>
    <row r="9" spans="1:62" ht="14.25" thickTop="1" thickBot="1"/>
    <row r="10" spans="1:62" ht="25.5" customHeight="1" thickTop="1" thickBot="1">
      <c r="A10" s="41" t="s">
        <v>50</v>
      </c>
      <c r="B10" s="42" t="s">
        <v>51</v>
      </c>
      <c r="C10" s="42" t="s">
        <v>6</v>
      </c>
      <c r="D10" s="57" t="s">
        <v>66</v>
      </c>
      <c r="E10" s="57" t="s">
        <v>67</v>
      </c>
      <c r="F10" s="57" t="s">
        <v>68</v>
      </c>
      <c r="G10" s="57" t="s">
        <v>69</v>
      </c>
      <c r="K10" s="143" t="s">
        <v>70</v>
      </c>
      <c r="L10" s="143" t="s">
        <v>180</v>
      </c>
      <c r="M10" s="35"/>
      <c r="N10" s="143" t="s">
        <v>71</v>
      </c>
      <c r="O10" s="148">
        <f>SUM(O11:O157)</f>
        <v>4978.7635268513677</v>
      </c>
      <c r="P10" s="148" t="s">
        <v>171</v>
      </c>
      <c r="Q10" s="148" t="s">
        <v>172</v>
      </c>
    </row>
    <row r="11" spans="1:62" ht="13.5" thickTop="1">
      <c r="A11" s="37" t="s">
        <v>83</v>
      </c>
      <c r="B11" s="37" t="s">
        <v>84</v>
      </c>
      <c r="C11" s="37" t="str">
        <f>IF(ISBLANK($A11),"",VLOOKUP($K11,Main!BC$6:BD$150,2,0))</f>
        <v>Лыткарино</v>
      </c>
      <c r="D11" s="43">
        <f>VLOOKUP($K11,$N$11:$O$155,2,0)</f>
        <v>415.76395595258464</v>
      </c>
      <c r="E11" s="6">
        <v>1</v>
      </c>
      <c r="F11" s="6">
        <f>VLOOKUP($E11,Mask!$A$2:$C$102,$M$8,0)</f>
        <v>100</v>
      </c>
      <c r="G11" s="44">
        <f>F11*(1+$D$7)*$D$4/100*$D$8</f>
        <v>136.96715074817061</v>
      </c>
      <c r="H11" s="56"/>
      <c r="K11" s="6" t="str">
        <f t="shared" ref="K11:K61" si="0">A11&amp;B11</f>
        <v>КулагинаЮлия</v>
      </c>
      <c r="L11" s="35">
        <f t="shared" ref="L11:L60" si="1">G11</f>
        <v>136.96715074817061</v>
      </c>
      <c r="M11" s="6">
        <v>0.5</v>
      </c>
      <c r="N11" s="35" t="str">
        <f>Main!$A6&amp;Main!$B6</f>
        <v>КузнецоваДарья</v>
      </c>
      <c r="O11" s="144">
        <f t="shared" ref="O11:O42" si="2">IF(N11="",0,LARGE($R11:$BH11,1)+LARGE($R11:$BH11,2)+LARGE($R11:$BH11,3))</f>
        <v>606.56523652206454</v>
      </c>
      <c r="P11" s="150">
        <f>RANK($O11,$O$11:$O$155)</f>
        <v>2</v>
      </c>
      <c r="Q11" s="150">
        <f ca="1">IF(Main!$AY6&lt;&gt;"#",$P11-Main!$AY6,"#")</f>
        <v>1</v>
      </c>
      <c r="R11" s="35">
        <f>Main!E6*Mask!G$6</f>
        <v>0</v>
      </c>
      <c r="S11" s="35">
        <f>Main!F6*Mask!H$6</f>
        <v>0</v>
      </c>
      <c r="T11" s="35">
        <f>Main!G6*Mask!I$6</f>
        <v>95.130779250752653</v>
      </c>
      <c r="U11" s="35">
        <f>Main!H6*Mask!J$6</f>
        <v>0</v>
      </c>
      <c r="V11" s="35">
        <f>Main!I6*Mask!K$6</f>
        <v>0</v>
      </c>
      <c r="W11" s="35">
        <f>Main!J6*Mask!L$6</f>
        <v>122.90910257585249</v>
      </c>
      <c r="X11" s="35">
        <f>Main!K6*Mask!M$6</f>
        <v>0</v>
      </c>
      <c r="Y11" s="35">
        <f>Main!L6*Mask!N$6</f>
        <v>0</v>
      </c>
      <c r="Z11" s="35">
        <f>Main!M6*Mask!O$6</f>
        <v>205.08642696295217</v>
      </c>
      <c r="AA11" s="35">
        <f>Main!N6*Mask!P$6</f>
        <v>0</v>
      </c>
      <c r="AB11" s="35">
        <f>Main!O6*Mask!Q$6</f>
        <v>0</v>
      </c>
      <c r="AC11" s="35">
        <f>Main!P6*Mask!R$6</f>
        <v>0</v>
      </c>
      <c r="AD11" s="35">
        <f>Main!Q6*Mask!S$6</f>
        <v>0</v>
      </c>
      <c r="AE11" s="35">
        <f>Main!R6*Mask!T$6</f>
        <v>123.375</v>
      </c>
      <c r="AF11" s="35">
        <f>Main!S6*Mask!U$6</f>
        <v>0</v>
      </c>
      <c r="AG11" s="35">
        <f>Main!T6*Mask!V$6</f>
        <v>0</v>
      </c>
      <c r="AH11" s="35">
        <f>Main!U6*Mask!W$6</f>
        <v>0</v>
      </c>
      <c r="AI11" s="35">
        <f>Main!V6*Mask!X$6</f>
        <v>0</v>
      </c>
      <c r="AJ11" s="35">
        <f>Main!W6*Mask!Y$6</f>
        <v>0</v>
      </c>
      <c r="AK11" s="35">
        <f>Main!X6*Mask!Z$6</f>
        <v>0</v>
      </c>
      <c r="AL11" s="35">
        <f>Main!Y6*Mask!AA$6</f>
        <v>0</v>
      </c>
      <c r="AM11" s="35">
        <f>Main!Z6*Mask!AB$6</f>
        <v>0</v>
      </c>
      <c r="AN11" s="35"/>
      <c r="AO11" s="35">
        <f>IF(OR($A$1&lt;=Main!AA$4,ISBLANK($N11)),0,Main!AA6)</f>
        <v>278.10380955911239</v>
      </c>
      <c r="AP11" s="35">
        <f>IF(OR($A$1&lt;=Main!AB$4,ISBLANK($N11)),0,Main!AB6)</f>
        <v>0</v>
      </c>
      <c r="AQ11" s="35">
        <f>IF(OR($A$1&lt;=Main!AC$4,ISBLANK($N11)),0,Main!AC6)</f>
        <v>0</v>
      </c>
      <c r="AR11" s="35">
        <f>IF(OR($A$1&lt;=Main!AD$4,ISBLANK($N11)),0,Main!AD6)</f>
        <v>0</v>
      </c>
      <c r="AS11" s="35">
        <f>IF(OR($A$1&lt;=Main!AE$4,ISBLANK($N11)),0,Main!AE6)</f>
        <v>0</v>
      </c>
      <c r="AT11" s="35">
        <f>IF(OR($A$1&lt;=Main!AF$4,ISBLANK($N11)),0,Main!AF6)</f>
        <v>0</v>
      </c>
      <c r="AU11" s="35">
        <f>IF(OR($A$1&lt;=Main!AG$4,ISBLANK($N11)),0,Main!AG6)</f>
        <v>0</v>
      </c>
      <c r="AV11" s="35">
        <f>IF(OR($A$1&lt;=Main!AH$4,ISBLANK($N11)),0,Main!AH6)</f>
        <v>0</v>
      </c>
      <c r="AW11" s="35">
        <f>IF(OR($A$1&lt;=Main!AI$4,ISBLANK($N11)),0,Main!AI6)</f>
        <v>0</v>
      </c>
      <c r="AX11" s="35">
        <f>IF(OR($A$1&lt;=Main!AJ$4,ISBLANK($N11)),0,Main!AJ6)</f>
        <v>0</v>
      </c>
      <c r="AY11" s="35">
        <f>IF(OR($A$1&lt;=Main!AK$4,ISBLANK($N11)),0,Main!AK6)</f>
        <v>0</v>
      </c>
      <c r="AZ11" s="35">
        <f>IF(OR($A$1&lt;=Main!AL$4,ISBLANK($N11)),0,Main!AL6)</f>
        <v>0</v>
      </c>
      <c r="BA11" s="35">
        <f>IF(OR($A$1&lt;=Main!AM$4,ISBLANK($N11)),0,Main!AM6)</f>
        <v>0</v>
      </c>
      <c r="BB11" s="35">
        <f>IF(OR($A$1&lt;=Main!AN$4,ISBLANK($N11)),0,Main!AN6)</f>
        <v>0</v>
      </c>
      <c r="BC11" s="35">
        <f>IF(OR($A$1&lt;=Main!AO$4,ISBLANK($N11)),0,Main!AO6)</f>
        <v>0</v>
      </c>
      <c r="BD11" s="35">
        <f>IF(OR($A$1&lt;=Main!AP$4,ISBLANK($N11)),0,Main!AP6)</f>
        <v>0</v>
      </c>
      <c r="BE11" s="35">
        <f>IF(OR($A$1&lt;=Main!AQ$4,ISBLANK($N11)),0,Main!AQ6)</f>
        <v>0</v>
      </c>
      <c r="BF11" s="35">
        <f>IF(OR($A$1&lt;=Main!AR$4,ISBLANK($N11)),0,Main!AR6)</f>
        <v>0</v>
      </c>
      <c r="BG11" s="35">
        <f>IF(OR($A$1&lt;=Main!AS$4,ISBLANK($N11)),0,Main!AS6)</f>
        <v>0</v>
      </c>
      <c r="BH11" s="35">
        <f>IF(OR($A$1&lt;=Main!AT$4,ISBLANK($N11)),0,Main!AT6)</f>
        <v>0</v>
      </c>
      <c r="BI11" s="35">
        <f>IF(OR($A$1&lt;=Main!AU$4,ISBLANK($N11)),0,Main!AU6)</f>
        <v>0</v>
      </c>
      <c r="BJ11" s="35">
        <f>IF(OR($A$1&lt;=Main!AV$4,ISBLANK($N11)),0,Main!AV6)</f>
        <v>0</v>
      </c>
    </row>
    <row r="12" spans="1:62">
      <c r="A12" s="37" t="s">
        <v>79</v>
      </c>
      <c r="B12" s="37" t="s">
        <v>80</v>
      </c>
      <c r="C12" s="37" t="str">
        <f>IF(ISBLANK($A12),"",VLOOKUP($K12,Main!BC$6:BD$150,2,0))</f>
        <v>Москва</v>
      </c>
      <c r="D12" s="43">
        <f t="shared" ref="D12:D60" si="3">VLOOKUP($K12,$N$11:$O$155,2,0)</f>
        <v>540.69846291850934</v>
      </c>
      <c r="E12" s="6">
        <v>2</v>
      </c>
      <c r="F12" s="6">
        <f>VLOOKUP($E12,Mask!$A$2:$C$102,$M$8,0)</f>
        <v>85</v>
      </c>
      <c r="G12" s="44">
        <f t="shared" ref="G12:G43" si="4">F12*(1+$D$7)*$D$4/100*$D$8</f>
        <v>116.42207813594504</v>
      </c>
      <c r="K12" s="6" t="str">
        <f t="shared" si="0"/>
        <v>ЛысенкоКристина</v>
      </c>
      <c r="L12" s="35">
        <f t="shared" si="1"/>
        <v>116.42207813594504</v>
      </c>
      <c r="M12" s="6">
        <v>0.55000000000000004</v>
      </c>
      <c r="N12" s="35" t="str">
        <f>Main!$A7&amp;Main!$B7</f>
        <v>СемёноваПолина</v>
      </c>
      <c r="O12" s="145">
        <f t="shared" si="2"/>
        <v>640.5</v>
      </c>
      <c r="P12" s="150">
        <f t="shared" ref="P12:P75" si="5">RANK($O12,$O$11:$O$155)</f>
        <v>1</v>
      </c>
      <c r="Q12" s="150">
        <f ca="1">IF(Main!$AY7&lt;&gt;"#",$P12-Main!$AY7,"#")</f>
        <v>-1</v>
      </c>
      <c r="R12" s="35">
        <f>Main!E7*Mask!G$6</f>
        <v>0</v>
      </c>
      <c r="S12" s="35">
        <f>Main!F7*Mask!H$6</f>
        <v>0</v>
      </c>
      <c r="T12" s="35">
        <f>Main!G7*Mask!I$6</f>
        <v>127.99413935555813</v>
      </c>
      <c r="U12" s="35">
        <f>Main!H7*Mask!J$6</f>
        <v>123.75</v>
      </c>
      <c r="V12" s="35">
        <f>Main!I7*Mask!K$6</f>
        <v>172.125</v>
      </c>
      <c r="W12" s="35">
        <f>Main!J7*Mask!L$6</f>
        <v>163.23865185855411</v>
      </c>
      <c r="X12" s="35">
        <f>Main!K7*Mask!M$6</f>
        <v>0</v>
      </c>
      <c r="Y12" s="35">
        <f>Main!L7*Mask!N$6</f>
        <v>0</v>
      </c>
      <c r="Z12" s="35">
        <f>Main!M7*Mask!O$6</f>
        <v>0</v>
      </c>
      <c r="AA12" s="35">
        <f>Main!N7*Mask!P$6</f>
        <v>187.5</v>
      </c>
      <c r="AB12" s="35">
        <f>Main!O7*Mask!Q$6</f>
        <v>258.75</v>
      </c>
      <c r="AC12" s="35">
        <f>Main!P7*Mask!R$6</f>
        <v>0</v>
      </c>
      <c r="AD12" s="35">
        <f>Main!Q7*Mask!S$6</f>
        <v>0</v>
      </c>
      <c r="AE12" s="35">
        <f>Main!R7*Mask!T$6</f>
        <v>194.25</v>
      </c>
      <c r="AF12" s="35">
        <f>Main!S7*Mask!U$6</f>
        <v>0</v>
      </c>
      <c r="AG12" s="35">
        <f>Main!T7*Mask!V$6</f>
        <v>0</v>
      </c>
      <c r="AH12" s="35">
        <f>Main!U7*Mask!W$6</f>
        <v>0</v>
      </c>
      <c r="AI12" s="35">
        <f>Main!V7*Mask!X$6</f>
        <v>0</v>
      </c>
      <c r="AJ12" s="35">
        <f>Main!W7*Mask!Y$6</f>
        <v>0</v>
      </c>
      <c r="AK12" s="35">
        <f>Main!X7*Mask!Z$6</f>
        <v>0</v>
      </c>
      <c r="AL12" s="35">
        <f>Main!Y7*Mask!AA$6</f>
        <v>0</v>
      </c>
      <c r="AM12" s="35">
        <f>Main!Z7*Mask!AB$6</f>
        <v>0</v>
      </c>
      <c r="AN12" s="35"/>
      <c r="AO12" s="35">
        <f>IF(OR($A$1&lt;=Main!AA$4,ISBLANK($N12)),0,Main!AA7)</f>
        <v>178.95375571629839</v>
      </c>
      <c r="AP12" s="35">
        <f>IF(OR($A$1&lt;=Main!AB$4,ISBLANK($N12)),0,Main!AB7)</f>
        <v>0</v>
      </c>
      <c r="AQ12" s="35">
        <f>IF(OR($A$1&lt;=Main!AC$4,ISBLANK($N12)),0,Main!AC7)</f>
        <v>0</v>
      </c>
      <c r="AR12" s="35">
        <f>IF(OR($A$1&lt;=Main!AD$4,ISBLANK($N12)),0,Main!AD7)</f>
        <v>0</v>
      </c>
      <c r="AS12" s="35">
        <f>IF(OR($A$1&lt;=Main!AE$4,ISBLANK($N12)),0,Main!AE7)</f>
        <v>0</v>
      </c>
      <c r="AT12" s="35">
        <f>IF(OR($A$1&lt;=Main!AF$4,ISBLANK($N12)),0,Main!AF7)</f>
        <v>0</v>
      </c>
      <c r="AU12" s="35">
        <f>IF(OR($A$1&lt;=Main!AG$4,ISBLANK($N12)),0,Main!AG7)</f>
        <v>0</v>
      </c>
      <c r="AV12" s="35">
        <f>IF(OR($A$1&lt;=Main!AH$4,ISBLANK($N12)),0,Main!AH7)</f>
        <v>0</v>
      </c>
      <c r="AW12" s="35">
        <f>IF(OR($A$1&lt;=Main!AI$4,ISBLANK($N12)),0,Main!AI7)</f>
        <v>0</v>
      </c>
      <c r="AX12" s="35">
        <f>IF(OR($A$1&lt;=Main!AJ$4,ISBLANK($N12)),0,Main!AJ7)</f>
        <v>0</v>
      </c>
      <c r="AY12" s="35">
        <f>IF(OR($A$1&lt;=Main!AK$4,ISBLANK($N12)),0,Main!AK7)</f>
        <v>127.5</v>
      </c>
      <c r="AZ12" s="35">
        <f>IF(OR($A$1&lt;=Main!AL$4,ISBLANK($N12)),0,Main!AL7)</f>
        <v>0</v>
      </c>
      <c r="BA12" s="35">
        <f>IF(OR($A$1&lt;=Main!AM$4,ISBLANK($N12)),0,Main!AM7)</f>
        <v>0</v>
      </c>
      <c r="BB12" s="35">
        <f>IF(OR($A$1&lt;=Main!AN$4,ISBLANK($N12)),0,Main!AN7)</f>
        <v>0</v>
      </c>
      <c r="BC12" s="35">
        <f>IF(OR($A$1&lt;=Main!AO$4,ISBLANK($N12)),0,Main!AO7)</f>
        <v>0</v>
      </c>
      <c r="BD12" s="35">
        <f>IF(OR($A$1&lt;=Main!AP$4,ISBLANK($N12)),0,Main!AP7)</f>
        <v>0</v>
      </c>
      <c r="BE12" s="35">
        <f>IF(OR($A$1&lt;=Main!AQ$4,ISBLANK($N12)),0,Main!AQ7)</f>
        <v>0</v>
      </c>
      <c r="BF12" s="35">
        <f>IF(OR($A$1&lt;=Main!AR$4,ISBLANK($N12)),0,Main!AR7)</f>
        <v>0</v>
      </c>
      <c r="BG12" s="35">
        <f>IF(OR($A$1&lt;=Main!AS$4,ISBLANK($N12)),0,Main!AS7)</f>
        <v>0</v>
      </c>
      <c r="BH12" s="35">
        <f>IF(OR($A$1&lt;=Main!AT$4,ISBLANK($N12)),0,Main!AT7)</f>
        <v>0</v>
      </c>
      <c r="BI12" s="35">
        <f>IF(OR($A$1&lt;=Main!AU$4,ISBLANK($N12)),0,Main!AU7)</f>
        <v>0</v>
      </c>
      <c r="BJ12" s="35">
        <f>IF(OR($A$1&lt;=Main!AV$4,ISBLANK($N12)),0,Main!AV7)</f>
        <v>0</v>
      </c>
    </row>
    <row r="13" spans="1:62">
      <c r="A13" s="37" t="s">
        <v>88</v>
      </c>
      <c r="B13" s="37" t="s">
        <v>89</v>
      </c>
      <c r="C13" s="37" t="str">
        <f>IF(ISBLANK($A13),"",VLOOKUP($K13,Main!BC$6:BD$150,2,0))</f>
        <v>Москва</v>
      </c>
      <c r="D13" s="43">
        <f t="shared" si="3"/>
        <v>212.06037852566016</v>
      </c>
      <c r="E13" s="6">
        <v>3</v>
      </c>
      <c r="F13" s="6">
        <f>VLOOKUP($E13,Mask!$A$2:$C$102,$M$8,0)</f>
        <v>74</v>
      </c>
      <c r="G13" s="44">
        <f t="shared" si="4"/>
        <v>101.35569155364625</v>
      </c>
      <c r="K13" s="6" t="str">
        <f t="shared" si="0"/>
        <v>СтавиноваСофья</v>
      </c>
      <c r="L13" s="35">
        <f t="shared" si="1"/>
        <v>101.35569155364625</v>
      </c>
      <c r="M13" s="6">
        <v>0.6</v>
      </c>
      <c r="N13" s="35" t="str">
        <f>Main!$A8&amp;Main!$B8</f>
        <v>СеменихинаОльга</v>
      </c>
      <c r="O13" s="145">
        <f t="shared" si="2"/>
        <v>438.77158575163071</v>
      </c>
      <c r="P13" s="150">
        <f t="shared" si="5"/>
        <v>5</v>
      </c>
      <c r="Q13" s="150">
        <f ca="1">IF(Main!$AY8&lt;&gt;"#",$P13-Main!$AY8,"#")</f>
        <v>2</v>
      </c>
      <c r="R13" s="35">
        <f>Main!E8*Mask!G$6</f>
        <v>0</v>
      </c>
      <c r="S13" s="35">
        <f>Main!F8*Mask!H$6</f>
        <v>0</v>
      </c>
      <c r="T13" s="35">
        <f>Main!G8*Mask!I$6</f>
        <v>147.02029520570863</v>
      </c>
      <c r="U13" s="35">
        <f>Main!H8*Mask!J$6</f>
        <v>0</v>
      </c>
      <c r="V13" s="35">
        <f>Main!I8*Mask!K$6</f>
        <v>0</v>
      </c>
      <c r="W13" s="35">
        <f>Main!J8*Mask!L$6</f>
        <v>46.090913465944681</v>
      </c>
      <c r="X13" s="35">
        <f>Main!K8*Mask!M$6</f>
        <v>0</v>
      </c>
      <c r="Y13" s="35">
        <f>Main!L8*Mask!N$6</f>
        <v>0</v>
      </c>
      <c r="Z13" s="35">
        <f>Main!M8*Mask!O$6</f>
        <v>112.79753482962371</v>
      </c>
      <c r="AA13" s="35">
        <f>Main!N8*Mask!P$6</f>
        <v>0</v>
      </c>
      <c r="AB13" s="35">
        <f>Main!O8*Mask!Q$6</f>
        <v>0</v>
      </c>
      <c r="AC13" s="35">
        <f>Main!P8*Mask!R$6</f>
        <v>0</v>
      </c>
      <c r="AD13" s="35">
        <f>Main!Q8*Mask!S$6</f>
        <v>0</v>
      </c>
      <c r="AE13" s="35">
        <f>Main!R8*Mask!T$6</f>
        <v>0</v>
      </c>
      <c r="AF13" s="35">
        <f>Main!S8*Mask!U$6</f>
        <v>0</v>
      </c>
      <c r="AG13" s="35">
        <f>Main!T8*Mask!V$6</f>
        <v>0</v>
      </c>
      <c r="AH13" s="35">
        <f>Main!U8*Mask!W$6</f>
        <v>0</v>
      </c>
      <c r="AI13" s="35">
        <f>Main!V8*Mask!X$6</f>
        <v>0</v>
      </c>
      <c r="AJ13" s="35">
        <f>Main!W8*Mask!Y$6</f>
        <v>0</v>
      </c>
      <c r="AK13" s="35">
        <f>Main!X8*Mask!Z$6</f>
        <v>0</v>
      </c>
      <c r="AL13" s="35">
        <f>Main!Y8*Mask!AA$6</f>
        <v>0</v>
      </c>
      <c r="AM13" s="35">
        <f>Main!Z8*Mask!AB$6</f>
        <v>0</v>
      </c>
      <c r="AN13" s="35"/>
      <c r="AO13" s="35">
        <f>IF(OR($A$1&lt;=Main!AA$4,ISBLANK($N13)),0,Main!AA8)</f>
        <v>178.95375571629839</v>
      </c>
      <c r="AP13" s="35">
        <f>IF(OR($A$1&lt;=Main!AB$4,ISBLANK($N13)),0,Main!AB8)</f>
        <v>0</v>
      </c>
      <c r="AQ13" s="35">
        <f>IF(OR($A$1&lt;=Main!AC$4,ISBLANK($N13)),0,Main!AC8)</f>
        <v>0</v>
      </c>
      <c r="AR13" s="35">
        <f>IF(OR($A$1&lt;=Main!AD$4,ISBLANK($N13)),0,Main!AD8)</f>
        <v>0</v>
      </c>
      <c r="AS13" s="35">
        <f>IF(OR($A$1&lt;=Main!AE$4,ISBLANK($N13)),0,Main!AE8)</f>
        <v>0</v>
      </c>
      <c r="AT13" s="35">
        <f>IF(OR($A$1&lt;=Main!AF$4,ISBLANK($N13)),0,Main!AF8)</f>
        <v>0</v>
      </c>
      <c r="AU13" s="35">
        <f>IF(OR($A$1&lt;=Main!AG$4,ISBLANK($N13)),0,Main!AG8)</f>
        <v>0</v>
      </c>
      <c r="AV13" s="35">
        <f>IF(OR($A$1&lt;=Main!AH$4,ISBLANK($N13)),0,Main!AH8)</f>
        <v>0</v>
      </c>
      <c r="AW13" s="35">
        <f>IF(OR($A$1&lt;=Main!AI$4,ISBLANK($N13)),0,Main!AI8)</f>
        <v>0</v>
      </c>
      <c r="AX13" s="35">
        <f>IF(OR($A$1&lt;=Main!AJ$4,ISBLANK($N13)),0,Main!AJ8)</f>
        <v>0</v>
      </c>
      <c r="AY13" s="35">
        <f>IF(OR($A$1&lt;=Main!AK$4,ISBLANK($N13)),0,Main!AK8)</f>
        <v>0</v>
      </c>
      <c r="AZ13" s="35">
        <f>IF(OR($A$1&lt;=Main!AL$4,ISBLANK($N13)),0,Main!AL8)</f>
        <v>0</v>
      </c>
      <c r="BA13" s="35">
        <f>IF(OR($A$1&lt;=Main!AM$4,ISBLANK($N13)),0,Main!AM8)</f>
        <v>0</v>
      </c>
      <c r="BB13" s="35">
        <f>IF(OR($A$1&lt;=Main!AN$4,ISBLANK($N13)),0,Main!AN8)</f>
        <v>0</v>
      </c>
      <c r="BC13" s="35">
        <f>IF(OR($A$1&lt;=Main!AO$4,ISBLANK($N13)),0,Main!AO8)</f>
        <v>0</v>
      </c>
      <c r="BD13" s="35">
        <f>IF(OR($A$1&lt;=Main!AP$4,ISBLANK($N13)),0,Main!AP8)</f>
        <v>0</v>
      </c>
      <c r="BE13" s="35">
        <f>IF(OR($A$1&lt;=Main!AQ$4,ISBLANK($N13)),0,Main!AQ8)</f>
        <v>0</v>
      </c>
      <c r="BF13" s="35">
        <f>IF(OR($A$1&lt;=Main!AR$4,ISBLANK($N13)),0,Main!AR8)</f>
        <v>0</v>
      </c>
      <c r="BG13" s="35">
        <f>IF(OR($A$1&lt;=Main!AS$4,ISBLANK($N13)),0,Main!AS8)</f>
        <v>0</v>
      </c>
      <c r="BH13" s="35">
        <f>IF(OR($A$1&lt;=Main!AT$4,ISBLANK($N13)),0,Main!AT8)</f>
        <v>0</v>
      </c>
      <c r="BI13" s="35">
        <f>IF(OR($A$1&lt;=Main!AU$4,ISBLANK($N13)),0,Main!AU8)</f>
        <v>0</v>
      </c>
      <c r="BJ13" s="35">
        <f>IF(OR($A$1&lt;=Main!AV$4,ISBLANK($N13)),0,Main!AV8)</f>
        <v>0</v>
      </c>
    </row>
    <row r="14" spans="1:62">
      <c r="A14" s="37" t="s">
        <v>92</v>
      </c>
      <c r="B14" s="37" t="s">
        <v>93</v>
      </c>
      <c r="C14" s="37" t="str">
        <f>IF(ISBLANK($A14),"",VLOOKUP($K14,Main!BC$6:BD$150,2,0))</f>
        <v>Моска</v>
      </c>
      <c r="D14" s="43">
        <f t="shared" si="3"/>
        <v>159.44000268269747</v>
      </c>
      <c r="E14" s="6">
        <v>4</v>
      </c>
      <c r="F14" s="6">
        <f>VLOOKUP($E14,Mask!$A$2:$C$102,$M$8,0)</f>
        <v>64</v>
      </c>
      <c r="G14" s="44">
        <f t="shared" si="4"/>
        <v>87.658976478829203</v>
      </c>
      <c r="K14" s="6" t="str">
        <f t="shared" si="0"/>
        <v>ХарченкоАлла</v>
      </c>
      <c r="L14" s="35">
        <f t="shared" si="1"/>
        <v>87.658976478829203</v>
      </c>
      <c r="M14" s="6">
        <v>0.65</v>
      </c>
      <c r="N14" s="35" t="str">
        <f>Main!$A9&amp;Main!$B9</f>
        <v>БабийАнжелика</v>
      </c>
      <c r="O14" s="145">
        <f t="shared" si="2"/>
        <v>469.84951879115255</v>
      </c>
      <c r="P14" s="150">
        <f t="shared" si="5"/>
        <v>4</v>
      </c>
      <c r="Q14" s="150">
        <f ca="1">IF(Main!$AY9&lt;&gt;"#",$P14-Main!$AY9,"#")</f>
        <v>0</v>
      </c>
      <c r="R14" s="35">
        <f>Main!E9*Mask!G$6</f>
        <v>0</v>
      </c>
      <c r="S14" s="35">
        <f>Main!F9*Mask!H$6</f>
        <v>0</v>
      </c>
      <c r="T14" s="35">
        <f>Main!G9*Mask!I$6</f>
        <v>172.96505318318665</v>
      </c>
      <c r="U14" s="35">
        <f>Main!H9*Mask!J$6</f>
        <v>0</v>
      </c>
      <c r="V14" s="35">
        <f>Main!I9*Mask!K$6</f>
        <v>0</v>
      </c>
      <c r="W14" s="35">
        <f>Main!J9*Mask!L$6</f>
        <v>142.11364985332943</v>
      </c>
      <c r="X14" s="35">
        <f>Main!K9*Mask!M$6</f>
        <v>88.206289455433435</v>
      </c>
      <c r="Y14" s="35">
        <f>Main!L9*Mask!N$6</f>
        <v>0</v>
      </c>
      <c r="Z14" s="35">
        <f>Main!M9*Mask!O$6</f>
        <v>131.25531325628941</v>
      </c>
      <c r="AA14" s="35">
        <f>Main!N9*Mask!P$6</f>
        <v>0</v>
      </c>
      <c r="AB14" s="35">
        <f>Main!O9*Mask!Q$6</f>
        <v>0</v>
      </c>
      <c r="AC14" s="35">
        <f>Main!P9*Mask!R$6</f>
        <v>0</v>
      </c>
      <c r="AD14" s="35">
        <f>Main!Q9*Mask!S$6</f>
        <v>0</v>
      </c>
      <c r="AE14" s="35">
        <f>Main!R9*Mask!T$6</f>
        <v>63</v>
      </c>
      <c r="AF14" s="35">
        <f>Main!S9*Mask!U$6</f>
        <v>0</v>
      </c>
      <c r="AG14" s="35">
        <f>Main!T9*Mask!V$6</f>
        <v>0</v>
      </c>
      <c r="AH14" s="35">
        <f>Main!U9*Mask!W$6</f>
        <v>0</v>
      </c>
      <c r="AI14" s="35">
        <f>Main!V9*Mask!X$6</f>
        <v>0</v>
      </c>
      <c r="AJ14" s="35">
        <f>Main!W9*Mask!Y$6</f>
        <v>0</v>
      </c>
      <c r="AK14" s="35">
        <f>Main!X9*Mask!Z$6</f>
        <v>0</v>
      </c>
      <c r="AL14" s="35">
        <f>Main!Y9*Mask!AA$6</f>
        <v>0</v>
      </c>
      <c r="AM14" s="35">
        <f>Main!Z9*Mask!AB$6</f>
        <v>0</v>
      </c>
      <c r="AN14" s="35"/>
      <c r="AO14" s="35">
        <f>IF(OR($A$1&lt;=Main!AA$4,ISBLANK($N14)),0,Main!AA9)</f>
        <v>154.77081575463646</v>
      </c>
      <c r="AP14" s="35">
        <f>IF(OR($A$1&lt;=Main!AB$4,ISBLANK($N14)),0,Main!AB9)</f>
        <v>0</v>
      </c>
      <c r="AQ14" s="35">
        <f>IF(OR($A$1&lt;=Main!AC$4,ISBLANK($N14)),0,Main!AC9)</f>
        <v>0</v>
      </c>
      <c r="AR14" s="35">
        <f>IF(OR($A$1&lt;=Main!AD$4,ISBLANK($N14)),0,Main!AD9)</f>
        <v>0</v>
      </c>
      <c r="AS14" s="35">
        <f>IF(OR($A$1&lt;=Main!AE$4,ISBLANK($N14)),0,Main!AE9)</f>
        <v>0</v>
      </c>
      <c r="AT14" s="35">
        <f>IF(OR($A$1&lt;=Main!AF$4,ISBLANK($N14)),0,Main!AF9)</f>
        <v>0</v>
      </c>
      <c r="AU14" s="35">
        <f>IF(OR($A$1&lt;=Main!AG$4,ISBLANK($N14)),0,Main!AG9)</f>
        <v>0</v>
      </c>
      <c r="AV14" s="35">
        <f>IF(OR($A$1&lt;=Main!AH$4,ISBLANK($N14)),0,Main!AH9)</f>
        <v>0</v>
      </c>
      <c r="AW14" s="35">
        <f>IF(OR($A$1&lt;=Main!AI$4,ISBLANK($N14)),0,Main!AI9)</f>
        <v>0</v>
      </c>
      <c r="AX14" s="35">
        <f>IF(OR($A$1&lt;=Main!AJ$4,ISBLANK($N14)),0,Main!AJ9)</f>
        <v>0</v>
      </c>
      <c r="AY14" s="35">
        <f>IF(OR($A$1&lt;=Main!AK$4,ISBLANK($N14)),0,Main!AK9)</f>
        <v>0</v>
      </c>
      <c r="AZ14" s="35">
        <f>IF(OR($A$1&lt;=Main!AL$4,ISBLANK($N14)),0,Main!AL9)</f>
        <v>0</v>
      </c>
      <c r="BA14" s="35">
        <f>IF(OR($A$1&lt;=Main!AM$4,ISBLANK($N14)),0,Main!AM9)</f>
        <v>0</v>
      </c>
      <c r="BB14" s="35">
        <f>IF(OR($A$1&lt;=Main!AN$4,ISBLANK($N14)),0,Main!AN9)</f>
        <v>0</v>
      </c>
      <c r="BC14" s="35">
        <f>IF(OR($A$1&lt;=Main!AO$4,ISBLANK($N14)),0,Main!AO9)</f>
        <v>0</v>
      </c>
      <c r="BD14" s="35">
        <f>IF(OR($A$1&lt;=Main!AP$4,ISBLANK($N14)),0,Main!AP9)</f>
        <v>0</v>
      </c>
      <c r="BE14" s="35">
        <f>IF(OR($A$1&lt;=Main!AQ$4,ISBLANK($N14)),0,Main!AQ9)</f>
        <v>0</v>
      </c>
      <c r="BF14" s="35">
        <f>IF(OR($A$1&lt;=Main!AR$4,ISBLANK($N14)),0,Main!AR9)</f>
        <v>0</v>
      </c>
      <c r="BG14" s="35">
        <f>IF(OR($A$1&lt;=Main!AS$4,ISBLANK($N14)),0,Main!AS9)</f>
        <v>0</v>
      </c>
      <c r="BH14" s="35">
        <f>IF(OR($A$1&lt;=Main!AT$4,ISBLANK($N14)),0,Main!AT9)</f>
        <v>0</v>
      </c>
      <c r="BI14" s="35">
        <f>IF(OR($A$1&lt;=Main!AU$4,ISBLANK($N14)),0,Main!AU9)</f>
        <v>0</v>
      </c>
      <c r="BJ14" s="35">
        <f>IF(OR($A$1&lt;=Main!AV$4,ISBLANK($N14)),0,Main!AV9)</f>
        <v>0</v>
      </c>
    </row>
    <row r="15" spans="1:62">
      <c r="A15" s="37" t="s">
        <v>97</v>
      </c>
      <c r="B15" s="37" t="s">
        <v>98</v>
      </c>
      <c r="C15" s="37" t="str">
        <f>IF(ISBLANK($A15),"",VLOOKUP($K15,Main!BC$6:BD$150,2,0))</f>
        <v>Саратов</v>
      </c>
      <c r="D15" s="43">
        <f t="shared" si="3"/>
        <v>75.759246626210128</v>
      </c>
      <c r="E15" s="6">
        <v>5</v>
      </c>
      <c r="F15" s="6">
        <f>VLOOKUP($E15,Mask!$A$2:$C$102,$M$8,0)</f>
        <v>55</v>
      </c>
      <c r="G15" s="44">
        <f t="shared" si="4"/>
        <v>75.331932911493837</v>
      </c>
      <c r="K15" s="6" t="str">
        <f t="shared" si="0"/>
        <v>КостиковаТатьяна</v>
      </c>
      <c r="L15" s="35">
        <f t="shared" si="1"/>
        <v>75.331932911493837</v>
      </c>
      <c r="M15" s="6">
        <v>0.7</v>
      </c>
      <c r="N15" s="35" t="str">
        <f>Main!$A10&amp;Main!$B10</f>
        <v>КулагинаЮлия</v>
      </c>
      <c r="O15" s="145">
        <f t="shared" si="2"/>
        <v>415.76395595258464</v>
      </c>
      <c r="P15" s="150">
        <f t="shared" si="5"/>
        <v>6</v>
      </c>
      <c r="Q15" s="150">
        <f ca="1">IF(Main!$AY10&lt;&gt;"#",$P15-Main!$AY10,"#")</f>
        <v>1</v>
      </c>
      <c r="R15" s="35">
        <f>Main!E10*Mask!G$6</f>
        <v>0</v>
      </c>
      <c r="S15" s="35">
        <f>Main!F10*Mask!H$6</f>
        <v>0</v>
      </c>
      <c r="T15" s="35">
        <f>Main!G10*Mask!I$6</f>
        <v>110.69763403723945</v>
      </c>
      <c r="U15" s="35">
        <f>Main!H10*Mask!J$6</f>
        <v>0</v>
      </c>
      <c r="V15" s="35">
        <f>Main!I10*Mask!K$6</f>
        <v>129.6</v>
      </c>
      <c r="W15" s="35">
        <f>Main!J10*Mask!L$6</f>
        <v>90.261372204141679</v>
      </c>
      <c r="X15" s="35">
        <f>Main!K10*Mask!M$6</f>
        <v>0</v>
      </c>
      <c r="Y15" s="35">
        <f>Main!L10*Mask!N$6</f>
        <v>0</v>
      </c>
      <c r="Z15" s="35">
        <f>Main!M10*Mask!O$6</f>
        <v>151.76395595258461</v>
      </c>
      <c r="AA15" s="35">
        <f>Main!N10*Mask!P$6</f>
        <v>0</v>
      </c>
      <c r="AB15" s="35">
        <f>Main!O10*Mask!Q$6</f>
        <v>0</v>
      </c>
      <c r="AC15" s="35">
        <f>Main!P10*Mask!R$6</f>
        <v>134.4</v>
      </c>
      <c r="AD15" s="35">
        <f>Main!Q10*Mask!S$6</f>
        <v>0</v>
      </c>
      <c r="AE15" s="35">
        <f>Main!R10*Mask!T$6</f>
        <v>0</v>
      </c>
      <c r="AF15" s="35">
        <f>Main!S10*Mask!U$6</f>
        <v>0</v>
      </c>
      <c r="AG15" s="35">
        <f>Main!T10*Mask!V$6</f>
        <v>0</v>
      </c>
      <c r="AH15" s="35">
        <f>Main!U10*Mask!W$6</f>
        <v>0</v>
      </c>
      <c r="AI15" s="35">
        <f>Main!V10*Mask!X$6</f>
        <v>0</v>
      </c>
      <c r="AJ15" s="35">
        <f>Main!W10*Mask!Y$6</f>
        <v>0</v>
      </c>
      <c r="AK15" s="35">
        <f>Main!X10*Mask!Z$6</f>
        <v>0</v>
      </c>
      <c r="AL15" s="35">
        <f>Main!Y10*Mask!AA$6</f>
        <v>0</v>
      </c>
      <c r="AM15" s="35">
        <f>Main!Z10*Mask!AB$6</f>
        <v>0</v>
      </c>
      <c r="AN15" s="35"/>
      <c r="AO15" s="35">
        <f>IF(OR($A$1&lt;=Main!AA$4,ISBLANK($N15)),0,Main!AA10)</f>
        <v>96.731759846647776</v>
      </c>
      <c r="AP15" s="35">
        <f>IF(OR($A$1&lt;=Main!AB$4,ISBLANK($N15)),0,Main!AB10)</f>
        <v>0</v>
      </c>
      <c r="AQ15" s="35">
        <f>IF(OR($A$1&lt;=Main!AC$4,ISBLANK($N15)),0,Main!AC10)</f>
        <v>0</v>
      </c>
      <c r="AR15" s="35">
        <f>IF(OR($A$1&lt;=Main!AD$4,ISBLANK($N15)),0,Main!AD10)</f>
        <v>0</v>
      </c>
      <c r="AS15" s="35">
        <f>IF(OR($A$1&lt;=Main!AE$4,ISBLANK($N15)),0,Main!AE10)</f>
        <v>0</v>
      </c>
      <c r="AT15" s="35">
        <f>IF(OR($A$1&lt;=Main!AF$4,ISBLANK($N15)),0,Main!AF10)</f>
        <v>0</v>
      </c>
      <c r="AU15" s="35">
        <f>IF(OR($A$1&lt;=Main!AG$4,ISBLANK($N15)),0,Main!AG10)</f>
        <v>0</v>
      </c>
      <c r="AV15" s="35">
        <f>IF(OR($A$1&lt;=Main!AH$4,ISBLANK($N15)),0,Main!AH10)</f>
        <v>0</v>
      </c>
      <c r="AW15" s="35">
        <f>IF(OR($A$1&lt;=Main!AI$4,ISBLANK($N15)),0,Main!AI10)</f>
        <v>0</v>
      </c>
      <c r="AX15" s="35">
        <f>IF(OR($A$1&lt;=Main!AJ$4,ISBLANK($N15)),0,Main!AJ10)</f>
        <v>0</v>
      </c>
      <c r="AY15" s="35">
        <f>IF(OR($A$1&lt;=Main!AK$4,ISBLANK($N15)),0,Main!AK10)</f>
        <v>0</v>
      </c>
      <c r="AZ15" s="35">
        <f>IF(OR($A$1&lt;=Main!AL$4,ISBLANK($N15)),0,Main!AL10)</f>
        <v>0</v>
      </c>
      <c r="BA15" s="35">
        <f>IF(OR($A$1&lt;=Main!AM$4,ISBLANK($N15)),0,Main!AM10)</f>
        <v>0</v>
      </c>
      <c r="BB15" s="35">
        <f>IF(OR($A$1&lt;=Main!AN$4,ISBLANK($N15)),0,Main!AN10)</f>
        <v>0</v>
      </c>
      <c r="BC15" s="35">
        <f>IF(OR($A$1&lt;=Main!AO$4,ISBLANK($N15)),0,Main!AO10)</f>
        <v>0</v>
      </c>
      <c r="BD15" s="35">
        <f>IF(OR($A$1&lt;=Main!AP$4,ISBLANK($N15)),0,Main!AP10)</f>
        <v>0</v>
      </c>
      <c r="BE15" s="35">
        <f>IF(OR($A$1&lt;=Main!AQ$4,ISBLANK($N15)),0,Main!AQ10)</f>
        <v>0</v>
      </c>
      <c r="BF15" s="35">
        <f>IF(OR($A$1&lt;=Main!AR$4,ISBLANK($N15)),0,Main!AR10)</f>
        <v>0</v>
      </c>
      <c r="BG15" s="35">
        <f>IF(OR($A$1&lt;=Main!AS$4,ISBLANK($N15)),0,Main!AS10)</f>
        <v>0</v>
      </c>
      <c r="BH15" s="35">
        <f>IF(OR($A$1&lt;=Main!AT$4,ISBLANK($N15)),0,Main!AT10)</f>
        <v>0</v>
      </c>
      <c r="BI15" s="35">
        <f>IF(OR($A$1&lt;=Main!AU$4,ISBLANK($N15)),0,Main!AU10)</f>
        <v>0</v>
      </c>
      <c r="BJ15" s="35">
        <f>IF(OR($A$1&lt;=Main!AV$4,ISBLANK($N15)),0,Main!AV10)</f>
        <v>0</v>
      </c>
    </row>
    <row r="16" spans="1:62">
      <c r="A16" s="37" t="s">
        <v>99</v>
      </c>
      <c r="B16" s="37" t="s">
        <v>100</v>
      </c>
      <c r="C16" s="37" t="str">
        <f>IF(ISBLANK($A16),"",VLOOKUP($K16,Main!BC$6:BD$150,2,0))</f>
        <v>Саратов</v>
      </c>
      <c r="D16" s="43">
        <f t="shared" si="3"/>
        <v>35.651410177040063</v>
      </c>
      <c r="E16" s="6">
        <v>6</v>
      </c>
      <c r="F16" s="6">
        <f>VLOOKUP($E16,Mask!$A$2:$C$102,$M$8,0)</f>
        <v>47</v>
      </c>
      <c r="G16" s="44">
        <f t="shared" si="4"/>
        <v>64.374560851640197</v>
      </c>
      <c r="K16" s="6" t="str">
        <f t="shared" si="0"/>
        <v>БударинаМария</v>
      </c>
      <c r="L16" s="35">
        <f t="shared" si="1"/>
        <v>64.374560851640197</v>
      </c>
      <c r="M16" s="6">
        <v>0.75</v>
      </c>
      <c r="N16" s="35" t="str">
        <f>Main!$A11&amp;Main!$B11</f>
        <v>ЛысенкоКристина</v>
      </c>
      <c r="O16" s="145">
        <f t="shared" si="2"/>
        <v>540.69846291850934</v>
      </c>
      <c r="P16" s="150">
        <f t="shared" si="5"/>
        <v>3</v>
      </c>
      <c r="Q16" s="150">
        <f ca="1">IF(Main!$AY11&lt;&gt;"#",$P16-Main!$AY11,"#")</f>
        <v>-3</v>
      </c>
      <c r="R16" s="35">
        <f>Main!E11*Mask!G$6</f>
        <v>0</v>
      </c>
      <c r="S16" s="35">
        <f>Main!F11*Mask!H$6</f>
        <v>0</v>
      </c>
      <c r="T16" s="35">
        <f>Main!G11*Mask!I$6</f>
        <v>69.186021273274662</v>
      </c>
      <c r="U16" s="35">
        <f>Main!H11*Mask!J$6</f>
        <v>0</v>
      </c>
      <c r="V16" s="35">
        <f>Main!I11*Mask!K$6</f>
        <v>172.125</v>
      </c>
      <c r="W16" s="35">
        <f>Main!J11*Mask!L$6</f>
        <v>0</v>
      </c>
      <c r="X16" s="35">
        <f>Main!K11*Mask!M$6</f>
        <v>0</v>
      </c>
      <c r="Y16" s="35">
        <f>Main!L11*Mask!N$6</f>
        <v>0</v>
      </c>
      <c r="Z16" s="35">
        <f>Main!M11*Mask!O$6</f>
        <v>174.32346291850936</v>
      </c>
      <c r="AA16" s="35">
        <f>Main!N11*Mask!P$6</f>
        <v>0</v>
      </c>
      <c r="AB16" s="35">
        <f>Main!O11*Mask!Q$6</f>
        <v>0</v>
      </c>
      <c r="AC16" s="35">
        <f>Main!P11*Mask!R$6</f>
        <v>0</v>
      </c>
      <c r="AD16" s="35">
        <f>Main!Q11*Mask!S$6</f>
        <v>0</v>
      </c>
      <c r="AE16" s="35">
        <f>Main!R11*Mask!T$6</f>
        <v>194.25</v>
      </c>
      <c r="AF16" s="35">
        <f>Main!S11*Mask!U$6</f>
        <v>0</v>
      </c>
      <c r="AG16" s="35">
        <f>Main!T11*Mask!V$6</f>
        <v>0</v>
      </c>
      <c r="AH16" s="35">
        <f>Main!U11*Mask!W$6</f>
        <v>0</v>
      </c>
      <c r="AI16" s="35">
        <f>Main!V11*Mask!X$6</f>
        <v>0</v>
      </c>
      <c r="AJ16" s="35">
        <f>Main!W11*Mask!Y$6</f>
        <v>0</v>
      </c>
      <c r="AK16" s="35">
        <f>Main!X11*Mask!Z$6</f>
        <v>0</v>
      </c>
      <c r="AL16" s="35">
        <f>Main!Y11*Mask!AA$6</f>
        <v>0</v>
      </c>
      <c r="AM16" s="35">
        <f>Main!Z11*Mask!AB$6</f>
        <v>0</v>
      </c>
      <c r="AN16" s="35"/>
      <c r="AO16" s="35">
        <f>IF(OR($A$1&lt;=Main!AA$4,ISBLANK($N16)),0,Main!AA11)</f>
        <v>82.221995869650613</v>
      </c>
      <c r="AP16" s="35">
        <f>IF(OR($A$1&lt;=Main!AB$4,ISBLANK($N16)),0,Main!AB11)</f>
        <v>0</v>
      </c>
      <c r="AQ16" s="35">
        <f>IF(OR($A$1&lt;=Main!AC$4,ISBLANK($N16)),0,Main!AC11)</f>
        <v>0</v>
      </c>
      <c r="AR16" s="35">
        <f>IF(OR($A$1&lt;=Main!AD$4,ISBLANK($N16)),0,Main!AD11)</f>
        <v>0</v>
      </c>
      <c r="AS16" s="35">
        <f>IF(OR($A$1&lt;=Main!AE$4,ISBLANK($N16)),0,Main!AE11)</f>
        <v>0</v>
      </c>
      <c r="AT16" s="35">
        <f>IF(OR($A$1&lt;=Main!AF$4,ISBLANK($N16)),0,Main!AF11)</f>
        <v>0</v>
      </c>
      <c r="AU16" s="35">
        <f>IF(OR($A$1&lt;=Main!AG$4,ISBLANK($N16)),0,Main!AG11)</f>
        <v>0</v>
      </c>
      <c r="AV16" s="35">
        <f>IF(OR($A$1&lt;=Main!AH$4,ISBLANK($N16)),0,Main!AH11)</f>
        <v>0</v>
      </c>
      <c r="AW16" s="35">
        <f>IF(OR($A$1&lt;=Main!AI$4,ISBLANK($N16)),0,Main!AI11)</f>
        <v>0</v>
      </c>
      <c r="AX16" s="35">
        <f>IF(OR($A$1&lt;=Main!AJ$4,ISBLANK($N16)),0,Main!AJ11)</f>
        <v>0</v>
      </c>
      <c r="AY16" s="35">
        <f>IF(OR($A$1&lt;=Main!AK$4,ISBLANK($N16)),0,Main!AK11)</f>
        <v>0</v>
      </c>
      <c r="AZ16" s="35">
        <f>IF(OR($A$1&lt;=Main!AL$4,ISBLANK($N16)),0,Main!AL11)</f>
        <v>0</v>
      </c>
      <c r="BA16" s="35">
        <f>IF(OR($A$1&lt;=Main!AM$4,ISBLANK($N16)),0,Main!AM11)</f>
        <v>0</v>
      </c>
      <c r="BB16" s="35">
        <f>IF(OR($A$1&lt;=Main!AN$4,ISBLANK($N16)),0,Main!AN11)</f>
        <v>0</v>
      </c>
      <c r="BC16" s="35">
        <f>IF(OR($A$1&lt;=Main!AO$4,ISBLANK($N16)),0,Main!AO11)</f>
        <v>0</v>
      </c>
      <c r="BD16" s="35">
        <f>IF(OR($A$1&lt;=Main!AP$4,ISBLANK($N16)),0,Main!AP11)</f>
        <v>0</v>
      </c>
      <c r="BE16" s="35">
        <f>IF(OR($A$1&lt;=Main!AQ$4,ISBLANK($N16)),0,Main!AQ11)</f>
        <v>0</v>
      </c>
      <c r="BF16" s="35">
        <f>IF(OR($A$1&lt;=Main!AR$4,ISBLANK($N16)),0,Main!AR11)</f>
        <v>0</v>
      </c>
      <c r="BG16" s="35">
        <f>IF(OR($A$1&lt;=Main!AS$4,ISBLANK($N16)),0,Main!AS11)</f>
        <v>0</v>
      </c>
      <c r="BH16" s="35">
        <f>IF(OR($A$1&lt;=Main!AT$4,ISBLANK($N16)),0,Main!AT11)</f>
        <v>0</v>
      </c>
      <c r="BI16" s="35">
        <f>IF(OR($A$1&lt;=Main!AU$4,ISBLANK($N16)),0,Main!AU11)</f>
        <v>0</v>
      </c>
      <c r="BJ16" s="35">
        <f>IF(OR($A$1&lt;=Main!AV$4,ISBLANK($N16)),0,Main!AV11)</f>
        <v>0</v>
      </c>
    </row>
    <row r="17" spans="1:63">
      <c r="A17" s="37" t="s">
        <v>102</v>
      </c>
      <c r="B17" s="37" t="s">
        <v>103</v>
      </c>
      <c r="C17" s="37" t="str">
        <f>IF(ISBLANK($A17),"",VLOOKUP($K17,Main!BC$6:BD$150,2,0))</f>
        <v>Пенза</v>
      </c>
      <c r="D17" s="43">
        <f t="shared" si="3"/>
        <v>0</v>
      </c>
      <c r="E17" s="6">
        <v>7</v>
      </c>
      <c r="F17" s="6">
        <f>VLOOKUP($E17,Mask!$A$2:$C$102,$M$8,0)</f>
        <v>40</v>
      </c>
      <c r="G17" s="44">
        <f t="shared" si="4"/>
        <v>54.786860299268241</v>
      </c>
      <c r="K17" s="6" t="str">
        <f t="shared" si="0"/>
        <v>НиколаеваЕкатерина</v>
      </c>
      <c r="L17" s="35">
        <f t="shared" si="1"/>
        <v>54.786860299268241</v>
      </c>
      <c r="M17" s="6">
        <v>0.8</v>
      </c>
      <c r="N17" s="35" t="str">
        <f>Main!$A12&amp;Main!$B12</f>
        <v>СтавиноваСофья</v>
      </c>
      <c r="O17" s="145">
        <f t="shared" si="2"/>
        <v>212.06037852566016</v>
      </c>
      <c r="P17" s="150">
        <f t="shared" si="5"/>
        <v>8</v>
      </c>
      <c r="Q17" s="150">
        <f ca="1">IF(Main!$AY12&lt;&gt;"#",$P17-Main!$AY12,"#")</f>
        <v>1</v>
      </c>
      <c r="R17" s="35">
        <f>Main!E12*Mask!G$6</f>
        <v>0</v>
      </c>
      <c r="S17" s="35">
        <f>Main!F12*Mask!H$6</f>
        <v>0</v>
      </c>
      <c r="T17" s="35">
        <f>Main!G12*Mask!I$6</f>
        <v>50.159865423124117</v>
      </c>
      <c r="U17" s="35">
        <f>Main!H12*Mask!J$6</f>
        <v>0</v>
      </c>
      <c r="V17" s="35">
        <f>Main!I12*Mask!K$6</f>
        <v>0</v>
      </c>
      <c r="W17" s="35">
        <f>Main!J12*Mask!L$6</f>
        <v>0</v>
      </c>
      <c r="X17" s="35">
        <f>Main!K12*Mask!M$6</f>
        <v>0</v>
      </c>
      <c r="Y17" s="35">
        <f>Main!L12*Mask!N$6</f>
        <v>89.128525442600122</v>
      </c>
      <c r="Z17" s="35">
        <f>Main!M12*Mask!O$6</f>
        <v>69.729385167403748</v>
      </c>
      <c r="AA17" s="35">
        <f>Main!N12*Mask!P$6</f>
        <v>0</v>
      </c>
      <c r="AB17" s="35">
        <f>Main!O12*Mask!Q$6</f>
        <v>0</v>
      </c>
      <c r="AC17" s="35">
        <f>Main!P12*Mask!R$6</f>
        <v>0</v>
      </c>
      <c r="AD17" s="35">
        <f>Main!Q12*Mask!S$6</f>
        <v>0</v>
      </c>
      <c r="AE17" s="35">
        <f>Main!R12*Mask!T$6</f>
        <v>36.75</v>
      </c>
      <c r="AF17" s="35">
        <f>Main!S12*Mask!U$6</f>
        <v>0</v>
      </c>
      <c r="AG17" s="35">
        <f>Main!T12*Mask!V$6</f>
        <v>0</v>
      </c>
      <c r="AH17" s="35">
        <f>Main!U12*Mask!W$6</f>
        <v>0</v>
      </c>
      <c r="AI17" s="35">
        <f>Main!V12*Mask!X$6</f>
        <v>0</v>
      </c>
      <c r="AJ17" s="35">
        <f>Main!W12*Mask!Y$6</f>
        <v>0</v>
      </c>
      <c r="AK17" s="35">
        <f>Main!X12*Mask!Z$6</f>
        <v>0</v>
      </c>
      <c r="AL17" s="35">
        <f>Main!Y12*Mask!AA$6</f>
        <v>0</v>
      </c>
      <c r="AM17" s="35">
        <f>Main!Z12*Mask!AB$6</f>
        <v>0</v>
      </c>
      <c r="AN17" s="35"/>
      <c r="AO17" s="35">
        <f>IF(OR($A$1&lt;=Main!AA$4,ISBLANK($N17)),0,Main!AA12)</f>
        <v>53.202467915656278</v>
      </c>
      <c r="AP17" s="35">
        <f>IF(OR($A$1&lt;=Main!AB$4,ISBLANK($N17)),0,Main!AB12)</f>
        <v>0</v>
      </c>
      <c r="AQ17" s="35">
        <f>IF(OR($A$1&lt;=Main!AC$4,ISBLANK($N17)),0,Main!AC12)</f>
        <v>0</v>
      </c>
      <c r="AR17" s="35">
        <f>IF(OR($A$1&lt;=Main!AD$4,ISBLANK($N17)),0,Main!AD12)</f>
        <v>0</v>
      </c>
      <c r="AS17" s="35">
        <f>IF(OR($A$1&lt;=Main!AE$4,ISBLANK($N17)),0,Main!AE12)</f>
        <v>0</v>
      </c>
      <c r="AT17" s="35">
        <f>IF(OR($A$1&lt;=Main!AF$4,ISBLANK($N17)),0,Main!AF12)</f>
        <v>0</v>
      </c>
      <c r="AU17" s="35">
        <f>IF(OR($A$1&lt;=Main!AG$4,ISBLANK($N17)),0,Main!AG12)</f>
        <v>0</v>
      </c>
      <c r="AV17" s="35">
        <f>IF(OR($A$1&lt;=Main!AH$4,ISBLANK($N17)),0,Main!AH12)</f>
        <v>0</v>
      </c>
      <c r="AW17" s="35">
        <f>IF(OR($A$1&lt;=Main!AI$4,ISBLANK($N17)),0,Main!AI12)</f>
        <v>0</v>
      </c>
      <c r="AX17" s="35">
        <f>IF(OR($A$1&lt;=Main!AJ$4,ISBLANK($N17)),0,Main!AJ12)</f>
        <v>0</v>
      </c>
      <c r="AY17" s="35">
        <f>IF(OR($A$1&lt;=Main!AK$4,ISBLANK($N17)),0,Main!AK12)</f>
        <v>0</v>
      </c>
      <c r="AZ17" s="35">
        <f>IF(OR($A$1&lt;=Main!AL$4,ISBLANK($N17)),0,Main!AL12)</f>
        <v>0</v>
      </c>
      <c r="BA17" s="35">
        <f>IF(OR($A$1&lt;=Main!AM$4,ISBLANK($N17)),0,Main!AM12)</f>
        <v>0</v>
      </c>
      <c r="BB17" s="35">
        <f>IF(OR($A$1&lt;=Main!AN$4,ISBLANK($N17)),0,Main!AN12)</f>
        <v>0</v>
      </c>
      <c r="BC17" s="35">
        <f>IF(OR($A$1&lt;=Main!AO$4,ISBLANK($N17)),0,Main!AO12)</f>
        <v>0</v>
      </c>
      <c r="BD17" s="35">
        <f>IF(OR($A$1&lt;=Main!AP$4,ISBLANK($N17)),0,Main!AP12)</f>
        <v>0</v>
      </c>
      <c r="BE17" s="35">
        <f>IF(OR($A$1&lt;=Main!AQ$4,ISBLANK($N17)),0,Main!AQ12)</f>
        <v>0</v>
      </c>
      <c r="BF17" s="35">
        <f>IF(OR($A$1&lt;=Main!AR$4,ISBLANK($N17)),0,Main!AR12)</f>
        <v>0</v>
      </c>
      <c r="BG17" s="35">
        <f>IF(OR($A$1&lt;=Main!AS$4,ISBLANK($N17)),0,Main!AS12)</f>
        <v>0</v>
      </c>
      <c r="BH17" s="35">
        <f>IF(OR($A$1&lt;=Main!AT$4,ISBLANK($N17)),0,Main!AT12)</f>
        <v>0</v>
      </c>
      <c r="BI17" s="35">
        <f>IF(OR($A$1&lt;=Main!AU$4,ISBLANK($N17)),0,Main!AU12)</f>
        <v>0</v>
      </c>
      <c r="BJ17" s="35">
        <f>IF(OR($A$1&lt;=Main!AV$4,ISBLANK($N17)),0,Main!AV12)</f>
        <v>0</v>
      </c>
      <c r="BK17" s="56"/>
    </row>
    <row r="18" spans="1:63">
      <c r="A18" s="37"/>
      <c r="B18" s="37"/>
      <c r="C18" s="37" t="str">
        <f>IF(ISBLANK($A18),"",VLOOKUP($K18,Main!BC$6:BD$150,2,0))</f>
        <v/>
      </c>
      <c r="D18" s="43">
        <f t="shared" si="3"/>
        <v>0</v>
      </c>
      <c r="F18" s="6">
        <f>VLOOKUP($E18,Mask!$A$2:$C$102,$M$8,0)</f>
        <v>0</v>
      </c>
      <c r="G18" s="44">
        <f t="shared" si="4"/>
        <v>0</v>
      </c>
      <c r="K18" s="6" t="str">
        <f t="shared" si="0"/>
        <v/>
      </c>
      <c r="L18" s="35">
        <f t="shared" si="1"/>
        <v>0</v>
      </c>
      <c r="M18" s="6">
        <v>0.85</v>
      </c>
      <c r="N18" s="35" t="str">
        <f>Main!$A13&amp;Main!$B13</f>
        <v>ДубинчикКсения</v>
      </c>
      <c r="O18" s="145">
        <f t="shared" si="2"/>
        <v>128.36898598286143</v>
      </c>
      <c r="P18" s="150">
        <f t="shared" si="5"/>
        <v>11</v>
      </c>
      <c r="Q18" s="150">
        <f ca="1">IF(Main!$AY13&lt;&gt;"#",$P18-Main!$AY13,"#")</f>
        <v>3</v>
      </c>
      <c r="R18" s="35">
        <f>Main!E13*Mask!G$6</f>
        <v>0</v>
      </c>
      <c r="S18" s="35">
        <f>Main!F13*Mask!H$6</f>
        <v>0</v>
      </c>
      <c r="T18" s="35">
        <f>Main!G13*Mask!I$6</f>
        <v>43.241263295796664</v>
      </c>
      <c r="U18" s="35">
        <f>Main!H13*Mask!J$6</f>
        <v>0</v>
      </c>
      <c r="V18" s="35">
        <f>Main!I13*Mask!K$6</f>
        <v>0</v>
      </c>
      <c r="W18" s="35">
        <f>Main!J13*Mask!L$6</f>
        <v>28.806820916215429</v>
      </c>
      <c r="X18" s="35">
        <f>Main!K13*Mask!M$6</f>
        <v>0</v>
      </c>
      <c r="Y18" s="35">
        <f>Main!L13*Mask!N$6</f>
        <v>0</v>
      </c>
      <c r="Z18" s="35">
        <f>Main!M13*Mask!O$6</f>
        <v>51.271606740738044</v>
      </c>
      <c r="AA18" s="35">
        <f>Main!N13*Mask!P$6</f>
        <v>0</v>
      </c>
      <c r="AB18" s="35">
        <f>Main!O13*Mask!Q$6</f>
        <v>0</v>
      </c>
      <c r="AC18" s="35">
        <f>Main!P13*Mask!R$6</f>
        <v>0</v>
      </c>
      <c r="AD18" s="35">
        <f>Main!Q13*Mask!S$6</f>
        <v>0</v>
      </c>
      <c r="AE18" s="35">
        <f>Main!R13*Mask!T$6</f>
        <v>0</v>
      </c>
      <c r="AF18" s="35">
        <f>Main!S13*Mask!U$6</f>
        <v>0</v>
      </c>
      <c r="AG18" s="35">
        <f>Main!T13*Mask!V$6</f>
        <v>0</v>
      </c>
      <c r="AH18" s="35">
        <f>Main!U13*Mask!W$6</f>
        <v>0</v>
      </c>
      <c r="AI18" s="35">
        <f>Main!V13*Mask!X$6</f>
        <v>0</v>
      </c>
      <c r="AJ18" s="35">
        <f>Main!W13*Mask!Y$6</f>
        <v>0</v>
      </c>
      <c r="AK18" s="35">
        <f>Main!X13*Mask!Z$6</f>
        <v>0</v>
      </c>
      <c r="AL18" s="35">
        <f>Main!Y13*Mask!AA$6</f>
        <v>0</v>
      </c>
      <c r="AM18" s="35">
        <f>Main!Z13*Mask!AB$6</f>
        <v>0</v>
      </c>
      <c r="AN18" s="35"/>
      <c r="AO18" s="35">
        <f>IF(OR($A$1&lt;=Main!AA$4,ISBLANK($N18)),0,Main!AA13)</f>
        <v>33.856115946326724</v>
      </c>
      <c r="AP18" s="35">
        <f>IF(OR($A$1&lt;=Main!AB$4,ISBLANK($N18)),0,Main!AB13)</f>
        <v>0</v>
      </c>
      <c r="AQ18" s="35">
        <f>IF(OR($A$1&lt;=Main!AC$4,ISBLANK($N18)),0,Main!AC13)</f>
        <v>0</v>
      </c>
      <c r="AR18" s="35">
        <f>IF(OR($A$1&lt;=Main!AD$4,ISBLANK($N18)),0,Main!AD13)</f>
        <v>0</v>
      </c>
      <c r="AS18" s="35">
        <f>IF(OR($A$1&lt;=Main!AE$4,ISBLANK($N18)),0,Main!AE13)</f>
        <v>0</v>
      </c>
      <c r="AT18" s="35">
        <f>IF(OR($A$1&lt;=Main!AF$4,ISBLANK($N18)),0,Main!AF13)</f>
        <v>0</v>
      </c>
      <c r="AU18" s="35">
        <f>IF(OR($A$1&lt;=Main!AG$4,ISBLANK($N18)),0,Main!AG13)</f>
        <v>0</v>
      </c>
      <c r="AV18" s="35">
        <f>IF(OR($A$1&lt;=Main!AH$4,ISBLANK($N18)),0,Main!AH13)</f>
        <v>0</v>
      </c>
      <c r="AW18" s="35">
        <f>IF(OR($A$1&lt;=Main!AI$4,ISBLANK($N18)),0,Main!AI13)</f>
        <v>0</v>
      </c>
      <c r="AX18" s="35">
        <f>IF(OR($A$1&lt;=Main!AJ$4,ISBLANK($N18)),0,Main!AJ13)</f>
        <v>0</v>
      </c>
      <c r="AY18" s="35">
        <f>IF(OR($A$1&lt;=Main!AK$4,ISBLANK($N18)),0,Main!AK13)</f>
        <v>0</v>
      </c>
      <c r="AZ18" s="35">
        <f>IF(OR($A$1&lt;=Main!AL$4,ISBLANK($N18)),0,Main!AL13)</f>
        <v>0</v>
      </c>
      <c r="BA18" s="35">
        <f>IF(OR($A$1&lt;=Main!AM$4,ISBLANK($N18)),0,Main!AM13)</f>
        <v>0</v>
      </c>
      <c r="BB18" s="35">
        <f>IF(OR($A$1&lt;=Main!AN$4,ISBLANK($N18)),0,Main!AN13)</f>
        <v>0</v>
      </c>
      <c r="BC18" s="35">
        <f>IF(OR($A$1&lt;=Main!AO$4,ISBLANK($N18)),0,Main!AO13)</f>
        <v>0</v>
      </c>
      <c r="BD18" s="35">
        <f>IF(OR($A$1&lt;=Main!AP$4,ISBLANK($N18)),0,Main!AP13)</f>
        <v>0</v>
      </c>
      <c r="BE18" s="35">
        <f>IF(OR($A$1&lt;=Main!AQ$4,ISBLANK($N18)),0,Main!AQ13)</f>
        <v>0</v>
      </c>
      <c r="BF18" s="35">
        <f>IF(OR($A$1&lt;=Main!AR$4,ISBLANK($N18)),0,Main!AR13)</f>
        <v>0</v>
      </c>
      <c r="BG18" s="35">
        <f>IF(OR($A$1&lt;=Main!AS$4,ISBLANK($N18)),0,Main!AS13)</f>
        <v>0</v>
      </c>
      <c r="BH18" s="35">
        <f>IF(OR($A$1&lt;=Main!AT$4,ISBLANK($N18)),0,Main!AT13)</f>
        <v>0</v>
      </c>
      <c r="BI18" s="35">
        <f>IF(OR($A$1&lt;=Main!AU$4,ISBLANK($N18)),0,Main!AU13)</f>
        <v>0</v>
      </c>
      <c r="BJ18" s="35">
        <f>IF(OR($A$1&lt;=Main!AV$4,ISBLANK($N18)),0,Main!AV13)</f>
        <v>0</v>
      </c>
    </row>
    <row r="19" spans="1:63">
      <c r="A19" s="37"/>
      <c r="B19" s="37"/>
      <c r="C19" s="37" t="str">
        <f>IF(ISBLANK($A19),"",VLOOKUP($K19,Main!BC$6:BD$150,2,0))</f>
        <v/>
      </c>
      <c r="D19" s="43">
        <f t="shared" si="3"/>
        <v>0</v>
      </c>
      <c r="F19" s="6">
        <f>VLOOKUP($E19,Mask!$A$2:$C$102,$M$8,0)</f>
        <v>0</v>
      </c>
      <c r="G19" s="44">
        <f t="shared" si="4"/>
        <v>0</v>
      </c>
      <c r="K19" s="6" t="str">
        <f t="shared" si="0"/>
        <v/>
      </c>
      <c r="L19" s="35">
        <f t="shared" si="1"/>
        <v>0</v>
      </c>
      <c r="M19" s="6">
        <v>0.9</v>
      </c>
      <c r="N19" s="35" t="str">
        <f>Main!$A14&amp;Main!$B14</f>
        <v>ДавыдоваАлина</v>
      </c>
      <c r="O19" s="145">
        <f t="shared" si="2"/>
        <v>0</v>
      </c>
      <c r="P19" s="150">
        <f t="shared" si="5"/>
        <v>34</v>
      </c>
      <c r="Q19" s="150">
        <f ca="1">IF(Main!$AY14&lt;&gt;"#",$P19-Main!$AY14,"#")</f>
        <v>25</v>
      </c>
      <c r="R19" s="35">
        <f>Main!E14*Mask!G$6</f>
        <v>0</v>
      </c>
      <c r="S19" s="35">
        <f>Main!F14*Mask!H$6</f>
        <v>0</v>
      </c>
      <c r="T19" s="35">
        <f>Main!G14*Mask!I$6</f>
        <v>0</v>
      </c>
      <c r="U19" s="35">
        <f>Main!H14*Mask!J$6</f>
        <v>0</v>
      </c>
      <c r="V19" s="35">
        <f>Main!I14*Mask!K$6</f>
        <v>0</v>
      </c>
      <c r="W19" s="35">
        <f>Main!J14*Mask!L$6</f>
        <v>0</v>
      </c>
      <c r="X19" s="35">
        <f>Main!K14*Mask!M$6</f>
        <v>0</v>
      </c>
      <c r="Y19" s="35">
        <f>Main!L14*Mask!N$6</f>
        <v>0</v>
      </c>
      <c r="Z19" s="35">
        <f>Main!M14*Mask!O$6</f>
        <v>0</v>
      </c>
      <c r="AA19" s="35">
        <f>Main!N14*Mask!P$6</f>
        <v>0</v>
      </c>
      <c r="AB19" s="35">
        <f>Main!O14*Mask!Q$6</f>
        <v>0</v>
      </c>
      <c r="AC19" s="35">
        <f>Main!P14*Mask!R$6</f>
        <v>0</v>
      </c>
      <c r="AD19" s="35">
        <f>Main!Q14*Mask!S$6</f>
        <v>0</v>
      </c>
      <c r="AE19" s="35">
        <f>Main!R14*Mask!T$6</f>
        <v>0</v>
      </c>
      <c r="AF19" s="35">
        <f>Main!S14*Mask!U$6</f>
        <v>0</v>
      </c>
      <c r="AG19" s="35">
        <f>Main!T14*Mask!V$6</f>
        <v>0</v>
      </c>
      <c r="AH19" s="35">
        <f>Main!U14*Mask!W$6</f>
        <v>0</v>
      </c>
      <c r="AI19" s="35">
        <f>Main!V14*Mask!X$6</f>
        <v>0</v>
      </c>
      <c r="AJ19" s="35">
        <f>Main!W14*Mask!Y$6</f>
        <v>0</v>
      </c>
      <c r="AK19" s="35">
        <f>Main!X14*Mask!Z$6</f>
        <v>0</v>
      </c>
      <c r="AL19" s="35">
        <f>Main!Y14*Mask!AA$6</f>
        <v>0</v>
      </c>
      <c r="AM19" s="35">
        <f>Main!Z14*Mask!AB$6</f>
        <v>0</v>
      </c>
      <c r="AN19" s="35"/>
      <c r="AO19" s="35">
        <f>IF(OR($A$1&lt;=Main!AA$4,ISBLANK($N19)),0,Main!AA14)</f>
        <v>0</v>
      </c>
      <c r="AP19" s="35">
        <f>IF(OR($A$1&lt;=Main!AB$4,ISBLANK($N19)),0,Main!AB14)</f>
        <v>0</v>
      </c>
      <c r="AQ19" s="35">
        <f>IF(OR($A$1&lt;=Main!AC$4,ISBLANK($N19)),0,Main!AC14)</f>
        <v>0</v>
      </c>
      <c r="AR19" s="35">
        <f>IF(OR($A$1&lt;=Main!AD$4,ISBLANK($N19)),0,Main!AD14)</f>
        <v>0</v>
      </c>
      <c r="AS19" s="35">
        <f>IF(OR($A$1&lt;=Main!AE$4,ISBLANK($N19)),0,Main!AE14)</f>
        <v>0</v>
      </c>
      <c r="AT19" s="35">
        <f>IF(OR($A$1&lt;=Main!AF$4,ISBLANK($N19)),0,Main!AF14)</f>
        <v>0</v>
      </c>
      <c r="AU19" s="35">
        <f>IF(OR($A$1&lt;=Main!AG$4,ISBLANK($N19)),0,Main!AG14)</f>
        <v>0</v>
      </c>
      <c r="AV19" s="35">
        <f>IF(OR($A$1&lt;=Main!AH$4,ISBLANK($N19)),0,Main!AH14)</f>
        <v>0</v>
      </c>
      <c r="AW19" s="35">
        <f>IF(OR($A$1&lt;=Main!AI$4,ISBLANK($N19)),0,Main!AI14)</f>
        <v>0</v>
      </c>
      <c r="AX19" s="35">
        <f>IF(OR($A$1&lt;=Main!AJ$4,ISBLANK($N19)),0,Main!AJ14)</f>
        <v>0</v>
      </c>
      <c r="AY19" s="35">
        <f>IF(OR($A$1&lt;=Main!AK$4,ISBLANK($N19)),0,Main!AK14)</f>
        <v>0</v>
      </c>
      <c r="AZ19" s="35">
        <f>IF(OR($A$1&lt;=Main!AL$4,ISBLANK($N19)),0,Main!AL14)</f>
        <v>0</v>
      </c>
      <c r="BA19" s="35">
        <f>IF(OR($A$1&lt;=Main!AM$4,ISBLANK($N19)),0,Main!AM14)</f>
        <v>0</v>
      </c>
      <c r="BB19" s="35">
        <f>IF(OR($A$1&lt;=Main!AN$4,ISBLANK($N19)),0,Main!AN14)</f>
        <v>0</v>
      </c>
      <c r="BC19" s="35">
        <f>IF(OR($A$1&lt;=Main!AO$4,ISBLANK($N19)),0,Main!AO14)</f>
        <v>0</v>
      </c>
      <c r="BD19" s="35">
        <f>IF(OR($A$1&lt;=Main!AP$4,ISBLANK($N19)),0,Main!AP14)</f>
        <v>0</v>
      </c>
      <c r="BE19" s="35">
        <f>IF(OR($A$1&lt;=Main!AQ$4,ISBLANK($N19)),0,Main!AQ14)</f>
        <v>0</v>
      </c>
      <c r="BF19" s="35">
        <f>IF(OR($A$1&lt;=Main!AR$4,ISBLANK($N19)),0,Main!AR14)</f>
        <v>0</v>
      </c>
      <c r="BG19" s="35">
        <f>IF(OR($A$1&lt;=Main!AS$4,ISBLANK($N19)),0,Main!AS14)</f>
        <v>0</v>
      </c>
      <c r="BH19" s="35">
        <f>IF(OR($A$1&lt;=Main!AT$4,ISBLANK($N19)),0,Main!AT14)</f>
        <v>0</v>
      </c>
      <c r="BI19" s="35">
        <f>IF(OR($A$1&lt;=Main!AU$4,ISBLANK($N19)),0,Main!AU14)</f>
        <v>0</v>
      </c>
      <c r="BJ19" s="35">
        <f>IF(OR($A$1&lt;=Main!AV$4,ISBLANK($N19)),0,Main!AV14)</f>
        <v>0</v>
      </c>
    </row>
    <row r="20" spans="1:63">
      <c r="A20" s="37"/>
      <c r="B20" s="37"/>
      <c r="C20" s="37" t="str">
        <f>IF(ISBLANK($A20),"",VLOOKUP($K20,Main!BC$6:BD$150,2,0))</f>
        <v/>
      </c>
      <c r="D20" s="43">
        <f t="shared" si="3"/>
        <v>0</v>
      </c>
      <c r="F20" s="6">
        <f>VLOOKUP($E20,Mask!$A$2:$C$102,$M$8,0)</f>
        <v>0</v>
      </c>
      <c r="G20" s="44">
        <f t="shared" si="4"/>
        <v>0</v>
      </c>
      <c r="K20" s="6" t="str">
        <f t="shared" si="0"/>
        <v/>
      </c>
      <c r="L20" s="35">
        <f t="shared" si="1"/>
        <v>0</v>
      </c>
      <c r="M20" s="6">
        <v>0.95</v>
      </c>
      <c r="N20" s="35" t="str">
        <f>Main!$A15&amp;Main!$B15</f>
        <v>ХарченкоАлла</v>
      </c>
      <c r="O20" s="145">
        <f t="shared" si="2"/>
        <v>159.44000268269747</v>
      </c>
      <c r="P20" s="150">
        <f t="shared" si="5"/>
        <v>10</v>
      </c>
      <c r="Q20" s="150">
        <f ca="1">IF(Main!$AY15&lt;&gt;"#",$P20-Main!$AY15,"#")</f>
        <v>0</v>
      </c>
      <c r="R20" s="35">
        <f>Main!E15*Mask!G$6</f>
        <v>0</v>
      </c>
      <c r="S20" s="35">
        <f>Main!F15*Mask!H$6</f>
        <v>0</v>
      </c>
      <c r="T20" s="35">
        <f>Main!G15*Mask!I$6</f>
        <v>0</v>
      </c>
      <c r="U20" s="35">
        <f>Main!H15*Mask!J$6</f>
        <v>0</v>
      </c>
      <c r="V20" s="35">
        <f>Main!I15*Mask!K$6</f>
        <v>0</v>
      </c>
      <c r="W20" s="35">
        <f>Main!J15*Mask!L$6</f>
        <v>0</v>
      </c>
      <c r="X20" s="35">
        <f>Main!K15*Mask!M$6</f>
        <v>0</v>
      </c>
      <c r="Y20" s="35">
        <f>Main!L15*Mask!N$6</f>
        <v>65.9551088275241</v>
      </c>
      <c r="Z20" s="35">
        <f>Main!M15*Mask!O$6</f>
        <v>45.119013931849487</v>
      </c>
      <c r="AA20" s="35">
        <f>Main!N15*Mask!P$6</f>
        <v>0</v>
      </c>
      <c r="AB20" s="35">
        <f>Main!O15*Mask!Q$6</f>
        <v>0</v>
      </c>
      <c r="AC20" s="35">
        <f>Main!P15*Mask!R$6</f>
        <v>0</v>
      </c>
      <c r="AD20" s="35">
        <f>Main!Q15*Mask!S$6</f>
        <v>0</v>
      </c>
      <c r="AE20" s="35">
        <f>Main!R15*Mask!T$6</f>
        <v>0</v>
      </c>
      <c r="AF20" s="35">
        <f>Main!S15*Mask!U$6</f>
        <v>0</v>
      </c>
      <c r="AG20" s="35">
        <f>Main!T15*Mask!V$6</f>
        <v>0</v>
      </c>
      <c r="AH20" s="35">
        <f>Main!U15*Mask!W$6</f>
        <v>0</v>
      </c>
      <c r="AI20" s="35">
        <f>Main!V15*Mask!X$6</f>
        <v>0</v>
      </c>
      <c r="AJ20" s="35">
        <f>Main!W15*Mask!Y$6</f>
        <v>0</v>
      </c>
      <c r="AK20" s="35">
        <f>Main!X15*Mask!Z$6</f>
        <v>0</v>
      </c>
      <c r="AL20" s="35">
        <f>Main!Y15*Mask!AA$6</f>
        <v>0</v>
      </c>
      <c r="AM20" s="35">
        <f>Main!Z15*Mask!AB$6</f>
        <v>0</v>
      </c>
      <c r="AN20" s="35"/>
      <c r="AO20" s="35">
        <f>IF(OR($A$1&lt;=Main!AA$4,ISBLANK($N20)),0,Main!AA15)</f>
        <v>48.365879923323888</v>
      </c>
      <c r="AP20" s="35">
        <f>IF(OR($A$1&lt;=Main!AB$4,ISBLANK($N20)),0,Main!AB15)</f>
        <v>0</v>
      </c>
      <c r="AQ20" s="35">
        <f>IF(OR($A$1&lt;=Main!AC$4,ISBLANK($N20)),0,Main!AC15)</f>
        <v>0</v>
      </c>
      <c r="AR20" s="35">
        <f>IF(OR($A$1&lt;=Main!AD$4,ISBLANK($N20)),0,Main!AD15)</f>
        <v>0</v>
      </c>
      <c r="AS20" s="35">
        <f>IF(OR($A$1&lt;=Main!AE$4,ISBLANK($N20)),0,Main!AE15)</f>
        <v>0</v>
      </c>
      <c r="AT20" s="35">
        <f>IF(OR($A$1&lt;=Main!AF$4,ISBLANK($N20)),0,Main!AF15)</f>
        <v>0</v>
      </c>
      <c r="AU20" s="35">
        <f>IF(OR($A$1&lt;=Main!AG$4,ISBLANK($N20)),0,Main!AG15)</f>
        <v>0</v>
      </c>
      <c r="AV20" s="35">
        <f>IF(OR($A$1&lt;=Main!AH$4,ISBLANK($N20)),0,Main!AH15)</f>
        <v>0</v>
      </c>
      <c r="AW20" s="35">
        <f>IF(OR($A$1&lt;=Main!AI$4,ISBLANK($N20)),0,Main!AI15)</f>
        <v>0</v>
      </c>
      <c r="AX20" s="35">
        <f>IF(OR($A$1&lt;=Main!AJ$4,ISBLANK($N20)),0,Main!AJ15)</f>
        <v>0</v>
      </c>
      <c r="AY20" s="35">
        <f>IF(OR($A$1&lt;=Main!AK$4,ISBLANK($N20)),0,Main!AK15)</f>
        <v>0</v>
      </c>
      <c r="AZ20" s="35">
        <f>IF(OR($A$1&lt;=Main!AL$4,ISBLANK($N20)),0,Main!AL15)</f>
        <v>0</v>
      </c>
      <c r="BA20" s="35">
        <f>IF(OR($A$1&lt;=Main!AM$4,ISBLANK($N20)),0,Main!AM15)</f>
        <v>0</v>
      </c>
      <c r="BB20" s="35">
        <f>IF(OR($A$1&lt;=Main!AN$4,ISBLANK($N20)),0,Main!AN15)</f>
        <v>0</v>
      </c>
      <c r="BC20" s="35">
        <f>IF(OR($A$1&lt;=Main!AO$4,ISBLANK($N20)),0,Main!AO15)</f>
        <v>0</v>
      </c>
      <c r="BD20" s="35">
        <f>IF(OR($A$1&lt;=Main!AP$4,ISBLANK($N20)),0,Main!AP15)</f>
        <v>0</v>
      </c>
      <c r="BE20" s="35">
        <f>IF(OR($A$1&lt;=Main!AQ$4,ISBLANK($N20)),0,Main!AQ15)</f>
        <v>0</v>
      </c>
      <c r="BF20" s="35">
        <f>IF(OR($A$1&lt;=Main!AR$4,ISBLANK($N20)),0,Main!AR15)</f>
        <v>0</v>
      </c>
      <c r="BG20" s="35">
        <f>IF(OR($A$1&lt;=Main!AS$4,ISBLANK($N20)),0,Main!AS15)</f>
        <v>0</v>
      </c>
      <c r="BH20" s="35">
        <f>IF(OR($A$1&lt;=Main!AT$4,ISBLANK($N20)),0,Main!AT15)</f>
        <v>0</v>
      </c>
      <c r="BI20" s="35">
        <f>IF(OR($A$1&lt;=Main!AU$4,ISBLANK($N20)),0,Main!AU15)</f>
        <v>0</v>
      </c>
      <c r="BJ20" s="35">
        <f>IF(OR($A$1&lt;=Main!AV$4,ISBLANK($N20)),0,Main!AV15)</f>
        <v>0</v>
      </c>
    </row>
    <row r="21" spans="1:63">
      <c r="A21" s="37"/>
      <c r="B21" s="37"/>
      <c r="C21" s="37" t="str">
        <f>IF(ISBLANK($A21),"",VLOOKUP($K21,Main!BC$6:BD$150,2,0))</f>
        <v/>
      </c>
      <c r="D21" s="43">
        <f t="shared" si="3"/>
        <v>0</v>
      </c>
      <c r="F21" s="6">
        <f>VLOOKUP($E21,Mask!$A$2:$C$102,$M$8,0)</f>
        <v>0</v>
      </c>
      <c r="G21" s="44">
        <f t="shared" si="4"/>
        <v>0</v>
      </c>
      <c r="K21" s="6" t="str">
        <f t="shared" si="0"/>
        <v/>
      </c>
      <c r="L21" s="35">
        <f t="shared" si="1"/>
        <v>0</v>
      </c>
      <c r="M21" s="6">
        <v>1</v>
      </c>
      <c r="N21" s="35" t="str">
        <f>Main!$A16&amp;Main!$B16</f>
        <v>БударинаМария</v>
      </c>
      <c r="O21" s="145">
        <f t="shared" si="2"/>
        <v>35.651410177040063</v>
      </c>
      <c r="P21" s="150">
        <f t="shared" si="5"/>
        <v>25</v>
      </c>
      <c r="Q21" s="150">
        <f ca="1">IF(Main!$AY16&lt;&gt;"#",$P21-Main!$AY16,"#")</f>
        <v>14</v>
      </c>
      <c r="R21" s="35">
        <f>Main!E16*Mask!G$6</f>
        <v>0</v>
      </c>
      <c r="S21" s="35">
        <f>Main!F16*Mask!H$6</f>
        <v>0</v>
      </c>
      <c r="T21" s="35">
        <f>Main!G16*Mask!I$6</f>
        <v>0</v>
      </c>
      <c r="U21" s="35">
        <f>Main!H16*Mask!J$6</f>
        <v>0</v>
      </c>
      <c r="V21" s="35">
        <f>Main!I16*Mask!K$6</f>
        <v>0</v>
      </c>
      <c r="W21" s="35">
        <f>Main!J16*Mask!L$6</f>
        <v>0</v>
      </c>
      <c r="X21" s="35">
        <f>Main!K16*Mask!M$6</f>
        <v>0</v>
      </c>
      <c r="Y21" s="35">
        <f>Main!L16*Mask!N$6</f>
        <v>35.651410177040063</v>
      </c>
      <c r="Z21" s="35">
        <f>Main!M16*Mask!O$6</f>
        <v>0</v>
      </c>
      <c r="AA21" s="35">
        <f>Main!N16*Mask!P$6</f>
        <v>0</v>
      </c>
      <c r="AB21" s="35">
        <f>Main!O16*Mask!Q$6</f>
        <v>0</v>
      </c>
      <c r="AC21" s="35">
        <f>Main!P16*Mask!R$6</f>
        <v>0</v>
      </c>
      <c r="AD21" s="35">
        <f>Main!Q16*Mask!S$6</f>
        <v>0</v>
      </c>
      <c r="AE21" s="35">
        <f>Main!R16*Mask!T$6</f>
        <v>0</v>
      </c>
      <c r="AF21" s="35">
        <f>Main!S16*Mask!U$6</f>
        <v>0</v>
      </c>
      <c r="AG21" s="35">
        <f>Main!T16*Mask!V$6</f>
        <v>0</v>
      </c>
      <c r="AH21" s="35">
        <f>Main!U16*Mask!W$6</f>
        <v>0</v>
      </c>
      <c r="AI21" s="35">
        <f>Main!V16*Mask!X$6</f>
        <v>0</v>
      </c>
      <c r="AJ21" s="35">
        <f>Main!W16*Mask!Y$6</f>
        <v>0</v>
      </c>
      <c r="AK21" s="35">
        <f>Main!X16*Mask!Z$6</f>
        <v>0</v>
      </c>
      <c r="AL21" s="35">
        <f>Main!Y16*Mask!AA$6</f>
        <v>0</v>
      </c>
      <c r="AM21" s="35">
        <f>Main!Z16*Mask!AB$6</f>
        <v>0</v>
      </c>
      <c r="AN21" s="35"/>
      <c r="AO21" s="35">
        <f>IF(OR($A$1&lt;=Main!AA$4,ISBLANK($N21)),0,Main!AA16)</f>
        <v>0</v>
      </c>
      <c r="AP21" s="35">
        <f>IF(OR($A$1&lt;=Main!AB$4,ISBLANK($N21)),0,Main!AB16)</f>
        <v>0</v>
      </c>
      <c r="AQ21" s="35">
        <f>IF(OR($A$1&lt;=Main!AC$4,ISBLANK($N21)),0,Main!AC16)</f>
        <v>0</v>
      </c>
      <c r="AR21" s="35">
        <f>IF(OR($A$1&lt;=Main!AD$4,ISBLANK($N21)),0,Main!AD16)</f>
        <v>0</v>
      </c>
      <c r="AS21" s="35">
        <f>IF(OR($A$1&lt;=Main!AE$4,ISBLANK($N21)),0,Main!AE16)</f>
        <v>0</v>
      </c>
      <c r="AT21" s="35">
        <f>IF(OR($A$1&lt;=Main!AF$4,ISBLANK($N21)),0,Main!AF16)</f>
        <v>0</v>
      </c>
      <c r="AU21" s="35">
        <f>IF(OR($A$1&lt;=Main!AG$4,ISBLANK($N21)),0,Main!AG16)</f>
        <v>0</v>
      </c>
      <c r="AV21" s="35">
        <f>IF(OR($A$1&lt;=Main!AH$4,ISBLANK($N21)),0,Main!AH16)</f>
        <v>0</v>
      </c>
      <c r="AW21" s="35">
        <f>IF(OR($A$1&lt;=Main!AI$4,ISBLANK($N21)),0,Main!AI16)</f>
        <v>0</v>
      </c>
      <c r="AX21" s="35">
        <f>IF(OR($A$1&lt;=Main!AJ$4,ISBLANK($N21)),0,Main!AJ16)</f>
        <v>0</v>
      </c>
      <c r="AY21" s="35">
        <f>IF(OR($A$1&lt;=Main!AK$4,ISBLANK($N21)),0,Main!AK16)</f>
        <v>0</v>
      </c>
      <c r="AZ21" s="35">
        <f>IF(OR($A$1&lt;=Main!AL$4,ISBLANK($N21)),0,Main!AL16)</f>
        <v>0</v>
      </c>
      <c r="BA21" s="35">
        <f>IF(OR($A$1&lt;=Main!AM$4,ISBLANK($N21)),0,Main!AM16)</f>
        <v>0</v>
      </c>
      <c r="BB21" s="35">
        <f>IF(OR($A$1&lt;=Main!AN$4,ISBLANK($N21)),0,Main!AN16)</f>
        <v>0</v>
      </c>
      <c r="BC21" s="35">
        <f>IF(OR($A$1&lt;=Main!AO$4,ISBLANK($N21)),0,Main!AO16)</f>
        <v>0</v>
      </c>
      <c r="BD21" s="35">
        <f>IF(OR($A$1&lt;=Main!AP$4,ISBLANK($N21)),0,Main!AP16)</f>
        <v>0</v>
      </c>
      <c r="BE21" s="35">
        <f>IF(OR($A$1&lt;=Main!AQ$4,ISBLANK($N21)),0,Main!AQ16)</f>
        <v>0</v>
      </c>
      <c r="BF21" s="35">
        <f>IF(OR($A$1&lt;=Main!AR$4,ISBLANK($N21)),0,Main!AR16)</f>
        <v>0</v>
      </c>
      <c r="BG21" s="35">
        <f>IF(OR($A$1&lt;=Main!AS$4,ISBLANK($N21)),0,Main!AS16)</f>
        <v>0</v>
      </c>
      <c r="BH21" s="35">
        <f>IF(OR($A$1&lt;=Main!AT$4,ISBLANK($N21)),0,Main!AT16)</f>
        <v>0</v>
      </c>
      <c r="BI21" s="35">
        <f>IF(OR($A$1&lt;=Main!AU$4,ISBLANK($N21)),0,Main!AU16)</f>
        <v>0</v>
      </c>
      <c r="BJ21" s="35">
        <f>IF(OR($A$1&lt;=Main!AV$4,ISBLANK($N21)),0,Main!AV16)</f>
        <v>0</v>
      </c>
    </row>
    <row r="22" spans="1:63">
      <c r="A22" s="37"/>
      <c r="B22" s="37"/>
      <c r="C22" s="37" t="str">
        <f>IF(ISBLANK($A22),"",VLOOKUP($K22,Main!BC$6:BD$150,2,0))</f>
        <v/>
      </c>
      <c r="D22" s="43">
        <f t="shared" si="3"/>
        <v>0</v>
      </c>
      <c r="F22" s="6">
        <f>VLOOKUP($E22,Mask!$A$2:$C$102,$M$8,0)</f>
        <v>0</v>
      </c>
      <c r="G22" s="44">
        <f t="shared" si="4"/>
        <v>0</v>
      </c>
      <c r="K22" s="6" t="str">
        <f t="shared" si="0"/>
        <v/>
      </c>
      <c r="L22" s="35">
        <f t="shared" si="1"/>
        <v>0</v>
      </c>
      <c r="M22" s="6">
        <v>1</v>
      </c>
      <c r="N22" s="35" t="str">
        <f>Main!$A17&amp;Main!$B17</f>
        <v>КостиковаТатьяна</v>
      </c>
      <c r="O22" s="145">
        <f t="shared" si="2"/>
        <v>75.759246626210128</v>
      </c>
      <c r="P22" s="150">
        <f t="shared" si="5"/>
        <v>13</v>
      </c>
      <c r="Q22" s="150">
        <f ca="1">IF(Main!$AY17&lt;&gt;"#",$P22-Main!$AY17,"#")</f>
        <v>1</v>
      </c>
      <c r="R22" s="35">
        <f>Main!E17*Mask!G$6</f>
        <v>0</v>
      </c>
      <c r="S22" s="35">
        <f>Main!F17*Mask!H$6</f>
        <v>0</v>
      </c>
      <c r="T22" s="35">
        <f>Main!G17*Mask!I$6</f>
        <v>0</v>
      </c>
      <c r="U22" s="35">
        <f>Main!H17*Mask!J$6</f>
        <v>0</v>
      </c>
      <c r="V22" s="35">
        <f>Main!I17*Mask!K$6</f>
        <v>0</v>
      </c>
      <c r="W22" s="35">
        <f>Main!J17*Mask!L$6</f>
        <v>0</v>
      </c>
      <c r="X22" s="35">
        <f>Main!K17*Mask!M$6</f>
        <v>0</v>
      </c>
      <c r="Y22" s="35">
        <f>Main!L17*Mask!N$6</f>
        <v>75.759246626210128</v>
      </c>
      <c r="Z22" s="35">
        <f>Main!M17*Mask!O$6</f>
        <v>0</v>
      </c>
      <c r="AA22" s="35">
        <f>Main!N17*Mask!P$6</f>
        <v>0</v>
      </c>
      <c r="AB22" s="35">
        <f>Main!O17*Mask!Q$6</f>
        <v>0</v>
      </c>
      <c r="AC22" s="35">
        <f>Main!P17*Mask!R$6</f>
        <v>0</v>
      </c>
      <c r="AD22" s="35">
        <f>Main!Q17*Mask!S$6</f>
        <v>0</v>
      </c>
      <c r="AE22" s="35">
        <f>Main!R17*Mask!T$6</f>
        <v>0</v>
      </c>
      <c r="AF22" s="35">
        <f>Main!S17*Mask!U$6</f>
        <v>0</v>
      </c>
      <c r="AG22" s="35">
        <f>Main!T17*Mask!V$6</f>
        <v>0</v>
      </c>
      <c r="AH22" s="35">
        <f>Main!U17*Mask!W$6</f>
        <v>0</v>
      </c>
      <c r="AI22" s="35">
        <f>Main!V17*Mask!X$6</f>
        <v>0</v>
      </c>
      <c r="AJ22" s="35">
        <f>Main!W17*Mask!Y$6</f>
        <v>0</v>
      </c>
      <c r="AK22" s="35">
        <f>Main!X17*Mask!Z$6</f>
        <v>0</v>
      </c>
      <c r="AL22" s="35">
        <f>Main!Y17*Mask!AA$6</f>
        <v>0</v>
      </c>
      <c r="AM22" s="35">
        <f>Main!Z17*Mask!AB$6</f>
        <v>0</v>
      </c>
      <c r="AN22" s="35"/>
      <c r="AO22" s="35">
        <f>IF(OR($A$1&lt;=Main!AA$4,ISBLANK($N22)),0,Main!AA17)</f>
        <v>0</v>
      </c>
      <c r="AP22" s="35">
        <f>IF(OR($A$1&lt;=Main!AB$4,ISBLANK($N22)),0,Main!AB17)</f>
        <v>0</v>
      </c>
      <c r="AQ22" s="35">
        <f>IF(OR($A$1&lt;=Main!AC$4,ISBLANK($N22)),0,Main!AC17)</f>
        <v>0</v>
      </c>
      <c r="AR22" s="35">
        <f>IF(OR($A$1&lt;=Main!AD$4,ISBLANK($N22)),0,Main!AD17)</f>
        <v>0</v>
      </c>
      <c r="AS22" s="35">
        <f>IF(OR($A$1&lt;=Main!AE$4,ISBLANK($N22)),0,Main!AE17)</f>
        <v>0</v>
      </c>
      <c r="AT22" s="35">
        <f>IF(OR($A$1&lt;=Main!AF$4,ISBLANK($N22)),0,Main!AF17)</f>
        <v>0</v>
      </c>
      <c r="AU22" s="35">
        <f>IF(OR($A$1&lt;=Main!AG$4,ISBLANK($N22)),0,Main!AG17)</f>
        <v>0</v>
      </c>
      <c r="AV22" s="35">
        <f>IF(OR($A$1&lt;=Main!AH$4,ISBLANK($N22)),0,Main!AH17)</f>
        <v>0</v>
      </c>
      <c r="AW22" s="35">
        <f>IF(OR($A$1&lt;=Main!AI$4,ISBLANK($N22)),0,Main!AI17)</f>
        <v>0</v>
      </c>
      <c r="AX22" s="35">
        <f>IF(OR($A$1&lt;=Main!AJ$4,ISBLANK($N22)),0,Main!AJ17)</f>
        <v>0</v>
      </c>
      <c r="AY22" s="35">
        <f>IF(OR($A$1&lt;=Main!AK$4,ISBLANK($N22)),0,Main!AK17)</f>
        <v>0</v>
      </c>
      <c r="AZ22" s="35">
        <f>IF(OR($A$1&lt;=Main!AL$4,ISBLANK($N22)),0,Main!AL17)</f>
        <v>0</v>
      </c>
      <c r="BA22" s="35">
        <f>IF(OR($A$1&lt;=Main!AM$4,ISBLANK($N22)),0,Main!AM17)</f>
        <v>0</v>
      </c>
      <c r="BB22" s="35">
        <f>IF(OR($A$1&lt;=Main!AN$4,ISBLANK($N22)),0,Main!AN17)</f>
        <v>0</v>
      </c>
      <c r="BC22" s="35">
        <f>IF(OR($A$1&lt;=Main!AO$4,ISBLANK($N22)),0,Main!AO17)</f>
        <v>0</v>
      </c>
      <c r="BD22" s="35">
        <f>IF(OR($A$1&lt;=Main!AP$4,ISBLANK($N22)),0,Main!AP17)</f>
        <v>0</v>
      </c>
      <c r="BE22" s="35">
        <f>IF(OR($A$1&lt;=Main!AQ$4,ISBLANK($N22)),0,Main!AQ17)</f>
        <v>0</v>
      </c>
      <c r="BF22" s="35">
        <f>IF(OR($A$1&lt;=Main!AR$4,ISBLANK($N22)),0,Main!AR17)</f>
        <v>0</v>
      </c>
      <c r="BG22" s="35">
        <f>IF(OR($A$1&lt;=Main!AS$4,ISBLANK($N22)),0,Main!AS17)</f>
        <v>0</v>
      </c>
      <c r="BH22" s="35">
        <f>IF(OR($A$1&lt;=Main!AT$4,ISBLANK($N22)),0,Main!AT17)</f>
        <v>0</v>
      </c>
      <c r="BI22" s="35">
        <f>IF(OR($A$1&lt;=Main!AU$4,ISBLANK($N22)),0,Main!AU17)</f>
        <v>0</v>
      </c>
      <c r="BJ22" s="35">
        <f>IF(OR($A$1&lt;=Main!AV$4,ISBLANK($N22)),0,Main!AV17)</f>
        <v>0</v>
      </c>
    </row>
    <row r="23" spans="1:63">
      <c r="A23" s="37"/>
      <c r="B23" s="37"/>
      <c r="C23" s="37" t="str">
        <f>IF(ISBLANK($A23),"",VLOOKUP($K23,Main!BC$6:BD$150,2,0))</f>
        <v/>
      </c>
      <c r="D23" s="43">
        <f t="shared" si="3"/>
        <v>0</v>
      </c>
      <c r="F23" s="6">
        <f>VLOOKUP($E23,Mask!$A$2:$C$102,$M$8,0)</f>
        <v>0</v>
      </c>
      <c r="G23" s="44">
        <f t="shared" si="4"/>
        <v>0</v>
      </c>
      <c r="K23" s="6" t="str">
        <f t="shared" si="0"/>
        <v/>
      </c>
      <c r="L23" s="35">
        <f t="shared" si="1"/>
        <v>0</v>
      </c>
      <c r="M23" s="6">
        <v>1</v>
      </c>
      <c r="N23" s="35" t="str">
        <f>Main!$A18&amp;Main!$B18</f>
        <v>ШурыгинаМария</v>
      </c>
      <c r="O23" s="145">
        <f t="shared" si="2"/>
        <v>5.625</v>
      </c>
      <c r="P23" s="150">
        <f t="shared" si="5"/>
        <v>33</v>
      </c>
      <c r="Q23" s="150">
        <f ca="1">IF(Main!$AY18&lt;&gt;"#",$P23-Main!$AY18,"#")</f>
        <v>20</v>
      </c>
      <c r="R23" s="35">
        <f>Main!E18*Mask!G$6</f>
        <v>0</v>
      </c>
      <c r="S23" s="35">
        <f>Main!F18*Mask!H$6</f>
        <v>0</v>
      </c>
      <c r="T23" s="35">
        <f>Main!G18*Mask!I$6</f>
        <v>0</v>
      </c>
      <c r="U23" s="35">
        <f>Main!H18*Mask!J$6</f>
        <v>0</v>
      </c>
      <c r="V23" s="35">
        <f>Main!I18*Mask!K$6</f>
        <v>0</v>
      </c>
      <c r="W23" s="35">
        <f>Main!J18*Mask!L$6</f>
        <v>0</v>
      </c>
      <c r="X23" s="35">
        <f>Main!K18*Mask!M$6</f>
        <v>0</v>
      </c>
      <c r="Y23" s="35">
        <f>Main!L18*Mask!N$6</f>
        <v>0</v>
      </c>
      <c r="Z23" s="35">
        <f>Main!M18*Mask!O$6</f>
        <v>0</v>
      </c>
      <c r="AA23" s="35">
        <f>Main!N18*Mask!P$6</f>
        <v>0</v>
      </c>
      <c r="AB23" s="35">
        <f>Main!O18*Mask!Q$6</f>
        <v>0</v>
      </c>
      <c r="AC23" s="35">
        <f>Main!P18*Mask!R$6</f>
        <v>0</v>
      </c>
      <c r="AD23" s="35">
        <f>Main!Q18*Mask!S$6</f>
        <v>0</v>
      </c>
      <c r="AE23" s="35">
        <f>Main!R18*Mask!T$6</f>
        <v>0</v>
      </c>
      <c r="AF23" s="35">
        <f>Main!S18*Mask!U$6</f>
        <v>0</v>
      </c>
      <c r="AG23" s="35">
        <f>Main!T18*Mask!V$6</f>
        <v>0</v>
      </c>
      <c r="AH23" s="35">
        <f>Main!U18*Mask!W$6</f>
        <v>0</v>
      </c>
      <c r="AI23" s="35">
        <f>Main!V18*Mask!X$6</f>
        <v>0</v>
      </c>
      <c r="AJ23" s="35">
        <f>Main!W18*Mask!Y$6</f>
        <v>0</v>
      </c>
      <c r="AK23" s="35">
        <f>Main!X18*Mask!Z$6</f>
        <v>0</v>
      </c>
      <c r="AL23" s="35">
        <f>Main!Y18*Mask!AA$6</f>
        <v>0</v>
      </c>
      <c r="AM23" s="35">
        <f>Main!Z18*Mask!AB$6</f>
        <v>0</v>
      </c>
      <c r="AN23" s="35"/>
      <c r="AO23" s="35">
        <f>IF(OR($A$1&lt;=Main!AA$4,ISBLANK($N23)),0,Main!AA18)</f>
        <v>5.625</v>
      </c>
      <c r="AP23" s="35">
        <f>IF(OR($A$1&lt;=Main!AB$4,ISBLANK($N23)),0,Main!AB18)</f>
        <v>0</v>
      </c>
      <c r="AQ23" s="35">
        <f>IF(OR($A$1&lt;=Main!AC$4,ISBLANK($N23)),0,Main!AC18)</f>
        <v>0</v>
      </c>
      <c r="AR23" s="35">
        <f>IF(OR($A$1&lt;=Main!AD$4,ISBLANK($N23)),0,Main!AD18)</f>
        <v>0</v>
      </c>
      <c r="AS23" s="35">
        <f>IF(OR($A$1&lt;=Main!AE$4,ISBLANK($N23)),0,Main!AE18)</f>
        <v>0</v>
      </c>
      <c r="AT23" s="35">
        <f>IF(OR($A$1&lt;=Main!AF$4,ISBLANK($N23)),0,Main!AF18)</f>
        <v>0</v>
      </c>
      <c r="AU23" s="35">
        <f>IF(OR($A$1&lt;=Main!AG$4,ISBLANK($N23)),0,Main!AG18)</f>
        <v>0</v>
      </c>
      <c r="AV23" s="35">
        <f>IF(OR($A$1&lt;=Main!AH$4,ISBLANK($N23)),0,Main!AH18)</f>
        <v>0</v>
      </c>
      <c r="AW23" s="35">
        <f>IF(OR($A$1&lt;=Main!AI$4,ISBLANK($N23)),0,Main!AI18)</f>
        <v>0</v>
      </c>
      <c r="AX23" s="35">
        <f>IF(OR($A$1&lt;=Main!AJ$4,ISBLANK($N23)),0,Main!AJ18)</f>
        <v>0</v>
      </c>
      <c r="AY23" s="35">
        <f>IF(OR($A$1&lt;=Main!AK$4,ISBLANK($N23)),0,Main!AK18)</f>
        <v>0</v>
      </c>
      <c r="AZ23" s="35">
        <f>IF(OR($A$1&lt;=Main!AL$4,ISBLANK($N23)),0,Main!AL18)</f>
        <v>0</v>
      </c>
      <c r="BA23" s="35">
        <f>IF(OR($A$1&lt;=Main!AM$4,ISBLANK($N23)),0,Main!AM18)</f>
        <v>0</v>
      </c>
      <c r="BB23" s="35">
        <f>IF(OR($A$1&lt;=Main!AN$4,ISBLANK($N23)),0,Main!AN18)</f>
        <v>0</v>
      </c>
      <c r="BC23" s="35">
        <f>IF(OR($A$1&lt;=Main!AO$4,ISBLANK($N23)),0,Main!AO18)</f>
        <v>0</v>
      </c>
      <c r="BD23" s="35">
        <f>IF(OR($A$1&lt;=Main!AP$4,ISBLANK($N23)),0,Main!AP18)</f>
        <v>0</v>
      </c>
      <c r="BE23" s="35">
        <f>IF(OR($A$1&lt;=Main!AQ$4,ISBLANK($N23)),0,Main!AQ18)</f>
        <v>0</v>
      </c>
      <c r="BF23" s="35">
        <f>IF(OR($A$1&lt;=Main!AR$4,ISBLANK($N23)),0,Main!AR18)</f>
        <v>0</v>
      </c>
      <c r="BG23" s="35">
        <f>IF(OR($A$1&lt;=Main!AS$4,ISBLANK($N23)),0,Main!AS18)</f>
        <v>0</v>
      </c>
      <c r="BH23" s="35">
        <f>IF(OR($A$1&lt;=Main!AT$4,ISBLANK($N23)),0,Main!AT18)</f>
        <v>0</v>
      </c>
      <c r="BI23" s="35">
        <f>IF(OR($A$1&lt;=Main!AU$4,ISBLANK($N23)),0,Main!AU18)</f>
        <v>0</v>
      </c>
      <c r="BJ23" s="35">
        <f>IF(OR($A$1&lt;=Main!AV$4,ISBLANK($N23)),0,Main!AV18)</f>
        <v>0</v>
      </c>
    </row>
    <row r="24" spans="1:63">
      <c r="A24" s="37"/>
      <c r="B24" s="37"/>
      <c r="C24" s="37" t="str">
        <f>IF(ISBLANK($A24),"",VLOOKUP($K24,Main!BC$6:BD$150,2,0))</f>
        <v/>
      </c>
      <c r="D24" s="43">
        <f t="shared" si="3"/>
        <v>0</v>
      </c>
      <c r="F24" s="6">
        <f>VLOOKUP($E24,Mask!$A$2:$C$102,$M$8,0)</f>
        <v>0</v>
      </c>
      <c r="G24" s="44">
        <f t="shared" si="4"/>
        <v>0</v>
      </c>
      <c r="K24" s="6" t="str">
        <f t="shared" si="0"/>
        <v/>
      </c>
      <c r="L24" s="35">
        <f t="shared" si="1"/>
        <v>0</v>
      </c>
      <c r="M24" s="6">
        <v>1</v>
      </c>
      <c r="N24" s="35" t="str">
        <f>Main!$A19&amp;Main!$B19</f>
        <v>КабероваИндира</v>
      </c>
      <c r="O24" s="145">
        <f t="shared" si="2"/>
        <v>0</v>
      </c>
      <c r="P24" s="150">
        <f t="shared" si="5"/>
        <v>34</v>
      </c>
      <c r="Q24" s="150">
        <f ca="1">IF(Main!$AY19&lt;&gt;"#",$P24-Main!$AY19,"#")</f>
        <v>20</v>
      </c>
      <c r="R24" s="35">
        <f>Main!E19*Mask!G$6</f>
        <v>0</v>
      </c>
      <c r="S24" s="35">
        <f>Main!F19*Mask!H$6</f>
        <v>0</v>
      </c>
      <c r="T24" s="35">
        <f>Main!G19*Mask!I$6</f>
        <v>0</v>
      </c>
      <c r="U24" s="35">
        <f>Main!H19*Mask!J$6</f>
        <v>0</v>
      </c>
      <c r="V24" s="35">
        <f>Main!I19*Mask!K$6</f>
        <v>0</v>
      </c>
      <c r="W24" s="35">
        <f>Main!J19*Mask!L$6</f>
        <v>0</v>
      </c>
      <c r="X24" s="35">
        <f>Main!K19*Mask!M$6</f>
        <v>0</v>
      </c>
      <c r="Y24" s="35">
        <f>Main!L19*Mask!N$6</f>
        <v>0</v>
      </c>
      <c r="Z24" s="35">
        <f>Main!M19*Mask!O$6</f>
        <v>0</v>
      </c>
      <c r="AA24" s="35">
        <f>Main!N19*Mask!P$6</f>
        <v>0</v>
      </c>
      <c r="AB24" s="35">
        <f>Main!O19*Mask!Q$6</f>
        <v>0</v>
      </c>
      <c r="AC24" s="35">
        <f>Main!P19*Mask!R$6</f>
        <v>0</v>
      </c>
      <c r="AD24" s="35">
        <f>Main!Q19*Mask!S$6</f>
        <v>0</v>
      </c>
      <c r="AE24" s="35">
        <f>Main!R19*Mask!T$6</f>
        <v>0</v>
      </c>
      <c r="AF24" s="35">
        <f>Main!S19*Mask!U$6</f>
        <v>0</v>
      </c>
      <c r="AG24" s="35">
        <f>Main!T19*Mask!V$6</f>
        <v>0</v>
      </c>
      <c r="AH24" s="35">
        <f>Main!U19*Mask!W$6</f>
        <v>0</v>
      </c>
      <c r="AI24" s="35">
        <f>Main!V19*Mask!X$6</f>
        <v>0</v>
      </c>
      <c r="AJ24" s="35">
        <f>Main!W19*Mask!Y$6</f>
        <v>0</v>
      </c>
      <c r="AK24" s="35">
        <f>Main!X19*Mask!Z$6</f>
        <v>0</v>
      </c>
      <c r="AL24" s="35">
        <f>Main!Y19*Mask!AA$6</f>
        <v>0</v>
      </c>
      <c r="AM24" s="35">
        <f>Main!Z19*Mask!AB$6</f>
        <v>0</v>
      </c>
      <c r="AN24" s="35"/>
      <c r="AO24" s="35">
        <f>IF(OR($A$1&lt;=Main!AA$4,ISBLANK($N24)),0,Main!AA19)</f>
        <v>0</v>
      </c>
      <c r="AP24" s="35">
        <f>IF(OR($A$1&lt;=Main!AB$4,ISBLANK($N24)),0,Main!AB19)</f>
        <v>0</v>
      </c>
      <c r="AQ24" s="35">
        <f>IF(OR($A$1&lt;=Main!AC$4,ISBLANK($N24)),0,Main!AC19)</f>
        <v>0</v>
      </c>
      <c r="AR24" s="35">
        <f>IF(OR($A$1&lt;=Main!AD$4,ISBLANK($N24)),0,Main!AD19)</f>
        <v>0</v>
      </c>
      <c r="AS24" s="35">
        <f>IF(OR($A$1&lt;=Main!AE$4,ISBLANK($N24)),0,Main!AE19)</f>
        <v>0</v>
      </c>
      <c r="AT24" s="35">
        <f>IF(OR($A$1&lt;=Main!AF$4,ISBLANK($N24)),0,Main!AF19)</f>
        <v>0</v>
      </c>
      <c r="AU24" s="35">
        <f>IF(OR($A$1&lt;=Main!AG$4,ISBLANK($N24)),0,Main!AG19)</f>
        <v>0</v>
      </c>
      <c r="AV24" s="35">
        <f>IF(OR($A$1&lt;=Main!AH$4,ISBLANK($N24)),0,Main!AH19)</f>
        <v>0</v>
      </c>
      <c r="AW24" s="35">
        <f>IF(OR($A$1&lt;=Main!AI$4,ISBLANK($N24)),0,Main!AI19)</f>
        <v>0</v>
      </c>
      <c r="AX24" s="35">
        <f>IF(OR($A$1&lt;=Main!AJ$4,ISBLANK($N24)),0,Main!AJ19)</f>
        <v>0</v>
      </c>
      <c r="AY24" s="35">
        <f>IF(OR($A$1&lt;=Main!AK$4,ISBLANK($N24)),0,Main!AK19)</f>
        <v>0</v>
      </c>
      <c r="AZ24" s="35">
        <f>IF(OR($A$1&lt;=Main!AL$4,ISBLANK($N24)),0,Main!AL19)</f>
        <v>0</v>
      </c>
      <c r="BA24" s="35">
        <f>IF(OR($A$1&lt;=Main!AM$4,ISBLANK($N24)),0,Main!AM19)</f>
        <v>0</v>
      </c>
      <c r="BB24" s="35">
        <f>IF(OR($A$1&lt;=Main!AN$4,ISBLANK($N24)),0,Main!AN19)</f>
        <v>0</v>
      </c>
      <c r="BC24" s="35">
        <f>IF(OR($A$1&lt;=Main!AO$4,ISBLANK($N24)),0,Main!AO19)</f>
        <v>0</v>
      </c>
      <c r="BD24" s="35">
        <f>IF(OR($A$1&lt;=Main!AP$4,ISBLANK($N24)),0,Main!AP19)</f>
        <v>0</v>
      </c>
      <c r="BE24" s="35">
        <f>IF(OR($A$1&lt;=Main!AQ$4,ISBLANK($N24)),0,Main!AQ19)</f>
        <v>0</v>
      </c>
      <c r="BF24" s="35">
        <f>IF(OR($A$1&lt;=Main!AR$4,ISBLANK($N24)),0,Main!AR19)</f>
        <v>0</v>
      </c>
      <c r="BG24" s="35">
        <f>IF(OR($A$1&lt;=Main!AS$4,ISBLANK($N24)),0,Main!AS19)</f>
        <v>0</v>
      </c>
      <c r="BH24" s="35">
        <f>IF(OR($A$1&lt;=Main!AT$4,ISBLANK($N24)),0,Main!AT19)</f>
        <v>0</v>
      </c>
      <c r="BI24" s="35">
        <f>IF(OR($A$1&lt;=Main!AU$4,ISBLANK($N24)),0,Main!AU19)</f>
        <v>0</v>
      </c>
      <c r="BJ24" s="35">
        <f>IF(OR($A$1&lt;=Main!AV$4,ISBLANK($N24)),0,Main!AV19)</f>
        <v>0</v>
      </c>
    </row>
    <row r="25" spans="1:63">
      <c r="A25" s="37"/>
      <c r="B25" s="37"/>
      <c r="C25" s="37" t="str">
        <f>IF(ISBLANK($A25),"",VLOOKUP($K25,Main!BC$6:BD$150,2,0))</f>
        <v/>
      </c>
      <c r="D25" s="43">
        <f t="shared" si="3"/>
        <v>0</v>
      </c>
      <c r="F25" s="6">
        <f>VLOOKUP($E25,Mask!$A$2:$C$102,$M$8,0)</f>
        <v>0</v>
      </c>
      <c r="G25" s="44">
        <f t="shared" si="4"/>
        <v>0</v>
      </c>
      <c r="K25" s="6" t="str">
        <f t="shared" si="0"/>
        <v/>
      </c>
      <c r="L25" s="35">
        <f t="shared" si="1"/>
        <v>0</v>
      </c>
      <c r="M25" s="6">
        <v>1</v>
      </c>
      <c r="N25" s="35" t="str">
        <f>Main!$A20&amp;Main!$B20</f>
        <v>НиколаеваЕкатерина</v>
      </c>
      <c r="O25" s="145">
        <f t="shared" si="2"/>
        <v>0</v>
      </c>
      <c r="P25" s="150">
        <f t="shared" si="5"/>
        <v>34</v>
      </c>
      <c r="Q25" s="150">
        <f ca="1">IF(Main!$AY20&lt;&gt;"#",$P25-Main!$AY20,"#")</f>
        <v>19</v>
      </c>
      <c r="R25" s="35">
        <f>Main!E20*Mask!G$6</f>
        <v>0</v>
      </c>
      <c r="S25" s="35">
        <f>Main!F20*Mask!H$6</f>
        <v>0</v>
      </c>
      <c r="T25" s="35">
        <f>Main!G20*Mask!I$6</f>
        <v>0</v>
      </c>
      <c r="U25" s="35">
        <f>Main!H20*Mask!J$6</f>
        <v>0</v>
      </c>
      <c r="V25" s="35">
        <f>Main!I20*Mask!K$6</f>
        <v>0</v>
      </c>
      <c r="W25" s="35">
        <f>Main!J20*Mask!L$6</f>
        <v>0</v>
      </c>
      <c r="X25" s="35">
        <f>Main!K20*Mask!M$6</f>
        <v>0</v>
      </c>
      <c r="Y25" s="35">
        <f>Main!L20*Mask!N$6</f>
        <v>0</v>
      </c>
      <c r="Z25" s="35">
        <f>Main!M20*Mask!O$6</f>
        <v>0</v>
      </c>
      <c r="AA25" s="35">
        <f>Main!N20*Mask!P$6</f>
        <v>0</v>
      </c>
      <c r="AB25" s="35">
        <f>Main!O20*Mask!Q$6</f>
        <v>0</v>
      </c>
      <c r="AC25" s="35">
        <f>Main!P20*Mask!R$6</f>
        <v>0</v>
      </c>
      <c r="AD25" s="35">
        <f>Main!Q20*Mask!S$6</f>
        <v>0</v>
      </c>
      <c r="AE25" s="35">
        <f>Main!R20*Mask!T$6</f>
        <v>0</v>
      </c>
      <c r="AF25" s="35">
        <f>Main!S20*Mask!U$6</f>
        <v>0</v>
      </c>
      <c r="AG25" s="35">
        <f>Main!T20*Mask!V$6</f>
        <v>0</v>
      </c>
      <c r="AH25" s="35">
        <f>Main!U20*Mask!W$6</f>
        <v>0</v>
      </c>
      <c r="AI25" s="35">
        <f>Main!V20*Mask!X$6</f>
        <v>0</v>
      </c>
      <c r="AJ25" s="35">
        <f>Main!W20*Mask!Y$6</f>
        <v>0</v>
      </c>
      <c r="AK25" s="35">
        <f>Main!X20*Mask!Z$6</f>
        <v>0</v>
      </c>
      <c r="AL25" s="35">
        <f>Main!Y20*Mask!AA$6</f>
        <v>0</v>
      </c>
      <c r="AM25" s="35">
        <f>Main!Z20*Mask!AB$6</f>
        <v>0</v>
      </c>
      <c r="AN25" s="35"/>
      <c r="AO25" s="35">
        <f>IF(OR($A$1&lt;=Main!AA$4,ISBLANK($N25)),0,Main!AA20)</f>
        <v>0</v>
      </c>
      <c r="AP25" s="35">
        <f>IF(OR($A$1&lt;=Main!AB$4,ISBLANK($N25)),0,Main!AB20)</f>
        <v>0</v>
      </c>
      <c r="AQ25" s="35">
        <f>IF(OR($A$1&lt;=Main!AC$4,ISBLANK($N25)),0,Main!AC20)</f>
        <v>0</v>
      </c>
      <c r="AR25" s="35">
        <f>IF(OR($A$1&lt;=Main!AD$4,ISBLANK($N25)),0,Main!AD20)</f>
        <v>0</v>
      </c>
      <c r="AS25" s="35">
        <f>IF(OR($A$1&lt;=Main!AE$4,ISBLANK($N25)),0,Main!AE20)</f>
        <v>0</v>
      </c>
      <c r="AT25" s="35">
        <f>IF(OR($A$1&lt;=Main!AF$4,ISBLANK($N25)),0,Main!AF20)</f>
        <v>0</v>
      </c>
      <c r="AU25" s="35">
        <f>IF(OR($A$1&lt;=Main!AG$4,ISBLANK($N25)),0,Main!AG20)</f>
        <v>0</v>
      </c>
      <c r="AV25" s="35">
        <f>IF(OR($A$1&lt;=Main!AH$4,ISBLANK($N25)),0,Main!AH20)</f>
        <v>0</v>
      </c>
      <c r="AW25" s="35">
        <f>IF(OR($A$1&lt;=Main!AI$4,ISBLANK($N25)),0,Main!AI20)</f>
        <v>0</v>
      </c>
      <c r="AX25" s="35">
        <f>IF(OR($A$1&lt;=Main!AJ$4,ISBLANK($N25)),0,Main!AJ20)</f>
        <v>0</v>
      </c>
      <c r="AY25" s="35">
        <f>IF(OR($A$1&lt;=Main!AK$4,ISBLANK($N25)),0,Main!AK20)</f>
        <v>0</v>
      </c>
      <c r="AZ25" s="35">
        <f>IF(OR($A$1&lt;=Main!AL$4,ISBLANK($N25)),0,Main!AL20)</f>
        <v>0</v>
      </c>
      <c r="BA25" s="35">
        <f>IF(OR($A$1&lt;=Main!AM$4,ISBLANK($N25)),0,Main!AM20)</f>
        <v>0</v>
      </c>
      <c r="BB25" s="35">
        <f>IF(OR($A$1&lt;=Main!AN$4,ISBLANK($N25)),0,Main!AN20)</f>
        <v>0</v>
      </c>
      <c r="BC25" s="35">
        <f>IF(OR($A$1&lt;=Main!AO$4,ISBLANK($N25)),0,Main!AO20)</f>
        <v>0</v>
      </c>
      <c r="BD25" s="35">
        <f>IF(OR($A$1&lt;=Main!AP$4,ISBLANK($N25)),0,Main!AP20)</f>
        <v>0</v>
      </c>
      <c r="BE25" s="35">
        <f>IF(OR($A$1&lt;=Main!AQ$4,ISBLANK($N25)),0,Main!AQ20)</f>
        <v>0</v>
      </c>
      <c r="BF25" s="35">
        <f>IF(OR($A$1&lt;=Main!AR$4,ISBLANK($N25)),0,Main!AR20)</f>
        <v>0</v>
      </c>
      <c r="BG25" s="35">
        <f>IF(OR($A$1&lt;=Main!AS$4,ISBLANK($N25)),0,Main!AS20)</f>
        <v>0</v>
      </c>
      <c r="BH25" s="35">
        <f>IF(OR($A$1&lt;=Main!AT$4,ISBLANK($N25)),0,Main!AT20)</f>
        <v>0</v>
      </c>
      <c r="BI25" s="35">
        <f>IF(OR($A$1&lt;=Main!AU$4,ISBLANK($N25)),0,Main!AU20)</f>
        <v>0</v>
      </c>
      <c r="BJ25" s="35">
        <f>IF(OR($A$1&lt;=Main!AV$4,ISBLANK($N25)),0,Main!AV20)</f>
        <v>0</v>
      </c>
    </row>
    <row r="26" spans="1:63">
      <c r="A26" s="37"/>
      <c r="B26" s="37"/>
      <c r="C26" s="37" t="str">
        <f>IF(ISBLANK($A26),"",VLOOKUP($K26,Main!BC$6:BD$150,2,0))</f>
        <v/>
      </c>
      <c r="D26" s="43">
        <f t="shared" si="3"/>
        <v>0</v>
      </c>
      <c r="F26" s="6">
        <f>VLOOKUP($E26,Mask!$A$2:$C$102,$M$8,0)</f>
        <v>0</v>
      </c>
      <c r="G26" s="44">
        <f t="shared" si="4"/>
        <v>0</v>
      </c>
      <c r="K26" s="6" t="str">
        <f t="shared" si="0"/>
        <v/>
      </c>
      <c r="L26" s="35">
        <f t="shared" si="1"/>
        <v>0</v>
      </c>
      <c r="M26" s="6">
        <v>1</v>
      </c>
      <c r="N26" s="35" t="str">
        <f>Main!$A21&amp;Main!$B21</f>
        <v>ЗенковаАнастасия</v>
      </c>
      <c r="O26" s="145">
        <f t="shared" si="2"/>
        <v>19.346351969329557</v>
      </c>
      <c r="P26" s="150">
        <f t="shared" si="5"/>
        <v>30</v>
      </c>
      <c r="Q26" s="150">
        <f ca="1">IF(Main!$AY21&lt;&gt;"#",$P26-Main!$AY21,"#")</f>
        <v>14</v>
      </c>
      <c r="R26" s="35">
        <f>Main!E21*Mask!G$6</f>
        <v>0</v>
      </c>
      <c r="S26" s="35">
        <f>Main!F21*Mask!H$6</f>
        <v>0</v>
      </c>
      <c r="T26" s="35">
        <f>Main!G21*Mask!I$6</f>
        <v>0</v>
      </c>
      <c r="U26" s="35">
        <f>Main!H21*Mask!J$6</f>
        <v>0</v>
      </c>
      <c r="V26" s="35">
        <f>Main!I21*Mask!K$6</f>
        <v>0</v>
      </c>
      <c r="W26" s="35">
        <f>Main!J21*Mask!L$6</f>
        <v>0</v>
      </c>
      <c r="X26" s="35">
        <f>Main!K21*Mask!M$6</f>
        <v>0</v>
      </c>
      <c r="Y26" s="35">
        <f>Main!L21*Mask!N$6</f>
        <v>0</v>
      </c>
      <c r="Z26" s="35">
        <f>Main!M21*Mask!O$6</f>
        <v>0</v>
      </c>
      <c r="AA26" s="35">
        <f>Main!N21*Mask!P$6</f>
        <v>0</v>
      </c>
      <c r="AB26" s="35">
        <f>Main!O21*Mask!Q$6</f>
        <v>0</v>
      </c>
      <c r="AC26" s="35">
        <f>Main!P21*Mask!R$6</f>
        <v>0</v>
      </c>
      <c r="AD26" s="35">
        <f>Main!Q21*Mask!S$6</f>
        <v>0</v>
      </c>
      <c r="AE26" s="35">
        <f>Main!R21*Mask!T$6</f>
        <v>0</v>
      </c>
      <c r="AF26" s="35">
        <f>Main!S21*Mask!U$6</f>
        <v>0</v>
      </c>
      <c r="AG26" s="35">
        <f>Main!T21*Mask!V$6</f>
        <v>0</v>
      </c>
      <c r="AH26" s="35">
        <f>Main!U21*Mask!W$6</f>
        <v>0</v>
      </c>
      <c r="AI26" s="35">
        <f>Main!V21*Mask!X$6</f>
        <v>0</v>
      </c>
      <c r="AJ26" s="35">
        <f>Main!W21*Mask!Y$6</f>
        <v>0</v>
      </c>
      <c r="AK26" s="35">
        <f>Main!X21*Mask!Z$6</f>
        <v>0</v>
      </c>
      <c r="AL26" s="35">
        <f>Main!Y21*Mask!AA$6</f>
        <v>0</v>
      </c>
      <c r="AM26" s="35">
        <f>Main!Z21*Mask!AB$6</f>
        <v>0</v>
      </c>
      <c r="AN26" s="35"/>
      <c r="AO26" s="35">
        <f>IF(OR($A$1&lt;=Main!AA$4,ISBLANK($N26)),0,Main!AA21)</f>
        <v>19.346351969329557</v>
      </c>
      <c r="AP26" s="35">
        <f>IF(OR($A$1&lt;=Main!AB$4,ISBLANK($N26)),0,Main!AB21)</f>
        <v>0</v>
      </c>
      <c r="AQ26" s="35">
        <f>IF(OR($A$1&lt;=Main!AC$4,ISBLANK($N26)),0,Main!AC21)</f>
        <v>0</v>
      </c>
      <c r="AR26" s="35">
        <f>IF(OR($A$1&lt;=Main!AD$4,ISBLANK($N26)),0,Main!AD21)</f>
        <v>0</v>
      </c>
      <c r="AS26" s="35">
        <f>IF(OR($A$1&lt;=Main!AE$4,ISBLANK($N26)),0,Main!AE21)</f>
        <v>0</v>
      </c>
      <c r="AT26" s="35">
        <f>IF(OR($A$1&lt;=Main!AF$4,ISBLANK($N26)),0,Main!AF21)</f>
        <v>0</v>
      </c>
      <c r="AU26" s="35">
        <f>IF(OR($A$1&lt;=Main!AG$4,ISBLANK($N26)),0,Main!AG21)</f>
        <v>0</v>
      </c>
      <c r="AV26" s="35">
        <f>IF(OR($A$1&lt;=Main!AH$4,ISBLANK($N26)),0,Main!AH21)</f>
        <v>0</v>
      </c>
      <c r="AW26" s="35">
        <f>IF(OR($A$1&lt;=Main!AI$4,ISBLANK($N26)),0,Main!AI21)</f>
        <v>0</v>
      </c>
      <c r="AX26" s="35">
        <f>IF(OR($A$1&lt;=Main!AJ$4,ISBLANK($N26)),0,Main!AJ21)</f>
        <v>0</v>
      </c>
      <c r="AY26" s="35">
        <f>IF(OR($A$1&lt;=Main!AK$4,ISBLANK($N26)),0,Main!AK21)</f>
        <v>0</v>
      </c>
      <c r="AZ26" s="35">
        <f>IF(OR($A$1&lt;=Main!AL$4,ISBLANK($N26)),0,Main!AL21)</f>
        <v>0</v>
      </c>
      <c r="BA26" s="35">
        <f>IF(OR($A$1&lt;=Main!AM$4,ISBLANK($N26)),0,Main!AM21)</f>
        <v>0</v>
      </c>
      <c r="BB26" s="35">
        <f>IF(OR($A$1&lt;=Main!AN$4,ISBLANK($N26)),0,Main!AN21)</f>
        <v>0</v>
      </c>
      <c r="BC26" s="35">
        <f>IF(OR($A$1&lt;=Main!AO$4,ISBLANK($N26)),0,Main!AO21)</f>
        <v>0</v>
      </c>
      <c r="BD26" s="35">
        <f>IF(OR($A$1&lt;=Main!AP$4,ISBLANK($N26)),0,Main!AP21)</f>
        <v>0</v>
      </c>
      <c r="BE26" s="35">
        <f>IF(OR($A$1&lt;=Main!AQ$4,ISBLANK($N26)),0,Main!AQ21)</f>
        <v>0</v>
      </c>
      <c r="BF26" s="35">
        <f>IF(OR($A$1&lt;=Main!AR$4,ISBLANK($N26)),0,Main!AR21)</f>
        <v>0</v>
      </c>
      <c r="BG26" s="35">
        <f>IF(OR($A$1&lt;=Main!AS$4,ISBLANK($N26)),0,Main!AS21)</f>
        <v>0</v>
      </c>
      <c r="BH26" s="35">
        <f>IF(OR($A$1&lt;=Main!AT$4,ISBLANK($N26)),0,Main!AT21)</f>
        <v>0</v>
      </c>
      <c r="BI26" s="35">
        <f>IF(OR($A$1&lt;=Main!AU$4,ISBLANK($N26)),0,Main!AU21)</f>
        <v>0</v>
      </c>
      <c r="BJ26" s="35">
        <f>IF(OR($A$1&lt;=Main!AV$4,ISBLANK($N26)),0,Main!AV21)</f>
        <v>0</v>
      </c>
    </row>
    <row r="27" spans="1:63">
      <c r="A27" s="37"/>
      <c r="B27" s="37"/>
      <c r="C27" s="37" t="str">
        <f>IF(ISBLANK($A27),"",VLOOKUP($K27,Main!BC$6:BD$150,2,0))</f>
        <v/>
      </c>
      <c r="D27" s="43">
        <f t="shared" si="3"/>
        <v>0</v>
      </c>
      <c r="F27" s="6">
        <f>VLOOKUP($E27,Mask!$A$2:$C$102,$M$8,0)</f>
        <v>0</v>
      </c>
      <c r="G27" s="44">
        <f t="shared" si="4"/>
        <v>0</v>
      </c>
      <c r="K27" s="6" t="str">
        <f t="shared" si="0"/>
        <v/>
      </c>
      <c r="L27" s="35">
        <f t="shared" si="1"/>
        <v>0</v>
      </c>
      <c r="M27" s="6">
        <v>1</v>
      </c>
      <c r="N27" s="35" t="str">
        <f>Main!$A22&amp;Main!$B22</f>
        <v>РодионоваДарья</v>
      </c>
      <c r="O27" s="145">
        <f t="shared" si="2"/>
        <v>57.042256283264095</v>
      </c>
      <c r="P27" s="150">
        <f t="shared" si="5"/>
        <v>18</v>
      </c>
      <c r="Q27" s="150">
        <f ca="1">IF(Main!$AY22&lt;&gt;"#",$P27-Main!$AY22,"#")</f>
        <v>1</v>
      </c>
      <c r="R27" s="35">
        <f>Main!E22*Mask!G$6</f>
        <v>0</v>
      </c>
      <c r="S27" s="35">
        <f>Main!F22*Mask!H$6</f>
        <v>0</v>
      </c>
      <c r="T27" s="35">
        <f>Main!G22*Mask!I$6</f>
        <v>0</v>
      </c>
      <c r="U27" s="35">
        <f>Main!H22*Mask!J$6</f>
        <v>0</v>
      </c>
      <c r="V27" s="35">
        <f>Main!I22*Mask!K$6</f>
        <v>0</v>
      </c>
      <c r="W27" s="35">
        <f>Main!J22*Mask!L$6</f>
        <v>0</v>
      </c>
      <c r="X27" s="35">
        <f>Main!K22*Mask!M$6</f>
        <v>0</v>
      </c>
      <c r="Y27" s="35">
        <f>Main!L22*Mask!N$6</f>
        <v>57.042256283264095</v>
      </c>
      <c r="Z27" s="35">
        <f>Main!M22*Mask!O$6</f>
        <v>0</v>
      </c>
      <c r="AA27" s="35">
        <f>Main!N22*Mask!P$6</f>
        <v>0</v>
      </c>
      <c r="AB27" s="35">
        <f>Main!O22*Mask!Q$6</f>
        <v>0</v>
      </c>
      <c r="AC27" s="35">
        <f>Main!P22*Mask!R$6</f>
        <v>0</v>
      </c>
      <c r="AD27" s="35">
        <f>Main!Q22*Mask!S$6</f>
        <v>0</v>
      </c>
      <c r="AE27" s="35">
        <f>Main!R22*Mask!T$6</f>
        <v>0</v>
      </c>
      <c r="AF27" s="35">
        <f>Main!S22*Mask!U$6</f>
        <v>0</v>
      </c>
      <c r="AG27" s="35">
        <f>Main!T22*Mask!V$6</f>
        <v>0</v>
      </c>
      <c r="AH27" s="35">
        <f>Main!U22*Mask!W$6</f>
        <v>0</v>
      </c>
      <c r="AI27" s="35">
        <f>Main!V22*Mask!X$6</f>
        <v>0</v>
      </c>
      <c r="AJ27" s="35">
        <f>Main!W22*Mask!Y$6</f>
        <v>0</v>
      </c>
      <c r="AK27" s="35">
        <f>Main!X22*Mask!Z$6</f>
        <v>0</v>
      </c>
      <c r="AL27" s="35">
        <f>Main!Y22*Mask!AA$6</f>
        <v>0</v>
      </c>
      <c r="AM27" s="35">
        <f>Main!Z22*Mask!AB$6</f>
        <v>0</v>
      </c>
      <c r="AN27" s="35"/>
      <c r="AO27" s="35">
        <f>IF(OR($A$1&lt;=Main!AA$4,ISBLANK($N27)),0,Main!AA22)</f>
        <v>0</v>
      </c>
      <c r="AP27" s="35">
        <f>IF(OR($A$1&lt;=Main!AB$4,ISBLANK($N27)),0,Main!AB22)</f>
        <v>0</v>
      </c>
      <c r="AQ27" s="35">
        <f>IF(OR($A$1&lt;=Main!AC$4,ISBLANK($N27)),0,Main!AC22)</f>
        <v>0</v>
      </c>
      <c r="AR27" s="35">
        <f>IF(OR($A$1&lt;=Main!AD$4,ISBLANK($N27)),0,Main!AD22)</f>
        <v>0</v>
      </c>
      <c r="AS27" s="35">
        <f>IF(OR($A$1&lt;=Main!AE$4,ISBLANK($N27)),0,Main!AE22)</f>
        <v>0</v>
      </c>
      <c r="AT27" s="35">
        <f>IF(OR($A$1&lt;=Main!AF$4,ISBLANK($N27)),0,Main!AF22)</f>
        <v>0</v>
      </c>
      <c r="AU27" s="35">
        <f>IF(OR($A$1&lt;=Main!AG$4,ISBLANK($N27)),0,Main!AG22)</f>
        <v>0</v>
      </c>
      <c r="AV27" s="35">
        <f>IF(OR($A$1&lt;=Main!AH$4,ISBLANK($N27)),0,Main!AH22)</f>
        <v>0</v>
      </c>
      <c r="AW27" s="35">
        <f>IF(OR($A$1&lt;=Main!AI$4,ISBLANK($N27)),0,Main!AI22)</f>
        <v>0</v>
      </c>
      <c r="AX27" s="35">
        <f>IF(OR($A$1&lt;=Main!AJ$4,ISBLANK($N27)),0,Main!AJ22)</f>
        <v>0</v>
      </c>
      <c r="AY27" s="35">
        <f>IF(OR($A$1&lt;=Main!AK$4,ISBLANK($N27)),0,Main!AK22)</f>
        <v>0</v>
      </c>
      <c r="AZ27" s="35">
        <f>IF(OR($A$1&lt;=Main!AL$4,ISBLANK($N27)),0,Main!AL22)</f>
        <v>0</v>
      </c>
      <c r="BA27" s="35">
        <f>IF(OR($A$1&lt;=Main!AM$4,ISBLANK($N27)),0,Main!AM22)</f>
        <v>0</v>
      </c>
      <c r="BB27" s="35">
        <f>IF(OR($A$1&lt;=Main!AN$4,ISBLANK($N27)),0,Main!AN22)</f>
        <v>0</v>
      </c>
      <c r="BC27" s="35">
        <f>IF(OR($A$1&lt;=Main!AO$4,ISBLANK($N27)),0,Main!AO22)</f>
        <v>0</v>
      </c>
      <c r="BD27" s="35">
        <f>IF(OR($A$1&lt;=Main!AP$4,ISBLANK($N27)),0,Main!AP22)</f>
        <v>0</v>
      </c>
      <c r="BE27" s="35">
        <f>IF(OR($A$1&lt;=Main!AQ$4,ISBLANK($N27)),0,Main!AQ22)</f>
        <v>0</v>
      </c>
      <c r="BF27" s="35">
        <f>IF(OR($A$1&lt;=Main!AR$4,ISBLANK($N27)),0,Main!AR22)</f>
        <v>0</v>
      </c>
      <c r="BG27" s="35">
        <f>IF(OR($A$1&lt;=Main!AS$4,ISBLANK($N27)),0,Main!AS22)</f>
        <v>0</v>
      </c>
      <c r="BH27" s="35">
        <f>IF(OR($A$1&lt;=Main!AT$4,ISBLANK($N27)),0,Main!AT22)</f>
        <v>0</v>
      </c>
      <c r="BI27" s="35">
        <f>IF(OR($A$1&lt;=Main!AU$4,ISBLANK($N27)),0,Main!AU22)</f>
        <v>0</v>
      </c>
      <c r="BJ27" s="35">
        <f>IF(OR($A$1&lt;=Main!AV$4,ISBLANK($N27)),0,Main!AV22)</f>
        <v>0</v>
      </c>
    </row>
    <row r="28" spans="1:63">
      <c r="A28" s="37"/>
      <c r="B28" s="37"/>
      <c r="C28" s="37" t="str">
        <f>IF(ISBLANK($A28),"",VLOOKUP($K28,Main!BC$6:BD$150,2,0))</f>
        <v/>
      </c>
      <c r="D28" s="43">
        <f t="shared" si="3"/>
        <v>0</v>
      </c>
      <c r="F28" s="6">
        <f>VLOOKUP($E28,Mask!$A$2:$C$102,$M$8,0)</f>
        <v>0</v>
      </c>
      <c r="G28" s="44">
        <f t="shared" si="4"/>
        <v>0</v>
      </c>
      <c r="H28" s="46"/>
      <c r="I28" s="46"/>
      <c r="K28" s="6" t="str">
        <f t="shared" si="0"/>
        <v/>
      </c>
      <c r="L28" s="35">
        <f t="shared" si="1"/>
        <v>0</v>
      </c>
      <c r="M28" s="6">
        <v>1</v>
      </c>
      <c r="N28" s="35" t="str">
        <f>Main!$A23&amp;Main!$B23</f>
        <v>СанниковаНаталья</v>
      </c>
      <c r="O28" s="145">
        <f t="shared" si="2"/>
        <v>56.452025251477394</v>
      </c>
      <c r="P28" s="150">
        <f t="shared" si="5"/>
        <v>19</v>
      </c>
      <c r="Q28" s="150">
        <f ca="1">IF(Main!$AY23&lt;&gt;"#",$P28-Main!$AY23,"#")</f>
        <v>1</v>
      </c>
      <c r="R28" s="35">
        <f>Main!E23*Mask!G$6</f>
        <v>0</v>
      </c>
      <c r="S28" s="35">
        <f>Main!F23*Mask!H$6</f>
        <v>0</v>
      </c>
      <c r="T28" s="35">
        <f>Main!G23*Mask!I$6</f>
        <v>0</v>
      </c>
      <c r="U28" s="35">
        <f>Main!H23*Mask!J$6</f>
        <v>0</v>
      </c>
      <c r="V28" s="35">
        <f>Main!I23*Mask!K$6</f>
        <v>0</v>
      </c>
      <c r="W28" s="35">
        <f>Main!J23*Mask!L$6</f>
        <v>0</v>
      </c>
      <c r="X28" s="35">
        <f>Main!K23*Mask!M$6</f>
        <v>56.452025251477394</v>
      </c>
      <c r="Y28" s="35">
        <f>Main!L23*Mask!N$6</f>
        <v>0</v>
      </c>
      <c r="Z28" s="35">
        <f>Main!M23*Mask!O$6</f>
        <v>0</v>
      </c>
      <c r="AA28" s="35">
        <f>Main!N23*Mask!P$6</f>
        <v>0</v>
      </c>
      <c r="AB28" s="35">
        <f>Main!O23*Mask!Q$6</f>
        <v>0</v>
      </c>
      <c r="AC28" s="35">
        <f>Main!P23*Mask!R$6</f>
        <v>0</v>
      </c>
      <c r="AD28" s="35">
        <f>Main!Q23*Mask!S$6</f>
        <v>0</v>
      </c>
      <c r="AE28" s="35">
        <f>Main!R23*Mask!T$6</f>
        <v>0</v>
      </c>
      <c r="AF28" s="35">
        <f>Main!S23*Mask!U$6</f>
        <v>0</v>
      </c>
      <c r="AG28" s="35">
        <f>Main!T23*Mask!V$6</f>
        <v>0</v>
      </c>
      <c r="AH28" s="35">
        <f>Main!U23*Mask!W$6</f>
        <v>0</v>
      </c>
      <c r="AI28" s="35">
        <f>Main!V23*Mask!X$6</f>
        <v>0</v>
      </c>
      <c r="AJ28" s="35">
        <f>Main!W23*Mask!Y$6</f>
        <v>0</v>
      </c>
      <c r="AK28" s="35">
        <f>Main!X23*Mask!Z$6</f>
        <v>0</v>
      </c>
      <c r="AL28" s="35">
        <f>Main!Y23*Mask!AA$6</f>
        <v>0</v>
      </c>
      <c r="AM28" s="35">
        <f>Main!Z23*Mask!AB$6</f>
        <v>0</v>
      </c>
      <c r="AN28" s="35"/>
      <c r="AO28" s="35">
        <f>IF(OR($A$1&lt;=Main!AA$4,ISBLANK($N28)),0,Main!AA23)</f>
        <v>0</v>
      </c>
      <c r="AP28" s="35">
        <f>IF(OR($A$1&lt;=Main!AB$4,ISBLANK($N28)),0,Main!AB23)</f>
        <v>0</v>
      </c>
      <c r="AQ28" s="35">
        <f>IF(OR($A$1&lt;=Main!AC$4,ISBLANK($N28)),0,Main!AC23)</f>
        <v>0</v>
      </c>
      <c r="AR28" s="35">
        <f>IF(OR($A$1&lt;=Main!AD$4,ISBLANK($N28)),0,Main!AD23)</f>
        <v>0</v>
      </c>
      <c r="AS28" s="35">
        <f>IF(OR($A$1&lt;=Main!AE$4,ISBLANK($N28)),0,Main!AE23)</f>
        <v>0</v>
      </c>
      <c r="AT28" s="35">
        <f>IF(OR($A$1&lt;=Main!AF$4,ISBLANK($N28)),0,Main!AF23)</f>
        <v>0</v>
      </c>
      <c r="AU28" s="35">
        <f>IF(OR($A$1&lt;=Main!AG$4,ISBLANK($N28)),0,Main!AG23)</f>
        <v>0</v>
      </c>
      <c r="AV28" s="35">
        <f>IF(OR($A$1&lt;=Main!AH$4,ISBLANK($N28)),0,Main!AH23)</f>
        <v>0</v>
      </c>
      <c r="AW28" s="35">
        <f>IF(OR($A$1&lt;=Main!AI$4,ISBLANK($N28)),0,Main!AI23)</f>
        <v>0</v>
      </c>
      <c r="AX28" s="35">
        <f>IF(OR($A$1&lt;=Main!AJ$4,ISBLANK($N28)),0,Main!AJ23)</f>
        <v>0</v>
      </c>
      <c r="AY28" s="35">
        <f>IF(OR($A$1&lt;=Main!AK$4,ISBLANK($N28)),0,Main!AK23)</f>
        <v>0</v>
      </c>
      <c r="AZ28" s="35">
        <f>IF(OR($A$1&lt;=Main!AL$4,ISBLANK($N28)),0,Main!AL23)</f>
        <v>0</v>
      </c>
      <c r="BA28" s="35">
        <f>IF(OR($A$1&lt;=Main!AM$4,ISBLANK($N28)),0,Main!AM23)</f>
        <v>0</v>
      </c>
      <c r="BB28" s="35">
        <f>IF(OR($A$1&lt;=Main!AN$4,ISBLANK($N28)),0,Main!AN23)</f>
        <v>0</v>
      </c>
      <c r="BC28" s="35">
        <f>IF(OR($A$1&lt;=Main!AO$4,ISBLANK($N28)),0,Main!AO23)</f>
        <v>0</v>
      </c>
      <c r="BD28" s="35">
        <f>IF(OR($A$1&lt;=Main!AP$4,ISBLANK($N28)),0,Main!AP23)</f>
        <v>0</v>
      </c>
      <c r="BE28" s="35">
        <f>IF(OR($A$1&lt;=Main!AQ$4,ISBLANK($N28)),0,Main!AQ23)</f>
        <v>0</v>
      </c>
      <c r="BF28" s="35">
        <f>IF(OR($A$1&lt;=Main!AR$4,ISBLANK($N28)),0,Main!AR23)</f>
        <v>0</v>
      </c>
      <c r="BG28" s="35">
        <f>IF(OR($A$1&lt;=Main!AS$4,ISBLANK($N28)),0,Main!AS23)</f>
        <v>0</v>
      </c>
      <c r="BH28" s="35">
        <f>IF(OR($A$1&lt;=Main!AT$4,ISBLANK($N28)),0,Main!AT23)</f>
        <v>0</v>
      </c>
      <c r="BI28" s="35">
        <f>IF(OR($A$1&lt;=Main!AU$4,ISBLANK($N28)),0,Main!AU23)</f>
        <v>0</v>
      </c>
      <c r="BJ28" s="35">
        <f>IF(OR($A$1&lt;=Main!AV$4,ISBLANK($N28)),0,Main!AV23)</f>
        <v>0</v>
      </c>
    </row>
    <row r="29" spans="1:63">
      <c r="A29" s="37"/>
      <c r="B29" s="37"/>
      <c r="C29" s="37" t="str">
        <f>IF(ISBLANK($A29),"",VLOOKUP($K29,Main!BC$6:BD$150,2,0))</f>
        <v/>
      </c>
      <c r="D29" s="43">
        <f t="shared" si="3"/>
        <v>0</v>
      </c>
      <c r="F29" s="6">
        <f>VLOOKUP($E29,Mask!$A$2:$C$102,$M$8,0)</f>
        <v>0</v>
      </c>
      <c r="G29" s="44">
        <f t="shared" si="4"/>
        <v>0</v>
      </c>
      <c r="K29" s="6" t="str">
        <f t="shared" si="0"/>
        <v/>
      </c>
      <c r="L29" s="35">
        <f t="shared" si="1"/>
        <v>0</v>
      </c>
      <c r="M29" s="6">
        <v>1</v>
      </c>
      <c r="N29" s="35" t="str">
        <f>Main!$A24&amp;Main!$B24</f>
        <v>КуршаковаКристина</v>
      </c>
      <c r="O29" s="145">
        <f t="shared" si="2"/>
        <v>77.291695335083361</v>
      </c>
      <c r="P29" s="150">
        <f t="shared" si="5"/>
        <v>12</v>
      </c>
      <c r="Q29" s="150">
        <f ca="1">IF(Main!$AY24&lt;&gt;"#",$P29-Main!$AY24,"#")</f>
        <v>-7</v>
      </c>
      <c r="R29" s="35">
        <f>Main!E24*Mask!G$6</f>
        <v>0</v>
      </c>
      <c r="S29" s="35">
        <f>Main!F24*Mask!H$6</f>
        <v>0</v>
      </c>
      <c r="T29" s="35">
        <f>Main!G24*Mask!I$6</f>
        <v>0</v>
      </c>
      <c r="U29" s="35">
        <f>Main!H24*Mask!J$6</f>
        <v>0</v>
      </c>
      <c r="V29" s="35">
        <f>Main!I24*Mask!K$6</f>
        <v>0</v>
      </c>
      <c r="W29" s="35">
        <f>Main!J24*Mask!L$6</f>
        <v>0</v>
      </c>
      <c r="X29" s="35">
        <f>Main!K24*Mask!M$6</f>
        <v>0</v>
      </c>
      <c r="Y29" s="35">
        <f>Main!L24*Mask!N$6</f>
        <v>0</v>
      </c>
      <c r="Z29" s="35">
        <f>Main!M24*Mask!O$6</f>
        <v>41.017285392590438</v>
      </c>
      <c r="AA29" s="35">
        <f>Main!N24*Mask!P$6</f>
        <v>0</v>
      </c>
      <c r="AB29" s="35">
        <f>Main!O24*Mask!Q$6</f>
        <v>0</v>
      </c>
      <c r="AC29" s="35">
        <f>Main!P24*Mask!R$6</f>
        <v>0</v>
      </c>
      <c r="AD29" s="35">
        <f>Main!Q24*Mask!S$6</f>
        <v>0</v>
      </c>
      <c r="AE29" s="35">
        <f>Main!R24*Mask!T$6</f>
        <v>0</v>
      </c>
      <c r="AF29" s="35">
        <f>Main!S24*Mask!U$6</f>
        <v>0</v>
      </c>
      <c r="AG29" s="35">
        <f>Main!T24*Mask!V$6</f>
        <v>0</v>
      </c>
      <c r="AH29" s="35">
        <f>Main!U24*Mask!W$6</f>
        <v>0</v>
      </c>
      <c r="AI29" s="35">
        <f>Main!V24*Mask!X$6</f>
        <v>0</v>
      </c>
      <c r="AJ29" s="35">
        <f>Main!W24*Mask!Y$6</f>
        <v>0</v>
      </c>
      <c r="AK29" s="35">
        <f>Main!X24*Mask!Z$6</f>
        <v>0</v>
      </c>
      <c r="AL29" s="35">
        <f>Main!Y24*Mask!AA$6</f>
        <v>0</v>
      </c>
      <c r="AM29" s="35">
        <f>Main!Z24*Mask!AB$6</f>
        <v>0</v>
      </c>
      <c r="AN29" s="35"/>
      <c r="AO29" s="35">
        <f>IF(OR($A$1&lt;=Main!AA$4,ISBLANK($N29)),0,Main!AA24)</f>
        <v>36.274409942492923</v>
      </c>
      <c r="AP29" s="35">
        <f>IF(OR($A$1&lt;=Main!AB$4,ISBLANK($N29)),0,Main!AB24)</f>
        <v>0</v>
      </c>
      <c r="AQ29" s="35">
        <f>IF(OR($A$1&lt;=Main!AC$4,ISBLANK($N29)),0,Main!AC24)</f>
        <v>0</v>
      </c>
      <c r="AR29" s="35">
        <f>IF(OR($A$1&lt;=Main!AD$4,ISBLANK($N29)),0,Main!AD24)</f>
        <v>0</v>
      </c>
      <c r="AS29" s="35">
        <f>IF(OR($A$1&lt;=Main!AE$4,ISBLANK($N29)),0,Main!AE24)</f>
        <v>0</v>
      </c>
      <c r="AT29" s="35">
        <f>IF(OR($A$1&lt;=Main!AF$4,ISBLANK($N29)),0,Main!AF24)</f>
        <v>0</v>
      </c>
      <c r="AU29" s="35">
        <f>IF(OR($A$1&lt;=Main!AG$4,ISBLANK($N29)),0,Main!AG24)</f>
        <v>0</v>
      </c>
      <c r="AV29" s="35">
        <f>IF(OR($A$1&lt;=Main!AH$4,ISBLANK($N29)),0,Main!AH24)</f>
        <v>0</v>
      </c>
      <c r="AW29" s="35">
        <f>IF(OR($A$1&lt;=Main!AI$4,ISBLANK($N29)),0,Main!AI24)</f>
        <v>0</v>
      </c>
      <c r="AX29" s="35">
        <f>IF(OR($A$1&lt;=Main!AJ$4,ISBLANK($N29)),0,Main!AJ24)</f>
        <v>0</v>
      </c>
      <c r="AY29" s="35">
        <f>IF(OR($A$1&lt;=Main!AK$4,ISBLANK($N29)),0,Main!AK24)</f>
        <v>0</v>
      </c>
      <c r="AZ29" s="35">
        <f>IF(OR($A$1&lt;=Main!AL$4,ISBLANK($N29)),0,Main!AL24)</f>
        <v>0</v>
      </c>
      <c r="BA29" s="35">
        <f>IF(OR($A$1&lt;=Main!AM$4,ISBLANK($N29)),0,Main!AM24)</f>
        <v>0</v>
      </c>
      <c r="BB29" s="35">
        <f>IF(OR($A$1&lt;=Main!AN$4,ISBLANK($N29)),0,Main!AN24)</f>
        <v>0</v>
      </c>
      <c r="BC29" s="35">
        <f>IF(OR($A$1&lt;=Main!AO$4,ISBLANK($N29)),0,Main!AO24)</f>
        <v>0</v>
      </c>
      <c r="BD29" s="35">
        <f>IF(OR($A$1&lt;=Main!AP$4,ISBLANK($N29)),0,Main!AP24)</f>
        <v>0</v>
      </c>
      <c r="BE29" s="35">
        <f>IF(OR($A$1&lt;=Main!AQ$4,ISBLANK($N29)),0,Main!AQ24)</f>
        <v>0</v>
      </c>
      <c r="BF29" s="35">
        <f>IF(OR($A$1&lt;=Main!AR$4,ISBLANK($N29)),0,Main!AR24)</f>
        <v>0</v>
      </c>
      <c r="BG29" s="35">
        <f>IF(OR($A$1&lt;=Main!AS$4,ISBLANK($N29)),0,Main!AS24)</f>
        <v>0</v>
      </c>
      <c r="BH29" s="35">
        <f>IF(OR($A$1&lt;=Main!AT$4,ISBLANK($N29)),0,Main!AT24)</f>
        <v>0</v>
      </c>
      <c r="BI29" s="35">
        <f>IF(OR($A$1&lt;=Main!AU$4,ISBLANK($N29)),0,Main!AU24)</f>
        <v>0</v>
      </c>
      <c r="BJ29" s="35">
        <f>IF(OR($A$1&lt;=Main!AV$4,ISBLANK($N29)),0,Main!AV24)</f>
        <v>0</v>
      </c>
    </row>
    <row r="30" spans="1:63">
      <c r="A30" s="37"/>
      <c r="B30" s="37"/>
      <c r="C30" s="37" t="str">
        <f>IF(ISBLANK($A30),"",VLOOKUP($K30,Main!BC$6:BD$150,2,0))</f>
        <v/>
      </c>
      <c r="D30" s="43">
        <f t="shared" si="3"/>
        <v>0</v>
      </c>
      <c r="F30" s="6">
        <f>VLOOKUP($E30,Mask!$A$2:$C$102,$M$8,0)</f>
        <v>0</v>
      </c>
      <c r="G30" s="44">
        <f t="shared" si="4"/>
        <v>0</v>
      </c>
      <c r="K30" s="6" t="str">
        <f t="shared" si="0"/>
        <v/>
      </c>
      <c r="L30" s="35">
        <f t="shared" si="1"/>
        <v>0</v>
      </c>
      <c r="M30" s="6">
        <v>1</v>
      </c>
      <c r="N30" s="35" t="str">
        <f>Main!$A25&amp;Main!$B25</f>
        <v>СпиридоноваТатьяна</v>
      </c>
      <c r="O30" s="145">
        <f t="shared" si="2"/>
        <v>0</v>
      </c>
      <c r="P30" s="150">
        <f t="shared" si="5"/>
        <v>34</v>
      </c>
      <c r="Q30" s="150">
        <f ca="1">IF(Main!$AY25&lt;&gt;"#",$P30-Main!$AY25,"#")</f>
        <v>14</v>
      </c>
      <c r="R30" s="35">
        <f>Main!E25*Mask!G$6</f>
        <v>0</v>
      </c>
      <c r="S30" s="35">
        <f>Main!F25*Mask!H$6</f>
        <v>0</v>
      </c>
      <c r="T30" s="35">
        <f>Main!G25*Mask!I$6</f>
        <v>0</v>
      </c>
      <c r="U30" s="35">
        <f>Main!H25*Mask!J$6</f>
        <v>0</v>
      </c>
      <c r="V30" s="35">
        <f>Main!I25*Mask!K$6</f>
        <v>0</v>
      </c>
      <c r="W30" s="35">
        <f>Main!J25*Mask!L$6</f>
        <v>0</v>
      </c>
      <c r="X30" s="35">
        <f>Main!K25*Mask!M$6</f>
        <v>0</v>
      </c>
      <c r="Y30" s="35">
        <f>Main!L25*Mask!N$6</f>
        <v>0</v>
      </c>
      <c r="Z30" s="35">
        <f>Main!M25*Mask!O$6</f>
        <v>0</v>
      </c>
      <c r="AA30" s="35">
        <f>Main!N25*Mask!P$6</f>
        <v>0</v>
      </c>
      <c r="AB30" s="35">
        <f>Main!O25*Mask!Q$6</f>
        <v>0</v>
      </c>
      <c r="AC30" s="35">
        <f>Main!P25*Mask!R$6</f>
        <v>0</v>
      </c>
      <c r="AD30" s="35">
        <f>Main!Q25*Mask!S$6</f>
        <v>0</v>
      </c>
      <c r="AE30" s="35">
        <f>Main!R25*Mask!T$6</f>
        <v>0</v>
      </c>
      <c r="AF30" s="35">
        <f>Main!S25*Mask!U$6</f>
        <v>0</v>
      </c>
      <c r="AG30" s="35">
        <f>Main!T25*Mask!V$6</f>
        <v>0</v>
      </c>
      <c r="AH30" s="35">
        <f>Main!U25*Mask!W$6</f>
        <v>0</v>
      </c>
      <c r="AI30" s="35">
        <f>Main!V25*Mask!X$6</f>
        <v>0</v>
      </c>
      <c r="AJ30" s="35">
        <f>Main!W25*Mask!Y$6</f>
        <v>0</v>
      </c>
      <c r="AK30" s="35">
        <f>Main!X25*Mask!Z$6</f>
        <v>0</v>
      </c>
      <c r="AL30" s="35">
        <f>Main!Y25*Mask!AA$6</f>
        <v>0</v>
      </c>
      <c r="AM30" s="35">
        <f>Main!Z25*Mask!AB$6</f>
        <v>0</v>
      </c>
      <c r="AN30" s="35"/>
      <c r="AO30" s="35">
        <f>IF(OR($A$1&lt;=Main!AA$4,ISBLANK($N30)),0,Main!AA25)</f>
        <v>0</v>
      </c>
      <c r="AP30" s="35">
        <f>IF(OR($A$1&lt;=Main!AB$4,ISBLANK($N30)),0,Main!AB25)</f>
        <v>0</v>
      </c>
      <c r="AQ30" s="35">
        <f>IF(OR($A$1&lt;=Main!AC$4,ISBLANK($N30)),0,Main!AC25)</f>
        <v>0</v>
      </c>
      <c r="AR30" s="35">
        <f>IF(OR($A$1&lt;=Main!AD$4,ISBLANK($N30)),0,Main!AD25)</f>
        <v>0</v>
      </c>
      <c r="AS30" s="35">
        <f>IF(OR($A$1&lt;=Main!AE$4,ISBLANK($N30)),0,Main!AE25)</f>
        <v>0</v>
      </c>
      <c r="AT30" s="35">
        <f>IF(OR($A$1&lt;=Main!AF$4,ISBLANK($N30)),0,Main!AF25)</f>
        <v>0</v>
      </c>
      <c r="AU30" s="35">
        <f>IF(OR($A$1&lt;=Main!AG$4,ISBLANK($N30)),0,Main!AG25)</f>
        <v>0</v>
      </c>
      <c r="AV30" s="35">
        <f>IF(OR($A$1&lt;=Main!AH$4,ISBLANK($N30)),0,Main!AH25)</f>
        <v>0</v>
      </c>
      <c r="AW30" s="35">
        <f>IF(OR($A$1&lt;=Main!AI$4,ISBLANK($N30)),0,Main!AI25)</f>
        <v>0</v>
      </c>
      <c r="AX30" s="35">
        <f>IF(OR($A$1&lt;=Main!AJ$4,ISBLANK($N30)),0,Main!AJ25)</f>
        <v>0</v>
      </c>
      <c r="AY30" s="35">
        <f>IF(OR($A$1&lt;=Main!AK$4,ISBLANK($N30)),0,Main!AK25)</f>
        <v>0</v>
      </c>
      <c r="AZ30" s="35">
        <f>IF(OR($A$1&lt;=Main!AL$4,ISBLANK($N30)),0,Main!AL25)</f>
        <v>0</v>
      </c>
      <c r="BA30" s="35">
        <f>IF(OR($A$1&lt;=Main!AM$4,ISBLANK($N30)),0,Main!AM25)</f>
        <v>0</v>
      </c>
      <c r="BB30" s="35">
        <f>IF(OR($A$1&lt;=Main!AN$4,ISBLANK($N30)),0,Main!AN25)</f>
        <v>0</v>
      </c>
      <c r="BC30" s="35">
        <f>IF(OR($A$1&lt;=Main!AO$4,ISBLANK($N30)),0,Main!AO25)</f>
        <v>0</v>
      </c>
      <c r="BD30" s="35">
        <f>IF(OR($A$1&lt;=Main!AP$4,ISBLANK($N30)),0,Main!AP25)</f>
        <v>0</v>
      </c>
      <c r="BE30" s="35">
        <f>IF(OR($A$1&lt;=Main!AQ$4,ISBLANK($N30)),0,Main!AQ25)</f>
        <v>0</v>
      </c>
      <c r="BF30" s="35">
        <f>IF(OR($A$1&lt;=Main!AR$4,ISBLANK($N30)),0,Main!AR25)</f>
        <v>0</v>
      </c>
      <c r="BG30" s="35">
        <f>IF(OR($A$1&lt;=Main!AS$4,ISBLANK($N30)),0,Main!AS25)</f>
        <v>0</v>
      </c>
      <c r="BH30" s="35">
        <f>IF(OR($A$1&lt;=Main!AT$4,ISBLANK($N30)),0,Main!AT25)</f>
        <v>0</v>
      </c>
      <c r="BI30" s="35">
        <f>IF(OR($A$1&lt;=Main!AU$4,ISBLANK($N30)),0,Main!AU25)</f>
        <v>0</v>
      </c>
      <c r="BJ30" s="35">
        <f>IF(OR($A$1&lt;=Main!AV$4,ISBLANK($N30)),0,Main!AV25)</f>
        <v>0</v>
      </c>
    </row>
    <row r="31" spans="1:63">
      <c r="A31" s="37"/>
      <c r="B31" s="37"/>
      <c r="C31" s="37" t="str">
        <f>IF(ISBLANK($A31),"",VLOOKUP($K31,Main!BC$6:BD$150,2,0))</f>
        <v/>
      </c>
      <c r="D31" s="43">
        <f t="shared" si="3"/>
        <v>0</v>
      </c>
      <c r="F31" s="6">
        <f>VLOOKUP($E31,Mask!$A$2:$C$102,$M$8,0)</f>
        <v>0</v>
      </c>
      <c r="G31" s="44">
        <f t="shared" si="4"/>
        <v>0</v>
      </c>
      <c r="K31" s="6" t="str">
        <f t="shared" si="0"/>
        <v/>
      </c>
      <c r="L31" s="35">
        <f t="shared" si="1"/>
        <v>0</v>
      </c>
      <c r="M31" s="6">
        <v>1</v>
      </c>
      <c r="N31" s="35" t="str">
        <f>Main!$A26&amp;Main!$B26</f>
        <v>ШемякинскаяЯна</v>
      </c>
      <c r="O31" s="145">
        <f t="shared" si="2"/>
        <v>74.975346037118413</v>
      </c>
      <c r="P31" s="150">
        <f t="shared" si="5"/>
        <v>14</v>
      </c>
      <c r="Q31" s="150">
        <f ca="1">IF(Main!$AY26&lt;&gt;"#",$P31-Main!$AY26,"#")</f>
        <v>-7</v>
      </c>
      <c r="R31" s="35">
        <f>Main!E26*Mask!G$6</f>
        <v>0</v>
      </c>
      <c r="S31" s="35">
        <f>Main!F26*Mask!H$6</f>
        <v>0</v>
      </c>
      <c r="T31" s="35">
        <f>Main!G26*Mask!I$6</f>
        <v>0</v>
      </c>
      <c r="U31" s="35">
        <f>Main!H26*Mask!J$6</f>
        <v>0</v>
      </c>
      <c r="V31" s="35">
        <f>Main!I26*Mask!K$6</f>
        <v>0</v>
      </c>
      <c r="W31" s="35">
        <f>Main!J26*Mask!L$6</f>
        <v>0</v>
      </c>
      <c r="X31" s="35">
        <f>Main!K26*Mask!M$6</f>
        <v>74.975346037118413</v>
      </c>
      <c r="Y31" s="35">
        <f>Main!L26*Mask!N$6</f>
        <v>0</v>
      </c>
      <c r="Z31" s="35">
        <f>Main!M26*Mask!O$6</f>
        <v>0</v>
      </c>
      <c r="AA31" s="35">
        <f>Main!N26*Mask!P$6</f>
        <v>0</v>
      </c>
      <c r="AB31" s="35">
        <f>Main!O26*Mask!Q$6</f>
        <v>0</v>
      </c>
      <c r="AC31" s="35">
        <f>Main!P26*Mask!R$6</f>
        <v>0</v>
      </c>
      <c r="AD31" s="35">
        <f>Main!Q26*Mask!S$6</f>
        <v>0</v>
      </c>
      <c r="AE31" s="35">
        <f>Main!R26*Mask!T$6</f>
        <v>0</v>
      </c>
      <c r="AF31" s="35">
        <f>Main!S26*Mask!U$6</f>
        <v>0</v>
      </c>
      <c r="AG31" s="35">
        <f>Main!T26*Mask!V$6</f>
        <v>0</v>
      </c>
      <c r="AH31" s="35">
        <f>Main!U26*Mask!W$6</f>
        <v>0</v>
      </c>
      <c r="AI31" s="35">
        <f>Main!V26*Mask!X$6</f>
        <v>0</v>
      </c>
      <c r="AJ31" s="35">
        <f>Main!W26*Mask!Y$6</f>
        <v>0</v>
      </c>
      <c r="AK31" s="35">
        <f>Main!X26*Mask!Z$6</f>
        <v>0</v>
      </c>
      <c r="AL31" s="35">
        <f>Main!Y26*Mask!AA$6</f>
        <v>0</v>
      </c>
      <c r="AM31" s="35">
        <f>Main!Z26*Mask!AB$6</f>
        <v>0</v>
      </c>
      <c r="AN31" s="35"/>
      <c r="AO31" s="35">
        <f>IF(OR($A$1&lt;=Main!AA$4,ISBLANK($N31)),0,Main!AA26)</f>
        <v>0</v>
      </c>
      <c r="AP31" s="35">
        <f>IF(OR($A$1&lt;=Main!AB$4,ISBLANK($N31)),0,Main!AB26)</f>
        <v>0</v>
      </c>
      <c r="AQ31" s="35">
        <f>IF(OR($A$1&lt;=Main!AC$4,ISBLANK($N31)),0,Main!AC26)</f>
        <v>0</v>
      </c>
      <c r="AR31" s="35">
        <f>IF(OR($A$1&lt;=Main!AD$4,ISBLANK($N31)),0,Main!AD26)</f>
        <v>0</v>
      </c>
      <c r="AS31" s="35">
        <f>IF(OR($A$1&lt;=Main!AE$4,ISBLANK($N31)),0,Main!AE26)</f>
        <v>0</v>
      </c>
      <c r="AT31" s="35">
        <f>IF(OR($A$1&lt;=Main!AF$4,ISBLANK($N31)),0,Main!AF26)</f>
        <v>0</v>
      </c>
      <c r="AU31" s="35">
        <f>IF(OR($A$1&lt;=Main!AG$4,ISBLANK($N31)),0,Main!AG26)</f>
        <v>0</v>
      </c>
      <c r="AV31" s="35">
        <f>IF(OR($A$1&lt;=Main!AH$4,ISBLANK($N31)),0,Main!AH26)</f>
        <v>0</v>
      </c>
      <c r="AW31" s="35">
        <f>IF(OR($A$1&lt;=Main!AI$4,ISBLANK($N31)),0,Main!AI26)</f>
        <v>0</v>
      </c>
      <c r="AX31" s="35">
        <f>IF(OR($A$1&lt;=Main!AJ$4,ISBLANK($N31)),0,Main!AJ26)</f>
        <v>0</v>
      </c>
      <c r="AY31" s="35">
        <f>IF(OR($A$1&lt;=Main!AK$4,ISBLANK($N31)),0,Main!AK26)</f>
        <v>0</v>
      </c>
      <c r="AZ31" s="35">
        <f>IF(OR($A$1&lt;=Main!AL$4,ISBLANK($N31)),0,Main!AL26)</f>
        <v>0</v>
      </c>
      <c r="BA31" s="35">
        <f>IF(OR($A$1&lt;=Main!AM$4,ISBLANK($N31)),0,Main!AM26)</f>
        <v>0</v>
      </c>
      <c r="BB31" s="35">
        <f>IF(OR($A$1&lt;=Main!AN$4,ISBLANK($N31)),0,Main!AN26)</f>
        <v>0</v>
      </c>
      <c r="BC31" s="35">
        <f>IF(OR($A$1&lt;=Main!AO$4,ISBLANK($N31)),0,Main!AO26)</f>
        <v>0</v>
      </c>
      <c r="BD31" s="35">
        <f>IF(OR($A$1&lt;=Main!AP$4,ISBLANK($N31)),0,Main!AP26)</f>
        <v>0</v>
      </c>
      <c r="BE31" s="35">
        <f>IF(OR($A$1&lt;=Main!AQ$4,ISBLANK($N31)),0,Main!AQ26)</f>
        <v>0</v>
      </c>
      <c r="BF31" s="35">
        <f>IF(OR($A$1&lt;=Main!AR$4,ISBLANK($N31)),0,Main!AR26)</f>
        <v>0</v>
      </c>
      <c r="BG31" s="35">
        <f>IF(OR($A$1&lt;=Main!AS$4,ISBLANK($N31)),0,Main!AS26)</f>
        <v>0</v>
      </c>
      <c r="BH31" s="35">
        <f>IF(OR($A$1&lt;=Main!AT$4,ISBLANK($N31)),0,Main!AT26)</f>
        <v>0</v>
      </c>
      <c r="BI31" s="35">
        <f>IF(OR($A$1&lt;=Main!AU$4,ISBLANK($N31)),0,Main!AU26)</f>
        <v>0</v>
      </c>
      <c r="BJ31" s="35">
        <f>IF(OR($A$1&lt;=Main!AV$4,ISBLANK($N31)),0,Main!AV26)</f>
        <v>0</v>
      </c>
    </row>
    <row r="32" spans="1:63">
      <c r="A32" s="37"/>
      <c r="B32" s="37"/>
      <c r="C32" s="37" t="str">
        <f>IF(ISBLANK($A32),"",VLOOKUP($K32,Main!BC$6:BD$150,2,0))</f>
        <v/>
      </c>
      <c r="D32" s="43">
        <f t="shared" si="3"/>
        <v>0</v>
      </c>
      <c r="F32" s="6">
        <f>VLOOKUP($E32,Mask!$A$2:$C$102,$M$8,0)</f>
        <v>0</v>
      </c>
      <c r="G32" s="44">
        <f t="shared" si="4"/>
        <v>0</v>
      </c>
      <c r="K32" s="6" t="str">
        <f t="shared" si="0"/>
        <v/>
      </c>
      <c r="L32" s="35">
        <f t="shared" si="1"/>
        <v>0</v>
      </c>
      <c r="M32" s="6">
        <v>1</v>
      </c>
      <c r="N32" s="35" t="str">
        <f>Main!$A27&amp;Main!$B27</f>
        <v>ГусеваПолина</v>
      </c>
      <c r="O32" s="145">
        <f t="shared" si="2"/>
        <v>67.255237670776395</v>
      </c>
      <c r="P32" s="150">
        <f t="shared" si="5"/>
        <v>15</v>
      </c>
      <c r="Q32" s="150">
        <f ca="1">IF(Main!$AY27&lt;&gt;"#",$P32-Main!$AY27,"#")</f>
        <v>-7</v>
      </c>
      <c r="R32" s="35">
        <f>Main!E27*Mask!G$6</f>
        <v>0</v>
      </c>
      <c r="S32" s="35">
        <f>Main!F27*Mask!H$6</f>
        <v>0</v>
      </c>
      <c r="T32" s="35">
        <f>Main!G27*Mask!I$6</f>
        <v>0</v>
      </c>
      <c r="U32" s="35">
        <f>Main!H27*Mask!J$6</f>
        <v>0</v>
      </c>
      <c r="V32" s="35">
        <f>Main!I27*Mask!K$6</f>
        <v>0</v>
      </c>
      <c r="W32" s="35">
        <f>Main!J27*Mask!L$6</f>
        <v>0</v>
      </c>
      <c r="X32" s="35">
        <f>Main!K27*Mask!M$6</f>
        <v>48.513459200488384</v>
      </c>
      <c r="Y32" s="35">
        <f>Main!L27*Mask!N$6</f>
        <v>0</v>
      </c>
      <c r="Z32" s="35">
        <f>Main!M27*Mask!O$6</f>
        <v>0</v>
      </c>
      <c r="AA32" s="35">
        <f>Main!N27*Mask!P$6</f>
        <v>0</v>
      </c>
      <c r="AB32" s="35">
        <f>Main!O27*Mask!Q$6</f>
        <v>0</v>
      </c>
      <c r="AC32" s="35">
        <f>Main!P27*Mask!R$6</f>
        <v>0</v>
      </c>
      <c r="AD32" s="35">
        <f>Main!Q27*Mask!S$6</f>
        <v>0</v>
      </c>
      <c r="AE32" s="35">
        <f>Main!R27*Mask!T$6</f>
        <v>0</v>
      </c>
      <c r="AF32" s="35">
        <f>Main!S27*Mask!U$6</f>
        <v>0</v>
      </c>
      <c r="AG32" s="35">
        <f>Main!T27*Mask!V$6</f>
        <v>0</v>
      </c>
      <c r="AH32" s="35">
        <f>Main!U27*Mask!W$6</f>
        <v>0</v>
      </c>
      <c r="AI32" s="35">
        <f>Main!V27*Mask!X$6</f>
        <v>0</v>
      </c>
      <c r="AJ32" s="35">
        <f>Main!W27*Mask!Y$6</f>
        <v>0</v>
      </c>
      <c r="AK32" s="35">
        <f>Main!X27*Mask!Z$6</f>
        <v>0</v>
      </c>
      <c r="AL32" s="35">
        <f>Main!Y27*Mask!AA$6</f>
        <v>0</v>
      </c>
      <c r="AM32" s="35">
        <f>Main!Z27*Mask!AB$6</f>
        <v>0</v>
      </c>
      <c r="AN32" s="35"/>
      <c r="AO32" s="35">
        <f>IF(OR($A$1&lt;=Main!AA$4,ISBLANK($N32)),0,Main!AA27)</f>
        <v>18.741778470288008</v>
      </c>
      <c r="AP32" s="35">
        <f>IF(OR($A$1&lt;=Main!AB$4,ISBLANK($N32)),0,Main!AB27)</f>
        <v>0</v>
      </c>
      <c r="AQ32" s="35">
        <f>IF(OR($A$1&lt;=Main!AC$4,ISBLANK($N32)),0,Main!AC27)</f>
        <v>0</v>
      </c>
      <c r="AR32" s="35">
        <f>IF(OR($A$1&lt;=Main!AD$4,ISBLANK($N32)),0,Main!AD27)</f>
        <v>0</v>
      </c>
      <c r="AS32" s="35">
        <f>IF(OR($A$1&lt;=Main!AE$4,ISBLANK($N32)),0,Main!AE27)</f>
        <v>0</v>
      </c>
      <c r="AT32" s="35">
        <f>IF(OR($A$1&lt;=Main!AF$4,ISBLANK($N32)),0,Main!AF27)</f>
        <v>0</v>
      </c>
      <c r="AU32" s="35">
        <f>IF(OR($A$1&lt;=Main!AG$4,ISBLANK($N32)),0,Main!AG27)</f>
        <v>0</v>
      </c>
      <c r="AV32" s="35">
        <f>IF(OR($A$1&lt;=Main!AH$4,ISBLANK($N32)),0,Main!AH27)</f>
        <v>0</v>
      </c>
      <c r="AW32" s="35">
        <f>IF(OR($A$1&lt;=Main!AI$4,ISBLANK($N32)),0,Main!AI27)</f>
        <v>0</v>
      </c>
      <c r="AX32" s="35">
        <f>IF(OR($A$1&lt;=Main!AJ$4,ISBLANK($N32)),0,Main!AJ27)</f>
        <v>0</v>
      </c>
      <c r="AY32" s="35">
        <f>IF(OR($A$1&lt;=Main!AK$4,ISBLANK($N32)),0,Main!AK27)</f>
        <v>0</v>
      </c>
      <c r="AZ32" s="35">
        <f>IF(OR($A$1&lt;=Main!AL$4,ISBLANK($N32)),0,Main!AL27)</f>
        <v>0</v>
      </c>
      <c r="BA32" s="35">
        <f>IF(OR($A$1&lt;=Main!AM$4,ISBLANK($N32)),0,Main!AM27)</f>
        <v>0</v>
      </c>
      <c r="BB32" s="35">
        <f>IF(OR($A$1&lt;=Main!AN$4,ISBLANK($N32)),0,Main!AN27)</f>
        <v>0</v>
      </c>
      <c r="BC32" s="35">
        <f>IF(OR($A$1&lt;=Main!AO$4,ISBLANK($N32)),0,Main!AO27)</f>
        <v>0</v>
      </c>
      <c r="BD32" s="35">
        <f>IF(OR($A$1&lt;=Main!AP$4,ISBLANK($N32)),0,Main!AP27)</f>
        <v>0</v>
      </c>
      <c r="BE32" s="35">
        <f>IF(OR($A$1&lt;=Main!AQ$4,ISBLANK($N32)),0,Main!AQ27)</f>
        <v>0</v>
      </c>
      <c r="BF32" s="35">
        <f>IF(OR($A$1&lt;=Main!AR$4,ISBLANK($N32)),0,Main!AR27)</f>
        <v>0</v>
      </c>
      <c r="BG32" s="35">
        <f>IF(OR($A$1&lt;=Main!AS$4,ISBLANK($N32)),0,Main!AS27)</f>
        <v>0</v>
      </c>
      <c r="BH32" s="35">
        <f>IF(OR($A$1&lt;=Main!AT$4,ISBLANK($N32)),0,Main!AT27)</f>
        <v>0</v>
      </c>
      <c r="BI32" s="35">
        <f>IF(OR($A$1&lt;=Main!AU$4,ISBLANK($N32)),0,Main!AU27)</f>
        <v>0</v>
      </c>
      <c r="BJ32" s="35">
        <f>IF(OR($A$1&lt;=Main!AV$4,ISBLANK($N32)),0,Main!AV27)</f>
        <v>0</v>
      </c>
    </row>
    <row r="33" spans="1:62">
      <c r="A33" s="37"/>
      <c r="B33" s="37"/>
      <c r="C33" s="37" t="str">
        <f>IF(ISBLANK($A33),"",VLOOKUP($K33,Main!BC$6:BD$150,2,0))</f>
        <v/>
      </c>
      <c r="D33" s="43">
        <f t="shared" si="3"/>
        <v>0</v>
      </c>
      <c r="F33" s="6">
        <f>VLOOKUP($E33,Mask!$A$2:$C$102,$M$8,0)</f>
        <v>0</v>
      </c>
      <c r="G33" s="44">
        <f t="shared" si="4"/>
        <v>0</v>
      </c>
      <c r="K33" s="6" t="str">
        <f t="shared" si="0"/>
        <v/>
      </c>
      <c r="L33" s="35">
        <f t="shared" si="1"/>
        <v>0</v>
      </c>
      <c r="M33" s="6">
        <v>1</v>
      </c>
      <c r="N33" s="35" t="str">
        <f>Main!$A28&amp;Main!$B28</f>
        <v>ВасановаАлиса</v>
      </c>
      <c r="O33" s="145">
        <f t="shared" si="2"/>
        <v>24.182939961661944</v>
      </c>
      <c r="P33" s="150">
        <f t="shared" si="5"/>
        <v>29</v>
      </c>
      <c r="Q33" s="150">
        <f ca="1">IF(Main!$AY28&lt;&gt;"#",$P33-Main!$AY28,"#")</f>
        <v>6</v>
      </c>
      <c r="R33" s="35">
        <f>Main!E28*Mask!G$6</f>
        <v>0</v>
      </c>
      <c r="S33" s="35">
        <f>Main!F28*Mask!H$6</f>
        <v>0</v>
      </c>
      <c r="T33" s="35">
        <f>Main!G28*Mask!I$6</f>
        <v>0</v>
      </c>
      <c r="U33" s="35">
        <f>Main!H28*Mask!J$6</f>
        <v>0</v>
      </c>
      <c r="V33" s="35">
        <f>Main!I28*Mask!K$6</f>
        <v>0</v>
      </c>
      <c r="W33" s="35">
        <f>Main!J28*Mask!L$6</f>
        <v>0</v>
      </c>
      <c r="X33" s="35">
        <f>Main!K28*Mask!M$6</f>
        <v>0</v>
      </c>
      <c r="Y33" s="35">
        <f>Main!L28*Mask!N$6</f>
        <v>0</v>
      </c>
      <c r="Z33" s="35">
        <f>Main!M28*Mask!O$6</f>
        <v>0</v>
      </c>
      <c r="AA33" s="35">
        <f>Main!N28*Mask!P$6</f>
        <v>0</v>
      </c>
      <c r="AB33" s="35">
        <f>Main!O28*Mask!Q$6</f>
        <v>0</v>
      </c>
      <c r="AC33" s="35">
        <f>Main!P28*Mask!R$6</f>
        <v>0</v>
      </c>
      <c r="AD33" s="35">
        <f>Main!Q28*Mask!S$6</f>
        <v>0</v>
      </c>
      <c r="AE33" s="35">
        <f>Main!R28*Mask!T$6</f>
        <v>0</v>
      </c>
      <c r="AF33" s="35">
        <f>Main!S28*Mask!U$6</f>
        <v>0</v>
      </c>
      <c r="AG33" s="35">
        <f>Main!T28*Mask!V$6</f>
        <v>0</v>
      </c>
      <c r="AH33" s="35">
        <f>Main!U28*Mask!W$6</f>
        <v>0</v>
      </c>
      <c r="AI33" s="35">
        <f>Main!V28*Mask!X$6</f>
        <v>0</v>
      </c>
      <c r="AJ33" s="35">
        <f>Main!W28*Mask!Y$6</f>
        <v>0</v>
      </c>
      <c r="AK33" s="35">
        <f>Main!X28*Mask!Z$6</f>
        <v>0</v>
      </c>
      <c r="AL33" s="35">
        <f>Main!Y28*Mask!AA$6</f>
        <v>0</v>
      </c>
      <c r="AM33" s="35">
        <f>Main!Z28*Mask!AB$6</f>
        <v>0</v>
      </c>
      <c r="AN33" s="35"/>
      <c r="AO33" s="35">
        <f>IF(OR($A$1&lt;=Main!AA$4,ISBLANK($N33)),0,Main!AA28)</f>
        <v>24.182939961661944</v>
      </c>
      <c r="AP33" s="35">
        <f>IF(OR($A$1&lt;=Main!AB$4,ISBLANK($N33)),0,Main!AB28)</f>
        <v>0</v>
      </c>
      <c r="AQ33" s="35">
        <f>IF(OR($A$1&lt;=Main!AC$4,ISBLANK($N33)),0,Main!AC28)</f>
        <v>0</v>
      </c>
      <c r="AR33" s="35">
        <f>IF(OR($A$1&lt;=Main!AD$4,ISBLANK($N33)),0,Main!AD28)</f>
        <v>0</v>
      </c>
      <c r="AS33" s="35">
        <f>IF(OR($A$1&lt;=Main!AE$4,ISBLANK($N33)),0,Main!AE28)</f>
        <v>0</v>
      </c>
      <c r="AT33" s="35">
        <f>IF(OR($A$1&lt;=Main!AF$4,ISBLANK($N33)),0,Main!AF28)</f>
        <v>0</v>
      </c>
      <c r="AU33" s="35">
        <f>IF(OR($A$1&lt;=Main!AG$4,ISBLANK($N33)),0,Main!AG28)</f>
        <v>0</v>
      </c>
      <c r="AV33" s="35">
        <f>IF(OR($A$1&lt;=Main!AH$4,ISBLANK($N33)),0,Main!AH28)</f>
        <v>0</v>
      </c>
      <c r="AW33" s="35">
        <f>IF(OR($A$1&lt;=Main!AI$4,ISBLANK($N33)),0,Main!AI28)</f>
        <v>0</v>
      </c>
      <c r="AX33" s="35">
        <f>IF(OR($A$1&lt;=Main!AJ$4,ISBLANK($N33)),0,Main!AJ28)</f>
        <v>0</v>
      </c>
      <c r="AY33" s="35">
        <f>IF(OR($A$1&lt;=Main!AK$4,ISBLANK($N33)),0,Main!AK28)</f>
        <v>0</v>
      </c>
      <c r="AZ33" s="35">
        <f>IF(OR($A$1&lt;=Main!AL$4,ISBLANK($N33)),0,Main!AL28)</f>
        <v>0</v>
      </c>
      <c r="BA33" s="35">
        <f>IF(OR($A$1&lt;=Main!AM$4,ISBLANK($N33)),0,Main!AM28)</f>
        <v>0</v>
      </c>
      <c r="BB33" s="35">
        <f>IF(OR($A$1&lt;=Main!AN$4,ISBLANK($N33)),0,Main!AN28)</f>
        <v>0</v>
      </c>
      <c r="BC33" s="35">
        <f>IF(OR($A$1&lt;=Main!AO$4,ISBLANK($N33)),0,Main!AO28)</f>
        <v>0</v>
      </c>
      <c r="BD33" s="35">
        <f>IF(OR($A$1&lt;=Main!AP$4,ISBLANK($N33)),0,Main!AP28)</f>
        <v>0</v>
      </c>
      <c r="BE33" s="35">
        <f>IF(OR($A$1&lt;=Main!AQ$4,ISBLANK($N33)),0,Main!AQ28)</f>
        <v>0</v>
      </c>
      <c r="BF33" s="35">
        <f>IF(OR($A$1&lt;=Main!AR$4,ISBLANK($N33)),0,Main!AR28)</f>
        <v>0</v>
      </c>
      <c r="BG33" s="35">
        <f>IF(OR($A$1&lt;=Main!AS$4,ISBLANK($N33)),0,Main!AS28)</f>
        <v>0</v>
      </c>
      <c r="BH33" s="35">
        <f>IF(OR($A$1&lt;=Main!AT$4,ISBLANK($N33)),0,Main!AT28)</f>
        <v>0</v>
      </c>
      <c r="BI33" s="35">
        <f>IF(OR($A$1&lt;=Main!AU$4,ISBLANK($N33)),0,Main!AU28)</f>
        <v>0</v>
      </c>
      <c r="BJ33" s="35">
        <f>IF(OR($A$1&lt;=Main!AV$4,ISBLANK($N33)),0,Main!AV28)</f>
        <v>0</v>
      </c>
    </row>
    <row r="34" spans="1:62">
      <c r="A34" s="37"/>
      <c r="B34" s="37"/>
      <c r="C34" s="37" t="str">
        <f>IF(ISBLANK($A34),"",VLOOKUP($K34,Main!BC$6:BD$150,2,0))</f>
        <v/>
      </c>
      <c r="D34" s="43">
        <f t="shared" si="3"/>
        <v>0</v>
      </c>
      <c r="F34" s="6">
        <f>VLOOKUP($E34,Mask!$A$2:$C$102,$M$8,0)</f>
        <v>0</v>
      </c>
      <c r="G34" s="44">
        <f t="shared" si="4"/>
        <v>0</v>
      </c>
      <c r="K34" s="6" t="str">
        <f t="shared" si="0"/>
        <v/>
      </c>
      <c r="L34" s="35">
        <f t="shared" si="1"/>
        <v>0</v>
      </c>
      <c r="M34" s="6">
        <v>1</v>
      </c>
      <c r="N34" s="35" t="str">
        <f>Main!$A29&amp;Main!$B29</f>
        <v>ДубинчикНаталья</v>
      </c>
      <c r="O34" s="145">
        <f t="shared" si="2"/>
        <v>0</v>
      </c>
      <c r="P34" s="150">
        <f t="shared" si="5"/>
        <v>34</v>
      </c>
      <c r="Q34" s="150">
        <f ca="1">IF(Main!$AY29&lt;&gt;"#",$P34-Main!$AY29,"#")</f>
        <v>10</v>
      </c>
      <c r="R34" s="35">
        <f>Main!E29*Mask!G$6</f>
        <v>0</v>
      </c>
      <c r="S34" s="35">
        <f>Main!F29*Mask!H$6</f>
        <v>0</v>
      </c>
      <c r="T34" s="35">
        <f>Main!G29*Mask!I$6</f>
        <v>0</v>
      </c>
      <c r="U34" s="35">
        <f>Main!H29*Mask!J$6</f>
        <v>0</v>
      </c>
      <c r="V34" s="35">
        <f>Main!I29*Mask!K$6</f>
        <v>0</v>
      </c>
      <c r="W34" s="35">
        <f>Main!J29*Mask!L$6</f>
        <v>0</v>
      </c>
      <c r="X34" s="35">
        <f>Main!K29*Mask!M$6</f>
        <v>0</v>
      </c>
      <c r="Y34" s="35">
        <f>Main!L29*Mask!N$6</f>
        <v>0</v>
      </c>
      <c r="Z34" s="35">
        <f>Main!M29*Mask!O$6</f>
        <v>0</v>
      </c>
      <c r="AA34" s="35">
        <f>Main!N29*Mask!P$6</f>
        <v>0</v>
      </c>
      <c r="AB34" s="35">
        <f>Main!O29*Mask!Q$6</f>
        <v>0</v>
      </c>
      <c r="AC34" s="35">
        <f>Main!P29*Mask!R$6</f>
        <v>0</v>
      </c>
      <c r="AD34" s="35">
        <f>Main!Q29*Mask!S$6</f>
        <v>0</v>
      </c>
      <c r="AE34" s="35">
        <f>Main!R29*Mask!T$6</f>
        <v>0</v>
      </c>
      <c r="AF34" s="35">
        <f>Main!S29*Mask!U$6</f>
        <v>0</v>
      </c>
      <c r="AG34" s="35">
        <f>Main!T29*Mask!V$6</f>
        <v>0</v>
      </c>
      <c r="AH34" s="35">
        <f>Main!U29*Mask!W$6</f>
        <v>0</v>
      </c>
      <c r="AI34" s="35">
        <f>Main!V29*Mask!X$6</f>
        <v>0</v>
      </c>
      <c r="AJ34" s="35">
        <f>Main!W29*Mask!Y$6</f>
        <v>0</v>
      </c>
      <c r="AK34" s="35">
        <f>Main!X29*Mask!Z$6</f>
        <v>0</v>
      </c>
      <c r="AL34" s="35">
        <f>Main!Y29*Mask!AA$6</f>
        <v>0</v>
      </c>
      <c r="AM34" s="35">
        <f>Main!Z29*Mask!AB$6</f>
        <v>0</v>
      </c>
      <c r="AN34" s="35"/>
      <c r="AO34" s="35">
        <f>IF(OR($A$1&lt;=Main!AA$4,ISBLANK($N34)),0,Main!AA29)</f>
        <v>0</v>
      </c>
      <c r="AP34" s="35">
        <f>IF(OR($A$1&lt;=Main!AB$4,ISBLANK($N34)),0,Main!AB29)</f>
        <v>0</v>
      </c>
      <c r="AQ34" s="35">
        <f>IF(OR($A$1&lt;=Main!AC$4,ISBLANK($N34)),0,Main!AC29)</f>
        <v>0</v>
      </c>
      <c r="AR34" s="35">
        <f>IF(OR($A$1&lt;=Main!AD$4,ISBLANK($N34)),0,Main!AD29)</f>
        <v>0</v>
      </c>
      <c r="AS34" s="35">
        <f>IF(OR($A$1&lt;=Main!AE$4,ISBLANK($N34)),0,Main!AE29)</f>
        <v>0</v>
      </c>
      <c r="AT34" s="35">
        <f>IF(OR($A$1&lt;=Main!AF$4,ISBLANK($N34)),0,Main!AF29)</f>
        <v>0</v>
      </c>
      <c r="AU34" s="35">
        <f>IF(OR($A$1&lt;=Main!AG$4,ISBLANK($N34)),0,Main!AG29)</f>
        <v>0</v>
      </c>
      <c r="AV34" s="35">
        <f>IF(OR($A$1&lt;=Main!AH$4,ISBLANK($N34)),0,Main!AH29)</f>
        <v>0</v>
      </c>
      <c r="AW34" s="35">
        <f>IF(OR($A$1&lt;=Main!AI$4,ISBLANK($N34)),0,Main!AI29)</f>
        <v>0</v>
      </c>
      <c r="AX34" s="35">
        <f>IF(OR($A$1&lt;=Main!AJ$4,ISBLANK($N34)),0,Main!AJ29)</f>
        <v>0</v>
      </c>
      <c r="AY34" s="35">
        <f>IF(OR($A$1&lt;=Main!AK$4,ISBLANK($N34)),0,Main!AK29)</f>
        <v>0</v>
      </c>
      <c r="AZ34" s="35">
        <f>IF(OR($A$1&lt;=Main!AL$4,ISBLANK($N34)),0,Main!AL29)</f>
        <v>0</v>
      </c>
      <c r="BA34" s="35">
        <f>IF(OR($A$1&lt;=Main!AM$4,ISBLANK($N34)),0,Main!AM29)</f>
        <v>0</v>
      </c>
      <c r="BB34" s="35">
        <f>IF(OR($A$1&lt;=Main!AN$4,ISBLANK($N34)),0,Main!AN29)</f>
        <v>0</v>
      </c>
      <c r="BC34" s="35">
        <f>IF(OR($A$1&lt;=Main!AO$4,ISBLANK($N34)),0,Main!AO29)</f>
        <v>0</v>
      </c>
      <c r="BD34" s="35">
        <f>IF(OR($A$1&lt;=Main!AP$4,ISBLANK($N34)),0,Main!AP29)</f>
        <v>0</v>
      </c>
      <c r="BE34" s="35">
        <f>IF(OR($A$1&lt;=Main!AQ$4,ISBLANK($N34)),0,Main!AQ29)</f>
        <v>0</v>
      </c>
      <c r="BF34" s="35">
        <f>IF(OR($A$1&lt;=Main!AR$4,ISBLANK($N34)),0,Main!AR29)</f>
        <v>0</v>
      </c>
      <c r="BG34" s="35">
        <f>IF(OR($A$1&lt;=Main!AS$4,ISBLANK($N34)),0,Main!AS29)</f>
        <v>0</v>
      </c>
      <c r="BH34" s="35">
        <f>IF(OR($A$1&lt;=Main!AT$4,ISBLANK($N34)),0,Main!AT29)</f>
        <v>0</v>
      </c>
      <c r="BI34" s="35">
        <f>IF(OR($A$1&lt;=Main!AU$4,ISBLANK($N34)),0,Main!AU29)</f>
        <v>0</v>
      </c>
      <c r="BJ34" s="35">
        <f>IF(OR($A$1&lt;=Main!AV$4,ISBLANK($N34)),0,Main!AV29)</f>
        <v>0</v>
      </c>
    </row>
    <row r="35" spans="1:62">
      <c r="A35" s="37"/>
      <c r="B35" s="37"/>
      <c r="C35" s="37" t="str">
        <f>IF(ISBLANK($A35),"",VLOOKUP($K35,Main!BC$6:BD$150,2,0))</f>
        <v/>
      </c>
      <c r="D35" s="43">
        <f t="shared" si="3"/>
        <v>0</v>
      </c>
      <c r="F35" s="6">
        <f>VLOOKUP($E35,Mask!$A$2:$C$102,$M$8,0)</f>
        <v>0</v>
      </c>
      <c r="G35" s="44">
        <f t="shared" si="4"/>
        <v>0</v>
      </c>
      <c r="K35" s="6" t="str">
        <f t="shared" si="0"/>
        <v/>
      </c>
      <c r="L35" s="35">
        <f t="shared" si="1"/>
        <v>0</v>
      </c>
      <c r="M35" s="6">
        <v>1</v>
      </c>
      <c r="N35" s="35" t="str">
        <f>Main!$A30&amp;Main!$B30</f>
        <v>ШабалкинаАлександра</v>
      </c>
      <c r="O35" s="145">
        <f t="shared" si="2"/>
        <v>215.6560886590259</v>
      </c>
      <c r="P35" s="150">
        <f t="shared" si="5"/>
        <v>7</v>
      </c>
      <c r="Q35" s="150">
        <f ca="1">IF(Main!$AY30&lt;&gt;"#",$P35-Main!$AY30,"#")</f>
        <v>-18</v>
      </c>
      <c r="R35" s="35">
        <f>Main!E30*Mask!G$6</f>
        <v>0</v>
      </c>
      <c r="S35" s="35">
        <f>Main!F30*Mask!H$6</f>
        <v>0</v>
      </c>
      <c r="T35" s="35">
        <f>Main!G30*Mask!I$6</f>
        <v>58.808118082283457</v>
      </c>
      <c r="U35" s="35">
        <f>Main!H30*Mask!J$6</f>
        <v>0</v>
      </c>
      <c r="V35" s="35">
        <f>Main!I30*Mask!K$6</f>
        <v>0</v>
      </c>
      <c r="W35" s="35">
        <f>Main!J30*Mask!L$6</f>
        <v>0</v>
      </c>
      <c r="X35" s="35">
        <f>Main!K30*Mask!M$6</f>
        <v>0</v>
      </c>
      <c r="Y35" s="35">
        <f>Main!L30*Mask!N$6</f>
        <v>0</v>
      </c>
      <c r="Z35" s="35">
        <f>Main!M30*Mask!O$6</f>
        <v>96.390620672587545</v>
      </c>
      <c r="AA35" s="35">
        <f>Main!N30*Mask!P$6</f>
        <v>0</v>
      </c>
      <c r="AB35" s="35">
        <f>Main!O30*Mask!Q$6</f>
        <v>0</v>
      </c>
      <c r="AC35" s="35">
        <f>Main!P30*Mask!R$6</f>
        <v>0</v>
      </c>
      <c r="AD35" s="35">
        <f>Main!Q30*Mask!S$6</f>
        <v>0</v>
      </c>
      <c r="AE35" s="35">
        <f>Main!R30*Mask!T$6</f>
        <v>0</v>
      </c>
      <c r="AF35" s="35">
        <f>Main!S30*Mask!U$6</f>
        <v>0</v>
      </c>
      <c r="AG35" s="35">
        <f>Main!T30*Mask!V$6</f>
        <v>0</v>
      </c>
      <c r="AH35" s="35">
        <f>Main!U30*Mask!W$6</f>
        <v>0</v>
      </c>
      <c r="AI35" s="35">
        <f>Main!V30*Mask!X$6</f>
        <v>0</v>
      </c>
      <c r="AJ35" s="35">
        <f>Main!W30*Mask!Y$6</f>
        <v>0</v>
      </c>
      <c r="AK35" s="35">
        <f>Main!X30*Mask!Z$6</f>
        <v>0</v>
      </c>
      <c r="AL35" s="35">
        <f>Main!Y30*Mask!AA$6</f>
        <v>0</v>
      </c>
      <c r="AM35" s="35">
        <f>Main!Z30*Mask!AB$6</f>
        <v>0</v>
      </c>
      <c r="AN35" s="35"/>
      <c r="AO35" s="35">
        <f>IF(OR($A$1&lt;=Main!AA$4,ISBLANK($N35)),0,Main!AA30)</f>
        <v>60.457349904154874</v>
      </c>
      <c r="AP35" s="35">
        <f>IF(OR($A$1&lt;=Main!AB$4,ISBLANK($N35)),0,Main!AB30)</f>
        <v>0</v>
      </c>
      <c r="AQ35" s="35">
        <f>IF(OR($A$1&lt;=Main!AC$4,ISBLANK($N35)),0,Main!AC30)</f>
        <v>0</v>
      </c>
      <c r="AR35" s="35">
        <f>IF(OR($A$1&lt;=Main!AD$4,ISBLANK($N35)),0,Main!AD30)</f>
        <v>0</v>
      </c>
      <c r="AS35" s="35">
        <f>IF(OR($A$1&lt;=Main!AE$4,ISBLANK($N35)),0,Main!AE30)</f>
        <v>0</v>
      </c>
      <c r="AT35" s="35">
        <f>IF(OR($A$1&lt;=Main!AF$4,ISBLANK($N35)),0,Main!AF30)</f>
        <v>0</v>
      </c>
      <c r="AU35" s="35">
        <f>IF(OR($A$1&lt;=Main!AG$4,ISBLANK($N35)),0,Main!AG30)</f>
        <v>0</v>
      </c>
      <c r="AV35" s="35">
        <f>IF(OR($A$1&lt;=Main!AH$4,ISBLANK($N35)),0,Main!AH30)</f>
        <v>0</v>
      </c>
      <c r="AW35" s="35">
        <f>IF(OR($A$1&lt;=Main!AI$4,ISBLANK($N35)),0,Main!AI30)</f>
        <v>0</v>
      </c>
      <c r="AX35" s="35">
        <f>IF(OR($A$1&lt;=Main!AJ$4,ISBLANK($N35)),0,Main!AJ30)</f>
        <v>0</v>
      </c>
      <c r="AY35" s="35">
        <f>IF(OR($A$1&lt;=Main!AK$4,ISBLANK($N35)),0,Main!AK30)</f>
        <v>0</v>
      </c>
      <c r="AZ35" s="35">
        <f>IF(OR($A$1&lt;=Main!AL$4,ISBLANK($N35)),0,Main!AL30)</f>
        <v>0</v>
      </c>
      <c r="BA35" s="35">
        <f>IF(OR($A$1&lt;=Main!AM$4,ISBLANK($N35)),0,Main!AM30)</f>
        <v>0</v>
      </c>
      <c r="BB35" s="35">
        <f>IF(OR($A$1&lt;=Main!AN$4,ISBLANK($N35)),0,Main!AN30)</f>
        <v>0</v>
      </c>
      <c r="BC35" s="35">
        <f>IF(OR($A$1&lt;=Main!AO$4,ISBLANK($N35)),0,Main!AO30)</f>
        <v>0</v>
      </c>
      <c r="BD35" s="35">
        <f>IF(OR($A$1&lt;=Main!AP$4,ISBLANK($N35)),0,Main!AP30)</f>
        <v>0</v>
      </c>
      <c r="BE35" s="35">
        <f>IF(OR($A$1&lt;=Main!AQ$4,ISBLANK($N35)),0,Main!AQ30)</f>
        <v>0</v>
      </c>
      <c r="BF35" s="35">
        <f>IF(OR($A$1&lt;=Main!AR$4,ISBLANK($N35)),0,Main!AR30)</f>
        <v>0</v>
      </c>
      <c r="BG35" s="35">
        <f>IF(OR($A$1&lt;=Main!AS$4,ISBLANK($N35)),0,Main!AS30)</f>
        <v>0</v>
      </c>
      <c r="BH35" s="35">
        <f>IF(OR($A$1&lt;=Main!AT$4,ISBLANK($N35)),0,Main!AT30)</f>
        <v>0</v>
      </c>
      <c r="BI35" s="35">
        <f>IF(OR($A$1&lt;=Main!AU$4,ISBLANK($N35)),0,Main!AU30)</f>
        <v>0</v>
      </c>
      <c r="BJ35" s="35">
        <f>IF(OR($A$1&lt;=Main!AV$4,ISBLANK($N35)),0,Main!AV30)</f>
        <v>0</v>
      </c>
    </row>
    <row r="36" spans="1:62">
      <c r="A36" s="37"/>
      <c r="B36" s="37"/>
      <c r="C36" s="37" t="str">
        <f>IF(ISBLANK($A36),"",VLOOKUP($K36,Main!BC$6:BD$150,2,0))</f>
        <v/>
      </c>
      <c r="D36" s="43">
        <f t="shared" si="3"/>
        <v>0</v>
      </c>
      <c r="F36" s="6">
        <f>VLOOKUP($E36,Mask!$A$2:$C$102,$M$8,0)</f>
        <v>0</v>
      </c>
      <c r="G36" s="44">
        <f t="shared" si="4"/>
        <v>0</v>
      </c>
      <c r="K36" s="6" t="str">
        <f t="shared" si="0"/>
        <v/>
      </c>
      <c r="L36" s="35">
        <f t="shared" si="1"/>
        <v>0</v>
      </c>
      <c r="M36" s="6">
        <v>1</v>
      </c>
      <c r="N36" s="35" t="str">
        <f>Main!$A31&amp;Main!$B31</f>
        <v>ОсининаАлександра</v>
      </c>
      <c r="O36" s="145">
        <f t="shared" si="2"/>
        <v>0</v>
      </c>
      <c r="P36" s="150">
        <f t="shared" si="5"/>
        <v>34</v>
      </c>
      <c r="Q36" s="150">
        <f ca="1">IF(Main!$AY31&lt;&gt;"#",$P36-Main!$AY31,"#")</f>
        <v>8</v>
      </c>
      <c r="R36" s="35">
        <f>Main!E31*Mask!G$6</f>
        <v>0</v>
      </c>
      <c r="S36" s="35">
        <f>Main!F31*Mask!H$6</f>
        <v>0</v>
      </c>
      <c r="T36" s="35">
        <f>Main!G31*Mask!I$6</f>
        <v>0</v>
      </c>
      <c r="U36" s="35">
        <f>Main!H31*Mask!J$6</f>
        <v>0</v>
      </c>
      <c r="V36" s="35">
        <f>Main!I31*Mask!K$6</f>
        <v>0</v>
      </c>
      <c r="W36" s="35">
        <f>Main!J31*Mask!L$6</f>
        <v>0</v>
      </c>
      <c r="X36" s="35">
        <f>Main!K31*Mask!M$6</f>
        <v>0</v>
      </c>
      <c r="Y36" s="35">
        <f>Main!L31*Mask!N$6</f>
        <v>0</v>
      </c>
      <c r="Z36" s="35">
        <f>Main!M31*Mask!O$6</f>
        <v>0</v>
      </c>
      <c r="AA36" s="35">
        <f>Main!N31*Mask!P$6</f>
        <v>0</v>
      </c>
      <c r="AB36" s="35">
        <f>Main!O31*Mask!Q$6</f>
        <v>0</v>
      </c>
      <c r="AC36" s="35">
        <f>Main!P31*Mask!R$6</f>
        <v>0</v>
      </c>
      <c r="AD36" s="35">
        <f>Main!Q31*Mask!S$6</f>
        <v>0</v>
      </c>
      <c r="AE36" s="35">
        <f>Main!R31*Mask!T$6</f>
        <v>0</v>
      </c>
      <c r="AF36" s="35">
        <f>Main!S31*Mask!U$6</f>
        <v>0</v>
      </c>
      <c r="AG36" s="35">
        <f>Main!T31*Mask!V$6</f>
        <v>0</v>
      </c>
      <c r="AH36" s="35">
        <f>Main!U31*Mask!W$6</f>
        <v>0</v>
      </c>
      <c r="AI36" s="35">
        <f>Main!V31*Mask!X$6</f>
        <v>0</v>
      </c>
      <c r="AJ36" s="35">
        <f>Main!W31*Mask!Y$6</f>
        <v>0</v>
      </c>
      <c r="AK36" s="35">
        <f>Main!X31*Mask!Z$6</f>
        <v>0</v>
      </c>
      <c r="AL36" s="35">
        <f>Main!Y31*Mask!AA$6</f>
        <v>0</v>
      </c>
      <c r="AM36" s="35">
        <f>Main!Z31*Mask!AB$6</f>
        <v>0</v>
      </c>
      <c r="AN36" s="35"/>
      <c r="AO36" s="35">
        <f>IF(OR($A$1&lt;=Main!AA$4,ISBLANK($N36)),0,Main!AA31)</f>
        <v>0</v>
      </c>
      <c r="AP36" s="35">
        <f>IF(OR($A$1&lt;=Main!AB$4,ISBLANK($N36)),0,Main!AB31)</f>
        <v>0</v>
      </c>
      <c r="AQ36" s="35">
        <f>IF(OR($A$1&lt;=Main!AC$4,ISBLANK($N36)),0,Main!AC31)</f>
        <v>0</v>
      </c>
      <c r="AR36" s="35">
        <f>IF(OR($A$1&lt;=Main!AD$4,ISBLANK($N36)),0,Main!AD31)</f>
        <v>0</v>
      </c>
      <c r="AS36" s="35">
        <f>IF(OR($A$1&lt;=Main!AE$4,ISBLANK($N36)),0,Main!AE31)</f>
        <v>0</v>
      </c>
      <c r="AT36" s="35">
        <f>IF(OR($A$1&lt;=Main!AF$4,ISBLANK($N36)),0,Main!AF31)</f>
        <v>0</v>
      </c>
      <c r="AU36" s="35">
        <f>IF(OR($A$1&lt;=Main!AG$4,ISBLANK($N36)),0,Main!AG31)</f>
        <v>0</v>
      </c>
      <c r="AV36" s="35">
        <f>IF(OR($A$1&lt;=Main!AH$4,ISBLANK($N36)),0,Main!AH31)</f>
        <v>0</v>
      </c>
      <c r="AW36" s="35">
        <f>IF(OR($A$1&lt;=Main!AI$4,ISBLANK($N36)),0,Main!AI31)</f>
        <v>0</v>
      </c>
      <c r="AX36" s="35">
        <f>IF(OR($A$1&lt;=Main!AJ$4,ISBLANK($N36)),0,Main!AJ31)</f>
        <v>0</v>
      </c>
      <c r="AY36" s="35">
        <f>IF(OR($A$1&lt;=Main!AK$4,ISBLANK($N36)),0,Main!AK31)</f>
        <v>0</v>
      </c>
      <c r="AZ36" s="35">
        <f>IF(OR($A$1&lt;=Main!AL$4,ISBLANK($N36)),0,Main!AL31)</f>
        <v>0</v>
      </c>
      <c r="BA36" s="35">
        <f>IF(OR($A$1&lt;=Main!AM$4,ISBLANK($N36)),0,Main!AM31)</f>
        <v>0</v>
      </c>
      <c r="BB36" s="35">
        <f>IF(OR($A$1&lt;=Main!AN$4,ISBLANK($N36)),0,Main!AN31)</f>
        <v>0</v>
      </c>
      <c r="BC36" s="35">
        <f>IF(OR($A$1&lt;=Main!AO$4,ISBLANK($N36)),0,Main!AO31)</f>
        <v>0</v>
      </c>
      <c r="BD36" s="35">
        <f>IF(OR($A$1&lt;=Main!AP$4,ISBLANK($N36)),0,Main!AP31)</f>
        <v>0</v>
      </c>
      <c r="BE36" s="35">
        <f>IF(OR($A$1&lt;=Main!AQ$4,ISBLANK($N36)),0,Main!AQ31)</f>
        <v>0</v>
      </c>
      <c r="BF36" s="35">
        <f>IF(OR($A$1&lt;=Main!AR$4,ISBLANK($N36)),0,Main!AR31)</f>
        <v>0</v>
      </c>
      <c r="BG36" s="35">
        <f>IF(OR($A$1&lt;=Main!AS$4,ISBLANK($N36)),0,Main!AS31)</f>
        <v>0</v>
      </c>
      <c r="BH36" s="35">
        <f>IF(OR($A$1&lt;=Main!AT$4,ISBLANK($N36)),0,Main!AT31)</f>
        <v>0</v>
      </c>
      <c r="BI36" s="35">
        <f>IF(OR($A$1&lt;=Main!AU$4,ISBLANK($N36)),0,Main!AU31)</f>
        <v>0</v>
      </c>
      <c r="BJ36" s="35">
        <f>IF(OR($A$1&lt;=Main!AV$4,ISBLANK($N36)),0,Main!AV31)</f>
        <v>0</v>
      </c>
    </row>
    <row r="37" spans="1:62">
      <c r="A37" s="37"/>
      <c r="B37" s="37"/>
      <c r="C37" s="37" t="str">
        <f>IF(ISBLANK($A37),"",VLOOKUP($K37,Main!BC$6:BD$150,2,0))</f>
        <v/>
      </c>
      <c r="D37" s="43">
        <f t="shared" si="3"/>
        <v>0</v>
      </c>
      <c r="F37" s="6">
        <f>VLOOKUP($E37,Mask!$A$2:$C$102,$M$8,0)</f>
        <v>0</v>
      </c>
      <c r="G37" s="44">
        <f t="shared" si="4"/>
        <v>0</v>
      </c>
      <c r="K37" s="6" t="str">
        <f t="shared" si="0"/>
        <v/>
      </c>
      <c r="L37" s="35">
        <f t="shared" si="1"/>
        <v>0</v>
      </c>
      <c r="M37" s="6">
        <v>1</v>
      </c>
      <c r="N37" s="35" t="str">
        <f>Main!$A32&amp;Main!$B32</f>
        <v>ФоминаНаталья</v>
      </c>
      <c r="O37" s="145">
        <f t="shared" si="2"/>
        <v>0</v>
      </c>
      <c r="P37" s="150">
        <f t="shared" si="5"/>
        <v>34</v>
      </c>
      <c r="Q37" s="150">
        <f ca="1">IF(Main!$AY32&lt;&gt;"#",$P37-Main!$AY32,"#")</f>
        <v>7</v>
      </c>
      <c r="R37" s="35">
        <f>Main!E32*Mask!G$6</f>
        <v>0</v>
      </c>
      <c r="S37" s="35">
        <f>Main!F32*Mask!H$6</f>
        <v>0</v>
      </c>
      <c r="T37" s="35">
        <f>Main!G32*Mask!I$6</f>
        <v>0</v>
      </c>
      <c r="U37" s="35">
        <f>Main!H32*Mask!J$6</f>
        <v>0</v>
      </c>
      <c r="V37" s="35">
        <f>Main!I32*Mask!K$6</f>
        <v>0</v>
      </c>
      <c r="W37" s="35">
        <f>Main!J32*Mask!L$6</f>
        <v>0</v>
      </c>
      <c r="X37" s="35">
        <f>Main!K32*Mask!M$6</f>
        <v>0</v>
      </c>
      <c r="Y37" s="35">
        <f>Main!L32*Mask!N$6</f>
        <v>0</v>
      </c>
      <c r="Z37" s="35">
        <f>Main!M32*Mask!O$6</f>
        <v>0</v>
      </c>
      <c r="AA37" s="35">
        <f>Main!N32*Mask!P$6</f>
        <v>0</v>
      </c>
      <c r="AB37" s="35">
        <f>Main!O32*Mask!Q$6</f>
        <v>0</v>
      </c>
      <c r="AC37" s="35">
        <f>Main!P32*Mask!R$6</f>
        <v>0</v>
      </c>
      <c r="AD37" s="35">
        <f>Main!Q32*Mask!S$6</f>
        <v>0</v>
      </c>
      <c r="AE37" s="35">
        <f>Main!R32*Mask!T$6</f>
        <v>0</v>
      </c>
      <c r="AF37" s="35">
        <f>Main!S32*Mask!U$6</f>
        <v>0</v>
      </c>
      <c r="AG37" s="35">
        <f>Main!T32*Mask!V$6</f>
        <v>0</v>
      </c>
      <c r="AH37" s="35">
        <f>Main!U32*Mask!W$6</f>
        <v>0</v>
      </c>
      <c r="AI37" s="35">
        <f>Main!V32*Mask!X$6</f>
        <v>0</v>
      </c>
      <c r="AJ37" s="35">
        <f>Main!W32*Mask!Y$6</f>
        <v>0</v>
      </c>
      <c r="AK37" s="35">
        <f>Main!X32*Mask!Z$6</f>
        <v>0</v>
      </c>
      <c r="AL37" s="35">
        <f>Main!Y32*Mask!AA$6</f>
        <v>0</v>
      </c>
      <c r="AM37" s="35">
        <f>Main!Z32*Mask!AB$6</f>
        <v>0</v>
      </c>
      <c r="AN37" s="35"/>
      <c r="AO37" s="35">
        <f>IF(OR($A$1&lt;=Main!AA$4,ISBLANK($N37)),0,Main!AA32)</f>
        <v>0</v>
      </c>
      <c r="AP37" s="35">
        <f>IF(OR($A$1&lt;=Main!AB$4,ISBLANK($N37)),0,Main!AB32)</f>
        <v>0</v>
      </c>
      <c r="AQ37" s="35">
        <f>IF(OR($A$1&lt;=Main!AC$4,ISBLANK($N37)),0,Main!AC32)</f>
        <v>0</v>
      </c>
      <c r="AR37" s="35">
        <f>IF(OR($A$1&lt;=Main!AD$4,ISBLANK($N37)),0,Main!AD32)</f>
        <v>0</v>
      </c>
      <c r="AS37" s="35">
        <f>IF(OR($A$1&lt;=Main!AE$4,ISBLANK($N37)),0,Main!AE32)</f>
        <v>0</v>
      </c>
      <c r="AT37" s="35">
        <f>IF(OR($A$1&lt;=Main!AF$4,ISBLANK($N37)),0,Main!AF32)</f>
        <v>0</v>
      </c>
      <c r="AU37" s="35">
        <f>IF(OR($A$1&lt;=Main!AG$4,ISBLANK($N37)),0,Main!AG32)</f>
        <v>0</v>
      </c>
      <c r="AV37" s="35">
        <f>IF(OR($A$1&lt;=Main!AH$4,ISBLANK($N37)),0,Main!AH32)</f>
        <v>0</v>
      </c>
      <c r="AW37" s="35">
        <f>IF(OR($A$1&lt;=Main!AI$4,ISBLANK($N37)),0,Main!AI32)</f>
        <v>0</v>
      </c>
      <c r="AX37" s="35">
        <f>IF(OR($A$1&lt;=Main!AJ$4,ISBLANK($N37)),0,Main!AJ32)</f>
        <v>0</v>
      </c>
      <c r="AY37" s="35">
        <f>IF(OR($A$1&lt;=Main!AK$4,ISBLANK($N37)),0,Main!AK32)</f>
        <v>0</v>
      </c>
      <c r="AZ37" s="35">
        <f>IF(OR($A$1&lt;=Main!AL$4,ISBLANK($N37)),0,Main!AL32)</f>
        <v>0</v>
      </c>
      <c r="BA37" s="35">
        <f>IF(OR($A$1&lt;=Main!AM$4,ISBLANK($N37)),0,Main!AM32)</f>
        <v>0</v>
      </c>
      <c r="BB37" s="35">
        <f>IF(OR($A$1&lt;=Main!AN$4,ISBLANK($N37)),0,Main!AN32)</f>
        <v>0</v>
      </c>
      <c r="BC37" s="35">
        <f>IF(OR($A$1&lt;=Main!AO$4,ISBLANK($N37)),0,Main!AO32)</f>
        <v>0</v>
      </c>
      <c r="BD37" s="35">
        <f>IF(OR($A$1&lt;=Main!AP$4,ISBLANK($N37)),0,Main!AP32)</f>
        <v>0</v>
      </c>
      <c r="BE37" s="35">
        <f>IF(OR($A$1&lt;=Main!AQ$4,ISBLANK($N37)),0,Main!AQ32)</f>
        <v>0</v>
      </c>
      <c r="BF37" s="35">
        <f>IF(OR($A$1&lt;=Main!AR$4,ISBLANK($N37)),0,Main!AR32)</f>
        <v>0</v>
      </c>
      <c r="BG37" s="35">
        <f>IF(OR($A$1&lt;=Main!AS$4,ISBLANK($N37)),0,Main!AS32)</f>
        <v>0</v>
      </c>
      <c r="BH37" s="35">
        <f>IF(OR($A$1&lt;=Main!AT$4,ISBLANK($N37)),0,Main!AT32)</f>
        <v>0</v>
      </c>
      <c r="BI37" s="35">
        <f>IF(OR($A$1&lt;=Main!AU$4,ISBLANK($N37)),0,Main!AU32)</f>
        <v>0</v>
      </c>
      <c r="BJ37" s="35">
        <f>IF(OR($A$1&lt;=Main!AV$4,ISBLANK($N37)),0,Main!AV32)</f>
        <v>0</v>
      </c>
    </row>
    <row r="38" spans="1:62">
      <c r="A38" s="37"/>
      <c r="B38" s="37"/>
      <c r="C38" s="37" t="str">
        <f>IF(ISBLANK($A38),"",VLOOKUP($K38,Main!BC$6:BD$150,2,0))</f>
        <v/>
      </c>
      <c r="D38" s="43">
        <f t="shared" si="3"/>
        <v>0</v>
      </c>
      <c r="F38" s="6">
        <f>VLOOKUP($E38,Mask!$A$2:$C$102,$M$8,0)</f>
        <v>0</v>
      </c>
      <c r="G38" s="44">
        <f t="shared" si="4"/>
        <v>0</v>
      </c>
      <c r="K38" s="6" t="str">
        <f t="shared" si="0"/>
        <v/>
      </c>
      <c r="L38" s="35">
        <f t="shared" si="1"/>
        <v>0</v>
      </c>
      <c r="M38" s="6">
        <v>1</v>
      </c>
      <c r="N38" s="35" t="str">
        <f>Main!$A33&amp;Main!$B33</f>
        <v>ФесенкоДарья</v>
      </c>
      <c r="O38" s="145">
        <f t="shared" si="2"/>
        <v>0</v>
      </c>
      <c r="P38" s="150">
        <f t="shared" si="5"/>
        <v>34</v>
      </c>
      <c r="Q38" s="150">
        <f ca="1">IF(Main!$AY33&lt;&gt;"#",$P38-Main!$AY33,"#")</f>
        <v>6</v>
      </c>
      <c r="R38" s="35">
        <f>Main!E33*Mask!G$6</f>
        <v>0</v>
      </c>
      <c r="S38" s="35">
        <f>Main!F33*Mask!H$6</f>
        <v>0</v>
      </c>
      <c r="T38" s="35">
        <f>Main!G33*Mask!I$6</f>
        <v>0</v>
      </c>
      <c r="U38" s="35">
        <f>Main!H33*Mask!J$6</f>
        <v>0</v>
      </c>
      <c r="V38" s="35">
        <f>Main!I33*Mask!K$6</f>
        <v>0</v>
      </c>
      <c r="W38" s="35">
        <f>Main!J33*Mask!L$6</f>
        <v>0</v>
      </c>
      <c r="X38" s="35">
        <f>Main!K33*Mask!M$6</f>
        <v>0</v>
      </c>
      <c r="Y38" s="35">
        <f>Main!L33*Mask!N$6</f>
        <v>0</v>
      </c>
      <c r="Z38" s="35">
        <f>Main!M33*Mask!O$6</f>
        <v>0</v>
      </c>
      <c r="AA38" s="35">
        <f>Main!N33*Mask!P$6</f>
        <v>0</v>
      </c>
      <c r="AB38" s="35">
        <f>Main!O33*Mask!Q$6</f>
        <v>0</v>
      </c>
      <c r="AC38" s="35">
        <f>Main!P33*Mask!R$6</f>
        <v>0</v>
      </c>
      <c r="AD38" s="35">
        <f>Main!Q33*Mask!S$6</f>
        <v>0</v>
      </c>
      <c r="AE38" s="35">
        <f>Main!R33*Mask!T$6</f>
        <v>0</v>
      </c>
      <c r="AF38" s="35">
        <f>Main!S33*Mask!U$6</f>
        <v>0</v>
      </c>
      <c r="AG38" s="35">
        <f>Main!T33*Mask!V$6</f>
        <v>0</v>
      </c>
      <c r="AH38" s="35">
        <f>Main!U33*Mask!W$6</f>
        <v>0</v>
      </c>
      <c r="AI38" s="35">
        <f>Main!V33*Mask!X$6</f>
        <v>0</v>
      </c>
      <c r="AJ38" s="35">
        <f>Main!W33*Mask!Y$6</f>
        <v>0</v>
      </c>
      <c r="AK38" s="35">
        <f>Main!X33*Mask!Z$6</f>
        <v>0</v>
      </c>
      <c r="AL38" s="35">
        <f>Main!Y33*Mask!AA$6</f>
        <v>0</v>
      </c>
      <c r="AM38" s="35">
        <f>Main!Z33*Mask!AB$6</f>
        <v>0</v>
      </c>
      <c r="AN38" s="35"/>
      <c r="AO38" s="35">
        <f>IF(OR($A$1&lt;=Main!AA$4,ISBLANK($N38)),0,Main!AA33)</f>
        <v>0</v>
      </c>
      <c r="AP38" s="35">
        <f>IF(OR($A$1&lt;=Main!AB$4,ISBLANK($N38)),0,Main!AB33)</f>
        <v>0</v>
      </c>
      <c r="AQ38" s="35">
        <f>IF(OR($A$1&lt;=Main!AC$4,ISBLANK($N38)),0,Main!AC33)</f>
        <v>0</v>
      </c>
      <c r="AR38" s="35">
        <f>IF(OR($A$1&lt;=Main!AD$4,ISBLANK($N38)),0,Main!AD33)</f>
        <v>0</v>
      </c>
      <c r="AS38" s="35">
        <f>IF(OR($A$1&lt;=Main!AE$4,ISBLANK($N38)),0,Main!AE33)</f>
        <v>0</v>
      </c>
      <c r="AT38" s="35">
        <f>IF(OR($A$1&lt;=Main!AF$4,ISBLANK($N38)),0,Main!AF33)</f>
        <v>0</v>
      </c>
      <c r="AU38" s="35">
        <f>IF(OR($A$1&lt;=Main!AG$4,ISBLANK($N38)),0,Main!AG33)</f>
        <v>0</v>
      </c>
      <c r="AV38" s="35">
        <f>IF(OR($A$1&lt;=Main!AH$4,ISBLANK($N38)),0,Main!AH33)</f>
        <v>0</v>
      </c>
      <c r="AW38" s="35">
        <f>IF(OR($A$1&lt;=Main!AI$4,ISBLANK($N38)),0,Main!AI33)</f>
        <v>0</v>
      </c>
      <c r="AX38" s="35">
        <f>IF(OR($A$1&lt;=Main!AJ$4,ISBLANK($N38)),0,Main!AJ33)</f>
        <v>0</v>
      </c>
      <c r="AY38" s="35">
        <f>IF(OR($A$1&lt;=Main!AK$4,ISBLANK($N38)),0,Main!AK33)</f>
        <v>0</v>
      </c>
      <c r="AZ38" s="35">
        <f>IF(OR($A$1&lt;=Main!AL$4,ISBLANK($N38)),0,Main!AL33)</f>
        <v>0</v>
      </c>
      <c r="BA38" s="35">
        <f>IF(OR($A$1&lt;=Main!AM$4,ISBLANK($N38)),0,Main!AM33)</f>
        <v>0</v>
      </c>
      <c r="BB38" s="35">
        <f>IF(OR($A$1&lt;=Main!AN$4,ISBLANK($N38)),0,Main!AN33)</f>
        <v>0</v>
      </c>
      <c r="BC38" s="35">
        <f>IF(OR($A$1&lt;=Main!AO$4,ISBLANK($N38)),0,Main!AO33)</f>
        <v>0</v>
      </c>
      <c r="BD38" s="35">
        <f>IF(OR($A$1&lt;=Main!AP$4,ISBLANK($N38)),0,Main!AP33)</f>
        <v>0</v>
      </c>
      <c r="BE38" s="35">
        <f>IF(OR($A$1&lt;=Main!AQ$4,ISBLANK($N38)),0,Main!AQ33)</f>
        <v>0</v>
      </c>
      <c r="BF38" s="35">
        <f>IF(OR($A$1&lt;=Main!AR$4,ISBLANK($N38)),0,Main!AR33)</f>
        <v>0</v>
      </c>
      <c r="BG38" s="35">
        <f>IF(OR($A$1&lt;=Main!AS$4,ISBLANK($N38)),0,Main!AS33)</f>
        <v>0</v>
      </c>
      <c r="BH38" s="35">
        <f>IF(OR($A$1&lt;=Main!AT$4,ISBLANK($N38)),0,Main!AT33)</f>
        <v>0</v>
      </c>
      <c r="BI38" s="35">
        <f>IF(OR($A$1&lt;=Main!AU$4,ISBLANK($N38)),0,Main!AU33)</f>
        <v>0</v>
      </c>
      <c r="BJ38" s="35">
        <f>IF(OR($A$1&lt;=Main!AV$4,ISBLANK($N38)),0,Main!AV33)</f>
        <v>0</v>
      </c>
    </row>
    <row r="39" spans="1:62">
      <c r="A39" s="37"/>
      <c r="B39" s="37"/>
      <c r="C39" s="37" t="str">
        <f>IF(ISBLANK($A39),"",VLOOKUP($K39,Main!BC$6:BD$150,2,0))</f>
        <v/>
      </c>
      <c r="D39" s="43">
        <f t="shared" si="3"/>
        <v>0</v>
      </c>
      <c r="F39" s="6">
        <f>VLOOKUP($E39,Mask!$A$2:$C$102,$M$8,0)</f>
        <v>0</v>
      </c>
      <c r="G39" s="44">
        <f t="shared" si="4"/>
        <v>0</v>
      </c>
      <c r="K39" s="6" t="str">
        <f t="shared" si="0"/>
        <v/>
      </c>
      <c r="L39" s="35">
        <f t="shared" si="1"/>
        <v>0</v>
      </c>
      <c r="M39" s="6">
        <v>1</v>
      </c>
      <c r="N39" s="35" t="str">
        <f>Main!$A34&amp;Main!$B34</f>
        <v>КарандееваАнна</v>
      </c>
      <c r="O39" s="145">
        <f t="shared" si="2"/>
        <v>52.339279026801591</v>
      </c>
      <c r="P39" s="150">
        <f t="shared" si="5"/>
        <v>21</v>
      </c>
      <c r="Q39" s="150">
        <f ca="1">IF(Main!$AY34&lt;&gt;"#",$P39-Main!$AY34,"#")</f>
        <v>-8</v>
      </c>
      <c r="R39" s="35">
        <f>Main!E34*Mask!G$6</f>
        <v>0</v>
      </c>
      <c r="S39" s="35">
        <f>Main!F34*Mask!H$6</f>
        <v>0</v>
      </c>
      <c r="T39" s="35">
        <f>Main!G34*Mask!I$6</f>
        <v>0</v>
      </c>
      <c r="U39" s="35">
        <f>Main!H34*Mask!J$6</f>
        <v>0</v>
      </c>
      <c r="V39" s="35">
        <f>Main!I34*Mask!K$6</f>
        <v>0</v>
      </c>
      <c r="W39" s="35">
        <f>Main!J34*Mask!L$6</f>
        <v>0</v>
      </c>
      <c r="X39" s="35">
        <f>Main!K34*Mask!M$6</f>
        <v>41.456956044053712</v>
      </c>
      <c r="Y39" s="35">
        <f>Main!L34*Mask!N$6</f>
        <v>0</v>
      </c>
      <c r="Z39" s="35">
        <f>Main!M34*Mask!O$6</f>
        <v>0</v>
      </c>
      <c r="AA39" s="35">
        <f>Main!N34*Mask!P$6</f>
        <v>0</v>
      </c>
      <c r="AB39" s="35">
        <f>Main!O34*Mask!Q$6</f>
        <v>0</v>
      </c>
      <c r="AC39" s="35">
        <f>Main!P34*Mask!R$6</f>
        <v>0</v>
      </c>
      <c r="AD39" s="35">
        <f>Main!Q34*Mask!S$6</f>
        <v>0</v>
      </c>
      <c r="AE39" s="35">
        <f>Main!R34*Mask!T$6</f>
        <v>0</v>
      </c>
      <c r="AF39" s="35">
        <f>Main!S34*Mask!U$6</f>
        <v>0</v>
      </c>
      <c r="AG39" s="35">
        <f>Main!T34*Mask!V$6</f>
        <v>0</v>
      </c>
      <c r="AH39" s="35">
        <f>Main!U34*Mask!W$6</f>
        <v>0</v>
      </c>
      <c r="AI39" s="35">
        <f>Main!V34*Mask!X$6</f>
        <v>0</v>
      </c>
      <c r="AJ39" s="35">
        <f>Main!W34*Mask!Y$6</f>
        <v>0</v>
      </c>
      <c r="AK39" s="35">
        <f>Main!X34*Mask!Z$6</f>
        <v>0</v>
      </c>
      <c r="AL39" s="35">
        <f>Main!Y34*Mask!AA$6</f>
        <v>0</v>
      </c>
      <c r="AM39" s="35">
        <f>Main!Z34*Mask!AB$6</f>
        <v>0</v>
      </c>
      <c r="AN39" s="35"/>
      <c r="AO39" s="35">
        <f>IF(OR($A$1&lt;=Main!AA$4,ISBLANK($N39)),0,Main!AA34)</f>
        <v>10.882322982747876</v>
      </c>
      <c r="AP39" s="35">
        <f>IF(OR($A$1&lt;=Main!AB$4,ISBLANK($N39)),0,Main!AB34)</f>
        <v>0</v>
      </c>
      <c r="AQ39" s="35">
        <f>IF(OR($A$1&lt;=Main!AC$4,ISBLANK($N39)),0,Main!AC34)</f>
        <v>0</v>
      </c>
      <c r="AR39" s="35">
        <f>IF(OR($A$1&lt;=Main!AD$4,ISBLANK($N39)),0,Main!AD34)</f>
        <v>0</v>
      </c>
      <c r="AS39" s="35">
        <f>IF(OR($A$1&lt;=Main!AE$4,ISBLANK($N39)),0,Main!AE34)</f>
        <v>0</v>
      </c>
      <c r="AT39" s="35">
        <f>IF(OR($A$1&lt;=Main!AF$4,ISBLANK($N39)),0,Main!AF34)</f>
        <v>0</v>
      </c>
      <c r="AU39" s="35">
        <f>IF(OR($A$1&lt;=Main!AG$4,ISBLANK($N39)),0,Main!AG34)</f>
        <v>0</v>
      </c>
      <c r="AV39" s="35">
        <f>IF(OR($A$1&lt;=Main!AH$4,ISBLANK($N39)),0,Main!AH34)</f>
        <v>0</v>
      </c>
      <c r="AW39" s="35">
        <f>IF(OR($A$1&lt;=Main!AI$4,ISBLANK($N39)),0,Main!AI34)</f>
        <v>0</v>
      </c>
      <c r="AX39" s="35">
        <f>IF(OR($A$1&lt;=Main!AJ$4,ISBLANK($N39)),0,Main!AJ34)</f>
        <v>0</v>
      </c>
      <c r="AY39" s="35">
        <f>IF(OR($A$1&lt;=Main!AK$4,ISBLANK($N39)),0,Main!AK34)</f>
        <v>0</v>
      </c>
      <c r="AZ39" s="35">
        <f>IF(OR($A$1&lt;=Main!AL$4,ISBLANK($N39)),0,Main!AL34)</f>
        <v>0</v>
      </c>
      <c r="BA39" s="35">
        <f>IF(OR($A$1&lt;=Main!AM$4,ISBLANK($N39)),0,Main!AM34)</f>
        <v>0</v>
      </c>
      <c r="BB39" s="35">
        <f>IF(OR($A$1&lt;=Main!AN$4,ISBLANK($N39)),0,Main!AN34)</f>
        <v>0</v>
      </c>
      <c r="BC39" s="35">
        <f>IF(OR($A$1&lt;=Main!AO$4,ISBLANK($N39)),0,Main!AO34)</f>
        <v>0</v>
      </c>
      <c r="BD39" s="35">
        <f>IF(OR($A$1&lt;=Main!AP$4,ISBLANK($N39)),0,Main!AP34)</f>
        <v>0</v>
      </c>
      <c r="BE39" s="35">
        <f>IF(OR($A$1&lt;=Main!AQ$4,ISBLANK($N39)),0,Main!AQ34)</f>
        <v>0</v>
      </c>
      <c r="BF39" s="35">
        <f>IF(OR($A$1&lt;=Main!AR$4,ISBLANK($N39)),0,Main!AR34)</f>
        <v>0</v>
      </c>
      <c r="BG39" s="35">
        <f>IF(OR($A$1&lt;=Main!AS$4,ISBLANK($N39)),0,Main!AS34)</f>
        <v>0</v>
      </c>
      <c r="BH39" s="35">
        <f>IF(OR($A$1&lt;=Main!AT$4,ISBLANK($N39)),0,Main!AT34)</f>
        <v>0</v>
      </c>
      <c r="BI39" s="35">
        <f>IF(OR($A$1&lt;=Main!AU$4,ISBLANK($N39)),0,Main!AU34)</f>
        <v>0</v>
      </c>
      <c r="BJ39" s="35">
        <f>IF(OR($A$1&lt;=Main!AV$4,ISBLANK($N39)),0,Main!AV34)</f>
        <v>0</v>
      </c>
    </row>
    <row r="40" spans="1:62">
      <c r="A40" s="37"/>
      <c r="B40" s="37"/>
      <c r="C40" s="37" t="str">
        <f>IF(ISBLANK($A40),"",VLOOKUP($K40,Main!BC$6:BD$150,2,0))</f>
        <v/>
      </c>
      <c r="D40" s="43">
        <f t="shared" si="3"/>
        <v>0</v>
      </c>
      <c r="F40" s="6">
        <f>VLOOKUP($E40,Mask!$A$2:$C$102,$M$8,0)</f>
        <v>0</v>
      </c>
      <c r="G40" s="44">
        <f t="shared" si="4"/>
        <v>0</v>
      </c>
      <c r="K40" s="6" t="str">
        <f t="shared" si="0"/>
        <v/>
      </c>
      <c r="L40" s="35">
        <f t="shared" si="1"/>
        <v>0</v>
      </c>
      <c r="M40" s="6">
        <v>1</v>
      </c>
      <c r="N40" s="35" t="str">
        <f>Main!$A35&amp;Main!$B35</f>
        <v>РождественскаяОльга</v>
      </c>
      <c r="O40" s="145">
        <f t="shared" si="2"/>
        <v>0</v>
      </c>
      <c r="P40" s="150">
        <f t="shared" si="5"/>
        <v>34</v>
      </c>
      <c r="Q40" s="150">
        <f ca="1">IF(Main!$AY35&lt;&gt;"#",$P40-Main!$AY35,"#")</f>
        <v>4</v>
      </c>
      <c r="R40" s="35">
        <f>Main!E35*Mask!G$6</f>
        <v>0</v>
      </c>
      <c r="S40" s="35">
        <f>Main!F35*Mask!H$6</f>
        <v>0</v>
      </c>
      <c r="T40" s="35">
        <f>Main!G35*Mask!I$6</f>
        <v>0</v>
      </c>
      <c r="U40" s="35">
        <f>Main!H35*Mask!J$6</f>
        <v>0</v>
      </c>
      <c r="V40" s="35">
        <f>Main!I35*Mask!K$6</f>
        <v>0</v>
      </c>
      <c r="W40" s="35">
        <f>Main!J35*Mask!L$6</f>
        <v>0</v>
      </c>
      <c r="X40" s="35">
        <f>Main!K35*Mask!M$6</f>
        <v>0</v>
      </c>
      <c r="Y40" s="35">
        <f>Main!L35*Mask!N$6</f>
        <v>0</v>
      </c>
      <c r="Z40" s="35">
        <f>Main!M35*Mask!O$6</f>
        <v>0</v>
      </c>
      <c r="AA40" s="35">
        <f>Main!N35*Mask!P$6</f>
        <v>0</v>
      </c>
      <c r="AB40" s="35">
        <f>Main!O35*Mask!Q$6</f>
        <v>0</v>
      </c>
      <c r="AC40" s="35">
        <f>Main!P35*Mask!R$6</f>
        <v>0</v>
      </c>
      <c r="AD40" s="35">
        <f>Main!Q35*Mask!S$6</f>
        <v>0</v>
      </c>
      <c r="AE40" s="35">
        <f>Main!R35*Mask!T$6</f>
        <v>0</v>
      </c>
      <c r="AF40" s="35">
        <f>Main!S35*Mask!U$6</f>
        <v>0</v>
      </c>
      <c r="AG40" s="35">
        <f>Main!T35*Mask!V$6</f>
        <v>0</v>
      </c>
      <c r="AH40" s="35">
        <f>Main!U35*Mask!W$6</f>
        <v>0</v>
      </c>
      <c r="AI40" s="35">
        <f>Main!V35*Mask!X$6</f>
        <v>0</v>
      </c>
      <c r="AJ40" s="35">
        <f>Main!W35*Mask!Y$6</f>
        <v>0</v>
      </c>
      <c r="AK40" s="35">
        <f>Main!X35*Mask!Z$6</f>
        <v>0</v>
      </c>
      <c r="AL40" s="35">
        <f>Main!Y35*Mask!AA$6</f>
        <v>0</v>
      </c>
      <c r="AM40" s="35">
        <f>Main!Z35*Mask!AB$6</f>
        <v>0</v>
      </c>
      <c r="AN40" s="35"/>
      <c r="AO40" s="35">
        <f>IF(OR($A$1&lt;=Main!AA$4,ISBLANK($N40)),0,Main!AA35)</f>
        <v>0</v>
      </c>
      <c r="AP40" s="35">
        <f>IF(OR($A$1&lt;=Main!AB$4,ISBLANK($N40)),0,Main!AB35)</f>
        <v>0</v>
      </c>
      <c r="AQ40" s="35">
        <f>IF(OR($A$1&lt;=Main!AC$4,ISBLANK($N40)),0,Main!AC35)</f>
        <v>0</v>
      </c>
      <c r="AR40" s="35">
        <f>IF(OR($A$1&lt;=Main!AD$4,ISBLANK($N40)),0,Main!AD35)</f>
        <v>0</v>
      </c>
      <c r="AS40" s="35">
        <f>IF(OR($A$1&lt;=Main!AE$4,ISBLANK($N40)),0,Main!AE35)</f>
        <v>0</v>
      </c>
      <c r="AT40" s="35">
        <f>IF(OR($A$1&lt;=Main!AF$4,ISBLANK($N40)),0,Main!AF35)</f>
        <v>0</v>
      </c>
      <c r="AU40" s="35">
        <f>IF(OR($A$1&lt;=Main!AG$4,ISBLANK($N40)),0,Main!AG35)</f>
        <v>0</v>
      </c>
      <c r="AV40" s="35">
        <f>IF(OR($A$1&lt;=Main!AH$4,ISBLANK($N40)),0,Main!AH35)</f>
        <v>0</v>
      </c>
      <c r="AW40" s="35">
        <f>IF(OR($A$1&lt;=Main!AI$4,ISBLANK($N40)),0,Main!AI35)</f>
        <v>0</v>
      </c>
      <c r="AX40" s="35">
        <f>IF(OR($A$1&lt;=Main!AJ$4,ISBLANK($N40)),0,Main!AJ35)</f>
        <v>0</v>
      </c>
      <c r="AY40" s="35">
        <f>IF(OR($A$1&lt;=Main!AK$4,ISBLANK($N40)),0,Main!AK35)</f>
        <v>0</v>
      </c>
      <c r="AZ40" s="35">
        <f>IF(OR($A$1&lt;=Main!AL$4,ISBLANK($N40)),0,Main!AL35)</f>
        <v>0</v>
      </c>
      <c r="BA40" s="35">
        <f>IF(OR($A$1&lt;=Main!AM$4,ISBLANK($N40)),0,Main!AM35)</f>
        <v>0</v>
      </c>
      <c r="BB40" s="35">
        <f>IF(OR($A$1&lt;=Main!AN$4,ISBLANK($N40)),0,Main!AN35)</f>
        <v>0</v>
      </c>
      <c r="BC40" s="35">
        <f>IF(OR($A$1&lt;=Main!AO$4,ISBLANK($N40)),0,Main!AO35)</f>
        <v>0</v>
      </c>
      <c r="BD40" s="35">
        <f>IF(OR($A$1&lt;=Main!AP$4,ISBLANK($N40)),0,Main!AP35)</f>
        <v>0</v>
      </c>
      <c r="BE40" s="35">
        <f>IF(OR($A$1&lt;=Main!AQ$4,ISBLANK($N40)),0,Main!AQ35)</f>
        <v>0</v>
      </c>
      <c r="BF40" s="35">
        <f>IF(OR($A$1&lt;=Main!AR$4,ISBLANK($N40)),0,Main!AR35)</f>
        <v>0</v>
      </c>
      <c r="BG40" s="35">
        <f>IF(OR($A$1&lt;=Main!AS$4,ISBLANK($N40)),0,Main!AS35)</f>
        <v>0</v>
      </c>
      <c r="BH40" s="35">
        <f>IF(OR($A$1&lt;=Main!AT$4,ISBLANK($N40)),0,Main!AT35)</f>
        <v>0</v>
      </c>
      <c r="BI40" s="35">
        <f>IF(OR($A$1&lt;=Main!AU$4,ISBLANK($N40)),0,Main!AU35)</f>
        <v>0</v>
      </c>
      <c r="BJ40" s="35">
        <f>IF(OR($A$1&lt;=Main!AV$4,ISBLANK($N40)),0,Main!AV35)</f>
        <v>0</v>
      </c>
    </row>
    <row r="41" spans="1:62">
      <c r="A41" s="37"/>
      <c r="B41" s="37"/>
      <c r="C41" s="37" t="str">
        <f>IF(ISBLANK($A41),"",VLOOKUP($K41,Main!BC$6:BD$150,2,0))</f>
        <v/>
      </c>
      <c r="D41" s="43">
        <f t="shared" si="3"/>
        <v>0</v>
      </c>
      <c r="F41" s="6">
        <f>VLOOKUP($E41,Mask!$A$2:$C$102,$M$8,0)</f>
        <v>0</v>
      </c>
      <c r="G41" s="44">
        <f t="shared" si="4"/>
        <v>0</v>
      </c>
      <c r="K41" s="6" t="str">
        <f t="shared" si="0"/>
        <v/>
      </c>
      <c r="L41" s="35">
        <f t="shared" si="1"/>
        <v>0</v>
      </c>
      <c r="M41" s="6">
        <v>1</v>
      </c>
      <c r="N41" s="35" t="str">
        <f>Main!$A36&amp;Main!$B36</f>
        <v>БегуноваМария</v>
      </c>
      <c r="O41" s="145">
        <f t="shared" si="2"/>
        <v>0</v>
      </c>
      <c r="P41" s="150">
        <f t="shared" si="5"/>
        <v>34</v>
      </c>
      <c r="Q41" s="150">
        <f ca="1">IF(Main!$AY36&lt;&gt;"#",$P41-Main!$AY36,"#")</f>
        <v>3</v>
      </c>
      <c r="R41" s="35">
        <f>Main!E36*Mask!G$6</f>
        <v>0</v>
      </c>
      <c r="S41" s="35">
        <f>Main!F36*Mask!H$6</f>
        <v>0</v>
      </c>
      <c r="T41" s="35">
        <f>Main!G36*Mask!I$6</f>
        <v>0</v>
      </c>
      <c r="U41" s="35">
        <f>Main!H36*Mask!J$6</f>
        <v>0</v>
      </c>
      <c r="V41" s="35">
        <f>Main!I36*Mask!K$6</f>
        <v>0</v>
      </c>
      <c r="W41" s="35">
        <f>Main!J36*Mask!L$6</f>
        <v>0</v>
      </c>
      <c r="X41" s="35">
        <f>Main!K36*Mask!M$6</f>
        <v>0</v>
      </c>
      <c r="Y41" s="35">
        <f>Main!L36*Mask!N$6</f>
        <v>0</v>
      </c>
      <c r="Z41" s="35">
        <f>Main!M36*Mask!O$6</f>
        <v>0</v>
      </c>
      <c r="AA41" s="35">
        <f>Main!N36*Mask!P$6</f>
        <v>0</v>
      </c>
      <c r="AB41" s="35">
        <f>Main!O36*Mask!Q$6</f>
        <v>0</v>
      </c>
      <c r="AC41" s="35">
        <f>Main!P36*Mask!R$6</f>
        <v>0</v>
      </c>
      <c r="AD41" s="35">
        <f>Main!Q36*Mask!S$6</f>
        <v>0</v>
      </c>
      <c r="AE41" s="35">
        <f>Main!R36*Mask!T$6</f>
        <v>0</v>
      </c>
      <c r="AF41" s="35">
        <f>Main!S36*Mask!U$6</f>
        <v>0</v>
      </c>
      <c r="AG41" s="35">
        <f>Main!T36*Mask!V$6</f>
        <v>0</v>
      </c>
      <c r="AH41" s="35">
        <f>Main!U36*Mask!W$6</f>
        <v>0</v>
      </c>
      <c r="AI41" s="35">
        <f>Main!V36*Mask!X$6</f>
        <v>0</v>
      </c>
      <c r="AJ41" s="35">
        <f>Main!W36*Mask!Y$6</f>
        <v>0</v>
      </c>
      <c r="AK41" s="35">
        <f>Main!X36*Mask!Z$6</f>
        <v>0</v>
      </c>
      <c r="AL41" s="35">
        <f>Main!Y36*Mask!AA$6</f>
        <v>0</v>
      </c>
      <c r="AM41" s="35">
        <f>Main!Z36*Mask!AB$6</f>
        <v>0</v>
      </c>
      <c r="AN41" s="35"/>
      <c r="AO41" s="35">
        <f>IF(OR($A$1&lt;=Main!AA$4,ISBLANK($N41)),0,Main!AA36)</f>
        <v>0</v>
      </c>
      <c r="AP41" s="35">
        <f>IF(OR($A$1&lt;=Main!AB$4,ISBLANK($N41)),0,Main!AB36)</f>
        <v>0</v>
      </c>
      <c r="AQ41" s="35">
        <f>IF(OR($A$1&lt;=Main!AC$4,ISBLANK($N41)),0,Main!AC36)</f>
        <v>0</v>
      </c>
      <c r="AR41" s="35">
        <f>IF(OR($A$1&lt;=Main!AD$4,ISBLANK($N41)),0,Main!AD36)</f>
        <v>0</v>
      </c>
      <c r="AS41" s="35">
        <f>IF(OR($A$1&lt;=Main!AE$4,ISBLANK($N41)),0,Main!AE36)</f>
        <v>0</v>
      </c>
      <c r="AT41" s="35">
        <f>IF(OR($A$1&lt;=Main!AF$4,ISBLANK($N41)),0,Main!AF36)</f>
        <v>0</v>
      </c>
      <c r="AU41" s="35">
        <f>IF(OR($A$1&lt;=Main!AG$4,ISBLANK($N41)),0,Main!AG36)</f>
        <v>0</v>
      </c>
      <c r="AV41" s="35">
        <f>IF(OR($A$1&lt;=Main!AH$4,ISBLANK($N41)),0,Main!AH36)</f>
        <v>0</v>
      </c>
      <c r="AW41" s="35">
        <f>IF(OR($A$1&lt;=Main!AI$4,ISBLANK($N41)),0,Main!AI36)</f>
        <v>0</v>
      </c>
      <c r="AX41" s="35">
        <f>IF(OR($A$1&lt;=Main!AJ$4,ISBLANK($N41)),0,Main!AJ36)</f>
        <v>0</v>
      </c>
      <c r="AY41" s="35">
        <f>IF(OR($A$1&lt;=Main!AK$4,ISBLANK($N41)),0,Main!AK36)</f>
        <v>0</v>
      </c>
      <c r="AZ41" s="35">
        <f>IF(OR($A$1&lt;=Main!AL$4,ISBLANK($N41)),0,Main!AL36)</f>
        <v>0</v>
      </c>
      <c r="BA41" s="35">
        <f>IF(OR($A$1&lt;=Main!AM$4,ISBLANK($N41)),0,Main!AM36)</f>
        <v>0</v>
      </c>
      <c r="BB41" s="35">
        <f>IF(OR($A$1&lt;=Main!AN$4,ISBLANK($N41)),0,Main!AN36)</f>
        <v>0</v>
      </c>
      <c r="BC41" s="35">
        <f>IF(OR($A$1&lt;=Main!AO$4,ISBLANK($N41)),0,Main!AO36)</f>
        <v>0</v>
      </c>
      <c r="BD41" s="35">
        <f>IF(OR($A$1&lt;=Main!AP$4,ISBLANK($N41)),0,Main!AP36)</f>
        <v>0</v>
      </c>
      <c r="BE41" s="35">
        <f>IF(OR($A$1&lt;=Main!AQ$4,ISBLANK($N41)),0,Main!AQ36)</f>
        <v>0</v>
      </c>
      <c r="BF41" s="35">
        <f>IF(OR($A$1&lt;=Main!AR$4,ISBLANK($N41)),0,Main!AR36)</f>
        <v>0</v>
      </c>
      <c r="BG41" s="35">
        <f>IF(OR($A$1&lt;=Main!AS$4,ISBLANK($N41)),0,Main!AS36)</f>
        <v>0</v>
      </c>
      <c r="BH41" s="35">
        <f>IF(OR($A$1&lt;=Main!AT$4,ISBLANK($N41)),0,Main!AT36)</f>
        <v>0</v>
      </c>
      <c r="BI41" s="35">
        <f>IF(OR($A$1&lt;=Main!AU$4,ISBLANK($N41)),0,Main!AU36)</f>
        <v>0</v>
      </c>
      <c r="BJ41" s="35">
        <f>IF(OR($A$1&lt;=Main!AV$4,ISBLANK($N41)),0,Main!AV36)</f>
        <v>0</v>
      </c>
    </row>
    <row r="42" spans="1:62">
      <c r="A42" s="37"/>
      <c r="B42" s="37"/>
      <c r="C42" s="37" t="str">
        <f>IF(ISBLANK($A42),"",VLOOKUP($K42,Main!BC$6:BD$150,2,0))</f>
        <v/>
      </c>
      <c r="D42" s="43">
        <f t="shared" si="3"/>
        <v>0</v>
      </c>
      <c r="F42" s="6">
        <f>VLOOKUP($E42,Mask!$A$2:$C$102,$M$8,0)</f>
        <v>0</v>
      </c>
      <c r="G42" s="44">
        <f t="shared" si="4"/>
        <v>0</v>
      </c>
      <c r="K42" s="6" t="str">
        <f t="shared" si="0"/>
        <v/>
      </c>
      <c r="L42" s="35">
        <f t="shared" si="1"/>
        <v>0</v>
      </c>
      <c r="M42" s="6">
        <v>1</v>
      </c>
      <c r="N42" s="35" t="str">
        <f>Main!$A37&amp;Main!$B37</f>
        <v>МелетьеваВалерия</v>
      </c>
      <c r="O42" s="145">
        <f t="shared" si="2"/>
        <v>0</v>
      </c>
      <c r="P42" s="150">
        <f t="shared" si="5"/>
        <v>34</v>
      </c>
      <c r="Q42" s="150">
        <f ca="1">IF(Main!$AY37&lt;&gt;"#",$P42-Main!$AY37,"#")</f>
        <v>2</v>
      </c>
      <c r="R42" s="35">
        <f>Main!E37*Mask!G$6</f>
        <v>0</v>
      </c>
      <c r="S42" s="35">
        <f>Main!F37*Mask!H$6</f>
        <v>0</v>
      </c>
      <c r="T42" s="35">
        <f>Main!G37*Mask!I$6</f>
        <v>0</v>
      </c>
      <c r="U42" s="35">
        <f>Main!H37*Mask!J$6</f>
        <v>0</v>
      </c>
      <c r="V42" s="35">
        <f>Main!I37*Mask!K$6</f>
        <v>0</v>
      </c>
      <c r="W42" s="35">
        <f>Main!J37*Mask!L$6</f>
        <v>0</v>
      </c>
      <c r="X42" s="35">
        <f>Main!K37*Mask!M$6</f>
        <v>0</v>
      </c>
      <c r="Y42" s="35">
        <f>Main!L37*Mask!N$6</f>
        <v>0</v>
      </c>
      <c r="Z42" s="35">
        <f>Main!M37*Mask!O$6</f>
        <v>0</v>
      </c>
      <c r="AA42" s="35">
        <f>Main!N37*Mask!P$6</f>
        <v>0</v>
      </c>
      <c r="AB42" s="35">
        <f>Main!O37*Mask!Q$6</f>
        <v>0</v>
      </c>
      <c r="AC42" s="35">
        <f>Main!P37*Mask!R$6</f>
        <v>0</v>
      </c>
      <c r="AD42" s="35">
        <f>Main!Q37*Mask!S$6</f>
        <v>0</v>
      </c>
      <c r="AE42" s="35">
        <f>Main!R37*Mask!T$6</f>
        <v>0</v>
      </c>
      <c r="AF42" s="35">
        <f>Main!S37*Mask!U$6</f>
        <v>0</v>
      </c>
      <c r="AG42" s="35">
        <f>Main!T37*Mask!V$6</f>
        <v>0</v>
      </c>
      <c r="AH42" s="35">
        <f>Main!U37*Mask!W$6</f>
        <v>0</v>
      </c>
      <c r="AI42" s="35">
        <f>Main!V37*Mask!X$6</f>
        <v>0</v>
      </c>
      <c r="AJ42" s="35">
        <f>Main!W37*Mask!Y$6</f>
        <v>0</v>
      </c>
      <c r="AK42" s="35">
        <f>Main!X37*Mask!Z$6</f>
        <v>0</v>
      </c>
      <c r="AL42" s="35">
        <f>Main!Y37*Mask!AA$6</f>
        <v>0</v>
      </c>
      <c r="AM42" s="35">
        <f>Main!Z37*Mask!AB$6</f>
        <v>0</v>
      </c>
      <c r="AN42" s="35"/>
      <c r="AO42" s="35">
        <f>IF(OR($A$1&lt;=Main!AA$4,ISBLANK($N42)),0,Main!AA37)</f>
        <v>0</v>
      </c>
      <c r="AP42" s="35">
        <f>IF(OR($A$1&lt;=Main!AB$4,ISBLANK($N42)),0,Main!AB37)</f>
        <v>0</v>
      </c>
      <c r="AQ42" s="35">
        <f>IF(OR($A$1&lt;=Main!AC$4,ISBLANK($N42)),0,Main!AC37)</f>
        <v>0</v>
      </c>
      <c r="AR42" s="35">
        <f>IF(OR($A$1&lt;=Main!AD$4,ISBLANK($N42)),0,Main!AD37)</f>
        <v>0</v>
      </c>
      <c r="AS42" s="35">
        <f>IF(OR($A$1&lt;=Main!AE$4,ISBLANK($N42)),0,Main!AE37)</f>
        <v>0</v>
      </c>
      <c r="AT42" s="35">
        <f>IF(OR($A$1&lt;=Main!AF$4,ISBLANK($N42)),0,Main!AF37)</f>
        <v>0</v>
      </c>
      <c r="AU42" s="35">
        <f>IF(OR($A$1&lt;=Main!AG$4,ISBLANK($N42)),0,Main!AG37)</f>
        <v>0</v>
      </c>
      <c r="AV42" s="35">
        <f>IF(OR($A$1&lt;=Main!AH$4,ISBLANK($N42)),0,Main!AH37)</f>
        <v>0</v>
      </c>
      <c r="AW42" s="35">
        <f>IF(OR($A$1&lt;=Main!AI$4,ISBLANK($N42)),0,Main!AI37)</f>
        <v>0</v>
      </c>
      <c r="AX42" s="35">
        <f>IF(OR($A$1&lt;=Main!AJ$4,ISBLANK($N42)),0,Main!AJ37)</f>
        <v>0</v>
      </c>
      <c r="AY42" s="35">
        <f>IF(OR($A$1&lt;=Main!AK$4,ISBLANK($N42)),0,Main!AK37)</f>
        <v>0</v>
      </c>
      <c r="AZ42" s="35">
        <f>IF(OR($A$1&lt;=Main!AL$4,ISBLANK($N42)),0,Main!AL37)</f>
        <v>0</v>
      </c>
      <c r="BA42" s="35">
        <f>IF(OR($A$1&lt;=Main!AM$4,ISBLANK($N42)),0,Main!AM37)</f>
        <v>0</v>
      </c>
      <c r="BB42" s="35">
        <f>IF(OR($A$1&lt;=Main!AN$4,ISBLANK($N42)),0,Main!AN37)</f>
        <v>0</v>
      </c>
      <c r="BC42" s="35">
        <f>IF(OR($A$1&lt;=Main!AO$4,ISBLANK($N42)),0,Main!AO37)</f>
        <v>0</v>
      </c>
      <c r="BD42" s="35">
        <f>IF(OR($A$1&lt;=Main!AP$4,ISBLANK($N42)),0,Main!AP37)</f>
        <v>0</v>
      </c>
      <c r="BE42" s="35">
        <f>IF(OR($A$1&lt;=Main!AQ$4,ISBLANK($N42)),0,Main!AQ37)</f>
        <v>0</v>
      </c>
      <c r="BF42" s="35">
        <f>IF(OR($A$1&lt;=Main!AR$4,ISBLANK($N42)),0,Main!AR37)</f>
        <v>0</v>
      </c>
      <c r="BG42" s="35">
        <f>IF(OR($A$1&lt;=Main!AS$4,ISBLANK($N42)),0,Main!AS37)</f>
        <v>0</v>
      </c>
      <c r="BH42" s="35">
        <f>IF(OR($A$1&lt;=Main!AT$4,ISBLANK($N42)),0,Main!AT37)</f>
        <v>0</v>
      </c>
      <c r="BI42" s="35">
        <f>IF(OR($A$1&lt;=Main!AU$4,ISBLANK($N42)),0,Main!AU37)</f>
        <v>0</v>
      </c>
      <c r="BJ42" s="35">
        <f>IF(OR($A$1&lt;=Main!AV$4,ISBLANK($N42)),0,Main!AV37)</f>
        <v>0</v>
      </c>
    </row>
    <row r="43" spans="1:62">
      <c r="A43" s="37"/>
      <c r="B43" s="37"/>
      <c r="C43" s="37" t="str">
        <f>IF(ISBLANK($A43),"",VLOOKUP($K43,Main!BC$6:BD$150,2,0))</f>
        <v/>
      </c>
      <c r="D43" s="43">
        <f t="shared" si="3"/>
        <v>0</v>
      </c>
      <c r="F43" s="6">
        <f>VLOOKUP($E43,Mask!$A$2:$C$102,$M$8,0)</f>
        <v>0</v>
      </c>
      <c r="G43" s="44">
        <f t="shared" si="4"/>
        <v>0</v>
      </c>
      <c r="K43" s="6" t="str">
        <f t="shared" si="0"/>
        <v/>
      </c>
      <c r="L43" s="35">
        <f t="shared" si="1"/>
        <v>0</v>
      </c>
      <c r="M43" s="6">
        <v>1</v>
      </c>
      <c r="N43" s="35" t="str">
        <f>Main!$A38&amp;Main!$B38</f>
        <v>МурашкоДарья</v>
      </c>
      <c r="O43" s="145">
        <f t="shared" ref="O43:O74" si="6">IF(N43="",0,LARGE($R43:$BH43,1)+LARGE($R43:$BH43,2)+LARGE($R43:$BH43,3))</f>
        <v>49.020688993430078</v>
      </c>
      <c r="P43" s="150">
        <f t="shared" si="5"/>
        <v>22</v>
      </c>
      <c r="Q43" s="150">
        <f ca="1">IF(Main!$AY38&lt;&gt;"#",$P43-Main!$AY38,"#")</f>
        <v>-11</v>
      </c>
      <c r="R43" s="35">
        <f>Main!E38*Mask!G$6</f>
        <v>0</v>
      </c>
      <c r="S43" s="35">
        <f>Main!F38*Mask!H$6</f>
        <v>0</v>
      </c>
      <c r="T43" s="35">
        <f>Main!G38*Mask!I$6</f>
        <v>0</v>
      </c>
      <c r="U43" s="35">
        <f>Main!H38*Mask!J$6</f>
        <v>0</v>
      </c>
      <c r="V43" s="35">
        <f>Main!I38*Mask!K$6</f>
        <v>0</v>
      </c>
      <c r="W43" s="35">
        <f>Main!J38*Mask!L$6</f>
        <v>0</v>
      </c>
      <c r="X43" s="35">
        <f>Main!K38*Mask!M$6</f>
        <v>0</v>
      </c>
      <c r="Y43" s="35">
        <f>Main!L38*Mask!N$6</f>
        <v>49.020688993430078</v>
      </c>
      <c r="Z43" s="35">
        <f>Main!M38*Mask!O$6</f>
        <v>0</v>
      </c>
      <c r="AA43" s="35">
        <f>Main!N38*Mask!P$6</f>
        <v>0</v>
      </c>
      <c r="AB43" s="35">
        <f>Main!O38*Mask!Q$6</f>
        <v>0</v>
      </c>
      <c r="AC43" s="35">
        <f>Main!P38*Mask!R$6</f>
        <v>0</v>
      </c>
      <c r="AD43" s="35">
        <f>Main!Q38*Mask!S$6</f>
        <v>0</v>
      </c>
      <c r="AE43" s="35">
        <f>Main!R38*Mask!T$6</f>
        <v>0</v>
      </c>
      <c r="AF43" s="35">
        <f>Main!S38*Mask!U$6</f>
        <v>0</v>
      </c>
      <c r="AG43" s="35">
        <f>Main!T38*Mask!V$6</f>
        <v>0</v>
      </c>
      <c r="AH43" s="35">
        <f>Main!U38*Mask!W$6</f>
        <v>0</v>
      </c>
      <c r="AI43" s="35">
        <f>Main!V38*Mask!X$6</f>
        <v>0</v>
      </c>
      <c r="AJ43" s="35">
        <f>Main!W38*Mask!Y$6</f>
        <v>0</v>
      </c>
      <c r="AK43" s="35">
        <f>Main!X38*Mask!Z$6</f>
        <v>0</v>
      </c>
      <c r="AL43" s="35">
        <f>Main!Y38*Mask!AA$6</f>
        <v>0</v>
      </c>
      <c r="AM43" s="35">
        <f>Main!Z38*Mask!AB$6</f>
        <v>0</v>
      </c>
      <c r="AN43" s="35"/>
      <c r="AO43" s="35">
        <f>IF(OR($A$1&lt;=Main!AA$4,ISBLANK($N43)),0,Main!AA38)</f>
        <v>0</v>
      </c>
      <c r="AP43" s="35">
        <f>IF(OR($A$1&lt;=Main!AB$4,ISBLANK($N43)),0,Main!AB38)</f>
        <v>0</v>
      </c>
      <c r="AQ43" s="35">
        <f>IF(OR($A$1&lt;=Main!AC$4,ISBLANK($N43)),0,Main!AC38)</f>
        <v>0</v>
      </c>
      <c r="AR43" s="35">
        <f>IF(OR($A$1&lt;=Main!AD$4,ISBLANK($N43)),0,Main!AD38)</f>
        <v>0</v>
      </c>
      <c r="AS43" s="35">
        <f>IF(OR($A$1&lt;=Main!AE$4,ISBLANK($N43)),0,Main!AE38)</f>
        <v>0</v>
      </c>
      <c r="AT43" s="35">
        <f>IF(OR($A$1&lt;=Main!AF$4,ISBLANK($N43)),0,Main!AF38)</f>
        <v>0</v>
      </c>
      <c r="AU43" s="35">
        <f>IF(OR($A$1&lt;=Main!AG$4,ISBLANK($N43)),0,Main!AG38)</f>
        <v>0</v>
      </c>
      <c r="AV43" s="35">
        <f>IF(OR($A$1&lt;=Main!AH$4,ISBLANK($N43)),0,Main!AH38)</f>
        <v>0</v>
      </c>
      <c r="AW43" s="35">
        <f>IF(OR($A$1&lt;=Main!AI$4,ISBLANK($N43)),0,Main!AI38)</f>
        <v>0</v>
      </c>
      <c r="AX43" s="35">
        <f>IF(OR($A$1&lt;=Main!AJ$4,ISBLANK($N43)),0,Main!AJ38)</f>
        <v>0</v>
      </c>
      <c r="AY43" s="35">
        <f>IF(OR($A$1&lt;=Main!AK$4,ISBLANK($N43)),0,Main!AK38)</f>
        <v>0</v>
      </c>
      <c r="AZ43" s="35">
        <f>IF(OR($A$1&lt;=Main!AL$4,ISBLANK($N43)),0,Main!AL38)</f>
        <v>0</v>
      </c>
      <c r="BA43" s="35">
        <f>IF(OR($A$1&lt;=Main!AM$4,ISBLANK($N43)),0,Main!AM38)</f>
        <v>0</v>
      </c>
      <c r="BB43" s="35">
        <f>IF(OR($A$1&lt;=Main!AN$4,ISBLANK($N43)),0,Main!AN38)</f>
        <v>0</v>
      </c>
      <c r="BC43" s="35">
        <f>IF(OR($A$1&lt;=Main!AO$4,ISBLANK($N43)),0,Main!AO38)</f>
        <v>0</v>
      </c>
      <c r="BD43" s="35">
        <f>IF(OR($A$1&lt;=Main!AP$4,ISBLANK($N43)),0,Main!AP38)</f>
        <v>0</v>
      </c>
      <c r="BE43" s="35">
        <f>IF(OR($A$1&lt;=Main!AQ$4,ISBLANK($N43)),0,Main!AQ38)</f>
        <v>0</v>
      </c>
      <c r="BF43" s="35">
        <f>IF(OR($A$1&lt;=Main!AR$4,ISBLANK($N43)),0,Main!AR38)</f>
        <v>0</v>
      </c>
      <c r="BG43" s="35">
        <f>IF(OR($A$1&lt;=Main!AS$4,ISBLANK($N43)),0,Main!AS38)</f>
        <v>0</v>
      </c>
      <c r="BH43" s="35">
        <f>IF(OR($A$1&lt;=Main!AT$4,ISBLANK($N43)),0,Main!AT38)</f>
        <v>0</v>
      </c>
      <c r="BI43" s="35">
        <f>IF(OR($A$1&lt;=Main!AU$4,ISBLANK($N43)),0,Main!AU38)</f>
        <v>0</v>
      </c>
      <c r="BJ43" s="35">
        <f>IF(OR($A$1&lt;=Main!AV$4,ISBLANK($N43)),0,Main!AV38)</f>
        <v>0</v>
      </c>
    </row>
    <row r="44" spans="1:62">
      <c r="A44" s="37"/>
      <c r="B44" s="37"/>
      <c r="C44" s="37" t="str">
        <f>IF(ISBLANK($A44),"",VLOOKUP($K44,Main!BC$6:BD$150,2,0))</f>
        <v/>
      </c>
      <c r="D44" s="43">
        <f t="shared" si="3"/>
        <v>0</v>
      </c>
      <c r="F44" s="6">
        <f>VLOOKUP($E44,Mask!$A$2:$C$102,$M$8,0)</f>
        <v>0</v>
      </c>
      <c r="G44" s="44">
        <f t="shared" ref="G44:G60" si="7">F44*(1+$D$7)*$D$4/100*$D$8</f>
        <v>0</v>
      </c>
      <c r="K44" s="6" t="str">
        <f t="shared" si="0"/>
        <v/>
      </c>
      <c r="L44" s="35">
        <f t="shared" si="1"/>
        <v>0</v>
      </c>
      <c r="M44" s="6">
        <v>1</v>
      </c>
      <c r="N44" s="35" t="str">
        <f>Main!$A39&amp;Main!$B39</f>
        <v>ОсининаНаталья</v>
      </c>
      <c r="O44" s="145">
        <f t="shared" si="6"/>
        <v>0</v>
      </c>
      <c r="P44" s="150">
        <f t="shared" si="5"/>
        <v>34</v>
      </c>
      <c r="Q44" s="150">
        <f ca="1">IF(Main!$AY39&lt;&gt;"#",$P44-Main!$AY39,"#")</f>
        <v>0</v>
      </c>
      <c r="R44" s="35">
        <f>Main!E39*Mask!G$6</f>
        <v>0</v>
      </c>
      <c r="S44" s="35">
        <f>Main!F39*Mask!H$6</f>
        <v>0</v>
      </c>
      <c r="T44" s="35">
        <f>Main!G39*Mask!I$6</f>
        <v>0</v>
      </c>
      <c r="U44" s="35">
        <f>Main!H39*Mask!J$6</f>
        <v>0</v>
      </c>
      <c r="V44" s="35">
        <f>Main!I39*Mask!K$6</f>
        <v>0</v>
      </c>
      <c r="W44" s="35">
        <f>Main!J39*Mask!L$6</f>
        <v>0</v>
      </c>
      <c r="X44" s="35">
        <f>Main!K39*Mask!M$6</f>
        <v>0</v>
      </c>
      <c r="Y44" s="35">
        <f>Main!L39*Mask!N$6</f>
        <v>0</v>
      </c>
      <c r="Z44" s="35">
        <f>Main!M39*Mask!O$6</f>
        <v>0</v>
      </c>
      <c r="AA44" s="35">
        <f>Main!N39*Mask!P$6</f>
        <v>0</v>
      </c>
      <c r="AB44" s="35">
        <f>Main!O39*Mask!Q$6</f>
        <v>0</v>
      </c>
      <c r="AC44" s="35">
        <f>Main!P39*Mask!R$6</f>
        <v>0</v>
      </c>
      <c r="AD44" s="35">
        <f>Main!Q39*Mask!S$6</f>
        <v>0</v>
      </c>
      <c r="AE44" s="35">
        <f>Main!R39*Mask!T$6</f>
        <v>0</v>
      </c>
      <c r="AF44" s="35">
        <f>Main!S39*Mask!U$6</f>
        <v>0</v>
      </c>
      <c r="AG44" s="35">
        <f>Main!T39*Mask!V$6</f>
        <v>0</v>
      </c>
      <c r="AH44" s="35">
        <f>Main!U39*Mask!W$6</f>
        <v>0</v>
      </c>
      <c r="AI44" s="35">
        <f>Main!V39*Mask!X$6</f>
        <v>0</v>
      </c>
      <c r="AJ44" s="35">
        <f>Main!W39*Mask!Y$6</f>
        <v>0</v>
      </c>
      <c r="AK44" s="35">
        <f>Main!X39*Mask!Z$6</f>
        <v>0</v>
      </c>
      <c r="AL44" s="35">
        <f>Main!Y39*Mask!AA$6</f>
        <v>0</v>
      </c>
      <c r="AM44" s="35">
        <f>Main!Z39*Mask!AB$6</f>
        <v>0</v>
      </c>
      <c r="AN44" s="35"/>
      <c r="AO44" s="35">
        <f>IF(OR($A$1&lt;=Main!AA$4,ISBLANK($N44)),0,Main!AA39)</f>
        <v>0</v>
      </c>
      <c r="AP44" s="35">
        <f>IF(OR($A$1&lt;=Main!AB$4,ISBLANK($N44)),0,Main!AB39)</f>
        <v>0</v>
      </c>
      <c r="AQ44" s="35">
        <f>IF(OR($A$1&lt;=Main!AC$4,ISBLANK($N44)),0,Main!AC39)</f>
        <v>0</v>
      </c>
      <c r="AR44" s="35">
        <f>IF(OR($A$1&lt;=Main!AD$4,ISBLANK($N44)),0,Main!AD39)</f>
        <v>0</v>
      </c>
      <c r="AS44" s="35">
        <f>IF(OR($A$1&lt;=Main!AE$4,ISBLANK($N44)),0,Main!AE39)</f>
        <v>0</v>
      </c>
      <c r="AT44" s="35">
        <f>IF(OR($A$1&lt;=Main!AF$4,ISBLANK($N44)),0,Main!AF39)</f>
        <v>0</v>
      </c>
      <c r="AU44" s="35">
        <f>IF(OR($A$1&lt;=Main!AG$4,ISBLANK($N44)),0,Main!AG39)</f>
        <v>0</v>
      </c>
      <c r="AV44" s="35">
        <f>IF(OR($A$1&lt;=Main!AH$4,ISBLANK($N44)),0,Main!AH39)</f>
        <v>0</v>
      </c>
      <c r="AW44" s="35">
        <f>IF(OR($A$1&lt;=Main!AI$4,ISBLANK($N44)),0,Main!AI39)</f>
        <v>0</v>
      </c>
      <c r="AX44" s="35">
        <f>IF(OR($A$1&lt;=Main!AJ$4,ISBLANK($N44)),0,Main!AJ39)</f>
        <v>0</v>
      </c>
      <c r="AY44" s="35">
        <f>IF(OR($A$1&lt;=Main!AK$4,ISBLANK($N44)),0,Main!AK39)</f>
        <v>0</v>
      </c>
      <c r="AZ44" s="35">
        <f>IF(OR($A$1&lt;=Main!AL$4,ISBLANK($N44)),0,Main!AL39)</f>
        <v>0</v>
      </c>
      <c r="BA44" s="35">
        <f>IF(OR($A$1&lt;=Main!AM$4,ISBLANK($N44)),0,Main!AM39)</f>
        <v>0</v>
      </c>
      <c r="BB44" s="35">
        <f>IF(OR($A$1&lt;=Main!AN$4,ISBLANK($N44)),0,Main!AN39)</f>
        <v>0</v>
      </c>
      <c r="BC44" s="35">
        <f>IF(OR($A$1&lt;=Main!AO$4,ISBLANK($N44)),0,Main!AO39)</f>
        <v>0</v>
      </c>
      <c r="BD44" s="35">
        <f>IF(OR($A$1&lt;=Main!AP$4,ISBLANK($N44)),0,Main!AP39)</f>
        <v>0</v>
      </c>
      <c r="BE44" s="35">
        <f>IF(OR($A$1&lt;=Main!AQ$4,ISBLANK($N44)),0,Main!AQ39)</f>
        <v>0</v>
      </c>
      <c r="BF44" s="35">
        <f>IF(OR($A$1&lt;=Main!AR$4,ISBLANK($N44)),0,Main!AR39)</f>
        <v>0</v>
      </c>
      <c r="BG44" s="35">
        <f>IF(OR($A$1&lt;=Main!AS$4,ISBLANK($N44)),0,Main!AS39)</f>
        <v>0</v>
      </c>
      <c r="BH44" s="35">
        <f>IF(OR($A$1&lt;=Main!AT$4,ISBLANK($N44)),0,Main!AT39)</f>
        <v>0</v>
      </c>
      <c r="BI44" s="35">
        <f>IF(OR($A$1&lt;=Main!AU$4,ISBLANK($N44)),0,Main!AU39)</f>
        <v>0</v>
      </c>
      <c r="BJ44" s="35">
        <f>IF(OR($A$1&lt;=Main!AV$4,ISBLANK($N44)),0,Main!AV39)</f>
        <v>0</v>
      </c>
    </row>
    <row r="45" spans="1:62">
      <c r="A45" s="37"/>
      <c r="B45" s="37"/>
      <c r="C45" s="37" t="str">
        <f>IF(ISBLANK($A45),"",VLOOKUP($K45,Main!BC$6:BD$150,2,0))</f>
        <v/>
      </c>
      <c r="D45" s="43">
        <f t="shared" si="3"/>
        <v>0</v>
      </c>
      <c r="F45" s="6">
        <f>VLOOKUP($E45,Mask!$A$2:$C$102,$M$8,0)</f>
        <v>0</v>
      </c>
      <c r="G45" s="44">
        <f t="shared" si="7"/>
        <v>0</v>
      </c>
      <c r="K45" s="6" t="str">
        <f t="shared" si="0"/>
        <v/>
      </c>
      <c r="L45" s="35">
        <f t="shared" si="1"/>
        <v>0</v>
      </c>
      <c r="M45" s="6">
        <v>1</v>
      </c>
      <c r="N45" s="35" t="str">
        <f>Main!$A40&amp;Main!$B40</f>
        <v>СтепановаЕвгения</v>
      </c>
      <c r="O45" s="145">
        <f t="shared" si="6"/>
        <v>0</v>
      </c>
      <c r="P45" s="150">
        <f t="shared" si="5"/>
        <v>34</v>
      </c>
      <c r="Q45" s="150">
        <f ca="1">IF(Main!$AY40&lt;&gt;"#",$P45-Main!$AY40,"#")</f>
        <v>-1</v>
      </c>
      <c r="R45" s="35">
        <f>Main!E40*Mask!G$6</f>
        <v>0</v>
      </c>
      <c r="S45" s="35">
        <f>Main!F40*Mask!H$6</f>
        <v>0</v>
      </c>
      <c r="T45" s="35">
        <f>Main!G40*Mask!I$6</f>
        <v>0</v>
      </c>
      <c r="U45" s="35">
        <f>Main!H40*Mask!J$6</f>
        <v>0</v>
      </c>
      <c r="V45" s="35">
        <f>Main!I40*Mask!K$6</f>
        <v>0</v>
      </c>
      <c r="W45" s="35">
        <f>Main!J40*Mask!L$6</f>
        <v>0</v>
      </c>
      <c r="X45" s="35">
        <f>Main!K40*Mask!M$6</f>
        <v>0</v>
      </c>
      <c r="Y45" s="35">
        <f>Main!L40*Mask!N$6</f>
        <v>0</v>
      </c>
      <c r="Z45" s="35">
        <f>Main!M40*Mask!O$6</f>
        <v>0</v>
      </c>
      <c r="AA45" s="35">
        <f>Main!N40*Mask!P$6</f>
        <v>0</v>
      </c>
      <c r="AB45" s="35">
        <f>Main!O40*Mask!Q$6</f>
        <v>0</v>
      </c>
      <c r="AC45" s="35">
        <f>Main!P40*Mask!R$6</f>
        <v>0</v>
      </c>
      <c r="AD45" s="35">
        <f>Main!Q40*Mask!S$6</f>
        <v>0</v>
      </c>
      <c r="AE45" s="35">
        <f>Main!R40*Mask!T$6</f>
        <v>0</v>
      </c>
      <c r="AF45" s="35">
        <f>Main!S40*Mask!U$6</f>
        <v>0</v>
      </c>
      <c r="AG45" s="35">
        <f>Main!T40*Mask!V$6</f>
        <v>0</v>
      </c>
      <c r="AH45" s="35">
        <f>Main!U40*Mask!W$6</f>
        <v>0</v>
      </c>
      <c r="AI45" s="35">
        <f>Main!V40*Mask!X$6</f>
        <v>0</v>
      </c>
      <c r="AJ45" s="35">
        <f>Main!W40*Mask!Y$6</f>
        <v>0</v>
      </c>
      <c r="AK45" s="35">
        <f>Main!X40*Mask!Z$6</f>
        <v>0</v>
      </c>
      <c r="AL45" s="35">
        <f>Main!Y40*Mask!AA$6</f>
        <v>0</v>
      </c>
      <c r="AM45" s="35">
        <f>Main!Z40*Mask!AB$6</f>
        <v>0</v>
      </c>
      <c r="AN45" s="35"/>
      <c r="AO45" s="35">
        <f>IF(OR($A$1&lt;=Main!AA$4,ISBLANK($N45)),0,Main!AA40)</f>
        <v>0</v>
      </c>
      <c r="AP45" s="35">
        <f>IF(OR($A$1&lt;=Main!AB$4,ISBLANK($N45)),0,Main!AB40)</f>
        <v>0</v>
      </c>
      <c r="AQ45" s="35">
        <f>IF(OR($A$1&lt;=Main!AC$4,ISBLANK($N45)),0,Main!AC40)</f>
        <v>0</v>
      </c>
      <c r="AR45" s="35">
        <f>IF(OR($A$1&lt;=Main!AD$4,ISBLANK($N45)),0,Main!AD40)</f>
        <v>0</v>
      </c>
      <c r="AS45" s="35">
        <f>IF(OR($A$1&lt;=Main!AE$4,ISBLANK($N45)),0,Main!AE40)</f>
        <v>0</v>
      </c>
      <c r="AT45" s="35">
        <f>IF(OR($A$1&lt;=Main!AF$4,ISBLANK($N45)),0,Main!AF40)</f>
        <v>0</v>
      </c>
      <c r="AU45" s="35">
        <f>IF(OR($A$1&lt;=Main!AG$4,ISBLANK($N45)),0,Main!AG40)</f>
        <v>0</v>
      </c>
      <c r="AV45" s="35">
        <f>IF(OR($A$1&lt;=Main!AH$4,ISBLANK($N45)),0,Main!AH40)</f>
        <v>0</v>
      </c>
      <c r="AW45" s="35">
        <f>IF(OR($A$1&lt;=Main!AI$4,ISBLANK($N45)),0,Main!AI40)</f>
        <v>0</v>
      </c>
      <c r="AX45" s="35">
        <f>IF(OR($A$1&lt;=Main!AJ$4,ISBLANK($N45)),0,Main!AJ40)</f>
        <v>0</v>
      </c>
      <c r="AY45" s="35">
        <f>IF(OR($A$1&lt;=Main!AK$4,ISBLANK($N45)),0,Main!AK40)</f>
        <v>0</v>
      </c>
      <c r="AZ45" s="35">
        <f>IF(OR($A$1&lt;=Main!AL$4,ISBLANK($N45)),0,Main!AL40)</f>
        <v>0</v>
      </c>
      <c r="BA45" s="35">
        <f>IF(OR($A$1&lt;=Main!AM$4,ISBLANK($N45)),0,Main!AM40)</f>
        <v>0</v>
      </c>
      <c r="BB45" s="35">
        <f>IF(OR($A$1&lt;=Main!AN$4,ISBLANK($N45)),0,Main!AN40)</f>
        <v>0</v>
      </c>
      <c r="BC45" s="35">
        <f>IF(OR($A$1&lt;=Main!AO$4,ISBLANK($N45)),0,Main!AO40)</f>
        <v>0</v>
      </c>
      <c r="BD45" s="35">
        <f>IF(OR($A$1&lt;=Main!AP$4,ISBLANK($N45)),0,Main!AP40)</f>
        <v>0</v>
      </c>
      <c r="BE45" s="35">
        <f>IF(OR($A$1&lt;=Main!AQ$4,ISBLANK($N45)),0,Main!AQ40)</f>
        <v>0</v>
      </c>
      <c r="BF45" s="35">
        <f>IF(OR($A$1&lt;=Main!AR$4,ISBLANK($N45)),0,Main!AR40)</f>
        <v>0</v>
      </c>
      <c r="BG45" s="35">
        <f>IF(OR($A$1&lt;=Main!AS$4,ISBLANK($N45)),0,Main!AS40)</f>
        <v>0</v>
      </c>
      <c r="BH45" s="35">
        <f>IF(OR($A$1&lt;=Main!AT$4,ISBLANK($N45)),0,Main!AT40)</f>
        <v>0</v>
      </c>
      <c r="BI45" s="35">
        <f>IF(OR($A$1&lt;=Main!AU$4,ISBLANK($N45)),0,Main!AU40)</f>
        <v>0</v>
      </c>
      <c r="BJ45" s="35">
        <f>IF(OR($A$1&lt;=Main!AV$4,ISBLANK($N45)),0,Main!AV40)</f>
        <v>0</v>
      </c>
    </row>
    <row r="46" spans="1:62">
      <c r="A46" s="37"/>
      <c r="B46" s="37"/>
      <c r="C46" s="37" t="str">
        <f>IF(ISBLANK($A46),"",VLOOKUP($K46,Main!BC$6:BD$150,2,0))</f>
        <v/>
      </c>
      <c r="D46" s="43">
        <f t="shared" si="3"/>
        <v>0</v>
      </c>
      <c r="F46" s="6">
        <f>VLOOKUP($E46,Mask!$A$2:$C$102,$M$8,0)</f>
        <v>0</v>
      </c>
      <c r="G46" s="44">
        <f t="shared" si="7"/>
        <v>0</v>
      </c>
      <c r="K46" s="6" t="str">
        <f t="shared" si="0"/>
        <v/>
      </c>
      <c r="L46" s="35">
        <f t="shared" si="1"/>
        <v>0</v>
      </c>
      <c r="M46" s="6">
        <v>1</v>
      </c>
      <c r="N46" s="35" t="str">
        <f>Main!$A41&amp;Main!$B41</f>
        <v>БарышниковаАлександра</v>
      </c>
      <c r="O46" s="145">
        <f t="shared" si="6"/>
        <v>0</v>
      </c>
      <c r="P46" s="150">
        <f t="shared" si="5"/>
        <v>34</v>
      </c>
      <c r="Q46" s="150">
        <f ca="1">IF(Main!$AY41&lt;&gt;"#",$P46-Main!$AY41,"#")</f>
        <v>-2</v>
      </c>
      <c r="R46" s="35">
        <f>Main!E41*Mask!G$6</f>
        <v>0</v>
      </c>
      <c r="S46" s="35">
        <f>Main!F41*Mask!H$6</f>
        <v>0</v>
      </c>
      <c r="T46" s="35">
        <f>Main!G41*Mask!I$6</f>
        <v>0</v>
      </c>
      <c r="U46" s="35">
        <f>Main!H41*Mask!J$6</f>
        <v>0</v>
      </c>
      <c r="V46" s="35">
        <f>Main!I41*Mask!K$6</f>
        <v>0</v>
      </c>
      <c r="W46" s="35">
        <f>Main!J41*Mask!L$6</f>
        <v>0</v>
      </c>
      <c r="X46" s="35">
        <f>Main!K41*Mask!M$6</f>
        <v>0</v>
      </c>
      <c r="Y46" s="35">
        <f>Main!L41*Mask!N$6</f>
        <v>0</v>
      </c>
      <c r="Z46" s="35">
        <f>Main!M41*Mask!O$6</f>
        <v>0</v>
      </c>
      <c r="AA46" s="35">
        <f>Main!N41*Mask!P$6</f>
        <v>0</v>
      </c>
      <c r="AB46" s="35">
        <f>Main!O41*Mask!Q$6</f>
        <v>0</v>
      </c>
      <c r="AC46" s="35">
        <f>Main!P41*Mask!R$6</f>
        <v>0</v>
      </c>
      <c r="AD46" s="35">
        <f>Main!Q41*Mask!S$6</f>
        <v>0</v>
      </c>
      <c r="AE46" s="35">
        <f>Main!R41*Mask!T$6</f>
        <v>0</v>
      </c>
      <c r="AF46" s="35">
        <f>Main!S41*Mask!U$6</f>
        <v>0</v>
      </c>
      <c r="AG46" s="35">
        <f>Main!T41*Mask!V$6</f>
        <v>0</v>
      </c>
      <c r="AH46" s="35">
        <f>Main!U41*Mask!W$6</f>
        <v>0</v>
      </c>
      <c r="AI46" s="35">
        <f>Main!V41*Mask!X$6</f>
        <v>0</v>
      </c>
      <c r="AJ46" s="35">
        <f>Main!W41*Mask!Y$6</f>
        <v>0</v>
      </c>
      <c r="AK46" s="35">
        <f>Main!X41*Mask!Z$6</f>
        <v>0</v>
      </c>
      <c r="AL46" s="35">
        <f>Main!Y41*Mask!AA$6</f>
        <v>0</v>
      </c>
      <c r="AM46" s="35">
        <f>Main!Z41*Mask!AB$6</f>
        <v>0</v>
      </c>
      <c r="AN46" s="35"/>
      <c r="AO46" s="35">
        <f>IF(OR($A$1&lt;=Main!AA$4,ISBLANK($N46)),0,Main!AA41)</f>
        <v>0</v>
      </c>
      <c r="AP46" s="35">
        <f>IF(OR($A$1&lt;=Main!AB$4,ISBLANK($N46)),0,Main!AB41)</f>
        <v>0</v>
      </c>
      <c r="AQ46" s="35">
        <f>IF(OR($A$1&lt;=Main!AC$4,ISBLANK($N46)),0,Main!AC41)</f>
        <v>0</v>
      </c>
      <c r="AR46" s="35">
        <f>IF(OR($A$1&lt;=Main!AD$4,ISBLANK($N46)),0,Main!AD41)</f>
        <v>0</v>
      </c>
      <c r="AS46" s="35">
        <f>IF(OR($A$1&lt;=Main!AE$4,ISBLANK($N46)),0,Main!AE41)</f>
        <v>0</v>
      </c>
      <c r="AT46" s="35">
        <f>IF(OR($A$1&lt;=Main!AF$4,ISBLANK($N46)),0,Main!AF41)</f>
        <v>0</v>
      </c>
      <c r="AU46" s="35">
        <f>IF(OR($A$1&lt;=Main!AG$4,ISBLANK($N46)),0,Main!AG41)</f>
        <v>0</v>
      </c>
      <c r="AV46" s="35">
        <f>IF(OR($A$1&lt;=Main!AH$4,ISBLANK($N46)),0,Main!AH41)</f>
        <v>0</v>
      </c>
      <c r="AW46" s="35">
        <f>IF(OR($A$1&lt;=Main!AI$4,ISBLANK($N46)),0,Main!AI41)</f>
        <v>0</v>
      </c>
      <c r="AX46" s="35">
        <f>IF(OR($A$1&lt;=Main!AJ$4,ISBLANK($N46)),0,Main!AJ41)</f>
        <v>0</v>
      </c>
      <c r="AY46" s="35">
        <f>IF(OR($A$1&lt;=Main!AK$4,ISBLANK($N46)),0,Main!AK41)</f>
        <v>0</v>
      </c>
      <c r="AZ46" s="35">
        <f>IF(OR($A$1&lt;=Main!AL$4,ISBLANK($N46)),0,Main!AL41)</f>
        <v>0</v>
      </c>
      <c r="BA46" s="35">
        <f>IF(OR($A$1&lt;=Main!AM$4,ISBLANK($N46)),0,Main!AM41)</f>
        <v>0</v>
      </c>
      <c r="BB46" s="35">
        <f>IF(OR($A$1&lt;=Main!AN$4,ISBLANK($N46)),0,Main!AN41)</f>
        <v>0</v>
      </c>
      <c r="BC46" s="35">
        <f>IF(OR($A$1&lt;=Main!AO$4,ISBLANK($N46)),0,Main!AO41)</f>
        <v>0</v>
      </c>
      <c r="BD46" s="35">
        <f>IF(OR($A$1&lt;=Main!AP$4,ISBLANK($N46)),0,Main!AP41)</f>
        <v>0</v>
      </c>
      <c r="BE46" s="35">
        <f>IF(OR($A$1&lt;=Main!AQ$4,ISBLANK($N46)),0,Main!AQ41)</f>
        <v>0</v>
      </c>
      <c r="BF46" s="35">
        <f>IF(OR($A$1&lt;=Main!AR$4,ISBLANK($N46)),0,Main!AR41)</f>
        <v>0</v>
      </c>
      <c r="BG46" s="35">
        <f>IF(OR($A$1&lt;=Main!AS$4,ISBLANK($N46)),0,Main!AS41)</f>
        <v>0</v>
      </c>
      <c r="BH46" s="35">
        <f>IF(OR($A$1&lt;=Main!AT$4,ISBLANK($N46)),0,Main!AT41)</f>
        <v>0</v>
      </c>
      <c r="BI46" s="35">
        <f>IF(OR($A$1&lt;=Main!AU$4,ISBLANK($N46)),0,Main!AU41)</f>
        <v>0</v>
      </c>
      <c r="BJ46" s="35">
        <f>IF(OR($A$1&lt;=Main!AV$4,ISBLANK($N46)),0,Main!AV41)</f>
        <v>0</v>
      </c>
    </row>
    <row r="47" spans="1:62">
      <c r="A47" s="37"/>
      <c r="B47" s="37"/>
      <c r="C47" s="37" t="str">
        <f>IF(ISBLANK($A47),"",VLOOKUP($K47,Main!BC$6:BD$150,2,0))</f>
        <v/>
      </c>
      <c r="D47" s="43">
        <f t="shared" si="3"/>
        <v>0</v>
      </c>
      <c r="F47" s="6">
        <f>VLOOKUP($E47,Mask!$A$2:$C$102,$M$8,0)</f>
        <v>0</v>
      </c>
      <c r="G47" s="44">
        <f t="shared" si="7"/>
        <v>0</v>
      </c>
      <c r="K47" s="6" t="str">
        <f t="shared" si="0"/>
        <v/>
      </c>
      <c r="L47" s="35">
        <f t="shared" si="1"/>
        <v>0</v>
      </c>
      <c r="M47" s="6">
        <v>1</v>
      </c>
      <c r="N47" s="35" t="str">
        <f>Main!$A42&amp;Main!$B42</f>
        <v>ПервененокОксана</v>
      </c>
      <c r="O47" s="145">
        <f t="shared" si="6"/>
        <v>18.741778470288008</v>
      </c>
      <c r="P47" s="150">
        <f t="shared" si="5"/>
        <v>31</v>
      </c>
      <c r="Q47" s="150">
        <f ca="1">IF(Main!$AY42&lt;&gt;"#",$P47-Main!$AY42,"#")</f>
        <v>-6</v>
      </c>
      <c r="R47" s="35">
        <f>Main!E42*Mask!G$6</f>
        <v>0</v>
      </c>
      <c r="S47" s="35">
        <f>Main!F42*Mask!H$6</f>
        <v>0</v>
      </c>
      <c r="T47" s="35">
        <f>Main!G42*Mask!I$6</f>
        <v>0</v>
      </c>
      <c r="U47" s="35">
        <f>Main!H42*Mask!J$6</f>
        <v>0</v>
      </c>
      <c r="V47" s="35">
        <f>Main!I42*Mask!K$6</f>
        <v>0</v>
      </c>
      <c r="W47" s="35">
        <f>Main!J42*Mask!L$6</f>
        <v>0</v>
      </c>
      <c r="X47" s="35">
        <f>Main!K42*Mask!M$6</f>
        <v>0</v>
      </c>
      <c r="Y47" s="35">
        <f>Main!L42*Mask!N$6</f>
        <v>0</v>
      </c>
      <c r="Z47" s="35">
        <f>Main!M42*Mask!O$6</f>
        <v>0</v>
      </c>
      <c r="AA47" s="35">
        <f>Main!N42*Mask!P$6</f>
        <v>0</v>
      </c>
      <c r="AB47" s="35">
        <f>Main!O42*Mask!Q$6</f>
        <v>0</v>
      </c>
      <c r="AC47" s="35">
        <f>Main!P42*Mask!R$6</f>
        <v>0</v>
      </c>
      <c r="AD47" s="35">
        <f>Main!Q42*Mask!S$6</f>
        <v>0</v>
      </c>
      <c r="AE47" s="35">
        <f>Main!R42*Mask!T$6</f>
        <v>0</v>
      </c>
      <c r="AF47" s="35">
        <f>Main!S42*Mask!U$6</f>
        <v>0</v>
      </c>
      <c r="AG47" s="35">
        <f>Main!T42*Mask!V$6</f>
        <v>0</v>
      </c>
      <c r="AH47" s="35">
        <f>Main!U42*Mask!W$6</f>
        <v>0</v>
      </c>
      <c r="AI47" s="35">
        <f>Main!V42*Mask!X$6</f>
        <v>0</v>
      </c>
      <c r="AJ47" s="35">
        <f>Main!W42*Mask!Y$6</f>
        <v>0</v>
      </c>
      <c r="AK47" s="35">
        <f>Main!X42*Mask!Z$6</f>
        <v>0</v>
      </c>
      <c r="AL47" s="35">
        <f>Main!Y42*Mask!AA$6</f>
        <v>0</v>
      </c>
      <c r="AM47" s="35">
        <f>Main!Z42*Mask!AB$6</f>
        <v>0</v>
      </c>
      <c r="AN47" s="35"/>
      <c r="AO47" s="35">
        <f>IF(OR($A$1&lt;=Main!AA$4,ISBLANK($N47)),0,Main!AA42)</f>
        <v>18.741778470288008</v>
      </c>
      <c r="AP47" s="35">
        <f>IF(OR($A$1&lt;=Main!AB$4,ISBLANK($N47)),0,Main!AB42)</f>
        <v>0</v>
      </c>
      <c r="AQ47" s="35">
        <f>IF(OR($A$1&lt;=Main!AC$4,ISBLANK($N47)),0,Main!AC42)</f>
        <v>0</v>
      </c>
      <c r="AR47" s="35">
        <f>IF(OR($A$1&lt;=Main!AD$4,ISBLANK($N47)),0,Main!AD42)</f>
        <v>0</v>
      </c>
      <c r="AS47" s="35">
        <f>IF(OR($A$1&lt;=Main!AE$4,ISBLANK($N47)),0,Main!AE42)</f>
        <v>0</v>
      </c>
      <c r="AT47" s="35">
        <f>IF(OR($A$1&lt;=Main!AF$4,ISBLANK($N47)),0,Main!AF42)</f>
        <v>0</v>
      </c>
      <c r="AU47" s="35">
        <f>IF(OR($A$1&lt;=Main!AG$4,ISBLANK($N47)),0,Main!AG42)</f>
        <v>0</v>
      </c>
      <c r="AV47" s="35">
        <f>IF(OR($A$1&lt;=Main!AH$4,ISBLANK($N47)),0,Main!AH42)</f>
        <v>0</v>
      </c>
      <c r="AW47" s="35">
        <f>IF(OR($A$1&lt;=Main!AI$4,ISBLANK($N47)),0,Main!AI42)</f>
        <v>0</v>
      </c>
      <c r="AX47" s="35">
        <f>IF(OR($A$1&lt;=Main!AJ$4,ISBLANK($N47)),0,Main!AJ42)</f>
        <v>0</v>
      </c>
      <c r="AY47" s="35">
        <f>IF(OR($A$1&lt;=Main!AK$4,ISBLANK($N47)),0,Main!AK42)</f>
        <v>0</v>
      </c>
      <c r="AZ47" s="35">
        <f>IF(OR($A$1&lt;=Main!AL$4,ISBLANK($N47)),0,Main!AL42)</f>
        <v>0</v>
      </c>
      <c r="BA47" s="35">
        <f>IF(OR($A$1&lt;=Main!AM$4,ISBLANK($N47)),0,Main!AM42)</f>
        <v>0</v>
      </c>
      <c r="BB47" s="35">
        <f>IF(OR($A$1&lt;=Main!AN$4,ISBLANK($N47)),0,Main!AN42)</f>
        <v>0</v>
      </c>
      <c r="BC47" s="35">
        <f>IF(OR($A$1&lt;=Main!AO$4,ISBLANK($N47)),0,Main!AO42)</f>
        <v>0</v>
      </c>
      <c r="BD47" s="35">
        <f>IF(OR($A$1&lt;=Main!AP$4,ISBLANK($N47)),0,Main!AP42)</f>
        <v>0</v>
      </c>
      <c r="BE47" s="35">
        <f>IF(OR($A$1&lt;=Main!AQ$4,ISBLANK($N47)),0,Main!AQ42)</f>
        <v>0</v>
      </c>
      <c r="BF47" s="35">
        <f>IF(OR($A$1&lt;=Main!AR$4,ISBLANK($N47)),0,Main!AR42)</f>
        <v>0</v>
      </c>
      <c r="BG47" s="35">
        <f>IF(OR($A$1&lt;=Main!AS$4,ISBLANK($N47)),0,Main!AS42)</f>
        <v>0</v>
      </c>
      <c r="BH47" s="35">
        <f>IF(OR($A$1&lt;=Main!AT$4,ISBLANK($N47)),0,Main!AT42)</f>
        <v>0</v>
      </c>
      <c r="BI47" s="35">
        <f>IF(OR($A$1&lt;=Main!AU$4,ISBLANK($N47)),0,Main!AU42)</f>
        <v>0</v>
      </c>
      <c r="BJ47" s="35">
        <f>IF(OR($A$1&lt;=Main!AV$4,ISBLANK($N47)),0,Main!AV42)</f>
        <v>0</v>
      </c>
    </row>
    <row r="48" spans="1:62">
      <c r="A48" s="37"/>
      <c r="B48" s="37"/>
      <c r="C48" s="37" t="str">
        <f>IF(ISBLANK($A48),"",VLOOKUP($K48,Main!BC$6:BD$150,2,0))</f>
        <v/>
      </c>
      <c r="D48" s="43">
        <f t="shared" si="3"/>
        <v>0</v>
      </c>
      <c r="F48" s="6">
        <f>VLOOKUP($E48,Mask!$A$2:$C$102,$M$8,0)</f>
        <v>0</v>
      </c>
      <c r="G48" s="44">
        <f t="shared" si="7"/>
        <v>0</v>
      </c>
      <c r="K48" s="6" t="str">
        <f t="shared" si="0"/>
        <v/>
      </c>
      <c r="L48" s="35">
        <f t="shared" si="1"/>
        <v>0</v>
      </c>
      <c r="M48" s="6">
        <v>1</v>
      </c>
      <c r="N48" s="35" t="str">
        <f>Main!$A43&amp;Main!$B43</f>
        <v>СтрогановаАлександра</v>
      </c>
      <c r="O48" s="145">
        <f t="shared" si="6"/>
        <v>16.928057973163362</v>
      </c>
      <c r="P48" s="150">
        <f t="shared" si="5"/>
        <v>32</v>
      </c>
      <c r="Q48" s="150">
        <f ca="1">IF(Main!$AY43&lt;&gt;"#",$P48-Main!$AY43,"#")</f>
        <v>-6</v>
      </c>
      <c r="R48" s="35">
        <f>Main!E43*Mask!G$6</f>
        <v>0</v>
      </c>
      <c r="S48" s="35">
        <f>Main!F43*Mask!H$6</f>
        <v>0</v>
      </c>
      <c r="T48" s="35">
        <f>Main!G43*Mask!I$6</f>
        <v>0</v>
      </c>
      <c r="U48" s="35">
        <f>Main!H43*Mask!J$6</f>
        <v>0</v>
      </c>
      <c r="V48" s="35">
        <f>Main!I43*Mask!K$6</f>
        <v>0</v>
      </c>
      <c r="W48" s="35">
        <f>Main!J43*Mask!L$6</f>
        <v>0</v>
      </c>
      <c r="X48" s="35">
        <f>Main!K43*Mask!M$6</f>
        <v>0</v>
      </c>
      <c r="Y48" s="35">
        <f>Main!L43*Mask!N$6</f>
        <v>0</v>
      </c>
      <c r="Z48" s="35">
        <f>Main!M43*Mask!O$6</f>
        <v>0</v>
      </c>
      <c r="AA48" s="35">
        <f>Main!N43*Mask!P$6</f>
        <v>0</v>
      </c>
      <c r="AB48" s="35">
        <f>Main!O43*Mask!Q$6</f>
        <v>0</v>
      </c>
      <c r="AC48" s="35">
        <f>Main!P43*Mask!R$6</f>
        <v>0</v>
      </c>
      <c r="AD48" s="35">
        <f>Main!Q43*Mask!S$6</f>
        <v>0</v>
      </c>
      <c r="AE48" s="35">
        <f>Main!R43*Mask!T$6</f>
        <v>0</v>
      </c>
      <c r="AF48" s="35">
        <f>Main!S43*Mask!U$6</f>
        <v>0</v>
      </c>
      <c r="AG48" s="35">
        <f>Main!T43*Mask!V$6</f>
        <v>0</v>
      </c>
      <c r="AH48" s="35">
        <f>Main!U43*Mask!W$6</f>
        <v>0</v>
      </c>
      <c r="AI48" s="35">
        <f>Main!V43*Mask!X$6</f>
        <v>0</v>
      </c>
      <c r="AJ48" s="35">
        <f>Main!W43*Mask!Y$6</f>
        <v>0</v>
      </c>
      <c r="AK48" s="35">
        <f>Main!X43*Mask!Z$6</f>
        <v>0</v>
      </c>
      <c r="AL48" s="35">
        <f>Main!Y43*Mask!AA$6</f>
        <v>0</v>
      </c>
      <c r="AM48" s="35">
        <f>Main!Z43*Mask!AB$6</f>
        <v>0</v>
      </c>
      <c r="AN48" s="35"/>
      <c r="AO48" s="35">
        <f>IF(OR($A$1&lt;=Main!AA$4,ISBLANK($N48)),0,Main!AA43)</f>
        <v>16.928057973163362</v>
      </c>
      <c r="AP48" s="35">
        <f>IF(OR($A$1&lt;=Main!AB$4,ISBLANK($N48)),0,Main!AB43)</f>
        <v>0</v>
      </c>
      <c r="AQ48" s="35">
        <f>IF(OR($A$1&lt;=Main!AC$4,ISBLANK($N48)),0,Main!AC43)</f>
        <v>0</v>
      </c>
      <c r="AR48" s="35">
        <f>IF(OR($A$1&lt;=Main!AD$4,ISBLANK($N48)),0,Main!AD43)</f>
        <v>0</v>
      </c>
      <c r="AS48" s="35">
        <f>IF(OR($A$1&lt;=Main!AE$4,ISBLANK($N48)),0,Main!AE43)</f>
        <v>0</v>
      </c>
      <c r="AT48" s="35">
        <f>IF(OR($A$1&lt;=Main!AF$4,ISBLANK($N48)),0,Main!AF43)</f>
        <v>0</v>
      </c>
      <c r="AU48" s="35">
        <f>IF(OR($A$1&lt;=Main!AG$4,ISBLANK($N48)),0,Main!AG43)</f>
        <v>0</v>
      </c>
      <c r="AV48" s="35">
        <f>IF(OR($A$1&lt;=Main!AH$4,ISBLANK($N48)),0,Main!AH43)</f>
        <v>0</v>
      </c>
      <c r="AW48" s="35">
        <f>IF(OR($A$1&lt;=Main!AI$4,ISBLANK($N48)),0,Main!AI43)</f>
        <v>0</v>
      </c>
      <c r="AX48" s="35">
        <f>IF(OR($A$1&lt;=Main!AJ$4,ISBLANK($N48)),0,Main!AJ43)</f>
        <v>0</v>
      </c>
      <c r="AY48" s="35">
        <f>IF(OR($A$1&lt;=Main!AK$4,ISBLANK($N48)),0,Main!AK43)</f>
        <v>0</v>
      </c>
      <c r="AZ48" s="35">
        <f>IF(OR($A$1&lt;=Main!AL$4,ISBLANK($N48)),0,Main!AL43)</f>
        <v>0</v>
      </c>
      <c r="BA48" s="35">
        <f>IF(OR($A$1&lt;=Main!AM$4,ISBLANK($N48)),0,Main!AM43)</f>
        <v>0</v>
      </c>
      <c r="BB48" s="35">
        <f>IF(OR($A$1&lt;=Main!AN$4,ISBLANK($N48)),0,Main!AN43)</f>
        <v>0</v>
      </c>
      <c r="BC48" s="35">
        <f>IF(OR($A$1&lt;=Main!AO$4,ISBLANK($N48)),0,Main!AO43)</f>
        <v>0</v>
      </c>
      <c r="BD48" s="35">
        <f>IF(OR($A$1&lt;=Main!AP$4,ISBLANK($N48)),0,Main!AP43)</f>
        <v>0</v>
      </c>
      <c r="BE48" s="35">
        <f>IF(OR($A$1&lt;=Main!AQ$4,ISBLANK($N48)),0,Main!AQ43)</f>
        <v>0</v>
      </c>
      <c r="BF48" s="35">
        <f>IF(OR($A$1&lt;=Main!AR$4,ISBLANK($N48)),0,Main!AR43)</f>
        <v>0</v>
      </c>
      <c r="BG48" s="35">
        <f>IF(OR($A$1&lt;=Main!AS$4,ISBLANK($N48)),0,Main!AS43)</f>
        <v>0</v>
      </c>
      <c r="BH48" s="35">
        <f>IF(OR($A$1&lt;=Main!AT$4,ISBLANK($N48)),0,Main!AT43)</f>
        <v>0</v>
      </c>
      <c r="BI48" s="35">
        <f>IF(OR($A$1&lt;=Main!AU$4,ISBLANK($N48)),0,Main!AU43)</f>
        <v>0</v>
      </c>
      <c r="BJ48" s="35">
        <f>IF(OR($A$1&lt;=Main!AV$4,ISBLANK($N48)),0,Main!AV43)</f>
        <v>0</v>
      </c>
    </row>
    <row r="49" spans="1:62">
      <c r="A49" s="37"/>
      <c r="B49" s="37"/>
      <c r="C49" s="37" t="str">
        <f>IF(ISBLANK($A49),"",VLOOKUP($K49,Main!BC$6:BD$150,2,0))</f>
        <v/>
      </c>
      <c r="D49" s="43">
        <f t="shared" si="3"/>
        <v>0</v>
      </c>
      <c r="F49" s="6">
        <f>VLOOKUP($E49,Mask!$A$2:$C$102,$M$8,0)</f>
        <v>0</v>
      </c>
      <c r="G49" s="44">
        <f t="shared" si="7"/>
        <v>0</v>
      </c>
      <c r="K49" s="6" t="str">
        <f t="shared" si="0"/>
        <v/>
      </c>
      <c r="L49" s="35">
        <f t="shared" si="1"/>
        <v>0</v>
      </c>
      <c r="M49" s="6">
        <v>1</v>
      </c>
      <c r="N49" s="35" t="str">
        <f>Main!$A44&amp;Main!$B44</f>
        <v>ДиденкоМария</v>
      </c>
      <c r="O49" s="145">
        <f t="shared" si="6"/>
        <v>52.59375</v>
      </c>
      <c r="P49" s="150">
        <f t="shared" si="5"/>
        <v>20</v>
      </c>
      <c r="Q49" s="150" t="str">
        <f ca="1">IF(Main!$AY44&lt;&gt;"#",$P49-Main!$AY44,"#")</f>
        <v>#</v>
      </c>
      <c r="R49" s="35">
        <f>Main!E44*Mask!G$6</f>
        <v>0</v>
      </c>
      <c r="S49" s="35">
        <f>Main!F44*Mask!H$6</f>
        <v>0</v>
      </c>
      <c r="T49" s="35">
        <f>Main!G44*Mask!I$6</f>
        <v>0</v>
      </c>
      <c r="U49" s="35">
        <f>Main!H44*Mask!J$6</f>
        <v>0</v>
      </c>
      <c r="V49" s="35">
        <f>Main!I44*Mask!K$6</f>
        <v>0</v>
      </c>
      <c r="W49" s="35">
        <f>Main!J44*Mask!L$6</f>
        <v>0</v>
      </c>
      <c r="X49" s="35">
        <f>Main!K44*Mask!M$6</f>
        <v>0</v>
      </c>
      <c r="Y49" s="35">
        <f>Main!L44*Mask!N$6</f>
        <v>0</v>
      </c>
      <c r="Z49" s="35">
        <f>Main!M44*Mask!O$6</f>
        <v>0</v>
      </c>
      <c r="AA49" s="35">
        <f>Main!N44*Mask!P$6</f>
        <v>0</v>
      </c>
      <c r="AB49" s="35">
        <f>Main!O44*Mask!Q$6</f>
        <v>0</v>
      </c>
      <c r="AC49" s="35">
        <f>Main!P44*Mask!R$6</f>
        <v>0</v>
      </c>
      <c r="AD49" s="35">
        <f>Main!Q44*Mask!S$6</f>
        <v>52.59375</v>
      </c>
      <c r="AE49" s="35">
        <f>Main!R44*Mask!T$6</f>
        <v>0</v>
      </c>
      <c r="AF49" s="35">
        <f>Main!S44*Mask!U$6</f>
        <v>0</v>
      </c>
      <c r="AG49" s="35">
        <f>Main!T44*Mask!V$6</f>
        <v>0</v>
      </c>
      <c r="AH49" s="35">
        <f>Main!U44*Mask!W$6</f>
        <v>0</v>
      </c>
      <c r="AI49" s="35">
        <f>Main!V44*Mask!X$6</f>
        <v>0</v>
      </c>
      <c r="AJ49" s="35">
        <f>Main!W44*Mask!Y$6</f>
        <v>0</v>
      </c>
      <c r="AK49" s="35">
        <f>Main!X44*Mask!Z$6</f>
        <v>0</v>
      </c>
      <c r="AL49" s="35">
        <f>Main!Y44*Mask!AA$6</f>
        <v>0</v>
      </c>
      <c r="AM49" s="35">
        <f>Main!Z44*Mask!AB$6</f>
        <v>0</v>
      </c>
      <c r="AN49" s="35"/>
      <c r="AO49" s="35">
        <f>IF(OR($A$1&lt;=Main!AA$4,ISBLANK($N49)),0,Main!AA44)</f>
        <v>0</v>
      </c>
      <c r="AP49" s="35">
        <f>IF(OR($A$1&lt;=Main!AB$4,ISBLANK($N49)),0,Main!AB44)</f>
        <v>0</v>
      </c>
      <c r="AQ49" s="35">
        <f>IF(OR($A$1&lt;=Main!AC$4,ISBLANK($N49)),0,Main!AC44)</f>
        <v>0</v>
      </c>
      <c r="AR49" s="35">
        <f>IF(OR($A$1&lt;=Main!AD$4,ISBLANK($N49)),0,Main!AD44)</f>
        <v>0</v>
      </c>
      <c r="AS49" s="35">
        <f>IF(OR($A$1&lt;=Main!AE$4,ISBLANK($N49)),0,Main!AE44)</f>
        <v>0</v>
      </c>
      <c r="AT49" s="35">
        <f>IF(OR($A$1&lt;=Main!AF$4,ISBLANK($N49)),0,Main!AF44)</f>
        <v>0</v>
      </c>
      <c r="AU49" s="35">
        <f>IF(OR($A$1&lt;=Main!AG$4,ISBLANK($N49)),0,Main!AG44)</f>
        <v>0</v>
      </c>
      <c r="AV49" s="35">
        <f>IF(OR($A$1&lt;=Main!AH$4,ISBLANK($N49)),0,Main!AH44)</f>
        <v>0</v>
      </c>
      <c r="AW49" s="35">
        <f>IF(OR($A$1&lt;=Main!AI$4,ISBLANK($N49)),0,Main!AI44)</f>
        <v>0</v>
      </c>
      <c r="AX49" s="35">
        <f>IF(OR($A$1&lt;=Main!AJ$4,ISBLANK($N49)),0,Main!AJ44)</f>
        <v>0</v>
      </c>
      <c r="AY49" s="35">
        <f>IF(OR($A$1&lt;=Main!AK$4,ISBLANK($N49)),0,Main!AK44)</f>
        <v>0</v>
      </c>
      <c r="AZ49" s="35">
        <f>IF(OR($A$1&lt;=Main!AL$4,ISBLANK($N49)),0,Main!AL44)</f>
        <v>0</v>
      </c>
      <c r="BA49" s="35">
        <f>IF(OR($A$1&lt;=Main!AM$4,ISBLANK($N49)),0,Main!AM44)</f>
        <v>0</v>
      </c>
      <c r="BB49" s="35">
        <f>IF(OR($A$1&lt;=Main!AN$4,ISBLANK($N49)),0,Main!AN44)</f>
        <v>0</v>
      </c>
      <c r="BC49" s="35">
        <f>IF(OR($A$1&lt;=Main!AO$4,ISBLANK($N49)),0,Main!AO44)</f>
        <v>0</v>
      </c>
      <c r="BD49" s="35">
        <f>IF(OR($A$1&lt;=Main!AP$4,ISBLANK($N49)),0,Main!AP44)</f>
        <v>0</v>
      </c>
      <c r="BE49" s="35">
        <f>IF(OR($A$1&lt;=Main!AQ$4,ISBLANK($N49)),0,Main!AQ44)</f>
        <v>0</v>
      </c>
      <c r="BF49" s="35">
        <f>IF(OR($A$1&lt;=Main!AR$4,ISBLANK($N49)),0,Main!AR44)</f>
        <v>0</v>
      </c>
      <c r="BG49" s="35">
        <f>IF(OR($A$1&lt;=Main!AS$4,ISBLANK($N49)),0,Main!AS44)</f>
        <v>0</v>
      </c>
      <c r="BH49" s="35">
        <f>IF(OR($A$1&lt;=Main!AT$4,ISBLANK($N49)),0,Main!AT44)</f>
        <v>0</v>
      </c>
      <c r="BI49" s="35">
        <f>IF(OR($A$1&lt;=Main!AU$4,ISBLANK($N49)),0,Main!AU44)</f>
        <v>0</v>
      </c>
      <c r="BJ49" s="35">
        <f>IF(OR($A$1&lt;=Main!AV$4,ISBLANK($N49)),0,Main!AV44)</f>
        <v>0</v>
      </c>
    </row>
    <row r="50" spans="1:62">
      <c r="A50" s="37"/>
      <c r="B50" s="37"/>
      <c r="C50" s="37" t="str">
        <f>IF(ISBLANK($A50),"",VLOOKUP($K50,Main!BC$6:BD$150,2,0))</f>
        <v/>
      </c>
      <c r="D50" s="43">
        <f t="shared" si="3"/>
        <v>0</v>
      </c>
      <c r="F50" s="6">
        <f>VLOOKUP($E50,Mask!$A$2:$C$102,$M$8,0)</f>
        <v>0</v>
      </c>
      <c r="G50" s="44">
        <f t="shared" si="7"/>
        <v>0</v>
      </c>
      <c r="K50" s="6" t="str">
        <f t="shared" si="0"/>
        <v/>
      </c>
      <c r="L50" s="35">
        <f t="shared" si="1"/>
        <v>0</v>
      </c>
      <c r="M50" s="6">
        <v>1</v>
      </c>
      <c r="N50" s="35" t="str">
        <f>Main!$A45&amp;Main!$B45</f>
        <v>АкуловаНадежда</v>
      </c>
      <c r="O50" s="145">
        <f t="shared" si="6"/>
        <v>163.32814578127858</v>
      </c>
      <c r="P50" s="150">
        <f t="shared" si="5"/>
        <v>9</v>
      </c>
      <c r="Q50" s="150" t="str">
        <f ca="1">IF(Main!$AY45&lt;&gt;"#",$P50-Main!$AY45,"#")</f>
        <v>#</v>
      </c>
      <c r="R50" s="35">
        <f>Main!E45*Mask!G$6</f>
        <v>0</v>
      </c>
      <c r="S50" s="35">
        <f>Main!F45*Mask!H$6</f>
        <v>0</v>
      </c>
      <c r="T50" s="35">
        <f>Main!G45*Mask!I$6</f>
        <v>81.293574996097718</v>
      </c>
      <c r="U50" s="35">
        <f>Main!H45*Mask!J$6</f>
        <v>0</v>
      </c>
      <c r="V50" s="35">
        <f>Main!I45*Mask!K$6</f>
        <v>0</v>
      </c>
      <c r="W50" s="35">
        <f>Main!J45*Mask!L$6</f>
        <v>0</v>
      </c>
      <c r="X50" s="35">
        <f>Main!K45*Mask!M$6</f>
        <v>0</v>
      </c>
      <c r="Y50" s="35">
        <f>Main!L45*Mask!N$6</f>
        <v>0</v>
      </c>
      <c r="Z50" s="35">
        <f>Main!M45*Mask!O$6</f>
        <v>82.034570785180875</v>
      </c>
      <c r="AA50" s="35">
        <f>Main!N45*Mask!P$6</f>
        <v>0</v>
      </c>
      <c r="AB50" s="35">
        <f>Main!O45*Mask!Q$6</f>
        <v>0</v>
      </c>
      <c r="AC50" s="35">
        <f>Main!P45*Mask!R$6</f>
        <v>0</v>
      </c>
      <c r="AD50" s="35">
        <f>Main!Q45*Mask!S$6</f>
        <v>0</v>
      </c>
      <c r="AE50" s="35">
        <f>Main!R45*Mask!T$6</f>
        <v>0</v>
      </c>
      <c r="AF50" s="35">
        <f>Main!S45*Mask!U$6</f>
        <v>0</v>
      </c>
      <c r="AG50" s="35">
        <f>Main!T45*Mask!V$6</f>
        <v>0</v>
      </c>
      <c r="AH50" s="35">
        <f>Main!U45*Mask!W$6</f>
        <v>0</v>
      </c>
      <c r="AI50" s="35">
        <f>Main!V45*Mask!X$6</f>
        <v>0</v>
      </c>
      <c r="AJ50" s="35">
        <f>Main!W45*Mask!Y$6</f>
        <v>0</v>
      </c>
      <c r="AK50" s="35">
        <f>Main!X45*Mask!Z$6</f>
        <v>0</v>
      </c>
      <c r="AL50" s="35">
        <f>Main!Y45*Mask!AA$6</f>
        <v>0</v>
      </c>
      <c r="AM50" s="35">
        <f>Main!Z45*Mask!AB$6</f>
        <v>0</v>
      </c>
      <c r="AN50" s="35"/>
      <c r="AO50" s="35">
        <f>IF(OR($A$1&lt;=Main!AA$4,ISBLANK($N50)),0,Main!AA45)</f>
        <v>0</v>
      </c>
      <c r="AP50" s="35">
        <f>IF(OR($A$1&lt;=Main!AB$4,ISBLANK($N50)),0,Main!AB45)</f>
        <v>0</v>
      </c>
      <c r="AQ50" s="35">
        <f>IF(OR($A$1&lt;=Main!AC$4,ISBLANK($N50)),0,Main!AC45)</f>
        <v>0</v>
      </c>
      <c r="AR50" s="35">
        <f>IF(OR($A$1&lt;=Main!AD$4,ISBLANK($N50)),0,Main!AD45)</f>
        <v>0</v>
      </c>
      <c r="AS50" s="35">
        <f>IF(OR($A$1&lt;=Main!AE$4,ISBLANK($N50)),0,Main!AE45)</f>
        <v>0</v>
      </c>
      <c r="AT50" s="35">
        <f>IF(OR($A$1&lt;=Main!AF$4,ISBLANK($N50)),0,Main!AF45)</f>
        <v>0</v>
      </c>
      <c r="AU50" s="35">
        <f>IF(OR($A$1&lt;=Main!AG$4,ISBLANK($N50)),0,Main!AG45)</f>
        <v>0</v>
      </c>
      <c r="AV50" s="35">
        <f>IF(OR($A$1&lt;=Main!AH$4,ISBLANK($N50)),0,Main!AH45)</f>
        <v>0</v>
      </c>
      <c r="AW50" s="35">
        <f>IF(OR($A$1&lt;=Main!AI$4,ISBLANK($N50)),0,Main!AI45)</f>
        <v>0</v>
      </c>
      <c r="AX50" s="35">
        <f>IF(OR($A$1&lt;=Main!AJ$4,ISBLANK($N50)),0,Main!AJ45)</f>
        <v>0</v>
      </c>
      <c r="AY50" s="35">
        <f>IF(OR($A$1&lt;=Main!AK$4,ISBLANK($N50)),0,Main!AK45)</f>
        <v>0</v>
      </c>
      <c r="AZ50" s="35">
        <f>IF(OR($A$1&lt;=Main!AL$4,ISBLANK($N50)),0,Main!AL45)</f>
        <v>0</v>
      </c>
      <c r="BA50" s="35">
        <f>IF(OR($A$1&lt;=Main!AM$4,ISBLANK($N50)),0,Main!AM45)</f>
        <v>0</v>
      </c>
      <c r="BB50" s="35">
        <f>IF(OR($A$1&lt;=Main!AN$4,ISBLANK($N50)),0,Main!AN45)</f>
        <v>0</v>
      </c>
      <c r="BC50" s="35">
        <f>IF(OR($A$1&lt;=Main!AO$4,ISBLANK($N50)),0,Main!AO45)</f>
        <v>0</v>
      </c>
      <c r="BD50" s="35">
        <f>IF(OR($A$1&lt;=Main!AP$4,ISBLANK($N50)),0,Main!AP45)</f>
        <v>0</v>
      </c>
      <c r="BE50" s="35">
        <f>IF(OR($A$1&lt;=Main!AQ$4,ISBLANK($N50)),0,Main!AQ45)</f>
        <v>0</v>
      </c>
      <c r="BF50" s="35">
        <f>IF(OR($A$1&lt;=Main!AR$4,ISBLANK($N50)),0,Main!AR45)</f>
        <v>0</v>
      </c>
      <c r="BG50" s="35">
        <f>IF(OR($A$1&lt;=Main!AS$4,ISBLANK($N50)),0,Main!AS45)</f>
        <v>0</v>
      </c>
      <c r="BH50" s="35">
        <f>IF(OR($A$1&lt;=Main!AT$4,ISBLANK($N50)),0,Main!AT45)</f>
        <v>0</v>
      </c>
      <c r="BI50" s="35">
        <f>IF(OR($A$1&lt;=Main!AU$4,ISBLANK($N50)),0,Main!AU45)</f>
        <v>0</v>
      </c>
      <c r="BJ50" s="35">
        <f>IF(OR($A$1&lt;=Main!AV$4,ISBLANK($N50)),0,Main!AV45)</f>
        <v>0</v>
      </c>
    </row>
    <row r="51" spans="1:62">
      <c r="A51" s="37"/>
      <c r="B51" s="37"/>
      <c r="C51" s="37" t="str">
        <f>IF(ISBLANK($A51),"",VLOOKUP($K51,Main!BC$6:BD$150,2,0))</f>
        <v/>
      </c>
      <c r="D51" s="43">
        <f t="shared" si="3"/>
        <v>0</v>
      </c>
      <c r="F51" s="6">
        <f>VLOOKUP($E51,Mask!$A$2:$C$102,$M$8,0)</f>
        <v>0</v>
      </c>
      <c r="G51" s="44">
        <f t="shared" si="7"/>
        <v>0</v>
      </c>
      <c r="K51" s="6" t="str">
        <f t="shared" si="0"/>
        <v/>
      </c>
      <c r="L51" s="35">
        <f t="shared" si="1"/>
        <v>0</v>
      </c>
      <c r="M51" s="6">
        <v>1</v>
      </c>
      <c r="N51" s="35" t="str">
        <f>Main!$A46&amp;Main!$B46</f>
        <v>ВиговскаяЕлизавета</v>
      </c>
      <c r="O51" s="145">
        <f t="shared" si="6"/>
        <v>59.475063819256135</v>
      </c>
      <c r="P51" s="150">
        <f t="shared" si="5"/>
        <v>17</v>
      </c>
      <c r="Q51" s="150" t="str">
        <f ca="1">IF(Main!$AY46&lt;&gt;"#",$P51-Main!$AY46,"#")</f>
        <v>#</v>
      </c>
      <c r="R51" s="35">
        <f>Main!E46*Mask!G$6</f>
        <v>0</v>
      </c>
      <c r="S51" s="35">
        <f>Main!F46*Mask!H$6</f>
        <v>0</v>
      </c>
      <c r="T51" s="35">
        <f>Main!G46*Mask!I$6</f>
        <v>0</v>
      </c>
      <c r="U51" s="35">
        <f>Main!H46*Mask!J$6</f>
        <v>0</v>
      </c>
      <c r="V51" s="35">
        <f>Main!I46*Mask!K$6</f>
        <v>0</v>
      </c>
      <c r="W51" s="35">
        <f>Main!J46*Mask!L$6</f>
        <v>0</v>
      </c>
      <c r="X51" s="35">
        <f>Main!K46*Mask!M$6</f>
        <v>0</v>
      </c>
      <c r="Y51" s="35">
        <f>Main!L46*Mask!N$6</f>
        <v>0</v>
      </c>
      <c r="Z51" s="35">
        <f>Main!M46*Mask!O$6</f>
        <v>59.475063819256135</v>
      </c>
      <c r="AA51" s="35">
        <f>Main!N46*Mask!P$6</f>
        <v>0</v>
      </c>
      <c r="AB51" s="35">
        <f>Main!O46*Mask!Q$6</f>
        <v>0</v>
      </c>
      <c r="AC51" s="35">
        <f>Main!P46*Mask!R$6</f>
        <v>0</v>
      </c>
      <c r="AD51" s="35">
        <f>Main!Q46*Mask!S$6</f>
        <v>0</v>
      </c>
      <c r="AE51" s="35">
        <f>Main!R46*Mask!T$6</f>
        <v>0</v>
      </c>
      <c r="AF51" s="35">
        <f>Main!S46*Mask!U$6</f>
        <v>0</v>
      </c>
      <c r="AG51" s="35">
        <f>Main!T46*Mask!V$6</f>
        <v>0</v>
      </c>
      <c r="AH51" s="35">
        <f>Main!U46*Mask!W$6</f>
        <v>0</v>
      </c>
      <c r="AI51" s="35">
        <f>Main!V46*Mask!X$6</f>
        <v>0</v>
      </c>
      <c r="AJ51" s="35">
        <f>Main!W46*Mask!Y$6</f>
        <v>0</v>
      </c>
      <c r="AK51" s="35">
        <f>Main!X46*Mask!Z$6</f>
        <v>0</v>
      </c>
      <c r="AL51" s="35">
        <f>Main!Y46*Mask!AA$6</f>
        <v>0</v>
      </c>
      <c r="AM51" s="35">
        <f>Main!Z46*Mask!AB$6</f>
        <v>0</v>
      </c>
      <c r="AN51" s="35"/>
      <c r="AO51" s="35">
        <f>IF(OR($A$1&lt;=Main!AA$4,ISBLANK($N51)),0,Main!AA46)</f>
        <v>0</v>
      </c>
      <c r="AP51" s="35">
        <f>IF(OR($A$1&lt;=Main!AB$4,ISBLANK($N51)),0,Main!AB46)</f>
        <v>0</v>
      </c>
      <c r="AQ51" s="35">
        <f>IF(OR($A$1&lt;=Main!AC$4,ISBLANK($N51)),0,Main!AC46)</f>
        <v>0</v>
      </c>
      <c r="AR51" s="35">
        <f>IF(OR($A$1&lt;=Main!AD$4,ISBLANK($N51)),0,Main!AD46)</f>
        <v>0</v>
      </c>
      <c r="AS51" s="35">
        <f>IF(OR($A$1&lt;=Main!AE$4,ISBLANK($N51)),0,Main!AE46)</f>
        <v>0</v>
      </c>
      <c r="AT51" s="35">
        <f>IF(OR($A$1&lt;=Main!AF$4,ISBLANK($N51)),0,Main!AF46)</f>
        <v>0</v>
      </c>
      <c r="AU51" s="35">
        <f>IF(OR($A$1&lt;=Main!AG$4,ISBLANK($N51)),0,Main!AG46)</f>
        <v>0</v>
      </c>
      <c r="AV51" s="35">
        <f>IF(OR($A$1&lt;=Main!AH$4,ISBLANK($N51)),0,Main!AH46)</f>
        <v>0</v>
      </c>
      <c r="AW51" s="35">
        <f>IF(OR($A$1&lt;=Main!AI$4,ISBLANK($N51)),0,Main!AI46)</f>
        <v>0</v>
      </c>
      <c r="AX51" s="35">
        <f>IF(OR($A$1&lt;=Main!AJ$4,ISBLANK($N51)),0,Main!AJ46)</f>
        <v>0</v>
      </c>
      <c r="AY51" s="35">
        <f>IF(OR($A$1&lt;=Main!AK$4,ISBLANK($N51)),0,Main!AK46)</f>
        <v>0</v>
      </c>
      <c r="AZ51" s="35">
        <f>IF(OR($A$1&lt;=Main!AL$4,ISBLANK($N51)),0,Main!AL46)</f>
        <v>0</v>
      </c>
      <c r="BA51" s="35">
        <f>IF(OR($A$1&lt;=Main!AM$4,ISBLANK($N51)),0,Main!AM46)</f>
        <v>0</v>
      </c>
      <c r="BB51" s="35">
        <f>IF(OR($A$1&lt;=Main!AN$4,ISBLANK($N51)),0,Main!AN46)</f>
        <v>0</v>
      </c>
      <c r="BC51" s="35">
        <f>IF(OR($A$1&lt;=Main!AO$4,ISBLANK($N51)),0,Main!AO46)</f>
        <v>0</v>
      </c>
      <c r="BD51" s="35">
        <f>IF(OR($A$1&lt;=Main!AP$4,ISBLANK($N51)),0,Main!AP46)</f>
        <v>0</v>
      </c>
      <c r="BE51" s="35">
        <f>IF(OR($A$1&lt;=Main!AQ$4,ISBLANK($N51)),0,Main!AQ46)</f>
        <v>0</v>
      </c>
      <c r="BF51" s="35">
        <f>IF(OR($A$1&lt;=Main!AR$4,ISBLANK($N51)),0,Main!AR46)</f>
        <v>0</v>
      </c>
      <c r="BG51" s="35">
        <f>IF(OR($A$1&lt;=Main!AS$4,ISBLANK($N51)),0,Main!AS46)</f>
        <v>0</v>
      </c>
      <c r="BH51" s="35">
        <f>IF(OR($A$1&lt;=Main!AT$4,ISBLANK($N51)),0,Main!AT46)</f>
        <v>0</v>
      </c>
      <c r="BI51" s="35">
        <f>IF(OR($A$1&lt;=Main!AU$4,ISBLANK($N51)),0,Main!AU46)</f>
        <v>0</v>
      </c>
      <c r="BJ51" s="35">
        <f>IF(OR($A$1&lt;=Main!AV$4,ISBLANK($N51)),0,Main!AV46)</f>
        <v>0</v>
      </c>
    </row>
    <row r="52" spans="1:62">
      <c r="A52" s="37"/>
      <c r="B52" s="37"/>
      <c r="C52" s="37" t="str">
        <f>IF(ISBLANK($A52),"",VLOOKUP($K52,Main!BC$6:BD$150,2,0))</f>
        <v/>
      </c>
      <c r="D52" s="43">
        <f t="shared" si="3"/>
        <v>0</v>
      </c>
      <c r="F52" s="6">
        <f>VLOOKUP($E52,Mask!$A$2:$C$102,$M$8,0)</f>
        <v>0</v>
      </c>
      <c r="G52" s="44">
        <f t="shared" si="7"/>
        <v>0</v>
      </c>
      <c r="K52" s="6" t="str">
        <f t="shared" si="0"/>
        <v/>
      </c>
      <c r="L52" s="35">
        <f t="shared" si="1"/>
        <v>0</v>
      </c>
      <c r="M52" s="6">
        <v>1</v>
      </c>
      <c r="N52" s="35" t="str">
        <f>Main!$A47&amp;Main!$B47</f>
        <v>ЗеленинаЕлена</v>
      </c>
      <c r="O52" s="145">
        <f t="shared" si="6"/>
        <v>65.272654197020728</v>
      </c>
      <c r="P52" s="150">
        <f t="shared" si="5"/>
        <v>16</v>
      </c>
      <c r="Q52" s="150" t="str">
        <f ca="1">IF(Main!$AY47&lt;&gt;"#",$P52-Main!$AY47,"#")</f>
        <v>#</v>
      </c>
      <c r="R52" s="35">
        <f>Main!E47*Mask!G$6</f>
        <v>0</v>
      </c>
      <c r="S52" s="35">
        <f>Main!F47*Mask!H$6</f>
        <v>0</v>
      </c>
      <c r="T52" s="35">
        <f>Main!G47*Mask!I$6</f>
        <v>0</v>
      </c>
      <c r="U52" s="35">
        <f>Main!H47*Mask!J$6</f>
        <v>0</v>
      </c>
      <c r="V52" s="35">
        <f>Main!I47*Mask!K$6</f>
        <v>0</v>
      </c>
      <c r="W52" s="35">
        <f>Main!J47*Mask!L$6</f>
        <v>0</v>
      </c>
      <c r="X52" s="35">
        <f>Main!K47*Mask!M$6</f>
        <v>65.272654197020728</v>
      </c>
      <c r="Y52" s="35">
        <f>Main!L47*Mask!N$6</f>
        <v>0</v>
      </c>
      <c r="Z52" s="35">
        <f>Main!M47*Mask!O$6</f>
        <v>0</v>
      </c>
      <c r="AA52" s="35">
        <f>Main!N47*Mask!P$6</f>
        <v>0</v>
      </c>
      <c r="AB52" s="35">
        <f>Main!O47*Mask!Q$6</f>
        <v>0</v>
      </c>
      <c r="AC52" s="35">
        <f>Main!P47*Mask!R$6</f>
        <v>0</v>
      </c>
      <c r="AD52" s="35">
        <f>Main!Q47*Mask!S$6</f>
        <v>0</v>
      </c>
      <c r="AE52" s="35">
        <f>Main!R47*Mask!T$6</f>
        <v>0</v>
      </c>
      <c r="AF52" s="35">
        <f>Main!S47*Mask!U$6</f>
        <v>0</v>
      </c>
      <c r="AG52" s="35">
        <f>Main!T47*Mask!V$6</f>
        <v>0</v>
      </c>
      <c r="AH52" s="35">
        <f>Main!U47*Mask!W$6</f>
        <v>0</v>
      </c>
      <c r="AI52" s="35">
        <f>Main!V47*Mask!X$6</f>
        <v>0</v>
      </c>
      <c r="AJ52" s="35">
        <f>Main!W47*Mask!Y$6</f>
        <v>0</v>
      </c>
      <c r="AK52" s="35">
        <f>Main!X47*Mask!Z$6</f>
        <v>0</v>
      </c>
      <c r="AL52" s="35">
        <f>Main!Y47*Mask!AA$6</f>
        <v>0</v>
      </c>
      <c r="AM52" s="35">
        <f>Main!Z47*Mask!AB$6</f>
        <v>0</v>
      </c>
      <c r="AN52" s="35"/>
      <c r="AO52" s="35">
        <f>IF(OR($A$1&lt;=Main!AA$4,ISBLANK($N52)),0,Main!AA47)</f>
        <v>0</v>
      </c>
      <c r="AP52" s="35">
        <f>IF(OR($A$1&lt;=Main!AB$4,ISBLANK($N52)),0,Main!AB47)</f>
        <v>0</v>
      </c>
      <c r="AQ52" s="35">
        <f>IF(OR($A$1&lt;=Main!AC$4,ISBLANK($N52)),0,Main!AC47)</f>
        <v>0</v>
      </c>
      <c r="AR52" s="35">
        <f>IF(OR($A$1&lt;=Main!AD$4,ISBLANK($N52)),0,Main!AD47)</f>
        <v>0</v>
      </c>
      <c r="AS52" s="35">
        <f>IF(OR($A$1&lt;=Main!AE$4,ISBLANK($N52)),0,Main!AE47)</f>
        <v>0</v>
      </c>
      <c r="AT52" s="35">
        <f>IF(OR($A$1&lt;=Main!AF$4,ISBLANK($N52)),0,Main!AF47)</f>
        <v>0</v>
      </c>
      <c r="AU52" s="35">
        <f>IF(OR($A$1&lt;=Main!AG$4,ISBLANK($N52)),0,Main!AG47)</f>
        <v>0</v>
      </c>
      <c r="AV52" s="35">
        <f>IF(OR($A$1&lt;=Main!AH$4,ISBLANK($N52)),0,Main!AH47)</f>
        <v>0</v>
      </c>
      <c r="AW52" s="35">
        <f>IF(OR($A$1&lt;=Main!AI$4,ISBLANK($N52)),0,Main!AI47)</f>
        <v>0</v>
      </c>
      <c r="AX52" s="35">
        <f>IF(OR($A$1&lt;=Main!AJ$4,ISBLANK($N52)),0,Main!AJ47)</f>
        <v>0</v>
      </c>
      <c r="AY52" s="35">
        <f>IF(OR($A$1&lt;=Main!AK$4,ISBLANK($N52)),0,Main!AK47)</f>
        <v>0</v>
      </c>
      <c r="AZ52" s="35">
        <f>IF(OR($A$1&lt;=Main!AL$4,ISBLANK($N52)),0,Main!AL47)</f>
        <v>0</v>
      </c>
      <c r="BA52" s="35">
        <f>IF(OR($A$1&lt;=Main!AM$4,ISBLANK($N52)),0,Main!AM47)</f>
        <v>0</v>
      </c>
      <c r="BB52" s="35">
        <f>IF(OR($A$1&lt;=Main!AN$4,ISBLANK($N52)),0,Main!AN47)</f>
        <v>0</v>
      </c>
      <c r="BC52" s="35">
        <f>IF(OR($A$1&lt;=Main!AO$4,ISBLANK($N52)),0,Main!AO47)</f>
        <v>0</v>
      </c>
      <c r="BD52" s="35">
        <f>IF(OR($A$1&lt;=Main!AP$4,ISBLANK($N52)),0,Main!AP47)</f>
        <v>0</v>
      </c>
      <c r="BE52" s="35">
        <f>IF(OR($A$1&lt;=Main!AQ$4,ISBLANK($N52)),0,Main!AQ47)</f>
        <v>0</v>
      </c>
      <c r="BF52" s="35">
        <f>IF(OR($A$1&lt;=Main!AR$4,ISBLANK($N52)),0,Main!AR47)</f>
        <v>0</v>
      </c>
      <c r="BG52" s="35">
        <f>IF(OR($A$1&lt;=Main!AS$4,ISBLANK($N52)),0,Main!AS47)</f>
        <v>0</v>
      </c>
      <c r="BH52" s="35">
        <f>IF(OR($A$1&lt;=Main!AT$4,ISBLANK($N52)),0,Main!AT47)</f>
        <v>0</v>
      </c>
      <c r="BI52" s="35">
        <f>IF(OR($A$1&lt;=Main!AU$4,ISBLANK($N52)),0,Main!AU47)</f>
        <v>0</v>
      </c>
      <c r="BJ52" s="35">
        <f>IF(OR($A$1&lt;=Main!AV$4,ISBLANK($N52)),0,Main!AV47)</f>
        <v>0</v>
      </c>
    </row>
    <row r="53" spans="1:62">
      <c r="A53" s="37"/>
      <c r="B53" s="37"/>
      <c r="C53" s="37" t="str">
        <f>IF(ISBLANK($A53),"",VLOOKUP($K53,Main!BC$6:BD$150,2,0))</f>
        <v/>
      </c>
      <c r="D53" s="43">
        <f t="shared" si="3"/>
        <v>0</v>
      </c>
      <c r="F53" s="6">
        <f>VLOOKUP($E53,Mask!$A$2:$C$102,$M$8,0)</f>
        <v>0</v>
      </c>
      <c r="G53" s="44">
        <f t="shared" si="7"/>
        <v>0</v>
      </c>
      <c r="K53" s="6" t="str">
        <f t="shared" si="0"/>
        <v/>
      </c>
      <c r="L53" s="35">
        <f t="shared" si="1"/>
        <v>0</v>
      </c>
      <c r="M53" s="6">
        <v>1</v>
      </c>
      <c r="N53" s="35" t="str">
        <f>Main!$A48&amp;Main!$B48</f>
        <v>СайфуллинаЭльмира</v>
      </c>
      <c r="O53" s="145">
        <f t="shared" si="6"/>
        <v>41.890406958022062</v>
      </c>
      <c r="P53" s="150">
        <f t="shared" si="5"/>
        <v>23</v>
      </c>
      <c r="Q53" s="150" t="str">
        <f ca="1">IF(Main!$AY48&lt;&gt;"#",$P53-Main!$AY48,"#")</f>
        <v>#</v>
      </c>
      <c r="R53" s="35">
        <f>Main!E48*Mask!G$6</f>
        <v>0</v>
      </c>
      <c r="S53" s="35">
        <f>Main!F48*Mask!H$6</f>
        <v>0</v>
      </c>
      <c r="T53" s="35">
        <f>Main!G48*Mask!I$6</f>
        <v>0</v>
      </c>
      <c r="U53" s="35">
        <f>Main!H48*Mask!J$6</f>
        <v>0</v>
      </c>
      <c r="V53" s="35">
        <f>Main!I48*Mask!K$6</f>
        <v>0</v>
      </c>
      <c r="W53" s="35">
        <f>Main!J48*Mask!L$6</f>
        <v>0</v>
      </c>
      <c r="X53" s="35">
        <f>Main!K48*Mask!M$6</f>
        <v>0</v>
      </c>
      <c r="Y53" s="35">
        <f>Main!L48*Mask!N$6</f>
        <v>41.890406958022062</v>
      </c>
      <c r="Z53" s="35">
        <f>Main!M48*Mask!O$6</f>
        <v>0</v>
      </c>
      <c r="AA53" s="35">
        <f>Main!N48*Mask!P$6</f>
        <v>0</v>
      </c>
      <c r="AB53" s="35">
        <f>Main!O48*Mask!Q$6</f>
        <v>0</v>
      </c>
      <c r="AC53" s="35">
        <f>Main!P48*Mask!R$6</f>
        <v>0</v>
      </c>
      <c r="AD53" s="35">
        <f>Main!Q48*Mask!S$6</f>
        <v>0</v>
      </c>
      <c r="AE53" s="35">
        <f>Main!R48*Mask!T$6</f>
        <v>0</v>
      </c>
      <c r="AF53" s="35">
        <f>Main!S48*Mask!U$6</f>
        <v>0</v>
      </c>
      <c r="AG53" s="35">
        <f>Main!T48*Mask!V$6</f>
        <v>0</v>
      </c>
      <c r="AH53" s="35">
        <f>Main!U48*Mask!W$6</f>
        <v>0</v>
      </c>
      <c r="AI53" s="35">
        <f>Main!V48*Mask!X$6</f>
        <v>0</v>
      </c>
      <c r="AJ53" s="35">
        <f>Main!W48*Mask!Y$6</f>
        <v>0</v>
      </c>
      <c r="AK53" s="35">
        <f>Main!X48*Mask!Z$6</f>
        <v>0</v>
      </c>
      <c r="AL53" s="35">
        <f>Main!Y48*Mask!AA$6</f>
        <v>0</v>
      </c>
      <c r="AM53" s="35">
        <f>Main!Z48*Mask!AB$6</f>
        <v>0</v>
      </c>
      <c r="AN53" s="35"/>
      <c r="AO53" s="35">
        <f>IF(OR($A$1&lt;=Main!AA$4,ISBLANK($N53)),0,Main!AA48)</f>
        <v>0</v>
      </c>
      <c r="AP53" s="35">
        <f>IF(OR($A$1&lt;=Main!AB$4,ISBLANK($N53)),0,Main!AB48)</f>
        <v>0</v>
      </c>
      <c r="AQ53" s="35">
        <f>IF(OR($A$1&lt;=Main!AC$4,ISBLANK($N53)),0,Main!AC48)</f>
        <v>0</v>
      </c>
      <c r="AR53" s="35">
        <f>IF(OR($A$1&lt;=Main!AD$4,ISBLANK($N53)),0,Main!AD48)</f>
        <v>0</v>
      </c>
      <c r="AS53" s="35">
        <f>IF(OR($A$1&lt;=Main!AE$4,ISBLANK($N53)),0,Main!AE48)</f>
        <v>0</v>
      </c>
      <c r="AT53" s="35">
        <f>IF(OR($A$1&lt;=Main!AF$4,ISBLANK($N53)),0,Main!AF48)</f>
        <v>0</v>
      </c>
      <c r="AU53" s="35">
        <f>IF(OR($A$1&lt;=Main!AG$4,ISBLANK($N53)),0,Main!AG48)</f>
        <v>0</v>
      </c>
      <c r="AV53" s="35">
        <f>IF(OR($A$1&lt;=Main!AH$4,ISBLANK($N53)),0,Main!AH48)</f>
        <v>0</v>
      </c>
      <c r="AW53" s="35">
        <f>IF(OR($A$1&lt;=Main!AI$4,ISBLANK($N53)),0,Main!AI48)</f>
        <v>0</v>
      </c>
      <c r="AX53" s="35">
        <f>IF(OR($A$1&lt;=Main!AJ$4,ISBLANK($N53)),0,Main!AJ48)</f>
        <v>0</v>
      </c>
      <c r="AY53" s="35">
        <f>IF(OR($A$1&lt;=Main!AK$4,ISBLANK($N53)),0,Main!AK48)</f>
        <v>0</v>
      </c>
      <c r="AZ53" s="35">
        <f>IF(OR($A$1&lt;=Main!AL$4,ISBLANK($N53)),0,Main!AL48)</f>
        <v>0</v>
      </c>
      <c r="BA53" s="35">
        <f>IF(OR($A$1&lt;=Main!AM$4,ISBLANK($N53)),0,Main!AM48)</f>
        <v>0</v>
      </c>
      <c r="BB53" s="35">
        <f>IF(OR($A$1&lt;=Main!AN$4,ISBLANK($N53)),0,Main!AN48)</f>
        <v>0</v>
      </c>
      <c r="BC53" s="35">
        <f>IF(OR($A$1&lt;=Main!AO$4,ISBLANK($N53)),0,Main!AO48)</f>
        <v>0</v>
      </c>
      <c r="BD53" s="35">
        <f>IF(OR($A$1&lt;=Main!AP$4,ISBLANK($N53)),0,Main!AP48)</f>
        <v>0</v>
      </c>
      <c r="BE53" s="35">
        <f>IF(OR($A$1&lt;=Main!AQ$4,ISBLANK($N53)),0,Main!AQ48)</f>
        <v>0</v>
      </c>
      <c r="BF53" s="35">
        <f>IF(OR($A$1&lt;=Main!AR$4,ISBLANK($N53)),0,Main!AR48)</f>
        <v>0</v>
      </c>
      <c r="BG53" s="35">
        <f>IF(OR($A$1&lt;=Main!AS$4,ISBLANK($N53)),0,Main!AS48)</f>
        <v>0</v>
      </c>
      <c r="BH53" s="35">
        <f>IF(OR($A$1&lt;=Main!AT$4,ISBLANK($N53)),0,Main!AT48)</f>
        <v>0</v>
      </c>
      <c r="BI53" s="35">
        <f>IF(OR($A$1&lt;=Main!AU$4,ISBLANK($N53)),0,Main!AU48)</f>
        <v>0</v>
      </c>
      <c r="BJ53" s="35">
        <f>IF(OR($A$1&lt;=Main!AV$4,ISBLANK($N53)),0,Main!AV48)</f>
        <v>0</v>
      </c>
    </row>
    <row r="54" spans="1:62">
      <c r="A54" s="37"/>
      <c r="B54" s="37"/>
      <c r="C54" s="37" t="str">
        <f>IF(ISBLANK($A54),"",VLOOKUP($K54,Main!BC$6:BD$150,2,0))</f>
        <v/>
      </c>
      <c r="D54" s="43">
        <f t="shared" si="3"/>
        <v>0</v>
      </c>
      <c r="F54" s="6">
        <f>VLOOKUP($E54,Mask!$A$2:$C$102,$M$8,0)</f>
        <v>0</v>
      </c>
      <c r="G54" s="44">
        <f t="shared" si="7"/>
        <v>0</v>
      </c>
      <c r="K54" s="6" t="str">
        <f t="shared" si="0"/>
        <v/>
      </c>
      <c r="L54" s="35">
        <f t="shared" si="1"/>
        <v>0</v>
      </c>
      <c r="M54" s="6">
        <v>1</v>
      </c>
      <c r="N54" s="35" t="str">
        <f>Main!$A49&amp;Main!$B49</f>
        <v>РедковаНаталья</v>
      </c>
      <c r="O54" s="145">
        <f t="shared" si="6"/>
        <v>35.28251578217337</v>
      </c>
      <c r="P54" s="150">
        <f t="shared" si="5"/>
        <v>26</v>
      </c>
      <c r="Q54" s="150" t="str">
        <f ca="1">IF(Main!$AY49&lt;&gt;"#",$P54-Main!$AY49,"#")</f>
        <v>#</v>
      </c>
      <c r="R54" s="35">
        <f>Main!E49*Mask!G$6</f>
        <v>0</v>
      </c>
      <c r="S54" s="35">
        <f>Main!F49*Mask!H$6</f>
        <v>0</v>
      </c>
      <c r="T54" s="35">
        <f>Main!G49*Mask!I$6</f>
        <v>0</v>
      </c>
      <c r="U54" s="35">
        <f>Main!H49*Mask!J$6</f>
        <v>0</v>
      </c>
      <c r="V54" s="35">
        <f>Main!I49*Mask!K$6</f>
        <v>0</v>
      </c>
      <c r="W54" s="35">
        <f>Main!J49*Mask!L$6</f>
        <v>0</v>
      </c>
      <c r="X54" s="35">
        <f>Main!K49*Mask!M$6</f>
        <v>35.28251578217337</v>
      </c>
      <c r="Y54" s="35">
        <f>Main!L49*Mask!N$6</f>
        <v>0</v>
      </c>
      <c r="Z54" s="35">
        <f>Main!M49*Mask!O$6</f>
        <v>0</v>
      </c>
      <c r="AA54" s="35">
        <f>Main!N49*Mask!P$6</f>
        <v>0</v>
      </c>
      <c r="AB54" s="35">
        <f>Main!O49*Mask!Q$6</f>
        <v>0</v>
      </c>
      <c r="AC54" s="35">
        <f>Main!P49*Mask!R$6</f>
        <v>0</v>
      </c>
      <c r="AD54" s="35">
        <f>Main!Q49*Mask!S$6</f>
        <v>0</v>
      </c>
      <c r="AE54" s="35">
        <f>Main!R49*Mask!T$6</f>
        <v>0</v>
      </c>
      <c r="AF54" s="35">
        <f>Main!S49*Mask!U$6</f>
        <v>0</v>
      </c>
      <c r="AG54" s="35">
        <f>Main!T49*Mask!V$6</f>
        <v>0</v>
      </c>
      <c r="AH54" s="35">
        <f>Main!U49*Mask!W$6</f>
        <v>0</v>
      </c>
      <c r="AI54" s="35">
        <f>Main!V49*Mask!X$6</f>
        <v>0</v>
      </c>
      <c r="AJ54" s="35">
        <f>Main!W49*Mask!Y$6</f>
        <v>0</v>
      </c>
      <c r="AK54" s="35">
        <f>Main!X49*Mask!Z$6</f>
        <v>0</v>
      </c>
      <c r="AL54" s="35">
        <f>Main!Y49*Mask!AA$6</f>
        <v>0</v>
      </c>
      <c r="AM54" s="35">
        <f>Main!Z49*Mask!AB$6</f>
        <v>0</v>
      </c>
      <c r="AN54" s="35"/>
      <c r="AO54" s="35">
        <f>IF(OR($A$1&lt;=Main!AA$4,ISBLANK($N54)),0,Main!AA49)</f>
        <v>0</v>
      </c>
      <c r="AP54" s="35">
        <f>IF(OR($A$1&lt;=Main!AB$4,ISBLANK($N54)),0,Main!AB49)</f>
        <v>0</v>
      </c>
      <c r="AQ54" s="35">
        <f>IF(OR($A$1&lt;=Main!AC$4,ISBLANK($N54)),0,Main!AC49)</f>
        <v>0</v>
      </c>
      <c r="AR54" s="35">
        <f>IF(OR($A$1&lt;=Main!AD$4,ISBLANK($N54)),0,Main!AD49)</f>
        <v>0</v>
      </c>
      <c r="AS54" s="35">
        <f>IF(OR($A$1&lt;=Main!AE$4,ISBLANK($N54)),0,Main!AE49)</f>
        <v>0</v>
      </c>
      <c r="AT54" s="35">
        <f>IF(OR($A$1&lt;=Main!AF$4,ISBLANK($N54)),0,Main!AF49)</f>
        <v>0</v>
      </c>
      <c r="AU54" s="35">
        <f>IF(OR($A$1&lt;=Main!AG$4,ISBLANK($N54)),0,Main!AG49)</f>
        <v>0</v>
      </c>
      <c r="AV54" s="35">
        <f>IF(OR($A$1&lt;=Main!AH$4,ISBLANK($N54)),0,Main!AH49)</f>
        <v>0</v>
      </c>
      <c r="AW54" s="35">
        <f>IF(OR($A$1&lt;=Main!AI$4,ISBLANK($N54)),0,Main!AI49)</f>
        <v>0</v>
      </c>
      <c r="AX54" s="35">
        <f>IF(OR($A$1&lt;=Main!AJ$4,ISBLANK($N54)),0,Main!AJ49)</f>
        <v>0</v>
      </c>
      <c r="AY54" s="35">
        <f>IF(OR($A$1&lt;=Main!AK$4,ISBLANK($N54)),0,Main!AK49)</f>
        <v>0</v>
      </c>
      <c r="AZ54" s="35">
        <f>IF(OR($A$1&lt;=Main!AL$4,ISBLANK($N54)),0,Main!AL49)</f>
        <v>0</v>
      </c>
      <c r="BA54" s="35">
        <f>IF(OR($A$1&lt;=Main!AM$4,ISBLANK($N54)),0,Main!AM49)</f>
        <v>0</v>
      </c>
      <c r="BB54" s="35">
        <f>IF(OR($A$1&lt;=Main!AN$4,ISBLANK($N54)),0,Main!AN49)</f>
        <v>0</v>
      </c>
      <c r="BC54" s="35">
        <f>IF(OR($A$1&lt;=Main!AO$4,ISBLANK($N54)),0,Main!AO49)</f>
        <v>0</v>
      </c>
      <c r="BD54" s="35">
        <f>IF(OR($A$1&lt;=Main!AP$4,ISBLANK($N54)),0,Main!AP49)</f>
        <v>0</v>
      </c>
      <c r="BE54" s="35">
        <f>IF(OR($A$1&lt;=Main!AQ$4,ISBLANK($N54)),0,Main!AQ49)</f>
        <v>0</v>
      </c>
      <c r="BF54" s="35">
        <f>IF(OR($A$1&lt;=Main!AR$4,ISBLANK($N54)),0,Main!AR49)</f>
        <v>0</v>
      </c>
      <c r="BG54" s="35">
        <f>IF(OR($A$1&lt;=Main!AS$4,ISBLANK($N54)),0,Main!AS49)</f>
        <v>0</v>
      </c>
      <c r="BH54" s="35">
        <f>IF(OR($A$1&lt;=Main!AT$4,ISBLANK($N54)),0,Main!AT49)</f>
        <v>0</v>
      </c>
      <c r="BI54" s="35">
        <f>IF(OR($A$1&lt;=Main!AU$4,ISBLANK($N54)),0,Main!AU49)</f>
        <v>0</v>
      </c>
      <c r="BJ54" s="35">
        <f>IF(OR($A$1&lt;=Main!AV$4,ISBLANK($N54)),0,Main!AV49)</f>
        <v>0</v>
      </c>
    </row>
    <row r="55" spans="1:62">
      <c r="A55" s="37"/>
      <c r="B55" s="37"/>
      <c r="C55" s="37" t="str">
        <f>IF(ISBLANK($A55),"",VLOOKUP($K55,Main!BC$6:BD$150,2,0))</f>
        <v/>
      </c>
      <c r="D55" s="43">
        <f t="shared" si="3"/>
        <v>0</v>
      </c>
      <c r="F55" s="6">
        <f>VLOOKUP($E55,Mask!$A$2:$C$102,$M$8,0)</f>
        <v>0</v>
      </c>
      <c r="G55" s="44">
        <f t="shared" si="7"/>
        <v>0</v>
      </c>
      <c r="K55" s="6" t="str">
        <f t="shared" si="0"/>
        <v/>
      </c>
      <c r="L55" s="35">
        <f t="shared" si="1"/>
        <v>0</v>
      </c>
      <c r="M55" s="6">
        <v>1</v>
      </c>
      <c r="N55" s="35" t="str">
        <f>Main!$A50&amp;Main!$B50</f>
        <v>ПименоваАлександра</v>
      </c>
      <c r="O55" s="145">
        <f t="shared" si="6"/>
        <v>29.990138414847369</v>
      </c>
      <c r="P55" s="150">
        <f t="shared" si="5"/>
        <v>28</v>
      </c>
      <c r="Q55" s="150" t="str">
        <f ca="1">IF(Main!$AY50&lt;&gt;"#",$P55-Main!$AY50,"#")</f>
        <v>#</v>
      </c>
      <c r="R55" s="35">
        <f>Main!E50*Mask!G$6</f>
        <v>0</v>
      </c>
      <c r="S55" s="35">
        <f>Main!F50*Mask!H$6</f>
        <v>0</v>
      </c>
      <c r="T55" s="35">
        <f>Main!G50*Mask!I$6</f>
        <v>0</v>
      </c>
      <c r="U55" s="35">
        <f>Main!H50*Mask!J$6</f>
        <v>0</v>
      </c>
      <c r="V55" s="35">
        <f>Main!I50*Mask!K$6</f>
        <v>0</v>
      </c>
      <c r="W55" s="35">
        <f>Main!J50*Mask!L$6</f>
        <v>0</v>
      </c>
      <c r="X55" s="35">
        <f>Main!K50*Mask!M$6</f>
        <v>29.990138414847369</v>
      </c>
      <c r="Y55" s="35">
        <f>Main!L50*Mask!N$6</f>
        <v>0</v>
      </c>
      <c r="Z55" s="35">
        <f>Main!M50*Mask!O$6</f>
        <v>0</v>
      </c>
      <c r="AA55" s="35">
        <f>Main!N50*Mask!P$6</f>
        <v>0</v>
      </c>
      <c r="AB55" s="35">
        <f>Main!O50*Mask!Q$6</f>
        <v>0</v>
      </c>
      <c r="AC55" s="35">
        <f>Main!P50*Mask!R$6</f>
        <v>0</v>
      </c>
      <c r="AD55" s="35">
        <f>Main!Q50*Mask!S$6</f>
        <v>0</v>
      </c>
      <c r="AE55" s="35">
        <f>Main!R50*Mask!T$6</f>
        <v>0</v>
      </c>
      <c r="AF55" s="35">
        <f>Main!S50*Mask!U$6</f>
        <v>0</v>
      </c>
      <c r="AG55" s="35">
        <f>Main!T50*Mask!V$6</f>
        <v>0</v>
      </c>
      <c r="AH55" s="35">
        <f>Main!U50*Mask!W$6</f>
        <v>0</v>
      </c>
      <c r="AI55" s="35">
        <f>Main!V50*Mask!X$6</f>
        <v>0</v>
      </c>
      <c r="AJ55" s="35">
        <f>Main!W50*Mask!Y$6</f>
        <v>0</v>
      </c>
      <c r="AK55" s="35">
        <f>Main!X50*Mask!Z$6</f>
        <v>0</v>
      </c>
      <c r="AL55" s="35">
        <f>Main!Y50*Mask!AA$6</f>
        <v>0</v>
      </c>
      <c r="AM55" s="35">
        <f>Main!Z50*Mask!AB$6</f>
        <v>0</v>
      </c>
      <c r="AN55" s="35"/>
      <c r="AO55" s="35">
        <f>IF(OR($A$1&lt;=Main!AA$4,ISBLANK($N55)),0,Main!AA50)</f>
        <v>0</v>
      </c>
      <c r="AP55" s="35">
        <f>IF(OR($A$1&lt;=Main!AB$4,ISBLANK($N55)),0,Main!AB50)</f>
        <v>0</v>
      </c>
      <c r="AQ55" s="35">
        <f>IF(OR($A$1&lt;=Main!AC$4,ISBLANK($N55)),0,Main!AC50)</f>
        <v>0</v>
      </c>
      <c r="AR55" s="35">
        <f>IF(OR($A$1&lt;=Main!AD$4,ISBLANK($N55)),0,Main!AD50)</f>
        <v>0</v>
      </c>
      <c r="AS55" s="35">
        <f>IF(OR($A$1&lt;=Main!AE$4,ISBLANK($N55)),0,Main!AE50)</f>
        <v>0</v>
      </c>
      <c r="AT55" s="35">
        <f>IF(OR($A$1&lt;=Main!AF$4,ISBLANK($N55)),0,Main!AF50)</f>
        <v>0</v>
      </c>
      <c r="AU55" s="35">
        <f>IF(OR($A$1&lt;=Main!AG$4,ISBLANK($N55)),0,Main!AG50)</f>
        <v>0</v>
      </c>
      <c r="AV55" s="35">
        <f>IF(OR($A$1&lt;=Main!AH$4,ISBLANK($N55)),0,Main!AH50)</f>
        <v>0</v>
      </c>
      <c r="AW55" s="35">
        <f>IF(OR($A$1&lt;=Main!AI$4,ISBLANK($N55)),0,Main!AI50)</f>
        <v>0</v>
      </c>
      <c r="AX55" s="35">
        <f>IF(OR($A$1&lt;=Main!AJ$4,ISBLANK($N55)),0,Main!AJ50)</f>
        <v>0</v>
      </c>
      <c r="AY55" s="35">
        <f>IF(OR($A$1&lt;=Main!AK$4,ISBLANK($N55)),0,Main!AK50)</f>
        <v>0</v>
      </c>
      <c r="AZ55" s="35">
        <f>IF(OR($A$1&lt;=Main!AL$4,ISBLANK($N55)),0,Main!AL50)</f>
        <v>0</v>
      </c>
      <c r="BA55" s="35">
        <f>IF(OR($A$1&lt;=Main!AM$4,ISBLANK($N55)),0,Main!AM50)</f>
        <v>0</v>
      </c>
      <c r="BB55" s="35">
        <f>IF(OR($A$1&lt;=Main!AN$4,ISBLANK($N55)),0,Main!AN50)</f>
        <v>0</v>
      </c>
      <c r="BC55" s="35">
        <f>IF(OR($A$1&lt;=Main!AO$4,ISBLANK($N55)),0,Main!AO50)</f>
        <v>0</v>
      </c>
      <c r="BD55" s="35">
        <f>IF(OR($A$1&lt;=Main!AP$4,ISBLANK($N55)),0,Main!AP50)</f>
        <v>0</v>
      </c>
      <c r="BE55" s="35">
        <f>IF(OR($A$1&lt;=Main!AQ$4,ISBLANK($N55)),0,Main!AQ50)</f>
        <v>0</v>
      </c>
      <c r="BF55" s="35">
        <f>IF(OR($A$1&lt;=Main!AR$4,ISBLANK($N55)),0,Main!AR50)</f>
        <v>0</v>
      </c>
      <c r="BG55" s="35">
        <f>IF(OR($A$1&lt;=Main!AS$4,ISBLANK($N55)),0,Main!AS50)</f>
        <v>0</v>
      </c>
      <c r="BH55" s="35">
        <f>IF(OR($A$1&lt;=Main!AT$4,ISBLANK($N55)),0,Main!AT50)</f>
        <v>0</v>
      </c>
      <c r="BI55" s="35">
        <f>IF(OR($A$1&lt;=Main!AU$4,ISBLANK($N55)),0,Main!AU50)</f>
        <v>0</v>
      </c>
      <c r="BJ55" s="35">
        <f>IF(OR($A$1&lt;=Main!AV$4,ISBLANK($N55)),0,Main!AV50)</f>
        <v>0</v>
      </c>
    </row>
    <row r="56" spans="1:62">
      <c r="A56" s="37"/>
      <c r="B56" s="37"/>
      <c r="C56" s="37" t="str">
        <f>IF(ISBLANK($A56),"",VLOOKUP($K56,Main!BC$6:BD$150,2,0))</f>
        <v/>
      </c>
      <c r="D56" s="43">
        <f t="shared" si="3"/>
        <v>0</v>
      </c>
      <c r="F56" s="6">
        <f>VLOOKUP($E56,Mask!$A$2:$C$102,$M$8,0)</f>
        <v>0</v>
      </c>
      <c r="G56" s="44">
        <f t="shared" si="7"/>
        <v>0</v>
      </c>
      <c r="K56" s="6" t="str">
        <f t="shared" si="0"/>
        <v/>
      </c>
      <c r="L56" s="35">
        <f t="shared" si="1"/>
        <v>0</v>
      </c>
      <c r="M56" s="6">
        <v>1</v>
      </c>
      <c r="N56" s="35" t="str">
        <f>Main!$A51&amp;Main!$B51</f>
        <v>МихайлидиОльга</v>
      </c>
      <c r="O56" s="145">
        <f t="shared" si="6"/>
        <v>38.052311700301061</v>
      </c>
      <c r="P56" s="150">
        <f t="shared" si="5"/>
        <v>24</v>
      </c>
      <c r="Q56" s="150" t="str">
        <f ca="1">IF(Main!$AY51&lt;&gt;"#",$P56-Main!$AY51,"#")</f>
        <v>#</v>
      </c>
      <c r="R56" s="35">
        <f>Main!E51*Mask!G$6</f>
        <v>0</v>
      </c>
      <c r="S56" s="35">
        <f>Main!F51*Mask!H$6</f>
        <v>0</v>
      </c>
      <c r="T56" s="35">
        <f>Main!G51*Mask!I$6</f>
        <v>38.052311700301061</v>
      </c>
      <c r="U56" s="35">
        <f>Main!H51*Mask!J$6</f>
        <v>0</v>
      </c>
      <c r="V56" s="35">
        <f>Main!I51*Mask!K$6</f>
        <v>0</v>
      </c>
      <c r="W56" s="35">
        <f>Main!J51*Mask!L$6</f>
        <v>0</v>
      </c>
      <c r="X56" s="35">
        <f>Main!K51*Mask!M$6</f>
        <v>0</v>
      </c>
      <c r="Y56" s="35">
        <f>Main!L51*Mask!N$6</f>
        <v>0</v>
      </c>
      <c r="Z56" s="35">
        <f>Main!M51*Mask!O$6</f>
        <v>0</v>
      </c>
      <c r="AA56" s="35">
        <f>Main!N51*Mask!P$6</f>
        <v>0</v>
      </c>
      <c r="AB56" s="35">
        <f>Main!O51*Mask!Q$6</f>
        <v>0</v>
      </c>
      <c r="AC56" s="35">
        <f>Main!P51*Mask!R$6</f>
        <v>0</v>
      </c>
      <c r="AD56" s="35">
        <f>Main!Q51*Mask!S$6</f>
        <v>0</v>
      </c>
      <c r="AE56" s="35">
        <f>Main!R51*Mask!T$6</f>
        <v>0</v>
      </c>
      <c r="AF56" s="35">
        <f>Main!S51*Mask!U$6</f>
        <v>0</v>
      </c>
      <c r="AG56" s="35">
        <f>Main!T51*Mask!V$6</f>
        <v>0</v>
      </c>
      <c r="AH56" s="35">
        <f>Main!U51*Mask!W$6</f>
        <v>0</v>
      </c>
      <c r="AI56" s="35">
        <f>Main!V51*Mask!X$6</f>
        <v>0</v>
      </c>
      <c r="AJ56" s="35">
        <f>Main!W51*Mask!Y$6</f>
        <v>0</v>
      </c>
      <c r="AK56" s="35">
        <f>Main!X51*Mask!Z$6</f>
        <v>0</v>
      </c>
      <c r="AL56" s="35">
        <f>Main!Y51*Mask!AA$6</f>
        <v>0</v>
      </c>
      <c r="AM56" s="35">
        <f>Main!Z51*Mask!AB$6</f>
        <v>0</v>
      </c>
      <c r="AN56" s="35"/>
      <c r="AO56" s="35">
        <f>IF(OR($A$1&lt;=Main!AA$4,ISBLANK($N56)),0,Main!AA51)</f>
        <v>0</v>
      </c>
      <c r="AP56" s="35">
        <f>IF(OR($A$1&lt;=Main!AB$4,ISBLANK($N56)),0,Main!AB51)</f>
        <v>0</v>
      </c>
      <c r="AQ56" s="35">
        <f>IF(OR($A$1&lt;=Main!AC$4,ISBLANK($N56)),0,Main!AC51)</f>
        <v>0</v>
      </c>
      <c r="AR56" s="35">
        <f>IF(OR($A$1&lt;=Main!AD$4,ISBLANK($N56)),0,Main!AD51)</f>
        <v>0</v>
      </c>
      <c r="AS56" s="35">
        <f>IF(OR($A$1&lt;=Main!AE$4,ISBLANK($N56)),0,Main!AE51)</f>
        <v>0</v>
      </c>
      <c r="AT56" s="35">
        <f>IF(OR($A$1&lt;=Main!AF$4,ISBLANK($N56)),0,Main!AF51)</f>
        <v>0</v>
      </c>
      <c r="AU56" s="35">
        <f>IF(OR($A$1&lt;=Main!AG$4,ISBLANK($N56)),0,Main!AG51)</f>
        <v>0</v>
      </c>
      <c r="AV56" s="35">
        <f>IF(OR($A$1&lt;=Main!AH$4,ISBLANK($N56)),0,Main!AH51)</f>
        <v>0</v>
      </c>
      <c r="AW56" s="35">
        <f>IF(OR($A$1&lt;=Main!AI$4,ISBLANK($N56)),0,Main!AI51)</f>
        <v>0</v>
      </c>
      <c r="AX56" s="35">
        <f>IF(OR($A$1&lt;=Main!AJ$4,ISBLANK($N56)),0,Main!AJ51)</f>
        <v>0</v>
      </c>
      <c r="AY56" s="35">
        <f>IF(OR($A$1&lt;=Main!AK$4,ISBLANK($N56)),0,Main!AK51)</f>
        <v>0</v>
      </c>
      <c r="AZ56" s="35">
        <f>IF(OR($A$1&lt;=Main!AL$4,ISBLANK($N56)),0,Main!AL51)</f>
        <v>0</v>
      </c>
      <c r="BA56" s="35">
        <f>IF(OR($A$1&lt;=Main!AM$4,ISBLANK($N56)),0,Main!AM51)</f>
        <v>0</v>
      </c>
      <c r="BB56" s="35">
        <f>IF(OR($A$1&lt;=Main!AN$4,ISBLANK($N56)),0,Main!AN51)</f>
        <v>0</v>
      </c>
      <c r="BC56" s="35">
        <f>IF(OR($A$1&lt;=Main!AO$4,ISBLANK($N56)),0,Main!AO51)</f>
        <v>0</v>
      </c>
      <c r="BD56" s="35">
        <f>IF(OR($A$1&lt;=Main!AP$4,ISBLANK($N56)),0,Main!AP51)</f>
        <v>0</v>
      </c>
      <c r="BE56" s="35">
        <f>IF(OR($A$1&lt;=Main!AQ$4,ISBLANK($N56)),0,Main!AQ51)</f>
        <v>0</v>
      </c>
      <c r="BF56" s="35">
        <f>IF(OR($A$1&lt;=Main!AR$4,ISBLANK($N56)),0,Main!AR51)</f>
        <v>0</v>
      </c>
      <c r="BG56" s="35">
        <f>IF(OR($A$1&lt;=Main!AS$4,ISBLANK($N56)),0,Main!AS51)</f>
        <v>0</v>
      </c>
      <c r="BH56" s="35">
        <f>IF(OR($A$1&lt;=Main!AT$4,ISBLANK($N56)),0,Main!AT51)</f>
        <v>0</v>
      </c>
      <c r="BI56" s="35">
        <f>IF(OR($A$1&lt;=Main!AU$4,ISBLANK($N56)),0,Main!AU51)</f>
        <v>0</v>
      </c>
      <c r="BJ56" s="35">
        <f>IF(OR($A$1&lt;=Main!AV$4,ISBLANK($N56)),0,Main!AV51)</f>
        <v>0</v>
      </c>
    </row>
    <row r="57" spans="1:62">
      <c r="A57" s="37"/>
      <c r="B57" s="37"/>
      <c r="C57" s="37" t="str">
        <f>IF(ISBLANK($A57),"",VLOOKUP($K57,Main!BC$6:BD$150,2,0))</f>
        <v/>
      </c>
      <c r="D57" s="43">
        <f t="shared" si="3"/>
        <v>0</v>
      </c>
      <c r="F57" s="6">
        <f>VLOOKUP($E57,Mask!$A$2:$C$102,$M$8,0)</f>
        <v>0</v>
      </c>
      <c r="G57" s="44">
        <f t="shared" si="7"/>
        <v>0</v>
      </c>
      <c r="K57" s="6" t="str">
        <f t="shared" si="0"/>
        <v/>
      </c>
      <c r="L57" s="35">
        <f t="shared" si="1"/>
        <v>0</v>
      </c>
      <c r="M57" s="6">
        <v>1</v>
      </c>
      <c r="N57" s="35" t="str">
        <f>Main!$A52&amp;Main!$B52</f>
        <v>МакароваОльга</v>
      </c>
      <c r="O57" s="145">
        <f t="shared" si="6"/>
        <v>34.593010636637331</v>
      </c>
      <c r="P57" s="150">
        <f t="shared" si="5"/>
        <v>27</v>
      </c>
      <c r="Q57" s="150" t="str">
        <f ca="1">IF(Main!$AY52&lt;&gt;"#",$P57-Main!$AY52,"#")</f>
        <v>#</v>
      </c>
      <c r="R57" s="35">
        <f>Main!E52*Mask!G$6</f>
        <v>0</v>
      </c>
      <c r="S57" s="35">
        <f>Main!F52*Mask!H$6</f>
        <v>0</v>
      </c>
      <c r="T57" s="35">
        <f>Main!G52*Mask!I$6</f>
        <v>34.593010636637331</v>
      </c>
      <c r="U57" s="35">
        <f>Main!H52*Mask!J$6</f>
        <v>0</v>
      </c>
      <c r="V57" s="35">
        <f>Main!I52*Mask!K$6</f>
        <v>0</v>
      </c>
      <c r="W57" s="35">
        <f>Main!J52*Mask!L$6</f>
        <v>0</v>
      </c>
      <c r="X57" s="35">
        <f>Main!K52*Mask!M$6</f>
        <v>0</v>
      </c>
      <c r="Y57" s="35">
        <f>Main!L52*Mask!N$6</f>
        <v>0</v>
      </c>
      <c r="Z57" s="35">
        <f>Main!M52*Mask!O$6</f>
        <v>0</v>
      </c>
      <c r="AA57" s="35">
        <f>Main!N52*Mask!P$6</f>
        <v>0</v>
      </c>
      <c r="AB57" s="35">
        <f>Main!O52*Mask!Q$6</f>
        <v>0</v>
      </c>
      <c r="AC57" s="35">
        <f>Main!P52*Mask!R$6</f>
        <v>0</v>
      </c>
      <c r="AD57" s="35">
        <f>Main!Q52*Mask!S$6</f>
        <v>0</v>
      </c>
      <c r="AE57" s="35">
        <f>Main!R52*Mask!T$6</f>
        <v>0</v>
      </c>
      <c r="AF57" s="35">
        <f>Main!S52*Mask!U$6</f>
        <v>0</v>
      </c>
      <c r="AG57" s="35">
        <f>Main!T52*Mask!V$6</f>
        <v>0</v>
      </c>
      <c r="AH57" s="35">
        <f>Main!U52*Mask!W$6</f>
        <v>0</v>
      </c>
      <c r="AI57" s="35">
        <f>Main!V52*Mask!X$6</f>
        <v>0</v>
      </c>
      <c r="AJ57" s="35">
        <f>Main!W52*Mask!Y$6</f>
        <v>0</v>
      </c>
      <c r="AK57" s="35">
        <f>Main!X52*Mask!Z$6</f>
        <v>0</v>
      </c>
      <c r="AL57" s="35">
        <f>Main!Y52*Mask!AA$6</f>
        <v>0</v>
      </c>
      <c r="AM57" s="35">
        <f>Main!Z52*Mask!AB$6</f>
        <v>0</v>
      </c>
      <c r="AN57" s="35"/>
      <c r="AO57" s="35">
        <f>IF(OR($A$1&lt;=Main!AA$4,ISBLANK($N57)),0,Main!AA52)</f>
        <v>0</v>
      </c>
      <c r="AP57" s="35">
        <f>IF(OR($A$1&lt;=Main!AB$4,ISBLANK($N57)),0,Main!AB52)</f>
        <v>0</v>
      </c>
      <c r="AQ57" s="35">
        <f>IF(OR($A$1&lt;=Main!AC$4,ISBLANK($N57)),0,Main!AC52)</f>
        <v>0</v>
      </c>
      <c r="AR57" s="35">
        <f>IF(OR($A$1&lt;=Main!AD$4,ISBLANK($N57)),0,Main!AD52)</f>
        <v>0</v>
      </c>
      <c r="AS57" s="35">
        <f>IF(OR($A$1&lt;=Main!AE$4,ISBLANK($N57)),0,Main!AE52)</f>
        <v>0</v>
      </c>
      <c r="AT57" s="35">
        <f>IF(OR($A$1&lt;=Main!AF$4,ISBLANK($N57)),0,Main!AF52)</f>
        <v>0</v>
      </c>
      <c r="AU57" s="35">
        <f>IF(OR($A$1&lt;=Main!AG$4,ISBLANK($N57)),0,Main!AG52)</f>
        <v>0</v>
      </c>
      <c r="AV57" s="35">
        <f>IF(OR($A$1&lt;=Main!AH$4,ISBLANK($N57)),0,Main!AH52)</f>
        <v>0</v>
      </c>
      <c r="AW57" s="35">
        <f>IF(OR($A$1&lt;=Main!AI$4,ISBLANK($N57)),0,Main!AI52)</f>
        <v>0</v>
      </c>
      <c r="AX57" s="35">
        <f>IF(OR($A$1&lt;=Main!AJ$4,ISBLANK($N57)),0,Main!AJ52)</f>
        <v>0</v>
      </c>
      <c r="AY57" s="35">
        <f>IF(OR($A$1&lt;=Main!AK$4,ISBLANK($N57)),0,Main!AK52)</f>
        <v>0</v>
      </c>
      <c r="AZ57" s="35">
        <f>IF(OR($A$1&lt;=Main!AL$4,ISBLANK($N57)),0,Main!AL52)</f>
        <v>0</v>
      </c>
      <c r="BA57" s="35">
        <f>IF(OR($A$1&lt;=Main!AM$4,ISBLANK($N57)),0,Main!AM52)</f>
        <v>0</v>
      </c>
      <c r="BB57" s="35">
        <f>IF(OR($A$1&lt;=Main!AN$4,ISBLANK($N57)),0,Main!AN52)</f>
        <v>0</v>
      </c>
      <c r="BC57" s="35">
        <f>IF(OR($A$1&lt;=Main!AO$4,ISBLANK($N57)),0,Main!AO52)</f>
        <v>0</v>
      </c>
      <c r="BD57" s="35">
        <f>IF(OR($A$1&lt;=Main!AP$4,ISBLANK($N57)),0,Main!AP52)</f>
        <v>0</v>
      </c>
      <c r="BE57" s="35">
        <f>IF(OR($A$1&lt;=Main!AQ$4,ISBLANK($N57)),0,Main!AQ52)</f>
        <v>0</v>
      </c>
      <c r="BF57" s="35">
        <f>IF(OR($A$1&lt;=Main!AR$4,ISBLANK($N57)),0,Main!AR52)</f>
        <v>0</v>
      </c>
      <c r="BG57" s="35">
        <f>IF(OR($A$1&lt;=Main!AS$4,ISBLANK($N57)),0,Main!AS52)</f>
        <v>0</v>
      </c>
      <c r="BH57" s="35">
        <f>IF(OR($A$1&lt;=Main!AT$4,ISBLANK($N57)),0,Main!AT52)</f>
        <v>0</v>
      </c>
      <c r="BI57" s="35">
        <f>IF(OR($A$1&lt;=Main!AU$4,ISBLANK($N57)),0,Main!AU52)</f>
        <v>0</v>
      </c>
      <c r="BJ57" s="35">
        <f>IF(OR($A$1&lt;=Main!AV$4,ISBLANK($N57)),0,Main!AV52)</f>
        <v>0</v>
      </c>
    </row>
    <row r="58" spans="1:62">
      <c r="A58" s="37"/>
      <c r="B58" s="37"/>
      <c r="C58" s="37" t="str">
        <f>IF(ISBLANK($A58),"",VLOOKUP($K58,Main!BC$6:BD$150,2,0))</f>
        <v/>
      </c>
      <c r="D58" s="43">
        <f t="shared" si="3"/>
        <v>0</v>
      </c>
      <c r="F58" s="6">
        <f>VLOOKUP($E58,Mask!$A$2:$C$102,$M$8,0)</f>
        <v>0</v>
      </c>
      <c r="G58" s="44">
        <f t="shared" si="7"/>
        <v>0</v>
      </c>
      <c r="K58" s="6" t="str">
        <f t="shared" si="0"/>
        <v/>
      </c>
      <c r="L58" s="35">
        <f t="shared" si="1"/>
        <v>0</v>
      </c>
      <c r="M58" s="6">
        <v>1</v>
      </c>
      <c r="N58" s="35" t="str">
        <f>Main!$A53&amp;Main!$B53</f>
        <v/>
      </c>
      <c r="O58" s="145">
        <f t="shared" si="6"/>
        <v>0</v>
      </c>
      <c r="P58" s="150">
        <f t="shared" si="5"/>
        <v>34</v>
      </c>
      <c r="Q58" s="150" t="str">
        <f ca="1">IF(Main!$AY53&lt;&gt;"#",$P58-Main!$AY53,"#")</f>
        <v>#</v>
      </c>
      <c r="R58" s="35">
        <f>Main!E53*Mask!G$6</f>
        <v>0</v>
      </c>
      <c r="S58" s="35">
        <f>Main!F53*Mask!H$6</f>
        <v>0</v>
      </c>
      <c r="T58" s="35">
        <f>Main!G53*Mask!I$6</f>
        <v>0</v>
      </c>
      <c r="U58" s="35">
        <f>Main!H53*Mask!J$6</f>
        <v>0</v>
      </c>
      <c r="V58" s="35">
        <f>Main!I53*Mask!K$6</f>
        <v>0</v>
      </c>
      <c r="W58" s="35">
        <f>Main!J53*Mask!L$6</f>
        <v>0</v>
      </c>
      <c r="X58" s="35">
        <f>Main!K53*Mask!M$6</f>
        <v>0</v>
      </c>
      <c r="Y58" s="35">
        <f>Main!L53*Mask!N$6</f>
        <v>0</v>
      </c>
      <c r="Z58" s="35">
        <f>Main!M53*Mask!O$6</f>
        <v>0</v>
      </c>
      <c r="AA58" s="35">
        <f>Main!N53*Mask!P$6</f>
        <v>0</v>
      </c>
      <c r="AB58" s="35">
        <f>Main!O53*Mask!Q$6</f>
        <v>0</v>
      </c>
      <c r="AC58" s="35">
        <f>Main!P53*Mask!R$6</f>
        <v>0</v>
      </c>
      <c r="AD58" s="35">
        <f>Main!Q53*Mask!S$6</f>
        <v>0</v>
      </c>
      <c r="AE58" s="35">
        <f>Main!R53*Mask!T$6</f>
        <v>0</v>
      </c>
      <c r="AF58" s="35">
        <f>Main!S53*Mask!U$6</f>
        <v>0</v>
      </c>
      <c r="AG58" s="35">
        <f>Main!T53*Mask!V$6</f>
        <v>0</v>
      </c>
      <c r="AH58" s="35">
        <f>Main!U53*Mask!W$6</f>
        <v>0</v>
      </c>
      <c r="AI58" s="35">
        <f>Main!V53*Mask!X$6</f>
        <v>0</v>
      </c>
      <c r="AJ58" s="35">
        <f>Main!W53*Mask!Y$6</f>
        <v>0</v>
      </c>
      <c r="AK58" s="35">
        <f>Main!X53*Mask!Z$6</f>
        <v>0</v>
      </c>
      <c r="AL58" s="35">
        <f>Main!Y53*Mask!AA$6</f>
        <v>0</v>
      </c>
      <c r="AM58" s="35">
        <f>Main!Z53*Mask!AB$6</f>
        <v>0</v>
      </c>
      <c r="AN58" s="35"/>
      <c r="AO58" s="35">
        <f>IF(OR($A$1&lt;=Main!AA$4,ISBLANK($N58)),0,Main!AA53)</f>
        <v>0</v>
      </c>
      <c r="AP58" s="35">
        <f>IF(OR($A$1&lt;=Main!AB$4,ISBLANK($N58)),0,Main!AB53)</f>
        <v>0</v>
      </c>
      <c r="AQ58" s="35">
        <f>IF(OR($A$1&lt;=Main!AC$4,ISBLANK($N58)),0,Main!AC53)</f>
        <v>0</v>
      </c>
      <c r="AR58" s="35">
        <f>IF(OR($A$1&lt;=Main!AD$4,ISBLANK($N58)),0,Main!AD53)</f>
        <v>0</v>
      </c>
      <c r="AS58" s="35">
        <f>IF(OR($A$1&lt;=Main!AE$4,ISBLANK($N58)),0,Main!AE53)</f>
        <v>0</v>
      </c>
      <c r="AT58" s="35">
        <f>IF(OR($A$1&lt;=Main!AF$4,ISBLANK($N58)),0,Main!AF53)</f>
        <v>0</v>
      </c>
      <c r="AU58" s="35">
        <f>IF(OR($A$1&lt;=Main!AG$4,ISBLANK($N58)),0,Main!AG53)</f>
        <v>0</v>
      </c>
      <c r="AV58" s="35">
        <f>IF(OR($A$1&lt;=Main!AH$4,ISBLANK($N58)),0,Main!AH53)</f>
        <v>0</v>
      </c>
      <c r="AW58" s="35">
        <f>IF(OR($A$1&lt;=Main!AI$4,ISBLANK($N58)),0,Main!AI53)</f>
        <v>0</v>
      </c>
      <c r="AX58" s="35">
        <f>IF(OR($A$1&lt;=Main!AJ$4,ISBLANK($N58)),0,Main!AJ53)</f>
        <v>0</v>
      </c>
      <c r="AY58" s="35">
        <f>IF(OR($A$1&lt;=Main!AK$4,ISBLANK($N58)),0,Main!AK53)</f>
        <v>0</v>
      </c>
      <c r="AZ58" s="35">
        <f>IF(OR($A$1&lt;=Main!AL$4,ISBLANK($N58)),0,Main!AL53)</f>
        <v>0</v>
      </c>
      <c r="BA58" s="35">
        <f>IF(OR($A$1&lt;=Main!AM$4,ISBLANK($N58)),0,Main!AM53)</f>
        <v>0</v>
      </c>
      <c r="BB58" s="35">
        <f>IF(OR($A$1&lt;=Main!AN$4,ISBLANK($N58)),0,Main!AN53)</f>
        <v>0</v>
      </c>
      <c r="BC58" s="35">
        <f>IF(OR($A$1&lt;=Main!AO$4,ISBLANK($N58)),0,Main!AO53)</f>
        <v>0</v>
      </c>
      <c r="BD58" s="35">
        <f>IF(OR($A$1&lt;=Main!AP$4,ISBLANK($N58)),0,Main!AP53)</f>
        <v>0</v>
      </c>
      <c r="BE58" s="35">
        <f>IF(OR($A$1&lt;=Main!AQ$4,ISBLANK($N58)),0,Main!AQ53)</f>
        <v>0</v>
      </c>
      <c r="BF58" s="35">
        <f>IF(OR($A$1&lt;=Main!AR$4,ISBLANK($N58)),0,Main!AR53)</f>
        <v>0</v>
      </c>
      <c r="BG58" s="35">
        <f>IF(OR($A$1&lt;=Main!AS$4,ISBLANK($N58)),0,Main!AS53)</f>
        <v>0</v>
      </c>
      <c r="BH58" s="35">
        <f>IF(OR($A$1&lt;=Main!AT$4,ISBLANK($N58)),0,Main!AT53)</f>
        <v>0</v>
      </c>
      <c r="BI58" s="35">
        <f>IF(OR($A$1&lt;=Main!AU$4,ISBLANK($N58)),0,Main!AU53)</f>
        <v>0</v>
      </c>
      <c r="BJ58" s="35">
        <f>IF(OR($A$1&lt;=Main!AV$4,ISBLANK($N58)),0,Main!AV53)</f>
        <v>0</v>
      </c>
    </row>
    <row r="59" spans="1:62">
      <c r="A59" s="37"/>
      <c r="B59" s="37"/>
      <c r="C59" s="37" t="str">
        <f>IF(ISBLANK($A59),"",VLOOKUP($K59,Main!BC$6:BD$150,2,0))</f>
        <v/>
      </c>
      <c r="D59" s="43">
        <f t="shared" si="3"/>
        <v>0</v>
      </c>
      <c r="F59" s="6">
        <f>VLOOKUP($E59,Mask!$A$2:$C$102,$M$8,0)</f>
        <v>0</v>
      </c>
      <c r="G59" s="44">
        <f t="shared" si="7"/>
        <v>0</v>
      </c>
      <c r="K59" s="6" t="str">
        <f t="shared" si="0"/>
        <v/>
      </c>
      <c r="L59" s="35">
        <f t="shared" si="1"/>
        <v>0</v>
      </c>
      <c r="M59" s="6">
        <v>1</v>
      </c>
      <c r="N59" s="35" t="str">
        <f>Main!$A54&amp;Main!$B54</f>
        <v/>
      </c>
      <c r="O59" s="145">
        <f t="shared" si="6"/>
        <v>0</v>
      </c>
      <c r="P59" s="150">
        <f t="shared" si="5"/>
        <v>34</v>
      </c>
      <c r="Q59" s="150" t="str">
        <f ca="1">IF(Main!$AY54&lt;&gt;"#",$P59-Main!$AY54,"#")</f>
        <v>#</v>
      </c>
      <c r="R59" s="35">
        <f>Main!E54*Mask!G$6</f>
        <v>0</v>
      </c>
      <c r="S59" s="35">
        <f>Main!F54*Mask!H$6</f>
        <v>0</v>
      </c>
      <c r="T59" s="35">
        <f>Main!G54*Mask!I$6</f>
        <v>0</v>
      </c>
      <c r="U59" s="35">
        <f>Main!H54*Mask!J$6</f>
        <v>0</v>
      </c>
      <c r="V59" s="35">
        <f>Main!I54*Mask!K$6</f>
        <v>0</v>
      </c>
      <c r="W59" s="35">
        <f>Main!J54*Mask!L$6</f>
        <v>0</v>
      </c>
      <c r="X59" s="35">
        <f>Main!K54*Mask!M$6</f>
        <v>0</v>
      </c>
      <c r="Y59" s="35">
        <f>Main!L54*Mask!N$6</f>
        <v>0</v>
      </c>
      <c r="Z59" s="35">
        <f>Main!M54*Mask!O$6</f>
        <v>0</v>
      </c>
      <c r="AA59" s="35">
        <f>Main!N54*Mask!P$6</f>
        <v>0</v>
      </c>
      <c r="AB59" s="35">
        <f>Main!O54*Mask!Q$6</f>
        <v>0</v>
      </c>
      <c r="AC59" s="35">
        <f>Main!P54*Mask!R$6</f>
        <v>0</v>
      </c>
      <c r="AD59" s="35">
        <f>Main!Q54*Mask!S$6</f>
        <v>0</v>
      </c>
      <c r="AE59" s="35">
        <f>Main!R54*Mask!T$6</f>
        <v>0</v>
      </c>
      <c r="AF59" s="35">
        <f>Main!S54*Mask!U$6</f>
        <v>0</v>
      </c>
      <c r="AG59" s="35">
        <f>Main!T54*Mask!V$6</f>
        <v>0</v>
      </c>
      <c r="AH59" s="35">
        <f>Main!U54*Mask!W$6</f>
        <v>0</v>
      </c>
      <c r="AI59" s="35">
        <f>Main!V54*Mask!X$6</f>
        <v>0</v>
      </c>
      <c r="AJ59" s="35">
        <f>Main!W54*Mask!Y$6</f>
        <v>0</v>
      </c>
      <c r="AK59" s="35">
        <f>Main!X54*Mask!Z$6</f>
        <v>0</v>
      </c>
      <c r="AL59" s="35">
        <f>Main!Y54*Mask!AA$6</f>
        <v>0</v>
      </c>
      <c r="AM59" s="35">
        <f>Main!Z54*Mask!AB$6</f>
        <v>0</v>
      </c>
      <c r="AN59" s="35"/>
      <c r="AO59" s="35">
        <f>IF(OR($A$1&lt;=Main!AA$4,ISBLANK($N59)),0,Main!AA54)</f>
        <v>0</v>
      </c>
      <c r="AP59" s="35">
        <f>IF(OR($A$1&lt;=Main!AB$4,ISBLANK($N59)),0,Main!AB54)</f>
        <v>0</v>
      </c>
      <c r="AQ59" s="35">
        <f>IF(OR($A$1&lt;=Main!AC$4,ISBLANK($N59)),0,Main!AC54)</f>
        <v>0</v>
      </c>
      <c r="AR59" s="35">
        <f>IF(OR($A$1&lt;=Main!AD$4,ISBLANK($N59)),0,Main!AD54)</f>
        <v>0</v>
      </c>
      <c r="AS59" s="35">
        <f>IF(OR($A$1&lt;=Main!AE$4,ISBLANK($N59)),0,Main!AE54)</f>
        <v>0</v>
      </c>
      <c r="AT59" s="35">
        <f>IF(OR($A$1&lt;=Main!AF$4,ISBLANK($N59)),0,Main!AF54)</f>
        <v>0</v>
      </c>
      <c r="AU59" s="35">
        <f>IF(OR($A$1&lt;=Main!AG$4,ISBLANK($N59)),0,Main!AG54)</f>
        <v>0</v>
      </c>
      <c r="AV59" s="35">
        <f>IF(OR($A$1&lt;=Main!AH$4,ISBLANK($N59)),0,Main!AH54)</f>
        <v>0</v>
      </c>
      <c r="AW59" s="35">
        <f>IF(OR($A$1&lt;=Main!AI$4,ISBLANK($N59)),0,Main!AI54)</f>
        <v>0</v>
      </c>
      <c r="AX59" s="35">
        <f>IF(OR($A$1&lt;=Main!AJ$4,ISBLANK($N59)),0,Main!AJ54)</f>
        <v>0</v>
      </c>
      <c r="AY59" s="35">
        <f>IF(OR($A$1&lt;=Main!AK$4,ISBLANK($N59)),0,Main!AK54)</f>
        <v>0</v>
      </c>
      <c r="AZ59" s="35">
        <f>IF(OR($A$1&lt;=Main!AL$4,ISBLANK($N59)),0,Main!AL54)</f>
        <v>0</v>
      </c>
      <c r="BA59" s="35">
        <f>IF(OR($A$1&lt;=Main!AM$4,ISBLANK($N59)),0,Main!AM54)</f>
        <v>0</v>
      </c>
      <c r="BB59" s="35">
        <f>IF(OR($A$1&lt;=Main!AN$4,ISBLANK($N59)),0,Main!AN54)</f>
        <v>0</v>
      </c>
      <c r="BC59" s="35">
        <f>IF(OR($A$1&lt;=Main!AO$4,ISBLANK($N59)),0,Main!AO54)</f>
        <v>0</v>
      </c>
      <c r="BD59" s="35">
        <f>IF(OR($A$1&lt;=Main!AP$4,ISBLANK($N59)),0,Main!AP54)</f>
        <v>0</v>
      </c>
      <c r="BE59" s="35">
        <f>IF(OR($A$1&lt;=Main!AQ$4,ISBLANK($N59)),0,Main!AQ54)</f>
        <v>0</v>
      </c>
      <c r="BF59" s="35">
        <f>IF(OR($A$1&lt;=Main!AR$4,ISBLANK($N59)),0,Main!AR54)</f>
        <v>0</v>
      </c>
      <c r="BG59" s="35">
        <f>IF(OR($A$1&lt;=Main!AS$4,ISBLANK($N59)),0,Main!AS54)</f>
        <v>0</v>
      </c>
      <c r="BH59" s="35">
        <f>IF(OR($A$1&lt;=Main!AT$4,ISBLANK($N59)),0,Main!AT54)</f>
        <v>0</v>
      </c>
      <c r="BI59" s="35">
        <f>IF(OR($A$1&lt;=Main!AU$4,ISBLANK($N59)),0,Main!AU54)</f>
        <v>0</v>
      </c>
      <c r="BJ59" s="35">
        <f>IF(OR($A$1&lt;=Main!AV$4,ISBLANK($N59)),0,Main!AV54)</f>
        <v>0</v>
      </c>
    </row>
    <row r="60" spans="1:62" ht="13.5" thickBot="1">
      <c r="A60" s="37"/>
      <c r="B60" s="37"/>
      <c r="C60" s="37" t="str">
        <f>IF(ISBLANK($A60),"",VLOOKUP($K60,Main!BC$6:BD$150,2,0))</f>
        <v/>
      </c>
      <c r="D60" s="47">
        <f t="shared" si="3"/>
        <v>0</v>
      </c>
      <c r="E60" s="48"/>
      <c r="F60" s="48">
        <f>VLOOKUP($E60,Mask!$A$2:$C$102,$M$8,0)</f>
        <v>0</v>
      </c>
      <c r="G60" s="49">
        <f t="shared" si="7"/>
        <v>0</v>
      </c>
      <c r="K60" s="6" t="str">
        <f t="shared" si="0"/>
        <v/>
      </c>
      <c r="L60" s="35">
        <f t="shared" si="1"/>
        <v>0</v>
      </c>
      <c r="M60" s="6">
        <v>1</v>
      </c>
      <c r="N60" s="35" t="str">
        <f>Main!$A55&amp;Main!$B55</f>
        <v/>
      </c>
      <c r="O60" s="145">
        <f t="shared" si="6"/>
        <v>0</v>
      </c>
      <c r="P60" s="150">
        <f t="shared" si="5"/>
        <v>34</v>
      </c>
      <c r="Q60" s="150" t="str">
        <f ca="1">IF(Main!$AY55&lt;&gt;"#",$P60-Main!$AY55,"#")</f>
        <v>#</v>
      </c>
      <c r="R60" s="35">
        <f>Main!E55*Mask!G$6</f>
        <v>0</v>
      </c>
      <c r="S60" s="35">
        <f>Main!F55*Mask!H$6</f>
        <v>0</v>
      </c>
      <c r="T60" s="35">
        <f>Main!G55*Mask!I$6</f>
        <v>0</v>
      </c>
      <c r="U60" s="35">
        <f>Main!H55*Mask!J$6</f>
        <v>0</v>
      </c>
      <c r="V60" s="35">
        <f>Main!I55*Mask!K$6</f>
        <v>0</v>
      </c>
      <c r="W60" s="35">
        <f>Main!J55*Mask!L$6</f>
        <v>0</v>
      </c>
      <c r="X60" s="35">
        <f>Main!K55*Mask!M$6</f>
        <v>0</v>
      </c>
      <c r="Y60" s="35">
        <f>Main!L55*Mask!N$6</f>
        <v>0</v>
      </c>
      <c r="Z60" s="35">
        <f>Main!M55*Mask!O$6</f>
        <v>0</v>
      </c>
      <c r="AA60" s="35">
        <f>Main!N55*Mask!P$6</f>
        <v>0</v>
      </c>
      <c r="AB60" s="35">
        <f>Main!O55*Mask!Q$6</f>
        <v>0</v>
      </c>
      <c r="AC60" s="35">
        <f>Main!P55*Mask!R$6</f>
        <v>0</v>
      </c>
      <c r="AD60" s="35">
        <f>Main!Q55*Mask!S$6</f>
        <v>0</v>
      </c>
      <c r="AE60" s="35">
        <f>Main!R55*Mask!T$6</f>
        <v>0</v>
      </c>
      <c r="AF60" s="35">
        <f>Main!S55*Mask!U$6</f>
        <v>0</v>
      </c>
      <c r="AG60" s="35">
        <f>Main!T55*Mask!V$6</f>
        <v>0</v>
      </c>
      <c r="AH60" s="35">
        <f>Main!U55*Mask!W$6</f>
        <v>0</v>
      </c>
      <c r="AI60" s="35">
        <f>Main!V55*Mask!X$6</f>
        <v>0</v>
      </c>
      <c r="AJ60" s="35">
        <f>Main!W55*Mask!Y$6</f>
        <v>0</v>
      </c>
      <c r="AK60" s="35">
        <f>Main!X55*Mask!Z$6</f>
        <v>0</v>
      </c>
      <c r="AL60" s="35">
        <f>Main!Y55*Mask!AA$6</f>
        <v>0</v>
      </c>
      <c r="AM60" s="35">
        <f>Main!Z55*Mask!AB$6</f>
        <v>0</v>
      </c>
      <c r="AN60" s="35"/>
      <c r="AO60" s="35">
        <f>IF(OR($A$1&lt;=Main!AA$4,ISBLANK($N60)),0,Main!AA55)</f>
        <v>0</v>
      </c>
      <c r="AP60" s="35">
        <f>IF(OR($A$1&lt;=Main!AB$4,ISBLANK($N60)),0,Main!AB55)</f>
        <v>0</v>
      </c>
      <c r="AQ60" s="35">
        <f>IF(OR($A$1&lt;=Main!AC$4,ISBLANK($N60)),0,Main!AC55)</f>
        <v>0</v>
      </c>
      <c r="AR60" s="35">
        <f>IF(OR($A$1&lt;=Main!AD$4,ISBLANK($N60)),0,Main!AD55)</f>
        <v>0</v>
      </c>
      <c r="AS60" s="35">
        <f>IF(OR($A$1&lt;=Main!AE$4,ISBLANK($N60)),0,Main!AE55)</f>
        <v>0</v>
      </c>
      <c r="AT60" s="35">
        <f>IF(OR($A$1&lt;=Main!AF$4,ISBLANK($N60)),0,Main!AF55)</f>
        <v>0</v>
      </c>
      <c r="AU60" s="35">
        <f>IF(OR($A$1&lt;=Main!AG$4,ISBLANK($N60)),0,Main!AG55)</f>
        <v>0</v>
      </c>
      <c r="AV60" s="35">
        <f>IF(OR($A$1&lt;=Main!AH$4,ISBLANK($N60)),0,Main!AH55)</f>
        <v>0</v>
      </c>
      <c r="AW60" s="35">
        <f>IF(OR($A$1&lt;=Main!AI$4,ISBLANK($N60)),0,Main!AI55)</f>
        <v>0</v>
      </c>
      <c r="AX60" s="35">
        <f>IF(OR($A$1&lt;=Main!AJ$4,ISBLANK($N60)),0,Main!AJ55)</f>
        <v>0</v>
      </c>
      <c r="AY60" s="35">
        <f>IF(OR($A$1&lt;=Main!AK$4,ISBLANK($N60)),0,Main!AK55)</f>
        <v>0</v>
      </c>
      <c r="AZ60" s="35">
        <f>IF(OR($A$1&lt;=Main!AL$4,ISBLANK($N60)),0,Main!AL55)</f>
        <v>0</v>
      </c>
      <c r="BA60" s="35">
        <f>IF(OR($A$1&lt;=Main!AM$4,ISBLANK($N60)),0,Main!AM55)</f>
        <v>0</v>
      </c>
      <c r="BB60" s="35">
        <f>IF(OR($A$1&lt;=Main!AN$4,ISBLANK($N60)),0,Main!AN55)</f>
        <v>0</v>
      </c>
      <c r="BC60" s="35">
        <f>IF(OR($A$1&lt;=Main!AO$4,ISBLANK($N60)),0,Main!AO55)</f>
        <v>0</v>
      </c>
      <c r="BD60" s="35">
        <f>IF(OR($A$1&lt;=Main!AP$4,ISBLANK($N60)),0,Main!AP55)</f>
        <v>0</v>
      </c>
      <c r="BE60" s="35">
        <f>IF(OR($A$1&lt;=Main!AQ$4,ISBLANK($N60)),0,Main!AQ55)</f>
        <v>0</v>
      </c>
      <c r="BF60" s="35">
        <f>IF(OR($A$1&lt;=Main!AR$4,ISBLANK($N60)),0,Main!AR55)</f>
        <v>0</v>
      </c>
      <c r="BG60" s="35">
        <f>IF(OR($A$1&lt;=Main!AS$4,ISBLANK($N60)),0,Main!AS55)</f>
        <v>0</v>
      </c>
      <c r="BH60" s="35">
        <f>IF(OR($A$1&lt;=Main!AT$4,ISBLANK($N60)),0,Main!AT55)</f>
        <v>0</v>
      </c>
      <c r="BI60" s="35">
        <f>IF(OR($A$1&lt;=Main!AU$4,ISBLANK($N60)),0,Main!AU55)</f>
        <v>0</v>
      </c>
      <c r="BJ60" s="35">
        <f>IF(OR($A$1&lt;=Main!AV$4,ISBLANK($N60)),0,Main!AV55)</f>
        <v>0</v>
      </c>
    </row>
    <row r="61" spans="1:62" ht="13.5" thickTop="1">
      <c r="D61" s="50"/>
      <c r="G61" s="35"/>
      <c r="K61" s="6" t="str">
        <f t="shared" si="0"/>
        <v/>
      </c>
      <c r="L61" s="35"/>
      <c r="M61" s="35"/>
      <c r="N61" s="35" t="str">
        <f>Main!$A56&amp;Main!$B56</f>
        <v/>
      </c>
      <c r="O61" s="145">
        <f t="shared" si="6"/>
        <v>0</v>
      </c>
      <c r="P61" s="150">
        <f t="shared" si="5"/>
        <v>34</v>
      </c>
      <c r="Q61" s="150" t="str">
        <f ca="1">IF(Main!$AY56&lt;&gt;"#",$P61-Main!$AY56,"#")</f>
        <v>#</v>
      </c>
      <c r="R61" s="35">
        <f>Main!E56*Mask!G$6</f>
        <v>0</v>
      </c>
      <c r="S61" s="35">
        <f>Main!F56*Mask!H$6</f>
        <v>0</v>
      </c>
      <c r="T61" s="35">
        <f>Main!G56*Mask!I$6</f>
        <v>0</v>
      </c>
      <c r="U61" s="35">
        <f>Main!H56*Mask!J$6</f>
        <v>0</v>
      </c>
      <c r="V61" s="35">
        <f>Main!I56*Mask!K$6</f>
        <v>0</v>
      </c>
      <c r="W61" s="35">
        <f>Main!J56*Mask!L$6</f>
        <v>0</v>
      </c>
      <c r="X61" s="35">
        <f>Main!K56*Mask!M$6</f>
        <v>0</v>
      </c>
      <c r="Y61" s="35">
        <f>Main!L56*Mask!N$6</f>
        <v>0</v>
      </c>
      <c r="Z61" s="35">
        <f>Main!M56*Mask!O$6</f>
        <v>0</v>
      </c>
      <c r="AA61" s="35">
        <f>Main!N56*Mask!P$6</f>
        <v>0</v>
      </c>
      <c r="AB61" s="35">
        <f>Main!O56*Mask!Q$6</f>
        <v>0</v>
      </c>
      <c r="AC61" s="35">
        <f>Main!P56*Mask!R$6</f>
        <v>0</v>
      </c>
      <c r="AD61" s="35">
        <f>Main!Q56*Mask!S$6</f>
        <v>0</v>
      </c>
      <c r="AE61" s="35">
        <f>Main!R56*Mask!T$6</f>
        <v>0</v>
      </c>
      <c r="AF61" s="35">
        <f>Main!S56*Mask!U$6</f>
        <v>0</v>
      </c>
      <c r="AG61" s="35">
        <f>Main!T56*Mask!V$6</f>
        <v>0</v>
      </c>
      <c r="AH61" s="35">
        <f>Main!U56*Mask!W$6</f>
        <v>0</v>
      </c>
      <c r="AI61" s="35">
        <f>Main!V56*Mask!X$6</f>
        <v>0</v>
      </c>
      <c r="AJ61" s="35">
        <f>Main!W56*Mask!Y$6</f>
        <v>0</v>
      </c>
      <c r="AK61" s="35">
        <f>Main!X56*Mask!Z$6</f>
        <v>0</v>
      </c>
      <c r="AL61" s="35">
        <f>Main!Y56*Mask!AA$6</f>
        <v>0</v>
      </c>
      <c r="AM61" s="35">
        <f>Main!Z56*Mask!AB$6</f>
        <v>0</v>
      </c>
      <c r="AN61" s="35"/>
      <c r="AO61" s="35">
        <f>IF(OR($A$1&lt;=Main!AA$4,ISBLANK($N61)),0,Main!AA56)</f>
        <v>0</v>
      </c>
      <c r="AP61" s="35">
        <f>IF(OR($A$1&lt;=Main!AB$4,ISBLANK($N61)),0,Main!AB56)</f>
        <v>0</v>
      </c>
      <c r="AQ61" s="35">
        <f>IF(OR($A$1&lt;=Main!AC$4,ISBLANK($N61)),0,Main!AC56)</f>
        <v>0</v>
      </c>
      <c r="AR61" s="35">
        <f>IF(OR($A$1&lt;=Main!AD$4,ISBLANK($N61)),0,Main!AD56)</f>
        <v>0</v>
      </c>
      <c r="AS61" s="35">
        <f>IF(OR($A$1&lt;=Main!AE$4,ISBLANK($N61)),0,Main!AE56)</f>
        <v>0</v>
      </c>
      <c r="AT61" s="35">
        <f>IF(OR($A$1&lt;=Main!AF$4,ISBLANK($N61)),0,Main!AF56)</f>
        <v>0</v>
      </c>
      <c r="AU61" s="35">
        <f>IF(OR($A$1&lt;=Main!AG$4,ISBLANK($N61)),0,Main!AG56)</f>
        <v>0</v>
      </c>
      <c r="AV61" s="35">
        <f>IF(OR($A$1&lt;=Main!AH$4,ISBLANK($N61)),0,Main!AH56)</f>
        <v>0</v>
      </c>
      <c r="AW61" s="35">
        <f>IF(OR($A$1&lt;=Main!AI$4,ISBLANK($N61)),0,Main!AI56)</f>
        <v>0</v>
      </c>
      <c r="AX61" s="35">
        <f>IF(OR($A$1&lt;=Main!AJ$4,ISBLANK($N61)),0,Main!AJ56)</f>
        <v>0</v>
      </c>
      <c r="AY61" s="35">
        <f>IF(OR($A$1&lt;=Main!AK$4,ISBLANK($N61)),0,Main!AK56)</f>
        <v>0</v>
      </c>
      <c r="AZ61" s="35">
        <f>IF(OR($A$1&lt;=Main!AL$4,ISBLANK($N61)),0,Main!AL56)</f>
        <v>0</v>
      </c>
      <c r="BA61" s="35">
        <f>IF(OR($A$1&lt;=Main!AM$4,ISBLANK($N61)),0,Main!AM56)</f>
        <v>0</v>
      </c>
      <c r="BB61" s="35">
        <f>IF(OR($A$1&lt;=Main!AN$4,ISBLANK($N61)),0,Main!AN56)</f>
        <v>0</v>
      </c>
      <c r="BC61" s="35">
        <f>IF(OR($A$1&lt;=Main!AO$4,ISBLANK($N61)),0,Main!AO56)</f>
        <v>0</v>
      </c>
      <c r="BD61" s="35">
        <f>IF(OR($A$1&lt;=Main!AP$4,ISBLANK($N61)),0,Main!AP56)</f>
        <v>0</v>
      </c>
      <c r="BE61" s="35">
        <f>IF(OR($A$1&lt;=Main!AQ$4,ISBLANK($N61)),0,Main!AQ56)</f>
        <v>0</v>
      </c>
      <c r="BF61" s="35">
        <f>IF(OR($A$1&lt;=Main!AR$4,ISBLANK($N61)),0,Main!AR56)</f>
        <v>0</v>
      </c>
      <c r="BG61" s="35">
        <f>IF(OR($A$1&lt;=Main!AS$4,ISBLANK($N61)),0,Main!AS56)</f>
        <v>0</v>
      </c>
      <c r="BH61" s="35">
        <f>IF(OR($A$1&lt;=Main!AT$4,ISBLANK($N61)),0,Main!AT56)</f>
        <v>0</v>
      </c>
      <c r="BI61" s="35">
        <f>IF(OR($A$1&lt;=Main!AU$4,ISBLANK($N61)),0,Main!AU56)</f>
        <v>0</v>
      </c>
      <c r="BJ61" s="35">
        <f>IF(OR($A$1&lt;=Main!AV$4,ISBLANK($N61)),0,Main!AV56)</f>
        <v>0</v>
      </c>
    </row>
    <row r="62" spans="1:62">
      <c r="N62" s="6" t="str">
        <f>Main!$A57&amp;Main!$B57</f>
        <v/>
      </c>
      <c r="O62" s="145">
        <f t="shared" si="6"/>
        <v>0</v>
      </c>
      <c r="P62" s="150">
        <f t="shared" si="5"/>
        <v>34</v>
      </c>
      <c r="Q62" s="150" t="str">
        <f ca="1">IF(Main!$AY57&lt;&gt;"#",$P62-Main!$AY57,"#")</f>
        <v>#</v>
      </c>
      <c r="R62" s="35">
        <f>Main!E57*Mask!G$6</f>
        <v>0</v>
      </c>
      <c r="S62" s="35">
        <f>Main!F57*Mask!H$6</f>
        <v>0</v>
      </c>
      <c r="T62" s="35">
        <f>Main!G57*Mask!I$6</f>
        <v>0</v>
      </c>
      <c r="U62" s="35">
        <f>Main!H57*Mask!J$6</f>
        <v>0</v>
      </c>
      <c r="V62" s="35">
        <f>Main!I57*Mask!K$6</f>
        <v>0</v>
      </c>
      <c r="W62" s="35">
        <f>Main!J57*Mask!L$6</f>
        <v>0</v>
      </c>
      <c r="X62" s="35">
        <f>Main!K57*Mask!M$6</f>
        <v>0</v>
      </c>
      <c r="Y62" s="35">
        <f>Main!L57*Mask!N$6</f>
        <v>0</v>
      </c>
      <c r="Z62" s="35">
        <f>Main!M57*Mask!O$6</f>
        <v>0</v>
      </c>
      <c r="AA62" s="35">
        <f>Main!N57*Mask!P$6</f>
        <v>0</v>
      </c>
      <c r="AB62" s="35">
        <f>Main!O57*Mask!Q$6</f>
        <v>0</v>
      </c>
      <c r="AC62" s="35">
        <f>Main!P57*Mask!R$6</f>
        <v>0</v>
      </c>
      <c r="AD62" s="35">
        <f>Main!Q57*Mask!S$6</f>
        <v>0</v>
      </c>
      <c r="AE62" s="35">
        <f>Main!R57*Mask!T$6</f>
        <v>0</v>
      </c>
      <c r="AF62" s="35">
        <f>Main!S57*Mask!U$6</f>
        <v>0</v>
      </c>
      <c r="AG62" s="35">
        <f>Main!T57*Mask!V$6</f>
        <v>0</v>
      </c>
      <c r="AH62" s="35">
        <f>Main!U57*Mask!W$6</f>
        <v>0</v>
      </c>
      <c r="AI62" s="35">
        <f>Main!V57*Mask!X$6</f>
        <v>0</v>
      </c>
      <c r="AJ62" s="35">
        <f>Main!W57*Mask!Y$6</f>
        <v>0</v>
      </c>
      <c r="AK62" s="35">
        <f>Main!X57*Mask!Z$6</f>
        <v>0</v>
      </c>
      <c r="AL62" s="35">
        <f>Main!Y57*Mask!AA$6</f>
        <v>0</v>
      </c>
      <c r="AM62" s="35">
        <f>Main!Z57*Mask!AB$6</f>
        <v>0</v>
      </c>
      <c r="AN62" s="35"/>
      <c r="AO62" s="35">
        <f>IF(OR($A$1&lt;=Main!AA$4,ISBLANK($N62)),0,Main!AA57)</f>
        <v>0</v>
      </c>
      <c r="AP62" s="35">
        <f>IF(OR($A$1&lt;=Main!AB$4,ISBLANK($N62)),0,Main!AB57)</f>
        <v>0</v>
      </c>
      <c r="AQ62" s="35">
        <f>IF(OR($A$1&lt;=Main!AC$4,ISBLANK($N62)),0,Main!AC57)</f>
        <v>0</v>
      </c>
      <c r="AR62" s="35">
        <f>IF(OR($A$1&lt;=Main!AD$4,ISBLANK($N62)),0,Main!AD57)</f>
        <v>0</v>
      </c>
      <c r="AS62" s="35">
        <f>IF(OR($A$1&lt;=Main!AE$4,ISBLANK($N62)),0,Main!AE57)</f>
        <v>0</v>
      </c>
      <c r="AT62" s="35">
        <f>IF(OR($A$1&lt;=Main!AF$4,ISBLANK($N62)),0,Main!AF57)</f>
        <v>0</v>
      </c>
      <c r="AU62" s="35">
        <f>IF(OR($A$1&lt;=Main!AG$4,ISBLANK($N62)),0,Main!AG57)</f>
        <v>0</v>
      </c>
      <c r="AV62" s="35">
        <f>IF(OR($A$1&lt;=Main!AH$4,ISBLANK($N62)),0,Main!AH57)</f>
        <v>0</v>
      </c>
      <c r="AW62" s="35">
        <f>IF(OR($A$1&lt;=Main!AI$4,ISBLANK($N62)),0,Main!AI57)</f>
        <v>0</v>
      </c>
      <c r="AX62" s="35">
        <f>IF(OR($A$1&lt;=Main!AJ$4,ISBLANK($N62)),0,Main!AJ57)</f>
        <v>0</v>
      </c>
      <c r="AY62" s="35">
        <f>IF(OR($A$1&lt;=Main!AK$4,ISBLANK($N62)),0,Main!AK57)</f>
        <v>0</v>
      </c>
      <c r="AZ62" s="35">
        <f>IF(OR($A$1&lt;=Main!AL$4,ISBLANK($N62)),0,Main!AL57)</f>
        <v>0</v>
      </c>
      <c r="BA62" s="35">
        <f>IF(OR($A$1&lt;=Main!AM$4,ISBLANK($N62)),0,Main!AM57)</f>
        <v>0</v>
      </c>
      <c r="BB62" s="35">
        <f>IF(OR($A$1&lt;=Main!AN$4,ISBLANK($N62)),0,Main!AN57)</f>
        <v>0</v>
      </c>
      <c r="BC62" s="35">
        <f>IF(OR($A$1&lt;=Main!AO$4,ISBLANK($N62)),0,Main!AO57)</f>
        <v>0</v>
      </c>
      <c r="BD62" s="35">
        <f>IF(OR($A$1&lt;=Main!AP$4,ISBLANK($N62)),0,Main!AP57)</f>
        <v>0</v>
      </c>
      <c r="BE62" s="35">
        <f>IF(OR($A$1&lt;=Main!AQ$4,ISBLANK($N62)),0,Main!AQ57)</f>
        <v>0</v>
      </c>
      <c r="BF62" s="35">
        <f>IF(OR($A$1&lt;=Main!AR$4,ISBLANK($N62)),0,Main!AR57)</f>
        <v>0</v>
      </c>
      <c r="BG62" s="35">
        <f>IF(OR($A$1&lt;=Main!AS$4,ISBLANK($N62)),0,Main!AS57)</f>
        <v>0</v>
      </c>
      <c r="BH62" s="35">
        <f>IF(OR($A$1&lt;=Main!AT$4,ISBLANK($N62)),0,Main!AT57)</f>
        <v>0</v>
      </c>
      <c r="BI62" s="35">
        <f>IF(OR($A$1&lt;=Main!AU$4,ISBLANK($N62)),0,Main!AU57)</f>
        <v>0</v>
      </c>
      <c r="BJ62" s="35">
        <f>IF(OR($A$1&lt;=Main!AV$4,ISBLANK($N62)),0,Main!AV57)</f>
        <v>0</v>
      </c>
    </row>
    <row r="63" spans="1:62">
      <c r="N63" s="6" t="str">
        <f>Main!$A58&amp;Main!$B58</f>
        <v/>
      </c>
      <c r="O63" s="145">
        <f t="shared" si="6"/>
        <v>0</v>
      </c>
      <c r="P63" s="150">
        <f t="shared" si="5"/>
        <v>34</v>
      </c>
      <c r="Q63" s="150" t="str">
        <f ca="1">IF(Main!$AY58&lt;&gt;"#",$P63-Main!$AY58,"#")</f>
        <v>#</v>
      </c>
      <c r="R63" s="35">
        <f>Main!E58*Mask!G$6</f>
        <v>0</v>
      </c>
      <c r="S63" s="35">
        <f>Main!F58*Mask!H$6</f>
        <v>0</v>
      </c>
      <c r="T63" s="35">
        <f>Main!G58*Mask!I$6</f>
        <v>0</v>
      </c>
      <c r="U63" s="35">
        <f>Main!H58*Mask!J$6</f>
        <v>0</v>
      </c>
      <c r="V63" s="35">
        <f>Main!I58*Mask!K$6</f>
        <v>0</v>
      </c>
      <c r="W63" s="35">
        <f>Main!J58*Mask!L$6</f>
        <v>0</v>
      </c>
      <c r="X63" s="35">
        <f>Main!K58*Mask!M$6</f>
        <v>0</v>
      </c>
      <c r="Y63" s="35">
        <f>Main!L58*Mask!N$6</f>
        <v>0</v>
      </c>
      <c r="Z63" s="35">
        <f>Main!M58*Mask!O$6</f>
        <v>0</v>
      </c>
      <c r="AA63" s="35">
        <f>Main!N58*Mask!P$6</f>
        <v>0</v>
      </c>
      <c r="AB63" s="35">
        <f>Main!O58*Mask!Q$6</f>
        <v>0</v>
      </c>
      <c r="AC63" s="35">
        <f>Main!P58*Mask!R$6</f>
        <v>0</v>
      </c>
      <c r="AD63" s="35">
        <f>Main!Q58*Mask!S$6</f>
        <v>0</v>
      </c>
      <c r="AE63" s="35">
        <f>Main!R58*Mask!T$6</f>
        <v>0</v>
      </c>
      <c r="AF63" s="35">
        <f>Main!S58*Mask!U$6</f>
        <v>0</v>
      </c>
      <c r="AG63" s="35">
        <f>Main!T58*Mask!V$6</f>
        <v>0</v>
      </c>
      <c r="AH63" s="35">
        <f>Main!U58*Mask!W$6</f>
        <v>0</v>
      </c>
      <c r="AI63" s="35">
        <f>Main!V58*Mask!X$6</f>
        <v>0</v>
      </c>
      <c r="AJ63" s="35">
        <f>Main!W58*Mask!Y$6</f>
        <v>0</v>
      </c>
      <c r="AK63" s="35">
        <f>Main!X58*Mask!Z$6</f>
        <v>0</v>
      </c>
      <c r="AL63" s="35">
        <f>Main!Y58*Mask!AA$6</f>
        <v>0</v>
      </c>
      <c r="AM63" s="35">
        <f>Main!Z58*Mask!AB$6</f>
        <v>0</v>
      </c>
      <c r="AN63" s="35"/>
      <c r="AO63" s="35">
        <f>IF(OR($A$1&lt;=Main!AA$4,ISBLANK($N63)),0,Main!AA58)</f>
        <v>0</v>
      </c>
      <c r="AP63" s="35">
        <f>IF(OR($A$1&lt;=Main!AB$4,ISBLANK($N63)),0,Main!AB58)</f>
        <v>0</v>
      </c>
      <c r="AQ63" s="35">
        <f>IF(OR($A$1&lt;=Main!AC$4,ISBLANK($N63)),0,Main!AC58)</f>
        <v>0</v>
      </c>
      <c r="AR63" s="35">
        <f>IF(OR($A$1&lt;=Main!AD$4,ISBLANK($N63)),0,Main!AD58)</f>
        <v>0</v>
      </c>
      <c r="AS63" s="35">
        <f>IF(OR($A$1&lt;=Main!AE$4,ISBLANK($N63)),0,Main!AE58)</f>
        <v>0</v>
      </c>
      <c r="AT63" s="35">
        <f>IF(OR($A$1&lt;=Main!AF$4,ISBLANK($N63)),0,Main!AF58)</f>
        <v>0</v>
      </c>
      <c r="AU63" s="35">
        <f>IF(OR($A$1&lt;=Main!AG$4,ISBLANK($N63)),0,Main!AG58)</f>
        <v>0</v>
      </c>
      <c r="AV63" s="35">
        <f>IF(OR($A$1&lt;=Main!AH$4,ISBLANK($N63)),0,Main!AH58)</f>
        <v>0</v>
      </c>
      <c r="AW63" s="35">
        <f>IF(OR($A$1&lt;=Main!AI$4,ISBLANK($N63)),0,Main!AI58)</f>
        <v>0</v>
      </c>
      <c r="AX63" s="35">
        <f>IF(OR($A$1&lt;=Main!AJ$4,ISBLANK($N63)),0,Main!AJ58)</f>
        <v>0</v>
      </c>
      <c r="AY63" s="35">
        <f>IF(OR($A$1&lt;=Main!AK$4,ISBLANK($N63)),0,Main!AK58)</f>
        <v>0</v>
      </c>
      <c r="AZ63" s="35">
        <f>IF(OR($A$1&lt;=Main!AL$4,ISBLANK($N63)),0,Main!AL58)</f>
        <v>0</v>
      </c>
      <c r="BA63" s="35">
        <f>IF(OR($A$1&lt;=Main!AM$4,ISBLANK($N63)),0,Main!AM58)</f>
        <v>0</v>
      </c>
      <c r="BB63" s="35">
        <f>IF(OR($A$1&lt;=Main!AN$4,ISBLANK($N63)),0,Main!AN58)</f>
        <v>0</v>
      </c>
      <c r="BC63" s="35">
        <f>IF(OR($A$1&lt;=Main!AO$4,ISBLANK($N63)),0,Main!AO58)</f>
        <v>0</v>
      </c>
      <c r="BD63" s="35">
        <f>IF(OR($A$1&lt;=Main!AP$4,ISBLANK($N63)),0,Main!AP58)</f>
        <v>0</v>
      </c>
      <c r="BE63" s="35">
        <f>IF(OR($A$1&lt;=Main!AQ$4,ISBLANK($N63)),0,Main!AQ58)</f>
        <v>0</v>
      </c>
      <c r="BF63" s="35">
        <f>IF(OR($A$1&lt;=Main!AR$4,ISBLANK($N63)),0,Main!AR58)</f>
        <v>0</v>
      </c>
      <c r="BG63" s="35">
        <f>IF(OR($A$1&lt;=Main!AS$4,ISBLANK($N63)),0,Main!AS58)</f>
        <v>0</v>
      </c>
      <c r="BH63" s="35">
        <f>IF(OR($A$1&lt;=Main!AT$4,ISBLANK($N63)),0,Main!AT58)</f>
        <v>0</v>
      </c>
      <c r="BI63" s="35">
        <f>IF(OR($A$1&lt;=Main!AU$4,ISBLANK($N63)),0,Main!AU58)</f>
        <v>0</v>
      </c>
      <c r="BJ63" s="35">
        <f>IF(OR($A$1&lt;=Main!AV$4,ISBLANK($N63)),0,Main!AV58)</f>
        <v>0</v>
      </c>
    </row>
    <row r="64" spans="1:62">
      <c r="N64" s="6" t="str">
        <f>Main!$A59&amp;Main!$B59</f>
        <v/>
      </c>
      <c r="O64" s="145">
        <f t="shared" si="6"/>
        <v>0</v>
      </c>
      <c r="P64" s="150">
        <f t="shared" si="5"/>
        <v>34</v>
      </c>
      <c r="Q64" s="150" t="str">
        <f ca="1">IF(Main!$AY59&lt;&gt;"#",$P64-Main!$AY59,"#")</f>
        <v>#</v>
      </c>
      <c r="R64" s="35">
        <f>Main!E59*Mask!G$6</f>
        <v>0</v>
      </c>
      <c r="S64" s="35">
        <f>Main!F59*Mask!H$6</f>
        <v>0</v>
      </c>
      <c r="T64" s="35">
        <f>Main!G59*Mask!I$6</f>
        <v>0</v>
      </c>
      <c r="U64" s="35">
        <f>Main!H59*Mask!J$6</f>
        <v>0</v>
      </c>
      <c r="V64" s="35">
        <f>Main!I59*Mask!K$6</f>
        <v>0</v>
      </c>
      <c r="W64" s="35">
        <f>Main!J59*Mask!L$6</f>
        <v>0</v>
      </c>
      <c r="X64" s="35">
        <f>Main!K59*Mask!M$6</f>
        <v>0</v>
      </c>
      <c r="Y64" s="35">
        <f>Main!L59*Mask!N$6</f>
        <v>0</v>
      </c>
      <c r="Z64" s="35">
        <f>Main!M59*Mask!O$6</f>
        <v>0</v>
      </c>
      <c r="AA64" s="35">
        <f>Main!N59*Mask!P$6</f>
        <v>0</v>
      </c>
      <c r="AB64" s="35">
        <f>Main!O59*Mask!Q$6</f>
        <v>0</v>
      </c>
      <c r="AC64" s="35">
        <f>Main!P59*Mask!R$6</f>
        <v>0</v>
      </c>
      <c r="AD64" s="35">
        <f>Main!Q59*Mask!S$6</f>
        <v>0</v>
      </c>
      <c r="AE64" s="35">
        <f>Main!R59*Mask!T$6</f>
        <v>0</v>
      </c>
      <c r="AF64" s="35">
        <f>Main!S59*Mask!U$6</f>
        <v>0</v>
      </c>
      <c r="AG64" s="35">
        <f>Main!T59*Mask!V$6</f>
        <v>0</v>
      </c>
      <c r="AH64" s="35">
        <f>Main!U59*Mask!W$6</f>
        <v>0</v>
      </c>
      <c r="AI64" s="35">
        <f>Main!V59*Mask!X$6</f>
        <v>0</v>
      </c>
      <c r="AJ64" s="35">
        <f>Main!W59*Mask!Y$6</f>
        <v>0</v>
      </c>
      <c r="AK64" s="35">
        <f>Main!X59*Mask!Z$6</f>
        <v>0</v>
      </c>
      <c r="AL64" s="35">
        <f>Main!Y59*Mask!AA$6</f>
        <v>0</v>
      </c>
      <c r="AM64" s="35">
        <f>Main!Z59*Mask!AB$6</f>
        <v>0</v>
      </c>
      <c r="AN64" s="35"/>
      <c r="AO64" s="35">
        <f>IF(OR($A$1&lt;=Main!AA$4,ISBLANK($N64)),0,Main!AA59)</f>
        <v>0</v>
      </c>
      <c r="AP64" s="35">
        <f>IF(OR($A$1&lt;=Main!AB$4,ISBLANK($N64)),0,Main!AB59)</f>
        <v>0</v>
      </c>
      <c r="AQ64" s="35">
        <f>IF(OR($A$1&lt;=Main!AC$4,ISBLANK($N64)),0,Main!AC59)</f>
        <v>0</v>
      </c>
      <c r="AR64" s="35">
        <f>IF(OR($A$1&lt;=Main!AD$4,ISBLANK($N64)),0,Main!AD59)</f>
        <v>0</v>
      </c>
      <c r="AS64" s="35">
        <f>IF(OR($A$1&lt;=Main!AE$4,ISBLANK($N64)),0,Main!AE59)</f>
        <v>0</v>
      </c>
      <c r="AT64" s="35">
        <f>IF(OR($A$1&lt;=Main!AF$4,ISBLANK($N64)),0,Main!AF59)</f>
        <v>0</v>
      </c>
      <c r="AU64" s="35">
        <f>IF(OR($A$1&lt;=Main!AG$4,ISBLANK($N64)),0,Main!AG59)</f>
        <v>0</v>
      </c>
      <c r="AV64" s="35">
        <f>IF(OR($A$1&lt;=Main!AH$4,ISBLANK($N64)),0,Main!AH59)</f>
        <v>0</v>
      </c>
      <c r="AW64" s="35">
        <f>IF(OR($A$1&lt;=Main!AI$4,ISBLANK($N64)),0,Main!AI59)</f>
        <v>0</v>
      </c>
      <c r="AX64" s="35">
        <f>IF(OR($A$1&lt;=Main!AJ$4,ISBLANK($N64)),0,Main!AJ59)</f>
        <v>0</v>
      </c>
      <c r="AY64" s="35">
        <f>IF(OR($A$1&lt;=Main!AK$4,ISBLANK($N64)),0,Main!AK59)</f>
        <v>0</v>
      </c>
      <c r="AZ64" s="35">
        <f>IF(OR($A$1&lt;=Main!AL$4,ISBLANK($N64)),0,Main!AL59)</f>
        <v>0</v>
      </c>
      <c r="BA64" s="35">
        <f>IF(OR($A$1&lt;=Main!AM$4,ISBLANK($N64)),0,Main!AM59)</f>
        <v>0</v>
      </c>
      <c r="BB64" s="35">
        <f>IF(OR($A$1&lt;=Main!AN$4,ISBLANK($N64)),0,Main!AN59)</f>
        <v>0</v>
      </c>
      <c r="BC64" s="35">
        <f>IF(OR($A$1&lt;=Main!AO$4,ISBLANK($N64)),0,Main!AO59)</f>
        <v>0</v>
      </c>
      <c r="BD64" s="35">
        <f>IF(OR($A$1&lt;=Main!AP$4,ISBLANK($N64)),0,Main!AP59)</f>
        <v>0</v>
      </c>
      <c r="BE64" s="35">
        <f>IF(OR($A$1&lt;=Main!AQ$4,ISBLANK($N64)),0,Main!AQ59)</f>
        <v>0</v>
      </c>
      <c r="BF64" s="35">
        <f>IF(OR($A$1&lt;=Main!AR$4,ISBLANK($N64)),0,Main!AR59)</f>
        <v>0</v>
      </c>
      <c r="BG64" s="35">
        <f>IF(OR($A$1&lt;=Main!AS$4,ISBLANK($N64)),0,Main!AS59)</f>
        <v>0</v>
      </c>
      <c r="BH64" s="35">
        <f>IF(OR($A$1&lt;=Main!AT$4,ISBLANK($N64)),0,Main!AT59)</f>
        <v>0</v>
      </c>
      <c r="BI64" s="35">
        <f>IF(OR($A$1&lt;=Main!AU$4,ISBLANK($N64)),0,Main!AU59)</f>
        <v>0</v>
      </c>
      <c r="BJ64" s="35">
        <f>IF(OR($A$1&lt;=Main!AV$4,ISBLANK($N64)),0,Main!AV59)</f>
        <v>0</v>
      </c>
    </row>
    <row r="65" spans="12:62">
      <c r="N65" s="6" t="str">
        <f>Main!$A60&amp;Main!$B60</f>
        <v/>
      </c>
      <c r="O65" s="145">
        <f t="shared" si="6"/>
        <v>0</v>
      </c>
      <c r="P65" s="150">
        <f t="shared" si="5"/>
        <v>34</v>
      </c>
      <c r="Q65" s="150" t="str">
        <f ca="1">IF(Main!$AY60&lt;&gt;"#",$P65-Main!$AY60,"#")</f>
        <v>#</v>
      </c>
      <c r="R65" s="35">
        <f>Main!E60*Mask!G$6</f>
        <v>0</v>
      </c>
      <c r="S65" s="35">
        <f>Main!F60*Mask!H$6</f>
        <v>0</v>
      </c>
      <c r="T65" s="35">
        <f>Main!G60*Mask!I$6</f>
        <v>0</v>
      </c>
      <c r="U65" s="35">
        <f>Main!H60*Mask!J$6</f>
        <v>0</v>
      </c>
      <c r="V65" s="35">
        <f>Main!I60*Mask!K$6</f>
        <v>0</v>
      </c>
      <c r="W65" s="35">
        <f>Main!J60*Mask!L$6</f>
        <v>0</v>
      </c>
      <c r="X65" s="35">
        <f>Main!K60*Mask!M$6</f>
        <v>0</v>
      </c>
      <c r="Y65" s="35">
        <f>Main!L60*Mask!N$6</f>
        <v>0</v>
      </c>
      <c r="Z65" s="35">
        <f>Main!M60*Mask!O$6</f>
        <v>0</v>
      </c>
      <c r="AA65" s="35">
        <f>Main!N60*Mask!P$6</f>
        <v>0</v>
      </c>
      <c r="AB65" s="35">
        <f>Main!O60*Mask!Q$6</f>
        <v>0</v>
      </c>
      <c r="AC65" s="35">
        <f>Main!P60*Mask!R$6</f>
        <v>0</v>
      </c>
      <c r="AD65" s="35">
        <f>Main!Q60*Mask!S$6</f>
        <v>0</v>
      </c>
      <c r="AE65" s="35">
        <f>Main!R60*Mask!T$6</f>
        <v>0</v>
      </c>
      <c r="AF65" s="35">
        <f>Main!S60*Mask!U$6</f>
        <v>0</v>
      </c>
      <c r="AG65" s="35">
        <f>Main!T60*Mask!V$6</f>
        <v>0</v>
      </c>
      <c r="AH65" s="35">
        <f>Main!U60*Mask!W$6</f>
        <v>0</v>
      </c>
      <c r="AI65" s="35">
        <f>Main!V60*Mask!X$6</f>
        <v>0</v>
      </c>
      <c r="AJ65" s="35">
        <f>Main!W60*Mask!Y$6</f>
        <v>0</v>
      </c>
      <c r="AK65" s="35">
        <f>Main!X60*Mask!Z$6</f>
        <v>0</v>
      </c>
      <c r="AL65" s="35">
        <f>Main!Y60*Mask!AA$6</f>
        <v>0</v>
      </c>
      <c r="AM65" s="35">
        <f>Main!Z60*Mask!AB$6</f>
        <v>0</v>
      </c>
      <c r="AN65" s="35"/>
      <c r="AO65" s="35">
        <f>IF(OR($A$1&lt;=Main!AA$4,ISBLANK($N65)),0,Main!AA60)</f>
        <v>0</v>
      </c>
      <c r="AP65" s="35">
        <f>IF(OR($A$1&lt;=Main!AB$4,ISBLANK($N65)),0,Main!AB60)</f>
        <v>0</v>
      </c>
      <c r="AQ65" s="35">
        <f>IF(OR($A$1&lt;=Main!AC$4,ISBLANK($N65)),0,Main!AC60)</f>
        <v>0</v>
      </c>
      <c r="AR65" s="35">
        <f>IF(OR($A$1&lt;=Main!AD$4,ISBLANK($N65)),0,Main!AD60)</f>
        <v>0</v>
      </c>
      <c r="AS65" s="35">
        <f>IF(OR($A$1&lt;=Main!AE$4,ISBLANK($N65)),0,Main!AE60)</f>
        <v>0</v>
      </c>
      <c r="AT65" s="35">
        <f>IF(OR($A$1&lt;=Main!AF$4,ISBLANK($N65)),0,Main!AF60)</f>
        <v>0</v>
      </c>
      <c r="AU65" s="35">
        <f>IF(OR($A$1&lt;=Main!AG$4,ISBLANK($N65)),0,Main!AG60)</f>
        <v>0</v>
      </c>
      <c r="AV65" s="35">
        <f>IF(OR($A$1&lt;=Main!AH$4,ISBLANK($N65)),0,Main!AH60)</f>
        <v>0</v>
      </c>
      <c r="AW65" s="35">
        <f>IF(OR($A$1&lt;=Main!AI$4,ISBLANK($N65)),0,Main!AI60)</f>
        <v>0</v>
      </c>
      <c r="AX65" s="35">
        <f>IF(OR($A$1&lt;=Main!AJ$4,ISBLANK($N65)),0,Main!AJ60)</f>
        <v>0</v>
      </c>
      <c r="AY65" s="35">
        <f>IF(OR($A$1&lt;=Main!AK$4,ISBLANK($N65)),0,Main!AK60)</f>
        <v>0</v>
      </c>
      <c r="AZ65" s="35">
        <f>IF(OR($A$1&lt;=Main!AL$4,ISBLANK($N65)),0,Main!AL60)</f>
        <v>0</v>
      </c>
      <c r="BA65" s="35">
        <f>IF(OR($A$1&lt;=Main!AM$4,ISBLANK($N65)),0,Main!AM60)</f>
        <v>0</v>
      </c>
      <c r="BB65" s="35">
        <f>IF(OR($A$1&lt;=Main!AN$4,ISBLANK($N65)),0,Main!AN60)</f>
        <v>0</v>
      </c>
      <c r="BC65" s="35">
        <f>IF(OR($A$1&lt;=Main!AO$4,ISBLANK($N65)),0,Main!AO60)</f>
        <v>0</v>
      </c>
      <c r="BD65" s="35">
        <f>IF(OR($A$1&lt;=Main!AP$4,ISBLANK($N65)),0,Main!AP60)</f>
        <v>0</v>
      </c>
      <c r="BE65" s="35">
        <f>IF(OR($A$1&lt;=Main!AQ$4,ISBLANK($N65)),0,Main!AQ60)</f>
        <v>0</v>
      </c>
      <c r="BF65" s="35">
        <f>IF(OR($A$1&lt;=Main!AR$4,ISBLANK($N65)),0,Main!AR60)</f>
        <v>0</v>
      </c>
      <c r="BG65" s="35">
        <f>IF(OR($A$1&lt;=Main!AS$4,ISBLANK($N65)),0,Main!AS60)</f>
        <v>0</v>
      </c>
      <c r="BH65" s="35">
        <f>IF(OR($A$1&lt;=Main!AT$4,ISBLANK($N65)),0,Main!AT60)</f>
        <v>0</v>
      </c>
      <c r="BI65" s="35">
        <f>IF(OR($A$1&lt;=Main!AU$4,ISBLANK($N65)),0,Main!AU60)</f>
        <v>0</v>
      </c>
      <c r="BJ65" s="35">
        <f>IF(OR($A$1&lt;=Main!AV$4,ISBLANK($N65)),0,Main!AV60)</f>
        <v>0</v>
      </c>
    </row>
    <row r="66" spans="12:62">
      <c r="N66" s="6" t="str">
        <f>Main!$A61&amp;Main!$B61</f>
        <v/>
      </c>
      <c r="O66" s="145">
        <f t="shared" si="6"/>
        <v>0</v>
      </c>
      <c r="P66" s="150">
        <f t="shared" si="5"/>
        <v>34</v>
      </c>
      <c r="Q66" s="150" t="str">
        <f ca="1">IF(Main!$AY61&lt;&gt;"#",$P66-Main!$AY61,"#")</f>
        <v>#</v>
      </c>
      <c r="R66" s="35">
        <f>Main!E61*Mask!G$6</f>
        <v>0</v>
      </c>
      <c r="S66" s="35">
        <f>Main!F61*Mask!H$6</f>
        <v>0</v>
      </c>
      <c r="T66" s="35">
        <f>Main!G61*Mask!I$6</f>
        <v>0</v>
      </c>
      <c r="U66" s="35">
        <f>Main!H61*Mask!J$6</f>
        <v>0</v>
      </c>
      <c r="V66" s="35">
        <f>Main!I61*Mask!K$6</f>
        <v>0</v>
      </c>
      <c r="W66" s="35">
        <f>Main!J61*Mask!L$6</f>
        <v>0</v>
      </c>
      <c r="X66" s="35">
        <f>Main!K61*Mask!M$6</f>
        <v>0</v>
      </c>
      <c r="Y66" s="35">
        <f>Main!L61*Mask!N$6</f>
        <v>0</v>
      </c>
      <c r="Z66" s="35">
        <f>Main!M61*Mask!O$6</f>
        <v>0</v>
      </c>
      <c r="AA66" s="35">
        <f>Main!N61*Mask!P$6</f>
        <v>0</v>
      </c>
      <c r="AB66" s="35">
        <f>Main!O61*Mask!Q$6</f>
        <v>0</v>
      </c>
      <c r="AC66" s="35">
        <f>Main!P61*Mask!R$6</f>
        <v>0</v>
      </c>
      <c r="AD66" s="35">
        <f>Main!Q61*Mask!S$6</f>
        <v>0</v>
      </c>
      <c r="AE66" s="35">
        <f>Main!R61*Mask!T$6</f>
        <v>0</v>
      </c>
      <c r="AF66" s="35">
        <f>Main!S61*Mask!U$6</f>
        <v>0</v>
      </c>
      <c r="AG66" s="35">
        <f>Main!T61*Mask!V$6</f>
        <v>0</v>
      </c>
      <c r="AH66" s="35">
        <f>Main!U61*Mask!W$6</f>
        <v>0</v>
      </c>
      <c r="AI66" s="35">
        <f>Main!V61*Mask!X$6</f>
        <v>0</v>
      </c>
      <c r="AJ66" s="35">
        <f>Main!W61*Mask!Y$6</f>
        <v>0</v>
      </c>
      <c r="AK66" s="35">
        <f>Main!X61*Mask!Z$6</f>
        <v>0</v>
      </c>
      <c r="AL66" s="35">
        <f>Main!Y61*Mask!AA$6</f>
        <v>0</v>
      </c>
      <c r="AM66" s="35">
        <f>Main!Z61*Mask!AB$6</f>
        <v>0</v>
      </c>
      <c r="AN66" s="35"/>
      <c r="AO66" s="35">
        <f>IF(OR($A$1&lt;=Main!AA$4,ISBLANK($N66)),0,Main!AA61)</f>
        <v>0</v>
      </c>
      <c r="AP66" s="35">
        <f>IF(OR($A$1&lt;=Main!AB$4,ISBLANK($N66)),0,Main!AB61)</f>
        <v>0</v>
      </c>
      <c r="AQ66" s="35">
        <f>IF(OR($A$1&lt;=Main!AC$4,ISBLANK($N66)),0,Main!AC61)</f>
        <v>0</v>
      </c>
      <c r="AR66" s="35">
        <f>IF(OR($A$1&lt;=Main!AD$4,ISBLANK($N66)),0,Main!AD61)</f>
        <v>0</v>
      </c>
      <c r="AS66" s="35">
        <f>IF(OR($A$1&lt;=Main!AE$4,ISBLANK($N66)),0,Main!AE61)</f>
        <v>0</v>
      </c>
      <c r="AT66" s="35">
        <f>IF(OR($A$1&lt;=Main!AF$4,ISBLANK($N66)),0,Main!AF61)</f>
        <v>0</v>
      </c>
      <c r="AU66" s="35">
        <f>IF(OR($A$1&lt;=Main!AG$4,ISBLANK($N66)),0,Main!AG61)</f>
        <v>0</v>
      </c>
      <c r="AV66" s="35">
        <f>IF(OR($A$1&lt;=Main!AH$4,ISBLANK($N66)),0,Main!AH61)</f>
        <v>0</v>
      </c>
      <c r="AW66" s="35">
        <f>IF(OR($A$1&lt;=Main!AI$4,ISBLANK($N66)),0,Main!AI61)</f>
        <v>0</v>
      </c>
      <c r="AX66" s="35">
        <f>IF(OR($A$1&lt;=Main!AJ$4,ISBLANK($N66)),0,Main!AJ61)</f>
        <v>0</v>
      </c>
      <c r="AY66" s="35">
        <f>IF(OR($A$1&lt;=Main!AK$4,ISBLANK($N66)),0,Main!AK61)</f>
        <v>0</v>
      </c>
      <c r="AZ66" s="35">
        <f>IF(OR($A$1&lt;=Main!AL$4,ISBLANK($N66)),0,Main!AL61)</f>
        <v>0</v>
      </c>
      <c r="BA66" s="35">
        <f>IF(OR($A$1&lt;=Main!AM$4,ISBLANK($N66)),0,Main!AM61)</f>
        <v>0</v>
      </c>
      <c r="BB66" s="35">
        <f>IF(OR($A$1&lt;=Main!AN$4,ISBLANK($N66)),0,Main!AN61)</f>
        <v>0</v>
      </c>
      <c r="BC66" s="35">
        <f>IF(OR($A$1&lt;=Main!AO$4,ISBLANK($N66)),0,Main!AO61)</f>
        <v>0</v>
      </c>
      <c r="BD66" s="35">
        <f>IF(OR($A$1&lt;=Main!AP$4,ISBLANK($N66)),0,Main!AP61)</f>
        <v>0</v>
      </c>
      <c r="BE66" s="35">
        <f>IF(OR($A$1&lt;=Main!AQ$4,ISBLANK($N66)),0,Main!AQ61)</f>
        <v>0</v>
      </c>
      <c r="BF66" s="35">
        <f>IF(OR($A$1&lt;=Main!AR$4,ISBLANK($N66)),0,Main!AR61)</f>
        <v>0</v>
      </c>
      <c r="BG66" s="35">
        <f>IF(OR($A$1&lt;=Main!AS$4,ISBLANK($N66)),0,Main!AS61)</f>
        <v>0</v>
      </c>
      <c r="BH66" s="35">
        <f>IF(OR($A$1&lt;=Main!AT$4,ISBLANK($N66)),0,Main!AT61)</f>
        <v>0</v>
      </c>
      <c r="BI66" s="35">
        <f>IF(OR($A$1&lt;=Main!AU$4,ISBLANK($N66)),0,Main!AU61)</f>
        <v>0</v>
      </c>
      <c r="BJ66" s="35">
        <f>IF(OR($A$1&lt;=Main!AV$4,ISBLANK($N66)),0,Main!AV61)</f>
        <v>0</v>
      </c>
    </row>
    <row r="67" spans="12:62">
      <c r="N67" s="6" t="str">
        <f>Main!$A62&amp;Main!$B62</f>
        <v/>
      </c>
      <c r="O67" s="145">
        <f t="shared" si="6"/>
        <v>0</v>
      </c>
      <c r="P67" s="150">
        <f t="shared" si="5"/>
        <v>34</v>
      </c>
      <c r="Q67" s="150" t="str">
        <f ca="1">IF(Main!$AY62&lt;&gt;"#",$P67-Main!$AY62,"#")</f>
        <v>#</v>
      </c>
      <c r="R67" s="35">
        <f>Main!E62*Mask!G$6</f>
        <v>0</v>
      </c>
      <c r="S67" s="35">
        <f>Main!F62*Mask!H$6</f>
        <v>0</v>
      </c>
      <c r="T67" s="35">
        <f>Main!G62*Mask!I$6</f>
        <v>0</v>
      </c>
      <c r="U67" s="35">
        <f>Main!H62*Mask!J$6</f>
        <v>0</v>
      </c>
      <c r="V67" s="35">
        <f>Main!I62*Mask!K$6</f>
        <v>0</v>
      </c>
      <c r="W67" s="35">
        <f>Main!J62*Mask!L$6</f>
        <v>0</v>
      </c>
      <c r="X67" s="35">
        <f>Main!K62*Mask!M$6</f>
        <v>0</v>
      </c>
      <c r="Y67" s="35">
        <f>Main!L62*Mask!N$6</f>
        <v>0</v>
      </c>
      <c r="Z67" s="35">
        <f>Main!M62*Mask!O$6</f>
        <v>0</v>
      </c>
      <c r="AA67" s="35">
        <f>Main!N62*Mask!P$6</f>
        <v>0</v>
      </c>
      <c r="AB67" s="35">
        <f>Main!O62*Mask!Q$6</f>
        <v>0</v>
      </c>
      <c r="AC67" s="35">
        <f>Main!P62*Mask!R$6</f>
        <v>0</v>
      </c>
      <c r="AD67" s="35">
        <f>Main!Q62*Mask!S$6</f>
        <v>0</v>
      </c>
      <c r="AE67" s="35">
        <f>Main!R62*Mask!T$6</f>
        <v>0</v>
      </c>
      <c r="AF67" s="35">
        <f>Main!S62*Mask!U$6</f>
        <v>0</v>
      </c>
      <c r="AG67" s="35">
        <f>Main!T62*Mask!V$6</f>
        <v>0</v>
      </c>
      <c r="AH67" s="35">
        <f>Main!U62*Mask!W$6</f>
        <v>0</v>
      </c>
      <c r="AI67" s="35">
        <f>Main!V62*Mask!X$6</f>
        <v>0</v>
      </c>
      <c r="AJ67" s="35">
        <f>Main!W62*Mask!Y$6</f>
        <v>0</v>
      </c>
      <c r="AK67" s="35">
        <f>Main!X62*Mask!Z$6</f>
        <v>0</v>
      </c>
      <c r="AL67" s="35">
        <f>Main!Y62*Mask!AA$6</f>
        <v>0</v>
      </c>
      <c r="AM67" s="35">
        <f>Main!Z62*Mask!AB$6</f>
        <v>0</v>
      </c>
      <c r="AN67" s="35"/>
      <c r="AO67" s="35">
        <f>IF(OR($A$1&lt;=Main!AA$4,ISBLANK($N67)),0,Main!AA62)</f>
        <v>0</v>
      </c>
      <c r="AP67" s="35">
        <f>IF(OR($A$1&lt;=Main!AB$4,ISBLANK($N67)),0,Main!AB62)</f>
        <v>0</v>
      </c>
      <c r="AQ67" s="35">
        <f>IF(OR($A$1&lt;=Main!AC$4,ISBLANK($N67)),0,Main!AC62)</f>
        <v>0</v>
      </c>
      <c r="AR67" s="35">
        <f>IF(OR($A$1&lt;=Main!AD$4,ISBLANK($N67)),0,Main!AD62)</f>
        <v>0</v>
      </c>
      <c r="AS67" s="35">
        <f>IF(OR($A$1&lt;=Main!AE$4,ISBLANK($N67)),0,Main!AE62)</f>
        <v>0</v>
      </c>
      <c r="AT67" s="35">
        <f>IF(OR($A$1&lt;=Main!AF$4,ISBLANK($N67)),0,Main!AF62)</f>
        <v>0</v>
      </c>
      <c r="AU67" s="35">
        <f>IF(OR($A$1&lt;=Main!AG$4,ISBLANK($N67)),0,Main!AG62)</f>
        <v>0</v>
      </c>
      <c r="AV67" s="35">
        <f>IF(OR($A$1&lt;=Main!AH$4,ISBLANK($N67)),0,Main!AH62)</f>
        <v>0</v>
      </c>
      <c r="AW67" s="35">
        <f>IF(OR($A$1&lt;=Main!AI$4,ISBLANK($N67)),0,Main!AI62)</f>
        <v>0</v>
      </c>
      <c r="AX67" s="35">
        <f>IF(OR($A$1&lt;=Main!AJ$4,ISBLANK($N67)),0,Main!AJ62)</f>
        <v>0</v>
      </c>
      <c r="AY67" s="35">
        <f>IF(OR($A$1&lt;=Main!AK$4,ISBLANK($N67)),0,Main!AK62)</f>
        <v>0</v>
      </c>
      <c r="AZ67" s="35">
        <f>IF(OR($A$1&lt;=Main!AL$4,ISBLANK($N67)),0,Main!AL62)</f>
        <v>0</v>
      </c>
      <c r="BA67" s="35">
        <f>IF(OR($A$1&lt;=Main!AM$4,ISBLANK($N67)),0,Main!AM62)</f>
        <v>0</v>
      </c>
      <c r="BB67" s="35">
        <f>IF(OR($A$1&lt;=Main!AN$4,ISBLANK($N67)),0,Main!AN62)</f>
        <v>0</v>
      </c>
      <c r="BC67" s="35">
        <f>IF(OR($A$1&lt;=Main!AO$4,ISBLANK($N67)),0,Main!AO62)</f>
        <v>0</v>
      </c>
      <c r="BD67" s="35">
        <f>IF(OR($A$1&lt;=Main!AP$4,ISBLANK($N67)),0,Main!AP62)</f>
        <v>0</v>
      </c>
      <c r="BE67" s="35">
        <f>IF(OR($A$1&lt;=Main!AQ$4,ISBLANK($N67)),0,Main!AQ62)</f>
        <v>0</v>
      </c>
      <c r="BF67" s="35">
        <f>IF(OR($A$1&lt;=Main!AR$4,ISBLANK($N67)),0,Main!AR62)</f>
        <v>0</v>
      </c>
      <c r="BG67" s="35">
        <f>IF(OR($A$1&lt;=Main!AS$4,ISBLANK($N67)),0,Main!AS62)</f>
        <v>0</v>
      </c>
      <c r="BH67" s="35">
        <f>IF(OR($A$1&lt;=Main!AT$4,ISBLANK($N67)),0,Main!AT62)</f>
        <v>0</v>
      </c>
      <c r="BI67" s="35">
        <f>IF(OR($A$1&lt;=Main!AU$4,ISBLANK($N67)),0,Main!AU62)</f>
        <v>0</v>
      </c>
      <c r="BJ67" s="35">
        <f>IF(OR($A$1&lt;=Main!AV$4,ISBLANK($N67)),0,Main!AV62)</f>
        <v>0</v>
      </c>
    </row>
    <row r="68" spans="12:62">
      <c r="N68" s="6" t="str">
        <f>Main!$A63&amp;Main!$B63</f>
        <v/>
      </c>
      <c r="O68" s="145">
        <f t="shared" si="6"/>
        <v>0</v>
      </c>
      <c r="P68" s="150">
        <f t="shared" si="5"/>
        <v>34</v>
      </c>
      <c r="Q68" s="150" t="str">
        <f ca="1">IF(Main!$AY63&lt;&gt;"#",$P68-Main!$AY63,"#")</f>
        <v>#</v>
      </c>
      <c r="R68" s="35">
        <f>Main!E63*Mask!G$6</f>
        <v>0</v>
      </c>
      <c r="S68" s="35">
        <f>Main!F63*Mask!H$6</f>
        <v>0</v>
      </c>
      <c r="T68" s="35">
        <f>Main!G63*Mask!I$6</f>
        <v>0</v>
      </c>
      <c r="U68" s="35">
        <f>Main!H63*Mask!J$6</f>
        <v>0</v>
      </c>
      <c r="V68" s="35">
        <f>Main!I63*Mask!K$6</f>
        <v>0</v>
      </c>
      <c r="W68" s="35">
        <f>Main!J63*Mask!L$6</f>
        <v>0</v>
      </c>
      <c r="X68" s="35">
        <f>Main!K63*Mask!M$6</f>
        <v>0</v>
      </c>
      <c r="Y68" s="35">
        <f>Main!L63*Mask!N$6</f>
        <v>0</v>
      </c>
      <c r="Z68" s="35">
        <f>Main!M63*Mask!O$6</f>
        <v>0</v>
      </c>
      <c r="AA68" s="35">
        <f>Main!N63*Mask!P$6</f>
        <v>0</v>
      </c>
      <c r="AB68" s="35">
        <f>Main!O63*Mask!Q$6</f>
        <v>0</v>
      </c>
      <c r="AC68" s="35">
        <f>Main!P63*Mask!R$6</f>
        <v>0</v>
      </c>
      <c r="AD68" s="35">
        <f>Main!Q63*Mask!S$6</f>
        <v>0</v>
      </c>
      <c r="AE68" s="35">
        <f>Main!R63*Mask!T$6</f>
        <v>0</v>
      </c>
      <c r="AF68" s="35">
        <f>Main!S63*Mask!U$6</f>
        <v>0</v>
      </c>
      <c r="AG68" s="35">
        <f>Main!T63*Mask!V$6</f>
        <v>0</v>
      </c>
      <c r="AH68" s="35">
        <f>Main!U63*Mask!W$6</f>
        <v>0</v>
      </c>
      <c r="AI68" s="35">
        <f>Main!V63*Mask!X$6</f>
        <v>0</v>
      </c>
      <c r="AJ68" s="35">
        <f>Main!W63*Mask!Y$6</f>
        <v>0</v>
      </c>
      <c r="AK68" s="35">
        <f>Main!X63*Mask!Z$6</f>
        <v>0</v>
      </c>
      <c r="AL68" s="35">
        <f>Main!Y63*Mask!AA$6</f>
        <v>0</v>
      </c>
      <c r="AM68" s="35">
        <f>Main!Z63*Mask!AB$6</f>
        <v>0</v>
      </c>
      <c r="AN68" s="35"/>
      <c r="AO68" s="35">
        <f>IF(OR($A$1&lt;=Main!AA$4,ISBLANK($N68)),0,Main!AA63)</f>
        <v>0</v>
      </c>
      <c r="AP68" s="35">
        <f>IF(OR($A$1&lt;=Main!AB$4,ISBLANK($N68)),0,Main!AB63)</f>
        <v>0</v>
      </c>
      <c r="AQ68" s="35">
        <f>IF(OR($A$1&lt;=Main!AC$4,ISBLANK($N68)),0,Main!AC63)</f>
        <v>0</v>
      </c>
      <c r="AR68" s="35">
        <f>IF(OR($A$1&lt;=Main!AD$4,ISBLANK($N68)),0,Main!AD63)</f>
        <v>0</v>
      </c>
      <c r="AS68" s="35">
        <f>IF(OR($A$1&lt;=Main!AE$4,ISBLANK($N68)),0,Main!AE63)</f>
        <v>0</v>
      </c>
      <c r="AT68" s="35">
        <f>IF(OR($A$1&lt;=Main!AF$4,ISBLANK($N68)),0,Main!AF63)</f>
        <v>0</v>
      </c>
      <c r="AU68" s="35">
        <f>IF(OR($A$1&lt;=Main!AG$4,ISBLANK($N68)),0,Main!AG63)</f>
        <v>0</v>
      </c>
      <c r="AV68" s="35">
        <f>IF(OR($A$1&lt;=Main!AH$4,ISBLANK($N68)),0,Main!AH63)</f>
        <v>0</v>
      </c>
      <c r="AW68" s="35">
        <f>IF(OR($A$1&lt;=Main!AI$4,ISBLANK($N68)),0,Main!AI63)</f>
        <v>0</v>
      </c>
      <c r="AX68" s="35">
        <f>IF(OR($A$1&lt;=Main!AJ$4,ISBLANK($N68)),0,Main!AJ63)</f>
        <v>0</v>
      </c>
      <c r="AY68" s="35">
        <f>IF(OR($A$1&lt;=Main!AK$4,ISBLANK($N68)),0,Main!AK63)</f>
        <v>0</v>
      </c>
      <c r="AZ68" s="35">
        <f>IF(OR($A$1&lt;=Main!AL$4,ISBLANK($N68)),0,Main!AL63)</f>
        <v>0</v>
      </c>
      <c r="BA68" s="35">
        <f>IF(OR($A$1&lt;=Main!AM$4,ISBLANK($N68)),0,Main!AM63)</f>
        <v>0</v>
      </c>
      <c r="BB68" s="35">
        <f>IF(OR($A$1&lt;=Main!AN$4,ISBLANK($N68)),0,Main!AN63)</f>
        <v>0</v>
      </c>
      <c r="BC68" s="35">
        <f>IF(OR($A$1&lt;=Main!AO$4,ISBLANK($N68)),0,Main!AO63)</f>
        <v>0</v>
      </c>
      <c r="BD68" s="35">
        <f>IF(OR($A$1&lt;=Main!AP$4,ISBLANK($N68)),0,Main!AP63)</f>
        <v>0</v>
      </c>
      <c r="BE68" s="35">
        <f>IF(OR($A$1&lt;=Main!AQ$4,ISBLANK($N68)),0,Main!AQ63)</f>
        <v>0</v>
      </c>
      <c r="BF68" s="35">
        <f>IF(OR($A$1&lt;=Main!AR$4,ISBLANK($N68)),0,Main!AR63)</f>
        <v>0</v>
      </c>
      <c r="BG68" s="35">
        <f>IF(OR($A$1&lt;=Main!AS$4,ISBLANK($N68)),0,Main!AS63)</f>
        <v>0</v>
      </c>
      <c r="BH68" s="35">
        <f>IF(OR($A$1&lt;=Main!AT$4,ISBLANK($N68)),0,Main!AT63)</f>
        <v>0</v>
      </c>
      <c r="BI68" s="35">
        <f>IF(OR($A$1&lt;=Main!AU$4,ISBLANK($N68)),0,Main!AU63)</f>
        <v>0</v>
      </c>
      <c r="BJ68" s="35">
        <f>IF(OR($A$1&lt;=Main!AV$4,ISBLANK($N68)),0,Main!AV63)</f>
        <v>0</v>
      </c>
    </row>
    <row r="69" spans="12:62">
      <c r="N69" s="6" t="str">
        <f>Main!$A64&amp;Main!$B64</f>
        <v/>
      </c>
      <c r="O69" s="145">
        <f t="shared" si="6"/>
        <v>0</v>
      </c>
      <c r="P69" s="150">
        <f t="shared" si="5"/>
        <v>34</v>
      </c>
      <c r="Q69" s="150" t="str">
        <f ca="1">IF(Main!$AY64&lt;&gt;"#",$P69-Main!$AY64,"#")</f>
        <v>#</v>
      </c>
      <c r="R69" s="35">
        <f>Main!E64*Mask!G$6</f>
        <v>0</v>
      </c>
      <c r="S69" s="35">
        <f>Main!F64*Mask!H$6</f>
        <v>0</v>
      </c>
      <c r="T69" s="35">
        <f>Main!G64*Mask!I$6</f>
        <v>0</v>
      </c>
      <c r="U69" s="35">
        <f>Main!H64*Mask!J$6</f>
        <v>0</v>
      </c>
      <c r="V69" s="35">
        <f>Main!I64*Mask!K$6</f>
        <v>0</v>
      </c>
      <c r="W69" s="35">
        <f>Main!J64*Mask!L$6</f>
        <v>0</v>
      </c>
      <c r="X69" s="35">
        <f>Main!K64*Mask!M$6</f>
        <v>0</v>
      </c>
      <c r="Y69" s="35">
        <f>Main!L64*Mask!N$6</f>
        <v>0</v>
      </c>
      <c r="Z69" s="35">
        <f>Main!M64*Mask!O$6</f>
        <v>0</v>
      </c>
      <c r="AA69" s="35">
        <f>Main!N64*Mask!P$6</f>
        <v>0</v>
      </c>
      <c r="AB69" s="35">
        <f>Main!O64*Mask!Q$6</f>
        <v>0</v>
      </c>
      <c r="AC69" s="35">
        <f>Main!P64*Mask!R$6</f>
        <v>0</v>
      </c>
      <c r="AD69" s="35">
        <f>Main!Q64*Mask!S$6</f>
        <v>0</v>
      </c>
      <c r="AE69" s="35">
        <f>Main!R64*Mask!T$6</f>
        <v>0</v>
      </c>
      <c r="AF69" s="35">
        <f>Main!S64*Mask!U$6</f>
        <v>0</v>
      </c>
      <c r="AG69" s="35">
        <f>Main!T64*Mask!V$6</f>
        <v>0</v>
      </c>
      <c r="AH69" s="35">
        <f>Main!U64*Mask!W$6</f>
        <v>0</v>
      </c>
      <c r="AI69" s="35">
        <f>Main!V64*Mask!X$6</f>
        <v>0</v>
      </c>
      <c r="AJ69" s="35">
        <f>Main!W64*Mask!Y$6</f>
        <v>0</v>
      </c>
      <c r="AK69" s="35">
        <f>Main!X64*Mask!Z$6</f>
        <v>0</v>
      </c>
      <c r="AL69" s="35">
        <f>Main!Y64*Mask!AA$6</f>
        <v>0</v>
      </c>
      <c r="AM69" s="35">
        <f>Main!Z64*Mask!AB$6</f>
        <v>0</v>
      </c>
      <c r="AN69" s="35"/>
      <c r="AO69" s="35">
        <f>IF(OR($A$1&lt;=Main!AA$4,ISBLANK($N69)),0,Main!AA64)</f>
        <v>0</v>
      </c>
      <c r="AP69" s="35">
        <f>IF(OR($A$1&lt;=Main!AB$4,ISBLANK($N69)),0,Main!AB64)</f>
        <v>0</v>
      </c>
      <c r="AQ69" s="35">
        <f>IF(OR($A$1&lt;=Main!AC$4,ISBLANK($N69)),0,Main!AC64)</f>
        <v>0</v>
      </c>
      <c r="AR69" s="35">
        <f>IF(OR($A$1&lt;=Main!AD$4,ISBLANK($N69)),0,Main!AD64)</f>
        <v>0</v>
      </c>
      <c r="AS69" s="35">
        <f>IF(OR($A$1&lt;=Main!AE$4,ISBLANK($N69)),0,Main!AE64)</f>
        <v>0</v>
      </c>
      <c r="AT69" s="35">
        <f>IF(OR($A$1&lt;=Main!AF$4,ISBLANK($N69)),0,Main!AF64)</f>
        <v>0</v>
      </c>
      <c r="AU69" s="35">
        <f>IF(OR($A$1&lt;=Main!AG$4,ISBLANK($N69)),0,Main!AG64)</f>
        <v>0</v>
      </c>
      <c r="AV69" s="35">
        <f>IF(OR($A$1&lt;=Main!AH$4,ISBLANK($N69)),0,Main!AH64)</f>
        <v>0</v>
      </c>
      <c r="AW69" s="35">
        <f>IF(OR($A$1&lt;=Main!AI$4,ISBLANK($N69)),0,Main!AI64)</f>
        <v>0</v>
      </c>
      <c r="AX69" s="35">
        <f>IF(OR($A$1&lt;=Main!AJ$4,ISBLANK($N69)),0,Main!AJ64)</f>
        <v>0</v>
      </c>
      <c r="AY69" s="35">
        <f>IF(OR($A$1&lt;=Main!AK$4,ISBLANK($N69)),0,Main!AK64)</f>
        <v>0</v>
      </c>
      <c r="AZ69" s="35">
        <f>IF(OR($A$1&lt;=Main!AL$4,ISBLANK($N69)),0,Main!AL64)</f>
        <v>0</v>
      </c>
      <c r="BA69" s="35">
        <f>IF(OR($A$1&lt;=Main!AM$4,ISBLANK($N69)),0,Main!AM64)</f>
        <v>0</v>
      </c>
      <c r="BB69" s="35">
        <f>IF(OR($A$1&lt;=Main!AN$4,ISBLANK($N69)),0,Main!AN64)</f>
        <v>0</v>
      </c>
      <c r="BC69" s="35">
        <f>IF(OR($A$1&lt;=Main!AO$4,ISBLANK($N69)),0,Main!AO64)</f>
        <v>0</v>
      </c>
      <c r="BD69" s="35">
        <f>IF(OR($A$1&lt;=Main!AP$4,ISBLANK($N69)),0,Main!AP64)</f>
        <v>0</v>
      </c>
      <c r="BE69" s="35">
        <f>IF(OR($A$1&lt;=Main!AQ$4,ISBLANK($N69)),0,Main!AQ64)</f>
        <v>0</v>
      </c>
      <c r="BF69" s="35">
        <f>IF(OR($A$1&lt;=Main!AR$4,ISBLANK($N69)),0,Main!AR64)</f>
        <v>0</v>
      </c>
      <c r="BG69" s="35">
        <f>IF(OR($A$1&lt;=Main!AS$4,ISBLANK($N69)),0,Main!AS64)</f>
        <v>0</v>
      </c>
      <c r="BH69" s="35">
        <f>IF(OR($A$1&lt;=Main!AT$4,ISBLANK($N69)),0,Main!AT64)</f>
        <v>0</v>
      </c>
      <c r="BI69" s="35">
        <f>IF(OR($A$1&lt;=Main!AU$4,ISBLANK($N69)),0,Main!AU64)</f>
        <v>0</v>
      </c>
      <c r="BJ69" s="35">
        <f>IF(OR($A$1&lt;=Main!AV$4,ISBLANK($N69)),0,Main!AV64)</f>
        <v>0</v>
      </c>
    </row>
    <row r="70" spans="12:62">
      <c r="L70" s="146">
        <f>VLOOKUP($E11,Mask!$A$2:$C$102,$M$8,0)</f>
        <v>100</v>
      </c>
      <c r="M70" s="6">
        <f>L70*(1+$D$7)*$D$4/100*$D$8</f>
        <v>136.96715074817061</v>
      </c>
      <c r="N70" s="6" t="str">
        <f>Main!$A65&amp;Main!$B65</f>
        <v/>
      </c>
      <c r="O70" s="145">
        <f t="shared" si="6"/>
        <v>0</v>
      </c>
      <c r="P70" s="150">
        <f t="shared" si="5"/>
        <v>34</v>
      </c>
      <c r="Q70" s="150" t="str">
        <f ca="1">IF(Main!$AY65&lt;&gt;"#",$P70-Main!$AY65,"#")</f>
        <v>#</v>
      </c>
      <c r="R70" s="35">
        <f>Main!E65*Mask!G$6</f>
        <v>0</v>
      </c>
      <c r="S70" s="35">
        <f>Main!F65*Mask!H$6</f>
        <v>0</v>
      </c>
      <c r="T70" s="35">
        <f>Main!G65*Mask!I$6</f>
        <v>0</v>
      </c>
      <c r="U70" s="35">
        <f>Main!H65*Mask!J$6</f>
        <v>0</v>
      </c>
      <c r="V70" s="35">
        <f>Main!I65*Mask!K$6</f>
        <v>0</v>
      </c>
      <c r="W70" s="35">
        <f>Main!J65*Mask!L$6</f>
        <v>0</v>
      </c>
      <c r="X70" s="35">
        <f>Main!K65*Mask!M$6</f>
        <v>0</v>
      </c>
      <c r="Y70" s="35">
        <f>Main!L65*Mask!N$6</f>
        <v>0</v>
      </c>
      <c r="Z70" s="35">
        <f>Main!M65*Mask!O$6</f>
        <v>0</v>
      </c>
      <c r="AA70" s="35">
        <f>Main!N65*Mask!P$6</f>
        <v>0</v>
      </c>
      <c r="AB70" s="35">
        <f>Main!O65*Mask!Q$6</f>
        <v>0</v>
      </c>
      <c r="AC70" s="35">
        <f>Main!P65*Mask!R$6</f>
        <v>0</v>
      </c>
      <c r="AD70" s="35">
        <f>Main!Q65*Mask!S$6</f>
        <v>0</v>
      </c>
      <c r="AE70" s="35">
        <f>Main!R65*Mask!T$6</f>
        <v>0</v>
      </c>
      <c r="AF70" s="35">
        <f>Main!S65*Mask!U$6</f>
        <v>0</v>
      </c>
      <c r="AG70" s="35">
        <f>Main!T65*Mask!V$6</f>
        <v>0</v>
      </c>
      <c r="AH70" s="35">
        <f>Main!U65*Mask!W$6</f>
        <v>0</v>
      </c>
      <c r="AI70" s="35">
        <f>Main!V65*Mask!X$6</f>
        <v>0</v>
      </c>
      <c r="AJ70" s="35">
        <f>Main!W65*Mask!Y$6</f>
        <v>0</v>
      </c>
      <c r="AK70" s="35">
        <f>Main!X65*Mask!Z$6</f>
        <v>0</v>
      </c>
      <c r="AL70" s="35">
        <f>Main!Y65*Mask!AA$6</f>
        <v>0</v>
      </c>
      <c r="AM70" s="35">
        <f>Main!Z65*Mask!AB$6</f>
        <v>0</v>
      </c>
      <c r="AN70" s="35"/>
      <c r="AO70" s="35">
        <f>IF(OR($A$1&lt;=Main!AA$4,ISBLANK($N70)),0,Main!AA65)</f>
        <v>0</v>
      </c>
      <c r="AP70" s="35">
        <f>IF(OR($A$1&lt;=Main!AB$4,ISBLANK($N70)),0,Main!AB65)</f>
        <v>0</v>
      </c>
      <c r="AQ70" s="35">
        <f>IF(OR($A$1&lt;=Main!AC$4,ISBLANK($N70)),0,Main!AC65)</f>
        <v>0</v>
      </c>
      <c r="AR70" s="35">
        <f>IF(OR($A$1&lt;=Main!AD$4,ISBLANK($N70)),0,Main!AD65)</f>
        <v>0</v>
      </c>
      <c r="AS70" s="35">
        <f>IF(OR($A$1&lt;=Main!AE$4,ISBLANK($N70)),0,Main!AE65)</f>
        <v>0</v>
      </c>
      <c r="AT70" s="35">
        <f>IF(OR($A$1&lt;=Main!AF$4,ISBLANK($N70)),0,Main!AF65)</f>
        <v>0</v>
      </c>
      <c r="AU70" s="35">
        <f>IF(OR($A$1&lt;=Main!AG$4,ISBLANK($N70)),0,Main!AG65)</f>
        <v>0</v>
      </c>
      <c r="AV70" s="35">
        <f>IF(OR($A$1&lt;=Main!AH$4,ISBLANK($N70)),0,Main!AH65)</f>
        <v>0</v>
      </c>
      <c r="AW70" s="35">
        <f>IF(OR($A$1&lt;=Main!AI$4,ISBLANK($N70)),0,Main!AI65)</f>
        <v>0</v>
      </c>
      <c r="AX70" s="35">
        <f>IF(OR($A$1&lt;=Main!AJ$4,ISBLANK($N70)),0,Main!AJ65)</f>
        <v>0</v>
      </c>
      <c r="AY70" s="35">
        <f>IF(OR($A$1&lt;=Main!AK$4,ISBLANK($N70)),0,Main!AK65)</f>
        <v>0</v>
      </c>
      <c r="AZ70" s="35">
        <f>IF(OR($A$1&lt;=Main!AL$4,ISBLANK($N70)),0,Main!AL65)</f>
        <v>0</v>
      </c>
      <c r="BA70" s="35">
        <f>IF(OR($A$1&lt;=Main!AM$4,ISBLANK($N70)),0,Main!AM65)</f>
        <v>0</v>
      </c>
      <c r="BB70" s="35">
        <f>IF(OR($A$1&lt;=Main!AN$4,ISBLANK($N70)),0,Main!AN65)</f>
        <v>0</v>
      </c>
      <c r="BC70" s="35">
        <f>IF(OR($A$1&lt;=Main!AO$4,ISBLANK($N70)),0,Main!AO65)</f>
        <v>0</v>
      </c>
      <c r="BD70" s="35">
        <f>IF(OR($A$1&lt;=Main!AP$4,ISBLANK($N70)),0,Main!AP65)</f>
        <v>0</v>
      </c>
      <c r="BE70" s="35">
        <f>IF(OR($A$1&lt;=Main!AQ$4,ISBLANK($N70)),0,Main!AQ65)</f>
        <v>0</v>
      </c>
      <c r="BF70" s="35">
        <f>IF(OR($A$1&lt;=Main!AR$4,ISBLANK($N70)),0,Main!AR65)</f>
        <v>0</v>
      </c>
      <c r="BG70" s="35">
        <f>IF(OR($A$1&lt;=Main!AS$4,ISBLANK($N70)),0,Main!AS65)</f>
        <v>0</v>
      </c>
      <c r="BH70" s="35">
        <f>IF(OR($A$1&lt;=Main!AT$4,ISBLANK($N70)),0,Main!AT65)</f>
        <v>0</v>
      </c>
      <c r="BI70" s="35">
        <f>IF(OR($A$1&lt;=Main!AU$4,ISBLANK($N70)),0,Main!AU65)</f>
        <v>0</v>
      </c>
      <c r="BJ70" s="35">
        <f>IF(OR($A$1&lt;=Main!AV$4,ISBLANK($N70)),0,Main!AV65)</f>
        <v>0</v>
      </c>
    </row>
    <row r="71" spans="12:62">
      <c r="L71" s="146">
        <f>VLOOKUP($E12,Mask!$A$2:$C$102,$M$8,0)</f>
        <v>85</v>
      </c>
      <c r="M71" s="6">
        <f t="shared" ref="M71:M119" si="8">L71*(1+$D$7)*$D$4/100*$D$8</f>
        <v>116.42207813594504</v>
      </c>
      <c r="N71" s="6" t="str">
        <f>Main!$A66&amp;Main!$B66</f>
        <v/>
      </c>
      <c r="O71" s="145">
        <f t="shared" si="6"/>
        <v>0</v>
      </c>
      <c r="P71" s="150">
        <f t="shared" si="5"/>
        <v>34</v>
      </c>
      <c r="Q71" s="150" t="str">
        <f ca="1">IF(Main!$AY66&lt;&gt;"#",$P71-Main!$AY66,"#")</f>
        <v>#</v>
      </c>
      <c r="R71" s="35">
        <f>Main!E66*Mask!G$6</f>
        <v>0</v>
      </c>
      <c r="S71" s="35">
        <f>Main!F66*Mask!H$6</f>
        <v>0</v>
      </c>
      <c r="T71" s="35">
        <f>Main!G66*Mask!I$6</f>
        <v>0</v>
      </c>
      <c r="U71" s="35">
        <f>Main!H66*Mask!J$6</f>
        <v>0</v>
      </c>
      <c r="V71" s="35">
        <f>Main!I66*Mask!K$6</f>
        <v>0</v>
      </c>
      <c r="W71" s="35">
        <f>Main!J66*Mask!L$6</f>
        <v>0</v>
      </c>
      <c r="X71" s="35">
        <f>Main!K66*Mask!M$6</f>
        <v>0</v>
      </c>
      <c r="Y71" s="35">
        <f>Main!L66*Mask!N$6</f>
        <v>0</v>
      </c>
      <c r="Z71" s="35">
        <f>Main!M66*Mask!O$6</f>
        <v>0</v>
      </c>
      <c r="AA71" s="35">
        <f>Main!N66*Mask!P$6</f>
        <v>0</v>
      </c>
      <c r="AB71" s="35">
        <f>Main!O66*Mask!Q$6</f>
        <v>0</v>
      </c>
      <c r="AC71" s="35">
        <f>Main!P66*Mask!R$6</f>
        <v>0</v>
      </c>
      <c r="AD71" s="35">
        <f>Main!Q66*Mask!S$6</f>
        <v>0</v>
      </c>
      <c r="AE71" s="35">
        <f>Main!R66*Mask!T$6</f>
        <v>0</v>
      </c>
      <c r="AF71" s="35">
        <f>Main!S66*Mask!U$6</f>
        <v>0</v>
      </c>
      <c r="AG71" s="35">
        <f>Main!T66*Mask!V$6</f>
        <v>0</v>
      </c>
      <c r="AH71" s="35">
        <f>Main!U66*Mask!W$6</f>
        <v>0</v>
      </c>
      <c r="AI71" s="35">
        <f>Main!V66*Mask!X$6</f>
        <v>0</v>
      </c>
      <c r="AJ71" s="35">
        <f>Main!W66*Mask!Y$6</f>
        <v>0</v>
      </c>
      <c r="AK71" s="35">
        <f>Main!X66*Mask!Z$6</f>
        <v>0</v>
      </c>
      <c r="AL71" s="35">
        <f>Main!Y66*Mask!AA$6</f>
        <v>0</v>
      </c>
      <c r="AM71" s="35">
        <f>Main!Z66*Mask!AB$6</f>
        <v>0</v>
      </c>
      <c r="AN71" s="35"/>
      <c r="AO71" s="35">
        <f>IF(OR($A$1&lt;=Main!AA$4,ISBLANK($N71)),0,Main!AA66)</f>
        <v>0</v>
      </c>
      <c r="AP71" s="35">
        <f>IF(OR($A$1&lt;=Main!AB$4,ISBLANK($N71)),0,Main!AB66)</f>
        <v>0</v>
      </c>
      <c r="AQ71" s="35">
        <f>IF(OR($A$1&lt;=Main!AC$4,ISBLANK($N71)),0,Main!AC66)</f>
        <v>0</v>
      </c>
      <c r="AR71" s="35">
        <f>IF(OR($A$1&lt;=Main!AD$4,ISBLANK($N71)),0,Main!AD66)</f>
        <v>0</v>
      </c>
      <c r="AS71" s="35">
        <f>IF(OR($A$1&lt;=Main!AE$4,ISBLANK($N71)),0,Main!AE66)</f>
        <v>0</v>
      </c>
      <c r="AT71" s="35">
        <f>IF(OR($A$1&lt;=Main!AF$4,ISBLANK($N71)),0,Main!AF66)</f>
        <v>0</v>
      </c>
      <c r="AU71" s="35">
        <f>IF(OR($A$1&lt;=Main!AG$4,ISBLANK($N71)),0,Main!AG66)</f>
        <v>0</v>
      </c>
      <c r="AV71" s="35">
        <f>IF(OR($A$1&lt;=Main!AH$4,ISBLANK($N71)),0,Main!AH66)</f>
        <v>0</v>
      </c>
      <c r="AW71" s="35">
        <f>IF(OR($A$1&lt;=Main!AI$4,ISBLANK($N71)),0,Main!AI66)</f>
        <v>0</v>
      </c>
      <c r="AX71" s="35">
        <f>IF(OR($A$1&lt;=Main!AJ$4,ISBLANK($N71)),0,Main!AJ66)</f>
        <v>0</v>
      </c>
      <c r="AY71" s="35">
        <f>IF(OR($A$1&lt;=Main!AK$4,ISBLANK($N71)),0,Main!AK66)</f>
        <v>0</v>
      </c>
      <c r="AZ71" s="35">
        <f>IF(OR($A$1&lt;=Main!AL$4,ISBLANK($N71)),0,Main!AL66)</f>
        <v>0</v>
      </c>
      <c r="BA71" s="35">
        <f>IF(OR($A$1&lt;=Main!AM$4,ISBLANK($N71)),0,Main!AM66)</f>
        <v>0</v>
      </c>
      <c r="BB71" s="35">
        <f>IF(OR($A$1&lt;=Main!AN$4,ISBLANK($N71)),0,Main!AN66)</f>
        <v>0</v>
      </c>
      <c r="BC71" s="35">
        <f>IF(OR($A$1&lt;=Main!AO$4,ISBLANK($N71)),0,Main!AO66)</f>
        <v>0</v>
      </c>
      <c r="BD71" s="35">
        <f>IF(OR($A$1&lt;=Main!AP$4,ISBLANK($N71)),0,Main!AP66)</f>
        <v>0</v>
      </c>
      <c r="BE71" s="35">
        <f>IF(OR($A$1&lt;=Main!AQ$4,ISBLANK($N71)),0,Main!AQ66)</f>
        <v>0</v>
      </c>
      <c r="BF71" s="35">
        <f>IF(OR($A$1&lt;=Main!AR$4,ISBLANK($N71)),0,Main!AR66)</f>
        <v>0</v>
      </c>
      <c r="BG71" s="35">
        <f>IF(OR($A$1&lt;=Main!AS$4,ISBLANK($N71)),0,Main!AS66)</f>
        <v>0</v>
      </c>
      <c r="BH71" s="35">
        <f>IF(OR($A$1&lt;=Main!AT$4,ISBLANK($N71)),0,Main!AT66)</f>
        <v>0</v>
      </c>
      <c r="BI71" s="35">
        <f>IF(OR($A$1&lt;=Main!AU$4,ISBLANK($N71)),0,Main!AU66)</f>
        <v>0</v>
      </c>
      <c r="BJ71" s="35">
        <f>IF(OR($A$1&lt;=Main!AV$4,ISBLANK($N71)),0,Main!AV66)</f>
        <v>0</v>
      </c>
    </row>
    <row r="72" spans="12:62">
      <c r="L72" s="146">
        <f>VLOOKUP($E13,Mask!$A$2:$C$102,$M$8,0)</f>
        <v>74</v>
      </c>
      <c r="M72" s="6">
        <f t="shared" si="8"/>
        <v>101.35569155364625</v>
      </c>
      <c r="N72" s="6" t="str">
        <f>Main!$A67&amp;Main!$B67</f>
        <v/>
      </c>
      <c r="O72" s="145">
        <f t="shared" si="6"/>
        <v>0</v>
      </c>
      <c r="P72" s="150">
        <f t="shared" si="5"/>
        <v>34</v>
      </c>
      <c r="Q72" s="150" t="str">
        <f ca="1">IF(Main!$AY67&lt;&gt;"#",$P72-Main!$AY67,"#")</f>
        <v>#</v>
      </c>
      <c r="R72" s="35">
        <f>Main!E67*Mask!G$6</f>
        <v>0</v>
      </c>
      <c r="S72" s="35">
        <f>Main!F67*Mask!H$6</f>
        <v>0</v>
      </c>
      <c r="T72" s="35">
        <f>Main!G67*Mask!I$6</f>
        <v>0</v>
      </c>
      <c r="U72" s="35">
        <f>Main!H67*Mask!J$6</f>
        <v>0</v>
      </c>
      <c r="V72" s="35">
        <f>Main!I67*Mask!K$6</f>
        <v>0</v>
      </c>
      <c r="W72" s="35">
        <f>Main!J67*Mask!L$6</f>
        <v>0</v>
      </c>
      <c r="X72" s="35">
        <f>Main!K67*Mask!M$6</f>
        <v>0</v>
      </c>
      <c r="Y72" s="35">
        <f>Main!L67*Mask!N$6</f>
        <v>0</v>
      </c>
      <c r="Z72" s="35">
        <f>Main!M67*Mask!O$6</f>
        <v>0</v>
      </c>
      <c r="AA72" s="35">
        <f>Main!N67*Mask!P$6</f>
        <v>0</v>
      </c>
      <c r="AB72" s="35">
        <f>Main!O67*Mask!Q$6</f>
        <v>0</v>
      </c>
      <c r="AC72" s="35">
        <f>Main!P67*Mask!R$6</f>
        <v>0</v>
      </c>
      <c r="AD72" s="35">
        <f>Main!Q67*Mask!S$6</f>
        <v>0</v>
      </c>
      <c r="AE72" s="35">
        <f>Main!R67*Mask!T$6</f>
        <v>0</v>
      </c>
      <c r="AF72" s="35">
        <f>Main!S67*Mask!U$6</f>
        <v>0</v>
      </c>
      <c r="AG72" s="35">
        <f>Main!T67*Mask!V$6</f>
        <v>0</v>
      </c>
      <c r="AH72" s="35">
        <f>Main!U67*Mask!W$6</f>
        <v>0</v>
      </c>
      <c r="AI72" s="35">
        <f>Main!V67*Mask!X$6</f>
        <v>0</v>
      </c>
      <c r="AJ72" s="35">
        <f>Main!W67*Mask!Y$6</f>
        <v>0</v>
      </c>
      <c r="AK72" s="35">
        <f>Main!X67*Mask!Z$6</f>
        <v>0</v>
      </c>
      <c r="AL72" s="35">
        <f>Main!Y67*Mask!AA$6</f>
        <v>0</v>
      </c>
      <c r="AM72" s="35">
        <f>Main!Z67*Mask!AB$6</f>
        <v>0</v>
      </c>
      <c r="AN72" s="35"/>
      <c r="AO72" s="35">
        <f>IF(OR($A$1&lt;=Main!AA$4,ISBLANK($N72)),0,Main!AA67)</f>
        <v>0</v>
      </c>
      <c r="AP72" s="35">
        <f>IF(OR($A$1&lt;=Main!AB$4,ISBLANK($N72)),0,Main!AB67)</f>
        <v>0</v>
      </c>
      <c r="AQ72" s="35">
        <f>IF(OR($A$1&lt;=Main!AC$4,ISBLANK($N72)),0,Main!AC67)</f>
        <v>0</v>
      </c>
      <c r="AR72" s="35">
        <f>IF(OR($A$1&lt;=Main!AD$4,ISBLANK($N72)),0,Main!AD67)</f>
        <v>0</v>
      </c>
      <c r="AS72" s="35">
        <f>IF(OR($A$1&lt;=Main!AE$4,ISBLANK($N72)),0,Main!AE67)</f>
        <v>0</v>
      </c>
      <c r="AT72" s="35">
        <f>IF(OR($A$1&lt;=Main!AF$4,ISBLANK($N72)),0,Main!AF67)</f>
        <v>0</v>
      </c>
      <c r="AU72" s="35">
        <f>IF(OR($A$1&lt;=Main!AG$4,ISBLANK($N72)),0,Main!AG67)</f>
        <v>0</v>
      </c>
      <c r="AV72" s="35">
        <f>IF(OR($A$1&lt;=Main!AH$4,ISBLANK($N72)),0,Main!AH67)</f>
        <v>0</v>
      </c>
      <c r="AW72" s="35">
        <f>IF(OR($A$1&lt;=Main!AI$4,ISBLANK($N72)),0,Main!AI67)</f>
        <v>0</v>
      </c>
      <c r="AX72" s="35">
        <f>IF(OR($A$1&lt;=Main!AJ$4,ISBLANK($N72)),0,Main!AJ67)</f>
        <v>0</v>
      </c>
      <c r="AY72" s="35">
        <f>IF(OR($A$1&lt;=Main!AK$4,ISBLANK($N72)),0,Main!AK67)</f>
        <v>0</v>
      </c>
      <c r="AZ72" s="35">
        <f>IF(OR($A$1&lt;=Main!AL$4,ISBLANK($N72)),0,Main!AL67)</f>
        <v>0</v>
      </c>
      <c r="BA72" s="35">
        <f>IF(OR($A$1&lt;=Main!AM$4,ISBLANK($N72)),0,Main!AM67)</f>
        <v>0</v>
      </c>
      <c r="BB72" s="35">
        <f>IF(OR($A$1&lt;=Main!AN$4,ISBLANK($N72)),0,Main!AN67)</f>
        <v>0</v>
      </c>
      <c r="BC72" s="35">
        <f>IF(OR($A$1&lt;=Main!AO$4,ISBLANK($N72)),0,Main!AO67)</f>
        <v>0</v>
      </c>
      <c r="BD72" s="35">
        <f>IF(OR($A$1&lt;=Main!AP$4,ISBLANK($N72)),0,Main!AP67)</f>
        <v>0</v>
      </c>
      <c r="BE72" s="35">
        <f>IF(OR($A$1&lt;=Main!AQ$4,ISBLANK($N72)),0,Main!AQ67)</f>
        <v>0</v>
      </c>
      <c r="BF72" s="35">
        <f>IF(OR($A$1&lt;=Main!AR$4,ISBLANK($N72)),0,Main!AR67)</f>
        <v>0</v>
      </c>
      <c r="BG72" s="35">
        <f>IF(OR($A$1&lt;=Main!AS$4,ISBLANK($N72)),0,Main!AS67)</f>
        <v>0</v>
      </c>
      <c r="BH72" s="35">
        <f>IF(OR($A$1&lt;=Main!AT$4,ISBLANK($N72)),0,Main!AT67)</f>
        <v>0</v>
      </c>
      <c r="BI72" s="35">
        <f>IF(OR($A$1&lt;=Main!AU$4,ISBLANK($N72)),0,Main!AU67)</f>
        <v>0</v>
      </c>
      <c r="BJ72" s="35">
        <f>IF(OR($A$1&lt;=Main!AV$4,ISBLANK($N72)),0,Main!AV67)</f>
        <v>0</v>
      </c>
    </row>
    <row r="73" spans="12:62">
      <c r="L73" s="146">
        <f>VLOOKUP($E14,Mask!$A$2:$C$102,$M$8,0)</f>
        <v>64</v>
      </c>
      <c r="M73" s="6">
        <f t="shared" si="8"/>
        <v>87.658976478829203</v>
      </c>
      <c r="N73" s="6" t="str">
        <f>Main!$A68&amp;Main!$B68</f>
        <v/>
      </c>
      <c r="O73" s="145">
        <f t="shared" si="6"/>
        <v>0</v>
      </c>
      <c r="P73" s="150">
        <f t="shared" si="5"/>
        <v>34</v>
      </c>
      <c r="Q73" s="150" t="str">
        <f ca="1">IF(Main!$AY68&lt;&gt;"#",$P73-Main!$AY68,"#")</f>
        <v>#</v>
      </c>
      <c r="R73" s="35">
        <f>Main!E68*Mask!G$6</f>
        <v>0</v>
      </c>
      <c r="S73" s="35">
        <f>Main!F68*Mask!H$6</f>
        <v>0</v>
      </c>
      <c r="T73" s="35">
        <f>Main!G68*Mask!I$6</f>
        <v>0</v>
      </c>
      <c r="U73" s="35">
        <f>Main!H68*Mask!J$6</f>
        <v>0</v>
      </c>
      <c r="V73" s="35">
        <f>Main!I68*Mask!K$6</f>
        <v>0</v>
      </c>
      <c r="W73" s="35">
        <f>Main!J68*Mask!L$6</f>
        <v>0</v>
      </c>
      <c r="X73" s="35">
        <f>Main!K68*Mask!M$6</f>
        <v>0</v>
      </c>
      <c r="Y73" s="35">
        <f>Main!L68*Mask!N$6</f>
        <v>0</v>
      </c>
      <c r="Z73" s="35">
        <f>Main!M68*Mask!O$6</f>
        <v>0</v>
      </c>
      <c r="AA73" s="35">
        <f>Main!N68*Mask!P$6</f>
        <v>0</v>
      </c>
      <c r="AB73" s="35">
        <f>Main!O68*Mask!Q$6</f>
        <v>0</v>
      </c>
      <c r="AC73" s="35">
        <f>Main!P68*Mask!R$6</f>
        <v>0</v>
      </c>
      <c r="AD73" s="35">
        <f>Main!Q68*Mask!S$6</f>
        <v>0</v>
      </c>
      <c r="AE73" s="35">
        <f>Main!R68*Mask!T$6</f>
        <v>0</v>
      </c>
      <c r="AF73" s="35">
        <f>Main!S68*Mask!U$6</f>
        <v>0</v>
      </c>
      <c r="AG73" s="35">
        <f>Main!T68*Mask!V$6</f>
        <v>0</v>
      </c>
      <c r="AH73" s="35">
        <f>Main!U68*Mask!W$6</f>
        <v>0</v>
      </c>
      <c r="AI73" s="35">
        <f>Main!V68*Mask!X$6</f>
        <v>0</v>
      </c>
      <c r="AJ73" s="35">
        <f>Main!W68*Mask!Y$6</f>
        <v>0</v>
      </c>
      <c r="AK73" s="35">
        <f>Main!X68*Mask!Z$6</f>
        <v>0</v>
      </c>
      <c r="AL73" s="35">
        <f>Main!Y68*Mask!AA$6</f>
        <v>0</v>
      </c>
      <c r="AM73" s="35">
        <f>Main!Z68*Mask!AB$6</f>
        <v>0</v>
      </c>
      <c r="AN73" s="35"/>
      <c r="AO73" s="35">
        <f>IF(OR($A$1&lt;=Main!AA$4,ISBLANK($N73)),0,Main!AA68)</f>
        <v>0</v>
      </c>
      <c r="AP73" s="35">
        <f>IF(OR($A$1&lt;=Main!AB$4,ISBLANK($N73)),0,Main!AB68)</f>
        <v>0</v>
      </c>
      <c r="AQ73" s="35">
        <f>IF(OR($A$1&lt;=Main!AC$4,ISBLANK($N73)),0,Main!AC68)</f>
        <v>0</v>
      </c>
      <c r="AR73" s="35">
        <f>IF(OR($A$1&lt;=Main!AD$4,ISBLANK($N73)),0,Main!AD68)</f>
        <v>0</v>
      </c>
      <c r="AS73" s="35">
        <f>IF(OR($A$1&lt;=Main!AE$4,ISBLANK($N73)),0,Main!AE68)</f>
        <v>0</v>
      </c>
      <c r="AT73" s="35">
        <f>IF(OR($A$1&lt;=Main!AF$4,ISBLANK($N73)),0,Main!AF68)</f>
        <v>0</v>
      </c>
      <c r="AU73" s="35">
        <f>IF(OR($A$1&lt;=Main!AG$4,ISBLANK($N73)),0,Main!AG68)</f>
        <v>0</v>
      </c>
      <c r="AV73" s="35">
        <f>IF(OR($A$1&lt;=Main!AH$4,ISBLANK($N73)),0,Main!AH68)</f>
        <v>0</v>
      </c>
      <c r="AW73" s="35">
        <f>IF(OR($A$1&lt;=Main!AI$4,ISBLANK($N73)),0,Main!AI68)</f>
        <v>0</v>
      </c>
      <c r="AX73" s="35">
        <f>IF(OR($A$1&lt;=Main!AJ$4,ISBLANK($N73)),0,Main!AJ68)</f>
        <v>0</v>
      </c>
      <c r="AY73" s="35">
        <f>IF(OR($A$1&lt;=Main!AK$4,ISBLANK($N73)),0,Main!AK68)</f>
        <v>0</v>
      </c>
      <c r="AZ73" s="35">
        <f>IF(OR($A$1&lt;=Main!AL$4,ISBLANK($N73)),0,Main!AL68)</f>
        <v>0</v>
      </c>
      <c r="BA73" s="35">
        <f>IF(OR($A$1&lt;=Main!AM$4,ISBLANK($N73)),0,Main!AM68)</f>
        <v>0</v>
      </c>
      <c r="BB73" s="35">
        <f>IF(OR($A$1&lt;=Main!AN$4,ISBLANK($N73)),0,Main!AN68)</f>
        <v>0</v>
      </c>
      <c r="BC73" s="35">
        <f>IF(OR($A$1&lt;=Main!AO$4,ISBLANK($N73)),0,Main!AO68)</f>
        <v>0</v>
      </c>
      <c r="BD73" s="35">
        <f>IF(OR($A$1&lt;=Main!AP$4,ISBLANK($N73)),0,Main!AP68)</f>
        <v>0</v>
      </c>
      <c r="BE73" s="35">
        <f>IF(OR($A$1&lt;=Main!AQ$4,ISBLANK($N73)),0,Main!AQ68)</f>
        <v>0</v>
      </c>
      <c r="BF73" s="35">
        <f>IF(OR($A$1&lt;=Main!AR$4,ISBLANK($N73)),0,Main!AR68)</f>
        <v>0</v>
      </c>
      <c r="BG73" s="35">
        <f>IF(OR($A$1&lt;=Main!AS$4,ISBLANK($N73)),0,Main!AS68)</f>
        <v>0</v>
      </c>
      <c r="BH73" s="35">
        <f>IF(OR($A$1&lt;=Main!AT$4,ISBLANK($N73)),0,Main!AT68)</f>
        <v>0</v>
      </c>
      <c r="BI73" s="35">
        <f>IF(OR($A$1&lt;=Main!AU$4,ISBLANK($N73)),0,Main!AU68)</f>
        <v>0</v>
      </c>
      <c r="BJ73" s="35">
        <f>IF(OR($A$1&lt;=Main!AV$4,ISBLANK($N73)),0,Main!AV68)</f>
        <v>0</v>
      </c>
    </row>
    <row r="74" spans="12:62">
      <c r="L74" s="146">
        <f>VLOOKUP($E15,Mask!$A$2:$C$102,$M$8,0)</f>
        <v>55</v>
      </c>
      <c r="M74" s="6">
        <f t="shared" si="8"/>
        <v>75.331932911493837</v>
      </c>
      <c r="N74" s="6" t="str">
        <f>Main!$A69&amp;Main!$B69</f>
        <v/>
      </c>
      <c r="O74" s="145">
        <f t="shared" si="6"/>
        <v>0</v>
      </c>
      <c r="P74" s="150">
        <f t="shared" si="5"/>
        <v>34</v>
      </c>
      <c r="Q74" s="150" t="str">
        <f ca="1">IF(Main!$AY69&lt;&gt;"#",$P74-Main!$AY69,"#")</f>
        <v>#</v>
      </c>
      <c r="R74" s="35">
        <f>Main!E69*Mask!G$6</f>
        <v>0</v>
      </c>
      <c r="S74" s="35">
        <f>Main!F69*Mask!H$6</f>
        <v>0</v>
      </c>
      <c r="T74" s="35">
        <f>Main!G69*Mask!I$6</f>
        <v>0</v>
      </c>
      <c r="U74" s="35">
        <f>Main!H69*Mask!J$6</f>
        <v>0</v>
      </c>
      <c r="V74" s="35">
        <f>Main!I69*Mask!K$6</f>
        <v>0</v>
      </c>
      <c r="W74" s="35">
        <f>Main!J69*Mask!L$6</f>
        <v>0</v>
      </c>
      <c r="X74" s="35">
        <f>Main!K69*Mask!M$6</f>
        <v>0</v>
      </c>
      <c r="Y74" s="35">
        <f>Main!L69*Mask!N$6</f>
        <v>0</v>
      </c>
      <c r="Z74" s="35">
        <f>Main!M69*Mask!O$6</f>
        <v>0</v>
      </c>
      <c r="AA74" s="35">
        <f>Main!N69*Mask!P$6</f>
        <v>0</v>
      </c>
      <c r="AB74" s="35">
        <f>Main!O69*Mask!Q$6</f>
        <v>0</v>
      </c>
      <c r="AC74" s="35">
        <f>Main!P69*Mask!R$6</f>
        <v>0</v>
      </c>
      <c r="AD74" s="35">
        <f>Main!Q69*Mask!S$6</f>
        <v>0</v>
      </c>
      <c r="AE74" s="35">
        <f>Main!R69*Mask!T$6</f>
        <v>0</v>
      </c>
      <c r="AF74" s="35">
        <f>Main!S69*Mask!U$6</f>
        <v>0</v>
      </c>
      <c r="AG74" s="35">
        <f>Main!T69*Mask!V$6</f>
        <v>0</v>
      </c>
      <c r="AH74" s="35">
        <f>Main!U69*Mask!W$6</f>
        <v>0</v>
      </c>
      <c r="AI74" s="35">
        <f>Main!V69*Mask!X$6</f>
        <v>0</v>
      </c>
      <c r="AJ74" s="35">
        <f>Main!W69*Mask!Y$6</f>
        <v>0</v>
      </c>
      <c r="AK74" s="35">
        <f>Main!X69*Mask!Z$6</f>
        <v>0</v>
      </c>
      <c r="AL74" s="35">
        <f>Main!Y69*Mask!AA$6</f>
        <v>0</v>
      </c>
      <c r="AM74" s="35">
        <f>Main!Z69*Mask!AB$6</f>
        <v>0</v>
      </c>
      <c r="AN74" s="35"/>
      <c r="AO74" s="35">
        <f>IF(OR($A$1&lt;=Main!AA$4,ISBLANK($N74)),0,Main!AA69)</f>
        <v>0</v>
      </c>
      <c r="AP74" s="35">
        <f>IF(OR($A$1&lt;=Main!AB$4,ISBLANK($N74)),0,Main!AB69)</f>
        <v>0</v>
      </c>
      <c r="AQ74" s="35">
        <f>IF(OR($A$1&lt;=Main!AC$4,ISBLANK($N74)),0,Main!AC69)</f>
        <v>0</v>
      </c>
      <c r="AR74" s="35">
        <f>IF(OR($A$1&lt;=Main!AD$4,ISBLANK($N74)),0,Main!AD69)</f>
        <v>0</v>
      </c>
      <c r="AS74" s="35">
        <f>IF(OR($A$1&lt;=Main!AE$4,ISBLANK($N74)),0,Main!AE69)</f>
        <v>0</v>
      </c>
      <c r="AT74" s="35">
        <f>IF(OR($A$1&lt;=Main!AF$4,ISBLANK($N74)),0,Main!AF69)</f>
        <v>0</v>
      </c>
      <c r="AU74" s="35">
        <f>IF(OR($A$1&lt;=Main!AG$4,ISBLANK($N74)),0,Main!AG69)</f>
        <v>0</v>
      </c>
      <c r="AV74" s="35">
        <f>IF(OR($A$1&lt;=Main!AH$4,ISBLANK($N74)),0,Main!AH69)</f>
        <v>0</v>
      </c>
      <c r="AW74" s="35">
        <f>IF(OR($A$1&lt;=Main!AI$4,ISBLANK($N74)),0,Main!AI69)</f>
        <v>0</v>
      </c>
      <c r="AX74" s="35">
        <f>IF(OR($A$1&lt;=Main!AJ$4,ISBLANK($N74)),0,Main!AJ69)</f>
        <v>0</v>
      </c>
      <c r="AY74" s="35">
        <f>IF(OR($A$1&lt;=Main!AK$4,ISBLANK($N74)),0,Main!AK69)</f>
        <v>0</v>
      </c>
      <c r="AZ74" s="35">
        <f>IF(OR($A$1&lt;=Main!AL$4,ISBLANK($N74)),0,Main!AL69)</f>
        <v>0</v>
      </c>
      <c r="BA74" s="35">
        <f>IF(OR($A$1&lt;=Main!AM$4,ISBLANK($N74)),0,Main!AM69)</f>
        <v>0</v>
      </c>
      <c r="BB74" s="35">
        <f>IF(OR($A$1&lt;=Main!AN$4,ISBLANK($N74)),0,Main!AN69)</f>
        <v>0</v>
      </c>
      <c r="BC74" s="35">
        <f>IF(OR($A$1&lt;=Main!AO$4,ISBLANK($N74)),0,Main!AO69)</f>
        <v>0</v>
      </c>
      <c r="BD74" s="35">
        <f>IF(OR($A$1&lt;=Main!AP$4,ISBLANK($N74)),0,Main!AP69)</f>
        <v>0</v>
      </c>
      <c r="BE74" s="35">
        <f>IF(OR($A$1&lt;=Main!AQ$4,ISBLANK($N74)),0,Main!AQ69)</f>
        <v>0</v>
      </c>
      <c r="BF74" s="35">
        <f>IF(OR($A$1&lt;=Main!AR$4,ISBLANK($N74)),0,Main!AR69)</f>
        <v>0</v>
      </c>
      <c r="BG74" s="35">
        <f>IF(OR($A$1&lt;=Main!AS$4,ISBLANK($N74)),0,Main!AS69)</f>
        <v>0</v>
      </c>
      <c r="BH74" s="35">
        <f>IF(OR($A$1&lt;=Main!AT$4,ISBLANK($N74)),0,Main!AT69)</f>
        <v>0</v>
      </c>
      <c r="BI74" s="35">
        <f>IF(OR($A$1&lt;=Main!AU$4,ISBLANK($N74)),0,Main!AU69)</f>
        <v>0</v>
      </c>
      <c r="BJ74" s="35">
        <f>IF(OR($A$1&lt;=Main!AV$4,ISBLANK($N74)),0,Main!AV69)</f>
        <v>0</v>
      </c>
    </row>
    <row r="75" spans="12:62">
      <c r="L75" s="146">
        <f>VLOOKUP($E16,Mask!$A$2:$C$102,$M$8,0)</f>
        <v>47</v>
      </c>
      <c r="M75" s="6">
        <f t="shared" si="8"/>
        <v>64.374560851640197</v>
      </c>
      <c r="N75" s="6" t="str">
        <f>Main!$A70&amp;Main!$B70</f>
        <v/>
      </c>
      <c r="O75" s="145">
        <f t="shared" ref="O75:O106" si="9">IF(N75="",0,LARGE($R75:$BH75,1)+LARGE($R75:$BH75,2)+LARGE($R75:$BH75,3))</f>
        <v>0</v>
      </c>
      <c r="P75" s="150">
        <f t="shared" si="5"/>
        <v>34</v>
      </c>
      <c r="Q75" s="150" t="str">
        <f ca="1">IF(Main!$AY70&lt;&gt;"#",$P75-Main!$AY70,"#")</f>
        <v>#</v>
      </c>
      <c r="R75" s="35">
        <f>Main!E70*Mask!G$6</f>
        <v>0</v>
      </c>
      <c r="S75" s="35">
        <f>Main!F70*Mask!H$6</f>
        <v>0</v>
      </c>
      <c r="T75" s="35">
        <f>Main!G70*Mask!I$6</f>
        <v>0</v>
      </c>
      <c r="U75" s="35">
        <f>Main!H70*Mask!J$6</f>
        <v>0</v>
      </c>
      <c r="V75" s="35">
        <f>Main!I70*Mask!K$6</f>
        <v>0</v>
      </c>
      <c r="W75" s="35">
        <f>Main!J70*Mask!L$6</f>
        <v>0</v>
      </c>
      <c r="X75" s="35">
        <f>Main!K70*Mask!M$6</f>
        <v>0</v>
      </c>
      <c r="Y75" s="35">
        <f>Main!L70*Mask!N$6</f>
        <v>0</v>
      </c>
      <c r="Z75" s="35">
        <f>Main!M70*Mask!O$6</f>
        <v>0</v>
      </c>
      <c r="AA75" s="35">
        <f>Main!N70*Mask!P$6</f>
        <v>0</v>
      </c>
      <c r="AB75" s="35">
        <f>Main!O70*Mask!Q$6</f>
        <v>0</v>
      </c>
      <c r="AC75" s="35">
        <f>Main!P70*Mask!R$6</f>
        <v>0</v>
      </c>
      <c r="AD75" s="35">
        <f>Main!Q70*Mask!S$6</f>
        <v>0</v>
      </c>
      <c r="AE75" s="35">
        <f>Main!R70*Mask!T$6</f>
        <v>0</v>
      </c>
      <c r="AF75" s="35">
        <f>Main!S70*Mask!U$6</f>
        <v>0</v>
      </c>
      <c r="AG75" s="35">
        <f>Main!T70*Mask!V$6</f>
        <v>0</v>
      </c>
      <c r="AH75" s="35">
        <f>Main!U70*Mask!W$6</f>
        <v>0</v>
      </c>
      <c r="AI75" s="35">
        <f>Main!V70*Mask!X$6</f>
        <v>0</v>
      </c>
      <c r="AJ75" s="35">
        <f>Main!W70*Mask!Y$6</f>
        <v>0</v>
      </c>
      <c r="AK75" s="35">
        <f>Main!X70*Mask!Z$6</f>
        <v>0</v>
      </c>
      <c r="AL75" s="35">
        <f>Main!Y70*Mask!AA$6</f>
        <v>0</v>
      </c>
      <c r="AM75" s="35">
        <f>Main!Z70*Mask!AB$6</f>
        <v>0</v>
      </c>
      <c r="AN75" s="35"/>
      <c r="AO75" s="35">
        <f>IF(OR($A$1&lt;=Main!AA$4,ISBLANK($N75)),0,Main!AA70)</f>
        <v>0</v>
      </c>
      <c r="AP75" s="35">
        <f>IF(OR($A$1&lt;=Main!AB$4,ISBLANK($N75)),0,Main!AB70)</f>
        <v>0</v>
      </c>
      <c r="AQ75" s="35">
        <f>IF(OR($A$1&lt;=Main!AC$4,ISBLANK($N75)),0,Main!AC70)</f>
        <v>0</v>
      </c>
      <c r="AR75" s="35">
        <f>IF(OR($A$1&lt;=Main!AD$4,ISBLANK($N75)),0,Main!AD70)</f>
        <v>0</v>
      </c>
      <c r="AS75" s="35">
        <f>IF(OR($A$1&lt;=Main!AE$4,ISBLANK($N75)),0,Main!AE70)</f>
        <v>0</v>
      </c>
      <c r="AT75" s="35">
        <f>IF(OR($A$1&lt;=Main!AF$4,ISBLANK($N75)),0,Main!AF70)</f>
        <v>0</v>
      </c>
      <c r="AU75" s="35">
        <f>IF(OR($A$1&lt;=Main!AG$4,ISBLANK($N75)),0,Main!AG70)</f>
        <v>0</v>
      </c>
      <c r="AV75" s="35">
        <f>IF(OR($A$1&lt;=Main!AH$4,ISBLANK($N75)),0,Main!AH70)</f>
        <v>0</v>
      </c>
      <c r="AW75" s="35">
        <f>IF(OR($A$1&lt;=Main!AI$4,ISBLANK($N75)),0,Main!AI70)</f>
        <v>0</v>
      </c>
      <c r="AX75" s="35">
        <f>IF(OR($A$1&lt;=Main!AJ$4,ISBLANK($N75)),0,Main!AJ70)</f>
        <v>0</v>
      </c>
      <c r="AY75" s="35">
        <f>IF(OR($A$1&lt;=Main!AK$4,ISBLANK($N75)),0,Main!AK70)</f>
        <v>0</v>
      </c>
      <c r="AZ75" s="35">
        <f>IF(OR($A$1&lt;=Main!AL$4,ISBLANK($N75)),0,Main!AL70)</f>
        <v>0</v>
      </c>
      <c r="BA75" s="35">
        <f>IF(OR($A$1&lt;=Main!AM$4,ISBLANK($N75)),0,Main!AM70)</f>
        <v>0</v>
      </c>
      <c r="BB75" s="35">
        <f>IF(OR($A$1&lt;=Main!AN$4,ISBLANK($N75)),0,Main!AN70)</f>
        <v>0</v>
      </c>
      <c r="BC75" s="35">
        <f>IF(OR($A$1&lt;=Main!AO$4,ISBLANK($N75)),0,Main!AO70)</f>
        <v>0</v>
      </c>
      <c r="BD75" s="35">
        <f>IF(OR($A$1&lt;=Main!AP$4,ISBLANK($N75)),0,Main!AP70)</f>
        <v>0</v>
      </c>
      <c r="BE75" s="35">
        <f>IF(OR($A$1&lt;=Main!AQ$4,ISBLANK($N75)),0,Main!AQ70)</f>
        <v>0</v>
      </c>
      <c r="BF75" s="35">
        <f>IF(OR($A$1&lt;=Main!AR$4,ISBLANK($N75)),0,Main!AR70)</f>
        <v>0</v>
      </c>
      <c r="BG75" s="35">
        <f>IF(OR($A$1&lt;=Main!AS$4,ISBLANK($N75)),0,Main!AS70)</f>
        <v>0</v>
      </c>
      <c r="BH75" s="35">
        <f>IF(OR($A$1&lt;=Main!AT$4,ISBLANK($N75)),0,Main!AT70)</f>
        <v>0</v>
      </c>
      <c r="BI75" s="35">
        <f>IF(OR($A$1&lt;=Main!AU$4,ISBLANK($N75)),0,Main!AU70)</f>
        <v>0</v>
      </c>
      <c r="BJ75" s="35">
        <f>IF(OR($A$1&lt;=Main!AV$4,ISBLANK($N75)),0,Main!AV70)</f>
        <v>0</v>
      </c>
    </row>
    <row r="76" spans="12:62">
      <c r="L76" s="146">
        <f>VLOOKUP($E17,Mask!$A$2:$C$102,$M$8,0)</f>
        <v>40</v>
      </c>
      <c r="M76" s="6">
        <f t="shared" si="8"/>
        <v>54.786860299268241</v>
      </c>
      <c r="N76" s="6" t="str">
        <f>Main!$A71&amp;Main!$B71</f>
        <v/>
      </c>
      <c r="O76" s="145">
        <f t="shared" si="9"/>
        <v>0</v>
      </c>
      <c r="P76" s="150">
        <f t="shared" ref="P76:P139" si="10">RANK($O76,$O$11:$O$155)</f>
        <v>34</v>
      </c>
      <c r="Q76" s="150" t="str">
        <f ca="1">IF(Main!$AY71&lt;&gt;"#",$P76-Main!$AY71,"#")</f>
        <v>#</v>
      </c>
      <c r="R76" s="35">
        <f>Main!E71*Mask!G$6</f>
        <v>0</v>
      </c>
      <c r="S76" s="35">
        <f>Main!F71*Mask!H$6</f>
        <v>0</v>
      </c>
      <c r="T76" s="35">
        <f>Main!G71*Mask!I$6</f>
        <v>0</v>
      </c>
      <c r="U76" s="35">
        <f>Main!H71*Mask!J$6</f>
        <v>0</v>
      </c>
      <c r="V76" s="35">
        <f>Main!I71*Mask!K$6</f>
        <v>0</v>
      </c>
      <c r="W76" s="35">
        <f>Main!J71*Mask!L$6</f>
        <v>0</v>
      </c>
      <c r="X76" s="35">
        <f>Main!K71*Mask!M$6</f>
        <v>0</v>
      </c>
      <c r="Y76" s="35">
        <f>Main!L71*Mask!N$6</f>
        <v>0</v>
      </c>
      <c r="Z76" s="35">
        <f>Main!M71*Mask!O$6</f>
        <v>0</v>
      </c>
      <c r="AA76" s="35">
        <f>Main!N71*Mask!P$6</f>
        <v>0</v>
      </c>
      <c r="AB76" s="35">
        <f>Main!O71*Mask!Q$6</f>
        <v>0</v>
      </c>
      <c r="AC76" s="35">
        <f>Main!P71*Mask!R$6</f>
        <v>0</v>
      </c>
      <c r="AD76" s="35">
        <f>Main!Q71*Mask!S$6</f>
        <v>0</v>
      </c>
      <c r="AE76" s="35">
        <f>Main!R71*Mask!T$6</f>
        <v>0</v>
      </c>
      <c r="AF76" s="35">
        <f>Main!S71*Mask!U$6</f>
        <v>0</v>
      </c>
      <c r="AG76" s="35">
        <f>Main!T71*Mask!V$6</f>
        <v>0</v>
      </c>
      <c r="AH76" s="35">
        <f>Main!U71*Mask!W$6</f>
        <v>0</v>
      </c>
      <c r="AI76" s="35">
        <f>Main!V71*Mask!X$6</f>
        <v>0</v>
      </c>
      <c r="AJ76" s="35">
        <f>Main!W71*Mask!Y$6</f>
        <v>0</v>
      </c>
      <c r="AK76" s="35">
        <f>Main!X71*Mask!Z$6</f>
        <v>0</v>
      </c>
      <c r="AL76" s="35">
        <f>Main!Y71*Mask!AA$6</f>
        <v>0</v>
      </c>
      <c r="AM76" s="35">
        <f>Main!Z71*Mask!AB$6</f>
        <v>0</v>
      </c>
      <c r="AN76" s="35"/>
      <c r="AO76" s="35">
        <f>IF(OR($A$1&lt;=Main!AA$4,ISBLANK($N76)),0,Main!AA71)</f>
        <v>0</v>
      </c>
      <c r="AP76" s="35">
        <f>IF(OR($A$1&lt;=Main!AB$4,ISBLANK($N76)),0,Main!AB71)</f>
        <v>0</v>
      </c>
      <c r="AQ76" s="35">
        <f>IF(OR($A$1&lt;=Main!AC$4,ISBLANK($N76)),0,Main!AC71)</f>
        <v>0</v>
      </c>
      <c r="AR76" s="35">
        <f>IF(OR($A$1&lt;=Main!AD$4,ISBLANK($N76)),0,Main!AD71)</f>
        <v>0</v>
      </c>
      <c r="AS76" s="35">
        <f>IF(OR($A$1&lt;=Main!AE$4,ISBLANK($N76)),0,Main!AE71)</f>
        <v>0</v>
      </c>
      <c r="AT76" s="35">
        <f>IF(OR($A$1&lt;=Main!AF$4,ISBLANK($N76)),0,Main!AF71)</f>
        <v>0</v>
      </c>
      <c r="AU76" s="35">
        <f>IF(OR($A$1&lt;=Main!AG$4,ISBLANK($N76)),0,Main!AG71)</f>
        <v>0</v>
      </c>
      <c r="AV76" s="35">
        <f>IF(OR($A$1&lt;=Main!AH$4,ISBLANK($N76)),0,Main!AH71)</f>
        <v>0</v>
      </c>
      <c r="AW76" s="35">
        <f>IF(OR($A$1&lt;=Main!AI$4,ISBLANK($N76)),0,Main!AI71)</f>
        <v>0</v>
      </c>
      <c r="AX76" s="35">
        <f>IF(OR($A$1&lt;=Main!AJ$4,ISBLANK($N76)),0,Main!AJ71)</f>
        <v>0</v>
      </c>
      <c r="AY76" s="35">
        <f>IF(OR($A$1&lt;=Main!AK$4,ISBLANK($N76)),0,Main!AK71)</f>
        <v>0</v>
      </c>
      <c r="AZ76" s="35">
        <f>IF(OR($A$1&lt;=Main!AL$4,ISBLANK($N76)),0,Main!AL71)</f>
        <v>0</v>
      </c>
      <c r="BA76" s="35">
        <f>IF(OR($A$1&lt;=Main!AM$4,ISBLANK($N76)),0,Main!AM71)</f>
        <v>0</v>
      </c>
      <c r="BB76" s="35">
        <f>IF(OR($A$1&lt;=Main!AN$4,ISBLANK($N76)),0,Main!AN71)</f>
        <v>0</v>
      </c>
      <c r="BC76" s="35">
        <f>IF(OR($A$1&lt;=Main!AO$4,ISBLANK($N76)),0,Main!AO71)</f>
        <v>0</v>
      </c>
      <c r="BD76" s="35">
        <f>IF(OR($A$1&lt;=Main!AP$4,ISBLANK($N76)),0,Main!AP71)</f>
        <v>0</v>
      </c>
      <c r="BE76" s="35">
        <f>IF(OR($A$1&lt;=Main!AQ$4,ISBLANK($N76)),0,Main!AQ71)</f>
        <v>0</v>
      </c>
      <c r="BF76" s="35">
        <f>IF(OR($A$1&lt;=Main!AR$4,ISBLANK($N76)),0,Main!AR71)</f>
        <v>0</v>
      </c>
      <c r="BG76" s="35">
        <f>IF(OR($A$1&lt;=Main!AS$4,ISBLANK($N76)),0,Main!AS71)</f>
        <v>0</v>
      </c>
      <c r="BH76" s="35">
        <f>IF(OR($A$1&lt;=Main!AT$4,ISBLANK($N76)),0,Main!AT71)</f>
        <v>0</v>
      </c>
      <c r="BI76" s="35">
        <f>IF(OR($A$1&lt;=Main!AU$4,ISBLANK($N76)),0,Main!AU71)</f>
        <v>0</v>
      </c>
      <c r="BJ76" s="35">
        <f>IF(OR($A$1&lt;=Main!AV$4,ISBLANK($N76)),0,Main!AV71)</f>
        <v>0</v>
      </c>
    </row>
    <row r="77" spans="12:62">
      <c r="L77" s="146">
        <f>VLOOKUP($E18,Mask!$A$2:$C$102,$M$8,0)</f>
        <v>0</v>
      </c>
      <c r="M77" s="6">
        <f t="shared" si="8"/>
        <v>0</v>
      </c>
      <c r="N77" s="6" t="str">
        <f>Main!$A72&amp;Main!$B72</f>
        <v/>
      </c>
      <c r="O77" s="145">
        <f t="shared" si="9"/>
        <v>0</v>
      </c>
      <c r="P77" s="150">
        <f t="shared" si="10"/>
        <v>34</v>
      </c>
      <c r="Q77" s="150" t="str">
        <f ca="1">IF(Main!$AY72&lt;&gt;"#",$P77-Main!$AY72,"#")</f>
        <v>#</v>
      </c>
      <c r="R77" s="35">
        <f>Main!E72*Mask!G$6</f>
        <v>0</v>
      </c>
      <c r="S77" s="35">
        <f>Main!F72*Mask!H$6</f>
        <v>0</v>
      </c>
      <c r="T77" s="35">
        <f>Main!G72*Mask!I$6</f>
        <v>0</v>
      </c>
      <c r="U77" s="35">
        <f>Main!H72*Mask!J$6</f>
        <v>0</v>
      </c>
      <c r="V77" s="35">
        <f>Main!I72*Mask!K$6</f>
        <v>0</v>
      </c>
      <c r="W77" s="35">
        <f>Main!J72*Mask!L$6</f>
        <v>0</v>
      </c>
      <c r="X77" s="35">
        <f>Main!K72*Mask!M$6</f>
        <v>0</v>
      </c>
      <c r="Y77" s="35">
        <f>Main!L72*Mask!N$6</f>
        <v>0</v>
      </c>
      <c r="Z77" s="35">
        <f>Main!M72*Mask!O$6</f>
        <v>0</v>
      </c>
      <c r="AA77" s="35">
        <f>Main!N72*Mask!P$6</f>
        <v>0</v>
      </c>
      <c r="AB77" s="35">
        <f>Main!O72*Mask!Q$6</f>
        <v>0</v>
      </c>
      <c r="AC77" s="35">
        <f>Main!P72*Mask!R$6</f>
        <v>0</v>
      </c>
      <c r="AD77" s="35">
        <f>Main!Q72*Mask!S$6</f>
        <v>0</v>
      </c>
      <c r="AE77" s="35">
        <f>Main!R72*Mask!T$6</f>
        <v>0</v>
      </c>
      <c r="AF77" s="35">
        <f>Main!S72*Mask!U$6</f>
        <v>0</v>
      </c>
      <c r="AG77" s="35">
        <f>Main!T72*Mask!V$6</f>
        <v>0</v>
      </c>
      <c r="AH77" s="35">
        <f>Main!U72*Mask!W$6</f>
        <v>0</v>
      </c>
      <c r="AI77" s="35">
        <f>Main!V72*Mask!X$6</f>
        <v>0</v>
      </c>
      <c r="AJ77" s="35">
        <f>Main!W72*Mask!Y$6</f>
        <v>0</v>
      </c>
      <c r="AK77" s="35">
        <f>Main!X72*Mask!Z$6</f>
        <v>0</v>
      </c>
      <c r="AL77" s="35">
        <f>Main!Y72*Mask!AA$6</f>
        <v>0</v>
      </c>
      <c r="AM77" s="35">
        <f>Main!Z72*Mask!AB$6</f>
        <v>0</v>
      </c>
      <c r="AN77" s="35"/>
      <c r="AO77" s="35">
        <f>IF(OR($A$1&lt;=Main!AA$4,ISBLANK($N77)),0,Main!AA72)</f>
        <v>0</v>
      </c>
      <c r="AP77" s="35">
        <f>IF(OR($A$1&lt;=Main!AB$4,ISBLANK($N77)),0,Main!AB72)</f>
        <v>0</v>
      </c>
      <c r="AQ77" s="35">
        <f>IF(OR($A$1&lt;=Main!AC$4,ISBLANK($N77)),0,Main!AC72)</f>
        <v>0</v>
      </c>
      <c r="AR77" s="35">
        <f>IF(OR($A$1&lt;=Main!AD$4,ISBLANK($N77)),0,Main!AD72)</f>
        <v>0</v>
      </c>
      <c r="AS77" s="35">
        <f>IF(OR($A$1&lt;=Main!AE$4,ISBLANK($N77)),0,Main!AE72)</f>
        <v>0</v>
      </c>
      <c r="AT77" s="35">
        <f>IF(OR($A$1&lt;=Main!AF$4,ISBLANK($N77)),0,Main!AF72)</f>
        <v>0</v>
      </c>
      <c r="AU77" s="35">
        <f>IF(OR($A$1&lt;=Main!AG$4,ISBLANK($N77)),0,Main!AG72)</f>
        <v>0</v>
      </c>
      <c r="AV77" s="35">
        <f>IF(OR($A$1&lt;=Main!AH$4,ISBLANK($N77)),0,Main!AH72)</f>
        <v>0</v>
      </c>
      <c r="AW77" s="35">
        <f>IF(OR($A$1&lt;=Main!AI$4,ISBLANK($N77)),0,Main!AI72)</f>
        <v>0</v>
      </c>
      <c r="AX77" s="35">
        <f>IF(OR($A$1&lt;=Main!AJ$4,ISBLANK($N77)),0,Main!AJ72)</f>
        <v>0</v>
      </c>
      <c r="AY77" s="35">
        <f>IF(OR($A$1&lt;=Main!AK$4,ISBLANK($N77)),0,Main!AK72)</f>
        <v>0</v>
      </c>
      <c r="AZ77" s="35">
        <f>IF(OR($A$1&lt;=Main!AL$4,ISBLANK($N77)),0,Main!AL72)</f>
        <v>0</v>
      </c>
      <c r="BA77" s="35">
        <f>IF(OR($A$1&lt;=Main!AM$4,ISBLANK($N77)),0,Main!AM72)</f>
        <v>0</v>
      </c>
      <c r="BB77" s="35">
        <f>IF(OR($A$1&lt;=Main!AN$4,ISBLANK($N77)),0,Main!AN72)</f>
        <v>0</v>
      </c>
      <c r="BC77" s="35">
        <f>IF(OR($A$1&lt;=Main!AO$4,ISBLANK($N77)),0,Main!AO72)</f>
        <v>0</v>
      </c>
      <c r="BD77" s="35">
        <f>IF(OR($A$1&lt;=Main!AP$4,ISBLANK($N77)),0,Main!AP72)</f>
        <v>0</v>
      </c>
      <c r="BE77" s="35">
        <f>IF(OR($A$1&lt;=Main!AQ$4,ISBLANK($N77)),0,Main!AQ72)</f>
        <v>0</v>
      </c>
      <c r="BF77" s="35">
        <f>IF(OR($A$1&lt;=Main!AR$4,ISBLANK($N77)),0,Main!AR72)</f>
        <v>0</v>
      </c>
      <c r="BG77" s="35">
        <f>IF(OR($A$1&lt;=Main!AS$4,ISBLANK($N77)),0,Main!AS72)</f>
        <v>0</v>
      </c>
      <c r="BH77" s="35">
        <f>IF(OR($A$1&lt;=Main!AT$4,ISBLANK($N77)),0,Main!AT72)</f>
        <v>0</v>
      </c>
      <c r="BI77" s="35">
        <f>IF(OR($A$1&lt;=Main!AU$4,ISBLANK($N77)),0,Main!AU72)</f>
        <v>0</v>
      </c>
      <c r="BJ77" s="35">
        <f>IF(OR($A$1&lt;=Main!AV$4,ISBLANK($N77)),0,Main!AV72)</f>
        <v>0</v>
      </c>
    </row>
    <row r="78" spans="12:62">
      <c r="L78" s="146">
        <f>VLOOKUP($E19,Mask!$A$2:$C$102,$M$8,0)</f>
        <v>0</v>
      </c>
      <c r="M78" s="6">
        <f t="shared" si="8"/>
        <v>0</v>
      </c>
      <c r="N78" s="6" t="str">
        <f>Main!$A73&amp;Main!$B73</f>
        <v/>
      </c>
      <c r="O78" s="145">
        <f t="shared" si="9"/>
        <v>0</v>
      </c>
      <c r="P78" s="150">
        <f t="shared" si="10"/>
        <v>34</v>
      </c>
      <c r="Q78" s="150" t="str">
        <f ca="1">IF(Main!$AY73&lt;&gt;"#",$P78-Main!$AY73,"#")</f>
        <v>#</v>
      </c>
      <c r="R78" s="35">
        <f>Main!E73*Mask!G$6</f>
        <v>0</v>
      </c>
      <c r="S78" s="35">
        <f>Main!F73*Mask!H$6</f>
        <v>0</v>
      </c>
      <c r="T78" s="35">
        <f>Main!G73*Mask!I$6</f>
        <v>0</v>
      </c>
      <c r="U78" s="35">
        <f>Main!H73*Mask!J$6</f>
        <v>0</v>
      </c>
      <c r="V78" s="35">
        <f>Main!I73*Mask!K$6</f>
        <v>0</v>
      </c>
      <c r="W78" s="35">
        <f>Main!J73*Mask!L$6</f>
        <v>0</v>
      </c>
      <c r="X78" s="35">
        <f>Main!K73*Mask!M$6</f>
        <v>0</v>
      </c>
      <c r="Y78" s="35">
        <f>Main!L73*Mask!N$6</f>
        <v>0</v>
      </c>
      <c r="Z78" s="35">
        <f>Main!M73*Mask!O$6</f>
        <v>0</v>
      </c>
      <c r="AA78" s="35">
        <f>Main!N73*Mask!P$6</f>
        <v>0</v>
      </c>
      <c r="AB78" s="35">
        <f>Main!O73*Mask!Q$6</f>
        <v>0</v>
      </c>
      <c r="AC78" s="35">
        <f>Main!P73*Mask!R$6</f>
        <v>0</v>
      </c>
      <c r="AD78" s="35">
        <f>Main!Q73*Mask!S$6</f>
        <v>0</v>
      </c>
      <c r="AE78" s="35">
        <f>Main!R73*Mask!T$6</f>
        <v>0</v>
      </c>
      <c r="AF78" s="35">
        <f>Main!S73*Mask!U$6</f>
        <v>0</v>
      </c>
      <c r="AG78" s="35">
        <f>Main!T73*Mask!V$6</f>
        <v>0</v>
      </c>
      <c r="AH78" s="35">
        <f>Main!U73*Mask!W$6</f>
        <v>0</v>
      </c>
      <c r="AI78" s="35">
        <f>Main!V73*Mask!X$6</f>
        <v>0</v>
      </c>
      <c r="AJ78" s="35">
        <f>Main!W73*Mask!Y$6</f>
        <v>0</v>
      </c>
      <c r="AK78" s="35">
        <f>Main!X73*Mask!Z$6</f>
        <v>0</v>
      </c>
      <c r="AL78" s="35">
        <f>Main!Y73*Mask!AA$6</f>
        <v>0</v>
      </c>
      <c r="AM78" s="35">
        <f>Main!Z73*Mask!AB$6</f>
        <v>0</v>
      </c>
      <c r="AN78" s="35"/>
      <c r="AO78" s="35">
        <f>IF(OR($A$1&lt;=Main!AA$4,ISBLANK($N78)),0,Main!AA73)</f>
        <v>0</v>
      </c>
      <c r="AP78" s="35">
        <f>IF(OR($A$1&lt;=Main!AB$4,ISBLANK($N78)),0,Main!AB73)</f>
        <v>0</v>
      </c>
      <c r="AQ78" s="35">
        <f>IF(OR($A$1&lt;=Main!AC$4,ISBLANK($N78)),0,Main!AC73)</f>
        <v>0</v>
      </c>
      <c r="AR78" s="35">
        <f>IF(OR($A$1&lt;=Main!AD$4,ISBLANK($N78)),0,Main!AD73)</f>
        <v>0</v>
      </c>
      <c r="AS78" s="35">
        <f>IF(OR($A$1&lt;=Main!AE$4,ISBLANK($N78)),0,Main!AE73)</f>
        <v>0</v>
      </c>
      <c r="AT78" s="35">
        <f>IF(OR($A$1&lt;=Main!AF$4,ISBLANK($N78)),0,Main!AF73)</f>
        <v>0</v>
      </c>
      <c r="AU78" s="35">
        <f>IF(OR($A$1&lt;=Main!AG$4,ISBLANK($N78)),0,Main!AG73)</f>
        <v>0</v>
      </c>
      <c r="AV78" s="35">
        <f>IF(OR($A$1&lt;=Main!AH$4,ISBLANK($N78)),0,Main!AH73)</f>
        <v>0</v>
      </c>
      <c r="AW78" s="35">
        <f>IF(OR($A$1&lt;=Main!AI$4,ISBLANK($N78)),0,Main!AI73)</f>
        <v>0</v>
      </c>
      <c r="AX78" s="35">
        <f>IF(OR($A$1&lt;=Main!AJ$4,ISBLANK($N78)),0,Main!AJ73)</f>
        <v>0</v>
      </c>
      <c r="AY78" s="35">
        <f>IF(OR($A$1&lt;=Main!AK$4,ISBLANK($N78)),0,Main!AK73)</f>
        <v>0</v>
      </c>
      <c r="AZ78" s="35">
        <f>IF(OR($A$1&lt;=Main!AL$4,ISBLANK($N78)),0,Main!AL73)</f>
        <v>0</v>
      </c>
      <c r="BA78" s="35">
        <f>IF(OR($A$1&lt;=Main!AM$4,ISBLANK($N78)),0,Main!AM73)</f>
        <v>0</v>
      </c>
      <c r="BB78" s="35">
        <f>IF(OR($A$1&lt;=Main!AN$4,ISBLANK($N78)),0,Main!AN73)</f>
        <v>0</v>
      </c>
      <c r="BC78" s="35">
        <f>IF(OR($A$1&lt;=Main!AO$4,ISBLANK($N78)),0,Main!AO73)</f>
        <v>0</v>
      </c>
      <c r="BD78" s="35">
        <f>IF(OR($A$1&lt;=Main!AP$4,ISBLANK($N78)),0,Main!AP73)</f>
        <v>0</v>
      </c>
      <c r="BE78" s="35">
        <f>IF(OR($A$1&lt;=Main!AQ$4,ISBLANK($N78)),0,Main!AQ73)</f>
        <v>0</v>
      </c>
      <c r="BF78" s="35">
        <f>IF(OR($A$1&lt;=Main!AR$4,ISBLANK($N78)),0,Main!AR73)</f>
        <v>0</v>
      </c>
      <c r="BG78" s="35">
        <f>IF(OR($A$1&lt;=Main!AS$4,ISBLANK($N78)),0,Main!AS73)</f>
        <v>0</v>
      </c>
      <c r="BH78" s="35">
        <f>IF(OR($A$1&lt;=Main!AT$4,ISBLANK($N78)),0,Main!AT73)</f>
        <v>0</v>
      </c>
      <c r="BI78" s="35">
        <f>IF(OR($A$1&lt;=Main!AU$4,ISBLANK($N78)),0,Main!AU73)</f>
        <v>0</v>
      </c>
      <c r="BJ78" s="35">
        <f>IF(OR($A$1&lt;=Main!AV$4,ISBLANK($N78)),0,Main!AV73)</f>
        <v>0</v>
      </c>
    </row>
    <row r="79" spans="12:62">
      <c r="L79" s="146">
        <f>VLOOKUP($E20,Mask!$A$2:$C$102,$M$8,0)</f>
        <v>0</v>
      </c>
      <c r="M79" s="6">
        <f t="shared" si="8"/>
        <v>0</v>
      </c>
      <c r="N79" s="6" t="str">
        <f>Main!$A74&amp;Main!$B74</f>
        <v/>
      </c>
      <c r="O79" s="145">
        <f t="shared" si="9"/>
        <v>0</v>
      </c>
      <c r="P79" s="150">
        <f t="shared" si="10"/>
        <v>34</v>
      </c>
      <c r="Q79" s="150" t="str">
        <f ca="1">IF(Main!$AY74&lt;&gt;"#",$P79-Main!$AY74,"#")</f>
        <v>#</v>
      </c>
      <c r="R79" s="35">
        <f>Main!E74*Mask!G$6</f>
        <v>0</v>
      </c>
      <c r="S79" s="35">
        <f>Main!F74*Mask!H$6</f>
        <v>0</v>
      </c>
      <c r="T79" s="35">
        <f>Main!G74*Mask!I$6</f>
        <v>0</v>
      </c>
      <c r="U79" s="35">
        <f>Main!H74*Mask!J$6</f>
        <v>0</v>
      </c>
      <c r="V79" s="35">
        <f>Main!I74*Mask!K$6</f>
        <v>0</v>
      </c>
      <c r="W79" s="35">
        <f>Main!J74*Mask!L$6</f>
        <v>0</v>
      </c>
      <c r="X79" s="35">
        <f>Main!K74*Mask!M$6</f>
        <v>0</v>
      </c>
      <c r="Y79" s="35">
        <f>Main!L74*Mask!N$6</f>
        <v>0</v>
      </c>
      <c r="Z79" s="35">
        <f>Main!M74*Mask!O$6</f>
        <v>0</v>
      </c>
      <c r="AA79" s="35">
        <f>Main!N74*Mask!P$6</f>
        <v>0</v>
      </c>
      <c r="AB79" s="35">
        <f>Main!O74*Mask!Q$6</f>
        <v>0</v>
      </c>
      <c r="AC79" s="35">
        <f>Main!P74*Mask!R$6</f>
        <v>0</v>
      </c>
      <c r="AD79" s="35">
        <f>Main!Q74*Mask!S$6</f>
        <v>0</v>
      </c>
      <c r="AE79" s="35">
        <f>Main!R74*Mask!T$6</f>
        <v>0</v>
      </c>
      <c r="AF79" s="35">
        <f>Main!S74*Mask!U$6</f>
        <v>0</v>
      </c>
      <c r="AG79" s="35">
        <f>Main!T74*Mask!V$6</f>
        <v>0</v>
      </c>
      <c r="AH79" s="35">
        <f>Main!U74*Mask!W$6</f>
        <v>0</v>
      </c>
      <c r="AI79" s="35">
        <f>Main!V74*Mask!X$6</f>
        <v>0</v>
      </c>
      <c r="AJ79" s="35">
        <f>Main!W74*Mask!Y$6</f>
        <v>0</v>
      </c>
      <c r="AK79" s="35">
        <f>Main!X74*Mask!Z$6</f>
        <v>0</v>
      </c>
      <c r="AL79" s="35">
        <f>Main!Y74*Mask!AA$6</f>
        <v>0</v>
      </c>
      <c r="AM79" s="35">
        <f>Main!Z74*Mask!AB$6</f>
        <v>0</v>
      </c>
      <c r="AN79" s="35"/>
      <c r="AO79" s="35">
        <f>IF(OR($A$1&lt;=Main!AA$4,ISBLANK($N79)),0,Main!AA74)</f>
        <v>0</v>
      </c>
      <c r="AP79" s="35">
        <f>IF(OR($A$1&lt;=Main!AB$4,ISBLANK($N79)),0,Main!AB74)</f>
        <v>0</v>
      </c>
      <c r="AQ79" s="35">
        <f>IF(OR($A$1&lt;=Main!AC$4,ISBLANK($N79)),0,Main!AC74)</f>
        <v>0</v>
      </c>
      <c r="AR79" s="35">
        <f>IF(OR($A$1&lt;=Main!AD$4,ISBLANK($N79)),0,Main!AD74)</f>
        <v>0</v>
      </c>
      <c r="AS79" s="35">
        <f>IF(OR($A$1&lt;=Main!AE$4,ISBLANK($N79)),0,Main!AE74)</f>
        <v>0</v>
      </c>
      <c r="AT79" s="35">
        <f>IF(OR($A$1&lt;=Main!AF$4,ISBLANK($N79)),0,Main!AF74)</f>
        <v>0</v>
      </c>
      <c r="AU79" s="35">
        <f>IF(OR($A$1&lt;=Main!AG$4,ISBLANK($N79)),0,Main!AG74)</f>
        <v>0</v>
      </c>
      <c r="AV79" s="35">
        <f>IF(OR($A$1&lt;=Main!AH$4,ISBLANK($N79)),0,Main!AH74)</f>
        <v>0</v>
      </c>
      <c r="AW79" s="35">
        <f>IF(OR($A$1&lt;=Main!AI$4,ISBLANK($N79)),0,Main!AI74)</f>
        <v>0</v>
      </c>
      <c r="AX79" s="35">
        <f>IF(OR($A$1&lt;=Main!AJ$4,ISBLANK($N79)),0,Main!AJ74)</f>
        <v>0</v>
      </c>
      <c r="AY79" s="35">
        <f>IF(OR($A$1&lt;=Main!AK$4,ISBLANK($N79)),0,Main!AK74)</f>
        <v>0</v>
      </c>
      <c r="AZ79" s="35">
        <f>IF(OR($A$1&lt;=Main!AL$4,ISBLANK($N79)),0,Main!AL74)</f>
        <v>0</v>
      </c>
      <c r="BA79" s="35">
        <f>IF(OR($A$1&lt;=Main!AM$4,ISBLANK($N79)),0,Main!AM74)</f>
        <v>0</v>
      </c>
      <c r="BB79" s="35">
        <f>IF(OR($A$1&lt;=Main!AN$4,ISBLANK($N79)),0,Main!AN74)</f>
        <v>0</v>
      </c>
      <c r="BC79" s="35">
        <f>IF(OR($A$1&lt;=Main!AO$4,ISBLANK($N79)),0,Main!AO74)</f>
        <v>0</v>
      </c>
      <c r="BD79" s="35">
        <f>IF(OR($A$1&lt;=Main!AP$4,ISBLANK($N79)),0,Main!AP74)</f>
        <v>0</v>
      </c>
      <c r="BE79" s="35">
        <f>IF(OR($A$1&lt;=Main!AQ$4,ISBLANK($N79)),0,Main!AQ74)</f>
        <v>0</v>
      </c>
      <c r="BF79" s="35">
        <f>IF(OR($A$1&lt;=Main!AR$4,ISBLANK($N79)),0,Main!AR74)</f>
        <v>0</v>
      </c>
      <c r="BG79" s="35">
        <f>IF(OR($A$1&lt;=Main!AS$4,ISBLANK($N79)),0,Main!AS74)</f>
        <v>0</v>
      </c>
      <c r="BH79" s="35">
        <f>IF(OR($A$1&lt;=Main!AT$4,ISBLANK($N79)),0,Main!AT74)</f>
        <v>0</v>
      </c>
      <c r="BI79" s="35">
        <f>IF(OR($A$1&lt;=Main!AU$4,ISBLANK($N79)),0,Main!AU74)</f>
        <v>0</v>
      </c>
      <c r="BJ79" s="35">
        <f>IF(OR($A$1&lt;=Main!AV$4,ISBLANK($N79)),0,Main!AV74)</f>
        <v>0</v>
      </c>
    </row>
    <row r="80" spans="12:62">
      <c r="L80" s="146">
        <f>VLOOKUP($E21,Mask!$A$2:$C$102,$M$8,0)</f>
        <v>0</v>
      </c>
      <c r="M80" s="6">
        <f t="shared" si="8"/>
        <v>0</v>
      </c>
      <c r="N80" s="6" t="str">
        <f>Main!$A75&amp;Main!$B75</f>
        <v/>
      </c>
      <c r="O80" s="145">
        <f t="shared" si="9"/>
        <v>0</v>
      </c>
      <c r="P80" s="150">
        <f t="shared" si="10"/>
        <v>34</v>
      </c>
      <c r="Q80" s="150" t="str">
        <f ca="1">IF(Main!$AY75&lt;&gt;"#",$P80-Main!$AY75,"#")</f>
        <v>#</v>
      </c>
      <c r="R80" s="35">
        <f>Main!E75*Mask!G$6</f>
        <v>0</v>
      </c>
      <c r="S80" s="35">
        <f>Main!F75*Mask!H$6</f>
        <v>0</v>
      </c>
      <c r="T80" s="35">
        <f>Main!G75*Mask!I$6</f>
        <v>0</v>
      </c>
      <c r="U80" s="35">
        <f>Main!H75*Mask!J$6</f>
        <v>0</v>
      </c>
      <c r="V80" s="35">
        <f>Main!I75*Mask!K$6</f>
        <v>0</v>
      </c>
      <c r="W80" s="35">
        <f>Main!J75*Mask!L$6</f>
        <v>0</v>
      </c>
      <c r="X80" s="35">
        <f>Main!K75*Mask!M$6</f>
        <v>0</v>
      </c>
      <c r="Y80" s="35">
        <f>Main!L75*Mask!N$6</f>
        <v>0</v>
      </c>
      <c r="Z80" s="35">
        <f>Main!M75*Mask!O$6</f>
        <v>0</v>
      </c>
      <c r="AA80" s="35">
        <f>Main!N75*Mask!P$6</f>
        <v>0</v>
      </c>
      <c r="AB80" s="35">
        <f>Main!O75*Mask!Q$6</f>
        <v>0</v>
      </c>
      <c r="AC80" s="35">
        <f>Main!P75*Mask!R$6</f>
        <v>0</v>
      </c>
      <c r="AD80" s="35">
        <f>Main!Q75*Mask!S$6</f>
        <v>0</v>
      </c>
      <c r="AE80" s="35">
        <f>Main!R75*Mask!T$6</f>
        <v>0</v>
      </c>
      <c r="AF80" s="35">
        <f>Main!S75*Mask!U$6</f>
        <v>0</v>
      </c>
      <c r="AG80" s="35">
        <f>Main!T75*Mask!V$6</f>
        <v>0</v>
      </c>
      <c r="AH80" s="35">
        <f>Main!U75*Mask!W$6</f>
        <v>0</v>
      </c>
      <c r="AI80" s="35">
        <f>Main!V75*Mask!X$6</f>
        <v>0</v>
      </c>
      <c r="AJ80" s="35">
        <f>Main!W75*Mask!Y$6</f>
        <v>0</v>
      </c>
      <c r="AK80" s="35">
        <f>Main!X75*Mask!Z$6</f>
        <v>0</v>
      </c>
      <c r="AL80" s="35">
        <f>Main!Y75*Mask!AA$6</f>
        <v>0</v>
      </c>
      <c r="AM80" s="35">
        <f>Main!Z75*Mask!AB$6</f>
        <v>0</v>
      </c>
      <c r="AN80" s="35"/>
      <c r="AO80" s="35">
        <f>IF(OR($A$1&lt;=Main!AA$4,ISBLANK($N80)),0,Main!AA75)</f>
        <v>0</v>
      </c>
      <c r="AP80" s="35">
        <f>IF(OR($A$1&lt;=Main!AB$4,ISBLANK($N80)),0,Main!AB75)</f>
        <v>0</v>
      </c>
      <c r="AQ80" s="35">
        <f>IF(OR($A$1&lt;=Main!AC$4,ISBLANK($N80)),0,Main!AC75)</f>
        <v>0</v>
      </c>
      <c r="AR80" s="35">
        <f>IF(OR($A$1&lt;=Main!AD$4,ISBLANK($N80)),0,Main!AD75)</f>
        <v>0</v>
      </c>
      <c r="AS80" s="35">
        <f>IF(OR($A$1&lt;=Main!AE$4,ISBLANK($N80)),0,Main!AE75)</f>
        <v>0</v>
      </c>
      <c r="AT80" s="35">
        <f>IF(OR($A$1&lt;=Main!AF$4,ISBLANK($N80)),0,Main!AF75)</f>
        <v>0</v>
      </c>
      <c r="AU80" s="35">
        <f>IF(OR($A$1&lt;=Main!AG$4,ISBLANK($N80)),0,Main!AG75)</f>
        <v>0</v>
      </c>
      <c r="AV80" s="35">
        <f>IF(OR($A$1&lt;=Main!AH$4,ISBLANK($N80)),0,Main!AH75)</f>
        <v>0</v>
      </c>
      <c r="AW80" s="35">
        <f>IF(OR($A$1&lt;=Main!AI$4,ISBLANK($N80)),0,Main!AI75)</f>
        <v>0</v>
      </c>
      <c r="AX80" s="35">
        <f>IF(OR($A$1&lt;=Main!AJ$4,ISBLANK($N80)),0,Main!AJ75)</f>
        <v>0</v>
      </c>
      <c r="AY80" s="35">
        <f>IF(OR($A$1&lt;=Main!AK$4,ISBLANK($N80)),0,Main!AK75)</f>
        <v>0</v>
      </c>
      <c r="AZ80" s="35">
        <f>IF(OR($A$1&lt;=Main!AL$4,ISBLANK($N80)),0,Main!AL75)</f>
        <v>0</v>
      </c>
      <c r="BA80" s="35">
        <f>IF(OR($A$1&lt;=Main!AM$4,ISBLANK($N80)),0,Main!AM75)</f>
        <v>0</v>
      </c>
      <c r="BB80" s="35">
        <f>IF(OR($A$1&lt;=Main!AN$4,ISBLANK($N80)),0,Main!AN75)</f>
        <v>0</v>
      </c>
      <c r="BC80" s="35">
        <f>IF(OR($A$1&lt;=Main!AO$4,ISBLANK($N80)),0,Main!AO75)</f>
        <v>0</v>
      </c>
      <c r="BD80" s="35">
        <f>IF(OR($A$1&lt;=Main!AP$4,ISBLANK($N80)),0,Main!AP75)</f>
        <v>0</v>
      </c>
      <c r="BE80" s="35">
        <f>IF(OR($A$1&lt;=Main!AQ$4,ISBLANK($N80)),0,Main!AQ75)</f>
        <v>0</v>
      </c>
      <c r="BF80" s="35">
        <f>IF(OR($A$1&lt;=Main!AR$4,ISBLANK($N80)),0,Main!AR75)</f>
        <v>0</v>
      </c>
      <c r="BG80" s="35">
        <f>IF(OR($A$1&lt;=Main!AS$4,ISBLANK($N80)),0,Main!AS75)</f>
        <v>0</v>
      </c>
      <c r="BH80" s="35">
        <f>IF(OR($A$1&lt;=Main!AT$4,ISBLANK($N80)),0,Main!AT75)</f>
        <v>0</v>
      </c>
      <c r="BI80" s="35">
        <f>IF(OR($A$1&lt;=Main!AU$4,ISBLANK($N80)),0,Main!AU75)</f>
        <v>0</v>
      </c>
      <c r="BJ80" s="35">
        <f>IF(OR($A$1&lt;=Main!AV$4,ISBLANK($N80)),0,Main!AV75)</f>
        <v>0</v>
      </c>
    </row>
    <row r="81" spans="12:62">
      <c r="L81" s="146">
        <f>VLOOKUP($E22,Mask!$A$2:$C$102,$M$8,0)</f>
        <v>0</v>
      </c>
      <c r="M81" s="6">
        <f t="shared" si="8"/>
        <v>0</v>
      </c>
      <c r="N81" s="6" t="str">
        <f>Main!$A76&amp;Main!$B76</f>
        <v/>
      </c>
      <c r="O81" s="145">
        <f t="shared" si="9"/>
        <v>0</v>
      </c>
      <c r="P81" s="150">
        <f t="shared" si="10"/>
        <v>34</v>
      </c>
      <c r="Q81" s="150" t="str">
        <f ca="1">IF(Main!$AY76&lt;&gt;"#",$P81-Main!$AY76,"#")</f>
        <v>#</v>
      </c>
      <c r="R81" s="35">
        <f>Main!E76*Mask!G$6</f>
        <v>0</v>
      </c>
      <c r="S81" s="35">
        <f>Main!F76*Mask!H$6</f>
        <v>0</v>
      </c>
      <c r="T81" s="35">
        <f>Main!G76*Mask!I$6</f>
        <v>0</v>
      </c>
      <c r="U81" s="35">
        <f>Main!H76*Mask!J$6</f>
        <v>0</v>
      </c>
      <c r="V81" s="35">
        <f>Main!I76*Mask!K$6</f>
        <v>0</v>
      </c>
      <c r="W81" s="35">
        <f>Main!J76*Mask!L$6</f>
        <v>0</v>
      </c>
      <c r="X81" s="35">
        <f>Main!K76*Mask!M$6</f>
        <v>0</v>
      </c>
      <c r="Y81" s="35">
        <f>Main!L76*Mask!N$6</f>
        <v>0</v>
      </c>
      <c r="Z81" s="35">
        <f>Main!M76*Mask!O$6</f>
        <v>0</v>
      </c>
      <c r="AA81" s="35">
        <f>Main!N76*Mask!P$6</f>
        <v>0</v>
      </c>
      <c r="AB81" s="35">
        <f>Main!O76*Mask!Q$6</f>
        <v>0</v>
      </c>
      <c r="AC81" s="35">
        <f>Main!P76*Mask!R$6</f>
        <v>0</v>
      </c>
      <c r="AD81" s="35">
        <f>Main!Q76*Mask!S$6</f>
        <v>0</v>
      </c>
      <c r="AE81" s="35">
        <f>Main!R76*Mask!T$6</f>
        <v>0</v>
      </c>
      <c r="AF81" s="35">
        <f>Main!S76*Mask!U$6</f>
        <v>0</v>
      </c>
      <c r="AG81" s="35">
        <f>Main!T76*Mask!V$6</f>
        <v>0</v>
      </c>
      <c r="AH81" s="35">
        <f>Main!U76*Mask!W$6</f>
        <v>0</v>
      </c>
      <c r="AI81" s="35">
        <f>Main!V76*Mask!X$6</f>
        <v>0</v>
      </c>
      <c r="AJ81" s="35">
        <f>Main!W76*Mask!Y$6</f>
        <v>0</v>
      </c>
      <c r="AK81" s="35">
        <f>Main!X76*Mask!Z$6</f>
        <v>0</v>
      </c>
      <c r="AL81" s="35">
        <f>Main!Y76*Mask!AA$6</f>
        <v>0</v>
      </c>
      <c r="AM81" s="35">
        <f>Main!Z76*Mask!AB$6</f>
        <v>0</v>
      </c>
      <c r="AN81" s="35"/>
      <c r="AO81" s="35">
        <f>IF(OR($A$1&lt;=Main!AA$4,ISBLANK($N81)),0,Main!AA76)</f>
        <v>0</v>
      </c>
      <c r="AP81" s="35">
        <f>IF(OR($A$1&lt;=Main!AB$4,ISBLANK($N81)),0,Main!AB76)</f>
        <v>0</v>
      </c>
      <c r="AQ81" s="35">
        <f>IF(OR($A$1&lt;=Main!AC$4,ISBLANK($N81)),0,Main!AC76)</f>
        <v>0</v>
      </c>
      <c r="AR81" s="35">
        <f>IF(OR($A$1&lt;=Main!AD$4,ISBLANK($N81)),0,Main!AD76)</f>
        <v>0</v>
      </c>
      <c r="AS81" s="35">
        <f>IF(OR($A$1&lt;=Main!AE$4,ISBLANK($N81)),0,Main!AE76)</f>
        <v>0</v>
      </c>
      <c r="AT81" s="35">
        <f>IF(OR($A$1&lt;=Main!AF$4,ISBLANK($N81)),0,Main!AF76)</f>
        <v>0</v>
      </c>
      <c r="AU81" s="35">
        <f>IF(OR($A$1&lt;=Main!AG$4,ISBLANK($N81)),0,Main!AG76)</f>
        <v>0</v>
      </c>
      <c r="AV81" s="35">
        <f>IF(OR($A$1&lt;=Main!AH$4,ISBLANK($N81)),0,Main!AH76)</f>
        <v>0</v>
      </c>
      <c r="AW81" s="35">
        <f>IF(OR($A$1&lt;=Main!AI$4,ISBLANK($N81)),0,Main!AI76)</f>
        <v>0</v>
      </c>
      <c r="AX81" s="35">
        <f>IF(OR($A$1&lt;=Main!AJ$4,ISBLANK($N81)),0,Main!AJ76)</f>
        <v>0</v>
      </c>
      <c r="AY81" s="35">
        <f>IF(OR($A$1&lt;=Main!AK$4,ISBLANK($N81)),0,Main!AK76)</f>
        <v>0</v>
      </c>
      <c r="AZ81" s="35">
        <f>IF(OR($A$1&lt;=Main!AL$4,ISBLANK($N81)),0,Main!AL76)</f>
        <v>0</v>
      </c>
      <c r="BA81" s="35">
        <f>IF(OR($A$1&lt;=Main!AM$4,ISBLANK($N81)),0,Main!AM76)</f>
        <v>0</v>
      </c>
      <c r="BB81" s="35">
        <f>IF(OR($A$1&lt;=Main!AN$4,ISBLANK($N81)),0,Main!AN76)</f>
        <v>0</v>
      </c>
      <c r="BC81" s="35">
        <f>IF(OR($A$1&lt;=Main!AO$4,ISBLANK($N81)),0,Main!AO76)</f>
        <v>0</v>
      </c>
      <c r="BD81" s="35">
        <f>IF(OR($A$1&lt;=Main!AP$4,ISBLANK($N81)),0,Main!AP76)</f>
        <v>0</v>
      </c>
      <c r="BE81" s="35">
        <f>IF(OR($A$1&lt;=Main!AQ$4,ISBLANK($N81)),0,Main!AQ76)</f>
        <v>0</v>
      </c>
      <c r="BF81" s="35">
        <f>IF(OR($A$1&lt;=Main!AR$4,ISBLANK($N81)),0,Main!AR76)</f>
        <v>0</v>
      </c>
      <c r="BG81" s="35">
        <f>IF(OR($A$1&lt;=Main!AS$4,ISBLANK($N81)),0,Main!AS76)</f>
        <v>0</v>
      </c>
      <c r="BH81" s="35">
        <f>IF(OR($A$1&lt;=Main!AT$4,ISBLANK($N81)),0,Main!AT76)</f>
        <v>0</v>
      </c>
      <c r="BI81" s="35">
        <f>IF(OR($A$1&lt;=Main!AU$4,ISBLANK($N81)),0,Main!AU76)</f>
        <v>0</v>
      </c>
      <c r="BJ81" s="35">
        <f>IF(OR($A$1&lt;=Main!AV$4,ISBLANK($N81)),0,Main!AV76)</f>
        <v>0</v>
      </c>
    </row>
    <row r="82" spans="12:62">
      <c r="L82" s="146">
        <f>VLOOKUP($E23,Mask!$A$2:$C$102,$M$8,0)</f>
        <v>0</v>
      </c>
      <c r="M82" s="6">
        <f t="shared" si="8"/>
        <v>0</v>
      </c>
      <c r="N82" s="6" t="str">
        <f>Main!$A77&amp;Main!$B77</f>
        <v/>
      </c>
      <c r="O82" s="145">
        <f t="shared" si="9"/>
        <v>0</v>
      </c>
      <c r="P82" s="150">
        <f t="shared" si="10"/>
        <v>34</v>
      </c>
      <c r="Q82" s="150" t="str">
        <f ca="1">IF(Main!$AY77&lt;&gt;"#",$P82-Main!$AY77,"#")</f>
        <v>#</v>
      </c>
      <c r="R82" s="35">
        <f>Main!E77*Mask!G$6</f>
        <v>0</v>
      </c>
      <c r="S82" s="35">
        <f>Main!F77*Mask!H$6</f>
        <v>0</v>
      </c>
      <c r="T82" s="35">
        <f>Main!G77*Mask!I$6</f>
        <v>0</v>
      </c>
      <c r="U82" s="35">
        <f>Main!H77*Mask!J$6</f>
        <v>0</v>
      </c>
      <c r="V82" s="35">
        <f>Main!I77*Mask!K$6</f>
        <v>0</v>
      </c>
      <c r="W82" s="35">
        <f>Main!J77*Mask!L$6</f>
        <v>0</v>
      </c>
      <c r="X82" s="35">
        <f>Main!K77*Mask!M$6</f>
        <v>0</v>
      </c>
      <c r="Y82" s="35">
        <f>Main!L77*Mask!N$6</f>
        <v>0</v>
      </c>
      <c r="Z82" s="35">
        <f>Main!M77*Mask!O$6</f>
        <v>0</v>
      </c>
      <c r="AA82" s="35">
        <f>Main!N77*Mask!P$6</f>
        <v>0</v>
      </c>
      <c r="AB82" s="35">
        <f>Main!O77*Mask!Q$6</f>
        <v>0</v>
      </c>
      <c r="AC82" s="35">
        <f>Main!P77*Mask!R$6</f>
        <v>0</v>
      </c>
      <c r="AD82" s="35">
        <f>Main!Q77*Mask!S$6</f>
        <v>0</v>
      </c>
      <c r="AE82" s="35">
        <f>Main!R77*Mask!T$6</f>
        <v>0</v>
      </c>
      <c r="AF82" s="35">
        <f>Main!S77*Mask!U$6</f>
        <v>0</v>
      </c>
      <c r="AG82" s="35">
        <f>Main!T77*Mask!V$6</f>
        <v>0</v>
      </c>
      <c r="AH82" s="35">
        <f>Main!U77*Mask!W$6</f>
        <v>0</v>
      </c>
      <c r="AI82" s="35">
        <f>Main!V77*Mask!X$6</f>
        <v>0</v>
      </c>
      <c r="AJ82" s="35">
        <f>Main!W77*Mask!Y$6</f>
        <v>0</v>
      </c>
      <c r="AK82" s="35">
        <f>Main!X77*Mask!Z$6</f>
        <v>0</v>
      </c>
      <c r="AL82" s="35">
        <f>Main!Y77*Mask!AA$6</f>
        <v>0</v>
      </c>
      <c r="AM82" s="35">
        <f>Main!Z77*Mask!AB$6</f>
        <v>0</v>
      </c>
      <c r="AN82" s="35"/>
      <c r="AO82" s="35">
        <f>IF(OR($A$1&lt;=Main!AA$4,ISBLANK($N82)),0,Main!AA77)</f>
        <v>0</v>
      </c>
      <c r="AP82" s="35">
        <f>IF(OR($A$1&lt;=Main!AB$4,ISBLANK($N82)),0,Main!AB77)</f>
        <v>0</v>
      </c>
      <c r="AQ82" s="35">
        <f>IF(OR($A$1&lt;=Main!AC$4,ISBLANK($N82)),0,Main!AC77)</f>
        <v>0</v>
      </c>
      <c r="AR82" s="35">
        <f>IF(OR($A$1&lt;=Main!AD$4,ISBLANK($N82)),0,Main!AD77)</f>
        <v>0</v>
      </c>
      <c r="AS82" s="35">
        <f>IF(OR($A$1&lt;=Main!AE$4,ISBLANK($N82)),0,Main!AE77)</f>
        <v>0</v>
      </c>
      <c r="AT82" s="35">
        <f>IF(OR($A$1&lt;=Main!AF$4,ISBLANK($N82)),0,Main!AF77)</f>
        <v>0</v>
      </c>
      <c r="AU82" s="35">
        <f>IF(OR($A$1&lt;=Main!AG$4,ISBLANK($N82)),0,Main!AG77)</f>
        <v>0</v>
      </c>
      <c r="AV82" s="35">
        <f>IF(OR($A$1&lt;=Main!AH$4,ISBLANK($N82)),0,Main!AH77)</f>
        <v>0</v>
      </c>
      <c r="AW82" s="35">
        <f>IF(OR($A$1&lt;=Main!AI$4,ISBLANK($N82)),0,Main!AI77)</f>
        <v>0</v>
      </c>
      <c r="AX82" s="35">
        <f>IF(OR($A$1&lt;=Main!AJ$4,ISBLANK($N82)),0,Main!AJ77)</f>
        <v>0</v>
      </c>
      <c r="AY82" s="35">
        <f>IF(OR($A$1&lt;=Main!AK$4,ISBLANK($N82)),0,Main!AK77)</f>
        <v>0</v>
      </c>
      <c r="AZ82" s="35">
        <f>IF(OR($A$1&lt;=Main!AL$4,ISBLANK($N82)),0,Main!AL77)</f>
        <v>0</v>
      </c>
      <c r="BA82" s="35">
        <f>IF(OR($A$1&lt;=Main!AM$4,ISBLANK($N82)),0,Main!AM77)</f>
        <v>0</v>
      </c>
      <c r="BB82" s="35">
        <f>IF(OR($A$1&lt;=Main!AN$4,ISBLANK($N82)),0,Main!AN77)</f>
        <v>0</v>
      </c>
      <c r="BC82" s="35">
        <f>IF(OR($A$1&lt;=Main!AO$4,ISBLANK($N82)),0,Main!AO77)</f>
        <v>0</v>
      </c>
      <c r="BD82" s="35">
        <f>IF(OR($A$1&lt;=Main!AP$4,ISBLANK($N82)),0,Main!AP77)</f>
        <v>0</v>
      </c>
      <c r="BE82" s="35">
        <f>IF(OR($A$1&lt;=Main!AQ$4,ISBLANK($N82)),0,Main!AQ77)</f>
        <v>0</v>
      </c>
      <c r="BF82" s="35">
        <f>IF(OR($A$1&lt;=Main!AR$4,ISBLANK($N82)),0,Main!AR77)</f>
        <v>0</v>
      </c>
      <c r="BG82" s="35">
        <f>IF(OR($A$1&lt;=Main!AS$4,ISBLANK($N82)),0,Main!AS77)</f>
        <v>0</v>
      </c>
      <c r="BH82" s="35">
        <f>IF(OR($A$1&lt;=Main!AT$4,ISBLANK($N82)),0,Main!AT77)</f>
        <v>0</v>
      </c>
      <c r="BI82" s="35">
        <f>IF(OR($A$1&lt;=Main!AU$4,ISBLANK($N82)),0,Main!AU77)</f>
        <v>0</v>
      </c>
      <c r="BJ82" s="35">
        <f>IF(OR($A$1&lt;=Main!AV$4,ISBLANK($N82)),0,Main!AV77)</f>
        <v>0</v>
      </c>
    </row>
    <row r="83" spans="12:62">
      <c r="L83" s="146">
        <f>VLOOKUP($E24,Mask!$A$2:$C$102,$M$8,0)</f>
        <v>0</v>
      </c>
      <c r="M83" s="6">
        <f t="shared" si="8"/>
        <v>0</v>
      </c>
      <c r="N83" s="6" t="str">
        <f>Main!$A78&amp;Main!$B78</f>
        <v/>
      </c>
      <c r="O83" s="145">
        <f t="shared" si="9"/>
        <v>0</v>
      </c>
      <c r="P83" s="150">
        <f t="shared" si="10"/>
        <v>34</v>
      </c>
      <c r="Q83" s="150" t="str">
        <f ca="1">IF(Main!$AY78&lt;&gt;"#",$P83-Main!$AY78,"#")</f>
        <v>#</v>
      </c>
      <c r="R83" s="35">
        <f>Main!E78*Mask!G$6</f>
        <v>0</v>
      </c>
      <c r="S83" s="35">
        <f>Main!F78*Mask!H$6</f>
        <v>0</v>
      </c>
      <c r="T83" s="35">
        <f>Main!G78*Mask!I$6</f>
        <v>0</v>
      </c>
      <c r="U83" s="35">
        <f>Main!H78*Mask!J$6</f>
        <v>0</v>
      </c>
      <c r="V83" s="35">
        <f>Main!I78*Mask!K$6</f>
        <v>0</v>
      </c>
      <c r="W83" s="35">
        <f>Main!J78*Mask!L$6</f>
        <v>0</v>
      </c>
      <c r="X83" s="35">
        <f>Main!K78*Mask!M$6</f>
        <v>0</v>
      </c>
      <c r="Y83" s="35">
        <f>Main!L78*Mask!N$6</f>
        <v>0</v>
      </c>
      <c r="Z83" s="35">
        <f>Main!M78*Mask!O$6</f>
        <v>0</v>
      </c>
      <c r="AA83" s="35">
        <f>Main!N78*Mask!P$6</f>
        <v>0</v>
      </c>
      <c r="AB83" s="35">
        <f>Main!O78*Mask!Q$6</f>
        <v>0</v>
      </c>
      <c r="AC83" s="35">
        <f>Main!P78*Mask!R$6</f>
        <v>0</v>
      </c>
      <c r="AD83" s="35">
        <f>Main!Q78*Mask!S$6</f>
        <v>0</v>
      </c>
      <c r="AE83" s="35">
        <f>Main!R78*Mask!T$6</f>
        <v>0</v>
      </c>
      <c r="AF83" s="35">
        <f>Main!S78*Mask!U$6</f>
        <v>0</v>
      </c>
      <c r="AG83" s="35">
        <f>Main!T78*Mask!V$6</f>
        <v>0</v>
      </c>
      <c r="AH83" s="35">
        <f>Main!U78*Mask!W$6</f>
        <v>0</v>
      </c>
      <c r="AI83" s="35">
        <f>Main!V78*Mask!X$6</f>
        <v>0</v>
      </c>
      <c r="AJ83" s="35">
        <f>Main!W78*Mask!Y$6</f>
        <v>0</v>
      </c>
      <c r="AK83" s="35">
        <f>Main!X78*Mask!Z$6</f>
        <v>0</v>
      </c>
      <c r="AL83" s="35">
        <f>Main!Y78*Mask!AA$6</f>
        <v>0</v>
      </c>
      <c r="AM83" s="35">
        <f>Main!Z78*Mask!AB$6</f>
        <v>0</v>
      </c>
      <c r="AN83" s="35"/>
      <c r="AO83" s="35">
        <f>IF(OR($A$1&lt;=Main!AA$4,ISBLANK($N83)),0,Main!AA78)</f>
        <v>0</v>
      </c>
      <c r="AP83" s="35">
        <f>IF(OR($A$1&lt;=Main!AB$4,ISBLANK($N83)),0,Main!AB78)</f>
        <v>0</v>
      </c>
      <c r="AQ83" s="35">
        <f>IF(OR($A$1&lt;=Main!AC$4,ISBLANK($N83)),0,Main!AC78)</f>
        <v>0</v>
      </c>
      <c r="AR83" s="35">
        <f>IF(OR($A$1&lt;=Main!AD$4,ISBLANK($N83)),0,Main!AD78)</f>
        <v>0</v>
      </c>
      <c r="AS83" s="35">
        <f>IF(OR($A$1&lt;=Main!AE$4,ISBLANK($N83)),0,Main!AE78)</f>
        <v>0</v>
      </c>
      <c r="AT83" s="35">
        <f>IF(OR($A$1&lt;=Main!AF$4,ISBLANK($N83)),0,Main!AF78)</f>
        <v>0</v>
      </c>
      <c r="AU83" s="35">
        <f>IF(OR($A$1&lt;=Main!AG$4,ISBLANK($N83)),0,Main!AG78)</f>
        <v>0</v>
      </c>
      <c r="AV83" s="35">
        <f>IF(OR($A$1&lt;=Main!AH$4,ISBLANK($N83)),0,Main!AH78)</f>
        <v>0</v>
      </c>
      <c r="AW83" s="35">
        <f>IF(OR($A$1&lt;=Main!AI$4,ISBLANK($N83)),0,Main!AI78)</f>
        <v>0</v>
      </c>
      <c r="AX83" s="35">
        <f>IF(OR($A$1&lt;=Main!AJ$4,ISBLANK($N83)),0,Main!AJ78)</f>
        <v>0</v>
      </c>
      <c r="AY83" s="35">
        <f>IF(OR($A$1&lt;=Main!AK$4,ISBLANK($N83)),0,Main!AK78)</f>
        <v>0</v>
      </c>
      <c r="AZ83" s="35">
        <f>IF(OR($A$1&lt;=Main!AL$4,ISBLANK($N83)),0,Main!AL78)</f>
        <v>0</v>
      </c>
      <c r="BA83" s="35">
        <f>IF(OR($A$1&lt;=Main!AM$4,ISBLANK($N83)),0,Main!AM78)</f>
        <v>0</v>
      </c>
      <c r="BB83" s="35">
        <f>IF(OR($A$1&lt;=Main!AN$4,ISBLANK($N83)),0,Main!AN78)</f>
        <v>0</v>
      </c>
      <c r="BC83" s="35">
        <f>IF(OR($A$1&lt;=Main!AO$4,ISBLANK($N83)),0,Main!AO78)</f>
        <v>0</v>
      </c>
      <c r="BD83" s="35">
        <f>IF(OR($A$1&lt;=Main!AP$4,ISBLANK($N83)),0,Main!AP78)</f>
        <v>0</v>
      </c>
      <c r="BE83" s="35">
        <f>IF(OR($A$1&lt;=Main!AQ$4,ISBLANK($N83)),0,Main!AQ78)</f>
        <v>0</v>
      </c>
      <c r="BF83" s="35">
        <f>IF(OR($A$1&lt;=Main!AR$4,ISBLANK($N83)),0,Main!AR78)</f>
        <v>0</v>
      </c>
      <c r="BG83" s="35">
        <f>IF(OR($A$1&lt;=Main!AS$4,ISBLANK($N83)),0,Main!AS78)</f>
        <v>0</v>
      </c>
      <c r="BH83" s="35">
        <f>IF(OR($A$1&lt;=Main!AT$4,ISBLANK($N83)),0,Main!AT78)</f>
        <v>0</v>
      </c>
      <c r="BI83" s="35">
        <f>IF(OR($A$1&lt;=Main!AU$4,ISBLANK($N83)),0,Main!AU78)</f>
        <v>0</v>
      </c>
      <c r="BJ83" s="35">
        <f>IF(OR($A$1&lt;=Main!AV$4,ISBLANK($N83)),0,Main!AV78)</f>
        <v>0</v>
      </c>
    </row>
    <row r="84" spans="12:62">
      <c r="L84" s="146">
        <f>VLOOKUP($E25,Mask!$A$2:$C$102,$M$8,0)</f>
        <v>0</v>
      </c>
      <c r="M84" s="6">
        <f t="shared" si="8"/>
        <v>0</v>
      </c>
      <c r="N84" s="6" t="str">
        <f>Main!$A79&amp;Main!$B79</f>
        <v/>
      </c>
      <c r="O84" s="145">
        <f t="shared" si="9"/>
        <v>0</v>
      </c>
      <c r="P84" s="150">
        <f t="shared" si="10"/>
        <v>34</v>
      </c>
      <c r="Q84" s="150" t="str">
        <f ca="1">IF(Main!$AY79&lt;&gt;"#",$P84-Main!$AY79,"#")</f>
        <v>#</v>
      </c>
      <c r="R84" s="35">
        <f>Main!E79*Mask!G$6</f>
        <v>0</v>
      </c>
      <c r="S84" s="35">
        <f>Main!F79*Mask!H$6</f>
        <v>0</v>
      </c>
      <c r="T84" s="35">
        <f>Main!G79*Mask!I$6</f>
        <v>0</v>
      </c>
      <c r="U84" s="35">
        <f>Main!H79*Mask!J$6</f>
        <v>0</v>
      </c>
      <c r="V84" s="35">
        <f>Main!I79*Mask!K$6</f>
        <v>0</v>
      </c>
      <c r="W84" s="35">
        <f>Main!J79*Mask!L$6</f>
        <v>0</v>
      </c>
      <c r="X84" s="35">
        <f>Main!K79*Mask!M$6</f>
        <v>0</v>
      </c>
      <c r="Y84" s="35">
        <f>Main!L79*Mask!N$6</f>
        <v>0</v>
      </c>
      <c r="Z84" s="35">
        <f>Main!M79*Mask!O$6</f>
        <v>0</v>
      </c>
      <c r="AA84" s="35">
        <f>Main!N79*Mask!P$6</f>
        <v>0</v>
      </c>
      <c r="AB84" s="35">
        <f>Main!O79*Mask!Q$6</f>
        <v>0</v>
      </c>
      <c r="AC84" s="35">
        <f>Main!P79*Mask!R$6</f>
        <v>0</v>
      </c>
      <c r="AD84" s="35">
        <f>Main!Q79*Mask!S$6</f>
        <v>0</v>
      </c>
      <c r="AE84" s="35">
        <f>Main!R79*Mask!T$6</f>
        <v>0</v>
      </c>
      <c r="AF84" s="35">
        <f>Main!S79*Mask!U$6</f>
        <v>0</v>
      </c>
      <c r="AG84" s="35">
        <f>Main!T79*Mask!V$6</f>
        <v>0</v>
      </c>
      <c r="AH84" s="35">
        <f>Main!U79*Mask!W$6</f>
        <v>0</v>
      </c>
      <c r="AI84" s="35">
        <f>Main!V79*Mask!X$6</f>
        <v>0</v>
      </c>
      <c r="AJ84" s="35">
        <f>Main!W79*Mask!Y$6</f>
        <v>0</v>
      </c>
      <c r="AK84" s="35">
        <f>Main!X79*Mask!Z$6</f>
        <v>0</v>
      </c>
      <c r="AL84" s="35">
        <f>Main!Y79*Mask!AA$6</f>
        <v>0</v>
      </c>
      <c r="AM84" s="35">
        <f>Main!Z79*Mask!AB$6</f>
        <v>0</v>
      </c>
      <c r="AN84" s="35"/>
      <c r="AO84" s="35">
        <f>IF(OR($A$1&lt;=Main!AA$4,ISBLANK($N84)),0,Main!AA79)</f>
        <v>0</v>
      </c>
      <c r="AP84" s="35">
        <f>IF(OR($A$1&lt;=Main!AB$4,ISBLANK($N84)),0,Main!AB79)</f>
        <v>0</v>
      </c>
      <c r="AQ84" s="35">
        <f>IF(OR($A$1&lt;=Main!AC$4,ISBLANK($N84)),0,Main!AC79)</f>
        <v>0</v>
      </c>
      <c r="AR84" s="35">
        <f>IF(OR($A$1&lt;=Main!AD$4,ISBLANK($N84)),0,Main!AD79)</f>
        <v>0</v>
      </c>
      <c r="AS84" s="35">
        <f>IF(OR($A$1&lt;=Main!AE$4,ISBLANK($N84)),0,Main!AE79)</f>
        <v>0</v>
      </c>
      <c r="AT84" s="35">
        <f>IF(OR($A$1&lt;=Main!AF$4,ISBLANK($N84)),0,Main!AF79)</f>
        <v>0</v>
      </c>
      <c r="AU84" s="35">
        <f>IF(OR($A$1&lt;=Main!AG$4,ISBLANK($N84)),0,Main!AG79)</f>
        <v>0</v>
      </c>
      <c r="AV84" s="35">
        <f>IF(OR($A$1&lt;=Main!AH$4,ISBLANK($N84)),0,Main!AH79)</f>
        <v>0</v>
      </c>
      <c r="AW84" s="35">
        <f>IF(OR($A$1&lt;=Main!AI$4,ISBLANK($N84)),0,Main!AI79)</f>
        <v>0</v>
      </c>
      <c r="AX84" s="35">
        <f>IF(OR($A$1&lt;=Main!AJ$4,ISBLANK($N84)),0,Main!AJ79)</f>
        <v>0</v>
      </c>
      <c r="AY84" s="35">
        <f>IF(OR($A$1&lt;=Main!AK$4,ISBLANK($N84)),0,Main!AK79)</f>
        <v>0</v>
      </c>
      <c r="AZ84" s="35">
        <f>IF(OR($A$1&lt;=Main!AL$4,ISBLANK($N84)),0,Main!AL79)</f>
        <v>0</v>
      </c>
      <c r="BA84" s="35">
        <f>IF(OR($A$1&lt;=Main!AM$4,ISBLANK($N84)),0,Main!AM79)</f>
        <v>0</v>
      </c>
      <c r="BB84" s="35">
        <f>IF(OR($A$1&lt;=Main!AN$4,ISBLANK($N84)),0,Main!AN79)</f>
        <v>0</v>
      </c>
      <c r="BC84" s="35">
        <f>IF(OR($A$1&lt;=Main!AO$4,ISBLANK($N84)),0,Main!AO79)</f>
        <v>0</v>
      </c>
      <c r="BD84" s="35">
        <f>IF(OR($A$1&lt;=Main!AP$4,ISBLANK($N84)),0,Main!AP79)</f>
        <v>0</v>
      </c>
      <c r="BE84" s="35">
        <f>IF(OR($A$1&lt;=Main!AQ$4,ISBLANK($N84)),0,Main!AQ79)</f>
        <v>0</v>
      </c>
      <c r="BF84" s="35">
        <f>IF(OR($A$1&lt;=Main!AR$4,ISBLANK($N84)),0,Main!AR79)</f>
        <v>0</v>
      </c>
      <c r="BG84" s="35">
        <f>IF(OR($A$1&lt;=Main!AS$4,ISBLANK($N84)),0,Main!AS79)</f>
        <v>0</v>
      </c>
      <c r="BH84" s="35">
        <f>IF(OR($A$1&lt;=Main!AT$4,ISBLANK($N84)),0,Main!AT79)</f>
        <v>0</v>
      </c>
      <c r="BI84" s="35">
        <f>IF(OR($A$1&lt;=Main!AU$4,ISBLANK($N84)),0,Main!AU79)</f>
        <v>0</v>
      </c>
      <c r="BJ84" s="35">
        <f>IF(OR($A$1&lt;=Main!AV$4,ISBLANK($N84)),0,Main!AV79)</f>
        <v>0</v>
      </c>
    </row>
    <row r="85" spans="12:62">
      <c r="L85" s="146">
        <f>VLOOKUP($E26,Mask!$A$2:$C$102,$M$8,0)</f>
        <v>0</v>
      </c>
      <c r="M85" s="6">
        <f t="shared" si="8"/>
        <v>0</v>
      </c>
      <c r="N85" s="6" t="str">
        <f>Main!$A80&amp;Main!$B80</f>
        <v/>
      </c>
      <c r="O85" s="145">
        <f t="shared" si="9"/>
        <v>0</v>
      </c>
      <c r="P85" s="150">
        <f t="shared" si="10"/>
        <v>34</v>
      </c>
      <c r="Q85" s="150" t="str">
        <f ca="1">IF(Main!$AY80&lt;&gt;"#",$P85-Main!$AY80,"#")</f>
        <v>#</v>
      </c>
      <c r="R85" s="35">
        <f>Main!E80*Mask!G$6</f>
        <v>0</v>
      </c>
      <c r="S85" s="35">
        <f>Main!F80*Mask!H$6</f>
        <v>0</v>
      </c>
      <c r="T85" s="35">
        <f>Main!G80*Mask!I$6</f>
        <v>0</v>
      </c>
      <c r="U85" s="35">
        <f>Main!H80*Mask!J$6</f>
        <v>0</v>
      </c>
      <c r="V85" s="35">
        <f>Main!I80*Mask!K$6</f>
        <v>0</v>
      </c>
      <c r="W85" s="35">
        <f>Main!J80*Mask!L$6</f>
        <v>0</v>
      </c>
      <c r="X85" s="35">
        <f>Main!K80*Mask!M$6</f>
        <v>0</v>
      </c>
      <c r="Y85" s="35">
        <f>Main!L80*Mask!N$6</f>
        <v>0</v>
      </c>
      <c r="Z85" s="35">
        <f>Main!M80*Mask!O$6</f>
        <v>0</v>
      </c>
      <c r="AA85" s="35">
        <f>Main!N80*Mask!P$6</f>
        <v>0</v>
      </c>
      <c r="AB85" s="35">
        <f>Main!O80*Mask!Q$6</f>
        <v>0</v>
      </c>
      <c r="AC85" s="35">
        <f>Main!P80*Mask!R$6</f>
        <v>0</v>
      </c>
      <c r="AD85" s="35">
        <f>Main!Q80*Mask!S$6</f>
        <v>0</v>
      </c>
      <c r="AE85" s="35">
        <f>Main!R80*Mask!T$6</f>
        <v>0</v>
      </c>
      <c r="AF85" s="35">
        <f>Main!S80*Mask!U$6</f>
        <v>0</v>
      </c>
      <c r="AG85" s="35">
        <f>Main!T80*Mask!V$6</f>
        <v>0</v>
      </c>
      <c r="AH85" s="35">
        <f>Main!U80*Mask!W$6</f>
        <v>0</v>
      </c>
      <c r="AI85" s="35">
        <f>Main!V80*Mask!X$6</f>
        <v>0</v>
      </c>
      <c r="AJ85" s="35">
        <f>Main!W80*Mask!Y$6</f>
        <v>0</v>
      </c>
      <c r="AK85" s="35">
        <f>Main!X80*Mask!Z$6</f>
        <v>0</v>
      </c>
      <c r="AL85" s="35">
        <f>Main!Y80*Mask!AA$6</f>
        <v>0</v>
      </c>
      <c r="AM85" s="35">
        <f>Main!Z80*Mask!AB$6</f>
        <v>0</v>
      </c>
      <c r="AN85" s="35"/>
      <c r="AO85" s="35">
        <f>IF(OR($A$1&lt;=Main!AA$4,ISBLANK($N85)),0,Main!AA80)</f>
        <v>0</v>
      </c>
      <c r="AP85" s="35">
        <f>IF(OR($A$1&lt;=Main!AB$4,ISBLANK($N85)),0,Main!AB80)</f>
        <v>0</v>
      </c>
      <c r="AQ85" s="35">
        <f>IF(OR($A$1&lt;=Main!AC$4,ISBLANK($N85)),0,Main!AC80)</f>
        <v>0</v>
      </c>
      <c r="AR85" s="35">
        <f>IF(OR($A$1&lt;=Main!AD$4,ISBLANK($N85)),0,Main!AD80)</f>
        <v>0</v>
      </c>
      <c r="AS85" s="35">
        <f>IF(OR($A$1&lt;=Main!AE$4,ISBLANK($N85)),0,Main!AE80)</f>
        <v>0</v>
      </c>
      <c r="AT85" s="35">
        <f>IF(OR($A$1&lt;=Main!AF$4,ISBLANK($N85)),0,Main!AF80)</f>
        <v>0</v>
      </c>
      <c r="AU85" s="35">
        <f>IF(OR($A$1&lt;=Main!AG$4,ISBLANK($N85)),0,Main!AG80)</f>
        <v>0</v>
      </c>
      <c r="AV85" s="35">
        <f>IF(OR($A$1&lt;=Main!AH$4,ISBLANK($N85)),0,Main!AH80)</f>
        <v>0</v>
      </c>
      <c r="AW85" s="35">
        <f>IF(OR($A$1&lt;=Main!AI$4,ISBLANK($N85)),0,Main!AI80)</f>
        <v>0</v>
      </c>
      <c r="AX85" s="35">
        <f>IF(OR($A$1&lt;=Main!AJ$4,ISBLANK($N85)),0,Main!AJ80)</f>
        <v>0</v>
      </c>
      <c r="AY85" s="35">
        <f>IF(OR($A$1&lt;=Main!AK$4,ISBLANK($N85)),0,Main!AK80)</f>
        <v>0</v>
      </c>
      <c r="AZ85" s="35">
        <f>IF(OR($A$1&lt;=Main!AL$4,ISBLANK($N85)),0,Main!AL80)</f>
        <v>0</v>
      </c>
      <c r="BA85" s="35">
        <f>IF(OR($A$1&lt;=Main!AM$4,ISBLANK($N85)),0,Main!AM80)</f>
        <v>0</v>
      </c>
      <c r="BB85" s="35">
        <f>IF(OR($A$1&lt;=Main!AN$4,ISBLANK($N85)),0,Main!AN80)</f>
        <v>0</v>
      </c>
      <c r="BC85" s="35">
        <f>IF(OR($A$1&lt;=Main!AO$4,ISBLANK($N85)),0,Main!AO80)</f>
        <v>0</v>
      </c>
      <c r="BD85" s="35">
        <f>IF(OR($A$1&lt;=Main!AP$4,ISBLANK($N85)),0,Main!AP80)</f>
        <v>0</v>
      </c>
      <c r="BE85" s="35">
        <f>IF(OR($A$1&lt;=Main!AQ$4,ISBLANK($N85)),0,Main!AQ80)</f>
        <v>0</v>
      </c>
      <c r="BF85" s="35">
        <f>IF(OR($A$1&lt;=Main!AR$4,ISBLANK($N85)),0,Main!AR80)</f>
        <v>0</v>
      </c>
      <c r="BG85" s="35">
        <f>IF(OR($A$1&lt;=Main!AS$4,ISBLANK($N85)),0,Main!AS80)</f>
        <v>0</v>
      </c>
      <c r="BH85" s="35">
        <f>IF(OR($A$1&lt;=Main!AT$4,ISBLANK($N85)),0,Main!AT80)</f>
        <v>0</v>
      </c>
      <c r="BI85" s="35">
        <f>IF(OR($A$1&lt;=Main!AU$4,ISBLANK($N85)),0,Main!AU80)</f>
        <v>0</v>
      </c>
      <c r="BJ85" s="35">
        <f>IF(OR($A$1&lt;=Main!AV$4,ISBLANK($N85)),0,Main!AV80)</f>
        <v>0</v>
      </c>
    </row>
    <row r="86" spans="12:62">
      <c r="L86" s="146">
        <f>VLOOKUP($E27,Mask!$A$2:$C$102,$M$8,0)</f>
        <v>0</v>
      </c>
      <c r="M86" s="6">
        <f t="shared" si="8"/>
        <v>0</v>
      </c>
      <c r="N86" s="6" t="str">
        <f>Main!$A81&amp;Main!$B81</f>
        <v/>
      </c>
      <c r="O86" s="145">
        <f t="shared" si="9"/>
        <v>0</v>
      </c>
      <c r="P86" s="150">
        <f t="shared" si="10"/>
        <v>34</v>
      </c>
      <c r="Q86" s="150" t="str">
        <f ca="1">IF(Main!$AY81&lt;&gt;"#",$P86-Main!$AY81,"#")</f>
        <v>#</v>
      </c>
      <c r="R86" s="35">
        <f>Main!E81*Mask!G$6</f>
        <v>0</v>
      </c>
      <c r="S86" s="35">
        <f>Main!F81*Mask!H$6</f>
        <v>0</v>
      </c>
      <c r="T86" s="35">
        <f>Main!G81*Mask!I$6</f>
        <v>0</v>
      </c>
      <c r="U86" s="35">
        <f>Main!H81*Mask!J$6</f>
        <v>0</v>
      </c>
      <c r="V86" s="35">
        <f>Main!I81*Mask!K$6</f>
        <v>0</v>
      </c>
      <c r="W86" s="35">
        <f>Main!J81*Mask!L$6</f>
        <v>0</v>
      </c>
      <c r="X86" s="35">
        <f>Main!K81*Mask!M$6</f>
        <v>0</v>
      </c>
      <c r="Y86" s="35">
        <f>Main!L81*Mask!N$6</f>
        <v>0</v>
      </c>
      <c r="Z86" s="35">
        <f>Main!M81*Mask!O$6</f>
        <v>0</v>
      </c>
      <c r="AA86" s="35">
        <f>Main!N81*Mask!P$6</f>
        <v>0</v>
      </c>
      <c r="AB86" s="35">
        <f>Main!O81*Mask!Q$6</f>
        <v>0</v>
      </c>
      <c r="AC86" s="35">
        <f>Main!P81*Mask!R$6</f>
        <v>0</v>
      </c>
      <c r="AD86" s="35">
        <f>Main!Q81*Mask!S$6</f>
        <v>0</v>
      </c>
      <c r="AE86" s="35">
        <f>Main!R81*Mask!T$6</f>
        <v>0</v>
      </c>
      <c r="AF86" s="35">
        <f>Main!S81*Mask!U$6</f>
        <v>0</v>
      </c>
      <c r="AG86" s="35">
        <f>Main!T81*Mask!V$6</f>
        <v>0</v>
      </c>
      <c r="AH86" s="35">
        <f>Main!U81*Mask!W$6</f>
        <v>0</v>
      </c>
      <c r="AI86" s="35">
        <f>Main!V81*Mask!X$6</f>
        <v>0</v>
      </c>
      <c r="AJ86" s="35">
        <f>Main!W81*Mask!Y$6</f>
        <v>0</v>
      </c>
      <c r="AK86" s="35">
        <f>Main!X81*Mask!Z$6</f>
        <v>0</v>
      </c>
      <c r="AL86" s="35">
        <f>Main!Y81*Mask!AA$6</f>
        <v>0</v>
      </c>
      <c r="AM86" s="35">
        <f>Main!Z81*Mask!AB$6</f>
        <v>0</v>
      </c>
      <c r="AN86" s="35"/>
      <c r="AO86" s="35">
        <f>IF(OR($A$1&lt;=Main!AA$4,ISBLANK($N86)),0,Main!AA81)</f>
        <v>0</v>
      </c>
      <c r="AP86" s="35">
        <f>IF(OR($A$1&lt;=Main!AB$4,ISBLANK($N86)),0,Main!AB81)</f>
        <v>0</v>
      </c>
      <c r="AQ86" s="35">
        <f>IF(OR($A$1&lt;=Main!AC$4,ISBLANK($N86)),0,Main!AC81)</f>
        <v>0</v>
      </c>
      <c r="AR86" s="35">
        <f>IF(OR($A$1&lt;=Main!AD$4,ISBLANK($N86)),0,Main!AD81)</f>
        <v>0</v>
      </c>
      <c r="AS86" s="35">
        <f>IF(OR($A$1&lt;=Main!AE$4,ISBLANK($N86)),0,Main!AE81)</f>
        <v>0</v>
      </c>
      <c r="AT86" s="35">
        <f>IF(OR($A$1&lt;=Main!AF$4,ISBLANK($N86)),0,Main!AF81)</f>
        <v>0</v>
      </c>
      <c r="AU86" s="35">
        <f>IF(OR($A$1&lt;=Main!AG$4,ISBLANK($N86)),0,Main!AG81)</f>
        <v>0</v>
      </c>
      <c r="AV86" s="35">
        <f>IF(OR($A$1&lt;=Main!AH$4,ISBLANK($N86)),0,Main!AH81)</f>
        <v>0</v>
      </c>
      <c r="AW86" s="35">
        <f>IF(OR($A$1&lt;=Main!AI$4,ISBLANK($N86)),0,Main!AI81)</f>
        <v>0</v>
      </c>
      <c r="AX86" s="35">
        <f>IF(OR($A$1&lt;=Main!AJ$4,ISBLANK($N86)),0,Main!AJ81)</f>
        <v>0</v>
      </c>
      <c r="AY86" s="35">
        <f>IF(OR($A$1&lt;=Main!AK$4,ISBLANK($N86)),0,Main!AK81)</f>
        <v>0</v>
      </c>
      <c r="AZ86" s="35">
        <f>IF(OR($A$1&lt;=Main!AL$4,ISBLANK($N86)),0,Main!AL81)</f>
        <v>0</v>
      </c>
      <c r="BA86" s="35">
        <f>IF(OR($A$1&lt;=Main!AM$4,ISBLANK($N86)),0,Main!AM81)</f>
        <v>0</v>
      </c>
      <c r="BB86" s="35">
        <f>IF(OR($A$1&lt;=Main!AN$4,ISBLANK($N86)),0,Main!AN81)</f>
        <v>0</v>
      </c>
      <c r="BC86" s="35">
        <f>IF(OR($A$1&lt;=Main!AO$4,ISBLANK($N86)),0,Main!AO81)</f>
        <v>0</v>
      </c>
      <c r="BD86" s="35">
        <f>IF(OR($A$1&lt;=Main!AP$4,ISBLANK($N86)),0,Main!AP81)</f>
        <v>0</v>
      </c>
      <c r="BE86" s="35">
        <f>IF(OR($A$1&lt;=Main!AQ$4,ISBLANK($N86)),0,Main!AQ81)</f>
        <v>0</v>
      </c>
      <c r="BF86" s="35">
        <f>IF(OR($A$1&lt;=Main!AR$4,ISBLANK($N86)),0,Main!AR81)</f>
        <v>0</v>
      </c>
      <c r="BG86" s="35">
        <f>IF(OR($A$1&lt;=Main!AS$4,ISBLANK($N86)),0,Main!AS81)</f>
        <v>0</v>
      </c>
      <c r="BH86" s="35">
        <f>IF(OR($A$1&lt;=Main!AT$4,ISBLANK($N86)),0,Main!AT81)</f>
        <v>0</v>
      </c>
      <c r="BI86" s="35">
        <f>IF(OR($A$1&lt;=Main!AU$4,ISBLANK($N86)),0,Main!AU81)</f>
        <v>0</v>
      </c>
      <c r="BJ86" s="35">
        <f>IF(OR($A$1&lt;=Main!AV$4,ISBLANK($N86)),0,Main!AV81)</f>
        <v>0</v>
      </c>
    </row>
    <row r="87" spans="12:62">
      <c r="L87" s="146">
        <f>VLOOKUP($E28,Mask!$A$2:$C$102,$M$8,0)</f>
        <v>0</v>
      </c>
      <c r="M87" s="6">
        <f t="shared" si="8"/>
        <v>0</v>
      </c>
      <c r="N87" s="6" t="str">
        <f>Main!$A82&amp;Main!$B82</f>
        <v/>
      </c>
      <c r="O87" s="145">
        <f t="shared" si="9"/>
        <v>0</v>
      </c>
      <c r="P87" s="150">
        <f t="shared" si="10"/>
        <v>34</v>
      </c>
      <c r="Q87" s="150" t="str">
        <f ca="1">IF(Main!$AY82&lt;&gt;"#",$P87-Main!$AY82,"#")</f>
        <v>#</v>
      </c>
      <c r="R87" s="35">
        <f>Main!E82*Mask!G$6</f>
        <v>0</v>
      </c>
      <c r="S87" s="35">
        <f>Main!F82*Mask!H$6</f>
        <v>0</v>
      </c>
      <c r="T87" s="35">
        <f>Main!G82*Mask!I$6</f>
        <v>0</v>
      </c>
      <c r="U87" s="35">
        <f>Main!H82*Mask!J$6</f>
        <v>0</v>
      </c>
      <c r="V87" s="35">
        <f>Main!I82*Mask!K$6</f>
        <v>0</v>
      </c>
      <c r="W87" s="35">
        <f>Main!J82*Mask!L$6</f>
        <v>0</v>
      </c>
      <c r="X87" s="35">
        <f>Main!K82*Mask!M$6</f>
        <v>0</v>
      </c>
      <c r="Y87" s="35">
        <f>Main!L82*Mask!N$6</f>
        <v>0</v>
      </c>
      <c r="Z87" s="35">
        <f>Main!M82*Mask!O$6</f>
        <v>0</v>
      </c>
      <c r="AA87" s="35">
        <f>Main!N82*Mask!P$6</f>
        <v>0</v>
      </c>
      <c r="AB87" s="35">
        <f>Main!O82*Mask!Q$6</f>
        <v>0</v>
      </c>
      <c r="AC87" s="35">
        <f>Main!P82*Mask!R$6</f>
        <v>0</v>
      </c>
      <c r="AD87" s="35">
        <f>Main!Q82*Mask!S$6</f>
        <v>0</v>
      </c>
      <c r="AE87" s="35">
        <f>Main!R82*Mask!T$6</f>
        <v>0</v>
      </c>
      <c r="AF87" s="35">
        <f>Main!S82*Mask!U$6</f>
        <v>0</v>
      </c>
      <c r="AG87" s="35">
        <f>Main!T82*Mask!V$6</f>
        <v>0</v>
      </c>
      <c r="AH87" s="35">
        <f>Main!U82*Mask!W$6</f>
        <v>0</v>
      </c>
      <c r="AI87" s="35">
        <f>Main!V82*Mask!X$6</f>
        <v>0</v>
      </c>
      <c r="AJ87" s="35">
        <f>Main!W82*Mask!Y$6</f>
        <v>0</v>
      </c>
      <c r="AK87" s="35">
        <f>Main!X82*Mask!Z$6</f>
        <v>0</v>
      </c>
      <c r="AL87" s="35">
        <f>Main!Y82*Mask!AA$6</f>
        <v>0</v>
      </c>
      <c r="AM87" s="35">
        <f>Main!Z82*Mask!AB$6</f>
        <v>0</v>
      </c>
      <c r="AN87" s="35"/>
      <c r="AO87" s="35">
        <f>IF(OR($A$1&lt;=Main!AA$4,ISBLANK($N87)),0,Main!AA82)</f>
        <v>0</v>
      </c>
      <c r="AP87" s="35">
        <f>IF(OR($A$1&lt;=Main!AB$4,ISBLANK($N87)),0,Main!AB82)</f>
        <v>0</v>
      </c>
      <c r="AQ87" s="35">
        <f>IF(OR($A$1&lt;=Main!AC$4,ISBLANK($N87)),0,Main!AC82)</f>
        <v>0</v>
      </c>
      <c r="AR87" s="35">
        <f>IF(OR($A$1&lt;=Main!AD$4,ISBLANK($N87)),0,Main!AD82)</f>
        <v>0</v>
      </c>
      <c r="AS87" s="35">
        <f>IF(OR($A$1&lt;=Main!AE$4,ISBLANK($N87)),0,Main!AE82)</f>
        <v>0</v>
      </c>
      <c r="AT87" s="35">
        <f>IF(OR($A$1&lt;=Main!AF$4,ISBLANK($N87)),0,Main!AF82)</f>
        <v>0</v>
      </c>
      <c r="AU87" s="35">
        <f>IF(OR($A$1&lt;=Main!AG$4,ISBLANK($N87)),0,Main!AG82)</f>
        <v>0</v>
      </c>
      <c r="AV87" s="35">
        <f>IF(OR($A$1&lt;=Main!AH$4,ISBLANK($N87)),0,Main!AH82)</f>
        <v>0</v>
      </c>
      <c r="AW87" s="35">
        <f>IF(OR($A$1&lt;=Main!AI$4,ISBLANK($N87)),0,Main!AI82)</f>
        <v>0</v>
      </c>
      <c r="AX87" s="35">
        <f>IF(OR($A$1&lt;=Main!AJ$4,ISBLANK($N87)),0,Main!AJ82)</f>
        <v>0</v>
      </c>
      <c r="AY87" s="35">
        <f>IF(OR($A$1&lt;=Main!AK$4,ISBLANK($N87)),0,Main!AK82)</f>
        <v>0</v>
      </c>
      <c r="AZ87" s="35">
        <f>IF(OR($A$1&lt;=Main!AL$4,ISBLANK($N87)),0,Main!AL82)</f>
        <v>0</v>
      </c>
      <c r="BA87" s="35">
        <f>IF(OR($A$1&lt;=Main!AM$4,ISBLANK($N87)),0,Main!AM82)</f>
        <v>0</v>
      </c>
      <c r="BB87" s="35">
        <f>IF(OR($A$1&lt;=Main!AN$4,ISBLANK($N87)),0,Main!AN82)</f>
        <v>0</v>
      </c>
      <c r="BC87" s="35">
        <f>IF(OR($A$1&lt;=Main!AO$4,ISBLANK($N87)),0,Main!AO82)</f>
        <v>0</v>
      </c>
      <c r="BD87" s="35">
        <f>IF(OR($A$1&lt;=Main!AP$4,ISBLANK($N87)),0,Main!AP82)</f>
        <v>0</v>
      </c>
      <c r="BE87" s="35">
        <f>IF(OR($A$1&lt;=Main!AQ$4,ISBLANK($N87)),0,Main!AQ82)</f>
        <v>0</v>
      </c>
      <c r="BF87" s="35">
        <f>IF(OR($A$1&lt;=Main!AR$4,ISBLANK($N87)),0,Main!AR82)</f>
        <v>0</v>
      </c>
      <c r="BG87" s="35">
        <f>IF(OR($A$1&lt;=Main!AS$4,ISBLANK($N87)),0,Main!AS82)</f>
        <v>0</v>
      </c>
      <c r="BH87" s="35">
        <f>IF(OR($A$1&lt;=Main!AT$4,ISBLANK($N87)),0,Main!AT82)</f>
        <v>0</v>
      </c>
      <c r="BI87" s="35">
        <f>IF(OR($A$1&lt;=Main!AU$4,ISBLANK($N87)),0,Main!AU82)</f>
        <v>0</v>
      </c>
      <c r="BJ87" s="35">
        <f>IF(OR($A$1&lt;=Main!AV$4,ISBLANK($N87)),0,Main!AV82)</f>
        <v>0</v>
      </c>
    </row>
    <row r="88" spans="12:62">
      <c r="L88" s="146">
        <f>VLOOKUP($E29,Mask!$A$2:$C$102,$M$8,0)</f>
        <v>0</v>
      </c>
      <c r="M88" s="6">
        <f t="shared" si="8"/>
        <v>0</v>
      </c>
      <c r="N88" s="6" t="str">
        <f>Main!$A83&amp;Main!$B83</f>
        <v/>
      </c>
      <c r="O88" s="145">
        <f t="shared" si="9"/>
        <v>0</v>
      </c>
      <c r="P88" s="150">
        <f t="shared" si="10"/>
        <v>34</v>
      </c>
      <c r="Q88" s="150" t="str">
        <f ca="1">IF(Main!$AY83&lt;&gt;"#",$P88-Main!$AY83,"#")</f>
        <v>#</v>
      </c>
      <c r="R88" s="35">
        <f>Main!E83*Mask!G$6</f>
        <v>0</v>
      </c>
      <c r="S88" s="35">
        <f>Main!F83*Mask!H$6</f>
        <v>0</v>
      </c>
      <c r="T88" s="35">
        <f>Main!G83*Mask!I$6</f>
        <v>0</v>
      </c>
      <c r="U88" s="35">
        <f>Main!H83*Mask!J$6</f>
        <v>0</v>
      </c>
      <c r="V88" s="35">
        <f>Main!I83*Mask!K$6</f>
        <v>0</v>
      </c>
      <c r="W88" s="35">
        <f>Main!J83*Mask!L$6</f>
        <v>0</v>
      </c>
      <c r="X88" s="35">
        <f>Main!K83*Mask!M$6</f>
        <v>0</v>
      </c>
      <c r="Y88" s="35">
        <f>Main!L83*Mask!N$6</f>
        <v>0</v>
      </c>
      <c r="Z88" s="35">
        <f>Main!M83*Mask!O$6</f>
        <v>0</v>
      </c>
      <c r="AA88" s="35">
        <f>Main!N83*Mask!P$6</f>
        <v>0</v>
      </c>
      <c r="AB88" s="35">
        <f>Main!O83*Mask!Q$6</f>
        <v>0</v>
      </c>
      <c r="AC88" s="35">
        <f>Main!P83*Mask!R$6</f>
        <v>0</v>
      </c>
      <c r="AD88" s="35">
        <f>Main!Q83*Mask!S$6</f>
        <v>0</v>
      </c>
      <c r="AE88" s="35">
        <f>Main!R83*Mask!T$6</f>
        <v>0</v>
      </c>
      <c r="AF88" s="35">
        <f>Main!S83*Mask!U$6</f>
        <v>0</v>
      </c>
      <c r="AG88" s="35">
        <f>Main!T83*Mask!V$6</f>
        <v>0</v>
      </c>
      <c r="AH88" s="35">
        <f>Main!U83*Mask!W$6</f>
        <v>0</v>
      </c>
      <c r="AI88" s="35">
        <f>Main!V83*Mask!X$6</f>
        <v>0</v>
      </c>
      <c r="AJ88" s="35">
        <f>Main!W83*Mask!Y$6</f>
        <v>0</v>
      </c>
      <c r="AK88" s="35">
        <f>Main!X83*Mask!Z$6</f>
        <v>0</v>
      </c>
      <c r="AL88" s="35">
        <f>Main!Y83*Mask!AA$6</f>
        <v>0</v>
      </c>
      <c r="AM88" s="35">
        <f>Main!Z83*Mask!AB$6</f>
        <v>0</v>
      </c>
      <c r="AN88" s="35"/>
      <c r="AO88" s="35">
        <f>IF(OR($A$1&lt;=Main!AA$4,ISBLANK($N88)),0,Main!AA83)</f>
        <v>0</v>
      </c>
      <c r="AP88" s="35">
        <f>IF(OR($A$1&lt;=Main!AB$4,ISBLANK($N88)),0,Main!AB83)</f>
        <v>0</v>
      </c>
      <c r="AQ88" s="35">
        <f>IF(OR($A$1&lt;=Main!AC$4,ISBLANK($N88)),0,Main!AC83)</f>
        <v>0</v>
      </c>
      <c r="AR88" s="35">
        <f>IF(OR($A$1&lt;=Main!AD$4,ISBLANK($N88)),0,Main!AD83)</f>
        <v>0</v>
      </c>
      <c r="AS88" s="35">
        <f>IF(OR($A$1&lt;=Main!AE$4,ISBLANK($N88)),0,Main!AE83)</f>
        <v>0</v>
      </c>
      <c r="AT88" s="35">
        <f>IF(OR($A$1&lt;=Main!AF$4,ISBLANK($N88)),0,Main!AF83)</f>
        <v>0</v>
      </c>
      <c r="AU88" s="35">
        <f>IF(OR($A$1&lt;=Main!AG$4,ISBLANK($N88)),0,Main!AG83)</f>
        <v>0</v>
      </c>
      <c r="AV88" s="35">
        <f>IF(OR($A$1&lt;=Main!AH$4,ISBLANK($N88)),0,Main!AH83)</f>
        <v>0</v>
      </c>
      <c r="AW88" s="35">
        <f>IF(OR($A$1&lt;=Main!AI$4,ISBLANK($N88)),0,Main!AI83)</f>
        <v>0</v>
      </c>
      <c r="AX88" s="35">
        <f>IF(OR($A$1&lt;=Main!AJ$4,ISBLANK($N88)),0,Main!AJ83)</f>
        <v>0</v>
      </c>
      <c r="AY88" s="35">
        <f>IF(OR($A$1&lt;=Main!AK$4,ISBLANK($N88)),0,Main!AK83)</f>
        <v>0</v>
      </c>
      <c r="AZ88" s="35">
        <f>IF(OR($A$1&lt;=Main!AL$4,ISBLANK($N88)),0,Main!AL83)</f>
        <v>0</v>
      </c>
      <c r="BA88" s="35">
        <f>IF(OR($A$1&lt;=Main!AM$4,ISBLANK($N88)),0,Main!AM83)</f>
        <v>0</v>
      </c>
      <c r="BB88" s="35">
        <f>IF(OR($A$1&lt;=Main!AN$4,ISBLANK($N88)),0,Main!AN83)</f>
        <v>0</v>
      </c>
      <c r="BC88" s="35">
        <f>IF(OR($A$1&lt;=Main!AO$4,ISBLANK($N88)),0,Main!AO83)</f>
        <v>0</v>
      </c>
      <c r="BD88" s="35">
        <f>IF(OR($A$1&lt;=Main!AP$4,ISBLANK($N88)),0,Main!AP83)</f>
        <v>0</v>
      </c>
      <c r="BE88" s="35">
        <f>IF(OR($A$1&lt;=Main!AQ$4,ISBLANK($N88)),0,Main!AQ83)</f>
        <v>0</v>
      </c>
      <c r="BF88" s="35">
        <f>IF(OR($A$1&lt;=Main!AR$4,ISBLANK($N88)),0,Main!AR83)</f>
        <v>0</v>
      </c>
      <c r="BG88" s="35">
        <f>IF(OR($A$1&lt;=Main!AS$4,ISBLANK($N88)),0,Main!AS83)</f>
        <v>0</v>
      </c>
      <c r="BH88" s="35">
        <f>IF(OR($A$1&lt;=Main!AT$4,ISBLANK($N88)),0,Main!AT83)</f>
        <v>0</v>
      </c>
      <c r="BI88" s="35">
        <f>IF(OR($A$1&lt;=Main!AU$4,ISBLANK($N88)),0,Main!AU83)</f>
        <v>0</v>
      </c>
      <c r="BJ88" s="35">
        <f>IF(OR($A$1&lt;=Main!AV$4,ISBLANK($N88)),0,Main!AV83)</f>
        <v>0</v>
      </c>
    </row>
    <row r="89" spans="12:62">
      <c r="L89" s="146">
        <f>VLOOKUP($E30,Mask!$A$2:$C$102,$M$8,0)</f>
        <v>0</v>
      </c>
      <c r="M89" s="6">
        <f t="shared" si="8"/>
        <v>0</v>
      </c>
      <c r="N89" s="6" t="str">
        <f>Main!$A84&amp;Main!$B84</f>
        <v/>
      </c>
      <c r="O89" s="145">
        <f t="shared" si="9"/>
        <v>0</v>
      </c>
      <c r="P89" s="150">
        <f t="shared" si="10"/>
        <v>34</v>
      </c>
      <c r="Q89" s="150" t="str">
        <f ca="1">IF(Main!$AY84&lt;&gt;"#",$P89-Main!$AY84,"#")</f>
        <v>#</v>
      </c>
      <c r="R89" s="35">
        <f>Main!E84*Mask!G$6</f>
        <v>0</v>
      </c>
      <c r="S89" s="35">
        <f>Main!F84*Mask!H$6</f>
        <v>0</v>
      </c>
      <c r="T89" s="35">
        <f>Main!G84*Mask!I$6</f>
        <v>0</v>
      </c>
      <c r="U89" s="35">
        <f>Main!H84*Mask!J$6</f>
        <v>0</v>
      </c>
      <c r="V89" s="35">
        <f>Main!I84*Mask!K$6</f>
        <v>0</v>
      </c>
      <c r="W89" s="35">
        <f>Main!J84*Mask!L$6</f>
        <v>0</v>
      </c>
      <c r="X89" s="35">
        <f>Main!K84*Mask!M$6</f>
        <v>0</v>
      </c>
      <c r="Y89" s="35">
        <f>Main!L84*Mask!N$6</f>
        <v>0</v>
      </c>
      <c r="Z89" s="35">
        <f>Main!M84*Mask!O$6</f>
        <v>0</v>
      </c>
      <c r="AA89" s="35">
        <f>Main!N84*Mask!P$6</f>
        <v>0</v>
      </c>
      <c r="AB89" s="35">
        <f>Main!O84*Mask!Q$6</f>
        <v>0</v>
      </c>
      <c r="AC89" s="35">
        <f>Main!P84*Mask!R$6</f>
        <v>0</v>
      </c>
      <c r="AD89" s="35">
        <f>Main!Q84*Mask!S$6</f>
        <v>0</v>
      </c>
      <c r="AE89" s="35">
        <f>Main!R84*Mask!T$6</f>
        <v>0</v>
      </c>
      <c r="AF89" s="35">
        <f>Main!S84*Mask!U$6</f>
        <v>0</v>
      </c>
      <c r="AG89" s="35">
        <f>Main!T84*Mask!V$6</f>
        <v>0</v>
      </c>
      <c r="AH89" s="35">
        <f>Main!U84*Mask!W$6</f>
        <v>0</v>
      </c>
      <c r="AI89" s="35">
        <f>Main!V84*Mask!X$6</f>
        <v>0</v>
      </c>
      <c r="AJ89" s="35">
        <f>Main!W84*Mask!Y$6</f>
        <v>0</v>
      </c>
      <c r="AK89" s="35">
        <f>Main!X84*Mask!Z$6</f>
        <v>0</v>
      </c>
      <c r="AL89" s="35">
        <f>Main!Y84*Mask!AA$6</f>
        <v>0</v>
      </c>
      <c r="AM89" s="35">
        <f>Main!Z84*Mask!AB$6</f>
        <v>0</v>
      </c>
      <c r="AN89" s="35"/>
      <c r="AO89" s="35">
        <f>IF(OR($A$1&lt;=Main!AA$4,ISBLANK($N89)),0,Main!AA84)</f>
        <v>0</v>
      </c>
      <c r="AP89" s="35">
        <f>IF(OR($A$1&lt;=Main!AB$4,ISBLANK($N89)),0,Main!AB84)</f>
        <v>0</v>
      </c>
      <c r="AQ89" s="35">
        <f>IF(OR($A$1&lt;=Main!AC$4,ISBLANK($N89)),0,Main!AC84)</f>
        <v>0</v>
      </c>
      <c r="AR89" s="35">
        <f>IF(OR($A$1&lt;=Main!AD$4,ISBLANK($N89)),0,Main!AD84)</f>
        <v>0</v>
      </c>
      <c r="AS89" s="35">
        <f>IF(OR($A$1&lt;=Main!AE$4,ISBLANK($N89)),0,Main!AE84)</f>
        <v>0</v>
      </c>
      <c r="AT89" s="35">
        <f>IF(OR($A$1&lt;=Main!AF$4,ISBLANK($N89)),0,Main!AF84)</f>
        <v>0</v>
      </c>
      <c r="AU89" s="35">
        <f>IF(OR($A$1&lt;=Main!AG$4,ISBLANK($N89)),0,Main!AG84)</f>
        <v>0</v>
      </c>
      <c r="AV89" s="35">
        <f>IF(OR($A$1&lt;=Main!AH$4,ISBLANK($N89)),0,Main!AH84)</f>
        <v>0</v>
      </c>
      <c r="AW89" s="35">
        <f>IF(OR($A$1&lt;=Main!AI$4,ISBLANK($N89)),0,Main!AI84)</f>
        <v>0</v>
      </c>
      <c r="AX89" s="35">
        <f>IF(OR($A$1&lt;=Main!AJ$4,ISBLANK($N89)),0,Main!AJ84)</f>
        <v>0</v>
      </c>
      <c r="AY89" s="35">
        <f>IF(OR($A$1&lt;=Main!AK$4,ISBLANK($N89)),0,Main!AK84)</f>
        <v>0</v>
      </c>
      <c r="AZ89" s="35">
        <f>IF(OR($A$1&lt;=Main!AL$4,ISBLANK($N89)),0,Main!AL84)</f>
        <v>0</v>
      </c>
      <c r="BA89" s="35">
        <f>IF(OR($A$1&lt;=Main!AM$4,ISBLANK($N89)),0,Main!AM84)</f>
        <v>0</v>
      </c>
      <c r="BB89" s="35">
        <f>IF(OR($A$1&lt;=Main!AN$4,ISBLANK($N89)),0,Main!AN84)</f>
        <v>0</v>
      </c>
      <c r="BC89" s="35">
        <f>IF(OR($A$1&lt;=Main!AO$4,ISBLANK($N89)),0,Main!AO84)</f>
        <v>0</v>
      </c>
      <c r="BD89" s="35">
        <f>IF(OR($A$1&lt;=Main!AP$4,ISBLANK($N89)),0,Main!AP84)</f>
        <v>0</v>
      </c>
      <c r="BE89" s="35">
        <f>IF(OR($A$1&lt;=Main!AQ$4,ISBLANK($N89)),0,Main!AQ84)</f>
        <v>0</v>
      </c>
      <c r="BF89" s="35">
        <f>IF(OR($A$1&lt;=Main!AR$4,ISBLANK($N89)),0,Main!AR84)</f>
        <v>0</v>
      </c>
      <c r="BG89" s="35">
        <f>IF(OR($A$1&lt;=Main!AS$4,ISBLANK($N89)),0,Main!AS84)</f>
        <v>0</v>
      </c>
      <c r="BH89" s="35">
        <f>IF(OR($A$1&lt;=Main!AT$4,ISBLANK($N89)),0,Main!AT84)</f>
        <v>0</v>
      </c>
      <c r="BI89" s="35">
        <f>IF(OR($A$1&lt;=Main!AU$4,ISBLANK($N89)),0,Main!AU84)</f>
        <v>0</v>
      </c>
      <c r="BJ89" s="35">
        <f>IF(OR($A$1&lt;=Main!AV$4,ISBLANK($N89)),0,Main!AV84)</f>
        <v>0</v>
      </c>
    </row>
    <row r="90" spans="12:62">
      <c r="L90" s="146">
        <f>VLOOKUP($E31,Mask!$A$2:$C$102,$M$8,0)</f>
        <v>0</v>
      </c>
      <c r="M90" s="6">
        <f t="shared" si="8"/>
        <v>0</v>
      </c>
      <c r="N90" s="6" t="str">
        <f>Main!$A85&amp;Main!$B85</f>
        <v/>
      </c>
      <c r="O90" s="145">
        <f t="shared" si="9"/>
        <v>0</v>
      </c>
      <c r="P90" s="150">
        <f t="shared" si="10"/>
        <v>34</v>
      </c>
      <c r="Q90" s="150" t="str">
        <f ca="1">IF(Main!$AY85&lt;&gt;"#",$P90-Main!$AY85,"#")</f>
        <v>#</v>
      </c>
      <c r="R90" s="35">
        <f>Main!E85*Mask!G$6</f>
        <v>0</v>
      </c>
      <c r="S90" s="35">
        <f>Main!F85*Mask!H$6</f>
        <v>0</v>
      </c>
      <c r="T90" s="35">
        <f>Main!G85*Mask!I$6</f>
        <v>0</v>
      </c>
      <c r="U90" s="35">
        <f>Main!H85*Mask!J$6</f>
        <v>0</v>
      </c>
      <c r="V90" s="35">
        <f>Main!I85*Mask!K$6</f>
        <v>0</v>
      </c>
      <c r="W90" s="35">
        <f>Main!J85*Mask!L$6</f>
        <v>0</v>
      </c>
      <c r="X90" s="35">
        <f>Main!K85*Mask!M$6</f>
        <v>0</v>
      </c>
      <c r="Y90" s="35">
        <f>Main!L85*Mask!N$6</f>
        <v>0</v>
      </c>
      <c r="Z90" s="35">
        <f>Main!M85*Mask!O$6</f>
        <v>0</v>
      </c>
      <c r="AA90" s="35">
        <f>Main!N85*Mask!P$6</f>
        <v>0</v>
      </c>
      <c r="AB90" s="35">
        <f>Main!O85*Mask!Q$6</f>
        <v>0</v>
      </c>
      <c r="AC90" s="35">
        <f>Main!P85*Mask!R$6</f>
        <v>0</v>
      </c>
      <c r="AD90" s="35">
        <f>Main!Q85*Mask!S$6</f>
        <v>0</v>
      </c>
      <c r="AE90" s="35">
        <f>Main!R85*Mask!T$6</f>
        <v>0</v>
      </c>
      <c r="AF90" s="35">
        <f>Main!S85*Mask!U$6</f>
        <v>0</v>
      </c>
      <c r="AG90" s="35">
        <f>Main!T85*Mask!V$6</f>
        <v>0</v>
      </c>
      <c r="AH90" s="35">
        <f>Main!U85*Mask!W$6</f>
        <v>0</v>
      </c>
      <c r="AI90" s="35">
        <f>Main!V85*Mask!X$6</f>
        <v>0</v>
      </c>
      <c r="AJ90" s="35">
        <f>Main!W85*Mask!Y$6</f>
        <v>0</v>
      </c>
      <c r="AK90" s="35">
        <f>Main!X85*Mask!Z$6</f>
        <v>0</v>
      </c>
      <c r="AL90" s="35">
        <f>Main!Y85*Mask!AA$6</f>
        <v>0</v>
      </c>
      <c r="AM90" s="35">
        <f>Main!Z85*Mask!AB$6</f>
        <v>0</v>
      </c>
      <c r="AN90" s="35"/>
      <c r="AO90" s="35">
        <f>IF(OR($A$1&lt;=Main!AA$4,ISBLANK($N90)),0,Main!AA85)</f>
        <v>0</v>
      </c>
      <c r="AP90" s="35">
        <f>IF(OR($A$1&lt;=Main!AB$4,ISBLANK($N90)),0,Main!AB85)</f>
        <v>0</v>
      </c>
      <c r="AQ90" s="35">
        <f>IF(OR($A$1&lt;=Main!AC$4,ISBLANK($N90)),0,Main!AC85)</f>
        <v>0</v>
      </c>
      <c r="AR90" s="35">
        <f>IF(OR($A$1&lt;=Main!AD$4,ISBLANK($N90)),0,Main!AD85)</f>
        <v>0</v>
      </c>
      <c r="AS90" s="35">
        <f>IF(OR($A$1&lt;=Main!AE$4,ISBLANK($N90)),0,Main!AE85)</f>
        <v>0</v>
      </c>
      <c r="AT90" s="35">
        <f>IF(OR($A$1&lt;=Main!AF$4,ISBLANK($N90)),0,Main!AF85)</f>
        <v>0</v>
      </c>
      <c r="AU90" s="35">
        <f>IF(OR($A$1&lt;=Main!AG$4,ISBLANK($N90)),0,Main!AG85)</f>
        <v>0</v>
      </c>
      <c r="AV90" s="35">
        <f>IF(OR($A$1&lt;=Main!AH$4,ISBLANK($N90)),0,Main!AH85)</f>
        <v>0</v>
      </c>
      <c r="AW90" s="35">
        <f>IF(OR($A$1&lt;=Main!AI$4,ISBLANK($N90)),0,Main!AI85)</f>
        <v>0</v>
      </c>
      <c r="AX90" s="35">
        <f>IF(OR($A$1&lt;=Main!AJ$4,ISBLANK($N90)),0,Main!AJ85)</f>
        <v>0</v>
      </c>
      <c r="AY90" s="35">
        <f>IF(OR($A$1&lt;=Main!AK$4,ISBLANK($N90)),0,Main!AK85)</f>
        <v>0</v>
      </c>
      <c r="AZ90" s="35">
        <f>IF(OR($A$1&lt;=Main!AL$4,ISBLANK($N90)),0,Main!AL85)</f>
        <v>0</v>
      </c>
      <c r="BA90" s="35">
        <f>IF(OR($A$1&lt;=Main!AM$4,ISBLANK($N90)),0,Main!AM85)</f>
        <v>0</v>
      </c>
      <c r="BB90" s="35">
        <f>IF(OR($A$1&lt;=Main!AN$4,ISBLANK($N90)),0,Main!AN85)</f>
        <v>0</v>
      </c>
      <c r="BC90" s="35">
        <f>IF(OR($A$1&lt;=Main!AO$4,ISBLANK($N90)),0,Main!AO85)</f>
        <v>0</v>
      </c>
      <c r="BD90" s="35">
        <f>IF(OR($A$1&lt;=Main!AP$4,ISBLANK($N90)),0,Main!AP85)</f>
        <v>0</v>
      </c>
      <c r="BE90" s="35">
        <f>IF(OR($A$1&lt;=Main!AQ$4,ISBLANK($N90)),0,Main!AQ85)</f>
        <v>0</v>
      </c>
      <c r="BF90" s="35">
        <f>IF(OR($A$1&lt;=Main!AR$4,ISBLANK($N90)),0,Main!AR85)</f>
        <v>0</v>
      </c>
      <c r="BG90" s="35">
        <f>IF(OR($A$1&lt;=Main!AS$4,ISBLANK($N90)),0,Main!AS85)</f>
        <v>0</v>
      </c>
      <c r="BH90" s="35">
        <f>IF(OR($A$1&lt;=Main!AT$4,ISBLANK($N90)),0,Main!AT85)</f>
        <v>0</v>
      </c>
      <c r="BI90" s="35">
        <f>IF(OR($A$1&lt;=Main!AU$4,ISBLANK($N90)),0,Main!AU85)</f>
        <v>0</v>
      </c>
      <c r="BJ90" s="35">
        <f>IF(OR($A$1&lt;=Main!AV$4,ISBLANK($N90)),0,Main!AV85)</f>
        <v>0</v>
      </c>
    </row>
    <row r="91" spans="12:62">
      <c r="L91" s="146">
        <f>VLOOKUP($E32,Mask!$A$2:$C$102,$M$8,0)</f>
        <v>0</v>
      </c>
      <c r="M91" s="6">
        <f t="shared" si="8"/>
        <v>0</v>
      </c>
      <c r="N91" s="6" t="str">
        <f>Main!$A86&amp;Main!$B86</f>
        <v/>
      </c>
      <c r="O91" s="145">
        <f t="shared" si="9"/>
        <v>0</v>
      </c>
      <c r="P91" s="150">
        <f t="shared" si="10"/>
        <v>34</v>
      </c>
      <c r="Q91" s="150" t="str">
        <f ca="1">IF(Main!$AY86&lt;&gt;"#",$P91-Main!$AY86,"#")</f>
        <v>#</v>
      </c>
      <c r="R91" s="35">
        <f>Main!E86*Mask!G$6</f>
        <v>0</v>
      </c>
      <c r="S91" s="35">
        <f>Main!F86*Mask!H$6</f>
        <v>0</v>
      </c>
      <c r="T91" s="35">
        <f>Main!G86*Mask!I$6</f>
        <v>0</v>
      </c>
      <c r="U91" s="35">
        <f>Main!H86*Mask!J$6</f>
        <v>0</v>
      </c>
      <c r="V91" s="35">
        <f>Main!I86*Mask!K$6</f>
        <v>0</v>
      </c>
      <c r="W91" s="35">
        <f>Main!J86*Mask!L$6</f>
        <v>0</v>
      </c>
      <c r="X91" s="35">
        <f>Main!K86*Mask!M$6</f>
        <v>0</v>
      </c>
      <c r="Y91" s="35">
        <f>Main!L86*Mask!N$6</f>
        <v>0</v>
      </c>
      <c r="Z91" s="35">
        <f>Main!M86*Mask!O$6</f>
        <v>0</v>
      </c>
      <c r="AA91" s="35">
        <f>Main!N86*Mask!P$6</f>
        <v>0</v>
      </c>
      <c r="AB91" s="35">
        <f>Main!O86*Mask!Q$6</f>
        <v>0</v>
      </c>
      <c r="AC91" s="35">
        <f>Main!P86*Mask!R$6</f>
        <v>0</v>
      </c>
      <c r="AD91" s="35">
        <f>Main!Q86*Mask!S$6</f>
        <v>0</v>
      </c>
      <c r="AE91" s="35">
        <f>Main!R86*Mask!T$6</f>
        <v>0</v>
      </c>
      <c r="AF91" s="35">
        <f>Main!S86*Mask!U$6</f>
        <v>0</v>
      </c>
      <c r="AG91" s="35">
        <f>Main!T86*Mask!V$6</f>
        <v>0</v>
      </c>
      <c r="AH91" s="35">
        <f>Main!U86*Mask!W$6</f>
        <v>0</v>
      </c>
      <c r="AI91" s="35">
        <f>Main!V86*Mask!X$6</f>
        <v>0</v>
      </c>
      <c r="AJ91" s="35">
        <f>Main!W86*Mask!Y$6</f>
        <v>0</v>
      </c>
      <c r="AK91" s="35">
        <f>Main!X86*Mask!Z$6</f>
        <v>0</v>
      </c>
      <c r="AL91" s="35">
        <f>Main!Y86*Mask!AA$6</f>
        <v>0</v>
      </c>
      <c r="AM91" s="35">
        <f>Main!Z86*Mask!AB$6</f>
        <v>0</v>
      </c>
      <c r="AN91" s="35"/>
      <c r="AO91" s="35">
        <f>IF(OR($A$1&lt;=Main!AA$4,ISBLANK($N91)),0,Main!AA86)</f>
        <v>0</v>
      </c>
      <c r="AP91" s="35">
        <f>IF(OR($A$1&lt;=Main!AB$4,ISBLANK($N91)),0,Main!AB86)</f>
        <v>0</v>
      </c>
      <c r="AQ91" s="35">
        <f>IF(OR($A$1&lt;=Main!AC$4,ISBLANK($N91)),0,Main!AC86)</f>
        <v>0</v>
      </c>
      <c r="AR91" s="35">
        <f>IF(OR($A$1&lt;=Main!AD$4,ISBLANK($N91)),0,Main!AD86)</f>
        <v>0</v>
      </c>
      <c r="AS91" s="35">
        <f>IF(OR($A$1&lt;=Main!AE$4,ISBLANK($N91)),0,Main!AE86)</f>
        <v>0</v>
      </c>
      <c r="AT91" s="35">
        <f>IF(OR($A$1&lt;=Main!AF$4,ISBLANK($N91)),0,Main!AF86)</f>
        <v>0</v>
      </c>
      <c r="AU91" s="35">
        <f>IF(OR($A$1&lt;=Main!AG$4,ISBLANK($N91)),0,Main!AG86)</f>
        <v>0</v>
      </c>
      <c r="AV91" s="35">
        <f>IF(OR($A$1&lt;=Main!AH$4,ISBLANK($N91)),0,Main!AH86)</f>
        <v>0</v>
      </c>
      <c r="AW91" s="35">
        <f>IF(OR($A$1&lt;=Main!AI$4,ISBLANK($N91)),0,Main!AI86)</f>
        <v>0</v>
      </c>
      <c r="AX91" s="35">
        <f>IF(OR($A$1&lt;=Main!AJ$4,ISBLANK($N91)),0,Main!AJ86)</f>
        <v>0</v>
      </c>
      <c r="AY91" s="35">
        <f>IF(OR($A$1&lt;=Main!AK$4,ISBLANK($N91)),0,Main!AK86)</f>
        <v>0</v>
      </c>
      <c r="AZ91" s="35">
        <f>IF(OR($A$1&lt;=Main!AL$4,ISBLANK($N91)),0,Main!AL86)</f>
        <v>0</v>
      </c>
      <c r="BA91" s="35">
        <f>IF(OR($A$1&lt;=Main!AM$4,ISBLANK($N91)),0,Main!AM86)</f>
        <v>0</v>
      </c>
      <c r="BB91" s="35">
        <f>IF(OR($A$1&lt;=Main!AN$4,ISBLANK($N91)),0,Main!AN86)</f>
        <v>0</v>
      </c>
      <c r="BC91" s="35">
        <f>IF(OR($A$1&lt;=Main!AO$4,ISBLANK($N91)),0,Main!AO86)</f>
        <v>0</v>
      </c>
      <c r="BD91" s="35">
        <f>IF(OR($A$1&lt;=Main!AP$4,ISBLANK($N91)),0,Main!AP86)</f>
        <v>0</v>
      </c>
      <c r="BE91" s="35">
        <f>IF(OR($A$1&lt;=Main!AQ$4,ISBLANK($N91)),0,Main!AQ86)</f>
        <v>0</v>
      </c>
      <c r="BF91" s="35">
        <f>IF(OR($A$1&lt;=Main!AR$4,ISBLANK($N91)),0,Main!AR86)</f>
        <v>0</v>
      </c>
      <c r="BG91" s="35">
        <f>IF(OR($A$1&lt;=Main!AS$4,ISBLANK($N91)),0,Main!AS86)</f>
        <v>0</v>
      </c>
      <c r="BH91" s="35">
        <f>IF(OR($A$1&lt;=Main!AT$4,ISBLANK($N91)),0,Main!AT86)</f>
        <v>0</v>
      </c>
      <c r="BI91" s="35">
        <f>IF(OR($A$1&lt;=Main!AU$4,ISBLANK($N91)),0,Main!AU86)</f>
        <v>0</v>
      </c>
      <c r="BJ91" s="35">
        <f>IF(OR($A$1&lt;=Main!AV$4,ISBLANK($N91)),0,Main!AV86)</f>
        <v>0</v>
      </c>
    </row>
    <row r="92" spans="12:62">
      <c r="L92" s="146">
        <f>VLOOKUP($E33,Mask!$A$2:$C$102,$M$8,0)</f>
        <v>0</v>
      </c>
      <c r="M92" s="6">
        <f t="shared" si="8"/>
        <v>0</v>
      </c>
      <c r="N92" s="6" t="str">
        <f>Main!$A87&amp;Main!$B87</f>
        <v/>
      </c>
      <c r="O92" s="145">
        <f t="shared" si="9"/>
        <v>0</v>
      </c>
      <c r="P92" s="150">
        <f t="shared" si="10"/>
        <v>34</v>
      </c>
      <c r="Q92" s="150" t="str">
        <f ca="1">IF(Main!$AY87&lt;&gt;"#",$P92-Main!$AY87,"#")</f>
        <v>#</v>
      </c>
      <c r="R92" s="35">
        <f>Main!E87*Mask!G$6</f>
        <v>0</v>
      </c>
      <c r="S92" s="35">
        <f>Main!F87*Mask!H$6</f>
        <v>0</v>
      </c>
      <c r="T92" s="35">
        <f>Main!G87*Mask!I$6</f>
        <v>0</v>
      </c>
      <c r="U92" s="35">
        <f>Main!H87*Mask!J$6</f>
        <v>0</v>
      </c>
      <c r="V92" s="35">
        <f>Main!I87*Mask!K$6</f>
        <v>0</v>
      </c>
      <c r="W92" s="35">
        <f>Main!J87*Mask!L$6</f>
        <v>0</v>
      </c>
      <c r="X92" s="35">
        <f>Main!K87*Mask!M$6</f>
        <v>0</v>
      </c>
      <c r="Y92" s="35">
        <f>Main!L87*Mask!N$6</f>
        <v>0</v>
      </c>
      <c r="Z92" s="35">
        <f>Main!M87*Mask!O$6</f>
        <v>0</v>
      </c>
      <c r="AA92" s="35">
        <f>Main!N87*Mask!P$6</f>
        <v>0</v>
      </c>
      <c r="AB92" s="35">
        <f>Main!O87*Mask!Q$6</f>
        <v>0</v>
      </c>
      <c r="AC92" s="35">
        <f>Main!P87*Mask!R$6</f>
        <v>0</v>
      </c>
      <c r="AD92" s="35">
        <f>Main!Q87*Mask!S$6</f>
        <v>0</v>
      </c>
      <c r="AE92" s="35">
        <f>Main!R87*Mask!T$6</f>
        <v>0</v>
      </c>
      <c r="AF92" s="35">
        <f>Main!S87*Mask!U$6</f>
        <v>0</v>
      </c>
      <c r="AG92" s="35">
        <f>Main!T87*Mask!V$6</f>
        <v>0</v>
      </c>
      <c r="AH92" s="35">
        <f>Main!U87*Mask!W$6</f>
        <v>0</v>
      </c>
      <c r="AI92" s="35">
        <f>Main!V87*Mask!X$6</f>
        <v>0</v>
      </c>
      <c r="AJ92" s="35">
        <f>Main!W87*Mask!Y$6</f>
        <v>0</v>
      </c>
      <c r="AK92" s="35">
        <f>Main!X87*Mask!Z$6</f>
        <v>0</v>
      </c>
      <c r="AL92" s="35">
        <f>Main!Y87*Mask!AA$6</f>
        <v>0</v>
      </c>
      <c r="AM92" s="35">
        <f>Main!Z87*Mask!AB$6</f>
        <v>0</v>
      </c>
      <c r="AN92" s="35"/>
      <c r="AO92" s="35">
        <f>IF(OR($A$1&lt;=Main!AA$4,ISBLANK($N92)),0,Main!AA87)</f>
        <v>0</v>
      </c>
      <c r="AP92" s="35">
        <f>IF(OR($A$1&lt;=Main!AB$4,ISBLANK($N92)),0,Main!AB87)</f>
        <v>0</v>
      </c>
      <c r="AQ92" s="35">
        <f>IF(OR($A$1&lt;=Main!AC$4,ISBLANK($N92)),0,Main!AC87)</f>
        <v>0</v>
      </c>
      <c r="AR92" s="35">
        <f>IF(OR($A$1&lt;=Main!AD$4,ISBLANK($N92)),0,Main!AD87)</f>
        <v>0</v>
      </c>
      <c r="AS92" s="35">
        <f>IF(OR($A$1&lt;=Main!AE$4,ISBLANK($N92)),0,Main!AE87)</f>
        <v>0</v>
      </c>
      <c r="AT92" s="35">
        <f>IF(OR($A$1&lt;=Main!AF$4,ISBLANK($N92)),0,Main!AF87)</f>
        <v>0</v>
      </c>
      <c r="AU92" s="35">
        <f>IF(OR($A$1&lt;=Main!AG$4,ISBLANK($N92)),0,Main!AG87)</f>
        <v>0</v>
      </c>
      <c r="AV92" s="35">
        <f>IF(OR($A$1&lt;=Main!AH$4,ISBLANK($N92)),0,Main!AH87)</f>
        <v>0</v>
      </c>
      <c r="AW92" s="35">
        <f>IF(OR($A$1&lt;=Main!AI$4,ISBLANK($N92)),0,Main!AI87)</f>
        <v>0</v>
      </c>
      <c r="AX92" s="35">
        <f>IF(OR($A$1&lt;=Main!AJ$4,ISBLANK($N92)),0,Main!AJ87)</f>
        <v>0</v>
      </c>
      <c r="AY92" s="35">
        <f>IF(OR($A$1&lt;=Main!AK$4,ISBLANK($N92)),0,Main!AK87)</f>
        <v>0</v>
      </c>
      <c r="AZ92" s="35">
        <f>IF(OR($A$1&lt;=Main!AL$4,ISBLANK($N92)),0,Main!AL87)</f>
        <v>0</v>
      </c>
      <c r="BA92" s="35">
        <f>IF(OR($A$1&lt;=Main!AM$4,ISBLANK($N92)),0,Main!AM87)</f>
        <v>0</v>
      </c>
      <c r="BB92" s="35">
        <f>IF(OR($A$1&lt;=Main!AN$4,ISBLANK($N92)),0,Main!AN87)</f>
        <v>0</v>
      </c>
      <c r="BC92" s="35">
        <f>IF(OR($A$1&lt;=Main!AO$4,ISBLANK($N92)),0,Main!AO87)</f>
        <v>0</v>
      </c>
      <c r="BD92" s="35">
        <f>IF(OR($A$1&lt;=Main!AP$4,ISBLANK($N92)),0,Main!AP87)</f>
        <v>0</v>
      </c>
      <c r="BE92" s="35">
        <f>IF(OR($A$1&lt;=Main!AQ$4,ISBLANK($N92)),0,Main!AQ87)</f>
        <v>0</v>
      </c>
      <c r="BF92" s="35">
        <f>IF(OR($A$1&lt;=Main!AR$4,ISBLANK($N92)),0,Main!AR87)</f>
        <v>0</v>
      </c>
      <c r="BG92" s="35">
        <f>IF(OR($A$1&lt;=Main!AS$4,ISBLANK($N92)),0,Main!AS87)</f>
        <v>0</v>
      </c>
      <c r="BH92" s="35">
        <f>IF(OR($A$1&lt;=Main!AT$4,ISBLANK($N92)),0,Main!AT87)</f>
        <v>0</v>
      </c>
      <c r="BI92" s="35">
        <f>IF(OR($A$1&lt;=Main!AU$4,ISBLANK($N92)),0,Main!AU87)</f>
        <v>0</v>
      </c>
      <c r="BJ92" s="35">
        <f>IF(OR($A$1&lt;=Main!AV$4,ISBLANK($N92)),0,Main!AV87)</f>
        <v>0</v>
      </c>
    </row>
    <row r="93" spans="12:62">
      <c r="L93" s="146">
        <f>VLOOKUP($E34,Mask!$A$2:$C$102,$M$8,0)</f>
        <v>0</v>
      </c>
      <c r="M93" s="6">
        <f t="shared" si="8"/>
        <v>0</v>
      </c>
      <c r="N93" s="6" t="str">
        <f>Main!$A88&amp;Main!$B88</f>
        <v/>
      </c>
      <c r="O93" s="145">
        <f t="shared" si="9"/>
        <v>0</v>
      </c>
      <c r="P93" s="150">
        <f t="shared" si="10"/>
        <v>34</v>
      </c>
      <c r="Q93" s="150" t="str">
        <f ca="1">IF(Main!$AY88&lt;&gt;"#",$P93-Main!$AY88,"#")</f>
        <v>#</v>
      </c>
      <c r="R93" s="35">
        <f>Main!E88*Mask!G$6</f>
        <v>0</v>
      </c>
      <c r="S93" s="35">
        <f>Main!F88*Mask!H$6</f>
        <v>0</v>
      </c>
      <c r="T93" s="35">
        <f>Main!G88*Mask!I$6</f>
        <v>0</v>
      </c>
      <c r="U93" s="35">
        <f>Main!H88*Mask!J$6</f>
        <v>0</v>
      </c>
      <c r="V93" s="35">
        <f>Main!I88*Mask!K$6</f>
        <v>0</v>
      </c>
      <c r="W93" s="35">
        <f>Main!J88*Mask!L$6</f>
        <v>0</v>
      </c>
      <c r="X93" s="35">
        <f>Main!K88*Mask!M$6</f>
        <v>0</v>
      </c>
      <c r="Y93" s="35">
        <f>Main!L88*Mask!N$6</f>
        <v>0</v>
      </c>
      <c r="Z93" s="35">
        <f>Main!M88*Mask!O$6</f>
        <v>0</v>
      </c>
      <c r="AA93" s="35">
        <f>Main!N88*Mask!P$6</f>
        <v>0</v>
      </c>
      <c r="AB93" s="35">
        <f>Main!O88*Mask!Q$6</f>
        <v>0</v>
      </c>
      <c r="AC93" s="35">
        <f>Main!P88*Mask!R$6</f>
        <v>0</v>
      </c>
      <c r="AD93" s="35">
        <f>Main!Q88*Mask!S$6</f>
        <v>0</v>
      </c>
      <c r="AE93" s="35">
        <f>Main!R88*Mask!T$6</f>
        <v>0</v>
      </c>
      <c r="AF93" s="35">
        <f>Main!S88*Mask!U$6</f>
        <v>0</v>
      </c>
      <c r="AG93" s="35">
        <f>Main!T88*Mask!V$6</f>
        <v>0</v>
      </c>
      <c r="AH93" s="35">
        <f>Main!U88*Mask!W$6</f>
        <v>0</v>
      </c>
      <c r="AI93" s="35">
        <f>Main!V88*Mask!X$6</f>
        <v>0</v>
      </c>
      <c r="AJ93" s="35">
        <f>Main!W88*Mask!Y$6</f>
        <v>0</v>
      </c>
      <c r="AK93" s="35">
        <f>Main!X88*Mask!Z$6</f>
        <v>0</v>
      </c>
      <c r="AL93" s="35">
        <f>Main!Y88*Mask!AA$6</f>
        <v>0</v>
      </c>
      <c r="AM93" s="35">
        <f>Main!Z88*Mask!AB$6</f>
        <v>0</v>
      </c>
      <c r="AN93" s="35"/>
      <c r="AO93" s="35">
        <f>IF(OR($A$1&lt;=Main!AA$4,ISBLANK($N93)),0,Main!AA88)</f>
        <v>0</v>
      </c>
      <c r="AP93" s="35">
        <f>IF(OR($A$1&lt;=Main!AB$4,ISBLANK($N93)),0,Main!AB88)</f>
        <v>0</v>
      </c>
      <c r="AQ93" s="35">
        <f>IF(OR($A$1&lt;=Main!AC$4,ISBLANK($N93)),0,Main!AC88)</f>
        <v>0</v>
      </c>
      <c r="AR93" s="35">
        <f>IF(OR($A$1&lt;=Main!AD$4,ISBLANK($N93)),0,Main!AD88)</f>
        <v>0</v>
      </c>
      <c r="AS93" s="35">
        <f>IF(OR($A$1&lt;=Main!AE$4,ISBLANK($N93)),0,Main!AE88)</f>
        <v>0</v>
      </c>
      <c r="AT93" s="35">
        <f>IF(OR($A$1&lt;=Main!AF$4,ISBLANK($N93)),0,Main!AF88)</f>
        <v>0</v>
      </c>
      <c r="AU93" s="35">
        <f>IF(OR($A$1&lt;=Main!AG$4,ISBLANK($N93)),0,Main!AG88)</f>
        <v>0</v>
      </c>
      <c r="AV93" s="35">
        <f>IF(OR($A$1&lt;=Main!AH$4,ISBLANK($N93)),0,Main!AH88)</f>
        <v>0</v>
      </c>
      <c r="AW93" s="35">
        <f>IF(OR($A$1&lt;=Main!AI$4,ISBLANK($N93)),0,Main!AI88)</f>
        <v>0</v>
      </c>
      <c r="AX93" s="35">
        <f>IF(OR($A$1&lt;=Main!AJ$4,ISBLANK($N93)),0,Main!AJ88)</f>
        <v>0</v>
      </c>
      <c r="AY93" s="35">
        <f>IF(OR($A$1&lt;=Main!AK$4,ISBLANK($N93)),0,Main!AK88)</f>
        <v>0</v>
      </c>
      <c r="AZ93" s="35">
        <f>IF(OR($A$1&lt;=Main!AL$4,ISBLANK($N93)),0,Main!AL88)</f>
        <v>0</v>
      </c>
      <c r="BA93" s="35">
        <f>IF(OR($A$1&lt;=Main!AM$4,ISBLANK($N93)),0,Main!AM88)</f>
        <v>0</v>
      </c>
      <c r="BB93" s="35">
        <f>IF(OR($A$1&lt;=Main!AN$4,ISBLANK($N93)),0,Main!AN88)</f>
        <v>0</v>
      </c>
      <c r="BC93" s="35">
        <f>IF(OR($A$1&lt;=Main!AO$4,ISBLANK($N93)),0,Main!AO88)</f>
        <v>0</v>
      </c>
      <c r="BD93" s="35">
        <f>IF(OR($A$1&lt;=Main!AP$4,ISBLANK($N93)),0,Main!AP88)</f>
        <v>0</v>
      </c>
      <c r="BE93" s="35">
        <f>IF(OR($A$1&lt;=Main!AQ$4,ISBLANK($N93)),0,Main!AQ88)</f>
        <v>0</v>
      </c>
      <c r="BF93" s="35">
        <f>IF(OR($A$1&lt;=Main!AR$4,ISBLANK($N93)),0,Main!AR88)</f>
        <v>0</v>
      </c>
      <c r="BG93" s="35">
        <f>IF(OR($A$1&lt;=Main!AS$4,ISBLANK($N93)),0,Main!AS88)</f>
        <v>0</v>
      </c>
      <c r="BH93" s="35">
        <f>IF(OR($A$1&lt;=Main!AT$4,ISBLANK($N93)),0,Main!AT88)</f>
        <v>0</v>
      </c>
      <c r="BI93" s="35">
        <f>IF(OR($A$1&lt;=Main!AU$4,ISBLANK($N93)),0,Main!AU88)</f>
        <v>0</v>
      </c>
      <c r="BJ93" s="35">
        <f>IF(OR($A$1&lt;=Main!AV$4,ISBLANK($N93)),0,Main!AV88)</f>
        <v>0</v>
      </c>
    </row>
    <row r="94" spans="12:62">
      <c r="L94" s="146">
        <f>VLOOKUP($E35,Mask!$A$2:$C$102,$M$8,0)</f>
        <v>0</v>
      </c>
      <c r="M94" s="6">
        <f t="shared" si="8"/>
        <v>0</v>
      </c>
      <c r="N94" s="6" t="str">
        <f>Main!$A89&amp;Main!$B89</f>
        <v/>
      </c>
      <c r="O94" s="145">
        <f t="shared" si="9"/>
        <v>0</v>
      </c>
      <c r="P94" s="150">
        <f t="shared" si="10"/>
        <v>34</v>
      </c>
      <c r="Q94" s="150" t="str">
        <f ca="1">IF(Main!$AY89&lt;&gt;"#",$P94-Main!$AY89,"#")</f>
        <v>#</v>
      </c>
      <c r="R94" s="35">
        <f>Main!E89*Mask!G$6</f>
        <v>0</v>
      </c>
      <c r="S94" s="35">
        <f>Main!F89*Mask!H$6</f>
        <v>0</v>
      </c>
      <c r="T94" s="35">
        <f>Main!G89*Mask!I$6</f>
        <v>0</v>
      </c>
      <c r="U94" s="35">
        <f>Main!H89*Mask!J$6</f>
        <v>0</v>
      </c>
      <c r="V94" s="35">
        <f>Main!I89*Mask!K$6</f>
        <v>0</v>
      </c>
      <c r="W94" s="35">
        <f>Main!J89*Mask!L$6</f>
        <v>0</v>
      </c>
      <c r="X94" s="35">
        <f>Main!K89*Mask!M$6</f>
        <v>0</v>
      </c>
      <c r="Y94" s="35">
        <f>Main!L89*Mask!N$6</f>
        <v>0</v>
      </c>
      <c r="Z94" s="35">
        <f>Main!M89*Mask!O$6</f>
        <v>0</v>
      </c>
      <c r="AA94" s="35">
        <f>Main!N89*Mask!P$6</f>
        <v>0</v>
      </c>
      <c r="AB94" s="35">
        <f>Main!O89*Mask!Q$6</f>
        <v>0</v>
      </c>
      <c r="AC94" s="35">
        <f>Main!P89*Mask!R$6</f>
        <v>0</v>
      </c>
      <c r="AD94" s="35">
        <f>Main!Q89*Mask!S$6</f>
        <v>0</v>
      </c>
      <c r="AE94" s="35">
        <f>Main!R89*Mask!T$6</f>
        <v>0</v>
      </c>
      <c r="AF94" s="35">
        <f>Main!S89*Mask!U$6</f>
        <v>0</v>
      </c>
      <c r="AG94" s="35">
        <f>Main!T89*Mask!V$6</f>
        <v>0</v>
      </c>
      <c r="AH94" s="35">
        <f>Main!U89*Mask!W$6</f>
        <v>0</v>
      </c>
      <c r="AI94" s="35">
        <f>Main!V89*Mask!X$6</f>
        <v>0</v>
      </c>
      <c r="AJ94" s="35">
        <f>Main!W89*Mask!Y$6</f>
        <v>0</v>
      </c>
      <c r="AK94" s="35">
        <f>Main!X89*Mask!Z$6</f>
        <v>0</v>
      </c>
      <c r="AL94" s="35">
        <f>Main!Y89*Mask!AA$6</f>
        <v>0</v>
      </c>
      <c r="AM94" s="35">
        <f>Main!Z89*Mask!AB$6</f>
        <v>0</v>
      </c>
      <c r="AN94" s="35"/>
      <c r="AO94" s="35">
        <f>IF(OR($A$1&lt;=Main!AA$4,ISBLANK($N94)),0,Main!AA89)</f>
        <v>0</v>
      </c>
      <c r="AP94" s="35">
        <f>IF(OR($A$1&lt;=Main!AB$4,ISBLANK($N94)),0,Main!AB89)</f>
        <v>0</v>
      </c>
      <c r="AQ94" s="35">
        <f>IF(OR($A$1&lt;=Main!AC$4,ISBLANK($N94)),0,Main!AC89)</f>
        <v>0</v>
      </c>
      <c r="AR94" s="35">
        <f>IF(OR($A$1&lt;=Main!AD$4,ISBLANK($N94)),0,Main!AD89)</f>
        <v>0</v>
      </c>
      <c r="AS94" s="35">
        <f>IF(OR($A$1&lt;=Main!AE$4,ISBLANK($N94)),0,Main!AE89)</f>
        <v>0</v>
      </c>
      <c r="AT94" s="35">
        <f>IF(OR($A$1&lt;=Main!AF$4,ISBLANK($N94)),0,Main!AF89)</f>
        <v>0</v>
      </c>
      <c r="AU94" s="35">
        <f>IF(OR($A$1&lt;=Main!AG$4,ISBLANK($N94)),0,Main!AG89)</f>
        <v>0</v>
      </c>
      <c r="AV94" s="35">
        <f>IF(OR($A$1&lt;=Main!AH$4,ISBLANK($N94)),0,Main!AH89)</f>
        <v>0</v>
      </c>
      <c r="AW94" s="35">
        <f>IF(OR($A$1&lt;=Main!AI$4,ISBLANK($N94)),0,Main!AI89)</f>
        <v>0</v>
      </c>
      <c r="AX94" s="35">
        <f>IF(OR($A$1&lt;=Main!AJ$4,ISBLANK($N94)),0,Main!AJ89)</f>
        <v>0</v>
      </c>
      <c r="AY94" s="35">
        <f>IF(OR($A$1&lt;=Main!AK$4,ISBLANK($N94)),0,Main!AK89)</f>
        <v>0</v>
      </c>
      <c r="AZ94" s="35">
        <f>IF(OR($A$1&lt;=Main!AL$4,ISBLANK($N94)),0,Main!AL89)</f>
        <v>0</v>
      </c>
      <c r="BA94" s="35">
        <f>IF(OR($A$1&lt;=Main!AM$4,ISBLANK($N94)),0,Main!AM89)</f>
        <v>0</v>
      </c>
      <c r="BB94" s="35">
        <f>IF(OR($A$1&lt;=Main!AN$4,ISBLANK($N94)),0,Main!AN89)</f>
        <v>0</v>
      </c>
      <c r="BC94" s="35">
        <f>IF(OR($A$1&lt;=Main!AO$4,ISBLANK($N94)),0,Main!AO89)</f>
        <v>0</v>
      </c>
      <c r="BD94" s="35">
        <f>IF(OR($A$1&lt;=Main!AP$4,ISBLANK($N94)),0,Main!AP89)</f>
        <v>0</v>
      </c>
      <c r="BE94" s="35">
        <f>IF(OR($A$1&lt;=Main!AQ$4,ISBLANK($N94)),0,Main!AQ89)</f>
        <v>0</v>
      </c>
      <c r="BF94" s="35">
        <f>IF(OR($A$1&lt;=Main!AR$4,ISBLANK($N94)),0,Main!AR89)</f>
        <v>0</v>
      </c>
      <c r="BG94" s="35">
        <f>IF(OR($A$1&lt;=Main!AS$4,ISBLANK($N94)),0,Main!AS89)</f>
        <v>0</v>
      </c>
      <c r="BH94" s="35">
        <f>IF(OR($A$1&lt;=Main!AT$4,ISBLANK($N94)),0,Main!AT89)</f>
        <v>0</v>
      </c>
      <c r="BI94" s="35">
        <f>IF(OR($A$1&lt;=Main!AU$4,ISBLANK($N94)),0,Main!AU89)</f>
        <v>0</v>
      </c>
      <c r="BJ94" s="35">
        <f>IF(OR($A$1&lt;=Main!AV$4,ISBLANK($N94)),0,Main!AV89)</f>
        <v>0</v>
      </c>
    </row>
    <row r="95" spans="12:62">
      <c r="L95" s="146">
        <f>VLOOKUP($E36,Mask!$A$2:$C$102,$M$8,0)</f>
        <v>0</v>
      </c>
      <c r="M95" s="6">
        <f t="shared" si="8"/>
        <v>0</v>
      </c>
      <c r="N95" s="6" t="str">
        <f>Main!$A90&amp;Main!$B90</f>
        <v/>
      </c>
      <c r="O95" s="145">
        <f t="shared" si="9"/>
        <v>0</v>
      </c>
      <c r="P95" s="150">
        <f t="shared" si="10"/>
        <v>34</v>
      </c>
      <c r="Q95" s="150" t="str">
        <f ca="1">IF(Main!$AY90&lt;&gt;"#",$P95-Main!$AY90,"#")</f>
        <v>#</v>
      </c>
      <c r="R95" s="35">
        <f>Main!E90*Mask!G$6</f>
        <v>0</v>
      </c>
      <c r="S95" s="35">
        <f>Main!F90*Mask!H$6</f>
        <v>0</v>
      </c>
      <c r="T95" s="35">
        <f>Main!G90*Mask!I$6</f>
        <v>0</v>
      </c>
      <c r="U95" s="35">
        <f>Main!H90*Mask!J$6</f>
        <v>0</v>
      </c>
      <c r="V95" s="35">
        <f>Main!I90*Mask!K$6</f>
        <v>0</v>
      </c>
      <c r="W95" s="35">
        <f>Main!J90*Mask!L$6</f>
        <v>0</v>
      </c>
      <c r="X95" s="35">
        <f>Main!K90*Mask!M$6</f>
        <v>0</v>
      </c>
      <c r="Y95" s="35">
        <f>Main!L90*Mask!N$6</f>
        <v>0</v>
      </c>
      <c r="Z95" s="35">
        <f>Main!M90*Mask!O$6</f>
        <v>0</v>
      </c>
      <c r="AA95" s="35">
        <f>Main!N90*Mask!P$6</f>
        <v>0</v>
      </c>
      <c r="AB95" s="35">
        <f>Main!O90*Mask!Q$6</f>
        <v>0</v>
      </c>
      <c r="AC95" s="35">
        <f>Main!P90*Mask!R$6</f>
        <v>0</v>
      </c>
      <c r="AD95" s="35">
        <f>Main!Q90*Mask!S$6</f>
        <v>0</v>
      </c>
      <c r="AE95" s="35">
        <f>Main!R90*Mask!T$6</f>
        <v>0</v>
      </c>
      <c r="AF95" s="35">
        <f>Main!S90*Mask!U$6</f>
        <v>0</v>
      </c>
      <c r="AG95" s="35">
        <f>Main!T90*Mask!V$6</f>
        <v>0</v>
      </c>
      <c r="AH95" s="35">
        <f>Main!U90*Mask!W$6</f>
        <v>0</v>
      </c>
      <c r="AI95" s="35">
        <f>Main!V90*Mask!X$6</f>
        <v>0</v>
      </c>
      <c r="AJ95" s="35">
        <f>Main!W90*Mask!Y$6</f>
        <v>0</v>
      </c>
      <c r="AK95" s="35">
        <f>Main!X90*Mask!Z$6</f>
        <v>0</v>
      </c>
      <c r="AL95" s="35">
        <f>Main!Y90*Mask!AA$6</f>
        <v>0</v>
      </c>
      <c r="AM95" s="35">
        <f>Main!Z90*Mask!AB$6</f>
        <v>0</v>
      </c>
      <c r="AN95" s="35"/>
      <c r="AO95" s="35">
        <f>IF(OR($A$1&lt;=Main!AA$4,ISBLANK($N95)),0,Main!AA90)</f>
        <v>0</v>
      </c>
      <c r="AP95" s="35">
        <f>IF(OR($A$1&lt;=Main!AB$4,ISBLANK($N95)),0,Main!AB90)</f>
        <v>0</v>
      </c>
      <c r="AQ95" s="35">
        <f>IF(OR($A$1&lt;=Main!AC$4,ISBLANK($N95)),0,Main!AC90)</f>
        <v>0</v>
      </c>
      <c r="AR95" s="35">
        <f>IF(OR($A$1&lt;=Main!AD$4,ISBLANK($N95)),0,Main!AD90)</f>
        <v>0</v>
      </c>
      <c r="AS95" s="35">
        <f>IF(OR($A$1&lt;=Main!AE$4,ISBLANK($N95)),0,Main!AE90)</f>
        <v>0</v>
      </c>
      <c r="AT95" s="35">
        <f>IF(OR($A$1&lt;=Main!AF$4,ISBLANK($N95)),0,Main!AF90)</f>
        <v>0</v>
      </c>
      <c r="AU95" s="35">
        <f>IF(OR($A$1&lt;=Main!AG$4,ISBLANK($N95)),0,Main!AG90)</f>
        <v>0</v>
      </c>
      <c r="AV95" s="35">
        <f>IF(OR($A$1&lt;=Main!AH$4,ISBLANK($N95)),0,Main!AH90)</f>
        <v>0</v>
      </c>
      <c r="AW95" s="35">
        <f>IF(OR($A$1&lt;=Main!AI$4,ISBLANK($N95)),0,Main!AI90)</f>
        <v>0</v>
      </c>
      <c r="AX95" s="35">
        <f>IF(OR($A$1&lt;=Main!AJ$4,ISBLANK($N95)),0,Main!AJ90)</f>
        <v>0</v>
      </c>
      <c r="AY95" s="35">
        <f>IF(OR($A$1&lt;=Main!AK$4,ISBLANK($N95)),0,Main!AK90)</f>
        <v>0</v>
      </c>
      <c r="AZ95" s="35">
        <f>IF(OR($A$1&lt;=Main!AL$4,ISBLANK($N95)),0,Main!AL90)</f>
        <v>0</v>
      </c>
      <c r="BA95" s="35">
        <f>IF(OR($A$1&lt;=Main!AM$4,ISBLANK($N95)),0,Main!AM90)</f>
        <v>0</v>
      </c>
      <c r="BB95" s="35">
        <f>IF(OR($A$1&lt;=Main!AN$4,ISBLANK($N95)),0,Main!AN90)</f>
        <v>0</v>
      </c>
      <c r="BC95" s="35">
        <f>IF(OR($A$1&lt;=Main!AO$4,ISBLANK($N95)),0,Main!AO90)</f>
        <v>0</v>
      </c>
      <c r="BD95" s="35">
        <f>IF(OR($A$1&lt;=Main!AP$4,ISBLANK($N95)),0,Main!AP90)</f>
        <v>0</v>
      </c>
      <c r="BE95" s="35">
        <f>IF(OR($A$1&lt;=Main!AQ$4,ISBLANK($N95)),0,Main!AQ90)</f>
        <v>0</v>
      </c>
      <c r="BF95" s="35">
        <f>IF(OR($A$1&lt;=Main!AR$4,ISBLANK($N95)),0,Main!AR90)</f>
        <v>0</v>
      </c>
      <c r="BG95" s="35">
        <f>IF(OR($A$1&lt;=Main!AS$4,ISBLANK($N95)),0,Main!AS90)</f>
        <v>0</v>
      </c>
      <c r="BH95" s="35">
        <f>IF(OR($A$1&lt;=Main!AT$4,ISBLANK($N95)),0,Main!AT90)</f>
        <v>0</v>
      </c>
      <c r="BI95" s="35">
        <f>IF(OR($A$1&lt;=Main!AU$4,ISBLANK($N95)),0,Main!AU90)</f>
        <v>0</v>
      </c>
      <c r="BJ95" s="35">
        <f>IF(OR($A$1&lt;=Main!AV$4,ISBLANK($N95)),0,Main!AV90)</f>
        <v>0</v>
      </c>
    </row>
    <row r="96" spans="12:62">
      <c r="L96" s="146">
        <f>VLOOKUP($E37,Mask!$A$2:$C$102,$M$8,0)</f>
        <v>0</v>
      </c>
      <c r="M96" s="6">
        <f t="shared" si="8"/>
        <v>0</v>
      </c>
      <c r="N96" s="6" t="str">
        <f>Main!$A91&amp;Main!$B91</f>
        <v/>
      </c>
      <c r="O96" s="145">
        <f t="shared" si="9"/>
        <v>0</v>
      </c>
      <c r="P96" s="150">
        <f t="shared" si="10"/>
        <v>34</v>
      </c>
      <c r="Q96" s="150" t="str">
        <f ca="1">IF(Main!$AY91&lt;&gt;"#",$P96-Main!$AY91,"#")</f>
        <v>#</v>
      </c>
      <c r="R96" s="35">
        <f>Main!E91*Mask!G$6</f>
        <v>0</v>
      </c>
      <c r="S96" s="35">
        <f>Main!F91*Mask!H$6</f>
        <v>0</v>
      </c>
      <c r="T96" s="35">
        <f>Main!G91*Mask!I$6</f>
        <v>0</v>
      </c>
      <c r="U96" s="35">
        <f>Main!H91*Mask!J$6</f>
        <v>0</v>
      </c>
      <c r="V96" s="35">
        <f>Main!I91*Mask!K$6</f>
        <v>0</v>
      </c>
      <c r="W96" s="35">
        <f>Main!J91*Mask!L$6</f>
        <v>0</v>
      </c>
      <c r="X96" s="35">
        <f>Main!K91*Mask!M$6</f>
        <v>0</v>
      </c>
      <c r="Y96" s="35">
        <f>Main!L91*Mask!N$6</f>
        <v>0</v>
      </c>
      <c r="Z96" s="35">
        <f>Main!M91*Mask!O$6</f>
        <v>0</v>
      </c>
      <c r="AA96" s="35">
        <f>Main!N91*Mask!P$6</f>
        <v>0</v>
      </c>
      <c r="AB96" s="35">
        <f>Main!O91*Mask!Q$6</f>
        <v>0</v>
      </c>
      <c r="AC96" s="35">
        <f>Main!P91*Mask!R$6</f>
        <v>0</v>
      </c>
      <c r="AD96" s="35">
        <f>Main!Q91*Mask!S$6</f>
        <v>0</v>
      </c>
      <c r="AE96" s="35">
        <f>Main!R91*Mask!T$6</f>
        <v>0</v>
      </c>
      <c r="AF96" s="35">
        <f>Main!S91*Mask!U$6</f>
        <v>0</v>
      </c>
      <c r="AG96" s="35">
        <f>Main!T91*Mask!V$6</f>
        <v>0</v>
      </c>
      <c r="AH96" s="35">
        <f>Main!U91*Mask!W$6</f>
        <v>0</v>
      </c>
      <c r="AI96" s="35">
        <f>Main!V91*Mask!X$6</f>
        <v>0</v>
      </c>
      <c r="AJ96" s="35">
        <f>Main!W91*Mask!Y$6</f>
        <v>0</v>
      </c>
      <c r="AK96" s="35">
        <f>Main!X91*Mask!Z$6</f>
        <v>0</v>
      </c>
      <c r="AL96" s="35">
        <f>Main!Y91*Mask!AA$6</f>
        <v>0</v>
      </c>
      <c r="AM96" s="35">
        <f>Main!Z91*Mask!AB$6</f>
        <v>0</v>
      </c>
      <c r="AN96" s="35"/>
      <c r="AO96" s="35">
        <f>IF(OR($A$1&lt;=Main!AA$4,ISBLANK($N96)),0,Main!AA91)</f>
        <v>0</v>
      </c>
      <c r="AP96" s="35">
        <f>IF(OR($A$1&lt;=Main!AB$4,ISBLANK($N96)),0,Main!AB91)</f>
        <v>0</v>
      </c>
      <c r="AQ96" s="35">
        <f>IF(OR($A$1&lt;=Main!AC$4,ISBLANK($N96)),0,Main!AC91)</f>
        <v>0</v>
      </c>
      <c r="AR96" s="35">
        <f>IF(OR($A$1&lt;=Main!AD$4,ISBLANK($N96)),0,Main!AD91)</f>
        <v>0</v>
      </c>
      <c r="AS96" s="35">
        <f>IF(OR($A$1&lt;=Main!AE$4,ISBLANK($N96)),0,Main!AE91)</f>
        <v>0</v>
      </c>
      <c r="AT96" s="35">
        <f>IF(OR($A$1&lt;=Main!AF$4,ISBLANK($N96)),0,Main!AF91)</f>
        <v>0</v>
      </c>
      <c r="AU96" s="35">
        <f>IF(OR($A$1&lt;=Main!AG$4,ISBLANK($N96)),0,Main!AG91)</f>
        <v>0</v>
      </c>
      <c r="AV96" s="35">
        <f>IF(OR($A$1&lt;=Main!AH$4,ISBLANK($N96)),0,Main!AH91)</f>
        <v>0</v>
      </c>
      <c r="AW96" s="35">
        <f>IF(OR($A$1&lt;=Main!AI$4,ISBLANK($N96)),0,Main!AI91)</f>
        <v>0</v>
      </c>
      <c r="AX96" s="35">
        <f>IF(OR($A$1&lt;=Main!AJ$4,ISBLANK($N96)),0,Main!AJ91)</f>
        <v>0</v>
      </c>
      <c r="AY96" s="35">
        <f>IF(OR($A$1&lt;=Main!AK$4,ISBLANK($N96)),0,Main!AK91)</f>
        <v>0</v>
      </c>
      <c r="AZ96" s="35">
        <f>IF(OR($A$1&lt;=Main!AL$4,ISBLANK($N96)),0,Main!AL91)</f>
        <v>0</v>
      </c>
      <c r="BA96" s="35">
        <f>IF(OR($A$1&lt;=Main!AM$4,ISBLANK($N96)),0,Main!AM91)</f>
        <v>0</v>
      </c>
      <c r="BB96" s="35">
        <f>IF(OR($A$1&lt;=Main!AN$4,ISBLANK($N96)),0,Main!AN91)</f>
        <v>0</v>
      </c>
      <c r="BC96" s="35">
        <f>IF(OR($A$1&lt;=Main!AO$4,ISBLANK($N96)),0,Main!AO91)</f>
        <v>0</v>
      </c>
      <c r="BD96" s="35">
        <f>IF(OR($A$1&lt;=Main!AP$4,ISBLANK($N96)),0,Main!AP91)</f>
        <v>0</v>
      </c>
      <c r="BE96" s="35">
        <f>IF(OR($A$1&lt;=Main!AQ$4,ISBLANK($N96)),0,Main!AQ91)</f>
        <v>0</v>
      </c>
      <c r="BF96" s="35">
        <f>IF(OR($A$1&lt;=Main!AR$4,ISBLANK($N96)),0,Main!AR91)</f>
        <v>0</v>
      </c>
      <c r="BG96" s="35">
        <f>IF(OR($A$1&lt;=Main!AS$4,ISBLANK($N96)),0,Main!AS91)</f>
        <v>0</v>
      </c>
      <c r="BH96" s="35">
        <f>IF(OR($A$1&lt;=Main!AT$4,ISBLANK($N96)),0,Main!AT91)</f>
        <v>0</v>
      </c>
      <c r="BI96" s="35">
        <f>IF(OR($A$1&lt;=Main!AU$4,ISBLANK($N96)),0,Main!AU91)</f>
        <v>0</v>
      </c>
      <c r="BJ96" s="35">
        <f>IF(OR($A$1&lt;=Main!AV$4,ISBLANK($N96)),0,Main!AV91)</f>
        <v>0</v>
      </c>
    </row>
    <row r="97" spans="12:62">
      <c r="L97" s="146">
        <f>VLOOKUP($E38,Mask!$A$2:$C$102,$M$8,0)</f>
        <v>0</v>
      </c>
      <c r="M97" s="6">
        <f t="shared" si="8"/>
        <v>0</v>
      </c>
      <c r="N97" s="6" t="str">
        <f>Main!$A92&amp;Main!$B92</f>
        <v/>
      </c>
      <c r="O97" s="145">
        <f t="shared" si="9"/>
        <v>0</v>
      </c>
      <c r="P97" s="150">
        <f t="shared" si="10"/>
        <v>34</v>
      </c>
      <c r="Q97" s="150" t="str">
        <f ca="1">IF(Main!$AY92&lt;&gt;"#",$P97-Main!$AY92,"#")</f>
        <v>#</v>
      </c>
      <c r="R97" s="35">
        <f>Main!E92*Mask!G$6</f>
        <v>0</v>
      </c>
      <c r="S97" s="35">
        <f>Main!F92*Mask!H$6</f>
        <v>0</v>
      </c>
      <c r="T97" s="35">
        <f>Main!G92*Mask!I$6</f>
        <v>0</v>
      </c>
      <c r="U97" s="35">
        <f>Main!H92*Mask!J$6</f>
        <v>0</v>
      </c>
      <c r="V97" s="35">
        <f>Main!I92*Mask!K$6</f>
        <v>0</v>
      </c>
      <c r="W97" s="35">
        <f>Main!J92*Mask!L$6</f>
        <v>0</v>
      </c>
      <c r="X97" s="35">
        <f>Main!K92*Mask!M$6</f>
        <v>0</v>
      </c>
      <c r="Y97" s="35">
        <f>Main!L92*Mask!N$6</f>
        <v>0</v>
      </c>
      <c r="Z97" s="35">
        <f>Main!M92*Mask!O$6</f>
        <v>0</v>
      </c>
      <c r="AA97" s="35">
        <f>Main!N92*Mask!P$6</f>
        <v>0</v>
      </c>
      <c r="AB97" s="35">
        <f>Main!O92*Mask!Q$6</f>
        <v>0</v>
      </c>
      <c r="AC97" s="35">
        <f>Main!P92*Mask!R$6</f>
        <v>0</v>
      </c>
      <c r="AD97" s="35">
        <f>Main!Q92*Mask!S$6</f>
        <v>0</v>
      </c>
      <c r="AE97" s="35">
        <f>Main!R92*Mask!T$6</f>
        <v>0</v>
      </c>
      <c r="AF97" s="35">
        <f>Main!S92*Mask!U$6</f>
        <v>0</v>
      </c>
      <c r="AG97" s="35">
        <f>Main!T92*Mask!V$6</f>
        <v>0</v>
      </c>
      <c r="AH97" s="35">
        <f>Main!U92*Mask!W$6</f>
        <v>0</v>
      </c>
      <c r="AI97" s="35">
        <f>Main!V92*Mask!X$6</f>
        <v>0</v>
      </c>
      <c r="AJ97" s="35">
        <f>Main!W92*Mask!Y$6</f>
        <v>0</v>
      </c>
      <c r="AK97" s="35">
        <f>Main!X92*Mask!Z$6</f>
        <v>0</v>
      </c>
      <c r="AL97" s="35">
        <f>Main!Y92*Mask!AA$6</f>
        <v>0</v>
      </c>
      <c r="AM97" s="35">
        <f>Main!Z92*Mask!AB$6</f>
        <v>0</v>
      </c>
      <c r="AN97" s="35"/>
      <c r="AO97" s="35">
        <f>IF(OR($A$1&lt;=Main!AA$4,ISBLANK($N97)),0,Main!AA92)</f>
        <v>0</v>
      </c>
      <c r="AP97" s="35">
        <f>IF(OR($A$1&lt;=Main!AB$4,ISBLANK($N97)),0,Main!AB92)</f>
        <v>0</v>
      </c>
      <c r="AQ97" s="35">
        <f>IF(OR($A$1&lt;=Main!AC$4,ISBLANK($N97)),0,Main!AC92)</f>
        <v>0</v>
      </c>
      <c r="AR97" s="35">
        <f>IF(OR($A$1&lt;=Main!AD$4,ISBLANK($N97)),0,Main!AD92)</f>
        <v>0</v>
      </c>
      <c r="AS97" s="35">
        <f>IF(OR($A$1&lt;=Main!AE$4,ISBLANK($N97)),0,Main!AE92)</f>
        <v>0</v>
      </c>
      <c r="AT97" s="35">
        <f>IF(OR($A$1&lt;=Main!AF$4,ISBLANK($N97)),0,Main!AF92)</f>
        <v>0</v>
      </c>
      <c r="AU97" s="35">
        <f>IF(OR($A$1&lt;=Main!AG$4,ISBLANK($N97)),0,Main!AG92)</f>
        <v>0</v>
      </c>
      <c r="AV97" s="35">
        <f>IF(OR($A$1&lt;=Main!AH$4,ISBLANK($N97)),0,Main!AH92)</f>
        <v>0</v>
      </c>
      <c r="AW97" s="35">
        <f>IF(OR($A$1&lt;=Main!AI$4,ISBLANK($N97)),0,Main!AI92)</f>
        <v>0</v>
      </c>
      <c r="AX97" s="35">
        <f>IF(OR($A$1&lt;=Main!AJ$4,ISBLANK($N97)),0,Main!AJ92)</f>
        <v>0</v>
      </c>
      <c r="AY97" s="35">
        <f>IF(OR($A$1&lt;=Main!AK$4,ISBLANK($N97)),0,Main!AK92)</f>
        <v>0</v>
      </c>
      <c r="AZ97" s="35">
        <f>IF(OR($A$1&lt;=Main!AL$4,ISBLANK($N97)),0,Main!AL92)</f>
        <v>0</v>
      </c>
      <c r="BA97" s="35">
        <f>IF(OR($A$1&lt;=Main!AM$4,ISBLANK($N97)),0,Main!AM92)</f>
        <v>0</v>
      </c>
      <c r="BB97" s="35">
        <f>IF(OR($A$1&lt;=Main!AN$4,ISBLANK($N97)),0,Main!AN92)</f>
        <v>0</v>
      </c>
      <c r="BC97" s="35">
        <f>IF(OR($A$1&lt;=Main!AO$4,ISBLANK($N97)),0,Main!AO92)</f>
        <v>0</v>
      </c>
      <c r="BD97" s="35">
        <f>IF(OR($A$1&lt;=Main!AP$4,ISBLANK($N97)),0,Main!AP92)</f>
        <v>0</v>
      </c>
      <c r="BE97" s="35">
        <f>IF(OR($A$1&lt;=Main!AQ$4,ISBLANK($N97)),0,Main!AQ92)</f>
        <v>0</v>
      </c>
      <c r="BF97" s="35">
        <f>IF(OR($A$1&lt;=Main!AR$4,ISBLANK($N97)),0,Main!AR92)</f>
        <v>0</v>
      </c>
      <c r="BG97" s="35">
        <f>IF(OR($A$1&lt;=Main!AS$4,ISBLANK($N97)),0,Main!AS92)</f>
        <v>0</v>
      </c>
      <c r="BH97" s="35">
        <f>IF(OR($A$1&lt;=Main!AT$4,ISBLANK($N97)),0,Main!AT92)</f>
        <v>0</v>
      </c>
      <c r="BI97" s="35">
        <f>IF(OR($A$1&lt;=Main!AU$4,ISBLANK($N97)),0,Main!AU92)</f>
        <v>0</v>
      </c>
      <c r="BJ97" s="35">
        <f>IF(OR($A$1&lt;=Main!AV$4,ISBLANK($N97)),0,Main!AV92)</f>
        <v>0</v>
      </c>
    </row>
    <row r="98" spans="12:62">
      <c r="L98" s="146">
        <f>VLOOKUP($E39,Mask!$A$2:$C$102,$M$8,0)</f>
        <v>0</v>
      </c>
      <c r="M98" s="6">
        <f t="shared" si="8"/>
        <v>0</v>
      </c>
      <c r="N98" s="6" t="str">
        <f>Main!$A93&amp;Main!$B93</f>
        <v/>
      </c>
      <c r="O98" s="145">
        <f t="shared" si="9"/>
        <v>0</v>
      </c>
      <c r="P98" s="150">
        <f t="shared" si="10"/>
        <v>34</v>
      </c>
      <c r="Q98" s="150" t="str">
        <f ca="1">IF(Main!$AY93&lt;&gt;"#",$P98-Main!$AY93,"#")</f>
        <v>#</v>
      </c>
      <c r="R98" s="35">
        <f>Main!E93*Mask!G$6</f>
        <v>0</v>
      </c>
      <c r="S98" s="35">
        <f>Main!F93*Mask!H$6</f>
        <v>0</v>
      </c>
      <c r="T98" s="35">
        <f>Main!G93*Mask!I$6</f>
        <v>0</v>
      </c>
      <c r="U98" s="35">
        <f>Main!H93*Mask!J$6</f>
        <v>0</v>
      </c>
      <c r="V98" s="35">
        <f>Main!I93*Mask!K$6</f>
        <v>0</v>
      </c>
      <c r="W98" s="35">
        <f>Main!J93*Mask!L$6</f>
        <v>0</v>
      </c>
      <c r="X98" s="35">
        <f>Main!K93*Mask!M$6</f>
        <v>0</v>
      </c>
      <c r="Y98" s="35">
        <f>Main!L93*Mask!N$6</f>
        <v>0</v>
      </c>
      <c r="Z98" s="35">
        <f>Main!M93*Mask!O$6</f>
        <v>0</v>
      </c>
      <c r="AA98" s="35">
        <f>Main!N93*Mask!P$6</f>
        <v>0</v>
      </c>
      <c r="AB98" s="35">
        <f>Main!O93*Mask!Q$6</f>
        <v>0</v>
      </c>
      <c r="AC98" s="35">
        <f>Main!P93*Mask!R$6</f>
        <v>0</v>
      </c>
      <c r="AD98" s="35">
        <f>Main!Q93*Mask!S$6</f>
        <v>0</v>
      </c>
      <c r="AE98" s="35">
        <f>Main!R93*Mask!T$6</f>
        <v>0</v>
      </c>
      <c r="AF98" s="35">
        <f>Main!S93*Mask!U$6</f>
        <v>0</v>
      </c>
      <c r="AG98" s="35">
        <f>Main!T93*Mask!V$6</f>
        <v>0</v>
      </c>
      <c r="AH98" s="35">
        <f>Main!U93*Mask!W$6</f>
        <v>0</v>
      </c>
      <c r="AI98" s="35">
        <f>Main!V93*Mask!X$6</f>
        <v>0</v>
      </c>
      <c r="AJ98" s="35">
        <f>Main!W93*Mask!Y$6</f>
        <v>0</v>
      </c>
      <c r="AK98" s="35">
        <f>Main!X93*Mask!Z$6</f>
        <v>0</v>
      </c>
      <c r="AL98" s="35">
        <f>Main!Y93*Mask!AA$6</f>
        <v>0</v>
      </c>
      <c r="AM98" s="35">
        <f>Main!Z93*Mask!AB$6</f>
        <v>0</v>
      </c>
      <c r="AN98" s="35"/>
      <c r="AO98" s="35">
        <f>IF(OR($A$1&lt;=Main!AA$4,ISBLANK($N98)),0,Main!AA93)</f>
        <v>0</v>
      </c>
      <c r="AP98" s="35">
        <f>IF(OR($A$1&lt;=Main!AB$4,ISBLANK($N98)),0,Main!AB93)</f>
        <v>0</v>
      </c>
      <c r="AQ98" s="35">
        <f>IF(OR($A$1&lt;=Main!AC$4,ISBLANK($N98)),0,Main!AC93)</f>
        <v>0</v>
      </c>
      <c r="AR98" s="35">
        <f>IF(OR($A$1&lt;=Main!AD$4,ISBLANK($N98)),0,Main!AD93)</f>
        <v>0</v>
      </c>
      <c r="AS98" s="35">
        <f>IF(OR($A$1&lt;=Main!AE$4,ISBLANK($N98)),0,Main!AE93)</f>
        <v>0</v>
      </c>
      <c r="AT98" s="35">
        <f>IF(OR($A$1&lt;=Main!AF$4,ISBLANK($N98)),0,Main!AF93)</f>
        <v>0</v>
      </c>
      <c r="AU98" s="35">
        <f>IF(OR($A$1&lt;=Main!AG$4,ISBLANK($N98)),0,Main!AG93)</f>
        <v>0</v>
      </c>
      <c r="AV98" s="35">
        <f>IF(OR($A$1&lt;=Main!AH$4,ISBLANK($N98)),0,Main!AH93)</f>
        <v>0</v>
      </c>
      <c r="AW98" s="35">
        <f>IF(OR($A$1&lt;=Main!AI$4,ISBLANK($N98)),0,Main!AI93)</f>
        <v>0</v>
      </c>
      <c r="AX98" s="35">
        <f>IF(OR($A$1&lt;=Main!AJ$4,ISBLANK($N98)),0,Main!AJ93)</f>
        <v>0</v>
      </c>
      <c r="AY98" s="35">
        <f>IF(OR($A$1&lt;=Main!AK$4,ISBLANK($N98)),0,Main!AK93)</f>
        <v>0</v>
      </c>
      <c r="AZ98" s="35">
        <f>IF(OR($A$1&lt;=Main!AL$4,ISBLANK($N98)),0,Main!AL93)</f>
        <v>0</v>
      </c>
      <c r="BA98" s="35">
        <f>IF(OR($A$1&lt;=Main!AM$4,ISBLANK($N98)),0,Main!AM93)</f>
        <v>0</v>
      </c>
      <c r="BB98" s="35">
        <f>IF(OR($A$1&lt;=Main!AN$4,ISBLANK($N98)),0,Main!AN93)</f>
        <v>0</v>
      </c>
      <c r="BC98" s="35">
        <f>IF(OR($A$1&lt;=Main!AO$4,ISBLANK($N98)),0,Main!AO93)</f>
        <v>0</v>
      </c>
      <c r="BD98" s="35">
        <f>IF(OR($A$1&lt;=Main!AP$4,ISBLANK($N98)),0,Main!AP93)</f>
        <v>0</v>
      </c>
      <c r="BE98" s="35">
        <f>IF(OR($A$1&lt;=Main!AQ$4,ISBLANK($N98)),0,Main!AQ93)</f>
        <v>0</v>
      </c>
      <c r="BF98" s="35">
        <f>IF(OR($A$1&lt;=Main!AR$4,ISBLANK($N98)),0,Main!AR93)</f>
        <v>0</v>
      </c>
      <c r="BG98" s="35">
        <f>IF(OR($A$1&lt;=Main!AS$4,ISBLANK($N98)),0,Main!AS93)</f>
        <v>0</v>
      </c>
      <c r="BH98" s="35">
        <f>IF(OR($A$1&lt;=Main!AT$4,ISBLANK($N98)),0,Main!AT93)</f>
        <v>0</v>
      </c>
      <c r="BI98" s="35">
        <f>IF(OR($A$1&lt;=Main!AU$4,ISBLANK($N98)),0,Main!AU93)</f>
        <v>0</v>
      </c>
      <c r="BJ98" s="35">
        <f>IF(OR($A$1&lt;=Main!AV$4,ISBLANK($N98)),0,Main!AV93)</f>
        <v>0</v>
      </c>
    </row>
    <row r="99" spans="12:62">
      <c r="L99" s="146">
        <f>VLOOKUP($E40,Mask!$A$2:$C$102,$M$8,0)</f>
        <v>0</v>
      </c>
      <c r="M99" s="6">
        <f t="shared" si="8"/>
        <v>0</v>
      </c>
      <c r="N99" s="6" t="str">
        <f>Main!$A94&amp;Main!$B94</f>
        <v/>
      </c>
      <c r="O99" s="145">
        <f t="shared" si="9"/>
        <v>0</v>
      </c>
      <c r="P99" s="150">
        <f t="shared" si="10"/>
        <v>34</v>
      </c>
      <c r="Q99" s="150" t="str">
        <f ca="1">IF(Main!$AY94&lt;&gt;"#",$P99-Main!$AY94,"#")</f>
        <v>#</v>
      </c>
      <c r="R99" s="35">
        <f>Main!E94*Mask!G$6</f>
        <v>0</v>
      </c>
      <c r="S99" s="35">
        <f>Main!F94*Mask!H$6</f>
        <v>0</v>
      </c>
      <c r="T99" s="35">
        <f>Main!G94*Mask!I$6</f>
        <v>0</v>
      </c>
      <c r="U99" s="35">
        <f>Main!H94*Mask!J$6</f>
        <v>0</v>
      </c>
      <c r="V99" s="35">
        <f>Main!I94*Mask!K$6</f>
        <v>0</v>
      </c>
      <c r="W99" s="35">
        <f>Main!J94*Mask!L$6</f>
        <v>0</v>
      </c>
      <c r="X99" s="35">
        <f>Main!K94*Mask!M$6</f>
        <v>0</v>
      </c>
      <c r="Y99" s="35">
        <f>Main!L94*Mask!N$6</f>
        <v>0</v>
      </c>
      <c r="Z99" s="35">
        <f>Main!M94*Mask!O$6</f>
        <v>0</v>
      </c>
      <c r="AA99" s="35">
        <f>Main!N94*Mask!P$6</f>
        <v>0</v>
      </c>
      <c r="AB99" s="35">
        <f>Main!O94*Mask!Q$6</f>
        <v>0</v>
      </c>
      <c r="AC99" s="35">
        <f>Main!P94*Mask!R$6</f>
        <v>0</v>
      </c>
      <c r="AD99" s="35">
        <f>Main!Q94*Mask!S$6</f>
        <v>0</v>
      </c>
      <c r="AE99" s="35">
        <f>Main!R94*Mask!T$6</f>
        <v>0</v>
      </c>
      <c r="AF99" s="35">
        <f>Main!S94*Mask!U$6</f>
        <v>0</v>
      </c>
      <c r="AG99" s="35">
        <f>Main!T94*Mask!V$6</f>
        <v>0</v>
      </c>
      <c r="AH99" s="35">
        <f>Main!U94*Mask!W$6</f>
        <v>0</v>
      </c>
      <c r="AI99" s="35">
        <f>Main!V94*Mask!X$6</f>
        <v>0</v>
      </c>
      <c r="AJ99" s="35">
        <f>Main!W94*Mask!Y$6</f>
        <v>0</v>
      </c>
      <c r="AK99" s="35">
        <f>Main!X94*Mask!Z$6</f>
        <v>0</v>
      </c>
      <c r="AL99" s="35">
        <f>Main!Y94*Mask!AA$6</f>
        <v>0</v>
      </c>
      <c r="AM99" s="35">
        <f>Main!Z94*Mask!AB$6</f>
        <v>0</v>
      </c>
      <c r="AN99" s="35"/>
      <c r="AO99" s="35">
        <f>IF(OR($A$1&lt;=Main!AA$4,ISBLANK($N99)),0,Main!AA94)</f>
        <v>0</v>
      </c>
      <c r="AP99" s="35">
        <f>IF(OR($A$1&lt;=Main!AB$4,ISBLANK($N99)),0,Main!AB94)</f>
        <v>0</v>
      </c>
      <c r="AQ99" s="35">
        <f>IF(OR($A$1&lt;=Main!AC$4,ISBLANK($N99)),0,Main!AC94)</f>
        <v>0</v>
      </c>
      <c r="AR99" s="35">
        <f>IF(OR($A$1&lt;=Main!AD$4,ISBLANK($N99)),0,Main!AD94)</f>
        <v>0</v>
      </c>
      <c r="AS99" s="35">
        <f>IF(OR($A$1&lt;=Main!AE$4,ISBLANK($N99)),0,Main!AE94)</f>
        <v>0</v>
      </c>
      <c r="AT99" s="35">
        <f>IF(OR($A$1&lt;=Main!AF$4,ISBLANK($N99)),0,Main!AF94)</f>
        <v>0</v>
      </c>
      <c r="AU99" s="35">
        <f>IF(OR($A$1&lt;=Main!AG$4,ISBLANK($N99)),0,Main!AG94)</f>
        <v>0</v>
      </c>
      <c r="AV99" s="35">
        <f>IF(OR($A$1&lt;=Main!AH$4,ISBLANK($N99)),0,Main!AH94)</f>
        <v>0</v>
      </c>
      <c r="AW99" s="35">
        <f>IF(OR($A$1&lt;=Main!AI$4,ISBLANK($N99)),0,Main!AI94)</f>
        <v>0</v>
      </c>
      <c r="AX99" s="35">
        <f>IF(OR($A$1&lt;=Main!AJ$4,ISBLANK($N99)),0,Main!AJ94)</f>
        <v>0</v>
      </c>
      <c r="AY99" s="35">
        <f>IF(OR($A$1&lt;=Main!AK$4,ISBLANK($N99)),0,Main!AK94)</f>
        <v>0</v>
      </c>
      <c r="AZ99" s="35">
        <f>IF(OR($A$1&lt;=Main!AL$4,ISBLANK($N99)),0,Main!AL94)</f>
        <v>0</v>
      </c>
      <c r="BA99" s="35">
        <f>IF(OR($A$1&lt;=Main!AM$4,ISBLANK($N99)),0,Main!AM94)</f>
        <v>0</v>
      </c>
      <c r="BB99" s="35">
        <f>IF(OR($A$1&lt;=Main!AN$4,ISBLANK($N99)),0,Main!AN94)</f>
        <v>0</v>
      </c>
      <c r="BC99" s="35">
        <f>IF(OR($A$1&lt;=Main!AO$4,ISBLANK($N99)),0,Main!AO94)</f>
        <v>0</v>
      </c>
      <c r="BD99" s="35">
        <f>IF(OR($A$1&lt;=Main!AP$4,ISBLANK($N99)),0,Main!AP94)</f>
        <v>0</v>
      </c>
      <c r="BE99" s="35">
        <f>IF(OR($A$1&lt;=Main!AQ$4,ISBLANK($N99)),0,Main!AQ94)</f>
        <v>0</v>
      </c>
      <c r="BF99" s="35">
        <f>IF(OR($A$1&lt;=Main!AR$4,ISBLANK($N99)),0,Main!AR94)</f>
        <v>0</v>
      </c>
      <c r="BG99" s="35">
        <f>IF(OR($A$1&lt;=Main!AS$4,ISBLANK($N99)),0,Main!AS94)</f>
        <v>0</v>
      </c>
      <c r="BH99" s="35">
        <f>IF(OR($A$1&lt;=Main!AT$4,ISBLANK($N99)),0,Main!AT94)</f>
        <v>0</v>
      </c>
      <c r="BI99" s="35">
        <f>IF(OR($A$1&lt;=Main!AU$4,ISBLANK($N99)),0,Main!AU94)</f>
        <v>0</v>
      </c>
      <c r="BJ99" s="35">
        <f>IF(OR($A$1&lt;=Main!AV$4,ISBLANK($N99)),0,Main!AV94)</f>
        <v>0</v>
      </c>
    </row>
    <row r="100" spans="12:62">
      <c r="L100" s="146">
        <f>VLOOKUP($E41,Mask!$A$2:$C$102,$M$8,0)</f>
        <v>0</v>
      </c>
      <c r="M100" s="6">
        <f t="shared" si="8"/>
        <v>0</v>
      </c>
      <c r="N100" s="6" t="str">
        <f>Main!$A95&amp;Main!$B95</f>
        <v/>
      </c>
      <c r="O100" s="145">
        <f t="shared" si="9"/>
        <v>0</v>
      </c>
      <c r="P100" s="150">
        <f t="shared" si="10"/>
        <v>34</v>
      </c>
      <c r="Q100" s="150" t="str">
        <f ca="1">IF(Main!$AY95&lt;&gt;"#",$P100-Main!$AY95,"#")</f>
        <v>#</v>
      </c>
      <c r="R100" s="35">
        <f>Main!E95*Mask!G$6</f>
        <v>0</v>
      </c>
      <c r="S100" s="35">
        <f>Main!F95*Mask!H$6</f>
        <v>0</v>
      </c>
      <c r="T100" s="35">
        <f>Main!G95*Mask!I$6</f>
        <v>0</v>
      </c>
      <c r="U100" s="35">
        <f>Main!H95*Mask!J$6</f>
        <v>0</v>
      </c>
      <c r="V100" s="35">
        <f>Main!I95*Mask!K$6</f>
        <v>0</v>
      </c>
      <c r="W100" s="35">
        <f>Main!J95*Mask!L$6</f>
        <v>0</v>
      </c>
      <c r="X100" s="35">
        <f>Main!K95*Mask!M$6</f>
        <v>0</v>
      </c>
      <c r="Y100" s="35">
        <f>Main!L95*Mask!N$6</f>
        <v>0</v>
      </c>
      <c r="Z100" s="35">
        <f>Main!M95*Mask!O$6</f>
        <v>0</v>
      </c>
      <c r="AA100" s="35">
        <f>Main!N95*Mask!P$6</f>
        <v>0</v>
      </c>
      <c r="AB100" s="35">
        <f>Main!O95*Mask!Q$6</f>
        <v>0</v>
      </c>
      <c r="AC100" s="35">
        <f>Main!P95*Mask!R$6</f>
        <v>0</v>
      </c>
      <c r="AD100" s="35">
        <f>Main!Q95*Mask!S$6</f>
        <v>0</v>
      </c>
      <c r="AE100" s="35">
        <f>Main!R95*Mask!T$6</f>
        <v>0</v>
      </c>
      <c r="AF100" s="35">
        <f>Main!S95*Mask!U$6</f>
        <v>0</v>
      </c>
      <c r="AG100" s="35">
        <f>Main!T95*Mask!V$6</f>
        <v>0</v>
      </c>
      <c r="AH100" s="35">
        <f>Main!U95*Mask!W$6</f>
        <v>0</v>
      </c>
      <c r="AI100" s="35">
        <f>Main!V95*Mask!X$6</f>
        <v>0</v>
      </c>
      <c r="AJ100" s="35">
        <f>Main!W95*Mask!Y$6</f>
        <v>0</v>
      </c>
      <c r="AK100" s="35">
        <f>Main!X95*Mask!Z$6</f>
        <v>0</v>
      </c>
      <c r="AL100" s="35">
        <f>Main!Y95*Mask!AA$6</f>
        <v>0</v>
      </c>
      <c r="AM100" s="35">
        <f>Main!Z95*Mask!AB$6</f>
        <v>0</v>
      </c>
      <c r="AN100" s="35"/>
      <c r="AO100" s="35">
        <f>IF(OR($A$1&lt;=Main!AA$4,ISBLANK($N100)),0,Main!AA95)</f>
        <v>0</v>
      </c>
      <c r="AP100" s="35">
        <f>IF(OR($A$1&lt;=Main!AB$4,ISBLANK($N100)),0,Main!AB95)</f>
        <v>0</v>
      </c>
      <c r="AQ100" s="35">
        <f>IF(OR($A$1&lt;=Main!AC$4,ISBLANK($N100)),0,Main!AC95)</f>
        <v>0</v>
      </c>
      <c r="AR100" s="35">
        <f>IF(OR($A$1&lt;=Main!AD$4,ISBLANK($N100)),0,Main!AD95)</f>
        <v>0</v>
      </c>
      <c r="AS100" s="35">
        <f>IF(OR($A$1&lt;=Main!AE$4,ISBLANK($N100)),0,Main!AE95)</f>
        <v>0</v>
      </c>
      <c r="AT100" s="35">
        <f>IF(OR($A$1&lt;=Main!AF$4,ISBLANK($N100)),0,Main!AF95)</f>
        <v>0</v>
      </c>
      <c r="AU100" s="35">
        <f>IF(OR($A$1&lt;=Main!AG$4,ISBLANK($N100)),0,Main!AG95)</f>
        <v>0</v>
      </c>
      <c r="AV100" s="35">
        <f>IF(OR($A$1&lt;=Main!AH$4,ISBLANK($N100)),0,Main!AH95)</f>
        <v>0</v>
      </c>
      <c r="AW100" s="35">
        <f>IF(OR($A$1&lt;=Main!AI$4,ISBLANK($N100)),0,Main!AI95)</f>
        <v>0</v>
      </c>
      <c r="AX100" s="35">
        <f>IF(OR($A$1&lt;=Main!AJ$4,ISBLANK($N100)),0,Main!AJ95)</f>
        <v>0</v>
      </c>
      <c r="AY100" s="35">
        <f>IF(OR($A$1&lt;=Main!AK$4,ISBLANK($N100)),0,Main!AK95)</f>
        <v>0</v>
      </c>
      <c r="AZ100" s="35">
        <f>IF(OR($A$1&lt;=Main!AL$4,ISBLANK($N100)),0,Main!AL95)</f>
        <v>0</v>
      </c>
      <c r="BA100" s="35">
        <f>IF(OR($A$1&lt;=Main!AM$4,ISBLANK($N100)),0,Main!AM95)</f>
        <v>0</v>
      </c>
      <c r="BB100" s="35">
        <f>IF(OR($A$1&lt;=Main!AN$4,ISBLANK($N100)),0,Main!AN95)</f>
        <v>0</v>
      </c>
      <c r="BC100" s="35">
        <f>IF(OR($A$1&lt;=Main!AO$4,ISBLANK($N100)),0,Main!AO95)</f>
        <v>0</v>
      </c>
      <c r="BD100" s="35">
        <f>IF(OR($A$1&lt;=Main!AP$4,ISBLANK($N100)),0,Main!AP95)</f>
        <v>0</v>
      </c>
      <c r="BE100" s="35">
        <f>IF(OR($A$1&lt;=Main!AQ$4,ISBLANK($N100)),0,Main!AQ95)</f>
        <v>0</v>
      </c>
      <c r="BF100" s="35">
        <f>IF(OR($A$1&lt;=Main!AR$4,ISBLANK($N100)),0,Main!AR95)</f>
        <v>0</v>
      </c>
      <c r="BG100" s="35">
        <f>IF(OR($A$1&lt;=Main!AS$4,ISBLANK($N100)),0,Main!AS95)</f>
        <v>0</v>
      </c>
      <c r="BH100" s="35">
        <f>IF(OR($A$1&lt;=Main!AT$4,ISBLANK($N100)),0,Main!AT95)</f>
        <v>0</v>
      </c>
      <c r="BI100" s="35">
        <f>IF(OR($A$1&lt;=Main!AU$4,ISBLANK($N100)),0,Main!AU95)</f>
        <v>0</v>
      </c>
      <c r="BJ100" s="35">
        <f>IF(OR($A$1&lt;=Main!AV$4,ISBLANK($N100)),0,Main!AV95)</f>
        <v>0</v>
      </c>
    </row>
    <row r="101" spans="12:62">
      <c r="L101" s="146">
        <f>VLOOKUP($E42,Mask!$A$2:$C$102,$M$8,0)</f>
        <v>0</v>
      </c>
      <c r="M101" s="6">
        <f t="shared" si="8"/>
        <v>0</v>
      </c>
      <c r="N101" s="6" t="str">
        <f>Main!$A96&amp;Main!$B96</f>
        <v/>
      </c>
      <c r="O101" s="145">
        <f t="shared" si="9"/>
        <v>0</v>
      </c>
      <c r="P101" s="150">
        <f t="shared" si="10"/>
        <v>34</v>
      </c>
      <c r="Q101" s="150" t="str">
        <f ca="1">IF(Main!$AY96&lt;&gt;"#",$P101-Main!$AY96,"#")</f>
        <v>#</v>
      </c>
      <c r="R101" s="35">
        <f>Main!E96*Mask!G$6</f>
        <v>0</v>
      </c>
      <c r="S101" s="35">
        <f>Main!F96*Mask!H$6</f>
        <v>0</v>
      </c>
      <c r="T101" s="35">
        <f>Main!G96*Mask!I$6</f>
        <v>0</v>
      </c>
      <c r="U101" s="35">
        <f>Main!H96*Mask!J$6</f>
        <v>0</v>
      </c>
      <c r="V101" s="35">
        <f>Main!I96*Mask!K$6</f>
        <v>0</v>
      </c>
      <c r="W101" s="35">
        <f>Main!J96*Mask!L$6</f>
        <v>0</v>
      </c>
      <c r="X101" s="35">
        <f>Main!K96*Mask!M$6</f>
        <v>0</v>
      </c>
      <c r="Y101" s="35">
        <f>Main!L96*Mask!N$6</f>
        <v>0</v>
      </c>
      <c r="Z101" s="35">
        <f>Main!M96*Mask!O$6</f>
        <v>0</v>
      </c>
      <c r="AA101" s="35">
        <f>Main!N96*Mask!P$6</f>
        <v>0</v>
      </c>
      <c r="AB101" s="35">
        <f>Main!O96*Mask!Q$6</f>
        <v>0</v>
      </c>
      <c r="AC101" s="35">
        <f>Main!P96*Mask!R$6</f>
        <v>0</v>
      </c>
      <c r="AD101" s="35">
        <f>Main!Q96*Mask!S$6</f>
        <v>0</v>
      </c>
      <c r="AE101" s="35">
        <f>Main!R96*Mask!T$6</f>
        <v>0</v>
      </c>
      <c r="AF101" s="35">
        <f>Main!S96*Mask!U$6</f>
        <v>0</v>
      </c>
      <c r="AG101" s="35">
        <f>Main!T96*Mask!V$6</f>
        <v>0</v>
      </c>
      <c r="AH101" s="35">
        <f>Main!U96*Mask!W$6</f>
        <v>0</v>
      </c>
      <c r="AI101" s="35">
        <f>Main!V96*Mask!X$6</f>
        <v>0</v>
      </c>
      <c r="AJ101" s="35">
        <f>Main!W96*Mask!Y$6</f>
        <v>0</v>
      </c>
      <c r="AK101" s="35">
        <f>Main!X96*Mask!Z$6</f>
        <v>0</v>
      </c>
      <c r="AL101" s="35">
        <f>Main!Y96*Mask!AA$6</f>
        <v>0</v>
      </c>
      <c r="AM101" s="35">
        <f>Main!Z96*Mask!AB$6</f>
        <v>0</v>
      </c>
      <c r="AN101" s="35"/>
      <c r="AO101" s="35">
        <f>IF(OR($A$1&lt;=Main!AA$4,ISBLANK($N101)),0,Main!AA96)</f>
        <v>0</v>
      </c>
      <c r="AP101" s="35">
        <f>IF(OR($A$1&lt;=Main!AB$4,ISBLANK($N101)),0,Main!AB96)</f>
        <v>0</v>
      </c>
      <c r="AQ101" s="35">
        <f>IF(OR($A$1&lt;=Main!AC$4,ISBLANK($N101)),0,Main!AC96)</f>
        <v>0</v>
      </c>
      <c r="AR101" s="35">
        <f>IF(OR($A$1&lt;=Main!AD$4,ISBLANK($N101)),0,Main!AD96)</f>
        <v>0</v>
      </c>
      <c r="AS101" s="35">
        <f>IF(OR($A$1&lt;=Main!AE$4,ISBLANK($N101)),0,Main!AE96)</f>
        <v>0</v>
      </c>
      <c r="AT101" s="35">
        <f>IF(OR($A$1&lt;=Main!AF$4,ISBLANK($N101)),0,Main!AF96)</f>
        <v>0</v>
      </c>
      <c r="AU101" s="35">
        <f>IF(OR($A$1&lt;=Main!AG$4,ISBLANK($N101)),0,Main!AG96)</f>
        <v>0</v>
      </c>
      <c r="AV101" s="35">
        <f>IF(OR($A$1&lt;=Main!AH$4,ISBLANK($N101)),0,Main!AH96)</f>
        <v>0</v>
      </c>
      <c r="AW101" s="35">
        <f>IF(OR($A$1&lt;=Main!AI$4,ISBLANK($N101)),0,Main!AI96)</f>
        <v>0</v>
      </c>
      <c r="AX101" s="35">
        <f>IF(OR($A$1&lt;=Main!AJ$4,ISBLANK($N101)),0,Main!AJ96)</f>
        <v>0</v>
      </c>
      <c r="AY101" s="35">
        <f>IF(OR($A$1&lt;=Main!AK$4,ISBLANK($N101)),0,Main!AK96)</f>
        <v>0</v>
      </c>
      <c r="AZ101" s="35">
        <f>IF(OR($A$1&lt;=Main!AL$4,ISBLANK($N101)),0,Main!AL96)</f>
        <v>0</v>
      </c>
      <c r="BA101" s="35">
        <f>IF(OR($A$1&lt;=Main!AM$4,ISBLANK($N101)),0,Main!AM96)</f>
        <v>0</v>
      </c>
      <c r="BB101" s="35">
        <f>IF(OR($A$1&lt;=Main!AN$4,ISBLANK($N101)),0,Main!AN96)</f>
        <v>0</v>
      </c>
      <c r="BC101" s="35">
        <f>IF(OR($A$1&lt;=Main!AO$4,ISBLANK($N101)),0,Main!AO96)</f>
        <v>0</v>
      </c>
      <c r="BD101" s="35">
        <f>IF(OR($A$1&lt;=Main!AP$4,ISBLANK($N101)),0,Main!AP96)</f>
        <v>0</v>
      </c>
      <c r="BE101" s="35">
        <f>IF(OR($A$1&lt;=Main!AQ$4,ISBLANK($N101)),0,Main!AQ96)</f>
        <v>0</v>
      </c>
      <c r="BF101" s="35">
        <f>IF(OR($A$1&lt;=Main!AR$4,ISBLANK($N101)),0,Main!AR96)</f>
        <v>0</v>
      </c>
      <c r="BG101" s="35">
        <f>IF(OR($A$1&lt;=Main!AS$4,ISBLANK($N101)),0,Main!AS96)</f>
        <v>0</v>
      </c>
      <c r="BH101" s="35">
        <f>IF(OR($A$1&lt;=Main!AT$4,ISBLANK($N101)),0,Main!AT96)</f>
        <v>0</v>
      </c>
      <c r="BI101" s="35">
        <f>IF(OR($A$1&lt;=Main!AU$4,ISBLANK($N101)),0,Main!AU96)</f>
        <v>0</v>
      </c>
      <c r="BJ101" s="35">
        <f>IF(OR($A$1&lt;=Main!AV$4,ISBLANK($N101)),0,Main!AV96)</f>
        <v>0</v>
      </c>
    </row>
    <row r="102" spans="12:62">
      <c r="L102" s="146">
        <f>VLOOKUP($E43,Mask!$A$2:$C$102,$M$8,0)</f>
        <v>0</v>
      </c>
      <c r="M102" s="6">
        <f t="shared" si="8"/>
        <v>0</v>
      </c>
      <c r="N102" s="6" t="str">
        <f>Main!$A97&amp;Main!$B97</f>
        <v/>
      </c>
      <c r="O102" s="145">
        <f t="shared" si="9"/>
        <v>0</v>
      </c>
      <c r="P102" s="150">
        <f t="shared" si="10"/>
        <v>34</v>
      </c>
      <c r="Q102" s="150" t="str">
        <f ca="1">IF(Main!$AY97&lt;&gt;"#",$P102-Main!$AY97,"#")</f>
        <v>#</v>
      </c>
      <c r="R102" s="35">
        <f>Main!E97*Mask!G$6</f>
        <v>0</v>
      </c>
      <c r="S102" s="35">
        <f>Main!F97*Mask!H$6</f>
        <v>0</v>
      </c>
      <c r="T102" s="35">
        <f>Main!G97*Mask!I$6</f>
        <v>0</v>
      </c>
      <c r="U102" s="35">
        <f>Main!H97*Mask!J$6</f>
        <v>0</v>
      </c>
      <c r="V102" s="35">
        <f>Main!I97*Mask!K$6</f>
        <v>0</v>
      </c>
      <c r="W102" s="35">
        <f>Main!J97*Mask!L$6</f>
        <v>0</v>
      </c>
      <c r="X102" s="35">
        <f>Main!K97*Mask!M$6</f>
        <v>0</v>
      </c>
      <c r="Y102" s="35">
        <f>Main!L97*Mask!N$6</f>
        <v>0</v>
      </c>
      <c r="Z102" s="35">
        <f>Main!M97*Mask!O$6</f>
        <v>0</v>
      </c>
      <c r="AA102" s="35">
        <f>Main!N97*Mask!P$6</f>
        <v>0</v>
      </c>
      <c r="AB102" s="35">
        <f>Main!O97*Mask!Q$6</f>
        <v>0</v>
      </c>
      <c r="AC102" s="35">
        <f>Main!P97*Mask!R$6</f>
        <v>0</v>
      </c>
      <c r="AD102" s="35">
        <f>Main!Q97*Mask!S$6</f>
        <v>0</v>
      </c>
      <c r="AE102" s="35">
        <f>Main!R97*Mask!T$6</f>
        <v>0</v>
      </c>
      <c r="AF102" s="35">
        <f>Main!S97*Mask!U$6</f>
        <v>0</v>
      </c>
      <c r="AG102" s="35">
        <f>Main!T97*Mask!V$6</f>
        <v>0</v>
      </c>
      <c r="AH102" s="35">
        <f>Main!U97*Mask!W$6</f>
        <v>0</v>
      </c>
      <c r="AI102" s="35">
        <f>Main!V97*Mask!X$6</f>
        <v>0</v>
      </c>
      <c r="AJ102" s="35">
        <f>Main!W97*Mask!Y$6</f>
        <v>0</v>
      </c>
      <c r="AK102" s="35">
        <f>Main!X97*Mask!Z$6</f>
        <v>0</v>
      </c>
      <c r="AL102" s="35">
        <f>Main!Y97*Mask!AA$6</f>
        <v>0</v>
      </c>
      <c r="AM102" s="35">
        <f>Main!Z97*Mask!AB$6</f>
        <v>0</v>
      </c>
      <c r="AN102" s="35"/>
      <c r="AO102" s="35">
        <f>IF(OR($A$1&lt;=Main!AA$4,ISBLANK($N102)),0,Main!AA97)</f>
        <v>0</v>
      </c>
      <c r="AP102" s="35">
        <f>IF(OR($A$1&lt;=Main!AB$4,ISBLANK($N102)),0,Main!AB97)</f>
        <v>0</v>
      </c>
      <c r="AQ102" s="35">
        <f>IF(OR($A$1&lt;=Main!AC$4,ISBLANK($N102)),0,Main!AC97)</f>
        <v>0</v>
      </c>
      <c r="AR102" s="35">
        <f>IF(OR($A$1&lt;=Main!AD$4,ISBLANK($N102)),0,Main!AD97)</f>
        <v>0</v>
      </c>
      <c r="AS102" s="35">
        <f>IF(OR($A$1&lt;=Main!AE$4,ISBLANK($N102)),0,Main!AE97)</f>
        <v>0</v>
      </c>
      <c r="AT102" s="35">
        <f>IF(OR($A$1&lt;=Main!AF$4,ISBLANK($N102)),0,Main!AF97)</f>
        <v>0</v>
      </c>
      <c r="AU102" s="35">
        <f>IF(OR($A$1&lt;=Main!AG$4,ISBLANK($N102)),0,Main!AG97)</f>
        <v>0</v>
      </c>
      <c r="AV102" s="35">
        <f>IF(OR($A$1&lt;=Main!AH$4,ISBLANK($N102)),0,Main!AH97)</f>
        <v>0</v>
      </c>
      <c r="AW102" s="35">
        <f>IF(OR($A$1&lt;=Main!AI$4,ISBLANK($N102)),0,Main!AI97)</f>
        <v>0</v>
      </c>
      <c r="AX102" s="35">
        <f>IF(OR($A$1&lt;=Main!AJ$4,ISBLANK($N102)),0,Main!AJ97)</f>
        <v>0</v>
      </c>
      <c r="AY102" s="35">
        <f>IF(OR($A$1&lt;=Main!AK$4,ISBLANK($N102)),0,Main!AK97)</f>
        <v>0</v>
      </c>
      <c r="AZ102" s="35">
        <f>IF(OR($A$1&lt;=Main!AL$4,ISBLANK($N102)),0,Main!AL97)</f>
        <v>0</v>
      </c>
      <c r="BA102" s="35">
        <f>IF(OR($A$1&lt;=Main!AM$4,ISBLANK($N102)),0,Main!AM97)</f>
        <v>0</v>
      </c>
      <c r="BB102" s="35">
        <f>IF(OR($A$1&lt;=Main!AN$4,ISBLANK($N102)),0,Main!AN97)</f>
        <v>0</v>
      </c>
      <c r="BC102" s="35">
        <f>IF(OR($A$1&lt;=Main!AO$4,ISBLANK($N102)),0,Main!AO97)</f>
        <v>0</v>
      </c>
      <c r="BD102" s="35">
        <f>IF(OR($A$1&lt;=Main!AP$4,ISBLANK($N102)),0,Main!AP97)</f>
        <v>0</v>
      </c>
      <c r="BE102" s="35">
        <f>IF(OR($A$1&lt;=Main!AQ$4,ISBLANK($N102)),0,Main!AQ97)</f>
        <v>0</v>
      </c>
      <c r="BF102" s="35">
        <f>IF(OR($A$1&lt;=Main!AR$4,ISBLANK($N102)),0,Main!AR97)</f>
        <v>0</v>
      </c>
      <c r="BG102" s="35">
        <f>IF(OR($A$1&lt;=Main!AS$4,ISBLANK($N102)),0,Main!AS97)</f>
        <v>0</v>
      </c>
      <c r="BH102" s="35">
        <f>IF(OR($A$1&lt;=Main!AT$4,ISBLANK($N102)),0,Main!AT97)</f>
        <v>0</v>
      </c>
      <c r="BI102" s="35">
        <f>IF(OR($A$1&lt;=Main!AU$4,ISBLANK($N102)),0,Main!AU97)</f>
        <v>0</v>
      </c>
      <c r="BJ102" s="35">
        <f>IF(OR($A$1&lt;=Main!AV$4,ISBLANK($N102)),0,Main!AV97)</f>
        <v>0</v>
      </c>
    </row>
    <row r="103" spans="12:62">
      <c r="L103" s="146">
        <f>VLOOKUP($E44,Mask!$A$2:$C$102,$M$8,0)</f>
        <v>0</v>
      </c>
      <c r="M103" s="6">
        <f t="shared" si="8"/>
        <v>0</v>
      </c>
      <c r="N103" s="6" t="str">
        <f>Main!$A98&amp;Main!$B98</f>
        <v/>
      </c>
      <c r="O103" s="145">
        <f t="shared" si="9"/>
        <v>0</v>
      </c>
      <c r="P103" s="150">
        <f t="shared" si="10"/>
        <v>34</v>
      </c>
      <c r="Q103" s="150" t="str">
        <f ca="1">IF(Main!$AY98&lt;&gt;"#",$P103-Main!$AY98,"#")</f>
        <v>#</v>
      </c>
      <c r="R103" s="35">
        <f>Main!E98*Mask!G$6</f>
        <v>0</v>
      </c>
      <c r="S103" s="35">
        <f>Main!F98*Mask!H$6</f>
        <v>0</v>
      </c>
      <c r="T103" s="35">
        <f>Main!G98*Mask!I$6</f>
        <v>0</v>
      </c>
      <c r="U103" s="35">
        <f>Main!H98*Mask!J$6</f>
        <v>0</v>
      </c>
      <c r="V103" s="35">
        <f>Main!I98*Mask!K$6</f>
        <v>0</v>
      </c>
      <c r="W103" s="35">
        <f>Main!J98*Mask!L$6</f>
        <v>0</v>
      </c>
      <c r="X103" s="35">
        <f>Main!K98*Mask!M$6</f>
        <v>0</v>
      </c>
      <c r="Y103" s="35">
        <f>Main!L98*Mask!N$6</f>
        <v>0</v>
      </c>
      <c r="Z103" s="35">
        <f>Main!M98*Mask!O$6</f>
        <v>0</v>
      </c>
      <c r="AA103" s="35">
        <f>Main!N98*Mask!P$6</f>
        <v>0</v>
      </c>
      <c r="AB103" s="35">
        <f>Main!O98*Mask!Q$6</f>
        <v>0</v>
      </c>
      <c r="AC103" s="35">
        <f>Main!P98*Mask!R$6</f>
        <v>0</v>
      </c>
      <c r="AD103" s="35">
        <f>Main!Q98*Mask!S$6</f>
        <v>0</v>
      </c>
      <c r="AE103" s="35">
        <f>Main!R98*Mask!T$6</f>
        <v>0</v>
      </c>
      <c r="AF103" s="35">
        <f>Main!S98*Mask!U$6</f>
        <v>0</v>
      </c>
      <c r="AG103" s="35">
        <f>Main!T98*Mask!V$6</f>
        <v>0</v>
      </c>
      <c r="AH103" s="35">
        <f>Main!U98*Mask!W$6</f>
        <v>0</v>
      </c>
      <c r="AI103" s="35">
        <f>Main!V98*Mask!X$6</f>
        <v>0</v>
      </c>
      <c r="AJ103" s="35">
        <f>Main!W98*Mask!Y$6</f>
        <v>0</v>
      </c>
      <c r="AK103" s="35">
        <f>Main!X98*Mask!Z$6</f>
        <v>0</v>
      </c>
      <c r="AL103" s="35">
        <f>Main!Y98*Mask!AA$6</f>
        <v>0</v>
      </c>
      <c r="AM103" s="35">
        <f>Main!Z98*Mask!AB$6</f>
        <v>0</v>
      </c>
      <c r="AN103" s="35"/>
      <c r="AO103" s="35">
        <f>IF(OR($A$1&lt;=Main!AA$4,ISBLANK($N103)),0,Main!AA98)</f>
        <v>0</v>
      </c>
      <c r="AP103" s="35">
        <f>IF(OR($A$1&lt;=Main!AB$4,ISBLANK($N103)),0,Main!AB98)</f>
        <v>0</v>
      </c>
      <c r="AQ103" s="35">
        <f>IF(OR($A$1&lt;=Main!AC$4,ISBLANK($N103)),0,Main!AC98)</f>
        <v>0</v>
      </c>
      <c r="AR103" s="35">
        <f>IF(OR($A$1&lt;=Main!AD$4,ISBLANK($N103)),0,Main!AD98)</f>
        <v>0</v>
      </c>
      <c r="AS103" s="35">
        <f>IF(OR($A$1&lt;=Main!AE$4,ISBLANK($N103)),0,Main!AE98)</f>
        <v>0</v>
      </c>
      <c r="AT103" s="35">
        <f>IF(OR($A$1&lt;=Main!AF$4,ISBLANK($N103)),0,Main!AF98)</f>
        <v>0</v>
      </c>
      <c r="AU103" s="35">
        <f>IF(OR($A$1&lt;=Main!AG$4,ISBLANK($N103)),0,Main!AG98)</f>
        <v>0</v>
      </c>
      <c r="AV103" s="35">
        <f>IF(OR($A$1&lt;=Main!AH$4,ISBLANK($N103)),0,Main!AH98)</f>
        <v>0</v>
      </c>
      <c r="AW103" s="35">
        <f>IF(OR($A$1&lt;=Main!AI$4,ISBLANK($N103)),0,Main!AI98)</f>
        <v>0</v>
      </c>
      <c r="AX103" s="35">
        <f>IF(OR($A$1&lt;=Main!AJ$4,ISBLANK($N103)),0,Main!AJ98)</f>
        <v>0</v>
      </c>
      <c r="AY103" s="35">
        <f>IF(OR($A$1&lt;=Main!AK$4,ISBLANK($N103)),0,Main!AK98)</f>
        <v>0</v>
      </c>
      <c r="AZ103" s="35">
        <f>IF(OR($A$1&lt;=Main!AL$4,ISBLANK($N103)),0,Main!AL98)</f>
        <v>0</v>
      </c>
      <c r="BA103" s="35">
        <f>IF(OR($A$1&lt;=Main!AM$4,ISBLANK($N103)),0,Main!AM98)</f>
        <v>0</v>
      </c>
      <c r="BB103" s="35">
        <f>IF(OR($A$1&lt;=Main!AN$4,ISBLANK($N103)),0,Main!AN98)</f>
        <v>0</v>
      </c>
      <c r="BC103" s="35">
        <f>IF(OR($A$1&lt;=Main!AO$4,ISBLANK($N103)),0,Main!AO98)</f>
        <v>0</v>
      </c>
      <c r="BD103" s="35">
        <f>IF(OR($A$1&lt;=Main!AP$4,ISBLANK($N103)),0,Main!AP98)</f>
        <v>0</v>
      </c>
      <c r="BE103" s="35">
        <f>IF(OR($A$1&lt;=Main!AQ$4,ISBLANK($N103)),0,Main!AQ98)</f>
        <v>0</v>
      </c>
      <c r="BF103" s="35">
        <f>IF(OR($A$1&lt;=Main!AR$4,ISBLANK($N103)),0,Main!AR98)</f>
        <v>0</v>
      </c>
      <c r="BG103" s="35">
        <f>IF(OR($A$1&lt;=Main!AS$4,ISBLANK($N103)),0,Main!AS98)</f>
        <v>0</v>
      </c>
      <c r="BH103" s="35">
        <f>IF(OR($A$1&lt;=Main!AT$4,ISBLANK($N103)),0,Main!AT98)</f>
        <v>0</v>
      </c>
      <c r="BI103" s="35">
        <f>IF(OR($A$1&lt;=Main!AU$4,ISBLANK($N103)),0,Main!AU98)</f>
        <v>0</v>
      </c>
      <c r="BJ103" s="35">
        <f>IF(OR($A$1&lt;=Main!AV$4,ISBLANK($N103)),0,Main!AV98)</f>
        <v>0</v>
      </c>
    </row>
    <row r="104" spans="12:62">
      <c r="L104" s="146">
        <f>VLOOKUP($E45,Mask!$A$2:$C$102,$M$8,0)</f>
        <v>0</v>
      </c>
      <c r="M104" s="6">
        <f t="shared" si="8"/>
        <v>0</v>
      </c>
      <c r="N104" s="6" t="str">
        <f>Main!$A99&amp;Main!$B99</f>
        <v/>
      </c>
      <c r="O104" s="145">
        <f t="shared" si="9"/>
        <v>0</v>
      </c>
      <c r="P104" s="150">
        <f t="shared" si="10"/>
        <v>34</v>
      </c>
      <c r="Q104" s="150" t="str">
        <f ca="1">IF(Main!$AY99&lt;&gt;"#",$P104-Main!$AY99,"#")</f>
        <v>#</v>
      </c>
      <c r="R104" s="35">
        <f>Main!E99*Mask!G$6</f>
        <v>0</v>
      </c>
      <c r="S104" s="35">
        <f>Main!F99*Mask!H$6</f>
        <v>0</v>
      </c>
      <c r="T104" s="35">
        <f>Main!G99*Mask!I$6</f>
        <v>0</v>
      </c>
      <c r="U104" s="35">
        <f>Main!H99*Mask!J$6</f>
        <v>0</v>
      </c>
      <c r="V104" s="35">
        <f>Main!I99*Mask!K$6</f>
        <v>0</v>
      </c>
      <c r="W104" s="35">
        <f>Main!J99*Mask!L$6</f>
        <v>0</v>
      </c>
      <c r="X104" s="35">
        <f>Main!K99*Mask!M$6</f>
        <v>0</v>
      </c>
      <c r="Y104" s="35">
        <f>Main!L99*Mask!N$6</f>
        <v>0</v>
      </c>
      <c r="Z104" s="35">
        <f>Main!M99*Mask!O$6</f>
        <v>0</v>
      </c>
      <c r="AA104" s="35">
        <f>Main!N99*Mask!P$6</f>
        <v>0</v>
      </c>
      <c r="AB104" s="35">
        <f>Main!O99*Mask!Q$6</f>
        <v>0</v>
      </c>
      <c r="AC104" s="35">
        <f>Main!P99*Mask!R$6</f>
        <v>0</v>
      </c>
      <c r="AD104" s="35">
        <f>Main!Q99*Mask!S$6</f>
        <v>0</v>
      </c>
      <c r="AE104" s="35">
        <f>Main!R99*Mask!T$6</f>
        <v>0</v>
      </c>
      <c r="AF104" s="35">
        <f>Main!S99*Mask!U$6</f>
        <v>0</v>
      </c>
      <c r="AG104" s="35">
        <f>Main!T99*Mask!V$6</f>
        <v>0</v>
      </c>
      <c r="AH104" s="35">
        <f>Main!U99*Mask!W$6</f>
        <v>0</v>
      </c>
      <c r="AI104" s="35">
        <f>Main!V99*Mask!X$6</f>
        <v>0</v>
      </c>
      <c r="AJ104" s="35">
        <f>Main!W99*Mask!Y$6</f>
        <v>0</v>
      </c>
      <c r="AK104" s="35">
        <f>Main!X99*Mask!Z$6</f>
        <v>0</v>
      </c>
      <c r="AL104" s="35">
        <f>Main!Y99*Mask!AA$6</f>
        <v>0</v>
      </c>
      <c r="AM104" s="35">
        <f>Main!Z99*Mask!AB$6</f>
        <v>0</v>
      </c>
      <c r="AN104" s="35"/>
      <c r="AO104" s="35">
        <f>IF(OR($A$1&lt;=Main!AA$4,ISBLANK($N104)),0,Main!AA99)</f>
        <v>0</v>
      </c>
      <c r="AP104" s="35">
        <f>IF(OR($A$1&lt;=Main!AB$4,ISBLANK($N104)),0,Main!AB99)</f>
        <v>0</v>
      </c>
      <c r="AQ104" s="35">
        <f>IF(OR($A$1&lt;=Main!AC$4,ISBLANK($N104)),0,Main!AC99)</f>
        <v>0</v>
      </c>
      <c r="AR104" s="35">
        <f>IF(OR($A$1&lt;=Main!AD$4,ISBLANK($N104)),0,Main!AD99)</f>
        <v>0</v>
      </c>
      <c r="AS104" s="35">
        <f>IF(OR($A$1&lt;=Main!AE$4,ISBLANK($N104)),0,Main!AE99)</f>
        <v>0</v>
      </c>
      <c r="AT104" s="35">
        <f>IF(OR($A$1&lt;=Main!AF$4,ISBLANK($N104)),0,Main!AF99)</f>
        <v>0</v>
      </c>
      <c r="AU104" s="35">
        <f>IF(OR($A$1&lt;=Main!AG$4,ISBLANK($N104)),0,Main!AG99)</f>
        <v>0</v>
      </c>
      <c r="AV104" s="35">
        <f>IF(OR($A$1&lt;=Main!AH$4,ISBLANK($N104)),0,Main!AH99)</f>
        <v>0</v>
      </c>
      <c r="AW104" s="35">
        <f>IF(OR($A$1&lt;=Main!AI$4,ISBLANK($N104)),0,Main!AI99)</f>
        <v>0</v>
      </c>
      <c r="AX104" s="35">
        <f>IF(OR($A$1&lt;=Main!AJ$4,ISBLANK($N104)),0,Main!AJ99)</f>
        <v>0</v>
      </c>
      <c r="AY104" s="35">
        <f>IF(OR($A$1&lt;=Main!AK$4,ISBLANK($N104)),0,Main!AK99)</f>
        <v>0</v>
      </c>
      <c r="AZ104" s="35">
        <f>IF(OR($A$1&lt;=Main!AL$4,ISBLANK($N104)),0,Main!AL99)</f>
        <v>0</v>
      </c>
      <c r="BA104" s="35">
        <f>IF(OR($A$1&lt;=Main!AM$4,ISBLANK($N104)),0,Main!AM99)</f>
        <v>0</v>
      </c>
      <c r="BB104" s="35">
        <f>IF(OR($A$1&lt;=Main!AN$4,ISBLANK($N104)),0,Main!AN99)</f>
        <v>0</v>
      </c>
      <c r="BC104" s="35">
        <f>IF(OR($A$1&lt;=Main!AO$4,ISBLANK($N104)),0,Main!AO99)</f>
        <v>0</v>
      </c>
      <c r="BD104" s="35">
        <f>IF(OR($A$1&lt;=Main!AP$4,ISBLANK($N104)),0,Main!AP99)</f>
        <v>0</v>
      </c>
      <c r="BE104" s="35">
        <f>IF(OR($A$1&lt;=Main!AQ$4,ISBLANK($N104)),0,Main!AQ99)</f>
        <v>0</v>
      </c>
      <c r="BF104" s="35">
        <f>IF(OR($A$1&lt;=Main!AR$4,ISBLANK($N104)),0,Main!AR99)</f>
        <v>0</v>
      </c>
      <c r="BG104" s="35">
        <f>IF(OR($A$1&lt;=Main!AS$4,ISBLANK($N104)),0,Main!AS99)</f>
        <v>0</v>
      </c>
      <c r="BH104" s="35">
        <f>IF(OR($A$1&lt;=Main!AT$4,ISBLANK($N104)),0,Main!AT99)</f>
        <v>0</v>
      </c>
      <c r="BI104" s="35">
        <f>IF(OR($A$1&lt;=Main!AU$4,ISBLANK($N104)),0,Main!AU99)</f>
        <v>0</v>
      </c>
      <c r="BJ104" s="35">
        <f>IF(OR($A$1&lt;=Main!AV$4,ISBLANK($N104)),0,Main!AV99)</f>
        <v>0</v>
      </c>
    </row>
    <row r="105" spans="12:62">
      <c r="L105" s="146">
        <f>VLOOKUP($E46,Mask!$A$2:$C$102,$M$8,0)</f>
        <v>0</v>
      </c>
      <c r="M105" s="6">
        <f t="shared" si="8"/>
        <v>0</v>
      </c>
      <c r="N105" s="6" t="str">
        <f>Main!$A100&amp;Main!$B100</f>
        <v/>
      </c>
      <c r="O105" s="145">
        <f t="shared" si="9"/>
        <v>0</v>
      </c>
      <c r="P105" s="150">
        <f t="shared" si="10"/>
        <v>34</v>
      </c>
      <c r="Q105" s="150" t="str">
        <f ca="1">IF(Main!$AY100&lt;&gt;"#",$P105-Main!$AY100,"#")</f>
        <v>#</v>
      </c>
      <c r="R105" s="35">
        <f>Main!E100*Mask!G$6</f>
        <v>0</v>
      </c>
      <c r="S105" s="35">
        <f>Main!F100*Mask!H$6</f>
        <v>0</v>
      </c>
      <c r="T105" s="35">
        <f>Main!G100*Mask!I$6</f>
        <v>0</v>
      </c>
      <c r="U105" s="35">
        <f>Main!H100*Mask!J$6</f>
        <v>0</v>
      </c>
      <c r="V105" s="35">
        <f>Main!I100*Mask!K$6</f>
        <v>0</v>
      </c>
      <c r="W105" s="35">
        <f>Main!J100*Mask!L$6</f>
        <v>0</v>
      </c>
      <c r="X105" s="35">
        <f>Main!K100*Mask!M$6</f>
        <v>0</v>
      </c>
      <c r="Y105" s="35">
        <f>Main!L100*Mask!N$6</f>
        <v>0</v>
      </c>
      <c r="Z105" s="35">
        <f>Main!M100*Mask!O$6</f>
        <v>0</v>
      </c>
      <c r="AA105" s="35">
        <f>Main!N100*Mask!P$6</f>
        <v>0</v>
      </c>
      <c r="AB105" s="35">
        <f>Main!O100*Mask!Q$6</f>
        <v>0</v>
      </c>
      <c r="AC105" s="35">
        <f>Main!P100*Mask!R$6</f>
        <v>0</v>
      </c>
      <c r="AD105" s="35">
        <f>Main!Q100*Mask!S$6</f>
        <v>0</v>
      </c>
      <c r="AE105" s="35">
        <f>Main!R100*Mask!T$6</f>
        <v>0</v>
      </c>
      <c r="AF105" s="35">
        <f>Main!S100*Mask!U$6</f>
        <v>0</v>
      </c>
      <c r="AG105" s="35">
        <f>Main!T100*Mask!V$6</f>
        <v>0</v>
      </c>
      <c r="AH105" s="35">
        <f>Main!U100*Mask!W$6</f>
        <v>0</v>
      </c>
      <c r="AI105" s="35">
        <f>Main!V100*Mask!X$6</f>
        <v>0</v>
      </c>
      <c r="AJ105" s="35">
        <f>Main!W100*Mask!Y$6</f>
        <v>0</v>
      </c>
      <c r="AK105" s="35">
        <f>Main!X100*Mask!Z$6</f>
        <v>0</v>
      </c>
      <c r="AL105" s="35">
        <f>Main!Y100*Mask!AA$6</f>
        <v>0</v>
      </c>
      <c r="AM105" s="35">
        <f>Main!Z100*Mask!AB$6</f>
        <v>0</v>
      </c>
      <c r="AN105" s="35"/>
      <c r="AO105" s="35">
        <f>IF(OR($A$1&lt;=Main!AA$4,ISBLANK($N105)),0,Main!AA100)</f>
        <v>0</v>
      </c>
      <c r="AP105" s="35">
        <f>IF(OR($A$1&lt;=Main!AB$4,ISBLANK($N105)),0,Main!AB100)</f>
        <v>0</v>
      </c>
      <c r="AQ105" s="35">
        <f>IF(OR($A$1&lt;=Main!AC$4,ISBLANK($N105)),0,Main!AC100)</f>
        <v>0</v>
      </c>
      <c r="AR105" s="35">
        <f>IF(OR($A$1&lt;=Main!AD$4,ISBLANK($N105)),0,Main!AD100)</f>
        <v>0</v>
      </c>
      <c r="AS105" s="35">
        <f>IF(OR($A$1&lt;=Main!AE$4,ISBLANK($N105)),0,Main!AE100)</f>
        <v>0</v>
      </c>
      <c r="AT105" s="35">
        <f>IF(OR($A$1&lt;=Main!AF$4,ISBLANK($N105)),0,Main!AF100)</f>
        <v>0</v>
      </c>
      <c r="AU105" s="35">
        <f>IF(OR($A$1&lt;=Main!AG$4,ISBLANK($N105)),0,Main!AG100)</f>
        <v>0</v>
      </c>
      <c r="AV105" s="35">
        <f>IF(OR($A$1&lt;=Main!AH$4,ISBLANK($N105)),0,Main!AH100)</f>
        <v>0</v>
      </c>
      <c r="AW105" s="35">
        <f>IF(OR($A$1&lt;=Main!AI$4,ISBLANK($N105)),0,Main!AI100)</f>
        <v>0</v>
      </c>
      <c r="AX105" s="35">
        <f>IF(OR($A$1&lt;=Main!AJ$4,ISBLANK($N105)),0,Main!AJ100)</f>
        <v>0</v>
      </c>
      <c r="AY105" s="35">
        <f>IF(OR($A$1&lt;=Main!AK$4,ISBLANK($N105)),0,Main!AK100)</f>
        <v>0</v>
      </c>
      <c r="AZ105" s="35">
        <f>IF(OR($A$1&lt;=Main!AL$4,ISBLANK($N105)),0,Main!AL100)</f>
        <v>0</v>
      </c>
      <c r="BA105" s="35">
        <f>IF(OR($A$1&lt;=Main!AM$4,ISBLANK($N105)),0,Main!AM100)</f>
        <v>0</v>
      </c>
      <c r="BB105" s="35">
        <f>IF(OR($A$1&lt;=Main!AN$4,ISBLANK($N105)),0,Main!AN100)</f>
        <v>0</v>
      </c>
      <c r="BC105" s="35">
        <f>IF(OR($A$1&lt;=Main!AO$4,ISBLANK($N105)),0,Main!AO100)</f>
        <v>0</v>
      </c>
      <c r="BD105" s="35">
        <f>IF(OR($A$1&lt;=Main!AP$4,ISBLANK($N105)),0,Main!AP100)</f>
        <v>0</v>
      </c>
      <c r="BE105" s="35">
        <f>IF(OR($A$1&lt;=Main!AQ$4,ISBLANK($N105)),0,Main!AQ100)</f>
        <v>0</v>
      </c>
      <c r="BF105" s="35">
        <f>IF(OR($A$1&lt;=Main!AR$4,ISBLANK($N105)),0,Main!AR100)</f>
        <v>0</v>
      </c>
      <c r="BG105" s="35">
        <f>IF(OR($A$1&lt;=Main!AS$4,ISBLANK($N105)),0,Main!AS100)</f>
        <v>0</v>
      </c>
      <c r="BH105" s="35">
        <f>IF(OR($A$1&lt;=Main!AT$4,ISBLANK($N105)),0,Main!AT100)</f>
        <v>0</v>
      </c>
      <c r="BI105" s="35">
        <f>IF(OR($A$1&lt;=Main!AU$4,ISBLANK($N105)),0,Main!AU100)</f>
        <v>0</v>
      </c>
      <c r="BJ105" s="35">
        <f>IF(OR($A$1&lt;=Main!AV$4,ISBLANK($N105)),0,Main!AV100)</f>
        <v>0</v>
      </c>
    </row>
    <row r="106" spans="12:62">
      <c r="L106" s="146">
        <f>VLOOKUP($E47,Mask!$A$2:$C$102,$M$8,0)</f>
        <v>0</v>
      </c>
      <c r="M106" s="6">
        <f t="shared" si="8"/>
        <v>0</v>
      </c>
      <c r="N106" s="6" t="str">
        <f>Main!$A101&amp;Main!$B101</f>
        <v/>
      </c>
      <c r="O106" s="145">
        <f t="shared" si="9"/>
        <v>0</v>
      </c>
      <c r="P106" s="150">
        <f t="shared" si="10"/>
        <v>34</v>
      </c>
      <c r="Q106" s="150" t="str">
        <f ca="1">IF(Main!$AY101&lt;&gt;"#",$P106-Main!$AY101,"#")</f>
        <v>#</v>
      </c>
      <c r="R106" s="35">
        <f>Main!E101*Mask!G$6</f>
        <v>0</v>
      </c>
      <c r="S106" s="35">
        <f>Main!F101*Mask!H$6</f>
        <v>0</v>
      </c>
      <c r="T106" s="35">
        <f>Main!G101*Mask!I$6</f>
        <v>0</v>
      </c>
      <c r="U106" s="35">
        <f>Main!H101*Mask!J$6</f>
        <v>0</v>
      </c>
      <c r="V106" s="35">
        <f>Main!I101*Mask!K$6</f>
        <v>0</v>
      </c>
      <c r="W106" s="35">
        <f>Main!J101*Mask!L$6</f>
        <v>0</v>
      </c>
      <c r="X106" s="35">
        <f>Main!K101*Mask!M$6</f>
        <v>0</v>
      </c>
      <c r="Y106" s="35">
        <f>Main!L101*Mask!N$6</f>
        <v>0</v>
      </c>
      <c r="Z106" s="35">
        <f>Main!M101*Mask!O$6</f>
        <v>0</v>
      </c>
      <c r="AA106" s="35">
        <f>Main!N101*Mask!P$6</f>
        <v>0</v>
      </c>
      <c r="AB106" s="35">
        <f>Main!O101*Mask!Q$6</f>
        <v>0</v>
      </c>
      <c r="AC106" s="35">
        <f>Main!P101*Mask!R$6</f>
        <v>0</v>
      </c>
      <c r="AD106" s="35">
        <f>Main!Q101*Mask!S$6</f>
        <v>0</v>
      </c>
      <c r="AE106" s="35">
        <f>Main!R101*Mask!T$6</f>
        <v>0</v>
      </c>
      <c r="AF106" s="35">
        <f>Main!S101*Mask!U$6</f>
        <v>0</v>
      </c>
      <c r="AG106" s="35">
        <f>Main!T101*Mask!V$6</f>
        <v>0</v>
      </c>
      <c r="AH106" s="35">
        <f>Main!U101*Mask!W$6</f>
        <v>0</v>
      </c>
      <c r="AI106" s="35">
        <f>Main!V101*Mask!X$6</f>
        <v>0</v>
      </c>
      <c r="AJ106" s="35">
        <f>Main!W101*Mask!Y$6</f>
        <v>0</v>
      </c>
      <c r="AK106" s="35">
        <f>Main!X101*Mask!Z$6</f>
        <v>0</v>
      </c>
      <c r="AL106" s="35">
        <f>Main!Y101*Mask!AA$6</f>
        <v>0</v>
      </c>
      <c r="AM106" s="35">
        <f>Main!Z101*Mask!AB$6</f>
        <v>0</v>
      </c>
      <c r="AN106" s="35"/>
      <c r="AO106" s="35">
        <f>IF(OR($A$1&lt;=Main!AA$4,ISBLANK($N106)),0,Main!AA101)</f>
        <v>0</v>
      </c>
      <c r="AP106" s="35">
        <f>IF(OR($A$1&lt;=Main!AB$4,ISBLANK($N106)),0,Main!AB101)</f>
        <v>0</v>
      </c>
      <c r="AQ106" s="35">
        <f>IF(OR($A$1&lt;=Main!AC$4,ISBLANK($N106)),0,Main!AC101)</f>
        <v>0</v>
      </c>
      <c r="AR106" s="35">
        <f>IF(OR($A$1&lt;=Main!AD$4,ISBLANK($N106)),0,Main!AD101)</f>
        <v>0</v>
      </c>
      <c r="AS106" s="35">
        <f>IF(OR($A$1&lt;=Main!AE$4,ISBLANK($N106)),0,Main!AE101)</f>
        <v>0</v>
      </c>
      <c r="AT106" s="35">
        <f>IF(OR($A$1&lt;=Main!AF$4,ISBLANK($N106)),0,Main!AF101)</f>
        <v>0</v>
      </c>
      <c r="AU106" s="35">
        <f>IF(OR($A$1&lt;=Main!AG$4,ISBLANK($N106)),0,Main!AG101)</f>
        <v>0</v>
      </c>
      <c r="AV106" s="35">
        <f>IF(OR($A$1&lt;=Main!AH$4,ISBLANK($N106)),0,Main!AH101)</f>
        <v>0</v>
      </c>
      <c r="AW106" s="35">
        <f>IF(OR($A$1&lt;=Main!AI$4,ISBLANK($N106)),0,Main!AI101)</f>
        <v>0</v>
      </c>
      <c r="AX106" s="35">
        <f>IF(OR($A$1&lt;=Main!AJ$4,ISBLANK($N106)),0,Main!AJ101)</f>
        <v>0</v>
      </c>
      <c r="AY106" s="35">
        <f>IF(OR($A$1&lt;=Main!AK$4,ISBLANK($N106)),0,Main!AK101)</f>
        <v>0</v>
      </c>
      <c r="AZ106" s="35">
        <f>IF(OR($A$1&lt;=Main!AL$4,ISBLANK($N106)),0,Main!AL101)</f>
        <v>0</v>
      </c>
      <c r="BA106" s="35">
        <f>IF(OR($A$1&lt;=Main!AM$4,ISBLANK($N106)),0,Main!AM101)</f>
        <v>0</v>
      </c>
      <c r="BB106" s="35">
        <f>IF(OR($A$1&lt;=Main!AN$4,ISBLANK($N106)),0,Main!AN101)</f>
        <v>0</v>
      </c>
      <c r="BC106" s="35">
        <f>IF(OR($A$1&lt;=Main!AO$4,ISBLANK($N106)),0,Main!AO101)</f>
        <v>0</v>
      </c>
      <c r="BD106" s="35">
        <f>IF(OR($A$1&lt;=Main!AP$4,ISBLANK($N106)),0,Main!AP101)</f>
        <v>0</v>
      </c>
      <c r="BE106" s="35">
        <f>IF(OR($A$1&lt;=Main!AQ$4,ISBLANK($N106)),0,Main!AQ101)</f>
        <v>0</v>
      </c>
      <c r="BF106" s="35">
        <f>IF(OR($A$1&lt;=Main!AR$4,ISBLANK($N106)),0,Main!AR101)</f>
        <v>0</v>
      </c>
      <c r="BG106" s="35">
        <f>IF(OR($A$1&lt;=Main!AS$4,ISBLANK($N106)),0,Main!AS101)</f>
        <v>0</v>
      </c>
      <c r="BH106" s="35">
        <f>IF(OR($A$1&lt;=Main!AT$4,ISBLANK($N106)),0,Main!AT101)</f>
        <v>0</v>
      </c>
      <c r="BI106" s="35">
        <f>IF(OR($A$1&lt;=Main!AU$4,ISBLANK($N106)),0,Main!AU101)</f>
        <v>0</v>
      </c>
      <c r="BJ106" s="35">
        <f>IF(OR($A$1&lt;=Main!AV$4,ISBLANK($N106)),0,Main!AV101)</f>
        <v>0</v>
      </c>
    </row>
    <row r="107" spans="12:62">
      <c r="L107" s="146">
        <f>VLOOKUP($E48,Mask!$A$2:$C$102,$M$8,0)</f>
        <v>0</v>
      </c>
      <c r="M107" s="6">
        <f t="shared" si="8"/>
        <v>0</v>
      </c>
      <c r="N107" s="6" t="str">
        <f>Main!$A102&amp;Main!$B102</f>
        <v/>
      </c>
      <c r="O107" s="145">
        <f t="shared" ref="O107:O138" si="11">IF(N107="",0,LARGE($R107:$BH107,1)+LARGE($R107:$BH107,2)+LARGE($R107:$BH107,3))</f>
        <v>0</v>
      </c>
      <c r="P107" s="150">
        <f t="shared" si="10"/>
        <v>34</v>
      </c>
      <c r="Q107" s="150" t="str">
        <f ca="1">IF(Main!$AY102&lt;&gt;"#",$P107-Main!$AY102,"#")</f>
        <v>#</v>
      </c>
      <c r="R107" s="35">
        <f>Main!E102*Mask!G$6</f>
        <v>0</v>
      </c>
      <c r="S107" s="35">
        <f>Main!F102*Mask!H$6</f>
        <v>0</v>
      </c>
      <c r="T107" s="35">
        <f>Main!G102*Mask!I$6</f>
        <v>0</v>
      </c>
      <c r="U107" s="35">
        <f>Main!H102*Mask!J$6</f>
        <v>0</v>
      </c>
      <c r="V107" s="35">
        <f>Main!I102*Mask!K$6</f>
        <v>0</v>
      </c>
      <c r="W107" s="35">
        <f>Main!J102*Mask!L$6</f>
        <v>0</v>
      </c>
      <c r="X107" s="35">
        <f>Main!K102*Mask!M$6</f>
        <v>0</v>
      </c>
      <c r="Y107" s="35">
        <f>Main!L102*Mask!N$6</f>
        <v>0</v>
      </c>
      <c r="Z107" s="35">
        <f>Main!M102*Mask!O$6</f>
        <v>0</v>
      </c>
      <c r="AA107" s="35">
        <f>Main!N102*Mask!P$6</f>
        <v>0</v>
      </c>
      <c r="AB107" s="35">
        <f>Main!O102*Mask!Q$6</f>
        <v>0</v>
      </c>
      <c r="AC107" s="35">
        <f>Main!P102*Mask!R$6</f>
        <v>0</v>
      </c>
      <c r="AD107" s="35">
        <f>Main!Q102*Mask!S$6</f>
        <v>0</v>
      </c>
      <c r="AE107" s="35">
        <f>Main!R102*Mask!T$6</f>
        <v>0</v>
      </c>
      <c r="AF107" s="35">
        <f>Main!S102*Mask!U$6</f>
        <v>0</v>
      </c>
      <c r="AG107" s="35">
        <f>Main!T102*Mask!V$6</f>
        <v>0</v>
      </c>
      <c r="AH107" s="35">
        <f>Main!U102*Mask!W$6</f>
        <v>0</v>
      </c>
      <c r="AI107" s="35">
        <f>Main!V102*Mask!X$6</f>
        <v>0</v>
      </c>
      <c r="AJ107" s="35">
        <f>Main!W102*Mask!Y$6</f>
        <v>0</v>
      </c>
      <c r="AK107" s="35">
        <f>Main!X102*Mask!Z$6</f>
        <v>0</v>
      </c>
      <c r="AL107" s="35">
        <f>Main!Y102*Mask!AA$6</f>
        <v>0</v>
      </c>
      <c r="AM107" s="35">
        <f>Main!Z102*Mask!AB$6</f>
        <v>0</v>
      </c>
      <c r="AN107" s="35"/>
      <c r="AO107" s="35">
        <f>IF(OR($A$1&lt;=Main!AA$4,ISBLANK($N107)),0,Main!AA102)</f>
        <v>0</v>
      </c>
      <c r="AP107" s="35">
        <f>IF(OR($A$1&lt;=Main!AB$4,ISBLANK($N107)),0,Main!AB102)</f>
        <v>0</v>
      </c>
      <c r="AQ107" s="35">
        <f>IF(OR($A$1&lt;=Main!AC$4,ISBLANK($N107)),0,Main!AC102)</f>
        <v>0</v>
      </c>
      <c r="AR107" s="35">
        <f>IF(OR($A$1&lt;=Main!AD$4,ISBLANK($N107)),0,Main!AD102)</f>
        <v>0</v>
      </c>
      <c r="AS107" s="35">
        <f>IF(OR($A$1&lt;=Main!AE$4,ISBLANK($N107)),0,Main!AE102)</f>
        <v>0</v>
      </c>
      <c r="AT107" s="35">
        <f>IF(OR($A$1&lt;=Main!AF$4,ISBLANK($N107)),0,Main!AF102)</f>
        <v>0</v>
      </c>
      <c r="AU107" s="35">
        <f>IF(OR($A$1&lt;=Main!AG$4,ISBLANK($N107)),0,Main!AG102)</f>
        <v>0</v>
      </c>
      <c r="AV107" s="35">
        <f>IF(OR($A$1&lt;=Main!AH$4,ISBLANK($N107)),0,Main!AH102)</f>
        <v>0</v>
      </c>
      <c r="AW107" s="35">
        <f>IF(OR($A$1&lt;=Main!AI$4,ISBLANK($N107)),0,Main!AI102)</f>
        <v>0</v>
      </c>
      <c r="AX107" s="35">
        <f>IF(OR($A$1&lt;=Main!AJ$4,ISBLANK($N107)),0,Main!AJ102)</f>
        <v>0</v>
      </c>
      <c r="AY107" s="35">
        <f>IF(OR($A$1&lt;=Main!AK$4,ISBLANK($N107)),0,Main!AK102)</f>
        <v>0</v>
      </c>
      <c r="AZ107" s="35">
        <f>IF(OR($A$1&lt;=Main!AL$4,ISBLANK($N107)),0,Main!AL102)</f>
        <v>0</v>
      </c>
      <c r="BA107" s="35">
        <f>IF(OR($A$1&lt;=Main!AM$4,ISBLANK($N107)),0,Main!AM102)</f>
        <v>0</v>
      </c>
      <c r="BB107" s="35">
        <f>IF(OR($A$1&lt;=Main!AN$4,ISBLANK($N107)),0,Main!AN102)</f>
        <v>0</v>
      </c>
      <c r="BC107" s="35">
        <f>IF(OR($A$1&lt;=Main!AO$4,ISBLANK($N107)),0,Main!AO102)</f>
        <v>0</v>
      </c>
      <c r="BD107" s="35">
        <f>IF(OR($A$1&lt;=Main!AP$4,ISBLANK($N107)),0,Main!AP102)</f>
        <v>0</v>
      </c>
      <c r="BE107" s="35">
        <f>IF(OR($A$1&lt;=Main!AQ$4,ISBLANK($N107)),0,Main!AQ102)</f>
        <v>0</v>
      </c>
      <c r="BF107" s="35">
        <f>IF(OR($A$1&lt;=Main!AR$4,ISBLANK($N107)),0,Main!AR102)</f>
        <v>0</v>
      </c>
      <c r="BG107" s="35">
        <f>IF(OR($A$1&lt;=Main!AS$4,ISBLANK($N107)),0,Main!AS102)</f>
        <v>0</v>
      </c>
      <c r="BH107" s="35">
        <f>IF(OR($A$1&lt;=Main!AT$4,ISBLANK($N107)),0,Main!AT102)</f>
        <v>0</v>
      </c>
      <c r="BI107" s="35">
        <f>IF(OR($A$1&lt;=Main!AU$4,ISBLANK($N107)),0,Main!AU102)</f>
        <v>0</v>
      </c>
      <c r="BJ107" s="35">
        <f>IF(OR($A$1&lt;=Main!AV$4,ISBLANK($N107)),0,Main!AV102)</f>
        <v>0</v>
      </c>
    </row>
    <row r="108" spans="12:62">
      <c r="L108" s="146">
        <f>VLOOKUP($E49,Mask!$A$2:$C$102,$M$8,0)</f>
        <v>0</v>
      </c>
      <c r="M108" s="6">
        <f t="shared" si="8"/>
        <v>0</v>
      </c>
      <c r="N108" s="6" t="str">
        <f>Main!$A103&amp;Main!$B103</f>
        <v/>
      </c>
      <c r="O108" s="145">
        <f t="shared" si="11"/>
        <v>0</v>
      </c>
      <c r="P108" s="150">
        <f t="shared" si="10"/>
        <v>34</v>
      </c>
      <c r="Q108" s="150" t="str">
        <f ca="1">IF(Main!$AY103&lt;&gt;"#",$P108-Main!$AY103,"#")</f>
        <v>#</v>
      </c>
      <c r="R108" s="35">
        <f>Main!E103*Mask!G$6</f>
        <v>0</v>
      </c>
      <c r="S108" s="35">
        <f>Main!F103*Mask!H$6</f>
        <v>0</v>
      </c>
      <c r="T108" s="35">
        <f>Main!G103*Mask!I$6</f>
        <v>0</v>
      </c>
      <c r="U108" s="35">
        <f>Main!H103*Mask!J$6</f>
        <v>0</v>
      </c>
      <c r="V108" s="35">
        <f>Main!I103*Mask!K$6</f>
        <v>0</v>
      </c>
      <c r="W108" s="35">
        <f>Main!J103*Mask!L$6</f>
        <v>0</v>
      </c>
      <c r="X108" s="35">
        <f>Main!K103*Mask!M$6</f>
        <v>0</v>
      </c>
      <c r="Y108" s="35">
        <f>Main!L103*Mask!N$6</f>
        <v>0</v>
      </c>
      <c r="Z108" s="35">
        <f>Main!M103*Mask!O$6</f>
        <v>0</v>
      </c>
      <c r="AA108" s="35">
        <f>Main!N103*Mask!P$6</f>
        <v>0</v>
      </c>
      <c r="AB108" s="35">
        <f>Main!O103*Mask!Q$6</f>
        <v>0</v>
      </c>
      <c r="AC108" s="35">
        <f>Main!P103*Mask!R$6</f>
        <v>0</v>
      </c>
      <c r="AD108" s="35">
        <f>Main!Q103*Mask!S$6</f>
        <v>0</v>
      </c>
      <c r="AE108" s="35">
        <f>Main!R103*Mask!T$6</f>
        <v>0</v>
      </c>
      <c r="AF108" s="35">
        <f>Main!S103*Mask!U$6</f>
        <v>0</v>
      </c>
      <c r="AG108" s="35">
        <f>Main!T103*Mask!V$6</f>
        <v>0</v>
      </c>
      <c r="AH108" s="35">
        <f>Main!U103*Mask!W$6</f>
        <v>0</v>
      </c>
      <c r="AI108" s="35">
        <f>Main!V103*Mask!X$6</f>
        <v>0</v>
      </c>
      <c r="AJ108" s="35">
        <f>Main!W103*Mask!Y$6</f>
        <v>0</v>
      </c>
      <c r="AK108" s="35">
        <f>Main!X103*Mask!Z$6</f>
        <v>0</v>
      </c>
      <c r="AL108" s="35">
        <f>Main!Y103*Mask!AA$6</f>
        <v>0</v>
      </c>
      <c r="AM108" s="35">
        <f>Main!Z103*Mask!AB$6</f>
        <v>0</v>
      </c>
      <c r="AN108" s="35"/>
      <c r="AO108" s="35">
        <f>IF(OR($A$1&lt;=Main!AA$4,ISBLANK($N108)),0,Main!AA103)</f>
        <v>0</v>
      </c>
      <c r="AP108" s="35">
        <f>IF(OR($A$1&lt;=Main!AB$4,ISBLANK($N108)),0,Main!AB103)</f>
        <v>0</v>
      </c>
      <c r="AQ108" s="35">
        <f>IF(OR($A$1&lt;=Main!AC$4,ISBLANK($N108)),0,Main!AC103)</f>
        <v>0</v>
      </c>
      <c r="AR108" s="35">
        <f>IF(OR($A$1&lt;=Main!AD$4,ISBLANK($N108)),0,Main!AD103)</f>
        <v>0</v>
      </c>
      <c r="AS108" s="35">
        <f>IF(OR($A$1&lt;=Main!AE$4,ISBLANK($N108)),0,Main!AE103)</f>
        <v>0</v>
      </c>
      <c r="AT108" s="35">
        <f>IF(OR($A$1&lt;=Main!AF$4,ISBLANK($N108)),0,Main!AF103)</f>
        <v>0</v>
      </c>
      <c r="AU108" s="35">
        <f>IF(OR($A$1&lt;=Main!AG$4,ISBLANK($N108)),0,Main!AG103)</f>
        <v>0</v>
      </c>
      <c r="AV108" s="35">
        <f>IF(OR($A$1&lt;=Main!AH$4,ISBLANK($N108)),0,Main!AH103)</f>
        <v>0</v>
      </c>
      <c r="AW108" s="35">
        <f>IF(OR($A$1&lt;=Main!AI$4,ISBLANK($N108)),0,Main!AI103)</f>
        <v>0</v>
      </c>
      <c r="AX108" s="35">
        <f>IF(OR($A$1&lt;=Main!AJ$4,ISBLANK($N108)),0,Main!AJ103)</f>
        <v>0</v>
      </c>
      <c r="AY108" s="35">
        <f>IF(OR($A$1&lt;=Main!AK$4,ISBLANK($N108)),0,Main!AK103)</f>
        <v>0</v>
      </c>
      <c r="AZ108" s="35">
        <f>IF(OR($A$1&lt;=Main!AL$4,ISBLANK($N108)),0,Main!AL103)</f>
        <v>0</v>
      </c>
      <c r="BA108" s="35">
        <f>IF(OR($A$1&lt;=Main!AM$4,ISBLANK($N108)),0,Main!AM103)</f>
        <v>0</v>
      </c>
      <c r="BB108" s="35">
        <f>IF(OR($A$1&lt;=Main!AN$4,ISBLANK($N108)),0,Main!AN103)</f>
        <v>0</v>
      </c>
      <c r="BC108" s="35">
        <f>IF(OR($A$1&lt;=Main!AO$4,ISBLANK($N108)),0,Main!AO103)</f>
        <v>0</v>
      </c>
      <c r="BD108" s="35">
        <f>IF(OR($A$1&lt;=Main!AP$4,ISBLANK($N108)),0,Main!AP103)</f>
        <v>0</v>
      </c>
      <c r="BE108" s="35">
        <f>IF(OR($A$1&lt;=Main!AQ$4,ISBLANK($N108)),0,Main!AQ103)</f>
        <v>0</v>
      </c>
      <c r="BF108" s="35">
        <f>IF(OR($A$1&lt;=Main!AR$4,ISBLANK($N108)),0,Main!AR103)</f>
        <v>0</v>
      </c>
      <c r="BG108" s="35">
        <f>IF(OR($A$1&lt;=Main!AS$4,ISBLANK($N108)),0,Main!AS103)</f>
        <v>0</v>
      </c>
      <c r="BH108" s="35">
        <f>IF(OR($A$1&lt;=Main!AT$4,ISBLANK($N108)),0,Main!AT103)</f>
        <v>0</v>
      </c>
      <c r="BI108" s="35">
        <f>IF(OR($A$1&lt;=Main!AU$4,ISBLANK($N108)),0,Main!AU103)</f>
        <v>0</v>
      </c>
      <c r="BJ108" s="35">
        <f>IF(OR($A$1&lt;=Main!AV$4,ISBLANK($N108)),0,Main!AV103)</f>
        <v>0</v>
      </c>
    </row>
    <row r="109" spans="12:62">
      <c r="L109" s="146">
        <f>VLOOKUP($E50,Mask!$A$2:$C$102,$M$8,0)</f>
        <v>0</v>
      </c>
      <c r="M109" s="6">
        <f t="shared" si="8"/>
        <v>0</v>
      </c>
      <c r="N109" s="6" t="str">
        <f>Main!$A104&amp;Main!$B104</f>
        <v/>
      </c>
      <c r="O109" s="145">
        <f t="shared" si="11"/>
        <v>0</v>
      </c>
      <c r="P109" s="150">
        <f t="shared" si="10"/>
        <v>34</v>
      </c>
      <c r="Q109" s="150" t="str">
        <f ca="1">IF(Main!$AY104&lt;&gt;"#",$P109-Main!$AY104,"#")</f>
        <v>#</v>
      </c>
      <c r="R109" s="35">
        <f>Main!E104*Mask!G$6</f>
        <v>0</v>
      </c>
      <c r="S109" s="35">
        <f>Main!F104*Mask!H$6</f>
        <v>0</v>
      </c>
      <c r="T109" s="35">
        <f>Main!G104*Mask!I$6</f>
        <v>0</v>
      </c>
      <c r="U109" s="35">
        <f>Main!H104*Mask!J$6</f>
        <v>0</v>
      </c>
      <c r="V109" s="35">
        <f>Main!I104*Mask!K$6</f>
        <v>0</v>
      </c>
      <c r="W109" s="35">
        <f>Main!J104*Mask!L$6</f>
        <v>0</v>
      </c>
      <c r="X109" s="35">
        <f>Main!K104*Mask!M$6</f>
        <v>0</v>
      </c>
      <c r="Y109" s="35">
        <f>Main!L104*Mask!N$6</f>
        <v>0</v>
      </c>
      <c r="Z109" s="35">
        <f>Main!M104*Mask!O$6</f>
        <v>0</v>
      </c>
      <c r="AA109" s="35">
        <f>Main!N104*Mask!P$6</f>
        <v>0</v>
      </c>
      <c r="AB109" s="35">
        <f>Main!O104*Mask!Q$6</f>
        <v>0</v>
      </c>
      <c r="AC109" s="35">
        <f>Main!P104*Mask!R$6</f>
        <v>0</v>
      </c>
      <c r="AD109" s="35">
        <f>Main!Q104*Mask!S$6</f>
        <v>0</v>
      </c>
      <c r="AE109" s="35">
        <f>Main!R104*Mask!T$6</f>
        <v>0</v>
      </c>
      <c r="AF109" s="35">
        <f>Main!S104*Mask!U$6</f>
        <v>0</v>
      </c>
      <c r="AG109" s="35">
        <f>Main!T104*Mask!V$6</f>
        <v>0</v>
      </c>
      <c r="AH109" s="35">
        <f>Main!U104*Mask!W$6</f>
        <v>0</v>
      </c>
      <c r="AI109" s="35">
        <f>Main!V104*Mask!X$6</f>
        <v>0</v>
      </c>
      <c r="AJ109" s="35">
        <f>Main!W104*Mask!Y$6</f>
        <v>0</v>
      </c>
      <c r="AK109" s="35">
        <f>Main!X104*Mask!Z$6</f>
        <v>0</v>
      </c>
      <c r="AL109" s="35">
        <f>Main!Y104*Mask!AA$6</f>
        <v>0</v>
      </c>
      <c r="AM109" s="35">
        <f>Main!Z104*Mask!AB$6</f>
        <v>0</v>
      </c>
      <c r="AN109" s="35"/>
      <c r="AO109" s="35">
        <f>IF(OR($A$1&lt;=Main!AA$4,ISBLANK($N109)),0,Main!AA104)</f>
        <v>0</v>
      </c>
      <c r="AP109" s="35">
        <f>IF(OR($A$1&lt;=Main!AB$4,ISBLANK($N109)),0,Main!AB104)</f>
        <v>0</v>
      </c>
      <c r="AQ109" s="35">
        <f>IF(OR($A$1&lt;=Main!AC$4,ISBLANK($N109)),0,Main!AC104)</f>
        <v>0</v>
      </c>
      <c r="AR109" s="35">
        <f>IF(OR($A$1&lt;=Main!AD$4,ISBLANK($N109)),0,Main!AD104)</f>
        <v>0</v>
      </c>
      <c r="AS109" s="35">
        <f>IF(OR($A$1&lt;=Main!AE$4,ISBLANK($N109)),0,Main!AE104)</f>
        <v>0</v>
      </c>
      <c r="AT109" s="35">
        <f>IF(OR($A$1&lt;=Main!AF$4,ISBLANK($N109)),0,Main!AF104)</f>
        <v>0</v>
      </c>
      <c r="AU109" s="35">
        <f>IF(OR($A$1&lt;=Main!AG$4,ISBLANK($N109)),0,Main!AG104)</f>
        <v>0</v>
      </c>
      <c r="AV109" s="35">
        <f>IF(OR($A$1&lt;=Main!AH$4,ISBLANK($N109)),0,Main!AH104)</f>
        <v>0</v>
      </c>
      <c r="AW109" s="35">
        <f>IF(OR($A$1&lt;=Main!AI$4,ISBLANK($N109)),0,Main!AI104)</f>
        <v>0</v>
      </c>
      <c r="AX109" s="35">
        <f>IF(OR($A$1&lt;=Main!AJ$4,ISBLANK($N109)),0,Main!AJ104)</f>
        <v>0</v>
      </c>
      <c r="AY109" s="35">
        <f>IF(OR($A$1&lt;=Main!AK$4,ISBLANK($N109)),0,Main!AK104)</f>
        <v>0</v>
      </c>
      <c r="AZ109" s="35">
        <f>IF(OR($A$1&lt;=Main!AL$4,ISBLANK($N109)),0,Main!AL104)</f>
        <v>0</v>
      </c>
      <c r="BA109" s="35">
        <f>IF(OR($A$1&lt;=Main!AM$4,ISBLANK($N109)),0,Main!AM104)</f>
        <v>0</v>
      </c>
      <c r="BB109" s="35">
        <f>IF(OR($A$1&lt;=Main!AN$4,ISBLANK($N109)),0,Main!AN104)</f>
        <v>0</v>
      </c>
      <c r="BC109" s="35">
        <f>IF(OR($A$1&lt;=Main!AO$4,ISBLANK($N109)),0,Main!AO104)</f>
        <v>0</v>
      </c>
      <c r="BD109" s="35">
        <f>IF(OR($A$1&lt;=Main!AP$4,ISBLANK($N109)),0,Main!AP104)</f>
        <v>0</v>
      </c>
      <c r="BE109" s="35">
        <f>IF(OR($A$1&lt;=Main!AQ$4,ISBLANK($N109)),0,Main!AQ104)</f>
        <v>0</v>
      </c>
      <c r="BF109" s="35">
        <f>IF(OR($A$1&lt;=Main!AR$4,ISBLANK($N109)),0,Main!AR104)</f>
        <v>0</v>
      </c>
      <c r="BG109" s="35">
        <f>IF(OR($A$1&lt;=Main!AS$4,ISBLANK($N109)),0,Main!AS104)</f>
        <v>0</v>
      </c>
      <c r="BH109" s="35">
        <f>IF(OR($A$1&lt;=Main!AT$4,ISBLANK($N109)),0,Main!AT104)</f>
        <v>0</v>
      </c>
      <c r="BI109" s="35">
        <f>IF(OR($A$1&lt;=Main!AU$4,ISBLANK($N109)),0,Main!AU104)</f>
        <v>0</v>
      </c>
      <c r="BJ109" s="35">
        <f>IF(OR($A$1&lt;=Main!AV$4,ISBLANK($N109)),0,Main!AV104)</f>
        <v>0</v>
      </c>
    </row>
    <row r="110" spans="12:62">
      <c r="L110" s="146">
        <f>VLOOKUP($E51,Mask!$A$2:$C$102,$M$8,0)</f>
        <v>0</v>
      </c>
      <c r="M110" s="6">
        <f t="shared" si="8"/>
        <v>0</v>
      </c>
      <c r="N110" s="6" t="str">
        <f>Main!$A105&amp;Main!$B105</f>
        <v/>
      </c>
      <c r="O110" s="145">
        <f t="shared" si="11"/>
        <v>0</v>
      </c>
      <c r="P110" s="150">
        <f t="shared" si="10"/>
        <v>34</v>
      </c>
      <c r="Q110" s="150" t="str">
        <f ca="1">IF(Main!$AY105&lt;&gt;"#",$P110-Main!$AY105,"#")</f>
        <v>#</v>
      </c>
      <c r="R110" s="35">
        <f>Main!E105*Mask!G$6</f>
        <v>0</v>
      </c>
      <c r="S110" s="35">
        <f>Main!F105*Mask!H$6</f>
        <v>0</v>
      </c>
      <c r="T110" s="35">
        <f>Main!G105*Mask!I$6</f>
        <v>0</v>
      </c>
      <c r="U110" s="35">
        <f>Main!H105*Mask!J$6</f>
        <v>0</v>
      </c>
      <c r="V110" s="35">
        <f>Main!I105*Mask!K$6</f>
        <v>0</v>
      </c>
      <c r="W110" s="35">
        <f>Main!J105*Mask!L$6</f>
        <v>0</v>
      </c>
      <c r="X110" s="35">
        <f>Main!K105*Mask!M$6</f>
        <v>0</v>
      </c>
      <c r="Y110" s="35">
        <f>Main!L105*Mask!N$6</f>
        <v>0</v>
      </c>
      <c r="Z110" s="35">
        <f>Main!M105*Mask!O$6</f>
        <v>0</v>
      </c>
      <c r="AA110" s="35">
        <f>Main!N105*Mask!P$6</f>
        <v>0</v>
      </c>
      <c r="AB110" s="35">
        <f>Main!O105*Mask!Q$6</f>
        <v>0</v>
      </c>
      <c r="AC110" s="35">
        <f>Main!P105*Mask!R$6</f>
        <v>0</v>
      </c>
      <c r="AD110" s="35">
        <f>Main!Q105*Mask!S$6</f>
        <v>0</v>
      </c>
      <c r="AE110" s="35">
        <f>Main!R105*Mask!T$6</f>
        <v>0</v>
      </c>
      <c r="AF110" s="35">
        <f>Main!S105*Mask!U$6</f>
        <v>0</v>
      </c>
      <c r="AG110" s="35">
        <f>Main!T105*Mask!V$6</f>
        <v>0</v>
      </c>
      <c r="AH110" s="35">
        <f>Main!U105*Mask!W$6</f>
        <v>0</v>
      </c>
      <c r="AI110" s="35">
        <f>Main!V105*Mask!X$6</f>
        <v>0</v>
      </c>
      <c r="AJ110" s="35">
        <f>Main!W105*Mask!Y$6</f>
        <v>0</v>
      </c>
      <c r="AK110" s="35">
        <f>Main!X105*Mask!Z$6</f>
        <v>0</v>
      </c>
      <c r="AL110" s="35">
        <f>Main!Y105*Mask!AA$6</f>
        <v>0</v>
      </c>
      <c r="AM110" s="35">
        <f>Main!Z105*Mask!AB$6</f>
        <v>0</v>
      </c>
      <c r="AN110" s="35"/>
      <c r="AO110" s="35">
        <f>IF(OR($A$1&lt;=Main!AA$4,ISBLANK($N110)),0,Main!AA105)</f>
        <v>0</v>
      </c>
      <c r="AP110" s="35">
        <f>IF(OR($A$1&lt;=Main!AB$4,ISBLANK($N110)),0,Main!AB105)</f>
        <v>0</v>
      </c>
      <c r="AQ110" s="35">
        <f>IF(OR($A$1&lt;=Main!AC$4,ISBLANK($N110)),0,Main!AC105)</f>
        <v>0</v>
      </c>
      <c r="AR110" s="35">
        <f>IF(OR($A$1&lt;=Main!AD$4,ISBLANK($N110)),0,Main!AD105)</f>
        <v>0</v>
      </c>
      <c r="AS110" s="35">
        <f>IF(OR($A$1&lt;=Main!AE$4,ISBLANK($N110)),0,Main!AE105)</f>
        <v>0</v>
      </c>
      <c r="AT110" s="35">
        <f>IF(OR($A$1&lt;=Main!AF$4,ISBLANK($N110)),0,Main!AF105)</f>
        <v>0</v>
      </c>
      <c r="AU110" s="35">
        <f>IF(OR($A$1&lt;=Main!AG$4,ISBLANK($N110)),0,Main!AG105)</f>
        <v>0</v>
      </c>
      <c r="AV110" s="35">
        <f>IF(OR($A$1&lt;=Main!AH$4,ISBLANK($N110)),0,Main!AH105)</f>
        <v>0</v>
      </c>
      <c r="AW110" s="35">
        <f>IF(OR($A$1&lt;=Main!AI$4,ISBLANK($N110)),0,Main!AI105)</f>
        <v>0</v>
      </c>
      <c r="AX110" s="35">
        <f>IF(OR($A$1&lt;=Main!AJ$4,ISBLANK($N110)),0,Main!AJ105)</f>
        <v>0</v>
      </c>
      <c r="AY110" s="35">
        <f>IF(OR($A$1&lt;=Main!AK$4,ISBLANK($N110)),0,Main!AK105)</f>
        <v>0</v>
      </c>
      <c r="AZ110" s="35">
        <f>IF(OR($A$1&lt;=Main!AL$4,ISBLANK($N110)),0,Main!AL105)</f>
        <v>0</v>
      </c>
      <c r="BA110" s="35">
        <f>IF(OR($A$1&lt;=Main!AM$4,ISBLANK($N110)),0,Main!AM105)</f>
        <v>0</v>
      </c>
      <c r="BB110" s="35">
        <f>IF(OR($A$1&lt;=Main!AN$4,ISBLANK($N110)),0,Main!AN105)</f>
        <v>0</v>
      </c>
      <c r="BC110" s="35">
        <f>IF(OR($A$1&lt;=Main!AO$4,ISBLANK($N110)),0,Main!AO105)</f>
        <v>0</v>
      </c>
      <c r="BD110" s="35">
        <f>IF(OR($A$1&lt;=Main!AP$4,ISBLANK($N110)),0,Main!AP105)</f>
        <v>0</v>
      </c>
      <c r="BE110" s="35">
        <f>IF(OR($A$1&lt;=Main!AQ$4,ISBLANK($N110)),0,Main!AQ105)</f>
        <v>0</v>
      </c>
      <c r="BF110" s="35">
        <f>IF(OR($A$1&lt;=Main!AR$4,ISBLANK($N110)),0,Main!AR105)</f>
        <v>0</v>
      </c>
      <c r="BG110" s="35">
        <f>IF(OR($A$1&lt;=Main!AS$4,ISBLANK($N110)),0,Main!AS105)</f>
        <v>0</v>
      </c>
      <c r="BH110" s="35">
        <f>IF(OR($A$1&lt;=Main!AT$4,ISBLANK($N110)),0,Main!AT105)</f>
        <v>0</v>
      </c>
      <c r="BI110" s="35">
        <f>IF(OR($A$1&lt;=Main!AU$4,ISBLANK($N110)),0,Main!AU105)</f>
        <v>0</v>
      </c>
      <c r="BJ110" s="35">
        <f>IF(OR($A$1&lt;=Main!AV$4,ISBLANK($N110)),0,Main!AV105)</f>
        <v>0</v>
      </c>
    </row>
    <row r="111" spans="12:62">
      <c r="L111" s="146">
        <f>VLOOKUP($E52,Mask!$A$2:$C$102,$M$8,0)</f>
        <v>0</v>
      </c>
      <c r="M111" s="6">
        <f t="shared" si="8"/>
        <v>0</v>
      </c>
      <c r="N111" s="6" t="str">
        <f>Main!$A106&amp;Main!$B106</f>
        <v/>
      </c>
      <c r="O111" s="145">
        <f t="shared" si="11"/>
        <v>0</v>
      </c>
      <c r="P111" s="150">
        <f t="shared" si="10"/>
        <v>34</v>
      </c>
      <c r="Q111" s="150" t="str">
        <f ca="1">IF(Main!$AY106&lt;&gt;"#",$P111-Main!$AY106,"#")</f>
        <v>#</v>
      </c>
      <c r="R111" s="35">
        <f>Main!E106*Mask!G$6</f>
        <v>0</v>
      </c>
      <c r="S111" s="35">
        <f>Main!F106*Mask!H$6</f>
        <v>0</v>
      </c>
      <c r="T111" s="35">
        <f>Main!G106*Mask!I$6</f>
        <v>0</v>
      </c>
      <c r="U111" s="35">
        <f>Main!H106*Mask!J$6</f>
        <v>0</v>
      </c>
      <c r="V111" s="35">
        <f>Main!I106*Mask!K$6</f>
        <v>0</v>
      </c>
      <c r="W111" s="35">
        <f>Main!J106*Mask!L$6</f>
        <v>0</v>
      </c>
      <c r="X111" s="35">
        <f>Main!K106*Mask!M$6</f>
        <v>0</v>
      </c>
      <c r="Y111" s="35">
        <f>Main!L106*Mask!N$6</f>
        <v>0</v>
      </c>
      <c r="Z111" s="35">
        <f>Main!M106*Mask!O$6</f>
        <v>0</v>
      </c>
      <c r="AA111" s="35">
        <f>Main!N106*Mask!P$6</f>
        <v>0</v>
      </c>
      <c r="AB111" s="35">
        <f>Main!O106*Mask!Q$6</f>
        <v>0</v>
      </c>
      <c r="AC111" s="35">
        <f>Main!P106*Mask!R$6</f>
        <v>0</v>
      </c>
      <c r="AD111" s="35">
        <f>Main!Q106*Mask!S$6</f>
        <v>0</v>
      </c>
      <c r="AE111" s="35">
        <f>Main!R106*Mask!T$6</f>
        <v>0</v>
      </c>
      <c r="AF111" s="35">
        <f>Main!S106*Mask!U$6</f>
        <v>0</v>
      </c>
      <c r="AG111" s="35">
        <f>Main!T106*Mask!V$6</f>
        <v>0</v>
      </c>
      <c r="AH111" s="35">
        <f>Main!U106*Mask!W$6</f>
        <v>0</v>
      </c>
      <c r="AI111" s="35">
        <f>Main!V106*Mask!X$6</f>
        <v>0</v>
      </c>
      <c r="AJ111" s="35">
        <f>Main!W106*Mask!Y$6</f>
        <v>0</v>
      </c>
      <c r="AK111" s="35">
        <f>Main!X106*Mask!Z$6</f>
        <v>0</v>
      </c>
      <c r="AL111" s="35">
        <f>Main!Y106*Mask!AA$6</f>
        <v>0</v>
      </c>
      <c r="AM111" s="35">
        <f>Main!Z106*Mask!AB$6</f>
        <v>0</v>
      </c>
      <c r="AN111" s="35"/>
      <c r="AO111" s="35">
        <f>IF(OR($A$1&lt;=Main!AA$4,ISBLANK($N111)),0,Main!AA106)</f>
        <v>0</v>
      </c>
      <c r="AP111" s="35">
        <f>IF(OR($A$1&lt;=Main!AB$4,ISBLANK($N111)),0,Main!AB106)</f>
        <v>0</v>
      </c>
      <c r="AQ111" s="35">
        <f>IF(OR($A$1&lt;=Main!AC$4,ISBLANK($N111)),0,Main!AC106)</f>
        <v>0</v>
      </c>
      <c r="AR111" s="35">
        <f>IF(OR($A$1&lt;=Main!AD$4,ISBLANK($N111)),0,Main!AD106)</f>
        <v>0</v>
      </c>
      <c r="AS111" s="35">
        <f>IF(OR($A$1&lt;=Main!AE$4,ISBLANK($N111)),0,Main!AE106)</f>
        <v>0</v>
      </c>
      <c r="AT111" s="35">
        <f>IF(OR($A$1&lt;=Main!AF$4,ISBLANK($N111)),0,Main!AF106)</f>
        <v>0</v>
      </c>
      <c r="AU111" s="35">
        <f>IF(OR($A$1&lt;=Main!AG$4,ISBLANK($N111)),0,Main!AG106)</f>
        <v>0</v>
      </c>
      <c r="AV111" s="35">
        <f>IF(OR($A$1&lt;=Main!AH$4,ISBLANK($N111)),0,Main!AH106)</f>
        <v>0</v>
      </c>
      <c r="AW111" s="35">
        <f>IF(OR($A$1&lt;=Main!AI$4,ISBLANK($N111)),0,Main!AI106)</f>
        <v>0</v>
      </c>
      <c r="AX111" s="35">
        <f>IF(OR($A$1&lt;=Main!AJ$4,ISBLANK($N111)),0,Main!AJ106)</f>
        <v>0</v>
      </c>
      <c r="AY111" s="35">
        <f>IF(OR($A$1&lt;=Main!AK$4,ISBLANK($N111)),0,Main!AK106)</f>
        <v>0</v>
      </c>
      <c r="AZ111" s="35">
        <f>IF(OR($A$1&lt;=Main!AL$4,ISBLANK($N111)),0,Main!AL106)</f>
        <v>0</v>
      </c>
      <c r="BA111" s="35">
        <f>IF(OR($A$1&lt;=Main!AM$4,ISBLANK($N111)),0,Main!AM106)</f>
        <v>0</v>
      </c>
      <c r="BB111" s="35">
        <f>IF(OR($A$1&lt;=Main!AN$4,ISBLANK($N111)),0,Main!AN106)</f>
        <v>0</v>
      </c>
      <c r="BC111" s="35">
        <f>IF(OR($A$1&lt;=Main!AO$4,ISBLANK($N111)),0,Main!AO106)</f>
        <v>0</v>
      </c>
      <c r="BD111" s="35">
        <f>IF(OR($A$1&lt;=Main!AP$4,ISBLANK($N111)),0,Main!AP106)</f>
        <v>0</v>
      </c>
      <c r="BE111" s="35">
        <f>IF(OR($A$1&lt;=Main!AQ$4,ISBLANK($N111)),0,Main!AQ106)</f>
        <v>0</v>
      </c>
      <c r="BF111" s="35">
        <f>IF(OR($A$1&lt;=Main!AR$4,ISBLANK($N111)),0,Main!AR106)</f>
        <v>0</v>
      </c>
      <c r="BG111" s="35">
        <f>IF(OR($A$1&lt;=Main!AS$4,ISBLANK($N111)),0,Main!AS106)</f>
        <v>0</v>
      </c>
      <c r="BH111" s="35">
        <f>IF(OR($A$1&lt;=Main!AT$4,ISBLANK($N111)),0,Main!AT106)</f>
        <v>0</v>
      </c>
      <c r="BI111" s="35">
        <f>IF(OR($A$1&lt;=Main!AU$4,ISBLANK($N111)),0,Main!AU106)</f>
        <v>0</v>
      </c>
      <c r="BJ111" s="35">
        <f>IF(OR($A$1&lt;=Main!AV$4,ISBLANK($N111)),0,Main!AV106)</f>
        <v>0</v>
      </c>
    </row>
    <row r="112" spans="12:62">
      <c r="L112" s="146">
        <f>VLOOKUP($E53,Mask!$A$2:$C$102,$M$8,0)</f>
        <v>0</v>
      </c>
      <c r="M112" s="6">
        <f t="shared" si="8"/>
        <v>0</v>
      </c>
      <c r="N112" s="6" t="str">
        <f>Main!$A107&amp;Main!$B107</f>
        <v/>
      </c>
      <c r="O112" s="145">
        <f t="shared" si="11"/>
        <v>0</v>
      </c>
      <c r="P112" s="150">
        <f t="shared" si="10"/>
        <v>34</v>
      </c>
      <c r="Q112" s="150" t="str">
        <f ca="1">IF(Main!$AY107&lt;&gt;"#",$P112-Main!$AY107,"#")</f>
        <v>#</v>
      </c>
      <c r="R112" s="35">
        <f>Main!E107*Mask!G$6</f>
        <v>0</v>
      </c>
      <c r="S112" s="35">
        <f>Main!F107*Mask!H$6</f>
        <v>0</v>
      </c>
      <c r="T112" s="35">
        <f>Main!G107*Mask!I$6</f>
        <v>0</v>
      </c>
      <c r="U112" s="35">
        <f>Main!H107*Mask!J$6</f>
        <v>0</v>
      </c>
      <c r="V112" s="35">
        <f>Main!I107*Mask!K$6</f>
        <v>0</v>
      </c>
      <c r="W112" s="35">
        <f>Main!J107*Mask!L$6</f>
        <v>0</v>
      </c>
      <c r="X112" s="35">
        <f>Main!K107*Mask!M$6</f>
        <v>0</v>
      </c>
      <c r="Y112" s="35">
        <f>Main!L107*Mask!N$6</f>
        <v>0</v>
      </c>
      <c r="Z112" s="35">
        <f>Main!M107*Mask!O$6</f>
        <v>0</v>
      </c>
      <c r="AA112" s="35">
        <f>Main!N107*Mask!P$6</f>
        <v>0</v>
      </c>
      <c r="AB112" s="35">
        <f>Main!O107*Mask!Q$6</f>
        <v>0</v>
      </c>
      <c r="AC112" s="35">
        <f>Main!P107*Mask!R$6</f>
        <v>0</v>
      </c>
      <c r="AD112" s="35">
        <f>Main!Q107*Mask!S$6</f>
        <v>0</v>
      </c>
      <c r="AE112" s="35">
        <f>Main!R107*Mask!T$6</f>
        <v>0</v>
      </c>
      <c r="AF112" s="35">
        <f>Main!S107*Mask!U$6</f>
        <v>0</v>
      </c>
      <c r="AG112" s="35">
        <f>Main!T107*Mask!V$6</f>
        <v>0</v>
      </c>
      <c r="AH112" s="35">
        <f>Main!U107*Mask!W$6</f>
        <v>0</v>
      </c>
      <c r="AI112" s="35">
        <f>Main!V107*Mask!X$6</f>
        <v>0</v>
      </c>
      <c r="AJ112" s="35">
        <f>Main!W107*Mask!Y$6</f>
        <v>0</v>
      </c>
      <c r="AK112" s="35">
        <f>Main!X107*Mask!Z$6</f>
        <v>0</v>
      </c>
      <c r="AL112" s="35">
        <f>Main!Y107*Mask!AA$6</f>
        <v>0</v>
      </c>
      <c r="AM112" s="35">
        <f>Main!Z107*Mask!AB$6</f>
        <v>0</v>
      </c>
      <c r="AN112" s="35"/>
      <c r="AO112" s="35">
        <f>IF(OR($A$1&lt;=Main!AA$4,ISBLANK($N112)),0,Main!AA107)</f>
        <v>0</v>
      </c>
      <c r="AP112" s="35">
        <f>IF(OR($A$1&lt;=Main!AB$4,ISBLANK($N112)),0,Main!AB107)</f>
        <v>0</v>
      </c>
      <c r="AQ112" s="35">
        <f>IF(OR($A$1&lt;=Main!AC$4,ISBLANK($N112)),0,Main!AC107)</f>
        <v>0</v>
      </c>
      <c r="AR112" s="35">
        <f>IF(OR($A$1&lt;=Main!AD$4,ISBLANK($N112)),0,Main!AD107)</f>
        <v>0</v>
      </c>
      <c r="AS112" s="35">
        <f>IF(OR($A$1&lt;=Main!AE$4,ISBLANK($N112)),0,Main!AE107)</f>
        <v>0</v>
      </c>
      <c r="AT112" s="35">
        <f>IF(OR($A$1&lt;=Main!AF$4,ISBLANK($N112)),0,Main!AF107)</f>
        <v>0</v>
      </c>
      <c r="AU112" s="35">
        <f>IF(OR($A$1&lt;=Main!AG$4,ISBLANK($N112)),0,Main!AG107)</f>
        <v>0</v>
      </c>
      <c r="AV112" s="35">
        <f>IF(OR($A$1&lt;=Main!AH$4,ISBLANK($N112)),0,Main!AH107)</f>
        <v>0</v>
      </c>
      <c r="AW112" s="35">
        <f>IF(OR($A$1&lt;=Main!AI$4,ISBLANK($N112)),0,Main!AI107)</f>
        <v>0</v>
      </c>
      <c r="AX112" s="35">
        <f>IF(OR($A$1&lt;=Main!AJ$4,ISBLANK($N112)),0,Main!AJ107)</f>
        <v>0</v>
      </c>
      <c r="AY112" s="35">
        <f>IF(OR($A$1&lt;=Main!AK$4,ISBLANK($N112)),0,Main!AK107)</f>
        <v>0</v>
      </c>
      <c r="AZ112" s="35">
        <f>IF(OR($A$1&lt;=Main!AL$4,ISBLANK($N112)),0,Main!AL107)</f>
        <v>0</v>
      </c>
      <c r="BA112" s="35">
        <f>IF(OR($A$1&lt;=Main!AM$4,ISBLANK($N112)),0,Main!AM107)</f>
        <v>0</v>
      </c>
      <c r="BB112" s="35">
        <f>IF(OR($A$1&lt;=Main!AN$4,ISBLANK($N112)),0,Main!AN107)</f>
        <v>0</v>
      </c>
      <c r="BC112" s="35">
        <f>IF(OR($A$1&lt;=Main!AO$4,ISBLANK($N112)),0,Main!AO107)</f>
        <v>0</v>
      </c>
      <c r="BD112" s="35">
        <f>IF(OR($A$1&lt;=Main!AP$4,ISBLANK($N112)),0,Main!AP107)</f>
        <v>0</v>
      </c>
      <c r="BE112" s="35">
        <f>IF(OR($A$1&lt;=Main!AQ$4,ISBLANK($N112)),0,Main!AQ107)</f>
        <v>0</v>
      </c>
      <c r="BF112" s="35">
        <f>IF(OR($A$1&lt;=Main!AR$4,ISBLANK($N112)),0,Main!AR107)</f>
        <v>0</v>
      </c>
      <c r="BG112" s="35">
        <f>IF(OR($A$1&lt;=Main!AS$4,ISBLANK($N112)),0,Main!AS107)</f>
        <v>0</v>
      </c>
      <c r="BH112" s="35">
        <f>IF(OR($A$1&lt;=Main!AT$4,ISBLANK($N112)),0,Main!AT107)</f>
        <v>0</v>
      </c>
      <c r="BI112" s="35">
        <f>IF(OR($A$1&lt;=Main!AU$4,ISBLANK($N112)),0,Main!AU107)</f>
        <v>0</v>
      </c>
      <c r="BJ112" s="35">
        <f>IF(OR($A$1&lt;=Main!AV$4,ISBLANK($N112)),0,Main!AV107)</f>
        <v>0</v>
      </c>
    </row>
    <row r="113" spans="12:62">
      <c r="L113" s="146">
        <f>VLOOKUP($E54,Mask!$A$2:$C$102,$M$8,0)</f>
        <v>0</v>
      </c>
      <c r="M113" s="6">
        <f t="shared" si="8"/>
        <v>0</v>
      </c>
      <c r="N113" s="6" t="str">
        <f>Main!$A108&amp;Main!$B108</f>
        <v/>
      </c>
      <c r="O113" s="145">
        <f t="shared" si="11"/>
        <v>0</v>
      </c>
      <c r="P113" s="150">
        <f t="shared" si="10"/>
        <v>34</v>
      </c>
      <c r="Q113" s="150" t="str">
        <f ca="1">IF(Main!$AY108&lt;&gt;"#",$P113-Main!$AY108,"#")</f>
        <v>#</v>
      </c>
      <c r="R113" s="35">
        <f>Main!E108*Mask!G$6</f>
        <v>0</v>
      </c>
      <c r="S113" s="35">
        <f>Main!F108*Mask!H$6</f>
        <v>0</v>
      </c>
      <c r="T113" s="35">
        <f>Main!G108*Mask!I$6</f>
        <v>0</v>
      </c>
      <c r="U113" s="35">
        <f>Main!H108*Mask!J$6</f>
        <v>0</v>
      </c>
      <c r="V113" s="35">
        <f>Main!I108*Mask!K$6</f>
        <v>0</v>
      </c>
      <c r="W113" s="35">
        <f>Main!J108*Mask!L$6</f>
        <v>0</v>
      </c>
      <c r="X113" s="35">
        <f>Main!K108*Mask!M$6</f>
        <v>0</v>
      </c>
      <c r="Y113" s="35">
        <f>Main!L108*Mask!N$6</f>
        <v>0</v>
      </c>
      <c r="Z113" s="35">
        <f>Main!M108*Mask!O$6</f>
        <v>0</v>
      </c>
      <c r="AA113" s="35">
        <f>Main!N108*Mask!P$6</f>
        <v>0</v>
      </c>
      <c r="AB113" s="35">
        <f>Main!O108*Mask!Q$6</f>
        <v>0</v>
      </c>
      <c r="AC113" s="35">
        <f>Main!P108*Mask!R$6</f>
        <v>0</v>
      </c>
      <c r="AD113" s="35">
        <f>Main!Q108*Mask!S$6</f>
        <v>0</v>
      </c>
      <c r="AE113" s="35">
        <f>Main!R108*Mask!T$6</f>
        <v>0</v>
      </c>
      <c r="AF113" s="35">
        <f>Main!S108*Mask!U$6</f>
        <v>0</v>
      </c>
      <c r="AG113" s="35">
        <f>Main!T108*Mask!V$6</f>
        <v>0</v>
      </c>
      <c r="AH113" s="35">
        <f>Main!U108*Mask!W$6</f>
        <v>0</v>
      </c>
      <c r="AI113" s="35">
        <f>Main!V108*Mask!X$6</f>
        <v>0</v>
      </c>
      <c r="AJ113" s="35">
        <f>Main!W108*Mask!Y$6</f>
        <v>0</v>
      </c>
      <c r="AK113" s="35">
        <f>Main!X108*Mask!Z$6</f>
        <v>0</v>
      </c>
      <c r="AL113" s="35">
        <f>Main!Y108*Mask!AA$6</f>
        <v>0</v>
      </c>
      <c r="AM113" s="35">
        <f>Main!Z108*Mask!AB$6</f>
        <v>0</v>
      </c>
      <c r="AN113" s="35"/>
      <c r="AO113" s="35">
        <f>IF(OR($A$1&lt;=Main!AA$4,ISBLANK($N113)),0,Main!AA108)</f>
        <v>0</v>
      </c>
      <c r="AP113" s="35">
        <f>IF(OR($A$1&lt;=Main!AB$4,ISBLANK($N113)),0,Main!AB108)</f>
        <v>0</v>
      </c>
      <c r="AQ113" s="35">
        <f>IF(OR($A$1&lt;=Main!AC$4,ISBLANK($N113)),0,Main!AC108)</f>
        <v>0</v>
      </c>
      <c r="AR113" s="35">
        <f>IF(OR($A$1&lt;=Main!AD$4,ISBLANK($N113)),0,Main!AD108)</f>
        <v>0</v>
      </c>
      <c r="AS113" s="35">
        <f>IF(OR($A$1&lt;=Main!AE$4,ISBLANK($N113)),0,Main!AE108)</f>
        <v>0</v>
      </c>
      <c r="AT113" s="35">
        <f>IF(OR($A$1&lt;=Main!AF$4,ISBLANK($N113)),0,Main!AF108)</f>
        <v>0</v>
      </c>
      <c r="AU113" s="35">
        <f>IF(OR($A$1&lt;=Main!AG$4,ISBLANK($N113)),0,Main!AG108)</f>
        <v>0</v>
      </c>
      <c r="AV113" s="35">
        <f>IF(OR($A$1&lt;=Main!AH$4,ISBLANK($N113)),0,Main!AH108)</f>
        <v>0</v>
      </c>
      <c r="AW113" s="35">
        <f>IF(OR($A$1&lt;=Main!AI$4,ISBLANK($N113)),0,Main!AI108)</f>
        <v>0</v>
      </c>
      <c r="AX113" s="35">
        <f>IF(OR($A$1&lt;=Main!AJ$4,ISBLANK($N113)),0,Main!AJ108)</f>
        <v>0</v>
      </c>
      <c r="AY113" s="35">
        <f>IF(OR($A$1&lt;=Main!AK$4,ISBLANK($N113)),0,Main!AK108)</f>
        <v>0</v>
      </c>
      <c r="AZ113" s="35">
        <f>IF(OR($A$1&lt;=Main!AL$4,ISBLANK($N113)),0,Main!AL108)</f>
        <v>0</v>
      </c>
      <c r="BA113" s="35">
        <f>IF(OR($A$1&lt;=Main!AM$4,ISBLANK($N113)),0,Main!AM108)</f>
        <v>0</v>
      </c>
      <c r="BB113" s="35">
        <f>IF(OR($A$1&lt;=Main!AN$4,ISBLANK($N113)),0,Main!AN108)</f>
        <v>0</v>
      </c>
      <c r="BC113" s="35">
        <f>IF(OR($A$1&lt;=Main!AO$4,ISBLANK($N113)),0,Main!AO108)</f>
        <v>0</v>
      </c>
      <c r="BD113" s="35">
        <f>IF(OR($A$1&lt;=Main!AP$4,ISBLANK($N113)),0,Main!AP108)</f>
        <v>0</v>
      </c>
      <c r="BE113" s="35">
        <f>IF(OR($A$1&lt;=Main!AQ$4,ISBLANK($N113)),0,Main!AQ108)</f>
        <v>0</v>
      </c>
      <c r="BF113" s="35">
        <f>IF(OR($A$1&lt;=Main!AR$4,ISBLANK($N113)),0,Main!AR108)</f>
        <v>0</v>
      </c>
      <c r="BG113" s="35">
        <f>IF(OR($A$1&lt;=Main!AS$4,ISBLANK($N113)),0,Main!AS108)</f>
        <v>0</v>
      </c>
      <c r="BH113" s="35">
        <f>IF(OR($A$1&lt;=Main!AT$4,ISBLANK($N113)),0,Main!AT108)</f>
        <v>0</v>
      </c>
      <c r="BI113" s="35">
        <f>IF(OR($A$1&lt;=Main!AU$4,ISBLANK($N113)),0,Main!AU108)</f>
        <v>0</v>
      </c>
      <c r="BJ113" s="35">
        <f>IF(OR($A$1&lt;=Main!AV$4,ISBLANK($N113)),0,Main!AV108)</f>
        <v>0</v>
      </c>
    </row>
    <row r="114" spans="12:62">
      <c r="L114" s="146">
        <f>VLOOKUP($E55,Mask!$A$2:$C$102,$M$8,0)</f>
        <v>0</v>
      </c>
      <c r="M114" s="6">
        <f t="shared" si="8"/>
        <v>0</v>
      </c>
      <c r="N114" s="6" t="str">
        <f>Main!$A109&amp;Main!$B109</f>
        <v/>
      </c>
      <c r="O114" s="145">
        <f t="shared" si="11"/>
        <v>0</v>
      </c>
      <c r="P114" s="150">
        <f t="shared" si="10"/>
        <v>34</v>
      </c>
      <c r="Q114" s="150" t="str">
        <f ca="1">IF(Main!$AY109&lt;&gt;"#",$P114-Main!$AY109,"#")</f>
        <v>#</v>
      </c>
      <c r="R114" s="35">
        <f>Main!E109*Mask!G$6</f>
        <v>0</v>
      </c>
      <c r="S114" s="35">
        <f>Main!F109*Mask!H$6</f>
        <v>0</v>
      </c>
      <c r="T114" s="35">
        <f>Main!G109*Mask!I$6</f>
        <v>0</v>
      </c>
      <c r="U114" s="35">
        <f>Main!H109*Mask!J$6</f>
        <v>0</v>
      </c>
      <c r="V114" s="35">
        <f>Main!I109*Mask!K$6</f>
        <v>0</v>
      </c>
      <c r="W114" s="35">
        <f>Main!J109*Mask!L$6</f>
        <v>0</v>
      </c>
      <c r="X114" s="35">
        <f>Main!K109*Mask!M$6</f>
        <v>0</v>
      </c>
      <c r="Y114" s="35">
        <f>Main!L109*Mask!N$6</f>
        <v>0</v>
      </c>
      <c r="Z114" s="35">
        <f>Main!M109*Mask!O$6</f>
        <v>0</v>
      </c>
      <c r="AA114" s="35">
        <f>Main!N109*Mask!P$6</f>
        <v>0</v>
      </c>
      <c r="AB114" s="35">
        <f>Main!O109*Mask!Q$6</f>
        <v>0</v>
      </c>
      <c r="AC114" s="35">
        <f>Main!P109*Mask!R$6</f>
        <v>0</v>
      </c>
      <c r="AD114" s="35">
        <f>Main!Q109*Mask!S$6</f>
        <v>0</v>
      </c>
      <c r="AE114" s="35">
        <f>Main!R109*Mask!T$6</f>
        <v>0</v>
      </c>
      <c r="AF114" s="35">
        <f>Main!S109*Mask!U$6</f>
        <v>0</v>
      </c>
      <c r="AG114" s="35">
        <f>Main!T109*Mask!V$6</f>
        <v>0</v>
      </c>
      <c r="AH114" s="35">
        <f>Main!U109*Mask!W$6</f>
        <v>0</v>
      </c>
      <c r="AI114" s="35">
        <f>Main!V109*Mask!X$6</f>
        <v>0</v>
      </c>
      <c r="AJ114" s="35">
        <f>Main!W109*Mask!Y$6</f>
        <v>0</v>
      </c>
      <c r="AK114" s="35">
        <f>Main!X109*Mask!Z$6</f>
        <v>0</v>
      </c>
      <c r="AL114" s="35">
        <f>Main!Y109*Mask!AA$6</f>
        <v>0</v>
      </c>
      <c r="AM114" s="35">
        <f>Main!Z109*Mask!AB$6</f>
        <v>0</v>
      </c>
      <c r="AN114" s="35"/>
      <c r="AO114" s="35">
        <f>IF(OR($A$1&lt;=Main!AA$4,ISBLANK($N114)),0,Main!AA109)</f>
        <v>0</v>
      </c>
      <c r="AP114" s="35">
        <f>IF(OR($A$1&lt;=Main!AB$4,ISBLANK($N114)),0,Main!AB109)</f>
        <v>0</v>
      </c>
      <c r="AQ114" s="35">
        <f>IF(OR($A$1&lt;=Main!AC$4,ISBLANK($N114)),0,Main!AC109)</f>
        <v>0</v>
      </c>
      <c r="AR114" s="35">
        <f>IF(OR($A$1&lt;=Main!AD$4,ISBLANK($N114)),0,Main!AD109)</f>
        <v>0</v>
      </c>
      <c r="AS114" s="35">
        <f>IF(OR($A$1&lt;=Main!AE$4,ISBLANK($N114)),0,Main!AE109)</f>
        <v>0</v>
      </c>
      <c r="AT114" s="35">
        <f>IF(OR($A$1&lt;=Main!AF$4,ISBLANK($N114)),0,Main!AF109)</f>
        <v>0</v>
      </c>
      <c r="AU114" s="35">
        <f>IF(OR($A$1&lt;=Main!AG$4,ISBLANK($N114)),0,Main!AG109)</f>
        <v>0</v>
      </c>
      <c r="AV114" s="35">
        <f>IF(OR($A$1&lt;=Main!AH$4,ISBLANK($N114)),0,Main!AH109)</f>
        <v>0</v>
      </c>
      <c r="AW114" s="35">
        <f>IF(OR($A$1&lt;=Main!AI$4,ISBLANK($N114)),0,Main!AI109)</f>
        <v>0</v>
      </c>
      <c r="AX114" s="35">
        <f>IF(OR($A$1&lt;=Main!AJ$4,ISBLANK($N114)),0,Main!AJ109)</f>
        <v>0</v>
      </c>
      <c r="AY114" s="35">
        <f>IF(OR($A$1&lt;=Main!AK$4,ISBLANK($N114)),0,Main!AK109)</f>
        <v>0</v>
      </c>
      <c r="AZ114" s="35">
        <f>IF(OR($A$1&lt;=Main!AL$4,ISBLANK($N114)),0,Main!AL109)</f>
        <v>0</v>
      </c>
      <c r="BA114" s="35">
        <f>IF(OR($A$1&lt;=Main!AM$4,ISBLANK($N114)),0,Main!AM109)</f>
        <v>0</v>
      </c>
      <c r="BB114" s="35">
        <f>IF(OR($A$1&lt;=Main!AN$4,ISBLANK($N114)),0,Main!AN109)</f>
        <v>0</v>
      </c>
      <c r="BC114" s="35">
        <f>IF(OR($A$1&lt;=Main!AO$4,ISBLANK($N114)),0,Main!AO109)</f>
        <v>0</v>
      </c>
      <c r="BD114" s="35">
        <f>IF(OR($A$1&lt;=Main!AP$4,ISBLANK($N114)),0,Main!AP109)</f>
        <v>0</v>
      </c>
      <c r="BE114" s="35">
        <f>IF(OR($A$1&lt;=Main!AQ$4,ISBLANK($N114)),0,Main!AQ109)</f>
        <v>0</v>
      </c>
      <c r="BF114" s="35">
        <f>IF(OR($A$1&lt;=Main!AR$4,ISBLANK($N114)),0,Main!AR109)</f>
        <v>0</v>
      </c>
      <c r="BG114" s="35">
        <f>IF(OR($A$1&lt;=Main!AS$4,ISBLANK($N114)),0,Main!AS109)</f>
        <v>0</v>
      </c>
      <c r="BH114" s="35">
        <f>IF(OR($A$1&lt;=Main!AT$4,ISBLANK($N114)),0,Main!AT109)</f>
        <v>0</v>
      </c>
      <c r="BI114" s="35">
        <f>IF(OR($A$1&lt;=Main!AU$4,ISBLANK($N114)),0,Main!AU109)</f>
        <v>0</v>
      </c>
      <c r="BJ114" s="35">
        <f>IF(OR($A$1&lt;=Main!AV$4,ISBLANK($N114)),0,Main!AV109)</f>
        <v>0</v>
      </c>
    </row>
    <row r="115" spans="12:62">
      <c r="L115" s="146">
        <f>VLOOKUP($E56,Mask!$A$2:$C$102,$M$8,0)</f>
        <v>0</v>
      </c>
      <c r="M115" s="6">
        <f t="shared" si="8"/>
        <v>0</v>
      </c>
      <c r="N115" s="6" t="str">
        <f>Main!$A110&amp;Main!$B110</f>
        <v/>
      </c>
      <c r="O115" s="145">
        <f t="shared" si="11"/>
        <v>0</v>
      </c>
      <c r="P115" s="150">
        <f t="shared" si="10"/>
        <v>34</v>
      </c>
      <c r="Q115" s="150" t="str">
        <f ca="1">IF(Main!$AY110&lt;&gt;"#",$P115-Main!$AY110,"#")</f>
        <v>#</v>
      </c>
      <c r="R115" s="35">
        <f>Main!E110*Mask!G$6</f>
        <v>0</v>
      </c>
      <c r="S115" s="35">
        <f>Main!F110*Mask!H$6</f>
        <v>0</v>
      </c>
      <c r="T115" s="35">
        <f>Main!G110*Mask!I$6</f>
        <v>0</v>
      </c>
      <c r="U115" s="35">
        <f>Main!H110*Mask!J$6</f>
        <v>0</v>
      </c>
      <c r="V115" s="35">
        <f>Main!I110*Mask!K$6</f>
        <v>0</v>
      </c>
      <c r="W115" s="35">
        <f>Main!J110*Mask!L$6</f>
        <v>0</v>
      </c>
      <c r="X115" s="35">
        <f>Main!K110*Mask!M$6</f>
        <v>0</v>
      </c>
      <c r="Y115" s="35">
        <f>Main!L110*Mask!N$6</f>
        <v>0</v>
      </c>
      <c r="Z115" s="35">
        <f>Main!M110*Mask!O$6</f>
        <v>0</v>
      </c>
      <c r="AA115" s="35">
        <f>Main!N110*Mask!P$6</f>
        <v>0</v>
      </c>
      <c r="AB115" s="35">
        <f>Main!O110*Mask!Q$6</f>
        <v>0</v>
      </c>
      <c r="AC115" s="35">
        <f>Main!P110*Mask!R$6</f>
        <v>0</v>
      </c>
      <c r="AD115" s="35">
        <f>Main!Q110*Mask!S$6</f>
        <v>0</v>
      </c>
      <c r="AE115" s="35">
        <f>Main!R110*Mask!T$6</f>
        <v>0</v>
      </c>
      <c r="AF115" s="35">
        <f>Main!S110*Mask!U$6</f>
        <v>0</v>
      </c>
      <c r="AG115" s="35">
        <f>Main!T110*Mask!V$6</f>
        <v>0</v>
      </c>
      <c r="AH115" s="35">
        <f>Main!U110*Mask!W$6</f>
        <v>0</v>
      </c>
      <c r="AI115" s="35">
        <f>Main!V110*Mask!X$6</f>
        <v>0</v>
      </c>
      <c r="AJ115" s="35">
        <f>Main!W110*Mask!Y$6</f>
        <v>0</v>
      </c>
      <c r="AK115" s="35">
        <f>Main!X110*Mask!Z$6</f>
        <v>0</v>
      </c>
      <c r="AL115" s="35">
        <f>Main!Y110*Mask!AA$6</f>
        <v>0</v>
      </c>
      <c r="AM115" s="35">
        <f>Main!Z110*Mask!AB$6</f>
        <v>0</v>
      </c>
      <c r="AN115" s="35"/>
      <c r="AO115" s="35">
        <f>IF(OR($A$1&lt;=Main!AA$4,ISBLANK($N115)),0,Main!AA110)</f>
        <v>0</v>
      </c>
      <c r="AP115" s="35">
        <f>IF(OR($A$1&lt;=Main!AB$4,ISBLANK($N115)),0,Main!AB110)</f>
        <v>0</v>
      </c>
      <c r="AQ115" s="35">
        <f>IF(OR($A$1&lt;=Main!AC$4,ISBLANK($N115)),0,Main!AC110)</f>
        <v>0</v>
      </c>
      <c r="AR115" s="35">
        <f>IF(OR($A$1&lt;=Main!AD$4,ISBLANK($N115)),0,Main!AD110)</f>
        <v>0</v>
      </c>
      <c r="AS115" s="35">
        <f>IF(OR($A$1&lt;=Main!AE$4,ISBLANK($N115)),0,Main!AE110)</f>
        <v>0</v>
      </c>
      <c r="AT115" s="35">
        <f>IF(OR($A$1&lt;=Main!AF$4,ISBLANK($N115)),0,Main!AF110)</f>
        <v>0</v>
      </c>
      <c r="AU115" s="35">
        <f>IF(OR($A$1&lt;=Main!AG$4,ISBLANK($N115)),0,Main!AG110)</f>
        <v>0</v>
      </c>
      <c r="AV115" s="35">
        <f>IF(OR($A$1&lt;=Main!AH$4,ISBLANK($N115)),0,Main!AH110)</f>
        <v>0</v>
      </c>
      <c r="AW115" s="35">
        <f>IF(OR($A$1&lt;=Main!AI$4,ISBLANK($N115)),0,Main!AI110)</f>
        <v>0</v>
      </c>
      <c r="AX115" s="35">
        <f>IF(OR($A$1&lt;=Main!AJ$4,ISBLANK($N115)),0,Main!AJ110)</f>
        <v>0</v>
      </c>
      <c r="AY115" s="35">
        <f>IF(OR($A$1&lt;=Main!AK$4,ISBLANK($N115)),0,Main!AK110)</f>
        <v>0</v>
      </c>
      <c r="AZ115" s="35">
        <f>IF(OR($A$1&lt;=Main!AL$4,ISBLANK($N115)),0,Main!AL110)</f>
        <v>0</v>
      </c>
      <c r="BA115" s="35">
        <f>IF(OR($A$1&lt;=Main!AM$4,ISBLANK($N115)),0,Main!AM110)</f>
        <v>0</v>
      </c>
      <c r="BB115" s="35">
        <f>IF(OR($A$1&lt;=Main!AN$4,ISBLANK($N115)),0,Main!AN110)</f>
        <v>0</v>
      </c>
      <c r="BC115" s="35">
        <f>IF(OR($A$1&lt;=Main!AO$4,ISBLANK($N115)),0,Main!AO110)</f>
        <v>0</v>
      </c>
      <c r="BD115" s="35">
        <f>IF(OR($A$1&lt;=Main!AP$4,ISBLANK($N115)),0,Main!AP110)</f>
        <v>0</v>
      </c>
      <c r="BE115" s="35">
        <f>IF(OR($A$1&lt;=Main!AQ$4,ISBLANK($N115)),0,Main!AQ110)</f>
        <v>0</v>
      </c>
      <c r="BF115" s="35">
        <f>IF(OR($A$1&lt;=Main!AR$4,ISBLANK($N115)),0,Main!AR110)</f>
        <v>0</v>
      </c>
      <c r="BG115" s="35">
        <f>IF(OR($A$1&lt;=Main!AS$4,ISBLANK($N115)),0,Main!AS110)</f>
        <v>0</v>
      </c>
      <c r="BH115" s="35">
        <f>IF(OR($A$1&lt;=Main!AT$4,ISBLANK($N115)),0,Main!AT110)</f>
        <v>0</v>
      </c>
      <c r="BI115" s="35">
        <f>IF(OR($A$1&lt;=Main!AU$4,ISBLANK($N115)),0,Main!AU110)</f>
        <v>0</v>
      </c>
      <c r="BJ115" s="35">
        <f>IF(OR($A$1&lt;=Main!AV$4,ISBLANK($N115)),0,Main!AV110)</f>
        <v>0</v>
      </c>
    </row>
    <row r="116" spans="12:62">
      <c r="L116" s="146">
        <f>VLOOKUP($E57,Mask!$A$2:$C$102,$M$8,0)</f>
        <v>0</v>
      </c>
      <c r="M116" s="6">
        <f t="shared" si="8"/>
        <v>0</v>
      </c>
      <c r="N116" s="6" t="str">
        <f>Main!$A111&amp;Main!$B111</f>
        <v/>
      </c>
      <c r="O116" s="145">
        <f t="shared" si="11"/>
        <v>0</v>
      </c>
      <c r="P116" s="150">
        <f t="shared" si="10"/>
        <v>34</v>
      </c>
      <c r="Q116" s="150" t="str">
        <f ca="1">IF(Main!$AY111&lt;&gt;"#",$P116-Main!$AY111,"#")</f>
        <v>#</v>
      </c>
      <c r="R116" s="35">
        <f>Main!E111*Mask!G$6</f>
        <v>0</v>
      </c>
      <c r="S116" s="35">
        <f>Main!F111*Mask!H$6</f>
        <v>0</v>
      </c>
      <c r="T116" s="35">
        <f>Main!G111*Mask!I$6</f>
        <v>0</v>
      </c>
      <c r="U116" s="35">
        <f>Main!H111*Mask!J$6</f>
        <v>0</v>
      </c>
      <c r="V116" s="35">
        <f>Main!I111*Mask!K$6</f>
        <v>0</v>
      </c>
      <c r="W116" s="35">
        <f>Main!J111*Mask!L$6</f>
        <v>0</v>
      </c>
      <c r="X116" s="35">
        <f>Main!K111*Mask!M$6</f>
        <v>0</v>
      </c>
      <c r="Y116" s="35">
        <f>Main!L111*Mask!N$6</f>
        <v>0</v>
      </c>
      <c r="Z116" s="35">
        <f>Main!M111*Mask!O$6</f>
        <v>0</v>
      </c>
      <c r="AA116" s="35">
        <f>Main!N111*Mask!P$6</f>
        <v>0</v>
      </c>
      <c r="AB116" s="35">
        <f>Main!O111*Mask!Q$6</f>
        <v>0</v>
      </c>
      <c r="AC116" s="35">
        <f>Main!P111*Mask!R$6</f>
        <v>0</v>
      </c>
      <c r="AD116" s="35">
        <f>Main!Q111*Mask!S$6</f>
        <v>0</v>
      </c>
      <c r="AE116" s="35">
        <f>Main!R111*Mask!T$6</f>
        <v>0</v>
      </c>
      <c r="AF116" s="35">
        <f>Main!S111*Mask!U$6</f>
        <v>0</v>
      </c>
      <c r="AG116" s="35">
        <f>Main!T111*Mask!V$6</f>
        <v>0</v>
      </c>
      <c r="AH116" s="35">
        <f>Main!U111*Mask!W$6</f>
        <v>0</v>
      </c>
      <c r="AI116" s="35">
        <f>Main!V111*Mask!X$6</f>
        <v>0</v>
      </c>
      <c r="AJ116" s="35">
        <f>Main!W111*Mask!Y$6</f>
        <v>0</v>
      </c>
      <c r="AK116" s="35">
        <f>Main!X111*Mask!Z$6</f>
        <v>0</v>
      </c>
      <c r="AL116" s="35">
        <f>Main!Y111*Mask!AA$6</f>
        <v>0</v>
      </c>
      <c r="AM116" s="35">
        <f>Main!Z111*Mask!AB$6</f>
        <v>0</v>
      </c>
      <c r="AN116" s="35"/>
      <c r="AO116" s="35">
        <f>IF(OR($A$1&lt;=Main!AA$4,ISBLANK($N116)),0,Main!AA111)</f>
        <v>0</v>
      </c>
      <c r="AP116" s="35">
        <f>IF(OR($A$1&lt;=Main!AB$4,ISBLANK($N116)),0,Main!AB111)</f>
        <v>0</v>
      </c>
      <c r="AQ116" s="35">
        <f>IF(OR($A$1&lt;=Main!AC$4,ISBLANK($N116)),0,Main!AC111)</f>
        <v>0</v>
      </c>
      <c r="AR116" s="35">
        <f>IF(OR($A$1&lt;=Main!AD$4,ISBLANK($N116)),0,Main!AD111)</f>
        <v>0</v>
      </c>
      <c r="AS116" s="35">
        <f>IF(OR($A$1&lt;=Main!AE$4,ISBLANK($N116)),0,Main!AE111)</f>
        <v>0</v>
      </c>
      <c r="AT116" s="35">
        <f>IF(OR($A$1&lt;=Main!AF$4,ISBLANK($N116)),0,Main!AF111)</f>
        <v>0</v>
      </c>
      <c r="AU116" s="35">
        <f>IF(OR($A$1&lt;=Main!AG$4,ISBLANK($N116)),0,Main!AG111)</f>
        <v>0</v>
      </c>
      <c r="AV116" s="35">
        <f>IF(OR($A$1&lt;=Main!AH$4,ISBLANK($N116)),0,Main!AH111)</f>
        <v>0</v>
      </c>
      <c r="AW116" s="35">
        <f>IF(OR($A$1&lt;=Main!AI$4,ISBLANK($N116)),0,Main!AI111)</f>
        <v>0</v>
      </c>
      <c r="AX116" s="35">
        <f>IF(OR($A$1&lt;=Main!AJ$4,ISBLANK($N116)),0,Main!AJ111)</f>
        <v>0</v>
      </c>
      <c r="AY116" s="35">
        <f>IF(OR($A$1&lt;=Main!AK$4,ISBLANK($N116)),0,Main!AK111)</f>
        <v>0</v>
      </c>
      <c r="AZ116" s="35">
        <f>IF(OR($A$1&lt;=Main!AL$4,ISBLANK($N116)),0,Main!AL111)</f>
        <v>0</v>
      </c>
      <c r="BA116" s="35">
        <f>IF(OR($A$1&lt;=Main!AM$4,ISBLANK($N116)),0,Main!AM111)</f>
        <v>0</v>
      </c>
      <c r="BB116" s="35">
        <f>IF(OR($A$1&lt;=Main!AN$4,ISBLANK($N116)),0,Main!AN111)</f>
        <v>0</v>
      </c>
      <c r="BC116" s="35">
        <f>IF(OR($A$1&lt;=Main!AO$4,ISBLANK($N116)),0,Main!AO111)</f>
        <v>0</v>
      </c>
      <c r="BD116" s="35">
        <f>IF(OR($A$1&lt;=Main!AP$4,ISBLANK($N116)),0,Main!AP111)</f>
        <v>0</v>
      </c>
      <c r="BE116" s="35">
        <f>IF(OR($A$1&lt;=Main!AQ$4,ISBLANK($N116)),0,Main!AQ111)</f>
        <v>0</v>
      </c>
      <c r="BF116" s="35">
        <f>IF(OR($A$1&lt;=Main!AR$4,ISBLANK($N116)),0,Main!AR111)</f>
        <v>0</v>
      </c>
      <c r="BG116" s="35">
        <f>IF(OR($A$1&lt;=Main!AS$4,ISBLANK($N116)),0,Main!AS111)</f>
        <v>0</v>
      </c>
      <c r="BH116" s="35">
        <f>IF(OR($A$1&lt;=Main!AT$4,ISBLANK($N116)),0,Main!AT111)</f>
        <v>0</v>
      </c>
      <c r="BI116" s="35">
        <f>IF(OR($A$1&lt;=Main!AU$4,ISBLANK($N116)),0,Main!AU111)</f>
        <v>0</v>
      </c>
      <c r="BJ116" s="35">
        <f>IF(OR($A$1&lt;=Main!AV$4,ISBLANK($N116)),0,Main!AV111)</f>
        <v>0</v>
      </c>
    </row>
    <row r="117" spans="12:62">
      <c r="L117" s="146">
        <f>VLOOKUP($E58,Mask!$A$2:$C$102,$M$8,0)</f>
        <v>0</v>
      </c>
      <c r="M117" s="6">
        <f t="shared" si="8"/>
        <v>0</v>
      </c>
      <c r="N117" s="6" t="str">
        <f>Main!$A112&amp;Main!$B112</f>
        <v/>
      </c>
      <c r="O117" s="145">
        <f t="shared" si="11"/>
        <v>0</v>
      </c>
      <c r="P117" s="150">
        <f t="shared" si="10"/>
        <v>34</v>
      </c>
      <c r="Q117" s="150" t="str">
        <f ca="1">IF(Main!$AY112&lt;&gt;"#",$P117-Main!$AY112,"#")</f>
        <v>#</v>
      </c>
      <c r="R117" s="35">
        <f>Main!E112*Mask!G$6</f>
        <v>0</v>
      </c>
      <c r="S117" s="35">
        <f>Main!F112*Mask!H$6</f>
        <v>0</v>
      </c>
      <c r="T117" s="35">
        <f>Main!G112*Mask!I$6</f>
        <v>0</v>
      </c>
      <c r="U117" s="35">
        <f>Main!H112*Mask!J$6</f>
        <v>0</v>
      </c>
      <c r="V117" s="35">
        <f>Main!I112*Mask!K$6</f>
        <v>0</v>
      </c>
      <c r="W117" s="35">
        <f>Main!J112*Mask!L$6</f>
        <v>0</v>
      </c>
      <c r="X117" s="35">
        <f>Main!K112*Mask!M$6</f>
        <v>0</v>
      </c>
      <c r="Y117" s="35">
        <f>Main!L112*Mask!N$6</f>
        <v>0</v>
      </c>
      <c r="Z117" s="35">
        <f>Main!M112*Mask!O$6</f>
        <v>0</v>
      </c>
      <c r="AA117" s="35">
        <f>Main!N112*Mask!P$6</f>
        <v>0</v>
      </c>
      <c r="AB117" s="35">
        <f>Main!O112*Mask!Q$6</f>
        <v>0</v>
      </c>
      <c r="AC117" s="35">
        <f>Main!P112*Mask!R$6</f>
        <v>0</v>
      </c>
      <c r="AD117" s="35">
        <f>Main!Q112*Mask!S$6</f>
        <v>0</v>
      </c>
      <c r="AE117" s="35">
        <f>Main!R112*Mask!T$6</f>
        <v>0</v>
      </c>
      <c r="AF117" s="35">
        <f>Main!S112*Mask!U$6</f>
        <v>0</v>
      </c>
      <c r="AG117" s="35">
        <f>Main!T112*Mask!V$6</f>
        <v>0</v>
      </c>
      <c r="AH117" s="35">
        <f>Main!U112*Mask!W$6</f>
        <v>0</v>
      </c>
      <c r="AI117" s="35">
        <f>Main!V112*Mask!X$6</f>
        <v>0</v>
      </c>
      <c r="AJ117" s="35">
        <f>Main!W112*Mask!Y$6</f>
        <v>0</v>
      </c>
      <c r="AK117" s="35">
        <f>Main!X112*Mask!Z$6</f>
        <v>0</v>
      </c>
      <c r="AL117" s="35">
        <f>Main!Y112*Mask!AA$6</f>
        <v>0</v>
      </c>
      <c r="AM117" s="35">
        <f>Main!Z112*Mask!AB$6</f>
        <v>0</v>
      </c>
      <c r="AN117" s="35"/>
      <c r="AO117" s="35">
        <f>IF(OR($A$1&lt;=Main!AA$4,ISBLANK($N117)),0,Main!AA112)</f>
        <v>0</v>
      </c>
      <c r="AP117" s="35">
        <f>IF(OR($A$1&lt;=Main!AB$4,ISBLANK($N117)),0,Main!AB112)</f>
        <v>0</v>
      </c>
      <c r="AQ117" s="35">
        <f>IF(OR($A$1&lt;=Main!AC$4,ISBLANK($N117)),0,Main!AC112)</f>
        <v>0</v>
      </c>
      <c r="AR117" s="35">
        <f>IF(OR($A$1&lt;=Main!AD$4,ISBLANK($N117)),0,Main!AD112)</f>
        <v>0</v>
      </c>
      <c r="AS117" s="35">
        <f>IF(OR($A$1&lt;=Main!AE$4,ISBLANK($N117)),0,Main!AE112)</f>
        <v>0</v>
      </c>
      <c r="AT117" s="35">
        <f>IF(OR($A$1&lt;=Main!AF$4,ISBLANK($N117)),0,Main!AF112)</f>
        <v>0</v>
      </c>
      <c r="AU117" s="35">
        <f>IF(OR($A$1&lt;=Main!AG$4,ISBLANK($N117)),0,Main!AG112)</f>
        <v>0</v>
      </c>
      <c r="AV117" s="35">
        <f>IF(OR($A$1&lt;=Main!AH$4,ISBLANK($N117)),0,Main!AH112)</f>
        <v>0</v>
      </c>
      <c r="AW117" s="35">
        <f>IF(OR($A$1&lt;=Main!AI$4,ISBLANK($N117)),0,Main!AI112)</f>
        <v>0</v>
      </c>
      <c r="AX117" s="35">
        <f>IF(OR($A$1&lt;=Main!AJ$4,ISBLANK($N117)),0,Main!AJ112)</f>
        <v>0</v>
      </c>
      <c r="AY117" s="35">
        <f>IF(OR($A$1&lt;=Main!AK$4,ISBLANK($N117)),0,Main!AK112)</f>
        <v>0</v>
      </c>
      <c r="AZ117" s="35">
        <f>IF(OR($A$1&lt;=Main!AL$4,ISBLANK($N117)),0,Main!AL112)</f>
        <v>0</v>
      </c>
      <c r="BA117" s="35">
        <f>IF(OR($A$1&lt;=Main!AM$4,ISBLANK($N117)),0,Main!AM112)</f>
        <v>0</v>
      </c>
      <c r="BB117" s="35">
        <f>IF(OR($A$1&lt;=Main!AN$4,ISBLANK($N117)),0,Main!AN112)</f>
        <v>0</v>
      </c>
      <c r="BC117" s="35">
        <f>IF(OR($A$1&lt;=Main!AO$4,ISBLANK($N117)),0,Main!AO112)</f>
        <v>0</v>
      </c>
      <c r="BD117" s="35">
        <f>IF(OR($A$1&lt;=Main!AP$4,ISBLANK($N117)),0,Main!AP112)</f>
        <v>0</v>
      </c>
      <c r="BE117" s="35">
        <f>IF(OR($A$1&lt;=Main!AQ$4,ISBLANK($N117)),0,Main!AQ112)</f>
        <v>0</v>
      </c>
      <c r="BF117" s="35">
        <f>IF(OR($A$1&lt;=Main!AR$4,ISBLANK($N117)),0,Main!AR112)</f>
        <v>0</v>
      </c>
      <c r="BG117" s="35">
        <f>IF(OR($A$1&lt;=Main!AS$4,ISBLANK($N117)),0,Main!AS112)</f>
        <v>0</v>
      </c>
      <c r="BH117" s="35">
        <f>IF(OR($A$1&lt;=Main!AT$4,ISBLANK($N117)),0,Main!AT112)</f>
        <v>0</v>
      </c>
      <c r="BI117" s="35">
        <f>IF(OR($A$1&lt;=Main!AU$4,ISBLANK($N117)),0,Main!AU112)</f>
        <v>0</v>
      </c>
      <c r="BJ117" s="35">
        <f>IF(OR($A$1&lt;=Main!AV$4,ISBLANK($N117)),0,Main!AV112)</f>
        <v>0</v>
      </c>
    </row>
    <row r="118" spans="12:62">
      <c r="L118" s="146">
        <f>VLOOKUP($E59,Mask!$A$2:$C$102,$M$8,0)</f>
        <v>0</v>
      </c>
      <c r="M118" s="6">
        <f t="shared" si="8"/>
        <v>0</v>
      </c>
      <c r="N118" s="6" t="str">
        <f>Main!$A113&amp;Main!$B113</f>
        <v/>
      </c>
      <c r="O118" s="145">
        <f t="shared" si="11"/>
        <v>0</v>
      </c>
      <c r="P118" s="150">
        <f t="shared" si="10"/>
        <v>34</v>
      </c>
      <c r="Q118" s="150" t="str">
        <f ca="1">IF(Main!$AY113&lt;&gt;"#",$P118-Main!$AY113,"#")</f>
        <v>#</v>
      </c>
      <c r="R118" s="35">
        <f>Main!E113*Mask!G$6</f>
        <v>0</v>
      </c>
      <c r="S118" s="35">
        <f>Main!F113*Mask!H$6</f>
        <v>0</v>
      </c>
      <c r="T118" s="35">
        <f>Main!G113*Mask!I$6</f>
        <v>0</v>
      </c>
      <c r="U118" s="35">
        <f>Main!H113*Mask!J$6</f>
        <v>0</v>
      </c>
      <c r="V118" s="35">
        <f>Main!I113*Mask!K$6</f>
        <v>0</v>
      </c>
      <c r="W118" s="35">
        <f>Main!J113*Mask!L$6</f>
        <v>0</v>
      </c>
      <c r="X118" s="35">
        <f>Main!K113*Mask!M$6</f>
        <v>0</v>
      </c>
      <c r="Y118" s="35">
        <f>Main!L113*Mask!N$6</f>
        <v>0</v>
      </c>
      <c r="Z118" s="35">
        <f>Main!M113*Mask!O$6</f>
        <v>0</v>
      </c>
      <c r="AA118" s="35">
        <f>Main!N113*Mask!P$6</f>
        <v>0</v>
      </c>
      <c r="AB118" s="35">
        <f>Main!O113*Mask!Q$6</f>
        <v>0</v>
      </c>
      <c r="AC118" s="35">
        <f>Main!P113*Mask!R$6</f>
        <v>0</v>
      </c>
      <c r="AD118" s="35">
        <f>Main!Q113*Mask!S$6</f>
        <v>0</v>
      </c>
      <c r="AE118" s="35">
        <f>Main!R113*Mask!T$6</f>
        <v>0</v>
      </c>
      <c r="AF118" s="35">
        <f>Main!S113*Mask!U$6</f>
        <v>0</v>
      </c>
      <c r="AG118" s="35">
        <f>Main!T113*Mask!V$6</f>
        <v>0</v>
      </c>
      <c r="AH118" s="35">
        <f>Main!U113*Mask!W$6</f>
        <v>0</v>
      </c>
      <c r="AI118" s="35">
        <f>Main!V113*Mask!X$6</f>
        <v>0</v>
      </c>
      <c r="AJ118" s="35">
        <f>Main!W113*Mask!Y$6</f>
        <v>0</v>
      </c>
      <c r="AK118" s="35">
        <f>Main!X113*Mask!Z$6</f>
        <v>0</v>
      </c>
      <c r="AL118" s="35">
        <f>Main!Y113*Mask!AA$6</f>
        <v>0</v>
      </c>
      <c r="AM118" s="35">
        <f>Main!Z113*Mask!AB$6</f>
        <v>0</v>
      </c>
      <c r="AN118" s="35"/>
      <c r="AO118" s="35">
        <f>IF(OR($A$1&lt;=Main!AA$4,ISBLANK($N118)),0,Main!AA113)</f>
        <v>0</v>
      </c>
      <c r="AP118" s="35">
        <f>IF(OR($A$1&lt;=Main!AB$4,ISBLANK($N118)),0,Main!AB113)</f>
        <v>0</v>
      </c>
      <c r="AQ118" s="35">
        <f>IF(OR($A$1&lt;=Main!AC$4,ISBLANK($N118)),0,Main!AC113)</f>
        <v>0</v>
      </c>
      <c r="AR118" s="35">
        <f>IF(OR($A$1&lt;=Main!AD$4,ISBLANK($N118)),0,Main!AD113)</f>
        <v>0</v>
      </c>
      <c r="AS118" s="35">
        <f>IF(OR($A$1&lt;=Main!AE$4,ISBLANK($N118)),0,Main!AE113)</f>
        <v>0</v>
      </c>
      <c r="AT118" s="35">
        <f>IF(OR($A$1&lt;=Main!AF$4,ISBLANK($N118)),0,Main!AF113)</f>
        <v>0</v>
      </c>
      <c r="AU118" s="35">
        <f>IF(OR($A$1&lt;=Main!AG$4,ISBLANK($N118)),0,Main!AG113)</f>
        <v>0</v>
      </c>
      <c r="AV118" s="35">
        <f>IF(OR($A$1&lt;=Main!AH$4,ISBLANK($N118)),0,Main!AH113)</f>
        <v>0</v>
      </c>
      <c r="AW118" s="35">
        <f>IF(OR($A$1&lt;=Main!AI$4,ISBLANK($N118)),0,Main!AI113)</f>
        <v>0</v>
      </c>
      <c r="AX118" s="35">
        <f>IF(OR($A$1&lt;=Main!AJ$4,ISBLANK($N118)),0,Main!AJ113)</f>
        <v>0</v>
      </c>
      <c r="AY118" s="35">
        <f>IF(OR($A$1&lt;=Main!AK$4,ISBLANK($N118)),0,Main!AK113)</f>
        <v>0</v>
      </c>
      <c r="AZ118" s="35">
        <f>IF(OR($A$1&lt;=Main!AL$4,ISBLANK($N118)),0,Main!AL113)</f>
        <v>0</v>
      </c>
      <c r="BA118" s="35">
        <f>IF(OR($A$1&lt;=Main!AM$4,ISBLANK($N118)),0,Main!AM113)</f>
        <v>0</v>
      </c>
      <c r="BB118" s="35">
        <f>IF(OR($A$1&lt;=Main!AN$4,ISBLANK($N118)),0,Main!AN113)</f>
        <v>0</v>
      </c>
      <c r="BC118" s="35">
        <f>IF(OR($A$1&lt;=Main!AO$4,ISBLANK($N118)),0,Main!AO113)</f>
        <v>0</v>
      </c>
      <c r="BD118" s="35">
        <f>IF(OR($A$1&lt;=Main!AP$4,ISBLANK($N118)),0,Main!AP113)</f>
        <v>0</v>
      </c>
      <c r="BE118" s="35">
        <f>IF(OR($A$1&lt;=Main!AQ$4,ISBLANK($N118)),0,Main!AQ113)</f>
        <v>0</v>
      </c>
      <c r="BF118" s="35">
        <f>IF(OR($A$1&lt;=Main!AR$4,ISBLANK($N118)),0,Main!AR113)</f>
        <v>0</v>
      </c>
      <c r="BG118" s="35">
        <f>IF(OR($A$1&lt;=Main!AS$4,ISBLANK($N118)),0,Main!AS113)</f>
        <v>0</v>
      </c>
      <c r="BH118" s="35">
        <f>IF(OR($A$1&lt;=Main!AT$4,ISBLANK($N118)),0,Main!AT113)</f>
        <v>0</v>
      </c>
      <c r="BI118" s="35">
        <f>IF(OR($A$1&lt;=Main!AU$4,ISBLANK($N118)),0,Main!AU113)</f>
        <v>0</v>
      </c>
      <c r="BJ118" s="35">
        <f>IF(OR($A$1&lt;=Main!AV$4,ISBLANK($N118)),0,Main!AV113)</f>
        <v>0</v>
      </c>
    </row>
    <row r="119" spans="12:62">
      <c r="L119" s="146">
        <f>VLOOKUP($E60,Mask!$A$2:$C$102,$M$8,0)</f>
        <v>0</v>
      </c>
      <c r="M119" s="6">
        <f t="shared" si="8"/>
        <v>0</v>
      </c>
      <c r="N119" s="6" t="str">
        <f>Main!$A114&amp;Main!$B114</f>
        <v/>
      </c>
      <c r="O119" s="145">
        <f t="shared" si="11"/>
        <v>0</v>
      </c>
      <c r="P119" s="150">
        <f t="shared" si="10"/>
        <v>34</v>
      </c>
      <c r="Q119" s="150" t="str">
        <f ca="1">IF(Main!$AY114&lt;&gt;"#",$P119-Main!$AY114,"#")</f>
        <v>#</v>
      </c>
      <c r="R119" s="35">
        <f>Main!E114*Mask!G$6</f>
        <v>0</v>
      </c>
      <c r="S119" s="35">
        <f>Main!F114*Mask!H$6</f>
        <v>0</v>
      </c>
      <c r="T119" s="35">
        <f>Main!G114*Mask!I$6</f>
        <v>0</v>
      </c>
      <c r="U119" s="35">
        <f>Main!H114*Mask!J$6</f>
        <v>0</v>
      </c>
      <c r="V119" s="35">
        <f>Main!I114*Mask!K$6</f>
        <v>0</v>
      </c>
      <c r="W119" s="35">
        <f>Main!J114*Mask!L$6</f>
        <v>0</v>
      </c>
      <c r="X119" s="35">
        <f>Main!K114*Mask!M$6</f>
        <v>0</v>
      </c>
      <c r="Y119" s="35">
        <f>Main!L114*Mask!N$6</f>
        <v>0</v>
      </c>
      <c r="Z119" s="35">
        <f>Main!M114*Mask!O$6</f>
        <v>0</v>
      </c>
      <c r="AA119" s="35">
        <f>Main!N114*Mask!P$6</f>
        <v>0</v>
      </c>
      <c r="AB119" s="35">
        <f>Main!O114*Mask!Q$6</f>
        <v>0</v>
      </c>
      <c r="AC119" s="35">
        <f>Main!P114*Mask!R$6</f>
        <v>0</v>
      </c>
      <c r="AD119" s="35">
        <f>Main!Q114*Mask!S$6</f>
        <v>0</v>
      </c>
      <c r="AE119" s="35">
        <f>Main!R114*Mask!T$6</f>
        <v>0</v>
      </c>
      <c r="AF119" s="35">
        <f>Main!S114*Mask!U$6</f>
        <v>0</v>
      </c>
      <c r="AG119" s="35">
        <f>Main!T114*Mask!V$6</f>
        <v>0</v>
      </c>
      <c r="AH119" s="35">
        <f>Main!U114*Mask!W$6</f>
        <v>0</v>
      </c>
      <c r="AI119" s="35">
        <f>Main!V114*Mask!X$6</f>
        <v>0</v>
      </c>
      <c r="AJ119" s="35">
        <f>Main!W114*Mask!Y$6</f>
        <v>0</v>
      </c>
      <c r="AK119" s="35">
        <f>Main!X114*Mask!Z$6</f>
        <v>0</v>
      </c>
      <c r="AL119" s="35">
        <f>Main!Y114*Mask!AA$6</f>
        <v>0</v>
      </c>
      <c r="AM119" s="35">
        <f>Main!Z114*Mask!AB$6</f>
        <v>0</v>
      </c>
      <c r="AN119" s="35"/>
      <c r="AO119" s="35">
        <f>IF(OR($A$1&lt;=Main!AA$4,ISBLANK($N119)),0,Main!AA114)</f>
        <v>0</v>
      </c>
      <c r="AP119" s="35">
        <f>IF(OR($A$1&lt;=Main!AB$4,ISBLANK($N119)),0,Main!AB114)</f>
        <v>0</v>
      </c>
      <c r="AQ119" s="35">
        <f>IF(OR($A$1&lt;=Main!AC$4,ISBLANK($N119)),0,Main!AC114)</f>
        <v>0</v>
      </c>
      <c r="AR119" s="35">
        <f>IF(OR($A$1&lt;=Main!AD$4,ISBLANK($N119)),0,Main!AD114)</f>
        <v>0</v>
      </c>
      <c r="AS119" s="35">
        <f>IF(OR($A$1&lt;=Main!AE$4,ISBLANK($N119)),0,Main!AE114)</f>
        <v>0</v>
      </c>
      <c r="AT119" s="35">
        <f>IF(OR($A$1&lt;=Main!AF$4,ISBLANK($N119)),0,Main!AF114)</f>
        <v>0</v>
      </c>
      <c r="AU119" s="35">
        <f>IF(OR($A$1&lt;=Main!AG$4,ISBLANK($N119)),0,Main!AG114)</f>
        <v>0</v>
      </c>
      <c r="AV119" s="35">
        <f>IF(OR($A$1&lt;=Main!AH$4,ISBLANK($N119)),0,Main!AH114)</f>
        <v>0</v>
      </c>
      <c r="AW119" s="35">
        <f>IF(OR($A$1&lt;=Main!AI$4,ISBLANK($N119)),0,Main!AI114)</f>
        <v>0</v>
      </c>
      <c r="AX119" s="35">
        <f>IF(OR($A$1&lt;=Main!AJ$4,ISBLANK($N119)),0,Main!AJ114)</f>
        <v>0</v>
      </c>
      <c r="AY119" s="35">
        <f>IF(OR($A$1&lt;=Main!AK$4,ISBLANK($N119)),0,Main!AK114)</f>
        <v>0</v>
      </c>
      <c r="AZ119" s="35">
        <f>IF(OR($A$1&lt;=Main!AL$4,ISBLANK($N119)),0,Main!AL114)</f>
        <v>0</v>
      </c>
      <c r="BA119" s="35">
        <f>IF(OR($A$1&lt;=Main!AM$4,ISBLANK($N119)),0,Main!AM114)</f>
        <v>0</v>
      </c>
      <c r="BB119" s="35">
        <f>IF(OR($A$1&lt;=Main!AN$4,ISBLANK($N119)),0,Main!AN114)</f>
        <v>0</v>
      </c>
      <c r="BC119" s="35">
        <f>IF(OR($A$1&lt;=Main!AO$4,ISBLANK($N119)),0,Main!AO114)</f>
        <v>0</v>
      </c>
      <c r="BD119" s="35">
        <f>IF(OR($A$1&lt;=Main!AP$4,ISBLANK($N119)),0,Main!AP114)</f>
        <v>0</v>
      </c>
      <c r="BE119" s="35">
        <f>IF(OR($A$1&lt;=Main!AQ$4,ISBLANK($N119)),0,Main!AQ114)</f>
        <v>0</v>
      </c>
      <c r="BF119" s="35">
        <f>IF(OR($A$1&lt;=Main!AR$4,ISBLANK($N119)),0,Main!AR114)</f>
        <v>0</v>
      </c>
      <c r="BG119" s="35">
        <f>IF(OR($A$1&lt;=Main!AS$4,ISBLANK($N119)),0,Main!AS114)</f>
        <v>0</v>
      </c>
      <c r="BH119" s="35">
        <f>IF(OR($A$1&lt;=Main!AT$4,ISBLANK($N119)),0,Main!AT114)</f>
        <v>0</v>
      </c>
      <c r="BI119" s="35">
        <f>IF(OR($A$1&lt;=Main!AU$4,ISBLANK($N119)),0,Main!AU114)</f>
        <v>0</v>
      </c>
      <c r="BJ119" s="35">
        <f>IF(OR($A$1&lt;=Main!AV$4,ISBLANK($N119)),0,Main!AV114)</f>
        <v>0</v>
      </c>
    </row>
    <row r="120" spans="12:62">
      <c r="L120" s="146" t="e">
        <f>VLOOKUP($E60,Mask!$A$2:$B$102,$K$6,0)</f>
        <v>#VALUE!</v>
      </c>
      <c r="M120" s="6" t="e">
        <f t="shared" ref="M120" si="12">L120*(1+$D$7)*$D$3/100*$D$8</f>
        <v>#VALUE!</v>
      </c>
      <c r="N120" s="6" t="str">
        <f>Main!$A115&amp;Main!$B115</f>
        <v/>
      </c>
      <c r="O120" s="145">
        <f t="shared" si="11"/>
        <v>0</v>
      </c>
      <c r="P120" s="150">
        <f t="shared" si="10"/>
        <v>34</v>
      </c>
      <c r="Q120" s="150" t="str">
        <f ca="1">IF(Main!$AY115&lt;&gt;"#",$P120-Main!$AY115,"#")</f>
        <v>#</v>
      </c>
      <c r="R120" s="35">
        <f>Main!E115*Mask!G$6</f>
        <v>0</v>
      </c>
      <c r="S120" s="35">
        <f>Main!F115*Mask!H$6</f>
        <v>0</v>
      </c>
      <c r="T120" s="35">
        <f>Main!G115*Mask!I$6</f>
        <v>0</v>
      </c>
      <c r="U120" s="35">
        <f>Main!H115*Mask!J$6</f>
        <v>0</v>
      </c>
      <c r="V120" s="35">
        <f>Main!I115*Mask!K$6</f>
        <v>0</v>
      </c>
      <c r="W120" s="35">
        <f>Main!J115*Mask!L$6</f>
        <v>0</v>
      </c>
      <c r="X120" s="35">
        <f>Main!K115*Mask!M$6</f>
        <v>0</v>
      </c>
      <c r="Y120" s="35">
        <f>Main!L115*Mask!N$6</f>
        <v>0</v>
      </c>
      <c r="Z120" s="35">
        <f>Main!M115*Mask!O$6</f>
        <v>0</v>
      </c>
      <c r="AA120" s="35">
        <f>Main!N115*Mask!P$6</f>
        <v>0</v>
      </c>
      <c r="AB120" s="35">
        <f>Main!O115*Mask!Q$6</f>
        <v>0</v>
      </c>
      <c r="AC120" s="35">
        <f>Main!P115*Mask!R$6</f>
        <v>0</v>
      </c>
      <c r="AD120" s="35">
        <f>Main!Q115*Mask!S$6</f>
        <v>0</v>
      </c>
      <c r="AE120" s="35">
        <f>Main!R115*Mask!T$6</f>
        <v>0</v>
      </c>
      <c r="AF120" s="35">
        <f>Main!S115*Mask!U$6</f>
        <v>0</v>
      </c>
      <c r="AG120" s="35">
        <f>Main!T115*Mask!V$6</f>
        <v>0</v>
      </c>
      <c r="AH120" s="35">
        <f>Main!U115*Mask!W$6</f>
        <v>0</v>
      </c>
      <c r="AI120" s="35">
        <f>Main!V115*Mask!X$6</f>
        <v>0</v>
      </c>
      <c r="AJ120" s="35">
        <f>Main!W115*Mask!Y$6</f>
        <v>0</v>
      </c>
      <c r="AK120" s="35">
        <f>Main!X115*Mask!Z$6</f>
        <v>0</v>
      </c>
      <c r="AL120" s="35">
        <f>Main!Y115*Mask!AA$6</f>
        <v>0</v>
      </c>
      <c r="AM120" s="35">
        <f>Main!Z115*Mask!AB$6</f>
        <v>0</v>
      </c>
      <c r="AN120" s="35"/>
      <c r="AO120" s="35">
        <f>IF(OR($A$1&lt;=Main!AA$4,ISBLANK($N120)),0,Main!AA115)</f>
        <v>0</v>
      </c>
      <c r="AP120" s="35">
        <f>IF(OR($A$1&lt;=Main!AB$4,ISBLANK($N120)),0,Main!AB115)</f>
        <v>0</v>
      </c>
      <c r="AQ120" s="35">
        <f>IF(OR($A$1&lt;=Main!AC$4,ISBLANK($N120)),0,Main!AC115)</f>
        <v>0</v>
      </c>
      <c r="AR120" s="35">
        <f>IF(OR($A$1&lt;=Main!AD$4,ISBLANK($N120)),0,Main!AD115)</f>
        <v>0</v>
      </c>
      <c r="AS120" s="35">
        <f>IF(OR($A$1&lt;=Main!AE$4,ISBLANK($N120)),0,Main!AE115)</f>
        <v>0</v>
      </c>
      <c r="AT120" s="35">
        <f>IF(OR($A$1&lt;=Main!AF$4,ISBLANK($N120)),0,Main!AF115)</f>
        <v>0</v>
      </c>
      <c r="AU120" s="35">
        <f>IF(OR($A$1&lt;=Main!AG$4,ISBLANK($N120)),0,Main!AG115)</f>
        <v>0</v>
      </c>
      <c r="AV120" s="35">
        <f>IF(OR($A$1&lt;=Main!AH$4,ISBLANK($N120)),0,Main!AH115)</f>
        <v>0</v>
      </c>
      <c r="AW120" s="35">
        <f>IF(OR($A$1&lt;=Main!AI$4,ISBLANK($N120)),0,Main!AI115)</f>
        <v>0</v>
      </c>
      <c r="AX120" s="35">
        <f>IF(OR($A$1&lt;=Main!AJ$4,ISBLANK($N120)),0,Main!AJ115)</f>
        <v>0</v>
      </c>
      <c r="AY120" s="35">
        <f>IF(OR($A$1&lt;=Main!AK$4,ISBLANK($N120)),0,Main!AK115)</f>
        <v>0</v>
      </c>
      <c r="AZ120" s="35">
        <f>IF(OR($A$1&lt;=Main!AL$4,ISBLANK($N120)),0,Main!AL115)</f>
        <v>0</v>
      </c>
      <c r="BA120" s="35">
        <f>IF(OR($A$1&lt;=Main!AM$4,ISBLANK($N120)),0,Main!AM115)</f>
        <v>0</v>
      </c>
      <c r="BB120" s="35">
        <f>IF(OR($A$1&lt;=Main!AN$4,ISBLANK($N120)),0,Main!AN115)</f>
        <v>0</v>
      </c>
      <c r="BC120" s="35">
        <f>IF(OR($A$1&lt;=Main!AO$4,ISBLANK($N120)),0,Main!AO115)</f>
        <v>0</v>
      </c>
      <c r="BD120" s="35">
        <f>IF(OR($A$1&lt;=Main!AP$4,ISBLANK($N120)),0,Main!AP115)</f>
        <v>0</v>
      </c>
      <c r="BE120" s="35">
        <f>IF(OR($A$1&lt;=Main!AQ$4,ISBLANK($N120)),0,Main!AQ115)</f>
        <v>0</v>
      </c>
      <c r="BF120" s="35">
        <f>IF(OR($A$1&lt;=Main!AR$4,ISBLANK($N120)),0,Main!AR115)</f>
        <v>0</v>
      </c>
      <c r="BG120" s="35">
        <f>IF(OR($A$1&lt;=Main!AS$4,ISBLANK($N120)),0,Main!AS115)</f>
        <v>0</v>
      </c>
      <c r="BH120" s="35">
        <f>IF(OR($A$1&lt;=Main!AT$4,ISBLANK($N120)),0,Main!AT115)</f>
        <v>0</v>
      </c>
      <c r="BI120" s="35">
        <f>IF(OR($A$1&lt;=Main!AU$4,ISBLANK($N120)),0,Main!AU115)</f>
        <v>0</v>
      </c>
      <c r="BJ120" s="35">
        <f>IF(OR($A$1&lt;=Main!AV$4,ISBLANK($N120)),0,Main!AV115)</f>
        <v>0</v>
      </c>
    </row>
    <row r="121" spans="12:62">
      <c r="L121" s="146"/>
      <c r="M121" s="6" t="str">
        <f>Main!$A116&amp;Main!$B116</f>
        <v/>
      </c>
      <c r="N121" s="6" t="str">
        <f>Main!$A116&amp;Main!$B116</f>
        <v/>
      </c>
      <c r="O121" s="145">
        <f t="shared" si="11"/>
        <v>0</v>
      </c>
      <c r="P121" s="150">
        <f t="shared" si="10"/>
        <v>34</v>
      </c>
      <c r="Q121" s="150" t="str">
        <f ca="1">IF(Main!$AY116&lt;&gt;"#",$P121-Main!$AY116,"#")</f>
        <v>#</v>
      </c>
      <c r="R121" s="35">
        <f>Main!E116*Mask!G$6</f>
        <v>0</v>
      </c>
      <c r="S121" s="35">
        <f>Main!F116*Mask!H$6</f>
        <v>0</v>
      </c>
      <c r="T121" s="35">
        <f>Main!G116*Mask!I$6</f>
        <v>0</v>
      </c>
      <c r="U121" s="35">
        <f>Main!H116*Mask!J$6</f>
        <v>0</v>
      </c>
      <c r="V121" s="35">
        <f>Main!I116*Mask!K$6</f>
        <v>0</v>
      </c>
      <c r="W121" s="35">
        <f>Main!J116*Mask!L$6</f>
        <v>0</v>
      </c>
      <c r="X121" s="35">
        <f>Main!K116*Mask!M$6</f>
        <v>0</v>
      </c>
      <c r="Y121" s="35">
        <f>Main!L116*Mask!N$6</f>
        <v>0</v>
      </c>
      <c r="Z121" s="35">
        <f>Main!M116*Mask!O$6</f>
        <v>0</v>
      </c>
      <c r="AA121" s="35">
        <f>Main!N116*Mask!P$6</f>
        <v>0</v>
      </c>
      <c r="AB121" s="35">
        <f>Main!O116*Mask!Q$6</f>
        <v>0</v>
      </c>
      <c r="AC121" s="35">
        <f>Main!P116*Mask!R$6</f>
        <v>0</v>
      </c>
      <c r="AD121" s="35">
        <f>Main!Q116*Mask!S$6</f>
        <v>0</v>
      </c>
      <c r="AE121" s="35">
        <f>Main!R116*Mask!T$6</f>
        <v>0</v>
      </c>
      <c r="AF121" s="35">
        <f>Main!S116*Mask!U$6</f>
        <v>0</v>
      </c>
      <c r="AG121" s="35">
        <f>Main!T116*Mask!V$6</f>
        <v>0</v>
      </c>
      <c r="AH121" s="35">
        <f>Main!U116*Mask!W$6</f>
        <v>0</v>
      </c>
      <c r="AI121" s="35">
        <f>Main!V116*Mask!X$6</f>
        <v>0</v>
      </c>
      <c r="AJ121" s="35">
        <f>Main!W116*Mask!Y$6</f>
        <v>0</v>
      </c>
      <c r="AK121" s="35">
        <f>Main!X116*Mask!Z$6</f>
        <v>0</v>
      </c>
      <c r="AL121" s="35">
        <f>Main!Y116*Mask!AA$6</f>
        <v>0</v>
      </c>
      <c r="AM121" s="35">
        <f>Main!Z116*Mask!AB$6</f>
        <v>0</v>
      </c>
      <c r="AN121" s="35"/>
      <c r="AO121" s="35">
        <f>IF(OR($A$1&lt;=Main!AA$4,ISBLANK($N121)),0,Main!AA116)</f>
        <v>0</v>
      </c>
      <c r="AP121" s="35">
        <f>IF(OR($A$1&lt;=Main!AB$4,ISBLANK($N121)),0,Main!AB116)</f>
        <v>0</v>
      </c>
      <c r="AQ121" s="35">
        <f>IF(OR($A$1&lt;=Main!AC$4,ISBLANK($N121)),0,Main!AC116)</f>
        <v>0</v>
      </c>
      <c r="AR121" s="35">
        <f>IF(OR($A$1&lt;=Main!AD$4,ISBLANK($N121)),0,Main!AD116)</f>
        <v>0</v>
      </c>
      <c r="AS121" s="35">
        <f>IF(OR($A$1&lt;=Main!AE$4,ISBLANK($N121)),0,Main!AE116)</f>
        <v>0</v>
      </c>
      <c r="AT121" s="35">
        <f>IF(OR($A$1&lt;=Main!AF$4,ISBLANK($N121)),0,Main!AF116)</f>
        <v>0</v>
      </c>
      <c r="AU121" s="35">
        <f>IF(OR($A$1&lt;=Main!AG$4,ISBLANK($N121)),0,Main!AG116)</f>
        <v>0</v>
      </c>
      <c r="AV121" s="35">
        <f>IF(OR($A$1&lt;=Main!AH$4,ISBLANK($N121)),0,Main!AH116)</f>
        <v>0</v>
      </c>
      <c r="AW121" s="35">
        <f>IF(OR($A$1&lt;=Main!AI$4,ISBLANK($N121)),0,Main!AI116)</f>
        <v>0</v>
      </c>
      <c r="AX121" s="35">
        <f>IF(OR($A$1&lt;=Main!AJ$4,ISBLANK($N121)),0,Main!AJ116)</f>
        <v>0</v>
      </c>
      <c r="AY121" s="35">
        <f>IF(OR($A$1&lt;=Main!AK$4,ISBLANK($N121)),0,Main!AK116)</f>
        <v>0</v>
      </c>
      <c r="AZ121" s="35">
        <f>IF(OR($A$1&lt;=Main!AL$4,ISBLANK($N121)),0,Main!AL116)</f>
        <v>0</v>
      </c>
      <c r="BA121" s="35">
        <f>IF(OR($A$1&lt;=Main!AM$4,ISBLANK($N121)),0,Main!AM116)</f>
        <v>0</v>
      </c>
      <c r="BB121" s="35">
        <f>IF(OR($A$1&lt;=Main!AN$4,ISBLANK($N121)),0,Main!AN116)</f>
        <v>0</v>
      </c>
      <c r="BC121" s="35">
        <f>IF(OR($A$1&lt;=Main!AO$4,ISBLANK($N121)),0,Main!AO116)</f>
        <v>0</v>
      </c>
      <c r="BD121" s="35">
        <f>IF(OR($A$1&lt;=Main!AP$4,ISBLANK($N121)),0,Main!AP116)</f>
        <v>0</v>
      </c>
      <c r="BE121" s="35">
        <f>IF(OR($A$1&lt;=Main!AQ$4,ISBLANK($N121)),0,Main!AQ116)</f>
        <v>0</v>
      </c>
      <c r="BF121" s="35">
        <f>IF(OR($A$1&lt;=Main!AR$4,ISBLANK($N121)),0,Main!AR116)</f>
        <v>0</v>
      </c>
      <c r="BG121" s="35">
        <f>IF(OR($A$1&lt;=Main!AS$4,ISBLANK($N121)),0,Main!AS116)</f>
        <v>0</v>
      </c>
      <c r="BH121" s="35">
        <f>IF(OR($A$1&lt;=Main!AT$4,ISBLANK($N121)),0,Main!AT116)</f>
        <v>0</v>
      </c>
      <c r="BI121" s="35">
        <f>IF(OR($A$1&lt;=Main!AU$4,ISBLANK($N121)),0,Main!AU116)</f>
        <v>0</v>
      </c>
      <c r="BJ121" s="35">
        <f>IF(OR($A$1&lt;=Main!AV$4,ISBLANK($N121)),0,Main!AV116)</f>
        <v>0</v>
      </c>
    </row>
    <row r="122" spans="12:62">
      <c r="M122" s="6" t="str">
        <f>Main!$A117&amp;Main!$B117</f>
        <v/>
      </c>
      <c r="N122" s="6" t="str">
        <f>Main!$A117&amp;Main!$B117</f>
        <v/>
      </c>
      <c r="O122" s="145">
        <f t="shared" si="11"/>
        <v>0</v>
      </c>
      <c r="P122" s="150">
        <f t="shared" si="10"/>
        <v>34</v>
      </c>
      <c r="Q122" s="150" t="str">
        <f ca="1">IF(Main!$AY117&lt;&gt;"#",$P122-Main!$AY117,"#")</f>
        <v>#</v>
      </c>
      <c r="R122" s="35">
        <f>Main!E117*Mask!G$6</f>
        <v>0</v>
      </c>
      <c r="S122" s="35">
        <f>Main!F117*Mask!H$6</f>
        <v>0</v>
      </c>
      <c r="T122" s="35">
        <f>Main!G117*Mask!I$6</f>
        <v>0</v>
      </c>
      <c r="U122" s="35">
        <f>Main!H117*Mask!J$6</f>
        <v>0</v>
      </c>
      <c r="V122" s="35">
        <f>Main!I117*Mask!K$6</f>
        <v>0</v>
      </c>
      <c r="W122" s="35">
        <f>Main!J117*Mask!L$6</f>
        <v>0</v>
      </c>
      <c r="X122" s="35">
        <f>Main!K117*Mask!M$6</f>
        <v>0</v>
      </c>
      <c r="Y122" s="35">
        <f>Main!L117*Mask!N$6</f>
        <v>0</v>
      </c>
      <c r="Z122" s="35">
        <f>Main!M117*Mask!O$6</f>
        <v>0</v>
      </c>
      <c r="AA122" s="35">
        <f>Main!N117*Mask!P$6</f>
        <v>0</v>
      </c>
      <c r="AB122" s="35">
        <f>Main!O117*Mask!Q$6</f>
        <v>0</v>
      </c>
      <c r="AC122" s="35">
        <f>Main!P117*Mask!R$6</f>
        <v>0</v>
      </c>
      <c r="AD122" s="35">
        <f>Main!Q117*Mask!S$6</f>
        <v>0</v>
      </c>
      <c r="AE122" s="35">
        <f>Main!R117*Mask!T$6</f>
        <v>0</v>
      </c>
      <c r="AF122" s="35">
        <f>Main!S117*Mask!U$6</f>
        <v>0</v>
      </c>
      <c r="AG122" s="35">
        <f>Main!T117*Mask!V$6</f>
        <v>0</v>
      </c>
      <c r="AH122" s="35">
        <f>Main!U117*Mask!W$6</f>
        <v>0</v>
      </c>
      <c r="AI122" s="35">
        <f>Main!V117*Mask!X$6</f>
        <v>0</v>
      </c>
      <c r="AJ122" s="35">
        <f>Main!W117*Mask!Y$6</f>
        <v>0</v>
      </c>
      <c r="AK122" s="35">
        <f>Main!X117*Mask!Z$6</f>
        <v>0</v>
      </c>
      <c r="AL122" s="35">
        <f>Main!Y117*Mask!AA$6</f>
        <v>0</v>
      </c>
      <c r="AM122" s="35">
        <f>Main!Z117*Mask!AB$6</f>
        <v>0</v>
      </c>
      <c r="AN122" s="35"/>
      <c r="AO122" s="35">
        <f>IF(OR($A$1&lt;=Main!AA$4,ISBLANK($N122)),0,Main!AA117)</f>
        <v>0</v>
      </c>
      <c r="AP122" s="35">
        <f>IF(OR($A$1&lt;=Main!AB$4,ISBLANK($N122)),0,Main!AB117)</f>
        <v>0</v>
      </c>
      <c r="AQ122" s="35">
        <f>IF(OR($A$1&lt;=Main!AC$4,ISBLANK($N122)),0,Main!AC117)</f>
        <v>0</v>
      </c>
      <c r="AR122" s="35">
        <f>IF(OR($A$1&lt;=Main!AD$4,ISBLANK($N122)),0,Main!AD117)</f>
        <v>0</v>
      </c>
      <c r="AS122" s="35">
        <f>IF(OR($A$1&lt;=Main!AE$4,ISBLANK($N122)),0,Main!AE117)</f>
        <v>0</v>
      </c>
      <c r="AT122" s="35">
        <f>IF(OR($A$1&lt;=Main!AF$4,ISBLANK($N122)),0,Main!AF117)</f>
        <v>0</v>
      </c>
      <c r="AU122" s="35">
        <f>IF(OR($A$1&lt;=Main!AG$4,ISBLANK($N122)),0,Main!AG117)</f>
        <v>0</v>
      </c>
      <c r="AV122" s="35">
        <f>IF(OR($A$1&lt;=Main!AH$4,ISBLANK($N122)),0,Main!AH117)</f>
        <v>0</v>
      </c>
      <c r="AW122" s="35">
        <f>IF(OR($A$1&lt;=Main!AI$4,ISBLANK($N122)),0,Main!AI117)</f>
        <v>0</v>
      </c>
      <c r="AX122" s="35">
        <f>IF(OR($A$1&lt;=Main!AJ$4,ISBLANK($N122)),0,Main!AJ117)</f>
        <v>0</v>
      </c>
      <c r="AY122" s="35">
        <f>IF(OR($A$1&lt;=Main!AK$4,ISBLANK($N122)),0,Main!AK117)</f>
        <v>0</v>
      </c>
      <c r="AZ122" s="35">
        <f>IF(OR($A$1&lt;=Main!AL$4,ISBLANK($N122)),0,Main!AL117)</f>
        <v>0</v>
      </c>
      <c r="BA122" s="35">
        <f>IF(OR($A$1&lt;=Main!AM$4,ISBLANK($N122)),0,Main!AM117)</f>
        <v>0</v>
      </c>
      <c r="BB122" s="35">
        <f>IF(OR($A$1&lt;=Main!AN$4,ISBLANK($N122)),0,Main!AN117)</f>
        <v>0</v>
      </c>
      <c r="BC122" s="35">
        <f>IF(OR($A$1&lt;=Main!AO$4,ISBLANK($N122)),0,Main!AO117)</f>
        <v>0</v>
      </c>
      <c r="BD122" s="35">
        <f>IF(OR($A$1&lt;=Main!AP$4,ISBLANK($N122)),0,Main!AP117)</f>
        <v>0</v>
      </c>
      <c r="BE122" s="35">
        <f>IF(OR($A$1&lt;=Main!AQ$4,ISBLANK($N122)),0,Main!AQ117)</f>
        <v>0</v>
      </c>
      <c r="BF122" s="35">
        <f>IF(OR($A$1&lt;=Main!AR$4,ISBLANK($N122)),0,Main!AR117)</f>
        <v>0</v>
      </c>
      <c r="BG122" s="35">
        <f>IF(OR($A$1&lt;=Main!AS$4,ISBLANK($N122)),0,Main!AS117)</f>
        <v>0</v>
      </c>
      <c r="BH122" s="35">
        <f>IF(OR($A$1&lt;=Main!AT$4,ISBLANK($N122)),0,Main!AT117)</f>
        <v>0</v>
      </c>
      <c r="BI122" s="35">
        <f>IF(OR($A$1&lt;=Main!AU$4,ISBLANK($N122)),0,Main!AU117)</f>
        <v>0</v>
      </c>
      <c r="BJ122" s="35">
        <f>IF(OR($A$1&lt;=Main!AV$4,ISBLANK($N122)),0,Main!AV117)</f>
        <v>0</v>
      </c>
    </row>
    <row r="123" spans="12:62">
      <c r="M123" s="6" t="str">
        <f>Main!$A118&amp;Main!$B118</f>
        <v/>
      </c>
      <c r="N123" s="6" t="str">
        <f>Main!$A118&amp;Main!$B118</f>
        <v/>
      </c>
      <c r="O123" s="145">
        <f t="shared" si="11"/>
        <v>0</v>
      </c>
      <c r="P123" s="150">
        <f t="shared" si="10"/>
        <v>34</v>
      </c>
      <c r="Q123" s="150" t="str">
        <f ca="1">IF(Main!$AY118&lt;&gt;"#",$P123-Main!$AY118,"#")</f>
        <v>#</v>
      </c>
      <c r="R123" s="35">
        <f>Main!E118*Mask!G$6</f>
        <v>0</v>
      </c>
      <c r="S123" s="35">
        <f>Main!F118*Mask!H$6</f>
        <v>0</v>
      </c>
      <c r="T123" s="35">
        <f>Main!G118*Mask!I$6</f>
        <v>0</v>
      </c>
      <c r="U123" s="35">
        <f>Main!H118*Mask!J$6</f>
        <v>0</v>
      </c>
      <c r="V123" s="35">
        <f>Main!I118*Mask!K$6</f>
        <v>0</v>
      </c>
      <c r="W123" s="35">
        <f>Main!J118*Mask!L$6</f>
        <v>0</v>
      </c>
      <c r="X123" s="35">
        <f>Main!K118*Mask!M$6</f>
        <v>0</v>
      </c>
      <c r="Y123" s="35">
        <f>Main!L118*Mask!N$6</f>
        <v>0</v>
      </c>
      <c r="Z123" s="35">
        <f>Main!M118*Mask!O$6</f>
        <v>0</v>
      </c>
      <c r="AA123" s="35">
        <f>Main!N118*Mask!P$6</f>
        <v>0</v>
      </c>
      <c r="AB123" s="35">
        <f>Main!O118*Mask!Q$6</f>
        <v>0</v>
      </c>
      <c r="AC123" s="35">
        <f>Main!P118*Mask!R$6</f>
        <v>0</v>
      </c>
      <c r="AD123" s="35">
        <f>Main!Q118*Mask!S$6</f>
        <v>0</v>
      </c>
      <c r="AE123" s="35">
        <f>Main!R118*Mask!T$6</f>
        <v>0</v>
      </c>
      <c r="AF123" s="35">
        <f>Main!S118*Mask!U$6</f>
        <v>0</v>
      </c>
      <c r="AG123" s="35">
        <f>Main!T118*Mask!V$6</f>
        <v>0</v>
      </c>
      <c r="AH123" s="35">
        <f>Main!U118*Mask!W$6</f>
        <v>0</v>
      </c>
      <c r="AI123" s="35">
        <f>Main!V118*Mask!X$6</f>
        <v>0</v>
      </c>
      <c r="AJ123" s="35">
        <f>Main!W118*Mask!Y$6</f>
        <v>0</v>
      </c>
      <c r="AK123" s="35">
        <f>Main!X118*Mask!Z$6</f>
        <v>0</v>
      </c>
      <c r="AL123" s="35">
        <f>Main!Y118*Mask!AA$6</f>
        <v>0</v>
      </c>
      <c r="AM123" s="35">
        <f>Main!Z118*Mask!AB$6</f>
        <v>0</v>
      </c>
      <c r="AN123" s="35"/>
      <c r="AO123" s="35">
        <f>IF(OR($A$1&lt;=Main!AA$4,ISBLANK($N123)),0,Main!AA118)</f>
        <v>0</v>
      </c>
      <c r="AP123" s="35">
        <f>IF(OR($A$1&lt;=Main!AB$4,ISBLANK($N123)),0,Main!AB118)</f>
        <v>0</v>
      </c>
      <c r="AQ123" s="35">
        <f>IF(OR($A$1&lt;=Main!AC$4,ISBLANK($N123)),0,Main!AC118)</f>
        <v>0</v>
      </c>
      <c r="AR123" s="35">
        <f>IF(OR($A$1&lt;=Main!AD$4,ISBLANK($N123)),0,Main!AD118)</f>
        <v>0</v>
      </c>
      <c r="AS123" s="35">
        <f>IF(OR($A$1&lt;=Main!AE$4,ISBLANK($N123)),0,Main!AE118)</f>
        <v>0</v>
      </c>
      <c r="AT123" s="35">
        <f>IF(OR($A$1&lt;=Main!AF$4,ISBLANK($N123)),0,Main!AF118)</f>
        <v>0</v>
      </c>
      <c r="AU123" s="35">
        <f>IF(OR($A$1&lt;=Main!AG$4,ISBLANK($N123)),0,Main!AG118)</f>
        <v>0</v>
      </c>
      <c r="AV123" s="35">
        <f>IF(OR($A$1&lt;=Main!AH$4,ISBLANK($N123)),0,Main!AH118)</f>
        <v>0</v>
      </c>
      <c r="AW123" s="35">
        <f>IF(OR($A$1&lt;=Main!AI$4,ISBLANK($N123)),0,Main!AI118)</f>
        <v>0</v>
      </c>
      <c r="AX123" s="35">
        <f>IF(OR($A$1&lt;=Main!AJ$4,ISBLANK($N123)),0,Main!AJ118)</f>
        <v>0</v>
      </c>
      <c r="AY123" s="35">
        <f>IF(OR($A$1&lt;=Main!AK$4,ISBLANK($N123)),0,Main!AK118)</f>
        <v>0</v>
      </c>
      <c r="AZ123" s="35">
        <f>IF(OR($A$1&lt;=Main!AL$4,ISBLANK($N123)),0,Main!AL118)</f>
        <v>0</v>
      </c>
      <c r="BA123" s="35">
        <f>IF(OR($A$1&lt;=Main!AM$4,ISBLANK($N123)),0,Main!AM118)</f>
        <v>0</v>
      </c>
      <c r="BB123" s="35">
        <f>IF(OR($A$1&lt;=Main!AN$4,ISBLANK($N123)),0,Main!AN118)</f>
        <v>0</v>
      </c>
      <c r="BC123" s="35">
        <f>IF(OR($A$1&lt;=Main!AO$4,ISBLANK($N123)),0,Main!AO118)</f>
        <v>0</v>
      </c>
      <c r="BD123" s="35">
        <f>IF(OR($A$1&lt;=Main!AP$4,ISBLANK($N123)),0,Main!AP118)</f>
        <v>0</v>
      </c>
      <c r="BE123" s="35">
        <f>IF(OR($A$1&lt;=Main!AQ$4,ISBLANK($N123)),0,Main!AQ118)</f>
        <v>0</v>
      </c>
      <c r="BF123" s="35">
        <f>IF(OR($A$1&lt;=Main!AR$4,ISBLANK($N123)),0,Main!AR118)</f>
        <v>0</v>
      </c>
      <c r="BG123" s="35">
        <f>IF(OR($A$1&lt;=Main!AS$4,ISBLANK($N123)),0,Main!AS118)</f>
        <v>0</v>
      </c>
      <c r="BH123" s="35">
        <f>IF(OR($A$1&lt;=Main!AT$4,ISBLANK($N123)),0,Main!AT118)</f>
        <v>0</v>
      </c>
      <c r="BI123" s="35">
        <f>IF(OR($A$1&lt;=Main!AU$4,ISBLANK($N123)),0,Main!AU118)</f>
        <v>0</v>
      </c>
      <c r="BJ123" s="35">
        <f>IF(OR($A$1&lt;=Main!AV$4,ISBLANK($N123)),0,Main!AV118)</f>
        <v>0</v>
      </c>
    </row>
    <row r="124" spans="12:62">
      <c r="M124" s="6" t="str">
        <f>Main!$A119&amp;Main!$B119</f>
        <v/>
      </c>
      <c r="N124" s="6" t="str">
        <f>Main!$A119&amp;Main!$B119</f>
        <v/>
      </c>
      <c r="O124" s="145">
        <f t="shared" si="11"/>
        <v>0</v>
      </c>
      <c r="P124" s="150">
        <f t="shared" si="10"/>
        <v>34</v>
      </c>
      <c r="Q124" s="150" t="str">
        <f ca="1">IF(Main!$AY119&lt;&gt;"#",$P124-Main!$AY119,"#")</f>
        <v>#</v>
      </c>
      <c r="R124" s="35">
        <f>Main!E119*Mask!G$6</f>
        <v>0</v>
      </c>
      <c r="S124" s="35">
        <f>Main!F119*Mask!H$6</f>
        <v>0</v>
      </c>
      <c r="T124" s="35">
        <f>Main!G119*Mask!I$6</f>
        <v>0</v>
      </c>
      <c r="U124" s="35">
        <f>Main!H119*Mask!J$6</f>
        <v>0</v>
      </c>
      <c r="V124" s="35">
        <f>Main!I119*Mask!K$6</f>
        <v>0</v>
      </c>
      <c r="W124" s="35">
        <f>Main!J119*Mask!L$6</f>
        <v>0</v>
      </c>
      <c r="X124" s="35">
        <f>Main!K119*Mask!M$6</f>
        <v>0</v>
      </c>
      <c r="Y124" s="35">
        <f>Main!L119*Mask!N$6</f>
        <v>0</v>
      </c>
      <c r="Z124" s="35">
        <f>Main!M119*Mask!O$6</f>
        <v>0</v>
      </c>
      <c r="AA124" s="35">
        <f>Main!N119*Mask!P$6</f>
        <v>0</v>
      </c>
      <c r="AB124" s="35">
        <f>Main!O119*Mask!Q$6</f>
        <v>0</v>
      </c>
      <c r="AC124" s="35">
        <f>Main!P119*Mask!R$6</f>
        <v>0</v>
      </c>
      <c r="AD124" s="35">
        <f>Main!Q119*Mask!S$6</f>
        <v>0</v>
      </c>
      <c r="AE124" s="35">
        <f>Main!R119*Mask!T$6</f>
        <v>0</v>
      </c>
      <c r="AF124" s="35">
        <f>Main!S119*Mask!U$6</f>
        <v>0</v>
      </c>
      <c r="AG124" s="35">
        <f>Main!T119*Mask!V$6</f>
        <v>0</v>
      </c>
      <c r="AH124" s="35">
        <f>Main!U119*Mask!W$6</f>
        <v>0</v>
      </c>
      <c r="AI124" s="35">
        <f>Main!V119*Mask!X$6</f>
        <v>0</v>
      </c>
      <c r="AJ124" s="35">
        <f>Main!W119*Mask!Y$6</f>
        <v>0</v>
      </c>
      <c r="AK124" s="35">
        <f>Main!X119*Mask!Z$6</f>
        <v>0</v>
      </c>
      <c r="AL124" s="35">
        <f>Main!Y119*Mask!AA$6</f>
        <v>0</v>
      </c>
      <c r="AM124" s="35">
        <f>Main!Z119*Mask!AB$6</f>
        <v>0</v>
      </c>
      <c r="AN124" s="35"/>
      <c r="AO124" s="35">
        <f>IF(OR($A$1&lt;=Main!AA$4,ISBLANK($N124)),0,Main!AA119)</f>
        <v>0</v>
      </c>
      <c r="AP124" s="35">
        <f>IF(OR($A$1&lt;=Main!AB$4,ISBLANK($N124)),0,Main!AB119)</f>
        <v>0</v>
      </c>
      <c r="AQ124" s="35">
        <f>IF(OR($A$1&lt;=Main!AC$4,ISBLANK($N124)),0,Main!AC119)</f>
        <v>0</v>
      </c>
      <c r="AR124" s="35">
        <f>IF(OR($A$1&lt;=Main!AD$4,ISBLANK($N124)),0,Main!AD119)</f>
        <v>0</v>
      </c>
      <c r="AS124" s="35">
        <f>IF(OR($A$1&lt;=Main!AE$4,ISBLANK($N124)),0,Main!AE119)</f>
        <v>0</v>
      </c>
      <c r="AT124" s="35">
        <f>IF(OR($A$1&lt;=Main!AF$4,ISBLANK($N124)),0,Main!AF119)</f>
        <v>0</v>
      </c>
      <c r="AU124" s="35">
        <f>IF(OR($A$1&lt;=Main!AG$4,ISBLANK($N124)),0,Main!AG119)</f>
        <v>0</v>
      </c>
      <c r="AV124" s="35">
        <f>IF(OR($A$1&lt;=Main!AH$4,ISBLANK($N124)),0,Main!AH119)</f>
        <v>0</v>
      </c>
      <c r="AW124" s="35">
        <f>IF(OR($A$1&lt;=Main!AI$4,ISBLANK($N124)),0,Main!AI119)</f>
        <v>0</v>
      </c>
      <c r="AX124" s="35">
        <f>IF(OR($A$1&lt;=Main!AJ$4,ISBLANK($N124)),0,Main!AJ119)</f>
        <v>0</v>
      </c>
      <c r="AY124" s="35">
        <f>IF(OR($A$1&lt;=Main!AK$4,ISBLANK($N124)),0,Main!AK119)</f>
        <v>0</v>
      </c>
      <c r="AZ124" s="35">
        <f>IF(OR($A$1&lt;=Main!AL$4,ISBLANK($N124)),0,Main!AL119)</f>
        <v>0</v>
      </c>
      <c r="BA124" s="35">
        <f>IF(OR($A$1&lt;=Main!AM$4,ISBLANK($N124)),0,Main!AM119)</f>
        <v>0</v>
      </c>
      <c r="BB124" s="35">
        <f>IF(OR($A$1&lt;=Main!AN$4,ISBLANK($N124)),0,Main!AN119)</f>
        <v>0</v>
      </c>
      <c r="BC124" s="35">
        <f>IF(OR($A$1&lt;=Main!AO$4,ISBLANK($N124)),0,Main!AO119)</f>
        <v>0</v>
      </c>
      <c r="BD124" s="35">
        <f>IF(OR($A$1&lt;=Main!AP$4,ISBLANK($N124)),0,Main!AP119)</f>
        <v>0</v>
      </c>
      <c r="BE124" s="35">
        <f>IF(OR($A$1&lt;=Main!AQ$4,ISBLANK($N124)),0,Main!AQ119)</f>
        <v>0</v>
      </c>
      <c r="BF124" s="35">
        <f>IF(OR($A$1&lt;=Main!AR$4,ISBLANK($N124)),0,Main!AR119)</f>
        <v>0</v>
      </c>
      <c r="BG124" s="35">
        <f>IF(OR($A$1&lt;=Main!AS$4,ISBLANK($N124)),0,Main!AS119)</f>
        <v>0</v>
      </c>
      <c r="BH124" s="35">
        <f>IF(OR($A$1&lt;=Main!AT$4,ISBLANK($N124)),0,Main!AT119)</f>
        <v>0</v>
      </c>
      <c r="BI124" s="35">
        <f>IF(OR($A$1&lt;=Main!AU$4,ISBLANK($N124)),0,Main!AU119)</f>
        <v>0</v>
      </c>
      <c r="BJ124" s="35">
        <f>IF(OR($A$1&lt;=Main!AV$4,ISBLANK($N124)),0,Main!AV119)</f>
        <v>0</v>
      </c>
    </row>
    <row r="125" spans="12:62">
      <c r="M125" s="6" t="str">
        <f>Main!$A120&amp;Main!$B120</f>
        <v/>
      </c>
      <c r="N125" s="6" t="str">
        <f>Main!$A120&amp;Main!$B120</f>
        <v/>
      </c>
      <c r="O125" s="145">
        <f t="shared" si="11"/>
        <v>0</v>
      </c>
      <c r="P125" s="150">
        <f t="shared" si="10"/>
        <v>34</v>
      </c>
      <c r="Q125" s="150" t="str">
        <f ca="1">IF(Main!$AY120&lt;&gt;"#",$P125-Main!$AY120,"#")</f>
        <v>#</v>
      </c>
      <c r="R125" s="35">
        <f>Main!E120*Mask!G$6</f>
        <v>0</v>
      </c>
      <c r="S125" s="35">
        <f>Main!F120*Mask!H$6</f>
        <v>0</v>
      </c>
      <c r="T125" s="35">
        <f>Main!G120*Mask!I$6</f>
        <v>0</v>
      </c>
      <c r="U125" s="35">
        <f>Main!H120*Mask!J$6</f>
        <v>0</v>
      </c>
      <c r="V125" s="35">
        <f>Main!I120*Mask!K$6</f>
        <v>0</v>
      </c>
      <c r="W125" s="35">
        <f>Main!J120*Mask!L$6</f>
        <v>0</v>
      </c>
      <c r="X125" s="35">
        <f>Main!K120*Mask!M$6</f>
        <v>0</v>
      </c>
      <c r="Y125" s="35">
        <f>Main!L120*Mask!N$6</f>
        <v>0</v>
      </c>
      <c r="Z125" s="35">
        <f>Main!M120*Mask!O$6</f>
        <v>0</v>
      </c>
      <c r="AA125" s="35">
        <f>Main!N120*Mask!P$6</f>
        <v>0</v>
      </c>
      <c r="AB125" s="35">
        <f>Main!O120*Mask!Q$6</f>
        <v>0</v>
      </c>
      <c r="AC125" s="35">
        <f>Main!P120*Mask!R$6</f>
        <v>0</v>
      </c>
      <c r="AD125" s="35">
        <f>Main!Q120*Mask!S$6</f>
        <v>0</v>
      </c>
      <c r="AE125" s="35">
        <f>Main!R120*Mask!T$6</f>
        <v>0</v>
      </c>
      <c r="AF125" s="35">
        <f>Main!S120*Mask!U$6</f>
        <v>0</v>
      </c>
      <c r="AG125" s="35">
        <f>Main!T120*Mask!V$6</f>
        <v>0</v>
      </c>
      <c r="AH125" s="35">
        <f>Main!U120*Mask!W$6</f>
        <v>0</v>
      </c>
      <c r="AI125" s="35">
        <f>Main!V120*Mask!X$6</f>
        <v>0</v>
      </c>
      <c r="AJ125" s="35">
        <f>Main!W120*Mask!Y$6</f>
        <v>0</v>
      </c>
      <c r="AK125" s="35">
        <f>Main!X120*Mask!Z$6</f>
        <v>0</v>
      </c>
      <c r="AL125" s="35">
        <f>Main!Y120*Mask!AA$6</f>
        <v>0</v>
      </c>
      <c r="AM125" s="35">
        <f>Main!Z120*Mask!AB$6</f>
        <v>0</v>
      </c>
      <c r="AN125" s="35"/>
      <c r="AO125" s="35">
        <f>IF(OR($A$1&lt;=Main!AA$4,ISBLANK($N125)),0,Main!AA120)</f>
        <v>0</v>
      </c>
      <c r="AP125" s="35">
        <f>IF(OR($A$1&lt;=Main!AB$4,ISBLANK($N125)),0,Main!AB120)</f>
        <v>0</v>
      </c>
      <c r="AQ125" s="35">
        <f>IF(OR($A$1&lt;=Main!AC$4,ISBLANK($N125)),0,Main!AC120)</f>
        <v>0</v>
      </c>
      <c r="AR125" s="35">
        <f>IF(OR($A$1&lt;=Main!AD$4,ISBLANK($N125)),0,Main!AD120)</f>
        <v>0</v>
      </c>
      <c r="AS125" s="35">
        <f>IF(OR($A$1&lt;=Main!AE$4,ISBLANK($N125)),0,Main!AE120)</f>
        <v>0</v>
      </c>
      <c r="AT125" s="35">
        <f>IF(OR($A$1&lt;=Main!AF$4,ISBLANK($N125)),0,Main!AF120)</f>
        <v>0</v>
      </c>
      <c r="AU125" s="35">
        <f>IF(OR($A$1&lt;=Main!AG$4,ISBLANK($N125)),0,Main!AG120)</f>
        <v>0</v>
      </c>
      <c r="AV125" s="35">
        <f>IF(OR($A$1&lt;=Main!AH$4,ISBLANK($N125)),0,Main!AH120)</f>
        <v>0</v>
      </c>
      <c r="AW125" s="35">
        <f>IF(OR($A$1&lt;=Main!AI$4,ISBLANK($N125)),0,Main!AI120)</f>
        <v>0</v>
      </c>
      <c r="AX125" s="35">
        <f>IF(OR($A$1&lt;=Main!AJ$4,ISBLANK($N125)),0,Main!AJ120)</f>
        <v>0</v>
      </c>
      <c r="AY125" s="35">
        <f>IF(OR($A$1&lt;=Main!AK$4,ISBLANK($N125)),0,Main!AK120)</f>
        <v>0</v>
      </c>
      <c r="AZ125" s="35">
        <f>IF(OR($A$1&lt;=Main!AL$4,ISBLANK($N125)),0,Main!AL120)</f>
        <v>0</v>
      </c>
      <c r="BA125" s="35">
        <f>IF(OR($A$1&lt;=Main!AM$4,ISBLANK($N125)),0,Main!AM120)</f>
        <v>0</v>
      </c>
      <c r="BB125" s="35">
        <f>IF(OR($A$1&lt;=Main!AN$4,ISBLANK($N125)),0,Main!AN120)</f>
        <v>0</v>
      </c>
      <c r="BC125" s="35">
        <f>IF(OR($A$1&lt;=Main!AO$4,ISBLANK($N125)),0,Main!AO120)</f>
        <v>0</v>
      </c>
      <c r="BD125" s="35">
        <f>IF(OR($A$1&lt;=Main!AP$4,ISBLANK($N125)),0,Main!AP120)</f>
        <v>0</v>
      </c>
      <c r="BE125" s="35">
        <f>IF(OR($A$1&lt;=Main!AQ$4,ISBLANK($N125)),0,Main!AQ120)</f>
        <v>0</v>
      </c>
      <c r="BF125" s="35">
        <f>IF(OR($A$1&lt;=Main!AR$4,ISBLANK($N125)),0,Main!AR120)</f>
        <v>0</v>
      </c>
      <c r="BG125" s="35">
        <f>IF(OR($A$1&lt;=Main!AS$4,ISBLANK($N125)),0,Main!AS120)</f>
        <v>0</v>
      </c>
      <c r="BH125" s="35">
        <f>IF(OR($A$1&lt;=Main!AT$4,ISBLANK($N125)),0,Main!AT120)</f>
        <v>0</v>
      </c>
      <c r="BI125" s="35">
        <f>IF(OR($A$1&lt;=Main!AU$4,ISBLANK($N125)),0,Main!AU120)</f>
        <v>0</v>
      </c>
      <c r="BJ125" s="35">
        <f>IF(OR($A$1&lt;=Main!AV$4,ISBLANK($N125)),0,Main!AV120)</f>
        <v>0</v>
      </c>
    </row>
    <row r="126" spans="12:62">
      <c r="M126" s="6" t="str">
        <f>Main!$A121&amp;Main!$B121</f>
        <v/>
      </c>
      <c r="N126" s="6" t="str">
        <f>Main!$A121&amp;Main!$B121</f>
        <v/>
      </c>
      <c r="O126" s="145">
        <f t="shared" si="11"/>
        <v>0</v>
      </c>
      <c r="P126" s="150">
        <f t="shared" si="10"/>
        <v>34</v>
      </c>
      <c r="Q126" s="150" t="str">
        <f ca="1">IF(Main!$AY121&lt;&gt;"#",$P126-Main!$AY121,"#")</f>
        <v>#</v>
      </c>
      <c r="R126" s="35">
        <f>Main!E121*Mask!G$6</f>
        <v>0</v>
      </c>
      <c r="S126" s="35">
        <f>Main!F121*Mask!H$6</f>
        <v>0</v>
      </c>
      <c r="T126" s="35">
        <f>Main!G121*Mask!I$6</f>
        <v>0</v>
      </c>
      <c r="U126" s="35">
        <f>Main!H121*Mask!J$6</f>
        <v>0</v>
      </c>
      <c r="V126" s="35">
        <f>Main!I121*Mask!K$6</f>
        <v>0</v>
      </c>
      <c r="W126" s="35">
        <f>Main!J121*Mask!L$6</f>
        <v>0</v>
      </c>
      <c r="X126" s="35">
        <f>Main!K121*Mask!M$6</f>
        <v>0</v>
      </c>
      <c r="Y126" s="35">
        <f>Main!L121*Mask!N$6</f>
        <v>0</v>
      </c>
      <c r="Z126" s="35">
        <f>Main!M121*Mask!O$6</f>
        <v>0</v>
      </c>
      <c r="AA126" s="35">
        <f>Main!N121*Mask!P$6</f>
        <v>0</v>
      </c>
      <c r="AB126" s="35">
        <f>Main!O121*Mask!Q$6</f>
        <v>0</v>
      </c>
      <c r="AC126" s="35">
        <f>Main!P121*Mask!R$6</f>
        <v>0</v>
      </c>
      <c r="AD126" s="35">
        <f>Main!Q121*Mask!S$6</f>
        <v>0</v>
      </c>
      <c r="AE126" s="35">
        <f>Main!R121*Mask!T$6</f>
        <v>0</v>
      </c>
      <c r="AF126" s="35">
        <f>Main!S121*Mask!U$6</f>
        <v>0</v>
      </c>
      <c r="AG126" s="35">
        <f>Main!T121*Mask!V$6</f>
        <v>0</v>
      </c>
      <c r="AH126" s="35">
        <f>Main!U121*Mask!W$6</f>
        <v>0</v>
      </c>
      <c r="AI126" s="35">
        <f>Main!V121*Mask!X$6</f>
        <v>0</v>
      </c>
      <c r="AJ126" s="35">
        <f>Main!W121*Mask!Y$6</f>
        <v>0</v>
      </c>
      <c r="AK126" s="35">
        <f>Main!X121*Mask!Z$6</f>
        <v>0</v>
      </c>
      <c r="AL126" s="35">
        <f>Main!Y121*Mask!AA$6</f>
        <v>0</v>
      </c>
      <c r="AM126" s="35">
        <f>Main!Z121*Mask!AB$6</f>
        <v>0</v>
      </c>
      <c r="AN126" s="35"/>
      <c r="AO126" s="35">
        <f>IF(OR($A$1&lt;=Main!AA$4,ISBLANK($N126)),0,Main!AA121)</f>
        <v>0</v>
      </c>
      <c r="AP126" s="35">
        <f>IF(OR($A$1&lt;=Main!AB$4,ISBLANK($N126)),0,Main!AB121)</f>
        <v>0</v>
      </c>
      <c r="AQ126" s="35">
        <f>IF(OR($A$1&lt;=Main!AC$4,ISBLANK($N126)),0,Main!AC121)</f>
        <v>0</v>
      </c>
      <c r="AR126" s="35">
        <f>IF(OR($A$1&lt;=Main!AD$4,ISBLANK($N126)),0,Main!AD121)</f>
        <v>0</v>
      </c>
      <c r="AS126" s="35">
        <f>IF(OR($A$1&lt;=Main!AE$4,ISBLANK($N126)),0,Main!AE121)</f>
        <v>0</v>
      </c>
      <c r="AT126" s="35">
        <f>IF(OR($A$1&lt;=Main!AF$4,ISBLANK($N126)),0,Main!AF121)</f>
        <v>0</v>
      </c>
      <c r="AU126" s="35">
        <f>IF(OR($A$1&lt;=Main!AG$4,ISBLANK($N126)),0,Main!AG121)</f>
        <v>0</v>
      </c>
      <c r="AV126" s="35">
        <f>IF(OR($A$1&lt;=Main!AH$4,ISBLANK($N126)),0,Main!AH121)</f>
        <v>0</v>
      </c>
      <c r="AW126" s="35">
        <f>IF(OR($A$1&lt;=Main!AI$4,ISBLANK($N126)),0,Main!AI121)</f>
        <v>0</v>
      </c>
      <c r="AX126" s="35">
        <f>IF(OR($A$1&lt;=Main!AJ$4,ISBLANK($N126)),0,Main!AJ121)</f>
        <v>0</v>
      </c>
      <c r="AY126" s="35">
        <f>IF(OR($A$1&lt;=Main!AK$4,ISBLANK($N126)),0,Main!AK121)</f>
        <v>0</v>
      </c>
      <c r="AZ126" s="35">
        <f>IF(OR($A$1&lt;=Main!AL$4,ISBLANK($N126)),0,Main!AL121)</f>
        <v>0</v>
      </c>
      <c r="BA126" s="35">
        <f>IF(OR($A$1&lt;=Main!AM$4,ISBLANK($N126)),0,Main!AM121)</f>
        <v>0</v>
      </c>
      <c r="BB126" s="35">
        <f>IF(OR($A$1&lt;=Main!AN$4,ISBLANK($N126)),0,Main!AN121)</f>
        <v>0</v>
      </c>
      <c r="BC126" s="35">
        <f>IF(OR($A$1&lt;=Main!AO$4,ISBLANK($N126)),0,Main!AO121)</f>
        <v>0</v>
      </c>
      <c r="BD126" s="35">
        <f>IF(OR($A$1&lt;=Main!AP$4,ISBLANK($N126)),0,Main!AP121)</f>
        <v>0</v>
      </c>
      <c r="BE126" s="35">
        <f>IF(OR($A$1&lt;=Main!AQ$4,ISBLANK($N126)),0,Main!AQ121)</f>
        <v>0</v>
      </c>
      <c r="BF126" s="35">
        <f>IF(OR($A$1&lt;=Main!AR$4,ISBLANK($N126)),0,Main!AR121)</f>
        <v>0</v>
      </c>
      <c r="BG126" s="35">
        <f>IF(OR($A$1&lt;=Main!AS$4,ISBLANK($N126)),0,Main!AS121)</f>
        <v>0</v>
      </c>
      <c r="BH126" s="35">
        <f>IF(OR($A$1&lt;=Main!AT$4,ISBLANK($N126)),0,Main!AT121)</f>
        <v>0</v>
      </c>
      <c r="BI126" s="35">
        <f>IF(OR($A$1&lt;=Main!AU$4,ISBLANK($N126)),0,Main!AU121)</f>
        <v>0</v>
      </c>
      <c r="BJ126" s="35">
        <f>IF(OR($A$1&lt;=Main!AV$4,ISBLANK($N126)),0,Main!AV121)</f>
        <v>0</v>
      </c>
    </row>
    <row r="127" spans="12:62">
      <c r="M127" s="6" t="str">
        <f>Main!$A122&amp;Main!$B122</f>
        <v/>
      </c>
      <c r="N127" s="6" t="str">
        <f>Main!$A122&amp;Main!$B122</f>
        <v/>
      </c>
      <c r="O127" s="145">
        <f t="shared" si="11"/>
        <v>0</v>
      </c>
      <c r="P127" s="150">
        <f t="shared" si="10"/>
        <v>34</v>
      </c>
      <c r="Q127" s="150" t="str">
        <f ca="1">IF(Main!$AY122&lt;&gt;"#",$P127-Main!$AY122,"#")</f>
        <v>#</v>
      </c>
      <c r="R127" s="35">
        <f>Main!E122*Mask!G$6</f>
        <v>0</v>
      </c>
      <c r="S127" s="35">
        <f>Main!F122*Mask!H$6</f>
        <v>0</v>
      </c>
      <c r="T127" s="35">
        <f>Main!G122*Mask!I$6</f>
        <v>0</v>
      </c>
      <c r="U127" s="35">
        <f>Main!H122*Mask!J$6</f>
        <v>0</v>
      </c>
      <c r="V127" s="35">
        <f>Main!I122*Mask!K$6</f>
        <v>0</v>
      </c>
      <c r="W127" s="35">
        <f>Main!J122*Mask!L$6</f>
        <v>0</v>
      </c>
      <c r="X127" s="35">
        <f>Main!K122*Mask!M$6</f>
        <v>0</v>
      </c>
      <c r="Y127" s="35">
        <f>Main!L122*Mask!N$6</f>
        <v>0</v>
      </c>
      <c r="Z127" s="35">
        <f>Main!M122*Mask!O$6</f>
        <v>0</v>
      </c>
      <c r="AA127" s="35">
        <f>Main!N122*Mask!P$6</f>
        <v>0</v>
      </c>
      <c r="AB127" s="35">
        <f>Main!O122*Mask!Q$6</f>
        <v>0</v>
      </c>
      <c r="AC127" s="35">
        <f>Main!P122*Mask!R$6</f>
        <v>0</v>
      </c>
      <c r="AD127" s="35">
        <f>Main!Q122*Mask!S$6</f>
        <v>0</v>
      </c>
      <c r="AE127" s="35">
        <f>Main!R122*Mask!T$6</f>
        <v>0</v>
      </c>
      <c r="AF127" s="35">
        <f>Main!S122*Mask!U$6</f>
        <v>0</v>
      </c>
      <c r="AG127" s="35">
        <f>Main!T122*Mask!V$6</f>
        <v>0</v>
      </c>
      <c r="AH127" s="35">
        <f>Main!U122*Mask!W$6</f>
        <v>0</v>
      </c>
      <c r="AI127" s="35">
        <f>Main!V122*Mask!X$6</f>
        <v>0</v>
      </c>
      <c r="AJ127" s="35">
        <f>Main!W122*Mask!Y$6</f>
        <v>0</v>
      </c>
      <c r="AK127" s="35">
        <f>Main!X122*Mask!Z$6</f>
        <v>0</v>
      </c>
      <c r="AL127" s="35">
        <f>Main!Y122*Mask!AA$6</f>
        <v>0</v>
      </c>
      <c r="AM127" s="35">
        <f>Main!Z122*Mask!AB$6</f>
        <v>0</v>
      </c>
      <c r="AN127" s="35"/>
      <c r="AO127" s="35">
        <f>IF(OR($A$1&lt;=Main!AA$4,ISBLANK($N127)),0,Main!AA122)</f>
        <v>0</v>
      </c>
      <c r="AP127" s="35">
        <f>IF(OR($A$1&lt;=Main!AB$4,ISBLANK($N127)),0,Main!AB122)</f>
        <v>0</v>
      </c>
      <c r="AQ127" s="35">
        <f>IF(OR($A$1&lt;=Main!AC$4,ISBLANK($N127)),0,Main!AC122)</f>
        <v>0</v>
      </c>
      <c r="AR127" s="35">
        <f>IF(OR($A$1&lt;=Main!AD$4,ISBLANK($N127)),0,Main!AD122)</f>
        <v>0</v>
      </c>
      <c r="AS127" s="35">
        <f>IF(OR($A$1&lt;=Main!AE$4,ISBLANK($N127)),0,Main!AE122)</f>
        <v>0</v>
      </c>
      <c r="AT127" s="35">
        <f>IF(OR($A$1&lt;=Main!AF$4,ISBLANK($N127)),0,Main!AF122)</f>
        <v>0</v>
      </c>
      <c r="AU127" s="35">
        <f>IF(OR($A$1&lt;=Main!AG$4,ISBLANK($N127)),0,Main!AG122)</f>
        <v>0</v>
      </c>
      <c r="AV127" s="35">
        <f>IF(OR($A$1&lt;=Main!AH$4,ISBLANK($N127)),0,Main!AH122)</f>
        <v>0</v>
      </c>
      <c r="AW127" s="35">
        <f>IF(OR($A$1&lt;=Main!AI$4,ISBLANK($N127)),0,Main!AI122)</f>
        <v>0</v>
      </c>
      <c r="AX127" s="35">
        <f>IF(OR($A$1&lt;=Main!AJ$4,ISBLANK($N127)),0,Main!AJ122)</f>
        <v>0</v>
      </c>
      <c r="AY127" s="35">
        <f>IF(OR($A$1&lt;=Main!AK$4,ISBLANK($N127)),0,Main!AK122)</f>
        <v>0</v>
      </c>
      <c r="AZ127" s="35">
        <f>IF(OR($A$1&lt;=Main!AL$4,ISBLANK($N127)),0,Main!AL122)</f>
        <v>0</v>
      </c>
      <c r="BA127" s="35">
        <f>IF(OR($A$1&lt;=Main!AM$4,ISBLANK($N127)),0,Main!AM122)</f>
        <v>0</v>
      </c>
      <c r="BB127" s="35">
        <f>IF(OR($A$1&lt;=Main!AN$4,ISBLANK($N127)),0,Main!AN122)</f>
        <v>0</v>
      </c>
      <c r="BC127" s="35">
        <f>IF(OR($A$1&lt;=Main!AO$4,ISBLANK($N127)),0,Main!AO122)</f>
        <v>0</v>
      </c>
      <c r="BD127" s="35">
        <f>IF(OR($A$1&lt;=Main!AP$4,ISBLANK($N127)),0,Main!AP122)</f>
        <v>0</v>
      </c>
      <c r="BE127" s="35">
        <f>IF(OR($A$1&lt;=Main!AQ$4,ISBLANK($N127)),0,Main!AQ122)</f>
        <v>0</v>
      </c>
      <c r="BF127" s="35">
        <f>IF(OR($A$1&lt;=Main!AR$4,ISBLANK($N127)),0,Main!AR122)</f>
        <v>0</v>
      </c>
      <c r="BG127" s="35">
        <f>IF(OR($A$1&lt;=Main!AS$4,ISBLANK($N127)),0,Main!AS122)</f>
        <v>0</v>
      </c>
      <c r="BH127" s="35">
        <f>IF(OR($A$1&lt;=Main!AT$4,ISBLANK($N127)),0,Main!AT122)</f>
        <v>0</v>
      </c>
      <c r="BI127" s="35">
        <f>IF(OR($A$1&lt;=Main!AU$4,ISBLANK($N127)),0,Main!AU122)</f>
        <v>0</v>
      </c>
      <c r="BJ127" s="35">
        <f>IF(OR($A$1&lt;=Main!AV$4,ISBLANK($N127)),0,Main!AV122)</f>
        <v>0</v>
      </c>
    </row>
    <row r="128" spans="12:62">
      <c r="M128" s="6" t="str">
        <f>Main!$A123&amp;Main!$B123</f>
        <v/>
      </c>
      <c r="N128" s="6" t="str">
        <f>Main!$A123&amp;Main!$B123</f>
        <v/>
      </c>
      <c r="O128" s="145">
        <f t="shared" si="11"/>
        <v>0</v>
      </c>
      <c r="P128" s="150">
        <f t="shared" si="10"/>
        <v>34</v>
      </c>
      <c r="Q128" s="150" t="str">
        <f ca="1">IF(Main!$AY123&lt;&gt;"#",$P128-Main!$AY123,"#")</f>
        <v>#</v>
      </c>
      <c r="R128" s="35">
        <f>Main!E123*Mask!G$6</f>
        <v>0</v>
      </c>
      <c r="S128" s="35">
        <f>Main!F123*Mask!H$6</f>
        <v>0</v>
      </c>
      <c r="T128" s="35">
        <f>Main!G123*Mask!I$6</f>
        <v>0</v>
      </c>
      <c r="U128" s="35">
        <f>Main!H123*Mask!J$6</f>
        <v>0</v>
      </c>
      <c r="V128" s="35">
        <f>Main!I123*Mask!K$6</f>
        <v>0</v>
      </c>
      <c r="W128" s="35">
        <f>Main!J123*Mask!L$6</f>
        <v>0</v>
      </c>
      <c r="X128" s="35">
        <f>Main!K123*Mask!M$6</f>
        <v>0</v>
      </c>
      <c r="Y128" s="35">
        <f>Main!L123*Mask!N$6</f>
        <v>0</v>
      </c>
      <c r="Z128" s="35">
        <f>Main!M123*Mask!O$6</f>
        <v>0</v>
      </c>
      <c r="AA128" s="35">
        <f>Main!N123*Mask!P$6</f>
        <v>0</v>
      </c>
      <c r="AB128" s="35">
        <f>Main!O123*Mask!Q$6</f>
        <v>0</v>
      </c>
      <c r="AC128" s="35">
        <f>Main!P123*Mask!R$6</f>
        <v>0</v>
      </c>
      <c r="AD128" s="35">
        <f>Main!Q123*Mask!S$6</f>
        <v>0</v>
      </c>
      <c r="AE128" s="35">
        <f>Main!R123*Mask!T$6</f>
        <v>0</v>
      </c>
      <c r="AF128" s="35">
        <f>Main!S123*Mask!U$6</f>
        <v>0</v>
      </c>
      <c r="AG128" s="35">
        <f>Main!T123*Mask!V$6</f>
        <v>0</v>
      </c>
      <c r="AH128" s="35">
        <f>Main!U123*Mask!W$6</f>
        <v>0</v>
      </c>
      <c r="AI128" s="35">
        <f>Main!V123*Mask!X$6</f>
        <v>0</v>
      </c>
      <c r="AJ128" s="35">
        <f>Main!W123*Mask!Y$6</f>
        <v>0</v>
      </c>
      <c r="AK128" s="35">
        <f>Main!X123*Mask!Z$6</f>
        <v>0</v>
      </c>
      <c r="AL128" s="35">
        <f>Main!Y123*Mask!AA$6</f>
        <v>0</v>
      </c>
      <c r="AM128" s="35">
        <f>Main!Z123*Mask!AB$6</f>
        <v>0</v>
      </c>
      <c r="AN128" s="35"/>
      <c r="AO128" s="35">
        <f>IF(OR($A$1&lt;=Main!AA$4,ISBLANK($N128)),0,Main!AA123)</f>
        <v>0</v>
      </c>
      <c r="AP128" s="35">
        <f>IF(OR($A$1&lt;=Main!AB$4,ISBLANK($N128)),0,Main!AB123)</f>
        <v>0</v>
      </c>
      <c r="AQ128" s="35">
        <f>IF(OR($A$1&lt;=Main!AC$4,ISBLANK($N128)),0,Main!AC123)</f>
        <v>0</v>
      </c>
      <c r="AR128" s="35">
        <f>IF(OR($A$1&lt;=Main!AD$4,ISBLANK($N128)),0,Main!AD123)</f>
        <v>0</v>
      </c>
      <c r="AS128" s="35">
        <f>IF(OR($A$1&lt;=Main!AE$4,ISBLANK($N128)),0,Main!AE123)</f>
        <v>0</v>
      </c>
      <c r="AT128" s="35">
        <f>IF(OR($A$1&lt;=Main!AF$4,ISBLANK($N128)),0,Main!AF123)</f>
        <v>0</v>
      </c>
      <c r="AU128" s="35">
        <f>IF(OR($A$1&lt;=Main!AG$4,ISBLANK($N128)),0,Main!AG123)</f>
        <v>0</v>
      </c>
      <c r="AV128" s="35">
        <f>IF(OR($A$1&lt;=Main!AH$4,ISBLANK($N128)),0,Main!AH123)</f>
        <v>0</v>
      </c>
      <c r="AW128" s="35">
        <f>IF(OR($A$1&lt;=Main!AI$4,ISBLANK($N128)),0,Main!AI123)</f>
        <v>0</v>
      </c>
      <c r="AX128" s="35">
        <f>IF(OR($A$1&lt;=Main!AJ$4,ISBLANK($N128)),0,Main!AJ123)</f>
        <v>0</v>
      </c>
      <c r="AY128" s="35">
        <f>IF(OR($A$1&lt;=Main!AK$4,ISBLANK($N128)),0,Main!AK123)</f>
        <v>0</v>
      </c>
      <c r="AZ128" s="35">
        <f>IF(OR($A$1&lt;=Main!AL$4,ISBLANK($N128)),0,Main!AL123)</f>
        <v>0</v>
      </c>
      <c r="BA128" s="35">
        <f>IF(OR($A$1&lt;=Main!AM$4,ISBLANK($N128)),0,Main!AM123)</f>
        <v>0</v>
      </c>
      <c r="BB128" s="35">
        <f>IF(OR($A$1&lt;=Main!AN$4,ISBLANK($N128)),0,Main!AN123)</f>
        <v>0</v>
      </c>
      <c r="BC128" s="35">
        <f>IF(OR($A$1&lt;=Main!AO$4,ISBLANK($N128)),0,Main!AO123)</f>
        <v>0</v>
      </c>
      <c r="BD128" s="35">
        <f>IF(OR($A$1&lt;=Main!AP$4,ISBLANK($N128)),0,Main!AP123)</f>
        <v>0</v>
      </c>
      <c r="BE128" s="35">
        <f>IF(OR($A$1&lt;=Main!AQ$4,ISBLANK($N128)),0,Main!AQ123)</f>
        <v>0</v>
      </c>
      <c r="BF128" s="35">
        <f>IF(OR($A$1&lt;=Main!AR$4,ISBLANK($N128)),0,Main!AR123)</f>
        <v>0</v>
      </c>
      <c r="BG128" s="35">
        <f>IF(OR($A$1&lt;=Main!AS$4,ISBLANK($N128)),0,Main!AS123)</f>
        <v>0</v>
      </c>
      <c r="BH128" s="35">
        <f>IF(OR($A$1&lt;=Main!AT$4,ISBLANK($N128)),0,Main!AT123)</f>
        <v>0</v>
      </c>
      <c r="BI128" s="35">
        <f>IF(OR($A$1&lt;=Main!AU$4,ISBLANK($N128)),0,Main!AU123)</f>
        <v>0</v>
      </c>
      <c r="BJ128" s="35">
        <f>IF(OR($A$1&lt;=Main!AV$4,ISBLANK($N128)),0,Main!AV123)</f>
        <v>0</v>
      </c>
    </row>
    <row r="129" spans="13:62">
      <c r="M129" s="6" t="str">
        <f>Main!$A124&amp;Main!$B124</f>
        <v/>
      </c>
      <c r="N129" s="6" t="str">
        <f>Main!$A124&amp;Main!$B124</f>
        <v/>
      </c>
      <c r="O129" s="145">
        <f t="shared" si="11"/>
        <v>0</v>
      </c>
      <c r="P129" s="150">
        <f t="shared" si="10"/>
        <v>34</v>
      </c>
      <c r="Q129" s="150" t="str">
        <f ca="1">IF(Main!$AY124&lt;&gt;"#",$P129-Main!$AY124,"#")</f>
        <v>#</v>
      </c>
      <c r="R129" s="35">
        <f>Main!E124*Mask!G$6</f>
        <v>0</v>
      </c>
      <c r="S129" s="35">
        <f>Main!F124*Mask!H$6</f>
        <v>0</v>
      </c>
      <c r="T129" s="35">
        <f>Main!G124*Mask!I$6</f>
        <v>0</v>
      </c>
      <c r="U129" s="35">
        <f>Main!H124*Mask!J$6</f>
        <v>0</v>
      </c>
      <c r="V129" s="35">
        <f>Main!I124*Mask!K$6</f>
        <v>0</v>
      </c>
      <c r="W129" s="35">
        <f>Main!J124*Mask!L$6</f>
        <v>0</v>
      </c>
      <c r="X129" s="35">
        <f>Main!K124*Mask!M$6</f>
        <v>0</v>
      </c>
      <c r="Y129" s="35">
        <f>Main!L124*Mask!N$6</f>
        <v>0</v>
      </c>
      <c r="Z129" s="35">
        <f>Main!M124*Mask!O$6</f>
        <v>0</v>
      </c>
      <c r="AA129" s="35">
        <f>Main!N124*Mask!P$6</f>
        <v>0</v>
      </c>
      <c r="AB129" s="35">
        <f>Main!O124*Mask!Q$6</f>
        <v>0</v>
      </c>
      <c r="AC129" s="35">
        <f>Main!P124*Mask!R$6</f>
        <v>0</v>
      </c>
      <c r="AD129" s="35">
        <f>Main!Q124*Mask!S$6</f>
        <v>0</v>
      </c>
      <c r="AE129" s="35">
        <f>Main!R124*Mask!T$6</f>
        <v>0</v>
      </c>
      <c r="AF129" s="35">
        <f>Main!S124*Mask!U$6</f>
        <v>0</v>
      </c>
      <c r="AG129" s="35">
        <f>Main!T124*Mask!V$6</f>
        <v>0</v>
      </c>
      <c r="AH129" s="35">
        <f>Main!U124*Mask!W$6</f>
        <v>0</v>
      </c>
      <c r="AI129" s="35">
        <f>Main!V124*Mask!X$6</f>
        <v>0</v>
      </c>
      <c r="AJ129" s="35">
        <f>Main!W124*Mask!Y$6</f>
        <v>0</v>
      </c>
      <c r="AK129" s="35">
        <f>Main!X124*Mask!Z$6</f>
        <v>0</v>
      </c>
      <c r="AL129" s="35">
        <f>Main!Y124*Mask!AA$6</f>
        <v>0</v>
      </c>
      <c r="AM129" s="35">
        <f>Main!Z124*Mask!AB$6</f>
        <v>0</v>
      </c>
      <c r="AN129" s="35"/>
      <c r="AO129" s="35">
        <f>IF(OR($A$1&lt;=Main!AA$4,ISBLANK($N129)),0,Main!AA124)</f>
        <v>0</v>
      </c>
      <c r="AP129" s="35">
        <f>IF(OR($A$1&lt;=Main!AB$4,ISBLANK($N129)),0,Main!AB124)</f>
        <v>0</v>
      </c>
      <c r="AQ129" s="35">
        <f>IF(OR($A$1&lt;=Main!AC$4,ISBLANK($N129)),0,Main!AC124)</f>
        <v>0</v>
      </c>
      <c r="AR129" s="35">
        <f>IF(OR($A$1&lt;=Main!AD$4,ISBLANK($N129)),0,Main!AD124)</f>
        <v>0</v>
      </c>
      <c r="AS129" s="35">
        <f>IF(OR($A$1&lt;=Main!AE$4,ISBLANK($N129)),0,Main!AE124)</f>
        <v>0</v>
      </c>
      <c r="AT129" s="35">
        <f>IF(OR($A$1&lt;=Main!AF$4,ISBLANK($N129)),0,Main!AF124)</f>
        <v>0</v>
      </c>
      <c r="AU129" s="35">
        <f>IF(OR($A$1&lt;=Main!AG$4,ISBLANK($N129)),0,Main!AG124)</f>
        <v>0</v>
      </c>
      <c r="AV129" s="35">
        <f>IF(OR($A$1&lt;=Main!AH$4,ISBLANK($N129)),0,Main!AH124)</f>
        <v>0</v>
      </c>
      <c r="AW129" s="35">
        <f>IF(OR($A$1&lt;=Main!AI$4,ISBLANK($N129)),0,Main!AI124)</f>
        <v>0</v>
      </c>
      <c r="AX129" s="35">
        <f>IF(OR($A$1&lt;=Main!AJ$4,ISBLANK($N129)),0,Main!AJ124)</f>
        <v>0</v>
      </c>
      <c r="AY129" s="35">
        <f>IF(OR($A$1&lt;=Main!AK$4,ISBLANK($N129)),0,Main!AK124)</f>
        <v>0</v>
      </c>
      <c r="AZ129" s="35">
        <f>IF(OR($A$1&lt;=Main!AL$4,ISBLANK($N129)),0,Main!AL124)</f>
        <v>0</v>
      </c>
      <c r="BA129" s="35">
        <f>IF(OR($A$1&lt;=Main!AM$4,ISBLANK($N129)),0,Main!AM124)</f>
        <v>0</v>
      </c>
      <c r="BB129" s="35">
        <f>IF(OR($A$1&lt;=Main!AN$4,ISBLANK($N129)),0,Main!AN124)</f>
        <v>0</v>
      </c>
      <c r="BC129" s="35">
        <f>IF(OR($A$1&lt;=Main!AO$4,ISBLANK($N129)),0,Main!AO124)</f>
        <v>0</v>
      </c>
      <c r="BD129" s="35">
        <f>IF(OR($A$1&lt;=Main!AP$4,ISBLANK($N129)),0,Main!AP124)</f>
        <v>0</v>
      </c>
      <c r="BE129" s="35">
        <f>IF(OR($A$1&lt;=Main!AQ$4,ISBLANK($N129)),0,Main!AQ124)</f>
        <v>0</v>
      </c>
      <c r="BF129" s="35">
        <f>IF(OR($A$1&lt;=Main!AR$4,ISBLANK($N129)),0,Main!AR124)</f>
        <v>0</v>
      </c>
      <c r="BG129" s="35">
        <f>IF(OR($A$1&lt;=Main!AS$4,ISBLANK($N129)),0,Main!AS124)</f>
        <v>0</v>
      </c>
      <c r="BH129" s="35">
        <f>IF(OR($A$1&lt;=Main!AT$4,ISBLANK($N129)),0,Main!AT124)</f>
        <v>0</v>
      </c>
      <c r="BI129" s="35">
        <f>IF(OR($A$1&lt;=Main!AU$4,ISBLANK($N129)),0,Main!AU124)</f>
        <v>0</v>
      </c>
      <c r="BJ129" s="35">
        <f>IF(OR($A$1&lt;=Main!AV$4,ISBLANK($N129)),0,Main!AV124)</f>
        <v>0</v>
      </c>
    </row>
    <row r="130" spans="13:62">
      <c r="M130" s="6" t="str">
        <f>Main!$A125&amp;Main!$B125</f>
        <v/>
      </c>
      <c r="N130" s="6" t="str">
        <f>Main!$A125&amp;Main!$B125</f>
        <v/>
      </c>
      <c r="O130" s="145">
        <f t="shared" si="11"/>
        <v>0</v>
      </c>
      <c r="P130" s="150">
        <f t="shared" si="10"/>
        <v>34</v>
      </c>
      <c r="Q130" s="150" t="str">
        <f ca="1">IF(Main!$AY125&lt;&gt;"#",$P130-Main!$AY125,"#")</f>
        <v>#</v>
      </c>
      <c r="R130" s="35">
        <f>Main!E125*Mask!G$6</f>
        <v>0</v>
      </c>
      <c r="S130" s="35">
        <f>Main!F125*Mask!H$6</f>
        <v>0</v>
      </c>
      <c r="T130" s="35">
        <f>Main!G125*Mask!I$6</f>
        <v>0</v>
      </c>
      <c r="U130" s="35">
        <f>Main!H125*Mask!J$6</f>
        <v>0</v>
      </c>
      <c r="V130" s="35">
        <f>Main!I125*Mask!K$6</f>
        <v>0</v>
      </c>
      <c r="W130" s="35">
        <f>Main!J125*Mask!L$6</f>
        <v>0</v>
      </c>
      <c r="X130" s="35">
        <f>Main!K125*Mask!M$6</f>
        <v>0</v>
      </c>
      <c r="Y130" s="35">
        <f>Main!L125*Mask!N$6</f>
        <v>0</v>
      </c>
      <c r="Z130" s="35">
        <f>Main!M125*Mask!O$6</f>
        <v>0</v>
      </c>
      <c r="AA130" s="35">
        <f>Main!N125*Mask!P$6</f>
        <v>0</v>
      </c>
      <c r="AB130" s="35">
        <f>Main!O125*Mask!Q$6</f>
        <v>0</v>
      </c>
      <c r="AC130" s="35">
        <f>Main!P125*Mask!R$6</f>
        <v>0</v>
      </c>
      <c r="AD130" s="35">
        <f>Main!Q125*Mask!S$6</f>
        <v>0</v>
      </c>
      <c r="AE130" s="35">
        <f>Main!R125*Mask!T$6</f>
        <v>0</v>
      </c>
      <c r="AF130" s="35">
        <f>Main!S125*Mask!U$6</f>
        <v>0</v>
      </c>
      <c r="AG130" s="35">
        <f>Main!T125*Mask!V$6</f>
        <v>0</v>
      </c>
      <c r="AH130" s="35">
        <f>Main!U125*Mask!W$6</f>
        <v>0</v>
      </c>
      <c r="AI130" s="35">
        <f>Main!V125*Mask!X$6</f>
        <v>0</v>
      </c>
      <c r="AJ130" s="35">
        <f>Main!W125*Mask!Y$6</f>
        <v>0</v>
      </c>
      <c r="AK130" s="35">
        <f>Main!X125*Mask!Z$6</f>
        <v>0</v>
      </c>
      <c r="AL130" s="35">
        <f>Main!Y125*Mask!AA$6</f>
        <v>0</v>
      </c>
      <c r="AM130" s="35">
        <f>Main!Z125*Mask!AB$6</f>
        <v>0</v>
      </c>
      <c r="AN130" s="35"/>
      <c r="AO130" s="35">
        <f>IF(OR($A$1&lt;=Main!AA$4,ISBLANK($N130)),0,Main!AA125)</f>
        <v>0</v>
      </c>
      <c r="AP130" s="35">
        <f>IF(OR($A$1&lt;=Main!AB$4,ISBLANK($N130)),0,Main!AB125)</f>
        <v>0</v>
      </c>
      <c r="AQ130" s="35">
        <f>IF(OR($A$1&lt;=Main!AC$4,ISBLANK($N130)),0,Main!AC125)</f>
        <v>0</v>
      </c>
      <c r="AR130" s="35">
        <f>IF(OR($A$1&lt;=Main!AD$4,ISBLANK($N130)),0,Main!AD125)</f>
        <v>0</v>
      </c>
      <c r="AS130" s="35">
        <f>IF(OR($A$1&lt;=Main!AE$4,ISBLANK($N130)),0,Main!AE125)</f>
        <v>0</v>
      </c>
      <c r="AT130" s="35">
        <f>IF(OR($A$1&lt;=Main!AF$4,ISBLANK($N130)),0,Main!AF125)</f>
        <v>0</v>
      </c>
      <c r="AU130" s="35">
        <f>IF(OR($A$1&lt;=Main!AG$4,ISBLANK($N130)),0,Main!AG125)</f>
        <v>0</v>
      </c>
      <c r="AV130" s="35">
        <f>IF(OR($A$1&lt;=Main!AH$4,ISBLANK($N130)),0,Main!AH125)</f>
        <v>0</v>
      </c>
      <c r="AW130" s="35">
        <f>IF(OR($A$1&lt;=Main!AI$4,ISBLANK($N130)),0,Main!AI125)</f>
        <v>0</v>
      </c>
      <c r="AX130" s="35">
        <f>IF(OR($A$1&lt;=Main!AJ$4,ISBLANK($N130)),0,Main!AJ125)</f>
        <v>0</v>
      </c>
      <c r="AY130" s="35">
        <f>IF(OR($A$1&lt;=Main!AK$4,ISBLANK($N130)),0,Main!AK125)</f>
        <v>0</v>
      </c>
      <c r="AZ130" s="35">
        <f>IF(OR($A$1&lt;=Main!AL$4,ISBLANK($N130)),0,Main!AL125)</f>
        <v>0</v>
      </c>
      <c r="BA130" s="35">
        <f>IF(OR($A$1&lt;=Main!AM$4,ISBLANK($N130)),0,Main!AM125)</f>
        <v>0</v>
      </c>
      <c r="BB130" s="35">
        <f>IF(OR($A$1&lt;=Main!AN$4,ISBLANK($N130)),0,Main!AN125)</f>
        <v>0</v>
      </c>
      <c r="BC130" s="35">
        <f>IF(OR($A$1&lt;=Main!AO$4,ISBLANK($N130)),0,Main!AO125)</f>
        <v>0</v>
      </c>
      <c r="BD130" s="35">
        <f>IF(OR($A$1&lt;=Main!AP$4,ISBLANK($N130)),0,Main!AP125)</f>
        <v>0</v>
      </c>
      <c r="BE130" s="35">
        <f>IF(OR($A$1&lt;=Main!AQ$4,ISBLANK($N130)),0,Main!AQ125)</f>
        <v>0</v>
      </c>
      <c r="BF130" s="35">
        <f>IF(OR($A$1&lt;=Main!AR$4,ISBLANK($N130)),0,Main!AR125)</f>
        <v>0</v>
      </c>
      <c r="BG130" s="35">
        <f>IF(OR($A$1&lt;=Main!AS$4,ISBLANK($N130)),0,Main!AS125)</f>
        <v>0</v>
      </c>
      <c r="BH130" s="35">
        <f>IF(OR($A$1&lt;=Main!AT$4,ISBLANK($N130)),0,Main!AT125)</f>
        <v>0</v>
      </c>
      <c r="BI130" s="35">
        <f>IF(OR($A$1&lt;=Main!AU$4,ISBLANK($N130)),0,Main!AU125)</f>
        <v>0</v>
      </c>
      <c r="BJ130" s="35">
        <f>IF(OR($A$1&lt;=Main!AV$4,ISBLANK($N130)),0,Main!AV125)</f>
        <v>0</v>
      </c>
    </row>
    <row r="131" spans="13:62">
      <c r="M131" s="6" t="str">
        <f>Main!$A126&amp;Main!$B126</f>
        <v/>
      </c>
      <c r="N131" s="6" t="str">
        <f>Main!$A126&amp;Main!$B126</f>
        <v/>
      </c>
      <c r="O131" s="145">
        <f t="shared" si="11"/>
        <v>0</v>
      </c>
      <c r="P131" s="150">
        <f t="shared" si="10"/>
        <v>34</v>
      </c>
      <c r="Q131" s="150" t="str">
        <f ca="1">IF(Main!$AY126&lt;&gt;"#",$P131-Main!$AY126,"#")</f>
        <v>#</v>
      </c>
      <c r="R131" s="35">
        <f>Main!E126*Mask!G$6</f>
        <v>0</v>
      </c>
      <c r="S131" s="35">
        <f>Main!F126*Mask!H$6</f>
        <v>0</v>
      </c>
      <c r="T131" s="35">
        <f>Main!G126*Mask!I$6</f>
        <v>0</v>
      </c>
      <c r="U131" s="35">
        <f>Main!H126*Mask!J$6</f>
        <v>0</v>
      </c>
      <c r="V131" s="35">
        <f>Main!I126*Mask!K$6</f>
        <v>0</v>
      </c>
      <c r="W131" s="35">
        <f>Main!J126*Mask!L$6</f>
        <v>0</v>
      </c>
      <c r="X131" s="35">
        <f>Main!K126*Mask!M$6</f>
        <v>0</v>
      </c>
      <c r="Y131" s="35">
        <f>Main!L126*Mask!N$6</f>
        <v>0</v>
      </c>
      <c r="Z131" s="35">
        <f>Main!M126*Mask!O$6</f>
        <v>0</v>
      </c>
      <c r="AA131" s="35">
        <f>Main!N126*Mask!P$6</f>
        <v>0</v>
      </c>
      <c r="AB131" s="35">
        <f>Main!O126*Mask!Q$6</f>
        <v>0</v>
      </c>
      <c r="AC131" s="35">
        <f>Main!P126*Mask!R$6</f>
        <v>0</v>
      </c>
      <c r="AD131" s="35">
        <f>Main!Q126*Mask!S$6</f>
        <v>0</v>
      </c>
      <c r="AE131" s="35">
        <f>Main!R126*Mask!T$6</f>
        <v>0</v>
      </c>
      <c r="AF131" s="35">
        <f>Main!S126*Mask!U$6</f>
        <v>0</v>
      </c>
      <c r="AG131" s="35">
        <f>Main!T126*Mask!V$6</f>
        <v>0</v>
      </c>
      <c r="AH131" s="35">
        <f>Main!U126*Mask!W$6</f>
        <v>0</v>
      </c>
      <c r="AI131" s="35">
        <f>Main!V126*Mask!X$6</f>
        <v>0</v>
      </c>
      <c r="AJ131" s="35">
        <f>Main!W126*Mask!Y$6</f>
        <v>0</v>
      </c>
      <c r="AK131" s="35">
        <f>Main!X126*Mask!Z$6</f>
        <v>0</v>
      </c>
      <c r="AL131" s="35">
        <f>Main!Y126*Mask!AA$6</f>
        <v>0</v>
      </c>
      <c r="AM131" s="35">
        <f>Main!Z126*Mask!AB$6</f>
        <v>0</v>
      </c>
      <c r="AN131" s="35"/>
      <c r="AO131" s="35">
        <f>IF(OR($A$1&lt;=Main!AA$4,ISBLANK($N131)),0,Main!AA126)</f>
        <v>0</v>
      </c>
      <c r="AP131" s="35">
        <f>IF(OR($A$1&lt;=Main!AB$4,ISBLANK($N131)),0,Main!AB126)</f>
        <v>0</v>
      </c>
      <c r="AQ131" s="35">
        <f>IF(OR($A$1&lt;=Main!AC$4,ISBLANK($N131)),0,Main!AC126)</f>
        <v>0</v>
      </c>
      <c r="AR131" s="35">
        <f>IF(OR($A$1&lt;=Main!AD$4,ISBLANK($N131)),0,Main!AD126)</f>
        <v>0</v>
      </c>
      <c r="AS131" s="35">
        <f>IF(OR($A$1&lt;=Main!AE$4,ISBLANK($N131)),0,Main!AE126)</f>
        <v>0</v>
      </c>
      <c r="AT131" s="35">
        <f>IF(OR($A$1&lt;=Main!AF$4,ISBLANK($N131)),0,Main!AF126)</f>
        <v>0</v>
      </c>
      <c r="AU131" s="35">
        <f>IF(OR($A$1&lt;=Main!AG$4,ISBLANK($N131)),0,Main!AG126)</f>
        <v>0</v>
      </c>
      <c r="AV131" s="35">
        <f>IF(OR($A$1&lt;=Main!AH$4,ISBLANK($N131)),0,Main!AH126)</f>
        <v>0</v>
      </c>
      <c r="AW131" s="35">
        <f>IF(OR($A$1&lt;=Main!AI$4,ISBLANK($N131)),0,Main!AI126)</f>
        <v>0</v>
      </c>
      <c r="AX131" s="35">
        <f>IF(OR($A$1&lt;=Main!AJ$4,ISBLANK($N131)),0,Main!AJ126)</f>
        <v>0</v>
      </c>
      <c r="AY131" s="35">
        <f>IF(OR($A$1&lt;=Main!AK$4,ISBLANK($N131)),0,Main!AK126)</f>
        <v>0</v>
      </c>
      <c r="AZ131" s="35">
        <f>IF(OR($A$1&lt;=Main!AL$4,ISBLANK($N131)),0,Main!AL126)</f>
        <v>0</v>
      </c>
      <c r="BA131" s="35">
        <f>IF(OR($A$1&lt;=Main!AM$4,ISBLANK($N131)),0,Main!AM126)</f>
        <v>0</v>
      </c>
      <c r="BB131" s="35">
        <f>IF(OR($A$1&lt;=Main!AN$4,ISBLANK($N131)),0,Main!AN126)</f>
        <v>0</v>
      </c>
      <c r="BC131" s="35">
        <f>IF(OR($A$1&lt;=Main!AO$4,ISBLANK($N131)),0,Main!AO126)</f>
        <v>0</v>
      </c>
      <c r="BD131" s="35">
        <f>IF(OR($A$1&lt;=Main!AP$4,ISBLANK($N131)),0,Main!AP126)</f>
        <v>0</v>
      </c>
      <c r="BE131" s="35">
        <f>IF(OR($A$1&lt;=Main!AQ$4,ISBLANK($N131)),0,Main!AQ126)</f>
        <v>0</v>
      </c>
      <c r="BF131" s="35">
        <f>IF(OR($A$1&lt;=Main!AR$4,ISBLANK($N131)),0,Main!AR126)</f>
        <v>0</v>
      </c>
      <c r="BG131" s="35">
        <f>IF(OR($A$1&lt;=Main!AS$4,ISBLANK($N131)),0,Main!AS126)</f>
        <v>0</v>
      </c>
      <c r="BH131" s="35">
        <f>IF(OR($A$1&lt;=Main!AT$4,ISBLANK($N131)),0,Main!AT126)</f>
        <v>0</v>
      </c>
      <c r="BI131" s="35">
        <f>IF(OR($A$1&lt;=Main!AU$4,ISBLANK($N131)),0,Main!AU126)</f>
        <v>0</v>
      </c>
      <c r="BJ131" s="35">
        <f>IF(OR($A$1&lt;=Main!AV$4,ISBLANK($N131)),0,Main!AV126)</f>
        <v>0</v>
      </c>
    </row>
    <row r="132" spans="13:62">
      <c r="M132" s="6" t="str">
        <f>Main!$A127&amp;Main!$B127</f>
        <v/>
      </c>
      <c r="N132" s="6" t="str">
        <f>Main!$A127&amp;Main!$B127</f>
        <v/>
      </c>
      <c r="O132" s="145">
        <f t="shared" si="11"/>
        <v>0</v>
      </c>
      <c r="P132" s="150">
        <f t="shared" si="10"/>
        <v>34</v>
      </c>
      <c r="Q132" s="150" t="str">
        <f ca="1">IF(Main!$AY127&lt;&gt;"#",$P132-Main!$AY127,"#")</f>
        <v>#</v>
      </c>
      <c r="R132" s="35">
        <f>Main!E127*Mask!G$6</f>
        <v>0</v>
      </c>
      <c r="S132" s="35">
        <f>Main!F127*Mask!H$6</f>
        <v>0</v>
      </c>
      <c r="T132" s="35">
        <f>Main!G127*Mask!I$6</f>
        <v>0</v>
      </c>
      <c r="U132" s="35">
        <f>Main!H127*Mask!J$6</f>
        <v>0</v>
      </c>
      <c r="V132" s="35">
        <f>Main!I127*Mask!K$6</f>
        <v>0</v>
      </c>
      <c r="W132" s="35">
        <f>Main!J127*Mask!L$6</f>
        <v>0</v>
      </c>
      <c r="X132" s="35">
        <f>Main!K127*Mask!M$6</f>
        <v>0</v>
      </c>
      <c r="Y132" s="35">
        <f>Main!L127*Mask!N$6</f>
        <v>0</v>
      </c>
      <c r="Z132" s="35">
        <f>Main!M127*Mask!O$6</f>
        <v>0</v>
      </c>
      <c r="AA132" s="35">
        <f>Main!N127*Mask!P$6</f>
        <v>0</v>
      </c>
      <c r="AB132" s="35">
        <f>Main!O127*Mask!Q$6</f>
        <v>0</v>
      </c>
      <c r="AC132" s="35">
        <f>Main!P127*Mask!R$6</f>
        <v>0</v>
      </c>
      <c r="AD132" s="35">
        <f>Main!Q127*Mask!S$6</f>
        <v>0</v>
      </c>
      <c r="AE132" s="35">
        <f>Main!R127*Mask!T$6</f>
        <v>0</v>
      </c>
      <c r="AF132" s="35">
        <f>Main!S127*Mask!U$6</f>
        <v>0</v>
      </c>
      <c r="AG132" s="35">
        <f>Main!T127*Mask!V$6</f>
        <v>0</v>
      </c>
      <c r="AH132" s="35">
        <f>Main!U127*Mask!W$6</f>
        <v>0</v>
      </c>
      <c r="AI132" s="35">
        <f>Main!V127*Mask!X$6</f>
        <v>0</v>
      </c>
      <c r="AJ132" s="35">
        <f>Main!W127*Mask!Y$6</f>
        <v>0</v>
      </c>
      <c r="AK132" s="35">
        <f>Main!X127*Mask!Z$6</f>
        <v>0</v>
      </c>
      <c r="AL132" s="35">
        <f>Main!Y127*Mask!AA$6</f>
        <v>0</v>
      </c>
      <c r="AM132" s="35">
        <f>Main!Z127*Mask!AB$6</f>
        <v>0</v>
      </c>
      <c r="AN132" s="35"/>
      <c r="AO132" s="35">
        <f>IF(OR($A$1&lt;=Main!AA$4,ISBLANK($N132)),0,Main!AA127)</f>
        <v>0</v>
      </c>
      <c r="AP132" s="35">
        <f>IF(OR($A$1&lt;=Main!AB$4,ISBLANK($N132)),0,Main!AB127)</f>
        <v>0</v>
      </c>
      <c r="AQ132" s="35">
        <f>IF(OR($A$1&lt;=Main!AC$4,ISBLANK($N132)),0,Main!AC127)</f>
        <v>0</v>
      </c>
      <c r="AR132" s="35">
        <f>IF(OR($A$1&lt;=Main!AD$4,ISBLANK($N132)),0,Main!AD127)</f>
        <v>0</v>
      </c>
      <c r="AS132" s="35">
        <f>IF(OR($A$1&lt;=Main!AE$4,ISBLANK($N132)),0,Main!AE127)</f>
        <v>0</v>
      </c>
      <c r="AT132" s="35">
        <f>IF(OR($A$1&lt;=Main!AF$4,ISBLANK($N132)),0,Main!AF127)</f>
        <v>0</v>
      </c>
      <c r="AU132" s="35">
        <f>IF(OR($A$1&lt;=Main!AG$4,ISBLANK($N132)),0,Main!AG127)</f>
        <v>0</v>
      </c>
      <c r="AV132" s="35">
        <f>IF(OR($A$1&lt;=Main!AH$4,ISBLANK($N132)),0,Main!AH127)</f>
        <v>0</v>
      </c>
      <c r="AW132" s="35">
        <f>IF(OR($A$1&lt;=Main!AI$4,ISBLANK($N132)),0,Main!AI127)</f>
        <v>0</v>
      </c>
      <c r="AX132" s="35">
        <f>IF(OR($A$1&lt;=Main!AJ$4,ISBLANK($N132)),0,Main!AJ127)</f>
        <v>0</v>
      </c>
      <c r="AY132" s="35">
        <f>IF(OR($A$1&lt;=Main!AK$4,ISBLANK($N132)),0,Main!AK127)</f>
        <v>0</v>
      </c>
      <c r="AZ132" s="35">
        <f>IF(OR($A$1&lt;=Main!AL$4,ISBLANK($N132)),0,Main!AL127)</f>
        <v>0</v>
      </c>
      <c r="BA132" s="35">
        <f>IF(OR($A$1&lt;=Main!AM$4,ISBLANK($N132)),0,Main!AM127)</f>
        <v>0</v>
      </c>
      <c r="BB132" s="35">
        <f>IF(OR($A$1&lt;=Main!AN$4,ISBLANK($N132)),0,Main!AN127)</f>
        <v>0</v>
      </c>
      <c r="BC132" s="35">
        <f>IF(OR($A$1&lt;=Main!AO$4,ISBLANK($N132)),0,Main!AO127)</f>
        <v>0</v>
      </c>
      <c r="BD132" s="35">
        <f>IF(OR($A$1&lt;=Main!AP$4,ISBLANK($N132)),0,Main!AP127)</f>
        <v>0</v>
      </c>
      <c r="BE132" s="35">
        <f>IF(OR($A$1&lt;=Main!AQ$4,ISBLANK($N132)),0,Main!AQ127)</f>
        <v>0</v>
      </c>
      <c r="BF132" s="35">
        <f>IF(OR($A$1&lt;=Main!AR$4,ISBLANK($N132)),0,Main!AR127)</f>
        <v>0</v>
      </c>
      <c r="BG132" s="35">
        <f>IF(OR($A$1&lt;=Main!AS$4,ISBLANK($N132)),0,Main!AS127)</f>
        <v>0</v>
      </c>
      <c r="BH132" s="35">
        <f>IF(OR($A$1&lt;=Main!AT$4,ISBLANK($N132)),0,Main!AT127)</f>
        <v>0</v>
      </c>
      <c r="BI132" s="35">
        <f>IF(OR($A$1&lt;=Main!AU$4,ISBLANK($N132)),0,Main!AU127)</f>
        <v>0</v>
      </c>
      <c r="BJ132" s="35">
        <f>IF(OR($A$1&lt;=Main!AV$4,ISBLANK($N132)),0,Main!AV127)</f>
        <v>0</v>
      </c>
    </row>
    <row r="133" spans="13:62">
      <c r="M133" s="6" t="str">
        <f>Main!$A128&amp;Main!$B128</f>
        <v/>
      </c>
      <c r="N133" s="6" t="str">
        <f>Main!$A128&amp;Main!$B128</f>
        <v/>
      </c>
      <c r="O133" s="145">
        <f t="shared" si="11"/>
        <v>0</v>
      </c>
      <c r="P133" s="150">
        <f t="shared" si="10"/>
        <v>34</v>
      </c>
      <c r="Q133" s="150" t="str">
        <f ca="1">IF(Main!$AY128&lt;&gt;"#",$P133-Main!$AY128,"#")</f>
        <v>#</v>
      </c>
      <c r="R133" s="35">
        <f>Main!E128*Mask!G$6</f>
        <v>0</v>
      </c>
      <c r="S133" s="35">
        <f>Main!F128*Mask!H$6</f>
        <v>0</v>
      </c>
      <c r="T133" s="35">
        <f>Main!G128*Mask!I$6</f>
        <v>0</v>
      </c>
      <c r="U133" s="35">
        <f>Main!H128*Mask!J$6</f>
        <v>0</v>
      </c>
      <c r="V133" s="35">
        <f>Main!I128*Mask!K$6</f>
        <v>0</v>
      </c>
      <c r="W133" s="35">
        <f>Main!J128*Mask!L$6</f>
        <v>0</v>
      </c>
      <c r="X133" s="35">
        <f>Main!K128*Mask!M$6</f>
        <v>0</v>
      </c>
      <c r="Y133" s="35">
        <f>Main!L128*Mask!N$6</f>
        <v>0</v>
      </c>
      <c r="Z133" s="35">
        <f>Main!M128*Mask!O$6</f>
        <v>0</v>
      </c>
      <c r="AA133" s="35">
        <f>Main!N128*Mask!P$6</f>
        <v>0</v>
      </c>
      <c r="AB133" s="35">
        <f>Main!O128*Mask!Q$6</f>
        <v>0</v>
      </c>
      <c r="AC133" s="35">
        <f>Main!P128*Mask!R$6</f>
        <v>0</v>
      </c>
      <c r="AD133" s="35">
        <f>Main!Q128*Mask!S$6</f>
        <v>0</v>
      </c>
      <c r="AE133" s="35">
        <f>Main!R128*Mask!T$6</f>
        <v>0</v>
      </c>
      <c r="AF133" s="35">
        <f>Main!S128*Mask!U$6</f>
        <v>0</v>
      </c>
      <c r="AG133" s="35">
        <f>Main!T128*Mask!V$6</f>
        <v>0</v>
      </c>
      <c r="AH133" s="35">
        <f>Main!U128*Mask!W$6</f>
        <v>0</v>
      </c>
      <c r="AI133" s="35">
        <f>Main!V128*Mask!X$6</f>
        <v>0</v>
      </c>
      <c r="AJ133" s="35">
        <f>Main!W128*Mask!Y$6</f>
        <v>0</v>
      </c>
      <c r="AK133" s="35">
        <f>Main!X128*Mask!Z$6</f>
        <v>0</v>
      </c>
      <c r="AL133" s="35">
        <f>Main!Y128*Mask!AA$6</f>
        <v>0</v>
      </c>
      <c r="AM133" s="35">
        <f>Main!Z128*Mask!AB$6</f>
        <v>0</v>
      </c>
      <c r="AN133" s="35"/>
      <c r="AO133" s="35">
        <f>IF(OR($A$1&lt;=Main!AA$4,ISBLANK($N133)),0,Main!AA128)</f>
        <v>0</v>
      </c>
      <c r="AP133" s="35">
        <f>IF(OR($A$1&lt;=Main!AB$4,ISBLANK($N133)),0,Main!AB128)</f>
        <v>0</v>
      </c>
      <c r="AQ133" s="35">
        <f>IF(OR($A$1&lt;=Main!AC$4,ISBLANK($N133)),0,Main!AC128)</f>
        <v>0</v>
      </c>
      <c r="AR133" s="35">
        <f>IF(OR($A$1&lt;=Main!AD$4,ISBLANK($N133)),0,Main!AD128)</f>
        <v>0</v>
      </c>
      <c r="AS133" s="35">
        <f>IF(OR($A$1&lt;=Main!AE$4,ISBLANK($N133)),0,Main!AE128)</f>
        <v>0</v>
      </c>
      <c r="AT133" s="35">
        <f>IF(OR($A$1&lt;=Main!AF$4,ISBLANK($N133)),0,Main!AF128)</f>
        <v>0</v>
      </c>
      <c r="AU133" s="35">
        <f>IF(OR($A$1&lt;=Main!AG$4,ISBLANK($N133)),0,Main!AG128)</f>
        <v>0</v>
      </c>
      <c r="AV133" s="35">
        <f>IF(OR($A$1&lt;=Main!AH$4,ISBLANK($N133)),0,Main!AH128)</f>
        <v>0</v>
      </c>
      <c r="AW133" s="35">
        <f>IF(OR($A$1&lt;=Main!AI$4,ISBLANK($N133)),0,Main!AI128)</f>
        <v>0</v>
      </c>
      <c r="AX133" s="35">
        <f>IF(OR($A$1&lt;=Main!AJ$4,ISBLANK($N133)),0,Main!AJ128)</f>
        <v>0</v>
      </c>
      <c r="AY133" s="35">
        <f>IF(OR($A$1&lt;=Main!AK$4,ISBLANK($N133)),0,Main!AK128)</f>
        <v>0</v>
      </c>
      <c r="AZ133" s="35">
        <f>IF(OR($A$1&lt;=Main!AL$4,ISBLANK($N133)),0,Main!AL128)</f>
        <v>0</v>
      </c>
      <c r="BA133" s="35">
        <f>IF(OR($A$1&lt;=Main!AM$4,ISBLANK($N133)),0,Main!AM128)</f>
        <v>0</v>
      </c>
      <c r="BB133" s="35">
        <f>IF(OR($A$1&lt;=Main!AN$4,ISBLANK($N133)),0,Main!AN128)</f>
        <v>0</v>
      </c>
      <c r="BC133" s="35">
        <f>IF(OR($A$1&lt;=Main!AO$4,ISBLANK($N133)),0,Main!AO128)</f>
        <v>0</v>
      </c>
      <c r="BD133" s="35">
        <f>IF(OR($A$1&lt;=Main!AP$4,ISBLANK($N133)),0,Main!AP128)</f>
        <v>0</v>
      </c>
      <c r="BE133" s="35">
        <f>IF(OR($A$1&lt;=Main!AQ$4,ISBLANK($N133)),0,Main!AQ128)</f>
        <v>0</v>
      </c>
      <c r="BF133" s="35">
        <f>IF(OR($A$1&lt;=Main!AR$4,ISBLANK($N133)),0,Main!AR128)</f>
        <v>0</v>
      </c>
      <c r="BG133" s="35">
        <f>IF(OR($A$1&lt;=Main!AS$4,ISBLANK($N133)),0,Main!AS128)</f>
        <v>0</v>
      </c>
      <c r="BH133" s="35">
        <f>IF(OR($A$1&lt;=Main!AT$4,ISBLANK($N133)),0,Main!AT128)</f>
        <v>0</v>
      </c>
      <c r="BI133" s="35">
        <f>IF(OR($A$1&lt;=Main!AU$4,ISBLANK($N133)),0,Main!AU128)</f>
        <v>0</v>
      </c>
      <c r="BJ133" s="35">
        <f>IF(OR($A$1&lt;=Main!AV$4,ISBLANK($N133)),0,Main!AV128)</f>
        <v>0</v>
      </c>
    </row>
    <row r="134" spans="13:62">
      <c r="M134" s="6" t="str">
        <f>Main!$A129&amp;Main!$B129</f>
        <v/>
      </c>
      <c r="N134" s="6" t="str">
        <f>Main!$A129&amp;Main!$B129</f>
        <v/>
      </c>
      <c r="O134" s="145">
        <f t="shared" si="11"/>
        <v>0</v>
      </c>
      <c r="P134" s="150">
        <f t="shared" si="10"/>
        <v>34</v>
      </c>
      <c r="Q134" s="150" t="str">
        <f ca="1">IF(Main!$AY129&lt;&gt;"#",$P134-Main!$AY129,"#")</f>
        <v>#</v>
      </c>
      <c r="R134" s="35">
        <f>Main!E129*Mask!G$6</f>
        <v>0</v>
      </c>
      <c r="S134" s="35">
        <f>Main!F129*Mask!H$6</f>
        <v>0</v>
      </c>
      <c r="T134" s="35">
        <f>Main!G129*Mask!I$6</f>
        <v>0</v>
      </c>
      <c r="U134" s="35">
        <f>Main!H129*Mask!J$6</f>
        <v>0</v>
      </c>
      <c r="V134" s="35">
        <f>Main!I129*Mask!K$6</f>
        <v>0</v>
      </c>
      <c r="W134" s="35">
        <f>Main!J129*Mask!L$6</f>
        <v>0</v>
      </c>
      <c r="X134" s="35">
        <f>Main!K129*Mask!M$6</f>
        <v>0</v>
      </c>
      <c r="Y134" s="35">
        <f>Main!L129*Mask!N$6</f>
        <v>0</v>
      </c>
      <c r="Z134" s="35">
        <f>Main!M129*Mask!O$6</f>
        <v>0</v>
      </c>
      <c r="AA134" s="35">
        <f>Main!N129*Mask!P$6</f>
        <v>0</v>
      </c>
      <c r="AB134" s="35">
        <f>Main!O129*Mask!Q$6</f>
        <v>0</v>
      </c>
      <c r="AC134" s="35">
        <f>Main!P129*Mask!R$6</f>
        <v>0</v>
      </c>
      <c r="AD134" s="35">
        <f>Main!Q129*Mask!S$6</f>
        <v>0</v>
      </c>
      <c r="AE134" s="35">
        <f>Main!R129*Mask!T$6</f>
        <v>0</v>
      </c>
      <c r="AF134" s="35">
        <f>Main!S129*Mask!U$6</f>
        <v>0</v>
      </c>
      <c r="AG134" s="35">
        <f>Main!T129*Mask!V$6</f>
        <v>0</v>
      </c>
      <c r="AH134" s="35">
        <f>Main!U129*Mask!W$6</f>
        <v>0</v>
      </c>
      <c r="AI134" s="35">
        <f>Main!V129*Mask!X$6</f>
        <v>0</v>
      </c>
      <c r="AJ134" s="35">
        <f>Main!W129*Mask!Y$6</f>
        <v>0</v>
      </c>
      <c r="AK134" s="35">
        <f>Main!X129*Mask!Z$6</f>
        <v>0</v>
      </c>
      <c r="AL134" s="35">
        <f>Main!Y129*Mask!AA$6</f>
        <v>0</v>
      </c>
      <c r="AM134" s="35">
        <f>Main!Z129*Mask!AB$6</f>
        <v>0</v>
      </c>
      <c r="AN134" s="35"/>
      <c r="AO134" s="35">
        <f>IF(OR($A$1&lt;=Main!AA$4,ISBLANK($N134)),0,Main!AA129)</f>
        <v>0</v>
      </c>
      <c r="AP134" s="35">
        <f>IF(OR($A$1&lt;=Main!AB$4,ISBLANK($N134)),0,Main!AB129)</f>
        <v>0</v>
      </c>
      <c r="AQ134" s="35">
        <f>IF(OR($A$1&lt;=Main!AC$4,ISBLANK($N134)),0,Main!AC129)</f>
        <v>0</v>
      </c>
      <c r="AR134" s="35">
        <f>IF(OR($A$1&lt;=Main!AD$4,ISBLANK($N134)),0,Main!AD129)</f>
        <v>0</v>
      </c>
      <c r="AS134" s="35">
        <f>IF(OR($A$1&lt;=Main!AE$4,ISBLANK($N134)),0,Main!AE129)</f>
        <v>0</v>
      </c>
      <c r="AT134" s="35">
        <f>IF(OR($A$1&lt;=Main!AF$4,ISBLANK($N134)),0,Main!AF129)</f>
        <v>0</v>
      </c>
      <c r="AU134" s="35">
        <f>IF(OR($A$1&lt;=Main!AG$4,ISBLANK($N134)),0,Main!AG129)</f>
        <v>0</v>
      </c>
      <c r="AV134" s="35">
        <f>IF(OR($A$1&lt;=Main!AH$4,ISBLANK($N134)),0,Main!AH129)</f>
        <v>0</v>
      </c>
      <c r="AW134" s="35">
        <f>IF(OR($A$1&lt;=Main!AI$4,ISBLANK($N134)),0,Main!AI129)</f>
        <v>0</v>
      </c>
      <c r="AX134" s="35">
        <f>IF(OR($A$1&lt;=Main!AJ$4,ISBLANK($N134)),0,Main!AJ129)</f>
        <v>0</v>
      </c>
      <c r="AY134" s="35">
        <f>IF(OR($A$1&lt;=Main!AK$4,ISBLANK($N134)),0,Main!AK129)</f>
        <v>0</v>
      </c>
      <c r="AZ134" s="35">
        <f>IF(OR($A$1&lt;=Main!AL$4,ISBLANK($N134)),0,Main!AL129)</f>
        <v>0</v>
      </c>
      <c r="BA134" s="35">
        <f>IF(OR($A$1&lt;=Main!AM$4,ISBLANK($N134)),0,Main!AM129)</f>
        <v>0</v>
      </c>
      <c r="BB134" s="35">
        <f>IF(OR($A$1&lt;=Main!AN$4,ISBLANK($N134)),0,Main!AN129)</f>
        <v>0</v>
      </c>
      <c r="BC134" s="35">
        <f>IF(OR($A$1&lt;=Main!AO$4,ISBLANK($N134)),0,Main!AO129)</f>
        <v>0</v>
      </c>
      <c r="BD134" s="35">
        <f>IF(OR($A$1&lt;=Main!AP$4,ISBLANK($N134)),0,Main!AP129)</f>
        <v>0</v>
      </c>
      <c r="BE134" s="35">
        <f>IF(OR($A$1&lt;=Main!AQ$4,ISBLANK($N134)),0,Main!AQ129)</f>
        <v>0</v>
      </c>
      <c r="BF134" s="35">
        <f>IF(OR($A$1&lt;=Main!AR$4,ISBLANK($N134)),0,Main!AR129)</f>
        <v>0</v>
      </c>
      <c r="BG134" s="35">
        <f>IF(OR($A$1&lt;=Main!AS$4,ISBLANK($N134)),0,Main!AS129)</f>
        <v>0</v>
      </c>
      <c r="BH134" s="35">
        <f>IF(OR($A$1&lt;=Main!AT$4,ISBLANK($N134)),0,Main!AT129)</f>
        <v>0</v>
      </c>
      <c r="BI134" s="35">
        <f>IF(OR($A$1&lt;=Main!AU$4,ISBLANK($N134)),0,Main!AU129)</f>
        <v>0</v>
      </c>
      <c r="BJ134" s="35">
        <f>IF(OR($A$1&lt;=Main!AV$4,ISBLANK($N134)),0,Main!AV129)</f>
        <v>0</v>
      </c>
    </row>
    <row r="135" spans="13:62">
      <c r="M135" s="6" t="str">
        <f>Main!$A130&amp;Main!$B130</f>
        <v/>
      </c>
      <c r="N135" s="6" t="str">
        <f>Main!$A130&amp;Main!$B130</f>
        <v/>
      </c>
      <c r="O135" s="145">
        <f t="shared" si="11"/>
        <v>0</v>
      </c>
      <c r="P135" s="150">
        <f t="shared" si="10"/>
        <v>34</v>
      </c>
      <c r="Q135" s="150" t="str">
        <f ca="1">IF(Main!$AY130&lt;&gt;"#",$P135-Main!$AY130,"#")</f>
        <v>#</v>
      </c>
      <c r="R135" s="35">
        <f>Main!E130*Mask!G$6</f>
        <v>0</v>
      </c>
      <c r="S135" s="35">
        <f>Main!F130*Mask!H$6</f>
        <v>0</v>
      </c>
      <c r="T135" s="35">
        <f>Main!G130*Mask!I$6</f>
        <v>0</v>
      </c>
      <c r="U135" s="35">
        <f>Main!H130*Mask!J$6</f>
        <v>0</v>
      </c>
      <c r="V135" s="35">
        <f>Main!I130*Mask!K$6</f>
        <v>0</v>
      </c>
      <c r="W135" s="35">
        <f>Main!J130*Mask!L$6</f>
        <v>0</v>
      </c>
      <c r="X135" s="35">
        <f>Main!K130*Mask!M$6</f>
        <v>0</v>
      </c>
      <c r="Y135" s="35">
        <f>Main!L130*Mask!N$6</f>
        <v>0</v>
      </c>
      <c r="Z135" s="35">
        <f>Main!M130*Mask!O$6</f>
        <v>0</v>
      </c>
      <c r="AA135" s="35">
        <f>Main!N130*Mask!P$6</f>
        <v>0</v>
      </c>
      <c r="AB135" s="35">
        <f>Main!O130*Mask!Q$6</f>
        <v>0</v>
      </c>
      <c r="AC135" s="35">
        <f>Main!P130*Mask!R$6</f>
        <v>0</v>
      </c>
      <c r="AD135" s="35">
        <f>Main!Q130*Mask!S$6</f>
        <v>0</v>
      </c>
      <c r="AE135" s="35">
        <f>Main!R130*Mask!T$6</f>
        <v>0</v>
      </c>
      <c r="AF135" s="35">
        <f>Main!S130*Mask!U$6</f>
        <v>0</v>
      </c>
      <c r="AG135" s="35">
        <f>Main!T130*Mask!V$6</f>
        <v>0</v>
      </c>
      <c r="AH135" s="35">
        <f>Main!U130*Mask!W$6</f>
        <v>0</v>
      </c>
      <c r="AI135" s="35">
        <f>Main!V130*Mask!X$6</f>
        <v>0</v>
      </c>
      <c r="AJ135" s="35">
        <f>Main!W130*Mask!Y$6</f>
        <v>0</v>
      </c>
      <c r="AK135" s="35">
        <f>Main!X130*Mask!Z$6</f>
        <v>0</v>
      </c>
      <c r="AL135" s="35">
        <f>Main!Y130*Mask!AA$6</f>
        <v>0</v>
      </c>
      <c r="AM135" s="35">
        <f>Main!Z130*Mask!AB$6</f>
        <v>0</v>
      </c>
      <c r="AN135" s="35"/>
      <c r="AO135" s="35">
        <f>IF(OR($A$1&lt;=Main!AA$4,ISBLANK($N135)),0,Main!AA130)</f>
        <v>0</v>
      </c>
      <c r="AP135" s="35">
        <f>IF(OR($A$1&lt;=Main!AB$4,ISBLANK($N135)),0,Main!AB130)</f>
        <v>0</v>
      </c>
      <c r="AQ135" s="35">
        <f>IF(OR($A$1&lt;=Main!AC$4,ISBLANK($N135)),0,Main!AC130)</f>
        <v>0</v>
      </c>
      <c r="AR135" s="35">
        <f>IF(OR($A$1&lt;=Main!AD$4,ISBLANK($N135)),0,Main!AD130)</f>
        <v>0</v>
      </c>
      <c r="AS135" s="35">
        <f>IF(OR($A$1&lt;=Main!AE$4,ISBLANK($N135)),0,Main!AE130)</f>
        <v>0</v>
      </c>
      <c r="AT135" s="35">
        <f>IF(OR($A$1&lt;=Main!AF$4,ISBLANK($N135)),0,Main!AF130)</f>
        <v>0</v>
      </c>
      <c r="AU135" s="35">
        <f>IF(OR($A$1&lt;=Main!AG$4,ISBLANK($N135)),0,Main!AG130)</f>
        <v>0</v>
      </c>
      <c r="AV135" s="35">
        <f>IF(OR($A$1&lt;=Main!AH$4,ISBLANK($N135)),0,Main!AH130)</f>
        <v>0</v>
      </c>
      <c r="AW135" s="35">
        <f>IF(OR($A$1&lt;=Main!AI$4,ISBLANK($N135)),0,Main!AI130)</f>
        <v>0</v>
      </c>
      <c r="AX135" s="35">
        <f>IF(OR($A$1&lt;=Main!AJ$4,ISBLANK($N135)),0,Main!AJ130)</f>
        <v>0</v>
      </c>
      <c r="AY135" s="35">
        <f>IF(OR($A$1&lt;=Main!AK$4,ISBLANK($N135)),0,Main!AK130)</f>
        <v>0</v>
      </c>
      <c r="AZ135" s="35">
        <f>IF(OR($A$1&lt;=Main!AL$4,ISBLANK($N135)),0,Main!AL130)</f>
        <v>0</v>
      </c>
      <c r="BA135" s="35">
        <f>IF(OR($A$1&lt;=Main!AM$4,ISBLANK($N135)),0,Main!AM130)</f>
        <v>0</v>
      </c>
      <c r="BB135" s="35">
        <f>IF(OR($A$1&lt;=Main!AN$4,ISBLANK($N135)),0,Main!AN130)</f>
        <v>0</v>
      </c>
      <c r="BC135" s="35">
        <f>IF(OR($A$1&lt;=Main!AO$4,ISBLANK($N135)),0,Main!AO130)</f>
        <v>0</v>
      </c>
      <c r="BD135" s="35">
        <f>IF(OR($A$1&lt;=Main!AP$4,ISBLANK($N135)),0,Main!AP130)</f>
        <v>0</v>
      </c>
      <c r="BE135" s="35">
        <f>IF(OR($A$1&lt;=Main!AQ$4,ISBLANK($N135)),0,Main!AQ130)</f>
        <v>0</v>
      </c>
      <c r="BF135" s="35">
        <f>IF(OR($A$1&lt;=Main!AR$4,ISBLANK($N135)),0,Main!AR130)</f>
        <v>0</v>
      </c>
      <c r="BG135" s="35">
        <f>IF(OR($A$1&lt;=Main!AS$4,ISBLANK($N135)),0,Main!AS130)</f>
        <v>0</v>
      </c>
      <c r="BH135" s="35">
        <f>IF(OR($A$1&lt;=Main!AT$4,ISBLANK($N135)),0,Main!AT130)</f>
        <v>0</v>
      </c>
      <c r="BI135" s="35">
        <f>IF(OR($A$1&lt;=Main!AU$4,ISBLANK($N135)),0,Main!AU130)</f>
        <v>0</v>
      </c>
      <c r="BJ135" s="35">
        <f>IF(OR($A$1&lt;=Main!AV$4,ISBLANK($N135)),0,Main!AV130)</f>
        <v>0</v>
      </c>
    </row>
    <row r="136" spans="13:62">
      <c r="M136" s="6" t="str">
        <f>Main!$A131&amp;Main!$B131</f>
        <v/>
      </c>
      <c r="N136" s="6" t="str">
        <f>Main!$A131&amp;Main!$B131</f>
        <v/>
      </c>
      <c r="O136" s="145">
        <f t="shared" si="11"/>
        <v>0</v>
      </c>
      <c r="P136" s="150">
        <f t="shared" si="10"/>
        <v>34</v>
      </c>
      <c r="Q136" s="150" t="str">
        <f ca="1">IF(Main!$AY131&lt;&gt;"#",$P136-Main!$AY131,"#")</f>
        <v>#</v>
      </c>
      <c r="R136" s="35">
        <f>Main!E131*Mask!G$6</f>
        <v>0</v>
      </c>
      <c r="S136" s="35">
        <f>Main!F131*Mask!H$6</f>
        <v>0</v>
      </c>
      <c r="T136" s="35">
        <f>Main!G131*Mask!I$6</f>
        <v>0</v>
      </c>
      <c r="U136" s="35">
        <f>Main!H131*Mask!J$6</f>
        <v>0</v>
      </c>
      <c r="V136" s="35">
        <f>Main!I131*Mask!K$6</f>
        <v>0</v>
      </c>
      <c r="W136" s="35">
        <f>Main!J131*Mask!L$6</f>
        <v>0</v>
      </c>
      <c r="X136" s="35">
        <f>Main!K131*Mask!M$6</f>
        <v>0</v>
      </c>
      <c r="Y136" s="35">
        <f>Main!L131*Mask!N$6</f>
        <v>0</v>
      </c>
      <c r="Z136" s="35">
        <f>Main!M131*Mask!O$6</f>
        <v>0</v>
      </c>
      <c r="AA136" s="35">
        <f>Main!N131*Mask!P$6</f>
        <v>0</v>
      </c>
      <c r="AB136" s="35">
        <f>Main!O131*Mask!Q$6</f>
        <v>0</v>
      </c>
      <c r="AC136" s="35">
        <f>Main!P131*Mask!R$6</f>
        <v>0</v>
      </c>
      <c r="AD136" s="35">
        <f>Main!Q131*Mask!S$6</f>
        <v>0</v>
      </c>
      <c r="AE136" s="35">
        <f>Main!R131*Mask!T$6</f>
        <v>0</v>
      </c>
      <c r="AF136" s="35">
        <f>Main!S131*Mask!U$6</f>
        <v>0</v>
      </c>
      <c r="AG136" s="35">
        <f>Main!T131*Mask!V$6</f>
        <v>0</v>
      </c>
      <c r="AH136" s="35">
        <f>Main!U131*Mask!W$6</f>
        <v>0</v>
      </c>
      <c r="AI136" s="35">
        <f>Main!V131*Mask!X$6</f>
        <v>0</v>
      </c>
      <c r="AJ136" s="35">
        <f>Main!W131*Mask!Y$6</f>
        <v>0</v>
      </c>
      <c r="AK136" s="35">
        <f>Main!X131*Mask!Z$6</f>
        <v>0</v>
      </c>
      <c r="AL136" s="35">
        <f>Main!Y131*Mask!AA$6</f>
        <v>0</v>
      </c>
      <c r="AM136" s="35">
        <f>Main!Z131*Mask!AB$6</f>
        <v>0</v>
      </c>
      <c r="AN136" s="35"/>
      <c r="AO136" s="35">
        <f>IF(OR($A$1&lt;=Main!AA$4,ISBLANK($N136)),0,Main!AA131)</f>
        <v>0</v>
      </c>
      <c r="AP136" s="35">
        <f>IF(OR($A$1&lt;=Main!AB$4,ISBLANK($N136)),0,Main!AB131)</f>
        <v>0</v>
      </c>
      <c r="AQ136" s="35">
        <f>IF(OR($A$1&lt;=Main!AC$4,ISBLANK($N136)),0,Main!AC131)</f>
        <v>0</v>
      </c>
      <c r="AR136" s="35">
        <f>IF(OR($A$1&lt;=Main!AD$4,ISBLANK($N136)),0,Main!AD131)</f>
        <v>0</v>
      </c>
      <c r="AS136" s="35">
        <f>IF(OR($A$1&lt;=Main!AE$4,ISBLANK($N136)),0,Main!AE131)</f>
        <v>0</v>
      </c>
      <c r="AT136" s="35">
        <f>IF(OR($A$1&lt;=Main!AF$4,ISBLANK($N136)),0,Main!AF131)</f>
        <v>0</v>
      </c>
      <c r="AU136" s="35">
        <f>IF(OR($A$1&lt;=Main!AG$4,ISBLANK($N136)),0,Main!AG131)</f>
        <v>0</v>
      </c>
      <c r="AV136" s="35">
        <f>IF(OR($A$1&lt;=Main!AH$4,ISBLANK($N136)),0,Main!AH131)</f>
        <v>0</v>
      </c>
      <c r="AW136" s="35">
        <f>IF(OR($A$1&lt;=Main!AI$4,ISBLANK($N136)),0,Main!AI131)</f>
        <v>0</v>
      </c>
      <c r="AX136" s="35">
        <f>IF(OR($A$1&lt;=Main!AJ$4,ISBLANK($N136)),0,Main!AJ131)</f>
        <v>0</v>
      </c>
      <c r="AY136" s="35">
        <f>IF(OR($A$1&lt;=Main!AK$4,ISBLANK($N136)),0,Main!AK131)</f>
        <v>0</v>
      </c>
      <c r="AZ136" s="35">
        <f>IF(OR($A$1&lt;=Main!AL$4,ISBLANK($N136)),0,Main!AL131)</f>
        <v>0</v>
      </c>
      <c r="BA136" s="35">
        <f>IF(OR($A$1&lt;=Main!AM$4,ISBLANK($N136)),0,Main!AM131)</f>
        <v>0</v>
      </c>
      <c r="BB136" s="35">
        <f>IF(OR($A$1&lt;=Main!AN$4,ISBLANK($N136)),0,Main!AN131)</f>
        <v>0</v>
      </c>
      <c r="BC136" s="35">
        <f>IF(OR($A$1&lt;=Main!AO$4,ISBLANK($N136)),0,Main!AO131)</f>
        <v>0</v>
      </c>
      <c r="BD136" s="35">
        <f>IF(OR($A$1&lt;=Main!AP$4,ISBLANK($N136)),0,Main!AP131)</f>
        <v>0</v>
      </c>
      <c r="BE136" s="35">
        <f>IF(OR($A$1&lt;=Main!AQ$4,ISBLANK($N136)),0,Main!AQ131)</f>
        <v>0</v>
      </c>
      <c r="BF136" s="35">
        <f>IF(OR($A$1&lt;=Main!AR$4,ISBLANK($N136)),0,Main!AR131)</f>
        <v>0</v>
      </c>
      <c r="BG136" s="35">
        <f>IF(OR($A$1&lt;=Main!AS$4,ISBLANK($N136)),0,Main!AS131)</f>
        <v>0</v>
      </c>
      <c r="BH136" s="35">
        <f>IF(OR($A$1&lt;=Main!AT$4,ISBLANK($N136)),0,Main!AT131)</f>
        <v>0</v>
      </c>
      <c r="BI136" s="35">
        <f>IF(OR($A$1&lt;=Main!AU$4,ISBLANK($N136)),0,Main!AU131)</f>
        <v>0</v>
      </c>
      <c r="BJ136" s="35">
        <f>IF(OR($A$1&lt;=Main!AV$4,ISBLANK($N136)),0,Main!AV131)</f>
        <v>0</v>
      </c>
    </row>
    <row r="137" spans="13:62">
      <c r="M137" s="6" t="str">
        <f>Main!$A132&amp;Main!$B132</f>
        <v/>
      </c>
      <c r="N137" s="6" t="str">
        <f>Main!$A132&amp;Main!$B132</f>
        <v/>
      </c>
      <c r="O137" s="145">
        <f t="shared" si="11"/>
        <v>0</v>
      </c>
      <c r="P137" s="150">
        <f t="shared" si="10"/>
        <v>34</v>
      </c>
      <c r="Q137" s="150" t="str">
        <f ca="1">IF(Main!$AY132&lt;&gt;"#",$P137-Main!$AY132,"#")</f>
        <v>#</v>
      </c>
      <c r="R137" s="35">
        <f>Main!E132*Mask!G$6</f>
        <v>0</v>
      </c>
      <c r="S137" s="35">
        <f>Main!F132*Mask!H$6</f>
        <v>0</v>
      </c>
      <c r="T137" s="35">
        <f>Main!G132*Mask!I$6</f>
        <v>0</v>
      </c>
      <c r="U137" s="35">
        <f>Main!H132*Mask!J$6</f>
        <v>0</v>
      </c>
      <c r="V137" s="35">
        <f>Main!I132*Mask!K$6</f>
        <v>0</v>
      </c>
      <c r="W137" s="35">
        <f>Main!J132*Mask!L$6</f>
        <v>0</v>
      </c>
      <c r="X137" s="35">
        <f>Main!K132*Mask!M$6</f>
        <v>0</v>
      </c>
      <c r="Y137" s="35">
        <f>Main!L132*Mask!N$6</f>
        <v>0</v>
      </c>
      <c r="Z137" s="35">
        <f>Main!M132*Mask!O$6</f>
        <v>0</v>
      </c>
      <c r="AA137" s="35">
        <f>Main!N132*Mask!P$6</f>
        <v>0</v>
      </c>
      <c r="AB137" s="35">
        <f>Main!O132*Mask!Q$6</f>
        <v>0</v>
      </c>
      <c r="AC137" s="35">
        <f>Main!P132*Mask!R$6</f>
        <v>0</v>
      </c>
      <c r="AD137" s="35">
        <f>Main!Q132*Mask!S$6</f>
        <v>0</v>
      </c>
      <c r="AE137" s="35">
        <f>Main!R132*Mask!T$6</f>
        <v>0</v>
      </c>
      <c r="AF137" s="35">
        <f>Main!S132*Mask!U$6</f>
        <v>0</v>
      </c>
      <c r="AG137" s="35">
        <f>Main!T132*Mask!V$6</f>
        <v>0</v>
      </c>
      <c r="AH137" s="35">
        <f>Main!U132*Mask!W$6</f>
        <v>0</v>
      </c>
      <c r="AI137" s="35">
        <f>Main!V132*Mask!X$6</f>
        <v>0</v>
      </c>
      <c r="AJ137" s="35">
        <f>Main!W132*Mask!Y$6</f>
        <v>0</v>
      </c>
      <c r="AK137" s="35">
        <f>Main!X132*Mask!Z$6</f>
        <v>0</v>
      </c>
      <c r="AL137" s="35">
        <f>Main!Y132*Mask!AA$6</f>
        <v>0</v>
      </c>
      <c r="AM137" s="35">
        <f>Main!Z132*Mask!AB$6</f>
        <v>0</v>
      </c>
      <c r="AN137" s="35"/>
      <c r="AO137" s="35">
        <f>IF(OR($A$1&lt;=Main!AA$4,ISBLANK($N137)),0,Main!AA132)</f>
        <v>0</v>
      </c>
      <c r="AP137" s="35">
        <f>IF(OR($A$1&lt;=Main!AB$4,ISBLANK($N137)),0,Main!AB132)</f>
        <v>0</v>
      </c>
      <c r="AQ137" s="35">
        <f>IF(OR($A$1&lt;=Main!AC$4,ISBLANK($N137)),0,Main!AC132)</f>
        <v>0</v>
      </c>
      <c r="AR137" s="35">
        <f>IF(OR($A$1&lt;=Main!AD$4,ISBLANK($N137)),0,Main!AD132)</f>
        <v>0</v>
      </c>
      <c r="AS137" s="35">
        <f>IF(OR($A$1&lt;=Main!AE$4,ISBLANK($N137)),0,Main!AE132)</f>
        <v>0</v>
      </c>
      <c r="AT137" s="35">
        <f>IF(OR($A$1&lt;=Main!AF$4,ISBLANK($N137)),0,Main!AF132)</f>
        <v>0</v>
      </c>
      <c r="AU137" s="35">
        <f>IF(OR($A$1&lt;=Main!AG$4,ISBLANK($N137)),0,Main!AG132)</f>
        <v>0</v>
      </c>
      <c r="AV137" s="35">
        <f>IF(OR($A$1&lt;=Main!AH$4,ISBLANK($N137)),0,Main!AH132)</f>
        <v>0</v>
      </c>
      <c r="AW137" s="35">
        <f>IF(OR($A$1&lt;=Main!AI$4,ISBLANK($N137)),0,Main!AI132)</f>
        <v>0</v>
      </c>
      <c r="AX137" s="35">
        <f>IF(OR($A$1&lt;=Main!AJ$4,ISBLANK($N137)),0,Main!AJ132)</f>
        <v>0</v>
      </c>
      <c r="AY137" s="35">
        <f>IF(OR($A$1&lt;=Main!AK$4,ISBLANK($N137)),0,Main!AK132)</f>
        <v>0</v>
      </c>
      <c r="AZ137" s="35">
        <f>IF(OR($A$1&lt;=Main!AL$4,ISBLANK($N137)),0,Main!AL132)</f>
        <v>0</v>
      </c>
      <c r="BA137" s="35">
        <f>IF(OR($A$1&lt;=Main!AM$4,ISBLANK($N137)),0,Main!AM132)</f>
        <v>0</v>
      </c>
      <c r="BB137" s="35">
        <f>IF(OR($A$1&lt;=Main!AN$4,ISBLANK($N137)),0,Main!AN132)</f>
        <v>0</v>
      </c>
      <c r="BC137" s="35">
        <f>IF(OR($A$1&lt;=Main!AO$4,ISBLANK($N137)),0,Main!AO132)</f>
        <v>0</v>
      </c>
      <c r="BD137" s="35">
        <f>IF(OR($A$1&lt;=Main!AP$4,ISBLANK($N137)),0,Main!AP132)</f>
        <v>0</v>
      </c>
      <c r="BE137" s="35">
        <f>IF(OR($A$1&lt;=Main!AQ$4,ISBLANK($N137)),0,Main!AQ132)</f>
        <v>0</v>
      </c>
      <c r="BF137" s="35">
        <f>IF(OR($A$1&lt;=Main!AR$4,ISBLANK($N137)),0,Main!AR132)</f>
        <v>0</v>
      </c>
      <c r="BG137" s="35">
        <f>IF(OR($A$1&lt;=Main!AS$4,ISBLANK($N137)),0,Main!AS132)</f>
        <v>0</v>
      </c>
      <c r="BH137" s="35">
        <f>IF(OR($A$1&lt;=Main!AT$4,ISBLANK($N137)),0,Main!AT132)</f>
        <v>0</v>
      </c>
      <c r="BI137" s="35">
        <f>IF(OR($A$1&lt;=Main!AU$4,ISBLANK($N137)),0,Main!AU132)</f>
        <v>0</v>
      </c>
      <c r="BJ137" s="35">
        <f>IF(OR($A$1&lt;=Main!AV$4,ISBLANK($N137)),0,Main!AV132)</f>
        <v>0</v>
      </c>
    </row>
    <row r="138" spans="13:62">
      <c r="M138" s="6" t="str">
        <f>Main!$A133&amp;Main!$B133</f>
        <v/>
      </c>
      <c r="N138" s="6" t="str">
        <f>Main!$A133&amp;Main!$B133</f>
        <v/>
      </c>
      <c r="O138" s="145">
        <f t="shared" si="11"/>
        <v>0</v>
      </c>
      <c r="P138" s="150">
        <f t="shared" si="10"/>
        <v>34</v>
      </c>
      <c r="Q138" s="150" t="str">
        <f ca="1">IF(Main!$AY133&lt;&gt;"#",$P138-Main!$AY133,"#")</f>
        <v>#</v>
      </c>
      <c r="R138" s="35">
        <f>Main!E133*Mask!G$6</f>
        <v>0</v>
      </c>
      <c r="S138" s="35">
        <f>Main!F133*Mask!H$6</f>
        <v>0</v>
      </c>
      <c r="T138" s="35">
        <f>Main!G133*Mask!I$6</f>
        <v>0</v>
      </c>
      <c r="U138" s="35">
        <f>Main!H133*Mask!J$6</f>
        <v>0</v>
      </c>
      <c r="V138" s="35">
        <f>Main!I133*Mask!K$6</f>
        <v>0</v>
      </c>
      <c r="W138" s="35">
        <f>Main!J133*Mask!L$6</f>
        <v>0</v>
      </c>
      <c r="X138" s="35">
        <f>Main!K133*Mask!M$6</f>
        <v>0</v>
      </c>
      <c r="Y138" s="35">
        <f>Main!L133*Mask!N$6</f>
        <v>0</v>
      </c>
      <c r="Z138" s="35">
        <f>Main!M133*Mask!O$6</f>
        <v>0</v>
      </c>
      <c r="AA138" s="35">
        <f>Main!N133*Mask!P$6</f>
        <v>0</v>
      </c>
      <c r="AB138" s="35">
        <f>Main!O133*Mask!Q$6</f>
        <v>0</v>
      </c>
      <c r="AC138" s="35">
        <f>Main!P133*Mask!R$6</f>
        <v>0</v>
      </c>
      <c r="AD138" s="35">
        <f>Main!Q133*Mask!S$6</f>
        <v>0</v>
      </c>
      <c r="AE138" s="35">
        <f>Main!R133*Mask!T$6</f>
        <v>0</v>
      </c>
      <c r="AF138" s="35">
        <f>Main!S133*Mask!U$6</f>
        <v>0</v>
      </c>
      <c r="AG138" s="35">
        <f>Main!T133*Mask!V$6</f>
        <v>0</v>
      </c>
      <c r="AH138" s="35">
        <f>Main!U133*Mask!W$6</f>
        <v>0</v>
      </c>
      <c r="AI138" s="35">
        <f>Main!V133*Mask!X$6</f>
        <v>0</v>
      </c>
      <c r="AJ138" s="35">
        <f>Main!W133*Mask!Y$6</f>
        <v>0</v>
      </c>
      <c r="AK138" s="35">
        <f>Main!X133*Mask!Z$6</f>
        <v>0</v>
      </c>
      <c r="AL138" s="35">
        <f>Main!Y133*Mask!AA$6</f>
        <v>0</v>
      </c>
      <c r="AM138" s="35">
        <f>Main!Z133*Mask!AB$6</f>
        <v>0</v>
      </c>
      <c r="AN138" s="35"/>
      <c r="AO138" s="35">
        <f>IF(OR($A$1&lt;=Main!AA$4,ISBLANK($N138)),0,Main!AA133)</f>
        <v>0</v>
      </c>
      <c r="AP138" s="35">
        <f>IF(OR($A$1&lt;=Main!AB$4,ISBLANK($N138)),0,Main!AB133)</f>
        <v>0</v>
      </c>
      <c r="AQ138" s="35">
        <f>IF(OR($A$1&lt;=Main!AC$4,ISBLANK($N138)),0,Main!AC133)</f>
        <v>0</v>
      </c>
      <c r="AR138" s="35">
        <f>IF(OR($A$1&lt;=Main!AD$4,ISBLANK($N138)),0,Main!AD133)</f>
        <v>0</v>
      </c>
      <c r="AS138" s="35">
        <f>IF(OR($A$1&lt;=Main!AE$4,ISBLANK($N138)),0,Main!AE133)</f>
        <v>0</v>
      </c>
      <c r="AT138" s="35">
        <f>IF(OR($A$1&lt;=Main!AF$4,ISBLANK($N138)),0,Main!AF133)</f>
        <v>0</v>
      </c>
      <c r="AU138" s="35">
        <f>IF(OR($A$1&lt;=Main!AG$4,ISBLANK($N138)),0,Main!AG133)</f>
        <v>0</v>
      </c>
      <c r="AV138" s="35">
        <f>IF(OR($A$1&lt;=Main!AH$4,ISBLANK($N138)),0,Main!AH133)</f>
        <v>0</v>
      </c>
      <c r="AW138" s="35">
        <f>IF(OR($A$1&lt;=Main!AI$4,ISBLANK($N138)),0,Main!AI133)</f>
        <v>0</v>
      </c>
      <c r="AX138" s="35">
        <f>IF(OR($A$1&lt;=Main!AJ$4,ISBLANK($N138)),0,Main!AJ133)</f>
        <v>0</v>
      </c>
      <c r="AY138" s="35">
        <f>IF(OR($A$1&lt;=Main!AK$4,ISBLANK($N138)),0,Main!AK133)</f>
        <v>0</v>
      </c>
      <c r="AZ138" s="35">
        <f>IF(OR($A$1&lt;=Main!AL$4,ISBLANK($N138)),0,Main!AL133)</f>
        <v>0</v>
      </c>
      <c r="BA138" s="35">
        <f>IF(OR($A$1&lt;=Main!AM$4,ISBLANK($N138)),0,Main!AM133)</f>
        <v>0</v>
      </c>
      <c r="BB138" s="35">
        <f>IF(OR($A$1&lt;=Main!AN$4,ISBLANK($N138)),0,Main!AN133)</f>
        <v>0</v>
      </c>
      <c r="BC138" s="35">
        <f>IF(OR($A$1&lt;=Main!AO$4,ISBLANK($N138)),0,Main!AO133)</f>
        <v>0</v>
      </c>
      <c r="BD138" s="35">
        <f>IF(OR($A$1&lt;=Main!AP$4,ISBLANK($N138)),0,Main!AP133)</f>
        <v>0</v>
      </c>
      <c r="BE138" s="35">
        <f>IF(OR($A$1&lt;=Main!AQ$4,ISBLANK($N138)),0,Main!AQ133)</f>
        <v>0</v>
      </c>
      <c r="BF138" s="35">
        <f>IF(OR($A$1&lt;=Main!AR$4,ISBLANK($N138)),0,Main!AR133)</f>
        <v>0</v>
      </c>
      <c r="BG138" s="35">
        <f>IF(OR($A$1&lt;=Main!AS$4,ISBLANK($N138)),0,Main!AS133)</f>
        <v>0</v>
      </c>
      <c r="BH138" s="35">
        <f>IF(OR($A$1&lt;=Main!AT$4,ISBLANK($N138)),0,Main!AT133)</f>
        <v>0</v>
      </c>
      <c r="BI138" s="35">
        <f>IF(OR($A$1&lt;=Main!AU$4,ISBLANK($N138)),0,Main!AU133)</f>
        <v>0</v>
      </c>
      <c r="BJ138" s="35">
        <f>IF(OR($A$1&lt;=Main!AV$4,ISBLANK($N138)),0,Main!AV133)</f>
        <v>0</v>
      </c>
    </row>
    <row r="139" spans="13:62">
      <c r="M139" s="6" t="str">
        <f>Main!$A134&amp;Main!$B134</f>
        <v/>
      </c>
      <c r="N139" s="6" t="str">
        <f>Main!$A134&amp;Main!$B134</f>
        <v/>
      </c>
      <c r="O139" s="145">
        <f t="shared" ref="O139:O155" si="13">IF(N139="",0,LARGE($R139:$BH139,1)+LARGE($R139:$BH139,2)+LARGE($R139:$BH139,3))</f>
        <v>0</v>
      </c>
      <c r="P139" s="150">
        <f t="shared" si="10"/>
        <v>34</v>
      </c>
      <c r="Q139" s="150" t="str">
        <f ca="1">IF(Main!$AY134&lt;&gt;"#",$P139-Main!$AY134,"#")</f>
        <v>#</v>
      </c>
      <c r="R139" s="35">
        <f>Main!E134*Mask!G$6</f>
        <v>0</v>
      </c>
      <c r="S139" s="35">
        <f>Main!F134*Mask!H$6</f>
        <v>0</v>
      </c>
      <c r="T139" s="35">
        <f>Main!G134*Mask!I$6</f>
        <v>0</v>
      </c>
      <c r="U139" s="35">
        <f>Main!H134*Mask!J$6</f>
        <v>0</v>
      </c>
      <c r="V139" s="35">
        <f>Main!I134*Mask!K$6</f>
        <v>0</v>
      </c>
      <c r="W139" s="35">
        <f>Main!J134*Mask!L$6</f>
        <v>0</v>
      </c>
      <c r="X139" s="35">
        <f>Main!K134*Mask!M$6</f>
        <v>0</v>
      </c>
      <c r="Y139" s="35">
        <f>Main!L134*Mask!N$6</f>
        <v>0</v>
      </c>
      <c r="Z139" s="35">
        <f>Main!M134*Mask!O$6</f>
        <v>0</v>
      </c>
      <c r="AA139" s="35">
        <f>Main!N134*Mask!P$6</f>
        <v>0</v>
      </c>
      <c r="AB139" s="35">
        <f>Main!O134*Mask!Q$6</f>
        <v>0</v>
      </c>
      <c r="AC139" s="35">
        <f>Main!P134*Mask!R$6</f>
        <v>0</v>
      </c>
      <c r="AD139" s="35">
        <f>Main!Q134*Mask!S$6</f>
        <v>0</v>
      </c>
      <c r="AE139" s="35">
        <f>Main!R134*Mask!T$6</f>
        <v>0</v>
      </c>
      <c r="AF139" s="35">
        <f>Main!S134*Mask!U$6</f>
        <v>0</v>
      </c>
      <c r="AG139" s="35">
        <f>Main!T134*Mask!V$6</f>
        <v>0</v>
      </c>
      <c r="AH139" s="35">
        <f>Main!U134*Mask!W$6</f>
        <v>0</v>
      </c>
      <c r="AI139" s="35">
        <f>Main!V134*Mask!X$6</f>
        <v>0</v>
      </c>
      <c r="AJ139" s="35">
        <f>Main!W134*Mask!Y$6</f>
        <v>0</v>
      </c>
      <c r="AK139" s="35">
        <f>Main!X134*Mask!Z$6</f>
        <v>0</v>
      </c>
      <c r="AL139" s="35">
        <f>Main!Y134*Mask!AA$6</f>
        <v>0</v>
      </c>
      <c r="AM139" s="35">
        <f>Main!Z134*Mask!AB$6</f>
        <v>0</v>
      </c>
      <c r="AN139" s="35"/>
      <c r="AO139" s="35">
        <f>IF(OR($A$1&lt;=Main!AA$4,ISBLANK($N139)),0,Main!AA134)</f>
        <v>0</v>
      </c>
      <c r="AP139" s="35">
        <f>IF(OR($A$1&lt;=Main!AB$4,ISBLANK($N139)),0,Main!AB134)</f>
        <v>0</v>
      </c>
      <c r="AQ139" s="35">
        <f>IF(OR($A$1&lt;=Main!AC$4,ISBLANK($N139)),0,Main!AC134)</f>
        <v>0</v>
      </c>
      <c r="AR139" s="35">
        <f>IF(OR($A$1&lt;=Main!AD$4,ISBLANK($N139)),0,Main!AD134)</f>
        <v>0</v>
      </c>
      <c r="AS139" s="35">
        <f>IF(OR($A$1&lt;=Main!AE$4,ISBLANK($N139)),0,Main!AE134)</f>
        <v>0</v>
      </c>
      <c r="AT139" s="35">
        <f>IF(OR($A$1&lt;=Main!AF$4,ISBLANK($N139)),0,Main!AF134)</f>
        <v>0</v>
      </c>
      <c r="AU139" s="35">
        <f>IF(OR($A$1&lt;=Main!AG$4,ISBLANK($N139)),0,Main!AG134)</f>
        <v>0</v>
      </c>
      <c r="AV139" s="35">
        <f>IF(OR($A$1&lt;=Main!AH$4,ISBLANK($N139)),0,Main!AH134)</f>
        <v>0</v>
      </c>
      <c r="AW139" s="35">
        <f>IF(OR($A$1&lt;=Main!AI$4,ISBLANK($N139)),0,Main!AI134)</f>
        <v>0</v>
      </c>
      <c r="AX139" s="35">
        <f>IF(OR($A$1&lt;=Main!AJ$4,ISBLANK($N139)),0,Main!AJ134)</f>
        <v>0</v>
      </c>
      <c r="AY139" s="35">
        <f>IF(OR($A$1&lt;=Main!AK$4,ISBLANK($N139)),0,Main!AK134)</f>
        <v>0</v>
      </c>
      <c r="AZ139" s="35">
        <f>IF(OR($A$1&lt;=Main!AL$4,ISBLANK($N139)),0,Main!AL134)</f>
        <v>0</v>
      </c>
      <c r="BA139" s="35">
        <f>IF(OR($A$1&lt;=Main!AM$4,ISBLANK($N139)),0,Main!AM134)</f>
        <v>0</v>
      </c>
      <c r="BB139" s="35">
        <f>IF(OR($A$1&lt;=Main!AN$4,ISBLANK($N139)),0,Main!AN134)</f>
        <v>0</v>
      </c>
      <c r="BC139" s="35">
        <f>IF(OR($A$1&lt;=Main!AO$4,ISBLANK($N139)),0,Main!AO134)</f>
        <v>0</v>
      </c>
      <c r="BD139" s="35">
        <f>IF(OR($A$1&lt;=Main!AP$4,ISBLANK($N139)),0,Main!AP134)</f>
        <v>0</v>
      </c>
      <c r="BE139" s="35">
        <f>IF(OR($A$1&lt;=Main!AQ$4,ISBLANK($N139)),0,Main!AQ134)</f>
        <v>0</v>
      </c>
      <c r="BF139" s="35">
        <f>IF(OR($A$1&lt;=Main!AR$4,ISBLANK($N139)),0,Main!AR134)</f>
        <v>0</v>
      </c>
      <c r="BG139" s="35">
        <f>IF(OR($A$1&lt;=Main!AS$4,ISBLANK($N139)),0,Main!AS134)</f>
        <v>0</v>
      </c>
      <c r="BH139" s="35">
        <f>IF(OR($A$1&lt;=Main!AT$4,ISBLANK($N139)),0,Main!AT134)</f>
        <v>0</v>
      </c>
      <c r="BI139" s="35">
        <f>IF(OR($A$1&lt;=Main!AU$4,ISBLANK($N139)),0,Main!AU134)</f>
        <v>0</v>
      </c>
      <c r="BJ139" s="35">
        <f>IF(OR($A$1&lt;=Main!AV$4,ISBLANK($N139)),0,Main!AV134)</f>
        <v>0</v>
      </c>
    </row>
    <row r="140" spans="13:62">
      <c r="M140" s="6" t="str">
        <f>Main!$A135&amp;Main!$B135</f>
        <v/>
      </c>
      <c r="N140" s="6" t="str">
        <f>Main!$A135&amp;Main!$B135</f>
        <v/>
      </c>
      <c r="O140" s="145">
        <f t="shared" si="13"/>
        <v>0</v>
      </c>
      <c r="P140" s="150">
        <f t="shared" ref="P140:P155" si="14">RANK($O140,$O$11:$O$155)</f>
        <v>34</v>
      </c>
      <c r="Q140" s="150" t="str">
        <f ca="1">IF(Main!$AY135&lt;&gt;"#",$P140-Main!$AY135,"#")</f>
        <v>#</v>
      </c>
      <c r="R140" s="35">
        <f>Main!E135*Mask!G$6</f>
        <v>0</v>
      </c>
      <c r="S140" s="35">
        <f>Main!F135*Mask!H$6</f>
        <v>0</v>
      </c>
      <c r="T140" s="35">
        <f>Main!G135*Mask!I$6</f>
        <v>0</v>
      </c>
      <c r="U140" s="35">
        <f>Main!H135*Mask!J$6</f>
        <v>0</v>
      </c>
      <c r="V140" s="35">
        <f>Main!I135*Mask!K$6</f>
        <v>0</v>
      </c>
      <c r="W140" s="35">
        <f>Main!J135*Mask!L$6</f>
        <v>0</v>
      </c>
      <c r="X140" s="35">
        <f>Main!K135*Mask!M$6</f>
        <v>0</v>
      </c>
      <c r="Y140" s="35">
        <f>Main!L135*Mask!N$6</f>
        <v>0</v>
      </c>
      <c r="Z140" s="35">
        <f>Main!M135*Mask!O$6</f>
        <v>0</v>
      </c>
      <c r="AA140" s="35">
        <f>Main!N135*Mask!P$6</f>
        <v>0</v>
      </c>
      <c r="AB140" s="35">
        <f>Main!O135*Mask!Q$6</f>
        <v>0</v>
      </c>
      <c r="AC140" s="35">
        <f>Main!P135*Mask!R$6</f>
        <v>0</v>
      </c>
      <c r="AD140" s="35">
        <f>Main!Q135*Mask!S$6</f>
        <v>0</v>
      </c>
      <c r="AE140" s="35">
        <f>Main!R135*Mask!T$6</f>
        <v>0</v>
      </c>
      <c r="AF140" s="35">
        <f>Main!S135*Mask!U$6</f>
        <v>0</v>
      </c>
      <c r="AG140" s="35">
        <f>Main!T135*Mask!V$6</f>
        <v>0</v>
      </c>
      <c r="AH140" s="35">
        <f>Main!U135*Mask!W$6</f>
        <v>0</v>
      </c>
      <c r="AI140" s="35">
        <f>Main!V135*Mask!X$6</f>
        <v>0</v>
      </c>
      <c r="AJ140" s="35">
        <f>Main!W135*Mask!Y$6</f>
        <v>0</v>
      </c>
      <c r="AK140" s="35">
        <f>Main!X135*Mask!Z$6</f>
        <v>0</v>
      </c>
      <c r="AL140" s="35">
        <f>Main!Y135*Mask!AA$6</f>
        <v>0</v>
      </c>
      <c r="AM140" s="35">
        <f>Main!Z135*Mask!AB$6</f>
        <v>0</v>
      </c>
      <c r="AN140" s="35"/>
      <c r="AO140" s="35">
        <f>IF(OR($A$1&lt;=Main!AA$4,ISBLANK($N140)),0,Main!AA135)</f>
        <v>0</v>
      </c>
      <c r="AP140" s="35">
        <f>IF(OR($A$1&lt;=Main!AB$4,ISBLANK($N140)),0,Main!AB135)</f>
        <v>0</v>
      </c>
      <c r="AQ140" s="35">
        <f>IF(OR($A$1&lt;=Main!AC$4,ISBLANK($N140)),0,Main!AC135)</f>
        <v>0</v>
      </c>
      <c r="AR140" s="35">
        <f>IF(OR($A$1&lt;=Main!AD$4,ISBLANK($N140)),0,Main!AD135)</f>
        <v>0</v>
      </c>
      <c r="AS140" s="35">
        <f>IF(OR($A$1&lt;=Main!AE$4,ISBLANK($N140)),0,Main!AE135)</f>
        <v>0</v>
      </c>
      <c r="AT140" s="35">
        <f>IF(OR($A$1&lt;=Main!AF$4,ISBLANK($N140)),0,Main!AF135)</f>
        <v>0</v>
      </c>
      <c r="AU140" s="35">
        <f>IF(OR($A$1&lt;=Main!AG$4,ISBLANK($N140)),0,Main!AG135)</f>
        <v>0</v>
      </c>
      <c r="AV140" s="35">
        <f>IF(OR($A$1&lt;=Main!AH$4,ISBLANK($N140)),0,Main!AH135)</f>
        <v>0</v>
      </c>
      <c r="AW140" s="35">
        <f>IF(OR($A$1&lt;=Main!AI$4,ISBLANK($N140)),0,Main!AI135)</f>
        <v>0</v>
      </c>
      <c r="AX140" s="35">
        <f>IF(OR($A$1&lt;=Main!AJ$4,ISBLANK($N140)),0,Main!AJ135)</f>
        <v>0</v>
      </c>
      <c r="AY140" s="35">
        <f>IF(OR($A$1&lt;=Main!AK$4,ISBLANK($N140)),0,Main!AK135)</f>
        <v>0</v>
      </c>
      <c r="AZ140" s="35">
        <f>IF(OR($A$1&lt;=Main!AL$4,ISBLANK($N140)),0,Main!AL135)</f>
        <v>0</v>
      </c>
      <c r="BA140" s="35">
        <f>IF(OR($A$1&lt;=Main!AM$4,ISBLANK($N140)),0,Main!AM135)</f>
        <v>0</v>
      </c>
      <c r="BB140" s="35">
        <f>IF(OR($A$1&lt;=Main!AN$4,ISBLANK($N140)),0,Main!AN135)</f>
        <v>0</v>
      </c>
      <c r="BC140" s="35">
        <f>IF(OR($A$1&lt;=Main!AO$4,ISBLANK($N140)),0,Main!AO135)</f>
        <v>0</v>
      </c>
      <c r="BD140" s="35">
        <f>IF(OR($A$1&lt;=Main!AP$4,ISBLANK($N140)),0,Main!AP135)</f>
        <v>0</v>
      </c>
      <c r="BE140" s="35">
        <f>IF(OR($A$1&lt;=Main!AQ$4,ISBLANK($N140)),0,Main!AQ135)</f>
        <v>0</v>
      </c>
      <c r="BF140" s="35">
        <f>IF(OR($A$1&lt;=Main!AR$4,ISBLANK($N140)),0,Main!AR135)</f>
        <v>0</v>
      </c>
      <c r="BG140" s="35">
        <f>IF(OR($A$1&lt;=Main!AS$4,ISBLANK($N140)),0,Main!AS135)</f>
        <v>0</v>
      </c>
      <c r="BH140" s="35">
        <f>IF(OR($A$1&lt;=Main!AT$4,ISBLANK($N140)),0,Main!AT135)</f>
        <v>0</v>
      </c>
      <c r="BI140" s="35">
        <f>IF(OR($A$1&lt;=Main!AU$4,ISBLANK($N140)),0,Main!AU135)</f>
        <v>0</v>
      </c>
      <c r="BJ140" s="35">
        <f>IF(OR($A$1&lt;=Main!AV$4,ISBLANK($N140)),0,Main!AV135)</f>
        <v>0</v>
      </c>
    </row>
    <row r="141" spans="13:62">
      <c r="M141" s="6" t="str">
        <f>Main!$A136&amp;Main!$B136</f>
        <v/>
      </c>
      <c r="N141" s="6" t="str">
        <f>Main!$A136&amp;Main!$B136</f>
        <v/>
      </c>
      <c r="O141" s="145">
        <f t="shared" si="13"/>
        <v>0</v>
      </c>
      <c r="P141" s="150">
        <f t="shared" si="14"/>
        <v>34</v>
      </c>
      <c r="Q141" s="150" t="str">
        <f ca="1">IF(Main!$AY136&lt;&gt;"#",$P141-Main!$AY136,"#")</f>
        <v>#</v>
      </c>
      <c r="R141" s="35">
        <f>Main!E136*Mask!G$6</f>
        <v>0</v>
      </c>
      <c r="S141" s="35">
        <f>Main!F136*Mask!H$6</f>
        <v>0</v>
      </c>
      <c r="T141" s="35">
        <f>Main!G136*Mask!I$6</f>
        <v>0</v>
      </c>
      <c r="U141" s="35">
        <f>Main!H136*Mask!J$6</f>
        <v>0</v>
      </c>
      <c r="V141" s="35">
        <f>Main!I136*Mask!K$6</f>
        <v>0</v>
      </c>
      <c r="W141" s="35">
        <f>Main!J136*Mask!L$6</f>
        <v>0</v>
      </c>
      <c r="X141" s="35">
        <f>Main!K136*Mask!M$6</f>
        <v>0</v>
      </c>
      <c r="Y141" s="35">
        <f>Main!L136*Mask!N$6</f>
        <v>0</v>
      </c>
      <c r="Z141" s="35">
        <f>Main!M136*Mask!O$6</f>
        <v>0</v>
      </c>
      <c r="AA141" s="35">
        <f>Main!N136*Mask!P$6</f>
        <v>0</v>
      </c>
      <c r="AB141" s="35">
        <f>Main!O136*Mask!Q$6</f>
        <v>0</v>
      </c>
      <c r="AC141" s="35">
        <f>Main!P136*Mask!R$6</f>
        <v>0</v>
      </c>
      <c r="AD141" s="35">
        <f>Main!Q136*Mask!S$6</f>
        <v>0</v>
      </c>
      <c r="AE141" s="35">
        <f>Main!R136*Mask!T$6</f>
        <v>0</v>
      </c>
      <c r="AF141" s="35">
        <f>Main!S136*Mask!U$6</f>
        <v>0</v>
      </c>
      <c r="AG141" s="35">
        <f>Main!T136*Mask!V$6</f>
        <v>0</v>
      </c>
      <c r="AH141" s="35">
        <f>Main!U136*Mask!W$6</f>
        <v>0</v>
      </c>
      <c r="AI141" s="35">
        <f>Main!V136*Mask!X$6</f>
        <v>0</v>
      </c>
      <c r="AJ141" s="35">
        <f>Main!W136*Mask!Y$6</f>
        <v>0</v>
      </c>
      <c r="AK141" s="35">
        <f>Main!X136*Mask!Z$6</f>
        <v>0</v>
      </c>
      <c r="AL141" s="35">
        <f>Main!Y136*Mask!AA$6</f>
        <v>0</v>
      </c>
      <c r="AM141" s="35">
        <f>Main!Z136*Mask!AB$6</f>
        <v>0</v>
      </c>
      <c r="AN141" s="35"/>
      <c r="AO141" s="35">
        <f>IF(OR($A$1&lt;=Main!AA$4,ISBLANK($N141)),0,Main!AA136)</f>
        <v>0</v>
      </c>
      <c r="AP141" s="35">
        <f>IF(OR($A$1&lt;=Main!AB$4,ISBLANK($N141)),0,Main!AB136)</f>
        <v>0</v>
      </c>
      <c r="AQ141" s="35">
        <f>IF(OR($A$1&lt;=Main!AC$4,ISBLANK($N141)),0,Main!AC136)</f>
        <v>0</v>
      </c>
      <c r="AR141" s="35">
        <f>IF(OR($A$1&lt;=Main!AD$4,ISBLANK($N141)),0,Main!AD136)</f>
        <v>0</v>
      </c>
      <c r="AS141" s="35">
        <f>IF(OR($A$1&lt;=Main!AE$4,ISBLANK($N141)),0,Main!AE136)</f>
        <v>0</v>
      </c>
      <c r="AT141" s="35">
        <f>IF(OR($A$1&lt;=Main!AF$4,ISBLANK($N141)),0,Main!AF136)</f>
        <v>0</v>
      </c>
      <c r="AU141" s="35">
        <f>IF(OR($A$1&lt;=Main!AG$4,ISBLANK($N141)),0,Main!AG136)</f>
        <v>0</v>
      </c>
      <c r="AV141" s="35">
        <f>IF(OR($A$1&lt;=Main!AH$4,ISBLANK($N141)),0,Main!AH136)</f>
        <v>0</v>
      </c>
      <c r="AW141" s="35">
        <f>IF(OR($A$1&lt;=Main!AI$4,ISBLANK($N141)),0,Main!AI136)</f>
        <v>0</v>
      </c>
      <c r="AX141" s="35">
        <f>IF(OR($A$1&lt;=Main!AJ$4,ISBLANK($N141)),0,Main!AJ136)</f>
        <v>0</v>
      </c>
      <c r="AY141" s="35">
        <f>IF(OR($A$1&lt;=Main!AK$4,ISBLANK($N141)),0,Main!AK136)</f>
        <v>0</v>
      </c>
      <c r="AZ141" s="35">
        <f>IF(OR($A$1&lt;=Main!AL$4,ISBLANK($N141)),0,Main!AL136)</f>
        <v>0</v>
      </c>
      <c r="BA141" s="35">
        <f>IF(OR($A$1&lt;=Main!AM$4,ISBLANK($N141)),0,Main!AM136)</f>
        <v>0</v>
      </c>
      <c r="BB141" s="35">
        <f>IF(OR($A$1&lt;=Main!AN$4,ISBLANK($N141)),0,Main!AN136)</f>
        <v>0</v>
      </c>
      <c r="BC141" s="35">
        <f>IF(OR($A$1&lt;=Main!AO$4,ISBLANK($N141)),0,Main!AO136)</f>
        <v>0</v>
      </c>
      <c r="BD141" s="35">
        <f>IF(OR($A$1&lt;=Main!AP$4,ISBLANK($N141)),0,Main!AP136)</f>
        <v>0</v>
      </c>
      <c r="BE141" s="35">
        <f>IF(OR($A$1&lt;=Main!AQ$4,ISBLANK($N141)),0,Main!AQ136)</f>
        <v>0</v>
      </c>
      <c r="BF141" s="35">
        <f>IF(OR($A$1&lt;=Main!AR$4,ISBLANK($N141)),0,Main!AR136)</f>
        <v>0</v>
      </c>
      <c r="BG141" s="35">
        <f>IF(OR($A$1&lt;=Main!AS$4,ISBLANK($N141)),0,Main!AS136)</f>
        <v>0</v>
      </c>
      <c r="BH141" s="35">
        <f>IF(OR($A$1&lt;=Main!AT$4,ISBLANK($N141)),0,Main!AT136)</f>
        <v>0</v>
      </c>
      <c r="BI141" s="35">
        <f>IF(OR($A$1&lt;=Main!AU$4,ISBLANK($N141)),0,Main!AU136)</f>
        <v>0</v>
      </c>
      <c r="BJ141" s="35">
        <f>IF(OR($A$1&lt;=Main!AV$4,ISBLANK($N141)),0,Main!AV136)</f>
        <v>0</v>
      </c>
    </row>
    <row r="142" spans="13:62">
      <c r="M142" s="6" t="str">
        <f>Main!$A137&amp;Main!$B137</f>
        <v/>
      </c>
      <c r="N142" s="6" t="str">
        <f>Main!$A137&amp;Main!$B137</f>
        <v/>
      </c>
      <c r="O142" s="145">
        <f t="shared" si="13"/>
        <v>0</v>
      </c>
      <c r="P142" s="150">
        <f t="shared" si="14"/>
        <v>34</v>
      </c>
      <c r="Q142" s="150" t="str">
        <f ca="1">IF(Main!$AY137&lt;&gt;"#",$P142-Main!$AY137,"#")</f>
        <v>#</v>
      </c>
      <c r="R142" s="35">
        <f>Main!E137*Mask!G$6</f>
        <v>0</v>
      </c>
      <c r="S142" s="35">
        <f>Main!F137*Mask!H$6</f>
        <v>0</v>
      </c>
      <c r="T142" s="35">
        <f>Main!G137*Mask!I$6</f>
        <v>0</v>
      </c>
      <c r="U142" s="35">
        <f>Main!H137*Mask!J$6</f>
        <v>0</v>
      </c>
      <c r="V142" s="35">
        <f>Main!I137*Mask!K$6</f>
        <v>0</v>
      </c>
      <c r="W142" s="35">
        <f>Main!J137*Mask!L$6</f>
        <v>0</v>
      </c>
      <c r="X142" s="35">
        <f>Main!K137*Mask!M$6</f>
        <v>0</v>
      </c>
      <c r="Y142" s="35">
        <f>Main!L137*Mask!N$6</f>
        <v>0</v>
      </c>
      <c r="Z142" s="35">
        <f>Main!M137*Mask!O$6</f>
        <v>0</v>
      </c>
      <c r="AA142" s="35">
        <f>Main!N137*Mask!P$6</f>
        <v>0</v>
      </c>
      <c r="AB142" s="35">
        <f>Main!O137*Mask!Q$6</f>
        <v>0</v>
      </c>
      <c r="AC142" s="35">
        <f>Main!P137*Mask!R$6</f>
        <v>0</v>
      </c>
      <c r="AD142" s="35">
        <f>Main!Q137*Mask!S$6</f>
        <v>0</v>
      </c>
      <c r="AE142" s="35">
        <f>Main!R137*Mask!T$6</f>
        <v>0</v>
      </c>
      <c r="AF142" s="35">
        <f>Main!S137*Mask!U$6</f>
        <v>0</v>
      </c>
      <c r="AG142" s="35">
        <f>Main!T137*Mask!V$6</f>
        <v>0</v>
      </c>
      <c r="AH142" s="35">
        <f>Main!U137*Mask!W$6</f>
        <v>0</v>
      </c>
      <c r="AI142" s="35">
        <f>Main!V137*Mask!X$6</f>
        <v>0</v>
      </c>
      <c r="AJ142" s="35">
        <f>Main!W137*Mask!Y$6</f>
        <v>0</v>
      </c>
      <c r="AK142" s="35">
        <f>Main!X137*Mask!Z$6</f>
        <v>0</v>
      </c>
      <c r="AL142" s="35">
        <f>Main!Y137*Mask!AA$6</f>
        <v>0</v>
      </c>
      <c r="AM142" s="35">
        <f>Main!Z137*Mask!AB$6</f>
        <v>0</v>
      </c>
      <c r="AN142" s="35"/>
      <c r="AO142" s="35">
        <f>IF(OR($A$1&lt;=Main!AA$4,ISBLANK($N142)),0,Main!AA137)</f>
        <v>0</v>
      </c>
      <c r="AP142" s="35">
        <f>IF(OR($A$1&lt;=Main!AB$4,ISBLANK($N142)),0,Main!AB137)</f>
        <v>0</v>
      </c>
      <c r="AQ142" s="35">
        <f>IF(OR($A$1&lt;=Main!AC$4,ISBLANK($N142)),0,Main!AC137)</f>
        <v>0</v>
      </c>
      <c r="AR142" s="35">
        <f>IF(OR($A$1&lt;=Main!AD$4,ISBLANK($N142)),0,Main!AD137)</f>
        <v>0</v>
      </c>
      <c r="AS142" s="35">
        <f>IF(OR($A$1&lt;=Main!AE$4,ISBLANK($N142)),0,Main!AE137)</f>
        <v>0</v>
      </c>
      <c r="AT142" s="35">
        <f>IF(OR($A$1&lt;=Main!AF$4,ISBLANK($N142)),0,Main!AF137)</f>
        <v>0</v>
      </c>
      <c r="AU142" s="35">
        <f>IF(OR($A$1&lt;=Main!AG$4,ISBLANK($N142)),0,Main!AG137)</f>
        <v>0</v>
      </c>
      <c r="AV142" s="35">
        <f>IF(OR($A$1&lt;=Main!AH$4,ISBLANK($N142)),0,Main!AH137)</f>
        <v>0</v>
      </c>
      <c r="AW142" s="35">
        <f>IF(OR($A$1&lt;=Main!AI$4,ISBLANK($N142)),0,Main!AI137)</f>
        <v>0</v>
      </c>
      <c r="AX142" s="35">
        <f>IF(OR($A$1&lt;=Main!AJ$4,ISBLANK($N142)),0,Main!AJ137)</f>
        <v>0</v>
      </c>
      <c r="AY142" s="35">
        <f>IF(OR($A$1&lt;=Main!AK$4,ISBLANK($N142)),0,Main!AK137)</f>
        <v>0</v>
      </c>
      <c r="AZ142" s="35">
        <f>IF(OR($A$1&lt;=Main!AL$4,ISBLANK($N142)),0,Main!AL137)</f>
        <v>0</v>
      </c>
      <c r="BA142" s="35">
        <f>IF(OR($A$1&lt;=Main!AM$4,ISBLANK($N142)),0,Main!AM137)</f>
        <v>0</v>
      </c>
      <c r="BB142" s="35">
        <f>IF(OR($A$1&lt;=Main!AN$4,ISBLANK($N142)),0,Main!AN137)</f>
        <v>0</v>
      </c>
      <c r="BC142" s="35">
        <f>IF(OR($A$1&lt;=Main!AO$4,ISBLANK($N142)),0,Main!AO137)</f>
        <v>0</v>
      </c>
      <c r="BD142" s="35">
        <f>IF(OR($A$1&lt;=Main!AP$4,ISBLANK($N142)),0,Main!AP137)</f>
        <v>0</v>
      </c>
      <c r="BE142" s="35">
        <f>IF(OR($A$1&lt;=Main!AQ$4,ISBLANK($N142)),0,Main!AQ137)</f>
        <v>0</v>
      </c>
      <c r="BF142" s="35">
        <f>IF(OR($A$1&lt;=Main!AR$4,ISBLANK($N142)),0,Main!AR137)</f>
        <v>0</v>
      </c>
      <c r="BG142" s="35">
        <f>IF(OR($A$1&lt;=Main!AS$4,ISBLANK($N142)),0,Main!AS137)</f>
        <v>0</v>
      </c>
      <c r="BH142" s="35">
        <f>IF(OR($A$1&lt;=Main!AT$4,ISBLANK($N142)),0,Main!AT137)</f>
        <v>0</v>
      </c>
      <c r="BI142" s="35">
        <f>IF(OR($A$1&lt;=Main!AU$4,ISBLANK($N142)),0,Main!AU137)</f>
        <v>0</v>
      </c>
      <c r="BJ142" s="35">
        <f>IF(OR($A$1&lt;=Main!AV$4,ISBLANK($N142)),0,Main!AV137)</f>
        <v>0</v>
      </c>
    </row>
    <row r="143" spans="13:62">
      <c r="M143" s="6" t="str">
        <f>Main!$A138&amp;Main!$B138</f>
        <v/>
      </c>
      <c r="N143" s="6" t="str">
        <f>Main!$A138&amp;Main!$B138</f>
        <v/>
      </c>
      <c r="O143" s="145">
        <f t="shared" si="13"/>
        <v>0</v>
      </c>
      <c r="P143" s="150">
        <f t="shared" si="14"/>
        <v>34</v>
      </c>
      <c r="Q143" s="150" t="str">
        <f ca="1">IF(Main!$AY138&lt;&gt;"#",$P143-Main!$AY138,"#")</f>
        <v>#</v>
      </c>
      <c r="R143" s="35">
        <f>Main!E138*Mask!G$6</f>
        <v>0</v>
      </c>
      <c r="S143" s="35">
        <f>Main!F138*Mask!H$6</f>
        <v>0</v>
      </c>
      <c r="T143" s="35">
        <f>Main!G138*Mask!I$6</f>
        <v>0</v>
      </c>
      <c r="U143" s="35">
        <f>Main!H138*Mask!J$6</f>
        <v>0</v>
      </c>
      <c r="V143" s="35">
        <f>Main!I138*Mask!K$6</f>
        <v>0</v>
      </c>
      <c r="W143" s="35">
        <f>Main!J138*Mask!L$6</f>
        <v>0</v>
      </c>
      <c r="X143" s="35">
        <f>Main!K138*Mask!M$6</f>
        <v>0</v>
      </c>
      <c r="Y143" s="35">
        <f>Main!L138*Mask!N$6</f>
        <v>0</v>
      </c>
      <c r="Z143" s="35">
        <f>Main!M138*Mask!O$6</f>
        <v>0</v>
      </c>
      <c r="AA143" s="35">
        <f>Main!N138*Mask!P$6</f>
        <v>0</v>
      </c>
      <c r="AB143" s="35">
        <f>Main!O138*Mask!Q$6</f>
        <v>0</v>
      </c>
      <c r="AC143" s="35">
        <f>Main!P138*Mask!R$6</f>
        <v>0</v>
      </c>
      <c r="AD143" s="35">
        <f>Main!Q138*Mask!S$6</f>
        <v>0</v>
      </c>
      <c r="AE143" s="35">
        <f>Main!R138*Mask!T$6</f>
        <v>0</v>
      </c>
      <c r="AF143" s="35">
        <f>Main!S138*Mask!U$6</f>
        <v>0</v>
      </c>
      <c r="AG143" s="35">
        <f>Main!T138*Mask!V$6</f>
        <v>0</v>
      </c>
      <c r="AH143" s="35">
        <f>Main!U138*Mask!W$6</f>
        <v>0</v>
      </c>
      <c r="AI143" s="35">
        <f>Main!V138*Mask!X$6</f>
        <v>0</v>
      </c>
      <c r="AJ143" s="35">
        <f>Main!W138*Mask!Y$6</f>
        <v>0</v>
      </c>
      <c r="AK143" s="35">
        <f>Main!X138*Mask!Z$6</f>
        <v>0</v>
      </c>
      <c r="AL143" s="35">
        <f>Main!Y138*Mask!AA$6</f>
        <v>0</v>
      </c>
      <c r="AM143" s="35">
        <f>Main!Z138*Mask!AB$6</f>
        <v>0</v>
      </c>
      <c r="AN143" s="35"/>
      <c r="AO143" s="35">
        <f>IF(OR($A$1&lt;=Main!AA$4,ISBLANK($N143)),0,Main!AA138)</f>
        <v>0</v>
      </c>
      <c r="AP143" s="35">
        <f>IF(OR($A$1&lt;=Main!AB$4,ISBLANK($N143)),0,Main!AB138)</f>
        <v>0</v>
      </c>
      <c r="AQ143" s="35">
        <f>IF(OR($A$1&lt;=Main!AC$4,ISBLANK($N143)),0,Main!AC138)</f>
        <v>0</v>
      </c>
      <c r="AR143" s="35">
        <f>IF(OR($A$1&lt;=Main!AD$4,ISBLANK($N143)),0,Main!AD138)</f>
        <v>0</v>
      </c>
      <c r="AS143" s="35">
        <f>IF(OR($A$1&lt;=Main!AE$4,ISBLANK($N143)),0,Main!AE138)</f>
        <v>0</v>
      </c>
      <c r="AT143" s="35">
        <f>IF(OR($A$1&lt;=Main!AF$4,ISBLANK($N143)),0,Main!AF138)</f>
        <v>0</v>
      </c>
      <c r="AU143" s="35">
        <f>IF(OR($A$1&lt;=Main!AG$4,ISBLANK($N143)),0,Main!AG138)</f>
        <v>0</v>
      </c>
      <c r="AV143" s="35">
        <f>IF(OR($A$1&lt;=Main!AH$4,ISBLANK($N143)),0,Main!AH138)</f>
        <v>0</v>
      </c>
      <c r="AW143" s="35">
        <f>IF(OR($A$1&lt;=Main!AI$4,ISBLANK($N143)),0,Main!AI138)</f>
        <v>0</v>
      </c>
      <c r="AX143" s="35">
        <f>IF(OR($A$1&lt;=Main!AJ$4,ISBLANK($N143)),0,Main!AJ138)</f>
        <v>0</v>
      </c>
      <c r="AY143" s="35">
        <f>IF(OR($A$1&lt;=Main!AK$4,ISBLANK($N143)),0,Main!AK138)</f>
        <v>0</v>
      </c>
      <c r="AZ143" s="35">
        <f>IF(OR($A$1&lt;=Main!AL$4,ISBLANK($N143)),0,Main!AL138)</f>
        <v>0</v>
      </c>
      <c r="BA143" s="35">
        <f>IF(OR($A$1&lt;=Main!AM$4,ISBLANK($N143)),0,Main!AM138)</f>
        <v>0</v>
      </c>
      <c r="BB143" s="35">
        <f>IF(OR($A$1&lt;=Main!AN$4,ISBLANK($N143)),0,Main!AN138)</f>
        <v>0</v>
      </c>
      <c r="BC143" s="35">
        <f>IF(OR($A$1&lt;=Main!AO$4,ISBLANK($N143)),0,Main!AO138)</f>
        <v>0</v>
      </c>
      <c r="BD143" s="35">
        <f>IF(OR($A$1&lt;=Main!AP$4,ISBLANK($N143)),0,Main!AP138)</f>
        <v>0</v>
      </c>
      <c r="BE143" s="35">
        <f>IF(OR($A$1&lt;=Main!AQ$4,ISBLANK($N143)),0,Main!AQ138)</f>
        <v>0</v>
      </c>
      <c r="BF143" s="35">
        <f>IF(OR($A$1&lt;=Main!AR$4,ISBLANK($N143)),0,Main!AR138)</f>
        <v>0</v>
      </c>
      <c r="BG143" s="35">
        <f>IF(OR($A$1&lt;=Main!AS$4,ISBLANK($N143)),0,Main!AS138)</f>
        <v>0</v>
      </c>
      <c r="BH143" s="35">
        <f>IF(OR($A$1&lt;=Main!AT$4,ISBLANK($N143)),0,Main!AT138)</f>
        <v>0</v>
      </c>
      <c r="BI143" s="35">
        <f>IF(OR($A$1&lt;=Main!AU$4,ISBLANK($N143)),0,Main!AU138)</f>
        <v>0</v>
      </c>
      <c r="BJ143" s="35">
        <f>IF(OR($A$1&lt;=Main!AV$4,ISBLANK($N143)),0,Main!AV138)</f>
        <v>0</v>
      </c>
    </row>
    <row r="144" spans="13:62">
      <c r="M144" s="6" t="str">
        <f>Main!$A139&amp;Main!$B139</f>
        <v/>
      </c>
      <c r="N144" s="6" t="str">
        <f>Main!$A139&amp;Main!$B139</f>
        <v/>
      </c>
      <c r="O144" s="145">
        <f t="shared" si="13"/>
        <v>0</v>
      </c>
      <c r="P144" s="150">
        <f t="shared" si="14"/>
        <v>34</v>
      </c>
      <c r="Q144" s="150" t="str">
        <f ca="1">IF(Main!$AY139&lt;&gt;"#",$P144-Main!$AY139,"#")</f>
        <v>#</v>
      </c>
      <c r="R144" s="35">
        <f>Main!E139*Mask!G$6</f>
        <v>0</v>
      </c>
      <c r="S144" s="35">
        <f>Main!F139*Mask!H$6</f>
        <v>0</v>
      </c>
      <c r="T144" s="35">
        <f>Main!G139*Mask!I$6</f>
        <v>0</v>
      </c>
      <c r="U144" s="35">
        <f>Main!H139*Mask!J$6</f>
        <v>0</v>
      </c>
      <c r="V144" s="35">
        <f>Main!I139*Mask!K$6</f>
        <v>0</v>
      </c>
      <c r="W144" s="35">
        <f>Main!J139*Mask!L$6</f>
        <v>0</v>
      </c>
      <c r="X144" s="35">
        <f>Main!K139*Mask!M$6</f>
        <v>0</v>
      </c>
      <c r="Y144" s="35">
        <f>Main!L139*Mask!N$6</f>
        <v>0</v>
      </c>
      <c r="Z144" s="35">
        <f>Main!M139*Mask!O$6</f>
        <v>0</v>
      </c>
      <c r="AA144" s="35">
        <f>Main!N139*Mask!P$6</f>
        <v>0</v>
      </c>
      <c r="AB144" s="35">
        <f>Main!O139*Mask!Q$6</f>
        <v>0</v>
      </c>
      <c r="AC144" s="35">
        <f>Main!P139*Mask!R$6</f>
        <v>0</v>
      </c>
      <c r="AD144" s="35">
        <f>Main!Q139*Mask!S$6</f>
        <v>0</v>
      </c>
      <c r="AE144" s="35">
        <f>Main!R139*Mask!T$6</f>
        <v>0</v>
      </c>
      <c r="AF144" s="35">
        <f>Main!S139*Mask!U$6</f>
        <v>0</v>
      </c>
      <c r="AG144" s="35">
        <f>Main!T139*Mask!V$6</f>
        <v>0</v>
      </c>
      <c r="AH144" s="35">
        <f>Main!U139*Mask!W$6</f>
        <v>0</v>
      </c>
      <c r="AI144" s="35">
        <f>Main!V139*Mask!X$6</f>
        <v>0</v>
      </c>
      <c r="AJ144" s="35">
        <f>Main!W139*Mask!Y$6</f>
        <v>0</v>
      </c>
      <c r="AK144" s="35">
        <f>Main!X139*Mask!Z$6</f>
        <v>0</v>
      </c>
      <c r="AL144" s="35">
        <f>Main!Y139*Mask!AA$6</f>
        <v>0</v>
      </c>
      <c r="AM144" s="35">
        <f>Main!Z139*Mask!AB$6</f>
        <v>0</v>
      </c>
      <c r="AN144" s="35"/>
      <c r="AO144" s="35">
        <f>IF(OR($A$1&lt;=Main!AA$4,ISBLANK($N144)),0,Main!AA139)</f>
        <v>0</v>
      </c>
      <c r="AP144" s="35">
        <f>IF(OR($A$1&lt;=Main!AB$4,ISBLANK($N144)),0,Main!AB139)</f>
        <v>0</v>
      </c>
      <c r="AQ144" s="35">
        <f>IF(OR($A$1&lt;=Main!AC$4,ISBLANK($N144)),0,Main!AC139)</f>
        <v>0</v>
      </c>
      <c r="AR144" s="35">
        <f>IF(OR($A$1&lt;=Main!AD$4,ISBLANK($N144)),0,Main!AD139)</f>
        <v>0</v>
      </c>
      <c r="AS144" s="35">
        <f>IF(OR($A$1&lt;=Main!AE$4,ISBLANK($N144)),0,Main!AE139)</f>
        <v>0</v>
      </c>
      <c r="AT144" s="35">
        <f>IF(OR($A$1&lt;=Main!AF$4,ISBLANK($N144)),0,Main!AF139)</f>
        <v>0</v>
      </c>
      <c r="AU144" s="35">
        <f>IF(OR($A$1&lt;=Main!AG$4,ISBLANK($N144)),0,Main!AG139)</f>
        <v>0</v>
      </c>
      <c r="AV144" s="35">
        <f>IF(OR($A$1&lt;=Main!AH$4,ISBLANK($N144)),0,Main!AH139)</f>
        <v>0</v>
      </c>
      <c r="AW144" s="35">
        <f>IF(OR($A$1&lt;=Main!AI$4,ISBLANK($N144)),0,Main!AI139)</f>
        <v>0</v>
      </c>
      <c r="AX144" s="35">
        <f>IF(OR($A$1&lt;=Main!AJ$4,ISBLANK($N144)),0,Main!AJ139)</f>
        <v>0</v>
      </c>
      <c r="AY144" s="35">
        <f>IF(OR($A$1&lt;=Main!AK$4,ISBLANK($N144)),0,Main!AK139)</f>
        <v>0</v>
      </c>
      <c r="AZ144" s="35">
        <f>IF(OR($A$1&lt;=Main!AL$4,ISBLANK($N144)),0,Main!AL139)</f>
        <v>0</v>
      </c>
      <c r="BA144" s="35">
        <f>IF(OR($A$1&lt;=Main!AM$4,ISBLANK($N144)),0,Main!AM139)</f>
        <v>0</v>
      </c>
      <c r="BB144" s="35">
        <f>IF(OR($A$1&lt;=Main!AN$4,ISBLANK($N144)),0,Main!AN139)</f>
        <v>0</v>
      </c>
      <c r="BC144" s="35">
        <f>IF(OR($A$1&lt;=Main!AO$4,ISBLANK($N144)),0,Main!AO139)</f>
        <v>0</v>
      </c>
      <c r="BD144" s="35">
        <f>IF(OR($A$1&lt;=Main!AP$4,ISBLANK($N144)),0,Main!AP139)</f>
        <v>0</v>
      </c>
      <c r="BE144" s="35">
        <f>IF(OR($A$1&lt;=Main!AQ$4,ISBLANK($N144)),0,Main!AQ139)</f>
        <v>0</v>
      </c>
      <c r="BF144" s="35">
        <f>IF(OR($A$1&lt;=Main!AR$4,ISBLANK($N144)),0,Main!AR139)</f>
        <v>0</v>
      </c>
      <c r="BG144" s="35">
        <f>IF(OR($A$1&lt;=Main!AS$4,ISBLANK($N144)),0,Main!AS139)</f>
        <v>0</v>
      </c>
      <c r="BH144" s="35">
        <f>IF(OR($A$1&lt;=Main!AT$4,ISBLANK($N144)),0,Main!AT139)</f>
        <v>0</v>
      </c>
      <c r="BI144" s="35">
        <f>IF(OR($A$1&lt;=Main!AU$4,ISBLANK($N144)),0,Main!AU139)</f>
        <v>0</v>
      </c>
      <c r="BJ144" s="35">
        <f>IF(OR($A$1&lt;=Main!AV$4,ISBLANK($N144)),0,Main!AV139)</f>
        <v>0</v>
      </c>
    </row>
    <row r="145" spans="13:62">
      <c r="M145" s="6" t="str">
        <f>Main!$A140&amp;Main!$B140</f>
        <v/>
      </c>
      <c r="N145" s="6" t="str">
        <f>Main!$A140&amp;Main!$B140</f>
        <v/>
      </c>
      <c r="O145" s="145">
        <f t="shared" si="13"/>
        <v>0</v>
      </c>
      <c r="P145" s="150">
        <f t="shared" si="14"/>
        <v>34</v>
      </c>
      <c r="Q145" s="150" t="str">
        <f ca="1">IF(Main!$AY140&lt;&gt;"#",$P145-Main!$AY140,"#")</f>
        <v>#</v>
      </c>
      <c r="R145" s="35">
        <f>Main!E140*Mask!G$6</f>
        <v>0</v>
      </c>
      <c r="S145" s="35">
        <f>Main!F140*Mask!H$6</f>
        <v>0</v>
      </c>
      <c r="T145" s="35">
        <f>Main!G140*Mask!I$6</f>
        <v>0</v>
      </c>
      <c r="U145" s="35">
        <f>Main!H140*Mask!J$6</f>
        <v>0</v>
      </c>
      <c r="V145" s="35">
        <f>Main!I140*Mask!K$6</f>
        <v>0</v>
      </c>
      <c r="W145" s="35">
        <f>Main!J140*Mask!L$6</f>
        <v>0</v>
      </c>
      <c r="X145" s="35">
        <f>Main!K140*Mask!M$6</f>
        <v>0</v>
      </c>
      <c r="Y145" s="35">
        <f>Main!L140*Mask!N$6</f>
        <v>0</v>
      </c>
      <c r="Z145" s="35">
        <f>Main!M140*Mask!O$6</f>
        <v>0</v>
      </c>
      <c r="AA145" s="35">
        <f>Main!N140*Mask!P$6</f>
        <v>0</v>
      </c>
      <c r="AB145" s="35">
        <f>Main!O140*Mask!Q$6</f>
        <v>0</v>
      </c>
      <c r="AC145" s="35">
        <f>Main!P140*Mask!R$6</f>
        <v>0</v>
      </c>
      <c r="AD145" s="35">
        <f>Main!Q140*Mask!S$6</f>
        <v>0</v>
      </c>
      <c r="AE145" s="35">
        <f>Main!R140*Mask!T$6</f>
        <v>0</v>
      </c>
      <c r="AF145" s="35">
        <f>Main!S140*Mask!U$6</f>
        <v>0</v>
      </c>
      <c r="AG145" s="35">
        <f>Main!T140*Mask!V$6</f>
        <v>0</v>
      </c>
      <c r="AH145" s="35">
        <f>Main!U140*Mask!W$6</f>
        <v>0</v>
      </c>
      <c r="AI145" s="35">
        <f>Main!V140*Mask!X$6</f>
        <v>0</v>
      </c>
      <c r="AJ145" s="35">
        <f>Main!W140*Mask!Y$6</f>
        <v>0</v>
      </c>
      <c r="AK145" s="35">
        <f>Main!X140*Mask!Z$6</f>
        <v>0</v>
      </c>
      <c r="AL145" s="35">
        <f>Main!Y140*Mask!AA$6</f>
        <v>0</v>
      </c>
      <c r="AM145" s="35">
        <f>Main!Z140*Mask!AB$6</f>
        <v>0</v>
      </c>
      <c r="AN145" s="35"/>
      <c r="AO145" s="35">
        <f>IF(OR($A$1&lt;=Main!AA$4,ISBLANK($N145)),0,Main!AA140)</f>
        <v>0</v>
      </c>
      <c r="AP145" s="35">
        <f>IF(OR($A$1&lt;=Main!AB$4,ISBLANK($N145)),0,Main!AB140)</f>
        <v>0</v>
      </c>
      <c r="AQ145" s="35">
        <f>IF(OR($A$1&lt;=Main!AC$4,ISBLANK($N145)),0,Main!AC140)</f>
        <v>0</v>
      </c>
      <c r="AR145" s="35">
        <f>IF(OR($A$1&lt;=Main!AD$4,ISBLANK($N145)),0,Main!AD140)</f>
        <v>0</v>
      </c>
      <c r="AS145" s="35">
        <f>IF(OR($A$1&lt;=Main!AE$4,ISBLANK($N145)),0,Main!AE140)</f>
        <v>0</v>
      </c>
      <c r="AT145" s="35">
        <f>IF(OR($A$1&lt;=Main!AF$4,ISBLANK($N145)),0,Main!AF140)</f>
        <v>0</v>
      </c>
      <c r="AU145" s="35">
        <f>IF(OR($A$1&lt;=Main!AG$4,ISBLANK($N145)),0,Main!AG140)</f>
        <v>0</v>
      </c>
      <c r="AV145" s="35">
        <f>IF(OR($A$1&lt;=Main!AH$4,ISBLANK($N145)),0,Main!AH140)</f>
        <v>0</v>
      </c>
      <c r="AW145" s="35">
        <f>IF(OR($A$1&lt;=Main!AI$4,ISBLANK($N145)),0,Main!AI140)</f>
        <v>0</v>
      </c>
      <c r="AX145" s="35">
        <f>IF(OR($A$1&lt;=Main!AJ$4,ISBLANK($N145)),0,Main!AJ140)</f>
        <v>0</v>
      </c>
      <c r="AY145" s="35">
        <f>IF(OR($A$1&lt;=Main!AK$4,ISBLANK($N145)),0,Main!AK140)</f>
        <v>0</v>
      </c>
      <c r="AZ145" s="35">
        <f>IF(OR($A$1&lt;=Main!AL$4,ISBLANK($N145)),0,Main!AL140)</f>
        <v>0</v>
      </c>
      <c r="BA145" s="35">
        <f>IF(OR($A$1&lt;=Main!AM$4,ISBLANK($N145)),0,Main!AM140)</f>
        <v>0</v>
      </c>
      <c r="BB145" s="35">
        <f>IF(OR($A$1&lt;=Main!AN$4,ISBLANK($N145)),0,Main!AN140)</f>
        <v>0</v>
      </c>
      <c r="BC145" s="35">
        <f>IF(OR($A$1&lt;=Main!AO$4,ISBLANK($N145)),0,Main!AO140)</f>
        <v>0</v>
      </c>
      <c r="BD145" s="35">
        <f>IF(OR($A$1&lt;=Main!AP$4,ISBLANK($N145)),0,Main!AP140)</f>
        <v>0</v>
      </c>
      <c r="BE145" s="35">
        <f>IF(OR($A$1&lt;=Main!AQ$4,ISBLANK($N145)),0,Main!AQ140)</f>
        <v>0</v>
      </c>
      <c r="BF145" s="35">
        <f>IF(OR($A$1&lt;=Main!AR$4,ISBLANK($N145)),0,Main!AR140)</f>
        <v>0</v>
      </c>
      <c r="BG145" s="35">
        <f>IF(OR($A$1&lt;=Main!AS$4,ISBLANK($N145)),0,Main!AS140)</f>
        <v>0</v>
      </c>
      <c r="BH145" s="35">
        <f>IF(OR($A$1&lt;=Main!AT$4,ISBLANK($N145)),0,Main!AT140)</f>
        <v>0</v>
      </c>
      <c r="BI145" s="35">
        <f>IF(OR($A$1&lt;=Main!AU$4,ISBLANK($N145)),0,Main!AU140)</f>
        <v>0</v>
      </c>
      <c r="BJ145" s="35">
        <f>IF(OR($A$1&lt;=Main!AV$4,ISBLANK($N145)),0,Main!AV140)</f>
        <v>0</v>
      </c>
    </row>
    <row r="146" spans="13:62">
      <c r="M146" s="6" t="str">
        <f>Main!$A141&amp;Main!$B141</f>
        <v/>
      </c>
      <c r="N146" s="6" t="str">
        <f>Main!$A141&amp;Main!$B141</f>
        <v/>
      </c>
      <c r="O146" s="145">
        <f t="shared" si="13"/>
        <v>0</v>
      </c>
      <c r="P146" s="150">
        <f t="shared" si="14"/>
        <v>34</v>
      </c>
      <c r="Q146" s="150" t="str">
        <f ca="1">IF(Main!$AY141&lt;&gt;"#",$P146-Main!$AY141,"#")</f>
        <v>#</v>
      </c>
      <c r="R146" s="35">
        <f>Main!E141*Mask!G$6</f>
        <v>0</v>
      </c>
      <c r="S146" s="35">
        <f>Main!F141*Mask!H$6</f>
        <v>0</v>
      </c>
      <c r="T146" s="35">
        <f>Main!G141*Mask!I$6</f>
        <v>0</v>
      </c>
      <c r="U146" s="35">
        <f>Main!H141*Mask!J$6</f>
        <v>0</v>
      </c>
      <c r="V146" s="35">
        <f>Main!I141*Mask!K$6</f>
        <v>0</v>
      </c>
      <c r="W146" s="35">
        <f>Main!J141*Mask!L$6</f>
        <v>0</v>
      </c>
      <c r="X146" s="35">
        <f>Main!K141*Mask!M$6</f>
        <v>0</v>
      </c>
      <c r="Y146" s="35">
        <f>Main!L141*Mask!N$6</f>
        <v>0</v>
      </c>
      <c r="Z146" s="35">
        <f>Main!M141*Mask!O$6</f>
        <v>0</v>
      </c>
      <c r="AA146" s="35">
        <f>Main!N141*Mask!P$6</f>
        <v>0</v>
      </c>
      <c r="AB146" s="35">
        <f>Main!O141*Mask!Q$6</f>
        <v>0</v>
      </c>
      <c r="AC146" s="35">
        <f>Main!P141*Mask!R$6</f>
        <v>0</v>
      </c>
      <c r="AD146" s="35">
        <f>Main!Q141*Mask!S$6</f>
        <v>0</v>
      </c>
      <c r="AE146" s="35">
        <f>Main!R141*Mask!T$6</f>
        <v>0</v>
      </c>
      <c r="AF146" s="35">
        <f>Main!S141*Mask!U$6</f>
        <v>0</v>
      </c>
      <c r="AG146" s="35">
        <f>Main!T141*Mask!V$6</f>
        <v>0</v>
      </c>
      <c r="AH146" s="35">
        <f>Main!U141*Mask!W$6</f>
        <v>0</v>
      </c>
      <c r="AI146" s="35">
        <f>Main!V141*Mask!X$6</f>
        <v>0</v>
      </c>
      <c r="AJ146" s="35">
        <f>Main!W141*Mask!Y$6</f>
        <v>0</v>
      </c>
      <c r="AK146" s="35">
        <f>Main!X141*Mask!Z$6</f>
        <v>0</v>
      </c>
      <c r="AL146" s="35">
        <f>Main!Y141*Mask!AA$6</f>
        <v>0</v>
      </c>
      <c r="AM146" s="35">
        <f>Main!Z141*Mask!AB$6</f>
        <v>0</v>
      </c>
      <c r="AN146" s="35"/>
      <c r="AO146" s="35">
        <f>IF(OR($A$1&lt;=Main!AA$4,ISBLANK($N146)),0,Main!AA141)</f>
        <v>0</v>
      </c>
      <c r="AP146" s="35">
        <f>IF(OR($A$1&lt;=Main!AB$4,ISBLANK($N146)),0,Main!AB141)</f>
        <v>0</v>
      </c>
      <c r="AQ146" s="35">
        <f>IF(OR($A$1&lt;=Main!AC$4,ISBLANK($N146)),0,Main!AC141)</f>
        <v>0</v>
      </c>
      <c r="AR146" s="35">
        <f>IF(OR($A$1&lt;=Main!AD$4,ISBLANK($N146)),0,Main!AD141)</f>
        <v>0</v>
      </c>
      <c r="AS146" s="35">
        <f>IF(OR($A$1&lt;=Main!AE$4,ISBLANK($N146)),0,Main!AE141)</f>
        <v>0</v>
      </c>
      <c r="AT146" s="35">
        <f>IF(OR($A$1&lt;=Main!AF$4,ISBLANK($N146)),0,Main!AF141)</f>
        <v>0</v>
      </c>
      <c r="AU146" s="35">
        <f>IF(OR($A$1&lt;=Main!AG$4,ISBLANK($N146)),0,Main!AG141)</f>
        <v>0</v>
      </c>
      <c r="AV146" s="35">
        <f>IF(OR($A$1&lt;=Main!AH$4,ISBLANK($N146)),0,Main!AH141)</f>
        <v>0</v>
      </c>
      <c r="AW146" s="35">
        <f>IF(OR($A$1&lt;=Main!AI$4,ISBLANK($N146)),0,Main!AI141)</f>
        <v>0</v>
      </c>
      <c r="AX146" s="35">
        <f>IF(OR($A$1&lt;=Main!AJ$4,ISBLANK($N146)),0,Main!AJ141)</f>
        <v>0</v>
      </c>
      <c r="AY146" s="35">
        <f>IF(OR($A$1&lt;=Main!AK$4,ISBLANK($N146)),0,Main!AK141)</f>
        <v>0</v>
      </c>
      <c r="AZ146" s="35">
        <f>IF(OR($A$1&lt;=Main!AL$4,ISBLANK($N146)),0,Main!AL141)</f>
        <v>0</v>
      </c>
      <c r="BA146" s="35">
        <f>IF(OR($A$1&lt;=Main!AM$4,ISBLANK($N146)),0,Main!AM141)</f>
        <v>0</v>
      </c>
      <c r="BB146" s="35">
        <f>IF(OR($A$1&lt;=Main!AN$4,ISBLANK($N146)),0,Main!AN141)</f>
        <v>0</v>
      </c>
      <c r="BC146" s="35">
        <f>IF(OR($A$1&lt;=Main!AO$4,ISBLANK($N146)),0,Main!AO141)</f>
        <v>0</v>
      </c>
      <c r="BD146" s="35">
        <f>IF(OR($A$1&lt;=Main!AP$4,ISBLANK($N146)),0,Main!AP141)</f>
        <v>0</v>
      </c>
      <c r="BE146" s="35">
        <f>IF(OR($A$1&lt;=Main!AQ$4,ISBLANK($N146)),0,Main!AQ141)</f>
        <v>0</v>
      </c>
      <c r="BF146" s="35">
        <f>IF(OR($A$1&lt;=Main!AR$4,ISBLANK($N146)),0,Main!AR141)</f>
        <v>0</v>
      </c>
      <c r="BG146" s="35">
        <f>IF(OR($A$1&lt;=Main!AS$4,ISBLANK($N146)),0,Main!AS141)</f>
        <v>0</v>
      </c>
      <c r="BH146" s="35">
        <f>IF(OR($A$1&lt;=Main!AT$4,ISBLANK($N146)),0,Main!AT141)</f>
        <v>0</v>
      </c>
      <c r="BI146" s="35">
        <f>IF(OR($A$1&lt;=Main!AU$4,ISBLANK($N146)),0,Main!AU141)</f>
        <v>0</v>
      </c>
      <c r="BJ146" s="35">
        <f>IF(OR($A$1&lt;=Main!AV$4,ISBLANK($N146)),0,Main!AV141)</f>
        <v>0</v>
      </c>
    </row>
    <row r="147" spans="13:62">
      <c r="M147" s="6" t="str">
        <f>Main!$A142&amp;Main!$B142</f>
        <v/>
      </c>
      <c r="N147" s="6" t="str">
        <f>Main!$A142&amp;Main!$B142</f>
        <v/>
      </c>
      <c r="O147" s="145">
        <f t="shared" si="13"/>
        <v>0</v>
      </c>
      <c r="P147" s="150">
        <f t="shared" si="14"/>
        <v>34</v>
      </c>
      <c r="Q147" s="150" t="str">
        <f ca="1">IF(Main!$AY142&lt;&gt;"#",$P147-Main!$AY142,"#")</f>
        <v>#</v>
      </c>
      <c r="R147" s="35">
        <f>Main!E142*Mask!G$6</f>
        <v>0</v>
      </c>
      <c r="S147" s="35">
        <f>Main!F142*Mask!H$6</f>
        <v>0</v>
      </c>
      <c r="T147" s="35">
        <f>Main!G142*Mask!I$6</f>
        <v>0</v>
      </c>
      <c r="U147" s="35">
        <f>Main!H142*Mask!J$6</f>
        <v>0</v>
      </c>
      <c r="V147" s="35">
        <f>Main!I142*Mask!K$6</f>
        <v>0</v>
      </c>
      <c r="W147" s="35">
        <f>Main!J142*Mask!L$6</f>
        <v>0</v>
      </c>
      <c r="X147" s="35">
        <f>Main!K142*Mask!M$6</f>
        <v>0</v>
      </c>
      <c r="Y147" s="35">
        <f>Main!L142*Mask!N$6</f>
        <v>0</v>
      </c>
      <c r="Z147" s="35">
        <f>Main!M142*Mask!O$6</f>
        <v>0</v>
      </c>
      <c r="AA147" s="35">
        <f>Main!N142*Mask!P$6</f>
        <v>0</v>
      </c>
      <c r="AB147" s="35">
        <f>Main!O142*Mask!Q$6</f>
        <v>0</v>
      </c>
      <c r="AC147" s="35">
        <f>Main!P142*Mask!R$6</f>
        <v>0</v>
      </c>
      <c r="AD147" s="35">
        <f>Main!Q142*Mask!S$6</f>
        <v>0</v>
      </c>
      <c r="AE147" s="35">
        <f>Main!R142*Mask!T$6</f>
        <v>0</v>
      </c>
      <c r="AF147" s="35">
        <f>Main!S142*Mask!U$6</f>
        <v>0</v>
      </c>
      <c r="AG147" s="35">
        <f>Main!T142*Mask!V$6</f>
        <v>0</v>
      </c>
      <c r="AH147" s="35">
        <f>Main!U142*Mask!W$6</f>
        <v>0</v>
      </c>
      <c r="AI147" s="35">
        <f>Main!V142*Mask!X$6</f>
        <v>0</v>
      </c>
      <c r="AJ147" s="35">
        <f>Main!W142*Mask!Y$6</f>
        <v>0</v>
      </c>
      <c r="AK147" s="35">
        <f>Main!X142*Mask!Z$6</f>
        <v>0</v>
      </c>
      <c r="AL147" s="35">
        <f>Main!Y142*Mask!AA$6</f>
        <v>0</v>
      </c>
      <c r="AM147" s="35">
        <f>Main!Z142*Mask!AB$6</f>
        <v>0</v>
      </c>
      <c r="AN147" s="35"/>
      <c r="AO147" s="35">
        <f>IF(OR($A$1&lt;=Main!AA$4,ISBLANK($N147)),0,Main!AA142)</f>
        <v>0</v>
      </c>
      <c r="AP147" s="35">
        <f>IF(OR($A$1&lt;=Main!AB$4,ISBLANK($N147)),0,Main!AB142)</f>
        <v>0</v>
      </c>
      <c r="AQ147" s="35">
        <f>IF(OR($A$1&lt;=Main!AC$4,ISBLANK($N147)),0,Main!AC142)</f>
        <v>0</v>
      </c>
      <c r="AR147" s="35">
        <f>IF(OR($A$1&lt;=Main!AD$4,ISBLANK($N147)),0,Main!AD142)</f>
        <v>0</v>
      </c>
      <c r="AS147" s="35">
        <f>IF(OR($A$1&lt;=Main!AE$4,ISBLANK($N147)),0,Main!AE142)</f>
        <v>0</v>
      </c>
      <c r="AT147" s="35">
        <f>IF(OR($A$1&lt;=Main!AF$4,ISBLANK($N147)),0,Main!AF142)</f>
        <v>0</v>
      </c>
      <c r="AU147" s="35">
        <f>IF(OR($A$1&lt;=Main!AG$4,ISBLANK($N147)),0,Main!AG142)</f>
        <v>0</v>
      </c>
      <c r="AV147" s="35">
        <f>IF(OR($A$1&lt;=Main!AH$4,ISBLANK($N147)),0,Main!AH142)</f>
        <v>0</v>
      </c>
      <c r="AW147" s="35">
        <f>IF(OR($A$1&lt;=Main!AI$4,ISBLANK($N147)),0,Main!AI142)</f>
        <v>0</v>
      </c>
      <c r="AX147" s="35">
        <f>IF(OR($A$1&lt;=Main!AJ$4,ISBLANK($N147)),0,Main!AJ142)</f>
        <v>0</v>
      </c>
      <c r="AY147" s="35">
        <f>IF(OR($A$1&lt;=Main!AK$4,ISBLANK($N147)),0,Main!AK142)</f>
        <v>0</v>
      </c>
      <c r="AZ147" s="35">
        <f>IF(OR($A$1&lt;=Main!AL$4,ISBLANK($N147)),0,Main!AL142)</f>
        <v>0</v>
      </c>
      <c r="BA147" s="35">
        <f>IF(OR($A$1&lt;=Main!AM$4,ISBLANK($N147)),0,Main!AM142)</f>
        <v>0</v>
      </c>
      <c r="BB147" s="35">
        <f>IF(OR($A$1&lt;=Main!AN$4,ISBLANK($N147)),0,Main!AN142)</f>
        <v>0</v>
      </c>
      <c r="BC147" s="35">
        <f>IF(OR($A$1&lt;=Main!AO$4,ISBLANK($N147)),0,Main!AO142)</f>
        <v>0</v>
      </c>
      <c r="BD147" s="35">
        <f>IF(OR($A$1&lt;=Main!AP$4,ISBLANK($N147)),0,Main!AP142)</f>
        <v>0</v>
      </c>
      <c r="BE147" s="35">
        <f>IF(OR($A$1&lt;=Main!AQ$4,ISBLANK($N147)),0,Main!AQ142)</f>
        <v>0</v>
      </c>
      <c r="BF147" s="35">
        <f>IF(OR($A$1&lt;=Main!AR$4,ISBLANK($N147)),0,Main!AR142)</f>
        <v>0</v>
      </c>
      <c r="BG147" s="35">
        <f>IF(OR($A$1&lt;=Main!AS$4,ISBLANK($N147)),0,Main!AS142)</f>
        <v>0</v>
      </c>
      <c r="BH147" s="35">
        <f>IF(OR($A$1&lt;=Main!AT$4,ISBLANK($N147)),0,Main!AT142)</f>
        <v>0</v>
      </c>
      <c r="BI147" s="35">
        <f>IF(OR($A$1&lt;=Main!AU$4,ISBLANK($N147)),0,Main!AU142)</f>
        <v>0</v>
      </c>
      <c r="BJ147" s="35">
        <f>IF(OR($A$1&lt;=Main!AV$4,ISBLANK($N147)),0,Main!AV142)</f>
        <v>0</v>
      </c>
    </row>
    <row r="148" spans="13:62">
      <c r="M148" s="6" t="str">
        <f>Main!$A143&amp;Main!$B143</f>
        <v/>
      </c>
      <c r="N148" s="6" t="str">
        <f>Main!$A143&amp;Main!$B143</f>
        <v/>
      </c>
      <c r="O148" s="145">
        <f t="shared" si="13"/>
        <v>0</v>
      </c>
      <c r="P148" s="150">
        <f t="shared" si="14"/>
        <v>34</v>
      </c>
      <c r="Q148" s="150" t="str">
        <f ca="1">IF(Main!$AY143&lt;&gt;"#",$P148-Main!$AY143,"#")</f>
        <v>#</v>
      </c>
      <c r="R148" s="35">
        <f>Main!E143*Mask!G$6</f>
        <v>0</v>
      </c>
      <c r="S148" s="35">
        <f>Main!F143*Mask!H$6</f>
        <v>0</v>
      </c>
      <c r="T148" s="35">
        <f>Main!G143*Mask!I$6</f>
        <v>0</v>
      </c>
      <c r="U148" s="35">
        <f>Main!H143*Mask!J$6</f>
        <v>0</v>
      </c>
      <c r="V148" s="35">
        <f>Main!I143*Mask!K$6</f>
        <v>0</v>
      </c>
      <c r="W148" s="35">
        <f>Main!J143*Mask!L$6</f>
        <v>0</v>
      </c>
      <c r="X148" s="35">
        <f>Main!K143*Mask!M$6</f>
        <v>0</v>
      </c>
      <c r="Y148" s="35">
        <f>Main!L143*Mask!N$6</f>
        <v>0</v>
      </c>
      <c r="Z148" s="35">
        <f>Main!M143*Mask!O$6</f>
        <v>0</v>
      </c>
      <c r="AA148" s="35">
        <f>Main!N143*Mask!P$6</f>
        <v>0</v>
      </c>
      <c r="AB148" s="35">
        <f>Main!O143*Mask!Q$6</f>
        <v>0</v>
      </c>
      <c r="AC148" s="35">
        <f>Main!P143*Mask!R$6</f>
        <v>0</v>
      </c>
      <c r="AD148" s="35">
        <f>Main!Q143*Mask!S$6</f>
        <v>0</v>
      </c>
      <c r="AE148" s="35">
        <f>Main!R143*Mask!T$6</f>
        <v>0</v>
      </c>
      <c r="AF148" s="35">
        <f>Main!S143*Mask!U$6</f>
        <v>0</v>
      </c>
      <c r="AG148" s="35">
        <f>Main!T143*Mask!V$6</f>
        <v>0</v>
      </c>
      <c r="AH148" s="35">
        <f>Main!U143*Mask!W$6</f>
        <v>0</v>
      </c>
      <c r="AI148" s="35">
        <f>Main!V143*Mask!X$6</f>
        <v>0</v>
      </c>
      <c r="AJ148" s="35">
        <f>Main!W143*Mask!Y$6</f>
        <v>0</v>
      </c>
      <c r="AK148" s="35">
        <f>Main!X143*Mask!Z$6</f>
        <v>0</v>
      </c>
      <c r="AL148" s="35">
        <f>Main!Y143*Mask!AA$6</f>
        <v>0</v>
      </c>
      <c r="AM148" s="35">
        <f>Main!Z143*Mask!AB$6</f>
        <v>0</v>
      </c>
      <c r="AN148" s="35"/>
      <c r="AO148" s="35">
        <f>IF(OR($A$1&lt;=Main!AA$4,ISBLANK($N148)),0,Main!AA143)</f>
        <v>0</v>
      </c>
      <c r="AP148" s="35">
        <f>IF(OR($A$1&lt;=Main!AB$4,ISBLANK($N148)),0,Main!AB143)</f>
        <v>0</v>
      </c>
      <c r="AQ148" s="35">
        <f>IF(OR($A$1&lt;=Main!AC$4,ISBLANK($N148)),0,Main!AC143)</f>
        <v>0</v>
      </c>
      <c r="AR148" s="35">
        <f>IF(OR($A$1&lt;=Main!AD$4,ISBLANK($N148)),0,Main!AD143)</f>
        <v>0</v>
      </c>
      <c r="AS148" s="35">
        <f>IF(OR($A$1&lt;=Main!AE$4,ISBLANK($N148)),0,Main!AE143)</f>
        <v>0</v>
      </c>
      <c r="AT148" s="35">
        <f>IF(OR($A$1&lt;=Main!AF$4,ISBLANK($N148)),0,Main!AF143)</f>
        <v>0</v>
      </c>
      <c r="AU148" s="35">
        <f>IF(OR($A$1&lt;=Main!AG$4,ISBLANK($N148)),0,Main!AG143)</f>
        <v>0</v>
      </c>
      <c r="AV148" s="35">
        <f>IF(OR($A$1&lt;=Main!AH$4,ISBLANK($N148)),0,Main!AH143)</f>
        <v>0</v>
      </c>
      <c r="AW148" s="35">
        <f>IF(OR($A$1&lt;=Main!AI$4,ISBLANK($N148)),0,Main!AI143)</f>
        <v>0</v>
      </c>
      <c r="AX148" s="35">
        <f>IF(OR($A$1&lt;=Main!AJ$4,ISBLANK($N148)),0,Main!AJ143)</f>
        <v>0</v>
      </c>
      <c r="AY148" s="35">
        <f>IF(OR($A$1&lt;=Main!AK$4,ISBLANK($N148)),0,Main!AK143)</f>
        <v>0</v>
      </c>
      <c r="AZ148" s="35">
        <f>IF(OR($A$1&lt;=Main!AL$4,ISBLANK($N148)),0,Main!AL143)</f>
        <v>0</v>
      </c>
      <c r="BA148" s="35">
        <f>IF(OR($A$1&lt;=Main!AM$4,ISBLANK($N148)),0,Main!AM143)</f>
        <v>0</v>
      </c>
      <c r="BB148" s="35">
        <f>IF(OR($A$1&lt;=Main!AN$4,ISBLANK($N148)),0,Main!AN143)</f>
        <v>0</v>
      </c>
      <c r="BC148" s="35">
        <f>IF(OR($A$1&lt;=Main!AO$4,ISBLANK($N148)),0,Main!AO143)</f>
        <v>0</v>
      </c>
      <c r="BD148" s="35">
        <f>IF(OR($A$1&lt;=Main!AP$4,ISBLANK($N148)),0,Main!AP143)</f>
        <v>0</v>
      </c>
      <c r="BE148" s="35">
        <f>IF(OR($A$1&lt;=Main!AQ$4,ISBLANK($N148)),0,Main!AQ143)</f>
        <v>0</v>
      </c>
      <c r="BF148" s="35">
        <f>IF(OR($A$1&lt;=Main!AR$4,ISBLANK($N148)),0,Main!AR143)</f>
        <v>0</v>
      </c>
      <c r="BG148" s="35">
        <f>IF(OR($A$1&lt;=Main!AS$4,ISBLANK($N148)),0,Main!AS143)</f>
        <v>0</v>
      </c>
      <c r="BH148" s="35">
        <f>IF(OR($A$1&lt;=Main!AT$4,ISBLANK($N148)),0,Main!AT143)</f>
        <v>0</v>
      </c>
      <c r="BI148" s="35">
        <f>IF(OR($A$1&lt;=Main!AU$4,ISBLANK($N148)),0,Main!AU143)</f>
        <v>0</v>
      </c>
      <c r="BJ148" s="35">
        <f>IF(OR($A$1&lt;=Main!AV$4,ISBLANK($N148)),0,Main!AV143)</f>
        <v>0</v>
      </c>
    </row>
    <row r="149" spans="13:62">
      <c r="M149" s="6" t="str">
        <f>Main!$A144&amp;Main!$B144</f>
        <v/>
      </c>
      <c r="N149" s="6" t="str">
        <f>Main!$A144&amp;Main!$B144</f>
        <v/>
      </c>
      <c r="O149" s="145">
        <f t="shared" si="13"/>
        <v>0</v>
      </c>
      <c r="P149" s="150">
        <f t="shared" si="14"/>
        <v>34</v>
      </c>
      <c r="Q149" s="150" t="str">
        <f ca="1">IF(Main!$AY144&lt;&gt;"#",$P149-Main!$AY144,"#")</f>
        <v>#</v>
      </c>
      <c r="R149" s="35">
        <f>Main!E144*Mask!G$6</f>
        <v>0</v>
      </c>
      <c r="S149" s="35">
        <f>Main!F144*Mask!H$6</f>
        <v>0</v>
      </c>
      <c r="T149" s="35">
        <f>Main!G144*Mask!I$6</f>
        <v>0</v>
      </c>
      <c r="U149" s="35">
        <f>Main!H144*Mask!J$6</f>
        <v>0</v>
      </c>
      <c r="V149" s="35">
        <f>Main!I144*Mask!K$6</f>
        <v>0</v>
      </c>
      <c r="W149" s="35">
        <f>Main!J144*Mask!L$6</f>
        <v>0</v>
      </c>
      <c r="X149" s="35">
        <f>Main!K144*Mask!M$6</f>
        <v>0</v>
      </c>
      <c r="Y149" s="35">
        <f>Main!L144*Mask!N$6</f>
        <v>0</v>
      </c>
      <c r="Z149" s="35">
        <f>Main!M144*Mask!O$6</f>
        <v>0</v>
      </c>
      <c r="AA149" s="35">
        <f>Main!N144*Mask!P$6</f>
        <v>0</v>
      </c>
      <c r="AB149" s="35">
        <f>Main!O144*Mask!Q$6</f>
        <v>0</v>
      </c>
      <c r="AC149" s="35">
        <f>Main!P144*Mask!R$6</f>
        <v>0</v>
      </c>
      <c r="AD149" s="35">
        <f>Main!Q144*Mask!S$6</f>
        <v>0</v>
      </c>
      <c r="AE149" s="35">
        <f>Main!R144*Mask!T$6</f>
        <v>0</v>
      </c>
      <c r="AF149" s="35">
        <f>Main!S144*Mask!U$6</f>
        <v>0</v>
      </c>
      <c r="AG149" s="35">
        <f>Main!T144*Mask!V$6</f>
        <v>0</v>
      </c>
      <c r="AH149" s="35">
        <f>Main!U144*Mask!W$6</f>
        <v>0</v>
      </c>
      <c r="AI149" s="35">
        <f>Main!V144*Mask!X$6</f>
        <v>0</v>
      </c>
      <c r="AJ149" s="35">
        <f>Main!W144*Mask!Y$6</f>
        <v>0</v>
      </c>
      <c r="AK149" s="35">
        <f>Main!X144*Mask!Z$6</f>
        <v>0</v>
      </c>
      <c r="AL149" s="35">
        <f>Main!Y144*Mask!AA$6</f>
        <v>0</v>
      </c>
      <c r="AM149" s="35">
        <f>Main!Z144*Mask!AB$6</f>
        <v>0</v>
      </c>
      <c r="AN149" s="35"/>
      <c r="AO149" s="35">
        <f>IF(OR($A$1&lt;=Main!AA$4,ISBLANK($N149)),0,Main!AA144)</f>
        <v>0</v>
      </c>
      <c r="AP149" s="35">
        <f>IF(OR($A$1&lt;=Main!AB$4,ISBLANK($N149)),0,Main!AB144)</f>
        <v>0</v>
      </c>
      <c r="AQ149" s="35">
        <f>IF(OR($A$1&lt;=Main!AC$4,ISBLANK($N149)),0,Main!AC144)</f>
        <v>0</v>
      </c>
      <c r="AR149" s="35">
        <f>IF(OR($A$1&lt;=Main!AD$4,ISBLANK($N149)),0,Main!AD144)</f>
        <v>0</v>
      </c>
      <c r="AS149" s="35">
        <f>IF(OR($A$1&lt;=Main!AE$4,ISBLANK($N149)),0,Main!AE144)</f>
        <v>0</v>
      </c>
      <c r="AT149" s="35">
        <f>IF(OR($A$1&lt;=Main!AF$4,ISBLANK($N149)),0,Main!AF144)</f>
        <v>0</v>
      </c>
      <c r="AU149" s="35">
        <f>IF(OR($A$1&lt;=Main!AG$4,ISBLANK($N149)),0,Main!AG144)</f>
        <v>0</v>
      </c>
      <c r="AV149" s="35">
        <f>IF(OR($A$1&lt;=Main!AH$4,ISBLANK($N149)),0,Main!AH144)</f>
        <v>0</v>
      </c>
      <c r="AW149" s="35">
        <f>IF(OR($A$1&lt;=Main!AI$4,ISBLANK($N149)),0,Main!AI144)</f>
        <v>0</v>
      </c>
      <c r="AX149" s="35">
        <f>IF(OR($A$1&lt;=Main!AJ$4,ISBLANK($N149)),0,Main!AJ144)</f>
        <v>0</v>
      </c>
      <c r="AY149" s="35">
        <f>IF(OR($A$1&lt;=Main!AK$4,ISBLANK($N149)),0,Main!AK144)</f>
        <v>0</v>
      </c>
      <c r="AZ149" s="35">
        <f>IF(OR($A$1&lt;=Main!AL$4,ISBLANK($N149)),0,Main!AL144)</f>
        <v>0</v>
      </c>
      <c r="BA149" s="35">
        <f>IF(OR($A$1&lt;=Main!AM$4,ISBLANK($N149)),0,Main!AM144)</f>
        <v>0</v>
      </c>
      <c r="BB149" s="35">
        <f>IF(OR($A$1&lt;=Main!AN$4,ISBLANK($N149)),0,Main!AN144)</f>
        <v>0</v>
      </c>
      <c r="BC149" s="35">
        <f>IF(OR($A$1&lt;=Main!AO$4,ISBLANK($N149)),0,Main!AO144)</f>
        <v>0</v>
      </c>
      <c r="BD149" s="35">
        <f>IF(OR($A$1&lt;=Main!AP$4,ISBLANK($N149)),0,Main!AP144)</f>
        <v>0</v>
      </c>
      <c r="BE149" s="35">
        <f>IF(OR($A$1&lt;=Main!AQ$4,ISBLANK($N149)),0,Main!AQ144)</f>
        <v>0</v>
      </c>
      <c r="BF149" s="35">
        <f>IF(OR($A$1&lt;=Main!AR$4,ISBLANK($N149)),0,Main!AR144)</f>
        <v>0</v>
      </c>
      <c r="BG149" s="35">
        <f>IF(OR($A$1&lt;=Main!AS$4,ISBLANK($N149)),0,Main!AS144)</f>
        <v>0</v>
      </c>
      <c r="BH149" s="35">
        <f>IF(OR($A$1&lt;=Main!AT$4,ISBLANK($N149)),0,Main!AT144)</f>
        <v>0</v>
      </c>
      <c r="BI149" s="35">
        <f>IF(OR($A$1&lt;=Main!AU$4,ISBLANK($N149)),0,Main!AU144)</f>
        <v>0</v>
      </c>
      <c r="BJ149" s="35">
        <f>IF(OR($A$1&lt;=Main!AV$4,ISBLANK($N149)),0,Main!AV144)</f>
        <v>0</v>
      </c>
    </row>
    <row r="150" spans="13:62">
      <c r="M150" s="6" t="str">
        <f>Main!$A145&amp;Main!$B145</f>
        <v/>
      </c>
      <c r="N150" s="6" t="str">
        <f>Main!$A145&amp;Main!$B145</f>
        <v/>
      </c>
      <c r="O150" s="145">
        <f t="shared" si="13"/>
        <v>0</v>
      </c>
      <c r="P150" s="150">
        <f t="shared" si="14"/>
        <v>34</v>
      </c>
      <c r="Q150" s="150" t="str">
        <f ca="1">IF(Main!$AY145&lt;&gt;"#",$P150-Main!$AY145,"#")</f>
        <v>#</v>
      </c>
      <c r="R150" s="35">
        <f>Main!E145*Mask!G$6</f>
        <v>0</v>
      </c>
      <c r="S150" s="35">
        <f>Main!F145*Mask!H$6</f>
        <v>0</v>
      </c>
      <c r="T150" s="35">
        <f>Main!G145*Mask!I$6</f>
        <v>0</v>
      </c>
      <c r="U150" s="35">
        <f>Main!H145*Mask!J$6</f>
        <v>0</v>
      </c>
      <c r="V150" s="35">
        <f>Main!I145*Mask!K$6</f>
        <v>0</v>
      </c>
      <c r="W150" s="35">
        <f>Main!J145*Mask!L$6</f>
        <v>0</v>
      </c>
      <c r="X150" s="35">
        <f>Main!K145*Mask!M$6</f>
        <v>0</v>
      </c>
      <c r="Y150" s="35">
        <f>Main!L145*Mask!N$6</f>
        <v>0</v>
      </c>
      <c r="Z150" s="35">
        <f>Main!M145*Mask!O$6</f>
        <v>0</v>
      </c>
      <c r="AA150" s="35">
        <f>Main!N145*Mask!P$6</f>
        <v>0</v>
      </c>
      <c r="AB150" s="35">
        <f>Main!O145*Mask!Q$6</f>
        <v>0</v>
      </c>
      <c r="AC150" s="35">
        <f>Main!P145*Mask!R$6</f>
        <v>0</v>
      </c>
      <c r="AD150" s="35">
        <f>Main!Q145*Mask!S$6</f>
        <v>0</v>
      </c>
      <c r="AE150" s="35">
        <f>Main!R145*Mask!T$6</f>
        <v>0</v>
      </c>
      <c r="AF150" s="35">
        <f>Main!S145*Mask!U$6</f>
        <v>0</v>
      </c>
      <c r="AG150" s="35">
        <f>Main!T145*Mask!V$6</f>
        <v>0</v>
      </c>
      <c r="AH150" s="35">
        <f>Main!U145*Mask!W$6</f>
        <v>0</v>
      </c>
      <c r="AI150" s="35">
        <f>Main!V145*Mask!X$6</f>
        <v>0</v>
      </c>
      <c r="AJ150" s="35">
        <f>Main!W145*Mask!Y$6</f>
        <v>0</v>
      </c>
      <c r="AK150" s="35">
        <f>Main!X145*Mask!Z$6</f>
        <v>0</v>
      </c>
      <c r="AL150" s="35">
        <f>Main!Y145*Mask!AA$6</f>
        <v>0</v>
      </c>
      <c r="AM150" s="35">
        <f>Main!Z145*Mask!AB$6</f>
        <v>0</v>
      </c>
      <c r="AN150" s="35"/>
      <c r="AO150" s="35">
        <f>IF(OR($A$1&lt;=Main!AA$4,ISBLANK($N150)),0,Main!AA145)</f>
        <v>0</v>
      </c>
      <c r="AP150" s="35">
        <f>IF(OR($A$1&lt;=Main!AB$4,ISBLANK($N150)),0,Main!AB145)</f>
        <v>0</v>
      </c>
      <c r="AQ150" s="35">
        <f>IF(OR($A$1&lt;=Main!AC$4,ISBLANK($N150)),0,Main!AC145)</f>
        <v>0</v>
      </c>
      <c r="AR150" s="35">
        <f>IF(OR($A$1&lt;=Main!AD$4,ISBLANK($N150)),0,Main!AD145)</f>
        <v>0</v>
      </c>
      <c r="AS150" s="35">
        <f>IF(OR($A$1&lt;=Main!AE$4,ISBLANK($N150)),0,Main!AE145)</f>
        <v>0</v>
      </c>
      <c r="AT150" s="35">
        <f>IF(OR($A$1&lt;=Main!AF$4,ISBLANK($N150)),0,Main!AF145)</f>
        <v>0</v>
      </c>
      <c r="AU150" s="35">
        <f>IF(OR($A$1&lt;=Main!AG$4,ISBLANK($N150)),0,Main!AG145)</f>
        <v>0</v>
      </c>
      <c r="AV150" s="35">
        <f>IF(OR($A$1&lt;=Main!AH$4,ISBLANK($N150)),0,Main!AH145)</f>
        <v>0</v>
      </c>
      <c r="AW150" s="35">
        <f>IF(OR($A$1&lt;=Main!AI$4,ISBLANK($N150)),0,Main!AI145)</f>
        <v>0</v>
      </c>
      <c r="AX150" s="35">
        <f>IF(OR($A$1&lt;=Main!AJ$4,ISBLANK($N150)),0,Main!AJ145)</f>
        <v>0</v>
      </c>
      <c r="AY150" s="35">
        <f>IF(OR($A$1&lt;=Main!AK$4,ISBLANK($N150)),0,Main!AK145)</f>
        <v>0</v>
      </c>
      <c r="AZ150" s="35">
        <f>IF(OR($A$1&lt;=Main!AL$4,ISBLANK($N150)),0,Main!AL145)</f>
        <v>0</v>
      </c>
      <c r="BA150" s="35">
        <f>IF(OR($A$1&lt;=Main!AM$4,ISBLANK($N150)),0,Main!AM145)</f>
        <v>0</v>
      </c>
      <c r="BB150" s="35">
        <f>IF(OR($A$1&lt;=Main!AN$4,ISBLANK($N150)),0,Main!AN145)</f>
        <v>0</v>
      </c>
      <c r="BC150" s="35">
        <f>IF(OR($A$1&lt;=Main!AO$4,ISBLANK($N150)),0,Main!AO145)</f>
        <v>0</v>
      </c>
      <c r="BD150" s="35">
        <f>IF(OR($A$1&lt;=Main!AP$4,ISBLANK($N150)),0,Main!AP145)</f>
        <v>0</v>
      </c>
      <c r="BE150" s="35">
        <f>IF(OR($A$1&lt;=Main!AQ$4,ISBLANK($N150)),0,Main!AQ145)</f>
        <v>0</v>
      </c>
      <c r="BF150" s="35">
        <f>IF(OR($A$1&lt;=Main!AR$4,ISBLANK($N150)),0,Main!AR145)</f>
        <v>0</v>
      </c>
      <c r="BG150" s="35">
        <f>IF(OR($A$1&lt;=Main!AS$4,ISBLANK($N150)),0,Main!AS145)</f>
        <v>0</v>
      </c>
      <c r="BH150" s="35">
        <f>IF(OR($A$1&lt;=Main!AT$4,ISBLANK($N150)),0,Main!AT145)</f>
        <v>0</v>
      </c>
      <c r="BI150" s="35">
        <f>IF(OR($A$1&lt;=Main!AU$4,ISBLANK($N150)),0,Main!AU145)</f>
        <v>0</v>
      </c>
      <c r="BJ150" s="35">
        <f>IF(OR($A$1&lt;=Main!AV$4,ISBLANK($N150)),0,Main!AV145)</f>
        <v>0</v>
      </c>
    </row>
    <row r="151" spans="13:62">
      <c r="M151" s="6" t="str">
        <f>Main!$A146&amp;Main!$B146</f>
        <v/>
      </c>
      <c r="N151" s="6" t="str">
        <f>Main!$A146&amp;Main!$B146</f>
        <v/>
      </c>
      <c r="O151" s="145">
        <f t="shared" si="13"/>
        <v>0</v>
      </c>
      <c r="P151" s="150">
        <f t="shared" si="14"/>
        <v>34</v>
      </c>
      <c r="Q151" s="150" t="str">
        <f ca="1">IF(Main!$AY146&lt;&gt;"#",$P151-Main!$AY146,"#")</f>
        <v>#</v>
      </c>
      <c r="R151" s="35">
        <f>Main!E146*Mask!G$6</f>
        <v>0</v>
      </c>
      <c r="S151" s="35">
        <f>Main!F146*Mask!H$6</f>
        <v>0</v>
      </c>
      <c r="T151" s="35">
        <f>Main!G146*Mask!I$6</f>
        <v>0</v>
      </c>
      <c r="U151" s="35">
        <f>Main!H146*Mask!J$6</f>
        <v>0</v>
      </c>
      <c r="V151" s="35">
        <f>Main!I146*Mask!K$6</f>
        <v>0</v>
      </c>
      <c r="W151" s="35">
        <f>Main!J146*Mask!L$6</f>
        <v>0</v>
      </c>
      <c r="X151" s="35">
        <f>Main!K146*Mask!M$6</f>
        <v>0</v>
      </c>
      <c r="Y151" s="35">
        <f>Main!L146*Mask!N$6</f>
        <v>0</v>
      </c>
      <c r="Z151" s="35">
        <f>Main!M146*Mask!O$6</f>
        <v>0</v>
      </c>
      <c r="AA151" s="35">
        <f>Main!N146*Mask!P$6</f>
        <v>0</v>
      </c>
      <c r="AB151" s="35">
        <f>Main!O146*Mask!Q$6</f>
        <v>0</v>
      </c>
      <c r="AC151" s="35">
        <f>Main!P146*Mask!R$6</f>
        <v>0</v>
      </c>
      <c r="AD151" s="35">
        <f>Main!Q146*Mask!S$6</f>
        <v>0</v>
      </c>
      <c r="AE151" s="35">
        <f>Main!R146*Mask!T$6</f>
        <v>0</v>
      </c>
      <c r="AF151" s="35">
        <f>Main!S146*Mask!U$6</f>
        <v>0</v>
      </c>
      <c r="AG151" s="35">
        <f>Main!T146*Mask!V$6</f>
        <v>0</v>
      </c>
      <c r="AH151" s="35">
        <f>Main!U146*Mask!W$6</f>
        <v>0</v>
      </c>
      <c r="AI151" s="35">
        <f>Main!V146*Mask!X$6</f>
        <v>0</v>
      </c>
      <c r="AJ151" s="35">
        <f>Main!W146*Mask!Y$6</f>
        <v>0</v>
      </c>
      <c r="AK151" s="35">
        <f>Main!X146*Mask!Z$6</f>
        <v>0</v>
      </c>
      <c r="AL151" s="35">
        <f>Main!Y146*Mask!AA$6</f>
        <v>0</v>
      </c>
      <c r="AM151" s="35">
        <f>Main!Z146*Mask!AB$6</f>
        <v>0</v>
      </c>
      <c r="AN151" s="35"/>
      <c r="AO151" s="35">
        <f>IF(OR($A$1&lt;=Main!AA$4,ISBLANK($N151)),0,Main!AA146)</f>
        <v>0</v>
      </c>
      <c r="AP151" s="35">
        <f>IF(OR($A$1&lt;=Main!AB$4,ISBLANK($N151)),0,Main!AB146)</f>
        <v>0</v>
      </c>
      <c r="AQ151" s="35">
        <f>IF(OR($A$1&lt;=Main!AC$4,ISBLANK($N151)),0,Main!AC146)</f>
        <v>0</v>
      </c>
      <c r="AR151" s="35">
        <f>IF(OR($A$1&lt;=Main!AD$4,ISBLANK($N151)),0,Main!AD146)</f>
        <v>0</v>
      </c>
      <c r="AS151" s="35">
        <f>IF(OR($A$1&lt;=Main!AE$4,ISBLANK($N151)),0,Main!AE146)</f>
        <v>0</v>
      </c>
      <c r="AT151" s="35">
        <f>IF(OR($A$1&lt;=Main!AF$4,ISBLANK($N151)),0,Main!AF146)</f>
        <v>0</v>
      </c>
      <c r="AU151" s="35">
        <f>IF(OR($A$1&lt;=Main!AG$4,ISBLANK($N151)),0,Main!AG146)</f>
        <v>0</v>
      </c>
      <c r="AV151" s="35">
        <f>IF(OR($A$1&lt;=Main!AH$4,ISBLANK($N151)),0,Main!AH146)</f>
        <v>0</v>
      </c>
      <c r="AW151" s="35">
        <f>IF(OR($A$1&lt;=Main!AI$4,ISBLANK($N151)),0,Main!AI146)</f>
        <v>0</v>
      </c>
      <c r="AX151" s="35">
        <f>IF(OR($A$1&lt;=Main!AJ$4,ISBLANK($N151)),0,Main!AJ146)</f>
        <v>0</v>
      </c>
      <c r="AY151" s="35">
        <f>IF(OR($A$1&lt;=Main!AK$4,ISBLANK($N151)),0,Main!AK146)</f>
        <v>0</v>
      </c>
      <c r="AZ151" s="35">
        <f>IF(OR($A$1&lt;=Main!AL$4,ISBLANK($N151)),0,Main!AL146)</f>
        <v>0</v>
      </c>
      <c r="BA151" s="35">
        <f>IF(OR($A$1&lt;=Main!AM$4,ISBLANK($N151)),0,Main!AM146)</f>
        <v>0</v>
      </c>
      <c r="BB151" s="35">
        <f>IF(OR($A$1&lt;=Main!AN$4,ISBLANK($N151)),0,Main!AN146)</f>
        <v>0</v>
      </c>
      <c r="BC151" s="35">
        <f>IF(OR($A$1&lt;=Main!AO$4,ISBLANK($N151)),0,Main!AO146)</f>
        <v>0</v>
      </c>
      <c r="BD151" s="35">
        <f>IF(OR($A$1&lt;=Main!AP$4,ISBLANK($N151)),0,Main!AP146)</f>
        <v>0</v>
      </c>
      <c r="BE151" s="35">
        <f>IF(OR($A$1&lt;=Main!AQ$4,ISBLANK($N151)),0,Main!AQ146)</f>
        <v>0</v>
      </c>
      <c r="BF151" s="35">
        <f>IF(OR($A$1&lt;=Main!AR$4,ISBLANK($N151)),0,Main!AR146)</f>
        <v>0</v>
      </c>
      <c r="BG151" s="35">
        <f>IF(OR($A$1&lt;=Main!AS$4,ISBLANK($N151)),0,Main!AS146)</f>
        <v>0</v>
      </c>
      <c r="BH151" s="35">
        <f>IF(OR($A$1&lt;=Main!AT$4,ISBLANK($N151)),0,Main!AT146)</f>
        <v>0</v>
      </c>
      <c r="BI151" s="35">
        <f>IF(OR($A$1&lt;=Main!AU$4,ISBLANK($N151)),0,Main!AU146)</f>
        <v>0</v>
      </c>
      <c r="BJ151" s="35">
        <f>IF(OR($A$1&lt;=Main!AV$4,ISBLANK($N151)),0,Main!AV146)</f>
        <v>0</v>
      </c>
    </row>
    <row r="152" spans="13:62">
      <c r="M152" s="6" t="str">
        <f>Main!$A147&amp;Main!$B147</f>
        <v/>
      </c>
      <c r="N152" s="6" t="str">
        <f>Main!$A147&amp;Main!$B147</f>
        <v/>
      </c>
      <c r="O152" s="145">
        <f t="shared" si="13"/>
        <v>0</v>
      </c>
      <c r="P152" s="150">
        <f t="shared" si="14"/>
        <v>34</v>
      </c>
      <c r="Q152" s="150" t="str">
        <f ca="1">IF(Main!$AY147&lt;&gt;"#",$P152-Main!$AY147,"#")</f>
        <v>#</v>
      </c>
      <c r="R152" s="35">
        <f>Main!E147*Mask!G$6</f>
        <v>0</v>
      </c>
      <c r="S152" s="35">
        <f>Main!F147*Mask!H$6</f>
        <v>0</v>
      </c>
      <c r="T152" s="35">
        <f>Main!G147*Mask!I$6</f>
        <v>0</v>
      </c>
      <c r="U152" s="35">
        <f>Main!H147*Mask!J$6</f>
        <v>0</v>
      </c>
      <c r="V152" s="35">
        <f>Main!I147*Mask!K$6</f>
        <v>0</v>
      </c>
      <c r="W152" s="35">
        <f>Main!J147*Mask!L$6</f>
        <v>0</v>
      </c>
      <c r="X152" s="35">
        <f>Main!K147*Mask!M$6</f>
        <v>0</v>
      </c>
      <c r="Y152" s="35">
        <f>Main!L147*Mask!N$6</f>
        <v>0</v>
      </c>
      <c r="Z152" s="35">
        <f>Main!M147*Mask!O$6</f>
        <v>0</v>
      </c>
      <c r="AA152" s="35">
        <f>Main!N147*Mask!P$6</f>
        <v>0</v>
      </c>
      <c r="AB152" s="35">
        <f>Main!O147*Mask!Q$6</f>
        <v>0</v>
      </c>
      <c r="AC152" s="35">
        <f>Main!P147*Mask!R$6</f>
        <v>0</v>
      </c>
      <c r="AD152" s="35">
        <f>Main!Q147*Mask!S$6</f>
        <v>0</v>
      </c>
      <c r="AE152" s="35">
        <f>Main!R147*Mask!T$6</f>
        <v>0</v>
      </c>
      <c r="AF152" s="35">
        <f>Main!S147*Mask!U$6</f>
        <v>0</v>
      </c>
      <c r="AG152" s="35">
        <f>Main!T147*Mask!V$6</f>
        <v>0</v>
      </c>
      <c r="AH152" s="35">
        <f>Main!U147*Mask!W$6</f>
        <v>0</v>
      </c>
      <c r="AI152" s="35">
        <f>Main!V147*Mask!X$6</f>
        <v>0</v>
      </c>
      <c r="AJ152" s="35">
        <f>Main!W147*Mask!Y$6</f>
        <v>0</v>
      </c>
      <c r="AK152" s="35">
        <f>Main!X147*Mask!Z$6</f>
        <v>0</v>
      </c>
      <c r="AL152" s="35">
        <f>Main!Y147*Mask!AA$6</f>
        <v>0</v>
      </c>
      <c r="AM152" s="35">
        <f>Main!Z147*Mask!AB$6</f>
        <v>0</v>
      </c>
      <c r="AN152" s="35"/>
      <c r="AO152" s="35">
        <f>IF(OR($A$1&lt;=Main!AA$4,ISBLANK($N152)),0,Main!AA147)</f>
        <v>0</v>
      </c>
      <c r="AP152" s="35">
        <f>IF(OR($A$1&lt;=Main!AB$4,ISBLANK($N152)),0,Main!AB147)</f>
        <v>0</v>
      </c>
      <c r="AQ152" s="35">
        <f>IF(OR($A$1&lt;=Main!AC$4,ISBLANK($N152)),0,Main!AC147)</f>
        <v>0</v>
      </c>
      <c r="AR152" s="35">
        <f>IF(OR($A$1&lt;=Main!AD$4,ISBLANK($N152)),0,Main!AD147)</f>
        <v>0</v>
      </c>
      <c r="AS152" s="35">
        <f>IF(OR($A$1&lt;=Main!AE$4,ISBLANK($N152)),0,Main!AE147)</f>
        <v>0</v>
      </c>
      <c r="AT152" s="35">
        <f>IF(OR($A$1&lt;=Main!AF$4,ISBLANK($N152)),0,Main!AF147)</f>
        <v>0</v>
      </c>
      <c r="AU152" s="35">
        <f>IF(OR($A$1&lt;=Main!AG$4,ISBLANK($N152)),0,Main!AG147)</f>
        <v>0</v>
      </c>
      <c r="AV152" s="35">
        <f>IF(OR($A$1&lt;=Main!AH$4,ISBLANK($N152)),0,Main!AH147)</f>
        <v>0</v>
      </c>
      <c r="AW152" s="35">
        <f>IF(OR($A$1&lt;=Main!AI$4,ISBLANK($N152)),0,Main!AI147)</f>
        <v>0</v>
      </c>
      <c r="AX152" s="35">
        <f>IF(OR($A$1&lt;=Main!AJ$4,ISBLANK($N152)),0,Main!AJ147)</f>
        <v>0</v>
      </c>
      <c r="AY152" s="35">
        <f>IF(OR($A$1&lt;=Main!AK$4,ISBLANK($N152)),0,Main!AK147)</f>
        <v>0</v>
      </c>
      <c r="AZ152" s="35">
        <f>IF(OR($A$1&lt;=Main!AL$4,ISBLANK($N152)),0,Main!AL147)</f>
        <v>0</v>
      </c>
      <c r="BA152" s="35">
        <f>IF(OR($A$1&lt;=Main!AM$4,ISBLANK($N152)),0,Main!AM147)</f>
        <v>0</v>
      </c>
      <c r="BB152" s="35">
        <f>IF(OR($A$1&lt;=Main!AN$4,ISBLANK($N152)),0,Main!AN147)</f>
        <v>0</v>
      </c>
      <c r="BC152" s="35">
        <f>IF(OR($A$1&lt;=Main!AO$4,ISBLANK($N152)),0,Main!AO147)</f>
        <v>0</v>
      </c>
      <c r="BD152" s="35">
        <f>IF(OR($A$1&lt;=Main!AP$4,ISBLANK($N152)),0,Main!AP147)</f>
        <v>0</v>
      </c>
      <c r="BE152" s="35">
        <f>IF(OR($A$1&lt;=Main!AQ$4,ISBLANK($N152)),0,Main!AQ147)</f>
        <v>0</v>
      </c>
      <c r="BF152" s="35">
        <f>IF(OR($A$1&lt;=Main!AR$4,ISBLANK($N152)),0,Main!AR147)</f>
        <v>0</v>
      </c>
      <c r="BG152" s="35">
        <f>IF(OR($A$1&lt;=Main!AS$4,ISBLANK($N152)),0,Main!AS147)</f>
        <v>0</v>
      </c>
      <c r="BH152" s="35">
        <f>IF(OR($A$1&lt;=Main!AT$4,ISBLANK($N152)),0,Main!AT147)</f>
        <v>0</v>
      </c>
      <c r="BI152" s="35">
        <f>IF(OR($A$1&lt;=Main!AU$4,ISBLANK($N152)),0,Main!AU147)</f>
        <v>0</v>
      </c>
      <c r="BJ152" s="35">
        <f>IF(OR($A$1&lt;=Main!AV$4,ISBLANK($N152)),0,Main!AV147)</f>
        <v>0</v>
      </c>
    </row>
    <row r="153" spans="13:62">
      <c r="M153" s="6" t="str">
        <f>Main!$A148&amp;Main!$B148</f>
        <v/>
      </c>
      <c r="N153" s="6" t="str">
        <f>Main!$A148&amp;Main!$B148</f>
        <v/>
      </c>
      <c r="O153" s="145">
        <f t="shared" si="13"/>
        <v>0</v>
      </c>
      <c r="P153" s="150">
        <f t="shared" si="14"/>
        <v>34</v>
      </c>
      <c r="Q153" s="150" t="str">
        <f ca="1">IF(Main!$AY148&lt;&gt;"#",$P153-Main!$AY148,"#")</f>
        <v>#</v>
      </c>
      <c r="R153" s="35">
        <f>Main!E148*Mask!G$6</f>
        <v>0</v>
      </c>
      <c r="S153" s="35">
        <f>Main!F148*Mask!H$6</f>
        <v>0</v>
      </c>
      <c r="T153" s="35">
        <f>Main!G148*Mask!I$6</f>
        <v>0</v>
      </c>
      <c r="U153" s="35">
        <f>Main!H148*Mask!J$6</f>
        <v>0</v>
      </c>
      <c r="V153" s="35">
        <f>Main!I148*Mask!K$6</f>
        <v>0</v>
      </c>
      <c r="W153" s="35">
        <f>Main!J148*Mask!L$6</f>
        <v>0</v>
      </c>
      <c r="X153" s="35">
        <f>Main!K148*Mask!M$6</f>
        <v>0</v>
      </c>
      <c r="Y153" s="35">
        <f>Main!L148*Mask!N$6</f>
        <v>0</v>
      </c>
      <c r="Z153" s="35">
        <f>Main!M148*Mask!O$6</f>
        <v>0</v>
      </c>
      <c r="AA153" s="35">
        <f>Main!N148*Mask!P$6</f>
        <v>0</v>
      </c>
      <c r="AB153" s="35">
        <f>Main!O148*Mask!Q$6</f>
        <v>0</v>
      </c>
      <c r="AC153" s="35">
        <f>Main!P148*Mask!R$6</f>
        <v>0</v>
      </c>
      <c r="AD153" s="35">
        <f>Main!Q148*Mask!S$6</f>
        <v>0</v>
      </c>
      <c r="AE153" s="35">
        <f>Main!R148*Mask!T$6</f>
        <v>0</v>
      </c>
      <c r="AF153" s="35">
        <f>Main!S148*Mask!U$6</f>
        <v>0</v>
      </c>
      <c r="AG153" s="35">
        <f>Main!T148*Mask!V$6</f>
        <v>0</v>
      </c>
      <c r="AH153" s="35">
        <f>Main!U148*Mask!W$6</f>
        <v>0</v>
      </c>
      <c r="AI153" s="35">
        <f>Main!V148*Mask!X$6</f>
        <v>0</v>
      </c>
      <c r="AJ153" s="35">
        <f>Main!W148*Mask!Y$6</f>
        <v>0</v>
      </c>
      <c r="AK153" s="35">
        <f>Main!X148*Mask!Z$6</f>
        <v>0</v>
      </c>
      <c r="AL153" s="35">
        <f>Main!Y148*Mask!AA$6</f>
        <v>0</v>
      </c>
      <c r="AM153" s="35">
        <f>Main!Z148*Mask!AB$6</f>
        <v>0</v>
      </c>
      <c r="AN153" s="35"/>
      <c r="AO153" s="35">
        <f>IF(OR($A$1&lt;=Main!AA$4,ISBLANK($N153)),0,Main!AA148)</f>
        <v>0</v>
      </c>
      <c r="AP153" s="35">
        <f>IF(OR($A$1&lt;=Main!AB$4,ISBLANK($N153)),0,Main!AB148)</f>
        <v>0</v>
      </c>
      <c r="AQ153" s="35">
        <f>IF(OR($A$1&lt;=Main!AC$4,ISBLANK($N153)),0,Main!AC148)</f>
        <v>0</v>
      </c>
      <c r="AR153" s="35">
        <f>IF(OR($A$1&lt;=Main!AD$4,ISBLANK($N153)),0,Main!AD148)</f>
        <v>0</v>
      </c>
      <c r="AS153" s="35">
        <f>IF(OR($A$1&lt;=Main!AE$4,ISBLANK($N153)),0,Main!AE148)</f>
        <v>0</v>
      </c>
      <c r="AT153" s="35">
        <f>IF(OR($A$1&lt;=Main!AF$4,ISBLANK($N153)),0,Main!AF148)</f>
        <v>0</v>
      </c>
      <c r="AU153" s="35">
        <f>IF(OR($A$1&lt;=Main!AG$4,ISBLANK($N153)),0,Main!AG148)</f>
        <v>0</v>
      </c>
      <c r="AV153" s="35">
        <f>IF(OR($A$1&lt;=Main!AH$4,ISBLANK($N153)),0,Main!AH148)</f>
        <v>0</v>
      </c>
      <c r="AW153" s="35">
        <f>IF(OR($A$1&lt;=Main!AI$4,ISBLANK($N153)),0,Main!AI148)</f>
        <v>0</v>
      </c>
      <c r="AX153" s="35">
        <f>IF(OR($A$1&lt;=Main!AJ$4,ISBLANK($N153)),0,Main!AJ148)</f>
        <v>0</v>
      </c>
      <c r="AY153" s="35">
        <f>IF(OR($A$1&lt;=Main!AK$4,ISBLANK($N153)),0,Main!AK148)</f>
        <v>0</v>
      </c>
      <c r="AZ153" s="35">
        <f>IF(OR($A$1&lt;=Main!AL$4,ISBLANK($N153)),0,Main!AL148)</f>
        <v>0</v>
      </c>
      <c r="BA153" s="35">
        <f>IF(OR($A$1&lt;=Main!AM$4,ISBLANK($N153)),0,Main!AM148)</f>
        <v>0</v>
      </c>
      <c r="BB153" s="35">
        <f>IF(OR($A$1&lt;=Main!AN$4,ISBLANK($N153)),0,Main!AN148)</f>
        <v>0</v>
      </c>
      <c r="BC153" s="35">
        <f>IF(OR($A$1&lt;=Main!AO$4,ISBLANK($N153)),0,Main!AO148)</f>
        <v>0</v>
      </c>
      <c r="BD153" s="35">
        <f>IF(OR($A$1&lt;=Main!AP$4,ISBLANK($N153)),0,Main!AP148)</f>
        <v>0</v>
      </c>
      <c r="BE153" s="35">
        <f>IF(OR($A$1&lt;=Main!AQ$4,ISBLANK($N153)),0,Main!AQ148)</f>
        <v>0</v>
      </c>
      <c r="BF153" s="35">
        <f>IF(OR($A$1&lt;=Main!AR$4,ISBLANK($N153)),0,Main!AR148)</f>
        <v>0</v>
      </c>
      <c r="BG153" s="35">
        <f>IF(OR($A$1&lt;=Main!AS$4,ISBLANK($N153)),0,Main!AS148)</f>
        <v>0</v>
      </c>
      <c r="BH153" s="35">
        <f>IF(OR($A$1&lt;=Main!AT$4,ISBLANK($N153)),0,Main!AT148)</f>
        <v>0</v>
      </c>
      <c r="BI153" s="35">
        <f>IF(OR($A$1&lt;=Main!AU$4,ISBLANK($N153)),0,Main!AU148)</f>
        <v>0</v>
      </c>
      <c r="BJ153" s="35">
        <f>IF(OR($A$1&lt;=Main!AV$4,ISBLANK($N153)),0,Main!AV148)</f>
        <v>0</v>
      </c>
    </row>
    <row r="154" spans="13:62">
      <c r="M154" s="6" t="str">
        <f>Main!$A149&amp;Main!$B149</f>
        <v/>
      </c>
      <c r="N154" s="6" t="str">
        <f>Main!$A149&amp;Main!$B149</f>
        <v/>
      </c>
      <c r="O154" s="145">
        <f t="shared" si="13"/>
        <v>0</v>
      </c>
      <c r="P154" s="150">
        <f t="shared" si="14"/>
        <v>34</v>
      </c>
      <c r="Q154" s="150" t="str">
        <f ca="1">IF(Main!$AY149&lt;&gt;"#",$P154-Main!$AY149,"#")</f>
        <v>#</v>
      </c>
      <c r="R154" s="35">
        <f>Main!E149*Mask!G$6</f>
        <v>0</v>
      </c>
      <c r="S154" s="35">
        <f>Main!F149*Mask!H$6</f>
        <v>0</v>
      </c>
      <c r="T154" s="35">
        <f>Main!G149*Mask!I$6</f>
        <v>0</v>
      </c>
      <c r="U154" s="35">
        <f>Main!H149*Mask!J$6</f>
        <v>0</v>
      </c>
      <c r="V154" s="35">
        <f>Main!I149*Mask!K$6</f>
        <v>0</v>
      </c>
      <c r="W154" s="35">
        <f>Main!J149*Mask!L$6</f>
        <v>0</v>
      </c>
      <c r="X154" s="35">
        <f>Main!K149*Mask!M$6</f>
        <v>0</v>
      </c>
      <c r="Y154" s="35">
        <f>Main!L149*Mask!N$6</f>
        <v>0</v>
      </c>
      <c r="Z154" s="35">
        <f>Main!M149*Mask!O$6</f>
        <v>0</v>
      </c>
      <c r="AA154" s="35">
        <f>Main!N149*Mask!P$6</f>
        <v>0</v>
      </c>
      <c r="AB154" s="35">
        <f>Main!O149*Mask!Q$6</f>
        <v>0</v>
      </c>
      <c r="AC154" s="35">
        <f>Main!P149*Mask!R$6</f>
        <v>0</v>
      </c>
      <c r="AD154" s="35">
        <f>Main!Q149*Mask!S$6</f>
        <v>0</v>
      </c>
      <c r="AE154" s="35">
        <f>Main!R149*Mask!T$6</f>
        <v>0</v>
      </c>
      <c r="AF154" s="35">
        <f>Main!S149*Mask!U$6</f>
        <v>0</v>
      </c>
      <c r="AG154" s="35">
        <f>Main!T149*Mask!V$6</f>
        <v>0</v>
      </c>
      <c r="AH154" s="35">
        <f>Main!U149*Mask!W$6</f>
        <v>0</v>
      </c>
      <c r="AI154" s="35">
        <f>Main!V149*Mask!X$6</f>
        <v>0</v>
      </c>
      <c r="AJ154" s="35">
        <f>Main!W149*Mask!Y$6</f>
        <v>0</v>
      </c>
      <c r="AK154" s="35">
        <f>Main!X149*Mask!Z$6</f>
        <v>0</v>
      </c>
      <c r="AL154" s="35">
        <f>Main!Y149*Mask!AA$6</f>
        <v>0</v>
      </c>
      <c r="AM154" s="35">
        <f>Main!Z149*Mask!AB$6</f>
        <v>0</v>
      </c>
      <c r="AN154" s="35"/>
      <c r="AO154" s="35">
        <f>IF(OR($A$1&lt;=Main!AA$4,ISBLANK($N154)),0,Main!AA149)</f>
        <v>0</v>
      </c>
      <c r="AP154" s="35">
        <f>IF(OR($A$1&lt;=Main!AB$4,ISBLANK($N154)),0,Main!AB149)</f>
        <v>0</v>
      </c>
      <c r="AQ154" s="35">
        <f>IF(OR($A$1&lt;=Main!AC$4,ISBLANK($N154)),0,Main!AC149)</f>
        <v>0</v>
      </c>
      <c r="AR154" s="35">
        <f>IF(OR($A$1&lt;=Main!AD$4,ISBLANK($N154)),0,Main!AD149)</f>
        <v>0</v>
      </c>
      <c r="AS154" s="35">
        <f>IF(OR($A$1&lt;=Main!AE$4,ISBLANK($N154)),0,Main!AE149)</f>
        <v>0</v>
      </c>
      <c r="AT154" s="35">
        <f>IF(OR($A$1&lt;=Main!AF$4,ISBLANK($N154)),0,Main!AF149)</f>
        <v>0</v>
      </c>
      <c r="AU154" s="35">
        <f>IF(OR($A$1&lt;=Main!AG$4,ISBLANK($N154)),0,Main!AG149)</f>
        <v>0</v>
      </c>
      <c r="AV154" s="35">
        <f>IF(OR($A$1&lt;=Main!AH$4,ISBLANK($N154)),0,Main!AH149)</f>
        <v>0</v>
      </c>
      <c r="AW154" s="35">
        <f>IF(OR($A$1&lt;=Main!AI$4,ISBLANK($N154)),0,Main!AI149)</f>
        <v>0</v>
      </c>
      <c r="AX154" s="35">
        <f>IF(OR($A$1&lt;=Main!AJ$4,ISBLANK($N154)),0,Main!AJ149)</f>
        <v>0</v>
      </c>
      <c r="AY154" s="35">
        <f>IF(OR($A$1&lt;=Main!AK$4,ISBLANK($N154)),0,Main!AK149)</f>
        <v>0</v>
      </c>
      <c r="AZ154" s="35">
        <f>IF(OR($A$1&lt;=Main!AL$4,ISBLANK($N154)),0,Main!AL149)</f>
        <v>0</v>
      </c>
      <c r="BA154" s="35">
        <f>IF(OR($A$1&lt;=Main!AM$4,ISBLANK($N154)),0,Main!AM149)</f>
        <v>0</v>
      </c>
      <c r="BB154" s="35">
        <f>IF(OR($A$1&lt;=Main!AN$4,ISBLANK($N154)),0,Main!AN149)</f>
        <v>0</v>
      </c>
      <c r="BC154" s="35">
        <f>IF(OR($A$1&lt;=Main!AO$4,ISBLANK($N154)),0,Main!AO149)</f>
        <v>0</v>
      </c>
      <c r="BD154" s="35">
        <f>IF(OR($A$1&lt;=Main!AP$4,ISBLANK($N154)),0,Main!AP149)</f>
        <v>0</v>
      </c>
      <c r="BE154" s="35">
        <f>IF(OR($A$1&lt;=Main!AQ$4,ISBLANK($N154)),0,Main!AQ149)</f>
        <v>0</v>
      </c>
      <c r="BF154" s="35">
        <f>IF(OR($A$1&lt;=Main!AR$4,ISBLANK($N154)),0,Main!AR149)</f>
        <v>0</v>
      </c>
      <c r="BG154" s="35">
        <f>IF(OR($A$1&lt;=Main!AS$4,ISBLANK($N154)),0,Main!AS149)</f>
        <v>0</v>
      </c>
      <c r="BH154" s="35">
        <f>IF(OR($A$1&lt;=Main!AT$4,ISBLANK($N154)),0,Main!AT149)</f>
        <v>0</v>
      </c>
      <c r="BI154" s="35">
        <f>IF(OR($A$1&lt;=Main!AU$4,ISBLANK($N154)),0,Main!AU149)</f>
        <v>0</v>
      </c>
      <c r="BJ154" s="35">
        <f>IF(OR($A$1&lt;=Main!AV$4,ISBLANK($N154)),0,Main!AV149)</f>
        <v>0</v>
      </c>
    </row>
    <row r="155" spans="13:62">
      <c r="M155" s="6" t="str">
        <f>Main!$A150&amp;Main!$B150</f>
        <v/>
      </c>
      <c r="N155" s="6" t="str">
        <f>Main!$A150&amp;Main!$B150</f>
        <v/>
      </c>
      <c r="O155" s="145">
        <f t="shared" si="13"/>
        <v>0</v>
      </c>
      <c r="P155" s="150">
        <f t="shared" si="14"/>
        <v>34</v>
      </c>
      <c r="Q155" s="150" t="str">
        <f ca="1">IF(Main!$AY150&lt;&gt;"#",$P155-Main!$AY150,"#")</f>
        <v>#</v>
      </c>
      <c r="R155" s="35">
        <f>Main!E150*Mask!G$6</f>
        <v>0</v>
      </c>
      <c r="S155" s="35">
        <f>Main!F150*Mask!H$6</f>
        <v>0</v>
      </c>
      <c r="T155" s="35">
        <f>Main!G150*Mask!I$6</f>
        <v>0</v>
      </c>
      <c r="U155" s="35">
        <f>Main!H150*Mask!J$6</f>
        <v>0</v>
      </c>
      <c r="V155" s="35">
        <f>Main!I150*Mask!K$6</f>
        <v>0</v>
      </c>
      <c r="W155" s="35">
        <f>Main!J150*Mask!L$6</f>
        <v>0</v>
      </c>
      <c r="X155" s="35">
        <f>Main!K150*Mask!M$6</f>
        <v>0</v>
      </c>
      <c r="Y155" s="35">
        <f>Main!L150*Mask!N$6</f>
        <v>0</v>
      </c>
      <c r="Z155" s="35">
        <f>Main!M150*Mask!O$6</f>
        <v>0</v>
      </c>
      <c r="AA155" s="35">
        <f>Main!N150*Mask!P$6</f>
        <v>0</v>
      </c>
      <c r="AB155" s="35">
        <f>Main!O150*Mask!Q$6</f>
        <v>0</v>
      </c>
      <c r="AC155" s="35">
        <f>Main!P150*Mask!R$6</f>
        <v>0</v>
      </c>
      <c r="AD155" s="35">
        <f>Main!Q150*Mask!S$6</f>
        <v>0</v>
      </c>
      <c r="AE155" s="35">
        <f>Main!R150*Mask!T$6</f>
        <v>0</v>
      </c>
      <c r="AF155" s="35">
        <f>Main!S150*Mask!U$6</f>
        <v>0</v>
      </c>
      <c r="AG155" s="35">
        <f>Main!T150*Mask!V$6</f>
        <v>0</v>
      </c>
      <c r="AH155" s="35">
        <f>Main!U150*Mask!W$6</f>
        <v>0</v>
      </c>
      <c r="AI155" s="35">
        <f>Main!V150*Mask!X$6</f>
        <v>0</v>
      </c>
      <c r="AJ155" s="35">
        <f>Main!W150*Mask!Y$6</f>
        <v>0</v>
      </c>
      <c r="AK155" s="35">
        <f>Main!X150*Mask!Z$6</f>
        <v>0</v>
      </c>
      <c r="AL155" s="35">
        <f>Main!Y150*Mask!AA$6</f>
        <v>0</v>
      </c>
      <c r="AM155" s="35">
        <f>Main!Z150*Mask!AB$6</f>
        <v>0</v>
      </c>
      <c r="AN155" s="35"/>
      <c r="AO155" s="35">
        <f>IF(OR($A$1&lt;=Main!AA$4,ISBLANK($N155)),0,Main!AA150)</f>
        <v>0</v>
      </c>
      <c r="AP155" s="35">
        <f>IF(OR($A$1&lt;=Main!AB$4,ISBLANK($N155)),0,Main!AB150)</f>
        <v>0</v>
      </c>
      <c r="AQ155" s="35">
        <f>IF(OR($A$1&lt;=Main!AC$4,ISBLANK($N155)),0,Main!AC150)</f>
        <v>0</v>
      </c>
      <c r="AR155" s="35">
        <f>IF(OR($A$1&lt;=Main!AD$4,ISBLANK($N155)),0,Main!AD150)</f>
        <v>0</v>
      </c>
      <c r="AS155" s="35">
        <f>IF(OR($A$1&lt;=Main!AE$4,ISBLANK($N155)),0,Main!AE150)</f>
        <v>0</v>
      </c>
      <c r="AT155" s="35">
        <f>IF(OR($A$1&lt;=Main!AF$4,ISBLANK($N155)),0,Main!AF150)</f>
        <v>0</v>
      </c>
      <c r="AU155" s="35">
        <f>IF(OR($A$1&lt;=Main!AG$4,ISBLANK($N155)),0,Main!AG150)</f>
        <v>0</v>
      </c>
      <c r="AV155" s="35">
        <f>IF(OR($A$1&lt;=Main!AH$4,ISBLANK($N155)),0,Main!AH150)</f>
        <v>0</v>
      </c>
      <c r="AW155" s="35">
        <f>IF(OR($A$1&lt;=Main!AI$4,ISBLANK($N155)),0,Main!AI150)</f>
        <v>0</v>
      </c>
      <c r="AX155" s="35">
        <f>IF(OR($A$1&lt;=Main!AJ$4,ISBLANK($N155)),0,Main!AJ150)</f>
        <v>0</v>
      </c>
      <c r="AY155" s="35">
        <f>IF(OR($A$1&lt;=Main!AK$4,ISBLANK($N155)),0,Main!AK150)</f>
        <v>0</v>
      </c>
      <c r="AZ155" s="35">
        <f>IF(OR($A$1&lt;=Main!AL$4,ISBLANK($N155)),0,Main!AL150)</f>
        <v>0</v>
      </c>
      <c r="BA155" s="35">
        <f>IF(OR($A$1&lt;=Main!AM$4,ISBLANK($N155)),0,Main!AM150)</f>
        <v>0</v>
      </c>
      <c r="BB155" s="35">
        <f>IF(OR($A$1&lt;=Main!AN$4,ISBLANK($N155)),0,Main!AN150)</f>
        <v>0</v>
      </c>
      <c r="BC155" s="35">
        <f>IF(OR($A$1&lt;=Main!AO$4,ISBLANK($N155)),0,Main!AO150)</f>
        <v>0</v>
      </c>
      <c r="BD155" s="35">
        <f>IF(OR($A$1&lt;=Main!AP$4,ISBLANK($N155)),0,Main!AP150)</f>
        <v>0</v>
      </c>
      <c r="BE155" s="35">
        <f>IF(OR($A$1&lt;=Main!AQ$4,ISBLANK($N155)),0,Main!AQ150)</f>
        <v>0</v>
      </c>
      <c r="BF155" s="35">
        <f>IF(OR($A$1&lt;=Main!AR$4,ISBLANK($N155)),0,Main!AR150)</f>
        <v>0</v>
      </c>
      <c r="BG155" s="35">
        <f>IF(OR($A$1&lt;=Main!AS$4,ISBLANK($N155)),0,Main!AS150)</f>
        <v>0</v>
      </c>
      <c r="BH155" s="35">
        <f>IF(OR($A$1&lt;=Main!AT$4,ISBLANK($N155)),0,Main!AT150)</f>
        <v>0</v>
      </c>
      <c r="BI155" s="35">
        <f>IF(OR($A$1&lt;=Main!AU$4,ISBLANK($N155)),0,Main!AU150)</f>
        <v>0</v>
      </c>
      <c r="BJ155" s="35">
        <f>IF(OR($A$1&lt;=Main!AV$4,ISBLANK($N155)),0,Main!AV150)</f>
        <v>0</v>
      </c>
    </row>
    <row r="156" spans="13:62">
      <c r="O156" s="149"/>
      <c r="P156" s="147"/>
      <c r="Q156" s="147"/>
      <c r="R156" s="35"/>
      <c r="S156" s="35"/>
      <c r="T156" s="35"/>
      <c r="U156" s="35"/>
      <c r="V156" s="35"/>
      <c r="W156" s="35"/>
      <c r="X156" s="35"/>
      <c r="Y156" s="35"/>
      <c r="Z156" s="35"/>
      <c r="AA156" s="35"/>
      <c r="AB156" s="35"/>
      <c r="AC156" s="35"/>
      <c r="AD156" s="35"/>
      <c r="AE156" s="35"/>
      <c r="AF156" s="35"/>
      <c r="AG156" s="35"/>
      <c r="AH156" s="35"/>
      <c r="AI156" s="35"/>
      <c r="AJ156" s="35"/>
      <c r="AK156" s="35"/>
      <c r="AL156" s="35"/>
      <c r="AM156" s="35"/>
      <c r="AN156" s="35"/>
      <c r="AO156" s="35"/>
      <c r="AP156" s="35"/>
      <c r="AQ156" s="35"/>
      <c r="AR156" s="35"/>
      <c r="AS156" s="35"/>
      <c r="AT156" s="35"/>
      <c r="AU156" s="35"/>
      <c r="AV156" s="35"/>
      <c r="AW156" s="35"/>
      <c r="AX156" s="35"/>
      <c r="AY156" s="35"/>
      <c r="AZ156" s="35"/>
      <c r="BA156" s="35"/>
      <c r="BB156" s="35"/>
      <c r="BC156" s="35"/>
      <c r="BD156" s="35"/>
      <c r="BE156" s="35"/>
      <c r="BF156" s="35"/>
      <c r="BG156" s="35"/>
      <c r="BH156" s="35"/>
    </row>
    <row r="157" spans="13:62">
      <c r="O157" s="147"/>
      <c r="P157" s="147"/>
      <c r="Q157" s="147"/>
      <c r="R157" s="35"/>
      <c r="S157" s="35"/>
      <c r="T157" s="35"/>
      <c r="U157" s="35"/>
      <c r="V157" s="35"/>
      <c r="W157" s="35"/>
      <c r="X157" s="35"/>
      <c r="Y157" s="35"/>
      <c r="Z157" s="35"/>
      <c r="AA157" s="35"/>
      <c r="AB157" s="35"/>
      <c r="AC157" s="35"/>
      <c r="AD157" s="35"/>
      <c r="AE157" s="35"/>
      <c r="AF157" s="35"/>
      <c r="AG157" s="35"/>
      <c r="AH157" s="35"/>
      <c r="AI157" s="35"/>
      <c r="AJ157" s="35"/>
      <c r="AK157" s="35"/>
      <c r="AL157" s="35"/>
      <c r="AM157" s="35"/>
      <c r="AN157" s="35"/>
      <c r="AO157" s="35"/>
      <c r="AP157" s="35"/>
      <c r="AQ157" s="35"/>
      <c r="AR157" s="35"/>
      <c r="AS157" s="35"/>
      <c r="AT157" s="35"/>
      <c r="AU157" s="35"/>
      <c r="AV157" s="35"/>
      <c r="AW157" s="35"/>
      <c r="AX157" s="35"/>
      <c r="AY157" s="35"/>
      <c r="AZ157" s="35"/>
      <c r="BA157" s="35"/>
      <c r="BB157" s="35"/>
      <c r="BC157" s="35"/>
      <c r="BD157" s="35"/>
      <c r="BE157" s="35"/>
      <c r="BF157" s="35"/>
      <c r="BG157" s="35"/>
      <c r="BH157" s="35"/>
    </row>
    <row r="158" spans="13:62">
      <c r="O158" s="147"/>
      <c r="P158" s="147"/>
      <c r="Q158" s="147"/>
      <c r="R158" s="35"/>
      <c r="S158" s="35"/>
      <c r="T158" s="35"/>
      <c r="U158" s="35"/>
      <c r="V158" s="35"/>
      <c r="W158" s="35"/>
      <c r="X158" s="35"/>
      <c r="Y158" s="35"/>
      <c r="Z158" s="35"/>
      <c r="AA158" s="35"/>
      <c r="AB158" s="35"/>
      <c r="AC158" s="35"/>
      <c r="AD158" s="35"/>
      <c r="AE158" s="35"/>
      <c r="AF158" s="35"/>
      <c r="AG158" s="35"/>
      <c r="AH158" s="35"/>
      <c r="AI158" s="35"/>
      <c r="AJ158" s="35"/>
      <c r="AK158" s="35"/>
      <c r="AL158" s="35"/>
      <c r="AM158" s="35"/>
      <c r="AN158" s="35"/>
    </row>
  </sheetData>
  <mergeCells count="3">
    <mergeCell ref="A1:A2"/>
    <mergeCell ref="B1:D2"/>
    <mergeCell ref="A3:D3"/>
  </mergeCells>
  <conditionalFormatting sqref="I4">
    <cfRule type="expression" dxfId="239" priority="6">
      <formula>$M$3</formula>
    </cfRule>
  </conditionalFormatting>
  <conditionalFormatting sqref="F11:G60">
    <cfRule type="expression" dxfId="238" priority="3">
      <formula>F11&lt;&gt;L70</formula>
    </cfRule>
  </conditionalFormatting>
  <conditionalFormatting sqref="F7:G7">
    <cfRule type="expression" dxfId="237" priority="2">
      <formula>$M$6</formula>
    </cfRule>
  </conditionalFormatting>
  <conditionalFormatting sqref="A1:A2">
    <cfRule type="expression" dxfId="236" priority="1">
      <formula>$M$5=""</formula>
    </cfRule>
  </conditionalFormatting>
  <pageMargins left="0.78749999999999998" right="0.78749999999999998" top="1.0249999999999999" bottom="1.0249999999999999" header="0.78749999999999998" footer="0.78749999999999998"/>
  <pageSetup firstPageNumber="0" orientation="portrait" r:id="rId1"/>
  <headerFooter>
    <oddHeader>&amp;C&amp;"Arial,Regular"&amp;A</oddHeader>
    <oddFooter>&amp;C&amp;"Arial,Regular"Page 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>
  <dimension ref="A1:AMO158"/>
  <sheetViews>
    <sheetView zoomScale="90" zoomScaleNormal="90" workbookViewId="0">
      <selection activeCell="I17" sqref="I17"/>
    </sheetView>
  </sheetViews>
  <sheetFormatPr defaultRowHeight="12.75"/>
  <cols>
    <col min="1" max="1" width="17.7109375" style="6" customWidth="1"/>
    <col min="2" max="2" width="15.85546875" style="6" customWidth="1"/>
    <col min="3" max="3" width="16.7109375" style="6" bestFit="1" customWidth="1"/>
    <col min="4" max="4" width="9.140625" style="6"/>
    <col min="5" max="5" width="5.5703125" style="6" customWidth="1"/>
    <col min="6" max="6" width="6.85546875" style="6" customWidth="1"/>
    <col min="7" max="7" width="8.28515625" style="6" customWidth="1"/>
    <col min="8" max="8" width="11.28515625" style="6" customWidth="1"/>
    <col min="9" max="9" width="9.5703125" style="6" customWidth="1"/>
    <col min="10" max="10" width="15.140625" style="6" customWidth="1"/>
    <col min="11" max="11" width="23" style="6" hidden="1" customWidth="1"/>
    <col min="12" max="12" width="13.28515625" style="6" hidden="1" customWidth="1"/>
    <col min="13" max="13" width="6.85546875" style="6" hidden="1" customWidth="1"/>
    <col min="14" max="14" width="20.42578125" style="6" hidden="1" customWidth="1"/>
    <col min="15" max="17" width="9.140625" style="35" hidden="1" customWidth="1"/>
    <col min="18" max="60" width="9.140625" style="6" hidden="1" customWidth="1"/>
    <col min="61" max="61" width="8.42578125" style="56" hidden="1" customWidth="1"/>
    <col min="62" max="62" width="9.140625" style="56" hidden="1" customWidth="1"/>
    <col min="63" max="63" width="9.140625" style="6" customWidth="1"/>
    <col min="64" max="1029" width="9.140625" style="6"/>
    <col min="1030" max="16384" width="9.140625" style="53"/>
  </cols>
  <sheetData>
    <row r="1" spans="1:62" ht="14.25" customHeight="1" thickTop="1" thickBot="1">
      <c r="A1" s="217">
        <f>Contests!$D$7</f>
        <v>41048</v>
      </c>
      <c r="B1" s="218" t="str">
        <f>Contests!$E$7&amp;", "&amp;Contests!$F$7</f>
        <v>Пекин, Battle Masters Beijin</v>
      </c>
      <c r="C1" s="218"/>
      <c r="D1" s="218"/>
    </row>
    <row r="2" spans="1:62" ht="15.75" customHeight="1" thickTop="1">
      <c r="A2" s="217" t="str">
        <f>"     "&amp;Contests!D1</f>
        <v xml:space="preserve">     Фристайл слалом, женщины</v>
      </c>
      <c r="B2" s="219"/>
      <c r="C2" s="219"/>
      <c r="D2" s="219"/>
      <c r="M2" s="56"/>
    </row>
    <row r="3" spans="1:62" ht="13.5" thickBot="1">
      <c r="A3" s="220" t="str">
        <f>IF(OR($M$5="ic",$M$5="ib"),"Международные соревнования","Российские соревнования")</f>
        <v>Международные соревнования</v>
      </c>
      <c r="B3" s="221"/>
      <c r="C3" s="221"/>
      <c r="D3" s="222"/>
      <c r="F3" s="164"/>
      <c r="G3" s="164"/>
      <c r="H3" s="164"/>
      <c r="I3" s="164"/>
    </row>
    <row r="4" spans="1:62" ht="13.5" thickTop="1">
      <c r="A4" s="168" t="s">
        <v>61</v>
      </c>
      <c r="B4" s="163"/>
      <c r="C4" s="163"/>
      <c r="D4" s="36">
        <f>IF(ISBLANK(Contests!$G$7),1,VALUE(RIGHT(Contests!$G$7,3)))</f>
        <v>150</v>
      </c>
      <c r="F4" s="67"/>
      <c r="G4" s="67"/>
      <c r="H4" s="67"/>
      <c r="I4" s="67"/>
    </row>
    <row r="5" spans="1:62">
      <c r="A5" s="168" t="s">
        <v>62</v>
      </c>
      <c r="B5" s="37"/>
      <c r="C5" s="37"/>
      <c r="D5" s="38">
        <f>IF(O10=0,1,O10)</f>
        <v>4901.4966383853471</v>
      </c>
      <c r="G5" s="164"/>
      <c r="H5" s="164"/>
      <c r="I5" s="165"/>
      <c r="M5" s="56" t="str">
        <f>LEFT(Contests!$G$7,2)</f>
        <v>ib</v>
      </c>
    </row>
    <row r="6" spans="1:62" ht="13.5" thickBot="1">
      <c r="A6" s="168" t="s">
        <v>63</v>
      </c>
      <c r="B6" s="37"/>
      <c r="C6" s="37"/>
      <c r="D6" s="38">
        <f>SUM(D11:D60)</f>
        <v>1787.7636994405739</v>
      </c>
      <c r="F6" s="166"/>
      <c r="G6" s="166"/>
      <c r="H6" s="166"/>
      <c r="I6" s="166"/>
      <c r="M6" s="56" t="b">
        <f>OR($M$5="rb",$M$5="rc",$M$5="")</f>
        <v>0</v>
      </c>
    </row>
    <row r="7" spans="1:62" ht="14.25" thickTop="1" thickBot="1">
      <c r="A7" s="168" t="s">
        <v>64</v>
      </c>
      <c r="B7" s="37"/>
      <c r="C7" s="37"/>
      <c r="D7" s="38">
        <f>IF(AND(NOT($M$6),D6/D5&lt;0.5),0.5,D6/D5)</f>
        <v>0.5</v>
      </c>
      <c r="F7" s="153" t="str">
        <f>IF($M$6,"","Людей")</f>
        <v>Людей</v>
      </c>
      <c r="G7" s="167">
        <v>20</v>
      </c>
      <c r="M7" s="56">
        <f>IF($G$7&gt;=10,10,$G$7)</f>
        <v>10</v>
      </c>
    </row>
    <row r="8" spans="1:62" ht="14.25" thickTop="1" thickBot="1">
      <c r="A8" s="169" t="s">
        <v>65</v>
      </c>
      <c r="B8" s="39"/>
      <c r="C8" s="39"/>
      <c r="D8" s="40">
        <f>IF($M6,VLOOKUP("",$K11:$M60,3,0),1-(10-$M$7)*0.05)</f>
        <v>1</v>
      </c>
      <c r="E8" s="58"/>
      <c r="F8" s="153" t="s">
        <v>71</v>
      </c>
      <c r="G8" s="154">
        <f>SUM(G11:G60)</f>
        <v>278.23500000000001</v>
      </c>
      <c r="M8" s="56">
        <f>IF(OR($M$5="rc",$M$5="ic"),2,3)</f>
        <v>3</v>
      </c>
    </row>
    <row r="9" spans="1:62" ht="14.25" thickTop="1" thickBot="1"/>
    <row r="10" spans="1:62" ht="25.5" customHeight="1" thickTop="1" thickBot="1">
      <c r="A10" s="41" t="s">
        <v>50</v>
      </c>
      <c r="B10" s="42" t="s">
        <v>51</v>
      </c>
      <c r="C10" s="42" t="s">
        <v>6</v>
      </c>
      <c r="D10" s="57" t="s">
        <v>66</v>
      </c>
      <c r="E10" s="57" t="s">
        <v>67</v>
      </c>
      <c r="F10" s="57" t="s">
        <v>68</v>
      </c>
      <c r="G10" s="57" t="s">
        <v>69</v>
      </c>
      <c r="K10" s="143" t="s">
        <v>70</v>
      </c>
      <c r="L10" s="143" t="s">
        <v>180</v>
      </c>
      <c r="M10" s="35"/>
      <c r="N10" s="143" t="s">
        <v>71</v>
      </c>
      <c r="O10" s="148">
        <f>SUM(O11:O157)</f>
        <v>4901.4966383853471</v>
      </c>
      <c r="P10" s="148" t="s">
        <v>171</v>
      </c>
      <c r="Q10" s="148" t="s">
        <v>172</v>
      </c>
    </row>
    <row r="11" spans="1:62" ht="13.5" thickTop="1">
      <c r="A11" s="37" t="s">
        <v>160</v>
      </c>
      <c r="B11" s="37" t="s">
        <v>78</v>
      </c>
      <c r="C11" s="37" t="str">
        <f>IF(ISBLANK($A11),"",VLOOKUP($K11,Main!BC$6:BD$150,2,0))</f>
        <v>Москва</v>
      </c>
      <c r="D11" s="43">
        <f>VLOOKUP($K11,$N$11:$O$155,2,0)</f>
        <v>640.5</v>
      </c>
      <c r="E11" s="6">
        <v>5</v>
      </c>
      <c r="F11" s="6">
        <f>VLOOKUP($E11,Mask!$A$2:$C$102,$M$8,0)</f>
        <v>55</v>
      </c>
      <c r="G11" s="44">
        <f>F11*(1+$D$7)*$D$4/100*$D$8</f>
        <v>123.75</v>
      </c>
      <c r="H11" s="56"/>
      <c r="K11" s="6" t="str">
        <f t="shared" ref="K11:K61" si="0">A11&amp;B11</f>
        <v>СемёноваПолина</v>
      </c>
      <c r="L11" s="35">
        <f t="shared" ref="L11:L60" si="1">G11</f>
        <v>123.75</v>
      </c>
      <c r="M11" s="6">
        <v>0.5</v>
      </c>
      <c r="N11" s="35" t="str">
        <f>Main!$A6&amp;Main!$B6</f>
        <v>КузнецоваДарья</v>
      </c>
      <c r="O11" s="144">
        <f t="shared" ref="O11:O74" si="2">IF(N11="",0,LARGE($R11:$BH11,1)+LARGE($R11:$BH11,2)+LARGE($R11:$BH11,3))</f>
        <v>606.56523652206454</v>
      </c>
      <c r="P11" s="150">
        <f>RANK($O11,$O$11:$O$155)</f>
        <v>2</v>
      </c>
      <c r="Q11" s="150">
        <f ca="1">IF(Main!$AY6&lt;&gt;"#",$P11-Main!$AY6,"#")</f>
        <v>1</v>
      </c>
      <c r="R11" s="35">
        <f>Main!E6*Mask!G$7</f>
        <v>0</v>
      </c>
      <c r="S11" s="35">
        <f>Main!F6*Mask!H$7</f>
        <v>0</v>
      </c>
      <c r="T11" s="35">
        <f>Main!G6*Mask!I$7</f>
        <v>0</v>
      </c>
      <c r="U11" s="35">
        <f>Main!H6*Mask!J$7</f>
        <v>0</v>
      </c>
      <c r="V11" s="35">
        <f>Main!I6*Mask!K$7</f>
        <v>0</v>
      </c>
      <c r="W11" s="35">
        <f>Main!J6*Mask!L$7</f>
        <v>122.90910257585249</v>
      </c>
      <c r="X11" s="35">
        <f>Main!K6*Mask!M$7</f>
        <v>0</v>
      </c>
      <c r="Y11" s="35">
        <f>Main!L6*Mask!N$7</f>
        <v>0</v>
      </c>
      <c r="Z11" s="35">
        <f>Main!M6*Mask!O$7</f>
        <v>205.08642696295217</v>
      </c>
      <c r="AA11" s="35">
        <f>Main!N6*Mask!P$7</f>
        <v>0</v>
      </c>
      <c r="AB11" s="35">
        <f>Main!O6*Mask!Q$7</f>
        <v>0</v>
      </c>
      <c r="AC11" s="35">
        <f>Main!P6*Mask!R$7</f>
        <v>0</v>
      </c>
      <c r="AD11" s="35">
        <f>Main!Q6*Mask!S$7</f>
        <v>0</v>
      </c>
      <c r="AE11" s="35">
        <f>Main!R6*Mask!T$7</f>
        <v>123.375</v>
      </c>
      <c r="AF11" s="35">
        <f>Main!S6*Mask!U$7</f>
        <v>0</v>
      </c>
      <c r="AG11" s="35">
        <f>Main!T6*Mask!V$7</f>
        <v>0</v>
      </c>
      <c r="AH11" s="35">
        <f>Main!U6*Mask!W$7</f>
        <v>0</v>
      </c>
      <c r="AI11" s="35">
        <f>Main!V6*Mask!X$7</f>
        <v>0</v>
      </c>
      <c r="AJ11" s="35">
        <f>Main!W6*Mask!Y$7</f>
        <v>0</v>
      </c>
      <c r="AK11" s="35">
        <f>Main!X6*Mask!Z$7</f>
        <v>0</v>
      </c>
      <c r="AL11" s="35">
        <f>Main!Y6*Mask!AA$7</f>
        <v>0</v>
      </c>
      <c r="AM11" s="35">
        <f>Main!Z6*Mask!AB$7</f>
        <v>0</v>
      </c>
      <c r="AN11" s="35"/>
      <c r="AO11" s="35">
        <f>IF(OR($A$1&lt;=Main!AA$4,ISBLANK($N11)),0,Main!AA6)</f>
        <v>278.10380955911239</v>
      </c>
      <c r="AP11" s="35">
        <f>IF(OR($A$1&lt;=Main!AB$4,ISBLANK($N11)),0,Main!AB6)</f>
        <v>0</v>
      </c>
      <c r="AQ11" s="35">
        <f>IF(OR($A$1&lt;=Main!AC$4,ISBLANK($N11)),0,Main!AC6)</f>
        <v>0</v>
      </c>
      <c r="AR11" s="35">
        <f>IF(OR($A$1&lt;=Main!AD$4,ISBLANK($N11)),0,Main!AD6)</f>
        <v>0</v>
      </c>
      <c r="AS11" s="35">
        <f>IF(OR($A$1&lt;=Main!AE$4,ISBLANK($N11)),0,Main!AE6)</f>
        <v>0</v>
      </c>
      <c r="AT11" s="35">
        <f>IF(OR($A$1&lt;=Main!AF$4,ISBLANK($N11)),0,Main!AF6)</f>
        <v>0</v>
      </c>
      <c r="AU11" s="35">
        <f>IF(OR($A$1&lt;=Main!AG$4,ISBLANK($N11)),0,Main!AG6)</f>
        <v>0</v>
      </c>
      <c r="AV11" s="35">
        <f>IF(OR($A$1&lt;=Main!AH$4,ISBLANK($N11)),0,Main!AH6)</f>
        <v>0</v>
      </c>
      <c r="AW11" s="35">
        <f>IF(OR($A$1&lt;=Main!AI$4,ISBLANK($N11)),0,Main!AI6)</f>
        <v>0</v>
      </c>
      <c r="AX11" s="35">
        <f>IF(OR($A$1&lt;=Main!AJ$4,ISBLANK($N11)),0,Main!AJ6)</f>
        <v>0</v>
      </c>
      <c r="AY11" s="35">
        <f>IF(OR($A$1&lt;=Main!AK$4,ISBLANK($N11)),0,Main!AK6)</f>
        <v>0</v>
      </c>
      <c r="AZ11" s="35">
        <f>IF(OR($A$1&lt;=Main!AL$4,ISBLANK($N11)),0,Main!AL6)</f>
        <v>0</v>
      </c>
      <c r="BA11" s="35">
        <f>IF(OR($A$1&lt;=Main!AM$4,ISBLANK($N11)),0,Main!AM6)</f>
        <v>0</v>
      </c>
      <c r="BB11" s="35">
        <f>IF(OR($A$1&lt;=Main!AN$4,ISBLANK($N11)),0,Main!AN6)</f>
        <v>0</v>
      </c>
      <c r="BC11" s="35">
        <f>IF(OR($A$1&lt;=Main!AO$4,ISBLANK($N11)),0,Main!AO6)</f>
        <v>0</v>
      </c>
      <c r="BD11" s="35">
        <f>IF(OR($A$1&lt;=Main!AP$4,ISBLANK($N11)),0,Main!AP6)</f>
        <v>0</v>
      </c>
      <c r="BE11" s="35">
        <f>IF(OR($A$1&lt;=Main!AQ$4,ISBLANK($N11)),0,Main!AQ6)</f>
        <v>0</v>
      </c>
      <c r="BF11" s="35">
        <f>IF(OR($A$1&lt;=Main!AR$4,ISBLANK($N11)),0,Main!AR6)</f>
        <v>0</v>
      </c>
      <c r="BG11" s="35">
        <f>IF(OR($A$1&lt;=Main!AS$4,ISBLANK($N11)),0,Main!AS6)</f>
        <v>0</v>
      </c>
      <c r="BH11" s="35">
        <f>IF(OR($A$1&lt;=Main!AT$4,ISBLANK($N11)),0,Main!AT6)</f>
        <v>0</v>
      </c>
      <c r="BI11" s="35">
        <f>IF(OR($A$1&lt;=Main!AU$4,ISBLANK($N11)),0,Main!AU6)</f>
        <v>0</v>
      </c>
      <c r="BJ11" s="35">
        <f>IF(OR($A$1&lt;=Main!AV$4,ISBLANK($N11)),0,Main!AV6)</f>
        <v>0</v>
      </c>
    </row>
    <row r="12" spans="1:62">
      <c r="A12" s="37" t="s">
        <v>76</v>
      </c>
      <c r="B12" s="37" t="s">
        <v>77</v>
      </c>
      <c r="C12" s="37" t="str">
        <f>IF(ISBLANK($A12),"",VLOOKUP($K12,Main!BC$6:BD$150,2,0))</f>
        <v>Москва</v>
      </c>
      <c r="D12" s="43">
        <f t="shared" ref="D12:D60" si="3">VLOOKUP($K12,$N$11:$O$155,2,0)</f>
        <v>606.56523652206454</v>
      </c>
      <c r="E12" s="6">
        <v>7</v>
      </c>
      <c r="F12" s="6">
        <v>34.33</v>
      </c>
      <c r="G12" s="44">
        <f t="shared" ref="G12:G60" si="4">F12*(1+$D$7)*$D$4/100*$D$8</f>
        <v>77.242500000000007</v>
      </c>
      <c r="K12" s="6" t="str">
        <f t="shared" si="0"/>
        <v>КузнецоваДарья</v>
      </c>
      <c r="L12" s="35">
        <f t="shared" si="1"/>
        <v>77.242500000000007</v>
      </c>
      <c r="M12" s="6">
        <v>0.55000000000000004</v>
      </c>
      <c r="N12" s="35" t="str">
        <f>Main!$A7&amp;Main!$B7</f>
        <v>СемёноваПолина</v>
      </c>
      <c r="O12" s="145">
        <f t="shared" si="2"/>
        <v>640.5</v>
      </c>
      <c r="P12" s="150">
        <f t="shared" ref="P12:P75" si="5">RANK($O12,$O$11:$O$155)</f>
        <v>1</v>
      </c>
      <c r="Q12" s="150">
        <f ca="1">IF(Main!$AY7&lt;&gt;"#",$P12-Main!$AY7,"#")</f>
        <v>-1</v>
      </c>
      <c r="R12" s="35">
        <f>Main!E7*Mask!G$7</f>
        <v>0</v>
      </c>
      <c r="S12" s="35">
        <f>Main!F7*Mask!H$7</f>
        <v>0</v>
      </c>
      <c r="T12" s="35">
        <f>Main!G7*Mask!I$7</f>
        <v>0</v>
      </c>
      <c r="U12" s="35">
        <f>Main!H7*Mask!J$7</f>
        <v>123.75</v>
      </c>
      <c r="V12" s="35">
        <f>Main!I7*Mask!K$7</f>
        <v>172.125</v>
      </c>
      <c r="W12" s="35">
        <f>Main!J7*Mask!L$7</f>
        <v>163.23865185855411</v>
      </c>
      <c r="X12" s="35">
        <f>Main!K7*Mask!M$7</f>
        <v>0</v>
      </c>
      <c r="Y12" s="35">
        <f>Main!L7*Mask!N$7</f>
        <v>0</v>
      </c>
      <c r="Z12" s="35">
        <f>Main!M7*Mask!O$7</f>
        <v>0</v>
      </c>
      <c r="AA12" s="35">
        <f>Main!N7*Mask!P$7</f>
        <v>187.5</v>
      </c>
      <c r="AB12" s="35">
        <f>Main!O7*Mask!Q$7</f>
        <v>258.75</v>
      </c>
      <c r="AC12" s="35">
        <f>Main!P7*Mask!R$7</f>
        <v>0</v>
      </c>
      <c r="AD12" s="35">
        <f>Main!Q7*Mask!S$7</f>
        <v>0</v>
      </c>
      <c r="AE12" s="35">
        <f>Main!R7*Mask!T$7</f>
        <v>194.25</v>
      </c>
      <c r="AF12" s="35">
        <f>Main!S7*Mask!U$7</f>
        <v>0</v>
      </c>
      <c r="AG12" s="35">
        <f>Main!T7*Mask!V$7</f>
        <v>0</v>
      </c>
      <c r="AH12" s="35">
        <f>Main!U7*Mask!W$7</f>
        <v>0</v>
      </c>
      <c r="AI12" s="35">
        <f>Main!V7*Mask!X$7</f>
        <v>0</v>
      </c>
      <c r="AJ12" s="35">
        <f>Main!W7*Mask!Y$7</f>
        <v>0</v>
      </c>
      <c r="AK12" s="35">
        <f>Main!X7*Mask!Z$7</f>
        <v>0</v>
      </c>
      <c r="AL12" s="35">
        <f>Main!Y7*Mask!AA$7</f>
        <v>0</v>
      </c>
      <c r="AM12" s="35">
        <f>Main!Z7*Mask!AB$7</f>
        <v>0</v>
      </c>
      <c r="AN12" s="35"/>
      <c r="AO12" s="35">
        <f>IF(OR($A$1&lt;=Main!AA$4,ISBLANK($N12)),0,Main!AA7)</f>
        <v>178.95375571629839</v>
      </c>
      <c r="AP12" s="35">
        <f>IF(OR($A$1&lt;=Main!AB$4,ISBLANK($N12)),0,Main!AB7)</f>
        <v>0</v>
      </c>
      <c r="AQ12" s="35">
        <f>IF(OR($A$1&lt;=Main!AC$4,ISBLANK($N12)),0,Main!AC7)</f>
        <v>0</v>
      </c>
      <c r="AR12" s="35">
        <f>IF(OR($A$1&lt;=Main!AD$4,ISBLANK($N12)),0,Main!AD7)</f>
        <v>0</v>
      </c>
      <c r="AS12" s="35">
        <f>IF(OR($A$1&lt;=Main!AE$4,ISBLANK($N12)),0,Main!AE7)</f>
        <v>0</v>
      </c>
      <c r="AT12" s="35">
        <f>IF(OR($A$1&lt;=Main!AF$4,ISBLANK($N12)),0,Main!AF7)</f>
        <v>0</v>
      </c>
      <c r="AU12" s="35">
        <f>IF(OR($A$1&lt;=Main!AG$4,ISBLANK($N12)),0,Main!AG7)</f>
        <v>0</v>
      </c>
      <c r="AV12" s="35">
        <f>IF(OR($A$1&lt;=Main!AH$4,ISBLANK($N12)),0,Main!AH7)</f>
        <v>0</v>
      </c>
      <c r="AW12" s="35">
        <f>IF(OR($A$1&lt;=Main!AI$4,ISBLANK($N12)),0,Main!AI7)</f>
        <v>0</v>
      </c>
      <c r="AX12" s="35">
        <f>IF(OR($A$1&lt;=Main!AJ$4,ISBLANK($N12)),0,Main!AJ7)</f>
        <v>0</v>
      </c>
      <c r="AY12" s="35">
        <f>IF(OR($A$1&lt;=Main!AK$4,ISBLANK($N12)),0,Main!AK7)</f>
        <v>127.5</v>
      </c>
      <c r="AZ12" s="35">
        <f>IF(OR($A$1&lt;=Main!AL$4,ISBLANK($N12)),0,Main!AL7)</f>
        <v>0</v>
      </c>
      <c r="BA12" s="35">
        <f>IF(OR($A$1&lt;=Main!AM$4,ISBLANK($N12)),0,Main!AM7)</f>
        <v>0</v>
      </c>
      <c r="BB12" s="35">
        <f>IF(OR($A$1&lt;=Main!AN$4,ISBLANK($N12)),0,Main!AN7)</f>
        <v>0</v>
      </c>
      <c r="BC12" s="35">
        <f>IF(OR($A$1&lt;=Main!AO$4,ISBLANK($N12)),0,Main!AO7)</f>
        <v>0</v>
      </c>
      <c r="BD12" s="35">
        <f>IF(OR($A$1&lt;=Main!AP$4,ISBLANK($N12)),0,Main!AP7)</f>
        <v>0</v>
      </c>
      <c r="BE12" s="35">
        <f>IF(OR($A$1&lt;=Main!AQ$4,ISBLANK($N12)),0,Main!AQ7)</f>
        <v>0</v>
      </c>
      <c r="BF12" s="35">
        <f>IF(OR($A$1&lt;=Main!AR$4,ISBLANK($N12)),0,Main!AR7)</f>
        <v>0</v>
      </c>
      <c r="BG12" s="35">
        <f>IF(OR($A$1&lt;=Main!AS$4,ISBLANK($N12)),0,Main!AS7)</f>
        <v>0</v>
      </c>
      <c r="BH12" s="35">
        <f>IF(OR($A$1&lt;=Main!AT$4,ISBLANK($N12)),0,Main!AT7)</f>
        <v>0</v>
      </c>
      <c r="BI12" s="35">
        <f>IF(OR($A$1&lt;=Main!AU$4,ISBLANK($N12)),0,Main!AU7)</f>
        <v>0</v>
      </c>
      <c r="BJ12" s="35">
        <f>IF(OR($A$1&lt;=Main!AV$4,ISBLANK($N12)),0,Main!AV7)</f>
        <v>0</v>
      </c>
    </row>
    <row r="13" spans="1:62">
      <c r="A13" s="37" t="s">
        <v>79</v>
      </c>
      <c r="B13" s="37" t="s">
        <v>80</v>
      </c>
      <c r="C13" s="37" t="str">
        <f>IF(ISBLANK($A13),"",VLOOKUP($K13,Main!BC$6:BD$150,2,0))</f>
        <v>Москва</v>
      </c>
      <c r="D13" s="43">
        <f t="shared" si="3"/>
        <v>540.69846291850934</v>
      </c>
      <c r="E13" s="6">
        <v>7</v>
      </c>
      <c r="F13" s="6">
        <v>34.33</v>
      </c>
      <c r="G13" s="44">
        <f t="shared" si="4"/>
        <v>77.242500000000007</v>
      </c>
      <c r="K13" s="6" t="str">
        <f t="shared" si="0"/>
        <v>ЛысенкоКристина</v>
      </c>
      <c r="L13" s="35">
        <f t="shared" si="1"/>
        <v>77.242500000000007</v>
      </c>
      <c r="M13" s="6">
        <v>0.6</v>
      </c>
      <c r="N13" s="35" t="str">
        <f>Main!$A8&amp;Main!$B8</f>
        <v>СеменихинаОльга</v>
      </c>
      <c r="O13" s="145">
        <f t="shared" si="2"/>
        <v>337.84220401186678</v>
      </c>
      <c r="P13" s="150">
        <f t="shared" si="5"/>
        <v>6</v>
      </c>
      <c r="Q13" s="150">
        <f ca="1">IF(Main!$AY8&lt;&gt;"#",$P13-Main!$AY8,"#")</f>
        <v>3</v>
      </c>
      <c r="R13" s="35">
        <f>Main!E8*Mask!G$7</f>
        <v>0</v>
      </c>
      <c r="S13" s="35">
        <f>Main!F8*Mask!H$7</f>
        <v>0</v>
      </c>
      <c r="T13" s="35">
        <f>Main!G8*Mask!I$7</f>
        <v>0</v>
      </c>
      <c r="U13" s="35">
        <f>Main!H8*Mask!J$7</f>
        <v>0</v>
      </c>
      <c r="V13" s="35">
        <f>Main!I8*Mask!K$7</f>
        <v>0</v>
      </c>
      <c r="W13" s="35">
        <f>Main!J8*Mask!L$7</f>
        <v>46.090913465944681</v>
      </c>
      <c r="X13" s="35">
        <f>Main!K8*Mask!M$7</f>
        <v>0</v>
      </c>
      <c r="Y13" s="35">
        <f>Main!L8*Mask!N$7</f>
        <v>0</v>
      </c>
      <c r="Z13" s="35">
        <f>Main!M8*Mask!O$7</f>
        <v>112.79753482962371</v>
      </c>
      <c r="AA13" s="35">
        <f>Main!N8*Mask!P$7</f>
        <v>0</v>
      </c>
      <c r="AB13" s="35">
        <f>Main!O8*Mask!Q$7</f>
        <v>0</v>
      </c>
      <c r="AC13" s="35">
        <f>Main!P8*Mask!R$7</f>
        <v>0</v>
      </c>
      <c r="AD13" s="35">
        <f>Main!Q8*Mask!S$7</f>
        <v>0</v>
      </c>
      <c r="AE13" s="35">
        <f>Main!R8*Mask!T$7</f>
        <v>0</v>
      </c>
      <c r="AF13" s="35">
        <f>Main!S8*Mask!U$7</f>
        <v>0</v>
      </c>
      <c r="AG13" s="35">
        <f>Main!T8*Mask!V$7</f>
        <v>0</v>
      </c>
      <c r="AH13" s="35">
        <f>Main!U8*Mask!W$7</f>
        <v>0</v>
      </c>
      <c r="AI13" s="35">
        <f>Main!V8*Mask!X$7</f>
        <v>0</v>
      </c>
      <c r="AJ13" s="35">
        <f>Main!W8*Mask!Y$7</f>
        <v>0</v>
      </c>
      <c r="AK13" s="35">
        <f>Main!X8*Mask!Z$7</f>
        <v>0</v>
      </c>
      <c r="AL13" s="35">
        <f>Main!Y8*Mask!AA$7</f>
        <v>0</v>
      </c>
      <c r="AM13" s="35">
        <f>Main!Z8*Mask!AB$7</f>
        <v>0</v>
      </c>
      <c r="AN13" s="35"/>
      <c r="AO13" s="35">
        <f>IF(OR($A$1&lt;=Main!AA$4,ISBLANK($N13)),0,Main!AA8)</f>
        <v>178.95375571629839</v>
      </c>
      <c r="AP13" s="35">
        <f>IF(OR($A$1&lt;=Main!AB$4,ISBLANK($N13)),0,Main!AB8)</f>
        <v>0</v>
      </c>
      <c r="AQ13" s="35">
        <f>IF(OR($A$1&lt;=Main!AC$4,ISBLANK($N13)),0,Main!AC8)</f>
        <v>0</v>
      </c>
      <c r="AR13" s="35">
        <f>IF(OR($A$1&lt;=Main!AD$4,ISBLANK($N13)),0,Main!AD8)</f>
        <v>0</v>
      </c>
      <c r="AS13" s="35">
        <f>IF(OR($A$1&lt;=Main!AE$4,ISBLANK($N13)),0,Main!AE8)</f>
        <v>0</v>
      </c>
      <c r="AT13" s="35">
        <f>IF(OR($A$1&lt;=Main!AF$4,ISBLANK($N13)),0,Main!AF8)</f>
        <v>0</v>
      </c>
      <c r="AU13" s="35">
        <f>IF(OR($A$1&lt;=Main!AG$4,ISBLANK($N13)),0,Main!AG8)</f>
        <v>0</v>
      </c>
      <c r="AV13" s="35">
        <f>IF(OR($A$1&lt;=Main!AH$4,ISBLANK($N13)),0,Main!AH8)</f>
        <v>0</v>
      </c>
      <c r="AW13" s="35">
        <f>IF(OR($A$1&lt;=Main!AI$4,ISBLANK($N13)),0,Main!AI8)</f>
        <v>0</v>
      </c>
      <c r="AX13" s="35">
        <f>IF(OR($A$1&lt;=Main!AJ$4,ISBLANK($N13)),0,Main!AJ8)</f>
        <v>0</v>
      </c>
      <c r="AY13" s="35">
        <f>IF(OR($A$1&lt;=Main!AK$4,ISBLANK($N13)),0,Main!AK8)</f>
        <v>0</v>
      </c>
      <c r="AZ13" s="35">
        <f>IF(OR($A$1&lt;=Main!AL$4,ISBLANK($N13)),0,Main!AL8)</f>
        <v>0</v>
      </c>
      <c r="BA13" s="35">
        <f>IF(OR($A$1&lt;=Main!AM$4,ISBLANK($N13)),0,Main!AM8)</f>
        <v>0</v>
      </c>
      <c r="BB13" s="35">
        <f>IF(OR($A$1&lt;=Main!AN$4,ISBLANK($N13)),0,Main!AN8)</f>
        <v>0</v>
      </c>
      <c r="BC13" s="35">
        <f>IF(OR($A$1&lt;=Main!AO$4,ISBLANK($N13)),0,Main!AO8)</f>
        <v>0</v>
      </c>
      <c r="BD13" s="35">
        <f>IF(OR($A$1&lt;=Main!AP$4,ISBLANK($N13)),0,Main!AP8)</f>
        <v>0</v>
      </c>
      <c r="BE13" s="35">
        <f>IF(OR($A$1&lt;=Main!AQ$4,ISBLANK($N13)),0,Main!AQ8)</f>
        <v>0</v>
      </c>
      <c r="BF13" s="35">
        <f>IF(OR($A$1&lt;=Main!AR$4,ISBLANK($N13)),0,Main!AR8)</f>
        <v>0</v>
      </c>
      <c r="BG13" s="35">
        <f>IF(OR($A$1&lt;=Main!AS$4,ISBLANK($N13)),0,Main!AS8)</f>
        <v>0</v>
      </c>
      <c r="BH13" s="35">
        <f>IF(OR($A$1&lt;=Main!AT$4,ISBLANK($N13)),0,Main!AT8)</f>
        <v>0</v>
      </c>
      <c r="BI13" s="35">
        <f>IF(OR($A$1&lt;=Main!AU$4,ISBLANK($N13)),0,Main!AU8)</f>
        <v>0</v>
      </c>
      <c r="BJ13" s="35">
        <f>IF(OR($A$1&lt;=Main!AV$4,ISBLANK($N13)),0,Main!AV8)</f>
        <v>0</v>
      </c>
    </row>
    <row r="14" spans="1:62">
      <c r="A14" s="37"/>
      <c r="B14" s="37"/>
      <c r="C14" s="37" t="str">
        <f>IF(ISBLANK($A14),"",VLOOKUP($K14,Main!BC$6:BD$150,2,0))</f>
        <v/>
      </c>
      <c r="D14" s="43">
        <f t="shared" si="3"/>
        <v>0</v>
      </c>
      <c r="F14" s="6">
        <f>VLOOKUP($E14,Mask!$A$2:$C$102,$M$8,0)</f>
        <v>0</v>
      </c>
      <c r="G14" s="44">
        <f t="shared" si="4"/>
        <v>0</v>
      </c>
      <c r="K14" s="6" t="str">
        <f t="shared" si="0"/>
        <v/>
      </c>
      <c r="L14" s="35">
        <f t="shared" si="1"/>
        <v>0</v>
      </c>
      <c r="M14" s="6">
        <v>0.65</v>
      </c>
      <c r="N14" s="35" t="str">
        <f>Main!$A9&amp;Main!$B9</f>
        <v>БабийАнжелика</v>
      </c>
      <c r="O14" s="145">
        <f t="shared" si="2"/>
        <v>428.13977886425533</v>
      </c>
      <c r="P14" s="150">
        <f t="shared" si="5"/>
        <v>4</v>
      </c>
      <c r="Q14" s="150">
        <f ca="1">IF(Main!$AY9&lt;&gt;"#",$P14-Main!$AY9,"#")</f>
        <v>0</v>
      </c>
      <c r="R14" s="35">
        <f>Main!E9*Mask!G$7</f>
        <v>0</v>
      </c>
      <c r="S14" s="35">
        <f>Main!F9*Mask!H$7</f>
        <v>0</v>
      </c>
      <c r="T14" s="35">
        <f>Main!G9*Mask!I$7</f>
        <v>0</v>
      </c>
      <c r="U14" s="35">
        <f>Main!H9*Mask!J$7</f>
        <v>0</v>
      </c>
      <c r="V14" s="35">
        <f>Main!I9*Mask!K$7</f>
        <v>0</v>
      </c>
      <c r="W14" s="35">
        <f>Main!J9*Mask!L$7</f>
        <v>142.11364985332943</v>
      </c>
      <c r="X14" s="35">
        <f>Main!K9*Mask!M$7</f>
        <v>88.206289455433435</v>
      </c>
      <c r="Y14" s="35">
        <f>Main!L9*Mask!N$7</f>
        <v>0</v>
      </c>
      <c r="Z14" s="35">
        <f>Main!M9*Mask!O$7</f>
        <v>131.25531325628941</v>
      </c>
      <c r="AA14" s="35">
        <f>Main!N9*Mask!P$7</f>
        <v>0</v>
      </c>
      <c r="AB14" s="35">
        <f>Main!O9*Mask!Q$7</f>
        <v>0</v>
      </c>
      <c r="AC14" s="35">
        <f>Main!P9*Mask!R$7</f>
        <v>0</v>
      </c>
      <c r="AD14" s="35">
        <f>Main!Q9*Mask!S$7</f>
        <v>0</v>
      </c>
      <c r="AE14" s="35">
        <f>Main!R9*Mask!T$7</f>
        <v>63</v>
      </c>
      <c r="AF14" s="35">
        <f>Main!S9*Mask!U$7</f>
        <v>0</v>
      </c>
      <c r="AG14" s="35">
        <f>Main!T9*Mask!V$7</f>
        <v>0</v>
      </c>
      <c r="AH14" s="35">
        <f>Main!U9*Mask!W$7</f>
        <v>0</v>
      </c>
      <c r="AI14" s="35">
        <f>Main!V9*Mask!X$7</f>
        <v>0</v>
      </c>
      <c r="AJ14" s="35">
        <f>Main!W9*Mask!Y$7</f>
        <v>0</v>
      </c>
      <c r="AK14" s="35">
        <f>Main!X9*Mask!Z$7</f>
        <v>0</v>
      </c>
      <c r="AL14" s="35">
        <f>Main!Y9*Mask!AA$7</f>
        <v>0</v>
      </c>
      <c r="AM14" s="35">
        <f>Main!Z9*Mask!AB$7</f>
        <v>0</v>
      </c>
      <c r="AN14" s="35"/>
      <c r="AO14" s="35">
        <f>IF(OR($A$1&lt;=Main!AA$4,ISBLANK($N14)),0,Main!AA9)</f>
        <v>154.77081575463646</v>
      </c>
      <c r="AP14" s="35">
        <f>IF(OR($A$1&lt;=Main!AB$4,ISBLANK($N14)),0,Main!AB9)</f>
        <v>0</v>
      </c>
      <c r="AQ14" s="35">
        <f>IF(OR($A$1&lt;=Main!AC$4,ISBLANK($N14)),0,Main!AC9)</f>
        <v>0</v>
      </c>
      <c r="AR14" s="35">
        <f>IF(OR($A$1&lt;=Main!AD$4,ISBLANK($N14)),0,Main!AD9)</f>
        <v>0</v>
      </c>
      <c r="AS14" s="35">
        <f>IF(OR($A$1&lt;=Main!AE$4,ISBLANK($N14)),0,Main!AE9)</f>
        <v>0</v>
      </c>
      <c r="AT14" s="35">
        <f>IF(OR($A$1&lt;=Main!AF$4,ISBLANK($N14)),0,Main!AF9)</f>
        <v>0</v>
      </c>
      <c r="AU14" s="35">
        <f>IF(OR($A$1&lt;=Main!AG$4,ISBLANK($N14)),0,Main!AG9)</f>
        <v>0</v>
      </c>
      <c r="AV14" s="35">
        <f>IF(OR($A$1&lt;=Main!AH$4,ISBLANK($N14)),0,Main!AH9)</f>
        <v>0</v>
      </c>
      <c r="AW14" s="35">
        <f>IF(OR($A$1&lt;=Main!AI$4,ISBLANK($N14)),0,Main!AI9)</f>
        <v>0</v>
      </c>
      <c r="AX14" s="35">
        <f>IF(OR($A$1&lt;=Main!AJ$4,ISBLANK($N14)),0,Main!AJ9)</f>
        <v>0</v>
      </c>
      <c r="AY14" s="35">
        <f>IF(OR($A$1&lt;=Main!AK$4,ISBLANK($N14)),0,Main!AK9)</f>
        <v>0</v>
      </c>
      <c r="AZ14" s="35">
        <f>IF(OR($A$1&lt;=Main!AL$4,ISBLANK($N14)),0,Main!AL9)</f>
        <v>0</v>
      </c>
      <c r="BA14" s="35">
        <f>IF(OR($A$1&lt;=Main!AM$4,ISBLANK($N14)),0,Main!AM9)</f>
        <v>0</v>
      </c>
      <c r="BB14" s="35">
        <f>IF(OR($A$1&lt;=Main!AN$4,ISBLANK($N14)),0,Main!AN9)</f>
        <v>0</v>
      </c>
      <c r="BC14" s="35">
        <f>IF(OR($A$1&lt;=Main!AO$4,ISBLANK($N14)),0,Main!AO9)</f>
        <v>0</v>
      </c>
      <c r="BD14" s="35">
        <f>IF(OR($A$1&lt;=Main!AP$4,ISBLANK($N14)),0,Main!AP9)</f>
        <v>0</v>
      </c>
      <c r="BE14" s="35">
        <f>IF(OR($A$1&lt;=Main!AQ$4,ISBLANK($N14)),0,Main!AQ9)</f>
        <v>0</v>
      </c>
      <c r="BF14" s="35">
        <f>IF(OR($A$1&lt;=Main!AR$4,ISBLANK($N14)),0,Main!AR9)</f>
        <v>0</v>
      </c>
      <c r="BG14" s="35">
        <f>IF(OR($A$1&lt;=Main!AS$4,ISBLANK($N14)),0,Main!AS9)</f>
        <v>0</v>
      </c>
      <c r="BH14" s="35">
        <f>IF(OR($A$1&lt;=Main!AT$4,ISBLANK($N14)),0,Main!AT9)</f>
        <v>0</v>
      </c>
      <c r="BI14" s="35">
        <f>IF(OR($A$1&lt;=Main!AU$4,ISBLANK($N14)),0,Main!AU9)</f>
        <v>0</v>
      </c>
      <c r="BJ14" s="35">
        <f>IF(OR($A$1&lt;=Main!AV$4,ISBLANK($N14)),0,Main!AV9)</f>
        <v>0</v>
      </c>
    </row>
    <row r="15" spans="1:62">
      <c r="A15" s="37"/>
      <c r="B15" s="37"/>
      <c r="C15" s="37" t="str">
        <f>IF(ISBLANK($A15),"",VLOOKUP($K15,Main!BC$6:BD$150,2,0))</f>
        <v/>
      </c>
      <c r="D15" s="43">
        <f t="shared" si="3"/>
        <v>0</v>
      </c>
      <c r="F15" s="6">
        <f>VLOOKUP($E15,Mask!$A$2:$C$102,$M$8,0)</f>
        <v>0</v>
      </c>
      <c r="G15" s="44">
        <f t="shared" si="4"/>
        <v>0</v>
      </c>
      <c r="K15" s="6" t="str">
        <f t="shared" si="0"/>
        <v/>
      </c>
      <c r="L15" s="35">
        <f t="shared" si="1"/>
        <v>0</v>
      </c>
      <c r="M15" s="6">
        <v>0.7</v>
      </c>
      <c r="N15" s="35" t="str">
        <f>Main!$A10&amp;Main!$B10</f>
        <v>КулагинаЮлия</v>
      </c>
      <c r="O15" s="145">
        <f t="shared" si="2"/>
        <v>423.13110670075525</v>
      </c>
      <c r="P15" s="150">
        <f t="shared" si="5"/>
        <v>5</v>
      </c>
      <c r="Q15" s="150">
        <f ca="1">IF(Main!$AY10&lt;&gt;"#",$P15-Main!$AY10,"#")</f>
        <v>0</v>
      </c>
      <c r="R15" s="35">
        <f>Main!E10*Mask!G$7</f>
        <v>0</v>
      </c>
      <c r="S15" s="35">
        <f>Main!F10*Mask!H$7</f>
        <v>0</v>
      </c>
      <c r="T15" s="35">
        <f>Main!G10*Mask!I$7</f>
        <v>0</v>
      </c>
      <c r="U15" s="35">
        <f>Main!H10*Mask!J$7</f>
        <v>0</v>
      </c>
      <c r="V15" s="35">
        <f>Main!I10*Mask!K$7</f>
        <v>129.6</v>
      </c>
      <c r="W15" s="35">
        <f>Main!J10*Mask!L$7</f>
        <v>90.261372204141679</v>
      </c>
      <c r="X15" s="35">
        <f>Main!K10*Mask!M$7</f>
        <v>0</v>
      </c>
      <c r="Y15" s="35">
        <f>Main!L10*Mask!N$7</f>
        <v>0</v>
      </c>
      <c r="Z15" s="35">
        <f>Main!M10*Mask!O$7</f>
        <v>151.76395595258461</v>
      </c>
      <c r="AA15" s="35">
        <f>Main!N10*Mask!P$7</f>
        <v>0</v>
      </c>
      <c r="AB15" s="35">
        <f>Main!O10*Mask!Q$7</f>
        <v>0</v>
      </c>
      <c r="AC15" s="35">
        <f>Main!P10*Mask!R$7</f>
        <v>134.4</v>
      </c>
      <c r="AD15" s="35">
        <f>Main!Q10*Mask!S$7</f>
        <v>0</v>
      </c>
      <c r="AE15" s="35">
        <f>Main!R10*Mask!T$7</f>
        <v>0</v>
      </c>
      <c r="AF15" s="35">
        <f>Main!S10*Mask!U$7</f>
        <v>0</v>
      </c>
      <c r="AG15" s="35">
        <f>Main!T10*Mask!V$7</f>
        <v>0</v>
      </c>
      <c r="AH15" s="35">
        <f>Main!U10*Mask!W$7</f>
        <v>0</v>
      </c>
      <c r="AI15" s="35">
        <f>Main!V10*Mask!X$7</f>
        <v>0</v>
      </c>
      <c r="AJ15" s="35">
        <f>Main!W10*Mask!Y$7</f>
        <v>0</v>
      </c>
      <c r="AK15" s="35">
        <f>Main!X10*Mask!Z$7</f>
        <v>0</v>
      </c>
      <c r="AL15" s="35">
        <f>Main!Y10*Mask!AA$7</f>
        <v>0</v>
      </c>
      <c r="AM15" s="35">
        <f>Main!Z10*Mask!AB$7</f>
        <v>0</v>
      </c>
      <c r="AN15" s="35"/>
      <c r="AO15" s="35">
        <f>IF(OR($A$1&lt;=Main!AA$4,ISBLANK($N15)),0,Main!AA10)</f>
        <v>96.731759846647776</v>
      </c>
      <c r="AP15" s="35">
        <f>IF(OR($A$1&lt;=Main!AB$4,ISBLANK($N15)),0,Main!AB10)</f>
        <v>136.96715074817061</v>
      </c>
      <c r="AQ15" s="35">
        <f>IF(OR($A$1&lt;=Main!AC$4,ISBLANK($N15)),0,Main!AC10)</f>
        <v>0</v>
      </c>
      <c r="AR15" s="35">
        <f>IF(OR($A$1&lt;=Main!AD$4,ISBLANK($N15)),0,Main!AD10)</f>
        <v>0</v>
      </c>
      <c r="AS15" s="35">
        <f>IF(OR($A$1&lt;=Main!AE$4,ISBLANK($N15)),0,Main!AE10)</f>
        <v>0</v>
      </c>
      <c r="AT15" s="35">
        <f>IF(OR($A$1&lt;=Main!AF$4,ISBLANK($N15)),0,Main!AF10)</f>
        <v>0</v>
      </c>
      <c r="AU15" s="35">
        <f>IF(OR($A$1&lt;=Main!AG$4,ISBLANK($N15)),0,Main!AG10)</f>
        <v>0</v>
      </c>
      <c r="AV15" s="35">
        <f>IF(OR($A$1&lt;=Main!AH$4,ISBLANK($N15)),0,Main!AH10)</f>
        <v>0</v>
      </c>
      <c r="AW15" s="35">
        <f>IF(OR($A$1&lt;=Main!AI$4,ISBLANK($N15)),0,Main!AI10)</f>
        <v>0</v>
      </c>
      <c r="AX15" s="35">
        <f>IF(OR($A$1&lt;=Main!AJ$4,ISBLANK($N15)),0,Main!AJ10)</f>
        <v>0</v>
      </c>
      <c r="AY15" s="35">
        <f>IF(OR($A$1&lt;=Main!AK$4,ISBLANK($N15)),0,Main!AK10)</f>
        <v>0</v>
      </c>
      <c r="AZ15" s="35">
        <f>IF(OR($A$1&lt;=Main!AL$4,ISBLANK($N15)),0,Main!AL10)</f>
        <v>0</v>
      </c>
      <c r="BA15" s="35">
        <f>IF(OR($A$1&lt;=Main!AM$4,ISBLANK($N15)),0,Main!AM10)</f>
        <v>0</v>
      </c>
      <c r="BB15" s="35">
        <f>IF(OR($A$1&lt;=Main!AN$4,ISBLANK($N15)),0,Main!AN10)</f>
        <v>0</v>
      </c>
      <c r="BC15" s="35">
        <f>IF(OR($A$1&lt;=Main!AO$4,ISBLANK($N15)),0,Main!AO10)</f>
        <v>0</v>
      </c>
      <c r="BD15" s="35">
        <f>IF(OR($A$1&lt;=Main!AP$4,ISBLANK($N15)),0,Main!AP10)</f>
        <v>0</v>
      </c>
      <c r="BE15" s="35">
        <f>IF(OR($A$1&lt;=Main!AQ$4,ISBLANK($N15)),0,Main!AQ10)</f>
        <v>0</v>
      </c>
      <c r="BF15" s="35">
        <f>IF(OR($A$1&lt;=Main!AR$4,ISBLANK($N15)),0,Main!AR10)</f>
        <v>0</v>
      </c>
      <c r="BG15" s="35">
        <f>IF(OR($A$1&lt;=Main!AS$4,ISBLANK($N15)),0,Main!AS10)</f>
        <v>0</v>
      </c>
      <c r="BH15" s="35">
        <f>IF(OR($A$1&lt;=Main!AT$4,ISBLANK($N15)),0,Main!AT10)</f>
        <v>0</v>
      </c>
      <c r="BI15" s="35">
        <f>IF(OR($A$1&lt;=Main!AU$4,ISBLANK($N15)),0,Main!AU10)</f>
        <v>0</v>
      </c>
      <c r="BJ15" s="35">
        <f>IF(OR($A$1&lt;=Main!AV$4,ISBLANK($N15)),0,Main!AV10)</f>
        <v>0</v>
      </c>
    </row>
    <row r="16" spans="1:62">
      <c r="A16" s="37"/>
      <c r="B16" s="37"/>
      <c r="C16" s="37" t="str">
        <f>IF(ISBLANK($A16),"",VLOOKUP($K16,Main!BC$6:BD$150,2,0))</f>
        <v/>
      </c>
      <c r="D16" s="43">
        <f t="shared" si="3"/>
        <v>0</v>
      </c>
      <c r="F16" s="6">
        <f>VLOOKUP($E16,Mask!$A$2:$C$102,$M$8,0)</f>
        <v>0</v>
      </c>
      <c r="G16" s="44">
        <f t="shared" si="4"/>
        <v>0</v>
      </c>
      <c r="K16" s="6" t="str">
        <f t="shared" si="0"/>
        <v/>
      </c>
      <c r="L16" s="35">
        <f t="shared" si="1"/>
        <v>0</v>
      </c>
      <c r="M16" s="6">
        <v>0.75</v>
      </c>
      <c r="N16" s="35" t="str">
        <f>Main!$A11&amp;Main!$B11</f>
        <v>ЛысенкоКристина</v>
      </c>
      <c r="O16" s="145">
        <f t="shared" si="2"/>
        <v>540.69846291850934</v>
      </c>
      <c r="P16" s="150">
        <f t="shared" si="5"/>
        <v>3</v>
      </c>
      <c r="Q16" s="150">
        <f ca="1">IF(Main!$AY11&lt;&gt;"#",$P16-Main!$AY11,"#")</f>
        <v>-3</v>
      </c>
      <c r="R16" s="35">
        <f>Main!E11*Mask!G$7</f>
        <v>0</v>
      </c>
      <c r="S16" s="35">
        <f>Main!F11*Mask!H$7</f>
        <v>0</v>
      </c>
      <c r="T16" s="35">
        <f>Main!G11*Mask!I$7</f>
        <v>0</v>
      </c>
      <c r="U16" s="35">
        <f>Main!H11*Mask!J$7</f>
        <v>0</v>
      </c>
      <c r="V16" s="35">
        <f>Main!I11*Mask!K$7</f>
        <v>172.125</v>
      </c>
      <c r="W16" s="35">
        <f>Main!J11*Mask!L$7</f>
        <v>0</v>
      </c>
      <c r="X16" s="35">
        <f>Main!K11*Mask!M$7</f>
        <v>0</v>
      </c>
      <c r="Y16" s="35">
        <f>Main!L11*Mask!N$7</f>
        <v>0</v>
      </c>
      <c r="Z16" s="35">
        <f>Main!M11*Mask!O$7</f>
        <v>174.32346291850936</v>
      </c>
      <c r="AA16" s="35">
        <f>Main!N11*Mask!P$7</f>
        <v>0</v>
      </c>
      <c r="AB16" s="35">
        <f>Main!O11*Mask!Q$7</f>
        <v>0</v>
      </c>
      <c r="AC16" s="35">
        <f>Main!P11*Mask!R$7</f>
        <v>0</v>
      </c>
      <c r="AD16" s="35">
        <f>Main!Q11*Mask!S$7</f>
        <v>0</v>
      </c>
      <c r="AE16" s="35">
        <f>Main!R11*Mask!T$7</f>
        <v>194.25</v>
      </c>
      <c r="AF16" s="35">
        <f>Main!S11*Mask!U$7</f>
        <v>0</v>
      </c>
      <c r="AG16" s="35">
        <f>Main!T11*Mask!V$7</f>
        <v>0</v>
      </c>
      <c r="AH16" s="35">
        <f>Main!U11*Mask!W$7</f>
        <v>0</v>
      </c>
      <c r="AI16" s="35">
        <f>Main!V11*Mask!X$7</f>
        <v>0</v>
      </c>
      <c r="AJ16" s="35">
        <f>Main!W11*Mask!Y$7</f>
        <v>0</v>
      </c>
      <c r="AK16" s="35">
        <f>Main!X11*Mask!Z$7</f>
        <v>0</v>
      </c>
      <c r="AL16" s="35">
        <f>Main!Y11*Mask!AA$7</f>
        <v>0</v>
      </c>
      <c r="AM16" s="35">
        <f>Main!Z11*Mask!AB$7</f>
        <v>0</v>
      </c>
      <c r="AN16" s="35"/>
      <c r="AO16" s="35">
        <f>IF(OR($A$1&lt;=Main!AA$4,ISBLANK($N16)),0,Main!AA11)</f>
        <v>82.221995869650613</v>
      </c>
      <c r="AP16" s="35">
        <f>IF(OR($A$1&lt;=Main!AB$4,ISBLANK($N16)),0,Main!AB11)</f>
        <v>116.42207813594504</v>
      </c>
      <c r="AQ16" s="35">
        <f>IF(OR($A$1&lt;=Main!AC$4,ISBLANK($N16)),0,Main!AC11)</f>
        <v>0</v>
      </c>
      <c r="AR16" s="35">
        <f>IF(OR($A$1&lt;=Main!AD$4,ISBLANK($N16)),0,Main!AD11)</f>
        <v>0</v>
      </c>
      <c r="AS16" s="35">
        <f>IF(OR($A$1&lt;=Main!AE$4,ISBLANK($N16)),0,Main!AE11)</f>
        <v>0</v>
      </c>
      <c r="AT16" s="35">
        <f>IF(OR($A$1&lt;=Main!AF$4,ISBLANK($N16)),0,Main!AF11)</f>
        <v>0</v>
      </c>
      <c r="AU16" s="35">
        <f>IF(OR($A$1&lt;=Main!AG$4,ISBLANK($N16)),0,Main!AG11)</f>
        <v>0</v>
      </c>
      <c r="AV16" s="35">
        <f>IF(OR($A$1&lt;=Main!AH$4,ISBLANK($N16)),0,Main!AH11)</f>
        <v>0</v>
      </c>
      <c r="AW16" s="35">
        <f>IF(OR($A$1&lt;=Main!AI$4,ISBLANK($N16)),0,Main!AI11)</f>
        <v>0</v>
      </c>
      <c r="AX16" s="35">
        <f>IF(OR($A$1&lt;=Main!AJ$4,ISBLANK($N16)),0,Main!AJ11)</f>
        <v>0</v>
      </c>
      <c r="AY16" s="35">
        <f>IF(OR($A$1&lt;=Main!AK$4,ISBLANK($N16)),0,Main!AK11)</f>
        <v>0</v>
      </c>
      <c r="AZ16" s="35">
        <f>IF(OR($A$1&lt;=Main!AL$4,ISBLANK($N16)),0,Main!AL11)</f>
        <v>0</v>
      </c>
      <c r="BA16" s="35">
        <f>IF(OR($A$1&lt;=Main!AM$4,ISBLANK($N16)),0,Main!AM11)</f>
        <v>0</v>
      </c>
      <c r="BB16" s="35">
        <f>IF(OR($A$1&lt;=Main!AN$4,ISBLANK($N16)),0,Main!AN11)</f>
        <v>0</v>
      </c>
      <c r="BC16" s="35">
        <f>IF(OR($A$1&lt;=Main!AO$4,ISBLANK($N16)),0,Main!AO11)</f>
        <v>0</v>
      </c>
      <c r="BD16" s="35">
        <f>IF(OR($A$1&lt;=Main!AP$4,ISBLANK($N16)),0,Main!AP11)</f>
        <v>0</v>
      </c>
      <c r="BE16" s="35">
        <f>IF(OR($A$1&lt;=Main!AQ$4,ISBLANK($N16)),0,Main!AQ11)</f>
        <v>0</v>
      </c>
      <c r="BF16" s="35">
        <f>IF(OR($A$1&lt;=Main!AR$4,ISBLANK($N16)),0,Main!AR11)</f>
        <v>0</v>
      </c>
      <c r="BG16" s="35">
        <f>IF(OR($A$1&lt;=Main!AS$4,ISBLANK($N16)),0,Main!AS11)</f>
        <v>0</v>
      </c>
      <c r="BH16" s="35">
        <f>IF(OR($A$1&lt;=Main!AT$4,ISBLANK($N16)),0,Main!AT11)</f>
        <v>0</v>
      </c>
      <c r="BI16" s="35">
        <f>IF(OR($A$1&lt;=Main!AU$4,ISBLANK($N16)),0,Main!AU11)</f>
        <v>0</v>
      </c>
      <c r="BJ16" s="35">
        <f>IF(OR($A$1&lt;=Main!AV$4,ISBLANK($N16)),0,Main!AV11)</f>
        <v>0</v>
      </c>
    </row>
    <row r="17" spans="1:63">
      <c r="A17" s="37"/>
      <c r="B17" s="37"/>
      <c r="C17" s="37" t="str">
        <f>IF(ISBLANK($A17),"",VLOOKUP($K17,Main!BC$6:BD$150,2,0))</f>
        <v/>
      </c>
      <c r="D17" s="43">
        <f t="shared" si="3"/>
        <v>0</v>
      </c>
      <c r="F17" s="6">
        <f>VLOOKUP($E17,Mask!$A$2:$C$102,$M$8,0)</f>
        <v>0</v>
      </c>
      <c r="G17" s="44">
        <f t="shared" si="4"/>
        <v>0</v>
      </c>
      <c r="K17" s="6" t="str">
        <f t="shared" si="0"/>
        <v/>
      </c>
      <c r="L17" s="35">
        <f t="shared" si="1"/>
        <v>0</v>
      </c>
      <c r="M17" s="6">
        <v>0.8</v>
      </c>
      <c r="N17" s="35" t="str">
        <f>Main!$A12&amp;Main!$B12</f>
        <v>СтавиноваСофья</v>
      </c>
      <c r="O17" s="145">
        <f t="shared" si="2"/>
        <v>260.21360216365014</v>
      </c>
      <c r="P17" s="150">
        <f t="shared" si="5"/>
        <v>7</v>
      </c>
      <c r="Q17" s="150">
        <f ca="1">IF(Main!$AY12&lt;&gt;"#",$P17-Main!$AY12,"#")</f>
        <v>0</v>
      </c>
      <c r="R17" s="35">
        <f>Main!E12*Mask!G$7</f>
        <v>0</v>
      </c>
      <c r="S17" s="35">
        <f>Main!F12*Mask!H$7</f>
        <v>0</v>
      </c>
      <c r="T17" s="35">
        <f>Main!G12*Mask!I$7</f>
        <v>0</v>
      </c>
      <c r="U17" s="35">
        <f>Main!H12*Mask!J$7</f>
        <v>0</v>
      </c>
      <c r="V17" s="35">
        <f>Main!I12*Mask!K$7</f>
        <v>0</v>
      </c>
      <c r="W17" s="35">
        <f>Main!J12*Mask!L$7</f>
        <v>0</v>
      </c>
      <c r="X17" s="35">
        <f>Main!K12*Mask!M$7</f>
        <v>0</v>
      </c>
      <c r="Y17" s="35">
        <f>Main!L12*Mask!N$7</f>
        <v>89.128525442600122</v>
      </c>
      <c r="Z17" s="35">
        <f>Main!M12*Mask!O$7</f>
        <v>69.729385167403748</v>
      </c>
      <c r="AA17" s="35">
        <f>Main!N12*Mask!P$7</f>
        <v>0</v>
      </c>
      <c r="AB17" s="35">
        <f>Main!O12*Mask!Q$7</f>
        <v>0</v>
      </c>
      <c r="AC17" s="35">
        <f>Main!P12*Mask!R$7</f>
        <v>0</v>
      </c>
      <c r="AD17" s="35">
        <f>Main!Q12*Mask!S$7</f>
        <v>0</v>
      </c>
      <c r="AE17" s="35">
        <f>Main!R12*Mask!T$7</f>
        <v>36.75</v>
      </c>
      <c r="AF17" s="35">
        <f>Main!S12*Mask!U$7</f>
        <v>0</v>
      </c>
      <c r="AG17" s="35">
        <f>Main!T12*Mask!V$7</f>
        <v>0</v>
      </c>
      <c r="AH17" s="35">
        <f>Main!U12*Mask!W$7</f>
        <v>0</v>
      </c>
      <c r="AI17" s="35">
        <f>Main!V12*Mask!X$7</f>
        <v>0</v>
      </c>
      <c r="AJ17" s="35">
        <f>Main!W12*Mask!Y$7</f>
        <v>0</v>
      </c>
      <c r="AK17" s="35">
        <f>Main!X12*Mask!Z$7</f>
        <v>0</v>
      </c>
      <c r="AL17" s="35">
        <f>Main!Y12*Mask!AA$7</f>
        <v>0</v>
      </c>
      <c r="AM17" s="35">
        <f>Main!Z12*Mask!AB$7</f>
        <v>0</v>
      </c>
      <c r="AN17" s="35"/>
      <c r="AO17" s="35">
        <f>IF(OR($A$1&lt;=Main!AA$4,ISBLANK($N17)),0,Main!AA12)</f>
        <v>53.202467915656278</v>
      </c>
      <c r="AP17" s="35">
        <f>IF(OR($A$1&lt;=Main!AB$4,ISBLANK($N17)),0,Main!AB12)</f>
        <v>101.35569155364625</v>
      </c>
      <c r="AQ17" s="35">
        <f>IF(OR($A$1&lt;=Main!AC$4,ISBLANK($N17)),0,Main!AC12)</f>
        <v>0</v>
      </c>
      <c r="AR17" s="35">
        <f>IF(OR($A$1&lt;=Main!AD$4,ISBLANK($N17)),0,Main!AD12)</f>
        <v>0</v>
      </c>
      <c r="AS17" s="35">
        <f>IF(OR($A$1&lt;=Main!AE$4,ISBLANK($N17)),0,Main!AE12)</f>
        <v>0</v>
      </c>
      <c r="AT17" s="35">
        <f>IF(OR($A$1&lt;=Main!AF$4,ISBLANK($N17)),0,Main!AF12)</f>
        <v>0</v>
      </c>
      <c r="AU17" s="35">
        <f>IF(OR($A$1&lt;=Main!AG$4,ISBLANK($N17)),0,Main!AG12)</f>
        <v>0</v>
      </c>
      <c r="AV17" s="35">
        <f>IF(OR($A$1&lt;=Main!AH$4,ISBLANK($N17)),0,Main!AH12)</f>
        <v>0</v>
      </c>
      <c r="AW17" s="35">
        <f>IF(OR($A$1&lt;=Main!AI$4,ISBLANK($N17)),0,Main!AI12)</f>
        <v>0</v>
      </c>
      <c r="AX17" s="35">
        <f>IF(OR($A$1&lt;=Main!AJ$4,ISBLANK($N17)),0,Main!AJ12)</f>
        <v>0</v>
      </c>
      <c r="AY17" s="35">
        <f>IF(OR($A$1&lt;=Main!AK$4,ISBLANK($N17)),0,Main!AK12)</f>
        <v>0</v>
      </c>
      <c r="AZ17" s="35">
        <f>IF(OR($A$1&lt;=Main!AL$4,ISBLANK($N17)),0,Main!AL12)</f>
        <v>0</v>
      </c>
      <c r="BA17" s="35">
        <f>IF(OR($A$1&lt;=Main!AM$4,ISBLANK($N17)),0,Main!AM12)</f>
        <v>0</v>
      </c>
      <c r="BB17" s="35">
        <f>IF(OR($A$1&lt;=Main!AN$4,ISBLANK($N17)),0,Main!AN12)</f>
        <v>0</v>
      </c>
      <c r="BC17" s="35">
        <f>IF(OR($A$1&lt;=Main!AO$4,ISBLANK($N17)),0,Main!AO12)</f>
        <v>0</v>
      </c>
      <c r="BD17" s="35">
        <f>IF(OR($A$1&lt;=Main!AP$4,ISBLANK($N17)),0,Main!AP12)</f>
        <v>0</v>
      </c>
      <c r="BE17" s="35">
        <f>IF(OR($A$1&lt;=Main!AQ$4,ISBLANK($N17)),0,Main!AQ12)</f>
        <v>0</v>
      </c>
      <c r="BF17" s="35">
        <f>IF(OR($A$1&lt;=Main!AR$4,ISBLANK($N17)),0,Main!AR12)</f>
        <v>0</v>
      </c>
      <c r="BG17" s="35">
        <f>IF(OR($A$1&lt;=Main!AS$4,ISBLANK($N17)),0,Main!AS12)</f>
        <v>0</v>
      </c>
      <c r="BH17" s="35">
        <f>IF(OR($A$1&lt;=Main!AT$4,ISBLANK($N17)),0,Main!AT12)</f>
        <v>0</v>
      </c>
      <c r="BI17" s="35">
        <f>IF(OR($A$1&lt;=Main!AU$4,ISBLANK($N17)),0,Main!AU12)</f>
        <v>0</v>
      </c>
      <c r="BJ17" s="35">
        <f>IF(OR($A$1&lt;=Main!AV$4,ISBLANK($N17)),0,Main!AV12)</f>
        <v>0</v>
      </c>
      <c r="BK17" s="56"/>
    </row>
    <row r="18" spans="1:63">
      <c r="A18" s="37"/>
      <c r="B18" s="37"/>
      <c r="C18" s="37" t="str">
        <f>IF(ISBLANK($A18),"",VLOOKUP($K18,Main!BC$6:BD$150,2,0))</f>
        <v/>
      </c>
      <c r="D18" s="43">
        <f t="shared" si="3"/>
        <v>0</v>
      </c>
      <c r="F18" s="6">
        <f>VLOOKUP($E18,Mask!$A$2:$C$102,$M$8,0)</f>
        <v>0</v>
      </c>
      <c r="G18" s="44">
        <f t="shared" si="4"/>
        <v>0</v>
      </c>
      <c r="K18" s="6" t="str">
        <f t="shared" si="0"/>
        <v/>
      </c>
      <c r="L18" s="35">
        <f t="shared" si="1"/>
        <v>0</v>
      </c>
      <c r="M18" s="6">
        <v>0.85</v>
      </c>
      <c r="N18" s="35" t="str">
        <f>Main!$A13&amp;Main!$B13</f>
        <v>ДубинчикКсения</v>
      </c>
      <c r="O18" s="145">
        <f t="shared" si="2"/>
        <v>113.93454360328019</v>
      </c>
      <c r="P18" s="150">
        <f t="shared" si="5"/>
        <v>11</v>
      </c>
      <c r="Q18" s="150">
        <f ca="1">IF(Main!$AY13&lt;&gt;"#",$P18-Main!$AY13,"#")</f>
        <v>3</v>
      </c>
      <c r="R18" s="35">
        <f>Main!E13*Mask!G$7</f>
        <v>0</v>
      </c>
      <c r="S18" s="35">
        <f>Main!F13*Mask!H$7</f>
        <v>0</v>
      </c>
      <c r="T18" s="35">
        <f>Main!G13*Mask!I$7</f>
        <v>0</v>
      </c>
      <c r="U18" s="35">
        <f>Main!H13*Mask!J$7</f>
        <v>0</v>
      </c>
      <c r="V18" s="35">
        <f>Main!I13*Mask!K$7</f>
        <v>0</v>
      </c>
      <c r="W18" s="35">
        <f>Main!J13*Mask!L$7</f>
        <v>28.806820916215429</v>
      </c>
      <c r="X18" s="35">
        <f>Main!K13*Mask!M$7</f>
        <v>0</v>
      </c>
      <c r="Y18" s="35">
        <f>Main!L13*Mask!N$7</f>
        <v>0</v>
      </c>
      <c r="Z18" s="35">
        <f>Main!M13*Mask!O$7</f>
        <v>51.271606740738044</v>
      </c>
      <c r="AA18" s="35">
        <f>Main!N13*Mask!P$7</f>
        <v>0</v>
      </c>
      <c r="AB18" s="35">
        <f>Main!O13*Mask!Q$7</f>
        <v>0</v>
      </c>
      <c r="AC18" s="35">
        <f>Main!P13*Mask!R$7</f>
        <v>0</v>
      </c>
      <c r="AD18" s="35">
        <f>Main!Q13*Mask!S$7</f>
        <v>0</v>
      </c>
      <c r="AE18" s="35">
        <f>Main!R13*Mask!T$7</f>
        <v>0</v>
      </c>
      <c r="AF18" s="35">
        <f>Main!S13*Mask!U$7</f>
        <v>0</v>
      </c>
      <c r="AG18" s="35">
        <f>Main!T13*Mask!V$7</f>
        <v>0</v>
      </c>
      <c r="AH18" s="35">
        <f>Main!U13*Mask!W$7</f>
        <v>0</v>
      </c>
      <c r="AI18" s="35">
        <f>Main!V13*Mask!X$7</f>
        <v>0</v>
      </c>
      <c r="AJ18" s="35">
        <f>Main!W13*Mask!Y$7</f>
        <v>0</v>
      </c>
      <c r="AK18" s="35">
        <f>Main!X13*Mask!Z$7</f>
        <v>0</v>
      </c>
      <c r="AL18" s="35">
        <f>Main!Y13*Mask!AA$7</f>
        <v>0</v>
      </c>
      <c r="AM18" s="35">
        <f>Main!Z13*Mask!AB$7</f>
        <v>0</v>
      </c>
      <c r="AN18" s="35"/>
      <c r="AO18" s="35">
        <f>IF(OR($A$1&lt;=Main!AA$4,ISBLANK($N18)),0,Main!AA13)</f>
        <v>33.856115946326724</v>
      </c>
      <c r="AP18" s="35">
        <f>IF(OR($A$1&lt;=Main!AB$4,ISBLANK($N18)),0,Main!AB13)</f>
        <v>0</v>
      </c>
      <c r="AQ18" s="35">
        <f>IF(OR($A$1&lt;=Main!AC$4,ISBLANK($N18)),0,Main!AC13)</f>
        <v>0</v>
      </c>
      <c r="AR18" s="35">
        <f>IF(OR($A$1&lt;=Main!AD$4,ISBLANK($N18)),0,Main!AD13)</f>
        <v>0</v>
      </c>
      <c r="AS18" s="35">
        <f>IF(OR($A$1&lt;=Main!AE$4,ISBLANK($N18)),0,Main!AE13)</f>
        <v>0</v>
      </c>
      <c r="AT18" s="35">
        <f>IF(OR($A$1&lt;=Main!AF$4,ISBLANK($N18)),0,Main!AF13)</f>
        <v>0</v>
      </c>
      <c r="AU18" s="35">
        <f>IF(OR($A$1&lt;=Main!AG$4,ISBLANK($N18)),0,Main!AG13)</f>
        <v>0</v>
      </c>
      <c r="AV18" s="35">
        <f>IF(OR($A$1&lt;=Main!AH$4,ISBLANK($N18)),0,Main!AH13)</f>
        <v>0</v>
      </c>
      <c r="AW18" s="35">
        <f>IF(OR($A$1&lt;=Main!AI$4,ISBLANK($N18)),0,Main!AI13)</f>
        <v>0</v>
      </c>
      <c r="AX18" s="35">
        <f>IF(OR($A$1&lt;=Main!AJ$4,ISBLANK($N18)),0,Main!AJ13)</f>
        <v>0</v>
      </c>
      <c r="AY18" s="35">
        <f>IF(OR($A$1&lt;=Main!AK$4,ISBLANK($N18)),0,Main!AK13)</f>
        <v>0</v>
      </c>
      <c r="AZ18" s="35">
        <f>IF(OR($A$1&lt;=Main!AL$4,ISBLANK($N18)),0,Main!AL13)</f>
        <v>0</v>
      </c>
      <c r="BA18" s="35">
        <f>IF(OR($A$1&lt;=Main!AM$4,ISBLANK($N18)),0,Main!AM13)</f>
        <v>0</v>
      </c>
      <c r="BB18" s="35">
        <f>IF(OR($A$1&lt;=Main!AN$4,ISBLANK($N18)),0,Main!AN13)</f>
        <v>0</v>
      </c>
      <c r="BC18" s="35">
        <f>IF(OR($A$1&lt;=Main!AO$4,ISBLANK($N18)),0,Main!AO13)</f>
        <v>0</v>
      </c>
      <c r="BD18" s="35">
        <f>IF(OR($A$1&lt;=Main!AP$4,ISBLANK($N18)),0,Main!AP13)</f>
        <v>0</v>
      </c>
      <c r="BE18" s="35">
        <f>IF(OR($A$1&lt;=Main!AQ$4,ISBLANK($N18)),0,Main!AQ13)</f>
        <v>0</v>
      </c>
      <c r="BF18" s="35">
        <f>IF(OR($A$1&lt;=Main!AR$4,ISBLANK($N18)),0,Main!AR13)</f>
        <v>0</v>
      </c>
      <c r="BG18" s="35">
        <f>IF(OR($A$1&lt;=Main!AS$4,ISBLANK($N18)),0,Main!AS13)</f>
        <v>0</v>
      </c>
      <c r="BH18" s="35">
        <f>IF(OR($A$1&lt;=Main!AT$4,ISBLANK($N18)),0,Main!AT13)</f>
        <v>0</v>
      </c>
      <c r="BI18" s="35">
        <f>IF(OR($A$1&lt;=Main!AU$4,ISBLANK($N18)),0,Main!AU13)</f>
        <v>0</v>
      </c>
      <c r="BJ18" s="35">
        <f>IF(OR($A$1&lt;=Main!AV$4,ISBLANK($N18)),0,Main!AV13)</f>
        <v>0</v>
      </c>
    </row>
    <row r="19" spans="1:63">
      <c r="A19" s="37"/>
      <c r="B19" s="37"/>
      <c r="C19" s="37" t="str">
        <f>IF(ISBLANK($A19),"",VLOOKUP($K19,Main!BC$6:BD$150,2,0))</f>
        <v/>
      </c>
      <c r="D19" s="43">
        <f t="shared" si="3"/>
        <v>0</v>
      </c>
      <c r="F19" s="6">
        <f>VLOOKUP($E19,Mask!$A$2:$C$102,$M$8,0)</f>
        <v>0</v>
      </c>
      <c r="G19" s="44">
        <f t="shared" si="4"/>
        <v>0</v>
      </c>
      <c r="K19" s="6" t="str">
        <f t="shared" si="0"/>
        <v/>
      </c>
      <c r="L19" s="35">
        <f t="shared" si="1"/>
        <v>0</v>
      </c>
      <c r="M19" s="6">
        <v>0.9</v>
      </c>
      <c r="N19" s="35" t="str">
        <f>Main!$A14&amp;Main!$B14</f>
        <v>ДавыдоваАлина</v>
      </c>
      <c r="O19" s="145">
        <f t="shared" si="2"/>
        <v>0</v>
      </c>
      <c r="P19" s="150">
        <f t="shared" si="5"/>
        <v>33</v>
      </c>
      <c r="Q19" s="150">
        <f ca="1">IF(Main!$AY14&lt;&gt;"#",$P19-Main!$AY14,"#")</f>
        <v>24</v>
      </c>
      <c r="R19" s="35">
        <f>Main!E14*Mask!G$7</f>
        <v>0</v>
      </c>
      <c r="S19" s="35">
        <f>Main!F14*Mask!H$7</f>
        <v>0</v>
      </c>
      <c r="T19" s="35">
        <f>Main!G14*Mask!I$7</f>
        <v>0</v>
      </c>
      <c r="U19" s="35">
        <f>Main!H14*Mask!J$7</f>
        <v>0</v>
      </c>
      <c r="V19" s="35">
        <f>Main!I14*Mask!K$7</f>
        <v>0</v>
      </c>
      <c r="W19" s="35">
        <f>Main!J14*Mask!L$7</f>
        <v>0</v>
      </c>
      <c r="X19" s="35">
        <f>Main!K14*Mask!M$7</f>
        <v>0</v>
      </c>
      <c r="Y19" s="35">
        <f>Main!L14*Mask!N$7</f>
        <v>0</v>
      </c>
      <c r="Z19" s="35">
        <f>Main!M14*Mask!O$7</f>
        <v>0</v>
      </c>
      <c r="AA19" s="35">
        <f>Main!N14*Mask!P$7</f>
        <v>0</v>
      </c>
      <c r="AB19" s="35">
        <f>Main!O14*Mask!Q$7</f>
        <v>0</v>
      </c>
      <c r="AC19" s="35">
        <f>Main!P14*Mask!R$7</f>
        <v>0</v>
      </c>
      <c r="AD19" s="35">
        <f>Main!Q14*Mask!S$7</f>
        <v>0</v>
      </c>
      <c r="AE19" s="35">
        <f>Main!R14*Mask!T$7</f>
        <v>0</v>
      </c>
      <c r="AF19" s="35">
        <f>Main!S14*Mask!U$7</f>
        <v>0</v>
      </c>
      <c r="AG19" s="35">
        <f>Main!T14*Mask!V$7</f>
        <v>0</v>
      </c>
      <c r="AH19" s="35">
        <f>Main!U14*Mask!W$7</f>
        <v>0</v>
      </c>
      <c r="AI19" s="35">
        <f>Main!V14*Mask!X$7</f>
        <v>0</v>
      </c>
      <c r="AJ19" s="35">
        <f>Main!W14*Mask!Y$7</f>
        <v>0</v>
      </c>
      <c r="AK19" s="35">
        <f>Main!X14*Mask!Z$7</f>
        <v>0</v>
      </c>
      <c r="AL19" s="35">
        <f>Main!Y14*Mask!AA$7</f>
        <v>0</v>
      </c>
      <c r="AM19" s="35">
        <f>Main!Z14*Mask!AB$7</f>
        <v>0</v>
      </c>
      <c r="AN19" s="35"/>
      <c r="AO19" s="35">
        <f>IF(OR($A$1&lt;=Main!AA$4,ISBLANK($N19)),0,Main!AA14)</f>
        <v>0</v>
      </c>
      <c r="AP19" s="35">
        <f>IF(OR($A$1&lt;=Main!AB$4,ISBLANK($N19)),0,Main!AB14)</f>
        <v>0</v>
      </c>
      <c r="AQ19" s="35">
        <f>IF(OR($A$1&lt;=Main!AC$4,ISBLANK($N19)),0,Main!AC14)</f>
        <v>0</v>
      </c>
      <c r="AR19" s="35">
        <f>IF(OR($A$1&lt;=Main!AD$4,ISBLANK($N19)),0,Main!AD14)</f>
        <v>0</v>
      </c>
      <c r="AS19" s="35">
        <f>IF(OR($A$1&lt;=Main!AE$4,ISBLANK($N19)),0,Main!AE14)</f>
        <v>0</v>
      </c>
      <c r="AT19" s="35">
        <f>IF(OR($A$1&lt;=Main!AF$4,ISBLANK($N19)),0,Main!AF14)</f>
        <v>0</v>
      </c>
      <c r="AU19" s="35">
        <f>IF(OR($A$1&lt;=Main!AG$4,ISBLANK($N19)),0,Main!AG14)</f>
        <v>0</v>
      </c>
      <c r="AV19" s="35">
        <f>IF(OR($A$1&lt;=Main!AH$4,ISBLANK($N19)),0,Main!AH14)</f>
        <v>0</v>
      </c>
      <c r="AW19" s="35">
        <f>IF(OR($A$1&lt;=Main!AI$4,ISBLANK($N19)),0,Main!AI14)</f>
        <v>0</v>
      </c>
      <c r="AX19" s="35">
        <f>IF(OR($A$1&lt;=Main!AJ$4,ISBLANK($N19)),0,Main!AJ14)</f>
        <v>0</v>
      </c>
      <c r="AY19" s="35">
        <f>IF(OR($A$1&lt;=Main!AK$4,ISBLANK($N19)),0,Main!AK14)</f>
        <v>0</v>
      </c>
      <c r="AZ19" s="35">
        <f>IF(OR($A$1&lt;=Main!AL$4,ISBLANK($N19)),0,Main!AL14)</f>
        <v>0</v>
      </c>
      <c r="BA19" s="35">
        <f>IF(OR($A$1&lt;=Main!AM$4,ISBLANK($N19)),0,Main!AM14)</f>
        <v>0</v>
      </c>
      <c r="BB19" s="35">
        <f>IF(OR($A$1&lt;=Main!AN$4,ISBLANK($N19)),0,Main!AN14)</f>
        <v>0</v>
      </c>
      <c r="BC19" s="35">
        <f>IF(OR($A$1&lt;=Main!AO$4,ISBLANK($N19)),0,Main!AO14)</f>
        <v>0</v>
      </c>
      <c r="BD19" s="35">
        <f>IF(OR($A$1&lt;=Main!AP$4,ISBLANK($N19)),0,Main!AP14)</f>
        <v>0</v>
      </c>
      <c r="BE19" s="35">
        <f>IF(OR($A$1&lt;=Main!AQ$4,ISBLANK($N19)),0,Main!AQ14)</f>
        <v>0</v>
      </c>
      <c r="BF19" s="35">
        <f>IF(OR($A$1&lt;=Main!AR$4,ISBLANK($N19)),0,Main!AR14)</f>
        <v>0</v>
      </c>
      <c r="BG19" s="35">
        <f>IF(OR($A$1&lt;=Main!AS$4,ISBLANK($N19)),0,Main!AS14)</f>
        <v>0</v>
      </c>
      <c r="BH19" s="35">
        <f>IF(OR($A$1&lt;=Main!AT$4,ISBLANK($N19)),0,Main!AT14)</f>
        <v>0</v>
      </c>
      <c r="BI19" s="35">
        <f>IF(OR($A$1&lt;=Main!AU$4,ISBLANK($N19)),0,Main!AU14)</f>
        <v>0</v>
      </c>
      <c r="BJ19" s="35">
        <f>IF(OR($A$1&lt;=Main!AV$4,ISBLANK($N19)),0,Main!AV14)</f>
        <v>0</v>
      </c>
    </row>
    <row r="20" spans="1:63">
      <c r="A20" s="37"/>
      <c r="B20" s="37"/>
      <c r="C20" s="37" t="str">
        <f>IF(ISBLANK($A20),"",VLOOKUP($K20,Main!BC$6:BD$150,2,0))</f>
        <v/>
      </c>
      <c r="D20" s="43">
        <f t="shared" si="3"/>
        <v>0</v>
      </c>
      <c r="F20" s="6">
        <f>VLOOKUP($E20,Mask!$A$2:$C$102,$M$8,0)</f>
        <v>0</v>
      </c>
      <c r="G20" s="44">
        <f t="shared" si="4"/>
        <v>0</v>
      </c>
      <c r="K20" s="6" t="str">
        <f t="shared" si="0"/>
        <v/>
      </c>
      <c r="L20" s="35">
        <f t="shared" si="1"/>
        <v>0</v>
      </c>
      <c r="M20" s="6">
        <v>0.95</v>
      </c>
      <c r="N20" s="35" t="str">
        <f>Main!$A15&amp;Main!$B15</f>
        <v>ХарченкоАлла</v>
      </c>
      <c r="O20" s="145">
        <f t="shared" si="2"/>
        <v>201.97996522967719</v>
      </c>
      <c r="P20" s="150">
        <f t="shared" si="5"/>
        <v>8</v>
      </c>
      <c r="Q20" s="150">
        <f ca="1">IF(Main!$AY15&lt;&gt;"#",$P20-Main!$AY15,"#")</f>
        <v>-2</v>
      </c>
      <c r="R20" s="35">
        <f>Main!E15*Mask!G$7</f>
        <v>0</v>
      </c>
      <c r="S20" s="35">
        <f>Main!F15*Mask!H$7</f>
        <v>0</v>
      </c>
      <c r="T20" s="35">
        <f>Main!G15*Mask!I$7</f>
        <v>0</v>
      </c>
      <c r="U20" s="35">
        <f>Main!H15*Mask!J$7</f>
        <v>0</v>
      </c>
      <c r="V20" s="35">
        <f>Main!I15*Mask!K$7</f>
        <v>0</v>
      </c>
      <c r="W20" s="35">
        <f>Main!J15*Mask!L$7</f>
        <v>0</v>
      </c>
      <c r="X20" s="35">
        <f>Main!K15*Mask!M$7</f>
        <v>0</v>
      </c>
      <c r="Y20" s="35">
        <f>Main!L15*Mask!N$7</f>
        <v>65.9551088275241</v>
      </c>
      <c r="Z20" s="35">
        <f>Main!M15*Mask!O$7</f>
        <v>45.119013931849487</v>
      </c>
      <c r="AA20" s="35">
        <f>Main!N15*Mask!P$7</f>
        <v>0</v>
      </c>
      <c r="AB20" s="35">
        <f>Main!O15*Mask!Q$7</f>
        <v>0</v>
      </c>
      <c r="AC20" s="35">
        <f>Main!P15*Mask!R$7</f>
        <v>0</v>
      </c>
      <c r="AD20" s="35">
        <f>Main!Q15*Mask!S$7</f>
        <v>0</v>
      </c>
      <c r="AE20" s="35">
        <f>Main!R15*Mask!T$7</f>
        <v>0</v>
      </c>
      <c r="AF20" s="35">
        <f>Main!S15*Mask!U$7</f>
        <v>0</v>
      </c>
      <c r="AG20" s="35">
        <f>Main!T15*Mask!V$7</f>
        <v>0</v>
      </c>
      <c r="AH20" s="35">
        <f>Main!U15*Mask!W$7</f>
        <v>0</v>
      </c>
      <c r="AI20" s="35">
        <f>Main!V15*Mask!X$7</f>
        <v>0</v>
      </c>
      <c r="AJ20" s="35">
        <f>Main!W15*Mask!Y$7</f>
        <v>0</v>
      </c>
      <c r="AK20" s="35">
        <f>Main!X15*Mask!Z$7</f>
        <v>0</v>
      </c>
      <c r="AL20" s="35">
        <f>Main!Y15*Mask!AA$7</f>
        <v>0</v>
      </c>
      <c r="AM20" s="35">
        <f>Main!Z15*Mask!AB$7</f>
        <v>0</v>
      </c>
      <c r="AN20" s="35"/>
      <c r="AO20" s="35">
        <f>IF(OR($A$1&lt;=Main!AA$4,ISBLANK($N20)),0,Main!AA15)</f>
        <v>48.365879923323888</v>
      </c>
      <c r="AP20" s="35">
        <f>IF(OR($A$1&lt;=Main!AB$4,ISBLANK($N20)),0,Main!AB15)</f>
        <v>87.658976478829203</v>
      </c>
      <c r="AQ20" s="35">
        <f>IF(OR($A$1&lt;=Main!AC$4,ISBLANK($N20)),0,Main!AC15)</f>
        <v>0</v>
      </c>
      <c r="AR20" s="35">
        <f>IF(OR($A$1&lt;=Main!AD$4,ISBLANK($N20)),0,Main!AD15)</f>
        <v>0</v>
      </c>
      <c r="AS20" s="35">
        <f>IF(OR($A$1&lt;=Main!AE$4,ISBLANK($N20)),0,Main!AE15)</f>
        <v>0</v>
      </c>
      <c r="AT20" s="35">
        <f>IF(OR($A$1&lt;=Main!AF$4,ISBLANK($N20)),0,Main!AF15)</f>
        <v>0</v>
      </c>
      <c r="AU20" s="35">
        <f>IF(OR($A$1&lt;=Main!AG$4,ISBLANK($N20)),0,Main!AG15)</f>
        <v>0</v>
      </c>
      <c r="AV20" s="35">
        <f>IF(OR($A$1&lt;=Main!AH$4,ISBLANK($N20)),0,Main!AH15)</f>
        <v>0</v>
      </c>
      <c r="AW20" s="35">
        <f>IF(OR($A$1&lt;=Main!AI$4,ISBLANK($N20)),0,Main!AI15)</f>
        <v>0</v>
      </c>
      <c r="AX20" s="35">
        <f>IF(OR($A$1&lt;=Main!AJ$4,ISBLANK($N20)),0,Main!AJ15)</f>
        <v>0</v>
      </c>
      <c r="AY20" s="35">
        <f>IF(OR($A$1&lt;=Main!AK$4,ISBLANK($N20)),0,Main!AK15)</f>
        <v>0</v>
      </c>
      <c r="AZ20" s="35">
        <f>IF(OR($A$1&lt;=Main!AL$4,ISBLANK($N20)),0,Main!AL15)</f>
        <v>0</v>
      </c>
      <c r="BA20" s="35">
        <f>IF(OR($A$1&lt;=Main!AM$4,ISBLANK($N20)),0,Main!AM15)</f>
        <v>0</v>
      </c>
      <c r="BB20" s="35">
        <f>IF(OR($A$1&lt;=Main!AN$4,ISBLANK($N20)),0,Main!AN15)</f>
        <v>0</v>
      </c>
      <c r="BC20" s="35">
        <f>IF(OR($A$1&lt;=Main!AO$4,ISBLANK($N20)),0,Main!AO15)</f>
        <v>0</v>
      </c>
      <c r="BD20" s="35">
        <f>IF(OR($A$1&lt;=Main!AP$4,ISBLANK($N20)),0,Main!AP15)</f>
        <v>0</v>
      </c>
      <c r="BE20" s="35">
        <f>IF(OR($A$1&lt;=Main!AQ$4,ISBLANK($N20)),0,Main!AQ15)</f>
        <v>0</v>
      </c>
      <c r="BF20" s="35">
        <f>IF(OR($A$1&lt;=Main!AR$4,ISBLANK($N20)),0,Main!AR15)</f>
        <v>0</v>
      </c>
      <c r="BG20" s="35">
        <f>IF(OR($A$1&lt;=Main!AS$4,ISBLANK($N20)),0,Main!AS15)</f>
        <v>0</v>
      </c>
      <c r="BH20" s="35">
        <f>IF(OR($A$1&lt;=Main!AT$4,ISBLANK($N20)),0,Main!AT15)</f>
        <v>0</v>
      </c>
      <c r="BI20" s="35">
        <f>IF(OR($A$1&lt;=Main!AU$4,ISBLANK($N20)),0,Main!AU15)</f>
        <v>0</v>
      </c>
      <c r="BJ20" s="35">
        <f>IF(OR($A$1&lt;=Main!AV$4,ISBLANK($N20)),0,Main!AV15)</f>
        <v>0</v>
      </c>
    </row>
    <row r="21" spans="1:63">
      <c r="A21" s="37"/>
      <c r="B21" s="37"/>
      <c r="C21" s="37" t="str">
        <f>IF(ISBLANK($A21),"",VLOOKUP($K21,Main!BC$6:BD$150,2,0))</f>
        <v/>
      </c>
      <c r="D21" s="43">
        <f t="shared" si="3"/>
        <v>0</v>
      </c>
      <c r="F21" s="6">
        <f>VLOOKUP($E21,Mask!$A$2:$C$102,$M$8,0)</f>
        <v>0</v>
      </c>
      <c r="G21" s="44">
        <f t="shared" si="4"/>
        <v>0</v>
      </c>
      <c r="K21" s="6" t="str">
        <f t="shared" si="0"/>
        <v/>
      </c>
      <c r="L21" s="35">
        <f t="shared" si="1"/>
        <v>0</v>
      </c>
      <c r="M21" s="6">
        <v>1</v>
      </c>
      <c r="N21" s="35" t="str">
        <f>Main!$A16&amp;Main!$B16</f>
        <v>БударинаМария</v>
      </c>
      <c r="O21" s="145">
        <f t="shared" si="2"/>
        <v>100.02597102868026</v>
      </c>
      <c r="P21" s="150">
        <f t="shared" si="5"/>
        <v>12</v>
      </c>
      <c r="Q21" s="150">
        <f ca="1">IF(Main!$AY16&lt;&gt;"#",$P21-Main!$AY16,"#")</f>
        <v>1</v>
      </c>
      <c r="R21" s="35">
        <f>Main!E16*Mask!G$7</f>
        <v>0</v>
      </c>
      <c r="S21" s="35">
        <f>Main!F16*Mask!H$7</f>
        <v>0</v>
      </c>
      <c r="T21" s="35">
        <f>Main!G16*Mask!I$7</f>
        <v>0</v>
      </c>
      <c r="U21" s="35">
        <f>Main!H16*Mask!J$7</f>
        <v>0</v>
      </c>
      <c r="V21" s="35">
        <f>Main!I16*Mask!K$7</f>
        <v>0</v>
      </c>
      <c r="W21" s="35">
        <f>Main!J16*Mask!L$7</f>
        <v>0</v>
      </c>
      <c r="X21" s="35">
        <f>Main!K16*Mask!M$7</f>
        <v>0</v>
      </c>
      <c r="Y21" s="35">
        <f>Main!L16*Mask!N$7</f>
        <v>35.651410177040063</v>
      </c>
      <c r="Z21" s="35">
        <f>Main!M16*Mask!O$7</f>
        <v>0</v>
      </c>
      <c r="AA21" s="35">
        <f>Main!N16*Mask!P$7</f>
        <v>0</v>
      </c>
      <c r="AB21" s="35">
        <f>Main!O16*Mask!Q$7</f>
        <v>0</v>
      </c>
      <c r="AC21" s="35">
        <f>Main!P16*Mask!R$7</f>
        <v>0</v>
      </c>
      <c r="AD21" s="35">
        <f>Main!Q16*Mask!S$7</f>
        <v>0</v>
      </c>
      <c r="AE21" s="35">
        <f>Main!R16*Mask!T$7</f>
        <v>0</v>
      </c>
      <c r="AF21" s="35">
        <f>Main!S16*Mask!U$7</f>
        <v>0</v>
      </c>
      <c r="AG21" s="35">
        <f>Main!T16*Mask!V$7</f>
        <v>0</v>
      </c>
      <c r="AH21" s="35">
        <f>Main!U16*Mask!W$7</f>
        <v>0</v>
      </c>
      <c r="AI21" s="35">
        <f>Main!V16*Mask!X$7</f>
        <v>0</v>
      </c>
      <c r="AJ21" s="35">
        <f>Main!W16*Mask!Y$7</f>
        <v>0</v>
      </c>
      <c r="AK21" s="35">
        <f>Main!X16*Mask!Z$7</f>
        <v>0</v>
      </c>
      <c r="AL21" s="35">
        <f>Main!Y16*Mask!AA$7</f>
        <v>0</v>
      </c>
      <c r="AM21" s="35">
        <f>Main!Z16*Mask!AB$7</f>
        <v>0</v>
      </c>
      <c r="AN21" s="35"/>
      <c r="AO21" s="35">
        <f>IF(OR($A$1&lt;=Main!AA$4,ISBLANK($N21)),0,Main!AA16)</f>
        <v>0</v>
      </c>
      <c r="AP21" s="35">
        <f>IF(OR($A$1&lt;=Main!AB$4,ISBLANK($N21)),0,Main!AB16)</f>
        <v>64.374560851640197</v>
      </c>
      <c r="AQ21" s="35">
        <f>IF(OR($A$1&lt;=Main!AC$4,ISBLANK($N21)),0,Main!AC16)</f>
        <v>0</v>
      </c>
      <c r="AR21" s="35">
        <f>IF(OR($A$1&lt;=Main!AD$4,ISBLANK($N21)),0,Main!AD16)</f>
        <v>0</v>
      </c>
      <c r="AS21" s="35">
        <f>IF(OR($A$1&lt;=Main!AE$4,ISBLANK($N21)),0,Main!AE16)</f>
        <v>0</v>
      </c>
      <c r="AT21" s="35">
        <f>IF(OR($A$1&lt;=Main!AF$4,ISBLANK($N21)),0,Main!AF16)</f>
        <v>0</v>
      </c>
      <c r="AU21" s="35">
        <f>IF(OR($A$1&lt;=Main!AG$4,ISBLANK($N21)),0,Main!AG16)</f>
        <v>0</v>
      </c>
      <c r="AV21" s="35">
        <f>IF(OR($A$1&lt;=Main!AH$4,ISBLANK($N21)),0,Main!AH16)</f>
        <v>0</v>
      </c>
      <c r="AW21" s="35">
        <f>IF(OR($A$1&lt;=Main!AI$4,ISBLANK($N21)),0,Main!AI16)</f>
        <v>0</v>
      </c>
      <c r="AX21" s="35">
        <f>IF(OR($A$1&lt;=Main!AJ$4,ISBLANK($N21)),0,Main!AJ16)</f>
        <v>0</v>
      </c>
      <c r="AY21" s="35">
        <f>IF(OR($A$1&lt;=Main!AK$4,ISBLANK($N21)),0,Main!AK16)</f>
        <v>0</v>
      </c>
      <c r="AZ21" s="35">
        <f>IF(OR($A$1&lt;=Main!AL$4,ISBLANK($N21)),0,Main!AL16)</f>
        <v>0</v>
      </c>
      <c r="BA21" s="35">
        <f>IF(OR($A$1&lt;=Main!AM$4,ISBLANK($N21)),0,Main!AM16)</f>
        <v>0</v>
      </c>
      <c r="BB21" s="35">
        <f>IF(OR($A$1&lt;=Main!AN$4,ISBLANK($N21)),0,Main!AN16)</f>
        <v>0</v>
      </c>
      <c r="BC21" s="35">
        <f>IF(OR($A$1&lt;=Main!AO$4,ISBLANK($N21)),0,Main!AO16)</f>
        <v>0</v>
      </c>
      <c r="BD21" s="35">
        <f>IF(OR($A$1&lt;=Main!AP$4,ISBLANK($N21)),0,Main!AP16)</f>
        <v>0</v>
      </c>
      <c r="BE21" s="35">
        <f>IF(OR($A$1&lt;=Main!AQ$4,ISBLANK($N21)),0,Main!AQ16)</f>
        <v>0</v>
      </c>
      <c r="BF21" s="35">
        <f>IF(OR($A$1&lt;=Main!AR$4,ISBLANK($N21)),0,Main!AR16)</f>
        <v>0</v>
      </c>
      <c r="BG21" s="35">
        <f>IF(OR($A$1&lt;=Main!AS$4,ISBLANK($N21)),0,Main!AS16)</f>
        <v>0</v>
      </c>
      <c r="BH21" s="35">
        <f>IF(OR($A$1&lt;=Main!AT$4,ISBLANK($N21)),0,Main!AT16)</f>
        <v>0</v>
      </c>
      <c r="BI21" s="35">
        <f>IF(OR($A$1&lt;=Main!AU$4,ISBLANK($N21)),0,Main!AU16)</f>
        <v>0</v>
      </c>
      <c r="BJ21" s="35">
        <f>IF(OR($A$1&lt;=Main!AV$4,ISBLANK($N21)),0,Main!AV16)</f>
        <v>0</v>
      </c>
    </row>
    <row r="22" spans="1:63">
      <c r="A22" s="37"/>
      <c r="B22" s="37"/>
      <c r="C22" s="37" t="str">
        <f>IF(ISBLANK($A22),"",VLOOKUP($K22,Main!BC$6:BD$150,2,0))</f>
        <v/>
      </c>
      <c r="D22" s="43">
        <f t="shared" si="3"/>
        <v>0</v>
      </c>
      <c r="F22" s="6">
        <f>VLOOKUP($E22,Mask!$A$2:$C$102,$M$8,0)</f>
        <v>0</v>
      </c>
      <c r="G22" s="44">
        <f t="shared" si="4"/>
        <v>0</v>
      </c>
      <c r="K22" s="6" t="str">
        <f t="shared" si="0"/>
        <v/>
      </c>
      <c r="L22" s="35">
        <f t="shared" si="1"/>
        <v>0</v>
      </c>
      <c r="M22" s="6">
        <v>1</v>
      </c>
      <c r="N22" s="35" t="str">
        <f>Main!$A17&amp;Main!$B17</f>
        <v>КостиковаТатьяна</v>
      </c>
      <c r="O22" s="145">
        <f t="shared" si="2"/>
        <v>151.09117953770397</v>
      </c>
      <c r="P22" s="150">
        <f t="shared" si="5"/>
        <v>10</v>
      </c>
      <c r="Q22" s="150">
        <f ca="1">IF(Main!$AY17&lt;&gt;"#",$P22-Main!$AY17,"#")</f>
        <v>-2</v>
      </c>
      <c r="R22" s="35">
        <f>Main!E17*Mask!G$7</f>
        <v>0</v>
      </c>
      <c r="S22" s="35">
        <f>Main!F17*Mask!H$7</f>
        <v>0</v>
      </c>
      <c r="T22" s="35">
        <f>Main!G17*Mask!I$7</f>
        <v>0</v>
      </c>
      <c r="U22" s="35">
        <f>Main!H17*Mask!J$7</f>
        <v>0</v>
      </c>
      <c r="V22" s="35">
        <f>Main!I17*Mask!K$7</f>
        <v>0</v>
      </c>
      <c r="W22" s="35">
        <f>Main!J17*Mask!L$7</f>
        <v>0</v>
      </c>
      <c r="X22" s="35">
        <f>Main!K17*Mask!M$7</f>
        <v>0</v>
      </c>
      <c r="Y22" s="35">
        <f>Main!L17*Mask!N$7</f>
        <v>75.759246626210128</v>
      </c>
      <c r="Z22" s="35">
        <f>Main!M17*Mask!O$7</f>
        <v>0</v>
      </c>
      <c r="AA22" s="35">
        <f>Main!N17*Mask!P$7</f>
        <v>0</v>
      </c>
      <c r="AB22" s="35">
        <f>Main!O17*Mask!Q$7</f>
        <v>0</v>
      </c>
      <c r="AC22" s="35">
        <f>Main!P17*Mask!R$7</f>
        <v>0</v>
      </c>
      <c r="AD22" s="35">
        <f>Main!Q17*Mask!S$7</f>
        <v>0</v>
      </c>
      <c r="AE22" s="35">
        <f>Main!R17*Mask!T$7</f>
        <v>0</v>
      </c>
      <c r="AF22" s="35">
        <f>Main!S17*Mask!U$7</f>
        <v>0</v>
      </c>
      <c r="AG22" s="35">
        <f>Main!T17*Mask!V$7</f>
        <v>0</v>
      </c>
      <c r="AH22" s="35">
        <f>Main!U17*Mask!W$7</f>
        <v>0</v>
      </c>
      <c r="AI22" s="35">
        <f>Main!V17*Mask!X$7</f>
        <v>0</v>
      </c>
      <c r="AJ22" s="35">
        <f>Main!W17*Mask!Y$7</f>
        <v>0</v>
      </c>
      <c r="AK22" s="35">
        <f>Main!X17*Mask!Z$7</f>
        <v>0</v>
      </c>
      <c r="AL22" s="35">
        <f>Main!Y17*Mask!AA$7</f>
        <v>0</v>
      </c>
      <c r="AM22" s="35">
        <f>Main!Z17*Mask!AB$7</f>
        <v>0</v>
      </c>
      <c r="AN22" s="35"/>
      <c r="AO22" s="35">
        <f>IF(OR($A$1&lt;=Main!AA$4,ISBLANK($N22)),0,Main!AA17)</f>
        <v>0</v>
      </c>
      <c r="AP22" s="35">
        <f>IF(OR($A$1&lt;=Main!AB$4,ISBLANK($N22)),0,Main!AB17)</f>
        <v>75.331932911493837</v>
      </c>
      <c r="AQ22" s="35">
        <f>IF(OR($A$1&lt;=Main!AC$4,ISBLANK($N22)),0,Main!AC17)</f>
        <v>0</v>
      </c>
      <c r="AR22" s="35">
        <f>IF(OR($A$1&lt;=Main!AD$4,ISBLANK($N22)),0,Main!AD17)</f>
        <v>0</v>
      </c>
      <c r="AS22" s="35">
        <f>IF(OR($A$1&lt;=Main!AE$4,ISBLANK($N22)),0,Main!AE17)</f>
        <v>0</v>
      </c>
      <c r="AT22" s="35">
        <f>IF(OR($A$1&lt;=Main!AF$4,ISBLANK($N22)),0,Main!AF17)</f>
        <v>0</v>
      </c>
      <c r="AU22" s="35">
        <f>IF(OR($A$1&lt;=Main!AG$4,ISBLANK($N22)),0,Main!AG17)</f>
        <v>0</v>
      </c>
      <c r="AV22" s="35">
        <f>IF(OR($A$1&lt;=Main!AH$4,ISBLANK($N22)),0,Main!AH17)</f>
        <v>0</v>
      </c>
      <c r="AW22" s="35">
        <f>IF(OR($A$1&lt;=Main!AI$4,ISBLANK($N22)),0,Main!AI17)</f>
        <v>0</v>
      </c>
      <c r="AX22" s="35">
        <f>IF(OR($A$1&lt;=Main!AJ$4,ISBLANK($N22)),0,Main!AJ17)</f>
        <v>0</v>
      </c>
      <c r="AY22" s="35">
        <f>IF(OR($A$1&lt;=Main!AK$4,ISBLANK($N22)),0,Main!AK17)</f>
        <v>0</v>
      </c>
      <c r="AZ22" s="35">
        <f>IF(OR($A$1&lt;=Main!AL$4,ISBLANK($N22)),0,Main!AL17)</f>
        <v>0</v>
      </c>
      <c r="BA22" s="35">
        <f>IF(OR($A$1&lt;=Main!AM$4,ISBLANK($N22)),0,Main!AM17)</f>
        <v>0</v>
      </c>
      <c r="BB22" s="35">
        <f>IF(OR($A$1&lt;=Main!AN$4,ISBLANK($N22)),0,Main!AN17)</f>
        <v>0</v>
      </c>
      <c r="BC22" s="35">
        <f>IF(OR($A$1&lt;=Main!AO$4,ISBLANK($N22)),0,Main!AO17)</f>
        <v>0</v>
      </c>
      <c r="BD22" s="35">
        <f>IF(OR($A$1&lt;=Main!AP$4,ISBLANK($N22)),0,Main!AP17)</f>
        <v>0</v>
      </c>
      <c r="BE22" s="35">
        <f>IF(OR($A$1&lt;=Main!AQ$4,ISBLANK($N22)),0,Main!AQ17)</f>
        <v>0</v>
      </c>
      <c r="BF22" s="35">
        <f>IF(OR($A$1&lt;=Main!AR$4,ISBLANK($N22)),0,Main!AR17)</f>
        <v>0</v>
      </c>
      <c r="BG22" s="35">
        <f>IF(OR($A$1&lt;=Main!AS$4,ISBLANK($N22)),0,Main!AS17)</f>
        <v>0</v>
      </c>
      <c r="BH22" s="35">
        <f>IF(OR($A$1&lt;=Main!AT$4,ISBLANK($N22)),0,Main!AT17)</f>
        <v>0</v>
      </c>
      <c r="BI22" s="35">
        <f>IF(OR($A$1&lt;=Main!AU$4,ISBLANK($N22)),0,Main!AU17)</f>
        <v>0</v>
      </c>
      <c r="BJ22" s="35">
        <f>IF(OR($A$1&lt;=Main!AV$4,ISBLANK($N22)),0,Main!AV17)</f>
        <v>0</v>
      </c>
    </row>
    <row r="23" spans="1:63">
      <c r="A23" s="37"/>
      <c r="B23" s="37"/>
      <c r="C23" s="37" t="str">
        <f>IF(ISBLANK($A23),"",VLOOKUP($K23,Main!BC$6:BD$150,2,0))</f>
        <v/>
      </c>
      <c r="D23" s="43">
        <f t="shared" si="3"/>
        <v>0</v>
      </c>
      <c r="F23" s="6">
        <f>VLOOKUP($E23,Mask!$A$2:$C$102,$M$8,0)</f>
        <v>0</v>
      </c>
      <c r="G23" s="44">
        <f t="shared" si="4"/>
        <v>0</v>
      </c>
      <c r="K23" s="6" t="str">
        <f t="shared" si="0"/>
        <v/>
      </c>
      <c r="L23" s="35">
        <f t="shared" si="1"/>
        <v>0</v>
      </c>
      <c r="M23" s="6">
        <v>1</v>
      </c>
      <c r="N23" s="35" t="str">
        <f>Main!$A18&amp;Main!$B18</f>
        <v>ШурыгинаМария</v>
      </c>
      <c r="O23" s="145">
        <f t="shared" si="2"/>
        <v>5.625</v>
      </c>
      <c r="P23" s="150">
        <f t="shared" si="5"/>
        <v>32</v>
      </c>
      <c r="Q23" s="150">
        <f ca="1">IF(Main!$AY18&lt;&gt;"#",$P23-Main!$AY18,"#")</f>
        <v>19</v>
      </c>
      <c r="R23" s="35">
        <f>Main!E18*Mask!G$7</f>
        <v>0</v>
      </c>
      <c r="S23" s="35">
        <f>Main!F18*Mask!H$7</f>
        <v>0</v>
      </c>
      <c r="T23" s="35">
        <f>Main!G18*Mask!I$7</f>
        <v>0</v>
      </c>
      <c r="U23" s="35">
        <f>Main!H18*Mask!J$7</f>
        <v>0</v>
      </c>
      <c r="V23" s="35">
        <f>Main!I18*Mask!K$7</f>
        <v>0</v>
      </c>
      <c r="W23" s="35">
        <f>Main!J18*Mask!L$7</f>
        <v>0</v>
      </c>
      <c r="X23" s="35">
        <f>Main!K18*Mask!M$7</f>
        <v>0</v>
      </c>
      <c r="Y23" s="35">
        <f>Main!L18*Mask!N$7</f>
        <v>0</v>
      </c>
      <c r="Z23" s="35">
        <f>Main!M18*Mask!O$7</f>
        <v>0</v>
      </c>
      <c r="AA23" s="35">
        <f>Main!N18*Mask!P$7</f>
        <v>0</v>
      </c>
      <c r="AB23" s="35">
        <f>Main!O18*Mask!Q$7</f>
        <v>0</v>
      </c>
      <c r="AC23" s="35">
        <f>Main!P18*Mask!R$7</f>
        <v>0</v>
      </c>
      <c r="AD23" s="35">
        <f>Main!Q18*Mask!S$7</f>
        <v>0</v>
      </c>
      <c r="AE23" s="35">
        <f>Main!R18*Mask!T$7</f>
        <v>0</v>
      </c>
      <c r="AF23" s="35">
        <f>Main!S18*Mask!U$7</f>
        <v>0</v>
      </c>
      <c r="AG23" s="35">
        <f>Main!T18*Mask!V$7</f>
        <v>0</v>
      </c>
      <c r="AH23" s="35">
        <f>Main!U18*Mask!W$7</f>
        <v>0</v>
      </c>
      <c r="AI23" s="35">
        <f>Main!V18*Mask!X$7</f>
        <v>0</v>
      </c>
      <c r="AJ23" s="35">
        <f>Main!W18*Mask!Y$7</f>
        <v>0</v>
      </c>
      <c r="AK23" s="35">
        <f>Main!X18*Mask!Z$7</f>
        <v>0</v>
      </c>
      <c r="AL23" s="35">
        <f>Main!Y18*Mask!AA$7</f>
        <v>0</v>
      </c>
      <c r="AM23" s="35">
        <f>Main!Z18*Mask!AB$7</f>
        <v>0</v>
      </c>
      <c r="AN23" s="35"/>
      <c r="AO23" s="35">
        <f>IF(OR($A$1&lt;=Main!AA$4,ISBLANK($N23)),0,Main!AA18)</f>
        <v>5.625</v>
      </c>
      <c r="AP23" s="35">
        <f>IF(OR($A$1&lt;=Main!AB$4,ISBLANK($N23)),0,Main!AB18)</f>
        <v>0</v>
      </c>
      <c r="AQ23" s="35">
        <f>IF(OR($A$1&lt;=Main!AC$4,ISBLANK($N23)),0,Main!AC18)</f>
        <v>0</v>
      </c>
      <c r="AR23" s="35">
        <f>IF(OR($A$1&lt;=Main!AD$4,ISBLANK($N23)),0,Main!AD18)</f>
        <v>0</v>
      </c>
      <c r="AS23" s="35">
        <f>IF(OR($A$1&lt;=Main!AE$4,ISBLANK($N23)),0,Main!AE18)</f>
        <v>0</v>
      </c>
      <c r="AT23" s="35">
        <f>IF(OR($A$1&lt;=Main!AF$4,ISBLANK($N23)),0,Main!AF18)</f>
        <v>0</v>
      </c>
      <c r="AU23" s="35">
        <f>IF(OR($A$1&lt;=Main!AG$4,ISBLANK($N23)),0,Main!AG18)</f>
        <v>0</v>
      </c>
      <c r="AV23" s="35">
        <f>IF(OR($A$1&lt;=Main!AH$4,ISBLANK($N23)),0,Main!AH18)</f>
        <v>0</v>
      </c>
      <c r="AW23" s="35">
        <f>IF(OR($A$1&lt;=Main!AI$4,ISBLANK($N23)),0,Main!AI18)</f>
        <v>0</v>
      </c>
      <c r="AX23" s="35">
        <f>IF(OR($A$1&lt;=Main!AJ$4,ISBLANK($N23)),0,Main!AJ18)</f>
        <v>0</v>
      </c>
      <c r="AY23" s="35">
        <f>IF(OR($A$1&lt;=Main!AK$4,ISBLANK($N23)),0,Main!AK18)</f>
        <v>0</v>
      </c>
      <c r="AZ23" s="35">
        <f>IF(OR($A$1&lt;=Main!AL$4,ISBLANK($N23)),0,Main!AL18)</f>
        <v>0</v>
      </c>
      <c r="BA23" s="35">
        <f>IF(OR($A$1&lt;=Main!AM$4,ISBLANK($N23)),0,Main!AM18)</f>
        <v>0</v>
      </c>
      <c r="BB23" s="35">
        <f>IF(OR($A$1&lt;=Main!AN$4,ISBLANK($N23)),0,Main!AN18)</f>
        <v>0</v>
      </c>
      <c r="BC23" s="35">
        <f>IF(OR($A$1&lt;=Main!AO$4,ISBLANK($N23)),0,Main!AO18)</f>
        <v>0</v>
      </c>
      <c r="BD23" s="35">
        <f>IF(OR($A$1&lt;=Main!AP$4,ISBLANK($N23)),0,Main!AP18)</f>
        <v>0</v>
      </c>
      <c r="BE23" s="35">
        <f>IF(OR($A$1&lt;=Main!AQ$4,ISBLANK($N23)),0,Main!AQ18)</f>
        <v>0</v>
      </c>
      <c r="BF23" s="35">
        <f>IF(OR($A$1&lt;=Main!AR$4,ISBLANK($N23)),0,Main!AR18)</f>
        <v>0</v>
      </c>
      <c r="BG23" s="35">
        <f>IF(OR($A$1&lt;=Main!AS$4,ISBLANK($N23)),0,Main!AS18)</f>
        <v>0</v>
      </c>
      <c r="BH23" s="35">
        <f>IF(OR($A$1&lt;=Main!AT$4,ISBLANK($N23)),0,Main!AT18)</f>
        <v>0</v>
      </c>
      <c r="BI23" s="35">
        <f>IF(OR($A$1&lt;=Main!AU$4,ISBLANK($N23)),0,Main!AU18)</f>
        <v>0</v>
      </c>
      <c r="BJ23" s="35">
        <f>IF(OR($A$1&lt;=Main!AV$4,ISBLANK($N23)),0,Main!AV18)</f>
        <v>0</v>
      </c>
    </row>
    <row r="24" spans="1:63">
      <c r="A24" s="37"/>
      <c r="B24" s="37"/>
      <c r="C24" s="37" t="str">
        <f>IF(ISBLANK($A24),"",VLOOKUP($K24,Main!BC$6:BD$150,2,0))</f>
        <v/>
      </c>
      <c r="D24" s="43">
        <f t="shared" si="3"/>
        <v>0</v>
      </c>
      <c r="F24" s="6">
        <f>VLOOKUP($E24,Mask!$A$2:$C$102,$M$8,0)</f>
        <v>0</v>
      </c>
      <c r="G24" s="44">
        <f t="shared" si="4"/>
        <v>0</v>
      </c>
      <c r="K24" s="6" t="str">
        <f t="shared" si="0"/>
        <v/>
      </c>
      <c r="L24" s="35">
        <f t="shared" si="1"/>
        <v>0</v>
      </c>
      <c r="M24" s="6">
        <v>1</v>
      </c>
      <c r="N24" s="35" t="str">
        <f>Main!$A19&amp;Main!$B19</f>
        <v>КабероваИндира</v>
      </c>
      <c r="O24" s="145">
        <f t="shared" si="2"/>
        <v>0</v>
      </c>
      <c r="P24" s="150">
        <f t="shared" si="5"/>
        <v>33</v>
      </c>
      <c r="Q24" s="150">
        <f ca="1">IF(Main!$AY19&lt;&gt;"#",$P24-Main!$AY19,"#")</f>
        <v>19</v>
      </c>
      <c r="R24" s="35">
        <f>Main!E19*Mask!G$7</f>
        <v>0</v>
      </c>
      <c r="S24" s="35">
        <f>Main!F19*Mask!H$7</f>
        <v>0</v>
      </c>
      <c r="T24" s="35">
        <f>Main!G19*Mask!I$7</f>
        <v>0</v>
      </c>
      <c r="U24" s="35">
        <f>Main!H19*Mask!J$7</f>
        <v>0</v>
      </c>
      <c r="V24" s="35">
        <f>Main!I19*Mask!K$7</f>
        <v>0</v>
      </c>
      <c r="W24" s="35">
        <f>Main!J19*Mask!L$7</f>
        <v>0</v>
      </c>
      <c r="X24" s="35">
        <f>Main!K19*Mask!M$7</f>
        <v>0</v>
      </c>
      <c r="Y24" s="35">
        <f>Main!L19*Mask!N$7</f>
        <v>0</v>
      </c>
      <c r="Z24" s="35">
        <f>Main!M19*Mask!O$7</f>
        <v>0</v>
      </c>
      <c r="AA24" s="35">
        <f>Main!N19*Mask!P$7</f>
        <v>0</v>
      </c>
      <c r="AB24" s="35">
        <f>Main!O19*Mask!Q$7</f>
        <v>0</v>
      </c>
      <c r="AC24" s="35">
        <f>Main!P19*Mask!R$7</f>
        <v>0</v>
      </c>
      <c r="AD24" s="35">
        <f>Main!Q19*Mask!S$7</f>
        <v>0</v>
      </c>
      <c r="AE24" s="35">
        <f>Main!R19*Mask!T$7</f>
        <v>0</v>
      </c>
      <c r="AF24" s="35">
        <f>Main!S19*Mask!U$7</f>
        <v>0</v>
      </c>
      <c r="AG24" s="35">
        <f>Main!T19*Mask!V$7</f>
        <v>0</v>
      </c>
      <c r="AH24" s="35">
        <f>Main!U19*Mask!W$7</f>
        <v>0</v>
      </c>
      <c r="AI24" s="35">
        <f>Main!V19*Mask!X$7</f>
        <v>0</v>
      </c>
      <c r="AJ24" s="35">
        <f>Main!W19*Mask!Y$7</f>
        <v>0</v>
      </c>
      <c r="AK24" s="35">
        <f>Main!X19*Mask!Z$7</f>
        <v>0</v>
      </c>
      <c r="AL24" s="35">
        <f>Main!Y19*Mask!AA$7</f>
        <v>0</v>
      </c>
      <c r="AM24" s="35">
        <f>Main!Z19*Mask!AB$7</f>
        <v>0</v>
      </c>
      <c r="AN24" s="35"/>
      <c r="AO24" s="35">
        <f>IF(OR($A$1&lt;=Main!AA$4,ISBLANK($N24)),0,Main!AA19)</f>
        <v>0</v>
      </c>
      <c r="AP24" s="35">
        <f>IF(OR($A$1&lt;=Main!AB$4,ISBLANK($N24)),0,Main!AB19)</f>
        <v>0</v>
      </c>
      <c r="AQ24" s="35">
        <f>IF(OR($A$1&lt;=Main!AC$4,ISBLANK($N24)),0,Main!AC19)</f>
        <v>0</v>
      </c>
      <c r="AR24" s="35">
        <f>IF(OR($A$1&lt;=Main!AD$4,ISBLANK($N24)),0,Main!AD19)</f>
        <v>0</v>
      </c>
      <c r="AS24" s="35">
        <f>IF(OR($A$1&lt;=Main!AE$4,ISBLANK($N24)),0,Main!AE19)</f>
        <v>0</v>
      </c>
      <c r="AT24" s="35">
        <f>IF(OR($A$1&lt;=Main!AF$4,ISBLANK($N24)),0,Main!AF19)</f>
        <v>0</v>
      </c>
      <c r="AU24" s="35">
        <f>IF(OR($A$1&lt;=Main!AG$4,ISBLANK($N24)),0,Main!AG19)</f>
        <v>0</v>
      </c>
      <c r="AV24" s="35">
        <f>IF(OR($A$1&lt;=Main!AH$4,ISBLANK($N24)),0,Main!AH19)</f>
        <v>0</v>
      </c>
      <c r="AW24" s="35">
        <f>IF(OR($A$1&lt;=Main!AI$4,ISBLANK($N24)),0,Main!AI19)</f>
        <v>0</v>
      </c>
      <c r="AX24" s="35">
        <f>IF(OR($A$1&lt;=Main!AJ$4,ISBLANK($N24)),0,Main!AJ19)</f>
        <v>0</v>
      </c>
      <c r="AY24" s="35">
        <f>IF(OR($A$1&lt;=Main!AK$4,ISBLANK($N24)),0,Main!AK19)</f>
        <v>0</v>
      </c>
      <c r="AZ24" s="35">
        <f>IF(OR($A$1&lt;=Main!AL$4,ISBLANK($N24)),0,Main!AL19)</f>
        <v>0</v>
      </c>
      <c r="BA24" s="35">
        <f>IF(OR($A$1&lt;=Main!AM$4,ISBLANK($N24)),0,Main!AM19)</f>
        <v>0</v>
      </c>
      <c r="BB24" s="35">
        <f>IF(OR($A$1&lt;=Main!AN$4,ISBLANK($N24)),0,Main!AN19)</f>
        <v>0</v>
      </c>
      <c r="BC24" s="35">
        <f>IF(OR($A$1&lt;=Main!AO$4,ISBLANK($N24)),0,Main!AO19)</f>
        <v>0</v>
      </c>
      <c r="BD24" s="35">
        <f>IF(OR($A$1&lt;=Main!AP$4,ISBLANK($N24)),0,Main!AP19)</f>
        <v>0</v>
      </c>
      <c r="BE24" s="35">
        <f>IF(OR($A$1&lt;=Main!AQ$4,ISBLANK($N24)),0,Main!AQ19)</f>
        <v>0</v>
      </c>
      <c r="BF24" s="35">
        <f>IF(OR($A$1&lt;=Main!AR$4,ISBLANK($N24)),0,Main!AR19)</f>
        <v>0</v>
      </c>
      <c r="BG24" s="35">
        <f>IF(OR($A$1&lt;=Main!AS$4,ISBLANK($N24)),0,Main!AS19)</f>
        <v>0</v>
      </c>
      <c r="BH24" s="35">
        <f>IF(OR($A$1&lt;=Main!AT$4,ISBLANK($N24)),0,Main!AT19)</f>
        <v>0</v>
      </c>
      <c r="BI24" s="35">
        <f>IF(OR($A$1&lt;=Main!AU$4,ISBLANK($N24)),0,Main!AU19)</f>
        <v>0</v>
      </c>
      <c r="BJ24" s="35">
        <f>IF(OR($A$1&lt;=Main!AV$4,ISBLANK($N24)),0,Main!AV19)</f>
        <v>0</v>
      </c>
    </row>
    <row r="25" spans="1:63">
      <c r="A25" s="37"/>
      <c r="B25" s="37"/>
      <c r="C25" s="37" t="str">
        <f>IF(ISBLANK($A25),"",VLOOKUP($K25,Main!BC$6:BD$150,2,0))</f>
        <v/>
      </c>
      <c r="D25" s="43">
        <f t="shared" si="3"/>
        <v>0</v>
      </c>
      <c r="F25" s="6">
        <f>VLOOKUP($E25,Mask!$A$2:$C$102,$M$8,0)</f>
        <v>0</v>
      </c>
      <c r="G25" s="44">
        <f t="shared" si="4"/>
        <v>0</v>
      </c>
      <c r="K25" s="6" t="str">
        <f t="shared" si="0"/>
        <v/>
      </c>
      <c r="L25" s="35">
        <f t="shared" si="1"/>
        <v>0</v>
      </c>
      <c r="M25" s="6">
        <v>1</v>
      </c>
      <c r="N25" s="35" t="str">
        <f>Main!$A20&amp;Main!$B20</f>
        <v>НиколаеваЕкатерина</v>
      </c>
      <c r="O25" s="145">
        <f t="shared" si="2"/>
        <v>54.786860299268241</v>
      </c>
      <c r="P25" s="150">
        <f t="shared" si="5"/>
        <v>21</v>
      </c>
      <c r="Q25" s="150">
        <f ca="1">IF(Main!$AY20&lt;&gt;"#",$P25-Main!$AY20,"#")</f>
        <v>6</v>
      </c>
      <c r="R25" s="35">
        <f>Main!E20*Mask!G$7</f>
        <v>0</v>
      </c>
      <c r="S25" s="35">
        <f>Main!F20*Mask!H$7</f>
        <v>0</v>
      </c>
      <c r="T25" s="35">
        <f>Main!G20*Mask!I$7</f>
        <v>0</v>
      </c>
      <c r="U25" s="35">
        <f>Main!H20*Mask!J$7</f>
        <v>0</v>
      </c>
      <c r="V25" s="35">
        <f>Main!I20*Mask!K$7</f>
        <v>0</v>
      </c>
      <c r="W25" s="35">
        <f>Main!J20*Mask!L$7</f>
        <v>0</v>
      </c>
      <c r="X25" s="35">
        <f>Main!K20*Mask!M$7</f>
        <v>0</v>
      </c>
      <c r="Y25" s="35">
        <f>Main!L20*Mask!N$7</f>
        <v>0</v>
      </c>
      <c r="Z25" s="35">
        <f>Main!M20*Mask!O$7</f>
        <v>0</v>
      </c>
      <c r="AA25" s="35">
        <f>Main!N20*Mask!P$7</f>
        <v>0</v>
      </c>
      <c r="AB25" s="35">
        <f>Main!O20*Mask!Q$7</f>
        <v>0</v>
      </c>
      <c r="AC25" s="35">
        <f>Main!P20*Mask!R$7</f>
        <v>0</v>
      </c>
      <c r="AD25" s="35">
        <f>Main!Q20*Mask!S$7</f>
        <v>0</v>
      </c>
      <c r="AE25" s="35">
        <f>Main!R20*Mask!T$7</f>
        <v>0</v>
      </c>
      <c r="AF25" s="35">
        <f>Main!S20*Mask!U$7</f>
        <v>0</v>
      </c>
      <c r="AG25" s="35">
        <f>Main!T20*Mask!V$7</f>
        <v>0</v>
      </c>
      <c r="AH25" s="35">
        <f>Main!U20*Mask!W$7</f>
        <v>0</v>
      </c>
      <c r="AI25" s="35">
        <f>Main!V20*Mask!X$7</f>
        <v>0</v>
      </c>
      <c r="AJ25" s="35">
        <f>Main!W20*Mask!Y$7</f>
        <v>0</v>
      </c>
      <c r="AK25" s="35">
        <f>Main!X20*Mask!Z$7</f>
        <v>0</v>
      </c>
      <c r="AL25" s="35">
        <f>Main!Y20*Mask!AA$7</f>
        <v>0</v>
      </c>
      <c r="AM25" s="35">
        <f>Main!Z20*Mask!AB$7</f>
        <v>0</v>
      </c>
      <c r="AN25" s="35"/>
      <c r="AO25" s="35">
        <f>IF(OR($A$1&lt;=Main!AA$4,ISBLANK($N25)),0,Main!AA20)</f>
        <v>0</v>
      </c>
      <c r="AP25" s="35">
        <f>IF(OR($A$1&lt;=Main!AB$4,ISBLANK($N25)),0,Main!AB20)</f>
        <v>54.786860299268241</v>
      </c>
      <c r="AQ25" s="35">
        <f>IF(OR($A$1&lt;=Main!AC$4,ISBLANK($N25)),0,Main!AC20)</f>
        <v>0</v>
      </c>
      <c r="AR25" s="35">
        <f>IF(OR($A$1&lt;=Main!AD$4,ISBLANK($N25)),0,Main!AD20)</f>
        <v>0</v>
      </c>
      <c r="AS25" s="35">
        <f>IF(OR($A$1&lt;=Main!AE$4,ISBLANK($N25)),0,Main!AE20)</f>
        <v>0</v>
      </c>
      <c r="AT25" s="35">
        <f>IF(OR($A$1&lt;=Main!AF$4,ISBLANK($N25)),0,Main!AF20)</f>
        <v>0</v>
      </c>
      <c r="AU25" s="35">
        <f>IF(OR($A$1&lt;=Main!AG$4,ISBLANK($N25)),0,Main!AG20)</f>
        <v>0</v>
      </c>
      <c r="AV25" s="35">
        <f>IF(OR($A$1&lt;=Main!AH$4,ISBLANK($N25)),0,Main!AH20)</f>
        <v>0</v>
      </c>
      <c r="AW25" s="35">
        <f>IF(OR($A$1&lt;=Main!AI$4,ISBLANK($N25)),0,Main!AI20)</f>
        <v>0</v>
      </c>
      <c r="AX25" s="35">
        <f>IF(OR($A$1&lt;=Main!AJ$4,ISBLANK($N25)),0,Main!AJ20)</f>
        <v>0</v>
      </c>
      <c r="AY25" s="35">
        <f>IF(OR($A$1&lt;=Main!AK$4,ISBLANK($N25)),0,Main!AK20)</f>
        <v>0</v>
      </c>
      <c r="AZ25" s="35">
        <f>IF(OR($A$1&lt;=Main!AL$4,ISBLANK($N25)),0,Main!AL20)</f>
        <v>0</v>
      </c>
      <c r="BA25" s="35">
        <f>IF(OR($A$1&lt;=Main!AM$4,ISBLANK($N25)),0,Main!AM20)</f>
        <v>0</v>
      </c>
      <c r="BB25" s="35">
        <f>IF(OR($A$1&lt;=Main!AN$4,ISBLANK($N25)),0,Main!AN20)</f>
        <v>0</v>
      </c>
      <c r="BC25" s="35">
        <f>IF(OR($A$1&lt;=Main!AO$4,ISBLANK($N25)),0,Main!AO20)</f>
        <v>0</v>
      </c>
      <c r="BD25" s="35">
        <f>IF(OR($A$1&lt;=Main!AP$4,ISBLANK($N25)),0,Main!AP20)</f>
        <v>0</v>
      </c>
      <c r="BE25" s="35">
        <f>IF(OR($A$1&lt;=Main!AQ$4,ISBLANK($N25)),0,Main!AQ20)</f>
        <v>0</v>
      </c>
      <c r="BF25" s="35">
        <f>IF(OR($A$1&lt;=Main!AR$4,ISBLANK($N25)),0,Main!AR20)</f>
        <v>0</v>
      </c>
      <c r="BG25" s="35">
        <f>IF(OR($A$1&lt;=Main!AS$4,ISBLANK($N25)),0,Main!AS20)</f>
        <v>0</v>
      </c>
      <c r="BH25" s="35">
        <f>IF(OR($A$1&lt;=Main!AT$4,ISBLANK($N25)),0,Main!AT20)</f>
        <v>0</v>
      </c>
      <c r="BI25" s="35">
        <f>IF(OR($A$1&lt;=Main!AU$4,ISBLANK($N25)),0,Main!AU20)</f>
        <v>0</v>
      </c>
      <c r="BJ25" s="35">
        <f>IF(OR($A$1&lt;=Main!AV$4,ISBLANK($N25)),0,Main!AV20)</f>
        <v>0</v>
      </c>
    </row>
    <row r="26" spans="1:63">
      <c r="A26" s="37"/>
      <c r="B26" s="37"/>
      <c r="C26" s="37" t="str">
        <f>IF(ISBLANK($A26),"",VLOOKUP($K26,Main!BC$6:BD$150,2,0))</f>
        <v/>
      </c>
      <c r="D26" s="43">
        <f t="shared" si="3"/>
        <v>0</v>
      </c>
      <c r="F26" s="6">
        <f>VLOOKUP($E26,Mask!$A$2:$C$102,$M$8,0)</f>
        <v>0</v>
      </c>
      <c r="G26" s="44">
        <f t="shared" si="4"/>
        <v>0</v>
      </c>
      <c r="K26" s="6" t="str">
        <f t="shared" si="0"/>
        <v/>
      </c>
      <c r="L26" s="35">
        <f t="shared" si="1"/>
        <v>0</v>
      </c>
      <c r="M26" s="6">
        <v>1</v>
      </c>
      <c r="N26" s="35" t="str">
        <f>Main!$A21&amp;Main!$B21</f>
        <v>ЗенковаАнастасия</v>
      </c>
      <c r="O26" s="145">
        <f t="shared" si="2"/>
        <v>19.346351969329557</v>
      </c>
      <c r="P26" s="150">
        <f t="shared" si="5"/>
        <v>29</v>
      </c>
      <c r="Q26" s="150">
        <f ca="1">IF(Main!$AY21&lt;&gt;"#",$P26-Main!$AY21,"#")</f>
        <v>13</v>
      </c>
      <c r="R26" s="35">
        <f>Main!E21*Mask!G$7</f>
        <v>0</v>
      </c>
      <c r="S26" s="35">
        <f>Main!F21*Mask!H$7</f>
        <v>0</v>
      </c>
      <c r="T26" s="35">
        <f>Main!G21*Mask!I$7</f>
        <v>0</v>
      </c>
      <c r="U26" s="35">
        <f>Main!H21*Mask!J$7</f>
        <v>0</v>
      </c>
      <c r="V26" s="35">
        <f>Main!I21*Mask!K$7</f>
        <v>0</v>
      </c>
      <c r="W26" s="35">
        <f>Main!J21*Mask!L$7</f>
        <v>0</v>
      </c>
      <c r="X26" s="35">
        <f>Main!K21*Mask!M$7</f>
        <v>0</v>
      </c>
      <c r="Y26" s="35">
        <f>Main!L21*Mask!N$7</f>
        <v>0</v>
      </c>
      <c r="Z26" s="35">
        <f>Main!M21*Mask!O$7</f>
        <v>0</v>
      </c>
      <c r="AA26" s="35">
        <f>Main!N21*Mask!P$7</f>
        <v>0</v>
      </c>
      <c r="AB26" s="35">
        <f>Main!O21*Mask!Q$7</f>
        <v>0</v>
      </c>
      <c r="AC26" s="35">
        <f>Main!P21*Mask!R$7</f>
        <v>0</v>
      </c>
      <c r="AD26" s="35">
        <f>Main!Q21*Mask!S$7</f>
        <v>0</v>
      </c>
      <c r="AE26" s="35">
        <f>Main!R21*Mask!T$7</f>
        <v>0</v>
      </c>
      <c r="AF26" s="35">
        <f>Main!S21*Mask!U$7</f>
        <v>0</v>
      </c>
      <c r="AG26" s="35">
        <f>Main!T21*Mask!V$7</f>
        <v>0</v>
      </c>
      <c r="AH26" s="35">
        <f>Main!U21*Mask!W$7</f>
        <v>0</v>
      </c>
      <c r="AI26" s="35">
        <f>Main!V21*Mask!X$7</f>
        <v>0</v>
      </c>
      <c r="AJ26" s="35">
        <f>Main!W21*Mask!Y$7</f>
        <v>0</v>
      </c>
      <c r="AK26" s="35">
        <f>Main!X21*Mask!Z$7</f>
        <v>0</v>
      </c>
      <c r="AL26" s="35">
        <f>Main!Y21*Mask!AA$7</f>
        <v>0</v>
      </c>
      <c r="AM26" s="35">
        <f>Main!Z21*Mask!AB$7</f>
        <v>0</v>
      </c>
      <c r="AN26" s="35"/>
      <c r="AO26" s="35">
        <f>IF(OR($A$1&lt;=Main!AA$4,ISBLANK($N26)),0,Main!AA21)</f>
        <v>19.346351969329557</v>
      </c>
      <c r="AP26" s="35">
        <f>IF(OR($A$1&lt;=Main!AB$4,ISBLANK($N26)),0,Main!AB21)</f>
        <v>0</v>
      </c>
      <c r="AQ26" s="35">
        <f>IF(OR($A$1&lt;=Main!AC$4,ISBLANK($N26)),0,Main!AC21)</f>
        <v>0</v>
      </c>
      <c r="AR26" s="35">
        <f>IF(OR($A$1&lt;=Main!AD$4,ISBLANK($N26)),0,Main!AD21)</f>
        <v>0</v>
      </c>
      <c r="AS26" s="35">
        <f>IF(OR($A$1&lt;=Main!AE$4,ISBLANK($N26)),0,Main!AE21)</f>
        <v>0</v>
      </c>
      <c r="AT26" s="35">
        <f>IF(OR($A$1&lt;=Main!AF$4,ISBLANK($N26)),0,Main!AF21)</f>
        <v>0</v>
      </c>
      <c r="AU26" s="35">
        <f>IF(OR($A$1&lt;=Main!AG$4,ISBLANK($N26)),0,Main!AG21)</f>
        <v>0</v>
      </c>
      <c r="AV26" s="35">
        <f>IF(OR($A$1&lt;=Main!AH$4,ISBLANK($N26)),0,Main!AH21)</f>
        <v>0</v>
      </c>
      <c r="AW26" s="35">
        <f>IF(OR($A$1&lt;=Main!AI$4,ISBLANK($N26)),0,Main!AI21)</f>
        <v>0</v>
      </c>
      <c r="AX26" s="35">
        <f>IF(OR($A$1&lt;=Main!AJ$4,ISBLANK($N26)),0,Main!AJ21)</f>
        <v>0</v>
      </c>
      <c r="AY26" s="35">
        <f>IF(OR($A$1&lt;=Main!AK$4,ISBLANK($N26)),0,Main!AK21)</f>
        <v>0</v>
      </c>
      <c r="AZ26" s="35">
        <f>IF(OR($A$1&lt;=Main!AL$4,ISBLANK($N26)),0,Main!AL21)</f>
        <v>0</v>
      </c>
      <c r="BA26" s="35">
        <f>IF(OR($A$1&lt;=Main!AM$4,ISBLANK($N26)),0,Main!AM21)</f>
        <v>0</v>
      </c>
      <c r="BB26" s="35">
        <f>IF(OR($A$1&lt;=Main!AN$4,ISBLANK($N26)),0,Main!AN21)</f>
        <v>0</v>
      </c>
      <c r="BC26" s="35">
        <f>IF(OR($A$1&lt;=Main!AO$4,ISBLANK($N26)),0,Main!AO21)</f>
        <v>0</v>
      </c>
      <c r="BD26" s="35">
        <f>IF(OR($A$1&lt;=Main!AP$4,ISBLANK($N26)),0,Main!AP21)</f>
        <v>0</v>
      </c>
      <c r="BE26" s="35">
        <f>IF(OR($A$1&lt;=Main!AQ$4,ISBLANK($N26)),0,Main!AQ21)</f>
        <v>0</v>
      </c>
      <c r="BF26" s="35">
        <f>IF(OR($A$1&lt;=Main!AR$4,ISBLANK($N26)),0,Main!AR21)</f>
        <v>0</v>
      </c>
      <c r="BG26" s="35">
        <f>IF(OR($A$1&lt;=Main!AS$4,ISBLANK($N26)),0,Main!AS21)</f>
        <v>0</v>
      </c>
      <c r="BH26" s="35">
        <f>IF(OR($A$1&lt;=Main!AT$4,ISBLANK($N26)),0,Main!AT21)</f>
        <v>0</v>
      </c>
      <c r="BI26" s="35">
        <f>IF(OR($A$1&lt;=Main!AU$4,ISBLANK($N26)),0,Main!AU21)</f>
        <v>0</v>
      </c>
      <c r="BJ26" s="35">
        <f>IF(OR($A$1&lt;=Main!AV$4,ISBLANK($N26)),0,Main!AV21)</f>
        <v>0</v>
      </c>
    </row>
    <row r="27" spans="1:63">
      <c r="A27" s="37"/>
      <c r="B27" s="37"/>
      <c r="C27" s="37" t="str">
        <f>IF(ISBLANK($A27),"",VLOOKUP($K27,Main!BC$6:BD$150,2,0))</f>
        <v/>
      </c>
      <c r="D27" s="43">
        <f t="shared" si="3"/>
        <v>0</v>
      </c>
      <c r="F27" s="6">
        <f>VLOOKUP($E27,Mask!$A$2:$C$102,$M$8,0)</f>
        <v>0</v>
      </c>
      <c r="G27" s="44">
        <f t="shared" si="4"/>
        <v>0</v>
      </c>
      <c r="K27" s="6" t="str">
        <f t="shared" si="0"/>
        <v/>
      </c>
      <c r="L27" s="35">
        <f t="shared" si="1"/>
        <v>0</v>
      </c>
      <c r="M27" s="6">
        <v>1</v>
      </c>
      <c r="N27" s="35" t="str">
        <f>Main!$A22&amp;Main!$B22</f>
        <v>РодионоваДарья</v>
      </c>
      <c r="O27" s="145">
        <f t="shared" si="2"/>
        <v>57.042256283264095</v>
      </c>
      <c r="P27" s="150">
        <f t="shared" si="5"/>
        <v>19</v>
      </c>
      <c r="Q27" s="150">
        <f ca="1">IF(Main!$AY22&lt;&gt;"#",$P27-Main!$AY22,"#")</f>
        <v>2</v>
      </c>
      <c r="R27" s="35">
        <f>Main!E22*Mask!G$7</f>
        <v>0</v>
      </c>
      <c r="S27" s="35">
        <f>Main!F22*Mask!H$7</f>
        <v>0</v>
      </c>
      <c r="T27" s="35">
        <f>Main!G22*Mask!I$7</f>
        <v>0</v>
      </c>
      <c r="U27" s="35">
        <f>Main!H22*Mask!J$7</f>
        <v>0</v>
      </c>
      <c r="V27" s="35">
        <f>Main!I22*Mask!K$7</f>
        <v>0</v>
      </c>
      <c r="W27" s="35">
        <f>Main!J22*Mask!L$7</f>
        <v>0</v>
      </c>
      <c r="X27" s="35">
        <f>Main!K22*Mask!M$7</f>
        <v>0</v>
      </c>
      <c r="Y27" s="35">
        <f>Main!L22*Mask!N$7</f>
        <v>57.042256283264095</v>
      </c>
      <c r="Z27" s="35">
        <f>Main!M22*Mask!O$7</f>
        <v>0</v>
      </c>
      <c r="AA27" s="35">
        <f>Main!N22*Mask!P$7</f>
        <v>0</v>
      </c>
      <c r="AB27" s="35">
        <f>Main!O22*Mask!Q$7</f>
        <v>0</v>
      </c>
      <c r="AC27" s="35">
        <f>Main!P22*Mask!R$7</f>
        <v>0</v>
      </c>
      <c r="AD27" s="35">
        <f>Main!Q22*Mask!S$7</f>
        <v>0</v>
      </c>
      <c r="AE27" s="35">
        <f>Main!R22*Mask!T$7</f>
        <v>0</v>
      </c>
      <c r="AF27" s="35">
        <f>Main!S22*Mask!U$7</f>
        <v>0</v>
      </c>
      <c r="AG27" s="35">
        <f>Main!T22*Mask!V$7</f>
        <v>0</v>
      </c>
      <c r="AH27" s="35">
        <f>Main!U22*Mask!W$7</f>
        <v>0</v>
      </c>
      <c r="AI27" s="35">
        <f>Main!V22*Mask!X$7</f>
        <v>0</v>
      </c>
      <c r="AJ27" s="35">
        <f>Main!W22*Mask!Y$7</f>
        <v>0</v>
      </c>
      <c r="AK27" s="35">
        <f>Main!X22*Mask!Z$7</f>
        <v>0</v>
      </c>
      <c r="AL27" s="35">
        <f>Main!Y22*Mask!AA$7</f>
        <v>0</v>
      </c>
      <c r="AM27" s="35">
        <f>Main!Z22*Mask!AB$7</f>
        <v>0</v>
      </c>
      <c r="AN27" s="35"/>
      <c r="AO27" s="35">
        <f>IF(OR($A$1&lt;=Main!AA$4,ISBLANK($N27)),0,Main!AA22)</f>
        <v>0</v>
      </c>
      <c r="AP27" s="35">
        <f>IF(OR($A$1&lt;=Main!AB$4,ISBLANK($N27)),0,Main!AB22)</f>
        <v>0</v>
      </c>
      <c r="AQ27" s="35">
        <f>IF(OR($A$1&lt;=Main!AC$4,ISBLANK($N27)),0,Main!AC22)</f>
        <v>0</v>
      </c>
      <c r="AR27" s="35">
        <f>IF(OR($A$1&lt;=Main!AD$4,ISBLANK($N27)),0,Main!AD22)</f>
        <v>0</v>
      </c>
      <c r="AS27" s="35">
        <f>IF(OR($A$1&lt;=Main!AE$4,ISBLANK($N27)),0,Main!AE22)</f>
        <v>0</v>
      </c>
      <c r="AT27" s="35">
        <f>IF(OR($A$1&lt;=Main!AF$4,ISBLANK($N27)),0,Main!AF22)</f>
        <v>0</v>
      </c>
      <c r="AU27" s="35">
        <f>IF(OR($A$1&lt;=Main!AG$4,ISBLANK($N27)),0,Main!AG22)</f>
        <v>0</v>
      </c>
      <c r="AV27" s="35">
        <f>IF(OR($A$1&lt;=Main!AH$4,ISBLANK($N27)),0,Main!AH22)</f>
        <v>0</v>
      </c>
      <c r="AW27" s="35">
        <f>IF(OR($A$1&lt;=Main!AI$4,ISBLANK($N27)),0,Main!AI22)</f>
        <v>0</v>
      </c>
      <c r="AX27" s="35">
        <f>IF(OR($A$1&lt;=Main!AJ$4,ISBLANK($N27)),0,Main!AJ22)</f>
        <v>0</v>
      </c>
      <c r="AY27" s="35">
        <f>IF(OR($A$1&lt;=Main!AK$4,ISBLANK($N27)),0,Main!AK22)</f>
        <v>0</v>
      </c>
      <c r="AZ27" s="35">
        <f>IF(OR($A$1&lt;=Main!AL$4,ISBLANK($N27)),0,Main!AL22)</f>
        <v>0</v>
      </c>
      <c r="BA27" s="35">
        <f>IF(OR($A$1&lt;=Main!AM$4,ISBLANK($N27)),0,Main!AM22)</f>
        <v>0</v>
      </c>
      <c r="BB27" s="35">
        <f>IF(OR($A$1&lt;=Main!AN$4,ISBLANK($N27)),0,Main!AN22)</f>
        <v>0</v>
      </c>
      <c r="BC27" s="35">
        <f>IF(OR($A$1&lt;=Main!AO$4,ISBLANK($N27)),0,Main!AO22)</f>
        <v>0</v>
      </c>
      <c r="BD27" s="35">
        <f>IF(OR($A$1&lt;=Main!AP$4,ISBLANK($N27)),0,Main!AP22)</f>
        <v>0</v>
      </c>
      <c r="BE27" s="35">
        <f>IF(OR($A$1&lt;=Main!AQ$4,ISBLANK($N27)),0,Main!AQ22)</f>
        <v>0</v>
      </c>
      <c r="BF27" s="35">
        <f>IF(OR($A$1&lt;=Main!AR$4,ISBLANK($N27)),0,Main!AR22)</f>
        <v>0</v>
      </c>
      <c r="BG27" s="35">
        <f>IF(OR($A$1&lt;=Main!AS$4,ISBLANK($N27)),0,Main!AS22)</f>
        <v>0</v>
      </c>
      <c r="BH27" s="35">
        <f>IF(OR($A$1&lt;=Main!AT$4,ISBLANK($N27)),0,Main!AT22)</f>
        <v>0</v>
      </c>
      <c r="BI27" s="35">
        <f>IF(OR($A$1&lt;=Main!AU$4,ISBLANK($N27)),0,Main!AU22)</f>
        <v>0</v>
      </c>
      <c r="BJ27" s="35">
        <f>IF(OR($A$1&lt;=Main!AV$4,ISBLANK($N27)),0,Main!AV22)</f>
        <v>0</v>
      </c>
    </row>
    <row r="28" spans="1:63">
      <c r="A28" s="37"/>
      <c r="B28" s="37"/>
      <c r="C28" s="37" t="str">
        <f>IF(ISBLANK($A28),"",VLOOKUP($K28,Main!BC$6:BD$150,2,0))</f>
        <v/>
      </c>
      <c r="D28" s="43">
        <f t="shared" si="3"/>
        <v>0</v>
      </c>
      <c r="F28" s="6">
        <f>VLOOKUP($E28,Mask!$A$2:$C$102,$M$8,0)</f>
        <v>0</v>
      </c>
      <c r="G28" s="44">
        <f t="shared" si="4"/>
        <v>0</v>
      </c>
      <c r="H28" s="46"/>
      <c r="I28" s="46"/>
      <c r="K28" s="6" t="str">
        <f t="shared" si="0"/>
        <v/>
      </c>
      <c r="L28" s="35">
        <f t="shared" si="1"/>
        <v>0</v>
      </c>
      <c r="M28" s="6">
        <v>1</v>
      </c>
      <c r="N28" s="35" t="str">
        <f>Main!$A23&amp;Main!$B23</f>
        <v>СанниковаНаталья</v>
      </c>
      <c r="O28" s="145">
        <f t="shared" si="2"/>
        <v>56.452025251477394</v>
      </c>
      <c r="P28" s="150">
        <f t="shared" si="5"/>
        <v>20</v>
      </c>
      <c r="Q28" s="150">
        <f ca="1">IF(Main!$AY23&lt;&gt;"#",$P28-Main!$AY23,"#")</f>
        <v>2</v>
      </c>
      <c r="R28" s="35">
        <f>Main!E23*Mask!G$7</f>
        <v>0</v>
      </c>
      <c r="S28" s="35">
        <f>Main!F23*Mask!H$7</f>
        <v>0</v>
      </c>
      <c r="T28" s="35">
        <f>Main!G23*Mask!I$7</f>
        <v>0</v>
      </c>
      <c r="U28" s="35">
        <f>Main!H23*Mask!J$7</f>
        <v>0</v>
      </c>
      <c r="V28" s="35">
        <f>Main!I23*Mask!K$7</f>
        <v>0</v>
      </c>
      <c r="W28" s="35">
        <f>Main!J23*Mask!L$7</f>
        <v>0</v>
      </c>
      <c r="X28" s="35">
        <f>Main!K23*Mask!M$7</f>
        <v>56.452025251477394</v>
      </c>
      <c r="Y28" s="35">
        <f>Main!L23*Mask!N$7</f>
        <v>0</v>
      </c>
      <c r="Z28" s="35">
        <f>Main!M23*Mask!O$7</f>
        <v>0</v>
      </c>
      <c r="AA28" s="35">
        <f>Main!N23*Mask!P$7</f>
        <v>0</v>
      </c>
      <c r="AB28" s="35">
        <f>Main!O23*Mask!Q$7</f>
        <v>0</v>
      </c>
      <c r="AC28" s="35">
        <f>Main!P23*Mask!R$7</f>
        <v>0</v>
      </c>
      <c r="AD28" s="35">
        <f>Main!Q23*Mask!S$7</f>
        <v>0</v>
      </c>
      <c r="AE28" s="35">
        <f>Main!R23*Mask!T$7</f>
        <v>0</v>
      </c>
      <c r="AF28" s="35">
        <f>Main!S23*Mask!U$7</f>
        <v>0</v>
      </c>
      <c r="AG28" s="35">
        <f>Main!T23*Mask!V$7</f>
        <v>0</v>
      </c>
      <c r="AH28" s="35">
        <f>Main!U23*Mask!W$7</f>
        <v>0</v>
      </c>
      <c r="AI28" s="35">
        <f>Main!V23*Mask!X$7</f>
        <v>0</v>
      </c>
      <c r="AJ28" s="35">
        <f>Main!W23*Mask!Y$7</f>
        <v>0</v>
      </c>
      <c r="AK28" s="35">
        <f>Main!X23*Mask!Z$7</f>
        <v>0</v>
      </c>
      <c r="AL28" s="35">
        <f>Main!Y23*Mask!AA$7</f>
        <v>0</v>
      </c>
      <c r="AM28" s="35">
        <f>Main!Z23*Mask!AB$7</f>
        <v>0</v>
      </c>
      <c r="AN28" s="35"/>
      <c r="AO28" s="35">
        <f>IF(OR($A$1&lt;=Main!AA$4,ISBLANK($N28)),0,Main!AA23)</f>
        <v>0</v>
      </c>
      <c r="AP28" s="35">
        <f>IF(OR($A$1&lt;=Main!AB$4,ISBLANK($N28)),0,Main!AB23)</f>
        <v>0</v>
      </c>
      <c r="AQ28" s="35">
        <f>IF(OR($A$1&lt;=Main!AC$4,ISBLANK($N28)),0,Main!AC23)</f>
        <v>0</v>
      </c>
      <c r="AR28" s="35">
        <f>IF(OR($A$1&lt;=Main!AD$4,ISBLANK($N28)),0,Main!AD23)</f>
        <v>0</v>
      </c>
      <c r="AS28" s="35">
        <f>IF(OR($A$1&lt;=Main!AE$4,ISBLANK($N28)),0,Main!AE23)</f>
        <v>0</v>
      </c>
      <c r="AT28" s="35">
        <f>IF(OR($A$1&lt;=Main!AF$4,ISBLANK($N28)),0,Main!AF23)</f>
        <v>0</v>
      </c>
      <c r="AU28" s="35">
        <f>IF(OR($A$1&lt;=Main!AG$4,ISBLANK($N28)),0,Main!AG23)</f>
        <v>0</v>
      </c>
      <c r="AV28" s="35">
        <f>IF(OR($A$1&lt;=Main!AH$4,ISBLANK($N28)),0,Main!AH23)</f>
        <v>0</v>
      </c>
      <c r="AW28" s="35">
        <f>IF(OR($A$1&lt;=Main!AI$4,ISBLANK($N28)),0,Main!AI23)</f>
        <v>0</v>
      </c>
      <c r="AX28" s="35">
        <f>IF(OR($A$1&lt;=Main!AJ$4,ISBLANK($N28)),0,Main!AJ23)</f>
        <v>0</v>
      </c>
      <c r="AY28" s="35">
        <f>IF(OR($A$1&lt;=Main!AK$4,ISBLANK($N28)),0,Main!AK23)</f>
        <v>0</v>
      </c>
      <c r="AZ28" s="35">
        <f>IF(OR($A$1&lt;=Main!AL$4,ISBLANK($N28)),0,Main!AL23)</f>
        <v>0</v>
      </c>
      <c r="BA28" s="35">
        <f>IF(OR($A$1&lt;=Main!AM$4,ISBLANK($N28)),0,Main!AM23)</f>
        <v>0</v>
      </c>
      <c r="BB28" s="35">
        <f>IF(OR($A$1&lt;=Main!AN$4,ISBLANK($N28)),0,Main!AN23)</f>
        <v>0</v>
      </c>
      <c r="BC28" s="35">
        <f>IF(OR($A$1&lt;=Main!AO$4,ISBLANK($N28)),0,Main!AO23)</f>
        <v>0</v>
      </c>
      <c r="BD28" s="35">
        <f>IF(OR($A$1&lt;=Main!AP$4,ISBLANK($N28)),0,Main!AP23)</f>
        <v>0</v>
      </c>
      <c r="BE28" s="35">
        <f>IF(OR($A$1&lt;=Main!AQ$4,ISBLANK($N28)),0,Main!AQ23)</f>
        <v>0</v>
      </c>
      <c r="BF28" s="35">
        <f>IF(OR($A$1&lt;=Main!AR$4,ISBLANK($N28)),0,Main!AR23)</f>
        <v>0</v>
      </c>
      <c r="BG28" s="35">
        <f>IF(OR($A$1&lt;=Main!AS$4,ISBLANK($N28)),0,Main!AS23)</f>
        <v>0</v>
      </c>
      <c r="BH28" s="35">
        <f>IF(OR($A$1&lt;=Main!AT$4,ISBLANK($N28)),0,Main!AT23)</f>
        <v>0</v>
      </c>
      <c r="BI28" s="35">
        <f>IF(OR($A$1&lt;=Main!AU$4,ISBLANK($N28)),0,Main!AU23)</f>
        <v>0</v>
      </c>
      <c r="BJ28" s="35">
        <f>IF(OR($A$1&lt;=Main!AV$4,ISBLANK($N28)),0,Main!AV23)</f>
        <v>0</v>
      </c>
    </row>
    <row r="29" spans="1:63">
      <c r="A29" s="37"/>
      <c r="B29" s="37"/>
      <c r="C29" s="37" t="str">
        <f>IF(ISBLANK($A29),"",VLOOKUP($K29,Main!BC$6:BD$150,2,0))</f>
        <v/>
      </c>
      <c r="D29" s="43">
        <f t="shared" si="3"/>
        <v>0</v>
      </c>
      <c r="F29" s="6">
        <f>VLOOKUP($E29,Mask!$A$2:$C$102,$M$8,0)</f>
        <v>0</v>
      </c>
      <c r="G29" s="44">
        <f t="shared" si="4"/>
        <v>0</v>
      </c>
      <c r="K29" s="6" t="str">
        <f t="shared" si="0"/>
        <v/>
      </c>
      <c r="L29" s="35">
        <f t="shared" si="1"/>
        <v>0</v>
      </c>
      <c r="M29" s="6">
        <v>1</v>
      </c>
      <c r="N29" s="35" t="str">
        <f>Main!$A24&amp;Main!$B24</f>
        <v>КуршаковаКристина</v>
      </c>
      <c r="O29" s="145">
        <f t="shared" si="2"/>
        <v>77.291695335083361</v>
      </c>
      <c r="P29" s="150">
        <f t="shared" si="5"/>
        <v>14</v>
      </c>
      <c r="Q29" s="150">
        <f ca="1">IF(Main!$AY24&lt;&gt;"#",$P29-Main!$AY24,"#")</f>
        <v>-5</v>
      </c>
      <c r="R29" s="35">
        <f>Main!E24*Mask!G$7</f>
        <v>0</v>
      </c>
      <c r="S29" s="35">
        <f>Main!F24*Mask!H$7</f>
        <v>0</v>
      </c>
      <c r="T29" s="35">
        <f>Main!G24*Mask!I$7</f>
        <v>0</v>
      </c>
      <c r="U29" s="35">
        <f>Main!H24*Mask!J$7</f>
        <v>0</v>
      </c>
      <c r="V29" s="35">
        <f>Main!I24*Mask!K$7</f>
        <v>0</v>
      </c>
      <c r="W29" s="35">
        <f>Main!J24*Mask!L$7</f>
        <v>0</v>
      </c>
      <c r="X29" s="35">
        <f>Main!K24*Mask!M$7</f>
        <v>0</v>
      </c>
      <c r="Y29" s="35">
        <f>Main!L24*Mask!N$7</f>
        <v>0</v>
      </c>
      <c r="Z29" s="35">
        <f>Main!M24*Mask!O$7</f>
        <v>41.017285392590438</v>
      </c>
      <c r="AA29" s="35">
        <f>Main!N24*Mask!P$7</f>
        <v>0</v>
      </c>
      <c r="AB29" s="35">
        <f>Main!O24*Mask!Q$7</f>
        <v>0</v>
      </c>
      <c r="AC29" s="35">
        <f>Main!P24*Mask!R$7</f>
        <v>0</v>
      </c>
      <c r="AD29" s="35">
        <f>Main!Q24*Mask!S$7</f>
        <v>0</v>
      </c>
      <c r="AE29" s="35">
        <f>Main!R24*Mask!T$7</f>
        <v>0</v>
      </c>
      <c r="AF29" s="35">
        <f>Main!S24*Mask!U$7</f>
        <v>0</v>
      </c>
      <c r="AG29" s="35">
        <f>Main!T24*Mask!V$7</f>
        <v>0</v>
      </c>
      <c r="AH29" s="35">
        <f>Main!U24*Mask!W$7</f>
        <v>0</v>
      </c>
      <c r="AI29" s="35">
        <f>Main!V24*Mask!X$7</f>
        <v>0</v>
      </c>
      <c r="AJ29" s="35">
        <f>Main!W24*Mask!Y$7</f>
        <v>0</v>
      </c>
      <c r="AK29" s="35">
        <f>Main!X24*Mask!Z$7</f>
        <v>0</v>
      </c>
      <c r="AL29" s="35">
        <f>Main!Y24*Mask!AA$7</f>
        <v>0</v>
      </c>
      <c r="AM29" s="35">
        <f>Main!Z24*Mask!AB$7</f>
        <v>0</v>
      </c>
      <c r="AN29" s="35"/>
      <c r="AO29" s="35">
        <f>IF(OR($A$1&lt;=Main!AA$4,ISBLANK($N29)),0,Main!AA24)</f>
        <v>36.274409942492923</v>
      </c>
      <c r="AP29" s="35">
        <f>IF(OR($A$1&lt;=Main!AB$4,ISBLANK($N29)),0,Main!AB24)</f>
        <v>0</v>
      </c>
      <c r="AQ29" s="35">
        <f>IF(OR($A$1&lt;=Main!AC$4,ISBLANK($N29)),0,Main!AC24)</f>
        <v>0</v>
      </c>
      <c r="AR29" s="35">
        <f>IF(OR($A$1&lt;=Main!AD$4,ISBLANK($N29)),0,Main!AD24)</f>
        <v>0</v>
      </c>
      <c r="AS29" s="35">
        <f>IF(OR($A$1&lt;=Main!AE$4,ISBLANK($N29)),0,Main!AE24)</f>
        <v>0</v>
      </c>
      <c r="AT29" s="35">
        <f>IF(OR($A$1&lt;=Main!AF$4,ISBLANK($N29)),0,Main!AF24)</f>
        <v>0</v>
      </c>
      <c r="AU29" s="35">
        <f>IF(OR($A$1&lt;=Main!AG$4,ISBLANK($N29)),0,Main!AG24)</f>
        <v>0</v>
      </c>
      <c r="AV29" s="35">
        <f>IF(OR($A$1&lt;=Main!AH$4,ISBLANK($N29)),0,Main!AH24)</f>
        <v>0</v>
      </c>
      <c r="AW29" s="35">
        <f>IF(OR($A$1&lt;=Main!AI$4,ISBLANK($N29)),0,Main!AI24)</f>
        <v>0</v>
      </c>
      <c r="AX29" s="35">
        <f>IF(OR($A$1&lt;=Main!AJ$4,ISBLANK($N29)),0,Main!AJ24)</f>
        <v>0</v>
      </c>
      <c r="AY29" s="35">
        <f>IF(OR($A$1&lt;=Main!AK$4,ISBLANK($N29)),0,Main!AK24)</f>
        <v>0</v>
      </c>
      <c r="AZ29" s="35">
        <f>IF(OR($A$1&lt;=Main!AL$4,ISBLANK($N29)),0,Main!AL24)</f>
        <v>0</v>
      </c>
      <c r="BA29" s="35">
        <f>IF(OR($A$1&lt;=Main!AM$4,ISBLANK($N29)),0,Main!AM24)</f>
        <v>0</v>
      </c>
      <c r="BB29" s="35">
        <f>IF(OR($A$1&lt;=Main!AN$4,ISBLANK($N29)),0,Main!AN24)</f>
        <v>0</v>
      </c>
      <c r="BC29" s="35">
        <f>IF(OR($A$1&lt;=Main!AO$4,ISBLANK($N29)),0,Main!AO24)</f>
        <v>0</v>
      </c>
      <c r="BD29" s="35">
        <f>IF(OR($A$1&lt;=Main!AP$4,ISBLANK($N29)),0,Main!AP24)</f>
        <v>0</v>
      </c>
      <c r="BE29" s="35">
        <f>IF(OR($A$1&lt;=Main!AQ$4,ISBLANK($N29)),0,Main!AQ24)</f>
        <v>0</v>
      </c>
      <c r="BF29" s="35">
        <f>IF(OR($A$1&lt;=Main!AR$4,ISBLANK($N29)),0,Main!AR24)</f>
        <v>0</v>
      </c>
      <c r="BG29" s="35">
        <f>IF(OR($A$1&lt;=Main!AS$4,ISBLANK($N29)),0,Main!AS24)</f>
        <v>0</v>
      </c>
      <c r="BH29" s="35">
        <f>IF(OR($A$1&lt;=Main!AT$4,ISBLANK($N29)),0,Main!AT24)</f>
        <v>0</v>
      </c>
      <c r="BI29" s="35">
        <f>IF(OR($A$1&lt;=Main!AU$4,ISBLANK($N29)),0,Main!AU24)</f>
        <v>0</v>
      </c>
      <c r="BJ29" s="35">
        <f>IF(OR($A$1&lt;=Main!AV$4,ISBLANK($N29)),0,Main!AV24)</f>
        <v>0</v>
      </c>
    </row>
    <row r="30" spans="1:63">
      <c r="A30" s="37"/>
      <c r="B30" s="37"/>
      <c r="C30" s="37" t="str">
        <f>IF(ISBLANK($A30),"",VLOOKUP($K30,Main!BC$6:BD$150,2,0))</f>
        <v/>
      </c>
      <c r="D30" s="43">
        <f t="shared" si="3"/>
        <v>0</v>
      </c>
      <c r="F30" s="6">
        <f>VLOOKUP($E30,Mask!$A$2:$C$102,$M$8,0)</f>
        <v>0</v>
      </c>
      <c r="G30" s="44">
        <f t="shared" si="4"/>
        <v>0</v>
      </c>
      <c r="K30" s="6" t="str">
        <f t="shared" si="0"/>
        <v/>
      </c>
      <c r="L30" s="35">
        <f t="shared" si="1"/>
        <v>0</v>
      </c>
      <c r="M30" s="6">
        <v>1</v>
      </c>
      <c r="N30" s="35" t="str">
        <f>Main!$A25&amp;Main!$B25</f>
        <v>СпиридоноваТатьяна</v>
      </c>
      <c r="O30" s="145">
        <f t="shared" si="2"/>
        <v>0</v>
      </c>
      <c r="P30" s="150">
        <f t="shared" si="5"/>
        <v>33</v>
      </c>
      <c r="Q30" s="150">
        <f ca="1">IF(Main!$AY25&lt;&gt;"#",$P30-Main!$AY25,"#")</f>
        <v>13</v>
      </c>
      <c r="R30" s="35">
        <f>Main!E25*Mask!G$7</f>
        <v>0</v>
      </c>
      <c r="S30" s="35">
        <f>Main!F25*Mask!H$7</f>
        <v>0</v>
      </c>
      <c r="T30" s="35">
        <f>Main!G25*Mask!I$7</f>
        <v>0</v>
      </c>
      <c r="U30" s="35">
        <f>Main!H25*Mask!J$7</f>
        <v>0</v>
      </c>
      <c r="V30" s="35">
        <f>Main!I25*Mask!K$7</f>
        <v>0</v>
      </c>
      <c r="W30" s="35">
        <f>Main!J25*Mask!L$7</f>
        <v>0</v>
      </c>
      <c r="X30" s="35">
        <f>Main!K25*Mask!M$7</f>
        <v>0</v>
      </c>
      <c r="Y30" s="35">
        <f>Main!L25*Mask!N$7</f>
        <v>0</v>
      </c>
      <c r="Z30" s="35">
        <f>Main!M25*Mask!O$7</f>
        <v>0</v>
      </c>
      <c r="AA30" s="35">
        <f>Main!N25*Mask!P$7</f>
        <v>0</v>
      </c>
      <c r="AB30" s="35">
        <f>Main!O25*Mask!Q$7</f>
        <v>0</v>
      </c>
      <c r="AC30" s="35">
        <f>Main!P25*Mask!R$7</f>
        <v>0</v>
      </c>
      <c r="AD30" s="35">
        <f>Main!Q25*Mask!S$7</f>
        <v>0</v>
      </c>
      <c r="AE30" s="35">
        <f>Main!R25*Mask!T$7</f>
        <v>0</v>
      </c>
      <c r="AF30" s="35">
        <f>Main!S25*Mask!U$7</f>
        <v>0</v>
      </c>
      <c r="AG30" s="35">
        <f>Main!T25*Mask!V$7</f>
        <v>0</v>
      </c>
      <c r="AH30" s="35">
        <f>Main!U25*Mask!W$7</f>
        <v>0</v>
      </c>
      <c r="AI30" s="35">
        <f>Main!V25*Mask!X$7</f>
        <v>0</v>
      </c>
      <c r="AJ30" s="35">
        <f>Main!W25*Mask!Y$7</f>
        <v>0</v>
      </c>
      <c r="AK30" s="35">
        <f>Main!X25*Mask!Z$7</f>
        <v>0</v>
      </c>
      <c r="AL30" s="35">
        <f>Main!Y25*Mask!AA$7</f>
        <v>0</v>
      </c>
      <c r="AM30" s="35">
        <f>Main!Z25*Mask!AB$7</f>
        <v>0</v>
      </c>
      <c r="AN30" s="35"/>
      <c r="AO30" s="35">
        <f>IF(OR($A$1&lt;=Main!AA$4,ISBLANK($N30)),0,Main!AA25)</f>
        <v>0</v>
      </c>
      <c r="AP30" s="35">
        <f>IF(OR($A$1&lt;=Main!AB$4,ISBLANK($N30)),0,Main!AB25)</f>
        <v>0</v>
      </c>
      <c r="AQ30" s="35">
        <f>IF(OR($A$1&lt;=Main!AC$4,ISBLANK($N30)),0,Main!AC25)</f>
        <v>0</v>
      </c>
      <c r="AR30" s="35">
        <f>IF(OR($A$1&lt;=Main!AD$4,ISBLANK($N30)),0,Main!AD25)</f>
        <v>0</v>
      </c>
      <c r="AS30" s="35">
        <f>IF(OR($A$1&lt;=Main!AE$4,ISBLANK($N30)),0,Main!AE25)</f>
        <v>0</v>
      </c>
      <c r="AT30" s="35">
        <f>IF(OR($A$1&lt;=Main!AF$4,ISBLANK($N30)),0,Main!AF25)</f>
        <v>0</v>
      </c>
      <c r="AU30" s="35">
        <f>IF(OR($A$1&lt;=Main!AG$4,ISBLANK($N30)),0,Main!AG25)</f>
        <v>0</v>
      </c>
      <c r="AV30" s="35">
        <f>IF(OR($A$1&lt;=Main!AH$4,ISBLANK($N30)),0,Main!AH25)</f>
        <v>0</v>
      </c>
      <c r="AW30" s="35">
        <f>IF(OR($A$1&lt;=Main!AI$4,ISBLANK($N30)),0,Main!AI25)</f>
        <v>0</v>
      </c>
      <c r="AX30" s="35">
        <f>IF(OR($A$1&lt;=Main!AJ$4,ISBLANK($N30)),0,Main!AJ25)</f>
        <v>0</v>
      </c>
      <c r="AY30" s="35">
        <f>IF(OR($A$1&lt;=Main!AK$4,ISBLANK($N30)),0,Main!AK25)</f>
        <v>0</v>
      </c>
      <c r="AZ30" s="35">
        <f>IF(OR($A$1&lt;=Main!AL$4,ISBLANK($N30)),0,Main!AL25)</f>
        <v>0</v>
      </c>
      <c r="BA30" s="35">
        <f>IF(OR($A$1&lt;=Main!AM$4,ISBLANK($N30)),0,Main!AM25)</f>
        <v>0</v>
      </c>
      <c r="BB30" s="35">
        <f>IF(OR($A$1&lt;=Main!AN$4,ISBLANK($N30)),0,Main!AN25)</f>
        <v>0</v>
      </c>
      <c r="BC30" s="35">
        <f>IF(OR($A$1&lt;=Main!AO$4,ISBLANK($N30)),0,Main!AO25)</f>
        <v>0</v>
      </c>
      <c r="BD30" s="35">
        <f>IF(OR($A$1&lt;=Main!AP$4,ISBLANK($N30)),0,Main!AP25)</f>
        <v>0</v>
      </c>
      <c r="BE30" s="35">
        <f>IF(OR($A$1&lt;=Main!AQ$4,ISBLANK($N30)),0,Main!AQ25)</f>
        <v>0</v>
      </c>
      <c r="BF30" s="35">
        <f>IF(OR($A$1&lt;=Main!AR$4,ISBLANK($N30)),0,Main!AR25)</f>
        <v>0</v>
      </c>
      <c r="BG30" s="35">
        <f>IF(OR($A$1&lt;=Main!AS$4,ISBLANK($N30)),0,Main!AS25)</f>
        <v>0</v>
      </c>
      <c r="BH30" s="35">
        <f>IF(OR($A$1&lt;=Main!AT$4,ISBLANK($N30)),0,Main!AT25)</f>
        <v>0</v>
      </c>
      <c r="BI30" s="35">
        <f>IF(OR($A$1&lt;=Main!AU$4,ISBLANK($N30)),0,Main!AU25)</f>
        <v>0</v>
      </c>
      <c r="BJ30" s="35">
        <f>IF(OR($A$1&lt;=Main!AV$4,ISBLANK($N30)),0,Main!AV25)</f>
        <v>0</v>
      </c>
    </row>
    <row r="31" spans="1:63">
      <c r="A31" s="37"/>
      <c r="B31" s="37"/>
      <c r="C31" s="37" t="str">
        <f>IF(ISBLANK($A31),"",VLOOKUP($K31,Main!BC$6:BD$150,2,0))</f>
        <v/>
      </c>
      <c r="D31" s="43">
        <f t="shared" si="3"/>
        <v>0</v>
      </c>
      <c r="F31" s="6">
        <f>VLOOKUP($E31,Mask!$A$2:$C$102,$M$8,0)</f>
        <v>0</v>
      </c>
      <c r="G31" s="44">
        <f t="shared" si="4"/>
        <v>0</v>
      </c>
      <c r="K31" s="6" t="str">
        <f t="shared" si="0"/>
        <v/>
      </c>
      <c r="L31" s="35">
        <f t="shared" si="1"/>
        <v>0</v>
      </c>
      <c r="M31" s="6">
        <v>1</v>
      </c>
      <c r="N31" s="35" t="str">
        <f>Main!$A26&amp;Main!$B26</f>
        <v>ШемякинскаяЯна</v>
      </c>
      <c r="O31" s="145">
        <f t="shared" si="2"/>
        <v>74.975346037118413</v>
      </c>
      <c r="P31" s="150">
        <f t="shared" si="5"/>
        <v>15</v>
      </c>
      <c r="Q31" s="150">
        <f ca="1">IF(Main!$AY26&lt;&gt;"#",$P31-Main!$AY26,"#")</f>
        <v>-6</v>
      </c>
      <c r="R31" s="35">
        <f>Main!E26*Mask!G$7</f>
        <v>0</v>
      </c>
      <c r="S31" s="35">
        <f>Main!F26*Mask!H$7</f>
        <v>0</v>
      </c>
      <c r="T31" s="35">
        <f>Main!G26*Mask!I$7</f>
        <v>0</v>
      </c>
      <c r="U31" s="35">
        <f>Main!H26*Mask!J$7</f>
        <v>0</v>
      </c>
      <c r="V31" s="35">
        <f>Main!I26*Mask!K$7</f>
        <v>0</v>
      </c>
      <c r="W31" s="35">
        <f>Main!J26*Mask!L$7</f>
        <v>0</v>
      </c>
      <c r="X31" s="35">
        <f>Main!K26*Mask!M$7</f>
        <v>74.975346037118413</v>
      </c>
      <c r="Y31" s="35">
        <f>Main!L26*Mask!N$7</f>
        <v>0</v>
      </c>
      <c r="Z31" s="35">
        <f>Main!M26*Mask!O$7</f>
        <v>0</v>
      </c>
      <c r="AA31" s="35">
        <f>Main!N26*Mask!P$7</f>
        <v>0</v>
      </c>
      <c r="AB31" s="35">
        <f>Main!O26*Mask!Q$7</f>
        <v>0</v>
      </c>
      <c r="AC31" s="35">
        <f>Main!P26*Mask!R$7</f>
        <v>0</v>
      </c>
      <c r="AD31" s="35">
        <f>Main!Q26*Mask!S$7</f>
        <v>0</v>
      </c>
      <c r="AE31" s="35">
        <f>Main!R26*Mask!T$7</f>
        <v>0</v>
      </c>
      <c r="AF31" s="35">
        <f>Main!S26*Mask!U$7</f>
        <v>0</v>
      </c>
      <c r="AG31" s="35">
        <f>Main!T26*Mask!V$7</f>
        <v>0</v>
      </c>
      <c r="AH31" s="35">
        <f>Main!U26*Mask!W$7</f>
        <v>0</v>
      </c>
      <c r="AI31" s="35">
        <f>Main!V26*Mask!X$7</f>
        <v>0</v>
      </c>
      <c r="AJ31" s="35">
        <f>Main!W26*Mask!Y$7</f>
        <v>0</v>
      </c>
      <c r="AK31" s="35">
        <f>Main!X26*Mask!Z$7</f>
        <v>0</v>
      </c>
      <c r="AL31" s="35">
        <f>Main!Y26*Mask!AA$7</f>
        <v>0</v>
      </c>
      <c r="AM31" s="35">
        <f>Main!Z26*Mask!AB$7</f>
        <v>0</v>
      </c>
      <c r="AN31" s="35"/>
      <c r="AO31" s="35">
        <f>IF(OR($A$1&lt;=Main!AA$4,ISBLANK($N31)),0,Main!AA26)</f>
        <v>0</v>
      </c>
      <c r="AP31" s="35">
        <f>IF(OR($A$1&lt;=Main!AB$4,ISBLANK($N31)),0,Main!AB26)</f>
        <v>0</v>
      </c>
      <c r="AQ31" s="35">
        <f>IF(OR($A$1&lt;=Main!AC$4,ISBLANK($N31)),0,Main!AC26)</f>
        <v>0</v>
      </c>
      <c r="AR31" s="35">
        <f>IF(OR($A$1&lt;=Main!AD$4,ISBLANK($N31)),0,Main!AD26)</f>
        <v>0</v>
      </c>
      <c r="AS31" s="35">
        <f>IF(OR($A$1&lt;=Main!AE$4,ISBLANK($N31)),0,Main!AE26)</f>
        <v>0</v>
      </c>
      <c r="AT31" s="35">
        <f>IF(OR($A$1&lt;=Main!AF$4,ISBLANK($N31)),0,Main!AF26)</f>
        <v>0</v>
      </c>
      <c r="AU31" s="35">
        <f>IF(OR($A$1&lt;=Main!AG$4,ISBLANK($N31)),0,Main!AG26)</f>
        <v>0</v>
      </c>
      <c r="AV31" s="35">
        <f>IF(OR($A$1&lt;=Main!AH$4,ISBLANK($N31)),0,Main!AH26)</f>
        <v>0</v>
      </c>
      <c r="AW31" s="35">
        <f>IF(OR($A$1&lt;=Main!AI$4,ISBLANK($N31)),0,Main!AI26)</f>
        <v>0</v>
      </c>
      <c r="AX31" s="35">
        <f>IF(OR($A$1&lt;=Main!AJ$4,ISBLANK($N31)),0,Main!AJ26)</f>
        <v>0</v>
      </c>
      <c r="AY31" s="35">
        <f>IF(OR($A$1&lt;=Main!AK$4,ISBLANK($N31)),0,Main!AK26)</f>
        <v>0</v>
      </c>
      <c r="AZ31" s="35">
        <f>IF(OR($A$1&lt;=Main!AL$4,ISBLANK($N31)),0,Main!AL26)</f>
        <v>0</v>
      </c>
      <c r="BA31" s="35">
        <f>IF(OR($A$1&lt;=Main!AM$4,ISBLANK($N31)),0,Main!AM26)</f>
        <v>0</v>
      </c>
      <c r="BB31" s="35">
        <f>IF(OR($A$1&lt;=Main!AN$4,ISBLANK($N31)),0,Main!AN26)</f>
        <v>0</v>
      </c>
      <c r="BC31" s="35">
        <f>IF(OR($A$1&lt;=Main!AO$4,ISBLANK($N31)),0,Main!AO26)</f>
        <v>0</v>
      </c>
      <c r="BD31" s="35">
        <f>IF(OR($A$1&lt;=Main!AP$4,ISBLANK($N31)),0,Main!AP26)</f>
        <v>0</v>
      </c>
      <c r="BE31" s="35">
        <f>IF(OR($A$1&lt;=Main!AQ$4,ISBLANK($N31)),0,Main!AQ26)</f>
        <v>0</v>
      </c>
      <c r="BF31" s="35">
        <f>IF(OR($A$1&lt;=Main!AR$4,ISBLANK($N31)),0,Main!AR26)</f>
        <v>0</v>
      </c>
      <c r="BG31" s="35">
        <f>IF(OR($A$1&lt;=Main!AS$4,ISBLANK($N31)),0,Main!AS26)</f>
        <v>0</v>
      </c>
      <c r="BH31" s="35">
        <f>IF(OR($A$1&lt;=Main!AT$4,ISBLANK($N31)),0,Main!AT26)</f>
        <v>0</v>
      </c>
      <c r="BI31" s="35">
        <f>IF(OR($A$1&lt;=Main!AU$4,ISBLANK($N31)),0,Main!AU26)</f>
        <v>0</v>
      </c>
      <c r="BJ31" s="35">
        <f>IF(OR($A$1&lt;=Main!AV$4,ISBLANK($N31)),0,Main!AV26)</f>
        <v>0</v>
      </c>
    </row>
    <row r="32" spans="1:63">
      <c r="A32" s="37"/>
      <c r="B32" s="37"/>
      <c r="C32" s="37" t="str">
        <f>IF(ISBLANK($A32),"",VLOOKUP($K32,Main!BC$6:BD$150,2,0))</f>
        <v/>
      </c>
      <c r="D32" s="43">
        <f t="shared" si="3"/>
        <v>0</v>
      </c>
      <c r="F32" s="6">
        <f>VLOOKUP($E32,Mask!$A$2:$C$102,$M$8,0)</f>
        <v>0</v>
      </c>
      <c r="G32" s="44">
        <f t="shared" si="4"/>
        <v>0</v>
      </c>
      <c r="K32" s="6" t="str">
        <f t="shared" si="0"/>
        <v/>
      </c>
      <c r="L32" s="35">
        <f t="shared" si="1"/>
        <v>0</v>
      </c>
      <c r="M32" s="6">
        <v>1</v>
      </c>
      <c r="N32" s="35" t="str">
        <f>Main!$A27&amp;Main!$B27</f>
        <v>ГусеваПолина</v>
      </c>
      <c r="O32" s="145">
        <f t="shared" si="2"/>
        <v>67.255237670776395</v>
      </c>
      <c r="P32" s="150">
        <f t="shared" si="5"/>
        <v>16</v>
      </c>
      <c r="Q32" s="150">
        <f ca="1">IF(Main!$AY27&lt;&gt;"#",$P32-Main!$AY27,"#")</f>
        <v>-6</v>
      </c>
      <c r="R32" s="35">
        <f>Main!E27*Mask!G$7</f>
        <v>0</v>
      </c>
      <c r="S32" s="35">
        <f>Main!F27*Mask!H$7</f>
        <v>0</v>
      </c>
      <c r="T32" s="35">
        <f>Main!G27*Mask!I$7</f>
        <v>0</v>
      </c>
      <c r="U32" s="35">
        <f>Main!H27*Mask!J$7</f>
        <v>0</v>
      </c>
      <c r="V32" s="35">
        <f>Main!I27*Mask!K$7</f>
        <v>0</v>
      </c>
      <c r="W32" s="35">
        <f>Main!J27*Mask!L$7</f>
        <v>0</v>
      </c>
      <c r="X32" s="35">
        <f>Main!K27*Mask!M$7</f>
        <v>48.513459200488384</v>
      </c>
      <c r="Y32" s="35">
        <f>Main!L27*Mask!N$7</f>
        <v>0</v>
      </c>
      <c r="Z32" s="35">
        <f>Main!M27*Mask!O$7</f>
        <v>0</v>
      </c>
      <c r="AA32" s="35">
        <f>Main!N27*Mask!P$7</f>
        <v>0</v>
      </c>
      <c r="AB32" s="35">
        <f>Main!O27*Mask!Q$7</f>
        <v>0</v>
      </c>
      <c r="AC32" s="35">
        <f>Main!P27*Mask!R$7</f>
        <v>0</v>
      </c>
      <c r="AD32" s="35">
        <f>Main!Q27*Mask!S$7</f>
        <v>0</v>
      </c>
      <c r="AE32" s="35">
        <f>Main!R27*Mask!T$7</f>
        <v>0</v>
      </c>
      <c r="AF32" s="35">
        <f>Main!S27*Mask!U$7</f>
        <v>0</v>
      </c>
      <c r="AG32" s="35">
        <f>Main!T27*Mask!V$7</f>
        <v>0</v>
      </c>
      <c r="AH32" s="35">
        <f>Main!U27*Mask!W$7</f>
        <v>0</v>
      </c>
      <c r="AI32" s="35">
        <f>Main!V27*Mask!X$7</f>
        <v>0</v>
      </c>
      <c r="AJ32" s="35">
        <f>Main!W27*Mask!Y$7</f>
        <v>0</v>
      </c>
      <c r="AK32" s="35">
        <f>Main!X27*Mask!Z$7</f>
        <v>0</v>
      </c>
      <c r="AL32" s="35">
        <f>Main!Y27*Mask!AA$7</f>
        <v>0</v>
      </c>
      <c r="AM32" s="35">
        <f>Main!Z27*Mask!AB$7</f>
        <v>0</v>
      </c>
      <c r="AN32" s="35"/>
      <c r="AO32" s="35">
        <f>IF(OR($A$1&lt;=Main!AA$4,ISBLANK($N32)),0,Main!AA27)</f>
        <v>18.741778470288008</v>
      </c>
      <c r="AP32" s="35">
        <f>IF(OR($A$1&lt;=Main!AB$4,ISBLANK($N32)),0,Main!AB27)</f>
        <v>0</v>
      </c>
      <c r="AQ32" s="35">
        <f>IF(OR($A$1&lt;=Main!AC$4,ISBLANK($N32)),0,Main!AC27)</f>
        <v>0</v>
      </c>
      <c r="AR32" s="35">
        <f>IF(OR($A$1&lt;=Main!AD$4,ISBLANK($N32)),0,Main!AD27)</f>
        <v>0</v>
      </c>
      <c r="AS32" s="35">
        <f>IF(OR($A$1&lt;=Main!AE$4,ISBLANK($N32)),0,Main!AE27)</f>
        <v>0</v>
      </c>
      <c r="AT32" s="35">
        <f>IF(OR($A$1&lt;=Main!AF$4,ISBLANK($N32)),0,Main!AF27)</f>
        <v>0</v>
      </c>
      <c r="AU32" s="35">
        <f>IF(OR($A$1&lt;=Main!AG$4,ISBLANK($N32)),0,Main!AG27)</f>
        <v>0</v>
      </c>
      <c r="AV32" s="35">
        <f>IF(OR($A$1&lt;=Main!AH$4,ISBLANK($N32)),0,Main!AH27)</f>
        <v>0</v>
      </c>
      <c r="AW32" s="35">
        <f>IF(OR($A$1&lt;=Main!AI$4,ISBLANK($N32)),0,Main!AI27)</f>
        <v>0</v>
      </c>
      <c r="AX32" s="35">
        <f>IF(OR($A$1&lt;=Main!AJ$4,ISBLANK($N32)),0,Main!AJ27)</f>
        <v>0</v>
      </c>
      <c r="AY32" s="35">
        <f>IF(OR($A$1&lt;=Main!AK$4,ISBLANK($N32)),0,Main!AK27)</f>
        <v>0</v>
      </c>
      <c r="AZ32" s="35">
        <f>IF(OR($A$1&lt;=Main!AL$4,ISBLANK($N32)),0,Main!AL27)</f>
        <v>0</v>
      </c>
      <c r="BA32" s="35">
        <f>IF(OR($A$1&lt;=Main!AM$4,ISBLANK($N32)),0,Main!AM27)</f>
        <v>0</v>
      </c>
      <c r="BB32" s="35">
        <f>IF(OR($A$1&lt;=Main!AN$4,ISBLANK($N32)),0,Main!AN27)</f>
        <v>0</v>
      </c>
      <c r="BC32" s="35">
        <f>IF(OR($A$1&lt;=Main!AO$4,ISBLANK($N32)),0,Main!AO27)</f>
        <v>0</v>
      </c>
      <c r="BD32" s="35">
        <f>IF(OR($A$1&lt;=Main!AP$4,ISBLANK($N32)),0,Main!AP27)</f>
        <v>0</v>
      </c>
      <c r="BE32" s="35">
        <f>IF(OR($A$1&lt;=Main!AQ$4,ISBLANK($N32)),0,Main!AQ27)</f>
        <v>0</v>
      </c>
      <c r="BF32" s="35">
        <f>IF(OR($A$1&lt;=Main!AR$4,ISBLANK($N32)),0,Main!AR27)</f>
        <v>0</v>
      </c>
      <c r="BG32" s="35">
        <f>IF(OR($A$1&lt;=Main!AS$4,ISBLANK($N32)),0,Main!AS27)</f>
        <v>0</v>
      </c>
      <c r="BH32" s="35">
        <f>IF(OR($A$1&lt;=Main!AT$4,ISBLANK($N32)),0,Main!AT27)</f>
        <v>0</v>
      </c>
      <c r="BI32" s="35">
        <f>IF(OR($A$1&lt;=Main!AU$4,ISBLANK($N32)),0,Main!AU27)</f>
        <v>0</v>
      </c>
      <c r="BJ32" s="35">
        <f>IF(OR($A$1&lt;=Main!AV$4,ISBLANK($N32)),0,Main!AV27)</f>
        <v>0</v>
      </c>
    </row>
    <row r="33" spans="1:62">
      <c r="A33" s="37"/>
      <c r="B33" s="37"/>
      <c r="C33" s="37" t="str">
        <f>IF(ISBLANK($A33),"",VLOOKUP($K33,Main!BC$6:BD$150,2,0))</f>
        <v/>
      </c>
      <c r="D33" s="43">
        <f t="shared" si="3"/>
        <v>0</v>
      </c>
      <c r="F33" s="6">
        <f>VLOOKUP($E33,Mask!$A$2:$C$102,$M$8,0)</f>
        <v>0</v>
      </c>
      <c r="G33" s="44">
        <f t="shared" si="4"/>
        <v>0</v>
      </c>
      <c r="K33" s="6" t="str">
        <f t="shared" si="0"/>
        <v/>
      </c>
      <c r="L33" s="35">
        <f t="shared" si="1"/>
        <v>0</v>
      </c>
      <c r="M33" s="6">
        <v>1</v>
      </c>
      <c r="N33" s="35" t="str">
        <f>Main!$A28&amp;Main!$B28</f>
        <v>ВасановаАлиса</v>
      </c>
      <c r="O33" s="145">
        <f t="shared" si="2"/>
        <v>24.182939961661944</v>
      </c>
      <c r="P33" s="150">
        <f t="shared" si="5"/>
        <v>28</v>
      </c>
      <c r="Q33" s="150">
        <f ca="1">IF(Main!$AY28&lt;&gt;"#",$P33-Main!$AY28,"#")</f>
        <v>5</v>
      </c>
      <c r="R33" s="35">
        <f>Main!E28*Mask!G$7</f>
        <v>0</v>
      </c>
      <c r="S33" s="35">
        <f>Main!F28*Mask!H$7</f>
        <v>0</v>
      </c>
      <c r="T33" s="35">
        <f>Main!G28*Mask!I$7</f>
        <v>0</v>
      </c>
      <c r="U33" s="35">
        <f>Main!H28*Mask!J$7</f>
        <v>0</v>
      </c>
      <c r="V33" s="35">
        <f>Main!I28*Mask!K$7</f>
        <v>0</v>
      </c>
      <c r="W33" s="35">
        <f>Main!J28*Mask!L$7</f>
        <v>0</v>
      </c>
      <c r="X33" s="35">
        <f>Main!K28*Mask!M$7</f>
        <v>0</v>
      </c>
      <c r="Y33" s="35">
        <f>Main!L28*Mask!N$7</f>
        <v>0</v>
      </c>
      <c r="Z33" s="35">
        <f>Main!M28*Mask!O$7</f>
        <v>0</v>
      </c>
      <c r="AA33" s="35">
        <f>Main!N28*Mask!P$7</f>
        <v>0</v>
      </c>
      <c r="AB33" s="35">
        <f>Main!O28*Mask!Q$7</f>
        <v>0</v>
      </c>
      <c r="AC33" s="35">
        <f>Main!P28*Mask!R$7</f>
        <v>0</v>
      </c>
      <c r="AD33" s="35">
        <f>Main!Q28*Mask!S$7</f>
        <v>0</v>
      </c>
      <c r="AE33" s="35">
        <f>Main!R28*Mask!T$7</f>
        <v>0</v>
      </c>
      <c r="AF33" s="35">
        <f>Main!S28*Mask!U$7</f>
        <v>0</v>
      </c>
      <c r="AG33" s="35">
        <f>Main!T28*Mask!V$7</f>
        <v>0</v>
      </c>
      <c r="AH33" s="35">
        <f>Main!U28*Mask!W$7</f>
        <v>0</v>
      </c>
      <c r="AI33" s="35">
        <f>Main!V28*Mask!X$7</f>
        <v>0</v>
      </c>
      <c r="AJ33" s="35">
        <f>Main!W28*Mask!Y$7</f>
        <v>0</v>
      </c>
      <c r="AK33" s="35">
        <f>Main!X28*Mask!Z$7</f>
        <v>0</v>
      </c>
      <c r="AL33" s="35">
        <f>Main!Y28*Mask!AA$7</f>
        <v>0</v>
      </c>
      <c r="AM33" s="35">
        <f>Main!Z28*Mask!AB$7</f>
        <v>0</v>
      </c>
      <c r="AN33" s="35"/>
      <c r="AO33" s="35">
        <f>IF(OR($A$1&lt;=Main!AA$4,ISBLANK($N33)),0,Main!AA28)</f>
        <v>24.182939961661944</v>
      </c>
      <c r="AP33" s="35">
        <f>IF(OR($A$1&lt;=Main!AB$4,ISBLANK($N33)),0,Main!AB28)</f>
        <v>0</v>
      </c>
      <c r="AQ33" s="35">
        <f>IF(OR($A$1&lt;=Main!AC$4,ISBLANK($N33)),0,Main!AC28)</f>
        <v>0</v>
      </c>
      <c r="AR33" s="35">
        <f>IF(OR($A$1&lt;=Main!AD$4,ISBLANK($N33)),0,Main!AD28)</f>
        <v>0</v>
      </c>
      <c r="AS33" s="35">
        <f>IF(OR($A$1&lt;=Main!AE$4,ISBLANK($N33)),0,Main!AE28)</f>
        <v>0</v>
      </c>
      <c r="AT33" s="35">
        <f>IF(OR($A$1&lt;=Main!AF$4,ISBLANK($N33)),0,Main!AF28)</f>
        <v>0</v>
      </c>
      <c r="AU33" s="35">
        <f>IF(OR($A$1&lt;=Main!AG$4,ISBLANK($N33)),0,Main!AG28)</f>
        <v>0</v>
      </c>
      <c r="AV33" s="35">
        <f>IF(OR($A$1&lt;=Main!AH$4,ISBLANK($N33)),0,Main!AH28)</f>
        <v>0</v>
      </c>
      <c r="AW33" s="35">
        <f>IF(OR($A$1&lt;=Main!AI$4,ISBLANK($N33)),0,Main!AI28)</f>
        <v>0</v>
      </c>
      <c r="AX33" s="35">
        <f>IF(OR($A$1&lt;=Main!AJ$4,ISBLANK($N33)),0,Main!AJ28)</f>
        <v>0</v>
      </c>
      <c r="AY33" s="35">
        <f>IF(OR($A$1&lt;=Main!AK$4,ISBLANK($N33)),0,Main!AK28)</f>
        <v>0</v>
      </c>
      <c r="AZ33" s="35">
        <f>IF(OR($A$1&lt;=Main!AL$4,ISBLANK($N33)),0,Main!AL28)</f>
        <v>0</v>
      </c>
      <c r="BA33" s="35">
        <f>IF(OR($A$1&lt;=Main!AM$4,ISBLANK($N33)),0,Main!AM28)</f>
        <v>0</v>
      </c>
      <c r="BB33" s="35">
        <f>IF(OR($A$1&lt;=Main!AN$4,ISBLANK($N33)),0,Main!AN28)</f>
        <v>0</v>
      </c>
      <c r="BC33" s="35">
        <f>IF(OR($A$1&lt;=Main!AO$4,ISBLANK($N33)),0,Main!AO28)</f>
        <v>0</v>
      </c>
      <c r="BD33" s="35">
        <f>IF(OR($A$1&lt;=Main!AP$4,ISBLANK($N33)),0,Main!AP28)</f>
        <v>0</v>
      </c>
      <c r="BE33" s="35">
        <f>IF(OR($A$1&lt;=Main!AQ$4,ISBLANK($N33)),0,Main!AQ28)</f>
        <v>0</v>
      </c>
      <c r="BF33" s="35">
        <f>IF(OR($A$1&lt;=Main!AR$4,ISBLANK($N33)),0,Main!AR28)</f>
        <v>0</v>
      </c>
      <c r="BG33" s="35">
        <f>IF(OR($A$1&lt;=Main!AS$4,ISBLANK($N33)),0,Main!AS28)</f>
        <v>0</v>
      </c>
      <c r="BH33" s="35">
        <f>IF(OR($A$1&lt;=Main!AT$4,ISBLANK($N33)),0,Main!AT28)</f>
        <v>0</v>
      </c>
      <c r="BI33" s="35">
        <f>IF(OR($A$1&lt;=Main!AU$4,ISBLANK($N33)),0,Main!AU28)</f>
        <v>0</v>
      </c>
      <c r="BJ33" s="35">
        <f>IF(OR($A$1&lt;=Main!AV$4,ISBLANK($N33)),0,Main!AV28)</f>
        <v>0</v>
      </c>
    </row>
    <row r="34" spans="1:62">
      <c r="A34" s="37"/>
      <c r="B34" s="37"/>
      <c r="C34" s="37" t="str">
        <f>IF(ISBLANK($A34),"",VLOOKUP($K34,Main!BC$6:BD$150,2,0))</f>
        <v/>
      </c>
      <c r="D34" s="43">
        <f t="shared" si="3"/>
        <v>0</v>
      </c>
      <c r="F34" s="6">
        <f>VLOOKUP($E34,Mask!$A$2:$C$102,$M$8,0)</f>
        <v>0</v>
      </c>
      <c r="G34" s="44">
        <f t="shared" si="4"/>
        <v>0</v>
      </c>
      <c r="K34" s="6" t="str">
        <f t="shared" si="0"/>
        <v/>
      </c>
      <c r="L34" s="35">
        <f t="shared" si="1"/>
        <v>0</v>
      </c>
      <c r="M34" s="6">
        <v>1</v>
      </c>
      <c r="N34" s="35" t="str">
        <f>Main!$A29&amp;Main!$B29</f>
        <v>ДубинчикНаталья</v>
      </c>
      <c r="O34" s="145">
        <f t="shared" si="2"/>
        <v>0</v>
      </c>
      <c r="P34" s="150">
        <f t="shared" si="5"/>
        <v>33</v>
      </c>
      <c r="Q34" s="150">
        <f ca="1">IF(Main!$AY29&lt;&gt;"#",$P34-Main!$AY29,"#")</f>
        <v>9</v>
      </c>
      <c r="R34" s="35">
        <f>Main!E29*Mask!G$7</f>
        <v>0</v>
      </c>
      <c r="S34" s="35">
        <f>Main!F29*Mask!H$7</f>
        <v>0</v>
      </c>
      <c r="T34" s="35">
        <f>Main!G29*Mask!I$7</f>
        <v>0</v>
      </c>
      <c r="U34" s="35">
        <f>Main!H29*Mask!J$7</f>
        <v>0</v>
      </c>
      <c r="V34" s="35">
        <f>Main!I29*Mask!K$7</f>
        <v>0</v>
      </c>
      <c r="W34" s="35">
        <f>Main!J29*Mask!L$7</f>
        <v>0</v>
      </c>
      <c r="X34" s="35">
        <f>Main!K29*Mask!M$7</f>
        <v>0</v>
      </c>
      <c r="Y34" s="35">
        <f>Main!L29*Mask!N$7</f>
        <v>0</v>
      </c>
      <c r="Z34" s="35">
        <f>Main!M29*Mask!O$7</f>
        <v>0</v>
      </c>
      <c r="AA34" s="35">
        <f>Main!N29*Mask!P$7</f>
        <v>0</v>
      </c>
      <c r="AB34" s="35">
        <f>Main!O29*Mask!Q$7</f>
        <v>0</v>
      </c>
      <c r="AC34" s="35">
        <f>Main!P29*Mask!R$7</f>
        <v>0</v>
      </c>
      <c r="AD34" s="35">
        <f>Main!Q29*Mask!S$7</f>
        <v>0</v>
      </c>
      <c r="AE34" s="35">
        <f>Main!R29*Mask!T$7</f>
        <v>0</v>
      </c>
      <c r="AF34" s="35">
        <f>Main!S29*Mask!U$7</f>
        <v>0</v>
      </c>
      <c r="AG34" s="35">
        <f>Main!T29*Mask!V$7</f>
        <v>0</v>
      </c>
      <c r="AH34" s="35">
        <f>Main!U29*Mask!W$7</f>
        <v>0</v>
      </c>
      <c r="AI34" s="35">
        <f>Main!V29*Mask!X$7</f>
        <v>0</v>
      </c>
      <c r="AJ34" s="35">
        <f>Main!W29*Mask!Y$7</f>
        <v>0</v>
      </c>
      <c r="AK34" s="35">
        <f>Main!X29*Mask!Z$7</f>
        <v>0</v>
      </c>
      <c r="AL34" s="35">
        <f>Main!Y29*Mask!AA$7</f>
        <v>0</v>
      </c>
      <c r="AM34" s="35">
        <f>Main!Z29*Mask!AB$7</f>
        <v>0</v>
      </c>
      <c r="AN34" s="35"/>
      <c r="AO34" s="35">
        <f>IF(OR($A$1&lt;=Main!AA$4,ISBLANK($N34)),0,Main!AA29)</f>
        <v>0</v>
      </c>
      <c r="AP34" s="35">
        <f>IF(OR($A$1&lt;=Main!AB$4,ISBLANK($N34)),0,Main!AB29)</f>
        <v>0</v>
      </c>
      <c r="AQ34" s="35">
        <f>IF(OR($A$1&lt;=Main!AC$4,ISBLANK($N34)),0,Main!AC29)</f>
        <v>0</v>
      </c>
      <c r="AR34" s="35">
        <f>IF(OR($A$1&lt;=Main!AD$4,ISBLANK($N34)),0,Main!AD29)</f>
        <v>0</v>
      </c>
      <c r="AS34" s="35">
        <f>IF(OR($A$1&lt;=Main!AE$4,ISBLANK($N34)),0,Main!AE29)</f>
        <v>0</v>
      </c>
      <c r="AT34" s="35">
        <f>IF(OR($A$1&lt;=Main!AF$4,ISBLANK($N34)),0,Main!AF29)</f>
        <v>0</v>
      </c>
      <c r="AU34" s="35">
        <f>IF(OR($A$1&lt;=Main!AG$4,ISBLANK($N34)),0,Main!AG29)</f>
        <v>0</v>
      </c>
      <c r="AV34" s="35">
        <f>IF(OR($A$1&lt;=Main!AH$4,ISBLANK($N34)),0,Main!AH29)</f>
        <v>0</v>
      </c>
      <c r="AW34" s="35">
        <f>IF(OR($A$1&lt;=Main!AI$4,ISBLANK($N34)),0,Main!AI29)</f>
        <v>0</v>
      </c>
      <c r="AX34" s="35">
        <f>IF(OR($A$1&lt;=Main!AJ$4,ISBLANK($N34)),0,Main!AJ29)</f>
        <v>0</v>
      </c>
      <c r="AY34" s="35">
        <f>IF(OR($A$1&lt;=Main!AK$4,ISBLANK($N34)),0,Main!AK29)</f>
        <v>0</v>
      </c>
      <c r="AZ34" s="35">
        <f>IF(OR($A$1&lt;=Main!AL$4,ISBLANK($N34)),0,Main!AL29)</f>
        <v>0</v>
      </c>
      <c r="BA34" s="35">
        <f>IF(OR($A$1&lt;=Main!AM$4,ISBLANK($N34)),0,Main!AM29)</f>
        <v>0</v>
      </c>
      <c r="BB34" s="35">
        <f>IF(OR($A$1&lt;=Main!AN$4,ISBLANK($N34)),0,Main!AN29)</f>
        <v>0</v>
      </c>
      <c r="BC34" s="35">
        <f>IF(OR($A$1&lt;=Main!AO$4,ISBLANK($N34)),0,Main!AO29)</f>
        <v>0</v>
      </c>
      <c r="BD34" s="35">
        <f>IF(OR($A$1&lt;=Main!AP$4,ISBLANK($N34)),0,Main!AP29)</f>
        <v>0</v>
      </c>
      <c r="BE34" s="35">
        <f>IF(OR($A$1&lt;=Main!AQ$4,ISBLANK($N34)),0,Main!AQ29)</f>
        <v>0</v>
      </c>
      <c r="BF34" s="35">
        <f>IF(OR($A$1&lt;=Main!AR$4,ISBLANK($N34)),0,Main!AR29)</f>
        <v>0</v>
      </c>
      <c r="BG34" s="35">
        <f>IF(OR($A$1&lt;=Main!AS$4,ISBLANK($N34)),0,Main!AS29)</f>
        <v>0</v>
      </c>
      <c r="BH34" s="35">
        <f>IF(OR($A$1&lt;=Main!AT$4,ISBLANK($N34)),0,Main!AT29)</f>
        <v>0</v>
      </c>
      <c r="BI34" s="35">
        <f>IF(OR($A$1&lt;=Main!AU$4,ISBLANK($N34)),0,Main!AU29)</f>
        <v>0</v>
      </c>
      <c r="BJ34" s="35">
        <f>IF(OR($A$1&lt;=Main!AV$4,ISBLANK($N34)),0,Main!AV29)</f>
        <v>0</v>
      </c>
    </row>
    <row r="35" spans="1:62">
      <c r="A35" s="37"/>
      <c r="B35" s="37"/>
      <c r="C35" s="37" t="str">
        <f>IF(ISBLANK($A35),"",VLOOKUP($K35,Main!BC$6:BD$150,2,0))</f>
        <v/>
      </c>
      <c r="D35" s="43">
        <f t="shared" si="3"/>
        <v>0</v>
      </c>
      <c r="F35" s="6">
        <f>VLOOKUP($E35,Mask!$A$2:$C$102,$M$8,0)</f>
        <v>0</v>
      </c>
      <c r="G35" s="44">
        <f t="shared" si="4"/>
        <v>0</v>
      </c>
      <c r="K35" s="6" t="str">
        <f t="shared" si="0"/>
        <v/>
      </c>
      <c r="L35" s="35">
        <f t="shared" si="1"/>
        <v>0</v>
      </c>
      <c r="M35" s="6">
        <v>1</v>
      </c>
      <c r="N35" s="35" t="str">
        <f>Main!$A30&amp;Main!$B30</f>
        <v>ШабалкинаАлександра</v>
      </c>
      <c r="O35" s="145">
        <f t="shared" si="2"/>
        <v>156.84797057674243</v>
      </c>
      <c r="P35" s="150">
        <f t="shared" si="5"/>
        <v>9</v>
      </c>
      <c r="Q35" s="150">
        <f ca="1">IF(Main!$AY30&lt;&gt;"#",$P35-Main!$AY30,"#")</f>
        <v>-16</v>
      </c>
      <c r="R35" s="35">
        <f>Main!E30*Mask!G$7</f>
        <v>0</v>
      </c>
      <c r="S35" s="35">
        <f>Main!F30*Mask!H$7</f>
        <v>0</v>
      </c>
      <c r="T35" s="35">
        <f>Main!G30*Mask!I$7</f>
        <v>0</v>
      </c>
      <c r="U35" s="35">
        <f>Main!H30*Mask!J$7</f>
        <v>0</v>
      </c>
      <c r="V35" s="35">
        <f>Main!I30*Mask!K$7</f>
        <v>0</v>
      </c>
      <c r="W35" s="35">
        <f>Main!J30*Mask!L$7</f>
        <v>0</v>
      </c>
      <c r="X35" s="35">
        <f>Main!K30*Mask!M$7</f>
        <v>0</v>
      </c>
      <c r="Y35" s="35">
        <f>Main!L30*Mask!N$7</f>
        <v>0</v>
      </c>
      <c r="Z35" s="35">
        <f>Main!M30*Mask!O$7</f>
        <v>96.390620672587545</v>
      </c>
      <c r="AA35" s="35">
        <f>Main!N30*Mask!P$7</f>
        <v>0</v>
      </c>
      <c r="AB35" s="35">
        <f>Main!O30*Mask!Q$7</f>
        <v>0</v>
      </c>
      <c r="AC35" s="35">
        <f>Main!P30*Mask!R$7</f>
        <v>0</v>
      </c>
      <c r="AD35" s="35">
        <f>Main!Q30*Mask!S$7</f>
        <v>0</v>
      </c>
      <c r="AE35" s="35">
        <f>Main!R30*Mask!T$7</f>
        <v>0</v>
      </c>
      <c r="AF35" s="35">
        <f>Main!S30*Mask!U$7</f>
        <v>0</v>
      </c>
      <c r="AG35" s="35">
        <f>Main!T30*Mask!V$7</f>
        <v>0</v>
      </c>
      <c r="AH35" s="35">
        <f>Main!U30*Mask!W$7</f>
        <v>0</v>
      </c>
      <c r="AI35" s="35">
        <f>Main!V30*Mask!X$7</f>
        <v>0</v>
      </c>
      <c r="AJ35" s="35">
        <f>Main!W30*Mask!Y$7</f>
        <v>0</v>
      </c>
      <c r="AK35" s="35">
        <f>Main!X30*Mask!Z$7</f>
        <v>0</v>
      </c>
      <c r="AL35" s="35">
        <f>Main!Y30*Mask!AA$7</f>
        <v>0</v>
      </c>
      <c r="AM35" s="35">
        <f>Main!Z30*Mask!AB$7</f>
        <v>0</v>
      </c>
      <c r="AN35" s="35"/>
      <c r="AO35" s="35">
        <f>IF(OR($A$1&lt;=Main!AA$4,ISBLANK($N35)),0,Main!AA30)</f>
        <v>60.457349904154874</v>
      </c>
      <c r="AP35" s="35">
        <f>IF(OR($A$1&lt;=Main!AB$4,ISBLANK($N35)),0,Main!AB30)</f>
        <v>0</v>
      </c>
      <c r="AQ35" s="35">
        <f>IF(OR($A$1&lt;=Main!AC$4,ISBLANK($N35)),0,Main!AC30)</f>
        <v>0</v>
      </c>
      <c r="AR35" s="35">
        <f>IF(OR($A$1&lt;=Main!AD$4,ISBLANK($N35)),0,Main!AD30)</f>
        <v>0</v>
      </c>
      <c r="AS35" s="35">
        <f>IF(OR($A$1&lt;=Main!AE$4,ISBLANK($N35)),0,Main!AE30)</f>
        <v>0</v>
      </c>
      <c r="AT35" s="35">
        <f>IF(OR($A$1&lt;=Main!AF$4,ISBLANK($N35)),0,Main!AF30)</f>
        <v>0</v>
      </c>
      <c r="AU35" s="35">
        <f>IF(OR($A$1&lt;=Main!AG$4,ISBLANK($N35)),0,Main!AG30)</f>
        <v>0</v>
      </c>
      <c r="AV35" s="35">
        <f>IF(OR($A$1&lt;=Main!AH$4,ISBLANK($N35)),0,Main!AH30)</f>
        <v>0</v>
      </c>
      <c r="AW35" s="35">
        <f>IF(OR($A$1&lt;=Main!AI$4,ISBLANK($N35)),0,Main!AI30)</f>
        <v>0</v>
      </c>
      <c r="AX35" s="35">
        <f>IF(OR($A$1&lt;=Main!AJ$4,ISBLANK($N35)),0,Main!AJ30)</f>
        <v>0</v>
      </c>
      <c r="AY35" s="35">
        <f>IF(OR($A$1&lt;=Main!AK$4,ISBLANK($N35)),0,Main!AK30)</f>
        <v>0</v>
      </c>
      <c r="AZ35" s="35">
        <f>IF(OR($A$1&lt;=Main!AL$4,ISBLANK($N35)),0,Main!AL30)</f>
        <v>0</v>
      </c>
      <c r="BA35" s="35">
        <f>IF(OR($A$1&lt;=Main!AM$4,ISBLANK($N35)),0,Main!AM30)</f>
        <v>0</v>
      </c>
      <c r="BB35" s="35">
        <f>IF(OR($A$1&lt;=Main!AN$4,ISBLANK($N35)),0,Main!AN30)</f>
        <v>0</v>
      </c>
      <c r="BC35" s="35">
        <f>IF(OR($A$1&lt;=Main!AO$4,ISBLANK($N35)),0,Main!AO30)</f>
        <v>0</v>
      </c>
      <c r="BD35" s="35">
        <f>IF(OR($A$1&lt;=Main!AP$4,ISBLANK($N35)),0,Main!AP30)</f>
        <v>0</v>
      </c>
      <c r="BE35" s="35">
        <f>IF(OR($A$1&lt;=Main!AQ$4,ISBLANK($N35)),0,Main!AQ30)</f>
        <v>0</v>
      </c>
      <c r="BF35" s="35">
        <f>IF(OR($A$1&lt;=Main!AR$4,ISBLANK($N35)),0,Main!AR30)</f>
        <v>0</v>
      </c>
      <c r="BG35" s="35">
        <f>IF(OR($A$1&lt;=Main!AS$4,ISBLANK($N35)),0,Main!AS30)</f>
        <v>0</v>
      </c>
      <c r="BH35" s="35">
        <f>IF(OR($A$1&lt;=Main!AT$4,ISBLANK($N35)),0,Main!AT30)</f>
        <v>0</v>
      </c>
      <c r="BI35" s="35">
        <f>IF(OR($A$1&lt;=Main!AU$4,ISBLANK($N35)),0,Main!AU30)</f>
        <v>0</v>
      </c>
      <c r="BJ35" s="35">
        <f>IF(OR($A$1&lt;=Main!AV$4,ISBLANK($N35)),0,Main!AV30)</f>
        <v>0</v>
      </c>
    </row>
    <row r="36" spans="1:62">
      <c r="A36" s="37"/>
      <c r="B36" s="37"/>
      <c r="C36" s="37" t="str">
        <f>IF(ISBLANK($A36),"",VLOOKUP($K36,Main!BC$6:BD$150,2,0))</f>
        <v/>
      </c>
      <c r="D36" s="43">
        <f t="shared" si="3"/>
        <v>0</v>
      </c>
      <c r="F36" s="6">
        <f>VLOOKUP($E36,Mask!$A$2:$C$102,$M$8,0)</f>
        <v>0</v>
      </c>
      <c r="G36" s="44">
        <f t="shared" si="4"/>
        <v>0</v>
      </c>
      <c r="K36" s="6" t="str">
        <f t="shared" si="0"/>
        <v/>
      </c>
      <c r="L36" s="35">
        <f t="shared" si="1"/>
        <v>0</v>
      </c>
      <c r="M36" s="6">
        <v>1</v>
      </c>
      <c r="N36" s="35" t="str">
        <f>Main!$A31&amp;Main!$B31</f>
        <v>ОсининаАлександра</v>
      </c>
      <c r="O36" s="145">
        <f t="shared" si="2"/>
        <v>0</v>
      </c>
      <c r="P36" s="150">
        <f t="shared" si="5"/>
        <v>33</v>
      </c>
      <c r="Q36" s="150">
        <f ca="1">IF(Main!$AY31&lt;&gt;"#",$P36-Main!$AY31,"#")</f>
        <v>7</v>
      </c>
      <c r="R36" s="35">
        <f>Main!E31*Mask!G$7</f>
        <v>0</v>
      </c>
      <c r="S36" s="35">
        <f>Main!F31*Mask!H$7</f>
        <v>0</v>
      </c>
      <c r="T36" s="35">
        <f>Main!G31*Mask!I$7</f>
        <v>0</v>
      </c>
      <c r="U36" s="35">
        <f>Main!H31*Mask!J$7</f>
        <v>0</v>
      </c>
      <c r="V36" s="35">
        <f>Main!I31*Mask!K$7</f>
        <v>0</v>
      </c>
      <c r="W36" s="35">
        <f>Main!J31*Mask!L$7</f>
        <v>0</v>
      </c>
      <c r="X36" s="35">
        <f>Main!K31*Mask!M$7</f>
        <v>0</v>
      </c>
      <c r="Y36" s="35">
        <f>Main!L31*Mask!N$7</f>
        <v>0</v>
      </c>
      <c r="Z36" s="35">
        <f>Main!M31*Mask!O$7</f>
        <v>0</v>
      </c>
      <c r="AA36" s="35">
        <f>Main!N31*Mask!P$7</f>
        <v>0</v>
      </c>
      <c r="AB36" s="35">
        <f>Main!O31*Mask!Q$7</f>
        <v>0</v>
      </c>
      <c r="AC36" s="35">
        <f>Main!P31*Mask!R$7</f>
        <v>0</v>
      </c>
      <c r="AD36" s="35">
        <f>Main!Q31*Mask!S$7</f>
        <v>0</v>
      </c>
      <c r="AE36" s="35">
        <f>Main!R31*Mask!T$7</f>
        <v>0</v>
      </c>
      <c r="AF36" s="35">
        <f>Main!S31*Mask!U$7</f>
        <v>0</v>
      </c>
      <c r="AG36" s="35">
        <f>Main!T31*Mask!V$7</f>
        <v>0</v>
      </c>
      <c r="AH36" s="35">
        <f>Main!U31*Mask!W$7</f>
        <v>0</v>
      </c>
      <c r="AI36" s="35">
        <f>Main!V31*Mask!X$7</f>
        <v>0</v>
      </c>
      <c r="AJ36" s="35">
        <f>Main!W31*Mask!Y$7</f>
        <v>0</v>
      </c>
      <c r="AK36" s="35">
        <f>Main!X31*Mask!Z$7</f>
        <v>0</v>
      </c>
      <c r="AL36" s="35">
        <f>Main!Y31*Mask!AA$7</f>
        <v>0</v>
      </c>
      <c r="AM36" s="35">
        <f>Main!Z31*Mask!AB$7</f>
        <v>0</v>
      </c>
      <c r="AN36" s="35"/>
      <c r="AO36" s="35">
        <f>IF(OR($A$1&lt;=Main!AA$4,ISBLANK($N36)),0,Main!AA31)</f>
        <v>0</v>
      </c>
      <c r="AP36" s="35">
        <f>IF(OR($A$1&lt;=Main!AB$4,ISBLANK($N36)),0,Main!AB31)</f>
        <v>0</v>
      </c>
      <c r="AQ36" s="35">
        <f>IF(OR($A$1&lt;=Main!AC$4,ISBLANK($N36)),0,Main!AC31)</f>
        <v>0</v>
      </c>
      <c r="AR36" s="35">
        <f>IF(OR($A$1&lt;=Main!AD$4,ISBLANK($N36)),0,Main!AD31)</f>
        <v>0</v>
      </c>
      <c r="AS36" s="35">
        <f>IF(OR($A$1&lt;=Main!AE$4,ISBLANK($N36)),0,Main!AE31)</f>
        <v>0</v>
      </c>
      <c r="AT36" s="35">
        <f>IF(OR($A$1&lt;=Main!AF$4,ISBLANK($N36)),0,Main!AF31)</f>
        <v>0</v>
      </c>
      <c r="AU36" s="35">
        <f>IF(OR($A$1&lt;=Main!AG$4,ISBLANK($N36)),0,Main!AG31)</f>
        <v>0</v>
      </c>
      <c r="AV36" s="35">
        <f>IF(OR($A$1&lt;=Main!AH$4,ISBLANK($N36)),0,Main!AH31)</f>
        <v>0</v>
      </c>
      <c r="AW36" s="35">
        <f>IF(OR($A$1&lt;=Main!AI$4,ISBLANK($N36)),0,Main!AI31)</f>
        <v>0</v>
      </c>
      <c r="AX36" s="35">
        <f>IF(OR($A$1&lt;=Main!AJ$4,ISBLANK($N36)),0,Main!AJ31)</f>
        <v>0</v>
      </c>
      <c r="AY36" s="35">
        <f>IF(OR($A$1&lt;=Main!AK$4,ISBLANK($N36)),0,Main!AK31)</f>
        <v>0</v>
      </c>
      <c r="AZ36" s="35">
        <f>IF(OR($A$1&lt;=Main!AL$4,ISBLANK($N36)),0,Main!AL31)</f>
        <v>0</v>
      </c>
      <c r="BA36" s="35">
        <f>IF(OR($A$1&lt;=Main!AM$4,ISBLANK($N36)),0,Main!AM31)</f>
        <v>0</v>
      </c>
      <c r="BB36" s="35">
        <f>IF(OR($A$1&lt;=Main!AN$4,ISBLANK($N36)),0,Main!AN31)</f>
        <v>0</v>
      </c>
      <c r="BC36" s="35">
        <f>IF(OR($A$1&lt;=Main!AO$4,ISBLANK($N36)),0,Main!AO31)</f>
        <v>0</v>
      </c>
      <c r="BD36" s="35">
        <f>IF(OR($A$1&lt;=Main!AP$4,ISBLANK($N36)),0,Main!AP31)</f>
        <v>0</v>
      </c>
      <c r="BE36" s="35">
        <f>IF(OR($A$1&lt;=Main!AQ$4,ISBLANK($N36)),0,Main!AQ31)</f>
        <v>0</v>
      </c>
      <c r="BF36" s="35">
        <f>IF(OR($A$1&lt;=Main!AR$4,ISBLANK($N36)),0,Main!AR31)</f>
        <v>0</v>
      </c>
      <c r="BG36" s="35">
        <f>IF(OR($A$1&lt;=Main!AS$4,ISBLANK($N36)),0,Main!AS31)</f>
        <v>0</v>
      </c>
      <c r="BH36" s="35">
        <f>IF(OR($A$1&lt;=Main!AT$4,ISBLANK($N36)),0,Main!AT31)</f>
        <v>0</v>
      </c>
      <c r="BI36" s="35">
        <f>IF(OR($A$1&lt;=Main!AU$4,ISBLANK($N36)),0,Main!AU31)</f>
        <v>0</v>
      </c>
      <c r="BJ36" s="35">
        <f>IF(OR($A$1&lt;=Main!AV$4,ISBLANK($N36)),0,Main!AV31)</f>
        <v>0</v>
      </c>
    </row>
    <row r="37" spans="1:62">
      <c r="A37" s="37"/>
      <c r="B37" s="37"/>
      <c r="C37" s="37" t="str">
        <f>IF(ISBLANK($A37),"",VLOOKUP($K37,Main!BC$6:BD$150,2,0))</f>
        <v/>
      </c>
      <c r="D37" s="43">
        <f t="shared" si="3"/>
        <v>0</v>
      </c>
      <c r="F37" s="6">
        <f>VLOOKUP($E37,Mask!$A$2:$C$102,$M$8,0)</f>
        <v>0</v>
      </c>
      <c r="G37" s="44">
        <f t="shared" si="4"/>
        <v>0</v>
      </c>
      <c r="K37" s="6" t="str">
        <f t="shared" si="0"/>
        <v/>
      </c>
      <c r="L37" s="35">
        <f t="shared" si="1"/>
        <v>0</v>
      </c>
      <c r="M37" s="6">
        <v>1</v>
      </c>
      <c r="N37" s="35" t="str">
        <f>Main!$A32&amp;Main!$B32</f>
        <v>ФоминаНаталья</v>
      </c>
      <c r="O37" s="145">
        <f t="shared" si="2"/>
        <v>0</v>
      </c>
      <c r="P37" s="150">
        <f t="shared" si="5"/>
        <v>33</v>
      </c>
      <c r="Q37" s="150">
        <f ca="1">IF(Main!$AY32&lt;&gt;"#",$P37-Main!$AY32,"#")</f>
        <v>6</v>
      </c>
      <c r="R37" s="35">
        <f>Main!E32*Mask!G$7</f>
        <v>0</v>
      </c>
      <c r="S37" s="35">
        <f>Main!F32*Mask!H$7</f>
        <v>0</v>
      </c>
      <c r="T37" s="35">
        <f>Main!G32*Mask!I$7</f>
        <v>0</v>
      </c>
      <c r="U37" s="35">
        <f>Main!H32*Mask!J$7</f>
        <v>0</v>
      </c>
      <c r="V37" s="35">
        <f>Main!I32*Mask!K$7</f>
        <v>0</v>
      </c>
      <c r="W37" s="35">
        <f>Main!J32*Mask!L$7</f>
        <v>0</v>
      </c>
      <c r="X37" s="35">
        <f>Main!K32*Mask!M$7</f>
        <v>0</v>
      </c>
      <c r="Y37" s="35">
        <f>Main!L32*Mask!N$7</f>
        <v>0</v>
      </c>
      <c r="Z37" s="35">
        <f>Main!M32*Mask!O$7</f>
        <v>0</v>
      </c>
      <c r="AA37" s="35">
        <f>Main!N32*Mask!P$7</f>
        <v>0</v>
      </c>
      <c r="AB37" s="35">
        <f>Main!O32*Mask!Q$7</f>
        <v>0</v>
      </c>
      <c r="AC37" s="35">
        <f>Main!P32*Mask!R$7</f>
        <v>0</v>
      </c>
      <c r="AD37" s="35">
        <f>Main!Q32*Mask!S$7</f>
        <v>0</v>
      </c>
      <c r="AE37" s="35">
        <f>Main!R32*Mask!T$7</f>
        <v>0</v>
      </c>
      <c r="AF37" s="35">
        <f>Main!S32*Mask!U$7</f>
        <v>0</v>
      </c>
      <c r="AG37" s="35">
        <f>Main!T32*Mask!V$7</f>
        <v>0</v>
      </c>
      <c r="AH37" s="35">
        <f>Main!U32*Mask!W$7</f>
        <v>0</v>
      </c>
      <c r="AI37" s="35">
        <f>Main!V32*Mask!X$7</f>
        <v>0</v>
      </c>
      <c r="AJ37" s="35">
        <f>Main!W32*Mask!Y$7</f>
        <v>0</v>
      </c>
      <c r="AK37" s="35">
        <f>Main!X32*Mask!Z$7</f>
        <v>0</v>
      </c>
      <c r="AL37" s="35">
        <f>Main!Y32*Mask!AA$7</f>
        <v>0</v>
      </c>
      <c r="AM37" s="35">
        <f>Main!Z32*Mask!AB$7</f>
        <v>0</v>
      </c>
      <c r="AN37" s="35"/>
      <c r="AO37" s="35">
        <f>IF(OR($A$1&lt;=Main!AA$4,ISBLANK($N37)),0,Main!AA32)</f>
        <v>0</v>
      </c>
      <c r="AP37" s="35">
        <f>IF(OR($A$1&lt;=Main!AB$4,ISBLANK($N37)),0,Main!AB32)</f>
        <v>0</v>
      </c>
      <c r="AQ37" s="35">
        <f>IF(OR($A$1&lt;=Main!AC$4,ISBLANK($N37)),0,Main!AC32)</f>
        <v>0</v>
      </c>
      <c r="AR37" s="35">
        <f>IF(OR($A$1&lt;=Main!AD$4,ISBLANK($N37)),0,Main!AD32)</f>
        <v>0</v>
      </c>
      <c r="AS37" s="35">
        <f>IF(OR($A$1&lt;=Main!AE$4,ISBLANK($N37)),0,Main!AE32)</f>
        <v>0</v>
      </c>
      <c r="AT37" s="35">
        <f>IF(OR($A$1&lt;=Main!AF$4,ISBLANK($N37)),0,Main!AF32)</f>
        <v>0</v>
      </c>
      <c r="AU37" s="35">
        <f>IF(OR($A$1&lt;=Main!AG$4,ISBLANK($N37)),0,Main!AG32)</f>
        <v>0</v>
      </c>
      <c r="AV37" s="35">
        <f>IF(OR($A$1&lt;=Main!AH$4,ISBLANK($N37)),0,Main!AH32)</f>
        <v>0</v>
      </c>
      <c r="AW37" s="35">
        <f>IF(OR($A$1&lt;=Main!AI$4,ISBLANK($N37)),0,Main!AI32)</f>
        <v>0</v>
      </c>
      <c r="AX37" s="35">
        <f>IF(OR($A$1&lt;=Main!AJ$4,ISBLANK($N37)),0,Main!AJ32)</f>
        <v>0</v>
      </c>
      <c r="AY37" s="35">
        <f>IF(OR($A$1&lt;=Main!AK$4,ISBLANK($N37)),0,Main!AK32)</f>
        <v>0</v>
      </c>
      <c r="AZ37" s="35">
        <f>IF(OR($A$1&lt;=Main!AL$4,ISBLANK($N37)),0,Main!AL32)</f>
        <v>0</v>
      </c>
      <c r="BA37" s="35">
        <f>IF(OR($A$1&lt;=Main!AM$4,ISBLANK($N37)),0,Main!AM32)</f>
        <v>0</v>
      </c>
      <c r="BB37" s="35">
        <f>IF(OR($A$1&lt;=Main!AN$4,ISBLANK($N37)),0,Main!AN32)</f>
        <v>0</v>
      </c>
      <c r="BC37" s="35">
        <f>IF(OR($A$1&lt;=Main!AO$4,ISBLANK($N37)),0,Main!AO32)</f>
        <v>0</v>
      </c>
      <c r="BD37" s="35">
        <f>IF(OR($A$1&lt;=Main!AP$4,ISBLANK($N37)),0,Main!AP32)</f>
        <v>0</v>
      </c>
      <c r="BE37" s="35">
        <f>IF(OR($A$1&lt;=Main!AQ$4,ISBLANK($N37)),0,Main!AQ32)</f>
        <v>0</v>
      </c>
      <c r="BF37" s="35">
        <f>IF(OR($A$1&lt;=Main!AR$4,ISBLANK($N37)),0,Main!AR32)</f>
        <v>0</v>
      </c>
      <c r="BG37" s="35">
        <f>IF(OR($A$1&lt;=Main!AS$4,ISBLANK($N37)),0,Main!AS32)</f>
        <v>0</v>
      </c>
      <c r="BH37" s="35">
        <f>IF(OR($A$1&lt;=Main!AT$4,ISBLANK($N37)),0,Main!AT32)</f>
        <v>0</v>
      </c>
      <c r="BI37" s="35">
        <f>IF(OR($A$1&lt;=Main!AU$4,ISBLANK($N37)),0,Main!AU32)</f>
        <v>0</v>
      </c>
      <c r="BJ37" s="35">
        <f>IF(OR($A$1&lt;=Main!AV$4,ISBLANK($N37)),0,Main!AV32)</f>
        <v>0</v>
      </c>
    </row>
    <row r="38" spans="1:62">
      <c r="A38" s="37"/>
      <c r="B38" s="37"/>
      <c r="C38" s="37" t="str">
        <f>IF(ISBLANK($A38),"",VLOOKUP($K38,Main!BC$6:BD$150,2,0))</f>
        <v/>
      </c>
      <c r="D38" s="43">
        <f t="shared" si="3"/>
        <v>0</v>
      </c>
      <c r="F38" s="6">
        <f>VLOOKUP($E38,Mask!$A$2:$C$102,$M$8,0)</f>
        <v>0</v>
      </c>
      <c r="G38" s="44">
        <f t="shared" si="4"/>
        <v>0</v>
      </c>
      <c r="K38" s="6" t="str">
        <f t="shared" si="0"/>
        <v/>
      </c>
      <c r="L38" s="35">
        <f t="shared" si="1"/>
        <v>0</v>
      </c>
      <c r="M38" s="6">
        <v>1</v>
      </c>
      <c r="N38" s="35" t="str">
        <f>Main!$A33&amp;Main!$B33</f>
        <v>ФесенкоДарья</v>
      </c>
      <c r="O38" s="145">
        <f t="shared" si="2"/>
        <v>0</v>
      </c>
      <c r="P38" s="150">
        <f t="shared" si="5"/>
        <v>33</v>
      </c>
      <c r="Q38" s="150">
        <f ca="1">IF(Main!$AY33&lt;&gt;"#",$P38-Main!$AY33,"#")</f>
        <v>5</v>
      </c>
      <c r="R38" s="35">
        <f>Main!E33*Mask!G$7</f>
        <v>0</v>
      </c>
      <c r="S38" s="35">
        <f>Main!F33*Mask!H$7</f>
        <v>0</v>
      </c>
      <c r="T38" s="35">
        <f>Main!G33*Mask!I$7</f>
        <v>0</v>
      </c>
      <c r="U38" s="35">
        <f>Main!H33*Mask!J$7</f>
        <v>0</v>
      </c>
      <c r="V38" s="35">
        <f>Main!I33*Mask!K$7</f>
        <v>0</v>
      </c>
      <c r="W38" s="35">
        <f>Main!J33*Mask!L$7</f>
        <v>0</v>
      </c>
      <c r="X38" s="35">
        <f>Main!K33*Mask!M$7</f>
        <v>0</v>
      </c>
      <c r="Y38" s="35">
        <f>Main!L33*Mask!N$7</f>
        <v>0</v>
      </c>
      <c r="Z38" s="35">
        <f>Main!M33*Mask!O$7</f>
        <v>0</v>
      </c>
      <c r="AA38" s="35">
        <f>Main!N33*Mask!P$7</f>
        <v>0</v>
      </c>
      <c r="AB38" s="35">
        <f>Main!O33*Mask!Q$7</f>
        <v>0</v>
      </c>
      <c r="AC38" s="35">
        <f>Main!P33*Mask!R$7</f>
        <v>0</v>
      </c>
      <c r="AD38" s="35">
        <f>Main!Q33*Mask!S$7</f>
        <v>0</v>
      </c>
      <c r="AE38" s="35">
        <f>Main!R33*Mask!T$7</f>
        <v>0</v>
      </c>
      <c r="AF38" s="35">
        <f>Main!S33*Mask!U$7</f>
        <v>0</v>
      </c>
      <c r="AG38" s="35">
        <f>Main!T33*Mask!V$7</f>
        <v>0</v>
      </c>
      <c r="AH38" s="35">
        <f>Main!U33*Mask!W$7</f>
        <v>0</v>
      </c>
      <c r="AI38" s="35">
        <f>Main!V33*Mask!X$7</f>
        <v>0</v>
      </c>
      <c r="AJ38" s="35">
        <f>Main!W33*Mask!Y$7</f>
        <v>0</v>
      </c>
      <c r="AK38" s="35">
        <f>Main!X33*Mask!Z$7</f>
        <v>0</v>
      </c>
      <c r="AL38" s="35">
        <f>Main!Y33*Mask!AA$7</f>
        <v>0</v>
      </c>
      <c r="AM38" s="35">
        <f>Main!Z33*Mask!AB$7</f>
        <v>0</v>
      </c>
      <c r="AN38" s="35"/>
      <c r="AO38" s="35">
        <f>IF(OR($A$1&lt;=Main!AA$4,ISBLANK($N38)),0,Main!AA33)</f>
        <v>0</v>
      </c>
      <c r="AP38" s="35">
        <f>IF(OR($A$1&lt;=Main!AB$4,ISBLANK($N38)),0,Main!AB33)</f>
        <v>0</v>
      </c>
      <c r="AQ38" s="35">
        <f>IF(OR($A$1&lt;=Main!AC$4,ISBLANK($N38)),0,Main!AC33)</f>
        <v>0</v>
      </c>
      <c r="AR38" s="35">
        <f>IF(OR($A$1&lt;=Main!AD$4,ISBLANK($N38)),0,Main!AD33)</f>
        <v>0</v>
      </c>
      <c r="AS38" s="35">
        <f>IF(OR($A$1&lt;=Main!AE$4,ISBLANK($N38)),0,Main!AE33)</f>
        <v>0</v>
      </c>
      <c r="AT38" s="35">
        <f>IF(OR($A$1&lt;=Main!AF$4,ISBLANK($N38)),0,Main!AF33)</f>
        <v>0</v>
      </c>
      <c r="AU38" s="35">
        <f>IF(OR($A$1&lt;=Main!AG$4,ISBLANK($N38)),0,Main!AG33)</f>
        <v>0</v>
      </c>
      <c r="AV38" s="35">
        <f>IF(OR($A$1&lt;=Main!AH$4,ISBLANK($N38)),0,Main!AH33)</f>
        <v>0</v>
      </c>
      <c r="AW38" s="35">
        <f>IF(OR($A$1&lt;=Main!AI$4,ISBLANK($N38)),0,Main!AI33)</f>
        <v>0</v>
      </c>
      <c r="AX38" s="35">
        <f>IF(OR($A$1&lt;=Main!AJ$4,ISBLANK($N38)),0,Main!AJ33)</f>
        <v>0</v>
      </c>
      <c r="AY38" s="35">
        <f>IF(OR($A$1&lt;=Main!AK$4,ISBLANK($N38)),0,Main!AK33)</f>
        <v>0</v>
      </c>
      <c r="AZ38" s="35">
        <f>IF(OR($A$1&lt;=Main!AL$4,ISBLANK($N38)),0,Main!AL33)</f>
        <v>0</v>
      </c>
      <c r="BA38" s="35">
        <f>IF(OR($A$1&lt;=Main!AM$4,ISBLANK($N38)),0,Main!AM33)</f>
        <v>0</v>
      </c>
      <c r="BB38" s="35">
        <f>IF(OR($A$1&lt;=Main!AN$4,ISBLANK($N38)),0,Main!AN33)</f>
        <v>0</v>
      </c>
      <c r="BC38" s="35">
        <f>IF(OR($A$1&lt;=Main!AO$4,ISBLANK($N38)),0,Main!AO33)</f>
        <v>0</v>
      </c>
      <c r="BD38" s="35">
        <f>IF(OR($A$1&lt;=Main!AP$4,ISBLANK($N38)),0,Main!AP33)</f>
        <v>0</v>
      </c>
      <c r="BE38" s="35">
        <f>IF(OR($A$1&lt;=Main!AQ$4,ISBLANK($N38)),0,Main!AQ33)</f>
        <v>0</v>
      </c>
      <c r="BF38" s="35">
        <f>IF(OR($A$1&lt;=Main!AR$4,ISBLANK($N38)),0,Main!AR33)</f>
        <v>0</v>
      </c>
      <c r="BG38" s="35">
        <f>IF(OR($A$1&lt;=Main!AS$4,ISBLANK($N38)),0,Main!AS33)</f>
        <v>0</v>
      </c>
      <c r="BH38" s="35">
        <f>IF(OR($A$1&lt;=Main!AT$4,ISBLANK($N38)),0,Main!AT33)</f>
        <v>0</v>
      </c>
      <c r="BI38" s="35">
        <f>IF(OR($A$1&lt;=Main!AU$4,ISBLANK($N38)),0,Main!AU33)</f>
        <v>0</v>
      </c>
      <c r="BJ38" s="35">
        <f>IF(OR($A$1&lt;=Main!AV$4,ISBLANK($N38)),0,Main!AV33)</f>
        <v>0</v>
      </c>
    </row>
    <row r="39" spans="1:62">
      <c r="A39" s="37"/>
      <c r="B39" s="37"/>
      <c r="C39" s="37" t="str">
        <f>IF(ISBLANK($A39),"",VLOOKUP($K39,Main!BC$6:BD$150,2,0))</f>
        <v/>
      </c>
      <c r="D39" s="43">
        <f t="shared" si="3"/>
        <v>0</v>
      </c>
      <c r="F39" s="6">
        <f>VLOOKUP($E39,Mask!$A$2:$C$102,$M$8,0)</f>
        <v>0</v>
      </c>
      <c r="G39" s="44">
        <f t="shared" si="4"/>
        <v>0</v>
      </c>
      <c r="K39" s="6" t="str">
        <f t="shared" si="0"/>
        <v/>
      </c>
      <c r="L39" s="35">
        <f t="shared" si="1"/>
        <v>0</v>
      </c>
      <c r="M39" s="6">
        <v>1</v>
      </c>
      <c r="N39" s="35" t="str">
        <f>Main!$A34&amp;Main!$B34</f>
        <v>КарандееваАнна</v>
      </c>
      <c r="O39" s="145">
        <f t="shared" si="2"/>
        <v>52.339279026801591</v>
      </c>
      <c r="P39" s="150">
        <f t="shared" si="5"/>
        <v>23</v>
      </c>
      <c r="Q39" s="150">
        <f ca="1">IF(Main!$AY34&lt;&gt;"#",$P39-Main!$AY34,"#")</f>
        <v>-6</v>
      </c>
      <c r="R39" s="35">
        <f>Main!E34*Mask!G$7</f>
        <v>0</v>
      </c>
      <c r="S39" s="35">
        <f>Main!F34*Mask!H$7</f>
        <v>0</v>
      </c>
      <c r="T39" s="35">
        <f>Main!G34*Mask!I$7</f>
        <v>0</v>
      </c>
      <c r="U39" s="35">
        <f>Main!H34*Mask!J$7</f>
        <v>0</v>
      </c>
      <c r="V39" s="35">
        <f>Main!I34*Mask!K$7</f>
        <v>0</v>
      </c>
      <c r="W39" s="35">
        <f>Main!J34*Mask!L$7</f>
        <v>0</v>
      </c>
      <c r="X39" s="35">
        <f>Main!K34*Mask!M$7</f>
        <v>41.456956044053712</v>
      </c>
      <c r="Y39" s="35">
        <f>Main!L34*Mask!N$7</f>
        <v>0</v>
      </c>
      <c r="Z39" s="35">
        <f>Main!M34*Mask!O$7</f>
        <v>0</v>
      </c>
      <c r="AA39" s="35">
        <f>Main!N34*Mask!P$7</f>
        <v>0</v>
      </c>
      <c r="AB39" s="35">
        <f>Main!O34*Mask!Q$7</f>
        <v>0</v>
      </c>
      <c r="AC39" s="35">
        <f>Main!P34*Mask!R$7</f>
        <v>0</v>
      </c>
      <c r="AD39" s="35">
        <f>Main!Q34*Mask!S$7</f>
        <v>0</v>
      </c>
      <c r="AE39" s="35">
        <f>Main!R34*Mask!T$7</f>
        <v>0</v>
      </c>
      <c r="AF39" s="35">
        <f>Main!S34*Mask!U$7</f>
        <v>0</v>
      </c>
      <c r="AG39" s="35">
        <f>Main!T34*Mask!V$7</f>
        <v>0</v>
      </c>
      <c r="AH39" s="35">
        <f>Main!U34*Mask!W$7</f>
        <v>0</v>
      </c>
      <c r="AI39" s="35">
        <f>Main!V34*Mask!X$7</f>
        <v>0</v>
      </c>
      <c r="AJ39" s="35">
        <f>Main!W34*Mask!Y$7</f>
        <v>0</v>
      </c>
      <c r="AK39" s="35">
        <f>Main!X34*Mask!Z$7</f>
        <v>0</v>
      </c>
      <c r="AL39" s="35">
        <f>Main!Y34*Mask!AA$7</f>
        <v>0</v>
      </c>
      <c r="AM39" s="35">
        <f>Main!Z34*Mask!AB$7</f>
        <v>0</v>
      </c>
      <c r="AN39" s="35"/>
      <c r="AO39" s="35">
        <f>IF(OR($A$1&lt;=Main!AA$4,ISBLANK($N39)),0,Main!AA34)</f>
        <v>10.882322982747876</v>
      </c>
      <c r="AP39" s="35">
        <f>IF(OR($A$1&lt;=Main!AB$4,ISBLANK($N39)),0,Main!AB34)</f>
        <v>0</v>
      </c>
      <c r="AQ39" s="35">
        <f>IF(OR($A$1&lt;=Main!AC$4,ISBLANK($N39)),0,Main!AC34)</f>
        <v>0</v>
      </c>
      <c r="AR39" s="35">
        <f>IF(OR($A$1&lt;=Main!AD$4,ISBLANK($N39)),0,Main!AD34)</f>
        <v>0</v>
      </c>
      <c r="AS39" s="35">
        <f>IF(OR($A$1&lt;=Main!AE$4,ISBLANK($N39)),0,Main!AE34)</f>
        <v>0</v>
      </c>
      <c r="AT39" s="35">
        <f>IF(OR($A$1&lt;=Main!AF$4,ISBLANK($N39)),0,Main!AF34)</f>
        <v>0</v>
      </c>
      <c r="AU39" s="35">
        <f>IF(OR($A$1&lt;=Main!AG$4,ISBLANK($N39)),0,Main!AG34)</f>
        <v>0</v>
      </c>
      <c r="AV39" s="35">
        <f>IF(OR($A$1&lt;=Main!AH$4,ISBLANK($N39)),0,Main!AH34)</f>
        <v>0</v>
      </c>
      <c r="AW39" s="35">
        <f>IF(OR($A$1&lt;=Main!AI$4,ISBLANK($N39)),0,Main!AI34)</f>
        <v>0</v>
      </c>
      <c r="AX39" s="35">
        <f>IF(OR($A$1&lt;=Main!AJ$4,ISBLANK($N39)),0,Main!AJ34)</f>
        <v>0</v>
      </c>
      <c r="AY39" s="35">
        <f>IF(OR($A$1&lt;=Main!AK$4,ISBLANK($N39)),0,Main!AK34)</f>
        <v>0</v>
      </c>
      <c r="AZ39" s="35">
        <f>IF(OR($A$1&lt;=Main!AL$4,ISBLANK($N39)),0,Main!AL34)</f>
        <v>0</v>
      </c>
      <c r="BA39" s="35">
        <f>IF(OR($A$1&lt;=Main!AM$4,ISBLANK($N39)),0,Main!AM34)</f>
        <v>0</v>
      </c>
      <c r="BB39" s="35">
        <f>IF(OR($A$1&lt;=Main!AN$4,ISBLANK($N39)),0,Main!AN34)</f>
        <v>0</v>
      </c>
      <c r="BC39" s="35">
        <f>IF(OR($A$1&lt;=Main!AO$4,ISBLANK($N39)),0,Main!AO34)</f>
        <v>0</v>
      </c>
      <c r="BD39" s="35">
        <f>IF(OR($A$1&lt;=Main!AP$4,ISBLANK($N39)),0,Main!AP34)</f>
        <v>0</v>
      </c>
      <c r="BE39" s="35">
        <f>IF(OR($A$1&lt;=Main!AQ$4,ISBLANK($N39)),0,Main!AQ34)</f>
        <v>0</v>
      </c>
      <c r="BF39" s="35">
        <f>IF(OR($A$1&lt;=Main!AR$4,ISBLANK($N39)),0,Main!AR34)</f>
        <v>0</v>
      </c>
      <c r="BG39" s="35">
        <f>IF(OR($A$1&lt;=Main!AS$4,ISBLANK($N39)),0,Main!AS34)</f>
        <v>0</v>
      </c>
      <c r="BH39" s="35">
        <f>IF(OR($A$1&lt;=Main!AT$4,ISBLANK($N39)),0,Main!AT34)</f>
        <v>0</v>
      </c>
      <c r="BI39" s="35">
        <f>IF(OR($A$1&lt;=Main!AU$4,ISBLANK($N39)),0,Main!AU34)</f>
        <v>0</v>
      </c>
      <c r="BJ39" s="35">
        <f>IF(OR($A$1&lt;=Main!AV$4,ISBLANK($N39)),0,Main!AV34)</f>
        <v>0</v>
      </c>
    </row>
    <row r="40" spans="1:62">
      <c r="A40" s="37"/>
      <c r="B40" s="37"/>
      <c r="C40" s="37" t="str">
        <f>IF(ISBLANK($A40),"",VLOOKUP($K40,Main!BC$6:BD$150,2,0))</f>
        <v/>
      </c>
      <c r="D40" s="43">
        <f t="shared" si="3"/>
        <v>0</v>
      </c>
      <c r="F40" s="6">
        <f>VLOOKUP($E40,Mask!$A$2:$C$102,$M$8,0)</f>
        <v>0</v>
      </c>
      <c r="G40" s="44">
        <f t="shared" si="4"/>
        <v>0</v>
      </c>
      <c r="K40" s="6" t="str">
        <f t="shared" si="0"/>
        <v/>
      </c>
      <c r="L40" s="35">
        <f t="shared" si="1"/>
        <v>0</v>
      </c>
      <c r="M40" s="6">
        <v>1</v>
      </c>
      <c r="N40" s="35" t="str">
        <f>Main!$A35&amp;Main!$B35</f>
        <v>РождественскаяОльга</v>
      </c>
      <c r="O40" s="145">
        <f t="shared" si="2"/>
        <v>0</v>
      </c>
      <c r="P40" s="150">
        <f t="shared" si="5"/>
        <v>33</v>
      </c>
      <c r="Q40" s="150">
        <f ca="1">IF(Main!$AY35&lt;&gt;"#",$P40-Main!$AY35,"#")</f>
        <v>3</v>
      </c>
      <c r="R40" s="35">
        <f>Main!E35*Mask!G$7</f>
        <v>0</v>
      </c>
      <c r="S40" s="35">
        <f>Main!F35*Mask!H$7</f>
        <v>0</v>
      </c>
      <c r="T40" s="35">
        <f>Main!G35*Mask!I$7</f>
        <v>0</v>
      </c>
      <c r="U40" s="35">
        <f>Main!H35*Mask!J$7</f>
        <v>0</v>
      </c>
      <c r="V40" s="35">
        <f>Main!I35*Mask!K$7</f>
        <v>0</v>
      </c>
      <c r="W40" s="35">
        <f>Main!J35*Mask!L$7</f>
        <v>0</v>
      </c>
      <c r="X40" s="35">
        <f>Main!K35*Mask!M$7</f>
        <v>0</v>
      </c>
      <c r="Y40" s="35">
        <f>Main!L35*Mask!N$7</f>
        <v>0</v>
      </c>
      <c r="Z40" s="35">
        <f>Main!M35*Mask!O$7</f>
        <v>0</v>
      </c>
      <c r="AA40" s="35">
        <f>Main!N35*Mask!P$7</f>
        <v>0</v>
      </c>
      <c r="AB40" s="35">
        <f>Main!O35*Mask!Q$7</f>
        <v>0</v>
      </c>
      <c r="AC40" s="35">
        <f>Main!P35*Mask!R$7</f>
        <v>0</v>
      </c>
      <c r="AD40" s="35">
        <f>Main!Q35*Mask!S$7</f>
        <v>0</v>
      </c>
      <c r="AE40" s="35">
        <f>Main!R35*Mask!T$7</f>
        <v>0</v>
      </c>
      <c r="AF40" s="35">
        <f>Main!S35*Mask!U$7</f>
        <v>0</v>
      </c>
      <c r="AG40" s="35">
        <f>Main!T35*Mask!V$7</f>
        <v>0</v>
      </c>
      <c r="AH40" s="35">
        <f>Main!U35*Mask!W$7</f>
        <v>0</v>
      </c>
      <c r="AI40" s="35">
        <f>Main!V35*Mask!X$7</f>
        <v>0</v>
      </c>
      <c r="AJ40" s="35">
        <f>Main!W35*Mask!Y$7</f>
        <v>0</v>
      </c>
      <c r="AK40" s="35">
        <f>Main!X35*Mask!Z$7</f>
        <v>0</v>
      </c>
      <c r="AL40" s="35">
        <f>Main!Y35*Mask!AA$7</f>
        <v>0</v>
      </c>
      <c r="AM40" s="35">
        <f>Main!Z35*Mask!AB$7</f>
        <v>0</v>
      </c>
      <c r="AN40" s="35"/>
      <c r="AO40" s="35">
        <f>IF(OR($A$1&lt;=Main!AA$4,ISBLANK($N40)),0,Main!AA35)</f>
        <v>0</v>
      </c>
      <c r="AP40" s="35">
        <f>IF(OR($A$1&lt;=Main!AB$4,ISBLANK($N40)),0,Main!AB35)</f>
        <v>0</v>
      </c>
      <c r="AQ40" s="35">
        <f>IF(OR($A$1&lt;=Main!AC$4,ISBLANK($N40)),0,Main!AC35)</f>
        <v>0</v>
      </c>
      <c r="AR40" s="35">
        <f>IF(OR($A$1&lt;=Main!AD$4,ISBLANK($N40)),0,Main!AD35)</f>
        <v>0</v>
      </c>
      <c r="AS40" s="35">
        <f>IF(OR($A$1&lt;=Main!AE$4,ISBLANK($N40)),0,Main!AE35)</f>
        <v>0</v>
      </c>
      <c r="AT40" s="35">
        <f>IF(OR($A$1&lt;=Main!AF$4,ISBLANK($N40)),0,Main!AF35)</f>
        <v>0</v>
      </c>
      <c r="AU40" s="35">
        <f>IF(OR($A$1&lt;=Main!AG$4,ISBLANK($N40)),0,Main!AG35)</f>
        <v>0</v>
      </c>
      <c r="AV40" s="35">
        <f>IF(OR($A$1&lt;=Main!AH$4,ISBLANK($N40)),0,Main!AH35)</f>
        <v>0</v>
      </c>
      <c r="AW40" s="35">
        <f>IF(OR($A$1&lt;=Main!AI$4,ISBLANK($N40)),0,Main!AI35)</f>
        <v>0</v>
      </c>
      <c r="AX40" s="35">
        <f>IF(OR($A$1&lt;=Main!AJ$4,ISBLANK($N40)),0,Main!AJ35)</f>
        <v>0</v>
      </c>
      <c r="AY40" s="35">
        <f>IF(OR($A$1&lt;=Main!AK$4,ISBLANK($N40)),0,Main!AK35)</f>
        <v>0</v>
      </c>
      <c r="AZ40" s="35">
        <f>IF(OR($A$1&lt;=Main!AL$4,ISBLANK($N40)),0,Main!AL35)</f>
        <v>0</v>
      </c>
      <c r="BA40" s="35">
        <f>IF(OR($A$1&lt;=Main!AM$4,ISBLANK($N40)),0,Main!AM35)</f>
        <v>0</v>
      </c>
      <c r="BB40" s="35">
        <f>IF(OR($A$1&lt;=Main!AN$4,ISBLANK($N40)),0,Main!AN35)</f>
        <v>0</v>
      </c>
      <c r="BC40" s="35">
        <f>IF(OR($A$1&lt;=Main!AO$4,ISBLANK($N40)),0,Main!AO35)</f>
        <v>0</v>
      </c>
      <c r="BD40" s="35">
        <f>IF(OR($A$1&lt;=Main!AP$4,ISBLANK($N40)),0,Main!AP35)</f>
        <v>0</v>
      </c>
      <c r="BE40" s="35">
        <f>IF(OR($A$1&lt;=Main!AQ$4,ISBLANK($N40)),0,Main!AQ35)</f>
        <v>0</v>
      </c>
      <c r="BF40" s="35">
        <f>IF(OR($A$1&lt;=Main!AR$4,ISBLANK($N40)),0,Main!AR35)</f>
        <v>0</v>
      </c>
      <c r="BG40" s="35">
        <f>IF(OR($A$1&lt;=Main!AS$4,ISBLANK($N40)),0,Main!AS35)</f>
        <v>0</v>
      </c>
      <c r="BH40" s="35">
        <f>IF(OR($A$1&lt;=Main!AT$4,ISBLANK($N40)),0,Main!AT35)</f>
        <v>0</v>
      </c>
      <c r="BI40" s="35">
        <f>IF(OR($A$1&lt;=Main!AU$4,ISBLANK($N40)),0,Main!AU35)</f>
        <v>0</v>
      </c>
      <c r="BJ40" s="35">
        <f>IF(OR($A$1&lt;=Main!AV$4,ISBLANK($N40)),0,Main!AV35)</f>
        <v>0</v>
      </c>
    </row>
    <row r="41" spans="1:62">
      <c r="A41" s="37"/>
      <c r="B41" s="37"/>
      <c r="C41" s="37" t="str">
        <f>IF(ISBLANK($A41),"",VLOOKUP($K41,Main!BC$6:BD$150,2,0))</f>
        <v/>
      </c>
      <c r="D41" s="43">
        <f t="shared" si="3"/>
        <v>0</v>
      </c>
      <c r="F41" s="6">
        <f>VLOOKUP($E41,Mask!$A$2:$C$102,$M$8,0)</f>
        <v>0</v>
      </c>
      <c r="G41" s="44">
        <f t="shared" si="4"/>
        <v>0</v>
      </c>
      <c r="K41" s="6" t="str">
        <f t="shared" si="0"/>
        <v/>
      </c>
      <c r="L41" s="35">
        <f t="shared" si="1"/>
        <v>0</v>
      </c>
      <c r="M41" s="6">
        <v>1</v>
      </c>
      <c r="N41" s="35" t="str">
        <f>Main!$A36&amp;Main!$B36</f>
        <v>БегуноваМария</v>
      </c>
      <c r="O41" s="145">
        <f t="shared" si="2"/>
        <v>0</v>
      </c>
      <c r="P41" s="150">
        <f t="shared" si="5"/>
        <v>33</v>
      </c>
      <c r="Q41" s="150">
        <f ca="1">IF(Main!$AY36&lt;&gt;"#",$P41-Main!$AY36,"#")</f>
        <v>2</v>
      </c>
      <c r="R41" s="35">
        <f>Main!E36*Mask!G$7</f>
        <v>0</v>
      </c>
      <c r="S41" s="35">
        <f>Main!F36*Mask!H$7</f>
        <v>0</v>
      </c>
      <c r="T41" s="35">
        <f>Main!G36*Mask!I$7</f>
        <v>0</v>
      </c>
      <c r="U41" s="35">
        <f>Main!H36*Mask!J$7</f>
        <v>0</v>
      </c>
      <c r="V41" s="35">
        <f>Main!I36*Mask!K$7</f>
        <v>0</v>
      </c>
      <c r="W41" s="35">
        <f>Main!J36*Mask!L$7</f>
        <v>0</v>
      </c>
      <c r="X41" s="35">
        <f>Main!K36*Mask!M$7</f>
        <v>0</v>
      </c>
      <c r="Y41" s="35">
        <f>Main!L36*Mask!N$7</f>
        <v>0</v>
      </c>
      <c r="Z41" s="35">
        <f>Main!M36*Mask!O$7</f>
        <v>0</v>
      </c>
      <c r="AA41" s="35">
        <f>Main!N36*Mask!P$7</f>
        <v>0</v>
      </c>
      <c r="AB41" s="35">
        <f>Main!O36*Mask!Q$7</f>
        <v>0</v>
      </c>
      <c r="AC41" s="35">
        <f>Main!P36*Mask!R$7</f>
        <v>0</v>
      </c>
      <c r="AD41" s="35">
        <f>Main!Q36*Mask!S$7</f>
        <v>0</v>
      </c>
      <c r="AE41" s="35">
        <f>Main!R36*Mask!T$7</f>
        <v>0</v>
      </c>
      <c r="AF41" s="35">
        <f>Main!S36*Mask!U$7</f>
        <v>0</v>
      </c>
      <c r="AG41" s="35">
        <f>Main!T36*Mask!V$7</f>
        <v>0</v>
      </c>
      <c r="AH41" s="35">
        <f>Main!U36*Mask!W$7</f>
        <v>0</v>
      </c>
      <c r="AI41" s="35">
        <f>Main!V36*Mask!X$7</f>
        <v>0</v>
      </c>
      <c r="AJ41" s="35">
        <f>Main!W36*Mask!Y$7</f>
        <v>0</v>
      </c>
      <c r="AK41" s="35">
        <f>Main!X36*Mask!Z$7</f>
        <v>0</v>
      </c>
      <c r="AL41" s="35">
        <f>Main!Y36*Mask!AA$7</f>
        <v>0</v>
      </c>
      <c r="AM41" s="35">
        <f>Main!Z36*Mask!AB$7</f>
        <v>0</v>
      </c>
      <c r="AN41" s="35"/>
      <c r="AO41" s="35">
        <f>IF(OR($A$1&lt;=Main!AA$4,ISBLANK($N41)),0,Main!AA36)</f>
        <v>0</v>
      </c>
      <c r="AP41" s="35">
        <f>IF(OR($A$1&lt;=Main!AB$4,ISBLANK($N41)),0,Main!AB36)</f>
        <v>0</v>
      </c>
      <c r="AQ41" s="35">
        <f>IF(OR($A$1&lt;=Main!AC$4,ISBLANK($N41)),0,Main!AC36)</f>
        <v>0</v>
      </c>
      <c r="AR41" s="35">
        <f>IF(OR($A$1&lt;=Main!AD$4,ISBLANK($N41)),0,Main!AD36)</f>
        <v>0</v>
      </c>
      <c r="AS41" s="35">
        <f>IF(OR($A$1&lt;=Main!AE$4,ISBLANK($N41)),0,Main!AE36)</f>
        <v>0</v>
      </c>
      <c r="AT41" s="35">
        <f>IF(OR($A$1&lt;=Main!AF$4,ISBLANK($N41)),0,Main!AF36)</f>
        <v>0</v>
      </c>
      <c r="AU41" s="35">
        <f>IF(OR($A$1&lt;=Main!AG$4,ISBLANK($N41)),0,Main!AG36)</f>
        <v>0</v>
      </c>
      <c r="AV41" s="35">
        <f>IF(OR($A$1&lt;=Main!AH$4,ISBLANK($N41)),0,Main!AH36)</f>
        <v>0</v>
      </c>
      <c r="AW41" s="35">
        <f>IF(OR($A$1&lt;=Main!AI$4,ISBLANK($N41)),0,Main!AI36)</f>
        <v>0</v>
      </c>
      <c r="AX41" s="35">
        <f>IF(OR($A$1&lt;=Main!AJ$4,ISBLANK($N41)),0,Main!AJ36)</f>
        <v>0</v>
      </c>
      <c r="AY41" s="35">
        <f>IF(OR($A$1&lt;=Main!AK$4,ISBLANK($N41)),0,Main!AK36)</f>
        <v>0</v>
      </c>
      <c r="AZ41" s="35">
        <f>IF(OR($A$1&lt;=Main!AL$4,ISBLANK($N41)),0,Main!AL36)</f>
        <v>0</v>
      </c>
      <c r="BA41" s="35">
        <f>IF(OR($A$1&lt;=Main!AM$4,ISBLANK($N41)),0,Main!AM36)</f>
        <v>0</v>
      </c>
      <c r="BB41" s="35">
        <f>IF(OR($A$1&lt;=Main!AN$4,ISBLANK($N41)),0,Main!AN36)</f>
        <v>0</v>
      </c>
      <c r="BC41" s="35">
        <f>IF(OR($A$1&lt;=Main!AO$4,ISBLANK($N41)),0,Main!AO36)</f>
        <v>0</v>
      </c>
      <c r="BD41" s="35">
        <f>IF(OR($A$1&lt;=Main!AP$4,ISBLANK($N41)),0,Main!AP36)</f>
        <v>0</v>
      </c>
      <c r="BE41" s="35">
        <f>IF(OR($A$1&lt;=Main!AQ$4,ISBLANK($N41)),0,Main!AQ36)</f>
        <v>0</v>
      </c>
      <c r="BF41" s="35">
        <f>IF(OR($A$1&lt;=Main!AR$4,ISBLANK($N41)),0,Main!AR36)</f>
        <v>0</v>
      </c>
      <c r="BG41" s="35">
        <f>IF(OR($A$1&lt;=Main!AS$4,ISBLANK($N41)),0,Main!AS36)</f>
        <v>0</v>
      </c>
      <c r="BH41" s="35">
        <f>IF(OR($A$1&lt;=Main!AT$4,ISBLANK($N41)),0,Main!AT36)</f>
        <v>0</v>
      </c>
      <c r="BI41" s="35">
        <f>IF(OR($A$1&lt;=Main!AU$4,ISBLANK($N41)),0,Main!AU36)</f>
        <v>0</v>
      </c>
      <c r="BJ41" s="35">
        <f>IF(OR($A$1&lt;=Main!AV$4,ISBLANK($N41)),0,Main!AV36)</f>
        <v>0</v>
      </c>
    </row>
    <row r="42" spans="1:62">
      <c r="A42" s="37"/>
      <c r="B42" s="37"/>
      <c r="C42" s="37" t="str">
        <f>IF(ISBLANK($A42),"",VLOOKUP($K42,Main!BC$6:BD$150,2,0))</f>
        <v/>
      </c>
      <c r="D42" s="43">
        <f t="shared" si="3"/>
        <v>0</v>
      </c>
      <c r="F42" s="6">
        <f>VLOOKUP($E42,Mask!$A$2:$C$102,$M$8,0)</f>
        <v>0</v>
      </c>
      <c r="G42" s="44">
        <f t="shared" si="4"/>
        <v>0</v>
      </c>
      <c r="K42" s="6" t="str">
        <f t="shared" si="0"/>
        <v/>
      </c>
      <c r="L42" s="35">
        <f t="shared" si="1"/>
        <v>0</v>
      </c>
      <c r="M42" s="6">
        <v>1</v>
      </c>
      <c r="N42" s="35" t="str">
        <f>Main!$A37&amp;Main!$B37</f>
        <v>МелетьеваВалерия</v>
      </c>
      <c r="O42" s="145">
        <f t="shared" si="2"/>
        <v>0</v>
      </c>
      <c r="P42" s="150">
        <f t="shared" si="5"/>
        <v>33</v>
      </c>
      <c r="Q42" s="150">
        <f ca="1">IF(Main!$AY37&lt;&gt;"#",$P42-Main!$AY37,"#")</f>
        <v>1</v>
      </c>
      <c r="R42" s="35">
        <f>Main!E37*Mask!G$7</f>
        <v>0</v>
      </c>
      <c r="S42" s="35">
        <f>Main!F37*Mask!H$7</f>
        <v>0</v>
      </c>
      <c r="T42" s="35">
        <f>Main!G37*Mask!I$7</f>
        <v>0</v>
      </c>
      <c r="U42" s="35">
        <f>Main!H37*Mask!J$7</f>
        <v>0</v>
      </c>
      <c r="V42" s="35">
        <f>Main!I37*Mask!K$7</f>
        <v>0</v>
      </c>
      <c r="W42" s="35">
        <f>Main!J37*Mask!L$7</f>
        <v>0</v>
      </c>
      <c r="X42" s="35">
        <f>Main!K37*Mask!M$7</f>
        <v>0</v>
      </c>
      <c r="Y42" s="35">
        <f>Main!L37*Mask!N$7</f>
        <v>0</v>
      </c>
      <c r="Z42" s="35">
        <f>Main!M37*Mask!O$7</f>
        <v>0</v>
      </c>
      <c r="AA42" s="35">
        <f>Main!N37*Mask!P$7</f>
        <v>0</v>
      </c>
      <c r="AB42" s="35">
        <f>Main!O37*Mask!Q$7</f>
        <v>0</v>
      </c>
      <c r="AC42" s="35">
        <f>Main!P37*Mask!R$7</f>
        <v>0</v>
      </c>
      <c r="AD42" s="35">
        <f>Main!Q37*Mask!S$7</f>
        <v>0</v>
      </c>
      <c r="AE42" s="35">
        <f>Main!R37*Mask!T$7</f>
        <v>0</v>
      </c>
      <c r="AF42" s="35">
        <f>Main!S37*Mask!U$7</f>
        <v>0</v>
      </c>
      <c r="AG42" s="35">
        <f>Main!T37*Mask!V$7</f>
        <v>0</v>
      </c>
      <c r="AH42" s="35">
        <f>Main!U37*Mask!W$7</f>
        <v>0</v>
      </c>
      <c r="AI42" s="35">
        <f>Main!V37*Mask!X$7</f>
        <v>0</v>
      </c>
      <c r="AJ42" s="35">
        <f>Main!W37*Mask!Y$7</f>
        <v>0</v>
      </c>
      <c r="AK42" s="35">
        <f>Main!X37*Mask!Z$7</f>
        <v>0</v>
      </c>
      <c r="AL42" s="35">
        <f>Main!Y37*Mask!AA$7</f>
        <v>0</v>
      </c>
      <c r="AM42" s="35">
        <f>Main!Z37*Mask!AB$7</f>
        <v>0</v>
      </c>
      <c r="AN42" s="35"/>
      <c r="AO42" s="35">
        <f>IF(OR($A$1&lt;=Main!AA$4,ISBLANK($N42)),0,Main!AA37)</f>
        <v>0</v>
      </c>
      <c r="AP42" s="35">
        <f>IF(OR($A$1&lt;=Main!AB$4,ISBLANK($N42)),0,Main!AB37)</f>
        <v>0</v>
      </c>
      <c r="AQ42" s="35">
        <f>IF(OR($A$1&lt;=Main!AC$4,ISBLANK($N42)),0,Main!AC37)</f>
        <v>0</v>
      </c>
      <c r="AR42" s="35">
        <f>IF(OR($A$1&lt;=Main!AD$4,ISBLANK($N42)),0,Main!AD37)</f>
        <v>0</v>
      </c>
      <c r="AS42" s="35">
        <f>IF(OR($A$1&lt;=Main!AE$4,ISBLANK($N42)),0,Main!AE37)</f>
        <v>0</v>
      </c>
      <c r="AT42" s="35">
        <f>IF(OR($A$1&lt;=Main!AF$4,ISBLANK($N42)),0,Main!AF37)</f>
        <v>0</v>
      </c>
      <c r="AU42" s="35">
        <f>IF(OR($A$1&lt;=Main!AG$4,ISBLANK($N42)),0,Main!AG37)</f>
        <v>0</v>
      </c>
      <c r="AV42" s="35">
        <f>IF(OR($A$1&lt;=Main!AH$4,ISBLANK($N42)),0,Main!AH37)</f>
        <v>0</v>
      </c>
      <c r="AW42" s="35">
        <f>IF(OR($A$1&lt;=Main!AI$4,ISBLANK($N42)),0,Main!AI37)</f>
        <v>0</v>
      </c>
      <c r="AX42" s="35">
        <f>IF(OR($A$1&lt;=Main!AJ$4,ISBLANK($N42)),0,Main!AJ37)</f>
        <v>0</v>
      </c>
      <c r="AY42" s="35">
        <f>IF(OR($A$1&lt;=Main!AK$4,ISBLANK($N42)),0,Main!AK37)</f>
        <v>0</v>
      </c>
      <c r="AZ42" s="35">
        <f>IF(OR($A$1&lt;=Main!AL$4,ISBLANK($N42)),0,Main!AL37)</f>
        <v>0</v>
      </c>
      <c r="BA42" s="35">
        <f>IF(OR($A$1&lt;=Main!AM$4,ISBLANK($N42)),0,Main!AM37)</f>
        <v>0</v>
      </c>
      <c r="BB42" s="35">
        <f>IF(OR($A$1&lt;=Main!AN$4,ISBLANK($N42)),0,Main!AN37)</f>
        <v>0</v>
      </c>
      <c r="BC42" s="35">
        <f>IF(OR($A$1&lt;=Main!AO$4,ISBLANK($N42)),0,Main!AO37)</f>
        <v>0</v>
      </c>
      <c r="BD42" s="35">
        <f>IF(OR($A$1&lt;=Main!AP$4,ISBLANK($N42)),0,Main!AP37)</f>
        <v>0</v>
      </c>
      <c r="BE42" s="35">
        <f>IF(OR($A$1&lt;=Main!AQ$4,ISBLANK($N42)),0,Main!AQ37)</f>
        <v>0</v>
      </c>
      <c r="BF42" s="35">
        <f>IF(OR($A$1&lt;=Main!AR$4,ISBLANK($N42)),0,Main!AR37)</f>
        <v>0</v>
      </c>
      <c r="BG42" s="35">
        <f>IF(OR($A$1&lt;=Main!AS$4,ISBLANK($N42)),0,Main!AS37)</f>
        <v>0</v>
      </c>
      <c r="BH42" s="35">
        <f>IF(OR($A$1&lt;=Main!AT$4,ISBLANK($N42)),0,Main!AT37)</f>
        <v>0</v>
      </c>
      <c r="BI42" s="35">
        <f>IF(OR($A$1&lt;=Main!AU$4,ISBLANK($N42)),0,Main!AU37)</f>
        <v>0</v>
      </c>
      <c r="BJ42" s="35">
        <f>IF(OR($A$1&lt;=Main!AV$4,ISBLANK($N42)),0,Main!AV37)</f>
        <v>0</v>
      </c>
    </row>
    <row r="43" spans="1:62">
      <c r="A43" s="37"/>
      <c r="B43" s="37"/>
      <c r="C43" s="37" t="str">
        <f>IF(ISBLANK($A43),"",VLOOKUP($K43,Main!BC$6:BD$150,2,0))</f>
        <v/>
      </c>
      <c r="D43" s="43">
        <f t="shared" si="3"/>
        <v>0</v>
      </c>
      <c r="F43" s="6">
        <f>VLOOKUP($E43,Mask!$A$2:$C$102,$M$8,0)</f>
        <v>0</v>
      </c>
      <c r="G43" s="44">
        <f t="shared" si="4"/>
        <v>0</v>
      </c>
      <c r="K43" s="6" t="str">
        <f t="shared" si="0"/>
        <v/>
      </c>
      <c r="L43" s="35">
        <f t="shared" si="1"/>
        <v>0</v>
      </c>
      <c r="M43" s="6">
        <v>1</v>
      </c>
      <c r="N43" s="35" t="str">
        <f>Main!$A38&amp;Main!$B38</f>
        <v>МурашкоДарья</v>
      </c>
      <c r="O43" s="145">
        <f t="shared" si="2"/>
        <v>49.020688993430078</v>
      </c>
      <c r="P43" s="150">
        <f t="shared" si="5"/>
        <v>24</v>
      </c>
      <c r="Q43" s="150">
        <f ca="1">IF(Main!$AY38&lt;&gt;"#",$P43-Main!$AY38,"#")</f>
        <v>-9</v>
      </c>
      <c r="R43" s="35">
        <f>Main!E38*Mask!G$7</f>
        <v>0</v>
      </c>
      <c r="S43" s="35">
        <f>Main!F38*Mask!H$7</f>
        <v>0</v>
      </c>
      <c r="T43" s="35">
        <f>Main!G38*Mask!I$7</f>
        <v>0</v>
      </c>
      <c r="U43" s="35">
        <f>Main!H38*Mask!J$7</f>
        <v>0</v>
      </c>
      <c r="V43" s="35">
        <f>Main!I38*Mask!K$7</f>
        <v>0</v>
      </c>
      <c r="W43" s="35">
        <f>Main!J38*Mask!L$7</f>
        <v>0</v>
      </c>
      <c r="X43" s="35">
        <f>Main!K38*Mask!M$7</f>
        <v>0</v>
      </c>
      <c r="Y43" s="35">
        <f>Main!L38*Mask!N$7</f>
        <v>49.020688993430078</v>
      </c>
      <c r="Z43" s="35">
        <f>Main!M38*Mask!O$7</f>
        <v>0</v>
      </c>
      <c r="AA43" s="35">
        <f>Main!N38*Mask!P$7</f>
        <v>0</v>
      </c>
      <c r="AB43" s="35">
        <f>Main!O38*Mask!Q$7</f>
        <v>0</v>
      </c>
      <c r="AC43" s="35">
        <f>Main!P38*Mask!R$7</f>
        <v>0</v>
      </c>
      <c r="AD43" s="35">
        <f>Main!Q38*Mask!S$7</f>
        <v>0</v>
      </c>
      <c r="AE43" s="35">
        <f>Main!R38*Mask!T$7</f>
        <v>0</v>
      </c>
      <c r="AF43" s="35">
        <f>Main!S38*Mask!U$7</f>
        <v>0</v>
      </c>
      <c r="AG43" s="35">
        <f>Main!T38*Mask!V$7</f>
        <v>0</v>
      </c>
      <c r="AH43" s="35">
        <f>Main!U38*Mask!W$7</f>
        <v>0</v>
      </c>
      <c r="AI43" s="35">
        <f>Main!V38*Mask!X$7</f>
        <v>0</v>
      </c>
      <c r="AJ43" s="35">
        <f>Main!W38*Mask!Y$7</f>
        <v>0</v>
      </c>
      <c r="AK43" s="35">
        <f>Main!X38*Mask!Z$7</f>
        <v>0</v>
      </c>
      <c r="AL43" s="35">
        <f>Main!Y38*Mask!AA$7</f>
        <v>0</v>
      </c>
      <c r="AM43" s="35">
        <f>Main!Z38*Mask!AB$7</f>
        <v>0</v>
      </c>
      <c r="AN43" s="35"/>
      <c r="AO43" s="35">
        <f>IF(OR($A$1&lt;=Main!AA$4,ISBLANK($N43)),0,Main!AA38)</f>
        <v>0</v>
      </c>
      <c r="AP43" s="35">
        <f>IF(OR($A$1&lt;=Main!AB$4,ISBLANK($N43)),0,Main!AB38)</f>
        <v>0</v>
      </c>
      <c r="AQ43" s="35">
        <f>IF(OR($A$1&lt;=Main!AC$4,ISBLANK($N43)),0,Main!AC38)</f>
        <v>0</v>
      </c>
      <c r="AR43" s="35">
        <f>IF(OR($A$1&lt;=Main!AD$4,ISBLANK($N43)),0,Main!AD38)</f>
        <v>0</v>
      </c>
      <c r="AS43" s="35">
        <f>IF(OR($A$1&lt;=Main!AE$4,ISBLANK($N43)),0,Main!AE38)</f>
        <v>0</v>
      </c>
      <c r="AT43" s="35">
        <f>IF(OR($A$1&lt;=Main!AF$4,ISBLANK($N43)),0,Main!AF38)</f>
        <v>0</v>
      </c>
      <c r="AU43" s="35">
        <f>IF(OR($A$1&lt;=Main!AG$4,ISBLANK($N43)),0,Main!AG38)</f>
        <v>0</v>
      </c>
      <c r="AV43" s="35">
        <f>IF(OR($A$1&lt;=Main!AH$4,ISBLANK($N43)),0,Main!AH38)</f>
        <v>0</v>
      </c>
      <c r="AW43" s="35">
        <f>IF(OR($A$1&lt;=Main!AI$4,ISBLANK($N43)),0,Main!AI38)</f>
        <v>0</v>
      </c>
      <c r="AX43" s="35">
        <f>IF(OR($A$1&lt;=Main!AJ$4,ISBLANK($N43)),0,Main!AJ38)</f>
        <v>0</v>
      </c>
      <c r="AY43" s="35">
        <f>IF(OR($A$1&lt;=Main!AK$4,ISBLANK($N43)),0,Main!AK38)</f>
        <v>0</v>
      </c>
      <c r="AZ43" s="35">
        <f>IF(OR($A$1&lt;=Main!AL$4,ISBLANK($N43)),0,Main!AL38)</f>
        <v>0</v>
      </c>
      <c r="BA43" s="35">
        <f>IF(OR($A$1&lt;=Main!AM$4,ISBLANK($N43)),0,Main!AM38)</f>
        <v>0</v>
      </c>
      <c r="BB43" s="35">
        <f>IF(OR($A$1&lt;=Main!AN$4,ISBLANK($N43)),0,Main!AN38)</f>
        <v>0</v>
      </c>
      <c r="BC43" s="35">
        <f>IF(OR($A$1&lt;=Main!AO$4,ISBLANK($N43)),0,Main!AO38)</f>
        <v>0</v>
      </c>
      <c r="BD43" s="35">
        <f>IF(OR($A$1&lt;=Main!AP$4,ISBLANK($N43)),0,Main!AP38)</f>
        <v>0</v>
      </c>
      <c r="BE43" s="35">
        <f>IF(OR($A$1&lt;=Main!AQ$4,ISBLANK($N43)),0,Main!AQ38)</f>
        <v>0</v>
      </c>
      <c r="BF43" s="35">
        <f>IF(OR($A$1&lt;=Main!AR$4,ISBLANK($N43)),0,Main!AR38)</f>
        <v>0</v>
      </c>
      <c r="BG43" s="35">
        <f>IF(OR($A$1&lt;=Main!AS$4,ISBLANK($N43)),0,Main!AS38)</f>
        <v>0</v>
      </c>
      <c r="BH43" s="35">
        <f>IF(OR($A$1&lt;=Main!AT$4,ISBLANK($N43)),0,Main!AT38)</f>
        <v>0</v>
      </c>
      <c r="BI43" s="35">
        <f>IF(OR($A$1&lt;=Main!AU$4,ISBLANK($N43)),0,Main!AU38)</f>
        <v>0</v>
      </c>
      <c r="BJ43" s="35">
        <f>IF(OR($A$1&lt;=Main!AV$4,ISBLANK($N43)),0,Main!AV38)</f>
        <v>0</v>
      </c>
    </row>
    <row r="44" spans="1:62">
      <c r="A44" s="37"/>
      <c r="B44" s="37"/>
      <c r="C44" s="37" t="str">
        <f>IF(ISBLANK($A44),"",VLOOKUP($K44,Main!BC$6:BD$150,2,0))</f>
        <v/>
      </c>
      <c r="D44" s="43">
        <f t="shared" si="3"/>
        <v>0</v>
      </c>
      <c r="F44" s="6">
        <f>VLOOKUP($E44,Mask!$A$2:$C$102,$M$8,0)</f>
        <v>0</v>
      </c>
      <c r="G44" s="44">
        <f t="shared" si="4"/>
        <v>0</v>
      </c>
      <c r="K44" s="6" t="str">
        <f t="shared" si="0"/>
        <v/>
      </c>
      <c r="L44" s="35">
        <f t="shared" si="1"/>
        <v>0</v>
      </c>
      <c r="M44" s="6">
        <v>1</v>
      </c>
      <c r="N44" s="35" t="str">
        <f>Main!$A39&amp;Main!$B39</f>
        <v>ОсининаНаталья</v>
      </c>
      <c r="O44" s="145">
        <f t="shared" si="2"/>
        <v>0</v>
      </c>
      <c r="P44" s="150">
        <f t="shared" si="5"/>
        <v>33</v>
      </c>
      <c r="Q44" s="150">
        <f ca="1">IF(Main!$AY39&lt;&gt;"#",$P44-Main!$AY39,"#")</f>
        <v>-1</v>
      </c>
      <c r="R44" s="35">
        <f>Main!E39*Mask!G$7</f>
        <v>0</v>
      </c>
      <c r="S44" s="35">
        <f>Main!F39*Mask!H$7</f>
        <v>0</v>
      </c>
      <c r="T44" s="35">
        <f>Main!G39*Mask!I$7</f>
        <v>0</v>
      </c>
      <c r="U44" s="35">
        <f>Main!H39*Mask!J$7</f>
        <v>0</v>
      </c>
      <c r="V44" s="35">
        <f>Main!I39*Mask!K$7</f>
        <v>0</v>
      </c>
      <c r="W44" s="35">
        <f>Main!J39*Mask!L$7</f>
        <v>0</v>
      </c>
      <c r="X44" s="35">
        <f>Main!K39*Mask!M$7</f>
        <v>0</v>
      </c>
      <c r="Y44" s="35">
        <f>Main!L39*Mask!N$7</f>
        <v>0</v>
      </c>
      <c r="Z44" s="35">
        <f>Main!M39*Mask!O$7</f>
        <v>0</v>
      </c>
      <c r="AA44" s="35">
        <f>Main!N39*Mask!P$7</f>
        <v>0</v>
      </c>
      <c r="AB44" s="35">
        <f>Main!O39*Mask!Q$7</f>
        <v>0</v>
      </c>
      <c r="AC44" s="35">
        <f>Main!P39*Mask!R$7</f>
        <v>0</v>
      </c>
      <c r="AD44" s="35">
        <f>Main!Q39*Mask!S$7</f>
        <v>0</v>
      </c>
      <c r="AE44" s="35">
        <f>Main!R39*Mask!T$7</f>
        <v>0</v>
      </c>
      <c r="AF44" s="35">
        <f>Main!S39*Mask!U$7</f>
        <v>0</v>
      </c>
      <c r="AG44" s="35">
        <f>Main!T39*Mask!V$7</f>
        <v>0</v>
      </c>
      <c r="AH44" s="35">
        <f>Main!U39*Mask!W$7</f>
        <v>0</v>
      </c>
      <c r="AI44" s="35">
        <f>Main!V39*Mask!X$7</f>
        <v>0</v>
      </c>
      <c r="AJ44" s="35">
        <f>Main!W39*Mask!Y$7</f>
        <v>0</v>
      </c>
      <c r="AK44" s="35">
        <f>Main!X39*Mask!Z$7</f>
        <v>0</v>
      </c>
      <c r="AL44" s="35">
        <f>Main!Y39*Mask!AA$7</f>
        <v>0</v>
      </c>
      <c r="AM44" s="35">
        <f>Main!Z39*Mask!AB$7</f>
        <v>0</v>
      </c>
      <c r="AN44" s="35"/>
      <c r="AO44" s="35">
        <f>IF(OR($A$1&lt;=Main!AA$4,ISBLANK($N44)),0,Main!AA39)</f>
        <v>0</v>
      </c>
      <c r="AP44" s="35">
        <f>IF(OR($A$1&lt;=Main!AB$4,ISBLANK($N44)),0,Main!AB39)</f>
        <v>0</v>
      </c>
      <c r="AQ44" s="35">
        <f>IF(OR($A$1&lt;=Main!AC$4,ISBLANK($N44)),0,Main!AC39)</f>
        <v>0</v>
      </c>
      <c r="AR44" s="35">
        <f>IF(OR($A$1&lt;=Main!AD$4,ISBLANK($N44)),0,Main!AD39)</f>
        <v>0</v>
      </c>
      <c r="AS44" s="35">
        <f>IF(OR($A$1&lt;=Main!AE$4,ISBLANK($N44)),0,Main!AE39)</f>
        <v>0</v>
      </c>
      <c r="AT44" s="35">
        <f>IF(OR($A$1&lt;=Main!AF$4,ISBLANK($N44)),0,Main!AF39)</f>
        <v>0</v>
      </c>
      <c r="AU44" s="35">
        <f>IF(OR($A$1&lt;=Main!AG$4,ISBLANK($N44)),0,Main!AG39)</f>
        <v>0</v>
      </c>
      <c r="AV44" s="35">
        <f>IF(OR($A$1&lt;=Main!AH$4,ISBLANK($N44)),0,Main!AH39)</f>
        <v>0</v>
      </c>
      <c r="AW44" s="35">
        <f>IF(OR($A$1&lt;=Main!AI$4,ISBLANK($N44)),0,Main!AI39)</f>
        <v>0</v>
      </c>
      <c r="AX44" s="35">
        <f>IF(OR($A$1&lt;=Main!AJ$4,ISBLANK($N44)),0,Main!AJ39)</f>
        <v>0</v>
      </c>
      <c r="AY44" s="35">
        <f>IF(OR($A$1&lt;=Main!AK$4,ISBLANK($N44)),0,Main!AK39)</f>
        <v>0</v>
      </c>
      <c r="AZ44" s="35">
        <f>IF(OR($A$1&lt;=Main!AL$4,ISBLANK($N44)),0,Main!AL39)</f>
        <v>0</v>
      </c>
      <c r="BA44" s="35">
        <f>IF(OR($A$1&lt;=Main!AM$4,ISBLANK($N44)),0,Main!AM39)</f>
        <v>0</v>
      </c>
      <c r="BB44" s="35">
        <f>IF(OR($A$1&lt;=Main!AN$4,ISBLANK($N44)),0,Main!AN39)</f>
        <v>0</v>
      </c>
      <c r="BC44" s="35">
        <f>IF(OR($A$1&lt;=Main!AO$4,ISBLANK($N44)),0,Main!AO39)</f>
        <v>0</v>
      </c>
      <c r="BD44" s="35">
        <f>IF(OR($A$1&lt;=Main!AP$4,ISBLANK($N44)),0,Main!AP39)</f>
        <v>0</v>
      </c>
      <c r="BE44" s="35">
        <f>IF(OR($A$1&lt;=Main!AQ$4,ISBLANK($N44)),0,Main!AQ39)</f>
        <v>0</v>
      </c>
      <c r="BF44" s="35">
        <f>IF(OR($A$1&lt;=Main!AR$4,ISBLANK($N44)),0,Main!AR39)</f>
        <v>0</v>
      </c>
      <c r="BG44" s="35">
        <f>IF(OR($A$1&lt;=Main!AS$4,ISBLANK($N44)),0,Main!AS39)</f>
        <v>0</v>
      </c>
      <c r="BH44" s="35">
        <f>IF(OR($A$1&lt;=Main!AT$4,ISBLANK($N44)),0,Main!AT39)</f>
        <v>0</v>
      </c>
      <c r="BI44" s="35">
        <f>IF(OR($A$1&lt;=Main!AU$4,ISBLANK($N44)),0,Main!AU39)</f>
        <v>0</v>
      </c>
      <c r="BJ44" s="35">
        <f>IF(OR($A$1&lt;=Main!AV$4,ISBLANK($N44)),0,Main!AV39)</f>
        <v>0</v>
      </c>
    </row>
    <row r="45" spans="1:62">
      <c r="A45" s="37"/>
      <c r="B45" s="37"/>
      <c r="C45" s="37" t="str">
        <f>IF(ISBLANK($A45),"",VLOOKUP($K45,Main!BC$6:BD$150,2,0))</f>
        <v/>
      </c>
      <c r="D45" s="43">
        <f t="shared" si="3"/>
        <v>0</v>
      </c>
      <c r="F45" s="6">
        <f>VLOOKUP($E45,Mask!$A$2:$C$102,$M$8,0)</f>
        <v>0</v>
      </c>
      <c r="G45" s="44">
        <f t="shared" si="4"/>
        <v>0</v>
      </c>
      <c r="K45" s="6" t="str">
        <f t="shared" si="0"/>
        <v/>
      </c>
      <c r="L45" s="35">
        <f t="shared" si="1"/>
        <v>0</v>
      </c>
      <c r="M45" s="6">
        <v>1</v>
      </c>
      <c r="N45" s="35" t="str">
        <f>Main!$A40&amp;Main!$B40</f>
        <v>СтепановаЕвгения</v>
      </c>
      <c r="O45" s="145">
        <f t="shared" si="2"/>
        <v>0</v>
      </c>
      <c r="P45" s="150">
        <f t="shared" si="5"/>
        <v>33</v>
      </c>
      <c r="Q45" s="150">
        <f ca="1">IF(Main!$AY40&lt;&gt;"#",$P45-Main!$AY40,"#")</f>
        <v>-2</v>
      </c>
      <c r="R45" s="35">
        <f>Main!E40*Mask!G$7</f>
        <v>0</v>
      </c>
      <c r="S45" s="35">
        <f>Main!F40*Mask!H$7</f>
        <v>0</v>
      </c>
      <c r="T45" s="35">
        <f>Main!G40*Mask!I$7</f>
        <v>0</v>
      </c>
      <c r="U45" s="35">
        <f>Main!H40*Mask!J$7</f>
        <v>0</v>
      </c>
      <c r="V45" s="35">
        <f>Main!I40*Mask!K$7</f>
        <v>0</v>
      </c>
      <c r="W45" s="35">
        <f>Main!J40*Mask!L$7</f>
        <v>0</v>
      </c>
      <c r="X45" s="35">
        <f>Main!K40*Mask!M$7</f>
        <v>0</v>
      </c>
      <c r="Y45" s="35">
        <f>Main!L40*Mask!N$7</f>
        <v>0</v>
      </c>
      <c r="Z45" s="35">
        <f>Main!M40*Mask!O$7</f>
        <v>0</v>
      </c>
      <c r="AA45" s="35">
        <f>Main!N40*Mask!P$7</f>
        <v>0</v>
      </c>
      <c r="AB45" s="35">
        <f>Main!O40*Mask!Q$7</f>
        <v>0</v>
      </c>
      <c r="AC45" s="35">
        <f>Main!P40*Mask!R$7</f>
        <v>0</v>
      </c>
      <c r="AD45" s="35">
        <f>Main!Q40*Mask!S$7</f>
        <v>0</v>
      </c>
      <c r="AE45" s="35">
        <f>Main!R40*Mask!T$7</f>
        <v>0</v>
      </c>
      <c r="AF45" s="35">
        <f>Main!S40*Mask!U$7</f>
        <v>0</v>
      </c>
      <c r="AG45" s="35">
        <f>Main!T40*Mask!V$7</f>
        <v>0</v>
      </c>
      <c r="AH45" s="35">
        <f>Main!U40*Mask!W$7</f>
        <v>0</v>
      </c>
      <c r="AI45" s="35">
        <f>Main!V40*Mask!X$7</f>
        <v>0</v>
      </c>
      <c r="AJ45" s="35">
        <f>Main!W40*Mask!Y$7</f>
        <v>0</v>
      </c>
      <c r="AK45" s="35">
        <f>Main!X40*Mask!Z$7</f>
        <v>0</v>
      </c>
      <c r="AL45" s="35">
        <f>Main!Y40*Mask!AA$7</f>
        <v>0</v>
      </c>
      <c r="AM45" s="35">
        <f>Main!Z40*Mask!AB$7</f>
        <v>0</v>
      </c>
      <c r="AN45" s="35"/>
      <c r="AO45" s="35">
        <f>IF(OR($A$1&lt;=Main!AA$4,ISBLANK($N45)),0,Main!AA40)</f>
        <v>0</v>
      </c>
      <c r="AP45" s="35">
        <f>IF(OR($A$1&lt;=Main!AB$4,ISBLANK($N45)),0,Main!AB40)</f>
        <v>0</v>
      </c>
      <c r="AQ45" s="35">
        <f>IF(OR($A$1&lt;=Main!AC$4,ISBLANK($N45)),0,Main!AC40)</f>
        <v>0</v>
      </c>
      <c r="AR45" s="35">
        <f>IF(OR($A$1&lt;=Main!AD$4,ISBLANK($N45)),0,Main!AD40)</f>
        <v>0</v>
      </c>
      <c r="AS45" s="35">
        <f>IF(OR($A$1&lt;=Main!AE$4,ISBLANK($N45)),0,Main!AE40)</f>
        <v>0</v>
      </c>
      <c r="AT45" s="35">
        <f>IF(OR($A$1&lt;=Main!AF$4,ISBLANK($N45)),0,Main!AF40)</f>
        <v>0</v>
      </c>
      <c r="AU45" s="35">
        <f>IF(OR($A$1&lt;=Main!AG$4,ISBLANK($N45)),0,Main!AG40)</f>
        <v>0</v>
      </c>
      <c r="AV45" s="35">
        <f>IF(OR($A$1&lt;=Main!AH$4,ISBLANK($N45)),0,Main!AH40)</f>
        <v>0</v>
      </c>
      <c r="AW45" s="35">
        <f>IF(OR($A$1&lt;=Main!AI$4,ISBLANK($N45)),0,Main!AI40)</f>
        <v>0</v>
      </c>
      <c r="AX45" s="35">
        <f>IF(OR($A$1&lt;=Main!AJ$4,ISBLANK($N45)),0,Main!AJ40)</f>
        <v>0</v>
      </c>
      <c r="AY45" s="35">
        <f>IF(OR($A$1&lt;=Main!AK$4,ISBLANK($N45)),0,Main!AK40)</f>
        <v>0</v>
      </c>
      <c r="AZ45" s="35">
        <f>IF(OR($A$1&lt;=Main!AL$4,ISBLANK($N45)),0,Main!AL40)</f>
        <v>0</v>
      </c>
      <c r="BA45" s="35">
        <f>IF(OR($A$1&lt;=Main!AM$4,ISBLANK($N45)),0,Main!AM40)</f>
        <v>0</v>
      </c>
      <c r="BB45" s="35">
        <f>IF(OR($A$1&lt;=Main!AN$4,ISBLANK($N45)),0,Main!AN40)</f>
        <v>0</v>
      </c>
      <c r="BC45" s="35">
        <f>IF(OR($A$1&lt;=Main!AO$4,ISBLANK($N45)),0,Main!AO40)</f>
        <v>0</v>
      </c>
      <c r="BD45" s="35">
        <f>IF(OR($A$1&lt;=Main!AP$4,ISBLANK($N45)),0,Main!AP40)</f>
        <v>0</v>
      </c>
      <c r="BE45" s="35">
        <f>IF(OR($A$1&lt;=Main!AQ$4,ISBLANK($N45)),0,Main!AQ40)</f>
        <v>0</v>
      </c>
      <c r="BF45" s="35">
        <f>IF(OR($A$1&lt;=Main!AR$4,ISBLANK($N45)),0,Main!AR40)</f>
        <v>0</v>
      </c>
      <c r="BG45" s="35">
        <f>IF(OR($A$1&lt;=Main!AS$4,ISBLANK($N45)),0,Main!AS40)</f>
        <v>0</v>
      </c>
      <c r="BH45" s="35">
        <f>IF(OR($A$1&lt;=Main!AT$4,ISBLANK($N45)),0,Main!AT40)</f>
        <v>0</v>
      </c>
      <c r="BI45" s="35">
        <f>IF(OR($A$1&lt;=Main!AU$4,ISBLANK($N45)),0,Main!AU40)</f>
        <v>0</v>
      </c>
      <c r="BJ45" s="35">
        <f>IF(OR($A$1&lt;=Main!AV$4,ISBLANK($N45)),0,Main!AV40)</f>
        <v>0</v>
      </c>
    </row>
    <row r="46" spans="1:62">
      <c r="A46" s="37"/>
      <c r="B46" s="37"/>
      <c r="C46" s="37" t="str">
        <f>IF(ISBLANK($A46),"",VLOOKUP($K46,Main!BC$6:BD$150,2,0))</f>
        <v/>
      </c>
      <c r="D46" s="43">
        <f t="shared" si="3"/>
        <v>0</v>
      </c>
      <c r="F46" s="6">
        <f>VLOOKUP($E46,Mask!$A$2:$C$102,$M$8,0)</f>
        <v>0</v>
      </c>
      <c r="G46" s="44">
        <f t="shared" si="4"/>
        <v>0</v>
      </c>
      <c r="K46" s="6" t="str">
        <f t="shared" si="0"/>
        <v/>
      </c>
      <c r="L46" s="35">
        <f t="shared" si="1"/>
        <v>0</v>
      </c>
      <c r="M46" s="6">
        <v>1</v>
      </c>
      <c r="N46" s="35" t="str">
        <f>Main!$A41&amp;Main!$B41</f>
        <v>БарышниковаАлександра</v>
      </c>
      <c r="O46" s="145">
        <f t="shared" si="2"/>
        <v>0</v>
      </c>
      <c r="P46" s="150">
        <f t="shared" si="5"/>
        <v>33</v>
      </c>
      <c r="Q46" s="150">
        <f ca="1">IF(Main!$AY41&lt;&gt;"#",$P46-Main!$AY41,"#")</f>
        <v>-3</v>
      </c>
      <c r="R46" s="35">
        <f>Main!E41*Mask!G$7</f>
        <v>0</v>
      </c>
      <c r="S46" s="35">
        <f>Main!F41*Mask!H$7</f>
        <v>0</v>
      </c>
      <c r="T46" s="35">
        <f>Main!G41*Mask!I$7</f>
        <v>0</v>
      </c>
      <c r="U46" s="35">
        <f>Main!H41*Mask!J$7</f>
        <v>0</v>
      </c>
      <c r="V46" s="35">
        <f>Main!I41*Mask!K$7</f>
        <v>0</v>
      </c>
      <c r="W46" s="35">
        <f>Main!J41*Mask!L$7</f>
        <v>0</v>
      </c>
      <c r="X46" s="35">
        <f>Main!K41*Mask!M$7</f>
        <v>0</v>
      </c>
      <c r="Y46" s="35">
        <f>Main!L41*Mask!N$7</f>
        <v>0</v>
      </c>
      <c r="Z46" s="35">
        <f>Main!M41*Mask!O$7</f>
        <v>0</v>
      </c>
      <c r="AA46" s="35">
        <f>Main!N41*Mask!P$7</f>
        <v>0</v>
      </c>
      <c r="AB46" s="35">
        <f>Main!O41*Mask!Q$7</f>
        <v>0</v>
      </c>
      <c r="AC46" s="35">
        <f>Main!P41*Mask!R$7</f>
        <v>0</v>
      </c>
      <c r="AD46" s="35">
        <f>Main!Q41*Mask!S$7</f>
        <v>0</v>
      </c>
      <c r="AE46" s="35">
        <f>Main!R41*Mask!T$7</f>
        <v>0</v>
      </c>
      <c r="AF46" s="35">
        <f>Main!S41*Mask!U$7</f>
        <v>0</v>
      </c>
      <c r="AG46" s="35">
        <f>Main!T41*Mask!V$7</f>
        <v>0</v>
      </c>
      <c r="AH46" s="35">
        <f>Main!U41*Mask!W$7</f>
        <v>0</v>
      </c>
      <c r="AI46" s="35">
        <f>Main!V41*Mask!X$7</f>
        <v>0</v>
      </c>
      <c r="AJ46" s="35">
        <f>Main!W41*Mask!Y$7</f>
        <v>0</v>
      </c>
      <c r="AK46" s="35">
        <f>Main!X41*Mask!Z$7</f>
        <v>0</v>
      </c>
      <c r="AL46" s="35">
        <f>Main!Y41*Mask!AA$7</f>
        <v>0</v>
      </c>
      <c r="AM46" s="35">
        <f>Main!Z41*Mask!AB$7</f>
        <v>0</v>
      </c>
      <c r="AN46" s="35"/>
      <c r="AO46" s="35">
        <f>IF(OR($A$1&lt;=Main!AA$4,ISBLANK($N46)),0,Main!AA41)</f>
        <v>0</v>
      </c>
      <c r="AP46" s="35">
        <f>IF(OR($A$1&lt;=Main!AB$4,ISBLANK($N46)),0,Main!AB41)</f>
        <v>0</v>
      </c>
      <c r="AQ46" s="35">
        <f>IF(OR($A$1&lt;=Main!AC$4,ISBLANK($N46)),0,Main!AC41)</f>
        <v>0</v>
      </c>
      <c r="AR46" s="35">
        <f>IF(OR($A$1&lt;=Main!AD$4,ISBLANK($N46)),0,Main!AD41)</f>
        <v>0</v>
      </c>
      <c r="AS46" s="35">
        <f>IF(OR($A$1&lt;=Main!AE$4,ISBLANK($N46)),0,Main!AE41)</f>
        <v>0</v>
      </c>
      <c r="AT46" s="35">
        <f>IF(OR($A$1&lt;=Main!AF$4,ISBLANK($N46)),0,Main!AF41)</f>
        <v>0</v>
      </c>
      <c r="AU46" s="35">
        <f>IF(OR($A$1&lt;=Main!AG$4,ISBLANK($N46)),0,Main!AG41)</f>
        <v>0</v>
      </c>
      <c r="AV46" s="35">
        <f>IF(OR($A$1&lt;=Main!AH$4,ISBLANK($N46)),0,Main!AH41)</f>
        <v>0</v>
      </c>
      <c r="AW46" s="35">
        <f>IF(OR($A$1&lt;=Main!AI$4,ISBLANK($N46)),0,Main!AI41)</f>
        <v>0</v>
      </c>
      <c r="AX46" s="35">
        <f>IF(OR($A$1&lt;=Main!AJ$4,ISBLANK($N46)),0,Main!AJ41)</f>
        <v>0</v>
      </c>
      <c r="AY46" s="35">
        <f>IF(OR($A$1&lt;=Main!AK$4,ISBLANK($N46)),0,Main!AK41)</f>
        <v>0</v>
      </c>
      <c r="AZ46" s="35">
        <f>IF(OR($A$1&lt;=Main!AL$4,ISBLANK($N46)),0,Main!AL41)</f>
        <v>0</v>
      </c>
      <c r="BA46" s="35">
        <f>IF(OR($A$1&lt;=Main!AM$4,ISBLANK($N46)),0,Main!AM41)</f>
        <v>0</v>
      </c>
      <c r="BB46" s="35">
        <f>IF(OR($A$1&lt;=Main!AN$4,ISBLANK($N46)),0,Main!AN41)</f>
        <v>0</v>
      </c>
      <c r="BC46" s="35">
        <f>IF(OR($A$1&lt;=Main!AO$4,ISBLANK($N46)),0,Main!AO41)</f>
        <v>0</v>
      </c>
      <c r="BD46" s="35">
        <f>IF(OR($A$1&lt;=Main!AP$4,ISBLANK($N46)),0,Main!AP41)</f>
        <v>0</v>
      </c>
      <c r="BE46" s="35">
        <f>IF(OR($A$1&lt;=Main!AQ$4,ISBLANK($N46)),0,Main!AQ41)</f>
        <v>0</v>
      </c>
      <c r="BF46" s="35">
        <f>IF(OR($A$1&lt;=Main!AR$4,ISBLANK($N46)),0,Main!AR41)</f>
        <v>0</v>
      </c>
      <c r="BG46" s="35">
        <f>IF(OR($A$1&lt;=Main!AS$4,ISBLANK($N46)),0,Main!AS41)</f>
        <v>0</v>
      </c>
      <c r="BH46" s="35">
        <f>IF(OR($A$1&lt;=Main!AT$4,ISBLANK($N46)),0,Main!AT41)</f>
        <v>0</v>
      </c>
      <c r="BI46" s="35">
        <f>IF(OR($A$1&lt;=Main!AU$4,ISBLANK($N46)),0,Main!AU41)</f>
        <v>0</v>
      </c>
      <c r="BJ46" s="35">
        <f>IF(OR($A$1&lt;=Main!AV$4,ISBLANK($N46)),0,Main!AV41)</f>
        <v>0</v>
      </c>
    </row>
    <row r="47" spans="1:62">
      <c r="A47" s="37"/>
      <c r="B47" s="37"/>
      <c r="C47" s="37" t="str">
        <f>IF(ISBLANK($A47),"",VLOOKUP($K47,Main!BC$6:BD$150,2,0))</f>
        <v/>
      </c>
      <c r="D47" s="43">
        <f t="shared" si="3"/>
        <v>0</v>
      </c>
      <c r="F47" s="6">
        <f>VLOOKUP($E47,Mask!$A$2:$C$102,$M$8,0)</f>
        <v>0</v>
      </c>
      <c r="G47" s="44">
        <f t="shared" si="4"/>
        <v>0</v>
      </c>
      <c r="K47" s="6" t="str">
        <f t="shared" si="0"/>
        <v/>
      </c>
      <c r="L47" s="35">
        <f t="shared" si="1"/>
        <v>0</v>
      </c>
      <c r="M47" s="6">
        <v>1</v>
      </c>
      <c r="N47" s="35" t="str">
        <f>Main!$A42&amp;Main!$B42</f>
        <v>ПервененокОксана</v>
      </c>
      <c r="O47" s="145">
        <f t="shared" si="2"/>
        <v>18.741778470288008</v>
      </c>
      <c r="P47" s="150">
        <f t="shared" si="5"/>
        <v>30</v>
      </c>
      <c r="Q47" s="150">
        <f ca="1">IF(Main!$AY42&lt;&gt;"#",$P47-Main!$AY42,"#")</f>
        <v>-7</v>
      </c>
      <c r="R47" s="35">
        <f>Main!E42*Mask!G$7</f>
        <v>0</v>
      </c>
      <c r="S47" s="35">
        <f>Main!F42*Mask!H$7</f>
        <v>0</v>
      </c>
      <c r="T47" s="35">
        <f>Main!G42*Mask!I$7</f>
        <v>0</v>
      </c>
      <c r="U47" s="35">
        <f>Main!H42*Mask!J$7</f>
        <v>0</v>
      </c>
      <c r="V47" s="35">
        <f>Main!I42*Mask!K$7</f>
        <v>0</v>
      </c>
      <c r="W47" s="35">
        <f>Main!J42*Mask!L$7</f>
        <v>0</v>
      </c>
      <c r="X47" s="35">
        <f>Main!K42*Mask!M$7</f>
        <v>0</v>
      </c>
      <c r="Y47" s="35">
        <f>Main!L42*Mask!N$7</f>
        <v>0</v>
      </c>
      <c r="Z47" s="35">
        <f>Main!M42*Mask!O$7</f>
        <v>0</v>
      </c>
      <c r="AA47" s="35">
        <f>Main!N42*Mask!P$7</f>
        <v>0</v>
      </c>
      <c r="AB47" s="35">
        <f>Main!O42*Mask!Q$7</f>
        <v>0</v>
      </c>
      <c r="AC47" s="35">
        <f>Main!P42*Mask!R$7</f>
        <v>0</v>
      </c>
      <c r="AD47" s="35">
        <f>Main!Q42*Mask!S$7</f>
        <v>0</v>
      </c>
      <c r="AE47" s="35">
        <f>Main!R42*Mask!T$7</f>
        <v>0</v>
      </c>
      <c r="AF47" s="35">
        <f>Main!S42*Mask!U$7</f>
        <v>0</v>
      </c>
      <c r="AG47" s="35">
        <f>Main!T42*Mask!V$7</f>
        <v>0</v>
      </c>
      <c r="AH47" s="35">
        <f>Main!U42*Mask!W$7</f>
        <v>0</v>
      </c>
      <c r="AI47" s="35">
        <f>Main!V42*Mask!X$7</f>
        <v>0</v>
      </c>
      <c r="AJ47" s="35">
        <f>Main!W42*Mask!Y$7</f>
        <v>0</v>
      </c>
      <c r="AK47" s="35">
        <f>Main!X42*Mask!Z$7</f>
        <v>0</v>
      </c>
      <c r="AL47" s="35">
        <f>Main!Y42*Mask!AA$7</f>
        <v>0</v>
      </c>
      <c r="AM47" s="35">
        <f>Main!Z42*Mask!AB$7</f>
        <v>0</v>
      </c>
      <c r="AN47" s="35"/>
      <c r="AO47" s="35">
        <f>IF(OR($A$1&lt;=Main!AA$4,ISBLANK($N47)),0,Main!AA42)</f>
        <v>18.741778470288008</v>
      </c>
      <c r="AP47" s="35">
        <f>IF(OR($A$1&lt;=Main!AB$4,ISBLANK($N47)),0,Main!AB42)</f>
        <v>0</v>
      </c>
      <c r="AQ47" s="35">
        <f>IF(OR($A$1&lt;=Main!AC$4,ISBLANK($N47)),0,Main!AC42)</f>
        <v>0</v>
      </c>
      <c r="AR47" s="35">
        <f>IF(OR($A$1&lt;=Main!AD$4,ISBLANK($N47)),0,Main!AD42)</f>
        <v>0</v>
      </c>
      <c r="AS47" s="35">
        <f>IF(OR($A$1&lt;=Main!AE$4,ISBLANK($N47)),0,Main!AE42)</f>
        <v>0</v>
      </c>
      <c r="AT47" s="35">
        <f>IF(OR($A$1&lt;=Main!AF$4,ISBLANK($N47)),0,Main!AF42)</f>
        <v>0</v>
      </c>
      <c r="AU47" s="35">
        <f>IF(OR($A$1&lt;=Main!AG$4,ISBLANK($N47)),0,Main!AG42)</f>
        <v>0</v>
      </c>
      <c r="AV47" s="35">
        <f>IF(OR($A$1&lt;=Main!AH$4,ISBLANK($N47)),0,Main!AH42)</f>
        <v>0</v>
      </c>
      <c r="AW47" s="35">
        <f>IF(OR($A$1&lt;=Main!AI$4,ISBLANK($N47)),0,Main!AI42)</f>
        <v>0</v>
      </c>
      <c r="AX47" s="35">
        <f>IF(OR($A$1&lt;=Main!AJ$4,ISBLANK($N47)),0,Main!AJ42)</f>
        <v>0</v>
      </c>
      <c r="AY47" s="35">
        <f>IF(OR($A$1&lt;=Main!AK$4,ISBLANK($N47)),0,Main!AK42)</f>
        <v>0</v>
      </c>
      <c r="AZ47" s="35">
        <f>IF(OR($A$1&lt;=Main!AL$4,ISBLANK($N47)),0,Main!AL42)</f>
        <v>0</v>
      </c>
      <c r="BA47" s="35">
        <f>IF(OR($A$1&lt;=Main!AM$4,ISBLANK($N47)),0,Main!AM42)</f>
        <v>0</v>
      </c>
      <c r="BB47" s="35">
        <f>IF(OR($A$1&lt;=Main!AN$4,ISBLANK($N47)),0,Main!AN42)</f>
        <v>0</v>
      </c>
      <c r="BC47" s="35">
        <f>IF(OR($A$1&lt;=Main!AO$4,ISBLANK($N47)),0,Main!AO42)</f>
        <v>0</v>
      </c>
      <c r="BD47" s="35">
        <f>IF(OR($A$1&lt;=Main!AP$4,ISBLANK($N47)),0,Main!AP42)</f>
        <v>0</v>
      </c>
      <c r="BE47" s="35">
        <f>IF(OR($A$1&lt;=Main!AQ$4,ISBLANK($N47)),0,Main!AQ42)</f>
        <v>0</v>
      </c>
      <c r="BF47" s="35">
        <f>IF(OR($A$1&lt;=Main!AR$4,ISBLANK($N47)),0,Main!AR42)</f>
        <v>0</v>
      </c>
      <c r="BG47" s="35">
        <f>IF(OR($A$1&lt;=Main!AS$4,ISBLANK($N47)),0,Main!AS42)</f>
        <v>0</v>
      </c>
      <c r="BH47" s="35">
        <f>IF(OR($A$1&lt;=Main!AT$4,ISBLANK($N47)),0,Main!AT42)</f>
        <v>0</v>
      </c>
      <c r="BI47" s="35">
        <f>IF(OR($A$1&lt;=Main!AU$4,ISBLANK($N47)),0,Main!AU42)</f>
        <v>0</v>
      </c>
      <c r="BJ47" s="35">
        <f>IF(OR($A$1&lt;=Main!AV$4,ISBLANK($N47)),0,Main!AV42)</f>
        <v>0</v>
      </c>
    </row>
    <row r="48" spans="1:62">
      <c r="A48" s="37"/>
      <c r="B48" s="37"/>
      <c r="C48" s="37" t="str">
        <f>IF(ISBLANK($A48),"",VLOOKUP($K48,Main!BC$6:BD$150,2,0))</f>
        <v/>
      </c>
      <c r="D48" s="43">
        <f t="shared" si="3"/>
        <v>0</v>
      </c>
      <c r="F48" s="6">
        <f>VLOOKUP($E48,Mask!$A$2:$C$102,$M$8,0)</f>
        <v>0</v>
      </c>
      <c r="G48" s="44">
        <f t="shared" si="4"/>
        <v>0</v>
      </c>
      <c r="K48" s="6" t="str">
        <f t="shared" si="0"/>
        <v/>
      </c>
      <c r="L48" s="35">
        <f t="shared" si="1"/>
        <v>0</v>
      </c>
      <c r="M48" s="6">
        <v>1</v>
      </c>
      <c r="N48" s="35" t="str">
        <f>Main!$A43&amp;Main!$B43</f>
        <v>СтрогановаАлександра</v>
      </c>
      <c r="O48" s="145">
        <f t="shared" si="2"/>
        <v>16.928057973163362</v>
      </c>
      <c r="P48" s="150">
        <f t="shared" si="5"/>
        <v>31</v>
      </c>
      <c r="Q48" s="150">
        <f ca="1">IF(Main!$AY43&lt;&gt;"#",$P48-Main!$AY43,"#")</f>
        <v>-7</v>
      </c>
      <c r="R48" s="35">
        <f>Main!E43*Mask!G$7</f>
        <v>0</v>
      </c>
      <c r="S48" s="35">
        <f>Main!F43*Mask!H$7</f>
        <v>0</v>
      </c>
      <c r="T48" s="35">
        <f>Main!G43*Mask!I$7</f>
        <v>0</v>
      </c>
      <c r="U48" s="35">
        <f>Main!H43*Mask!J$7</f>
        <v>0</v>
      </c>
      <c r="V48" s="35">
        <f>Main!I43*Mask!K$7</f>
        <v>0</v>
      </c>
      <c r="W48" s="35">
        <f>Main!J43*Mask!L$7</f>
        <v>0</v>
      </c>
      <c r="X48" s="35">
        <f>Main!K43*Mask!M$7</f>
        <v>0</v>
      </c>
      <c r="Y48" s="35">
        <f>Main!L43*Mask!N$7</f>
        <v>0</v>
      </c>
      <c r="Z48" s="35">
        <f>Main!M43*Mask!O$7</f>
        <v>0</v>
      </c>
      <c r="AA48" s="35">
        <f>Main!N43*Mask!P$7</f>
        <v>0</v>
      </c>
      <c r="AB48" s="35">
        <f>Main!O43*Mask!Q$7</f>
        <v>0</v>
      </c>
      <c r="AC48" s="35">
        <f>Main!P43*Mask!R$7</f>
        <v>0</v>
      </c>
      <c r="AD48" s="35">
        <f>Main!Q43*Mask!S$7</f>
        <v>0</v>
      </c>
      <c r="AE48" s="35">
        <f>Main!R43*Mask!T$7</f>
        <v>0</v>
      </c>
      <c r="AF48" s="35">
        <f>Main!S43*Mask!U$7</f>
        <v>0</v>
      </c>
      <c r="AG48" s="35">
        <f>Main!T43*Mask!V$7</f>
        <v>0</v>
      </c>
      <c r="AH48" s="35">
        <f>Main!U43*Mask!W$7</f>
        <v>0</v>
      </c>
      <c r="AI48" s="35">
        <f>Main!V43*Mask!X$7</f>
        <v>0</v>
      </c>
      <c r="AJ48" s="35">
        <f>Main!W43*Mask!Y$7</f>
        <v>0</v>
      </c>
      <c r="AK48" s="35">
        <f>Main!X43*Mask!Z$7</f>
        <v>0</v>
      </c>
      <c r="AL48" s="35">
        <f>Main!Y43*Mask!AA$7</f>
        <v>0</v>
      </c>
      <c r="AM48" s="35">
        <f>Main!Z43*Mask!AB$7</f>
        <v>0</v>
      </c>
      <c r="AN48" s="35"/>
      <c r="AO48" s="35">
        <f>IF(OR($A$1&lt;=Main!AA$4,ISBLANK($N48)),0,Main!AA43)</f>
        <v>16.928057973163362</v>
      </c>
      <c r="AP48" s="35">
        <f>IF(OR($A$1&lt;=Main!AB$4,ISBLANK($N48)),0,Main!AB43)</f>
        <v>0</v>
      </c>
      <c r="AQ48" s="35">
        <f>IF(OR($A$1&lt;=Main!AC$4,ISBLANK($N48)),0,Main!AC43)</f>
        <v>0</v>
      </c>
      <c r="AR48" s="35">
        <f>IF(OR($A$1&lt;=Main!AD$4,ISBLANK($N48)),0,Main!AD43)</f>
        <v>0</v>
      </c>
      <c r="AS48" s="35">
        <f>IF(OR($A$1&lt;=Main!AE$4,ISBLANK($N48)),0,Main!AE43)</f>
        <v>0</v>
      </c>
      <c r="AT48" s="35">
        <f>IF(OR($A$1&lt;=Main!AF$4,ISBLANK($N48)),0,Main!AF43)</f>
        <v>0</v>
      </c>
      <c r="AU48" s="35">
        <f>IF(OR($A$1&lt;=Main!AG$4,ISBLANK($N48)),0,Main!AG43)</f>
        <v>0</v>
      </c>
      <c r="AV48" s="35">
        <f>IF(OR($A$1&lt;=Main!AH$4,ISBLANK($N48)),0,Main!AH43)</f>
        <v>0</v>
      </c>
      <c r="AW48" s="35">
        <f>IF(OR($A$1&lt;=Main!AI$4,ISBLANK($N48)),0,Main!AI43)</f>
        <v>0</v>
      </c>
      <c r="AX48" s="35">
        <f>IF(OR($A$1&lt;=Main!AJ$4,ISBLANK($N48)),0,Main!AJ43)</f>
        <v>0</v>
      </c>
      <c r="AY48" s="35">
        <f>IF(OR($A$1&lt;=Main!AK$4,ISBLANK($N48)),0,Main!AK43)</f>
        <v>0</v>
      </c>
      <c r="AZ48" s="35">
        <f>IF(OR($A$1&lt;=Main!AL$4,ISBLANK($N48)),0,Main!AL43)</f>
        <v>0</v>
      </c>
      <c r="BA48" s="35">
        <f>IF(OR($A$1&lt;=Main!AM$4,ISBLANK($N48)),0,Main!AM43)</f>
        <v>0</v>
      </c>
      <c r="BB48" s="35">
        <f>IF(OR($A$1&lt;=Main!AN$4,ISBLANK($N48)),0,Main!AN43)</f>
        <v>0</v>
      </c>
      <c r="BC48" s="35">
        <f>IF(OR($A$1&lt;=Main!AO$4,ISBLANK($N48)),0,Main!AO43)</f>
        <v>0</v>
      </c>
      <c r="BD48" s="35">
        <f>IF(OR($A$1&lt;=Main!AP$4,ISBLANK($N48)),0,Main!AP43)</f>
        <v>0</v>
      </c>
      <c r="BE48" s="35">
        <f>IF(OR($A$1&lt;=Main!AQ$4,ISBLANK($N48)),0,Main!AQ43)</f>
        <v>0</v>
      </c>
      <c r="BF48" s="35">
        <f>IF(OR($A$1&lt;=Main!AR$4,ISBLANK($N48)),0,Main!AR43)</f>
        <v>0</v>
      </c>
      <c r="BG48" s="35">
        <f>IF(OR($A$1&lt;=Main!AS$4,ISBLANK($N48)),0,Main!AS43)</f>
        <v>0</v>
      </c>
      <c r="BH48" s="35">
        <f>IF(OR($A$1&lt;=Main!AT$4,ISBLANK($N48)),0,Main!AT43)</f>
        <v>0</v>
      </c>
      <c r="BI48" s="35">
        <f>IF(OR($A$1&lt;=Main!AU$4,ISBLANK($N48)),0,Main!AU43)</f>
        <v>0</v>
      </c>
      <c r="BJ48" s="35">
        <f>IF(OR($A$1&lt;=Main!AV$4,ISBLANK($N48)),0,Main!AV43)</f>
        <v>0</v>
      </c>
    </row>
    <row r="49" spans="1:62">
      <c r="A49" s="37"/>
      <c r="B49" s="37"/>
      <c r="C49" s="37" t="str">
        <f>IF(ISBLANK($A49),"",VLOOKUP($K49,Main!BC$6:BD$150,2,0))</f>
        <v/>
      </c>
      <c r="D49" s="43">
        <f t="shared" si="3"/>
        <v>0</v>
      </c>
      <c r="F49" s="6">
        <f>VLOOKUP($E49,Mask!$A$2:$C$102,$M$8,0)</f>
        <v>0</v>
      </c>
      <c r="G49" s="44">
        <f t="shared" si="4"/>
        <v>0</v>
      </c>
      <c r="K49" s="6" t="str">
        <f t="shared" si="0"/>
        <v/>
      </c>
      <c r="L49" s="35">
        <f t="shared" si="1"/>
        <v>0</v>
      </c>
      <c r="M49" s="6">
        <v>1</v>
      </c>
      <c r="N49" s="35" t="str">
        <f>Main!$A44&amp;Main!$B44</f>
        <v>ДиденкоМария</v>
      </c>
      <c r="O49" s="145">
        <f t="shared" si="2"/>
        <v>52.59375</v>
      </c>
      <c r="P49" s="150">
        <f t="shared" si="5"/>
        <v>22</v>
      </c>
      <c r="Q49" s="150" t="str">
        <f ca="1">IF(Main!$AY44&lt;&gt;"#",$P49-Main!$AY44,"#")</f>
        <v>#</v>
      </c>
      <c r="R49" s="35">
        <f>Main!E44*Mask!G$7</f>
        <v>0</v>
      </c>
      <c r="S49" s="35">
        <f>Main!F44*Mask!H$7</f>
        <v>0</v>
      </c>
      <c r="T49" s="35">
        <f>Main!G44*Mask!I$7</f>
        <v>0</v>
      </c>
      <c r="U49" s="35">
        <f>Main!H44*Mask!J$7</f>
        <v>0</v>
      </c>
      <c r="V49" s="35">
        <f>Main!I44*Mask!K$7</f>
        <v>0</v>
      </c>
      <c r="W49" s="35">
        <f>Main!J44*Mask!L$7</f>
        <v>0</v>
      </c>
      <c r="X49" s="35">
        <f>Main!K44*Mask!M$7</f>
        <v>0</v>
      </c>
      <c r="Y49" s="35">
        <f>Main!L44*Mask!N$7</f>
        <v>0</v>
      </c>
      <c r="Z49" s="35">
        <f>Main!M44*Mask!O$7</f>
        <v>0</v>
      </c>
      <c r="AA49" s="35">
        <f>Main!N44*Mask!P$7</f>
        <v>0</v>
      </c>
      <c r="AB49" s="35">
        <f>Main!O44*Mask!Q$7</f>
        <v>0</v>
      </c>
      <c r="AC49" s="35">
        <f>Main!P44*Mask!R$7</f>
        <v>0</v>
      </c>
      <c r="AD49" s="35">
        <f>Main!Q44*Mask!S$7</f>
        <v>52.59375</v>
      </c>
      <c r="AE49" s="35">
        <f>Main!R44*Mask!T$7</f>
        <v>0</v>
      </c>
      <c r="AF49" s="35">
        <f>Main!S44*Mask!U$7</f>
        <v>0</v>
      </c>
      <c r="AG49" s="35">
        <f>Main!T44*Mask!V$7</f>
        <v>0</v>
      </c>
      <c r="AH49" s="35">
        <f>Main!U44*Mask!W$7</f>
        <v>0</v>
      </c>
      <c r="AI49" s="35">
        <f>Main!V44*Mask!X$7</f>
        <v>0</v>
      </c>
      <c r="AJ49" s="35">
        <f>Main!W44*Mask!Y$7</f>
        <v>0</v>
      </c>
      <c r="AK49" s="35">
        <f>Main!X44*Mask!Z$7</f>
        <v>0</v>
      </c>
      <c r="AL49" s="35">
        <f>Main!Y44*Mask!AA$7</f>
        <v>0</v>
      </c>
      <c r="AM49" s="35">
        <f>Main!Z44*Mask!AB$7</f>
        <v>0</v>
      </c>
      <c r="AN49" s="35"/>
      <c r="AO49" s="35">
        <f>IF(OR($A$1&lt;=Main!AA$4,ISBLANK($N49)),0,Main!AA44)</f>
        <v>0</v>
      </c>
      <c r="AP49" s="35">
        <f>IF(OR($A$1&lt;=Main!AB$4,ISBLANK($N49)),0,Main!AB44)</f>
        <v>0</v>
      </c>
      <c r="AQ49" s="35">
        <f>IF(OR($A$1&lt;=Main!AC$4,ISBLANK($N49)),0,Main!AC44)</f>
        <v>0</v>
      </c>
      <c r="AR49" s="35">
        <f>IF(OR($A$1&lt;=Main!AD$4,ISBLANK($N49)),0,Main!AD44)</f>
        <v>0</v>
      </c>
      <c r="AS49" s="35">
        <f>IF(OR($A$1&lt;=Main!AE$4,ISBLANK($N49)),0,Main!AE44)</f>
        <v>0</v>
      </c>
      <c r="AT49" s="35">
        <f>IF(OR($A$1&lt;=Main!AF$4,ISBLANK($N49)),0,Main!AF44)</f>
        <v>0</v>
      </c>
      <c r="AU49" s="35">
        <f>IF(OR($A$1&lt;=Main!AG$4,ISBLANK($N49)),0,Main!AG44)</f>
        <v>0</v>
      </c>
      <c r="AV49" s="35">
        <f>IF(OR($A$1&lt;=Main!AH$4,ISBLANK($N49)),0,Main!AH44)</f>
        <v>0</v>
      </c>
      <c r="AW49" s="35">
        <f>IF(OR($A$1&lt;=Main!AI$4,ISBLANK($N49)),0,Main!AI44)</f>
        <v>0</v>
      </c>
      <c r="AX49" s="35">
        <f>IF(OR($A$1&lt;=Main!AJ$4,ISBLANK($N49)),0,Main!AJ44)</f>
        <v>0</v>
      </c>
      <c r="AY49" s="35">
        <f>IF(OR($A$1&lt;=Main!AK$4,ISBLANK($N49)),0,Main!AK44)</f>
        <v>0</v>
      </c>
      <c r="AZ49" s="35">
        <f>IF(OR($A$1&lt;=Main!AL$4,ISBLANK($N49)),0,Main!AL44)</f>
        <v>0</v>
      </c>
      <c r="BA49" s="35">
        <f>IF(OR($A$1&lt;=Main!AM$4,ISBLANK($N49)),0,Main!AM44)</f>
        <v>0</v>
      </c>
      <c r="BB49" s="35">
        <f>IF(OR($A$1&lt;=Main!AN$4,ISBLANK($N49)),0,Main!AN44)</f>
        <v>0</v>
      </c>
      <c r="BC49" s="35">
        <f>IF(OR($A$1&lt;=Main!AO$4,ISBLANK($N49)),0,Main!AO44)</f>
        <v>0</v>
      </c>
      <c r="BD49" s="35">
        <f>IF(OR($A$1&lt;=Main!AP$4,ISBLANK($N49)),0,Main!AP44)</f>
        <v>0</v>
      </c>
      <c r="BE49" s="35">
        <f>IF(OR($A$1&lt;=Main!AQ$4,ISBLANK($N49)),0,Main!AQ44)</f>
        <v>0</v>
      </c>
      <c r="BF49" s="35">
        <f>IF(OR($A$1&lt;=Main!AR$4,ISBLANK($N49)),0,Main!AR44)</f>
        <v>0</v>
      </c>
      <c r="BG49" s="35">
        <f>IF(OR($A$1&lt;=Main!AS$4,ISBLANK($N49)),0,Main!AS44)</f>
        <v>0</v>
      </c>
      <c r="BH49" s="35">
        <f>IF(OR($A$1&lt;=Main!AT$4,ISBLANK($N49)),0,Main!AT44)</f>
        <v>0</v>
      </c>
      <c r="BI49" s="35">
        <f>IF(OR($A$1&lt;=Main!AU$4,ISBLANK($N49)),0,Main!AU44)</f>
        <v>0</v>
      </c>
      <c r="BJ49" s="35">
        <f>IF(OR($A$1&lt;=Main!AV$4,ISBLANK($N49)),0,Main!AV44)</f>
        <v>0</v>
      </c>
    </row>
    <row r="50" spans="1:62">
      <c r="A50" s="37"/>
      <c r="B50" s="37"/>
      <c r="C50" s="37" t="str">
        <f>IF(ISBLANK($A50),"",VLOOKUP($K50,Main!BC$6:BD$150,2,0))</f>
        <v/>
      </c>
      <c r="D50" s="43">
        <f t="shared" si="3"/>
        <v>0</v>
      </c>
      <c r="F50" s="6">
        <f>VLOOKUP($E50,Mask!$A$2:$C$102,$M$8,0)</f>
        <v>0</v>
      </c>
      <c r="G50" s="44">
        <f t="shared" si="4"/>
        <v>0</v>
      </c>
      <c r="K50" s="6" t="str">
        <f t="shared" si="0"/>
        <v/>
      </c>
      <c r="L50" s="35">
        <f t="shared" si="1"/>
        <v>0</v>
      </c>
      <c r="M50" s="6">
        <v>1</v>
      </c>
      <c r="N50" s="35" t="str">
        <f>Main!$A45&amp;Main!$B45</f>
        <v>АкуловаНадежда</v>
      </c>
      <c r="O50" s="145">
        <f t="shared" si="2"/>
        <v>82.034570785180875</v>
      </c>
      <c r="P50" s="150">
        <f t="shared" si="5"/>
        <v>13</v>
      </c>
      <c r="Q50" s="150" t="str">
        <f ca="1">IF(Main!$AY45&lt;&gt;"#",$P50-Main!$AY45,"#")</f>
        <v>#</v>
      </c>
      <c r="R50" s="35">
        <f>Main!E45*Mask!G$7</f>
        <v>0</v>
      </c>
      <c r="S50" s="35">
        <f>Main!F45*Mask!H$7</f>
        <v>0</v>
      </c>
      <c r="T50" s="35">
        <f>Main!G45*Mask!I$7</f>
        <v>0</v>
      </c>
      <c r="U50" s="35">
        <f>Main!H45*Mask!J$7</f>
        <v>0</v>
      </c>
      <c r="V50" s="35">
        <f>Main!I45*Mask!K$7</f>
        <v>0</v>
      </c>
      <c r="W50" s="35">
        <f>Main!J45*Mask!L$7</f>
        <v>0</v>
      </c>
      <c r="X50" s="35">
        <f>Main!K45*Mask!M$7</f>
        <v>0</v>
      </c>
      <c r="Y50" s="35">
        <f>Main!L45*Mask!N$7</f>
        <v>0</v>
      </c>
      <c r="Z50" s="35">
        <f>Main!M45*Mask!O$7</f>
        <v>82.034570785180875</v>
      </c>
      <c r="AA50" s="35">
        <f>Main!N45*Mask!P$7</f>
        <v>0</v>
      </c>
      <c r="AB50" s="35">
        <f>Main!O45*Mask!Q$7</f>
        <v>0</v>
      </c>
      <c r="AC50" s="35">
        <f>Main!P45*Mask!R$7</f>
        <v>0</v>
      </c>
      <c r="AD50" s="35">
        <f>Main!Q45*Mask!S$7</f>
        <v>0</v>
      </c>
      <c r="AE50" s="35">
        <f>Main!R45*Mask!T$7</f>
        <v>0</v>
      </c>
      <c r="AF50" s="35">
        <f>Main!S45*Mask!U$7</f>
        <v>0</v>
      </c>
      <c r="AG50" s="35">
        <f>Main!T45*Mask!V$7</f>
        <v>0</v>
      </c>
      <c r="AH50" s="35">
        <f>Main!U45*Mask!W$7</f>
        <v>0</v>
      </c>
      <c r="AI50" s="35">
        <f>Main!V45*Mask!X$7</f>
        <v>0</v>
      </c>
      <c r="AJ50" s="35">
        <f>Main!W45*Mask!Y$7</f>
        <v>0</v>
      </c>
      <c r="AK50" s="35">
        <f>Main!X45*Mask!Z$7</f>
        <v>0</v>
      </c>
      <c r="AL50" s="35">
        <f>Main!Y45*Mask!AA$7</f>
        <v>0</v>
      </c>
      <c r="AM50" s="35">
        <f>Main!Z45*Mask!AB$7</f>
        <v>0</v>
      </c>
      <c r="AN50" s="35"/>
      <c r="AO50" s="35">
        <f>IF(OR($A$1&lt;=Main!AA$4,ISBLANK($N50)),0,Main!AA45)</f>
        <v>0</v>
      </c>
      <c r="AP50" s="35">
        <f>IF(OR($A$1&lt;=Main!AB$4,ISBLANK($N50)),0,Main!AB45)</f>
        <v>0</v>
      </c>
      <c r="AQ50" s="35">
        <f>IF(OR($A$1&lt;=Main!AC$4,ISBLANK($N50)),0,Main!AC45)</f>
        <v>0</v>
      </c>
      <c r="AR50" s="35">
        <f>IF(OR($A$1&lt;=Main!AD$4,ISBLANK($N50)),0,Main!AD45)</f>
        <v>0</v>
      </c>
      <c r="AS50" s="35">
        <f>IF(OR($A$1&lt;=Main!AE$4,ISBLANK($N50)),0,Main!AE45)</f>
        <v>0</v>
      </c>
      <c r="AT50" s="35">
        <f>IF(OR($A$1&lt;=Main!AF$4,ISBLANK($N50)),0,Main!AF45)</f>
        <v>0</v>
      </c>
      <c r="AU50" s="35">
        <f>IF(OR($A$1&lt;=Main!AG$4,ISBLANK($N50)),0,Main!AG45)</f>
        <v>0</v>
      </c>
      <c r="AV50" s="35">
        <f>IF(OR($A$1&lt;=Main!AH$4,ISBLANK($N50)),0,Main!AH45)</f>
        <v>0</v>
      </c>
      <c r="AW50" s="35">
        <f>IF(OR($A$1&lt;=Main!AI$4,ISBLANK($N50)),0,Main!AI45)</f>
        <v>0</v>
      </c>
      <c r="AX50" s="35">
        <f>IF(OR($A$1&lt;=Main!AJ$4,ISBLANK($N50)),0,Main!AJ45)</f>
        <v>0</v>
      </c>
      <c r="AY50" s="35">
        <f>IF(OR($A$1&lt;=Main!AK$4,ISBLANK($N50)),0,Main!AK45)</f>
        <v>0</v>
      </c>
      <c r="AZ50" s="35">
        <f>IF(OR($A$1&lt;=Main!AL$4,ISBLANK($N50)),0,Main!AL45)</f>
        <v>0</v>
      </c>
      <c r="BA50" s="35">
        <f>IF(OR($A$1&lt;=Main!AM$4,ISBLANK($N50)),0,Main!AM45)</f>
        <v>0</v>
      </c>
      <c r="BB50" s="35">
        <f>IF(OR($A$1&lt;=Main!AN$4,ISBLANK($N50)),0,Main!AN45)</f>
        <v>0</v>
      </c>
      <c r="BC50" s="35">
        <f>IF(OR($A$1&lt;=Main!AO$4,ISBLANK($N50)),0,Main!AO45)</f>
        <v>0</v>
      </c>
      <c r="BD50" s="35">
        <f>IF(OR($A$1&lt;=Main!AP$4,ISBLANK($N50)),0,Main!AP45)</f>
        <v>0</v>
      </c>
      <c r="BE50" s="35">
        <f>IF(OR($A$1&lt;=Main!AQ$4,ISBLANK($N50)),0,Main!AQ45)</f>
        <v>0</v>
      </c>
      <c r="BF50" s="35">
        <f>IF(OR($A$1&lt;=Main!AR$4,ISBLANK($N50)),0,Main!AR45)</f>
        <v>0</v>
      </c>
      <c r="BG50" s="35">
        <f>IF(OR($A$1&lt;=Main!AS$4,ISBLANK($N50)),0,Main!AS45)</f>
        <v>0</v>
      </c>
      <c r="BH50" s="35">
        <f>IF(OR($A$1&lt;=Main!AT$4,ISBLANK($N50)),0,Main!AT45)</f>
        <v>0</v>
      </c>
      <c r="BI50" s="35">
        <f>IF(OR($A$1&lt;=Main!AU$4,ISBLANK($N50)),0,Main!AU45)</f>
        <v>0</v>
      </c>
      <c r="BJ50" s="35">
        <f>IF(OR($A$1&lt;=Main!AV$4,ISBLANK($N50)),0,Main!AV45)</f>
        <v>0</v>
      </c>
    </row>
    <row r="51" spans="1:62">
      <c r="A51" s="37"/>
      <c r="B51" s="37"/>
      <c r="C51" s="37" t="str">
        <f>IF(ISBLANK($A51),"",VLOOKUP($K51,Main!BC$6:BD$150,2,0))</f>
        <v/>
      </c>
      <c r="D51" s="43">
        <f t="shared" si="3"/>
        <v>0</v>
      </c>
      <c r="F51" s="6">
        <f>VLOOKUP($E51,Mask!$A$2:$C$102,$M$8,0)</f>
        <v>0</v>
      </c>
      <c r="G51" s="44">
        <f t="shared" si="4"/>
        <v>0</v>
      </c>
      <c r="K51" s="6" t="str">
        <f t="shared" si="0"/>
        <v/>
      </c>
      <c r="L51" s="35">
        <f t="shared" si="1"/>
        <v>0</v>
      </c>
      <c r="M51" s="6">
        <v>1</v>
      </c>
      <c r="N51" s="35" t="str">
        <f>Main!$A46&amp;Main!$B46</f>
        <v>ВиговскаяЕлизавета</v>
      </c>
      <c r="O51" s="145">
        <f t="shared" si="2"/>
        <v>59.475063819256135</v>
      </c>
      <c r="P51" s="150">
        <f t="shared" si="5"/>
        <v>18</v>
      </c>
      <c r="Q51" s="150" t="str">
        <f ca="1">IF(Main!$AY46&lt;&gt;"#",$P51-Main!$AY46,"#")</f>
        <v>#</v>
      </c>
      <c r="R51" s="35">
        <f>Main!E46*Mask!G$7</f>
        <v>0</v>
      </c>
      <c r="S51" s="35">
        <f>Main!F46*Mask!H$7</f>
        <v>0</v>
      </c>
      <c r="T51" s="35">
        <f>Main!G46*Mask!I$7</f>
        <v>0</v>
      </c>
      <c r="U51" s="35">
        <f>Main!H46*Mask!J$7</f>
        <v>0</v>
      </c>
      <c r="V51" s="35">
        <f>Main!I46*Mask!K$7</f>
        <v>0</v>
      </c>
      <c r="W51" s="35">
        <f>Main!J46*Mask!L$7</f>
        <v>0</v>
      </c>
      <c r="X51" s="35">
        <f>Main!K46*Mask!M$7</f>
        <v>0</v>
      </c>
      <c r="Y51" s="35">
        <f>Main!L46*Mask!N$7</f>
        <v>0</v>
      </c>
      <c r="Z51" s="35">
        <f>Main!M46*Mask!O$7</f>
        <v>59.475063819256135</v>
      </c>
      <c r="AA51" s="35">
        <f>Main!N46*Mask!P$7</f>
        <v>0</v>
      </c>
      <c r="AB51" s="35">
        <f>Main!O46*Mask!Q$7</f>
        <v>0</v>
      </c>
      <c r="AC51" s="35">
        <f>Main!P46*Mask!R$7</f>
        <v>0</v>
      </c>
      <c r="AD51" s="35">
        <f>Main!Q46*Mask!S$7</f>
        <v>0</v>
      </c>
      <c r="AE51" s="35">
        <f>Main!R46*Mask!T$7</f>
        <v>0</v>
      </c>
      <c r="AF51" s="35">
        <f>Main!S46*Mask!U$7</f>
        <v>0</v>
      </c>
      <c r="AG51" s="35">
        <f>Main!T46*Mask!V$7</f>
        <v>0</v>
      </c>
      <c r="AH51" s="35">
        <f>Main!U46*Mask!W$7</f>
        <v>0</v>
      </c>
      <c r="AI51" s="35">
        <f>Main!V46*Mask!X$7</f>
        <v>0</v>
      </c>
      <c r="AJ51" s="35">
        <f>Main!W46*Mask!Y$7</f>
        <v>0</v>
      </c>
      <c r="AK51" s="35">
        <f>Main!X46*Mask!Z$7</f>
        <v>0</v>
      </c>
      <c r="AL51" s="35">
        <f>Main!Y46*Mask!AA$7</f>
        <v>0</v>
      </c>
      <c r="AM51" s="35">
        <f>Main!Z46*Mask!AB$7</f>
        <v>0</v>
      </c>
      <c r="AN51" s="35"/>
      <c r="AO51" s="35">
        <f>IF(OR($A$1&lt;=Main!AA$4,ISBLANK($N51)),0,Main!AA46)</f>
        <v>0</v>
      </c>
      <c r="AP51" s="35">
        <f>IF(OR($A$1&lt;=Main!AB$4,ISBLANK($N51)),0,Main!AB46)</f>
        <v>0</v>
      </c>
      <c r="AQ51" s="35">
        <f>IF(OR($A$1&lt;=Main!AC$4,ISBLANK($N51)),0,Main!AC46)</f>
        <v>0</v>
      </c>
      <c r="AR51" s="35">
        <f>IF(OR($A$1&lt;=Main!AD$4,ISBLANK($N51)),0,Main!AD46)</f>
        <v>0</v>
      </c>
      <c r="AS51" s="35">
        <f>IF(OR($A$1&lt;=Main!AE$4,ISBLANK($N51)),0,Main!AE46)</f>
        <v>0</v>
      </c>
      <c r="AT51" s="35">
        <f>IF(OR($A$1&lt;=Main!AF$4,ISBLANK($N51)),0,Main!AF46)</f>
        <v>0</v>
      </c>
      <c r="AU51" s="35">
        <f>IF(OR($A$1&lt;=Main!AG$4,ISBLANK($N51)),0,Main!AG46)</f>
        <v>0</v>
      </c>
      <c r="AV51" s="35">
        <f>IF(OR($A$1&lt;=Main!AH$4,ISBLANK($N51)),0,Main!AH46)</f>
        <v>0</v>
      </c>
      <c r="AW51" s="35">
        <f>IF(OR($A$1&lt;=Main!AI$4,ISBLANK($N51)),0,Main!AI46)</f>
        <v>0</v>
      </c>
      <c r="AX51" s="35">
        <f>IF(OR($A$1&lt;=Main!AJ$4,ISBLANK($N51)),0,Main!AJ46)</f>
        <v>0</v>
      </c>
      <c r="AY51" s="35">
        <f>IF(OR($A$1&lt;=Main!AK$4,ISBLANK($N51)),0,Main!AK46)</f>
        <v>0</v>
      </c>
      <c r="AZ51" s="35">
        <f>IF(OR($A$1&lt;=Main!AL$4,ISBLANK($N51)),0,Main!AL46)</f>
        <v>0</v>
      </c>
      <c r="BA51" s="35">
        <f>IF(OR($A$1&lt;=Main!AM$4,ISBLANK($N51)),0,Main!AM46)</f>
        <v>0</v>
      </c>
      <c r="BB51" s="35">
        <f>IF(OR($A$1&lt;=Main!AN$4,ISBLANK($N51)),0,Main!AN46)</f>
        <v>0</v>
      </c>
      <c r="BC51" s="35">
        <f>IF(OR($A$1&lt;=Main!AO$4,ISBLANK($N51)),0,Main!AO46)</f>
        <v>0</v>
      </c>
      <c r="BD51" s="35">
        <f>IF(OR($A$1&lt;=Main!AP$4,ISBLANK($N51)),0,Main!AP46)</f>
        <v>0</v>
      </c>
      <c r="BE51" s="35">
        <f>IF(OR($A$1&lt;=Main!AQ$4,ISBLANK($N51)),0,Main!AQ46)</f>
        <v>0</v>
      </c>
      <c r="BF51" s="35">
        <f>IF(OR($A$1&lt;=Main!AR$4,ISBLANK($N51)),0,Main!AR46)</f>
        <v>0</v>
      </c>
      <c r="BG51" s="35">
        <f>IF(OR($A$1&lt;=Main!AS$4,ISBLANK($N51)),0,Main!AS46)</f>
        <v>0</v>
      </c>
      <c r="BH51" s="35">
        <f>IF(OR($A$1&lt;=Main!AT$4,ISBLANK($N51)),0,Main!AT46)</f>
        <v>0</v>
      </c>
      <c r="BI51" s="35">
        <f>IF(OR($A$1&lt;=Main!AU$4,ISBLANK($N51)),0,Main!AU46)</f>
        <v>0</v>
      </c>
      <c r="BJ51" s="35">
        <f>IF(OR($A$1&lt;=Main!AV$4,ISBLANK($N51)),0,Main!AV46)</f>
        <v>0</v>
      </c>
    </row>
    <row r="52" spans="1:62">
      <c r="A52" s="37"/>
      <c r="B52" s="37"/>
      <c r="C52" s="37" t="str">
        <f>IF(ISBLANK($A52),"",VLOOKUP($K52,Main!BC$6:BD$150,2,0))</f>
        <v/>
      </c>
      <c r="D52" s="43">
        <f t="shared" si="3"/>
        <v>0</v>
      </c>
      <c r="F52" s="6">
        <f>VLOOKUP($E52,Mask!$A$2:$C$102,$M$8,0)</f>
        <v>0</v>
      </c>
      <c r="G52" s="44">
        <f t="shared" si="4"/>
        <v>0</v>
      </c>
      <c r="K52" s="6" t="str">
        <f t="shared" si="0"/>
        <v/>
      </c>
      <c r="L52" s="35">
        <f t="shared" si="1"/>
        <v>0</v>
      </c>
      <c r="M52" s="6">
        <v>1</v>
      </c>
      <c r="N52" s="35" t="str">
        <f>Main!$A47&amp;Main!$B47</f>
        <v>ЗеленинаЕлена</v>
      </c>
      <c r="O52" s="145">
        <f t="shared" si="2"/>
        <v>65.272654197020728</v>
      </c>
      <c r="P52" s="150">
        <f t="shared" si="5"/>
        <v>17</v>
      </c>
      <c r="Q52" s="150" t="str">
        <f ca="1">IF(Main!$AY47&lt;&gt;"#",$P52-Main!$AY47,"#")</f>
        <v>#</v>
      </c>
      <c r="R52" s="35">
        <f>Main!E47*Mask!G$7</f>
        <v>0</v>
      </c>
      <c r="S52" s="35">
        <f>Main!F47*Mask!H$7</f>
        <v>0</v>
      </c>
      <c r="T52" s="35">
        <f>Main!G47*Mask!I$7</f>
        <v>0</v>
      </c>
      <c r="U52" s="35">
        <f>Main!H47*Mask!J$7</f>
        <v>0</v>
      </c>
      <c r="V52" s="35">
        <f>Main!I47*Mask!K$7</f>
        <v>0</v>
      </c>
      <c r="W52" s="35">
        <f>Main!J47*Mask!L$7</f>
        <v>0</v>
      </c>
      <c r="X52" s="35">
        <f>Main!K47*Mask!M$7</f>
        <v>65.272654197020728</v>
      </c>
      <c r="Y52" s="35">
        <f>Main!L47*Mask!N$7</f>
        <v>0</v>
      </c>
      <c r="Z52" s="35">
        <f>Main!M47*Mask!O$7</f>
        <v>0</v>
      </c>
      <c r="AA52" s="35">
        <f>Main!N47*Mask!P$7</f>
        <v>0</v>
      </c>
      <c r="AB52" s="35">
        <f>Main!O47*Mask!Q$7</f>
        <v>0</v>
      </c>
      <c r="AC52" s="35">
        <f>Main!P47*Mask!R$7</f>
        <v>0</v>
      </c>
      <c r="AD52" s="35">
        <f>Main!Q47*Mask!S$7</f>
        <v>0</v>
      </c>
      <c r="AE52" s="35">
        <f>Main!R47*Mask!T$7</f>
        <v>0</v>
      </c>
      <c r="AF52" s="35">
        <f>Main!S47*Mask!U$7</f>
        <v>0</v>
      </c>
      <c r="AG52" s="35">
        <f>Main!T47*Mask!V$7</f>
        <v>0</v>
      </c>
      <c r="AH52" s="35">
        <f>Main!U47*Mask!W$7</f>
        <v>0</v>
      </c>
      <c r="AI52" s="35">
        <f>Main!V47*Mask!X$7</f>
        <v>0</v>
      </c>
      <c r="AJ52" s="35">
        <f>Main!W47*Mask!Y$7</f>
        <v>0</v>
      </c>
      <c r="AK52" s="35">
        <f>Main!X47*Mask!Z$7</f>
        <v>0</v>
      </c>
      <c r="AL52" s="35">
        <f>Main!Y47*Mask!AA$7</f>
        <v>0</v>
      </c>
      <c r="AM52" s="35">
        <f>Main!Z47*Mask!AB$7</f>
        <v>0</v>
      </c>
      <c r="AN52" s="35"/>
      <c r="AO52" s="35">
        <f>IF(OR($A$1&lt;=Main!AA$4,ISBLANK($N52)),0,Main!AA47)</f>
        <v>0</v>
      </c>
      <c r="AP52" s="35">
        <f>IF(OR($A$1&lt;=Main!AB$4,ISBLANK($N52)),0,Main!AB47)</f>
        <v>0</v>
      </c>
      <c r="AQ52" s="35">
        <f>IF(OR($A$1&lt;=Main!AC$4,ISBLANK($N52)),0,Main!AC47)</f>
        <v>0</v>
      </c>
      <c r="AR52" s="35">
        <f>IF(OR($A$1&lt;=Main!AD$4,ISBLANK($N52)),0,Main!AD47)</f>
        <v>0</v>
      </c>
      <c r="AS52" s="35">
        <f>IF(OR($A$1&lt;=Main!AE$4,ISBLANK($N52)),0,Main!AE47)</f>
        <v>0</v>
      </c>
      <c r="AT52" s="35">
        <f>IF(OR($A$1&lt;=Main!AF$4,ISBLANK($N52)),0,Main!AF47)</f>
        <v>0</v>
      </c>
      <c r="AU52" s="35">
        <f>IF(OR($A$1&lt;=Main!AG$4,ISBLANK($N52)),0,Main!AG47)</f>
        <v>0</v>
      </c>
      <c r="AV52" s="35">
        <f>IF(OR($A$1&lt;=Main!AH$4,ISBLANK($N52)),0,Main!AH47)</f>
        <v>0</v>
      </c>
      <c r="AW52" s="35">
        <f>IF(OR($A$1&lt;=Main!AI$4,ISBLANK($N52)),0,Main!AI47)</f>
        <v>0</v>
      </c>
      <c r="AX52" s="35">
        <f>IF(OR($A$1&lt;=Main!AJ$4,ISBLANK($N52)),0,Main!AJ47)</f>
        <v>0</v>
      </c>
      <c r="AY52" s="35">
        <f>IF(OR($A$1&lt;=Main!AK$4,ISBLANK($N52)),0,Main!AK47)</f>
        <v>0</v>
      </c>
      <c r="AZ52" s="35">
        <f>IF(OR($A$1&lt;=Main!AL$4,ISBLANK($N52)),0,Main!AL47)</f>
        <v>0</v>
      </c>
      <c r="BA52" s="35">
        <f>IF(OR($A$1&lt;=Main!AM$4,ISBLANK($N52)),0,Main!AM47)</f>
        <v>0</v>
      </c>
      <c r="BB52" s="35">
        <f>IF(OR($A$1&lt;=Main!AN$4,ISBLANK($N52)),0,Main!AN47)</f>
        <v>0</v>
      </c>
      <c r="BC52" s="35">
        <f>IF(OR($A$1&lt;=Main!AO$4,ISBLANK($N52)),0,Main!AO47)</f>
        <v>0</v>
      </c>
      <c r="BD52" s="35">
        <f>IF(OR($A$1&lt;=Main!AP$4,ISBLANK($N52)),0,Main!AP47)</f>
        <v>0</v>
      </c>
      <c r="BE52" s="35">
        <f>IF(OR($A$1&lt;=Main!AQ$4,ISBLANK($N52)),0,Main!AQ47)</f>
        <v>0</v>
      </c>
      <c r="BF52" s="35">
        <f>IF(OR($A$1&lt;=Main!AR$4,ISBLANK($N52)),0,Main!AR47)</f>
        <v>0</v>
      </c>
      <c r="BG52" s="35">
        <f>IF(OR($A$1&lt;=Main!AS$4,ISBLANK($N52)),0,Main!AS47)</f>
        <v>0</v>
      </c>
      <c r="BH52" s="35">
        <f>IF(OR($A$1&lt;=Main!AT$4,ISBLANK($N52)),0,Main!AT47)</f>
        <v>0</v>
      </c>
      <c r="BI52" s="35">
        <f>IF(OR($A$1&lt;=Main!AU$4,ISBLANK($N52)),0,Main!AU47)</f>
        <v>0</v>
      </c>
      <c r="BJ52" s="35">
        <f>IF(OR($A$1&lt;=Main!AV$4,ISBLANK($N52)),0,Main!AV47)</f>
        <v>0</v>
      </c>
    </row>
    <row r="53" spans="1:62">
      <c r="A53" s="37"/>
      <c r="B53" s="37"/>
      <c r="C53" s="37" t="str">
        <f>IF(ISBLANK($A53),"",VLOOKUP($K53,Main!BC$6:BD$150,2,0))</f>
        <v/>
      </c>
      <c r="D53" s="43">
        <f t="shared" si="3"/>
        <v>0</v>
      </c>
      <c r="F53" s="6">
        <f>VLOOKUP($E53,Mask!$A$2:$C$102,$M$8,0)</f>
        <v>0</v>
      </c>
      <c r="G53" s="44">
        <f t="shared" si="4"/>
        <v>0</v>
      </c>
      <c r="K53" s="6" t="str">
        <f t="shared" si="0"/>
        <v/>
      </c>
      <c r="L53" s="35">
        <f t="shared" si="1"/>
        <v>0</v>
      </c>
      <c r="M53" s="6">
        <v>1</v>
      </c>
      <c r="N53" s="35" t="str">
        <f>Main!$A48&amp;Main!$B48</f>
        <v>СайфуллинаЭльмира</v>
      </c>
      <c r="O53" s="145">
        <f t="shared" si="2"/>
        <v>41.890406958022062</v>
      </c>
      <c r="P53" s="150">
        <f t="shared" si="5"/>
        <v>25</v>
      </c>
      <c r="Q53" s="150" t="str">
        <f ca="1">IF(Main!$AY48&lt;&gt;"#",$P53-Main!$AY48,"#")</f>
        <v>#</v>
      </c>
      <c r="R53" s="35">
        <f>Main!E48*Mask!G$7</f>
        <v>0</v>
      </c>
      <c r="S53" s="35">
        <f>Main!F48*Mask!H$7</f>
        <v>0</v>
      </c>
      <c r="T53" s="35">
        <f>Main!G48*Mask!I$7</f>
        <v>0</v>
      </c>
      <c r="U53" s="35">
        <f>Main!H48*Mask!J$7</f>
        <v>0</v>
      </c>
      <c r="V53" s="35">
        <f>Main!I48*Mask!K$7</f>
        <v>0</v>
      </c>
      <c r="W53" s="35">
        <f>Main!J48*Mask!L$7</f>
        <v>0</v>
      </c>
      <c r="X53" s="35">
        <f>Main!K48*Mask!M$7</f>
        <v>0</v>
      </c>
      <c r="Y53" s="35">
        <f>Main!L48*Mask!N$7</f>
        <v>41.890406958022062</v>
      </c>
      <c r="Z53" s="35">
        <f>Main!M48*Mask!O$7</f>
        <v>0</v>
      </c>
      <c r="AA53" s="35">
        <f>Main!N48*Mask!P$7</f>
        <v>0</v>
      </c>
      <c r="AB53" s="35">
        <f>Main!O48*Mask!Q$7</f>
        <v>0</v>
      </c>
      <c r="AC53" s="35">
        <f>Main!P48*Mask!R$7</f>
        <v>0</v>
      </c>
      <c r="AD53" s="35">
        <f>Main!Q48*Mask!S$7</f>
        <v>0</v>
      </c>
      <c r="AE53" s="35">
        <f>Main!R48*Mask!T$7</f>
        <v>0</v>
      </c>
      <c r="AF53" s="35">
        <f>Main!S48*Mask!U$7</f>
        <v>0</v>
      </c>
      <c r="AG53" s="35">
        <f>Main!T48*Mask!V$7</f>
        <v>0</v>
      </c>
      <c r="AH53" s="35">
        <f>Main!U48*Mask!W$7</f>
        <v>0</v>
      </c>
      <c r="AI53" s="35">
        <f>Main!V48*Mask!X$7</f>
        <v>0</v>
      </c>
      <c r="AJ53" s="35">
        <f>Main!W48*Mask!Y$7</f>
        <v>0</v>
      </c>
      <c r="AK53" s="35">
        <f>Main!X48*Mask!Z$7</f>
        <v>0</v>
      </c>
      <c r="AL53" s="35">
        <f>Main!Y48*Mask!AA$7</f>
        <v>0</v>
      </c>
      <c r="AM53" s="35">
        <f>Main!Z48*Mask!AB$7</f>
        <v>0</v>
      </c>
      <c r="AN53" s="35"/>
      <c r="AO53" s="35">
        <f>IF(OR($A$1&lt;=Main!AA$4,ISBLANK($N53)),0,Main!AA48)</f>
        <v>0</v>
      </c>
      <c r="AP53" s="35">
        <f>IF(OR($A$1&lt;=Main!AB$4,ISBLANK($N53)),0,Main!AB48)</f>
        <v>0</v>
      </c>
      <c r="AQ53" s="35">
        <f>IF(OR($A$1&lt;=Main!AC$4,ISBLANK($N53)),0,Main!AC48)</f>
        <v>0</v>
      </c>
      <c r="AR53" s="35">
        <f>IF(OR($A$1&lt;=Main!AD$4,ISBLANK($N53)),0,Main!AD48)</f>
        <v>0</v>
      </c>
      <c r="AS53" s="35">
        <f>IF(OR($A$1&lt;=Main!AE$4,ISBLANK($N53)),0,Main!AE48)</f>
        <v>0</v>
      </c>
      <c r="AT53" s="35">
        <f>IF(OR($A$1&lt;=Main!AF$4,ISBLANK($N53)),0,Main!AF48)</f>
        <v>0</v>
      </c>
      <c r="AU53" s="35">
        <f>IF(OR($A$1&lt;=Main!AG$4,ISBLANK($N53)),0,Main!AG48)</f>
        <v>0</v>
      </c>
      <c r="AV53" s="35">
        <f>IF(OR($A$1&lt;=Main!AH$4,ISBLANK($N53)),0,Main!AH48)</f>
        <v>0</v>
      </c>
      <c r="AW53" s="35">
        <f>IF(OR($A$1&lt;=Main!AI$4,ISBLANK($N53)),0,Main!AI48)</f>
        <v>0</v>
      </c>
      <c r="AX53" s="35">
        <f>IF(OR($A$1&lt;=Main!AJ$4,ISBLANK($N53)),0,Main!AJ48)</f>
        <v>0</v>
      </c>
      <c r="AY53" s="35">
        <f>IF(OR($A$1&lt;=Main!AK$4,ISBLANK($N53)),0,Main!AK48)</f>
        <v>0</v>
      </c>
      <c r="AZ53" s="35">
        <f>IF(OR($A$1&lt;=Main!AL$4,ISBLANK($N53)),0,Main!AL48)</f>
        <v>0</v>
      </c>
      <c r="BA53" s="35">
        <f>IF(OR($A$1&lt;=Main!AM$4,ISBLANK($N53)),0,Main!AM48)</f>
        <v>0</v>
      </c>
      <c r="BB53" s="35">
        <f>IF(OR($A$1&lt;=Main!AN$4,ISBLANK($N53)),0,Main!AN48)</f>
        <v>0</v>
      </c>
      <c r="BC53" s="35">
        <f>IF(OR($A$1&lt;=Main!AO$4,ISBLANK($N53)),0,Main!AO48)</f>
        <v>0</v>
      </c>
      <c r="BD53" s="35">
        <f>IF(OR($A$1&lt;=Main!AP$4,ISBLANK($N53)),0,Main!AP48)</f>
        <v>0</v>
      </c>
      <c r="BE53" s="35">
        <f>IF(OR($A$1&lt;=Main!AQ$4,ISBLANK($N53)),0,Main!AQ48)</f>
        <v>0</v>
      </c>
      <c r="BF53" s="35">
        <f>IF(OR($A$1&lt;=Main!AR$4,ISBLANK($N53)),0,Main!AR48)</f>
        <v>0</v>
      </c>
      <c r="BG53" s="35">
        <f>IF(OR($A$1&lt;=Main!AS$4,ISBLANK($N53)),0,Main!AS48)</f>
        <v>0</v>
      </c>
      <c r="BH53" s="35">
        <f>IF(OR($A$1&lt;=Main!AT$4,ISBLANK($N53)),0,Main!AT48)</f>
        <v>0</v>
      </c>
      <c r="BI53" s="35">
        <f>IF(OR($A$1&lt;=Main!AU$4,ISBLANK($N53)),0,Main!AU48)</f>
        <v>0</v>
      </c>
      <c r="BJ53" s="35">
        <f>IF(OR($A$1&lt;=Main!AV$4,ISBLANK($N53)),0,Main!AV48)</f>
        <v>0</v>
      </c>
    </row>
    <row r="54" spans="1:62">
      <c r="A54" s="37"/>
      <c r="B54" s="37"/>
      <c r="C54" s="37" t="str">
        <f>IF(ISBLANK($A54),"",VLOOKUP($K54,Main!BC$6:BD$150,2,0))</f>
        <v/>
      </c>
      <c r="D54" s="43">
        <f t="shared" si="3"/>
        <v>0</v>
      </c>
      <c r="F54" s="6">
        <f>VLOOKUP($E54,Mask!$A$2:$C$102,$M$8,0)</f>
        <v>0</v>
      </c>
      <c r="G54" s="44">
        <f t="shared" si="4"/>
        <v>0</v>
      </c>
      <c r="K54" s="6" t="str">
        <f t="shared" si="0"/>
        <v/>
      </c>
      <c r="L54" s="35">
        <f t="shared" si="1"/>
        <v>0</v>
      </c>
      <c r="M54" s="6">
        <v>1</v>
      </c>
      <c r="N54" s="35" t="str">
        <f>Main!$A49&amp;Main!$B49</f>
        <v>РедковаНаталья</v>
      </c>
      <c r="O54" s="145">
        <f t="shared" si="2"/>
        <v>35.28251578217337</v>
      </c>
      <c r="P54" s="150">
        <f t="shared" si="5"/>
        <v>26</v>
      </c>
      <c r="Q54" s="150" t="str">
        <f ca="1">IF(Main!$AY49&lt;&gt;"#",$P54-Main!$AY49,"#")</f>
        <v>#</v>
      </c>
      <c r="R54" s="35">
        <f>Main!E49*Mask!G$7</f>
        <v>0</v>
      </c>
      <c r="S54" s="35">
        <f>Main!F49*Mask!H$7</f>
        <v>0</v>
      </c>
      <c r="T54" s="35">
        <f>Main!G49*Mask!I$7</f>
        <v>0</v>
      </c>
      <c r="U54" s="35">
        <f>Main!H49*Mask!J$7</f>
        <v>0</v>
      </c>
      <c r="V54" s="35">
        <f>Main!I49*Mask!K$7</f>
        <v>0</v>
      </c>
      <c r="W54" s="35">
        <f>Main!J49*Mask!L$7</f>
        <v>0</v>
      </c>
      <c r="X54" s="35">
        <f>Main!K49*Mask!M$7</f>
        <v>35.28251578217337</v>
      </c>
      <c r="Y54" s="35">
        <f>Main!L49*Mask!N$7</f>
        <v>0</v>
      </c>
      <c r="Z54" s="35">
        <f>Main!M49*Mask!O$7</f>
        <v>0</v>
      </c>
      <c r="AA54" s="35">
        <f>Main!N49*Mask!P$7</f>
        <v>0</v>
      </c>
      <c r="AB54" s="35">
        <f>Main!O49*Mask!Q$7</f>
        <v>0</v>
      </c>
      <c r="AC54" s="35">
        <f>Main!P49*Mask!R$7</f>
        <v>0</v>
      </c>
      <c r="AD54" s="35">
        <f>Main!Q49*Mask!S$7</f>
        <v>0</v>
      </c>
      <c r="AE54" s="35">
        <f>Main!R49*Mask!T$7</f>
        <v>0</v>
      </c>
      <c r="AF54" s="35">
        <f>Main!S49*Mask!U$7</f>
        <v>0</v>
      </c>
      <c r="AG54" s="35">
        <f>Main!T49*Mask!V$7</f>
        <v>0</v>
      </c>
      <c r="AH54" s="35">
        <f>Main!U49*Mask!W$7</f>
        <v>0</v>
      </c>
      <c r="AI54" s="35">
        <f>Main!V49*Mask!X$7</f>
        <v>0</v>
      </c>
      <c r="AJ54" s="35">
        <f>Main!W49*Mask!Y$7</f>
        <v>0</v>
      </c>
      <c r="AK54" s="35">
        <f>Main!X49*Mask!Z$7</f>
        <v>0</v>
      </c>
      <c r="AL54" s="35">
        <f>Main!Y49*Mask!AA$7</f>
        <v>0</v>
      </c>
      <c r="AM54" s="35">
        <f>Main!Z49*Mask!AB$7</f>
        <v>0</v>
      </c>
      <c r="AN54" s="35"/>
      <c r="AO54" s="35">
        <f>IF(OR($A$1&lt;=Main!AA$4,ISBLANK($N54)),0,Main!AA49)</f>
        <v>0</v>
      </c>
      <c r="AP54" s="35">
        <f>IF(OR($A$1&lt;=Main!AB$4,ISBLANK($N54)),0,Main!AB49)</f>
        <v>0</v>
      </c>
      <c r="AQ54" s="35">
        <f>IF(OR($A$1&lt;=Main!AC$4,ISBLANK($N54)),0,Main!AC49)</f>
        <v>0</v>
      </c>
      <c r="AR54" s="35">
        <f>IF(OR($A$1&lt;=Main!AD$4,ISBLANK($N54)),0,Main!AD49)</f>
        <v>0</v>
      </c>
      <c r="AS54" s="35">
        <f>IF(OR($A$1&lt;=Main!AE$4,ISBLANK($N54)),0,Main!AE49)</f>
        <v>0</v>
      </c>
      <c r="AT54" s="35">
        <f>IF(OR($A$1&lt;=Main!AF$4,ISBLANK($N54)),0,Main!AF49)</f>
        <v>0</v>
      </c>
      <c r="AU54" s="35">
        <f>IF(OR($A$1&lt;=Main!AG$4,ISBLANK($N54)),0,Main!AG49)</f>
        <v>0</v>
      </c>
      <c r="AV54" s="35">
        <f>IF(OR($A$1&lt;=Main!AH$4,ISBLANK($N54)),0,Main!AH49)</f>
        <v>0</v>
      </c>
      <c r="AW54" s="35">
        <f>IF(OR($A$1&lt;=Main!AI$4,ISBLANK($N54)),0,Main!AI49)</f>
        <v>0</v>
      </c>
      <c r="AX54" s="35">
        <f>IF(OR($A$1&lt;=Main!AJ$4,ISBLANK($N54)),0,Main!AJ49)</f>
        <v>0</v>
      </c>
      <c r="AY54" s="35">
        <f>IF(OR($A$1&lt;=Main!AK$4,ISBLANK($N54)),0,Main!AK49)</f>
        <v>0</v>
      </c>
      <c r="AZ54" s="35">
        <f>IF(OR($A$1&lt;=Main!AL$4,ISBLANK($N54)),0,Main!AL49)</f>
        <v>0</v>
      </c>
      <c r="BA54" s="35">
        <f>IF(OR($A$1&lt;=Main!AM$4,ISBLANK($N54)),0,Main!AM49)</f>
        <v>0</v>
      </c>
      <c r="BB54" s="35">
        <f>IF(OR($A$1&lt;=Main!AN$4,ISBLANK($N54)),0,Main!AN49)</f>
        <v>0</v>
      </c>
      <c r="BC54" s="35">
        <f>IF(OR($A$1&lt;=Main!AO$4,ISBLANK($N54)),0,Main!AO49)</f>
        <v>0</v>
      </c>
      <c r="BD54" s="35">
        <f>IF(OR($A$1&lt;=Main!AP$4,ISBLANK($N54)),0,Main!AP49)</f>
        <v>0</v>
      </c>
      <c r="BE54" s="35">
        <f>IF(OR($A$1&lt;=Main!AQ$4,ISBLANK($N54)),0,Main!AQ49)</f>
        <v>0</v>
      </c>
      <c r="BF54" s="35">
        <f>IF(OR($A$1&lt;=Main!AR$4,ISBLANK($N54)),0,Main!AR49)</f>
        <v>0</v>
      </c>
      <c r="BG54" s="35">
        <f>IF(OR($A$1&lt;=Main!AS$4,ISBLANK($N54)),0,Main!AS49)</f>
        <v>0</v>
      </c>
      <c r="BH54" s="35">
        <f>IF(OR($A$1&lt;=Main!AT$4,ISBLANK($N54)),0,Main!AT49)</f>
        <v>0</v>
      </c>
      <c r="BI54" s="35">
        <f>IF(OR($A$1&lt;=Main!AU$4,ISBLANK($N54)),0,Main!AU49)</f>
        <v>0</v>
      </c>
      <c r="BJ54" s="35">
        <f>IF(OR($A$1&lt;=Main!AV$4,ISBLANK($N54)),0,Main!AV49)</f>
        <v>0</v>
      </c>
    </row>
    <row r="55" spans="1:62">
      <c r="A55" s="37"/>
      <c r="B55" s="37"/>
      <c r="C55" s="37" t="str">
        <f>IF(ISBLANK($A55),"",VLOOKUP($K55,Main!BC$6:BD$150,2,0))</f>
        <v/>
      </c>
      <c r="D55" s="43">
        <f t="shared" si="3"/>
        <v>0</v>
      </c>
      <c r="F55" s="6">
        <f>VLOOKUP($E55,Mask!$A$2:$C$102,$M$8,0)</f>
        <v>0</v>
      </c>
      <c r="G55" s="44">
        <f t="shared" si="4"/>
        <v>0</v>
      </c>
      <c r="K55" s="6" t="str">
        <f t="shared" si="0"/>
        <v/>
      </c>
      <c r="L55" s="35">
        <f t="shared" si="1"/>
        <v>0</v>
      </c>
      <c r="M55" s="6">
        <v>1</v>
      </c>
      <c r="N55" s="35" t="str">
        <f>Main!$A50&amp;Main!$B50</f>
        <v>ПименоваАлександра</v>
      </c>
      <c r="O55" s="145">
        <f t="shared" si="2"/>
        <v>29.990138414847369</v>
      </c>
      <c r="P55" s="150">
        <f t="shared" si="5"/>
        <v>27</v>
      </c>
      <c r="Q55" s="150" t="str">
        <f ca="1">IF(Main!$AY50&lt;&gt;"#",$P55-Main!$AY50,"#")</f>
        <v>#</v>
      </c>
      <c r="R55" s="35">
        <f>Main!E50*Mask!G$7</f>
        <v>0</v>
      </c>
      <c r="S55" s="35">
        <f>Main!F50*Mask!H$7</f>
        <v>0</v>
      </c>
      <c r="T55" s="35">
        <f>Main!G50*Mask!I$7</f>
        <v>0</v>
      </c>
      <c r="U55" s="35">
        <f>Main!H50*Mask!J$7</f>
        <v>0</v>
      </c>
      <c r="V55" s="35">
        <f>Main!I50*Mask!K$7</f>
        <v>0</v>
      </c>
      <c r="W55" s="35">
        <f>Main!J50*Mask!L$7</f>
        <v>0</v>
      </c>
      <c r="X55" s="35">
        <f>Main!K50*Mask!M$7</f>
        <v>29.990138414847369</v>
      </c>
      <c r="Y55" s="35">
        <f>Main!L50*Mask!N$7</f>
        <v>0</v>
      </c>
      <c r="Z55" s="35">
        <f>Main!M50*Mask!O$7</f>
        <v>0</v>
      </c>
      <c r="AA55" s="35">
        <f>Main!N50*Mask!P$7</f>
        <v>0</v>
      </c>
      <c r="AB55" s="35">
        <f>Main!O50*Mask!Q$7</f>
        <v>0</v>
      </c>
      <c r="AC55" s="35">
        <f>Main!P50*Mask!R$7</f>
        <v>0</v>
      </c>
      <c r="AD55" s="35">
        <f>Main!Q50*Mask!S$7</f>
        <v>0</v>
      </c>
      <c r="AE55" s="35">
        <f>Main!R50*Mask!T$7</f>
        <v>0</v>
      </c>
      <c r="AF55" s="35">
        <f>Main!S50*Mask!U$7</f>
        <v>0</v>
      </c>
      <c r="AG55" s="35">
        <f>Main!T50*Mask!V$7</f>
        <v>0</v>
      </c>
      <c r="AH55" s="35">
        <f>Main!U50*Mask!W$7</f>
        <v>0</v>
      </c>
      <c r="AI55" s="35">
        <f>Main!V50*Mask!X$7</f>
        <v>0</v>
      </c>
      <c r="AJ55" s="35">
        <f>Main!W50*Mask!Y$7</f>
        <v>0</v>
      </c>
      <c r="AK55" s="35">
        <f>Main!X50*Mask!Z$7</f>
        <v>0</v>
      </c>
      <c r="AL55" s="35">
        <f>Main!Y50*Mask!AA$7</f>
        <v>0</v>
      </c>
      <c r="AM55" s="35">
        <f>Main!Z50*Mask!AB$7</f>
        <v>0</v>
      </c>
      <c r="AN55" s="35"/>
      <c r="AO55" s="35">
        <f>IF(OR($A$1&lt;=Main!AA$4,ISBLANK($N55)),0,Main!AA50)</f>
        <v>0</v>
      </c>
      <c r="AP55" s="35">
        <f>IF(OR($A$1&lt;=Main!AB$4,ISBLANK($N55)),0,Main!AB50)</f>
        <v>0</v>
      </c>
      <c r="AQ55" s="35">
        <f>IF(OR($A$1&lt;=Main!AC$4,ISBLANK($N55)),0,Main!AC50)</f>
        <v>0</v>
      </c>
      <c r="AR55" s="35">
        <f>IF(OR($A$1&lt;=Main!AD$4,ISBLANK($N55)),0,Main!AD50)</f>
        <v>0</v>
      </c>
      <c r="AS55" s="35">
        <f>IF(OR($A$1&lt;=Main!AE$4,ISBLANK($N55)),0,Main!AE50)</f>
        <v>0</v>
      </c>
      <c r="AT55" s="35">
        <f>IF(OR($A$1&lt;=Main!AF$4,ISBLANK($N55)),0,Main!AF50)</f>
        <v>0</v>
      </c>
      <c r="AU55" s="35">
        <f>IF(OR($A$1&lt;=Main!AG$4,ISBLANK($N55)),0,Main!AG50)</f>
        <v>0</v>
      </c>
      <c r="AV55" s="35">
        <f>IF(OR($A$1&lt;=Main!AH$4,ISBLANK($N55)),0,Main!AH50)</f>
        <v>0</v>
      </c>
      <c r="AW55" s="35">
        <f>IF(OR($A$1&lt;=Main!AI$4,ISBLANK($N55)),0,Main!AI50)</f>
        <v>0</v>
      </c>
      <c r="AX55" s="35">
        <f>IF(OR($A$1&lt;=Main!AJ$4,ISBLANK($N55)),0,Main!AJ50)</f>
        <v>0</v>
      </c>
      <c r="AY55" s="35">
        <f>IF(OR($A$1&lt;=Main!AK$4,ISBLANK($N55)),0,Main!AK50)</f>
        <v>0</v>
      </c>
      <c r="AZ55" s="35">
        <f>IF(OR($A$1&lt;=Main!AL$4,ISBLANK($N55)),0,Main!AL50)</f>
        <v>0</v>
      </c>
      <c r="BA55" s="35">
        <f>IF(OR($A$1&lt;=Main!AM$4,ISBLANK($N55)),0,Main!AM50)</f>
        <v>0</v>
      </c>
      <c r="BB55" s="35">
        <f>IF(OR($A$1&lt;=Main!AN$4,ISBLANK($N55)),0,Main!AN50)</f>
        <v>0</v>
      </c>
      <c r="BC55" s="35">
        <f>IF(OR($A$1&lt;=Main!AO$4,ISBLANK($N55)),0,Main!AO50)</f>
        <v>0</v>
      </c>
      <c r="BD55" s="35">
        <f>IF(OR($A$1&lt;=Main!AP$4,ISBLANK($N55)),0,Main!AP50)</f>
        <v>0</v>
      </c>
      <c r="BE55" s="35">
        <f>IF(OR($A$1&lt;=Main!AQ$4,ISBLANK($N55)),0,Main!AQ50)</f>
        <v>0</v>
      </c>
      <c r="BF55" s="35">
        <f>IF(OR($A$1&lt;=Main!AR$4,ISBLANK($N55)),0,Main!AR50)</f>
        <v>0</v>
      </c>
      <c r="BG55" s="35">
        <f>IF(OR($A$1&lt;=Main!AS$4,ISBLANK($N55)),0,Main!AS50)</f>
        <v>0</v>
      </c>
      <c r="BH55" s="35">
        <f>IF(OR($A$1&lt;=Main!AT$4,ISBLANK($N55)),0,Main!AT50)</f>
        <v>0</v>
      </c>
      <c r="BI55" s="35">
        <f>IF(OR($A$1&lt;=Main!AU$4,ISBLANK($N55)),0,Main!AU50)</f>
        <v>0</v>
      </c>
      <c r="BJ55" s="35">
        <f>IF(OR($A$1&lt;=Main!AV$4,ISBLANK($N55)),0,Main!AV50)</f>
        <v>0</v>
      </c>
    </row>
    <row r="56" spans="1:62">
      <c r="A56" s="37"/>
      <c r="B56" s="37"/>
      <c r="C56" s="37" t="str">
        <f>IF(ISBLANK($A56),"",VLOOKUP($K56,Main!BC$6:BD$150,2,0))</f>
        <v/>
      </c>
      <c r="D56" s="43">
        <f t="shared" si="3"/>
        <v>0</v>
      </c>
      <c r="F56" s="6">
        <f>VLOOKUP($E56,Mask!$A$2:$C$102,$M$8,0)</f>
        <v>0</v>
      </c>
      <c r="G56" s="44">
        <f t="shared" si="4"/>
        <v>0</v>
      </c>
      <c r="K56" s="6" t="str">
        <f t="shared" si="0"/>
        <v/>
      </c>
      <c r="L56" s="35">
        <f t="shared" si="1"/>
        <v>0</v>
      </c>
      <c r="M56" s="6">
        <v>1</v>
      </c>
      <c r="N56" s="35" t="str">
        <f>Main!$A51&amp;Main!$B51</f>
        <v>МихайлидиОльга</v>
      </c>
      <c r="O56" s="145">
        <f t="shared" si="2"/>
        <v>0</v>
      </c>
      <c r="P56" s="150">
        <f t="shared" si="5"/>
        <v>33</v>
      </c>
      <c r="Q56" s="150" t="str">
        <f ca="1">IF(Main!$AY51&lt;&gt;"#",$P56-Main!$AY51,"#")</f>
        <v>#</v>
      </c>
      <c r="R56" s="35">
        <f>Main!E51*Mask!G$7</f>
        <v>0</v>
      </c>
      <c r="S56" s="35">
        <f>Main!F51*Mask!H$7</f>
        <v>0</v>
      </c>
      <c r="T56" s="35">
        <f>Main!G51*Mask!I$7</f>
        <v>0</v>
      </c>
      <c r="U56" s="35">
        <f>Main!H51*Mask!J$7</f>
        <v>0</v>
      </c>
      <c r="V56" s="35">
        <f>Main!I51*Mask!K$7</f>
        <v>0</v>
      </c>
      <c r="W56" s="35">
        <f>Main!J51*Mask!L$7</f>
        <v>0</v>
      </c>
      <c r="X56" s="35">
        <f>Main!K51*Mask!M$7</f>
        <v>0</v>
      </c>
      <c r="Y56" s="35">
        <f>Main!L51*Mask!N$7</f>
        <v>0</v>
      </c>
      <c r="Z56" s="35">
        <f>Main!M51*Mask!O$7</f>
        <v>0</v>
      </c>
      <c r="AA56" s="35">
        <f>Main!N51*Mask!P$7</f>
        <v>0</v>
      </c>
      <c r="AB56" s="35">
        <f>Main!O51*Mask!Q$7</f>
        <v>0</v>
      </c>
      <c r="AC56" s="35">
        <f>Main!P51*Mask!R$7</f>
        <v>0</v>
      </c>
      <c r="AD56" s="35">
        <f>Main!Q51*Mask!S$7</f>
        <v>0</v>
      </c>
      <c r="AE56" s="35">
        <f>Main!R51*Mask!T$7</f>
        <v>0</v>
      </c>
      <c r="AF56" s="35">
        <f>Main!S51*Mask!U$7</f>
        <v>0</v>
      </c>
      <c r="AG56" s="35">
        <f>Main!T51*Mask!V$7</f>
        <v>0</v>
      </c>
      <c r="AH56" s="35">
        <f>Main!U51*Mask!W$7</f>
        <v>0</v>
      </c>
      <c r="AI56" s="35">
        <f>Main!V51*Mask!X$7</f>
        <v>0</v>
      </c>
      <c r="AJ56" s="35">
        <f>Main!W51*Mask!Y$7</f>
        <v>0</v>
      </c>
      <c r="AK56" s="35">
        <f>Main!X51*Mask!Z$7</f>
        <v>0</v>
      </c>
      <c r="AL56" s="35">
        <f>Main!Y51*Mask!AA$7</f>
        <v>0</v>
      </c>
      <c r="AM56" s="35">
        <f>Main!Z51*Mask!AB$7</f>
        <v>0</v>
      </c>
      <c r="AN56" s="35"/>
      <c r="AO56" s="35">
        <f>IF(OR($A$1&lt;=Main!AA$4,ISBLANK($N56)),0,Main!AA51)</f>
        <v>0</v>
      </c>
      <c r="AP56" s="35">
        <f>IF(OR($A$1&lt;=Main!AB$4,ISBLANK($N56)),0,Main!AB51)</f>
        <v>0</v>
      </c>
      <c r="AQ56" s="35">
        <f>IF(OR($A$1&lt;=Main!AC$4,ISBLANK($N56)),0,Main!AC51)</f>
        <v>0</v>
      </c>
      <c r="AR56" s="35">
        <f>IF(OR($A$1&lt;=Main!AD$4,ISBLANK($N56)),0,Main!AD51)</f>
        <v>0</v>
      </c>
      <c r="AS56" s="35">
        <f>IF(OR($A$1&lt;=Main!AE$4,ISBLANK($N56)),0,Main!AE51)</f>
        <v>0</v>
      </c>
      <c r="AT56" s="35">
        <f>IF(OR($A$1&lt;=Main!AF$4,ISBLANK($N56)),0,Main!AF51)</f>
        <v>0</v>
      </c>
      <c r="AU56" s="35">
        <f>IF(OR($A$1&lt;=Main!AG$4,ISBLANK($N56)),0,Main!AG51)</f>
        <v>0</v>
      </c>
      <c r="AV56" s="35">
        <f>IF(OR($A$1&lt;=Main!AH$4,ISBLANK($N56)),0,Main!AH51)</f>
        <v>0</v>
      </c>
      <c r="AW56" s="35">
        <f>IF(OR($A$1&lt;=Main!AI$4,ISBLANK($N56)),0,Main!AI51)</f>
        <v>0</v>
      </c>
      <c r="AX56" s="35">
        <f>IF(OR($A$1&lt;=Main!AJ$4,ISBLANK($N56)),0,Main!AJ51)</f>
        <v>0</v>
      </c>
      <c r="AY56" s="35">
        <f>IF(OR($A$1&lt;=Main!AK$4,ISBLANK($N56)),0,Main!AK51)</f>
        <v>0</v>
      </c>
      <c r="AZ56" s="35">
        <f>IF(OR($A$1&lt;=Main!AL$4,ISBLANK($N56)),0,Main!AL51)</f>
        <v>0</v>
      </c>
      <c r="BA56" s="35">
        <f>IF(OR($A$1&lt;=Main!AM$4,ISBLANK($N56)),0,Main!AM51)</f>
        <v>0</v>
      </c>
      <c r="BB56" s="35">
        <f>IF(OR($A$1&lt;=Main!AN$4,ISBLANK($N56)),0,Main!AN51)</f>
        <v>0</v>
      </c>
      <c r="BC56" s="35">
        <f>IF(OR($A$1&lt;=Main!AO$4,ISBLANK($N56)),0,Main!AO51)</f>
        <v>0</v>
      </c>
      <c r="BD56" s="35">
        <f>IF(OR($A$1&lt;=Main!AP$4,ISBLANK($N56)),0,Main!AP51)</f>
        <v>0</v>
      </c>
      <c r="BE56" s="35">
        <f>IF(OR($A$1&lt;=Main!AQ$4,ISBLANK($N56)),0,Main!AQ51)</f>
        <v>0</v>
      </c>
      <c r="BF56" s="35">
        <f>IF(OR($A$1&lt;=Main!AR$4,ISBLANK($N56)),0,Main!AR51)</f>
        <v>0</v>
      </c>
      <c r="BG56" s="35">
        <f>IF(OR($A$1&lt;=Main!AS$4,ISBLANK($N56)),0,Main!AS51)</f>
        <v>0</v>
      </c>
      <c r="BH56" s="35">
        <f>IF(OR($A$1&lt;=Main!AT$4,ISBLANK($N56)),0,Main!AT51)</f>
        <v>0</v>
      </c>
      <c r="BI56" s="35">
        <f>IF(OR($A$1&lt;=Main!AU$4,ISBLANK($N56)),0,Main!AU51)</f>
        <v>0</v>
      </c>
      <c r="BJ56" s="35">
        <f>IF(OR($A$1&lt;=Main!AV$4,ISBLANK($N56)),0,Main!AV51)</f>
        <v>0</v>
      </c>
    </row>
    <row r="57" spans="1:62">
      <c r="A57" s="37"/>
      <c r="B57" s="37"/>
      <c r="C57" s="37" t="str">
        <f>IF(ISBLANK($A57),"",VLOOKUP($K57,Main!BC$6:BD$150,2,0))</f>
        <v/>
      </c>
      <c r="D57" s="43">
        <f t="shared" si="3"/>
        <v>0</v>
      </c>
      <c r="F57" s="6">
        <f>VLOOKUP($E57,Mask!$A$2:$C$102,$M$8,0)</f>
        <v>0</v>
      </c>
      <c r="G57" s="44">
        <f t="shared" si="4"/>
        <v>0</v>
      </c>
      <c r="K57" s="6" t="str">
        <f t="shared" si="0"/>
        <v/>
      </c>
      <c r="L57" s="35">
        <f t="shared" si="1"/>
        <v>0</v>
      </c>
      <c r="M57" s="6">
        <v>1</v>
      </c>
      <c r="N57" s="35" t="str">
        <f>Main!$A52&amp;Main!$B52</f>
        <v>МакароваОльга</v>
      </c>
      <c r="O57" s="145">
        <f t="shared" si="2"/>
        <v>0</v>
      </c>
      <c r="P57" s="150">
        <f t="shared" si="5"/>
        <v>33</v>
      </c>
      <c r="Q57" s="150" t="str">
        <f ca="1">IF(Main!$AY52&lt;&gt;"#",$P57-Main!$AY52,"#")</f>
        <v>#</v>
      </c>
      <c r="R57" s="35">
        <f>Main!E52*Mask!G$7</f>
        <v>0</v>
      </c>
      <c r="S57" s="35">
        <f>Main!F52*Mask!H$7</f>
        <v>0</v>
      </c>
      <c r="T57" s="35">
        <f>Main!G52*Mask!I$7</f>
        <v>0</v>
      </c>
      <c r="U57" s="35">
        <f>Main!H52*Mask!J$7</f>
        <v>0</v>
      </c>
      <c r="V57" s="35">
        <f>Main!I52*Mask!K$7</f>
        <v>0</v>
      </c>
      <c r="W57" s="35">
        <f>Main!J52*Mask!L$7</f>
        <v>0</v>
      </c>
      <c r="X57" s="35">
        <f>Main!K52*Mask!M$7</f>
        <v>0</v>
      </c>
      <c r="Y57" s="35">
        <f>Main!L52*Mask!N$7</f>
        <v>0</v>
      </c>
      <c r="Z57" s="35">
        <f>Main!M52*Mask!O$7</f>
        <v>0</v>
      </c>
      <c r="AA57" s="35">
        <f>Main!N52*Mask!P$7</f>
        <v>0</v>
      </c>
      <c r="AB57" s="35">
        <f>Main!O52*Mask!Q$7</f>
        <v>0</v>
      </c>
      <c r="AC57" s="35">
        <f>Main!P52*Mask!R$7</f>
        <v>0</v>
      </c>
      <c r="AD57" s="35">
        <f>Main!Q52*Mask!S$7</f>
        <v>0</v>
      </c>
      <c r="AE57" s="35">
        <f>Main!R52*Mask!T$7</f>
        <v>0</v>
      </c>
      <c r="AF57" s="35">
        <f>Main!S52*Mask!U$7</f>
        <v>0</v>
      </c>
      <c r="AG57" s="35">
        <f>Main!T52*Mask!V$7</f>
        <v>0</v>
      </c>
      <c r="AH57" s="35">
        <f>Main!U52*Mask!W$7</f>
        <v>0</v>
      </c>
      <c r="AI57" s="35">
        <f>Main!V52*Mask!X$7</f>
        <v>0</v>
      </c>
      <c r="AJ57" s="35">
        <f>Main!W52*Mask!Y$7</f>
        <v>0</v>
      </c>
      <c r="AK57" s="35">
        <f>Main!X52*Mask!Z$7</f>
        <v>0</v>
      </c>
      <c r="AL57" s="35">
        <f>Main!Y52*Mask!AA$7</f>
        <v>0</v>
      </c>
      <c r="AM57" s="35">
        <f>Main!Z52*Mask!AB$7</f>
        <v>0</v>
      </c>
      <c r="AN57" s="35"/>
      <c r="AO57" s="35">
        <f>IF(OR($A$1&lt;=Main!AA$4,ISBLANK($N57)),0,Main!AA52)</f>
        <v>0</v>
      </c>
      <c r="AP57" s="35">
        <f>IF(OR($A$1&lt;=Main!AB$4,ISBLANK($N57)),0,Main!AB52)</f>
        <v>0</v>
      </c>
      <c r="AQ57" s="35">
        <f>IF(OR($A$1&lt;=Main!AC$4,ISBLANK($N57)),0,Main!AC52)</f>
        <v>0</v>
      </c>
      <c r="AR57" s="35">
        <f>IF(OR($A$1&lt;=Main!AD$4,ISBLANK($N57)),0,Main!AD52)</f>
        <v>0</v>
      </c>
      <c r="AS57" s="35">
        <f>IF(OR($A$1&lt;=Main!AE$4,ISBLANK($N57)),0,Main!AE52)</f>
        <v>0</v>
      </c>
      <c r="AT57" s="35">
        <f>IF(OR($A$1&lt;=Main!AF$4,ISBLANK($N57)),0,Main!AF52)</f>
        <v>0</v>
      </c>
      <c r="AU57" s="35">
        <f>IF(OR($A$1&lt;=Main!AG$4,ISBLANK($N57)),0,Main!AG52)</f>
        <v>0</v>
      </c>
      <c r="AV57" s="35">
        <f>IF(OR($A$1&lt;=Main!AH$4,ISBLANK($N57)),0,Main!AH52)</f>
        <v>0</v>
      </c>
      <c r="AW57" s="35">
        <f>IF(OR($A$1&lt;=Main!AI$4,ISBLANK($N57)),0,Main!AI52)</f>
        <v>0</v>
      </c>
      <c r="AX57" s="35">
        <f>IF(OR($A$1&lt;=Main!AJ$4,ISBLANK($N57)),0,Main!AJ52)</f>
        <v>0</v>
      </c>
      <c r="AY57" s="35">
        <f>IF(OR($A$1&lt;=Main!AK$4,ISBLANK($N57)),0,Main!AK52)</f>
        <v>0</v>
      </c>
      <c r="AZ57" s="35">
        <f>IF(OR($A$1&lt;=Main!AL$4,ISBLANK($N57)),0,Main!AL52)</f>
        <v>0</v>
      </c>
      <c r="BA57" s="35">
        <f>IF(OR($A$1&lt;=Main!AM$4,ISBLANK($N57)),0,Main!AM52)</f>
        <v>0</v>
      </c>
      <c r="BB57" s="35">
        <f>IF(OR($A$1&lt;=Main!AN$4,ISBLANK($N57)),0,Main!AN52)</f>
        <v>0</v>
      </c>
      <c r="BC57" s="35">
        <f>IF(OR($A$1&lt;=Main!AO$4,ISBLANK($N57)),0,Main!AO52)</f>
        <v>0</v>
      </c>
      <c r="BD57" s="35">
        <f>IF(OR($A$1&lt;=Main!AP$4,ISBLANK($N57)),0,Main!AP52)</f>
        <v>0</v>
      </c>
      <c r="BE57" s="35">
        <f>IF(OR($A$1&lt;=Main!AQ$4,ISBLANK($N57)),0,Main!AQ52)</f>
        <v>0</v>
      </c>
      <c r="BF57" s="35">
        <f>IF(OR($A$1&lt;=Main!AR$4,ISBLANK($N57)),0,Main!AR52)</f>
        <v>0</v>
      </c>
      <c r="BG57" s="35">
        <f>IF(OR($A$1&lt;=Main!AS$4,ISBLANK($N57)),0,Main!AS52)</f>
        <v>0</v>
      </c>
      <c r="BH57" s="35">
        <f>IF(OR($A$1&lt;=Main!AT$4,ISBLANK($N57)),0,Main!AT52)</f>
        <v>0</v>
      </c>
      <c r="BI57" s="35">
        <f>IF(OR($A$1&lt;=Main!AU$4,ISBLANK($N57)),0,Main!AU52)</f>
        <v>0</v>
      </c>
      <c r="BJ57" s="35">
        <f>IF(OR($A$1&lt;=Main!AV$4,ISBLANK($N57)),0,Main!AV52)</f>
        <v>0</v>
      </c>
    </row>
    <row r="58" spans="1:62">
      <c r="A58" s="37"/>
      <c r="B58" s="37"/>
      <c r="C58" s="37" t="str">
        <f>IF(ISBLANK($A58),"",VLOOKUP($K58,Main!BC$6:BD$150,2,0))</f>
        <v/>
      </c>
      <c r="D58" s="43">
        <f t="shared" si="3"/>
        <v>0</v>
      </c>
      <c r="F58" s="6">
        <f>VLOOKUP($E58,Mask!$A$2:$C$102,$M$8,0)</f>
        <v>0</v>
      </c>
      <c r="G58" s="44">
        <f t="shared" si="4"/>
        <v>0</v>
      </c>
      <c r="K58" s="6" t="str">
        <f t="shared" si="0"/>
        <v/>
      </c>
      <c r="L58" s="35">
        <f t="shared" si="1"/>
        <v>0</v>
      </c>
      <c r="M58" s="6">
        <v>1</v>
      </c>
      <c r="N58" s="35" t="str">
        <f>Main!$A53&amp;Main!$B53</f>
        <v/>
      </c>
      <c r="O58" s="145">
        <f t="shared" si="2"/>
        <v>0</v>
      </c>
      <c r="P58" s="150">
        <f t="shared" si="5"/>
        <v>33</v>
      </c>
      <c r="Q58" s="150" t="str">
        <f ca="1">IF(Main!$AY53&lt;&gt;"#",$P58-Main!$AY53,"#")</f>
        <v>#</v>
      </c>
      <c r="R58" s="35">
        <f>Main!E53*Mask!G$7</f>
        <v>0</v>
      </c>
      <c r="S58" s="35">
        <f>Main!F53*Mask!H$7</f>
        <v>0</v>
      </c>
      <c r="T58" s="35">
        <f>Main!G53*Mask!I$7</f>
        <v>0</v>
      </c>
      <c r="U58" s="35">
        <f>Main!H53*Mask!J$7</f>
        <v>0</v>
      </c>
      <c r="V58" s="35">
        <f>Main!I53*Mask!K$7</f>
        <v>0</v>
      </c>
      <c r="W58" s="35">
        <f>Main!J53*Mask!L$7</f>
        <v>0</v>
      </c>
      <c r="X58" s="35">
        <f>Main!K53*Mask!M$7</f>
        <v>0</v>
      </c>
      <c r="Y58" s="35">
        <f>Main!L53*Mask!N$7</f>
        <v>0</v>
      </c>
      <c r="Z58" s="35">
        <f>Main!M53*Mask!O$7</f>
        <v>0</v>
      </c>
      <c r="AA58" s="35">
        <f>Main!N53*Mask!P$7</f>
        <v>0</v>
      </c>
      <c r="AB58" s="35">
        <f>Main!O53*Mask!Q$7</f>
        <v>0</v>
      </c>
      <c r="AC58" s="35">
        <f>Main!P53*Mask!R$7</f>
        <v>0</v>
      </c>
      <c r="AD58" s="35">
        <f>Main!Q53*Mask!S$7</f>
        <v>0</v>
      </c>
      <c r="AE58" s="35">
        <f>Main!R53*Mask!T$7</f>
        <v>0</v>
      </c>
      <c r="AF58" s="35">
        <f>Main!S53*Mask!U$7</f>
        <v>0</v>
      </c>
      <c r="AG58" s="35">
        <f>Main!T53*Mask!V$7</f>
        <v>0</v>
      </c>
      <c r="AH58" s="35">
        <f>Main!U53*Mask!W$7</f>
        <v>0</v>
      </c>
      <c r="AI58" s="35">
        <f>Main!V53*Mask!X$7</f>
        <v>0</v>
      </c>
      <c r="AJ58" s="35">
        <f>Main!W53*Mask!Y$7</f>
        <v>0</v>
      </c>
      <c r="AK58" s="35">
        <f>Main!X53*Mask!Z$7</f>
        <v>0</v>
      </c>
      <c r="AL58" s="35">
        <f>Main!Y53*Mask!AA$7</f>
        <v>0</v>
      </c>
      <c r="AM58" s="35">
        <f>Main!Z53*Mask!AB$7</f>
        <v>0</v>
      </c>
      <c r="AN58" s="35"/>
      <c r="AO58" s="35">
        <f>IF(OR($A$1&lt;=Main!AA$4,ISBLANK($N58)),0,Main!AA53)</f>
        <v>0</v>
      </c>
      <c r="AP58" s="35">
        <f>IF(OR($A$1&lt;=Main!AB$4,ISBLANK($N58)),0,Main!AB53)</f>
        <v>0</v>
      </c>
      <c r="AQ58" s="35">
        <f>IF(OR($A$1&lt;=Main!AC$4,ISBLANK($N58)),0,Main!AC53)</f>
        <v>0</v>
      </c>
      <c r="AR58" s="35">
        <f>IF(OR($A$1&lt;=Main!AD$4,ISBLANK($N58)),0,Main!AD53)</f>
        <v>0</v>
      </c>
      <c r="AS58" s="35">
        <f>IF(OR($A$1&lt;=Main!AE$4,ISBLANK($N58)),0,Main!AE53)</f>
        <v>0</v>
      </c>
      <c r="AT58" s="35">
        <f>IF(OR($A$1&lt;=Main!AF$4,ISBLANK($N58)),0,Main!AF53)</f>
        <v>0</v>
      </c>
      <c r="AU58" s="35">
        <f>IF(OR($A$1&lt;=Main!AG$4,ISBLANK($N58)),0,Main!AG53)</f>
        <v>0</v>
      </c>
      <c r="AV58" s="35">
        <f>IF(OR($A$1&lt;=Main!AH$4,ISBLANK($N58)),0,Main!AH53)</f>
        <v>0</v>
      </c>
      <c r="AW58" s="35">
        <f>IF(OR($A$1&lt;=Main!AI$4,ISBLANK($N58)),0,Main!AI53)</f>
        <v>0</v>
      </c>
      <c r="AX58" s="35">
        <f>IF(OR($A$1&lt;=Main!AJ$4,ISBLANK($N58)),0,Main!AJ53)</f>
        <v>0</v>
      </c>
      <c r="AY58" s="35">
        <f>IF(OR($A$1&lt;=Main!AK$4,ISBLANK($N58)),0,Main!AK53)</f>
        <v>0</v>
      </c>
      <c r="AZ58" s="35">
        <f>IF(OR($A$1&lt;=Main!AL$4,ISBLANK($N58)),0,Main!AL53)</f>
        <v>0</v>
      </c>
      <c r="BA58" s="35">
        <f>IF(OR($A$1&lt;=Main!AM$4,ISBLANK($N58)),0,Main!AM53)</f>
        <v>0</v>
      </c>
      <c r="BB58" s="35">
        <f>IF(OR($A$1&lt;=Main!AN$4,ISBLANK($N58)),0,Main!AN53)</f>
        <v>0</v>
      </c>
      <c r="BC58" s="35">
        <f>IF(OR($A$1&lt;=Main!AO$4,ISBLANK($N58)),0,Main!AO53)</f>
        <v>0</v>
      </c>
      <c r="BD58" s="35">
        <f>IF(OR($A$1&lt;=Main!AP$4,ISBLANK($N58)),0,Main!AP53)</f>
        <v>0</v>
      </c>
      <c r="BE58" s="35">
        <f>IF(OR($A$1&lt;=Main!AQ$4,ISBLANK($N58)),0,Main!AQ53)</f>
        <v>0</v>
      </c>
      <c r="BF58" s="35">
        <f>IF(OR($A$1&lt;=Main!AR$4,ISBLANK($N58)),0,Main!AR53)</f>
        <v>0</v>
      </c>
      <c r="BG58" s="35">
        <f>IF(OR($A$1&lt;=Main!AS$4,ISBLANK($N58)),0,Main!AS53)</f>
        <v>0</v>
      </c>
      <c r="BH58" s="35">
        <f>IF(OR($A$1&lt;=Main!AT$4,ISBLANK($N58)),0,Main!AT53)</f>
        <v>0</v>
      </c>
      <c r="BI58" s="35">
        <f>IF(OR($A$1&lt;=Main!AU$4,ISBLANK($N58)),0,Main!AU53)</f>
        <v>0</v>
      </c>
      <c r="BJ58" s="35">
        <f>IF(OR($A$1&lt;=Main!AV$4,ISBLANK($N58)),0,Main!AV53)</f>
        <v>0</v>
      </c>
    </row>
    <row r="59" spans="1:62">
      <c r="A59" s="37"/>
      <c r="B59" s="37"/>
      <c r="C59" s="37" t="str">
        <f>IF(ISBLANK($A59),"",VLOOKUP($K59,Main!BC$6:BD$150,2,0))</f>
        <v/>
      </c>
      <c r="D59" s="43">
        <f t="shared" si="3"/>
        <v>0</v>
      </c>
      <c r="F59" s="6">
        <f>VLOOKUP($E59,Mask!$A$2:$C$102,$M$8,0)</f>
        <v>0</v>
      </c>
      <c r="G59" s="44">
        <f t="shared" si="4"/>
        <v>0</v>
      </c>
      <c r="K59" s="6" t="str">
        <f t="shared" si="0"/>
        <v/>
      </c>
      <c r="L59" s="35">
        <f t="shared" si="1"/>
        <v>0</v>
      </c>
      <c r="M59" s="6">
        <v>1</v>
      </c>
      <c r="N59" s="35" t="str">
        <f>Main!$A54&amp;Main!$B54</f>
        <v/>
      </c>
      <c r="O59" s="145">
        <f t="shared" si="2"/>
        <v>0</v>
      </c>
      <c r="P59" s="150">
        <f t="shared" si="5"/>
        <v>33</v>
      </c>
      <c r="Q59" s="150" t="str">
        <f ca="1">IF(Main!$AY54&lt;&gt;"#",$P59-Main!$AY54,"#")</f>
        <v>#</v>
      </c>
      <c r="R59" s="35">
        <f>Main!E54*Mask!G$7</f>
        <v>0</v>
      </c>
      <c r="S59" s="35">
        <f>Main!F54*Mask!H$7</f>
        <v>0</v>
      </c>
      <c r="T59" s="35">
        <f>Main!G54*Mask!I$7</f>
        <v>0</v>
      </c>
      <c r="U59" s="35">
        <f>Main!H54*Mask!J$7</f>
        <v>0</v>
      </c>
      <c r="V59" s="35">
        <f>Main!I54*Mask!K$7</f>
        <v>0</v>
      </c>
      <c r="W59" s="35">
        <f>Main!J54*Mask!L$7</f>
        <v>0</v>
      </c>
      <c r="X59" s="35">
        <f>Main!K54*Mask!M$7</f>
        <v>0</v>
      </c>
      <c r="Y59" s="35">
        <f>Main!L54*Mask!N$7</f>
        <v>0</v>
      </c>
      <c r="Z59" s="35">
        <f>Main!M54*Mask!O$7</f>
        <v>0</v>
      </c>
      <c r="AA59" s="35">
        <f>Main!N54*Mask!P$7</f>
        <v>0</v>
      </c>
      <c r="AB59" s="35">
        <f>Main!O54*Mask!Q$7</f>
        <v>0</v>
      </c>
      <c r="AC59" s="35">
        <f>Main!P54*Mask!R$7</f>
        <v>0</v>
      </c>
      <c r="AD59" s="35">
        <f>Main!Q54*Mask!S$7</f>
        <v>0</v>
      </c>
      <c r="AE59" s="35">
        <f>Main!R54*Mask!T$7</f>
        <v>0</v>
      </c>
      <c r="AF59" s="35">
        <f>Main!S54*Mask!U$7</f>
        <v>0</v>
      </c>
      <c r="AG59" s="35">
        <f>Main!T54*Mask!V$7</f>
        <v>0</v>
      </c>
      <c r="AH59" s="35">
        <f>Main!U54*Mask!W$7</f>
        <v>0</v>
      </c>
      <c r="AI59" s="35">
        <f>Main!V54*Mask!X$7</f>
        <v>0</v>
      </c>
      <c r="AJ59" s="35">
        <f>Main!W54*Mask!Y$7</f>
        <v>0</v>
      </c>
      <c r="AK59" s="35">
        <f>Main!X54*Mask!Z$7</f>
        <v>0</v>
      </c>
      <c r="AL59" s="35">
        <f>Main!Y54*Mask!AA$7</f>
        <v>0</v>
      </c>
      <c r="AM59" s="35">
        <f>Main!Z54*Mask!AB$7</f>
        <v>0</v>
      </c>
      <c r="AN59" s="35"/>
      <c r="AO59" s="35">
        <f>IF(OR($A$1&lt;=Main!AA$4,ISBLANK($N59)),0,Main!AA54)</f>
        <v>0</v>
      </c>
      <c r="AP59" s="35">
        <f>IF(OR($A$1&lt;=Main!AB$4,ISBLANK($N59)),0,Main!AB54)</f>
        <v>0</v>
      </c>
      <c r="AQ59" s="35">
        <f>IF(OR($A$1&lt;=Main!AC$4,ISBLANK($N59)),0,Main!AC54)</f>
        <v>0</v>
      </c>
      <c r="AR59" s="35">
        <f>IF(OR($A$1&lt;=Main!AD$4,ISBLANK($N59)),0,Main!AD54)</f>
        <v>0</v>
      </c>
      <c r="AS59" s="35">
        <f>IF(OR($A$1&lt;=Main!AE$4,ISBLANK($N59)),0,Main!AE54)</f>
        <v>0</v>
      </c>
      <c r="AT59" s="35">
        <f>IF(OR($A$1&lt;=Main!AF$4,ISBLANK($N59)),0,Main!AF54)</f>
        <v>0</v>
      </c>
      <c r="AU59" s="35">
        <f>IF(OR($A$1&lt;=Main!AG$4,ISBLANK($N59)),0,Main!AG54)</f>
        <v>0</v>
      </c>
      <c r="AV59" s="35">
        <f>IF(OR($A$1&lt;=Main!AH$4,ISBLANK($N59)),0,Main!AH54)</f>
        <v>0</v>
      </c>
      <c r="AW59" s="35">
        <f>IF(OR($A$1&lt;=Main!AI$4,ISBLANK($N59)),0,Main!AI54)</f>
        <v>0</v>
      </c>
      <c r="AX59" s="35">
        <f>IF(OR($A$1&lt;=Main!AJ$4,ISBLANK($N59)),0,Main!AJ54)</f>
        <v>0</v>
      </c>
      <c r="AY59" s="35">
        <f>IF(OR($A$1&lt;=Main!AK$4,ISBLANK($N59)),0,Main!AK54)</f>
        <v>0</v>
      </c>
      <c r="AZ59" s="35">
        <f>IF(OR($A$1&lt;=Main!AL$4,ISBLANK($N59)),0,Main!AL54)</f>
        <v>0</v>
      </c>
      <c r="BA59" s="35">
        <f>IF(OR($A$1&lt;=Main!AM$4,ISBLANK($N59)),0,Main!AM54)</f>
        <v>0</v>
      </c>
      <c r="BB59" s="35">
        <f>IF(OR($A$1&lt;=Main!AN$4,ISBLANK($N59)),0,Main!AN54)</f>
        <v>0</v>
      </c>
      <c r="BC59" s="35">
        <f>IF(OR($A$1&lt;=Main!AO$4,ISBLANK($N59)),0,Main!AO54)</f>
        <v>0</v>
      </c>
      <c r="BD59" s="35">
        <f>IF(OR($A$1&lt;=Main!AP$4,ISBLANK($N59)),0,Main!AP54)</f>
        <v>0</v>
      </c>
      <c r="BE59" s="35">
        <f>IF(OR($A$1&lt;=Main!AQ$4,ISBLANK($N59)),0,Main!AQ54)</f>
        <v>0</v>
      </c>
      <c r="BF59" s="35">
        <f>IF(OR($A$1&lt;=Main!AR$4,ISBLANK($N59)),0,Main!AR54)</f>
        <v>0</v>
      </c>
      <c r="BG59" s="35">
        <f>IF(OR($A$1&lt;=Main!AS$4,ISBLANK($N59)),0,Main!AS54)</f>
        <v>0</v>
      </c>
      <c r="BH59" s="35">
        <f>IF(OR($A$1&lt;=Main!AT$4,ISBLANK($N59)),0,Main!AT54)</f>
        <v>0</v>
      </c>
      <c r="BI59" s="35">
        <f>IF(OR($A$1&lt;=Main!AU$4,ISBLANK($N59)),0,Main!AU54)</f>
        <v>0</v>
      </c>
      <c r="BJ59" s="35">
        <f>IF(OR($A$1&lt;=Main!AV$4,ISBLANK($N59)),0,Main!AV54)</f>
        <v>0</v>
      </c>
    </row>
    <row r="60" spans="1:62" ht="13.5" thickBot="1">
      <c r="A60" s="37"/>
      <c r="B60" s="37"/>
      <c r="C60" s="37" t="str">
        <f>IF(ISBLANK($A60),"",VLOOKUP($K60,Main!BC$6:BD$150,2,0))</f>
        <v/>
      </c>
      <c r="D60" s="47">
        <f t="shared" si="3"/>
        <v>0</v>
      </c>
      <c r="E60" s="48"/>
      <c r="F60" s="48">
        <f>VLOOKUP($E60,Mask!$A$2:$C$102,$M$8,0)</f>
        <v>0</v>
      </c>
      <c r="G60" s="49">
        <f t="shared" si="4"/>
        <v>0</v>
      </c>
      <c r="K60" s="6" t="str">
        <f t="shared" si="0"/>
        <v/>
      </c>
      <c r="L60" s="35">
        <f t="shared" si="1"/>
        <v>0</v>
      </c>
      <c r="M60" s="6">
        <v>1</v>
      </c>
      <c r="N60" s="35" t="str">
        <f>Main!$A55&amp;Main!$B55</f>
        <v/>
      </c>
      <c r="O60" s="145">
        <f t="shared" si="2"/>
        <v>0</v>
      </c>
      <c r="P60" s="150">
        <f t="shared" si="5"/>
        <v>33</v>
      </c>
      <c r="Q60" s="150" t="str">
        <f ca="1">IF(Main!$AY55&lt;&gt;"#",$P60-Main!$AY55,"#")</f>
        <v>#</v>
      </c>
      <c r="R60" s="35">
        <f>Main!E55*Mask!G$7</f>
        <v>0</v>
      </c>
      <c r="S60" s="35">
        <f>Main!F55*Mask!H$7</f>
        <v>0</v>
      </c>
      <c r="T60" s="35">
        <f>Main!G55*Mask!I$7</f>
        <v>0</v>
      </c>
      <c r="U60" s="35">
        <f>Main!H55*Mask!J$7</f>
        <v>0</v>
      </c>
      <c r="V60" s="35">
        <f>Main!I55*Mask!K$7</f>
        <v>0</v>
      </c>
      <c r="W60" s="35">
        <f>Main!J55*Mask!L$7</f>
        <v>0</v>
      </c>
      <c r="X60" s="35">
        <f>Main!K55*Mask!M$7</f>
        <v>0</v>
      </c>
      <c r="Y60" s="35">
        <f>Main!L55*Mask!N$7</f>
        <v>0</v>
      </c>
      <c r="Z60" s="35">
        <f>Main!M55*Mask!O$7</f>
        <v>0</v>
      </c>
      <c r="AA60" s="35">
        <f>Main!N55*Mask!P$7</f>
        <v>0</v>
      </c>
      <c r="AB60" s="35">
        <f>Main!O55*Mask!Q$7</f>
        <v>0</v>
      </c>
      <c r="AC60" s="35">
        <f>Main!P55*Mask!R$7</f>
        <v>0</v>
      </c>
      <c r="AD60" s="35">
        <f>Main!Q55*Mask!S$7</f>
        <v>0</v>
      </c>
      <c r="AE60" s="35">
        <f>Main!R55*Mask!T$7</f>
        <v>0</v>
      </c>
      <c r="AF60" s="35">
        <f>Main!S55*Mask!U$7</f>
        <v>0</v>
      </c>
      <c r="AG60" s="35">
        <f>Main!T55*Mask!V$7</f>
        <v>0</v>
      </c>
      <c r="AH60" s="35">
        <f>Main!U55*Mask!W$7</f>
        <v>0</v>
      </c>
      <c r="AI60" s="35">
        <f>Main!V55*Mask!X$7</f>
        <v>0</v>
      </c>
      <c r="AJ60" s="35">
        <f>Main!W55*Mask!Y$7</f>
        <v>0</v>
      </c>
      <c r="AK60" s="35">
        <f>Main!X55*Mask!Z$7</f>
        <v>0</v>
      </c>
      <c r="AL60" s="35">
        <f>Main!Y55*Mask!AA$7</f>
        <v>0</v>
      </c>
      <c r="AM60" s="35">
        <f>Main!Z55*Mask!AB$7</f>
        <v>0</v>
      </c>
      <c r="AN60" s="35"/>
      <c r="AO60" s="35">
        <f>IF(OR($A$1&lt;=Main!AA$4,ISBLANK($N60)),0,Main!AA55)</f>
        <v>0</v>
      </c>
      <c r="AP60" s="35">
        <f>IF(OR($A$1&lt;=Main!AB$4,ISBLANK($N60)),0,Main!AB55)</f>
        <v>0</v>
      </c>
      <c r="AQ60" s="35">
        <f>IF(OR($A$1&lt;=Main!AC$4,ISBLANK($N60)),0,Main!AC55)</f>
        <v>0</v>
      </c>
      <c r="AR60" s="35">
        <f>IF(OR($A$1&lt;=Main!AD$4,ISBLANK($N60)),0,Main!AD55)</f>
        <v>0</v>
      </c>
      <c r="AS60" s="35">
        <f>IF(OR($A$1&lt;=Main!AE$4,ISBLANK($N60)),0,Main!AE55)</f>
        <v>0</v>
      </c>
      <c r="AT60" s="35">
        <f>IF(OR($A$1&lt;=Main!AF$4,ISBLANK($N60)),0,Main!AF55)</f>
        <v>0</v>
      </c>
      <c r="AU60" s="35">
        <f>IF(OR($A$1&lt;=Main!AG$4,ISBLANK($N60)),0,Main!AG55)</f>
        <v>0</v>
      </c>
      <c r="AV60" s="35">
        <f>IF(OR($A$1&lt;=Main!AH$4,ISBLANK($N60)),0,Main!AH55)</f>
        <v>0</v>
      </c>
      <c r="AW60" s="35">
        <f>IF(OR($A$1&lt;=Main!AI$4,ISBLANK($N60)),0,Main!AI55)</f>
        <v>0</v>
      </c>
      <c r="AX60" s="35">
        <f>IF(OR($A$1&lt;=Main!AJ$4,ISBLANK($N60)),0,Main!AJ55)</f>
        <v>0</v>
      </c>
      <c r="AY60" s="35">
        <f>IF(OR($A$1&lt;=Main!AK$4,ISBLANK($N60)),0,Main!AK55)</f>
        <v>0</v>
      </c>
      <c r="AZ60" s="35">
        <f>IF(OR($A$1&lt;=Main!AL$4,ISBLANK($N60)),0,Main!AL55)</f>
        <v>0</v>
      </c>
      <c r="BA60" s="35">
        <f>IF(OR($A$1&lt;=Main!AM$4,ISBLANK($N60)),0,Main!AM55)</f>
        <v>0</v>
      </c>
      <c r="BB60" s="35">
        <f>IF(OR($A$1&lt;=Main!AN$4,ISBLANK($N60)),0,Main!AN55)</f>
        <v>0</v>
      </c>
      <c r="BC60" s="35">
        <f>IF(OR($A$1&lt;=Main!AO$4,ISBLANK($N60)),0,Main!AO55)</f>
        <v>0</v>
      </c>
      <c r="BD60" s="35">
        <f>IF(OR($A$1&lt;=Main!AP$4,ISBLANK($N60)),0,Main!AP55)</f>
        <v>0</v>
      </c>
      <c r="BE60" s="35">
        <f>IF(OR($A$1&lt;=Main!AQ$4,ISBLANK($N60)),0,Main!AQ55)</f>
        <v>0</v>
      </c>
      <c r="BF60" s="35">
        <f>IF(OR($A$1&lt;=Main!AR$4,ISBLANK($N60)),0,Main!AR55)</f>
        <v>0</v>
      </c>
      <c r="BG60" s="35">
        <f>IF(OR($A$1&lt;=Main!AS$4,ISBLANK($N60)),0,Main!AS55)</f>
        <v>0</v>
      </c>
      <c r="BH60" s="35">
        <f>IF(OR($A$1&lt;=Main!AT$4,ISBLANK($N60)),0,Main!AT55)</f>
        <v>0</v>
      </c>
      <c r="BI60" s="35">
        <f>IF(OR($A$1&lt;=Main!AU$4,ISBLANK($N60)),0,Main!AU55)</f>
        <v>0</v>
      </c>
      <c r="BJ60" s="35">
        <f>IF(OR($A$1&lt;=Main!AV$4,ISBLANK($N60)),0,Main!AV55)</f>
        <v>0</v>
      </c>
    </row>
    <row r="61" spans="1:62" ht="13.5" thickTop="1">
      <c r="D61" s="50"/>
      <c r="G61" s="35"/>
      <c r="K61" s="6" t="str">
        <f t="shared" si="0"/>
        <v/>
      </c>
      <c r="L61" s="35"/>
      <c r="M61" s="35"/>
      <c r="N61" s="35" t="str">
        <f>Main!$A56&amp;Main!$B56</f>
        <v/>
      </c>
      <c r="O61" s="145">
        <f t="shared" si="2"/>
        <v>0</v>
      </c>
      <c r="P61" s="150">
        <f t="shared" si="5"/>
        <v>33</v>
      </c>
      <c r="Q61" s="150" t="str">
        <f ca="1">IF(Main!$AY56&lt;&gt;"#",$P61-Main!$AY56,"#")</f>
        <v>#</v>
      </c>
      <c r="R61" s="35">
        <f>Main!E56*Mask!G$7</f>
        <v>0</v>
      </c>
      <c r="S61" s="35">
        <f>Main!F56*Mask!H$7</f>
        <v>0</v>
      </c>
      <c r="T61" s="35">
        <f>Main!G56*Mask!I$7</f>
        <v>0</v>
      </c>
      <c r="U61" s="35">
        <f>Main!H56*Mask!J$7</f>
        <v>0</v>
      </c>
      <c r="V61" s="35">
        <f>Main!I56*Mask!K$7</f>
        <v>0</v>
      </c>
      <c r="W61" s="35">
        <f>Main!J56*Mask!L$7</f>
        <v>0</v>
      </c>
      <c r="X61" s="35">
        <f>Main!K56*Mask!M$7</f>
        <v>0</v>
      </c>
      <c r="Y61" s="35">
        <f>Main!L56*Mask!N$7</f>
        <v>0</v>
      </c>
      <c r="Z61" s="35">
        <f>Main!M56*Mask!O$7</f>
        <v>0</v>
      </c>
      <c r="AA61" s="35">
        <f>Main!N56*Mask!P$7</f>
        <v>0</v>
      </c>
      <c r="AB61" s="35">
        <f>Main!O56*Mask!Q$7</f>
        <v>0</v>
      </c>
      <c r="AC61" s="35">
        <f>Main!P56*Mask!R$7</f>
        <v>0</v>
      </c>
      <c r="AD61" s="35">
        <f>Main!Q56*Mask!S$7</f>
        <v>0</v>
      </c>
      <c r="AE61" s="35">
        <f>Main!R56*Mask!T$7</f>
        <v>0</v>
      </c>
      <c r="AF61" s="35">
        <f>Main!S56*Mask!U$7</f>
        <v>0</v>
      </c>
      <c r="AG61" s="35">
        <f>Main!T56*Mask!V$7</f>
        <v>0</v>
      </c>
      <c r="AH61" s="35">
        <f>Main!U56*Mask!W$7</f>
        <v>0</v>
      </c>
      <c r="AI61" s="35">
        <f>Main!V56*Mask!X$7</f>
        <v>0</v>
      </c>
      <c r="AJ61" s="35">
        <f>Main!W56*Mask!Y$7</f>
        <v>0</v>
      </c>
      <c r="AK61" s="35">
        <f>Main!X56*Mask!Z$7</f>
        <v>0</v>
      </c>
      <c r="AL61" s="35">
        <f>Main!Y56*Mask!AA$7</f>
        <v>0</v>
      </c>
      <c r="AM61" s="35">
        <f>Main!Z56*Mask!AB$7</f>
        <v>0</v>
      </c>
      <c r="AN61" s="35"/>
      <c r="AO61" s="35">
        <f>IF(OR($A$1&lt;=Main!AA$4,ISBLANK($N61)),0,Main!AA56)</f>
        <v>0</v>
      </c>
      <c r="AP61" s="35">
        <f>IF(OR($A$1&lt;=Main!AB$4,ISBLANK($N61)),0,Main!AB56)</f>
        <v>0</v>
      </c>
      <c r="AQ61" s="35">
        <f>IF(OR($A$1&lt;=Main!AC$4,ISBLANK($N61)),0,Main!AC56)</f>
        <v>0</v>
      </c>
      <c r="AR61" s="35">
        <f>IF(OR($A$1&lt;=Main!AD$4,ISBLANK($N61)),0,Main!AD56)</f>
        <v>0</v>
      </c>
      <c r="AS61" s="35">
        <f>IF(OR($A$1&lt;=Main!AE$4,ISBLANK($N61)),0,Main!AE56)</f>
        <v>0</v>
      </c>
      <c r="AT61" s="35">
        <f>IF(OR($A$1&lt;=Main!AF$4,ISBLANK($N61)),0,Main!AF56)</f>
        <v>0</v>
      </c>
      <c r="AU61" s="35">
        <f>IF(OR($A$1&lt;=Main!AG$4,ISBLANK($N61)),0,Main!AG56)</f>
        <v>0</v>
      </c>
      <c r="AV61" s="35">
        <f>IF(OR($A$1&lt;=Main!AH$4,ISBLANK($N61)),0,Main!AH56)</f>
        <v>0</v>
      </c>
      <c r="AW61" s="35">
        <f>IF(OR($A$1&lt;=Main!AI$4,ISBLANK($N61)),0,Main!AI56)</f>
        <v>0</v>
      </c>
      <c r="AX61" s="35">
        <f>IF(OR($A$1&lt;=Main!AJ$4,ISBLANK($N61)),0,Main!AJ56)</f>
        <v>0</v>
      </c>
      <c r="AY61" s="35">
        <f>IF(OR($A$1&lt;=Main!AK$4,ISBLANK($N61)),0,Main!AK56)</f>
        <v>0</v>
      </c>
      <c r="AZ61" s="35">
        <f>IF(OR($A$1&lt;=Main!AL$4,ISBLANK($N61)),0,Main!AL56)</f>
        <v>0</v>
      </c>
      <c r="BA61" s="35">
        <f>IF(OR($A$1&lt;=Main!AM$4,ISBLANK($N61)),0,Main!AM56)</f>
        <v>0</v>
      </c>
      <c r="BB61" s="35">
        <f>IF(OR($A$1&lt;=Main!AN$4,ISBLANK($N61)),0,Main!AN56)</f>
        <v>0</v>
      </c>
      <c r="BC61" s="35">
        <f>IF(OR($A$1&lt;=Main!AO$4,ISBLANK($N61)),0,Main!AO56)</f>
        <v>0</v>
      </c>
      <c r="BD61" s="35">
        <f>IF(OR($A$1&lt;=Main!AP$4,ISBLANK($N61)),0,Main!AP56)</f>
        <v>0</v>
      </c>
      <c r="BE61" s="35">
        <f>IF(OR($A$1&lt;=Main!AQ$4,ISBLANK($N61)),0,Main!AQ56)</f>
        <v>0</v>
      </c>
      <c r="BF61" s="35">
        <f>IF(OR($A$1&lt;=Main!AR$4,ISBLANK($N61)),0,Main!AR56)</f>
        <v>0</v>
      </c>
      <c r="BG61" s="35">
        <f>IF(OR($A$1&lt;=Main!AS$4,ISBLANK($N61)),0,Main!AS56)</f>
        <v>0</v>
      </c>
      <c r="BH61" s="35">
        <f>IF(OR($A$1&lt;=Main!AT$4,ISBLANK($N61)),0,Main!AT56)</f>
        <v>0</v>
      </c>
      <c r="BI61" s="35">
        <f>IF(OR($A$1&lt;=Main!AU$4,ISBLANK($N61)),0,Main!AU56)</f>
        <v>0</v>
      </c>
      <c r="BJ61" s="35">
        <f>IF(OR($A$1&lt;=Main!AV$4,ISBLANK($N61)),0,Main!AV56)</f>
        <v>0</v>
      </c>
    </row>
    <row r="62" spans="1:62">
      <c r="N62" s="6" t="str">
        <f>Main!$A57&amp;Main!$B57</f>
        <v/>
      </c>
      <c r="O62" s="145">
        <f t="shared" si="2"/>
        <v>0</v>
      </c>
      <c r="P62" s="150">
        <f t="shared" si="5"/>
        <v>33</v>
      </c>
      <c r="Q62" s="150" t="str">
        <f ca="1">IF(Main!$AY57&lt;&gt;"#",$P62-Main!$AY57,"#")</f>
        <v>#</v>
      </c>
      <c r="R62" s="35">
        <f>Main!E57*Mask!G$7</f>
        <v>0</v>
      </c>
      <c r="S62" s="35">
        <f>Main!F57*Mask!H$7</f>
        <v>0</v>
      </c>
      <c r="T62" s="35">
        <f>Main!G57*Mask!I$7</f>
        <v>0</v>
      </c>
      <c r="U62" s="35">
        <f>Main!H57*Mask!J$7</f>
        <v>0</v>
      </c>
      <c r="V62" s="35">
        <f>Main!I57*Mask!K$7</f>
        <v>0</v>
      </c>
      <c r="W62" s="35">
        <f>Main!J57*Mask!L$7</f>
        <v>0</v>
      </c>
      <c r="X62" s="35">
        <f>Main!K57*Mask!M$7</f>
        <v>0</v>
      </c>
      <c r="Y62" s="35">
        <f>Main!L57*Mask!N$7</f>
        <v>0</v>
      </c>
      <c r="Z62" s="35">
        <f>Main!M57*Mask!O$7</f>
        <v>0</v>
      </c>
      <c r="AA62" s="35">
        <f>Main!N57*Mask!P$7</f>
        <v>0</v>
      </c>
      <c r="AB62" s="35">
        <f>Main!O57*Mask!Q$7</f>
        <v>0</v>
      </c>
      <c r="AC62" s="35">
        <f>Main!P57*Mask!R$7</f>
        <v>0</v>
      </c>
      <c r="AD62" s="35">
        <f>Main!Q57*Mask!S$7</f>
        <v>0</v>
      </c>
      <c r="AE62" s="35">
        <f>Main!R57*Mask!T$7</f>
        <v>0</v>
      </c>
      <c r="AF62" s="35">
        <f>Main!S57*Mask!U$7</f>
        <v>0</v>
      </c>
      <c r="AG62" s="35">
        <f>Main!T57*Mask!V$7</f>
        <v>0</v>
      </c>
      <c r="AH62" s="35">
        <f>Main!U57*Mask!W$7</f>
        <v>0</v>
      </c>
      <c r="AI62" s="35">
        <f>Main!V57*Mask!X$7</f>
        <v>0</v>
      </c>
      <c r="AJ62" s="35">
        <f>Main!W57*Mask!Y$7</f>
        <v>0</v>
      </c>
      <c r="AK62" s="35">
        <f>Main!X57*Mask!Z$7</f>
        <v>0</v>
      </c>
      <c r="AL62" s="35">
        <f>Main!Y57*Mask!AA$7</f>
        <v>0</v>
      </c>
      <c r="AM62" s="35">
        <f>Main!Z57*Mask!AB$7</f>
        <v>0</v>
      </c>
      <c r="AN62" s="35"/>
      <c r="AO62" s="35">
        <f>IF(OR($A$1&lt;=Main!AA$4,ISBLANK($N62)),0,Main!AA57)</f>
        <v>0</v>
      </c>
      <c r="AP62" s="35">
        <f>IF(OR($A$1&lt;=Main!AB$4,ISBLANK($N62)),0,Main!AB57)</f>
        <v>0</v>
      </c>
      <c r="AQ62" s="35">
        <f>IF(OR($A$1&lt;=Main!AC$4,ISBLANK($N62)),0,Main!AC57)</f>
        <v>0</v>
      </c>
      <c r="AR62" s="35">
        <f>IF(OR($A$1&lt;=Main!AD$4,ISBLANK($N62)),0,Main!AD57)</f>
        <v>0</v>
      </c>
      <c r="AS62" s="35">
        <f>IF(OR($A$1&lt;=Main!AE$4,ISBLANK($N62)),0,Main!AE57)</f>
        <v>0</v>
      </c>
      <c r="AT62" s="35">
        <f>IF(OR($A$1&lt;=Main!AF$4,ISBLANK($N62)),0,Main!AF57)</f>
        <v>0</v>
      </c>
      <c r="AU62" s="35">
        <f>IF(OR($A$1&lt;=Main!AG$4,ISBLANK($N62)),0,Main!AG57)</f>
        <v>0</v>
      </c>
      <c r="AV62" s="35">
        <f>IF(OR($A$1&lt;=Main!AH$4,ISBLANK($N62)),0,Main!AH57)</f>
        <v>0</v>
      </c>
      <c r="AW62" s="35">
        <f>IF(OR($A$1&lt;=Main!AI$4,ISBLANK($N62)),0,Main!AI57)</f>
        <v>0</v>
      </c>
      <c r="AX62" s="35">
        <f>IF(OR($A$1&lt;=Main!AJ$4,ISBLANK($N62)),0,Main!AJ57)</f>
        <v>0</v>
      </c>
      <c r="AY62" s="35">
        <f>IF(OR($A$1&lt;=Main!AK$4,ISBLANK($N62)),0,Main!AK57)</f>
        <v>0</v>
      </c>
      <c r="AZ62" s="35">
        <f>IF(OR($A$1&lt;=Main!AL$4,ISBLANK($N62)),0,Main!AL57)</f>
        <v>0</v>
      </c>
      <c r="BA62" s="35">
        <f>IF(OR($A$1&lt;=Main!AM$4,ISBLANK($N62)),0,Main!AM57)</f>
        <v>0</v>
      </c>
      <c r="BB62" s="35">
        <f>IF(OR($A$1&lt;=Main!AN$4,ISBLANK($N62)),0,Main!AN57)</f>
        <v>0</v>
      </c>
      <c r="BC62" s="35">
        <f>IF(OR($A$1&lt;=Main!AO$4,ISBLANK($N62)),0,Main!AO57)</f>
        <v>0</v>
      </c>
      <c r="BD62" s="35">
        <f>IF(OR($A$1&lt;=Main!AP$4,ISBLANK($N62)),0,Main!AP57)</f>
        <v>0</v>
      </c>
      <c r="BE62" s="35">
        <f>IF(OR($A$1&lt;=Main!AQ$4,ISBLANK($N62)),0,Main!AQ57)</f>
        <v>0</v>
      </c>
      <c r="BF62" s="35">
        <f>IF(OR($A$1&lt;=Main!AR$4,ISBLANK($N62)),0,Main!AR57)</f>
        <v>0</v>
      </c>
      <c r="BG62" s="35">
        <f>IF(OR($A$1&lt;=Main!AS$4,ISBLANK($N62)),0,Main!AS57)</f>
        <v>0</v>
      </c>
      <c r="BH62" s="35">
        <f>IF(OR($A$1&lt;=Main!AT$4,ISBLANK($N62)),0,Main!AT57)</f>
        <v>0</v>
      </c>
      <c r="BI62" s="35">
        <f>IF(OR($A$1&lt;=Main!AU$4,ISBLANK($N62)),0,Main!AU57)</f>
        <v>0</v>
      </c>
      <c r="BJ62" s="35">
        <f>IF(OR($A$1&lt;=Main!AV$4,ISBLANK($N62)),0,Main!AV57)</f>
        <v>0</v>
      </c>
    </row>
    <row r="63" spans="1:62">
      <c r="N63" s="6" t="str">
        <f>Main!$A58&amp;Main!$B58</f>
        <v/>
      </c>
      <c r="O63" s="145">
        <f t="shared" si="2"/>
        <v>0</v>
      </c>
      <c r="P63" s="150">
        <f t="shared" si="5"/>
        <v>33</v>
      </c>
      <c r="Q63" s="150" t="str">
        <f ca="1">IF(Main!$AY58&lt;&gt;"#",$P63-Main!$AY58,"#")</f>
        <v>#</v>
      </c>
      <c r="R63" s="35">
        <f>Main!E58*Mask!G$7</f>
        <v>0</v>
      </c>
      <c r="S63" s="35">
        <f>Main!F58*Mask!H$7</f>
        <v>0</v>
      </c>
      <c r="T63" s="35">
        <f>Main!G58*Mask!I$7</f>
        <v>0</v>
      </c>
      <c r="U63" s="35">
        <f>Main!H58*Mask!J$7</f>
        <v>0</v>
      </c>
      <c r="V63" s="35">
        <f>Main!I58*Mask!K$7</f>
        <v>0</v>
      </c>
      <c r="W63" s="35">
        <f>Main!J58*Mask!L$7</f>
        <v>0</v>
      </c>
      <c r="X63" s="35">
        <f>Main!K58*Mask!M$7</f>
        <v>0</v>
      </c>
      <c r="Y63" s="35">
        <f>Main!L58*Mask!N$7</f>
        <v>0</v>
      </c>
      <c r="Z63" s="35">
        <f>Main!M58*Mask!O$7</f>
        <v>0</v>
      </c>
      <c r="AA63" s="35">
        <f>Main!N58*Mask!P$7</f>
        <v>0</v>
      </c>
      <c r="AB63" s="35">
        <f>Main!O58*Mask!Q$7</f>
        <v>0</v>
      </c>
      <c r="AC63" s="35">
        <f>Main!P58*Mask!R$7</f>
        <v>0</v>
      </c>
      <c r="AD63" s="35">
        <f>Main!Q58*Mask!S$7</f>
        <v>0</v>
      </c>
      <c r="AE63" s="35">
        <f>Main!R58*Mask!T$7</f>
        <v>0</v>
      </c>
      <c r="AF63" s="35">
        <f>Main!S58*Mask!U$7</f>
        <v>0</v>
      </c>
      <c r="AG63" s="35">
        <f>Main!T58*Mask!V$7</f>
        <v>0</v>
      </c>
      <c r="AH63" s="35">
        <f>Main!U58*Mask!W$7</f>
        <v>0</v>
      </c>
      <c r="AI63" s="35">
        <f>Main!V58*Mask!X$7</f>
        <v>0</v>
      </c>
      <c r="AJ63" s="35">
        <f>Main!W58*Mask!Y$7</f>
        <v>0</v>
      </c>
      <c r="AK63" s="35">
        <f>Main!X58*Mask!Z$7</f>
        <v>0</v>
      </c>
      <c r="AL63" s="35">
        <f>Main!Y58*Mask!AA$7</f>
        <v>0</v>
      </c>
      <c r="AM63" s="35">
        <f>Main!Z58*Mask!AB$7</f>
        <v>0</v>
      </c>
      <c r="AN63" s="35"/>
      <c r="AO63" s="35">
        <f>IF(OR($A$1&lt;=Main!AA$4,ISBLANK($N63)),0,Main!AA58)</f>
        <v>0</v>
      </c>
      <c r="AP63" s="35">
        <f>IF(OR($A$1&lt;=Main!AB$4,ISBLANK($N63)),0,Main!AB58)</f>
        <v>0</v>
      </c>
      <c r="AQ63" s="35">
        <f>IF(OR($A$1&lt;=Main!AC$4,ISBLANK($N63)),0,Main!AC58)</f>
        <v>0</v>
      </c>
      <c r="AR63" s="35">
        <f>IF(OR($A$1&lt;=Main!AD$4,ISBLANK($N63)),0,Main!AD58)</f>
        <v>0</v>
      </c>
      <c r="AS63" s="35">
        <f>IF(OR($A$1&lt;=Main!AE$4,ISBLANK($N63)),0,Main!AE58)</f>
        <v>0</v>
      </c>
      <c r="AT63" s="35">
        <f>IF(OR($A$1&lt;=Main!AF$4,ISBLANK($N63)),0,Main!AF58)</f>
        <v>0</v>
      </c>
      <c r="AU63" s="35">
        <f>IF(OR($A$1&lt;=Main!AG$4,ISBLANK($N63)),0,Main!AG58)</f>
        <v>0</v>
      </c>
      <c r="AV63" s="35">
        <f>IF(OR($A$1&lt;=Main!AH$4,ISBLANK($N63)),0,Main!AH58)</f>
        <v>0</v>
      </c>
      <c r="AW63" s="35">
        <f>IF(OR($A$1&lt;=Main!AI$4,ISBLANK($N63)),0,Main!AI58)</f>
        <v>0</v>
      </c>
      <c r="AX63" s="35">
        <f>IF(OR($A$1&lt;=Main!AJ$4,ISBLANK($N63)),0,Main!AJ58)</f>
        <v>0</v>
      </c>
      <c r="AY63" s="35">
        <f>IF(OR($A$1&lt;=Main!AK$4,ISBLANK($N63)),0,Main!AK58)</f>
        <v>0</v>
      </c>
      <c r="AZ63" s="35">
        <f>IF(OR($A$1&lt;=Main!AL$4,ISBLANK($N63)),0,Main!AL58)</f>
        <v>0</v>
      </c>
      <c r="BA63" s="35">
        <f>IF(OR($A$1&lt;=Main!AM$4,ISBLANK($N63)),0,Main!AM58)</f>
        <v>0</v>
      </c>
      <c r="BB63" s="35">
        <f>IF(OR($A$1&lt;=Main!AN$4,ISBLANK($N63)),0,Main!AN58)</f>
        <v>0</v>
      </c>
      <c r="BC63" s="35">
        <f>IF(OR($A$1&lt;=Main!AO$4,ISBLANK($N63)),0,Main!AO58)</f>
        <v>0</v>
      </c>
      <c r="BD63" s="35">
        <f>IF(OR($A$1&lt;=Main!AP$4,ISBLANK($N63)),0,Main!AP58)</f>
        <v>0</v>
      </c>
      <c r="BE63" s="35">
        <f>IF(OR($A$1&lt;=Main!AQ$4,ISBLANK($N63)),0,Main!AQ58)</f>
        <v>0</v>
      </c>
      <c r="BF63" s="35">
        <f>IF(OR($A$1&lt;=Main!AR$4,ISBLANK($N63)),0,Main!AR58)</f>
        <v>0</v>
      </c>
      <c r="BG63" s="35">
        <f>IF(OR($A$1&lt;=Main!AS$4,ISBLANK($N63)),0,Main!AS58)</f>
        <v>0</v>
      </c>
      <c r="BH63" s="35">
        <f>IF(OR($A$1&lt;=Main!AT$4,ISBLANK($N63)),0,Main!AT58)</f>
        <v>0</v>
      </c>
      <c r="BI63" s="35">
        <f>IF(OR($A$1&lt;=Main!AU$4,ISBLANK($N63)),0,Main!AU58)</f>
        <v>0</v>
      </c>
      <c r="BJ63" s="35">
        <f>IF(OR($A$1&lt;=Main!AV$4,ISBLANK($N63)),0,Main!AV58)</f>
        <v>0</v>
      </c>
    </row>
    <row r="64" spans="1:62">
      <c r="N64" s="6" t="str">
        <f>Main!$A59&amp;Main!$B59</f>
        <v/>
      </c>
      <c r="O64" s="145">
        <f t="shared" si="2"/>
        <v>0</v>
      </c>
      <c r="P64" s="150">
        <f t="shared" si="5"/>
        <v>33</v>
      </c>
      <c r="Q64" s="150" t="str">
        <f ca="1">IF(Main!$AY59&lt;&gt;"#",$P64-Main!$AY59,"#")</f>
        <v>#</v>
      </c>
      <c r="R64" s="35">
        <f>Main!E59*Mask!G$7</f>
        <v>0</v>
      </c>
      <c r="S64" s="35">
        <f>Main!F59*Mask!H$7</f>
        <v>0</v>
      </c>
      <c r="T64" s="35">
        <f>Main!G59*Mask!I$7</f>
        <v>0</v>
      </c>
      <c r="U64" s="35">
        <f>Main!H59*Mask!J$7</f>
        <v>0</v>
      </c>
      <c r="V64" s="35">
        <f>Main!I59*Mask!K$7</f>
        <v>0</v>
      </c>
      <c r="W64" s="35">
        <f>Main!J59*Mask!L$7</f>
        <v>0</v>
      </c>
      <c r="X64" s="35">
        <f>Main!K59*Mask!M$7</f>
        <v>0</v>
      </c>
      <c r="Y64" s="35">
        <f>Main!L59*Mask!N$7</f>
        <v>0</v>
      </c>
      <c r="Z64" s="35">
        <f>Main!M59*Mask!O$7</f>
        <v>0</v>
      </c>
      <c r="AA64" s="35">
        <f>Main!N59*Mask!P$7</f>
        <v>0</v>
      </c>
      <c r="AB64" s="35">
        <f>Main!O59*Mask!Q$7</f>
        <v>0</v>
      </c>
      <c r="AC64" s="35">
        <f>Main!P59*Mask!R$7</f>
        <v>0</v>
      </c>
      <c r="AD64" s="35">
        <f>Main!Q59*Mask!S$7</f>
        <v>0</v>
      </c>
      <c r="AE64" s="35">
        <f>Main!R59*Mask!T$7</f>
        <v>0</v>
      </c>
      <c r="AF64" s="35">
        <f>Main!S59*Mask!U$7</f>
        <v>0</v>
      </c>
      <c r="AG64" s="35">
        <f>Main!T59*Mask!V$7</f>
        <v>0</v>
      </c>
      <c r="AH64" s="35">
        <f>Main!U59*Mask!W$7</f>
        <v>0</v>
      </c>
      <c r="AI64" s="35">
        <f>Main!V59*Mask!X$7</f>
        <v>0</v>
      </c>
      <c r="AJ64" s="35">
        <f>Main!W59*Mask!Y$7</f>
        <v>0</v>
      </c>
      <c r="AK64" s="35">
        <f>Main!X59*Mask!Z$7</f>
        <v>0</v>
      </c>
      <c r="AL64" s="35">
        <f>Main!Y59*Mask!AA$7</f>
        <v>0</v>
      </c>
      <c r="AM64" s="35">
        <f>Main!Z59*Mask!AB$7</f>
        <v>0</v>
      </c>
      <c r="AN64" s="35"/>
      <c r="AO64" s="35">
        <f>IF(OR($A$1&lt;=Main!AA$4,ISBLANK($N64)),0,Main!AA59)</f>
        <v>0</v>
      </c>
      <c r="AP64" s="35">
        <f>IF(OR($A$1&lt;=Main!AB$4,ISBLANK($N64)),0,Main!AB59)</f>
        <v>0</v>
      </c>
      <c r="AQ64" s="35">
        <f>IF(OR($A$1&lt;=Main!AC$4,ISBLANK($N64)),0,Main!AC59)</f>
        <v>0</v>
      </c>
      <c r="AR64" s="35">
        <f>IF(OR($A$1&lt;=Main!AD$4,ISBLANK($N64)),0,Main!AD59)</f>
        <v>0</v>
      </c>
      <c r="AS64" s="35">
        <f>IF(OR($A$1&lt;=Main!AE$4,ISBLANK($N64)),0,Main!AE59)</f>
        <v>0</v>
      </c>
      <c r="AT64" s="35">
        <f>IF(OR($A$1&lt;=Main!AF$4,ISBLANK($N64)),0,Main!AF59)</f>
        <v>0</v>
      </c>
      <c r="AU64" s="35">
        <f>IF(OR($A$1&lt;=Main!AG$4,ISBLANK($N64)),0,Main!AG59)</f>
        <v>0</v>
      </c>
      <c r="AV64" s="35">
        <f>IF(OR($A$1&lt;=Main!AH$4,ISBLANK($N64)),0,Main!AH59)</f>
        <v>0</v>
      </c>
      <c r="AW64" s="35">
        <f>IF(OR($A$1&lt;=Main!AI$4,ISBLANK($N64)),0,Main!AI59)</f>
        <v>0</v>
      </c>
      <c r="AX64" s="35">
        <f>IF(OR($A$1&lt;=Main!AJ$4,ISBLANK($N64)),0,Main!AJ59)</f>
        <v>0</v>
      </c>
      <c r="AY64" s="35">
        <f>IF(OR($A$1&lt;=Main!AK$4,ISBLANK($N64)),0,Main!AK59)</f>
        <v>0</v>
      </c>
      <c r="AZ64" s="35">
        <f>IF(OR($A$1&lt;=Main!AL$4,ISBLANK($N64)),0,Main!AL59)</f>
        <v>0</v>
      </c>
      <c r="BA64" s="35">
        <f>IF(OR($A$1&lt;=Main!AM$4,ISBLANK($N64)),0,Main!AM59)</f>
        <v>0</v>
      </c>
      <c r="BB64" s="35">
        <f>IF(OR($A$1&lt;=Main!AN$4,ISBLANK($N64)),0,Main!AN59)</f>
        <v>0</v>
      </c>
      <c r="BC64" s="35">
        <f>IF(OR($A$1&lt;=Main!AO$4,ISBLANK($N64)),0,Main!AO59)</f>
        <v>0</v>
      </c>
      <c r="BD64" s="35">
        <f>IF(OR($A$1&lt;=Main!AP$4,ISBLANK($N64)),0,Main!AP59)</f>
        <v>0</v>
      </c>
      <c r="BE64" s="35">
        <f>IF(OR($A$1&lt;=Main!AQ$4,ISBLANK($N64)),0,Main!AQ59)</f>
        <v>0</v>
      </c>
      <c r="BF64" s="35">
        <f>IF(OR($A$1&lt;=Main!AR$4,ISBLANK($N64)),0,Main!AR59)</f>
        <v>0</v>
      </c>
      <c r="BG64" s="35">
        <f>IF(OR($A$1&lt;=Main!AS$4,ISBLANK($N64)),0,Main!AS59)</f>
        <v>0</v>
      </c>
      <c r="BH64" s="35">
        <f>IF(OR($A$1&lt;=Main!AT$4,ISBLANK($N64)),0,Main!AT59)</f>
        <v>0</v>
      </c>
      <c r="BI64" s="35">
        <f>IF(OR($A$1&lt;=Main!AU$4,ISBLANK($N64)),0,Main!AU59)</f>
        <v>0</v>
      </c>
      <c r="BJ64" s="35">
        <f>IF(OR($A$1&lt;=Main!AV$4,ISBLANK($N64)),0,Main!AV59)</f>
        <v>0</v>
      </c>
    </row>
    <row r="65" spans="12:62">
      <c r="N65" s="6" t="str">
        <f>Main!$A60&amp;Main!$B60</f>
        <v/>
      </c>
      <c r="O65" s="145">
        <f t="shared" si="2"/>
        <v>0</v>
      </c>
      <c r="P65" s="150">
        <f t="shared" si="5"/>
        <v>33</v>
      </c>
      <c r="Q65" s="150" t="str">
        <f ca="1">IF(Main!$AY60&lt;&gt;"#",$P65-Main!$AY60,"#")</f>
        <v>#</v>
      </c>
      <c r="R65" s="35">
        <f>Main!E60*Mask!G$7</f>
        <v>0</v>
      </c>
      <c r="S65" s="35">
        <f>Main!F60*Mask!H$7</f>
        <v>0</v>
      </c>
      <c r="T65" s="35">
        <f>Main!G60*Mask!I$7</f>
        <v>0</v>
      </c>
      <c r="U65" s="35">
        <f>Main!H60*Mask!J$7</f>
        <v>0</v>
      </c>
      <c r="V65" s="35">
        <f>Main!I60*Mask!K$7</f>
        <v>0</v>
      </c>
      <c r="W65" s="35">
        <f>Main!J60*Mask!L$7</f>
        <v>0</v>
      </c>
      <c r="X65" s="35">
        <f>Main!K60*Mask!M$7</f>
        <v>0</v>
      </c>
      <c r="Y65" s="35">
        <f>Main!L60*Mask!N$7</f>
        <v>0</v>
      </c>
      <c r="Z65" s="35">
        <f>Main!M60*Mask!O$7</f>
        <v>0</v>
      </c>
      <c r="AA65" s="35">
        <f>Main!N60*Mask!P$7</f>
        <v>0</v>
      </c>
      <c r="AB65" s="35">
        <f>Main!O60*Mask!Q$7</f>
        <v>0</v>
      </c>
      <c r="AC65" s="35">
        <f>Main!P60*Mask!R$7</f>
        <v>0</v>
      </c>
      <c r="AD65" s="35">
        <f>Main!Q60*Mask!S$7</f>
        <v>0</v>
      </c>
      <c r="AE65" s="35">
        <f>Main!R60*Mask!T$7</f>
        <v>0</v>
      </c>
      <c r="AF65" s="35">
        <f>Main!S60*Mask!U$7</f>
        <v>0</v>
      </c>
      <c r="AG65" s="35">
        <f>Main!T60*Mask!V$7</f>
        <v>0</v>
      </c>
      <c r="AH65" s="35">
        <f>Main!U60*Mask!W$7</f>
        <v>0</v>
      </c>
      <c r="AI65" s="35">
        <f>Main!V60*Mask!X$7</f>
        <v>0</v>
      </c>
      <c r="AJ65" s="35">
        <f>Main!W60*Mask!Y$7</f>
        <v>0</v>
      </c>
      <c r="AK65" s="35">
        <f>Main!X60*Mask!Z$7</f>
        <v>0</v>
      </c>
      <c r="AL65" s="35">
        <f>Main!Y60*Mask!AA$7</f>
        <v>0</v>
      </c>
      <c r="AM65" s="35">
        <f>Main!Z60*Mask!AB$7</f>
        <v>0</v>
      </c>
      <c r="AN65" s="35"/>
      <c r="AO65" s="35">
        <f>IF(OR($A$1&lt;=Main!AA$4,ISBLANK($N65)),0,Main!AA60)</f>
        <v>0</v>
      </c>
      <c r="AP65" s="35">
        <f>IF(OR($A$1&lt;=Main!AB$4,ISBLANK($N65)),0,Main!AB60)</f>
        <v>0</v>
      </c>
      <c r="AQ65" s="35">
        <f>IF(OR($A$1&lt;=Main!AC$4,ISBLANK($N65)),0,Main!AC60)</f>
        <v>0</v>
      </c>
      <c r="AR65" s="35">
        <f>IF(OR($A$1&lt;=Main!AD$4,ISBLANK($N65)),0,Main!AD60)</f>
        <v>0</v>
      </c>
      <c r="AS65" s="35">
        <f>IF(OR($A$1&lt;=Main!AE$4,ISBLANK($N65)),0,Main!AE60)</f>
        <v>0</v>
      </c>
      <c r="AT65" s="35">
        <f>IF(OR($A$1&lt;=Main!AF$4,ISBLANK($N65)),0,Main!AF60)</f>
        <v>0</v>
      </c>
      <c r="AU65" s="35">
        <f>IF(OR($A$1&lt;=Main!AG$4,ISBLANK($N65)),0,Main!AG60)</f>
        <v>0</v>
      </c>
      <c r="AV65" s="35">
        <f>IF(OR($A$1&lt;=Main!AH$4,ISBLANK($N65)),0,Main!AH60)</f>
        <v>0</v>
      </c>
      <c r="AW65" s="35">
        <f>IF(OR($A$1&lt;=Main!AI$4,ISBLANK($N65)),0,Main!AI60)</f>
        <v>0</v>
      </c>
      <c r="AX65" s="35">
        <f>IF(OR($A$1&lt;=Main!AJ$4,ISBLANK($N65)),0,Main!AJ60)</f>
        <v>0</v>
      </c>
      <c r="AY65" s="35">
        <f>IF(OR($A$1&lt;=Main!AK$4,ISBLANK($N65)),0,Main!AK60)</f>
        <v>0</v>
      </c>
      <c r="AZ65" s="35">
        <f>IF(OR($A$1&lt;=Main!AL$4,ISBLANK($N65)),0,Main!AL60)</f>
        <v>0</v>
      </c>
      <c r="BA65" s="35">
        <f>IF(OR($A$1&lt;=Main!AM$4,ISBLANK($N65)),0,Main!AM60)</f>
        <v>0</v>
      </c>
      <c r="BB65" s="35">
        <f>IF(OR($A$1&lt;=Main!AN$4,ISBLANK($N65)),0,Main!AN60)</f>
        <v>0</v>
      </c>
      <c r="BC65" s="35">
        <f>IF(OR($A$1&lt;=Main!AO$4,ISBLANK($N65)),0,Main!AO60)</f>
        <v>0</v>
      </c>
      <c r="BD65" s="35">
        <f>IF(OR($A$1&lt;=Main!AP$4,ISBLANK($N65)),0,Main!AP60)</f>
        <v>0</v>
      </c>
      <c r="BE65" s="35">
        <f>IF(OR($A$1&lt;=Main!AQ$4,ISBLANK($N65)),0,Main!AQ60)</f>
        <v>0</v>
      </c>
      <c r="BF65" s="35">
        <f>IF(OR($A$1&lt;=Main!AR$4,ISBLANK($N65)),0,Main!AR60)</f>
        <v>0</v>
      </c>
      <c r="BG65" s="35">
        <f>IF(OR($A$1&lt;=Main!AS$4,ISBLANK($N65)),0,Main!AS60)</f>
        <v>0</v>
      </c>
      <c r="BH65" s="35">
        <f>IF(OR($A$1&lt;=Main!AT$4,ISBLANK($N65)),0,Main!AT60)</f>
        <v>0</v>
      </c>
      <c r="BI65" s="35">
        <f>IF(OR($A$1&lt;=Main!AU$4,ISBLANK($N65)),0,Main!AU60)</f>
        <v>0</v>
      </c>
      <c r="BJ65" s="35">
        <f>IF(OR($A$1&lt;=Main!AV$4,ISBLANK($N65)),0,Main!AV60)</f>
        <v>0</v>
      </c>
    </row>
    <row r="66" spans="12:62">
      <c r="N66" s="6" t="str">
        <f>Main!$A61&amp;Main!$B61</f>
        <v/>
      </c>
      <c r="O66" s="145">
        <f t="shared" si="2"/>
        <v>0</v>
      </c>
      <c r="P66" s="150">
        <f t="shared" si="5"/>
        <v>33</v>
      </c>
      <c r="Q66" s="150" t="str">
        <f ca="1">IF(Main!$AY61&lt;&gt;"#",$P66-Main!$AY61,"#")</f>
        <v>#</v>
      </c>
      <c r="R66" s="35">
        <f>Main!E61*Mask!G$7</f>
        <v>0</v>
      </c>
      <c r="S66" s="35">
        <f>Main!F61*Mask!H$7</f>
        <v>0</v>
      </c>
      <c r="T66" s="35">
        <f>Main!G61*Mask!I$7</f>
        <v>0</v>
      </c>
      <c r="U66" s="35">
        <f>Main!H61*Mask!J$7</f>
        <v>0</v>
      </c>
      <c r="V66" s="35">
        <f>Main!I61*Mask!K$7</f>
        <v>0</v>
      </c>
      <c r="W66" s="35">
        <f>Main!J61*Mask!L$7</f>
        <v>0</v>
      </c>
      <c r="X66" s="35">
        <f>Main!K61*Mask!M$7</f>
        <v>0</v>
      </c>
      <c r="Y66" s="35">
        <f>Main!L61*Mask!N$7</f>
        <v>0</v>
      </c>
      <c r="Z66" s="35">
        <f>Main!M61*Mask!O$7</f>
        <v>0</v>
      </c>
      <c r="AA66" s="35">
        <f>Main!N61*Mask!P$7</f>
        <v>0</v>
      </c>
      <c r="AB66" s="35">
        <f>Main!O61*Mask!Q$7</f>
        <v>0</v>
      </c>
      <c r="AC66" s="35">
        <f>Main!P61*Mask!R$7</f>
        <v>0</v>
      </c>
      <c r="AD66" s="35">
        <f>Main!Q61*Mask!S$7</f>
        <v>0</v>
      </c>
      <c r="AE66" s="35">
        <f>Main!R61*Mask!T$7</f>
        <v>0</v>
      </c>
      <c r="AF66" s="35">
        <f>Main!S61*Mask!U$7</f>
        <v>0</v>
      </c>
      <c r="AG66" s="35">
        <f>Main!T61*Mask!V$7</f>
        <v>0</v>
      </c>
      <c r="AH66" s="35">
        <f>Main!U61*Mask!W$7</f>
        <v>0</v>
      </c>
      <c r="AI66" s="35">
        <f>Main!V61*Mask!X$7</f>
        <v>0</v>
      </c>
      <c r="AJ66" s="35">
        <f>Main!W61*Mask!Y$7</f>
        <v>0</v>
      </c>
      <c r="AK66" s="35">
        <f>Main!X61*Mask!Z$7</f>
        <v>0</v>
      </c>
      <c r="AL66" s="35">
        <f>Main!Y61*Mask!AA$7</f>
        <v>0</v>
      </c>
      <c r="AM66" s="35">
        <f>Main!Z61*Mask!AB$7</f>
        <v>0</v>
      </c>
      <c r="AN66" s="35"/>
      <c r="AO66" s="35">
        <f>IF(OR($A$1&lt;=Main!AA$4,ISBLANK($N66)),0,Main!AA61)</f>
        <v>0</v>
      </c>
      <c r="AP66" s="35">
        <f>IF(OR($A$1&lt;=Main!AB$4,ISBLANK($N66)),0,Main!AB61)</f>
        <v>0</v>
      </c>
      <c r="AQ66" s="35">
        <f>IF(OR($A$1&lt;=Main!AC$4,ISBLANK($N66)),0,Main!AC61)</f>
        <v>0</v>
      </c>
      <c r="AR66" s="35">
        <f>IF(OR($A$1&lt;=Main!AD$4,ISBLANK($N66)),0,Main!AD61)</f>
        <v>0</v>
      </c>
      <c r="AS66" s="35">
        <f>IF(OR($A$1&lt;=Main!AE$4,ISBLANK($N66)),0,Main!AE61)</f>
        <v>0</v>
      </c>
      <c r="AT66" s="35">
        <f>IF(OR($A$1&lt;=Main!AF$4,ISBLANK($N66)),0,Main!AF61)</f>
        <v>0</v>
      </c>
      <c r="AU66" s="35">
        <f>IF(OR($A$1&lt;=Main!AG$4,ISBLANK($N66)),0,Main!AG61)</f>
        <v>0</v>
      </c>
      <c r="AV66" s="35">
        <f>IF(OR($A$1&lt;=Main!AH$4,ISBLANK($N66)),0,Main!AH61)</f>
        <v>0</v>
      </c>
      <c r="AW66" s="35">
        <f>IF(OR($A$1&lt;=Main!AI$4,ISBLANK($N66)),0,Main!AI61)</f>
        <v>0</v>
      </c>
      <c r="AX66" s="35">
        <f>IF(OR($A$1&lt;=Main!AJ$4,ISBLANK($N66)),0,Main!AJ61)</f>
        <v>0</v>
      </c>
      <c r="AY66" s="35">
        <f>IF(OR($A$1&lt;=Main!AK$4,ISBLANK($N66)),0,Main!AK61)</f>
        <v>0</v>
      </c>
      <c r="AZ66" s="35">
        <f>IF(OR($A$1&lt;=Main!AL$4,ISBLANK($N66)),0,Main!AL61)</f>
        <v>0</v>
      </c>
      <c r="BA66" s="35">
        <f>IF(OR($A$1&lt;=Main!AM$4,ISBLANK($N66)),0,Main!AM61)</f>
        <v>0</v>
      </c>
      <c r="BB66" s="35">
        <f>IF(OR($A$1&lt;=Main!AN$4,ISBLANK($N66)),0,Main!AN61)</f>
        <v>0</v>
      </c>
      <c r="BC66" s="35">
        <f>IF(OR($A$1&lt;=Main!AO$4,ISBLANK($N66)),0,Main!AO61)</f>
        <v>0</v>
      </c>
      <c r="BD66" s="35">
        <f>IF(OR($A$1&lt;=Main!AP$4,ISBLANK($N66)),0,Main!AP61)</f>
        <v>0</v>
      </c>
      <c r="BE66" s="35">
        <f>IF(OR($A$1&lt;=Main!AQ$4,ISBLANK($N66)),0,Main!AQ61)</f>
        <v>0</v>
      </c>
      <c r="BF66" s="35">
        <f>IF(OR($A$1&lt;=Main!AR$4,ISBLANK($N66)),0,Main!AR61)</f>
        <v>0</v>
      </c>
      <c r="BG66" s="35">
        <f>IF(OR($A$1&lt;=Main!AS$4,ISBLANK($N66)),0,Main!AS61)</f>
        <v>0</v>
      </c>
      <c r="BH66" s="35">
        <f>IF(OR($A$1&lt;=Main!AT$4,ISBLANK($N66)),0,Main!AT61)</f>
        <v>0</v>
      </c>
      <c r="BI66" s="35">
        <f>IF(OR($A$1&lt;=Main!AU$4,ISBLANK($N66)),0,Main!AU61)</f>
        <v>0</v>
      </c>
      <c r="BJ66" s="35">
        <f>IF(OR($A$1&lt;=Main!AV$4,ISBLANK($N66)),0,Main!AV61)</f>
        <v>0</v>
      </c>
    </row>
    <row r="67" spans="12:62">
      <c r="N67" s="6" t="str">
        <f>Main!$A62&amp;Main!$B62</f>
        <v/>
      </c>
      <c r="O67" s="145">
        <f t="shared" si="2"/>
        <v>0</v>
      </c>
      <c r="P67" s="150">
        <f t="shared" si="5"/>
        <v>33</v>
      </c>
      <c r="Q67" s="150" t="str">
        <f ca="1">IF(Main!$AY62&lt;&gt;"#",$P67-Main!$AY62,"#")</f>
        <v>#</v>
      </c>
      <c r="R67" s="35">
        <f>Main!E62*Mask!G$7</f>
        <v>0</v>
      </c>
      <c r="S67" s="35">
        <f>Main!F62*Mask!H$7</f>
        <v>0</v>
      </c>
      <c r="T67" s="35">
        <f>Main!G62*Mask!I$7</f>
        <v>0</v>
      </c>
      <c r="U67" s="35">
        <f>Main!H62*Mask!J$7</f>
        <v>0</v>
      </c>
      <c r="V67" s="35">
        <f>Main!I62*Mask!K$7</f>
        <v>0</v>
      </c>
      <c r="W67" s="35">
        <f>Main!J62*Mask!L$7</f>
        <v>0</v>
      </c>
      <c r="X67" s="35">
        <f>Main!K62*Mask!M$7</f>
        <v>0</v>
      </c>
      <c r="Y67" s="35">
        <f>Main!L62*Mask!N$7</f>
        <v>0</v>
      </c>
      <c r="Z67" s="35">
        <f>Main!M62*Mask!O$7</f>
        <v>0</v>
      </c>
      <c r="AA67" s="35">
        <f>Main!N62*Mask!P$7</f>
        <v>0</v>
      </c>
      <c r="AB67" s="35">
        <f>Main!O62*Mask!Q$7</f>
        <v>0</v>
      </c>
      <c r="AC67" s="35">
        <f>Main!P62*Mask!R$7</f>
        <v>0</v>
      </c>
      <c r="AD67" s="35">
        <f>Main!Q62*Mask!S$7</f>
        <v>0</v>
      </c>
      <c r="AE67" s="35">
        <f>Main!R62*Mask!T$7</f>
        <v>0</v>
      </c>
      <c r="AF67" s="35">
        <f>Main!S62*Mask!U$7</f>
        <v>0</v>
      </c>
      <c r="AG67" s="35">
        <f>Main!T62*Mask!V$7</f>
        <v>0</v>
      </c>
      <c r="AH67" s="35">
        <f>Main!U62*Mask!W$7</f>
        <v>0</v>
      </c>
      <c r="AI67" s="35">
        <f>Main!V62*Mask!X$7</f>
        <v>0</v>
      </c>
      <c r="AJ67" s="35">
        <f>Main!W62*Mask!Y$7</f>
        <v>0</v>
      </c>
      <c r="AK67" s="35">
        <f>Main!X62*Mask!Z$7</f>
        <v>0</v>
      </c>
      <c r="AL67" s="35">
        <f>Main!Y62*Mask!AA$7</f>
        <v>0</v>
      </c>
      <c r="AM67" s="35">
        <f>Main!Z62*Mask!AB$7</f>
        <v>0</v>
      </c>
      <c r="AN67" s="35"/>
      <c r="AO67" s="35">
        <f>IF(OR($A$1&lt;=Main!AA$4,ISBLANK($N67)),0,Main!AA62)</f>
        <v>0</v>
      </c>
      <c r="AP67" s="35">
        <f>IF(OR($A$1&lt;=Main!AB$4,ISBLANK($N67)),0,Main!AB62)</f>
        <v>0</v>
      </c>
      <c r="AQ67" s="35">
        <f>IF(OR($A$1&lt;=Main!AC$4,ISBLANK($N67)),0,Main!AC62)</f>
        <v>0</v>
      </c>
      <c r="AR67" s="35">
        <f>IF(OR($A$1&lt;=Main!AD$4,ISBLANK($N67)),0,Main!AD62)</f>
        <v>0</v>
      </c>
      <c r="AS67" s="35">
        <f>IF(OR($A$1&lt;=Main!AE$4,ISBLANK($N67)),0,Main!AE62)</f>
        <v>0</v>
      </c>
      <c r="AT67" s="35">
        <f>IF(OR($A$1&lt;=Main!AF$4,ISBLANK($N67)),0,Main!AF62)</f>
        <v>0</v>
      </c>
      <c r="AU67" s="35">
        <f>IF(OR($A$1&lt;=Main!AG$4,ISBLANK($N67)),0,Main!AG62)</f>
        <v>0</v>
      </c>
      <c r="AV67" s="35">
        <f>IF(OR($A$1&lt;=Main!AH$4,ISBLANK($N67)),0,Main!AH62)</f>
        <v>0</v>
      </c>
      <c r="AW67" s="35">
        <f>IF(OR($A$1&lt;=Main!AI$4,ISBLANK($N67)),0,Main!AI62)</f>
        <v>0</v>
      </c>
      <c r="AX67" s="35">
        <f>IF(OR($A$1&lt;=Main!AJ$4,ISBLANK($N67)),0,Main!AJ62)</f>
        <v>0</v>
      </c>
      <c r="AY67" s="35">
        <f>IF(OR($A$1&lt;=Main!AK$4,ISBLANK($N67)),0,Main!AK62)</f>
        <v>0</v>
      </c>
      <c r="AZ67" s="35">
        <f>IF(OR($A$1&lt;=Main!AL$4,ISBLANK($N67)),0,Main!AL62)</f>
        <v>0</v>
      </c>
      <c r="BA67" s="35">
        <f>IF(OR($A$1&lt;=Main!AM$4,ISBLANK($N67)),0,Main!AM62)</f>
        <v>0</v>
      </c>
      <c r="BB67" s="35">
        <f>IF(OR($A$1&lt;=Main!AN$4,ISBLANK($N67)),0,Main!AN62)</f>
        <v>0</v>
      </c>
      <c r="BC67" s="35">
        <f>IF(OR($A$1&lt;=Main!AO$4,ISBLANK($N67)),0,Main!AO62)</f>
        <v>0</v>
      </c>
      <c r="BD67" s="35">
        <f>IF(OR($A$1&lt;=Main!AP$4,ISBLANK($N67)),0,Main!AP62)</f>
        <v>0</v>
      </c>
      <c r="BE67" s="35">
        <f>IF(OR($A$1&lt;=Main!AQ$4,ISBLANK($N67)),0,Main!AQ62)</f>
        <v>0</v>
      </c>
      <c r="BF67" s="35">
        <f>IF(OR($A$1&lt;=Main!AR$4,ISBLANK($N67)),0,Main!AR62)</f>
        <v>0</v>
      </c>
      <c r="BG67" s="35">
        <f>IF(OR($A$1&lt;=Main!AS$4,ISBLANK($N67)),0,Main!AS62)</f>
        <v>0</v>
      </c>
      <c r="BH67" s="35">
        <f>IF(OR($A$1&lt;=Main!AT$4,ISBLANK($N67)),0,Main!AT62)</f>
        <v>0</v>
      </c>
      <c r="BI67" s="35">
        <f>IF(OR($A$1&lt;=Main!AU$4,ISBLANK($N67)),0,Main!AU62)</f>
        <v>0</v>
      </c>
      <c r="BJ67" s="35">
        <f>IF(OR($A$1&lt;=Main!AV$4,ISBLANK($N67)),0,Main!AV62)</f>
        <v>0</v>
      </c>
    </row>
    <row r="68" spans="12:62">
      <c r="N68" s="6" t="str">
        <f>Main!$A63&amp;Main!$B63</f>
        <v/>
      </c>
      <c r="O68" s="145">
        <f t="shared" si="2"/>
        <v>0</v>
      </c>
      <c r="P68" s="150">
        <f t="shared" si="5"/>
        <v>33</v>
      </c>
      <c r="Q68" s="150" t="str">
        <f ca="1">IF(Main!$AY63&lt;&gt;"#",$P68-Main!$AY63,"#")</f>
        <v>#</v>
      </c>
      <c r="R68" s="35">
        <f>Main!E63*Mask!G$7</f>
        <v>0</v>
      </c>
      <c r="S68" s="35">
        <f>Main!F63*Mask!H$7</f>
        <v>0</v>
      </c>
      <c r="T68" s="35">
        <f>Main!G63*Mask!I$7</f>
        <v>0</v>
      </c>
      <c r="U68" s="35">
        <f>Main!H63*Mask!J$7</f>
        <v>0</v>
      </c>
      <c r="V68" s="35">
        <f>Main!I63*Mask!K$7</f>
        <v>0</v>
      </c>
      <c r="W68" s="35">
        <f>Main!J63*Mask!L$7</f>
        <v>0</v>
      </c>
      <c r="X68" s="35">
        <f>Main!K63*Mask!M$7</f>
        <v>0</v>
      </c>
      <c r="Y68" s="35">
        <f>Main!L63*Mask!N$7</f>
        <v>0</v>
      </c>
      <c r="Z68" s="35">
        <f>Main!M63*Mask!O$7</f>
        <v>0</v>
      </c>
      <c r="AA68" s="35">
        <f>Main!N63*Mask!P$7</f>
        <v>0</v>
      </c>
      <c r="AB68" s="35">
        <f>Main!O63*Mask!Q$7</f>
        <v>0</v>
      </c>
      <c r="AC68" s="35">
        <f>Main!P63*Mask!R$7</f>
        <v>0</v>
      </c>
      <c r="AD68" s="35">
        <f>Main!Q63*Mask!S$7</f>
        <v>0</v>
      </c>
      <c r="AE68" s="35">
        <f>Main!R63*Mask!T$7</f>
        <v>0</v>
      </c>
      <c r="AF68" s="35">
        <f>Main!S63*Mask!U$7</f>
        <v>0</v>
      </c>
      <c r="AG68" s="35">
        <f>Main!T63*Mask!V$7</f>
        <v>0</v>
      </c>
      <c r="AH68" s="35">
        <f>Main!U63*Mask!W$7</f>
        <v>0</v>
      </c>
      <c r="AI68" s="35">
        <f>Main!V63*Mask!X$7</f>
        <v>0</v>
      </c>
      <c r="AJ68" s="35">
        <f>Main!W63*Mask!Y$7</f>
        <v>0</v>
      </c>
      <c r="AK68" s="35">
        <f>Main!X63*Mask!Z$7</f>
        <v>0</v>
      </c>
      <c r="AL68" s="35">
        <f>Main!Y63*Mask!AA$7</f>
        <v>0</v>
      </c>
      <c r="AM68" s="35">
        <f>Main!Z63*Mask!AB$7</f>
        <v>0</v>
      </c>
      <c r="AN68" s="35"/>
      <c r="AO68" s="35">
        <f>IF(OR($A$1&lt;=Main!AA$4,ISBLANK($N68)),0,Main!AA63)</f>
        <v>0</v>
      </c>
      <c r="AP68" s="35">
        <f>IF(OR($A$1&lt;=Main!AB$4,ISBLANK($N68)),0,Main!AB63)</f>
        <v>0</v>
      </c>
      <c r="AQ68" s="35">
        <f>IF(OR($A$1&lt;=Main!AC$4,ISBLANK($N68)),0,Main!AC63)</f>
        <v>0</v>
      </c>
      <c r="AR68" s="35">
        <f>IF(OR($A$1&lt;=Main!AD$4,ISBLANK($N68)),0,Main!AD63)</f>
        <v>0</v>
      </c>
      <c r="AS68" s="35">
        <f>IF(OR($A$1&lt;=Main!AE$4,ISBLANK($N68)),0,Main!AE63)</f>
        <v>0</v>
      </c>
      <c r="AT68" s="35">
        <f>IF(OR($A$1&lt;=Main!AF$4,ISBLANK($N68)),0,Main!AF63)</f>
        <v>0</v>
      </c>
      <c r="AU68" s="35">
        <f>IF(OR($A$1&lt;=Main!AG$4,ISBLANK($N68)),0,Main!AG63)</f>
        <v>0</v>
      </c>
      <c r="AV68" s="35">
        <f>IF(OR($A$1&lt;=Main!AH$4,ISBLANK($N68)),0,Main!AH63)</f>
        <v>0</v>
      </c>
      <c r="AW68" s="35">
        <f>IF(OR($A$1&lt;=Main!AI$4,ISBLANK($N68)),0,Main!AI63)</f>
        <v>0</v>
      </c>
      <c r="AX68" s="35">
        <f>IF(OR($A$1&lt;=Main!AJ$4,ISBLANK($N68)),0,Main!AJ63)</f>
        <v>0</v>
      </c>
      <c r="AY68" s="35">
        <f>IF(OR($A$1&lt;=Main!AK$4,ISBLANK($N68)),0,Main!AK63)</f>
        <v>0</v>
      </c>
      <c r="AZ68" s="35">
        <f>IF(OR($A$1&lt;=Main!AL$4,ISBLANK($N68)),0,Main!AL63)</f>
        <v>0</v>
      </c>
      <c r="BA68" s="35">
        <f>IF(OR($A$1&lt;=Main!AM$4,ISBLANK($N68)),0,Main!AM63)</f>
        <v>0</v>
      </c>
      <c r="BB68" s="35">
        <f>IF(OR($A$1&lt;=Main!AN$4,ISBLANK($N68)),0,Main!AN63)</f>
        <v>0</v>
      </c>
      <c r="BC68" s="35">
        <f>IF(OR($A$1&lt;=Main!AO$4,ISBLANK($N68)),0,Main!AO63)</f>
        <v>0</v>
      </c>
      <c r="BD68" s="35">
        <f>IF(OR($A$1&lt;=Main!AP$4,ISBLANK($N68)),0,Main!AP63)</f>
        <v>0</v>
      </c>
      <c r="BE68" s="35">
        <f>IF(OR($A$1&lt;=Main!AQ$4,ISBLANK($N68)),0,Main!AQ63)</f>
        <v>0</v>
      </c>
      <c r="BF68" s="35">
        <f>IF(OR($A$1&lt;=Main!AR$4,ISBLANK($N68)),0,Main!AR63)</f>
        <v>0</v>
      </c>
      <c r="BG68" s="35">
        <f>IF(OR($A$1&lt;=Main!AS$4,ISBLANK($N68)),0,Main!AS63)</f>
        <v>0</v>
      </c>
      <c r="BH68" s="35">
        <f>IF(OR($A$1&lt;=Main!AT$4,ISBLANK($N68)),0,Main!AT63)</f>
        <v>0</v>
      </c>
      <c r="BI68" s="35">
        <f>IF(OR($A$1&lt;=Main!AU$4,ISBLANK($N68)),0,Main!AU63)</f>
        <v>0</v>
      </c>
      <c r="BJ68" s="35">
        <f>IF(OR($A$1&lt;=Main!AV$4,ISBLANK($N68)),0,Main!AV63)</f>
        <v>0</v>
      </c>
    </row>
    <row r="69" spans="12:62">
      <c r="N69" s="6" t="str">
        <f>Main!$A64&amp;Main!$B64</f>
        <v/>
      </c>
      <c r="O69" s="145">
        <f t="shared" si="2"/>
        <v>0</v>
      </c>
      <c r="P69" s="150">
        <f t="shared" si="5"/>
        <v>33</v>
      </c>
      <c r="Q69" s="150" t="str">
        <f ca="1">IF(Main!$AY64&lt;&gt;"#",$P69-Main!$AY64,"#")</f>
        <v>#</v>
      </c>
      <c r="R69" s="35">
        <f>Main!E64*Mask!G$7</f>
        <v>0</v>
      </c>
      <c r="S69" s="35">
        <f>Main!F64*Mask!H$7</f>
        <v>0</v>
      </c>
      <c r="T69" s="35">
        <f>Main!G64*Mask!I$7</f>
        <v>0</v>
      </c>
      <c r="U69" s="35">
        <f>Main!H64*Mask!J$7</f>
        <v>0</v>
      </c>
      <c r="V69" s="35">
        <f>Main!I64*Mask!K$7</f>
        <v>0</v>
      </c>
      <c r="W69" s="35">
        <f>Main!J64*Mask!L$7</f>
        <v>0</v>
      </c>
      <c r="X69" s="35">
        <f>Main!K64*Mask!M$7</f>
        <v>0</v>
      </c>
      <c r="Y69" s="35">
        <f>Main!L64*Mask!N$7</f>
        <v>0</v>
      </c>
      <c r="Z69" s="35">
        <f>Main!M64*Mask!O$7</f>
        <v>0</v>
      </c>
      <c r="AA69" s="35">
        <f>Main!N64*Mask!P$7</f>
        <v>0</v>
      </c>
      <c r="AB69" s="35">
        <f>Main!O64*Mask!Q$7</f>
        <v>0</v>
      </c>
      <c r="AC69" s="35">
        <f>Main!P64*Mask!R$7</f>
        <v>0</v>
      </c>
      <c r="AD69" s="35">
        <f>Main!Q64*Mask!S$7</f>
        <v>0</v>
      </c>
      <c r="AE69" s="35">
        <f>Main!R64*Mask!T$7</f>
        <v>0</v>
      </c>
      <c r="AF69" s="35">
        <f>Main!S64*Mask!U$7</f>
        <v>0</v>
      </c>
      <c r="AG69" s="35">
        <f>Main!T64*Mask!V$7</f>
        <v>0</v>
      </c>
      <c r="AH69" s="35">
        <f>Main!U64*Mask!W$7</f>
        <v>0</v>
      </c>
      <c r="AI69" s="35">
        <f>Main!V64*Mask!X$7</f>
        <v>0</v>
      </c>
      <c r="AJ69" s="35">
        <f>Main!W64*Mask!Y$7</f>
        <v>0</v>
      </c>
      <c r="AK69" s="35">
        <f>Main!X64*Mask!Z$7</f>
        <v>0</v>
      </c>
      <c r="AL69" s="35">
        <f>Main!Y64*Mask!AA$7</f>
        <v>0</v>
      </c>
      <c r="AM69" s="35">
        <f>Main!Z64*Mask!AB$7</f>
        <v>0</v>
      </c>
      <c r="AN69" s="35"/>
      <c r="AO69" s="35">
        <f>IF(OR($A$1&lt;=Main!AA$4,ISBLANK($N69)),0,Main!AA64)</f>
        <v>0</v>
      </c>
      <c r="AP69" s="35">
        <f>IF(OR($A$1&lt;=Main!AB$4,ISBLANK($N69)),0,Main!AB64)</f>
        <v>0</v>
      </c>
      <c r="AQ69" s="35">
        <f>IF(OR($A$1&lt;=Main!AC$4,ISBLANK($N69)),0,Main!AC64)</f>
        <v>0</v>
      </c>
      <c r="AR69" s="35">
        <f>IF(OR($A$1&lt;=Main!AD$4,ISBLANK($N69)),0,Main!AD64)</f>
        <v>0</v>
      </c>
      <c r="AS69" s="35">
        <f>IF(OR($A$1&lt;=Main!AE$4,ISBLANK($N69)),0,Main!AE64)</f>
        <v>0</v>
      </c>
      <c r="AT69" s="35">
        <f>IF(OR($A$1&lt;=Main!AF$4,ISBLANK($N69)),0,Main!AF64)</f>
        <v>0</v>
      </c>
      <c r="AU69" s="35">
        <f>IF(OR($A$1&lt;=Main!AG$4,ISBLANK($N69)),0,Main!AG64)</f>
        <v>0</v>
      </c>
      <c r="AV69" s="35">
        <f>IF(OR($A$1&lt;=Main!AH$4,ISBLANK($N69)),0,Main!AH64)</f>
        <v>0</v>
      </c>
      <c r="AW69" s="35">
        <f>IF(OR($A$1&lt;=Main!AI$4,ISBLANK($N69)),0,Main!AI64)</f>
        <v>0</v>
      </c>
      <c r="AX69" s="35">
        <f>IF(OR($A$1&lt;=Main!AJ$4,ISBLANK($N69)),0,Main!AJ64)</f>
        <v>0</v>
      </c>
      <c r="AY69" s="35">
        <f>IF(OR($A$1&lt;=Main!AK$4,ISBLANK($N69)),0,Main!AK64)</f>
        <v>0</v>
      </c>
      <c r="AZ69" s="35">
        <f>IF(OR($A$1&lt;=Main!AL$4,ISBLANK($N69)),0,Main!AL64)</f>
        <v>0</v>
      </c>
      <c r="BA69" s="35">
        <f>IF(OR($A$1&lt;=Main!AM$4,ISBLANK($N69)),0,Main!AM64)</f>
        <v>0</v>
      </c>
      <c r="BB69" s="35">
        <f>IF(OR($A$1&lt;=Main!AN$4,ISBLANK($N69)),0,Main!AN64)</f>
        <v>0</v>
      </c>
      <c r="BC69" s="35">
        <f>IF(OR($A$1&lt;=Main!AO$4,ISBLANK($N69)),0,Main!AO64)</f>
        <v>0</v>
      </c>
      <c r="BD69" s="35">
        <f>IF(OR($A$1&lt;=Main!AP$4,ISBLANK($N69)),0,Main!AP64)</f>
        <v>0</v>
      </c>
      <c r="BE69" s="35">
        <f>IF(OR($A$1&lt;=Main!AQ$4,ISBLANK($N69)),0,Main!AQ64)</f>
        <v>0</v>
      </c>
      <c r="BF69" s="35">
        <f>IF(OR($A$1&lt;=Main!AR$4,ISBLANK($N69)),0,Main!AR64)</f>
        <v>0</v>
      </c>
      <c r="BG69" s="35">
        <f>IF(OR($A$1&lt;=Main!AS$4,ISBLANK($N69)),0,Main!AS64)</f>
        <v>0</v>
      </c>
      <c r="BH69" s="35">
        <f>IF(OR($A$1&lt;=Main!AT$4,ISBLANK($N69)),0,Main!AT64)</f>
        <v>0</v>
      </c>
      <c r="BI69" s="35">
        <f>IF(OR($A$1&lt;=Main!AU$4,ISBLANK($N69)),0,Main!AU64)</f>
        <v>0</v>
      </c>
      <c r="BJ69" s="35">
        <f>IF(OR($A$1&lt;=Main!AV$4,ISBLANK($N69)),0,Main!AV64)</f>
        <v>0</v>
      </c>
    </row>
    <row r="70" spans="12:62">
      <c r="L70" s="146">
        <f>VLOOKUP($E11,Mask!$A$2:$C$102,$M$8,0)</f>
        <v>55</v>
      </c>
      <c r="M70" s="6">
        <f>L70*(1+$D$7)*$D$4/100*$D$8</f>
        <v>123.75</v>
      </c>
      <c r="N70" s="6" t="str">
        <f>Main!$A65&amp;Main!$B65</f>
        <v/>
      </c>
      <c r="O70" s="145">
        <f t="shared" si="2"/>
        <v>0</v>
      </c>
      <c r="P70" s="150">
        <f t="shared" si="5"/>
        <v>33</v>
      </c>
      <c r="Q70" s="150" t="str">
        <f ca="1">IF(Main!$AY65&lt;&gt;"#",$P70-Main!$AY65,"#")</f>
        <v>#</v>
      </c>
      <c r="R70" s="35">
        <f>Main!E65*Mask!G$7</f>
        <v>0</v>
      </c>
      <c r="S70" s="35">
        <f>Main!F65*Mask!H$7</f>
        <v>0</v>
      </c>
      <c r="T70" s="35">
        <f>Main!G65*Mask!I$7</f>
        <v>0</v>
      </c>
      <c r="U70" s="35">
        <f>Main!H65*Mask!J$7</f>
        <v>0</v>
      </c>
      <c r="V70" s="35">
        <f>Main!I65*Mask!K$7</f>
        <v>0</v>
      </c>
      <c r="W70" s="35">
        <f>Main!J65*Mask!L$7</f>
        <v>0</v>
      </c>
      <c r="X70" s="35">
        <f>Main!K65*Mask!M$7</f>
        <v>0</v>
      </c>
      <c r="Y70" s="35">
        <f>Main!L65*Mask!N$7</f>
        <v>0</v>
      </c>
      <c r="Z70" s="35">
        <f>Main!M65*Mask!O$7</f>
        <v>0</v>
      </c>
      <c r="AA70" s="35">
        <f>Main!N65*Mask!P$7</f>
        <v>0</v>
      </c>
      <c r="AB70" s="35">
        <f>Main!O65*Mask!Q$7</f>
        <v>0</v>
      </c>
      <c r="AC70" s="35">
        <f>Main!P65*Mask!R$7</f>
        <v>0</v>
      </c>
      <c r="AD70" s="35">
        <f>Main!Q65*Mask!S$7</f>
        <v>0</v>
      </c>
      <c r="AE70" s="35">
        <f>Main!R65*Mask!T$7</f>
        <v>0</v>
      </c>
      <c r="AF70" s="35">
        <f>Main!S65*Mask!U$7</f>
        <v>0</v>
      </c>
      <c r="AG70" s="35">
        <f>Main!T65*Mask!V$7</f>
        <v>0</v>
      </c>
      <c r="AH70" s="35">
        <f>Main!U65*Mask!W$7</f>
        <v>0</v>
      </c>
      <c r="AI70" s="35">
        <f>Main!V65*Mask!X$7</f>
        <v>0</v>
      </c>
      <c r="AJ70" s="35">
        <f>Main!W65*Mask!Y$7</f>
        <v>0</v>
      </c>
      <c r="AK70" s="35">
        <f>Main!X65*Mask!Z$7</f>
        <v>0</v>
      </c>
      <c r="AL70" s="35">
        <f>Main!Y65*Mask!AA$7</f>
        <v>0</v>
      </c>
      <c r="AM70" s="35">
        <f>Main!Z65*Mask!AB$7</f>
        <v>0</v>
      </c>
      <c r="AN70" s="35"/>
      <c r="AO70" s="35">
        <f>IF(OR($A$1&lt;=Main!AA$4,ISBLANK($N70)),0,Main!AA65)</f>
        <v>0</v>
      </c>
      <c r="AP70" s="35">
        <f>IF(OR($A$1&lt;=Main!AB$4,ISBLANK($N70)),0,Main!AB65)</f>
        <v>0</v>
      </c>
      <c r="AQ70" s="35">
        <f>IF(OR($A$1&lt;=Main!AC$4,ISBLANK($N70)),0,Main!AC65)</f>
        <v>0</v>
      </c>
      <c r="AR70" s="35">
        <f>IF(OR($A$1&lt;=Main!AD$4,ISBLANK($N70)),0,Main!AD65)</f>
        <v>0</v>
      </c>
      <c r="AS70" s="35">
        <f>IF(OR($A$1&lt;=Main!AE$4,ISBLANK($N70)),0,Main!AE65)</f>
        <v>0</v>
      </c>
      <c r="AT70" s="35">
        <f>IF(OR($A$1&lt;=Main!AF$4,ISBLANK($N70)),0,Main!AF65)</f>
        <v>0</v>
      </c>
      <c r="AU70" s="35">
        <f>IF(OR($A$1&lt;=Main!AG$4,ISBLANK($N70)),0,Main!AG65)</f>
        <v>0</v>
      </c>
      <c r="AV70" s="35">
        <f>IF(OR($A$1&lt;=Main!AH$4,ISBLANK($N70)),0,Main!AH65)</f>
        <v>0</v>
      </c>
      <c r="AW70" s="35">
        <f>IF(OR($A$1&lt;=Main!AI$4,ISBLANK($N70)),0,Main!AI65)</f>
        <v>0</v>
      </c>
      <c r="AX70" s="35">
        <f>IF(OR($A$1&lt;=Main!AJ$4,ISBLANK($N70)),0,Main!AJ65)</f>
        <v>0</v>
      </c>
      <c r="AY70" s="35">
        <f>IF(OR($A$1&lt;=Main!AK$4,ISBLANK($N70)),0,Main!AK65)</f>
        <v>0</v>
      </c>
      <c r="AZ70" s="35">
        <f>IF(OR($A$1&lt;=Main!AL$4,ISBLANK($N70)),0,Main!AL65)</f>
        <v>0</v>
      </c>
      <c r="BA70" s="35">
        <f>IF(OR($A$1&lt;=Main!AM$4,ISBLANK($N70)),0,Main!AM65)</f>
        <v>0</v>
      </c>
      <c r="BB70" s="35">
        <f>IF(OR($A$1&lt;=Main!AN$4,ISBLANK($N70)),0,Main!AN65)</f>
        <v>0</v>
      </c>
      <c r="BC70" s="35">
        <f>IF(OR($A$1&lt;=Main!AO$4,ISBLANK($N70)),0,Main!AO65)</f>
        <v>0</v>
      </c>
      <c r="BD70" s="35">
        <f>IF(OR($A$1&lt;=Main!AP$4,ISBLANK($N70)),0,Main!AP65)</f>
        <v>0</v>
      </c>
      <c r="BE70" s="35">
        <f>IF(OR($A$1&lt;=Main!AQ$4,ISBLANK($N70)),0,Main!AQ65)</f>
        <v>0</v>
      </c>
      <c r="BF70" s="35">
        <f>IF(OR($A$1&lt;=Main!AR$4,ISBLANK($N70)),0,Main!AR65)</f>
        <v>0</v>
      </c>
      <c r="BG70" s="35">
        <f>IF(OR($A$1&lt;=Main!AS$4,ISBLANK($N70)),0,Main!AS65)</f>
        <v>0</v>
      </c>
      <c r="BH70" s="35">
        <f>IF(OR($A$1&lt;=Main!AT$4,ISBLANK($N70)),0,Main!AT65)</f>
        <v>0</v>
      </c>
      <c r="BI70" s="35">
        <f>IF(OR($A$1&lt;=Main!AU$4,ISBLANK($N70)),0,Main!AU65)</f>
        <v>0</v>
      </c>
      <c r="BJ70" s="35">
        <f>IF(OR($A$1&lt;=Main!AV$4,ISBLANK($N70)),0,Main!AV65)</f>
        <v>0</v>
      </c>
    </row>
    <row r="71" spans="12:62">
      <c r="L71" s="146">
        <f>VLOOKUP($E12,Mask!$A$2:$C$102,$M$8,0)</f>
        <v>40</v>
      </c>
      <c r="M71" s="6">
        <f t="shared" ref="M71:M119" si="6">L71*(1+$D$7)*$D$4/100*$D$8</f>
        <v>90</v>
      </c>
      <c r="N71" s="6" t="str">
        <f>Main!$A66&amp;Main!$B66</f>
        <v/>
      </c>
      <c r="O71" s="145">
        <f t="shared" si="2"/>
        <v>0</v>
      </c>
      <c r="P71" s="150">
        <f t="shared" si="5"/>
        <v>33</v>
      </c>
      <c r="Q71" s="150" t="str">
        <f ca="1">IF(Main!$AY66&lt;&gt;"#",$P71-Main!$AY66,"#")</f>
        <v>#</v>
      </c>
      <c r="R71" s="35">
        <f>Main!E66*Mask!G$7</f>
        <v>0</v>
      </c>
      <c r="S71" s="35">
        <f>Main!F66*Mask!H$7</f>
        <v>0</v>
      </c>
      <c r="T71" s="35">
        <f>Main!G66*Mask!I$7</f>
        <v>0</v>
      </c>
      <c r="U71" s="35">
        <f>Main!H66*Mask!J$7</f>
        <v>0</v>
      </c>
      <c r="V71" s="35">
        <f>Main!I66*Mask!K$7</f>
        <v>0</v>
      </c>
      <c r="W71" s="35">
        <f>Main!J66*Mask!L$7</f>
        <v>0</v>
      </c>
      <c r="X71" s="35">
        <f>Main!K66*Mask!M$7</f>
        <v>0</v>
      </c>
      <c r="Y71" s="35">
        <f>Main!L66*Mask!N$7</f>
        <v>0</v>
      </c>
      <c r="Z71" s="35">
        <f>Main!M66*Mask!O$7</f>
        <v>0</v>
      </c>
      <c r="AA71" s="35">
        <f>Main!N66*Mask!P$7</f>
        <v>0</v>
      </c>
      <c r="AB71" s="35">
        <f>Main!O66*Mask!Q$7</f>
        <v>0</v>
      </c>
      <c r="AC71" s="35">
        <f>Main!P66*Mask!R$7</f>
        <v>0</v>
      </c>
      <c r="AD71" s="35">
        <f>Main!Q66*Mask!S$7</f>
        <v>0</v>
      </c>
      <c r="AE71" s="35">
        <f>Main!R66*Mask!T$7</f>
        <v>0</v>
      </c>
      <c r="AF71" s="35">
        <f>Main!S66*Mask!U$7</f>
        <v>0</v>
      </c>
      <c r="AG71" s="35">
        <f>Main!T66*Mask!V$7</f>
        <v>0</v>
      </c>
      <c r="AH71" s="35">
        <f>Main!U66*Mask!W$7</f>
        <v>0</v>
      </c>
      <c r="AI71" s="35">
        <f>Main!V66*Mask!X$7</f>
        <v>0</v>
      </c>
      <c r="AJ71" s="35">
        <f>Main!W66*Mask!Y$7</f>
        <v>0</v>
      </c>
      <c r="AK71" s="35">
        <f>Main!X66*Mask!Z$7</f>
        <v>0</v>
      </c>
      <c r="AL71" s="35">
        <f>Main!Y66*Mask!AA$7</f>
        <v>0</v>
      </c>
      <c r="AM71" s="35">
        <f>Main!Z66*Mask!AB$7</f>
        <v>0</v>
      </c>
      <c r="AN71" s="35"/>
      <c r="AO71" s="35">
        <f>IF(OR($A$1&lt;=Main!AA$4,ISBLANK($N71)),0,Main!AA66)</f>
        <v>0</v>
      </c>
      <c r="AP71" s="35">
        <f>IF(OR($A$1&lt;=Main!AB$4,ISBLANK($N71)),0,Main!AB66)</f>
        <v>0</v>
      </c>
      <c r="AQ71" s="35">
        <f>IF(OR($A$1&lt;=Main!AC$4,ISBLANK($N71)),0,Main!AC66)</f>
        <v>0</v>
      </c>
      <c r="AR71" s="35">
        <f>IF(OR($A$1&lt;=Main!AD$4,ISBLANK($N71)),0,Main!AD66)</f>
        <v>0</v>
      </c>
      <c r="AS71" s="35">
        <f>IF(OR($A$1&lt;=Main!AE$4,ISBLANK($N71)),0,Main!AE66)</f>
        <v>0</v>
      </c>
      <c r="AT71" s="35">
        <f>IF(OR($A$1&lt;=Main!AF$4,ISBLANK($N71)),0,Main!AF66)</f>
        <v>0</v>
      </c>
      <c r="AU71" s="35">
        <f>IF(OR($A$1&lt;=Main!AG$4,ISBLANK($N71)),0,Main!AG66)</f>
        <v>0</v>
      </c>
      <c r="AV71" s="35">
        <f>IF(OR($A$1&lt;=Main!AH$4,ISBLANK($N71)),0,Main!AH66)</f>
        <v>0</v>
      </c>
      <c r="AW71" s="35">
        <f>IF(OR($A$1&lt;=Main!AI$4,ISBLANK($N71)),0,Main!AI66)</f>
        <v>0</v>
      </c>
      <c r="AX71" s="35">
        <f>IF(OR($A$1&lt;=Main!AJ$4,ISBLANK($N71)),0,Main!AJ66)</f>
        <v>0</v>
      </c>
      <c r="AY71" s="35">
        <f>IF(OR($A$1&lt;=Main!AK$4,ISBLANK($N71)),0,Main!AK66)</f>
        <v>0</v>
      </c>
      <c r="AZ71" s="35">
        <f>IF(OR($A$1&lt;=Main!AL$4,ISBLANK($N71)),0,Main!AL66)</f>
        <v>0</v>
      </c>
      <c r="BA71" s="35">
        <f>IF(OR($A$1&lt;=Main!AM$4,ISBLANK($N71)),0,Main!AM66)</f>
        <v>0</v>
      </c>
      <c r="BB71" s="35">
        <f>IF(OR($A$1&lt;=Main!AN$4,ISBLANK($N71)),0,Main!AN66)</f>
        <v>0</v>
      </c>
      <c r="BC71" s="35">
        <f>IF(OR($A$1&lt;=Main!AO$4,ISBLANK($N71)),0,Main!AO66)</f>
        <v>0</v>
      </c>
      <c r="BD71" s="35">
        <f>IF(OR($A$1&lt;=Main!AP$4,ISBLANK($N71)),0,Main!AP66)</f>
        <v>0</v>
      </c>
      <c r="BE71" s="35">
        <f>IF(OR($A$1&lt;=Main!AQ$4,ISBLANK($N71)),0,Main!AQ66)</f>
        <v>0</v>
      </c>
      <c r="BF71" s="35">
        <f>IF(OR($A$1&lt;=Main!AR$4,ISBLANK($N71)),0,Main!AR66)</f>
        <v>0</v>
      </c>
      <c r="BG71" s="35">
        <f>IF(OR($A$1&lt;=Main!AS$4,ISBLANK($N71)),0,Main!AS66)</f>
        <v>0</v>
      </c>
      <c r="BH71" s="35">
        <f>IF(OR($A$1&lt;=Main!AT$4,ISBLANK($N71)),0,Main!AT66)</f>
        <v>0</v>
      </c>
      <c r="BI71" s="35">
        <f>IF(OR($A$1&lt;=Main!AU$4,ISBLANK($N71)),0,Main!AU66)</f>
        <v>0</v>
      </c>
      <c r="BJ71" s="35">
        <f>IF(OR($A$1&lt;=Main!AV$4,ISBLANK($N71)),0,Main!AV66)</f>
        <v>0</v>
      </c>
    </row>
    <row r="72" spans="12:62">
      <c r="L72" s="146">
        <f>VLOOKUP($E13,Mask!$A$2:$C$102,$M$8,0)</f>
        <v>40</v>
      </c>
      <c r="M72" s="6">
        <f t="shared" si="6"/>
        <v>90</v>
      </c>
      <c r="N72" s="6" t="str">
        <f>Main!$A67&amp;Main!$B67</f>
        <v/>
      </c>
      <c r="O72" s="145">
        <f t="shared" si="2"/>
        <v>0</v>
      </c>
      <c r="P72" s="150">
        <f t="shared" si="5"/>
        <v>33</v>
      </c>
      <c r="Q72" s="150" t="str">
        <f ca="1">IF(Main!$AY67&lt;&gt;"#",$P72-Main!$AY67,"#")</f>
        <v>#</v>
      </c>
      <c r="R72" s="35">
        <f>Main!E67*Mask!G$7</f>
        <v>0</v>
      </c>
      <c r="S72" s="35">
        <f>Main!F67*Mask!H$7</f>
        <v>0</v>
      </c>
      <c r="T72" s="35">
        <f>Main!G67*Mask!I$7</f>
        <v>0</v>
      </c>
      <c r="U72" s="35">
        <f>Main!H67*Mask!J$7</f>
        <v>0</v>
      </c>
      <c r="V72" s="35">
        <f>Main!I67*Mask!K$7</f>
        <v>0</v>
      </c>
      <c r="W72" s="35">
        <f>Main!J67*Mask!L$7</f>
        <v>0</v>
      </c>
      <c r="X72" s="35">
        <f>Main!K67*Mask!M$7</f>
        <v>0</v>
      </c>
      <c r="Y72" s="35">
        <f>Main!L67*Mask!N$7</f>
        <v>0</v>
      </c>
      <c r="Z72" s="35">
        <f>Main!M67*Mask!O$7</f>
        <v>0</v>
      </c>
      <c r="AA72" s="35">
        <f>Main!N67*Mask!P$7</f>
        <v>0</v>
      </c>
      <c r="AB72" s="35">
        <f>Main!O67*Mask!Q$7</f>
        <v>0</v>
      </c>
      <c r="AC72" s="35">
        <f>Main!P67*Mask!R$7</f>
        <v>0</v>
      </c>
      <c r="AD72" s="35">
        <f>Main!Q67*Mask!S$7</f>
        <v>0</v>
      </c>
      <c r="AE72" s="35">
        <f>Main!R67*Mask!T$7</f>
        <v>0</v>
      </c>
      <c r="AF72" s="35">
        <f>Main!S67*Mask!U$7</f>
        <v>0</v>
      </c>
      <c r="AG72" s="35">
        <f>Main!T67*Mask!V$7</f>
        <v>0</v>
      </c>
      <c r="AH72" s="35">
        <f>Main!U67*Mask!W$7</f>
        <v>0</v>
      </c>
      <c r="AI72" s="35">
        <f>Main!V67*Mask!X$7</f>
        <v>0</v>
      </c>
      <c r="AJ72" s="35">
        <f>Main!W67*Mask!Y$7</f>
        <v>0</v>
      </c>
      <c r="AK72" s="35">
        <f>Main!X67*Mask!Z$7</f>
        <v>0</v>
      </c>
      <c r="AL72" s="35">
        <f>Main!Y67*Mask!AA$7</f>
        <v>0</v>
      </c>
      <c r="AM72" s="35">
        <f>Main!Z67*Mask!AB$7</f>
        <v>0</v>
      </c>
      <c r="AN72" s="35"/>
      <c r="AO72" s="35">
        <f>IF(OR($A$1&lt;=Main!AA$4,ISBLANK($N72)),0,Main!AA67)</f>
        <v>0</v>
      </c>
      <c r="AP72" s="35">
        <f>IF(OR($A$1&lt;=Main!AB$4,ISBLANK($N72)),0,Main!AB67)</f>
        <v>0</v>
      </c>
      <c r="AQ72" s="35">
        <f>IF(OR($A$1&lt;=Main!AC$4,ISBLANK($N72)),0,Main!AC67)</f>
        <v>0</v>
      </c>
      <c r="AR72" s="35">
        <f>IF(OR($A$1&lt;=Main!AD$4,ISBLANK($N72)),0,Main!AD67)</f>
        <v>0</v>
      </c>
      <c r="AS72" s="35">
        <f>IF(OR($A$1&lt;=Main!AE$4,ISBLANK($N72)),0,Main!AE67)</f>
        <v>0</v>
      </c>
      <c r="AT72" s="35">
        <f>IF(OR($A$1&lt;=Main!AF$4,ISBLANK($N72)),0,Main!AF67)</f>
        <v>0</v>
      </c>
      <c r="AU72" s="35">
        <f>IF(OR($A$1&lt;=Main!AG$4,ISBLANK($N72)),0,Main!AG67)</f>
        <v>0</v>
      </c>
      <c r="AV72" s="35">
        <f>IF(OR($A$1&lt;=Main!AH$4,ISBLANK($N72)),0,Main!AH67)</f>
        <v>0</v>
      </c>
      <c r="AW72" s="35">
        <f>IF(OR($A$1&lt;=Main!AI$4,ISBLANK($N72)),0,Main!AI67)</f>
        <v>0</v>
      </c>
      <c r="AX72" s="35">
        <f>IF(OR($A$1&lt;=Main!AJ$4,ISBLANK($N72)),0,Main!AJ67)</f>
        <v>0</v>
      </c>
      <c r="AY72" s="35">
        <f>IF(OR($A$1&lt;=Main!AK$4,ISBLANK($N72)),0,Main!AK67)</f>
        <v>0</v>
      </c>
      <c r="AZ72" s="35">
        <f>IF(OR($A$1&lt;=Main!AL$4,ISBLANK($N72)),0,Main!AL67)</f>
        <v>0</v>
      </c>
      <c r="BA72" s="35">
        <f>IF(OR($A$1&lt;=Main!AM$4,ISBLANK($N72)),0,Main!AM67)</f>
        <v>0</v>
      </c>
      <c r="BB72" s="35">
        <f>IF(OR($A$1&lt;=Main!AN$4,ISBLANK($N72)),0,Main!AN67)</f>
        <v>0</v>
      </c>
      <c r="BC72" s="35">
        <f>IF(OR($A$1&lt;=Main!AO$4,ISBLANK($N72)),0,Main!AO67)</f>
        <v>0</v>
      </c>
      <c r="BD72" s="35">
        <f>IF(OR($A$1&lt;=Main!AP$4,ISBLANK($N72)),0,Main!AP67)</f>
        <v>0</v>
      </c>
      <c r="BE72" s="35">
        <f>IF(OR($A$1&lt;=Main!AQ$4,ISBLANK($N72)),0,Main!AQ67)</f>
        <v>0</v>
      </c>
      <c r="BF72" s="35">
        <f>IF(OR($A$1&lt;=Main!AR$4,ISBLANK($N72)),0,Main!AR67)</f>
        <v>0</v>
      </c>
      <c r="BG72" s="35">
        <f>IF(OR($A$1&lt;=Main!AS$4,ISBLANK($N72)),0,Main!AS67)</f>
        <v>0</v>
      </c>
      <c r="BH72" s="35">
        <f>IF(OR($A$1&lt;=Main!AT$4,ISBLANK($N72)),0,Main!AT67)</f>
        <v>0</v>
      </c>
      <c r="BI72" s="35">
        <f>IF(OR($A$1&lt;=Main!AU$4,ISBLANK($N72)),0,Main!AU67)</f>
        <v>0</v>
      </c>
      <c r="BJ72" s="35">
        <f>IF(OR($A$1&lt;=Main!AV$4,ISBLANK($N72)),0,Main!AV67)</f>
        <v>0</v>
      </c>
    </row>
    <row r="73" spans="12:62">
      <c r="L73" s="146">
        <f>VLOOKUP($E14,Mask!$A$2:$C$102,$M$8,0)</f>
        <v>0</v>
      </c>
      <c r="M73" s="6">
        <f t="shared" si="6"/>
        <v>0</v>
      </c>
      <c r="N73" s="6" t="str">
        <f>Main!$A68&amp;Main!$B68</f>
        <v/>
      </c>
      <c r="O73" s="145">
        <f t="shared" si="2"/>
        <v>0</v>
      </c>
      <c r="P73" s="150">
        <f t="shared" si="5"/>
        <v>33</v>
      </c>
      <c r="Q73" s="150" t="str">
        <f ca="1">IF(Main!$AY68&lt;&gt;"#",$P73-Main!$AY68,"#")</f>
        <v>#</v>
      </c>
      <c r="R73" s="35">
        <f>Main!E68*Mask!G$7</f>
        <v>0</v>
      </c>
      <c r="S73" s="35">
        <f>Main!F68*Mask!H$7</f>
        <v>0</v>
      </c>
      <c r="T73" s="35">
        <f>Main!G68*Mask!I$7</f>
        <v>0</v>
      </c>
      <c r="U73" s="35">
        <f>Main!H68*Mask!J$7</f>
        <v>0</v>
      </c>
      <c r="V73" s="35">
        <f>Main!I68*Mask!K$7</f>
        <v>0</v>
      </c>
      <c r="W73" s="35">
        <f>Main!J68*Mask!L$7</f>
        <v>0</v>
      </c>
      <c r="X73" s="35">
        <f>Main!K68*Mask!M$7</f>
        <v>0</v>
      </c>
      <c r="Y73" s="35">
        <f>Main!L68*Mask!N$7</f>
        <v>0</v>
      </c>
      <c r="Z73" s="35">
        <f>Main!M68*Mask!O$7</f>
        <v>0</v>
      </c>
      <c r="AA73" s="35">
        <f>Main!N68*Mask!P$7</f>
        <v>0</v>
      </c>
      <c r="AB73" s="35">
        <f>Main!O68*Mask!Q$7</f>
        <v>0</v>
      </c>
      <c r="AC73" s="35">
        <f>Main!P68*Mask!R$7</f>
        <v>0</v>
      </c>
      <c r="AD73" s="35">
        <f>Main!Q68*Mask!S$7</f>
        <v>0</v>
      </c>
      <c r="AE73" s="35">
        <f>Main!R68*Mask!T$7</f>
        <v>0</v>
      </c>
      <c r="AF73" s="35">
        <f>Main!S68*Mask!U$7</f>
        <v>0</v>
      </c>
      <c r="AG73" s="35">
        <f>Main!T68*Mask!V$7</f>
        <v>0</v>
      </c>
      <c r="AH73" s="35">
        <f>Main!U68*Mask!W$7</f>
        <v>0</v>
      </c>
      <c r="AI73" s="35">
        <f>Main!V68*Mask!X$7</f>
        <v>0</v>
      </c>
      <c r="AJ73" s="35">
        <f>Main!W68*Mask!Y$7</f>
        <v>0</v>
      </c>
      <c r="AK73" s="35">
        <f>Main!X68*Mask!Z$7</f>
        <v>0</v>
      </c>
      <c r="AL73" s="35">
        <f>Main!Y68*Mask!AA$7</f>
        <v>0</v>
      </c>
      <c r="AM73" s="35">
        <f>Main!Z68*Mask!AB$7</f>
        <v>0</v>
      </c>
      <c r="AN73" s="35"/>
      <c r="AO73" s="35">
        <f>IF(OR($A$1&lt;=Main!AA$4,ISBLANK($N73)),0,Main!AA68)</f>
        <v>0</v>
      </c>
      <c r="AP73" s="35">
        <f>IF(OR($A$1&lt;=Main!AB$4,ISBLANK($N73)),0,Main!AB68)</f>
        <v>0</v>
      </c>
      <c r="AQ73" s="35">
        <f>IF(OR($A$1&lt;=Main!AC$4,ISBLANK($N73)),0,Main!AC68)</f>
        <v>0</v>
      </c>
      <c r="AR73" s="35">
        <f>IF(OR($A$1&lt;=Main!AD$4,ISBLANK($N73)),0,Main!AD68)</f>
        <v>0</v>
      </c>
      <c r="AS73" s="35">
        <f>IF(OR($A$1&lt;=Main!AE$4,ISBLANK($N73)),0,Main!AE68)</f>
        <v>0</v>
      </c>
      <c r="AT73" s="35">
        <f>IF(OR($A$1&lt;=Main!AF$4,ISBLANK($N73)),0,Main!AF68)</f>
        <v>0</v>
      </c>
      <c r="AU73" s="35">
        <f>IF(OR($A$1&lt;=Main!AG$4,ISBLANK($N73)),0,Main!AG68)</f>
        <v>0</v>
      </c>
      <c r="AV73" s="35">
        <f>IF(OR($A$1&lt;=Main!AH$4,ISBLANK($N73)),0,Main!AH68)</f>
        <v>0</v>
      </c>
      <c r="AW73" s="35">
        <f>IF(OR($A$1&lt;=Main!AI$4,ISBLANK($N73)),0,Main!AI68)</f>
        <v>0</v>
      </c>
      <c r="AX73" s="35">
        <f>IF(OR($A$1&lt;=Main!AJ$4,ISBLANK($N73)),0,Main!AJ68)</f>
        <v>0</v>
      </c>
      <c r="AY73" s="35">
        <f>IF(OR($A$1&lt;=Main!AK$4,ISBLANK($N73)),0,Main!AK68)</f>
        <v>0</v>
      </c>
      <c r="AZ73" s="35">
        <f>IF(OR($A$1&lt;=Main!AL$4,ISBLANK($N73)),0,Main!AL68)</f>
        <v>0</v>
      </c>
      <c r="BA73" s="35">
        <f>IF(OR($A$1&lt;=Main!AM$4,ISBLANK($N73)),0,Main!AM68)</f>
        <v>0</v>
      </c>
      <c r="BB73" s="35">
        <f>IF(OR($A$1&lt;=Main!AN$4,ISBLANK($N73)),0,Main!AN68)</f>
        <v>0</v>
      </c>
      <c r="BC73" s="35">
        <f>IF(OR($A$1&lt;=Main!AO$4,ISBLANK($N73)),0,Main!AO68)</f>
        <v>0</v>
      </c>
      <c r="BD73" s="35">
        <f>IF(OR($A$1&lt;=Main!AP$4,ISBLANK($N73)),0,Main!AP68)</f>
        <v>0</v>
      </c>
      <c r="BE73" s="35">
        <f>IF(OR($A$1&lt;=Main!AQ$4,ISBLANK($N73)),0,Main!AQ68)</f>
        <v>0</v>
      </c>
      <c r="BF73" s="35">
        <f>IF(OR($A$1&lt;=Main!AR$4,ISBLANK($N73)),0,Main!AR68)</f>
        <v>0</v>
      </c>
      <c r="BG73" s="35">
        <f>IF(OR($A$1&lt;=Main!AS$4,ISBLANK($N73)),0,Main!AS68)</f>
        <v>0</v>
      </c>
      <c r="BH73" s="35">
        <f>IF(OR($A$1&lt;=Main!AT$4,ISBLANK($N73)),0,Main!AT68)</f>
        <v>0</v>
      </c>
      <c r="BI73" s="35">
        <f>IF(OR($A$1&lt;=Main!AU$4,ISBLANK($N73)),0,Main!AU68)</f>
        <v>0</v>
      </c>
      <c r="BJ73" s="35">
        <f>IF(OR($A$1&lt;=Main!AV$4,ISBLANK($N73)),0,Main!AV68)</f>
        <v>0</v>
      </c>
    </row>
    <row r="74" spans="12:62">
      <c r="L74" s="146">
        <f>VLOOKUP($E15,Mask!$A$2:$C$102,$M$8,0)</f>
        <v>0</v>
      </c>
      <c r="M74" s="6">
        <f t="shared" si="6"/>
        <v>0</v>
      </c>
      <c r="N74" s="6" t="str">
        <f>Main!$A69&amp;Main!$B69</f>
        <v/>
      </c>
      <c r="O74" s="145">
        <f t="shared" si="2"/>
        <v>0</v>
      </c>
      <c r="P74" s="150">
        <f t="shared" si="5"/>
        <v>33</v>
      </c>
      <c r="Q74" s="150" t="str">
        <f ca="1">IF(Main!$AY69&lt;&gt;"#",$P74-Main!$AY69,"#")</f>
        <v>#</v>
      </c>
      <c r="R74" s="35">
        <f>Main!E69*Mask!G$7</f>
        <v>0</v>
      </c>
      <c r="S74" s="35">
        <f>Main!F69*Mask!H$7</f>
        <v>0</v>
      </c>
      <c r="T74" s="35">
        <f>Main!G69*Mask!I$7</f>
        <v>0</v>
      </c>
      <c r="U74" s="35">
        <f>Main!H69*Mask!J$7</f>
        <v>0</v>
      </c>
      <c r="V74" s="35">
        <f>Main!I69*Mask!K$7</f>
        <v>0</v>
      </c>
      <c r="W74" s="35">
        <f>Main!J69*Mask!L$7</f>
        <v>0</v>
      </c>
      <c r="X74" s="35">
        <f>Main!K69*Mask!M$7</f>
        <v>0</v>
      </c>
      <c r="Y74" s="35">
        <f>Main!L69*Mask!N$7</f>
        <v>0</v>
      </c>
      <c r="Z74" s="35">
        <f>Main!M69*Mask!O$7</f>
        <v>0</v>
      </c>
      <c r="AA74" s="35">
        <f>Main!N69*Mask!P$7</f>
        <v>0</v>
      </c>
      <c r="AB74" s="35">
        <f>Main!O69*Mask!Q$7</f>
        <v>0</v>
      </c>
      <c r="AC74" s="35">
        <f>Main!P69*Mask!R$7</f>
        <v>0</v>
      </c>
      <c r="AD74" s="35">
        <f>Main!Q69*Mask!S$7</f>
        <v>0</v>
      </c>
      <c r="AE74" s="35">
        <f>Main!R69*Mask!T$7</f>
        <v>0</v>
      </c>
      <c r="AF74" s="35">
        <f>Main!S69*Mask!U$7</f>
        <v>0</v>
      </c>
      <c r="AG74" s="35">
        <f>Main!T69*Mask!V$7</f>
        <v>0</v>
      </c>
      <c r="AH74" s="35">
        <f>Main!U69*Mask!W$7</f>
        <v>0</v>
      </c>
      <c r="AI74" s="35">
        <f>Main!V69*Mask!X$7</f>
        <v>0</v>
      </c>
      <c r="AJ74" s="35">
        <f>Main!W69*Mask!Y$7</f>
        <v>0</v>
      </c>
      <c r="AK74" s="35">
        <f>Main!X69*Mask!Z$7</f>
        <v>0</v>
      </c>
      <c r="AL74" s="35">
        <f>Main!Y69*Mask!AA$7</f>
        <v>0</v>
      </c>
      <c r="AM74" s="35">
        <f>Main!Z69*Mask!AB$7</f>
        <v>0</v>
      </c>
      <c r="AN74" s="35"/>
      <c r="AO74" s="35">
        <f>IF(OR($A$1&lt;=Main!AA$4,ISBLANK($N74)),0,Main!AA69)</f>
        <v>0</v>
      </c>
      <c r="AP74" s="35">
        <f>IF(OR($A$1&lt;=Main!AB$4,ISBLANK($N74)),0,Main!AB69)</f>
        <v>0</v>
      </c>
      <c r="AQ74" s="35">
        <f>IF(OR($A$1&lt;=Main!AC$4,ISBLANK($N74)),0,Main!AC69)</f>
        <v>0</v>
      </c>
      <c r="AR74" s="35">
        <f>IF(OR($A$1&lt;=Main!AD$4,ISBLANK($N74)),0,Main!AD69)</f>
        <v>0</v>
      </c>
      <c r="AS74" s="35">
        <f>IF(OR($A$1&lt;=Main!AE$4,ISBLANK($N74)),0,Main!AE69)</f>
        <v>0</v>
      </c>
      <c r="AT74" s="35">
        <f>IF(OR($A$1&lt;=Main!AF$4,ISBLANK($N74)),0,Main!AF69)</f>
        <v>0</v>
      </c>
      <c r="AU74" s="35">
        <f>IF(OR($A$1&lt;=Main!AG$4,ISBLANK($N74)),0,Main!AG69)</f>
        <v>0</v>
      </c>
      <c r="AV74" s="35">
        <f>IF(OR($A$1&lt;=Main!AH$4,ISBLANK($N74)),0,Main!AH69)</f>
        <v>0</v>
      </c>
      <c r="AW74" s="35">
        <f>IF(OR($A$1&lt;=Main!AI$4,ISBLANK($N74)),0,Main!AI69)</f>
        <v>0</v>
      </c>
      <c r="AX74" s="35">
        <f>IF(OR($A$1&lt;=Main!AJ$4,ISBLANK($N74)),0,Main!AJ69)</f>
        <v>0</v>
      </c>
      <c r="AY74" s="35">
        <f>IF(OR($A$1&lt;=Main!AK$4,ISBLANK($N74)),0,Main!AK69)</f>
        <v>0</v>
      </c>
      <c r="AZ74" s="35">
        <f>IF(OR($A$1&lt;=Main!AL$4,ISBLANK($N74)),0,Main!AL69)</f>
        <v>0</v>
      </c>
      <c r="BA74" s="35">
        <f>IF(OR($A$1&lt;=Main!AM$4,ISBLANK($N74)),0,Main!AM69)</f>
        <v>0</v>
      </c>
      <c r="BB74" s="35">
        <f>IF(OR($A$1&lt;=Main!AN$4,ISBLANK($N74)),0,Main!AN69)</f>
        <v>0</v>
      </c>
      <c r="BC74" s="35">
        <f>IF(OR($A$1&lt;=Main!AO$4,ISBLANK($N74)),0,Main!AO69)</f>
        <v>0</v>
      </c>
      <c r="BD74" s="35">
        <f>IF(OR($A$1&lt;=Main!AP$4,ISBLANK($N74)),0,Main!AP69)</f>
        <v>0</v>
      </c>
      <c r="BE74" s="35">
        <f>IF(OR($A$1&lt;=Main!AQ$4,ISBLANK($N74)),0,Main!AQ69)</f>
        <v>0</v>
      </c>
      <c r="BF74" s="35">
        <f>IF(OR($A$1&lt;=Main!AR$4,ISBLANK($N74)),0,Main!AR69)</f>
        <v>0</v>
      </c>
      <c r="BG74" s="35">
        <f>IF(OR($A$1&lt;=Main!AS$4,ISBLANK($N74)),0,Main!AS69)</f>
        <v>0</v>
      </c>
      <c r="BH74" s="35">
        <f>IF(OR($A$1&lt;=Main!AT$4,ISBLANK($N74)),0,Main!AT69)</f>
        <v>0</v>
      </c>
      <c r="BI74" s="35">
        <f>IF(OR($A$1&lt;=Main!AU$4,ISBLANK($N74)),0,Main!AU69)</f>
        <v>0</v>
      </c>
      <c r="BJ74" s="35">
        <f>IF(OR($A$1&lt;=Main!AV$4,ISBLANK($N74)),0,Main!AV69)</f>
        <v>0</v>
      </c>
    </row>
    <row r="75" spans="12:62">
      <c r="L75" s="146">
        <f>VLOOKUP($E16,Mask!$A$2:$C$102,$M$8,0)</f>
        <v>0</v>
      </c>
      <c r="M75" s="6">
        <f t="shared" si="6"/>
        <v>0</v>
      </c>
      <c r="N75" s="6" t="str">
        <f>Main!$A70&amp;Main!$B70</f>
        <v/>
      </c>
      <c r="O75" s="145">
        <f t="shared" ref="O75:O138" si="7">IF(N75="",0,LARGE($R75:$BH75,1)+LARGE($R75:$BH75,2)+LARGE($R75:$BH75,3))</f>
        <v>0</v>
      </c>
      <c r="P75" s="150">
        <f t="shared" si="5"/>
        <v>33</v>
      </c>
      <c r="Q75" s="150" t="str">
        <f ca="1">IF(Main!$AY70&lt;&gt;"#",$P75-Main!$AY70,"#")</f>
        <v>#</v>
      </c>
      <c r="R75" s="35">
        <f>Main!E70*Mask!G$7</f>
        <v>0</v>
      </c>
      <c r="S75" s="35">
        <f>Main!F70*Mask!H$7</f>
        <v>0</v>
      </c>
      <c r="T75" s="35">
        <f>Main!G70*Mask!I$7</f>
        <v>0</v>
      </c>
      <c r="U75" s="35">
        <f>Main!H70*Mask!J$7</f>
        <v>0</v>
      </c>
      <c r="V75" s="35">
        <f>Main!I70*Mask!K$7</f>
        <v>0</v>
      </c>
      <c r="W75" s="35">
        <f>Main!J70*Mask!L$7</f>
        <v>0</v>
      </c>
      <c r="X75" s="35">
        <f>Main!K70*Mask!M$7</f>
        <v>0</v>
      </c>
      <c r="Y75" s="35">
        <f>Main!L70*Mask!N$7</f>
        <v>0</v>
      </c>
      <c r="Z75" s="35">
        <f>Main!M70*Mask!O$7</f>
        <v>0</v>
      </c>
      <c r="AA75" s="35">
        <f>Main!N70*Mask!P$7</f>
        <v>0</v>
      </c>
      <c r="AB75" s="35">
        <f>Main!O70*Mask!Q$7</f>
        <v>0</v>
      </c>
      <c r="AC75" s="35">
        <f>Main!P70*Mask!R$7</f>
        <v>0</v>
      </c>
      <c r="AD75" s="35">
        <f>Main!Q70*Mask!S$7</f>
        <v>0</v>
      </c>
      <c r="AE75" s="35">
        <f>Main!R70*Mask!T$7</f>
        <v>0</v>
      </c>
      <c r="AF75" s="35">
        <f>Main!S70*Mask!U$7</f>
        <v>0</v>
      </c>
      <c r="AG75" s="35">
        <f>Main!T70*Mask!V$7</f>
        <v>0</v>
      </c>
      <c r="AH75" s="35">
        <f>Main!U70*Mask!W$7</f>
        <v>0</v>
      </c>
      <c r="AI75" s="35">
        <f>Main!V70*Mask!X$7</f>
        <v>0</v>
      </c>
      <c r="AJ75" s="35">
        <f>Main!W70*Mask!Y$7</f>
        <v>0</v>
      </c>
      <c r="AK75" s="35">
        <f>Main!X70*Mask!Z$7</f>
        <v>0</v>
      </c>
      <c r="AL75" s="35">
        <f>Main!Y70*Mask!AA$7</f>
        <v>0</v>
      </c>
      <c r="AM75" s="35">
        <f>Main!Z70*Mask!AB$7</f>
        <v>0</v>
      </c>
      <c r="AN75" s="35"/>
      <c r="AO75" s="35">
        <f>IF(OR($A$1&lt;=Main!AA$4,ISBLANK($N75)),0,Main!AA70)</f>
        <v>0</v>
      </c>
      <c r="AP75" s="35">
        <f>IF(OR($A$1&lt;=Main!AB$4,ISBLANK($N75)),0,Main!AB70)</f>
        <v>0</v>
      </c>
      <c r="AQ75" s="35">
        <f>IF(OR($A$1&lt;=Main!AC$4,ISBLANK($N75)),0,Main!AC70)</f>
        <v>0</v>
      </c>
      <c r="AR75" s="35">
        <f>IF(OR($A$1&lt;=Main!AD$4,ISBLANK($N75)),0,Main!AD70)</f>
        <v>0</v>
      </c>
      <c r="AS75" s="35">
        <f>IF(OR($A$1&lt;=Main!AE$4,ISBLANK($N75)),0,Main!AE70)</f>
        <v>0</v>
      </c>
      <c r="AT75" s="35">
        <f>IF(OR($A$1&lt;=Main!AF$4,ISBLANK($N75)),0,Main!AF70)</f>
        <v>0</v>
      </c>
      <c r="AU75" s="35">
        <f>IF(OR($A$1&lt;=Main!AG$4,ISBLANK($N75)),0,Main!AG70)</f>
        <v>0</v>
      </c>
      <c r="AV75" s="35">
        <f>IF(OR($A$1&lt;=Main!AH$4,ISBLANK($N75)),0,Main!AH70)</f>
        <v>0</v>
      </c>
      <c r="AW75" s="35">
        <f>IF(OR($A$1&lt;=Main!AI$4,ISBLANK($N75)),0,Main!AI70)</f>
        <v>0</v>
      </c>
      <c r="AX75" s="35">
        <f>IF(OR($A$1&lt;=Main!AJ$4,ISBLANK($N75)),0,Main!AJ70)</f>
        <v>0</v>
      </c>
      <c r="AY75" s="35">
        <f>IF(OR($A$1&lt;=Main!AK$4,ISBLANK($N75)),0,Main!AK70)</f>
        <v>0</v>
      </c>
      <c r="AZ75" s="35">
        <f>IF(OR($A$1&lt;=Main!AL$4,ISBLANK($N75)),0,Main!AL70)</f>
        <v>0</v>
      </c>
      <c r="BA75" s="35">
        <f>IF(OR($A$1&lt;=Main!AM$4,ISBLANK($N75)),0,Main!AM70)</f>
        <v>0</v>
      </c>
      <c r="BB75" s="35">
        <f>IF(OR($A$1&lt;=Main!AN$4,ISBLANK($N75)),0,Main!AN70)</f>
        <v>0</v>
      </c>
      <c r="BC75" s="35">
        <f>IF(OR($A$1&lt;=Main!AO$4,ISBLANK($N75)),0,Main!AO70)</f>
        <v>0</v>
      </c>
      <c r="BD75" s="35">
        <f>IF(OR($A$1&lt;=Main!AP$4,ISBLANK($N75)),0,Main!AP70)</f>
        <v>0</v>
      </c>
      <c r="BE75" s="35">
        <f>IF(OR($A$1&lt;=Main!AQ$4,ISBLANK($N75)),0,Main!AQ70)</f>
        <v>0</v>
      </c>
      <c r="BF75" s="35">
        <f>IF(OR($A$1&lt;=Main!AR$4,ISBLANK($N75)),0,Main!AR70)</f>
        <v>0</v>
      </c>
      <c r="BG75" s="35">
        <f>IF(OR($A$1&lt;=Main!AS$4,ISBLANK($N75)),0,Main!AS70)</f>
        <v>0</v>
      </c>
      <c r="BH75" s="35">
        <f>IF(OR($A$1&lt;=Main!AT$4,ISBLANK($N75)),0,Main!AT70)</f>
        <v>0</v>
      </c>
      <c r="BI75" s="35">
        <f>IF(OR($A$1&lt;=Main!AU$4,ISBLANK($N75)),0,Main!AU70)</f>
        <v>0</v>
      </c>
      <c r="BJ75" s="35">
        <f>IF(OR($A$1&lt;=Main!AV$4,ISBLANK($N75)),0,Main!AV70)</f>
        <v>0</v>
      </c>
    </row>
    <row r="76" spans="12:62">
      <c r="L76" s="146">
        <f>VLOOKUP($E17,Mask!$A$2:$C$102,$M$8,0)</f>
        <v>0</v>
      </c>
      <c r="M76" s="6">
        <f t="shared" si="6"/>
        <v>0</v>
      </c>
      <c r="N76" s="6" t="str">
        <f>Main!$A71&amp;Main!$B71</f>
        <v/>
      </c>
      <c r="O76" s="145">
        <f t="shared" si="7"/>
        <v>0</v>
      </c>
      <c r="P76" s="150">
        <f t="shared" ref="P76:P139" si="8">RANK($O76,$O$11:$O$155)</f>
        <v>33</v>
      </c>
      <c r="Q76" s="150" t="str">
        <f ca="1">IF(Main!$AY71&lt;&gt;"#",$P76-Main!$AY71,"#")</f>
        <v>#</v>
      </c>
      <c r="R76" s="35">
        <f>Main!E71*Mask!G$7</f>
        <v>0</v>
      </c>
      <c r="S76" s="35">
        <f>Main!F71*Mask!H$7</f>
        <v>0</v>
      </c>
      <c r="T76" s="35">
        <f>Main!G71*Mask!I$7</f>
        <v>0</v>
      </c>
      <c r="U76" s="35">
        <f>Main!H71*Mask!J$7</f>
        <v>0</v>
      </c>
      <c r="V76" s="35">
        <f>Main!I71*Mask!K$7</f>
        <v>0</v>
      </c>
      <c r="W76" s="35">
        <f>Main!J71*Mask!L$7</f>
        <v>0</v>
      </c>
      <c r="X76" s="35">
        <f>Main!K71*Mask!M$7</f>
        <v>0</v>
      </c>
      <c r="Y76" s="35">
        <f>Main!L71*Mask!N$7</f>
        <v>0</v>
      </c>
      <c r="Z76" s="35">
        <f>Main!M71*Mask!O$7</f>
        <v>0</v>
      </c>
      <c r="AA76" s="35">
        <f>Main!N71*Mask!P$7</f>
        <v>0</v>
      </c>
      <c r="AB76" s="35">
        <f>Main!O71*Mask!Q$7</f>
        <v>0</v>
      </c>
      <c r="AC76" s="35">
        <f>Main!P71*Mask!R$7</f>
        <v>0</v>
      </c>
      <c r="AD76" s="35">
        <f>Main!Q71*Mask!S$7</f>
        <v>0</v>
      </c>
      <c r="AE76" s="35">
        <f>Main!R71*Mask!T$7</f>
        <v>0</v>
      </c>
      <c r="AF76" s="35">
        <f>Main!S71*Mask!U$7</f>
        <v>0</v>
      </c>
      <c r="AG76" s="35">
        <f>Main!T71*Mask!V$7</f>
        <v>0</v>
      </c>
      <c r="AH76" s="35">
        <f>Main!U71*Mask!W$7</f>
        <v>0</v>
      </c>
      <c r="AI76" s="35">
        <f>Main!V71*Mask!X$7</f>
        <v>0</v>
      </c>
      <c r="AJ76" s="35">
        <f>Main!W71*Mask!Y$7</f>
        <v>0</v>
      </c>
      <c r="AK76" s="35">
        <f>Main!X71*Mask!Z$7</f>
        <v>0</v>
      </c>
      <c r="AL76" s="35">
        <f>Main!Y71*Mask!AA$7</f>
        <v>0</v>
      </c>
      <c r="AM76" s="35">
        <f>Main!Z71*Mask!AB$7</f>
        <v>0</v>
      </c>
      <c r="AN76" s="35"/>
      <c r="AO76" s="35">
        <f>IF(OR($A$1&lt;=Main!AA$4,ISBLANK($N76)),0,Main!AA71)</f>
        <v>0</v>
      </c>
      <c r="AP76" s="35">
        <f>IF(OR($A$1&lt;=Main!AB$4,ISBLANK($N76)),0,Main!AB71)</f>
        <v>0</v>
      </c>
      <c r="AQ76" s="35">
        <f>IF(OR($A$1&lt;=Main!AC$4,ISBLANK($N76)),0,Main!AC71)</f>
        <v>0</v>
      </c>
      <c r="AR76" s="35">
        <f>IF(OR($A$1&lt;=Main!AD$4,ISBLANK($N76)),0,Main!AD71)</f>
        <v>0</v>
      </c>
      <c r="AS76" s="35">
        <f>IF(OR($A$1&lt;=Main!AE$4,ISBLANK($N76)),0,Main!AE71)</f>
        <v>0</v>
      </c>
      <c r="AT76" s="35">
        <f>IF(OR($A$1&lt;=Main!AF$4,ISBLANK($N76)),0,Main!AF71)</f>
        <v>0</v>
      </c>
      <c r="AU76" s="35">
        <f>IF(OR($A$1&lt;=Main!AG$4,ISBLANK($N76)),0,Main!AG71)</f>
        <v>0</v>
      </c>
      <c r="AV76" s="35">
        <f>IF(OR($A$1&lt;=Main!AH$4,ISBLANK($N76)),0,Main!AH71)</f>
        <v>0</v>
      </c>
      <c r="AW76" s="35">
        <f>IF(OR($A$1&lt;=Main!AI$4,ISBLANK($N76)),0,Main!AI71)</f>
        <v>0</v>
      </c>
      <c r="AX76" s="35">
        <f>IF(OR($A$1&lt;=Main!AJ$4,ISBLANK($N76)),0,Main!AJ71)</f>
        <v>0</v>
      </c>
      <c r="AY76" s="35">
        <f>IF(OR($A$1&lt;=Main!AK$4,ISBLANK($N76)),0,Main!AK71)</f>
        <v>0</v>
      </c>
      <c r="AZ76" s="35">
        <f>IF(OR($A$1&lt;=Main!AL$4,ISBLANK($N76)),0,Main!AL71)</f>
        <v>0</v>
      </c>
      <c r="BA76" s="35">
        <f>IF(OR($A$1&lt;=Main!AM$4,ISBLANK($N76)),0,Main!AM71)</f>
        <v>0</v>
      </c>
      <c r="BB76" s="35">
        <f>IF(OR($A$1&lt;=Main!AN$4,ISBLANK($N76)),0,Main!AN71)</f>
        <v>0</v>
      </c>
      <c r="BC76" s="35">
        <f>IF(OR($A$1&lt;=Main!AO$4,ISBLANK($N76)),0,Main!AO71)</f>
        <v>0</v>
      </c>
      <c r="BD76" s="35">
        <f>IF(OR($A$1&lt;=Main!AP$4,ISBLANK($N76)),0,Main!AP71)</f>
        <v>0</v>
      </c>
      <c r="BE76" s="35">
        <f>IF(OR($A$1&lt;=Main!AQ$4,ISBLANK($N76)),0,Main!AQ71)</f>
        <v>0</v>
      </c>
      <c r="BF76" s="35">
        <f>IF(OR($A$1&lt;=Main!AR$4,ISBLANK($N76)),0,Main!AR71)</f>
        <v>0</v>
      </c>
      <c r="BG76" s="35">
        <f>IF(OR($A$1&lt;=Main!AS$4,ISBLANK($N76)),0,Main!AS71)</f>
        <v>0</v>
      </c>
      <c r="BH76" s="35">
        <f>IF(OR($A$1&lt;=Main!AT$4,ISBLANK($N76)),0,Main!AT71)</f>
        <v>0</v>
      </c>
      <c r="BI76" s="35">
        <f>IF(OR($A$1&lt;=Main!AU$4,ISBLANK($N76)),0,Main!AU71)</f>
        <v>0</v>
      </c>
      <c r="BJ76" s="35">
        <f>IF(OR($A$1&lt;=Main!AV$4,ISBLANK($N76)),0,Main!AV71)</f>
        <v>0</v>
      </c>
    </row>
    <row r="77" spans="12:62">
      <c r="L77" s="146">
        <f>VLOOKUP($E18,Mask!$A$2:$C$102,$M$8,0)</f>
        <v>0</v>
      </c>
      <c r="M77" s="6">
        <f t="shared" si="6"/>
        <v>0</v>
      </c>
      <c r="N77" s="6" t="str">
        <f>Main!$A72&amp;Main!$B72</f>
        <v/>
      </c>
      <c r="O77" s="145">
        <f t="shared" si="7"/>
        <v>0</v>
      </c>
      <c r="P77" s="150">
        <f t="shared" si="8"/>
        <v>33</v>
      </c>
      <c r="Q77" s="150" t="str">
        <f ca="1">IF(Main!$AY72&lt;&gt;"#",$P77-Main!$AY72,"#")</f>
        <v>#</v>
      </c>
      <c r="R77" s="35">
        <f>Main!E72*Mask!G$7</f>
        <v>0</v>
      </c>
      <c r="S77" s="35">
        <f>Main!F72*Mask!H$7</f>
        <v>0</v>
      </c>
      <c r="T77" s="35">
        <f>Main!G72*Mask!I$7</f>
        <v>0</v>
      </c>
      <c r="U77" s="35">
        <f>Main!H72*Mask!J$7</f>
        <v>0</v>
      </c>
      <c r="V77" s="35">
        <f>Main!I72*Mask!K$7</f>
        <v>0</v>
      </c>
      <c r="W77" s="35">
        <f>Main!J72*Mask!L$7</f>
        <v>0</v>
      </c>
      <c r="X77" s="35">
        <f>Main!K72*Mask!M$7</f>
        <v>0</v>
      </c>
      <c r="Y77" s="35">
        <f>Main!L72*Mask!N$7</f>
        <v>0</v>
      </c>
      <c r="Z77" s="35">
        <f>Main!M72*Mask!O$7</f>
        <v>0</v>
      </c>
      <c r="AA77" s="35">
        <f>Main!N72*Mask!P$7</f>
        <v>0</v>
      </c>
      <c r="AB77" s="35">
        <f>Main!O72*Mask!Q$7</f>
        <v>0</v>
      </c>
      <c r="AC77" s="35">
        <f>Main!P72*Mask!R$7</f>
        <v>0</v>
      </c>
      <c r="AD77" s="35">
        <f>Main!Q72*Mask!S$7</f>
        <v>0</v>
      </c>
      <c r="AE77" s="35">
        <f>Main!R72*Mask!T$7</f>
        <v>0</v>
      </c>
      <c r="AF77" s="35">
        <f>Main!S72*Mask!U$7</f>
        <v>0</v>
      </c>
      <c r="AG77" s="35">
        <f>Main!T72*Mask!V$7</f>
        <v>0</v>
      </c>
      <c r="AH77" s="35">
        <f>Main!U72*Mask!W$7</f>
        <v>0</v>
      </c>
      <c r="AI77" s="35">
        <f>Main!V72*Mask!X$7</f>
        <v>0</v>
      </c>
      <c r="AJ77" s="35">
        <f>Main!W72*Mask!Y$7</f>
        <v>0</v>
      </c>
      <c r="AK77" s="35">
        <f>Main!X72*Mask!Z$7</f>
        <v>0</v>
      </c>
      <c r="AL77" s="35">
        <f>Main!Y72*Mask!AA$7</f>
        <v>0</v>
      </c>
      <c r="AM77" s="35">
        <f>Main!Z72*Mask!AB$7</f>
        <v>0</v>
      </c>
      <c r="AN77" s="35"/>
      <c r="AO77" s="35">
        <f>IF(OR($A$1&lt;=Main!AA$4,ISBLANK($N77)),0,Main!AA72)</f>
        <v>0</v>
      </c>
      <c r="AP77" s="35">
        <f>IF(OR($A$1&lt;=Main!AB$4,ISBLANK($N77)),0,Main!AB72)</f>
        <v>0</v>
      </c>
      <c r="AQ77" s="35">
        <f>IF(OR($A$1&lt;=Main!AC$4,ISBLANK($N77)),0,Main!AC72)</f>
        <v>0</v>
      </c>
      <c r="AR77" s="35">
        <f>IF(OR($A$1&lt;=Main!AD$4,ISBLANK($N77)),0,Main!AD72)</f>
        <v>0</v>
      </c>
      <c r="AS77" s="35">
        <f>IF(OR($A$1&lt;=Main!AE$4,ISBLANK($N77)),0,Main!AE72)</f>
        <v>0</v>
      </c>
      <c r="AT77" s="35">
        <f>IF(OR($A$1&lt;=Main!AF$4,ISBLANK($N77)),0,Main!AF72)</f>
        <v>0</v>
      </c>
      <c r="AU77" s="35">
        <f>IF(OR($A$1&lt;=Main!AG$4,ISBLANK($N77)),0,Main!AG72)</f>
        <v>0</v>
      </c>
      <c r="AV77" s="35">
        <f>IF(OR($A$1&lt;=Main!AH$4,ISBLANK($N77)),0,Main!AH72)</f>
        <v>0</v>
      </c>
      <c r="AW77" s="35">
        <f>IF(OR($A$1&lt;=Main!AI$4,ISBLANK($N77)),0,Main!AI72)</f>
        <v>0</v>
      </c>
      <c r="AX77" s="35">
        <f>IF(OR($A$1&lt;=Main!AJ$4,ISBLANK($N77)),0,Main!AJ72)</f>
        <v>0</v>
      </c>
      <c r="AY77" s="35">
        <f>IF(OR($A$1&lt;=Main!AK$4,ISBLANK($N77)),0,Main!AK72)</f>
        <v>0</v>
      </c>
      <c r="AZ77" s="35">
        <f>IF(OR($A$1&lt;=Main!AL$4,ISBLANK($N77)),0,Main!AL72)</f>
        <v>0</v>
      </c>
      <c r="BA77" s="35">
        <f>IF(OR($A$1&lt;=Main!AM$4,ISBLANK($N77)),0,Main!AM72)</f>
        <v>0</v>
      </c>
      <c r="BB77" s="35">
        <f>IF(OR($A$1&lt;=Main!AN$4,ISBLANK($N77)),0,Main!AN72)</f>
        <v>0</v>
      </c>
      <c r="BC77" s="35">
        <f>IF(OR($A$1&lt;=Main!AO$4,ISBLANK($N77)),0,Main!AO72)</f>
        <v>0</v>
      </c>
      <c r="BD77" s="35">
        <f>IF(OR($A$1&lt;=Main!AP$4,ISBLANK($N77)),0,Main!AP72)</f>
        <v>0</v>
      </c>
      <c r="BE77" s="35">
        <f>IF(OR($A$1&lt;=Main!AQ$4,ISBLANK($N77)),0,Main!AQ72)</f>
        <v>0</v>
      </c>
      <c r="BF77" s="35">
        <f>IF(OR($A$1&lt;=Main!AR$4,ISBLANK($N77)),0,Main!AR72)</f>
        <v>0</v>
      </c>
      <c r="BG77" s="35">
        <f>IF(OR($A$1&lt;=Main!AS$4,ISBLANK($N77)),0,Main!AS72)</f>
        <v>0</v>
      </c>
      <c r="BH77" s="35">
        <f>IF(OR($A$1&lt;=Main!AT$4,ISBLANK($N77)),0,Main!AT72)</f>
        <v>0</v>
      </c>
      <c r="BI77" s="35">
        <f>IF(OR($A$1&lt;=Main!AU$4,ISBLANK($N77)),0,Main!AU72)</f>
        <v>0</v>
      </c>
      <c r="BJ77" s="35">
        <f>IF(OR($A$1&lt;=Main!AV$4,ISBLANK($N77)),0,Main!AV72)</f>
        <v>0</v>
      </c>
    </row>
    <row r="78" spans="12:62">
      <c r="L78" s="146">
        <f>VLOOKUP($E19,Mask!$A$2:$C$102,$M$8,0)</f>
        <v>0</v>
      </c>
      <c r="M78" s="6">
        <f t="shared" si="6"/>
        <v>0</v>
      </c>
      <c r="N78" s="6" t="str">
        <f>Main!$A73&amp;Main!$B73</f>
        <v/>
      </c>
      <c r="O78" s="145">
        <f t="shared" si="7"/>
        <v>0</v>
      </c>
      <c r="P78" s="150">
        <f t="shared" si="8"/>
        <v>33</v>
      </c>
      <c r="Q78" s="150" t="str">
        <f ca="1">IF(Main!$AY73&lt;&gt;"#",$P78-Main!$AY73,"#")</f>
        <v>#</v>
      </c>
      <c r="R78" s="35">
        <f>Main!E73*Mask!G$7</f>
        <v>0</v>
      </c>
      <c r="S78" s="35">
        <f>Main!F73*Mask!H$7</f>
        <v>0</v>
      </c>
      <c r="T78" s="35">
        <f>Main!G73*Mask!I$7</f>
        <v>0</v>
      </c>
      <c r="U78" s="35">
        <f>Main!H73*Mask!J$7</f>
        <v>0</v>
      </c>
      <c r="V78" s="35">
        <f>Main!I73*Mask!K$7</f>
        <v>0</v>
      </c>
      <c r="W78" s="35">
        <f>Main!J73*Mask!L$7</f>
        <v>0</v>
      </c>
      <c r="X78" s="35">
        <f>Main!K73*Mask!M$7</f>
        <v>0</v>
      </c>
      <c r="Y78" s="35">
        <f>Main!L73*Mask!N$7</f>
        <v>0</v>
      </c>
      <c r="Z78" s="35">
        <f>Main!M73*Mask!O$7</f>
        <v>0</v>
      </c>
      <c r="AA78" s="35">
        <f>Main!N73*Mask!P$7</f>
        <v>0</v>
      </c>
      <c r="AB78" s="35">
        <f>Main!O73*Mask!Q$7</f>
        <v>0</v>
      </c>
      <c r="AC78" s="35">
        <f>Main!P73*Mask!R$7</f>
        <v>0</v>
      </c>
      <c r="AD78" s="35">
        <f>Main!Q73*Mask!S$7</f>
        <v>0</v>
      </c>
      <c r="AE78" s="35">
        <f>Main!R73*Mask!T$7</f>
        <v>0</v>
      </c>
      <c r="AF78" s="35">
        <f>Main!S73*Mask!U$7</f>
        <v>0</v>
      </c>
      <c r="AG78" s="35">
        <f>Main!T73*Mask!V$7</f>
        <v>0</v>
      </c>
      <c r="AH78" s="35">
        <f>Main!U73*Mask!W$7</f>
        <v>0</v>
      </c>
      <c r="AI78" s="35">
        <f>Main!V73*Mask!X$7</f>
        <v>0</v>
      </c>
      <c r="AJ78" s="35">
        <f>Main!W73*Mask!Y$7</f>
        <v>0</v>
      </c>
      <c r="AK78" s="35">
        <f>Main!X73*Mask!Z$7</f>
        <v>0</v>
      </c>
      <c r="AL78" s="35">
        <f>Main!Y73*Mask!AA$7</f>
        <v>0</v>
      </c>
      <c r="AM78" s="35">
        <f>Main!Z73*Mask!AB$7</f>
        <v>0</v>
      </c>
      <c r="AN78" s="35"/>
      <c r="AO78" s="35">
        <f>IF(OR($A$1&lt;=Main!AA$4,ISBLANK($N78)),0,Main!AA73)</f>
        <v>0</v>
      </c>
      <c r="AP78" s="35">
        <f>IF(OR($A$1&lt;=Main!AB$4,ISBLANK($N78)),0,Main!AB73)</f>
        <v>0</v>
      </c>
      <c r="AQ78" s="35">
        <f>IF(OR($A$1&lt;=Main!AC$4,ISBLANK($N78)),0,Main!AC73)</f>
        <v>0</v>
      </c>
      <c r="AR78" s="35">
        <f>IF(OR($A$1&lt;=Main!AD$4,ISBLANK($N78)),0,Main!AD73)</f>
        <v>0</v>
      </c>
      <c r="AS78" s="35">
        <f>IF(OR($A$1&lt;=Main!AE$4,ISBLANK($N78)),0,Main!AE73)</f>
        <v>0</v>
      </c>
      <c r="AT78" s="35">
        <f>IF(OR($A$1&lt;=Main!AF$4,ISBLANK($N78)),0,Main!AF73)</f>
        <v>0</v>
      </c>
      <c r="AU78" s="35">
        <f>IF(OR($A$1&lt;=Main!AG$4,ISBLANK($N78)),0,Main!AG73)</f>
        <v>0</v>
      </c>
      <c r="AV78" s="35">
        <f>IF(OR($A$1&lt;=Main!AH$4,ISBLANK($N78)),0,Main!AH73)</f>
        <v>0</v>
      </c>
      <c r="AW78" s="35">
        <f>IF(OR($A$1&lt;=Main!AI$4,ISBLANK($N78)),0,Main!AI73)</f>
        <v>0</v>
      </c>
      <c r="AX78" s="35">
        <f>IF(OR($A$1&lt;=Main!AJ$4,ISBLANK($N78)),0,Main!AJ73)</f>
        <v>0</v>
      </c>
      <c r="AY78" s="35">
        <f>IF(OR($A$1&lt;=Main!AK$4,ISBLANK($N78)),0,Main!AK73)</f>
        <v>0</v>
      </c>
      <c r="AZ78" s="35">
        <f>IF(OR($A$1&lt;=Main!AL$4,ISBLANK($N78)),0,Main!AL73)</f>
        <v>0</v>
      </c>
      <c r="BA78" s="35">
        <f>IF(OR($A$1&lt;=Main!AM$4,ISBLANK($N78)),0,Main!AM73)</f>
        <v>0</v>
      </c>
      <c r="BB78" s="35">
        <f>IF(OR($A$1&lt;=Main!AN$4,ISBLANK($N78)),0,Main!AN73)</f>
        <v>0</v>
      </c>
      <c r="BC78" s="35">
        <f>IF(OR($A$1&lt;=Main!AO$4,ISBLANK($N78)),0,Main!AO73)</f>
        <v>0</v>
      </c>
      <c r="BD78" s="35">
        <f>IF(OR($A$1&lt;=Main!AP$4,ISBLANK($N78)),0,Main!AP73)</f>
        <v>0</v>
      </c>
      <c r="BE78" s="35">
        <f>IF(OR($A$1&lt;=Main!AQ$4,ISBLANK($N78)),0,Main!AQ73)</f>
        <v>0</v>
      </c>
      <c r="BF78" s="35">
        <f>IF(OR($A$1&lt;=Main!AR$4,ISBLANK($N78)),0,Main!AR73)</f>
        <v>0</v>
      </c>
      <c r="BG78" s="35">
        <f>IF(OR($A$1&lt;=Main!AS$4,ISBLANK($N78)),0,Main!AS73)</f>
        <v>0</v>
      </c>
      <c r="BH78" s="35">
        <f>IF(OR($A$1&lt;=Main!AT$4,ISBLANK($N78)),0,Main!AT73)</f>
        <v>0</v>
      </c>
      <c r="BI78" s="35">
        <f>IF(OR($A$1&lt;=Main!AU$4,ISBLANK($N78)),0,Main!AU73)</f>
        <v>0</v>
      </c>
      <c r="BJ78" s="35">
        <f>IF(OR($A$1&lt;=Main!AV$4,ISBLANK($N78)),0,Main!AV73)</f>
        <v>0</v>
      </c>
    </row>
    <row r="79" spans="12:62">
      <c r="L79" s="146">
        <f>VLOOKUP($E20,Mask!$A$2:$C$102,$M$8,0)</f>
        <v>0</v>
      </c>
      <c r="M79" s="6">
        <f t="shared" si="6"/>
        <v>0</v>
      </c>
      <c r="N79" s="6" t="str">
        <f>Main!$A74&amp;Main!$B74</f>
        <v/>
      </c>
      <c r="O79" s="145">
        <f t="shared" si="7"/>
        <v>0</v>
      </c>
      <c r="P79" s="150">
        <f t="shared" si="8"/>
        <v>33</v>
      </c>
      <c r="Q79" s="150" t="str">
        <f ca="1">IF(Main!$AY74&lt;&gt;"#",$P79-Main!$AY74,"#")</f>
        <v>#</v>
      </c>
      <c r="R79" s="35">
        <f>Main!E74*Mask!G$7</f>
        <v>0</v>
      </c>
      <c r="S79" s="35">
        <f>Main!F74*Mask!H$7</f>
        <v>0</v>
      </c>
      <c r="T79" s="35">
        <f>Main!G74*Mask!I$7</f>
        <v>0</v>
      </c>
      <c r="U79" s="35">
        <f>Main!H74*Mask!J$7</f>
        <v>0</v>
      </c>
      <c r="V79" s="35">
        <f>Main!I74*Mask!K$7</f>
        <v>0</v>
      </c>
      <c r="W79" s="35">
        <f>Main!J74*Mask!L$7</f>
        <v>0</v>
      </c>
      <c r="X79" s="35">
        <f>Main!K74*Mask!M$7</f>
        <v>0</v>
      </c>
      <c r="Y79" s="35">
        <f>Main!L74*Mask!N$7</f>
        <v>0</v>
      </c>
      <c r="Z79" s="35">
        <f>Main!M74*Mask!O$7</f>
        <v>0</v>
      </c>
      <c r="AA79" s="35">
        <f>Main!N74*Mask!P$7</f>
        <v>0</v>
      </c>
      <c r="AB79" s="35">
        <f>Main!O74*Mask!Q$7</f>
        <v>0</v>
      </c>
      <c r="AC79" s="35">
        <f>Main!P74*Mask!R$7</f>
        <v>0</v>
      </c>
      <c r="AD79" s="35">
        <f>Main!Q74*Mask!S$7</f>
        <v>0</v>
      </c>
      <c r="AE79" s="35">
        <f>Main!R74*Mask!T$7</f>
        <v>0</v>
      </c>
      <c r="AF79" s="35">
        <f>Main!S74*Mask!U$7</f>
        <v>0</v>
      </c>
      <c r="AG79" s="35">
        <f>Main!T74*Mask!V$7</f>
        <v>0</v>
      </c>
      <c r="AH79" s="35">
        <f>Main!U74*Mask!W$7</f>
        <v>0</v>
      </c>
      <c r="AI79" s="35">
        <f>Main!V74*Mask!X$7</f>
        <v>0</v>
      </c>
      <c r="AJ79" s="35">
        <f>Main!W74*Mask!Y$7</f>
        <v>0</v>
      </c>
      <c r="AK79" s="35">
        <f>Main!X74*Mask!Z$7</f>
        <v>0</v>
      </c>
      <c r="AL79" s="35">
        <f>Main!Y74*Mask!AA$7</f>
        <v>0</v>
      </c>
      <c r="AM79" s="35">
        <f>Main!Z74*Mask!AB$7</f>
        <v>0</v>
      </c>
      <c r="AN79" s="35"/>
      <c r="AO79" s="35">
        <f>IF(OR($A$1&lt;=Main!AA$4,ISBLANK($N79)),0,Main!AA74)</f>
        <v>0</v>
      </c>
      <c r="AP79" s="35">
        <f>IF(OR($A$1&lt;=Main!AB$4,ISBLANK($N79)),0,Main!AB74)</f>
        <v>0</v>
      </c>
      <c r="AQ79" s="35">
        <f>IF(OR($A$1&lt;=Main!AC$4,ISBLANK($N79)),0,Main!AC74)</f>
        <v>0</v>
      </c>
      <c r="AR79" s="35">
        <f>IF(OR($A$1&lt;=Main!AD$4,ISBLANK($N79)),0,Main!AD74)</f>
        <v>0</v>
      </c>
      <c r="AS79" s="35">
        <f>IF(OR($A$1&lt;=Main!AE$4,ISBLANK($N79)),0,Main!AE74)</f>
        <v>0</v>
      </c>
      <c r="AT79" s="35">
        <f>IF(OR($A$1&lt;=Main!AF$4,ISBLANK($N79)),0,Main!AF74)</f>
        <v>0</v>
      </c>
      <c r="AU79" s="35">
        <f>IF(OR($A$1&lt;=Main!AG$4,ISBLANK($N79)),0,Main!AG74)</f>
        <v>0</v>
      </c>
      <c r="AV79" s="35">
        <f>IF(OR($A$1&lt;=Main!AH$4,ISBLANK($N79)),0,Main!AH74)</f>
        <v>0</v>
      </c>
      <c r="AW79" s="35">
        <f>IF(OR($A$1&lt;=Main!AI$4,ISBLANK($N79)),0,Main!AI74)</f>
        <v>0</v>
      </c>
      <c r="AX79" s="35">
        <f>IF(OR($A$1&lt;=Main!AJ$4,ISBLANK($N79)),0,Main!AJ74)</f>
        <v>0</v>
      </c>
      <c r="AY79" s="35">
        <f>IF(OR($A$1&lt;=Main!AK$4,ISBLANK($N79)),0,Main!AK74)</f>
        <v>0</v>
      </c>
      <c r="AZ79" s="35">
        <f>IF(OR($A$1&lt;=Main!AL$4,ISBLANK($N79)),0,Main!AL74)</f>
        <v>0</v>
      </c>
      <c r="BA79" s="35">
        <f>IF(OR($A$1&lt;=Main!AM$4,ISBLANK($N79)),0,Main!AM74)</f>
        <v>0</v>
      </c>
      <c r="BB79" s="35">
        <f>IF(OR($A$1&lt;=Main!AN$4,ISBLANK($N79)),0,Main!AN74)</f>
        <v>0</v>
      </c>
      <c r="BC79" s="35">
        <f>IF(OR($A$1&lt;=Main!AO$4,ISBLANK($N79)),0,Main!AO74)</f>
        <v>0</v>
      </c>
      <c r="BD79" s="35">
        <f>IF(OR($A$1&lt;=Main!AP$4,ISBLANK($N79)),0,Main!AP74)</f>
        <v>0</v>
      </c>
      <c r="BE79" s="35">
        <f>IF(OR($A$1&lt;=Main!AQ$4,ISBLANK($N79)),0,Main!AQ74)</f>
        <v>0</v>
      </c>
      <c r="BF79" s="35">
        <f>IF(OR($A$1&lt;=Main!AR$4,ISBLANK($N79)),0,Main!AR74)</f>
        <v>0</v>
      </c>
      <c r="BG79" s="35">
        <f>IF(OR($A$1&lt;=Main!AS$4,ISBLANK($N79)),0,Main!AS74)</f>
        <v>0</v>
      </c>
      <c r="BH79" s="35">
        <f>IF(OR($A$1&lt;=Main!AT$4,ISBLANK($N79)),0,Main!AT74)</f>
        <v>0</v>
      </c>
      <c r="BI79" s="35">
        <f>IF(OR($A$1&lt;=Main!AU$4,ISBLANK($N79)),0,Main!AU74)</f>
        <v>0</v>
      </c>
      <c r="BJ79" s="35">
        <f>IF(OR($A$1&lt;=Main!AV$4,ISBLANK($N79)),0,Main!AV74)</f>
        <v>0</v>
      </c>
    </row>
    <row r="80" spans="12:62">
      <c r="L80" s="146">
        <f>VLOOKUP($E21,Mask!$A$2:$C$102,$M$8,0)</f>
        <v>0</v>
      </c>
      <c r="M80" s="6">
        <f t="shared" si="6"/>
        <v>0</v>
      </c>
      <c r="N80" s="6" t="str">
        <f>Main!$A75&amp;Main!$B75</f>
        <v/>
      </c>
      <c r="O80" s="145">
        <f t="shared" si="7"/>
        <v>0</v>
      </c>
      <c r="P80" s="150">
        <f t="shared" si="8"/>
        <v>33</v>
      </c>
      <c r="Q80" s="150" t="str">
        <f ca="1">IF(Main!$AY75&lt;&gt;"#",$P80-Main!$AY75,"#")</f>
        <v>#</v>
      </c>
      <c r="R80" s="35">
        <f>Main!E75*Mask!G$7</f>
        <v>0</v>
      </c>
      <c r="S80" s="35">
        <f>Main!F75*Mask!H$7</f>
        <v>0</v>
      </c>
      <c r="T80" s="35">
        <f>Main!G75*Mask!I$7</f>
        <v>0</v>
      </c>
      <c r="U80" s="35">
        <f>Main!H75*Mask!J$7</f>
        <v>0</v>
      </c>
      <c r="V80" s="35">
        <f>Main!I75*Mask!K$7</f>
        <v>0</v>
      </c>
      <c r="W80" s="35">
        <f>Main!J75*Mask!L$7</f>
        <v>0</v>
      </c>
      <c r="X80" s="35">
        <f>Main!K75*Mask!M$7</f>
        <v>0</v>
      </c>
      <c r="Y80" s="35">
        <f>Main!L75*Mask!N$7</f>
        <v>0</v>
      </c>
      <c r="Z80" s="35">
        <f>Main!M75*Mask!O$7</f>
        <v>0</v>
      </c>
      <c r="AA80" s="35">
        <f>Main!N75*Mask!P$7</f>
        <v>0</v>
      </c>
      <c r="AB80" s="35">
        <f>Main!O75*Mask!Q$7</f>
        <v>0</v>
      </c>
      <c r="AC80" s="35">
        <f>Main!P75*Mask!R$7</f>
        <v>0</v>
      </c>
      <c r="AD80" s="35">
        <f>Main!Q75*Mask!S$7</f>
        <v>0</v>
      </c>
      <c r="AE80" s="35">
        <f>Main!R75*Mask!T$7</f>
        <v>0</v>
      </c>
      <c r="AF80" s="35">
        <f>Main!S75*Mask!U$7</f>
        <v>0</v>
      </c>
      <c r="AG80" s="35">
        <f>Main!T75*Mask!V$7</f>
        <v>0</v>
      </c>
      <c r="AH80" s="35">
        <f>Main!U75*Mask!W$7</f>
        <v>0</v>
      </c>
      <c r="AI80" s="35">
        <f>Main!V75*Mask!X$7</f>
        <v>0</v>
      </c>
      <c r="AJ80" s="35">
        <f>Main!W75*Mask!Y$7</f>
        <v>0</v>
      </c>
      <c r="AK80" s="35">
        <f>Main!X75*Mask!Z$7</f>
        <v>0</v>
      </c>
      <c r="AL80" s="35">
        <f>Main!Y75*Mask!AA$7</f>
        <v>0</v>
      </c>
      <c r="AM80" s="35">
        <f>Main!Z75*Mask!AB$7</f>
        <v>0</v>
      </c>
      <c r="AN80" s="35"/>
      <c r="AO80" s="35">
        <f>IF(OR($A$1&lt;=Main!AA$4,ISBLANK($N80)),0,Main!AA75)</f>
        <v>0</v>
      </c>
      <c r="AP80" s="35">
        <f>IF(OR($A$1&lt;=Main!AB$4,ISBLANK($N80)),0,Main!AB75)</f>
        <v>0</v>
      </c>
      <c r="AQ80" s="35">
        <f>IF(OR($A$1&lt;=Main!AC$4,ISBLANK($N80)),0,Main!AC75)</f>
        <v>0</v>
      </c>
      <c r="AR80" s="35">
        <f>IF(OR($A$1&lt;=Main!AD$4,ISBLANK($N80)),0,Main!AD75)</f>
        <v>0</v>
      </c>
      <c r="AS80" s="35">
        <f>IF(OR($A$1&lt;=Main!AE$4,ISBLANK($N80)),0,Main!AE75)</f>
        <v>0</v>
      </c>
      <c r="AT80" s="35">
        <f>IF(OR($A$1&lt;=Main!AF$4,ISBLANK($N80)),0,Main!AF75)</f>
        <v>0</v>
      </c>
      <c r="AU80" s="35">
        <f>IF(OR($A$1&lt;=Main!AG$4,ISBLANK($N80)),0,Main!AG75)</f>
        <v>0</v>
      </c>
      <c r="AV80" s="35">
        <f>IF(OR($A$1&lt;=Main!AH$4,ISBLANK($N80)),0,Main!AH75)</f>
        <v>0</v>
      </c>
      <c r="AW80" s="35">
        <f>IF(OR($A$1&lt;=Main!AI$4,ISBLANK($N80)),0,Main!AI75)</f>
        <v>0</v>
      </c>
      <c r="AX80" s="35">
        <f>IF(OR($A$1&lt;=Main!AJ$4,ISBLANK($N80)),0,Main!AJ75)</f>
        <v>0</v>
      </c>
      <c r="AY80" s="35">
        <f>IF(OR($A$1&lt;=Main!AK$4,ISBLANK($N80)),0,Main!AK75)</f>
        <v>0</v>
      </c>
      <c r="AZ80" s="35">
        <f>IF(OR($A$1&lt;=Main!AL$4,ISBLANK($N80)),0,Main!AL75)</f>
        <v>0</v>
      </c>
      <c r="BA80" s="35">
        <f>IF(OR($A$1&lt;=Main!AM$4,ISBLANK($N80)),0,Main!AM75)</f>
        <v>0</v>
      </c>
      <c r="BB80" s="35">
        <f>IF(OR($A$1&lt;=Main!AN$4,ISBLANK($N80)),0,Main!AN75)</f>
        <v>0</v>
      </c>
      <c r="BC80" s="35">
        <f>IF(OR($A$1&lt;=Main!AO$4,ISBLANK($N80)),0,Main!AO75)</f>
        <v>0</v>
      </c>
      <c r="BD80" s="35">
        <f>IF(OR($A$1&lt;=Main!AP$4,ISBLANK($N80)),0,Main!AP75)</f>
        <v>0</v>
      </c>
      <c r="BE80" s="35">
        <f>IF(OR($A$1&lt;=Main!AQ$4,ISBLANK($N80)),0,Main!AQ75)</f>
        <v>0</v>
      </c>
      <c r="BF80" s="35">
        <f>IF(OR($A$1&lt;=Main!AR$4,ISBLANK($N80)),0,Main!AR75)</f>
        <v>0</v>
      </c>
      <c r="BG80" s="35">
        <f>IF(OR($A$1&lt;=Main!AS$4,ISBLANK($N80)),0,Main!AS75)</f>
        <v>0</v>
      </c>
      <c r="BH80" s="35">
        <f>IF(OR($A$1&lt;=Main!AT$4,ISBLANK($N80)),0,Main!AT75)</f>
        <v>0</v>
      </c>
      <c r="BI80" s="35">
        <f>IF(OR($A$1&lt;=Main!AU$4,ISBLANK($N80)),0,Main!AU75)</f>
        <v>0</v>
      </c>
      <c r="BJ80" s="35">
        <f>IF(OR($A$1&lt;=Main!AV$4,ISBLANK($N80)),0,Main!AV75)</f>
        <v>0</v>
      </c>
    </row>
    <row r="81" spans="12:62">
      <c r="L81" s="146">
        <f>VLOOKUP($E22,Mask!$A$2:$C$102,$M$8,0)</f>
        <v>0</v>
      </c>
      <c r="M81" s="6">
        <f t="shared" si="6"/>
        <v>0</v>
      </c>
      <c r="N81" s="6" t="str">
        <f>Main!$A76&amp;Main!$B76</f>
        <v/>
      </c>
      <c r="O81" s="145">
        <f t="shared" si="7"/>
        <v>0</v>
      </c>
      <c r="P81" s="150">
        <f t="shared" si="8"/>
        <v>33</v>
      </c>
      <c r="Q81" s="150" t="str">
        <f ca="1">IF(Main!$AY76&lt;&gt;"#",$P81-Main!$AY76,"#")</f>
        <v>#</v>
      </c>
      <c r="R81" s="35">
        <f>Main!E76*Mask!G$7</f>
        <v>0</v>
      </c>
      <c r="S81" s="35">
        <f>Main!F76*Mask!H$7</f>
        <v>0</v>
      </c>
      <c r="T81" s="35">
        <f>Main!G76*Mask!I$7</f>
        <v>0</v>
      </c>
      <c r="U81" s="35">
        <f>Main!H76*Mask!J$7</f>
        <v>0</v>
      </c>
      <c r="V81" s="35">
        <f>Main!I76*Mask!K$7</f>
        <v>0</v>
      </c>
      <c r="W81" s="35">
        <f>Main!J76*Mask!L$7</f>
        <v>0</v>
      </c>
      <c r="X81" s="35">
        <f>Main!K76*Mask!M$7</f>
        <v>0</v>
      </c>
      <c r="Y81" s="35">
        <f>Main!L76*Mask!N$7</f>
        <v>0</v>
      </c>
      <c r="Z81" s="35">
        <f>Main!M76*Mask!O$7</f>
        <v>0</v>
      </c>
      <c r="AA81" s="35">
        <f>Main!N76*Mask!P$7</f>
        <v>0</v>
      </c>
      <c r="AB81" s="35">
        <f>Main!O76*Mask!Q$7</f>
        <v>0</v>
      </c>
      <c r="AC81" s="35">
        <f>Main!P76*Mask!R$7</f>
        <v>0</v>
      </c>
      <c r="AD81" s="35">
        <f>Main!Q76*Mask!S$7</f>
        <v>0</v>
      </c>
      <c r="AE81" s="35">
        <f>Main!R76*Mask!T$7</f>
        <v>0</v>
      </c>
      <c r="AF81" s="35">
        <f>Main!S76*Mask!U$7</f>
        <v>0</v>
      </c>
      <c r="AG81" s="35">
        <f>Main!T76*Mask!V$7</f>
        <v>0</v>
      </c>
      <c r="AH81" s="35">
        <f>Main!U76*Mask!W$7</f>
        <v>0</v>
      </c>
      <c r="AI81" s="35">
        <f>Main!V76*Mask!X$7</f>
        <v>0</v>
      </c>
      <c r="AJ81" s="35">
        <f>Main!W76*Mask!Y$7</f>
        <v>0</v>
      </c>
      <c r="AK81" s="35">
        <f>Main!X76*Mask!Z$7</f>
        <v>0</v>
      </c>
      <c r="AL81" s="35">
        <f>Main!Y76*Mask!AA$7</f>
        <v>0</v>
      </c>
      <c r="AM81" s="35">
        <f>Main!Z76*Mask!AB$7</f>
        <v>0</v>
      </c>
      <c r="AN81" s="35"/>
      <c r="AO81" s="35">
        <f>IF(OR($A$1&lt;=Main!AA$4,ISBLANK($N81)),0,Main!AA76)</f>
        <v>0</v>
      </c>
      <c r="AP81" s="35">
        <f>IF(OR($A$1&lt;=Main!AB$4,ISBLANK($N81)),0,Main!AB76)</f>
        <v>0</v>
      </c>
      <c r="AQ81" s="35">
        <f>IF(OR($A$1&lt;=Main!AC$4,ISBLANK($N81)),0,Main!AC76)</f>
        <v>0</v>
      </c>
      <c r="AR81" s="35">
        <f>IF(OR($A$1&lt;=Main!AD$4,ISBLANK($N81)),0,Main!AD76)</f>
        <v>0</v>
      </c>
      <c r="AS81" s="35">
        <f>IF(OR($A$1&lt;=Main!AE$4,ISBLANK($N81)),0,Main!AE76)</f>
        <v>0</v>
      </c>
      <c r="AT81" s="35">
        <f>IF(OR($A$1&lt;=Main!AF$4,ISBLANK($N81)),0,Main!AF76)</f>
        <v>0</v>
      </c>
      <c r="AU81" s="35">
        <f>IF(OR($A$1&lt;=Main!AG$4,ISBLANK($N81)),0,Main!AG76)</f>
        <v>0</v>
      </c>
      <c r="AV81" s="35">
        <f>IF(OR($A$1&lt;=Main!AH$4,ISBLANK($N81)),0,Main!AH76)</f>
        <v>0</v>
      </c>
      <c r="AW81" s="35">
        <f>IF(OR($A$1&lt;=Main!AI$4,ISBLANK($N81)),0,Main!AI76)</f>
        <v>0</v>
      </c>
      <c r="AX81" s="35">
        <f>IF(OR($A$1&lt;=Main!AJ$4,ISBLANK($N81)),0,Main!AJ76)</f>
        <v>0</v>
      </c>
      <c r="AY81" s="35">
        <f>IF(OR($A$1&lt;=Main!AK$4,ISBLANK($N81)),0,Main!AK76)</f>
        <v>0</v>
      </c>
      <c r="AZ81" s="35">
        <f>IF(OR($A$1&lt;=Main!AL$4,ISBLANK($N81)),0,Main!AL76)</f>
        <v>0</v>
      </c>
      <c r="BA81" s="35">
        <f>IF(OR($A$1&lt;=Main!AM$4,ISBLANK($N81)),0,Main!AM76)</f>
        <v>0</v>
      </c>
      <c r="BB81" s="35">
        <f>IF(OR($A$1&lt;=Main!AN$4,ISBLANK($N81)),0,Main!AN76)</f>
        <v>0</v>
      </c>
      <c r="BC81" s="35">
        <f>IF(OR($A$1&lt;=Main!AO$4,ISBLANK($N81)),0,Main!AO76)</f>
        <v>0</v>
      </c>
      <c r="BD81" s="35">
        <f>IF(OR($A$1&lt;=Main!AP$4,ISBLANK($N81)),0,Main!AP76)</f>
        <v>0</v>
      </c>
      <c r="BE81" s="35">
        <f>IF(OR($A$1&lt;=Main!AQ$4,ISBLANK($N81)),0,Main!AQ76)</f>
        <v>0</v>
      </c>
      <c r="BF81" s="35">
        <f>IF(OR($A$1&lt;=Main!AR$4,ISBLANK($N81)),0,Main!AR76)</f>
        <v>0</v>
      </c>
      <c r="BG81" s="35">
        <f>IF(OR($A$1&lt;=Main!AS$4,ISBLANK($N81)),0,Main!AS76)</f>
        <v>0</v>
      </c>
      <c r="BH81" s="35">
        <f>IF(OR($A$1&lt;=Main!AT$4,ISBLANK($N81)),0,Main!AT76)</f>
        <v>0</v>
      </c>
      <c r="BI81" s="35">
        <f>IF(OR($A$1&lt;=Main!AU$4,ISBLANK($N81)),0,Main!AU76)</f>
        <v>0</v>
      </c>
      <c r="BJ81" s="35">
        <f>IF(OR($A$1&lt;=Main!AV$4,ISBLANK($N81)),0,Main!AV76)</f>
        <v>0</v>
      </c>
    </row>
    <row r="82" spans="12:62">
      <c r="L82" s="146">
        <f>VLOOKUP($E23,Mask!$A$2:$C$102,$M$8,0)</f>
        <v>0</v>
      </c>
      <c r="M82" s="6">
        <f t="shared" si="6"/>
        <v>0</v>
      </c>
      <c r="N82" s="6" t="str">
        <f>Main!$A77&amp;Main!$B77</f>
        <v/>
      </c>
      <c r="O82" s="145">
        <f t="shared" si="7"/>
        <v>0</v>
      </c>
      <c r="P82" s="150">
        <f t="shared" si="8"/>
        <v>33</v>
      </c>
      <c r="Q82" s="150" t="str">
        <f ca="1">IF(Main!$AY77&lt;&gt;"#",$P82-Main!$AY77,"#")</f>
        <v>#</v>
      </c>
      <c r="R82" s="35">
        <f>Main!E77*Mask!G$7</f>
        <v>0</v>
      </c>
      <c r="S82" s="35">
        <f>Main!F77*Mask!H$7</f>
        <v>0</v>
      </c>
      <c r="T82" s="35">
        <f>Main!G77*Mask!I$7</f>
        <v>0</v>
      </c>
      <c r="U82" s="35">
        <f>Main!H77*Mask!J$7</f>
        <v>0</v>
      </c>
      <c r="V82" s="35">
        <f>Main!I77*Mask!K$7</f>
        <v>0</v>
      </c>
      <c r="W82" s="35">
        <f>Main!J77*Mask!L$7</f>
        <v>0</v>
      </c>
      <c r="X82" s="35">
        <f>Main!K77*Mask!M$7</f>
        <v>0</v>
      </c>
      <c r="Y82" s="35">
        <f>Main!L77*Mask!N$7</f>
        <v>0</v>
      </c>
      <c r="Z82" s="35">
        <f>Main!M77*Mask!O$7</f>
        <v>0</v>
      </c>
      <c r="AA82" s="35">
        <f>Main!N77*Mask!P$7</f>
        <v>0</v>
      </c>
      <c r="AB82" s="35">
        <f>Main!O77*Mask!Q$7</f>
        <v>0</v>
      </c>
      <c r="AC82" s="35">
        <f>Main!P77*Mask!R$7</f>
        <v>0</v>
      </c>
      <c r="AD82" s="35">
        <f>Main!Q77*Mask!S$7</f>
        <v>0</v>
      </c>
      <c r="AE82" s="35">
        <f>Main!R77*Mask!T$7</f>
        <v>0</v>
      </c>
      <c r="AF82" s="35">
        <f>Main!S77*Mask!U$7</f>
        <v>0</v>
      </c>
      <c r="AG82" s="35">
        <f>Main!T77*Mask!V$7</f>
        <v>0</v>
      </c>
      <c r="AH82" s="35">
        <f>Main!U77*Mask!W$7</f>
        <v>0</v>
      </c>
      <c r="AI82" s="35">
        <f>Main!V77*Mask!X$7</f>
        <v>0</v>
      </c>
      <c r="AJ82" s="35">
        <f>Main!W77*Mask!Y$7</f>
        <v>0</v>
      </c>
      <c r="AK82" s="35">
        <f>Main!X77*Mask!Z$7</f>
        <v>0</v>
      </c>
      <c r="AL82" s="35">
        <f>Main!Y77*Mask!AA$7</f>
        <v>0</v>
      </c>
      <c r="AM82" s="35">
        <f>Main!Z77*Mask!AB$7</f>
        <v>0</v>
      </c>
      <c r="AN82" s="35"/>
      <c r="AO82" s="35">
        <f>IF(OR($A$1&lt;=Main!AA$4,ISBLANK($N82)),0,Main!AA77)</f>
        <v>0</v>
      </c>
      <c r="AP82" s="35">
        <f>IF(OR($A$1&lt;=Main!AB$4,ISBLANK($N82)),0,Main!AB77)</f>
        <v>0</v>
      </c>
      <c r="AQ82" s="35">
        <f>IF(OR($A$1&lt;=Main!AC$4,ISBLANK($N82)),0,Main!AC77)</f>
        <v>0</v>
      </c>
      <c r="AR82" s="35">
        <f>IF(OR($A$1&lt;=Main!AD$4,ISBLANK($N82)),0,Main!AD77)</f>
        <v>0</v>
      </c>
      <c r="AS82" s="35">
        <f>IF(OR($A$1&lt;=Main!AE$4,ISBLANK($N82)),0,Main!AE77)</f>
        <v>0</v>
      </c>
      <c r="AT82" s="35">
        <f>IF(OR($A$1&lt;=Main!AF$4,ISBLANK($N82)),0,Main!AF77)</f>
        <v>0</v>
      </c>
      <c r="AU82" s="35">
        <f>IF(OR($A$1&lt;=Main!AG$4,ISBLANK($N82)),0,Main!AG77)</f>
        <v>0</v>
      </c>
      <c r="AV82" s="35">
        <f>IF(OR($A$1&lt;=Main!AH$4,ISBLANK($N82)),0,Main!AH77)</f>
        <v>0</v>
      </c>
      <c r="AW82" s="35">
        <f>IF(OR($A$1&lt;=Main!AI$4,ISBLANK($N82)),0,Main!AI77)</f>
        <v>0</v>
      </c>
      <c r="AX82" s="35">
        <f>IF(OR($A$1&lt;=Main!AJ$4,ISBLANK($N82)),0,Main!AJ77)</f>
        <v>0</v>
      </c>
      <c r="AY82" s="35">
        <f>IF(OR($A$1&lt;=Main!AK$4,ISBLANK($N82)),0,Main!AK77)</f>
        <v>0</v>
      </c>
      <c r="AZ82" s="35">
        <f>IF(OR($A$1&lt;=Main!AL$4,ISBLANK($N82)),0,Main!AL77)</f>
        <v>0</v>
      </c>
      <c r="BA82" s="35">
        <f>IF(OR($A$1&lt;=Main!AM$4,ISBLANK($N82)),0,Main!AM77)</f>
        <v>0</v>
      </c>
      <c r="BB82" s="35">
        <f>IF(OR($A$1&lt;=Main!AN$4,ISBLANK($N82)),0,Main!AN77)</f>
        <v>0</v>
      </c>
      <c r="BC82" s="35">
        <f>IF(OR($A$1&lt;=Main!AO$4,ISBLANK($N82)),0,Main!AO77)</f>
        <v>0</v>
      </c>
      <c r="BD82" s="35">
        <f>IF(OR($A$1&lt;=Main!AP$4,ISBLANK($N82)),0,Main!AP77)</f>
        <v>0</v>
      </c>
      <c r="BE82" s="35">
        <f>IF(OR($A$1&lt;=Main!AQ$4,ISBLANK($N82)),0,Main!AQ77)</f>
        <v>0</v>
      </c>
      <c r="BF82" s="35">
        <f>IF(OR($A$1&lt;=Main!AR$4,ISBLANK($N82)),0,Main!AR77)</f>
        <v>0</v>
      </c>
      <c r="BG82" s="35">
        <f>IF(OR($A$1&lt;=Main!AS$4,ISBLANK($N82)),0,Main!AS77)</f>
        <v>0</v>
      </c>
      <c r="BH82" s="35">
        <f>IF(OR($A$1&lt;=Main!AT$4,ISBLANK($N82)),0,Main!AT77)</f>
        <v>0</v>
      </c>
      <c r="BI82" s="35">
        <f>IF(OR($A$1&lt;=Main!AU$4,ISBLANK($N82)),0,Main!AU77)</f>
        <v>0</v>
      </c>
      <c r="BJ82" s="35">
        <f>IF(OR($A$1&lt;=Main!AV$4,ISBLANK($N82)),0,Main!AV77)</f>
        <v>0</v>
      </c>
    </row>
    <row r="83" spans="12:62">
      <c r="L83" s="146">
        <f>VLOOKUP($E24,Mask!$A$2:$C$102,$M$8,0)</f>
        <v>0</v>
      </c>
      <c r="M83" s="6">
        <f t="shared" si="6"/>
        <v>0</v>
      </c>
      <c r="N83" s="6" t="str">
        <f>Main!$A78&amp;Main!$B78</f>
        <v/>
      </c>
      <c r="O83" s="145">
        <f t="shared" si="7"/>
        <v>0</v>
      </c>
      <c r="P83" s="150">
        <f t="shared" si="8"/>
        <v>33</v>
      </c>
      <c r="Q83" s="150" t="str">
        <f ca="1">IF(Main!$AY78&lt;&gt;"#",$P83-Main!$AY78,"#")</f>
        <v>#</v>
      </c>
      <c r="R83" s="35">
        <f>Main!E78*Mask!G$7</f>
        <v>0</v>
      </c>
      <c r="S83" s="35">
        <f>Main!F78*Mask!H$7</f>
        <v>0</v>
      </c>
      <c r="T83" s="35">
        <f>Main!G78*Mask!I$7</f>
        <v>0</v>
      </c>
      <c r="U83" s="35">
        <f>Main!H78*Mask!J$7</f>
        <v>0</v>
      </c>
      <c r="V83" s="35">
        <f>Main!I78*Mask!K$7</f>
        <v>0</v>
      </c>
      <c r="W83" s="35">
        <f>Main!J78*Mask!L$7</f>
        <v>0</v>
      </c>
      <c r="X83" s="35">
        <f>Main!K78*Mask!M$7</f>
        <v>0</v>
      </c>
      <c r="Y83" s="35">
        <f>Main!L78*Mask!N$7</f>
        <v>0</v>
      </c>
      <c r="Z83" s="35">
        <f>Main!M78*Mask!O$7</f>
        <v>0</v>
      </c>
      <c r="AA83" s="35">
        <f>Main!N78*Mask!P$7</f>
        <v>0</v>
      </c>
      <c r="AB83" s="35">
        <f>Main!O78*Mask!Q$7</f>
        <v>0</v>
      </c>
      <c r="AC83" s="35">
        <f>Main!P78*Mask!R$7</f>
        <v>0</v>
      </c>
      <c r="AD83" s="35">
        <f>Main!Q78*Mask!S$7</f>
        <v>0</v>
      </c>
      <c r="AE83" s="35">
        <f>Main!R78*Mask!T$7</f>
        <v>0</v>
      </c>
      <c r="AF83" s="35">
        <f>Main!S78*Mask!U$7</f>
        <v>0</v>
      </c>
      <c r="AG83" s="35">
        <f>Main!T78*Mask!V$7</f>
        <v>0</v>
      </c>
      <c r="AH83" s="35">
        <f>Main!U78*Mask!W$7</f>
        <v>0</v>
      </c>
      <c r="AI83" s="35">
        <f>Main!V78*Mask!X$7</f>
        <v>0</v>
      </c>
      <c r="AJ83" s="35">
        <f>Main!W78*Mask!Y$7</f>
        <v>0</v>
      </c>
      <c r="AK83" s="35">
        <f>Main!X78*Mask!Z$7</f>
        <v>0</v>
      </c>
      <c r="AL83" s="35">
        <f>Main!Y78*Mask!AA$7</f>
        <v>0</v>
      </c>
      <c r="AM83" s="35">
        <f>Main!Z78*Mask!AB$7</f>
        <v>0</v>
      </c>
      <c r="AN83" s="35"/>
      <c r="AO83" s="35">
        <f>IF(OR($A$1&lt;=Main!AA$4,ISBLANK($N83)),0,Main!AA78)</f>
        <v>0</v>
      </c>
      <c r="AP83" s="35">
        <f>IF(OR($A$1&lt;=Main!AB$4,ISBLANK($N83)),0,Main!AB78)</f>
        <v>0</v>
      </c>
      <c r="AQ83" s="35">
        <f>IF(OR($A$1&lt;=Main!AC$4,ISBLANK($N83)),0,Main!AC78)</f>
        <v>0</v>
      </c>
      <c r="AR83" s="35">
        <f>IF(OR($A$1&lt;=Main!AD$4,ISBLANK($N83)),0,Main!AD78)</f>
        <v>0</v>
      </c>
      <c r="AS83" s="35">
        <f>IF(OR($A$1&lt;=Main!AE$4,ISBLANK($N83)),0,Main!AE78)</f>
        <v>0</v>
      </c>
      <c r="AT83" s="35">
        <f>IF(OR($A$1&lt;=Main!AF$4,ISBLANK($N83)),0,Main!AF78)</f>
        <v>0</v>
      </c>
      <c r="AU83" s="35">
        <f>IF(OR($A$1&lt;=Main!AG$4,ISBLANK($N83)),0,Main!AG78)</f>
        <v>0</v>
      </c>
      <c r="AV83" s="35">
        <f>IF(OR($A$1&lt;=Main!AH$4,ISBLANK($N83)),0,Main!AH78)</f>
        <v>0</v>
      </c>
      <c r="AW83" s="35">
        <f>IF(OR($A$1&lt;=Main!AI$4,ISBLANK($N83)),0,Main!AI78)</f>
        <v>0</v>
      </c>
      <c r="AX83" s="35">
        <f>IF(OR($A$1&lt;=Main!AJ$4,ISBLANK($N83)),0,Main!AJ78)</f>
        <v>0</v>
      </c>
      <c r="AY83" s="35">
        <f>IF(OR($A$1&lt;=Main!AK$4,ISBLANK($N83)),0,Main!AK78)</f>
        <v>0</v>
      </c>
      <c r="AZ83" s="35">
        <f>IF(OR($A$1&lt;=Main!AL$4,ISBLANK($N83)),0,Main!AL78)</f>
        <v>0</v>
      </c>
      <c r="BA83" s="35">
        <f>IF(OR($A$1&lt;=Main!AM$4,ISBLANK($N83)),0,Main!AM78)</f>
        <v>0</v>
      </c>
      <c r="BB83" s="35">
        <f>IF(OR($A$1&lt;=Main!AN$4,ISBLANK($N83)),0,Main!AN78)</f>
        <v>0</v>
      </c>
      <c r="BC83" s="35">
        <f>IF(OR($A$1&lt;=Main!AO$4,ISBLANK($N83)),0,Main!AO78)</f>
        <v>0</v>
      </c>
      <c r="BD83" s="35">
        <f>IF(OR($A$1&lt;=Main!AP$4,ISBLANK($N83)),0,Main!AP78)</f>
        <v>0</v>
      </c>
      <c r="BE83" s="35">
        <f>IF(OR($A$1&lt;=Main!AQ$4,ISBLANK($N83)),0,Main!AQ78)</f>
        <v>0</v>
      </c>
      <c r="BF83" s="35">
        <f>IF(OR($A$1&lt;=Main!AR$4,ISBLANK($N83)),0,Main!AR78)</f>
        <v>0</v>
      </c>
      <c r="BG83" s="35">
        <f>IF(OR($A$1&lt;=Main!AS$4,ISBLANK($N83)),0,Main!AS78)</f>
        <v>0</v>
      </c>
      <c r="BH83" s="35">
        <f>IF(OR($A$1&lt;=Main!AT$4,ISBLANK($N83)),0,Main!AT78)</f>
        <v>0</v>
      </c>
      <c r="BI83" s="35">
        <f>IF(OR($A$1&lt;=Main!AU$4,ISBLANK($N83)),0,Main!AU78)</f>
        <v>0</v>
      </c>
      <c r="BJ83" s="35">
        <f>IF(OR($A$1&lt;=Main!AV$4,ISBLANK($N83)),0,Main!AV78)</f>
        <v>0</v>
      </c>
    </row>
    <row r="84" spans="12:62">
      <c r="L84" s="146">
        <f>VLOOKUP($E25,Mask!$A$2:$C$102,$M$8,0)</f>
        <v>0</v>
      </c>
      <c r="M84" s="6">
        <f t="shared" si="6"/>
        <v>0</v>
      </c>
      <c r="N84" s="6" t="str">
        <f>Main!$A79&amp;Main!$B79</f>
        <v/>
      </c>
      <c r="O84" s="145">
        <f t="shared" si="7"/>
        <v>0</v>
      </c>
      <c r="P84" s="150">
        <f t="shared" si="8"/>
        <v>33</v>
      </c>
      <c r="Q84" s="150" t="str">
        <f ca="1">IF(Main!$AY79&lt;&gt;"#",$P84-Main!$AY79,"#")</f>
        <v>#</v>
      </c>
      <c r="R84" s="35">
        <f>Main!E79*Mask!G$7</f>
        <v>0</v>
      </c>
      <c r="S84" s="35">
        <f>Main!F79*Mask!H$7</f>
        <v>0</v>
      </c>
      <c r="T84" s="35">
        <f>Main!G79*Mask!I$7</f>
        <v>0</v>
      </c>
      <c r="U84" s="35">
        <f>Main!H79*Mask!J$7</f>
        <v>0</v>
      </c>
      <c r="V84" s="35">
        <f>Main!I79*Mask!K$7</f>
        <v>0</v>
      </c>
      <c r="W84" s="35">
        <f>Main!J79*Mask!L$7</f>
        <v>0</v>
      </c>
      <c r="X84" s="35">
        <f>Main!K79*Mask!M$7</f>
        <v>0</v>
      </c>
      <c r="Y84" s="35">
        <f>Main!L79*Mask!N$7</f>
        <v>0</v>
      </c>
      <c r="Z84" s="35">
        <f>Main!M79*Mask!O$7</f>
        <v>0</v>
      </c>
      <c r="AA84" s="35">
        <f>Main!N79*Mask!P$7</f>
        <v>0</v>
      </c>
      <c r="AB84" s="35">
        <f>Main!O79*Mask!Q$7</f>
        <v>0</v>
      </c>
      <c r="AC84" s="35">
        <f>Main!P79*Mask!R$7</f>
        <v>0</v>
      </c>
      <c r="AD84" s="35">
        <f>Main!Q79*Mask!S$7</f>
        <v>0</v>
      </c>
      <c r="AE84" s="35">
        <f>Main!R79*Mask!T$7</f>
        <v>0</v>
      </c>
      <c r="AF84" s="35">
        <f>Main!S79*Mask!U$7</f>
        <v>0</v>
      </c>
      <c r="AG84" s="35">
        <f>Main!T79*Mask!V$7</f>
        <v>0</v>
      </c>
      <c r="AH84" s="35">
        <f>Main!U79*Mask!W$7</f>
        <v>0</v>
      </c>
      <c r="AI84" s="35">
        <f>Main!V79*Mask!X$7</f>
        <v>0</v>
      </c>
      <c r="AJ84" s="35">
        <f>Main!W79*Mask!Y$7</f>
        <v>0</v>
      </c>
      <c r="AK84" s="35">
        <f>Main!X79*Mask!Z$7</f>
        <v>0</v>
      </c>
      <c r="AL84" s="35">
        <f>Main!Y79*Mask!AA$7</f>
        <v>0</v>
      </c>
      <c r="AM84" s="35">
        <f>Main!Z79*Mask!AB$7</f>
        <v>0</v>
      </c>
      <c r="AN84" s="35"/>
      <c r="AO84" s="35">
        <f>IF(OR($A$1&lt;=Main!AA$4,ISBLANK($N84)),0,Main!AA79)</f>
        <v>0</v>
      </c>
      <c r="AP84" s="35">
        <f>IF(OR($A$1&lt;=Main!AB$4,ISBLANK($N84)),0,Main!AB79)</f>
        <v>0</v>
      </c>
      <c r="AQ84" s="35">
        <f>IF(OR($A$1&lt;=Main!AC$4,ISBLANK($N84)),0,Main!AC79)</f>
        <v>0</v>
      </c>
      <c r="AR84" s="35">
        <f>IF(OR($A$1&lt;=Main!AD$4,ISBLANK($N84)),0,Main!AD79)</f>
        <v>0</v>
      </c>
      <c r="AS84" s="35">
        <f>IF(OR($A$1&lt;=Main!AE$4,ISBLANK($N84)),0,Main!AE79)</f>
        <v>0</v>
      </c>
      <c r="AT84" s="35">
        <f>IF(OR($A$1&lt;=Main!AF$4,ISBLANK($N84)),0,Main!AF79)</f>
        <v>0</v>
      </c>
      <c r="AU84" s="35">
        <f>IF(OR($A$1&lt;=Main!AG$4,ISBLANK($N84)),0,Main!AG79)</f>
        <v>0</v>
      </c>
      <c r="AV84" s="35">
        <f>IF(OR($A$1&lt;=Main!AH$4,ISBLANK($N84)),0,Main!AH79)</f>
        <v>0</v>
      </c>
      <c r="AW84" s="35">
        <f>IF(OR($A$1&lt;=Main!AI$4,ISBLANK($N84)),0,Main!AI79)</f>
        <v>0</v>
      </c>
      <c r="AX84" s="35">
        <f>IF(OR($A$1&lt;=Main!AJ$4,ISBLANK($N84)),0,Main!AJ79)</f>
        <v>0</v>
      </c>
      <c r="AY84" s="35">
        <f>IF(OR($A$1&lt;=Main!AK$4,ISBLANK($N84)),0,Main!AK79)</f>
        <v>0</v>
      </c>
      <c r="AZ84" s="35">
        <f>IF(OR($A$1&lt;=Main!AL$4,ISBLANK($N84)),0,Main!AL79)</f>
        <v>0</v>
      </c>
      <c r="BA84" s="35">
        <f>IF(OR($A$1&lt;=Main!AM$4,ISBLANK($N84)),0,Main!AM79)</f>
        <v>0</v>
      </c>
      <c r="BB84" s="35">
        <f>IF(OR($A$1&lt;=Main!AN$4,ISBLANK($N84)),0,Main!AN79)</f>
        <v>0</v>
      </c>
      <c r="BC84" s="35">
        <f>IF(OR($A$1&lt;=Main!AO$4,ISBLANK($N84)),0,Main!AO79)</f>
        <v>0</v>
      </c>
      <c r="BD84" s="35">
        <f>IF(OR($A$1&lt;=Main!AP$4,ISBLANK($N84)),0,Main!AP79)</f>
        <v>0</v>
      </c>
      <c r="BE84" s="35">
        <f>IF(OR($A$1&lt;=Main!AQ$4,ISBLANK($N84)),0,Main!AQ79)</f>
        <v>0</v>
      </c>
      <c r="BF84" s="35">
        <f>IF(OR($A$1&lt;=Main!AR$4,ISBLANK($N84)),0,Main!AR79)</f>
        <v>0</v>
      </c>
      <c r="BG84" s="35">
        <f>IF(OR($A$1&lt;=Main!AS$4,ISBLANK($N84)),0,Main!AS79)</f>
        <v>0</v>
      </c>
      <c r="BH84" s="35">
        <f>IF(OR($A$1&lt;=Main!AT$4,ISBLANK($N84)),0,Main!AT79)</f>
        <v>0</v>
      </c>
      <c r="BI84" s="35">
        <f>IF(OR($A$1&lt;=Main!AU$4,ISBLANK($N84)),0,Main!AU79)</f>
        <v>0</v>
      </c>
      <c r="BJ84" s="35">
        <f>IF(OR($A$1&lt;=Main!AV$4,ISBLANK($N84)),0,Main!AV79)</f>
        <v>0</v>
      </c>
    </row>
    <row r="85" spans="12:62">
      <c r="L85" s="146">
        <f>VLOOKUP($E26,Mask!$A$2:$C$102,$M$8,0)</f>
        <v>0</v>
      </c>
      <c r="M85" s="6">
        <f t="shared" si="6"/>
        <v>0</v>
      </c>
      <c r="N85" s="6" t="str">
        <f>Main!$A80&amp;Main!$B80</f>
        <v/>
      </c>
      <c r="O85" s="145">
        <f t="shared" si="7"/>
        <v>0</v>
      </c>
      <c r="P85" s="150">
        <f t="shared" si="8"/>
        <v>33</v>
      </c>
      <c r="Q85" s="150" t="str">
        <f ca="1">IF(Main!$AY80&lt;&gt;"#",$P85-Main!$AY80,"#")</f>
        <v>#</v>
      </c>
      <c r="R85" s="35">
        <f>Main!E80*Mask!G$7</f>
        <v>0</v>
      </c>
      <c r="S85" s="35">
        <f>Main!F80*Mask!H$7</f>
        <v>0</v>
      </c>
      <c r="T85" s="35">
        <f>Main!G80*Mask!I$7</f>
        <v>0</v>
      </c>
      <c r="U85" s="35">
        <f>Main!H80*Mask!J$7</f>
        <v>0</v>
      </c>
      <c r="V85" s="35">
        <f>Main!I80*Mask!K$7</f>
        <v>0</v>
      </c>
      <c r="W85" s="35">
        <f>Main!J80*Mask!L$7</f>
        <v>0</v>
      </c>
      <c r="X85" s="35">
        <f>Main!K80*Mask!M$7</f>
        <v>0</v>
      </c>
      <c r="Y85" s="35">
        <f>Main!L80*Mask!N$7</f>
        <v>0</v>
      </c>
      <c r="Z85" s="35">
        <f>Main!M80*Mask!O$7</f>
        <v>0</v>
      </c>
      <c r="AA85" s="35">
        <f>Main!N80*Mask!P$7</f>
        <v>0</v>
      </c>
      <c r="AB85" s="35">
        <f>Main!O80*Mask!Q$7</f>
        <v>0</v>
      </c>
      <c r="AC85" s="35">
        <f>Main!P80*Mask!R$7</f>
        <v>0</v>
      </c>
      <c r="AD85" s="35">
        <f>Main!Q80*Mask!S$7</f>
        <v>0</v>
      </c>
      <c r="AE85" s="35">
        <f>Main!R80*Mask!T$7</f>
        <v>0</v>
      </c>
      <c r="AF85" s="35">
        <f>Main!S80*Mask!U$7</f>
        <v>0</v>
      </c>
      <c r="AG85" s="35">
        <f>Main!T80*Mask!V$7</f>
        <v>0</v>
      </c>
      <c r="AH85" s="35">
        <f>Main!U80*Mask!W$7</f>
        <v>0</v>
      </c>
      <c r="AI85" s="35">
        <f>Main!V80*Mask!X$7</f>
        <v>0</v>
      </c>
      <c r="AJ85" s="35">
        <f>Main!W80*Mask!Y$7</f>
        <v>0</v>
      </c>
      <c r="AK85" s="35">
        <f>Main!X80*Mask!Z$7</f>
        <v>0</v>
      </c>
      <c r="AL85" s="35">
        <f>Main!Y80*Mask!AA$7</f>
        <v>0</v>
      </c>
      <c r="AM85" s="35">
        <f>Main!Z80*Mask!AB$7</f>
        <v>0</v>
      </c>
      <c r="AN85" s="35"/>
      <c r="AO85" s="35">
        <f>IF(OR($A$1&lt;=Main!AA$4,ISBLANK($N85)),0,Main!AA80)</f>
        <v>0</v>
      </c>
      <c r="AP85" s="35">
        <f>IF(OR($A$1&lt;=Main!AB$4,ISBLANK($N85)),0,Main!AB80)</f>
        <v>0</v>
      </c>
      <c r="AQ85" s="35">
        <f>IF(OR($A$1&lt;=Main!AC$4,ISBLANK($N85)),0,Main!AC80)</f>
        <v>0</v>
      </c>
      <c r="AR85" s="35">
        <f>IF(OR($A$1&lt;=Main!AD$4,ISBLANK($N85)),0,Main!AD80)</f>
        <v>0</v>
      </c>
      <c r="AS85" s="35">
        <f>IF(OR($A$1&lt;=Main!AE$4,ISBLANK($N85)),0,Main!AE80)</f>
        <v>0</v>
      </c>
      <c r="AT85" s="35">
        <f>IF(OR($A$1&lt;=Main!AF$4,ISBLANK($N85)),0,Main!AF80)</f>
        <v>0</v>
      </c>
      <c r="AU85" s="35">
        <f>IF(OR($A$1&lt;=Main!AG$4,ISBLANK($N85)),0,Main!AG80)</f>
        <v>0</v>
      </c>
      <c r="AV85" s="35">
        <f>IF(OR($A$1&lt;=Main!AH$4,ISBLANK($N85)),0,Main!AH80)</f>
        <v>0</v>
      </c>
      <c r="AW85" s="35">
        <f>IF(OR($A$1&lt;=Main!AI$4,ISBLANK($N85)),0,Main!AI80)</f>
        <v>0</v>
      </c>
      <c r="AX85" s="35">
        <f>IF(OR($A$1&lt;=Main!AJ$4,ISBLANK($N85)),0,Main!AJ80)</f>
        <v>0</v>
      </c>
      <c r="AY85" s="35">
        <f>IF(OR($A$1&lt;=Main!AK$4,ISBLANK($N85)),0,Main!AK80)</f>
        <v>0</v>
      </c>
      <c r="AZ85" s="35">
        <f>IF(OR($A$1&lt;=Main!AL$4,ISBLANK($N85)),0,Main!AL80)</f>
        <v>0</v>
      </c>
      <c r="BA85" s="35">
        <f>IF(OR($A$1&lt;=Main!AM$4,ISBLANK($N85)),0,Main!AM80)</f>
        <v>0</v>
      </c>
      <c r="BB85" s="35">
        <f>IF(OR($A$1&lt;=Main!AN$4,ISBLANK($N85)),0,Main!AN80)</f>
        <v>0</v>
      </c>
      <c r="BC85" s="35">
        <f>IF(OR($A$1&lt;=Main!AO$4,ISBLANK($N85)),0,Main!AO80)</f>
        <v>0</v>
      </c>
      <c r="BD85" s="35">
        <f>IF(OR($A$1&lt;=Main!AP$4,ISBLANK($N85)),0,Main!AP80)</f>
        <v>0</v>
      </c>
      <c r="BE85" s="35">
        <f>IF(OR($A$1&lt;=Main!AQ$4,ISBLANK($N85)),0,Main!AQ80)</f>
        <v>0</v>
      </c>
      <c r="BF85" s="35">
        <f>IF(OR($A$1&lt;=Main!AR$4,ISBLANK($N85)),0,Main!AR80)</f>
        <v>0</v>
      </c>
      <c r="BG85" s="35">
        <f>IF(OR($A$1&lt;=Main!AS$4,ISBLANK($N85)),0,Main!AS80)</f>
        <v>0</v>
      </c>
      <c r="BH85" s="35">
        <f>IF(OR($A$1&lt;=Main!AT$4,ISBLANK($N85)),0,Main!AT80)</f>
        <v>0</v>
      </c>
      <c r="BI85" s="35">
        <f>IF(OR($A$1&lt;=Main!AU$4,ISBLANK($N85)),0,Main!AU80)</f>
        <v>0</v>
      </c>
      <c r="BJ85" s="35">
        <f>IF(OR($A$1&lt;=Main!AV$4,ISBLANK($N85)),0,Main!AV80)</f>
        <v>0</v>
      </c>
    </row>
    <row r="86" spans="12:62">
      <c r="L86" s="146">
        <f>VLOOKUP($E27,Mask!$A$2:$C$102,$M$8,0)</f>
        <v>0</v>
      </c>
      <c r="M86" s="6">
        <f t="shared" si="6"/>
        <v>0</v>
      </c>
      <c r="N86" s="6" t="str">
        <f>Main!$A81&amp;Main!$B81</f>
        <v/>
      </c>
      <c r="O86" s="145">
        <f t="shared" si="7"/>
        <v>0</v>
      </c>
      <c r="P86" s="150">
        <f t="shared" si="8"/>
        <v>33</v>
      </c>
      <c r="Q86" s="150" t="str">
        <f ca="1">IF(Main!$AY81&lt;&gt;"#",$P86-Main!$AY81,"#")</f>
        <v>#</v>
      </c>
      <c r="R86" s="35">
        <f>Main!E81*Mask!G$7</f>
        <v>0</v>
      </c>
      <c r="S86" s="35">
        <f>Main!F81*Mask!H$7</f>
        <v>0</v>
      </c>
      <c r="T86" s="35">
        <f>Main!G81*Mask!I$7</f>
        <v>0</v>
      </c>
      <c r="U86" s="35">
        <f>Main!H81*Mask!J$7</f>
        <v>0</v>
      </c>
      <c r="V86" s="35">
        <f>Main!I81*Mask!K$7</f>
        <v>0</v>
      </c>
      <c r="W86" s="35">
        <f>Main!J81*Mask!L$7</f>
        <v>0</v>
      </c>
      <c r="X86" s="35">
        <f>Main!K81*Mask!M$7</f>
        <v>0</v>
      </c>
      <c r="Y86" s="35">
        <f>Main!L81*Mask!N$7</f>
        <v>0</v>
      </c>
      <c r="Z86" s="35">
        <f>Main!M81*Mask!O$7</f>
        <v>0</v>
      </c>
      <c r="AA86" s="35">
        <f>Main!N81*Mask!P$7</f>
        <v>0</v>
      </c>
      <c r="AB86" s="35">
        <f>Main!O81*Mask!Q$7</f>
        <v>0</v>
      </c>
      <c r="AC86" s="35">
        <f>Main!P81*Mask!R$7</f>
        <v>0</v>
      </c>
      <c r="AD86" s="35">
        <f>Main!Q81*Mask!S$7</f>
        <v>0</v>
      </c>
      <c r="AE86" s="35">
        <f>Main!R81*Mask!T$7</f>
        <v>0</v>
      </c>
      <c r="AF86" s="35">
        <f>Main!S81*Mask!U$7</f>
        <v>0</v>
      </c>
      <c r="AG86" s="35">
        <f>Main!T81*Mask!V$7</f>
        <v>0</v>
      </c>
      <c r="AH86" s="35">
        <f>Main!U81*Mask!W$7</f>
        <v>0</v>
      </c>
      <c r="AI86" s="35">
        <f>Main!V81*Mask!X$7</f>
        <v>0</v>
      </c>
      <c r="AJ86" s="35">
        <f>Main!W81*Mask!Y$7</f>
        <v>0</v>
      </c>
      <c r="AK86" s="35">
        <f>Main!X81*Mask!Z$7</f>
        <v>0</v>
      </c>
      <c r="AL86" s="35">
        <f>Main!Y81*Mask!AA$7</f>
        <v>0</v>
      </c>
      <c r="AM86" s="35">
        <f>Main!Z81*Mask!AB$7</f>
        <v>0</v>
      </c>
      <c r="AN86" s="35"/>
      <c r="AO86" s="35">
        <f>IF(OR($A$1&lt;=Main!AA$4,ISBLANK($N86)),0,Main!AA81)</f>
        <v>0</v>
      </c>
      <c r="AP86" s="35">
        <f>IF(OR($A$1&lt;=Main!AB$4,ISBLANK($N86)),0,Main!AB81)</f>
        <v>0</v>
      </c>
      <c r="AQ86" s="35">
        <f>IF(OR($A$1&lt;=Main!AC$4,ISBLANK($N86)),0,Main!AC81)</f>
        <v>0</v>
      </c>
      <c r="AR86" s="35">
        <f>IF(OR($A$1&lt;=Main!AD$4,ISBLANK($N86)),0,Main!AD81)</f>
        <v>0</v>
      </c>
      <c r="AS86" s="35">
        <f>IF(OR($A$1&lt;=Main!AE$4,ISBLANK($N86)),0,Main!AE81)</f>
        <v>0</v>
      </c>
      <c r="AT86" s="35">
        <f>IF(OR($A$1&lt;=Main!AF$4,ISBLANK($N86)),0,Main!AF81)</f>
        <v>0</v>
      </c>
      <c r="AU86" s="35">
        <f>IF(OR($A$1&lt;=Main!AG$4,ISBLANK($N86)),0,Main!AG81)</f>
        <v>0</v>
      </c>
      <c r="AV86" s="35">
        <f>IF(OR($A$1&lt;=Main!AH$4,ISBLANK($N86)),0,Main!AH81)</f>
        <v>0</v>
      </c>
      <c r="AW86" s="35">
        <f>IF(OR($A$1&lt;=Main!AI$4,ISBLANK($N86)),0,Main!AI81)</f>
        <v>0</v>
      </c>
      <c r="AX86" s="35">
        <f>IF(OR($A$1&lt;=Main!AJ$4,ISBLANK($N86)),0,Main!AJ81)</f>
        <v>0</v>
      </c>
      <c r="AY86" s="35">
        <f>IF(OR($A$1&lt;=Main!AK$4,ISBLANK($N86)),0,Main!AK81)</f>
        <v>0</v>
      </c>
      <c r="AZ86" s="35">
        <f>IF(OR($A$1&lt;=Main!AL$4,ISBLANK($N86)),0,Main!AL81)</f>
        <v>0</v>
      </c>
      <c r="BA86" s="35">
        <f>IF(OR($A$1&lt;=Main!AM$4,ISBLANK($N86)),0,Main!AM81)</f>
        <v>0</v>
      </c>
      <c r="BB86" s="35">
        <f>IF(OR($A$1&lt;=Main!AN$4,ISBLANK($N86)),0,Main!AN81)</f>
        <v>0</v>
      </c>
      <c r="BC86" s="35">
        <f>IF(OR($A$1&lt;=Main!AO$4,ISBLANK($N86)),0,Main!AO81)</f>
        <v>0</v>
      </c>
      <c r="BD86" s="35">
        <f>IF(OR($A$1&lt;=Main!AP$4,ISBLANK($N86)),0,Main!AP81)</f>
        <v>0</v>
      </c>
      <c r="BE86" s="35">
        <f>IF(OR($A$1&lt;=Main!AQ$4,ISBLANK($N86)),0,Main!AQ81)</f>
        <v>0</v>
      </c>
      <c r="BF86" s="35">
        <f>IF(OR($A$1&lt;=Main!AR$4,ISBLANK($N86)),0,Main!AR81)</f>
        <v>0</v>
      </c>
      <c r="BG86" s="35">
        <f>IF(OR($A$1&lt;=Main!AS$4,ISBLANK($N86)),0,Main!AS81)</f>
        <v>0</v>
      </c>
      <c r="BH86" s="35">
        <f>IF(OR($A$1&lt;=Main!AT$4,ISBLANK($N86)),0,Main!AT81)</f>
        <v>0</v>
      </c>
      <c r="BI86" s="35">
        <f>IF(OR($A$1&lt;=Main!AU$4,ISBLANK($N86)),0,Main!AU81)</f>
        <v>0</v>
      </c>
      <c r="BJ86" s="35">
        <f>IF(OR($A$1&lt;=Main!AV$4,ISBLANK($N86)),0,Main!AV81)</f>
        <v>0</v>
      </c>
    </row>
    <row r="87" spans="12:62">
      <c r="L87" s="146">
        <f>VLOOKUP($E28,Mask!$A$2:$C$102,$M$8,0)</f>
        <v>0</v>
      </c>
      <c r="M87" s="6">
        <f t="shared" si="6"/>
        <v>0</v>
      </c>
      <c r="N87" s="6" t="str">
        <f>Main!$A82&amp;Main!$B82</f>
        <v/>
      </c>
      <c r="O87" s="145">
        <f t="shared" si="7"/>
        <v>0</v>
      </c>
      <c r="P87" s="150">
        <f t="shared" si="8"/>
        <v>33</v>
      </c>
      <c r="Q87" s="150" t="str">
        <f ca="1">IF(Main!$AY82&lt;&gt;"#",$P87-Main!$AY82,"#")</f>
        <v>#</v>
      </c>
      <c r="R87" s="35">
        <f>Main!E82*Mask!G$7</f>
        <v>0</v>
      </c>
      <c r="S87" s="35">
        <f>Main!F82*Mask!H$7</f>
        <v>0</v>
      </c>
      <c r="T87" s="35">
        <f>Main!G82*Mask!I$7</f>
        <v>0</v>
      </c>
      <c r="U87" s="35">
        <f>Main!H82*Mask!J$7</f>
        <v>0</v>
      </c>
      <c r="V87" s="35">
        <f>Main!I82*Mask!K$7</f>
        <v>0</v>
      </c>
      <c r="W87" s="35">
        <f>Main!J82*Mask!L$7</f>
        <v>0</v>
      </c>
      <c r="X87" s="35">
        <f>Main!K82*Mask!M$7</f>
        <v>0</v>
      </c>
      <c r="Y87" s="35">
        <f>Main!L82*Mask!N$7</f>
        <v>0</v>
      </c>
      <c r="Z87" s="35">
        <f>Main!M82*Mask!O$7</f>
        <v>0</v>
      </c>
      <c r="AA87" s="35">
        <f>Main!N82*Mask!P$7</f>
        <v>0</v>
      </c>
      <c r="AB87" s="35">
        <f>Main!O82*Mask!Q$7</f>
        <v>0</v>
      </c>
      <c r="AC87" s="35">
        <f>Main!P82*Mask!R$7</f>
        <v>0</v>
      </c>
      <c r="AD87" s="35">
        <f>Main!Q82*Mask!S$7</f>
        <v>0</v>
      </c>
      <c r="AE87" s="35">
        <f>Main!R82*Mask!T$7</f>
        <v>0</v>
      </c>
      <c r="AF87" s="35">
        <f>Main!S82*Mask!U$7</f>
        <v>0</v>
      </c>
      <c r="AG87" s="35">
        <f>Main!T82*Mask!V$7</f>
        <v>0</v>
      </c>
      <c r="AH87" s="35">
        <f>Main!U82*Mask!W$7</f>
        <v>0</v>
      </c>
      <c r="AI87" s="35">
        <f>Main!V82*Mask!X$7</f>
        <v>0</v>
      </c>
      <c r="AJ87" s="35">
        <f>Main!W82*Mask!Y$7</f>
        <v>0</v>
      </c>
      <c r="AK87" s="35">
        <f>Main!X82*Mask!Z$7</f>
        <v>0</v>
      </c>
      <c r="AL87" s="35">
        <f>Main!Y82*Mask!AA$7</f>
        <v>0</v>
      </c>
      <c r="AM87" s="35">
        <f>Main!Z82*Mask!AB$7</f>
        <v>0</v>
      </c>
      <c r="AN87" s="35"/>
      <c r="AO87" s="35">
        <f>IF(OR($A$1&lt;=Main!AA$4,ISBLANK($N87)),0,Main!AA82)</f>
        <v>0</v>
      </c>
      <c r="AP87" s="35">
        <f>IF(OR($A$1&lt;=Main!AB$4,ISBLANK($N87)),0,Main!AB82)</f>
        <v>0</v>
      </c>
      <c r="AQ87" s="35">
        <f>IF(OR($A$1&lt;=Main!AC$4,ISBLANK($N87)),0,Main!AC82)</f>
        <v>0</v>
      </c>
      <c r="AR87" s="35">
        <f>IF(OR($A$1&lt;=Main!AD$4,ISBLANK($N87)),0,Main!AD82)</f>
        <v>0</v>
      </c>
      <c r="AS87" s="35">
        <f>IF(OR($A$1&lt;=Main!AE$4,ISBLANK($N87)),0,Main!AE82)</f>
        <v>0</v>
      </c>
      <c r="AT87" s="35">
        <f>IF(OR($A$1&lt;=Main!AF$4,ISBLANK($N87)),0,Main!AF82)</f>
        <v>0</v>
      </c>
      <c r="AU87" s="35">
        <f>IF(OR($A$1&lt;=Main!AG$4,ISBLANK($N87)),0,Main!AG82)</f>
        <v>0</v>
      </c>
      <c r="AV87" s="35">
        <f>IF(OR($A$1&lt;=Main!AH$4,ISBLANK($N87)),0,Main!AH82)</f>
        <v>0</v>
      </c>
      <c r="AW87" s="35">
        <f>IF(OR($A$1&lt;=Main!AI$4,ISBLANK($N87)),0,Main!AI82)</f>
        <v>0</v>
      </c>
      <c r="AX87" s="35">
        <f>IF(OR($A$1&lt;=Main!AJ$4,ISBLANK($N87)),0,Main!AJ82)</f>
        <v>0</v>
      </c>
      <c r="AY87" s="35">
        <f>IF(OR($A$1&lt;=Main!AK$4,ISBLANK($N87)),0,Main!AK82)</f>
        <v>0</v>
      </c>
      <c r="AZ87" s="35">
        <f>IF(OR($A$1&lt;=Main!AL$4,ISBLANK($N87)),0,Main!AL82)</f>
        <v>0</v>
      </c>
      <c r="BA87" s="35">
        <f>IF(OR($A$1&lt;=Main!AM$4,ISBLANK($N87)),0,Main!AM82)</f>
        <v>0</v>
      </c>
      <c r="BB87" s="35">
        <f>IF(OR($A$1&lt;=Main!AN$4,ISBLANK($N87)),0,Main!AN82)</f>
        <v>0</v>
      </c>
      <c r="BC87" s="35">
        <f>IF(OR($A$1&lt;=Main!AO$4,ISBLANK($N87)),0,Main!AO82)</f>
        <v>0</v>
      </c>
      <c r="BD87" s="35">
        <f>IF(OR($A$1&lt;=Main!AP$4,ISBLANK($N87)),0,Main!AP82)</f>
        <v>0</v>
      </c>
      <c r="BE87" s="35">
        <f>IF(OR($A$1&lt;=Main!AQ$4,ISBLANK($N87)),0,Main!AQ82)</f>
        <v>0</v>
      </c>
      <c r="BF87" s="35">
        <f>IF(OR($A$1&lt;=Main!AR$4,ISBLANK($N87)),0,Main!AR82)</f>
        <v>0</v>
      </c>
      <c r="BG87" s="35">
        <f>IF(OR($A$1&lt;=Main!AS$4,ISBLANK($N87)),0,Main!AS82)</f>
        <v>0</v>
      </c>
      <c r="BH87" s="35">
        <f>IF(OR($A$1&lt;=Main!AT$4,ISBLANK($N87)),0,Main!AT82)</f>
        <v>0</v>
      </c>
      <c r="BI87" s="35">
        <f>IF(OR($A$1&lt;=Main!AU$4,ISBLANK($N87)),0,Main!AU82)</f>
        <v>0</v>
      </c>
      <c r="BJ87" s="35">
        <f>IF(OR($A$1&lt;=Main!AV$4,ISBLANK($N87)),0,Main!AV82)</f>
        <v>0</v>
      </c>
    </row>
    <row r="88" spans="12:62">
      <c r="L88" s="146">
        <f>VLOOKUP($E29,Mask!$A$2:$C$102,$M$8,0)</f>
        <v>0</v>
      </c>
      <c r="M88" s="6">
        <f t="shared" si="6"/>
        <v>0</v>
      </c>
      <c r="N88" s="6" t="str">
        <f>Main!$A83&amp;Main!$B83</f>
        <v/>
      </c>
      <c r="O88" s="145">
        <f t="shared" si="7"/>
        <v>0</v>
      </c>
      <c r="P88" s="150">
        <f t="shared" si="8"/>
        <v>33</v>
      </c>
      <c r="Q88" s="150" t="str">
        <f ca="1">IF(Main!$AY83&lt;&gt;"#",$P88-Main!$AY83,"#")</f>
        <v>#</v>
      </c>
      <c r="R88" s="35">
        <f>Main!E83*Mask!G$7</f>
        <v>0</v>
      </c>
      <c r="S88" s="35">
        <f>Main!F83*Mask!H$7</f>
        <v>0</v>
      </c>
      <c r="T88" s="35">
        <f>Main!G83*Mask!I$7</f>
        <v>0</v>
      </c>
      <c r="U88" s="35">
        <f>Main!H83*Mask!J$7</f>
        <v>0</v>
      </c>
      <c r="V88" s="35">
        <f>Main!I83*Mask!K$7</f>
        <v>0</v>
      </c>
      <c r="W88" s="35">
        <f>Main!J83*Mask!L$7</f>
        <v>0</v>
      </c>
      <c r="X88" s="35">
        <f>Main!K83*Mask!M$7</f>
        <v>0</v>
      </c>
      <c r="Y88" s="35">
        <f>Main!L83*Mask!N$7</f>
        <v>0</v>
      </c>
      <c r="Z88" s="35">
        <f>Main!M83*Mask!O$7</f>
        <v>0</v>
      </c>
      <c r="AA88" s="35">
        <f>Main!N83*Mask!P$7</f>
        <v>0</v>
      </c>
      <c r="AB88" s="35">
        <f>Main!O83*Mask!Q$7</f>
        <v>0</v>
      </c>
      <c r="AC88" s="35">
        <f>Main!P83*Mask!R$7</f>
        <v>0</v>
      </c>
      <c r="AD88" s="35">
        <f>Main!Q83*Mask!S$7</f>
        <v>0</v>
      </c>
      <c r="AE88" s="35">
        <f>Main!R83*Mask!T$7</f>
        <v>0</v>
      </c>
      <c r="AF88" s="35">
        <f>Main!S83*Mask!U$7</f>
        <v>0</v>
      </c>
      <c r="AG88" s="35">
        <f>Main!T83*Mask!V$7</f>
        <v>0</v>
      </c>
      <c r="AH88" s="35">
        <f>Main!U83*Mask!W$7</f>
        <v>0</v>
      </c>
      <c r="AI88" s="35">
        <f>Main!V83*Mask!X$7</f>
        <v>0</v>
      </c>
      <c r="AJ88" s="35">
        <f>Main!W83*Mask!Y$7</f>
        <v>0</v>
      </c>
      <c r="AK88" s="35">
        <f>Main!X83*Mask!Z$7</f>
        <v>0</v>
      </c>
      <c r="AL88" s="35">
        <f>Main!Y83*Mask!AA$7</f>
        <v>0</v>
      </c>
      <c r="AM88" s="35">
        <f>Main!Z83*Mask!AB$7</f>
        <v>0</v>
      </c>
      <c r="AN88" s="35"/>
      <c r="AO88" s="35">
        <f>IF(OR($A$1&lt;=Main!AA$4,ISBLANK($N88)),0,Main!AA83)</f>
        <v>0</v>
      </c>
      <c r="AP88" s="35">
        <f>IF(OR($A$1&lt;=Main!AB$4,ISBLANK($N88)),0,Main!AB83)</f>
        <v>0</v>
      </c>
      <c r="AQ88" s="35">
        <f>IF(OR($A$1&lt;=Main!AC$4,ISBLANK($N88)),0,Main!AC83)</f>
        <v>0</v>
      </c>
      <c r="AR88" s="35">
        <f>IF(OR($A$1&lt;=Main!AD$4,ISBLANK($N88)),0,Main!AD83)</f>
        <v>0</v>
      </c>
      <c r="AS88" s="35">
        <f>IF(OR($A$1&lt;=Main!AE$4,ISBLANK($N88)),0,Main!AE83)</f>
        <v>0</v>
      </c>
      <c r="AT88" s="35">
        <f>IF(OR($A$1&lt;=Main!AF$4,ISBLANK($N88)),0,Main!AF83)</f>
        <v>0</v>
      </c>
      <c r="AU88" s="35">
        <f>IF(OR($A$1&lt;=Main!AG$4,ISBLANK($N88)),0,Main!AG83)</f>
        <v>0</v>
      </c>
      <c r="AV88" s="35">
        <f>IF(OR($A$1&lt;=Main!AH$4,ISBLANK($N88)),0,Main!AH83)</f>
        <v>0</v>
      </c>
      <c r="AW88" s="35">
        <f>IF(OR($A$1&lt;=Main!AI$4,ISBLANK($N88)),0,Main!AI83)</f>
        <v>0</v>
      </c>
      <c r="AX88" s="35">
        <f>IF(OR($A$1&lt;=Main!AJ$4,ISBLANK($N88)),0,Main!AJ83)</f>
        <v>0</v>
      </c>
      <c r="AY88" s="35">
        <f>IF(OR($A$1&lt;=Main!AK$4,ISBLANK($N88)),0,Main!AK83)</f>
        <v>0</v>
      </c>
      <c r="AZ88" s="35">
        <f>IF(OR($A$1&lt;=Main!AL$4,ISBLANK($N88)),0,Main!AL83)</f>
        <v>0</v>
      </c>
      <c r="BA88" s="35">
        <f>IF(OR($A$1&lt;=Main!AM$4,ISBLANK($N88)),0,Main!AM83)</f>
        <v>0</v>
      </c>
      <c r="BB88" s="35">
        <f>IF(OR($A$1&lt;=Main!AN$4,ISBLANK($N88)),0,Main!AN83)</f>
        <v>0</v>
      </c>
      <c r="BC88" s="35">
        <f>IF(OR($A$1&lt;=Main!AO$4,ISBLANK($N88)),0,Main!AO83)</f>
        <v>0</v>
      </c>
      <c r="BD88" s="35">
        <f>IF(OR($A$1&lt;=Main!AP$4,ISBLANK($N88)),0,Main!AP83)</f>
        <v>0</v>
      </c>
      <c r="BE88" s="35">
        <f>IF(OR($A$1&lt;=Main!AQ$4,ISBLANK($N88)),0,Main!AQ83)</f>
        <v>0</v>
      </c>
      <c r="BF88" s="35">
        <f>IF(OR($A$1&lt;=Main!AR$4,ISBLANK($N88)),0,Main!AR83)</f>
        <v>0</v>
      </c>
      <c r="BG88" s="35">
        <f>IF(OR($A$1&lt;=Main!AS$4,ISBLANK($N88)),0,Main!AS83)</f>
        <v>0</v>
      </c>
      <c r="BH88" s="35">
        <f>IF(OR($A$1&lt;=Main!AT$4,ISBLANK($N88)),0,Main!AT83)</f>
        <v>0</v>
      </c>
      <c r="BI88" s="35">
        <f>IF(OR($A$1&lt;=Main!AU$4,ISBLANK($N88)),0,Main!AU83)</f>
        <v>0</v>
      </c>
      <c r="BJ88" s="35">
        <f>IF(OR($A$1&lt;=Main!AV$4,ISBLANK($N88)),0,Main!AV83)</f>
        <v>0</v>
      </c>
    </row>
    <row r="89" spans="12:62">
      <c r="L89" s="146">
        <f>VLOOKUP($E30,Mask!$A$2:$C$102,$M$8,0)</f>
        <v>0</v>
      </c>
      <c r="M89" s="6">
        <f t="shared" si="6"/>
        <v>0</v>
      </c>
      <c r="N89" s="6" t="str">
        <f>Main!$A84&amp;Main!$B84</f>
        <v/>
      </c>
      <c r="O89" s="145">
        <f t="shared" si="7"/>
        <v>0</v>
      </c>
      <c r="P89" s="150">
        <f t="shared" si="8"/>
        <v>33</v>
      </c>
      <c r="Q89" s="150" t="str">
        <f ca="1">IF(Main!$AY84&lt;&gt;"#",$P89-Main!$AY84,"#")</f>
        <v>#</v>
      </c>
      <c r="R89" s="35">
        <f>Main!E84*Mask!G$7</f>
        <v>0</v>
      </c>
      <c r="S89" s="35">
        <f>Main!F84*Mask!H$7</f>
        <v>0</v>
      </c>
      <c r="T89" s="35">
        <f>Main!G84*Mask!I$7</f>
        <v>0</v>
      </c>
      <c r="U89" s="35">
        <f>Main!H84*Mask!J$7</f>
        <v>0</v>
      </c>
      <c r="V89" s="35">
        <f>Main!I84*Mask!K$7</f>
        <v>0</v>
      </c>
      <c r="W89" s="35">
        <f>Main!J84*Mask!L$7</f>
        <v>0</v>
      </c>
      <c r="X89" s="35">
        <f>Main!K84*Mask!M$7</f>
        <v>0</v>
      </c>
      <c r="Y89" s="35">
        <f>Main!L84*Mask!N$7</f>
        <v>0</v>
      </c>
      <c r="Z89" s="35">
        <f>Main!M84*Mask!O$7</f>
        <v>0</v>
      </c>
      <c r="AA89" s="35">
        <f>Main!N84*Mask!P$7</f>
        <v>0</v>
      </c>
      <c r="AB89" s="35">
        <f>Main!O84*Mask!Q$7</f>
        <v>0</v>
      </c>
      <c r="AC89" s="35">
        <f>Main!P84*Mask!R$7</f>
        <v>0</v>
      </c>
      <c r="AD89" s="35">
        <f>Main!Q84*Mask!S$7</f>
        <v>0</v>
      </c>
      <c r="AE89" s="35">
        <f>Main!R84*Mask!T$7</f>
        <v>0</v>
      </c>
      <c r="AF89" s="35">
        <f>Main!S84*Mask!U$7</f>
        <v>0</v>
      </c>
      <c r="AG89" s="35">
        <f>Main!T84*Mask!V$7</f>
        <v>0</v>
      </c>
      <c r="AH89" s="35">
        <f>Main!U84*Mask!W$7</f>
        <v>0</v>
      </c>
      <c r="AI89" s="35">
        <f>Main!V84*Mask!X$7</f>
        <v>0</v>
      </c>
      <c r="AJ89" s="35">
        <f>Main!W84*Mask!Y$7</f>
        <v>0</v>
      </c>
      <c r="AK89" s="35">
        <f>Main!X84*Mask!Z$7</f>
        <v>0</v>
      </c>
      <c r="AL89" s="35">
        <f>Main!Y84*Mask!AA$7</f>
        <v>0</v>
      </c>
      <c r="AM89" s="35">
        <f>Main!Z84*Mask!AB$7</f>
        <v>0</v>
      </c>
      <c r="AN89" s="35"/>
      <c r="AO89" s="35">
        <f>IF(OR($A$1&lt;=Main!AA$4,ISBLANK($N89)),0,Main!AA84)</f>
        <v>0</v>
      </c>
      <c r="AP89" s="35">
        <f>IF(OR($A$1&lt;=Main!AB$4,ISBLANK($N89)),0,Main!AB84)</f>
        <v>0</v>
      </c>
      <c r="AQ89" s="35">
        <f>IF(OR($A$1&lt;=Main!AC$4,ISBLANK($N89)),0,Main!AC84)</f>
        <v>0</v>
      </c>
      <c r="AR89" s="35">
        <f>IF(OR($A$1&lt;=Main!AD$4,ISBLANK($N89)),0,Main!AD84)</f>
        <v>0</v>
      </c>
      <c r="AS89" s="35">
        <f>IF(OR($A$1&lt;=Main!AE$4,ISBLANK($N89)),0,Main!AE84)</f>
        <v>0</v>
      </c>
      <c r="AT89" s="35">
        <f>IF(OR($A$1&lt;=Main!AF$4,ISBLANK($N89)),0,Main!AF84)</f>
        <v>0</v>
      </c>
      <c r="AU89" s="35">
        <f>IF(OR($A$1&lt;=Main!AG$4,ISBLANK($N89)),0,Main!AG84)</f>
        <v>0</v>
      </c>
      <c r="AV89" s="35">
        <f>IF(OR($A$1&lt;=Main!AH$4,ISBLANK($N89)),0,Main!AH84)</f>
        <v>0</v>
      </c>
      <c r="AW89" s="35">
        <f>IF(OR($A$1&lt;=Main!AI$4,ISBLANK($N89)),0,Main!AI84)</f>
        <v>0</v>
      </c>
      <c r="AX89" s="35">
        <f>IF(OR($A$1&lt;=Main!AJ$4,ISBLANK($N89)),0,Main!AJ84)</f>
        <v>0</v>
      </c>
      <c r="AY89" s="35">
        <f>IF(OR($A$1&lt;=Main!AK$4,ISBLANK($N89)),0,Main!AK84)</f>
        <v>0</v>
      </c>
      <c r="AZ89" s="35">
        <f>IF(OR($A$1&lt;=Main!AL$4,ISBLANK($N89)),0,Main!AL84)</f>
        <v>0</v>
      </c>
      <c r="BA89" s="35">
        <f>IF(OR($A$1&lt;=Main!AM$4,ISBLANK($N89)),0,Main!AM84)</f>
        <v>0</v>
      </c>
      <c r="BB89" s="35">
        <f>IF(OR($A$1&lt;=Main!AN$4,ISBLANK($N89)),0,Main!AN84)</f>
        <v>0</v>
      </c>
      <c r="BC89" s="35">
        <f>IF(OR($A$1&lt;=Main!AO$4,ISBLANK($N89)),0,Main!AO84)</f>
        <v>0</v>
      </c>
      <c r="BD89" s="35">
        <f>IF(OR($A$1&lt;=Main!AP$4,ISBLANK($N89)),0,Main!AP84)</f>
        <v>0</v>
      </c>
      <c r="BE89" s="35">
        <f>IF(OR($A$1&lt;=Main!AQ$4,ISBLANK($N89)),0,Main!AQ84)</f>
        <v>0</v>
      </c>
      <c r="BF89" s="35">
        <f>IF(OR($A$1&lt;=Main!AR$4,ISBLANK($N89)),0,Main!AR84)</f>
        <v>0</v>
      </c>
      <c r="BG89" s="35">
        <f>IF(OR($A$1&lt;=Main!AS$4,ISBLANK($N89)),0,Main!AS84)</f>
        <v>0</v>
      </c>
      <c r="BH89" s="35">
        <f>IF(OR($A$1&lt;=Main!AT$4,ISBLANK($N89)),0,Main!AT84)</f>
        <v>0</v>
      </c>
      <c r="BI89" s="35">
        <f>IF(OR($A$1&lt;=Main!AU$4,ISBLANK($N89)),0,Main!AU84)</f>
        <v>0</v>
      </c>
      <c r="BJ89" s="35">
        <f>IF(OR($A$1&lt;=Main!AV$4,ISBLANK($N89)),0,Main!AV84)</f>
        <v>0</v>
      </c>
    </row>
    <row r="90" spans="12:62">
      <c r="L90" s="146">
        <f>VLOOKUP($E31,Mask!$A$2:$C$102,$M$8,0)</f>
        <v>0</v>
      </c>
      <c r="M90" s="6">
        <f t="shared" si="6"/>
        <v>0</v>
      </c>
      <c r="N90" s="6" t="str">
        <f>Main!$A85&amp;Main!$B85</f>
        <v/>
      </c>
      <c r="O90" s="145">
        <f t="shared" si="7"/>
        <v>0</v>
      </c>
      <c r="P90" s="150">
        <f t="shared" si="8"/>
        <v>33</v>
      </c>
      <c r="Q90" s="150" t="str">
        <f ca="1">IF(Main!$AY85&lt;&gt;"#",$P90-Main!$AY85,"#")</f>
        <v>#</v>
      </c>
      <c r="R90" s="35">
        <f>Main!E85*Mask!G$7</f>
        <v>0</v>
      </c>
      <c r="S90" s="35">
        <f>Main!F85*Mask!H$7</f>
        <v>0</v>
      </c>
      <c r="T90" s="35">
        <f>Main!G85*Mask!I$7</f>
        <v>0</v>
      </c>
      <c r="U90" s="35">
        <f>Main!H85*Mask!J$7</f>
        <v>0</v>
      </c>
      <c r="V90" s="35">
        <f>Main!I85*Mask!K$7</f>
        <v>0</v>
      </c>
      <c r="W90" s="35">
        <f>Main!J85*Mask!L$7</f>
        <v>0</v>
      </c>
      <c r="X90" s="35">
        <f>Main!K85*Mask!M$7</f>
        <v>0</v>
      </c>
      <c r="Y90" s="35">
        <f>Main!L85*Mask!N$7</f>
        <v>0</v>
      </c>
      <c r="Z90" s="35">
        <f>Main!M85*Mask!O$7</f>
        <v>0</v>
      </c>
      <c r="AA90" s="35">
        <f>Main!N85*Mask!P$7</f>
        <v>0</v>
      </c>
      <c r="AB90" s="35">
        <f>Main!O85*Mask!Q$7</f>
        <v>0</v>
      </c>
      <c r="AC90" s="35">
        <f>Main!P85*Mask!R$7</f>
        <v>0</v>
      </c>
      <c r="AD90" s="35">
        <f>Main!Q85*Mask!S$7</f>
        <v>0</v>
      </c>
      <c r="AE90" s="35">
        <f>Main!R85*Mask!T$7</f>
        <v>0</v>
      </c>
      <c r="AF90" s="35">
        <f>Main!S85*Mask!U$7</f>
        <v>0</v>
      </c>
      <c r="AG90" s="35">
        <f>Main!T85*Mask!V$7</f>
        <v>0</v>
      </c>
      <c r="AH90" s="35">
        <f>Main!U85*Mask!W$7</f>
        <v>0</v>
      </c>
      <c r="AI90" s="35">
        <f>Main!V85*Mask!X$7</f>
        <v>0</v>
      </c>
      <c r="AJ90" s="35">
        <f>Main!W85*Mask!Y$7</f>
        <v>0</v>
      </c>
      <c r="AK90" s="35">
        <f>Main!X85*Mask!Z$7</f>
        <v>0</v>
      </c>
      <c r="AL90" s="35">
        <f>Main!Y85*Mask!AA$7</f>
        <v>0</v>
      </c>
      <c r="AM90" s="35">
        <f>Main!Z85*Mask!AB$7</f>
        <v>0</v>
      </c>
      <c r="AN90" s="35"/>
      <c r="AO90" s="35">
        <f>IF(OR($A$1&lt;=Main!AA$4,ISBLANK($N90)),0,Main!AA85)</f>
        <v>0</v>
      </c>
      <c r="AP90" s="35">
        <f>IF(OR($A$1&lt;=Main!AB$4,ISBLANK($N90)),0,Main!AB85)</f>
        <v>0</v>
      </c>
      <c r="AQ90" s="35">
        <f>IF(OR($A$1&lt;=Main!AC$4,ISBLANK($N90)),0,Main!AC85)</f>
        <v>0</v>
      </c>
      <c r="AR90" s="35">
        <f>IF(OR($A$1&lt;=Main!AD$4,ISBLANK($N90)),0,Main!AD85)</f>
        <v>0</v>
      </c>
      <c r="AS90" s="35">
        <f>IF(OR($A$1&lt;=Main!AE$4,ISBLANK($N90)),0,Main!AE85)</f>
        <v>0</v>
      </c>
      <c r="AT90" s="35">
        <f>IF(OR($A$1&lt;=Main!AF$4,ISBLANK($N90)),0,Main!AF85)</f>
        <v>0</v>
      </c>
      <c r="AU90" s="35">
        <f>IF(OR($A$1&lt;=Main!AG$4,ISBLANK($N90)),0,Main!AG85)</f>
        <v>0</v>
      </c>
      <c r="AV90" s="35">
        <f>IF(OR($A$1&lt;=Main!AH$4,ISBLANK($N90)),0,Main!AH85)</f>
        <v>0</v>
      </c>
      <c r="AW90" s="35">
        <f>IF(OR($A$1&lt;=Main!AI$4,ISBLANK($N90)),0,Main!AI85)</f>
        <v>0</v>
      </c>
      <c r="AX90" s="35">
        <f>IF(OR($A$1&lt;=Main!AJ$4,ISBLANK($N90)),0,Main!AJ85)</f>
        <v>0</v>
      </c>
      <c r="AY90" s="35">
        <f>IF(OR($A$1&lt;=Main!AK$4,ISBLANK($N90)),0,Main!AK85)</f>
        <v>0</v>
      </c>
      <c r="AZ90" s="35">
        <f>IF(OR($A$1&lt;=Main!AL$4,ISBLANK($N90)),0,Main!AL85)</f>
        <v>0</v>
      </c>
      <c r="BA90" s="35">
        <f>IF(OR($A$1&lt;=Main!AM$4,ISBLANK($N90)),0,Main!AM85)</f>
        <v>0</v>
      </c>
      <c r="BB90" s="35">
        <f>IF(OR($A$1&lt;=Main!AN$4,ISBLANK($N90)),0,Main!AN85)</f>
        <v>0</v>
      </c>
      <c r="BC90" s="35">
        <f>IF(OR($A$1&lt;=Main!AO$4,ISBLANK($N90)),0,Main!AO85)</f>
        <v>0</v>
      </c>
      <c r="BD90" s="35">
        <f>IF(OR($A$1&lt;=Main!AP$4,ISBLANK($N90)),0,Main!AP85)</f>
        <v>0</v>
      </c>
      <c r="BE90" s="35">
        <f>IF(OR($A$1&lt;=Main!AQ$4,ISBLANK($N90)),0,Main!AQ85)</f>
        <v>0</v>
      </c>
      <c r="BF90" s="35">
        <f>IF(OR($A$1&lt;=Main!AR$4,ISBLANK($N90)),0,Main!AR85)</f>
        <v>0</v>
      </c>
      <c r="BG90" s="35">
        <f>IF(OR($A$1&lt;=Main!AS$4,ISBLANK($N90)),0,Main!AS85)</f>
        <v>0</v>
      </c>
      <c r="BH90" s="35">
        <f>IF(OR($A$1&lt;=Main!AT$4,ISBLANK($N90)),0,Main!AT85)</f>
        <v>0</v>
      </c>
      <c r="BI90" s="35">
        <f>IF(OR($A$1&lt;=Main!AU$4,ISBLANK($N90)),0,Main!AU85)</f>
        <v>0</v>
      </c>
      <c r="BJ90" s="35">
        <f>IF(OR($A$1&lt;=Main!AV$4,ISBLANK($N90)),0,Main!AV85)</f>
        <v>0</v>
      </c>
    </row>
    <row r="91" spans="12:62">
      <c r="L91" s="146">
        <f>VLOOKUP($E32,Mask!$A$2:$C$102,$M$8,0)</f>
        <v>0</v>
      </c>
      <c r="M91" s="6">
        <f t="shared" si="6"/>
        <v>0</v>
      </c>
      <c r="N91" s="6" t="str">
        <f>Main!$A86&amp;Main!$B86</f>
        <v/>
      </c>
      <c r="O91" s="145">
        <f t="shared" si="7"/>
        <v>0</v>
      </c>
      <c r="P91" s="150">
        <f t="shared" si="8"/>
        <v>33</v>
      </c>
      <c r="Q91" s="150" t="str">
        <f ca="1">IF(Main!$AY86&lt;&gt;"#",$P91-Main!$AY86,"#")</f>
        <v>#</v>
      </c>
      <c r="R91" s="35">
        <f>Main!E86*Mask!G$7</f>
        <v>0</v>
      </c>
      <c r="S91" s="35">
        <f>Main!F86*Mask!H$7</f>
        <v>0</v>
      </c>
      <c r="T91" s="35">
        <f>Main!G86*Mask!I$7</f>
        <v>0</v>
      </c>
      <c r="U91" s="35">
        <f>Main!H86*Mask!J$7</f>
        <v>0</v>
      </c>
      <c r="V91" s="35">
        <f>Main!I86*Mask!K$7</f>
        <v>0</v>
      </c>
      <c r="W91" s="35">
        <f>Main!J86*Mask!L$7</f>
        <v>0</v>
      </c>
      <c r="X91" s="35">
        <f>Main!K86*Mask!M$7</f>
        <v>0</v>
      </c>
      <c r="Y91" s="35">
        <f>Main!L86*Mask!N$7</f>
        <v>0</v>
      </c>
      <c r="Z91" s="35">
        <f>Main!M86*Mask!O$7</f>
        <v>0</v>
      </c>
      <c r="AA91" s="35">
        <f>Main!N86*Mask!P$7</f>
        <v>0</v>
      </c>
      <c r="AB91" s="35">
        <f>Main!O86*Mask!Q$7</f>
        <v>0</v>
      </c>
      <c r="AC91" s="35">
        <f>Main!P86*Mask!R$7</f>
        <v>0</v>
      </c>
      <c r="AD91" s="35">
        <f>Main!Q86*Mask!S$7</f>
        <v>0</v>
      </c>
      <c r="AE91" s="35">
        <f>Main!R86*Mask!T$7</f>
        <v>0</v>
      </c>
      <c r="AF91" s="35">
        <f>Main!S86*Mask!U$7</f>
        <v>0</v>
      </c>
      <c r="AG91" s="35">
        <f>Main!T86*Mask!V$7</f>
        <v>0</v>
      </c>
      <c r="AH91" s="35">
        <f>Main!U86*Mask!W$7</f>
        <v>0</v>
      </c>
      <c r="AI91" s="35">
        <f>Main!V86*Mask!X$7</f>
        <v>0</v>
      </c>
      <c r="AJ91" s="35">
        <f>Main!W86*Mask!Y$7</f>
        <v>0</v>
      </c>
      <c r="AK91" s="35">
        <f>Main!X86*Mask!Z$7</f>
        <v>0</v>
      </c>
      <c r="AL91" s="35">
        <f>Main!Y86*Mask!AA$7</f>
        <v>0</v>
      </c>
      <c r="AM91" s="35">
        <f>Main!Z86*Mask!AB$7</f>
        <v>0</v>
      </c>
      <c r="AN91" s="35"/>
      <c r="AO91" s="35">
        <f>IF(OR($A$1&lt;=Main!AA$4,ISBLANK($N91)),0,Main!AA86)</f>
        <v>0</v>
      </c>
      <c r="AP91" s="35">
        <f>IF(OR($A$1&lt;=Main!AB$4,ISBLANK($N91)),0,Main!AB86)</f>
        <v>0</v>
      </c>
      <c r="AQ91" s="35">
        <f>IF(OR($A$1&lt;=Main!AC$4,ISBLANK($N91)),0,Main!AC86)</f>
        <v>0</v>
      </c>
      <c r="AR91" s="35">
        <f>IF(OR($A$1&lt;=Main!AD$4,ISBLANK($N91)),0,Main!AD86)</f>
        <v>0</v>
      </c>
      <c r="AS91" s="35">
        <f>IF(OR($A$1&lt;=Main!AE$4,ISBLANK($N91)),0,Main!AE86)</f>
        <v>0</v>
      </c>
      <c r="AT91" s="35">
        <f>IF(OR($A$1&lt;=Main!AF$4,ISBLANK($N91)),0,Main!AF86)</f>
        <v>0</v>
      </c>
      <c r="AU91" s="35">
        <f>IF(OR($A$1&lt;=Main!AG$4,ISBLANK($N91)),0,Main!AG86)</f>
        <v>0</v>
      </c>
      <c r="AV91" s="35">
        <f>IF(OR($A$1&lt;=Main!AH$4,ISBLANK($N91)),0,Main!AH86)</f>
        <v>0</v>
      </c>
      <c r="AW91" s="35">
        <f>IF(OR($A$1&lt;=Main!AI$4,ISBLANK($N91)),0,Main!AI86)</f>
        <v>0</v>
      </c>
      <c r="AX91" s="35">
        <f>IF(OR($A$1&lt;=Main!AJ$4,ISBLANK($N91)),0,Main!AJ86)</f>
        <v>0</v>
      </c>
      <c r="AY91" s="35">
        <f>IF(OR($A$1&lt;=Main!AK$4,ISBLANK($N91)),0,Main!AK86)</f>
        <v>0</v>
      </c>
      <c r="AZ91" s="35">
        <f>IF(OR($A$1&lt;=Main!AL$4,ISBLANK($N91)),0,Main!AL86)</f>
        <v>0</v>
      </c>
      <c r="BA91" s="35">
        <f>IF(OR($A$1&lt;=Main!AM$4,ISBLANK($N91)),0,Main!AM86)</f>
        <v>0</v>
      </c>
      <c r="BB91" s="35">
        <f>IF(OR($A$1&lt;=Main!AN$4,ISBLANK($N91)),0,Main!AN86)</f>
        <v>0</v>
      </c>
      <c r="BC91" s="35">
        <f>IF(OR($A$1&lt;=Main!AO$4,ISBLANK($N91)),0,Main!AO86)</f>
        <v>0</v>
      </c>
      <c r="BD91" s="35">
        <f>IF(OR($A$1&lt;=Main!AP$4,ISBLANK($N91)),0,Main!AP86)</f>
        <v>0</v>
      </c>
      <c r="BE91" s="35">
        <f>IF(OR($A$1&lt;=Main!AQ$4,ISBLANK($N91)),0,Main!AQ86)</f>
        <v>0</v>
      </c>
      <c r="BF91" s="35">
        <f>IF(OR($A$1&lt;=Main!AR$4,ISBLANK($N91)),0,Main!AR86)</f>
        <v>0</v>
      </c>
      <c r="BG91" s="35">
        <f>IF(OR($A$1&lt;=Main!AS$4,ISBLANK($N91)),0,Main!AS86)</f>
        <v>0</v>
      </c>
      <c r="BH91" s="35">
        <f>IF(OR($A$1&lt;=Main!AT$4,ISBLANK($N91)),0,Main!AT86)</f>
        <v>0</v>
      </c>
      <c r="BI91" s="35">
        <f>IF(OR($A$1&lt;=Main!AU$4,ISBLANK($N91)),0,Main!AU86)</f>
        <v>0</v>
      </c>
      <c r="BJ91" s="35">
        <f>IF(OR($A$1&lt;=Main!AV$4,ISBLANK($N91)),0,Main!AV86)</f>
        <v>0</v>
      </c>
    </row>
    <row r="92" spans="12:62">
      <c r="L92" s="146">
        <f>VLOOKUP($E33,Mask!$A$2:$C$102,$M$8,0)</f>
        <v>0</v>
      </c>
      <c r="M92" s="6">
        <f t="shared" si="6"/>
        <v>0</v>
      </c>
      <c r="N92" s="6" t="str">
        <f>Main!$A87&amp;Main!$B87</f>
        <v/>
      </c>
      <c r="O92" s="145">
        <f t="shared" si="7"/>
        <v>0</v>
      </c>
      <c r="P92" s="150">
        <f t="shared" si="8"/>
        <v>33</v>
      </c>
      <c r="Q92" s="150" t="str">
        <f ca="1">IF(Main!$AY87&lt;&gt;"#",$P92-Main!$AY87,"#")</f>
        <v>#</v>
      </c>
      <c r="R92" s="35">
        <f>Main!E87*Mask!G$7</f>
        <v>0</v>
      </c>
      <c r="S92" s="35">
        <f>Main!F87*Mask!H$7</f>
        <v>0</v>
      </c>
      <c r="T92" s="35">
        <f>Main!G87*Mask!I$7</f>
        <v>0</v>
      </c>
      <c r="U92" s="35">
        <f>Main!H87*Mask!J$7</f>
        <v>0</v>
      </c>
      <c r="V92" s="35">
        <f>Main!I87*Mask!K$7</f>
        <v>0</v>
      </c>
      <c r="W92" s="35">
        <f>Main!J87*Mask!L$7</f>
        <v>0</v>
      </c>
      <c r="X92" s="35">
        <f>Main!K87*Mask!M$7</f>
        <v>0</v>
      </c>
      <c r="Y92" s="35">
        <f>Main!L87*Mask!N$7</f>
        <v>0</v>
      </c>
      <c r="Z92" s="35">
        <f>Main!M87*Mask!O$7</f>
        <v>0</v>
      </c>
      <c r="AA92" s="35">
        <f>Main!N87*Mask!P$7</f>
        <v>0</v>
      </c>
      <c r="AB92" s="35">
        <f>Main!O87*Mask!Q$7</f>
        <v>0</v>
      </c>
      <c r="AC92" s="35">
        <f>Main!P87*Mask!R$7</f>
        <v>0</v>
      </c>
      <c r="AD92" s="35">
        <f>Main!Q87*Mask!S$7</f>
        <v>0</v>
      </c>
      <c r="AE92" s="35">
        <f>Main!R87*Mask!T$7</f>
        <v>0</v>
      </c>
      <c r="AF92" s="35">
        <f>Main!S87*Mask!U$7</f>
        <v>0</v>
      </c>
      <c r="AG92" s="35">
        <f>Main!T87*Mask!V$7</f>
        <v>0</v>
      </c>
      <c r="AH92" s="35">
        <f>Main!U87*Mask!W$7</f>
        <v>0</v>
      </c>
      <c r="AI92" s="35">
        <f>Main!V87*Mask!X$7</f>
        <v>0</v>
      </c>
      <c r="AJ92" s="35">
        <f>Main!W87*Mask!Y$7</f>
        <v>0</v>
      </c>
      <c r="AK92" s="35">
        <f>Main!X87*Mask!Z$7</f>
        <v>0</v>
      </c>
      <c r="AL92" s="35">
        <f>Main!Y87*Mask!AA$7</f>
        <v>0</v>
      </c>
      <c r="AM92" s="35">
        <f>Main!Z87*Mask!AB$7</f>
        <v>0</v>
      </c>
      <c r="AN92" s="35"/>
      <c r="AO92" s="35">
        <f>IF(OR($A$1&lt;=Main!AA$4,ISBLANK($N92)),0,Main!AA87)</f>
        <v>0</v>
      </c>
      <c r="AP92" s="35">
        <f>IF(OR($A$1&lt;=Main!AB$4,ISBLANK($N92)),0,Main!AB87)</f>
        <v>0</v>
      </c>
      <c r="AQ92" s="35">
        <f>IF(OR($A$1&lt;=Main!AC$4,ISBLANK($N92)),0,Main!AC87)</f>
        <v>0</v>
      </c>
      <c r="AR92" s="35">
        <f>IF(OR($A$1&lt;=Main!AD$4,ISBLANK($N92)),0,Main!AD87)</f>
        <v>0</v>
      </c>
      <c r="AS92" s="35">
        <f>IF(OR($A$1&lt;=Main!AE$4,ISBLANK($N92)),0,Main!AE87)</f>
        <v>0</v>
      </c>
      <c r="AT92" s="35">
        <f>IF(OR($A$1&lt;=Main!AF$4,ISBLANK($N92)),0,Main!AF87)</f>
        <v>0</v>
      </c>
      <c r="AU92" s="35">
        <f>IF(OR($A$1&lt;=Main!AG$4,ISBLANK($N92)),0,Main!AG87)</f>
        <v>0</v>
      </c>
      <c r="AV92" s="35">
        <f>IF(OR($A$1&lt;=Main!AH$4,ISBLANK($N92)),0,Main!AH87)</f>
        <v>0</v>
      </c>
      <c r="AW92" s="35">
        <f>IF(OR($A$1&lt;=Main!AI$4,ISBLANK($N92)),0,Main!AI87)</f>
        <v>0</v>
      </c>
      <c r="AX92" s="35">
        <f>IF(OR($A$1&lt;=Main!AJ$4,ISBLANK($N92)),0,Main!AJ87)</f>
        <v>0</v>
      </c>
      <c r="AY92" s="35">
        <f>IF(OR($A$1&lt;=Main!AK$4,ISBLANK($N92)),0,Main!AK87)</f>
        <v>0</v>
      </c>
      <c r="AZ92" s="35">
        <f>IF(OR($A$1&lt;=Main!AL$4,ISBLANK($N92)),0,Main!AL87)</f>
        <v>0</v>
      </c>
      <c r="BA92" s="35">
        <f>IF(OR($A$1&lt;=Main!AM$4,ISBLANK($N92)),0,Main!AM87)</f>
        <v>0</v>
      </c>
      <c r="BB92" s="35">
        <f>IF(OR($A$1&lt;=Main!AN$4,ISBLANK($N92)),0,Main!AN87)</f>
        <v>0</v>
      </c>
      <c r="BC92" s="35">
        <f>IF(OR($A$1&lt;=Main!AO$4,ISBLANK($N92)),0,Main!AO87)</f>
        <v>0</v>
      </c>
      <c r="BD92" s="35">
        <f>IF(OR($A$1&lt;=Main!AP$4,ISBLANK($N92)),0,Main!AP87)</f>
        <v>0</v>
      </c>
      <c r="BE92" s="35">
        <f>IF(OR($A$1&lt;=Main!AQ$4,ISBLANK($N92)),0,Main!AQ87)</f>
        <v>0</v>
      </c>
      <c r="BF92" s="35">
        <f>IF(OR($A$1&lt;=Main!AR$4,ISBLANK($N92)),0,Main!AR87)</f>
        <v>0</v>
      </c>
      <c r="BG92" s="35">
        <f>IF(OR($A$1&lt;=Main!AS$4,ISBLANK($N92)),0,Main!AS87)</f>
        <v>0</v>
      </c>
      <c r="BH92" s="35">
        <f>IF(OR($A$1&lt;=Main!AT$4,ISBLANK($N92)),0,Main!AT87)</f>
        <v>0</v>
      </c>
      <c r="BI92" s="35">
        <f>IF(OR($A$1&lt;=Main!AU$4,ISBLANK($N92)),0,Main!AU87)</f>
        <v>0</v>
      </c>
      <c r="BJ92" s="35">
        <f>IF(OR($A$1&lt;=Main!AV$4,ISBLANK($N92)),0,Main!AV87)</f>
        <v>0</v>
      </c>
    </row>
    <row r="93" spans="12:62">
      <c r="L93" s="146">
        <f>VLOOKUP($E34,Mask!$A$2:$C$102,$M$8,0)</f>
        <v>0</v>
      </c>
      <c r="M93" s="6">
        <f t="shared" si="6"/>
        <v>0</v>
      </c>
      <c r="N93" s="6" t="str">
        <f>Main!$A88&amp;Main!$B88</f>
        <v/>
      </c>
      <c r="O93" s="145">
        <f t="shared" si="7"/>
        <v>0</v>
      </c>
      <c r="P93" s="150">
        <f t="shared" si="8"/>
        <v>33</v>
      </c>
      <c r="Q93" s="150" t="str">
        <f ca="1">IF(Main!$AY88&lt;&gt;"#",$P93-Main!$AY88,"#")</f>
        <v>#</v>
      </c>
      <c r="R93" s="35">
        <f>Main!E88*Mask!G$7</f>
        <v>0</v>
      </c>
      <c r="S93" s="35">
        <f>Main!F88*Mask!H$7</f>
        <v>0</v>
      </c>
      <c r="T93" s="35">
        <f>Main!G88*Mask!I$7</f>
        <v>0</v>
      </c>
      <c r="U93" s="35">
        <f>Main!H88*Mask!J$7</f>
        <v>0</v>
      </c>
      <c r="V93" s="35">
        <f>Main!I88*Mask!K$7</f>
        <v>0</v>
      </c>
      <c r="W93" s="35">
        <f>Main!J88*Mask!L$7</f>
        <v>0</v>
      </c>
      <c r="X93" s="35">
        <f>Main!K88*Mask!M$7</f>
        <v>0</v>
      </c>
      <c r="Y93" s="35">
        <f>Main!L88*Mask!N$7</f>
        <v>0</v>
      </c>
      <c r="Z93" s="35">
        <f>Main!M88*Mask!O$7</f>
        <v>0</v>
      </c>
      <c r="AA93" s="35">
        <f>Main!N88*Mask!P$7</f>
        <v>0</v>
      </c>
      <c r="AB93" s="35">
        <f>Main!O88*Mask!Q$7</f>
        <v>0</v>
      </c>
      <c r="AC93" s="35">
        <f>Main!P88*Mask!R$7</f>
        <v>0</v>
      </c>
      <c r="AD93" s="35">
        <f>Main!Q88*Mask!S$7</f>
        <v>0</v>
      </c>
      <c r="AE93" s="35">
        <f>Main!R88*Mask!T$7</f>
        <v>0</v>
      </c>
      <c r="AF93" s="35">
        <f>Main!S88*Mask!U$7</f>
        <v>0</v>
      </c>
      <c r="AG93" s="35">
        <f>Main!T88*Mask!V$7</f>
        <v>0</v>
      </c>
      <c r="AH93" s="35">
        <f>Main!U88*Mask!W$7</f>
        <v>0</v>
      </c>
      <c r="AI93" s="35">
        <f>Main!V88*Mask!X$7</f>
        <v>0</v>
      </c>
      <c r="AJ93" s="35">
        <f>Main!W88*Mask!Y$7</f>
        <v>0</v>
      </c>
      <c r="AK93" s="35">
        <f>Main!X88*Mask!Z$7</f>
        <v>0</v>
      </c>
      <c r="AL93" s="35">
        <f>Main!Y88*Mask!AA$7</f>
        <v>0</v>
      </c>
      <c r="AM93" s="35">
        <f>Main!Z88*Mask!AB$7</f>
        <v>0</v>
      </c>
      <c r="AN93" s="35"/>
      <c r="AO93" s="35">
        <f>IF(OR($A$1&lt;=Main!AA$4,ISBLANK($N93)),0,Main!AA88)</f>
        <v>0</v>
      </c>
      <c r="AP93" s="35">
        <f>IF(OR($A$1&lt;=Main!AB$4,ISBLANK($N93)),0,Main!AB88)</f>
        <v>0</v>
      </c>
      <c r="AQ93" s="35">
        <f>IF(OR($A$1&lt;=Main!AC$4,ISBLANK($N93)),0,Main!AC88)</f>
        <v>0</v>
      </c>
      <c r="AR93" s="35">
        <f>IF(OR($A$1&lt;=Main!AD$4,ISBLANK($N93)),0,Main!AD88)</f>
        <v>0</v>
      </c>
      <c r="AS93" s="35">
        <f>IF(OR($A$1&lt;=Main!AE$4,ISBLANK($N93)),0,Main!AE88)</f>
        <v>0</v>
      </c>
      <c r="AT93" s="35">
        <f>IF(OR($A$1&lt;=Main!AF$4,ISBLANK($N93)),0,Main!AF88)</f>
        <v>0</v>
      </c>
      <c r="AU93" s="35">
        <f>IF(OR($A$1&lt;=Main!AG$4,ISBLANK($N93)),0,Main!AG88)</f>
        <v>0</v>
      </c>
      <c r="AV93" s="35">
        <f>IF(OR($A$1&lt;=Main!AH$4,ISBLANK($N93)),0,Main!AH88)</f>
        <v>0</v>
      </c>
      <c r="AW93" s="35">
        <f>IF(OR($A$1&lt;=Main!AI$4,ISBLANK($N93)),0,Main!AI88)</f>
        <v>0</v>
      </c>
      <c r="AX93" s="35">
        <f>IF(OR($A$1&lt;=Main!AJ$4,ISBLANK($N93)),0,Main!AJ88)</f>
        <v>0</v>
      </c>
      <c r="AY93" s="35">
        <f>IF(OR($A$1&lt;=Main!AK$4,ISBLANK($N93)),0,Main!AK88)</f>
        <v>0</v>
      </c>
      <c r="AZ93" s="35">
        <f>IF(OR($A$1&lt;=Main!AL$4,ISBLANK($N93)),0,Main!AL88)</f>
        <v>0</v>
      </c>
      <c r="BA93" s="35">
        <f>IF(OR($A$1&lt;=Main!AM$4,ISBLANK($N93)),0,Main!AM88)</f>
        <v>0</v>
      </c>
      <c r="BB93" s="35">
        <f>IF(OR($A$1&lt;=Main!AN$4,ISBLANK($N93)),0,Main!AN88)</f>
        <v>0</v>
      </c>
      <c r="BC93" s="35">
        <f>IF(OR($A$1&lt;=Main!AO$4,ISBLANK($N93)),0,Main!AO88)</f>
        <v>0</v>
      </c>
      <c r="BD93" s="35">
        <f>IF(OR($A$1&lt;=Main!AP$4,ISBLANK($N93)),0,Main!AP88)</f>
        <v>0</v>
      </c>
      <c r="BE93" s="35">
        <f>IF(OR($A$1&lt;=Main!AQ$4,ISBLANK($N93)),0,Main!AQ88)</f>
        <v>0</v>
      </c>
      <c r="BF93" s="35">
        <f>IF(OR($A$1&lt;=Main!AR$4,ISBLANK($N93)),0,Main!AR88)</f>
        <v>0</v>
      </c>
      <c r="BG93" s="35">
        <f>IF(OR($A$1&lt;=Main!AS$4,ISBLANK($N93)),0,Main!AS88)</f>
        <v>0</v>
      </c>
      <c r="BH93" s="35">
        <f>IF(OR($A$1&lt;=Main!AT$4,ISBLANK($N93)),0,Main!AT88)</f>
        <v>0</v>
      </c>
      <c r="BI93" s="35">
        <f>IF(OR($A$1&lt;=Main!AU$4,ISBLANK($N93)),0,Main!AU88)</f>
        <v>0</v>
      </c>
      <c r="BJ93" s="35">
        <f>IF(OR($A$1&lt;=Main!AV$4,ISBLANK($N93)),0,Main!AV88)</f>
        <v>0</v>
      </c>
    </row>
    <row r="94" spans="12:62">
      <c r="L94" s="146">
        <f>VLOOKUP($E35,Mask!$A$2:$C$102,$M$8,0)</f>
        <v>0</v>
      </c>
      <c r="M94" s="6">
        <f t="shared" si="6"/>
        <v>0</v>
      </c>
      <c r="N94" s="6" t="str">
        <f>Main!$A89&amp;Main!$B89</f>
        <v/>
      </c>
      <c r="O94" s="145">
        <f t="shared" si="7"/>
        <v>0</v>
      </c>
      <c r="P94" s="150">
        <f t="shared" si="8"/>
        <v>33</v>
      </c>
      <c r="Q94" s="150" t="str">
        <f ca="1">IF(Main!$AY89&lt;&gt;"#",$P94-Main!$AY89,"#")</f>
        <v>#</v>
      </c>
      <c r="R94" s="35">
        <f>Main!E89*Mask!G$7</f>
        <v>0</v>
      </c>
      <c r="S94" s="35">
        <f>Main!F89*Mask!H$7</f>
        <v>0</v>
      </c>
      <c r="T94" s="35">
        <f>Main!G89*Mask!I$7</f>
        <v>0</v>
      </c>
      <c r="U94" s="35">
        <f>Main!H89*Mask!J$7</f>
        <v>0</v>
      </c>
      <c r="V94" s="35">
        <f>Main!I89*Mask!K$7</f>
        <v>0</v>
      </c>
      <c r="W94" s="35">
        <f>Main!J89*Mask!L$7</f>
        <v>0</v>
      </c>
      <c r="X94" s="35">
        <f>Main!K89*Mask!M$7</f>
        <v>0</v>
      </c>
      <c r="Y94" s="35">
        <f>Main!L89*Mask!N$7</f>
        <v>0</v>
      </c>
      <c r="Z94" s="35">
        <f>Main!M89*Mask!O$7</f>
        <v>0</v>
      </c>
      <c r="AA94" s="35">
        <f>Main!N89*Mask!P$7</f>
        <v>0</v>
      </c>
      <c r="AB94" s="35">
        <f>Main!O89*Mask!Q$7</f>
        <v>0</v>
      </c>
      <c r="AC94" s="35">
        <f>Main!P89*Mask!R$7</f>
        <v>0</v>
      </c>
      <c r="AD94" s="35">
        <f>Main!Q89*Mask!S$7</f>
        <v>0</v>
      </c>
      <c r="AE94" s="35">
        <f>Main!R89*Mask!T$7</f>
        <v>0</v>
      </c>
      <c r="AF94" s="35">
        <f>Main!S89*Mask!U$7</f>
        <v>0</v>
      </c>
      <c r="AG94" s="35">
        <f>Main!T89*Mask!V$7</f>
        <v>0</v>
      </c>
      <c r="AH94" s="35">
        <f>Main!U89*Mask!W$7</f>
        <v>0</v>
      </c>
      <c r="AI94" s="35">
        <f>Main!V89*Mask!X$7</f>
        <v>0</v>
      </c>
      <c r="AJ94" s="35">
        <f>Main!W89*Mask!Y$7</f>
        <v>0</v>
      </c>
      <c r="AK94" s="35">
        <f>Main!X89*Mask!Z$7</f>
        <v>0</v>
      </c>
      <c r="AL94" s="35">
        <f>Main!Y89*Mask!AA$7</f>
        <v>0</v>
      </c>
      <c r="AM94" s="35">
        <f>Main!Z89*Mask!AB$7</f>
        <v>0</v>
      </c>
      <c r="AN94" s="35"/>
      <c r="AO94" s="35">
        <f>IF(OR($A$1&lt;=Main!AA$4,ISBLANK($N94)),0,Main!AA89)</f>
        <v>0</v>
      </c>
      <c r="AP94" s="35">
        <f>IF(OR($A$1&lt;=Main!AB$4,ISBLANK($N94)),0,Main!AB89)</f>
        <v>0</v>
      </c>
      <c r="AQ94" s="35">
        <f>IF(OR($A$1&lt;=Main!AC$4,ISBLANK($N94)),0,Main!AC89)</f>
        <v>0</v>
      </c>
      <c r="AR94" s="35">
        <f>IF(OR($A$1&lt;=Main!AD$4,ISBLANK($N94)),0,Main!AD89)</f>
        <v>0</v>
      </c>
      <c r="AS94" s="35">
        <f>IF(OR($A$1&lt;=Main!AE$4,ISBLANK($N94)),0,Main!AE89)</f>
        <v>0</v>
      </c>
      <c r="AT94" s="35">
        <f>IF(OR($A$1&lt;=Main!AF$4,ISBLANK($N94)),0,Main!AF89)</f>
        <v>0</v>
      </c>
      <c r="AU94" s="35">
        <f>IF(OR($A$1&lt;=Main!AG$4,ISBLANK($N94)),0,Main!AG89)</f>
        <v>0</v>
      </c>
      <c r="AV94" s="35">
        <f>IF(OR($A$1&lt;=Main!AH$4,ISBLANK($N94)),0,Main!AH89)</f>
        <v>0</v>
      </c>
      <c r="AW94" s="35">
        <f>IF(OR($A$1&lt;=Main!AI$4,ISBLANK($N94)),0,Main!AI89)</f>
        <v>0</v>
      </c>
      <c r="AX94" s="35">
        <f>IF(OR($A$1&lt;=Main!AJ$4,ISBLANK($N94)),0,Main!AJ89)</f>
        <v>0</v>
      </c>
      <c r="AY94" s="35">
        <f>IF(OR($A$1&lt;=Main!AK$4,ISBLANK($N94)),0,Main!AK89)</f>
        <v>0</v>
      </c>
      <c r="AZ94" s="35">
        <f>IF(OR($A$1&lt;=Main!AL$4,ISBLANK($N94)),0,Main!AL89)</f>
        <v>0</v>
      </c>
      <c r="BA94" s="35">
        <f>IF(OR($A$1&lt;=Main!AM$4,ISBLANK($N94)),0,Main!AM89)</f>
        <v>0</v>
      </c>
      <c r="BB94" s="35">
        <f>IF(OR($A$1&lt;=Main!AN$4,ISBLANK($N94)),0,Main!AN89)</f>
        <v>0</v>
      </c>
      <c r="BC94" s="35">
        <f>IF(OR($A$1&lt;=Main!AO$4,ISBLANK($N94)),0,Main!AO89)</f>
        <v>0</v>
      </c>
      <c r="BD94" s="35">
        <f>IF(OR($A$1&lt;=Main!AP$4,ISBLANK($N94)),0,Main!AP89)</f>
        <v>0</v>
      </c>
      <c r="BE94" s="35">
        <f>IF(OR($A$1&lt;=Main!AQ$4,ISBLANK($N94)),0,Main!AQ89)</f>
        <v>0</v>
      </c>
      <c r="BF94" s="35">
        <f>IF(OR($A$1&lt;=Main!AR$4,ISBLANK($N94)),0,Main!AR89)</f>
        <v>0</v>
      </c>
      <c r="BG94" s="35">
        <f>IF(OR($A$1&lt;=Main!AS$4,ISBLANK($N94)),0,Main!AS89)</f>
        <v>0</v>
      </c>
      <c r="BH94" s="35">
        <f>IF(OR($A$1&lt;=Main!AT$4,ISBLANK($N94)),0,Main!AT89)</f>
        <v>0</v>
      </c>
      <c r="BI94" s="35">
        <f>IF(OR($A$1&lt;=Main!AU$4,ISBLANK($N94)),0,Main!AU89)</f>
        <v>0</v>
      </c>
      <c r="BJ94" s="35">
        <f>IF(OR($A$1&lt;=Main!AV$4,ISBLANK($N94)),0,Main!AV89)</f>
        <v>0</v>
      </c>
    </row>
    <row r="95" spans="12:62">
      <c r="L95" s="146">
        <f>VLOOKUP($E36,Mask!$A$2:$C$102,$M$8,0)</f>
        <v>0</v>
      </c>
      <c r="M95" s="6">
        <f t="shared" si="6"/>
        <v>0</v>
      </c>
      <c r="N95" s="6" t="str">
        <f>Main!$A90&amp;Main!$B90</f>
        <v/>
      </c>
      <c r="O95" s="145">
        <f t="shared" si="7"/>
        <v>0</v>
      </c>
      <c r="P95" s="150">
        <f t="shared" si="8"/>
        <v>33</v>
      </c>
      <c r="Q95" s="150" t="str">
        <f ca="1">IF(Main!$AY90&lt;&gt;"#",$P95-Main!$AY90,"#")</f>
        <v>#</v>
      </c>
      <c r="R95" s="35">
        <f>Main!E90*Mask!G$7</f>
        <v>0</v>
      </c>
      <c r="S95" s="35">
        <f>Main!F90*Mask!H$7</f>
        <v>0</v>
      </c>
      <c r="T95" s="35">
        <f>Main!G90*Mask!I$7</f>
        <v>0</v>
      </c>
      <c r="U95" s="35">
        <f>Main!H90*Mask!J$7</f>
        <v>0</v>
      </c>
      <c r="V95" s="35">
        <f>Main!I90*Mask!K$7</f>
        <v>0</v>
      </c>
      <c r="W95" s="35">
        <f>Main!J90*Mask!L$7</f>
        <v>0</v>
      </c>
      <c r="X95" s="35">
        <f>Main!K90*Mask!M$7</f>
        <v>0</v>
      </c>
      <c r="Y95" s="35">
        <f>Main!L90*Mask!N$7</f>
        <v>0</v>
      </c>
      <c r="Z95" s="35">
        <f>Main!M90*Mask!O$7</f>
        <v>0</v>
      </c>
      <c r="AA95" s="35">
        <f>Main!N90*Mask!P$7</f>
        <v>0</v>
      </c>
      <c r="AB95" s="35">
        <f>Main!O90*Mask!Q$7</f>
        <v>0</v>
      </c>
      <c r="AC95" s="35">
        <f>Main!P90*Mask!R$7</f>
        <v>0</v>
      </c>
      <c r="AD95" s="35">
        <f>Main!Q90*Mask!S$7</f>
        <v>0</v>
      </c>
      <c r="AE95" s="35">
        <f>Main!R90*Mask!T$7</f>
        <v>0</v>
      </c>
      <c r="AF95" s="35">
        <f>Main!S90*Mask!U$7</f>
        <v>0</v>
      </c>
      <c r="AG95" s="35">
        <f>Main!T90*Mask!V$7</f>
        <v>0</v>
      </c>
      <c r="AH95" s="35">
        <f>Main!U90*Mask!W$7</f>
        <v>0</v>
      </c>
      <c r="AI95" s="35">
        <f>Main!V90*Mask!X$7</f>
        <v>0</v>
      </c>
      <c r="AJ95" s="35">
        <f>Main!W90*Mask!Y$7</f>
        <v>0</v>
      </c>
      <c r="AK95" s="35">
        <f>Main!X90*Mask!Z$7</f>
        <v>0</v>
      </c>
      <c r="AL95" s="35">
        <f>Main!Y90*Mask!AA$7</f>
        <v>0</v>
      </c>
      <c r="AM95" s="35">
        <f>Main!Z90*Mask!AB$7</f>
        <v>0</v>
      </c>
      <c r="AN95" s="35"/>
      <c r="AO95" s="35">
        <f>IF(OR($A$1&lt;=Main!AA$4,ISBLANK($N95)),0,Main!AA90)</f>
        <v>0</v>
      </c>
      <c r="AP95" s="35">
        <f>IF(OR($A$1&lt;=Main!AB$4,ISBLANK($N95)),0,Main!AB90)</f>
        <v>0</v>
      </c>
      <c r="AQ95" s="35">
        <f>IF(OR($A$1&lt;=Main!AC$4,ISBLANK($N95)),0,Main!AC90)</f>
        <v>0</v>
      </c>
      <c r="AR95" s="35">
        <f>IF(OR($A$1&lt;=Main!AD$4,ISBLANK($N95)),0,Main!AD90)</f>
        <v>0</v>
      </c>
      <c r="AS95" s="35">
        <f>IF(OR($A$1&lt;=Main!AE$4,ISBLANK($N95)),0,Main!AE90)</f>
        <v>0</v>
      </c>
      <c r="AT95" s="35">
        <f>IF(OR($A$1&lt;=Main!AF$4,ISBLANK($N95)),0,Main!AF90)</f>
        <v>0</v>
      </c>
      <c r="AU95" s="35">
        <f>IF(OR($A$1&lt;=Main!AG$4,ISBLANK($N95)),0,Main!AG90)</f>
        <v>0</v>
      </c>
      <c r="AV95" s="35">
        <f>IF(OR($A$1&lt;=Main!AH$4,ISBLANK($N95)),0,Main!AH90)</f>
        <v>0</v>
      </c>
      <c r="AW95" s="35">
        <f>IF(OR($A$1&lt;=Main!AI$4,ISBLANK($N95)),0,Main!AI90)</f>
        <v>0</v>
      </c>
      <c r="AX95" s="35">
        <f>IF(OR($A$1&lt;=Main!AJ$4,ISBLANK($N95)),0,Main!AJ90)</f>
        <v>0</v>
      </c>
      <c r="AY95" s="35">
        <f>IF(OR($A$1&lt;=Main!AK$4,ISBLANK($N95)),0,Main!AK90)</f>
        <v>0</v>
      </c>
      <c r="AZ95" s="35">
        <f>IF(OR($A$1&lt;=Main!AL$4,ISBLANK($N95)),0,Main!AL90)</f>
        <v>0</v>
      </c>
      <c r="BA95" s="35">
        <f>IF(OR($A$1&lt;=Main!AM$4,ISBLANK($N95)),0,Main!AM90)</f>
        <v>0</v>
      </c>
      <c r="BB95" s="35">
        <f>IF(OR($A$1&lt;=Main!AN$4,ISBLANK($N95)),0,Main!AN90)</f>
        <v>0</v>
      </c>
      <c r="BC95" s="35">
        <f>IF(OR($A$1&lt;=Main!AO$4,ISBLANK($N95)),0,Main!AO90)</f>
        <v>0</v>
      </c>
      <c r="BD95" s="35">
        <f>IF(OR($A$1&lt;=Main!AP$4,ISBLANK($N95)),0,Main!AP90)</f>
        <v>0</v>
      </c>
      <c r="BE95" s="35">
        <f>IF(OR($A$1&lt;=Main!AQ$4,ISBLANK($N95)),0,Main!AQ90)</f>
        <v>0</v>
      </c>
      <c r="BF95" s="35">
        <f>IF(OR($A$1&lt;=Main!AR$4,ISBLANK($N95)),0,Main!AR90)</f>
        <v>0</v>
      </c>
      <c r="BG95" s="35">
        <f>IF(OR($A$1&lt;=Main!AS$4,ISBLANK($N95)),0,Main!AS90)</f>
        <v>0</v>
      </c>
      <c r="BH95" s="35">
        <f>IF(OR($A$1&lt;=Main!AT$4,ISBLANK($N95)),0,Main!AT90)</f>
        <v>0</v>
      </c>
      <c r="BI95" s="35">
        <f>IF(OR($A$1&lt;=Main!AU$4,ISBLANK($N95)),0,Main!AU90)</f>
        <v>0</v>
      </c>
      <c r="BJ95" s="35">
        <f>IF(OR($A$1&lt;=Main!AV$4,ISBLANK($N95)),0,Main!AV90)</f>
        <v>0</v>
      </c>
    </row>
    <row r="96" spans="12:62">
      <c r="L96" s="146">
        <f>VLOOKUP($E37,Mask!$A$2:$C$102,$M$8,0)</f>
        <v>0</v>
      </c>
      <c r="M96" s="6">
        <f t="shared" si="6"/>
        <v>0</v>
      </c>
      <c r="N96" s="6" t="str">
        <f>Main!$A91&amp;Main!$B91</f>
        <v/>
      </c>
      <c r="O96" s="145">
        <f t="shared" si="7"/>
        <v>0</v>
      </c>
      <c r="P96" s="150">
        <f t="shared" si="8"/>
        <v>33</v>
      </c>
      <c r="Q96" s="150" t="str">
        <f ca="1">IF(Main!$AY91&lt;&gt;"#",$P96-Main!$AY91,"#")</f>
        <v>#</v>
      </c>
      <c r="R96" s="35">
        <f>Main!E91*Mask!G$7</f>
        <v>0</v>
      </c>
      <c r="S96" s="35">
        <f>Main!F91*Mask!H$7</f>
        <v>0</v>
      </c>
      <c r="T96" s="35">
        <f>Main!G91*Mask!I$7</f>
        <v>0</v>
      </c>
      <c r="U96" s="35">
        <f>Main!H91*Mask!J$7</f>
        <v>0</v>
      </c>
      <c r="V96" s="35">
        <f>Main!I91*Mask!K$7</f>
        <v>0</v>
      </c>
      <c r="W96" s="35">
        <f>Main!J91*Mask!L$7</f>
        <v>0</v>
      </c>
      <c r="X96" s="35">
        <f>Main!K91*Mask!M$7</f>
        <v>0</v>
      </c>
      <c r="Y96" s="35">
        <f>Main!L91*Mask!N$7</f>
        <v>0</v>
      </c>
      <c r="Z96" s="35">
        <f>Main!M91*Mask!O$7</f>
        <v>0</v>
      </c>
      <c r="AA96" s="35">
        <f>Main!N91*Mask!P$7</f>
        <v>0</v>
      </c>
      <c r="AB96" s="35">
        <f>Main!O91*Mask!Q$7</f>
        <v>0</v>
      </c>
      <c r="AC96" s="35">
        <f>Main!P91*Mask!R$7</f>
        <v>0</v>
      </c>
      <c r="AD96" s="35">
        <f>Main!Q91*Mask!S$7</f>
        <v>0</v>
      </c>
      <c r="AE96" s="35">
        <f>Main!R91*Mask!T$7</f>
        <v>0</v>
      </c>
      <c r="AF96" s="35">
        <f>Main!S91*Mask!U$7</f>
        <v>0</v>
      </c>
      <c r="AG96" s="35">
        <f>Main!T91*Mask!V$7</f>
        <v>0</v>
      </c>
      <c r="AH96" s="35">
        <f>Main!U91*Mask!W$7</f>
        <v>0</v>
      </c>
      <c r="AI96" s="35">
        <f>Main!V91*Mask!X$7</f>
        <v>0</v>
      </c>
      <c r="AJ96" s="35">
        <f>Main!W91*Mask!Y$7</f>
        <v>0</v>
      </c>
      <c r="AK96" s="35">
        <f>Main!X91*Mask!Z$7</f>
        <v>0</v>
      </c>
      <c r="AL96" s="35">
        <f>Main!Y91*Mask!AA$7</f>
        <v>0</v>
      </c>
      <c r="AM96" s="35">
        <f>Main!Z91*Mask!AB$7</f>
        <v>0</v>
      </c>
      <c r="AN96" s="35"/>
      <c r="AO96" s="35">
        <f>IF(OR($A$1&lt;=Main!AA$4,ISBLANK($N96)),0,Main!AA91)</f>
        <v>0</v>
      </c>
      <c r="AP96" s="35">
        <f>IF(OR($A$1&lt;=Main!AB$4,ISBLANK($N96)),0,Main!AB91)</f>
        <v>0</v>
      </c>
      <c r="AQ96" s="35">
        <f>IF(OR($A$1&lt;=Main!AC$4,ISBLANK($N96)),0,Main!AC91)</f>
        <v>0</v>
      </c>
      <c r="AR96" s="35">
        <f>IF(OR($A$1&lt;=Main!AD$4,ISBLANK($N96)),0,Main!AD91)</f>
        <v>0</v>
      </c>
      <c r="AS96" s="35">
        <f>IF(OR($A$1&lt;=Main!AE$4,ISBLANK($N96)),0,Main!AE91)</f>
        <v>0</v>
      </c>
      <c r="AT96" s="35">
        <f>IF(OR($A$1&lt;=Main!AF$4,ISBLANK($N96)),0,Main!AF91)</f>
        <v>0</v>
      </c>
      <c r="AU96" s="35">
        <f>IF(OR($A$1&lt;=Main!AG$4,ISBLANK($N96)),0,Main!AG91)</f>
        <v>0</v>
      </c>
      <c r="AV96" s="35">
        <f>IF(OR($A$1&lt;=Main!AH$4,ISBLANK($N96)),0,Main!AH91)</f>
        <v>0</v>
      </c>
      <c r="AW96" s="35">
        <f>IF(OR($A$1&lt;=Main!AI$4,ISBLANK($N96)),0,Main!AI91)</f>
        <v>0</v>
      </c>
      <c r="AX96" s="35">
        <f>IF(OR($A$1&lt;=Main!AJ$4,ISBLANK($N96)),0,Main!AJ91)</f>
        <v>0</v>
      </c>
      <c r="AY96" s="35">
        <f>IF(OR($A$1&lt;=Main!AK$4,ISBLANK($N96)),0,Main!AK91)</f>
        <v>0</v>
      </c>
      <c r="AZ96" s="35">
        <f>IF(OR($A$1&lt;=Main!AL$4,ISBLANK($N96)),0,Main!AL91)</f>
        <v>0</v>
      </c>
      <c r="BA96" s="35">
        <f>IF(OR($A$1&lt;=Main!AM$4,ISBLANK($N96)),0,Main!AM91)</f>
        <v>0</v>
      </c>
      <c r="BB96" s="35">
        <f>IF(OR($A$1&lt;=Main!AN$4,ISBLANK($N96)),0,Main!AN91)</f>
        <v>0</v>
      </c>
      <c r="BC96" s="35">
        <f>IF(OR($A$1&lt;=Main!AO$4,ISBLANK($N96)),0,Main!AO91)</f>
        <v>0</v>
      </c>
      <c r="BD96" s="35">
        <f>IF(OR($A$1&lt;=Main!AP$4,ISBLANK($N96)),0,Main!AP91)</f>
        <v>0</v>
      </c>
      <c r="BE96" s="35">
        <f>IF(OR($A$1&lt;=Main!AQ$4,ISBLANK($N96)),0,Main!AQ91)</f>
        <v>0</v>
      </c>
      <c r="BF96" s="35">
        <f>IF(OR($A$1&lt;=Main!AR$4,ISBLANK($N96)),0,Main!AR91)</f>
        <v>0</v>
      </c>
      <c r="BG96" s="35">
        <f>IF(OR($A$1&lt;=Main!AS$4,ISBLANK($N96)),0,Main!AS91)</f>
        <v>0</v>
      </c>
      <c r="BH96" s="35">
        <f>IF(OR($A$1&lt;=Main!AT$4,ISBLANK($N96)),0,Main!AT91)</f>
        <v>0</v>
      </c>
      <c r="BI96" s="35">
        <f>IF(OR($A$1&lt;=Main!AU$4,ISBLANK($N96)),0,Main!AU91)</f>
        <v>0</v>
      </c>
      <c r="BJ96" s="35">
        <f>IF(OR($A$1&lt;=Main!AV$4,ISBLANK($N96)),0,Main!AV91)</f>
        <v>0</v>
      </c>
    </row>
    <row r="97" spans="12:62">
      <c r="L97" s="146">
        <f>VLOOKUP($E38,Mask!$A$2:$C$102,$M$8,0)</f>
        <v>0</v>
      </c>
      <c r="M97" s="6">
        <f t="shared" si="6"/>
        <v>0</v>
      </c>
      <c r="N97" s="6" t="str">
        <f>Main!$A92&amp;Main!$B92</f>
        <v/>
      </c>
      <c r="O97" s="145">
        <f t="shared" si="7"/>
        <v>0</v>
      </c>
      <c r="P97" s="150">
        <f t="shared" si="8"/>
        <v>33</v>
      </c>
      <c r="Q97" s="150" t="str">
        <f ca="1">IF(Main!$AY92&lt;&gt;"#",$P97-Main!$AY92,"#")</f>
        <v>#</v>
      </c>
      <c r="R97" s="35">
        <f>Main!E92*Mask!G$7</f>
        <v>0</v>
      </c>
      <c r="S97" s="35">
        <f>Main!F92*Mask!H$7</f>
        <v>0</v>
      </c>
      <c r="T97" s="35">
        <f>Main!G92*Mask!I$7</f>
        <v>0</v>
      </c>
      <c r="U97" s="35">
        <f>Main!H92*Mask!J$7</f>
        <v>0</v>
      </c>
      <c r="V97" s="35">
        <f>Main!I92*Mask!K$7</f>
        <v>0</v>
      </c>
      <c r="W97" s="35">
        <f>Main!J92*Mask!L$7</f>
        <v>0</v>
      </c>
      <c r="X97" s="35">
        <f>Main!K92*Mask!M$7</f>
        <v>0</v>
      </c>
      <c r="Y97" s="35">
        <f>Main!L92*Mask!N$7</f>
        <v>0</v>
      </c>
      <c r="Z97" s="35">
        <f>Main!M92*Mask!O$7</f>
        <v>0</v>
      </c>
      <c r="AA97" s="35">
        <f>Main!N92*Mask!P$7</f>
        <v>0</v>
      </c>
      <c r="AB97" s="35">
        <f>Main!O92*Mask!Q$7</f>
        <v>0</v>
      </c>
      <c r="AC97" s="35">
        <f>Main!P92*Mask!R$7</f>
        <v>0</v>
      </c>
      <c r="AD97" s="35">
        <f>Main!Q92*Mask!S$7</f>
        <v>0</v>
      </c>
      <c r="AE97" s="35">
        <f>Main!R92*Mask!T$7</f>
        <v>0</v>
      </c>
      <c r="AF97" s="35">
        <f>Main!S92*Mask!U$7</f>
        <v>0</v>
      </c>
      <c r="AG97" s="35">
        <f>Main!T92*Mask!V$7</f>
        <v>0</v>
      </c>
      <c r="AH97" s="35">
        <f>Main!U92*Mask!W$7</f>
        <v>0</v>
      </c>
      <c r="AI97" s="35">
        <f>Main!V92*Mask!X$7</f>
        <v>0</v>
      </c>
      <c r="AJ97" s="35">
        <f>Main!W92*Mask!Y$7</f>
        <v>0</v>
      </c>
      <c r="AK97" s="35">
        <f>Main!X92*Mask!Z$7</f>
        <v>0</v>
      </c>
      <c r="AL97" s="35">
        <f>Main!Y92*Mask!AA$7</f>
        <v>0</v>
      </c>
      <c r="AM97" s="35">
        <f>Main!Z92*Mask!AB$7</f>
        <v>0</v>
      </c>
      <c r="AN97" s="35"/>
      <c r="AO97" s="35">
        <f>IF(OR($A$1&lt;=Main!AA$4,ISBLANK($N97)),0,Main!AA92)</f>
        <v>0</v>
      </c>
      <c r="AP97" s="35">
        <f>IF(OR($A$1&lt;=Main!AB$4,ISBLANK($N97)),0,Main!AB92)</f>
        <v>0</v>
      </c>
      <c r="AQ97" s="35">
        <f>IF(OR($A$1&lt;=Main!AC$4,ISBLANK($N97)),0,Main!AC92)</f>
        <v>0</v>
      </c>
      <c r="AR97" s="35">
        <f>IF(OR($A$1&lt;=Main!AD$4,ISBLANK($N97)),0,Main!AD92)</f>
        <v>0</v>
      </c>
      <c r="AS97" s="35">
        <f>IF(OR($A$1&lt;=Main!AE$4,ISBLANK($N97)),0,Main!AE92)</f>
        <v>0</v>
      </c>
      <c r="AT97" s="35">
        <f>IF(OR($A$1&lt;=Main!AF$4,ISBLANK($N97)),0,Main!AF92)</f>
        <v>0</v>
      </c>
      <c r="AU97" s="35">
        <f>IF(OR($A$1&lt;=Main!AG$4,ISBLANK($N97)),0,Main!AG92)</f>
        <v>0</v>
      </c>
      <c r="AV97" s="35">
        <f>IF(OR($A$1&lt;=Main!AH$4,ISBLANK($N97)),0,Main!AH92)</f>
        <v>0</v>
      </c>
      <c r="AW97" s="35">
        <f>IF(OR($A$1&lt;=Main!AI$4,ISBLANK($N97)),0,Main!AI92)</f>
        <v>0</v>
      </c>
      <c r="AX97" s="35">
        <f>IF(OR($A$1&lt;=Main!AJ$4,ISBLANK($N97)),0,Main!AJ92)</f>
        <v>0</v>
      </c>
      <c r="AY97" s="35">
        <f>IF(OR($A$1&lt;=Main!AK$4,ISBLANK($N97)),0,Main!AK92)</f>
        <v>0</v>
      </c>
      <c r="AZ97" s="35">
        <f>IF(OR($A$1&lt;=Main!AL$4,ISBLANK($N97)),0,Main!AL92)</f>
        <v>0</v>
      </c>
      <c r="BA97" s="35">
        <f>IF(OR($A$1&lt;=Main!AM$4,ISBLANK($N97)),0,Main!AM92)</f>
        <v>0</v>
      </c>
      <c r="BB97" s="35">
        <f>IF(OR($A$1&lt;=Main!AN$4,ISBLANK($N97)),0,Main!AN92)</f>
        <v>0</v>
      </c>
      <c r="BC97" s="35">
        <f>IF(OR($A$1&lt;=Main!AO$4,ISBLANK($N97)),0,Main!AO92)</f>
        <v>0</v>
      </c>
      <c r="BD97" s="35">
        <f>IF(OR($A$1&lt;=Main!AP$4,ISBLANK($N97)),0,Main!AP92)</f>
        <v>0</v>
      </c>
      <c r="BE97" s="35">
        <f>IF(OR($A$1&lt;=Main!AQ$4,ISBLANK($N97)),0,Main!AQ92)</f>
        <v>0</v>
      </c>
      <c r="BF97" s="35">
        <f>IF(OR($A$1&lt;=Main!AR$4,ISBLANK($N97)),0,Main!AR92)</f>
        <v>0</v>
      </c>
      <c r="BG97" s="35">
        <f>IF(OR($A$1&lt;=Main!AS$4,ISBLANK($N97)),0,Main!AS92)</f>
        <v>0</v>
      </c>
      <c r="BH97" s="35">
        <f>IF(OR($A$1&lt;=Main!AT$4,ISBLANK($N97)),0,Main!AT92)</f>
        <v>0</v>
      </c>
      <c r="BI97" s="35">
        <f>IF(OR($A$1&lt;=Main!AU$4,ISBLANK($N97)),0,Main!AU92)</f>
        <v>0</v>
      </c>
      <c r="BJ97" s="35">
        <f>IF(OR($A$1&lt;=Main!AV$4,ISBLANK($N97)),0,Main!AV92)</f>
        <v>0</v>
      </c>
    </row>
    <row r="98" spans="12:62">
      <c r="L98" s="146">
        <f>VLOOKUP($E39,Mask!$A$2:$C$102,$M$8,0)</f>
        <v>0</v>
      </c>
      <c r="M98" s="6">
        <f t="shared" si="6"/>
        <v>0</v>
      </c>
      <c r="N98" s="6" t="str">
        <f>Main!$A93&amp;Main!$B93</f>
        <v/>
      </c>
      <c r="O98" s="145">
        <f t="shared" si="7"/>
        <v>0</v>
      </c>
      <c r="P98" s="150">
        <f t="shared" si="8"/>
        <v>33</v>
      </c>
      <c r="Q98" s="150" t="str">
        <f ca="1">IF(Main!$AY93&lt;&gt;"#",$P98-Main!$AY93,"#")</f>
        <v>#</v>
      </c>
      <c r="R98" s="35">
        <f>Main!E93*Mask!G$7</f>
        <v>0</v>
      </c>
      <c r="S98" s="35">
        <f>Main!F93*Mask!H$7</f>
        <v>0</v>
      </c>
      <c r="T98" s="35">
        <f>Main!G93*Mask!I$7</f>
        <v>0</v>
      </c>
      <c r="U98" s="35">
        <f>Main!H93*Mask!J$7</f>
        <v>0</v>
      </c>
      <c r="V98" s="35">
        <f>Main!I93*Mask!K$7</f>
        <v>0</v>
      </c>
      <c r="W98" s="35">
        <f>Main!J93*Mask!L$7</f>
        <v>0</v>
      </c>
      <c r="X98" s="35">
        <f>Main!K93*Mask!M$7</f>
        <v>0</v>
      </c>
      <c r="Y98" s="35">
        <f>Main!L93*Mask!N$7</f>
        <v>0</v>
      </c>
      <c r="Z98" s="35">
        <f>Main!M93*Mask!O$7</f>
        <v>0</v>
      </c>
      <c r="AA98" s="35">
        <f>Main!N93*Mask!P$7</f>
        <v>0</v>
      </c>
      <c r="AB98" s="35">
        <f>Main!O93*Mask!Q$7</f>
        <v>0</v>
      </c>
      <c r="AC98" s="35">
        <f>Main!P93*Mask!R$7</f>
        <v>0</v>
      </c>
      <c r="AD98" s="35">
        <f>Main!Q93*Mask!S$7</f>
        <v>0</v>
      </c>
      <c r="AE98" s="35">
        <f>Main!R93*Mask!T$7</f>
        <v>0</v>
      </c>
      <c r="AF98" s="35">
        <f>Main!S93*Mask!U$7</f>
        <v>0</v>
      </c>
      <c r="AG98" s="35">
        <f>Main!T93*Mask!V$7</f>
        <v>0</v>
      </c>
      <c r="AH98" s="35">
        <f>Main!U93*Mask!W$7</f>
        <v>0</v>
      </c>
      <c r="AI98" s="35">
        <f>Main!V93*Mask!X$7</f>
        <v>0</v>
      </c>
      <c r="AJ98" s="35">
        <f>Main!W93*Mask!Y$7</f>
        <v>0</v>
      </c>
      <c r="AK98" s="35">
        <f>Main!X93*Mask!Z$7</f>
        <v>0</v>
      </c>
      <c r="AL98" s="35">
        <f>Main!Y93*Mask!AA$7</f>
        <v>0</v>
      </c>
      <c r="AM98" s="35">
        <f>Main!Z93*Mask!AB$7</f>
        <v>0</v>
      </c>
      <c r="AN98" s="35"/>
      <c r="AO98" s="35">
        <f>IF(OR($A$1&lt;=Main!AA$4,ISBLANK($N98)),0,Main!AA93)</f>
        <v>0</v>
      </c>
      <c r="AP98" s="35">
        <f>IF(OR($A$1&lt;=Main!AB$4,ISBLANK($N98)),0,Main!AB93)</f>
        <v>0</v>
      </c>
      <c r="AQ98" s="35">
        <f>IF(OR($A$1&lt;=Main!AC$4,ISBLANK($N98)),0,Main!AC93)</f>
        <v>0</v>
      </c>
      <c r="AR98" s="35">
        <f>IF(OR($A$1&lt;=Main!AD$4,ISBLANK($N98)),0,Main!AD93)</f>
        <v>0</v>
      </c>
      <c r="AS98" s="35">
        <f>IF(OR($A$1&lt;=Main!AE$4,ISBLANK($N98)),0,Main!AE93)</f>
        <v>0</v>
      </c>
      <c r="AT98" s="35">
        <f>IF(OR($A$1&lt;=Main!AF$4,ISBLANK($N98)),0,Main!AF93)</f>
        <v>0</v>
      </c>
      <c r="AU98" s="35">
        <f>IF(OR($A$1&lt;=Main!AG$4,ISBLANK($N98)),0,Main!AG93)</f>
        <v>0</v>
      </c>
      <c r="AV98" s="35">
        <f>IF(OR($A$1&lt;=Main!AH$4,ISBLANK($N98)),0,Main!AH93)</f>
        <v>0</v>
      </c>
      <c r="AW98" s="35">
        <f>IF(OR($A$1&lt;=Main!AI$4,ISBLANK($N98)),0,Main!AI93)</f>
        <v>0</v>
      </c>
      <c r="AX98" s="35">
        <f>IF(OR($A$1&lt;=Main!AJ$4,ISBLANK($N98)),0,Main!AJ93)</f>
        <v>0</v>
      </c>
      <c r="AY98" s="35">
        <f>IF(OR($A$1&lt;=Main!AK$4,ISBLANK($N98)),0,Main!AK93)</f>
        <v>0</v>
      </c>
      <c r="AZ98" s="35">
        <f>IF(OR($A$1&lt;=Main!AL$4,ISBLANK($N98)),0,Main!AL93)</f>
        <v>0</v>
      </c>
      <c r="BA98" s="35">
        <f>IF(OR($A$1&lt;=Main!AM$4,ISBLANK($N98)),0,Main!AM93)</f>
        <v>0</v>
      </c>
      <c r="BB98" s="35">
        <f>IF(OR($A$1&lt;=Main!AN$4,ISBLANK($N98)),0,Main!AN93)</f>
        <v>0</v>
      </c>
      <c r="BC98" s="35">
        <f>IF(OR($A$1&lt;=Main!AO$4,ISBLANK($N98)),0,Main!AO93)</f>
        <v>0</v>
      </c>
      <c r="BD98" s="35">
        <f>IF(OR($A$1&lt;=Main!AP$4,ISBLANK($N98)),0,Main!AP93)</f>
        <v>0</v>
      </c>
      <c r="BE98" s="35">
        <f>IF(OR($A$1&lt;=Main!AQ$4,ISBLANK($N98)),0,Main!AQ93)</f>
        <v>0</v>
      </c>
      <c r="BF98" s="35">
        <f>IF(OR($A$1&lt;=Main!AR$4,ISBLANK($N98)),0,Main!AR93)</f>
        <v>0</v>
      </c>
      <c r="BG98" s="35">
        <f>IF(OR($A$1&lt;=Main!AS$4,ISBLANK($N98)),0,Main!AS93)</f>
        <v>0</v>
      </c>
      <c r="BH98" s="35">
        <f>IF(OR($A$1&lt;=Main!AT$4,ISBLANK($N98)),0,Main!AT93)</f>
        <v>0</v>
      </c>
      <c r="BI98" s="35">
        <f>IF(OR($A$1&lt;=Main!AU$4,ISBLANK($N98)),0,Main!AU93)</f>
        <v>0</v>
      </c>
      <c r="BJ98" s="35">
        <f>IF(OR($A$1&lt;=Main!AV$4,ISBLANK($N98)),0,Main!AV93)</f>
        <v>0</v>
      </c>
    </row>
    <row r="99" spans="12:62">
      <c r="L99" s="146">
        <f>VLOOKUP($E40,Mask!$A$2:$C$102,$M$8,0)</f>
        <v>0</v>
      </c>
      <c r="M99" s="6">
        <f t="shared" si="6"/>
        <v>0</v>
      </c>
      <c r="N99" s="6" t="str">
        <f>Main!$A94&amp;Main!$B94</f>
        <v/>
      </c>
      <c r="O99" s="145">
        <f t="shared" si="7"/>
        <v>0</v>
      </c>
      <c r="P99" s="150">
        <f t="shared" si="8"/>
        <v>33</v>
      </c>
      <c r="Q99" s="150" t="str">
        <f ca="1">IF(Main!$AY94&lt;&gt;"#",$P99-Main!$AY94,"#")</f>
        <v>#</v>
      </c>
      <c r="R99" s="35">
        <f>Main!E94*Mask!G$7</f>
        <v>0</v>
      </c>
      <c r="S99" s="35">
        <f>Main!F94*Mask!H$7</f>
        <v>0</v>
      </c>
      <c r="T99" s="35">
        <f>Main!G94*Mask!I$7</f>
        <v>0</v>
      </c>
      <c r="U99" s="35">
        <f>Main!H94*Mask!J$7</f>
        <v>0</v>
      </c>
      <c r="V99" s="35">
        <f>Main!I94*Mask!K$7</f>
        <v>0</v>
      </c>
      <c r="W99" s="35">
        <f>Main!J94*Mask!L$7</f>
        <v>0</v>
      </c>
      <c r="X99" s="35">
        <f>Main!K94*Mask!M$7</f>
        <v>0</v>
      </c>
      <c r="Y99" s="35">
        <f>Main!L94*Mask!N$7</f>
        <v>0</v>
      </c>
      <c r="Z99" s="35">
        <f>Main!M94*Mask!O$7</f>
        <v>0</v>
      </c>
      <c r="AA99" s="35">
        <f>Main!N94*Mask!P$7</f>
        <v>0</v>
      </c>
      <c r="AB99" s="35">
        <f>Main!O94*Mask!Q$7</f>
        <v>0</v>
      </c>
      <c r="AC99" s="35">
        <f>Main!P94*Mask!R$7</f>
        <v>0</v>
      </c>
      <c r="AD99" s="35">
        <f>Main!Q94*Mask!S$7</f>
        <v>0</v>
      </c>
      <c r="AE99" s="35">
        <f>Main!R94*Mask!T$7</f>
        <v>0</v>
      </c>
      <c r="AF99" s="35">
        <f>Main!S94*Mask!U$7</f>
        <v>0</v>
      </c>
      <c r="AG99" s="35">
        <f>Main!T94*Mask!V$7</f>
        <v>0</v>
      </c>
      <c r="AH99" s="35">
        <f>Main!U94*Mask!W$7</f>
        <v>0</v>
      </c>
      <c r="AI99" s="35">
        <f>Main!V94*Mask!X$7</f>
        <v>0</v>
      </c>
      <c r="AJ99" s="35">
        <f>Main!W94*Mask!Y$7</f>
        <v>0</v>
      </c>
      <c r="AK99" s="35">
        <f>Main!X94*Mask!Z$7</f>
        <v>0</v>
      </c>
      <c r="AL99" s="35">
        <f>Main!Y94*Mask!AA$7</f>
        <v>0</v>
      </c>
      <c r="AM99" s="35">
        <f>Main!Z94*Mask!AB$7</f>
        <v>0</v>
      </c>
      <c r="AN99" s="35"/>
      <c r="AO99" s="35">
        <f>IF(OR($A$1&lt;=Main!AA$4,ISBLANK($N99)),0,Main!AA94)</f>
        <v>0</v>
      </c>
      <c r="AP99" s="35">
        <f>IF(OR($A$1&lt;=Main!AB$4,ISBLANK($N99)),0,Main!AB94)</f>
        <v>0</v>
      </c>
      <c r="AQ99" s="35">
        <f>IF(OR($A$1&lt;=Main!AC$4,ISBLANK($N99)),0,Main!AC94)</f>
        <v>0</v>
      </c>
      <c r="AR99" s="35">
        <f>IF(OR($A$1&lt;=Main!AD$4,ISBLANK($N99)),0,Main!AD94)</f>
        <v>0</v>
      </c>
      <c r="AS99" s="35">
        <f>IF(OR($A$1&lt;=Main!AE$4,ISBLANK($N99)),0,Main!AE94)</f>
        <v>0</v>
      </c>
      <c r="AT99" s="35">
        <f>IF(OR($A$1&lt;=Main!AF$4,ISBLANK($N99)),0,Main!AF94)</f>
        <v>0</v>
      </c>
      <c r="AU99" s="35">
        <f>IF(OR($A$1&lt;=Main!AG$4,ISBLANK($N99)),0,Main!AG94)</f>
        <v>0</v>
      </c>
      <c r="AV99" s="35">
        <f>IF(OR($A$1&lt;=Main!AH$4,ISBLANK($N99)),0,Main!AH94)</f>
        <v>0</v>
      </c>
      <c r="AW99" s="35">
        <f>IF(OR($A$1&lt;=Main!AI$4,ISBLANK($N99)),0,Main!AI94)</f>
        <v>0</v>
      </c>
      <c r="AX99" s="35">
        <f>IF(OR($A$1&lt;=Main!AJ$4,ISBLANK($N99)),0,Main!AJ94)</f>
        <v>0</v>
      </c>
      <c r="AY99" s="35">
        <f>IF(OR($A$1&lt;=Main!AK$4,ISBLANK($N99)),0,Main!AK94)</f>
        <v>0</v>
      </c>
      <c r="AZ99" s="35">
        <f>IF(OR($A$1&lt;=Main!AL$4,ISBLANK($N99)),0,Main!AL94)</f>
        <v>0</v>
      </c>
      <c r="BA99" s="35">
        <f>IF(OR($A$1&lt;=Main!AM$4,ISBLANK($N99)),0,Main!AM94)</f>
        <v>0</v>
      </c>
      <c r="BB99" s="35">
        <f>IF(OR($A$1&lt;=Main!AN$4,ISBLANK($N99)),0,Main!AN94)</f>
        <v>0</v>
      </c>
      <c r="BC99" s="35">
        <f>IF(OR($A$1&lt;=Main!AO$4,ISBLANK($N99)),0,Main!AO94)</f>
        <v>0</v>
      </c>
      <c r="BD99" s="35">
        <f>IF(OR($A$1&lt;=Main!AP$4,ISBLANK($N99)),0,Main!AP94)</f>
        <v>0</v>
      </c>
      <c r="BE99" s="35">
        <f>IF(OR($A$1&lt;=Main!AQ$4,ISBLANK($N99)),0,Main!AQ94)</f>
        <v>0</v>
      </c>
      <c r="BF99" s="35">
        <f>IF(OR($A$1&lt;=Main!AR$4,ISBLANK($N99)),0,Main!AR94)</f>
        <v>0</v>
      </c>
      <c r="BG99" s="35">
        <f>IF(OR($A$1&lt;=Main!AS$4,ISBLANK($N99)),0,Main!AS94)</f>
        <v>0</v>
      </c>
      <c r="BH99" s="35">
        <f>IF(OR($A$1&lt;=Main!AT$4,ISBLANK($N99)),0,Main!AT94)</f>
        <v>0</v>
      </c>
      <c r="BI99" s="35">
        <f>IF(OR($A$1&lt;=Main!AU$4,ISBLANK($N99)),0,Main!AU94)</f>
        <v>0</v>
      </c>
      <c r="BJ99" s="35">
        <f>IF(OR($A$1&lt;=Main!AV$4,ISBLANK($N99)),0,Main!AV94)</f>
        <v>0</v>
      </c>
    </row>
    <row r="100" spans="12:62">
      <c r="L100" s="146">
        <f>VLOOKUP($E41,Mask!$A$2:$C$102,$M$8,0)</f>
        <v>0</v>
      </c>
      <c r="M100" s="6">
        <f t="shared" si="6"/>
        <v>0</v>
      </c>
      <c r="N100" s="6" t="str">
        <f>Main!$A95&amp;Main!$B95</f>
        <v/>
      </c>
      <c r="O100" s="145">
        <f t="shared" si="7"/>
        <v>0</v>
      </c>
      <c r="P100" s="150">
        <f t="shared" si="8"/>
        <v>33</v>
      </c>
      <c r="Q100" s="150" t="str">
        <f ca="1">IF(Main!$AY95&lt;&gt;"#",$P100-Main!$AY95,"#")</f>
        <v>#</v>
      </c>
      <c r="R100" s="35">
        <f>Main!E95*Mask!G$7</f>
        <v>0</v>
      </c>
      <c r="S100" s="35">
        <f>Main!F95*Mask!H$7</f>
        <v>0</v>
      </c>
      <c r="T100" s="35">
        <f>Main!G95*Mask!I$7</f>
        <v>0</v>
      </c>
      <c r="U100" s="35">
        <f>Main!H95*Mask!J$7</f>
        <v>0</v>
      </c>
      <c r="V100" s="35">
        <f>Main!I95*Mask!K$7</f>
        <v>0</v>
      </c>
      <c r="W100" s="35">
        <f>Main!J95*Mask!L$7</f>
        <v>0</v>
      </c>
      <c r="X100" s="35">
        <f>Main!K95*Mask!M$7</f>
        <v>0</v>
      </c>
      <c r="Y100" s="35">
        <f>Main!L95*Mask!N$7</f>
        <v>0</v>
      </c>
      <c r="Z100" s="35">
        <f>Main!M95*Mask!O$7</f>
        <v>0</v>
      </c>
      <c r="AA100" s="35">
        <f>Main!N95*Mask!P$7</f>
        <v>0</v>
      </c>
      <c r="AB100" s="35">
        <f>Main!O95*Mask!Q$7</f>
        <v>0</v>
      </c>
      <c r="AC100" s="35">
        <f>Main!P95*Mask!R$7</f>
        <v>0</v>
      </c>
      <c r="AD100" s="35">
        <f>Main!Q95*Mask!S$7</f>
        <v>0</v>
      </c>
      <c r="AE100" s="35">
        <f>Main!R95*Mask!T$7</f>
        <v>0</v>
      </c>
      <c r="AF100" s="35">
        <f>Main!S95*Mask!U$7</f>
        <v>0</v>
      </c>
      <c r="AG100" s="35">
        <f>Main!T95*Mask!V$7</f>
        <v>0</v>
      </c>
      <c r="AH100" s="35">
        <f>Main!U95*Mask!W$7</f>
        <v>0</v>
      </c>
      <c r="AI100" s="35">
        <f>Main!V95*Mask!X$7</f>
        <v>0</v>
      </c>
      <c r="AJ100" s="35">
        <f>Main!W95*Mask!Y$7</f>
        <v>0</v>
      </c>
      <c r="AK100" s="35">
        <f>Main!X95*Mask!Z$7</f>
        <v>0</v>
      </c>
      <c r="AL100" s="35">
        <f>Main!Y95*Mask!AA$7</f>
        <v>0</v>
      </c>
      <c r="AM100" s="35">
        <f>Main!Z95*Mask!AB$7</f>
        <v>0</v>
      </c>
      <c r="AN100" s="35"/>
      <c r="AO100" s="35">
        <f>IF(OR($A$1&lt;=Main!AA$4,ISBLANK($N100)),0,Main!AA95)</f>
        <v>0</v>
      </c>
      <c r="AP100" s="35">
        <f>IF(OR($A$1&lt;=Main!AB$4,ISBLANK($N100)),0,Main!AB95)</f>
        <v>0</v>
      </c>
      <c r="AQ100" s="35">
        <f>IF(OR($A$1&lt;=Main!AC$4,ISBLANK($N100)),0,Main!AC95)</f>
        <v>0</v>
      </c>
      <c r="AR100" s="35">
        <f>IF(OR($A$1&lt;=Main!AD$4,ISBLANK($N100)),0,Main!AD95)</f>
        <v>0</v>
      </c>
      <c r="AS100" s="35">
        <f>IF(OR($A$1&lt;=Main!AE$4,ISBLANK($N100)),0,Main!AE95)</f>
        <v>0</v>
      </c>
      <c r="AT100" s="35">
        <f>IF(OR($A$1&lt;=Main!AF$4,ISBLANK($N100)),0,Main!AF95)</f>
        <v>0</v>
      </c>
      <c r="AU100" s="35">
        <f>IF(OR($A$1&lt;=Main!AG$4,ISBLANK($N100)),0,Main!AG95)</f>
        <v>0</v>
      </c>
      <c r="AV100" s="35">
        <f>IF(OR($A$1&lt;=Main!AH$4,ISBLANK($N100)),0,Main!AH95)</f>
        <v>0</v>
      </c>
      <c r="AW100" s="35">
        <f>IF(OR($A$1&lt;=Main!AI$4,ISBLANK($N100)),0,Main!AI95)</f>
        <v>0</v>
      </c>
      <c r="AX100" s="35">
        <f>IF(OR($A$1&lt;=Main!AJ$4,ISBLANK($N100)),0,Main!AJ95)</f>
        <v>0</v>
      </c>
      <c r="AY100" s="35">
        <f>IF(OR($A$1&lt;=Main!AK$4,ISBLANK($N100)),0,Main!AK95)</f>
        <v>0</v>
      </c>
      <c r="AZ100" s="35">
        <f>IF(OR($A$1&lt;=Main!AL$4,ISBLANK($N100)),0,Main!AL95)</f>
        <v>0</v>
      </c>
      <c r="BA100" s="35">
        <f>IF(OR($A$1&lt;=Main!AM$4,ISBLANK($N100)),0,Main!AM95)</f>
        <v>0</v>
      </c>
      <c r="BB100" s="35">
        <f>IF(OR($A$1&lt;=Main!AN$4,ISBLANK($N100)),0,Main!AN95)</f>
        <v>0</v>
      </c>
      <c r="BC100" s="35">
        <f>IF(OR($A$1&lt;=Main!AO$4,ISBLANK($N100)),0,Main!AO95)</f>
        <v>0</v>
      </c>
      <c r="BD100" s="35">
        <f>IF(OR($A$1&lt;=Main!AP$4,ISBLANK($N100)),0,Main!AP95)</f>
        <v>0</v>
      </c>
      <c r="BE100" s="35">
        <f>IF(OR($A$1&lt;=Main!AQ$4,ISBLANK($N100)),0,Main!AQ95)</f>
        <v>0</v>
      </c>
      <c r="BF100" s="35">
        <f>IF(OR($A$1&lt;=Main!AR$4,ISBLANK($N100)),0,Main!AR95)</f>
        <v>0</v>
      </c>
      <c r="BG100" s="35">
        <f>IF(OR($A$1&lt;=Main!AS$4,ISBLANK($N100)),0,Main!AS95)</f>
        <v>0</v>
      </c>
      <c r="BH100" s="35">
        <f>IF(OR($A$1&lt;=Main!AT$4,ISBLANK($N100)),0,Main!AT95)</f>
        <v>0</v>
      </c>
      <c r="BI100" s="35">
        <f>IF(OR($A$1&lt;=Main!AU$4,ISBLANK($N100)),0,Main!AU95)</f>
        <v>0</v>
      </c>
      <c r="BJ100" s="35">
        <f>IF(OR($A$1&lt;=Main!AV$4,ISBLANK($N100)),0,Main!AV95)</f>
        <v>0</v>
      </c>
    </row>
    <row r="101" spans="12:62">
      <c r="L101" s="146">
        <f>VLOOKUP($E42,Mask!$A$2:$C$102,$M$8,0)</f>
        <v>0</v>
      </c>
      <c r="M101" s="6">
        <f t="shared" si="6"/>
        <v>0</v>
      </c>
      <c r="N101" s="6" t="str">
        <f>Main!$A96&amp;Main!$B96</f>
        <v/>
      </c>
      <c r="O101" s="145">
        <f t="shared" si="7"/>
        <v>0</v>
      </c>
      <c r="P101" s="150">
        <f t="shared" si="8"/>
        <v>33</v>
      </c>
      <c r="Q101" s="150" t="str">
        <f ca="1">IF(Main!$AY96&lt;&gt;"#",$P101-Main!$AY96,"#")</f>
        <v>#</v>
      </c>
      <c r="R101" s="35">
        <f>Main!E96*Mask!G$7</f>
        <v>0</v>
      </c>
      <c r="S101" s="35">
        <f>Main!F96*Mask!H$7</f>
        <v>0</v>
      </c>
      <c r="T101" s="35">
        <f>Main!G96*Mask!I$7</f>
        <v>0</v>
      </c>
      <c r="U101" s="35">
        <f>Main!H96*Mask!J$7</f>
        <v>0</v>
      </c>
      <c r="V101" s="35">
        <f>Main!I96*Mask!K$7</f>
        <v>0</v>
      </c>
      <c r="W101" s="35">
        <f>Main!J96*Mask!L$7</f>
        <v>0</v>
      </c>
      <c r="X101" s="35">
        <f>Main!K96*Mask!M$7</f>
        <v>0</v>
      </c>
      <c r="Y101" s="35">
        <f>Main!L96*Mask!N$7</f>
        <v>0</v>
      </c>
      <c r="Z101" s="35">
        <f>Main!M96*Mask!O$7</f>
        <v>0</v>
      </c>
      <c r="AA101" s="35">
        <f>Main!N96*Mask!P$7</f>
        <v>0</v>
      </c>
      <c r="AB101" s="35">
        <f>Main!O96*Mask!Q$7</f>
        <v>0</v>
      </c>
      <c r="AC101" s="35">
        <f>Main!P96*Mask!R$7</f>
        <v>0</v>
      </c>
      <c r="AD101" s="35">
        <f>Main!Q96*Mask!S$7</f>
        <v>0</v>
      </c>
      <c r="AE101" s="35">
        <f>Main!R96*Mask!T$7</f>
        <v>0</v>
      </c>
      <c r="AF101" s="35">
        <f>Main!S96*Mask!U$7</f>
        <v>0</v>
      </c>
      <c r="AG101" s="35">
        <f>Main!T96*Mask!V$7</f>
        <v>0</v>
      </c>
      <c r="AH101" s="35">
        <f>Main!U96*Mask!W$7</f>
        <v>0</v>
      </c>
      <c r="AI101" s="35">
        <f>Main!V96*Mask!X$7</f>
        <v>0</v>
      </c>
      <c r="AJ101" s="35">
        <f>Main!W96*Mask!Y$7</f>
        <v>0</v>
      </c>
      <c r="AK101" s="35">
        <f>Main!X96*Mask!Z$7</f>
        <v>0</v>
      </c>
      <c r="AL101" s="35">
        <f>Main!Y96*Mask!AA$7</f>
        <v>0</v>
      </c>
      <c r="AM101" s="35">
        <f>Main!Z96*Mask!AB$7</f>
        <v>0</v>
      </c>
      <c r="AN101" s="35"/>
      <c r="AO101" s="35">
        <f>IF(OR($A$1&lt;=Main!AA$4,ISBLANK($N101)),0,Main!AA96)</f>
        <v>0</v>
      </c>
      <c r="AP101" s="35">
        <f>IF(OR($A$1&lt;=Main!AB$4,ISBLANK($N101)),0,Main!AB96)</f>
        <v>0</v>
      </c>
      <c r="AQ101" s="35">
        <f>IF(OR($A$1&lt;=Main!AC$4,ISBLANK($N101)),0,Main!AC96)</f>
        <v>0</v>
      </c>
      <c r="AR101" s="35">
        <f>IF(OR($A$1&lt;=Main!AD$4,ISBLANK($N101)),0,Main!AD96)</f>
        <v>0</v>
      </c>
      <c r="AS101" s="35">
        <f>IF(OR($A$1&lt;=Main!AE$4,ISBLANK($N101)),0,Main!AE96)</f>
        <v>0</v>
      </c>
      <c r="AT101" s="35">
        <f>IF(OR($A$1&lt;=Main!AF$4,ISBLANK($N101)),0,Main!AF96)</f>
        <v>0</v>
      </c>
      <c r="AU101" s="35">
        <f>IF(OR($A$1&lt;=Main!AG$4,ISBLANK($N101)),0,Main!AG96)</f>
        <v>0</v>
      </c>
      <c r="AV101" s="35">
        <f>IF(OR($A$1&lt;=Main!AH$4,ISBLANK($N101)),0,Main!AH96)</f>
        <v>0</v>
      </c>
      <c r="AW101" s="35">
        <f>IF(OR($A$1&lt;=Main!AI$4,ISBLANK($N101)),0,Main!AI96)</f>
        <v>0</v>
      </c>
      <c r="AX101" s="35">
        <f>IF(OR($A$1&lt;=Main!AJ$4,ISBLANK($N101)),0,Main!AJ96)</f>
        <v>0</v>
      </c>
      <c r="AY101" s="35">
        <f>IF(OR($A$1&lt;=Main!AK$4,ISBLANK($N101)),0,Main!AK96)</f>
        <v>0</v>
      </c>
      <c r="AZ101" s="35">
        <f>IF(OR($A$1&lt;=Main!AL$4,ISBLANK($N101)),0,Main!AL96)</f>
        <v>0</v>
      </c>
      <c r="BA101" s="35">
        <f>IF(OR($A$1&lt;=Main!AM$4,ISBLANK($N101)),0,Main!AM96)</f>
        <v>0</v>
      </c>
      <c r="BB101" s="35">
        <f>IF(OR($A$1&lt;=Main!AN$4,ISBLANK($N101)),0,Main!AN96)</f>
        <v>0</v>
      </c>
      <c r="BC101" s="35">
        <f>IF(OR($A$1&lt;=Main!AO$4,ISBLANK($N101)),0,Main!AO96)</f>
        <v>0</v>
      </c>
      <c r="BD101" s="35">
        <f>IF(OR($A$1&lt;=Main!AP$4,ISBLANK($N101)),0,Main!AP96)</f>
        <v>0</v>
      </c>
      <c r="BE101" s="35">
        <f>IF(OR($A$1&lt;=Main!AQ$4,ISBLANK($N101)),0,Main!AQ96)</f>
        <v>0</v>
      </c>
      <c r="BF101" s="35">
        <f>IF(OR($A$1&lt;=Main!AR$4,ISBLANK($N101)),0,Main!AR96)</f>
        <v>0</v>
      </c>
      <c r="BG101" s="35">
        <f>IF(OR($A$1&lt;=Main!AS$4,ISBLANK($N101)),0,Main!AS96)</f>
        <v>0</v>
      </c>
      <c r="BH101" s="35">
        <f>IF(OR($A$1&lt;=Main!AT$4,ISBLANK($N101)),0,Main!AT96)</f>
        <v>0</v>
      </c>
      <c r="BI101" s="35">
        <f>IF(OR($A$1&lt;=Main!AU$4,ISBLANK($N101)),0,Main!AU96)</f>
        <v>0</v>
      </c>
      <c r="BJ101" s="35">
        <f>IF(OR($A$1&lt;=Main!AV$4,ISBLANK($N101)),0,Main!AV96)</f>
        <v>0</v>
      </c>
    </row>
    <row r="102" spans="12:62">
      <c r="L102" s="146">
        <f>VLOOKUP($E43,Mask!$A$2:$C$102,$M$8,0)</f>
        <v>0</v>
      </c>
      <c r="M102" s="6">
        <f t="shared" si="6"/>
        <v>0</v>
      </c>
      <c r="N102" s="6" t="str">
        <f>Main!$A97&amp;Main!$B97</f>
        <v/>
      </c>
      <c r="O102" s="145">
        <f t="shared" si="7"/>
        <v>0</v>
      </c>
      <c r="P102" s="150">
        <f t="shared" si="8"/>
        <v>33</v>
      </c>
      <c r="Q102" s="150" t="str">
        <f ca="1">IF(Main!$AY97&lt;&gt;"#",$P102-Main!$AY97,"#")</f>
        <v>#</v>
      </c>
      <c r="R102" s="35">
        <f>Main!E97*Mask!G$7</f>
        <v>0</v>
      </c>
      <c r="S102" s="35">
        <f>Main!F97*Mask!H$7</f>
        <v>0</v>
      </c>
      <c r="T102" s="35">
        <f>Main!G97*Mask!I$7</f>
        <v>0</v>
      </c>
      <c r="U102" s="35">
        <f>Main!H97*Mask!J$7</f>
        <v>0</v>
      </c>
      <c r="V102" s="35">
        <f>Main!I97*Mask!K$7</f>
        <v>0</v>
      </c>
      <c r="W102" s="35">
        <f>Main!J97*Mask!L$7</f>
        <v>0</v>
      </c>
      <c r="X102" s="35">
        <f>Main!K97*Mask!M$7</f>
        <v>0</v>
      </c>
      <c r="Y102" s="35">
        <f>Main!L97*Mask!N$7</f>
        <v>0</v>
      </c>
      <c r="Z102" s="35">
        <f>Main!M97*Mask!O$7</f>
        <v>0</v>
      </c>
      <c r="AA102" s="35">
        <f>Main!N97*Mask!P$7</f>
        <v>0</v>
      </c>
      <c r="AB102" s="35">
        <f>Main!O97*Mask!Q$7</f>
        <v>0</v>
      </c>
      <c r="AC102" s="35">
        <f>Main!P97*Mask!R$7</f>
        <v>0</v>
      </c>
      <c r="AD102" s="35">
        <f>Main!Q97*Mask!S$7</f>
        <v>0</v>
      </c>
      <c r="AE102" s="35">
        <f>Main!R97*Mask!T$7</f>
        <v>0</v>
      </c>
      <c r="AF102" s="35">
        <f>Main!S97*Mask!U$7</f>
        <v>0</v>
      </c>
      <c r="AG102" s="35">
        <f>Main!T97*Mask!V$7</f>
        <v>0</v>
      </c>
      <c r="AH102" s="35">
        <f>Main!U97*Mask!W$7</f>
        <v>0</v>
      </c>
      <c r="AI102" s="35">
        <f>Main!V97*Mask!X$7</f>
        <v>0</v>
      </c>
      <c r="AJ102" s="35">
        <f>Main!W97*Mask!Y$7</f>
        <v>0</v>
      </c>
      <c r="AK102" s="35">
        <f>Main!X97*Mask!Z$7</f>
        <v>0</v>
      </c>
      <c r="AL102" s="35">
        <f>Main!Y97*Mask!AA$7</f>
        <v>0</v>
      </c>
      <c r="AM102" s="35">
        <f>Main!Z97*Mask!AB$7</f>
        <v>0</v>
      </c>
      <c r="AN102" s="35"/>
      <c r="AO102" s="35">
        <f>IF(OR($A$1&lt;=Main!AA$4,ISBLANK($N102)),0,Main!AA97)</f>
        <v>0</v>
      </c>
      <c r="AP102" s="35">
        <f>IF(OR($A$1&lt;=Main!AB$4,ISBLANK($N102)),0,Main!AB97)</f>
        <v>0</v>
      </c>
      <c r="AQ102" s="35">
        <f>IF(OR($A$1&lt;=Main!AC$4,ISBLANK($N102)),0,Main!AC97)</f>
        <v>0</v>
      </c>
      <c r="AR102" s="35">
        <f>IF(OR($A$1&lt;=Main!AD$4,ISBLANK($N102)),0,Main!AD97)</f>
        <v>0</v>
      </c>
      <c r="AS102" s="35">
        <f>IF(OR($A$1&lt;=Main!AE$4,ISBLANK($N102)),0,Main!AE97)</f>
        <v>0</v>
      </c>
      <c r="AT102" s="35">
        <f>IF(OR($A$1&lt;=Main!AF$4,ISBLANK($N102)),0,Main!AF97)</f>
        <v>0</v>
      </c>
      <c r="AU102" s="35">
        <f>IF(OR($A$1&lt;=Main!AG$4,ISBLANK($N102)),0,Main!AG97)</f>
        <v>0</v>
      </c>
      <c r="AV102" s="35">
        <f>IF(OR($A$1&lt;=Main!AH$4,ISBLANK($N102)),0,Main!AH97)</f>
        <v>0</v>
      </c>
      <c r="AW102" s="35">
        <f>IF(OR($A$1&lt;=Main!AI$4,ISBLANK($N102)),0,Main!AI97)</f>
        <v>0</v>
      </c>
      <c r="AX102" s="35">
        <f>IF(OR($A$1&lt;=Main!AJ$4,ISBLANK($N102)),0,Main!AJ97)</f>
        <v>0</v>
      </c>
      <c r="AY102" s="35">
        <f>IF(OR($A$1&lt;=Main!AK$4,ISBLANK($N102)),0,Main!AK97)</f>
        <v>0</v>
      </c>
      <c r="AZ102" s="35">
        <f>IF(OR($A$1&lt;=Main!AL$4,ISBLANK($N102)),0,Main!AL97)</f>
        <v>0</v>
      </c>
      <c r="BA102" s="35">
        <f>IF(OR($A$1&lt;=Main!AM$4,ISBLANK($N102)),0,Main!AM97)</f>
        <v>0</v>
      </c>
      <c r="BB102" s="35">
        <f>IF(OR($A$1&lt;=Main!AN$4,ISBLANK($N102)),0,Main!AN97)</f>
        <v>0</v>
      </c>
      <c r="BC102" s="35">
        <f>IF(OR($A$1&lt;=Main!AO$4,ISBLANK($N102)),0,Main!AO97)</f>
        <v>0</v>
      </c>
      <c r="BD102" s="35">
        <f>IF(OR($A$1&lt;=Main!AP$4,ISBLANK($N102)),0,Main!AP97)</f>
        <v>0</v>
      </c>
      <c r="BE102" s="35">
        <f>IF(OR($A$1&lt;=Main!AQ$4,ISBLANK($N102)),0,Main!AQ97)</f>
        <v>0</v>
      </c>
      <c r="BF102" s="35">
        <f>IF(OR($A$1&lt;=Main!AR$4,ISBLANK($N102)),0,Main!AR97)</f>
        <v>0</v>
      </c>
      <c r="BG102" s="35">
        <f>IF(OR($A$1&lt;=Main!AS$4,ISBLANK($N102)),0,Main!AS97)</f>
        <v>0</v>
      </c>
      <c r="BH102" s="35">
        <f>IF(OR($A$1&lt;=Main!AT$4,ISBLANK($N102)),0,Main!AT97)</f>
        <v>0</v>
      </c>
      <c r="BI102" s="35">
        <f>IF(OR($A$1&lt;=Main!AU$4,ISBLANK($N102)),0,Main!AU97)</f>
        <v>0</v>
      </c>
      <c r="BJ102" s="35">
        <f>IF(OR($A$1&lt;=Main!AV$4,ISBLANK($N102)),0,Main!AV97)</f>
        <v>0</v>
      </c>
    </row>
    <row r="103" spans="12:62">
      <c r="L103" s="146">
        <f>VLOOKUP($E44,Mask!$A$2:$C$102,$M$8,0)</f>
        <v>0</v>
      </c>
      <c r="M103" s="6">
        <f t="shared" si="6"/>
        <v>0</v>
      </c>
      <c r="N103" s="6" t="str">
        <f>Main!$A98&amp;Main!$B98</f>
        <v/>
      </c>
      <c r="O103" s="145">
        <f t="shared" si="7"/>
        <v>0</v>
      </c>
      <c r="P103" s="150">
        <f t="shared" si="8"/>
        <v>33</v>
      </c>
      <c r="Q103" s="150" t="str">
        <f ca="1">IF(Main!$AY98&lt;&gt;"#",$P103-Main!$AY98,"#")</f>
        <v>#</v>
      </c>
      <c r="R103" s="35">
        <f>Main!E98*Mask!G$7</f>
        <v>0</v>
      </c>
      <c r="S103" s="35">
        <f>Main!F98*Mask!H$7</f>
        <v>0</v>
      </c>
      <c r="T103" s="35">
        <f>Main!G98*Mask!I$7</f>
        <v>0</v>
      </c>
      <c r="U103" s="35">
        <f>Main!H98*Mask!J$7</f>
        <v>0</v>
      </c>
      <c r="V103" s="35">
        <f>Main!I98*Mask!K$7</f>
        <v>0</v>
      </c>
      <c r="W103" s="35">
        <f>Main!J98*Mask!L$7</f>
        <v>0</v>
      </c>
      <c r="X103" s="35">
        <f>Main!K98*Mask!M$7</f>
        <v>0</v>
      </c>
      <c r="Y103" s="35">
        <f>Main!L98*Mask!N$7</f>
        <v>0</v>
      </c>
      <c r="Z103" s="35">
        <f>Main!M98*Mask!O$7</f>
        <v>0</v>
      </c>
      <c r="AA103" s="35">
        <f>Main!N98*Mask!P$7</f>
        <v>0</v>
      </c>
      <c r="AB103" s="35">
        <f>Main!O98*Mask!Q$7</f>
        <v>0</v>
      </c>
      <c r="AC103" s="35">
        <f>Main!P98*Mask!R$7</f>
        <v>0</v>
      </c>
      <c r="AD103" s="35">
        <f>Main!Q98*Mask!S$7</f>
        <v>0</v>
      </c>
      <c r="AE103" s="35">
        <f>Main!R98*Mask!T$7</f>
        <v>0</v>
      </c>
      <c r="AF103" s="35">
        <f>Main!S98*Mask!U$7</f>
        <v>0</v>
      </c>
      <c r="AG103" s="35">
        <f>Main!T98*Mask!V$7</f>
        <v>0</v>
      </c>
      <c r="AH103" s="35">
        <f>Main!U98*Mask!W$7</f>
        <v>0</v>
      </c>
      <c r="AI103" s="35">
        <f>Main!V98*Mask!X$7</f>
        <v>0</v>
      </c>
      <c r="AJ103" s="35">
        <f>Main!W98*Mask!Y$7</f>
        <v>0</v>
      </c>
      <c r="AK103" s="35">
        <f>Main!X98*Mask!Z$7</f>
        <v>0</v>
      </c>
      <c r="AL103" s="35">
        <f>Main!Y98*Mask!AA$7</f>
        <v>0</v>
      </c>
      <c r="AM103" s="35">
        <f>Main!Z98*Mask!AB$7</f>
        <v>0</v>
      </c>
      <c r="AN103" s="35"/>
      <c r="AO103" s="35">
        <f>IF(OR($A$1&lt;=Main!AA$4,ISBLANK($N103)),0,Main!AA98)</f>
        <v>0</v>
      </c>
      <c r="AP103" s="35">
        <f>IF(OR($A$1&lt;=Main!AB$4,ISBLANK($N103)),0,Main!AB98)</f>
        <v>0</v>
      </c>
      <c r="AQ103" s="35">
        <f>IF(OR($A$1&lt;=Main!AC$4,ISBLANK($N103)),0,Main!AC98)</f>
        <v>0</v>
      </c>
      <c r="AR103" s="35">
        <f>IF(OR($A$1&lt;=Main!AD$4,ISBLANK($N103)),0,Main!AD98)</f>
        <v>0</v>
      </c>
      <c r="AS103" s="35">
        <f>IF(OR($A$1&lt;=Main!AE$4,ISBLANK($N103)),0,Main!AE98)</f>
        <v>0</v>
      </c>
      <c r="AT103" s="35">
        <f>IF(OR($A$1&lt;=Main!AF$4,ISBLANK($N103)),0,Main!AF98)</f>
        <v>0</v>
      </c>
      <c r="AU103" s="35">
        <f>IF(OR($A$1&lt;=Main!AG$4,ISBLANK($N103)),0,Main!AG98)</f>
        <v>0</v>
      </c>
      <c r="AV103" s="35">
        <f>IF(OR($A$1&lt;=Main!AH$4,ISBLANK($N103)),0,Main!AH98)</f>
        <v>0</v>
      </c>
      <c r="AW103" s="35">
        <f>IF(OR($A$1&lt;=Main!AI$4,ISBLANK($N103)),0,Main!AI98)</f>
        <v>0</v>
      </c>
      <c r="AX103" s="35">
        <f>IF(OR($A$1&lt;=Main!AJ$4,ISBLANK($N103)),0,Main!AJ98)</f>
        <v>0</v>
      </c>
      <c r="AY103" s="35">
        <f>IF(OR($A$1&lt;=Main!AK$4,ISBLANK($N103)),0,Main!AK98)</f>
        <v>0</v>
      </c>
      <c r="AZ103" s="35">
        <f>IF(OR($A$1&lt;=Main!AL$4,ISBLANK($N103)),0,Main!AL98)</f>
        <v>0</v>
      </c>
      <c r="BA103" s="35">
        <f>IF(OR($A$1&lt;=Main!AM$4,ISBLANK($N103)),0,Main!AM98)</f>
        <v>0</v>
      </c>
      <c r="BB103" s="35">
        <f>IF(OR($A$1&lt;=Main!AN$4,ISBLANK($N103)),0,Main!AN98)</f>
        <v>0</v>
      </c>
      <c r="BC103" s="35">
        <f>IF(OR($A$1&lt;=Main!AO$4,ISBLANK($N103)),0,Main!AO98)</f>
        <v>0</v>
      </c>
      <c r="BD103" s="35">
        <f>IF(OR($A$1&lt;=Main!AP$4,ISBLANK($N103)),0,Main!AP98)</f>
        <v>0</v>
      </c>
      <c r="BE103" s="35">
        <f>IF(OR($A$1&lt;=Main!AQ$4,ISBLANK($N103)),0,Main!AQ98)</f>
        <v>0</v>
      </c>
      <c r="BF103" s="35">
        <f>IF(OR($A$1&lt;=Main!AR$4,ISBLANK($N103)),0,Main!AR98)</f>
        <v>0</v>
      </c>
      <c r="BG103" s="35">
        <f>IF(OR($A$1&lt;=Main!AS$4,ISBLANK($N103)),0,Main!AS98)</f>
        <v>0</v>
      </c>
      <c r="BH103" s="35">
        <f>IF(OR($A$1&lt;=Main!AT$4,ISBLANK($N103)),0,Main!AT98)</f>
        <v>0</v>
      </c>
      <c r="BI103" s="35">
        <f>IF(OR($A$1&lt;=Main!AU$4,ISBLANK($N103)),0,Main!AU98)</f>
        <v>0</v>
      </c>
      <c r="BJ103" s="35">
        <f>IF(OR($A$1&lt;=Main!AV$4,ISBLANK($N103)),0,Main!AV98)</f>
        <v>0</v>
      </c>
    </row>
    <row r="104" spans="12:62">
      <c r="L104" s="146">
        <f>VLOOKUP($E45,Mask!$A$2:$C$102,$M$8,0)</f>
        <v>0</v>
      </c>
      <c r="M104" s="6">
        <f t="shared" si="6"/>
        <v>0</v>
      </c>
      <c r="N104" s="6" t="str">
        <f>Main!$A99&amp;Main!$B99</f>
        <v/>
      </c>
      <c r="O104" s="145">
        <f t="shared" si="7"/>
        <v>0</v>
      </c>
      <c r="P104" s="150">
        <f t="shared" si="8"/>
        <v>33</v>
      </c>
      <c r="Q104" s="150" t="str">
        <f ca="1">IF(Main!$AY99&lt;&gt;"#",$P104-Main!$AY99,"#")</f>
        <v>#</v>
      </c>
      <c r="R104" s="35">
        <f>Main!E99*Mask!G$7</f>
        <v>0</v>
      </c>
      <c r="S104" s="35">
        <f>Main!F99*Mask!H$7</f>
        <v>0</v>
      </c>
      <c r="T104" s="35">
        <f>Main!G99*Mask!I$7</f>
        <v>0</v>
      </c>
      <c r="U104" s="35">
        <f>Main!H99*Mask!J$7</f>
        <v>0</v>
      </c>
      <c r="V104" s="35">
        <f>Main!I99*Mask!K$7</f>
        <v>0</v>
      </c>
      <c r="W104" s="35">
        <f>Main!J99*Mask!L$7</f>
        <v>0</v>
      </c>
      <c r="X104" s="35">
        <f>Main!K99*Mask!M$7</f>
        <v>0</v>
      </c>
      <c r="Y104" s="35">
        <f>Main!L99*Mask!N$7</f>
        <v>0</v>
      </c>
      <c r="Z104" s="35">
        <f>Main!M99*Mask!O$7</f>
        <v>0</v>
      </c>
      <c r="AA104" s="35">
        <f>Main!N99*Mask!P$7</f>
        <v>0</v>
      </c>
      <c r="AB104" s="35">
        <f>Main!O99*Mask!Q$7</f>
        <v>0</v>
      </c>
      <c r="AC104" s="35">
        <f>Main!P99*Mask!R$7</f>
        <v>0</v>
      </c>
      <c r="AD104" s="35">
        <f>Main!Q99*Mask!S$7</f>
        <v>0</v>
      </c>
      <c r="AE104" s="35">
        <f>Main!R99*Mask!T$7</f>
        <v>0</v>
      </c>
      <c r="AF104" s="35">
        <f>Main!S99*Mask!U$7</f>
        <v>0</v>
      </c>
      <c r="AG104" s="35">
        <f>Main!T99*Mask!V$7</f>
        <v>0</v>
      </c>
      <c r="AH104" s="35">
        <f>Main!U99*Mask!W$7</f>
        <v>0</v>
      </c>
      <c r="AI104" s="35">
        <f>Main!V99*Mask!X$7</f>
        <v>0</v>
      </c>
      <c r="AJ104" s="35">
        <f>Main!W99*Mask!Y$7</f>
        <v>0</v>
      </c>
      <c r="AK104" s="35">
        <f>Main!X99*Mask!Z$7</f>
        <v>0</v>
      </c>
      <c r="AL104" s="35">
        <f>Main!Y99*Mask!AA$7</f>
        <v>0</v>
      </c>
      <c r="AM104" s="35">
        <f>Main!Z99*Mask!AB$7</f>
        <v>0</v>
      </c>
      <c r="AN104" s="35"/>
      <c r="AO104" s="35">
        <f>IF(OR($A$1&lt;=Main!AA$4,ISBLANK($N104)),0,Main!AA99)</f>
        <v>0</v>
      </c>
      <c r="AP104" s="35">
        <f>IF(OR($A$1&lt;=Main!AB$4,ISBLANK($N104)),0,Main!AB99)</f>
        <v>0</v>
      </c>
      <c r="AQ104" s="35">
        <f>IF(OR($A$1&lt;=Main!AC$4,ISBLANK($N104)),0,Main!AC99)</f>
        <v>0</v>
      </c>
      <c r="AR104" s="35">
        <f>IF(OR($A$1&lt;=Main!AD$4,ISBLANK($N104)),0,Main!AD99)</f>
        <v>0</v>
      </c>
      <c r="AS104" s="35">
        <f>IF(OR($A$1&lt;=Main!AE$4,ISBLANK($N104)),0,Main!AE99)</f>
        <v>0</v>
      </c>
      <c r="AT104" s="35">
        <f>IF(OR($A$1&lt;=Main!AF$4,ISBLANK($N104)),0,Main!AF99)</f>
        <v>0</v>
      </c>
      <c r="AU104" s="35">
        <f>IF(OR($A$1&lt;=Main!AG$4,ISBLANK($N104)),0,Main!AG99)</f>
        <v>0</v>
      </c>
      <c r="AV104" s="35">
        <f>IF(OR($A$1&lt;=Main!AH$4,ISBLANK($N104)),0,Main!AH99)</f>
        <v>0</v>
      </c>
      <c r="AW104" s="35">
        <f>IF(OR($A$1&lt;=Main!AI$4,ISBLANK($N104)),0,Main!AI99)</f>
        <v>0</v>
      </c>
      <c r="AX104" s="35">
        <f>IF(OR($A$1&lt;=Main!AJ$4,ISBLANK($N104)),0,Main!AJ99)</f>
        <v>0</v>
      </c>
      <c r="AY104" s="35">
        <f>IF(OR($A$1&lt;=Main!AK$4,ISBLANK($N104)),0,Main!AK99)</f>
        <v>0</v>
      </c>
      <c r="AZ104" s="35">
        <f>IF(OR($A$1&lt;=Main!AL$4,ISBLANK($N104)),0,Main!AL99)</f>
        <v>0</v>
      </c>
      <c r="BA104" s="35">
        <f>IF(OR($A$1&lt;=Main!AM$4,ISBLANK($N104)),0,Main!AM99)</f>
        <v>0</v>
      </c>
      <c r="BB104" s="35">
        <f>IF(OR($A$1&lt;=Main!AN$4,ISBLANK($N104)),0,Main!AN99)</f>
        <v>0</v>
      </c>
      <c r="BC104" s="35">
        <f>IF(OR($A$1&lt;=Main!AO$4,ISBLANK($N104)),0,Main!AO99)</f>
        <v>0</v>
      </c>
      <c r="BD104" s="35">
        <f>IF(OR($A$1&lt;=Main!AP$4,ISBLANK($N104)),0,Main!AP99)</f>
        <v>0</v>
      </c>
      <c r="BE104" s="35">
        <f>IF(OR($A$1&lt;=Main!AQ$4,ISBLANK($N104)),0,Main!AQ99)</f>
        <v>0</v>
      </c>
      <c r="BF104" s="35">
        <f>IF(OR($A$1&lt;=Main!AR$4,ISBLANK($N104)),0,Main!AR99)</f>
        <v>0</v>
      </c>
      <c r="BG104" s="35">
        <f>IF(OR($A$1&lt;=Main!AS$4,ISBLANK($N104)),0,Main!AS99)</f>
        <v>0</v>
      </c>
      <c r="BH104" s="35">
        <f>IF(OR($A$1&lt;=Main!AT$4,ISBLANK($N104)),0,Main!AT99)</f>
        <v>0</v>
      </c>
      <c r="BI104" s="35">
        <f>IF(OR($A$1&lt;=Main!AU$4,ISBLANK($N104)),0,Main!AU99)</f>
        <v>0</v>
      </c>
      <c r="BJ104" s="35">
        <f>IF(OR($A$1&lt;=Main!AV$4,ISBLANK($N104)),0,Main!AV99)</f>
        <v>0</v>
      </c>
    </row>
    <row r="105" spans="12:62">
      <c r="L105" s="146">
        <f>VLOOKUP($E46,Mask!$A$2:$C$102,$M$8,0)</f>
        <v>0</v>
      </c>
      <c r="M105" s="6">
        <f t="shared" si="6"/>
        <v>0</v>
      </c>
      <c r="N105" s="6" t="str">
        <f>Main!$A100&amp;Main!$B100</f>
        <v/>
      </c>
      <c r="O105" s="145">
        <f t="shared" si="7"/>
        <v>0</v>
      </c>
      <c r="P105" s="150">
        <f t="shared" si="8"/>
        <v>33</v>
      </c>
      <c r="Q105" s="150" t="str">
        <f ca="1">IF(Main!$AY100&lt;&gt;"#",$P105-Main!$AY100,"#")</f>
        <v>#</v>
      </c>
      <c r="R105" s="35">
        <f>Main!E100*Mask!G$7</f>
        <v>0</v>
      </c>
      <c r="S105" s="35">
        <f>Main!F100*Mask!H$7</f>
        <v>0</v>
      </c>
      <c r="T105" s="35">
        <f>Main!G100*Mask!I$7</f>
        <v>0</v>
      </c>
      <c r="U105" s="35">
        <f>Main!H100*Mask!J$7</f>
        <v>0</v>
      </c>
      <c r="V105" s="35">
        <f>Main!I100*Mask!K$7</f>
        <v>0</v>
      </c>
      <c r="W105" s="35">
        <f>Main!J100*Mask!L$7</f>
        <v>0</v>
      </c>
      <c r="X105" s="35">
        <f>Main!K100*Mask!M$7</f>
        <v>0</v>
      </c>
      <c r="Y105" s="35">
        <f>Main!L100*Mask!N$7</f>
        <v>0</v>
      </c>
      <c r="Z105" s="35">
        <f>Main!M100*Mask!O$7</f>
        <v>0</v>
      </c>
      <c r="AA105" s="35">
        <f>Main!N100*Mask!P$7</f>
        <v>0</v>
      </c>
      <c r="AB105" s="35">
        <f>Main!O100*Mask!Q$7</f>
        <v>0</v>
      </c>
      <c r="AC105" s="35">
        <f>Main!P100*Mask!R$7</f>
        <v>0</v>
      </c>
      <c r="AD105" s="35">
        <f>Main!Q100*Mask!S$7</f>
        <v>0</v>
      </c>
      <c r="AE105" s="35">
        <f>Main!R100*Mask!T$7</f>
        <v>0</v>
      </c>
      <c r="AF105" s="35">
        <f>Main!S100*Mask!U$7</f>
        <v>0</v>
      </c>
      <c r="AG105" s="35">
        <f>Main!T100*Mask!V$7</f>
        <v>0</v>
      </c>
      <c r="AH105" s="35">
        <f>Main!U100*Mask!W$7</f>
        <v>0</v>
      </c>
      <c r="AI105" s="35">
        <f>Main!V100*Mask!X$7</f>
        <v>0</v>
      </c>
      <c r="AJ105" s="35">
        <f>Main!W100*Mask!Y$7</f>
        <v>0</v>
      </c>
      <c r="AK105" s="35">
        <f>Main!X100*Mask!Z$7</f>
        <v>0</v>
      </c>
      <c r="AL105" s="35">
        <f>Main!Y100*Mask!AA$7</f>
        <v>0</v>
      </c>
      <c r="AM105" s="35">
        <f>Main!Z100*Mask!AB$7</f>
        <v>0</v>
      </c>
      <c r="AN105" s="35"/>
      <c r="AO105" s="35">
        <f>IF(OR($A$1&lt;=Main!AA$4,ISBLANK($N105)),0,Main!AA100)</f>
        <v>0</v>
      </c>
      <c r="AP105" s="35">
        <f>IF(OR($A$1&lt;=Main!AB$4,ISBLANK($N105)),0,Main!AB100)</f>
        <v>0</v>
      </c>
      <c r="AQ105" s="35">
        <f>IF(OR($A$1&lt;=Main!AC$4,ISBLANK($N105)),0,Main!AC100)</f>
        <v>0</v>
      </c>
      <c r="AR105" s="35">
        <f>IF(OR($A$1&lt;=Main!AD$4,ISBLANK($N105)),0,Main!AD100)</f>
        <v>0</v>
      </c>
      <c r="AS105" s="35">
        <f>IF(OR($A$1&lt;=Main!AE$4,ISBLANK($N105)),0,Main!AE100)</f>
        <v>0</v>
      </c>
      <c r="AT105" s="35">
        <f>IF(OR($A$1&lt;=Main!AF$4,ISBLANK($N105)),0,Main!AF100)</f>
        <v>0</v>
      </c>
      <c r="AU105" s="35">
        <f>IF(OR($A$1&lt;=Main!AG$4,ISBLANK($N105)),0,Main!AG100)</f>
        <v>0</v>
      </c>
      <c r="AV105" s="35">
        <f>IF(OR($A$1&lt;=Main!AH$4,ISBLANK($N105)),0,Main!AH100)</f>
        <v>0</v>
      </c>
      <c r="AW105" s="35">
        <f>IF(OR($A$1&lt;=Main!AI$4,ISBLANK($N105)),0,Main!AI100)</f>
        <v>0</v>
      </c>
      <c r="AX105" s="35">
        <f>IF(OR($A$1&lt;=Main!AJ$4,ISBLANK($N105)),0,Main!AJ100)</f>
        <v>0</v>
      </c>
      <c r="AY105" s="35">
        <f>IF(OR($A$1&lt;=Main!AK$4,ISBLANK($N105)),0,Main!AK100)</f>
        <v>0</v>
      </c>
      <c r="AZ105" s="35">
        <f>IF(OR($A$1&lt;=Main!AL$4,ISBLANK($N105)),0,Main!AL100)</f>
        <v>0</v>
      </c>
      <c r="BA105" s="35">
        <f>IF(OR($A$1&lt;=Main!AM$4,ISBLANK($N105)),0,Main!AM100)</f>
        <v>0</v>
      </c>
      <c r="BB105" s="35">
        <f>IF(OR($A$1&lt;=Main!AN$4,ISBLANK($N105)),0,Main!AN100)</f>
        <v>0</v>
      </c>
      <c r="BC105" s="35">
        <f>IF(OR($A$1&lt;=Main!AO$4,ISBLANK($N105)),0,Main!AO100)</f>
        <v>0</v>
      </c>
      <c r="BD105" s="35">
        <f>IF(OR($A$1&lt;=Main!AP$4,ISBLANK($N105)),0,Main!AP100)</f>
        <v>0</v>
      </c>
      <c r="BE105" s="35">
        <f>IF(OR($A$1&lt;=Main!AQ$4,ISBLANK($N105)),0,Main!AQ100)</f>
        <v>0</v>
      </c>
      <c r="BF105" s="35">
        <f>IF(OR($A$1&lt;=Main!AR$4,ISBLANK($N105)),0,Main!AR100)</f>
        <v>0</v>
      </c>
      <c r="BG105" s="35">
        <f>IF(OR($A$1&lt;=Main!AS$4,ISBLANK($N105)),0,Main!AS100)</f>
        <v>0</v>
      </c>
      <c r="BH105" s="35">
        <f>IF(OR($A$1&lt;=Main!AT$4,ISBLANK($N105)),0,Main!AT100)</f>
        <v>0</v>
      </c>
      <c r="BI105" s="35">
        <f>IF(OR($A$1&lt;=Main!AU$4,ISBLANK($N105)),0,Main!AU100)</f>
        <v>0</v>
      </c>
      <c r="BJ105" s="35">
        <f>IF(OR($A$1&lt;=Main!AV$4,ISBLANK($N105)),0,Main!AV100)</f>
        <v>0</v>
      </c>
    </row>
    <row r="106" spans="12:62">
      <c r="L106" s="146">
        <f>VLOOKUP($E47,Mask!$A$2:$C$102,$M$8,0)</f>
        <v>0</v>
      </c>
      <c r="M106" s="6">
        <f t="shared" si="6"/>
        <v>0</v>
      </c>
      <c r="N106" s="6" t="str">
        <f>Main!$A101&amp;Main!$B101</f>
        <v/>
      </c>
      <c r="O106" s="145">
        <f t="shared" si="7"/>
        <v>0</v>
      </c>
      <c r="P106" s="150">
        <f t="shared" si="8"/>
        <v>33</v>
      </c>
      <c r="Q106" s="150" t="str">
        <f ca="1">IF(Main!$AY101&lt;&gt;"#",$P106-Main!$AY101,"#")</f>
        <v>#</v>
      </c>
      <c r="R106" s="35">
        <f>Main!E101*Mask!G$7</f>
        <v>0</v>
      </c>
      <c r="S106" s="35">
        <f>Main!F101*Mask!H$7</f>
        <v>0</v>
      </c>
      <c r="T106" s="35">
        <f>Main!G101*Mask!I$7</f>
        <v>0</v>
      </c>
      <c r="U106" s="35">
        <f>Main!H101*Mask!J$7</f>
        <v>0</v>
      </c>
      <c r="V106" s="35">
        <f>Main!I101*Mask!K$7</f>
        <v>0</v>
      </c>
      <c r="W106" s="35">
        <f>Main!J101*Mask!L$7</f>
        <v>0</v>
      </c>
      <c r="X106" s="35">
        <f>Main!K101*Mask!M$7</f>
        <v>0</v>
      </c>
      <c r="Y106" s="35">
        <f>Main!L101*Mask!N$7</f>
        <v>0</v>
      </c>
      <c r="Z106" s="35">
        <f>Main!M101*Mask!O$7</f>
        <v>0</v>
      </c>
      <c r="AA106" s="35">
        <f>Main!N101*Mask!P$7</f>
        <v>0</v>
      </c>
      <c r="AB106" s="35">
        <f>Main!O101*Mask!Q$7</f>
        <v>0</v>
      </c>
      <c r="AC106" s="35">
        <f>Main!P101*Mask!R$7</f>
        <v>0</v>
      </c>
      <c r="AD106" s="35">
        <f>Main!Q101*Mask!S$7</f>
        <v>0</v>
      </c>
      <c r="AE106" s="35">
        <f>Main!R101*Mask!T$7</f>
        <v>0</v>
      </c>
      <c r="AF106" s="35">
        <f>Main!S101*Mask!U$7</f>
        <v>0</v>
      </c>
      <c r="AG106" s="35">
        <f>Main!T101*Mask!V$7</f>
        <v>0</v>
      </c>
      <c r="AH106" s="35">
        <f>Main!U101*Mask!W$7</f>
        <v>0</v>
      </c>
      <c r="AI106" s="35">
        <f>Main!V101*Mask!X$7</f>
        <v>0</v>
      </c>
      <c r="AJ106" s="35">
        <f>Main!W101*Mask!Y$7</f>
        <v>0</v>
      </c>
      <c r="AK106" s="35">
        <f>Main!X101*Mask!Z$7</f>
        <v>0</v>
      </c>
      <c r="AL106" s="35">
        <f>Main!Y101*Mask!AA$7</f>
        <v>0</v>
      </c>
      <c r="AM106" s="35">
        <f>Main!Z101*Mask!AB$7</f>
        <v>0</v>
      </c>
      <c r="AN106" s="35"/>
      <c r="AO106" s="35">
        <f>IF(OR($A$1&lt;=Main!AA$4,ISBLANK($N106)),0,Main!AA101)</f>
        <v>0</v>
      </c>
      <c r="AP106" s="35">
        <f>IF(OR($A$1&lt;=Main!AB$4,ISBLANK($N106)),0,Main!AB101)</f>
        <v>0</v>
      </c>
      <c r="AQ106" s="35">
        <f>IF(OR($A$1&lt;=Main!AC$4,ISBLANK($N106)),0,Main!AC101)</f>
        <v>0</v>
      </c>
      <c r="AR106" s="35">
        <f>IF(OR($A$1&lt;=Main!AD$4,ISBLANK($N106)),0,Main!AD101)</f>
        <v>0</v>
      </c>
      <c r="AS106" s="35">
        <f>IF(OR($A$1&lt;=Main!AE$4,ISBLANK($N106)),0,Main!AE101)</f>
        <v>0</v>
      </c>
      <c r="AT106" s="35">
        <f>IF(OR($A$1&lt;=Main!AF$4,ISBLANK($N106)),0,Main!AF101)</f>
        <v>0</v>
      </c>
      <c r="AU106" s="35">
        <f>IF(OR($A$1&lt;=Main!AG$4,ISBLANK($N106)),0,Main!AG101)</f>
        <v>0</v>
      </c>
      <c r="AV106" s="35">
        <f>IF(OR($A$1&lt;=Main!AH$4,ISBLANK($N106)),0,Main!AH101)</f>
        <v>0</v>
      </c>
      <c r="AW106" s="35">
        <f>IF(OR($A$1&lt;=Main!AI$4,ISBLANK($N106)),0,Main!AI101)</f>
        <v>0</v>
      </c>
      <c r="AX106" s="35">
        <f>IF(OR($A$1&lt;=Main!AJ$4,ISBLANK($N106)),0,Main!AJ101)</f>
        <v>0</v>
      </c>
      <c r="AY106" s="35">
        <f>IF(OR($A$1&lt;=Main!AK$4,ISBLANK($N106)),0,Main!AK101)</f>
        <v>0</v>
      </c>
      <c r="AZ106" s="35">
        <f>IF(OR($A$1&lt;=Main!AL$4,ISBLANK($N106)),0,Main!AL101)</f>
        <v>0</v>
      </c>
      <c r="BA106" s="35">
        <f>IF(OR($A$1&lt;=Main!AM$4,ISBLANK($N106)),0,Main!AM101)</f>
        <v>0</v>
      </c>
      <c r="BB106" s="35">
        <f>IF(OR($A$1&lt;=Main!AN$4,ISBLANK($N106)),0,Main!AN101)</f>
        <v>0</v>
      </c>
      <c r="BC106" s="35">
        <f>IF(OR($A$1&lt;=Main!AO$4,ISBLANK($N106)),0,Main!AO101)</f>
        <v>0</v>
      </c>
      <c r="BD106" s="35">
        <f>IF(OR($A$1&lt;=Main!AP$4,ISBLANK($N106)),0,Main!AP101)</f>
        <v>0</v>
      </c>
      <c r="BE106" s="35">
        <f>IF(OR($A$1&lt;=Main!AQ$4,ISBLANK($N106)),0,Main!AQ101)</f>
        <v>0</v>
      </c>
      <c r="BF106" s="35">
        <f>IF(OR($A$1&lt;=Main!AR$4,ISBLANK($N106)),0,Main!AR101)</f>
        <v>0</v>
      </c>
      <c r="BG106" s="35">
        <f>IF(OR($A$1&lt;=Main!AS$4,ISBLANK($N106)),0,Main!AS101)</f>
        <v>0</v>
      </c>
      <c r="BH106" s="35">
        <f>IF(OR($A$1&lt;=Main!AT$4,ISBLANK($N106)),0,Main!AT101)</f>
        <v>0</v>
      </c>
      <c r="BI106" s="35">
        <f>IF(OR($A$1&lt;=Main!AU$4,ISBLANK($N106)),0,Main!AU101)</f>
        <v>0</v>
      </c>
      <c r="BJ106" s="35">
        <f>IF(OR($A$1&lt;=Main!AV$4,ISBLANK($N106)),0,Main!AV101)</f>
        <v>0</v>
      </c>
    </row>
    <row r="107" spans="12:62">
      <c r="L107" s="146">
        <f>VLOOKUP($E48,Mask!$A$2:$C$102,$M$8,0)</f>
        <v>0</v>
      </c>
      <c r="M107" s="6">
        <f t="shared" si="6"/>
        <v>0</v>
      </c>
      <c r="N107" s="6" t="str">
        <f>Main!$A102&amp;Main!$B102</f>
        <v/>
      </c>
      <c r="O107" s="145">
        <f t="shared" si="7"/>
        <v>0</v>
      </c>
      <c r="P107" s="150">
        <f t="shared" si="8"/>
        <v>33</v>
      </c>
      <c r="Q107" s="150" t="str">
        <f ca="1">IF(Main!$AY102&lt;&gt;"#",$P107-Main!$AY102,"#")</f>
        <v>#</v>
      </c>
      <c r="R107" s="35">
        <f>Main!E102*Mask!G$7</f>
        <v>0</v>
      </c>
      <c r="S107" s="35">
        <f>Main!F102*Mask!H$7</f>
        <v>0</v>
      </c>
      <c r="T107" s="35">
        <f>Main!G102*Mask!I$7</f>
        <v>0</v>
      </c>
      <c r="U107" s="35">
        <f>Main!H102*Mask!J$7</f>
        <v>0</v>
      </c>
      <c r="V107" s="35">
        <f>Main!I102*Mask!K$7</f>
        <v>0</v>
      </c>
      <c r="W107" s="35">
        <f>Main!J102*Mask!L$7</f>
        <v>0</v>
      </c>
      <c r="X107" s="35">
        <f>Main!K102*Mask!M$7</f>
        <v>0</v>
      </c>
      <c r="Y107" s="35">
        <f>Main!L102*Mask!N$7</f>
        <v>0</v>
      </c>
      <c r="Z107" s="35">
        <f>Main!M102*Mask!O$7</f>
        <v>0</v>
      </c>
      <c r="AA107" s="35">
        <f>Main!N102*Mask!P$7</f>
        <v>0</v>
      </c>
      <c r="AB107" s="35">
        <f>Main!O102*Mask!Q$7</f>
        <v>0</v>
      </c>
      <c r="AC107" s="35">
        <f>Main!P102*Mask!R$7</f>
        <v>0</v>
      </c>
      <c r="AD107" s="35">
        <f>Main!Q102*Mask!S$7</f>
        <v>0</v>
      </c>
      <c r="AE107" s="35">
        <f>Main!R102*Mask!T$7</f>
        <v>0</v>
      </c>
      <c r="AF107" s="35">
        <f>Main!S102*Mask!U$7</f>
        <v>0</v>
      </c>
      <c r="AG107" s="35">
        <f>Main!T102*Mask!V$7</f>
        <v>0</v>
      </c>
      <c r="AH107" s="35">
        <f>Main!U102*Mask!W$7</f>
        <v>0</v>
      </c>
      <c r="AI107" s="35">
        <f>Main!V102*Mask!X$7</f>
        <v>0</v>
      </c>
      <c r="AJ107" s="35">
        <f>Main!W102*Mask!Y$7</f>
        <v>0</v>
      </c>
      <c r="AK107" s="35">
        <f>Main!X102*Mask!Z$7</f>
        <v>0</v>
      </c>
      <c r="AL107" s="35">
        <f>Main!Y102*Mask!AA$7</f>
        <v>0</v>
      </c>
      <c r="AM107" s="35">
        <f>Main!Z102*Mask!AB$7</f>
        <v>0</v>
      </c>
      <c r="AN107" s="35"/>
      <c r="AO107" s="35">
        <f>IF(OR($A$1&lt;=Main!AA$4,ISBLANK($N107)),0,Main!AA102)</f>
        <v>0</v>
      </c>
      <c r="AP107" s="35">
        <f>IF(OR($A$1&lt;=Main!AB$4,ISBLANK($N107)),0,Main!AB102)</f>
        <v>0</v>
      </c>
      <c r="AQ107" s="35">
        <f>IF(OR($A$1&lt;=Main!AC$4,ISBLANK($N107)),0,Main!AC102)</f>
        <v>0</v>
      </c>
      <c r="AR107" s="35">
        <f>IF(OR($A$1&lt;=Main!AD$4,ISBLANK($N107)),0,Main!AD102)</f>
        <v>0</v>
      </c>
      <c r="AS107" s="35">
        <f>IF(OR($A$1&lt;=Main!AE$4,ISBLANK($N107)),0,Main!AE102)</f>
        <v>0</v>
      </c>
      <c r="AT107" s="35">
        <f>IF(OR($A$1&lt;=Main!AF$4,ISBLANK($N107)),0,Main!AF102)</f>
        <v>0</v>
      </c>
      <c r="AU107" s="35">
        <f>IF(OR($A$1&lt;=Main!AG$4,ISBLANK($N107)),0,Main!AG102)</f>
        <v>0</v>
      </c>
      <c r="AV107" s="35">
        <f>IF(OR($A$1&lt;=Main!AH$4,ISBLANK($N107)),0,Main!AH102)</f>
        <v>0</v>
      </c>
      <c r="AW107" s="35">
        <f>IF(OR($A$1&lt;=Main!AI$4,ISBLANK($N107)),0,Main!AI102)</f>
        <v>0</v>
      </c>
      <c r="AX107" s="35">
        <f>IF(OR($A$1&lt;=Main!AJ$4,ISBLANK($N107)),0,Main!AJ102)</f>
        <v>0</v>
      </c>
      <c r="AY107" s="35">
        <f>IF(OR($A$1&lt;=Main!AK$4,ISBLANK($N107)),0,Main!AK102)</f>
        <v>0</v>
      </c>
      <c r="AZ107" s="35">
        <f>IF(OR($A$1&lt;=Main!AL$4,ISBLANK($N107)),0,Main!AL102)</f>
        <v>0</v>
      </c>
      <c r="BA107" s="35">
        <f>IF(OR($A$1&lt;=Main!AM$4,ISBLANK($N107)),0,Main!AM102)</f>
        <v>0</v>
      </c>
      <c r="BB107" s="35">
        <f>IF(OR($A$1&lt;=Main!AN$4,ISBLANK($N107)),0,Main!AN102)</f>
        <v>0</v>
      </c>
      <c r="BC107" s="35">
        <f>IF(OR($A$1&lt;=Main!AO$4,ISBLANK($N107)),0,Main!AO102)</f>
        <v>0</v>
      </c>
      <c r="BD107" s="35">
        <f>IF(OR($A$1&lt;=Main!AP$4,ISBLANK($N107)),0,Main!AP102)</f>
        <v>0</v>
      </c>
      <c r="BE107" s="35">
        <f>IF(OR($A$1&lt;=Main!AQ$4,ISBLANK($N107)),0,Main!AQ102)</f>
        <v>0</v>
      </c>
      <c r="BF107" s="35">
        <f>IF(OR($A$1&lt;=Main!AR$4,ISBLANK($N107)),0,Main!AR102)</f>
        <v>0</v>
      </c>
      <c r="BG107" s="35">
        <f>IF(OR($A$1&lt;=Main!AS$4,ISBLANK($N107)),0,Main!AS102)</f>
        <v>0</v>
      </c>
      <c r="BH107" s="35">
        <f>IF(OR($A$1&lt;=Main!AT$4,ISBLANK($N107)),0,Main!AT102)</f>
        <v>0</v>
      </c>
      <c r="BI107" s="35">
        <f>IF(OR($A$1&lt;=Main!AU$4,ISBLANK($N107)),0,Main!AU102)</f>
        <v>0</v>
      </c>
      <c r="BJ107" s="35">
        <f>IF(OR($A$1&lt;=Main!AV$4,ISBLANK($N107)),0,Main!AV102)</f>
        <v>0</v>
      </c>
    </row>
    <row r="108" spans="12:62">
      <c r="L108" s="146">
        <f>VLOOKUP($E49,Mask!$A$2:$C$102,$M$8,0)</f>
        <v>0</v>
      </c>
      <c r="M108" s="6">
        <f t="shared" si="6"/>
        <v>0</v>
      </c>
      <c r="N108" s="6" t="str">
        <f>Main!$A103&amp;Main!$B103</f>
        <v/>
      </c>
      <c r="O108" s="145">
        <f t="shared" si="7"/>
        <v>0</v>
      </c>
      <c r="P108" s="150">
        <f t="shared" si="8"/>
        <v>33</v>
      </c>
      <c r="Q108" s="150" t="str">
        <f ca="1">IF(Main!$AY103&lt;&gt;"#",$P108-Main!$AY103,"#")</f>
        <v>#</v>
      </c>
      <c r="R108" s="35">
        <f>Main!E103*Mask!G$7</f>
        <v>0</v>
      </c>
      <c r="S108" s="35">
        <f>Main!F103*Mask!H$7</f>
        <v>0</v>
      </c>
      <c r="T108" s="35">
        <f>Main!G103*Mask!I$7</f>
        <v>0</v>
      </c>
      <c r="U108" s="35">
        <f>Main!H103*Mask!J$7</f>
        <v>0</v>
      </c>
      <c r="V108" s="35">
        <f>Main!I103*Mask!K$7</f>
        <v>0</v>
      </c>
      <c r="W108" s="35">
        <f>Main!J103*Mask!L$7</f>
        <v>0</v>
      </c>
      <c r="X108" s="35">
        <f>Main!K103*Mask!M$7</f>
        <v>0</v>
      </c>
      <c r="Y108" s="35">
        <f>Main!L103*Mask!N$7</f>
        <v>0</v>
      </c>
      <c r="Z108" s="35">
        <f>Main!M103*Mask!O$7</f>
        <v>0</v>
      </c>
      <c r="AA108" s="35">
        <f>Main!N103*Mask!P$7</f>
        <v>0</v>
      </c>
      <c r="AB108" s="35">
        <f>Main!O103*Mask!Q$7</f>
        <v>0</v>
      </c>
      <c r="AC108" s="35">
        <f>Main!P103*Mask!R$7</f>
        <v>0</v>
      </c>
      <c r="AD108" s="35">
        <f>Main!Q103*Mask!S$7</f>
        <v>0</v>
      </c>
      <c r="AE108" s="35">
        <f>Main!R103*Mask!T$7</f>
        <v>0</v>
      </c>
      <c r="AF108" s="35">
        <f>Main!S103*Mask!U$7</f>
        <v>0</v>
      </c>
      <c r="AG108" s="35">
        <f>Main!T103*Mask!V$7</f>
        <v>0</v>
      </c>
      <c r="AH108" s="35">
        <f>Main!U103*Mask!W$7</f>
        <v>0</v>
      </c>
      <c r="AI108" s="35">
        <f>Main!V103*Mask!X$7</f>
        <v>0</v>
      </c>
      <c r="AJ108" s="35">
        <f>Main!W103*Mask!Y$7</f>
        <v>0</v>
      </c>
      <c r="AK108" s="35">
        <f>Main!X103*Mask!Z$7</f>
        <v>0</v>
      </c>
      <c r="AL108" s="35">
        <f>Main!Y103*Mask!AA$7</f>
        <v>0</v>
      </c>
      <c r="AM108" s="35">
        <f>Main!Z103*Mask!AB$7</f>
        <v>0</v>
      </c>
      <c r="AN108" s="35"/>
      <c r="AO108" s="35">
        <f>IF(OR($A$1&lt;=Main!AA$4,ISBLANK($N108)),0,Main!AA103)</f>
        <v>0</v>
      </c>
      <c r="AP108" s="35">
        <f>IF(OR($A$1&lt;=Main!AB$4,ISBLANK($N108)),0,Main!AB103)</f>
        <v>0</v>
      </c>
      <c r="AQ108" s="35">
        <f>IF(OR($A$1&lt;=Main!AC$4,ISBLANK($N108)),0,Main!AC103)</f>
        <v>0</v>
      </c>
      <c r="AR108" s="35">
        <f>IF(OR($A$1&lt;=Main!AD$4,ISBLANK($N108)),0,Main!AD103)</f>
        <v>0</v>
      </c>
      <c r="AS108" s="35">
        <f>IF(OR($A$1&lt;=Main!AE$4,ISBLANK($N108)),0,Main!AE103)</f>
        <v>0</v>
      </c>
      <c r="AT108" s="35">
        <f>IF(OR($A$1&lt;=Main!AF$4,ISBLANK($N108)),0,Main!AF103)</f>
        <v>0</v>
      </c>
      <c r="AU108" s="35">
        <f>IF(OR($A$1&lt;=Main!AG$4,ISBLANK($N108)),0,Main!AG103)</f>
        <v>0</v>
      </c>
      <c r="AV108" s="35">
        <f>IF(OR($A$1&lt;=Main!AH$4,ISBLANK($N108)),0,Main!AH103)</f>
        <v>0</v>
      </c>
      <c r="AW108" s="35">
        <f>IF(OR($A$1&lt;=Main!AI$4,ISBLANK($N108)),0,Main!AI103)</f>
        <v>0</v>
      </c>
      <c r="AX108" s="35">
        <f>IF(OR($A$1&lt;=Main!AJ$4,ISBLANK($N108)),0,Main!AJ103)</f>
        <v>0</v>
      </c>
      <c r="AY108" s="35">
        <f>IF(OR($A$1&lt;=Main!AK$4,ISBLANK($N108)),0,Main!AK103)</f>
        <v>0</v>
      </c>
      <c r="AZ108" s="35">
        <f>IF(OR($A$1&lt;=Main!AL$4,ISBLANK($N108)),0,Main!AL103)</f>
        <v>0</v>
      </c>
      <c r="BA108" s="35">
        <f>IF(OR($A$1&lt;=Main!AM$4,ISBLANK($N108)),0,Main!AM103)</f>
        <v>0</v>
      </c>
      <c r="BB108" s="35">
        <f>IF(OR($A$1&lt;=Main!AN$4,ISBLANK($N108)),0,Main!AN103)</f>
        <v>0</v>
      </c>
      <c r="BC108" s="35">
        <f>IF(OR($A$1&lt;=Main!AO$4,ISBLANK($N108)),0,Main!AO103)</f>
        <v>0</v>
      </c>
      <c r="BD108" s="35">
        <f>IF(OR($A$1&lt;=Main!AP$4,ISBLANK($N108)),0,Main!AP103)</f>
        <v>0</v>
      </c>
      <c r="BE108" s="35">
        <f>IF(OR($A$1&lt;=Main!AQ$4,ISBLANK($N108)),0,Main!AQ103)</f>
        <v>0</v>
      </c>
      <c r="BF108" s="35">
        <f>IF(OR($A$1&lt;=Main!AR$4,ISBLANK($N108)),0,Main!AR103)</f>
        <v>0</v>
      </c>
      <c r="BG108" s="35">
        <f>IF(OR($A$1&lt;=Main!AS$4,ISBLANK($N108)),0,Main!AS103)</f>
        <v>0</v>
      </c>
      <c r="BH108" s="35">
        <f>IF(OR($A$1&lt;=Main!AT$4,ISBLANK($N108)),0,Main!AT103)</f>
        <v>0</v>
      </c>
      <c r="BI108" s="35">
        <f>IF(OR($A$1&lt;=Main!AU$4,ISBLANK($N108)),0,Main!AU103)</f>
        <v>0</v>
      </c>
      <c r="BJ108" s="35">
        <f>IF(OR($A$1&lt;=Main!AV$4,ISBLANK($N108)),0,Main!AV103)</f>
        <v>0</v>
      </c>
    </row>
    <row r="109" spans="12:62">
      <c r="L109" s="146">
        <f>VLOOKUP($E50,Mask!$A$2:$C$102,$M$8,0)</f>
        <v>0</v>
      </c>
      <c r="M109" s="6">
        <f t="shared" si="6"/>
        <v>0</v>
      </c>
      <c r="N109" s="6" t="str">
        <f>Main!$A104&amp;Main!$B104</f>
        <v/>
      </c>
      <c r="O109" s="145">
        <f t="shared" si="7"/>
        <v>0</v>
      </c>
      <c r="P109" s="150">
        <f t="shared" si="8"/>
        <v>33</v>
      </c>
      <c r="Q109" s="150" t="str">
        <f ca="1">IF(Main!$AY104&lt;&gt;"#",$P109-Main!$AY104,"#")</f>
        <v>#</v>
      </c>
      <c r="R109" s="35">
        <f>Main!E104*Mask!G$7</f>
        <v>0</v>
      </c>
      <c r="S109" s="35">
        <f>Main!F104*Mask!H$7</f>
        <v>0</v>
      </c>
      <c r="T109" s="35">
        <f>Main!G104*Mask!I$7</f>
        <v>0</v>
      </c>
      <c r="U109" s="35">
        <f>Main!H104*Mask!J$7</f>
        <v>0</v>
      </c>
      <c r="V109" s="35">
        <f>Main!I104*Mask!K$7</f>
        <v>0</v>
      </c>
      <c r="W109" s="35">
        <f>Main!J104*Mask!L$7</f>
        <v>0</v>
      </c>
      <c r="X109" s="35">
        <f>Main!K104*Mask!M$7</f>
        <v>0</v>
      </c>
      <c r="Y109" s="35">
        <f>Main!L104*Mask!N$7</f>
        <v>0</v>
      </c>
      <c r="Z109" s="35">
        <f>Main!M104*Mask!O$7</f>
        <v>0</v>
      </c>
      <c r="AA109" s="35">
        <f>Main!N104*Mask!P$7</f>
        <v>0</v>
      </c>
      <c r="AB109" s="35">
        <f>Main!O104*Mask!Q$7</f>
        <v>0</v>
      </c>
      <c r="AC109" s="35">
        <f>Main!P104*Mask!R$7</f>
        <v>0</v>
      </c>
      <c r="AD109" s="35">
        <f>Main!Q104*Mask!S$7</f>
        <v>0</v>
      </c>
      <c r="AE109" s="35">
        <f>Main!R104*Mask!T$7</f>
        <v>0</v>
      </c>
      <c r="AF109" s="35">
        <f>Main!S104*Mask!U$7</f>
        <v>0</v>
      </c>
      <c r="AG109" s="35">
        <f>Main!T104*Mask!V$7</f>
        <v>0</v>
      </c>
      <c r="AH109" s="35">
        <f>Main!U104*Mask!W$7</f>
        <v>0</v>
      </c>
      <c r="AI109" s="35">
        <f>Main!V104*Mask!X$7</f>
        <v>0</v>
      </c>
      <c r="AJ109" s="35">
        <f>Main!W104*Mask!Y$7</f>
        <v>0</v>
      </c>
      <c r="AK109" s="35">
        <f>Main!X104*Mask!Z$7</f>
        <v>0</v>
      </c>
      <c r="AL109" s="35">
        <f>Main!Y104*Mask!AA$7</f>
        <v>0</v>
      </c>
      <c r="AM109" s="35">
        <f>Main!Z104*Mask!AB$7</f>
        <v>0</v>
      </c>
      <c r="AN109" s="35"/>
      <c r="AO109" s="35">
        <f>IF(OR($A$1&lt;=Main!AA$4,ISBLANK($N109)),0,Main!AA104)</f>
        <v>0</v>
      </c>
      <c r="AP109" s="35">
        <f>IF(OR($A$1&lt;=Main!AB$4,ISBLANK($N109)),0,Main!AB104)</f>
        <v>0</v>
      </c>
      <c r="AQ109" s="35">
        <f>IF(OR($A$1&lt;=Main!AC$4,ISBLANK($N109)),0,Main!AC104)</f>
        <v>0</v>
      </c>
      <c r="AR109" s="35">
        <f>IF(OR($A$1&lt;=Main!AD$4,ISBLANK($N109)),0,Main!AD104)</f>
        <v>0</v>
      </c>
      <c r="AS109" s="35">
        <f>IF(OR($A$1&lt;=Main!AE$4,ISBLANK($N109)),0,Main!AE104)</f>
        <v>0</v>
      </c>
      <c r="AT109" s="35">
        <f>IF(OR($A$1&lt;=Main!AF$4,ISBLANK($N109)),0,Main!AF104)</f>
        <v>0</v>
      </c>
      <c r="AU109" s="35">
        <f>IF(OR($A$1&lt;=Main!AG$4,ISBLANK($N109)),0,Main!AG104)</f>
        <v>0</v>
      </c>
      <c r="AV109" s="35">
        <f>IF(OR($A$1&lt;=Main!AH$4,ISBLANK($N109)),0,Main!AH104)</f>
        <v>0</v>
      </c>
      <c r="AW109" s="35">
        <f>IF(OR($A$1&lt;=Main!AI$4,ISBLANK($N109)),0,Main!AI104)</f>
        <v>0</v>
      </c>
      <c r="AX109" s="35">
        <f>IF(OR($A$1&lt;=Main!AJ$4,ISBLANK($N109)),0,Main!AJ104)</f>
        <v>0</v>
      </c>
      <c r="AY109" s="35">
        <f>IF(OR($A$1&lt;=Main!AK$4,ISBLANK($N109)),0,Main!AK104)</f>
        <v>0</v>
      </c>
      <c r="AZ109" s="35">
        <f>IF(OR($A$1&lt;=Main!AL$4,ISBLANK($N109)),0,Main!AL104)</f>
        <v>0</v>
      </c>
      <c r="BA109" s="35">
        <f>IF(OR($A$1&lt;=Main!AM$4,ISBLANK($N109)),0,Main!AM104)</f>
        <v>0</v>
      </c>
      <c r="BB109" s="35">
        <f>IF(OR($A$1&lt;=Main!AN$4,ISBLANK($N109)),0,Main!AN104)</f>
        <v>0</v>
      </c>
      <c r="BC109" s="35">
        <f>IF(OR($A$1&lt;=Main!AO$4,ISBLANK($N109)),0,Main!AO104)</f>
        <v>0</v>
      </c>
      <c r="BD109" s="35">
        <f>IF(OR($A$1&lt;=Main!AP$4,ISBLANK($N109)),0,Main!AP104)</f>
        <v>0</v>
      </c>
      <c r="BE109" s="35">
        <f>IF(OR($A$1&lt;=Main!AQ$4,ISBLANK($N109)),0,Main!AQ104)</f>
        <v>0</v>
      </c>
      <c r="BF109" s="35">
        <f>IF(OR($A$1&lt;=Main!AR$4,ISBLANK($N109)),0,Main!AR104)</f>
        <v>0</v>
      </c>
      <c r="BG109" s="35">
        <f>IF(OR($A$1&lt;=Main!AS$4,ISBLANK($N109)),0,Main!AS104)</f>
        <v>0</v>
      </c>
      <c r="BH109" s="35">
        <f>IF(OR($A$1&lt;=Main!AT$4,ISBLANK($N109)),0,Main!AT104)</f>
        <v>0</v>
      </c>
      <c r="BI109" s="35">
        <f>IF(OR($A$1&lt;=Main!AU$4,ISBLANK($N109)),0,Main!AU104)</f>
        <v>0</v>
      </c>
      <c r="BJ109" s="35">
        <f>IF(OR($A$1&lt;=Main!AV$4,ISBLANK($N109)),0,Main!AV104)</f>
        <v>0</v>
      </c>
    </row>
    <row r="110" spans="12:62">
      <c r="L110" s="146">
        <f>VLOOKUP($E51,Mask!$A$2:$C$102,$M$8,0)</f>
        <v>0</v>
      </c>
      <c r="M110" s="6">
        <f t="shared" si="6"/>
        <v>0</v>
      </c>
      <c r="N110" s="6" t="str">
        <f>Main!$A105&amp;Main!$B105</f>
        <v/>
      </c>
      <c r="O110" s="145">
        <f t="shared" si="7"/>
        <v>0</v>
      </c>
      <c r="P110" s="150">
        <f t="shared" si="8"/>
        <v>33</v>
      </c>
      <c r="Q110" s="150" t="str">
        <f ca="1">IF(Main!$AY105&lt;&gt;"#",$P110-Main!$AY105,"#")</f>
        <v>#</v>
      </c>
      <c r="R110" s="35">
        <f>Main!E105*Mask!G$7</f>
        <v>0</v>
      </c>
      <c r="S110" s="35">
        <f>Main!F105*Mask!H$7</f>
        <v>0</v>
      </c>
      <c r="T110" s="35">
        <f>Main!G105*Mask!I$7</f>
        <v>0</v>
      </c>
      <c r="U110" s="35">
        <f>Main!H105*Mask!J$7</f>
        <v>0</v>
      </c>
      <c r="V110" s="35">
        <f>Main!I105*Mask!K$7</f>
        <v>0</v>
      </c>
      <c r="W110" s="35">
        <f>Main!J105*Mask!L$7</f>
        <v>0</v>
      </c>
      <c r="X110" s="35">
        <f>Main!K105*Mask!M$7</f>
        <v>0</v>
      </c>
      <c r="Y110" s="35">
        <f>Main!L105*Mask!N$7</f>
        <v>0</v>
      </c>
      <c r="Z110" s="35">
        <f>Main!M105*Mask!O$7</f>
        <v>0</v>
      </c>
      <c r="AA110" s="35">
        <f>Main!N105*Mask!P$7</f>
        <v>0</v>
      </c>
      <c r="AB110" s="35">
        <f>Main!O105*Mask!Q$7</f>
        <v>0</v>
      </c>
      <c r="AC110" s="35">
        <f>Main!P105*Mask!R$7</f>
        <v>0</v>
      </c>
      <c r="AD110" s="35">
        <f>Main!Q105*Mask!S$7</f>
        <v>0</v>
      </c>
      <c r="AE110" s="35">
        <f>Main!R105*Mask!T$7</f>
        <v>0</v>
      </c>
      <c r="AF110" s="35">
        <f>Main!S105*Mask!U$7</f>
        <v>0</v>
      </c>
      <c r="AG110" s="35">
        <f>Main!T105*Mask!V$7</f>
        <v>0</v>
      </c>
      <c r="AH110" s="35">
        <f>Main!U105*Mask!W$7</f>
        <v>0</v>
      </c>
      <c r="AI110" s="35">
        <f>Main!V105*Mask!X$7</f>
        <v>0</v>
      </c>
      <c r="AJ110" s="35">
        <f>Main!W105*Mask!Y$7</f>
        <v>0</v>
      </c>
      <c r="AK110" s="35">
        <f>Main!X105*Mask!Z$7</f>
        <v>0</v>
      </c>
      <c r="AL110" s="35">
        <f>Main!Y105*Mask!AA$7</f>
        <v>0</v>
      </c>
      <c r="AM110" s="35">
        <f>Main!Z105*Mask!AB$7</f>
        <v>0</v>
      </c>
      <c r="AN110" s="35"/>
      <c r="AO110" s="35">
        <f>IF(OR($A$1&lt;=Main!AA$4,ISBLANK($N110)),0,Main!AA105)</f>
        <v>0</v>
      </c>
      <c r="AP110" s="35">
        <f>IF(OR($A$1&lt;=Main!AB$4,ISBLANK($N110)),0,Main!AB105)</f>
        <v>0</v>
      </c>
      <c r="AQ110" s="35">
        <f>IF(OR($A$1&lt;=Main!AC$4,ISBLANK($N110)),0,Main!AC105)</f>
        <v>0</v>
      </c>
      <c r="AR110" s="35">
        <f>IF(OR($A$1&lt;=Main!AD$4,ISBLANK($N110)),0,Main!AD105)</f>
        <v>0</v>
      </c>
      <c r="AS110" s="35">
        <f>IF(OR($A$1&lt;=Main!AE$4,ISBLANK($N110)),0,Main!AE105)</f>
        <v>0</v>
      </c>
      <c r="AT110" s="35">
        <f>IF(OR($A$1&lt;=Main!AF$4,ISBLANK($N110)),0,Main!AF105)</f>
        <v>0</v>
      </c>
      <c r="AU110" s="35">
        <f>IF(OR($A$1&lt;=Main!AG$4,ISBLANK($N110)),0,Main!AG105)</f>
        <v>0</v>
      </c>
      <c r="AV110" s="35">
        <f>IF(OR($A$1&lt;=Main!AH$4,ISBLANK($N110)),0,Main!AH105)</f>
        <v>0</v>
      </c>
      <c r="AW110" s="35">
        <f>IF(OR($A$1&lt;=Main!AI$4,ISBLANK($N110)),0,Main!AI105)</f>
        <v>0</v>
      </c>
      <c r="AX110" s="35">
        <f>IF(OR($A$1&lt;=Main!AJ$4,ISBLANK($N110)),0,Main!AJ105)</f>
        <v>0</v>
      </c>
      <c r="AY110" s="35">
        <f>IF(OR($A$1&lt;=Main!AK$4,ISBLANK($N110)),0,Main!AK105)</f>
        <v>0</v>
      </c>
      <c r="AZ110" s="35">
        <f>IF(OR($A$1&lt;=Main!AL$4,ISBLANK($N110)),0,Main!AL105)</f>
        <v>0</v>
      </c>
      <c r="BA110" s="35">
        <f>IF(OR($A$1&lt;=Main!AM$4,ISBLANK($N110)),0,Main!AM105)</f>
        <v>0</v>
      </c>
      <c r="BB110" s="35">
        <f>IF(OR($A$1&lt;=Main!AN$4,ISBLANK($N110)),0,Main!AN105)</f>
        <v>0</v>
      </c>
      <c r="BC110" s="35">
        <f>IF(OR($A$1&lt;=Main!AO$4,ISBLANK($N110)),0,Main!AO105)</f>
        <v>0</v>
      </c>
      <c r="BD110" s="35">
        <f>IF(OR($A$1&lt;=Main!AP$4,ISBLANK($N110)),0,Main!AP105)</f>
        <v>0</v>
      </c>
      <c r="BE110" s="35">
        <f>IF(OR($A$1&lt;=Main!AQ$4,ISBLANK($N110)),0,Main!AQ105)</f>
        <v>0</v>
      </c>
      <c r="BF110" s="35">
        <f>IF(OR($A$1&lt;=Main!AR$4,ISBLANK($N110)),0,Main!AR105)</f>
        <v>0</v>
      </c>
      <c r="BG110" s="35">
        <f>IF(OR($A$1&lt;=Main!AS$4,ISBLANK($N110)),0,Main!AS105)</f>
        <v>0</v>
      </c>
      <c r="BH110" s="35">
        <f>IF(OR($A$1&lt;=Main!AT$4,ISBLANK($N110)),0,Main!AT105)</f>
        <v>0</v>
      </c>
      <c r="BI110" s="35">
        <f>IF(OR($A$1&lt;=Main!AU$4,ISBLANK($N110)),0,Main!AU105)</f>
        <v>0</v>
      </c>
      <c r="BJ110" s="35">
        <f>IF(OR($A$1&lt;=Main!AV$4,ISBLANK($N110)),0,Main!AV105)</f>
        <v>0</v>
      </c>
    </row>
    <row r="111" spans="12:62">
      <c r="L111" s="146">
        <f>VLOOKUP($E52,Mask!$A$2:$C$102,$M$8,0)</f>
        <v>0</v>
      </c>
      <c r="M111" s="6">
        <f t="shared" si="6"/>
        <v>0</v>
      </c>
      <c r="N111" s="6" t="str">
        <f>Main!$A106&amp;Main!$B106</f>
        <v/>
      </c>
      <c r="O111" s="145">
        <f t="shared" si="7"/>
        <v>0</v>
      </c>
      <c r="P111" s="150">
        <f t="shared" si="8"/>
        <v>33</v>
      </c>
      <c r="Q111" s="150" t="str">
        <f ca="1">IF(Main!$AY106&lt;&gt;"#",$P111-Main!$AY106,"#")</f>
        <v>#</v>
      </c>
      <c r="R111" s="35">
        <f>Main!E106*Mask!G$7</f>
        <v>0</v>
      </c>
      <c r="S111" s="35">
        <f>Main!F106*Mask!H$7</f>
        <v>0</v>
      </c>
      <c r="T111" s="35">
        <f>Main!G106*Mask!I$7</f>
        <v>0</v>
      </c>
      <c r="U111" s="35">
        <f>Main!H106*Mask!J$7</f>
        <v>0</v>
      </c>
      <c r="V111" s="35">
        <f>Main!I106*Mask!K$7</f>
        <v>0</v>
      </c>
      <c r="W111" s="35">
        <f>Main!J106*Mask!L$7</f>
        <v>0</v>
      </c>
      <c r="X111" s="35">
        <f>Main!K106*Mask!M$7</f>
        <v>0</v>
      </c>
      <c r="Y111" s="35">
        <f>Main!L106*Mask!N$7</f>
        <v>0</v>
      </c>
      <c r="Z111" s="35">
        <f>Main!M106*Mask!O$7</f>
        <v>0</v>
      </c>
      <c r="AA111" s="35">
        <f>Main!N106*Mask!P$7</f>
        <v>0</v>
      </c>
      <c r="AB111" s="35">
        <f>Main!O106*Mask!Q$7</f>
        <v>0</v>
      </c>
      <c r="AC111" s="35">
        <f>Main!P106*Mask!R$7</f>
        <v>0</v>
      </c>
      <c r="AD111" s="35">
        <f>Main!Q106*Mask!S$7</f>
        <v>0</v>
      </c>
      <c r="AE111" s="35">
        <f>Main!R106*Mask!T$7</f>
        <v>0</v>
      </c>
      <c r="AF111" s="35">
        <f>Main!S106*Mask!U$7</f>
        <v>0</v>
      </c>
      <c r="AG111" s="35">
        <f>Main!T106*Mask!V$7</f>
        <v>0</v>
      </c>
      <c r="AH111" s="35">
        <f>Main!U106*Mask!W$7</f>
        <v>0</v>
      </c>
      <c r="AI111" s="35">
        <f>Main!V106*Mask!X$7</f>
        <v>0</v>
      </c>
      <c r="AJ111" s="35">
        <f>Main!W106*Mask!Y$7</f>
        <v>0</v>
      </c>
      <c r="AK111" s="35">
        <f>Main!X106*Mask!Z$7</f>
        <v>0</v>
      </c>
      <c r="AL111" s="35">
        <f>Main!Y106*Mask!AA$7</f>
        <v>0</v>
      </c>
      <c r="AM111" s="35">
        <f>Main!Z106*Mask!AB$7</f>
        <v>0</v>
      </c>
      <c r="AN111" s="35"/>
      <c r="AO111" s="35">
        <f>IF(OR($A$1&lt;=Main!AA$4,ISBLANK($N111)),0,Main!AA106)</f>
        <v>0</v>
      </c>
      <c r="AP111" s="35">
        <f>IF(OR($A$1&lt;=Main!AB$4,ISBLANK($N111)),0,Main!AB106)</f>
        <v>0</v>
      </c>
      <c r="AQ111" s="35">
        <f>IF(OR($A$1&lt;=Main!AC$4,ISBLANK($N111)),0,Main!AC106)</f>
        <v>0</v>
      </c>
      <c r="AR111" s="35">
        <f>IF(OR($A$1&lt;=Main!AD$4,ISBLANK($N111)),0,Main!AD106)</f>
        <v>0</v>
      </c>
      <c r="AS111" s="35">
        <f>IF(OR($A$1&lt;=Main!AE$4,ISBLANK($N111)),0,Main!AE106)</f>
        <v>0</v>
      </c>
      <c r="AT111" s="35">
        <f>IF(OR($A$1&lt;=Main!AF$4,ISBLANK($N111)),0,Main!AF106)</f>
        <v>0</v>
      </c>
      <c r="AU111" s="35">
        <f>IF(OR($A$1&lt;=Main!AG$4,ISBLANK($N111)),0,Main!AG106)</f>
        <v>0</v>
      </c>
      <c r="AV111" s="35">
        <f>IF(OR($A$1&lt;=Main!AH$4,ISBLANK($N111)),0,Main!AH106)</f>
        <v>0</v>
      </c>
      <c r="AW111" s="35">
        <f>IF(OR($A$1&lt;=Main!AI$4,ISBLANK($N111)),0,Main!AI106)</f>
        <v>0</v>
      </c>
      <c r="AX111" s="35">
        <f>IF(OR($A$1&lt;=Main!AJ$4,ISBLANK($N111)),0,Main!AJ106)</f>
        <v>0</v>
      </c>
      <c r="AY111" s="35">
        <f>IF(OR($A$1&lt;=Main!AK$4,ISBLANK($N111)),0,Main!AK106)</f>
        <v>0</v>
      </c>
      <c r="AZ111" s="35">
        <f>IF(OR($A$1&lt;=Main!AL$4,ISBLANK($N111)),0,Main!AL106)</f>
        <v>0</v>
      </c>
      <c r="BA111" s="35">
        <f>IF(OR($A$1&lt;=Main!AM$4,ISBLANK($N111)),0,Main!AM106)</f>
        <v>0</v>
      </c>
      <c r="BB111" s="35">
        <f>IF(OR($A$1&lt;=Main!AN$4,ISBLANK($N111)),0,Main!AN106)</f>
        <v>0</v>
      </c>
      <c r="BC111" s="35">
        <f>IF(OR($A$1&lt;=Main!AO$4,ISBLANK($N111)),0,Main!AO106)</f>
        <v>0</v>
      </c>
      <c r="BD111" s="35">
        <f>IF(OR($A$1&lt;=Main!AP$4,ISBLANK($N111)),0,Main!AP106)</f>
        <v>0</v>
      </c>
      <c r="BE111" s="35">
        <f>IF(OR($A$1&lt;=Main!AQ$4,ISBLANK($N111)),0,Main!AQ106)</f>
        <v>0</v>
      </c>
      <c r="BF111" s="35">
        <f>IF(OR($A$1&lt;=Main!AR$4,ISBLANK($N111)),0,Main!AR106)</f>
        <v>0</v>
      </c>
      <c r="BG111" s="35">
        <f>IF(OR($A$1&lt;=Main!AS$4,ISBLANK($N111)),0,Main!AS106)</f>
        <v>0</v>
      </c>
      <c r="BH111" s="35">
        <f>IF(OR($A$1&lt;=Main!AT$4,ISBLANK($N111)),0,Main!AT106)</f>
        <v>0</v>
      </c>
      <c r="BI111" s="35">
        <f>IF(OR($A$1&lt;=Main!AU$4,ISBLANK($N111)),0,Main!AU106)</f>
        <v>0</v>
      </c>
      <c r="BJ111" s="35">
        <f>IF(OR($A$1&lt;=Main!AV$4,ISBLANK($N111)),0,Main!AV106)</f>
        <v>0</v>
      </c>
    </row>
    <row r="112" spans="12:62">
      <c r="L112" s="146">
        <f>VLOOKUP($E53,Mask!$A$2:$C$102,$M$8,0)</f>
        <v>0</v>
      </c>
      <c r="M112" s="6">
        <f t="shared" si="6"/>
        <v>0</v>
      </c>
      <c r="N112" s="6" t="str">
        <f>Main!$A107&amp;Main!$B107</f>
        <v/>
      </c>
      <c r="O112" s="145">
        <f t="shared" si="7"/>
        <v>0</v>
      </c>
      <c r="P112" s="150">
        <f t="shared" si="8"/>
        <v>33</v>
      </c>
      <c r="Q112" s="150" t="str">
        <f ca="1">IF(Main!$AY107&lt;&gt;"#",$P112-Main!$AY107,"#")</f>
        <v>#</v>
      </c>
      <c r="R112" s="35">
        <f>Main!E107*Mask!G$7</f>
        <v>0</v>
      </c>
      <c r="S112" s="35">
        <f>Main!F107*Mask!H$7</f>
        <v>0</v>
      </c>
      <c r="T112" s="35">
        <f>Main!G107*Mask!I$7</f>
        <v>0</v>
      </c>
      <c r="U112" s="35">
        <f>Main!H107*Mask!J$7</f>
        <v>0</v>
      </c>
      <c r="V112" s="35">
        <f>Main!I107*Mask!K$7</f>
        <v>0</v>
      </c>
      <c r="W112" s="35">
        <f>Main!J107*Mask!L$7</f>
        <v>0</v>
      </c>
      <c r="X112" s="35">
        <f>Main!K107*Mask!M$7</f>
        <v>0</v>
      </c>
      <c r="Y112" s="35">
        <f>Main!L107*Mask!N$7</f>
        <v>0</v>
      </c>
      <c r="Z112" s="35">
        <f>Main!M107*Mask!O$7</f>
        <v>0</v>
      </c>
      <c r="AA112" s="35">
        <f>Main!N107*Mask!P$7</f>
        <v>0</v>
      </c>
      <c r="AB112" s="35">
        <f>Main!O107*Mask!Q$7</f>
        <v>0</v>
      </c>
      <c r="AC112" s="35">
        <f>Main!P107*Mask!R$7</f>
        <v>0</v>
      </c>
      <c r="AD112" s="35">
        <f>Main!Q107*Mask!S$7</f>
        <v>0</v>
      </c>
      <c r="AE112" s="35">
        <f>Main!R107*Mask!T$7</f>
        <v>0</v>
      </c>
      <c r="AF112" s="35">
        <f>Main!S107*Mask!U$7</f>
        <v>0</v>
      </c>
      <c r="AG112" s="35">
        <f>Main!T107*Mask!V$7</f>
        <v>0</v>
      </c>
      <c r="AH112" s="35">
        <f>Main!U107*Mask!W$7</f>
        <v>0</v>
      </c>
      <c r="AI112" s="35">
        <f>Main!V107*Mask!X$7</f>
        <v>0</v>
      </c>
      <c r="AJ112" s="35">
        <f>Main!W107*Mask!Y$7</f>
        <v>0</v>
      </c>
      <c r="AK112" s="35">
        <f>Main!X107*Mask!Z$7</f>
        <v>0</v>
      </c>
      <c r="AL112" s="35">
        <f>Main!Y107*Mask!AA$7</f>
        <v>0</v>
      </c>
      <c r="AM112" s="35">
        <f>Main!Z107*Mask!AB$7</f>
        <v>0</v>
      </c>
      <c r="AN112" s="35"/>
      <c r="AO112" s="35">
        <f>IF(OR($A$1&lt;=Main!AA$4,ISBLANK($N112)),0,Main!AA107)</f>
        <v>0</v>
      </c>
      <c r="AP112" s="35">
        <f>IF(OR($A$1&lt;=Main!AB$4,ISBLANK($N112)),0,Main!AB107)</f>
        <v>0</v>
      </c>
      <c r="AQ112" s="35">
        <f>IF(OR($A$1&lt;=Main!AC$4,ISBLANK($N112)),0,Main!AC107)</f>
        <v>0</v>
      </c>
      <c r="AR112" s="35">
        <f>IF(OR($A$1&lt;=Main!AD$4,ISBLANK($N112)),0,Main!AD107)</f>
        <v>0</v>
      </c>
      <c r="AS112" s="35">
        <f>IF(OR($A$1&lt;=Main!AE$4,ISBLANK($N112)),0,Main!AE107)</f>
        <v>0</v>
      </c>
      <c r="AT112" s="35">
        <f>IF(OR($A$1&lt;=Main!AF$4,ISBLANK($N112)),0,Main!AF107)</f>
        <v>0</v>
      </c>
      <c r="AU112" s="35">
        <f>IF(OR($A$1&lt;=Main!AG$4,ISBLANK($N112)),0,Main!AG107)</f>
        <v>0</v>
      </c>
      <c r="AV112" s="35">
        <f>IF(OR($A$1&lt;=Main!AH$4,ISBLANK($N112)),0,Main!AH107)</f>
        <v>0</v>
      </c>
      <c r="AW112" s="35">
        <f>IF(OR($A$1&lt;=Main!AI$4,ISBLANK($N112)),0,Main!AI107)</f>
        <v>0</v>
      </c>
      <c r="AX112" s="35">
        <f>IF(OR($A$1&lt;=Main!AJ$4,ISBLANK($N112)),0,Main!AJ107)</f>
        <v>0</v>
      </c>
      <c r="AY112" s="35">
        <f>IF(OR($A$1&lt;=Main!AK$4,ISBLANK($N112)),0,Main!AK107)</f>
        <v>0</v>
      </c>
      <c r="AZ112" s="35">
        <f>IF(OR($A$1&lt;=Main!AL$4,ISBLANK($N112)),0,Main!AL107)</f>
        <v>0</v>
      </c>
      <c r="BA112" s="35">
        <f>IF(OR($A$1&lt;=Main!AM$4,ISBLANK($N112)),0,Main!AM107)</f>
        <v>0</v>
      </c>
      <c r="BB112" s="35">
        <f>IF(OR($A$1&lt;=Main!AN$4,ISBLANK($N112)),0,Main!AN107)</f>
        <v>0</v>
      </c>
      <c r="BC112" s="35">
        <f>IF(OR($A$1&lt;=Main!AO$4,ISBLANK($N112)),0,Main!AO107)</f>
        <v>0</v>
      </c>
      <c r="BD112" s="35">
        <f>IF(OR($A$1&lt;=Main!AP$4,ISBLANK($N112)),0,Main!AP107)</f>
        <v>0</v>
      </c>
      <c r="BE112" s="35">
        <f>IF(OR($A$1&lt;=Main!AQ$4,ISBLANK($N112)),0,Main!AQ107)</f>
        <v>0</v>
      </c>
      <c r="BF112" s="35">
        <f>IF(OR($A$1&lt;=Main!AR$4,ISBLANK($N112)),0,Main!AR107)</f>
        <v>0</v>
      </c>
      <c r="BG112" s="35">
        <f>IF(OR($A$1&lt;=Main!AS$4,ISBLANK($N112)),0,Main!AS107)</f>
        <v>0</v>
      </c>
      <c r="BH112" s="35">
        <f>IF(OR($A$1&lt;=Main!AT$4,ISBLANK($N112)),0,Main!AT107)</f>
        <v>0</v>
      </c>
      <c r="BI112" s="35">
        <f>IF(OR($A$1&lt;=Main!AU$4,ISBLANK($N112)),0,Main!AU107)</f>
        <v>0</v>
      </c>
      <c r="BJ112" s="35">
        <f>IF(OR($A$1&lt;=Main!AV$4,ISBLANK($N112)),0,Main!AV107)</f>
        <v>0</v>
      </c>
    </row>
    <row r="113" spans="12:62">
      <c r="L113" s="146">
        <f>VLOOKUP($E54,Mask!$A$2:$C$102,$M$8,0)</f>
        <v>0</v>
      </c>
      <c r="M113" s="6">
        <f t="shared" si="6"/>
        <v>0</v>
      </c>
      <c r="N113" s="6" t="str">
        <f>Main!$A108&amp;Main!$B108</f>
        <v/>
      </c>
      <c r="O113" s="145">
        <f t="shared" si="7"/>
        <v>0</v>
      </c>
      <c r="P113" s="150">
        <f t="shared" si="8"/>
        <v>33</v>
      </c>
      <c r="Q113" s="150" t="str">
        <f ca="1">IF(Main!$AY108&lt;&gt;"#",$P113-Main!$AY108,"#")</f>
        <v>#</v>
      </c>
      <c r="R113" s="35">
        <f>Main!E108*Mask!G$7</f>
        <v>0</v>
      </c>
      <c r="S113" s="35">
        <f>Main!F108*Mask!H$7</f>
        <v>0</v>
      </c>
      <c r="T113" s="35">
        <f>Main!G108*Mask!I$7</f>
        <v>0</v>
      </c>
      <c r="U113" s="35">
        <f>Main!H108*Mask!J$7</f>
        <v>0</v>
      </c>
      <c r="V113" s="35">
        <f>Main!I108*Mask!K$7</f>
        <v>0</v>
      </c>
      <c r="W113" s="35">
        <f>Main!J108*Mask!L$7</f>
        <v>0</v>
      </c>
      <c r="X113" s="35">
        <f>Main!K108*Mask!M$7</f>
        <v>0</v>
      </c>
      <c r="Y113" s="35">
        <f>Main!L108*Mask!N$7</f>
        <v>0</v>
      </c>
      <c r="Z113" s="35">
        <f>Main!M108*Mask!O$7</f>
        <v>0</v>
      </c>
      <c r="AA113" s="35">
        <f>Main!N108*Mask!P$7</f>
        <v>0</v>
      </c>
      <c r="AB113" s="35">
        <f>Main!O108*Mask!Q$7</f>
        <v>0</v>
      </c>
      <c r="AC113" s="35">
        <f>Main!P108*Mask!R$7</f>
        <v>0</v>
      </c>
      <c r="AD113" s="35">
        <f>Main!Q108*Mask!S$7</f>
        <v>0</v>
      </c>
      <c r="AE113" s="35">
        <f>Main!R108*Mask!T$7</f>
        <v>0</v>
      </c>
      <c r="AF113" s="35">
        <f>Main!S108*Mask!U$7</f>
        <v>0</v>
      </c>
      <c r="AG113" s="35">
        <f>Main!T108*Mask!V$7</f>
        <v>0</v>
      </c>
      <c r="AH113" s="35">
        <f>Main!U108*Mask!W$7</f>
        <v>0</v>
      </c>
      <c r="AI113" s="35">
        <f>Main!V108*Mask!X$7</f>
        <v>0</v>
      </c>
      <c r="AJ113" s="35">
        <f>Main!W108*Mask!Y$7</f>
        <v>0</v>
      </c>
      <c r="AK113" s="35">
        <f>Main!X108*Mask!Z$7</f>
        <v>0</v>
      </c>
      <c r="AL113" s="35">
        <f>Main!Y108*Mask!AA$7</f>
        <v>0</v>
      </c>
      <c r="AM113" s="35">
        <f>Main!Z108*Mask!AB$7</f>
        <v>0</v>
      </c>
      <c r="AN113" s="35"/>
      <c r="AO113" s="35">
        <f>IF(OR($A$1&lt;=Main!AA$4,ISBLANK($N113)),0,Main!AA108)</f>
        <v>0</v>
      </c>
      <c r="AP113" s="35">
        <f>IF(OR($A$1&lt;=Main!AB$4,ISBLANK($N113)),0,Main!AB108)</f>
        <v>0</v>
      </c>
      <c r="AQ113" s="35">
        <f>IF(OR($A$1&lt;=Main!AC$4,ISBLANK($N113)),0,Main!AC108)</f>
        <v>0</v>
      </c>
      <c r="AR113" s="35">
        <f>IF(OR($A$1&lt;=Main!AD$4,ISBLANK($N113)),0,Main!AD108)</f>
        <v>0</v>
      </c>
      <c r="AS113" s="35">
        <f>IF(OR($A$1&lt;=Main!AE$4,ISBLANK($N113)),0,Main!AE108)</f>
        <v>0</v>
      </c>
      <c r="AT113" s="35">
        <f>IF(OR($A$1&lt;=Main!AF$4,ISBLANK($N113)),0,Main!AF108)</f>
        <v>0</v>
      </c>
      <c r="AU113" s="35">
        <f>IF(OR($A$1&lt;=Main!AG$4,ISBLANK($N113)),0,Main!AG108)</f>
        <v>0</v>
      </c>
      <c r="AV113" s="35">
        <f>IF(OR($A$1&lt;=Main!AH$4,ISBLANK($N113)),0,Main!AH108)</f>
        <v>0</v>
      </c>
      <c r="AW113" s="35">
        <f>IF(OR($A$1&lt;=Main!AI$4,ISBLANK($N113)),0,Main!AI108)</f>
        <v>0</v>
      </c>
      <c r="AX113" s="35">
        <f>IF(OR($A$1&lt;=Main!AJ$4,ISBLANK($N113)),0,Main!AJ108)</f>
        <v>0</v>
      </c>
      <c r="AY113" s="35">
        <f>IF(OR($A$1&lt;=Main!AK$4,ISBLANK($N113)),0,Main!AK108)</f>
        <v>0</v>
      </c>
      <c r="AZ113" s="35">
        <f>IF(OR($A$1&lt;=Main!AL$4,ISBLANK($N113)),0,Main!AL108)</f>
        <v>0</v>
      </c>
      <c r="BA113" s="35">
        <f>IF(OR($A$1&lt;=Main!AM$4,ISBLANK($N113)),0,Main!AM108)</f>
        <v>0</v>
      </c>
      <c r="BB113" s="35">
        <f>IF(OR($A$1&lt;=Main!AN$4,ISBLANK($N113)),0,Main!AN108)</f>
        <v>0</v>
      </c>
      <c r="BC113" s="35">
        <f>IF(OR($A$1&lt;=Main!AO$4,ISBLANK($N113)),0,Main!AO108)</f>
        <v>0</v>
      </c>
      <c r="BD113" s="35">
        <f>IF(OR($A$1&lt;=Main!AP$4,ISBLANK($N113)),0,Main!AP108)</f>
        <v>0</v>
      </c>
      <c r="BE113" s="35">
        <f>IF(OR($A$1&lt;=Main!AQ$4,ISBLANK($N113)),0,Main!AQ108)</f>
        <v>0</v>
      </c>
      <c r="BF113" s="35">
        <f>IF(OR($A$1&lt;=Main!AR$4,ISBLANK($N113)),0,Main!AR108)</f>
        <v>0</v>
      </c>
      <c r="BG113" s="35">
        <f>IF(OR($A$1&lt;=Main!AS$4,ISBLANK($N113)),0,Main!AS108)</f>
        <v>0</v>
      </c>
      <c r="BH113" s="35">
        <f>IF(OR($A$1&lt;=Main!AT$4,ISBLANK($N113)),0,Main!AT108)</f>
        <v>0</v>
      </c>
      <c r="BI113" s="35">
        <f>IF(OR($A$1&lt;=Main!AU$4,ISBLANK($N113)),0,Main!AU108)</f>
        <v>0</v>
      </c>
      <c r="BJ113" s="35">
        <f>IF(OR($A$1&lt;=Main!AV$4,ISBLANK($N113)),0,Main!AV108)</f>
        <v>0</v>
      </c>
    </row>
    <row r="114" spans="12:62">
      <c r="L114" s="146">
        <f>VLOOKUP($E55,Mask!$A$2:$C$102,$M$8,0)</f>
        <v>0</v>
      </c>
      <c r="M114" s="6">
        <f t="shared" si="6"/>
        <v>0</v>
      </c>
      <c r="N114" s="6" t="str">
        <f>Main!$A109&amp;Main!$B109</f>
        <v/>
      </c>
      <c r="O114" s="145">
        <f t="shared" si="7"/>
        <v>0</v>
      </c>
      <c r="P114" s="150">
        <f t="shared" si="8"/>
        <v>33</v>
      </c>
      <c r="Q114" s="150" t="str">
        <f ca="1">IF(Main!$AY109&lt;&gt;"#",$P114-Main!$AY109,"#")</f>
        <v>#</v>
      </c>
      <c r="R114" s="35">
        <f>Main!E109*Mask!G$7</f>
        <v>0</v>
      </c>
      <c r="S114" s="35">
        <f>Main!F109*Mask!H$7</f>
        <v>0</v>
      </c>
      <c r="T114" s="35">
        <f>Main!G109*Mask!I$7</f>
        <v>0</v>
      </c>
      <c r="U114" s="35">
        <f>Main!H109*Mask!J$7</f>
        <v>0</v>
      </c>
      <c r="V114" s="35">
        <f>Main!I109*Mask!K$7</f>
        <v>0</v>
      </c>
      <c r="W114" s="35">
        <f>Main!J109*Mask!L$7</f>
        <v>0</v>
      </c>
      <c r="X114" s="35">
        <f>Main!K109*Mask!M$7</f>
        <v>0</v>
      </c>
      <c r="Y114" s="35">
        <f>Main!L109*Mask!N$7</f>
        <v>0</v>
      </c>
      <c r="Z114" s="35">
        <f>Main!M109*Mask!O$7</f>
        <v>0</v>
      </c>
      <c r="AA114" s="35">
        <f>Main!N109*Mask!P$7</f>
        <v>0</v>
      </c>
      <c r="AB114" s="35">
        <f>Main!O109*Mask!Q$7</f>
        <v>0</v>
      </c>
      <c r="AC114" s="35">
        <f>Main!P109*Mask!R$7</f>
        <v>0</v>
      </c>
      <c r="AD114" s="35">
        <f>Main!Q109*Mask!S$7</f>
        <v>0</v>
      </c>
      <c r="AE114" s="35">
        <f>Main!R109*Mask!T$7</f>
        <v>0</v>
      </c>
      <c r="AF114" s="35">
        <f>Main!S109*Mask!U$7</f>
        <v>0</v>
      </c>
      <c r="AG114" s="35">
        <f>Main!T109*Mask!V$7</f>
        <v>0</v>
      </c>
      <c r="AH114" s="35">
        <f>Main!U109*Mask!W$7</f>
        <v>0</v>
      </c>
      <c r="AI114" s="35">
        <f>Main!V109*Mask!X$7</f>
        <v>0</v>
      </c>
      <c r="AJ114" s="35">
        <f>Main!W109*Mask!Y$7</f>
        <v>0</v>
      </c>
      <c r="AK114" s="35">
        <f>Main!X109*Mask!Z$7</f>
        <v>0</v>
      </c>
      <c r="AL114" s="35">
        <f>Main!Y109*Mask!AA$7</f>
        <v>0</v>
      </c>
      <c r="AM114" s="35">
        <f>Main!Z109*Mask!AB$7</f>
        <v>0</v>
      </c>
      <c r="AN114" s="35"/>
      <c r="AO114" s="35">
        <f>IF(OR($A$1&lt;=Main!AA$4,ISBLANK($N114)),0,Main!AA109)</f>
        <v>0</v>
      </c>
      <c r="AP114" s="35">
        <f>IF(OR($A$1&lt;=Main!AB$4,ISBLANK($N114)),0,Main!AB109)</f>
        <v>0</v>
      </c>
      <c r="AQ114" s="35">
        <f>IF(OR($A$1&lt;=Main!AC$4,ISBLANK($N114)),0,Main!AC109)</f>
        <v>0</v>
      </c>
      <c r="AR114" s="35">
        <f>IF(OR($A$1&lt;=Main!AD$4,ISBLANK($N114)),0,Main!AD109)</f>
        <v>0</v>
      </c>
      <c r="AS114" s="35">
        <f>IF(OR($A$1&lt;=Main!AE$4,ISBLANK($N114)),0,Main!AE109)</f>
        <v>0</v>
      </c>
      <c r="AT114" s="35">
        <f>IF(OR($A$1&lt;=Main!AF$4,ISBLANK($N114)),0,Main!AF109)</f>
        <v>0</v>
      </c>
      <c r="AU114" s="35">
        <f>IF(OR($A$1&lt;=Main!AG$4,ISBLANK($N114)),0,Main!AG109)</f>
        <v>0</v>
      </c>
      <c r="AV114" s="35">
        <f>IF(OR($A$1&lt;=Main!AH$4,ISBLANK($N114)),0,Main!AH109)</f>
        <v>0</v>
      </c>
      <c r="AW114" s="35">
        <f>IF(OR($A$1&lt;=Main!AI$4,ISBLANK($N114)),0,Main!AI109)</f>
        <v>0</v>
      </c>
      <c r="AX114" s="35">
        <f>IF(OR($A$1&lt;=Main!AJ$4,ISBLANK($N114)),0,Main!AJ109)</f>
        <v>0</v>
      </c>
      <c r="AY114" s="35">
        <f>IF(OR($A$1&lt;=Main!AK$4,ISBLANK($N114)),0,Main!AK109)</f>
        <v>0</v>
      </c>
      <c r="AZ114" s="35">
        <f>IF(OR($A$1&lt;=Main!AL$4,ISBLANK($N114)),0,Main!AL109)</f>
        <v>0</v>
      </c>
      <c r="BA114" s="35">
        <f>IF(OR($A$1&lt;=Main!AM$4,ISBLANK($N114)),0,Main!AM109)</f>
        <v>0</v>
      </c>
      <c r="BB114" s="35">
        <f>IF(OR($A$1&lt;=Main!AN$4,ISBLANK($N114)),0,Main!AN109)</f>
        <v>0</v>
      </c>
      <c r="BC114" s="35">
        <f>IF(OR($A$1&lt;=Main!AO$4,ISBLANK($N114)),0,Main!AO109)</f>
        <v>0</v>
      </c>
      <c r="BD114" s="35">
        <f>IF(OR($A$1&lt;=Main!AP$4,ISBLANK($N114)),0,Main!AP109)</f>
        <v>0</v>
      </c>
      <c r="BE114" s="35">
        <f>IF(OR($A$1&lt;=Main!AQ$4,ISBLANK($N114)),0,Main!AQ109)</f>
        <v>0</v>
      </c>
      <c r="BF114" s="35">
        <f>IF(OR($A$1&lt;=Main!AR$4,ISBLANK($N114)),0,Main!AR109)</f>
        <v>0</v>
      </c>
      <c r="BG114" s="35">
        <f>IF(OR($A$1&lt;=Main!AS$4,ISBLANK($N114)),0,Main!AS109)</f>
        <v>0</v>
      </c>
      <c r="BH114" s="35">
        <f>IF(OR($A$1&lt;=Main!AT$4,ISBLANK($N114)),0,Main!AT109)</f>
        <v>0</v>
      </c>
      <c r="BI114" s="35">
        <f>IF(OR($A$1&lt;=Main!AU$4,ISBLANK($N114)),0,Main!AU109)</f>
        <v>0</v>
      </c>
      <c r="BJ114" s="35">
        <f>IF(OR($A$1&lt;=Main!AV$4,ISBLANK($N114)),0,Main!AV109)</f>
        <v>0</v>
      </c>
    </row>
    <row r="115" spans="12:62">
      <c r="L115" s="146">
        <f>VLOOKUP($E56,Mask!$A$2:$C$102,$M$8,0)</f>
        <v>0</v>
      </c>
      <c r="M115" s="6">
        <f t="shared" si="6"/>
        <v>0</v>
      </c>
      <c r="N115" s="6" t="str">
        <f>Main!$A110&amp;Main!$B110</f>
        <v/>
      </c>
      <c r="O115" s="145">
        <f t="shared" si="7"/>
        <v>0</v>
      </c>
      <c r="P115" s="150">
        <f t="shared" si="8"/>
        <v>33</v>
      </c>
      <c r="Q115" s="150" t="str">
        <f ca="1">IF(Main!$AY110&lt;&gt;"#",$P115-Main!$AY110,"#")</f>
        <v>#</v>
      </c>
      <c r="R115" s="35">
        <f>Main!E110*Mask!G$7</f>
        <v>0</v>
      </c>
      <c r="S115" s="35">
        <f>Main!F110*Mask!H$7</f>
        <v>0</v>
      </c>
      <c r="T115" s="35">
        <f>Main!G110*Mask!I$7</f>
        <v>0</v>
      </c>
      <c r="U115" s="35">
        <f>Main!H110*Mask!J$7</f>
        <v>0</v>
      </c>
      <c r="V115" s="35">
        <f>Main!I110*Mask!K$7</f>
        <v>0</v>
      </c>
      <c r="W115" s="35">
        <f>Main!J110*Mask!L$7</f>
        <v>0</v>
      </c>
      <c r="X115" s="35">
        <f>Main!K110*Mask!M$7</f>
        <v>0</v>
      </c>
      <c r="Y115" s="35">
        <f>Main!L110*Mask!N$7</f>
        <v>0</v>
      </c>
      <c r="Z115" s="35">
        <f>Main!M110*Mask!O$7</f>
        <v>0</v>
      </c>
      <c r="AA115" s="35">
        <f>Main!N110*Mask!P$7</f>
        <v>0</v>
      </c>
      <c r="AB115" s="35">
        <f>Main!O110*Mask!Q$7</f>
        <v>0</v>
      </c>
      <c r="AC115" s="35">
        <f>Main!P110*Mask!R$7</f>
        <v>0</v>
      </c>
      <c r="AD115" s="35">
        <f>Main!Q110*Mask!S$7</f>
        <v>0</v>
      </c>
      <c r="AE115" s="35">
        <f>Main!R110*Mask!T$7</f>
        <v>0</v>
      </c>
      <c r="AF115" s="35">
        <f>Main!S110*Mask!U$7</f>
        <v>0</v>
      </c>
      <c r="AG115" s="35">
        <f>Main!T110*Mask!V$7</f>
        <v>0</v>
      </c>
      <c r="AH115" s="35">
        <f>Main!U110*Mask!W$7</f>
        <v>0</v>
      </c>
      <c r="AI115" s="35">
        <f>Main!V110*Mask!X$7</f>
        <v>0</v>
      </c>
      <c r="AJ115" s="35">
        <f>Main!W110*Mask!Y$7</f>
        <v>0</v>
      </c>
      <c r="AK115" s="35">
        <f>Main!X110*Mask!Z$7</f>
        <v>0</v>
      </c>
      <c r="AL115" s="35">
        <f>Main!Y110*Mask!AA$7</f>
        <v>0</v>
      </c>
      <c r="AM115" s="35">
        <f>Main!Z110*Mask!AB$7</f>
        <v>0</v>
      </c>
      <c r="AN115" s="35"/>
      <c r="AO115" s="35">
        <f>IF(OR($A$1&lt;=Main!AA$4,ISBLANK($N115)),0,Main!AA110)</f>
        <v>0</v>
      </c>
      <c r="AP115" s="35">
        <f>IF(OR($A$1&lt;=Main!AB$4,ISBLANK($N115)),0,Main!AB110)</f>
        <v>0</v>
      </c>
      <c r="AQ115" s="35">
        <f>IF(OR($A$1&lt;=Main!AC$4,ISBLANK($N115)),0,Main!AC110)</f>
        <v>0</v>
      </c>
      <c r="AR115" s="35">
        <f>IF(OR($A$1&lt;=Main!AD$4,ISBLANK($N115)),0,Main!AD110)</f>
        <v>0</v>
      </c>
      <c r="AS115" s="35">
        <f>IF(OR($A$1&lt;=Main!AE$4,ISBLANK($N115)),0,Main!AE110)</f>
        <v>0</v>
      </c>
      <c r="AT115" s="35">
        <f>IF(OR($A$1&lt;=Main!AF$4,ISBLANK($N115)),0,Main!AF110)</f>
        <v>0</v>
      </c>
      <c r="AU115" s="35">
        <f>IF(OR($A$1&lt;=Main!AG$4,ISBLANK($N115)),0,Main!AG110)</f>
        <v>0</v>
      </c>
      <c r="AV115" s="35">
        <f>IF(OR($A$1&lt;=Main!AH$4,ISBLANK($N115)),0,Main!AH110)</f>
        <v>0</v>
      </c>
      <c r="AW115" s="35">
        <f>IF(OR($A$1&lt;=Main!AI$4,ISBLANK($N115)),0,Main!AI110)</f>
        <v>0</v>
      </c>
      <c r="AX115" s="35">
        <f>IF(OR($A$1&lt;=Main!AJ$4,ISBLANK($N115)),0,Main!AJ110)</f>
        <v>0</v>
      </c>
      <c r="AY115" s="35">
        <f>IF(OR($A$1&lt;=Main!AK$4,ISBLANK($N115)),0,Main!AK110)</f>
        <v>0</v>
      </c>
      <c r="AZ115" s="35">
        <f>IF(OR($A$1&lt;=Main!AL$4,ISBLANK($N115)),0,Main!AL110)</f>
        <v>0</v>
      </c>
      <c r="BA115" s="35">
        <f>IF(OR($A$1&lt;=Main!AM$4,ISBLANK($N115)),0,Main!AM110)</f>
        <v>0</v>
      </c>
      <c r="BB115" s="35">
        <f>IF(OR($A$1&lt;=Main!AN$4,ISBLANK($N115)),0,Main!AN110)</f>
        <v>0</v>
      </c>
      <c r="BC115" s="35">
        <f>IF(OR($A$1&lt;=Main!AO$4,ISBLANK($N115)),0,Main!AO110)</f>
        <v>0</v>
      </c>
      <c r="BD115" s="35">
        <f>IF(OR($A$1&lt;=Main!AP$4,ISBLANK($N115)),0,Main!AP110)</f>
        <v>0</v>
      </c>
      <c r="BE115" s="35">
        <f>IF(OR($A$1&lt;=Main!AQ$4,ISBLANK($N115)),0,Main!AQ110)</f>
        <v>0</v>
      </c>
      <c r="BF115" s="35">
        <f>IF(OR($A$1&lt;=Main!AR$4,ISBLANK($N115)),0,Main!AR110)</f>
        <v>0</v>
      </c>
      <c r="BG115" s="35">
        <f>IF(OR($A$1&lt;=Main!AS$4,ISBLANK($N115)),0,Main!AS110)</f>
        <v>0</v>
      </c>
      <c r="BH115" s="35">
        <f>IF(OR($A$1&lt;=Main!AT$4,ISBLANK($N115)),0,Main!AT110)</f>
        <v>0</v>
      </c>
      <c r="BI115" s="35">
        <f>IF(OR($A$1&lt;=Main!AU$4,ISBLANK($N115)),0,Main!AU110)</f>
        <v>0</v>
      </c>
      <c r="BJ115" s="35">
        <f>IF(OR($A$1&lt;=Main!AV$4,ISBLANK($N115)),0,Main!AV110)</f>
        <v>0</v>
      </c>
    </row>
    <row r="116" spans="12:62">
      <c r="L116" s="146">
        <f>VLOOKUP($E57,Mask!$A$2:$C$102,$M$8,0)</f>
        <v>0</v>
      </c>
      <c r="M116" s="6">
        <f t="shared" si="6"/>
        <v>0</v>
      </c>
      <c r="N116" s="6" t="str">
        <f>Main!$A111&amp;Main!$B111</f>
        <v/>
      </c>
      <c r="O116" s="145">
        <f t="shared" si="7"/>
        <v>0</v>
      </c>
      <c r="P116" s="150">
        <f t="shared" si="8"/>
        <v>33</v>
      </c>
      <c r="Q116" s="150" t="str">
        <f ca="1">IF(Main!$AY111&lt;&gt;"#",$P116-Main!$AY111,"#")</f>
        <v>#</v>
      </c>
      <c r="R116" s="35">
        <f>Main!E111*Mask!G$7</f>
        <v>0</v>
      </c>
      <c r="S116" s="35">
        <f>Main!F111*Mask!H$7</f>
        <v>0</v>
      </c>
      <c r="T116" s="35">
        <f>Main!G111*Mask!I$7</f>
        <v>0</v>
      </c>
      <c r="U116" s="35">
        <f>Main!H111*Mask!J$7</f>
        <v>0</v>
      </c>
      <c r="V116" s="35">
        <f>Main!I111*Mask!K$7</f>
        <v>0</v>
      </c>
      <c r="W116" s="35">
        <f>Main!J111*Mask!L$7</f>
        <v>0</v>
      </c>
      <c r="X116" s="35">
        <f>Main!K111*Mask!M$7</f>
        <v>0</v>
      </c>
      <c r="Y116" s="35">
        <f>Main!L111*Mask!N$7</f>
        <v>0</v>
      </c>
      <c r="Z116" s="35">
        <f>Main!M111*Mask!O$7</f>
        <v>0</v>
      </c>
      <c r="AA116" s="35">
        <f>Main!N111*Mask!P$7</f>
        <v>0</v>
      </c>
      <c r="AB116" s="35">
        <f>Main!O111*Mask!Q$7</f>
        <v>0</v>
      </c>
      <c r="AC116" s="35">
        <f>Main!P111*Mask!R$7</f>
        <v>0</v>
      </c>
      <c r="AD116" s="35">
        <f>Main!Q111*Mask!S$7</f>
        <v>0</v>
      </c>
      <c r="AE116" s="35">
        <f>Main!R111*Mask!T$7</f>
        <v>0</v>
      </c>
      <c r="AF116" s="35">
        <f>Main!S111*Mask!U$7</f>
        <v>0</v>
      </c>
      <c r="AG116" s="35">
        <f>Main!T111*Mask!V$7</f>
        <v>0</v>
      </c>
      <c r="AH116" s="35">
        <f>Main!U111*Mask!W$7</f>
        <v>0</v>
      </c>
      <c r="AI116" s="35">
        <f>Main!V111*Mask!X$7</f>
        <v>0</v>
      </c>
      <c r="AJ116" s="35">
        <f>Main!W111*Mask!Y$7</f>
        <v>0</v>
      </c>
      <c r="AK116" s="35">
        <f>Main!X111*Mask!Z$7</f>
        <v>0</v>
      </c>
      <c r="AL116" s="35">
        <f>Main!Y111*Mask!AA$7</f>
        <v>0</v>
      </c>
      <c r="AM116" s="35">
        <f>Main!Z111*Mask!AB$7</f>
        <v>0</v>
      </c>
      <c r="AN116" s="35"/>
      <c r="AO116" s="35">
        <f>IF(OR($A$1&lt;=Main!AA$4,ISBLANK($N116)),0,Main!AA111)</f>
        <v>0</v>
      </c>
      <c r="AP116" s="35">
        <f>IF(OR($A$1&lt;=Main!AB$4,ISBLANK($N116)),0,Main!AB111)</f>
        <v>0</v>
      </c>
      <c r="AQ116" s="35">
        <f>IF(OR($A$1&lt;=Main!AC$4,ISBLANK($N116)),0,Main!AC111)</f>
        <v>0</v>
      </c>
      <c r="AR116" s="35">
        <f>IF(OR($A$1&lt;=Main!AD$4,ISBLANK($N116)),0,Main!AD111)</f>
        <v>0</v>
      </c>
      <c r="AS116" s="35">
        <f>IF(OR($A$1&lt;=Main!AE$4,ISBLANK($N116)),0,Main!AE111)</f>
        <v>0</v>
      </c>
      <c r="AT116" s="35">
        <f>IF(OR($A$1&lt;=Main!AF$4,ISBLANK($N116)),0,Main!AF111)</f>
        <v>0</v>
      </c>
      <c r="AU116" s="35">
        <f>IF(OR($A$1&lt;=Main!AG$4,ISBLANK($N116)),0,Main!AG111)</f>
        <v>0</v>
      </c>
      <c r="AV116" s="35">
        <f>IF(OR($A$1&lt;=Main!AH$4,ISBLANK($N116)),0,Main!AH111)</f>
        <v>0</v>
      </c>
      <c r="AW116" s="35">
        <f>IF(OR($A$1&lt;=Main!AI$4,ISBLANK($N116)),0,Main!AI111)</f>
        <v>0</v>
      </c>
      <c r="AX116" s="35">
        <f>IF(OR($A$1&lt;=Main!AJ$4,ISBLANK($N116)),0,Main!AJ111)</f>
        <v>0</v>
      </c>
      <c r="AY116" s="35">
        <f>IF(OR($A$1&lt;=Main!AK$4,ISBLANK($N116)),0,Main!AK111)</f>
        <v>0</v>
      </c>
      <c r="AZ116" s="35">
        <f>IF(OR($A$1&lt;=Main!AL$4,ISBLANK($N116)),0,Main!AL111)</f>
        <v>0</v>
      </c>
      <c r="BA116" s="35">
        <f>IF(OR($A$1&lt;=Main!AM$4,ISBLANK($N116)),0,Main!AM111)</f>
        <v>0</v>
      </c>
      <c r="BB116" s="35">
        <f>IF(OR($A$1&lt;=Main!AN$4,ISBLANK($N116)),0,Main!AN111)</f>
        <v>0</v>
      </c>
      <c r="BC116" s="35">
        <f>IF(OR($A$1&lt;=Main!AO$4,ISBLANK($N116)),0,Main!AO111)</f>
        <v>0</v>
      </c>
      <c r="BD116" s="35">
        <f>IF(OR($A$1&lt;=Main!AP$4,ISBLANK($N116)),0,Main!AP111)</f>
        <v>0</v>
      </c>
      <c r="BE116" s="35">
        <f>IF(OR($A$1&lt;=Main!AQ$4,ISBLANK($N116)),0,Main!AQ111)</f>
        <v>0</v>
      </c>
      <c r="BF116" s="35">
        <f>IF(OR($A$1&lt;=Main!AR$4,ISBLANK($N116)),0,Main!AR111)</f>
        <v>0</v>
      </c>
      <c r="BG116" s="35">
        <f>IF(OR($A$1&lt;=Main!AS$4,ISBLANK($N116)),0,Main!AS111)</f>
        <v>0</v>
      </c>
      <c r="BH116" s="35">
        <f>IF(OR($A$1&lt;=Main!AT$4,ISBLANK($N116)),0,Main!AT111)</f>
        <v>0</v>
      </c>
      <c r="BI116" s="35">
        <f>IF(OR($A$1&lt;=Main!AU$4,ISBLANK($N116)),0,Main!AU111)</f>
        <v>0</v>
      </c>
      <c r="BJ116" s="35">
        <f>IF(OR($A$1&lt;=Main!AV$4,ISBLANK($N116)),0,Main!AV111)</f>
        <v>0</v>
      </c>
    </row>
    <row r="117" spans="12:62">
      <c r="L117" s="146">
        <f>VLOOKUP($E58,Mask!$A$2:$C$102,$M$8,0)</f>
        <v>0</v>
      </c>
      <c r="M117" s="6">
        <f t="shared" si="6"/>
        <v>0</v>
      </c>
      <c r="N117" s="6" t="str">
        <f>Main!$A112&amp;Main!$B112</f>
        <v/>
      </c>
      <c r="O117" s="145">
        <f t="shared" si="7"/>
        <v>0</v>
      </c>
      <c r="P117" s="150">
        <f t="shared" si="8"/>
        <v>33</v>
      </c>
      <c r="Q117" s="150" t="str">
        <f ca="1">IF(Main!$AY112&lt;&gt;"#",$P117-Main!$AY112,"#")</f>
        <v>#</v>
      </c>
      <c r="R117" s="35">
        <f>Main!E112*Mask!G$7</f>
        <v>0</v>
      </c>
      <c r="S117" s="35">
        <f>Main!F112*Mask!H$7</f>
        <v>0</v>
      </c>
      <c r="T117" s="35">
        <f>Main!G112*Mask!I$7</f>
        <v>0</v>
      </c>
      <c r="U117" s="35">
        <f>Main!H112*Mask!J$7</f>
        <v>0</v>
      </c>
      <c r="V117" s="35">
        <f>Main!I112*Mask!K$7</f>
        <v>0</v>
      </c>
      <c r="W117" s="35">
        <f>Main!J112*Mask!L$7</f>
        <v>0</v>
      </c>
      <c r="X117" s="35">
        <f>Main!K112*Mask!M$7</f>
        <v>0</v>
      </c>
      <c r="Y117" s="35">
        <f>Main!L112*Mask!N$7</f>
        <v>0</v>
      </c>
      <c r="Z117" s="35">
        <f>Main!M112*Mask!O$7</f>
        <v>0</v>
      </c>
      <c r="AA117" s="35">
        <f>Main!N112*Mask!P$7</f>
        <v>0</v>
      </c>
      <c r="AB117" s="35">
        <f>Main!O112*Mask!Q$7</f>
        <v>0</v>
      </c>
      <c r="AC117" s="35">
        <f>Main!P112*Mask!R$7</f>
        <v>0</v>
      </c>
      <c r="AD117" s="35">
        <f>Main!Q112*Mask!S$7</f>
        <v>0</v>
      </c>
      <c r="AE117" s="35">
        <f>Main!R112*Mask!T$7</f>
        <v>0</v>
      </c>
      <c r="AF117" s="35">
        <f>Main!S112*Mask!U$7</f>
        <v>0</v>
      </c>
      <c r="AG117" s="35">
        <f>Main!T112*Mask!V$7</f>
        <v>0</v>
      </c>
      <c r="AH117" s="35">
        <f>Main!U112*Mask!W$7</f>
        <v>0</v>
      </c>
      <c r="AI117" s="35">
        <f>Main!V112*Mask!X$7</f>
        <v>0</v>
      </c>
      <c r="AJ117" s="35">
        <f>Main!W112*Mask!Y$7</f>
        <v>0</v>
      </c>
      <c r="AK117" s="35">
        <f>Main!X112*Mask!Z$7</f>
        <v>0</v>
      </c>
      <c r="AL117" s="35">
        <f>Main!Y112*Mask!AA$7</f>
        <v>0</v>
      </c>
      <c r="AM117" s="35">
        <f>Main!Z112*Mask!AB$7</f>
        <v>0</v>
      </c>
      <c r="AN117" s="35"/>
      <c r="AO117" s="35">
        <f>IF(OR($A$1&lt;=Main!AA$4,ISBLANK($N117)),0,Main!AA112)</f>
        <v>0</v>
      </c>
      <c r="AP117" s="35">
        <f>IF(OR($A$1&lt;=Main!AB$4,ISBLANK($N117)),0,Main!AB112)</f>
        <v>0</v>
      </c>
      <c r="AQ117" s="35">
        <f>IF(OR($A$1&lt;=Main!AC$4,ISBLANK($N117)),0,Main!AC112)</f>
        <v>0</v>
      </c>
      <c r="AR117" s="35">
        <f>IF(OR($A$1&lt;=Main!AD$4,ISBLANK($N117)),0,Main!AD112)</f>
        <v>0</v>
      </c>
      <c r="AS117" s="35">
        <f>IF(OR($A$1&lt;=Main!AE$4,ISBLANK($N117)),0,Main!AE112)</f>
        <v>0</v>
      </c>
      <c r="AT117" s="35">
        <f>IF(OR($A$1&lt;=Main!AF$4,ISBLANK($N117)),0,Main!AF112)</f>
        <v>0</v>
      </c>
      <c r="AU117" s="35">
        <f>IF(OR($A$1&lt;=Main!AG$4,ISBLANK($N117)),0,Main!AG112)</f>
        <v>0</v>
      </c>
      <c r="AV117" s="35">
        <f>IF(OR($A$1&lt;=Main!AH$4,ISBLANK($N117)),0,Main!AH112)</f>
        <v>0</v>
      </c>
      <c r="AW117" s="35">
        <f>IF(OR($A$1&lt;=Main!AI$4,ISBLANK($N117)),0,Main!AI112)</f>
        <v>0</v>
      </c>
      <c r="AX117" s="35">
        <f>IF(OR($A$1&lt;=Main!AJ$4,ISBLANK($N117)),0,Main!AJ112)</f>
        <v>0</v>
      </c>
      <c r="AY117" s="35">
        <f>IF(OR($A$1&lt;=Main!AK$4,ISBLANK($N117)),0,Main!AK112)</f>
        <v>0</v>
      </c>
      <c r="AZ117" s="35">
        <f>IF(OR($A$1&lt;=Main!AL$4,ISBLANK($N117)),0,Main!AL112)</f>
        <v>0</v>
      </c>
      <c r="BA117" s="35">
        <f>IF(OR($A$1&lt;=Main!AM$4,ISBLANK($N117)),0,Main!AM112)</f>
        <v>0</v>
      </c>
      <c r="BB117" s="35">
        <f>IF(OR($A$1&lt;=Main!AN$4,ISBLANK($N117)),0,Main!AN112)</f>
        <v>0</v>
      </c>
      <c r="BC117" s="35">
        <f>IF(OR($A$1&lt;=Main!AO$4,ISBLANK($N117)),0,Main!AO112)</f>
        <v>0</v>
      </c>
      <c r="BD117" s="35">
        <f>IF(OR($A$1&lt;=Main!AP$4,ISBLANK($N117)),0,Main!AP112)</f>
        <v>0</v>
      </c>
      <c r="BE117" s="35">
        <f>IF(OR($A$1&lt;=Main!AQ$4,ISBLANK($N117)),0,Main!AQ112)</f>
        <v>0</v>
      </c>
      <c r="BF117" s="35">
        <f>IF(OR($A$1&lt;=Main!AR$4,ISBLANK($N117)),0,Main!AR112)</f>
        <v>0</v>
      </c>
      <c r="BG117" s="35">
        <f>IF(OR($A$1&lt;=Main!AS$4,ISBLANK($N117)),0,Main!AS112)</f>
        <v>0</v>
      </c>
      <c r="BH117" s="35">
        <f>IF(OR($A$1&lt;=Main!AT$4,ISBLANK($N117)),0,Main!AT112)</f>
        <v>0</v>
      </c>
      <c r="BI117" s="35">
        <f>IF(OR($A$1&lt;=Main!AU$4,ISBLANK($N117)),0,Main!AU112)</f>
        <v>0</v>
      </c>
      <c r="BJ117" s="35">
        <f>IF(OR($A$1&lt;=Main!AV$4,ISBLANK($N117)),0,Main!AV112)</f>
        <v>0</v>
      </c>
    </row>
    <row r="118" spans="12:62">
      <c r="L118" s="146">
        <f>VLOOKUP($E59,Mask!$A$2:$C$102,$M$8,0)</f>
        <v>0</v>
      </c>
      <c r="M118" s="6">
        <f t="shared" si="6"/>
        <v>0</v>
      </c>
      <c r="N118" s="6" t="str">
        <f>Main!$A113&amp;Main!$B113</f>
        <v/>
      </c>
      <c r="O118" s="145">
        <f t="shared" si="7"/>
        <v>0</v>
      </c>
      <c r="P118" s="150">
        <f t="shared" si="8"/>
        <v>33</v>
      </c>
      <c r="Q118" s="150" t="str">
        <f ca="1">IF(Main!$AY113&lt;&gt;"#",$P118-Main!$AY113,"#")</f>
        <v>#</v>
      </c>
      <c r="R118" s="35">
        <f>Main!E113*Mask!G$7</f>
        <v>0</v>
      </c>
      <c r="S118" s="35">
        <f>Main!F113*Mask!H$7</f>
        <v>0</v>
      </c>
      <c r="T118" s="35">
        <f>Main!G113*Mask!I$7</f>
        <v>0</v>
      </c>
      <c r="U118" s="35">
        <f>Main!H113*Mask!J$7</f>
        <v>0</v>
      </c>
      <c r="V118" s="35">
        <f>Main!I113*Mask!K$7</f>
        <v>0</v>
      </c>
      <c r="W118" s="35">
        <f>Main!J113*Mask!L$7</f>
        <v>0</v>
      </c>
      <c r="X118" s="35">
        <f>Main!K113*Mask!M$7</f>
        <v>0</v>
      </c>
      <c r="Y118" s="35">
        <f>Main!L113*Mask!N$7</f>
        <v>0</v>
      </c>
      <c r="Z118" s="35">
        <f>Main!M113*Mask!O$7</f>
        <v>0</v>
      </c>
      <c r="AA118" s="35">
        <f>Main!N113*Mask!P$7</f>
        <v>0</v>
      </c>
      <c r="AB118" s="35">
        <f>Main!O113*Mask!Q$7</f>
        <v>0</v>
      </c>
      <c r="AC118" s="35">
        <f>Main!P113*Mask!R$7</f>
        <v>0</v>
      </c>
      <c r="AD118" s="35">
        <f>Main!Q113*Mask!S$7</f>
        <v>0</v>
      </c>
      <c r="AE118" s="35">
        <f>Main!R113*Mask!T$7</f>
        <v>0</v>
      </c>
      <c r="AF118" s="35">
        <f>Main!S113*Mask!U$7</f>
        <v>0</v>
      </c>
      <c r="AG118" s="35">
        <f>Main!T113*Mask!V$7</f>
        <v>0</v>
      </c>
      <c r="AH118" s="35">
        <f>Main!U113*Mask!W$7</f>
        <v>0</v>
      </c>
      <c r="AI118" s="35">
        <f>Main!V113*Mask!X$7</f>
        <v>0</v>
      </c>
      <c r="AJ118" s="35">
        <f>Main!W113*Mask!Y$7</f>
        <v>0</v>
      </c>
      <c r="AK118" s="35">
        <f>Main!X113*Mask!Z$7</f>
        <v>0</v>
      </c>
      <c r="AL118" s="35">
        <f>Main!Y113*Mask!AA$7</f>
        <v>0</v>
      </c>
      <c r="AM118" s="35">
        <f>Main!Z113*Mask!AB$7</f>
        <v>0</v>
      </c>
      <c r="AN118" s="35"/>
      <c r="AO118" s="35">
        <f>IF(OR($A$1&lt;=Main!AA$4,ISBLANK($N118)),0,Main!AA113)</f>
        <v>0</v>
      </c>
      <c r="AP118" s="35">
        <f>IF(OR($A$1&lt;=Main!AB$4,ISBLANK($N118)),0,Main!AB113)</f>
        <v>0</v>
      </c>
      <c r="AQ118" s="35">
        <f>IF(OR($A$1&lt;=Main!AC$4,ISBLANK($N118)),0,Main!AC113)</f>
        <v>0</v>
      </c>
      <c r="AR118" s="35">
        <f>IF(OR($A$1&lt;=Main!AD$4,ISBLANK($N118)),0,Main!AD113)</f>
        <v>0</v>
      </c>
      <c r="AS118" s="35">
        <f>IF(OR($A$1&lt;=Main!AE$4,ISBLANK($N118)),0,Main!AE113)</f>
        <v>0</v>
      </c>
      <c r="AT118" s="35">
        <f>IF(OR($A$1&lt;=Main!AF$4,ISBLANK($N118)),0,Main!AF113)</f>
        <v>0</v>
      </c>
      <c r="AU118" s="35">
        <f>IF(OR($A$1&lt;=Main!AG$4,ISBLANK($N118)),0,Main!AG113)</f>
        <v>0</v>
      </c>
      <c r="AV118" s="35">
        <f>IF(OR($A$1&lt;=Main!AH$4,ISBLANK($N118)),0,Main!AH113)</f>
        <v>0</v>
      </c>
      <c r="AW118" s="35">
        <f>IF(OR($A$1&lt;=Main!AI$4,ISBLANK($N118)),0,Main!AI113)</f>
        <v>0</v>
      </c>
      <c r="AX118" s="35">
        <f>IF(OR($A$1&lt;=Main!AJ$4,ISBLANK($N118)),0,Main!AJ113)</f>
        <v>0</v>
      </c>
      <c r="AY118" s="35">
        <f>IF(OR($A$1&lt;=Main!AK$4,ISBLANK($N118)),0,Main!AK113)</f>
        <v>0</v>
      </c>
      <c r="AZ118" s="35">
        <f>IF(OR($A$1&lt;=Main!AL$4,ISBLANK($N118)),0,Main!AL113)</f>
        <v>0</v>
      </c>
      <c r="BA118" s="35">
        <f>IF(OR($A$1&lt;=Main!AM$4,ISBLANK($N118)),0,Main!AM113)</f>
        <v>0</v>
      </c>
      <c r="BB118" s="35">
        <f>IF(OR($A$1&lt;=Main!AN$4,ISBLANK($N118)),0,Main!AN113)</f>
        <v>0</v>
      </c>
      <c r="BC118" s="35">
        <f>IF(OR($A$1&lt;=Main!AO$4,ISBLANK($N118)),0,Main!AO113)</f>
        <v>0</v>
      </c>
      <c r="BD118" s="35">
        <f>IF(OR($A$1&lt;=Main!AP$4,ISBLANK($N118)),0,Main!AP113)</f>
        <v>0</v>
      </c>
      <c r="BE118" s="35">
        <f>IF(OR($A$1&lt;=Main!AQ$4,ISBLANK($N118)),0,Main!AQ113)</f>
        <v>0</v>
      </c>
      <c r="BF118" s="35">
        <f>IF(OR($A$1&lt;=Main!AR$4,ISBLANK($N118)),0,Main!AR113)</f>
        <v>0</v>
      </c>
      <c r="BG118" s="35">
        <f>IF(OR($A$1&lt;=Main!AS$4,ISBLANK($N118)),0,Main!AS113)</f>
        <v>0</v>
      </c>
      <c r="BH118" s="35">
        <f>IF(OR($A$1&lt;=Main!AT$4,ISBLANK($N118)),0,Main!AT113)</f>
        <v>0</v>
      </c>
      <c r="BI118" s="35">
        <f>IF(OR($A$1&lt;=Main!AU$4,ISBLANK($N118)),0,Main!AU113)</f>
        <v>0</v>
      </c>
      <c r="BJ118" s="35">
        <f>IF(OR($A$1&lt;=Main!AV$4,ISBLANK($N118)),0,Main!AV113)</f>
        <v>0</v>
      </c>
    </row>
    <row r="119" spans="12:62">
      <c r="L119" s="146">
        <f>VLOOKUP($E60,Mask!$A$2:$C$102,$M$8,0)</f>
        <v>0</v>
      </c>
      <c r="M119" s="6">
        <f t="shared" si="6"/>
        <v>0</v>
      </c>
      <c r="N119" s="6" t="str">
        <f>Main!$A114&amp;Main!$B114</f>
        <v/>
      </c>
      <c r="O119" s="145">
        <f t="shared" si="7"/>
        <v>0</v>
      </c>
      <c r="P119" s="150">
        <f t="shared" si="8"/>
        <v>33</v>
      </c>
      <c r="Q119" s="150" t="str">
        <f ca="1">IF(Main!$AY114&lt;&gt;"#",$P119-Main!$AY114,"#")</f>
        <v>#</v>
      </c>
      <c r="R119" s="35">
        <f>Main!E114*Mask!G$7</f>
        <v>0</v>
      </c>
      <c r="S119" s="35">
        <f>Main!F114*Mask!H$7</f>
        <v>0</v>
      </c>
      <c r="T119" s="35">
        <f>Main!G114*Mask!I$7</f>
        <v>0</v>
      </c>
      <c r="U119" s="35">
        <f>Main!H114*Mask!J$7</f>
        <v>0</v>
      </c>
      <c r="V119" s="35">
        <f>Main!I114*Mask!K$7</f>
        <v>0</v>
      </c>
      <c r="W119" s="35">
        <f>Main!J114*Mask!L$7</f>
        <v>0</v>
      </c>
      <c r="X119" s="35">
        <f>Main!K114*Mask!M$7</f>
        <v>0</v>
      </c>
      <c r="Y119" s="35">
        <f>Main!L114*Mask!N$7</f>
        <v>0</v>
      </c>
      <c r="Z119" s="35">
        <f>Main!M114*Mask!O$7</f>
        <v>0</v>
      </c>
      <c r="AA119" s="35">
        <f>Main!N114*Mask!P$7</f>
        <v>0</v>
      </c>
      <c r="AB119" s="35">
        <f>Main!O114*Mask!Q$7</f>
        <v>0</v>
      </c>
      <c r="AC119" s="35">
        <f>Main!P114*Mask!R$7</f>
        <v>0</v>
      </c>
      <c r="AD119" s="35">
        <f>Main!Q114*Mask!S$7</f>
        <v>0</v>
      </c>
      <c r="AE119" s="35">
        <f>Main!R114*Mask!T$7</f>
        <v>0</v>
      </c>
      <c r="AF119" s="35">
        <f>Main!S114*Mask!U$7</f>
        <v>0</v>
      </c>
      <c r="AG119" s="35">
        <f>Main!T114*Mask!V$7</f>
        <v>0</v>
      </c>
      <c r="AH119" s="35">
        <f>Main!U114*Mask!W$7</f>
        <v>0</v>
      </c>
      <c r="AI119" s="35">
        <f>Main!V114*Mask!X$7</f>
        <v>0</v>
      </c>
      <c r="AJ119" s="35">
        <f>Main!W114*Mask!Y$7</f>
        <v>0</v>
      </c>
      <c r="AK119" s="35">
        <f>Main!X114*Mask!Z$7</f>
        <v>0</v>
      </c>
      <c r="AL119" s="35">
        <f>Main!Y114*Mask!AA$7</f>
        <v>0</v>
      </c>
      <c r="AM119" s="35">
        <f>Main!Z114*Mask!AB$7</f>
        <v>0</v>
      </c>
      <c r="AN119" s="35"/>
      <c r="AO119" s="35">
        <f>IF(OR($A$1&lt;=Main!AA$4,ISBLANK($N119)),0,Main!AA114)</f>
        <v>0</v>
      </c>
      <c r="AP119" s="35">
        <f>IF(OR($A$1&lt;=Main!AB$4,ISBLANK($N119)),0,Main!AB114)</f>
        <v>0</v>
      </c>
      <c r="AQ119" s="35">
        <f>IF(OR($A$1&lt;=Main!AC$4,ISBLANK($N119)),0,Main!AC114)</f>
        <v>0</v>
      </c>
      <c r="AR119" s="35">
        <f>IF(OR($A$1&lt;=Main!AD$4,ISBLANK($N119)),0,Main!AD114)</f>
        <v>0</v>
      </c>
      <c r="AS119" s="35">
        <f>IF(OR($A$1&lt;=Main!AE$4,ISBLANK($N119)),0,Main!AE114)</f>
        <v>0</v>
      </c>
      <c r="AT119" s="35">
        <f>IF(OR($A$1&lt;=Main!AF$4,ISBLANK($N119)),0,Main!AF114)</f>
        <v>0</v>
      </c>
      <c r="AU119" s="35">
        <f>IF(OR($A$1&lt;=Main!AG$4,ISBLANK($N119)),0,Main!AG114)</f>
        <v>0</v>
      </c>
      <c r="AV119" s="35">
        <f>IF(OR($A$1&lt;=Main!AH$4,ISBLANK($N119)),0,Main!AH114)</f>
        <v>0</v>
      </c>
      <c r="AW119" s="35">
        <f>IF(OR($A$1&lt;=Main!AI$4,ISBLANK($N119)),0,Main!AI114)</f>
        <v>0</v>
      </c>
      <c r="AX119" s="35">
        <f>IF(OR($A$1&lt;=Main!AJ$4,ISBLANK($N119)),0,Main!AJ114)</f>
        <v>0</v>
      </c>
      <c r="AY119" s="35">
        <f>IF(OR($A$1&lt;=Main!AK$4,ISBLANK($N119)),0,Main!AK114)</f>
        <v>0</v>
      </c>
      <c r="AZ119" s="35">
        <f>IF(OR($A$1&lt;=Main!AL$4,ISBLANK($N119)),0,Main!AL114)</f>
        <v>0</v>
      </c>
      <c r="BA119" s="35">
        <f>IF(OR($A$1&lt;=Main!AM$4,ISBLANK($N119)),0,Main!AM114)</f>
        <v>0</v>
      </c>
      <c r="BB119" s="35">
        <f>IF(OR($A$1&lt;=Main!AN$4,ISBLANK($N119)),0,Main!AN114)</f>
        <v>0</v>
      </c>
      <c r="BC119" s="35">
        <f>IF(OR($A$1&lt;=Main!AO$4,ISBLANK($N119)),0,Main!AO114)</f>
        <v>0</v>
      </c>
      <c r="BD119" s="35">
        <f>IF(OR($A$1&lt;=Main!AP$4,ISBLANK($N119)),0,Main!AP114)</f>
        <v>0</v>
      </c>
      <c r="BE119" s="35">
        <f>IF(OR($A$1&lt;=Main!AQ$4,ISBLANK($N119)),0,Main!AQ114)</f>
        <v>0</v>
      </c>
      <c r="BF119" s="35">
        <f>IF(OR($A$1&lt;=Main!AR$4,ISBLANK($N119)),0,Main!AR114)</f>
        <v>0</v>
      </c>
      <c r="BG119" s="35">
        <f>IF(OR($A$1&lt;=Main!AS$4,ISBLANK($N119)),0,Main!AS114)</f>
        <v>0</v>
      </c>
      <c r="BH119" s="35">
        <f>IF(OR($A$1&lt;=Main!AT$4,ISBLANK($N119)),0,Main!AT114)</f>
        <v>0</v>
      </c>
      <c r="BI119" s="35">
        <f>IF(OR($A$1&lt;=Main!AU$4,ISBLANK($N119)),0,Main!AU114)</f>
        <v>0</v>
      </c>
      <c r="BJ119" s="35">
        <f>IF(OR($A$1&lt;=Main!AV$4,ISBLANK($N119)),0,Main!AV114)</f>
        <v>0</v>
      </c>
    </row>
    <row r="120" spans="12:62">
      <c r="L120" s="146" t="e">
        <f>VLOOKUP($E60,Mask!$A$2:$B$102,$K$6,0)</f>
        <v>#VALUE!</v>
      </c>
      <c r="M120" s="6" t="e">
        <f t="shared" ref="M120" si="9">L120*(1+$D$7)*$D$3/100*$D$8</f>
        <v>#VALUE!</v>
      </c>
      <c r="N120" s="6" t="str">
        <f>Main!$A115&amp;Main!$B115</f>
        <v/>
      </c>
      <c r="O120" s="145">
        <f t="shared" si="7"/>
        <v>0</v>
      </c>
      <c r="P120" s="150">
        <f t="shared" si="8"/>
        <v>33</v>
      </c>
      <c r="Q120" s="150" t="str">
        <f ca="1">IF(Main!$AY115&lt;&gt;"#",$P120-Main!$AY115,"#")</f>
        <v>#</v>
      </c>
      <c r="R120" s="35">
        <f>Main!E115*Mask!G$7</f>
        <v>0</v>
      </c>
      <c r="S120" s="35">
        <f>Main!F115*Mask!H$7</f>
        <v>0</v>
      </c>
      <c r="T120" s="35">
        <f>Main!G115*Mask!I$7</f>
        <v>0</v>
      </c>
      <c r="U120" s="35">
        <f>Main!H115*Mask!J$7</f>
        <v>0</v>
      </c>
      <c r="V120" s="35">
        <f>Main!I115*Mask!K$7</f>
        <v>0</v>
      </c>
      <c r="W120" s="35">
        <f>Main!J115*Mask!L$7</f>
        <v>0</v>
      </c>
      <c r="X120" s="35">
        <f>Main!K115*Mask!M$7</f>
        <v>0</v>
      </c>
      <c r="Y120" s="35">
        <f>Main!L115*Mask!N$7</f>
        <v>0</v>
      </c>
      <c r="Z120" s="35">
        <f>Main!M115*Mask!O$7</f>
        <v>0</v>
      </c>
      <c r="AA120" s="35">
        <f>Main!N115*Mask!P$7</f>
        <v>0</v>
      </c>
      <c r="AB120" s="35">
        <f>Main!O115*Mask!Q$7</f>
        <v>0</v>
      </c>
      <c r="AC120" s="35">
        <f>Main!P115*Mask!R$7</f>
        <v>0</v>
      </c>
      <c r="AD120" s="35">
        <f>Main!Q115*Mask!S$7</f>
        <v>0</v>
      </c>
      <c r="AE120" s="35">
        <f>Main!R115*Mask!T$7</f>
        <v>0</v>
      </c>
      <c r="AF120" s="35">
        <f>Main!S115*Mask!U$7</f>
        <v>0</v>
      </c>
      <c r="AG120" s="35">
        <f>Main!T115*Mask!V$7</f>
        <v>0</v>
      </c>
      <c r="AH120" s="35">
        <f>Main!U115*Mask!W$7</f>
        <v>0</v>
      </c>
      <c r="AI120" s="35">
        <f>Main!V115*Mask!X$7</f>
        <v>0</v>
      </c>
      <c r="AJ120" s="35">
        <f>Main!W115*Mask!Y$7</f>
        <v>0</v>
      </c>
      <c r="AK120" s="35">
        <f>Main!X115*Mask!Z$7</f>
        <v>0</v>
      </c>
      <c r="AL120" s="35">
        <f>Main!Y115*Mask!AA$7</f>
        <v>0</v>
      </c>
      <c r="AM120" s="35">
        <f>Main!Z115*Mask!AB$7</f>
        <v>0</v>
      </c>
      <c r="AN120" s="35"/>
      <c r="AO120" s="35">
        <f>IF(OR($A$1&lt;=Main!AA$4,ISBLANK($N120)),0,Main!AA115)</f>
        <v>0</v>
      </c>
      <c r="AP120" s="35">
        <f>IF(OR($A$1&lt;=Main!AB$4,ISBLANK($N120)),0,Main!AB115)</f>
        <v>0</v>
      </c>
      <c r="AQ120" s="35">
        <f>IF(OR($A$1&lt;=Main!AC$4,ISBLANK($N120)),0,Main!AC115)</f>
        <v>0</v>
      </c>
      <c r="AR120" s="35">
        <f>IF(OR($A$1&lt;=Main!AD$4,ISBLANK($N120)),0,Main!AD115)</f>
        <v>0</v>
      </c>
      <c r="AS120" s="35">
        <f>IF(OR($A$1&lt;=Main!AE$4,ISBLANK($N120)),0,Main!AE115)</f>
        <v>0</v>
      </c>
      <c r="AT120" s="35">
        <f>IF(OR($A$1&lt;=Main!AF$4,ISBLANK($N120)),0,Main!AF115)</f>
        <v>0</v>
      </c>
      <c r="AU120" s="35">
        <f>IF(OR($A$1&lt;=Main!AG$4,ISBLANK($N120)),0,Main!AG115)</f>
        <v>0</v>
      </c>
      <c r="AV120" s="35">
        <f>IF(OR($A$1&lt;=Main!AH$4,ISBLANK($N120)),0,Main!AH115)</f>
        <v>0</v>
      </c>
      <c r="AW120" s="35">
        <f>IF(OR($A$1&lt;=Main!AI$4,ISBLANK($N120)),0,Main!AI115)</f>
        <v>0</v>
      </c>
      <c r="AX120" s="35">
        <f>IF(OR($A$1&lt;=Main!AJ$4,ISBLANK($N120)),0,Main!AJ115)</f>
        <v>0</v>
      </c>
      <c r="AY120" s="35">
        <f>IF(OR($A$1&lt;=Main!AK$4,ISBLANK($N120)),0,Main!AK115)</f>
        <v>0</v>
      </c>
      <c r="AZ120" s="35">
        <f>IF(OR($A$1&lt;=Main!AL$4,ISBLANK($N120)),0,Main!AL115)</f>
        <v>0</v>
      </c>
      <c r="BA120" s="35">
        <f>IF(OR($A$1&lt;=Main!AM$4,ISBLANK($N120)),0,Main!AM115)</f>
        <v>0</v>
      </c>
      <c r="BB120" s="35">
        <f>IF(OR($A$1&lt;=Main!AN$4,ISBLANK($N120)),0,Main!AN115)</f>
        <v>0</v>
      </c>
      <c r="BC120" s="35">
        <f>IF(OR($A$1&lt;=Main!AO$4,ISBLANK($N120)),0,Main!AO115)</f>
        <v>0</v>
      </c>
      <c r="BD120" s="35">
        <f>IF(OR($A$1&lt;=Main!AP$4,ISBLANK($N120)),0,Main!AP115)</f>
        <v>0</v>
      </c>
      <c r="BE120" s="35">
        <f>IF(OR($A$1&lt;=Main!AQ$4,ISBLANK($N120)),0,Main!AQ115)</f>
        <v>0</v>
      </c>
      <c r="BF120" s="35">
        <f>IF(OR($A$1&lt;=Main!AR$4,ISBLANK($N120)),0,Main!AR115)</f>
        <v>0</v>
      </c>
      <c r="BG120" s="35">
        <f>IF(OR($A$1&lt;=Main!AS$4,ISBLANK($N120)),0,Main!AS115)</f>
        <v>0</v>
      </c>
      <c r="BH120" s="35">
        <f>IF(OR($A$1&lt;=Main!AT$4,ISBLANK($N120)),0,Main!AT115)</f>
        <v>0</v>
      </c>
      <c r="BI120" s="35">
        <f>IF(OR($A$1&lt;=Main!AU$4,ISBLANK($N120)),0,Main!AU115)</f>
        <v>0</v>
      </c>
      <c r="BJ120" s="35">
        <f>IF(OR($A$1&lt;=Main!AV$4,ISBLANK($N120)),0,Main!AV115)</f>
        <v>0</v>
      </c>
    </row>
    <row r="121" spans="12:62">
      <c r="L121" s="146"/>
      <c r="M121" s="6" t="str">
        <f>Main!$A116&amp;Main!$B116</f>
        <v/>
      </c>
      <c r="N121" s="6" t="str">
        <f>Main!$A116&amp;Main!$B116</f>
        <v/>
      </c>
      <c r="O121" s="145">
        <f t="shared" si="7"/>
        <v>0</v>
      </c>
      <c r="P121" s="150">
        <f t="shared" si="8"/>
        <v>33</v>
      </c>
      <c r="Q121" s="150" t="str">
        <f ca="1">IF(Main!$AY116&lt;&gt;"#",$P121-Main!$AY116,"#")</f>
        <v>#</v>
      </c>
      <c r="R121" s="35">
        <f>Main!E116*Mask!G$7</f>
        <v>0</v>
      </c>
      <c r="S121" s="35">
        <f>Main!F116*Mask!H$7</f>
        <v>0</v>
      </c>
      <c r="T121" s="35">
        <f>Main!G116*Mask!I$7</f>
        <v>0</v>
      </c>
      <c r="U121" s="35">
        <f>Main!H116*Mask!J$7</f>
        <v>0</v>
      </c>
      <c r="V121" s="35">
        <f>Main!I116*Mask!K$7</f>
        <v>0</v>
      </c>
      <c r="W121" s="35">
        <f>Main!J116*Mask!L$7</f>
        <v>0</v>
      </c>
      <c r="X121" s="35">
        <f>Main!K116*Mask!M$7</f>
        <v>0</v>
      </c>
      <c r="Y121" s="35">
        <f>Main!L116*Mask!N$7</f>
        <v>0</v>
      </c>
      <c r="Z121" s="35">
        <f>Main!M116*Mask!O$7</f>
        <v>0</v>
      </c>
      <c r="AA121" s="35">
        <f>Main!N116*Mask!P$7</f>
        <v>0</v>
      </c>
      <c r="AB121" s="35">
        <f>Main!O116*Mask!Q$7</f>
        <v>0</v>
      </c>
      <c r="AC121" s="35">
        <f>Main!P116*Mask!R$7</f>
        <v>0</v>
      </c>
      <c r="AD121" s="35">
        <f>Main!Q116*Mask!S$7</f>
        <v>0</v>
      </c>
      <c r="AE121" s="35">
        <f>Main!R116*Mask!T$7</f>
        <v>0</v>
      </c>
      <c r="AF121" s="35">
        <f>Main!S116*Mask!U$7</f>
        <v>0</v>
      </c>
      <c r="AG121" s="35">
        <f>Main!T116*Mask!V$7</f>
        <v>0</v>
      </c>
      <c r="AH121" s="35">
        <f>Main!U116*Mask!W$7</f>
        <v>0</v>
      </c>
      <c r="AI121" s="35">
        <f>Main!V116*Mask!X$7</f>
        <v>0</v>
      </c>
      <c r="AJ121" s="35">
        <f>Main!W116*Mask!Y$7</f>
        <v>0</v>
      </c>
      <c r="AK121" s="35">
        <f>Main!X116*Mask!Z$7</f>
        <v>0</v>
      </c>
      <c r="AL121" s="35">
        <f>Main!Y116*Mask!AA$7</f>
        <v>0</v>
      </c>
      <c r="AM121" s="35">
        <f>Main!Z116*Mask!AB$7</f>
        <v>0</v>
      </c>
      <c r="AN121" s="35"/>
      <c r="AO121" s="35">
        <f>IF(OR($A$1&lt;=Main!AA$4,ISBLANK($N121)),0,Main!AA116)</f>
        <v>0</v>
      </c>
      <c r="AP121" s="35">
        <f>IF(OR($A$1&lt;=Main!AB$4,ISBLANK($N121)),0,Main!AB116)</f>
        <v>0</v>
      </c>
      <c r="AQ121" s="35">
        <f>IF(OR($A$1&lt;=Main!AC$4,ISBLANK($N121)),0,Main!AC116)</f>
        <v>0</v>
      </c>
      <c r="AR121" s="35">
        <f>IF(OR($A$1&lt;=Main!AD$4,ISBLANK($N121)),0,Main!AD116)</f>
        <v>0</v>
      </c>
      <c r="AS121" s="35">
        <f>IF(OR($A$1&lt;=Main!AE$4,ISBLANK($N121)),0,Main!AE116)</f>
        <v>0</v>
      </c>
      <c r="AT121" s="35">
        <f>IF(OR($A$1&lt;=Main!AF$4,ISBLANK($N121)),0,Main!AF116)</f>
        <v>0</v>
      </c>
      <c r="AU121" s="35">
        <f>IF(OR($A$1&lt;=Main!AG$4,ISBLANK($N121)),0,Main!AG116)</f>
        <v>0</v>
      </c>
      <c r="AV121" s="35">
        <f>IF(OR($A$1&lt;=Main!AH$4,ISBLANK($N121)),0,Main!AH116)</f>
        <v>0</v>
      </c>
      <c r="AW121" s="35">
        <f>IF(OR($A$1&lt;=Main!AI$4,ISBLANK($N121)),0,Main!AI116)</f>
        <v>0</v>
      </c>
      <c r="AX121" s="35">
        <f>IF(OR($A$1&lt;=Main!AJ$4,ISBLANK($N121)),0,Main!AJ116)</f>
        <v>0</v>
      </c>
      <c r="AY121" s="35">
        <f>IF(OR($A$1&lt;=Main!AK$4,ISBLANK($N121)),0,Main!AK116)</f>
        <v>0</v>
      </c>
      <c r="AZ121" s="35">
        <f>IF(OR($A$1&lt;=Main!AL$4,ISBLANK($N121)),0,Main!AL116)</f>
        <v>0</v>
      </c>
      <c r="BA121" s="35">
        <f>IF(OR($A$1&lt;=Main!AM$4,ISBLANK($N121)),0,Main!AM116)</f>
        <v>0</v>
      </c>
      <c r="BB121" s="35">
        <f>IF(OR($A$1&lt;=Main!AN$4,ISBLANK($N121)),0,Main!AN116)</f>
        <v>0</v>
      </c>
      <c r="BC121" s="35">
        <f>IF(OR($A$1&lt;=Main!AO$4,ISBLANK($N121)),0,Main!AO116)</f>
        <v>0</v>
      </c>
      <c r="BD121" s="35">
        <f>IF(OR($A$1&lt;=Main!AP$4,ISBLANK($N121)),0,Main!AP116)</f>
        <v>0</v>
      </c>
      <c r="BE121" s="35">
        <f>IF(OR($A$1&lt;=Main!AQ$4,ISBLANK($N121)),0,Main!AQ116)</f>
        <v>0</v>
      </c>
      <c r="BF121" s="35">
        <f>IF(OR($A$1&lt;=Main!AR$4,ISBLANK($N121)),0,Main!AR116)</f>
        <v>0</v>
      </c>
      <c r="BG121" s="35">
        <f>IF(OR($A$1&lt;=Main!AS$4,ISBLANK($N121)),0,Main!AS116)</f>
        <v>0</v>
      </c>
      <c r="BH121" s="35">
        <f>IF(OR($A$1&lt;=Main!AT$4,ISBLANK($N121)),0,Main!AT116)</f>
        <v>0</v>
      </c>
      <c r="BI121" s="35">
        <f>IF(OR($A$1&lt;=Main!AU$4,ISBLANK($N121)),0,Main!AU116)</f>
        <v>0</v>
      </c>
      <c r="BJ121" s="35">
        <f>IF(OR($A$1&lt;=Main!AV$4,ISBLANK($N121)),0,Main!AV116)</f>
        <v>0</v>
      </c>
    </row>
    <row r="122" spans="12:62">
      <c r="M122" s="6" t="str">
        <f>Main!$A117&amp;Main!$B117</f>
        <v/>
      </c>
      <c r="N122" s="6" t="str">
        <f>Main!$A117&amp;Main!$B117</f>
        <v/>
      </c>
      <c r="O122" s="145">
        <f t="shared" si="7"/>
        <v>0</v>
      </c>
      <c r="P122" s="150">
        <f t="shared" si="8"/>
        <v>33</v>
      </c>
      <c r="Q122" s="150" t="str">
        <f ca="1">IF(Main!$AY117&lt;&gt;"#",$P122-Main!$AY117,"#")</f>
        <v>#</v>
      </c>
      <c r="R122" s="35">
        <f>Main!E117*Mask!G$7</f>
        <v>0</v>
      </c>
      <c r="S122" s="35">
        <f>Main!F117*Mask!H$7</f>
        <v>0</v>
      </c>
      <c r="T122" s="35">
        <f>Main!G117*Mask!I$7</f>
        <v>0</v>
      </c>
      <c r="U122" s="35">
        <f>Main!H117*Mask!J$7</f>
        <v>0</v>
      </c>
      <c r="V122" s="35">
        <f>Main!I117*Mask!K$7</f>
        <v>0</v>
      </c>
      <c r="W122" s="35">
        <f>Main!J117*Mask!L$7</f>
        <v>0</v>
      </c>
      <c r="X122" s="35">
        <f>Main!K117*Mask!M$7</f>
        <v>0</v>
      </c>
      <c r="Y122" s="35">
        <f>Main!L117*Mask!N$7</f>
        <v>0</v>
      </c>
      <c r="Z122" s="35">
        <f>Main!M117*Mask!O$7</f>
        <v>0</v>
      </c>
      <c r="AA122" s="35">
        <f>Main!N117*Mask!P$7</f>
        <v>0</v>
      </c>
      <c r="AB122" s="35">
        <f>Main!O117*Mask!Q$7</f>
        <v>0</v>
      </c>
      <c r="AC122" s="35">
        <f>Main!P117*Mask!R$7</f>
        <v>0</v>
      </c>
      <c r="AD122" s="35">
        <f>Main!Q117*Mask!S$7</f>
        <v>0</v>
      </c>
      <c r="AE122" s="35">
        <f>Main!R117*Mask!T$7</f>
        <v>0</v>
      </c>
      <c r="AF122" s="35">
        <f>Main!S117*Mask!U$7</f>
        <v>0</v>
      </c>
      <c r="AG122" s="35">
        <f>Main!T117*Mask!V$7</f>
        <v>0</v>
      </c>
      <c r="AH122" s="35">
        <f>Main!U117*Mask!W$7</f>
        <v>0</v>
      </c>
      <c r="AI122" s="35">
        <f>Main!V117*Mask!X$7</f>
        <v>0</v>
      </c>
      <c r="AJ122" s="35">
        <f>Main!W117*Mask!Y$7</f>
        <v>0</v>
      </c>
      <c r="AK122" s="35">
        <f>Main!X117*Mask!Z$7</f>
        <v>0</v>
      </c>
      <c r="AL122" s="35">
        <f>Main!Y117*Mask!AA$7</f>
        <v>0</v>
      </c>
      <c r="AM122" s="35">
        <f>Main!Z117*Mask!AB$7</f>
        <v>0</v>
      </c>
      <c r="AN122" s="35"/>
      <c r="AO122" s="35">
        <f>IF(OR($A$1&lt;=Main!AA$4,ISBLANK($N122)),0,Main!AA117)</f>
        <v>0</v>
      </c>
      <c r="AP122" s="35">
        <f>IF(OR($A$1&lt;=Main!AB$4,ISBLANK($N122)),0,Main!AB117)</f>
        <v>0</v>
      </c>
      <c r="AQ122" s="35">
        <f>IF(OR($A$1&lt;=Main!AC$4,ISBLANK($N122)),0,Main!AC117)</f>
        <v>0</v>
      </c>
      <c r="AR122" s="35">
        <f>IF(OR($A$1&lt;=Main!AD$4,ISBLANK($N122)),0,Main!AD117)</f>
        <v>0</v>
      </c>
      <c r="AS122" s="35">
        <f>IF(OR($A$1&lt;=Main!AE$4,ISBLANK($N122)),0,Main!AE117)</f>
        <v>0</v>
      </c>
      <c r="AT122" s="35">
        <f>IF(OR($A$1&lt;=Main!AF$4,ISBLANK($N122)),0,Main!AF117)</f>
        <v>0</v>
      </c>
      <c r="AU122" s="35">
        <f>IF(OR($A$1&lt;=Main!AG$4,ISBLANK($N122)),0,Main!AG117)</f>
        <v>0</v>
      </c>
      <c r="AV122" s="35">
        <f>IF(OR($A$1&lt;=Main!AH$4,ISBLANK($N122)),0,Main!AH117)</f>
        <v>0</v>
      </c>
      <c r="AW122" s="35">
        <f>IF(OR($A$1&lt;=Main!AI$4,ISBLANK($N122)),0,Main!AI117)</f>
        <v>0</v>
      </c>
      <c r="AX122" s="35">
        <f>IF(OR($A$1&lt;=Main!AJ$4,ISBLANK($N122)),0,Main!AJ117)</f>
        <v>0</v>
      </c>
      <c r="AY122" s="35">
        <f>IF(OR($A$1&lt;=Main!AK$4,ISBLANK($N122)),0,Main!AK117)</f>
        <v>0</v>
      </c>
      <c r="AZ122" s="35">
        <f>IF(OR($A$1&lt;=Main!AL$4,ISBLANK($N122)),0,Main!AL117)</f>
        <v>0</v>
      </c>
      <c r="BA122" s="35">
        <f>IF(OR($A$1&lt;=Main!AM$4,ISBLANK($N122)),0,Main!AM117)</f>
        <v>0</v>
      </c>
      <c r="BB122" s="35">
        <f>IF(OR($A$1&lt;=Main!AN$4,ISBLANK($N122)),0,Main!AN117)</f>
        <v>0</v>
      </c>
      <c r="BC122" s="35">
        <f>IF(OR($A$1&lt;=Main!AO$4,ISBLANK($N122)),0,Main!AO117)</f>
        <v>0</v>
      </c>
      <c r="BD122" s="35">
        <f>IF(OR($A$1&lt;=Main!AP$4,ISBLANK($N122)),0,Main!AP117)</f>
        <v>0</v>
      </c>
      <c r="BE122" s="35">
        <f>IF(OR($A$1&lt;=Main!AQ$4,ISBLANK($N122)),0,Main!AQ117)</f>
        <v>0</v>
      </c>
      <c r="BF122" s="35">
        <f>IF(OR($A$1&lt;=Main!AR$4,ISBLANK($N122)),0,Main!AR117)</f>
        <v>0</v>
      </c>
      <c r="BG122" s="35">
        <f>IF(OR($A$1&lt;=Main!AS$4,ISBLANK($N122)),0,Main!AS117)</f>
        <v>0</v>
      </c>
      <c r="BH122" s="35">
        <f>IF(OR($A$1&lt;=Main!AT$4,ISBLANK($N122)),0,Main!AT117)</f>
        <v>0</v>
      </c>
      <c r="BI122" s="35">
        <f>IF(OR($A$1&lt;=Main!AU$4,ISBLANK($N122)),0,Main!AU117)</f>
        <v>0</v>
      </c>
      <c r="BJ122" s="35">
        <f>IF(OR($A$1&lt;=Main!AV$4,ISBLANK($N122)),0,Main!AV117)</f>
        <v>0</v>
      </c>
    </row>
    <row r="123" spans="12:62">
      <c r="M123" s="6" t="str">
        <f>Main!$A118&amp;Main!$B118</f>
        <v/>
      </c>
      <c r="N123" s="6" t="str">
        <f>Main!$A118&amp;Main!$B118</f>
        <v/>
      </c>
      <c r="O123" s="145">
        <f t="shared" si="7"/>
        <v>0</v>
      </c>
      <c r="P123" s="150">
        <f t="shared" si="8"/>
        <v>33</v>
      </c>
      <c r="Q123" s="150" t="str">
        <f ca="1">IF(Main!$AY118&lt;&gt;"#",$P123-Main!$AY118,"#")</f>
        <v>#</v>
      </c>
      <c r="R123" s="35">
        <f>Main!E118*Mask!G$7</f>
        <v>0</v>
      </c>
      <c r="S123" s="35">
        <f>Main!F118*Mask!H$7</f>
        <v>0</v>
      </c>
      <c r="T123" s="35">
        <f>Main!G118*Mask!I$7</f>
        <v>0</v>
      </c>
      <c r="U123" s="35">
        <f>Main!H118*Mask!J$7</f>
        <v>0</v>
      </c>
      <c r="V123" s="35">
        <f>Main!I118*Mask!K$7</f>
        <v>0</v>
      </c>
      <c r="W123" s="35">
        <f>Main!J118*Mask!L$7</f>
        <v>0</v>
      </c>
      <c r="X123" s="35">
        <f>Main!K118*Mask!M$7</f>
        <v>0</v>
      </c>
      <c r="Y123" s="35">
        <f>Main!L118*Mask!N$7</f>
        <v>0</v>
      </c>
      <c r="Z123" s="35">
        <f>Main!M118*Mask!O$7</f>
        <v>0</v>
      </c>
      <c r="AA123" s="35">
        <f>Main!N118*Mask!P$7</f>
        <v>0</v>
      </c>
      <c r="AB123" s="35">
        <f>Main!O118*Mask!Q$7</f>
        <v>0</v>
      </c>
      <c r="AC123" s="35">
        <f>Main!P118*Mask!R$7</f>
        <v>0</v>
      </c>
      <c r="AD123" s="35">
        <f>Main!Q118*Mask!S$7</f>
        <v>0</v>
      </c>
      <c r="AE123" s="35">
        <f>Main!R118*Mask!T$7</f>
        <v>0</v>
      </c>
      <c r="AF123" s="35">
        <f>Main!S118*Mask!U$7</f>
        <v>0</v>
      </c>
      <c r="AG123" s="35">
        <f>Main!T118*Mask!V$7</f>
        <v>0</v>
      </c>
      <c r="AH123" s="35">
        <f>Main!U118*Mask!W$7</f>
        <v>0</v>
      </c>
      <c r="AI123" s="35">
        <f>Main!V118*Mask!X$7</f>
        <v>0</v>
      </c>
      <c r="AJ123" s="35">
        <f>Main!W118*Mask!Y$7</f>
        <v>0</v>
      </c>
      <c r="AK123" s="35">
        <f>Main!X118*Mask!Z$7</f>
        <v>0</v>
      </c>
      <c r="AL123" s="35">
        <f>Main!Y118*Mask!AA$7</f>
        <v>0</v>
      </c>
      <c r="AM123" s="35">
        <f>Main!Z118*Mask!AB$7</f>
        <v>0</v>
      </c>
      <c r="AN123" s="35"/>
      <c r="AO123" s="35">
        <f>IF(OR($A$1&lt;=Main!AA$4,ISBLANK($N123)),0,Main!AA118)</f>
        <v>0</v>
      </c>
      <c r="AP123" s="35">
        <f>IF(OR($A$1&lt;=Main!AB$4,ISBLANK($N123)),0,Main!AB118)</f>
        <v>0</v>
      </c>
      <c r="AQ123" s="35">
        <f>IF(OR($A$1&lt;=Main!AC$4,ISBLANK($N123)),0,Main!AC118)</f>
        <v>0</v>
      </c>
      <c r="AR123" s="35">
        <f>IF(OR($A$1&lt;=Main!AD$4,ISBLANK($N123)),0,Main!AD118)</f>
        <v>0</v>
      </c>
      <c r="AS123" s="35">
        <f>IF(OR($A$1&lt;=Main!AE$4,ISBLANK($N123)),0,Main!AE118)</f>
        <v>0</v>
      </c>
      <c r="AT123" s="35">
        <f>IF(OR($A$1&lt;=Main!AF$4,ISBLANK($N123)),0,Main!AF118)</f>
        <v>0</v>
      </c>
      <c r="AU123" s="35">
        <f>IF(OR($A$1&lt;=Main!AG$4,ISBLANK($N123)),0,Main!AG118)</f>
        <v>0</v>
      </c>
      <c r="AV123" s="35">
        <f>IF(OR($A$1&lt;=Main!AH$4,ISBLANK($N123)),0,Main!AH118)</f>
        <v>0</v>
      </c>
      <c r="AW123" s="35">
        <f>IF(OR($A$1&lt;=Main!AI$4,ISBLANK($N123)),0,Main!AI118)</f>
        <v>0</v>
      </c>
      <c r="AX123" s="35">
        <f>IF(OR($A$1&lt;=Main!AJ$4,ISBLANK($N123)),0,Main!AJ118)</f>
        <v>0</v>
      </c>
      <c r="AY123" s="35">
        <f>IF(OR($A$1&lt;=Main!AK$4,ISBLANK($N123)),0,Main!AK118)</f>
        <v>0</v>
      </c>
      <c r="AZ123" s="35">
        <f>IF(OR($A$1&lt;=Main!AL$4,ISBLANK($N123)),0,Main!AL118)</f>
        <v>0</v>
      </c>
      <c r="BA123" s="35">
        <f>IF(OR($A$1&lt;=Main!AM$4,ISBLANK($N123)),0,Main!AM118)</f>
        <v>0</v>
      </c>
      <c r="BB123" s="35">
        <f>IF(OR($A$1&lt;=Main!AN$4,ISBLANK($N123)),0,Main!AN118)</f>
        <v>0</v>
      </c>
      <c r="BC123" s="35">
        <f>IF(OR($A$1&lt;=Main!AO$4,ISBLANK($N123)),0,Main!AO118)</f>
        <v>0</v>
      </c>
      <c r="BD123" s="35">
        <f>IF(OR($A$1&lt;=Main!AP$4,ISBLANK($N123)),0,Main!AP118)</f>
        <v>0</v>
      </c>
      <c r="BE123" s="35">
        <f>IF(OR($A$1&lt;=Main!AQ$4,ISBLANK($N123)),0,Main!AQ118)</f>
        <v>0</v>
      </c>
      <c r="BF123" s="35">
        <f>IF(OR($A$1&lt;=Main!AR$4,ISBLANK($N123)),0,Main!AR118)</f>
        <v>0</v>
      </c>
      <c r="BG123" s="35">
        <f>IF(OR($A$1&lt;=Main!AS$4,ISBLANK($N123)),0,Main!AS118)</f>
        <v>0</v>
      </c>
      <c r="BH123" s="35">
        <f>IF(OR($A$1&lt;=Main!AT$4,ISBLANK($N123)),0,Main!AT118)</f>
        <v>0</v>
      </c>
      <c r="BI123" s="35">
        <f>IF(OR($A$1&lt;=Main!AU$4,ISBLANK($N123)),0,Main!AU118)</f>
        <v>0</v>
      </c>
      <c r="BJ123" s="35">
        <f>IF(OR($A$1&lt;=Main!AV$4,ISBLANK($N123)),0,Main!AV118)</f>
        <v>0</v>
      </c>
    </row>
    <row r="124" spans="12:62">
      <c r="M124" s="6" t="str">
        <f>Main!$A119&amp;Main!$B119</f>
        <v/>
      </c>
      <c r="N124" s="6" t="str">
        <f>Main!$A119&amp;Main!$B119</f>
        <v/>
      </c>
      <c r="O124" s="145">
        <f t="shared" si="7"/>
        <v>0</v>
      </c>
      <c r="P124" s="150">
        <f t="shared" si="8"/>
        <v>33</v>
      </c>
      <c r="Q124" s="150" t="str">
        <f ca="1">IF(Main!$AY119&lt;&gt;"#",$P124-Main!$AY119,"#")</f>
        <v>#</v>
      </c>
      <c r="R124" s="35">
        <f>Main!E119*Mask!G$7</f>
        <v>0</v>
      </c>
      <c r="S124" s="35">
        <f>Main!F119*Mask!H$7</f>
        <v>0</v>
      </c>
      <c r="T124" s="35">
        <f>Main!G119*Mask!I$7</f>
        <v>0</v>
      </c>
      <c r="U124" s="35">
        <f>Main!H119*Mask!J$7</f>
        <v>0</v>
      </c>
      <c r="V124" s="35">
        <f>Main!I119*Mask!K$7</f>
        <v>0</v>
      </c>
      <c r="W124" s="35">
        <f>Main!J119*Mask!L$7</f>
        <v>0</v>
      </c>
      <c r="X124" s="35">
        <f>Main!K119*Mask!M$7</f>
        <v>0</v>
      </c>
      <c r="Y124" s="35">
        <f>Main!L119*Mask!N$7</f>
        <v>0</v>
      </c>
      <c r="Z124" s="35">
        <f>Main!M119*Mask!O$7</f>
        <v>0</v>
      </c>
      <c r="AA124" s="35">
        <f>Main!N119*Mask!P$7</f>
        <v>0</v>
      </c>
      <c r="AB124" s="35">
        <f>Main!O119*Mask!Q$7</f>
        <v>0</v>
      </c>
      <c r="AC124" s="35">
        <f>Main!P119*Mask!R$7</f>
        <v>0</v>
      </c>
      <c r="AD124" s="35">
        <f>Main!Q119*Mask!S$7</f>
        <v>0</v>
      </c>
      <c r="AE124" s="35">
        <f>Main!R119*Mask!T$7</f>
        <v>0</v>
      </c>
      <c r="AF124" s="35">
        <f>Main!S119*Mask!U$7</f>
        <v>0</v>
      </c>
      <c r="AG124" s="35">
        <f>Main!T119*Mask!V$7</f>
        <v>0</v>
      </c>
      <c r="AH124" s="35">
        <f>Main!U119*Mask!W$7</f>
        <v>0</v>
      </c>
      <c r="AI124" s="35">
        <f>Main!V119*Mask!X$7</f>
        <v>0</v>
      </c>
      <c r="AJ124" s="35">
        <f>Main!W119*Mask!Y$7</f>
        <v>0</v>
      </c>
      <c r="AK124" s="35">
        <f>Main!X119*Mask!Z$7</f>
        <v>0</v>
      </c>
      <c r="AL124" s="35">
        <f>Main!Y119*Mask!AA$7</f>
        <v>0</v>
      </c>
      <c r="AM124" s="35">
        <f>Main!Z119*Mask!AB$7</f>
        <v>0</v>
      </c>
      <c r="AN124" s="35"/>
      <c r="AO124" s="35">
        <f>IF(OR($A$1&lt;=Main!AA$4,ISBLANK($N124)),0,Main!AA119)</f>
        <v>0</v>
      </c>
      <c r="AP124" s="35">
        <f>IF(OR($A$1&lt;=Main!AB$4,ISBLANK($N124)),0,Main!AB119)</f>
        <v>0</v>
      </c>
      <c r="AQ124" s="35">
        <f>IF(OR($A$1&lt;=Main!AC$4,ISBLANK($N124)),0,Main!AC119)</f>
        <v>0</v>
      </c>
      <c r="AR124" s="35">
        <f>IF(OR($A$1&lt;=Main!AD$4,ISBLANK($N124)),0,Main!AD119)</f>
        <v>0</v>
      </c>
      <c r="AS124" s="35">
        <f>IF(OR($A$1&lt;=Main!AE$4,ISBLANK($N124)),0,Main!AE119)</f>
        <v>0</v>
      </c>
      <c r="AT124" s="35">
        <f>IF(OR($A$1&lt;=Main!AF$4,ISBLANK($N124)),0,Main!AF119)</f>
        <v>0</v>
      </c>
      <c r="AU124" s="35">
        <f>IF(OR($A$1&lt;=Main!AG$4,ISBLANK($N124)),0,Main!AG119)</f>
        <v>0</v>
      </c>
      <c r="AV124" s="35">
        <f>IF(OR($A$1&lt;=Main!AH$4,ISBLANK($N124)),0,Main!AH119)</f>
        <v>0</v>
      </c>
      <c r="AW124" s="35">
        <f>IF(OR($A$1&lt;=Main!AI$4,ISBLANK($N124)),0,Main!AI119)</f>
        <v>0</v>
      </c>
      <c r="AX124" s="35">
        <f>IF(OR($A$1&lt;=Main!AJ$4,ISBLANK($N124)),0,Main!AJ119)</f>
        <v>0</v>
      </c>
      <c r="AY124" s="35">
        <f>IF(OR($A$1&lt;=Main!AK$4,ISBLANK($N124)),0,Main!AK119)</f>
        <v>0</v>
      </c>
      <c r="AZ124" s="35">
        <f>IF(OR($A$1&lt;=Main!AL$4,ISBLANK($N124)),0,Main!AL119)</f>
        <v>0</v>
      </c>
      <c r="BA124" s="35">
        <f>IF(OR($A$1&lt;=Main!AM$4,ISBLANK($N124)),0,Main!AM119)</f>
        <v>0</v>
      </c>
      <c r="BB124" s="35">
        <f>IF(OR($A$1&lt;=Main!AN$4,ISBLANK($N124)),0,Main!AN119)</f>
        <v>0</v>
      </c>
      <c r="BC124" s="35">
        <f>IF(OR($A$1&lt;=Main!AO$4,ISBLANK($N124)),0,Main!AO119)</f>
        <v>0</v>
      </c>
      <c r="BD124" s="35">
        <f>IF(OR($A$1&lt;=Main!AP$4,ISBLANK($N124)),0,Main!AP119)</f>
        <v>0</v>
      </c>
      <c r="BE124" s="35">
        <f>IF(OR($A$1&lt;=Main!AQ$4,ISBLANK($N124)),0,Main!AQ119)</f>
        <v>0</v>
      </c>
      <c r="BF124" s="35">
        <f>IF(OR($A$1&lt;=Main!AR$4,ISBLANK($N124)),0,Main!AR119)</f>
        <v>0</v>
      </c>
      <c r="BG124" s="35">
        <f>IF(OR($A$1&lt;=Main!AS$4,ISBLANK($N124)),0,Main!AS119)</f>
        <v>0</v>
      </c>
      <c r="BH124" s="35">
        <f>IF(OR($A$1&lt;=Main!AT$4,ISBLANK($N124)),0,Main!AT119)</f>
        <v>0</v>
      </c>
      <c r="BI124" s="35">
        <f>IF(OR($A$1&lt;=Main!AU$4,ISBLANK($N124)),0,Main!AU119)</f>
        <v>0</v>
      </c>
      <c r="BJ124" s="35">
        <f>IF(OR($A$1&lt;=Main!AV$4,ISBLANK($N124)),0,Main!AV119)</f>
        <v>0</v>
      </c>
    </row>
    <row r="125" spans="12:62">
      <c r="M125" s="6" t="str">
        <f>Main!$A120&amp;Main!$B120</f>
        <v/>
      </c>
      <c r="N125" s="6" t="str">
        <f>Main!$A120&amp;Main!$B120</f>
        <v/>
      </c>
      <c r="O125" s="145">
        <f t="shared" si="7"/>
        <v>0</v>
      </c>
      <c r="P125" s="150">
        <f t="shared" si="8"/>
        <v>33</v>
      </c>
      <c r="Q125" s="150" t="str">
        <f ca="1">IF(Main!$AY120&lt;&gt;"#",$P125-Main!$AY120,"#")</f>
        <v>#</v>
      </c>
      <c r="R125" s="35">
        <f>Main!E120*Mask!G$7</f>
        <v>0</v>
      </c>
      <c r="S125" s="35">
        <f>Main!F120*Mask!H$7</f>
        <v>0</v>
      </c>
      <c r="T125" s="35">
        <f>Main!G120*Mask!I$7</f>
        <v>0</v>
      </c>
      <c r="U125" s="35">
        <f>Main!H120*Mask!J$7</f>
        <v>0</v>
      </c>
      <c r="V125" s="35">
        <f>Main!I120*Mask!K$7</f>
        <v>0</v>
      </c>
      <c r="W125" s="35">
        <f>Main!J120*Mask!L$7</f>
        <v>0</v>
      </c>
      <c r="X125" s="35">
        <f>Main!K120*Mask!M$7</f>
        <v>0</v>
      </c>
      <c r="Y125" s="35">
        <f>Main!L120*Mask!N$7</f>
        <v>0</v>
      </c>
      <c r="Z125" s="35">
        <f>Main!M120*Mask!O$7</f>
        <v>0</v>
      </c>
      <c r="AA125" s="35">
        <f>Main!N120*Mask!P$7</f>
        <v>0</v>
      </c>
      <c r="AB125" s="35">
        <f>Main!O120*Mask!Q$7</f>
        <v>0</v>
      </c>
      <c r="AC125" s="35">
        <f>Main!P120*Mask!R$7</f>
        <v>0</v>
      </c>
      <c r="AD125" s="35">
        <f>Main!Q120*Mask!S$7</f>
        <v>0</v>
      </c>
      <c r="AE125" s="35">
        <f>Main!R120*Mask!T$7</f>
        <v>0</v>
      </c>
      <c r="AF125" s="35">
        <f>Main!S120*Mask!U$7</f>
        <v>0</v>
      </c>
      <c r="AG125" s="35">
        <f>Main!T120*Mask!V$7</f>
        <v>0</v>
      </c>
      <c r="AH125" s="35">
        <f>Main!U120*Mask!W$7</f>
        <v>0</v>
      </c>
      <c r="AI125" s="35">
        <f>Main!V120*Mask!X$7</f>
        <v>0</v>
      </c>
      <c r="AJ125" s="35">
        <f>Main!W120*Mask!Y$7</f>
        <v>0</v>
      </c>
      <c r="AK125" s="35">
        <f>Main!X120*Mask!Z$7</f>
        <v>0</v>
      </c>
      <c r="AL125" s="35">
        <f>Main!Y120*Mask!AA$7</f>
        <v>0</v>
      </c>
      <c r="AM125" s="35">
        <f>Main!Z120*Mask!AB$7</f>
        <v>0</v>
      </c>
      <c r="AN125" s="35"/>
      <c r="AO125" s="35">
        <f>IF(OR($A$1&lt;=Main!AA$4,ISBLANK($N125)),0,Main!AA120)</f>
        <v>0</v>
      </c>
      <c r="AP125" s="35">
        <f>IF(OR($A$1&lt;=Main!AB$4,ISBLANK($N125)),0,Main!AB120)</f>
        <v>0</v>
      </c>
      <c r="AQ125" s="35">
        <f>IF(OR($A$1&lt;=Main!AC$4,ISBLANK($N125)),0,Main!AC120)</f>
        <v>0</v>
      </c>
      <c r="AR125" s="35">
        <f>IF(OR($A$1&lt;=Main!AD$4,ISBLANK($N125)),0,Main!AD120)</f>
        <v>0</v>
      </c>
      <c r="AS125" s="35">
        <f>IF(OR($A$1&lt;=Main!AE$4,ISBLANK($N125)),0,Main!AE120)</f>
        <v>0</v>
      </c>
      <c r="AT125" s="35">
        <f>IF(OR($A$1&lt;=Main!AF$4,ISBLANK($N125)),0,Main!AF120)</f>
        <v>0</v>
      </c>
      <c r="AU125" s="35">
        <f>IF(OR($A$1&lt;=Main!AG$4,ISBLANK($N125)),0,Main!AG120)</f>
        <v>0</v>
      </c>
      <c r="AV125" s="35">
        <f>IF(OR($A$1&lt;=Main!AH$4,ISBLANK($N125)),0,Main!AH120)</f>
        <v>0</v>
      </c>
      <c r="AW125" s="35">
        <f>IF(OR($A$1&lt;=Main!AI$4,ISBLANK($N125)),0,Main!AI120)</f>
        <v>0</v>
      </c>
      <c r="AX125" s="35">
        <f>IF(OR($A$1&lt;=Main!AJ$4,ISBLANK($N125)),0,Main!AJ120)</f>
        <v>0</v>
      </c>
      <c r="AY125" s="35">
        <f>IF(OR($A$1&lt;=Main!AK$4,ISBLANK($N125)),0,Main!AK120)</f>
        <v>0</v>
      </c>
      <c r="AZ125" s="35">
        <f>IF(OR($A$1&lt;=Main!AL$4,ISBLANK($N125)),0,Main!AL120)</f>
        <v>0</v>
      </c>
      <c r="BA125" s="35">
        <f>IF(OR($A$1&lt;=Main!AM$4,ISBLANK($N125)),0,Main!AM120)</f>
        <v>0</v>
      </c>
      <c r="BB125" s="35">
        <f>IF(OR($A$1&lt;=Main!AN$4,ISBLANK($N125)),0,Main!AN120)</f>
        <v>0</v>
      </c>
      <c r="BC125" s="35">
        <f>IF(OR($A$1&lt;=Main!AO$4,ISBLANK($N125)),0,Main!AO120)</f>
        <v>0</v>
      </c>
      <c r="BD125" s="35">
        <f>IF(OR($A$1&lt;=Main!AP$4,ISBLANK($N125)),0,Main!AP120)</f>
        <v>0</v>
      </c>
      <c r="BE125" s="35">
        <f>IF(OR($A$1&lt;=Main!AQ$4,ISBLANK($N125)),0,Main!AQ120)</f>
        <v>0</v>
      </c>
      <c r="BF125" s="35">
        <f>IF(OR($A$1&lt;=Main!AR$4,ISBLANK($N125)),0,Main!AR120)</f>
        <v>0</v>
      </c>
      <c r="BG125" s="35">
        <f>IF(OR($A$1&lt;=Main!AS$4,ISBLANK($N125)),0,Main!AS120)</f>
        <v>0</v>
      </c>
      <c r="BH125" s="35">
        <f>IF(OR($A$1&lt;=Main!AT$4,ISBLANK($N125)),0,Main!AT120)</f>
        <v>0</v>
      </c>
      <c r="BI125" s="35">
        <f>IF(OR($A$1&lt;=Main!AU$4,ISBLANK($N125)),0,Main!AU120)</f>
        <v>0</v>
      </c>
      <c r="BJ125" s="35">
        <f>IF(OR($A$1&lt;=Main!AV$4,ISBLANK($N125)),0,Main!AV120)</f>
        <v>0</v>
      </c>
    </row>
    <row r="126" spans="12:62">
      <c r="M126" s="6" t="str">
        <f>Main!$A121&amp;Main!$B121</f>
        <v/>
      </c>
      <c r="N126" s="6" t="str">
        <f>Main!$A121&amp;Main!$B121</f>
        <v/>
      </c>
      <c r="O126" s="145">
        <f t="shared" si="7"/>
        <v>0</v>
      </c>
      <c r="P126" s="150">
        <f t="shared" si="8"/>
        <v>33</v>
      </c>
      <c r="Q126" s="150" t="str">
        <f ca="1">IF(Main!$AY121&lt;&gt;"#",$P126-Main!$AY121,"#")</f>
        <v>#</v>
      </c>
      <c r="R126" s="35">
        <f>Main!E121*Mask!G$7</f>
        <v>0</v>
      </c>
      <c r="S126" s="35">
        <f>Main!F121*Mask!H$7</f>
        <v>0</v>
      </c>
      <c r="T126" s="35">
        <f>Main!G121*Mask!I$7</f>
        <v>0</v>
      </c>
      <c r="U126" s="35">
        <f>Main!H121*Mask!J$7</f>
        <v>0</v>
      </c>
      <c r="V126" s="35">
        <f>Main!I121*Mask!K$7</f>
        <v>0</v>
      </c>
      <c r="W126" s="35">
        <f>Main!J121*Mask!L$7</f>
        <v>0</v>
      </c>
      <c r="X126" s="35">
        <f>Main!K121*Mask!M$7</f>
        <v>0</v>
      </c>
      <c r="Y126" s="35">
        <f>Main!L121*Mask!N$7</f>
        <v>0</v>
      </c>
      <c r="Z126" s="35">
        <f>Main!M121*Mask!O$7</f>
        <v>0</v>
      </c>
      <c r="AA126" s="35">
        <f>Main!N121*Mask!P$7</f>
        <v>0</v>
      </c>
      <c r="AB126" s="35">
        <f>Main!O121*Mask!Q$7</f>
        <v>0</v>
      </c>
      <c r="AC126" s="35">
        <f>Main!P121*Mask!R$7</f>
        <v>0</v>
      </c>
      <c r="AD126" s="35">
        <f>Main!Q121*Mask!S$7</f>
        <v>0</v>
      </c>
      <c r="AE126" s="35">
        <f>Main!R121*Mask!T$7</f>
        <v>0</v>
      </c>
      <c r="AF126" s="35">
        <f>Main!S121*Mask!U$7</f>
        <v>0</v>
      </c>
      <c r="AG126" s="35">
        <f>Main!T121*Mask!V$7</f>
        <v>0</v>
      </c>
      <c r="AH126" s="35">
        <f>Main!U121*Mask!W$7</f>
        <v>0</v>
      </c>
      <c r="AI126" s="35">
        <f>Main!V121*Mask!X$7</f>
        <v>0</v>
      </c>
      <c r="AJ126" s="35">
        <f>Main!W121*Mask!Y$7</f>
        <v>0</v>
      </c>
      <c r="AK126" s="35">
        <f>Main!X121*Mask!Z$7</f>
        <v>0</v>
      </c>
      <c r="AL126" s="35">
        <f>Main!Y121*Mask!AA$7</f>
        <v>0</v>
      </c>
      <c r="AM126" s="35">
        <f>Main!Z121*Mask!AB$7</f>
        <v>0</v>
      </c>
      <c r="AN126" s="35"/>
      <c r="AO126" s="35">
        <f>IF(OR($A$1&lt;=Main!AA$4,ISBLANK($N126)),0,Main!AA121)</f>
        <v>0</v>
      </c>
      <c r="AP126" s="35">
        <f>IF(OR($A$1&lt;=Main!AB$4,ISBLANK($N126)),0,Main!AB121)</f>
        <v>0</v>
      </c>
      <c r="AQ126" s="35">
        <f>IF(OR($A$1&lt;=Main!AC$4,ISBLANK($N126)),0,Main!AC121)</f>
        <v>0</v>
      </c>
      <c r="AR126" s="35">
        <f>IF(OR($A$1&lt;=Main!AD$4,ISBLANK($N126)),0,Main!AD121)</f>
        <v>0</v>
      </c>
      <c r="AS126" s="35">
        <f>IF(OR($A$1&lt;=Main!AE$4,ISBLANK($N126)),0,Main!AE121)</f>
        <v>0</v>
      </c>
      <c r="AT126" s="35">
        <f>IF(OR($A$1&lt;=Main!AF$4,ISBLANK($N126)),0,Main!AF121)</f>
        <v>0</v>
      </c>
      <c r="AU126" s="35">
        <f>IF(OR($A$1&lt;=Main!AG$4,ISBLANK($N126)),0,Main!AG121)</f>
        <v>0</v>
      </c>
      <c r="AV126" s="35">
        <f>IF(OR($A$1&lt;=Main!AH$4,ISBLANK($N126)),0,Main!AH121)</f>
        <v>0</v>
      </c>
      <c r="AW126" s="35">
        <f>IF(OR($A$1&lt;=Main!AI$4,ISBLANK($N126)),0,Main!AI121)</f>
        <v>0</v>
      </c>
      <c r="AX126" s="35">
        <f>IF(OR($A$1&lt;=Main!AJ$4,ISBLANK($N126)),0,Main!AJ121)</f>
        <v>0</v>
      </c>
      <c r="AY126" s="35">
        <f>IF(OR($A$1&lt;=Main!AK$4,ISBLANK($N126)),0,Main!AK121)</f>
        <v>0</v>
      </c>
      <c r="AZ126" s="35">
        <f>IF(OR($A$1&lt;=Main!AL$4,ISBLANK($N126)),0,Main!AL121)</f>
        <v>0</v>
      </c>
      <c r="BA126" s="35">
        <f>IF(OR($A$1&lt;=Main!AM$4,ISBLANK($N126)),0,Main!AM121)</f>
        <v>0</v>
      </c>
      <c r="BB126" s="35">
        <f>IF(OR($A$1&lt;=Main!AN$4,ISBLANK($N126)),0,Main!AN121)</f>
        <v>0</v>
      </c>
      <c r="BC126" s="35">
        <f>IF(OR($A$1&lt;=Main!AO$4,ISBLANK($N126)),0,Main!AO121)</f>
        <v>0</v>
      </c>
      <c r="BD126" s="35">
        <f>IF(OR($A$1&lt;=Main!AP$4,ISBLANK($N126)),0,Main!AP121)</f>
        <v>0</v>
      </c>
      <c r="BE126" s="35">
        <f>IF(OR($A$1&lt;=Main!AQ$4,ISBLANK($N126)),0,Main!AQ121)</f>
        <v>0</v>
      </c>
      <c r="BF126" s="35">
        <f>IF(OR($A$1&lt;=Main!AR$4,ISBLANK($N126)),0,Main!AR121)</f>
        <v>0</v>
      </c>
      <c r="BG126" s="35">
        <f>IF(OR($A$1&lt;=Main!AS$4,ISBLANK($N126)),0,Main!AS121)</f>
        <v>0</v>
      </c>
      <c r="BH126" s="35">
        <f>IF(OR($A$1&lt;=Main!AT$4,ISBLANK($N126)),0,Main!AT121)</f>
        <v>0</v>
      </c>
      <c r="BI126" s="35">
        <f>IF(OR($A$1&lt;=Main!AU$4,ISBLANK($N126)),0,Main!AU121)</f>
        <v>0</v>
      </c>
      <c r="BJ126" s="35">
        <f>IF(OR($A$1&lt;=Main!AV$4,ISBLANK($N126)),0,Main!AV121)</f>
        <v>0</v>
      </c>
    </row>
    <row r="127" spans="12:62">
      <c r="M127" s="6" t="str">
        <f>Main!$A122&amp;Main!$B122</f>
        <v/>
      </c>
      <c r="N127" s="6" t="str">
        <f>Main!$A122&amp;Main!$B122</f>
        <v/>
      </c>
      <c r="O127" s="145">
        <f t="shared" si="7"/>
        <v>0</v>
      </c>
      <c r="P127" s="150">
        <f t="shared" si="8"/>
        <v>33</v>
      </c>
      <c r="Q127" s="150" t="str">
        <f ca="1">IF(Main!$AY122&lt;&gt;"#",$P127-Main!$AY122,"#")</f>
        <v>#</v>
      </c>
      <c r="R127" s="35">
        <f>Main!E122*Mask!G$7</f>
        <v>0</v>
      </c>
      <c r="S127" s="35">
        <f>Main!F122*Mask!H$7</f>
        <v>0</v>
      </c>
      <c r="T127" s="35">
        <f>Main!G122*Mask!I$7</f>
        <v>0</v>
      </c>
      <c r="U127" s="35">
        <f>Main!H122*Mask!J$7</f>
        <v>0</v>
      </c>
      <c r="V127" s="35">
        <f>Main!I122*Mask!K$7</f>
        <v>0</v>
      </c>
      <c r="W127" s="35">
        <f>Main!J122*Mask!L$7</f>
        <v>0</v>
      </c>
      <c r="X127" s="35">
        <f>Main!K122*Mask!M$7</f>
        <v>0</v>
      </c>
      <c r="Y127" s="35">
        <f>Main!L122*Mask!N$7</f>
        <v>0</v>
      </c>
      <c r="Z127" s="35">
        <f>Main!M122*Mask!O$7</f>
        <v>0</v>
      </c>
      <c r="AA127" s="35">
        <f>Main!N122*Mask!P$7</f>
        <v>0</v>
      </c>
      <c r="AB127" s="35">
        <f>Main!O122*Mask!Q$7</f>
        <v>0</v>
      </c>
      <c r="AC127" s="35">
        <f>Main!P122*Mask!R$7</f>
        <v>0</v>
      </c>
      <c r="AD127" s="35">
        <f>Main!Q122*Mask!S$7</f>
        <v>0</v>
      </c>
      <c r="AE127" s="35">
        <f>Main!R122*Mask!T$7</f>
        <v>0</v>
      </c>
      <c r="AF127" s="35">
        <f>Main!S122*Mask!U$7</f>
        <v>0</v>
      </c>
      <c r="AG127" s="35">
        <f>Main!T122*Mask!V$7</f>
        <v>0</v>
      </c>
      <c r="AH127" s="35">
        <f>Main!U122*Mask!W$7</f>
        <v>0</v>
      </c>
      <c r="AI127" s="35">
        <f>Main!V122*Mask!X$7</f>
        <v>0</v>
      </c>
      <c r="AJ127" s="35">
        <f>Main!W122*Mask!Y$7</f>
        <v>0</v>
      </c>
      <c r="AK127" s="35">
        <f>Main!X122*Mask!Z$7</f>
        <v>0</v>
      </c>
      <c r="AL127" s="35">
        <f>Main!Y122*Mask!AA$7</f>
        <v>0</v>
      </c>
      <c r="AM127" s="35">
        <f>Main!Z122*Mask!AB$7</f>
        <v>0</v>
      </c>
      <c r="AN127" s="35"/>
      <c r="AO127" s="35">
        <f>IF(OR($A$1&lt;=Main!AA$4,ISBLANK($N127)),0,Main!AA122)</f>
        <v>0</v>
      </c>
      <c r="AP127" s="35">
        <f>IF(OR($A$1&lt;=Main!AB$4,ISBLANK($N127)),0,Main!AB122)</f>
        <v>0</v>
      </c>
      <c r="AQ127" s="35">
        <f>IF(OR($A$1&lt;=Main!AC$4,ISBLANK($N127)),0,Main!AC122)</f>
        <v>0</v>
      </c>
      <c r="AR127" s="35">
        <f>IF(OR($A$1&lt;=Main!AD$4,ISBLANK($N127)),0,Main!AD122)</f>
        <v>0</v>
      </c>
      <c r="AS127" s="35">
        <f>IF(OR($A$1&lt;=Main!AE$4,ISBLANK($N127)),0,Main!AE122)</f>
        <v>0</v>
      </c>
      <c r="AT127" s="35">
        <f>IF(OR($A$1&lt;=Main!AF$4,ISBLANK($N127)),0,Main!AF122)</f>
        <v>0</v>
      </c>
      <c r="AU127" s="35">
        <f>IF(OR($A$1&lt;=Main!AG$4,ISBLANK($N127)),0,Main!AG122)</f>
        <v>0</v>
      </c>
      <c r="AV127" s="35">
        <f>IF(OR($A$1&lt;=Main!AH$4,ISBLANK($N127)),0,Main!AH122)</f>
        <v>0</v>
      </c>
      <c r="AW127" s="35">
        <f>IF(OR($A$1&lt;=Main!AI$4,ISBLANK($N127)),0,Main!AI122)</f>
        <v>0</v>
      </c>
      <c r="AX127" s="35">
        <f>IF(OR($A$1&lt;=Main!AJ$4,ISBLANK($N127)),0,Main!AJ122)</f>
        <v>0</v>
      </c>
      <c r="AY127" s="35">
        <f>IF(OR($A$1&lt;=Main!AK$4,ISBLANK($N127)),0,Main!AK122)</f>
        <v>0</v>
      </c>
      <c r="AZ127" s="35">
        <f>IF(OR($A$1&lt;=Main!AL$4,ISBLANK($N127)),0,Main!AL122)</f>
        <v>0</v>
      </c>
      <c r="BA127" s="35">
        <f>IF(OR($A$1&lt;=Main!AM$4,ISBLANK($N127)),0,Main!AM122)</f>
        <v>0</v>
      </c>
      <c r="BB127" s="35">
        <f>IF(OR($A$1&lt;=Main!AN$4,ISBLANK($N127)),0,Main!AN122)</f>
        <v>0</v>
      </c>
      <c r="BC127" s="35">
        <f>IF(OR($A$1&lt;=Main!AO$4,ISBLANK($N127)),0,Main!AO122)</f>
        <v>0</v>
      </c>
      <c r="BD127" s="35">
        <f>IF(OR($A$1&lt;=Main!AP$4,ISBLANK($N127)),0,Main!AP122)</f>
        <v>0</v>
      </c>
      <c r="BE127" s="35">
        <f>IF(OR($A$1&lt;=Main!AQ$4,ISBLANK($N127)),0,Main!AQ122)</f>
        <v>0</v>
      </c>
      <c r="BF127" s="35">
        <f>IF(OR($A$1&lt;=Main!AR$4,ISBLANK($N127)),0,Main!AR122)</f>
        <v>0</v>
      </c>
      <c r="BG127" s="35">
        <f>IF(OR($A$1&lt;=Main!AS$4,ISBLANK($N127)),0,Main!AS122)</f>
        <v>0</v>
      </c>
      <c r="BH127" s="35">
        <f>IF(OR($A$1&lt;=Main!AT$4,ISBLANK($N127)),0,Main!AT122)</f>
        <v>0</v>
      </c>
      <c r="BI127" s="35">
        <f>IF(OR($A$1&lt;=Main!AU$4,ISBLANK($N127)),0,Main!AU122)</f>
        <v>0</v>
      </c>
      <c r="BJ127" s="35">
        <f>IF(OR($A$1&lt;=Main!AV$4,ISBLANK($N127)),0,Main!AV122)</f>
        <v>0</v>
      </c>
    </row>
    <row r="128" spans="12:62">
      <c r="M128" s="6" t="str">
        <f>Main!$A123&amp;Main!$B123</f>
        <v/>
      </c>
      <c r="N128" s="6" t="str">
        <f>Main!$A123&amp;Main!$B123</f>
        <v/>
      </c>
      <c r="O128" s="145">
        <f t="shared" si="7"/>
        <v>0</v>
      </c>
      <c r="P128" s="150">
        <f t="shared" si="8"/>
        <v>33</v>
      </c>
      <c r="Q128" s="150" t="str">
        <f ca="1">IF(Main!$AY123&lt;&gt;"#",$P128-Main!$AY123,"#")</f>
        <v>#</v>
      </c>
      <c r="R128" s="35">
        <f>Main!E123*Mask!G$7</f>
        <v>0</v>
      </c>
      <c r="S128" s="35">
        <f>Main!F123*Mask!H$7</f>
        <v>0</v>
      </c>
      <c r="T128" s="35">
        <f>Main!G123*Mask!I$7</f>
        <v>0</v>
      </c>
      <c r="U128" s="35">
        <f>Main!H123*Mask!J$7</f>
        <v>0</v>
      </c>
      <c r="V128" s="35">
        <f>Main!I123*Mask!K$7</f>
        <v>0</v>
      </c>
      <c r="W128" s="35">
        <f>Main!J123*Mask!L$7</f>
        <v>0</v>
      </c>
      <c r="X128" s="35">
        <f>Main!K123*Mask!M$7</f>
        <v>0</v>
      </c>
      <c r="Y128" s="35">
        <f>Main!L123*Mask!N$7</f>
        <v>0</v>
      </c>
      <c r="Z128" s="35">
        <f>Main!M123*Mask!O$7</f>
        <v>0</v>
      </c>
      <c r="AA128" s="35">
        <f>Main!N123*Mask!P$7</f>
        <v>0</v>
      </c>
      <c r="AB128" s="35">
        <f>Main!O123*Mask!Q$7</f>
        <v>0</v>
      </c>
      <c r="AC128" s="35">
        <f>Main!P123*Mask!R$7</f>
        <v>0</v>
      </c>
      <c r="AD128" s="35">
        <f>Main!Q123*Mask!S$7</f>
        <v>0</v>
      </c>
      <c r="AE128" s="35">
        <f>Main!R123*Mask!T$7</f>
        <v>0</v>
      </c>
      <c r="AF128" s="35">
        <f>Main!S123*Mask!U$7</f>
        <v>0</v>
      </c>
      <c r="AG128" s="35">
        <f>Main!T123*Mask!V$7</f>
        <v>0</v>
      </c>
      <c r="AH128" s="35">
        <f>Main!U123*Mask!W$7</f>
        <v>0</v>
      </c>
      <c r="AI128" s="35">
        <f>Main!V123*Mask!X$7</f>
        <v>0</v>
      </c>
      <c r="AJ128" s="35">
        <f>Main!W123*Mask!Y$7</f>
        <v>0</v>
      </c>
      <c r="AK128" s="35">
        <f>Main!X123*Mask!Z$7</f>
        <v>0</v>
      </c>
      <c r="AL128" s="35">
        <f>Main!Y123*Mask!AA$7</f>
        <v>0</v>
      </c>
      <c r="AM128" s="35">
        <f>Main!Z123*Mask!AB$7</f>
        <v>0</v>
      </c>
      <c r="AN128" s="35"/>
      <c r="AO128" s="35">
        <f>IF(OR($A$1&lt;=Main!AA$4,ISBLANK($N128)),0,Main!AA123)</f>
        <v>0</v>
      </c>
      <c r="AP128" s="35">
        <f>IF(OR($A$1&lt;=Main!AB$4,ISBLANK($N128)),0,Main!AB123)</f>
        <v>0</v>
      </c>
      <c r="AQ128" s="35">
        <f>IF(OR($A$1&lt;=Main!AC$4,ISBLANK($N128)),0,Main!AC123)</f>
        <v>0</v>
      </c>
      <c r="AR128" s="35">
        <f>IF(OR($A$1&lt;=Main!AD$4,ISBLANK($N128)),0,Main!AD123)</f>
        <v>0</v>
      </c>
      <c r="AS128" s="35">
        <f>IF(OR($A$1&lt;=Main!AE$4,ISBLANK($N128)),0,Main!AE123)</f>
        <v>0</v>
      </c>
      <c r="AT128" s="35">
        <f>IF(OR($A$1&lt;=Main!AF$4,ISBLANK($N128)),0,Main!AF123)</f>
        <v>0</v>
      </c>
      <c r="AU128" s="35">
        <f>IF(OR($A$1&lt;=Main!AG$4,ISBLANK($N128)),0,Main!AG123)</f>
        <v>0</v>
      </c>
      <c r="AV128" s="35">
        <f>IF(OR($A$1&lt;=Main!AH$4,ISBLANK($N128)),0,Main!AH123)</f>
        <v>0</v>
      </c>
      <c r="AW128" s="35">
        <f>IF(OR($A$1&lt;=Main!AI$4,ISBLANK($N128)),0,Main!AI123)</f>
        <v>0</v>
      </c>
      <c r="AX128" s="35">
        <f>IF(OR($A$1&lt;=Main!AJ$4,ISBLANK($N128)),0,Main!AJ123)</f>
        <v>0</v>
      </c>
      <c r="AY128" s="35">
        <f>IF(OR($A$1&lt;=Main!AK$4,ISBLANK($N128)),0,Main!AK123)</f>
        <v>0</v>
      </c>
      <c r="AZ128" s="35">
        <f>IF(OR($A$1&lt;=Main!AL$4,ISBLANK($N128)),0,Main!AL123)</f>
        <v>0</v>
      </c>
      <c r="BA128" s="35">
        <f>IF(OR($A$1&lt;=Main!AM$4,ISBLANK($N128)),0,Main!AM123)</f>
        <v>0</v>
      </c>
      <c r="BB128" s="35">
        <f>IF(OR($A$1&lt;=Main!AN$4,ISBLANK($N128)),0,Main!AN123)</f>
        <v>0</v>
      </c>
      <c r="BC128" s="35">
        <f>IF(OR($A$1&lt;=Main!AO$4,ISBLANK($N128)),0,Main!AO123)</f>
        <v>0</v>
      </c>
      <c r="BD128" s="35">
        <f>IF(OR($A$1&lt;=Main!AP$4,ISBLANK($N128)),0,Main!AP123)</f>
        <v>0</v>
      </c>
      <c r="BE128" s="35">
        <f>IF(OR($A$1&lt;=Main!AQ$4,ISBLANK($N128)),0,Main!AQ123)</f>
        <v>0</v>
      </c>
      <c r="BF128" s="35">
        <f>IF(OR($A$1&lt;=Main!AR$4,ISBLANK($N128)),0,Main!AR123)</f>
        <v>0</v>
      </c>
      <c r="BG128" s="35">
        <f>IF(OR($A$1&lt;=Main!AS$4,ISBLANK($N128)),0,Main!AS123)</f>
        <v>0</v>
      </c>
      <c r="BH128" s="35">
        <f>IF(OR($A$1&lt;=Main!AT$4,ISBLANK($N128)),0,Main!AT123)</f>
        <v>0</v>
      </c>
      <c r="BI128" s="35">
        <f>IF(OR($A$1&lt;=Main!AU$4,ISBLANK($N128)),0,Main!AU123)</f>
        <v>0</v>
      </c>
      <c r="BJ128" s="35">
        <f>IF(OR($A$1&lt;=Main!AV$4,ISBLANK($N128)),0,Main!AV123)</f>
        <v>0</v>
      </c>
    </row>
    <row r="129" spans="13:62">
      <c r="M129" s="6" t="str">
        <f>Main!$A124&amp;Main!$B124</f>
        <v/>
      </c>
      <c r="N129" s="6" t="str">
        <f>Main!$A124&amp;Main!$B124</f>
        <v/>
      </c>
      <c r="O129" s="145">
        <f t="shared" si="7"/>
        <v>0</v>
      </c>
      <c r="P129" s="150">
        <f t="shared" si="8"/>
        <v>33</v>
      </c>
      <c r="Q129" s="150" t="str">
        <f ca="1">IF(Main!$AY124&lt;&gt;"#",$P129-Main!$AY124,"#")</f>
        <v>#</v>
      </c>
      <c r="R129" s="35">
        <f>Main!E124*Mask!G$7</f>
        <v>0</v>
      </c>
      <c r="S129" s="35">
        <f>Main!F124*Mask!H$7</f>
        <v>0</v>
      </c>
      <c r="T129" s="35">
        <f>Main!G124*Mask!I$7</f>
        <v>0</v>
      </c>
      <c r="U129" s="35">
        <f>Main!H124*Mask!J$7</f>
        <v>0</v>
      </c>
      <c r="V129" s="35">
        <f>Main!I124*Mask!K$7</f>
        <v>0</v>
      </c>
      <c r="W129" s="35">
        <f>Main!J124*Mask!L$7</f>
        <v>0</v>
      </c>
      <c r="X129" s="35">
        <f>Main!K124*Mask!M$7</f>
        <v>0</v>
      </c>
      <c r="Y129" s="35">
        <f>Main!L124*Mask!N$7</f>
        <v>0</v>
      </c>
      <c r="Z129" s="35">
        <f>Main!M124*Mask!O$7</f>
        <v>0</v>
      </c>
      <c r="AA129" s="35">
        <f>Main!N124*Mask!P$7</f>
        <v>0</v>
      </c>
      <c r="AB129" s="35">
        <f>Main!O124*Mask!Q$7</f>
        <v>0</v>
      </c>
      <c r="AC129" s="35">
        <f>Main!P124*Mask!R$7</f>
        <v>0</v>
      </c>
      <c r="AD129" s="35">
        <f>Main!Q124*Mask!S$7</f>
        <v>0</v>
      </c>
      <c r="AE129" s="35">
        <f>Main!R124*Mask!T$7</f>
        <v>0</v>
      </c>
      <c r="AF129" s="35">
        <f>Main!S124*Mask!U$7</f>
        <v>0</v>
      </c>
      <c r="AG129" s="35">
        <f>Main!T124*Mask!V$7</f>
        <v>0</v>
      </c>
      <c r="AH129" s="35">
        <f>Main!U124*Mask!W$7</f>
        <v>0</v>
      </c>
      <c r="AI129" s="35">
        <f>Main!V124*Mask!X$7</f>
        <v>0</v>
      </c>
      <c r="AJ129" s="35">
        <f>Main!W124*Mask!Y$7</f>
        <v>0</v>
      </c>
      <c r="AK129" s="35">
        <f>Main!X124*Mask!Z$7</f>
        <v>0</v>
      </c>
      <c r="AL129" s="35">
        <f>Main!Y124*Mask!AA$7</f>
        <v>0</v>
      </c>
      <c r="AM129" s="35">
        <f>Main!Z124*Mask!AB$7</f>
        <v>0</v>
      </c>
      <c r="AN129" s="35"/>
      <c r="AO129" s="35">
        <f>IF(OR($A$1&lt;=Main!AA$4,ISBLANK($N129)),0,Main!AA124)</f>
        <v>0</v>
      </c>
      <c r="AP129" s="35">
        <f>IF(OR($A$1&lt;=Main!AB$4,ISBLANK($N129)),0,Main!AB124)</f>
        <v>0</v>
      </c>
      <c r="AQ129" s="35">
        <f>IF(OR($A$1&lt;=Main!AC$4,ISBLANK($N129)),0,Main!AC124)</f>
        <v>0</v>
      </c>
      <c r="AR129" s="35">
        <f>IF(OR($A$1&lt;=Main!AD$4,ISBLANK($N129)),0,Main!AD124)</f>
        <v>0</v>
      </c>
      <c r="AS129" s="35">
        <f>IF(OR($A$1&lt;=Main!AE$4,ISBLANK($N129)),0,Main!AE124)</f>
        <v>0</v>
      </c>
      <c r="AT129" s="35">
        <f>IF(OR($A$1&lt;=Main!AF$4,ISBLANK($N129)),0,Main!AF124)</f>
        <v>0</v>
      </c>
      <c r="AU129" s="35">
        <f>IF(OR($A$1&lt;=Main!AG$4,ISBLANK($N129)),0,Main!AG124)</f>
        <v>0</v>
      </c>
      <c r="AV129" s="35">
        <f>IF(OR($A$1&lt;=Main!AH$4,ISBLANK($N129)),0,Main!AH124)</f>
        <v>0</v>
      </c>
      <c r="AW129" s="35">
        <f>IF(OR($A$1&lt;=Main!AI$4,ISBLANK($N129)),0,Main!AI124)</f>
        <v>0</v>
      </c>
      <c r="AX129" s="35">
        <f>IF(OR($A$1&lt;=Main!AJ$4,ISBLANK($N129)),0,Main!AJ124)</f>
        <v>0</v>
      </c>
      <c r="AY129" s="35">
        <f>IF(OR($A$1&lt;=Main!AK$4,ISBLANK($N129)),0,Main!AK124)</f>
        <v>0</v>
      </c>
      <c r="AZ129" s="35">
        <f>IF(OR($A$1&lt;=Main!AL$4,ISBLANK($N129)),0,Main!AL124)</f>
        <v>0</v>
      </c>
      <c r="BA129" s="35">
        <f>IF(OR($A$1&lt;=Main!AM$4,ISBLANK($N129)),0,Main!AM124)</f>
        <v>0</v>
      </c>
      <c r="BB129" s="35">
        <f>IF(OR($A$1&lt;=Main!AN$4,ISBLANK($N129)),0,Main!AN124)</f>
        <v>0</v>
      </c>
      <c r="BC129" s="35">
        <f>IF(OR($A$1&lt;=Main!AO$4,ISBLANK($N129)),0,Main!AO124)</f>
        <v>0</v>
      </c>
      <c r="BD129" s="35">
        <f>IF(OR($A$1&lt;=Main!AP$4,ISBLANK($N129)),0,Main!AP124)</f>
        <v>0</v>
      </c>
      <c r="BE129" s="35">
        <f>IF(OR($A$1&lt;=Main!AQ$4,ISBLANK($N129)),0,Main!AQ124)</f>
        <v>0</v>
      </c>
      <c r="BF129" s="35">
        <f>IF(OR($A$1&lt;=Main!AR$4,ISBLANK($N129)),0,Main!AR124)</f>
        <v>0</v>
      </c>
      <c r="BG129" s="35">
        <f>IF(OR($A$1&lt;=Main!AS$4,ISBLANK($N129)),0,Main!AS124)</f>
        <v>0</v>
      </c>
      <c r="BH129" s="35">
        <f>IF(OR($A$1&lt;=Main!AT$4,ISBLANK($N129)),0,Main!AT124)</f>
        <v>0</v>
      </c>
      <c r="BI129" s="35">
        <f>IF(OR($A$1&lt;=Main!AU$4,ISBLANK($N129)),0,Main!AU124)</f>
        <v>0</v>
      </c>
      <c r="BJ129" s="35">
        <f>IF(OR($A$1&lt;=Main!AV$4,ISBLANK($N129)),0,Main!AV124)</f>
        <v>0</v>
      </c>
    </row>
    <row r="130" spans="13:62">
      <c r="M130" s="6" t="str">
        <f>Main!$A125&amp;Main!$B125</f>
        <v/>
      </c>
      <c r="N130" s="6" t="str">
        <f>Main!$A125&amp;Main!$B125</f>
        <v/>
      </c>
      <c r="O130" s="145">
        <f t="shared" si="7"/>
        <v>0</v>
      </c>
      <c r="P130" s="150">
        <f t="shared" si="8"/>
        <v>33</v>
      </c>
      <c r="Q130" s="150" t="str">
        <f ca="1">IF(Main!$AY125&lt;&gt;"#",$P130-Main!$AY125,"#")</f>
        <v>#</v>
      </c>
      <c r="R130" s="35">
        <f>Main!E125*Mask!G$7</f>
        <v>0</v>
      </c>
      <c r="S130" s="35">
        <f>Main!F125*Mask!H$7</f>
        <v>0</v>
      </c>
      <c r="T130" s="35">
        <f>Main!G125*Mask!I$7</f>
        <v>0</v>
      </c>
      <c r="U130" s="35">
        <f>Main!H125*Mask!J$7</f>
        <v>0</v>
      </c>
      <c r="V130" s="35">
        <f>Main!I125*Mask!K$7</f>
        <v>0</v>
      </c>
      <c r="W130" s="35">
        <f>Main!J125*Mask!L$7</f>
        <v>0</v>
      </c>
      <c r="X130" s="35">
        <f>Main!K125*Mask!M$7</f>
        <v>0</v>
      </c>
      <c r="Y130" s="35">
        <f>Main!L125*Mask!N$7</f>
        <v>0</v>
      </c>
      <c r="Z130" s="35">
        <f>Main!M125*Mask!O$7</f>
        <v>0</v>
      </c>
      <c r="AA130" s="35">
        <f>Main!N125*Mask!P$7</f>
        <v>0</v>
      </c>
      <c r="AB130" s="35">
        <f>Main!O125*Mask!Q$7</f>
        <v>0</v>
      </c>
      <c r="AC130" s="35">
        <f>Main!P125*Mask!R$7</f>
        <v>0</v>
      </c>
      <c r="AD130" s="35">
        <f>Main!Q125*Mask!S$7</f>
        <v>0</v>
      </c>
      <c r="AE130" s="35">
        <f>Main!R125*Mask!T$7</f>
        <v>0</v>
      </c>
      <c r="AF130" s="35">
        <f>Main!S125*Mask!U$7</f>
        <v>0</v>
      </c>
      <c r="AG130" s="35">
        <f>Main!T125*Mask!V$7</f>
        <v>0</v>
      </c>
      <c r="AH130" s="35">
        <f>Main!U125*Mask!W$7</f>
        <v>0</v>
      </c>
      <c r="AI130" s="35">
        <f>Main!V125*Mask!X$7</f>
        <v>0</v>
      </c>
      <c r="AJ130" s="35">
        <f>Main!W125*Mask!Y$7</f>
        <v>0</v>
      </c>
      <c r="AK130" s="35">
        <f>Main!X125*Mask!Z$7</f>
        <v>0</v>
      </c>
      <c r="AL130" s="35">
        <f>Main!Y125*Mask!AA$7</f>
        <v>0</v>
      </c>
      <c r="AM130" s="35">
        <f>Main!Z125*Mask!AB$7</f>
        <v>0</v>
      </c>
      <c r="AN130" s="35"/>
      <c r="AO130" s="35">
        <f>IF(OR($A$1&lt;=Main!AA$4,ISBLANK($N130)),0,Main!AA125)</f>
        <v>0</v>
      </c>
      <c r="AP130" s="35">
        <f>IF(OR($A$1&lt;=Main!AB$4,ISBLANK($N130)),0,Main!AB125)</f>
        <v>0</v>
      </c>
      <c r="AQ130" s="35">
        <f>IF(OR($A$1&lt;=Main!AC$4,ISBLANK($N130)),0,Main!AC125)</f>
        <v>0</v>
      </c>
      <c r="AR130" s="35">
        <f>IF(OR($A$1&lt;=Main!AD$4,ISBLANK($N130)),0,Main!AD125)</f>
        <v>0</v>
      </c>
      <c r="AS130" s="35">
        <f>IF(OR($A$1&lt;=Main!AE$4,ISBLANK($N130)),0,Main!AE125)</f>
        <v>0</v>
      </c>
      <c r="AT130" s="35">
        <f>IF(OR($A$1&lt;=Main!AF$4,ISBLANK($N130)),0,Main!AF125)</f>
        <v>0</v>
      </c>
      <c r="AU130" s="35">
        <f>IF(OR($A$1&lt;=Main!AG$4,ISBLANK($N130)),0,Main!AG125)</f>
        <v>0</v>
      </c>
      <c r="AV130" s="35">
        <f>IF(OR($A$1&lt;=Main!AH$4,ISBLANK($N130)),0,Main!AH125)</f>
        <v>0</v>
      </c>
      <c r="AW130" s="35">
        <f>IF(OR($A$1&lt;=Main!AI$4,ISBLANK($N130)),0,Main!AI125)</f>
        <v>0</v>
      </c>
      <c r="AX130" s="35">
        <f>IF(OR($A$1&lt;=Main!AJ$4,ISBLANK($N130)),0,Main!AJ125)</f>
        <v>0</v>
      </c>
      <c r="AY130" s="35">
        <f>IF(OR($A$1&lt;=Main!AK$4,ISBLANK($N130)),0,Main!AK125)</f>
        <v>0</v>
      </c>
      <c r="AZ130" s="35">
        <f>IF(OR($A$1&lt;=Main!AL$4,ISBLANK($N130)),0,Main!AL125)</f>
        <v>0</v>
      </c>
      <c r="BA130" s="35">
        <f>IF(OR($A$1&lt;=Main!AM$4,ISBLANK($N130)),0,Main!AM125)</f>
        <v>0</v>
      </c>
      <c r="BB130" s="35">
        <f>IF(OR($A$1&lt;=Main!AN$4,ISBLANK($N130)),0,Main!AN125)</f>
        <v>0</v>
      </c>
      <c r="BC130" s="35">
        <f>IF(OR($A$1&lt;=Main!AO$4,ISBLANK($N130)),0,Main!AO125)</f>
        <v>0</v>
      </c>
      <c r="BD130" s="35">
        <f>IF(OR($A$1&lt;=Main!AP$4,ISBLANK($N130)),0,Main!AP125)</f>
        <v>0</v>
      </c>
      <c r="BE130" s="35">
        <f>IF(OR($A$1&lt;=Main!AQ$4,ISBLANK($N130)),0,Main!AQ125)</f>
        <v>0</v>
      </c>
      <c r="BF130" s="35">
        <f>IF(OR($A$1&lt;=Main!AR$4,ISBLANK($N130)),0,Main!AR125)</f>
        <v>0</v>
      </c>
      <c r="BG130" s="35">
        <f>IF(OR($A$1&lt;=Main!AS$4,ISBLANK($N130)),0,Main!AS125)</f>
        <v>0</v>
      </c>
      <c r="BH130" s="35">
        <f>IF(OR($A$1&lt;=Main!AT$4,ISBLANK($N130)),0,Main!AT125)</f>
        <v>0</v>
      </c>
      <c r="BI130" s="35">
        <f>IF(OR($A$1&lt;=Main!AU$4,ISBLANK($N130)),0,Main!AU125)</f>
        <v>0</v>
      </c>
      <c r="BJ130" s="35">
        <f>IF(OR($A$1&lt;=Main!AV$4,ISBLANK($N130)),0,Main!AV125)</f>
        <v>0</v>
      </c>
    </row>
    <row r="131" spans="13:62">
      <c r="M131" s="6" t="str">
        <f>Main!$A126&amp;Main!$B126</f>
        <v/>
      </c>
      <c r="N131" s="6" t="str">
        <f>Main!$A126&amp;Main!$B126</f>
        <v/>
      </c>
      <c r="O131" s="145">
        <f t="shared" si="7"/>
        <v>0</v>
      </c>
      <c r="P131" s="150">
        <f t="shared" si="8"/>
        <v>33</v>
      </c>
      <c r="Q131" s="150" t="str">
        <f ca="1">IF(Main!$AY126&lt;&gt;"#",$P131-Main!$AY126,"#")</f>
        <v>#</v>
      </c>
      <c r="R131" s="35">
        <f>Main!E126*Mask!G$7</f>
        <v>0</v>
      </c>
      <c r="S131" s="35">
        <f>Main!F126*Mask!H$7</f>
        <v>0</v>
      </c>
      <c r="T131" s="35">
        <f>Main!G126*Mask!I$7</f>
        <v>0</v>
      </c>
      <c r="U131" s="35">
        <f>Main!H126*Mask!J$7</f>
        <v>0</v>
      </c>
      <c r="V131" s="35">
        <f>Main!I126*Mask!K$7</f>
        <v>0</v>
      </c>
      <c r="W131" s="35">
        <f>Main!J126*Mask!L$7</f>
        <v>0</v>
      </c>
      <c r="X131" s="35">
        <f>Main!K126*Mask!M$7</f>
        <v>0</v>
      </c>
      <c r="Y131" s="35">
        <f>Main!L126*Mask!N$7</f>
        <v>0</v>
      </c>
      <c r="Z131" s="35">
        <f>Main!M126*Mask!O$7</f>
        <v>0</v>
      </c>
      <c r="AA131" s="35">
        <f>Main!N126*Mask!P$7</f>
        <v>0</v>
      </c>
      <c r="AB131" s="35">
        <f>Main!O126*Mask!Q$7</f>
        <v>0</v>
      </c>
      <c r="AC131" s="35">
        <f>Main!P126*Mask!R$7</f>
        <v>0</v>
      </c>
      <c r="AD131" s="35">
        <f>Main!Q126*Mask!S$7</f>
        <v>0</v>
      </c>
      <c r="AE131" s="35">
        <f>Main!R126*Mask!T$7</f>
        <v>0</v>
      </c>
      <c r="AF131" s="35">
        <f>Main!S126*Mask!U$7</f>
        <v>0</v>
      </c>
      <c r="AG131" s="35">
        <f>Main!T126*Mask!V$7</f>
        <v>0</v>
      </c>
      <c r="AH131" s="35">
        <f>Main!U126*Mask!W$7</f>
        <v>0</v>
      </c>
      <c r="AI131" s="35">
        <f>Main!V126*Mask!X$7</f>
        <v>0</v>
      </c>
      <c r="AJ131" s="35">
        <f>Main!W126*Mask!Y$7</f>
        <v>0</v>
      </c>
      <c r="AK131" s="35">
        <f>Main!X126*Mask!Z$7</f>
        <v>0</v>
      </c>
      <c r="AL131" s="35">
        <f>Main!Y126*Mask!AA$7</f>
        <v>0</v>
      </c>
      <c r="AM131" s="35">
        <f>Main!Z126*Mask!AB$7</f>
        <v>0</v>
      </c>
      <c r="AN131" s="35"/>
      <c r="AO131" s="35">
        <f>IF(OR($A$1&lt;=Main!AA$4,ISBLANK($N131)),0,Main!AA126)</f>
        <v>0</v>
      </c>
      <c r="AP131" s="35">
        <f>IF(OR($A$1&lt;=Main!AB$4,ISBLANK($N131)),0,Main!AB126)</f>
        <v>0</v>
      </c>
      <c r="AQ131" s="35">
        <f>IF(OR($A$1&lt;=Main!AC$4,ISBLANK($N131)),0,Main!AC126)</f>
        <v>0</v>
      </c>
      <c r="AR131" s="35">
        <f>IF(OR($A$1&lt;=Main!AD$4,ISBLANK($N131)),0,Main!AD126)</f>
        <v>0</v>
      </c>
      <c r="AS131" s="35">
        <f>IF(OR($A$1&lt;=Main!AE$4,ISBLANK($N131)),0,Main!AE126)</f>
        <v>0</v>
      </c>
      <c r="AT131" s="35">
        <f>IF(OR($A$1&lt;=Main!AF$4,ISBLANK($N131)),0,Main!AF126)</f>
        <v>0</v>
      </c>
      <c r="AU131" s="35">
        <f>IF(OR($A$1&lt;=Main!AG$4,ISBLANK($N131)),0,Main!AG126)</f>
        <v>0</v>
      </c>
      <c r="AV131" s="35">
        <f>IF(OR($A$1&lt;=Main!AH$4,ISBLANK($N131)),0,Main!AH126)</f>
        <v>0</v>
      </c>
      <c r="AW131" s="35">
        <f>IF(OR($A$1&lt;=Main!AI$4,ISBLANK($N131)),0,Main!AI126)</f>
        <v>0</v>
      </c>
      <c r="AX131" s="35">
        <f>IF(OR($A$1&lt;=Main!AJ$4,ISBLANK($N131)),0,Main!AJ126)</f>
        <v>0</v>
      </c>
      <c r="AY131" s="35">
        <f>IF(OR($A$1&lt;=Main!AK$4,ISBLANK($N131)),0,Main!AK126)</f>
        <v>0</v>
      </c>
      <c r="AZ131" s="35">
        <f>IF(OR($A$1&lt;=Main!AL$4,ISBLANK($N131)),0,Main!AL126)</f>
        <v>0</v>
      </c>
      <c r="BA131" s="35">
        <f>IF(OR($A$1&lt;=Main!AM$4,ISBLANK($N131)),0,Main!AM126)</f>
        <v>0</v>
      </c>
      <c r="BB131" s="35">
        <f>IF(OR($A$1&lt;=Main!AN$4,ISBLANK($N131)),0,Main!AN126)</f>
        <v>0</v>
      </c>
      <c r="BC131" s="35">
        <f>IF(OR($A$1&lt;=Main!AO$4,ISBLANK($N131)),0,Main!AO126)</f>
        <v>0</v>
      </c>
      <c r="BD131" s="35">
        <f>IF(OR($A$1&lt;=Main!AP$4,ISBLANK($N131)),0,Main!AP126)</f>
        <v>0</v>
      </c>
      <c r="BE131" s="35">
        <f>IF(OR($A$1&lt;=Main!AQ$4,ISBLANK($N131)),0,Main!AQ126)</f>
        <v>0</v>
      </c>
      <c r="BF131" s="35">
        <f>IF(OR($A$1&lt;=Main!AR$4,ISBLANK($N131)),0,Main!AR126)</f>
        <v>0</v>
      </c>
      <c r="BG131" s="35">
        <f>IF(OR($A$1&lt;=Main!AS$4,ISBLANK($N131)),0,Main!AS126)</f>
        <v>0</v>
      </c>
      <c r="BH131" s="35">
        <f>IF(OR($A$1&lt;=Main!AT$4,ISBLANK($N131)),0,Main!AT126)</f>
        <v>0</v>
      </c>
      <c r="BI131" s="35">
        <f>IF(OR($A$1&lt;=Main!AU$4,ISBLANK($N131)),0,Main!AU126)</f>
        <v>0</v>
      </c>
      <c r="BJ131" s="35">
        <f>IF(OR($A$1&lt;=Main!AV$4,ISBLANK($N131)),0,Main!AV126)</f>
        <v>0</v>
      </c>
    </row>
    <row r="132" spans="13:62">
      <c r="M132" s="6" t="str">
        <f>Main!$A127&amp;Main!$B127</f>
        <v/>
      </c>
      <c r="N132" s="6" t="str">
        <f>Main!$A127&amp;Main!$B127</f>
        <v/>
      </c>
      <c r="O132" s="145">
        <f t="shared" si="7"/>
        <v>0</v>
      </c>
      <c r="P132" s="150">
        <f t="shared" si="8"/>
        <v>33</v>
      </c>
      <c r="Q132" s="150" t="str">
        <f ca="1">IF(Main!$AY127&lt;&gt;"#",$P132-Main!$AY127,"#")</f>
        <v>#</v>
      </c>
      <c r="R132" s="35">
        <f>Main!E127*Mask!G$7</f>
        <v>0</v>
      </c>
      <c r="S132" s="35">
        <f>Main!F127*Mask!H$7</f>
        <v>0</v>
      </c>
      <c r="T132" s="35">
        <f>Main!G127*Mask!I$7</f>
        <v>0</v>
      </c>
      <c r="U132" s="35">
        <f>Main!H127*Mask!J$7</f>
        <v>0</v>
      </c>
      <c r="V132" s="35">
        <f>Main!I127*Mask!K$7</f>
        <v>0</v>
      </c>
      <c r="W132" s="35">
        <f>Main!J127*Mask!L$7</f>
        <v>0</v>
      </c>
      <c r="X132" s="35">
        <f>Main!K127*Mask!M$7</f>
        <v>0</v>
      </c>
      <c r="Y132" s="35">
        <f>Main!L127*Mask!N$7</f>
        <v>0</v>
      </c>
      <c r="Z132" s="35">
        <f>Main!M127*Mask!O$7</f>
        <v>0</v>
      </c>
      <c r="AA132" s="35">
        <f>Main!N127*Mask!P$7</f>
        <v>0</v>
      </c>
      <c r="AB132" s="35">
        <f>Main!O127*Mask!Q$7</f>
        <v>0</v>
      </c>
      <c r="AC132" s="35">
        <f>Main!P127*Mask!R$7</f>
        <v>0</v>
      </c>
      <c r="AD132" s="35">
        <f>Main!Q127*Mask!S$7</f>
        <v>0</v>
      </c>
      <c r="AE132" s="35">
        <f>Main!R127*Mask!T$7</f>
        <v>0</v>
      </c>
      <c r="AF132" s="35">
        <f>Main!S127*Mask!U$7</f>
        <v>0</v>
      </c>
      <c r="AG132" s="35">
        <f>Main!T127*Mask!V$7</f>
        <v>0</v>
      </c>
      <c r="AH132" s="35">
        <f>Main!U127*Mask!W$7</f>
        <v>0</v>
      </c>
      <c r="AI132" s="35">
        <f>Main!V127*Mask!X$7</f>
        <v>0</v>
      </c>
      <c r="AJ132" s="35">
        <f>Main!W127*Mask!Y$7</f>
        <v>0</v>
      </c>
      <c r="AK132" s="35">
        <f>Main!X127*Mask!Z$7</f>
        <v>0</v>
      </c>
      <c r="AL132" s="35">
        <f>Main!Y127*Mask!AA$7</f>
        <v>0</v>
      </c>
      <c r="AM132" s="35">
        <f>Main!Z127*Mask!AB$7</f>
        <v>0</v>
      </c>
      <c r="AN132" s="35"/>
      <c r="AO132" s="35">
        <f>IF(OR($A$1&lt;=Main!AA$4,ISBLANK($N132)),0,Main!AA127)</f>
        <v>0</v>
      </c>
      <c r="AP132" s="35">
        <f>IF(OR($A$1&lt;=Main!AB$4,ISBLANK($N132)),0,Main!AB127)</f>
        <v>0</v>
      </c>
      <c r="AQ132" s="35">
        <f>IF(OR($A$1&lt;=Main!AC$4,ISBLANK($N132)),0,Main!AC127)</f>
        <v>0</v>
      </c>
      <c r="AR132" s="35">
        <f>IF(OR($A$1&lt;=Main!AD$4,ISBLANK($N132)),0,Main!AD127)</f>
        <v>0</v>
      </c>
      <c r="AS132" s="35">
        <f>IF(OR($A$1&lt;=Main!AE$4,ISBLANK($N132)),0,Main!AE127)</f>
        <v>0</v>
      </c>
      <c r="AT132" s="35">
        <f>IF(OR($A$1&lt;=Main!AF$4,ISBLANK($N132)),0,Main!AF127)</f>
        <v>0</v>
      </c>
      <c r="AU132" s="35">
        <f>IF(OR($A$1&lt;=Main!AG$4,ISBLANK($N132)),0,Main!AG127)</f>
        <v>0</v>
      </c>
      <c r="AV132" s="35">
        <f>IF(OR($A$1&lt;=Main!AH$4,ISBLANK($N132)),0,Main!AH127)</f>
        <v>0</v>
      </c>
      <c r="AW132" s="35">
        <f>IF(OR($A$1&lt;=Main!AI$4,ISBLANK($N132)),0,Main!AI127)</f>
        <v>0</v>
      </c>
      <c r="AX132" s="35">
        <f>IF(OR($A$1&lt;=Main!AJ$4,ISBLANK($N132)),0,Main!AJ127)</f>
        <v>0</v>
      </c>
      <c r="AY132" s="35">
        <f>IF(OR($A$1&lt;=Main!AK$4,ISBLANK($N132)),0,Main!AK127)</f>
        <v>0</v>
      </c>
      <c r="AZ132" s="35">
        <f>IF(OR($A$1&lt;=Main!AL$4,ISBLANK($N132)),0,Main!AL127)</f>
        <v>0</v>
      </c>
      <c r="BA132" s="35">
        <f>IF(OR($A$1&lt;=Main!AM$4,ISBLANK($N132)),0,Main!AM127)</f>
        <v>0</v>
      </c>
      <c r="BB132" s="35">
        <f>IF(OR($A$1&lt;=Main!AN$4,ISBLANK($N132)),0,Main!AN127)</f>
        <v>0</v>
      </c>
      <c r="BC132" s="35">
        <f>IF(OR($A$1&lt;=Main!AO$4,ISBLANK($N132)),0,Main!AO127)</f>
        <v>0</v>
      </c>
      <c r="BD132" s="35">
        <f>IF(OR($A$1&lt;=Main!AP$4,ISBLANK($N132)),0,Main!AP127)</f>
        <v>0</v>
      </c>
      <c r="BE132" s="35">
        <f>IF(OR($A$1&lt;=Main!AQ$4,ISBLANK($N132)),0,Main!AQ127)</f>
        <v>0</v>
      </c>
      <c r="BF132" s="35">
        <f>IF(OR($A$1&lt;=Main!AR$4,ISBLANK($N132)),0,Main!AR127)</f>
        <v>0</v>
      </c>
      <c r="BG132" s="35">
        <f>IF(OR($A$1&lt;=Main!AS$4,ISBLANK($N132)),0,Main!AS127)</f>
        <v>0</v>
      </c>
      <c r="BH132" s="35">
        <f>IF(OR($A$1&lt;=Main!AT$4,ISBLANK($N132)),0,Main!AT127)</f>
        <v>0</v>
      </c>
      <c r="BI132" s="35">
        <f>IF(OR($A$1&lt;=Main!AU$4,ISBLANK($N132)),0,Main!AU127)</f>
        <v>0</v>
      </c>
      <c r="BJ132" s="35">
        <f>IF(OR($A$1&lt;=Main!AV$4,ISBLANK($N132)),0,Main!AV127)</f>
        <v>0</v>
      </c>
    </row>
    <row r="133" spans="13:62">
      <c r="M133" s="6" t="str">
        <f>Main!$A128&amp;Main!$B128</f>
        <v/>
      </c>
      <c r="N133" s="6" t="str">
        <f>Main!$A128&amp;Main!$B128</f>
        <v/>
      </c>
      <c r="O133" s="145">
        <f t="shared" si="7"/>
        <v>0</v>
      </c>
      <c r="P133" s="150">
        <f t="shared" si="8"/>
        <v>33</v>
      </c>
      <c r="Q133" s="150" t="str">
        <f ca="1">IF(Main!$AY128&lt;&gt;"#",$P133-Main!$AY128,"#")</f>
        <v>#</v>
      </c>
      <c r="R133" s="35">
        <f>Main!E128*Mask!G$7</f>
        <v>0</v>
      </c>
      <c r="S133" s="35">
        <f>Main!F128*Mask!H$7</f>
        <v>0</v>
      </c>
      <c r="T133" s="35">
        <f>Main!G128*Mask!I$7</f>
        <v>0</v>
      </c>
      <c r="U133" s="35">
        <f>Main!H128*Mask!J$7</f>
        <v>0</v>
      </c>
      <c r="V133" s="35">
        <f>Main!I128*Mask!K$7</f>
        <v>0</v>
      </c>
      <c r="W133" s="35">
        <f>Main!J128*Mask!L$7</f>
        <v>0</v>
      </c>
      <c r="X133" s="35">
        <f>Main!K128*Mask!M$7</f>
        <v>0</v>
      </c>
      <c r="Y133" s="35">
        <f>Main!L128*Mask!N$7</f>
        <v>0</v>
      </c>
      <c r="Z133" s="35">
        <f>Main!M128*Mask!O$7</f>
        <v>0</v>
      </c>
      <c r="AA133" s="35">
        <f>Main!N128*Mask!P$7</f>
        <v>0</v>
      </c>
      <c r="AB133" s="35">
        <f>Main!O128*Mask!Q$7</f>
        <v>0</v>
      </c>
      <c r="AC133" s="35">
        <f>Main!P128*Mask!R$7</f>
        <v>0</v>
      </c>
      <c r="AD133" s="35">
        <f>Main!Q128*Mask!S$7</f>
        <v>0</v>
      </c>
      <c r="AE133" s="35">
        <f>Main!R128*Mask!T$7</f>
        <v>0</v>
      </c>
      <c r="AF133" s="35">
        <f>Main!S128*Mask!U$7</f>
        <v>0</v>
      </c>
      <c r="AG133" s="35">
        <f>Main!T128*Mask!V$7</f>
        <v>0</v>
      </c>
      <c r="AH133" s="35">
        <f>Main!U128*Mask!W$7</f>
        <v>0</v>
      </c>
      <c r="AI133" s="35">
        <f>Main!V128*Mask!X$7</f>
        <v>0</v>
      </c>
      <c r="AJ133" s="35">
        <f>Main!W128*Mask!Y$7</f>
        <v>0</v>
      </c>
      <c r="AK133" s="35">
        <f>Main!X128*Mask!Z$7</f>
        <v>0</v>
      </c>
      <c r="AL133" s="35">
        <f>Main!Y128*Mask!AA$7</f>
        <v>0</v>
      </c>
      <c r="AM133" s="35">
        <f>Main!Z128*Mask!AB$7</f>
        <v>0</v>
      </c>
      <c r="AN133" s="35"/>
      <c r="AO133" s="35">
        <f>IF(OR($A$1&lt;=Main!AA$4,ISBLANK($N133)),0,Main!AA128)</f>
        <v>0</v>
      </c>
      <c r="AP133" s="35">
        <f>IF(OR($A$1&lt;=Main!AB$4,ISBLANK($N133)),0,Main!AB128)</f>
        <v>0</v>
      </c>
      <c r="AQ133" s="35">
        <f>IF(OR($A$1&lt;=Main!AC$4,ISBLANK($N133)),0,Main!AC128)</f>
        <v>0</v>
      </c>
      <c r="AR133" s="35">
        <f>IF(OR($A$1&lt;=Main!AD$4,ISBLANK($N133)),0,Main!AD128)</f>
        <v>0</v>
      </c>
      <c r="AS133" s="35">
        <f>IF(OR($A$1&lt;=Main!AE$4,ISBLANK($N133)),0,Main!AE128)</f>
        <v>0</v>
      </c>
      <c r="AT133" s="35">
        <f>IF(OR($A$1&lt;=Main!AF$4,ISBLANK($N133)),0,Main!AF128)</f>
        <v>0</v>
      </c>
      <c r="AU133" s="35">
        <f>IF(OR($A$1&lt;=Main!AG$4,ISBLANK($N133)),0,Main!AG128)</f>
        <v>0</v>
      </c>
      <c r="AV133" s="35">
        <f>IF(OR($A$1&lt;=Main!AH$4,ISBLANK($N133)),0,Main!AH128)</f>
        <v>0</v>
      </c>
      <c r="AW133" s="35">
        <f>IF(OR($A$1&lt;=Main!AI$4,ISBLANK($N133)),0,Main!AI128)</f>
        <v>0</v>
      </c>
      <c r="AX133" s="35">
        <f>IF(OR($A$1&lt;=Main!AJ$4,ISBLANK($N133)),0,Main!AJ128)</f>
        <v>0</v>
      </c>
      <c r="AY133" s="35">
        <f>IF(OR($A$1&lt;=Main!AK$4,ISBLANK($N133)),0,Main!AK128)</f>
        <v>0</v>
      </c>
      <c r="AZ133" s="35">
        <f>IF(OR($A$1&lt;=Main!AL$4,ISBLANK($N133)),0,Main!AL128)</f>
        <v>0</v>
      </c>
      <c r="BA133" s="35">
        <f>IF(OR($A$1&lt;=Main!AM$4,ISBLANK($N133)),0,Main!AM128)</f>
        <v>0</v>
      </c>
      <c r="BB133" s="35">
        <f>IF(OR($A$1&lt;=Main!AN$4,ISBLANK($N133)),0,Main!AN128)</f>
        <v>0</v>
      </c>
      <c r="BC133" s="35">
        <f>IF(OR($A$1&lt;=Main!AO$4,ISBLANK($N133)),0,Main!AO128)</f>
        <v>0</v>
      </c>
      <c r="BD133" s="35">
        <f>IF(OR($A$1&lt;=Main!AP$4,ISBLANK($N133)),0,Main!AP128)</f>
        <v>0</v>
      </c>
      <c r="BE133" s="35">
        <f>IF(OR($A$1&lt;=Main!AQ$4,ISBLANK($N133)),0,Main!AQ128)</f>
        <v>0</v>
      </c>
      <c r="BF133" s="35">
        <f>IF(OR($A$1&lt;=Main!AR$4,ISBLANK($N133)),0,Main!AR128)</f>
        <v>0</v>
      </c>
      <c r="BG133" s="35">
        <f>IF(OR($A$1&lt;=Main!AS$4,ISBLANK($N133)),0,Main!AS128)</f>
        <v>0</v>
      </c>
      <c r="BH133" s="35">
        <f>IF(OR($A$1&lt;=Main!AT$4,ISBLANK($N133)),0,Main!AT128)</f>
        <v>0</v>
      </c>
      <c r="BI133" s="35">
        <f>IF(OR($A$1&lt;=Main!AU$4,ISBLANK($N133)),0,Main!AU128)</f>
        <v>0</v>
      </c>
      <c r="BJ133" s="35">
        <f>IF(OR($A$1&lt;=Main!AV$4,ISBLANK($N133)),0,Main!AV128)</f>
        <v>0</v>
      </c>
    </row>
    <row r="134" spans="13:62">
      <c r="M134" s="6" t="str">
        <f>Main!$A129&amp;Main!$B129</f>
        <v/>
      </c>
      <c r="N134" s="6" t="str">
        <f>Main!$A129&amp;Main!$B129</f>
        <v/>
      </c>
      <c r="O134" s="145">
        <f t="shared" si="7"/>
        <v>0</v>
      </c>
      <c r="P134" s="150">
        <f t="shared" si="8"/>
        <v>33</v>
      </c>
      <c r="Q134" s="150" t="str">
        <f ca="1">IF(Main!$AY129&lt;&gt;"#",$P134-Main!$AY129,"#")</f>
        <v>#</v>
      </c>
      <c r="R134" s="35">
        <f>Main!E129*Mask!G$7</f>
        <v>0</v>
      </c>
      <c r="S134" s="35">
        <f>Main!F129*Mask!H$7</f>
        <v>0</v>
      </c>
      <c r="T134" s="35">
        <f>Main!G129*Mask!I$7</f>
        <v>0</v>
      </c>
      <c r="U134" s="35">
        <f>Main!H129*Mask!J$7</f>
        <v>0</v>
      </c>
      <c r="V134" s="35">
        <f>Main!I129*Mask!K$7</f>
        <v>0</v>
      </c>
      <c r="W134" s="35">
        <f>Main!J129*Mask!L$7</f>
        <v>0</v>
      </c>
      <c r="X134" s="35">
        <f>Main!K129*Mask!M$7</f>
        <v>0</v>
      </c>
      <c r="Y134" s="35">
        <f>Main!L129*Mask!N$7</f>
        <v>0</v>
      </c>
      <c r="Z134" s="35">
        <f>Main!M129*Mask!O$7</f>
        <v>0</v>
      </c>
      <c r="AA134" s="35">
        <f>Main!N129*Mask!P$7</f>
        <v>0</v>
      </c>
      <c r="AB134" s="35">
        <f>Main!O129*Mask!Q$7</f>
        <v>0</v>
      </c>
      <c r="AC134" s="35">
        <f>Main!P129*Mask!R$7</f>
        <v>0</v>
      </c>
      <c r="AD134" s="35">
        <f>Main!Q129*Mask!S$7</f>
        <v>0</v>
      </c>
      <c r="AE134" s="35">
        <f>Main!R129*Mask!T$7</f>
        <v>0</v>
      </c>
      <c r="AF134" s="35">
        <f>Main!S129*Mask!U$7</f>
        <v>0</v>
      </c>
      <c r="AG134" s="35">
        <f>Main!T129*Mask!V$7</f>
        <v>0</v>
      </c>
      <c r="AH134" s="35">
        <f>Main!U129*Mask!W$7</f>
        <v>0</v>
      </c>
      <c r="AI134" s="35">
        <f>Main!V129*Mask!X$7</f>
        <v>0</v>
      </c>
      <c r="AJ134" s="35">
        <f>Main!W129*Mask!Y$7</f>
        <v>0</v>
      </c>
      <c r="AK134" s="35">
        <f>Main!X129*Mask!Z$7</f>
        <v>0</v>
      </c>
      <c r="AL134" s="35">
        <f>Main!Y129*Mask!AA$7</f>
        <v>0</v>
      </c>
      <c r="AM134" s="35">
        <f>Main!Z129*Mask!AB$7</f>
        <v>0</v>
      </c>
      <c r="AN134" s="35"/>
      <c r="AO134" s="35">
        <f>IF(OR($A$1&lt;=Main!AA$4,ISBLANK($N134)),0,Main!AA129)</f>
        <v>0</v>
      </c>
      <c r="AP134" s="35">
        <f>IF(OR($A$1&lt;=Main!AB$4,ISBLANK($N134)),0,Main!AB129)</f>
        <v>0</v>
      </c>
      <c r="AQ134" s="35">
        <f>IF(OR($A$1&lt;=Main!AC$4,ISBLANK($N134)),0,Main!AC129)</f>
        <v>0</v>
      </c>
      <c r="AR134" s="35">
        <f>IF(OR($A$1&lt;=Main!AD$4,ISBLANK($N134)),0,Main!AD129)</f>
        <v>0</v>
      </c>
      <c r="AS134" s="35">
        <f>IF(OR($A$1&lt;=Main!AE$4,ISBLANK($N134)),0,Main!AE129)</f>
        <v>0</v>
      </c>
      <c r="AT134" s="35">
        <f>IF(OR($A$1&lt;=Main!AF$4,ISBLANK($N134)),0,Main!AF129)</f>
        <v>0</v>
      </c>
      <c r="AU134" s="35">
        <f>IF(OR($A$1&lt;=Main!AG$4,ISBLANK($N134)),0,Main!AG129)</f>
        <v>0</v>
      </c>
      <c r="AV134" s="35">
        <f>IF(OR($A$1&lt;=Main!AH$4,ISBLANK($N134)),0,Main!AH129)</f>
        <v>0</v>
      </c>
      <c r="AW134" s="35">
        <f>IF(OR($A$1&lt;=Main!AI$4,ISBLANK($N134)),0,Main!AI129)</f>
        <v>0</v>
      </c>
      <c r="AX134" s="35">
        <f>IF(OR($A$1&lt;=Main!AJ$4,ISBLANK($N134)),0,Main!AJ129)</f>
        <v>0</v>
      </c>
      <c r="AY134" s="35">
        <f>IF(OR($A$1&lt;=Main!AK$4,ISBLANK($N134)),0,Main!AK129)</f>
        <v>0</v>
      </c>
      <c r="AZ134" s="35">
        <f>IF(OR($A$1&lt;=Main!AL$4,ISBLANK($N134)),0,Main!AL129)</f>
        <v>0</v>
      </c>
      <c r="BA134" s="35">
        <f>IF(OR($A$1&lt;=Main!AM$4,ISBLANK($N134)),0,Main!AM129)</f>
        <v>0</v>
      </c>
      <c r="BB134" s="35">
        <f>IF(OR($A$1&lt;=Main!AN$4,ISBLANK($N134)),0,Main!AN129)</f>
        <v>0</v>
      </c>
      <c r="BC134" s="35">
        <f>IF(OR($A$1&lt;=Main!AO$4,ISBLANK($N134)),0,Main!AO129)</f>
        <v>0</v>
      </c>
      <c r="BD134" s="35">
        <f>IF(OR($A$1&lt;=Main!AP$4,ISBLANK($N134)),0,Main!AP129)</f>
        <v>0</v>
      </c>
      <c r="BE134" s="35">
        <f>IF(OR($A$1&lt;=Main!AQ$4,ISBLANK($N134)),0,Main!AQ129)</f>
        <v>0</v>
      </c>
      <c r="BF134" s="35">
        <f>IF(OR($A$1&lt;=Main!AR$4,ISBLANK($N134)),0,Main!AR129)</f>
        <v>0</v>
      </c>
      <c r="BG134" s="35">
        <f>IF(OR($A$1&lt;=Main!AS$4,ISBLANK($N134)),0,Main!AS129)</f>
        <v>0</v>
      </c>
      <c r="BH134" s="35">
        <f>IF(OR($A$1&lt;=Main!AT$4,ISBLANK($N134)),0,Main!AT129)</f>
        <v>0</v>
      </c>
      <c r="BI134" s="35">
        <f>IF(OR($A$1&lt;=Main!AU$4,ISBLANK($N134)),0,Main!AU129)</f>
        <v>0</v>
      </c>
      <c r="BJ134" s="35">
        <f>IF(OR($A$1&lt;=Main!AV$4,ISBLANK($N134)),0,Main!AV129)</f>
        <v>0</v>
      </c>
    </row>
    <row r="135" spans="13:62">
      <c r="M135" s="6" t="str">
        <f>Main!$A130&amp;Main!$B130</f>
        <v/>
      </c>
      <c r="N135" s="6" t="str">
        <f>Main!$A130&amp;Main!$B130</f>
        <v/>
      </c>
      <c r="O135" s="145">
        <f t="shared" si="7"/>
        <v>0</v>
      </c>
      <c r="P135" s="150">
        <f t="shared" si="8"/>
        <v>33</v>
      </c>
      <c r="Q135" s="150" t="str">
        <f ca="1">IF(Main!$AY130&lt;&gt;"#",$P135-Main!$AY130,"#")</f>
        <v>#</v>
      </c>
      <c r="R135" s="35">
        <f>Main!E130*Mask!G$7</f>
        <v>0</v>
      </c>
      <c r="S135" s="35">
        <f>Main!F130*Mask!H$7</f>
        <v>0</v>
      </c>
      <c r="T135" s="35">
        <f>Main!G130*Mask!I$7</f>
        <v>0</v>
      </c>
      <c r="U135" s="35">
        <f>Main!H130*Mask!J$7</f>
        <v>0</v>
      </c>
      <c r="V135" s="35">
        <f>Main!I130*Mask!K$7</f>
        <v>0</v>
      </c>
      <c r="W135" s="35">
        <f>Main!J130*Mask!L$7</f>
        <v>0</v>
      </c>
      <c r="X135" s="35">
        <f>Main!K130*Mask!M$7</f>
        <v>0</v>
      </c>
      <c r="Y135" s="35">
        <f>Main!L130*Mask!N$7</f>
        <v>0</v>
      </c>
      <c r="Z135" s="35">
        <f>Main!M130*Mask!O$7</f>
        <v>0</v>
      </c>
      <c r="AA135" s="35">
        <f>Main!N130*Mask!P$7</f>
        <v>0</v>
      </c>
      <c r="AB135" s="35">
        <f>Main!O130*Mask!Q$7</f>
        <v>0</v>
      </c>
      <c r="AC135" s="35">
        <f>Main!P130*Mask!R$7</f>
        <v>0</v>
      </c>
      <c r="AD135" s="35">
        <f>Main!Q130*Mask!S$7</f>
        <v>0</v>
      </c>
      <c r="AE135" s="35">
        <f>Main!R130*Mask!T$7</f>
        <v>0</v>
      </c>
      <c r="AF135" s="35">
        <f>Main!S130*Mask!U$7</f>
        <v>0</v>
      </c>
      <c r="AG135" s="35">
        <f>Main!T130*Mask!V$7</f>
        <v>0</v>
      </c>
      <c r="AH135" s="35">
        <f>Main!U130*Mask!W$7</f>
        <v>0</v>
      </c>
      <c r="AI135" s="35">
        <f>Main!V130*Mask!X$7</f>
        <v>0</v>
      </c>
      <c r="AJ135" s="35">
        <f>Main!W130*Mask!Y$7</f>
        <v>0</v>
      </c>
      <c r="AK135" s="35">
        <f>Main!X130*Mask!Z$7</f>
        <v>0</v>
      </c>
      <c r="AL135" s="35">
        <f>Main!Y130*Mask!AA$7</f>
        <v>0</v>
      </c>
      <c r="AM135" s="35">
        <f>Main!Z130*Mask!AB$7</f>
        <v>0</v>
      </c>
      <c r="AN135" s="35"/>
      <c r="AO135" s="35">
        <f>IF(OR($A$1&lt;=Main!AA$4,ISBLANK($N135)),0,Main!AA130)</f>
        <v>0</v>
      </c>
      <c r="AP135" s="35">
        <f>IF(OR($A$1&lt;=Main!AB$4,ISBLANK($N135)),0,Main!AB130)</f>
        <v>0</v>
      </c>
      <c r="AQ135" s="35">
        <f>IF(OR($A$1&lt;=Main!AC$4,ISBLANK($N135)),0,Main!AC130)</f>
        <v>0</v>
      </c>
      <c r="AR135" s="35">
        <f>IF(OR($A$1&lt;=Main!AD$4,ISBLANK($N135)),0,Main!AD130)</f>
        <v>0</v>
      </c>
      <c r="AS135" s="35">
        <f>IF(OR($A$1&lt;=Main!AE$4,ISBLANK($N135)),0,Main!AE130)</f>
        <v>0</v>
      </c>
      <c r="AT135" s="35">
        <f>IF(OR($A$1&lt;=Main!AF$4,ISBLANK($N135)),0,Main!AF130)</f>
        <v>0</v>
      </c>
      <c r="AU135" s="35">
        <f>IF(OR($A$1&lt;=Main!AG$4,ISBLANK($N135)),0,Main!AG130)</f>
        <v>0</v>
      </c>
      <c r="AV135" s="35">
        <f>IF(OR($A$1&lt;=Main!AH$4,ISBLANK($N135)),0,Main!AH130)</f>
        <v>0</v>
      </c>
      <c r="AW135" s="35">
        <f>IF(OR($A$1&lt;=Main!AI$4,ISBLANK($N135)),0,Main!AI130)</f>
        <v>0</v>
      </c>
      <c r="AX135" s="35">
        <f>IF(OR($A$1&lt;=Main!AJ$4,ISBLANK($N135)),0,Main!AJ130)</f>
        <v>0</v>
      </c>
      <c r="AY135" s="35">
        <f>IF(OR($A$1&lt;=Main!AK$4,ISBLANK($N135)),0,Main!AK130)</f>
        <v>0</v>
      </c>
      <c r="AZ135" s="35">
        <f>IF(OR($A$1&lt;=Main!AL$4,ISBLANK($N135)),0,Main!AL130)</f>
        <v>0</v>
      </c>
      <c r="BA135" s="35">
        <f>IF(OR($A$1&lt;=Main!AM$4,ISBLANK($N135)),0,Main!AM130)</f>
        <v>0</v>
      </c>
      <c r="BB135" s="35">
        <f>IF(OR($A$1&lt;=Main!AN$4,ISBLANK($N135)),0,Main!AN130)</f>
        <v>0</v>
      </c>
      <c r="BC135" s="35">
        <f>IF(OR($A$1&lt;=Main!AO$4,ISBLANK($N135)),0,Main!AO130)</f>
        <v>0</v>
      </c>
      <c r="BD135" s="35">
        <f>IF(OR($A$1&lt;=Main!AP$4,ISBLANK($N135)),0,Main!AP130)</f>
        <v>0</v>
      </c>
      <c r="BE135" s="35">
        <f>IF(OR($A$1&lt;=Main!AQ$4,ISBLANK($N135)),0,Main!AQ130)</f>
        <v>0</v>
      </c>
      <c r="BF135" s="35">
        <f>IF(OR($A$1&lt;=Main!AR$4,ISBLANK($N135)),0,Main!AR130)</f>
        <v>0</v>
      </c>
      <c r="BG135" s="35">
        <f>IF(OR($A$1&lt;=Main!AS$4,ISBLANK($N135)),0,Main!AS130)</f>
        <v>0</v>
      </c>
      <c r="BH135" s="35">
        <f>IF(OR($A$1&lt;=Main!AT$4,ISBLANK($N135)),0,Main!AT130)</f>
        <v>0</v>
      </c>
      <c r="BI135" s="35">
        <f>IF(OR($A$1&lt;=Main!AU$4,ISBLANK($N135)),0,Main!AU130)</f>
        <v>0</v>
      </c>
      <c r="BJ135" s="35">
        <f>IF(OR($A$1&lt;=Main!AV$4,ISBLANK($N135)),0,Main!AV130)</f>
        <v>0</v>
      </c>
    </row>
    <row r="136" spans="13:62">
      <c r="M136" s="6" t="str">
        <f>Main!$A131&amp;Main!$B131</f>
        <v/>
      </c>
      <c r="N136" s="6" t="str">
        <f>Main!$A131&amp;Main!$B131</f>
        <v/>
      </c>
      <c r="O136" s="145">
        <f t="shared" si="7"/>
        <v>0</v>
      </c>
      <c r="P136" s="150">
        <f t="shared" si="8"/>
        <v>33</v>
      </c>
      <c r="Q136" s="150" t="str">
        <f ca="1">IF(Main!$AY131&lt;&gt;"#",$P136-Main!$AY131,"#")</f>
        <v>#</v>
      </c>
      <c r="R136" s="35">
        <f>Main!E131*Mask!G$7</f>
        <v>0</v>
      </c>
      <c r="S136" s="35">
        <f>Main!F131*Mask!H$7</f>
        <v>0</v>
      </c>
      <c r="T136" s="35">
        <f>Main!G131*Mask!I$7</f>
        <v>0</v>
      </c>
      <c r="U136" s="35">
        <f>Main!H131*Mask!J$7</f>
        <v>0</v>
      </c>
      <c r="V136" s="35">
        <f>Main!I131*Mask!K$7</f>
        <v>0</v>
      </c>
      <c r="W136" s="35">
        <f>Main!J131*Mask!L$7</f>
        <v>0</v>
      </c>
      <c r="X136" s="35">
        <f>Main!K131*Mask!M$7</f>
        <v>0</v>
      </c>
      <c r="Y136" s="35">
        <f>Main!L131*Mask!N$7</f>
        <v>0</v>
      </c>
      <c r="Z136" s="35">
        <f>Main!M131*Mask!O$7</f>
        <v>0</v>
      </c>
      <c r="AA136" s="35">
        <f>Main!N131*Mask!P$7</f>
        <v>0</v>
      </c>
      <c r="AB136" s="35">
        <f>Main!O131*Mask!Q$7</f>
        <v>0</v>
      </c>
      <c r="AC136" s="35">
        <f>Main!P131*Mask!R$7</f>
        <v>0</v>
      </c>
      <c r="AD136" s="35">
        <f>Main!Q131*Mask!S$7</f>
        <v>0</v>
      </c>
      <c r="AE136" s="35">
        <f>Main!R131*Mask!T$7</f>
        <v>0</v>
      </c>
      <c r="AF136" s="35">
        <f>Main!S131*Mask!U$7</f>
        <v>0</v>
      </c>
      <c r="AG136" s="35">
        <f>Main!T131*Mask!V$7</f>
        <v>0</v>
      </c>
      <c r="AH136" s="35">
        <f>Main!U131*Mask!W$7</f>
        <v>0</v>
      </c>
      <c r="AI136" s="35">
        <f>Main!V131*Mask!X$7</f>
        <v>0</v>
      </c>
      <c r="AJ136" s="35">
        <f>Main!W131*Mask!Y$7</f>
        <v>0</v>
      </c>
      <c r="AK136" s="35">
        <f>Main!X131*Mask!Z$7</f>
        <v>0</v>
      </c>
      <c r="AL136" s="35">
        <f>Main!Y131*Mask!AA$7</f>
        <v>0</v>
      </c>
      <c r="AM136" s="35">
        <f>Main!Z131*Mask!AB$7</f>
        <v>0</v>
      </c>
      <c r="AN136" s="35"/>
      <c r="AO136" s="35">
        <f>IF(OR($A$1&lt;=Main!AA$4,ISBLANK($N136)),0,Main!AA131)</f>
        <v>0</v>
      </c>
      <c r="AP136" s="35">
        <f>IF(OR($A$1&lt;=Main!AB$4,ISBLANK($N136)),0,Main!AB131)</f>
        <v>0</v>
      </c>
      <c r="AQ136" s="35">
        <f>IF(OR($A$1&lt;=Main!AC$4,ISBLANK($N136)),0,Main!AC131)</f>
        <v>0</v>
      </c>
      <c r="AR136" s="35">
        <f>IF(OR($A$1&lt;=Main!AD$4,ISBLANK($N136)),0,Main!AD131)</f>
        <v>0</v>
      </c>
      <c r="AS136" s="35">
        <f>IF(OR($A$1&lt;=Main!AE$4,ISBLANK($N136)),0,Main!AE131)</f>
        <v>0</v>
      </c>
      <c r="AT136" s="35">
        <f>IF(OR($A$1&lt;=Main!AF$4,ISBLANK($N136)),0,Main!AF131)</f>
        <v>0</v>
      </c>
      <c r="AU136" s="35">
        <f>IF(OR($A$1&lt;=Main!AG$4,ISBLANK($N136)),0,Main!AG131)</f>
        <v>0</v>
      </c>
      <c r="AV136" s="35">
        <f>IF(OR($A$1&lt;=Main!AH$4,ISBLANK($N136)),0,Main!AH131)</f>
        <v>0</v>
      </c>
      <c r="AW136" s="35">
        <f>IF(OR($A$1&lt;=Main!AI$4,ISBLANK($N136)),0,Main!AI131)</f>
        <v>0</v>
      </c>
      <c r="AX136" s="35">
        <f>IF(OR($A$1&lt;=Main!AJ$4,ISBLANK($N136)),0,Main!AJ131)</f>
        <v>0</v>
      </c>
      <c r="AY136" s="35">
        <f>IF(OR($A$1&lt;=Main!AK$4,ISBLANK($N136)),0,Main!AK131)</f>
        <v>0</v>
      </c>
      <c r="AZ136" s="35">
        <f>IF(OR($A$1&lt;=Main!AL$4,ISBLANK($N136)),0,Main!AL131)</f>
        <v>0</v>
      </c>
      <c r="BA136" s="35">
        <f>IF(OR($A$1&lt;=Main!AM$4,ISBLANK($N136)),0,Main!AM131)</f>
        <v>0</v>
      </c>
      <c r="BB136" s="35">
        <f>IF(OR($A$1&lt;=Main!AN$4,ISBLANK($N136)),0,Main!AN131)</f>
        <v>0</v>
      </c>
      <c r="BC136" s="35">
        <f>IF(OR($A$1&lt;=Main!AO$4,ISBLANK($N136)),0,Main!AO131)</f>
        <v>0</v>
      </c>
      <c r="BD136" s="35">
        <f>IF(OR($A$1&lt;=Main!AP$4,ISBLANK($N136)),0,Main!AP131)</f>
        <v>0</v>
      </c>
      <c r="BE136" s="35">
        <f>IF(OR($A$1&lt;=Main!AQ$4,ISBLANK($N136)),0,Main!AQ131)</f>
        <v>0</v>
      </c>
      <c r="BF136" s="35">
        <f>IF(OR($A$1&lt;=Main!AR$4,ISBLANK($N136)),0,Main!AR131)</f>
        <v>0</v>
      </c>
      <c r="BG136" s="35">
        <f>IF(OR($A$1&lt;=Main!AS$4,ISBLANK($N136)),0,Main!AS131)</f>
        <v>0</v>
      </c>
      <c r="BH136" s="35">
        <f>IF(OR($A$1&lt;=Main!AT$4,ISBLANK($N136)),0,Main!AT131)</f>
        <v>0</v>
      </c>
      <c r="BI136" s="35">
        <f>IF(OR($A$1&lt;=Main!AU$4,ISBLANK($N136)),0,Main!AU131)</f>
        <v>0</v>
      </c>
      <c r="BJ136" s="35">
        <f>IF(OR($A$1&lt;=Main!AV$4,ISBLANK($N136)),0,Main!AV131)</f>
        <v>0</v>
      </c>
    </row>
    <row r="137" spans="13:62">
      <c r="M137" s="6" t="str">
        <f>Main!$A132&amp;Main!$B132</f>
        <v/>
      </c>
      <c r="N137" s="6" t="str">
        <f>Main!$A132&amp;Main!$B132</f>
        <v/>
      </c>
      <c r="O137" s="145">
        <f t="shared" si="7"/>
        <v>0</v>
      </c>
      <c r="P137" s="150">
        <f t="shared" si="8"/>
        <v>33</v>
      </c>
      <c r="Q137" s="150" t="str">
        <f ca="1">IF(Main!$AY132&lt;&gt;"#",$P137-Main!$AY132,"#")</f>
        <v>#</v>
      </c>
      <c r="R137" s="35">
        <f>Main!E132*Mask!G$7</f>
        <v>0</v>
      </c>
      <c r="S137" s="35">
        <f>Main!F132*Mask!H$7</f>
        <v>0</v>
      </c>
      <c r="T137" s="35">
        <f>Main!G132*Mask!I$7</f>
        <v>0</v>
      </c>
      <c r="U137" s="35">
        <f>Main!H132*Mask!J$7</f>
        <v>0</v>
      </c>
      <c r="V137" s="35">
        <f>Main!I132*Mask!K$7</f>
        <v>0</v>
      </c>
      <c r="W137" s="35">
        <f>Main!J132*Mask!L$7</f>
        <v>0</v>
      </c>
      <c r="X137" s="35">
        <f>Main!K132*Mask!M$7</f>
        <v>0</v>
      </c>
      <c r="Y137" s="35">
        <f>Main!L132*Mask!N$7</f>
        <v>0</v>
      </c>
      <c r="Z137" s="35">
        <f>Main!M132*Mask!O$7</f>
        <v>0</v>
      </c>
      <c r="AA137" s="35">
        <f>Main!N132*Mask!P$7</f>
        <v>0</v>
      </c>
      <c r="AB137" s="35">
        <f>Main!O132*Mask!Q$7</f>
        <v>0</v>
      </c>
      <c r="AC137" s="35">
        <f>Main!P132*Mask!R$7</f>
        <v>0</v>
      </c>
      <c r="AD137" s="35">
        <f>Main!Q132*Mask!S$7</f>
        <v>0</v>
      </c>
      <c r="AE137" s="35">
        <f>Main!R132*Mask!T$7</f>
        <v>0</v>
      </c>
      <c r="AF137" s="35">
        <f>Main!S132*Mask!U$7</f>
        <v>0</v>
      </c>
      <c r="AG137" s="35">
        <f>Main!T132*Mask!V$7</f>
        <v>0</v>
      </c>
      <c r="AH137" s="35">
        <f>Main!U132*Mask!W$7</f>
        <v>0</v>
      </c>
      <c r="AI137" s="35">
        <f>Main!V132*Mask!X$7</f>
        <v>0</v>
      </c>
      <c r="AJ137" s="35">
        <f>Main!W132*Mask!Y$7</f>
        <v>0</v>
      </c>
      <c r="AK137" s="35">
        <f>Main!X132*Mask!Z$7</f>
        <v>0</v>
      </c>
      <c r="AL137" s="35">
        <f>Main!Y132*Mask!AA$7</f>
        <v>0</v>
      </c>
      <c r="AM137" s="35">
        <f>Main!Z132*Mask!AB$7</f>
        <v>0</v>
      </c>
      <c r="AN137" s="35"/>
      <c r="AO137" s="35">
        <f>IF(OR($A$1&lt;=Main!AA$4,ISBLANK($N137)),0,Main!AA132)</f>
        <v>0</v>
      </c>
      <c r="AP137" s="35">
        <f>IF(OR($A$1&lt;=Main!AB$4,ISBLANK($N137)),0,Main!AB132)</f>
        <v>0</v>
      </c>
      <c r="AQ137" s="35">
        <f>IF(OR($A$1&lt;=Main!AC$4,ISBLANK($N137)),0,Main!AC132)</f>
        <v>0</v>
      </c>
      <c r="AR137" s="35">
        <f>IF(OR($A$1&lt;=Main!AD$4,ISBLANK($N137)),0,Main!AD132)</f>
        <v>0</v>
      </c>
      <c r="AS137" s="35">
        <f>IF(OR($A$1&lt;=Main!AE$4,ISBLANK($N137)),0,Main!AE132)</f>
        <v>0</v>
      </c>
      <c r="AT137" s="35">
        <f>IF(OR($A$1&lt;=Main!AF$4,ISBLANK($N137)),0,Main!AF132)</f>
        <v>0</v>
      </c>
      <c r="AU137" s="35">
        <f>IF(OR($A$1&lt;=Main!AG$4,ISBLANK($N137)),0,Main!AG132)</f>
        <v>0</v>
      </c>
      <c r="AV137" s="35">
        <f>IF(OR($A$1&lt;=Main!AH$4,ISBLANK($N137)),0,Main!AH132)</f>
        <v>0</v>
      </c>
      <c r="AW137" s="35">
        <f>IF(OR($A$1&lt;=Main!AI$4,ISBLANK($N137)),0,Main!AI132)</f>
        <v>0</v>
      </c>
      <c r="AX137" s="35">
        <f>IF(OR($A$1&lt;=Main!AJ$4,ISBLANK($N137)),0,Main!AJ132)</f>
        <v>0</v>
      </c>
      <c r="AY137" s="35">
        <f>IF(OR($A$1&lt;=Main!AK$4,ISBLANK($N137)),0,Main!AK132)</f>
        <v>0</v>
      </c>
      <c r="AZ137" s="35">
        <f>IF(OR($A$1&lt;=Main!AL$4,ISBLANK($N137)),0,Main!AL132)</f>
        <v>0</v>
      </c>
      <c r="BA137" s="35">
        <f>IF(OR($A$1&lt;=Main!AM$4,ISBLANK($N137)),0,Main!AM132)</f>
        <v>0</v>
      </c>
      <c r="BB137" s="35">
        <f>IF(OR($A$1&lt;=Main!AN$4,ISBLANK($N137)),0,Main!AN132)</f>
        <v>0</v>
      </c>
      <c r="BC137" s="35">
        <f>IF(OR($A$1&lt;=Main!AO$4,ISBLANK($N137)),0,Main!AO132)</f>
        <v>0</v>
      </c>
      <c r="BD137" s="35">
        <f>IF(OR($A$1&lt;=Main!AP$4,ISBLANK($N137)),0,Main!AP132)</f>
        <v>0</v>
      </c>
      <c r="BE137" s="35">
        <f>IF(OR($A$1&lt;=Main!AQ$4,ISBLANK($N137)),0,Main!AQ132)</f>
        <v>0</v>
      </c>
      <c r="BF137" s="35">
        <f>IF(OR($A$1&lt;=Main!AR$4,ISBLANK($N137)),0,Main!AR132)</f>
        <v>0</v>
      </c>
      <c r="BG137" s="35">
        <f>IF(OR($A$1&lt;=Main!AS$4,ISBLANK($N137)),0,Main!AS132)</f>
        <v>0</v>
      </c>
      <c r="BH137" s="35">
        <f>IF(OR($A$1&lt;=Main!AT$4,ISBLANK($N137)),0,Main!AT132)</f>
        <v>0</v>
      </c>
      <c r="BI137" s="35">
        <f>IF(OR($A$1&lt;=Main!AU$4,ISBLANK($N137)),0,Main!AU132)</f>
        <v>0</v>
      </c>
      <c r="BJ137" s="35">
        <f>IF(OR($A$1&lt;=Main!AV$4,ISBLANK($N137)),0,Main!AV132)</f>
        <v>0</v>
      </c>
    </row>
    <row r="138" spans="13:62">
      <c r="M138" s="6" t="str">
        <f>Main!$A133&amp;Main!$B133</f>
        <v/>
      </c>
      <c r="N138" s="6" t="str">
        <f>Main!$A133&amp;Main!$B133</f>
        <v/>
      </c>
      <c r="O138" s="145">
        <f t="shared" si="7"/>
        <v>0</v>
      </c>
      <c r="P138" s="150">
        <f t="shared" si="8"/>
        <v>33</v>
      </c>
      <c r="Q138" s="150" t="str">
        <f ca="1">IF(Main!$AY133&lt;&gt;"#",$P138-Main!$AY133,"#")</f>
        <v>#</v>
      </c>
      <c r="R138" s="35">
        <f>Main!E133*Mask!G$7</f>
        <v>0</v>
      </c>
      <c r="S138" s="35">
        <f>Main!F133*Mask!H$7</f>
        <v>0</v>
      </c>
      <c r="T138" s="35">
        <f>Main!G133*Mask!I$7</f>
        <v>0</v>
      </c>
      <c r="U138" s="35">
        <f>Main!H133*Mask!J$7</f>
        <v>0</v>
      </c>
      <c r="V138" s="35">
        <f>Main!I133*Mask!K$7</f>
        <v>0</v>
      </c>
      <c r="W138" s="35">
        <f>Main!J133*Mask!L$7</f>
        <v>0</v>
      </c>
      <c r="X138" s="35">
        <f>Main!K133*Mask!M$7</f>
        <v>0</v>
      </c>
      <c r="Y138" s="35">
        <f>Main!L133*Mask!N$7</f>
        <v>0</v>
      </c>
      <c r="Z138" s="35">
        <f>Main!M133*Mask!O$7</f>
        <v>0</v>
      </c>
      <c r="AA138" s="35">
        <f>Main!N133*Mask!P$7</f>
        <v>0</v>
      </c>
      <c r="AB138" s="35">
        <f>Main!O133*Mask!Q$7</f>
        <v>0</v>
      </c>
      <c r="AC138" s="35">
        <f>Main!P133*Mask!R$7</f>
        <v>0</v>
      </c>
      <c r="AD138" s="35">
        <f>Main!Q133*Mask!S$7</f>
        <v>0</v>
      </c>
      <c r="AE138" s="35">
        <f>Main!R133*Mask!T$7</f>
        <v>0</v>
      </c>
      <c r="AF138" s="35">
        <f>Main!S133*Mask!U$7</f>
        <v>0</v>
      </c>
      <c r="AG138" s="35">
        <f>Main!T133*Mask!V$7</f>
        <v>0</v>
      </c>
      <c r="AH138" s="35">
        <f>Main!U133*Mask!W$7</f>
        <v>0</v>
      </c>
      <c r="AI138" s="35">
        <f>Main!V133*Mask!X$7</f>
        <v>0</v>
      </c>
      <c r="AJ138" s="35">
        <f>Main!W133*Mask!Y$7</f>
        <v>0</v>
      </c>
      <c r="AK138" s="35">
        <f>Main!X133*Mask!Z$7</f>
        <v>0</v>
      </c>
      <c r="AL138" s="35">
        <f>Main!Y133*Mask!AA$7</f>
        <v>0</v>
      </c>
      <c r="AM138" s="35">
        <f>Main!Z133*Mask!AB$7</f>
        <v>0</v>
      </c>
      <c r="AN138" s="35"/>
      <c r="AO138" s="35">
        <f>IF(OR($A$1&lt;=Main!AA$4,ISBLANK($N138)),0,Main!AA133)</f>
        <v>0</v>
      </c>
      <c r="AP138" s="35">
        <f>IF(OR($A$1&lt;=Main!AB$4,ISBLANK($N138)),0,Main!AB133)</f>
        <v>0</v>
      </c>
      <c r="AQ138" s="35">
        <f>IF(OR($A$1&lt;=Main!AC$4,ISBLANK($N138)),0,Main!AC133)</f>
        <v>0</v>
      </c>
      <c r="AR138" s="35">
        <f>IF(OR($A$1&lt;=Main!AD$4,ISBLANK($N138)),0,Main!AD133)</f>
        <v>0</v>
      </c>
      <c r="AS138" s="35">
        <f>IF(OR($A$1&lt;=Main!AE$4,ISBLANK($N138)),0,Main!AE133)</f>
        <v>0</v>
      </c>
      <c r="AT138" s="35">
        <f>IF(OR($A$1&lt;=Main!AF$4,ISBLANK($N138)),0,Main!AF133)</f>
        <v>0</v>
      </c>
      <c r="AU138" s="35">
        <f>IF(OR($A$1&lt;=Main!AG$4,ISBLANK($N138)),0,Main!AG133)</f>
        <v>0</v>
      </c>
      <c r="AV138" s="35">
        <f>IF(OR($A$1&lt;=Main!AH$4,ISBLANK($N138)),0,Main!AH133)</f>
        <v>0</v>
      </c>
      <c r="AW138" s="35">
        <f>IF(OR($A$1&lt;=Main!AI$4,ISBLANK($N138)),0,Main!AI133)</f>
        <v>0</v>
      </c>
      <c r="AX138" s="35">
        <f>IF(OR($A$1&lt;=Main!AJ$4,ISBLANK($N138)),0,Main!AJ133)</f>
        <v>0</v>
      </c>
      <c r="AY138" s="35">
        <f>IF(OR($A$1&lt;=Main!AK$4,ISBLANK($N138)),0,Main!AK133)</f>
        <v>0</v>
      </c>
      <c r="AZ138" s="35">
        <f>IF(OR($A$1&lt;=Main!AL$4,ISBLANK($N138)),0,Main!AL133)</f>
        <v>0</v>
      </c>
      <c r="BA138" s="35">
        <f>IF(OR($A$1&lt;=Main!AM$4,ISBLANK($N138)),0,Main!AM133)</f>
        <v>0</v>
      </c>
      <c r="BB138" s="35">
        <f>IF(OR($A$1&lt;=Main!AN$4,ISBLANK($N138)),0,Main!AN133)</f>
        <v>0</v>
      </c>
      <c r="BC138" s="35">
        <f>IF(OR($A$1&lt;=Main!AO$4,ISBLANK($N138)),0,Main!AO133)</f>
        <v>0</v>
      </c>
      <c r="BD138" s="35">
        <f>IF(OR($A$1&lt;=Main!AP$4,ISBLANK($N138)),0,Main!AP133)</f>
        <v>0</v>
      </c>
      <c r="BE138" s="35">
        <f>IF(OR($A$1&lt;=Main!AQ$4,ISBLANK($N138)),0,Main!AQ133)</f>
        <v>0</v>
      </c>
      <c r="BF138" s="35">
        <f>IF(OR($A$1&lt;=Main!AR$4,ISBLANK($N138)),0,Main!AR133)</f>
        <v>0</v>
      </c>
      <c r="BG138" s="35">
        <f>IF(OR($A$1&lt;=Main!AS$4,ISBLANK($N138)),0,Main!AS133)</f>
        <v>0</v>
      </c>
      <c r="BH138" s="35">
        <f>IF(OR($A$1&lt;=Main!AT$4,ISBLANK($N138)),0,Main!AT133)</f>
        <v>0</v>
      </c>
      <c r="BI138" s="35">
        <f>IF(OR($A$1&lt;=Main!AU$4,ISBLANK($N138)),0,Main!AU133)</f>
        <v>0</v>
      </c>
      <c r="BJ138" s="35">
        <f>IF(OR($A$1&lt;=Main!AV$4,ISBLANK($N138)),0,Main!AV133)</f>
        <v>0</v>
      </c>
    </row>
    <row r="139" spans="13:62">
      <c r="M139" s="6" t="str">
        <f>Main!$A134&amp;Main!$B134</f>
        <v/>
      </c>
      <c r="N139" s="6" t="str">
        <f>Main!$A134&amp;Main!$B134</f>
        <v/>
      </c>
      <c r="O139" s="145">
        <f t="shared" ref="O139:O155" si="10">IF(N139="",0,LARGE($R139:$BH139,1)+LARGE($R139:$BH139,2)+LARGE($R139:$BH139,3))</f>
        <v>0</v>
      </c>
      <c r="P139" s="150">
        <f t="shared" si="8"/>
        <v>33</v>
      </c>
      <c r="Q139" s="150" t="str">
        <f ca="1">IF(Main!$AY134&lt;&gt;"#",$P139-Main!$AY134,"#")</f>
        <v>#</v>
      </c>
      <c r="R139" s="35">
        <f>Main!E134*Mask!G$7</f>
        <v>0</v>
      </c>
      <c r="S139" s="35">
        <f>Main!F134*Mask!H$7</f>
        <v>0</v>
      </c>
      <c r="T139" s="35">
        <f>Main!G134*Mask!I$7</f>
        <v>0</v>
      </c>
      <c r="U139" s="35">
        <f>Main!H134*Mask!J$7</f>
        <v>0</v>
      </c>
      <c r="V139" s="35">
        <f>Main!I134*Mask!K$7</f>
        <v>0</v>
      </c>
      <c r="W139" s="35">
        <f>Main!J134*Mask!L$7</f>
        <v>0</v>
      </c>
      <c r="X139" s="35">
        <f>Main!K134*Mask!M$7</f>
        <v>0</v>
      </c>
      <c r="Y139" s="35">
        <f>Main!L134*Mask!N$7</f>
        <v>0</v>
      </c>
      <c r="Z139" s="35">
        <f>Main!M134*Mask!O$7</f>
        <v>0</v>
      </c>
      <c r="AA139" s="35">
        <f>Main!N134*Mask!P$7</f>
        <v>0</v>
      </c>
      <c r="AB139" s="35">
        <f>Main!O134*Mask!Q$7</f>
        <v>0</v>
      </c>
      <c r="AC139" s="35">
        <f>Main!P134*Mask!R$7</f>
        <v>0</v>
      </c>
      <c r="AD139" s="35">
        <f>Main!Q134*Mask!S$7</f>
        <v>0</v>
      </c>
      <c r="AE139" s="35">
        <f>Main!R134*Mask!T$7</f>
        <v>0</v>
      </c>
      <c r="AF139" s="35">
        <f>Main!S134*Mask!U$7</f>
        <v>0</v>
      </c>
      <c r="AG139" s="35">
        <f>Main!T134*Mask!V$7</f>
        <v>0</v>
      </c>
      <c r="AH139" s="35">
        <f>Main!U134*Mask!W$7</f>
        <v>0</v>
      </c>
      <c r="AI139" s="35">
        <f>Main!V134*Mask!X$7</f>
        <v>0</v>
      </c>
      <c r="AJ139" s="35">
        <f>Main!W134*Mask!Y$7</f>
        <v>0</v>
      </c>
      <c r="AK139" s="35">
        <f>Main!X134*Mask!Z$7</f>
        <v>0</v>
      </c>
      <c r="AL139" s="35">
        <f>Main!Y134*Mask!AA$7</f>
        <v>0</v>
      </c>
      <c r="AM139" s="35">
        <f>Main!Z134*Mask!AB$7</f>
        <v>0</v>
      </c>
      <c r="AN139" s="35"/>
      <c r="AO139" s="35">
        <f>IF(OR($A$1&lt;=Main!AA$4,ISBLANK($N139)),0,Main!AA134)</f>
        <v>0</v>
      </c>
      <c r="AP139" s="35">
        <f>IF(OR($A$1&lt;=Main!AB$4,ISBLANK($N139)),0,Main!AB134)</f>
        <v>0</v>
      </c>
      <c r="AQ139" s="35">
        <f>IF(OR($A$1&lt;=Main!AC$4,ISBLANK($N139)),0,Main!AC134)</f>
        <v>0</v>
      </c>
      <c r="AR139" s="35">
        <f>IF(OR($A$1&lt;=Main!AD$4,ISBLANK($N139)),0,Main!AD134)</f>
        <v>0</v>
      </c>
      <c r="AS139" s="35">
        <f>IF(OR($A$1&lt;=Main!AE$4,ISBLANK($N139)),0,Main!AE134)</f>
        <v>0</v>
      </c>
      <c r="AT139" s="35">
        <f>IF(OR($A$1&lt;=Main!AF$4,ISBLANK($N139)),0,Main!AF134)</f>
        <v>0</v>
      </c>
      <c r="AU139" s="35">
        <f>IF(OR($A$1&lt;=Main!AG$4,ISBLANK($N139)),0,Main!AG134)</f>
        <v>0</v>
      </c>
      <c r="AV139" s="35">
        <f>IF(OR($A$1&lt;=Main!AH$4,ISBLANK($N139)),0,Main!AH134)</f>
        <v>0</v>
      </c>
      <c r="AW139" s="35">
        <f>IF(OR($A$1&lt;=Main!AI$4,ISBLANK($N139)),0,Main!AI134)</f>
        <v>0</v>
      </c>
      <c r="AX139" s="35">
        <f>IF(OR($A$1&lt;=Main!AJ$4,ISBLANK($N139)),0,Main!AJ134)</f>
        <v>0</v>
      </c>
      <c r="AY139" s="35">
        <f>IF(OR($A$1&lt;=Main!AK$4,ISBLANK($N139)),0,Main!AK134)</f>
        <v>0</v>
      </c>
      <c r="AZ139" s="35">
        <f>IF(OR($A$1&lt;=Main!AL$4,ISBLANK($N139)),0,Main!AL134)</f>
        <v>0</v>
      </c>
      <c r="BA139" s="35">
        <f>IF(OR($A$1&lt;=Main!AM$4,ISBLANK($N139)),0,Main!AM134)</f>
        <v>0</v>
      </c>
      <c r="BB139" s="35">
        <f>IF(OR($A$1&lt;=Main!AN$4,ISBLANK($N139)),0,Main!AN134)</f>
        <v>0</v>
      </c>
      <c r="BC139" s="35">
        <f>IF(OR($A$1&lt;=Main!AO$4,ISBLANK($N139)),0,Main!AO134)</f>
        <v>0</v>
      </c>
      <c r="BD139" s="35">
        <f>IF(OR($A$1&lt;=Main!AP$4,ISBLANK($N139)),0,Main!AP134)</f>
        <v>0</v>
      </c>
      <c r="BE139" s="35">
        <f>IF(OR($A$1&lt;=Main!AQ$4,ISBLANK($N139)),0,Main!AQ134)</f>
        <v>0</v>
      </c>
      <c r="BF139" s="35">
        <f>IF(OR($A$1&lt;=Main!AR$4,ISBLANK($N139)),0,Main!AR134)</f>
        <v>0</v>
      </c>
      <c r="BG139" s="35">
        <f>IF(OR($A$1&lt;=Main!AS$4,ISBLANK($N139)),0,Main!AS134)</f>
        <v>0</v>
      </c>
      <c r="BH139" s="35">
        <f>IF(OR($A$1&lt;=Main!AT$4,ISBLANK($N139)),0,Main!AT134)</f>
        <v>0</v>
      </c>
      <c r="BI139" s="35">
        <f>IF(OR($A$1&lt;=Main!AU$4,ISBLANK($N139)),0,Main!AU134)</f>
        <v>0</v>
      </c>
      <c r="BJ139" s="35">
        <f>IF(OR($A$1&lt;=Main!AV$4,ISBLANK($N139)),0,Main!AV134)</f>
        <v>0</v>
      </c>
    </row>
    <row r="140" spans="13:62">
      <c r="M140" s="6" t="str">
        <f>Main!$A135&amp;Main!$B135</f>
        <v/>
      </c>
      <c r="N140" s="6" t="str">
        <f>Main!$A135&amp;Main!$B135</f>
        <v/>
      </c>
      <c r="O140" s="145">
        <f t="shared" si="10"/>
        <v>0</v>
      </c>
      <c r="P140" s="150">
        <f t="shared" ref="P140:P155" si="11">RANK($O140,$O$11:$O$155)</f>
        <v>33</v>
      </c>
      <c r="Q140" s="150" t="str">
        <f ca="1">IF(Main!$AY135&lt;&gt;"#",$P140-Main!$AY135,"#")</f>
        <v>#</v>
      </c>
      <c r="R140" s="35">
        <f>Main!E135*Mask!G$7</f>
        <v>0</v>
      </c>
      <c r="S140" s="35">
        <f>Main!F135*Mask!H$7</f>
        <v>0</v>
      </c>
      <c r="T140" s="35">
        <f>Main!G135*Mask!I$7</f>
        <v>0</v>
      </c>
      <c r="U140" s="35">
        <f>Main!H135*Mask!J$7</f>
        <v>0</v>
      </c>
      <c r="V140" s="35">
        <f>Main!I135*Mask!K$7</f>
        <v>0</v>
      </c>
      <c r="W140" s="35">
        <f>Main!J135*Mask!L$7</f>
        <v>0</v>
      </c>
      <c r="X140" s="35">
        <f>Main!K135*Mask!M$7</f>
        <v>0</v>
      </c>
      <c r="Y140" s="35">
        <f>Main!L135*Mask!N$7</f>
        <v>0</v>
      </c>
      <c r="Z140" s="35">
        <f>Main!M135*Mask!O$7</f>
        <v>0</v>
      </c>
      <c r="AA140" s="35">
        <f>Main!N135*Mask!P$7</f>
        <v>0</v>
      </c>
      <c r="AB140" s="35">
        <f>Main!O135*Mask!Q$7</f>
        <v>0</v>
      </c>
      <c r="AC140" s="35">
        <f>Main!P135*Mask!R$7</f>
        <v>0</v>
      </c>
      <c r="AD140" s="35">
        <f>Main!Q135*Mask!S$7</f>
        <v>0</v>
      </c>
      <c r="AE140" s="35">
        <f>Main!R135*Mask!T$7</f>
        <v>0</v>
      </c>
      <c r="AF140" s="35">
        <f>Main!S135*Mask!U$7</f>
        <v>0</v>
      </c>
      <c r="AG140" s="35">
        <f>Main!T135*Mask!V$7</f>
        <v>0</v>
      </c>
      <c r="AH140" s="35">
        <f>Main!U135*Mask!W$7</f>
        <v>0</v>
      </c>
      <c r="AI140" s="35">
        <f>Main!V135*Mask!X$7</f>
        <v>0</v>
      </c>
      <c r="AJ140" s="35">
        <f>Main!W135*Mask!Y$7</f>
        <v>0</v>
      </c>
      <c r="AK140" s="35">
        <f>Main!X135*Mask!Z$7</f>
        <v>0</v>
      </c>
      <c r="AL140" s="35">
        <f>Main!Y135*Mask!AA$7</f>
        <v>0</v>
      </c>
      <c r="AM140" s="35">
        <f>Main!Z135*Mask!AB$7</f>
        <v>0</v>
      </c>
      <c r="AN140" s="35"/>
      <c r="AO140" s="35">
        <f>IF(OR($A$1&lt;=Main!AA$4,ISBLANK($N140)),0,Main!AA135)</f>
        <v>0</v>
      </c>
      <c r="AP140" s="35">
        <f>IF(OR($A$1&lt;=Main!AB$4,ISBLANK($N140)),0,Main!AB135)</f>
        <v>0</v>
      </c>
      <c r="AQ140" s="35">
        <f>IF(OR($A$1&lt;=Main!AC$4,ISBLANK($N140)),0,Main!AC135)</f>
        <v>0</v>
      </c>
      <c r="AR140" s="35">
        <f>IF(OR($A$1&lt;=Main!AD$4,ISBLANK($N140)),0,Main!AD135)</f>
        <v>0</v>
      </c>
      <c r="AS140" s="35">
        <f>IF(OR($A$1&lt;=Main!AE$4,ISBLANK($N140)),0,Main!AE135)</f>
        <v>0</v>
      </c>
      <c r="AT140" s="35">
        <f>IF(OR($A$1&lt;=Main!AF$4,ISBLANK($N140)),0,Main!AF135)</f>
        <v>0</v>
      </c>
      <c r="AU140" s="35">
        <f>IF(OR($A$1&lt;=Main!AG$4,ISBLANK($N140)),0,Main!AG135)</f>
        <v>0</v>
      </c>
      <c r="AV140" s="35">
        <f>IF(OR($A$1&lt;=Main!AH$4,ISBLANK($N140)),0,Main!AH135)</f>
        <v>0</v>
      </c>
      <c r="AW140" s="35">
        <f>IF(OR($A$1&lt;=Main!AI$4,ISBLANK($N140)),0,Main!AI135)</f>
        <v>0</v>
      </c>
      <c r="AX140" s="35">
        <f>IF(OR($A$1&lt;=Main!AJ$4,ISBLANK($N140)),0,Main!AJ135)</f>
        <v>0</v>
      </c>
      <c r="AY140" s="35">
        <f>IF(OR($A$1&lt;=Main!AK$4,ISBLANK($N140)),0,Main!AK135)</f>
        <v>0</v>
      </c>
      <c r="AZ140" s="35">
        <f>IF(OR($A$1&lt;=Main!AL$4,ISBLANK($N140)),0,Main!AL135)</f>
        <v>0</v>
      </c>
      <c r="BA140" s="35">
        <f>IF(OR($A$1&lt;=Main!AM$4,ISBLANK($N140)),0,Main!AM135)</f>
        <v>0</v>
      </c>
      <c r="BB140" s="35">
        <f>IF(OR($A$1&lt;=Main!AN$4,ISBLANK($N140)),0,Main!AN135)</f>
        <v>0</v>
      </c>
      <c r="BC140" s="35">
        <f>IF(OR($A$1&lt;=Main!AO$4,ISBLANK($N140)),0,Main!AO135)</f>
        <v>0</v>
      </c>
      <c r="BD140" s="35">
        <f>IF(OR($A$1&lt;=Main!AP$4,ISBLANK($N140)),0,Main!AP135)</f>
        <v>0</v>
      </c>
      <c r="BE140" s="35">
        <f>IF(OR($A$1&lt;=Main!AQ$4,ISBLANK($N140)),0,Main!AQ135)</f>
        <v>0</v>
      </c>
      <c r="BF140" s="35">
        <f>IF(OR($A$1&lt;=Main!AR$4,ISBLANK($N140)),0,Main!AR135)</f>
        <v>0</v>
      </c>
      <c r="BG140" s="35">
        <f>IF(OR($A$1&lt;=Main!AS$4,ISBLANK($N140)),0,Main!AS135)</f>
        <v>0</v>
      </c>
      <c r="BH140" s="35">
        <f>IF(OR($A$1&lt;=Main!AT$4,ISBLANK($N140)),0,Main!AT135)</f>
        <v>0</v>
      </c>
      <c r="BI140" s="35">
        <f>IF(OR($A$1&lt;=Main!AU$4,ISBLANK($N140)),0,Main!AU135)</f>
        <v>0</v>
      </c>
      <c r="BJ140" s="35">
        <f>IF(OR($A$1&lt;=Main!AV$4,ISBLANK($N140)),0,Main!AV135)</f>
        <v>0</v>
      </c>
    </row>
    <row r="141" spans="13:62">
      <c r="M141" s="6" t="str">
        <f>Main!$A136&amp;Main!$B136</f>
        <v/>
      </c>
      <c r="N141" s="6" t="str">
        <f>Main!$A136&amp;Main!$B136</f>
        <v/>
      </c>
      <c r="O141" s="145">
        <f t="shared" si="10"/>
        <v>0</v>
      </c>
      <c r="P141" s="150">
        <f t="shared" si="11"/>
        <v>33</v>
      </c>
      <c r="Q141" s="150" t="str">
        <f ca="1">IF(Main!$AY136&lt;&gt;"#",$P141-Main!$AY136,"#")</f>
        <v>#</v>
      </c>
      <c r="R141" s="35">
        <f>Main!E136*Mask!G$7</f>
        <v>0</v>
      </c>
      <c r="S141" s="35">
        <f>Main!F136*Mask!H$7</f>
        <v>0</v>
      </c>
      <c r="T141" s="35">
        <f>Main!G136*Mask!I$7</f>
        <v>0</v>
      </c>
      <c r="U141" s="35">
        <f>Main!H136*Mask!J$7</f>
        <v>0</v>
      </c>
      <c r="V141" s="35">
        <f>Main!I136*Mask!K$7</f>
        <v>0</v>
      </c>
      <c r="W141" s="35">
        <f>Main!J136*Mask!L$7</f>
        <v>0</v>
      </c>
      <c r="X141" s="35">
        <f>Main!K136*Mask!M$7</f>
        <v>0</v>
      </c>
      <c r="Y141" s="35">
        <f>Main!L136*Mask!N$7</f>
        <v>0</v>
      </c>
      <c r="Z141" s="35">
        <f>Main!M136*Mask!O$7</f>
        <v>0</v>
      </c>
      <c r="AA141" s="35">
        <f>Main!N136*Mask!P$7</f>
        <v>0</v>
      </c>
      <c r="AB141" s="35">
        <f>Main!O136*Mask!Q$7</f>
        <v>0</v>
      </c>
      <c r="AC141" s="35">
        <f>Main!P136*Mask!R$7</f>
        <v>0</v>
      </c>
      <c r="AD141" s="35">
        <f>Main!Q136*Mask!S$7</f>
        <v>0</v>
      </c>
      <c r="AE141" s="35">
        <f>Main!R136*Mask!T$7</f>
        <v>0</v>
      </c>
      <c r="AF141" s="35">
        <f>Main!S136*Mask!U$7</f>
        <v>0</v>
      </c>
      <c r="AG141" s="35">
        <f>Main!T136*Mask!V$7</f>
        <v>0</v>
      </c>
      <c r="AH141" s="35">
        <f>Main!U136*Mask!W$7</f>
        <v>0</v>
      </c>
      <c r="AI141" s="35">
        <f>Main!V136*Mask!X$7</f>
        <v>0</v>
      </c>
      <c r="AJ141" s="35">
        <f>Main!W136*Mask!Y$7</f>
        <v>0</v>
      </c>
      <c r="AK141" s="35">
        <f>Main!X136*Mask!Z$7</f>
        <v>0</v>
      </c>
      <c r="AL141" s="35">
        <f>Main!Y136*Mask!AA$7</f>
        <v>0</v>
      </c>
      <c r="AM141" s="35">
        <f>Main!Z136*Mask!AB$7</f>
        <v>0</v>
      </c>
      <c r="AN141" s="35"/>
      <c r="AO141" s="35">
        <f>IF(OR($A$1&lt;=Main!AA$4,ISBLANK($N141)),0,Main!AA136)</f>
        <v>0</v>
      </c>
      <c r="AP141" s="35">
        <f>IF(OR($A$1&lt;=Main!AB$4,ISBLANK($N141)),0,Main!AB136)</f>
        <v>0</v>
      </c>
      <c r="AQ141" s="35">
        <f>IF(OR($A$1&lt;=Main!AC$4,ISBLANK($N141)),0,Main!AC136)</f>
        <v>0</v>
      </c>
      <c r="AR141" s="35">
        <f>IF(OR($A$1&lt;=Main!AD$4,ISBLANK($N141)),0,Main!AD136)</f>
        <v>0</v>
      </c>
      <c r="AS141" s="35">
        <f>IF(OR($A$1&lt;=Main!AE$4,ISBLANK($N141)),0,Main!AE136)</f>
        <v>0</v>
      </c>
      <c r="AT141" s="35">
        <f>IF(OR($A$1&lt;=Main!AF$4,ISBLANK($N141)),0,Main!AF136)</f>
        <v>0</v>
      </c>
      <c r="AU141" s="35">
        <f>IF(OR($A$1&lt;=Main!AG$4,ISBLANK($N141)),0,Main!AG136)</f>
        <v>0</v>
      </c>
      <c r="AV141" s="35">
        <f>IF(OR($A$1&lt;=Main!AH$4,ISBLANK($N141)),0,Main!AH136)</f>
        <v>0</v>
      </c>
      <c r="AW141" s="35">
        <f>IF(OR($A$1&lt;=Main!AI$4,ISBLANK($N141)),0,Main!AI136)</f>
        <v>0</v>
      </c>
      <c r="AX141" s="35">
        <f>IF(OR($A$1&lt;=Main!AJ$4,ISBLANK($N141)),0,Main!AJ136)</f>
        <v>0</v>
      </c>
      <c r="AY141" s="35">
        <f>IF(OR($A$1&lt;=Main!AK$4,ISBLANK($N141)),0,Main!AK136)</f>
        <v>0</v>
      </c>
      <c r="AZ141" s="35">
        <f>IF(OR($A$1&lt;=Main!AL$4,ISBLANK($N141)),0,Main!AL136)</f>
        <v>0</v>
      </c>
      <c r="BA141" s="35">
        <f>IF(OR($A$1&lt;=Main!AM$4,ISBLANK($N141)),0,Main!AM136)</f>
        <v>0</v>
      </c>
      <c r="BB141" s="35">
        <f>IF(OR($A$1&lt;=Main!AN$4,ISBLANK($N141)),0,Main!AN136)</f>
        <v>0</v>
      </c>
      <c r="BC141" s="35">
        <f>IF(OR($A$1&lt;=Main!AO$4,ISBLANK($N141)),0,Main!AO136)</f>
        <v>0</v>
      </c>
      <c r="BD141" s="35">
        <f>IF(OR($A$1&lt;=Main!AP$4,ISBLANK($N141)),0,Main!AP136)</f>
        <v>0</v>
      </c>
      <c r="BE141" s="35">
        <f>IF(OR($A$1&lt;=Main!AQ$4,ISBLANK($N141)),0,Main!AQ136)</f>
        <v>0</v>
      </c>
      <c r="BF141" s="35">
        <f>IF(OR($A$1&lt;=Main!AR$4,ISBLANK($N141)),0,Main!AR136)</f>
        <v>0</v>
      </c>
      <c r="BG141" s="35">
        <f>IF(OR($A$1&lt;=Main!AS$4,ISBLANK($N141)),0,Main!AS136)</f>
        <v>0</v>
      </c>
      <c r="BH141" s="35">
        <f>IF(OR($A$1&lt;=Main!AT$4,ISBLANK($N141)),0,Main!AT136)</f>
        <v>0</v>
      </c>
      <c r="BI141" s="35">
        <f>IF(OR($A$1&lt;=Main!AU$4,ISBLANK($N141)),0,Main!AU136)</f>
        <v>0</v>
      </c>
      <c r="BJ141" s="35">
        <f>IF(OR($A$1&lt;=Main!AV$4,ISBLANK($N141)),0,Main!AV136)</f>
        <v>0</v>
      </c>
    </row>
    <row r="142" spans="13:62">
      <c r="M142" s="6" t="str">
        <f>Main!$A137&amp;Main!$B137</f>
        <v/>
      </c>
      <c r="N142" s="6" t="str">
        <f>Main!$A137&amp;Main!$B137</f>
        <v/>
      </c>
      <c r="O142" s="145">
        <f t="shared" si="10"/>
        <v>0</v>
      </c>
      <c r="P142" s="150">
        <f t="shared" si="11"/>
        <v>33</v>
      </c>
      <c r="Q142" s="150" t="str">
        <f ca="1">IF(Main!$AY137&lt;&gt;"#",$P142-Main!$AY137,"#")</f>
        <v>#</v>
      </c>
      <c r="R142" s="35">
        <f>Main!E137*Mask!G$7</f>
        <v>0</v>
      </c>
      <c r="S142" s="35">
        <f>Main!F137*Mask!H$7</f>
        <v>0</v>
      </c>
      <c r="T142" s="35">
        <f>Main!G137*Mask!I$7</f>
        <v>0</v>
      </c>
      <c r="U142" s="35">
        <f>Main!H137*Mask!J$7</f>
        <v>0</v>
      </c>
      <c r="V142" s="35">
        <f>Main!I137*Mask!K$7</f>
        <v>0</v>
      </c>
      <c r="W142" s="35">
        <f>Main!J137*Mask!L$7</f>
        <v>0</v>
      </c>
      <c r="X142" s="35">
        <f>Main!K137*Mask!M$7</f>
        <v>0</v>
      </c>
      <c r="Y142" s="35">
        <f>Main!L137*Mask!N$7</f>
        <v>0</v>
      </c>
      <c r="Z142" s="35">
        <f>Main!M137*Mask!O$7</f>
        <v>0</v>
      </c>
      <c r="AA142" s="35">
        <f>Main!N137*Mask!P$7</f>
        <v>0</v>
      </c>
      <c r="AB142" s="35">
        <f>Main!O137*Mask!Q$7</f>
        <v>0</v>
      </c>
      <c r="AC142" s="35">
        <f>Main!P137*Mask!R$7</f>
        <v>0</v>
      </c>
      <c r="AD142" s="35">
        <f>Main!Q137*Mask!S$7</f>
        <v>0</v>
      </c>
      <c r="AE142" s="35">
        <f>Main!R137*Mask!T$7</f>
        <v>0</v>
      </c>
      <c r="AF142" s="35">
        <f>Main!S137*Mask!U$7</f>
        <v>0</v>
      </c>
      <c r="AG142" s="35">
        <f>Main!T137*Mask!V$7</f>
        <v>0</v>
      </c>
      <c r="AH142" s="35">
        <f>Main!U137*Mask!W$7</f>
        <v>0</v>
      </c>
      <c r="AI142" s="35">
        <f>Main!V137*Mask!X$7</f>
        <v>0</v>
      </c>
      <c r="AJ142" s="35">
        <f>Main!W137*Mask!Y$7</f>
        <v>0</v>
      </c>
      <c r="AK142" s="35">
        <f>Main!X137*Mask!Z$7</f>
        <v>0</v>
      </c>
      <c r="AL142" s="35">
        <f>Main!Y137*Mask!AA$7</f>
        <v>0</v>
      </c>
      <c r="AM142" s="35">
        <f>Main!Z137*Mask!AB$7</f>
        <v>0</v>
      </c>
      <c r="AN142" s="35"/>
      <c r="AO142" s="35">
        <f>IF(OR($A$1&lt;=Main!AA$4,ISBLANK($N142)),0,Main!AA137)</f>
        <v>0</v>
      </c>
      <c r="AP142" s="35">
        <f>IF(OR($A$1&lt;=Main!AB$4,ISBLANK($N142)),0,Main!AB137)</f>
        <v>0</v>
      </c>
      <c r="AQ142" s="35">
        <f>IF(OR($A$1&lt;=Main!AC$4,ISBLANK($N142)),0,Main!AC137)</f>
        <v>0</v>
      </c>
      <c r="AR142" s="35">
        <f>IF(OR($A$1&lt;=Main!AD$4,ISBLANK($N142)),0,Main!AD137)</f>
        <v>0</v>
      </c>
      <c r="AS142" s="35">
        <f>IF(OR($A$1&lt;=Main!AE$4,ISBLANK($N142)),0,Main!AE137)</f>
        <v>0</v>
      </c>
      <c r="AT142" s="35">
        <f>IF(OR($A$1&lt;=Main!AF$4,ISBLANK($N142)),0,Main!AF137)</f>
        <v>0</v>
      </c>
      <c r="AU142" s="35">
        <f>IF(OR($A$1&lt;=Main!AG$4,ISBLANK($N142)),0,Main!AG137)</f>
        <v>0</v>
      </c>
      <c r="AV142" s="35">
        <f>IF(OR($A$1&lt;=Main!AH$4,ISBLANK($N142)),0,Main!AH137)</f>
        <v>0</v>
      </c>
      <c r="AW142" s="35">
        <f>IF(OR($A$1&lt;=Main!AI$4,ISBLANK($N142)),0,Main!AI137)</f>
        <v>0</v>
      </c>
      <c r="AX142" s="35">
        <f>IF(OR($A$1&lt;=Main!AJ$4,ISBLANK($N142)),0,Main!AJ137)</f>
        <v>0</v>
      </c>
      <c r="AY142" s="35">
        <f>IF(OR($A$1&lt;=Main!AK$4,ISBLANK($N142)),0,Main!AK137)</f>
        <v>0</v>
      </c>
      <c r="AZ142" s="35">
        <f>IF(OR($A$1&lt;=Main!AL$4,ISBLANK($N142)),0,Main!AL137)</f>
        <v>0</v>
      </c>
      <c r="BA142" s="35">
        <f>IF(OR($A$1&lt;=Main!AM$4,ISBLANK($N142)),0,Main!AM137)</f>
        <v>0</v>
      </c>
      <c r="BB142" s="35">
        <f>IF(OR($A$1&lt;=Main!AN$4,ISBLANK($N142)),0,Main!AN137)</f>
        <v>0</v>
      </c>
      <c r="BC142" s="35">
        <f>IF(OR($A$1&lt;=Main!AO$4,ISBLANK($N142)),0,Main!AO137)</f>
        <v>0</v>
      </c>
      <c r="BD142" s="35">
        <f>IF(OR($A$1&lt;=Main!AP$4,ISBLANK($N142)),0,Main!AP137)</f>
        <v>0</v>
      </c>
      <c r="BE142" s="35">
        <f>IF(OR($A$1&lt;=Main!AQ$4,ISBLANK($N142)),0,Main!AQ137)</f>
        <v>0</v>
      </c>
      <c r="BF142" s="35">
        <f>IF(OR($A$1&lt;=Main!AR$4,ISBLANK($N142)),0,Main!AR137)</f>
        <v>0</v>
      </c>
      <c r="BG142" s="35">
        <f>IF(OR($A$1&lt;=Main!AS$4,ISBLANK($N142)),0,Main!AS137)</f>
        <v>0</v>
      </c>
      <c r="BH142" s="35">
        <f>IF(OR($A$1&lt;=Main!AT$4,ISBLANK($N142)),0,Main!AT137)</f>
        <v>0</v>
      </c>
      <c r="BI142" s="35">
        <f>IF(OR($A$1&lt;=Main!AU$4,ISBLANK($N142)),0,Main!AU137)</f>
        <v>0</v>
      </c>
      <c r="BJ142" s="35">
        <f>IF(OR($A$1&lt;=Main!AV$4,ISBLANK($N142)),0,Main!AV137)</f>
        <v>0</v>
      </c>
    </row>
    <row r="143" spans="13:62">
      <c r="M143" s="6" t="str">
        <f>Main!$A138&amp;Main!$B138</f>
        <v/>
      </c>
      <c r="N143" s="6" t="str">
        <f>Main!$A138&amp;Main!$B138</f>
        <v/>
      </c>
      <c r="O143" s="145">
        <f t="shared" si="10"/>
        <v>0</v>
      </c>
      <c r="P143" s="150">
        <f t="shared" si="11"/>
        <v>33</v>
      </c>
      <c r="Q143" s="150" t="str">
        <f ca="1">IF(Main!$AY138&lt;&gt;"#",$P143-Main!$AY138,"#")</f>
        <v>#</v>
      </c>
      <c r="R143" s="35">
        <f>Main!E138*Mask!G$7</f>
        <v>0</v>
      </c>
      <c r="S143" s="35">
        <f>Main!F138*Mask!H$7</f>
        <v>0</v>
      </c>
      <c r="T143" s="35">
        <f>Main!G138*Mask!I$7</f>
        <v>0</v>
      </c>
      <c r="U143" s="35">
        <f>Main!H138*Mask!J$7</f>
        <v>0</v>
      </c>
      <c r="V143" s="35">
        <f>Main!I138*Mask!K$7</f>
        <v>0</v>
      </c>
      <c r="W143" s="35">
        <f>Main!J138*Mask!L$7</f>
        <v>0</v>
      </c>
      <c r="X143" s="35">
        <f>Main!K138*Mask!M$7</f>
        <v>0</v>
      </c>
      <c r="Y143" s="35">
        <f>Main!L138*Mask!N$7</f>
        <v>0</v>
      </c>
      <c r="Z143" s="35">
        <f>Main!M138*Mask!O$7</f>
        <v>0</v>
      </c>
      <c r="AA143" s="35">
        <f>Main!N138*Mask!P$7</f>
        <v>0</v>
      </c>
      <c r="AB143" s="35">
        <f>Main!O138*Mask!Q$7</f>
        <v>0</v>
      </c>
      <c r="AC143" s="35">
        <f>Main!P138*Mask!R$7</f>
        <v>0</v>
      </c>
      <c r="AD143" s="35">
        <f>Main!Q138*Mask!S$7</f>
        <v>0</v>
      </c>
      <c r="AE143" s="35">
        <f>Main!R138*Mask!T$7</f>
        <v>0</v>
      </c>
      <c r="AF143" s="35">
        <f>Main!S138*Mask!U$7</f>
        <v>0</v>
      </c>
      <c r="AG143" s="35">
        <f>Main!T138*Mask!V$7</f>
        <v>0</v>
      </c>
      <c r="AH143" s="35">
        <f>Main!U138*Mask!W$7</f>
        <v>0</v>
      </c>
      <c r="AI143" s="35">
        <f>Main!V138*Mask!X$7</f>
        <v>0</v>
      </c>
      <c r="AJ143" s="35">
        <f>Main!W138*Mask!Y$7</f>
        <v>0</v>
      </c>
      <c r="AK143" s="35">
        <f>Main!X138*Mask!Z$7</f>
        <v>0</v>
      </c>
      <c r="AL143" s="35">
        <f>Main!Y138*Mask!AA$7</f>
        <v>0</v>
      </c>
      <c r="AM143" s="35">
        <f>Main!Z138*Mask!AB$7</f>
        <v>0</v>
      </c>
      <c r="AN143" s="35"/>
      <c r="AO143" s="35">
        <f>IF(OR($A$1&lt;=Main!AA$4,ISBLANK($N143)),0,Main!AA138)</f>
        <v>0</v>
      </c>
      <c r="AP143" s="35">
        <f>IF(OR($A$1&lt;=Main!AB$4,ISBLANK($N143)),0,Main!AB138)</f>
        <v>0</v>
      </c>
      <c r="AQ143" s="35">
        <f>IF(OR($A$1&lt;=Main!AC$4,ISBLANK($N143)),0,Main!AC138)</f>
        <v>0</v>
      </c>
      <c r="AR143" s="35">
        <f>IF(OR($A$1&lt;=Main!AD$4,ISBLANK($N143)),0,Main!AD138)</f>
        <v>0</v>
      </c>
      <c r="AS143" s="35">
        <f>IF(OR($A$1&lt;=Main!AE$4,ISBLANK($N143)),0,Main!AE138)</f>
        <v>0</v>
      </c>
      <c r="AT143" s="35">
        <f>IF(OR($A$1&lt;=Main!AF$4,ISBLANK($N143)),0,Main!AF138)</f>
        <v>0</v>
      </c>
      <c r="AU143" s="35">
        <f>IF(OR($A$1&lt;=Main!AG$4,ISBLANK($N143)),0,Main!AG138)</f>
        <v>0</v>
      </c>
      <c r="AV143" s="35">
        <f>IF(OR($A$1&lt;=Main!AH$4,ISBLANK($N143)),0,Main!AH138)</f>
        <v>0</v>
      </c>
      <c r="AW143" s="35">
        <f>IF(OR($A$1&lt;=Main!AI$4,ISBLANK($N143)),0,Main!AI138)</f>
        <v>0</v>
      </c>
      <c r="AX143" s="35">
        <f>IF(OR($A$1&lt;=Main!AJ$4,ISBLANK($N143)),0,Main!AJ138)</f>
        <v>0</v>
      </c>
      <c r="AY143" s="35">
        <f>IF(OR($A$1&lt;=Main!AK$4,ISBLANK($N143)),0,Main!AK138)</f>
        <v>0</v>
      </c>
      <c r="AZ143" s="35">
        <f>IF(OR($A$1&lt;=Main!AL$4,ISBLANK($N143)),0,Main!AL138)</f>
        <v>0</v>
      </c>
      <c r="BA143" s="35">
        <f>IF(OR($A$1&lt;=Main!AM$4,ISBLANK($N143)),0,Main!AM138)</f>
        <v>0</v>
      </c>
      <c r="BB143" s="35">
        <f>IF(OR($A$1&lt;=Main!AN$4,ISBLANK($N143)),0,Main!AN138)</f>
        <v>0</v>
      </c>
      <c r="BC143" s="35">
        <f>IF(OR($A$1&lt;=Main!AO$4,ISBLANK($N143)),0,Main!AO138)</f>
        <v>0</v>
      </c>
      <c r="BD143" s="35">
        <f>IF(OR($A$1&lt;=Main!AP$4,ISBLANK($N143)),0,Main!AP138)</f>
        <v>0</v>
      </c>
      <c r="BE143" s="35">
        <f>IF(OR($A$1&lt;=Main!AQ$4,ISBLANK($N143)),0,Main!AQ138)</f>
        <v>0</v>
      </c>
      <c r="BF143" s="35">
        <f>IF(OR($A$1&lt;=Main!AR$4,ISBLANK($N143)),0,Main!AR138)</f>
        <v>0</v>
      </c>
      <c r="BG143" s="35">
        <f>IF(OR($A$1&lt;=Main!AS$4,ISBLANK($N143)),0,Main!AS138)</f>
        <v>0</v>
      </c>
      <c r="BH143" s="35">
        <f>IF(OR($A$1&lt;=Main!AT$4,ISBLANK($N143)),0,Main!AT138)</f>
        <v>0</v>
      </c>
      <c r="BI143" s="35">
        <f>IF(OR($A$1&lt;=Main!AU$4,ISBLANK($N143)),0,Main!AU138)</f>
        <v>0</v>
      </c>
      <c r="BJ143" s="35">
        <f>IF(OR($A$1&lt;=Main!AV$4,ISBLANK($N143)),0,Main!AV138)</f>
        <v>0</v>
      </c>
    </row>
    <row r="144" spans="13:62">
      <c r="M144" s="6" t="str">
        <f>Main!$A139&amp;Main!$B139</f>
        <v/>
      </c>
      <c r="N144" s="6" t="str">
        <f>Main!$A139&amp;Main!$B139</f>
        <v/>
      </c>
      <c r="O144" s="145">
        <f t="shared" si="10"/>
        <v>0</v>
      </c>
      <c r="P144" s="150">
        <f t="shared" si="11"/>
        <v>33</v>
      </c>
      <c r="Q144" s="150" t="str">
        <f ca="1">IF(Main!$AY139&lt;&gt;"#",$P144-Main!$AY139,"#")</f>
        <v>#</v>
      </c>
      <c r="R144" s="35">
        <f>Main!E139*Mask!G$7</f>
        <v>0</v>
      </c>
      <c r="S144" s="35">
        <f>Main!F139*Mask!H$7</f>
        <v>0</v>
      </c>
      <c r="T144" s="35">
        <f>Main!G139*Mask!I$7</f>
        <v>0</v>
      </c>
      <c r="U144" s="35">
        <f>Main!H139*Mask!J$7</f>
        <v>0</v>
      </c>
      <c r="V144" s="35">
        <f>Main!I139*Mask!K$7</f>
        <v>0</v>
      </c>
      <c r="W144" s="35">
        <f>Main!J139*Mask!L$7</f>
        <v>0</v>
      </c>
      <c r="X144" s="35">
        <f>Main!K139*Mask!M$7</f>
        <v>0</v>
      </c>
      <c r="Y144" s="35">
        <f>Main!L139*Mask!N$7</f>
        <v>0</v>
      </c>
      <c r="Z144" s="35">
        <f>Main!M139*Mask!O$7</f>
        <v>0</v>
      </c>
      <c r="AA144" s="35">
        <f>Main!N139*Mask!P$7</f>
        <v>0</v>
      </c>
      <c r="AB144" s="35">
        <f>Main!O139*Mask!Q$7</f>
        <v>0</v>
      </c>
      <c r="AC144" s="35">
        <f>Main!P139*Mask!R$7</f>
        <v>0</v>
      </c>
      <c r="AD144" s="35">
        <f>Main!Q139*Mask!S$7</f>
        <v>0</v>
      </c>
      <c r="AE144" s="35">
        <f>Main!R139*Mask!T$7</f>
        <v>0</v>
      </c>
      <c r="AF144" s="35">
        <f>Main!S139*Mask!U$7</f>
        <v>0</v>
      </c>
      <c r="AG144" s="35">
        <f>Main!T139*Mask!V$7</f>
        <v>0</v>
      </c>
      <c r="AH144" s="35">
        <f>Main!U139*Mask!W$7</f>
        <v>0</v>
      </c>
      <c r="AI144" s="35">
        <f>Main!V139*Mask!X$7</f>
        <v>0</v>
      </c>
      <c r="AJ144" s="35">
        <f>Main!W139*Mask!Y$7</f>
        <v>0</v>
      </c>
      <c r="AK144" s="35">
        <f>Main!X139*Mask!Z$7</f>
        <v>0</v>
      </c>
      <c r="AL144" s="35">
        <f>Main!Y139*Mask!AA$7</f>
        <v>0</v>
      </c>
      <c r="AM144" s="35">
        <f>Main!Z139*Mask!AB$7</f>
        <v>0</v>
      </c>
      <c r="AN144" s="35"/>
      <c r="AO144" s="35">
        <f>IF(OR($A$1&lt;=Main!AA$4,ISBLANK($N144)),0,Main!AA139)</f>
        <v>0</v>
      </c>
      <c r="AP144" s="35">
        <f>IF(OR($A$1&lt;=Main!AB$4,ISBLANK($N144)),0,Main!AB139)</f>
        <v>0</v>
      </c>
      <c r="AQ144" s="35">
        <f>IF(OR($A$1&lt;=Main!AC$4,ISBLANK($N144)),0,Main!AC139)</f>
        <v>0</v>
      </c>
      <c r="AR144" s="35">
        <f>IF(OR($A$1&lt;=Main!AD$4,ISBLANK($N144)),0,Main!AD139)</f>
        <v>0</v>
      </c>
      <c r="AS144" s="35">
        <f>IF(OR($A$1&lt;=Main!AE$4,ISBLANK($N144)),0,Main!AE139)</f>
        <v>0</v>
      </c>
      <c r="AT144" s="35">
        <f>IF(OR($A$1&lt;=Main!AF$4,ISBLANK($N144)),0,Main!AF139)</f>
        <v>0</v>
      </c>
      <c r="AU144" s="35">
        <f>IF(OR($A$1&lt;=Main!AG$4,ISBLANK($N144)),0,Main!AG139)</f>
        <v>0</v>
      </c>
      <c r="AV144" s="35">
        <f>IF(OR($A$1&lt;=Main!AH$4,ISBLANK($N144)),0,Main!AH139)</f>
        <v>0</v>
      </c>
      <c r="AW144" s="35">
        <f>IF(OR($A$1&lt;=Main!AI$4,ISBLANK($N144)),0,Main!AI139)</f>
        <v>0</v>
      </c>
      <c r="AX144" s="35">
        <f>IF(OR($A$1&lt;=Main!AJ$4,ISBLANK($N144)),0,Main!AJ139)</f>
        <v>0</v>
      </c>
      <c r="AY144" s="35">
        <f>IF(OR($A$1&lt;=Main!AK$4,ISBLANK($N144)),0,Main!AK139)</f>
        <v>0</v>
      </c>
      <c r="AZ144" s="35">
        <f>IF(OR($A$1&lt;=Main!AL$4,ISBLANK($N144)),0,Main!AL139)</f>
        <v>0</v>
      </c>
      <c r="BA144" s="35">
        <f>IF(OR($A$1&lt;=Main!AM$4,ISBLANK($N144)),0,Main!AM139)</f>
        <v>0</v>
      </c>
      <c r="BB144" s="35">
        <f>IF(OR($A$1&lt;=Main!AN$4,ISBLANK($N144)),0,Main!AN139)</f>
        <v>0</v>
      </c>
      <c r="BC144" s="35">
        <f>IF(OR($A$1&lt;=Main!AO$4,ISBLANK($N144)),0,Main!AO139)</f>
        <v>0</v>
      </c>
      <c r="BD144" s="35">
        <f>IF(OR($A$1&lt;=Main!AP$4,ISBLANK($N144)),0,Main!AP139)</f>
        <v>0</v>
      </c>
      <c r="BE144" s="35">
        <f>IF(OR($A$1&lt;=Main!AQ$4,ISBLANK($N144)),0,Main!AQ139)</f>
        <v>0</v>
      </c>
      <c r="BF144" s="35">
        <f>IF(OR($A$1&lt;=Main!AR$4,ISBLANK($N144)),0,Main!AR139)</f>
        <v>0</v>
      </c>
      <c r="BG144" s="35">
        <f>IF(OR($A$1&lt;=Main!AS$4,ISBLANK($N144)),0,Main!AS139)</f>
        <v>0</v>
      </c>
      <c r="BH144" s="35">
        <f>IF(OR($A$1&lt;=Main!AT$4,ISBLANK($N144)),0,Main!AT139)</f>
        <v>0</v>
      </c>
      <c r="BI144" s="35">
        <f>IF(OR($A$1&lt;=Main!AU$4,ISBLANK($N144)),0,Main!AU139)</f>
        <v>0</v>
      </c>
      <c r="BJ144" s="35">
        <f>IF(OR($A$1&lt;=Main!AV$4,ISBLANK($N144)),0,Main!AV139)</f>
        <v>0</v>
      </c>
    </row>
    <row r="145" spans="13:62">
      <c r="M145" s="6" t="str">
        <f>Main!$A140&amp;Main!$B140</f>
        <v/>
      </c>
      <c r="N145" s="6" t="str">
        <f>Main!$A140&amp;Main!$B140</f>
        <v/>
      </c>
      <c r="O145" s="145">
        <f t="shared" si="10"/>
        <v>0</v>
      </c>
      <c r="P145" s="150">
        <f t="shared" si="11"/>
        <v>33</v>
      </c>
      <c r="Q145" s="150" t="str">
        <f ca="1">IF(Main!$AY140&lt;&gt;"#",$P145-Main!$AY140,"#")</f>
        <v>#</v>
      </c>
      <c r="R145" s="35">
        <f>Main!E140*Mask!G$7</f>
        <v>0</v>
      </c>
      <c r="S145" s="35">
        <f>Main!F140*Mask!H$7</f>
        <v>0</v>
      </c>
      <c r="T145" s="35">
        <f>Main!G140*Mask!I$7</f>
        <v>0</v>
      </c>
      <c r="U145" s="35">
        <f>Main!H140*Mask!J$7</f>
        <v>0</v>
      </c>
      <c r="V145" s="35">
        <f>Main!I140*Mask!K$7</f>
        <v>0</v>
      </c>
      <c r="W145" s="35">
        <f>Main!J140*Mask!L$7</f>
        <v>0</v>
      </c>
      <c r="X145" s="35">
        <f>Main!K140*Mask!M$7</f>
        <v>0</v>
      </c>
      <c r="Y145" s="35">
        <f>Main!L140*Mask!N$7</f>
        <v>0</v>
      </c>
      <c r="Z145" s="35">
        <f>Main!M140*Mask!O$7</f>
        <v>0</v>
      </c>
      <c r="AA145" s="35">
        <f>Main!N140*Mask!P$7</f>
        <v>0</v>
      </c>
      <c r="AB145" s="35">
        <f>Main!O140*Mask!Q$7</f>
        <v>0</v>
      </c>
      <c r="AC145" s="35">
        <f>Main!P140*Mask!R$7</f>
        <v>0</v>
      </c>
      <c r="AD145" s="35">
        <f>Main!Q140*Mask!S$7</f>
        <v>0</v>
      </c>
      <c r="AE145" s="35">
        <f>Main!R140*Mask!T$7</f>
        <v>0</v>
      </c>
      <c r="AF145" s="35">
        <f>Main!S140*Mask!U$7</f>
        <v>0</v>
      </c>
      <c r="AG145" s="35">
        <f>Main!T140*Mask!V$7</f>
        <v>0</v>
      </c>
      <c r="AH145" s="35">
        <f>Main!U140*Mask!W$7</f>
        <v>0</v>
      </c>
      <c r="AI145" s="35">
        <f>Main!V140*Mask!X$7</f>
        <v>0</v>
      </c>
      <c r="AJ145" s="35">
        <f>Main!W140*Mask!Y$7</f>
        <v>0</v>
      </c>
      <c r="AK145" s="35">
        <f>Main!X140*Mask!Z$7</f>
        <v>0</v>
      </c>
      <c r="AL145" s="35">
        <f>Main!Y140*Mask!AA$7</f>
        <v>0</v>
      </c>
      <c r="AM145" s="35">
        <f>Main!Z140*Mask!AB$7</f>
        <v>0</v>
      </c>
      <c r="AN145" s="35"/>
      <c r="AO145" s="35">
        <f>IF(OR($A$1&lt;=Main!AA$4,ISBLANK($N145)),0,Main!AA140)</f>
        <v>0</v>
      </c>
      <c r="AP145" s="35">
        <f>IF(OR($A$1&lt;=Main!AB$4,ISBLANK($N145)),0,Main!AB140)</f>
        <v>0</v>
      </c>
      <c r="AQ145" s="35">
        <f>IF(OR($A$1&lt;=Main!AC$4,ISBLANK($N145)),0,Main!AC140)</f>
        <v>0</v>
      </c>
      <c r="AR145" s="35">
        <f>IF(OR($A$1&lt;=Main!AD$4,ISBLANK($N145)),0,Main!AD140)</f>
        <v>0</v>
      </c>
      <c r="AS145" s="35">
        <f>IF(OR($A$1&lt;=Main!AE$4,ISBLANK($N145)),0,Main!AE140)</f>
        <v>0</v>
      </c>
      <c r="AT145" s="35">
        <f>IF(OR($A$1&lt;=Main!AF$4,ISBLANK($N145)),0,Main!AF140)</f>
        <v>0</v>
      </c>
      <c r="AU145" s="35">
        <f>IF(OR($A$1&lt;=Main!AG$4,ISBLANK($N145)),0,Main!AG140)</f>
        <v>0</v>
      </c>
      <c r="AV145" s="35">
        <f>IF(OR($A$1&lt;=Main!AH$4,ISBLANK($N145)),0,Main!AH140)</f>
        <v>0</v>
      </c>
      <c r="AW145" s="35">
        <f>IF(OR($A$1&lt;=Main!AI$4,ISBLANK($N145)),0,Main!AI140)</f>
        <v>0</v>
      </c>
      <c r="AX145" s="35">
        <f>IF(OR($A$1&lt;=Main!AJ$4,ISBLANK($N145)),0,Main!AJ140)</f>
        <v>0</v>
      </c>
      <c r="AY145" s="35">
        <f>IF(OR($A$1&lt;=Main!AK$4,ISBLANK($N145)),0,Main!AK140)</f>
        <v>0</v>
      </c>
      <c r="AZ145" s="35">
        <f>IF(OR($A$1&lt;=Main!AL$4,ISBLANK($N145)),0,Main!AL140)</f>
        <v>0</v>
      </c>
      <c r="BA145" s="35">
        <f>IF(OR($A$1&lt;=Main!AM$4,ISBLANK($N145)),0,Main!AM140)</f>
        <v>0</v>
      </c>
      <c r="BB145" s="35">
        <f>IF(OR($A$1&lt;=Main!AN$4,ISBLANK($N145)),0,Main!AN140)</f>
        <v>0</v>
      </c>
      <c r="BC145" s="35">
        <f>IF(OR($A$1&lt;=Main!AO$4,ISBLANK($N145)),0,Main!AO140)</f>
        <v>0</v>
      </c>
      <c r="BD145" s="35">
        <f>IF(OR($A$1&lt;=Main!AP$4,ISBLANK($N145)),0,Main!AP140)</f>
        <v>0</v>
      </c>
      <c r="BE145" s="35">
        <f>IF(OR($A$1&lt;=Main!AQ$4,ISBLANK($N145)),0,Main!AQ140)</f>
        <v>0</v>
      </c>
      <c r="BF145" s="35">
        <f>IF(OR($A$1&lt;=Main!AR$4,ISBLANK($N145)),0,Main!AR140)</f>
        <v>0</v>
      </c>
      <c r="BG145" s="35">
        <f>IF(OR($A$1&lt;=Main!AS$4,ISBLANK($N145)),0,Main!AS140)</f>
        <v>0</v>
      </c>
      <c r="BH145" s="35">
        <f>IF(OR($A$1&lt;=Main!AT$4,ISBLANK($N145)),0,Main!AT140)</f>
        <v>0</v>
      </c>
      <c r="BI145" s="35">
        <f>IF(OR($A$1&lt;=Main!AU$4,ISBLANK($N145)),0,Main!AU140)</f>
        <v>0</v>
      </c>
      <c r="BJ145" s="35">
        <f>IF(OR($A$1&lt;=Main!AV$4,ISBLANK($N145)),0,Main!AV140)</f>
        <v>0</v>
      </c>
    </row>
    <row r="146" spans="13:62">
      <c r="M146" s="6" t="str">
        <f>Main!$A141&amp;Main!$B141</f>
        <v/>
      </c>
      <c r="N146" s="6" t="str">
        <f>Main!$A141&amp;Main!$B141</f>
        <v/>
      </c>
      <c r="O146" s="145">
        <f t="shared" si="10"/>
        <v>0</v>
      </c>
      <c r="P146" s="150">
        <f t="shared" si="11"/>
        <v>33</v>
      </c>
      <c r="Q146" s="150" t="str">
        <f ca="1">IF(Main!$AY141&lt;&gt;"#",$P146-Main!$AY141,"#")</f>
        <v>#</v>
      </c>
      <c r="R146" s="35">
        <f>Main!E141*Mask!G$7</f>
        <v>0</v>
      </c>
      <c r="S146" s="35">
        <f>Main!F141*Mask!H$7</f>
        <v>0</v>
      </c>
      <c r="T146" s="35">
        <f>Main!G141*Mask!I$7</f>
        <v>0</v>
      </c>
      <c r="U146" s="35">
        <f>Main!H141*Mask!J$7</f>
        <v>0</v>
      </c>
      <c r="V146" s="35">
        <f>Main!I141*Mask!K$7</f>
        <v>0</v>
      </c>
      <c r="W146" s="35">
        <f>Main!J141*Mask!L$7</f>
        <v>0</v>
      </c>
      <c r="X146" s="35">
        <f>Main!K141*Mask!M$7</f>
        <v>0</v>
      </c>
      <c r="Y146" s="35">
        <f>Main!L141*Mask!N$7</f>
        <v>0</v>
      </c>
      <c r="Z146" s="35">
        <f>Main!M141*Mask!O$7</f>
        <v>0</v>
      </c>
      <c r="AA146" s="35">
        <f>Main!N141*Mask!P$7</f>
        <v>0</v>
      </c>
      <c r="AB146" s="35">
        <f>Main!O141*Mask!Q$7</f>
        <v>0</v>
      </c>
      <c r="AC146" s="35">
        <f>Main!P141*Mask!R$7</f>
        <v>0</v>
      </c>
      <c r="AD146" s="35">
        <f>Main!Q141*Mask!S$7</f>
        <v>0</v>
      </c>
      <c r="AE146" s="35">
        <f>Main!R141*Mask!T$7</f>
        <v>0</v>
      </c>
      <c r="AF146" s="35">
        <f>Main!S141*Mask!U$7</f>
        <v>0</v>
      </c>
      <c r="AG146" s="35">
        <f>Main!T141*Mask!V$7</f>
        <v>0</v>
      </c>
      <c r="AH146" s="35">
        <f>Main!U141*Mask!W$7</f>
        <v>0</v>
      </c>
      <c r="AI146" s="35">
        <f>Main!V141*Mask!X$7</f>
        <v>0</v>
      </c>
      <c r="AJ146" s="35">
        <f>Main!W141*Mask!Y$7</f>
        <v>0</v>
      </c>
      <c r="AK146" s="35">
        <f>Main!X141*Mask!Z$7</f>
        <v>0</v>
      </c>
      <c r="AL146" s="35">
        <f>Main!Y141*Mask!AA$7</f>
        <v>0</v>
      </c>
      <c r="AM146" s="35">
        <f>Main!Z141*Mask!AB$7</f>
        <v>0</v>
      </c>
      <c r="AN146" s="35"/>
      <c r="AO146" s="35">
        <f>IF(OR($A$1&lt;=Main!AA$4,ISBLANK($N146)),0,Main!AA141)</f>
        <v>0</v>
      </c>
      <c r="AP146" s="35">
        <f>IF(OR($A$1&lt;=Main!AB$4,ISBLANK($N146)),0,Main!AB141)</f>
        <v>0</v>
      </c>
      <c r="AQ146" s="35">
        <f>IF(OR($A$1&lt;=Main!AC$4,ISBLANK($N146)),0,Main!AC141)</f>
        <v>0</v>
      </c>
      <c r="AR146" s="35">
        <f>IF(OR($A$1&lt;=Main!AD$4,ISBLANK($N146)),0,Main!AD141)</f>
        <v>0</v>
      </c>
      <c r="AS146" s="35">
        <f>IF(OR($A$1&lt;=Main!AE$4,ISBLANK($N146)),0,Main!AE141)</f>
        <v>0</v>
      </c>
      <c r="AT146" s="35">
        <f>IF(OR($A$1&lt;=Main!AF$4,ISBLANK($N146)),0,Main!AF141)</f>
        <v>0</v>
      </c>
      <c r="AU146" s="35">
        <f>IF(OR($A$1&lt;=Main!AG$4,ISBLANK($N146)),0,Main!AG141)</f>
        <v>0</v>
      </c>
      <c r="AV146" s="35">
        <f>IF(OR($A$1&lt;=Main!AH$4,ISBLANK($N146)),0,Main!AH141)</f>
        <v>0</v>
      </c>
      <c r="AW146" s="35">
        <f>IF(OR($A$1&lt;=Main!AI$4,ISBLANK($N146)),0,Main!AI141)</f>
        <v>0</v>
      </c>
      <c r="AX146" s="35">
        <f>IF(OR($A$1&lt;=Main!AJ$4,ISBLANK($N146)),0,Main!AJ141)</f>
        <v>0</v>
      </c>
      <c r="AY146" s="35">
        <f>IF(OR($A$1&lt;=Main!AK$4,ISBLANK($N146)),0,Main!AK141)</f>
        <v>0</v>
      </c>
      <c r="AZ146" s="35">
        <f>IF(OR($A$1&lt;=Main!AL$4,ISBLANK($N146)),0,Main!AL141)</f>
        <v>0</v>
      </c>
      <c r="BA146" s="35">
        <f>IF(OR($A$1&lt;=Main!AM$4,ISBLANK($N146)),0,Main!AM141)</f>
        <v>0</v>
      </c>
      <c r="BB146" s="35">
        <f>IF(OR($A$1&lt;=Main!AN$4,ISBLANK($N146)),0,Main!AN141)</f>
        <v>0</v>
      </c>
      <c r="BC146" s="35">
        <f>IF(OR($A$1&lt;=Main!AO$4,ISBLANK($N146)),0,Main!AO141)</f>
        <v>0</v>
      </c>
      <c r="BD146" s="35">
        <f>IF(OR($A$1&lt;=Main!AP$4,ISBLANK($N146)),0,Main!AP141)</f>
        <v>0</v>
      </c>
      <c r="BE146" s="35">
        <f>IF(OR($A$1&lt;=Main!AQ$4,ISBLANK($N146)),0,Main!AQ141)</f>
        <v>0</v>
      </c>
      <c r="BF146" s="35">
        <f>IF(OR($A$1&lt;=Main!AR$4,ISBLANK($N146)),0,Main!AR141)</f>
        <v>0</v>
      </c>
      <c r="BG146" s="35">
        <f>IF(OR($A$1&lt;=Main!AS$4,ISBLANK($N146)),0,Main!AS141)</f>
        <v>0</v>
      </c>
      <c r="BH146" s="35">
        <f>IF(OR($A$1&lt;=Main!AT$4,ISBLANK($N146)),0,Main!AT141)</f>
        <v>0</v>
      </c>
      <c r="BI146" s="35">
        <f>IF(OR($A$1&lt;=Main!AU$4,ISBLANK($N146)),0,Main!AU141)</f>
        <v>0</v>
      </c>
      <c r="BJ146" s="35">
        <f>IF(OR($A$1&lt;=Main!AV$4,ISBLANK($N146)),0,Main!AV141)</f>
        <v>0</v>
      </c>
    </row>
    <row r="147" spans="13:62">
      <c r="M147" s="6" t="str">
        <f>Main!$A142&amp;Main!$B142</f>
        <v/>
      </c>
      <c r="N147" s="6" t="str">
        <f>Main!$A142&amp;Main!$B142</f>
        <v/>
      </c>
      <c r="O147" s="145">
        <f t="shared" si="10"/>
        <v>0</v>
      </c>
      <c r="P147" s="150">
        <f t="shared" si="11"/>
        <v>33</v>
      </c>
      <c r="Q147" s="150" t="str">
        <f ca="1">IF(Main!$AY142&lt;&gt;"#",$P147-Main!$AY142,"#")</f>
        <v>#</v>
      </c>
      <c r="R147" s="35">
        <f>Main!E142*Mask!G$7</f>
        <v>0</v>
      </c>
      <c r="S147" s="35">
        <f>Main!F142*Mask!H$7</f>
        <v>0</v>
      </c>
      <c r="T147" s="35">
        <f>Main!G142*Mask!I$7</f>
        <v>0</v>
      </c>
      <c r="U147" s="35">
        <f>Main!H142*Mask!J$7</f>
        <v>0</v>
      </c>
      <c r="V147" s="35">
        <f>Main!I142*Mask!K$7</f>
        <v>0</v>
      </c>
      <c r="W147" s="35">
        <f>Main!J142*Mask!L$7</f>
        <v>0</v>
      </c>
      <c r="X147" s="35">
        <f>Main!K142*Mask!M$7</f>
        <v>0</v>
      </c>
      <c r="Y147" s="35">
        <f>Main!L142*Mask!N$7</f>
        <v>0</v>
      </c>
      <c r="Z147" s="35">
        <f>Main!M142*Mask!O$7</f>
        <v>0</v>
      </c>
      <c r="AA147" s="35">
        <f>Main!N142*Mask!P$7</f>
        <v>0</v>
      </c>
      <c r="AB147" s="35">
        <f>Main!O142*Mask!Q$7</f>
        <v>0</v>
      </c>
      <c r="AC147" s="35">
        <f>Main!P142*Mask!R$7</f>
        <v>0</v>
      </c>
      <c r="AD147" s="35">
        <f>Main!Q142*Mask!S$7</f>
        <v>0</v>
      </c>
      <c r="AE147" s="35">
        <f>Main!R142*Mask!T$7</f>
        <v>0</v>
      </c>
      <c r="AF147" s="35">
        <f>Main!S142*Mask!U$7</f>
        <v>0</v>
      </c>
      <c r="AG147" s="35">
        <f>Main!T142*Mask!V$7</f>
        <v>0</v>
      </c>
      <c r="AH147" s="35">
        <f>Main!U142*Mask!W$7</f>
        <v>0</v>
      </c>
      <c r="AI147" s="35">
        <f>Main!V142*Mask!X$7</f>
        <v>0</v>
      </c>
      <c r="AJ147" s="35">
        <f>Main!W142*Mask!Y$7</f>
        <v>0</v>
      </c>
      <c r="AK147" s="35">
        <f>Main!X142*Mask!Z$7</f>
        <v>0</v>
      </c>
      <c r="AL147" s="35">
        <f>Main!Y142*Mask!AA$7</f>
        <v>0</v>
      </c>
      <c r="AM147" s="35">
        <f>Main!Z142*Mask!AB$7</f>
        <v>0</v>
      </c>
      <c r="AN147" s="35"/>
      <c r="AO147" s="35">
        <f>IF(OR($A$1&lt;=Main!AA$4,ISBLANK($N147)),0,Main!AA142)</f>
        <v>0</v>
      </c>
      <c r="AP147" s="35">
        <f>IF(OR($A$1&lt;=Main!AB$4,ISBLANK($N147)),0,Main!AB142)</f>
        <v>0</v>
      </c>
      <c r="AQ147" s="35">
        <f>IF(OR($A$1&lt;=Main!AC$4,ISBLANK($N147)),0,Main!AC142)</f>
        <v>0</v>
      </c>
      <c r="AR147" s="35">
        <f>IF(OR($A$1&lt;=Main!AD$4,ISBLANK($N147)),0,Main!AD142)</f>
        <v>0</v>
      </c>
      <c r="AS147" s="35">
        <f>IF(OR($A$1&lt;=Main!AE$4,ISBLANK($N147)),0,Main!AE142)</f>
        <v>0</v>
      </c>
      <c r="AT147" s="35">
        <f>IF(OR($A$1&lt;=Main!AF$4,ISBLANK($N147)),0,Main!AF142)</f>
        <v>0</v>
      </c>
      <c r="AU147" s="35">
        <f>IF(OR($A$1&lt;=Main!AG$4,ISBLANK($N147)),0,Main!AG142)</f>
        <v>0</v>
      </c>
      <c r="AV147" s="35">
        <f>IF(OR($A$1&lt;=Main!AH$4,ISBLANK($N147)),0,Main!AH142)</f>
        <v>0</v>
      </c>
      <c r="AW147" s="35">
        <f>IF(OR($A$1&lt;=Main!AI$4,ISBLANK($N147)),0,Main!AI142)</f>
        <v>0</v>
      </c>
      <c r="AX147" s="35">
        <f>IF(OR($A$1&lt;=Main!AJ$4,ISBLANK($N147)),0,Main!AJ142)</f>
        <v>0</v>
      </c>
      <c r="AY147" s="35">
        <f>IF(OR($A$1&lt;=Main!AK$4,ISBLANK($N147)),0,Main!AK142)</f>
        <v>0</v>
      </c>
      <c r="AZ147" s="35">
        <f>IF(OR($A$1&lt;=Main!AL$4,ISBLANK($N147)),0,Main!AL142)</f>
        <v>0</v>
      </c>
      <c r="BA147" s="35">
        <f>IF(OR($A$1&lt;=Main!AM$4,ISBLANK($N147)),0,Main!AM142)</f>
        <v>0</v>
      </c>
      <c r="BB147" s="35">
        <f>IF(OR($A$1&lt;=Main!AN$4,ISBLANK($N147)),0,Main!AN142)</f>
        <v>0</v>
      </c>
      <c r="BC147" s="35">
        <f>IF(OR($A$1&lt;=Main!AO$4,ISBLANK($N147)),0,Main!AO142)</f>
        <v>0</v>
      </c>
      <c r="BD147" s="35">
        <f>IF(OR($A$1&lt;=Main!AP$4,ISBLANK($N147)),0,Main!AP142)</f>
        <v>0</v>
      </c>
      <c r="BE147" s="35">
        <f>IF(OR($A$1&lt;=Main!AQ$4,ISBLANK($N147)),0,Main!AQ142)</f>
        <v>0</v>
      </c>
      <c r="BF147" s="35">
        <f>IF(OR($A$1&lt;=Main!AR$4,ISBLANK($N147)),0,Main!AR142)</f>
        <v>0</v>
      </c>
      <c r="BG147" s="35">
        <f>IF(OR($A$1&lt;=Main!AS$4,ISBLANK($N147)),0,Main!AS142)</f>
        <v>0</v>
      </c>
      <c r="BH147" s="35">
        <f>IF(OR($A$1&lt;=Main!AT$4,ISBLANK($N147)),0,Main!AT142)</f>
        <v>0</v>
      </c>
      <c r="BI147" s="35">
        <f>IF(OR($A$1&lt;=Main!AU$4,ISBLANK($N147)),0,Main!AU142)</f>
        <v>0</v>
      </c>
      <c r="BJ147" s="35">
        <f>IF(OR($A$1&lt;=Main!AV$4,ISBLANK($N147)),0,Main!AV142)</f>
        <v>0</v>
      </c>
    </row>
    <row r="148" spans="13:62">
      <c r="M148" s="6" t="str">
        <f>Main!$A143&amp;Main!$B143</f>
        <v/>
      </c>
      <c r="N148" s="6" t="str">
        <f>Main!$A143&amp;Main!$B143</f>
        <v/>
      </c>
      <c r="O148" s="145">
        <f t="shared" si="10"/>
        <v>0</v>
      </c>
      <c r="P148" s="150">
        <f t="shared" si="11"/>
        <v>33</v>
      </c>
      <c r="Q148" s="150" t="str">
        <f ca="1">IF(Main!$AY143&lt;&gt;"#",$P148-Main!$AY143,"#")</f>
        <v>#</v>
      </c>
      <c r="R148" s="35">
        <f>Main!E143*Mask!G$7</f>
        <v>0</v>
      </c>
      <c r="S148" s="35">
        <f>Main!F143*Mask!H$7</f>
        <v>0</v>
      </c>
      <c r="T148" s="35">
        <f>Main!G143*Mask!I$7</f>
        <v>0</v>
      </c>
      <c r="U148" s="35">
        <f>Main!H143*Mask!J$7</f>
        <v>0</v>
      </c>
      <c r="V148" s="35">
        <f>Main!I143*Mask!K$7</f>
        <v>0</v>
      </c>
      <c r="W148" s="35">
        <f>Main!J143*Mask!L$7</f>
        <v>0</v>
      </c>
      <c r="X148" s="35">
        <f>Main!K143*Mask!M$7</f>
        <v>0</v>
      </c>
      <c r="Y148" s="35">
        <f>Main!L143*Mask!N$7</f>
        <v>0</v>
      </c>
      <c r="Z148" s="35">
        <f>Main!M143*Mask!O$7</f>
        <v>0</v>
      </c>
      <c r="AA148" s="35">
        <f>Main!N143*Mask!P$7</f>
        <v>0</v>
      </c>
      <c r="AB148" s="35">
        <f>Main!O143*Mask!Q$7</f>
        <v>0</v>
      </c>
      <c r="AC148" s="35">
        <f>Main!P143*Mask!R$7</f>
        <v>0</v>
      </c>
      <c r="AD148" s="35">
        <f>Main!Q143*Mask!S$7</f>
        <v>0</v>
      </c>
      <c r="AE148" s="35">
        <f>Main!R143*Mask!T$7</f>
        <v>0</v>
      </c>
      <c r="AF148" s="35">
        <f>Main!S143*Mask!U$7</f>
        <v>0</v>
      </c>
      <c r="AG148" s="35">
        <f>Main!T143*Mask!V$7</f>
        <v>0</v>
      </c>
      <c r="AH148" s="35">
        <f>Main!U143*Mask!W$7</f>
        <v>0</v>
      </c>
      <c r="AI148" s="35">
        <f>Main!V143*Mask!X$7</f>
        <v>0</v>
      </c>
      <c r="AJ148" s="35">
        <f>Main!W143*Mask!Y$7</f>
        <v>0</v>
      </c>
      <c r="AK148" s="35">
        <f>Main!X143*Mask!Z$7</f>
        <v>0</v>
      </c>
      <c r="AL148" s="35">
        <f>Main!Y143*Mask!AA$7</f>
        <v>0</v>
      </c>
      <c r="AM148" s="35">
        <f>Main!Z143*Mask!AB$7</f>
        <v>0</v>
      </c>
      <c r="AN148" s="35"/>
      <c r="AO148" s="35">
        <f>IF(OR($A$1&lt;=Main!AA$4,ISBLANK($N148)),0,Main!AA143)</f>
        <v>0</v>
      </c>
      <c r="AP148" s="35">
        <f>IF(OR($A$1&lt;=Main!AB$4,ISBLANK($N148)),0,Main!AB143)</f>
        <v>0</v>
      </c>
      <c r="AQ148" s="35">
        <f>IF(OR($A$1&lt;=Main!AC$4,ISBLANK($N148)),0,Main!AC143)</f>
        <v>0</v>
      </c>
      <c r="AR148" s="35">
        <f>IF(OR($A$1&lt;=Main!AD$4,ISBLANK($N148)),0,Main!AD143)</f>
        <v>0</v>
      </c>
      <c r="AS148" s="35">
        <f>IF(OR($A$1&lt;=Main!AE$4,ISBLANK($N148)),0,Main!AE143)</f>
        <v>0</v>
      </c>
      <c r="AT148" s="35">
        <f>IF(OR($A$1&lt;=Main!AF$4,ISBLANK($N148)),0,Main!AF143)</f>
        <v>0</v>
      </c>
      <c r="AU148" s="35">
        <f>IF(OR($A$1&lt;=Main!AG$4,ISBLANK($N148)),0,Main!AG143)</f>
        <v>0</v>
      </c>
      <c r="AV148" s="35">
        <f>IF(OR($A$1&lt;=Main!AH$4,ISBLANK($N148)),0,Main!AH143)</f>
        <v>0</v>
      </c>
      <c r="AW148" s="35">
        <f>IF(OR($A$1&lt;=Main!AI$4,ISBLANK($N148)),0,Main!AI143)</f>
        <v>0</v>
      </c>
      <c r="AX148" s="35">
        <f>IF(OR($A$1&lt;=Main!AJ$4,ISBLANK($N148)),0,Main!AJ143)</f>
        <v>0</v>
      </c>
      <c r="AY148" s="35">
        <f>IF(OR($A$1&lt;=Main!AK$4,ISBLANK($N148)),0,Main!AK143)</f>
        <v>0</v>
      </c>
      <c r="AZ148" s="35">
        <f>IF(OR($A$1&lt;=Main!AL$4,ISBLANK($N148)),0,Main!AL143)</f>
        <v>0</v>
      </c>
      <c r="BA148" s="35">
        <f>IF(OR($A$1&lt;=Main!AM$4,ISBLANK($N148)),0,Main!AM143)</f>
        <v>0</v>
      </c>
      <c r="BB148" s="35">
        <f>IF(OR($A$1&lt;=Main!AN$4,ISBLANK($N148)),0,Main!AN143)</f>
        <v>0</v>
      </c>
      <c r="BC148" s="35">
        <f>IF(OR($A$1&lt;=Main!AO$4,ISBLANK($N148)),0,Main!AO143)</f>
        <v>0</v>
      </c>
      <c r="BD148" s="35">
        <f>IF(OR($A$1&lt;=Main!AP$4,ISBLANK($N148)),0,Main!AP143)</f>
        <v>0</v>
      </c>
      <c r="BE148" s="35">
        <f>IF(OR($A$1&lt;=Main!AQ$4,ISBLANK($N148)),0,Main!AQ143)</f>
        <v>0</v>
      </c>
      <c r="BF148" s="35">
        <f>IF(OR($A$1&lt;=Main!AR$4,ISBLANK($N148)),0,Main!AR143)</f>
        <v>0</v>
      </c>
      <c r="BG148" s="35">
        <f>IF(OR($A$1&lt;=Main!AS$4,ISBLANK($N148)),0,Main!AS143)</f>
        <v>0</v>
      </c>
      <c r="BH148" s="35">
        <f>IF(OR($A$1&lt;=Main!AT$4,ISBLANK($N148)),0,Main!AT143)</f>
        <v>0</v>
      </c>
      <c r="BI148" s="35">
        <f>IF(OR($A$1&lt;=Main!AU$4,ISBLANK($N148)),0,Main!AU143)</f>
        <v>0</v>
      </c>
      <c r="BJ148" s="35">
        <f>IF(OR($A$1&lt;=Main!AV$4,ISBLANK($N148)),0,Main!AV143)</f>
        <v>0</v>
      </c>
    </row>
    <row r="149" spans="13:62">
      <c r="M149" s="6" t="str">
        <f>Main!$A144&amp;Main!$B144</f>
        <v/>
      </c>
      <c r="N149" s="6" t="str">
        <f>Main!$A144&amp;Main!$B144</f>
        <v/>
      </c>
      <c r="O149" s="145">
        <f t="shared" si="10"/>
        <v>0</v>
      </c>
      <c r="P149" s="150">
        <f t="shared" si="11"/>
        <v>33</v>
      </c>
      <c r="Q149" s="150" t="str">
        <f ca="1">IF(Main!$AY144&lt;&gt;"#",$P149-Main!$AY144,"#")</f>
        <v>#</v>
      </c>
      <c r="R149" s="35">
        <f>Main!E144*Mask!G$7</f>
        <v>0</v>
      </c>
      <c r="S149" s="35">
        <f>Main!F144*Mask!H$7</f>
        <v>0</v>
      </c>
      <c r="T149" s="35">
        <f>Main!G144*Mask!I$7</f>
        <v>0</v>
      </c>
      <c r="U149" s="35">
        <f>Main!H144*Mask!J$7</f>
        <v>0</v>
      </c>
      <c r="V149" s="35">
        <f>Main!I144*Mask!K$7</f>
        <v>0</v>
      </c>
      <c r="W149" s="35">
        <f>Main!J144*Mask!L$7</f>
        <v>0</v>
      </c>
      <c r="X149" s="35">
        <f>Main!K144*Mask!M$7</f>
        <v>0</v>
      </c>
      <c r="Y149" s="35">
        <f>Main!L144*Mask!N$7</f>
        <v>0</v>
      </c>
      <c r="Z149" s="35">
        <f>Main!M144*Mask!O$7</f>
        <v>0</v>
      </c>
      <c r="AA149" s="35">
        <f>Main!N144*Mask!P$7</f>
        <v>0</v>
      </c>
      <c r="AB149" s="35">
        <f>Main!O144*Mask!Q$7</f>
        <v>0</v>
      </c>
      <c r="AC149" s="35">
        <f>Main!P144*Mask!R$7</f>
        <v>0</v>
      </c>
      <c r="AD149" s="35">
        <f>Main!Q144*Mask!S$7</f>
        <v>0</v>
      </c>
      <c r="AE149" s="35">
        <f>Main!R144*Mask!T$7</f>
        <v>0</v>
      </c>
      <c r="AF149" s="35">
        <f>Main!S144*Mask!U$7</f>
        <v>0</v>
      </c>
      <c r="AG149" s="35">
        <f>Main!T144*Mask!V$7</f>
        <v>0</v>
      </c>
      <c r="AH149" s="35">
        <f>Main!U144*Mask!W$7</f>
        <v>0</v>
      </c>
      <c r="AI149" s="35">
        <f>Main!V144*Mask!X$7</f>
        <v>0</v>
      </c>
      <c r="AJ149" s="35">
        <f>Main!W144*Mask!Y$7</f>
        <v>0</v>
      </c>
      <c r="AK149" s="35">
        <f>Main!X144*Mask!Z$7</f>
        <v>0</v>
      </c>
      <c r="AL149" s="35">
        <f>Main!Y144*Mask!AA$7</f>
        <v>0</v>
      </c>
      <c r="AM149" s="35">
        <f>Main!Z144*Mask!AB$7</f>
        <v>0</v>
      </c>
      <c r="AN149" s="35"/>
      <c r="AO149" s="35">
        <f>IF(OR($A$1&lt;=Main!AA$4,ISBLANK($N149)),0,Main!AA144)</f>
        <v>0</v>
      </c>
      <c r="AP149" s="35">
        <f>IF(OR($A$1&lt;=Main!AB$4,ISBLANK($N149)),0,Main!AB144)</f>
        <v>0</v>
      </c>
      <c r="AQ149" s="35">
        <f>IF(OR($A$1&lt;=Main!AC$4,ISBLANK($N149)),0,Main!AC144)</f>
        <v>0</v>
      </c>
      <c r="AR149" s="35">
        <f>IF(OR($A$1&lt;=Main!AD$4,ISBLANK($N149)),0,Main!AD144)</f>
        <v>0</v>
      </c>
      <c r="AS149" s="35">
        <f>IF(OR($A$1&lt;=Main!AE$4,ISBLANK($N149)),0,Main!AE144)</f>
        <v>0</v>
      </c>
      <c r="AT149" s="35">
        <f>IF(OR($A$1&lt;=Main!AF$4,ISBLANK($N149)),0,Main!AF144)</f>
        <v>0</v>
      </c>
      <c r="AU149" s="35">
        <f>IF(OR($A$1&lt;=Main!AG$4,ISBLANK($N149)),0,Main!AG144)</f>
        <v>0</v>
      </c>
      <c r="AV149" s="35">
        <f>IF(OR($A$1&lt;=Main!AH$4,ISBLANK($N149)),0,Main!AH144)</f>
        <v>0</v>
      </c>
      <c r="AW149" s="35">
        <f>IF(OR($A$1&lt;=Main!AI$4,ISBLANK($N149)),0,Main!AI144)</f>
        <v>0</v>
      </c>
      <c r="AX149" s="35">
        <f>IF(OR($A$1&lt;=Main!AJ$4,ISBLANK($N149)),0,Main!AJ144)</f>
        <v>0</v>
      </c>
      <c r="AY149" s="35">
        <f>IF(OR($A$1&lt;=Main!AK$4,ISBLANK($N149)),0,Main!AK144)</f>
        <v>0</v>
      </c>
      <c r="AZ149" s="35">
        <f>IF(OR($A$1&lt;=Main!AL$4,ISBLANK($N149)),0,Main!AL144)</f>
        <v>0</v>
      </c>
      <c r="BA149" s="35">
        <f>IF(OR($A$1&lt;=Main!AM$4,ISBLANK($N149)),0,Main!AM144)</f>
        <v>0</v>
      </c>
      <c r="BB149" s="35">
        <f>IF(OR($A$1&lt;=Main!AN$4,ISBLANK($N149)),0,Main!AN144)</f>
        <v>0</v>
      </c>
      <c r="BC149" s="35">
        <f>IF(OR($A$1&lt;=Main!AO$4,ISBLANK($N149)),0,Main!AO144)</f>
        <v>0</v>
      </c>
      <c r="BD149" s="35">
        <f>IF(OR($A$1&lt;=Main!AP$4,ISBLANK($N149)),0,Main!AP144)</f>
        <v>0</v>
      </c>
      <c r="BE149" s="35">
        <f>IF(OR($A$1&lt;=Main!AQ$4,ISBLANK($N149)),0,Main!AQ144)</f>
        <v>0</v>
      </c>
      <c r="BF149" s="35">
        <f>IF(OR($A$1&lt;=Main!AR$4,ISBLANK($N149)),0,Main!AR144)</f>
        <v>0</v>
      </c>
      <c r="BG149" s="35">
        <f>IF(OR($A$1&lt;=Main!AS$4,ISBLANK($N149)),0,Main!AS144)</f>
        <v>0</v>
      </c>
      <c r="BH149" s="35">
        <f>IF(OR($A$1&lt;=Main!AT$4,ISBLANK($N149)),0,Main!AT144)</f>
        <v>0</v>
      </c>
      <c r="BI149" s="35">
        <f>IF(OR($A$1&lt;=Main!AU$4,ISBLANK($N149)),0,Main!AU144)</f>
        <v>0</v>
      </c>
      <c r="BJ149" s="35">
        <f>IF(OR($A$1&lt;=Main!AV$4,ISBLANK($N149)),0,Main!AV144)</f>
        <v>0</v>
      </c>
    </row>
    <row r="150" spans="13:62">
      <c r="M150" s="6" t="str">
        <f>Main!$A145&amp;Main!$B145</f>
        <v/>
      </c>
      <c r="N150" s="6" t="str">
        <f>Main!$A145&amp;Main!$B145</f>
        <v/>
      </c>
      <c r="O150" s="145">
        <f t="shared" si="10"/>
        <v>0</v>
      </c>
      <c r="P150" s="150">
        <f t="shared" si="11"/>
        <v>33</v>
      </c>
      <c r="Q150" s="150" t="str">
        <f ca="1">IF(Main!$AY145&lt;&gt;"#",$P150-Main!$AY145,"#")</f>
        <v>#</v>
      </c>
      <c r="R150" s="35">
        <f>Main!E145*Mask!G$7</f>
        <v>0</v>
      </c>
      <c r="S150" s="35">
        <f>Main!F145*Mask!H$7</f>
        <v>0</v>
      </c>
      <c r="T150" s="35">
        <f>Main!G145*Mask!I$7</f>
        <v>0</v>
      </c>
      <c r="U150" s="35">
        <f>Main!H145*Mask!J$7</f>
        <v>0</v>
      </c>
      <c r="V150" s="35">
        <f>Main!I145*Mask!K$7</f>
        <v>0</v>
      </c>
      <c r="W150" s="35">
        <f>Main!J145*Mask!L$7</f>
        <v>0</v>
      </c>
      <c r="X150" s="35">
        <f>Main!K145*Mask!M$7</f>
        <v>0</v>
      </c>
      <c r="Y150" s="35">
        <f>Main!L145*Mask!N$7</f>
        <v>0</v>
      </c>
      <c r="Z150" s="35">
        <f>Main!M145*Mask!O$7</f>
        <v>0</v>
      </c>
      <c r="AA150" s="35">
        <f>Main!N145*Mask!P$7</f>
        <v>0</v>
      </c>
      <c r="AB150" s="35">
        <f>Main!O145*Mask!Q$7</f>
        <v>0</v>
      </c>
      <c r="AC150" s="35">
        <f>Main!P145*Mask!R$7</f>
        <v>0</v>
      </c>
      <c r="AD150" s="35">
        <f>Main!Q145*Mask!S$7</f>
        <v>0</v>
      </c>
      <c r="AE150" s="35">
        <f>Main!R145*Mask!T$7</f>
        <v>0</v>
      </c>
      <c r="AF150" s="35">
        <f>Main!S145*Mask!U$7</f>
        <v>0</v>
      </c>
      <c r="AG150" s="35">
        <f>Main!T145*Mask!V$7</f>
        <v>0</v>
      </c>
      <c r="AH150" s="35">
        <f>Main!U145*Mask!W$7</f>
        <v>0</v>
      </c>
      <c r="AI150" s="35">
        <f>Main!V145*Mask!X$7</f>
        <v>0</v>
      </c>
      <c r="AJ150" s="35">
        <f>Main!W145*Mask!Y$7</f>
        <v>0</v>
      </c>
      <c r="AK150" s="35">
        <f>Main!X145*Mask!Z$7</f>
        <v>0</v>
      </c>
      <c r="AL150" s="35">
        <f>Main!Y145*Mask!AA$7</f>
        <v>0</v>
      </c>
      <c r="AM150" s="35">
        <f>Main!Z145*Mask!AB$7</f>
        <v>0</v>
      </c>
      <c r="AN150" s="35"/>
      <c r="AO150" s="35">
        <f>IF(OR($A$1&lt;=Main!AA$4,ISBLANK($N150)),0,Main!AA145)</f>
        <v>0</v>
      </c>
      <c r="AP150" s="35">
        <f>IF(OR($A$1&lt;=Main!AB$4,ISBLANK($N150)),0,Main!AB145)</f>
        <v>0</v>
      </c>
      <c r="AQ150" s="35">
        <f>IF(OR($A$1&lt;=Main!AC$4,ISBLANK($N150)),0,Main!AC145)</f>
        <v>0</v>
      </c>
      <c r="AR150" s="35">
        <f>IF(OR($A$1&lt;=Main!AD$4,ISBLANK($N150)),0,Main!AD145)</f>
        <v>0</v>
      </c>
      <c r="AS150" s="35">
        <f>IF(OR($A$1&lt;=Main!AE$4,ISBLANK($N150)),0,Main!AE145)</f>
        <v>0</v>
      </c>
      <c r="AT150" s="35">
        <f>IF(OR($A$1&lt;=Main!AF$4,ISBLANK($N150)),0,Main!AF145)</f>
        <v>0</v>
      </c>
      <c r="AU150" s="35">
        <f>IF(OR($A$1&lt;=Main!AG$4,ISBLANK($N150)),0,Main!AG145)</f>
        <v>0</v>
      </c>
      <c r="AV150" s="35">
        <f>IF(OR($A$1&lt;=Main!AH$4,ISBLANK($N150)),0,Main!AH145)</f>
        <v>0</v>
      </c>
      <c r="AW150" s="35">
        <f>IF(OR($A$1&lt;=Main!AI$4,ISBLANK($N150)),0,Main!AI145)</f>
        <v>0</v>
      </c>
      <c r="AX150" s="35">
        <f>IF(OR($A$1&lt;=Main!AJ$4,ISBLANK($N150)),0,Main!AJ145)</f>
        <v>0</v>
      </c>
      <c r="AY150" s="35">
        <f>IF(OR($A$1&lt;=Main!AK$4,ISBLANK($N150)),0,Main!AK145)</f>
        <v>0</v>
      </c>
      <c r="AZ150" s="35">
        <f>IF(OR($A$1&lt;=Main!AL$4,ISBLANK($N150)),0,Main!AL145)</f>
        <v>0</v>
      </c>
      <c r="BA150" s="35">
        <f>IF(OR($A$1&lt;=Main!AM$4,ISBLANK($N150)),0,Main!AM145)</f>
        <v>0</v>
      </c>
      <c r="BB150" s="35">
        <f>IF(OR($A$1&lt;=Main!AN$4,ISBLANK($N150)),0,Main!AN145)</f>
        <v>0</v>
      </c>
      <c r="BC150" s="35">
        <f>IF(OR($A$1&lt;=Main!AO$4,ISBLANK($N150)),0,Main!AO145)</f>
        <v>0</v>
      </c>
      <c r="BD150" s="35">
        <f>IF(OR($A$1&lt;=Main!AP$4,ISBLANK($N150)),0,Main!AP145)</f>
        <v>0</v>
      </c>
      <c r="BE150" s="35">
        <f>IF(OR($A$1&lt;=Main!AQ$4,ISBLANK($N150)),0,Main!AQ145)</f>
        <v>0</v>
      </c>
      <c r="BF150" s="35">
        <f>IF(OR($A$1&lt;=Main!AR$4,ISBLANK($N150)),0,Main!AR145)</f>
        <v>0</v>
      </c>
      <c r="BG150" s="35">
        <f>IF(OR($A$1&lt;=Main!AS$4,ISBLANK($N150)),0,Main!AS145)</f>
        <v>0</v>
      </c>
      <c r="BH150" s="35">
        <f>IF(OR($A$1&lt;=Main!AT$4,ISBLANK($N150)),0,Main!AT145)</f>
        <v>0</v>
      </c>
      <c r="BI150" s="35">
        <f>IF(OR($A$1&lt;=Main!AU$4,ISBLANK($N150)),0,Main!AU145)</f>
        <v>0</v>
      </c>
      <c r="BJ150" s="35">
        <f>IF(OR($A$1&lt;=Main!AV$4,ISBLANK($N150)),0,Main!AV145)</f>
        <v>0</v>
      </c>
    </row>
    <row r="151" spans="13:62">
      <c r="M151" s="6" t="str">
        <f>Main!$A146&amp;Main!$B146</f>
        <v/>
      </c>
      <c r="N151" s="6" t="str">
        <f>Main!$A146&amp;Main!$B146</f>
        <v/>
      </c>
      <c r="O151" s="145">
        <f t="shared" si="10"/>
        <v>0</v>
      </c>
      <c r="P151" s="150">
        <f t="shared" si="11"/>
        <v>33</v>
      </c>
      <c r="Q151" s="150" t="str">
        <f ca="1">IF(Main!$AY146&lt;&gt;"#",$P151-Main!$AY146,"#")</f>
        <v>#</v>
      </c>
      <c r="R151" s="35">
        <f>Main!E146*Mask!G$7</f>
        <v>0</v>
      </c>
      <c r="S151" s="35">
        <f>Main!F146*Mask!H$7</f>
        <v>0</v>
      </c>
      <c r="T151" s="35">
        <f>Main!G146*Mask!I$7</f>
        <v>0</v>
      </c>
      <c r="U151" s="35">
        <f>Main!H146*Mask!J$7</f>
        <v>0</v>
      </c>
      <c r="V151" s="35">
        <f>Main!I146*Mask!K$7</f>
        <v>0</v>
      </c>
      <c r="W151" s="35">
        <f>Main!J146*Mask!L$7</f>
        <v>0</v>
      </c>
      <c r="X151" s="35">
        <f>Main!K146*Mask!M$7</f>
        <v>0</v>
      </c>
      <c r="Y151" s="35">
        <f>Main!L146*Mask!N$7</f>
        <v>0</v>
      </c>
      <c r="Z151" s="35">
        <f>Main!M146*Mask!O$7</f>
        <v>0</v>
      </c>
      <c r="AA151" s="35">
        <f>Main!N146*Mask!P$7</f>
        <v>0</v>
      </c>
      <c r="AB151" s="35">
        <f>Main!O146*Mask!Q$7</f>
        <v>0</v>
      </c>
      <c r="AC151" s="35">
        <f>Main!P146*Mask!R$7</f>
        <v>0</v>
      </c>
      <c r="AD151" s="35">
        <f>Main!Q146*Mask!S$7</f>
        <v>0</v>
      </c>
      <c r="AE151" s="35">
        <f>Main!R146*Mask!T$7</f>
        <v>0</v>
      </c>
      <c r="AF151" s="35">
        <f>Main!S146*Mask!U$7</f>
        <v>0</v>
      </c>
      <c r="AG151" s="35">
        <f>Main!T146*Mask!V$7</f>
        <v>0</v>
      </c>
      <c r="AH151" s="35">
        <f>Main!U146*Mask!W$7</f>
        <v>0</v>
      </c>
      <c r="AI151" s="35">
        <f>Main!V146*Mask!X$7</f>
        <v>0</v>
      </c>
      <c r="AJ151" s="35">
        <f>Main!W146*Mask!Y$7</f>
        <v>0</v>
      </c>
      <c r="AK151" s="35">
        <f>Main!X146*Mask!Z$7</f>
        <v>0</v>
      </c>
      <c r="AL151" s="35">
        <f>Main!Y146*Mask!AA$7</f>
        <v>0</v>
      </c>
      <c r="AM151" s="35">
        <f>Main!Z146*Mask!AB$7</f>
        <v>0</v>
      </c>
      <c r="AN151" s="35"/>
      <c r="AO151" s="35">
        <f>IF(OR($A$1&lt;=Main!AA$4,ISBLANK($N151)),0,Main!AA146)</f>
        <v>0</v>
      </c>
      <c r="AP151" s="35">
        <f>IF(OR($A$1&lt;=Main!AB$4,ISBLANK($N151)),0,Main!AB146)</f>
        <v>0</v>
      </c>
      <c r="AQ151" s="35">
        <f>IF(OR($A$1&lt;=Main!AC$4,ISBLANK($N151)),0,Main!AC146)</f>
        <v>0</v>
      </c>
      <c r="AR151" s="35">
        <f>IF(OR($A$1&lt;=Main!AD$4,ISBLANK($N151)),0,Main!AD146)</f>
        <v>0</v>
      </c>
      <c r="AS151" s="35">
        <f>IF(OR($A$1&lt;=Main!AE$4,ISBLANK($N151)),0,Main!AE146)</f>
        <v>0</v>
      </c>
      <c r="AT151" s="35">
        <f>IF(OR($A$1&lt;=Main!AF$4,ISBLANK($N151)),0,Main!AF146)</f>
        <v>0</v>
      </c>
      <c r="AU151" s="35">
        <f>IF(OR($A$1&lt;=Main!AG$4,ISBLANK($N151)),0,Main!AG146)</f>
        <v>0</v>
      </c>
      <c r="AV151" s="35">
        <f>IF(OR($A$1&lt;=Main!AH$4,ISBLANK($N151)),0,Main!AH146)</f>
        <v>0</v>
      </c>
      <c r="AW151" s="35">
        <f>IF(OR($A$1&lt;=Main!AI$4,ISBLANK($N151)),0,Main!AI146)</f>
        <v>0</v>
      </c>
      <c r="AX151" s="35">
        <f>IF(OR($A$1&lt;=Main!AJ$4,ISBLANK($N151)),0,Main!AJ146)</f>
        <v>0</v>
      </c>
      <c r="AY151" s="35">
        <f>IF(OR($A$1&lt;=Main!AK$4,ISBLANK($N151)),0,Main!AK146)</f>
        <v>0</v>
      </c>
      <c r="AZ151" s="35">
        <f>IF(OR($A$1&lt;=Main!AL$4,ISBLANK($N151)),0,Main!AL146)</f>
        <v>0</v>
      </c>
      <c r="BA151" s="35">
        <f>IF(OR($A$1&lt;=Main!AM$4,ISBLANK($N151)),0,Main!AM146)</f>
        <v>0</v>
      </c>
      <c r="BB151" s="35">
        <f>IF(OR($A$1&lt;=Main!AN$4,ISBLANK($N151)),0,Main!AN146)</f>
        <v>0</v>
      </c>
      <c r="BC151" s="35">
        <f>IF(OR($A$1&lt;=Main!AO$4,ISBLANK($N151)),0,Main!AO146)</f>
        <v>0</v>
      </c>
      <c r="BD151" s="35">
        <f>IF(OR($A$1&lt;=Main!AP$4,ISBLANK($N151)),0,Main!AP146)</f>
        <v>0</v>
      </c>
      <c r="BE151" s="35">
        <f>IF(OR($A$1&lt;=Main!AQ$4,ISBLANK($N151)),0,Main!AQ146)</f>
        <v>0</v>
      </c>
      <c r="BF151" s="35">
        <f>IF(OR($A$1&lt;=Main!AR$4,ISBLANK($N151)),0,Main!AR146)</f>
        <v>0</v>
      </c>
      <c r="BG151" s="35">
        <f>IF(OR($A$1&lt;=Main!AS$4,ISBLANK($N151)),0,Main!AS146)</f>
        <v>0</v>
      </c>
      <c r="BH151" s="35">
        <f>IF(OR($A$1&lt;=Main!AT$4,ISBLANK($N151)),0,Main!AT146)</f>
        <v>0</v>
      </c>
      <c r="BI151" s="35">
        <f>IF(OR($A$1&lt;=Main!AU$4,ISBLANK($N151)),0,Main!AU146)</f>
        <v>0</v>
      </c>
      <c r="BJ151" s="35">
        <f>IF(OR($A$1&lt;=Main!AV$4,ISBLANK($N151)),0,Main!AV146)</f>
        <v>0</v>
      </c>
    </row>
    <row r="152" spans="13:62">
      <c r="M152" s="6" t="str">
        <f>Main!$A147&amp;Main!$B147</f>
        <v/>
      </c>
      <c r="N152" s="6" t="str">
        <f>Main!$A147&amp;Main!$B147</f>
        <v/>
      </c>
      <c r="O152" s="145">
        <f t="shared" si="10"/>
        <v>0</v>
      </c>
      <c r="P152" s="150">
        <f t="shared" si="11"/>
        <v>33</v>
      </c>
      <c r="Q152" s="150" t="str">
        <f ca="1">IF(Main!$AY147&lt;&gt;"#",$P152-Main!$AY147,"#")</f>
        <v>#</v>
      </c>
      <c r="R152" s="35">
        <f>Main!E147*Mask!G$7</f>
        <v>0</v>
      </c>
      <c r="S152" s="35">
        <f>Main!F147*Mask!H$7</f>
        <v>0</v>
      </c>
      <c r="T152" s="35">
        <f>Main!G147*Mask!I$7</f>
        <v>0</v>
      </c>
      <c r="U152" s="35">
        <f>Main!H147*Mask!J$7</f>
        <v>0</v>
      </c>
      <c r="V152" s="35">
        <f>Main!I147*Mask!K$7</f>
        <v>0</v>
      </c>
      <c r="W152" s="35">
        <f>Main!J147*Mask!L$7</f>
        <v>0</v>
      </c>
      <c r="X152" s="35">
        <f>Main!K147*Mask!M$7</f>
        <v>0</v>
      </c>
      <c r="Y152" s="35">
        <f>Main!L147*Mask!N$7</f>
        <v>0</v>
      </c>
      <c r="Z152" s="35">
        <f>Main!M147*Mask!O$7</f>
        <v>0</v>
      </c>
      <c r="AA152" s="35">
        <f>Main!N147*Mask!P$7</f>
        <v>0</v>
      </c>
      <c r="AB152" s="35">
        <f>Main!O147*Mask!Q$7</f>
        <v>0</v>
      </c>
      <c r="AC152" s="35">
        <f>Main!P147*Mask!R$7</f>
        <v>0</v>
      </c>
      <c r="AD152" s="35">
        <f>Main!Q147*Mask!S$7</f>
        <v>0</v>
      </c>
      <c r="AE152" s="35">
        <f>Main!R147*Mask!T$7</f>
        <v>0</v>
      </c>
      <c r="AF152" s="35">
        <f>Main!S147*Mask!U$7</f>
        <v>0</v>
      </c>
      <c r="AG152" s="35">
        <f>Main!T147*Mask!V$7</f>
        <v>0</v>
      </c>
      <c r="AH152" s="35">
        <f>Main!U147*Mask!W$7</f>
        <v>0</v>
      </c>
      <c r="AI152" s="35">
        <f>Main!V147*Mask!X$7</f>
        <v>0</v>
      </c>
      <c r="AJ152" s="35">
        <f>Main!W147*Mask!Y$7</f>
        <v>0</v>
      </c>
      <c r="AK152" s="35">
        <f>Main!X147*Mask!Z$7</f>
        <v>0</v>
      </c>
      <c r="AL152" s="35">
        <f>Main!Y147*Mask!AA$7</f>
        <v>0</v>
      </c>
      <c r="AM152" s="35">
        <f>Main!Z147*Mask!AB$7</f>
        <v>0</v>
      </c>
      <c r="AN152" s="35"/>
      <c r="AO152" s="35">
        <f>IF(OR($A$1&lt;=Main!AA$4,ISBLANK($N152)),0,Main!AA147)</f>
        <v>0</v>
      </c>
      <c r="AP152" s="35">
        <f>IF(OR($A$1&lt;=Main!AB$4,ISBLANK($N152)),0,Main!AB147)</f>
        <v>0</v>
      </c>
      <c r="AQ152" s="35">
        <f>IF(OR($A$1&lt;=Main!AC$4,ISBLANK($N152)),0,Main!AC147)</f>
        <v>0</v>
      </c>
      <c r="AR152" s="35">
        <f>IF(OR($A$1&lt;=Main!AD$4,ISBLANK($N152)),0,Main!AD147)</f>
        <v>0</v>
      </c>
      <c r="AS152" s="35">
        <f>IF(OR($A$1&lt;=Main!AE$4,ISBLANK($N152)),0,Main!AE147)</f>
        <v>0</v>
      </c>
      <c r="AT152" s="35">
        <f>IF(OR($A$1&lt;=Main!AF$4,ISBLANK($N152)),0,Main!AF147)</f>
        <v>0</v>
      </c>
      <c r="AU152" s="35">
        <f>IF(OR($A$1&lt;=Main!AG$4,ISBLANK($N152)),0,Main!AG147)</f>
        <v>0</v>
      </c>
      <c r="AV152" s="35">
        <f>IF(OR($A$1&lt;=Main!AH$4,ISBLANK($N152)),0,Main!AH147)</f>
        <v>0</v>
      </c>
      <c r="AW152" s="35">
        <f>IF(OR($A$1&lt;=Main!AI$4,ISBLANK($N152)),0,Main!AI147)</f>
        <v>0</v>
      </c>
      <c r="AX152" s="35">
        <f>IF(OR($A$1&lt;=Main!AJ$4,ISBLANK($N152)),0,Main!AJ147)</f>
        <v>0</v>
      </c>
      <c r="AY152" s="35">
        <f>IF(OR($A$1&lt;=Main!AK$4,ISBLANK($N152)),0,Main!AK147)</f>
        <v>0</v>
      </c>
      <c r="AZ152" s="35">
        <f>IF(OR($A$1&lt;=Main!AL$4,ISBLANK($N152)),0,Main!AL147)</f>
        <v>0</v>
      </c>
      <c r="BA152" s="35">
        <f>IF(OR($A$1&lt;=Main!AM$4,ISBLANK($N152)),0,Main!AM147)</f>
        <v>0</v>
      </c>
      <c r="BB152" s="35">
        <f>IF(OR($A$1&lt;=Main!AN$4,ISBLANK($N152)),0,Main!AN147)</f>
        <v>0</v>
      </c>
      <c r="BC152" s="35">
        <f>IF(OR($A$1&lt;=Main!AO$4,ISBLANK($N152)),0,Main!AO147)</f>
        <v>0</v>
      </c>
      <c r="BD152" s="35">
        <f>IF(OR($A$1&lt;=Main!AP$4,ISBLANK($N152)),0,Main!AP147)</f>
        <v>0</v>
      </c>
      <c r="BE152" s="35">
        <f>IF(OR($A$1&lt;=Main!AQ$4,ISBLANK($N152)),0,Main!AQ147)</f>
        <v>0</v>
      </c>
      <c r="BF152" s="35">
        <f>IF(OR($A$1&lt;=Main!AR$4,ISBLANK($N152)),0,Main!AR147)</f>
        <v>0</v>
      </c>
      <c r="BG152" s="35">
        <f>IF(OR($A$1&lt;=Main!AS$4,ISBLANK($N152)),0,Main!AS147)</f>
        <v>0</v>
      </c>
      <c r="BH152" s="35">
        <f>IF(OR($A$1&lt;=Main!AT$4,ISBLANK($N152)),0,Main!AT147)</f>
        <v>0</v>
      </c>
      <c r="BI152" s="35">
        <f>IF(OR($A$1&lt;=Main!AU$4,ISBLANK($N152)),0,Main!AU147)</f>
        <v>0</v>
      </c>
      <c r="BJ152" s="35">
        <f>IF(OR($A$1&lt;=Main!AV$4,ISBLANK($N152)),0,Main!AV147)</f>
        <v>0</v>
      </c>
    </row>
    <row r="153" spans="13:62">
      <c r="M153" s="6" t="str">
        <f>Main!$A148&amp;Main!$B148</f>
        <v/>
      </c>
      <c r="N153" s="6" t="str">
        <f>Main!$A148&amp;Main!$B148</f>
        <v/>
      </c>
      <c r="O153" s="145">
        <f t="shared" si="10"/>
        <v>0</v>
      </c>
      <c r="P153" s="150">
        <f t="shared" si="11"/>
        <v>33</v>
      </c>
      <c r="Q153" s="150" t="str">
        <f ca="1">IF(Main!$AY148&lt;&gt;"#",$P153-Main!$AY148,"#")</f>
        <v>#</v>
      </c>
      <c r="R153" s="35">
        <f>Main!E148*Mask!G$7</f>
        <v>0</v>
      </c>
      <c r="S153" s="35">
        <f>Main!F148*Mask!H$7</f>
        <v>0</v>
      </c>
      <c r="T153" s="35">
        <f>Main!G148*Mask!I$7</f>
        <v>0</v>
      </c>
      <c r="U153" s="35">
        <f>Main!H148*Mask!J$7</f>
        <v>0</v>
      </c>
      <c r="V153" s="35">
        <f>Main!I148*Mask!K$7</f>
        <v>0</v>
      </c>
      <c r="W153" s="35">
        <f>Main!J148*Mask!L$7</f>
        <v>0</v>
      </c>
      <c r="X153" s="35">
        <f>Main!K148*Mask!M$7</f>
        <v>0</v>
      </c>
      <c r="Y153" s="35">
        <f>Main!L148*Mask!N$7</f>
        <v>0</v>
      </c>
      <c r="Z153" s="35">
        <f>Main!M148*Mask!O$7</f>
        <v>0</v>
      </c>
      <c r="AA153" s="35">
        <f>Main!N148*Mask!P$7</f>
        <v>0</v>
      </c>
      <c r="AB153" s="35">
        <f>Main!O148*Mask!Q$7</f>
        <v>0</v>
      </c>
      <c r="AC153" s="35">
        <f>Main!P148*Mask!R$7</f>
        <v>0</v>
      </c>
      <c r="AD153" s="35">
        <f>Main!Q148*Mask!S$7</f>
        <v>0</v>
      </c>
      <c r="AE153" s="35">
        <f>Main!R148*Mask!T$7</f>
        <v>0</v>
      </c>
      <c r="AF153" s="35">
        <f>Main!S148*Mask!U$7</f>
        <v>0</v>
      </c>
      <c r="AG153" s="35">
        <f>Main!T148*Mask!V$7</f>
        <v>0</v>
      </c>
      <c r="AH153" s="35">
        <f>Main!U148*Mask!W$7</f>
        <v>0</v>
      </c>
      <c r="AI153" s="35">
        <f>Main!V148*Mask!X$7</f>
        <v>0</v>
      </c>
      <c r="AJ153" s="35">
        <f>Main!W148*Mask!Y$7</f>
        <v>0</v>
      </c>
      <c r="AK153" s="35">
        <f>Main!X148*Mask!Z$7</f>
        <v>0</v>
      </c>
      <c r="AL153" s="35">
        <f>Main!Y148*Mask!AA$7</f>
        <v>0</v>
      </c>
      <c r="AM153" s="35">
        <f>Main!Z148*Mask!AB$7</f>
        <v>0</v>
      </c>
      <c r="AN153" s="35"/>
      <c r="AO153" s="35">
        <f>IF(OR($A$1&lt;=Main!AA$4,ISBLANK($N153)),0,Main!AA148)</f>
        <v>0</v>
      </c>
      <c r="AP153" s="35">
        <f>IF(OR($A$1&lt;=Main!AB$4,ISBLANK($N153)),0,Main!AB148)</f>
        <v>0</v>
      </c>
      <c r="AQ153" s="35">
        <f>IF(OR($A$1&lt;=Main!AC$4,ISBLANK($N153)),0,Main!AC148)</f>
        <v>0</v>
      </c>
      <c r="AR153" s="35">
        <f>IF(OR($A$1&lt;=Main!AD$4,ISBLANK($N153)),0,Main!AD148)</f>
        <v>0</v>
      </c>
      <c r="AS153" s="35">
        <f>IF(OR($A$1&lt;=Main!AE$4,ISBLANK($N153)),0,Main!AE148)</f>
        <v>0</v>
      </c>
      <c r="AT153" s="35">
        <f>IF(OR($A$1&lt;=Main!AF$4,ISBLANK($N153)),0,Main!AF148)</f>
        <v>0</v>
      </c>
      <c r="AU153" s="35">
        <f>IF(OR($A$1&lt;=Main!AG$4,ISBLANK($N153)),0,Main!AG148)</f>
        <v>0</v>
      </c>
      <c r="AV153" s="35">
        <f>IF(OR($A$1&lt;=Main!AH$4,ISBLANK($N153)),0,Main!AH148)</f>
        <v>0</v>
      </c>
      <c r="AW153" s="35">
        <f>IF(OR($A$1&lt;=Main!AI$4,ISBLANK($N153)),0,Main!AI148)</f>
        <v>0</v>
      </c>
      <c r="AX153" s="35">
        <f>IF(OR($A$1&lt;=Main!AJ$4,ISBLANK($N153)),0,Main!AJ148)</f>
        <v>0</v>
      </c>
      <c r="AY153" s="35">
        <f>IF(OR($A$1&lt;=Main!AK$4,ISBLANK($N153)),0,Main!AK148)</f>
        <v>0</v>
      </c>
      <c r="AZ153" s="35">
        <f>IF(OR($A$1&lt;=Main!AL$4,ISBLANK($N153)),0,Main!AL148)</f>
        <v>0</v>
      </c>
      <c r="BA153" s="35">
        <f>IF(OR($A$1&lt;=Main!AM$4,ISBLANK($N153)),0,Main!AM148)</f>
        <v>0</v>
      </c>
      <c r="BB153" s="35">
        <f>IF(OR($A$1&lt;=Main!AN$4,ISBLANK($N153)),0,Main!AN148)</f>
        <v>0</v>
      </c>
      <c r="BC153" s="35">
        <f>IF(OR($A$1&lt;=Main!AO$4,ISBLANK($N153)),0,Main!AO148)</f>
        <v>0</v>
      </c>
      <c r="BD153" s="35">
        <f>IF(OR($A$1&lt;=Main!AP$4,ISBLANK($N153)),0,Main!AP148)</f>
        <v>0</v>
      </c>
      <c r="BE153" s="35">
        <f>IF(OR($A$1&lt;=Main!AQ$4,ISBLANK($N153)),0,Main!AQ148)</f>
        <v>0</v>
      </c>
      <c r="BF153" s="35">
        <f>IF(OR($A$1&lt;=Main!AR$4,ISBLANK($N153)),0,Main!AR148)</f>
        <v>0</v>
      </c>
      <c r="BG153" s="35">
        <f>IF(OR($A$1&lt;=Main!AS$4,ISBLANK($N153)),0,Main!AS148)</f>
        <v>0</v>
      </c>
      <c r="BH153" s="35">
        <f>IF(OR($A$1&lt;=Main!AT$4,ISBLANK($N153)),0,Main!AT148)</f>
        <v>0</v>
      </c>
      <c r="BI153" s="35">
        <f>IF(OR($A$1&lt;=Main!AU$4,ISBLANK($N153)),0,Main!AU148)</f>
        <v>0</v>
      </c>
      <c r="BJ153" s="35">
        <f>IF(OR($A$1&lt;=Main!AV$4,ISBLANK($N153)),0,Main!AV148)</f>
        <v>0</v>
      </c>
    </row>
    <row r="154" spans="13:62">
      <c r="M154" s="6" t="str">
        <f>Main!$A149&amp;Main!$B149</f>
        <v/>
      </c>
      <c r="N154" s="6" t="str">
        <f>Main!$A149&amp;Main!$B149</f>
        <v/>
      </c>
      <c r="O154" s="145">
        <f t="shared" si="10"/>
        <v>0</v>
      </c>
      <c r="P154" s="150">
        <f t="shared" si="11"/>
        <v>33</v>
      </c>
      <c r="Q154" s="150" t="str">
        <f ca="1">IF(Main!$AY149&lt;&gt;"#",$P154-Main!$AY149,"#")</f>
        <v>#</v>
      </c>
      <c r="R154" s="35">
        <f>Main!E149*Mask!G$7</f>
        <v>0</v>
      </c>
      <c r="S154" s="35">
        <f>Main!F149*Mask!H$7</f>
        <v>0</v>
      </c>
      <c r="T154" s="35">
        <f>Main!G149*Mask!I$7</f>
        <v>0</v>
      </c>
      <c r="U154" s="35">
        <f>Main!H149*Mask!J$7</f>
        <v>0</v>
      </c>
      <c r="V154" s="35">
        <f>Main!I149*Mask!K$7</f>
        <v>0</v>
      </c>
      <c r="W154" s="35">
        <f>Main!J149*Mask!L$7</f>
        <v>0</v>
      </c>
      <c r="X154" s="35">
        <f>Main!K149*Mask!M$7</f>
        <v>0</v>
      </c>
      <c r="Y154" s="35">
        <f>Main!L149*Mask!N$7</f>
        <v>0</v>
      </c>
      <c r="Z154" s="35">
        <f>Main!M149*Mask!O$7</f>
        <v>0</v>
      </c>
      <c r="AA154" s="35">
        <f>Main!N149*Mask!P$7</f>
        <v>0</v>
      </c>
      <c r="AB154" s="35">
        <f>Main!O149*Mask!Q$7</f>
        <v>0</v>
      </c>
      <c r="AC154" s="35">
        <f>Main!P149*Mask!R$7</f>
        <v>0</v>
      </c>
      <c r="AD154" s="35">
        <f>Main!Q149*Mask!S$7</f>
        <v>0</v>
      </c>
      <c r="AE154" s="35">
        <f>Main!R149*Mask!T$7</f>
        <v>0</v>
      </c>
      <c r="AF154" s="35">
        <f>Main!S149*Mask!U$7</f>
        <v>0</v>
      </c>
      <c r="AG154" s="35">
        <f>Main!T149*Mask!V$7</f>
        <v>0</v>
      </c>
      <c r="AH154" s="35">
        <f>Main!U149*Mask!W$7</f>
        <v>0</v>
      </c>
      <c r="AI154" s="35">
        <f>Main!V149*Mask!X$7</f>
        <v>0</v>
      </c>
      <c r="AJ154" s="35">
        <f>Main!W149*Mask!Y$7</f>
        <v>0</v>
      </c>
      <c r="AK154" s="35">
        <f>Main!X149*Mask!Z$7</f>
        <v>0</v>
      </c>
      <c r="AL154" s="35">
        <f>Main!Y149*Mask!AA$7</f>
        <v>0</v>
      </c>
      <c r="AM154" s="35">
        <f>Main!Z149*Mask!AB$7</f>
        <v>0</v>
      </c>
      <c r="AN154" s="35"/>
      <c r="AO154" s="35">
        <f>IF(OR($A$1&lt;=Main!AA$4,ISBLANK($N154)),0,Main!AA149)</f>
        <v>0</v>
      </c>
      <c r="AP154" s="35">
        <f>IF(OR($A$1&lt;=Main!AB$4,ISBLANK($N154)),0,Main!AB149)</f>
        <v>0</v>
      </c>
      <c r="AQ154" s="35">
        <f>IF(OR($A$1&lt;=Main!AC$4,ISBLANK($N154)),0,Main!AC149)</f>
        <v>0</v>
      </c>
      <c r="AR154" s="35">
        <f>IF(OR($A$1&lt;=Main!AD$4,ISBLANK($N154)),0,Main!AD149)</f>
        <v>0</v>
      </c>
      <c r="AS154" s="35">
        <f>IF(OR($A$1&lt;=Main!AE$4,ISBLANK($N154)),0,Main!AE149)</f>
        <v>0</v>
      </c>
      <c r="AT154" s="35">
        <f>IF(OR($A$1&lt;=Main!AF$4,ISBLANK($N154)),0,Main!AF149)</f>
        <v>0</v>
      </c>
      <c r="AU154" s="35">
        <f>IF(OR($A$1&lt;=Main!AG$4,ISBLANK($N154)),0,Main!AG149)</f>
        <v>0</v>
      </c>
      <c r="AV154" s="35">
        <f>IF(OR($A$1&lt;=Main!AH$4,ISBLANK($N154)),0,Main!AH149)</f>
        <v>0</v>
      </c>
      <c r="AW154" s="35">
        <f>IF(OR($A$1&lt;=Main!AI$4,ISBLANK($N154)),0,Main!AI149)</f>
        <v>0</v>
      </c>
      <c r="AX154" s="35">
        <f>IF(OR($A$1&lt;=Main!AJ$4,ISBLANK($N154)),0,Main!AJ149)</f>
        <v>0</v>
      </c>
      <c r="AY154" s="35">
        <f>IF(OR($A$1&lt;=Main!AK$4,ISBLANK($N154)),0,Main!AK149)</f>
        <v>0</v>
      </c>
      <c r="AZ154" s="35">
        <f>IF(OR($A$1&lt;=Main!AL$4,ISBLANK($N154)),0,Main!AL149)</f>
        <v>0</v>
      </c>
      <c r="BA154" s="35">
        <f>IF(OR($A$1&lt;=Main!AM$4,ISBLANK($N154)),0,Main!AM149)</f>
        <v>0</v>
      </c>
      <c r="BB154" s="35">
        <f>IF(OR($A$1&lt;=Main!AN$4,ISBLANK($N154)),0,Main!AN149)</f>
        <v>0</v>
      </c>
      <c r="BC154" s="35">
        <f>IF(OR($A$1&lt;=Main!AO$4,ISBLANK($N154)),0,Main!AO149)</f>
        <v>0</v>
      </c>
      <c r="BD154" s="35">
        <f>IF(OR($A$1&lt;=Main!AP$4,ISBLANK($N154)),0,Main!AP149)</f>
        <v>0</v>
      </c>
      <c r="BE154" s="35">
        <f>IF(OR($A$1&lt;=Main!AQ$4,ISBLANK($N154)),0,Main!AQ149)</f>
        <v>0</v>
      </c>
      <c r="BF154" s="35">
        <f>IF(OR($A$1&lt;=Main!AR$4,ISBLANK($N154)),0,Main!AR149)</f>
        <v>0</v>
      </c>
      <c r="BG154" s="35">
        <f>IF(OR($A$1&lt;=Main!AS$4,ISBLANK($N154)),0,Main!AS149)</f>
        <v>0</v>
      </c>
      <c r="BH154" s="35">
        <f>IF(OR($A$1&lt;=Main!AT$4,ISBLANK($N154)),0,Main!AT149)</f>
        <v>0</v>
      </c>
      <c r="BI154" s="35">
        <f>IF(OR($A$1&lt;=Main!AU$4,ISBLANK($N154)),0,Main!AU149)</f>
        <v>0</v>
      </c>
      <c r="BJ154" s="35">
        <f>IF(OR($A$1&lt;=Main!AV$4,ISBLANK($N154)),0,Main!AV149)</f>
        <v>0</v>
      </c>
    </row>
    <row r="155" spans="13:62">
      <c r="M155" s="6" t="str">
        <f>Main!$A150&amp;Main!$B150</f>
        <v/>
      </c>
      <c r="N155" s="6" t="str">
        <f>Main!$A150&amp;Main!$B150</f>
        <v/>
      </c>
      <c r="O155" s="145">
        <f t="shared" si="10"/>
        <v>0</v>
      </c>
      <c r="P155" s="150">
        <f t="shared" si="11"/>
        <v>33</v>
      </c>
      <c r="Q155" s="150" t="str">
        <f ca="1">IF(Main!$AY150&lt;&gt;"#",$P155-Main!$AY150,"#")</f>
        <v>#</v>
      </c>
      <c r="R155" s="35">
        <f>Main!E150*Mask!G$7</f>
        <v>0</v>
      </c>
      <c r="S155" s="35">
        <f>Main!F150*Mask!H$7</f>
        <v>0</v>
      </c>
      <c r="T155" s="35">
        <f>Main!G150*Mask!I$7</f>
        <v>0</v>
      </c>
      <c r="U155" s="35">
        <f>Main!H150*Mask!J$7</f>
        <v>0</v>
      </c>
      <c r="V155" s="35">
        <f>Main!I150*Mask!K$7</f>
        <v>0</v>
      </c>
      <c r="W155" s="35">
        <f>Main!J150*Mask!L$7</f>
        <v>0</v>
      </c>
      <c r="X155" s="35">
        <f>Main!K150*Mask!M$7</f>
        <v>0</v>
      </c>
      <c r="Y155" s="35">
        <f>Main!L150*Mask!N$7</f>
        <v>0</v>
      </c>
      <c r="Z155" s="35">
        <f>Main!M150*Mask!O$7</f>
        <v>0</v>
      </c>
      <c r="AA155" s="35">
        <f>Main!N150*Mask!P$7</f>
        <v>0</v>
      </c>
      <c r="AB155" s="35">
        <f>Main!O150*Mask!Q$7</f>
        <v>0</v>
      </c>
      <c r="AC155" s="35">
        <f>Main!P150*Mask!R$7</f>
        <v>0</v>
      </c>
      <c r="AD155" s="35">
        <f>Main!Q150*Mask!S$7</f>
        <v>0</v>
      </c>
      <c r="AE155" s="35">
        <f>Main!R150*Mask!T$7</f>
        <v>0</v>
      </c>
      <c r="AF155" s="35">
        <f>Main!S150*Mask!U$7</f>
        <v>0</v>
      </c>
      <c r="AG155" s="35">
        <f>Main!T150*Mask!V$7</f>
        <v>0</v>
      </c>
      <c r="AH155" s="35">
        <f>Main!U150*Mask!W$7</f>
        <v>0</v>
      </c>
      <c r="AI155" s="35">
        <f>Main!V150*Mask!X$7</f>
        <v>0</v>
      </c>
      <c r="AJ155" s="35">
        <f>Main!W150*Mask!Y$7</f>
        <v>0</v>
      </c>
      <c r="AK155" s="35">
        <f>Main!X150*Mask!Z$7</f>
        <v>0</v>
      </c>
      <c r="AL155" s="35">
        <f>Main!Y150*Mask!AA$7</f>
        <v>0</v>
      </c>
      <c r="AM155" s="35">
        <f>Main!Z150*Mask!AB$7</f>
        <v>0</v>
      </c>
      <c r="AN155" s="35"/>
      <c r="AO155" s="35">
        <f>IF(OR($A$1&lt;=Main!AA$4,ISBLANK($N155)),0,Main!AA150)</f>
        <v>0</v>
      </c>
      <c r="AP155" s="35">
        <f>IF(OR($A$1&lt;=Main!AB$4,ISBLANK($N155)),0,Main!AB150)</f>
        <v>0</v>
      </c>
      <c r="AQ155" s="35">
        <f>IF(OR($A$1&lt;=Main!AC$4,ISBLANK($N155)),0,Main!AC150)</f>
        <v>0</v>
      </c>
      <c r="AR155" s="35">
        <f>IF(OR($A$1&lt;=Main!AD$4,ISBLANK($N155)),0,Main!AD150)</f>
        <v>0</v>
      </c>
      <c r="AS155" s="35">
        <f>IF(OR($A$1&lt;=Main!AE$4,ISBLANK($N155)),0,Main!AE150)</f>
        <v>0</v>
      </c>
      <c r="AT155" s="35">
        <f>IF(OR($A$1&lt;=Main!AF$4,ISBLANK($N155)),0,Main!AF150)</f>
        <v>0</v>
      </c>
      <c r="AU155" s="35">
        <f>IF(OR($A$1&lt;=Main!AG$4,ISBLANK($N155)),0,Main!AG150)</f>
        <v>0</v>
      </c>
      <c r="AV155" s="35">
        <f>IF(OR($A$1&lt;=Main!AH$4,ISBLANK($N155)),0,Main!AH150)</f>
        <v>0</v>
      </c>
      <c r="AW155" s="35">
        <f>IF(OR($A$1&lt;=Main!AI$4,ISBLANK($N155)),0,Main!AI150)</f>
        <v>0</v>
      </c>
      <c r="AX155" s="35">
        <f>IF(OR($A$1&lt;=Main!AJ$4,ISBLANK($N155)),0,Main!AJ150)</f>
        <v>0</v>
      </c>
      <c r="AY155" s="35">
        <f>IF(OR($A$1&lt;=Main!AK$4,ISBLANK($N155)),0,Main!AK150)</f>
        <v>0</v>
      </c>
      <c r="AZ155" s="35">
        <f>IF(OR($A$1&lt;=Main!AL$4,ISBLANK($N155)),0,Main!AL150)</f>
        <v>0</v>
      </c>
      <c r="BA155" s="35">
        <f>IF(OR($A$1&lt;=Main!AM$4,ISBLANK($N155)),0,Main!AM150)</f>
        <v>0</v>
      </c>
      <c r="BB155" s="35">
        <f>IF(OR($A$1&lt;=Main!AN$4,ISBLANK($N155)),0,Main!AN150)</f>
        <v>0</v>
      </c>
      <c r="BC155" s="35">
        <f>IF(OR($A$1&lt;=Main!AO$4,ISBLANK($N155)),0,Main!AO150)</f>
        <v>0</v>
      </c>
      <c r="BD155" s="35">
        <f>IF(OR($A$1&lt;=Main!AP$4,ISBLANK($N155)),0,Main!AP150)</f>
        <v>0</v>
      </c>
      <c r="BE155" s="35">
        <f>IF(OR($A$1&lt;=Main!AQ$4,ISBLANK($N155)),0,Main!AQ150)</f>
        <v>0</v>
      </c>
      <c r="BF155" s="35">
        <f>IF(OR($A$1&lt;=Main!AR$4,ISBLANK($N155)),0,Main!AR150)</f>
        <v>0</v>
      </c>
      <c r="BG155" s="35">
        <f>IF(OR($A$1&lt;=Main!AS$4,ISBLANK($N155)),0,Main!AS150)</f>
        <v>0</v>
      </c>
      <c r="BH155" s="35">
        <f>IF(OR($A$1&lt;=Main!AT$4,ISBLANK($N155)),0,Main!AT150)</f>
        <v>0</v>
      </c>
      <c r="BI155" s="35">
        <f>IF(OR($A$1&lt;=Main!AU$4,ISBLANK($N155)),0,Main!AU150)</f>
        <v>0</v>
      </c>
      <c r="BJ155" s="35">
        <f>IF(OR($A$1&lt;=Main!AV$4,ISBLANK($N155)),0,Main!AV150)</f>
        <v>0</v>
      </c>
    </row>
    <row r="156" spans="13:62">
      <c r="O156" s="149"/>
      <c r="P156" s="147"/>
      <c r="Q156" s="147"/>
      <c r="R156" s="35"/>
      <c r="S156" s="35"/>
      <c r="T156" s="35"/>
      <c r="U156" s="35"/>
      <c r="V156" s="35"/>
      <c r="W156" s="35"/>
      <c r="X156" s="35"/>
      <c r="Y156" s="35"/>
      <c r="Z156" s="35"/>
      <c r="AA156" s="35"/>
      <c r="AB156" s="35"/>
      <c r="AC156" s="35"/>
      <c r="AD156" s="35"/>
      <c r="AE156" s="35"/>
      <c r="AF156" s="35"/>
      <c r="AG156" s="35"/>
      <c r="AH156" s="35"/>
      <c r="AI156" s="35"/>
      <c r="AJ156" s="35"/>
      <c r="AK156" s="35"/>
      <c r="AL156" s="35"/>
      <c r="AM156" s="35"/>
      <c r="AN156" s="35"/>
      <c r="AO156" s="35"/>
      <c r="AP156" s="35"/>
      <c r="AQ156" s="35"/>
      <c r="AR156" s="35"/>
      <c r="AS156" s="35"/>
      <c r="AT156" s="35"/>
      <c r="AU156" s="35"/>
      <c r="AV156" s="35"/>
      <c r="AW156" s="35"/>
      <c r="AX156" s="35"/>
      <c r="AY156" s="35"/>
      <c r="AZ156" s="35"/>
      <c r="BA156" s="35"/>
      <c r="BB156" s="35"/>
      <c r="BC156" s="35"/>
      <c r="BD156" s="35"/>
      <c r="BE156" s="35"/>
      <c r="BF156" s="35"/>
      <c r="BG156" s="35"/>
      <c r="BH156" s="35"/>
    </row>
    <row r="157" spans="13:62">
      <c r="O157" s="147"/>
      <c r="P157" s="147"/>
      <c r="Q157" s="147"/>
      <c r="R157" s="35"/>
      <c r="S157" s="35"/>
      <c r="T157" s="35"/>
      <c r="U157" s="35"/>
      <c r="V157" s="35"/>
      <c r="W157" s="35"/>
      <c r="X157" s="35"/>
      <c r="Y157" s="35"/>
      <c r="Z157" s="35"/>
      <c r="AA157" s="35"/>
      <c r="AB157" s="35"/>
      <c r="AC157" s="35"/>
      <c r="AD157" s="35"/>
      <c r="AE157" s="35"/>
      <c r="AF157" s="35"/>
      <c r="AG157" s="35"/>
      <c r="AH157" s="35"/>
      <c r="AI157" s="35"/>
      <c r="AJ157" s="35"/>
      <c r="AK157" s="35"/>
      <c r="AL157" s="35"/>
      <c r="AM157" s="35"/>
      <c r="AN157" s="35"/>
      <c r="AO157" s="35"/>
      <c r="AP157" s="35"/>
      <c r="AQ157" s="35"/>
      <c r="AR157" s="35"/>
      <c r="AS157" s="35"/>
      <c r="AT157" s="35"/>
      <c r="AU157" s="35"/>
      <c r="AV157" s="35"/>
      <c r="AW157" s="35"/>
      <c r="AX157" s="35"/>
      <c r="AY157" s="35"/>
      <c r="AZ157" s="35"/>
      <c r="BA157" s="35"/>
      <c r="BB157" s="35"/>
      <c r="BC157" s="35"/>
      <c r="BD157" s="35"/>
      <c r="BE157" s="35"/>
      <c r="BF157" s="35"/>
      <c r="BG157" s="35"/>
      <c r="BH157" s="35"/>
    </row>
    <row r="158" spans="13:62">
      <c r="O158" s="147"/>
      <c r="P158" s="147"/>
      <c r="Q158" s="147"/>
      <c r="R158" s="35"/>
      <c r="S158" s="35"/>
      <c r="T158" s="35"/>
      <c r="U158" s="35"/>
      <c r="V158" s="35"/>
      <c r="W158" s="35"/>
      <c r="X158" s="35"/>
      <c r="Y158" s="35"/>
      <c r="Z158" s="35"/>
      <c r="AA158" s="35"/>
      <c r="AB158" s="35"/>
      <c r="AC158" s="35"/>
      <c r="AD158" s="35"/>
      <c r="AE158" s="35"/>
      <c r="AF158" s="35"/>
      <c r="AG158" s="35"/>
      <c r="AH158" s="35"/>
      <c r="AI158" s="35"/>
      <c r="AJ158" s="35"/>
      <c r="AK158" s="35"/>
      <c r="AL158" s="35"/>
      <c r="AM158" s="35"/>
      <c r="AN158" s="35"/>
    </row>
  </sheetData>
  <mergeCells count="3">
    <mergeCell ref="A1:A2"/>
    <mergeCell ref="B1:D2"/>
    <mergeCell ref="A3:D3"/>
  </mergeCells>
  <conditionalFormatting sqref="I4">
    <cfRule type="expression" dxfId="235" priority="9">
      <formula>$M$3</formula>
    </cfRule>
  </conditionalFormatting>
  <conditionalFormatting sqref="I4">
    <cfRule type="expression" dxfId="234" priority="7">
      <formula>$M$3</formula>
    </cfRule>
  </conditionalFormatting>
  <conditionalFormatting sqref="F7:G7">
    <cfRule type="expression" dxfId="233" priority="5">
      <formula>$M$6</formula>
    </cfRule>
  </conditionalFormatting>
  <conditionalFormatting sqref="I4">
    <cfRule type="expression" dxfId="232" priority="4">
      <formula>$M$3</formula>
    </cfRule>
  </conditionalFormatting>
  <conditionalFormatting sqref="F11:G60">
    <cfRule type="expression" dxfId="231" priority="3">
      <formula>F11&lt;&gt;L70</formula>
    </cfRule>
  </conditionalFormatting>
  <conditionalFormatting sqref="F7:G7">
    <cfRule type="expression" dxfId="230" priority="2">
      <formula>$M$6</formula>
    </cfRule>
  </conditionalFormatting>
  <conditionalFormatting sqref="A1:A2">
    <cfRule type="expression" dxfId="229" priority="1">
      <formula>$M$5=""</formula>
    </cfRule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dimension ref="A1:AMO158"/>
  <sheetViews>
    <sheetView workbookViewId="0">
      <selection activeCell="I17" sqref="I17"/>
    </sheetView>
  </sheetViews>
  <sheetFormatPr defaultRowHeight="12.75"/>
  <cols>
    <col min="1" max="1" width="17.7109375" style="6" customWidth="1"/>
    <col min="2" max="2" width="15.85546875" style="6" customWidth="1"/>
    <col min="3" max="3" width="16.7109375" style="6" bestFit="1" customWidth="1"/>
    <col min="4" max="4" width="9.140625" style="6"/>
    <col min="5" max="5" width="5.5703125" style="6" customWidth="1"/>
    <col min="6" max="6" width="6.85546875" style="6" customWidth="1"/>
    <col min="7" max="7" width="8.28515625" style="6" customWidth="1"/>
    <col min="8" max="8" width="11.28515625" style="6" customWidth="1"/>
    <col min="9" max="9" width="9.5703125" style="6" customWidth="1"/>
    <col min="10" max="10" width="15.140625" style="6" customWidth="1"/>
    <col min="11" max="11" width="23" style="6" hidden="1" customWidth="1"/>
    <col min="12" max="12" width="13.28515625" style="6" hidden="1" customWidth="1"/>
    <col min="13" max="13" width="6.85546875" style="6" hidden="1" customWidth="1"/>
    <col min="14" max="14" width="20.42578125" style="6" hidden="1" customWidth="1"/>
    <col min="15" max="17" width="9.140625" style="35" hidden="1" customWidth="1"/>
    <col min="18" max="60" width="9.140625" style="6" hidden="1" customWidth="1"/>
    <col min="61" max="61" width="8.42578125" style="56" hidden="1" customWidth="1"/>
    <col min="62" max="62" width="9.140625" style="56" hidden="1" customWidth="1"/>
    <col min="63" max="63" width="9.140625" style="6" customWidth="1"/>
    <col min="64" max="1029" width="9.140625" style="6"/>
    <col min="1030" max="16384" width="9.140625" style="53"/>
  </cols>
  <sheetData>
    <row r="1" spans="1:62" ht="14.25" customHeight="1" thickTop="1" thickBot="1">
      <c r="A1" s="217">
        <f>Contests!$D$8</f>
        <v>41054</v>
      </c>
      <c r="B1" s="218" t="str">
        <f>Contests!$E$8&amp;", "&amp;Contests!$F$8</f>
        <v>Париж, PSWC</v>
      </c>
      <c r="C1" s="218"/>
      <c r="D1" s="218"/>
    </row>
    <row r="2" spans="1:62" ht="15.75" customHeight="1" thickTop="1">
      <c r="A2" s="217" t="str">
        <f>"     "&amp;Contests!D1</f>
        <v xml:space="preserve">     Фристайл слалом, женщины</v>
      </c>
      <c r="B2" s="219"/>
      <c r="C2" s="219"/>
      <c r="D2" s="219"/>
      <c r="M2" s="56"/>
    </row>
    <row r="3" spans="1:62" ht="13.5" thickBot="1">
      <c r="A3" s="220" t="str">
        <f>IF(OR($M$5="ic",$M$5="ib"),"Международные соревнования","Российские соревнования")</f>
        <v>Международные соревнования</v>
      </c>
      <c r="B3" s="221"/>
      <c r="C3" s="221"/>
      <c r="D3" s="222"/>
      <c r="F3" s="164"/>
      <c r="G3" s="164"/>
      <c r="H3" s="164"/>
      <c r="I3" s="164"/>
    </row>
    <row r="4" spans="1:62" ht="13.5" thickTop="1">
      <c r="A4" s="168" t="s">
        <v>61</v>
      </c>
      <c r="B4" s="163"/>
      <c r="C4" s="163"/>
      <c r="D4" s="36">
        <f>IF(ISBLANK(Contests!$G$8),1,VALUE(RIGHT(Contests!$G$8,3)))</f>
        <v>135</v>
      </c>
      <c r="F4" s="67"/>
      <c r="G4" s="67"/>
      <c r="H4" s="67"/>
      <c r="I4" s="67"/>
    </row>
    <row r="5" spans="1:62">
      <c r="A5" s="168" t="s">
        <v>62</v>
      </c>
      <c r="B5" s="37"/>
      <c r="C5" s="37"/>
      <c r="D5" s="38">
        <f>IF(O10=0,1,O10)</f>
        <v>4901.4966383853471</v>
      </c>
      <c r="G5" s="164"/>
      <c r="H5" s="164"/>
      <c r="I5" s="165"/>
      <c r="M5" s="56" t="str">
        <f>LEFT(Contests!$G$8,2)</f>
        <v>ic</v>
      </c>
    </row>
    <row r="6" spans="1:62" ht="13.5" thickBot="1">
      <c r="A6" s="168" t="s">
        <v>63</v>
      </c>
      <c r="B6" s="37"/>
      <c r="C6" s="37"/>
      <c r="D6" s="38">
        <f>SUM(D11:D60)</f>
        <v>2639.0345850055842</v>
      </c>
      <c r="F6" s="166"/>
      <c r="G6" s="166"/>
      <c r="H6" s="166"/>
      <c r="I6" s="166"/>
      <c r="M6" s="56" t="b">
        <f>OR($M$5="rb",$M$5="rc",$M$5="")</f>
        <v>0</v>
      </c>
    </row>
    <row r="7" spans="1:62" ht="14.25" thickTop="1" thickBot="1">
      <c r="A7" s="168" t="s">
        <v>64</v>
      </c>
      <c r="B7" s="37"/>
      <c r="C7" s="37"/>
      <c r="D7" s="38">
        <f>IF(AND(NOT($M$6),D6/D5&lt;0.5),0.5,D6/D5)</f>
        <v>0.53841403548833933</v>
      </c>
      <c r="F7" s="153" t="str">
        <f>IF($M$6,"","Людей")</f>
        <v>Людей</v>
      </c>
      <c r="G7" s="167">
        <v>20</v>
      </c>
      <c r="M7" s="56">
        <f>IF($G$7&gt;=10,10,$G$7)</f>
        <v>10</v>
      </c>
    </row>
    <row r="8" spans="1:62" ht="14.25" thickTop="1" thickBot="1">
      <c r="A8" s="169" t="s">
        <v>65</v>
      </c>
      <c r="B8" s="39"/>
      <c r="C8" s="39"/>
      <c r="D8" s="40">
        <f>IF($M6,VLOOKUP("",$K11:$M60,3,0),1-(10-$M$7)*0.05)</f>
        <v>1</v>
      </c>
      <c r="E8" s="58"/>
      <c r="F8" s="153" t="s">
        <v>71</v>
      </c>
      <c r="G8" s="154">
        <f>SUM(G11:G60)</f>
        <v>733.13120861196808</v>
      </c>
      <c r="M8" s="56">
        <f>IF(OR($M$5="rc",$M$5="ic"),2,3)</f>
        <v>2</v>
      </c>
    </row>
    <row r="9" spans="1:62" ht="14.25" thickTop="1" thickBot="1"/>
    <row r="10" spans="1:62" ht="25.5" customHeight="1" thickTop="1" thickBot="1">
      <c r="A10" s="41" t="s">
        <v>50</v>
      </c>
      <c r="B10" s="42" t="s">
        <v>51</v>
      </c>
      <c r="C10" s="42" t="s">
        <v>6</v>
      </c>
      <c r="D10" s="57" t="s">
        <v>66</v>
      </c>
      <c r="E10" s="57" t="s">
        <v>67</v>
      </c>
      <c r="F10" s="57" t="s">
        <v>68</v>
      </c>
      <c r="G10" s="57" t="s">
        <v>69</v>
      </c>
      <c r="K10" s="143" t="s">
        <v>70</v>
      </c>
      <c r="L10" s="143" t="s">
        <v>180</v>
      </c>
      <c r="M10" s="35"/>
      <c r="N10" s="143" t="s">
        <v>71</v>
      </c>
      <c r="O10" s="148">
        <f>SUM(O11:O157)</f>
        <v>4901.4966383853471</v>
      </c>
      <c r="P10" s="148" t="s">
        <v>171</v>
      </c>
      <c r="Q10" s="148" t="s">
        <v>172</v>
      </c>
    </row>
    <row r="11" spans="1:62" ht="13.5" thickTop="1">
      <c r="A11" s="37" t="s">
        <v>160</v>
      </c>
      <c r="B11" s="37" t="s">
        <v>78</v>
      </c>
      <c r="C11" s="37" t="str">
        <f>IF(ISBLANK($A11),"",VLOOKUP($K11,Main!BC$6:BD$150,2,0))</f>
        <v>Москва</v>
      </c>
      <c r="D11" s="43">
        <f>VLOOKUP($K11,$N$11:$O$155,2,0)</f>
        <v>640.5</v>
      </c>
      <c r="E11" s="6">
        <v>1</v>
      </c>
      <c r="F11" s="6">
        <f>VLOOKUP($E11,Mask!$A$2:$C$102,$M$8,0)</f>
        <v>100</v>
      </c>
      <c r="G11" s="44">
        <f>F11*(1+$D$7)*$D$4/100*$D$8</f>
        <v>207.6858947909258</v>
      </c>
      <c r="H11" s="56"/>
      <c r="K11" s="6" t="str">
        <f t="shared" ref="K11:K61" si="0">A11&amp;B11</f>
        <v>СемёноваПолина</v>
      </c>
      <c r="L11" s="35">
        <f t="shared" ref="L11:L60" si="1">G11</f>
        <v>207.6858947909258</v>
      </c>
      <c r="M11" s="6">
        <v>0.5</v>
      </c>
      <c r="N11" s="35" t="str">
        <f>Main!$A6&amp;Main!$B6</f>
        <v>КузнецоваДарья</v>
      </c>
      <c r="O11" s="144">
        <f t="shared" ref="O11:O74" si="2">IF(N11="",0,LARGE($R11:$BH11,1)+LARGE($R11:$BH11,2)+LARGE($R11:$BH11,3))</f>
        <v>606.56523652206454</v>
      </c>
      <c r="P11" s="150">
        <f>RANK($O11,$O$11:$O$155)</f>
        <v>2</v>
      </c>
      <c r="Q11" s="150">
        <f ca="1">IF(Main!$AY6&lt;&gt;"#",$P11-Main!$AY6,"#")</f>
        <v>1</v>
      </c>
      <c r="R11" s="35">
        <f>Main!E6*Mask!G$8</f>
        <v>0</v>
      </c>
      <c r="S11" s="35">
        <f>Main!F6*Mask!H$8</f>
        <v>0</v>
      </c>
      <c r="T11" s="35">
        <f>Main!G6*Mask!I$8</f>
        <v>0</v>
      </c>
      <c r="U11" s="35">
        <f>Main!H6*Mask!J$8</f>
        <v>0</v>
      </c>
      <c r="V11" s="35">
        <f>Main!I6*Mask!K$8</f>
        <v>0</v>
      </c>
      <c r="W11" s="35">
        <f>Main!J6*Mask!L$8</f>
        <v>122.90910257585249</v>
      </c>
      <c r="X11" s="35">
        <f>Main!K6*Mask!M$8</f>
        <v>0</v>
      </c>
      <c r="Y11" s="35">
        <f>Main!L6*Mask!N$8</f>
        <v>0</v>
      </c>
      <c r="Z11" s="35">
        <f>Main!M6*Mask!O$8</f>
        <v>205.08642696295217</v>
      </c>
      <c r="AA11" s="35">
        <f>Main!N6*Mask!P$8</f>
        <v>0</v>
      </c>
      <c r="AB11" s="35">
        <f>Main!O6*Mask!Q$8</f>
        <v>0</v>
      </c>
      <c r="AC11" s="35">
        <f>Main!P6*Mask!R$8</f>
        <v>0</v>
      </c>
      <c r="AD11" s="35">
        <f>Main!Q6*Mask!S$8</f>
        <v>0</v>
      </c>
      <c r="AE11" s="35">
        <f>Main!R6*Mask!T$8</f>
        <v>123.375</v>
      </c>
      <c r="AF11" s="35">
        <f>Main!S6*Mask!U$8</f>
        <v>0</v>
      </c>
      <c r="AG11" s="35">
        <f>Main!T6*Mask!V$8</f>
        <v>0</v>
      </c>
      <c r="AH11" s="35">
        <f>Main!U6*Mask!W$8</f>
        <v>0</v>
      </c>
      <c r="AI11" s="35">
        <f>Main!V6*Mask!X$8</f>
        <v>0</v>
      </c>
      <c r="AJ11" s="35">
        <f>Main!W6*Mask!Y$8</f>
        <v>0</v>
      </c>
      <c r="AK11" s="35">
        <f>Main!X6*Mask!Z$8</f>
        <v>0</v>
      </c>
      <c r="AL11" s="35">
        <f>Main!Y6*Mask!AA$8</f>
        <v>0</v>
      </c>
      <c r="AM11" s="35">
        <f>Main!Z6*Mask!AB$8</f>
        <v>0</v>
      </c>
      <c r="AN11" s="35"/>
      <c r="AO11" s="35">
        <f>IF(OR($A$1&lt;=Main!AA$4,ISBLANK($N11)),0,Main!AA6)</f>
        <v>278.10380955911239</v>
      </c>
      <c r="AP11" s="35">
        <f>IF(OR($A$1&lt;=Main!AB$4,ISBLANK($N11)),0,Main!AB6)</f>
        <v>0</v>
      </c>
      <c r="AQ11" s="35">
        <f>IF(OR($A$1&lt;=Main!AC$4,ISBLANK($N11)),0,Main!AC6)</f>
        <v>77.242500000000007</v>
      </c>
      <c r="AR11" s="35">
        <f>IF(OR($A$1&lt;=Main!AD$4,ISBLANK($N11)),0,Main!AD6)</f>
        <v>0</v>
      </c>
      <c r="AS11" s="35">
        <f>IF(OR($A$1&lt;=Main!AE$4,ISBLANK($N11)),0,Main!AE6)</f>
        <v>0</v>
      </c>
      <c r="AT11" s="35">
        <f>IF(OR($A$1&lt;=Main!AF$4,ISBLANK($N11)),0,Main!AF6)</f>
        <v>0</v>
      </c>
      <c r="AU11" s="35">
        <f>IF(OR($A$1&lt;=Main!AG$4,ISBLANK($N11)),0,Main!AG6)</f>
        <v>0</v>
      </c>
      <c r="AV11" s="35">
        <f>IF(OR($A$1&lt;=Main!AH$4,ISBLANK($N11)),0,Main!AH6)</f>
        <v>0</v>
      </c>
      <c r="AW11" s="35">
        <f>IF(OR($A$1&lt;=Main!AI$4,ISBLANK($N11)),0,Main!AI6)</f>
        <v>0</v>
      </c>
      <c r="AX11" s="35">
        <f>IF(OR($A$1&lt;=Main!AJ$4,ISBLANK($N11)),0,Main!AJ6)</f>
        <v>0</v>
      </c>
      <c r="AY11" s="35">
        <f>IF(OR($A$1&lt;=Main!AK$4,ISBLANK($N11)),0,Main!AK6)</f>
        <v>0</v>
      </c>
      <c r="AZ11" s="35">
        <f>IF(OR($A$1&lt;=Main!AL$4,ISBLANK($N11)),0,Main!AL6)</f>
        <v>0</v>
      </c>
      <c r="BA11" s="35">
        <f>IF(OR($A$1&lt;=Main!AM$4,ISBLANK($N11)),0,Main!AM6)</f>
        <v>0</v>
      </c>
      <c r="BB11" s="35">
        <f>IF(OR($A$1&lt;=Main!AN$4,ISBLANK($N11)),0,Main!AN6)</f>
        <v>0</v>
      </c>
      <c r="BC11" s="35">
        <f>IF(OR($A$1&lt;=Main!AO$4,ISBLANK($N11)),0,Main!AO6)</f>
        <v>0</v>
      </c>
      <c r="BD11" s="35">
        <f>IF(OR($A$1&lt;=Main!AP$4,ISBLANK($N11)),0,Main!AP6)</f>
        <v>0</v>
      </c>
      <c r="BE11" s="35">
        <f>IF(OR($A$1&lt;=Main!AQ$4,ISBLANK($N11)),0,Main!AQ6)</f>
        <v>0</v>
      </c>
      <c r="BF11" s="35">
        <f>IF(OR($A$1&lt;=Main!AR$4,ISBLANK($N11)),0,Main!AR6)</f>
        <v>0</v>
      </c>
      <c r="BG11" s="35">
        <f>IF(OR($A$1&lt;=Main!AS$4,ISBLANK($N11)),0,Main!AS6)</f>
        <v>0</v>
      </c>
      <c r="BH11" s="35">
        <f>IF(OR($A$1&lt;=Main!AT$4,ISBLANK($N11)),0,Main!AT6)</f>
        <v>0</v>
      </c>
      <c r="BI11" s="35">
        <f>IF(OR($A$1&lt;=Main!AU$4,ISBLANK($N11)),0,Main!AU6)</f>
        <v>0</v>
      </c>
      <c r="BJ11" s="35">
        <f>IF(OR($A$1&lt;=Main!AV$4,ISBLANK($N11)),0,Main!AV6)</f>
        <v>0</v>
      </c>
    </row>
    <row r="12" spans="1:62">
      <c r="A12" s="37" t="s">
        <v>76</v>
      </c>
      <c r="B12" s="37" t="s">
        <v>77</v>
      </c>
      <c r="C12" s="37" t="str">
        <f>IF(ISBLANK($A12),"",VLOOKUP($K12,Main!BC$6:BD$150,2,0))</f>
        <v>Москва</v>
      </c>
      <c r="D12" s="43">
        <f t="shared" ref="D12:D60" si="3">VLOOKUP($K12,$N$11:$O$155,2,0)</f>
        <v>606.56523652206454</v>
      </c>
      <c r="E12" s="6">
        <v>1</v>
      </c>
      <c r="F12" s="6">
        <f>VLOOKUP($E12,Mask!$A$2:$C$102,$M$8,0)</f>
        <v>100</v>
      </c>
      <c r="G12" s="44">
        <f t="shared" ref="G12:G60" si="4">F12*(1+$D$7)*$D$4/100*$D$8</f>
        <v>207.6858947909258</v>
      </c>
      <c r="K12" s="6" t="str">
        <f t="shared" si="0"/>
        <v>КузнецоваДарья</v>
      </c>
      <c r="L12" s="35">
        <f t="shared" si="1"/>
        <v>207.6858947909258</v>
      </c>
      <c r="M12" s="6">
        <v>0.55000000000000004</v>
      </c>
      <c r="N12" s="35" t="str">
        <f>Main!$A7&amp;Main!$B7</f>
        <v>СемёноваПолина</v>
      </c>
      <c r="O12" s="145">
        <f t="shared" si="2"/>
        <v>640.5</v>
      </c>
      <c r="P12" s="150">
        <f t="shared" ref="P12:P75" si="5">RANK($O12,$O$11:$O$155)</f>
        <v>1</v>
      </c>
      <c r="Q12" s="150">
        <f ca="1">IF(Main!$AY7&lt;&gt;"#",$P12-Main!$AY7,"#")</f>
        <v>-1</v>
      </c>
      <c r="R12" s="35">
        <f>Main!E7*Mask!G$8</f>
        <v>0</v>
      </c>
      <c r="S12" s="35">
        <f>Main!F7*Mask!H$8</f>
        <v>0</v>
      </c>
      <c r="T12" s="35">
        <f>Main!G7*Mask!I$8</f>
        <v>0</v>
      </c>
      <c r="U12" s="35">
        <f>Main!H7*Mask!J$8</f>
        <v>0</v>
      </c>
      <c r="V12" s="35">
        <f>Main!I7*Mask!K$8</f>
        <v>172.125</v>
      </c>
      <c r="W12" s="35">
        <f>Main!J7*Mask!L$8</f>
        <v>163.23865185855411</v>
      </c>
      <c r="X12" s="35">
        <f>Main!K7*Mask!M$8</f>
        <v>0</v>
      </c>
      <c r="Y12" s="35">
        <f>Main!L7*Mask!N$8</f>
        <v>0</v>
      </c>
      <c r="Z12" s="35">
        <f>Main!M7*Mask!O$8</f>
        <v>0</v>
      </c>
      <c r="AA12" s="35">
        <f>Main!N7*Mask!P$8</f>
        <v>187.5</v>
      </c>
      <c r="AB12" s="35">
        <f>Main!O7*Mask!Q$8</f>
        <v>258.75</v>
      </c>
      <c r="AC12" s="35">
        <f>Main!P7*Mask!R$8</f>
        <v>0</v>
      </c>
      <c r="AD12" s="35">
        <f>Main!Q7*Mask!S$8</f>
        <v>0</v>
      </c>
      <c r="AE12" s="35">
        <f>Main!R7*Mask!T$8</f>
        <v>194.25</v>
      </c>
      <c r="AF12" s="35">
        <f>Main!S7*Mask!U$8</f>
        <v>0</v>
      </c>
      <c r="AG12" s="35">
        <f>Main!T7*Mask!V$8</f>
        <v>0</v>
      </c>
      <c r="AH12" s="35">
        <f>Main!U7*Mask!W$8</f>
        <v>0</v>
      </c>
      <c r="AI12" s="35">
        <f>Main!V7*Mask!X$8</f>
        <v>0</v>
      </c>
      <c r="AJ12" s="35">
        <f>Main!W7*Mask!Y$8</f>
        <v>0</v>
      </c>
      <c r="AK12" s="35">
        <f>Main!X7*Mask!Z$8</f>
        <v>0</v>
      </c>
      <c r="AL12" s="35">
        <f>Main!Y7*Mask!AA$8</f>
        <v>0</v>
      </c>
      <c r="AM12" s="35">
        <f>Main!Z7*Mask!AB$8</f>
        <v>0</v>
      </c>
      <c r="AN12" s="35"/>
      <c r="AO12" s="35">
        <f>IF(OR($A$1&lt;=Main!AA$4,ISBLANK($N12)),0,Main!AA7)</f>
        <v>178.95375571629839</v>
      </c>
      <c r="AP12" s="35">
        <f>IF(OR($A$1&lt;=Main!AB$4,ISBLANK($N12)),0,Main!AB7)</f>
        <v>0</v>
      </c>
      <c r="AQ12" s="35">
        <f>IF(OR($A$1&lt;=Main!AC$4,ISBLANK($N12)),0,Main!AC7)</f>
        <v>123.75</v>
      </c>
      <c r="AR12" s="35">
        <f>IF(OR($A$1&lt;=Main!AD$4,ISBLANK($N12)),0,Main!AD7)</f>
        <v>0</v>
      </c>
      <c r="AS12" s="35">
        <f>IF(OR($A$1&lt;=Main!AE$4,ISBLANK($N12)),0,Main!AE7)</f>
        <v>0</v>
      </c>
      <c r="AT12" s="35">
        <f>IF(OR($A$1&lt;=Main!AF$4,ISBLANK($N12)),0,Main!AF7)</f>
        <v>0</v>
      </c>
      <c r="AU12" s="35">
        <f>IF(OR($A$1&lt;=Main!AG$4,ISBLANK($N12)),0,Main!AG7)</f>
        <v>0</v>
      </c>
      <c r="AV12" s="35">
        <f>IF(OR($A$1&lt;=Main!AH$4,ISBLANK($N12)),0,Main!AH7)</f>
        <v>0</v>
      </c>
      <c r="AW12" s="35">
        <f>IF(OR($A$1&lt;=Main!AI$4,ISBLANK($N12)),0,Main!AI7)</f>
        <v>0</v>
      </c>
      <c r="AX12" s="35">
        <f>IF(OR($A$1&lt;=Main!AJ$4,ISBLANK($N12)),0,Main!AJ7)</f>
        <v>0</v>
      </c>
      <c r="AY12" s="35">
        <f>IF(OR($A$1&lt;=Main!AK$4,ISBLANK($N12)),0,Main!AK7)</f>
        <v>127.5</v>
      </c>
      <c r="AZ12" s="35">
        <f>IF(OR($A$1&lt;=Main!AL$4,ISBLANK($N12)),0,Main!AL7)</f>
        <v>0</v>
      </c>
      <c r="BA12" s="35">
        <f>IF(OR($A$1&lt;=Main!AM$4,ISBLANK($N12)),0,Main!AM7)</f>
        <v>0</v>
      </c>
      <c r="BB12" s="35">
        <f>IF(OR($A$1&lt;=Main!AN$4,ISBLANK($N12)),0,Main!AN7)</f>
        <v>0</v>
      </c>
      <c r="BC12" s="35">
        <f>IF(OR($A$1&lt;=Main!AO$4,ISBLANK($N12)),0,Main!AO7)</f>
        <v>0</v>
      </c>
      <c r="BD12" s="35">
        <f>IF(OR($A$1&lt;=Main!AP$4,ISBLANK($N12)),0,Main!AP7)</f>
        <v>0</v>
      </c>
      <c r="BE12" s="35">
        <f>IF(OR($A$1&lt;=Main!AQ$4,ISBLANK($N12)),0,Main!AQ7)</f>
        <v>0</v>
      </c>
      <c r="BF12" s="35">
        <f>IF(OR($A$1&lt;=Main!AR$4,ISBLANK($N12)),0,Main!AR7)</f>
        <v>0</v>
      </c>
      <c r="BG12" s="35">
        <f>IF(OR($A$1&lt;=Main!AS$4,ISBLANK($N12)),0,Main!AS7)</f>
        <v>0</v>
      </c>
      <c r="BH12" s="35">
        <f>IF(OR($A$1&lt;=Main!AT$4,ISBLANK($N12)),0,Main!AT7)</f>
        <v>0</v>
      </c>
      <c r="BI12" s="35">
        <f>IF(OR($A$1&lt;=Main!AU$4,ISBLANK($N12)),0,Main!AU7)</f>
        <v>0</v>
      </c>
      <c r="BJ12" s="35">
        <f>IF(OR($A$1&lt;=Main!AV$4,ISBLANK($N12)),0,Main!AV7)</f>
        <v>0</v>
      </c>
    </row>
    <row r="13" spans="1:62">
      <c r="A13" s="37" t="s">
        <v>86</v>
      </c>
      <c r="B13" s="37" t="s">
        <v>87</v>
      </c>
      <c r="C13" s="37" t="str">
        <f>IF(ISBLANK($A13),"",VLOOKUP($K13,Main!BC$6:BD$150,2,0))</f>
        <v>Москва</v>
      </c>
      <c r="D13" s="43">
        <f t="shared" si="3"/>
        <v>428.13977886425533</v>
      </c>
      <c r="E13" s="6">
        <v>4</v>
      </c>
      <c r="F13" s="6">
        <f>VLOOKUP($E13,Mask!$A$2:$C$102,$M$8,0)</f>
        <v>64</v>
      </c>
      <c r="G13" s="44">
        <f t="shared" si="4"/>
        <v>132.9189726661925</v>
      </c>
      <c r="K13" s="6" t="str">
        <f t="shared" si="0"/>
        <v>БабийАнжелика</v>
      </c>
      <c r="L13" s="35">
        <f t="shared" si="1"/>
        <v>132.9189726661925</v>
      </c>
      <c r="M13" s="6">
        <v>0.6</v>
      </c>
      <c r="N13" s="35" t="str">
        <f>Main!$A8&amp;Main!$B8</f>
        <v>СеменихинаОльга</v>
      </c>
      <c r="O13" s="145">
        <f t="shared" si="2"/>
        <v>337.84220401186678</v>
      </c>
      <c r="P13" s="150">
        <f t="shared" si="5"/>
        <v>6</v>
      </c>
      <c r="Q13" s="150">
        <f ca="1">IF(Main!$AY8&lt;&gt;"#",$P13-Main!$AY8,"#")</f>
        <v>3</v>
      </c>
      <c r="R13" s="35">
        <f>Main!E8*Mask!G$8</f>
        <v>0</v>
      </c>
      <c r="S13" s="35">
        <f>Main!F8*Mask!H$8</f>
        <v>0</v>
      </c>
      <c r="T13" s="35">
        <f>Main!G8*Mask!I$8</f>
        <v>0</v>
      </c>
      <c r="U13" s="35">
        <f>Main!H8*Mask!J$8</f>
        <v>0</v>
      </c>
      <c r="V13" s="35">
        <f>Main!I8*Mask!K$8</f>
        <v>0</v>
      </c>
      <c r="W13" s="35">
        <f>Main!J8*Mask!L$8</f>
        <v>46.090913465944681</v>
      </c>
      <c r="X13" s="35">
        <f>Main!K8*Mask!M$8</f>
        <v>0</v>
      </c>
      <c r="Y13" s="35">
        <f>Main!L8*Mask!N$8</f>
        <v>0</v>
      </c>
      <c r="Z13" s="35">
        <f>Main!M8*Mask!O$8</f>
        <v>112.79753482962371</v>
      </c>
      <c r="AA13" s="35">
        <f>Main!N8*Mask!P$8</f>
        <v>0</v>
      </c>
      <c r="AB13" s="35">
        <f>Main!O8*Mask!Q$8</f>
        <v>0</v>
      </c>
      <c r="AC13" s="35">
        <f>Main!P8*Mask!R$8</f>
        <v>0</v>
      </c>
      <c r="AD13" s="35">
        <f>Main!Q8*Mask!S$8</f>
        <v>0</v>
      </c>
      <c r="AE13" s="35">
        <f>Main!R8*Mask!T$8</f>
        <v>0</v>
      </c>
      <c r="AF13" s="35">
        <f>Main!S8*Mask!U$8</f>
        <v>0</v>
      </c>
      <c r="AG13" s="35">
        <f>Main!T8*Mask!V$8</f>
        <v>0</v>
      </c>
      <c r="AH13" s="35">
        <f>Main!U8*Mask!W$8</f>
        <v>0</v>
      </c>
      <c r="AI13" s="35">
        <f>Main!V8*Mask!X$8</f>
        <v>0</v>
      </c>
      <c r="AJ13" s="35">
        <f>Main!W8*Mask!Y$8</f>
        <v>0</v>
      </c>
      <c r="AK13" s="35">
        <f>Main!X8*Mask!Z$8</f>
        <v>0</v>
      </c>
      <c r="AL13" s="35">
        <f>Main!Y8*Mask!AA$8</f>
        <v>0</v>
      </c>
      <c r="AM13" s="35">
        <f>Main!Z8*Mask!AB$8</f>
        <v>0</v>
      </c>
      <c r="AN13" s="35"/>
      <c r="AO13" s="35">
        <f>IF(OR($A$1&lt;=Main!AA$4,ISBLANK($N13)),0,Main!AA8)</f>
        <v>178.95375571629839</v>
      </c>
      <c r="AP13" s="35">
        <f>IF(OR($A$1&lt;=Main!AB$4,ISBLANK($N13)),0,Main!AB8)</f>
        <v>0</v>
      </c>
      <c r="AQ13" s="35">
        <f>IF(OR($A$1&lt;=Main!AC$4,ISBLANK($N13)),0,Main!AC8)</f>
        <v>0</v>
      </c>
      <c r="AR13" s="35">
        <f>IF(OR($A$1&lt;=Main!AD$4,ISBLANK($N13)),0,Main!AD8)</f>
        <v>0</v>
      </c>
      <c r="AS13" s="35">
        <f>IF(OR($A$1&lt;=Main!AE$4,ISBLANK($N13)),0,Main!AE8)</f>
        <v>0</v>
      </c>
      <c r="AT13" s="35">
        <f>IF(OR($A$1&lt;=Main!AF$4,ISBLANK($N13)),0,Main!AF8)</f>
        <v>0</v>
      </c>
      <c r="AU13" s="35">
        <f>IF(OR($A$1&lt;=Main!AG$4,ISBLANK($N13)),0,Main!AG8)</f>
        <v>0</v>
      </c>
      <c r="AV13" s="35">
        <f>IF(OR($A$1&lt;=Main!AH$4,ISBLANK($N13)),0,Main!AH8)</f>
        <v>0</v>
      </c>
      <c r="AW13" s="35">
        <f>IF(OR($A$1&lt;=Main!AI$4,ISBLANK($N13)),0,Main!AI8)</f>
        <v>0</v>
      </c>
      <c r="AX13" s="35">
        <f>IF(OR($A$1&lt;=Main!AJ$4,ISBLANK($N13)),0,Main!AJ8)</f>
        <v>0</v>
      </c>
      <c r="AY13" s="35">
        <f>IF(OR($A$1&lt;=Main!AK$4,ISBLANK($N13)),0,Main!AK8)</f>
        <v>0</v>
      </c>
      <c r="AZ13" s="35">
        <f>IF(OR($A$1&lt;=Main!AL$4,ISBLANK($N13)),0,Main!AL8)</f>
        <v>0</v>
      </c>
      <c r="BA13" s="35">
        <f>IF(OR($A$1&lt;=Main!AM$4,ISBLANK($N13)),0,Main!AM8)</f>
        <v>0</v>
      </c>
      <c r="BB13" s="35">
        <f>IF(OR($A$1&lt;=Main!AN$4,ISBLANK($N13)),0,Main!AN8)</f>
        <v>0</v>
      </c>
      <c r="BC13" s="35">
        <f>IF(OR($A$1&lt;=Main!AO$4,ISBLANK($N13)),0,Main!AO8)</f>
        <v>0</v>
      </c>
      <c r="BD13" s="35">
        <f>IF(OR($A$1&lt;=Main!AP$4,ISBLANK($N13)),0,Main!AP8)</f>
        <v>0</v>
      </c>
      <c r="BE13" s="35">
        <f>IF(OR($A$1&lt;=Main!AQ$4,ISBLANK($N13)),0,Main!AQ8)</f>
        <v>0</v>
      </c>
      <c r="BF13" s="35">
        <f>IF(OR($A$1&lt;=Main!AR$4,ISBLANK($N13)),0,Main!AR8)</f>
        <v>0</v>
      </c>
      <c r="BG13" s="35">
        <f>IF(OR($A$1&lt;=Main!AS$4,ISBLANK($N13)),0,Main!AS8)</f>
        <v>0</v>
      </c>
      <c r="BH13" s="35">
        <f>IF(OR($A$1&lt;=Main!AT$4,ISBLANK($N13)),0,Main!AT8)</f>
        <v>0</v>
      </c>
      <c r="BI13" s="35">
        <f>IF(OR($A$1&lt;=Main!AU$4,ISBLANK($N13)),0,Main!AU8)</f>
        <v>0</v>
      </c>
      <c r="BJ13" s="35">
        <f>IF(OR($A$1&lt;=Main!AV$4,ISBLANK($N13)),0,Main!AV8)</f>
        <v>0</v>
      </c>
    </row>
    <row r="14" spans="1:62">
      <c r="A14" s="37" t="s">
        <v>83</v>
      </c>
      <c r="B14" s="37" t="s">
        <v>84</v>
      </c>
      <c r="C14" s="37" t="str">
        <f>IF(ISBLANK($A14),"",VLOOKUP($K14,Main!BC$6:BD$150,2,0))</f>
        <v>Лыткарино</v>
      </c>
      <c r="D14" s="43">
        <f t="shared" si="3"/>
        <v>423.13110670075525</v>
      </c>
      <c r="E14" s="6">
        <v>5</v>
      </c>
      <c r="F14" s="6">
        <f>VLOOKUP($E14,Mask!$A$2:$C$102,$M$8,0)</f>
        <v>55</v>
      </c>
      <c r="G14" s="44">
        <f t="shared" si="4"/>
        <v>114.22724213500921</v>
      </c>
      <c r="K14" s="6" t="str">
        <f t="shared" si="0"/>
        <v>КулагинаЮлия</v>
      </c>
      <c r="L14" s="35">
        <f t="shared" si="1"/>
        <v>114.22724213500921</v>
      </c>
      <c r="M14" s="6">
        <v>0.65</v>
      </c>
      <c r="N14" s="35" t="str">
        <f>Main!$A9&amp;Main!$B9</f>
        <v>БабийАнжелика</v>
      </c>
      <c r="O14" s="145">
        <f t="shared" si="2"/>
        <v>428.13977886425533</v>
      </c>
      <c r="P14" s="150">
        <f t="shared" si="5"/>
        <v>4</v>
      </c>
      <c r="Q14" s="150">
        <f ca="1">IF(Main!$AY9&lt;&gt;"#",$P14-Main!$AY9,"#")</f>
        <v>0</v>
      </c>
      <c r="R14" s="35">
        <f>Main!E9*Mask!G$8</f>
        <v>0</v>
      </c>
      <c r="S14" s="35">
        <f>Main!F9*Mask!H$8</f>
        <v>0</v>
      </c>
      <c r="T14" s="35">
        <f>Main!G9*Mask!I$8</f>
        <v>0</v>
      </c>
      <c r="U14" s="35">
        <f>Main!H9*Mask!J$8</f>
        <v>0</v>
      </c>
      <c r="V14" s="35">
        <f>Main!I9*Mask!K$8</f>
        <v>0</v>
      </c>
      <c r="W14" s="35">
        <f>Main!J9*Mask!L$8</f>
        <v>142.11364985332943</v>
      </c>
      <c r="X14" s="35">
        <f>Main!K9*Mask!M$8</f>
        <v>88.206289455433435</v>
      </c>
      <c r="Y14" s="35">
        <f>Main!L9*Mask!N$8</f>
        <v>0</v>
      </c>
      <c r="Z14" s="35">
        <f>Main!M9*Mask!O$8</f>
        <v>131.25531325628941</v>
      </c>
      <c r="AA14" s="35">
        <f>Main!N9*Mask!P$8</f>
        <v>0</v>
      </c>
      <c r="AB14" s="35">
        <f>Main!O9*Mask!Q$8</f>
        <v>0</v>
      </c>
      <c r="AC14" s="35">
        <f>Main!P9*Mask!R$8</f>
        <v>0</v>
      </c>
      <c r="AD14" s="35">
        <f>Main!Q9*Mask!S$8</f>
        <v>0</v>
      </c>
      <c r="AE14" s="35">
        <f>Main!R9*Mask!T$8</f>
        <v>63</v>
      </c>
      <c r="AF14" s="35">
        <f>Main!S9*Mask!U$8</f>
        <v>0</v>
      </c>
      <c r="AG14" s="35">
        <f>Main!T9*Mask!V$8</f>
        <v>0</v>
      </c>
      <c r="AH14" s="35">
        <f>Main!U9*Mask!W$8</f>
        <v>0</v>
      </c>
      <c r="AI14" s="35">
        <f>Main!V9*Mask!X$8</f>
        <v>0</v>
      </c>
      <c r="AJ14" s="35">
        <f>Main!W9*Mask!Y$8</f>
        <v>0</v>
      </c>
      <c r="AK14" s="35">
        <f>Main!X9*Mask!Z$8</f>
        <v>0</v>
      </c>
      <c r="AL14" s="35">
        <f>Main!Y9*Mask!AA$8</f>
        <v>0</v>
      </c>
      <c r="AM14" s="35">
        <f>Main!Z9*Mask!AB$8</f>
        <v>0</v>
      </c>
      <c r="AN14" s="35"/>
      <c r="AO14" s="35">
        <f>IF(OR($A$1&lt;=Main!AA$4,ISBLANK($N14)),0,Main!AA9)</f>
        <v>154.77081575463646</v>
      </c>
      <c r="AP14" s="35">
        <f>IF(OR($A$1&lt;=Main!AB$4,ISBLANK($N14)),0,Main!AB9)</f>
        <v>0</v>
      </c>
      <c r="AQ14" s="35">
        <f>IF(OR($A$1&lt;=Main!AC$4,ISBLANK($N14)),0,Main!AC9)</f>
        <v>0</v>
      </c>
      <c r="AR14" s="35">
        <f>IF(OR($A$1&lt;=Main!AD$4,ISBLANK($N14)),0,Main!AD9)</f>
        <v>0</v>
      </c>
      <c r="AS14" s="35">
        <f>IF(OR($A$1&lt;=Main!AE$4,ISBLANK($N14)),0,Main!AE9)</f>
        <v>0</v>
      </c>
      <c r="AT14" s="35">
        <f>IF(OR($A$1&lt;=Main!AF$4,ISBLANK($N14)),0,Main!AF9)</f>
        <v>0</v>
      </c>
      <c r="AU14" s="35">
        <f>IF(OR($A$1&lt;=Main!AG$4,ISBLANK($N14)),0,Main!AG9)</f>
        <v>0</v>
      </c>
      <c r="AV14" s="35">
        <f>IF(OR($A$1&lt;=Main!AH$4,ISBLANK($N14)),0,Main!AH9)</f>
        <v>0</v>
      </c>
      <c r="AW14" s="35">
        <f>IF(OR($A$1&lt;=Main!AI$4,ISBLANK($N14)),0,Main!AI9)</f>
        <v>0</v>
      </c>
      <c r="AX14" s="35">
        <f>IF(OR($A$1&lt;=Main!AJ$4,ISBLANK($N14)),0,Main!AJ9)</f>
        <v>0</v>
      </c>
      <c r="AY14" s="35">
        <f>IF(OR($A$1&lt;=Main!AK$4,ISBLANK($N14)),0,Main!AK9)</f>
        <v>0</v>
      </c>
      <c r="AZ14" s="35">
        <f>IF(OR($A$1&lt;=Main!AL$4,ISBLANK($N14)),0,Main!AL9)</f>
        <v>0</v>
      </c>
      <c r="BA14" s="35">
        <f>IF(OR($A$1&lt;=Main!AM$4,ISBLANK($N14)),0,Main!AM9)</f>
        <v>0</v>
      </c>
      <c r="BB14" s="35">
        <f>IF(OR($A$1&lt;=Main!AN$4,ISBLANK($N14)),0,Main!AN9)</f>
        <v>0</v>
      </c>
      <c r="BC14" s="35">
        <f>IF(OR($A$1&lt;=Main!AO$4,ISBLANK($N14)),0,Main!AO9)</f>
        <v>0</v>
      </c>
      <c r="BD14" s="35">
        <f>IF(OR($A$1&lt;=Main!AP$4,ISBLANK($N14)),0,Main!AP9)</f>
        <v>0</v>
      </c>
      <c r="BE14" s="35">
        <f>IF(OR($A$1&lt;=Main!AQ$4,ISBLANK($N14)),0,Main!AQ9)</f>
        <v>0</v>
      </c>
      <c r="BF14" s="35">
        <f>IF(OR($A$1&lt;=Main!AR$4,ISBLANK($N14)),0,Main!AR9)</f>
        <v>0</v>
      </c>
      <c r="BG14" s="35">
        <f>IF(OR($A$1&lt;=Main!AS$4,ISBLANK($N14)),0,Main!AS9)</f>
        <v>0</v>
      </c>
      <c r="BH14" s="35">
        <f>IF(OR($A$1&lt;=Main!AT$4,ISBLANK($N14)),0,Main!AT9)</f>
        <v>0</v>
      </c>
      <c r="BI14" s="35">
        <f>IF(OR($A$1&lt;=Main!AU$4,ISBLANK($N14)),0,Main!AU9)</f>
        <v>0</v>
      </c>
      <c r="BJ14" s="35">
        <f>IF(OR($A$1&lt;=Main!AV$4,ISBLANK($N14)),0,Main!AV9)</f>
        <v>0</v>
      </c>
    </row>
    <row r="15" spans="1:62">
      <c r="A15" s="37" t="s">
        <v>79</v>
      </c>
      <c r="B15" s="37" t="s">
        <v>80</v>
      </c>
      <c r="C15" s="37" t="str">
        <f>IF(ISBLANK($A15),"",VLOOKUP($K15,Main!BC$6:BD$150,2,0))</f>
        <v>Москва</v>
      </c>
      <c r="D15" s="43">
        <f t="shared" si="3"/>
        <v>540.69846291850934</v>
      </c>
      <c r="E15" s="6">
        <v>8</v>
      </c>
      <c r="F15" s="6">
        <f>VLOOKUP($E15,Mask!$A$2:$C$102,$M$8,0)</f>
        <v>34</v>
      </c>
      <c r="G15" s="44">
        <f t="shared" si="4"/>
        <v>70.613204228914782</v>
      </c>
      <c r="K15" s="6" t="str">
        <f t="shared" si="0"/>
        <v>ЛысенкоКристина</v>
      </c>
      <c r="L15" s="35">
        <f t="shared" si="1"/>
        <v>70.613204228914782</v>
      </c>
      <c r="M15" s="6">
        <v>0.7</v>
      </c>
      <c r="N15" s="35" t="str">
        <f>Main!$A10&amp;Main!$B10</f>
        <v>КулагинаЮлия</v>
      </c>
      <c r="O15" s="145">
        <f t="shared" si="2"/>
        <v>423.13110670075525</v>
      </c>
      <c r="P15" s="150">
        <f t="shared" si="5"/>
        <v>5</v>
      </c>
      <c r="Q15" s="150">
        <f ca="1">IF(Main!$AY10&lt;&gt;"#",$P15-Main!$AY10,"#")</f>
        <v>0</v>
      </c>
      <c r="R15" s="35">
        <f>Main!E10*Mask!G$8</f>
        <v>0</v>
      </c>
      <c r="S15" s="35">
        <f>Main!F10*Mask!H$8</f>
        <v>0</v>
      </c>
      <c r="T15" s="35">
        <f>Main!G10*Mask!I$8</f>
        <v>0</v>
      </c>
      <c r="U15" s="35">
        <f>Main!H10*Mask!J$8</f>
        <v>0</v>
      </c>
      <c r="V15" s="35">
        <f>Main!I10*Mask!K$8</f>
        <v>129.6</v>
      </c>
      <c r="W15" s="35">
        <f>Main!J10*Mask!L$8</f>
        <v>90.261372204141679</v>
      </c>
      <c r="X15" s="35">
        <f>Main!K10*Mask!M$8</f>
        <v>0</v>
      </c>
      <c r="Y15" s="35">
        <f>Main!L10*Mask!N$8</f>
        <v>0</v>
      </c>
      <c r="Z15" s="35">
        <f>Main!M10*Mask!O$8</f>
        <v>151.76395595258461</v>
      </c>
      <c r="AA15" s="35">
        <f>Main!N10*Mask!P$8</f>
        <v>0</v>
      </c>
      <c r="AB15" s="35">
        <f>Main!O10*Mask!Q$8</f>
        <v>0</v>
      </c>
      <c r="AC15" s="35">
        <f>Main!P10*Mask!R$8</f>
        <v>134.4</v>
      </c>
      <c r="AD15" s="35">
        <f>Main!Q10*Mask!S$8</f>
        <v>0</v>
      </c>
      <c r="AE15" s="35">
        <f>Main!R10*Mask!T$8</f>
        <v>0</v>
      </c>
      <c r="AF15" s="35">
        <f>Main!S10*Mask!U$8</f>
        <v>0</v>
      </c>
      <c r="AG15" s="35">
        <f>Main!T10*Mask!V$8</f>
        <v>0</v>
      </c>
      <c r="AH15" s="35">
        <f>Main!U10*Mask!W$8</f>
        <v>0</v>
      </c>
      <c r="AI15" s="35">
        <f>Main!V10*Mask!X$8</f>
        <v>0</v>
      </c>
      <c r="AJ15" s="35">
        <f>Main!W10*Mask!Y$8</f>
        <v>0</v>
      </c>
      <c r="AK15" s="35">
        <f>Main!X10*Mask!Z$8</f>
        <v>0</v>
      </c>
      <c r="AL15" s="35">
        <f>Main!Y10*Mask!AA$8</f>
        <v>0</v>
      </c>
      <c r="AM15" s="35">
        <f>Main!Z10*Mask!AB$8</f>
        <v>0</v>
      </c>
      <c r="AN15" s="35"/>
      <c r="AO15" s="35">
        <f>IF(OR($A$1&lt;=Main!AA$4,ISBLANK($N15)),0,Main!AA10)</f>
        <v>96.731759846647776</v>
      </c>
      <c r="AP15" s="35">
        <f>IF(OR($A$1&lt;=Main!AB$4,ISBLANK($N15)),0,Main!AB10)</f>
        <v>136.96715074817061</v>
      </c>
      <c r="AQ15" s="35">
        <f>IF(OR($A$1&lt;=Main!AC$4,ISBLANK($N15)),0,Main!AC10)</f>
        <v>0</v>
      </c>
      <c r="AR15" s="35">
        <f>IF(OR($A$1&lt;=Main!AD$4,ISBLANK($N15)),0,Main!AD10)</f>
        <v>0</v>
      </c>
      <c r="AS15" s="35">
        <f>IF(OR($A$1&lt;=Main!AE$4,ISBLANK($N15)),0,Main!AE10)</f>
        <v>0</v>
      </c>
      <c r="AT15" s="35">
        <f>IF(OR($A$1&lt;=Main!AF$4,ISBLANK($N15)),0,Main!AF10)</f>
        <v>0</v>
      </c>
      <c r="AU15" s="35">
        <f>IF(OR($A$1&lt;=Main!AG$4,ISBLANK($N15)),0,Main!AG10)</f>
        <v>0</v>
      </c>
      <c r="AV15" s="35">
        <f>IF(OR($A$1&lt;=Main!AH$4,ISBLANK($N15)),0,Main!AH10)</f>
        <v>0</v>
      </c>
      <c r="AW15" s="35">
        <f>IF(OR($A$1&lt;=Main!AI$4,ISBLANK($N15)),0,Main!AI10)</f>
        <v>0</v>
      </c>
      <c r="AX15" s="35">
        <f>IF(OR($A$1&lt;=Main!AJ$4,ISBLANK($N15)),0,Main!AJ10)</f>
        <v>0</v>
      </c>
      <c r="AY15" s="35">
        <f>IF(OR($A$1&lt;=Main!AK$4,ISBLANK($N15)),0,Main!AK10)</f>
        <v>0</v>
      </c>
      <c r="AZ15" s="35">
        <f>IF(OR($A$1&lt;=Main!AL$4,ISBLANK($N15)),0,Main!AL10)</f>
        <v>0</v>
      </c>
      <c r="BA15" s="35">
        <f>IF(OR($A$1&lt;=Main!AM$4,ISBLANK($N15)),0,Main!AM10)</f>
        <v>0</v>
      </c>
      <c r="BB15" s="35">
        <f>IF(OR($A$1&lt;=Main!AN$4,ISBLANK($N15)),0,Main!AN10)</f>
        <v>0</v>
      </c>
      <c r="BC15" s="35">
        <f>IF(OR($A$1&lt;=Main!AO$4,ISBLANK($N15)),0,Main!AO10)</f>
        <v>0</v>
      </c>
      <c r="BD15" s="35">
        <f>IF(OR($A$1&lt;=Main!AP$4,ISBLANK($N15)),0,Main!AP10)</f>
        <v>0</v>
      </c>
      <c r="BE15" s="35">
        <f>IF(OR($A$1&lt;=Main!AQ$4,ISBLANK($N15)),0,Main!AQ10)</f>
        <v>0</v>
      </c>
      <c r="BF15" s="35">
        <f>IF(OR($A$1&lt;=Main!AR$4,ISBLANK($N15)),0,Main!AR10)</f>
        <v>0</v>
      </c>
      <c r="BG15" s="35">
        <f>IF(OR($A$1&lt;=Main!AS$4,ISBLANK($N15)),0,Main!AS10)</f>
        <v>0</v>
      </c>
      <c r="BH15" s="35">
        <f>IF(OR($A$1&lt;=Main!AT$4,ISBLANK($N15)),0,Main!AT10)</f>
        <v>0</v>
      </c>
      <c r="BI15" s="35">
        <f>IF(OR($A$1&lt;=Main!AU$4,ISBLANK($N15)),0,Main!AU10)</f>
        <v>0</v>
      </c>
      <c r="BJ15" s="35">
        <f>IF(OR($A$1&lt;=Main!AV$4,ISBLANK($N15)),0,Main!AV10)</f>
        <v>0</v>
      </c>
    </row>
    <row r="16" spans="1:62">
      <c r="A16" s="37"/>
      <c r="B16" s="37"/>
      <c r="C16" s="37" t="str">
        <f>IF(ISBLANK($A16),"",VLOOKUP($K16,Main!BC$6:BD$150,2,0))</f>
        <v/>
      </c>
      <c r="D16" s="43">
        <f t="shared" si="3"/>
        <v>0</v>
      </c>
      <c r="F16" s="6">
        <f>VLOOKUP($E16,Mask!$A$2:$C$102,$M$8,0)</f>
        <v>0</v>
      </c>
      <c r="G16" s="44">
        <f t="shared" si="4"/>
        <v>0</v>
      </c>
      <c r="K16" s="6" t="str">
        <f t="shared" si="0"/>
        <v/>
      </c>
      <c r="L16" s="35">
        <f t="shared" si="1"/>
        <v>0</v>
      </c>
      <c r="M16" s="6">
        <v>0.75</v>
      </c>
      <c r="N16" s="35" t="str">
        <f>Main!$A11&amp;Main!$B11</f>
        <v>ЛысенкоКристина</v>
      </c>
      <c r="O16" s="145">
        <f t="shared" si="2"/>
        <v>540.69846291850934</v>
      </c>
      <c r="P16" s="150">
        <f t="shared" si="5"/>
        <v>3</v>
      </c>
      <c r="Q16" s="150">
        <f ca="1">IF(Main!$AY11&lt;&gt;"#",$P16-Main!$AY11,"#")</f>
        <v>-3</v>
      </c>
      <c r="R16" s="35">
        <f>Main!E11*Mask!G$8</f>
        <v>0</v>
      </c>
      <c r="S16" s="35">
        <f>Main!F11*Mask!H$8</f>
        <v>0</v>
      </c>
      <c r="T16" s="35">
        <f>Main!G11*Mask!I$8</f>
        <v>0</v>
      </c>
      <c r="U16" s="35">
        <f>Main!H11*Mask!J$8</f>
        <v>0</v>
      </c>
      <c r="V16" s="35">
        <f>Main!I11*Mask!K$8</f>
        <v>172.125</v>
      </c>
      <c r="W16" s="35">
        <f>Main!J11*Mask!L$8</f>
        <v>0</v>
      </c>
      <c r="X16" s="35">
        <f>Main!K11*Mask!M$8</f>
        <v>0</v>
      </c>
      <c r="Y16" s="35">
        <f>Main!L11*Mask!N$8</f>
        <v>0</v>
      </c>
      <c r="Z16" s="35">
        <f>Main!M11*Mask!O$8</f>
        <v>174.32346291850936</v>
      </c>
      <c r="AA16" s="35">
        <f>Main!N11*Mask!P$8</f>
        <v>0</v>
      </c>
      <c r="AB16" s="35">
        <f>Main!O11*Mask!Q$8</f>
        <v>0</v>
      </c>
      <c r="AC16" s="35">
        <f>Main!P11*Mask!R$8</f>
        <v>0</v>
      </c>
      <c r="AD16" s="35">
        <f>Main!Q11*Mask!S$8</f>
        <v>0</v>
      </c>
      <c r="AE16" s="35">
        <f>Main!R11*Mask!T$8</f>
        <v>194.25</v>
      </c>
      <c r="AF16" s="35">
        <f>Main!S11*Mask!U$8</f>
        <v>0</v>
      </c>
      <c r="AG16" s="35">
        <f>Main!T11*Mask!V$8</f>
        <v>0</v>
      </c>
      <c r="AH16" s="35">
        <f>Main!U11*Mask!W$8</f>
        <v>0</v>
      </c>
      <c r="AI16" s="35">
        <f>Main!V11*Mask!X$8</f>
        <v>0</v>
      </c>
      <c r="AJ16" s="35">
        <f>Main!W11*Mask!Y$8</f>
        <v>0</v>
      </c>
      <c r="AK16" s="35">
        <f>Main!X11*Mask!Z$8</f>
        <v>0</v>
      </c>
      <c r="AL16" s="35">
        <f>Main!Y11*Mask!AA$8</f>
        <v>0</v>
      </c>
      <c r="AM16" s="35">
        <f>Main!Z11*Mask!AB$8</f>
        <v>0</v>
      </c>
      <c r="AN16" s="35"/>
      <c r="AO16" s="35">
        <f>IF(OR($A$1&lt;=Main!AA$4,ISBLANK($N16)),0,Main!AA11)</f>
        <v>82.221995869650613</v>
      </c>
      <c r="AP16" s="35">
        <f>IF(OR($A$1&lt;=Main!AB$4,ISBLANK($N16)),0,Main!AB11)</f>
        <v>116.42207813594504</v>
      </c>
      <c r="AQ16" s="35">
        <f>IF(OR($A$1&lt;=Main!AC$4,ISBLANK($N16)),0,Main!AC11)</f>
        <v>77.242500000000007</v>
      </c>
      <c r="AR16" s="35">
        <f>IF(OR($A$1&lt;=Main!AD$4,ISBLANK($N16)),0,Main!AD11)</f>
        <v>0</v>
      </c>
      <c r="AS16" s="35">
        <f>IF(OR($A$1&lt;=Main!AE$4,ISBLANK($N16)),0,Main!AE11)</f>
        <v>0</v>
      </c>
      <c r="AT16" s="35">
        <f>IF(OR($A$1&lt;=Main!AF$4,ISBLANK($N16)),0,Main!AF11)</f>
        <v>0</v>
      </c>
      <c r="AU16" s="35">
        <f>IF(OR($A$1&lt;=Main!AG$4,ISBLANK($N16)),0,Main!AG11)</f>
        <v>0</v>
      </c>
      <c r="AV16" s="35">
        <f>IF(OR($A$1&lt;=Main!AH$4,ISBLANK($N16)),0,Main!AH11)</f>
        <v>0</v>
      </c>
      <c r="AW16" s="35">
        <f>IF(OR($A$1&lt;=Main!AI$4,ISBLANK($N16)),0,Main!AI11)</f>
        <v>0</v>
      </c>
      <c r="AX16" s="35">
        <f>IF(OR($A$1&lt;=Main!AJ$4,ISBLANK($N16)),0,Main!AJ11)</f>
        <v>0</v>
      </c>
      <c r="AY16" s="35">
        <f>IF(OR($A$1&lt;=Main!AK$4,ISBLANK($N16)),0,Main!AK11)</f>
        <v>0</v>
      </c>
      <c r="AZ16" s="35">
        <f>IF(OR($A$1&lt;=Main!AL$4,ISBLANK($N16)),0,Main!AL11)</f>
        <v>0</v>
      </c>
      <c r="BA16" s="35">
        <f>IF(OR($A$1&lt;=Main!AM$4,ISBLANK($N16)),0,Main!AM11)</f>
        <v>0</v>
      </c>
      <c r="BB16" s="35">
        <f>IF(OR($A$1&lt;=Main!AN$4,ISBLANK($N16)),0,Main!AN11)</f>
        <v>0</v>
      </c>
      <c r="BC16" s="35">
        <f>IF(OR($A$1&lt;=Main!AO$4,ISBLANK($N16)),0,Main!AO11)</f>
        <v>0</v>
      </c>
      <c r="BD16" s="35">
        <f>IF(OR($A$1&lt;=Main!AP$4,ISBLANK($N16)),0,Main!AP11)</f>
        <v>0</v>
      </c>
      <c r="BE16" s="35">
        <f>IF(OR($A$1&lt;=Main!AQ$4,ISBLANK($N16)),0,Main!AQ11)</f>
        <v>0</v>
      </c>
      <c r="BF16" s="35">
        <f>IF(OR($A$1&lt;=Main!AR$4,ISBLANK($N16)),0,Main!AR11)</f>
        <v>0</v>
      </c>
      <c r="BG16" s="35">
        <f>IF(OR($A$1&lt;=Main!AS$4,ISBLANK($N16)),0,Main!AS11)</f>
        <v>0</v>
      </c>
      <c r="BH16" s="35">
        <f>IF(OR($A$1&lt;=Main!AT$4,ISBLANK($N16)),0,Main!AT11)</f>
        <v>0</v>
      </c>
      <c r="BI16" s="35">
        <f>IF(OR($A$1&lt;=Main!AU$4,ISBLANK($N16)),0,Main!AU11)</f>
        <v>0</v>
      </c>
      <c r="BJ16" s="35">
        <f>IF(OR($A$1&lt;=Main!AV$4,ISBLANK($N16)),0,Main!AV11)</f>
        <v>0</v>
      </c>
    </row>
    <row r="17" spans="1:63">
      <c r="A17" s="37"/>
      <c r="B17" s="37"/>
      <c r="C17" s="37" t="str">
        <f>IF(ISBLANK($A17),"",VLOOKUP($K17,Main!BC$6:BD$150,2,0))</f>
        <v/>
      </c>
      <c r="D17" s="43">
        <f t="shared" si="3"/>
        <v>0</v>
      </c>
      <c r="F17" s="6">
        <f>VLOOKUP($E17,Mask!$A$2:$C$102,$M$8,0)</f>
        <v>0</v>
      </c>
      <c r="G17" s="44">
        <f t="shared" si="4"/>
        <v>0</v>
      </c>
      <c r="K17" s="6" t="str">
        <f t="shared" si="0"/>
        <v/>
      </c>
      <c r="L17" s="35">
        <f t="shared" si="1"/>
        <v>0</v>
      </c>
      <c r="M17" s="6">
        <v>0.8</v>
      </c>
      <c r="N17" s="35" t="str">
        <f>Main!$A12&amp;Main!$B12</f>
        <v>СтавиноваСофья</v>
      </c>
      <c r="O17" s="145">
        <f t="shared" si="2"/>
        <v>260.21360216365014</v>
      </c>
      <c r="P17" s="150">
        <f t="shared" si="5"/>
        <v>7</v>
      </c>
      <c r="Q17" s="150">
        <f ca="1">IF(Main!$AY12&lt;&gt;"#",$P17-Main!$AY12,"#")</f>
        <v>0</v>
      </c>
      <c r="R17" s="35">
        <f>Main!E12*Mask!G$8</f>
        <v>0</v>
      </c>
      <c r="S17" s="35">
        <f>Main!F12*Mask!H$8</f>
        <v>0</v>
      </c>
      <c r="T17" s="35">
        <f>Main!G12*Mask!I$8</f>
        <v>0</v>
      </c>
      <c r="U17" s="35">
        <f>Main!H12*Mask!J$8</f>
        <v>0</v>
      </c>
      <c r="V17" s="35">
        <f>Main!I12*Mask!K$8</f>
        <v>0</v>
      </c>
      <c r="W17" s="35">
        <f>Main!J12*Mask!L$8</f>
        <v>0</v>
      </c>
      <c r="X17" s="35">
        <f>Main!K12*Mask!M$8</f>
        <v>0</v>
      </c>
      <c r="Y17" s="35">
        <f>Main!L12*Mask!N$8</f>
        <v>89.128525442600122</v>
      </c>
      <c r="Z17" s="35">
        <f>Main!M12*Mask!O$8</f>
        <v>69.729385167403748</v>
      </c>
      <c r="AA17" s="35">
        <f>Main!N12*Mask!P$8</f>
        <v>0</v>
      </c>
      <c r="AB17" s="35">
        <f>Main!O12*Mask!Q$8</f>
        <v>0</v>
      </c>
      <c r="AC17" s="35">
        <f>Main!P12*Mask!R$8</f>
        <v>0</v>
      </c>
      <c r="AD17" s="35">
        <f>Main!Q12*Mask!S$8</f>
        <v>0</v>
      </c>
      <c r="AE17" s="35">
        <f>Main!R12*Mask!T$8</f>
        <v>36.75</v>
      </c>
      <c r="AF17" s="35">
        <f>Main!S12*Mask!U$8</f>
        <v>0</v>
      </c>
      <c r="AG17" s="35">
        <f>Main!T12*Mask!V$8</f>
        <v>0</v>
      </c>
      <c r="AH17" s="35">
        <f>Main!U12*Mask!W$8</f>
        <v>0</v>
      </c>
      <c r="AI17" s="35">
        <f>Main!V12*Mask!X$8</f>
        <v>0</v>
      </c>
      <c r="AJ17" s="35">
        <f>Main!W12*Mask!Y$8</f>
        <v>0</v>
      </c>
      <c r="AK17" s="35">
        <f>Main!X12*Mask!Z$8</f>
        <v>0</v>
      </c>
      <c r="AL17" s="35">
        <f>Main!Y12*Mask!AA$8</f>
        <v>0</v>
      </c>
      <c r="AM17" s="35">
        <f>Main!Z12*Mask!AB$8</f>
        <v>0</v>
      </c>
      <c r="AN17" s="35"/>
      <c r="AO17" s="35">
        <f>IF(OR($A$1&lt;=Main!AA$4,ISBLANK($N17)),0,Main!AA12)</f>
        <v>53.202467915656278</v>
      </c>
      <c r="AP17" s="35">
        <f>IF(OR($A$1&lt;=Main!AB$4,ISBLANK($N17)),0,Main!AB12)</f>
        <v>101.35569155364625</v>
      </c>
      <c r="AQ17" s="35">
        <f>IF(OR($A$1&lt;=Main!AC$4,ISBLANK($N17)),0,Main!AC12)</f>
        <v>0</v>
      </c>
      <c r="AR17" s="35">
        <f>IF(OR($A$1&lt;=Main!AD$4,ISBLANK($N17)),0,Main!AD12)</f>
        <v>0</v>
      </c>
      <c r="AS17" s="35">
        <f>IF(OR($A$1&lt;=Main!AE$4,ISBLANK($N17)),0,Main!AE12)</f>
        <v>0</v>
      </c>
      <c r="AT17" s="35">
        <f>IF(OR($A$1&lt;=Main!AF$4,ISBLANK($N17)),0,Main!AF12)</f>
        <v>0</v>
      </c>
      <c r="AU17" s="35">
        <f>IF(OR($A$1&lt;=Main!AG$4,ISBLANK($N17)),0,Main!AG12)</f>
        <v>0</v>
      </c>
      <c r="AV17" s="35">
        <f>IF(OR($A$1&lt;=Main!AH$4,ISBLANK($N17)),0,Main!AH12)</f>
        <v>0</v>
      </c>
      <c r="AW17" s="35">
        <f>IF(OR($A$1&lt;=Main!AI$4,ISBLANK($N17)),0,Main!AI12)</f>
        <v>0</v>
      </c>
      <c r="AX17" s="35">
        <f>IF(OR($A$1&lt;=Main!AJ$4,ISBLANK($N17)),0,Main!AJ12)</f>
        <v>0</v>
      </c>
      <c r="AY17" s="35">
        <f>IF(OR($A$1&lt;=Main!AK$4,ISBLANK($N17)),0,Main!AK12)</f>
        <v>0</v>
      </c>
      <c r="AZ17" s="35">
        <f>IF(OR($A$1&lt;=Main!AL$4,ISBLANK($N17)),0,Main!AL12)</f>
        <v>0</v>
      </c>
      <c r="BA17" s="35">
        <f>IF(OR($A$1&lt;=Main!AM$4,ISBLANK($N17)),0,Main!AM12)</f>
        <v>0</v>
      </c>
      <c r="BB17" s="35">
        <f>IF(OR($A$1&lt;=Main!AN$4,ISBLANK($N17)),0,Main!AN12)</f>
        <v>0</v>
      </c>
      <c r="BC17" s="35">
        <f>IF(OR($A$1&lt;=Main!AO$4,ISBLANK($N17)),0,Main!AO12)</f>
        <v>0</v>
      </c>
      <c r="BD17" s="35">
        <f>IF(OR($A$1&lt;=Main!AP$4,ISBLANK($N17)),0,Main!AP12)</f>
        <v>0</v>
      </c>
      <c r="BE17" s="35">
        <f>IF(OR($A$1&lt;=Main!AQ$4,ISBLANK($N17)),0,Main!AQ12)</f>
        <v>0</v>
      </c>
      <c r="BF17" s="35">
        <f>IF(OR($A$1&lt;=Main!AR$4,ISBLANK($N17)),0,Main!AR12)</f>
        <v>0</v>
      </c>
      <c r="BG17" s="35">
        <f>IF(OR($A$1&lt;=Main!AS$4,ISBLANK($N17)),0,Main!AS12)</f>
        <v>0</v>
      </c>
      <c r="BH17" s="35">
        <f>IF(OR($A$1&lt;=Main!AT$4,ISBLANK($N17)),0,Main!AT12)</f>
        <v>0</v>
      </c>
      <c r="BI17" s="35">
        <f>IF(OR($A$1&lt;=Main!AU$4,ISBLANK($N17)),0,Main!AU12)</f>
        <v>0</v>
      </c>
      <c r="BJ17" s="35">
        <f>IF(OR($A$1&lt;=Main!AV$4,ISBLANK($N17)),0,Main!AV12)</f>
        <v>0</v>
      </c>
      <c r="BK17" s="56"/>
    </row>
    <row r="18" spans="1:63">
      <c r="A18" s="37"/>
      <c r="B18" s="37"/>
      <c r="C18" s="37" t="str">
        <f>IF(ISBLANK($A18),"",VLOOKUP($K18,Main!BC$6:BD$150,2,0))</f>
        <v/>
      </c>
      <c r="D18" s="43">
        <f t="shared" si="3"/>
        <v>0</v>
      </c>
      <c r="F18" s="6">
        <f>VLOOKUP($E18,Mask!$A$2:$C$102,$M$8,0)</f>
        <v>0</v>
      </c>
      <c r="G18" s="44">
        <f t="shared" si="4"/>
        <v>0</v>
      </c>
      <c r="K18" s="6" t="str">
        <f t="shared" si="0"/>
        <v/>
      </c>
      <c r="L18" s="35">
        <f t="shared" si="1"/>
        <v>0</v>
      </c>
      <c r="M18" s="6">
        <v>0.85</v>
      </c>
      <c r="N18" s="35" t="str">
        <f>Main!$A13&amp;Main!$B13</f>
        <v>ДубинчикКсения</v>
      </c>
      <c r="O18" s="145">
        <f t="shared" si="2"/>
        <v>113.93454360328019</v>
      </c>
      <c r="P18" s="150">
        <f t="shared" si="5"/>
        <v>11</v>
      </c>
      <c r="Q18" s="150">
        <f ca="1">IF(Main!$AY13&lt;&gt;"#",$P18-Main!$AY13,"#")</f>
        <v>3</v>
      </c>
      <c r="R18" s="35">
        <f>Main!E13*Mask!G$8</f>
        <v>0</v>
      </c>
      <c r="S18" s="35">
        <f>Main!F13*Mask!H$8</f>
        <v>0</v>
      </c>
      <c r="T18" s="35">
        <f>Main!G13*Mask!I$8</f>
        <v>0</v>
      </c>
      <c r="U18" s="35">
        <f>Main!H13*Mask!J$8</f>
        <v>0</v>
      </c>
      <c r="V18" s="35">
        <f>Main!I13*Mask!K$8</f>
        <v>0</v>
      </c>
      <c r="W18" s="35">
        <f>Main!J13*Mask!L$8</f>
        <v>28.806820916215429</v>
      </c>
      <c r="X18" s="35">
        <f>Main!K13*Mask!M$8</f>
        <v>0</v>
      </c>
      <c r="Y18" s="35">
        <f>Main!L13*Mask!N$8</f>
        <v>0</v>
      </c>
      <c r="Z18" s="35">
        <f>Main!M13*Mask!O$8</f>
        <v>51.271606740738044</v>
      </c>
      <c r="AA18" s="35">
        <f>Main!N13*Mask!P$8</f>
        <v>0</v>
      </c>
      <c r="AB18" s="35">
        <f>Main!O13*Mask!Q$8</f>
        <v>0</v>
      </c>
      <c r="AC18" s="35">
        <f>Main!P13*Mask!R$8</f>
        <v>0</v>
      </c>
      <c r="AD18" s="35">
        <f>Main!Q13*Mask!S$8</f>
        <v>0</v>
      </c>
      <c r="AE18" s="35">
        <f>Main!R13*Mask!T$8</f>
        <v>0</v>
      </c>
      <c r="AF18" s="35">
        <f>Main!S13*Mask!U$8</f>
        <v>0</v>
      </c>
      <c r="AG18" s="35">
        <f>Main!T13*Mask!V$8</f>
        <v>0</v>
      </c>
      <c r="AH18" s="35">
        <f>Main!U13*Mask!W$8</f>
        <v>0</v>
      </c>
      <c r="AI18" s="35">
        <f>Main!V13*Mask!X$8</f>
        <v>0</v>
      </c>
      <c r="AJ18" s="35">
        <f>Main!W13*Mask!Y$8</f>
        <v>0</v>
      </c>
      <c r="AK18" s="35">
        <f>Main!X13*Mask!Z$8</f>
        <v>0</v>
      </c>
      <c r="AL18" s="35">
        <f>Main!Y13*Mask!AA$8</f>
        <v>0</v>
      </c>
      <c r="AM18" s="35">
        <f>Main!Z13*Mask!AB$8</f>
        <v>0</v>
      </c>
      <c r="AN18" s="35"/>
      <c r="AO18" s="35">
        <f>IF(OR($A$1&lt;=Main!AA$4,ISBLANK($N18)),0,Main!AA13)</f>
        <v>33.856115946326724</v>
      </c>
      <c r="AP18" s="35">
        <f>IF(OR($A$1&lt;=Main!AB$4,ISBLANK($N18)),0,Main!AB13)</f>
        <v>0</v>
      </c>
      <c r="AQ18" s="35">
        <f>IF(OR($A$1&lt;=Main!AC$4,ISBLANK($N18)),0,Main!AC13)</f>
        <v>0</v>
      </c>
      <c r="AR18" s="35">
        <f>IF(OR($A$1&lt;=Main!AD$4,ISBLANK($N18)),0,Main!AD13)</f>
        <v>0</v>
      </c>
      <c r="AS18" s="35">
        <f>IF(OR($A$1&lt;=Main!AE$4,ISBLANK($N18)),0,Main!AE13)</f>
        <v>0</v>
      </c>
      <c r="AT18" s="35">
        <f>IF(OR($A$1&lt;=Main!AF$4,ISBLANK($N18)),0,Main!AF13)</f>
        <v>0</v>
      </c>
      <c r="AU18" s="35">
        <f>IF(OR($A$1&lt;=Main!AG$4,ISBLANK($N18)),0,Main!AG13)</f>
        <v>0</v>
      </c>
      <c r="AV18" s="35">
        <f>IF(OR($A$1&lt;=Main!AH$4,ISBLANK($N18)),0,Main!AH13)</f>
        <v>0</v>
      </c>
      <c r="AW18" s="35">
        <f>IF(OR($A$1&lt;=Main!AI$4,ISBLANK($N18)),0,Main!AI13)</f>
        <v>0</v>
      </c>
      <c r="AX18" s="35">
        <f>IF(OR($A$1&lt;=Main!AJ$4,ISBLANK($N18)),0,Main!AJ13)</f>
        <v>0</v>
      </c>
      <c r="AY18" s="35">
        <f>IF(OR($A$1&lt;=Main!AK$4,ISBLANK($N18)),0,Main!AK13)</f>
        <v>0</v>
      </c>
      <c r="AZ18" s="35">
        <f>IF(OR($A$1&lt;=Main!AL$4,ISBLANK($N18)),0,Main!AL13)</f>
        <v>0</v>
      </c>
      <c r="BA18" s="35">
        <f>IF(OR($A$1&lt;=Main!AM$4,ISBLANK($N18)),0,Main!AM13)</f>
        <v>0</v>
      </c>
      <c r="BB18" s="35">
        <f>IF(OR($A$1&lt;=Main!AN$4,ISBLANK($N18)),0,Main!AN13)</f>
        <v>0</v>
      </c>
      <c r="BC18" s="35">
        <f>IF(OR($A$1&lt;=Main!AO$4,ISBLANK($N18)),0,Main!AO13)</f>
        <v>0</v>
      </c>
      <c r="BD18" s="35">
        <f>IF(OR($A$1&lt;=Main!AP$4,ISBLANK($N18)),0,Main!AP13)</f>
        <v>0</v>
      </c>
      <c r="BE18" s="35">
        <f>IF(OR($A$1&lt;=Main!AQ$4,ISBLANK($N18)),0,Main!AQ13)</f>
        <v>0</v>
      </c>
      <c r="BF18" s="35">
        <f>IF(OR($A$1&lt;=Main!AR$4,ISBLANK($N18)),0,Main!AR13)</f>
        <v>0</v>
      </c>
      <c r="BG18" s="35">
        <f>IF(OR($A$1&lt;=Main!AS$4,ISBLANK($N18)),0,Main!AS13)</f>
        <v>0</v>
      </c>
      <c r="BH18" s="35">
        <f>IF(OR($A$1&lt;=Main!AT$4,ISBLANK($N18)),0,Main!AT13)</f>
        <v>0</v>
      </c>
      <c r="BI18" s="35">
        <f>IF(OR($A$1&lt;=Main!AU$4,ISBLANK($N18)),0,Main!AU13)</f>
        <v>0</v>
      </c>
      <c r="BJ18" s="35">
        <f>IF(OR($A$1&lt;=Main!AV$4,ISBLANK($N18)),0,Main!AV13)</f>
        <v>0</v>
      </c>
    </row>
    <row r="19" spans="1:63">
      <c r="A19" s="37"/>
      <c r="B19" s="37"/>
      <c r="C19" s="37" t="str">
        <f>IF(ISBLANK($A19),"",VLOOKUP($K19,Main!BC$6:BD$150,2,0))</f>
        <v/>
      </c>
      <c r="D19" s="43">
        <f t="shared" si="3"/>
        <v>0</v>
      </c>
      <c r="F19" s="6">
        <f>VLOOKUP($E19,Mask!$A$2:$C$102,$M$8,0)</f>
        <v>0</v>
      </c>
      <c r="G19" s="44">
        <f t="shared" si="4"/>
        <v>0</v>
      </c>
      <c r="K19" s="6" t="str">
        <f t="shared" si="0"/>
        <v/>
      </c>
      <c r="L19" s="35">
        <f t="shared" si="1"/>
        <v>0</v>
      </c>
      <c r="M19" s="6">
        <v>0.9</v>
      </c>
      <c r="N19" s="35" t="str">
        <f>Main!$A14&amp;Main!$B14</f>
        <v>ДавыдоваАлина</v>
      </c>
      <c r="O19" s="145">
        <f t="shared" si="2"/>
        <v>0</v>
      </c>
      <c r="P19" s="150">
        <f t="shared" si="5"/>
        <v>33</v>
      </c>
      <c r="Q19" s="150">
        <f ca="1">IF(Main!$AY14&lt;&gt;"#",$P19-Main!$AY14,"#")</f>
        <v>24</v>
      </c>
      <c r="R19" s="35">
        <f>Main!E14*Mask!G$8</f>
        <v>0</v>
      </c>
      <c r="S19" s="35">
        <f>Main!F14*Mask!H$8</f>
        <v>0</v>
      </c>
      <c r="T19" s="35">
        <f>Main!G14*Mask!I$8</f>
        <v>0</v>
      </c>
      <c r="U19" s="35">
        <f>Main!H14*Mask!J$8</f>
        <v>0</v>
      </c>
      <c r="V19" s="35">
        <f>Main!I14*Mask!K$8</f>
        <v>0</v>
      </c>
      <c r="W19" s="35">
        <f>Main!J14*Mask!L$8</f>
        <v>0</v>
      </c>
      <c r="X19" s="35">
        <f>Main!K14*Mask!M$8</f>
        <v>0</v>
      </c>
      <c r="Y19" s="35">
        <f>Main!L14*Mask!N$8</f>
        <v>0</v>
      </c>
      <c r="Z19" s="35">
        <f>Main!M14*Mask!O$8</f>
        <v>0</v>
      </c>
      <c r="AA19" s="35">
        <f>Main!N14*Mask!P$8</f>
        <v>0</v>
      </c>
      <c r="AB19" s="35">
        <f>Main!O14*Mask!Q$8</f>
        <v>0</v>
      </c>
      <c r="AC19" s="35">
        <f>Main!P14*Mask!R$8</f>
        <v>0</v>
      </c>
      <c r="AD19" s="35">
        <f>Main!Q14*Mask!S$8</f>
        <v>0</v>
      </c>
      <c r="AE19" s="35">
        <f>Main!R14*Mask!T$8</f>
        <v>0</v>
      </c>
      <c r="AF19" s="35">
        <f>Main!S14*Mask!U$8</f>
        <v>0</v>
      </c>
      <c r="AG19" s="35">
        <f>Main!T14*Mask!V$8</f>
        <v>0</v>
      </c>
      <c r="AH19" s="35">
        <f>Main!U14*Mask!W$8</f>
        <v>0</v>
      </c>
      <c r="AI19" s="35">
        <f>Main!V14*Mask!X$8</f>
        <v>0</v>
      </c>
      <c r="AJ19" s="35">
        <f>Main!W14*Mask!Y$8</f>
        <v>0</v>
      </c>
      <c r="AK19" s="35">
        <f>Main!X14*Mask!Z$8</f>
        <v>0</v>
      </c>
      <c r="AL19" s="35">
        <f>Main!Y14*Mask!AA$8</f>
        <v>0</v>
      </c>
      <c r="AM19" s="35">
        <f>Main!Z14*Mask!AB$8</f>
        <v>0</v>
      </c>
      <c r="AN19" s="35"/>
      <c r="AO19" s="35">
        <f>IF(OR($A$1&lt;=Main!AA$4,ISBLANK($N19)),0,Main!AA14)</f>
        <v>0</v>
      </c>
      <c r="AP19" s="35">
        <f>IF(OR($A$1&lt;=Main!AB$4,ISBLANK($N19)),0,Main!AB14)</f>
        <v>0</v>
      </c>
      <c r="AQ19" s="35">
        <f>IF(OR($A$1&lt;=Main!AC$4,ISBLANK($N19)),0,Main!AC14)</f>
        <v>0</v>
      </c>
      <c r="AR19" s="35">
        <f>IF(OR($A$1&lt;=Main!AD$4,ISBLANK($N19)),0,Main!AD14)</f>
        <v>0</v>
      </c>
      <c r="AS19" s="35">
        <f>IF(OR($A$1&lt;=Main!AE$4,ISBLANK($N19)),0,Main!AE14)</f>
        <v>0</v>
      </c>
      <c r="AT19" s="35">
        <f>IF(OR($A$1&lt;=Main!AF$4,ISBLANK($N19)),0,Main!AF14)</f>
        <v>0</v>
      </c>
      <c r="AU19" s="35">
        <f>IF(OR($A$1&lt;=Main!AG$4,ISBLANK($N19)),0,Main!AG14)</f>
        <v>0</v>
      </c>
      <c r="AV19" s="35">
        <f>IF(OR($A$1&lt;=Main!AH$4,ISBLANK($N19)),0,Main!AH14)</f>
        <v>0</v>
      </c>
      <c r="AW19" s="35">
        <f>IF(OR($A$1&lt;=Main!AI$4,ISBLANK($N19)),0,Main!AI14)</f>
        <v>0</v>
      </c>
      <c r="AX19" s="35">
        <f>IF(OR($A$1&lt;=Main!AJ$4,ISBLANK($N19)),0,Main!AJ14)</f>
        <v>0</v>
      </c>
      <c r="AY19" s="35">
        <f>IF(OR($A$1&lt;=Main!AK$4,ISBLANK($N19)),0,Main!AK14)</f>
        <v>0</v>
      </c>
      <c r="AZ19" s="35">
        <f>IF(OR($A$1&lt;=Main!AL$4,ISBLANK($N19)),0,Main!AL14)</f>
        <v>0</v>
      </c>
      <c r="BA19" s="35">
        <f>IF(OR($A$1&lt;=Main!AM$4,ISBLANK($N19)),0,Main!AM14)</f>
        <v>0</v>
      </c>
      <c r="BB19" s="35">
        <f>IF(OR($A$1&lt;=Main!AN$4,ISBLANK($N19)),0,Main!AN14)</f>
        <v>0</v>
      </c>
      <c r="BC19" s="35">
        <f>IF(OR($A$1&lt;=Main!AO$4,ISBLANK($N19)),0,Main!AO14)</f>
        <v>0</v>
      </c>
      <c r="BD19" s="35">
        <f>IF(OR($A$1&lt;=Main!AP$4,ISBLANK($N19)),0,Main!AP14)</f>
        <v>0</v>
      </c>
      <c r="BE19" s="35">
        <f>IF(OR($A$1&lt;=Main!AQ$4,ISBLANK($N19)),0,Main!AQ14)</f>
        <v>0</v>
      </c>
      <c r="BF19" s="35">
        <f>IF(OR($A$1&lt;=Main!AR$4,ISBLANK($N19)),0,Main!AR14)</f>
        <v>0</v>
      </c>
      <c r="BG19" s="35">
        <f>IF(OR($A$1&lt;=Main!AS$4,ISBLANK($N19)),0,Main!AS14)</f>
        <v>0</v>
      </c>
      <c r="BH19" s="35">
        <f>IF(OR($A$1&lt;=Main!AT$4,ISBLANK($N19)),0,Main!AT14)</f>
        <v>0</v>
      </c>
      <c r="BI19" s="35">
        <f>IF(OR($A$1&lt;=Main!AU$4,ISBLANK($N19)),0,Main!AU14)</f>
        <v>0</v>
      </c>
      <c r="BJ19" s="35">
        <f>IF(OR($A$1&lt;=Main!AV$4,ISBLANK($N19)),0,Main!AV14)</f>
        <v>0</v>
      </c>
    </row>
    <row r="20" spans="1:63">
      <c r="A20" s="37"/>
      <c r="B20" s="37"/>
      <c r="C20" s="37" t="str">
        <f>IF(ISBLANK($A20),"",VLOOKUP($K20,Main!BC$6:BD$150,2,0))</f>
        <v/>
      </c>
      <c r="D20" s="43">
        <f t="shared" si="3"/>
        <v>0</v>
      </c>
      <c r="F20" s="6">
        <f>VLOOKUP($E20,Mask!$A$2:$C$102,$M$8,0)</f>
        <v>0</v>
      </c>
      <c r="G20" s="44">
        <f t="shared" si="4"/>
        <v>0</v>
      </c>
      <c r="K20" s="6" t="str">
        <f t="shared" si="0"/>
        <v/>
      </c>
      <c r="L20" s="35">
        <f t="shared" si="1"/>
        <v>0</v>
      </c>
      <c r="M20" s="6">
        <v>0.95</v>
      </c>
      <c r="N20" s="35" t="str">
        <f>Main!$A15&amp;Main!$B15</f>
        <v>ХарченкоАлла</v>
      </c>
      <c r="O20" s="145">
        <f t="shared" si="2"/>
        <v>201.97996522967719</v>
      </c>
      <c r="P20" s="150">
        <f t="shared" si="5"/>
        <v>8</v>
      </c>
      <c r="Q20" s="150">
        <f ca="1">IF(Main!$AY15&lt;&gt;"#",$P20-Main!$AY15,"#")</f>
        <v>-2</v>
      </c>
      <c r="R20" s="35">
        <f>Main!E15*Mask!G$8</f>
        <v>0</v>
      </c>
      <c r="S20" s="35">
        <f>Main!F15*Mask!H$8</f>
        <v>0</v>
      </c>
      <c r="T20" s="35">
        <f>Main!G15*Mask!I$8</f>
        <v>0</v>
      </c>
      <c r="U20" s="35">
        <f>Main!H15*Mask!J$8</f>
        <v>0</v>
      </c>
      <c r="V20" s="35">
        <f>Main!I15*Mask!K$8</f>
        <v>0</v>
      </c>
      <c r="W20" s="35">
        <f>Main!J15*Mask!L$8</f>
        <v>0</v>
      </c>
      <c r="X20" s="35">
        <f>Main!K15*Mask!M$8</f>
        <v>0</v>
      </c>
      <c r="Y20" s="35">
        <f>Main!L15*Mask!N$8</f>
        <v>65.9551088275241</v>
      </c>
      <c r="Z20" s="35">
        <f>Main!M15*Mask!O$8</f>
        <v>45.119013931849487</v>
      </c>
      <c r="AA20" s="35">
        <f>Main!N15*Mask!P$8</f>
        <v>0</v>
      </c>
      <c r="AB20" s="35">
        <f>Main!O15*Mask!Q$8</f>
        <v>0</v>
      </c>
      <c r="AC20" s="35">
        <f>Main!P15*Mask!R$8</f>
        <v>0</v>
      </c>
      <c r="AD20" s="35">
        <f>Main!Q15*Mask!S$8</f>
        <v>0</v>
      </c>
      <c r="AE20" s="35">
        <f>Main!R15*Mask!T$8</f>
        <v>0</v>
      </c>
      <c r="AF20" s="35">
        <f>Main!S15*Mask!U$8</f>
        <v>0</v>
      </c>
      <c r="AG20" s="35">
        <f>Main!T15*Mask!V$8</f>
        <v>0</v>
      </c>
      <c r="AH20" s="35">
        <f>Main!U15*Mask!W$8</f>
        <v>0</v>
      </c>
      <c r="AI20" s="35">
        <f>Main!V15*Mask!X$8</f>
        <v>0</v>
      </c>
      <c r="AJ20" s="35">
        <f>Main!W15*Mask!Y$8</f>
        <v>0</v>
      </c>
      <c r="AK20" s="35">
        <f>Main!X15*Mask!Z$8</f>
        <v>0</v>
      </c>
      <c r="AL20" s="35">
        <f>Main!Y15*Mask!AA$8</f>
        <v>0</v>
      </c>
      <c r="AM20" s="35">
        <f>Main!Z15*Mask!AB$8</f>
        <v>0</v>
      </c>
      <c r="AN20" s="35"/>
      <c r="AO20" s="35">
        <f>IF(OR($A$1&lt;=Main!AA$4,ISBLANK($N20)),0,Main!AA15)</f>
        <v>48.365879923323888</v>
      </c>
      <c r="AP20" s="35">
        <f>IF(OR($A$1&lt;=Main!AB$4,ISBLANK($N20)),0,Main!AB15)</f>
        <v>87.658976478829203</v>
      </c>
      <c r="AQ20" s="35">
        <f>IF(OR($A$1&lt;=Main!AC$4,ISBLANK($N20)),0,Main!AC15)</f>
        <v>0</v>
      </c>
      <c r="AR20" s="35">
        <f>IF(OR($A$1&lt;=Main!AD$4,ISBLANK($N20)),0,Main!AD15)</f>
        <v>0</v>
      </c>
      <c r="AS20" s="35">
        <f>IF(OR($A$1&lt;=Main!AE$4,ISBLANK($N20)),0,Main!AE15)</f>
        <v>0</v>
      </c>
      <c r="AT20" s="35">
        <f>IF(OR($A$1&lt;=Main!AF$4,ISBLANK($N20)),0,Main!AF15)</f>
        <v>0</v>
      </c>
      <c r="AU20" s="35">
        <f>IF(OR($A$1&lt;=Main!AG$4,ISBLANK($N20)),0,Main!AG15)</f>
        <v>0</v>
      </c>
      <c r="AV20" s="35">
        <f>IF(OR($A$1&lt;=Main!AH$4,ISBLANK($N20)),0,Main!AH15)</f>
        <v>0</v>
      </c>
      <c r="AW20" s="35">
        <f>IF(OR($A$1&lt;=Main!AI$4,ISBLANK($N20)),0,Main!AI15)</f>
        <v>0</v>
      </c>
      <c r="AX20" s="35">
        <f>IF(OR($A$1&lt;=Main!AJ$4,ISBLANK($N20)),0,Main!AJ15)</f>
        <v>0</v>
      </c>
      <c r="AY20" s="35">
        <f>IF(OR($A$1&lt;=Main!AK$4,ISBLANK($N20)),0,Main!AK15)</f>
        <v>0</v>
      </c>
      <c r="AZ20" s="35">
        <f>IF(OR($A$1&lt;=Main!AL$4,ISBLANK($N20)),0,Main!AL15)</f>
        <v>0</v>
      </c>
      <c r="BA20" s="35">
        <f>IF(OR($A$1&lt;=Main!AM$4,ISBLANK($N20)),0,Main!AM15)</f>
        <v>0</v>
      </c>
      <c r="BB20" s="35">
        <f>IF(OR($A$1&lt;=Main!AN$4,ISBLANK($N20)),0,Main!AN15)</f>
        <v>0</v>
      </c>
      <c r="BC20" s="35">
        <f>IF(OR($A$1&lt;=Main!AO$4,ISBLANK($N20)),0,Main!AO15)</f>
        <v>0</v>
      </c>
      <c r="BD20" s="35">
        <f>IF(OR($A$1&lt;=Main!AP$4,ISBLANK($N20)),0,Main!AP15)</f>
        <v>0</v>
      </c>
      <c r="BE20" s="35">
        <f>IF(OR($A$1&lt;=Main!AQ$4,ISBLANK($N20)),0,Main!AQ15)</f>
        <v>0</v>
      </c>
      <c r="BF20" s="35">
        <f>IF(OR($A$1&lt;=Main!AR$4,ISBLANK($N20)),0,Main!AR15)</f>
        <v>0</v>
      </c>
      <c r="BG20" s="35">
        <f>IF(OR($A$1&lt;=Main!AS$4,ISBLANK($N20)),0,Main!AS15)</f>
        <v>0</v>
      </c>
      <c r="BH20" s="35">
        <f>IF(OR($A$1&lt;=Main!AT$4,ISBLANK($N20)),0,Main!AT15)</f>
        <v>0</v>
      </c>
      <c r="BI20" s="35">
        <f>IF(OR($A$1&lt;=Main!AU$4,ISBLANK($N20)),0,Main!AU15)</f>
        <v>0</v>
      </c>
      <c r="BJ20" s="35">
        <f>IF(OR($A$1&lt;=Main!AV$4,ISBLANK($N20)),0,Main!AV15)</f>
        <v>0</v>
      </c>
    </row>
    <row r="21" spans="1:63">
      <c r="A21" s="37"/>
      <c r="B21" s="37"/>
      <c r="C21" s="37" t="str">
        <f>IF(ISBLANK($A21),"",VLOOKUP($K21,Main!BC$6:BD$150,2,0))</f>
        <v/>
      </c>
      <c r="D21" s="43">
        <f t="shared" si="3"/>
        <v>0</v>
      </c>
      <c r="F21" s="6">
        <f>VLOOKUP($E21,Mask!$A$2:$C$102,$M$8,0)</f>
        <v>0</v>
      </c>
      <c r="G21" s="44">
        <f t="shared" si="4"/>
        <v>0</v>
      </c>
      <c r="K21" s="6" t="str">
        <f t="shared" si="0"/>
        <v/>
      </c>
      <c r="L21" s="35">
        <f t="shared" si="1"/>
        <v>0</v>
      </c>
      <c r="M21" s="6">
        <v>1</v>
      </c>
      <c r="N21" s="35" t="str">
        <f>Main!$A16&amp;Main!$B16</f>
        <v>БударинаМария</v>
      </c>
      <c r="O21" s="145">
        <f t="shared" si="2"/>
        <v>100.02597102868026</v>
      </c>
      <c r="P21" s="150">
        <f t="shared" si="5"/>
        <v>12</v>
      </c>
      <c r="Q21" s="150">
        <f ca="1">IF(Main!$AY16&lt;&gt;"#",$P21-Main!$AY16,"#")</f>
        <v>1</v>
      </c>
      <c r="R21" s="35">
        <f>Main!E16*Mask!G$8</f>
        <v>0</v>
      </c>
      <c r="S21" s="35">
        <f>Main!F16*Mask!H$8</f>
        <v>0</v>
      </c>
      <c r="T21" s="35">
        <f>Main!G16*Mask!I$8</f>
        <v>0</v>
      </c>
      <c r="U21" s="35">
        <f>Main!H16*Mask!J$8</f>
        <v>0</v>
      </c>
      <c r="V21" s="35">
        <f>Main!I16*Mask!K$8</f>
        <v>0</v>
      </c>
      <c r="W21" s="35">
        <f>Main!J16*Mask!L$8</f>
        <v>0</v>
      </c>
      <c r="X21" s="35">
        <f>Main!K16*Mask!M$8</f>
        <v>0</v>
      </c>
      <c r="Y21" s="35">
        <f>Main!L16*Mask!N$8</f>
        <v>35.651410177040063</v>
      </c>
      <c r="Z21" s="35">
        <f>Main!M16*Mask!O$8</f>
        <v>0</v>
      </c>
      <c r="AA21" s="35">
        <f>Main!N16*Mask!P$8</f>
        <v>0</v>
      </c>
      <c r="AB21" s="35">
        <f>Main!O16*Mask!Q$8</f>
        <v>0</v>
      </c>
      <c r="AC21" s="35">
        <f>Main!P16*Mask!R$8</f>
        <v>0</v>
      </c>
      <c r="AD21" s="35">
        <f>Main!Q16*Mask!S$8</f>
        <v>0</v>
      </c>
      <c r="AE21" s="35">
        <f>Main!R16*Mask!T$8</f>
        <v>0</v>
      </c>
      <c r="AF21" s="35">
        <f>Main!S16*Mask!U$8</f>
        <v>0</v>
      </c>
      <c r="AG21" s="35">
        <f>Main!T16*Mask!V$8</f>
        <v>0</v>
      </c>
      <c r="AH21" s="35">
        <f>Main!U16*Mask!W$8</f>
        <v>0</v>
      </c>
      <c r="AI21" s="35">
        <f>Main!V16*Mask!X$8</f>
        <v>0</v>
      </c>
      <c r="AJ21" s="35">
        <f>Main!W16*Mask!Y$8</f>
        <v>0</v>
      </c>
      <c r="AK21" s="35">
        <f>Main!X16*Mask!Z$8</f>
        <v>0</v>
      </c>
      <c r="AL21" s="35">
        <f>Main!Y16*Mask!AA$8</f>
        <v>0</v>
      </c>
      <c r="AM21" s="35">
        <f>Main!Z16*Mask!AB$8</f>
        <v>0</v>
      </c>
      <c r="AN21" s="35"/>
      <c r="AO21" s="35">
        <f>IF(OR($A$1&lt;=Main!AA$4,ISBLANK($N21)),0,Main!AA16)</f>
        <v>0</v>
      </c>
      <c r="AP21" s="35">
        <f>IF(OR($A$1&lt;=Main!AB$4,ISBLANK($N21)),0,Main!AB16)</f>
        <v>64.374560851640197</v>
      </c>
      <c r="AQ21" s="35">
        <f>IF(OR($A$1&lt;=Main!AC$4,ISBLANK($N21)),0,Main!AC16)</f>
        <v>0</v>
      </c>
      <c r="AR21" s="35">
        <f>IF(OR($A$1&lt;=Main!AD$4,ISBLANK($N21)),0,Main!AD16)</f>
        <v>0</v>
      </c>
      <c r="AS21" s="35">
        <f>IF(OR($A$1&lt;=Main!AE$4,ISBLANK($N21)),0,Main!AE16)</f>
        <v>0</v>
      </c>
      <c r="AT21" s="35">
        <f>IF(OR($A$1&lt;=Main!AF$4,ISBLANK($N21)),0,Main!AF16)</f>
        <v>0</v>
      </c>
      <c r="AU21" s="35">
        <f>IF(OR($A$1&lt;=Main!AG$4,ISBLANK($N21)),0,Main!AG16)</f>
        <v>0</v>
      </c>
      <c r="AV21" s="35">
        <f>IF(OR($A$1&lt;=Main!AH$4,ISBLANK($N21)),0,Main!AH16)</f>
        <v>0</v>
      </c>
      <c r="AW21" s="35">
        <f>IF(OR($A$1&lt;=Main!AI$4,ISBLANK($N21)),0,Main!AI16)</f>
        <v>0</v>
      </c>
      <c r="AX21" s="35">
        <f>IF(OR($A$1&lt;=Main!AJ$4,ISBLANK($N21)),0,Main!AJ16)</f>
        <v>0</v>
      </c>
      <c r="AY21" s="35">
        <f>IF(OR($A$1&lt;=Main!AK$4,ISBLANK($N21)),0,Main!AK16)</f>
        <v>0</v>
      </c>
      <c r="AZ21" s="35">
        <f>IF(OR($A$1&lt;=Main!AL$4,ISBLANK($N21)),0,Main!AL16)</f>
        <v>0</v>
      </c>
      <c r="BA21" s="35">
        <f>IF(OR($A$1&lt;=Main!AM$4,ISBLANK($N21)),0,Main!AM16)</f>
        <v>0</v>
      </c>
      <c r="BB21" s="35">
        <f>IF(OR($A$1&lt;=Main!AN$4,ISBLANK($N21)),0,Main!AN16)</f>
        <v>0</v>
      </c>
      <c r="BC21" s="35">
        <f>IF(OR($A$1&lt;=Main!AO$4,ISBLANK($N21)),0,Main!AO16)</f>
        <v>0</v>
      </c>
      <c r="BD21" s="35">
        <f>IF(OR($A$1&lt;=Main!AP$4,ISBLANK($N21)),0,Main!AP16)</f>
        <v>0</v>
      </c>
      <c r="BE21" s="35">
        <f>IF(OR($A$1&lt;=Main!AQ$4,ISBLANK($N21)),0,Main!AQ16)</f>
        <v>0</v>
      </c>
      <c r="BF21" s="35">
        <f>IF(OR($A$1&lt;=Main!AR$4,ISBLANK($N21)),0,Main!AR16)</f>
        <v>0</v>
      </c>
      <c r="BG21" s="35">
        <f>IF(OR($A$1&lt;=Main!AS$4,ISBLANK($N21)),0,Main!AS16)</f>
        <v>0</v>
      </c>
      <c r="BH21" s="35">
        <f>IF(OR($A$1&lt;=Main!AT$4,ISBLANK($N21)),0,Main!AT16)</f>
        <v>0</v>
      </c>
      <c r="BI21" s="35">
        <f>IF(OR($A$1&lt;=Main!AU$4,ISBLANK($N21)),0,Main!AU16)</f>
        <v>0</v>
      </c>
      <c r="BJ21" s="35">
        <f>IF(OR($A$1&lt;=Main!AV$4,ISBLANK($N21)),0,Main!AV16)</f>
        <v>0</v>
      </c>
    </row>
    <row r="22" spans="1:63">
      <c r="A22" s="37"/>
      <c r="B22" s="37"/>
      <c r="C22" s="37" t="str">
        <f>IF(ISBLANK($A22),"",VLOOKUP($K22,Main!BC$6:BD$150,2,0))</f>
        <v/>
      </c>
      <c r="D22" s="43">
        <f t="shared" si="3"/>
        <v>0</v>
      </c>
      <c r="F22" s="6">
        <f>VLOOKUP($E22,Mask!$A$2:$C$102,$M$8,0)</f>
        <v>0</v>
      </c>
      <c r="G22" s="44">
        <f t="shared" si="4"/>
        <v>0</v>
      </c>
      <c r="K22" s="6" t="str">
        <f t="shared" si="0"/>
        <v/>
      </c>
      <c r="L22" s="35">
        <f t="shared" si="1"/>
        <v>0</v>
      </c>
      <c r="M22" s="6">
        <v>1</v>
      </c>
      <c r="N22" s="35" t="str">
        <f>Main!$A17&amp;Main!$B17</f>
        <v>КостиковаТатьяна</v>
      </c>
      <c r="O22" s="145">
        <f t="shared" si="2"/>
        <v>151.09117953770397</v>
      </c>
      <c r="P22" s="150">
        <f t="shared" si="5"/>
        <v>10</v>
      </c>
      <c r="Q22" s="150">
        <f ca="1">IF(Main!$AY17&lt;&gt;"#",$P22-Main!$AY17,"#")</f>
        <v>-2</v>
      </c>
      <c r="R22" s="35">
        <f>Main!E17*Mask!G$8</f>
        <v>0</v>
      </c>
      <c r="S22" s="35">
        <f>Main!F17*Mask!H$8</f>
        <v>0</v>
      </c>
      <c r="T22" s="35">
        <f>Main!G17*Mask!I$8</f>
        <v>0</v>
      </c>
      <c r="U22" s="35">
        <f>Main!H17*Mask!J$8</f>
        <v>0</v>
      </c>
      <c r="V22" s="35">
        <f>Main!I17*Mask!K$8</f>
        <v>0</v>
      </c>
      <c r="W22" s="35">
        <f>Main!J17*Mask!L$8</f>
        <v>0</v>
      </c>
      <c r="X22" s="35">
        <f>Main!K17*Mask!M$8</f>
        <v>0</v>
      </c>
      <c r="Y22" s="35">
        <f>Main!L17*Mask!N$8</f>
        <v>75.759246626210128</v>
      </c>
      <c r="Z22" s="35">
        <f>Main!M17*Mask!O$8</f>
        <v>0</v>
      </c>
      <c r="AA22" s="35">
        <f>Main!N17*Mask!P$8</f>
        <v>0</v>
      </c>
      <c r="AB22" s="35">
        <f>Main!O17*Mask!Q$8</f>
        <v>0</v>
      </c>
      <c r="AC22" s="35">
        <f>Main!P17*Mask!R$8</f>
        <v>0</v>
      </c>
      <c r="AD22" s="35">
        <f>Main!Q17*Mask!S$8</f>
        <v>0</v>
      </c>
      <c r="AE22" s="35">
        <f>Main!R17*Mask!T$8</f>
        <v>0</v>
      </c>
      <c r="AF22" s="35">
        <f>Main!S17*Mask!U$8</f>
        <v>0</v>
      </c>
      <c r="AG22" s="35">
        <f>Main!T17*Mask!V$8</f>
        <v>0</v>
      </c>
      <c r="AH22" s="35">
        <f>Main!U17*Mask!W$8</f>
        <v>0</v>
      </c>
      <c r="AI22" s="35">
        <f>Main!V17*Mask!X$8</f>
        <v>0</v>
      </c>
      <c r="AJ22" s="35">
        <f>Main!W17*Mask!Y$8</f>
        <v>0</v>
      </c>
      <c r="AK22" s="35">
        <f>Main!X17*Mask!Z$8</f>
        <v>0</v>
      </c>
      <c r="AL22" s="35">
        <f>Main!Y17*Mask!AA$8</f>
        <v>0</v>
      </c>
      <c r="AM22" s="35">
        <f>Main!Z17*Mask!AB$8</f>
        <v>0</v>
      </c>
      <c r="AN22" s="35"/>
      <c r="AO22" s="35">
        <f>IF(OR($A$1&lt;=Main!AA$4,ISBLANK($N22)),0,Main!AA17)</f>
        <v>0</v>
      </c>
      <c r="AP22" s="35">
        <f>IF(OR($A$1&lt;=Main!AB$4,ISBLANK($N22)),0,Main!AB17)</f>
        <v>75.331932911493837</v>
      </c>
      <c r="AQ22" s="35">
        <f>IF(OR($A$1&lt;=Main!AC$4,ISBLANK($N22)),0,Main!AC17)</f>
        <v>0</v>
      </c>
      <c r="AR22" s="35">
        <f>IF(OR($A$1&lt;=Main!AD$4,ISBLANK($N22)),0,Main!AD17)</f>
        <v>0</v>
      </c>
      <c r="AS22" s="35">
        <f>IF(OR($A$1&lt;=Main!AE$4,ISBLANK($N22)),0,Main!AE17)</f>
        <v>0</v>
      </c>
      <c r="AT22" s="35">
        <f>IF(OR($A$1&lt;=Main!AF$4,ISBLANK($N22)),0,Main!AF17)</f>
        <v>0</v>
      </c>
      <c r="AU22" s="35">
        <f>IF(OR($A$1&lt;=Main!AG$4,ISBLANK($N22)),0,Main!AG17)</f>
        <v>0</v>
      </c>
      <c r="AV22" s="35">
        <f>IF(OR($A$1&lt;=Main!AH$4,ISBLANK($N22)),0,Main!AH17)</f>
        <v>0</v>
      </c>
      <c r="AW22" s="35">
        <f>IF(OR($A$1&lt;=Main!AI$4,ISBLANK($N22)),0,Main!AI17)</f>
        <v>0</v>
      </c>
      <c r="AX22" s="35">
        <f>IF(OR($A$1&lt;=Main!AJ$4,ISBLANK($N22)),0,Main!AJ17)</f>
        <v>0</v>
      </c>
      <c r="AY22" s="35">
        <f>IF(OR($A$1&lt;=Main!AK$4,ISBLANK($N22)),0,Main!AK17)</f>
        <v>0</v>
      </c>
      <c r="AZ22" s="35">
        <f>IF(OR($A$1&lt;=Main!AL$4,ISBLANK($N22)),0,Main!AL17)</f>
        <v>0</v>
      </c>
      <c r="BA22" s="35">
        <f>IF(OR($A$1&lt;=Main!AM$4,ISBLANK($N22)),0,Main!AM17)</f>
        <v>0</v>
      </c>
      <c r="BB22" s="35">
        <f>IF(OR($A$1&lt;=Main!AN$4,ISBLANK($N22)),0,Main!AN17)</f>
        <v>0</v>
      </c>
      <c r="BC22" s="35">
        <f>IF(OR($A$1&lt;=Main!AO$4,ISBLANK($N22)),0,Main!AO17)</f>
        <v>0</v>
      </c>
      <c r="BD22" s="35">
        <f>IF(OR($A$1&lt;=Main!AP$4,ISBLANK($N22)),0,Main!AP17)</f>
        <v>0</v>
      </c>
      <c r="BE22" s="35">
        <f>IF(OR($A$1&lt;=Main!AQ$4,ISBLANK($N22)),0,Main!AQ17)</f>
        <v>0</v>
      </c>
      <c r="BF22" s="35">
        <f>IF(OR($A$1&lt;=Main!AR$4,ISBLANK($N22)),0,Main!AR17)</f>
        <v>0</v>
      </c>
      <c r="BG22" s="35">
        <f>IF(OR($A$1&lt;=Main!AS$4,ISBLANK($N22)),0,Main!AS17)</f>
        <v>0</v>
      </c>
      <c r="BH22" s="35">
        <f>IF(OR($A$1&lt;=Main!AT$4,ISBLANK($N22)),0,Main!AT17)</f>
        <v>0</v>
      </c>
      <c r="BI22" s="35">
        <f>IF(OR($A$1&lt;=Main!AU$4,ISBLANK($N22)),0,Main!AU17)</f>
        <v>0</v>
      </c>
      <c r="BJ22" s="35">
        <f>IF(OR($A$1&lt;=Main!AV$4,ISBLANK($N22)),0,Main!AV17)</f>
        <v>0</v>
      </c>
    </row>
    <row r="23" spans="1:63">
      <c r="A23" s="37"/>
      <c r="B23" s="37"/>
      <c r="C23" s="37" t="str">
        <f>IF(ISBLANK($A23),"",VLOOKUP($K23,Main!BC$6:BD$150,2,0))</f>
        <v/>
      </c>
      <c r="D23" s="43">
        <f t="shared" si="3"/>
        <v>0</v>
      </c>
      <c r="F23" s="6">
        <f>VLOOKUP($E23,Mask!$A$2:$C$102,$M$8,0)</f>
        <v>0</v>
      </c>
      <c r="G23" s="44">
        <f t="shared" si="4"/>
        <v>0</v>
      </c>
      <c r="K23" s="6" t="str">
        <f t="shared" si="0"/>
        <v/>
      </c>
      <c r="L23" s="35">
        <f t="shared" si="1"/>
        <v>0</v>
      </c>
      <c r="M23" s="6">
        <v>1</v>
      </c>
      <c r="N23" s="35" t="str">
        <f>Main!$A18&amp;Main!$B18</f>
        <v>ШурыгинаМария</v>
      </c>
      <c r="O23" s="145">
        <f t="shared" si="2"/>
        <v>5.625</v>
      </c>
      <c r="P23" s="150">
        <f t="shared" si="5"/>
        <v>32</v>
      </c>
      <c r="Q23" s="150">
        <f ca="1">IF(Main!$AY18&lt;&gt;"#",$P23-Main!$AY18,"#")</f>
        <v>19</v>
      </c>
      <c r="R23" s="35">
        <f>Main!E18*Mask!G$8</f>
        <v>0</v>
      </c>
      <c r="S23" s="35">
        <f>Main!F18*Mask!H$8</f>
        <v>0</v>
      </c>
      <c r="T23" s="35">
        <f>Main!G18*Mask!I$8</f>
        <v>0</v>
      </c>
      <c r="U23" s="35">
        <f>Main!H18*Mask!J$8</f>
        <v>0</v>
      </c>
      <c r="V23" s="35">
        <f>Main!I18*Mask!K$8</f>
        <v>0</v>
      </c>
      <c r="W23" s="35">
        <f>Main!J18*Mask!L$8</f>
        <v>0</v>
      </c>
      <c r="X23" s="35">
        <f>Main!K18*Mask!M$8</f>
        <v>0</v>
      </c>
      <c r="Y23" s="35">
        <f>Main!L18*Mask!N$8</f>
        <v>0</v>
      </c>
      <c r="Z23" s="35">
        <f>Main!M18*Mask!O$8</f>
        <v>0</v>
      </c>
      <c r="AA23" s="35">
        <f>Main!N18*Mask!P$8</f>
        <v>0</v>
      </c>
      <c r="AB23" s="35">
        <f>Main!O18*Mask!Q$8</f>
        <v>0</v>
      </c>
      <c r="AC23" s="35">
        <f>Main!P18*Mask!R$8</f>
        <v>0</v>
      </c>
      <c r="AD23" s="35">
        <f>Main!Q18*Mask!S$8</f>
        <v>0</v>
      </c>
      <c r="AE23" s="35">
        <f>Main!R18*Mask!T$8</f>
        <v>0</v>
      </c>
      <c r="AF23" s="35">
        <f>Main!S18*Mask!U$8</f>
        <v>0</v>
      </c>
      <c r="AG23" s="35">
        <f>Main!T18*Mask!V$8</f>
        <v>0</v>
      </c>
      <c r="AH23" s="35">
        <f>Main!U18*Mask!W$8</f>
        <v>0</v>
      </c>
      <c r="AI23" s="35">
        <f>Main!V18*Mask!X$8</f>
        <v>0</v>
      </c>
      <c r="AJ23" s="35">
        <f>Main!W18*Mask!Y$8</f>
        <v>0</v>
      </c>
      <c r="AK23" s="35">
        <f>Main!X18*Mask!Z$8</f>
        <v>0</v>
      </c>
      <c r="AL23" s="35">
        <f>Main!Y18*Mask!AA$8</f>
        <v>0</v>
      </c>
      <c r="AM23" s="35">
        <f>Main!Z18*Mask!AB$8</f>
        <v>0</v>
      </c>
      <c r="AN23" s="35"/>
      <c r="AO23" s="35">
        <f>IF(OR($A$1&lt;=Main!AA$4,ISBLANK($N23)),0,Main!AA18)</f>
        <v>5.625</v>
      </c>
      <c r="AP23" s="35">
        <f>IF(OR($A$1&lt;=Main!AB$4,ISBLANK($N23)),0,Main!AB18)</f>
        <v>0</v>
      </c>
      <c r="AQ23" s="35">
        <f>IF(OR($A$1&lt;=Main!AC$4,ISBLANK($N23)),0,Main!AC18)</f>
        <v>0</v>
      </c>
      <c r="AR23" s="35">
        <f>IF(OR($A$1&lt;=Main!AD$4,ISBLANK($N23)),0,Main!AD18)</f>
        <v>0</v>
      </c>
      <c r="AS23" s="35">
        <f>IF(OR($A$1&lt;=Main!AE$4,ISBLANK($N23)),0,Main!AE18)</f>
        <v>0</v>
      </c>
      <c r="AT23" s="35">
        <f>IF(OR($A$1&lt;=Main!AF$4,ISBLANK($N23)),0,Main!AF18)</f>
        <v>0</v>
      </c>
      <c r="AU23" s="35">
        <f>IF(OR($A$1&lt;=Main!AG$4,ISBLANK($N23)),0,Main!AG18)</f>
        <v>0</v>
      </c>
      <c r="AV23" s="35">
        <f>IF(OR($A$1&lt;=Main!AH$4,ISBLANK($N23)),0,Main!AH18)</f>
        <v>0</v>
      </c>
      <c r="AW23" s="35">
        <f>IF(OR($A$1&lt;=Main!AI$4,ISBLANK($N23)),0,Main!AI18)</f>
        <v>0</v>
      </c>
      <c r="AX23" s="35">
        <f>IF(OR($A$1&lt;=Main!AJ$4,ISBLANK($N23)),0,Main!AJ18)</f>
        <v>0</v>
      </c>
      <c r="AY23" s="35">
        <f>IF(OR($A$1&lt;=Main!AK$4,ISBLANK($N23)),0,Main!AK18)</f>
        <v>0</v>
      </c>
      <c r="AZ23" s="35">
        <f>IF(OR($A$1&lt;=Main!AL$4,ISBLANK($N23)),0,Main!AL18)</f>
        <v>0</v>
      </c>
      <c r="BA23" s="35">
        <f>IF(OR($A$1&lt;=Main!AM$4,ISBLANK($N23)),0,Main!AM18)</f>
        <v>0</v>
      </c>
      <c r="BB23" s="35">
        <f>IF(OR($A$1&lt;=Main!AN$4,ISBLANK($N23)),0,Main!AN18)</f>
        <v>0</v>
      </c>
      <c r="BC23" s="35">
        <f>IF(OR($A$1&lt;=Main!AO$4,ISBLANK($N23)),0,Main!AO18)</f>
        <v>0</v>
      </c>
      <c r="BD23" s="35">
        <f>IF(OR($A$1&lt;=Main!AP$4,ISBLANK($N23)),0,Main!AP18)</f>
        <v>0</v>
      </c>
      <c r="BE23" s="35">
        <f>IF(OR($A$1&lt;=Main!AQ$4,ISBLANK($N23)),0,Main!AQ18)</f>
        <v>0</v>
      </c>
      <c r="BF23" s="35">
        <f>IF(OR($A$1&lt;=Main!AR$4,ISBLANK($N23)),0,Main!AR18)</f>
        <v>0</v>
      </c>
      <c r="BG23" s="35">
        <f>IF(OR($A$1&lt;=Main!AS$4,ISBLANK($N23)),0,Main!AS18)</f>
        <v>0</v>
      </c>
      <c r="BH23" s="35">
        <f>IF(OR($A$1&lt;=Main!AT$4,ISBLANK($N23)),0,Main!AT18)</f>
        <v>0</v>
      </c>
      <c r="BI23" s="35">
        <f>IF(OR($A$1&lt;=Main!AU$4,ISBLANK($N23)),0,Main!AU18)</f>
        <v>0</v>
      </c>
      <c r="BJ23" s="35">
        <f>IF(OR($A$1&lt;=Main!AV$4,ISBLANK($N23)),0,Main!AV18)</f>
        <v>0</v>
      </c>
    </row>
    <row r="24" spans="1:63">
      <c r="A24" s="37"/>
      <c r="B24" s="37"/>
      <c r="C24" s="37" t="str">
        <f>IF(ISBLANK($A24),"",VLOOKUP($K24,Main!BC$6:BD$150,2,0))</f>
        <v/>
      </c>
      <c r="D24" s="43">
        <f t="shared" si="3"/>
        <v>0</v>
      </c>
      <c r="F24" s="6">
        <f>VLOOKUP($E24,Mask!$A$2:$C$102,$M$8,0)</f>
        <v>0</v>
      </c>
      <c r="G24" s="44">
        <f t="shared" si="4"/>
        <v>0</v>
      </c>
      <c r="K24" s="6" t="str">
        <f t="shared" si="0"/>
        <v/>
      </c>
      <c r="L24" s="35">
        <f t="shared" si="1"/>
        <v>0</v>
      </c>
      <c r="M24" s="6">
        <v>1</v>
      </c>
      <c r="N24" s="35" t="str">
        <f>Main!$A19&amp;Main!$B19</f>
        <v>КабероваИндира</v>
      </c>
      <c r="O24" s="145">
        <f t="shared" si="2"/>
        <v>0</v>
      </c>
      <c r="P24" s="150">
        <f t="shared" si="5"/>
        <v>33</v>
      </c>
      <c r="Q24" s="150">
        <f ca="1">IF(Main!$AY19&lt;&gt;"#",$P24-Main!$AY19,"#")</f>
        <v>19</v>
      </c>
      <c r="R24" s="35">
        <f>Main!E19*Mask!G$8</f>
        <v>0</v>
      </c>
      <c r="S24" s="35">
        <f>Main!F19*Mask!H$8</f>
        <v>0</v>
      </c>
      <c r="T24" s="35">
        <f>Main!G19*Mask!I$8</f>
        <v>0</v>
      </c>
      <c r="U24" s="35">
        <f>Main!H19*Mask!J$8</f>
        <v>0</v>
      </c>
      <c r="V24" s="35">
        <f>Main!I19*Mask!K$8</f>
        <v>0</v>
      </c>
      <c r="W24" s="35">
        <f>Main!J19*Mask!L$8</f>
        <v>0</v>
      </c>
      <c r="X24" s="35">
        <f>Main!K19*Mask!M$8</f>
        <v>0</v>
      </c>
      <c r="Y24" s="35">
        <f>Main!L19*Mask!N$8</f>
        <v>0</v>
      </c>
      <c r="Z24" s="35">
        <f>Main!M19*Mask!O$8</f>
        <v>0</v>
      </c>
      <c r="AA24" s="35">
        <f>Main!N19*Mask!P$8</f>
        <v>0</v>
      </c>
      <c r="AB24" s="35">
        <f>Main!O19*Mask!Q$8</f>
        <v>0</v>
      </c>
      <c r="AC24" s="35">
        <f>Main!P19*Mask!R$8</f>
        <v>0</v>
      </c>
      <c r="AD24" s="35">
        <f>Main!Q19*Mask!S$8</f>
        <v>0</v>
      </c>
      <c r="AE24" s="35">
        <f>Main!R19*Mask!T$8</f>
        <v>0</v>
      </c>
      <c r="AF24" s="35">
        <f>Main!S19*Mask!U$8</f>
        <v>0</v>
      </c>
      <c r="AG24" s="35">
        <f>Main!T19*Mask!V$8</f>
        <v>0</v>
      </c>
      <c r="AH24" s="35">
        <f>Main!U19*Mask!W$8</f>
        <v>0</v>
      </c>
      <c r="AI24" s="35">
        <f>Main!V19*Mask!X$8</f>
        <v>0</v>
      </c>
      <c r="AJ24" s="35">
        <f>Main!W19*Mask!Y$8</f>
        <v>0</v>
      </c>
      <c r="AK24" s="35">
        <f>Main!X19*Mask!Z$8</f>
        <v>0</v>
      </c>
      <c r="AL24" s="35">
        <f>Main!Y19*Mask!AA$8</f>
        <v>0</v>
      </c>
      <c r="AM24" s="35">
        <f>Main!Z19*Mask!AB$8</f>
        <v>0</v>
      </c>
      <c r="AN24" s="35"/>
      <c r="AO24" s="35">
        <f>IF(OR($A$1&lt;=Main!AA$4,ISBLANK($N24)),0,Main!AA19)</f>
        <v>0</v>
      </c>
      <c r="AP24" s="35">
        <f>IF(OR($A$1&lt;=Main!AB$4,ISBLANK($N24)),0,Main!AB19)</f>
        <v>0</v>
      </c>
      <c r="AQ24" s="35">
        <f>IF(OR($A$1&lt;=Main!AC$4,ISBLANK($N24)),0,Main!AC19)</f>
        <v>0</v>
      </c>
      <c r="AR24" s="35">
        <f>IF(OR($A$1&lt;=Main!AD$4,ISBLANK($N24)),0,Main!AD19)</f>
        <v>0</v>
      </c>
      <c r="AS24" s="35">
        <f>IF(OR($A$1&lt;=Main!AE$4,ISBLANK($N24)),0,Main!AE19)</f>
        <v>0</v>
      </c>
      <c r="AT24" s="35">
        <f>IF(OR($A$1&lt;=Main!AF$4,ISBLANK($N24)),0,Main!AF19)</f>
        <v>0</v>
      </c>
      <c r="AU24" s="35">
        <f>IF(OR($A$1&lt;=Main!AG$4,ISBLANK($N24)),0,Main!AG19)</f>
        <v>0</v>
      </c>
      <c r="AV24" s="35">
        <f>IF(OR($A$1&lt;=Main!AH$4,ISBLANK($N24)),0,Main!AH19)</f>
        <v>0</v>
      </c>
      <c r="AW24" s="35">
        <f>IF(OR($A$1&lt;=Main!AI$4,ISBLANK($N24)),0,Main!AI19)</f>
        <v>0</v>
      </c>
      <c r="AX24" s="35">
        <f>IF(OR($A$1&lt;=Main!AJ$4,ISBLANK($N24)),0,Main!AJ19)</f>
        <v>0</v>
      </c>
      <c r="AY24" s="35">
        <f>IF(OR($A$1&lt;=Main!AK$4,ISBLANK($N24)),0,Main!AK19)</f>
        <v>0</v>
      </c>
      <c r="AZ24" s="35">
        <f>IF(OR($A$1&lt;=Main!AL$4,ISBLANK($N24)),0,Main!AL19)</f>
        <v>0</v>
      </c>
      <c r="BA24" s="35">
        <f>IF(OR($A$1&lt;=Main!AM$4,ISBLANK($N24)),0,Main!AM19)</f>
        <v>0</v>
      </c>
      <c r="BB24" s="35">
        <f>IF(OR($A$1&lt;=Main!AN$4,ISBLANK($N24)),0,Main!AN19)</f>
        <v>0</v>
      </c>
      <c r="BC24" s="35">
        <f>IF(OR($A$1&lt;=Main!AO$4,ISBLANK($N24)),0,Main!AO19)</f>
        <v>0</v>
      </c>
      <c r="BD24" s="35">
        <f>IF(OR($A$1&lt;=Main!AP$4,ISBLANK($N24)),0,Main!AP19)</f>
        <v>0</v>
      </c>
      <c r="BE24" s="35">
        <f>IF(OR($A$1&lt;=Main!AQ$4,ISBLANK($N24)),0,Main!AQ19)</f>
        <v>0</v>
      </c>
      <c r="BF24" s="35">
        <f>IF(OR($A$1&lt;=Main!AR$4,ISBLANK($N24)),0,Main!AR19)</f>
        <v>0</v>
      </c>
      <c r="BG24" s="35">
        <f>IF(OR($A$1&lt;=Main!AS$4,ISBLANK($N24)),0,Main!AS19)</f>
        <v>0</v>
      </c>
      <c r="BH24" s="35">
        <f>IF(OR($A$1&lt;=Main!AT$4,ISBLANK($N24)),0,Main!AT19)</f>
        <v>0</v>
      </c>
      <c r="BI24" s="35">
        <f>IF(OR($A$1&lt;=Main!AU$4,ISBLANK($N24)),0,Main!AU19)</f>
        <v>0</v>
      </c>
      <c r="BJ24" s="35">
        <f>IF(OR($A$1&lt;=Main!AV$4,ISBLANK($N24)),0,Main!AV19)</f>
        <v>0</v>
      </c>
    </row>
    <row r="25" spans="1:63">
      <c r="A25" s="37"/>
      <c r="B25" s="37"/>
      <c r="C25" s="37" t="str">
        <f>IF(ISBLANK($A25),"",VLOOKUP($K25,Main!BC$6:BD$150,2,0))</f>
        <v/>
      </c>
      <c r="D25" s="43">
        <f t="shared" si="3"/>
        <v>0</v>
      </c>
      <c r="F25" s="6">
        <f>VLOOKUP($E25,Mask!$A$2:$C$102,$M$8,0)</f>
        <v>0</v>
      </c>
      <c r="G25" s="44">
        <f t="shared" si="4"/>
        <v>0</v>
      </c>
      <c r="K25" s="6" t="str">
        <f t="shared" si="0"/>
        <v/>
      </c>
      <c r="L25" s="35">
        <f t="shared" si="1"/>
        <v>0</v>
      </c>
      <c r="M25" s="6">
        <v>1</v>
      </c>
      <c r="N25" s="35" t="str">
        <f>Main!$A20&amp;Main!$B20</f>
        <v>НиколаеваЕкатерина</v>
      </c>
      <c r="O25" s="145">
        <f t="shared" si="2"/>
        <v>54.786860299268241</v>
      </c>
      <c r="P25" s="150">
        <f t="shared" si="5"/>
        <v>21</v>
      </c>
      <c r="Q25" s="150">
        <f ca="1">IF(Main!$AY20&lt;&gt;"#",$P25-Main!$AY20,"#")</f>
        <v>6</v>
      </c>
      <c r="R25" s="35">
        <f>Main!E20*Mask!G$8</f>
        <v>0</v>
      </c>
      <c r="S25" s="35">
        <f>Main!F20*Mask!H$8</f>
        <v>0</v>
      </c>
      <c r="T25" s="35">
        <f>Main!G20*Mask!I$8</f>
        <v>0</v>
      </c>
      <c r="U25" s="35">
        <f>Main!H20*Mask!J$8</f>
        <v>0</v>
      </c>
      <c r="V25" s="35">
        <f>Main!I20*Mask!K$8</f>
        <v>0</v>
      </c>
      <c r="W25" s="35">
        <f>Main!J20*Mask!L$8</f>
        <v>0</v>
      </c>
      <c r="X25" s="35">
        <f>Main!K20*Mask!M$8</f>
        <v>0</v>
      </c>
      <c r="Y25" s="35">
        <f>Main!L20*Mask!N$8</f>
        <v>0</v>
      </c>
      <c r="Z25" s="35">
        <f>Main!M20*Mask!O$8</f>
        <v>0</v>
      </c>
      <c r="AA25" s="35">
        <f>Main!N20*Mask!P$8</f>
        <v>0</v>
      </c>
      <c r="AB25" s="35">
        <f>Main!O20*Mask!Q$8</f>
        <v>0</v>
      </c>
      <c r="AC25" s="35">
        <f>Main!P20*Mask!R$8</f>
        <v>0</v>
      </c>
      <c r="AD25" s="35">
        <f>Main!Q20*Mask!S$8</f>
        <v>0</v>
      </c>
      <c r="AE25" s="35">
        <f>Main!R20*Mask!T$8</f>
        <v>0</v>
      </c>
      <c r="AF25" s="35">
        <f>Main!S20*Mask!U$8</f>
        <v>0</v>
      </c>
      <c r="AG25" s="35">
        <f>Main!T20*Mask!V$8</f>
        <v>0</v>
      </c>
      <c r="AH25" s="35">
        <f>Main!U20*Mask!W$8</f>
        <v>0</v>
      </c>
      <c r="AI25" s="35">
        <f>Main!V20*Mask!X$8</f>
        <v>0</v>
      </c>
      <c r="AJ25" s="35">
        <f>Main!W20*Mask!Y$8</f>
        <v>0</v>
      </c>
      <c r="AK25" s="35">
        <f>Main!X20*Mask!Z$8</f>
        <v>0</v>
      </c>
      <c r="AL25" s="35">
        <f>Main!Y20*Mask!AA$8</f>
        <v>0</v>
      </c>
      <c r="AM25" s="35">
        <f>Main!Z20*Mask!AB$8</f>
        <v>0</v>
      </c>
      <c r="AN25" s="35"/>
      <c r="AO25" s="35">
        <f>IF(OR($A$1&lt;=Main!AA$4,ISBLANK($N25)),0,Main!AA20)</f>
        <v>0</v>
      </c>
      <c r="AP25" s="35">
        <f>IF(OR($A$1&lt;=Main!AB$4,ISBLANK($N25)),0,Main!AB20)</f>
        <v>54.786860299268241</v>
      </c>
      <c r="AQ25" s="35">
        <f>IF(OR($A$1&lt;=Main!AC$4,ISBLANK($N25)),0,Main!AC20)</f>
        <v>0</v>
      </c>
      <c r="AR25" s="35">
        <f>IF(OR($A$1&lt;=Main!AD$4,ISBLANK($N25)),0,Main!AD20)</f>
        <v>0</v>
      </c>
      <c r="AS25" s="35">
        <f>IF(OR($A$1&lt;=Main!AE$4,ISBLANK($N25)),0,Main!AE20)</f>
        <v>0</v>
      </c>
      <c r="AT25" s="35">
        <f>IF(OR($A$1&lt;=Main!AF$4,ISBLANK($N25)),0,Main!AF20)</f>
        <v>0</v>
      </c>
      <c r="AU25" s="35">
        <f>IF(OR($A$1&lt;=Main!AG$4,ISBLANK($N25)),0,Main!AG20)</f>
        <v>0</v>
      </c>
      <c r="AV25" s="35">
        <f>IF(OR($A$1&lt;=Main!AH$4,ISBLANK($N25)),0,Main!AH20)</f>
        <v>0</v>
      </c>
      <c r="AW25" s="35">
        <f>IF(OR($A$1&lt;=Main!AI$4,ISBLANK($N25)),0,Main!AI20)</f>
        <v>0</v>
      </c>
      <c r="AX25" s="35">
        <f>IF(OR($A$1&lt;=Main!AJ$4,ISBLANK($N25)),0,Main!AJ20)</f>
        <v>0</v>
      </c>
      <c r="AY25" s="35">
        <f>IF(OR($A$1&lt;=Main!AK$4,ISBLANK($N25)),0,Main!AK20)</f>
        <v>0</v>
      </c>
      <c r="AZ25" s="35">
        <f>IF(OR($A$1&lt;=Main!AL$4,ISBLANK($N25)),0,Main!AL20)</f>
        <v>0</v>
      </c>
      <c r="BA25" s="35">
        <f>IF(OR($A$1&lt;=Main!AM$4,ISBLANK($N25)),0,Main!AM20)</f>
        <v>0</v>
      </c>
      <c r="BB25" s="35">
        <f>IF(OR($A$1&lt;=Main!AN$4,ISBLANK($N25)),0,Main!AN20)</f>
        <v>0</v>
      </c>
      <c r="BC25" s="35">
        <f>IF(OR($A$1&lt;=Main!AO$4,ISBLANK($N25)),0,Main!AO20)</f>
        <v>0</v>
      </c>
      <c r="BD25" s="35">
        <f>IF(OR($A$1&lt;=Main!AP$4,ISBLANK($N25)),0,Main!AP20)</f>
        <v>0</v>
      </c>
      <c r="BE25" s="35">
        <f>IF(OR($A$1&lt;=Main!AQ$4,ISBLANK($N25)),0,Main!AQ20)</f>
        <v>0</v>
      </c>
      <c r="BF25" s="35">
        <f>IF(OR($A$1&lt;=Main!AR$4,ISBLANK($N25)),0,Main!AR20)</f>
        <v>0</v>
      </c>
      <c r="BG25" s="35">
        <f>IF(OR($A$1&lt;=Main!AS$4,ISBLANK($N25)),0,Main!AS20)</f>
        <v>0</v>
      </c>
      <c r="BH25" s="35">
        <f>IF(OR($A$1&lt;=Main!AT$4,ISBLANK($N25)),0,Main!AT20)</f>
        <v>0</v>
      </c>
      <c r="BI25" s="35">
        <f>IF(OR($A$1&lt;=Main!AU$4,ISBLANK($N25)),0,Main!AU20)</f>
        <v>0</v>
      </c>
      <c r="BJ25" s="35">
        <f>IF(OR($A$1&lt;=Main!AV$4,ISBLANK($N25)),0,Main!AV20)</f>
        <v>0</v>
      </c>
    </row>
    <row r="26" spans="1:63">
      <c r="A26" s="37"/>
      <c r="B26" s="37"/>
      <c r="C26" s="37" t="str">
        <f>IF(ISBLANK($A26),"",VLOOKUP($K26,Main!BC$6:BD$150,2,0))</f>
        <v/>
      </c>
      <c r="D26" s="43">
        <f t="shared" si="3"/>
        <v>0</v>
      </c>
      <c r="F26" s="6">
        <f>VLOOKUP($E26,Mask!$A$2:$C$102,$M$8,0)</f>
        <v>0</v>
      </c>
      <c r="G26" s="44">
        <f t="shared" si="4"/>
        <v>0</v>
      </c>
      <c r="K26" s="6" t="str">
        <f t="shared" si="0"/>
        <v/>
      </c>
      <c r="L26" s="35">
        <f t="shared" si="1"/>
        <v>0</v>
      </c>
      <c r="M26" s="6">
        <v>1</v>
      </c>
      <c r="N26" s="35" t="str">
        <f>Main!$A21&amp;Main!$B21</f>
        <v>ЗенковаАнастасия</v>
      </c>
      <c r="O26" s="145">
        <f t="shared" si="2"/>
        <v>19.346351969329557</v>
      </c>
      <c r="P26" s="150">
        <f t="shared" si="5"/>
        <v>29</v>
      </c>
      <c r="Q26" s="150">
        <f ca="1">IF(Main!$AY21&lt;&gt;"#",$P26-Main!$AY21,"#")</f>
        <v>13</v>
      </c>
      <c r="R26" s="35">
        <f>Main!E21*Mask!G$8</f>
        <v>0</v>
      </c>
      <c r="S26" s="35">
        <f>Main!F21*Mask!H$8</f>
        <v>0</v>
      </c>
      <c r="T26" s="35">
        <f>Main!G21*Mask!I$8</f>
        <v>0</v>
      </c>
      <c r="U26" s="35">
        <f>Main!H21*Mask!J$8</f>
        <v>0</v>
      </c>
      <c r="V26" s="35">
        <f>Main!I21*Mask!K$8</f>
        <v>0</v>
      </c>
      <c r="W26" s="35">
        <f>Main!J21*Mask!L$8</f>
        <v>0</v>
      </c>
      <c r="X26" s="35">
        <f>Main!K21*Mask!M$8</f>
        <v>0</v>
      </c>
      <c r="Y26" s="35">
        <f>Main!L21*Mask!N$8</f>
        <v>0</v>
      </c>
      <c r="Z26" s="35">
        <f>Main!M21*Mask!O$8</f>
        <v>0</v>
      </c>
      <c r="AA26" s="35">
        <f>Main!N21*Mask!P$8</f>
        <v>0</v>
      </c>
      <c r="AB26" s="35">
        <f>Main!O21*Mask!Q$8</f>
        <v>0</v>
      </c>
      <c r="AC26" s="35">
        <f>Main!P21*Mask!R$8</f>
        <v>0</v>
      </c>
      <c r="AD26" s="35">
        <f>Main!Q21*Mask!S$8</f>
        <v>0</v>
      </c>
      <c r="AE26" s="35">
        <f>Main!R21*Mask!T$8</f>
        <v>0</v>
      </c>
      <c r="AF26" s="35">
        <f>Main!S21*Mask!U$8</f>
        <v>0</v>
      </c>
      <c r="AG26" s="35">
        <f>Main!T21*Mask!V$8</f>
        <v>0</v>
      </c>
      <c r="AH26" s="35">
        <f>Main!U21*Mask!W$8</f>
        <v>0</v>
      </c>
      <c r="AI26" s="35">
        <f>Main!V21*Mask!X$8</f>
        <v>0</v>
      </c>
      <c r="AJ26" s="35">
        <f>Main!W21*Mask!Y$8</f>
        <v>0</v>
      </c>
      <c r="AK26" s="35">
        <f>Main!X21*Mask!Z$8</f>
        <v>0</v>
      </c>
      <c r="AL26" s="35">
        <f>Main!Y21*Mask!AA$8</f>
        <v>0</v>
      </c>
      <c r="AM26" s="35">
        <f>Main!Z21*Mask!AB$8</f>
        <v>0</v>
      </c>
      <c r="AN26" s="35"/>
      <c r="AO26" s="35">
        <f>IF(OR($A$1&lt;=Main!AA$4,ISBLANK($N26)),0,Main!AA21)</f>
        <v>19.346351969329557</v>
      </c>
      <c r="AP26" s="35">
        <f>IF(OR($A$1&lt;=Main!AB$4,ISBLANK($N26)),0,Main!AB21)</f>
        <v>0</v>
      </c>
      <c r="AQ26" s="35">
        <f>IF(OR($A$1&lt;=Main!AC$4,ISBLANK($N26)),0,Main!AC21)</f>
        <v>0</v>
      </c>
      <c r="AR26" s="35">
        <f>IF(OR($A$1&lt;=Main!AD$4,ISBLANK($N26)),0,Main!AD21)</f>
        <v>0</v>
      </c>
      <c r="AS26" s="35">
        <f>IF(OR($A$1&lt;=Main!AE$4,ISBLANK($N26)),0,Main!AE21)</f>
        <v>0</v>
      </c>
      <c r="AT26" s="35">
        <f>IF(OR($A$1&lt;=Main!AF$4,ISBLANK($N26)),0,Main!AF21)</f>
        <v>0</v>
      </c>
      <c r="AU26" s="35">
        <f>IF(OR($A$1&lt;=Main!AG$4,ISBLANK($N26)),0,Main!AG21)</f>
        <v>0</v>
      </c>
      <c r="AV26" s="35">
        <f>IF(OR($A$1&lt;=Main!AH$4,ISBLANK($N26)),0,Main!AH21)</f>
        <v>0</v>
      </c>
      <c r="AW26" s="35">
        <f>IF(OR($A$1&lt;=Main!AI$4,ISBLANK($N26)),0,Main!AI21)</f>
        <v>0</v>
      </c>
      <c r="AX26" s="35">
        <f>IF(OR($A$1&lt;=Main!AJ$4,ISBLANK($N26)),0,Main!AJ21)</f>
        <v>0</v>
      </c>
      <c r="AY26" s="35">
        <f>IF(OR($A$1&lt;=Main!AK$4,ISBLANK($N26)),0,Main!AK21)</f>
        <v>0</v>
      </c>
      <c r="AZ26" s="35">
        <f>IF(OR($A$1&lt;=Main!AL$4,ISBLANK($N26)),0,Main!AL21)</f>
        <v>0</v>
      </c>
      <c r="BA26" s="35">
        <f>IF(OR($A$1&lt;=Main!AM$4,ISBLANK($N26)),0,Main!AM21)</f>
        <v>0</v>
      </c>
      <c r="BB26" s="35">
        <f>IF(OR($A$1&lt;=Main!AN$4,ISBLANK($N26)),0,Main!AN21)</f>
        <v>0</v>
      </c>
      <c r="BC26" s="35">
        <f>IF(OR($A$1&lt;=Main!AO$4,ISBLANK($N26)),0,Main!AO21)</f>
        <v>0</v>
      </c>
      <c r="BD26" s="35">
        <f>IF(OR($A$1&lt;=Main!AP$4,ISBLANK($N26)),0,Main!AP21)</f>
        <v>0</v>
      </c>
      <c r="BE26" s="35">
        <f>IF(OR($A$1&lt;=Main!AQ$4,ISBLANK($N26)),0,Main!AQ21)</f>
        <v>0</v>
      </c>
      <c r="BF26" s="35">
        <f>IF(OR($A$1&lt;=Main!AR$4,ISBLANK($N26)),0,Main!AR21)</f>
        <v>0</v>
      </c>
      <c r="BG26" s="35">
        <f>IF(OR($A$1&lt;=Main!AS$4,ISBLANK($N26)),0,Main!AS21)</f>
        <v>0</v>
      </c>
      <c r="BH26" s="35">
        <f>IF(OR($A$1&lt;=Main!AT$4,ISBLANK($N26)),0,Main!AT21)</f>
        <v>0</v>
      </c>
      <c r="BI26" s="35">
        <f>IF(OR($A$1&lt;=Main!AU$4,ISBLANK($N26)),0,Main!AU21)</f>
        <v>0</v>
      </c>
      <c r="BJ26" s="35">
        <f>IF(OR($A$1&lt;=Main!AV$4,ISBLANK($N26)),0,Main!AV21)</f>
        <v>0</v>
      </c>
    </row>
    <row r="27" spans="1:63">
      <c r="A27" s="37"/>
      <c r="B27" s="37"/>
      <c r="C27" s="37" t="str">
        <f>IF(ISBLANK($A27),"",VLOOKUP($K27,Main!BC$6:BD$150,2,0))</f>
        <v/>
      </c>
      <c r="D27" s="43">
        <f t="shared" si="3"/>
        <v>0</v>
      </c>
      <c r="F27" s="6">
        <f>VLOOKUP($E27,Mask!$A$2:$C$102,$M$8,0)</f>
        <v>0</v>
      </c>
      <c r="G27" s="44">
        <f t="shared" si="4"/>
        <v>0</v>
      </c>
      <c r="K27" s="6" t="str">
        <f t="shared" si="0"/>
        <v/>
      </c>
      <c r="L27" s="35">
        <f t="shared" si="1"/>
        <v>0</v>
      </c>
      <c r="M27" s="6">
        <v>1</v>
      </c>
      <c r="N27" s="35" t="str">
        <f>Main!$A22&amp;Main!$B22</f>
        <v>РодионоваДарья</v>
      </c>
      <c r="O27" s="145">
        <f t="shared" si="2"/>
        <v>57.042256283264095</v>
      </c>
      <c r="P27" s="150">
        <f t="shared" si="5"/>
        <v>19</v>
      </c>
      <c r="Q27" s="150">
        <f ca="1">IF(Main!$AY22&lt;&gt;"#",$P27-Main!$AY22,"#")</f>
        <v>2</v>
      </c>
      <c r="R27" s="35">
        <f>Main!E22*Mask!G$8</f>
        <v>0</v>
      </c>
      <c r="S27" s="35">
        <f>Main!F22*Mask!H$8</f>
        <v>0</v>
      </c>
      <c r="T27" s="35">
        <f>Main!G22*Mask!I$8</f>
        <v>0</v>
      </c>
      <c r="U27" s="35">
        <f>Main!H22*Mask!J$8</f>
        <v>0</v>
      </c>
      <c r="V27" s="35">
        <f>Main!I22*Mask!K$8</f>
        <v>0</v>
      </c>
      <c r="W27" s="35">
        <f>Main!J22*Mask!L$8</f>
        <v>0</v>
      </c>
      <c r="X27" s="35">
        <f>Main!K22*Mask!M$8</f>
        <v>0</v>
      </c>
      <c r="Y27" s="35">
        <f>Main!L22*Mask!N$8</f>
        <v>57.042256283264095</v>
      </c>
      <c r="Z27" s="35">
        <f>Main!M22*Mask!O$8</f>
        <v>0</v>
      </c>
      <c r="AA27" s="35">
        <f>Main!N22*Mask!P$8</f>
        <v>0</v>
      </c>
      <c r="AB27" s="35">
        <f>Main!O22*Mask!Q$8</f>
        <v>0</v>
      </c>
      <c r="AC27" s="35">
        <f>Main!P22*Mask!R$8</f>
        <v>0</v>
      </c>
      <c r="AD27" s="35">
        <f>Main!Q22*Mask!S$8</f>
        <v>0</v>
      </c>
      <c r="AE27" s="35">
        <f>Main!R22*Mask!T$8</f>
        <v>0</v>
      </c>
      <c r="AF27" s="35">
        <f>Main!S22*Mask!U$8</f>
        <v>0</v>
      </c>
      <c r="AG27" s="35">
        <f>Main!T22*Mask!V$8</f>
        <v>0</v>
      </c>
      <c r="AH27" s="35">
        <f>Main!U22*Mask!W$8</f>
        <v>0</v>
      </c>
      <c r="AI27" s="35">
        <f>Main!V22*Mask!X$8</f>
        <v>0</v>
      </c>
      <c r="AJ27" s="35">
        <f>Main!W22*Mask!Y$8</f>
        <v>0</v>
      </c>
      <c r="AK27" s="35">
        <f>Main!X22*Mask!Z$8</f>
        <v>0</v>
      </c>
      <c r="AL27" s="35">
        <f>Main!Y22*Mask!AA$8</f>
        <v>0</v>
      </c>
      <c r="AM27" s="35">
        <f>Main!Z22*Mask!AB$8</f>
        <v>0</v>
      </c>
      <c r="AN27" s="35"/>
      <c r="AO27" s="35">
        <f>IF(OR($A$1&lt;=Main!AA$4,ISBLANK($N27)),0,Main!AA22)</f>
        <v>0</v>
      </c>
      <c r="AP27" s="35">
        <f>IF(OR($A$1&lt;=Main!AB$4,ISBLANK($N27)),0,Main!AB22)</f>
        <v>0</v>
      </c>
      <c r="AQ27" s="35">
        <f>IF(OR($A$1&lt;=Main!AC$4,ISBLANK($N27)),0,Main!AC22)</f>
        <v>0</v>
      </c>
      <c r="AR27" s="35">
        <f>IF(OR($A$1&lt;=Main!AD$4,ISBLANK($N27)),0,Main!AD22)</f>
        <v>0</v>
      </c>
      <c r="AS27" s="35">
        <f>IF(OR($A$1&lt;=Main!AE$4,ISBLANK($N27)),0,Main!AE22)</f>
        <v>0</v>
      </c>
      <c r="AT27" s="35">
        <f>IF(OR($A$1&lt;=Main!AF$4,ISBLANK($N27)),0,Main!AF22)</f>
        <v>0</v>
      </c>
      <c r="AU27" s="35">
        <f>IF(OR($A$1&lt;=Main!AG$4,ISBLANK($N27)),0,Main!AG22)</f>
        <v>0</v>
      </c>
      <c r="AV27" s="35">
        <f>IF(OR($A$1&lt;=Main!AH$4,ISBLANK($N27)),0,Main!AH22)</f>
        <v>0</v>
      </c>
      <c r="AW27" s="35">
        <f>IF(OR($A$1&lt;=Main!AI$4,ISBLANK($N27)),0,Main!AI22)</f>
        <v>0</v>
      </c>
      <c r="AX27" s="35">
        <f>IF(OR($A$1&lt;=Main!AJ$4,ISBLANK($N27)),0,Main!AJ22)</f>
        <v>0</v>
      </c>
      <c r="AY27" s="35">
        <f>IF(OR($A$1&lt;=Main!AK$4,ISBLANK($N27)),0,Main!AK22)</f>
        <v>0</v>
      </c>
      <c r="AZ27" s="35">
        <f>IF(OR($A$1&lt;=Main!AL$4,ISBLANK($N27)),0,Main!AL22)</f>
        <v>0</v>
      </c>
      <c r="BA27" s="35">
        <f>IF(OR($A$1&lt;=Main!AM$4,ISBLANK($N27)),0,Main!AM22)</f>
        <v>0</v>
      </c>
      <c r="BB27" s="35">
        <f>IF(OR($A$1&lt;=Main!AN$4,ISBLANK($N27)),0,Main!AN22)</f>
        <v>0</v>
      </c>
      <c r="BC27" s="35">
        <f>IF(OR($A$1&lt;=Main!AO$4,ISBLANK($N27)),0,Main!AO22)</f>
        <v>0</v>
      </c>
      <c r="BD27" s="35">
        <f>IF(OR($A$1&lt;=Main!AP$4,ISBLANK($N27)),0,Main!AP22)</f>
        <v>0</v>
      </c>
      <c r="BE27" s="35">
        <f>IF(OR($A$1&lt;=Main!AQ$4,ISBLANK($N27)),0,Main!AQ22)</f>
        <v>0</v>
      </c>
      <c r="BF27" s="35">
        <f>IF(OR($A$1&lt;=Main!AR$4,ISBLANK($N27)),0,Main!AR22)</f>
        <v>0</v>
      </c>
      <c r="BG27" s="35">
        <f>IF(OR($A$1&lt;=Main!AS$4,ISBLANK($N27)),0,Main!AS22)</f>
        <v>0</v>
      </c>
      <c r="BH27" s="35">
        <f>IF(OR($A$1&lt;=Main!AT$4,ISBLANK($N27)),0,Main!AT22)</f>
        <v>0</v>
      </c>
      <c r="BI27" s="35">
        <f>IF(OR($A$1&lt;=Main!AU$4,ISBLANK($N27)),0,Main!AU22)</f>
        <v>0</v>
      </c>
      <c r="BJ27" s="35">
        <f>IF(OR($A$1&lt;=Main!AV$4,ISBLANK($N27)),0,Main!AV22)</f>
        <v>0</v>
      </c>
    </row>
    <row r="28" spans="1:63">
      <c r="A28" s="37"/>
      <c r="B28" s="37"/>
      <c r="C28" s="37" t="str">
        <f>IF(ISBLANK($A28),"",VLOOKUP($K28,Main!BC$6:BD$150,2,0))</f>
        <v/>
      </c>
      <c r="D28" s="43">
        <f t="shared" si="3"/>
        <v>0</v>
      </c>
      <c r="F28" s="6">
        <f>VLOOKUP($E28,Mask!$A$2:$C$102,$M$8,0)</f>
        <v>0</v>
      </c>
      <c r="G28" s="44">
        <f t="shared" si="4"/>
        <v>0</v>
      </c>
      <c r="H28" s="46"/>
      <c r="I28" s="46"/>
      <c r="K28" s="6" t="str">
        <f t="shared" si="0"/>
        <v/>
      </c>
      <c r="L28" s="35">
        <f t="shared" si="1"/>
        <v>0</v>
      </c>
      <c r="M28" s="6">
        <v>1</v>
      </c>
      <c r="N28" s="35" t="str">
        <f>Main!$A23&amp;Main!$B23</f>
        <v>СанниковаНаталья</v>
      </c>
      <c r="O28" s="145">
        <f t="shared" si="2"/>
        <v>56.452025251477394</v>
      </c>
      <c r="P28" s="150">
        <f t="shared" si="5"/>
        <v>20</v>
      </c>
      <c r="Q28" s="150">
        <f ca="1">IF(Main!$AY23&lt;&gt;"#",$P28-Main!$AY23,"#")</f>
        <v>2</v>
      </c>
      <c r="R28" s="35">
        <f>Main!E23*Mask!G$8</f>
        <v>0</v>
      </c>
      <c r="S28" s="35">
        <f>Main!F23*Mask!H$8</f>
        <v>0</v>
      </c>
      <c r="T28" s="35">
        <f>Main!G23*Mask!I$8</f>
        <v>0</v>
      </c>
      <c r="U28" s="35">
        <f>Main!H23*Mask!J$8</f>
        <v>0</v>
      </c>
      <c r="V28" s="35">
        <f>Main!I23*Mask!K$8</f>
        <v>0</v>
      </c>
      <c r="W28" s="35">
        <f>Main!J23*Mask!L$8</f>
        <v>0</v>
      </c>
      <c r="X28" s="35">
        <f>Main!K23*Mask!M$8</f>
        <v>56.452025251477394</v>
      </c>
      <c r="Y28" s="35">
        <f>Main!L23*Mask!N$8</f>
        <v>0</v>
      </c>
      <c r="Z28" s="35">
        <f>Main!M23*Mask!O$8</f>
        <v>0</v>
      </c>
      <c r="AA28" s="35">
        <f>Main!N23*Mask!P$8</f>
        <v>0</v>
      </c>
      <c r="AB28" s="35">
        <f>Main!O23*Mask!Q$8</f>
        <v>0</v>
      </c>
      <c r="AC28" s="35">
        <f>Main!P23*Mask!R$8</f>
        <v>0</v>
      </c>
      <c r="AD28" s="35">
        <f>Main!Q23*Mask!S$8</f>
        <v>0</v>
      </c>
      <c r="AE28" s="35">
        <f>Main!R23*Mask!T$8</f>
        <v>0</v>
      </c>
      <c r="AF28" s="35">
        <f>Main!S23*Mask!U$8</f>
        <v>0</v>
      </c>
      <c r="AG28" s="35">
        <f>Main!T23*Mask!V$8</f>
        <v>0</v>
      </c>
      <c r="AH28" s="35">
        <f>Main!U23*Mask!W$8</f>
        <v>0</v>
      </c>
      <c r="AI28" s="35">
        <f>Main!V23*Mask!X$8</f>
        <v>0</v>
      </c>
      <c r="AJ28" s="35">
        <f>Main!W23*Mask!Y$8</f>
        <v>0</v>
      </c>
      <c r="AK28" s="35">
        <f>Main!X23*Mask!Z$8</f>
        <v>0</v>
      </c>
      <c r="AL28" s="35">
        <f>Main!Y23*Mask!AA$8</f>
        <v>0</v>
      </c>
      <c r="AM28" s="35">
        <f>Main!Z23*Mask!AB$8</f>
        <v>0</v>
      </c>
      <c r="AN28" s="35"/>
      <c r="AO28" s="35">
        <f>IF(OR($A$1&lt;=Main!AA$4,ISBLANK($N28)),0,Main!AA23)</f>
        <v>0</v>
      </c>
      <c r="AP28" s="35">
        <f>IF(OR($A$1&lt;=Main!AB$4,ISBLANK($N28)),0,Main!AB23)</f>
        <v>0</v>
      </c>
      <c r="AQ28" s="35">
        <f>IF(OR($A$1&lt;=Main!AC$4,ISBLANK($N28)),0,Main!AC23)</f>
        <v>0</v>
      </c>
      <c r="AR28" s="35">
        <f>IF(OR($A$1&lt;=Main!AD$4,ISBLANK($N28)),0,Main!AD23)</f>
        <v>0</v>
      </c>
      <c r="AS28" s="35">
        <f>IF(OR($A$1&lt;=Main!AE$4,ISBLANK($N28)),0,Main!AE23)</f>
        <v>0</v>
      </c>
      <c r="AT28" s="35">
        <f>IF(OR($A$1&lt;=Main!AF$4,ISBLANK($N28)),0,Main!AF23)</f>
        <v>0</v>
      </c>
      <c r="AU28" s="35">
        <f>IF(OR($A$1&lt;=Main!AG$4,ISBLANK($N28)),0,Main!AG23)</f>
        <v>0</v>
      </c>
      <c r="AV28" s="35">
        <f>IF(OR($A$1&lt;=Main!AH$4,ISBLANK($N28)),0,Main!AH23)</f>
        <v>0</v>
      </c>
      <c r="AW28" s="35">
        <f>IF(OR($A$1&lt;=Main!AI$4,ISBLANK($N28)),0,Main!AI23)</f>
        <v>0</v>
      </c>
      <c r="AX28" s="35">
        <f>IF(OR($A$1&lt;=Main!AJ$4,ISBLANK($N28)),0,Main!AJ23)</f>
        <v>0</v>
      </c>
      <c r="AY28" s="35">
        <f>IF(OR($A$1&lt;=Main!AK$4,ISBLANK($N28)),0,Main!AK23)</f>
        <v>0</v>
      </c>
      <c r="AZ28" s="35">
        <f>IF(OR($A$1&lt;=Main!AL$4,ISBLANK($N28)),0,Main!AL23)</f>
        <v>0</v>
      </c>
      <c r="BA28" s="35">
        <f>IF(OR($A$1&lt;=Main!AM$4,ISBLANK($N28)),0,Main!AM23)</f>
        <v>0</v>
      </c>
      <c r="BB28" s="35">
        <f>IF(OR($A$1&lt;=Main!AN$4,ISBLANK($N28)),0,Main!AN23)</f>
        <v>0</v>
      </c>
      <c r="BC28" s="35">
        <f>IF(OR($A$1&lt;=Main!AO$4,ISBLANK($N28)),0,Main!AO23)</f>
        <v>0</v>
      </c>
      <c r="BD28" s="35">
        <f>IF(OR($A$1&lt;=Main!AP$4,ISBLANK($N28)),0,Main!AP23)</f>
        <v>0</v>
      </c>
      <c r="BE28" s="35">
        <f>IF(OR($A$1&lt;=Main!AQ$4,ISBLANK($N28)),0,Main!AQ23)</f>
        <v>0</v>
      </c>
      <c r="BF28" s="35">
        <f>IF(OR($A$1&lt;=Main!AR$4,ISBLANK($N28)),0,Main!AR23)</f>
        <v>0</v>
      </c>
      <c r="BG28" s="35">
        <f>IF(OR($A$1&lt;=Main!AS$4,ISBLANK($N28)),0,Main!AS23)</f>
        <v>0</v>
      </c>
      <c r="BH28" s="35">
        <f>IF(OR($A$1&lt;=Main!AT$4,ISBLANK($N28)),0,Main!AT23)</f>
        <v>0</v>
      </c>
      <c r="BI28" s="35">
        <f>IF(OR($A$1&lt;=Main!AU$4,ISBLANK($N28)),0,Main!AU23)</f>
        <v>0</v>
      </c>
      <c r="BJ28" s="35">
        <f>IF(OR($A$1&lt;=Main!AV$4,ISBLANK($N28)),0,Main!AV23)</f>
        <v>0</v>
      </c>
    </row>
    <row r="29" spans="1:63">
      <c r="A29" s="37"/>
      <c r="B29" s="37"/>
      <c r="C29" s="37" t="str">
        <f>IF(ISBLANK($A29),"",VLOOKUP($K29,Main!BC$6:BD$150,2,0))</f>
        <v/>
      </c>
      <c r="D29" s="43">
        <f t="shared" si="3"/>
        <v>0</v>
      </c>
      <c r="F29" s="6">
        <f>VLOOKUP($E29,Mask!$A$2:$C$102,$M$8,0)</f>
        <v>0</v>
      </c>
      <c r="G29" s="44">
        <f t="shared" si="4"/>
        <v>0</v>
      </c>
      <c r="K29" s="6" t="str">
        <f t="shared" si="0"/>
        <v/>
      </c>
      <c r="L29" s="35">
        <f t="shared" si="1"/>
        <v>0</v>
      </c>
      <c r="M29" s="6">
        <v>1</v>
      </c>
      <c r="N29" s="35" t="str">
        <f>Main!$A24&amp;Main!$B24</f>
        <v>КуршаковаКристина</v>
      </c>
      <c r="O29" s="145">
        <f t="shared" si="2"/>
        <v>77.291695335083361</v>
      </c>
      <c r="P29" s="150">
        <f t="shared" si="5"/>
        <v>14</v>
      </c>
      <c r="Q29" s="150">
        <f ca="1">IF(Main!$AY24&lt;&gt;"#",$P29-Main!$AY24,"#")</f>
        <v>-5</v>
      </c>
      <c r="R29" s="35">
        <f>Main!E24*Mask!G$8</f>
        <v>0</v>
      </c>
      <c r="S29" s="35">
        <f>Main!F24*Mask!H$8</f>
        <v>0</v>
      </c>
      <c r="T29" s="35">
        <f>Main!G24*Mask!I$8</f>
        <v>0</v>
      </c>
      <c r="U29" s="35">
        <f>Main!H24*Mask!J$8</f>
        <v>0</v>
      </c>
      <c r="V29" s="35">
        <f>Main!I24*Mask!K$8</f>
        <v>0</v>
      </c>
      <c r="W29" s="35">
        <f>Main!J24*Mask!L$8</f>
        <v>0</v>
      </c>
      <c r="X29" s="35">
        <f>Main!K24*Mask!M$8</f>
        <v>0</v>
      </c>
      <c r="Y29" s="35">
        <f>Main!L24*Mask!N$8</f>
        <v>0</v>
      </c>
      <c r="Z29" s="35">
        <f>Main!M24*Mask!O$8</f>
        <v>41.017285392590438</v>
      </c>
      <c r="AA29" s="35">
        <f>Main!N24*Mask!P$8</f>
        <v>0</v>
      </c>
      <c r="AB29" s="35">
        <f>Main!O24*Mask!Q$8</f>
        <v>0</v>
      </c>
      <c r="AC29" s="35">
        <f>Main!P24*Mask!R$8</f>
        <v>0</v>
      </c>
      <c r="AD29" s="35">
        <f>Main!Q24*Mask!S$8</f>
        <v>0</v>
      </c>
      <c r="AE29" s="35">
        <f>Main!R24*Mask!T$8</f>
        <v>0</v>
      </c>
      <c r="AF29" s="35">
        <f>Main!S24*Mask!U$8</f>
        <v>0</v>
      </c>
      <c r="AG29" s="35">
        <f>Main!T24*Mask!V$8</f>
        <v>0</v>
      </c>
      <c r="AH29" s="35">
        <f>Main!U24*Mask!W$8</f>
        <v>0</v>
      </c>
      <c r="AI29" s="35">
        <f>Main!V24*Mask!X$8</f>
        <v>0</v>
      </c>
      <c r="AJ29" s="35">
        <f>Main!W24*Mask!Y$8</f>
        <v>0</v>
      </c>
      <c r="AK29" s="35">
        <f>Main!X24*Mask!Z$8</f>
        <v>0</v>
      </c>
      <c r="AL29" s="35">
        <f>Main!Y24*Mask!AA$8</f>
        <v>0</v>
      </c>
      <c r="AM29" s="35">
        <f>Main!Z24*Mask!AB$8</f>
        <v>0</v>
      </c>
      <c r="AN29" s="35"/>
      <c r="AO29" s="35">
        <f>IF(OR($A$1&lt;=Main!AA$4,ISBLANK($N29)),0,Main!AA24)</f>
        <v>36.274409942492923</v>
      </c>
      <c r="AP29" s="35">
        <f>IF(OR($A$1&lt;=Main!AB$4,ISBLANK($N29)),0,Main!AB24)</f>
        <v>0</v>
      </c>
      <c r="AQ29" s="35">
        <f>IF(OR($A$1&lt;=Main!AC$4,ISBLANK($N29)),0,Main!AC24)</f>
        <v>0</v>
      </c>
      <c r="AR29" s="35">
        <f>IF(OR($A$1&lt;=Main!AD$4,ISBLANK($N29)),0,Main!AD24)</f>
        <v>0</v>
      </c>
      <c r="AS29" s="35">
        <f>IF(OR($A$1&lt;=Main!AE$4,ISBLANK($N29)),0,Main!AE24)</f>
        <v>0</v>
      </c>
      <c r="AT29" s="35">
        <f>IF(OR($A$1&lt;=Main!AF$4,ISBLANK($N29)),0,Main!AF24)</f>
        <v>0</v>
      </c>
      <c r="AU29" s="35">
        <f>IF(OR($A$1&lt;=Main!AG$4,ISBLANK($N29)),0,Main!AG24)</f>
        <v>0</v>
      </c>
      <c r="AV29" s="35">
        <f>IF(OR($A$1&lt;=Main!AH$4,ISBLANK($N29)),0,Main!AH24)</f>
        <v>0</v>
      </c>
      <c r="AW29" s="35">
        <f>IF(OR($A$1&lt;=Main!AI$4,ISBLANK($N29)),0,Main!AI24)</f>
        <v>0</v>
      </c>
      <c r="AX29" s="35">
        <f>IF(OR($A$1&lt;=Main!AJ$4,ISBLANK($N29)),0,Main!AJ24)</f>
        <v>0</v>
      </c>
      <c r="AY29" s="35">
        <f>IF(OR($A$1&lt;=Main!AK$4,ISBLANK($N29)),0,Main!AK24)</f>
        <v>0</v>
      </c>
      <c r="AZ29" s="35">
        <f>IF(OR($A$1&lt;=Main!AL$4,ISBLANK($N29)),0,Main!AL24)</f>
        <v>0</v>
      </c>
      <c r="BA29" s="35">
        <f>IF(OR($A$1&lt;=Main!AM$4,ISBLANK($N29)),0,Main!AM24)</f>
        <v>0</v>
      </c>
      <c r="BB29" s="35">
        <f>IF(OR($A$1&lt;=Main!AN$4,ISBLANK($N29)),0,Main!AN24)</f>
        <v>0</v>
      </c>
      <c r="BC29" s="35">
        <f>IF(OR($A$1&lt;=Main!AO$4,ISBLANK($N29)),0,Main!AO24)</f>
        <v>0</v>
      </c>
      <c r="BD29" s="35">
        <f>IF(OR($A$1&lt;=Main!AP$4,ISBLANK($N29)),0,Main!AP24)</f>
        <v>0</v>
      </c>
      <c r="BE29" s="35">
        <f>IF(OR($A$1&lt;=Main!AQ$4,ISBLANK($N29)),0,Main!AQ24)</f>
        <v>0</v>
      </c>
      <c r="BF29" s="35">
        <f>IF(OR($A$1&lt;=Main!AR$4,ISBLANK($N29)),0,Main!AR24)</f>
        <v>0</v>
      </c>
      <c r="BG29" s="35">
        <f>IF(OR($A$1&lt;=Main!AS$4,ISBLANK($N29)),0,Main!AS24)</f>
        <v>0</v>
      </c>
      <c r="BH29" s="35">
        <f>IF(OR($A$1&lt;=Main!AT$4,ISBLANK($N29)),0,Main!AT24)</f>
        <v>0</v>
      </c>
      <c r="BI29" s="35">
        <f>IF(OR($A$1&lt;=Main!AU$4,ISBLANK($N29)),0,Main!AU24)</f>
        <v>0</v>
      </c>
      <c r="BJ29" s="35">
        <f>IF(OR($A$1&lt;=Main!AV$4,ISBLANK($N29)),0,Main!AV24)</f>
        <v>0</v>
      </c>
    </row>
    <row r="30" spans="1:63">
      <c r="A30" s="37"/>
      <c r="B30" s="37"/>
      <c r="C30" s="37" t="str">
        <f>IF(ISBLANK($A30),"",VLOOKUP($K30,Main!BC$6:BD$150,2,0))</f>
        <v/>
      </c>
      <c r="D30" s="43">
        <f t="shared" si="3"/>
        <v>0</v>
      </c>
      <c r="F30" s="6">
        <f>VLOOKUP($E30,Mask!$A$2:$C$102,$M$8,0)</f>
        <v>0</v>
      </c>
      <c r="G30" s="44">
        <f t="shared" si="4"/>
        <v>0</v>
      </c>
      <c r="K30" s="6" t="str">
        <f t="shared" si="0"/>
        <v/>
      </c>
      <c r="L30" s="35">
        <f t="shared" si="1"/>
        <v>0</v>
      </c>
      <c r="M30" s="6">
        <v>1</v>
      </c>
      <c r="N30" s="35" t="str">
        <f>Main!$A25&amp;Main!$B25</f>
        <v>СпиридоноваТатьяна</v>
      </c>
      <c r="O30" s="145">
        <f t="shared" si="2"/>
        <v>0</v>
      </c>
      <c r="P30" s="150">
        <f t="shared" si="5"/>
        <v>33</v>
      </c>
      <c r="Q30" s="150">
        <f ca="1">IF(Main!$AY25&lt;&gt;"#",$P30-Main!$AY25,"#")</f>
        <v>13</v>
      </c>
      <c r="R30" s="35">
        <f>Main!E25*Mask!G$8</f>
        <v>0</v>
      </c>
      <c r="S30" s="35">
        <f>Main!F25*Mask!H$8</f>
        <v>0</v>
      </c>
      <c r="T30" s="35">
        <f>Main!G25*Mask!I$8</f>
        <v>0</v>
      </c>
      <c r="U30" s="35">
        <f>Main!H25*Mask!J$8</f>
        <v>0</v>
      </c>
      <c r="V30" s="35">
        <f>Main!I25*Mask!K$8</f>
        <v>0</v>
      </c>
      <c r="W30" s="35">
        <f>Main!J25*Mask!L$8</f>
        <v>0</v>
      </c>
      <c r="X30" s="35">
        <f>Main!K25*Mask!M$8</f>
        <v>0</v>
      </c>
      <c r="Y30" s="35">
        <f>Main!L25*Mask!N$8</f>
        <v>0</v>
      </c>
      <c r="Z30" s="35">
        <f>Main!M25*Mask!O$8</f>
        <v>0</v>
      </c>
      <c r="AA30" s="35">
        <f>Main!N25*Mask!P$8</f>
        <v>0</v>
      </c>
      <c r="AB30" s="35">
        <f>Main!O25*Mask!Q$8</f>
        <v>0</v>
      </c>
      <c r="AC30" s="35">
        <f>Main!P25*Mask!R$8</f>
        <v>0</v>
      </c>
      <c r="AD30" s="35">
        <f>Main!Q25*Mask!S$8</f>
        <v>0</v>
      </c>
      <c r="AE30" s="35">
        <f>Main!R25*Mask!T$8</f>
        <v>0</v>
      </c>
      <c r="AF30" s="35">
        <f>Main!S25*Mask!U$8</f>
        <v>0</v>
      </c>
      <c r="AG30" s="35">
        <f>Main!T25*Mask!V$8</f>
        <v>0</v>
      </c>
      <c r="AH30" s="35">
        <f>Main!U25*Mask!W$8</f>
        <v>0</v>
      </c>
      <c r="AI30" s="35">
        <f>Main!V25*Mask!X$8</f>
        <v>0</v>
      </c>
      <c r="AJ30" s="35">
        <f>Main!W25*Mask!Y$8</f>
        <v>0</v>
      </c>
      <c r="AK30" s="35">
        <f>Main!X25*Mask!Z$8</f>
        <v>0</v>
      </c>
      <c r="AL30" s="35">
        <f>Main!Y25*Mask!AA$8</f>
        <v>0</v>
      </c>
      <c r="AM30" s="35">
        <f>Main!Z25*Mask!AB$8</f>
        <v>0</v>
      </c>
      <c r="AN30" s="35"/>
      <c r="AO30" s="35">
        <f>IF(OR($A$1&lt;=Main!AA$4,ISBLANK($N30)),0,Main!AA25)</f>
        <v>0</v>
      </c>
      <c r="AP30" s="35">
        <f>IF(OR($A$1&lt;=Main!AB$4,ISBLANK($N30)),0,Main!AB25)</f>
        <v>0</v>
      </c>
      <c r="AQ30" s="35">
        <f>IF(OR($A$1&lt;=Main!AC$4,ISBLANK($N30)),0,Main!AC25)</f>
        <v>0</v>
      </c>
      <c r="AR30" s="35">
        <f>IF(OR($A$1&lt;=Main!AD$4,ISBLANK($N30)),0,Main!AD25)</f>
        <v>0</v>
      </c>
      <c r="AS30" s="35">
        <f>IF(OR($A$1&lt;=Main!AE$4,ISBLANK($N30)),0,Main!AE25)</f>
        <v>0</v>
      </c>
      <c r="AT30" s="35">
        <f>IF(OR($A$1&lt;=Main!AF$4,ISBLANK($N30)),0,Main!AF25)</f>
        <v>0</v>
      </c>
      <c r="AU30" s="35">
        <f>IF(OR($A$1&lt;=Main!AG$4,ISBLANK($N30)),0,Main!AG25)</f>
        <v>0</v>
      </c>
      <c r="AV30" s="35">
        <f>IF(OR($A$1&lt;=Main!AH$4,ISBLANK($N30)),0,Main!AH25)</f>
        <v>0</v>
      </c>
      <c r="AW30" s="35">
        <f>IF(OR($A$1&lt;=Main!AI$4,ISBLANK($N30)),0,Main!AI25)</f>
        <v>0</v>
      </c>
      <c r="AX30" s="35">
        <f>IF(OR($A$1&lt;=Main!AJ$4,ISBLANK($N30)),0,Main!AJ25)</f>
        <v>0</v>
      </c>
      <c r="AY30" s="35">
        <f>IF(OR($A$1&lt;=Main!AK$4,ISBLANK($N30)),0,Main!AK25)</f>
        <v>0</v>
      </c>
      <c r="AZ30" s="35">
        <f>IF(OR($A$1&lt;=Main!AL$4,ISBLANK($N30)),0,Main!AL25)</f>
        <v>0</v>
      </c>
      <c r="BA30" s="35">
        <f>IF(OR($A$1&lt;=Main!AM$4,ISBLANK($N30)),0,Main!AM25)</f>
        <v>0</v>
      </c>
      <c r="BB30" s="35">
        <f>IF(OR($A$1&lt;=Main!AN$4,ISBLANK($N30)),0,Main!AN25)</f>
        <v>0</v>
      </c>
      <c r="BC30" s="35">
        <f>IF(OR($A$1&lt;=Main!AO$4,ISBLANK($N30)),0,Main!AO25)</f>
        <v>0</v>
      </c>
      <c r="BD30" s="35">
        <f>IF(OR($A$1&lt;=Main!AP$4,ISBLANK($N30)),0,Main!AP25)</f>
        <v>0</v>
      </c>
      <c r="BE30" s="35">
        <f>IF(OR($A$1&lt;=Main!AQ$4,ISBLANK($N30)),0,Main!AQ25)</f>
        <v>0</v>
      </c>
      <c r="BF30" s="35">
        <f>IF(OR($A$1&lt;=Main!AR$4,ISBLANK($N30)),0,Main!AR25)</f>
        <v>0</v>
      </c>
      <c r="BG30" s="35">
        <f>IF(OR($A$1&lt;=Main!AS$4,ISBLANK($N30)),0,Main!AS25)</f>
        <v>0</v>
      </c>
      <c r="BH30" s="35">
        <f>IF(OR($A$1&lt;=Main!AT$4,ISBLANK($N30)),0,Main!AT25)</f>
        <v>0</v>
      </c>
      <c r="BI30" s="35">
        <f>IF(OR($A$1&lt;=Main!AU$4,ISBLANK($N30)),0,Main!AU25)</f>
        <v>0</v>
      </c>
      <c r="BJ30" s="35">
        <f>IF(OR($A$1&lt;=Main!AV$4,ISBLANK($N30)),0,Main!AV25)</f>
        <v>0</v>
      </c>
    </row>
    <row r="31" spans="1:63">
      <c r="A31" s="37"/>
      <c r="B31" s="37"/>
      <c r="C31" s="37" t="str">
        <f>IF(ISBLANK($A31),"",VLOOKUP($K31,Main!BC$6:BD$150,2,0))</f>
        <v/>
      </c>
      <c r="D31" s="43">
        <f t="shared" si="3"/>
        <v>0</v>
      </c>
      <c r="F31" s="6">
        <f>VLOOKUP($E31,Mask!$A$2:$C$102,$M$8,0)</f>
        <v>0</v>
      </c>
      <c r="G31" s="44">
        <f t="shared" si="4"/>
        <v>0</v>
      </c>
      <c r="K31" s="6" t="str">
        <f t="shared" si="0"/>
        <v/>
      </c>
      <c r="L31" s="35">
        <f t="shared" si="1"/>
        <v>0</v>
      </c>
      <c r="M31" s="6">
        <v>1</v>
      </c>
      <c r="N31" s="35" t="str">
        <f>Main!$A26&amp;Main!$B26</f>
        <v>ШемякинскаяЯна</v>
      </c>
      <c r="O31" s="145">
        <f t="shared" si="2"/>
        <v>74.975346037118413</v>
      </c>
      <c r="P31" s="150">
        <f t="shared" si="5"/>
        <v>15</v>
      </c>
      <c r="Q31" s="150">
        <f ca="1">IF(Main!$AY26&lt;&gt;"#",$P31-Main!$AY26,"#")</f>
        <v>-6</v>
      </c>
      <c r="R31" s="35">
        <f>Main!E26*Mask!G$8</f>
        <v>0</v>
      </c>
      <c r="S31" s="35">
        <f>Main!F26*Mask!H$8</f>
        <v>0</v>
      </c>
      <c r="T31" s="35">
        <f>Main!G26*Mask!I$8</f>
        <v>0</v>
      </c>
      <c r="U31" s="35">
        <f>Main!H26*Mask!J$8</f>
        <v>0</v>
      </c>
      <c r="V31" s="35">
        <f>Main!I26*Mask!K$8</f>
        <v>0</v>
      </c>
      <c r="W31" s="35">
        <f>Main!J26*Mask!L$8</f>
        <v>0</v>
      </c>
      <c r="X31" s="35">
        <f>Main!K26*Mask!M$8</f>
        <v>74.975346037118413</v>
      </c>
      <c r="Y31" s="35">
        <f>Main!L26*Mask!N$8</f>
        <v>0</v>
      </c>
      <c r="Z31" s="35">
        <f>Main!M26*Mask!O$8</f>
        <v>0</v>
      </c>
      <c r="AA31" s="35">
        <f>Main!N26*Mask!P$8</f>
        <v>0</v>
      </c>
      <c r="AB31" s="35">
        <f>Main!O26*Mask!Q$8</f>
        <v>0</v>
      </c>
      <c r="AC31" s="35">
        <f>Main!P26*Mask!R$8</f>
        <v>0</v>
      </c>
      <c r="AD31" s="35">
        <f>Main!Q26*Mask!S$8</f>
        <v>0</v>
      </c>
      <c r="AE31" s="35">
        <f>Main!R26*Mask!T$8</f>
        <v>0</v>
      </c>
      <c r="AF31" s="35">
        <f>Main!S26*Mask!U$8</f>
        <v>0</v>
      </c>
      <c r="AG31" s="35">
        <f>Main!T26*Mask!V$8</f>
        <v>0</v>
      </c>
      <c r="AH31" s="35">
        <f>Main!U26*Mask!W$8</f>
        <v>0</v>
      </c>
      <c r="AI31" s="35">
        <f>Main!V26*Mask!X$8</f>
        <v>0</v>
      </c>
      <c r="AJ31" s="35">
        <f>Main!W26*Mask!Y$8</f>
        <v>0</v>
      </c>
      <c r="AK31" s="35">
        <f>Main!X26*Mask!Z$8</f>
        <v>0</v>
      </c>
      <c r="AL31" s="35">
        <f>Main!Y26*Mask!AA$8</f>
        <v>0</v>
      </c>
      <c r="AM31" s="35">
        <f>Main!Z26*Mask!AB$8</f>
        <v>0</v>
      </c>
      <c r="AN31" s="35"/>
      <c r="AO31" s="35">
        <f>IF(OR($A$1&lt;=Main!AA$4,ISBLANK($N31)),0,Main!AA26)</f>
        <v>0</v>
      </c>
      <c r="AP31" s="35">
        <f>IF(OR($A$1&lt;=Main!AB$4,ISBLANK($N31)),0,Main!AB26)</f>
        <v>0</v>
      </c>
      <c r="AQ31" s="35">
        <f>IF(OR($A$1&lt;=Main!AC$4,ISBLANK($N31)),0,Main!AC26)</f>
        <v>0</v>
      </c>
      <c r="AR31" s="35">
        <f>IF(OR($A$1&lt;=Main!AD$4,ISBLANK($N31)),0,Main!AD26)</f>
        <v>0</v>
      </c>
      <c r="AS31" s="35">
        <f>IF(OR($A$1&lt;=Main!AE$4,ISBLANK($N31)),0,Main!AE26)</f>
        <v>0</v>
      </c>
      <c r="AT31" s="35">
        <f>IF(OR($A$1&lt;=Main!AF$4,ISBLANK($N31)),0,Main!AF26)</f>
        <v>0</v>
      </c>
      <c r="AU31" s="35">
        <f>IF(OR($A$1&lt;=Main!AG$4,ISBLANK($N31)),0,Main!AG26)</f>
        <v>0</v>
      </c>
      <c r="AV31" s="35">
        <f>IF(OR($A$1&lt;=Main!AH$4,ISBLANK($N31)),0,Main!AH26)</f>
        <v>0</v>
      </c>
      <c r="AW31" s="35">
        <f>IF(OR($A$1&lt;=Main!AI$4,ISBLANK($N31)),0,Main!AI26)</f>
        <v>0</v>
      </c>
      <c r="AX31" s="35">
        <f>IF(OR($A$1&lt;=Main!AJ$4,ISBLANK($N31)),0,Main!AJ26)</f>
        <v>0</v>
      </c>
      <c r="AY31" s="35">
        <f>IF(OR($A$1&lt;=Main!AK$4,ISBLANK($N31)),0,Main!AK26)</f>
        <v>0</v>
      </c>
      <c r="AZ31" s="35">
        <f>IF(OR($A$1&lt;=Main!AL$4,ISBLANK($N31)),0,Main!AL26)</f>
        <v>0</v>
      </c>
      <c r="BA31" s="35">
        <f>IF(OR($A$1&lt;=Main!AM$4,ISBLANK($N31)),0,Main!AM26)</f>
        <v>0</v>
      </c>
      <c r="BB31" s="35">
        <f>IF(OR($A$1&lt;=Main!AN$4,ISBLANK($N31)),0,Main!AN26)</f>
        <v>0</v>
      </c>
      <c r="BC31" s="35">
        <f>IF(OR($A$1&lt;=Main!AO$4,ISBLANK($N31)),0,Main!AO26)</f>
        <v>0</v>
      </c>
      <c r="BD31" s="35">
        <f>IF(OR($A$1&lt;=Main!AP$4,ISBLANK($N31)),0,Main!AP26)</f>
        <v>0</v>
      </c>
      <c r="BE31" s="35">
        <f>IF(OR($A$1&lt;=Main!AQ$4,ISBLANK($N31)),0,Main!AQ26)</f>
        <v>0</v>
      </c>
      <c r="BF31" s="35">
        <f>IF(OR($A$1&lt;=Main!AR$4,ISBLANK($N31)),0,Main!AR26)</f>
        <v>0</v>
      </c>
      <c r="BG31" s="35">
        <f>IF(OR($A$1&lt;=Main!AS$4,ISBLANK($N31)),0,Main!AS26)</f>
        <v>0</v>
      </c>
      <c r="BH31" s="35">
        <f>IF(OR($A$1&lt;=Main!AT$4,ISBLANK($N31)),0,Main!AT26)</f>
        <v>0</v>
      </c>
      <c r="BI31" s="35">
        <f>IF(OR($A$1&lt;=Main!AU$4,ISBLANK($N31)),0,Main!AU26)</f>
        <v>0</v>
      </c>
      <c r="BJ31" s="35">
        <f>IF(OR($A$1&lt;=Main!AV$4,ISBLANK($N31)),0,Main!AV26)</f>
        <v>0</v>
      </c>
    </row>
    <row r="32" spans="1:63">
      <c r="A32" s="37"/>
      <c r="B32" s="37"/>
      <c r="C32" s="37" t="str">
        <f>IF(ISBLANK($A32),"",VLOOKUP($K32,Main!BC$6:BD$150,2,0))</f>
        <v/>
      </c>
      <c r="D32" s="43">
        <f t="shared" si="3"/>
        <v>0</v>
      </c>
      <c r="F32" s="6">
        <f>VLOOKUP($E32,Mask!$A$2:$C$102,$M$8,0)</f>
        <v>0</v>
      </c>
      <c r="G32" s="44">
        <f t="shared" si="4"/>
        <v>0</v>
      </c>
      <c r="K32" s="6" t="str">
        <f t="shared" si="0"/>
        <v/>
      </c>
      <c r="L32" s="35">
        <f t="shared" si="1"/>
        <v>0</v>
      </c>
      <c r="M32" s="6">
        <v>1</v>
      </c>
      <c r="N32" s="35" t="str">
        <f>Main!$A27&amp;Main!$B27</f>
        <v>ГусеваПолина</v>
      </c>
      <c r="O32" s="145">
        <f t="shared" si="2"/>
        <v>67.255237670776395</v>
      </c>
      <c r="P32" s="150">
        <f t="shared" si="5"/>
        <v>16</v>
      </c>
      <c r="Q32" s="150">
        <f ca="1">IF(Main!$AY27&lt;&gt;"#",$P32-Main!$AY27,"#")</f>
        <v>-6</v>
      </c>
      <c r="R32" s="35">
        <f>Main!E27*Mask!G$8</f>
        <v>0</v>
      </c>
      <c r="S32" s="35">
        <f>Main!F27*Mask!H$8</f>
        <v>0</v>
      </c>
      <c r="T32" s="35">
        <f>Main!G27*Mask!I$8</f>
        <v>0</v>
      </c>
      <c r="U32" s="35">
        <f>Main!H27*Mask!J$8</f>
        <v>0</v>
      </c>
      <c r="V32" s="35">
        <f>Main!I27*Mask!K$8</f>
        <v>0</v>
      </c>
      <c r="W32" s="35">
        <f>Main!J27*Mask!L$8</f>
        <v>0</v>
      </c>
      <c r="X32" s="35">
        <f>Main!K27*Mask!M$8</f>
        <v>48.513459200488384</v>
      </c>
      <c r="Y32" s="35">
        <f>Main!L27*Mask!N$8</f>
        <v>0</v>
      </c>
      <c r="Z32" s="35">
        <f>Main!M27*Mask!O$8</f>
        <v>0</v>
      </c>
      <c r="AA32" s="35">
        <f>Main!N27*Mask!P$8</f>
        <v>0</v>
      </c>
      <c r="AB32" s="35">
        <f>Main!O27*Mask!Q$8</f>
        <v>0</v>
      </c>
      <c r="AC32" s="35">
        <f>Main!P27*Mask!R$8</f>
        <v>0</v>
      </c>
      <c r="AD32" s="35">
        <f>Main!Q27*Mask!S$8</f>
        <v>0</v>
      </c>
      <c r="AE32" s="35">
        <f>Main!R27*Mask!T$8</f>
        <v>0</v>
      </c>
      <c r="AF32" s="35">
        <f>Main!S27*Mask!U$8</f>
        <v>0</v>
      </c>
      <c r="AG32" s="35">
        <f>Main!T27*Mask!V$8</f>
        <v>0</v>
      </c>
      <c r="AH32" s="35">
        <f>Main!U27*Mask!W$8</f>
        <v>0</v>
      </c>
      <c r="AI32" s="35">
        <f>Main!V27*Mask!X$8</f>
        <v>0</v>
      </c>
      <c r="AJ32" s="35">
        <f>Main!W27*Mask!Y$8</f>
        <v>0</v>
      </c>
      <c r="AK32" s="35">
        <f>Main!X27*Mask!Z$8</f>
        <v>0</v>
      </c>
      <c r="AL32" s="35">
        <f>Main!Y27*Mask!AA$8</f>
        <v>0</v>
      </c>
      <c r="AM32" s="35">
        <f>Main!Z27*Mask!AB$8</f>
        <v>0</v>
      </c>
      <c r="AN32" s="35"/>
      <c r="AO32" s="35">
        <f>IF(OR($A$1&lt;=Main!AA$4,ISBLANK($N32)),0,Main!AA27)</f>
        <v>18.741778470288008</v>
      </c>
      <c r="AP32" s="35">
        <f>IF(OR($A$1&lt;=Main!AB$4,ISBLANK($N32)),0,Main!AB27)</f>
        <v>0</v>
      </c>
      <c r="AQ32" s="35">
        <f>IF(OR($A$1&lt;=Main!AC$4,ISBLANK($N32)),0,Main!AC27)</f>
        <v>0</v>
      </c>
      <c r="AR32" s="35">
        <f>IF(OR($A$1&lt;=Main!AD$4,ISBLANK($N32)),0,Main!AD27)</f>
        <v>0</v>
      </c>
      <c r="AS32" s="35">
        <f>IF(OR($A$1&lt;=Main!AE$4,ISBLANK($N32)),0,Main!AE27)</f>
        <v>0</v>
      </c>
      <c r="AT32" s="35">
        <f>IF(OR($A$1&lt;=Main!AF$4,ISBLANK($N32)),0,Main!AF27)</f>
        <v>0</v>
      </c>
      <c r="AU32" s="35">
        <f>IF(OR($A$1&lt;=Main!AG$4,ISBLANK($N32)),0,Main!AG27)</f>
        <v>0</v>
      </c>
      <c r="AV32" s="35">
        <f>IF(OR($A$1&lt;=Main!AH$4,ISBLANK($N32)),0,Main!AH27)</f>
        <v>0</v>
      </c>
      <c r="AW32" s="35">
        <f>IF(OR($A$1&lt;=Main!AI$4,ISBLANK($N32)),0,Main!AI27)</f>
        <v>0</v>
      </c>
      <c r="AX32" s="35">
        <f>IF(OR($A$1&lt;=Main!AJ$4,ISBLANK($N32)),0,Main!AJ27)</f>
        <v>0</v>
      </c>
      <c r="AY32" s="35">
        <f>IF(OR($A$1&lt;=Main!AK$4,ISBLANK($N32)),0,Main!AK27)</f>
        <v>0</v>
      </c>
      <c r="AZ32" s="35">
        <f>IF(OR($A$1&lt;=Main!AL$4,ISBLANK($N32)),0,Main!AL27)</f>
        <v>0</v>
      </c>
      <c r="BA32" s="35">
        <f>IF(OR($A$1&lt;=Main!AM$4,ISBLANK($N32)),0,Main!AM27)</f>
        <v>0</v>
      </c>
      <c r="BB32" s="35">
        <f>IF(OR($A$1&lt;=Main!AN$4,ISBLANK($N32)),0,Main!AN27)</f>
        <v>0</v>
      </c>
      <c r="BC32" s="35">
        <f>IF(OR($A$1&lt;=Main!AO$4,ISBLANK($N32)),0,Main!AO27)</f>
        <v>0</v>
      </c>
      <c r="BD32" s="35">
        <f>IF(OR($A$1&lt;=Main!AP$4,ISBLANK($N32)),0,Main!AP27)</f>
        <v>0</v>
      </c>
      <c r="BE32" s="35">
        <f>IF(OR($A$1&lt;=Main!AQ$4,ISBLANK($N32)),0,Main!AQ27)</f>
        <v>0</v>
      </c>
      <c r="BF32" s="35">
        <f>IF(OR($A$1&lt;=Main!AR$4,ISBLANK($N32)),0,Main!AR27)</f>
        <v>0</v>
      </c>
      <c r="BG32" s="35">
        <f>IF(OR($A$1&lt;=Main!AS$4,ISBLANK($N32)),0,Main!AS27)</f>
        <v>0</v>
      </c>
      <c r="BH32" s="35">
        <f>IF(OR($A$1&lt;=Main!AT$4,ISBLANK($N32)),0,Main!AT27)</f>
        <v>0</v>
      </c>
      <c r="BI32" s="35">
        <f>IF(OR($A$1&lt;=Main!AU$4,ISBLANK($N32)),0,Main!AU27)</f>
        <v>0</v>
      </c>
      <c r="BJ32" s="35">
        <f>IF(OR($A$1&lt;=Main!AV$4,ISBLANK($N32)),0,Main!AV27)</f>
        <v>0</v>
      </c>
    </row>
    <row r="33" spans="1:62">
      <c r="A33" s="37"/>
      <c r="B33" s="37"/>
      <c r="C33" s="37" t="str">
        <f>IF(ISBLANK($A33),"",VLOOKUP($K33,Main!BC$6:BD$150,2,0))</f>
        <v/>
      </c>
      <c r="D33" s="43">
        <f t="shared" si="3"/>
        <v>0</v>
      </c>
      <c r="F33" s="6">
        <f>VLOOKUP($E33,Mask!$A$2:$C$102,$M$8,0)</f>
        <v>0</v>
      </c>
      <c r="G33" s="44">
        <f t="shared" si="4"/>
        <v>0</v>
      </c>
      <c r="K33" s="6" t="str">
        <f t="shared" si="0"/>
        <v/>
      </c>
      <c r="L33" s="35">
        <f t="shared" si="1"/>
        <v>0</v>
      </c>
      <c r="M33" s="6">
        <v>1</v>
      </c>
      <c r="N33" s="35" t="str">
        <f>Main!$A28&amp;Main!$B28</f>
        <v>ВасановаАлиса</v>
      </c>
      <c r="O33" s="145">
        <f t="shared" si="2"/>
        <v>24.182939961661944</v>
      </c>
      <c r="P33" s="150">
        <f t="shared" si="5"/>
        <v>28</v>
      </c>
      <c r="Q33" s="150">
        <f ca="1">IF(Main!$AY28&lt;&gt;"#",$P33-Main!$AY28,"#")</f>
        <v>5</v>
      </c>
      <c r="R33" s="35">
        <f>Main!E28*Mask!G$8</f>
        <v>0</v>
      </c>
      <c r="S33" s="35">
        <f>Main!F28*Mask!H$8</f>
        <v>0</v>
      </c>
      <c r="T33" s="35">
        <f>Main!G28*Mask!I$8</f>
        <v>0</v>
      </c>
      <c r="U33" s="35">
        <f>Main!H28*Mask!J$8</f>
        <v>0</v>
      </c>
      <c r="V33" s="35">
        <f>Main!I28*Mask!K$8</f>
        <v>0</v>
      </c>
      <c r="W33" s="35">
        <f>Main!J28*Mask!L$8</f>
        <v>0</v>
      </c>
      <c r="X33" s="35">
        <f>Main!K28*Mask!M$8</f>
        <v>0</v>
      </c>
      <c r="Y33" s="35">
        <f>Main!L28*Mask!N$8</f>
        <v>0</v>
      </c>
      <c r="Z33" s="35">
        <f>Main!M28*Mask!O$8</f>
        <v>0</v>
      </c>
      <c r="AA33" s="35">
        <f>Main!N28*Mask!P$8</f>
        <v>0</v>
      </c>
      <c r="AB33" s="35">
        <f>Main!O28*Mask!Q$8</f>
        <v>0</v>
      </c>
      <c r="AC33" s="35">
        <f>Main!P28*Mask!R$8</f>
        <v>0</v>
      </c>
      <c r="AD33" s="35">
        <f>Main!Q28*Mask!S$8</f>
        <v>0</v>
      </c>
      <c r="AE33" s="35">
        <f>Main!R28*Mask!T$8</f>
        <v>0</v>
      </c>
      <c r="AF33" s="35">
        <f>Main!S28*Mask!U$8</f>
        <v>0</v>
      </c>
      <c r="AG33" s="35">
        <f>Main!T28*Mask!V$8</f>
        <v>0</v>
      </c>
      <c r="AH33" s="35">
        <f>Main!U28*Mask!W$8</f>
        <v>0</v>
      </c>
      <c r="AI33" s="35">
        <f>Main!V28*Mask!X$8</f>
        <v>0</v>
      </c>
      <c r="AJ33" s="35">
        <f>Main!W28*Mask!Y$8</f>
        <v>0</v>
      </c>
      <c r="AK33" s="35">
        <f>Main!X28*Mask!Z$8</f>
        <v>0</v>
      </c>
      <c r="AL33" s="35">
        <f>Main!Y28*Mask!AA$8</f>
        <v>0</v>
      </c>
      <c r="AM33" s="35">
        <f>Main!Z28*Mask!AB$8</f>
        <v>0</v>
      </c>
      <c r="AN33" s="35"/>
      <c r="AO33" s="35">
        <f>IF(OR($A$1&lt;=Main!AA$4,ISBLANK($N33)),0,Main!AA28)</f>
        <v>24.182939961661944</v>
      </c>
      <c r="AP33" s="35">
        <f>IF(OR($A$1&lt;=Main!AB$4,ISBLANK($N33)),0,Main!AB28)</f>
        <v>0</v>
      </c>
      <c r="AQ33" s="35">
        <f>IF(OR($A$1&lt;=Main!AC$4,ISBLANK($N33)),0,Main!AC28)</f>
        <v>0</v>
      </c>
      <c r="AR33" s="35">
        <f>IF(OR($A$1&lt;=Main!AD$4,ISBLANK($N33)),0,Main!AD28)</f>
        <v>0</v>
      </c>
      <c r="AS33" s="35">
        <f>IF(OR($A$1&lt;=Main!AE$4,ISBLANK($N33)),0,Main!AE28)</f>
        <v>0</v>
      </c>
      <c r="AT33" s="35">
        <f>IF(OR($A$1&lt;=Main!AF$4,ISBLANK($N33)),0,Main!AF28)</f>
        <v>0</v>
      </c>
      <c r="AU33" s="35">
        <f>IF(OR($A$1&lt;=Main!AG$4,ISBLANK($N33)),0,Main!AG28)</f>
        <v>0</v>
      </c>
      <c r="AV33" s="35">
        <f>IF(OR($A$1&lt;=Main!AH$4,ISBLANK($N33)),0,Main!AH28)</f>
        <v>0</v>
      </c>
      <c r="AW33" s="35">
        <f>IF(OR($A$1&lt;=Main!AI$4,ISBLANK($N33)),0,Main!AI28)</f>
        <v>0</v>
      </c>
      <c r="AX33" s="35">
        <f>IF(OR($A$1&lt;=Main!AJ$4,ISBLANK($N33)),0,Main!AJ28)</f>
        <v>0</v>
      </c>
      <c r="AY33" s="35">
        <f>IF(OR($A$1&lt;=Main!AK$4,ISBLANK($N33)),0,Main!AK28)</f>
        <v>0</v>
      </c>
      <c r="AZ33" s="35">
        <f>IF(OR($A$1&lt;=Main!AL$4,ISBLANK($N33)),0,Main!AL28)</f>
        <v>0</v>
      </c>
      <c r="BA33" s="35">
        <f>IF(OR($A$1&lt;=Main!AM$4,ISBLANK($N33)),0,Main!AM28)</f>
        <v>0</v>
      </c>
      <c r="BB33" s="35">
        <f>IF(OR($A$1&lt;=Main!AN$4,ISBLANK($N33)),0,Main!AN28)</f>
        <v>0</v>
      </c>
      <c r="BC33" s="35">
        <f>IF(OR($A$1&lt;=Main!AO$4,ISBLANK($N33)),0,Main!AO28)</f>
        <v>0</v>
      </c>
      <c r="BD33" s="35">
        <f>IF(OR($A$1&lt;=Main!AP$4,ISBLANK($N33)),0,Main!AP28)</f>
        <v>0</v>
      </c>
      <c r="BE33" s="35">
        <f>IF(OR($A$1&lt;=Main!AQ$4,ISBLANK($N33)),0,Main!AQ28)</f>
        <v>0</v>
      </c>
      <c r="BF33" s="35">
        <f>IF(OR($A$1&lt;=Main!AR$4,ISBLANK($N33)),0,Main!AR28)</f>
        <v>0</v>
      </c>
      <c r="BG33" s="35">
        <f>IF(OR($A$1&lt;=Main!AS$4,ISBLANK($N33)),0,Main!AS28)</f>
        <v>0</v>
      </c>
      <c r="BH33" s="35">
        <f>IF(OR($A$1&lt;=Main!AT$4,ISBLANK($N33)),0,Main!AT28)</f>
        <v>0</v>
      </c>
      <c r="BI33" s="35">
        <f>IF(OR($A$1&lt;=Main!AU$4,ISBLANK($N33)),0,Main!AU28)</f>
        <v>0</v>
      </c>
      <c r="BJ33" s="35">
        <f>IF(OR($A$1&lt;=Main!AV$4,ISBLANK($N33)),0,Main!AV28)</f>
        <v>0</v>
      </c>
    </row>
    <row r="34" spans="1:62">
      <c r="A34" s="37"/>
      <c r="B34" s="37"/>
      <c r="C34" s="37" t="str">
        <f>IF(ISBLANK($A34),"",VLOOKUP($K34,Main!BC$6:BD$150,2,0))</f>
        <v/>
      </c>
      <c r="D34" s="43">
        <f t="shared" si="3"/>
        <v>0</v>
      </c>
      <c r="F34" s="6">
        <f>VLOOKUP($E34,Mask!$A$2:$C$102,$M$8,0)</f>
        <v>0</v>
      </c>
      <c r="G34" s="44">
        <f t="shared" si="4"/>
        <v>0</v>
      </c>
      <c r="K34" s="6" t="str">
        <f t="shared" si="0"/>
        <v/>
      </c>
      <c r="L34" s="35">
        <f t="shared" si="1"/>
        <v>0</v>
      </c>
      <c r="M34" s="6">
        <v>1</v>
      </c>
      <c r="N34" s="35" t="str">
        <f>Main!$A29&amp;Main!$B29</f>
        <v>ДубинчикНаталья</v>
      </c>
      <c r="O34" s="145">
        <f t="shared" si="2"/>
        <v>0</v>
      </c>
      <c r="P34" s="150">
        <f t="shared" si="5"/>
        <v>33</v>
      </c>
      <c r="Q34" s="150">
        <f ca="1">IF(Main!$AY29&lt;&gt;"#",$P34-Main!$AY29,"#")</f>
        <v>9</v>
      </c>
      <c r="R34" s="35">
        <f>Main!E29*Mask!G$8</f>
        <v>0</v>
      </c>
      <c r="S34" s="35">
        <f>Main!F29*Mask!H$8</f>
        <v>0</v>
      </c>
      <c r="T34" s="35">
        <f>Main!G29*Mask!I$8</f>
        <v>0</v>
      </c>
      <c r="U34" s="35">
        <f>Main!H29*Mask!J$8</f>
        <v>0</v>
      </c>
      <c r="V34" s="35">
        <f>Main!I29*Mask!K$8</f>
        <v>0</v>
      </c>
      <c r="W34" s="35">
        <f>Main!J29*Mask!L$8</f>
        <v>0</v>
      </c>
      <c r="X34" s="35">
        <f>Main!K29*Mask!M$8</f>
        <v>0</v>
      </c>
      <c r="Y34" s="35">
        <f>Main!L29*Mask!N$8</f>
        <v>0</v>
      </c>
      <c r="Z34" s="35">
        <f>Main!M29*Mask!O$8</f>
        <v>0</v>
      </c>
      <c r="AA34" s="35">
        <f>Main!N29*Mask!P$8</f>
        <v>0</v>
      </c>
      <c r="AB34" s="35">
        <f>Main!O29*Mask!Q$8</f>
        <v>0</v>
      </c>
      <c r="AC34" s="35">
        <f>Main!P29*Mask!R$8</f>
        <v>0</v>
      </c>
      <c r="AD34" s="35">
        <f>Main!Q29*Mask!S$8</f>
        <v>0</v>
      </c>
      <c r="AE34" s="35">
        <f>Main!R29*Mask!T$8</f>
        <v>0</v>
      </c>
      <c r="AF34" s="35">
        <f>Main!S29*Mask!U$8</f>
        <v>0</v>
      </c>
      <c r="AG34" s="35">
        <f>Main!T29*Mask!V$8</f>
        <v>0</v>
      </c>
      <c r="AH34" s="35">
        <f>Main!U29*Mask!W$8</f>
        <v>0</v>
      </c>
      <c r="AI34" s="35">
        <f>Main!V29*Mask!X$8</f>
        <v>0</v>
      </c>
      <c r="AJ34" s="35">
        <f>Main!W29*Mask!Y$8</f>
        <v>0</v>
      </c>
      <c r="AK34" s="35">
        <f>Main!X29*Mask!Z$8</f>
        <v>0</v>
      </c>
      <c r="AL34" s="35">
        <f>Main!Y29*Mask!AA$8</f>
        <v>0</v>
      </c>
      <c r="AM34" s="35">
        <f>Main!Z29*Mask!AB$8</f>
        <v>0</v>
      </c>
      <c r="AN34" s="35"/>
      <c r="AO34" s="35">
        <f>IF(OR($A$1&lt;=Main!AA$4,ISBLANK($N34)),0,Main!AA29)</f>
        <v>0</v>
      </c>
      <c r="AP34" s="35">
        <f>IF(OR($A$1&lt;=Main!AB$4,ISBLANK($N34)),0,Main!AB29)</f>
        <v>0</v>
      </c>
      <c r="AQ34" s="35">
        <f>IF(OR($A$1&lt;=Main!AC$4,ISBLANK($N34)),0,Main!AC29)</f>
        <v>0</v>
      </c>
      <c r="AR34" s="35">
        <f>IF(OR($A$1&lt;=Main!AD$4,ISBLANK($N34)),0,Main!AD29)</f>
        <v>0</v>
      </c>
      <c r="AS34" s="35">
        <f>IF(OR($A$1&lt;=Main!AE$4,ISBLANK($N34)),0,Main!AE29)</f>
        <v>0</v>
      </c>
      <c r="AT34" s="35">
        <f>IF(OR($A$1&lt;=Main!AF$4,ISBLANK($N34)),0,Main!AF29)</f>
        <v>0</v>
      </c>
      <c r="AU34" s="35">
        <f>IF(OR($A$1&lt;=Main!AG$4,ISBLANK($N34)),0,Main!AG29)</f>
        <v>0</v>
      </c>
      <c r="AV34" s="35">
        <f>IF(OR($A$1&lt;=Main!AH$4,ISBLANK($N34)),0,Main!AH29)</f>
        <v>0</v>
      </c>
      <c r="AW34" s="35">
        <f>IF(OR($A$1&lt;=Main!AI$4,ISBLANK($N34)),0,Main!AI29)</f>
        <v>0</v>
      </c>
      <c r="AX34" s="35">
        <f>IF(OR($A$1&lt;=Main!AJ$4,ISBLANK($N34)),0,Main!AJ29)</f>
        <v>0</v>
      </c>
      <c r="AY34" s="35">
        <f>IF(OR($A$1&lt;=Main!AK$4,ISBLANK($N34)),0,Main!AK29)</f>
        <v>0</v>
      </c>
      <c r="AZ34" s="35">
        <f>IF(OR($A$1&lt;=Main!AL$4,ISBLANK($N34)),0,Main!AL29)</f>
        <v>0</v>
      </c>
      <c r="BA34" s="35">
        <f>IF(OR($A$1&lt;=Main!AM$4,ISBLANK($N34)),0,Main!AM29)</f>
        <v>0</v>
      </c>
      <c r="BB34" s="35">
        <f>IF(OR($A$1&lt;=Main!AN$4,ISBLANK($N34)),0,Main!AN29)</f>
        <v>0</v>
      </c>
      <c r="BC34" s="35">
        <f>IF(OR($A$1&lt;=Main!AO$4,ISBLANK($N34)),0,Main!AO29)</f>
        <v>0</v>
      </c>
      <c r="BD34" s="35">
        <f>IF(OR($A$1&lt;=Main!AP$4,ISBLANK($N34)),0,Main!AP29)</f>
        <v>0</v>
      </c>
      <c r="BE34" s="35">
        <f>IF(OR($A$1&lt;=Main!AQ$4,ISBLANK($N34)),0,Main!AQ29)</f>
        <v>0</v>
      </c>
      <c r="BF34" s="35">
        <f>IF(OR($A$1&lt;=Main!AR$4,ISBLANK($N34)),0,Main!AR29)</f>
        <v>0</v>
      </c>
      <c r="BG34" s="35">
        <f>IF(OR($A$1&lt;=Main!AS$4,ISBLANK($N34)),0,Main!AS29)</f>
        <v>0</v>
      </c>
      <c r="BH34" s="35">
        <f>IF(OR($A$1&lt;=Main!AT$4,ISBLANK($N34)),0,Main!AT29)</f>
        <v>0</v>
      </c>
      <c r="BI34" s="35">
        <f>IF(OR($A$1&lt;=Main!AU$4,ISBLANK($N34)),0,Main!AU29)</f>
        <v>0</v>
      </c>
      <c r="BJ34" s="35">
        <f>IF(OR($A$1&lt;=Main!AV$4,ISBLANK($N34)),0,Main!AV29)</f>
        <v>0</v>
      </c>
    </row>
    <row r="35" spans="1:62">
      <c r="A35" s="37"/>
      <c r="B35" s="37"/>
      <c r="C35" s="37" t="str">
        <f>IF(ISBLANK($A35),"",VLOOKUP($K35,Main!BC$6:BD$150,2,0))</f>
        <v/>
      </c>
      <c r="D35" s="43">
        <f t="shared" si="3"/>
        <v>0</v>
      </c>
      <c r="F35" s="6">
        <f>VLOOKUP($E35,Mask!$A$2:$C$102,$M$8,0)</f>
        <v>0</v>
      </c>
      <c r="G35" s="44">
        <f t="shared" si="4"/>
        <v>0</v>
      </c>
      <c r="K35" s="6" t="str">
        <f t="shared" si="0"/>
        <v/>
      </c>
      <c r="L35" s="35">
        <f t="shared" si="1"/>
        <v>0</v>
      </c>
      <c r="M35" s="6">
        <v>1</v>
      </c>
      <c r="N35" s="35" t="str">
        <f>Main!$A30&amp;Main!$B30</f>
        <v>ШабалкинаАлександра</v>
      </c>
      <c r="O35" s="145">
        <f t="shared" si="2"/>
        <v>156.84797057674243</v>
      </c>
      <c r="P35" s="150">
        <f t="shared" si="5"/>
        <v>9</v>
      </c>
      <c r="Q35" s="150">
        <f ca="1">IF(Main!$AY30&lt;&gt;"#",$P35-Main!$AY30,"#")</f>
        <v>-16</v>
      </c>
      <c r="R35" s="35">
        <f>Main!E30*Mask!G$8</f>
        <v>0</v>
      </c>
      <c r="S35" s="35">
        <f>Main!F30*Mask!H$8</f>
        <v>0</v>
      </c>
      <c r="T35" s="35">
        <f>Main!G30*Mask!I$8</f>
        <v>0</v>
      </c>
      <c r="U35" s="35">
        <f>Main!H30*Mask!J$8</f>
        <v>0</v>
      </c>
      <c r="V35" s="35">
        <f>Main!I30*Mask!K$8</f>
        <v>0</v>
      </c>
      <c r="W35" s="35">
        <f>Main!J30*Mask!L$8</f>
        <v>0</v>
      </c>
      <c r="X35" s="35">
        <f>Main!K30*Mask!M$8</f>
        <v>0</v>
      </c>
      <c r="Y35" s="35">
        <f>Main!L30*Mask!N$8</f>
        <v>0</v>
      </c>
      <c r="Z35" s="35">
        <f>Main!M30*Mask!O$8</f>
        <v>96.390620672587545</v>
      </c>
      <c r="AA35" s="35">
        <f>Main!N30*Mask!P$8</f>
        <v>0</v>
      </c>
      <c r="AB35" s="35">
        <f>Main!O30*Mask!Q$8</f>
        <v>0</v>
      </c>
      <c r="AC35" s="35">
        <f>Main!P30*Mask!R$8</f>
        <v>0</v>
      </c>
      <c r="AD35" s="35">
        <f>Main!Q30*Mask!S$8</f>
        <v>0</v>
      </c>
      <c r="AE35" s="35">
        <f>Main!R30*Mask!T$8</f>
        <v>0</v>
      </c>
      <c r="AF35" s="35">
        <f>Main!S30*Mask!U$8</f>
        <v>0</v>
      </c>
      <c r="AG35" s="35">
        <f>Main!T30*Mask!V$8</f>
        <v>0</v>
      </c>
      <c r="AH35" s="35">
        <f>Main!U30*Mask!W$8</f>
        <v>0</v>
      </c>
      <c r="AI35" s="35">
        <f>Main!V30*Mask!X$8</f>
        <v>0</v>
      </c>
      <c r="AJ35" s="35">
        <f>Main!W30*Mask!Y$8</f>
        <v>0</v>
      </c>
      <c r="AK35" s="35">
        <f>Main!X30*Mask!Z$8</f>
        <v>0</v>
      </c>
      <c r="AL35" s="35">
        <f>Main!Y30*Mask!AA$8</f>
        <v>0</v>
      </c>
      <c r="AM35" s="35">
        <f>Main!Z30*Mask!AB$8</f>
        <v>0</v>
      </c>
      <c r="AN35" s="35"/>
      <c r="AO35" s="35">
        <f>IF(OR($A$1&lt;=Main!AA$4,ISBLANK($N35)),0,Main!AA30)</f>
        <v>60.457349904154874</v>
      </c>
      <c r="AP35" s="35">
        <f>IF(OR($A$1&lt;=Main!AB$4,ISBLANK($N35)),0,Main!AB30)</f>
        <v>0</v>
      </c>
      <c r="AQ35" s="35">
        <f>IF(OR($A$1&lt;=Main!AC$4,ISBLANK($N35)),0,Main!AC30)</f>
        <v>0</v>
      </c>
      <c r="AR35" s="35">
        <f>IF(OR($A$1&lt;=Main!AD$4,ISBLANK($N35)),0,Main!AD30)</f>
        <v>0</v>
      </c>
      <c r="AS35" s="35">
        <f>IF(OR($A$1&lt;=Main!AE$4,ISBLANK($N35)),0,Main!AE30)</f>
        <v>0</v>
      </c>
      <c r="AT35" s="35">
        <f>IF(OR($A$1&lt;=Main!AF$4,ISBLANK($N35)),0,Main!AF30)</f>
        <v>0</v>
      </c>
      <c r="AU35" s="35">
        <f>IF(OR($A$1&lt;=Main!AG$4,ISBLANK($N35)),0,Main!AG30)</f>
        <v>0</v>
      </c>
      <c r="AV35" s="35">
        <f>IF(OR($A$1&lt;=Main!AH$4,ISBLANK($N35)),0,Main!AH30)</f>
        <v>0</v>
      </c>
      <c r="AW35" s="35">
        <f>IF(OR($A$1&lt;=Main!AI$4,ISBLANK($N35)),0,Main!AI30)</f>
        <v>0</v>
      </c>
      <c r="AX35" s="35">
        <f>IF(OR($A$1&lt;=Main!AJ$4,ISBLANK($N35)),0,Main!AJ30)</f>
        <v>0</v>
      </c>
      <c r="AY35" s="35">
        <f>IF(OR($A$1&lt;=Main!AK$4,ISBLANK($N35)),0,Main!AK30)</f>
        <v>0</v>
      </c>
      <c r="AZ35" s="35">
        <f>IF(OR($A$1&lt;=Main!AL$4,ISBLANK($N35)),0,Main!AL30)</f>
        <v>0</v>
      </c>
      <c r="BA35" s="35">
        <f>IF(OR($A$1&lt;=Main!AM$4,ISBLANK($N35)),0,Main!AM30)</f>
        <v>0</v>
      </c>
      <c r="BB35" s="35">
        <f>IF(OR($A$1&lt;=Main!AN$4,ISBLANK($N35)),0,Main!AN30)</f>
        <v>0</v>
      </c>
      <c r="BC35" s="35">
        <f>IF(OR($A$1&lt;=Main!AO$4,ISBLANK($N35)),0,Main!AO30)</f>
        <v>0</v>
      </c>
      <c r="BD35" s="35">
        <f>IF(OR($A$1&lt;=Main!AP$4,ISBLANK($N35)),0,Main!AP30)</f>
        <v>0</v>
      </c>
      <c r="BE35" s="35">
        <f>IF(OR($A$1&lt;=Main!AQ$4,ISBLANK($N35)),0,Main!AQ30)</f>
        <v>0</v>
      </c>
      <c r="BF35" s="35">
        <f>IF(OR($A$1&lt;=Main!AR$4,ISBLANK($N35)),0,Main!AR30)</f>
        <v>0</v>
      </c>
      <c r="BG35" s="35">
        <f>IF(OR($A$1&lt;=Main!AS$4,ISBLANK($N35)),0,Main!AS30)</f>
        <v>0</v>
      </c>
      <c r="BH35" s="35">
        <f>IF(OR($A$1&lt;=Main!AT$4,ISBLANK($N35)),0,Main!AT30)</f>
        <v>0</v>
      </c>
      <c r="BI35" s="35">
        <f>IF(OR($A$1&lt;=Main!AU$4,ISBLANK($N35)),0,Main!AU30)</f>
        <v>0</v>
      </c>
      <c r="BJ35" s="35">
        <f>IF(OR($A$1&lt;=Main!AV$4,ISBLANK($N35)),0,Main!AV30)</f>
        <v>0</v>
      </c>
    </row>
    <row r="36" spans="1:62">
      <c r="A36" s="37"/>
      <c r="B36" s="37"/>
      <c r="C36" s="37" t="str">
        <f>IF(ISBLANK($A36),"",VLOOKUP($K36,Main!BC$6:BD$150,2,0))</f>
        <v/>
      </c>
      <c r="D36" s="43">
        <f t="shared" si="3"/>
        <v>0</v>
      </c>
      <c r="F36" s="6">
        <f>VLOOKUP($E36,Mask!$A$2:$C$102,$M$8,0)</f>
        <v>0</v>
      </c>
      <c r="G36" s="44">
        <f t="shared" si="4"/>
        <v>0</v>
      </c>
      <c r="K36" s="6" t="str">
        <f t="shared" si="0"/>
        <v/>
      </c>
      <c r="L36" s="35">
        <f t="shared" si="1"/>
        <v>0</v>
      </c>
      <c r="M36" s="6">
        <v>1</v>
      </c>
      <c r="N36" s="35" t="str">
        <f>Main!$A31&amp;Main!$B31</f>
        <v>ОсининаАлександра</v>
      </c>
      <c r="O36" s="145">
        <f t="shared" si="2"/>
        <v>0</v>
      </c>
      <c r="P36" s="150">
        <f t="shared" si="5"/>
        <v>33</v>
      </c>
      <c r="Q36" s="150">
        <f ca="1">IF(Main!$AY31&lt;&gt;"#",$P36-Main!$AY31,"#")</f>
        <v>7</v>
      </c>
      <c r="R36" s="35">
        <f>Main!E31*Mask!G$8</f>
        <v>0</v>
      </c>
      <c r="S36" s="35">
        <f>Main!F31*Mask!H$8</f>
        <v>0</v>
      </c>
      <c r="T36" s="35">
        <f>Main!G31*Mask!I$8</f>
        <v>0</v>
      </c>
      <c r="U36" s="35">
        <f>Main!H31*Mask!J$8</f>
        <v>0</v>
      </c>
      <c r="V36" s="35">
        <f>Main!I31*Mask!K$8</f>
        <v>0</v>
      </c>
      <c r="W36" s="35">
        <f>Main!J31*Mask!L$8</f>
        <v>0</v>
      </c>
      <c r="X36" s="35">
        <f>Main!K31*Mask!M$8</f>
        <v>0</v>
      </c>
      <c r="Y36" s="35">
        <f>Main!L31*Mask!N$8</f>
        <v>0</v>
      </c>
      <c r="Z36" s="35">
        <f>Main!M31*Mask!O$8</f>
        <v>0</v>
      </c>
      <c r="AA36" s="35">
        <f>Main!N31*Mask!P$8</f>
        <v>0</v>
      </c>
      <c r="AB36" s="35">
        <f>Main!O31*Mask!Q$8</f>
        <v>0</v>
      </c>
      <c r="AC36" s="35">
        <f>Main!P31*Mask!R$8</f>
        <v>0</v>
      </c>
      <c r="AD36" s="35">
        <f>Main!Q31*Mask!S$8</f>
        <v>0</v>
      </c>
      <c r="AE36" s="35">
        <f>Main!R31*Mask!T$8</f>
        <v>0</v>
      </c>
      <c r="AF36" s="35">
        <f>Main!S31*Mask!U$8</f>
        <v>0</v>
      </c>
      <c r="AG36" s="35">
        <f>Main!T31*Mask!V$8</f>
        <v>0</v>
      </c>
      <c r="AH36" s="35">
        <f>Main!U31*Mask!W$8</f>
        <v>0</v>
      </c>
      <c r="AI36" s="35">
        <f>Main!V31*Mask!X$8</f>
        <v>0</v>
      </c>
      <c r="AJ36" s="35">
        <f>Main!W31*Mask!Y$8</f>
        <v>0</v>
      </c>
      <c r="AK36" s="35">
        <f>Main!X31*Mask!Z$8</f>
        <v>0</v>
      </c>
      <c r="AL36" s="35">
        <f>Main!Y31*Mask!AA$8</f>
        <v>0</v>
      </c>
      <c r="AM36" s="35">
        <f>Main!Z31*Mask!AB$8</f>
        <v>0</v>
      </c>
      <c r="AN36" s="35"/>
      <c r="AO36" s="35">
        <f>IF(OR($A$1&lt;=Main!AA$4,ISBLANK($N36)),0,Main!AA31)</f>
        <v>0</v>
      </c>
      <c r="AP36" s="35">
        <f>IF(OR($A$1&lt;=Main!AB$4,ISBLANK($N36)),0,Main!AB31)</f>
        <v>0</v>
      </c>
      <c r="AQ36" s="35">
        <f>IF(OR($A$1&lt;=Main!AC$4,ISBLANK($N36)),0,Main!AC31)</f>
        <v>0</v>
      </c>
      <c r="AR36" s="35">
        <f>IF(OR($A$1&lt;=Main!AD$4,ISBLANK($N36)),0,Main!AD31)</f>
        <v>0</v>
      </c>
      <c r="AS36" s="35">
        <f>IF(OR($A$1&lt;=Main!AE$4,ISBLANK($N36)),0,Main!AE31)</f>
        <v>0</v>
      </c>
      <c r="AT36" s="35">
        <f>IF(OR($A$1&lt;=Main!AF$4,ISBLANK($N36)),0,Main!AF31)</f>
        <v>0</v>
      </c>
      <c r="AU36" s="35">
        <f>IF(OR($A$1&lt;=Main!AG$4,ISBLANK($N36)),0,Main!AG31)</f>
        <v>0</v>
      </c>
      <c r="AV36" s="35">
        <f>IF(OR($A$1&lt;=Main!AH$4,ISBLANK($N36)),0,Main!AH31)</f>
        <v>0</v>
      </c>
      <c r="AW36" s="35">
        <f>IF(OR($A$1&lt;=Main!AI$4,ISBLANK($N36)),0,Main!AI31)</f>
        <v>0</v>
      </c>
      <c r="AX36" s="35">
        <f>IF(OR($A$1&lt;=Main!AJ$4,ISBLANK($N36)),0,Main!AJ31)</f>
        <v>0</v>
      </c>
      <c r="AY36" s="35">
        <f>IF(OR($A$1&lt;=Main!AK$4,ISBLANK($N36)),0,Main!AK31)</f>
        <v>0</v>
      </c>
      <c r="AZ36" s="35">
        <f>IF(OR($A$1&lt;=Main!AL$4,ISBLANK($N36)),0,Main!AL31)</f>
        <v>0</v>
      </c>
      <c r="BA36" s="35">
        <f>IF(OR($A$1&lt;=Main!AM$4,ISBLANK($N36)),0,Main!AM31)</f>
        <v>0</v>
      </c>
      <c r="BB36" s="35">
        <f>IF(OR($A$1&lt;=Main!AN$4,ISBLANK($N36)),0,Main!AN31)</f>
        <v>0</v>
      </c>
      <c r="BC36" s="35">
        <f>IF(OR($A$1&lt;=Main!AO$4,ISBLANK($N36)),0,Main!AO31)</f>
        <v>0</v>
      </c>
      <c r="BD36" s="35">
        <f>IF(OR($A$1&lt;=Main!AP$4,ISBLANK($N36)),0,Main!AP31)</f>
        <v>0</v>
      </c>
      <c r="BE36" s="35">
        <f>IF(OR($A$1&lt;=Main!AQ$4,ISBLANK($N36)),0,Main!AQ31)</f>
        <v>0</v>
      </c>
      <c r="BF36" s="35">
        <f>IF(OR($A$1&lt;=Main!AR$4,ISBLANK($N36)),0,Main!AR31)</f>
        <v>0</v>
      </c>
      <c r="BG36" s="35">
        <f>IF(OR($A$1&lt;=Main!AS$4,ISBLANK($N36)),0,Main!AS31)</f>
        <v>0</v>
      </c>
      <c r="BH36" s="35">
        <f>IF(OR($A$1&lt;=Main!AT$4,ISBLANK($N36)),0,Main!AT31)</f>
        <v>0</v>
      </c>
      <c r="BI36" s="35">
        <f>IF(OR($A$1&lt;=Main!AU$4,ISBLANK($N36)),0,Main!AU31)</f>
        <v>0</v>
      </c>
      <c r="BJ36" s="35">
        <f>IF(OR($A$1&lt;=Main!AV$4,ISBLANK($N36)),0,Main!AV31)</f>
        <v>0</v>
      </c>
    </row>
    <row r="37" spans="1:62">
      <c r="A37" s="37"/>
      <c r="B37" s="37"/>
      <c r="C37" s="37" t="str">
        <f>IF(ISBLANK($A37),"",VLOOKUP($K37,Main!BC$6:BD$150,2,0))</f>
        <v/>
      </c>
      <c r="D37" s="43">
        <f t="shared" si="3"/>
        <v>0</v>
      </c>
      <c r="F37" s="6">
        <f>VLOOKUP($E37,Mask!$A$2:$C$102,$M$8,0)</f>
        <v>0</v>
      </c>
      <c r="G37" s="44">
        <f t="shared" si="4"/>
        <v>0</v>
      </c>
      <c r="K37" s="6" t="str">
        <f t="shared" si="0"/>
        <v/>
      </c>
      <c r="L37" s="35">
        <f t="shared" si="1"/>
        <v>0</v>
      </c>
      <c r="M37" s="6">
        <v>1</v>
      </c>
      <c r="N37" s="35" t="str">
        <f>Main!$A32&amp;Main!$B32</f>
        <v>ФоминаНаталья</v>
      </c>
      <c r="O37" s="145">
        <f t="shared" si="2"/>
        <v>0</v>
      </c>
      <c r="P37" s="150">
        <f t="shared" si="5"/>
        <v>33</v>
      </c>
      <c r="Q37" s="150">
        <f ca="1">IF(Main!$AY32&lt;&gt;"#",$P37-Main!$AY32,"#")</f>
        <v>6</v>
      </c>
      <c r="R37" s="35">
        <f>Main!E32*Mask!G$8</f>
        <v>0</v>
      </c>
      <c r="S37" s="35">
        <f>Main!F32*Mask!H$8</f>
        <v>0</v>
      </c>
      <c r="T37" s="35">
        <f>Main!G32*Mask!I$8</f>
        <v>0</v>
      </c>
      <c r="U37" s="35">
        <f>Main!H32*Mask!J$8</f>
        <v>0</v>
      </c>
      <c r="V37" s="35">
        <f>Main!I32*Mask!K$8</f>
        <v>0</v>
      </c>
      <c r="W37" s="35">
        <f>Main!J32*Mask!L$8</f>
        <v>0</v>
      </c>
      <c r="X37" s="35">
        <f>Main!K32*Mask!M$8</f>
        <v>0</v>
      </c>
      <c r="Y37" s="35">
        <f>Main!L32*Mask!N$8</f>
        <v>0</v>
      </c>
      <c r="Z37" s="35">
        <f>Main!M32*Mask!O$8</f>
        <v>0</v>
      </c>
      <c r="AA37" s="35">
        <f>Main!N32*Mask!P$8</f>
        <v>0</v>
      </c>
      <c r="AB37" s="35">
        <f>Main!O32*Mask!Q$8</f>
        <v>0</v>
      </c>
      <c r="AC37" s="35">
        <f>Main!P32*Mask!R$8</f>
        <v>0</v>
      </c>
      <c r="AD37" s="35">
        <f>Main!Q32*Mask!S$8</f>
        <v>0</v>
      </c>
      <c r="AE37" s="35">
        <f>Main!R32*Mask!T$8</f>
        <v>0</v>
      </c>
      <c r="AF37" s="35">
        <f>Main!S32*Mask!U$8</f>
        <v>0</v>
      </c>
      <c r="AG37" s="35">
        <f>Main!T32*Mask!V$8</f>
        <v>0</v>
      </c>
      <c r="AH37" s="35">
        <f>Main!U32*Mask!W$8</f>
        <v>0</v>
      </c>
      <c r="AI37" s="35">
        <f>Main!V32*Mask!X$8</f>
        <v>0</v>
      </c>
      <c r="AJ37" s="35">
        <f>Main!W32*Mask!Y$8</f>
        <v>0</v>
      </c>
      <c r="AK37" s="35">
        <f>Main!X32*Mask!Z$8</f>
        <v>0</v>
      </c>
      <c r="AL37" s="35">
        <f>Main!Y32*Mask!AA$8</f>
        <v>0</v>
      </c>
      <c r="AM37" s="35">
        <f>Main!Z32*Mask!AB$8</f>
        <v>0</v>
      </c>
      <c r="AN37" s="35"/>
      <c r="AO37" s="35">
        <f>IF(OR($A$1&lt;=Main!AA$4,ISBLANK($N37)),0,Main!AA32)</f>
        <v>0</v>
      </c>
      <c r="AP37" s="35">
        <f>IF(OR($A$1&lt;=Main!AB$4,ISBLANK($N37)),0,Main!AB32)</f>
        <v>0</v>
      </c>
      <c r="AQ37" s="35">
        <f>IF(OR($A$1&lt;=Main!AC$4,ISBLANK($N37)),0,Main!AC32)</f>
        <v>0</v>
      </c>
      <c r="AR37" s="35">
        <f>IF(OR($A$1&lt;=Main!AD$4,ISBLANK($N37)),0,Main!AD32)</f>
        <v>0</v>
      </c>
      <c r="AS37" s="35">
        <f>IF(OR($A$1&lt;=Main!AE$4,ISBLANK($N37)),0,Main!AE32)</f>
        <v>0</v>
      </c>
      <c r="AT37" s="35">
        <f>IF(OR($A$1&lt;=Main!AF$4,ISBLANK($N37)),0,Main!AF32)</f>
        <v>0</v>
      </c>
      <c r="AU37" s="35">
        <f>IF(OR($A$1&lt;=Main!AG$4,ISBLANK($N37)),0,Main!AG32)</f>
        <v>0</v>
      </c>
      <c r="AV37" s="35">
        <f>IF(OR($A$1&lt;=Main!AH$4,ISBLANK($N37)),0,Main!AH32)</f>
        <v>0</v>
      </c>
      <c r="AW37" s="35">
        <f>IF(OR($A$1&lt;=Main!AI$4,ISBLANK($N37)),0,Main!AI32)</f>
        <v>0</v>
      </c>
      <c r="AX37" s="35">
        <f>IF(OR($A$1&lt;=Main!AJ$4,ISBLANK($N37)),0,Main!AJ32)</f>
        <v>0</v>
      </c>
      <c r="AY37" s="35">
        <f>IF(OR($A$1&lt;=Main!AK$4,ISBLANK($N37)),0,Main!AK32)</f>
        <v>0</v>
      </c>
      <c r="AZ37" s="35">
        <f>IF(OR($A$1&lt;=Main!AL$4,ISBLANK($N37)),0,Main!AL32)</f>
        <v>0</v>
      </c>
      <c r="BA37" s="35">
        <f>IF(OR($A$1&lt;=Main!AM$4,ISBLANK($N37)),0,Main!AM32)</f>
        <v>0</v>
      </c>
      <c r="BB37" s="35">
        <f>IF(OR($A$1&lt;=Main!AN$4,ISBLANK($N37)),0,Main!AN32)</f>
        <v>0</v>
      </c>
      <c r="BC37" s="35">
        <f>IF(OR($A$1&lt;=Main!AO$4,ISBLANK($N37)),0,Main!AO32)</f>
        <v>0</v>
      </c>
      <c r="BD37" s="35">
        <f>IF(OR($A$1&lt;=Main!AP$4,ISBLANK($N37)),0,Main!AP32)</f>
        <v>0</v>
      </c>
      <c r="BE37" s="35">
        <f>IF(OR($A$1&lt;=Main!AQ$4,ISBLANK($N37)),0,Main!AQ32)</f>
        <v>0</v>
      </c>
      <c r="BF37" s="35">
        <f>IF(OR($A$1&lt;=Main!AR$4,ISBLANK($N37)),0,Main!AR32)</f>
        <v>0</v>
      </c>
      <c r="BG37" s="35">
        <f>IF(OR($A$1&lt;=Main!AS$4,ISBLANK($N37)),0,Main!AS32)</f>
        <v>0</v>
      </c>
      <c r="BH37" s="35">
        <f>IF(OR($A$1&lt;=Main!AT$4,ISBLANK($N37)),0,Main!AT32)</f>
        <v>0</v>
      </c>
      <c r="BI37" s="35">
        <f>IF(OR($A$1&lt;=Main!AU$4,ISBLANK($N37)),0,Main!AU32)</f>
        <v>0</v>
      </c>
      <c r="BJ37" s="35">
        <f>IF(OR($A$1&lt;=Main!AV$4,ISBLANK($N37)),0,Main!AV32)</f>
        <v>0</v>
      </c>
    </row>
    <row r="38" spans="1:62">
      <c r="A38" s="37"/>
      <c r="B38" s="37"/>
      <c r="C38" s="37" t="str">
        <f>IF(ISBLANK($A38),"",VLOOKUP($K38,Main!BC$6:BD$150,2,0))</f>
        <v/>
      </c>
      <c r="D38" s="43">
        <f t="shared" si="3"/>
        <v>0</v>
      </c>
      <c r="F38" s="6">
        <f>VLOOKUP($E38,Mask!$A$2:$C$102,$M$8,0)</f>
        <v>0</v>
      </c>
      <c r="G38" s="44">
        <f t="shared" si="4"/>
        <v>0</v>
      </c>
      <c r="K38" s="6" t="str">
        <f t="shared" si="0"/>
        <v/>
      </c>
      <c r="L38" s="35">
        <f t="shared" si="1"/>
        <v>0</v>
      </c>
      <c r="M38" s="6">
        <v>1</v>
      </c>
      <c r="N38" s="35" t="str">
        <f>Main!$A33&amp;Main!$B33</f>
        <v>ФесенкоДарья</v>
      </c>
      <c r="O38" s="145">
        <f t="shared" si="2"/>
        <v>0</v>
      </c>
      <c r="P38" s="150">
        <f t="shared" si="5"/>
        <v>33</v>
      </c>
      <c r="Q38" s="150">
        <f ca="1">IF(Main!$AY33&lt;&gt;"#",$P38-Main!$AY33,"#")</f>
        <v>5</v>
      </c>
      <c r="R38" s="35">
        <f>Main!E33*Mask!G$8</f>
        <v>0</v>
      </c>
      <c r="S38" s="35">
        <f>Main!F33*Mask!H$8</f>
        <v>0</v>
      </c>
      <c r="T38" s="35">
        <f>Main!G33*Mask!I$8</f>
        <v>0</v>
      </c>
      <c r="U38" s="35">
        <f>Main!H33*Mask!J$8</f>
        <v>0</v>
      </c>
      <c r="V38" s="35">
        <f>Main!I33*Mask!K$8</f>
        <v>0</v>
      </c>
      <c r="W38" s="35">
        <f>Main!J33*Mask!L$8</f>
        <v>0</v>
      </c>
      <c r="X38" s="35">
        <f>Main!K33*Mask!M$8</f>
        <v>0</v>
      </c>
      <c r="Y38" s="35">
        <f>Main!L33*Mask!N$8</f>
        <v>0</v>
      </c>
      <c r="Z38" s="35">
        <f>Main!M33*Mask!O$8</f>
        <v>0</v>
      </c>
      <c r="AA38" s="35">
        <f>Main!N33*Mask!P$8</f>
        <v>0</v>
      </c>
      <c r="AB38" s="35">
        <f>Main!O33*Mask!Q$8</f>
        <v>0</v>
      </c>
      <c r="AC38" s="35">
        <f>Main!P33*Mask!R$8</f>
        <v>0</v>
      </c>
      <c r="AD38" s="35">
        <f>Main!Q33*Mask!S$8</f>
        <v>0</v>
      </c>
      <c r="AE38" s="35">
        <f>Main!R33*Mask!T$8</f>
        <v>0</v>
      </c>
      <c r="AF38" s="35">
        <f>Main!S33*Mask!U$8</f>
        <v>0</v>
      </c>
      <c r="AG38" s="35">
        <f>Main!T33*Mask!V$8</f>
        <v>0</v>
      </c>
      <c r="AH38" s="35">
        <f>Main!U33*Mask!W$8</f>
        <v>0</v>
      </c>
      <c r="AI38" s="35">
        <f>Main!V33*Mask!X$8</f>
        <v>0</v>
      </c>
      <c r="AJ38" s="35">
        <f>Main!W33*Mask!Y$8</f>
        <v>0</v>
      </c>
      <c r="AK38" s="35">
        <f>Main!X33*Mask!Z$8</f>
        <v>0</v>
      </c>
      <c r="AL38" s="35">
        <f>Main!Y33*Mask!AA$8</f>
        <v>0</v>
      </c>
      <c r="AM38" s="35">
        <f>Main!Z33*Mask!AB$8</f>
        <v>0</v>
      </c>
      <c r="AN38" s="35"/>
      <c r="AO38" s="35">
        <f>IF(OR($A$1&lt;=Main!AA$4,ISBLANK($N38)),0,Main!AA33)</f>
        <v>0</v>
      </c>
      <c r="AP38" s="35">
        <f>IF(OR($A$1&lt;=Main!AB$4,ISBLANK($N38)),0,Main!AB33)</f>
        <v>0</v>
      </c>
      <c r="AQ38" s="35">
        <f>IF(OR($A$1&lt;=Main!AC$4,ISBLANK($N38)),0,Main!AC33)</f>
        <v>0</v>
      </c>
      <c r="AR38" s="35">
        <f>IF(OR($A$1&lt;=Main!AD$4,ISBLANK($N38)),0,Main!AD33)</f>
        <v>0</v>
      </c>
      <c r="AS38" s="35">
        <f>IF(OR($A$1&lt;=Main!AE$4,ISBLANK($N38)),0,Main!AE33)</f>
        <v>0</v>
      </c>
      <c r="AT38" s="35">
        <f>IF(OR($A$1&lt;=Main!AF$4,ISBLANK($N38)),0,Main!AF33)</f>
        <v>0</v>
      </c>
      <c r="AU38" s="35">
        <f>IF(OR($A$1&lt;=Main!AG$4,ISBLANK($N38)),0,Main!AG33)</f>
        <v>0</v>
      </c>
      <c r="AV38" s="35">
        <f>IF(OR($A$1&lt;=Main!AH$4,ISBLANK($N38)),0,Main!AH33)</f>
        <v>0</v>
      </c>
      <c r="AW38" s="35">
        <f>IF(OR($A$1&lt;=Main!AI$4,ISBLANK($N38)),0,Main!AI33)</f>
        <v>0</v>
      </c>
      <c r="AX38" s="35">
        <f>IF(OR($A$1&lt;=Main!AJ$4,ISBLANK($N38)),0,Main!AJ33)</f>
        <v>0</v>
      </c>
      <c r="AY38" s="35">
        <f>IF(OR($A$1&lt;=Main!AK$4,ISBLANK($N38)),0,Main!AK33)</f>
        <v>0</v>
      </c>
      <c r="AZ38" s="35">
        <f>IF(OR($A$1&lt;=Main!AL$4,ISBLANK($N38)),0,Main!AL33)</f>
        <v>0</v>
      </c>
      <c r="BA38" s="35">
        <f>IF(OR($A$1&lt;=Main!AM$4,ISBLANK($N38)),0,Main!AM33)</f>
        <v>0</v>
      </c>
      <c r="BB38" s="35">
        <f>IF(OR($A$1&lt;=Main!AN$4,ISBLANK($N38)),0,Main!AN33)</f>
        <v>0</v>
      </c>
      <c r="BC38" s="35">
        <f>IF(OR($A$1&lt;=Main!AO$4,ISBLANK($N38)),0,Main!AO33)</f>
        <v>0</v>
      </c>
      <c r="BD38" s="35">
        <f>IF(OR($A$1&lt;=Main!AP$4,ISBLANK($N38)),0,Main!AP33)</f>
        <v>0</v>
      </c>
      <c r="BE38" s="35">
        <f>IF(OR($A$1&lt;=Main!AQ$4,ISBLANK($N38)),0,Main!AQ33)</f>
        <v>0</v>
      </c>
      <c r="BF38" s="35">
        <f>IF(OR($A$1&lt;=Main!AR$4,ISBLANK($N38)),0,Main!AR33)</f>
        <v>0</v>
      </c>
      <c r="BG38" s="35">
        <f>IF(OR($A$1&lt;=Main!AS$4,ISBLANK($N38)),0,Main!AS33)</f>
        <v>0</v>
      </c>
      <c r="BH38" s="35">
        <f>IF(OR($A$1&lt;=Main!AT$4,ISBLANK($N38)),0,Main!AT33)</f>
        <v>0</v>
      </c>
      <c r="BI38" s="35">
        <f>IF(OR($A$1&lt;=Main!AU$4,ISBLANK($N38)),0,Main!AU33)</f>
        <v>0</v>
      </c>
      <c r="BJ38" s="35">
        <f>IF(OR($A$1&lt;=Main!AV$4,ISBLANK($N38)),0,Main!AV33)</f>
        <v>0</v>
      </c>
    </row>
    <row r="39" spans="1:62">
      <c r="A39" s="37"/>
      <c r="B39" s="37"/>
      <c r="C39" s="37" t="str">
        <f>IF(ISBLANK($A39),"",VLOOKUP($K39,Main!BC$6:BD$150,2,0))</f>
        <v/>
      </c>
      <c r="D39" s="43">
        <f t="shared" si="3"/>
        <v>0</v>
      </c>
      <c r="F39" s="6">
        <f>VLOOKUP($E39,Mask!$A$2:$C$102,$M$8,0)</f>
        <v>0</v>
      </c>
      <c r="G39" s="44">
        <f t="shared" si="4"/>
        <v>0</v>
      </c>
      <c r="K39" s="6" t="str">
        <f t="shared" si="0"/>
        <v/>
      </c>
      <c r="L39" s="35">
        <f t="shared" si="1"/>
        <v>0</v>
      </c>
      <c r="M39" s="6">
        <v>1</v>
      </c>
      <c r="N39" s="35" t="str">
        <f>Main!$A34&amp;Main!$B34</f>
        <v>КарандееваАнна</v>
      </c>
      <c r="O39" s="145">
        <f t="shared" si="2"/>
        <v>52.339279026801591</v>
      </c>
      <c r="P39" s="150">
        <f t="shared" si="5"/>
        <v>23</v>
      </c>
      <c r="Q39" s="150">
        <f ca="1">IF(Main!$AY34&lt;&gt;"#",$P39-Main!$AY34,"#")</f>
        <v>-6</v>
      </c>
      <c r="R39" s="35">
        <f>Main!E34*Mask!G$8</f>
        <v>0</v>
      </c>
      <c r="S39" s="35">
        <f>Main!F34*Mask!H$8</f>
        <v>0</v>
      </c>
      <c r="T39" s="35">
        <f>Main!G34*Mask!I$8</f>
        <v>0</v>
      </c>
      <c r="U39" s="35">
        <f>Main!H34*Mask!J$8</f>
        <v>0</v>
      </c>
      <c r="V39" s="35">
        <f>Main!I34*Mask!K$8</f>
        <v>0</v>
      </c>
      <c r="W39" s="35">
        <f>Main!J34*Mask!L$8</f>
        <v>0</v>
      </c>
      <c r="X39" s="35">
        <f>Main!K34*Mask!M$8</f>
        <v>41.456956044053712</v>
      </c>
      <c r="Y39" s="35">
        <f>Main!L34*Mask!N$8</f>
        <v>0</v>
      </c>
      <c r="Z39" s="35">
        <f>Main!M34*Mask!O$8</f>
        <v>0</v>
      </c>
      <c r="AA39" s="35">
        <f>Main!N34*Mask!P$8</f>
        <v>0</v>
      </c>
      <c r="AB39" s="35">
        <f>Main!O34*Mask!Q$8</f>
        <v>0</v>
      </c>
      <c r="AC39" s="35">
        <f>Main!P34*Mask!R$8</f>
        <v>0</v>
      </c>
      <c r="AD39" s="35">
        <f>Main!Q34*Mask!S$8</f>
        <v>0</v>
      </c>
      <c r="AE39" s="35">
        <f>Main!R34*Mask!T$8</f>
        <v>0</v>
      </c>
      <c r="AF39" s="35">
        <f>Main!S34*Mask!U$8</f>
        <v>0</v>
      </c>
      <c r="AG39" s="35">
        <f>Main!T34*Mask!V$8</f>
        <v>0</v>
      </c>
      <c r="AH39" s="35">
        <f>Main!U34*Mask!W$8</f>
        <v>0</v>
      </c>
      <c r="AI39" s="35">
        <f>Main!V34*Mask!X$8</f>
        <v>0</v>
      </c>
      <c r="AJ39" s="35">
        <f>Main!W34*Mask!Y$8</f>
        <v>0</v>
      </c>
      <c r="AK39" s="35">
        <f>Main!X34*Mask!Z$8</f>
        <v>0</v>
      </c>
      <c r="AL39" s="35">
        <f>Main!Y34*Mask!AA$8</f>
        <v>0</v>
      </c>
      <c r="AM39" s="35">
        <f>Main!Z34*Mask!AB$8</f>
        <v>0</v>
      </c>
      <c r="AN39" s="35"/>
      <c r="AO39" s="35">
        <f>IF(OR($A$1&lt;=Main!AA$4,ISBLANK($N39)),0,Main!AA34)</f>
        <v>10.882322982747876</v>
      </c>
      <c r="AP39" s="35">
        <f>IF(OR($A$1&lt;=Main!AB$4,ISBLANK($N39)),0,Main!AB34)</f>
        <v>0</v>
      </c>
      <c r="AQ39" s="35">
        <f>IF(OR($A$1&lt;=Main!AC$4,ISBLANK($N39)),0,Main!AC34)</f>
        <v>0</v>
      </c>
      <c r="AR39" s="35">
        <f>IF(OR($A$1&lt;=Main!AD$4,ISBLANK($N39)),0,Main!AD34)</f>
        <v>0</v>
      </c>
      <c r="AS39" s="35">
        <f>IF(OR($A$1&lt;=Main!AE$4,ISBLANK($N39)),0,Main!AE34)</f>
        <v>0</v>
      </c>
      <c r="AT39" s="35">
        <f>IF(OR($A$1&lt;=Main!AF$4,ISBLANK($N39)),0,Main!AF34)</f>
        <v>0</v>
      </c>
      <c r="AU39" s="35">
        <f>IF(OR($A$1&lt;=Main!AG$4,ISBLANK($N39)),0,Main!AG34)</f>
        <v>0</v>
      </c>
      <c r="AV39" s="35">
        <f>IF(OR($A$1&lt;=Main!AH$4,ISBLANK($N39)),0,Main!AH34)</f>
        <v>0</v>
      </c>
      <c r="AW39" s="35">
        <f>IF(OR($A$1&lt;=Main!AI$4,ISBLANK($N39)),0,Main!AI34)</f>
        <v>0</v>
      </c>
      <c r="AX39" s="35">
        <f>IF(OR($A$1&lt;=Main!AJ$4,ISBLANK($N39)),0,Main!AJ34)</f>
        <v>0</v>
      </c>
      <c r="AY39" s="35">
        <f>IF(OR($A$1&lt;=Main!AK$4,ISBLANK($N39)),0,Main!AK34)</f>
        <v>0</v>
      </c>
      <c r="AZ39" s="35">
        <f>IF(OR($A$1&lt;=Main!AL$4,ISBLANK($N39)),0,Main!AL34)</f>
        <v>0</v>
      </c>
      <c r="BA39" s="35">
        <f>IF(OR($A$1&lt;=Main!AM$4,ISBLANK($N39)),0,Main!AM34)</f>
        <v>0</v>
      </c>
      <c r="BB39" s="35">
        <f>IF(OR($A$1&lt;=Main!AN$4,ISBLANK($N39)),0,Main!AN34)</f>
        <v>0</v>
      </c>
      <c r="BC39" s="35">
        <f>IF(OR($A$1&lt;=Main!AO$4,ISBLANK($N39)),0,Main!AO34)</f>
        <v>0</v>
      </c>
      <c r="BD39" s="35">
        <f>IF(OR($A$1&lt;=Main!AP$4,ISBLANK($N39)),0,Main!AP34)</f>
        <v>0</v>
      </c>
      <c r="BE39" s="35">
        <f>IF(OR($A$1&lt;=Main!AQ$4,ISBLANK($N39)),0,Main!AQ34)</f>
        <v>0</v>
      </c>
      <c r="BF39" s="35">
        <f>IF(OR($A$1&lt;=Main!AR$4,ISBLANK($N39)),0,Main!AR34)</f>
        <v>0</v>
      </c>
      <c r="BG39" s="35">
        <f>IF(OR($A$1&lt;=Main!AS$4,ISBLANK($N39)),0,Main!AS34)</f>
        <v>0</v>
      </c>
      <c r="BH39" s="35">
        <f>IF(OR($A$1&lt;=Main!AT$4,ISBLANK($N39)),0,Main!AT34)</f>
        <v>0</v>
      </c>
      <c r="BI39" s="35">
        <f>IF(OR($A$1&lt;=Main!AU$4,ISBLANK($N39)),0,Main!AU34)</f>
        <v>0</v>
      </c>
      <c r="BJ39" s="35">
        <f>IF(OR($A$1&lt;=Main!AV$4,ISBLANK($N39)),0,Main!AV34)</f>
        <v>0</v>
      </c>
    </row>
    <row r="40" spans="1:62">
      <c r="A40" s="37"/>
      <c r="B40" s="37"/>
      <c r="C40" s="37" t="str">
        <f>IF(ISBLANK($A40),"",VLOOKUP($K40,Main!BC$6:BD$150,2,0))</f>
        <v/>
      </c>
      <c r="D40" s="43">
        <f t="shared" si="3"/>
        <v>0</v>
      </c>
      <c r="F40" s="6">
        <f>VLOOKUP($E40,Mask!$A$2:$C$102,$M$8,0)</f>
        <v>0</v>
      </c>
      <c r="G40" s="44">
        <f t="shared" si="4"/>
        <v>0</v>
      </c>
      <c r="K40" s="6" t="str">
        <f t="shared" si="0"/>
        <v/>
      </c>
      <c r="L40" s="35">
        <f t="shared" si="1"/>
        <v>0</v>
      </c>
      <c r="M40" s="6">
        <v>1</v>
      </c>
      <c r="N40" s="35" t="str">
        <f>Main!$A35&amp;Main!$B35</f>
        <v>РождественскаяОльга</v>
      </c>
      <c r="O40" s="145">
        <f t="shared" si="2"/>
        <v>0</v>
      </c>
      <c r="P40" s="150">
        <f t="shared" si="5"/>
        <v>33</v>
      </c>
      <c r="Q40" s="150">
        <f ca="1">IF(Main!$AY35&lt;&gt;"#",$P40-Main!$AY35,"#")</f>
        <v>3</v>
      </c>
      <c r="R40" s="35">
        <f>Main!E35*Mask!G$8</f>
        <v>0</v>
      </c>
      <c r="S40" s="35">
        <f>Main!F35*Mask!H$8</f>
        <v>0</v>
      </c>
      <c r="T40" s="35">
        <f>Main!G35*Mask!I$8</f>
        <v>0</v>
      </c>
      <c r="U40" s="35">
        <f>Main!H35*Mask!J$8</f>
        <v>0</v>
      </c>
      <c r="V40" s="35">
        <f>Main!I35*Mask!K$8</f>
        <v>0</v>
      </c>
      <c r="W40" s="35">
        <f>Main!J35*Mask!L$8</f>
        <v>0</v>
      </c>
      <c r="X40" s="35">
        <f>Main!K35*Mask!M$8</f>
        <v>0</v>
      </c>
      <c r="Y40" s="35">
        <f>Main!L35*Mask!N$8</f>
        <v>0</v>
      </c>
      <c r="Z40" s="35">
        <f>Main!M35*Mask!O$8</f>
        <v>0</v>
      </c>
      <c r="AA40" s="35">
        <f>Main!N35*Mask!P$8</f>
        <v>0</v>
      </c>
      <c r="AB40" s="35">
        <f>Main!O35*Mask!Q$8</f>
        <v>0</v>
      </c>
      <c r="AC40" s="35">
        <f>Main!P35*Mask!R$8</f>
        <v>0</v>
      </c>
      <c r="AD40" s="35">
        <f>Main!Q35*Mask!S$8</f>
        <v>0</v>
      </c>
      <c r="AE40" s="35">
        <f>Main!R35*Mask!T$8</f>
        <v>0</v>
      </c>
      <c r="AF40" s="35">
        <f>Main!S35*Mask!U$8</f>
        <v>0</v>
      </c>
      <c r="AG40" s="35">
        <f>Main!T35*Mask!V$8</f>
        <v>0</v>
      </c>
      <c r="AH40" s="35">
        <f>Main!U35*Mask!W$8</f>
        <v>0</v>
      </c>
      <c r="AI40" s="35">
        <f>Main!V35*Mask!X$8</f>
        <v>0</v>
      </c>
      <c r="AJ40" s="35">
        <f>Main!W35*Mask!Y$8</f>
        <v>0</v>
      </c>
      <c r="AK40" s="35">
        <f>Main!X35*Mask!Z$8</f>
        <v>0</v>
      </c>
      <c r="AL40" s="35">
        <f>Main!Y35*Mask!AA$8</f>
        <v>0</v>
      </c>
      <c r="AM40" s="35">
        <f>Main!Z35*Mask!AB$8</f>
        <v>0</v>
      </c>
      <c r="AN40" s="35"/>
      <c r="AO40" s="35">
        <f>IF(OR($A$1&lt;=Main!AA$4,ISBLANK($N40)),0,Main!AA35)</f>
        <v>0</v>
      </c>
      <c r="AP40" s="35">
        <f>IF(OR($A$1&lt;=Main!AB$4,ISBLANK($N40)),0,Main!AB35)</f>
        <v>0</v>
      </c>
      <c r="AQ40" s="35">
        <f>IF(OR($A$1&lt;=Main!AC$4,ISBLANK($N40)),0,Main!AC35)</f>
        <v>0</v>
      </c>
      <c r="AR40" s="35">
        <f>IF(OR($A$1&lt;=Main!AD$4,ISBLANK($N40)),0,Main!AD35)</f>
        <v>0</v>
      </c>
      <c r="AS40" s="35">
        <f>IF(OR($A$1&lt;=Main!AE$4,ISBLANK($N40)),0,Main!AE35)</f>
        <v>0</v>
      </c>
      <c r="AT40" s="35">
        <f>IF(OR($A$1&lt;=Main!AF$4,ISBLANK($N40)),0,Main!AF35)</f>
        <v>0</v>
      </c>
      <c r="AU40" s="35">
        <f>IF(OR($A$1&lt;=Main!AG$4,ISBLANK($N40)),0,Main!AG35)</f>
        <v>0</v>
      </c>
      <c r="AV40" s="35">
        <f>IF(OR($A$1&lt;=Main!AH$4,ISBLANK($N40)),0,Main!AH35)</f>
        <v>0</v>
      </c>
      <c r="AW40" s="35">
        <f>IF(OR($A$1&lt;=Main!AI$4,ISBLANK($N40)),0,Main!AI35)</f>
        <v>0</v>
      </c>
      <c r="AX40" s="35">
        <f>IF(OR($A$1&lt;=Main!AJ$4,ISBLANK($N40)),0,Main!AJ35)</f>
        <v>0</v>
      </c>
      <c r="AY40" s="35">
        <f>IF(OR($A$1&lt;=Main!AK$4,ISBLANK($N40)),0,Main!AK35)</f>
        <v>0</v>
      </c>
      <c r="AZ40" s="35">
        <f>IF(OR($A$1&lt;=Main!AL$4,ISBLANK($N40)),0,Main!AL35)</f>
        <v>0</v>
      </c>
      <c r="BA40" s="35">
        <f>IF(OR($A$1&lt;=Main!AM$4,ISBLANK($N40)),0,Main!AM35)</f>
        <v>0</v>
      </c>
      <c r="BB40" s="35">
        <f>IF(OR($A$1&lt;=Main!AN$4,ISBLANK($N40)),0,Main!AN35)</f>
        <v>0</v>
      </c>
      <c r="BC40" s="35">
        <f>IF(OR($A$1&lt;=Main!AO$4,ISBLANK($N40)),0,Main!AO35)</f>
        <v>0</v>
      </c>
      <c r="BD40" s="35">
        <f>IF(OR($A$1&lt;=Main!AP$4,ISBLANK($N40)),0,Main!AP35)</f>
        <v>0</v>
      </c>
      <c r="BE40" s="35">
        <f>IF(OR($A$1&lt;=Main!AQ$4,ISBLANK($N40)),0,Main!AQ35)</f>
        <v>0</v>
      </c>
      <c r="BF40" s="35">
        <f>IF(OR($A$1&lt;=Main!AR$4,ISBLANK($N40)),0,Main!AR35)</f>
        <v>0</v>
      </c>
      <c r="BG40" s="35">
        <f>IF(OR($A$1&lt;=Main!AS$4,ISBLANK($N40)),0,Main!AS35)</f>
        <v>0</v>
      </c>
      <c r="BH40" s="35">
        <f>IF(OR($A$1&lt;=Main!AT$4,ISBLANK($N40)),0,Main!AT35)</f>
        <v>0</v>
      </c>
      <c r="BI40" s="35">
        <f>IF(OR($A$1&lt;=Main!AU$4,ISBLANK($N40)),0,Main!AU35)</f>
        <v>0</v>
      </c>
      <c r="BJ40" s="35">
        <f>IF(OR($A$1&lt;=Main!AV$4,ISBLANK($N40)),0,Main!AV35)</f>
        <v>0</v>
      </c>
    </row>
    <row r="41" spans="1:62">
      <c r="A41" s="37"/>
      <c r="B41" s="37"/>
      <c r="C41" s="37" t="str">
        <f>IF(ISBLANK($A41),"",VLOOKUP($K41,Main!BC$6:BD$150,2,0))</f>
        <v/>
      </c>
      <c r="D41" s="43">
        <f t="shared" si="3"/>
        <v>0</v>
      </c>
      <c r="F41" s="6">
        <f>VLOOKUP($E41,Mask!$A$2:$C$102,$M$8,0)</f>
        <v>0</v>
      </c>
      <c r="G41" s="44">
        <f t="shared" si="4"/>
        <v>0</v>
      </c>
      <c r="K41" s="6" t="str">
        <f t="shared" si="0"/>
        <v/>
      </c>
      <c r="L41" s="35">
        <f t="shared" si="1"/>
        <v>0</v>
      </c>
      <c r="M41" s="6">
        <v>1</v>
      </c>
      <c r="N41" s="35" t="str">
        <f>Main!$A36&amp;Main!$B36</f>
        <v>БегуноваМария</v>
      </c>
      <c r="O41" s="145">
        <f t="shared" si="2"/>
        <v>0</v>
      </c>
      <c r="P41" s="150">
        <f t="shared" si="5"/>
        <v>33</v>
      </c>
      <c r="Q41" s="150">
        <f ca="1">IF(Main!$AY36&lt;&gt;"#",$P41-Main!$AY36,"#")</f>
        <v>2</v>
      </c>
      <c r="R41" s="35">
        <f>Main!E36*Mask!G$8</f>
        <v>0</v>
      </c>
      <c r="S41" s="35">
        <f>Main!F36*Mask!H$8</f>
        <v>0</v>
      </c>
      <c r="T41" s="35">
        <f>Main!G36*Mask!I$8</f>
        <v>0</v>
      </c>
      <c r="U41" s="35">
        <f>Main!H36*Mask!J$8</f>
        <v>0</v>
      </c>
      <c r="V41" s="35">
        <f>Main!I36*Mask!K$8</f>
        <v>0</v>
      </c>
      <c r="W41" s="35">
        <f>Main!J36*Mask!L$8</f>
        <v>0</v>
      </c>
      <c r="X41" s="35">
        <f>Main!K36*Mask!M$8</f>
        <v>0</v>
      </c>
      <c r="Y41" s="35">
        <f>Main!L36*Mask!N$8</f>
        <v>0</v>
      </c>
      <c r="Z41" s="35">
        <f>Main!M36*Mask!O$8</f>
        <v>0</v>
      </c>
      <c r="AA41" s="35">
        <f>Main!N36*Mask!P$8</f>
        <v>0</v>
      </c>
      <c r="AB41" s="35">
        <f>Main!O36*Mask!Q$8</f>
        <v>0</v>
      </c>
      <c r="AC41" s="35">
        <f>Main!P36*Mask!R$8</f>
        <v>0</v>
      </c>
      <c r="AD41" s="35">
        <f>Main!Q36*Mask!S$8</f>
        <v>0</v>
      </c>
      <c r="AE41" s="35">
        <f>Main!R36*Mask!T$8</f>
        <v>0</v>
      </c>
      <c r="AF41" s="35">
        <f>Main!S36*Mask!U$8</f>
        <v>0</v>
      </c>
      <c r="AG41" s="35">
        <f>Main!T36*Mask!V$8</f>
        <v>0</v>
      </c>
      <c r="AH41" s="35">
        <f>Main!U36*Mask!W$8</f>
        <v>0</v>
      </c>
      <c r="AI41" s="35">
        <f>Main!V36*Mask!X$8</f>
        <v>0</v>
      </c>
      <c r="AJ41" s="35">
        <f>Main!W36*Mask!Y$8</f>
        <v>0</v>
      </c>
      <c r="AK41" s="35">
        <f>Main!X36*Mask!Z$8</f>
        <v>0</v>
      </c>
      <c r="AL41" s="35">
        <f>Main!Y36*Mask!AA$8</f>
        <v>0</v>
      </c>
      <c r="AM41" s="35">
        <f>Main!Z36*Mask!AB$8</f>
        <v>0</v>
      </c>
      <c r="AN41" s="35"/>
      <c r="AO41" s="35">
        <f>IF(OR($A$1&lt;=Main!AA$4,ISBLANK($N41)),0,Main!AA36)</f>
        <v>0</v>
      </c>
      <c r="AP41" s="35">
        <f>IF(OR($A$1&lt;=Main!AB$4,ISBLANK($N41)),0,Main!AB36)</f>
        <v>0</v>
      </c>
      <c r="AQ41" s="35">
        <f>IF(OR($A$1&lt;=Main!AC$4,ISBLANK($N41)),0,Main!AC36)</f>
        <v>0</v>
      </c>
      <c r="AR41" s="35">
        <f>IF(OR($A$1&lt;=Main!AD$4,ISBLANK($N41)),0,Main!AD36)</f>
        <v>0</v>
      </c>
      <c r="AS41" s="35">
        <f>IF(OR($A$1&lt;=Main!AE$4,ISBLANK($N41)),0,Main!AE36)</f>
        <v>0</v>
      </c>
      <c r="AT41" s="35">
        <f>IF(OR($A$1&lt;=Main!AF$4,ISBLANK($N41)),0,Main!AF36)</f>
        <v>0</v>
      </c>
      <c r="AU41" s="35">
        <f>IF(OR($A$1&lt;=Main!AG$4,ISBLANK($N41)),0,Main!AG36)</f>
        <v>0</v>
      </c>
      <c r="AV41" s="35">
        <f>IF(OR($A$1&lt;=Main!AH$4,ISBLANK($N41)),0,Main!AH36)</f>
        <v>0</v>
      </c>
      <c r="AW41" s="35">
        <f>IF(OR($A$1&lt;=Main!AI$4,ISBLANK($N41)),0,Main!AI36)</f>
        <v>0</v>
      </c>
      <c r="AX41" s="35">
        <f>IF(OR($A$1&lt;=Main!AJ$4,ISBLANK($N41)),0,Main!AJ36)</f>
        <v>0</v>
      </c>
      <c r="AY41" s="35">
        <f>IF(OR($A$1&lt;=Main!AK$4,ISBLANK($N41)),0,Main!AK36)</f>
        <v>0</v>
      </c>
      <c r="AZ41" s="35">
        <f>IF(OR($A$1&lt;=Main!AL$4,ISBLANK($N41)),0,Main!AL36)</f>
        <v>0</v>
      </c>
      <c r="BA41" s="35">
        <f>IF(OR($A$1&lt;=Main!AM$4,ISBLANK($N41)),0,Main!AM36)</f>
        <v>0</v>
      </c>
      <c r="BB41" s="35">
        <f>IF(OR($A$1&lt;=Main!AN$4,ISBLANK($N41)),0,Main!AN36)</f>
        <v>0</v>
      </c>
      <c r="BC41" s="35">
        <f>IF(OR($A$1&lt;=Main!AO$4,ISBLANK($N41)),0,Main!AO36)</f>
        <v>0</v>
      </c>
      <c r="BD41" s="35">
        <f>IF(OR($A$1&lt;=Main!AP$4,ISBLANK($N41)),0,Main!AP36)</f>
        <v>0</v>
      </c>
      <c r="BE41" s="35">
        <f>IF(OR($A$1&lt;=Main!AQ$4,ISBLANK($N41)),0,Main!AQ36)</f>
        <v>0</v>
      </c>
      <c r="BF41" s="35">
        <f>IF(OR($A$1&lt;=Main!AR$4,ISBLANK($N41)),0,Main!AR36)</f>
        <v>0</v>
      </c>
      <c r="BG41" s="35">
        <f>IF(OR($A$1&lt;=Main!AS$4,ISBLANK($N41)),0,Main!AS36)</f>
        <v>0</v>
      </c>
      <c r="BH41" s="35">
        <f>IF(OR($A$1&lt;=Main!AT$4,ISBLANK($N41)),0,Main!AT36)</f>
        <v>0</v>
      </c>
      <c r="BI41" s="35">
        <f>IF(OR($A$1&lt;=Main!AU$4,ISBLANK($N41)),0,Main!AU36)</f>
        <v>0</v>
      </c>
      <c r="BJ41" s="35">
        <f>IF(OR($A$1&lt;=Main!AV$4,ISBLANK($N41)),0,Main!AV36)</f>
        <v>0</v>
      </c>
    </row>
    <row r="42" spans="1:62">
      <c r="A42" s="37"/>
      <c r="B42" s="37"/>
      <c r="C42" s="37" t="str">
        <f>IF(ISBLANK($A42),"",VLOOKUP($K42,Main!BC$6:BD$150,2,0))</f>
        <v/>
      </c>
      <c r="D42" s="43">
        <f t="shared" si="3"/>
        <v>0</v>
      </c>
      <c r="F42" s="6">
        <f>VLOOKUP($E42,Mask!$A$2:$C$102,$M$8,0)</f>
        <v>0</v>
      </c>
      <c r="G42" s="44">
        <f t="shared" si="4"/>
        <v>0</v>
      </c>
      <c r="K42" s="6" t="str">
        <f t="shared" si="0"/>
        <v/>
      </c>
      <c r="L42" s="35">
        <f t="shared" si="1"/>
        <v>0</v>
      </c>
      <c r="M42" s="6">
        <v>1</v>
      </c>
      <c r="N42" s="35" t="str">
        <f>Main!$A37&amp;Main!$B37</f>
        <v>МелетьеваВалерия</v>
      </c>
      <c r="O42" s="145">
        <f t="shared" si="2"/>
        <v>0</v>
      </c>
      <c r="P42" s="150">
        <f t="shared" si="5"/>
        <v>33</v>
      </c>
      <c r="Q42" s="150">
        <f ca="1">IF(Main!$AY37&lt;&gt;"#",$P42-Main!$AY37,"#")</f>
        <v>1</v>
      </c>
      <c r="R42" s="35">
        <f>Main!E37*Mask!G$8</f>
        <v>0</v>
      </c>
      <c r="S42" s="35">
        <f>Main!F37*Mask!H$8</f>
        <v>0</v>
      </c>
      <c r="T42" s="35">
        <f>Main!G37*Mask!I$8</f>
        <v>0</v>
      </c>
      <c r="U42" s="35">
        <f>Main!H37*Mask!J$8</f>
        <v>0</v>
      </c>
      <c r="V42" s="35">
        <f>Main!I37*Mask!K$8</f>
        <v>0</v>
      </c>
      <c r="W42" s="35">
        <f>Main!J37*Mask!L$8</f>
        <v>0</v>
      </c>
      <c r="X42" s="35">
        <f>Main!K37*Mask!M$8</f>
        <v>0</v>
      </c>
      <c r="Y42" s="35">
        <f>Main!L37*Mask!N$8</f>
        <v>0</v>
      </c>
      <c r="Z42" s="35">
        <f>Main!M37*Mask!O$8</f>
        <v>0</v>
      </c>
      <c r="AA42" s="35">
        <f>Main!N37*Mask!P$8</f>
        <v>0</v>
      </c>
      <c r="AB42" s="35">
        <f>Main!O37*Mask!Q$8</f>
        <v>0</v>
      </c>
      <c r="AC42" s="35">
        <f>Main!P37*Mask!R$8</f>
        <v>0</v>
      </c>
      <c r="AD42" s="35">
        <f>Main!Q37*Mask!S$8</f>
        <v>0</v>
      </c>
      <c r="AE42" s="35">
        <f>Main!R37*Mask!T$8</f>
        <v>0</v>
      </c>
      <c r="AF42" s="35">
        <f>Main!S37*Mask!U$8</f>
        <v>0</v>
      </c>
      <c r="AG42" s="35">
        <f>Main!T37*Mask!V$8</f>
        <v>0</v>
      </c>
      <c r="AH42" s="35">
        <f>Main!U37*Mask!W$8</f>
        <v>0</v>
      </c>
      <c r="AI42" s="35">
        <f>Main!V37*Mask!X$8</f>
        <v>0</v>
      </c>
      <c r="AJ42" s="35">
        <f>Main!W37*Mask!Y$8</f>
        <v>0</v>
      </c>
      <c r="AK42" s="35">
        <f>Main!X37*Mask!Z$8</f>
        <v>0</v>
      </c>
      <c r="AL42" s="35">
        <f>Main!Y37*Mask!AA$8</f>
        <v>0</v>
      </c>
      <c r="AM42" s="35">
        <f>Main!Z37*Mask!AB$8</f>
        <v>0</v>
      </c>
      <c r="AN42" s="35"/>
      <c r="AO42" s="35">
        <f>IF(OR($A$1&lt;=Main!AA$4,ISBLANK($N42)),0,Main!AA37)</f>
        <v>0</v>
      </c>
      <c r="AP42" s="35">
        <f>IF(OR($A$1&lt;=Main!AB$4,ISBLANK($N42)),0,Main!AB37)</f>
        <v>0</v>
      </c>
      <c r="AQ42" s="35">
        <f>IF(OR($A$1&lt;=Main!AC$4,ISBLANK($N42)),0,Main!AC37)</f>
        <v>0</v>
      </c>
      <c r="AR42" s="35">
        <f>IF(OR($A$1&lt;=Main!AD$4,ISBLANK($N42)),0,Main!AD37)</f>
        <v>0</v>
      </c>
      <c r="AS42" s="35">
        <f>IF(OR($A$1&lt;=Main!AE$4,ISBLANK($N42)),0,Main!AE37)</f>
        <v>0</v>
      </c>
      <c r="AT42" s="35">
        <f>IF(OR($A$1&lt;=Main!AF$4,ISBLANK($N42)),0,Main!AF37)</f>
        <v>0</v>
      </c>
      <c r="AU42" s="35">
        <f>IF(OR($A$1&lt;=Main!AG$4,ISBLANK($N42)),0,Main!AG37)</f>
        <v>0</v>
      </c>
      <c r="AV42" s="35">
        <f>IF(OR($A$1&lt;=Main!AH$4,ISBLANK($N42)),0,Main!AH37)</f>
        <v>0</v>
      </c>
      <c r="AW42" s="35">
        <f>IF(OR($A$1&lt;=Main!AI$4,ISBLANK($N42)),0,Main!AI37)</f>
        <v>0</v>
      </c>
      <c r="AX42" s="35">
        <f>IF(OR($A$1&lt;=Main!AJ$4,ISBLANK($N42)),0,Main!AJ37)</f>
        <v>0</v>
      </c>
      <c r="AY42" s="35">
        <f>IF(OR($A$1&lt;=Main!AK$4,ISBLANK($N42)),0,Main!AK37)</f>
        <v>0</v>
      </c>
      <c r="AZ42" s="35">
        <f>IF(OR($A$1&lt;=Main!AL$4,ISBLANK($N42)),0,Main!AL37)</f>
        <v>0</v>
      </c>
      <c r="BA42" s="35">
        <f>IF(OR($A$1&lt;=Main!AM$4,ISBLANK($N42)),0,Main!AM37)</f>
        <v>0</v>
      </c>
      <c r="BB42" s="35">
        <f>IF(OR($A$1&lt;=Main!AN$4,ISBLANK($N42)),0,Main!AN37)</f>
        <v>0</v>
      </c>
      <c r="BC42" s="35">
        <f>IF(OR($A$1&lt;=Main!AO$4,ISBLANK($N42)),0,Main!AO37)</f>
        <v>0</v>
      </c>
      <c r="BD42" s="35">
        <f>IF(OR($A$1&lt;=Main!AP$4,ISBLANK($N42)),0,Main!AP37)</f>
        <v>0</v>
      </c>
      <c r="BE42" s="35">
        <f>IF(OR($A$1&lt;=Main!AQ$4,ISBLANK($N42)),0,Main!AQ37)</f>
        <v>0</v>
      </c>
      <c r="BF42" s="35">
        <f>IF(OR($A$1&lt;=Main!AR$4,ISBLANK($N42)),0,Main!AR37)</f>
        <v>0</v>
      </c>
      <c r="BG42" s="35">
        <f>IF(OR($A$1&lt;=Main!AS$4,ISBLANK($N42)),0,Main!AS37)</f>
        <v>0</v>
      </c>
      <c r="BH42" s="35">
        <f>IF(OR($A$1&lt;=Main!AT$4,ISBLANK($N42)),0,Main!AT37)</f>
        <v>0</v>
      </c>
      <c r="BI42" s="35">
        <f>IF(OR($A$1&lt;=Main!AU$4,ISBLANK($N42)),0,Main!AU37)</f>
        <v>0</v>
      </c>
      <c r="BJ42" s="35">
        <f>IF(OR($A$1&lt;=Main!AV$4,ISBLANK($N42)),0,Main!AV37)</f>
        <v>0</v>
      </c>
    </row>
    <row r="43" spans="1:62">
      <c r="A43" s="37"/>
      <c r="B43" s="37"/>
      <c r="C43" s="37" t="str">
        <f>IF(ISBLANK($A43),"",VLOOKUP($K43,Main!BC$6:BD$150,2,0))</f>
        <v/>
      </c>
      <c r="D43" s="43">
        <f t="shared" si="3"/>
        <v>0</v>
      </c>
      <c r="F43" s="6">
        <f>VLOOKUP($E43,Mask!$A$2:$C$102,$M$8,0)</f>
        <v>0</v>
      </c>
      <c r="G43" s="44">
        <f t="shared" si="4"/>
        <v>0</v>
      </c>
      <c r="K43" s="6" t="str">
        <f t="shared" si="0"/>
        <v/>
      </c>
      <c r="L43" s="35">
        <f t="shared" si="1"/>
        <v>0</v>
      </c>
      <c r="M43" s="6">
        <v>1</v>
      </c>
      <c r="N43" s="35" t="str">
        <f>Main!$A38&amp;Main!$B38</f>
        <v>МурашкоДарья</v>
      </c>
      <c r="O43" s="145">
        <f t="shared" si="2"/>
        <v>49.020688993430078</v>
      </c>
      <c r="P43" s="150">
        <f t="shared" si="5"/>
        <v>24</v>
      </c>
      <c r="Q43" s="150">
        <f ca="1">IF(Main!$AY38&lt;&gt;"#",$P43-Main!$AY38,"#")</f>
        <v>-9</v>
      </c>
      <c r="R43" s="35">
        <f>Main!E38*Mask!G$8</f>
        <v>0</v>
      </c>
      <c r="S43" s="35">
        <f>Main!F38*Mask!H$8</f>
        <v>0</v>
      </c>
      <c r="T43" s="35">
        <f>Main!G38*Mask!I$8</f>
        <v>0</v>
      </c>
      <c r="U43" s="35">
        <f>Main!H38*Mask!J$8</f>
        <v>0</v>
      </c>
      <c r="V43" s="35">
        <f>Main!I38*Mask!K$8</f>
        <v>0</v>
      </c>
      <c r="W43" s="35">
        <f>Main!J38*Mask!L$8</f>
        <v>0</v>
      </c>
      <c r="X43" s="35">
        <f>Main!K38*Mask!M$8</f>
        <v>0</v>
      </c>
      <c r="Y43" s="35">
        <f>Main!L38*Mask!N$8</f>
        <v>49.020688993430078</v>
      </c>
      <c r="Z43" s="35">
        <f>Main!M38*Mask!O$8</f>
        <v>0</v>
      </c>
      <c r="AA43" s="35">
        <f>Main!N38*Mask!P$8</f>
        <v>0</v>
      </c>
      <c r="AB43" s="35">
        <f>Main!O38*Mask!Q$8</f>
        <v>0</v>
      </c>
      <c r="AC43" s="35">
        <f>Main!P38*Mask!R$8</f>
        <v>0</v>
      </c>
      <c r="AD43" s="35">
        <f>Main!Q38*Mask!S$8</f>
        <v>0</v>
      </c>
      <c r="AE43" s="35">
        <f>Main!R38*Mask!T$8</f>
        <v>0</v>
      </c>
      <c r="AF43" s="35">
        <f>Main!S38*Mask!U$8</f>
        <v>0</v>
      </c>
      <c r="AG43" s="35">
        <f>Main!T38*Mask!V$8</f>
        <v>0</v>
      </c>
      <c r="AH43" s="35">
        <f>Main!U38*Mask!W$8</f>
        <v>0</v>
      </c>
      <c r="AI43" s="35">
        <f>Main!V38*Mask!X$8</f>
        <v>0</v>
      </c>
      <c r="AJ43" s="35">
        <f>Main!W38*Mask!Y$8</f>
        <v>0</v>
      </c>
      <c r="AK43" s="35">
        <f>Main!X38*Mask!Z$8</f>
        <v>0</v>
      </c>
      <c r="AL43" s="35">
        <f>Main!Y38*Mask!AA$8</f>
        <v>0</v>
      </c>
      <c r="AM43" s="35">
        <f>Main!Z38*Mask!AB$8</f>
        <v>0</v>
      </c>
      <c r="AN43" s="35"/>
      <c r="AO43" s="35">
        <f>IF(OR($A$1&lt;=Main!AA$4,ISBLANK($N43)),0,Main!AA38)</f>
        <v>0</v>
      </c>
      <c r="AP43" s="35">
        <f>IF(OR($A$1&lt;=Main!AB$4,ISBLANK($N43)),0,Main!AB38)</f>
        <v>0</v>
      </c>
      <c r="AQ43" s="35">
        <f>IF(OR($A$1&lt;=Main!AC$4,ISBLANK($N43)),0,Main!AC38)</f>
        <v>0</v>
      </c>
      <c r="AR43" s="35">
        <f>IF(OR($A$1&lt;=Main!AD$4,ISBLANK($N43)),0,Main!AD38)</f>
        <v>0</v>
      </c>
      <c r="AS43" s="35">
        <f>IF(OR($A$1&lt;=Main!AE$4,ISBLANK($N43)),0,Main!AE38)</f>
        <v>0</v>
      </c>
      <c r="AT43" s="35">
        <f>IF(OR($A$1&lt;=Main!AF$4,ISBLANK($N43)),0,Main!AF38)</f>
        <v>0</v>
      </c>
      <c r="AU43" s="35">
        <f>IF(OR($A$1&lt;=Main!AG$4,ISBLANK($N43)),0,Main!AG38)</f>
        <v>0</v>
      </c>
      <c r="AV43" s="35">
        <f>IF(OR($A$1&lt;=Main!AH$4,ISBLANK($N43)),0,Main!AH38)</f>
        <v>0</v>
      </c>
      <c r="AW43" s="35">
        <f>IF(OR($A$1&lt;=Main!AI$4,ISBLANK($N43)),0,Main!AI38)</f>
        <v>0</v>
      </c>
      <c r="AX43" s="35">
        <f>IF(OR($A$1&lt;=Main!AJ$4,ISBLANK($N43)),0,Main!AJ38)</f>
        <v>0</v>
      </c>
      <c r="AY43" s="35">
        <f>IF(OR($A$1&lt;=Main!AK$4,ISBLANK($N43)),0,Main!AK38)</f>
        <v>0</v>
      </c>
      <c r="AZ43" s="35">
        <f>IF(OR($A$1&lt;=Main!AL$4,ISBLANK($N43)),0,Main!AL38)</f>
        <v>0</v>
      </c>
      <c r="BA43" s="35">
        <f>IF(OR($A$1&lt;=Main!AM$4,ISBLANK($N43)),0,Main!AM38)</f>
        <v>0</v>
      </c>
      <c r="BB43" s="35">
        <f>IF(OR($A$1&lt;=Main!AN$4,ISBLANK($N43)),0,Main!AN38)</f>
        <v>0</v>
      </c>
      <c r="BC43" s="35">
        <f>IF(OR($A$1&lt;=Main!AO$4,ISBLANK($N43)),0,Main!AO38)</f>
        <v>0</v>
      </c>
      <c r="BD43" s="35">
        <f>IF(OR($A$1&lt;=Main!AP$4,ISBLANK($N43)),0,Main!AP38)</f>
        <v>0</v>
      </c>
      <c r="BE43" s="35">
        <f>IF(OR($A$1&lt;=Main!AQ$4,ISBLANK($N43)),0,Main!AQ38)</f>
        <v>0</v>
      </c>
      <c r="BF43" s="35">
        <f>IF(OR($A$1&lt;=Main!AR$4,ISBLANK($N43)),0,Main!AR38)</f>
        <v>0</v>
      </c>
      <c r="BG43" s="35">
        <f>IF(OR($A$1&lt;=Main!AS$4,ISBLANK($N43)),0,Main!AS38)</f>
        <v>0</v>
      </c>
      <c r="BH43" s="35">
        <f>IF(OR($A$1&lt;=Main!AT$4,ISBLANK($N43)),0,Main!AT38)</f>
        <v>0</v>
      </c>
      <c r="BI43" s="35">
        <f>IF(OR($A$1&lt;=Main!AU$4,ISBLANK($N43)),0,Main!AU38)</f>
        <v>0</v>
      </c>
      <c r="BJ43" s="35">
        <f>IF(OR($A$1&lt;=Main!AV$4,ISBLANK($N43)),0,Main!AV38)</f>
        <v>0</v>
      </c>
    </row>
    <row r="44" spans="1:62">
      <c r="A44" s="37"/>
      <c r="B44" s="37"/>
      <c r="C44" s="37" t="str">
        <f>IF(ISBLANK($A44),"",VLOOKUP($K44,Main!BC$6:BD$150,2,0))</f>
        <v/>
      </c>
      <c r="D44" s="43">
        <f t="shared" si="3"/>
        <v>0</v>
      </c>
      <c r="F44" s="6">
        <f>VLOOKUP($E44,Mask!$A$2:$C$102,$M$8,0)</f>
        <v>0</v>
      </c>
      <c r="G44" s="44">
        <f t="shared" si="4"/>
        <v>0</v>
      </c>
      <c r="K44" s="6" t="str">
        <f t="shared" si="0"/>
        <v/>
      </c>
      <c r="L44" s="35">
        <f t="shared" si="1"/>
        <v>0</v>
      </c>
      <c r="M44" s="6">
        <v>1</v>
      </c>
      <c r="N44" s="35" t="str">
        <f>Main!$A39&amp;Main!$B39</f>
        <v>ОсининаНаталья</v>
      </c>
      <c r="O44" s="145">
        <f t="shared" si="2"/>
        <v>0</v>
      </c>
      <c r="P44" s="150">
        <f t="shared" si="5"/>
        <v>33</v>
      </c>
      <c r="Q44" s="150">
        <f ca="1">IF(Main!$AY39&lt;&gt;"#",$P44-Main!$AY39,"#")</f>
        <v>-1</v>
      </c>
      <c r="R44" s="35">
        <f>Main!E39*Mask!G$8</f>
        <v>0</v>
      </c>
      <c r="S44" s="35">
        <f>Main!F39*Mask!H$8</f>
        <v>0</v>
      </c>
      <c r="T44" s="35">
        <f>Main!G39*Mask!I$8</f>
        <v>0</v>
      </c>
      <c r="U44" s="35">
        <f>Main!H39*Mask!J$8</f>
        <v>0</v>
      </c>
      <c r="V44" s="35">
        <f>Main!I39*Mask!K$8</f>
        <v>0</v>
      </c>
      <c r="W44" s="35">
        <f>Main!J39*Mask!L$8</f>
        <v>0</v>
      </c>
      <c r="X44" s="35">
        <f>Main!K39*Mask!M$8</f>
        <v>0</v>
      </c>
      <c r="Y44" s="35">
        <f>Main!L39*Mask!N$8</f>
        <v>0</v>
      </c>
      <c r="Z44" s="35">
        <f>Main!M39*Mask!O$8</f>
        <v>0</v>
      </c>
      <c r="AA44" s="35">
        <f>Main!N39*Mask!P$8</f>
        <v>0</v>
      </c>
      <c r="AB44" s="35">
        <f>Main!O39*Mask!Q$8</f>
        <v>0</v>
      </c>
      <c r="AC44" s="35">
        <f>Main!P39*Mask!R$8</f>
        <v>0</v>
      </c>
      <c r="AD44" s="35">
        <f>Main!Q39*Mask!S$8</f>
        <v>0</v>
      </c>
      <c r="AE44" s="35">
        <f>Main!R39*Mask!T$8</f>
        <v>0</v>
      </c>
      <c r="AF44" s="35">
        <f>Main!S39*Mask!U$8</f>
        <v>0</v>
      </c>
      <c r="AG44" s="35">
        <f>Main!T39*Mask!V$8</f>
        <v>0</v>
      </c>
      <c r="AH44" s="35">
        <f>Main!U39*Mask!W$8</f>
        <v>0</v>
      </c>
      <c r="AI44" s="35">
        <f>Main!V39*Mask!X$8</f>
        <v>0</v>
      </c>
      <c r="AJ44" s="35">
        <f>Main!W39*Mask!Y$8</f>
        <v>0</v>
      </c>
      <c r="AK44" s="35">
        <f>Main!X39*Mask!Z$8</f>
        <v>0</v>
      </c>
      <c r="AL44" s="35">
        <f>Main!Y39*Mask!AA$8</f>
        <v>0</v>
      </c>
      <c r="AM44" s="35">
        <f>Main!Z39*Mask!AB$8</f>
        <v>0</v>
      </c>
      <c r="AN44" s="35"/>
      <c r="AO44" s="35">
        <f>IF(OR($A$1&lt;=Main!AA$4,ISBLANK($N44)),0,Main!AA39)</f>
        <v>0</v>
      </c>
      <c r="AP44" s="35">
        <f>IF(OR($A$1&lt;=Main!AB$4,ISBLANK($N44)),0,Main!AB39)</f>
        <v>0</v>
      </c>
      <c r="AQ44" s="35">
        <f>IF(OR($A$1&lt;=Main!AC$4,ISBLANK($N44)),0,Main!AC39)</f>
        <v>0</v>
      </c>
      <c r="AR44" s="35">
        <f>IF(OR($A$1&lt;=Main!AD$4,ISBLANK($N44)),0,Main!AD39)</f>
        <v>0</v>
      </c>
      <c r="AS44" s="35">
        <f>IF(OR($A$1&lt;=Main!AE$4,ISBLANK($N44)),0,Main!AE39)</f>
        <v>0</v>
      </c>
      <c r="AT44" s="35">
        <f>IF(OR($A$1&lt;=Main!AF$4,ISBLANK($N44)),0,Main!AF39)</f>
        <v>0</v>
      </c>
      <c r="AU44" s="35">
        <f>IF(OR($A$1&lt;=Main!AG$4,ISBLANK($N44)),0,Main!AG39)</f>
        <v>0</v>
      </c>
      <c r="AV44" s="35">
        <f>IF(OR($A$1&lt;=Main!AH$4,ISBLANK($N44)),0,Main!AH39)</f>
        <v>0</v>
      </c>
      <c r="AW44" s="35">
        <f>IF(OR($A$1&lt;=Main!AI$4,ISBLANK($N44)),0,Main!AI39)</f>
        <v>0</v>
      </c>
      <c r="AX44" s="35">
        <f>IF(OR($A$1&lt;=Main!AJ$4,ISBLANK($N44)),0,Main!AJ39)</f>
        <v>0</v>
      </c>
      <c r="AY44" s="35">
        <f>IF(OR($A$1&lt;=Main!AK$4,ISBLANK($N44)),0,Main!AK39)</f>
        <v>0</v>
      </c>
      <c r="AZ44" s="35">
        <f>IF(OR($A$1&lt;=Main!AL$4,ISBLANK($N44)),0,Main!AL39)</f>
        <v>0</v>
      </c>
      <c r="BA44" s="35">
        <f>IF(OR($A$1&lt;=Main!AM$4,ISBLANK($N44)),0,Main!AM39)</f>
        <v>0</v>
      </c>
      <c r="BB44" s="35">
        <f>IF(OR($A$1&lt;=Main!AN$4,ISBLANK($N44)),0,Main!AN39)</f>
        <v>0</v>
      </c>
      <c r="BC44" s="35">
        <f>IF(OR($A$1&lt;=Main!AO$4,ISBLANK($N44)),0,Main!AO39)</f>
        <v>0</v>
      </c>
      <c r="BD44" s="35">
        <f>IF(OR($A$1&lt;=Main!AP$4,ISBLANK($N44)),0,Main!AP39)</f>
        <v>0</v>
      </c>
      <c r="BE44" s="35">
        <f>IF(OR($A$1&lt;=Main!AQ$4,ISBLANK($N44)),0,Main!AQ39)</f>
        <v>0</v>
      </c>
      <c r="BF44" s="35">
        <f>IF(OR($A$1&lt;=Main!AR$4,ISBLANK($N44)),0,Main!AR39)</f>
        <v>0</v>
      </c>
      <c r="BG44" s="35">
        <f>IF(OR($A$1&lt;=Main!AS$4,ISBLANK($N44)),0,Main!AS39)</f>
        <v>0</v>
      </c>
      <c r="BH44" s="35">
        <f>IF(OR($A$1&lt;=Main!AT$4,ISBLANK($N44)),0,Main!AT39)</f>
        <v>0</v>
      </c>
      <c r="BI44" s="35">
        <f>IF(OR($A$1&lt;=Main!AU$4,ISBLANK($N44)),0,Main!AU39)</f>
        <v>0</v>
      </c>
      <c r="BJ44" s="35">
        <f>IF(OR($A$1&lt;=Main!AV$4,ISBLANK($N44)),0,Main!AV39)</f>
        <v>0</v>
      </c>
    </row>
    <row r="45" spans="1:62">
      <c r="A45" s="37"/>
      <c r="B45" s="37"/>
      <c r="C45" s="37" t="str">
        <f>IF(ISBLANK($A45),"",VLOOKUP($K45,Main!BC$6:BD$150,2,0))</f>
        <v/>
      </c>
      <c r="D45" s="43">
        <f t="shared" si="3"/>
        <v>0</v>
      </c>
      <c r="F45" s="6">
        <f>VLOOKUP($E45,Mask!$A$2:$C$102,$M$8,0)</f>
        <v>0</v>
      </c>
      <c r="G45" s="44">
        <f t="shared" si="4"/>
        <v>0</v>
      </c>
      <c r="K45" s="6" t="str">
        <f t="shared" si="0"/>
        <v/>
      </c>
      <c r="L45" s="35">
        <f t="shared" si="1"/>
        <v>0</v>
      </c>
      <c r="M45" s="6">
        <v>1</v>
      </c>
      <c r="N45" s="35" t="str">
        <f>Main!$A40&amp;Main!$B40</f>
        <v>СтепановаЕвгения</v>
      </c>
      <c r="O45" s="145">
        <f t="shared" si="2"/>
        <v>0</v>
      </c>
      <c r="P45" s="150">
        <f t="shared" si="5"/>
        <v>33</v>
      </c>
      <c r="Q45" s="150">
        <f ca="1">IF(Main!$AY40&lt;&gt;"#",$P45-Main!$AY40,"#")</f>
        <v>-2</v>
      </c>
      <c r="R45" s="35">
        <f>Main!E40*Mask!G$8</f>
        <v>0</v>
      </c>
      <c r="S45" s="35">
        <f>Main!F40*Mask!H$8</f>
        <v>0</v>
      </c>
      <c r="T45" s="35">
        <f>Main!G40*Mask!I$8</f>
        <v>0</v>
      </c>
      <c r="U45" s="35">
        <f>Main!H40*Mask!J$8</f>
        <v>0</v>
      </c>
      <c r="V45" s="35">
        <f>Main!I40*Mask!K$8</f>
        <v>0</v>
      </c>
      <c r="W45" s="35">
        <f>Main!J40*Mask!L$8</f>
        <v>0</v>
      </c>
      <c r="X45" s="35">
        <f>Main!K40*Mask!M$8</f>
        <v>0</v>
      </c>
      <c r="Y45" s="35">
        <f>Main!L40*Mask!N$8</f>
        <v>0</v>
      </c>
      <c r="Z45" s="35">
        <f>Main!M40*Mask!O$8</f>
        <v>0</v>
      </c>
      <c r="AA45" s="35">
        <f>Main!N40*Mask!P$8</f>
        <v>0</v>
      </c>
      <c r="AB45" s="35">
        <f>Main!O40*Mask!Q$8</f>
        <v>0</v>
      </c>
      <c r="AC45" s="35">
        <f>Main!P40*Mask!R$8</f>
        <v>0</v>
      </c>
      <c r="AD45" s="35">
        <f>Main!Q40*Mask!S$8</f>
        <v>0</v>
      </c>
      <c r="AE45" s="35">
        <f>Main!R40*Mask!T$8</f>
        <v>0</v>
      </c>
      <c r="AF45" s="35">
        <f>Main!S40*Mask!U$8</f>
        <v>0</v>
      </c>
      <c r="AG45" s="35">
        <f>Main!T40*Mask!V$8</f>
        <v>0</v>
      </c>
      <c r="AH45" s="35">
        <f>Main!U40*Mask!W$8</f>
        <v>0</v>
      </c>
      <c r="AI45" s="35">
        <f>Main!V40*Mask!X$8</f>
        <v>0</v>
      </c>
      <c r="AJ45" s="35">
        <f>Main!W40*Mask!Y$8</f>
        <v>0</v>
      </c>
      <c r="AK45" s="35">
        <f>Main!X40*Mask!Z$8</f>
        <v>0</v>
      </c>
      <c r="AL45" s="35">
        <f>Main!Y40*Mask!AA$8</f>
        <v>0</v>
      </c>
      <c r="AM45" s="35">
        <f>Main!Z40*Mask!AB$8</f>
        <v>0</v>
      </c>
      <c r="AN45" s="35"/>
      <c r="AO45" s="35">
        <f>IF(OR($A$1&lt;=Main!AA$4,ISBLANK($N45)),0,Main!AA40)</f>
        <v>0</v>
      </c>
      <c r="AP45" s="35">
        <f>IF(OR($A$1&lt;=Main!AB$4,ISBLANK($N45)),0,Main!AB40)</f>
        <v>0</v>
      </c>
      <c r="AQ45" s="35">
        <f>IF(OR($A$1&lt;=Main!AC$4,ISBLANK($N45)),0,Main!AC40)</f>
        <v>0</v>
      </c>
      <c r="AR45" s="35">
        <f>IF(OR($A$1&lt;=Main!AD$4,ISBLANK($N45)),0,Main!AD40)</f>
        <v>0</v>
      </c>
      <c r="AS45" s="35">
        <f>IF(OR($A$1&lt;=Main!AE$4,ISBLANK($N45)),0,Main!AE40)</f>
        <v>0</v>
      </c>
      <c r="AT45" s="35">
        <f>IF(OR($A$1&lt;=Main!AF$4,ISBLANK($N45)),0,Main!AF40)</f>
        <v>0</v>
      </c>
      <c r="AU45" s="35">
        <f>IF(OR($A$1&lt;=Main!AG$4,ISBLANK($N45)),0,Main!AG40)</f>
        <v>0</v>
      </c>
      <c r="AV45" s="35">
        <f>IF(OR($A$1&lt;=Main!AH$4,ISBLANK($N45)),0,Main!AH40)</f>
        <v>0</v>
      </c>
      <c r="AW45" s="35">
        <f>IF(OR($A$1&lt;=Main!AI$4,ISBLANK($N45)),0,Main!AI40)</f>
        <v>0</v>
      </c>
      <c r="AX45" s="35">
        <f>IF(OR($A$1&lt;=Main!AJ$4,ISBLANK($N45)),0,Main!AJ40)</f>
        <v>0</v>
      </c>
      <c r="AY45" s="35">
        <f>IF(OR($A$1&lt;=Main!AK$4,ISBLANK($N45)),0,Main!AK40)</f>
        <v>0</v>
      </c>
      <c r="AZ45" s="35">
        <f>IF(OR($A$1&lt;=Main!AL$4,ISBLANK($N45)),0,Main!AL40)</f>
        <v>0</v>
      </c>
      <c r="BA45" s="35">
        <f>IF(OR($A$1&lt;=Main!AM$4,ISBLANK($N45)),0,Main!AM40)</f>
        <v>0</v>
      </c>
      <c r="BB45" s="35">
        <f>IF(OR($A$1&lt;=Main!AN$4,ISBLANK($N45)),0,Main!AN40)</f>
        <v>0</v>
      </c>
      <c r="BC45" s="35">
        <f>IF(OR($A$1&lt;=Main!AO$4,ISBLANK($N45)),0,Main!AO40)</f>
        <v>0</v>
      </c>
      <c r="BD45" s="35">
        <f>IF(OR($A$1&lt;=Main!AP$4,ISBLANK($N45)),0,Main!AP40)</f>
        <v>0</v>
      </c>
      <c r="BE45" s="35">
        <f>IF(OR($A$1&lt;=Main!AQ$4,ISBLANK($N45)),0,Main!AQ40)</f>
        <v>0</v>
      </c>
      <c r="BF45" s="35">
        <f>IF(OR($A$1&lt;=Main!AR$4,ISBLANK($N45)),0,Main!AR40)</f>
        <v>0</v>
      </c>
      <c r="BG45" s="35">
        <f>IF(OR($A$1&lt;=Main!AS$4,ISBLANK($N45)),0,Main!AS40)</f>
        <v>0</v>
      </c>
      <c r="BH45" s="35">
        <f>IF(OR($A$1&lt;=Main!AT$4,ISBLANK($N45)),0,Main!AT40)</f>
        <v>0</v>
      </c>
      <c r="BI45" s="35">
        <f>IF(OR($A$1&lt;=Main!AU$4,ISBLANK($N45)),0,Main!AU40)</f>
        <v>0</v>
      </c>
      <c r="BJ45" s="35">
        <f>IF(OR($A$1&lt;=Main!AV$4,ISBLANK($N45)),0,Main!AV40)</f>
        <v>0</v>
      </c>
    </row>
    <row r="46" spans="1:62">
      <c r="A46" s="37"/>
      <c r="B46" s="37"/>
      <c r="C46" s="37" t="str">
        <f>IF(ISBLANK($A46),"",VLOOKUP($K46,Main!BC$6:BD$150,2,0))</f>
        <v/>
      </c>
      <c r="D46" s="43">
        <f t="shared" si="3"/>
        <v>0</v>
      </c>
      <c r="F46" s="6">
        <f>VLOOKUP($E46,Mask!$A$2:$C$102,$M$8,0)</f>
        <v>0</v>
      </c>
      <c r="G46" s="44">
        <f t="shared" si="4"/>
        <v>0</v>
      </c>
      <c r="K46" s="6" t="str">
        <f t="shared" si="0"/>
        <v/>
      </c>
      <c r="L46" s="35">
        <f t="shared" si="1"/>
        <v>0</v>
      </c>
      <c r="M46" s="6">
        <v>1</v>
      </c>
      <c r="N46" s="35" t="str">
        <f>Main!$A41&amp;Main!$B41</f>
        <v>БарышниковаАлександра</v>
      </c>
      <c r="O46" s="145">
        <f t="shared" si="2"/>
        <v>0</v>
      </c>
      <c r="P46" s="150">
        <f t="shared" si="5"/>
        <v>33</v>
      </c>
      <c r="Q46" s="150">
        <f ca="1">IF(Main!$AY41&lt;&gt;"#",$P46-Main!$AY41,"#")</f>
        <v>-3</v>
      </c>
      <c r="R46" s="35">
        <f>Main!E41*Mask!G$8</f>
        <v>0</v>
      </c>
      <c r="S46" s="35">
        <f>Main!F41*Mask!H$8</f>
        <v>0</v>
      </c>
      <c r="T46" s="35">
        <f>Main!G41*Mask!I$8</f>
        <v>0</v>
      </c>
      <c r="U46" s="35">
        <f>Main!H41*Mask!J$8</f>
        <v>0</v>
      </c>
      <c r="V46" s="35">
        <f>Main!I41*Mask!K$8</f>
        <v>0</v>
      </c>
      <c r="W46" s="35">
        <f>Main!J41*Mask!L$8</f>
        <v>0</v>
      </c>
      <c r="X46" s="35">
        <f>Main!K41*Mask!M$8</f>
        <v>0</v>
      </c>
      <c r="Y46" s="35">
        <f>Main!L41*Mask!N$8</f>
        <v>0</v>
      </c>
      <c r="Z46" s="35">
        <f>Main!M41*Mask!O$8</f>
        <v>0</v>
      </c>
      <c r="AA46" s="35">
        <f>Main!N41*Mask!P$8</f>
        <v>0</v>
      </c>
      <c r="AB46" s="35">
        <f>Main!O41*Mask!Q$8</f>
        <v>0</v>
      </c>
      <c r="AC46" s="35">
        <f>Main!P41*Mask!R$8</f>
        <v>0</v>
      </c>
      <c r="AD46" s="35">
        <f>Main!Q41*Mask!S$8</f>
        <v>0</v>
      </c>
      <c r="AE46" s="35">
        <f>Main!R41*Mask!T$8</f>
        <v>0</v>
      </c>
      <c r="AF46" s="35">
        <f>Main!S41*Mask!U$8</f>
        <v>0</v>
      </c>
      <c r="AG46" s="35">
        <f>Main!T41*Mask!V$8</f>
        <v>0</v>
      </c>
      <c r="AH46" s="35">
        <f>Main!U41*Mask!W$8</f>
        <v>0</v>
      </c>
      <c r="AI46" s="35">
        <f>Main!V41*Mask!X$8</f>
        <v>0</v>
      </c>
      <c r="AJ46" s="35">
        <f>Main!W41*Mask!Y$8</f>
        <v>0</v>
      </c>
      <c r="AK46" s="35">
        <f>Main!X41*Mask!Z$8</f>
        <v>0</v>
      </c>
      <c r="AL46" s="35">
        <f>Main!Y41*Mask!AA$8</f>
        <v>0</v>
      </c>
      <c r="AM46" s="35">
        <f>Main!Z41*Mask!AB$8</f>
        <v>0</v>
      </c>
      <c r="AN46" s="35"/>
      <c r="AO46" s="35">
        <f>IF(OR($A$1&lt;=Main!AA$4,ISBLANK($N46)),0,Main!AA41)</f>
        <v>0</v>
      </c>
      <c r="AP46" s="35">
        <f>IF(OR($A$1&lt;=Main!AB$4,ISBLANK($N46)),0,Main!AB41)</f>
        <v>0</v>
      </c>
      <c r="AQ46" s="35">
        <f>IF(OR($A$1&lt;=Main!AC$4,ISBLANK($N46)),0,Main!AC41)</f>
        <v>0</v>
      </c>
      <c r="AR46" s="35">
        <f>IF(OR($A$1&lt;=Main!AD$4,ISBLANK($N46)),0,Main!AD41)</f>
        <v>0</v>
      </c>
      <c r="AS46" s="35">
        <f>IF(OR($A$1&lt;=Main!AE$4,ISBLANK($N46)),0,Main!AE41)</f>
        <v>0</v>
      </c>
      <c r="AT46" s="35">
        <f>IF(OR($A$1&lt;=Main!AF$4,ISBLANK($N46)),0,Main!AF41)</f>
        <v>0</v>
      </c>
      <c r="AU46" s="35">
        <f>IF(OR($A$1&lt;=Main!AG$4,ISBLANK($N46)),0,Main!AG41)</f>
        <v>0</v>
      </c>
      <c r="AV46" s="35">
        <f>IF(OR($A$1&lt;=Main!AH$4,ISBLANK($N46)),0,Main!AH41)</f>
        <v>0</v>
      </c>
      <c r="AW46" s="35">
        <f>IF(OR($A$1&lt;=Main!AI$4,ISBLANK($N46)),0,Main!AI41)</f>
        <v>0</v>
      </c>
      <c r="AX46" s="35">
        <f>IF(OR($A$1&lt;=Main!AJ$4,ISBLANK($N46)),0,Main!AJ41)</f>
        <v>0</v>
      </c>
      <c r="AY46" s="35">
        <f>IF(OR($A$1&lt;=Main!AK$4,ISBLANK($N46)),0,Main!AK41)</f>
        <v>0</v>
      </c>
      <c r="AZ46" s="35">
        <f>IF(OR($A$1&lt;=Main!AL$4,ISBLANK($N46)),0,Main!AL41)</f>
        <v>0</v>
      </c>
      <c r="BA46" s="35">
        <f>IF(OR($A$1&lt;=Main!AM$4,ISBLANK($N46)),0,Main!AM41)</f>
        <v>0</v>
      </c>
      <c r="BB46" s="35">
        <f>IF(OR($A$1&lt;=Main!AN$4,ISBLANK($N46)),0,Main!AN41)</f>
        <v>0</v>
      </c>
      <c r="BC46" s="35">
        <f>IF(OR($A$1&lt;=Main!AO$4,ISBLANK($N46)),0,Main!AO41)</f>
        <v>0</v>
      </c>
      <c r="BD46" s="35">
        <f>IF(OR($A$1&lt;=Main!AP$4,ISBLANK($N46)),0,Main!AP41)</f>
        <v>0</v>
      </c>
      <c r="BE46" s="35">
        <f>IF(OR($A$1&lt;=Main!AQ$4,ISBLANK($N46)),0,Main!AQ41)</f>
        <v>0</v>
      </c>
      <c r="BF46" s="35">
        <f>IF(OR($A$1&lt;=Main!AR$4,ISBLANK($N46)),0,Main!AR41)</f>
        <v>0</v>
      </c>
      <c r="BG46" s="35">
        <f>IF(OR($A$1&lt;=Main!AS$4,ISBLANK($N46)),0,Main!AS41)</f>
        <v>0</v>
      </c>
      <c r="BH46" s="35">
        <f>IF(OR($A$1&lt;=Main!AT$4,ISBLANK($N46)),0,Main!AT41)</f>
        <v>0</v>
      </c>
      <c r="BI46" s="35">
        <f>IF(OR($A$1&lt;=Main!AU$4,ISBLANK($N46)),0,Main!AU41)</f>
        <v>0</v>
      </c>
      <c r="BJ46" s="35">
        <f>IF(OR($A$1&lt;=Main!AV$4,ISBLANK($N46)),0,Main!AV41)</f>
        <v>0</v>
      </c>
    </row>
    <row r="47" spans="1:62">
      <c r="A47" s="37"/>
      <c r="B47" s="37"/>
      <c r="C47" s="37" t="str">
        <f>IF(ISBLANK($A47),"",VLOOKUP($K47,Main!BC$6:BD$150,2,0))</f>
        <v/>
      </c>
      <c r="D47" s="43">
        <f t="shared" si="3"/>
        <v>0</v>
      </c>
      <c r="F47" s="6">
        <f>VLOOKUP($E47,Mask!$A$2:$C$102,$M$8,0)</f>
        <v>0</v>
      </c>
      <c r="G47" s="44">
        <f t="shared" si="4"/>
        <v>0</v>
      </c>
      <c r="K47" s="6" t="str">
        <f t="shared" si="0"/>
        <v/>
      </c>
      <c r="L47" s="35">
        <f t="shared" si="1"/>
        <v>0</v>
      </c>
      <c r="M47" s="6">
        <v>1</v>
      </c>
      <c r="N47" s="35" t="str">
        <f>Main!$A42&amp;Main!$B42</f>
        <v>ПервененокОксана</v>
      </c>
      <c r="O47" s="145">
        <f t="shared" si="2"/>
        <v>18.741778470288008</v>
      </c>
      <c r="P47" s="150">
        <f t="shared" si="5"/>
        <v>30</v>
      </c>
      <c r="Q47" s="150">
        <f ca="1">IF(Main!$AY42&lt;&gt;"#",$P47-Main!$AY42,"#")</f>
        <v>-7</v>
      </c>
      <c r="R47" s="35">
        <f>Main!E42*Mask!G$8</f>
        <v>0</v>
      </c>
      <c r="S47" s="35">
        <f>Main!F42*Mask!H$8</f>
        <v>0</v>
      </c>
      <c r="T47" s="35">
        <f>Main!G42*Mask!I$8</f>
        <v>0</v>
      </c>
      <c r="U47" s="35">
        <f>Main!H42*Mask!J$8</f>
        <v>0</v>
      </c>
      <c r="V47" s="35">
        <f>Main!I42*Mask!K$8</f>
        <v>0</v>
      </c>
      <c r="W47" s="35">
        <f>Main!J42*Mask!L$8</f>
        <v>0</v>
      </c>
      <c r="X47" s="35">
        <f>Main!K42*Mask!M$8</f>
        <v>0</v>
      </c>
      <c r="Y47" s="35">
        <f>Main!L42*Mask!N$8</f>
        <v>0</v>
      </c>
      <c r="Z47" s="35">
        <f>Main!M42*Mask!O$8</f>
        <v>0</v>
      </c>
      <c r="AA47" s="35">
        <f>Main!N42*Mask!P$8</f>
        <v>0</v>
      </c>
      <c r="AB47" s="35">
        <f>Main!O42*Mask!Q$8</f>
        <v>0</v>
      </c>
      <c r="AC47" s="35">
        <f>Main!P42*Mask!R$8</f>
        <v>0</v>
      </c>
      <c r="AD47" s="35">
        <f>Main!Q42*Mask!S$8</f>
        <v>0</v>
      </c>
      <c r="AE47" s="35">
        <f>Main!R42*Mask!T$8</f>
        <v>0</v>
      </c>
      <c r="AF47" s="35">
        <f>Main!S42*Mask!U$8</f>
        <v>0</v>
      </c>
      <c r="AG47" s="35">
        <f>Main!T42*Mask!V$8</f>
        <v>0</v>
      </c>
      <c r="AH47" s="35">
        <f>Main!U42*Mask!W$8</f>
        <v>0</v>
      </c>
      <c r="AI47" s="35">
        <f>Main!V42*Mask!X$8</f>
        <v>0</v>
      </c>
      <c r="AJ47" s="35">
        <f>Main!W42*Mask!Y$8</f>
        <v>0</v>
      </c>
      <c r="AK47" s="35">
        <f>Main!X42*Mask!Z$8</f>
        <v>0</v>
      </c>
      <c r="AL47" s="35">
        <f>Main!Y42*Mask!AA$8</f>
        <v>0</v>
      </c>
      <c r="AM47" s="35">
        <f>Main!Z42*Mask!AB$8</f>
        <v>0</v>
      </c>
      <c r="AN47" s="35"/>
      <c r="AO47" s="35">
        <f>IF(OR($A$1&lt;=Main!AA$4,ISBLANK($N47)),0,Main!AA42)</f>
        <v>18.741778470288008</v>
      </c>
      <c r="AP47" s="35">
        <f>IF(OR($A$1&lt;=Main!AB$4,ISBLANK($N47)),0,Main!AB42)</f>
        <v>0</v>
      </c>
      <c r="AQ47" s="35">
        <f>IF(OR($A$1&lt;=Main!AC$4,ISBLANK($N47)),0,Main!AC42)</f>
        <v>0</v>
      </c>
      <c r="AR47" s="35">
        <f>IF(OR($A$1&lt;=Main!AD$4,ISBLANK($N47)),0,Main!AD42)</f>
        <v>0</v>
      </c>
      <c r="AS47" s="35">
        <f>IF(OR($A$1&lt;=Main!AE$4,ISBLANK($N47)),0,Main!AE42)</f>
        <v>0</v>
      </c>
      <c r="AT47" s="35">
        <f>IF(OR($A$1&lt;=Main!AF$4,ISBLANK($N47)),0,Main!AF42)</f>
        <v>0</v>
      </c>
      <c r="AU47" s="35">
        <f>IF(OR($A$1&lt;=Main!AG$4,ISBLANK($N47)),0,Main!AG42)</f>
        <v>0</v>
      </c>
      <c r="AV47" s="35">
        <f>IF(OR($A$1&lt;=Main!AH$4,ISBLANK($N47)),0,Main!AH42)</f>
        <v>0</v>
      </c>
      <c r="AW47" s="35">
        <f>IF(OR($A$1&lt;=Main!AI$4,ISBLANK($N47)),0,Main!AI42)</f>
        <v>0</v>
      </c>
      <c r="AX47" s="35">
        <f>IF(OR($A$1&lt;=Main!AJ$4,ISBLANK($N47)),0,Main!AJ42)</f>
        <v>0</v>
      </c>
      <c r="AY47" s="35">
        <f>IF(OR($A$1&lt;=Main!AK$4,ISBLANK($N47)),0,Main!AK42)</f>
        <v>0</v>
      </c>
      <c r="AZ47" s="35">
        <f>IF(OR($A$1&lt;=Main!AL$4,ISBLANK($N47)),0,Main!AL42)</f>
        <v>0</v>
      </c>
      <c r="BA47" s="35">
        <f>IF(OR($A$1&lt;=Main!AM$4,ISBLANK($N47)),0,Main!AM42)</f>
        <v>0</v>
      </c>
      <c r="BB47" s="35">
        <f>IF(OR($A$1&lt;=Main!AN$4,ISBLANK($N47)),0,Main!AN42)</f>
        <v>0</v>
      </c>
      <c r="BC47" s="35">
        <f>IF(OR($A$1&lt;=Main!AO$4,ISBLANK($N47)),0,Main!AO42)</f>
        <v>0</v>
      </c>
      <c r="BD47" s="35">
        <f>IF(OR($A$1&lt;=Main!AP$4,ISBLANK($N47)),0,Main!AP42)</f>
        <v>0</v>
      </c>
      <c r="BE47" s="35">
        <f>IF(OR($A$1&lt;=Main!AQ$4,ISBLANK($N47)),0,Main!AQ42)</f>
        <v>0</v>
      </c>
      <c r="BF47" s="35">
        <f>IF(OR($A$1&lt;=Main!AR$4,ISBLANK($N47)),0,Main!AR42)</f>
        <v>0</v>
      </c>
      <c r="BG47" s="35">
        <f>IF(OR($A$1&lt;=Main!AS$4,ISBLANK($N47)),0,Main!AS42)</f>
        <v>0</v>
      </c>
      <c r="BH47" s="35">
        <f>IF(OR($A$1&lt;=Main!AT$4,ISBLANK($N47)),0,Main!AT42)</f>
        <v>0</v>
      </c>
      <c r="BI47" s="35">
        <f>IF(OR($A$1&lt;=Main!AU$4,ISBLANK($N47)),0,Main!AU42)</f>
        <v>0</v>
      </c>
      <c r="BJ47" s="35">
        <f>IF(OR($A$1&lt;=Main!AV$4,ISBLANK($N47)),0,Main!AV42)</f>
        <v>0</v>
      </c>
    </row>
    <row r="48" spans="1:62">
      <c r="A48" s="37"/>
      <c r="B48" s="37"/>
      <c r="C48" s="37" t="str">
        <f>IF(ISBLANK($A48),"",VLOOKUP($K48,Main!BC$6:BD$150,2,0))</f>
        <v/>
      </c>
      <c r="D48" s="43">
        <f t="shared" si="3"/>
        <v>0</v>
      </c>
      <c r="F48" s="6">
        <f>VLOOKUP($E48,Mask!$A$2:$C$102,$M$8,0)</f>
        <v>0</v>
      </c>
      <c r="G48" s="44">
        <f t="shared" si="4"/>
        <v>0</v>
      </c>
      <c r="K48" s="6" t="str">
        <f t="shared" si="0"/>
        <v/>
      </c>
      <c r="L48" s="35">
        <f t="shared" si="1"/>
        <v>0</v>
      </c>
      <c r="M48" s="6">
        <v>1</v>
      </c>
      <c r="N48" s="35" t="str">
        <f>Main!$A43&amp;Main!$B43</f>
        <v>СтрогановаАлександра</v>
      </c>
      <c r="O48" s="145">
        <f t="shared" si="2"/>
        <v>16.928057973163362</v>
      </c>
      <c r="P48" s="150">
        <f t="shared" si="5"/>
        <v>31</v>
      </c>
      <c r="Q48" s="150">
        <f ca="1">IF(Main!$AY43&lt;&gt;"#",$P48-Main!$AY43,"#")</f>
        <v>-7</v>
      </c>
      <c r="R48" s="35">
        <f>Main!E43*Mask!G$8</f>
        <v>0</v>
      </c>
      <c r="S48" s="35">
        <f>Main!F43*Mask!H$8</f>
        <v>0</v>
      </c>
      <c r="T48" s="35">
        <f>Main!G43*Mask!I$8</f>
        <v>0</v>
      </c>
      <c r="U48" s="35">
        <f>Main!H43*Mask!J$8</f>
        <v>0</v>
      </c>
      <c r="V48" s="35">
        <f>Main!I43*Mask!K$8</f>
        <v>0</v>
      </c>
      <c r="W48" s="35">
        <f>Main!J43*Mask!L$8</f>
        <v>0</v>
      </c>
      <c r="X48" s="35">
        <f>Main!K43*Mask!M$8</f>
        <v>0</v>
      </c>
      <c r="Y48" s="35">
        <f>Main!L43*Mask!N$8</f>
        <v>0</v>
      </c>
      <c r="Z48" s="35">
        <f>Main!M43*Mask!O$8</f>
        <v>0</v>
      </c>
      <c r="AA48" s="35">
        <f>Main!N43*Mask!P$8</f>
        <v>0</v>
      </c>
      <c r="AB48" s="35">
        <f>Main!O43*Mask!Q$8</f>
        <v>0</v>
      </c>
      <c r="AC48" s="35">
        <f>Main!P43*Mask!R$8</f>
        <v>0</v>
      </c>
      <c r="AD48" s="35">
        <f>Main!Q43*Mask!S$8</f>
        <v>0</v>
      </c>
      <c r="AE48" s="35">
        <f>Main!R43*Mask!T$8</f>
        <v>0</v>
      </c>
      <c r="AF48" s="35">
        <f>Main!S43*Mask!U$8</f>
        <v>0</v>
      </c>
      <c r="AG48" s="35">
        <f>Main!T43*Mask!V$8</f>
        <v>0</v>
      </c>
      <c r="AH48" s="35">
        <f>Main!U43*Mask!W$8</f>
        <v>0</v>
      </c>
      <c r="AI48" s="35">
        <f>Main!V43*Mask!X$8</f>
        <v>0</v>
      </c>
      <c r="AJ48" s="35">
        <f>Main!W43*Mask!Y$8</f>
        <v>0</v>
      </c>
      <c r="AK48" s="35">
        <f>Main!X43*Mask!Z$8</f>
        <v>0</v>
      </c>
      <c r="AL48" s="35">
        <f>Main!Y43*Mask!AA$8</f>
        <v>0</v>
      </c>
      <c r="AM48" s="35">
        <f>Main!Z43*Mask!AB$8</f>
        <v>0</v>
      </c>
      <c r="AN48" s="35"/>
      <c r="AO48" s="35">
        <f>IF(OR($A$1&lt;=Main!AA$4,ISBLANK($N48)),0,Main!AA43)</f>
        <v>16.928057973163362</v>
      </c>
      <c r="AP48" s="35">
        <f>IF(OR($A$1&lt;=Main!AB$4,ISBLANK($N48)),0,Main!AB43)</f>
        <v>0</v>
      </c>
      <c r="AQ48" s="35">
        <f>IF(OR($A$1&lt;=Main!AC$4,ISBLANK($N48)),0,Main!AC43)</f>
        <v>0</v>
      </c>
      <c r="AR48" s="35">
        <f>IF(OR($A$1&lt;=Main!AD$4,ISBLANK($N48)),0,Main!AD43)</f>
        <v>0</v>
      </c>
      <c r="AS48" s="35">
        <f>IF(OR($A$1&lt;=Main!AE$4,ISBLANK($N48)),0,Main!AE43)</f>
        <v>0</v>
      </c>
      <c r="AT48" s="35">
        <f>IF(OR($A$1&lt;=Main!AF$4,ISBLANK($N48)),0,Main!AF43)</f>
        <v>0</v>
      </c>
      <c r="AU48" s="35">
        <f>IF(OR($A$1&lt;=Main!AG$4,ISBLANK($N48)),0,Main!AG43)</f>
        <v>0</v>
      </c>
      <c r="AV48" s="35">
        <f>IF(OR($A$1&lt;=Main!AH$4,ISBLANK($N48)),0,Main!AH43)</f>
        <v>0</v>
      </c>
      <c r="AW48" s="35">
        <f>IF(OR($A$1&lt;=Main!AI$4,ISBLANK($N48)),0,Main!AI43)</f>
        <v>0</v>
      </c>
      <c r="AX48" s="35">
        <f>IF(OR($A$1&lt;=Main!AJ$4,ISBLANK($N48)),0,Main!AJ43)</f>
        <v>0</v>
      </c>
      <c r="AY48" s="35">
        <f>IF(OR($A$1&lt;=Main!AK$4,ISBLANK($N48)),0,Main!AK43)</f>
        <v>0</v>
      </c>
      <c r="AZ48" s="35">
        <f>IF(OR($A$1&lt;=Main!AL$4,ISBLANK($N48)),0,Main!AL43)</f>
        <v>0</v>
      </c>
      <c r="BA48" s="35">
        <f>IF(OR($A$1&lt;=Main!AM$4,ISBLANK($N48)),0,Main!AM43)</f>
        <v>0</v>
      </c>
      <c r="BB48" s="35">
        <f>IF(OR($A$1&lt;=Main!AN$4,ISBLANK($N48)),0,Main!AN43)</f>
        <v>0</v>
      </c>
      <c r="BC48" s="35">
        <f>IF(OR($A$1&lt;=Main!AO$4,ISBLANK($N48)),0,Main!AO43)</f>
        <v>0</v>
      </c>
      <c r="BD48" s="35">
        <f>IF(OR($A$1&lt;=Main!AP$4,ISBLANK($N48)),0,Main!AP43)</f>
        <v>0</v>
      </c>
      <c r="BE48" s="35">
        <f>IF(OR($A$1&lt;=Main!AQ$4,ISBLANK($N48)),0,Main!AQ43)</f>
        <v>0</v>
      </c>
      <c r="BF48" s="35">
        <f>IF(OR($A$1&lt;=Main!AR$4,ISBLANK($N48)),0,Main!AR43)</f>
        <v>0</v>
      </c>
      <c r="BG48" s="35">
        <f>IF(OR($A$1&lt;=Main!AS$4,ISBLANK($N48)),0,Main!AS43)</f>
        <v>0</v>
      </c>
      <c r="BH48" s="35">
        <f>IF(OR($A$1&lt;=Main!AT$4,ISBLANK($N48)),0,Main!AT43)</f>
        <v>0</v>
      </c>
      <c r="BI48" s="35">
        <f>IF(OR($A$1&lt;=Main!AU$4,ISBLANK($N48)),0,Main!AU43)</f>
        <v>0</v>
      </c>
      <c r="BJ48" s="35">
        <f>IF(OR($A$1&lt;=Main!AV$4,ISBLANK($N48)),0,Main!AV43)</f>
        <v>0</v>
      </c>
    </row>
    <row r="49" spans="1:62">
      <c r="A49" s="37"/>
      <c r="B49" s="37"/>
      <c r="C49" s="37" t="str">
        <f>IF(ISBLANK($A49),"",VLOOKUP($K49,Main!BC$6:BD$150,2,0))</f>
        <v/>
      </c>
      <c r="D49" s="43">
        <f t="shared" si="3"/>
        <v>0</v>
      </c>
      <c r="F49" s="6">
        <f>VLOOKUP($E49,Mask!$A$2:$C$102,$M$8,0)</f>
        <v>0</v>
      </c>
      <c r="G49" s="44">
        <f t="shared" si="4"/>
        <v>0</v>
      </c>
      <c r="K49" s="6" t="str">
        <f t="shared" si="0"/>
        <v/>
      </c>
      <c r="L49" s="35">
        <f t="shared" si="1"/>
        <v>0</v>
      </c>
      <c r="M49" s="6">
        <v>1</v>
      </c>
      <c r="N49" s="35" t="str">
        <f>Main!$A44&amp;Main!$B44</f>
        <v>ДиденкоМария</v>
      </c>
      <c r="O49" s="145">
        <f t="shared" si="2"/>
        <v>52.59375</v>
      </c>
      <c r="P49" s="150">
        <f t="shared" si="5"/>
        <v>22</v>
      </c>
      <c r="Q49" s="150" t="str">
        <f ca="1">IF(Main!$AY44&lt;&gt;"#",$P49-Main!$AY44,"#")</f>
        <v>#</v>
      </c>
      <c r="R49" s="35">
        <f>Main!E44*Mask!G$8</f>
        <v>0</v>
      </c>
      <c r="S49" s="35">
        <f>Main!F44*Mask!H$8</f>
        <v>0</v>
      </c>
      <c r="T49" s="35">
        <f>Main!G44*Mask!I$8</f>
        <v>0</v>
      </c>
      <c r="U49" s="35">
        <f>Main!H44*Mask!J$8</f>
        <v>0</v>
      </c>
      <c r="V49" s="35">
        <f>Main!I44*Mask!K$8</f>
        <v>0</v>
      </c>
      <c r="W49" s="35">
        <f>Main!J44*Mask!L$8</f>
        <v>0</v>
      </c>
      <c r="X49" s="35">
        <f>Main!K44*Mask!M$8</f>
        <v>0</v>
      </c>
      <c r="Y49" s="35">
        <f>Main!L44*Mask!N$8</f>
        <v>0</v>
      </c>
      <c r="Z49" s="35">
        <f>Main!M44*Mask!O$8</f>
        <v>0</v>
      </c>
      <c r="AA49" s="35">
        <f>Main!N44*Mask!P$8</f>
        <v>0</v>
      </c>
      <c r="AB49" s="35">
        <f>Main!O44*Mask!Q$8</f>
        <v>0</v>
      </c>
      <c r="AC49" s="35">
        <f>Main!P44*Mask!R$8</f>
        <v>0</v>
      </c>
      <c r="AD49" s="35">
        <f>Main!Q44*Mask!S$8</f>
        <v>52.59375</v>
      </c>
      <c r="AE49" s="35">
        <f>Main!R44*Mask!T$8</f>
        <v>0</v>
      </c>
      <c r="AF49" s="35">
        <f>Main!S44*Mask!U$8</f>
        <v>0</v>
      </c>
      <c r="AG49" s="35">
        <f>Main!T44*Mask!V$8</f>
        <v>0</v>
      </c>
      <c r="AH49" s="35">
        <f>Main!U44*Mask!W$8</f>
        <v>0</v>
      </c>
      <c r="AI49" s="35">
        <f>Main!V44*Mask!X$8</f>
        <v>0</v>
      </c>
      <c r="AJ49" s="35">
        <f>Main!W44*Mask!Y$8</f>
        <v>0</v>
      </c>
      <c r="AK49" s="35">
        <f>Main!X44*Mask!Z$8</f>
        <v>0</v>
      </c>
      <c r="AL49" s="35">
        <f>Main!Y44*Mask!AA$8</f>
        <v>0</v>
      </c>
      <c r="AM49" s="35">
        <f>Main!Z44*Mask!AB$8</f>
        <v>0</v>
      </c>
      <c r="AN49" s="35"/>
      <c r="AO49" s="35">
        <f>IF(OR($A$1&lt;=Main!AA$4,ISBLANK($N49)),0,Main!AA44)</f>
        <v>0</v>
      </c>
      <c r="AP49" s="35">
        <f>IF(OR($A$1&lt;=Main!AB$4,ISBLANK($N49)),0,Main!AB44)</f>
        <v>0</v>
      </c>
      <c r="AQ49" s="35">
        <f>IF(OR($A$1&lt;=Main!AC$4,ISBLANK($N49)),0,Main!AC44)</f>
        <v>0</v>
      </c>
      <c r="AR49" s="35">
        <f>IF(OR($A$1&lt;=Main!AD$4,ISBLANK($N49)),0,Main!AD44)</f>
        <v>0</v>
      </c>
      <c r="AS49" s="35">
        <f>IF(OR($A$1&lt;=Main!AE$4,ISBLANK($N49)),0,Main!AE44)</f>
        <v>0</v>
      </c>
      <c r="AT49" s="35">
        <f>IF(OR($A$1&lt;=Main!AF$4,ISBLANK($N49)),0,Main!AF44)</f>
        <v>0</v>
      </c>
      <c r="AU49" s="35">
        <f>IF(OR($A$1&lt;=Main!AG$4,ISBLANK($N49)),0,Main!AG44)</f>
        <v>0</v>
      </c>
      <c r="AV49" s="35">
        <f>IF(OR($A$1&lt;=Main!AH$4,ISBLANK($N49)),0,Main!AH44)</f>
        <v>0</v>
      </c>
      <c r="AW49" s="35">
        <f>IF(OR($A$1&lt;=Main!AI$4,ISBLANK($N49)),0,Main!AI44)</f>
        <v>0</v>
      </c>
      <c r="AX49" s="35">
        <f>IF(OR($A$1&lt;=Main!AJ$4,ISBLANK($N49)),0,Main!AJ44)</f>
        <v>0</v>
      </c>
      <c r="AY49" s="35">
        <f>IF(OR($A$1&lt;=Main!AK$4,ISBLANK($N49)),0,Main!AK44)</f>
        <v>0</v>
      </c>
      <c r="AZ49" s="35">
        <f>IF(OR($A$1&lt;=Main!AL$4,ISBLANK($N49)),0,Main!AL44)</f>
        <v>0</v>
      </c>
      <c r="BA49" s="35">
        <f>IF(OR($A$1&lt;=Main!AM$4,ISBLANK($N49)),0,Main!AM44)</f>
        <v>0</v>
      </c>
      <c r="BB49" s="35">
        <f>IF(OR($A$1&lt;=Main!AN$4,ISBLANK($N49)),0,Main!AN44)</f>
        <v>0</v>
      </c>
      <c r="BC49" s="35">
        <f>IF(OR($A$1&lt;=Main!AO$4,ISBLANK($N49)),0,Main!AO44)</f>
        <v>0</v>
      </c>
      <c r="BD49" s="35">
        <f>IF(OR($A$1&lt;=Main!AP$4,ISBLANK($N49)),0,Main!AP44)</f>
        <v>0</v>
      </c>
      <c r="BE49" s="35">
        <f>IF(OR($A$1&lt;=Main!AQ$4,ISBLANK($N49)),0,Main!AQ44)</f>
        <v>0</v>
      </c>
      <c r="BF49" s="35">
        <f>IF(OR($A$1&lt;=Main!AR$4,ISBLANK($N49)),0,Main!AR44)</f>
        <v>0</v>
      </c>
      <c r="BG49" s="35">
        <f>IF(OR($A$1&lt;=Main!AS$4,ISBLANK($N49)),0,Main!AS44)</f>
        <v>0</v>
      </c>
      <c r="BH49" s="35">
        <f>IF(OR($A$1&lt;=Main!AT$4,ISBLANK($N49)),0,Main!AT44)</f>
        <v>0</v>
      </c>
      <c r="BI49" s="35">
        <f>IF(OR($A$1&lt;=Main!AU$4,ISBLANK($N49)),0,Main!AU44)</f>
        <v>0</v>
      </c>
      <c r="BJ49" s="35">
        <f>IF(OR($A$1&lt;=Main!AV$4,ISBLANK($N49)),0,Main!AV44)</f>
        <v>0</v>
      </c>
    </row>
    <row r="50" spans="1:62">
      <c r="A50" s="37"/>
      <c r="B50" s="37"/>
      <c r="C50" s="37" t="str">
        <f>IF(ISBLANK($A50),"",VLOOKUP($K50,Main!BC$6:BD$150,2,0))</f>
        <v/>
      </c>
      <c r="D50" s="43">
        <f t="shared" si="3"/>
        <v>0</v>
      </c>
      <c r="F50" s="6">
        <f>VLOOKUP($E50,Mask!$A$2:$C$102,$M$8,0)</f>
        <v>0</v>
      </c>
      <c r="G50" s="44">
        <f t="shared" si="4"/>
        <v>0</v>
      </c>
      <c r="K50" s="6" t="str">
        <f t="shared" si="0"/>
        <v/>
      </c>
      <c r="L50" s="35">
        <f t="shared" si="1"/>
        <v>0</v>
      </c>
      <c r="M50" s="6">
        <v>1</v>
      </c>
      <c r="N50" s="35" t="str">
        <f>Main!$A45&amp;Main!$B45</f>
        <v>АкуловаНадежда</v>
      </c>
      <c r="O50" s="145">
        <f t="shared" si="2"/>
        <v>82.034570785180875</v>
      </c>
      <c r="P50" s="150">
        <f t="shared" si="5"/>
        <v>13</v>
      </c>
      <c r="Q50" s="150" t="str">
        <f ca="1">IF(Main!$AY45&lt;&gt;"#",$P50-Main!$AY45,"#")</f>
        <v>#</v>
      </c>
      <c r="R50" s="35">
        <f>Main!E45*Mask!G$8</f>
        <v>0</v>
      </c>
      <c r="S50" s="35">
        <f>Main!F45*Mask!H$8</f>
        <v>0</v>
      </c>
      <c r="T50" s="35">
        <f>Main!G45*Mask!I$8</f>
        <v>0</v>
      </c>
      <c r="U50" s="35">
        <f>Main!H45*Mask!J$8</f>
        <v>0</v>
      </c>
      <c r="V50" s="35">
        <f>Main!I45*Mask!K$8</f>
        <v>0</v>
      </c>
      <c r="W50" s="35">
        <f>Main!J45*Mask!L$8</f>
        <v>0</v>
      </c>
      <c r="X50" s="35">
        <f>Main!K45*Mask!M$8</f>
        <v>0</v>
      </c>
      <c r="Y50" s="35">
        <f>Main!L45*Mask!N$8</f>
        <v>0</v>
      </c>
      <c r="Z50" s="35">
        <f>Main!M45*Mask!O$8</f>
        <v>82.034570785180875</v>
      </c>
      <c r="AA50" s="35">
        <f>Main!N45*Mask!P$8</f>
        <v>0</v>
      </c>
      <c r="AB50" s="35">
        <f>Main!O45*Mask!Q$8</f>
        <v>0</v>
      </c>
      <c r="AC50" s="35">
        <f>Main!P45*Mask!R$8</f>
        <v>0</v>
      </c>
      <c r="AD50" s="35">
        <f>Main!Q45*Mask!S$8</f>
        <v>0</v>
      </c>
      <c r="AE50" s="35">
        <f>Main!R45*Mask!T$8</f>
        <v>0</v>
      </c>
      <c r="AF50" s="35">
        <f>Main!S45*Mask!U$8</f>
        <v>0</v>
      </c>
      <c r="AG50" s="35">
        <f>Main!T45*Mask!V$8</f>
        <v>0</v>
      </c>
      <c r="AH50" s="35">
        <f>Main!U45*Mask!W$8</f>
        <v>0</v>
      </c>
      <c r="AI50" s="35">
        <f>Main!V45*Mask!X$8</f>
        <v>0</v>
      </c>
      <c r="AJ50" s="35">
        <f>Main!W45*Mask!Y$8</f>
        <v>0</v>
      </c>
      <c r="AK50" s="35">
        <f>Main!X45*Mask!Z$8</f>
        <v>0</v>
      </c>
      <c r="AL50" s="35">
        <f>Main!Y45*Mask!AA$8</f>
        <v>0</v>
      </c>
      <c r="AM50" s="35">
        <f>Main!Z45*Mask!AB$8</f>
        <v>0</v>
      </c>
      <c r="AN50" s="35"/>
      <c r="AO50" s="35">
        <f>IF(OR($A$1&lt;=Main!AA$4,ISBLANK($N50)),0,Main!AA45)</f>
        <v>0</v>
      </c>
      <c r="AP50" s="35">
        <f>IF(OR($A$1&lt;=Main!AB$4,ISBLANK($N50)),0,Main!AB45)</f>
        <v>0</v>
      </c>
      <c r="AQ50" s="35">
        <f>IF(OR($A$1&lt;=Main!AC$4,ISBLANK($N50)),0,Main!AC45)</f>
        <v>0</v>
      </c>
      <c r="AR50" s="35">
        <f>IF(OR($A$1&lt;=Main!AD$4,ISBLANK($N50)),0,Main!AD45)</f>
        <v>0</v>
      </c>
      <c r="AS50" s="35">
        <f>IF(OR($A$1&lt;=Main!AE$4,ISBLANK($N50)),0,Main!AE45)</f>
        <v>0</v>
      </c>
      <c r="AT50" s="35">
        <f>IF(OR($A$1&lt;=Main!AF$4,ISBLANK($N50)),0,Main!AF45)</f>
        <v>0</v>
      </c>
      <c r="AU50" s="35">
        <f>IF(OR($A$1&lt;=Main!AG$4,ISBLANK($N50)),0,Main!AG45)</f>
        <v>0</v>
      </c>
      <c r="AV50" s="35">
        <f>IF(OR($A$1&lt;=Main!AH$4,ISBLANK($N50)),0,Main!AH45)</f>
        <v>0</v>
      </c>
      <c r="AW50" s="35">
        <f>IF(OR($A$1&lt;=Main!AI$4,ISBLANK($N50)),0,Main!AI45)</f>
        <v>0</v>
      </c>
      <c r="AX50" s="35">
        <f>IF(OR($A$1&lt;=Main!AJ$4,ISBLANK($N50)),0,Main!AJ45)</f>
        <v>0</v>
      </c>
      <c r="AY50" s="35">
        <f>IF(OR($A$1&lt;=Main!AK$4,ISBLANK($N50)),0,Main!AK45)</f>
        <v>0</v>
      </c>
      <c r="AZ50" s="35">
        <f>IF(OR($A$1&lt;=Main!AL$4,ISBLANK($N50)),0,Main!AL45)</f>
        <v>0</v>
      </c>
      <c r="BA50" s="35">
        <f>IF(OR($A$1&lt;=Main!AM$4,ISBLANK($N50)),0,Main!AM45)</f>
        <v>0</v>
      </c>
      <c r="BB50" s="35">
        <f>IF(OR($A$1&lt;=Main!AN$4,ISBLANK($N50)),0,Main!AN45)</f>
        <v>0</v>
      </c>
      <c r="BC50" s="35">
        <f>IF(OR($A$1&lt;=Main!AO$4,ISBLANK($N50)),0,Main!AO45)</f>
        <v>0</v>
      </c>
      <c r="BD50" s="35">
        <f>IF(OR($A$1&lt;=Main!AP$4,ISBLANK($N50)),0,Main!AP45)</f>
        <v>0</v>
      </c>
      <c r="BE50" s="35">
        <f>IF(OR($A$1&lt;=Main!AQ$4,ISBLANK($N50)),0,Main!AQ45)</f>
        <v>0</v>
      </c>
      <c r="BF50" s="35">
        <f>IF(OR($A$1&lt;=Main!AR$4,ISBLANK($N50)),0,Main!AR45)</f>
        <v>0</v>
      </c>
      <c r="BG50" s="35">
        <f>IF(OR($A$1&lt;=Main!AS$4,ISBLANK($N50)),0,Main!AS45)</f>
        <v>0</v>
      </c>
      <c r="BH50" s="35">
        <f>IF(OR($A$1&lt;=Main!AT$4,ISBLANK($N50)),0,Main!AT45)</f>
        <v>0</v>
      </c>
      <c r="BI50" s="35">
        <f>IF(OR($A$1&lt;=Main!AU$4,ISBLANK($N50)),0,Main!AU45)</f>
        <v>0</v>
      </c>
      <c r="BJ50" s="35">
        <f>IF(OR($A$1&lt;=Main!AV$4,ISBLANK($N50)),0,Main!AV45)</f>
        <v>0</v>
      </c>
    </row>
    <row r="51" spans="1:62">
      <c r="A51" s="37"/>
      <c r="B51" s="37"/>
      <c r="C51" s="37" t="str">
        <f>IF(ISBLANK($A51),"",VLOOKUP($K51,Main!BC$6:BD$150,2,0))</f>
        <v/>
      </c>
      <c r="D51" s="43">
        <f t="shared" si="3"/>
        <v>0</v>
      </c>
      <c r="F51" s="6">
        <f>VLOOKUP($E51,Mask!$A$2:$C$102,$M$8,0)</f>
        <v>0</v>
      </c>
      <c r="G51" s="44">
        <f t="shared" si="4"/>
        <v>0</v>
      </c>
      <c r="K51" s="6" t="str">
        <f t="shared" si="0"/>
        <v/>
      </c>
      <c r="L51" s="35">
        <f t="shared" si="1"/>
        <v>0</v>
      </c>
      <c r="M51" s="6">
        <v>1</v>
      </c>
      <c r="N51" s="35" t="str">
        <f>Main!$A46&amp;Main!$B46</f>
        <v>ВиговскаяЕлизавета</v>
      </c>
      <c r="O51" s="145">
        <f t="shared" si="2"/>
        <v>59.475063819256135</v>
      </c>
      <c r="P51" s="150">
        <f t="shared" si="5"/>
        <v>18</v>
      </c>
      <c r="Q51" s="150" t="str">
        <f ca="1">IF(Main!$AY46&lt;&gt;"#",$P51-Main!$AY46,"#")</f>
        <v>#</v>
      </c>
      <c r="R51" s="35">
        <f>Main!E46*Mask!G$8</f>
        <v>0</v>
      </c>
      <c r="S51" s="35">
        <f>Main!F46*Mask!H$8</f>
        <v>0</v>
      </c>
      <c r="T51" s="35">
        <f>Main!G46*Mask!I$8</f>
        <v>0</v>
      </c>
      <c r="U51" s="35">
        <f>Main!H46*Mask!J$8</f>
        <v>0</v>
      </c>
      <c r="V51" s="35">
        <f>Main!I46*Mask!K$8</f>
        <v>0</v>
      </c>
      <c r="W51" s="35">
        <f>Main!J46*Mask!L$8</f>
        <v>0</v>
      </c>
      <c r="X51" s="35">
        <f>Main!K46*Mask!M$8</f>
        <v>0</v>
      </c>
      <c r="Y51" s="35">
        <f>Main!L46*Mask!N$8</f>
        <v>0</v>
      </c>
      <c r="Z51" s="35">
        <f>Main!M46*Mask!O$8</f>
        <v>59.475063819256135</v>
      </c>
      <c r="AA51" s="35">
        <f>Main!N46*Mask!P$8</f>
        <v>0</v>
      </c>
      <c r="AB51" s="35">
        <f>Main!O46*Mask!Q$8</f>
        <v>0</v>
      </c>
      <c r="AC51" s="35">
        <f>Main!P46*Mask!R$8</f>
        <v>0</v>
      </c>
      <c r="AD51" s="35">
        <f>Main!Q46*Mask!S$8</f>
        <v>0</v>
      </c>
      <c r="AE51" s="35">
        <f>Main!R46*Mask!T$8</f>
        <v>0</v>
      </c>
      <c r="AF51" s="35">
        <f>Main!S46*Mask!U$8</f>
        <v>0</v>
      </c>
      <c r="AG51" s="35">
        <f>Main!T46*Mask!V$8</f>
        <v>0</v>
      </c>
      <c r="AH51" s="35">
        <f>Main!U46*Mask!W$8</f>
        <v>0</v>
      </c>
      <c r="AI51" s="35">
        <f>Main!V46*Mask!X$8</f>
        <v>0</v>
      </c>
      <c r="AJ51" s="35">
        <f>Main!W46*Mask!Y$8</f>
        <v>0</v>
      </c>
      <c r="AK51" s="35">
        <f>Main!X46*Mask!Z$8</f>
        <v>0</v>
      </c>
      <c r="AL51" s="35">
        <f>Main!Y46*Mask!AA$8</f>
        <v>0</v>
      </c>
      <c r="AM51" s="35">
        <f>Main!Z46*Mask!AB$8</f>
        <v>0</v>
      </c>
      <c r="AN51" s="35"/>
      <c r="AO51" s="35">
        <f>IF(OR($A$1&lt;=Main!AA$4,ISBLANK($N51)),0,Main!AA46)</f>
        <v>0</v>
      </c>
      <c r="AP51" s="35">
        <f>IF(OR($A$1&lt;=Main!AB$4,ISBLANK($N51)),0,Main!AB46)</f>
        <v>0</v>
      </c>
      <c r="AQ51" s="35">
        <f>IF(OR($A$1&lt;=Main!AC$4,ISBLANK($N51)),0,Main!AC46)</f>
        <v>0</v>
      </c>
      <c r="AR51" s="35">
        <f>IF(OR($A$1&lt;=Main!AD$4,ISBLANK($N51)),0,Main!AD46)</f>
        <v>0</v>
      </c>
      <c r="AS51" s="35">
        <f>IF(OR($A$1&lt;=Main!AE$4,ISBLANK($N51)),0,Main!AE46)</f>
        <v>0</v>
      </c>
      <c r="AT51" s="35">
        <f>IF(OR($A$1&lt;=Main!AF$4,ISBLANK($N51)),0,Main!AF46)</f>
        <v>0</v>
      </c>
      <c r="AU51" s="35">
        <f>IF(OR($A$1&lt;=Main!AG$4,ISBLANK($N51)),0,Main!AG46)</f>
        <v>0</v>
      </c>
      <c r="AV51" s="35">
        <f>IF(OR($A$1&lt;=Main!AH$4,ISBLANK($N51)),0,Main!AH46)</f>
        <v>0</v>
      </c>
      <c r="AW51" s="35">
        <f>IF(OR($A$1&lt;=Main!AI$4,ISBLANK($N51)),0,Main!AI46)</f>
        <v>0</v>
      </c>
      <c r="AX51" s="35">
        <f>IF(OR($A$1&lt;=Main!AJ$4,ISBLANK($N51)),0,Main!AJ46)</f>
        <v>0</v>
      </c>
      <c r="AY51" s="35">
        <f>IF(OR($A$1&lt;=Main!AK$4,ISBLANK($N51)),0,Main!AK46)</f>
        <v>0</v>
      </c>
      <c r="AZ51" s="35">
        <f>IF(OR($A$1&lt;=Main!AL$4,ISBLANK($N51)),0,Main!AL46)</f>
        <v>0</v>
      </c>
      <c r="BA51" s="35">
        <f>IF(OR($A$1&lt;=Main!AM$4,ISBLANK($N51)),0,Main!AM46)</f>
        <v>0</v>
      </c>
      <c r="BB51" s="35">
        <f>IF(OR($A$1&lt;=Main!AN$4,ISBLANK($N51)),0,Main!AN46)</f>
        <v>0</v>
      </c>
      <c r="BC51" s="35">
        <f>IF(OR($A$1&lt;=Main!AO$4,ISBLANK($N51)),0,Main!AO46)</f>
        <v>0</v>
      </c>
      <c r="BD51" s="35">
        <f>IF(OR($A$1&lt;=Main!AP$4,ISBLANK($N51)),0,Main!AP46)</f>
        <v>0</v>
      </c>
      <c r="BE51" s="35">
        <f>IF(OR($A$1&lt;=Main!AQ$4,ISBLANK($N51)),0,Main!AQ46)</f>
        <v>0</v>
      </c>
      <c r="BF51" s="35">
        <f>IF(OR($A$1&lt;=Main!AR$4,ISBLANK($N51)),0,Main!AR46)</f>
        <v>0</v>
      </c>
      <c r="BG51" s="35">
        <f>IF(OR($A$1&lt;=Main!AS$4,ISBLANK($N51)),0,Main!AS46)</f>
        <v>0</v>
      </c>
      <c r="BH51" s="35">
        <f>IF(OR($A$1&lt;=Main!AT$4,ISBLANK($N51)),0,Main!AT46)</f>
        <v>0</v>
      </c>
      <c r="BI51" s="35">
        <f>IF(OR($A$1&lt;=Main!AU$4,ISBLANK($N51)),0,Main!AU46)</f>
        <v>0</v>
      </c>
      <c r="BJ51" s="35">
        <f>IF(OR($A$1&lt;=Main!AV$4,ISBLANK($N51)),0,Main!AV46)</f>
        <v>0</v>
      </c>
    </row>
    <row r="52" spans="1:62">
      <c r="A52" s="37"/>
      <c r="B52" s="37"/>
      <c r="C52" s="37" t="str">
        <f>IF(ISBLANK($A52),"",VLOOKUP($K52,Main!BC$6:BD$150,2,0))</f>
        <v/>
      </c>
      <c r="D52" s="43">
        <f t="shared" si="3"/>
        <v>0</v>
      </c>
      <c r="F52" s="6">
        <f>VLOOKUP($E52,Mask!$A$2:$C$102,$M$8,0)</f>
        <v>0</v>
      </c>
      <c r="G52" s="44">
        <f t="shared" si="4"/>
        <v>0</v>
      </c>
      <c r="K52" s="6" t="str">
        <f t="shared" si="0"/>
        <v/>
      </c>
      <c r="L52" s="35">
        <f t="shared" si="1"/>
        <v>0</v>
      </c>
      <c r="M52" s="6">
        <v>1</v>
      </c>
      <c r="N52" s="35" t="str">
        <f>Main!$A47&amp;Main!$B47</f>
        <v>ЗеленинаЕлена</v>
      </c>
      <c r="O52" s="145">
        <f t="shared" si="2"/>
        <v>65.272654197020728</v>
      </c>
      <c r="P52" s="150">
        <f t="shared" si="5"/>
        <v>17</v>
      </c>
      <c r="Q52" s="150" t="str">
        <f ca="1">IF(Main!$AY47&lt;&gt;"#",$P52-Main!$AY47,"#")</f>
        <v>#</v>
      </c>
      <c r="R52" s="35">
        <f>Main!E47*Mask!G$8</f>
        <v>0</v>
      </c>
      <c r="S52" s="35">
        <f>Main!F47*Mask!H$8</f>
        <v>0</v>
      </c>
      <c r="T52" s="35">
        <f>Main!G47*Mask!I$8</f>
        <v>0</v>
      </c>
      <c r="U52" s="35">
        <f>Main!H47*Mask!J$8</f>
        <v>0</v>
      </c>
      <c r="V52" s="35">
        <f>Main!I47*Mask!K$8</f>
        <v>0</v>
      </c>
      <c r="W52" s="35">
        <f>Main!J47*Mask!L$8</f>
        <v>0</v>
      </c>
      <c r="X52" s="35">
        <f>Main!K47*Mask!M$8</f>
        <v>65.272654197020728</v>
      </c>
      <c r="Y52" s="35">
        <f>Main!L47*Mask!N$8</f>
        <v>0</v>
      </c>
      <c r="Z52" s="35">
        <f>Main!M47*Mask!O$8</f>
        <v>0</v>
      </c>
      <c r="AA52" s="35">
        <f>Main!N47*Mask!P$8</f>
        <v>0</v>
      </c>
      <c r="AB52" s="35">
        <f>Main!O47*Mask!Q$8</f>
        <v>0</v>
      </c>
      <c r="AC52" s="35">
        <f>Main!P47*Mask!R$8</f>
        <v>0</v>
      </c>
      <c r="AD52" s="35">
        <f>Main!Q47*Mask!S$8</f>
        <v>0</v>
      </c>
      <c r="AE52" s="35">
        <f>Main!R47*Mask!T$8</f>
        <v>0</v>
      </c>
      <c r="AF52" s="35">
        <f>Main!S47*Mask!U$8</f>
        <v>0</v>
      </c>
      <c r="AG52" s="35">
        <f>Main!T47*Mask!V$8</f>
        <v>0</v>
      </c>
      <c r="AH52" s="35">
        <f>Main!U47*Mask!W$8</f>
        <v>0</v>
      </c>
      <c r="AI52" s="35">
        <f>Main!V47*Mask!X$8</f>
        <v>0</v>
      </c>
      <c r="AJ52" s="35">
        <f>Main!W47*Mask!Y$8</f>
        <v>0</v>
      </c>
      <c r="AK52" s="35">
        <f>Main!X47*Mask!Z$8</f>
        <v>0</v>
      </c>
      <c r="AL52" s="35">
        <f>Main!Y47*Mask!AA$8</f>
        <v>0</v>
      </c>
      <c r="AM52" s="35">
        <f>Main!Z47*Mask!AB$8</f>
        <v>0</v>
      </c>
      <c r="AN52" s="35"/>
      <c r="AO52" s="35">
        <f>IF(OR($A$1&lt;=Main!AA$4,ISBLANK($N52)),0,Main!AA47)</f>
        <v>0</v>
      </c>
      <c r="AP52" s="35">
        <f>IF(OR($A$1&lt;=Main!AB$4,ISBLANK($N52)),0,Main!AB47)</f>
        <v>0</v>
      </c>
      <c r="AQ52" s="35">
        <f>IF(OR($A$1&lt;=Main!AC$4,ISBLANK($N52)),0,Main!AC47)</f>
        <v>0</v>
      </c>
      <c r="AR52" s="35">
        <f>IF(OR($A$1&lt;=Main!AD$4,ISBLANK($N52)),0,Main!AD47)</f>
        <v>0</v>
      </c>
      <c r="AS52" s="35">
        <f>IF(OR($A$1&lt;=Main!AE$4,ISBLANK($N52)),0,Main!AE47)</f>
        <v>0</v>
      </c>
      <c r="AT52" s="35">
        <f>IF(OR($A$1&lt;=Main!AF$4,ISBLANK($N52)),0,Main!AF47)</f>
        <v>0</v>
      </c>
      <c r="AU52" s="35">
        <f>IF(OR($A$1&lt;=Main!AG$4,ISBLANK($N52)),0,Main!AG47)</f>
        <v>0</v>
      </c>
      <c r="AV52" s="35">
        <f>IF(OR($A$1&lt;=Main!AH$4,ISBLANK($N52)),0,Main!AH47)</f>
        <v>0</v>
      </c>
      <c r="AW52" s="35">
        <f>IF(OR($A$1&lt;=Main!AI$4,ISBLANK($N52)),0,Main!AI47)</f>
        <v>0</v>
      </c>
      <c r="AX52" s="35">
        <f>IF(OR($A$1&lt;=Main!AJ$4,ISBLANK($N52)),0,Main!AJ47)</f>
        <v>0</v>
      </c>
      <c r="AY52" s="35">
        <f>IF(OR($A$1&lt;=Main!AK$4,ISBLANK($N52)),0,Main!AK47)</f>
        <v>0</v>
      </c>
      <c r="AZ52" s="35">
        <f>IF(OR($A$1&lt;=Main!AL$4,ISBLANK($N52)),0,Main!AL47)</f>
        <v>0</v>
      </c>
      <c r="BA52" s="35">
        <f>IF(OR($A$1&lt;=Main!AM$4,ISBLANK($N52)),0,Main!AM47)</f>
        <v>0</v>
      </c>
      <c r="BB52" s="35">
        <f>IF(OR($A$1&lt;=Main!AN$4,ISBLANK($N52)),0,Main!AN47)</f>
        <v>0</v>
      </c>
      <c r="BC52" s="35">
        <f>IF(OR($A$1&lt;=Main!AO$4,ISBLANK($N52)),0,Main!AO47)</f>
        <v>0</v>
      </c>
      <c r="BD52" s="35">
        <f>IF(OR($A$1&lt;=Main!AP$4,ISBLANK($N52)),0,Main!AP47)</f>
        <v>0</v>
      </c>
      <c r="BE52" s="35">
        <f>IF(OR($A$1&lt;=Main!AQ$4,ISBLANK($N52)),0,Main!AQ47)</f>
        <v>0</v>
      </c>
      <c r="BF52" s="35">
        <f>IF(OR($A$1&lt;=Main!AR$4,ISBLANK($N52)),0,Main!AR47)</f>
        <v>0</v>
      </c>
      <c r="BG52" s="35">
        <f>IF(OR($A$1&lt;=Main!AS$4,ISBLANK($N52)),0,Main!AS47)</f>
        <v>0</v>
      </c>
      <c r="BH52" s="35">
        <f>IF(OR($A$1&lt;=Main!AT$4,ISBLANK($N52)),0,Main!AT47)</f>
        <v>0</v>
      </c>
      <c r="BI52" s="35">
        <f>IF(OR($A$1&lt;=Main!AU$4,ISBLANK($N52)),0,Main!AU47)</f>
        <v>0</v>
      </c>
      <c r="BJ52" s="35">
        <f>IF(OR($A$1&lt;=Main!AV$4,ISBLANK($N52)),0,Main!AV47)</f>
        <v>0</v>
      </c>
    </row>
    <row r="53" spans="1:62">
      <c r="A53" s="37"/>
      <c r="B53" s="37"/>
      <c r="C53" s="37" t="str">
        <f>IF(ISBLANK($A53),"",VLOOKUP($K53,Main!BC$6:BD$150,2,0))</f>
        <v/>
      </c>
      <c r="D53" s="43">
        <f t="shared" si="3"/>
        <v>0</v>
      </c>
      <c r="F53" s="6">
        <f>VLOOKUP($E53,Mask!$A$2:$C$102,$M$8,0)</f>
        <v>0</v>
      </c>
      <c r="G53" s="44">
        <f t="shared" si="4"/>
        <v>0</v>
      </c>
      <c r="K53" s="6" t="str">
        <f t="shared" si="0"/>
        <v/>
      </c>
      <c r="L53" s="35">
        <f t="shared" si="1"/>
        <v>0</v>
      </c>
      <c r="M53" s="6">
        <v>1</v>
      </c>
      <c r="N53" s="35" t="str">
        <f>Main!$A48&amp;Main!$B48</f>
        <v>СайфуллинаЭльмира</v>
      </c>
      <c r="O53" s="145">
        <f t="shared" si="2"/>
        <v>41.890406958022062</v>
      </c>
      <c r="P53" s="150">
        <f t="shared" si="5"/>
        <v>25</v>
      </c>
      <c r="Q53" s="150" t="str">
        <f ca="1">IF(Main!$AY48&lt;&gt;"#",$P53-Main!$AY48,"#")</f>
        <v>#</v>
      </c>
      <c r="R53" s="35">
        <f>Main!E48*Mask!G$8</f>
        <v>0</v>
      </c>
      <c r="S53" s="35">
        <f>Main!F48*Mask!H$8</f>
        <v>0</v>
      </c>
      <c r="T53" s="35">
        <f>Main!G48*Mask!I$8</f>
        <v>0</v>
      </c>
      <c r="U53" s="35">
        <f>Main!H48*Mask!J$8</f>
        <v>0</v>
      </c>
      <c r="V53" s="35">
        <f>Main!I48*Mask!K$8</f>
        <v>0</v>
      </c>
      <c r="W53" s="35">
        <f>Main!J48*Mask!L$8</f>
        <v>0</v>
      </c>
      <c r="X53" s="35">
        <f>Main!K48*Mask!M$8</f>
        <v>0</v>
      </c>
      <c r="Y53" s="35">
        <f>Main!L48*Mask!N$8</f>
        <v>41.890406958022062</v>
      </c>
      <c r="Z53" s="35">
        <f>Main!M48*Mask!O$8</f>
        <v>0</v>
      </c>
      <c r="AA53" s="35">
        <f>Main!N48*Mask!P$8</f>
        <v>0</v>
      </c>
      <c r="AB53" s="35">
        <f>Main!O48*Mask!Q$8</f>
        <v>0</v>
      </c>
      <c r="AC53" s="35">
        <f>Main!P48*Mask!R$8</f>
        <v>0</v>
      </c>
      <c r="AD53" s="35">
        <f>Main!Q48*Mask!S$8</f>
        <v>0</v>
      </c>
      <c r="AE53" s="35">
        <f>Main!R48*Mask!T$8</f>
        <v>0</v>
      </c>
      <c r="AF53" s="35">
        <f>Main!S48*Mask!U$8</f>
        <v>0</v>
      </c>
      <c r="AG53" s="35">
        <f>Main!T48*Mask!V$8</f>
        <v>0</v>
      </c>
      <c r="AH53" s="35">
        <f>Main!U48*Mask!W$8</f>
        <v>0</v>
      </c>
      <c r="AI53" s="35">
        <f>Main!V48*Mask!X$8</f>
        <v>0</v>
      </c>
      <c r="AJ53" s="35">
        <f>Main!W48*Mask!Y$8</f>
        <v>0</v>
      </c>
      <c r="AK53" s="35">
        <f>Main!X48*Mask!Z$8</f>
        <v>0</v>
      </c>
      <c r="AL53" s="35">
        <f>Main!Y48*Mask!AA$8</f>
        <v>0</v>
      </c>
      <c r="AM53" s="35">
        <f>Main!Z48*Mask!AB$8</f>
        <v>0</v>
      </c>
      <c r="AN53" s="35"/>
      <c r="AO53" s="35">
        <f>IF(OR($A$1&lt;=Main!AA$4,ISBLANK($N53)),0,Main!AA48)</f>
        <v>0</v>
      </c>
      <c r="AP53" s="35">
        <f>IF(OR($A$1&lt;=Main!AB$4,ISBLANK($N53)),0,Main!AB48)</f>
        <v>0</v>
      </c>
      <c r="AQ53" s="35">
        <f>IF(OR($A$1&lt;=Main!AC$4,ISBLANK($N53)),0,Main!AC48)</f>
        <v>0</v>
      </c>
      <c r="AR53" s="35">
        <f>IF(OR($A$1&lt;=Main!AD$4,ISBLANK($N53)),0,Main!AD48)</f>
        <v>0</v>
      </c>
      <c r="AS53" s="35">
        <f>IF(OR($A$1&lt;=Main!AE$4,ISBLANK($N53)),0,Main!AE48)</f>
        <v>0</v>
      </c>
      <c r="AT53" s="35">
        <f>IF(OR($A$1&lt;=Main!AF$4,ISBLANK($N53)),0,Main!AF48)</f>
        <v>0</v>
      </c>
      <c r="AU53" s="35">
        <f>IF(OR($A$1&lt;=Main!AG$4,ISBLANK($N53)),0,Main!AG48)</f>
        <v>0</v>
      </c>
      <c r="AV53" s="35">
        <f>IF(OR($A$1&lt;=Main!AH$4,ISBLANK($N53)),0,Main!AH48)</f>
        <v>0</v>
      </c>
      <c r="AW53" s="35">
        <f>IF(OR($A$1&lt;=Main!AI$4,ISBLANK($N53)),0,Main!AI48)</f>
        <v>0</v>
      </c>
      <c r="AX53" s="35">
        <f>IF(OR($A$1&lt;=Main!AJ$4,ISBLANK($N53)),0,Main!AJ48)</f>
        <v>0</v>
      </c>
      <c r="AY53" s="35">
        <f>IF(OR($A$1&lt;=Main!AK$4,ISBLANK($N53)),0,Main!AK48)</f>
        <v>0</v>
      </c>
      <c r="AZ53" s="35">
        <f>IF(OR($A$1&lt;=Main!AL$4,ISBLANK($N53)),0,Main!AL48)</f>
        <v>0</v>
      </c>
      <c r="BA53" s="35">
        <f>IF(OR($A$1&lt;=Main!AM$4,ISBLANK($N53)),0,Main!AM48)</f>
        <v>0</v>
      </c>
      <c r="BB53" s="35">
        <f>IF(OR($A$1&lt;=Main!AN$4,ISBLANK($N53)),0,Main!AN48)</f>
        <v>0</v>
      </c>
      <c r="BC53" s="35">
        <f>IF(OR($A$1&lt;=Main!AO$4,ISBLANK($N53)),0,Main!AO48)</f>
        <v>0</v>
      </c>
      <c r="BD53" s="35">
        <f>IF(OR($A$1&lt;=Main!AP$4,ISBLANK($N53)),0,Main!AP48)</f>
        <v>0</v>
      </c>
      <c r="BE53" s="35">
        <f>IF(OR($A$1&lt;=Main!AQ$4,ISBLANK($N53)),0,Main!AQ48)</f>
        <v>0</v>
      </c>
      <c r="BF53" s="35">
        <f>IF(OR($A$1&lt;=Main!AR$4,ISBLANK($N53)),0,Main!AR48)</f>
        <v>0</v>
      </c>
      <c r="BG53" s="35">
        <f>IF(OR($A$1&lt;=Main!AS$4,ISBLANK($N53)),0,Main!AS48)</f>
        <v>0</v>
      </c>
      <c r="BH53" s="35">
        <f>IF(OR($A$1&lt;=Main!AT$4,ISBLANK($N53)),0,Main!AT48)</f>
        <v>0</v>
      </c>
      <c r="BI53" s="35">
        <f>IF(OR($A$1&lt;=Main!AU$4,ISBLANK($N53)),0,Main!AU48)</f>
        <v>0</v>
      </c>
      <c r="BJ53" s="35">
        <f>IF(OR($A$1&lt;=Main!AV$4,ISBLANK($N53)),0,Main!AV48)</f>
        <v>0</v>
      </c>
    </row>
    <row r="54" spans="1:62">
      <c r="A54" s="37"/>
      <c r="B54" s="37"/>
      <c r="C54" s="37" t="str">
        <f>IF(ISBLANK($A54),"",VLOOKUP($K54,Main!BC$6:BD$150,2,0))</f>
        <v/>
      </c>
      <c r="D54" s="43">
        <f t="shared" si="3"/>
        <v>0</v>
      </c>
      <c r="F54" s="6">
        <f>VLOOKUP($E54,Mask!$A$2:$C$102,$M$8,0)</f>
        <v>0</v>
      </c>
      <c r="G54" s="44">
        <f t="shared" si="4"/>
        <v>0</v>
      </c>
      <c r="K54" s="6" t="str">
        <f t="shared" si="0"/>
        <v/>
      </c>
      <c r="L54" s="35">
        <f t="shared" si="1"/>
        <v>0</v>
      </c>
      <c r="M54" s="6">
        <v>1</v>
      </c>
      <c r="N54" s="35" t="str">
        <f>Main!$A49&amp;Main!$B49</f>
        <v>РедковаНаталья</v>
      </c>
      <c r="O54" s="145">
        <f t="shared" si="2"/>
        <v>35.28251578217337</v>
      </c>
      <c r="P54" s="150">
        <f t="shared" si="5"/>
        <v>26</v>
      </c>
      <c r="Q54" s="150" t="str">
        <f ca="1">IF(Main!$AY49&lt;&gt;"#",$P54-Main!$AY49,"#")</f>
        <v>#</v>
      </c>
      <c r="R54" s="35">
        <f>Main!E49*Mask!G$8</f>
        <v>0</v>
      </c>
      <c r="S54" s="35">
        <f>Main!F49*Mask!H$8</f>
        <v>0</v>
      </c>
      <c r="T54" s="35">
        <f>Main!G49*Mask!I$8</f>
        <v>0</v>
      </c>
      <c r="U54" s="35">
        <f>Main!H49*Mask!J$8</f>
        <v>0</v>
      </c>
      <c r="V54" s="35">
        <f>Main!I49*Mask!K$8</f>
        <v>0</v>
      </c>
      <c r="W54" s="35">
        <f>Main!J49*Mask!L$8</f>
        <v>0</v>
      </c>
      <c r="X54" s="35">
        <f>Main!K49*Mask!M$8</f>
        <v>35.28251578217337</v>
      </c>
      <c r="Y54" s="35">
        <f>Main!L49*Mask!N$8</f>
        <v>0</v>
      </c>
      <c r="Z54" s="35">
        <f>Main!M49*Mask!O$8</f>
        <v>0</v>
      </c>
      <c r="AA54" s="35">
        <f>Main!N49*Mask!P$8</f>
        <v>0</v>
      </c>
      <c r="AB54" s="35">
        <f>Main!O49*Mask!Q$8</f>
        <v>0</v>
      </c>
      <c r="AC54" s="35">
        <f>Main!P49*Mask!R$8</f>
        <v>0</v>
      </c>
      <c r="AD54" s="35">
        <f>Main!Q49*Mask!S$8</f>
        <v>0</v>
      </c>
      <c r="AE54" s="35">
        <f>Main!R49*Mask!T$8</f>
        <v>0</v>
      </c>
      <c r="AF54" s="35">
        <f>Main!S49*Mask!U$8</f>
        <v>0</v>
      </c>
      <c r="AG54" s="35">
        <f>Main!T49*Mask!V$8</f>
        <v>0</v>
      </c>
      <c r="AH54" s="35">
        <f>Main!U49*Mask!W$8</f>
        <v>0</v>
      </c>
      <c r="AI54" s="35">
        <f>Main!V49*Mask!X$8</f>
        <v>0</v>
      </c>
      <c r="AJ54" s="35">
        <f>Main!W49*Mask!Y$8</f>
        <v>0</v>
      </c>
      <c r="AK54" s="35">
        <f>Main!X49*Mask!Z$8</f>
        <v>0</v>
      </c>
      <c r="AL54" s="35">
        <f>Main!Y49*Mask!AA$8</f>
        <v>0</v>
      </c>
      <c r="AM54" s="35">
        <f>Main!Z49*Mask!AB$8</f>
        <v>0</v>
      </c>
      <c r="AN54" s="35"/>
      <c r="AO54" s="35">
        <f>IF(OR($A$1&lt;=Main!AA$4,ISBLANK($N54)),0,Main!AA49)</f>
        <v>0</v>
      </c>
      <c r="AP54" s="35">
        <f>IF(OR($A$1&lt;=Main!AB$4,ISBLANK($N54)),0,Main!AB49)</f>
        <v>0</v>
      </c>
      <c r="AQ54" s="35">
        <f>IF(OR($A$1&lt;=Main!AC$4,ISBLANK($N54)),0,Main!AC49)</f>
        <v>0</v>
      </c>
      <c r="AR54" s="35">
        <f>IF(OR($A$1&lt;=Main!AD$4,ISBLANK($N54)),0,Main!AD49)</f>
        <v>0</v>
      </c>
      <c r="AS54" s="35">
        <f>IF(OR($A$1&lt;=Main!AE$4,ISBLANK($N54)),0,Main!AE49)</f>
        <v>0</v>
      </c>
      <c r="AT54" s="35">
        <f>IF(OR($A$1&lt;=Main!AF$4,ISBLANK($N54)),0,Main!AF49)</f>
        <v>0</v>
      </c>
      <c r="AU54" s="35">
        <f>IF(OR($A$1&lt;=Main!AG$4,ISBLANK($N54)),0,Main!AG49)</f>
        <v>0</v>
      </c>
      <c r="AV54" s="35">
        <f>IF(OR($A$1&lt;=Main!AH$4,ISBLANK($N54)),0,Main!AH49)</f>
        <v>0</v>
      </c>
      <c r="AW54" s="35">
        <f>IF(OR($A$1&lt;=Main!AI$4,ISBLANK($N54)),0,Main!AI49)</f>
        <v>0</v>
      </c>
      <c r="AX54" s="35">
        <f>IF(OR($A$1&lt;=Main!AJ$4,ISBLANK($N54)),0,Main!AJ49)</f>
        <v>0</v>
      </c>
      <c r="AY54" s="35">
        <f>IF(OR($A$1&lt;=Main!AK$4,ISBLANK($N54)),0,Main!AK49)</f>
        <v>0</v>
      </c>
      <c r="AZ54" s="35">
        <f>IF(OR($A$1&lt;=Main!AL$4,ISBLANK($N54)),0,Main!AL49)</f>
        <v>0</v>
      </c>
      <c r="BA54" s="35">
        <f>IF(OR($A$1&lt;=Main!AM$4,ISBLANK($N54)),0,Main!AM49)</f>
        <v>0</v>
      </c>
      <c r="BB54" s="35">
        <f>IF(OR($A$1&lt;=Main!AN$4,ISBLANK($N54)),0,Main!AN49)</f>
        <v>0</v>
      </c>
      <c r="BC54" s="35">
        <f>IF(OR($A$1&lt;=Main!AO$4,ISBLANK($N54)),0,Main!AO49)</f>
        <v>0</v>
      </c>
      <c r="BD54" s="35">
        <f>IF(OR($A$1&lt;=Main!AP$4,ISBLANK($N54)),0,Main!AP49)</f>
        <v>0</v>
      </c>
      <c r="BE54" s="35">
        <f>IF(OR($A$1&lt;=Main!AQ$4,ISBLANK($N54)),0,Main!AQ49)</f>
        <v>0</v>
      </c>
      <c r="BF54" s="35">
        <f>IF(OR($A$1&lt;=Main!AR$4,ISBLANK($N54)),0,Main!AR49)</f>
        <v>0</v>
      </c>
      <c r="BG54" s="35">
        <f>IF(OR($A$1&lt;=Main!AS$4,ISBLANK($N54)),0,Main!AS49)</f>
        <v>0</v>
      </c>
      <c r="BH54" s="35">
        <f>IF(OR($A$1&lt;=Main!AT$4,ISBLANK($N54)),0,Main!AT49)</f>
        <v>0</v>
      </c>
      <c r="BI54" s="35">
        <f>IF(OR($A$1&lt;=Main!AU$4,ISBLANK($N54)),0,Main!AU49)</f>
        <v>0</v>
      </c>
      <c r="BJ54" s="35">
        <f>IF(OR($A$1&lt;=Main!AV$4,ISBLANK($N54)),0,Main!AV49)</f>
        <v>0</v>
      </c>
    </row>
    <row r="55" spans="1:62">
      <c r="A55" s="37"/>
      <c r="B55" s="37"/>
      <c r="C55" s="37" t="str">
        <f>IF(ISBLANK($A55),"",VLOOKUP($K55,Main!BC$6:BD$150,2,0))</f>
        <v/>
      </c>
      <c r="D55" s="43">
        <f t="shared" si="3"/>
        <v>0</v>
      </c>
      <c r="F55" s="6">
        <f>VLOOKUP($E55,Mask!$A$2:$C$102,$M$8,0)</f>
        <v>0</v>
      </c>
      <c r="G55" s="44">
        <f t="shared" si="4"/>
        <v>0</v>
      </c>
      <c r="K55" s="6" t="str">
        <f t="shared" si="0"/>
        <v/>
      </c>
      <c r="L55" s="35">
        <f t="shared" si="1"/>
        <v>0</v>
      </c>
      <c r="M55" s="6">
        <v>1</v>
      </c>
      <c r="N55" s="35" t="str">
        <f>Main!$A50&amp;Main!$B50</f>
        <v>ПименоваАлександра</v>
      </c>
      <c r="O55" s="145">
        <f t="shared" si="2"/>
        <v>29.990138414847369</v>
      </c>
      <c r="P55" s="150">
        <f t="shared" si="5"/>
        <v>27</v>
      </c>
      <c r="Q55" s="150" t="str">
        <f ca="1">IF(Main!$AY50&lt;&gt;"#",$P55-Main!$AY50,"#")</f>
        <v>#</v>
      </c>
      <c r="R55" s="35">
        <f>Main!E50*Mask!G$8</f>
        <v>0</v>
      </c>
      <c r="S55" s="35">
        <f>Main!F50*Mask!H$8</f>
        <v>0</v>
      </c>
      <c r="T55" s="35">
        <f>Main!G50*Mask!I$8</f>
        <v>0</v>
      </c>
      <c r="U55" s="35">
        <f>Main!H50*Mask!J$8</f>
        <v>0</v>
      </c>
      <c r="V55" s="35">
        <f>Main!I50*Mask!K$8</f>
        <v>0</v>
      </c>
      <c r="W55" s="35">
        <f>Main!J50*Mask!L$8</f>
        <v>0</v>
      </c>
      <c r="X55" s="35">
        <f>Main!K50*Mask!M$8</f>
        <v>29.990138414847369</v>
      </c>
      <c r="Y55" s="35">
        <f>Main!L50*Mask!N$8</f>
        <v>0</v>
      </c>
      <c r="Z55" s="35">
        <f>Main!M50*Mask!O$8</f>
        <v>0</v>
      </c>
      <c r="AA55" s="35">
        <f>Main!N50*Mask!P$8</f>
        <v>0</v>
      </c>
      <c r="AB55" s="35">
        <f>Main!O50*Mask!Q$8</f>
        <v>0</v>
      </c>
      <c r="AC55" s="35">
        <f>Main!P50*Mask!R$8</f>
        <v>0</v>
      </c>
      <c r="AD55" s="35">
        <f>Main!Q50*Mask!S$8</f>
        <v>0</v>
      </c>
      <c r="AE55" s="35">
        <f>Main!R50*Mask!T$8</f>
        <v>0</v>
      </c>
      <c r="AF55" s="35">
        <f>Main!S50*Mask!U$8</f>
        <v>0</v>
      </c>
      <c r="AG55" s="35">
        <f>Main!T50*Mask!V$8</f>
        <v>0</v>
      </c>
      <c r="AH55" s="35">
        <f>Main!U50*Mask!W$8</f>
        <v>0</v>
      </c>
      <c r="AI55" s="35">
        <f>Main!V50*Mask!X$8</f>
        <v>0</v>
      </c>
      <c r="AJ55" s="35">
        <f>Main!W50*Mask!Y$8</f>
        <v>0</v>
      </c>
      <c r="AK55" s="35">
        <f>Main!X50*Mask!Z$8</f>
        <v>0</v>
      </c>
      <c r="AL55" s="35">
        <f>Main!Y50*Mask!AA$8</f>
        <v>0</v>
      </c>
      <c r="AM55" s="35">
        <f>Main!Z50*Mask!AB$8</f>
        <v>0</v>
      </c>
      <c r="AN55" s="35"/>
      <c r="AO55" s="35">
        <f>IF(OR($A$1&lt;=Main!AA$4,ISBLANK($N55)),0,Main!AA50)</f>
        <v>0</v>
      </c>
      <c r="AP55" s="35">
        <f>IF(OR($A$1&lt;=Main!AB$4,ISBLANK($N55)),0,Main!AB50)</f>
        <v>0</v>
      </c>
      <c r="AQ55" s="35">
        <f>IF(OR($A$1&lt;=Main!AC$4,ISBLANK($N55)),0,Main!AC50)</f>
        <v>0</v>
      </c>
      <c r="AR55" s="35">
        <f>IF(OR($A$1&lt;=Main!AD$4,ISBLANK($N55)),0,Main!AD50)</f>
        <v>0</v>
      </c>
      <c r="AS55" s="35">
        <f>IF(OR($A$1&lt;=Main!AE$4,ISBLANK($N55)),0,Main!AE50)</f>
        <v>0</v>
      </c>
      <c r="AT55" s="35">
        <f>IF(OR($A$1&lt;=Main!AF$4,ISBLANK($N55)),0,Main!AF50)</f>
        <v>0</v>
      </c>
      <c r="AU55" s="35">
        <f>IF(OR($A$1&lt;=Main!AG$4,ISBLANK($N55)),0,Main!AG50)</f>
        <v>0</v>
      </c>
      <c r="AV55" s="35">
        <f>IF(OR($A$1&lt;=Main!AH$4,ISBLANK($N55)),0,Main!AH50)</f>
        <v>0</v>
      </c>
      <c r="AW55" s="35">
        <f>IF(OR($A$1&lt;=Main!AI$4,ISBLANK($N55)),0,Main!AI50)</f>
        <v>0</v>
      </c>
      <c r="AX55" s="35">
        <f>IF(OR($A$1&lt;=Main!AJ$4,ISBLANK($N55)),0,Main!AJ50)</f>
        <v>0</v>
      </c>
      <c r="AY55" s="35">
        <f>IF(OR($A$1&lt;=Main!AK$4,ISBLANK($N55)),0,Main!AK50)</f>
        <v>0</v>
      </c>
      <c r="AZ55" s="35">
        <f>IF(OR($A$1&lt;=Main!AL$4,ISBLANK($N55)),0,Main!AL50)</f>
        <v>0</v>
      </c>
      <c r="BA55" s="35">
        <f>IF(OR($A$1&lt;=Main!AM$4,ISBLANK($N55)),0,Main!AM50)</f>
        <v>0</v>
      </c>
      <c r="BB55" s="35">
        <f>IF(OR($A$1&lt;=Main!AN$4,ISBLANK($N55)),0,Main!AN50)</f>
        <v>0</v>
      </c>
      <c r="BC55" s="35">
        <f>IF(OR($A$1&lt;=Main!AO$4,ISBLANK($N55)),0,Main!AO50)</f>
        <v>0</v>
      </c>
      <c r="BD55" s="35">
        <f>IF(OR($A$1&lt;=Main!AP$4,ISBLANK($N55)),0,Main!AP50)</f>
        <v>0</v>
      </c>
      <c r="BE55" s="35">
        <f>IF(OR($A$1&lt;=Main!AQ$4,ISBLANK($N55)),0,Main!AQ50)</f>
        <v>0</v>
      </c>
      <c r="BF55" s="35">
        <f>IF(OR($A$1&lt;=Main!AR$4,ISBLANK($N55)),0,Main!AR50)</f>
        <v>0</v>
      </c>
      <c r="BG55" s="35">
        <f>IF(OR($A$1&lt;=Main!AS$4,ISBLANK($N55)),0,Main!AS50)</f>
        <v>0</v>
      </c>
      <c r="BH55" s="35">
        <f>IF(OR($A$1&lt;=Main!AT$4,ISBLANK($N55)),0,Main!AT50)</f>
        <v>0</v>
      </c>
      <c r="BI55" s="35">
        <f>IF(OR($A$1&lt;=Main!AU$4,ISBLANK($N55)),0,Main!AU50)</f>
        <v>0</v>
      </c>
      <c r="BJ55" s="35">
        <f>IF(OR($A$1&lt;=Main!AV$4,ISBLANK($N55)),0,Main!AV50)</f>
        <v>0</v>
      </c>
    </row>
    <row r="56" spans="1:62">
      <c r="A56" s="37"/>
      <c r="B56" s="37"/>
      <c r="C56" s="37" t="str">
        <f>IF(ISBLANK($A56),"",VLOOKUP($K56,Main!BC$6:BD$150,2,0))</f>
        <v/>
      </c>
      <c r="D56" s="43">
        <f t="shared" si="3"/>
        <v>0</v>
      </c>
      <c r="F56" s="6">
        <f>VLOOKUP($E56,Mask!$A$2:$C$102,$M$8,0)</f>
        <v>0</v>
      </c>
      <c r="G56" s="44">
        <f t="shared" si="4"/>
        <v>0</v>
      </c>
      <c r="K56" s="6" t="str">
        <f t="shared" si="0"/>
        <v/>
      </c>
      <c r="L56" s="35">
        <f t="shared" si="1"/>
        <v>0</v>
      </c>
      <c r="M56" s="6">
        <v>1</v>
      </c>
      <c r="N56" s="35" t="str">
        <f>Main!$A51&amp;Main!$B51</f>
        <v>МихайлидиОльга</v>
      </c>
      <c r="O56" s="145">
        <f t="shared" si="2"/>
        <v>0</v>
      </c>
      <c r="P56" s="150">
        <f t="shared" si="5"/>
        <v>33</v>
      </c>
      <c r="Q56" s="150" t="str">
        <f ca="1">IF(Main!$AY51&lt;&gt;"#",$P56-Main!$AY51,"#")</f>
        <v>#</v>
      </c>
      <c r="R56" s="35">
        <f>Main!E51*Mask!G$8</f>
        <v>0</v>
      </c>
      <c r="S56" s="35">
        <f>Main!F51*Mask!H$8</f>
        <v>0</v>
      </c>
      <c r="T56" s="35">
        <f>Main!G51*Mask!I$8</f>
        <v>0</v>
      </c>
      <c r="U56" s="35">
        <f>Main!H51*Mask!J$8</f>
        <v>0</v>
      </c>
      <c r="V56" s="35">
        <f>Main!I51*Mask!K$8</f>
        <v>0</v>
      </c>
      <c r="W56" s="35">
        <f>Main!J51*Mask!L$8</f>
        <v>0</v>
      </c>
      <c r="X56" s="35">
        <f>Main!K51*Mask!M$8</f>
        <v>0</v>
      </c>
      <c r="Y56" s="35">
        <f>Main!L51*Mask!N$8</f>
        <v>0</v>
      </c>
      <c r="Z56" s="35">
        <f>Main!M51*Mask!O$8</f>
        <v>0</v>
      </c>
      <c r="AA56" s="35">
        <f>Main!N51*Mask!P$8</f>
        <v>0</v>
      </c>
      <c r="AB56" s="35">
        <f>Main!O51*Mask!Q$8</f>
        <v>0</v>
      </c>
      <c r="AC56" s="35">
        <f>Main!P51*Mask!R$8</f>
        <v>0</v>
      </c>
      <c r="AD56" s="35">
        <f>Main!Q51*Mask!S$8</f>
        <v>0</v>
      </c>
      <c r="AE56" s="35">
        <f>Main!R51*Mask!T$8</f>
        <v>0</v>
      </c>
      <c r="AF56" s="35">
        <f>Main!S51*Mask!U$8</f>
        <v>0</v>
      </c>
      <c r="AG56" s="35">
        <f>Main!T51*Mask!V$8</f>
        <v>0</v>
      </c>
      <c r="AH56" s="35">
        <f>Main!U51*Mask!W$8</f>
        <v>0</v>
      </c>
      <c r="AI56" s="35">
        <f>Main!V51*Mask!X$8</f>
        <v>0</v>
      </c>
      <c r="AJ56" s="35">
        <f>Main!W51*Mask!Y$8</f>
        <v>0</v>
      </c>
      <c r="AK56" s="35">
        <f>Main!X51*Mask!Z$8</f>
        <v>0</v>
      </c>
      <c r="AL56" s="35">
        <f>Main!Y51*Mask!AA$8</f>
        <v>0</v>
      </c>
      <c r="AM56" s="35">
        <f>Main!Z51*Mask!AB$8</f>
        <v>0</v>
      </c>
      <c r="AN56" s="35"/>
      <c r="AO56" s="35">
        <f>IF(OR($A$1&lt;=Main!AA$4,ISBLANK($N56)),0,Main!AA51)</f>
        <v>0</v>
      </c>
      <c r="AP56" s="35">
        <f>IF(OR($A$1&lt;=Main!AB$4,ISBLANK($N56)),0,Main!AB51)</f>
        <v>0</v>
      </c>
      <c r="AQ56" s="35">
        <f>IF(OR($A$1&lt;=Main!AC$4,ISBLANK($N56)),0,Main!AC51)</f>
        <v>0</v>
      </c>
      <c r="AR56" s="35">
        <f>IF(OR($A$1&lt;=Main!AD$4,ISBLANK($N56)),0,Main!AD51)</f>
        <v>0</v>
      </c>
      <c r="AS56" s="35">
        <f>IF(OR($A$1&lt;=Main!AE$4,ISBLANK($N56)),0,Main!AE51)</f>
        <v>0</v>
      </c>
      <c r="AT56" s="35">
        <f>IF(OR($A$1&lt;=Main!AF$4,ISBLANK($N56)),0,Main!AF51)</f>
        <v>0</v>
      </c>
      <c r="AU56" s="35">
        <f>IF(OR($A$1&lt;=Main!AG$4,ISBLANK($N56)),0,Main!AG51)</f>
        <v>0</v>
      </c>
      <c r="AV56" s="35">
        <f>IF(OR($A$1&lt;=Main!AH$4,ISBLANK($N56)),0,Main!AH51)</f>
        <v>0</v>
      </c>
      <c r="AW56" s="35">
        <f>IF(OR($A$1&lt;=Main!AI$4,ISBLANK($N56)),0,Main!AI51)</f>
        <v>0</v>
      </c>
      <c r="AX56" s="35">
        <f>IF(OR($A$1&lt;=Main!AJ$4,ISBLANK($N56)),0,Main!AJ51)</f>
        <v>0</v>
      </c>
      <c r="AY56" s="35">
        <f>IF(OR($A$1&lt;=Main!AK$4,ISBLANK($N56)),0,Main!AK51)</f>
        <v>0</v>
      </c>
      <c r="AZ56" s="35">
        <f>IF(OR($A$1&lt;=Main!AL$4,ISBLANK($N56)),0,Main!AL51)</f>
        <v>0</v>
      </c>
      <c r="BA56" s="35">
        <f>IF(OR($A$1&lt;=Main!AM$4,ISBLANK($N56)),0,Main!AM51)</f>
        <v>0</v>
      </c>
      <c r="BB56" s="35">
        <f>IF(OR($A$1&lt;=Main!AN$4,ISBLANK($N56)),0,Main!AN51)</f>
        <v>0</v>
      </c>
      <c r="BC56" s="35">
        <f>IF(OR($A$1&lt;=Main!AO$4,ISBLANK($N56)),0,Main!AO51)</f>
        <v>0</v>
      </c>
      <c r="BD56" s="35">
        <f>IF(OR($A$1&lt;=Main!AP$4,ISBLANK($N56)),0,Main!AP51)</f>
        <v>0</v>
      </c>
      <c r="BE56" s="35">
        <f>IF(OR($A$1&lt;=Main!AQ$4,ISBLANK($N56)),0,Main!AQ51)</f>
        <v>0</v>
      </c>
      <c r="BF56" s="35">
        <f>IF(OR($A$1&lt;=Main!AR$4,ISBLANK($N56)),0,Main!AR51)</f>
        <v>0</v>
      </c>
      <c r="BG56" s="35">
        <f>IF(OR($A$1&lt;=Main!AS$4,ISBLANK($N56)),0,Main!AS51)</f>
        <v>0</v>
      </c>
      <c r="BH56" s="35">
        <f>IF(OR($A$1&lt;=Main!AT$4,ISBLANK($N56)),0,Main!AT51)</f>
        <v>0</v>
      </c>
      <c r="BI56" s="35">
        <f>IF(OR($A$1&lt;=Main!AU$4,ISBLANK($N56)),0,Main!AU51)</f>
        <v>0</v>
      </c>
      <c r="BJ56" s="35">
        <f>IF(OR($A$1&lt;=Main!AV$4,ISBLANK($N56)),0,Main!AV51)</f>
        <v>0</v>
      </c>
    </row>
    <row r="57" spans="1:62">
      <c r="A57" s="37"/>
      <c r="B57" s="37"/>
      <c r="C57" s="37" t="str">
        <f>IF(ISBLANK($A57),"",VLOOKUP($K57,Main!BC$6:BD$150,2,0))</f>
        <v/>
      </c>
      <c r="D57" s="43">
        <f t="shared" si="3"/>
        <v>0</v>
      </c>
      <c r="F57" s="6">
        <f>VLOOKUP($E57,Mask!$A$2:$C$102,$M$8,0)</f>
        <v>0</v>
      </c>
      <c r="G57" s="44">
        <f t="shared" si="4"/>
        <v>0</v>
      </c>
      <c r="K57" s="6" t="str">
        <f t="shared" si="0"/>
        <v/>
      </c>
      <c r="L57" s="35">
        <f t="shared" si="1"/>
        <v>0</v>
      </c>
      <c r="M57" s="6">
        <v>1</v>
      </c>
      <c r="N57" s="35" t="str">
        <f>Main!$A52&amp;Main!$B52</f>
        <v>МакароваОльга</v>
      </c>
      <c r="O57" s="145">
        <f t="shared" si="2"/>
        <v>0</v>
      </c>
      <c r="P57" s="150">
        <f t="shared" si="5"/>
        <v>33</v>
      </c>
      <c r="Q57" s="150" t="str">
        <f ca="1">IF(Main!$AY52&lt;&gt;"#",$P57-Main!$AY52,"#")</f>
        <v>#</v>
      </c>
      <c r="R57" s="35">
        <f>Main!E52*Mask!G$8</f>
        <v>0</v>
      </c>
      <c r="S57" s="35">
        <f>Main!F52*Mask!H$8</f>
        <v>0</v>
      </c>
      <c r="T57" s="35">
        <f>Main!G52*Mask!I$8</f>
        <v>0</v>
      </c>
      <c r="U57" s="35">
        <f>Main!H52*Mask!J$8</f>
        <v>0</v>
      </c>
      <c r="V57" s="35">
        <f>Main!I52*Mask!K$8</f>
        <v>0</v>
      </c>
      <c r="W57" s="35">
        <f>Main!J52*Mask!L$8</f>
        <v>0</v>
      </c>
      <c r="X57" s="35">
        <f>Main!K52*Mask!M$8</f>
        <v>0</v>
      </c>
      <c r="Y57" s="35">
        <f>Main!L52*Mask!N$8</f>
        <v>0</v>
      </c>
      <c r="Z57" s="35">
        <f>Main!M52*Mask!O$8</f>
        <v>0</v>
      </c>
      <c r="AA57" s="35">
        <f>Main!N52*Mask!P$8</f>
        <v>0</v>
      </c>
      <c r="AB57" s="35">
        <f>Main!O52*Mask!Q$8</f>
        <v>0</v>
      </c>
      <c r="AC57" s="35">
        <f>Main!P52*Mask!R$8</f>
        <v>0</v>
      </c>
      <c r="AD57" s="35">
        <f>Main!Q52*Mask!S$8</f>
        <v>0</v>
      </c>
      <c r="AE57" s="35">
        <f>Main!R52*Mask!T$8</f>
        <v>0</v>
      </c>
      <c r="AF57" s="35">
        <f>Main!S52*Mask!U$8</f>
        <v>0</v>
      </c>
      <c r="AG57" s="35">
        <f>Main!T52*Mask!V$8</f>
        <v>0</v>
      </c>
      <c r="AH57" s="35">
        <f>Main!U52*Mask!W$8</f>
        <v>0</v>
      </c>
      <c r="AI57" s="35">
        <f>Main!V52*Mask!X$8</f>
        <v>0</v>
      </c>
      <c r="AJ57" s="35">
        <f>Main!W52*Mask!Y$8</f>
        <v>0</v>
      </c>
      <c r="AK57" s="35">
        <f>Main!X52*Mask!Z$8</f>
        <v>0</v>
      </c>
      <c r="AL57" s="35">
        <f>Main!Y52*Mask!AA$8</f>
        <v>0</v>
      </c>
      <c r="AM57" s="35">
        <f>Main!Z52*Mask!AB$8</f>
        <v>0</v>
      </c>
      <c r="AN57" s="35"/>
      <c r="AO57" s="35">
        <f>IF(OR($A$1&lt;=Main!AA$4,ISBLANK($N57)),0,Main!AA52)</f>
        <v>0</v>
      </c>
      <c r="AP57" s="35">
        <f>IF(OR($A$1&lt;=Main!AB$4,ISBLANK($N57)),0,Main!AB52)</f>
        <v>0</v>
      </c>
      <c r="AQ57" s="35">
        <f>IF(OR($A$1&lt;=Main!AC$4,ISBLANK($N57)),0,Main!AC52)</f>
        <v>0</v>
      </c>
      <c r="AR57" s="35">
        <f>IF(OR($A$1&lt;=Main!AD$4,ISBLANK($N57)),0,Main!AD52)</f>
        <v>0</v>
      </c>
      <c r="AS57" s="35">
        <f>IF(OR($A$1&lt;=Main!AE$4,ISBLANK($N57)),0,Main!AE52)</f>
        <v>0</v>
      </c>
      <c r="AT57" s="35">
        <f>IF(OR($A$1&lt;=Main!AF$4,ISBLANK($N57)),0,Main!AF52)</f>
        <v>0</v>
      </c>
      <c r="AU57" s="35">
        <f>IF(OR($A$1&lt;=Main!AG$4,ISBLANK($N57)),0,Main!AG52)</f>
        <v>0</v>
      </c>
      <c r="AV57" s="35">
        <f>IF(OR($A$1&lt;=Main!AH$4,ISBLANK($N57)),0,Main!AH52)</f>
        <v>0</v>
      </c>
      <c r="AW57" s="35">
        <f>IF(OR($A$1&lt;=Main!AI$4,ISBLANK($N57)),0,Main!AI52)</f>
        <v>0</v>
      </c>
      <c r="AX57" s="35">
        <f>IF(OR($A$1&lt;=Main!AJ$4,ISBLANK($N57)),0,Main!AJ52)</f>
        <v>0</v>
      </c>
      <c r="AY57" s="35">
        <f>IF(OR($A$1&lt;=Main!AK$4,ISBLANK($N57)),0,Main!AK52)</f>
        <v>0</v>
      </c>
      <c r="AZ57" s="35">
        <f>IF(OR($A$1&lt;=Main!AL$4,ISBLANK($N57)),0,Main!AL52)</f>
        <v>0</v>
      </c>
      <c r="BA57" s="35">
        <f>IF(OR($A$1&lt;=Main!AM$4,ISBLANK($N57)),0,Main!AM52)</f>
        <v>0</v>
      </c>
      <c r="BB57" s="35">
        <f>IF(OR($A$1&lt;=Main!AN$4,ISBLANK($N57)),0,Main!AN52)</f>
        <v>0</v>
      </c>
      <c r="BC57" s="35">
        <f>IF(OR($A$1&lt;=Main!AO$4,ISBLANK($N57)),0,Main!AO52)</f>
        <v>0</v>
      </c>
      <c r="BD57" s="35">
        <f>IF(OR($A$1&lt;=Main!AP$4,ISBLANK($N57)),0,Main!AP52)</f>
        <v>0</v>
      </c>
      <c r="BE57" s="35">
        <f>IF(OR($A$1&lt;=Main!AQ$4,ISBLANK($N57)),0,Main!AQ52)</f>
        <v>0</v>
      </c>
      <c r="BF57" s="35">
        <f>IF(OR($A$1&lt;=Main!AR$4,ISBLANK($N57)),0,Main!AR52)</f>
        <v>0</v>
      </c>
      <c r="BG57" s="35">
        <f>IF(OR($A$1&lt;=Main!AS$4,ISBLANK($N57)),0,Main!AS52)</f>
        <v>0</v>
      </c>
      <c r="BH57" s="35">
        <f>IF(OR($A$1&lt;=Main!AT$4,ISBLANK($N57)),0,Main!AT52)</f>
        <v>0</v>
      </c>
      <c r="BI57" s="35">
        <f>IF(OR($A$1&lt;=Main!AU$4,ISBLANK($N57)),0,Main!AU52)</f>
        <v>0</v>
      </c>
      <c r="BJ57" s="35">
        <f>IF(OR($A$1&lt;=Main!AV$4,ISBLANK($N57)),0,Main!AV52)</f>
        <v>0</v>
      </c>
    </row>
    <row r="58" spans="1:62">
      <c r="A58" s="37"/>
      <c r="B58" s="37"/>
      <c r="C58" s="37" t="str">
        <f>IF(ISBLANK($A58),"",VLOOKUP($K58,Main!BC$6:BD$150,2,0))</f>
        <v/>
      </c>
      <c r="D58" s="43">
        <f t="shared" si="3"/>
        <v>0</v>
      </c>
      <c r="F58" s="6">
        <f>VLOOKUP($E58,Mask!$A$2:$C$102,$M$8,0)</f>
        <v>0</v>
      </c>
      <c r="G58" s="44">
        <f t="shared" si="4"/>
        <v>0</v>
      </c>
      <c r="K58" s="6" t="str">
        <f t="shared" si="0"/>
        <v/>
      </c>
      <c r="L58" s="35">
        <f t="shared" si="1"/>
        <v>0</v>
      </c>
      <c r="M58" s="6">
        <v>1</v>
      </c>
      <c r="N58" s="35" t="str">
        <f>Main!$A53&amp;Main!$B53</f>
        <v/>
      </c>
      <c r="O58" s="145">
        <f t="shared" si="2"/>
        <v>0</v>
      </c>
      <c r="P58" s="150">
        <f t="shared" si="5"/>
        <v>33</v>
      </c>
      <c r="Q58" s="150" t="str">
        <f ca="1">IF(Main!$AY53&lt;&gt;"#",$P58-Main!$AY53,"#")</f>
        <v>#</v>
      </c>
      <c r="R58" s="35">
        <f>Main!E53*Mask!G$8</f>
        <v>0</v>
      </c>
      <c r="S58" s="35">
        <f>Main!F53*Mask!H$8</f>
        <v>0</v>
      </c>
      <c r="T58" s="35">
        <f>Main!G53*Mask!I$8</f>
        <v>0</v>
      </c>
      <c r="U58" s="35">
        <f>Main!H53*Mask!J$8</f>
        <v>0</v>
      </c>
      <c r="V58" s="35">
        <f>Main!I53*Mask!K$8</f>
        <v>0</v>
      </c>
      <c r="W58" s="35">
        <f>Main!J53*Mask!L$8</f>
        <v>0</v>
      </c>
      <c r="X58" s="35">
        <f>Main!K53*Mask!M$8</f>
        <v>0</v>
      </c>
      <c r="Y58" s="35">
        <f>Main!L53*Mask!N$8</f>
        <v>0</v>
      </c>
      <c r="Z58" s="35">
        <f>Main!M53*Mask!O$8</f>
        <v>0</v>
      </c>
      <c r="AA58" s="35">
        <f>Main!N53*Mask!P$8</f>
        <v>0</v>
      </c>
      <c r="AB58" s="35">
        <f>Main!O53*Mask!Q$8</f>
        <v>0</v>
      </c>
      <c r="AC58" s="35">
        <f>Main!P53*Mask!R$8</f>
        <v>0</v>
      </c>
      <c r="AD58" s="35">
        <f>Main!Q53*Mask!S$8</f>
        <v>0</v>
      </c>
      <c r="AE58" s="35">
        <f>Main!R53*Mask!T$8</f>
        <v>0</v>
      </c>
      <c r="AF58" s="35">
        <f>Main!S53*Mask!U$8</f>
        <v>0</v>
      </c>
      <c r="AG58" s="35">
        <f>Main!T53*Mask!V$8</f>
        <v>0</v>
      </c>
      <c r="AH58" s="35">
        <f>Main!U53*Mask!W$8</f>
        <v>0</v>
      </c>
      <c r="AI58" s="35">
        <f>Main!V53*Mask!X$8</f>
        <v>0</v>
      </c>
      <c r="AJ58" s="35">
        <f>Main!W53*Mask!Y$8</f>
        <v>0</v>
      </c>
      <c r="AK58" s="35">
        <f>Main!X53*Mask!Z$8</f>
        <v>0</v>
      </c>
      <c r="AL58" s="35">
        <f>Main!Y53*Mask!AA$8</f>
        <v>0</v>
      </c>
      <c r="AM58" s="35">
        <f>Main!Z53*Mask!AB$8</f>
        <v>0</v>
      </c>
      <c r="AN58" s="35"/>
      <c r="AO58" s="35">
        <f>IF(OR($A$1&lt;=Main!AA$4,ISBLANK($N58)),0,Main!AA53)</f>
        <v>0</v>
      </c>
      <c r="AP58" s="35">
        <f>IF(OR($A$1&lt;=Main!AB$4,ISBLANK($N58)),0,Main!AB53)</f>
        <v>0</v>
      </c>
      <c r="AQ58" s="35">
        <f>IF(OR($A$1&lt;=Main!AC$4,ISBLANK($N58)),0,Main!AC53)</f>
        <v>0</v>
      </c>
      <c r="AR58" s="35">
        <f>IF(OR($A$1&lt;=Main!AD$4,ISBLANK($N58)),0,Main!AD53)</f>
        <v>0</v>
      </c>
      <c r="AS58" s="35">
        <f>IF(OR($A$1&lt;=Main!AE$4,ISBLANK($N58)),0,Main!AE53)</f>
        <v>0</v>
      </c>
      <c r="AT58" s="35">
        <f>IF(OR($A$1&lt;=Main!AF$4,ISBLANK($N58)),0,Main!AF53)</f>
        <v>0</v>
      </c>
      <c r="AU58" s="35">
        <f>IF(OR($A$1&lt;=Main!AG$4,ISBLANK($N58)),0,Main!AG53)</f>
        <v>0</v>
      </c>
      <c r="AV58" s="35">
        <f>IF(OR($A$1&lt;=Main!AH$4,ISBLANK($N58)),0,Main!AH53)</f>
        <v>0</v>
      </c>
      <c r="AW58" s="35">
        <f>IF(OR($A$1&lt;=Main!AI$4,ISBLANK($N58)),0,Main!AI53)</f>
        <v>0</v>
      </c>
      <c r="AX58" s="35">
        <f>IF(OR($A$1&lt;=Main!AJ$4,ISBLANK($N58)),0,Main!AJ53)</f>
        <v>0</v>
      </c>
      <c r="AY58" s="35">
        <f>IF(OR($A$1&lt;=Main!AK$4,ISBLANK($N58)),0,Main!AK53)</f>
        <v>0</v>
      </c>
      <c r="AZ58" s="35">
        <f>IF(OR($A$1&lt;=Main!AL$4,ISBLANK($N58)),0,Main!AL53)</f>
        <v>0</v>
      </c>
      <c r="BA58" s="35">
        <f>IF(OR($A$1&lt;=Main!AM$4,ISBLANK($N58)),0,Main!AM53)</f>
        <v>0</v>
      </c>
      <c r="BB58" s="35">
        <f>IF(OR($A$1&lt;=Main!AN$4,ISBLANK($N58)),0,Main!AN53)</f>
        <v>0</v>
      </c>
      <c r="BC58" s="35">
        <f>IF(OR($A$1&lt;=Main!AO$4,ISBLANK($N58)),0,Main!AO53)</f>
        <v>0</v>
      </c>
      <c r="BD58" s="35">
        <f>IF(OR($A$1&lt;=Main!AP$4,ISBLANK($N58)),0,Main!AP53)</f>
        <v>0</v>
      </c>
      <c r="BE58" s="35">
        <f>IF(OR($A$1&lt;=Main!AQ$4,ISBLANK($N58)),0,Main!AQ53)</f>
        <v>0</v>
      </c>
      <c r="BF58" s="35">
        <f>IF(OR($A$1&lt;=Main!AR$4,ISBLANK($N58)),0,Main!AR53)</f>
        <v>0</v>
      </c>
      <c r="BG58" s="35">
        <f>IF(OR($A$1&lt;=Main!AS$4,ISBLANK($N58)),0,Main!AS53)</f>
        <v>0</v>
      </c>
      <c r="BH58" s="35">
        <f>IF(OR($A$1&lt;=Main!AT$4,ISBLANK($N58)),0,Main!AT53)</f>
        <v>0</v>
      </c>
      <c r="BI58" s="35">
        <f>IF(OR($A$1&lt;=Main!AU$4,ISBLANK($N58)),0,Main!AU53)</f>
        <v>0</v>
      </c>
      <c r="BJ58" s="35">
        <f>IF(OR($A$1&lt;=Main!AV$4,ISBLANK($N58)),0,Main!AV53)</f>
        <v>0</v>
      </c>
    </row>
    <row r="59" spans="1:62">
      <c r="A59" s="37"/>
      <c r="B59" s="37"/>
      <c r="C59" s="37" t="str">
        <f>IF(ISBLANK($A59),"",VLOOKUP($K59,Main!BC$6:BD$150,2,0))</f>
        <v/>
      </c>
      <c r="D59" s="43">
        <f t="shared" si="3"/>
        <v>0</v>
      </c>
      <c r="F59" s="6">
        <f>VLOOKUP($E59,Mask!$A$2:$C$102,$M$8,0)</f>
        <v>0</v>
      </c>
      <c r="G59" s="44">
        <f t="shared" si="4"/>
        <v>0</v>
      </c>
      <c r="K59" s="6" t="str">
        <f t="shared" si="0"/>
        <v/>
      </c>
      <c r="L59" s="35">
        <f t="shared" si="1"/>
        <v>0</v>
      </c>
      <c r="M59" s="6">
        <v>1</v>
      </c>
      <c r="N59" s="35" t="str">
        <f>Main!$A54&amp;Main!$B54</f>
        <v/>
      </c>
      <c r="O59" s="145">
        <f t="shared" si="2"/>
        <v>0</v>
      </c>
      <c r="P59" s="150">
        <f t="shared" si="5"/>
        <v>33</v>
      </c>
      <c r="Q59" s="150" t="str">
        <f ca="1">IF(Main!$AY54&lt;&gt;"#",$P59-Main!$AY54,"#")</f>
        <v>#</v>
      </c>
      <c r="R59" s="35">
        <f>Main!E54*Mask!G$8</f>
        <v>0</v>
      </c>
      <c r="S59" s="35">
        <f>Main!F54*Mask!H$8</f>
        <v>0</v>
      </c>
      <c r="T59" s="35">
        <f>Main!G54*Mask!I$8</f>
        <v>0</v>
      </c>
      <c r="U59" s="35">
        <f>Main!H54*Mask!J$8</f>
        <v>0</v>
      </c>
      <c r="V59" s="35">
        <f>Main!I54*Mask!K$8</f>
        <v>0</v>
      </c>
      <c r="W59" s="35">
        <f>Main!J54*Mask!L$8</f>
        <v>0</v>
      </c>
      <c r="X59" s="35">
        <f>Main!K54*Mask!M$8</f>
        <v>0</v>
      </c>
      <c r="Y59" s="35">
        <f>Main!L54*Mask!N$8</f>
        <v>0</v>
      </c>
      <c r="Z59" s="35">
        <f>Main!M54*Mask!O$8</f>
        <v>0</v>
      </c>
      <c r="AA59" s="35">
        <f>Main!N54*Mask!P$8</f>
        <v>0</v>
      </c>
      <c r="AB59" s="35">
        <f>Main!O54*Mask!Q$8</f>
        <v>0</v>
      </c>
      <c r="AC59" s="35">
        <f>Main!P54*Mask!R$8</f>
        <v>0</v>
      </c>
      <c r="AD59" s="35">
        <f>Main!Q54*Mask!S$8</f>
        <v>0</v>
      </c>
      <c r="AE59" s="35">
        <f>Main!R54*Mask!T$8</f>
        <v>0</v>
      </c>
      <c r="AF59" s="35">
        <f>Main!S54*Mask!U$8</f>
        <v>0</v>
      </c>
      <c r="AG59" s="35">
        <f>Main!T54*Mask!V$8</f>
        <v>0</v>
      </c>
      <c r="AH59" s="35">
        <f>Main!U54*Mask!W$8</f>
        <v>0</v>
      </c>
      <c r="AI59" s="35">
        <f>Main!V54*Mask!X$8</f>
        <v>0</v>
      </c>
      <c r="AJ59" s="35">
        <f>Main!W54*Mask!Y$8</f>
        <v>0</v>
      </c>
      <c r="AK59" s="35">
        <f>Main!X54*Mask!Z$8</f>
        <v>0</v>
      </c>
      <c r="AL59" s="35">
        <f>Main!Y54*Mask!AA$8</f>
        <v>0</v>
      </c>
      <c r="AM59" s="35">
        <f>Main!Z54*Mask!AB$8</f>
        <v>0</v>
      </c>
      <c r="AN59" s="35"/>
      <c r="AO59" s="35">
        <f>IF(OR($A$1&lt;=Main!AA$4,ISBLANK($N59)),0,Main!AA54)</f>
        <v>0</v>
      </c>
      <c r="AP59" s="35">
        <f>IF(OR($A$1&lt;=Main!AB$4,ISBLANK($N59)),0,Main!AB54)</f>
        <v>0</v>
      </c>
      <c r="AQ59" s="35">
        <f>IF(OR($A$1&lt;=Main!AC$4,ISBLANK($N59)),0,Main!AC54)</f>
        <v>0</v>
      </c>
      <c r="AR59" s="35">
        <f>IF(OR($A$1&lt;=Main!AD$4,ISBLANK($N59)),0,Main!AD54)</f>
        <v>0</v>
      </c>
      <c r="AS59" s="35">
        <f>IF(OR($A$1&lt;=Main!AE$4,ISBLANK($N59)),0,Main!AE54)</f>
        <v>0</v>
      </c>
      <c r="AT59" s="35">
        <f>IF(OR($A$1&lt;=Main!AF$4,ISBLANK($N59)),0,Main!AF54)</f>
        <v>0</v>
      </c>
      <c r="AU59" s="35">
        <f>IF(OR($A$1&lt;=Main!AG$4,ISBLANK($N59)),0,Main!AG54)</f>
        <v>0</v>
      </c>
      <c r="AV59" s="35">
        <f>IF(OR($A$1&lt;=Main!AH$4,ISBLANK($N59)),0,Main!AH54)</f>
        <v>0</v>
      </c>
      <c r="AW59" s="35">
        <f>IF(OR($A$1&lt;=Main!AI$4,ISBLANK($N59)),0,Main!AI54)</f>
        <v>0</v>
      </c>
      <c r="AX59" s="35">
        <f>IF(OR($A$1&lt;=Main!AJ$4,ISBLANK($N59)),0,Main!AJ54)</f>
        <v>0</v>
      </c>
      <c r="AY59" s="35">
        <f>IF(OR($A$1&lt;=Main!AK$4,ISBLANK($N59)),0,Main!AK54)</f>
        <v>0</v>
      </c>
      <c r="AZ59" s="35">
        <f>IF(OR($A$1&lt;=Main!AL$4,ISBLANK($N59)),0,Main!AL54)</f>
        <v>0</v>
      </c>
      <c r="BA59" s="35">
        <f>IF(OR($A$1&lt;=Main!AM$4,ISBLANK($N59)),0,Main!AM54)</f>
        <v>0</v>
      </c>
      <c r="BB59" s="35">
        <f>IF(OR($A$1&lt;=Main!AN$4,ISBLANK($N59)),0,Main!AN54)</f>
        <v>0</v>
      </c>
      <c r="BC59" s="35">
        <f>IF(OR($A$1&lt;=Main!AO$4,ISBLANK($N59)),0,Main!AO54)</f>
        <v>0</v>
      </c>
      <c r="BD59" s="35">
        <f>IF(OR($A$1&lt;=Main!AP$4,ISBLANK($N59)),0,Main!AP54)</f>
        <v>0</v>
      </c>
      <c r="BE59" s="35">
        <f>IF(OR($A$1&lt;=Main!AQ$4,ISBLANK($N59)),0,Main!AQ54)</f>
        <v>0</v>
      </c>
      <c r="BF59" s="35">
        <f>IF(OR($A$1&lt;=Main!AR$4,ISBLANK($N59)),0,Main!AR54)</f>
        <v>0</v>
      </c>
      <c r="BG59" s="35">
        <f>IF(OR($A$1&lt;=Main!AS$4,ISBLANK($N59)),0,Main!AS54)</f>
        <v>0</v>
      </c>
      <c r="BH59" s="35">
        <f>IF(OR($A$1&lt;=Main!AT$4,ISBLANK($N59)),0,Main!AT54)</f>
        <v>0</v>
      </c>
      <c r="BI59" s="35">
        <f>IF(OR($A$1&lt;=Main!AU$4,ISBLANK($N59)),0,Main!AU54)</f>
        <v>0</v>
      </c>
      <c r="BJ59" s="35">
        <f>IF(OR($A$1&lt;=Main!AV$4,ISBLANK($N59)),0,Main!AV54)</f>
        <v>0</v>
      </c>
    </row>
    <row r="60" spans="1:62" ht="13.5" thickBot="1">
      <c r="A60" s="37"/>
      <c r="B60" s="37"/>
      <c r="C60" s="37" t="str">
        <f>IF(ISBLANK($A60),"",VLOOKUP($K60,Main!BC$6:BD$150,2,0))</f>
        <v/>
      </c>
      <c r="D60" s="47">
        <f t="shared" si="3"/>
        <v>0</v>
      </c>
      <c r="E60" s="48"/>
      <c r="F60" s="48">
        <f>VLOOKUP($E60,Mask!$A$2:$C$102,$M$8,0)</f>
        <v>0</v>
      </c>
      <c r="G60" s="49">
        <f t="shared" si="4"/>
        <v>0</v>
      </c>
      <c r="K60" s="6" t="str">
        <f t="shared" si="0"/>
        <v/>
      </c>
      <c r="L60" s="35">
        <f t="shared" si="1"/>
        <v>0</v>
      </c>
      <c r="M60" s="6">
        <v>1</v>
      </c>
      <c r="N60" s="35" t="str">
        <f>Main!$A55&amp;Main!$B55</f>
        <v/>
      </c>
      <c r="O60" s="145">
        <f t="shared" si="2"/>
        <v>0</v>
      </c>
      <c r="P60" s="150">
        <f t="shared" si="5"/>
        <v>33</v>
      </c>
      <c r="Q60" s="150" t="str">
        <f ca="1">IF(Main!$AY55&lt;&gt;"#",$P60-Main!$AY55,"#")</f>
        <v>#</v>
      </c>
      <c r="R60" s="35">
        <f>Main!E55*Mask!G$8</f>
        <v>0</v>
      </c>
      <c r="S60" s="35">
        <f>Main!F55*Mask!H$8</f>
        <v>0</v>
      </c>
      <c r="T60" s="35">
        <f>Main!G55*Mask!I$8</f>
        <v>0</v>
      </c>
      <c r="U60" s="35">
        <f>Main!H55*Mask!J$8</f>
        <v>0</v>
      </c>
      <c r="V60" s="35">
        <f>Main!I55*Mask!K$8</f>
        <v>0</v>
      </c>
      <c r="W60" s="35">
        <f>Main!J55*Mask!L$8</f>
        <v>0</v>
      </c>
      <c r="X60" s="35">
        <f>Main!K55*Mask!M$8</f>
        <v>0</v>
      </c>
      <c r="Y60" s="35">
        <f>Main!L55*Mask!N$8</f>
        <v>0</v>
      </c>
      <c r="Z60" s="35">
        <f>Main!M55*Mask!O$8</f>
        <v>0</v>
      </c>
      <c r="AA60" s="35">
        <f>Main!N55*Mask!P$8</f>
        <v>0</v>
      </c>
      <c r="AB60" s="35">
        <f>Main!O55*Mask!Q$8</f>
        <v>0</v>
      </c>
      <c r="AC60" s="35">
        <f>Main!P55*Mask!R$8</f>
        <v>0</v>
      </c>
      <c r="AD60" s="35">
        <f>Main!Q55*Mask!S$8</f>
        <v>0</v>
      </c>
      <c r="AE60" s="35">
        <f>Main!R55*Mask!T$8</f>
        <v>0</v>
      </c>
      <c r="AF60" s="35">
        <f>Main!S55*Mask!U$8</f>
        <v>0</v>
      </c>
      <c r="AG60" s="35">
        <f>Main!T55*Mask!V$8</f>
        <v>0</v>
      </c>
      <c r="AH60" s="35">
        <f>Main!U55*Mask!W$8</f>
        <v>0</v>
      </c>
      <c r="AI60" s="35">
        <f>Main!V55*Mask!X$8</f>
        <v>0</v>
      </c>
      <c r="AJ60" s="35">
        <f>Main!W55*Mask!Y$8</f>
        <v>0</v>
      </c>
      <c r="AK60" s="35">
        <f>Main!X55*Mask!Z$8</f>
        <v>0</v>
      </c>
      <c r="AL60" s="35">
        <f>Main!Y55*Mask!AA$8</f>
        <v>0</v>
      </c>
      <c r="AM60" s="35">
        <f>Main!Z55*Mask!AB$8</f>
        <v>0</v>
      </c>
      <c r="AN60" s="35"/>
      <c r="AO60" s="35">
        <f>IF(OR($A$1&lt;=Main!AA$4,ISBLANK($N60)),0,Main!AA55)</f>
        <v>0</v>
      </c>
      <c r="AP60" s="35">
        <f>IF(OR($A$1&lt;=Main!AB$4,ISBLANK($N60)),0,Main!AB55)</f>
        <v>0</v>
      </c>
      <c r="AQ60" s="35">
        <f>IF(OR($A$1&lt;=Main!AC$4,ISBLANK($N60)),0,Main!AC55)</f>
        <v>0</v>
      </c>
      <c r="AR60" s="35">
        <f>IF(OR($A$1&lt;=Main!AD$4,ISBLANK($N60)),0,Main!AD55)</f>
        <v>0</v>
      </c>
      <c r="AS60" s="35">
        <f>IF(OR($A$1&lt;=Main!AE$4,ISBLANK($N60)),0,Main!AE55)</f>
        <v>0</v>
      </c>
      <c r="AT60" s="35">
        <f>IF(OR($A$1&lt;=Main!AF$4,ISBLANK($N60)),0,Main!AF55)</f>
        <v>0</v>
      </c>
      <c r="AU60" s="35">
        <f>IF(OR($A$1&lt;=Main!AG$4,ISBLANK($N60)),0,Main!AG55)</f>
        <v>0</v>
      </c>
      <c r="AV60" s="35">
        <f>IF(OR($A$1&lt;=Main!AH$4,ISBLANK($N60)),0,Main!AH55)</f>
        <v>0</v>
      </c>
      <c r="AW60" s="35">
        <f>IF(OR($A$1&lt;=Main!AI$4,ISBLANK($N60)),0,Main!AI55)</f>
        <v>0</v>
      </c>
      <c r="AX60" s="35">
        <f>IF(OR($A$1&lt;=Main!AJ$4,ISBLANK($N60)),0,Main!AJ55)</f>
        <v>0</v>
      </c>
      <c r="AY60" s="35">
        <f>IF(OR($A$1&lt;=Main!AK$4,ISBLANK($N60)),0,Main!AK55)</f>
        <v>0</v>
      </c>
      <c r="AZ60" s="35">
        <f>IF(OR($A$1&lt;=Main!AL$4,ISBLANK($N60)),0,Main!AL55)</f>
        <v>0</v>
      </c>
      <c r="BA60" s="35">
        <f>IF(OR($A$1&lt;=Main!AM$4,ISBLANK($N60)),0,Main!AM55)</f>
        <v>0</v>
      </c>
      <c r="BB60" s="35">
        <f>IF(OR($A$1&lt;=Main!AN$4,ISBLANK($N60)),0,Main!AN55)</f>
        <v>0</v>
      </c>
      <c r="BC60" s="35">
        <f>IF(OR($A$1&lt;=Main!AO$4,ISBLANK($N60)),0,Main!AO55)</f>
        <v>0</v>
      </c>
      <c r="BD60" s="35">
        <f>IF(OR($A$1&lt;=Main!AP$4,ISBLANK($N60)),0,Main!AP55)</f>
        <v>0</v>
      </c>
      <c r="BE60" s="35">
        <f>IF(OR($A$1&lt;=Main!AQ$4,ISBLANK($N60)),0,Main!AQ55)</f>
        <v>0</v>
      </c>
      <c r="BF60" s="35">
        <f>IF(OR($A$1&lt;=Main!AR$4,ISBLANK($N60)),0,Main!AR55)</f>
        <v>0</v>
      </c>
      <c r="BG60" s="35">
        <f>IF(OR($A$1&lt;=Main!AS$4,ISBLANK($N60)),0,Main!AS55)</f>
        <v>0</v>
      </c>
      <c r="BH60" s="35">
        <f>IF(OR($A$1&lt;=Main!AT$4,ISBLANK($N60)),0,Main!AT55)</f>
        <v>0</v>
      </c>
      <c r="BI60" s="35">
        <f>IF(OR($A$1&lt;=Main!AU$4,ISBLANK($N60)),0,Main!AU55)</f>
        <v>0</v>
      </c>
      <c r="BJ60" s="35">
        <f>IF(OR($A$1&lt;=Main!AV$4,ISBLANK($N60)),0,Main!AV55)</f>
        <v>0</v>
      </c>
    </row>
    <row r="61" spans="1:62" ht="13.5" thickTop="1">
      <c r="D61" s="50"/>
      <c r="G61" s="35"/>
      <c r="K61" s="6" t="str">
        <f t="shared" si="0"/>
        <v/>
      </c>
      <c r="L61" s="35"/>
      <c r="M61" s="35"/>
      <c r="N61" s="35" t="str">
        <f>Main!$A56&amp;Main!$B56</f>
        <v/>
      </c>
      <c r="O61" s="145">
        <f t="shared" si="2"/>
        <v>0</v>
      </c>
      <c r="P61" s="150">
        <f t="shared" si="5"/>
        <v>33</v>
      </c>
      <c r="Q61" s="150" t="str">
        <f ca="1">IF(Main!$AY56&lt;&gt;"#",$P61-Main!$AY56,"#")</f>
        <v>#</v>
      </c>
      <c r="R61" s="35">
        <f>Main!E56*Mask!G$8</f>
        <v>0</v>
      </c>
      <c r="S61" s="35">
        <f>Main!F56*Mask!H$8</f>
        <v>0</v>
      </c>
      <c r="T61" s="35">
        <f>Main!G56*Mask!I$8</f>
        <v>0</v>
      </c>
      <c r="U61" s="35">
        <f>Main!H56*Mask!J$8</f>
        <v>0</v>
      </c>
      <c r="V61" s="35">
        <f>Main!I56*Mask!K$8</f>
        <v>0</v>
      </c>
      <c r="W61" s="35">
        <f>Main!J56*Mask!L$8</f>
        <v>0</v>
      </c>
      <c r="X61" s="35">
        <f>Main!K56*Mask!M$8</f>
        <v>0</v>
      </c>
      <c r="Y61" s="35">
        <f>Main!L56*Mask!N$8</f>
        <v>0</v>
      </c>
      <c r="Z61" s="35">
        <f>Main!M56*Mask!O$8</f>
        <v>0</v>
      </c>
      <c r="AA61" s="35">
        <f>Main!N56*Mask!P$8</f>
        <v>0</v>
      </c>
      <c r="AB61" s="35">
        <f>Main!O56*Mask!Q$8</f>
        <v>0</v>
      </c>
      <c r="AC61" s="35">
        <f>Main!P56*Mask!R$8</f>
        <v>0</v>
      </c>
      <c r="AD61" s="35">
        <f>Main!Q56*Mask!S$8</f>
        <v>0</v>
      </c>
      <c r="AE61" s="35">
        <f>Main!R56*Mask!T$8</f>
        <v>0</v>
      </c>
      <c r="AF61" s="35">
        <f>Main!S56*Mask!U$8</f>
        <v>0</v>
      </c>
      <c r="AG61" s="35">
        <f>Main!T56*Mask!V$8</f>
        <v>0</v>
      </c>
      <c r="AH61" s="35">
        <f>Main!U56*Mask!W$8</f>
        <v>0</v>
      </c>
      <c r="AI61" s="35">
        <f>Main!V56*Mask!X$8</f>
        <v>0</v>
      </c>
      <c r="AJ61" s="35">
        <f>Main!W56*Mask!Y$8</f>
        <v>0</v>
      </c>
      <c r="AK61" s="35">
        <f>Main!X56*Mask!Z$8</f>
        <v>0</v>
      </c>
      <c r="AL61" s="35">
        <f>Main!Y56*Mask!AA$8</f>
        <v>0</v>
      </c>
      <c r="AM61" s="35">
        <f>Main!Z56*Mask!AB$8</f>
        <v>0</v>
      </c>
      <c r="AN61" s="35"/>
      <c r="AO61" s="35">
        <f>IF(OR($A$1&lt;=Main!AA$4,ISBLANK($N61)),0,Main!AA56)</f>
        <v>0</v>
      </c>
      <c r="AP61" s="35">
        <f>IF(OR($A$1&lt;=Main!AB$4,ISBLANK($N61)),0,Main!AB56)</f>
        <v>0</v>
      </c>
      <c r="AQ61" s="35">
        <f>IF(OR($A$1&lt;=Main!AC$4,ISBLANK($N61)),0,Main!AC56)</f>
        <v>0</v>
      </c>
      <c r="AR61" s="35">
        <f>IF(OR($A$1&lt;=Main!AD$4,ISBLANK($N61)),0,Main!AD56)</f>
        <v>0</v>
      </c>
      <c r="AS61" s="35">
        <f>IF(OR($A$1&lt;=Main!AE$4,ISBLANK($N61)),0,Main!AE56)</f>
        <v>0</v>
      </c>
      <c r="AT61" s="35">
        <f>IF(OR($A$1&lt;=Main!AF$4,ISBLANK($N61)),0,Main!AF56)</f>
        <v>0</v>
      </c>
      <c r="AU61" s="35">
        <f>IF(OR($A$1&lt;=Main!AG$4,ISBLANK($N61)),0,Main!AG56)</f>
        <v>0</v>
      </c>
      <c r="AV61" s="35">
        <f>IF(OR($A$1&lt;=Main!AH$4,ISBLANK($N61)),0,Main!AH56)</f>
        <v>0</v>
      </c>
      <c r="AW61" s="35">
        <f>IF(OR($A$1&lt;=Main!AI$4,ISBLANK($N61)),0,Main!AI56)</f>
        <v>0</v>
      </c>
      <c r="AX61" s="35">
        <f>IF(OR($A$1&lt;=Main!AJ$4,ISBLANK($N61)),0,Main!AJ56)</f>
        <v>0</v>
      </c>
      <c r="AY61" s="35">
        <f>IF(OR($A$1&lt;=Main!AK$4,ISBLANK($N61)),0,Main!AK56)</f>
        <v>0</v>
      </c>
      <c r="AZ61" s="35">
        <f>IF(OR($A$1&lt;=Main!AL$4,ISBLANK($N61)),0,Main!AL56)</f>
        <v>0</v>
      </c>
      <c r="BA61" s="35">
        <f>IF(OR($A$1&lt;=Main!AM$4,ISBLANK($N61)),0,Main!AM56)</f>
        <v>0</v>
      </c>
      <c r="BB61" s="35">
        <f>IF(OR($A$1&lt;=Main!AN$4,ISBLANK($N61)),0,Main!AN56)</f>
        <v>0</v>
      </c>
      <c r="BC61" s="35">
        <f>IF(OR($A$1&lt;=Main!AO$4,ISBLANK($N61)),0,Main!AO56)</f>
        <v>0</v>
      </c>
      <c r="BD61" s="35">
        <f>IF(OR($A$1&lt;=Main!AP$4,ISBLANK($N61)),0,Main!AP56)</f>
        <v>0</v>
      </c>
      <c r="BE61" s="35">
        <f>IF(OR($A$1&lt;=Main!AQ$4,ISBLANK($N61)),0,Main!AQ56)</f>
        <v>0</v>
      </c>
      <c r="BF61" s="35">
        <f>IF(OR($A$1&lt;=Main!AR$4,ISBLANK($N61)),0,Main!AR56)</f>
        <v>0</v>
      </c>
      <c r="BG61" s="35">
        <f>IF(OR($A$1&lt;=Main!AS$4,ISBLANK($N61)),0,Main!AS56)</f>
        <v>0</v>
      </c>
      <c r="BH61" s="35">
        <f>IF(OR($A$1&lt;=Main!AT$4,ISBLANK($N61)),0,Main!AT56)</f>
        <v>0</v>
      </c>
      <c r="BI61" s="35">
        <f>IF(OR($A$1&lt;=Main!AU$4,ISBLANK($N61)),0,Main!AU56)</f>
        <v>0</v>
      </c>
      <c r="BJ61" s="35">
        <f>IF(OR($A$1&lt;=Main!AV$4,ISBLANK($N61)),0,Main!AV56)</f>
        <v>0</v>
      </c>
    </row>
    <row r="62" spans="1:62">
      <c r="N62" s="6" t="str">
        <f>Main!$A57&amp;Main!$B57</f>
        <v/>
      </c>
      <c r="O62" s="145">
        <f t="shared" si="2"/>
        <v>0</v>
      </c>
      <c r="P62" s="150">
        <f t="shared" si="5"/>
        <v>33</v>
      </c>
      <c r="Q62" s="150" t="str">
        <f ca="1">IF(Main!$AY57&lt;&gt;"#",$P62-Main!$AY57,"#")</f>
        <v>#</v>
      </c>
      <c r="R62" s="35">
        <f>Main!E57*Mask!G$8</f>
        <v>0</v>
      </c>
      <c r="S62" s="35">
        <f>Main!F57*Mask!H$8</f>
        <v>0</v>
      </c>
      <c r="T62" s="35">
        <f>Main!G57*Mask!I$8</f>
        <v>0</v>
      </c>
      <c r="U62" s="35">
        <f>Main!H57*Mask!J$8</f>
        <v>0</v>
      </c>
      <c r="V62" s="35">
        <f>Main!I57*Mask!K$8</f>
        <v>0</v>
      </c>
      <c r="W62" s="35">
        <f>Main!J57*Mask!L$8</f>
        <v>0</v>
      </c>
      <c r="X62" s="35">
        <f>Main!K57*Mask!M$8</f>
        <v>0</v>
      </c>
      <c r="Y62" s="35">
        <f>Main!L57*Mask!N$8</f>
        <v>0</v>
      </c>
      <c r="Z62" s="35">
        <f>Main!M57*Mask!O$8</f>
        <v>0</v>
      </c>
      <c r="AA62" s="35">
        <f>Main!N57*Mask!P$8</f>
        <v>0</v>
      </c>
      <c r="AB62" s="35">
        <f>Main!O57*Mask!Q$8</f>
        <v>0</v>
      </c>
      <c r="AC62" s="35">
        <f>Main!P57*Mask!R$8</f>
        <v>0</v>
      </c>
      <c r="AD62" s="35">
        <f>Main!Q57*Mask!S$8</f>
        <v>0</v>
      </c>
      <c r="AE62" s="35">
        <f>Main!R57*Mask!T$8</f>
        <v>0</v>
      </c>
      <c r="AF62" s="35">
        <f>Main!S57*Mask!U$8</f>
        <v>0</v>
      </c>
      <c r="AG62" s="35">
        <f>Main!T57*Mask!V$8</f>
        <v>0</v>
      </c>
      <c r="AH62" s="35">
        <f>Main!U57*Mask!W$8</f>
        <v>0</v>
      </c>
      <c r="AI62" s="35">
        <f>Main!V57*Mask!X$8</f>
        <v>0</v>
      </c>
      <c r="AJ62" s="35">
        <f>Main!W57*Mask!Y$8</f>
        <v>0</v>
      </c>
      <c r="AK62" s="35">
        <f>Main!X57*Mask!Z$8</f>
        <v>0</v>
      </c>
      <c r="AL62" s="35">
        <f>Main!Y57*Mask!AA$8</f>
        <v>0</v>
      </c>
      <c r="AM62" s="35">
        <f>Main!Z57*Mask!AB$8</f>
        <v>0</v>
      </c>
      <c r="AN62" s="35"/>
      <c r="AO62" s="35">
        <f>IF(OR($A$1&lt;=Main!AA$4,ISBLANK($N62)),0,Main!AA57)</f>
        <v>0</v>
      </c>
      <c r="AP62" s="35">
        <f>IF(OR($A$1&lt;=Main!AB$4,ISBLANK($N62)),0,Main!AB57)</f>
        <v>0</v>
      </c>
      <c r="AQ62" s="35">
        <f>IF(OR($A$1&lt;=Main!AC$4,ISBLANK($N62)),0,Main!AC57)</f>
        <v>0</v>
      </c>
      <c r="AR62" s="35">
        <f>IF(OR($A$1&lt;=Main!AD$4,ISBLANK($N62)),0,Main!AD57)</f>
        <v>0</v>
      </c>
      <c r="AS62" s="35">
        <f>IF(OR($A$1&lt;=Main!AE$4,ISBLANK($N62)),0,Main!AE57)</f>
        <v>0</v>
      </c>
      <c r="AT62" s="35">
        <f>IF(OR($A$1&lt;=Main!AF$4,ISBLANK($N62)),0,Main!AF57)</f>
        <v>0</v>
      </c>
      <c r="AU62" s="35">
        <f>IF(OR($A$1&lt;=Main!AG$4,ISBLANK($N62)),0,Main!AG57)</f>
        <v>0</v>
      </c>
      <c r="AV62" s="35">
        <f>IF(OR($A$1&lt;=Main!AH$4,ISBLANK($N62)),0,Main!AH57)</f>
        <v>0</v>
      </c>
      <c r="AW62" s="35">
        <f>IF(OR($A$1&lt;=Main!AI$4,ISBLANK($N62)),0,Main!AI57)</f>
        <v>0</v>
      </c>
      <c r="AX62" s="35">
        <f>IF(OR($A$1&lt;=Main!AJ$4,ISBLANK($N62)),0,Main!AJ57)</f>
        <v>0</v>
      </c>
      <c r="AY62" s="35">
        <f>IF(OR($A$1&lt;=Main!AK$4,ISBLANK($N62)),0,Main!AK57)</f>
        <v>0</v>
      </c>
      <c r="AZ62" s="35">
        <f>IF(OR($A$1&lt;=Main!AL$4,ISBLANK($N62)),0,Main!AL57)</f>
        <v>0</v>
      </c>
      <c r="BA62" s="35">
        <f>IF(OR($A$1&lt;=Main!AM$4,ISBLANK($N62)),0,Main!AM57)</f>
        <v>0</v>
      </c>
      <c r="BB62" s="35">
        <f>IF(OR($A$1&lt;=Main!AN$4,ISBLANK($N62)),0,Main!AN57)</f>
        <v>0</v>
      </c>
      <c r="BC62" s="35">
        <f>IF(OR($A$1&lt;=Main!AO$4,ISBLANK($N62)),0,Main!AO57)</f>
        <v>0</v>
      </c>
      <c r="BD62" s="35">
        <f>IF(OR($A$1&lt;=Main!AP$4,ISBLANK($N62)),0,Main!AP57)</f>
        <v>0</v>
      </c>
      <c r="BE62" s="35">
        <f>IF(OR($A$1&lt;=Main!AQ$4,ISBLANK($N62)),0,Main!AQ57)</f>
        <v>0</v>
      </c>
      <c r="BF62" s="35">
        <f>IF(OR($A$1&lt;=Main!AR$4,ISBLANK($N62)),0,Main!AR57)</f>
        <v>0</v>
      </c>
      <c r="BG62" s="35">
        <f>IF(OR($A$1&lt;=Main!AS$4,ISBLANK($N62)),0,Main!AS57)</f>
        <v>0</v>
      </c>
      <c r="BH62" s="35">
        <f>IF(OR($A$1&lt;=Main!AT$4,ISBLANK($N62)),0,Main!AT57)</f>
        <v>0</v>
      </c>
      <c r="BI62" s="35">
        <f>IF(OR($A$1&lt;=Main!AU$4,ISBLANK($N62)),0,Main!AU57)</f>
        <v>0</v>
      </c>
      <c r="BJ62" s="35">
        <f>IF(OR($A$1&lt;=Main!AV$4,ISBLANK($N62)),0,Main!AV57)</f>
        <v>0</v>
      </c>
    </row>
    <row r="63" spans="1:62">
      <c r="N63" s="6" t="str">
        <f>Main!$A58&amp;Main!$B58</f>
        <v/>
      </c>
      <c r="O63" s="145">
        <f t="shared" si="2"/>
        <v>0</v>
      </c>
      <c r="P63" s="150">
        <f t="shared" si="5"/>
        <v>33</v>
      </c>
      <c r="Q63" s="150" t="str">
        <f ca="1">IF(Main!$AY58&lt;&gt;"#",$P63-Main!$AY58,"#")</f>
        <v>#</v>
      </c>
      <c r="R63" s="35">
        <f>Main!E58*Mask!G$8</f>
        <v>0</v>
      </c>
      <c r="S63" s="35">
        <f>Main!F58*Mask!H$8</f>
        <v>0</v>
      </c>
      <c r="T63" s="35">
        <f>Main!G58*Mask!I$8</f>
        <v>0</v>
      </c>
      <c r="U63" s="35">
        <f>Main!H58*Mask!J$8</f>
        <v>0</v>
      </c>
      <c r="V63" s="35">
        <f>Main!I58*Mask!K$8</f>
        <v>0</v>
      </c>
      <c r="W63" s="35">
        <f>Main!J58*Mask!L$8</f>
        <v>0</v>
      </c>
      <c r="X63" s="35">
        <f>Main!K58*Mask!M$8</f>
        <v>0</v>
      </c>
      <c r="Y63" s="35">
        <f>Main!L58*Mask!N$8</f>
        <v>0</v>
      </c>
      <c r="Z63" s="35">
        <f>Main!M58*Mask!O$8</f>
        <v>0</v>
      </c>
      <c r="AA63" s="35">
        <f>Main!N58*Mask!P$8</f>
        <v>0</v>
      </c>
      <c r="AB63" s="35">
        <f>Main!O58*Mask!Q$8</f>
        <v>0</v>
      </c>
      <c r="AC63" s="35">
        <f>Main!P58*Mask!R$8</f>
        <v>0</v>
      </c>
      <c r="AD63" s="35">
        <f>Main!Q58*Mask!S$8</f>
        <v>0</v>
      </c>
      <c r="AE63" s="35">
        <f>Main!R58*Mask!T$8</f>
        <v>0</v>
      </c>
      <c r="AF63" s="35">
        <f>Main!S58*Mask!U$8</f>
        <v>0</v>
      </c>
      <c r="AG63" s="35">
        <f>Main!T58*Mask!V$8</f>
        <v>0</v>
      </c>
      <c r="AH63" s="35">
        <f>Main!U58*Mask!W$8</f>
        <v>0</v>
      </c>
      <c r="AI63" s="35">
        <f>Main!V58*Mask!X$8</f>
        <v>0</v>
      </c>
      <c r="AJ63" s="35">
        <f>Main!W58*Mask!Y$8</f>
        <v>0</v>
      </c>
      <c r="AK63" s="35">
        <f>Main!X58*Mask!Z$8</f>
        <v>0</v>
      </c>
      <c r="AL63" s="35">
        <f>Main!Y58*Mask!AA$8</f>
        <v>0</v>
      </c>
      <c r="AM63" s="35">
        <f>Main!Z58*Mask!AB$8</f>
        <v>0</v>
      </c>
      <c r="AN63" s="35"/>
      <c r="AO63" s="35">
        <f>IF(OR($A$1&lt;=Main!AA$4,ISBLANK($N63)),0,Main!AA58)</f>
        <v>0</v>
      </c>
      <c r="AP63" s="35">
        <f>IF(OR($A$1&lt;=Main!AB$4,ISBLANK($N63)),0,Main!AB58)</f>
        <v>0</v>
      </c>
      <c r="AQ63" s="35">
        <f>IF(OR($A$1&lt;=Main!AC$4,ISBLANK($N63)),0,Main!AC58)</f>
        <v>0</v>
      </c>
      <c r="AR63" s="35">
        <f>IF(OR($A$1&lt;=Main!AD$4,ISBLANK($N63)),0,Main!AD58)</f>
        <v>0</v>
      </c>
      <c r="AS63" s="35">
        <f>IF(OR($A$1&lt;=Main!AE$4,ISBLANK($N63)),0,Main!AE58)</f>
        <v>0</v>
      </c>
      <c r="AT63" s="35">
        <f>IF(OR($A$1&lt;=Main!AF$4,ISBLANK($N63)),0,Main!AF58)</f>
        <v>0</v>
      </c>
      <c r="AU63" s="35">
        <f>IF(OR($A$1&lt;=Main!AG$4,ISBLANK($N63)),0,Main!AG58)</f>
        <v>0</v>
      </c>
      <c r="AV63" s="35">
        <f>IF(OR($A$1&lt;=Main!AH$4,ISBLANK($N63)),0,Main!AH58)</f>
        <v>0</v>
      </c>
      <c r="AW63" s="35">
        <f>IF(OR($A$1&lt;=Main!AI$4,ISBLANK($N63)),0,Main!AI58)</f>
        <v>0</v>
      </c>
      <c r="AX63" s="35">
        <f>IF(OR($A$1&lt;=Main!AJ$4,ISBLANK($N63)),0,Main!AJ58)</f>
        <v>0</v>
      </c>
      <c r="AY63" s="35">
        <f>IF(OR($A$1&lt;=Main!AK$4,ISBLANK($N63)),0,Main!AK58)</f>
        <v>0</v>
      </c>
      <c r="AZ63" s="35">
        <f>IF(OR($A$1&lt;=Main!AL$4,ISBLANK($N63)),0,Main!AL58)</f>
        <v>0</v>
      </c>
      <c r="BA63" s="35">
        <f>IF(OR($A$1&lt;=Main!AM$4,ISBLANK($N63)),0,Main!AM58)</f>
        <v>0</v>
      </c>
      <c r="BB63" s="35">
        <f>IF(OR($A$1&lt;=Main!AN$4,ISBLANK($N63)),0,Main!AN58)</f>
        <v>0</v>
      </c>
      <c r="BC63" s="35">
        <f>IF(OR($A$1&lt;=Main!AO$4,ISBLANK($N63)),0,Main!AO58)</f>
        <v>0</v>
      </c>
      <c r="BD63" s="35">
        <f>IF(OR($A$1&lt;=Main!AP$4,ISBLANK($N63)),0,Main!AP58)</f>
        <v>0</v>
      </c>
      <c r="BE63" s="35">
        <f>IF(OR($A$1&lt;=Main!AQ$4,ISBLANK($N63)),0,Main!AQ58)</f>
        <v>0</v>
      </c>
      <c r="BF63" s="35">
        <f>IF(OR($A$1&lt;=Main!AR$4,ISBLANK($N63)),0,Main!AR58)</f>
        <v>0</v>
      </c>
      <c r="BG63" s="35">
        <f>IF(OR($A$1&lt;=Main!AS$4,ISBLANK($N63)),0,Main!AS58)</f>
        <v>0</v>
      </c>
      <c r="BH63" s="35">
        <f>IF(OR($A$1&lt;=Main!AT$4,ISBLANK($N63)),0,Main!AT58)</f>
        <v>0</v>
      </c>
      <c r="BI63" s="35">
        <f>IF(OR($A$1&lt;=Main!AU$4,ISBLANK($N63)),0,Main!AU58)</f>
        <v>0</v>
      </c>
      <c r="BJ63" s="35">
        <f>IF(OR($A$1&lt;=Main!AV$4,ISBLANK($N63)),0,Main!AV58)</f>
        <v>0</v>
      </c>
    </row>
    <row r="64" spans="1:62">
      <c r="N64" s="6" t="str">
        <f>Main!$A59&amp;Main!$B59</f>
        <v/>
      </c>
      <c r="O64" s="145">
        <f t="shared" si="2"/>
        <v>0</v>
      </c>
      <c r="P64" s="150">
        <f t="shared" si="5"/>
        <v>33</v>
      </c>
      <c r="Q64" s="150" t="str">
        <f ca="1">IF(Main!$AY59&lt;&gt;"#",$P64-Main!$AY59,"#")</f>
        <v>#</v>
      </c>
      <c r="R64" s="35">
        <f>Main!E59*Mask!G$8</f>
        <v>0</v>
      </c>
      <c r="S64" s="35">
        <f>Main!F59*Mask!H$8</f>
        <v>0</v>
      </c>
      <c r="T64" s="35">
        <f>Main!G59*Mask!I$8</f>
        <v>0</v>
      </c>
      <c r="U64" s="35">
        <f>Main!H59*Mask!J$8</f>
        <v>0</v>
      </c>
      <c r="V64" s="35">
        <f>Main!I59*Mask!K$8</f>
        <v>0</v>
      </c>
      <c r="W64" s="35">
        <f>Main!J59*Mask!L$8</f>
        <v>0</v>
      </c>
      <c r="X64" s="35">
        <f>Main!K59*Mask!M$8</f>
        <v>0</v>
      </c>
      <c r="Y64" s="35">
        <f>Main!L59*Mask!N$8</f>
        <v>0</v>
      </c>
      <c r="Z64" s="35">
        <f>Main!M59*Mask!O$8</f>
        <v>0</v>
      </c>
      <c r="AA64" s="35">
        <f>Main!N59*Mask!P$8</f>
        <v>0</v>
      </c>
      <c r="AB64" s="35">
        <f>Main!O59*Mask!Q$8</f>
        <v>0</v>
      </c>
      <c r="AC64" s="35">
        <f>Main!P59*Mask!R$8</f>
        <v>0</v>
      </c>
      <c r="AD64" s="35">
        <f>Main!Q59*Mask!S$8</f>
        <v>0</v>
      </c>
      <c r="AE64" s="35">
        <f>Main!R59*Mask!T$8</f>
        <v>0</v>
      </c>
      <c r="AF64" s="35">
        <f>Main!S59*Mask!U$8</f>
        <v>0</v>
      </c>
      <c r="AG64" s="35">
        <f>Main!T59*Mask!V$8</f>
        <v>0</v>
      </c>
      <c r="AH64" s="35">
        <f>Main!U59*Mask!W$8</f>
        <v>0</v>
      </c>
      <c r="AI64" s="35">
        <f>Main!V59*Mask!X$8</f>
        <v>0</v>
      </c>
      <c r="AJ64" s="35">
        <f>Main!W59*Mask!Y$8</f>
        <v>0</v>
      </c>
      <c r="AK64" s="35">
        <f>Main!X59*Mask!Z$8</f>
        <v>0</v>
      </c>
      <c r="AL64" s="35">
        <f>Main!Y59*Mask!AA$8</f>
        <v>0</v>
      </c>
      <c r="AM64" s="35">
        <f>Main!Z59*Mask!AB$8</f>
        <v>0</v>
      </c>
      <c r="AN64" s="35"/>
      <c r="AO64" s="35">
        <f>IF(OR($A$1&lt;=Main!AA$4,ISBLANK($N64)),0,Main!AA59)</f>
        <v>0</v>
      </c>
      <c r="AP64" s="35">
        <f>IF(OR($A$1&lt;=Main!AB$4,ISBLANK($N64)),0,Main!AB59)</f>
        <v>0</v>
      </c>
      <c r="AQ64" s="35">
        <f>IF(OR($A$1&lt;=Main!AC$4,ISBLANK($N64)),0,Main!AC59)</f>
        <v>0</v>
      </c>
      <c r="AR64" s="35">
        <f>IF(OR($A$1&lt;=Main!AD$4,ISBLANK($N64)),0,Main!AD59)</f>
        <v>0</v>
      </c>
      <c r="AS64" s="35">
        <f>IF(OR($A$1&lt;=Main!AE$4,ISBLANK($N64)),0,Main!AE59)</f>
        <v>0</v>
      </c>
      <c r="AT64" s="35">
        <f>IF(OR($A$1&lt;=Main!AF$4,ISBLANK($N64)),0,Main!AF59)</f>
        <v>0</v>
      </c>
      <c r="AU64" s="35">
        <f>IF(OR($A$1&lt;=Main!AG$4,ISBLANK($N64)),0,Main!AG59)</f>
        <v>0</v>
      </c>
      <c r="AV64" s="35">
        <f>IF(OR($A$1&lt;=Main!AH$4,ISBLANK($N64)),0,Main!AH59)</f>
        <v>0</v>
      </c>
      <c r="AW64" s="35">
        <f>IF(OR($A$1&lt;=Main!AI$4,ISBLANK($N64)),0,Main!AI59)</f>
        <v>0</v>
      </c>
      <c r="AX64" s="35">
        <f>IF(OR($A$1&lt;=Main!AJ$4,ISBLANK($N64)),0,Main!AJ59)</f>
        <v>0</v>
      </c>
      <c r="AY64" s="35">
        <f>IF(OR($A$1&lt;=Main!AK$4,ISBLANK($N64)),0,Main!AK59)</f>
        <v>0</v>
      </c>
      <c r="AZ64" s="35">
        <f>IF(OR($A$1&lt;=Main!AL$4,ISBLANK($N64)),0,Main!AL59)</f>
        <v>0</v>
      </c>
      <c r="BA64" s="35">
        <f>IF(OR($A$1&lt;=Main!AM$4,ISBLANK($N64)),0,Main!AM59)</f>
        <v>0</v>
      </c>
      <c r="BB64" s="35">
        <f>IF(OR($A$1&lt;=Main!AN$4,ISBLANK($N64)),0,Main!AN59)</f>
        <v>0</v>
      </c>
      <c r="BC64" s="35">
        <f>IF(OR($A$1&lt;=Main!AO$4,ISBLANK($N64)),0,Main!AO59)</f>
        <v>0</v>
      </c>
      <c r="BD64" s="35">
        <f>IF(OR($A$1&lt;=Main!AP$4,ISBLANK($N64)),0,Main!AP59)</f>
        <v>0</v>
      </c>
      <c r="BE64" s="35">
        <f>IF(OR($A$1&lt;=Main!AQ$4,ISBLANK($N64)),0,Main!AQ59)</f>
        <v>0</v>
      </c>
      <c r="BF64" s="35">
        <f>IF(OR($A$1&lt;=Main!AR$4,ISBLANK($N64)),0,Main!AR59)</f>
        <v>0</v>
      </c>
      <c r="BG64" s="35">
        <f>IF(OR($A$1&lt;=Main!AS$4,ISBLANK($N64)),0,Main!AS59)</f>
        <v>0</v>
      </c>
      <c r="BH64" s="35">
        <f>IF(OR($A$1&lt;=Main!AT$4,ISBLANK($N64)),0,Main!AT59)</f>
        <v>0</v>
      </c>
      <c r="BI64" s="35">
        <f>IF(OR($A$1&lt;=Main!AU$4,ISBLANK($N64)),0,Main!AU59)</f>
        <v>0</v>
      </c>
      <c r="BJ64" s="35">
        <f>IF(OR($A$1&lt;=Main!AV$4,ISBLANK($N64)),0,Main!AV59)</f>
        <v>0</v>
      </c>
    </row>
    <row r="65" spans="12:62">
      <c r="N65" s="6" t="str">
        <f>Main!$A60&amp;Main!$B60</f>
        <v/>
      </c>
      <c r="O65" s="145">
        <f t="shared" si="2"/>
        <v>0</v>
      </c>
      <c r="P65" s="150">
        <f t="shared" si="5"/>
        <v>33</v>
      </c>
      <c r="Q65" s="150" t="str">
        <f ca="1">IF(Main!$AY60&lt;&gt;"#",$P65-Main!$AY60,"#")</f>
        <v>#</v>
      </c>
      <c r="R65" s="35">
        <f>Main!E60*Mask!G$8</f>
        <v>0</v>
      </c>
      <c r="S65" s="35">
        <f>Main!F60*Mask!H$8</f>
        <v>0</v>
      </c>
      <c r="T65" s="35">
        <f>Main!G60*Mask!I$8</f>
        <v>0</v>
      </c>
      <c r="U65" s="35">
        <f>Main!H60*Mask!J$8</f>
        <v>0</v>
      </c>
      <c r="V65" s="35">
        <f>Main!I60*Mask!K$8</f>
        <v>0</v>
      </c>
      <c r="W65" s="35">
        <f>Main!J60*Mask!L$8</f>
        <v>0</v>
      </c>
      <c r="X65" s="35">
        <f>Main!K60*Mask!M$8</f>
        <v>0</v>
      </c>
      <c r="Y65" s="35">
        <f>Main!L60*Mask!N$8</f>
        <v>0</v>
      </c>
      <c r="Z65" s="35">
        <f>Main!M60*Mask!O$8</f>
        <v>0</v>
      </c>
      <c r="AA65" s="35">
        <f>Main!N60*Mask!P$8</f>
        <v>0</v>
      </c>
      <c r="AB65" s="35">
        <f>Main!O60*Mask!Q$8</f>
        <v>0</v>
      </c>
      <c r="AC65" s="35">
        <f>Main!P60*Mask!R$8</f>
        <v>0</v>
      </c>
      <c r="AD65" s="35">
        <f>Main!Q60*Mask!S$8</f>
        <v>0</v>
      </c>
      <c r="AE65" s="35">
        <f>Main!R60*Mask!T$8</f>
        <v>0</v>
      </c>
      <c r="AF65" s="35">
        <f>Main!S60*Mask!U$8</f>
        <v>0</v>
      </c>
      <c r="AG65" s="35">
        <f>Main!T60*Mask!V$8</f>
        <v>0</v>
      </c>
      <c r="AH65" s="35">
        <f>Main!U60*Mask!W$8</f>
        <v>0</v>
      </c>
      <c r="AI65" s="35">
        <f>Main!V60*Mask!X$8</f>
        <v>0</v>
      </c>
      <c r="AJ65" s="35">
        <f>Main!W60*Mask!Y$8</f>
        <v>0</v>
      </c>
      <c r="AK65" s="35">
        <f>Main!X60*Mask!Z$8</f>
        <v>0</v>
      </c>
      <c r="AL65" s="35">
        <f>Main!Y60*Mask!AA$8</f>
        <v>0</v>
      </c>
      <c r="AM65" s="35">
        <f>Main!Z60*Mask!AB$8</f>
        <v>0</v>
      </c>
      <c r="AN65" s="35"/>
      <c r="AO65" s="35">
        <f>IF(OR($A$1&lt;=Main!AA$4,ISBLANK($N65)),0,Main!AA60)</f>
        <v>0</v>
      </c>
      <c r="AP65" s="35">
        <f>IF(OR($A$1&lt;=Main!AB$4,ISBLANK($N65)),0,Main!AB60)</f>
        <v>0</v>
      </c>
      <c r="AQ65" s="35">
        <f>IF(OR($A$1&lt;=Main!AC$4,ISBLANK($N65)),0,Main!AC60)</f>
        <v>0</v>
      </c>
      <c r="AR65" s="35">
        <f>IF(OR($A$1&lt;=Main!AD$4,ISBLANK($N65)),0,Main!AD60)</f>
        <v>0</v>
      </c>
      <c r="AS65" s="35">
        <f>IF(OR($A$1&lt;=Main!AE$4,ISBLANK($N65)),0,Main!AE60)</f>
        <v>0</v>
      </c>
      <c r="AT65" s="35">
        <f>IF(OR($A$1&lt;=Main!AF$4,ISBLANK($N65)),0,Main!AF60)</f>
        <v>0</v>
      </c>
      <c r="AU65" s="35">
        <f>IF(OR($A$1&lt;=Main!AG$4,ISBLANK($N65)),0,Main!AG60)</f>
        <v>0</v>
      </c>
      <c r="AV65" s="35">
        <f>IF(OR($A$1&lt;=Main!AH$4,ISBLANK($N65)),0,Main!AH60)</f>
        <v>0</v>
      </c>
      <c r="AW65" s="35">
        <f>IF(OR($A$1&lt;=Main!AI$4,ISBLANK($N65)),0,Main!AI60)</f>
        <v>0</v>
      </c>
      <c r="AX65" s="35">
        <f>IF(OR($A$1&lt;=Main!AJ$4,ISBLANK($N65)),0,Main!AJ60)</f>
        <v>0</v>
      </c>
      <c r="AY65" s="35">
        <f>IF(OR($A$1&lt;=Main!AK$4,ISBLANK($N65)),0,Main!AK60)</f>
        <v>0</v>
      </c>
      <c r="AZ65" s="35">
        <f>IF(OR($A$1&lt;=Main!AL$4,ISBLANK($N65)),0,Main!AL60)</f>
        <v>0</v>
      </c>
      <c r="BA65" s="35">
        <f>IF(OR($A$1&lt;=Main!AM$4,ISBLANK($N65)),0,Main!AM60)</f>
        <v>0</v>
      </c>
      <c r="BB65" s="35">
        <f>IF(OR($A$1&lt;=Main!AN$4,ISBLANK($N65)),0,Main!AN60)</f>
        <v>0</v>
      </c>
      <c r="BC65" s="35">
        <f>IF(OR($A$1&lt;=Main!AO$4,ISBLANK($N65)),0,Main!AO60)</f>
        <v>0</v>
      </c>
      <c r="BD65" s="35">
        <f>IF(OR($A$1&lt;=Main!AP$4,ISBLANK($N65)),0,Main!AP60)</f>
        <v>0</v>
      </c>
      <c r="BE65" s="35">
        <f>IF(OR($A$1&lt;=Main!AQ$4,ISBLANK($N65)),0,Main!AQ60)</f>
        <v>0</v>
      </c>
      <c r="BF65" s="35">
        <f>IF(OR($A$1&lt;=Main!AR$4,ISBLANK($N65)),0,Main!AR60)</f>
        <v>0</v>
      </c>
      <c r="BG65" s="35">
        <f>IF(OR($A$1&lt;=Main!AS$4,ISBLANK($N65)),0,Main!AS60)</f>
        <v>0</v>
      </c>
      <c r="BH65" s="35">
        <f>IF(OR($A$1&lt;=Main!AT$4,ISBLANK($N65)),0,Main!AT60)</f>
        <v>0</v>
      </c>
      <c r="BI65" s="35">
        <f>IF(OR($A$1&lt;=Main!AU$4,ISBLANK($N65)),0,Main!AU60)</f>
        <v>0</v>
      </c>
      <c r="BJ65" s="35">
        <f>IF(OR($A$1&lt;=Main!AV$4,ISBLANK($N65)),0,Main!AV60)</f>
        <v>0</v>
      </c>
    </row>
    <row r="66" spans="12:62">
      <c r="N66" s="6" t="str">
        <f>Main!$A61&amp;Main!$B61</f>
        <v/>
      </c>
      <c r="O66" s="145">
        <f t="shared" si="2"/>
        <v>0</v>
      </c>
      <c r="P66" s="150">
        <f t="shared" si="5"/>
        <v>33</v>
      </c>
      <c r="Q66" s="150" t="str">
        <f ca="1">IF(Main!$AY61&lt;&gt;"#",$P66-Main!$AY61,"#")</f>
        <v>#</v>
      </c>
      <c r="R66" s="35">
        <f>Main!E61*Mask!G$8</f>
        <v>0</v>
      </c>
      <c r="S66" s="35">
        <f>Main!F61*Mask!H$8</f>
        <v>0</v>
      </c>
      <c r="T66" s="35">
        <f>Main!G61*Mask!I$8</f>
        <v>0</v>
      </c>
      <c r="U66" s="35">
        <f>Main!H61*Mask!J$8</f>
        <v>0</v>
      </c>
      <c r="V66" s="35">
        <f>Main!I61*Mask!K$8</f>
        <v>0</v>
      </c>
      <c r="W66" s="35">
        <f>Main!J61*Mask!L$8</f>
        <v>0</v>
      </c>
      <c r="X66" s="35">
        <f>Main!K61*Mask!M$8</f>
        <v>0</v>
      </c>
      <c r="Y66" s="35">
        <f>Main!L61*Mask!N$8</f>
        <v>0</v>
      </c>
      <c r="Z66" s="35">
        <f>Main!M61*Mask!O$8</f>
        <v>0</v>
      </c>
      <c r="AA66" s="35">
        <f>Main!N61*Mask!P$8</f>
        <v>0</v>
      </c>
      <c r="AB66" s="35">
        <f>Main!O61*Mask!Q$8</f>
        <v>0</v>
      </c>
      <c r="AC66" s="35">
        <f>Main!P61*Mask!R$8</f>
        <v>0</v>
      </c>
      <c r="AD66" s="35">
        <f>Main!Q61*Mask!S$8</f>
        <v>0</v>
      </c>
      <c r="AE66" s="35">
        <f>Main!R61*Mask!T$8</f>
        <v>0</v>
      </c>
      <c r="AF66" s="35">
        <f>Main!S61*Mask!U$8</f>
        <v>0</v>
      </c>
      <c r="AG66" s="35">
        <f>Main!T61*Mask!V$8</f>
        <v>0</v>
      </c>
      <c r="AH66" s="35">
        <f>Main!U61*Mask!W$8</f>
        <v>0</v>
      </c>
      <c r="AI66" s="35">
        <f>Main!V61*Mask!X$8</f>
        <v>0</v>
      </c>
      <c r="AJ66" s="35">
        <f>Main!W61*Mask!Y$8</f>
        <v>0</v>
      </c>
      <c r="AK66" s="35">
        <f>Main!X61*Mask!Z$8</f>
        <v>0</v>
      </c>
      <c r="AL66" s="35">
        <f>Main!Y61*Mask!AA$8</f>
        <v>0</v>
      </c>
      <c r="AM66" s="35">
        <f>Main!Z61*Mask!AB$8</f>
        <v>0</v>
      </c>
      <c r="AN66" s="35"/>
      <c r="AO66" s="35">
        <f>IF(OR($A$1&lt;=Main!AA$4,ISBLANK($N66)),0,Main!AA61)</f>
        <v>0</v>
      </c>
      <c r="AP66" s="35">
        <f>IF(OR($A$1&lt;=Main!AB$4,ISBLANK($N66)),0,Main!AB61)</f>
        <v>0</v>
      </c>
      <c r="AQ66" s="35">
        <f>IF(OR($A$1&lt;=Main!AC$4,ISBLANK($N66)),0,Main!AC61)</f>
        <v>0</v>
      </c>
      <c r="AR66" s="35">
        <f>IF(OR($A$1&lt;=Main!AD$4,ISBLANK($N66)),0,Main!AD61)</f>
        <v>0</v>
      </c>
      <c r="AS66" s="35">
        <f>IF(OR($A$1&lt;=Main!AE$4,ISBLANK($N66)),0,Main!AE61)</f>
        <v>0</v>
      </c>
      <c r="AT66" s="35">
        <f>IF(OR($A$1&lt;=Main!AF$4,ISBLANK($N66)),0,Main!AF61)</f>
        <v>0</v>
      </c>
      <c r="AU66" s="35">
        <f>IF(OR($A$1&lt;=Main!AG$4,ISBLANK($N66)),0,Main!AG61)</f>
        <v>0</v>
      </c>
      <c r="AV66" s="35">
        <f>IF(OR($A$1&lt;=Main!AH$4,ISBLANK($N66)),0,Main!AH61)</f>
        <v>0</v>
      </c>
      <c r="AW66" s="35">
        <f>IF(OR($A$1&lt;=Main!AI$4,ISBLANK($N66)),0,Main!AI61)</f>
        <v>0</v>
      </c>
      <c r="AX66" s="35">
        <f>IF(OR($A$1&lt;=Main!AJ$4,ISBLANK($N66)),0,Main!AJ61)</f>
        <v>0</v>
      </c>
      <c r="AY66" s="35">
        <f>IF(OR($A$1&lt;=Main!AK$4,ISBLANK($N66)),0,Main!AK61)</f>
        <v>0</v>
      </c>
      <c r="AZ66" s="35">
        <f>IF(OR($A$1&lt;=Main!AL$4,ISBLANK($N66)),0,Main!AL61)</f>
        <v>0</v>
      </c>
      <c r="BA66" s="35">
        <f>IF(OR($A$1&lt;=Main!AM$4,ISBLANK($N66)),0,Main!AM61)</f>
        <v>0</v>
      </c>
      <c r="BB66" s="35">
        <f>IF(OR($A$1&lt;=Main!AN$4,ISBLANK($N66)),0,Main!AN61)</f>
        <v>0</v>
      </c>
      <c r="BC66" s="35">
        <f>IF(OR($A$1&lt;=Main!AO$4,ISBLANK($N66)),0,Main!AO61)</f>
        <v>0</v>
      </c>
      <c r="BD66" s="35">
        <f>IF(OR($A$1&lt;=Main!AP$4,ISBLANK($N66)),0,Main!AP61)</f>
        <v>0</v>
      </c>
      <c r="BE66" s="35">
        <f>IF(OR($A$1&lt;=Main!AQ$4,ISBLANK($N66)),0,Main!AQ61)</f>
        <v>0</v>
      </c>
      <c r="BF66" s="35">
        <f>IF(OR($A$1&lt;=Main!AR$4,ISBLANK($N66)),0,Main!AR61)</f>
        <v>0</v>
      </c>
      <c r="BG66" s="35">
        <f>IF(OR($A$1&lt;=Main!AS$4,ISBLANK($N66)),0,Main!AS61)</f>
        <v>0</v>
      </c>
      <c r="BH66" s="35">
        <f>IF(OR($A$1&lt;=Main!AT$4,ISBLANK($N66)),0,Main!AT61)</f>
        <v>0</v>
      </c>
      <c r="BI66" s="35">
        <f>IF(OR($A$1&lt;=Main!AU$4,ISBLANK($N66)),0,Main!AU61)</f>
        <v>0</v>
      </c>
      <c r="BJ66" s="35">
        <f>IF(OR($A$1&lt;=Main!AV$4,ISBLANK($N66)),0,Main!AV61)</f>
        <v>0</v>
      </c>
    </row>
    <row r="67" spans="12:62">
      <c r="N67" s="6" t="str">
        <f>Main!$A62&amp;Main!$B62</f>
        <v/>
      </c>
      <c r="O67" s="145">
        <f t="shared" si="2"/>
        <v>0</v>
      </c>
      <c r="P67" s="150">
        <f t="shared" si="5"/>
        <v>33</v>
      </c>
      <c r="Q67" s="150" t="str">
        <f ca="1">IF(Main!$AY62&lt;&gt;"#",$P67-Main!$AY62,"#")</f>
        <v>#</v>
      </c>
      <c r="R67" s="35">
        <f>Main!E62*Mask!G$8</f>
        <v>0</v>
      </c>
      <c r="S67" s="35">
        <f>Main!F62*Mask!H$8</f>
        <v>0</v>
      </c>
      <c r="T67" s="35">
        <f>Main!G62*Mask!I$8</f>
        <v>0</v>
      </c>
      <c r="U67" s="35">
        <f>Main!H62*Mask!J$8</f>
        <v>0</v>
      </c>
      <c r="V67" s="35">
        <f>Main!I62*Mask!K$8</f>
        <v>0</v>
      </c>
      <c r="W67" s="35">
        <f>Main!J62*Mask!L$8</f>
        <v>0</v>
      </c>
      <c r="X67" s="35">
        <f>Main!K62*Mask!M$8</f>
        <v>0</v>
      </c>
      <c r="Y67" s="35">
        <f>Main!L62*Mask!N$8</f>
        <v>0</v>
      </c>
      <c r="Z67" s="35">
        <f>Main!M62*Mask!O$8</f>
        <v>0</v>
      </c>
      <c r="AA67" s="35">
        <f>Main!N62*Mask!P$8</f>
        <v>0</v>
      </c>
      <c r="AB67" s="35">
        <f>Main!O62*Mask!Q$8</f>
        <v>0</v>
      </c>
      <c r="AC67" s="35">
        <f>Main!P62*Mask!R$8</f>
        <v>0</v>
      </c>
      <c r="AD67" s="35">
        <f>Main!Q62*Mask!S$8</f>
        <v>0</v>
      </c>
      <c r="AE67" s="35">
        <f>Main!R62*Mask!T$8</f>
        <v>0</v>
      </c>
      <c r="AF67" s="35">
        <f>Main!S62*Mask!U$8</f>
        <v>0</v>
      </c>
      <c r="AG67" s="35">
        <f>Main!T62*Mask!V$8</f>
        <v>0</v>
      </c>
      <c r="AH67" s="35">
        <f>Main!U62*Mask!W$8</f>
        <v>0</v>
      </c>
      <c r="AI67" s="35">
        <f>Main!V62*Mask!X$8</f>
        <v>0</v>
      </c>
      <c r="AJ67" s="35">
        <f>Main!W62*Mask!Y$8</f>
        <v>0</v>
      </c>
      <c r="AK67" s="35">
        <f>Main!X62*Mask!Z$8</f>
        <v>0</v>
      </c>
      <c r="AL67" s="35">
        <f>Main!Y62*Mask!AA$8</f>
        <v>0</v>
      </c>
      <c r="AM67" s="35">
        <f>Main!Z62*Mask!AB$8</f>
        <v>0</v>
      </c>
      <c r="AN67" s="35"/>
      <c r="AO67" s="35">
        <f>IF(OR($A$1&lt;=Main!AA$4,ISBLANK($N67)),0,Main!AA62)</f>
        <v>0</v>
      </c>
      <c r="AP67" s="35">
        <f>IF(OR($A$1&lt;=Main!AB$4,ISBLANK($N67)),0,Main!AB62)</f>
        <v>0</v>
      </c>
      <c r="AQ67" s="35">
        <f>IF(OR($A$1&lt;=Main!AC$4,ISBLANK($N67)),0,Main!AC62)</f>
        <v>0</v>
      </c>
      <c r="AR67" s="35">
        <f>IF(OR($A$1&lt;=Main!AD$4,ISBLANK($N67)),0,Main!AD62)</f>
        <v>0</v>
      </c>
      <c r="AS67" s="35">
        <f>IF(OR($A$1&lt;=Main!AE$4,ISBLANK($N67)),0,Main!AE62)</f>
        <v>0</v>
      </c>
      <c r="AT67" s="35">
        <f>IF(OR($A$1&lt;=Main!AF$4,ISBLANK($N67)),0,Main!AF62)</f>
        <v>0</v>
      </c>
      <c r="AU67" s="35">
        <f>IF(OR($A$1&lt;=Main!AG$4,ISBLANK($N67)),0,Main!AG62)</f>
        <v>0</v>
      </c>
      <c r="AV67" s="35">
        <f>IF(OR($A$1&lt;=Main!AH$4,ISBLANK($N67)),0,Main!AH62)</f>
        <v>0</v>
      </c>
      <c r="AW67" s="35">
        <f>IF(OR($A$1&lt;=Main!AI$4,ISBLANK($N67)),0,Main!AI62)</f>
        <v>0</v>
      </c>
      <c r="AX67" s="35">
        <f>IF(OR($A$1&lt;=Main!AJ$4,ISBLANK($N67)),0,Main!AJ62)</f>
        <v>0</v>
      </c>
      <c r="AY67" s="35">
        <f>IF(OR($A$1&lt;=Main!AK$4,ISBLANK($N67)),0,Main!AK62)</f>
        <v>0</v>
      </c>
      <c r="AZ67" s="35">
        <f>IF(OR($A$1&lt;=Main!AL$4,ISBLANK($N67)),0,Main!AL62)</f>
        <v>0</v>
      </c>
      <c r="BA67" s="35">
        <f>IF(OR($A$1&lt;=Main!AM$4,ISBLANK($N67)),0,Main!AM62)</f>
        <v>0</v>
      </c>
      <c r="BB67" s="35">
        <f>IF(OR($A$1&lt;=Main!AN$4,ISBLANK($N67)),0,Main!AN62)</f>
        <v>0</v>
      </c>
      <c r="BC67" s="35">
        <f>IF(OR($A$1&lt;=Main!AO$4,ISBLANK($N67)),0,Main!AO62)</f>
        <v>0</v>
      </c>
      <c r="BD67" s="35">
        <f>IF(OR($A$1&lt;=Main!AP$4,ISBLANK($N67)),0,Main!AP62)</f>
        <v>0</v>
      </c>
      <c r="BE67" s="35">
        <f>IF(OR($A$1&lt;=Main!AQ$4,ISBLANK($N67)),0,Main!AQ62)</f>
        <v>0</v>
      </c>
      <c r="BF67" s="35">
        <f>IF(OR($A$1&lt;=Main!AR$4,ISBLANK($N67)),0,Main!AR62)</f>
        <v>0</v>
      </c>
      <c r="BG67" s="35">
        <f>IF(OR($A$1&lt;=Main!AS$4,ISBLANK($N67)),0,Main!AS62)</f>
        <v>0</v>
      </c>
      <c r="BH67" s="35">
        <f>IF(OR($A$1&lt;=Main!AT$4,ISBLANK($N67)),0,Main!AT62)</f>
        <v>0</v>
      </c>
      <c r="BI67" s="35">
        <f>IF(OR($A$1&lt;=Main!AU$4,ISBLANK($N67)),0,Main!AU62)</f>
        <v>0</v>
      </c>
      <c r="BJ67" s="35">
        <f>IF(OR($A$1&lt;=Main!AV$4,ISBLANK($N67)),0,Main!AV62)</f>
        <v>0</v>
      </c>
    </row>
    <row r="68" spans="12:62">
      <c r="N68" s="6" t="str">
        <f>Main!$A63&amp;Main!$B63</f>
        <v/>
      </c>
      <c r="O68" s="145">
        <f t="shared" si="2"/>
        <v>0</v>
      </c>
      <c r="P68" s="150">
        <f t="shared" si="5"/>
        <v>33</v>
      </c>
      <c r="Q68" s="150" t="str">
        <f ca="1">IF(Main!$AY63&lt;&gt;"#",$P68-Main!$AY63,"#")</f>
        <v>#</v>
      </c>
      <c r="R68" s="35">
        <f>Main!E63*Mask!G$8</f>
        <v>0</v>
      </c>
      <c r="S68" s="35">
        <f>Main!F63*Mask!H$8</f>
        <v>0</v>
      </c>
      <c r="T68" s="35">
        <f>Main!G63*Mask!I$8</f>
        <v>0</v>
      </c>
      <c r="U68" s="35">
        <f>Main!H63*Mask!J$8</f>
        <v>0</v>
      </c>
      <c r="V68" s="35">
        <f>Main!I63*Mask!K$8</f>
        <v>0</v>
      </c>
      <c r="W68" s="35">
        <f>Main!J63*Mask!L$8</f>
        <v>0</v>
      </c>
      <c r="X68" s="35">
        <f>Main!K63*Mask!M$8</f>
        <v>0</v>
      </c>
      <c r="Y68" s="35">
        <f>Main!L63*Mask!N$8</f>
        <v>0</v>
      </c>
      <c r="Z68" s="35">
        <f>Main!M63*Mask!O$8</f>
        <v>0</v>
      </c>
      <c r="AA68" s="35">
        <f>Main!N63*Mask!P$8</f>
        <v>0</v>
      </c>
      <c r="AB68" s="35">
        <f>Main!O63*Mask!Q$8</f>
        <v>0</v>
      </c>
      <c r="AC68" s="35">
        <f>Main!P63*Mask!R$8</f>
        <v>0</v>
      </c>
      <c r="AD68" s="35">
        <f>Main!Q63*Mask!S$8</f>
        <v>0</v>
      </c>
      <c r="AE68" s="35">
        <f>Main!R63*Mask!T$8</f>
        <v>0</v>
      </c>
      <c r="AF68" s="35">
        <f>Main!S63*Mask!U$8</f>
        <v>0</v>
      </c>
      <c r="AG68" s="35">
        <f>Main!T63*Mask!V$8</f>
        <v>0</v>
      </c>
      <c r="AH68" s="35">
        <f>Main!U63*Mask!W$8</f>
        <v>0</v>
      </c>
      <c r="AI68" s="35">
        <f>Main!V63*Mask!X$8</f>
        <v>0</v>
      </c>
      <c r="AJ68" s="35">
        <f>Main!W63*Mask!Y$8</f>
        <v>0</v>
      </c>
      <c r="AK68" s="35">
        <f>Main!X63*Mask!Z$8</f>
        <v>0</v>
      </c>
      <c r="AL68" s="35">
        <f>Main!Y63*Mask!AA$8</f>
        <v>0</v>
      </c>
      <c r="AM68" s="35">
        <f>Main!Z63*Mask!AB$8</f>
        <v>0</v>
      </c>
      <c r="AN68" s="35"/>
      <c r="AO68" s="35">
        <f>IF(OR($A$1&lt;=Main!AA$4,ISBLANK($N68)),0,Main!AA63)</f>
        <v>0</v>
      </c>
      <c r="AP68" s="35">
        <f>IF(OR($A$1&lt;=Main!AB$4,ISBLANK($N68)),0,Main!AB63)</f>
        <v>0</v>
      </c>
      <c r="AQ68" s="35">
        <f>IF(OR($A$1&lt;=Main!AC$4,ISBLANK($N68)),0,Main!AC63)</f>
        <v>0</v>
      </c>
      <c r="AR68" s="35">
        <f>IF(OR($A$1&lt;=Main!AD$4,ISBLANK($N68)),0,Main!AD63)</f>
        <v>0</v>
      </c>
      <c r="AS68" s="35">
        <f>IF(OR($A$1&lt;=Main!AE$4,ISBLANK($N68)),0,Main!AE63)</f>
        <v>0</v>
      </c>
      <c r="AT68" s="35">
        <f>IF(OR($A$1&lt;=Main!AF$4,ISBLANK($N68)),0,Main!AF63)</f>
        <v>0</v>
      </c>
      <c r="AU68" s="35">
        <f>IF(OR($A$1&lt;=Main!AG$4,ISBLANK($N68)),0,Main!AG63)</f>
        <v>0</v>
      </c>
      <c r="AV68" s="35">
        <f>IF(OR($A$1&lt;=Main!AH$4,ISBLANK($N68)),0,Main!AH63)</f>
        <v>0</v>
      </c>
      <c r="AW68" s="35">
        <f>IF(OR($A$1&lt;=Main!AI$4,ISBLANK($N68)),0,Main!AI63)</f>
        <v>0</v>
      </c>
      <c r="AX68" s="35">
        <f>IF(OR($A$1&lt;=Main!AJ$4,ISBLANK($N68)),0,Main!AJ63)</f>
        <v>0</v>
      </c>
      <c r="AY68" s="35">
        <f>IF(OR($A$1&lt;=Main!AK$4,ISBLANK($N68)),0,Main!AK63)</f>
        <v>0</v>
      </c>
      <c r="AZ68" s="35">
        <f>IF(OR($A$1&lt;=Main!AL$4,ISBLANK($N68)),0,Main!AL63)</f>
        <v>0</v>
      </c>
      <c r="BA68" s="35">
        <f>IF(OR($A$1&lt;=Main!AM$4,ISBLANK($N68)),0,Main!AM63)</f>
        <v>0</v>
      </c>
      <c r="BB68" s="35">
        <f>IF(OR($A$1&lt;=Main!AN$4,ISBLANK($N68)),0,Main!AN63)</f>
        <v>0</v>
      </c>
      <c r="BC68" s="35">
        <f>IF(OR($A$1&lt;=Main!AO$4,ISBLANK($N68)),0,Main!AO63)</f>
        <v>0</v>
      </c>
      <c r="BD68" s="35">
        <f>IF(OR($A$1&lt;=Main!AP$4,ISBLANK($N68)),0,Main!AP63)</f>
        <v>0</v>
      </c>
      <c r="BE68" s="35">
        <f>IF(OR($A$1&lt;=Main!AQ$4,ISBLANK($N68)),0,Main!AQ63)</f>
        <v>0</v>
      </c>
      <c r="BF68" s="35">
        <f>IF(OR($A$1&lt;=Main!AR$4,ISBLANK($N68)),0,Main!AR63)</f>
        <v>0</v>
      </c>
      <c r="BG68" s="35">
        <f>IF(OR($A$1&lt;=Main!AS$4,ISBLANK($N68)),0,Main!AS63)</f>
        <v>0</v>
      </c>
      <c r="BH68" s="35">
        <f>IF(OR($A$1&lt;=Main!AT$4,ISBLANK($N68)),0,Main!AT63)</f>
        <v>0</v>
      </c>
      <c r="BI68" s="35">
        <f>IF(OR($A$1&lt;=Main!AU$4,ISBLANK($N68)),0,Main!AU63)</f>
        <v>0</v>
      </c>
      <c r="BJ68" s="35">
        <f>IF(OR($A$1&lt;=Main!AV$4,ISBLANK($N68)),0,Main!AV63)</f>
        <v>0</v>
      </c>
    </row>
    <row r="69" spans="12:62">
      <c r="N69" s="6" t="str">
        <f>Main!$A64&amp;Main!$B64</f>
        <v/>
      </c>
      <c r="O69" s="145">
        <f t="shared" si="2"/>
        <v>0</v>
      </c>
      <c r="P69" s="150">
        <f t="shared" si="5"/>
        <v>33</v>
      </c>
      <c r="Q69" s="150" t="str">
        <f ca="1">IF(Main!$AY64&lt;&gt;"#",$P69-Main!$AY64,"#")</f>
        <v>#</v>
      </c>
      <c r="R69" s="35">
        <f>Main!E64*Mask!G$8</f>
        <v>0</v>
      </c>
      <c r="S69" s="35">
        <f>Main!F64*Mask!H$8</f>
        <v>0</v>
      </c>
      <c r="T69" s="35">
        <f>Main!G64*Mask!I$8</f>
        <v>0</v>
      </c>
      <c r="U69" s="35">
        <f>Main!H64*Mask!J$8</f>
        <v>0</v>
      </c>
      <c r="V69" s="35">
        <f>Main!I64*Mask!K$8</f>
        <v>0</v>
      </c>
      <c r="W69" s="35">
        <f>Main!J64*Mask!L$8</f>
        <v>0</v>
      </c>
      <c r="X69" s="35">
        <f>Main!K64*Mask!M$8</f>
        <v>0</v>
      </c>
      <c r="Y69" s="35">
        <f>Main!L64*Mask!N$8</f>
        <v>0</v>
      </c>
      <c r="Z69" s="35">
        <f>Main!M64*Mask!O$8</f>
        <v>0</v>
      </c>
      <c r="AA69" s="35">
        <f>Main!N64*Mask!P$8</f>
        <v>0</v>
      </c>
      <c r="AB69" s="35">
        <f>Main!O64*Mask!Q$8</f>
        <v>0</v>
      </c>
      <c r="AC69" s="35">
        <f>Main!P64*Mask!R$8</f>
        <v>0</v>
      </c>
      <c r="AD69" s="35">
        <f>Main!Q64*Mask!S$8</f>
        <v>0</v>
      </c>
      <c r="AE69" s="35">
        <f>Main!R64*Mask!T$8</f>
        <v>0</v>
      </c>
      <c r="AF69" s="35">
        <f>Main!S64*Mask!U$8</f>
        <v>0</v>
      </c>
      <c r="AG69" s="35">
        <f>Main!T64*Mask!V$8</f>
        <v>0</v>
      </c>
      <c r="AH69" s="35">
        <f>Main!U64*Mask!W$8</f>
        <v>0</v>
      </c>
      <c r="AI69" s="35">
        <f>Main!V64*Mask!X$8</f>
        <v>0</v>
      </c>
      <c r="AJ69" s="35">
        <f>Main!W64*Mask!Y$8</f>
        <v>0</v>
      </c>
      <c r="AK69" s="35">
        <f>Main!X64*Mask!Z$8</f>
        <v>0</v>
      </c>
      <c r="AL69" s="35">
        <f>Main!Y64*Mask!AA$8</f>
        <v>0</v>
      </c>
      <c r="AM69" s="35">
        <f>Main!Z64*Mask!AB$8</f>
        <v>0</v>
      </c>
      <c r="AN69" s="35"/>
      <c r="AO69" s="35">
        <f>IF(OR($A$1&lt;=Main!AA$4,ISBLANK($N69)),0,Main!AA64)</f>
        <v>0</v>
      </c>
      <c r="AP69" s="35">
        <f>IF(OR($A$1&lt;=Main!AB$4,ISBLANK($N69)),0,Main!AB64)</f>
        <v>0</v>
      </c>
      <c r="AQ69" s="35">
        <f>IF(OR($A$1&lt;=Main!AC$4,ISBLANK($N69)),0,Main!AC64)</f>
        <v>0</v>
      </c>
      <c r="AR69" s="35">
        <f>IF(OR($A$1&lt;=Main!AD$4,ISBLANK($N69)),0,Main!AD64)</f>
        <v>0</v>
      </c>
      <c r="AS69" s="35">
        <f>IF(OR($A$1&lt;=Main!AE$4,ISBLANK($N69)),0,Main!AE64)</f>
        <v>0</v>
      </c>
      <c r="AT69" s="35">
        <f>IF(OR($A$1&lt;=Main!AF$4,ISBLANK($N69)),0,Main!AF64)</f>
        <v>0</v>
      </c>
      <c r="AU69" s="35">
        <f>IF(OR($A$1&lt;=Main!AG$4,ISBLANK($N69)),0,Main!AG64)</f>
        <v>0</v>
      </c>
      <c r="AV69" s="35">
        <f>IF(OR($A$1&lt;=Main!AH$4,ISBLANK($N69)),0,Main!AH64)</f>
        <v>0</v>
      </c>
      <c r="AW69" s="35">
        <f>IF(OR($A$1&lt;=Main!AI$4,ISBLANK($N69)),0,Main!AI64)</f>
        <v>0</v>
      </c>
      <c r="AX69" s="35">
        <f>IF(OR($A$1&lt;=Main!AJ$4,ISBLANK($N69)),0,Main!AJ64)</f>
        <v>0</v>
      </c>
      <c r="AY69" s="35">
        <f>IF(OR($A$1&lt;=Main!AK$4,ISBLANK($N69)),0,Main!AK64)</f>
        <v>0</v>
      </c>
      <c r="AZ69" s="35">
        <f>IF(OR($A$1&lt;=Main!AL$4,ISBLANK($N69)),0,Main!AL64)</f>
        <v>0</v>
      </c>
      <c r="BA69" s="35">
        <f>IF(OR($A$1&lt;=Main!AM$4,ISBLANK($N69)),0,Main!AM64)</f>
        <v>0</v>
      </c>
      <c r="BB69" s="35">
        <f>IF(OR($A$1&lt;=Main!AN$4,ISBLANK($N69)),0,Main!AN64)</f>
        <v>0</v>
      </c>
      <c r="BC69" s="35">
        <f>IF(OR($A$1&lt;=Main!AO$4,ISBLANK($N69)),0,Main!AO64)</f>
        <v>0</v>
      </c>
      <c r="BD69" s="35">
        <f>IF(OR($A$1&lt;=Main!AP$4,ISBLANK($N69)),0,Main!AP64)</f>
        <v>0</v>
      </c>
      <c r="BE69" s="35">
        <f>IF(OR($A$1&lt;=Main!AQ$4,ISBLANK($N69)),0,Main!AQ64)</f>
        <v>0</v>
      </c>
      <c r="BF69" s="35">
        <f>IF(OR($A$1&lt;=Main!AR$4,ISBLANK($N69)),0,Main!AR64)</f>
        <v>0</v>
      </c>
      <c r="BG69" s="35">
        <f>IF(OR($A$1&lt;=Main!AS$4,ISBLANK($N69)),0,Main!AS64)</f>
        <v>0</v>
      </c>
      <c r="BH69" s="35">
        <f>IF(OR($A$1&lt;=Main!AT$4,ISBLANK($N69)),0,Main!AT64)</f>
        <v>0</v>
      </c>
      <c r="BI69" s="35">
        <f>IF(OR($A$1&lt;=Main!AU$4,ISBLANK($N69)),0,Main!AU64)</f>
        <v>0</v>
      </c>
      <c r="BJ69" s="35">
        <f>IF(OR($A$1&lt;=Main!AV$4,ISBLANK($N69)),0,Main!AV64)</f>
        <v>0</v>
      </c>
    </row>
    <row r="70" spans="12:62">
      <c r="L70" s="146">
        <f>VLOOKUP($E11,Mask!$A$2:$C$102,$M$8,0)</f>
        <v>100</v>
      </c>
      <c r="M70" s="6">
        <f>L70*(1+$D$7)*$D$4/100*$D$8</f>
        <v>207.6858947909258</v>
      </c>
      <c r="N70" s="6" t="str">
        <f>Main!$A65&amp;Main!$B65</f>
        <v/>
      </c>
      <c r="O70" s="145">
        <f t="shared" si="2"/>
        <v>0</v>
      </c>
      <c r="P70" s="150">
        <f t="shared" si="5"/>
        <v>33</v>
      </c>
      <c r="Q70" s="150" t="str">
        <f ca="1">IF(Main!$AY65&lt;&gt;"#",$P70-Main!$AY65,"#")</f>
        <v>#</v>
      </c>
      <c r="R70" s="35">
        <f>Main!E65*Mask!G$8</f>
        <v>0</v>
      </c>
      <c r="S70" s="35">
        <f>Main!F65*Mask!H$8</f>
        <v>0</v>
      </c>
      <c r="T70" s="35">
        <f>Main!G65*Mask!I$8</f>
        <v>0</v>
      </c>
      <c r="U70" s="35">
        <f>Main!H65*Mask!J$8</f>
        <v>0</v>
      </c>
      <c r="V70" s="35">
        <f>Main!I65*Mask!K$8</f>
        <v>0</v>
      </c>
      <c r="W70" s="35">
        <f>Main!J65*Mask!L$8</f>
        <v>0</v>
      </c>
      <c r="X70" s="35">
        <f>Main!K65*Mask!M$8</f>
        <v>0</v>
      </c>
      <c r="Y70" s="35">
        <f>Main!L65*Mask!N$8</f>
        <v>0</v>
      </c>
      <c r="Z70" s="35">
        <f>Main!M65*Mask!O$8</f>
        <v>0</v>
      </c>
      <c r="AA70" s="35">
        <f>Main!N65*Mask!P$8</f>
        <v>0</v>
      </c>
      <c r="AB70" s="35">
        <f>Main!O65*Mask!Q$8</f>
        <v>0</v>
      </c>
      <c r="AC70" s="35">
        <f>Main!P65*Mask!R$8</f>
        <v>0</v>
      </c>
      <c r="AD70" s="35">
        <f>Main!Q65*Mask!S$8</f>
        <v>0</v>
      </c>
      <c r="AE70" s="35">
        <f>Main!R65*Mask!T$8</f>
        <v>0</v>
      </c>
      <c r="AF70" s="35">
        <f>Main!S65*Mask!U$8</f>
        <v>0</v>
      </c>
      <c r="AG70" s="35">
        <f>Main!T65*Mask!V$8</f>
        <v>0</v>
      </c>
      <c r="AH70" s="35">
        <f>Main!U65*Mask!W$8</f>
        <v>0</v>
      </c>
      <c r="AI70" s="35">
        <f>Main!V65*Mask!X$8</f>
        <v>0</v>
      </c>
      <c r="AJ70" s="35">
        <f>Main!W65*Mask!Y$8</f>
        <v>0</v>
      </c>
      <c r="AK70" s="35">
        <f>Main!X65*Mask!Z$8</f>
        <v>0</v>
      </c>
      <c r="AL70" s="35">
        <f>Main!Y65*Mask!AA$8</f>
        <v>0</v>
      </c>
      <c r="AM70" s="35">
        <f>Main!Z65*Mask!AB$8</f>
        <v>0</v>
      </c>
      <c r="AN70" s="35"/>
      <c r="AO70" s="35">
        <f>IF(OR($A$1&lt;=Main!AA$4,ISBLANK($N70)),0,Main!AA65)</f>
        <v>0</v>
      </c>
      <c r="AP70" s="35">
        <f>IF(OR($A$1&lt;=Main!AB$4,ISBLANK($N70)),0,Main!AB65)</f>
        <v>0</v>
      </c>
      <c r="AQ70" s="35">
        <f>IF(OR($A$1&lt;=Main!AC$4,ISBLANK($N70)),0,Main!AC65)</f>
        <v>0</v>
      </c>
      <c r="AR70" s="35">
        <f>IF(OR($A$1&lt;=Main!AD$4,ISBLANK($N70)),0,Main!AD65)</f>
        <v>0</v>
      </c>
      <c r="AS70" s="35">
        <f>IF(OR($A$1&lt;=Main!AE$4,ISBLANK($N70)),0,Main!AE65)</f>
        <v>0</v>
      </c>
      <c r="AT70" s="35">
        <f>IF(OR($A$1&lt;=Main!AF$4,ISBLANK($N70)),0,Main!AF65)</f>
        <v>0</v>
      </c>
      <c r="AU70" s="35">
        <f>IF(OR($A$1&lt;=Main!AG$4,ISBLANK($N70)),0,Main!AG65)</f>
        <v>0</v>
      </c>
      <c r="AV70" s="35">
        <f>IF(OR($A$1&lt;=Main!AH$4,ISBLANK($N70)),0,Main!AH65)</f>
        <v>0</v>
      </c>
      <c r="AW70" s="35">
        <f>IF(OR($A$1&lt;=Main!AI$4,ISBLANK($N70)),0,Main!AI65)</f>
        <v>0</v>
      </c>
      <c r="AX70" s="35">
        <f>IF(OR($A$1&lt;=Main!AJ$4,ISBLANK($N70)),0,Main!AJ65)</f>
        <v>0</v>
      </c>
      <c r="AY70" s="35">
        <f>IF(OR($A$1&lt;=Main!AK$4,ISBLANK($N70)),0,Main!AK65)</f>
        <v>0</v>
      </c>
      <c r="AZ70" s="35">
        <f>IF(OR($A$1&lt;=Main!AL$4,ISBLANK($N70)),0,Main!AL65)</f>
        <v>0</v>
      </c>
      <c r="BA70" s="35">
        <f>IF(OR($A$1&lt;=Main!AM$4,ISBLANK($N70)),0,Main!AM65)</f>
        <v>0</v>
      </c>
      <c r="BB70" s="35">
        <f>IF(OR($A$1&lt;=Main!AN$4,ISBLANK($N70)),0,Main!AN65)</f>
        <v>0</v>
      </c>
      <c r="BC70" s="35">
        <f>IF(OR($A$1&lt;=Main!AO$4,ISBLANK($N70)),0,Main!AO65)</f>
        <v>0</v>
      </c>
      <c r="BD70" s="35">
        <f>IF(OR($A$1&lt;=Main!AP$4,ISBLANK($N70)),0,Main!AP65)</f>
        <v>0</v>
      </c>
      <c r="BE70" s="35">
        <f>IF(OR($A$1&lt;=Main!AQ$4,ISBLANK($N70)),0,Main!AQ65)</f>
        <v>0</v>
      </c>
      <c r="BF70" s="35">
        <f>IF(OR($A$1&lt;=Main!AR$4,ISBLANK($N70)),0,Main!AR65)</f>
        <v>0</v>
      </c>
      <c r="BG70" s="35">
        <f>IF(OR($A$1&lt;=Main!AS$4,ISBLANK($N70)),0,Main!AS65)</f>
        <v>0</v>
      </c>
      <c r="BH70" s="35">
        <f>IF(OR($A$1&lt;=Main!AT$4,ISBLANK($N70)),0,Main!AT65)</f>
        <v>0</v>
      </c>
      <c r="BI70" s="35">
        <f>IF(OR($A$1&lt;=Main!AU$4,ISBLANK($N70)),0,Main!AU65)</f>
        <v>0</v>
      </c>
      <c r="BJ70" s="35">
        <f>IF(OR($A$1&lt;=Main!AV$4,ISBLANK($N70)),0,Main!AV65)</f>
        <v>0</v>
      </c>
    </row>
    <row r="71" spans="12:62">
      <c r="L71" s="146">
        <f>VLOOKUP($E12,Mask!$A$2:$C$102,$M$8,0)</f>
        <v>100</v>
      </c>
      <c r="M71" s="6">
        <f t="shared" ref="M71:M119" si="6">L71*(1+$D$7)*$D$4/100*$D$8</f>
        <v>207.6858947909258</v>
      </c>
      <c r="N71" s="6" t="str">
        <f>Main!$A66&amp;Main!$B66</f>
        <v/>
      </c>
      <c r="O71" s="145">
        <f t="shared" si="2"/>
        <v>0</v>
      </c>
      <c r="P71" s="150">
        <f t="shared" si="5"/>
        <v>33</v>
      </c>
      <c r="Q71" s="150" t="str">
        <f ca="1">IF(Main!$AY66&lt;&gt;"#",$P71-Main!$AY66,"#")</f>
        <v>#</v>
      </c>
      <c r="R71" s="35">
        <f>Main!E66*Mask!G$8</f>
        <v>0</v>
      </c>
      <c r="S71" s="35">
        <f>Main!F66*Mask!H$8</f>
        <v>0</v>
      </c>
      <c r="T71" s="35">
        <f>Main!G66*Mask!I$8</f>
        <v>0</v>
      </c>
      <c r="U71" s="35">
        <f>Main!H66*Mask!J$8</f>
        <v>0</v>
      </c>
      <c r="V71" s="35">
        <f>Main!I66*Mask!K$8</f>
        <v>0</v>
      </c>
      <c r="W71" s="35">
        <f>Main!J66*Mask!L$8</f>
        <v>0</v>
      </c>
      <c r="X71" s="35">
        <f>Main!K66*Mask!M$8</f>
        <v>0</v>
      </c>
      <c r="Y71" s="35">
        <f>Main!L66*Mask!N$8</f>
        <v>0</v>
      </c>
      <c r="Z71" s="35">
        <f>Main!M66*Mask!O$8</f>
        <v>0</v>
      </c>
      <c r="AA71" s="35">
        <f>Main!N66*Mask!P$8</f>
        <v>0</v>
      </c>
      <c r="AB71" s="35">
        <f>Main!O66*Mask!Q$8</f>
        <v>0</v>
      </c>
      <c r="AC71" s="35">
        <f>Main!P66*Mask!R$8</f>
        <v>0</v>
      </c>
      <c r="AD71" s="35">
        <f>Main!Q66*Mask!S$8</f>
        <v>0</v>
      </c>
      <c r="AE71" s="35">
        <f>Main!R66*Mask!T$8</f>
        <v>0</v>
      </c>
      <c r="AF71" s="35">
        <f>Main!S66*Mask!U$8</f>
        <v>0</v>
      </c>
      <c r="AG71" s="35">
        <f>Main!T66*Mask!V$8</f>
        <v>0</v>
      </c>
      <c r="AH71" s="35">
        <f>Main!U66*Mask!W$8</f>
        <v>0</v>
      </c>
      <c r="AI71" s="35">
        <f>Main!V66*Mask!X$8</f>
        <v>0</v>
      </c>
      <c r="AJ71" s="35">
        <f>Main!W66*Mask!Y$8</f>
        <v>0</v>
      </c>
      <c r="AK71" s="35">
        <f>Main!X66*Mask!Z$8</f>
        <v>0</v>
      </c>
      <c r="AL71" s="35">
        <f>Main!Y66*Mask!AA$8</f>
        <v>0</v>
      </c>
      <c r="AM71" s="35">
        <f>Main!Z66*Mask!AB$8</f>
        <v>0</v>
      </c>
      <c r="AN71" s="35"/>
      <c r="AO71" s="35">
        <f>IF(OR($A$1&lt;=Main!AA$4,ISBLANK($N71)),0,Main!AA66)</f>
        <v>0</v>
      </c>
      <c r="AP71" s="35">
        <f>IF(OR($A$1&lt;=Main!AB$4,ISBLANK($N71)),0,Main!AB66)</f>
        <v>0</v>
      </c>
      <c r="AQ71" s="35">
        <f>IF(OR($A$1&lt;=Main!AC$4,ISBLANK($N71)),0,Main!AC66)</f>
        <v>0</v>
      </c>
      <c r="AR71" s="35">
        <f>IF(OR($A$1&lt;=Main!AD$4,ISBLANK($N71)),0,Main!AD66)</f>
        <v>0</v>
      </c>
      <c r="AS71" s="35">
        <f>IF(OR($A$1&lt;=Main!AE$4,ISBLANK($N71)),0,Main!AE66)</f>
        <v>0</v>
      </c>
      <c r="AT71" s="35">
        <f>IF(OR($A$1&lt;=Main!AF$4,ISBLANK($N71)),0,Main!AF66)</f>
        <v>0</v>
      </c>
      <c r="AU71" s="35">
        <f>IF(OR($A$1&lt;=Main!AG$4,ISBLANK($N71)),0,Main!AG66)</f>
        <v>0</v>
      </c>
      <c r="AV71" s="35">
        <f>IF(OR($A$1&lt;=Main!AH$4,ISBLANK($N71)),0,Main!AH66)</f>
        <v>0</v>
      </c>
      <c r="AW71" s="35">
        <f>IF(OR($A$1&lt;=Main!AI$4,ISBLANK($N71)),0,Main!AI66)</f>
        <v>0</v>
      </c>
      <c r="AX71" s="35">
        <f>IF(OR($A$1&lt;=Main!AJ$4,ISBLANK($N71)),0,Main!AJ66)</f>
        <v>0</v>
      </c>
      <c r="AY71" s="35">
        <f>IF(OR($A$1&lt;=Main!AK$4,ISBLANK($N71)),0,Main!AK66)</f>
        <v>0</v>
      </c>
      <c r="AZ71" s="35">
        <f>IF(OR($A$1&lt;=Main!AL$4,ISBLANK($N71)),0,Main!AL66)</f>
        <v>0</v>
      </c>
      <c r="BA71" s="35">
        <f>IF(OR($A$1&lt;=Main!AM$4,ISBLANK($N71)),0,Main!AM66)</f>
        <v>0</v>
      </c>
      <c r="BB71" s="35">
        <f>IF(OR($A$1&lt;=Main!AN$4,ISBLANK($N71)),0,Main!AN66)</f>
        <v>0</v>
      </c>
      <c r="BC71" s="35">
        <f>IF(OR($A$1&lt;=Main!AO$4,ISBLANK($N71)),0,Main!AO66)</f>
        <v>0</v>
      </c>
      <c r="BD71" s="35">
        <f>IF(OR($A$1&lt;=Main!AP$4,ISBLANK($N71)),0,Main!AP66)</f>
        <v>0</v>
      </c>
      <c r="BE71" s="35">
        <f>IF(OR($A$1&lt;=Main!AQ$4,ISBLANK($N71)),0,Main!AQ66)</f>
        <v>0</v>
      </c>
      <c r="BF71" s="35">
        <f>IF(OR($A$1&lt;=Main!AR$4,ISBLANK($N71)),0,Main!AR66)</f>
        <v>0</v>
      </c>
      <c r="BG71" s="35">
        <f>IF(OR($A$1&lt;=Main!AS$4,ISBLANK($N71)),0,Main!AS66)</f>
        <v>0</v>
      </c>
      <c r="BH71" s="35">
        <f>IF(OR($A$1&lt;=Main!AT$4,ISBLANK($N71)),0,Main!AT66)</f>
        <v>0</v>
      </c>
      <c r="BI71" s="35">
        <f>IF(OR($A$1&lt;=Main!AU$4,ISBLANK($N71)),0,Main!AU66)</f>
        <v>0</v>
      </c>
      <c r="BJ71" s="35">
        <f>IF(OR($A$1&lt;=Main!AV$4,ISBLANK($N71)),0,Main!AV66)</f>
        <v>0</v>
      </c>
    </row>
    <row r="72" spans="12:62">
      <c r="L72" s="146">
        <f>VLOOKUP($E13,Mask!$A$2:$C$102,$M$8,0)</f>
        <v>64</v>
      </c>
      <c r="M72" s="6">
        <f t="shared" si="6"/>
        <v>132.9189726661925</v>
      </c>
      <c r="N72" s="6" t="str">
        <f>Main!$A67&amp;Main!$B67</f>
        <v/>
      </c>
      <c r="O72" s="145">
        <f t="shared" si="2"/>
        <v>0</v>
      </c>
      <c r="P72" s="150">
        <f t="shared" si="5"/>
        <v>33</v>
      </c>
      <c r="Q72" s="150" t="str">
        <f ca="1">IF(Main!$AY67&lt;&gt;"#",$P72-Main!$AY67,"#")</f>
        <v>#</v>
      </c>
      <c r="R72" s="35">
        <f>Main!E67*Mask!G$8</f>
        <v>0</v>
      </c>
      <c r="S72" s="35">
        <f>Main!F67*Mask!H$8</f>
        <v>0</v>
      </c>
      <c r="T72" s="35">
        <f>Main!G67*Mask!I$8</f>
        <v>0</v>
      </c>
      <c r="U72" s="35">
        <f>Main!H67*Mask!J$8</f>
        <v>0</v>
      </c>
      <c r="V72" s="35">
        <f>Main!I67*Mask!K$8</f>
        <v>0</v>
      </c>
      <c r="W72" s="35">
        <f>Main!J67*Mask!L$8</f>
        <v>0</v>
      </c>
      <c r="X72" s="35">
        <f>Main!K67*Mask!M$8</f>
        <v>0</v>
      </c>
      <c r="Y72" s="35">
        <f>Main!L67*Mask!N$8</f>
        <v>0</v>
      </c>
      <c r="Z72" s="35">
        <f>Main!M67*Mask!O$8</f>
        <v>0</v>
      </c>
      <c r="AA72" s="35">
        <f>Main!N67*Mask!P$8</f>
        <v>0</v>
      </c>
      <c r="AB72" s="35">
        <f>Main!O67*Mask!Q$8</f>
        <v>0</v>
      </c>
      <c r="AC72" s="35">
        <f>Main!P67*Mask!R$8</f>
        <v>0</v>
      </c>
      <c r="AD72" s="35">
        <f>Main!Q67*Mask!S$8</f>
        <v>0</v>
      </c>
      <c r="AE72" s="35">
        <f>Main!R67*Mask!T$8</f>
        <v>0</v>
      </c>
      <c r="AF72" s="35">
        <f>Main!S67*Mask!U$8</f>
        <v>0</v>
      </c>
      <c r="AG72" s="35">
        <f>Main!T67*Mask!V$8</f>
        <v>0</v>
      </c>
      <c r="AH72" s="35">
        <f>Main!U67*Mask!W$8</f>
        <v>0</v>
      </c>
      <c r="AI72" s="35">
        <f>Main!V67*Mask!X$8</f>
        <v>0</v>
      </c>
      <c r="AJ72" s="35">
        <f>Main!W67*Mask!Y$8</f>
        <v>0</v>
      </c>
      <c r="AK72" s="35">
        <f>Main!X67*Mask!Z$8</f>
        <v>0</v>
      </c>
      <c r="AL72" s="35">
        <f>Main!Y67*Mask!AA$8</f>
        <v>0</v>
      </c>
      <c r="AM72" s="35">
        <f>Main!Z67*Mask!AB$8</f>
        <v>0</v>
      </c>
      <c r="AN72" s="35"/>
      <c r="AO72" s="35">
        <f>IF(OR($A$1&lt;=Main!AA$4,ISBLANK($N72)),0,Main!AA67)</f>
        <v>0</v>
      </c>
      <c r="AP72" s="35">
        <f>IF(OR($A$1&lt;=Main!AB$4,ISBLANK($N72)),0,Main!AB67)</f>
        <v>0</v>
      </c>
      <c r="AQ72" s="35">
        <f>IF(OR($A$1&lt;=Main!AC$4,ISBLANK($N72)),0,Main!AC67)</f>
        <v>0</v>
      </c>
      <c r="AR72" s="35">
        <f>IF(OR($A$1&lt;=Main!AD$4,ISBLANK($N72)),0,Main!AD67)</f>
        <v>0</v>
      </c>
      <c r="AS72" s="35">
        <f>IF(OR($A$1&lt;=Main!AE$4,ISBLANK($N72)),0,Main!AE67)</f>
        <v>0</v>
      </c>
      <c r="AT72" s="35">
        <f>IF(OR($A$1&lt;=Main!AF$4,ISBLANK($N72)),0,Main!AF67)</f>
        <v>0</v>
      </c>
      <c r="AU72" s="35">
        <f>IF(OR($A$1&lt;=Main!AG$4,ISBLANK($N72)),0,Main!AG67)</f>
        <v>0</v>
      </c>
      <c r="AV72" s="35">
        <f>IF(OR($A$1&lt;=Main!AH$4,ISBLANK($N72)),0,Main!AH67)</f>
        <v>0</v>
      </c>
      <c r="AW72" s="35">
        <f>IF(OR($A$1&lt;=Main!AI$4,ISBLANK($N72)),0,Main!AI67)</f>
        <v>0</v>
      </c>
      <c r="AX72" s="35">
        <f>IF(OR($A$1&lt;=Main!AJ$4,ISBLANK($N72)),0,Main!AJ67)</f>
        <v>0</v>
      </c>
      <c r="AY72" s="35">
        <f>IF(OR($A$1&lt;=Main!AK$4,ISBLANK($N72)),0,Main!AK67)</f>
        <v>0</v>
      </c>
      <c r="AZ72" s="35">
        <f>IF(OR($A$1&lt;=Main!AL$4,ISBLANK($N72)),0,Main!AL67)</f>
        <v>0</v>
      </c>
      <c r="BA72" s="35">
        <f>IF(OR($A$1&lt;=Main!AM$4,ISBLANK($N72)),0,Main!AM67)</f>
        <v>0</v>
      </c>
      <c r="BB72" s="35">
        <f>IF(OR($A$1&lt;=Main!AN$4,ISBLANK($N72)),0,Main!AN67)</f>
        <v>0</v>
      </c>
      <c r="BC72" s="35">
        <f>IF(OR($A$1&lt;=Main!AO$4,ISBLANK($N72)),0,Main!AO67)</f>
        <v>0</v>
      </c>
      <c r="BD72" s="35">
        <f>IF(OR($A$1&lt;=Main!AP$4,ISBLANK($N72)),0,Main!AP67)</f>
        <v>0</v>
      </c>
      <c r="BE72" s="35">
        <f>IF(OR($A$1&lt;=Main!AQ$4,ISBLANK($N72)),0,Main!AQ67)</f>
        <v>0</v>
      </c>
      <c r="BF72" s="35">
        <f>IF(OR($A$1&lt;=Main!AR$4,ISBLANK($N72)),0,Main!AR67)</f>
        <v>0</v>
      </c>
      <c r="BG72" s="35">
        <f>IF(OR($A$1&lt;=Main!AS$4,ISBLANK($N72)),0,Main!AS67)</f>
        <v>0</v>
      </c>
      <c r="BH72" s="35">
        <f>IF(OR($A$1&lt;=Main!AT$4,ISBLANK($N72)),0,Main!AT67)</f>
        <v>0</v>
      </c>
      <c r="BI72" s="35">
        <f>IF(OR($A$1&lt;=Main!AU$4,ISBLANK($N72)),0,Main!AU67)</f>
        <v>0</v>
      </c>
      <c r="BJ72" s="35">
        <f>IF(OR($A$1&lt;=Main!AV$4,ISBLANK($N72)),0,Main!AV67)</f>
        <v>0</v>
      </c>
    </row>
    <row r="73" spans="12:62">
      <c r="L73" s="146">
        <f>VLOOKUP($E14,Mask!$A$2:$C$102,$M$8,0)</f>
        <v>55</v>
      </c>
      <c r="M73" s="6">
        <f t="shared" si="6"/>
        <v>114.22724213500921</v>
      </c>
      <c r="N73" s="6" t="str">
        <f>Main!$A68&amp;Main!$B68</f>
        <v/>
      </c>
      <c r="O73" s="145">
        <f t="shared" si="2"/>
        <v>0</v>
      </c>
      <c r="P73" s="150">
        <f t="shared" si="5"/>
        <v>33</v>
      </c>
      <c r="Q73" s="150" t="str">
        <f ca="1">IF(Main!$AY68&lt;&gt;"#",$P73-Main!$AY68,"#")</f>
        <v>#</v>
      </c>
      <c r="R73" s="35">
        <f>Main!E68*Mask!G$8</f>
        <v>0</v>
      </c>
      <c r="S73" s="35">
        <f>Main!F68*Mask!H$8</f>
        <v>0</v>
      </c>
      <c r="T73" s="35">
        <f>Main!G68*Mask!I$8</f>
        <v>0</v>
      </c>
      <c r="U73" s="35">
        <f>Main!H68*Mask!J$8</f>
        <v>0</v>
      </c>
      <c r="V73" s="35">
        <f>Main!I68*Mask!K$8</f>
        <v>0</v>
      </c>
      <c r="W73" s="35">
        <f>Main!J68*Mask!L$8</f>
        <v>0</v>
      </c>
      <c r="X73" s="35">
        <f>Main!K68*Mask!M$8</f>
        <v>0</v>
      </c>
      <c r="Y73" s="35">
        <f>Main!L68*Mask!N$8</f>
        <v>0</v>
      </c>
      <c r="Z73" s="35">
        <f>Main!M68*Mask!O$8</f>
        <v>0</v>
      </c>
      <c r="AA73" s="35">
        <f>Main!N68*Mask!P$8</f>
        <v>0</v>
      </c>
      <c r="AB73" s="35">
        <f>Main!O68*Mask!Q$8</f>
        <v>0</v>
      </c>
      <c r="AC73" s="35">
        <f>Main!P68*Mask!R$8</f>
        <v>0</v>
      </c>
      <c r="AD73" s="35">
        <f>Main!Q68*Mask!S$8</f>
        <v>0</v>
      </c>
      <c r="AE73" s="35">
        <f>Main!R68*Mask!T$8</f>
        <v>0</v>
      </c>
      <c r="AF73" s="35">
        <f>Main!S68*Mask!U$8</f>
        <v>0</v>
      </c>
      <c r="AG73" s="35">
        <f>Main!T68*Mask!V$8</f>
        <v>0</v>
      </c>
      <c r="AH73" s="35">
        <f>Main!U68*Mask!W$8</f>
        <v>0</v>
      </c>
      <c r="AI73" s="35">
        <f>Main!V68*Mask!X$8</f>
        <v>0</v>
      </c>
      <c r="AJ73" s="35">
        <f>Main!W68*Mask!Y$8</f>
        <v>0</v>
      </c>
      <c r="AK73" s="35">
        <f>Main!X68*Mask!Z$8</f>
        <v>0</v>
      </c>
      <c r="AL73" s="35">
        <f>Main!Y68*Mask!AA$8</f>
        <v>0</v>
      </c>
      <c r="AM73" s="35">
        <f>Main!Z68*Mask!AB$8</f>
        <v>0</v>
      </c>
      <c r="AN73" s="35"/>
      <c r="AO73" s="35">
        <f>IF(OR($A$1&lt;=Main!AA$4,ISBLANK($N73)),0,Main!AA68)</f>
        <v>0</v>
      </c>
      <c r="AP73" s="35">
        <f>IF(OR($A$1&lt;=Main!AB$4,ISBLANK($N73)),0,Main!AB68)</f>
        <v>0</v>
      </c>
      <c r="AQ73" s="35">
        <f>IF(OR($A$1&lt;=Main!AC$4,ISBLANK($N73)),0,Main!AC68)</f>
        <v>0</v>
      </c>
      <c r="AR73" s="35">
        <f>IF(OR($A$1&lt;=Main!AD$4,ISBLANK($N73)),0,Main!AD68)</f>
        <v>0</v>
      </c>
      <c r="AS73" s="35">
        <f>IF(OR($A$1&lt;=Main!AE$4,ISBLANK($N73)),0,Main!AE68)</f>
        <v>0</v>
      </c>
      <c r="AT73" s="35">
        <f>IF(OR($A$1&lt;=Main!AF$4,ISBLANK($N73)),0,Main!AF68)</f>
        <v>0</v>
      </c>
      <c r="AU73" s="35">
        <f>IF(OR($A$1&lt;=Main!AG$4,ISBLANK($N73)),0,Main!AG68)</f>
        <v>0</v>
      </c>
      <c r="AV73" s="35">
        <f>IF(OR($A$1&lt;=Main!AH$4,ISBLANK($N73)),0,Main!AH68)</f>
        <v>0</v>
      </c>
      <c r="AW73" s="35">
        <f>IF(OR($A$1&lt;=Main!AI$4,ISBLANK($N73)),0,Main!AI68)</f>
        <v>0</v>
      </c>
      <c r="AX73" s="35">
        <f>IF(OR($A$1&lt;=Main!AJ$4,ISBLANK($N73)),0,Main!AJ68)</f>
        <v>0</v>
      </c>
      <c r="AY73" s="35">
        <f>IF(OR($A$1&lt;=Main!AK$4,ISBLANK($N73)),0,Main!AK68)</f>
        <v>0</v>
      </c>
      <c r="AZ73" s="35">
        <f>IF(OR($A$1&lt;=Main!AL$4,ISBLANK($N73)),0,Main!AL68)</f>
        <v>0</v>
      </c>
      <c r="BA73" s="35">
        <f>IF(OR($A$1&lt;=Main!AM$4,ISBLANK($N73)),0,Main!AM68)</f>
        <v>0</v>
      </c>
      <c r="BB73" s="35">
        <f>IF(OR($A$1&lt;=Main!AN$4,ISBLANK($N73)),0,Main!AN68)</f>
        <v>0</v>
      </c>
      <c r="BC73" s="35">
        <f>IF(OR($A$1&lt;=Main!AO$4,ISBLANK($N73)),0,Main!AO68)</f>
        <v>0</v>
      </c>
      <c r="BD73" s="35">
        <f>IF(OR($A$1&lt;=Main!AP$4,ISBLANK($N73)),0,Main!AP68)</f>
        <v>0</v>
      </c>
      <c r="BE73" s="35">
        <f>IF(OR($A$1&lt;=Main!AQ$4,ISBLANK($N73)),0,Main!AQ68)</f>
        <v>0</v>
      </c>
      <c r="BF73" s="35">
        <f>IF(OR($A$1&lt;=Main!AR$4,ISBLANK($N73)),0,Main!AR68)</f>
        <v>0</v>
      </c>
      <c r="BG73" s="35">
        <f>IF(OR($A$1&lt;=Main!AS$4,ISBLANK($N73)),0,Main!AS68)</f>
        <v>0</v>
      </c>
      <c r="BH73" s="35">
        <f>IF(OR($A$1&lt;=Main!AT$4,ISBLANK($N73)),0,Main!AT68)</f>
        <v>0</v>
      </c>
      <c r="BI73" s="35">
        <f>IF(OR($A$1&lt;=Main!AU$4,ISBLANK($N73)),0,Main!AU68)</f>
        <v>0</v>
      </c>
      <c r="BJ73" s="35">
        <f>IF(OR($A$1&lt;=Main!AV$4,ISBLANK($N73)),0,Main!AV68)</f>
        <v>0</v>
      </c>
    </row>
    <row r="74" spans="12:62">
      <c r="L74" s="146">
        <f>VLOOKUP($E15,Mask!$A$2:$C$102,$M$8,0)</f>
        <v>34</v>
      </c>
      <c r="M74" s="6">
        <f t="shared" si="6"/>
        <v>70.613204228914782</v>
      </c>
      <c r="N74" s="6" t="str">
        <f>Main!$A69&amp;Main!$B69</f>
        <v/>
      </c>
      <c r="O74" s="145">
        <f t="shared" si="2"/>
        <v>0</v>
      </c>
      <c r="P74" s="150">
        <f t="shared" si="5"/>
        <v>33</v>
      </c>
      <c r="Q74" s="150" t="str">
        <f ca="1">IF(Main!$AY69&lt;&gt;"#",$P74-Main!$AY69,"#")</f>
        <v>#</v>
      </c>
      <c r="R74" s="35">
        <f>Main!E69*Mask!G$8</f>
        <v>0</v>
      </c>
      <c r="S74" s="35">
        <f>Main!F69*Mask!H$8</f>
        <v>0</v>
      </c>
      <c r="T74" s="35">
        <f>Main!G69*Mask!I$8</f>
        <v>0</v>
      </c>
      <c r="U74" s="35">
        <f>Main!H69*Mask!J$8</f>
        <v>0</v>
      </c>
      <c r="V74" s="35">
        <f>Main!I69*Mask!K$8</f>
        <v>0</v>
      </c>
      <c r="W74" s="35">
        <f>Main!J69*Mask!L$8</f>
        <v>0</v>
      </c>
      <c r="X74" s="35">
        <f>Main!K69*Mask!M$8</f>
        <v>0</v>
      </c>
      <c r="Y74" s="35">
        <f>Main!L69*Mask!N$8</f>
        <v>0</v>
      </c>
      <c r="Z74" s="35">
        <f>Main!M69*Mask!O$8</f>
        <v>0</v>
      </c>
      <c r="AA74" s="35">
        <f>Main!N69*Mask!P$8</f>
        <v>0</v>
      </c>
      <c r="AB74" s="35">
        <f>Main!O69*Mask!Q$8</f>
        <v>0</v>
      </c>
      <c r="AC74" s="35">
        <f>Main!P69*Mask!R$8</f>
        <v>0</v>
      </c>
      <c r="AD74" s="35">
        <f>Main!Q69*Mask!S$8</f>
        <v>0</v>
      </c>
      <c r="AE74" s="35">
        <f>Main!R69*Mask!T$8</f>
        <v>0</v>
      </c>
      <c r="AF74" s="35">
        <f>Main!S69*Mask!U$8</f>
        <v>0</v>
      </c>
      <c r="AG74" s="35">
        <f>Main!T69*Mask!V$8</f>
        <v>0</v>
      </c>
      <c r="AH74" s="35">
        <f>Main!U69*Mask!W$8</f>
        <v>0</v>
      </c>
      <c r="AI74" s="35">
        <f>Main!V69*Mask!X$8</f>
        <v>0</v>
      </c>
      <c r="AJ74" s="35">
        <f>Main!W69*Mask!Y$8</f>
        <v>0</v>
      </c>
      <c r="AK74" s="35">
        <f>Main!X69*Mask!Z$8</f>
        <v>0</v>
      </c>
      <c r="AL74" s="35">
        <f>Main!Y69*Mask!AA$8</f>
        <v>0</v>
      </c>
      <c r="AM74" s="35">
        <f>Main!Z69*Mask!AB$8</f>
        <v>0</v>
      </c>
      <c r="AN74" s="35"/>
      <c r="AO74" s="35">
        <f>IF(OR($A$1&lt;=Main!AA$4,ISBLANK($N74)),0,Main!AA69)</f>
        <v>0</v>
      </c>
      <c r="AP74" s="35">
        <f>IF(OR($A$1&lt;=Main!AB$4,ISBLANK($N74)),0,Main!AB69)</f>
        <v>0</v>
      </c>
      <c r="AQ74" s="35">
        <f>IF(OR($A$1&lt;=Main!AC$4,ISBLANK($N74)),0,Main!AC69)</f>
        <v>0</v>
      </c>
      <c r="AR74" s="35">
        <f>IF(OR($A$1&lt;=Main!AD$4,ISBLANK($N74)),0,Main!AD69)</f>
        <v>0</v>
      </c>
      <c r="AS74" s="35">
        <f>IF(OR($A$1&lt;=Main!AE$4,ISBLANK($N74)),0,Main!AE69)</f>
        <v>0</v>
      </c>
      <c r="AT74" s="35">
        <f>IF(OR($A$1&lt;=Main!AF$4,ISBLANK($N74)),0,Main!AF69)</f>
        <v>0</v>
      </c>
      <c r="AU74" s="35">
        <f>IF(OR($A$1&lt;=Main!AG$4,ISBLANK($N74)),0,Main!AG69)</f>
        <v>0</v>
      </c>
      <c r="AV74" s="35">
        <f>IF(OR($A$1&lt;=Main!AH$4,ISBLANK($N74)),0,Main!AH69)</f>
        <v>0</v>
      </c>
      <c r="AW74" s="35">
        <f>IF(OR($A$1&lt;=Main!AI$4,ISBLANK($N74)),0,Main!AI69)</f>
        <v>0</v>
      </c>
      <c r="AX74" s="35">
        <f>IF(OR($A$1&lt;=Main!AJ$4,ISBLANK($N74)),0,Main!AJ69)</f>
        <v>0</v>
      </c>
      <c r="AY74" s="35">
        <f>IF(OR($A$1&lt;=Main!AK$4,ISBLANK($N74)),0,Main!AK69)</f>
        <v>0</v>
      </c>
      <c r="AZ74" s="35">
        <f>IF(OR($A$1&lt;=Main!AL$4,ISBLANK($N74)),0,Main!AL69)</f>
        <v>0</v>
      </c>
      <c r="BA74" s="35">
        <f>IF(OR($A$1&lt;=Main!AM$4,ISBLANK($N74)),0,Main!AM69)</f>
        <v>0</v>
      </c>
      <c r="BB74" s="35">
        <f>IF(OR($A$1&lt;=Main!AN$4,ISBLANK($N74)),0,Main!AN69)</f>
        <v>0</v>
      </c>
      <c r="BC74" s="35">
        <f>IF(OR($A$1&lt;=Main!AO$4,ISBLANK($N74)),0,Main!AO69)</f>
        <v>0</v>
      </c>
      <c r="BD74" s="35">
        <f>IF(OR($A$1&lt;=Main!AP$4,ISBLANK($N74)),0,Main!AP69)</f>
        <v>0</v>
      </c>
      <c r="BE74" s="35">
        <f>IF(OR($A$1&lt;=Main!AQ$4,ISBLANK($N74)),0,Main!AQ69)</f>
        <v>0</v>
      </c>
      <c r="BF74" s="35">
        <f>IF(OR($A$1&lt;=Main!AR$4,ISBLANK($N74)),0,Main!AR69)</f>
        <v>0</v>
      </c>
      <c r="BG74" s="35">
        <f>IF(OR($A$1&lt;=Main!AS$4,ISBLANK($N74)),0,Main!AS69)</f>
        <v>0</v>
      </c>
      <c r="BH74" s="35">
        <f>IF(OR($A$1&lt;=Main!AT$4,ISBLANK($N74)),0,Main!AT69)</f>
        <v>0</v>
      </c>
      <c r="BI74" s="35">
        <f>IF(OR($A$1&lt;=Main!AU$4,ISBLANK($N74)),0,Main!AU69)</f>
        <v>0</v>
      </c>
      <c r="BJ74" s="35">
        <f>IF(OR($A$1&lt;=Main!AV$4,ISBLANK($N74)),0,Main!AV69)</f>
        <v>0</v>
      </c>
    </row>
    <row r="75" spans="12:62">
      <c r="L75" s="146">
        <f>VLOOKUP($E16,Mask!$A$2:$C$102,$M$8,0)</f>
        <v>0</v>
      </c>
      <c r="M75" s="6">
        <f t="shared" si="6"/>
        <v>0</v>
      </c>
      <c r="N75" s="6" t="str">
        <f>Main!$A70&amp;Main!$B70</f>
        <v/>
      </c>
      <c r="O75" s="145">
        <f t="shared" ref="O75:O138" si="7">IF(N75="",0,LARGE($R75:$BH75,1)+LARGE($R75:$BH75,2)+LARGE($R75:$BH75,3))</f>
        <v>0</v>
      </c>
      <c r="P75" s="150">
        <f t="shared" si="5"/>
        <v>33</v>
      </c>
      <c r="Q75" s="150" t="str">
        <f ca="1">IF(Main!$AY70&lt;&gt;"#",$P75-Main!$AY70,"#")</f>
        <v>#</v>
      </c>
      <c r="R75" s="35">
        <f>Main!E70*Mask!G$8</f>
        <v>0</v>
      </c>
      <c r="S75" s="35">
        <f>Main!F70*Mask!H$8</f>
        <v>0</v>
      </c>
      <c r="T75" s="35">
        <f>Main!G70*Mask!I$8</f>
        <v>0</v>
      </c>
      <c r="U75" s="35">
        <f>Main!H70*Mask!J$8</f>
        <v>0</v>
      </c>
      <c r="V75" s="35">
        <f>Main!I70*Mask!K$8</f>
        <v>0</v>
      </c>
      <c r="W75" s="35">
        <f>Main!J70*Mask!L$8</f>
        <v>0</v>
      </c>
      <c r="X75" s="35">
        <f>Main!K70*Mask!M$8</f>
        <v>0</v>
      </c>
      <c r="Y75" s="35">
        <f>Main!L70*Mask!N$8</f>
        <v>0</v>
      </c>
      <c r="Z75" s="35">
        <f>Main!M70*Mask!O$8</f>
        <v>0</v>
      </c>
      <c r="AA75" s="35">
        <f>Main!N70*Mask!P$8</f>
        <v>0</v>
      </c>
      <c r="AB75" s="35">
        <f>Main!O70*Mask!Q$8</f>
        <v>0</v>
      </c>
      <c r="AC75" s="35">
        <f>Main!P70*Mask!R$8</f>
        <v>0</v>
      </c>
      <c r="AD75" s="35">
        <f>Main!Q70*Mask!S$8</f>
        <v>0</v>
      </c>
      <c r="AE75" s="35">
        <f>Main!R70*Mask!T$8</f>
        <v>0</v>
      </c>
      <c r="AF75" s="35">
        <f>Main!S70*Mask!U$8</f>
        <v>0</v>
      </c>
      <c r="AG75" s="35">
        <f>Main!T70*Mask!V$8</f>
        <v>0</v>
      </c>
      <c r="AH75" s="35">
        <f>Main!U70*Mask!W$8</f>
        <v>0</v>
      </c>
      <c r="AI75" s="35">
        <f>Main!V70*Mask!X$8</f>
        <v>0</v>
      </c>
      <c r="AJ75" s="35">
        <f>Main!W70*Mask!Y$8</f>
        <v>0</v>
      </c>
      <c r="AK75" s="35">
        <f>Main!X70*Mask!Z$8</f>
        <v>0</v>
      </c>
      <c r="AL75" s="35">
        <f>Main!Y70*Mask!AA$8</f>
        <v>0</v>
      </c>
      <c r="AM75" s="35">
        <f>Main!Z70*Mask!AB$8</f>
        <v>0</v>
      </c>
      <c r="AN75" s="35"/>
      <c r="AO75" s="35">
        <f>IF(OR($A$1&lt;=Main!AA$4,ISBLANK($N75)),0,Main!AA70)</f>
        <v>0</v>
      </c>
      <c r="AP75" s="35">
        <f>IF(OR($A$1&lt;=Main!AB$4,ISBLANK($N75)),0,Main!AB70)</f>
        <v>0</v>
      </c>
      <c r="AQ75" s="35">
        <f>IF(OR($A$1&lt;=Main!AC$4,ISBLANK($N75)),0,Main!AC70)</f>
        <v>0</v>
      </c>
      <c r="AR75" s="35">
        <f>IF(OR($A$1&lt;=Main!AD$4,ISBLANK($N75)),0,Main!AD70)</f>
        <v>0</v>
      </c>
      <c r="AS75" s="35">
        <f>IF(OR($A$1&lt;=Main!AE$4,ISBLANK($N75)),0,Main!AE70)</f>
        <v>0</v>
      </c>
      <c r="AT75" s="35">
        <f>IF(OR($A$1&lt;=Main!AF$4,ISBLANK($N75)),0,Main!AF70)</f>
        <v>0</v>
      </c>
      <c r="AU75" s="35">
        <f>IF(OR($A$1&lt;=Main!AG$4,ISBLANK($N75)),0,Main!AG70)</f>
        <v>0</v>
      </c>
      <c r="AV75" s="35">
        <f>IF(OR($A$1&lt;=Main!AH$4,ISBLANK($N75)),0,Main!AH70)</f>
        <v>0</v>
      </c>
      <c r="AW75" s="35">
        <f>IF(OR($A$1&lt;=Main!AI$4,ISBLANK($N75)),0,Main!AI70)</f>
        <v>0</v>
      </c>
      <c r="AX75" s="35">
        <f>IF(OR($A$1&lt;=Main!AJ$4,ISBLANK($N75)),0,Main!AJ70)</f>
        <v>0</v>
      </c>
      <c r="AY75" s="35">
        <f>IF(OR($A$1&lt;=Main!AK$4,ISBLANK($N75)),0,Main!AK70)</f>
        <v>0</v>
      </c>
      <c r="AZ75" s="35">
        <f>IF(OR($A$1&lt;=Main!AL$4,ISBLANK($N75)),0,Main!AL70)</f>
        <v>0</v>
      </c>
      <c r="BA75" s="35">
        <f>IF(OR($A$1&lt;=Main!AM$4,ISBLANK($N75)),0,Main!AM70)</f>
        <v>0</v>
      </c>
      <c r="BB75" s="35">
        <f>IF(OR($A$1&lt;=Main!AN$4,ISBLANK($N75)),0,Main!AN70)</f>
        <v>0</v>
      </c>
      <c r="BC75" s="35">
        <f>IF(OR($A$1&lt;=Main!AO$4,ISBLANK($N75)),0,Main!AO70)</f>
        <v>0</v>
      </c>
      <c r="BD75" s="35">
        <f>IF(OR($A$1&lt;=Main!AP$4,ISBLANK($N75)),0,Main!AP70)</f>
        <v>0</v>
      </c>
      <c r="BE75" s="35">
        <f>IF(OR($A$1&lt;=Main!AQ$4,ISBLANK($N75)),0,Main!AQ70)</f>
        <v>0</v>
      </c>
      <c r="BF75" s="35">
        <f>IF(OR($A$1&lt;=Main!AR$4,ISBLANK($N75)),0,Main!AR70)</f>
        <v>0</v>
      </c>
      <c r="BG75" s="35">
        <f>IF(OR($A$1&lt;=Main!AS$4,ISBLANK($N75)),0,Main!AS70)</f>
        <v>0</v>
      </c>
      <c r="BH75" s="35">
        <f>IF(OR($A$1&lt;=Main!AT$4,ISBLANK($N75)),0,Main!AT70)</f>
        <v>0</v>
      </c>
      <c r="BI75" s="35">
        <f>IF(OR($A$1&lt;=Main!AU$4,ISBLANK($N75)),0,Main!AU70)</f>
        <v>0</v>
      </c>
      <c r="BJ75" s="35">
        <f>IF(OR($A$1&lt;=Main!AV$4,ISBLANK($N75)),0,Main!AV70)</f>
        <v>0</v>
      </c>
    </row>
    <row r="76" spans="12:62">
      <c r="L76" s="146">
        <f>VLOOKUP($E17,Mask!$A$2:$C$102,$M$8,0)</f>
        <v>0</v>
      </c>
      <c r="M76" s="6">
        <f t="shared" si="6"/>
        <v>0</v>
      </c>
      <c r="N76" s="6" t="str">
        <f>Main!$A71&amp;Main!$B71</f>
        <v/>
      </c>
      <c r="O76" s="145">
        <f t="shared" si="7"/>
        <v>0</v>
      </c>
      <c r="P76" s="150">
        <f t="shared" ref="P76:P139" si="8">RANK($O76,$O$11:$O$155)</f>
        <v>33</v>
      </c>
      <c r="Q76" s="150" t="str">
        <f ca="1">IF(Main!$AY71&lt;&gt;"#",$P76-Main!$AY71,"#")</f>
        <v>#</v>
      </c>
      <c r="R76" s="35">
        <f>Main!E71*Mask!G$8</f>
        <v>0</v>
      </c>
      <c r="S76" s="35">
        <f>Main!F71*Mask!H$8</f>
        <v>0</v>
      </c>
      <c r="T76" s="35">
        <f>Main!G71*Mask!I$8</f>
        <v>0</v>
      </c>
      <c r="U76" s="35">
        <f>Main!H71*Mask!J$8</f>
        <v>0</v>
      </c>
      <c r="V76" s="35">
        <f>Main!I71*Mask!K$8</f>
        <v>0</v>
      </c>
      <c r="W76" s="35">
        <f>Main!J71*Mask!L$8</f>
        <v>0</v>
      </c>
      <c r="X76" s="35">
        <f>Main!K71*Mask!M$8</f>
        <v>0</v>
      </c>
      <c r="Y76" s="35">
        <f>Main!L71*Mask!N$8</f>
        <v>0</v>
      </c>
      <c r="Z76" s="35">
        <f>Main!M71*Mask!O$8</f>
        <v>0</v>
      </c>
      <c r="AA76" s="35">
        <f>Main!N71*Mask!P$8</f>
        <v>0</v>
      </c>
      <c r="AB76" s="35">
        <f>Main!O71*Mask!Q$8</f>
        <v>0</v>
      </c>
      <c r="AC76" s="35">
        <f>Main!P71*Mask!R$8</f>
        <v>0</v>
      </c>
      <c r="AD76" s="35">
        <f>Main!Q71*Mask!S$8</f>
        <v>0</v>
      </c>
      <c r="AE76" s="35">
        <f>Main!R71*Mask!T$8</f>
        <v>0</v>
      </c>
      <c r="AF76" s="35">
        <f>Main!S71*Mask!U$8</f>
        <v>0</v>
      </c>
      <c r="AG76" s="35">
        <f>Main!T71*Mask!V$8</f>
        <v>0</v>
      </c>
      <c r="AH76" s="35">
        <f>Main!U71*Mask!W$8</f>
        <v>0</v>
      </c>
      <c r="AI76" s="35">
        <f>Main!V71*Mask!X$8</f>
        <v>0</v>
      </c>
      <c r="AJ76" s="35">
        <f>Main!W71*Mask!Y$8</f>
        <v>0</v>
      </c>
      <c r="AK76" s="35">
        <f>Main!X71*Mask!Z$8</f>
        <v>0</v>
      </c>
      <c r="AL76" s="35">
        <f>Main!Y71*Mask!AA$8</f>
        <v>0</v>
      </c>
      <c r="AM76" s="35">
        <f>Main!Z71*Mask!AB$8</f>
        <v>0</v>
      </c>
      <c r="AN76" s="35"/>
      <c r="AO76" s="35">
        <f>IF(OR($A$1&lt;=Main!AA$4,ISBLANK($N76)),0,Main!AA71)</f>
        <v>0</v>
      </c>
      <c r="AP76" s="35">
        <f>IF(OR($A$1&lt;=Main!AB$4,ISBLANK($N76)),0,Main!AB71)</f>
        <v>0</v>
      </c>
      <c r="AQ76" s="35">
        <f>IF(OR($A$1&lt;=Main!AC$4,ISBLANK($N76)),0,Main!AC71)</f>
        <v>0</v>
      </c>
      <c r="AR76" s="35">
        <f>IF(OR($A$1&lt;=Main!AD$4,ISBLANK($N76)),0,Main!AD71)</f>
        <v>0</v>
      </c>
      <c r="AS76" s="35">
        <f>IF(OR($A$1&lt;=Main!AE$4,ISBLANK($N76)),0,Main!AE71)</f>
        <v>0</v>
      </c>
      <c r="AT76" s="35">
        <f>IF(OR($A$1&lt;=Main!AF$4,ISBLANK($N76)),0,Main!AF71)</f>
        <v>0</v>
      </c>
      <c r="AU76" s="35">
        <f>IF(OR($A$1&lt;=Main!AG$4,ISBLANK($N76)),0,Main!AG71)</f>
        <v>0</v>
      </c>
      <c r="AV76" s="35">
        <f>IF(OR($A$1&lt;=Main!AH$4,ISBLANK($N76)),0,Main!AH71)</f>
        <v>0</v>
      </c>
      <c r="AW76" s="35">
        <f>IF(OR($A$1&lt;=Main!AI$4,ISBLANK($N76)),0,Main!AI71)</f>
        <v>0</v>
      </c>
      <c r="AX76" s="35">
        <f>IF(OR($A$1&lt;=Main!AJ$4,ISBLANK($N76)),0,Main!AJ71)</f>
        <v>0</v>
      </c>
      <c r="AY76" s="35">
        <f>IF(OR($A$1&lt;=Main!AK$4,ISBLANK($N76)),0,Main!AK71)</f>
        <v>0</v>
      </c>
      <c r="AZ76" s="35">
        <f>IF(OR($A$1&lt;=Main!AL$4,ISBLANK($N76)),0,Main!AL71)</f>
        <v>0</v>
      </c>
      <c r="BA76" s="35">
        <f>IF(OR($A$1&lt;=Main!AM$4,ISBLANK($N76)),0,Main!AM71)</f>
        <v>0</v>
      </c>
      <c r="BB76" s="35">
        <f>IF(OR($A$1&lt;=Main!AN$4,ISBLANK($N76)),0,Main!AN71)</f>
        <v>0</v>
      </c>
      <c r="BC76" s="35">
        <f>IF(OR($A$1&lt;=Main!AO$4,ISBLANK($N76)),0,Main!AO71)</f>
        <v>0</v>
      </c>
      <c r="BD76" s="35">
        <f>IF(OR($A$1&lt;=Main!AP$4,ISBLANK($N76)),0,Main!AP71)</f>
        <v>0</v>
      </c>
      <c r="BE76" s="35">
        <f>IF(OR($A$1&lt;=Main!AQ$4,ISBLANK($N76)),0,Main!AQ71)</f>
        <v>0</v>
      </c>
      <c r="BF76" s="35">
        <f>IF(OR($A$1&lt;=Main!AR$4,ISBLANK($N76)),0,Main!AR71)</f>
        <v>0</v>
      </c>
      <c r="BG76" s="35">
        <f>IF(OR($A$1&lt;=Main!AS$4,ISBLANK($N76)),0,Main!AS71)</f>
        <v>0</v>
      </c>
      <c r="BH76" s="35">
        <f>IF(OR($A$1&lt;=Main!AT$4,ISBLANK($N76)),0,Main!AT71)</f>
        <v>0</v>
      </c>
      <c r="BI76" s="35">
        <f>IF(OR($A$1&lt;=Main!AU$4,ISBLANK($N76)),0,Main!AU71)</f>
        <v>0</v>
      </c>
      <c r="BJ76" s="35">
        <f>IF(OR($A$1&lt;=Main!AV$4,ISBLANK($N76)),0,Main!AV71)</f>
        <v>0</v>
      </c>
    </row>
    <row r="77" spans="12:62">
      <c r="L77" s="146">
        <f>VLOOKUP($E18,Mask!$A$2:$C$102,$M$8,0)</f>
        <v>0</v>
      </c>
      <c r="M77" s="6">
        <f t="shared" si="6"/>
        <v>0</v>
      </c>
      <c r="N77" s="6" t="str">
        <f>Main!$A72&amp;Main!$B72</f>
        <v/>
      </c>
      <c r="O77" s="145">
        <f t="shared" si="7"/>
        <v>0</v>
      </c>
      <c r="P77" s="150">
        <f t="shared" si="8"/>
        <v>33</v>
      </c>
      <c r="Q77" s="150" t="str">
        <f ca="1">IF(Main!$AY72&lt;&gt;"#",$P77-Main!$AY72,"#")</f>
        <v>#</v>
      </c>
      <c r="R77" s="35">
        <f>Main!E72*Mask!G$8</f>
        <v>0</v>
      </c>
      <c r="S77" s="35">
        <f>Main!F72*Mask!H$8</f>
        <v>0</v>
      </c>
      <c r="T77" s="35">
        <f>Main!G72*Mask!I$8</f>
        <v>0</v>
      </c>
      <c r="U77" s="35">
        <f>Main!H72*Mask!J$8</f>
        <v>0</v>
      </c>
      <c r="V77" s="35">
        <f>Main!I72*Mask!K$8</f>
        <v>0</v>
      </c>
      <c r="W77" s="35">
        <f>Main!J72*Mask!L$8</f>
        <v>0</v>
      </c>
      <c r="X77" s="35">
        <f>Main!K72*Mask!M$8</f>
        <v>0</v>
      </c>
      <c r="Y77" s="35">
        <f>Main!L72*Mask!N$8</f>
        <v>0</v>
      </c>
      <c r="Z77" s="35">
        <f>Main!M72*Mask!O$8</f>
        <v>0</v>
      </c>
      <c r="AA77" s="35">
        <f>Main!N72*Mask!P$8</f>
        <v>0</v>
      </c>
      <c r="AB77" s="35">
        <f>Main!O72*Mask!Q$8</f>
        <v>0</v>
      </c>
      <c r="AC77" s="35">
        <f>Main!P72*Mask!R$8</f>
        <v>0</v>
      </c>
      <c r="AD77" s="35">
        <f>Main!Q72*Mask!S$8</f>
        <v>0</v>
      </c>
      <c r="AE77" s="35">
        <f>Main!R72*Mask!T$8</f>
        <v>0</v>
      </c>
      <c r="AF77" s="35">
        <f>Main!S72*Mask!U$8</f>
        <v>0</v>
      </c>
      <c r="AG77" s="35">
        <f>Main!T72*Mask!V$8</f>
        <v>0</v>
      </c>
      <c r="AH77" s="35">
        <f>Main!U72*Mask!W$8</f>
        <v>0</v>
      </c>
      <c r="AI77" s="35">
        <f>Main!V72*Mask!X$8</f>
        <v>0</v>
      </c>
      <c r="AJ77" s="35">
        <f>Main!W72*Mask!Y$8</f>
        <v>0</v>
      </c>
      <c r="AK77" s="35">
        <f>Main!X72*Mask!Z$8</f>
        <v>0</v>
      </c>
      <c r="AL77" s="35">
        <f>Main!Y72*Mask!AA$8</f>
        <v>0</v>
      </c>
      <c r="AM77" s="35">
        <f>Main!Z72*Mask!AB$8</f>
        <v>0</v>
      </c>
      <c r="AN77" s="35"/>
      <c r="AO77" s="35">
        <f>IF(OR($A$1&lt;=Main!AA$4,ISBLANK($N77)),0,Main!AA72)</f>
        <v>0</v>
      </c>
      <c r="AP77" s="35">
        <f>IF(OR($A$1&lt;=Main!AB$4,ISBLANK($N77)),0,Main!AB72)</f>
        <v>0</v>
      </c>
      <c r="AQ77" s="35">
        <f>IF(OR($A$1&lt;=Main!AC$4,ISBLANK($N77)),0,Main!AC72)</f>
        <v>0</v>
      </c>
      <c r="AR77" s="35">
        <f>IF(OR($A$1&lt;=Main!AD$4,ISBLANK($N77)),0,Main!AD72)</f>
        <v>0</v>
      </c>
      <c r="AS77" s="35">
        <f>IF(OR($A$1&lt;=Main!AE$4,ISBLANK($N77)),0,Main!AE72)</f>
        <v>0</v>
      </c>
      <c r="AT77" s="35">
        <f>IF(OR($A$1&lt;=Main!AF$4,ISBLANK($N77)),0,Main!AF72)</f>
        <v>0</v>
      </c>
      <c r="AU77" s="35">
        <f>IF(OR($A$1&lt;=Main!AG$4,ISBLANK($N77)),0,Main!AG72)</f>
        <v>0</v>
      </c>
      <c r="AV77" s="35">
        <f>IF(OR($A$1&lt;=Main!AH$4,ISBLANK($N77)),0,Main!AH72)</f>
        <v>0</v>
      </c>
      <c r="AW77" s="35">
        <f>IF(OR($A$1&lt;=Main!AI$4,ISBLANK($N77)),0,Main!AI72)</f>
        <v>0</v>
      </c>
      <c r="AX77" s="35">
        <f>IF(OR($A$1&lt;=Main!AJ$4,ISBLANK($N77)),0,Main!AJ72)</f>
        <v>0</v>
      </c>
      <c r="AY77" s="35">
        <f>IF(OR($A$1&lt;=Main!AK$4,ISBLANK($N77)),0,Main!AK72)</f>
        <v>0</v>
      </c>
      <c r="AZ77" s="35">
        <f>IF(OR($A$1&lt;=Main!AL$4,ISBLANK($N77)),0,Main!AL72)</f>
        <v>0</v>
      </c>
      <c r="BA77" s="35">
        <f>IF(OR($A$1&lt;=Main!AM$4,ISBLANK($N77)),0,Main!AM72)</f>
        <v>0</v>
      </c>
      <c r="BB77" s="35">
        <f>IF(OR($A$1&lt;=Main!AN$4,ISBLANK($N77)),0,Main!AN72)</f>
        <v>0</v>
      </c>
      <c r="BC77" s="35">
        <f>IF(OR($A$1&lt;=Main!AO$4,ISBLANK($N77)),0,Main!AO72)</f>
        <v>0</v>
      </c>
      <c r="BD77" s="35">
        <f>IF(OR($A$1&lt;=Main!AP$4,ISBLANK($N77)),0,Main!AP72)</f>
        <v>0</v>
      </c>
      <c r="BE77" s="35">
        <f>IF(OR($A$1&lt;=Main!AQ$4,ISBLANK($N77)),0,Main!AQ72)</f>
        <v>0</v>
      </c>
      <c r="BF77" s="35">
        <f>IF(OR($A$1&lt;=Main!AR$4,ISBLANK($N77)),0,Main!AR72)</f>
        <v>0</v>
      </c>
      <c r="BG77" s="35">
        <f>IF(OR($A$1&lt;=Main!AS$4,ISBLANK($N77)),0,Main!AS72)</f>
        <v>0</v>
      </c>
      <c r="BH77" s="35">
        <f>IF(OR($A$1&lt;=Main!AT$4,ISBLANK($N77)),0,Main!AT72)</f>
        <v>0</v>
      </c>
      <c r="BI77" s="35">
        <f>IF(OR($A$1&lt;=Main!AU$4,ISBLANK($N77)),0,Main!AU72)</f>
        <v>0</v>
      </c>
      <c r="BJ77" s="35">
        <f>IF(OR($A$1&lt;=Main!AV$4,ISBLANK($N77)),0,Main!AV72)</f>
        <v>0</v>
      </c>
    </row>
    <row r="78" spans="12:62">
      <c r="L78" s="146">
        <f>VLOOKUP($E19,Mask!$A$2:$C$102,$M$8,0)</f>
        <v>0</v>
      </c>
      <c r="M78" s="6">
        <f t="shared" si="6"/>
        <v>0</v>
      </c>
      <c r="N78" s="6" t="str">
        <f>Main!$A73&amp;Main!$B73</f>
        <v/>
      </c>
      <c r="O78" s="145">
        <f t="shared" si="7"/>
        <v>0</v>
      </c>
      <c r="P78" s="150">
        <f t="shared" si="8"/>
        <v>33</v>
      </c>
      <c r="Q78" s="150" t="str">
        <f ca="1">IF(Main!$AY73&lt;&gt;"#",$P78-Main!$AY73,"#")</f>
        <v>#</v>
      </c>
      <c r="R78" s="35">
        <f>Main!E73*Mask!G$8</f>
        <v>0</v>
      </c>
      <c r="S78" s="35">
        <f>Main!F73*Mask!H$8</f>
        <v>0</v>
      </c>
      <c r="T78" s="35">
        <f>Main!G73*Mask!I$8</f>
        <v>0</v>
      </c>
      <c r="U78" s="35">
        <f>Main!H73*Mask!J$8</f>
        <v>0</v>
      </c>
      <c r="V78" s="35">
        <f>Main!I73*Mask!K$8</f>
        <v>0</v>
      </c>
      <c r="W78" s="35">
        <f>Main!J73*Mask!L$8</f>
        <v>0</v>
      </c>
      <c r="X78" s="35">
        <f>Main!K73*Mask!M$8</f>
        <v>0</v>
      </c>
      <c r="Y78" s="35">
        <f>Main!L73*Mask!N$8</f>
        <v>0</v>
      </c>
      <c r="Z78" s="35">
        <f>Main!M73*Mask!O$8</f>
        <v>0</v>
      </c>
      <c r="AA78" s="35">
        <f>Main!N73*Mask!P$8</f>
        <v>0</v>
      </c>
      <c r="AB78" s="35">
        <f>Main!O73*Mask!Q$8</f>
        <v>0</v>
      </c>
      <c r="AC78" s="35">
        <f>Main!P73*Mask!R$8</f>
        <v>0</v>
      </c>
      <c r="AD78" s="35">
        <f>Main!Q73*Mask!S$8</f>
        <v>0</v>
      </c>
      <c r="AE78" s="35">
        <f>Main!R73*Mask!T$8</f>
        <v>0</v>
      </c>
      <c r="AF78" s="35">
        <f>Main!S73*Mask!U$8</f>
        <v>0</v>
      </c>
      <c r="AG78" s="35">
        <f>Main!T73*Mask!V$8</f>
        <v>0</v>
      </c>
      <c r="AH78" s="35">
        <f>Main!U73*Mask!W$8</f>
        <v>0</v>
      </c>
      <c r="AI78" s="35">
        <f>Main!V73*Mask!X$8</f>
        <v>0</v>
      </c>
      <c r="AJ78" s="35">
        <f>Main!W73*Mask!Y$8</f>
        <v>0</v>
      </c>
      <c r="AK78" s="35">
        <f>Main!X73*Mask!Z$8</f>
        <v>0</v>
      </c>
      <c r="AL78" s="35">
        <f>Main!Y73*Mask!AA$8</f>
        <v>0</v>
      </c>
      <c r="AM78" s="35">
        <f>Main!Z73*Mask!AB$8</f>
        <v>0</v>
      </c>
      <c r="AN78" s="35"/>
      <c r="AO78" s="35">
        <f>IF(OR($A$1&lt;=Main!AA$4,ISBLANK($N78)),0,Main!AA73)</f>
        <v>0</v>
      </c>
      <c r="AP78" s="35">
        <f>IF(OR($A$1&lt;=Main!AB$4,ISBLANK($N78)),0,Main!AB73)</f>
        <v>0</v>
      </c>
      <c r="AQ78" s="35">
        <f>IF(OR($A$1&lt;=Main!AC$4,ISBLANK($N78)),0,Main!AC73)</f>
        <v>0</v>
      </c>
      <c r="AR78" s="35">
        <f>IF(OR($A$1&lt;=Main!AD$4,ISBLANK($N78)),0,Main!AD73)</f>
        <v>0</v>
      </c>
      <c r="AS78" s="35">
        <f>IF(OR($A$1&lt;=Main!AE$4,ISBLANK($N78)),0,Main!AE73)</f>
        <v>0</v>
      </c>
      <c r="AT78" s="35">
        <f>IF(OR($A$1&lt;=Main!AF$4,ISBLANK($N78)),0,Main!AF73)</f>
        <v>0</v>
      </c>
      <c r="AU78" s="35">
        <f>IF(OR($A$1&lt;=Main!AG$4,ISBLANK($N78)),0,Main!AG73)</f>
        <v>0</v>
      </c>
      <c r="AV78" s="35">
        <f>IF(OR($A$1&lt;=Main!AH$4,ISBLANK($N78)),0,Main!AH73)</f>
        <v>0</v>
      </c>
      <c r="AW78" s="35">
        <f>IF(OR($A$1&lt;=Main!AI$4,ISBLANK($N78)),0,Main!AI73)</f>
        <v>0</v>
      </c>
      <c r="AX78" s="35">
        <f>IF(OR($A$1&lt;=Main!AJ$4,ISBLANK($N78)),0,Main!AJ73)</f>
        <v>0</v>
      </c>
      <c r="AY78" s="35">
        <f>IF(OR($A$1&lt;=Main!AK$4,ISBLANK($N78)),0,Main!AK73)</f>
        <v>0</v>
      </c>
      <c r="AZ78" s="35">
        <f>IF(OR($A$1&lt;=Main!AL$4,ISBLANK($N78)),0,Main!AL73)</f>
        <v>0</v>
      </c>
      <c r="BA78" s="35">
        <f>IF(OR($A$1&lt;=Main!AM$4,ISBLANK($N78)),0,Main!AM73)</f>
        <v>0</v>
      </c>
      <c r="BB78" s="35">
        <f>IF(OR($A$1&lt;=Main!AN$4,ISBLANK($N78)),0,Main!AN73)</f>
        <v>0</v>
      </c>
      <c r="BC78" s="35">
        <f>IF(OR($A$1&lt;=Main!AO$4,ISBLANK($N78)),0,Main!AO73)</f>
        <v>0</v>
      </c>
      <c r="BD78" s="35">
        <f>IF(OR($A$1&lt;=Main!AP$4,ISBLANK($N78)),0,Main!AP73)</f>
        <v>0</v>
      </c>
      <c r="BE78" s="35">
        <f>IF(OR($A$1&lt;=Main!AQ$4,ISBLANK($N78)),0,Main!AQ73)</f>
        <v>0</v>
      </c>
      <c r="BF78" s="35">
        <f>IF(OR($A$1&lt;=Main!AR$4,ISBLANK($N78)),0,Main!AR73)</f>
        <v>0</v>
      </c>
      <c r="BG78" s="35">
        <f>IF(OR($A$1&lt;=Main!AS$4,ISBLANK($N78)),0,Main!AS73)</f>
        <v>0</v>
      </c>
      <c r="BH78" s="35">
        <f>IF(OR($A$1&lt;=Main!AT$4,ISBLANK($N78)),0,Main!AT73)</f>
        <v>0</v>
      </c>
      <c r="BI78" s="35">
        <f>IF(OR($A$1&lt;=Main!AU$4,ISBLANK($N78)),0,Main!AU73)</f>
        <v>0</v>
      </c>
      <c r="BJ78" s="35">
        <f>IF(OR($A$1&lt;=Main!AV$4,ISBLANK($N78)),0,Main!AV73)</f>
        <v>0</v>
      </c>
    </row>
    <row r="79" spans="12:62">
      <c r="L79" s="146">
        <f>VLOOKUP($E20,Mask!$A$2:$C$102,$M$8,0)</f>
        <v>0</v>
      </c>
      <c r="M79" s="6">
        <f t="shared" si="6"/>
        <v>0</v>
      </c>
      <c r="N79" s="6" t="str">
        <f>Main!$A74&amp;Main!$B74</f>
        <v/>
      </c>
      <c r="O79" s="145">
        <f t="shared" si="7"/>
        <v>0</v>
      </c>
      <c r="P79" s="150">
        <f t="shared" si="8"/>
        <v>33</v>
      </c>
      <c r="Q79" s="150" t="str">
        <f ca="1">IF(Main!$AY74&lt;&gt;"#",$P79-Main!$AY74,"#")</f>
        <v>#</v>
      </c>
      <c r="R79" s="35">
        <f>Main!E74*Mask!G$8</f>
        <v>0</v>
      </c>
      <c r="S79" s="35">
        <f>Main!F74*Mask!H$8</f>
        <v>0</v>
      </c>
      <c r="T79" s="35">
        <f>Main!G74*Mask!I$8</f>
        <v>0</v>
      </c>
      <c r="U79" s="35">
        <f>Main!H74*Mask!J$8</f>
        <v>0</v>
      </c>
      <c r="V79" s="35">
        <f>Main!I74*Mask!K$8</f>
        <v>0</v>
      </c>
      <c r="W79" s="35">
        <f>Main!J74*Mask!L$8</f>
        <v>0</v>
      </c>
      <c r="X79" s="35">
        <f>Main!K74*Mask!M$8</f>
        <v>0</v>
      </c>
      <c r="Y79" s="35">
        <f>Main!L74*Mask!N$8</f>
        <v>0</v>
      </c>
      <c r="Z79" s="35">
        <f>Main!M74*Mask!O$8</f>
        <v>0</v>
      </c>
      <c r="AA79" s="35">
        <f>Main!N74*Mask!P$8</f>
        <v>0</v>
      </c>
      <c r="AB79" s="35">
        <f>Main!O74*Mask!Q$8</f>
        <v>0</v>
      </c>
      <c r="AC79" s="35">
        <f>Main!P74*Mask!R$8</f>
        <v>0</v>
      </c>
      <c r="AD79" s="35">
        <f>Main!Q74*Mask!S$8</f>
        <v>0</v>
      </c>
      <c r="AE79" s="35">
        <f>Main!R74*Mask!T$8</f>
        <v>0</v>
      </c>
      <c r="AF79" s="35">
        <f>Main!S74*Mask!U$8</f>
        <v>0</v>
      </c>
      <c r="AG79" s="35">
        <f>Main!T74*Mask!V$8</f>
        <v>0</v>
      </c>
      <c r="AH79" s="35">
        <f>Main!U74*Mask!W$8</f>
        <v>0</v>
      </c>
      <c r="AI79" s="35">
        <f>Main!V74*Mask!X$8</f>
        <v>0</v>
      </c>
      <c r="AJ79" s="35">
        <f>Main!W74*Mask!Y$8</f>
        <v>0</v>
      </c>
      <c r="AK79" s="35">
        <f>Main!X74*Mask!Z$8</f>
        <v>0</v>
      </c>
      <c r="AL79" s="35">
        <f>Main!Y74*Mask!AA$8</f>
        <v>0</v>
      </c>
      <c r="AM79" s="35">
        <f>Main!Z74*Mask!AB$8</f>
        <v>0</v>
      </c>
      <c r="AN79" s="35"/>
      <c r="AO79" s="35">
        <f>IF(OR($A$1&lt;=Main!AA$4,ISBLANK($N79)),0,Main!AA74)</f>
        <v>0</v>
      </c>
      <c r="AP79" s="35">
        <f>IF(OR($A$1&lt;=Main!AB$4,ISBLANK($N79)),0,Main!AB74)</f>
        <v>0</v>
      </c>
      <c r="AQ79" s="35">
        <f>IF(OR($A$1&lt;=Main!AC$4,ISBLANK($N79)),0,Main!AC74)</f>
        <v>0</v>
      </c>
      <c r="AR79" s="35">
        <f>IF(OR($A$1&lt;=Main!AD$4,ISBLANK($N79)),0,Main!AD74)</f>
        <v>0</v>
      </c>
      <c r="AS79" s="35">
        <f>IF(OR($A$1&lt;=Main!AE$4,ISBLANK($N79)),0,Main!AE74)</f>
        <v>0</v>
      </c>
      <c r="AT79" s="35">
        <f>IF(OR($A$1&lt;=Main!AF$4,ISBLANK($N79)),0,Main!AF74)</f>
        <v>0</v>
      </c>
      <c r="AU79" s="35">
        <f>IF(OR($A$1&lt;=Main!AG$4,ISBLANK($N79)),0,Main!AG74)</f>
        <v>0</v>
      </c>
      <c r="AV79" s="35">
        <f>IF(OR($A$1&lt;=Main!AH$4,ISBLANK($N79)),0,Main!AH74)</f>
        <v>0</v>
      </c>
      <c r="AW79" s="35">
        <f>IF(OR($A$1&lt;=Main!AI$4,ISBLANK($N79)),0,Main!AI74)</f>
        <v>0</v>
      </c>
      <c r="AX79" s="35">
        <f>IF(OR($A$1&lt;=Main!AJ$4,ISBLANK($N79)),0,Main!AJ74)</f>
        <v>0</v>
      </c>
      <c r="AY79" s="35">
        <f>IF(OR($A$1&lt;=Main!AK$4,ISBLANK($N79)),0,Main!AK74)</f>
        <v>0</v>
      </c>
      <c r="AZ79" s="35">
        <f>IF(OR($A$1&lt;=Main!AL$4,ISBLANK($N79)),0,Main!AL74)</f>
        <v>0</v>
      </c>
      <c r="BA79" s="35">
        <f>IF(OR($A$1&lt;=Main!AM$4,ISBLANK($N79)),0,Main!AM74)</f>
        <v>0</v>
      </c>
      <c r="BB79" s="35">
        <f>IF(OR($A$1&lt;=Main!AN$4,ISBLANK($N79)),0,Main!AN74)</f>
        <v>0</v>
      </c>
      <c r="BC79" s="35">
        <f>IF(OR($A$1&lt;=Main!AO$4,ISBLANK($N79)),0,Main!AO74)</f>
        <v>0</v>
      </c>
      <c r="BD79" s="35">
        <f>IF(OR($A$1&lt;=Main!AP$4,ISBLANK($N79)),0,Main!AP74)</f>
        <v>0</v>
      </c>
      <c r="BE79" s="35">
        <f>IF(OR($A$1&lt;=Main!AQ$4,ISBLANK($N79)),0,Main!AQ74)</f>
        <v>0</v>
      </c>
      <c r="BF79" s="35">
        <f>IF(OR($A$1&lt;=Main!AR$4,ISBLANK($N79)),0,Main!AR74)</f>
        <v>0</v>
      </c>
      <c r="BG79" s="35">
        <f>IF(OR($A$1&lt;=Main!AS$4,ISBLANK($N79)),0,Main!AS74)</f>
        <v>0</v>
      </c>
      <c r="BH79" s="35">
        <f>IF(OR($A$1&lt;=Main!AT$4,ISBLANK($N79)),0,Main!AT74)</f>
        <v>0</v>
      </c>
      <c r="BI79" s="35">
        <f>IF(OR($A$1&lt;=Main!AU$4,ISBLANK($N79)),0,Main!AU74)</f>
        <v>0</v>
      </c>
      <c r="BJ79" s="35">
        <f>IF(OR($A$1&lt;=Main!AV$4,ISBLANK($N79)),0,Main!AV74)</f>
        <v>0</v>
      </c>
    </row>
    <row r="80" spans="12:62">
      <c r="L80" s="146">
        <f>VLOOKUP($E21,Mask!$A$2:$C$102,$M$8,0)</f>
        <v>0</v>
      </c>
      <c r="M80" s="6">
        <f t="shared" si="6"/>
        <v>0</v>
      </c>
      <c r="N80" s="6" t="str">
        <f>Main!$A75&amp;Main!$B75</f>
        <v/>
      </c>
      <c r="O80" s="145">
        <f t="shared" si="7"/>
        <v>0</v>
      </c>
      <c r="P80" s="150">
        <f t="shared" si="8"/>
        <v>33</v>
      </c>
      <c r="Q80" s="150" t="str">
        <f ca="1">IF(Main!$AY75&lt;&gt;"#",$P80-Main!$AY75,"#")</f>
        <v>#</v>
      </c>
      <c r="R80" s="35">
        <f>Main!E75*Mask!G$8</f>
        <v>0</v>
      </c>
      <c r="S80" s="35">
        <f>Main!F75*Mask!H$8</f>
        <v>0</v>
      </c>
      <c r="T80" s="35">
        <f>Main!G75*Mask!I$8</f>
        <v>0</v>
      </c>
      <c r="U80" s="35">
        <f>Main!H75*Mask!J$8</f>
        <v>0</v>
      </c>
      <c r="V80" s="35">
        <f>Main!I75*Mask!K$8</f>
        <v>0</v>
      </c>
      <c r="W80" s="35">
        <f>Main!J75*Mask!L$8</f>
        <v>0</v>
      </c>
      <c r="X80" s="35">
        <f>Main!K75*Mask!M$8</f>
        <v>0</v>
      </c>
      <c r="Y80" s="35">
        <f>Main!L75*Mask!N$8</f>
        <v>0</v>
      </c>
      <c r="Z80" s="35">
        <f>Main!M75*Mask!O$8</f>
        <v>0</v>
      </c>
      <c r="AA80" s="35">
        <f>Main!N75*Mask!P$8</f>
        <v>0</v>
      </c>
      <c r="AB80" s="35">
        <f>Main!O75*Mask!Q$8</f>
        <v>0</v>
      </c>
      <c r="AC80" s="35">
        <f>Main!P75*Mask!R$8</f>
        <v>0</v>
      </c>
      <c r="AD80" s="35">
        <f>Main!Q75*Mask!S$8</f>
        <v>0</v>
      </c>
      <c r="AE80" s="35">
        <f>Main!R75*Mask!T$8</f>
        <v>0</v>
      </c>
      <c r="AF80" s="35">
        <f>Main!S75*Mask!U$8</f>
        <v>0</v>
      </c>
      <c r="AG80" s="35">
        <f>Main!T75*Mask!V$8</f>
        <v>0</v>
      </c>
      <c r="AH80" s="35">
        <f>Main!U75*Mask!W$8</f>
        <v>0</v>
      </c>
      <c r="AI80" s="35">
        <f>Main!V75*Mask!X$8</f>
        <v>0</v>
      </c>
      <c r="AJ80" s="35">
        <f>Main!W75*Mask!Y$8</f>
        <v>0</v>
      </c>
      <c r="AK80" s="35">
        <f>Main!X75*Mask!Z$8</f>
        <v>0</v>
      </c>
      <c r="AL80" s="35">
        <f>Main!Y75*Mask!AA$8</f>
        <v>0</v>
      </c>
      <c r="AM80" s="35">
        <f>Main!Z75*Mask!AB$8</f>
        <v>0</v>
      </c>
      <c r="AN80" s="35"/>
      <c r="AO80" s="35">
        <f>IF(OR($A$1&lt;=Main!AA$4,ISBLANK($N80)),0,Main!AA75)</f>
        <v>0</v>
      </c>
      <c r="AP80" s="35">
        <f>IF(OR($A$1&lt;=Main!AB$4,ISBLANK($N80)),0,Main!AB75)</f>
        <v>0</v>
      </c>
      <c r="AQ80" s="35">
        <f>IF(OR($A$1&lt;=Main!AC$4,ISBLANK($N80)),0,Main!AC75)</f>
        <v>0</v>
      </c>
      <c r="AR80" s="35">
        <f>IF(OR($A$1&lt;=Main!AD$4,ISBLANK($N80)),0,Main!AD75)</f>
        <v>0</v>
      </c>
      <c r="AS80" s="35">
        <f>IF(OR($A$1&lt;=Main!AE$4,ISBLANK($N80)),0,Main!AE75)</f>
        <v>0</v>
      </c>
      <c r="AT80" s="35">
        <f>IF(OR($A$1&lt;=Main!AF$4,ISBLANK($N80)),0,Main!AF75)</f>
        <v>0</v>
      </c>
      <c r="AU80" s="35">
        <f>IF(OR($A$1&lt;=Main!AG$4,ISBLANK($N80)),0,Main!AG75)</f>
        <v>0</v>
      </c>
      <c r="AV80" s="35">
        <f>IF(OR($A$1&lt;=Main!AH$4,ISBLANK($N80)),0,Main!AH75)</f>
        <v>0</v>
      </c>
      <c r="AW80" s="35">
        <f>IF(OR($A$1&lt;=Main!AI$4,ISBLANK($N80)),0,Main!AI75)</f>
        <v>0</v>
      </c>
      <c r="AX80" s="35">
        <f>IF(OR($A$1&lt;=Main!AJ$4,ISBLANK($N80)),0,Main!AJ75)</f>
        <v>0</v>
      </c>
      <c r="AY80" s="35">
        <f>IF(OR($A$1&lt;=Main!AK$4,ISBLANK($N80)),0,Main!AK75)</f>
        <v>0</v>
      </c>
      <c r="AZ80" s="35">
        <f>IF(OR($A$1&lt;=Main!AL$4,ISBLANK($N80)),0,Main!AL75)</f>
        <v>0</v>
      </c>
      <c r="BA80" s="35">
        <f>IF(OR($A$1&lt;=Main!AM$4,ISBLANK($N80)),0,Main!AM75)</f>
        <v>0</v>
      </c>
      <c r="BB80" s="35">
        <f>IF(OR($A$1&lt;=Main!AN$4,ISBLANK($N80)),0,Main!AN75)</f>
        <v>0</v>
      </c>
      <c r="BC80" s="35">
        <f>IF(OR($A$1&lt;=Main!AO$4,ISBLANK($N80)),0,Main!AO75)</f>
        <v>0</v>
      </c>
      <c r="BD80" s="35">
        <f>IF(OR($A$1&lt;=Main!AP$4,ISBLANK($N80)),0,Main!AP75)</f>
        <v>0</v>
      </c>
      <c r="BE80" s="35">
        <f>IF(OR($A$1&lt;=Main!AQ$4,ISBLANK($N80)),0,Main!AQ75)</f>
        <v>0</v>
      </c>
      <c r="BF80" s="35">
        <f>IF(OR($A$1&lt;=Main!AR$4,ISBLANK($N80)),0,Main!AR75)</f>
        <v>0</v>
      </c>
      <c r="BG80" s="35">
        <f>IF(OR($A$1&lt;=Main!AS$4,ISBLANK($N80)),0,Main!AS75)</f>
        <v>0</v>
      </c>
      <c r="BH80" s="35">
        <f>IF(OR($A$1&lt;=Main!AT$4,ISBLANK($N80)),0,Main!AT75)</f>
        <v>0</v>
      </c>
      <c r="BI80" s="35">
        <f>IF(OR($A$1&lt;=Main!AU$4,ISBLANK($N80)),0,Main!AU75)</f>
        <v>0</v>
      </c>
      <c r="BJ80" s="35">
        <f>IF(OR($A$1&lt;=Main!AV$4,ISBLANK($N80)),0,Main!AV75)</f>
        <v>0</v>
      </c>
    </row>
    <row r="81" spans="12:62">
      <c r="L81" s="146">
        <f>VLOOKUP($E22,Mask!$A$2:$C$102,$M$8,0)</f>
        <v>0</v>
      </c>
      <c r="M81" s="6">
        <f t="shared" si="6"/>
        <v>0</v>
      </c>
      <c r="N81" s="6" t="str">
        <f>Main!$A76&amp;Main!$B76</f>
        <v/>
      </c>
      <c r="O81" s="145">
        <f t="shared" si="7"/>
        <v>0</v>
      </c>
      <c r="P81" s="150">
        <f t="shared" si="8"/>
        <v>33</v>
      </c>
      <c r="Q81" s="150" t="str">
        <f ca="1">IF(Main!$AY76&lt;&gt;"#",$P81-Main!$AY76,"#")</f>
        <v>#</v>
      </c>
      <c r="R81" s="35">
        <f>Main!E76*Mask!G$8</f>
        <v>0</v>
      </c>
      <c r="S81" s="35">
        <f>Main!F76*Mask!H$8</f>
        <v>0</v>
      </c>
      <c r="T81" s="35">
        <f>Main!G76*Mask!I$8</f>
        <v>0</v>
      </c>
      <c r="U81" s="35">
        <f>Main!H76*Mask!J$8</f>
        <v>0</v>
      </c>
      <c r="V81" s="35">
        <f>Main!I76*Mask!K$8</f>
        <v>0</v>
      </c>
      <c r="W81" s="35">
        <f>Main!J76*Mask!L$8</f>
        <v>0</v>
      </c>
      <c r="X81" s="35">
        <f>Main!K76*Mask!M$8</f>
        <v>0</v>
      </c>
      <c r="Y81" s="35">
        <f>Main!L76*Mask!N$8</f>
        <v>0</v>
      </c>
      <c r="Z81" s="35">
        <f>Main!M76*Mask!O$8</f>
        <v>0</v>
      </c>
      <c r="AA81" s="35">
        <f>Main!N76*Mask!P$8</f>
        <v>0</v>
      </c>
      <c r="AB81" s="35">
        <f>Main!O76*Mask!Q$8</f>
        <v>0</v>
      </c>
      <c r="AC81" s="35">
        <f>Main!P76*Mask!R$8</f>
        <v>0</v>
      </c>
      <c r="AD81" s="35">
        <f>Main!Q76*Mask!S$8</f>
        <v>0</v>
      </c>
      <c r="AE81" s="35">
        <f>Main!R76*Mask!T$8</f>
        <v>0</v>
      </c>
      <c r="AF81" s="35">
        <f>Main!S76*Mask!U$8</f>
        <v>0</v>
      </c>
      <c r="AG81" s="35">
        <f>Main!T76*Mask!V$8</f>
        <v>0</v>
      </c>
      <c r="AH81" s="35">
        <f>Main!U76*Mask!W$8</f>
        <v>0</v>
      </c>
      <c r="AI81" s="35">
        <f>Main!V76*Mask!X$8</f>
        <v>0</v>
      </c>
      <c r="AJ81" s="35">
        <f>Main!W76*Mask!Y$8</f>
        <v>0</v>
      </c>
      <c r="AK81" s="35">
        <f>Main!X76*Mask!Z$8</f>
        <v>0</v>
      </c>
      <c r="AL81" s="35">
        <f>Main!Y76*Mask!AA$8</f>
        <v>0</v>
      </c>
      <c r="AM81" s="35">
        <f>Main!Z76*Mask!AB$8</f>
        <v>0</v>
      </c>
      <c r="AN81" s="35"/>
      <c r="AO81" s="35">
        <f>IF(OR($A$1&lt;=Main!AA$4,ISBLANK($N81)),0,Main!AA76)</f>
        <v>0</v>
      </c>
      <c r="AP81" s="35">
        <f>IF(OR($A$1&lt;=Main!AB$4,ISBLANK($N81)),0,Main!AB76)</f>
        <v>0</v>
      </c>
      <c r="AQ81" s="35">
        <f>IF(OR($A$1&lt;=Main!AC$4,ISBLANK($N81)),0,Main!AC76)</f>
        <v>0</v>
      </c>
      <c r="AR81" s="35">
        <f>IF(OR($A$1&lt;=Main!AD$4,ISBLANK($N81)),0,Main!AD76)</f>
        <v>0</v>
      </c>
      <c r="AS81" s="35">
        <f>IF(OR($A$1&lt;=Main!AE$4,ISBLANK($N81)),0,Main!AE76)</f>
        <v>0</v>
      </c>
      <c r="AT81" s="35">
        <f>IF(OR($A$1&lt;=Main!AF$4,ISBLANK($N81)),0,Main!AF76)</f>
        <v>0</v>
      </c>
      <c r="AU81" s="35">
        <f>IF(OR($A$1&lt;=Main!AG$4,ISBLANK($N81)),0,Main!AG76)</f>
        <v>0</v>
      </c>
      <c r="AV81" s="35">
        <f>IF(OR($A$1&lt;=Main!AH$4,ISBLANK($N81)),0,Main!AH76)</f>
        <v>0</v>
      </c>
      <c r="AW81" s="35">
        <f>IF(OR($A$1&lt;=Main!AI$4,ISBLANK($N81)),0,Main!AI76)</f>
        <v>0</v>
      </c>
      <c r="AX81" s="35">
        <f>IF(OR($A$1&lt;=Main!AJ$4,ISBLANK($N81)),0,Main!AJ76)</f>
        <v>0</v>
      </c>
      <c r="AY81" s="35">
        <f>IF(OR($A$1&lt;=Main!AK$4,ISBLANK($N81)),0,Main!AK76)</f>
        <v>0</v>
      </c>
      <c r="AZ81" s="35">
        <f>IF(OR($A$1&lt;=Main!AL$4,ISBLANK($N81)),0,Main!AL76)</f>
        <v>0</v>
      </c>
      <c r="BA81" s="35">
        <f>IF(OR($A$1&lt;=Main!AM$4,ISBLANK($N81)),0,Main!AM76)</f>
        <v>0</v>
      </c>
      <c r="BB81" s="35">
        <f>IF(OR($A$1&lt;=Main!AN$4,ISBLANK($N81)),0,Main!AN76)</f>
        <v>0</v>
      </c>
      <c r="BC81" s="35">
        <f>IF(OR($A$1&lt;=Main!AO$4,ISBLANK($N81)),0,Main!AO76)</f>
        <v>0</v>
      </c>
      <c r="BD81" s="35">
        <f>IF(OR($A$1&lt;=Main!AP$4,ISBLANK($N81)),0,Main!AP76)</f>
        <v>0</v>
      </c>
      <c r="BE81" s="35">
        <f>IF(OR($A$1&lt;=Main!AQ$4,ISBLANK($N81)),0,Main!AQ76)</f>
        <v>0</v>
      </c>
      <c r="BF81" s="35">
        <f>IF(OR($A$1&lt;=Main!AR$4,ISBLANK($N81)),0,Main!AR76)</f>
        <v>0</v>
      </c>
      <c r="BG81" s="35">
        <f>IF(OR($A$1&lt;=Main!AS$4,ISBLANK($N81)),0,Main!AS76)</f>
        <v>0</v>
      </c>
      <c r="BH81" s="35">
        <f>IF(OR($A$1&lt;=Main!AT$4,ISBLANK($N81)),0,Main!AT76)</f>
        <v>0</v>
      </c>
      <c r="BI81" s="35">
        <f>IF(OR($A$1&lt;=Main!AU$4,ISBLANK($N81)),0,Main!AU76)</f>
        <v>0</v>
      </c>
      <c r="BJ81" s="35">
        <f>IF(OR($A$1&lt;=Main!AV$4,ISBLANK($N81)),0,Main!AV76)</f>
        <v>0</v>
      </c>
    </row>
    <row r="82" spans="12:62">
      <c r="L82" s="146">
        <f>VLOOKUP($E23,Mask!$A$2:$C$102,$M$8,0)</f>
        <v>0</v>
      </c>
      <c r="M82" s="6">
        <f t="shared" si="6"/>
        <v>0</v>
      </c>
      <c r="N82" s="6" t="str">
        <f>Main!$A77&amp;Main!$B77</f>
        <v/>
      </c>
      <c r="O82" s="145">
        <f t="shared" si="7"/>
        <v>0</v>
      </c>
      <c r="P82" s="150">
        <f t="shared" si="8"/>
        <v>33</v>
      </c>
      <c r="Q82" s="150" t="str">
        <f ca="1">IF(Main!$AY77&lt;&gt;"#",$P82-Main!$AY77,"#")</f>
        <v>#</v>
      </c>
      <c r="R82" s="35">
        <f>Main!E77*Mask!G$8</f>
        <v>0</v>
      </c>
      <c r="S82" s="35">
        <f>Main!F77*Mask!H$8</f>
        <v>0</v>
      </c>
      <c r="T82" s="35">
        <f>Main!G77*Mask!I$8</f>
        <v>0</v>
      </c>
      <c r="U82" s="35">
        <f>Main!H77*Mask!J$8</f>
        <v>0</v>
      </c>
      <c r="V82" s="35">
        <f>Main!I77*Mask!K$8</f>
        <v>0</v>
      </c>
      <c r="W82" s="35">
        <f>Main!J77*Mask!L$8</f>
        <v>0</v>
      </c>
      <c r="X82" s="35">
        <f>Main!K77*Mask!M$8</f>
        <v>0</v>
      </c>
      <c r="Y82" s="35">
        <f>Main!L77*Mask!N$8</f>
        <v>0</v>
      </c>
      <c r="Z82" s="35">
        <f>Main!M77*Mask!O$8</f>
        <v>0</v>
      </c>
      <c r="AA82" s="35">
        <f>Main!N77*Mask!P$8</f>
        <v>0</v>
      </c>
      <c r="AB82" s="35">
        <f>Main!O77*Mask!Q$8</f>
        <v>0</v>
      </c>
      <c r="AC82" s="35">
        <f>Main!P77*Mask!R$8</f>
        <v>0</v>
      </c>
      <c r="AD82" s="35">
        <f>Main!Q77*Mask!S$8</f>
        <v>0</v>
      </c>
      <c r="AE82" s="35">
        <f>Main!R77*Mask!T$8</f>
        <v>0</v>
      </c>
      <c r="AF82" s="35">
        <f>Main!S77*Mask!U$8</f>
        <v>0</v>
      </c>
      <c r="AG82" s="35">
        <f>Main!T77*Mask!V$8</f>
        <v>0</v>
      </c>
      <c r="AH82" s="35">
        <f>Main!U77*Mask!W$8</f>
        <v>0</v>
      </c>
      <c r="AI82" s="35">
        <f>Main!V77*Mask!X$8</f>
        <v>0</v>
      </c>
      <c r="AJ82" s="35">
        <f>Main!W77*Mask!Y$8</f>
        <v>0</v>
      </c>
      <c r="AK82" s="35">
        <f>Main!X77*Mask!Z$8</f>
        <v>0</v>
      </c>
      <c r="AL82" s="35">
        <f>Main!Y77*Mask!AA$8</f>
        <v>0</v>
      </c>
      <c r="AM82" s="35">
        <f>Main!Z77*Mask!AB$8</f>
        <v>0</v>
      </c>
      <c r="AN82" s="35"/>
      <c r="AO82" s="35">
        <f>IF(OR($A$1&lt;=Main!AA$4,ISBLANK($N82)),0,Main!AA77)</f>
        <v>0</v>
      </c>
      <c r="AP82" s="35">
        <f>IF(OR($A$1&lt;=Main!AB$4,ISBLANK($N82)),0,Main!AB77)</f>
        <v>0</v>
      </c>
      <c r="AQ82" s="35">
        <f>IF(OR($A$1&lt;=Main!AC$4,ISBLANK($N82)),0,Main!AC77)</f>
        <v>0</v>
      </c>
      <c r="AR82" s="35">
        <f>IF(OR($A$1&lt;=Main!AD$4,ISBLANK($N82)),0,Main!AD77)</f>
        <v>0</v>
      </c>
      <c r="AS82" s="35">
        <f>IF(OR($A$1&lt;=Main!AE$4,ISBLANK($N82)),0,Main!AE77)</f>
        <v>0</v>
      </c>
      <c r="AT82" s="35">
        <f>IF(OR($A$1&lt;=Main!AF$4,ISBLANK($N82)),0,Main!AF77)</f>
        <v>0</v>
      </c>
      <c r="AU82" s="35">
        <f>IF(OR($A$1&lt;=Main!AG$4,ISBLANK($N82)),0,Main!AG77)</f>
        <v>0</v>
      </c>
      <c r="AV82" s="35">
        <f>IF(OR($A$1&lt;=Main!AH$4,ISBLANK($N82)),0,Main!AH77)</f>
        <v>0</v>
      </c>
      <c r="AW82" s="35">
        <f>IF(OR($A$1&lt;=Main!AI$4,ISBLANK($N82)),0,Main!AI77)</f>
        <v>0</v>
      </c>
      <c r="AX82" s="35">
        <f>IF(OR($A$1&lt;=Main!AJ$4,ISBLANK($N82)),0,Main!AJ77)</f>
        <v>0</v>
      </c>
      <c r="AY82" s="35">
        <f>IF(OR($A$1&lt;=Main!AK$4,ISBLANK($N82)),0,Main!AK77)</f>
        <v>0</v>
      </c>
      <c r="AZ82" s="35">
        <f>IF(OR($A$1&lt;=Main!AL$4,ISBLANK($N82)),0,Main!AL77)</f>
        <v>0</v>
      </c>
      <c r="BA82" s="35">
        <f>IF(OR($A$1&lt;=Main!AM$4,ISBLANK($N82)),0,Main!AM77)</f>
        <v>0</v>
      </c>
      <c r="BB82" s="35">
        <f>IF(OR($A$1&lt;=Main!AN$4,ISBLANK($N82)),0,Main!AN77)</f>
        <v>0</v>
      </c>
      <c r="BC82" s="35">
        <f>IF(OR($A$1&lt;=Main!AO$4,ISBLANK($N82)),0,Main!AO77)</f>
        <v>0</v>
      </c>
      <c r="BD82" s="35">
        <f>IF(OR($A$1&lt;=Main!AP$4,ISBLANK($N82)),0,Main!AP77)</f>
        <v>0</v>
      </c>
      <c r="BE82" s="35">
        <f>IF(OR($A$1&lt;=Main!AQ$4,ISBLANK($N82)),0,Main!AQ77)</f>
        <v>0</v>
      </c>
      <c r="BF82" s="35">
        <f>IF(OR($A$1&lt;=Main!AR$4,ISBLANK($N82)),0,Main!AR77)</f>
        <v>0</v>
      </c>
      <c r="BG82" s="35">
        <f>IF(OR($A$1&lt;=Main!AS$4,ISBLANK($N82)),0,Main!AS77)</f>
        <v>0</v>
      </c>
      <c r="BH82" s="35">
        <f>IF(OR($A$1&lt;=Main!AT$4,ISBLANK($N82)),0,Main!AT77)</f>
        <v>0</v>
      </c>
      <c r="BI82" s="35">
        <f>IF(OR($A$1&lt;=Main!AU$4,ISBLANK($N82)),0,Main!AU77)</f>
        <v>0</v>
      </c>
      <c r="BJ82" s="35">
        <f>IF(OR($A$1&lt;=Main!AV$4,ISBLANK($N82)),0,Main!AV77)</f>
        <v>0</v>
      </c>
    </row>
    <row r="83" spans="12:62">
      <c r="L83" s="146">
        <f>VLOOKUP($E24,Mask!$A$2:$C$102,$M$8,0)</f>
        <v>0</v>
      </c>
      <c r="M83" s="6">
        <f t="shared" si="6"/>
        <v>0</v>
      </c>
      <c r="N83" s="6" t="str">
        <f>Main!$A78&amp;Main!$B78</f>
        <v/>
      </c>
      <c r="O83" s="145">
        <f t="shared" si="7"/>
        <v>0</v>
      </c>
      <c r="P83" s="150">
        <f t="shared" si="8"/>
        <v>33</v>
      </c>
      <c r="Q83" s="150" t="str">
        <f ca="1">IF(Main!$AY78&lt;&gt;"#",$P83-Main!$AY78,"#")</f>
        <v>#</v>
      </c>
      <c r="R83" s="35">
        <f>Main!E78*Mask!G$8</f>
        <v>0</v>
      </c>
      <c r="S83" s="35">
        <f>Main!F78*Mask!H$8</f>
        <v>0</v>
      </c>
      <c r="T83" s="35">
        <f>Main!G78*Mask!I$8</f>
        <v>0</v>
      </c>
      <c r="U83" s="35">
        <f>Main!H78*Mask!J$8</f>
        <v>0</v>
      </c>
      <c r="V83" s="35">
        <f>Main!I78*Mask!K$8</f>
        <v>0</v>
      </c>
      <c r="W83" s="35">
        <f>Main!J78*Mask!L$8</f>
        <v>0</v>
      </c>
      <c r="X83" s="35">
        <f>Main!K78*Mask!M$8</f>
        <v>0</v>
      </c>
      <c r="Y83" s="35">
        <f>Main!L78*Mask!N$8</f>
        <v>0</v>
      </c>
      <c r="Z83" s="35">
        <f>Main!M78*Mask!O$8</f>
        <v>0</v>
      </c>
      <c r="AA83" s="35">
        <f>Main!N78*Mask!P$8</f>
        <v>0</v>
      </c>
      <c r="AB83" s="35">
        <f>Main!O78*Mask!Q$8</f>
        <v>0</v>
      </c>
      <c r="AC83" s="35">
        <f>Main!P78*Mask!R$8</f>
        <v>0</v>
      </c>
      <c r="AD83" s="35">
        <f>Main!Q78*Mask!S$8</f>
        <v>0</v>
      </c>
      <c r="AE83" s="35">
        <f>Main!R78*Mask!T$8</f>
        <v>0</v>
      </c>
      <c r="AF83" s="35">
        <f>Main!S78*Mask!U$8</f>
        <v>0</v>
      </c>
      <c r="AG83" s="35">
        <f>Main!T78*Mask!V$8</f>
        <v>0</v>
      </c>
      <c r="AH83" s="35">
        <f>Main!U78*Mask!W$8</f>
        <v>0</v>
      </c>
      <c r="AI83" s="35">
        <f>Main!V78*Mask!X$8</f>
        <v>0</v>
      </c>
      <c r="AJ83" s="35">
        <f>Main!W78*Mask!Y$8</f>
        <v>0</v>
      </c>
      <c r="AK83" s="35">
        <f>Main!X78*Mask!Z$8</f>
        <v>0</v>
      </c>
      <c r="AL83" s="35">
        <f>Main!Y78*Mask!AA$8</f>
        <v>0</v>
      </c>
      <c r="AM83" s="35">
        <f>Main!Z78*Mask!AB$8</f>
        <v>0</v>
      </c>
      <c r="AN83" s="35"/>
      <c r="AO83" s="35">
        <f>IF(OR($A$1&lt;=Main!AA$4,ISBLANK($N83)),0,Main!AA78)</f>
        <v>0</v>
      </c>
      <c r="AP83" s="35">
        <f>IF(OR($A$1&lt;=Main!AB$4,ISBLANK($N83)),0,Main!AB78)</f>
        <v>0</v>
      </c>
      <c r="AQ83" s="35">
        <f>IF(OR($A$1&lt;=Main!AC$4,ISBLANK($N83)),0,Main!AC78)</f>
        <v>0</v>
      </c>
      <c r="AR83" s="35">
        <f>IF(OR($A$1&lt;=Main!AD$4,ISBLANK($N83)),0,Main!AD78)</f>
        <v>0</v>
      </c>
      <c r="AS83" s="35">
        <f>IF(OR($A$1&lt;=Main!AE$4,ISBLANK($N83)),0,Main!AE78)</f>
        <v>0</v>
      </c>
      <c r="AT83" s="35">
        <f>IF(OR($A$1&lt;=Main!AF$4,ISBLANK($N83)),0,Main!AF78)</f>
        <v>0</v>
      </c>
      <c r="AU83" s="35">
        <f>IF(OR($A$1&lt;=Main!AG$4,ISBLANK($N83)),0,Main!AG78)</f>
        <v>0</v>
      </c>
      <c r="AV83" s="35">
        <f>IF(OR($A$1&lt;=Main!AH$4,ISBLANK($N83)),0,Main!AH78)</f>
        <v>0</v>
      </c>
      <c r="AW83" s="35">
        <f>IF(OR($A$1&lt;=Main!AI$4,ISBLANK($N83)),0,Main!AI78)</f>
        <v>0</v>
      </c>
      <c r="AX83" s="35">
        <f>IF(OR($A$1&lt;=Main!AJ$4,ISBLANK($N83)),0,Main!AJ78)</f>
        <v>0</v>
      </c>
      <c r="AY83" s="35">
        <f>IF(OR($A$1&lt;=Main!AK$4,ISBLANK($N83)),0,Main!AK78)</f>
        <v>0</v>
      </c>
      <c r="AZ83" s="35">
        <f>IF(OR($A$1&lt;=Main!AL$4,ISBLANK($N83)),0,Main!AL78)</f>
        <v>0</v>
      </c>
      <c r="BA83" s="35">
        <f>IF(OR($A$1&lt;=Main!AM$4,ISBLANK($N83)),0,Main!AM78)</f>
        <v>0</v>
      </c>
      <c r="BB83" s="35">
        <f>IF(OR($A$1&lt;=Main!AN$4,ISBLANK($N83)),0,Main!AN78)</f>
        <v>0</v>
      </c>
      <c r="BC83" s="35">
        <f>IF(OR($A$1&lt;=Main!AO$4,ISBLANK($N83)),0,Main!AO78)</f>
        <v>0</v>
      </c>
      <c r="BD83" s="35">
        <f>IF(OR($A$1&lt;=Main!AP$4,ISBLANK($N83)),0,Main!AP78)</f>
        <v>0</v>
      </c>
      <c r="BE83" s="35">
        <f>IF(OR($A$1&lt;=Main!AQ$4,ISBLANK($N83)),0,Main!AQ78)</f>
        <v>0</v>
      </c>
      <c r="BF83" s="35">
        <f>IF(OR($A$1&lt;=Main!AR$4,ISBLANK($N83)),0,Main!AR78)</f>
        <v>0</v>
      </c>
      <c r="BG83" s="35">
        <f>IF(OR($A$1&lt;=Main!AS$4,ISBLANK($N83)),0,Main!AS78)</f>
        <v>0</v>
      </c>
      <c r="BH83" s="35">
        <f>IF(OR($A$1&lt;=Main!AT$4,ISBLANK($N83)),0,Main!AT78)</f>
        <v>0</v>
      </c>
      <c r="BI83" s="35">
        <f>IF(OR($A$1&lt;=Main!AU$4,ISBLANK($N83)),0,Main!AU78)</f>
        <v>0</v>
      </c>
      <c r="BJ83" s="35">
        <f>IF(OR($A$1&lt;=Main!AV$4,ISBLANK($N83)),0,Main!AV78)</f>
        <v>0</v>
      </c>
    </row>
    <row r="84" spans="12:62">
      <c r="L84" s="146">
        <f>VLOOKUP($E25,Mask!$A$2:$C$102,$M$8,0)</f>
        <v>0</v>
      </c>
      <c r="M84" s="6">
        <f t="shared" si="6"/>
        <v>0</v>
      </c>
      <c r="N84" s="6" t="str">
        <f>Main!$A79&amp;Main!$B79</f>
        <v/>
      </c>
      <c r="O84" s="145">
        <f t="shared" si="7"/>
        <v>0</v>
      </c>
      <c r="P84" s="150">
        <f t="shared" si="8"/>
        <v>33</v>
      </c>
      <c r="Q84" s="150" t="str">
        <f ca="1">IF(Main!$AY79&lt;&gt;"#",$P84-Main!$AY79,"#")</f>
        <v>#</v>
      </c>
      <c r="R84" s="35">
        <f>Main!E79*Mask!G$8</f>
        <v>0</v>
      </c>
      <c r="S84" s="35">
        <f>Main!F79*Mask!H$8</f>
        <v>0</v>
      </c>
      <c r="T84" s="35">
        <f>Main!G79*Mask!I$8</f>
        <v>0</v>
      </c>
      <c r="U84" s="35">
        <f>Main!H79*Mask!J$8</f>
        <v>0</v>
      </c>
      <c r="V84" s="35">
        <f>Main!I79*Mask!K$8</f>
        <v>0</v>
      </c>
      <c r="W84" s="35">
        <f>Main!J79*Mask!L$8</f>
        <v>0</v>
      </c>
      <c r="X84" s="35">
        <f>Main!K79*Mask!M$8</f>
        <v>0</v>
      </c>
      <c r="Y84" s="35">
        <f>Main!L79*Mask!N$8</f>
        <v>0</v>
      </c>
      <c r="Z84" s="35">
        <f>Main!M79*Mask!O$8</f>
        <v>0</v>
      </c>
      <c r="AA84" s="35">
        <f>Main!N79*Mask!P$8</f>
        <v>0</v>
      </c>
      <c r="AB84" s="35">
        <f>Main!O79*Mask!Q$8</f>
        <v>0</v>
      </c>
      <c r="AC84" s="35">
        <f>Main!P79*Mask!R$8</f>
        <v>0</v>
      </c>
      <c r="AD84" s="35">
        <f>Main!Q79*Mask!S$8</f>
        <v>0</v>
      </c>
      <c r="AE84" s="35">
        <f>Main!R79*Mask!T$8</f>
        <v>0</v>
      </c>
      <c r="AF84" s="35">
        <f>Main!S79*Mask!U$8</f>
        <v>0</v>
      </c>
      <c r="AG84" s="35">
        <f>Main!T79*Mask!V$8</f>
        <v>0</v>
      </c>
      <c r="AH84" s="35">
        <f>Main!U79*Mask!W$8</f>
        <v>0</v>
      </c>
      <c r="AI84" s="35">
        <f>Main!V79*Mask!X$8</f>
        <v>0</v>
      </c>
      <c r="AJ84" s="35">
        <f>Main!W79*Mask!Y$8</f>
        <v>0</v>
      </c>
      <c r="AK84" s="35">
        <f>Main!X79*Mask!Z$8</f>
        <v>0</v>
      </c>
      <c r="AL84" s="35">
        <f>Main!Y79*Mask!AA$8</f>
        <v>0</v>
      </c>
      <c r="AM84" s="35">
        <f>Main!Z79*Mask!AB$8</f>
        <v>0</v>
      </c>
      <c r="AN84" s="35"/>
      <c r="AO84" s="35">
        <f>IF(OR($A$1&lt;=Main!AA$4,ISBLANK($N84)),0,Main!AA79)</f>
        <v>0</v>
      </c>
      <c r="AP84" s="35">
        <f>IF(OR($A$1&lt;=Main!AB$4,ISBLANK($N84)),0,Main!AB79)</f>
        <v>0</v>
      </c>
      <c r="AQ84" s="35">
        <f>IF(OR($A$1&lt;=Main!AC$4,ISBLANK($N84)),0,Main!AC79)</f>
        <v>0</v>
      </c>
      <c r="AR84" s="35">
        <f>IF(OR($A$1&lt;=Main!AD$4,ISBLANK($N84)),0,Main!AD79)</f>
        <v>0</v>
      </c>
      <c r="AS84" s="35">
        <f>IF(OR($A$1&lt;=Main!AE$4,ISBLANK($N84)),0,Main!AE79)</f>
        <v>0</v>
      </c>
      <c r="AT84" s="35">
        <f>IF(OR($A$1&lt;=Main!AF$4,ISBLANK($N84)),0,Main!AF79)</f>
        <v>0</v>
      </c>
      <c r="AU84" s="35">
        <f>IF(OR($A$1&lt;=Main!AG$4,ISBLANK($N84)),0,Main!AG79)</f>
        <v>0</v>
      </c>
      <c r="AV84" s="35">
        <f>IF(OR($A$1&lt;=Main!AH$4,ISBLANK($N84)),0,Main!AH79)</f>
        <v>0</v>
      </c>
      <c r="AW84" s="35">
        <f>IF(OR($A$1&lt;=Main!AI$4,ISBLANK($N84)),0,Main!AI79)</f>
        <v>0</v>
      </c>
      <c r="AX84" s="35">
        <f>IF(OR($A$1&lt;=Main!AJ$4,ISBLANK($N84)),0,Main!AJ79)</f>
        <v>0</v>
      </c>
      <c r="AY84" s="35">
        <f>IF(OR($A$1&lt;=Main!AK$4,ISBLANK($N84)),0,Main!AK79)</f>
        <v>0</v>
      </c>
      <c r="AZ84" s="35">
        <f>IF(OR($A$1&lt;=Main!AL$4,ISBLANK($N84)),0,Main!AL79)</f>
        <v>0</v>
      </c>
      <c r="BA84" s="35">
        <f>IF(OR($A$1&lt;=Main!AM$4,ISBLANK($N84)),0,Main!AM79)</f>
        <v>0</v>
      </c>
      <c r="BB84" s="35">
        <f>IF(OR($A$1&lt;=Main!AN$4,ISBLANK($N84)),0,Main!AN79)</f>
        <v>0</v>
      </c>
      <c r="BC84" s="35">
        <f>IF(OR($A$1&lt;=Main!AO$4,ISBLANK($N84)),0,Main!AO79)</f>
        <v>0</v>
      </c>
      <c r="BD84" s="35">
        <f>IF(OR($A$1&lt;=Main!AP$4,ISBLANK($N84)),0,Main!AP79)</f>
        <v>0</v>
      </c>
      <c r="BE84" s="35">
        <f>IF(OR($A$1&lt;=Main!AQ$4,ISBLANK($N84)),0,Main!AQ79)</f>
        <v>0</v>
      </c>
      <c r="BF84" s="35">
        <f>IF(OR($A$1&lt;=Main!AR$4,ISBLANK($N84)),0,Main!AR79)</f>
        <v>0</v>
      </c>
      <c r="BG84" s="35">
        <f>IF(OR($A$1&lt;=Main!AS$4,ISBLANK($N84)),0,Main!AS79)</f>
        <v>0</v>
      </c>
      <c r="BH84" s="35">
        <f>IF(OR($A$1&lt;=Main!AT$4,ISBLANK($N84)),0,Main!AT79)</f>
        <v>0</v>
      </c>
      <c r="BI84" s="35">
        <f>IF(OR($A$1&lt;=Main!AU$4,ISBLANK($N84)),0,Main!AU79)</f>
        <v>0</v>
      </c>
      <c r="BJ84" s="35">
        <f>IF(OR($A$1&lt;=Main!AV$4,ISBLANK($N84)),0,Main!AV79)</f>
        <v>0</v>
      </c>
    </row>
    <row r="85" spans="12:62">
      <c r="L85" s="146">
        <f>VLOOKUP($E26,Mask!$A$2:$C$102,$M$8,0)</f>
        <v>0</v>
      </c>
      <c r="M85" s="6">
        <f t="shared" si="6"/>
        <v>0</v>
      </c>
      <c r="N85" s="6" t="str">
        <f>Main!$A80&amp;Main!$B80</f>
        <v/>
      </c>
      <c r="O85" s="145">
        <f t="shared" si="7"/>
        <v>0</v>
      </c>
      <c r="P85" s="150">
        <f t="shared" si="8"/>
        <v>33</v>
      </c>
      <c r="Q85" s="150" t="str">
        <f ca="1">IF(Main!$AY80&lt;&gt;"#",$P85-Main!$AY80,"#")</f>
        <v>#</v>
      </c>
      <c r="R85" s="35">
        <f>Main!E80*Mask!G$8</f>
        <v>0</v>
      </c>
      <c r="S85" s="35">
        <f>Main!F80*Mask!H$8</f>
        <v>0</v>
      </c>
      <c r="T85" s="35">
        <f>Main!G80*Mask!I$8</f>
        <v>0</v>
      </c>
      <c r="U85" s="35">
        <f>Main!H80*Mask!J$8</f>
        <v>0</v>
      </c>
      <c r="V85" s="35">
        <f>Main!I80*Mask!K$8</f>
        <v>0</v>
      </c>
      <c r="W85" s="35">
        <f>Main!J80*Mask!L$8</f>
        <v>0</v>
      </c>
      <c r="X85" s="35">
        <f>Main!K80*Mask!M$8</f>
        <v>0</v>
      </c>
      <c r="Y85" s="35">
        <f>Main!L80*Mask!N$8</f>
        <v>0</v>
      </c>
      <c r="Z85" s="35">
        <f>Main!M80*Mask!O$8</f>
        <v>0</v>
      </c>
      <c r="AA85" s="35">
        <f>Main!N80*Mask!P$8</f>
        <v>0</v>
      </c>
      <c r="AB85" s="35">
        <f>Main!O80*Mask!Q$8</f>
        <v>0</v>
      </c>
      <c r="AC85" s="35">
        <f>Main!P80*Mask!R$8</f>
        <v>0</v>
      </c>
      <c r="AD85" s="35">
        <f>Main!Q80*Mask!S$8</f>
        <v>0</v>
      </c>
      <c r="AE85" s="35">
        <f>Main!R80*Mask!T$8</f>
        <v>0</v>
      </c>
      <c r="AF85" s="35">
        <f>Main!S80*Mask!U$8</f>
        <v>0</v>
      </c>
      <c r="AG85" s="35">
        <f>Main!T80*Mask!V$8</f>
        <v>0</v>
      </c>
      <c r="AH85" s="35">
        <f>Main!U80*Mask!W$8</f>
        <v>0</v>
      </c>
      <c r="AI85" s="35">
        <f>Main!V80*Mask!X$8</f>
        <v>0</v>
      </c>
      <c r="AJ85" s="35">
        <f>Main!W80*Mask!Y$8</f>
        <v>0</v>
      </c>
      <c r="AK85" s="35">
        <f>Main!X80*Mask!Z$8</f>
        <v>0</v>
      </c>
      <c r="AL85" s="35">
        <f>Main!Y80*Mask!AA$8</f>
        <v>0</v>
      </c>
      <c r="AM85" s="35">
        <f>Main!Z80*Mask!AB$8</f>
        <v>0</v>
      </c>
      <c r="AN85" s="35"/>
      <c r="AO85" s="35">
        <f>IF(OR($A$1&lt;=Main!AA$4,ISBLANK($N85)),0,Main!AA80)</f>
        <v>0</v>
      </c>
      <c r="AP85" s="35">
        <f>IF(OR($A$1&lt;=Main!AB$4,ISBLANK($N85)),0,Main!AB80)</f>
        <v>0</v>
      </c>
      <c r="AQ85" s="35">
        <f>IF(OR($A$1&lt;=Main!AC$4,ISBLANK($N85)),0,Main!AC80)</f>
        <v>0</v>
      </c>
      <c r="AR85" s="35">
        <f>IF(OR($A$1&lt;=Main!AD$4,ISBLANK($N85)),0,Main!AD80)</f>
        <v>0</v>
      </c>
      <c r="AS85" s="35">
        <f>IF(OR($A$1&lt;=Main!AE$4,ISBLANK($N85)),0,Main!AE80)</f>
        <v>0</v>
      </c>
      <c r="AT85" s="35">
        <f>IF(OR($A$1&lt;=Main!AF$4,ISBLANK($N85)),0,Main!AF80)</f>
        <v>0</v>
      </c>
      <c r="AU85" s="35">
        <f>IF(OR($A$1&lt;=Main!AG$4,ISBLANK($N85)),0,Main!AG80)</f>
        <v>0</v>
      </c>
      <c r="AV85" s="35">
        <f>IF(OR($A$1&lt;=Main!AH$4,ISBLANK($N85)),0,Main!AH80)</f>
        <v>0</v>
      </c>
      <c r="AW85" s="35">
        <f>IF(OR($A$1&lt;=Main!AI$4,ISBLANK($N85)),0,Main!AI80)</f>
        <v>0</v>
      </c>
      <c r="AX85" s="35">
        <f>IF(OR($A$1&lt;=Main!AJ$4,ISBLANK($N85)),0,Main!AJ80)</f>
        <v>0</v>
      </c>
      <c r="AY85" s="35">
        <f>IF(OR($A$1&lt;=Main!AK$4,ISBLANK($N85)),0,Main!AK80)</f>
        <v>0</v>
      </c>
      <c r="AZ85" s="35">
        <f>IF(OR($A$1&lt;=Main!AL$4,ISBLANK($N85)),0,Main!AL80)</f>
        <v>0</v>
      </c>
      <c r="BA85" s="35">
        <f>IF(OR($A$1&lt;=Main!AM$4,ISBLANK($N85)),0,Main!AM80)</f>
        <v>0</v>
      </c>
      <c r="BB85" s="35">
        <f>IF(OR($A$1&lt;=Main!AN$4,ISBLANK($N85)),0,Main!AN80)</f>
        <v>0</v>
      </c>
      <c r="BC85" s="35">
        <f>IF(OR($A$1&lt;=Main!AO$4,ISBLANK($N85)),0,Main!AO80)</f>
        <v>0</v>
      </c>
      <c r="BD85" s="35">
        <f>IF(OR($A$1&lt;=Main!AP$4,ISBLANK($N85)),0,Main!AP80)</f>
        <v>0</v>
      </c>
      <c r="BE85" s="35">
        <f>IF(OR($A$1&lt;=Main!AQ$4,ISBLANK($N85)),0,Main!AQ80)</f>
        <v>0</v>
      </c>
      <c r="BF85" s="35">
        <f>IF(OR($A$1&lt;=Main!AR$4,ISBLANK($N85)),0,Main!AR80)</f>
        <v>0</v>
      </c>
      <c r="BG85" s="35">
        <f>IF(OR($A$1&lt;=Main!AS$4,ISBLANK($N85)),0,Main!AS80)</f>
        <v>0</v>
      </c>
      <c r="BH85" s="35">
        <f>IF(OR($A$1&lt;=Main!AT$4,ISBLANK($N85)),0,Main!AT80)</f>
        <v>0</v>
      </c>
      <c r="BI85" s="35">
        <f>IF(OR($A$1&lt;=Main!AU$4,ISBLANK($N85)),0,Main!AU80)</f>
        <v>0</v>
      </c>
      <c r="BJ85" s="35">
        <f>IF(OR($A$1&lt;=Main!AV$4,ISBLANK($N85)),0,Main!AV80)</f>
        <v>0</v>
      </c>
    </row>
    <row r="86" spans="12:62">
      <c r="L86" s="146">
        <f>VLOOKUP($E27,Mask!$A$2:$C$102,$M$8,0)</f>
        <v>0</v>
      </c>
      <c r="M86" s="6">
        <f t="shared" si="6"/>
        <v>0</v>
      </c>
      <c r="N86" s="6" t="str">
        <f>Main!$A81&amp;Main!$B81</f>
        <v/>
      </c>
      <c r="O86" s="145">
        <f t="shared" si="7"/>
        <v>0</v>
      </c>
      <c r="P86" s="150">
        <f t="shared" si="8"/>
        <v>33</v>
      </c>
      <c r="Q86" s="150" t="str">
        <f ca="1">IF(Main!$AY81&lt;&gt;"#",$P86-Main!$AY81,"#")</f>
        <v>#</v>
      </c>
      <c r="R86" s="35">
        <f>Main!E81*Mask!G$8</f>
        <v>0</v>
      </c>
      <c r="S86" s="35">
        <f>Main!F81*Mask!H$8</f>
        <v>0</v>
      </c>
      <c r="T86" s="35">
        <f>Main!G81*Mask!I$8</f>
        <v>0</v>
      </c>
      <c r="U86" s="35">
        <f>Main!H81*Mask!J$8</f>
        <v>0</v>
      </c>
      <c r="V86" s="35">
        <f>Main!I81*Mask!K$8</f>
        <v>0</v>
      </c>
      <c r="W86" s="35">
        <f>Main!J81*Mask!L$8</f>
        <v>0</v>
      </c>
      <c r="X86" s="35">
        <f>Main!K81*Mask!M$8</f>
        <v>0</v>
      </c>
      <c r="Y86" s="35">
        <f>Main!L81*Mask!N$8</f>
        <v>0</v>
      </c>
      <c r="Z86" s="35">
        <f>Main!M81*Mask!O$8</f>
        <v>0</v>
      </c>
      <c r="AA86" s="35">
        <f>Main!N81*Mask!P$8</f>
        <v>0</v>
      </c>
      <c r="AB86" s="35">
        <f>Main!O81*Mask!Q$8</f>
        <v>0</v>
      </c>
      <c r="AC86" s="35">
        <f>Main!P81*Mask!R$8</f>
        <v>0</v>
      </c>
      <c r="AD86" s="35">
        <f>Main!Q81*Mask!S$8</f>
        <v>0</v>
      </c>
      <c r="AE86" s="35">
        <f>Main!R81*Mask!T$8</f>
        <v>0</v>
      </c>
      <c r="AF86" s="35">
        <f>Main!S81*Mask!U$8</f>
        <v>0</v>
      </c>
      <c r="AG86" s="35">
        <f>Main!T81*Mask!V$8</f>
        <v>0</v>
      </c>
      <c r="AH86" s="35">
        <f>Main!U81*Mask!W$8</f>
        <v>0</v>
      </c>
      <c r="AI86" s="35">
        <f>Main!V81*Mask!X$8</f>
        <v>0</v>
      </c>
      <c r="AJ86" s="35">
        <f>Main!W81*Mask!Y$8</f>
        <v>0</v>
      </c>
      <c r="AK86" s="35">
        <f>Main!X81*Mask!Z$8</f>
        <v>0</v>
      </c>
      <c r="AL86" s="35">
        <f>Main!Y81*Mask!AA$8</f>
        <v>0</v>
      </c>
      <c r="AM86" s="35">
        <f>Main!Z81*Mask!AB$8</f>
        <v>0</v>
      </c>
      <c r="AN86" s="35"/>
      <c r="AO86" s="35">
        <f>IF(OR($A$1&lt;=Main!AA$4,ISBLANK($N86)),0,Main!AA81)</f>
        <v>0</v>
      </c>
      <c r="AP86" s="35">
        <f>IF(OR($A$1&lt;=Main!AB$4,ISBLANK($N86)),0,Main!AB81)</f>
        <v>0</v>
      </c>
      <c r="AQ86" s="35">
        <f>IF(OR($A$1&lt;=Main!AC$4,ISBLANK($N86)),0,Main!AC81)</f>
        <v>0</v>
      </c>
      <c r="AR86" s="35">
        <f>IF(OR($A$1&lt;=Main!AD$4,ISBLANK($N86)),0,Main!AD81)</f>
        <v>0</v>
      </c>
      <c r="AS86" s="35">
        <f>IF(OR($A$1&lt;=Main!AE$4,ISBLANK($N86)),0,Main!AE81)</f>
        <v>0</v>
      </c>
      <c r="AT86" s="35">
        <f>IF(OR($A$1&lt;=Main!AF$4,ISBLANK($N86)),0,Main!AF81)</f>
        <v>0</v>
      </c>
      <c r="AU86" s="35">
        <f>IF(OR($A$1&lt;=Main!AG$4,ISBLANK($N86)),0,Main!AG81)</f>
        <v>0</v>
      </c>
      <c r="AV86" s="35">
        <f>IF(OR($A$1&lt;=Main!AH$4,ISBLANK($N86)),0,Main!AH81)</f>
        <v>0</v>
      </c>
      <c r="AW86" s="35">
        <f>IF(OR($A$1&lt;=Main!AI$4,ISBLANK($N86)),0,Main!AI81)</f>
        <v>0</v>
      </c>
      <c r="AX86" s="35">
        <f>IF(OR($A$1&lt;=Main!AJ$4,ISBLANK($N86)),0,Main!AJ81)</f>
        <v>0</v>
      </c>
      <c r="AY86" s="35">
        <f>IF(OR($A$1&lt;=Main!AK$4,ISBLANK($N86)),0,Main!AK81)</f>
        <v>0</v>
      </c>
      <c r="AZ86" s="35">
        <f>IF(OR($A$1&lt;=Main!AL$4,ISBLANK($N86)),0,Main!AL81)</f>
        <v>0</v>
      </c>
      <c r="BA86" s="35">
        <f>IF(OR($A$1&lt;=Main!AM$4,ISBLANK($N86)),0,Main!AM81)</f>
        <v>0</v>
      </c>
      <c r="BB86" s="35">
        <f>IF(OR($A$1&lt;=Main!AN$4,ISBLANK($N86)),0,Main!AN81)</f>
        <v>0</v>
      </c>
      <c r="BC86" s="35">
        <f>IF(OR($A$1&lt;=Main!AO$4,ISBLANK($N86)),0,Main!AO81)</f>
        <v>0</v>
      </c>
      <c r="BD86" s="35">
        <f>IF(OR($A$1&lt;=Main!AP$4,ISBLANK($N86)),0,Main!AP81)</f>
        <v>0</v>
      </c>
      <c r="BE86" s="35">
        <f>IF(OR($A$1&lt;=Main!AQ$4,ISBLANK($N86)),0,Main!AQ81)</f>
        <v>0</v>
      </c>
      <c r="BF86" s="35">
        <f>IF(OR($A$1&lt;=Main!AR$4,ISBLANK($N86)),0,Main!AR81)</f>
        <v>0</v>
      </c>
      <c r="BG86" s="35">
        <f>IF(OR($A$1&lt;=Main!AS$4,ISBLANK($N86)),0,Main!AS81)</f>
        <v>0</v>
      </c>
      <c r="BH86" s="35">
        <f>IF(OR($A$1&lt;=Main!AT$4,ISBLANK($N86)),0,Main!AT81)</f>
        <v>0</v>
      </c>
      <c r="BI86" s="35">
        <f>IF(OR($A$1&lt;=Main!AU$4,ISBLANK($N86)),0,Main!AU81)</f>
        <v>0</v>
      </c>
      <c r="BJ86" s="35">
        <f>IF(OR($A$1&lt;=Main!AV$4,ISBLANK($N86)),0,Main!AV81)</f>
        <v>0</v>
      </c>
    </row>
    <row r="87" spans="12:62">
      <c r="L87" s="146">
        <f>VLOOKUP($E28,Mask!$A$2:$C$102,$M$8,0)</f>
        <v>0</v>
      </c>
      <c r="M87" s="6">
        <f t="shared" si="6"/>
        <v>0</v>
      </c>
      <c r="N87" s="6" t="str">
        <f>Main!$A82&amp;Main!$B82</f>
        <v/>
      </c>
      <c r="O87" s="145">
        <f t="shared" si="7"/>
        <v>0</v>
      </c>
      <c r="P87" s="150">
        <f t="shared" si="8"/>
        <v>33</v>
      </c>
      <c r="Q87" s="150" t="str">
        <f ca="1">IF(Main!$AY82&lt;&gt;"#",$P87-Main!$AY82,"#")</f>
        <v>#</v>
      </c>
      <c r="R87" s="35">
        <f>Main!E82*Mask!G$8</f>
        <v>0</v>
      </c>
      <c r="S87" s="35">
        <f>Main!F82*Mask!H$8</f>
        <v>0</v>
      </c>
      <c r="T87" s="35">
        <f>Main!G82*Mask!I$8</f>
        <v>0</v>
      </c>
      <c r="U87" s="35">
        <f>Main!H82*Mask!J$8</f>
        <v>0</v>
      </c>
      <c r="V87" s="35">
        <f>Main!I82*Mask!K$8</f>
        <v>0</v>
      </c>
      <c r="W87" s="35">
        <f>Main!J82*Mask!L$8</f>
        <v>0</v>
      </c>
      <c r="X87" s="35">
        <f>Main!K82*Mask!M$8</f>
        <v>0</v>
      </c>
      <c r="Y87" s="35">
        <f>Main!L82*Mask!N$8</f>
        <v>0</v>
      </c>
      <c r="Z87" s="35">
        <f>Main!M82*Mask!O$8</f>
        <v>0</v>
      </c>
      <c r="AA87" s="35">
        <f>Main!N82*Mask!P$8</f>
        <v>0</v>
      </c>
      <c r="AB87" s="35">
        <f>Main!O82*Mask!Q$8</f>
        <v>0</v>
      </c>
      <c r="AC87" s="35">
        <f>Main!P82*Mask!R$8</f>
        <v>0</v>
      </c>
      <c r="AD87" s="35">
        <f>Main!Q82*Mask!S$8</f>
        <v>0</v>
      </c>
      <c r="AE87" s="35">
        <f>Main!R82*Mask!T$8</f>
        <v>0</v>
      </c>
      <c r="AF87" s="35">
        <f>Main!S82*Mask!U$8</f>
        <v>0</v>
      </c>
      <c r="AG87" s="35">
        <f>Main!T82*Mask!V$8</f>
        <v>0</v>
      </c>
      <c r="AH87" s="35">
        <f>Main!U82*Mask!W$8</f>
        <v>0</v>
      </c>
      <c r="AI87" s="35">
        <f>Main!V82*Mask!X$8</f>
        <v>0</v>
      </c>
      <c r="AJ87" s="35">
        <f>Main!W82*Mask!Y$8</f>
        <v>0</v>
      </c>
      <c r="AK87" s="35">
        <f>Main!X82*Mask!Z$8</f>
        <v>0</v>
      </c>
      <c r="AL87" s="35">
        <f>Main!Y82*Mask!AA$8</f>
        <v>0</v>
      </c>
      <c r="AM87" s="35">
        <f>Main!Z82*Mask!AB$8</f>
        <v>0</v>
      </c>
      <c r="AN87" s="35"/>
      <c r="AO87" s="35">
        <f>IF(OR($A$1&lt;=Main!AA$4,ISBLANK($N87)),0,Main!AA82)</f>
        <v>0</v>
      </c>
      <c r="AP87" s="35">
        <f>IF(OR($A$1&lt;=Main!AB$4,ISBLANK($N87)),0,Main!AB82)</f>
        <v>0</v>
      </c>
      <c r="AQ87" s="35">
        <f>IF(OR($A$1&lt;=Main!AC$4,ISBLANK($N87)),0,Main!AC82)</f>
        <v>0</v>
      </c>
      <c r="AR87" s="35">
        <f>IF(OR($A$1&lt;=Main!AD$4,ISBLANK($N87)),0,Main!AD82)</f>
        <v>0</v>
      </c>
      <c r="AS87" s="35">
        <f>IF(OR($A$1&lt;=Main!AE$4,ISBLANK($N87)),0,Main!AE82)</f>
        <v>0</v>
      </c>
      <c r="AT87" s="35">
        <f>IF(OR($A$1&lt;=Main!AF$4,ISBLANK($N87)),0,Main!AF82)</f>
        <v>0</v>
      </c>
      <c r="AU87" s="35">
        <f>IF(OR($A$1&lt;=Main!AG$4,ISBLANK($N87)),0,Main!AG82)</f>
        <v>0</v>
      </c>
      <c r="AV87" s="35">
        <f>IF(OR($A$1&lt;=Main!AH$4,ISBLANK($N87)),0,Main!AH82)</f>
        <v>0</v>
      </c>
      <c r="AW87" s="35">
        <f>IF(OR($A$1&lt;=Main!AI$4,ISBLANK($N87)),0,Main!AI82)</f>
        <v>0</v>
      </c>
      <c r="AX87" s="35">
        <f>IF(OR($A$1&lt;=Main!AJ$4,ISBLANK($N87)),0,Main!AJ82)</f>
        <v>0</v>
      </c>
      <c r="AY87" s="35">
        <f>IF(OR($A$1&lt;=Main!AK$4,ISBLANK($N87)),0,Main!AK82)</f>
        <v>0</v>
      </c>
      <c r="AZ87" s="35">
        <f>IF(OR($A$1&lt;=Main!AL$4,ISBLANK($N87)),0,Main!AL82)</f>
        <v>0</v>
      </c>
      <c r="BA87" s="35">
        <f>IF(OR($A$1&lt;=Main!AM$4,ISBLANK($N87)),0,Main!AM82)</f>
        <v>0</v>
      </c>
      <c r="BB87" s="35">
        <f>IF(OR($A$1&lt;=Main!AN$4,ISBLANK($N87)),0,Main!AN82)</f>
        <v>0</v>
      </c>
      <c r="BC87" s="35">
        <f>IF(OR($A$1&lt;=Main!AO$4,ISBLANK($N87)),0,Main!AO82)</f>
        <v>0</v>
      </c>
      <c r="BD87" s="35">
        <f>IF(OR($A$1&lt;=Main!AP$4,ISBLANK($N87)),0,Main!AP82)</f>
        <v>0</v>
      </c>
      <c r="BE87" s="35">
        <f>IF(OR($A$1&lt;=Main!AQ$4,ISBLANK($N87)),0,Main!AQ82)</f>
        <v>0</v>
      </c>
      <c r="BF87" s="35">
        <f>IF(OR($A$1&lt;=Main!AR$4,ISBLANK($N87)),0,Main!AR82)</f>
        <v>0</v>
      </c>
      <c r="BG87" s="35">
        <f>IF(OR($A$1&lt;=Main!AS$4,ISBLANK($N87)),0,Main!AS82)</f>
        <v>0</v>
      </c>
      <c r="BH87" s="35">
        <f>IF(OR($A$1&lt;=Main!AT$4,ISBLANK($N87)),0,Main!AT82)</f>
        <v>0</v>
      </c>
      <c r="BI87" s="35">
        <f>IF(OR($A$1&lt;=Main!AU$4,ISBLANK($N87)),0,Main!AU82)</f>
        <v>0</v>
      </c>
      <c r="BJ87" s="35">
        <f>IF(OR($A$1&lt;=Main!AV$4,ISBLANK($N87)),0,Main!AV82)</f>
        <v>0</v>
      </c>
    </row>
    <row r="88" spans="12:62">
      <c r="L88" s="146">
        <f>VLOOKUP($E29,Mask!$A$2:$C$102,$M$8,0)</f>
        <v>0</v>
      </c>
      <c r="M88" s="6">
        <f t="shared" si="6"/>
        <v>0</v>
      </c>
      <c r="N88" s="6" t="str">
        <f>Main!$A83&amp;Main!$B83</f>
        <v/>
      </c>
      <c r="O88" s="145">
        <f t="shared" si="7"/>
        <v>0</v>
      </c>
      <c r="P88" s="150">
        <f t="shared" si="8"/>
        <v>33</v>
      </c>
      <c r="Q88" s="150" t="str">
        <f ca="1">IF(Main!$AY83&lt;&gt;"#",$P88-Main!$AY83,"#")</f>
        <v>#</v>
      </c>
      <c r="R88" s="35">
        <f>Main!E83*Mask!G$8</f>
        <v>0</v>
      </c>
      <c r="S88" s="35">
        <f>Main!F83*Mask!H$8</f>
        <v>0</v>
      </c>
      <c r="T88" s="35">
        <f>Main!G83*Mask!I$8</f>
        <v>0</v>
      </c>
      <c r="U88" s="35">
        <f>Main!H83*Mask!J$8</f>
        <v>0</v>
      </c>
      <c r="V88" s="35">
        <f>Main!I83*Mask!K$8</f>
        <v>0</v>
      </c>
      <c r="W88" s="35">
        <f>Main!J83*Mask!L$8</f>
        <v>0</v>
      </c>
      <c r="X88" s="35">
        <f>Main!K83*Mask!M$8</f>
        <v>0</v>
      </c>
      <c r="Y88" s="35">
        <f>Main!L83*Mask!N$8</f>
        <v>0</v>
      </c>
      <c r="Z88" s="35">
        <f>Main!M83*Mask!O$8</f>
        <v>0</v>
      </c>
      <c r="AA88" s="35">
        <f>Main!N83*Mask!P$8</f>
        <v>0</v>
      </c>
      <c r="AB88" s="35">
        <f>Main!O83*Mask!Q$8</f>
        <v>0</v>
      </c>
      <c r="AC88" s="35">
        <f>Main!P83*Mask!R$8</f>
        <v>0</v>
      </c>
      <c r="AD88" s="35">
        <f>Main!Q83*Mask!S$8</f>
        <v>0</v>
      </c>
      <c r="AE88" s="35">
        <f>Main!R83*Mask!T$8</f>
        <v>0</v>
      </c>
      <c r="AF88" s="35">
        <f>Main!S83*Mask!U$8</f>
        <v>0</v>
      </c>
      <c r="AG88" s="35">
        <f>Main!T83*Mask!V$8</f>
        <v>0</v>
      </c>
      <c r="AH88" s="35">
        <f>Main!U83*Mask!W$8</f>
        <v>0</v>
      </c>
      <c r="AI88" s="35">
        <f>Main!V83*Mask!X$8</f>
        <v>0</v>
      </c>
      <c r="AJ88" s="35">
        <f>Main!W83*Mask!Y$8</f>
        <v>0</v>
      </c>
      <c r="AK88" s="35">
        <f>Main!X83*Mask!Z$8</f>
        <v>0</v>
      </c>
      <c r="AL88" s="35">
        <f>Main!Y83*Mask!AA$8</f>
        <v>0</v>
      </c>
      <c r="AM88" s="35">
        <f>Main!Z83*Mask!AB$8</f>
        <v>0</v>
      </c>
      <c r="AN88" s="35"/>
      <c r="AO88" s="35">
        <f>IF(OR($A$1&lt;=Main!AA$4,ISBLANK($N88)),0,Main!AA83)</f>
        <v>0</v>
      </c>
      <c r="AP88" s="35">
        <f>IF(OR($A$1&lt;=Main!AB$4,ISBLANK($N88)),0,Main!AB83)</f>
        <v>0</v>
      </c>
      <c r="AQ88" s="35">
        <f>IF(OR($A$1&lt;=Main!AC$4,ISBLANK($N88)),0,Main!AC83)</f>
        <v>0</v>
      </c>
      <c r="AR88" s="35">
        <f>IF(OR($A$1&lt;=Main!AD$4,ISBLANK($N88)),0,Main!AD83)</f>
        <v>0</v>
      </c>
      <c r="AS88" s="35">
        <f>IF(OR($A$1&lt;=Main!AE$4,ISBLANK($N88)),0,Main!AE83)</f>
        <v>0</v>
      </c>
      <c r="AT88" s="35">
        <f>IF(OR($A$1&lt;=Main!AF$4,ISBLANK($N88)),0,Main!AF83)</f>
        <v>0</v>
      </c>
      <c r="AU88" s="35">
        <f>IF(OR($A$1&lt;=Main!AG$4,ISBLANK($N88)),0,Main!AG83)</f>
        <v>0</v>
      </c>
      <c r="AV88" s="35">
        <f>IF(OR($A$1&lt;=Main!AH$4,ISBLANK($N88)),0,Main!AH83)</f>
        <v>0</v>
      </c>
      <c r="AW88" s="35">
        <f>IF(OR($A$1&lt;=Main!AI$4,ISBLANK($N88)),0,Main!AI83)</f>
        <v>0</v>
      </c>
      <c r="AX88" s="35">
        <f>IF(OR($A$1&lt;=Main!AJ$4,ISBLANK($N88)),0,Main!AJ83)</f>
        <v>0</v>
      </c>
      <c r="AY88" s="35">
        <f>IF(OR($A$1&lt;=Main!AK$4,ISBLANK($N88)),0,Main!AK83)</f>
        <v>0</v>
      </c>
      <c r="AZ88" s="35">
        <f>IF(OR($A$1&lt;=Main!AL$4,ISBLANK($N88)),0,Main!AL83)</f>
        <v>0</v>
      </c>
      <c r="BA88" s="35">
        <f>IF(OR($A$1&lt;=Main!AM$4,ISBLANK($N88)),0,Main!AM83)</f>
        <v>0</v>
      </c>
      <c r="BB88" s="35">
        <f>IF(OR($A$1&lt;=Main!AN$4,ISBLANK($N88)),0,Main!AN83)</f>
        <v>0</v>
      </c>
      <c r="BC88" s="35">
        <f>IF(OR($A$1&lt;=Main!AO$4,ISBLANK($N88)),0,Main!AO83)</f>
        <v>0</v>
      </c>
      <c r="BD88" s="35">
        <f>IF(OR($A$1&lt;=Main!AP$4,ISBLANK($N88)),0,Main!AP83)</f>
        <v>0</v>
      </c>
      <c r="BE88" s="35">
        <f>IF(OR($A$1&lt;=Main!AQ$4,ISBLANK($N88)),0,Main!AQ83)</f>
        <v>0</v>
      </c>
      <c r="BF88" s="35">
        <f>IF(OR($A$1&lt;=Main!AR$4,ISBLANK($N88)),0,Main!AR83)</f>
        <v>0</v>
      </c>
      <c r="BG88" s="35">
        <f>IF(OR($A$1&lt;=Main!AS$4,ISBLANK($N88)),0,Main!AS83)</f>
        <v>0</v>
      </c>
      <c r="BH88" s="35">
        <f>IF(OR($A$1&lt;=Main!AT$4,ISBLANK($N88)),0,Main!AT83)</f>
        <v>0</v>
      </c>
      <c r="BI88" s="35">
        <f>IF(OR($A$1&lt;=Main!AU$4,ISBLANK($N88)),0,Main!AU83)</f>
        <v>0</v>
      </c>
      <c r="BJ88" s="35">
        <f>IF(OR($A$1&lt;=Main!AV$4,ISBLANK($N88)),0,Main!AV83)</f>
        <v>0</v>
      </c>
    </row>
    <row r="89" spans="12:62">
      <c r="L89" s="146">
        <f>VLOOKUP($E30,Mask!$A$2:$C$102,$M$8,0)</f>
        <v>0</v>
      </c>
      <c r="M89" s="6">
        <f t="shared" si="6"/>
        <v>0</v>
      </c>
      <c r="N89" s="6" t="str">
        <f>Main!$A84&amp;Main!$B84</f>
        <v/>
      </c>
      <c r="O89" s="145">
        <f t="shared" si="7"/>
        <v>0</v>
      </c>
      <c r="P89" s="150">
        <f t="shared" si="8"/>
        <v>33</v>
      </c>
      <c r="Q89" s="150" t="str">
        <f ca="1">IF(Main!$AY84&lt;&gt;"#",$P89-Main!$AY84,"#")</f>
        <v>#</v>
      </c>
      <c r="R89" s="35">
        <f>Main!E84*Mask!G$8</f>
        <v>0</v>
      </c>
      <c r="S89" s="35">
        <f>Main!F84*Mask!H$8</f>
        <v>0</v>
      </c>
      <c r="T89" s="35">
        <f>Main!G84*Mask!I$8</f>
        <v>0</v>
      </c>
      <c r="U89" s="35">
        <f>Main!H84*Mask!J$8</f>
        <v>0</v>
      </c>
      <c r="V89" s="35">
        <f>Main!I84*Mask!K$8</f>
        <v>0</v>
      </c>
      <c r="W89" s="35">
        <f>Main!J84*Mask!L$8</f>
        <v>0</v>
      </c>
      <c r="X89" s="35">
        <f>Main!K84*Mask!M$8</f>
        <v>0</v>
      </c>
      <c r="Y89" s="35">
        <f>Main!L84*Mask!N$8</f>
        <v>0</v>
      </c>
      <c r="Z89" s="35">
        <f>Main!M84*Mask!O$8</f>
        <v>0</v>
      </c>
      <c r="AA89" s="35">
        <f>Main!N84*Mask!P$8</f>
        <v>0</v>
      </c>
      <c r="AB89" s="35">
        <f>Main!O84*Mask!Q$8</f>
        <v>0</v>
      </c>
      <c r="AC89" s="35">
        <f>Main!P84*Mask!R$8</f>
        <v>0</v>
      </c>
      <c r="AD89" s="35">
        <f>Main!Q84*Mask!S$8</f>
        <v>0</v>
      </c>
      <c r="AE89" s="35">
        <f>Main!R84*Mask!T$8</f>
        <v>0</v>
      </c>
      <c r="AF89" s="35">
        <f>Main!S84*Mask!U$8</f>
        <v>0</v>
      </c>
      <c r="AG89" s="35">
        <f>Main!T84*Mask!V$8</f>
        <v>0</v>
      </c>
      <c r="AH89" s="35">
        <f>Main!U84*Mask!W$8</f>
        <v>0</v>
      </c>
      <c r="AI89" s="35">
        <f>Main!V84*Mask!X$8</f>
        <v>0</v>
      </c>
      <c r="AJ89" s="35">
        <f>Main!W84*Mask!Y$8</f>
        <v>0</v>
      </c>
      <c r="AK89" s="35">
        <f>Main!X84*Mask!Z$8</f>
        <v>0</v>
      </c>
      <c r="AL89" s="35">
        <f>Main!Y84*Mask!AA$8</f>
        <v>0</v>
      </c>
      <c r="AM89" s="35">
        <f>Main!Z84*Mask!AB$8</f>
        <v>0</v>
      </c>
      <c r="AN89" s="35"/>
      <c r="AO89" s="35">
        <f>IF(OR($A$1&lt;=Main!AA$4,ISBLANK($N89)),0,Main!AA84)</f>
        <v>0</v>
      </c>
      <c r="AP89" s="35">
        <f>IF(OR($A$1&lt;=Main!AB$4,ISBLANK($N89)),0,Main!AB84)</f>
        <v>0</v>
      </c>
      <c r="AQ89" s="35">
        <f>IF(OR($A$1&lt;=Main!AC$4,ISBLANK($N89)),0,Main!AC84)</f>
        <v>0</v>
      </c>
      <c r="AR89" s="35">
        <f>IF(OR($A$1&lt;=Main!AD$4,ISBLANK($N89)),0,Main!AD84)</f>
        <v>0</v>
      </c>
      <c r="AS89" s="35">
        <f>IF(OR($A$1&lt;=Main!AE$4,ISBLANK($N89)),0,Main!AE84)</f>
        <v>0</v>
      </c>
      <c r="AT89" s="35">
        <f>IF(OR($A$1&lt;=Main!AF$4,ISBLANK($N89)),0,Main!AF84)</f>
        <v>0</v>
      </c>
      <c r="AU89" s="35">
        <f>IF(OR($A$1&lt;=Main!AG$4,ISBLANK($N89)),0,Main!AG84)</f>
        <v>0</v>
      </c>
      <c r="AV89" s="35">
        <f>IF(OR($A$1&lt;=Main!AH$4,ISBLANK($N89)),0,Main!AH84)</f>
        <v>0</v>
      </c>
      <c r="AW89" s="35">
        <f>IF(OR($A$1&lt;=Main!AI$4,ISBLANK($N89)),0,Main!AI84)</f>
        <v>0</v>
      </c>
      <c r="AX89" s="35">
        <f>IF(OR($A$1&lt;=Main!AJ$4,ISBLANK($N89)),0,Main!AJ84)</f>
        <v>0</v>
      </c>
      <c r="AY89" s="35">
        <f>IF(OR($A$1&lt;=Main!AK$4,ISBLANK($N89)),0,Main!AK84)</f>
        <v>0</v>
      </c>
      <c r="AZ89" s="35">
        <f>IF(OR($A$1&lt;=Main!AL$4,ISBLANK($N89)),0,Main!AL84)</f>
        <v>0</v>
      </c>
      <c r="BA89" s="35">
        <f>IF(OR($A$1&lt;=Main!AM$4,ISBLANK($N89)),0,Main!AM84)</f>
        <v>0</v>
      </c>
      <c r="BB89" s="35">
        <f>IF(OR($A$1&lt;=Main!AN$4,ISBLANK($N89)),0,Main!AN84)</f>
        <v>0</v>
      </c>
      <c r="BC89" s="35">
        <f>IF(OR($A$1&lt;=Main!AO$4,ISBLANK($N89)),0,Main!AO84)</f>
        <v>0</v>
      </c>
      <c r="BD89" s="35">
        <f>IF(OR($A$1&lt;=Main!AP$4,ISBLANK($N89)),0,Main!AP84)</f>
        <v>0</v>
      </c>
      <c r="BE89" s="35">
        <f>IF(OR($A$1&lt;=Main!AQ$4,ISBLANK($N89)),0,Main!AQ84)</f>
        <v>0</v>
      </c>
      <c r="BF89" s="35">
        <f>IF(OR($A$1&lt;=Main!AR$4,ISBLANK($N89)),0,Main!AR84)</f>
        <v>0</v>
      </c>
      <c r="BG89" s="35">
        <f>IF(OR($A$1&lt;=Main!AS$4,ISBLANK($N89)),0,Main!AS84)</f>
        <v>0</v>
      </c>
      <c r="BH89" s="35">
        <f>IF(OR($A$1&lt;=Main!AT$4,ISBLANK($N89)),0,Main!AT84)</f>
        <v>0</v>
      </c>
      <c r="BI89" s="35">
        <f>IF(OR($A$1&lt;=Main!AU$4,ISBLANK($N89)),0,Main!AU84)</f>
        <v>0</v>
      </c>
      <c r="BJ89" s="35">
        <f>IF(OR($A$1&lt;=Main!AV$4,ISBLANK($N89)),0,Main!AV84)</f>
        <v>0</v>
      </c>
    </row>
    <row r="90" spans="12:62">
      <c r="L90" s="146">
        <f>VLOOKUP($E31,Mask!$A$2:$C$102,$M$8,0)</f>
        <v>0</v>
      </c>
      <c r="M90" s="6">
        <f t="shared" si="6"/>
        <v>0</v>
      </c>
      <c r="N90" s="6" t="str">
        <f>Main!$A85&amp;Main!$B85</f>
        <v/>
      </c>
      <c r="O90" s="145">
        <f t="shared" si="7"/>
        <v>0</v>
      </c>
      <c r="P90" s="150">
        <f t="shared" si="8"/>
        <v>33</v>
      </c>
      <c r="Q90" s="150" t="str">
        <f ca="1">IF(Main!$AY85&lt;&gt;"#",$P90-Main!$AY85,"#")</f>
        <v>#</v>
      </c>
      <c r="R90" s="35">
        <f>Main!E85*Mask!G$8</f>
        <v>0</v>
      </c>
      <c r="S90" s="35">
        <f>Main!F85*Mask!H$8</f>
        <v>0</v>
      </c>
      <c r="T90" s="35">
        <f>Main!G85*Mask!I$8</f>
        <v>0</v>
      </c>
      <c r="U90" s="35">
        <f>Main!H85*Mask!J$8</f>
        <v>0</v>
      </c>
      <c r="V90" s="35">
        <f>Main!I85*Mask!K$8</f>
        <v>0</v>
      </c>
      <c r="W90" s="35">
        <f>Main!J85*Mask!L$8</f>
        <v>0</v>
      </c>
      <c r="X90" s="35">
        <f>Main!K85*Mask!M$8</f>
        <v>0</v>
      </c>
      <c r="Y90" s="35">
        <f>Main!L85*Mask!N$8</f>
        <v>0</v>
      </c>
      <c r="Z90" s="35">
        <f>Main!M85*Mask!O$8</f>
        <v>0</v>
      </c>
      <c r="AA90" s="35">
        <f>Main!N85*Mask!P$8</f>
        <v>0</v>
      </c>
      <c r="AB90" s="35">
        <f>Main!O85*Mask!Q$8</f>
        <v>0</v>
      </c>
      <c r="AC90" s="35">
        <f>Main!P85*Mask!R$8</f>
        <v>0</v>
      </c>
      <c r="AD90" s="35">
        <f>Main!Q85*Mask!S$8</f>
        <v>0</v>
      </c>
      <c r="AE90" s="35">
        <f>Main!R85*Mask!T$8</f>
        <v>0</v>
      </c>
      <c r="AF90" s="35">
        <f>Main!S85*Mask!U$8</f>
        <v>0</v>
      </c>
      <c r="AG90" s="35">
        <f>Main!T85*Mask!V$8</f>
        <v>0</v>
      </c>
      <c r="AH90" s="35">
        <f>Main!U85*Mask!W$8</f>
        <v>0</v>
      </c>
      <c r="AI90" s="35">
        <f>Main!V85*Mask!X$8</f>
        <v>0</v>
      </c>
      <c r="AJ90" s="35">
        <f>Main!W85*Mask!Y$8</f>
        <v>0</v>
      </c>
      <c r="AK90" s="35">
        <f>Main!X85*Mask!Z$8</f>
        <v>0</v>
      </c>
      <c r="AL90" s="35">
        <f>Main!Y85*Mask!AA$8</f>
        <v>0</v>
      </c>
      <c r="AM90" s="35">
        <f>Main!Z85*Mask!AB$8</f>
        <v>0</v>
      </c>
      <c r="AN90" s="35"/>
      <c r="AO90" s="35">
        <f>IF(OR($A$1&lt;=Main!AA$4,ISBLANK($N90)),0,Main!AA85)</f>
        <v>0</v>
      </c>
      <c r="AP90" s="35">
        <f>IF(OR($A$1&lt;=Main!AB$4,ISBLANK($N90)),0,Main!AB85)</f>
        <v>0</v>
      </c>
      <c r="AQ90" s="35">
        <f>IF(OR($A$1&lt;=Main!AC$4,ISBLANK($N90)),0,Main!AC85)</f>
        <v>0</v>
      </c>
      <c r="AR90" s="35">
        <f>IF(OR($A$1&lt;=Main!AD$4,ISBLANK($N90)),0,Main!AD85)</f>
        <v>0</v>
      </c>
      <c r="AS90" s="35">
        <f>IF(OR($A$1&lt;=Main!AE$4,ISBLANK($N90)),0,Main!AE85)</f>
        <v>0</v>
      </c>
      <c r="AT90" s="35">
        <f>IF(OR($A$1&lt;=Main!AF$4,ISBLANK($N90)),0,Main!AF85)</f>
        <v>0</v>
      </c>
      <c r="AU90" s="35">
        <f>IF(OR($A$1&lt;=Main!AG$4,ISBLANK($N90)),0,Main!AG85)</f>
        <v>0</v>
      </c>
      <c r="AV90" s="35">
        <f>IF(OR($A$1&lt;=Main!AH$4,ISBLANK($N90)),0,Main!AH85)</f>
        <v>0</v>
      </c>
      <c r="AW90" s="35">
        <f>IF(OR($A$1&lt;=Main!AI$4,ISBLANK($N90)),0,Main!AI85)</f>
        <v>0</v>
      </c>
      <c r="AX90" s="35">
        <f>IF(OR($A$1&lt;=Main!AJ$4,ISBLANK($N90)),0,Main!AJ85)</f>
        <v>0</v>
      </c>
      <c r="AY90" s="35">
        <f>IF(OR($A$1&lt;=Main!AK$4,ISBLANK($N90)),0,Main!AK85)</f>
        <v>0</v>
      </c>
      <c r="AZ90" s="35">
        <f>IF(OR($A$1&lt;=Main!AL$4,ISBLANK($N90)),0,Main!AL85)</f>
        <v>0</v>
      </c>
      <c r="BA90" s="35">
        <f>IF(OR($A$1&lt;=Main!AM$4,ISBLANK($N90)),0,Main!AM85)</f>
        <v>0</v>
      </c>
      <c r="BB90" s="35">
        <f>IF(OR($A$1&lt;=Main!AN$4,ISBLANK($N90)),0,Main!AN85)</f>
        <v>0</v>
      </c>
      <c r="BC90" s="35">
        <f>IF(OR($A$1&lt;=Main!AO$4,ISBLANK($N90)),0,Main!AO85)</f>
        <v>0</v>
      </c>
      <c r="BD90" s="35">
        <f>IF(OR($A$1&lt;=Main!AP$4,ISBLANK($N90)),0,Main!AP85)</f>
        <v>0</v>
      </c>
      <c r="BE90" s="35">
        <f>IF(OR($A$1&lt;=Main!AQ$4,ISBLANK($N90)),0,Main!AQ85)</f>
        <v>0</v>
      </c>
      <c r="BF90" s="35">
        <f>IF(OR($A$1&lt;=Main!AR$4,ISBLANK($N90)),0,Main!AR85)</f>
        <v>0</v>
      </c>
      <c r="BG90" s="35">
        <f>IF(OR($A$1&lt;=Main!AS$4,ISBLANK($N90)),0,Main!AS85)</f>
        <v>0</v>
      </c>
      <c r="BH90" s="35">
        <f>IF(OR($A$1&lt;=Main!AT$4,ISBLANK($N90)),0,Main!AT85)</f>
        <v>0</v>
      </c>
      <c r="BI90" s="35">
        <f>IF(OR($A$1&lt;=Main!AU$4,ISBLANK($N90)),0,Main!AU85)</f>
        <v>0</v>
      </c>
      <c r="BJ90" s="35">
        <f>IF(OR($A$1&lt;=Main!AV$4,ISBLANK($N90)),0,Main!AV85)</f>
        <v>0</v>
      </c>
    </row>
    <row r="91" spans="12:62">
      <c r="L91" s="146">
        <f>VLOOKUP($E32,Mask!$A$2:$C$102,$M$8,0)</f>
        <v>0</v>
      </c>
      <c r="M91" s="6">
        <f t="shared" si="6"/>
        <v>0</v>
      </c>
      <c r="N91" s="6" t="str">
        <f>Main!$A86&amp;Main!$B86</f>
        <v/>
      </c>
      <c r="O91" s="145">
        <f t="shared" si="7"/>
        <v>0</v>
      </c>
      <c r="P91" s="150">
        <f t="shared" si="8"/>
        <v>33</v>
      </c>
      <c r="Q91" s="150" t="str">
        <f ca="1">IF(Main!$AY86&lt;&gt;"#",$P91-Main!$AY86,"#")</f>
        <v>#</v>
      </c>
      <c r="R91" s="35">
        <f>Main!E86*Mask!G$8</f>
        <v>0</v>
      </c>
      <c r="S91" s="35">
        <f>Main!F86*Mask!H$8</f>
        <v>0</v>
      </c>
      <c r="T91" s="35">
        <f>Main!G86*Mask!I$8</f>
        <v>0</v>
      </c>
      <c r="U91" s="35">
        <f>Main!H86*Mask!J$8</f>
        <v>0</v>
      </c>
      <c r="V91" s="35">
        <f>Main!I86*Mask!K$8</f>
        <v>0</v>
      </c>
      <c r="W91" s="35">
        <f>Main!J86*Mask!L$8</f>
        <v>0</v>
      </c>
      <c r="X91" s="35">
        <f>Main!K86*Mask!M$8</f>
        <v>0</v>
      </c>
      <c r="Y91" s="35">
        <f>Main!L86*Mask!N$8</f>
        <v>0</v>
      </c>
      <c r="Z91" s="35">
        <f>Main!M86*Mask!O$8</f>
        <v>0</v>
      </c>
      <c r="AA91" s="35">
        <f>Main!N86*Mask!P$8</f>
        <v>0</v>
      </c>
      <c r="AB91" s="35">
        <f>Main!O86*Mask!Q$8</f>
        <v>0</v>
      </c>
      <c r="AC91" s="35">
        <f>Main!P86*Mask!R$8</f>
        <v>0</v>
      </c>
      <c r="AD91" s="35">
        <f>Main!Q86*Mask!S$8</f>
        <v>0</v>
      </c>
      <c r="AE91" s="35">
        <f>Main!R86*Mask!T$8</f>
        <v>0</v>
      </c>
      <c r="AF91" s="35">
        <f>Main!S86*Mask!U$8</f>
        <v>0</v>
      </c>
      <c r="AG91" s="35">
        <f>Main!T86*Mask!V$8</f>
        <v>0</v>
      </c>
      <c r="AH91" s="35">
        <f>Main!U86*Mask!W$8</f>
        <v>0</v>
      </c>
      <c r="AI91" s="35">
        <f>Main!V86*Mask!X$8</f>
        <v>0</v>
      </c>
      <c r="AJ91" s="35">
        <f>Main!W86*Mask!Y$8</f>
        <v>0</v>
      </c>
      <c r="AK91" s="35">
        <f>Main!X86*Mask!Z$8</f>
        <v>0</v>
      </c>
      <c r="AL91" s="35">
        <f>Main!Y86*Mask!AA$8</f>
        <v>0</v>
      </c>
      <c r="AM91" s="35">
        <f>Main!Z86*Mask!AB$8</f>
        <v>0</v>
      </c>
      <c r="AN91" s="35"/>
      <c r="AO91" s="35">
        <f>IF(OR($A$1&lt;=Main!AA$4,ISBLANK($N91)),0,Main!AA86)</f>
        <v>0</v>
      </c>
      <c r="AP91" s="35">
        <f>IF(OR($A$1&lt;=Main!AB$4,ISBLANK($N91)),0,Main!AB86)</f>
        <v>0</v>
      </c>
      <c r="AQ91" s="35">
        <f>IF(OR($A$1&lt;=Main!AC$4,ISBLANK($N91)),0,Main!AC86)</f>
        <v>0</v>
      </c>
      <c r="AR91" s="35">
        <f>IF(OR($A$1&lt;=Main!AD$4,ISBLANK($N91)),0,Main!AD86)</f>
        <v>0</v>
      </c>
      <c r="AS91" s="35">
        <f>IF(OR($A$1&lt;=Main!AE$4,ISBLANK($N91)),0,Main!AE86)</f>
        <v>0</v>
      </c>
      <c r="AT91" s="35">
        <f>IF(OR($A$1&lt;=Main!AF$4,ISBLANK($N91)),0,Main!AF86)</f>
        <v>0</v>
      </c>
      <c r="AU91" s="35">
        <f>IF(OR($A$1&lt;=Main!AG$4,ISBLANK($N91)),0,Main!AG86)</f>
        <v>0</v>
      </c>
      <c r="AV91" s="35">
        <f>IF(OR($A$1&lt;=Main!AH$4,ISBLANK($N91)),0,Main!AH86)</f>
        <v>0</v>
      </c>
      <c r="AW91" s="35">
        <f>IF(OR($A$1&lt;=Main!AI$4,ISBLANK($N91)),0,Main!AI86)</f>
        <v>0</v>
      </c>
      <c r="AX91" s="35">
        <f>IF(OR($A$1&lt;=Main!AJ$4,ISBLANK($N91)),0,Main!AJ86)</f>
        <v>0</v>
      </c>
      <c r="AY91" s="35">
        <f>IF(OR($A$1&lt;=Main!AK$4,ISBLANK($N91)),0,Main!AK86)</f>
        <v>0</v>
      </c>
      <c r="AZ91" s="35">
        <f>IF(OR($A$1&lt;=Main!AL$4,ISBLANK($N91)),0,Main!AL86)</f>
        <v>0</v>
      </c>
      <c r="BA91" s="35">
        <f>IF(OR($A$1&lt;=Main!AM$4,ISBLANK($N91)),0,Main!AM86)</f>
        <v>0</v>
      </c>
      <c r="BB91" s="35">
        <f>IF(OR($A$1&lt;=Main!AN$4,ISBLANK($N91)),0,Main!AN86)</f>
        <v>0</v>
      </c>
      <c r="BC91" s="35">
        <f>IF(OR($A$1&lt;=Main!AO$4,ISBLANK($N91)),0,Main!AO86)</f>
        <v>0</v>
      </c>
      <c r="BD91" s="35">
        <f>IF(OR($A$1&lt;=Main!AP$4,ISBLANK($N91)),0,Main!AP86)</f>
        <v>0</v>
      </c>
      <c r="BE91" s="35">
        <f>IF(OR($A$1&lt;=Main!AQ$4,ISBLANK($N91)),0,Main!AQ86)</f>
        <v>0</v>
      </c>
      <c r="BF91" s="35">
        <f>IF(OR($A$1&lt;=Main!AR$4,ISBLANK($N91)),0,Main!AR86)</f>
        <v>0</v>
      </c>
      <c r="BG91" s="35">
        <f>IF(OR($A$1&lt;=Main!AS$4,ISBLANK($N91)),0,Main!AS86)</f>
        <v>0</v>
      </c>
      <c r="BH91" s="35">
        <f>IF(OR($A$1&lt;=Main!AT$4,ISBLANK($N91)),0,Main!AT86)</f>
        <v>0</v>
      </c>
      <c r="BI91" s="35">
        <f>IF(OR($A$1&lt;=Main!AU$4,ISBLANK($N91)),0,Main!AU86)</f>
        <v>0</v>
      </c>
      <c r="BJ91" s="35">
        <f>IF(OR($A$1&lt;=Main!AV$4,ISBLANK($N91)),0,Main!AV86)</f>
        <v>0</v>
      </c>
    </row>
    <row r="92" spans="12:62">
      <c r="L92" s="146">
        <f>VLOOKUP($E33,Mask!$A$2:$C$102,$M$8,0)</f>
        <v>0</v>
      </c>
      <c r="M92" s="6">
        <f t="shared" si="6"/>
        <v>0</v>
      </c>
      <c r="N92" s="6" t="str">
        <f>Main!$A87&amp;Main!$B87</f>
        <v/>
      </c>
      <c r="O92" s="145">
        <f t="shared" si="7"/>
        <v>0</v>
      </c>
      <c r="P92" s="150">
        <f t="shared" si="8"/>
        <v>33</v>
      </c>
      <c r="Q92" s="150" t="str">
        <f ca="1">IF(Main!$AY87&lt;&gt;"#",$P92-Main!$AY87,"#")</f>
        <v>#</v>
      </c>
      <c r="R92" s="35">
        <f>Main!E87*Mask!G$8</f>
        <v>0</v>
      </c>
      <c r="S92" s="35">
        <f>Main!F87*Mask!H$8</f>
        <v>0</v>
      </c>
      <c r="T92" s="35">
        <f>Main!G87*Mask!I$8</f>
        <v>0</v>
      </c>
      <c r="U92" s="35">
        <f>Main!H87*Mask!J$8</f>
        <v>0</v>
      </c>
      <c r="V92" s="35">
        <f>Main!I87*Mask!K$8</f>
        <v>0</v>
      </c>
      <c r="W92" s="35">
        <f>Main!J87*Mask!L$8</f>
        <v>0</v>
      </c>
      <c r="X92" s="35">
        <f>Main!K87*Mask!M$8</f>
        <v>0</v>
      </c>
      <c r="Y92" s="35">
        <f>Main!L87*Mask!N$8</f>
        <v>0</v>
      </c>
      <c r="Z92" s="35">
        <f>Main!M87*Mask!O$8</f>
        <v>0</v>
      </c>
      <c r="AA92" s="35">
        <f>Main!N87*Mask!P$8</f>
        <v>0</v>
      </c>
      <c r="AB92" s="35">
        <f>Main!O87*Mask!Q$8</f>
        <v>0</v>
      </c>
      <c r="AC92" s="35">
        <f>Main!P87*Mask!R$8</f>
        <v>0</v>
      </c>
      <c r="AD92" s="35">
        <f>Main!Q87*Mask!S$8</f>
        <v>0</v>
      </c>
      <c r="AE92" s="35">
        <f>Main!R87*Mask!T$8</f>
        <v>0</v>
      </c>
      <c r="AF92" s="35">
        <f>Main!S87*Mask!U$8</f>
        <v>0</v>
      </c>
      <c r="AG92" s="35">
        <f>Main!T87*Mask!V$8</f>
        <v>0</v>
      </c>
      <c r="AH92" s="35">
        <f>Main!U87*Mask!W$8</f>
        <v>0</v>
      </c>
      <c r="AI92" s="35">
        <f>Main!V87*Mask!X$8</f>
        <v>0</v>
      </c>
      <c r="AJ92" s="35">
        <f>Main!W87*Mask!Y$8</f>
        <v>0</v>
      </c>
      <c r="AK92" s="35">
        <f>Main!X87*Mask!Z$8</f>
        <v>0</v>
      </c>
      <c r="AL92" s="35">
        <f>Main!Y87*Mask!AA$8</f>
        <v>0</v>
      </c>
      <c r="AM92" s="35">
        <f>Main!Z87*Mask!AB$8</f>
        <v>0</v>
      </c>
      <c r="AN92" s="35"/>
      <c r="AO92" s="35">
        <f>IF(OR($A$1&lt;=Main!AA$4,ISBLANK($N92)),0,Main!AA87)</f>
        <v>0</v>
      </c>
      <c r="AP92" s="35">
        <f>IF(OR($A$1&lt;=Main!AB$4,ISBLANK($N92)),0,Main!AB87)</f>
        <v>0</v>
      </c>
      <c r="AQ92" s="35">
        <f>IF(OR($A$1&lt;=Main!AC$4,ISBLANK($N92)),0,Main!AC87)</f>
        <v>0</v>
      </c>
      <c r="AR92" s="35">
        <f>IF(OR($A$1&lt;=Main!AD$4,ISBLANK($N92)),0,Main!AD87)</f>
        <v>0</v>
      </c>
      <c r="AS92" s="35">
        <f>IF(OR($A$1&lt;=Main!AE$4,ISBLANK($N92)),0,Main!AE87)</f>
        <v>0</v>
      </c>
      <c r="AT92" s="35">
        <f>IF(OR($A$1&lt;=Main!AF$4,ISBLANK($N92)),0,Main!AF87)</f>
        <v>0</v>
      </c>
      <c r="AU92" s="35">
        <f>IF(OR($A$1&lt;=Main!AG$4,ISBLANK($N92)),0,Main!AG87)</f>
        <v>0</v>
      </c>
      <c r="AV92" s="35">
        <f>IF(OR($A$1&lt;=Main!AH$4,ISBLANK($N92)),0,Main!AH87)</f>
        <v>0</v>
      </c>
      <c r="AW92" s="35">
        <f>IF(OR($A$1&lt;=Main!AI$4,ISBLANK($N92)),0,Main!AI87)</f>
        <v>0</v>
      </c>
      <c r="AX92" s="35">
        <f>IF(OR($A$1&lt;=Main!AJ$4,ISBLANK($N92)),0,Main!AJ87)</f>
        <v>0</v>
      </c>
      <c r="AY92" s="35">
        <f>IF(OR($A$1&lt;=Main!AK$4,ISBLANK($N92)),0,Main!AK87)</f>
        <v>0</v>
      </c>
      <c r="AZ92" s="35">
        <f>IF(OR($A$1&lt;=Main!AL$4,ISBLANK($N92)),0,Main!AL87)</f>
        <v>0</v>
      </c>
      <c r="BA92" s="35">
        <f>IF(OR($A$1&lt;=Main!AM$4,ISBLANK($N92)),0,Main!AM87)</f>
        <v>0</v>
      </c>
      <c r="BB92" s="35">
        <f>IF(OR($A$1&lt;=Main!AN$4,ISBLANK($N92)),0,Main!AN87)</f>
        <v>0</v>
      </c>
      <c r="BC92" s="35">
        <f>IF(OR($A$1&lt;=Main!AO$4,ISBLANK($N92)),0,Main!AO87)</f>
        <v>0</v>
      </c>
      <c r="BD92" s="35">
        <f>IF(OR($A$1&lt;=Main!AP$4,ISBLANK($N92)),0,Main!AP87)</f>
        <v>0</v>
      </c>
      <c r="BE92" s="35">
        <f>IF(OR($A$1&lt;=Main!AQ$4,ISBLANK($N92)),0,Main!AQ87)</f>
        <v>0</v>
      </c>
      <c r="BF92" s="35">
        <f>IF(OR($A$1&lt;=Main!AR$4,ISBLANK($N92)),0,Main!AR87)</f>
        <v>0</v>
      </c>
      <c r="BG92" s="35">
        <f>IF(OR($A$1&lt;=Main!AS$4,ISBLANK($N92)),0,Main!AS87)</f>
        <v>0</v>
      </c>
      <c r="BH92" s="35">
        <f>IF(OR($A$1&lt;=Main!AT$4,ISBLANK($N92)),0,Main!AT87)</f>
        <v>0</v>
      </c>
      <c r="BI92" s="35">
        <f>IF(OR($A$1&lt;=Main!AU$4,ISBLANK($N92)),0,Main!AU87)</f>
        <v>0</v>
      </c>
      <c r="BJ92" s="35">
        <f>IF(OR($A$1&lt;=Main!AV$4,ISBLANK($N92)),0,Main!AV87)</f>
        <v>0</v>
      </c>
    </row>
    <row r="93" spans="12:62">
      <c r="L93" s="146">
        <f>VLOOKUP($E34,Mask!$A$2:$C$102,$M$8,0)</f>
        <v>0</v>
      </c>
      <c r="M93" s="6">
        <f t="shared" si="6"/>
        <v>0</v>
      </c>
      <c r="N93" s="6" t="str">
        <f>Main!$A88&amp;Main!$B88</f>
        <v/>
      </c>
      <c r="O93" s="145">
        <f t="shared" si="7"/>
        <v>0</v>
      </c>
      <c r="P93" s="150">
        <f t="shared" si="8"/>
        <v>33</v>
      </c>
      <c r="Q93" s="150" t="str">
        <f ca="1">IF(Main!$AY88&lt;&gt;"#",$P93-Main!$AY88,"#")</f>
        <v>#</v>
      </c>
      <c r="R93" s="35">
        <f>Main!E88*Mask!G$8</f>
        <v>0</v>
      </c>
      <c r="S93" s="35">
        <f>Main!F88*Mask!H$8</f>
        <v>0</v>
      </c>
      <c r="T93" s="35">
        <f>Main!G88*Mask!I$8</f>
        <v>0</v>
      </c>
      <c r="U93" s="35">
        <f>Main!H88*Mask!J$8</f>
        <v>0</v>
      </c>
      <c r="V93" s="35">
        <f>Main!I88*Mask!K$8</f>
        <v>0</v>
      </c>
      <c r="W93" s="35">
        <f>Main!J88*Mask!L$8</f>
        <v>0</v>
      </c>
      <c r="X93" s="35">
        <f>Main!K88*Mask!M$8</f>
        <v>0</v>
      </c>
      <c r="Y93" s="35">
        <f>Main!L88*Mask!N$8</f>
        <v>0</v>
      </c>
      <c r="Z93" s="35">
        <f>Main!M88*Mask!O$8</f>
        <v>0</v>
      </c>
      <c r="AA93" s="35">
        <f>Main!N88*Mask!P$8</f>
        <v>0</v>
      </c>
      <c r="AB93" s="35">
        <f>Main!O88*Mask!Q$8</f>
        <v>0</v>
      </c>
      <c r="AC93" s="35">
        <f>Main!P88*Mask!R$8</f>
        <v>0</v>
      </c>
      <c r="AD93" s="35">
        <f>Main!Q88*Mask!S$8</f>
        <v>0</v>
      </c>
      <c r="AE93" s="35">
        <f>Main!R88*Mask!T$8</f>
        <v>0</v>
      </c>
      <c r="AF93" s="35">
        <f>Main!S88*Mask!U$8</f>
        <v>0</v>
      </c>
      <c r="AG93" s="35">
        <f>Main!T88*Mask!V$8</f>
        <v>0</v>
      </c>
      <c r="AH93" s="35">
        <f>Main!U88*Mask!W$8</f>
        <v>0</v>
      </c>
      <c r="AI93" s="35">
        <f>Main!V88*Mask!X$8</f>
        <v>0</v>
      </c>
      <c r="AJ93" s="35">
        <f>Main!W88*Mask!Y$8</f>
        <v>0</v>
      </c>
      <c r="AK93" s="35">
        <f>Main!X88*Mask!Z$8</f>
        <v>0</v>
      </c>
      <c r="AL93" s="35">
        <f>Main!Y88*Mask!AA$8</f>
        <v>0</v>
      </c>
      <c r="AM93" s="35">
        <f>Main!Z88*Mask!AB$8</f>
        <v>0</v>
      </c>
      <c r="AN93" s="35"/>
      <c r="AO93" s="35">
        <f>IF(OR($A$1&lt;=Main!AA$4,ISBLANK($N93)),0,Main!AA88)</f>
        <v>0</v>
      </c>
      <c r="AP93" s="35">
        <f>IF(OR($A$1&lt;=Main!AB$4,ISBLANK($N93)),0,Main!AB88)</f>
        <v>0</v>
      </c>
      <c r="AQ93" s="35">
        <f>IF(OR($A$1&lt;=Main!AC$4,ISBLANK($N93)),0,Main!AC88)</f>
        <v>0</v>
      </c>
      <c r="AR93" s="35">
        <f>IF(OR($A$1&lt;=Main!AD$4,ISBLANK($N93)),0,Main!AD88)</f>
        <v>0</v>
      </c>
      <c r="AS93" s="35">
        <f>IF(OR($A$1&lt;=Main!AE$4,ISBLANK($N93)),0,Main!AE88)</f>
        <v>0</v>
      </c>
      <c r="AT93" s="35">
        <f>IF(OR($A$1&lt;=Main!AF$4,ISBLANK($N93)),0,Main!AF88)</f>
        <v>0</v>
      </c>
      <c r="AU93" s="35">
        <f>IF(OR($A$1&lt;=Main!AG$4,ISBLANK($N93)),0,Main!AG88)</f>
        <v>0</v>
      </c>
      <c r="AV93" s="35">
        <f>IF(OR($A$1&lt;=Main!AH$4,ISBLANK($N93)),0,Main!AH88)</f>
        <v>0</v>
      </c>
      <c r="AW93" s="35">
        <f>IF(OR($A$1&lt;=Main!AI$4,ISBLANK($N93)),0,Main!AI88)</f>
        <v>0</v>
      </c>
      <c r="AX93" s="35">
        <f>IF(OR($A$1&lt;=Main!AJ$4,ISBLANK($N93)),0,Main!AJ88)</f>
        <v>0</v>
      </c>
      <c r="AY93" s="35">
        <f>IF(OR($A$1&lt;=Main!AK$4,ISBLANK($N93)),0,Main!AK88)</f>
        <v>0</v>
      </c>
      <c r="AZ93" s="35">
        <f>IF(OR($A$1&lt;=Main!AL$4,ISBLANK($N93)),0,Main!AL88)</f>
        <v>0</v>
      </c>
      <c r="BA93" s="35">
        <f>IF(OR($A$1&lt;=Main!AM$4,ISBLANK($N93)),0,Main!AM88)</f>
        <v>0</v>
      </c>
      <c r="BB93" s="35">
        <f>IF(OR($A$1&lt;=Main!AN$4,ISBLANK($N93)),0,Main!AN88)</f>
        <v>0</v>
      </c>
      <c r="BC93" s="35">
        <f>IF(OR($A$1&lt;=Main!AO$4,ISBLANK($N93)),0,Main!AO88)</f>
        <v>0</v>
      </c>
      <c r="BD93" s="35">
        <f>IF(OR($A$1&lt;=Main!AP$4,ISBLANK($N93)),0,Main!AP88)</f>
        <v>0</v>
      </c>
      <c r="BE93" s="35">
        <f>IF(OR($A$1&lt;=Main!AQ$4,ISBLANK($N93)),0,Main!AQ88)</f>
        <v>0</v>
      </c>
      <c r="BF93" s="35">
        <f>IF(OR($A$1&lt;=Main!AR$4,ISBLANK($N93)),0,Main!AR88)</f>
        <v>0</v>
      </c>
      <c r="BG93" s="35">
        <f>IF(OR($A$1&lt;=Main!AS$4,ISBLANK($N93)),0,Main!AS88)</f>
        <v>0</v>
      </c>
      <c r="BH93" s="35">
        <f>IF(OR($A$1&lt;=Main!AT$4,ISBLANK($N93)),0,Main!AT88)</f>
        <v>0</v>
      </c>
      <c r="BI93" s="35">
        <f>IF(OR($A$1&lt;=Main!AU$4,ISBLANK($N93)),0,Main!AU88)</f>
        <v>0</v>
      </c>
      <c r="BJ93" s="35">
        <f>IF(OR($A$1&lt;=Main!AV$4,ISBLANK($N93)),0,Main!AV88)</f>
        <v>0</v>
      </c>
    </row>
    <row r="94" spans="12:62">
      <c r="L94" s="146">
        <f>VLOOKUP($E35,Mask!$A$2:$C$102,$M$8,0)</f>
        <v>0</v>
      </c>
      <c r="M94" s="6">
        <f t="shared" si="6"/>
        <v>0</v>
      </c>
      <c r="N94" s="6" t="str">
        <f>Main!$A89&amp;Main!$B89</f>
        <v/>
      </c>
      <c r="O94" s="145">
        <f t="shared" si="7"/>
        <v>0</v>
      </c>
      <c r="P94" s="150">
        <f t="shared" si="8"/>
        <v>33</v>
      </c>
      <c r="Q94" s="150" t="str">
        <f ca="1">IF(Main!$AY89&lt;&gt;"#",$P94-Main!$AY89,"#")</f>
        <v>#</v>
      </c>
      <c r="R94" s="35">
        <f>Main!E89*Mask!G$8</f>
        <v>0</v>
      </c>
      <c r="S94" s="35">
        <f>Main!F89*Mask!H$8</f>
        <v>0</v>
      </c>
      <c r="T94" s="35">
        <f>Main!G89*Mask!I$8</f>
        <v>0</v>
      </c>
      <c r="U94" s="35">
        <f>Main!H89*Mask!J$8</f>
        <v>0</v>
      </c>
      <c r="V94" s="35">
        <f>Main!I89*Mask!K$8</f>
        <v>0</v>
      </c>
      <c r="W94" s="35">
        <f>Main!J89*Mask!L$8</f>
        <v>0</v>
      </c>
      <c r="X94" s="35">
        <f>Main!K89*Mask!M$8</f>
        <v>0</v>
      </c>
      <c r="Y94" s="35">
        <f>Main!L89*Mask!N$8</f>
        <v>0</v>
      </c>
      <c r="Z94" s="35">
        <f>Main!M89*Mask!O$8</f>
        <v>0</v>
      </c>
      <c r="AA94" s="35">
        <f>Main!N89*Mask!P$8</f>
        <v>0</v>
      </c>
      <c r="AB94" s="35">
        <f>Main!O89*Mask!Q$8</f>
        <v>0</v>
      </c>
      <c r="AC94" s="35">
        <f>Main!P89*Mask!R$8</f>
        <v>0</v>
      </c>
      <c r="AD94" s="35">
        <f>Main!Q89*Mask!S$8</f>
        <v>0</v>
      </c>
      <c r="AE94" s="35">
        <f>Main!R89*Mask!T$8</f>
        <v>0</v>
      </c>
      <c r="AF94" s="35">
        <f>Main!S89*Mask!U$8</f>
        <v>0</v>
      </c>
      <c r="AG94" s="35">
        <f>Main!T89*Mask!V$8</f>
        <v>0</v>
      </c>
      <c r="AH94" s="35">
        <f>Main!U89*Mask!W$8</f>
        <v>0</v>
      </c>
      <c r="AI94" s="35">
        <f>Main!V89*Mask!X$8</f>
        <v>0</v>
      </c>
      <c r="AJ94" s="35">
        <f>Main!W89*Mask!Y$8</f>
        <v>0</v>
      </c>
      <c r="AK94" s="35">
        <f>Main!X89*Mask!Z$8</f>
        <v>0</v>
      </c>
      <c r="AL94" s="35">
        <f>Main!Y89*Mask!AA$8</f>
        <v>0</v>
      </c>
      <c r="AM94" s="35">
        <f>Main!Z89*Mask!AB$8</f>
        <v>0</v>
      </c>
      <c r="AN94" s="35"/>
      <c r="AO94" s="35">
        <f>IF(OR($A$1&lt;=Main!AA$4,ISBLANK($N94)),0,Main!AA89)</f>
        <v>0</v>
      </c>
      <c r="AP94" s="35">
        <f>IF(OR($A$1&lt;=Main!AB$4,ISBLANK($N94)),0,Main!AB89)</f>
        <v>0</v>
      </c>
      <c r="AQ94" s="35">
        <f>IF(OR($A$1&lt;=Main!AC$4,ISBLANK($N94)),0,Main!AC89)</f>
        <v>0</v>
      </c>
      <c r="AR94" s="35">
        <f>IF(OR($A$1&lt;=Main!AD$4,ISBLANK($N94)),0,Main!AD89)</f>
        <v>0</v>
      </c>
      <c r="AS94" s="35">
        <f>IF(OR($A$1&lt;=Main!AE$4,ISBLANK($N94)),0,Main!AE89)</f>
        <v>0</v>
      </c>
      <c r="AT94" s="35">
        <f>IF(OR($A$1&lt;=Main!AF$4,ISBLANK($N94)),0,Main!AF89)</f>
        <v>0</v>
      </c>
      <c r="AU94" s="35">
        <f>IF(OR($A$1&lt;=Main!AG$4,ISBLANK($N94)),0,Main!AG89)</f>
        <v>0</v>
      </c>
      <c r="AV94" s="35">
        <f>IF(OR($A$1&lt;=Main!AH$4,ISBLANK($N94)),0,Main!AH89)</f>
        <v>0</v>
      </c>
      <c r="AW94" s="35">
        <f>IF(OR($A$1&lt;=Main!AI$4,ISBLANK($N94)),0,Main!AI89)</f>
        <v>0</v>
      </c>
      <c r="AX94" s="35">
        <f>IF(OR($A$1&lt;=Main!AJ$4,ISBLANK($N94)),0,Main!AJ89)</f>
        <v>0</v>
      </c>
      <c r="AY94" s="35">
        <f>IF(OR($A$1&lt;=Main!AK$4,ISBLANK($N94)),0,Main!AK89)</f>
        <v>0</v>
      </c>
      <c r="AZ94" s="35">
        <f>IF(OR($A$1&lt;=Main!AL$4,ISBLANK($N94)),0,Main!AL89)</f>
        <v>0</v>
      </c>
      <c r="BA94" s="35">
        <f>IF(OR($A$1&lt;=Main!AM$4,ISBLANK($N94)),0,Main!AM89)</f>
        <v>0</v>
      </c>
      <c r="BB94" s="35">
        <f>IF(OR($A$1&lt;=Main!AN$4,ISBLANK($N94)),0,Main!AN89)</f>
        <v>0</v>
      </c>
      <c r="BC94" s="35">
        <f>IF(OR($A$1&lt;=Main!AO$4,ISBLANK($N94)),0,Main!AO89)</f>
        <v>0</v>
      </c>
      <c r="BD94" s="35">
        <f>IF(OR($A$1&lt;=Main!AP$4,ISBLANK($N94)),0,Main!AP89)</f>
        <v>0</v>
      </c>
      <c r="BE94" s="35">
        <f>IF(OR($A$1&lt;=Main!AQ$4,ISBLANK($N94)),0,Main!AQ89)</f>
        <v>0</v>
      </c>
      <c r="BF94" s="35">
        <f>IF(OR($A$1&lt;=Main!AR$4,ISBLANK($N94)),0,Main!AR89)</f>
        <v>0</v>
      </c>
      <c r="BG94" s="35">
        <f>IF(OR($A$1&lt;=Main!AS$4,ISBLANK($N94)),0,Main!AS89)</f>
        <v>0</v>
      </c>
      <c r="BH94" s="35">
        <f>IF(OR($A$1&lt;=Main!AT$4,ISBLANK($N94)),0,Main!AT89)</f>
        <v>0</v>
      </c>
      <c r="BI94" s="35">
        <f>IF(OR($A$1&lt;=Main!AU$4,ISBLANK($N94)),0,Main!AU89)</f>
        <v>0</v>
      </c>
      <c r="BJ94" s="35">
        <f>IF(OR($A$1&lt;=Main!AV$4,ISBLANK($N94)),0,Main!AV89)</f>
        <v>0</v>
      </c>
    </row>
    <row r="95" spans="12:62">
      <c r="L95" s="146">
        <f>VLOOKUP($E36,Mask!$A$2:$C$102,$M$8,0)</f>
        <v>0</v>
      </c>
      <c r="M95" s="6">
        <f t="shared" si="6"/>
        <v>0</v>
      </c>
      <c r="N95" s="6" t="str">
        <f>Main!$A90&amp;Main!$B90</f>
        <v/>
      </c>
      <c r="O95" s="145">
        <f t="shared" si="7"/>
        <v>0</v>
      </c>
      <c r="P95" s="150">
        <f t="shared" si="8"/>
        <v>33</v>
      </c>
      <c r="Q95" s="150" t="str">
        <f ca="1">IF(Main!$AY90&lt;&gt;"#",$P95-Main!$AY90,"#")</f>
        <v>#</v>
      </c>
      <c r="R95" s="35">
        <f>Main!E90*Mask!G$8</f>
        <v>0</v>
      </c>
      <c r="S95" s="35">
        <f>Main!F90*Mask!H$8</f>
        <v>0</v>
      </c>
      <c r="T95" s="35">
        <f>Main!G90*Mask!I$8</f>
        <v>0</v>
      </c>
      <c r="U95" s="35">
        <f>Main!H90*Mask!J$8</f>
        <v>0</v>
      </c>
      <c r="V95" s="35">
        <f>Main!I90*Mask!K$8</f>
        <v>0</v>
      </c>
      <c r="W95" s="35">
        <f>Main!J90*Mask!L$8</f>
        <v>0</v>
      </c>
      <c r="X95" s="35">
        <f>Main!K90*Mask!M$8</f>
        <v>0</v>
      </c>
      <c r="Y95" s="35">
        <f>Main!L90*Mask!N$8</f>
        <v>0</v>
      </c>
      <c r="Z95" s="35">
        <f>Main!M90*Mask!O$8</f>
        <v>0</v>
      </c>
      <c r="AA95" s="35">
        <f>Main!N90*Mask!P$8</f>
        <v>0</v>
      </c>
      <c r="AB95" s="35">
        <f>Main!O90*Mask!Q$8</f>
        <v>0</v>
      </c>
      <c r="AC95" s="35">
        <f>Main!P90*Mask!R$8</f>
        <v>0</v>
      </c>
      <c r="AD95" s="35">
        <f>Main!Q90*Mask!S$8</f>
        <v>0</v>
      </c>
      <c r="AE95" s="35">
        <f>Main!R90*Mask!T$8</f>
        <v>0</v>
      </c>
      <c r="AF95" s="35">
        <f>Main!S90*Mask!U$8</f>
        <v>0</v>
      </c>
      <c r="AG95" s="35">
        <f>Main!T90*Mask!V$8</f>
        <v>0</v>
      </c>
      <c r="AH95" s="35">
        <f>Main!U90*Mask!W$8</f>
        <v>0</v>
      </c>
      <c r="AI95" s="35">
        <f>Main!V90*Mask!X$8</f>
        <v>0</v>
      </c>
      <c r="AJ95" s="35">
        <f>Main!W90*Mask!Y$8</f>
        <v>0</v>
      </c>
      <c r="AK95" s="35">
        <f>Main!X90*Mask!Z$8</f>
        <v>0</v>
      </c>
      <c r="AL95" s="35">
        <f>Main!Y90*Mask!AA$8</f>
        <v>0</v>
      </c>
      <c r="AM95" s="35">
        <f>Main!Z90*Mask!AB$8</f>
        <v>0</v>
      </c>
      <c r="AN95" s="35"/>
      <c r="AO95" s="35">
        <f>IF(OR($A$1&lt;=Main!AA$4,ISBLANK($N95)),0,Main!AA90)</f>
        <v>0</v>
      </c>
      <c r="AP95" s="35">
        <f>IF(OR($A$1&lt;=Main!AB$4,ISBLANK($N95)),0,Main!AB90)</f>
        <v>0</v>
      </c>
      <c r="AQ95" s="35">
        <f>IF(OR($A$1&lt;=Main!AC$4,ISBLANK($N95)),0,Main!AC90)</f>
        <v>0</v>
      </c>
      <c r="AR95" s="35">
        <f>IF(OR($A$1&lt;=Main!AD$4,ISBLANK($N95)),0,Main!AD90)</f>
        <v>0</v>
      </c>
      <c r="AS95" s="35">
        <f>IF(OR($A$1&lt;=Main!AE$4,ISBLANK($N95)),0,Main!AE90)</f>
        <v>0</v>
      </c>
      <c r="AT95" s="35">
        <f>IF(OR($A$1&lt;=Main!AF$4,ISBLANK($N95)),0,Main!AF90)</f>
        <v>0</v>
      </c>
      <c r="AU95" s="35">
        <f>IF(OR($A$1&lt;=Main!AG$4,ISBLANK($N95)),0,Main!AG90)</f>
        <v>0</v>
      </c>
      <c r="AV95" s="35">
        <f>IF(OR($A$1&lt;=Main!AH$4,ISBLANK($N95)),0,Main!AH90)</f>
        <v>0</v>
      </c>
      <c r="AW95" s="35">
        <f>IF(OR($A$1&lt;=Main!AI$4,ISBLANK($N95)),0,Main!AI90)</f>
        <v>0</v>
      </c>
      <c r="AX95" s="35">
        <f>IF(OR($A$1&lt;=Main!AJ$4,ISBLANK($N95)),0,Main!AJ90)</f>
        <v>0</v>
      </c>
      <c r="AY95" s="35">
        <f>IF(OR($A$1&lt;=Main!AK$4,ISBLANK($N95)),0,Main!AK90)</f>
        <v>0</v>
      </c>
      <c r="AZ95" s="35">
        <f>IF(OR($A$1&lt;=Main!AL$4,ISBLANK($N95)),0,Main!AL90)</f>
        <v>0</v>
      </c>
      <c r="BA95" s="35">
        <f>IF(OR($A$1&lt;=Main!AM$4,ISBLANK($N95)),0,Main!AM90)</f>
        <v>0</v>
      </c>
      <c r="BB95" s="35">
        <f>IF(OR($A$1&lt;=Main!AN$4,ISBLANK($N95)),0,Main!AN90)</f>
        <v>0</v>
      </c>
      <c r="BC95" s="35">
        <f>IF(OR($A$1&lt;=Main!AO$4,ISBLANK($N95)),0,Main!AO90)</f>
        <v>0</v>
      </c>
      <c r="BD95" s="35">
        <f>IF(OR($A$1&lt;=Main!AP$4,ISBLANK($N95)),0,Main!AP90)</f>
        <v>0</v>
      </c>
      <c r="BE95" s="35">
        <f>IF(OR($A$1&lt;=Main!AQ$4,ISBLANK($N95)),0,Main!AQ90)</f>
        <v>0</v>
      </c>
      <c r="BF95" s="35">
        <f>IF(OR($A$1&lt;=Main!AR$4,ISBLANK($N95)),0,Main!AR90)</f>
        <v>0</v>
      </c>
      <c r="BG95" s="35">
        <f>IF(OR($A$1&lt;=Main!AS$4,ISBLANK($N95)),0,Main!AS90)</f>
        <v>0</v>
      </c>
      <c r="BH95" s="35">
        <f>IF(OR($A$1&lt;=Main!AT$4,ISBLANK($N95)),0,Main!AT90)</f>
        <v>0</v>
      </c>
      <c r="BI95" s="35">
        <f>IF(OR($A$1&lt;=Main!AU$4,ISBLANK($N95)),0,Main!AU90)</f>
        <v>0</v>
      </c>
      <c r="BJ95" s="35">
        <f>IF(OR($A$1&lt;=Main!AV$4,ISBLANK($N95)),0,Main!AV90)</f>
        <v>0</v>
      </c>
    </row>
    <row r="96" spans="12:62">
      <c r="L96" s="146">
        <f>VLOOKUP($E37,Mask!$A$2:$C$102,$M$8,0)</f>
        <v>0</v>
      </c>
      <c r="M96" s="6">
        <f t="shared" si="6"/>
        <v>0</v>
      </c>
      <c r="N96" s="6" t="str">
        <f>Main!$A91&amp;Main!$B91</f>
        <v/>
      </c>
      <c r="O96" s="145">
        <f t="shared" si="7"/>
        <v>0</v>
      </c>
      <c r="P96" s="150">
        <f t="shared" si="8"/>
        <v>33</v>
      </c>
      <c r="Q96" s="150" t="str">
        <f ca="1">IF(Main!$AY91&lt;&gt;"#",$P96-Main!$AY91,"#")</f>
        <v>#</v>
      </c>
      <c r="R96" s="35">
        <f>Main!E91*Mask!G$8</f>
        <v>0</v>
      </c>
      <c r="S96" s="35">
        <f>Main!F91*Mask!H$8</f>
        <v>0</v>
      </c>
      <c r="T96" s="35">
        <f>Main!G91*Mask!I$8</f>
        <v>0</v>
      </c>
      <c r="U96" s="35">
        <f>Main!H91*Mask!J$8</f>
        <v>0</v>
      </c>
      <c r="V96" s="35">
        <f>Main!I91*Mask!K$8</f>
        <v>0</v>
      </c>
      <c r="W96" s="35">
        <f>Main!J91*Mask!L$8</f>
        <v>0</v>
      </c>
      <c r="X96" s="35">
        <f>Main!K91*Mask!M$8</f>
        <v>0</v>
      </c>
      <c r="Y96" s="35">
        <f>Main!L91*Mask!N$8</f>
        <v>0</v>
      </c>
      <c r="Z96" s="35">
        <f>Main!M91*Mask!O$8</f>
        <v>0</v>
      </c>
      <c r="AA96" s="35">
        <f>Main!N91*Mask!P$8</f>
        <v>0</v>
      </c>
      <c r="AB96" s="35">
        <f>Main!O91*Mask!Q$8</f>
        <v>0</v>
      </c>
      <c r="AC96" s="35">
        <f>Main!P91*Mask!R$8</f>
        <v>0</v>
      </c>
      <c r="AD96" s="35">
        <f>Main!Q91*Mask!S$8</f>
        <v>0</v>
      </c>
      <c r="AE96" s="35">
        <f>Main!R91*Mask!T$8</f>
        <v>0</v>
      </c>
      <c r="AF96" s="35">
        <f>Main!S91*Mask!U$8</f>
        <v>0</v>
      </c>
      <c r="AG96" s="35">
        <f>Main!T91*Mask!V$8</f>
        <v>0</v>
      </c>
      <c r="AH96" s="35">
        <f>Main!U91*Mask!W$8</f>
        <v>0</v>
      </c>
      <c r="AI96" s="35">
        <f>Main!V91*Mask!X$8</f>
        <v>0</v>
      </c>
      <c r="AJ96" s="35">
        <f>Main!W91*Mask!Y$8</f>
        <v>0</v>
      </c>
      <c r="AK96" s="35">
        <f>Main!X91*Mask!Z$8</f>
        <v>0</v>
      </c>
      <c r="AL96" s="35">
        <f>Main!Y91*Mask!AA$8</f>
        <v>0</v>
      </c>
      <c r="AM96" s="35">
        <f>Main!Z91*Mask!AB$8</f>
        <v>0</v>
      </c>
      <c r="AN96" s="35"/>
      <c r="AO96" s="35">
        <f>IF(OR($A$1&lt;=Main!AA$4,ISBLANK($N96)),0,Main!AA91)</f>
        <v>0</v>
      </c>
      <c r="AP96" s="35">
        <f>IF(OR($A$1&lt;=Main!AB$4,ISBLANK($N96)),0,Main!AB91)</f>
        <v>0</v>
      </c>
      <c r="AQ96" s="35">
        <f>IF(OR($A$1&lt;=Main!AC$4,ISBLANK($N96)),0,Main!AC91)</f>
        <v>0</v>
      </c>
      <c r="AR96" s="35">
        <f>IF(OR($A$1&lt;=Main!AD$4,ISBLANK($N96)),0,Main!AD91)</f>
        <v>0</v>
      </c>
      <c r="AS96" s="35">
        <f>IF(OR($A$1&lt;=Main!AE$4,ISBLANK($N96)),0,Main!AE91)</f>
        <v>0</v>
      </c>
      <c r="AT96" s="35">
        <f>IF(OR($A$1&lt;=Main!AF$4,ISBLANK($N96)),0,Main!AF91)</f>
        <v>0</v>
      </c>
      <c r="AU96" s="35">
        <f>IF(OR($A$1&lt;=Main!AG$4,ISBLANK($N96)),0,Main!AG91)</f>
        <v>0</v>
      </c>
      <c r="AV96" s="35">
        <f>IF(OR($A$1&lt;=Main!AH$4,ISBLANK($N96)),0,Main!AH91)</f>
        <v>0</v>
      </c>
      <c r="AW96" s="35">
        <f>IF(OR($A$1&lt;=Main!AI$4,ISBLANK($N96)),0,Main!AI91)</f>
        <v>0</v>
      </c>
      <c r="AX96" s="35">
        <f>IF(OR($A$1&lt;=Main!AJ$4,ISBLANK($N96)),0,Main!AJ91)</f>
        <v>0</v>
      </c>
      <c r="AY96" s="35">
        <f>IF(OR($A$1&lt;=Main!AK$4,ISBLANK($N96)),0,Main!AK91)</f>
        <v>0</v>
      </c>
      <c r="AZ96" s="35">
        <f>IF(OR($A$1&lt;=Main!AL$4,ISBLANK($N96)),0,Main!AL91)</f>
        <v>0</v>
      </c>
      <c r="BA96" s="35">
        <f>IF(OR($A$1&lt;=Main!AM$4,ISBLANK($N96)),0,Main!AM91)</f>
        <v>0</v>
      </c>
      <c r="BB96" s="35">
        <f>IF(OR($A$1&lt;=Main!AN$4,ISBLANK($N96)),0,Main!AN91)</f>
        <v>0</v>
      </c>
      <c r="BC96" s="35">
        <f>IF(OR($A$1&lt;=Main!AO$4,ISBLANK($N96)),0,Main!AO91)</f>
        <v>0</v>
      </c>
      <c r="BD96" s="35">
        <f>IF(OR($A$1&lt;=Main!AP$4,ISBLANK($N96)),0,Main!AP91)</f>
        <v>0</v>
      </c>
      <c r="BE96" s="35">
        <f>IF(OR($A$1&lt;=Main!AQ$4,ISBLANK($N96)),0,Main!AQ91)</f>
        <v>0</v>
      </c>
      <c r="BF96" s="35">
        <f>IF(OR($A$1&lt;=Main!AR$4,ISBLANK($N96)),0,Main!AR91)</f>
        <v>0</v>
      </c>
      <c r="BG96" s="35">
        <f>IF(OR($A$1&lt;=Main!AS$4,ISBLANK($N96)),0,Main!AS91)</f>
        <v>0</v>
      </c>
      <c r="BH96" s="35">
        <f>IF(OR($A$1&lt;=Main!AT$4,ISBLANK($N96)),0,Main!AT91)</f>
        <v>0</v>
      </c>
      <c r="BI96" s="35">
        <f>IF(OR($A$1&lt;=Main!AU$4,ISBLANK($N96)),0,Main!AU91)</f>
        <v>0</v>
      </c>
      <c r="BJ96" s="35">
        <f>IF(OR($A$1&lt;=Main!AV$4,ISBLANK($N96)),0,Main!AV91)</f>
        <v>0</v>
      </c>
    </row>
    <row r="97" spans="12:62">
      <c r="L97" s="146">
        <f>VLOOKUP($E38,Mask!$A$2:$C$102,$M$8,0)</f>
        <v>0</v>
      </c>
      <c r="M97" s="6">
        <f t="shared" si="6"/>
        <v>0</v>
      </c>
      <c r="N97" s="6" t="str">
        <f>Main!$A92&amp;Main!$B92</f>
        <v/>
      </c>
      <c r="O97" s="145">
        <f t="shared" si="7"/>
        <v>0</v>
      </c>
      <c r="P97" s="150">
        <f t="shared" si="8"/>
        <v>33</v>
      </c>
      <c r="Q97" s="150" t="str">
        <f ca="1">IF(Main!$AY92&lt;&gt;"#",$P97-Main!$AY92,"#")</f>
        <v>#</v>
      </c>
      <c r="R97" s="35">
        <f>Main!E92*Mask!G$8</f>
        <v>0</v>
      </c>
      <c r="S97" s="35">
        <f>Main!F92*Mask!H$8</f>
        <v>0</v>
      </c>
      <c r="T97" s="35">
        <f>Main!G92*Mask!I$8</f>
        <v>0</v>
      </c>
      <c r="U97" s="35">
        <f>Main!H92*Mask!J$8</f>
        <v>0</v>
      </c>
      <c r="V97" s="35">
        <f>Main!I92*Mask!K$8</f>
        <v>0</v>
      </c>
      <c r="W97" s="35">
        <f>Main!J92*Mask!L$8</f>
        <v>0</v>
      </c>
      <c r="X97" s="35">
        <f>Main!K92*Mask!M$8</f>
        <v>0</v>
      </c>
      <c r="Y97" s="35">
        <f>Main!L92*Mask!N$8</f>
        <v>0</v>
      </c>
      <c r="Z97" s="35">
        <f>Main!M92*Mask!O$8</f>
        <v>0</v>
      </c>
      <c r="AA97" s="35">
        <f>Main!N92*Mask!P$8</f>
        <v>0</v>
      </c>
      <c r="AB97" s="35">
        <f>Main!O92*Mask!Q$8</f>
        <v>0</v>
      </c>
      <c r="AC97" s="35">
        <f>Main!P92*Mask!R$8</f>
        <v>0</v>
      </c>
      <c r="AD97" s="35">
        <f>Main!Q92*Mask!S$8</f>
        <v>0</v>
      </c>
      <c r="AE97" s="35">
        <f>Main!R92*Mask!T$8</f>
        <v>0</v>
      </c>
      <c r="AF97" s="35">
        <f>Main!S92*Mask!U$8</f>
        <v>0</v>
      </c>
      <c r="AG97" s="35">
        <f>Main!T92*Mask!V$8</f>
        <v>0</v>
      </c>
      <c r="AH97" s="35">
        <f>Main!U92*Mask!W$8</f>
        <v>0</v>
      </c>
      <c r="AI97" s="35">
        <f>Main!V92*Mask!X$8</f>
        <v>0</v>
      </c>
      <c r="AJ97" s="35">
        <f>Main!W92*Mask!Y$8</f>
        <v>0</v>
      </c>
      <c r="AK97" s="35">
        <f>Main!X92*Mask!Z$8</f>
        <v>0</v>
      </c>
      <c r="AL97" s="35">
        <f>Main!Y92*Mask!AA$8</f>
        <v>0</v>
      </c>
      <c r="AM97" s="35">
        <f>Main!Z92*Mask!AB$8</f>
        <v>0</v>
      </c>
      <c r="AN97" s="35"/>
      <c r="AO97" s="35">
        <f>IF(OR($A$1&lt;=Main!AA$4,ISBLANK($N97)),0,Main!AA92)</f>
        <v>0</v>
      </c>
      <c r="AP97" s="35">
        <f>IF(OR($A$1&lt;=Main!AB$4,ISBLANK($N97)),0,Main!AB92)</f>
        <v>0</v>
      </c>
      <c r="AQ97" s="35">
        <f>IF(OR($A$1&lt;=Main!AC$4,ISBLANK($N97)),0,Main!AC92)</f>
        <v>0</v>
      </c>
      <c r="AR97" s="35">
        <f>IF(OR($A$1&lt;=Main!AD$4,ISBLANK($N97)),0,Main!AD92)</f>
        <v>0</v>
      </c>
      <c r="AS97" s="35">
        <f>IF(OR($A$1&lt;=Main!AE$4,ISBLANK($N97)),0,Main!AE92)</f>
        <v>0</v>
      </c>
      <c r="AT97" s="35">
        <f>IF(OR($A$1&lt;=Main!AF$4,ISBLANK($N97)),0,Main!AF92)</f>
        <v>0</v>
      </c>
      <c r="AU97" s="35">
        <f>IF(OR($A$1&lt;=Main!AG$4,ISBLANK($N97)),0,Main!AG92)</f>
        <v>0</v>
      </c>
      <c r="AV97" s="35">
        <f>IF(OR($A$1&lt;=Main!AH$4,ISBLANK($N97)),0,Main!AH92)</f>
        <v>0</v>
      </c>
      <c r="AW97" s="35">
        <f>IF(OR($A$1&lt;=Main!AI$4,ISBLANK($N97)),0,Main!AI92)</f>
        <v>0</v>
      </c>
      <c r="AX97" s="35">
        <f>IF(OR($A$1&lt;=Main!AJ$4,ISBLANK($N97)),0,Main!AJ92)</f>
        <v>0</v>
      </c>
      <c r="AY97" s="35">
        <f>IF(OR($A$1&lt;=Main!AK$4,ISBLANK($N97)),0,Main!AK92)</f>
        <v>0</v>
      </c>
      <c r="AZ97" s="35">
        <f>IF(OR($A$1&lt;=Main!AL$4,ISBLANK($N97)),0,Main!AL92)</f>
        <v>0</v>
      </c>
      <c r="BA97" s="35">
        <f>IF(OR($A$1&lt;=Main!AM$4,ISBLANK($N97)),0,Main!AM92)</f>
        <v>0</v>
      </c>
      <c r="BB97" s="35">
        <f>IF(OR($A$1&lt;=Main!AN$4,ISBLANK($N97)),0,Main!AN92)</f>
        <v>0</v>
      </c>
      <c r="BC97" s="35">
        <f>IF(OR($A$1&lt;=Main!AO$4,ISBLANK($N97)),0,Main!AO92)</f>
        <v>0</v>
      </c>
      <c r="BD97" s="35">
        <f>IF(OR($A$1&lt;=Main!AP$4,ISBLANK($N97)),0,Main!AP92)</f>
        <v>0</v>
      </c>
      <c r="BE97" s="35">
        <f>IF(OR($A$1&lt;=Main!AQ$4,ISBLANK($N97)),0,Main!AQ92)</f>
        <v>0</v>
      </c>
      <c r="BF97" s="35">
        <f>IF(OR($A$1&lt;=Main!AR$4,ISBLANK($N97)),0,Main!AR92)</f>
        <v>0</v>
      </c>
      <c r="BG97" s="35">
        <f>IF(OR($A$1&lt;=Main!AS$4,ISBLANK($N97)),0,Main!AS92)</f>
        <v>0</v>
      </c>
      <c r="BH97" s="35">
        <f>IF(OR($A$1&lt;=Main!AT$4,ISBLANK($N97)),0,Main!AT92)</f>
        <v>0</v>
      </c>
      <c r="BI97" s="35">
        <f>IF(OR($A$1&lt;=Main!AU$4,ISBLANK($N97)),0,Main!AU92)</f>
        <v>0</v>
      </c>
      <c r="BJ97" s="35">
        <f>IF(OR($A$1&lt;=Main!AV$4,ISBLANK($N97)),0,Main!AV92)</f>
        <v>0</v>
      </c>
    </row>
    <row r="98" spans="12:62">
      <c r="L98" s="146">
        <f>VLOOKUP($E39,Mask!$A$2:$C$102,$M$8,0)</f>
        <v>0</v>
      </c>
      <c r="M98" s="6">
        <f t="shared" si="6"/>
        <v>0</v>
      </c>
      <c r="N98" s="6" t="str">
        <f>Main!$A93&amp;Main!$B93</f>
        <v/>
      </c>
      <c r="O98" s="145">
        <f t="shared" si="7"/>
        <v>0</v>
      </c>
      <c r="P98" s="150">
        <f t="shared" si="8"/>
        <v>33</v>
      </c>
      <c r="Q98" s="150" t="str">
        <f ca="1">IF(Main!$AY93&lt;&gt;"#",$P98-Main!$AY93,"#")</f>
        <v>#</v>
      </c>
      <c r="R98" s="35">
        <f>Main!E93*Mask!G$8</f>
        <v>0</v>
      </c>
      <c r="S98" s="35">
        <f>Main!F93*Mask!H$8</f>
        <v>0</v>
      </c>
      <c r="T98" s="35">
        <f>Main!G93*Mask!I$8</f>
        <v>0</v>
      </c>
      <c r="U98" s="35">
        <f>Main!H93*Mask!J$8</f>
        <v>0</v>
      </c>
      <c r="V98" s="35">
        <f>Main!I93*Mask!K$8</f>
        <v>0</v>
      </c>
      <c r="W98" s="35">
        <f>Main!J93*Mask!L$8</f>
        <v>0</v>
      </c>
      <c r="X98" s="35">
        <f>Main!K93*Mask!M$8</f>
        <v>0</v>
      </c>
      <c r="Y98" s="35">
        <f>Main!L93*Mask!N$8</f>
        <v>0</v>
      </c>
      <c r="Z98" s="35">
        <f>Main!M93*Mask!O$8</f>
        <v>0</v>
      </c>
      <c r="AA98" s="35">
        <f>Main!N93*Mask!P$8</f>
        <v>0</v>
      </c>
      <c r="AB98" s="35">
        <f>Main!O93*Mask!Q$8</f>
        <v>0</v>
      </c>
      <c r="AC98" s="35">
        <f>Main!P93*Mask!R$8</f>
        <v>0</v>
      </c>
      <c r="AD98" s="35">
        <f>Main!Q93*Mask!S$8</f>
        <v>0</v>
      </c>
      <c r="AE98" s="35">
        <f>Main!R93*Mask!T$8</f>
        <v>0</v>
      </c>
      <c r="AF98" s="35">
        <f>Main!S93*Mask!U$8</f>
        <v>0</v>
      </c>
      <c r="AG98" s="35">
        <f>Main!T93*Mask!V$8</f>
        <v>0</v>
      </c>
      <c r="AH98" s="35">
        <f>Main!U93*Mask!W$8</f>
        <v>0</v>
      </c>
      <c r="AI98" s="35">
        <f>Main!V93*Mask!X$8</f>
        <v>0</v>
      </c>
      <c r="AJ98" s="35">
        <f>Main!W93*Mask!Y$8</f>
        <v>0</v>
      </c>
      <c r="AK98" s="35">
        <f>Main!X93*Mask!Z$8</f>
        <v>0</v>
      </c>
      <c r="AL98" s="35">
        <f>Main!Y93*Mask!AA$8</f>
        <v>0</v>
      </c>
      <c r="AM98" s="35">
        <f>Main!Z93*Mask!AB$8</f>
        <v>0</v>
      </c>
      <c r="AN98" s="35"/>
      <c r="AO98" s="35">
        <f>IF(OR($A$1&lt;=Main!AA$4,ISBLANK($N98)),0,Main!AA93)</f>
        <v>0</v>
      </c>
      <c r="AP98" s="35">
        <f>IF(OR($A$1&lt;=Main!AB$4,ISBLANK($N98)),0,Main!AB93)</f>
        <v>0</v>
      </c>
      <c r="AQ98" s="35">
        <f>IF(OR($A$1&lt;=Main!AC$4,ISBLANK($N98)),0,Main!AC93)</f>
        <v>0</v>
      </c>
      <c r="AR98" s="35">
        <f>IF(OR($A$1&lt;=Main!AD$4,ISBLANK($N98)),0,Main!AD93)</f>
        <v>0</v>
      </c>
      <c r="AS98" s="35">
        <f>IF(OR($A$1&lt;=Main!AE$4,ISBLANK($N98)),0,Main!AE93)</f>
        <v>0</v>
      </c>
      <c r="AT98" s="35">
        <f>IF(OR($A$1&lt;=Main!AF$4,ISBLANK($N98)),0,Main!AF93)</f>
        <v>0</v>
      </c>
      <c r="AU98" s="35">
        <f>IF(OR($A$1&lt;=Main!AG$4,ISBLANK($N98)),0,Main!AG93)</f>
        <v>0</v>
      </c>
      <c r="AV98" s="35">
        <f>IF(OR($A$1&lt;=Main!AH$4,ISBLANK($N98)),0,Main!AH93)</f>
        <v>0</v>
      </c>
      <c r="AW98" s="35">
        <f>IF(OR($A$1&lt;=Main!AI$4,ISBLANK($N98)),0,Main!AI93)</f>
        <v>0</v>
      </c>
      <c r="AX98" s="35">
        <f>IF(OR($A$1&lt;=Main!AJ$4,ISBLANK($N98)),0,Main!AJ93)</f>
        <v>0</v>
      </c>
      <c r="AY98" s="35">
        <f>IF(OR($A$1&lt;=Main!AK$4,ISBLANK($N98)),0,Main!AK93)</f>
        <v>0</v>
      </c>
      <c r="AZ98" s="35">
        <f>IF(OR($A$1&lt;=Main!AL$4,ISBLANK($N98)),0,Main!AL93)</f>
        <v>0</v>
      </c>
      <c r="BA98" s="35">
        <f>IF(OR($A$1&lt;=Main!AM$4,ISBLANK($N98)),0,Main!AM93)</f>
        <v>0</v>
      </c>
      <c r="BB98" s="35">
        <f>IF(OR($A$1&lt;=Main!AN$4,ISBLANK($N98)),0,Main!AN93)</f>
        <v>0</v>
      </c>
      <c r="BC98" s="35">
        <f>IF(OR($A$1&lt;=Main!AO$4,ISBLANK($N98)),0,Main!AO93)</f>
        <v>0</v>
      </c>
      <c r="BD98" s="35">
        <f>IF(OR($A$1&lt;=Main!AP$4,ISBLANK($N98)),0,Main!AP93)</f>
        <v>0</v>
      </c>
      <c r="BE98" s="35">
        <f>IF(OR($A$1&lt;=Main!AQ$4,ISBLANK($N98)),0,Main!AQ93)</f>
        <v>0</v>
      </c>
      <c r="BF98" s="35">
        <f>IF(OR($A$1&lt;=Main!AR$4,ISBLANK($N98)),0,Main!AR93)</f>
        <v>0</v>
      </c>
      <c r="BG98" s="35">
        <f>IF(OR($A$1&lt;=Main!AS$4,ISBLANK($N98)),0,Main!AS93)</f>
        <v>0</v>
      </c>
      <c r="BH98" s="35">
        <f>IF(OR($A$1&lt;=Main!AT$4,ISBLANK($N98)),0,Main!AT93)</f>
        <v>0</v>
      </c>
      <c r="BI98" s="35">
        <f>IF(OR($A$1&lt;=Main!AU$4,ISBLANK($N98)),0,Main!AU93)</f>
        <v>0</v>
      </c>
      <c r="BJ98" s="35">
        <f>IF(OR($A$1&lt;=Main!AV$4,ISBLANK($N98)),0,Main!AV93)</f>
        <v>0</v>
      </c>
    </row>
    <row r="99" spans="12:62">
      <c r="L99" s="146">
        <f>VLOOKUP($E40,Mask!$A$2:$C$102,$M$8,0)</f>
        <v>0</v>
      </c>
      <c r="M99" s="6">
        <f t="shared" si="6"/>
        <v>0</v>
      </c>
      <c r="N99" s="6" t="str">
        <f>Main!$A94&amp;Main!$B94</f>
        <v/>
      </c>
      <c r="O99" s="145">
        <f t="shared" si="7"/>
        <v>0</v>
      </c>
      <c r="P99" s="150">
        <f t="shared" si="8"/>
        <v>33</v>
      </c>
      <c r="Q99" s="150" t="str">
        <f ca="1">IF(Main!$AY94&lt;&gt;"#",$P99-Main!$AY94,"#")</f>
        <v>#</v>
      </c>
      <c r="R99" s="35">
        <f>Main!E94*Mask!G$8</f>
        <v>0</v>
      </c>
      <c r="S99" s="35">
        <f>Main!F94*Mask!H$8</f>
        <v>0</v>
      </c>
      <c r="T99" s="35">
        <f>Main!G94*Mask!I$8</f>
        <v>0</v>
      </c>
      <c r="U99" s="35">
        <f>Main!H94*Mask!J$8</f>
        <v>0</v>
      </c>
      <c r="V99" s="35">
        <f>Main!I94*Mask!K$8</f>
        <v>0</v>
      </c>
      <c r="W99" s="35">
        <f>Main!J94*Mask!L$8</f>
        <v>0</v>
      </c>
      <c r="X99" s="35">
        <f>Main!K94*Mask!M$8</f>
        <v>0</v>
      </c>
      <c r="Y99" s="35">
        <f>Main!L94*Mask!N$8</f>
        <v>0</v>
      </c>
      <c r="Z99" s="35">
        <f>Main!M94*Mask!O$8</f>
        <v>0</v>
      </c>
      <c r="AA99" s="35">
        <f>Main!N94*Mask!P$8</f>
        <v>0</v>
      </c>
      <c r="AB99" s="35">
        <f>Main!O94*Mask!Q$8</f>
        <v>0</v>
      </c>
      <c r="AC99" s="35">
        <f>Main!P94*Mask!R$8</f>
        <v>0</v>
      </c>
      <c r="AD99" s="35">
        <f>Main!Q94*Mask!S$8</f>
        <v>0</v>
      </c>
      <c r="AE99" s="35">
        <f>Main!R94*Mask!T$8</f>
        <v>0</v>
      </c>
      <c r="AF99" s="35">
        <f>Main!S94*Mask!U$8</f>
        <v>0</v>
      </c>
      <c r="AG99" s="35">
        <f>Main!T94*Mask!V$8</f>
        <v>0</v>
      </c>
      <c r="AH99" s="35">
        <f>Main!U94*Mask!W$8</f>
        <v>0</v>
      </c>
      <c r="AI99" s="35">
        <f>Main!V94*Mask!X$8</f>
        <v>0</v>
      </c>
      <c r="AJ99" s="35">
        <f>Main!W94*Mask!Y$8</f>
        <v>0</v>
      </c>
      <c r="AK99" s="35">
        <f>Main!X94*Mask!Z$8</f>
        <v>0</v>
      </c>
      <c r="AL99" s="35">
        <f>Main!Y94*Mask!AA$8</f>
        <v>0</v>
      </c>
      <c r="AM99" s="35">
        <f>Main!Z94*Mask!AB$8</f>
        <v>0</v>
      </c>
      <c r="AN99" s="35"/>
      <c r="AO99" s="35">
        <f>IF(OR($A$1&lt;=Main!AA$4,ISBLANK($N99)),0,Main!AA94)</f>
        <v>0</v>
      </c>
      <c r="AP99" s="35">
        <f>IF(OR($A$1&lt;=Main!AB$4,ISBLANK($N99)),0,Main!AB94)</f>
        <v>0</v>
      </c>
      <c r="AQ99" s="35">
        <f>IF(OR($A$1&lt;=Main!AC$4,ISBLANK($N99)),0,Main!AC94)</f>
        <v>0</v>
      </c>
      <c r="AR99" s="35">
        <f>IF(OR($A$1&lt;=Main!AD$4,ISBLANK($N99)),0,Main!AD94)</f>
        <v>0</v>
      </c>
      <c r="AS99" s="35">
        <f>IF(OR($A$1&lt;=Main!AE$4,ISBLANK($N99)),0,Main!AE94)</f>
        <v>0</v>
      </c>
      <c r="AT99" s="35">
        <f>IF(OR($A$1&lt;=Main!AF$4,ISBLANK($N99)),0,Main!AF94)</f>
        <v>0</v>
      </c>
      <c r="AU99" s="35">
        <f>IF(OR($A$1&lt;=Main!AG$4,ISBLANK($N99)),0,Main!AG94)</f>
        <v>0</v>
      </c>
      <c r="AV99" s="35">
        <f>IF(OR($A$1&lt;=Main!AH$4,ISBLANK($N99)),0,Main!AH94)</f>
        <v>0</v>
      </c>
      <c r="AW99" s="35">
        <f>IF(OR($A$1&lt;=Main!AI$4,ISBLANK($N99)),0,Main!AI94)</f>
        <v>0</v>
      </c>
      <c r="AX99" s="35">
        <f>IF(OR($A$1&lt;=Main!AJ$4,ISBLANK($N99)),0,Main!AJ94)</f>
        <v>0</v>
      </c>
      <c r="AY99" s="35">
        <f>IF(OR($A$1&lt;=Main!AK$4,ISBLANK($N99)),0,Main!AK94)</f>
        <v>0</v>
      </c>
      <c r="AZ99" s="35">
        <f>IF(OR($A$1&lt;=Main!AL$4,ISBLANK($N99)),0,Main!AL94)</f>
        <v>0</v>
      </c>
      <c r="BA99" s="35">
        <f>IF(OR($A$1&lt;=Main!AM$4,ISBLANK($N99)),0,Main!AM94)</f>
        <v>0</v>
      </c>
      <c r="BB99" s="35">
        <f>IF(OR($A$1&lt;=Main!AN$4,ISBLANK($N99)),0,Main!AN94)</f>
        <v>0</v>
      </c>
      <c r="BC99" s="35">
        <f>IF(OR($A$1&lt;=Main!AO$4,ISBLANK($N99)),0,Main!AO94)</f>
        <v>0</v>
      </c>
      <c r="BD99" s="35">
        <f>IF(OR($A$1&lt;=Main!AP$4,ISBLANK($N99)),0,Main!AP94)</f>
        <v>0</v>
      </c>
      <c r="BE99" s="35">
        <f>IF(OR($A$1&lt;=Main!AQ$4,ISBLANK($N99)),0,Main!AQ94)</f>
        <v>0</v>
      </c>
      <c r="BF99" s="35">
        <f>IF(OR($A$1&lt;=Main!AR$4,ISBLANK($N99)),0,Main!AR94)</f>
        <v>0</v>
      </c>
      <c r="BG99" s="35">
        <f>IF(OR($A$1&lt;=Main!AS$4,ISBLANK($N99)),0,Main!AS94)</f>
        <v>0</v>
      </c>
      <c r="BH99" s="35">
        <f>IF(OR($A$1&lt;=Main!AT$4,ISBLANK($N99)),0,Main!AT94)</f>
        <v>0</v>
      </c>
      <c r="BI99" s="35">
        <f>IF(OR($A$1&lt;=Main!AU$4,ISBLANK($N99)),0,Main!AU94)</f>
        <v>0</v>
      </c>
      <c r="BJ99" s="35">
        <f>IF(OR($A$1&lt;=Main!AV$4,ISBLANK($N99)),0,Main!AV94)</f>
        <v>0</v>
      </c>
    </row>
    <row r="100" spans="12:62">
      <c r="L100" s="146">
        <f>VLOOKUP($E41,Mask!$A$2:$C$102,$M$8,0)</f>
        <v>0</v>
      </c>
      <c r="M100" s="6">
        <f t="shared" si="6"/>
        <v>0</v>
      </c>
      <c r="N100" s="6" t="str">
        <f>Main!$A95&amp;Main!$B95</f>
        <v/>
      </c>
      <c r="O100" s="145">
        <f t="shared" si="7"/>
        <v>0</v>
      </c>
      <c r="P100" s="150">
        <f t="shared" si="8"/>
        <v>33</v>
      </c>
      <c r="Q100" s="150" t="str">
        <f ca="1">IF(Main!$AY95&lt;&gt;"#",$P100-Main!$AY95,"#")</f>
        <v>#</v>
      </c>
      <c r="R100" s="35">
        <f>Main!E95*Mask!G$8</f>
        <v>0</v>
      </c>
      <c r="S100" s="35">
        <f>Main!F95*Mask!H$8</f>
        <v>0</v>
      </c>
      <c r="T100" s="35">
        <f>Main!G95*Mask!I$8</f>
        <v>0</v>
      </c>
      <c r="U100" s="35">
        <f>Main!H95*Mask!J$8</f>
        <v>0</v>
      </c>
      <c r="V100" s="35">
        <f>Main!I95*Mask!K$8</f>
        <v>0</v>
      </c>
      <c r="W100" s="35">
        <f>Main!J95*Mask!L$8</f>
        <v>0</v>
      </c>
      <c r="X100" s="35">
        <f>Main!K95*Mask!M$8</f>
        <v>0</v>
      </c>
      <c r="Y100" s="35">
        <f>Main!L95*Mask!N$8</f>
        <v>0</v>
      </c>
      <c r="Z100" s="35">
        <f>Main!M95*Mask!O$8</f>
        <v>0</v>
      </c>
      <c r="AA100" s="35">
        <f>Main!N95*Mask!P$8</f>
        <v>0</v>
      </c>
      <c r="AB100" s="35">
        <f>Main!O95*Mask!Q$8</f>
        <v>0</v>
      </c>
      <c r="AC100" s="35">
        <f>Main!P95*Mask!R$8</f>
        <v>0</v>
      </c>
      <c r="AD100" s="35">
        <f>Main!Q95*Mask!S$8</f>
        <v>0</v>
      </c>
      <c r="AE100" s="35">
        <f>Main!R95*Mask!T$8</f>
        <v>0</v>
      </c>
      <c r="AF100" s="35">
        <f>Main!S95*Mask!U$8</f>
        <v>0</v>
      </c>
      <c r="AG100" s="35">
        <f>Main!T95*Mask!V$8</f>
        <v>0</v>
      </c>
      <c r="AH100" s="35">
        <f>Main!U95*Mask!W$8</f>
        <v>0</v>
      </c>
      <c r="AI100" s="35">
        <f>Main!V95*Mask!X$8</f>
        <v>0</v>
      </c>
      <c r="AJ100" s="35">
        <f>Main!W95*Mask!Y$8</f>
        <v>0</v>
      </c>
      <c r="AK100" s="35">
        <f>Main!X95*Mask!Z$8</f>
        <v>0</v>
      </c>
      <c r="AL100" s="35">
        <f>Main!Y95*Mask!AA$8</f>
        <v>0</v>
      </c>
      <c r="AM100" s="35">
        <f>Main!Z95*Mask!AB$8</f>
        <v>0</v>
      </c>
      <c r="AN100" s="35"/>
      <c r="AO100" s="35">
        <f>IF(OR($A$1&lt;=Main!AA$4,ISBLANK($N100)),0,Main!AA95)</f>
        <v>0</v>
      </c>
      <c r="AP100" s="35">
        <f>IF(OR($A$1&lt;=Main!AB$4,ISBLANK($N100)),0,Main!AB95)</f>
        <v>0</v>
      </c>
      <c r="AQ100" s="35">
        <f>IF(OR($A$1&lt;=Main!AC$4,ISBLANK($N100)),0,Main!AC95)</f>
        <v>0</v>
      </c>
      <c r="AR100" s="35">
        <f>IF(OR($A$1&lt;=Main!AD$4,ISBLANK($N100)),0,Main!AD95)</f>
        <v>0</v>
      </c>
      <c r="AS100" s="35">
        <f>IF(OR($A$1&lt;=Main!AE$4,ISBLANK($N100)),0,Main!AE95)</f>
        <v>0</v>
      </c>
      <c r="AT100" s="35">
        <f>IF(OR($A$1&lt;=Main!AF$4,ISBLANK($N100)),0,Main!AF95)</f>
        <v>0</v>
      </c>
      <c r="AU100" s="35">
        <f>IF(OR($A$1&lt;=Main!AG$4,ISBLANK($N100)),0,Main!AG95)</f>
        <v>0</v>
      </c>
      <c r="AV100" s="35">
        <f>IF(OR($A$1&lt;=Main!AH$4,ISBLANK($N100)),0,Main!AH95)</f>
        <v>0</v>
      </c>
      <c r="AW100" s="35">
        <f>IF(OR($A$1&lt;=Main!AI$4,ISBLANK($N100)),0,Main!AI95)</f>
        <v>0</v>
      </c>
      <c r="AX100" s="35">
        <f>IF(OR($A$1&lt;=Main!AJ$4,ISBLANK($N100)),0,Main!AJ95)</f>
        <v>0</v>
      </c>
      <c r="AY100" s="35">
        <f>IF(OR($A$1&lt;=Main!AK$4,ISBLANK($N100)),0,Main!AK95)</f>
        <v>0</v>
      </c>
      <c r="AZ100" s="35">
        <f>IF(OR($A$1&lt;=Main!AL$4,ISBLANK($N100)),0,Main!AL95)</f>
        <v>0</v>
      </c>
      <c r="BA100" s="35">
        <f>IF(OR($A$1&lt;=Main!AM$4,ISBLANK($N100)),0,Main!AM95)</f>
        <v>0</v>
      </c>
      <c r="BB100" s="35">
        <f>IF(OR($A$1&lt;=Main!AN$4,ISBLANK($N100)),0,Main!AN95)</f>
        <v>0</v>
      </c>
      <c r="BC100" s="35">
        <f>IF(OR($A$1&lt;=Main!AO$4,ISBLANK($N100)),0,Main!AO95)</f>
        <v>0</v>
      </c>
      <c r="BD100" s="35">
        <f>IF(OR($A$1&lt;=Main!AP$4,ISBLANK($N100)),0,Main!AP95)</f>
        <v>0</v>
      </c>
      <c r="BE100" s="35">
        <f>IF(OR($A$1&lt;=Main!AQ$4,ISBLANK($N100)),0,Main!AQ95)</f>
        <v>0</v>
      </c>
      <c r="BF100" s="35">
        <f>IF(OR($A$1&lt;=Main!AR$4,ISBLANK($N100)),0,Main!AR95)</f>
        <v>0</v>
      </c>
      <c r="BG100" s="35">
        <f>IF(OR($A$1&lt;=Main!AS$4,ISBLANK($N100)),0,Main!AS95)</f>
        <v>0</v>
      </c>
      <c r="BH100" s="35">
        <f>IF(OR($A$1&lt;=Main!AT$4,ISBLANK($N100)),0,Main!AT95)</f>
        <v>0</v>
      </c>
      <c r="BI100" s="35">
        <f>IF(OR($A$1&lt;=Main!AU$4,ISBLANK($N100)),0,Main!AU95)</f>
        <v>0</v>
      </c>
      <c r="BJ100" s="35">
        <f>IF(OR($A$1&lt;=Main!AV$4,ISBLANK($N100)),0,Main!AV95)</f>
        <v>0</v>
      </c>
    </row>
    <row r="101" spans="12:62">
      <c r="L101" s="146">
        <f>VLOOKUP($E42,Mask!$A$2:$C$102,$M$8,0)</f>
        <v>0</v>
      </c>
      <c r="M101" s="6">
        <f t="shared" si="6"/>
        <v>0</v>
      </c>
      <c r="N101" s="6" t="str">
        <f>Main!$A96&amp;Main!$B96</f>
        <v/>
      </c>
      <c r="O101" s="145">
        <f t="shared" si="7"/>
        <v>0</v>
      </c>
      <c r="P101" s="150">
        <f t="shared" si="8"/>
        <v>33</v>
      </c>
      <c r="Q101" s="150" t="str">
        <f ca="1">IF(Main!$AY96&lt;&gt;"#",$P101-Main!$AY96,"#")</f>
        <v>#</v>
      </c>
      <c r="R101" s="35">
        <f>Main!E96*Mask!G$8</f>
        <v>0</v>
      </c>
      <c r="S101" s="35">
        <f>Main!F96*Mask!H$8</f>
        <v>0</v>
      </c>
      <c r="T101" s="35">
        <f>Main!G96*Mask!I$8</f>
        <v>0</v>
      </c>
      <c r="U101" s="35">
        <f>Main!H96*Mask!J$8</f>
        <v>0</v>
      </c>
      <c r="V101" s="35">
        <f>Main!I96*Mask!K$8</f>
        <v>0</v>
      </c>
      <c r="W101" s="35">
        <f>Main!J96*Mask!L$8</f>
        <v>0</v>
      </c>
      <c r="X101" s="35">
        <f>Main!K96*Mask!M$8</f>
        <v>0</v>
      </c>
      <c r="Y101" s="35">
        <f>Main!L96*Mask!N$8</f>
        <v>0</v>
      </c>
      <c r="Z101" s="35">
        <f>Main!M96*Mask!O$8</f>
        <v>0</v>
      </c>
      <c r="AA101" s="35">
        <f>Main!N96*Mask!P$8</f>
        <v>0</v>
      </c>
      <c r="AB101" s="35">
        <f>Main!O96*Mask!Q$8</f>
        <v>0</v>
      </c>
      <c r="AC101" s="35">
        <f>Main!P96*Mask!R$8</f>
        <v>0</v>
      </c>
      <c r="AD101" s="35">
        <f>Main!Q96*Mask!S$8</f>
        <v>0</v>
      </c>
      <c r="AE101" s="35">
        <f>Main!R96*Mask!T$8</f>
        <v>0</v>
      </c>
      <c r="AF101" s="35">
        <f>Main!S96*Mask!U$8</f>
        <v>0</v>
      </c>
      <c r="AG101" s="35">
        <f>Main!T96*Mask!V$8</f>
        <v>0</v>
      </c>
      <c r="AH101" s="35">
        <f>Main!U96*Mask!W$8</f>
        <v>0</v>
      </c>
      <c r="AI101" s="35">
        <f>Main!V96*Mask!X$8</f>
        <v>0</v>
      </c>
      <c r="AJ101" s="35">
        <f>Main!W96*Mask!Y$8</f>
        <v>0</v>
      </c>
      <c r="AK101" s="35">
        <f>Main!X96*Mask!Z$8</f>
        <v>0</v>
      </c>
      <c r="AL101" s="35">
        <f>Main!Y96*Mask!AA$8</f>
        <v>0</v>
      </c>
      <c r="AM101" s="35">
        <f>Main!Z96*Mask!AB$8</f>
        <v>0</v>
      </c>
      <c r="AN101" s="35"/>
      <c r="AO101" s="35">
        <f>IF(OR($A$1&lt;=Main!AA$4,ISBLANK($N101)),0,Main!AA96)</f>
        <v>0</v>
      </c>
      <c r="AP101" s="35">
        <f>IF(OR($A$1&lt;=Main!AB$4,ISBLANK($N101)),0,Main!AB96)</f>
        <v>0</v>
      </c>
      <c r="AQ101" s="35">
        <f>IF(OR($A$1&lt;=Main!AC$4,ISBLANK($N101)),0,Main!AC96)</f>
        <v>0</v>
      </c>
      <c r="AR101" s="35">
        <f>IF(OR($A$1&lt;=Main!AD$4,ISBLANK($N101)),0,Main!AD96)</f>
        <v>0</v>
      </c>
      <c r="AS101" s="35">
        <f>IF(OR($A$1&lt;=Main!AE$4,ISBLANK($N101)),0,Main!AE96)</f>
        <v>0</v>
      </c>
      <c r="AT101" s="35">
        <f>IF(OR($A$1&lt;=Main!AF$4,ISBLANK($N101)),0,Main!AF96)</f>
        <v>0</v>
      </c>
      <c r="AU101" s="35">
        <f>IF(OR($A$1&lt;=Main!AG$4,ISBLANK($N101)),0,Main!AG96)</f>
        <v>0</v>
      </c>
      <c r="AV101" s="35">
        <f>IF(OR($A$1&lt;=Main!AH$4,ISBLANK($N101)),0,Main!AH96)</f>
        <v>0</v>
      </c>
      <c r="AW101" s="35">
        <f>IF(OR($A$1&lt;=Main!AI$4,ISBLANK($N101)),0,Main!AI96)</f>
        <v>0</v>
      </c>
      <c r="AX101" s="35">
        <f>IF(OR($A$1&lt;=Main!AJ$4,ISBLANK($N101)),0,Main!AJ96)</f>
        <v>0</v>
      </c>
      <c r="AY101" s="35">
        <f>IF(OR($A$1&lt;=Main!AK$4,ISBLANK($N101)),0,Main!AK96)</f>
        <v>0</v>
      </c>
      <c r="AZ101" s="35">
        <f>IF(OR($A$1&lt;=Main!AL$4,ISBLANK($N101)),0,Main!AL96)</f>
        <v>0</v>
      </c>
      <c r="BA101" s="35">
        <f>IF(OR($A$1&lt;=Main!AM$4,ISBLANK($N101)),0,Main!AM96)</f>
        <v>0</v>
      </c>
      <c r="BB101" s="35">
        <f>IF(OR($A$1&lt;=Main!AN$4,ISBLANK($N101)),0,Main!AN96)</f>
        <v>0</v>
      </c>
      <c r="BC101" s="35">
        <f>IF(OR($A$1&lt;=Main!AO$4,ISBLANK($N101)),0,Main!AO96)</f>
        <v>0</v>
      </c>
      <c r="BD101" s="35">
        <f>IF(OR($A$1&lt;=Main!AP$4,ISBLANK($N101)),0,Main!AP96)</f>
        <v>0</v>
      </c>
      <c r="BE101" s="35">
        <f>IF(OR($A$1&lt;=Main!AQ$4,ISBLANK($N101)),0,Main!AQ96)</f>
        <v>0</v>
      </c>
      <c r="BF101" s="35">
        <f>IF(OR($A$1&lt;=Main!AR$4,ISBLANK($N101)),0,Main!AR96)</f>
        <v>0</v>
      </c>
      <c r="BG101" s="35">
        <f>IF(OR($A$1&lt;=Main!AS$4,ISBLANK($N101)),0,Main!AS96)</f>
        <v>0</v>
      </c>
      <c r="BH101" s="35">
        <f>IF(OR($A$1&lt;=Main!AT$4,ISBLANK($N101)),0,Main!AT96)</f>
        <v>0</v>
      </c>
      <c r="BI101" s="35">
        <f>IF(OR($A$1&lt;=Main!AU$4,ISBLANK($N101)),0,Main!AU96)</f>
        <v>0</v>
      </c>
      <c r="BJ101" s="35">
        <f>IF(OR($A$1&lt;=Main!AV$4,ISBLANK($N101)),0,Main!AV96)</f>
        <v>0</v>
      </c>
    </row>
    <row r="102" spans="12:62">
      <c r="L102" s="146">
        <f>VLOOKUP($E43,Mask!$A$2:$C$102,$M$8,0)</f>
        <v>0</v>
      </c>
      <c r="M102" s="6">
        <f t="shared" si="6"/>
        <v>0</v>
      </c>
      <c r="N102" s="6" t="str">
        <f>Main!$A97&amp;Main!$B97</f>
        <v/>
      </c>
      <c r="O102" s="145">
        <f t="shared" si="7"/>
        <v>0</v>
      </c>
      <c r="P102" s="150">
        <f t="shared" si="8"/>
        <v>33</v>
      </c>
      <c r="Q102" s="150" t="str">
        <f ca="1">IF(Main!$AY97&lt;&gt;"#",$P102-Main!$AY97,"#")</f>
        <v>#</v>
      </c>
      <c r="R102" s="35">
        <f>Main!E97*Mask!G$8</f>
        <v>0</v>
      </c>
      <c r="S102" s="35">
        <f>Main!F97*Mask!H$8</f>
        <v>0</v>
      </c>
      <c r="T102" s="35">
        <f>Main!G97*Mask!I$8</f>
        <v>0</v>
      </c>
      <c r="U102" s="35">
        <f>Main!H97*Mask!J$8</f>
        <v>0</v>
      </c>
      <c r="V102" s="35">
        <f>Main!I97*Mask!K$8</f>
        <v>0</v>
      </c>
      <c r="W102" s="35">
        <f>Main!J97*Mask!L$8</f>
        <v>0</v>
      </c>
      <c r="X102" s="35">
        <f>Main!K97*Mask!M$8</f>
        <v>0</v>
      </c>
      <c r="Y102" s="35">
        <f>Main!L97*Mask!N$8</f>
        <v>0</v>
      </c>
      <c r="Z102" s="35">
        <f>Main!M97*Mask!O$8</f>
        <v>0</v>
      </c>
      <c r="AA102" s="35">
        <f>Main!N97*Mask!P$8</f>
        <v>0</v>
      </c>
      <c r="AB102" s="35">
        <f>Main!O97*Mask!Q$8</f>
        <v>0</v>
      </c>
      <c r="AC102" s="35">
        <f>Main!P97*Mask!R$8</f>
        <v>0</v>
      </c>
      <c r="AD102" s="35">
        <f>Main!Q97*Mask!S$8</f>
        <v>0</v>
      </c>
      <c r="AE102" s="35">
        <f>Main!R97*Mask!T$8</f>
        <v>0</v>
      </c>
      <c r="AF102" s="35">
        <f>Main!S97*Mask!U$8</f>
        <v>0</v>
      </c>
      <c r="AG102" s="35">
        <f>Main!T97*Mask!V$8</f>
        <v>0</v>
      </c>
      <c r="AH102" s="35">
        <f>Main!U97*Mask!W$8</f>
        <v>0</v>
      </c>
      <c r="AI102" s="35">
        <f>Main!V97*Mask!X$8</f>
        <v>0</v>
      </c>
      <c r="AJ102" s="35">
        <f>Main!W97*Mask!Y$8</f>
        <v>0</v>
      </c>
      <c r="AK102" s="35">
        <f>Main!X97*Mask!Z$8</f>
        <v>0</v>
      </c>
      <c r="AL102" s="35">
        <f>Main!Y97*Mask!AA$8</f>
        <v>0</v>
      </c>
      <c r="AM102" s="35">
        <f>Main!Z97*Mask!AB$8</f>
        <v>0</v>
      </c>
      <c r="AN102" s="35"/>
      <c r="AO102" s="35">
        <f>IF(OR($A$1&lt;=Main!AA$4,ISBLANK($N102)),0,Main!AA97)</f>
        <v>0</v>
      </c>
      <c r="AP102" s="35">
        <f>IF(OR($A$1&lt;=Main!AB$4,ISBLANK($N102)),0,Main!AB97)</f>
        <v>0</v>
      </c>
      <c r="AQ102" s="35">
        <f>IF(OR($A$1&lt;=Main!AC$4,ISBLANK($N102)),0,Main!AC97)</f>
        <v>0</v>
      </c>
      <c r="AR102" s="35">
        <f>IF(OR($A$1&lt;=Main!AD$4,ISBLANK($N102)),0,Main!AD97)</f>
        <v>0</v>
      </c>
      <c r="AS102" s="35">
        <f>IF(OR($A$1&lt;=Main!AE$4,ISBLANK($N102)),0,Main!AE97)</f>
        <v>0</v>
      </c>
      <c r="AT102" s="35">
        <f>IF(OR($A$1&lt;=Main!AF$4,ISBLANK($N102)),0,Main!AF97)</f>
        <v>0</v>
      </c>
      <c r="AU102" s="35">
        <f>IF(OR($A$1&lt;=Main!AG$4,ISBLANK($N102)),0,Main!AG97)</f>
        <v>0</v>
      </c>
      <c r="AV102" s="35">
        <f>IF(OR($A$1&lt;=Main!AH$4,ISBLANK($N102)),0,Main!AH97)</f>
        <v>0</v>
      </c>
      <c r="AW102" s="35">
        <f>IF(OR($A$1&lt;=Main!AI$4,ISBLANK($N102)),0,Main!AI97)</f>
        <v>0</v>
      </c>
      <c r="AX102" s="35">
        <f>IF(OR($A$1&lt;=Main!AJ$4,ISBLANK($N102)),0,Main!AJ97)</f>
        <v>0</v>
      </c>
      <c r="AY102" s="35">
        <f>IF(OR($A$1&lt;=Main!AK$4,ISBLANK($N102)),0,Main!AK97)</f>
        <v>0</v>
      </c>
      <c r="AZ102" s="35">
        <f>IF(OR($A$1&lt;=Main!AL$4,ISBLANK($N102)),0,Main!AL97)</f>
        <v>0</v>
      </c>
      <c r="BA102" s="35">
        <f>IF(OR($A$1&lt;=Main!AM$4,ISBLANK($N102)),0,Main!AM97)</f>
        <v>0</v>
      </c>
      <c r="BB102" s="35">
        <f>IF(OR($A$1&lt;=Main!AN$4,ISBLANK($N102)),0,Main!AN97)</f>
        <v>0</v>
      </c>
      <c r="BC102" s="35">
        <f>IF(OR($A$1&lt;=Main!AO$4,ISBLANK($N102)),0,Main!AO97)</f>
        <v>0</v>
      </c>
      <c r="BD102" s="35">
        <f>IF(OR($A$1&lt;=Main!AP$4,ISBLANK($N102)),0,Main!AP97)</f>
        <v>0</v>
      </c>
      <c r="BE102" s="35">
        <f>IF(OR($A$1&lt;=Main!AQ$4,ISBLANK($N102)),0,Main!AQ97)</f>
        <v>0</v>
      </c>
      <c r="BF102" s="35">
        <f>IF(OR($A$1&lt;=Main!AR$4,ISBLANK($N102)),0,Main!AR97)</f>
        <v>0</v>
      </c>
      <c r="BG102" s="35">
        <f>IF(OR($A$1&lt;=Main!AS$4,ISBLANK($N102)),0,Main!AS97)</f>
        <v>0</v>
      </c>
      <c r="BH102" s="35">
        <f>IF(OR($A$1&lt;=Main!AT$4,ISBLANK($N102)),0,Main!AT97)</f>
        <v>0</v>
      </c>
      <c r="BI102" s="35">
        <f>IF(OR($A$1&lt;=Main!AU$4,ISBLANK($N102)),0,Main!AU97)</f>
        <v>0</v>
      </c>
      <c r="BJ102" s="35">
        <f>IF(OR($A$1&lt;=Main!AV$4,ISBLANK($N102)),0,Main!AV97)</f>
        <v>0</v>
      </c>
    </row>
    <row r="103" spans="12:62">
      <c r="L103" s="146">
        <f>VLOOKUP($E44,Mask!$A$2:$C$102,$M$8,0)</f>
        <v>0</v>
      </c>
      <c r="M103" s="6">
        <f t="shared" si="6"/>
        <v>0</v>
      </c>
      <c r="N103" s="6" t="str">
        <f>Main!$A98&amp;Main!$B98</f>
        <v/>
      </c>
      <c r="O103" s="145">
        <f t="shared" si="7"/>
        <v>0</v>
      </c>
      <c r="P103" s="150">
        <f t="shared" si="8"/>
        <v>33</v>
      </c>
      <c r="Q103" s="150" t="str">
        <f ca="1">IF(Main!$AY98&lt;&gt;"#",$P103-Main!$AY98,"#")</f>
        <v>#</v>
      </c>
      <c r="R103" s="35">
        <f>Main!E98*Mask!G$8</f>
        <v>0</v>
      </c>
      <c r="S103" s="35">
        <f>Main!F98*Mask!H$8</f>
        <v>0</v>
      </c>
      <c r="T103" s="35">
        <f>Main!G98*Mask!I$8</f>
        <v>0</v>
      </c>
      <c r="U103" s="35">
        <f>Main!H98*Mask!J$8</f>
        <v>0</v>
      </c>
      <c r="V103" s="35">
        <f>Main!I98*Mask!K$8</f>
        <v>0</v>
      </c>
      <c r="W103" s="35">
        <f>Main!J98*Mask!L$8</f>
        <v>0</v>
      </c>
      <c r="X103" s="35">
        <f>Main!K98*Mask!M$8</f>
        <v>0</v>
      </c>
      <c r="Y103" s="35">
        <f>Main!L98*Mask!N$8</f>
        <v>0</v>
      </c>
      <c r="Z103" s="35">
        <f>Main!M98*Mask!O$8</f>
        <v>0</v>
      </c>
      <c r="AA103" s="35">
        <f>Main!N98*Mask!P$8</f>
        <v>0</v>
      </c>
      <c r="AB103" s="35">
        <f>Main!O98*Mask!Q$8</f>
        <v>0</v>
      </c>
      <c r="AC103" s="35">
        <f>Main!P98*Mask!R$8</f>
        <v>0</v>
      </c>
      <c r="AD103" s="35">
        <f>Main!Q98*Mask!S$8</f>
        <v>0</v>
      </c>
      <c r="AE103" s="35">
        <f>Main!R98*Mask!T$8</f>
        <v>0</v>
      </c>
      <c r="AF103" s="35">
        <f>Main!S98*Mask!U$8</f>
        <v>0</v>
      </c>
      <c r="AG103" s="35">
        <f>Main!T98*Mask!V$8</f>
        <v>0</v>
      </c>
      <c r="AH103" s="35">
        <f>Main!U98*Mask!W$8</f>
        <v>0</v>
      </c>
      <c r="AI103" s="35">
        <f>Main!V98*Mask!X$8</f>
        <v>0</v>
      </c>
      <c r="AJ103" s="35">
        <f>Main!W98*Mask!Y$8</f>
        <v>0</v>
      </c>
      <c r="AK103" s="35">
        <f>Main!X98*Mask!Z$8</f>
        <v>0</v>
      </c>
      <c r="AL103" s="35">
        <f>Main!Y98*Mask!AA$8</f>
        <v>0</v>
      </c>
      <c r="AM103" s="35">
        <f>Main!Z98*Mask!AB$8</f>
        <v>0</v>
      </c>
      <c r="AN103" s="35"/>
      <c r="AO103" s="35">
        <f>IF(OR($A$1&lt;=Main!AA$4,ISBLANK($N103)),0,Main!AA98)</f>
        <v>0</v>
      </c>
      <c r="AP103" s="35">
        <f>IF(OR($A$1&lt;=Main!AB$4,ISBLANK($N103)),0,Main!AB98)</f>
        <v>0</v>
      </c>
      <c r="AQ103" s="35">
        <f>IF(OR($A$1&lt;=Main!AC$4,ISBLANK($N103)),0,Main!AC98)</f>
        <v>0</v>
      </c>
      <c r="AR103" s="35">
        <f>IF(OR($A$1&lt;=Main!AD$4,ISBLANK($N103)),0,Main!AD98)</f>
        <v>0</v>
      </c>
      <c r="AS103" s="35">
        <f>IF(OR($A$1&lt;=Main!AE$4,ISBLANK($N103)),0,Main!AE98)</f>
        <v>0</v>
      </c>
      <c r="AT103" s="35">
        <f>IF(OR($A$1&lt;=Main!AF$4,ISBLANK($N103)),0,Main!AF98)</f>
        <v>0</v>
      </c>
      <c r="AU103" s="35">
        <f>IF(OR($A$1&lt;=Main!AG$4,ISBLANK($N103)),0,Main!AG98)</f>
        <v>0</v>
      </c>
      <c r="AV103" s="35">
        <f>IF(OR($A$1&lt;=Main!AH$4,ISBLANK($N103)),0,Main!AH98)</f>
        <v>0</v>
      </c>
      <c r="AW103" s="35">
        <f>IF(OR($A$1&lt;=Main!AI$4,ISBLANK($N103)),0,Main!AI98)</f>
        <v>0</v>
      </c>
      <c r="AX103" s="35">
        <f>IF(OR($A$1&lt;=Main!AJ$4,ISBLANK($N103)),0,Main!AJ98)</f>
        <v>0</v>
      </c>
      <c r="AY103" s="35">
        <f>IF(OR($A$1&lt;=Main!AK$4,ISBLANK($N103)),0,Main!AK98)</f>
        <v>0</v>
      </c>
      <c r="AZ103" s="35">
        <f>IF(OR($A$1&lt;=Main!AL$4,ISBLANK($N103)),0,Main!AL98)</f>
        <v>0</v>
      </c>
      <c r="BA103" s="35">
        <f>IF(OR($A$1&lt;=Main!AM$4,ISBLANK($N103)),0,Main!AM98)</f>
        <v>0</v>
      </c>
      <c r="BB103" s="35">
        <f>IF(OR($A$1&lt;=Main!AN$4,ISBLANK($N103)),0,Main!AN98)</f>
        <v>0</v>
      </c>
      <c r="BC103" s="35">
        <f>IF(OR($A$1&lt;=Main!AO$4,ISBLANK($N103)),0,Main!AO98)</f>
        <v>0</v>
      </c>
      <c r="BD103" s="35">
        <f>IF(OR($A$1&lt;=Main!AP$4,ISBLANK($N103)),0,Main!AP98)</f>
        <v>0</v>
      </c>
      <c r="BE103" s="35">
        <f>IF(OR($A$1&lt;=Main!AQ$4,ISBLANK($N103)),0,Main!AQ98)</f>
        <v>0</v>
      </c>
      <c r="BF103" s="35">
        <f>IF(OR($A$1&lt;=Main!AR$4,ISBLANK($N103)),0,Main!AR98)</f>
        <v>0</v>
      </c>
      <c r="BG103" s="35">
        <f>IF(OR($A$1&lt;=Main!AS$4,ISBLANK($N103)),0,Main!AS98)</f>
        <v>0</v>
      </c>
      <c r="BH103" s="35">
        <f>IF(OR($A$1&lt;=Main!AT$4,ISBLANK($N103)),0,Main!AT98)</f>
        <v>0</v>
      </c>
      <c r="BI103" s="35">
        <f>IF(OR($A$1&lt;=Main!AU$4,ISBLANK($N103)),0,Main!AU98)</f>
        <v>0</v>
      </c>
      <c r="BJ103" s="35">
        <f>IF(OR($A$1&lt;=Main!AV$4,ISBLANK($N103)),0,Main!AV98)</f>
        <v>0</v>
      </c>
    </row>
    <row r="104" spans="12:62">
      <c r="L104" s="146">
        <f>VLOOKUP($E45,Mask!$A$2:$C$102,$M$8,0)</f>
        <v>0</v>
      </c>
      <c r="M104" s="6">
        <f t="shared" si="6"/>
        <v>0</v>
      </c>
      <c r="N104" s="6" t="str">
        <f>Main!$A99&amp;Main!$B99</f>
        <v/>
      </c>
      <c r="O104" s="145">
        <f t="shared" si="7"/>
        <v>0</v>
      </c>
      <c r="P104" s="150">
        <f t="shared" si="8"/>
        <v>33</v>
      </c>
      <c r="Q104" s="150" t="str">
        <f ca="1">IF(Main!$AY99&lt;&gt;"#",$P104-Main!$AY99,"#")</f>
        <v>#</v>
      </c>
      <c r="R104" s="35">
        <f>Main!E99*Mask!G$8</f>
        <v>0</v>
      </c>
      <c r="S104" s="35">
        <f>Main!F99*Mask!H$8</f>
        <v>0</v>
      </c>
      <c r="T104" s="35">
        <f>Main!G99*Mask!I$8</f>
        <v>0</v>
      </c>
      <c r="U104" s="35">
        <f>Main!H99*Mask!J$8</f>
        <v>0</v>
      </c>
      <c r="V104" s="35">
        <f>Main!I99*Mask!K$8</f>
        <v>0</v>
      </c>
      <c r="W104" s="35">
        <f>Main!J99*Mask!L$8</f>
        <v>0</v>
      </c>
      <c r="X104" s="35">
        <f>Main!K99*Mask!M$8</f>
        <v>0</v>
      </c>
      <c r="Y104" s="35">
        <f>Main!L99*Mask!N$8</f>
        <v>0</v>
      </c>
      <c r="Z104" s="35">
        <f>Main!M99*Mask!O$8</f>
        <v>0</v>
      </c>
      <c r="AA104" s="35">
        <f>Main!N99*Mask!P$8</f>
        <v>0</v>
      </c>
      <c r="AB104" s="35">
        <f>Main!O99*Mask!Q$8</f>
        <v>0</v>
      </c>
      <c r="AC104" s="35">
        <f>Main!P99*Mask!R$8</f>
        <v>0</v>
      </c>
      <c r="AD104" s="35">
        <f>Main!Q99*Mask!S$8</f>
        <v>0</v>
      </c>
      <c r="AE104" s="35">
        <f>Main!R99*Mask!T$8</f>
        <v>0</v>
      </c>
      <c r="AF104" s="35">
        <f>Main!S99*Mask!U$8</f>
        <v>0</v>
      </c>
      <c r="AG104" s="35">
        <f>Main!T99*Mask!V$8</f>
        <v>0</v>
      </c>
      <c r="AH104" s="35">
        <f>Main!U99*Mask!W$8</f>
        <v>0</v>
      </c>
      <c r="AI104" s="35">
        <f>Main!V99*Mask!X$8</f>
        <v>0</v>
      </c>
      <c r="AJ104" s="35">
        <f>Main!W99*Mask!Y$8</f>
        <v>0</v>
      </c>
      <c r="AK104" s="35">
        <f>Main!X99*Mask!Z$8</f>
        <v>0</v>
      </c>
      <c r="AL104" s="35">
        <f>Main!Y99*Mask!AA$8</f>
        <v>0</v>
      </c>
      <c r="AM104" s="35">
        <f>Main!Z99*Mask!AB$8</f>
        <v>0</v>
      </c>
      <c r="AN104" s="35"/>
      <c r="AO104" s="35">
        <f>IF(OR($A$1&lt;=Main!AA$4,ISBLANK($N104)),0,Main!AA99)</f>
        <v>0</v>
      </c>
      <c r="AP104" s="35">
        <f>IF(OR($A$1&lt;=Main!AB$4,ISBLANK($N104)),0,Main!AB99)</f>
        <v>0</v>
      </c>
      <c r="AQ104" s="35">
        <f>IF(OR($A$1&lt;=Main!AC$4,ISBLANK($N104)),0,Main!AC99)</f>
        <v>0</v>
      </c>
      <c r="AR104" s="35">
        <f>IF(OR($A$1&lt;=Main!AD$4,ISBLANK($N104)),0,Main!AD99)</f>
        <v>0</v>
      </c>
      <c r="AS104" s="35">
        <f>IF(OR($A$1&lt;=Main!AE$4,ISBLANK($N104)),0,Main!AE99)</f>
        <v>0</v>
      </c>
      <c r="AT104" s="35">
        <f>IF(OR($A$1&lt;=Main!AF$4,ISBLANK($N104)),0,Main!AF99)</f>
        <v>0</v>
      </c>
      <c r="AU104" s="35">
        <f>IF(OR($A$1&lt;=Main!AG$4,ISBLANK($N104)),0,Main!AG99)</f>
        <v>0</v>
      </c>
      <c r="AV104" s="35">
        <f>IF(OR($A$1&lt;=Main!AH$4,ISBLANK($N104)),0,Main!AH99)</f>
        <v>0</v>
      </c>
      <c r="AW104" s="35">
        <f>IF(OR($A$1&lt;=Main!AI$4,ISBLANK($N104)),0,Main!AI99)</f>
        <v>0</v>
      </c>
      <c r="AX104" s="35">
        <f>IF(OR($A$1&lt;=Main!AJ$4,ISBLANK($N104)),0,Main!AJ99)</f>
        <v>0</v>
      </c>
      <c r="AY104" s="35">
        <f>IF(OR($A$1&lt;=Main!AK$4,ISBLANK($N104)),0,Main!AK99)</f>
        <v>0</v>
      </c>
      <c r="AZ104" s="35">
        <f>IF(OR($A$1&lt;=Main!AL$4,ISBLANK($N104)),0,Main!AL99)</f>
        <v>0</v>
      </c>
      <c r="BA104" s="35">
        <f>IF(OR($A$1&lt;=Main!AM$4,ISBLANK($N104)),0,Main!AM99)</f>
        <v>0</v>
      </c>
      <c r="BB104" s="35">
        <f>IF(OR($A$1&lt;=Main!AN$4,ISBLANK($N104)),0,Main!AN99)</f>
        <v>0</v>
      </c>
      <c r="BC104" s="35">
        <f>IF(OR($A$1&lt;=Main!AO$4,ISBLANK($N104)),0,Main!AO99)</f>
        <v>0</v>
      </c>
      <c r="BD104" s="35">
        <f>IF(OR($A$1&lt;=Main!AP$4,ISBLANK($N104)),0,Main!AP99)</f>
        <v>0</v>
      </c>
      <c r="BE104" s="35">
        <f>IF(OR($A$1&lt;=Main!AQ$4,ISBLANK($N104)),0,Main!AQ99)</f>
        <v>0</v>
      </c>
      <c r="BF104" s="35">
        <f>IF(OR($A$1&lt;=Main!AR$4,ISBLANK($N104)),0,Main!AR99)</f>
        <v>0</v>
      </c>
      <c r="BG104" s="35">
        <f>IF(OR($A$1&lt;=Main!AS$4,ISBLANK($N104)),0,Main!AS99)</f>
        <v>0</v>
      </c>
      <c r="BH104" s="35">
        <f>IF(OR($A$1&lt;=Main!AT$4,ISBLANK($N104)),0,Main!AT99)</f>
        <v>0</v>
      </c>
      <c r="BI104" s="35">
        <f>IF(OR($A$1&lt;=Main!AU$4,ISBLANK($N104)),0,Main!AU99)</f>
        <v>0</v>
      </c>
      <c r="BJ104" s="35">
        <f>IF(OR($A$1&lt;=Main!AV$4,ISBLANK($N104)),0,Main!AV99)</f>
        <v>0</v>
      </c>
    </row>
    <row r="105" spans="12:62">
      <c r="L105" s="146">
        <f>VLOOKUP($E46,Mask!$A$2:$C$102,$M$8,0)</f>
        <v>0</v>
      </c>
      <c r="M105" s="6">
        <f t="shared" si="6"/>
        <v>0</v>
      </c>
      <c r="N105" s="6" t="str">
        <f>Main!$A100&amp;Main!$B100</f>
        <v/>
      </c>
      <c r="O105" s="145">
        <f t="shared" si="7"/>
        <v>0</v>
      </c>
      <c r="P105" s="150">
        <f t="shared" si="8"/>
        <v>33</v>
      </c>
      <c r="Q105" s="150" t="str">
        <f ca="1">IF(Main!$AY100&lt;&gt;"#",$P105-Main!$AY100,"#")</f>
        <v>#</v>
      </c>
      <c r="R105" s="35">
        <f>Main!E100*Mask!G$8</f>
        <v>0</v>
      </c>
      <c r="S105" s="35">
        <f>Main!F100*Mask!H$8</f>
        <v>0</v>
      </c>
      <c r="T105" s="35">
        <f>Main!G100*Mask!I$8</f>
        <v>0</v>
      </c>
      <c r="U105" s="35">
        <f>Main!H100*Mask!J$8</f>
        <v>0</v>
      </c>
      <c r="V105" s="35">
        <f>Main!I100*Mask!K$8</f>
        <v>0</v>
      </c>
      <c r="W105" s="35">
        <f>Main!J100*Mask!L$8</f>
        <v>0</v>
      </c>
      <c r="X105" s="35">
        <f>Main!K100*Mask!M$8</f>
        <v>0</v>
      </c>
      <c r="Y105" s="35">
        <f>Main!L100*Mask!N$8</f>
        <v>0</v>
      </c>
      <c r="Z105" s="35">
        <f>Main!M100*Mask!O$8</f>
        <v>0</v>
      </c>
      <c r="AA105" s="35">
        <f>Main!N100*Mask!P$8</f>
        <v>0</v>
      </c>
      <c r="AB105" s="35">
        <f>Main!O100*Mask!Q$8</f>
        <v>0</v>
      </c>
      <c r="AC105" s="35">
        <f>Main!P100*Mask!R$8</f>
        <v>0</v>
      </c>
      <c r="AD105" s="35">
        <f>Main!Q100*Mask!S$8</f>
        <v>0</v>
      </c>
      <c r="AE105" s="35">
        <f>Main!R100*Mask!T$8</f>
        <v>0</v>
      </c>
      <c r="AF105" s="35">
        <f>Main!S100*Mask!U$8</f>
        <v>0</v>
      </c>
      <c r="AG105" s="35">
        <f>Main!T100*Mask!V$8</f>
        <v>0</v>
      </c>
      <c r="AH105" s="35">
        <f>Main!U100*Mask!W$8</f>
        <v>0</v>
      </c>
      <c r="AI105" s="35">
        <f>Main!V100*Mask!X$8</f>
        <v>0</v>
      </c>
      <c r="AJ105" s="35">
        <f>Main!W100*Mask!Y$8</f>
        <v>0</v>
      </c>
      <c r="AK105" s="35">
        <f>Main!X100*Mask!Z$8</f>
        <v>0</v>
      </c>
      <c r="AL105" s="35">
        <f>Main!Y100*Mask!AA$8</f>
        <v>0</v>
      </c>
      <c r="AM105" s="35">
        <f>Main!Z100*Mask!AB$8</f>
        <v>0</v>
      </c>
      <c r="AN105" s="35"/>
      <c r="AO105" s="35">
        <f>IF(OR($A$1&lt;=Main!AA$4,ISBLANK($N105)),0,Main!AA100)</f>
        <v>0</v>
      </c>
      <c r="AP105" s="35">
        <f>IF(OR($A$1&lt;=Main!AB$4,ISBLANK($N105)),0,Main!AB100)</f>
        <v>0</v>
      </c>
      <c r="AQ105" s="35">
        <f>IF(OR($A$1&lt;=Main!AC$4,ISBLANK($N105)),0,Main!AC100)</f>
        <v>0</v>
      </c>
      <c r="AR105" s="35">
        <f>IF(OR($A$1&lt;=Main!AD$4,ISBLANK($N105)),0,Main!AD100)</f>
        <v>0</v>
      </c>
      <c r="AS105" s="35">
        <f>IF(OR($A$1&lt;=Main!AE$4,ISBLANK($N105)),0,Main!AE100)</f>
        <v>0</v>
      </c>
      <c r="AT105" s="35">
        <f>IF(OR($A$1&lt;=Main!AF$4,ISBLANK($N105)),0,Main!AF100)</f>
        <v>0</v>
      </c>
      <c r="AU105" s="35">
        <f>IF(OR($A$1&lt;=Main!AG$4,ISBLANK($N105)),0,Main!AG100)</f>
        <v>0</v>
      </c>
      <c r="AV105" s="35">
        <f>IF(OR($A$1&lt;=Main!AH$4,ISBLANK($N105)),0,Main!AH100)</f>
        <v>0</v>
      </c>
      <c r="AW105" s="35">
        <f>IF(OR($A$1&lt;=Main!AI$4,ISBLANK($N105)),0,Main!AI100)</f>
        <v>0</v>
      </c>
      <c r="AX105" s="35">
        <f>IF(OR($A$1&lt;=Main!AJ$4,ISBLANK($N105)),0,Main!AJ100)</f>
        <v>0</v>
      </c>
      <c r="AY105" s="35">
        <f>IF(OR($A$1&lt;=Main!AK$4,ISBLANK($N105)),0,Main!AK100)</f>
        <v>0</v>
      </c>
      <c r="AZ105" s="35">
        <f>IF(OR($A$1&lt;=Main!AL$4,ISBLANK($N105)),0,Main!AL100)</f>
        <v>0</v>
      </c>
      <c r="BA105" s="35">
        <f>IF(OR($A$1&lt;=Main!AM$4,ISBLANK($N105)),0,Main!AM100)</f>
        <v>0</v>
      </c>
      <c r="BB105" s="35">
        <f>IF(OR($A$1&lt;=Main!AN$4,ISBLANK($N105)),0,Main!AN100)</f>
        <v>0</v>
      </c>
      <c r="BC105" s="35">
        <f>IF(OR($A$1&lt;=Main!AO$4,ISBLANK($N105)),0,Main!AO100)</f>
        <v>0</v>
      </c>
      <c r="BD105" s="35">
        <f>IF(OR($A$1&lt;=Main!AP$4,ISBLANK($N105)),0,Main!AP100)</f>
        <v>0</v>
      </c>
      <c r="BE105" s="35">
        <f>IF(OR($A$1&lt;=Main!AQ$4,ISBLANK($N105)),0,Main!AQ100)</f>
        <v>0</v>
      </c>
      <c r="BF105" s="35">
        <f>IF(OR($A$1&lt;=Main!AR$4,ISBLANK($N105)),0,Main!AR100)</f>
        <v>0</v>
      </c>
      <c r="BG105" s="35">
        <f>IF(OR($A$1&lt;=Main!AS$4,ISBLANK($N105)),0,Main!AS100)</f>
        <v>0</v>
      </c>
      <c r="BH105" s="35">
        <f>IF(OR($A$1&lt;=Main!AT$4,ISBLANK($N105)),0,Main!AT100)</f>
        <v>0</v>
      </c>
      <c r="BI105" s="35">
        <f>IF(OR($A$1&lt;=Main!AU$4,ISBLANK($N105)),0,Main!AU100)</f>
        <v>0</v>
      </c>
      <c r="BJ105" s="35">
        <f>IF(OR($A$1&lt;=Main!AV$4,ISBLANK($N105)),0,Main!AV100)</f>
        <v>0</v>
      </c>
    </row>
    <row r="106" spans="12:62">
      <c r="L106" s="146">
        <f>VLOOKUP($E47,Mask!$A$2:$C$102,$M$8,0)</f>
        <v>0</v>
      </c>
      <c r="M106" s="6">
        <f t="shared" si="6"/>
        <v>0</v>
      </c>
      <c r="N106" s="6" t="str">
        <f>Main!$A101&amp;Main!$B101</f>
        <v/>
      </c>
      <c r="O106" s="145">
        <f t="shared" si="7"/>
        <v>0</v>
      </c>
      <c r="P106" s="150">
        <f t="shared" si="8"/>
        <v>33</v>
      </c>
      <c r="Q106" s="150" t="str">
        <f ca="1">IF(Main!$AY101&lt;&gt;"#",$P106-Main!$AY101,"#")</f>
        <v>#</v>
      </c>
      <c r="R106" s="35">
        <f>Main!E101*Mask!G$8</f>
        <v>0</v>
      </c>
      <c r="S106" s="35">
        <f>Main!F101*Mask!H$8</f>
        <v>0</v>
      </c>
      <c r="T106" s="35">
        <f>Main!G101*Mask!I$8</f>
        <v>0</v>
      </c>
      <c r="U106" s="35">
        <f>Main!H101*Mask!J$8</f>
        <v>0</v>
      </c>
      <c r="V106" s="35">
        <f>Main!I101*Mask!K$8</f>
        <v>0</v>
      </c>
      <c r="W106" s="35">
        <f>Main!J101*Mask!L$8</f>
        <v>0</v>
      </c>
      <c r="X106" s="35">
        <f>Main!K101*Mask!M$8</f>
        <v>0</v>
      </c>
      <c r="Y106" s="35">
        <f>Main!L101*Mask!N$8</f>
        <v>0</v>
      </c>
      <c r="Z106" s="35">
        <f>Main!M101*Mask!O$8</f>
        <v>0</v>
      </c>
      <c r="AA106" s="35">
        <f>Main!N101*Mask!P$8</f>
        <v>0</v>
      </c>
      <c r="AB106" s="35">
        <f>Main!O101*Mask!Q$8</f>
        <v>0</v>
      </c>
      <c r="AC106" s="35">
        <f>Main!P101*Mask!R$8</f>
        <v>0</v>
      </c>
      <c r="AD106" s="35">
        <f>Main!Q101*Mask!S$8</f>
        <v>0</v>
      </c>
      <c r="AE106" s="35">
        <f>Main!R101*Mask!T$8</f>
        <v>0</v>
      </c>
      <c r="AF106" s="35">
        <f>Main!S101*Mask!U$8</f>
        <v>0</v>
      </c>
      <c r="AG106" s="35">
        <f>Main!T101*Mask!V$8</f>
        <v>0</v>
      </c>
      <c r="AH106" s="35">
        <f>Main!U101*Mask!W$8</f>
        <v>0</v>
      </c>
      <c r="AI106" s="35">
        <f>Main!V101*Mask!X$8</f>
        <v>0</v>
      </c>
      <c r="AJ106" s="35">
        <f>Main!W101*Mask!Y$8</f>
        <v>0</v>
      </c>
      <c r="AK106" s="35">
        <f>Main!X101*Mask!Z$8</f>
        <v>0</v>
      </c>
      <c r="AL106" s="35">
        <f>Main!Y101*Mask!AA$8</f>
        <v>0</v>
      </c>
      <c r="AM106" s="35">
        <f>Main!Z101*Mask!AB$8</f>
        <v>0</v>
      </c>
      <c r="AN106" s="35"/>
      <c r="AO106" s="35">
        <f>IF(OR($A$1&lt;=Main!AA$4,ISBLANK($N106)),0,Main!AA101)</f>
        <v>0</v>
      </c>
      <c r="AP106" s="35">
        <f>IF(OR($A$1&lt;=Main!AB$4,ISBLANK($N106)),0,Main!AB101)</f>
        <v>0</v>
      </c>
      <c r="AQ106" s="35">
        <f>IF(OR($A$1&lt;=Main!AC$4,ISBLANK($N106)),0,Main!AC101)</f>
        <v>0</v>
      </c>
      <c r="AR106" s="35">
        <f>IF(OR($A$1&lt;=Main!AD$4,ISBLANK($N106)),0,Main!AD101)</f>
        <v>0</v>
      </c>
      <c r="AS106" s="35">
        <f>IF(OR($A$1&lt;=Main!AE$4,ISBLANK($N106)),0,Main!AE101)</f>
        <v>0</v>
      </c>
      <c r="AT106" s="35">
        <f>IF(OR($A$1&lt;=Main!AF$4,ISBLANK($N106)),0,Main!AF101)</f>
        <v>0</v>
      </c>
      <c r="AU106" s="35">
        <f>IF(OR($A$1&lt;=Main!AG$4,ISBLANK($N106)),0,Main!AG101)</f>
        <v>0</v>
      </c>
      <c r="AV106" s="35">
        <f>IF(OR($A$1&lt;=Main!AH$4,ISBLANK($N106)),0,Main!AH101)</f>
        <v>0</v>
      </c>
      <c r="AW106" s="35">
        <f>IF(OR($A$1&lt;=Main!AI$4,ISBLANK($N106)),0,Main!AI101)</f>
        <v>0</v>
      </c>
      <c r="AX106" s="35">
        <f>IF(OR($A$1&lt;=Main!AJ$4,ISBLANK($N106)),0,Main!AJ101)</f>
        <v>0</v>
      </c>
      <c r="AY106" s="35">
        <f>IF(OR($A$1&lt;=Main!AK$4,ISBLANK($N106)),0,Main!AK101)</f>
        <v>0</v>
      </c>
      <c r="AZ106" s="35">
        <f>IF(OR($A$1&lt;=Main!AL$4,ISBLANK($N106)),0,Main!AL101)</f>
        <v>0</v>
      </c>
      <c r="BA106" s="35">
        <f>IF(OR($A$1&lt;=Main!AM$4,ISBLANK($N106)),0,Main!AM101)</f>
        <v>0</v>
      </c>
      <c r="BB106" s="35">
        <f>IF(OR($A$1&lt;=Main!AN$4,ISBLANK($N106)),0,Main!AN101)</f>
        <v>0</v>
      </c>
      <c r="BC106" s="35">
        <f>IF(OR($A$1&lt;=Main!AO$4,ISBLANK($N106)),0,Main!AO101)</f>
        <v>0</v>
      </c>
      <c r="BD106" s="35">
        <f>IF(OR($A$1&lt;=Main!AP$4,ISBLANK($N106)),0,Main!AP101)</f>
        <v>0</v>
      </c>
      <c r="BE106" s="35">
        <f>IF(OR($A$1&lt;=Main!AQ$4,ISBLANK($N106)),0,Main!AQ101)</f>
        <v>0</v>
      </c>
      <c r="BF106" s="35">
        <f>IF(OR($A$1&lt;=Main!AR$4,ISBLANK($N106)),0,Main!AR101)</f>
        <v>0</v>
      </c>
      <c r="BG106" s="35">
        <f>IF(OR($A$1&lt;=Main!AS$4,ISBLANK($N106)),0,Main!AS101)</f>
        <v>0</v>
      </c>
      <c r="BH106" s="35">
        <f>IF(OR($A$1&lt;=Main!AT$4,ISBLANK($N106)),0,Main!AT101)</f>
        <v>0</v>
      </c>
      <c r="BI106" s="35">
        <f>IF(OR($A$1&lt;=Main!AU$4,ISBLANK($N106)),0,Main!AU101)</f>
        <v>0</v>
      </c>
      <c r="BJ106" s="35">
        <f>IF(OR($A$1&lt;=Main!AV$4,ISBLANK($N106)),0,Main!AV101)</f>
        <v>0</v>
      </c>
    </row>
    <row r="107" spans="12:62">
      <c r="L107" s="146">
        <f>VLOOKUP($E48,Mask!$A$2:$C$102,$M$8,0)</f>
        <v>0</v>
      </c>
      <c r="M107" s="6">
        <f t="shared" si="6"/>
        <v>0</v>
      </c>
      <c r="N107" s="6" t="str">
        <f>Main!$A102&amp;Main!$B102</f>
        <v/>
      </c>
      <c r="O107" s="145">
        <f t="shared" si="7"/>
        <v>0</v>
      </c>
      <c r="P107" s="150">
        <f t="shared" si="8"/>
        <v>33</v>
      </c>
      <c r="Q107" s="150" t="str">
        <f ca="1">IF(Main!$AY102&lt;&gt;"#",$P107-Main!$AY102,"#")</f>
        <v>#</v>
      </c>
      <c r="R107" s="35">
        <f>Main!E102*Mask!G$8</f>
        <v>0</v>
      </c>
      <c r="S107" s="35">
        <f>Main!F102*Mask!H$8</f>
        <v>0</v>
      </c>
      <c r="T107" s="35">
        <f>Main!G102*Mask!I$8</f>
        <v>0</v>
      </c>
      <c r="U107" s="35">
        <f>Main!H102*Mask!J$8</f>
        <v>0</v>
      </c>
      <c r="V107" s="35">
        <f>Main!I102*Mask!K$8</f>
        <v>0</v>
      </c>
      <c r="W107" s="35">
        <f>Main!J102*Mask!L$8</f>
        <v>0</v>
      </c>
      <c r="X107" s="35">
        <f>Main!K102*Mask!M$8</f>
        <v>0</v>
      </c>
      <c r="Y107" s="35">
        <f>Main!L102*Mask!N$8</f>
        <v>0</v>
      </c>
      <c r="Z107" s="35">
        <f>Main!M102*Mask!O$8</f>
        <v>0</v>
      </c>
      <c r="AA107" s="35">
        <f>Main!N102*Mask!P$8</f>
        <v>0</v>
      </c>
      <c r="AB107" s="35">
        <f>Main!O102*Mask!Q$8</f>
        <v>0</v>
      </c>
      <c r="AC107" s="35">
        <f>Main!P102*Mask!R$8</f>
        <v>0</v>
      </c>
      <c r="AD107" s="35">
        <f>Main!Q102*Mask!S$8</f>
        <v>0</v>
      </c>
      <c r="AE107" s="35">
        <f>Main!R102*Mask!T$8</f>
        <v>0</v>
      </c>
      <c r="AF107" s="35">
        <f>Main!S102*Mask!U$8</f>
        <v>0</v>
      </c>
      <c r="AG107" s="35">
        <f>Main!T102*Mask!V$8</f>
        <v>0</v>
      </c>
      <c r="AH107" s="35">
        <f>Main!U102*Mask!W$8</f>
        <v>0</v>
      </c>
      <c r="AI107" s="35">
        <f>Main!V102*Mask!X$8</f>
        <v>0</v>
      </c>
      <c r="AJ107" s="35">
        <f>Main!W102*Mask!Y$8</f>
        <v>0</v>
      </c>
      <c r="AK107" s="35">
        <f>Main!X102*Mask!Z$8</f>
        <v>0</v>
      </c>
      <c r="AL107" s="35">
        <f>Main!Y102*Mask!AA$8</f>
        <v>0</v>
      </c>
      <c r="AM107" s="35">
        <f>Main!Z102*Mask!AB$8</f>
        <v>0</v>
      </c>
      <c r="AN107" s="35"/>
      <c r="AO107" s="35">
        <f>IF(OR($A$1&lt;=Main!AA$4,ISBLANK($N107)),0,Main!AA102)</f>
        <v>0</v>
      </c>
      <c r="AP107" s="35">
        <f>IF(OR($A$1&lt;=Main!AB$4,ISBLANK($N107)),0,Main!AB102)</f>
        <v>0</v>
      </c>
      <c r="AQ107" s="35">
        <f>IF(OR($A$1&lt;=Main!AC$4,ISBLANK($N107)),0,Main!AC102)</f>
        <v>0</v>
      </c>
      <c r="AR107" s="35">
        <f>IF(OR($A$1&lt;=Main!AD$4,ISBLANK($N107)),0,Main!AD102)</f>
        <v>0</v>
      </c>
      <c r="AS107" s="35">
        <f>IF(OR($A$1&lt;=Main!AE$4,ISBLANK($N107)),0,Main!AE102)</f>
        <v>0</v>
      </c>
      <c r="AT107" s="35">
        <f>IF(OR($A$1&lt;=Main!AF$4,ISBLANK($N107)),0,Main!AF102)</f>
        <v>0</v>
      </c>
      <c r="AU107" s="35">
        <f>IF(OR($A$1&lt;=Main!AG$4,ISBLANK($N107)),0,Main!AG102)</f>
        <v>0</v>
      </c>
      <c r="AV107" s="35">
        <f>IF(OR($A$1&lt;=Main!AH$4,ISBLANK($N107)),0,Main!AH102)</f>
        <v>0</v>
      </c>
      <c r="AW107" s="35">
        <f>IF(OR($A$1&lt;=Main!AI$4,ISBLANK($N107)),0,Main!AI102)</f>
        <v>0</v>
      </c>
      <c r="AX107" s="35">
        <f>IF(OR($A$1&lt;=Main!AJ$4,ISBLANK($N107)),0,Main!AJ102)</f>
        <v>0</v>
      </c>
      <c r="AY107" s="35">
        <f>IF(OR($A$1&lt;=Main!AK$4,ISBLANK($N107)),0,Main!AK102)</f>
        <v>0</v>
      </c>
      <c r="AZ107" s="35">
        <f>IF(OR($A$1&lt;=Main!AL$4,ISBLANK($N107)),0,Main!AL102)</f>
        <v>0</v>
      </c>
      <c r="BA107" s="35">
        <f>IF(OR($A$1&lt;=Main!AM$4,ISBLANK($N107)),0,Main!AM102)</f>
        <v>0</v>
      </c>
      <c r="BB107" s="35">
        <f>IF(OR($A$1&lt;=Main!AN$4,ISBLANK($N107)),0,Main!AN102)</f>
        <v>0</v>
      </c>
      <c r="BC107" s="35">
        <f>IF(OR($A$1&lt;=Main!AO$4,ISBLANK($N107)),0,Main!AO102)</f>
        <v>0</v>
      </c>
      <c r="BD107" s="35">
        <f>IF(OR($A$1&lt;=Main!AP$4,ISBLANK($N107)),0,Main!AP102)</f>
        <v>0</v>
      </c>
      <c r="BE107" s="35">
        <f>IF(OR($A$1&lt;=Main!AQ$4,ISBLANK($N107)),0,Main!AQ102)</f>
        <v>0</v>
      </c>
      <c r="BF107" s="35">
        <f>IF(OR($A$1&lt;=Main!AR$4,ISBLANK($N107)),0,Main!AR102)</f>
        <v>0</v>
      </c>
      <c r="BG107" s="35">
        <f>IF(OR($A$1&lt;=Main!AS$4,ISBLANK($N107)),0,Main!AS102)</f>
        <v>0</v>
      </c>
      <c r="BH107" s="35">
        <f>IF(OR($A$1&lt;=Main!AT$4,ISBLANK($N107)),0,Main!AT102)</f>
        <v>0</v>
      </c>
      <c r="BI107" s="35">
        <f>IF(OR($A$1&lt;=Main!AU$4,ISBLANK($N107)),0,Main!AU102)</f>
        <v>0</v>
      </c>
      <c r="BJ107" s="35">
        <f>IF(OR($A$1&lt;=Main!AV$4,ISBLANK($N107)),0,Main!AV102)</f>
        <v>0</v>
      </c>
    </row>
    <row r="108" spans="12:62">
      <c r="L108" s="146">
        <f>VLOOKUP($E49,Mask!$A$2:$C$102,$M$8,0)</f>
        <v>0</v>
      </c>
      <c r="M108" s="6">
        <f t="shared" si="6"/>
        <v>0</v>
      </c>
      <c r="N108" s="6" t="str">
        <f>Main!$A103&amp;Main!$B103</f>
        <v/>
      </c>
      <c r="O108" s="145">
        <f t="shared" si="7"/>
        <v>0</v>
      </c>
      <c r="P108" s="150">
        <f t="shared" si="8"/>
        <v>33</v>
      </c>
      <c r="Q108" s="150" t="str">
        <f ca="1">IF(Main!$AY103&lt;&gt;"#",$P108-Main!$AY103,"#")</f>
        <v>#</v>
      </c>
      <c r="R108" s="35">
        <f>Main!E103*Mask!G$8</f>
        <v>0</v>
      </c>
      <c r="S108" s="35">
        <f>Main!F103*Mask!H$8</f>
        <v>0</v>
      </c>
      <c r="T108" s="35">
        <f>Main!G103*Mask!I$8</f>
        <v>0</v>
      </c>
      <c r="U108" s="35">
        <f>Main!H103*Mask!J$8</f>
        <v>0</v>
      </c>
      <c r="V108" s="35">
        <f>Main!I103*Mask!K$8</f>
        <v>0</v>
      </c>
      <c r="W108" s="35">
        <f>Main!J103*Mask!L$8</f>
        <v>0</v>
      </c>
      <c r="X108" s="35">
        <f>Main!K103*Mask!M$8</f>
        <v>0</v>
      </c>
      <c r="Y108" s="35">
        <f>Main!L103*Mask!N$8</f>
        <v>0</v>
      </c>
      <c r="Z108" s="35">
        <f>Main!M103*Mask!O$8</f>
        <v>0</v>
      </c>
      <c r="AA108" s="35">
        <f>Main!N103*Mask!P$8</f>
        <v>0</v>
      </c>
      <c r="AB108" s="35">
        <f>Main!O103*Mask!Q$8</f>
        <v>0</v>
      </c>
      <c r="AC108" s="35">
        <f>Main!P103*Mask!R$8</f>
        <v>0</v>
      </c>
      <c r="AD108" s="35">
        <f>Main!Q103*Mask!S$8</f>
        <v>0</v>
      </c>
      <c r="AE108" s="35">
        <f>Main!R103*Mask!T$8</f>
        <v>0</v>
      </c>
      <c r="AF108" s="35">
        <f>Main!S103*Mask!U$8</f>
        <v>0</v>
      </c>
      <c r="AG108" s="35">
        <f>Main!T103*Mask!V$8</f>
        <v>0</v>
      </c>
      <c r="AH108" s="35">
        <f>Main!U103*Mask!W$8</f>
        <v>0</v>
      </c>
      <c r="AI108" s="35">
        <f>Main!V103*Mask!X$8</f>
        <v>0</v>
      </c>
      <c r="AJ108" s="35">
        <f>Main!W103*Mask!Y$8</f>
        <v>0</v>
      </c>
      <c r="AK108" s="35">
        <f>Main!X103*Mask!Z$8</f>
        <v>0</v>
      </c>
      <c r="AL108" s="35">
        <f>Main!Y103*Mask!AA$8</f>
        <v>0</v>
      </c>
      <c r="AM108" s="35">
        <f>Main!Z103*Mask!AB$8</f>
        <v>0</v>
      </c>
      <c r="AN108" s="35"/>
      <c r="AO108" s="35">
        <f>IF(OR($A$1&lt;=Main!AA$4,ISBLANK($N108)),0,Main!AA103)</f>
        <v>0</v>
      </c>
      <c r="AP108" s="35">
        <f>IF(OR($A$1&lt;=Main!AB$4,ISBLANK($N108)),0,Main!AB103)</f>
        <v>0</v>
      </c>
      <c r="AQ108" s="35">
        <f>IF(OR($A$1&lt;=Main!AC$4,ISBLANK($N108)),0,Main!AC103)</f>
        <v>0</v>
      </c>
      <c r="AR108" s="35">
        <f>IF(OR($A$1&lt;=Main!AD$4,ISBLANK($N108)),0,Main!AD103)</f>
        <v>0</v>
      </c>
      <c r="AS108" s="35">
        <f>IF(OR($A$1&lt;=Main!AE$4,ISBLANK($N108)),0,Main!AE103)</f>
        <v>0</v>
      </c>
      <c r="AT108" s="35">
        <f>IF(OR($A$1&lt;=Main!AF$4,ISBLANK($N108)),0,Main!AF103)</f>
        <v>0</v>
      </c>
      <c r="AU108" s="35">
        <f>IF(OR($A$1&lt;=Main!AG$4,ISBLANK($N108)),0,Main!AG103)</f>
        <v>0</v>
      </c>
      <c r="AV108" s="35">
        <f>IF(OR($A$1&lt;=Main!AH$4,ISBLANK($N108)),0,Main!AH103)</f>
        <v>0</v>
      </c>
      <c r="AW108" s="35">
        <f>IF(OR($A$1&lt;=Main!AI$4,ISBLANK($N108)),0,Main!AI103)</f>
        <v>0</v>
      </c>
      <c r="AX108" s="35">
        <f>IF(OR($A$1&lt;=Main!AJ$4,ISBLANK($N108)),0,Main!AJ103)</f>
        <v>0</v>
      </c>
      <c r="AY108" s="35">
        <f>IF(OR($A$1&lt;=Main!AK$4,ISBLANK($N108)),0,Main!AK103)</f>
        <v>0</v>
      </c>
      <c r="AZ108" s="35">
        <f>IF(OR($A$1&lt;=Main!AL$4,ISBLANK($N108)),0,Main!AL103)</f>
        <v>0</v>
      </c>
      <c r="BA108" s="35">
        <f>IF(OR($A$1&lt;=Main!AM$4,ISBLANK($N108)),0,Main!AM103)</f>
        <v>0</v>
      </c>
      <c r="BB108" s="35">
        <f>IF(OR($A$1&lt;=Main!AN$4,ISBLANK($N108)),0,Main!AN103)</f>
        <v>0</v>
      </c>
      <c r="BC108" s="35">
        <f>IF(OR($A$1&lt;=Main!AO$4,ISBLANK($N108)),0,Main!AO103)</f>
        <v>0</v>
      </c>
      <c r="BD108" s="35">
        <f>IF(OR($A$1&lt;=Main!AP$4,ISBLANK($N108)),0,Main!AP103)</f>
        <v>0</v>
      </c>
      <c r="BE108" s="35">
        <f>IF(OR($A$1&lt;=Main!AQ$4,ISBLANK($N108)),0,Main!AQ103)</f>
        <v>0</v>
      </c>
      <c r="BF108" s="35">
        <f>IF(OR($A$1&lt;=Main!AR$4,ISBLANK($N108)),0,Main!AR103)</f>
        <v>0</v>
      </c>
      <c r="BG108" s="35">
        <f>IF(OR($A$1&lt;=Main!AS$4,ISBLANK($N108)),0,Main!AS103)</f>
        <v>0</v>
      </c>
      <c r="BH108" s="35">
        <f>IF(OR($A$1&lt;=Main!AT$4,ISBLANK($N108)),0,Main!AT103)</f>
        <v>0</v>
      </c>
      <c r="BI108" s="35">
        <f>IF(OR($A$1&lt;=Main!AU$4,ISBLANK($N108)),0,Main!AU103)</f>
        <v>0</v>
      </c>
      <c r="BJ108" s="35">
        <f>IF(OR($A$1&lt;=Main!AV$4,ISBLANK($N108)),0,Main!AV103)</f>
        <v>0</v>
      </c>
    </row>
    <row r="109" spans="12:62">
      <c r="L109" s="146">
        <f>VLOOKUP($E50,Mask!$A$2:$C$102,$M$8,0)</f>
        <v>0</v>
      </c>
      <c r="M109" s="6">
        <f t="shared" si="6"/>
        <v>0</v>
      </c>
      <c r="N109" s="6" t="str">
        <f>Main!$A104&amp;Main!$B104</f>
        <v/>
      </c>
      <c r="O109" s="145">
        <f t="shared" si="7"/>
        <v>0</v>
      </c>
      <c r="P109" s="150">
        <f t="shared" si="8"/>
        <v>33</v>
      </c>
      <c r="Q109" s="150" t="str">
        <f ca="1">IF(Main!$AY104&lt;&gt;"#",$P109-Main!$AY104,"#")</f>
        <v>#</v>
      </c>
      <c r="R109" s="35">
        <f>Main!E104*Mask!G$8</f>
        <v>0</v>
      </c>
      <c r="S109" s="35">
        <f>Main!F104*Mask!H$8</f>
        <v>0</v>
      </c>
      <c r="T109" s="35">
        <f>Main!G104*Mask!I$8</f>
        <v>0</v>
      </c>
      <c r="U109" s="35">
        <f>Main!H104*Mask!J$8</f>
        <v>0</v>
      </c>
      <c r="V109" s="35">
        <f>Main!I104*Mask!K$8</f>
        <v>0</v>
      </c>
      <c r="W109" s="35">
        <f>Main!J104*Mask!L$8</f>
        <v>0</v>
      </c>
      <c r="X109" s="35">
        <f>Main!K104*Mask!M$8</f>
        <v>0</v>
      </c>
      <c r="Y109" s="35">
        <f>Main!L104*Mask!N$8</f>
        <v>0</v>
      </c>
      <c r="Z109" s="35">
        <f>Main!M104*Mask!O$8</f>
        <v>0</v>
      </c>
      <c r="AA109" s="35">
        <f>Main!N104*Mask!P$8</f>
        <v>0</v>
      </c>
      <c r="AB109" s="35">
        <f>Main!O104*Mask!Q$8</f>
        <v>0</v>
      </c>
      <c r="AC109" s="35">
        <f>Main!P104*Mask!R$8</f>
        <v>0</v>
      </c>
      <c r="AD109" s="35">
        <f>Main!Q104*Mask!S$8</f>
        <v>0</v>
      </c>
      <c r="AE109" s="35">
        <f>Main!R104*Mask!T$8</f>
        <v>0</v>
      </c>
      <c r="AF109" s="35">
        <f>Main!S104*Mask!U$8</f>
        <v>0</v>
      </c>
      <c r="AG109" s="35">
        <f>Main!T104*Mask!V$8</f>
        <v>0</v>
      </c>
      <c r="AH109" s="35">
        <f>Main!U104*Mask!W$8</f>
        <v>0</v>
      </c>
      <c r="AI109" s="35">
        <f>Main!V104*Mask!X$8</f>
        <v>0</v>
      </c>
      <c r="AJ109" s="35">
        <f>Main!W104*Mask!Y$8</f>
        <v>0</v>
      </c>
      <c r="AK109" s="35">
        <f>Main!X104*Mask!Z$8</f>
        <v>0</v>
      </c>
      <c r="AL109" s="35">
        <f>Main!Y104*Mask!AA$8</f>
        <v>0</v>
      </c>
      <c r="AM109" s="35">
        <f>Main!Z104*Mask!AB$8</f>
        <v>0</v>
      </c>
      <c r="AN109" s="35"/>
      <c r="AO109" s="35">
        <f>IF(OR($A$1&lt;=Main!AA$4,ISBLANK($N109)),0,Main!AA104)</f>
        <v>0</v>
      </c>
      <c r="AP109" s="35">
        <f>IF(OR($A$1&lt;=Main!AB$4,ISBLANK($N109)),0,Main!AB104)</f>
        <v>0</v>
      </c>
      <c r="AQ109" s="35">
        <f>IF(OR($A$1&lt;=Main!AC$4,ISBLANK($N109)),0,Main!AC104)</f>
        <v>0</v>
      </c>
      <c r="AR109" s="35">
        <f>IF(OR($A$1&lt;=Main!AD$4,ISBLANK($N109)),0,Main!AD104)</f>
        <v>0</v>
      </c>
      <c r="AS109" s="35">
        <f>IF(OR($A$1&lt;=Main!AE$4,ISBLANK($N109)),0,Main!AE104)</f>
        <v>0</v>
      </c>
      <c r="AT109" s="35">
        <f>IF(OR($A$1&lt;=Main!AF$4,ISBLANK($N109)),0,Main!AF104)</f>
        <v>0</v>
      </c>
      <c r="AU109" s="35">
        <f>IF(OR($A$1&lt;=Main!AG$4,ISBLANK($N109)),0,Main!AG104)</f>
        <v>0</v>
      </c>
      <c r="AV109" s="35">
        <f>IF(OR($A$1&lt;=Main!AH$4,ISBLANK($N109)),0,Main!AH104)</f>
        <v>0</v>
      </c>
      <c r="AW109" s="35">
        <f>IF(OR($A$1&lt;=Main!AI$4,ISBLANK($N109)),0,Main!AI104)</f>
        <v>0</v>
      </c>
      <c r="AX109" s="35">
        <f>IF(OR($A$1&lt;=Main!AJ$4,ISBLANK($N109)),0,Main!AJ104)</f>
        <v>0</v>
      </c>
      <c r="AY109" s="35">
        <f>IF(OR($A$1&lt;=Main!AK$4,ISBLANK($N109)),0,Main!AK104)</f>
        <v>0</v>
      </c>
      <c r="AZ109" s="35">
        <f>IF(OR($A$1&lt;=Main!AL$4,ISBLANK($N109)),0,Main!AL104)</f>
        <v>0</v>
      </c>
      <c r="BA109" s="35">
        <f>IF(OR($A$1&lt;=Main!AM$4,ISBLANK($N109)),0,Main!AM104)</f>
        <v>0</v>
      </c>
      <c r="BB109" s="35">
        <f>IF(OR($A$1&lt;=Main!AN$4,ISBLANK($N109)),0,Main!AN104)</f>
        <v>0</v>
      </c>
      <c r="BC109" s="35">
        <f>IF(OR($A$1&lt;=Main!AO$4,ISBLANK($N109)),0,Main!AO104)</f>
        <v>0</v>
      </c>
      <c r="BD109" s="35">
        <f>IF(OR($A$1&lt;=Main!AP$4,ISBLANK($N109)),0,Main!AP104)</f>
        <v>0</v>
      </c>
      <c r="BE109" s="35">
        <f>IF(OR($A$1&lt;=Main!AQ$4,ISBLANK($N109)),0,Main!AQ104)</f>
        <v>0</v>
      </c>
      <c r="BF109" s="35">
        <f>IF(OR($A$1&lt;=Main!AR$4,ISBLANK($N109)),0,Main!AR104)</f>
        <v>0</v>
      </c>
      <c r="BG109" s="35">
        <f>IF(OR($A$1&lt;=Main!AS$4,ISBLANK($N109)),0,Main!AS104)</f>
        <v>0</v>
      </c>
      <c r="BH109" s="35">
        <f>IF(OR($A$1&lt;=Main!AT$4,ISBLANK($N109)),0,Main!AT104)</f>
        <v>0</v>
      </c>
      <c r="BI109" s="35">
        <f>IF(OR($A$1&lt;=Main!AU$4,ISBLANK($N109)),0,Main!AU104)</f>
        <v>0</v>
      </c>
      <c r="BJ109" s="35">
        <f>IF(OR($A$1&lt;=Main!AV$4,ISBLANK($N109)),0,Main!AV104)</f>
        <v>0</v>
      </c>
    </row>
    <row r="110" spans="12:62">
      <c r="L110" s="146">
        <f>VLOOKUP($E51,Mask!$A$2:$C$102,$M$8,0)</f>
        <v>0</v>
      </c>
      <c r="M110" s="6">
        <f t="shared" si="6"/>
        <v>0</v>
      </c>
      <c r="N110" s="6" t="str">
        <f>Main!$A105&amp;Main!$B105</f>
        <v/>
      </c>
      <c r="O110" s="145">
        <f t="shared" si="7"/>
        <v>0</v>
      </c>
      <c r="P110" s="150">
        <f t="shared" si="8"/>
        <v>33</v>
      </c>
      <c r="Q110" s="150" t="str">
        <f ca="1">IF(Main!$AY105&lt;&gt;"#",$P110-Main!$AY105,"#")</f>
        <v>#</v>
      </c>
      <c r="R110" s="35">
        <f>Main!E105*Mask!G$8</f>
        <v>0</v>
      </c>
      <c r="S110" s="35">
        <f>Main!F105*Mask!H$8</f>
        <v>0</v>
      </c>
      <c r="T110" s="35">
        <f>Main!G105*Mask!I$8</f>
        <v>0</v>
      </c>
      <c r="U110" s="35">
        <f>Main!H105*Mask!J$8</f>
        <v>0</v>
      </c>
      <c r="V110" s="35">
        <f>Main!I105*Mask!K$8</f>
        <v>0</v>
      </c>
      <c r="W110" s="35">
        <f>Main!J105*Mask!L$8</f>
        <v>0</v>
      </c>
      <c r="X110" s="35">
        <f>Main!K105*Mask!M$8</f>
        <v>0</v>
      </c>
      <c r="Y110" s="35">
        <f>Main!L105*Mask!N$8</f>
        <v>0</v>
      </c>
      <c r="Z110" s="35">
        <f>Main!M105*Mask!O$8</f>
        <v>0</v>
      </c>
      <c r="AA110" s="35">
        <f>Main!N105*Mask!P$8</f>
        <v>0</v>
      </c>
      <c r="AB110" s="35">
        <f>Main!O105*Mask!Q$8</f>
        <v>0</v>
      </c>
      <c r="AC110" s="35">
        <f>Main!P105*Mask!R$8</f>
        <v>0</v>
      </c>
      <c r="AD110" s="35">
        <f>Main!Q105*Mask!S$8</f>
        <v>0</v>
      </c>
      <c r="AE110" s="35">
        <f>Main!R105*Mask!T$8</f>
        <v>0</v>
      </c>
      <c r="AF110" s="35">
        <f>Main!S105*Mask!U$8</f>
        <v>0</v>
      </c>
      <c r="AG110" s="35">
        <f>Main!T105*Mask!V$8</f>
        <v>0</v>
      </c>
      <c r="AH110" s="35">
        <f>Main!U105*Mask!W$8</f>
        <v>0</v>
      </c>
      <c r="AI110" s="35">
        <f>Main!V105*Mask!X$8</f>
        <v>0</v>
      </c>
      <c r="AJ110" s="35">
        <f>Main!W105*Mask!Y$8</f>
        <v>0</v>
      </c>
      <c r="AK110" s="35">
        <f>Main!X105*Mask!Z$8</f>
        <v>0</v>
      </c>
      <c r="AL110" s="35">
        <f>Main!Y105*Mask!AA$8</f>
        <v>0</v>
      </c>
      <c r="AM110" s="35">
        <f>Main!Z105*Mask!AB$8</f>
        <v>0</v>
      </c>
      <c r="AN110" s="35"/>
      <c r="AO110" s="35">
        <f>IF(OR($A$1&lt;=Main!AA$4,ISBLANK($N110)),0,Main!AA105)</f>
        <v>0</v>
      </c>
      <c r="AP110" s="35">
        <f>IF(OR($A$1&lt;=Main!AB$4,ISBLANK($N110)),0,Main!AB105)</f>
        <v>0</v>
      </c>
      <c r="AQ110" s="35">
        <f>IF(OR($A$1&lt;=Main!AC$4,ISBLANK($N110)),0,Main!AC105)</f>
        <v>0</v>
      </c>
      <c r="AR110" s="35">
        <f>IF(OR($A$1&lt;=Main!AD$4,ISBLANK($N110)),0,Main!AD105)</f>
        <v>0</v>
      </c>
      <c r="AS110" s="35">
        <f>IF(OR($A$1&lt;=Main!AE$4,ISBLANK($N110)),0,Main!AE105)</f>
        <v>0</v>
      </c>
      <c r="AT110" s="35">
        <f>IF(OR($A$1&lt;=Main!AF$4,ISBLANK($N110)),0,Main!AF105)</f>
        <v>0</v>
      </c>
      <c r="AU110" s="35">
        <f>IF(OR($A$1&lt;=Main!AG$4,ISBLANK($N110)),0,Main!AG105)</f>
        <v>0</v>
      </c>
      <c r="AV110" s="35">
        <f>IF(OR($A$1&lt;=Main!AH$4,ISBLANK($N110)),0,Main!AH105)</f>
        <v>0</v>
      </c>
      <c r="AW110" s="35">
        <f>IF(OR($A$1&lt;=Main!AI$4,ISBLANK($N110)),0,Main!AI105)</f>
        <v>0</v>
      </c>
      <c r="AX110" s="35">
        <f>IF(OR($A$1&lt;=Main!AJ$4,ISBLANK($N110)),0,Main!AJ105)</f>
        <v>0</v>
      </c>
      <c r="AY110" s="35">
        <f>IF(OR($A$1&lt;=Main!AK$4,ISBLANK($N110)),0,Main!AK105)</f>
        <v>0</v>
      </c>
      <c r="AZ110" s="35">
        <f>IF(OR($A$1&lt;=Main!AL$4,ISBLANK($N110)),0,Main!AL105)</f>
        <v>0</v>
      </c>
      <c r="BA110" s="35">
        <f>IF(OR($A$1&lt;=Main!AM$4,ISBLANK($N110)),0,Main!AM105)</f>
        <v>0</v>
      </c>
      <c r="BB110" s="35">
        <f>IF(OR($A$1&lt;=Main!AN$4,ISBLANK($N110)),0,Main!AN105)</f>
        <v>0</v>
      </c>
      <c r="BC110" s="35">
        <f>IF(OR($A$1&lt;=Main!AO$4,ISBLANK($N110)),0,Main!AO105)</f>
        <v>0</v>
      </c>
      <c r="BD110" s="35">
        <f>IF(OR($A$1&lt;=Main!AP$4,ISBLANK($N110)),0,Main!AP105)</f>
        <v>0</v>
      </c>
      <c r="BE110" s="35">
        <f>IF(OR($A$1&lt;=Main!AQ$4,ISBLANK($N110)),0,Main!AQ105)</f>
        <v>0</v>
      </c>
      <c r="BF110" s="35">
        <f>IF(OR($A$1&lt;=Main!AR$4,ISBLANK($N110)),0,Main!AR105)</f>
        <v>0</v>
      </c>
      <c r="BG110" s="35">
        <f>IF(OR($A$1&lt;=Main!AS$4,ISBLANK($N110)),0,Main!AS105)</f>
        <v>0</v>
      </c>
      <c r="BH110" s="35">
        <f>IF(OR($A$1&lt;=Main!AT$4,ISBLANK($N110)),0,Main!AT105)</f>
        <v>0</v>
      </c>
      <c r="BI110" s="35">
        <f>IF(OR($A$1&lt;=Main!AU$4,ISBLANK($N110)),0,Main!AU105)</f>
        <v>0</v>
      </c>
      <c r="BJ110" s="35">
        <f>IF(OR($A$1&lt;=Main!AV$4,ISBLANK($N110)),0,Main!AV105)</f>
        <v>0</v>
      </c>
    </row>
    <row r="111" spans="12:62">
      <c r="L111" s="146">
        <f>VLOOKUP($E52,Mask!$A$2:$C$102,$M$8,0)</f>
        <v>0</v>
      </c>
      <c r="M111" s="6">
        <f t="shared" si="6"/>
        <v>0</v>
      </c>
      <c r="N111" s="6" t="str">
        <f>Main!$A106&amp;Main!$B106</f>
        <v/>
      </c>
      <c r="O111" s="145">
        <f t="shared" si="7"/>
        <v>0</v>
      </c>
      <c r="P111" s="150">
        <f t="shared" si="8"/>
        <v>33</v>
      </c>
      <c r="Q111" s="150" t="str">
        <f ca="1">IF(Main!$AY106&lt;&gt;"#",$P111-Main!$AY106,"#")</f>
        <v>#</v>
      </c>
      <c r="R111" s="35">
        <f>Main!E106*Mask!G$8</f>
        <v>0</v>
      </c>
      <c r="S111" s="35">
        <f>Main!F106*Mask!H$8</f>
        <v>0</v>
      </c>
      <c r="T111" s="35">
        <f>Main!G106*Mask!I$8</f>
        <v>0</v>
      </c>
      <c r="U111" s="35">
        <f>Main!H106*Mask!J$8</f>
        <v>0</v>
      </c>
      <c r="V111" s="35">
        <f>Main!I106*Mask!K$8</f>
        <v>0</v>
      </c>
      <c r="W111" s="35">
        <f>Main!J106*Mask!L$8</f>
        <v>0</v>
      </c>
      <c r="X111" s="35">
        <f>Main!K106*Mask!M$8</f>
        <v>0</v>
      </c>
      <c r="Y111" s="35">
        <f>Main!L106*Mask!N$8</f>
        <v>0</v>
      </c>
      <c r="Z111" s="35">
        <f>Main!M106*Mask!O$8</f>
        <v>0</v>
      </c>
      <c r="AA111" s="35">
        <f>Main!N106*Mask!P$8</f>
        <v>0</v>
      </c>
      <c r="AB111" s="35">
        <f>Main!O106*Mask!Q$8</f>
        <v>0</v>
      </c>
      <c r="AC111" s="35">
        <f>Main!P106*Mask!R$8</f>
        <v>0</v>
      </c>
      <c r="AD111" s="35">
        <f>Main!Q106*Mask!S$8</f>
        <v>0</v>
      </c>
      <c r="AE111" s="35">
        <f>Main!R106*Mask!T$8</f>
        <v>0</v>
      </c>
      <c r="AF111" s="35">
        <f>Main!S106*Mask!U$8</f>
        <v>0</v>
      </c>
      <c r="AG111" s="35">
        <f>Main!T106*Mask!V$8</f>
        <v>0</v>
      </c>
      <c r="AH111" s="35">
        <f>Main!U106*Mask!W$8</f>
        <v>0</v>
      </c>
      <c r="AI111" s="35">
        <f>Main!V106*Mask!X$8</f>
        <v>0</v>
      </c>
      <c r="AJ111" s="35">
        <f>Main!W106*Mask!Y$8</f>
        <v>0</v>
      </c>
      <c r="AK111" s="35">
        <f>Main!X106*Mask!Z$8</f>
        <v>0</v>
      </c>
      <c r="AL111" s="35">
        <f>Main!Y106*Mask!AA$8</f>
        <v>0</v>
      </c>
      <c r="AM111" s="35">
        <f>Main!Z106*Mask!AB$8</f>
        <v>0</v>
      </c>
      <c r="AN111" s="35"/>
      <c r="AO111" s="35">
        <f>IF(OR($A$1&lt;=Main!AA$4,ISBLANK($N111)),0,Main!AA106)</f>
        <v>0</v>
      </c>
      <c r="AP111" s="35">
        <f>IF(OR($A$1&lt;=Main!AB$4,ISBLANK($N111)),0,Main!AB106)</f>
        <v>0</v>
      </c>
      <c r="AQ111" s="35">
        <f>IF(OR($A$1&lt;=Main!AC$4,ISBLANK($N111)),0,Main!AC106)</f>
        <v>0</v>
      </c>
      <c r="AR111" s="35">
        <f>IF(OR($A$1&lt;=Main!AD$4,ISBLANK($N111)),0,Main!AD106)</f>
        <v>0</v>
      </c>
      <c r="AS111" s="35">
        <f>IF(OR($A$1&lt;=Main!AE$4,ISBLANK($N111)),0,Main!AE106)</f>
        <v>0</v>
      </c>
      <c r="AT111" s="35">
        <f>IF(OR($A$1&lt;=Main!AF$4,ISBLANK($N111)),0,Main!AF106)</f>
        <v>0</v>
      </c>
      <c r="AU111" s="35">
        <f>IF(OR($A$1&lt;=Main!AG$4,ISBLANK($N111)),0,Main!AG106)</f>
        <v>0</v>
      </c>
      <c r="AV111" s="35">
        <f>IF(OR($A$1&lt;=Main!AH$4,ISBLANK($N111)),0,Main!AH106)</f>
        <v>0</v>
      </c>
      <c r="AW111" s="35">
        <f>IF(OR($A$1&lt;=Main!AI$4,ISBLANK($N111)),0,Main!AI106)</f>
        <v>0</v>
      </c>
      <c r="AX111" s="35">
        <f>IF(OR($A$1&lt;=Main!AJ$4,ISBLANK($N111)),0,Main!AJ106)</f>
        <v>0</v>
      </c>
      <c r="AY111" s="35">
        <f>IF(OR($A$1&lt;=Main!AK$4,ISBLANK($N111)),0,Main!AK106)</f>
        <v>0</v>
      </c>
      <c r="AZ111" s="35">
        <f>IF(OR($A$1&lt;=Main!AL$4,ISBLANK($N111)),0,Main!AL106)</f>
        <v>0</v>
      </c>
      <c r="BA111" s="35">
        <f>IF(OR($A$1&lt;=Main!AM$4,ISBLANK($N111)),0,Main!AM106)</f>
        <v>0</v>
      </c>
      <c r="BB111" s="35">
        <f>IF(OR($A$1&lt;=Main!AN$4,ISBLANK($N111)),0,Main!AN106)</f>
        <v>0</v>
      </c>
      <c r="BC111" s="35">
        <f>IF(OR($A$1&lt;=Main!AO$4,ISBLANK($N111)),0,Main!AO106)</f>
        <v>0</v>
      </c>
      <c r="BD111" s="35">
        <f>IF(OR($A$1&lt;=Main!AP$4,ISBLANK($N111)),0,Main!AP106)</f>
        <v>0</v>
      </c>
      <c r="BE111" s="35">
        <f>IF(OR($A$1&lt;=Main!AQ$4,ISBLANK($N111)),0,Main!AQ106)</f>
        <v>0</v>
      </c>
      <c r="BF111" s="35">
        <f>IF(OR($A$1&lt;=Main!AR$4,ISBLANK($N111)),0,Main!AR106)</f>
        <v>0</v>
      </c>
      <c r="BG111" s="35">
        <f>IF(OR($A$1&lt;=Main!AS$4,ISBLANK($N111)),0,Main!AS106)</f>
        <v>0</v>
      </c>
      <c r="BH111" s="35">
        <f>IF(OR($A$1&lt;=Main!AT$4,ISBLANK($N111)),0,Main!AT106)</f>
        <v>0</v>
      </c>
      <c r="BI111" s="35">
        <f>IF(OR($A$1&lt;=Main!AU$4,ISBLANK($N111)),0,Main!AU106)</f>
        <v>0</v>
      </c>
      <c r="BJ111" s="35">
        <f>IF(OR($A$1&lt;=Main!AV$4,ISBLANK($N111)),0,Main!AV106)</f>
        <v>0</v>
      </c>
    </row>
    <row r="112" spans="12:62">
      <c r="L112" s="146">
        <f>VLOOKUP($E53,Mask!$A$2:$C$102,$M$8,0)</f>
        <v>0</v>
      </c>
      <c r="M112" s="6">
        <f t="shared" si="6"/>
        <v>0</v>
      </c>
      <c r="N112" s="6" t="str">
        <f>Main!$A107&amp;Main!$B107</f>
        <v/>
      </c>
      <c r="O112" s="145">
        <f t="shared" si="7"/>
        <v>0</v>
      </c>
      <c r="P112" s="150">
        <f t="shared" si="8"/>
        <v>33</v>
      </c>
      <c r="Q112" s="150" t="str">
        <f ca="1">IF(Main!$AY107&lt;&gt;"#",$P112-Main!$AY107,"#")</f>
        <v>#</v>
      </c>
      <c r="R112" s="35">
        <f>Main!E107*Mask!G$8</f>
        <v>0</v>
      </c>
      <c r="S112" s="35">
        <f>Main!F107*Mask!H$8</f>
        <v>0</v>
      </c>
      <c r="T112" s="35">
        <f>Main!G107*Mask!I$8</f>
        <v>0</v>
      </c>
      <c r="U112" s="35">
        <f>Main!H107*Mask!J$8</f>
        <v>0</v>
      </c>
      <c r="V112" s="35">
        <f>Main!I107*Mask!K$8</f>
        <v>0</v>
      </c>
      <c r="W112" s="35">
        <f>Main!J107*Mask!L$8</f>
        <v>0</v>
      </c>
      <c r="X112" s="35">
        <f>Main!K107*Mask!M$8</f>
        <v>0</v>
      </c>
      <c r="Y112" s="35">
        <f>Main!L107*Mask!N$8</f>
        <v>0</v>
      </c>
      <c r="Z112" s="35">
        <f>Main!M107*Mask!O$8</f>
        <v>0</v>
      </c>
      <c r="AA112" s="35">
        <f>Main!N107*Mask!P$8</f>
        <v>0</v>
      </c>
      <c r="AB112" s="35">
        <f>Main!O107*Mask!Q$8</f>
        <v>0</v>
      </c>
      <c r="AC112" s="35">
        <f>Main!P107*Mask!R$8</f>
        <v>0</v>
      </c>
      <c r="AD112" s="35">
        <f>Main!Q107*Mask!S$8</f>
        <v>0</v>
      </c>
      <c r="AE112" s="35">
        <f>Main!R107*Mask!T$8</f>
        <v>0</v>
      </c>
      <c r="AF112" s="35">
        <f>Main!S107*Mask!U$8</f>
        <v>0</v>
      </c>
      <c r="AG112" s="35">
        <f>Main!T107*Mask!V$8</f>
        <v>0</v>
      </c>
      <c r="AH112" s="35">
        <f>Main!U107*Mask!W$8</f>
        <v>0</v>
      </c>
      <c r="AI112" s="35">
        <f>Main!V107*Mask!X$8</f>
        <v>0</v>
      </c>
      <c r="AJ112" s="35">
        <f>Main!W107*Mask!Y$8</f>
        <v>0</v>
      </c>
      <c r="AK112" s="35">
        <f>Main!X107*Mask!Z$8</f>
        <v>0</v>
      </c>
      <c r="AL112" s="35">
        <f>Main!Y107*Mask!AA$8</f>
        <v>0</v>
      </c>
      <c r="AM112" s="35">
        <f>Main!Z107*Mask!AB$8</f>
        <v>0</v>
      </c>
      <c r="AN112" s="35"/>
      <c r="AO112" s="35">
        <f>IF(OR($A$1&lt;=Main!AA$4,ISBLANK($N112)),0,Main!AA107)</f>
        <v>0</v>
      </c>
      <c r="AP112" s="35">
        <f>IF(OR($A$1&lt;=Main!AB$4,ISBLANK($N112)),0,Main!AB107)</f>
        <v>0</v>
      </c>
      <c r="AQ112" s="35">
        <f>IF(OR($A$1&lt;=Main!AC$4,ISBLANK($N112)),0,Main!AC107)</f>
        <v>0</v>
      </c>
      <c r="AR112" s="35">
        <f>IF(OR($A$1&lt;=Main!AD$4,ISBLANK($N112)),0,Main!AD107)</f>
        <v>0</v>
      </c>
      <c r="AS112" s="35">
        <f>IF(OR($A$1&lt;=Main!AE$4,ISBLANK($N112)),0,Main!AE107)</f>
        <v>0</v>
      </c>
      <c r="AT112" s="35">
        <f>IF(OR($A$1&lt;=Main!AF$4,ISBLANK($N112)),0,Main!AF107)</f>
        <v>0</v>
      </c>
      <c r="AU112" s="35">
        <f>IF(OR($A$1&lt;=Main!AG$4,ISBLANK($N112)),0,Main!AG107)</f>
        <v>0</v>
      </c>
      <c r="AV112" s="35">
        <f>IF(OR($A$1&lt;=Main!AH$4,ISBLANK($N112)),0,Main!AH107)</f>
        <v>0</v>
      </c>
      <c r="AW112" s="35">
        <f>IF(OR($A$1&lt;=Main!AI$4,ISBLANK($N112)),0,Main!AI107)</f>
        <v>0</v>
      </c>
      <c r="AX112" s="35">
        <f>IF(OR($A$1&lt;=Main!AJ$4,ISBLANK($N112)),0,Main!AJ107)</f>
        <v>0</v>
      </c>
      <c r="AY112" s="35">
        <f>IF(OR($A$1&lt;=Main!AK$4,ISBLANK($N112)),0,Main!AK107)</f>
        <v>0</v>
      </c>
      <c r="AZ112" s="35">
        <f>IF(OR($A$1&lt;=Main!AL$4,ISBLANK($N112)),0,Main!AL107)</f>
        <v>0</v>
      </c>
      <c r="BA112" s="35">
        <f>IF(OR($A$1&lt;=Main!AM$4,ISBLANK($N112)),0,Main!AM107)</f>
        <v>0</v>
      </c>
      <c r="BB112" s="35">
        <f>IF(OR($A$1&lt;=Main!AN$4,ISBLANK($N112)),0,Main!AN107)</f>
        <v>0</v>
      </c>
      <c r="BC112" s="35">
        <f>IF(OR($A$1&lt;=Main!AO$4,ISBLANK($N112)),0,Main!AO107)</f>
        <v>0</v>
      </c>
      <c r="BD112" s="35">
        <f>IF(OR($A$1&lt;=Main!AP$4,ISBLANK($N112)),0,Main!AP107)</f>
        <v>0</v>
      </c>
      <c r="BE112" s="35">
        <f>IF(OR($A$1&lt;=Main!AQ$4,ISBLANK($N112)),0,Main!AQ107)</f>
        <v>0</v>
      </c>
      <c r="BF112" s="35">
        <f>IF(OR($A$1&lt;=Main!AR$4,ISBLANK($N112)),0,Main!AR107)</f>
        <v>0</v>
      </c>
      <c r="BG112" s="35">
        <f>IF(OR($A$1&lt;=Main!AS$4,ISBLANK($N112)),0,Main!AS107)</f>
        <v>0</v>
      </c>
      <c r="BH112" s="35">
        <f>IF(OR($A$1&lt;=Main!AT$4,ISBLANK($N112)),0,Main!AT107)</f>
        <v>0</v>
      </c>
      <c r="BI112" s="35">
        <f>IF(OR($A$1&lt;=Main!AU$4,ISBLANK($N112)),0,Main!AU107)</f>
        <v>0</v>
      </c>
      <c r="BJ112" s="35">
        <f>IF(OR($A$1&lt;=Main!AV$4,ISBLANK($N112)),0,Main!AV107)</f>
        <v>0</v>
      </c>
    </row>
    <row r="113" spans="12:62">
      <c r="L113" s="146">
        <f>VLOOKUP($E54,Mask!$A$2:$C$102,$M$8,0)</f>
        <v>0</v>
      </c>
      <c r="M113" s="6">
        <f t="shared" si="6"/>
        <v>0</v>
      </c>
      <c r="N113" s="6" t="str">
        <f>Main!$A108&amp;Main!$B108</f>
        <v/>
      </c>
      <c r="O113" s="145">
        <f t="shared" si="7"/>
        <v>0</v>
      </c>
      <c r="P113" s="150">
        <f t="shared" si="8"/>
        <v>33</v>
      </c>
      <c r="Q113" s="150" t="str">
        <f ca="1">IF(Main!$AY108&lt;&gt;"#",$P113-Main!$AY108,"#")</f>
        <v>#</v>
      </c>
      <c r="R113" s="35">
        <f>Main!E108*Mask!G$8</f>
        <v>0</v>
      </c>
      <c r="S113" s="35">
        <f>Main!F108*Mask!H$8</f>
        <v>0</v>
      </c>
      <c r="T113" s="35">
        <f>Main!G108*Mask!I$8</f>
        <v>0</v>
      </c>
      <c r="U113" s="35">
        <f>Main!H108*Mask!J$8</f>
        <v>0</v>
      </c>
      <c r="V113" s="35">
        <f>Main!I108*Mask!K$8</f>
        <v>0</v>
      </c>
      <c r="W113" s="35">
        <f>Main!J108*Mask!L$8</f>
        <v>0</v>
      </c>
      <c r="X113" s="35">
        <f>Main!K108*Mask!M$8</f>
        <v>0</v>
      </c>
      <c r="Y113" s="35">
        <f>Main!L108*Mask!N$8</f>
        <v>0</v>
      </c>
      <c r="Z113" s="35">
        <f>Main!M108*Mask!O$8</f>
        <v>0</v>
      </c>
      <c r="AA113" s="35">
        <f>Main!N108*Mask!P$8</f>
        <v>0</v>
      </c>
      <c r="AB113" s="35">
        <f>Main!O108*Mask!Q$8</f>
        <v>0</v>
      </c>
      <c r="AC113" s="35">
        <f>Main!P108*Mask!R$8</f>
        <v>0</v>
      </c>
      <c r="AD113" s="35">
        <f>Main!Q108*Mask!S$8</f>
        <v>0</v>
      </c>
      <c r="AE113" s="35">
        <f>Main!R108*Mask!T$8</f>
        <v>0</v>
      </c>
      <c r="AF113" s="35">
        <f>Main!S108*Mask!U$8</f>
        <v>0</v>
      </c>
      <c r="AG113" s="35">
        <f>Main!T108*Mask!V$8</f>
        <v>0</v>
      </c>
      <c r="AH113" s="35">
        <f>Main!U108*Mask!W$8</f>
        <v>0</v>
      </c>
      <c r="AI113" s="35">
        <f>Main!V108*Mask!X$8</f>
        <v>0</v>
      </c>
      <c r="AJ113" s="35">
        <f>Main!W108*Mask!Y$8</f>
        <v>0</v>
      </c>
      <c r="AK113" s="35">
        <f>Main!X108*Mask!Z$8</f>
        <v>0</v>
      </c>
      <c r="AL113" s="35">
        <f>Main!Y108*Mask!AA$8</f>
        <v>0</v>
      </c>
      <c r="AM113" s="35">
        <f>Main!Z108*Mask!AB$8</f>
        <v>0</v>
      </c>
      <c r="AN113" s="35"/>
      <c r="AO113" s="35">
        <f>IF(OR($A$1&lt;=Main!AA$4,ISBLANK($N113)),0,Main!AA108)</f>
        <v>0</v>
      </c>
      <c r="AP113" s="35">
        <f>IF(OR($A$1&lt;=Main!AB$4,ISBLANK($N113)),0,Main!AB108)</f>
        <v>0</v>
      </c>
      <c r="AQ113" s="35">
        <f>IF(OR($A$1&lt;=Main!AC$4,ISBLANK($N113)),0,Main!AC108)</f>
        <v>0</v>
      </c>
      <c r="AR113" s="35">
        <f>IF(OR($A$1&lt;=Main!AD$4,ISBLANK($N113)),0,Main!AD108)</f>
        <v>0</v>
      </c>
      <c r="AS113" s="35">
        <f>IF(OR($A$1&lt;=Main!AE$4,ISBLANK($N113)),0,Main!AE108)</f>
        <v>0</v>
      </c>
      <c r="AT113" s="35">
        <f>IF(OR($A$1&lt;=Main!AF$4,ISBLANK($N113)),0,Main!AF108)</f>
        <v>0</v>
      </c>
      <c r="AU113" s="35">
        <f>IF(OR($A$1&lt;=Main!AG$4,ISBLANK($N113)),0,Main!AG108)</f>
        <v>0</v>
      </c>
      <c r="AV113" s="35">
        <f>IF(OR($A$1&lt;=Main!AH$4,ISBLANK($N113)),0,Main!AH108)</f>
        <v>0</v>
      </c>
      <c r="AW113" s="35">
        <f>IF(OR($A$1&lt;=Main!AI$4,ISBLANK($N113)),0,Main!AI108)</f>
        <v>0</v>
      </c>
      <c r="AX113" s="35">
        <f>IF(OR($A$1&lt;=Main!AJ$4,ISBLANK($N113)),0,Main!AJ108)</f>
        <v>0</v>
      </c>
      <c r="AY113" s="35">
        <f>IF(OR($A$1&lt;=Main!AK$4,ISBLANK($N113)),0,Main!AK108)</f>
        <v>0</v>
      </c>
      <c r="AZ113" s="35">
        <f>IF(OR($A$1&lt;=Main!AL$4,ISBLANK($N113)),0,Main!AL108)</f>
        <v>0</v>
      </c>
      <c r="BA113" s="35">
        <f>IF(OR($A$1&lt;=Main!AM$4,ISBLANK($N113)),0,Main!AM108)</f>
        <v>0</v>
      </c>
      <c r="BB113" s="35">
        <f>IF(OR($A$1&lt;=Main!AN$4,ISBLANK($N113)),0,Main!AN108)</f>
        <v>0</v>
      </c>
      <c r="BC113" s="35">
        <f>IF(OR($A$1&lt;=Main!AO$4,ISBLANK($N113)),0,Main!AO108)</f>
        <v>0</v>
      </c>
      <c r="BD113" s="35">
        <f>IF(OR($A$1&lt;=Main!AP$4,ISBLANK($N113)),0,Main!AP108)</f>
        <v>0</v>
      </c>
      <c r="BE113" s="35">
        <f>IF(OR($A$1&lt;=Main!AQ$4,ISBLANK($N113)),0,Main!AQ108)</f>
        <v>0</v>
      </c>
      <c r="BF113" s="35">
        <f>IF(OR($A$1&lt;=Main!AR$4,ISBLANK($N113)),0,Main!AR108)</f>
        <v>0</v>
      </c>
      <c r="BG113" s="35">
        <f>IF(OR($A$1&lt;=Main!AS$4,ISBLANK($N113)),0,Main!AS108)</f>
        <v>0</v>
      </c>
      <c r="BH113" s="35">
        <f>IF(OR($A$1&lt;=Main!AT$4,ISBLANK($N113)),0,Main!AT108)</f>
        <v>0</v>
      </c>
      <c r="BI113" s="35">
        <f>IF(OR($A$1&lt;=Main!AU$4,ISBLANK($N113)),0,Main!AU108)</f>
        <v>0</v>
      </c>
      <c r="BJ113" s="35">
        <f>IF(OR($A$1&lt;=Main!AV$4,ISBLANK($N113)),0,Main!AV108)</f>
        <v>0</v>
      </c>
    </row>
    <row r="114" spans="12:62">
      <c r="L114" s="146">
        <f>VLOOKUP($E55,Mask!$A$2:$C$102,$M$8,0)</f>
        <v>0</v>
      </c>
      <c r="M114" s="6">
        <f t="shared" si="6"/>
        <v>0</v>
      </c>
      <c r="N114" s="6" t="str">
        <f>Main!$A109&amp;Main!$B109</f>
        <v/>
      </c>
      <c r="O114" s="145">
        <f t="shared" si="7"/>
        <v>0</v>
      </c>
      <c r="P114" s="150">
        <f t="shared" si="8"/>
        <v>33</v>
      </c>
      <c r="Q114" s="150" t="str">
        <f ca="1">IF(Main!$AY109&lt;&gt;"#",$P114-Main!$AY109,"#")</f>
        <v>#</v>
      </c>
      <c r="R114" s="35">
        <f>Main!E109*Mask!G$8</f>
        <v>0</v>
      </c>
      <c r="S114" s="35">
        <f>Main!F109*Mask!H$8</f>
        <v>0</v>
      </c>
      <c r="T114" s="35">
        <f>Main!G109*Mask!I$8</f>
        <v>0</v>
      </c>
      <c r="U114" s="35">
        <f>Main!H109*Mask!J$8</f>
        <v>0</v>
      </c>
      <c r="V114" s="35">
        <f>Main!I109*Mask!K$8</f>
        <v>0</v>
      </c>
      <c r="W114" s="35">
        <f>Main!J109*Mask!L$8</f>
        <v>0</v>
      </c>
      <c r="X114" s="35">
        <f>Main!K109*Mask!M$8</f>
        <v>0</v>
      </c>
      <c r="Y114" s="35">
        <f>Main!L109*Mask!N$8</f>
        <v>0</v>
      </c>
      <c r="Z114" s="35">
        <f>Main!M109*Mask!O$8</f>
        <v>0</v>
      </c>
      <c r="AA114" s="35">
        <f>Main!N109*Mask!P$8</f>
        <v>0</v>
      </c>
      <c r="AB114" s="35">
        <f>Main!O109*Mask!Q$8</f>
        <v>0</v>
      </c>
      <c r="AC114" s="35">
        <f>Main!P109*Mask!R$8</f>
        <v>0</v>
      </c>
      <c r="AD114" s="35">
        <f>Main!Q109*Mask!S$8</f>
        <v>0</v>
      </c>
      <c r="AE114" s="35">
        <f>Main!R109*Mask!T$8</f>
        <v>0</v>
      </c>
      <c r="AF114" s="35">
        <f>Main!S109*Mask!U$8</f>
        <v>0</v>
      </c>
      <c r="AG114" s="35">
        <f>Main!T109*Mask!V$8</f>
        <v>0</v>
      </c>
      <c r="AH114" s="35">
        <f>Main!U109*Mask!W$8</f>
        <v>0</v>
      </c>
      <c r="AI114" s="35">
        <f>Main!V109*Mask!X$8</f>
        <v>0</v>
      </c>
      <c r="AJ114" s="35">
        <f>Main!W109*Mask!Y$8</f>
        <v>0</v>
      </c>
      <c r="AK114" s="35">
        <f>Main!X109*Mask!Z$8</f>
        <v>0</v>
      </c>
      <c r="AL114" s="35">
        <f>Main!Y109*Mask!AA$8</f>
        <v>0</v>
      </c>
      <c r="AM114" s="35">
        <f>Main!Z109*Mask!AB$8</f>
        <v>0</v>
      </c>
      <c r="AN114" s="35"/>
      <c r="AO114" s="35">
        <f>IF(OR($A$1&lt;=Main!AA$4,ISBLANK($N114)),0,Main!AA109)</f>
        <v>0</v>
      </c>
      <c r="AP114" s="35">
        <f>IF(OR($A$1&lt;=Main!AB$4,ISBLANK($N114)),0,Main!AB109)</f>
        <v>0</v>
      </c>
      <c r="AQ114" s="35">
        <f>IF(OR($A$1&lt;=Main!AC$4,ISBLANK($N114)),0,Main!AC109)</f>
        <v>0</v>
      </c>
      <c r="AR114" s="35">
        <f>IF(OR($A$1&lt;=Main!AD$4,ISBLANK($N114)),0,Main!AD109)</f>
        <v>0</v>
      </c>
      <c r="AS114" s="35">
        <f>IF(OR($A$1&lt;=Main!AE$4,ISBLANK($N114)),0,Main!AE109)</f>
        <v>0</v>
      </c>
      <c r="AT114" s="35">
        <f>IF(OR($A$1&lt;=Main!AF$4,ISBLANK($N114)),0,Main!AF109)</f>
        <v>0</v>
      </c>
      <c r="AU114" s="35">
        <f>IF(OR($A$1&lt;=Main!AG$4,ISBLANK($N114)),0,Main!AG109)</f>
        <v>0</v>
      </c>
      <c r="AV114" s="35">
        <f>IF(OR($A$1&lt;=Main!AH$4,ISBLANK($N114)),0,Main!AH109)</f>
        <v>0</v>
      </c>
      <c r="AW114" s="35">
        <f>IF(OR($A$1&lt;=Main!AI$4,ISBLANK($N114)),0,Main!AI109)</f>
        <v>0</v>
      </c>
      <c r="AX114" s="35">
        <f>IF(OR($A$1&lt;=Main!AJ$4,ISBLANK($N114)),0,Main!AJ109)</f>
        <v>0</v>
      </c>
      <c r="AY114" s="35">
        <f>IF(OR($A$1&lt;=Main!AK$4,ISBLANK($N114)),0,Main!AK109)</f>
        <v>0</v>
      </c>
      <c r="AZ114" s="35">
        <f>IF(OR($A$1&lt;=Main!AL$4,ISBLANK($N114)),0,Main!AL109)</f>
        <v>0</v>
      </c>
      <c r="BA114" s="35">
        <f>IF(OR($A$1&lt;=Main!AM$4,ISBLANK($N114)),0,Main!AM109)</f>
        <v>0</v>
      </c>
      <c r="BB114" s="35">
        <f>IF(OR($A$1&lt;=Main!AN$4,ISBLANK($N114)),0,Main!AN109)</f>
        <v>0</v>
      </c>
      <c r="BC114" s="35">
        <f>IF(OR($A$1&lt;=Main!AO$4,ISBLANK($N114)),0,Main!AO109)</f>
        <v>0</v>
      </c>
      <c r="BD114" s="35">
        <f>IF(OR($A$1&lt;=Main!AP$4,ISBLANK($N114)),0,Main!AP109)</f>
        <v>0</v>
      </c>
      <c r="BE114" s="35">
        <f>IF(OR($A$1&lt;=Main!AQ$4,ISBLANK($N114)),0,Main!AQ109)</f>
        <v>0</v>
      </c>
      <c r="BF114" s="35">
        <f>IF(OR($A$1&lt;=Main!AR$4,ISBLANK($N114)),0,Main!AR109)</f>
        <v>0</v>
      </c>
      <c r="BG114" s="35">
        <f>IF(OR($A$1&lt;=Main!AS$4,ISBLANK($N114)),0,Main!AS109)</f>
        <v>0</v>
      </c>
      <c r="BH114" s="35">
        <f>IF(OR($A$1&lt;=Main!AT$4,ISBLANK($N114)),0,Main!AT109)</f>
        <v>0</v>
      </c>
      <c r="BI114" s="35">
        <f>IF(OR($A$1&lt;=Main!AU$4,ISBLANK($N114)),0,Main!AU109)</f>
        <v>0</v>
      </c>
      <c r="BJ114" s="35">
        <f>IF(OR($A$1&lt;=Main!AV$4,ISBLANK($N114)),0,Main!AV109)</f>
        <v>0</v>
      </c>
    </row>
    <row r="115" spans="12:62">
      <c r="L115" s="146">
        <f>VLOOKUP($E56,Mask!$A$2:$C$102,$M$8,0)</f>
        <v>0</v>
      </c>
      <c r="M115" s="6">
        <f t="shared" si="6"/>
        <v>0</v>
      </c>
      <c r="N115" s="6" t="str">
        <f>Main!$A110&amp;Main!$B110</f>
        <v/>
      </c>
      <c r="O115" s="145">
        <f t="shared" si="7"/>
        <v>0</v>
      </c>
      <c r="P115" s="150">
        <f t="shared" si="8"/>
        <v>33</v>
      </c>
      <c r="Q115" s="150" t="str">
        <f ca="1">IF(Main!$AY110&lt;&gt;"#",$P115-Main!$AY110,"#")</f>
        <v>#</v>
      </c>
      <c r="R115" s="35">
        <f>Main!E110*Mask!G$8</f>
        <v>0</v>
      </c>
      <c r="S115" s="35">
        <f>Main!F110*Mask!H$8</f>
        <v>0</v>
      </c>
      <c r="T115" s="35">
        <f>Main!G110*Mask!I$8</f>
        <v>0</v>
      </c>
      <c r="U115" s="35">
        <f>Main!H110*Mask!J$8</f>
        <v>0</v>
      </c>
      <c r="V115" s="35">
        <f>Main!I110*Mask!K$8</f>
        <v>0</v>
      </c>
      <c r="W115" s="35">
        <f>Main!J110*Mask!L$8</f>
        <v>0</v>
      </c>
      <c r="X115" s="35">
        <f>Main!K110*Mask!M$8</f>
        <v>0</v>
      </c>
      <c r="Y115" s="35">
        <f>Main!L110*Mask!N$8</f>
        <v>0</v>
      </c>
      <c r="Z115" s="35">
        <f>Main!M110*Mask!O$8</f>
        <v>0</v>
      </c>
      <c r="AA115" s="35">
        <f>Main!N110*Mask!P$8</f>
        <v>0</v>
      </c>
      <c r="AB115" s="35">
        <f>Main!O110*Mask!Q$8</f>
        <v>0</v>
      </c>
      <c r="AC115" s="35">
        <f>Main!P110*Mask!R$8</f>
        <v>0</v>
      </c>
      <c r="AD115" s="35">
        <f>Main!Q110*Mask!S$8</f>
        <v>0</v>
      </c>
      <c r="AE115" s="35">
        <f>Main!R110*Mask!T$8</f>
        <v>0</v>
      </c>
      <c r="AF115" s="35">
        <f>Main!S110*Mask!U$8</f>
        <v>0</v>
      </c>
      <c r="AG115" s="35">
        <f>Main!T110*Mask!V$8</f>
        <v>0</v>
      </c>
      <c r="AH115" s="35">
        <f>Main!U110*Mask!W$8</f>
        <v>0</v>
      </c>
      <c r="AI115" s="35">
        <f>Main!V110*Mask!X$8</f>
        <v>0</v>
      </c>
      <c r="AJ115" s="35">
        <f>Main!W110*Mask!Y$8</f>
        <v>0</v>
      </c>
      <c r="AK115" s="35">
        <f>Main!X110*Mask!Z$8</f>
        <v>0</v>
      </c>
      <c r="AL115" s="35">
        <f>Main!Y110*Mask!AA$8</f>
        <v>0</v>
      </c>
      <c r="AM115" s="35">
        <f>Main!Z110*Mask!AB$8</f>
        <v>0</v>
      </c>
      <c r="AN115" s="35"/>
      <c r="AO115" s="35">
        <f>IF(OR($A$1&lt;=Main!AA$4,ISBLANK($N115)),0,Main!AA110)</f>
        <v>0</v>
      </c>
      <c r="AP115" s="35">
        <f>IF(OR($A$1&lt;=Main!AB$4,ISBLANK($N115)),0,Main!AB110)</f>
        <v>0</v>
      </c>
      <c r="AQ115" s="35">
        <f>IF(OR($A$1&lt;=Main!AC$4,ISBLANK($N115)),0,Main!AC110)</f>
        <v>0</v>
      </c>
      <c r="AR115" s="35">
        <f>IF(OR($A$1&lt;=Main!AD$4,ISBLANK($N115)),0,Main!AD110)</f>
        <v>0</v>
      </c>
      <c r="AS115" s="35">
        <f>IF(OR($A$1&lt;=Main!AE$4,ISBLANK($N115)),0,Main!AE110)</f>
        <v>0</v>
      </c>
      <c r="AT115" s="35">
        <f>IF(OR($A$1&lt;=Main!AF$4,ISBLANK($N115)),0,Main!AF110)</f>
        <v>0</v>
      </c>
      <c r="AU115" s="35">
        <f>IF(OR($A$1&lt;=Main!AG$4,ISBLANK($N115)),0,Main!AG110)</f>
        <v>0</v>
      </c>
      <c r="AV115" s="35">
        <f>IF(OR($A$1&lt;=Main!AH$4,ISBLANK($N115)),0,Main!AH110)</f>
        <v>0</v>
      </c>
      <c r="AW115" s="35">
        <f>IF(OR($A$1&lt;=Main!AI$4,ISBLANK($N115)),0,Main!AI110)</f>
        <v>0</v>
      </c>
      <c r="AX115" s="35">
        <f>IF(OR($A$1&lt;=Main!AJ$4,ISBLANK($N115)),0,Main!AJ110)</f>
        <v>0</v>
      </c>
      <c r="AY115" s="35">
        <f>IF(OR($A$1&lt;=Main!AK$4,ISBLANK($N115)),0,Main!AK110)</f>
        <v>0</v>
      </c>
      <c r="AZ115" s="35">
        <f>IF(OR($A$1&lt;=Main!AL$4,ISBLANK($N115)),0,Main!AL110)</f>
        <v>0</v>
      </c>
      <c r="BA115" s="35">
        <f>IF(OR($A$1&lt;=Main!AM$4,ISBLANK($N115)),0,Main!AM110)</f>
        <v>0</v>
      </c>
      <c r="BB115" s="35">
        <f>IF(OR($A$1&lt;=Main!AN$4,ISBLANK($N115)),0,Main!AN110)</f>
        <v>0</v>
      </c>
      <c r="BC115" s="35">
        <f>IF(OR($A$1&lt;=Main!AO$4,ISBLANK($N115)),0,Main!AO110)</f>
        <v>0</v>
      </c>
      <c r="BD115" s="35">
        <f>IF(OR($A$1&lt;=Main!AP$4,ISBLANK($N115)),0,Main!AP110)</f>
        <v>0</v>
      </c>
      <c r="BE115" s="35">
        <f>IF(OR($A$1&lt;=Main!AQ$4,ISBLANK($N115)),0,Main!AQ110)</f>
        <v>0</v>
      </c>
      <c r="BF115" s="35">
        <f>IF(OR($A$1&lt;=Main!AR$4,ISBLANK($N115)),0,Main!AR110)</f>
        <v>0</v>
      </c>
      <c r="BG115" s="35">
        <f>IF(OR($A$1&lt;=Main!AS$4,ISBLANK($N115)),0,Main!AS110)</f>
        <v>0</v>
      </c>
      <c r="BH115" s="35">
        <f>IF(OR($A$1&lt;=Main!AT$4,ISBLANK($N115)),0,Main!AT110)</f>
        <v>0</v>
      </c>
      <c r="BI115" s="35">
        <f>IF(OR($A$1&lt;=Main!AU$4,ISBLANK($N115)),0,Main!AU110)</f>
        <v>0</v>
      </c>
      <c r="BJ115" s="35">
        <f>IF(OR($A$1&lt;=Main!AV$4,ISBLANK($N115)),0,Main!AV110)</f>
        <v>0</v>
      </c>
    </row>
    <row r="116" spans="12:62">
      <c r="L116" s="146">
        <f>VLOOKUP($E57,Mask!$A$2:$C$102,$M$8,0)</f>
        <v>0</v>
      </c>
      <c r="M116" s="6">
        <f t="shared" si="6"/>
        <v>0</v>
      </c>
      <c r="N116" s="6" t="str">
        <f>Main!$A111&amp;Main!$B111</f>
        <v/>
      </c>
      <c r="O116" s="145">
        <f t="shared" si="7"/>
        <v>0</v>
      </c>
      <c r="P116" s="150">
        <f t="shared" si="8"/>
        <v>33</v>
      </c>
      <c r="Q116" s="150" t="str">
        <f ca="1">IF(Main!$AY111&lt;&gt;"#",$P116-Main!$AY111,"#")</f>
        <v>#</v>
      </c>
      <c r="R116" s="35">
        <f>Main!E111*Mask!G$8</f>
        <v>0</v>
      </c>
      <c r="S116" s="35">
        <f>Main!F111*Mask!H$8</f>
        <v>0</v>
      </c>
      <c r="T116" s="35">
        <f>Main!G111*Mask!I$8</f>
        <v>0</v>
      </c>
      <c r="U116" s="35">
        <f>Main!H111*Mask!J$8</f>
        <v>0</v>
      </c>
      <c r="V116" s="35">
        <f>Main!I111*Mask!K$8</f>
        <v>0</v>
      </c>
      <c r="W116" s="35">
        <f>Main!J111*Mask!L$8</f>
        <v>0</v>
      </c>
      <c r="X116" s="35">
        <f>Main!K111*Mask!M$8</f>
        <v>0</v>
      </c>
      <c r="Y116" s="35">
        <f>Main!L111*Mask!N$8</f>
        <v>0</v>
      </c>
      <c r="Z116" s="35">
        <f>Main!M111*Mask!O$8</f>
        <v>0</v>
      </c>
      <c r="AA116" s="35">
        <f>Main!N111*Mask!P$8</f>
        <v>0</v>
      </c>
      <c r="AB116" s="35">
        <f>Main!O111*Mask!Q$8</f>
        <v>0</v>
      </c>
      <c r="AC116" s="35">
        <f>Main!P111*Mask!R$8</f>
        <v>0</v>
      </c>
      <c r="AD116" s="35">
        <f>Main!Q111*Mask!S$8</f>
        <v>0</v>
      </c>
      <c r="AE116" s="35">
        <f>Main!R111*Mask!T$8</f>
        <v>0</v>
      </c>
      <c r="AF116" s="35">
        <f>Main!S111*Mask!U$8</f>
        <v>0</v>
      </c>
      <c r="AG116" s="35">
        <f>Main!T111*Mask!V$8</f>
        <v>0</v>
      </c>
      <c r="AH116" s="35">
        <f>Main!U111*Mask!W$8</f>
        <v>0</v>
      </c>
      <c r="AI116" s="35">
        <f>Main!V111*Mask!X$8</f>
        <v>0</v>
      </c>
      <c r="AJ116" s="35">
        <f>Main!W111*Mask!Y$8</f>
        <v>0</v>
      </c>
      <c r="AK116" s="35">
        <f>Main!X111*Mask!Z$8</f>
        <v>0</v>
      </c>
      <c r="AL116" s="35">
        <f>Main!Y111*Mask!AA$8</f>
        <v>0</v>
      </c>
      <c r="AM116" s="35">
        <f>Main!Z111*Mask!AB$8</f>
        <v>0</v>
      </c>
      <c r="AN116" s="35"/>
      <c r="AO116" s="35">
        <f>IF(OR($A$1&lt;=Main!AA$4,ISBLANK($N116)),0,Main!AA111)</f>
        <v>0</v>
      </c>
      <c r="AP116" s="35">
        <f>IF(OR($A$1&lt;=Main!AB$4,ISBLANK($N116)),0,Main!AB111)</f>
        <v>0</v>
      </c>
      <c r="AQ116" s="35">
        <f>IF(OR($A$1&lt;=Main!AC$4,ISBLANK($N116)),0,Main!AC111)</f>
        <v>0</v>
      </c>
      <c r="AR116" s="35">
        <f>IF(OR($A$1&lt;=Main!AD$4,ISBLANK($N116)),0,Main!AD111)</f>
        <v>0</v>
      </c>
      <c r="AS116" s="35">
        <f>IF(OR($A$1&lt;=Main!AE$4,ISBLANK($N116)),0,Main!AE111)</f>
        <v>0</v>
      </c>
      <c r="AT116" s="35">
        <f>IF(OR($A$1&lt;=Main!AF$4,ISBLANK($N116)),0,Main!AF111)</f>
        <v>0</v>
      </c>
      <c r="AU116" s="35">
        <f>IF(OR($A$1&lt;=Main!AG$4,ISBLANK($N116)),0,Main!AG111)</f>
        <v>0</v>
      </c>
      <c r="AV116" s="35">
        <f>IF(OR($A$1&lt;=Main!AH$4,ISBLANK($N116)),0,Main!AH111)</f>
        <v>0</v>
      </c>
      <c r="AW116" s="35">
        <f>IF(OR($A$1&lt;=Main!AI$4,ISBLANK($N116)),0,Main!AI111)</f>
        <v>0</v>
      </c>
      <c r="AX116" s="35">
        <f>IF(OR($A$1&lt;=Main!AJ$4,ISBLANK($N116)),0,Main!AJ111)</f>
        <v>0</v>
      </c>
      <c r="AY116" s="35">
        <f>IF(OR($A$1&lt;=Main!AK$4,ISBLANK($N116)),0,Main!AK111)</f>
        <v>0</v>
      </c>
      <c r="AZ116" s="35">
        <f>IF(OR($A$1&lt;=Main!AL$4,ISBLANK($N116)),0,Main!AL111)</f>
        <v>0</v>
      </c>
      <c r="BA116" s="35">
        <f>IF(OR($A$1&lt;=Main!AM$4,ISBLANK($N116)),0,Main!AM111)</f>
        <v>0</v>
      </c>
      <c r="BB116" s="35">
        <f>IF(OR($A$1&lt;=Main!AN$4,ISBLANK($N116)),0,Main!AN111)</f>
        <v>0</v>
      </c>
      <c r="BC116" s="35">
        <f>IF(OR($A$1&lt;=Main!AO$4,ISBLANK($N116)),0,Main!AO111)</f>
        <v>0</v>
      </c>
      <c r="BD116" s="35">
        <f>IF(OR($A$1&lt;=Main!AP$4,ISBLANK($N116)),0,Main!AP111)</f>
        <v>0</v>
      </c>
      <c r="BE116" s="35">
        <f>IF(OR($A$1&lt;=Main!AQ$4,ISBLANK($N116)),0,Main!AQ111)</f>
        <v>0</v>
      </c>
      <c r="BF116" s="35">
        <f>IF(OR($A$1&lt;=Main!AR$4,ISBLANK($N116)),0,Main!AR111)</f>
        <v>0</v>
      </c>
      <c r="BG116" s="35">
        <f>IF(OR($A$1&lt;=Main!AS$4,ISBLANK($N116)),0,Main!AS111)</f>
        <v>0</v>
      </c>
      <c r="BH116" s="35">
        <f>IF(OR($A$1&lt;=Main!AT$4,ISBLANK($N116)),0,Main!AT111)</f>
        <v>0</v>
      </c>
      <c r="BI116" s="35">
        <f>IF(OR($A$1&lt;=Main!AU$4,ISBLANK($N116)),0,Main!AU111)</f>
        <v>0</v>
      </c>
      <c r="BJ116" s="35">
        <f>IF(OR($A$1&lt;=Main!AV$4,ISBLANK($N116)),0,Main!AV111)</f>
        <v>0</v>
      </c>
    </row>
    <row r="117" spans="12:62">
      <c r="L117" s="146">
        <f>VLOOKUP($E58,Mask!$A$2:$C$102,$M$8,0)</f>
        <v>0</v>
      </c>
      <c r="M117" s="6">
        <f t="shared" si="6"/>
        <v>0</v>
      </c>
      <c r="N117" s="6" t="str">
        <f>Main!$A112&amp;Main!$B112</f>
        <v/>
      </c>
      <c r="O117" s="145">
        <f t="shared" si="7"/>
        <v>0</v>
      </c>
      <c r="P117" s="150">
        <f t="shared" si="8"/>
        <v>33</v>
      </c>
      <c r="Q117" s="150" t="str">
        <f ca="1">IF(Main!$AY112&lt;&gt;"#",$P117-Main!$AY112,"#")</f>
        <v>#</v>
      </c>
      <c r="R117" s="35">
        <f>Main!E112*Mask!G$8</f>
        <v>0</v>
      </c>
      <c r="S117" s="35">
        <f>Main!F112*Mask!H$8</f>
        <v>0</v>
      </c>
      <c r="T117" s="35">
        <f>Main!G112*Mask!I$8</f>
        <v>0</v>
      </c>
      <c r="U117" s="35">
        <f>Main!H112*Mask!J$8</f>
        <v>0</v>
      </c>
      <c r="V117" s="35">
        <f>Main!I112*Mask!K$8</f>
        <v>0</v>
      </c>
      <c r="W117" s="35">
        <f>Main!J112*Mask!L$8</f>
        <v>0</v>
      </c>
      <c r="X117" s="35">
        <f>Main!K112*Mask!M$8</f>
        <v>0</v>
      </c>
      <c r="Y117" s="35">
        <f>Main!L112*Mask!N$8</f>
        <v>0</v>
      </c>
      <c r="Z117" s="35">
        <f>Main!M112*Mask!O$8</f>
        <v>0</v>
      </c>
      <c r="AA117" s="35">
        <f>Main!N112*Mask!P$8</f>
        <v>0</v>
      </c>
      <c r="AB117" s="35">
        <f>Main!O112*Mask!Q$8</f>
        <v>0</v>
      </c>
      <c r="AC117" s="35">
        <f>Main!P112*Mask!R$8</f>
        <v>0</v>
      </c>
      <c r="AD117" s="35">
        <f>Main!Q112*Mask!S$8</f>
        <v>0</v>
      </c>
      <c r="AE117" s="35">
        <f>Main!R112*Mask!T$8</f>
        <v>0</v>
      </c>
      <c r="AF117" s="35">
        <f>Main!S112*Mask!U$8</f>
        <v>0</v>
      </c>
      <c r="AG117" s="35">
        <f>Main!T112*Mask!V$8</f>
        <v>0</v>
      </c>
      <c r="AH117" s="35">
        <f>Main!U112*Mask!W$8</f>
        <v>0</v>
      </c>
      <c r="AI117" s="35">
        <f>Main!V112*Mask!X$8</f>
        <v>0</v>
      </c>
      <c r="AJ117" s="35">
        <f>Main!W112*Mask!Y$8</f>
        <v>0</v>
      </c>
      <c r="AK117" s="35">
        <f>Main!X112*Mask!Z$8</f>
        <v>0</v>
      </c>
      <c r="AL117" s="35">
        <f>Main!Y112*Mask!AA$8</f>
        <v>0</v>
      </c>
      <c r="AM117" s="35">
        <f>Main!Z112*Mask!AB$8</f>
        <v>0</v>
      </c>
      <c r="AN117" s="35"/>
      <c r="AO117" s="35">
        <f>IF(OR($A$1&lt;=Main!AA$4,ISBLANK($N117)),0,Main!AA112)</f>
        <v>0</v>
      </c>
      <c r="AP117" s="35">
        <f>IF(OR($A$1&lt;=Main!AB$4,ISBLANK($N117)),0,Main!AB112)</f>
        <v>0</v>
      </c>
      <c r="AQ117" s="35">
        <f>IF(OR($A$1&lt;=Main!AC$4,ISBLANK($N117)),0,Main!AC112)</f>
        <v>0</v>
      </c>
      <c r="AR117" s="35">
        <f>IF(OR($A$1&lt;=Main!AD$4,ISBLANK($N117)),0,Main!AD112)</f>
        <v>0</v>
      </c>
      <c r="AS117" s="35">
        <f>IF(OR($A$1&lt;=Main!AE$4,ISBLANK($N117)),0,Main!AE112)</f>
        <v>0</v>
      </c>
      <c r="AT117" s="35">
        <f>IF(OR($A$1&lt;=Main!AF$4,ISBLANK($N117)),0,Main!AF112)</f>
        <v>0</v>
      </c>
      <c r="AU117" s="35">
        <f>IF(OR($A$1&lt;=Main!AG$4,ISBLANK($N117)),0,Main!AG112)</f>
        <v>0</v>
      </c>
      <c r="AV117" s="35">
        <f>IF(OR($A$1&lt;=Main!AH$4,ISBLANK($N117)),0,Main!AH112)</f>
        <v>0</v>
      </c>
      <c r="AW117" s="35">
        <f>IF(OR($A$1&lt;=Main!AI$4,ISBLANK($N117)),0,Main!AI112)</f>
        <v>0</v>
      </c>
      <c r="AX117" s="35">
        <f>IF(OR($A$1&lt;=Main!AJ$4,ISBLANK($N117)),0,Main!AJ112)</f>
        <v>0</v>
      </c>
      <c r="AY117" s="35">
        <f>IF(OR($A$1&lt;=Main!AK$4,ISBLANK($N117)),0,Main!AK112)</f>
        <v>0</v>
      </c>
      <c r="AZ117" s="35">
        <f>IF(OR($A$1&lt;=Main!AL$4,ISBLANK($N117)),0,Main!AL112)</f>
        <v>0</v>
      </c>
      <c r="BA117" s="35">
        <f>IF(OR($A$1&lt;=Main!AM$4,ISBLANK($N117)),0,Main!AM112)</f>
        <v>0</v>
      </c>
      <c r="BB117" s="35">
        <f>IF(OR($A$1&lt;=Main!AN$4,ISBLANK($N117)),0,Main!AN112)</f>
        <v>0</v>
      </c>
      <c r="BC117" s="35">
        <f>IF(OR($A$1&lt;=Main!AO$4,ISBLANK($N117)),0,Main!AO112)</f>
        <v>0</v>
      </c>
      <c r="BD117" s="35">
        <f>IF(OR($A$1&lt;=Main!AP$4,ISBLANK($N117)),0,Main!AP112)</f>
        <v>0</v>
      </c>
      <c r="BE117" s="35">
        <f>IF(OR($A$1&lt;=Main!AQ$4,ISBLANK($N117)),0,Main!AQ112)</f>
        <v>0</v>
      </c>
      <c r="BF117" s="35">
        <f>IF(OR($A$1&lt;=Main!AR$4,ISBLANK($N117)),0,Main!AR112)</f>
        <v>0</v>
      </c>
      <c r="BG117" s="35">
        <f>IF(OR($A$1&lt;=Main!AS$4,ISBLANK($N117)),0,Main!AS112)</f>
        <v>0</v>
      </c>
      <c r="BH117" s="35">
        <f>IF(OR($A$1&lt;=Main!AT$4,ISBLANK($N117)),0,Main!AT112)</f>
        <v>0</v>
      </c>
      <c r="BI117" s="35">
        <f>IF(OR($A$1&lt;=Main!AU$4,ISBLANK($N117)),0,Main!AU112)</f>
        <v>0</v>
      </c>
      <c r="BJ117" s="35">
        <f>IF(OR($A$1&lt;=Main!AV$4,ISBLANK($N117)),0,Main!AV112)</f>
        <v>0</v>
      </c>
    </row>
    <row r="118" spans="12:62">
      <c r="L118" s="146">
        <f>VLOOKUP($E59,Mask!$A$2:$C$102,$M$8,0)</f>
        <v>0</v>
      </c>
      <c r="M118" s="6">
        <f t="shared" si="6"/>
        <v>0</v>
      </c>
      <c r="N118" s="6" t="str">
        <f>Main!$A113&amp;Main!$B113</f>
        <v/>
      </c>
      <c r="O118" s="145">
        <f t="shared" si="7"/>
        <v>0</v>
      </c>
      <c r="P118" s="150">
        <f t="shared" si="8"/>
        <v>33</v>
      </c>
      <c r="Q118" s="150" t="str">
        <f ca="1">IF(Main!$AY113&lt;&gt;"#",$P118-Main!$AY113,"#")</f>
        <v>#</v>
      </c>
      <c r="R118" s="35">
        <f>Main!E113*Mask!G$8</f>
        <v>0</v>
      </c>
      <c r="S118" s="35">
        <f>Main!F113*Mask!H$8</f>
        <v>0</v>
      </c>
      <c r="T118" s="35">
        <f>Main!G113*Mask!I$8</f>
        <v>0</v>
      </c>
      <c r="U118" s="35">
        <f>Main!H113*Mask!J$8</f>
        <v>0</v>
      </c>
      <c r="V118" s="35">
        <f>Main!I113*Mask!K$8</f>
        <v>0</v>
      </c>
      <c r="W118" s="35">
        <f>Main!J113*Mask!L$8</f>
        <v>0</v>
      </c>
      <c r="X118" s="35">
        <f>Main!K113*Mask!M$8</f>
        <v>0</v>
      </c>
      <c r="Y118" s="35">
        <f>Main!L113*Mask!N$8</f>
        <v>0</v>
      </c>
      <c r="Z118" s="35">
        <f>Main!M113*Mask!O$8</f>
        <v>0</v>
      </c>
      <c r="AA118" s="35">
        <f>Main!N113*Mask!P$8</f>
        <v>0</v>
      </c>
      <c r="AB118" s="35">
        <f>Main!O113*Mask!Q$8</f>
        <v>0</v>
      </c>
      <c r="AC118" s="35">
        <f>Main!P113*Mask!R$8</f>
        <v>0</v>
      </c>
      <c r="AD118" s="35">
        <f>Main!Q113*Mask!S$8</f>
        <v>0</v>
      </c>
      <c r="AE118" s="35">
        <f>Main!R113*Mask!T$8</f>
        <v>0</v>
      </c>
      <c r="AF118" s="35">
        <f>Main!S113*Mask!U$8</f>
        <v>0</v>
      </c>
      <c r="AG118" s="35">
        <f>Main!T113*Mask!V$8</f>
        <v>0</v>
      </c>
      <c r="AH118" s="35">
        <f>Main!U113*Mask!W$8</f>
        <v>0</v>
      </c>
      <c r="AI118" s="35">
        <f>Main!V113*Mask!X$8</f>
        <v>0</v>
      </c>
      <c r="AJ118" s="35">
        <f>Main!W113*Mask!Y$8</f>
        <v>0</v>
      </c>
      <c r="AK118" s="35">
        <f>Main!X113*Mask!Z$8</f>
        <v>0</v>
      </c>
      <c r="AL118" s="35">
        <f>Main!Y113*Mask!AA$8</f>
        <v>0</v>
      </c>
      <c r="AM118" s="35">
        <f>Main!Z113*Mask!AB$8</f>
        <v>0</v>
      </c>
      <c r="AN118" s="35"/>
      <c r="AO118" s="35">
        <f>IF(OR($A$1&lt;=Main!AA$4,ISBLANK($N118)),0,Main!AA113)</f>
        <v>0</v>
      </c>
      <c r="AP118" s="35">
        <f>IF(OR($A$1&lt;=Main!AB$4,ISBLANK($N118)),0,Main!AB113)</f>
        <v>0</v>
      </c>
      <c r="AQ118" s="35">
        <f>IF(OR($A$1&lt;=Main!AC$4,ISBLANK($N118)),0,Main!AC113)</f>
        <v>0</v>
      </c>
      <c r="AR118" s="35">
        <f>IF(OR($A$1&lt;=Main!AD$4,ISBLANK($N118)),0,Main!AD113)</f>
        <v>0</v>
      </c>
      <c r="AS118" s="35">
        <f>IF(OR($A$1&lt;=Main!AE$4,ISBLANK($N118)),0,Main!AE113)</f>
        <v>0</v>
      </c>
      <c r="AT118" s="35">
        <f>IF(OR($A$1&lt;=Main!AF$4,ISBLANK($N118)),0,Main!AF113)</f>
        <v>0</v>
      </c>
      <c r="AU118" s="35">
        <f>IF(OR($A$1&lt;=Main!AG$4,ISBLANK($N118)),0,Main!AG113)</f>
        <v>0</v>
      </c>
      <c r="AV118" s="35">
        <f>IF(OR($A$1&lt;=Main!AH$4,ISBLANK($N118)),0,Main!AH113)</f>
        <v>0</v>
      </c>
      <c r="AW118" s="35">
        <f>IF(OR($A$1&lt;=Main!AI$4,ISBLANK($N118)),0,Main!AI113)</f>
        <v>0</v>
      </c>
      <c r="AX118" s="35">
        <f>IF(OR($A$1&lt;=Main!AJ$4,ISBLANK($N118)),0,Main!AJ113)</f>
        <v>0</v>
      </c>
      <c r="AY118" s="35">
        <f>IF(OR($A$1&lt;=Main!AK$4,ISBLANK($N118)),0,Main!AK113)</f>
        <v>0</v>
      </c>
      <c r="AZ118" s="35">
        <f>IF(OR($A$1&lt;=Main!AL$4,ISBLANK($N118)),0,Main!AL113)</f>
        <v>0</v>
      </c>
      <c r="BA118" s="35">
        <f>IF(OR($A$1&lt;=Main!AM$4,ISBLANK($N118)),0,Main!AM113)</f>
        <v>0</v>
      </c>
      <c r="BB118" s="35">
        <f>IF(OR($A$1&lt;=Main!AN$4,ISBLANK($N118)),0,Main!AN113)</f>
        <v>0</v>
      </c>
      <c r="BC118" s="35">
        <f>IF(OR($A$1&lt;=Main!AO$4,ISBLANK($N118)),0,Main!AO113)</f>
        <v>0</v>
      </c>
      <c r="BD118" s="35">
        <f>IF(OR($A$1&lt;=Main!AP$4,ISBLANK($N118)),0,Main!AP113)</f>
        <v>0</v>
      </c>
      <c r="BE118" s="35">
        <f>IF(OR($A$1&lt;=Main!AQ$4,ISBLANK($N118)),0,Main!AQ113)</f>
        <v>0</v>
      </c>
      <c r="BF118" s="35">
        <f>IF(OR($A$1&lt;=Main!AR$4,ISBLANK($N118)),0,Main!AR113)</f>
        <v>0</v>
      </c>
      <c r="BG118" s="35">
        <f>IF(OR($A$1&lt;=Main!AS$4,ISBLANK($N118)),0,Main!AS113)</f>
        <v>0</v>
      </c>
      <c r="BH118" s="35">
        <f>IF(OR($A$1&lt;=Main!AT$4,ISBLANK($N118)),0,Main!AT113)</f>
        <v>0</v>
      </c>
      <c r="BI118" s="35">
        <f>IF(OR($A$1&lt;=Main!AU$4,ISBLANK($N118)),0,Main!AU113)</f>
        <v>0</v>
      </c>
      <c r="BJ118" s="35">
        <f>IF(OR($A$1&lt;=Main!AV$4,ISBLANK($N118)),0,Main!AV113)</f>
        <v>0</v>
      </c>
    </row>
    <row r="119" spans="12:62">
      <c r="L119" s="146">
        <f>VLOOKUP($E60,Mask!$A$2:$C$102,$M$8,0)</f>
        <v>0</v>
      </c>
      <c r="M119" s="6">
        <f t="shared" si="6"/>
        <v>0</v>
      </c>
      <c r="N119" s="6" t="str">
        <f>Main!$A114&amp;Main!$B114</f>
        <v/>
      </c>
      <c r="O119" s="145">
        <f t="shared" si="7"/>
        <v>0</v>
      </c>
      <c r="P119" s="150">
        <f t="shared" si="8"/>
        <v>33</v>
      </c>
      <c r="Q119" s="150" t="str">
        <f ca="1">IF(Main!$AY114&lt;&gt;"#",$P119-Main!$AY114,"#")</f>
        <v>#</v>
      </c>
      <c r="R119" s="35">
        <f>Main!E114*Mask!G$8</f>
        <v>0</v>
      </c>
      <c r="S119" s="35">
        <f>Main!F114*Mask!H$8</f>
        <v>0</v>
      </c>
      <c r="T119" s="35">
        <f>Main!G114*Mask!I$8</f>
        <v>0</v>
      </c>
      <c r="U119" s="35">
        <f>Main!H114*Mask!J$8</f>
        <v>0</v>
      </c>
      <c r="V119" s="35">
        <f>Main!I114*Mask!K$8</f>
        <v>0</v>
      </c>
      <c r="W119" s="35">
        <f>Main!J114*Mask!L$8</f>
        <v>0</v>
      </c>
      <c r="X119" s="35">
        <f>Main!K114*Mask!M$8</f>
        <v>0</v>
      </c>
      <c r="Y119" s="35">
        <f>Main!L114*Mask!N$8</f>
        <v>0</v>
      </c>
      <c r="Z119" s="35">
        <f>Main!M114*Mask!O$8</f>
        <v>0</v>
      </c>
      <c r="AA119" s="35">
        <f>Main!N114*Mask!P$8</f>
        <v>0</v>
      </c>
      <c r="AB119" s="35">
        <f>Main!O114*Mask!Q$8</f>
        <v>0</v>
      </c>
      <c r="AC119" s="35">
        <f>Main!P114*Mask!R$8</f>
        <v>0</v>
      </c>
      <c r="AD119" s="35">
        <f>Main!Q114*Mask!S$8</f>
        <v>0</v>
      </c>
      <c r="AE119" s="35">
        <f>Main!R114*Mask!T$8</f>
        <v>0</v>
      </c>
      <c r="AF119" s="35">
        <f>Main!S114*Mask!U$8</f>
        <v>0</v>
      </c>
      <c r="AG119" s="35">
        <f>Main!T114*Mask!V$8</f>
        <v>0</v>
      </c>
      <c r="AH119" s="35">
        <f>Main!U114*Mask!W$8</f>
        <v>0</v>
      </c>
      <c r="AI119" s="35">
        <f>Main!V114*Mask!X$8</f>
        <v>0</v>
      </c>
      <c r="AJ119" s="35">
        <f>Main!W114*Mask!Y$8</f>
        <v>0</v>
      </c>
      <c r="AK119" s="35">
        <f>Main!X114*Mask!Z$8</f>
        <v>0</v>
      </c>
      <c r="AL119" s="35">
        <f>Main!Y114*Mask!AA$8</f>
        <v>0</v>
      </c>
      <c r="AM119" s="35">
        <f>Main!Z114*Mask!AB$8</f>
        <v>0</v>
      </c>
      <c r="AN119" s="35"/>
      <c r="AO119" s="35">
        <f>IF(OR($A$1&lt;=Main!AA$4,ISBLANK($N119)),0,Main!AA114)</f>
        <v>0</v>
      </c>
      <c r="AP119" s="35">
        <f>IF(OR($A$1&lt;=Main!AB$4,ISBLANK($N119)),0,Main!AB114)</f>
        <v>0</v>
      </c>
      <c r="AQ119" s="35">
        <f>IF(OR($A$1&lt;=Main!AC$4,ISBLANK($N119)),0,Main!AC114)</f>
        <v>0</v>
      </c>
      <c r="AR119" s="35">
        <f>IF(OR($A$1&lt;=Main!AD$4,ISBLANK($N119)),0,Main!AD114)</f>
        <v>0</v>
      </c>
      <c r="AS119" s="35">
        <f>IF(OR($A$1&lt;=Main!AE$4,ISBLANK($N119)),0,Main!AE114)</f>
        <v>0</v>
      </c>
      <c r="AT119" s="35">
        <f>IF(OR($A$1&lt;=Main!AF$4,ISBLANK($N119)),0,Main!AF114)</f>
        <v>0</v>
      </c>
      <c r="AU119" s="35">
        <f>IF(OR($A$1&lt;=Main!AG$4,ISBLANK($N119)),0,Main!AG114)</f>
        <v>0</v>
      </c>
      <c r="AV119" s="35">
        <f>IF(OR($A$1&lt;=Main!AH$4,ISBLANK($N119)),0,Main!AH114)</f>
        <v>0</v>
      </c>
      <c r="AW119" s="35">
        <f>IF(OR($A$1&lt;=Main!AI$4,ISBLANK($N119)),0,Main!AI114)</f>
        <v>0</v>
      </c>
      <c r="AX119" s="35">
        <f>IF(OR($A$1&lt;=Main!AJ$4,ISBLANK($N119)),0,Main!AJ114)</f>
        <v>0</v>
      </c>
      <c r="AY119" s="35">
        <f>IF(OR($A$1&lt;=Main!AK$4,ISBLANK($N119)),0,Main!AK114)</f>
        <v>0</v>
      </c>
      <c r="AZ119" s="35">
        <f>IF(OR($A$1&lt;=Main!AL$4,ISBLANK($N119)),0,Main!AL114)</f>
        <v>0</v>
      </c>
      <c r="BA119" s="35">
        <f>IF(OR($A$1&lt;=Main!AM$4,ISBLANK($N119)),0,Main!AM114)</f>
        <v>0</v>
      </c>
      <c r="BB119" s="35">
        <f>IF(OR($A$1&lt;=Main!AN$4,ISBLANK($N119)),0,Main!AN114)</f>
        <v>0</v>
      </c>
      <c r="BC119" s="35">
        <f>IF(OR($A$1&lt;=Main!AO$4,ISBLANK($N119)),0,Main!AO114)</f>
        <v>0</v>
      </c>
      <c r="BD119" s="35">
        <f>IF(OR($A$1&lt;=Main!AP$4,ISBLANK($N119)),0,Main!AP114)</f>
        <v>0</v>
      </c>
      <c r="BE119" s="35">
        <f>IF(OR($A$1&lt;=Main!AQ$4,ISBLANK($N119)),0,Main!AQ114)</f>
        <v>0</v>
      </c>
      <c r="BF119" s="35">
        <f>IF(OR($A$1&lt;=Main!AR$4,ISBLANK($N119)),0,Main!AR114)</f>
        <v>0</v>
      </c>
      <c r="BG119" s="35">
        <f>IF(OR($A$1&lt;=Main!AS$4,ISBLANK($N119)),0,Main!AS114)</f>
        <v>0</v>
      </c>
      <c r="BH119" s="35">
        <f>IF(OR($A$1&lt;=Main!AT$4,ISBLANK($N119)),0,Main!AT114)</f>
        <v>0</v>
      </c>
      <c r="BI119" s="35">
        <f>IF(OR($A$1&lt;=Main!AU$4,ISBLANK($N119)),0,Main!AU114)</f>
        <v>0</v>
      </c>
      <c r="BJ119" s="35">
        <f>IF(OR($A$1&lt;=Main!AV$4,ISBLANK($N119)),0,Main!AV114)</f>
        <v>0</v>
      </c>
    </row>
    <row r="120" spans="12:62">
      <c r="L120" s="146" t="e">
        <f>VLOOKUP($E60,Mask!$A$2:$B$102,$K$6,0)</f>
        <v>#VALUE!</v>
      </c>
      <c r="M120" s="6" t="e">
        <f t="shared" ref="M120" si="9">L120*(1+$D$7)*$D$3/100*$D$8</f>
        <v>#VALUE!</v>
      </c>
      <c r="N120" s="6" t="str">
        <f>Main!$A115&amp;Main!$B115</f>
        <v/>
      </c>
      <c r="O120" s="145">
        <f t="shared" si="7"/>
        <v>0</v>
      </c>
      <c r="P120" s="150">
        <f t="shared" si="8"/>
        <v>33</v>
      </c>
      <c r="Q120" s="150" t="str">
        <f ca="1">IF(Main!$AY115&lt;&gt;"#",$P120-Main!$AY115,"#")</f>
        <v>#</v>
      </c>
      <c r="R120" s="35">
        <f>Main!E115*Mask!G$8</f>
        <v>0</v>
      </c>
      <c r="S120" s="35">
        <f>Main!F115*Mask!H$8</f>
        <v>0</v>
      </c>
      <c r="T120" s="35">
        <f>Main!G115*Mask!I$8</f>
        <v>0</v>
      </c>
      <c r="U120" s="35">
        <f>Main!H115*Mask!J$8</f>
        <v>0</v>
      </c>
      <c r="V120" s="35">
        <f>Main!I115*Mask!K$8</f>
        <v>0</v>
      </c>
      <c r="W120" s="35">
        <f>Main!J115*Mask!L$8</f>
        <v>0</v>
      </c>
      <c r="X120" s="35">
        <f>Main!K115*Mask!M$8</f>
        <v>0</v>
      </c>
      <c r="Y120" s="35">
        <f>Main!L115*Mask!N$8</f>
        <v>0</v>
      </c>
      <c r="Z120" s="35">
        <f>Main!M115*Mask!O$8</f>
        <v>0</v>
      </c>
      <c r="AA120" s="35">
        <f>Main!N115*Mask!P$8</f>
        <v>0</v>
      </c>
      <c r="AB120" s="35">
        <f>Main!O115*Mask!Q$8</f>
        <v>0</v>
      </c>
      <c r="AC120" s="35">
        <f>Main!P115*Mask!R$8</f>
        <v>0</v>
      </c>
      <c r="AD120" s="35">
        <f>Main!Q115*Mask!S$8</f>
        <v>0</v>
      </c>
      <c r="AE120" s="35">
        <f>Main!R115*Mask!T$8</f>
        <v>0</v>
      </c>
      <c r="AF120" s="35">
        <f>Main!S115*Mask!U$8</f>
        <v>0</v>
      </c>
      <c r="AG120" s="35">
        <f>Main!T115*Mask!V$8</f>
        <v>0</v>
      </c>
      <c r="AH120" s="35">
        <f>Main!U115*Mask!W$8</f>
        <v>0</v>
      </c>
      <c r="AI120" s="35">
        <f>Main!V115*Mask!X$8</f>
        <v>0</v>
      </c>
      <c r="AJ120" s="35">
        <f>Main!W115*Mask!Y$8</f>
        <v>0</v>
      </c>
      <c r="AK120" s="35">
        <f>Main!X115*Mask!Z$8</f>
        <v>0</v>
      </c>
      <c r="AL120" s="35">
        <f>Main!Y115*Mask!AA$8</f>
        <v>0</v>
      </c>
      <c r="AM120" s="35">
        <f>Main!Z115*Mask!AB$8</f>
        <v>0</v>
      </c>
      <c r="AN120" s="35"/>
      <c r="AO120" s="35">
        <f>IF(OR($A$1&lt;=Main!AA$4,ISBLANK($N120)),0,Main!AA115)</f>
        <v>0</v>
      </c>
      <c r="AP120" s="35">
        <f>IF(OR($A$1&lt;=Main!AB$4,ISBLANK($N120)),0,Main!AB115)</f>
        <v>0</v>
      </c>
      <c r="AQ120" s="35">
        <f>IF(OR($A$1&lt;=Main!AC$4,ISBLANK($N120)),0,Main!AC115)</f>
        <v>0</v>
      </c>
      <c r="AR120" s="35">
        <f>IF(OR($A$1&lt;=Main!AD$4,ISBLANK($N120)),0,Main!AD115)</f>
        <v>0</v>
      </c>
      <c r="AS120" s="35">
        <f>IF(OR($A$1&lt;=Main!AE$4,ISBLANK($N120)),0,Main!AE115)</f>
        <v>0</v>
      </c>
      <c r="AT120" s="35">
        <f>IF(OR($A$1&lt;=Main!AF$4,ISBLANK($N120)),0,Main!AF115)</f>
        <v>0</v>
      </c>
      <c r="AU120" s="35">
        <f>IF(OR($A$1&lt;=Main!AG$4,ISBLANK($N120)),0,Main!AG115)</f>
        <v>0</v>
      </c>
      <c r="AV120" s="35">
        <f>IF(OR($A$1&lt;=Main!AH$4,ISBLANK($N120)),0,Main!AH115)</f>
        <v>0</v>
      </c>
      <c r="AW120" s="35">
        <f>IF(OR($A$1&lt;=Main!AI$4,ISBLANK($N120)),0,Main!AI115)</f>
        <v>0</v>
      </c>
      <c r="AX120" s="35">
        <f>IF(OR($A$1&lt;=Main!AJ$4,ISBLANK($N120)),0,Main!AJ115)</f>
        <v>0</v>
      </c>
      <c r="AY120" s="35">
        <f>IF(OR($A$1&lt;=Main!AK$4,ISBLANK($N120)),0,Main!AK115)</f>
        <v>0</v>
      </c>
      <c r="AZ120" s="35">
        <f>IF(OR($A$1&lt;=Main!AL$4,ISBLANK($N120)),0,Main!AL115)</f>
        <v>0</v>
      </c>
      <c r="BA120" s="35">
        <f>IF(OR($A$1&lt;=Main!AM$4,ISBLANK($N120)),0,Main!AM115)</f>
        <v>0</v>
      </c>
      <c r="BB120" s="35">
        <f>IF(OR($A$1&lt;=Main!AN$4,ISBLANK($N120)),0,Main!AN115)</f>
        <v>0</v>
      </c>
      <c r="BC120" s="35">
        <f>IF(OR($A$1&lt;=Main!AO$4,ISBLANK($N120)),0,Main!AO115)</f>
        <v>0</v>
      </c>
      <c r="BD120" s="35">
        <f>IF(OR($A$1&lt;=Main!AP$4,ISBLANK($N120)),0,Main!AP115)</f>
        <v>0</v>
      </c>
      <c r="BE120" s="35">
        <f>IF(OR($A$1&lt;=Main!AQ$4,ISBLANK($N120)),0,Main!AQ115)</f>
        <v>0</v>
      </c>
      <c r="BF120" s="35">
        <f>IF(OR($A$1&lt;=Main!AR$4,ISBLANK($N120)),0,Main!AR115)</f>
        <v>0</v>
      </c>
      <c r="BG120" s="35">
        <f>IF(OR($A$1&lt;=Main!AS$4,ISBLANK($N120)),0,Main!AS115)</f>
        <v>0</v>
      </c>
      <c r="BH120" s="35">
        <f>IF(OR($A$1&lt;=Main!AT$4,ISBLANK($N120)),0,Main!AT115)</f>
        <v>0</v>
      </c>
      <c r="BI120" s="35">
        <f>IF(OR($A$1&lt;=Main!AU$4,ISBLANK($N120)),0,Main!AU115)</f>
        <v>0</v>
      </c>
      <c r="BJ120" s="35">
        <f>IF(OR($A$1&lt;=Main!AV$4,ISBLANK($N120)),0,Main!AV115)</f>
        <v>0</v>
      </c>
    </row>
    <row r="121" spans="12:62">
      <c r="L121" s="146"/>
      <c r="M121" s="6" t="str">
        <f>Main!$A116&amp;Main!$B116</f>
        <v/>
      </c>
      <c r="N121" s="6" t="str">
        <f>Main!$A116&amp;Main!$B116</f>
        <v/>
      </c>
      <c r="O121" s="145">
        <f t="shared" si="7"/>
        <v>0</v>
      </c>
      <c r="P121" s="150">
        <f t="shared" si="8"/>
        <v>33</v>
      </c>
      <c r="Q121" s="150" t="str">
        <f ca="1">IF(Main!$AY116&lt;&gt;"#",$P121-Main!$AY116,"#")</f>
        <v>#</v>
      </c>
      <c r="R121" s="35">
        <f>Main!E116*Mask!G$8</f>
        <v>0</v>
      </c>
      <c r="S121" s="35">
        <f>Main!F116*Mask!H$8</f>
        <v>0</v>
      </c>
      <c r="T121" s="35">
        <f>Main!G116*Mask!I$8</f>
        <v>0</v>
      </c>
      <c r="U121" s="35">
        <f>Main!H116*Mask!J$8</f>
        <v>0</v>
      </c>
      <c r="V121" s="35">
        <f>Main!I116*Mask!K$8</f>
        <v>0</v>
      </c>
      <c r="W121" s="35">
        <f>Main!J116*Mask!L$8</f>
        <v>0</v>
      </c>
      <c r="X121" s="35">
        <f>Main!K116*Mask!M$8</f>
        <v>0</v>
      </c>
      <c r="Y121" s="35">
        <f>Main!L116*Mask!N$8</f>
        <v>0</v>
      </c>
      <c r="Z121" s="35">
        <f>Main!M116*Mask!O$8</f>
        <v>0</v>
      </c>
      <c r="AA121" s="35">
        <f>Main!N116*Mask!P$8</f>
        <v>0</v>
      </c>
      <c r="AB121" s="35">
        <f>Main!O116*Mask!Q$8</f>
        <v>0</v>
      </c>
      <c r="AC121" s="35">
        <f>Main!P116*Mask!R$8</f>
        <v>0</v>
      </c>
      <c r="AD121" s="35">
        <f>Main!Q116*Mask!S$8</f>
        <v>0</v>
      </c>
      <c r="AE121" s="35">
        <f>Main!R116*Mask!T$8</f>
        <v>0</v>
      </c>
      <c r="AF121" s="35">
        <f>Main!S116*Mask!U$8</f>
        <v>0</v>
      </c>
      <c r="AG121" s="35">
        <f>Main!T116*Mask!V$8</f>
        <v>0</v>
      </c>
      <c r="AH121" s="35">
        <f>Main!U116*Mask!W$8</f>
        <v>0</v>
      </c>
      <c r="AI121" s="35">
        <f>Main!V116*Mask!X$8</f>
        <v>0</v>
      </c>
      <c r="AJ121" s="35">
        <f>Main!W116*Mask!Y$8</f>
        <v>0</v>
      </c>
      <c r="AK121" s="35">
        <f>Main!X116*Mask!Z$8</f>
        <v>0</v>
      </c>
      <c r="AL121" s="35">
        <f>Main!Y116*Mask!AA$8</f>
        <v>0</v>
      </c>
      <c r="AM121" s="35">
        <f>Main!Z116*Mask!AB$8</f>
        <v>0</v>
      </c>
      <c r="AN121" s="35"/>
      <c r="AO121" s="35">
        <f>IF(OR($A$1&lt;=Main!AA$4,ISBLANK($N121)),0,Main!AA116)</f>
        <v>0</v>
      </c>
      <c r="AP121" s="35">
        <f>IF(OR($A$1&lt;=Main!AB$4,ISBLANK($N121)),0,Main!AB116)</f>
        <v>0</v>
      </c>
      <c r="AQ121" s="35">
        <f>IF(OR($A$1&lt;=Main!AC$4,ISBLANK($N121)),0,Main!AC116)</f>
        <v>0</v>
      </c>
      <c r="AR121" s="35">
        <f>IF(OR($A$1&lt;=Main!AD$4,ISBLANK($N121)),0,Main!AD116)</f>
        <v>0</v>
      </c>
      <c r="AS121" s="35">
        <f>IF(OR($A$1&lt;=Main!AE$4,ISBLANK($N121)),0,Main!AE116)</f>
        <v>0</v>
      </c>
      <c r="AT121" s="35">
        <f>IF(OR($A$1&lt;=Main!AF$4,ISBLANK($N121)),0,Main!AF116)</f>
        <v>0</v>
      </c>
      <c r="AU121" s="35">
        <f>IF(OR($A$1&lt;=Main!AG$4,ISBLANK($N121)),0,Main!AG116)</f>
        <v>0</v>
      </c>
      <c r="AV121" s="35">
        <f>IF(OR($A$1&lt;=Main!AH$4,ISBLANK($N121)),0,Main!AH116)</f>
        <v>0</v>
      </c>
      <c r="AW121" s="35">
        <f>IF(OR($A$1&lt;=Main!AI$4,ISBLANK($N121)),0,Main!AI116)</f>
        <v>0</v>
      </c>
      <c r="AX121" s="35">
        <f>IF(OR($A$1&lt;=Main!AJ$4,ISBLANK($N121)),0,Main!AJ116)</f>
        <v>0</v>
      </c>
      <c r="AY121" s="35">
        <f>IF(OR($A$1&lt;=Main!AK$4,ISBLANK($N121)),0,Main!AK116)</f>
        <v>0</v>
      </c>
      <c r="AZ121" s="35">
        <f>IF(OR($A$1&lt;=Main!AL$4,ISBLANK($N121)),0,Main!AL116)</f>
        <v>0</v>
      </c>
      <c r="BA121" s="35">
        <f>IF(OR($A$1&lt;=Main!AM$4,ISBLANK($N121)),0,Main!AM116)</f>
        <v>0</v>
      </c>
      <c r="BB121" s="35">
        <f>IF(OR($A$1&lt;=Main!AN$4,ISBLANK($N121)),0,Main!AN116)</f>
        <v>0</v>
      </c>
      <c r="BC121" s="35">
        <f>IF(OR($A$1&lt;=Main!AO$4,ISBLANK($N121)),0,Main!AO116)</f>
        <v>0</v>
      </c>
      <c r="BD121" s="35">
        <f>IF(OR($A$1&lt;=Main!AP$4,ISBLANK($N121)),0,Main!AP116)</f>
        <v>0</v>
      </c>
      <c r="BE121" s="35">
        <f>IF(OR($A$1&lt;=Main!AQ$4,ISBLANK($N121)),0,Main!AQ116)</f>
        <v>0</v>
      </c>
      <c r="BF121" s="35">
        <f>IF(OR($A$1&lt;=Main!AR$4,ISBLANK($N121)),0,Main!AR116)</f>
        <v>0</v>
      </c>
      <c r="BG121" s="35">
        <f>IF(OR($A$1&lt;=Main!AS$4,ISBLANK($N121)),0,Main!AS116)</f>
        <v>0</v>
      </c>
      <c r="BH121" s="35">
        <f>IF(OR($A$1&lt;=Main!AT$4,ISBLANK($N121)),0,Main!AT116)</f>
        <v>0</v>
      </c>
      <c r="BI121" s="35">
        <f>IF(OR($A$1&lt;=Main!AU$4,ISBLANK($N121)),0,Main!AU116)</f>
        <v>0</v>
      </c>
      <c r="BJ121" s="35">
        <f>IF(OR($A$1&lt;=Main!AV$4,ISBLANK($N121)),0,Main!AV116)</f>
        <v>0</v>
      </c>
    </row>
    <row r="122" spans="12:62">
      <c r="M122" s="6" t="str">
        <f>Main!$A117&amp;Main!$B117</f>
        <v/>
      </c>
      <c r="N122" s="6" t="str">
        <f>Main!$A117&amp;Main!$B117</f>
        <v/>
      </c>
      <c r="O122" s="145">
        <f t="shared" si="7"/>
        <v>0</v>
      </c>
      <c r="P122" s="150">
        <f t="shared" si="8"/>
        <v>33</v>
      </c>
      <c r="Q122" s="150" t="str">
        <f ca="1">IF(Main!$AY117&lt;&gt;"#",$P122-Main!$AY117,"#")</f>
        <v>#</v>
      </c>
      <c r="R122" s="35">
        <f>Main!E117*Mask!G$8</f>
        <v>0</v>
      </c>
      <c r="S122" s="35">
        <f>Main!F117*Mask!H$8</f>
        <v>0</v>
      </c>
      <c r="T122" s="35">
        <f>Main!G117*Mask!I$8</f>
        <v>0</v>
      </c>
      <c r="U122" s="35">
        <f>Main!H117*Mask!J$8</f>
        <v>0</v>
      </c>
      <c r="V122" s="35">
        <f>Main!I117*Mask!K$8</f>
        <v>0</v>
      </c>
      <c r="W122" s="35">
        <f>Main!J117*Mask!L$8</f>
        <v>0</v>
      </c>
      <c r="X122" s="35">
        <f>Main!K117*Mask!M$8</f>
        <v>0</v>
      </c>
      <c r="Y122" s="35">
        <f>Main!L117*Mask!N$8</f>
        <v>0</v>
      </c>
      <c r="Z122" s="35">
        <f>Main!M117*Mask!O$8</f>
        <v>0</v>
      </c>
      <c r="AA122" s="35">
        <f>Main!N117*Mask!P$8</f>
        <v>0</v>
      </c>
      <c r="AB122" s="35">
        <f>Main!O117*Mask!Q$8</f>
        <v>0</v>
      </c>
      <c r="AC122" s="35">
        <f>Main!P117*Mask!R$8</f>
        <v>0</v>
      </c>
      <c r="AD122" s="35">
        <f>Main!Q117*Mask!S$8</f>
        <v>0</v>
      </c>
      <c r="AE122" s="35">
        <f>Main!R117*Mask!T$8</f>
        <v>0</v>
      </c>
      <c r="AF122" s="35">
        <f>Main!S117*Mask!U$8</f>
        <v>0</v>
      </c>
      <c r="AG122" s="35">
        <f>Main!T117*Mask!V$8</f>
        <v>0</v>
      </c>
      <c r="AH122" s="35">
        <f>Main!U117*Mask!W$8</f>
        <v>0</v>
      </c>
      <c r="AI122" s="35">
        <f>Main!V117*Mask!X$8</f>
        <v>0</v>
      </c>
      <c r="AJ122" s="35">
        <f>Main!W117*Mask!Y$8</f>
        <v>0</v>
      </c>
      <c r="AK122" s="35">
        <f>Main!X117*Mask!Z$8</f>
        <v>0</v>
      </c>
      <c r="AL122" s="35">
        <f>Main!Y117*Mask!AA$8</f>
        <v>0</v>
      </c>
      <c r="AM122" s="35">
        <f>Main!Z117*Mask!AB$8</f>
        <v>0</v>
      </c>
      <c r="AN122" s="35"/>
      <c r="AO122" s="35">
        <f>IF(OR($A$1&lt;=Main!AA$4,ISBLANK($N122)),0,Main!AA117)</f>
        <v>0</v>
      </c>
      <c r="AP122" s="35">
        <f>IF(OR($A$1&lt;=Main!AB$4,ISBLANK($N122)),0,Main!AB117)</f>
        <v>0</v>
      </c>
      <c r="AQ122" s="35">
        <f>IF(OR($A$1&lt;=Main!AC$4,ISBLANK($N122)),0,Main!AC117)</f>
        <v>0</v>
      </c>
      <c r="AR122" s="35">
        <f>IF(OR($A$1&lt;=Main!AD$4,ISBLANK($N122)),0,Main!AD117)</f>
        <v>0</v>
      </c>
      <c r="AS122" s="35">
        <f>IF(OR($A$1&lt;=Main!AE$4,ISBLANK($N122)),0,Main!AE117)</f>
        <v>0</v>
      </c>
      <c r="AT122" s="35">
        <f>IF(OR($A$1&lt;=Main!AF$4,ISBLANK($N122)),0,Main!AF117)</f>
        <v>0</v>
      </c>
      <c r="AU122" s="35">
        <f>IF(OR($A$1&lt;=Main!AG$4,ISBLANK($N122)),0,Main!AG117)</f>
        <v>0</v>
      </c>
      <c r="AV122" s="35">
        <f>IF(OR($A$1&lt;=Main!AH$4,ISBLANK($N122)),0,Main!AH117)</f>
        <v>0</v>
      </c>
      <c r="AW122" s="35">
        <f>IF(OR($A$1&lt;=Main!AI$4,ISBLANK($N122)),0,Main!AI117)</f>
        <v>0</v>
      </c>
      <c r="AX122" s="35">
        <f>IF(OR($A$1&lt;=Main!AJ$4,ISBLANK($N122)),0,Main!AJ117)</f>
        <v>0</v>
      </c>
      <c r="AY122" s="35">
        <f>IF(OR($A$1&lt;=Main!AK$4,ISBLANK($N122)),0,Main!AK117)</f>
        <v>0</v>
      </c>
      <c r="AZ122" s="35">
        <f>IF(OR($A$1&lt;=Main!AL$4,ISBLANK($N122)),0,Main!AL117)</f>
        <v>0</v>
      </c>
      <c r="BA122" s="35">
        <f>IF(OR($A$1&lt;=Main!AM$4,ISBLANK($N122)),0,Main!AM117)</f>
        <v>0</v>
      </c>
      <c r="BB122" s="35">
        <f>IF(OR($A$1&lt;=Main!AN$4,ISBLANK($N122)),0,Main!AN117)</f>
        <v>0</v>
      </c>
      <c r="BC122" s="35">
        <f>IF(OR($A$1&lt;=Main!AO$4,ISBLANK($N122)),0,Main!AO117)</f>
        <v>0</v>
      </c>
      <c r="BD122" s="35">
        <f>IF(OR($A$1&lt;=Main!AP$4,ISBLANK($N122)),0,Main!AP117)</f>
        <v>0</v>
      </c>
      <c r="BE122" s="35">
        <f>IF(OR($A$1&lt;=Main!AQ$4,ISBLANK($N122)),0,Main!AQ117)</f>
        <v>0</v>
      </c>
      <c r="BF122" s="35">
        <f>IF(OR($A$1&lt;=Main!AR$4,ISBLANK($N122)),0,Main!AR117)</f>
        <v>0</v>
      </c>
      <c r="BG122" s="35">
        <f>IF(OR($A$1&lt;=Main!AS$4,ISBLANK($N122)),0,Main!AS117)</f>
        <v>0</v>
      </c>
      <c r="BH122" s="35">
        <f>IF(OR($A$1&lt;=Main!AT$4,ISBLANK($N122)),0,Main!AT117)</f>
        <v>0</v>
      </c>
      <c r="BI122" s="35">
        <f>IF(OR($A$1&lt;=Main!AU$4,ISBLANK($N122)),0,Main!AU117)</f>
        <v>0</v>
      </c>
      <c r="BJ122" s="35">
        <f>IF(OR($A$1&lt;=Main!AV$4,ISBLANK($N122)),0,Main!AV117)</f>
        <v>0</v>
      </c>
    </row>
    <row r="123" spans="12:62">
      <c r="M123" s="6" t="str">
        <f>Main!$A118&amp;Main!$B118</f>
        <v/>
      </c>
      <c r="N123" s="6" t="str">
        <f>Main!$A118&amp;Main!$B118</f>
        <v/>
      </c>
      <c r="O123" s="145">
        <f t="shared" si="7"/>
        <v>0</v>
      </c>
      <c r="P123" s="150">
        <f t="shared" si="8"/>
        <v>33</v>
      </c>
      <c r="Q123" s="150" t="str">
        <f ca="1">IF(Main!$AY118&lt;&gt;"#",$P123-Main!$AY118,"#")</f>
        <v>#</v>
      </c>
      <c r="R123" s="35">
        <f>Main!E118*Mask!G$8</f>
        <v>0</v>
      </c>
      <c r="S123" s="35">
        <f>Main!F118*Mask!H$8</f>
        <v>0</v>
      </c>
      <c r="T123" s="35">
        <f>Main!G118*Mask!I$8</f>
        <v>0</v>
      </c>
      <c r="U123" s="35">
        <f>Main!H118*Mask!J$8</f>
        <v>0</v>
      </c>
      <c r="V123" s="35">
        <f>Main!I118*Mask!K$8</f>
        <v>0</v>
      </c>
      <c r="W123" s="35">
        <f>Main!J118*Mask!L$8</f>
        <v>0</v>
      </c>
      <c r="X123" s="35">
        <f>Main!K118*Mask!M$8</f>
        <v>0</v>
      </c>
      <c r="Y123" s="35">
        <f>Main!L118*Mask!N$8</f>
        <v>0</v>
      </c>
      <c r="Z123" s="35">
        <f>Main!M118*Mask!O$8</f>
        <v>0</v>
      </c>
      <c r="AA123" s="35">
        <f>Main!N118*Mask!P$8</f>
        <v>0</v>
      </c>
      <c r="AB123" s="35">
        <f>Main!O118*Mask!Q$8</f>
        <v>0</v>
      </c>
      <c r="AC123" s="35">
        <f>Main!P118*Mask!R$8</f>
        <v>0</v>
      </c>
      <c r="AD123" s="35">
        <f>Main!Q118*Mask!S$8</f>
        <v>0</v>
      </c>
      <c r="AE123" s="35">
        <f>Main!R118*Mask!T$8</f>
        <v>0</v>
      </c>
      <c r="AF123" s="35">
        <f>Main!S118*Mask!U$8</f>
        <v>0</v>
      </c>
      <c r="AG123" s="35">
        <f>Main!T118*Mask!V$8</f>
        <v>0</v>
      </c>
      <c r="AH123" s="35">
        <f>Main!U118*Mask!W$8</f>
        <v>0</v>
      </c>
      <c r="AI123" s="35">
        <f>Main!V118*Mask!X$8</f>
        <v>0</v>
      </c>
      <c r="AJ123" s="35">
        <f>Main!W118*Mask!Y$8</f>
        <v>0</v>
      </c>
      <c r="AK123" s="35">
        <f>Main!X118*Mask!Z$8</f>
        <v>0</v>
      </c>
      <c r="AL123" s="35">
        <f>Main!Y118*Mask!AA$8</f>
        <v>0</v>
      </c>
      <c r="AM123" s="35">
        <f>Main!Z118*Mask!AB$8</f>
        <v>0</v>
      </c>
      <c r="AN123" s="35"/>
      <c r="AO123" s="35">
        <f>IF(OR($A$1&lt;=Main!AA$4,ISBLANK($N123)),0,Main!AA118)</f>
        <v>0</v>
      </c>
      <c r="AP123" s="35">
        <f>IF(OR($A$1&lt;=Main!AB$4,ISBLANK($N123)),0,Main!AB118)</f>
        <v>0</v>
      </c>
      <c r="AQ123" s="35">
        <f>IF(OR($A$1&lt;=Main!AC$4,ISBLANK($N123)),0,Main!AC118)</f>
        <v>0</v>
      </c>
      <c r="AR123" s="35">
        <f>IF(OR($A$1&lt;=Main!AD$4,ISBLANK($N123)),0,Main!AD118)</f>
        <v>0</v>
      </c>
      <c r="AS123" s="35">
        <f>IF(OR($A$1&lt;=Main!AE$4,ISBLANK($N123)),0,Main!AE118)</f>
        <v>0</v>
      </c>
      <c r="AT123" s="35">
        <f>IF(OR($A$1&lt;=Main!AF$4,ISBLANK($N123)),0,Main!AF118)</f>
        <v>0</v>
      </c>
      <c r="AU123" s="35">
        <f>IF(OR($A$1&lt;=Main!AG$4,ISBLANK($N123)),0,Main!AG118)</f>
        <v>0</v>
      </c>
      <c r="AV123" s="35">
        <f>IF(OR($A$1&lt;=Main!AH$4,ISBLANK($N123)),0,Main!AH118)</f>
        <v>0</v>
      </c>
      <c r="AW123" s="35">
        <f>IF(OR($A$1&lt;=Main!AI$4,ISBLANK($N123)),0,Main!AI118)</f>
        <v>0</v>
      </c>
      <c r="AX123" s="35">
        <f>IF(OR($A$1&lt;=Main!AJ$4,ISBLANK($N123)),0,Main!AJ118)</f>
        <v>0</v>
      </c>
      <c r="AY123" s="35">
        <f>IF(OR($A$1&lt;=Main!AK$4,ISBLANK($N123)),0,Main!AK118)</f>
        <v>0</v>
      </c>
      <c r="AZ123" s="35">
        <f>IF(OR($A$1&lt;=Main!AL$4,ISBLANK($N123)),0,Main!AL118)</f>
        <v>0</v>
      </c>
      <c r="BA123" s="35">
        <f>IF(OR($A$1&lt;=Main!AM$4,ISBLANK($N123)),0,Main!AM118)</f>
        <v>0</v>
      </c>
      <c r="BB123" s="35">
        <f>IF(OR($A$1&lt;=Main!AN$4,ISBLANK($N123)),0,Main!AN118)</f>
        <v>0</v>
      </c>
      <c r="BC123" s="35">
        <f>IF(OR($A$1&lt;=Main!AO$4,ISBLANK($N123)),0,Main!AO118)</f>
        <v>0</v>
      </c>
      <c r="BD123" s="35">
        <f>IF(OR($A$1&lt;=Main!AP$4,ISBLANK($N123)),0,Main!AP118)</f>
        <v>0</v>
      </c>
      <c r="BE123" s="35">
        <f>IF(OR($A$1&lt;=Main!AQ$4,ISBLANK($N123)),0,Main!AQ118)</f>
        <v>0</v>
      </c>
      <c r="BF123" s="35">
        <f>IF(OR($A$1&lt;=Main!AR$4,ISBLANK($N123)),0,Main!AR118)</f>
        <v>0</v>
      </c>
      <c r="BG123" s="35">
        <f>IF(OR($A$1&lt;=Main!AS$4,ISBLANK($N123)),0,Main!AS118)</f>
        <v>0</v>
      </c>
      <c r="BH123" s="35">
        <f>IF(OR($A$1&lt;=Main!AT$4,ISBLANK($N123)),0,Main!AT118)</f>
        <v>0</v>
      </c>
      <c r="BI123" s="35">
        <f>IF(OR($A$1&lt;=Main!AU$4,ISBLANK($N123)),0,Main!AU118)</f>
        <v>0</v>
      </c>
      <c r="BJ123" s="35">
        <f>IF(OR($A$1&lt;=Main!AV$4,ISBLANK($N123)),0,Main!AV118)</f>
        <v>0</v>
      </c>
    </row>
    <row r="124" spans="12:62">
      <c r="M124" s="6" t="str">
        <f>Main!$A119&amp;Main!$B119</f>
        <v/>
      </c>
      <c r="N124" s="6" t="str">
        <f>Main!$A119&amp;Main!$B119</f>
        <v/>
      </c>
      <c r="O124" s="145">
        <f t="shared" si="7"/>
        <v>0</v>
      </c>
      <c r="P124" s="150">
        <f t="shared" si="8"/>
        <v>33</v>
      </c>
      <c r="Q124" s="150" t="str">
        <f ca="1">IF(Main!$AY119&lt;&gt;"#",$P124-Main!$AY119,"#")</f>
        <v>#</v>
      </c>
      <c r="R124" s="35">
        <f>Main!E119*Mask!G$8</f>
        <v>0</v>
      </c>
      <c r="S124" s="35">
        <f>Main!F119*Mask!H$8</f>
        <v>0</v>
      </c>
      <c r="T124" s="35">
        <f>Main!G119*Mask!I$8</f>
        <v>0</v>
      </c>
      <c r="U124" s="35">
        <f>Main!H119*Mask!J$8</f>
        <v>0</v>
      </c>
      <c r="V124" s="35">
        <f>Main!I119*Mask!K$8</f>
        <v>0</v>
      </c>
      <c r="W124" s="35">
        <f>Main!J119*Mask!L$8</f>
        <v>0</v>
      </c>
      <c r="X124" s="35">
        <f>Main!K119*Mask!M$8</f>
        <v>0</v>
      </c>
      <c r="Y124" s="35">
        <f>Main!L119*Mask!N$8</f>
        <v>0</v>
      </c>
      <c r="Z124" s="35">
        <f>Main!M119*Mask!O$8</f>
        <v>0</v>
      </c>
      <c r="AA124" s="35">
        <f>Main!N119*Mask!P$8</f>
        <v>0</v>
      </c>
      <c r="AB124" s="35">
        <f>Main!O119*Mask!Q$8</f>
        <v>0</v>
      </c>
      <c r="AC124" s="35">
        <f>Main!P119*Mask!R$8</f>
        <v>0</v>
      </c>
      <c r="AD124" s="35">
        <f>Main!Q119*Mask!S$8</f>
        <v>0</v>
      </c>
      <c r="AE124" s="35">
        <f>Main!R119*Mask!T$8</f>
        <v>0</v>
      </c>
      <c r="AF124" s="35">
        <f>Main!S119*Mask!U$8</f>
        <v>0</v>
      </c>
      <c r="AG124" s="35">
        <f>Main!T119*Mask!V$8</f>
        <v>0</v>
      </c>
      <c r="AH124" s="35">
        <f>Main!U119*Mask!W$8</f>
        <v>0</v>
      </c>
      <c r="AI124" s="35">
        <f>Main!V119*Mask!X$8</f>
        <v>0</v>
      </c>
      <c r="AJ124" s="35">
        <f>Main!W119*Mask!Y$8</f>
        <v>0</v>
      </c>
      <c r="AK124" s="35">
        <f>Main!X119*Mask!Z$8</f>
        <v>0</v>
      </c>
      <c r="AL124" s="35">
        <f>Main!Y119*Mask!AA$8</f>
        <v>0</v>
      </c>
      <c r="AM124" s="35">
        <f>Main!Z119*Mask!AB$8</f>
        <v>0</v>
      </c>
      <c r="AN124" s="35"/>
      <c r="AO124" s="35">
        <f>IF(OR($A$1&lt;=Main!AA$4,ISBLANK($N124)),0,Main!AA119)</f>
        <v>0</v>
      </c>
      <c r="AP124" s="35">
        <f>IF(OR($A$1&lt;=Main!AB$4,ISBLANK($N124)),0,Main!AB119)</f>
        <v>0</v>
      </c>
      <c r="AQ124" s="35">
        <f>IF(OR($A$1&lt;=Main!AC$4,ISBLANK($N124)),0,Main!AC119)</f>
        <v>0</v>
      </c>
      <c r="AR124" s="35">
        <f>IF(OR($A$1&lt;=Main!AD$4,ISBLANK($N124)),0,Main!AD119)</f>
        <v>0</v>
      </c>
      <c r="AS124" s="35">
        <f>IF(OR($A$1&lt;=Main!AE$4,ISBLANK($N124)),0,Main!AE119)</f>
        <v>0</v>
      </c>
      <c r="AT124" s="35">
        <f>IF(OR($A$1&lt;=Main!AF$4,ISBLANK($N124)),0,Main!AF119)</f>
        <v>0</v>
      </c>
      <c r="AU124" s="35">
        <f>IF(OR($A$1&lt;=Main!AG$4,ISBLANK($N124)),0,Main!AG119)</f>
        <v>0</v>
      </c>
      <c r="AV124" s="35">
        <f>IF(OR($A$1&lt;=Main!AH$4,ISBLANK($N124)),0,Main!AH119)</f>
        <v>0</v>
      </c>
      <c r="AW124" s="35">
        <f>IF(OR($A$1&lt;=Main!AI$4,ISBLANK($N124)),0,Main!AI119)</f>
        <v>0</v>
      </c>
      <c r="AX124" s="35">
        <f>IF(OR($A$1&lt;=Main!AJ$4,ISBLANK($N124)),0,Main!AJ119)</f>
        <v>0</v>
      </c>
      <c r="AY124" s="35">
        <f>IF(OR($A$1&lt;=Main!AK$4,ISBLANK($N124)),0,Main!AK119)</f>
        <v>0</v>
      </c>
      <c r="AZ124" s="35">
        <f>IF(OR($A$1&lt;=Main!AL$4,ISBLANK($N124)),0,Main!AL119)</f>
        <v>0</v>
      </c>
      <c r="BA124" s="35">
        <f>IF(OR($A$1&lt;=Main!AM$4,ISBLANK($N124)),0,Main!AM119)</f>
        <v>0</v>
      </c>
      <c r="BB124" s="35">
        <f>IF(OR($A$1&lt;=Main!AN$4,ISBLANK($N124)),0,Main!AN119)</f>
        <v>0</v>
      </c>
      <c r="BC124" s="35">
        <f>IF(OR($A$1&lt;=Main!AO$4,ISBLANK($N124)),0,Main!AO119)</f>
        <v>0</v>
      </c>
      <c r="BD124" s="35">
        <f>IF(OR($A$1&lt;=Main!AP$4,ISBLANK($N124)),0,Main!AP119)</f>
        <v>0</v>
      </c>
      <c r="BE124" s="35">
        <f>IF(OR($A$1&lt;=Main!AQ$4,ISBLANK($N124)),0,Main!AQ119)</f>
        <v>0</v>
      </c>
      <c r="BF124" s="35">
        <f>IF(OR($A$1&lt;=Main!AR$4,ISBLANK($N124)),0,Main!AR119)</f>
        <v>0</v>
      </c>
      <c r="BG124" s="35">
        <f>IF(OR($A$1&lt;=Main!AS$4,ISBLANK($N124)),0,Main!AS119)</f>
        <v>0</v>
      </c>
      <c r="BH124" s="35">
        <f>IF(OR($A$1&lt;=Main!AT$4,ISBLANK($N124)),0,Main!AT119)</f>
        <v>0</v>
      </c>
      <c r="BI124" s="35">
        <f>IF(OR($A$1&lt;=Main!AU$4,ISBLANK($N124)),0,Main!AU119)</f>
        <v>0</v>
      </c>
      <c r="BJ124" s="35">
        <f>IF(OR($A$1&lt;=Main!AV$4,ISBLANK($N124)),0,Main!AV119)</f>
        <v>0</v>
      </c>
    </row>
    <row r="125" spans="12:62">
      <c r="M125" s="6" t="str">
        <f>Main!$A120&amp;Main!$B120</f>
        <v/>
      </c>
      <c r="N125" s="6" t="str">
        <f>Main!$A120&amp;Main!$B120</f>
        <v/>
      </c>
      <c r="O125" s="145">
        <f t="shared" si="7"/>
        <v>0</v>
      </c>
      <c r="P125" s="150">
        <f t="shared" si="8"/>
        <v>33</v>
      </c>
      <c r="Q125" s="150" t="str">
        <f ca="1">IF(Main!$AY120&lt;&gt;"#",$P125-Main!$AY120,"#")</f>
        <v>#</v>
      </c>
      <c r="R125" s="35">
        <f>Main!E120*Mask!G$8</f>
        <v>0</v>
      </c>
      <c r="S125" s="35">
        <f>Main!F120*Mask!H$8</f>
        <v>0</v>
      </c>
      <c r="T125" s="35">
        <f>Main!G120*Mask!I$8</f>
        <v>0</v>
      </c>
      <c r="U125" s="35">
        <f>Main!H120*Mask!J$8</f>
        <v>0</v>
      </c>
      <c r="V125" s="35">
        <f>Main!I120*Mask!K$8</f>
        <v>0</v>
      </c>
      <c r="W125" s="35">
        <f>Main!J120*Mask!L$8</f>
        <v>0</v>
      </c>
      <c r="X125" s="35">
        <f>Main!K120*Mask!M$8</f>
        <v>0</v>
      </c>
      <c r="Y125" s="35">
        <f>Main!L120*Mask!N$8</f>
        <v>0</v>
      </c>
      <c r="Z125" s="35">
        <f>Main!M120*Mask!O$8</f>
        <v>0</v>
      </c>
      <c r="AA125" s="35">
        <f>Main!N120*Mask!P$8</f>
        <v>0</v>
      </c>
      <c r="AB125" s="35">
        <f>Main!O120*Mask!Q$8</f>
        <v>0</v>
      </c>
      <c r="AC125" s="35">
        <f>Main!P120*Mask!R$8</f>
        <v>0</v>
      </c>
      <c r="AD125" s="35">
        <f>Main!Q120*Mask!S$8</f>
        <v>0</v>
      </c>
      <c r="AE125" s="35">
        <f>Main!R120*Mask!T$8</f>
        <v>0</v>
      </c>
      <c r="AF125" s="35">
        <f>Main!S120*Mask!U$8</f>
        <v>0</v>
      </c>
      <c r="AG125" s="35">
        <f>Main!T120*Mask!V$8</f>
        <v>0</v>
      </c>
      <c r="AH125" s="35">
        <f>Main!U120*Mask!W$8</f>
        <v>0</v>
      </c>
      <c r="AI125" s="35">
        <f>Main!V120*Mask!X$8</f>
        <v>0</v>
      </c>
      <c r="AJ125" s="35">
        <f>Main!W120*Mask!Y$8</f>
        <v>0</v>
      </c>
      <c r="AK125" s="35">
        <f>Main!X120*Mask!Z$8</f>
        <v>0</v>
      </c>
      <c r="AL125" s="35">
        <f>Main!Y120*Mask!AA$8</f>
        <v>0</v>
      </c>
      <c r="AM125" s="35">
        <f>Main!Z120*Mask!AB$8</f>
        <v>0</v>
      </c>
      <c r="AN125" s="35"/>
      <c r="AO125" s="35">
        <f>IF(OR($A$1&lt;=Main!AA$4,ISBLANK($N125)),0,Main!AA120)</f>
        <v>0</v>
      </c>
      <c r="AP125" s="35">
        <f>IF(OR($A$1&lt;=Main!AB$4,ISBLANK($N125)),0,Main!AB120)</f>
        <v>0</v>
      </c>
      <c r="AQ125" s="35">
        <f>IF(OR($A$1&lt;=Main!AC$4,ISBLANK($N125)),0,Main!AC120)</f>
        <v>0</v>
      </c>
      <c r="AR125" s="35">
        <f>IF(OR($A$1&lt;=Main!AD$4,ISBLANK($N125)),0,Main!AD120)</f>
        <v>0</v>
      </c>
      <c r="AS125" s="35">
        <f>IF(OR($A$1&lt;=Main!AE$4,ISBLANK($N125)),0,Main!AE120)</f>
        <v>0</v>
      </c>
      <c r="AT125" s="35">
        <f>IF(OR($A$1&lt;=Main!AF$4,ISBLANK($N125)),0,Main!AF120)</f>
        <v>0</v>
      </c>
      <c r="AU125" s="35">
        <f>IF(OR($A$1&lt;=Main!AG$4,ISBLANK($N125)),0,Main!AG120)</f>
        <v>0</v>
      </c>
      <c r="AV125" s="35">
        <f>IF(OR($A$1&lt;=Main!AH$4,ISBLANK($N125)),0,Main!AH120)</f>
        <v>0</v>
      </c>
      <c r="AW125" s="35">
        <f>IF(OR($A$1&lt;=Main!AI$4,ISBLANK($N125)),0,Main!AI120)</f>
        <v>0</v>
      </c>
      <c r="AX125" s="35">
        <f>IF(OR($A$1&lt;=Main!AJ$4,ISBLANK($N125)),0,Main!AJ120)</f>
        <v>0</v>
      </c>
      <c r="AY125" s="35">
        <f>IF(OR($A$1&lt;=Main!AK$4,ISBLANK($N125)),0,Main!AK120)</f>
        <v>0</v>
      </c>
      <c r="AZ125" s="35">
        <f>IF(OR($A$1&lt;=Main!AL$4,ISBLANK($N125)),0,Main!AL120)</f>
        <v>0</v>
      </c>
      <c r="BA125" s="35">
        <f>IF(OR($A$1&lt;=Main!AM$4,ISBLANK($N125)),0,Main!AM120)</f>
        <v>0</v>
      </c>
      <c r="BB125" s="35">
        <f>IF(OR($A$1&lt;=Main!AN$4,ISBLANK($N125)),0,Main!AN120)</f>
        <v>0</v>
      </c>
      <c r="BC125" s="35">
        <f>IF(OR($A$1&lt;=Main!AO$4,ISBLANK($N125)),0,Main!AO120)</f>
        <v>0</v>
      </c>
      <c r="BD125" s="35">
        <f>IF(OR($A$1&lt;=Main!AP$4,ISBLANK($N125)),0,Main!AP120)</f>
        <v>0</v>
      </c>
      <c r="BE125" s="35">
        <f>IF(OR($A$1&lt;=Main!AQ$4,ISBLANK($N125)),0,Main!AQ120)</f>
        <v>0</v>
      </c>
      <c r="BF125" s="35">
        <f>IF(OR($A$1&lt;=Main!AR$4,ISBLANK($N125)),0,Main!AR120)</f>
        <v>0</v>
      </c>
      <c r="BG125" s="35">
        <f>IF(OR($A$1&lt;=Main!AS$4,ISBLANK($N125)),0,Main!AS120)</f>
        <v>0</v>
      </c>
      <c r="BH125" s="35">
        <f>IF(OR($A$1&lt;=Main!AT$4,ISBLANK($N125)),0,Main!AT120)</f>
        <v>0</v>
      </c>
      <c r="BI125" s="35">
        <f>IF(OR($A$1&lt;=Main!AU$4,ISBLANK($N125)),0,Main!AU120)</f>
        <v>0</v>
      </c>
      <c r="BJ125" s="35">
        <f>IF(OR($A$1&lt;=Main!AV$4,ISBLANK($N125)),0,Main!AV120)</f>
        <v>0</v>
      </c>
    </row>
    <row r="126" spans="12:62">
      <c r="M126" s="6" t="str">
        <f>Main!$A121&amp;Main!$B121</f>
        <v/>
      </c>
      <c r="N126" s="6" t="str">
        <f>Main!$A121&amp;Main!$B121</f>
        <v/>
      </c>
      <c r="O126" s="145">
        <f t="shared" si="7"/>
        <v>0</v>
      </c>
      <c r="P126" s="150">
        <f t="shared" si="8"/>
        <v>33</v>
      </c>
      <c r="Q126" s="150" t="str">
        <f ca="1">IF(Main!$AY121&lt;&gt;"#",$P126-Main!$AY121,"#")</f>
        <v>#</v>
      </c>
      <c r="R126" s="35">
        <f>Main!E121*Mask!G$8</f>
        <v>0</v>
      </c>
      <c r="S126" s="35">
        <f>Main!F121*Mask!H$8</f>
        <v>0</v>
      </c>
      <c r="T126" s="35">
        <f>Main!G121*Mask!I$8</f>
        <v>0</v>
      </c>
      <c r="U126" s="35">
        <f>Main!H121*Mask!J$8</f>
        <v>0</v>
      </c>
      <c r="V126" s="35">
        <f>Main!I121*Mask!K$8</f>
        <v>0</v>
      </c>
      <c r="W126" s="35">
        <f>Main!J121*Mask!L$8</f>
        <v>0</v>
      </c>
      <c r="X126" s="35">
        <f>Main!K121*Mask!M$8</f>
        <v>0</v>
      </c>
      <c r="Y126" s="35">
        <f>Main!L121*Mask!N$8</f>
        <v>0</v>
      </c>
      <c r="Z126" s="35">
        <f>Main!M121*Mask!O$8</f>
        <v>0</v>
      </c>
      <c r="AA126" s="35">
        <f>Main!N121*Mask!P$8</f>
        <v>0</v>
      </c>
      <c r="AB126" s="35">
        <f>Main!O121*Mask!Q$8</f>
        <v>0</v>
      </c>
      <c r="AC126" s="35">
        <f>Main!P121*Mask!R$8</f>
        <v>0</v>
      </c>
      <c r="AD126" s="35">
        <f>Main!Q121*Mask!S$8</f>
        <v>0</v>
      </c>
      <c r="AE126" s="35">
        <f>Main!R121*Mask!T$8</f>
        <v>0</v>
      </c>
      <c r="AF126" s="35">
        <f>Main!S121*Mask!U$8</f>
        <v>0</v>
      </c>
      <c r="AG126" s="35">
        <f>Main!T121*Mask!V$8</f>
        <v>0</v>
      </c>
      <c r="AH126" s="35">
        <f>Main!U121*Mask!W$8</f>
        <v>0</v>
      </c>
      <c r="AI126" s="35">
        <f>Main!V121*Mask!X$8</f>
        <v>0</v>
      </c>
      <c r="AJ126" s="35">
        <f>Main!W121*Mask!Y$8</f>
        <v>0</v>
      </c>
      <c r="AK126" s="35">
        <f>Main!X121*Mask!Z$8</f>
        <v>0</v>
      </c>
      <c r="AL126" s="35">
        <f>Main!Y121*Mask!AA$8</f>
        <v>0</v>
      </c>
      <c r="AM126" s="35">
        <f>Main!Z121*Mask!AB$8</f>
        <v>0</v>
      </c>
      <c r="AN126" s="35"/>
      <c r="AO126" s="35">
        <f>IF(OR($A$1&lt;=Main!AA$4,ISBLANK($N126)),0,Main!AA121)</f>
        <v>0</v>
      </c>
      <c r="AP126" s="35">
        <f>IF(OR($A$1&lt;=Main!AB$4,ISBLANK($N126)),0,Main!AB121)</f>
        <v>0</v>
      </c>
      <c r="AQ126" s="35">
        <f>IF(OR($A$1&lt;=Main!AC$4,ISBLANK($N126)),0,Main!AC121)</f>
        <v>0</v>
      </c>
      <c r="AR126" s="35">
        <f>IF(OR($A$1&lt;=Main!AD$4,ISBLANK($N126)),0,Main!AD121)</f>
        <v>0</v>
      </c>
      <c r="AS126" s="35">
        <f>IF(OR($A$1&lt;=Main!AE$4,ISBLANK($N126)),0,Main!AE121)</f>
        <v>0</v>
      </c>
      <c r="AT126" s="35">
        <f>IF(OR($A$1&lt;=Main!AF$4,ISBLANK($N126)),0,Main!AF121)</f>
        <v>0</v>
      </c>
      <c r="AU126" s="35">
        <f>IF(OR($A$1&lt;=Main!AG$4,ISBLANK($N126)),0,Main!AG121)</f>
        <v>0</v>
      </c>
      <c r="AV126" s="35">
        <f>IF(OR($A$1&lt;=Main!AH$4,ISBLANK($N126)),0,Main!AH121)</f>
        <v>0</v>
      </c>
      <c r="AW126" s="35">
        <f>IF(OR($A$1&lt;=Main!AI$4,ISBLANK($N126)),0,Main!AI121)</f>
        <v>0</v>
      </c>
      <c r="AX126" s="35">
        <f>IF(OR($A$1&lt;=Main!AJ$4,ISBLANK($N126)),0,Main!AJ121)</f>
        <v>0</v>
      </c>
      <c r="AY126" s="35">
        <f>IF(OR($A$1&lt;=Main!AK$4,ISBLANK($N126)),0,Main!AK121)</f>
        <v>0</v>
      </c>
      <c r="AZ126" s="35">
        <f>IF(OR($A$1&lt;=Main!AL$4,ISBLANK($N126)),0,Main!AL121)</f>
        <v>0</v>
      </c>
      <c r="BA126" s="35">
        <f>IF(OR($A$1&lt;=Main!AM$4,ISBLANK($N126)),0,Main!AM121)</f>
        <v>0</v>
      </c>
      <c r="BB126" s="35">
        <f>IF(OR($A$1&lt;=Main!AN$4,ISBLANK($N126)),0,Main!AN121)</f>
        <v>0</v>
      </c>
      <c r="BC126" s="35">
        <f>IF(OR($A$1&lt;=Main!AO$4,ISBLANK($N126)),0,Main!AO121)</f>
        <v>0</v>
      </c>
      <c r="BD126" s="35">
        <f>IF(OR($A$1&lt;=Main!AP$4,ISBLANK($N126)),0,Main!AP121)</f>
        <v>0</v>
      </c>
      <c r="BE126" s="35">
        <f>IF(OR($A$1&lt;=Main!AQ$4,ISBLANK($N126)),0,Main!AQ121)</f>
        <v>0</v>
      </c>
      <c r="BF126" s="35">
        <f>IF(OR($A$1&lt;=Main!AR$4,ISBLANK($N126)),0,Main!AR121)</f>
        <v>0</v>
      </c>
      <c r="BG126" s="35">
        <f>IF(OR($A$1&lt;=Main!AS$4,ISBLANK($N126)),0,Main!AS121)</f>
        <v>0</v>
      </c>
      <c r="BH126" s="35">
        <f>IF(OR($A$1&lt;=Main!AT$4,ISBLANK($N126)),0,Main!AT121)</f>
        <v>0</v>
      </c>
      <c r="BI126" s="35">
        <f>IF(OR($A$1&lt;=Main!AU$4,ISBLANK($N126)),0,Main!AU121)</f>
        <v>0</v>
      </c>
      <c r="BJ126" s="35">
        <f>IF(OR($A$1&lt;=Main!AV$4,ISBLANK($N126)),0,Main!AV121)</f>
        <v>0</v>
      </c>
    </row>
    <row r="127" spans="12:62">
      <c r="M127" s="6" t="str">
        <f>Main!$A122&amp;Main!$B122</f>
        <v/>
      </c>
      <c r="N127" s="6" t="str">
        <f>Main!$A122&amp;Main!$B122</f>
        <v/>
      </c>
      <c r="O127" s="145">
        <f t="shared" si="7"/>
        <v>0</v>
      </c>
      <c r="P127" s="150">
        <f t="shared" si="8"/>
        <v>33</v>
      </c>
      <c r="Q127" s="150" t="str">
        <f ca="1">IF(Main!$AY122&lt;&gt;"#",$P127-Main!$AY122,"#")</f>
        <v>#</v>
      </c>
      <c r="R127" s="35">
        <f>Main!E122*Mask!G$8</f>
        <v>0</v>
      </c>
      <c r="S127" s="35">
        <f>Main!F122*Mask!H$8</f>
        <v>0</v>
      </c>
      <c r="T127" s="35">
        <f>Main!G122*Mask!I$8</f>
        <v>0</v>
      </c>
      <c r="U127" s="35">
        <f>Main!H122*Mask!J$8</f>
        <v>0</v>
      </c>
      <c r="V127" s="35">
        <f>Main!I122*Mask!K$8</f>
        <v>0</v>
      </c>
      <c r="W127" s="35">
        <f>Main!J122*Mask!L$8</f>
        <v>0</v>
      </c>
      <c r="X127" s="35">
        <f>Main!K122*Mask!M$8</f>
        <v>0</v>
      </c>
      <c r="Y127" s="35">
        <f>Main!L122*Mask!N$8</f>
        <v>0</v>
      </c>
      <c r="Z127" s="35">
        <f>Main!M122*Mask!O$8</f>
        <v>0</v>
      </c>
      <c r="AA127" s="35">
        <f>Main!N122*Mask!P$8</f>
        <v>0</v>
      </c>
      <c r="AB127" s="35">
        <f>Main!O122*Mask!Q$8</f>
        <v>0</v>
      </c>
      <c r="AC127" s="35">
        <f>Main!P122*Mask!R$8</f>
        <v>0</v>
      </c>
      <c r="AD127" s="35">
        <f>Main!Q122*Mask!S$8</f>
        <v>0</v>
      </c>
      <c r="AE127" s="35">
        <f>Main!R122*Mask!T$8</f>
        <v>0</v>
      </c>
      <c r="AF127" s="35">
        <f>Main!S122*Mask!U$8</f>
        <v>0</v>
      </c>
      <c r="AG127" s="35">
        <f>Main!T122*Mask!V$8</f>
        <v>0</v>
      </c>
      <c r="AH127" s="35">
        <f>Main!U122*Mask!W$8</f>
        <v>0</v>
      </c>
      <c r="AI127" s="35">
        <f>Main!V122*Mask!X$8</f>
        <v>0</v>
      </c>
      <c r="AJ127" s="35">
        <f>Main!W122*Mask!Y$8</f>
        <v>0</v>
      </c>
      <c r="AK127" s="35">
        <f>Main!X122*Mask!Z$8</f>
        <v>0</v>
      </c>
      <c r="AL127" s="35">
        <f>Main!Y122*Mask!AA$8</f>
        <v>0</v>
      </c>
      <c r="AM127" s="35">
        <f>Main!Z122*Mask!AB$8</f>
        <v>0</v>
      </c>
      <c r="AN127" s="35"/>
      <c r="AO127" s="35">
        <f>IF(OR($A$1&lt;=Main!AA$4,ISBLANK($N127)),0,Main!AA122)</f>
        <v>0</v>
      </c>
      <c r="AP127" s="35">
        <f>IF(OR($A$1&lt;=Main!AB$4,ISBLANK($N127)),0,Main!AB122)</f>
        <v>0</v>
      </c>
      <c r="AQ127" s="35">
        <f>IF(OR($A$1&lt;=Main!AC$4,ISBLANK($N127)),0,Main!AC122)</f>
        <v>0</v>
      </c>
      <c r="AR127" s="35">
        <f>IF(OR($A$1&lt;=Main!AD$4,ISBLANK($N127)),0,Main!AD122)</f>
        <v>0</v>
      </c>
      <c r="AS127" s="35">
        <f>IF(OR($A$1&lt;=Main!AE$4,ISBLANK($N127)),0,Main!AE122)</f>
        <v>0</v>
      </c>
      <c r="AT127" s="35">
        <f>IF(OR($A$1&lt;=Main!AF$4,ISBLANK($N127)),0,Main!AF122)</f>
        <v>0</v>
      </c>
      <c r="AU127" s="35">
        <f>IF(OR($A$1&lt;=Main!AG$4,ISBLANK($N127)),0,Main!AG122)</f>
        <v>0</v>
      </c>
      <c r="AV127" s="35">
        <f>IF(OR($A$1&lt;=Main!AH$4,ISBLANK($N127)),0,Main!AH122)</f>
        <v>0</v>
      </c>
      <c r="AW127" s="35">
        <f>IF(OR($A$1&lt;=Main!AI$4,ISBLANK($N127)),0,Main!AI122)</f>
        <v>0</v>
      </c>
      <c r="AX127" s="35">
        <f>IF(OR($A$1&lt;=Main!AJ$4,ISBLANK($N127)),0,Main!AJ122)</f>
        <v>0</v>
      </c>
      <c r="AY127" s="35">
        <f>IF(OR($A$1&lt;=Main!AK$4,ISBLANK($N127)),0,Main!AK122)</f>
        <v>0</v>
      </c>
      <c r="AZ127" s="35">
        <f>IF(OR($A$1&lt;=Main!AL$4,ISBLANK($N127)),0,Main!AL122)</f>
        <v>0</v>
      </c>
      <c r="BA127" s="35">
        <f>IF(OR($A$1&lt;=Main!AM$4,ISBLANK($N127)),0,Main!AM122)</f>
        <v>0</v>
      </c>
      <c r="BB127" s="35">
        <f>IF(OR($A$1&lt;=Main!AN$4,ISBLANK($N127)),0,Main!AN122)</f>
        <v>0</v>
      </c>
      <c r="BC127" s="35">
        <f>IF(OR($A$1&lt;=Main!AO$4,ISBLANK($N127)),0,Main!AO122)</f>
        <v>0</v>
      </c>
      <c r="BD127" s="35">
        <f>IF(OR($A$1&lt;=Main!AP$4,ISBLANK($N127)),0,Main!AP122)</f>
        <v>0</v>
      </c>
      <c r="BE127" s="35">
        <f>IF(OR($A$1&lt;=Main!AQ$4,ISBLANK($N127)),0,Main!AQ122)</f>
        <v>0</v>
      </c>
      <c r="BF127" s="35">
        <f>IF(OR($A$1&lt;=Main!AR$4,ISBLANK($N127)),0,Main!AR122)</f>
        <v>0</v>
      </c>
      <c r="BG127" s="35">
        <f>IF(OR($A$1&lt;=Main!AS$4,ISBLANK($N127)),0,Main!AS122)</f>
        <v>0</v>
      </c>
      <c r="BH127" s="35">
        <f>IF(OR($A$1&lt;=Main!AT$4,ISBLANK($N127)),0,Main!AT122)</f>
        <v>0</v>
      </c>
      <c r="BI127" s="35">
        <f>IF(OR($A$1&lt;=Main!AU$4,ISBLANK($N127)),0,Main!AU122)</f>
        <v>0</v>
      </c>
      <c r="BJ127" s="35">
        <f>IF(OR($A$1&lt;=Main!AV$4,ISBLANK($N127)),0,Main!AV122)</f>
        <v>0</v>
      </c>
    </row>
    <row r="128" spans="12:62">
      <c r="M128" s="6" t="str">
        <f>Main!$A123&amp;Main!$B123</f>
        <v/>
      </c>
      <c r="N128" s="6" t="str">
        <f>Main!$A123&amp;Main!$B123</f>
        <v/>
      </c>
      <c r="O128" s="145">
        <f t="shared" si="7"/>
        <v>0</v>
      </c>
      <c r="P128" s="150">
        <f t="shared" si="8"/>
        <v>33</v>
      </c>
      <c r="Q128" s="150" t="str">
        <f ca="1">IF(Main!$AY123&lt;&gt;"#",$P128-Main!$AY123,"#")</f>
        <v>#</v>
      </c>
      <c r="R128" s="35">
        <f>Main!E123*Mask!G$8</f>
        <v>0</v>
      </c>
      <c r="S128" s="35">
        <f>Main!F123*Mask!H$8</f>
        <v>0</v>
      </c>
      <c r="T128" s="35">
        <f>Main!G123*Mask!I$8</f>
        <v>0</v>
      </c>
      <c r="U128" s="35">
        <f>Main!H123*Mask!J$8</f>
        <v>0</v>
      </c>
      <c r="V128" s="35">
        <f>Main!I123*Mask!K$8</f>
        <v>0</v>
      </c>
      <c r="W128" s="35">
        <f>Main!J123*Mask!L$8</f>
        <v>0</v>
      </c>
      <c r="X128" s="35">
        <f>Main!K123*Mask!M$8</f>
        <v>0</v>
      </c>
      <c r="Y128" s="35">
        <f>Main!L123*Mask!N$8</f>
        <v>0</v>
      </c>
      <c r="Z128" s="35">
        <f>Main!M123*Mask!O$8</f>
        <v>0</v>
      </c>
      <c r="AA128" s="35">
        <f>Main!N123*Mask!P$8</f>
        <v>0</v>
      </c>
      <c r="AB128" s="35">
        <f>Main!O123*Mask!Q$8</f>
        <v>0</v>
      </c>
      <c r="AC128" s="35">
        <f>Main!P123*Mask!R$8</f>
        <v>0</v>
      </c>
      <c r="AD128" s="35">
        <f>Main!Q123*Mask!S$8</f>
        <v>0</v>
      </c>
      <c r="AE128" s="35">
        <f>Main!R123*Mask!T$8</f>
        <v>0</v>
      </c>
      <c r="AF128" s="35">
        <f>Main!S123*Mask!U$8</f>
        <v>0</v>
      </c>
      <c r="AG128" s="35">
        <f>Main!T123*Mask!V$8</f>
        <v>0</v>
      </c>
      <c r="AH128" s="35">
        <f>Main!U123*Mask!W$8</f>
        <v>0</v>
      </c>
      <c r="AI128" s="35">
        <f>Main!V123*Mask!X$8</f>
        <v>0</v>
      </c>
      <c r="AJ128" s="35">
        <f>Main!W123*Mask!Y$8</f>
        <v>0</v>
      </c>
      <c r="AK128" s="35">
        <f>Main!X123*Mask!Z$8</f>
        <v>0</v>
      </c>
      <c r="AL128" s="35">
        <f>Main!Y123*Mask!AA$8</f>
        <v>0</v>
      </c>
      <c r="AM128" s="35">
        <f>Main!Z123*Mask!AB$8</f>
        <v>0</v>
      </c>
      <c r="AN128" s="35"/>
      <c r="AO128" s="35">
        <f>IF(OR($A$1&lt;=Main!AA$4,ISBLANK($N128)),0,Main!AA123)</f>
        <v>0</v>
      </c>
      <c r="AP128" s="35">
        <f>IF(OR($A$1&lt;=Main!AB$4,ISBLANK($N128)),0,Main!AB123)</f>
        <v>0</v>
      </c>
      <c r="AQ128" s="35">
        <f>IF(OR($A$1&lt;=Main!AC$4,ISBLANK($N128)),0,Main!AC123)</f>
        <v>0</v>
      </c>
      <c r="AR128" s="35">
        <f>IF(OR($A$1&lt;=Main!AD$4,ISBLANK($N128)),0,Main!AD123)</f>
        <v>0</v>
      </c>
      <c r="AS128" s="35">
        <f>IF(OR($A$1&lt;=Main!AE$4,ISBLANK($N128)),0,Main!AE123)</f>
        <v>0</v>
      </c>
      <c r="AT128" s="35">
        <f>IF(OR($A$1&lt;=Main!AF$4,ISBLANK($N128)),0,Main!AF123)</f>
        <v>0</v>
      </c>
      <c r="AU128" s="35">
        <f>IF(OR($A$1&lt;=Main!AG$4,ISBLANK($N128)),0,Main!AG123)</f>
        <v>0</v>
      </c>
      <c r="AV128" s="35">
        <f>IF(OR($A$1&lt;=Main!AH$4,ISBLANK($N128)),0,Main!AH123)</f>
        <v>0</v>
      </c>
      <c r="AW128" s="35">
        <f>IF(OR($A$1&lt;=Main!AI$4,ISBLANK($N128)),0,Main!AI123)</f>
        <v>0</v>
      </c>
      <c r="AX128" s="35">
        <f>IF(OR($A$1&lt;=Main!AJ$4,ISBLANK($N128)),0,Main!AJ123)</f>
        <v>0</v>
      </c>
      <c r="AY128" s="35">
        <f>IF(OR($A$1&lt;=Main!AK$4,ISBLANK($N128)),0,Main!AK123)</f>
        <v>0</v>
      </c>
      <c r="AZ128" s="35">
        <f>IF(OR($A$1&lt;=Main!AL$4,ISBLANK($N128)),0,Main!AL123)</f>
        <v>0</v>
      </c>
      <c r="BA128" s="35">
        <f>IF(OR($A$1&lt;=Main!AM$4,ISBLANK($N128)),0,Main!AM123)</f>
        <v>0</v>
      </c>
      <c r="BB128" s="35">
        <f>IF(OR($A$1&lt;=Main!AN$4,ISBLANK($N128)),0,Main!AN123)</f>
        <v>0</v>
      </c>
      <c r="BC128" s="35">
        <f>IF(OR($A$1&lt;=Main!AO$4,ISBLANK($N128)),0,Main!AO123)</f>
        <v>0</v>
      </c>
      <c r="BD128" s="35">
        <f>IF(OR($A$1&lt;=Main!AP$4,ISBLANK($N128)),0,Main!AP123)</f>
        <v>0</v>
      </c>
      <c r="BE128" s="35">
        <f>IF(OR($A$1&lt;=Main!AQ$4,ISBLANK($N128)),0,Main!AQ123)</f>
        <v>0</v>
      </c>
      <c r="BF128" s="35">
        <f>IF(OR($A$1&lt;=Main!AR$4,ISBLANK($N128)),0,Main!AR123)</f>
        <v>0</v>
      </c>
      <c r="BG128" s="35">
        <f>IF(OR($A$1&lt;=Main!AS$4,ISBLANK($N128)),0,Main!AS123)</f>
        <v>0</v>
      </c>
      <c r="BH128" s="35">
        <f>IF(OR($A$1&lt;=Main!AT$4,ISBLANK($N128)),0,Main!AT123)</f>
        <v>0</v>
      </c>
      <c r="BI128" s="35">
        <f>IF(OR($A$1&lt;=Main!AU$4,ISBLANK($N128)),0,Main!AU123)</f>
        <v>0</v>
      </c>
      <c r="BJ128" s="35">
        <f>IF(OR($A$1&lt;=Main!AV$4,ISBLANK($N128)),0,Main!AV123)</f>
        <v>0</v>
      </c>
    </row>
    <row r="129" spans="13:62">
      <c r="M129" s="6" t="str">
        <f>Main!$A124&amp;Main!$B124</f>
        <v/>
      </c>
      <c r="N129" s="6" t="str">
        <f>Main!$A124&amp;Main!$B124</f>
        <v/>
      </c>
      <c r="O129" s="145">
        <f t="shared" si="7"/>
        <v>0</v>
      </c>
      <c r="P129" s="150">
        <f t="shared" si="8"/>
        <v>33</v>
      </c>
      <c r="Q129" s="150" t="str">
        <f ca="1">IF(Main!$AY124&lt;&gt;"#",$P129-Main!$AY124,"#")</f>
        <v>#</v>
      </c>
      <c r="R129" s="35">
        <f>Main!E124*Mask!G$8</f>
        <v>0</v>
      </c>
      <c r="S129" s="35">
        <f>Main!F124*Mask!H$8</f>
        <v>0</v>
      </c>
      <c r="T129" s="35">
        <f>Main!G124*Mask!I$8</f>
        <v>0</v>
      </c>
      <c r="U129" s="35">
        <f>Main!H124*Mask!J$8</f>
        <v>0</v>
      </c>
      <c r="V129" s="35">
        <f>Main!I124*Mask!K$8</f>
        <v>0</v>
      </c>
      <c r="W129" s="35">
        <f>Main!J124*Mask!L$8</f>
        <v>0</v>
      </c>
      <c r="X129" s="35">
        <f>Main!K124*Mask!M$8</f>
        <v>0</v>
      </c>
      <c r="Y129" s="35">
        <f>Main!L124*Mask!N$8</f>
        <v>0</v>
      </c>
      <c r="Z129" s="35">
        <f>Main!M124*Mask!O$8</f>
        <v>0</v>
      </c>
      <c r="AA129" s="35">
        <f>Main!N124*Mask!P$8</f>
        <v>0</v>
      </c>
      <c r="AB129" s="35">
        <f>Main!O124*Mask!Q$8</f>
        <v>0</v>
      </c>
      <c r="AC129" s="35">
        <f>Main!P124*Mask!R$8</f>
        <v>0</v>
      </c>
      <c r="AD129" s="35">
        <f>Main!Q124*Mask!S$8</f>
        <v>0</v>
      </c>
      <c r="AE129" s="35">
        <f>Main!R124*Mask!T$8</f>
        <v>0</v>
      </c>
      <c r="AF129" s="35">
        <f>Main!S124*Mask!U$8</f>
        <v>0</v>
      </c>
      <c r="AG129" s="35">
        <f>Main!T124*Mask!V$8</f>
        <v>0</v>
      </c>
      <c r="AH129" s="35">
        <f>Main!U124*Mask!W$8</f>
        <v>0</v>
      </c>
      <c r="AI129" s="35">
        <f>Main!V124*Mask!X$8</f>
        <v>0</v>
      </c>
      <c r="AJ129" s="35">
        <f>Main!W124*Mask!Y$8</f>
        <v>0</v>
      </c>
      <c r="AK129" s="35">
        <f>Main!X124*Mask!Z$8</f>
        <v>0</v>
      </c>
      <c r="AL129" s="35">
        <f>Main!Y124*Mask!AA$8</f>
        <v>0</v>
      </c>
      <c r="AM129" s="35">
        <f>Main!Z124*Mask!AB$8</f>
        <v>0</v>
      </c>
      <c r="AN129" s="35"/>
      <c r="AO129" s="35">
        <f>IF(OR($A$1&lt;=Main!AA$4,ISBLANK($N129)),0,Main!AA124)</f>
        <v>0</v>
      </c>
      <c r="AP129" s="35">
        <f>IF(OR($A$1&lt;=Main!AB$4,ISBLANK($N129)),0,Main!AB124)</f>
        <v>0</v>
      </c>
      <c r="AQ129" s="35">
        <f>IF(OR($A$1&lt;=Main!AC$4,ISBLANK($N129)),0,Main!AC124)</f>
        <v>0</v>
      </c>
      <c r="AR129" s="35">
        <f>IF(OR($A$1&lt;=Main!AD$4,ISBLANK($N129)),0,Main!AD124)</f>
        <v>0</v>
      </c>
      <c r="AS129" s="35">
        <f>IF(OR($A$1&lt;=Main!AE$4,ISBLANK($N129)),0,Main!AE124)</f>
        <v>0</v>
      </c>
      <c r="AT129" s="35">
        <f>IF(OR($A$1&lt;=Main!AF$4,ISBLANK($N129)),0,Main!AF124)</f>
        <v>0</v>
      </c>
      <c r="AU129" s="35">
        <f>IF(OR($A$1&lt;=Main!AG$4,ISBLANK($N129)),0,Main!AG124)</f>
        <v>0</v>
      </c>
      <c r="AV129" s="35">
        <f>IF(OR($A$1&lt;=Main!AH$4,ISBLANK($N129)),0,Main!AH124)</f>
        <v>0</v>
      </c>
      <c r="AW129" s="35">
        <f>IF(OR($A$1&lt;=Main!AI$4,ISBLANK($N129)),0,Main!AI124)</f>
        <v>0</v>
      </c>
      <c r="AX129" s="35">
        <f>IF(OR($A$1&lt;=Main!AJ$4,ISBLANK($N129)),0,Main!AJ124)</f>
        <v>0</v>
      </c>
      <c r="AY129" s="35">
        <f>IF(OR($A$1&lt;=Main!AK$4,ISBLANK($N129)),0,Main!AK124)</f>
        <v>0</v>
      </c>
      <c r="AZ129" s="35">
        <f>IF(OR($A$1&lt;=Main!AL$4,ISBLANK($N129)),0,Main!AL124)</f>
        <v>0</v>
      </c>
      <c r="BA129" s="35">
        <f>IF(OR($A$1&lt;=Main!AM$4,ISBLANK($N129)),0,Main!AM124)</f>
        <v>0</v>
      </c>
      <c r="BB129" s="35">
        <f>IF(OR($A$1&lt;=Main!AN$4,ISBLANK($N129)),0,Main!AN124)</f>
        <v>0</v>
      </c>
      <c r="BC129" s="35">
        <f>IF(OR($A$1&lt;=Main!AO$4,ISBLANK($N129)),0,Main!AO124)</f>
        <v>0</v>
      </c>
      <c r="BD129" s="35">
        <f>IF(OR($A$1&lt;=Main!AP$4,ISBLANK($N129)),0,Main!AP124)</f>
        <v>0</v>
      </c>
      <c r="BE129" s="35">
        <f>IF(OR($A$1&lt;=Main!AQ$4,ISBLANK($N129)),0,Main!AQ124)</f>
        <v>0</v>
      </c>
      <c r="BF129" s="35">
        <f>IF(OR($A$1&lt;=Main!AR$4,ISBLANK($N129)),0,Main!AR124)</f>
        <v>0</v>
      </c>
      <c r="BG129" s="35">
        <f>IF(OR($A$1&lt;=Main!AS$4,ISBLANK($N129)),0,Main!AS124)</f>
        <v>0</v>
      </c>
      <c r="BH129" s="35">
        <f>IF(OR($A$1&lt;=Main!AT$4,ISBLANK($N129)),0,Main!AT124)</f>
        <v>0</v>
      </c>
      <c r="BI129" s="35">
        <f>IF(OR($A$1&lt;=Main!AU$4,ISBLANK($N129)),0,Main!AU124)</f>
        <v>0</v>
      </c>
      <c r="BJ129" s="35">
        <f>IF(OR($A$1&lt;=Main!AV$4,ISBLANK($N129)),0,Main!AV124)</f>
        <v>0</v>
      </c>
    </row>
    <row r="130" spans="13:62">
      <c r="M130" s="6" t="str">
        <f>Main!$A125&amp;Main!$B125</f>
        <v/>
      </c>
      <c r="N130" s="6" t="str">
        <f>Main!$A125&amp;Main!$B125</f>
        <v/>
      </c>
      <c r="O130" s="145">
        <f t="shared" si="7"/>
        <v>0</v>
      </c>
      <c r="P130" s="150">
        <f t="shared" si="8"/>
        <v>33</v>
      </c>
      <c r="Q130" s="150" t="str">
        <f ca="1">IF(Main!$AY125&lt;&gt;"#",$P130-Main!$AY125,"#")</f>
        <v>#</v>
      </c>
      <c r="R130" s="35">
        <f>Main!E125*Mask!G$8</f>
        <v>0</v>
      </c>
      <c r="S130" s="35">
        <f>Main!F125*Mask!H$8</f>
        <v>0</v>
      </c>
      <c r="T130" s="35">
        <f>Main!G125*Mask!I$8</f>
        <v>0</v>
      </c>
      <c r="U130" s="35">
        <f>Main!H125*Mask!J$8</f>
        <v>0</v>
      </c>
      <c r="V130" s="35">
        <f>Main!I125*Mask!K$8</f>
        <v>0</v>
      </c>
      <c r="W130" s="35">
        <f>Main!J125*Mask!L$8</f>
        <v>0</v>
      </c>
      <c r="X130" s="35">
        <f>Main!K125*Mask!M$8</f>
        <v>0</v>
      </c>
      <c r="Y130" s="35">
        <f>Main!L125*Mask!N$8</f>
        <v>0</v>
      </c>
      <c r="Z130" s="35">
        <f>Main!M125*Mask!O$8</f>
        <v>0</v>
      </c>
      <c r="AA130" s="35">
        <f>Main!N125*Mask!P$8</f>
        <v>0</v>
      </c>
      <c r="AB130" s="35">
        <f>Main!O125*Mask!Q$8</f>
        <v>0</v>
      </c>
      <c r="AC130" s="35">
        <f>Main!P125*Mask!R$8</f>
        <v>0</v>
      </c>
      <c r="AD130" s="35">
        <f>Main!Q125*Mask!S$8</f>
        <v>0</v>
      </c>
      <c r="AE130" s="35">
        <f>Main!R125*Mask!T$8</f>
        <v>0</v>
      </c>
      <c r="AF130" s="35">
        <f>Main!S125*Mask!U$8</f>
        <v>0</v>
      </c>
      <c r="AG130" s="35">
        <f>Main!T125*Mask!V$8</f>
        <v>0</v>
      </c>
      <c r="AH130" s="35">
        <f>Main!U125*Mask!W$8</f>
        <v>0</v>
      </c>
      <c r="AI130" s="35">
        <f>Main!V125*Mask!X$8</f>
        <v>0</v>
      </c>
      <c r="AJ130" s="35">
        <f>Main!W125*Mask!Y$8</f>
        <v>0</v>
      </c>
      <c r="AK130" s="35">
        <f>Main!X125*Mask!Z$8</f>
        <v>0</v>
      </c>
      <c r="AL130" s="35">
        <f>Main!Y125*Mask!AA$8</f>
        <v>0</v>
      </c>
      <c r="AM130" s="35">
        <f>Main!Z125*Mask!AB$8</f>
        <v>0</v>
      </c>
      <c r="AN130" s="35"/>
      <c r="AO130" s="35">
        <f>IF(OR($A$1&lt;=Main!AA$4,ISBLANK($N130)),0,Main!AA125)</f>
        <v>0</v>
      </c>
      <c r="AP130" s="35">
        <f>IF(OR($A$1&lt;=Main!AB$4,ISBLANK($N130)),0,Main!AB125)</f>
        <v>0</v>
      </c>
      <c r="AQ130" s="35">
        <f>IF(OR($A$1&lt;=Main!AC$4,ISBLANK($N130)),0,Main!AC125)</f>
        <v>0</v>
      </c>
      <c r="AR130" s="35">
        <f>IF(OR($A$1&lt;=Main!AD$4,ISBLANK($N130)),0,Main!AD125)</f>
        <v>0</v>
      </c>
      <c r="AS130" s="35">
        <f>IF(OR($A$1&lt;=Main!AE$4,ISBLANK($N130)),0,Main!AE125)</f>
        <v>0</v>
      </c>
      <c r="AT130" s="35">
        <f>IF(OR($A$1&lt;=Main!AF$4,ISBLANK($N130)),0,Main!AF125)</f>
        <v>0</v>
      </c>
      <c r="AU130" s="35">
        <f>IF(OR($A$1&lt;=Main!AG$4,ISBLANK($N130)),0,Main!AG125)</f>
        <v>0</v>
      </c>
      <c r="AV130" s="35">
        <f>IF(OR($A$1&lt;=Main!AH$4,ISBLANK($N130)),0,Main!AH125)</f>
        <v>0</v>
      </c>
      <c r="AW130" s="35">
        <f>IF(OR($A$1&lt;=Main!AI$4,ISBLANK($N130)),0,Main!AI125)</f>
        <v>0</v>
      </c>
      <c r="AX130" s="35">
        <f>IF(OR($A$1&lt;=Main!AJ$4,ISBLANK($N130)),0,Main!AJ125)</f>
        <v>0</v>
      </c>
      <c r="AY130" s="35">
        <f>IF(OR($A$1&lt;=Main!AK$4,ISBLANK($N130)),0,Main!AK125)</f>
        <v>0</v>
      </c>
      <c r="AZ130" s="35">
        <f>IF(OR($A$1&lt;=Main!AL$4,ISBLANK($N130)),0,Main!AL125)</f>
        <v>0</v>
      </c>
      <c r="BA130" s="35">
        <f>IF(OR($A$1&lt;=Main!AM$4,ISBLANK($N130)),0,Main!AM125)</f>
        <v>0</v>
      </c>
      <c r="BB130" s="35">
        <f>IF(OR($A$1&lt;=Main!AN$4,ISBLANK($N130)),0,Main!AN125)</f>
        <v>0</v>
      </c>
      <c r="BC130" s="35">
        <f>IF(OR($A$1&lt;=Main!AO$4,ISBLANK($N130)),0,Main!AO125)</f>
        <v>0</v>
      </c>
      <c r="BD130" s="35">
        <f>IF(OR($A$1&lt;=Main!AP$4,ISBLANK($N130)),0,Main!AP125)</f>
        <v>0</v>
      </c>
      <c r="BE130" s="35">
        <f>IF(OR($A$1&lt;=Main!AQ$4,ISBLANK($N130)),0,Main!AQ125)</f>
        <v>0</v>
      </c>
      <c r="BF130" s="35">
        <f>IF(OR($A$1&lt;=Main!AR$4,ISBLANK($N130)),0,Main!AR125)</f>
        <v>0</v>
      </c>
      <c r="BG130" s="35">
        <f>IF(OR($A$1&lt;=Main!AS$4,ISBLANK($N130)),0,Main!AS125)</f>
        <v>0</v>
      </c>
      <c r="BH130" s="35">
        <f>IF(OR($A$1&lt;=Main!AT$4,ISBLANK($N130)),0,Main!AT125)</f>
        <v>0</v>
      </c>
      <c r="BI130" s="35">
        <f>IF(OR($A$1&lt;=Main!AU$4,ISBLANK($N130)),0,Main!AU125)</f>
        <v>0</v>
      </c>
      <c r="BJ130" s="35">
        <f>IF(OR($A$1&lt;=Main!AV$4,ISBLANK($N130)),0,Main!AV125)</f>
        <v>0</v>
      </c>
    </row>
    <row r="131" spans="13:62">
      <c r="M131" s="6" t="str">
        <f>Main!$A126&amp;Main!$B126</f>
        <v/>
      </c>
      <c r="N131" s="6" t="str">
        <f>Main!$A126&amp;Main!$B126</f>
        <v/>
      </c>
      <c r="O131" s="145">
        <f t="shared" si="7"/>
        <v>0</v>
      </c>
      <c r="P131" s="150">
        <f t="shared" si="8"/>
        <v>33</v>
      </c>
      <c r="Q131" s="150" t="str">
        <f ca="1">IF(Main!$AY126&lt;&gt;"#",$P131-Main!$AY126,"#")</f>
        <v>#</v>
      </c>
      <c r="R131" s="35">
        <f>Main!E126*Mask!G$8</f>
        <v>0</v>
      </c>
      <c r="S131" s="35">
        <f>Main!F126*Mask!H$8</f>
        <v>0</v>
      </c>
      <c r="T131" s="35">
        <f>Main!G126*Mask!I$8</f>
        <v>0</v>
      </c>
      <c r="U131" s="35">
        <f>Main!H126*Mask!J$8</f>
        <v>0</v>
      </c>
      <c r="V131" s="35">
        <f>Main!I126*Mask!K$8</f>
        <v>0</v>
      </c>
      <c r="W131" s="35">
        <f>Main!J126*Mask!L$8</f>
        <v>0</v>
      </c>
      <c r="X131" s="35">
        <f>Main!K126*Mask!M$8</f>
        <v>0</v>
      </c>
      <c r="Y131" s="35">
        <f>Main!L126*Mask!N$8</f>
        <v>0</v>
      </c>
      <c r="Z131" s="35">
        <f>Main!M126*Mask!O$8</f>
        <v>0</v>
      </c>
      <c r="AA131" s="35">
        <f>Main!N126*Mask!P$8</f>
        <v>0</v>
      </c>
      <c r="AB131" s="35">
        <f>Main!O126*Mask!Q$8</f>
        <v>0</v>
      </c>
      <c r="AC131" s="35">
        <f>Main!P126*Mask!R$8</f>
        <v>0</v>
      </c>
      <c r="AD131" s="35">
        <f>Main!Q126*Mask!S$8</f>
        <v>0</v>
      </c>
      <c r="AE131" s="35">
        <f>Main!R126*Mask!T$8</f>
        <v>0</v>
      </c>
      <c r="AF131" s="35">
        <f>Main!S126*Mask!U$8</f>
        <v>0</v>
      </c>
      <c r="AG131" s="35">
        <f>Main!T126*Mask!V$8</f>
        <v>0</v>
      </c>
      <c r="AH131" s="35">
        <f>Main!U126*Mask!W$8</f>
        <v>0</v>
      </c>
      <c r="AI131" s="35">
        <f>Main!V126*Mask!X$8</f>
        <v>0</v>
      </c>
      <c r="AJ131" s="35">
        <f>Main!W126*Mask!Y$8</f>
        <v>0</v>
      </c>
      <c r="AK131" s="35">
        <f>Main!X126*Mask!Z$8</f>
        <v>0</v>
      </c>
      <c r="AL131" s="35">
        <f>Main!Y126*Mask!AA$8</f>
        <v>0</v>
      </c>
      <c r="AM131" s="35">
        <f>Main!Z126*Mask!AB$8</f>
        <v>0</v>
      </c>
      <c r="AN131" s="35"/>
      <c r="AO131" s="35">
        <f>IF(OR($A$1&lt;=Main!AA$4,ISBLANK($N131)),0,Main!AA126)</f>
        <v>0</v>
      </c>
      <c r="AP131" s="35">
        <f>IF(OR($A$1&lt;=Main!AB$4,ISBLANK($N131)),0,Main!AB126)</f>
        <v>0</v>
      </c>
      <c r="AQ131" s="35">
        <f>IF(OR($A$1&lt;=Main!AC$4,ISBLANK($N131)),0,Main!AC126)</f>
        <v>0</v>
      </c>
      <c r="AR131" s="35">
        <f>IF(OR($A$1&lt;=Main!AD$4,ISBLANK($N131)),0,Main!AD126)</f>
        <v>0</v>
      </c>
      <c r="AS131" s="35">
        <f>IF(OR($A$1&lt;=Main!AE$4,ISBLANK($N131)),0,Main!AE126)</f>
        <v>0</v>
      </c>
      <c r="AT131" s="35">
        <f>IF(OR($A$1&lt;=Main!AF$4,ISBLANK($N131)),0,Main!AF126)</f>
        <v>0</v>
      </c>
      <c r="AU131" s="35">
        <f>IF(OR($A$1&lt;=Main!AG$4,ISBLANK($N131)),0,Main!AG126)</f>
        <v>0</v>
      </c>
      <c r="AV131" s="35">
        <f>IF(OR($A$1&lt;=Main!AH$4,ISBLANK($N131)),0,Main!AH126)</f>
        <v>0</v>
      </c>
      <c r="AW131" s="35">
        <f>IF(OR($A$1&lt;=Main!AI$4,ISBLANK($N131)),0,Main!AI126)</f>
        <v>0</v>
      </c>
      <c r="AX131" s="35">
        <f>IF(OR($A$1&lt;=Main!AJ$4,ISBLANK($N131)),0,Main!AJ126)</f>
        <v>0</v>
      </c>
      <c r="AY131" s="35">
        <f>IF(OR($A$1&lt;=Main!AK$4,ISBLANK($N131)),0,Main!AK126)</f>
        <v>0</v>
      </c>
      <c r="AZ131" s="35">
        <f>IF(OR($A$1&lt;=Main!AL$4,ISBLANK($N131)),0,Main!AL126)</f>
        <v>0</v>
      </c>
      <c r="BA131" s="35">
        <f>IF(OR($A$1&lt;=Main!AM$4,ISBLANK($N131)),0,Main!AM126)</f>
        <v>0</v>
      </c>
      <c r="BB131" s="35">
        <f>IF(OR($A$1&lt;=Main!AN$4,ISBLANK($N131)),0,Main!AN126)</f>
        <v>0</v>
      </c>
      <c r="BC131" s="35">
        <f>IF(OR($A$1&lt;=Main!AO$4,ISBLANK($N131)),0,Main!AO126)</f>
        <v>0</v>
      </c>
      <c r="BD131" s="35">
        <f>IF(OR($A$1&lt;=Main!AP$4,ISBLANK($N131)),0,Main!AP126)</f>
        <v>0</v>
      </c>
      <c r="BE131" s="35">
        <f>IF(OR($A$1&lt;=Main!AQ$4,ISBLANK($N131)),0,Main!AQ126)</f>
        <v>0</v>
      </c>
      <c r="BF131" s="35">
        <f>IF(OR($A$1&lt;=Main!AR$4,ISBLANK($N131)),0,Main!AR126)</f>
        <v>0</v>
      </c>
      <c r="BG131" s="35">
        <f>IF(OR($A$1&lt;=Main!AS$4,ISBLANK($N131)),0,Main!AS126)</f>
        <v>0</v>
      </c>
      <c r="BH131" s="35">
        <f>IF(OR($A$1&lt;=Main!AT$4,ISBLANK($N131)),0,Main!AT126)</f>
        <v>0</v>
      </c>
      <c r="BI131" s="35">
        <f>IF(OR($A$1&lt;=Main!AU$4,ISBLANK($N131)),0,Main!AU126)</f>
        <v>0</v>
      </c>
      <c r="BJ131" s="35">
        <f>IF(OR($A$1&lt;=Main!AV$4,ISBLANK($N131)),0,Main!AV126)</f>
        <v>0</v>
      </c>
    </row>
    <row r="132" spans="13:62">
      <c r="M132" s="6" t="str">
        <f>Main!$A127&amp;Main!$B127</f>
        <v/>
      </c>
      <c r="N132" s="6" t="str">
        <f>Main!$A127&amp;Main!$B127</f>
        <v/>
      </c>
      <c r="O132" s="145">
        <f t="shared" si="7"/>
        <v>0</v>
      </c>
      <c r="P132" s="150">
        <f t="shared" si="8"/>
        <v>33</v>
      </c>
      <c r="Q132" s="150" t="str">
        <f ca="1">IF(Main!$AY127&lt;&gt;"#",$P132-Main!$AY127,"#")</f>
        <v>#</v>
      </c>
      <c r="R132" s="35">
        <f>Main!E127*Mask!G$8</f>
        <v>0</v>
      </c>
      <c r="S132" s="35">
        <f>Main!F127*Mask!H$8</f>
        <v>0</v>
      </c>
      <c r="T132" s="35">
        <f>Main!G127*Mask!I$8</f>
        <v>0</v>
      </c>
      <c r="U132" s="35">
        <f>Main!H127*Mask!J$8</f>
        <v>0</v>
      </c>
      <c r="V132" s="35">
        <f>Main!I127*Mask!K$8</f>
        <v>0</v>
      </c>
      <c r="W132" s="35">
        <f>Main!J127*Mask!L$8</f>
        <v>0</v>
      </c>
      <c r="X132" s="35">
        <f>Main!K127*Mask!M$8</f>
        <v>0</v>
      </c>
      <c r="Y132" s="35">
        <f>Main!L127*Mask!N$8</f>
        <v>0</v>
      </c>
      <c r="Z132" s="35">
        <f>Main!M127*Mask!O$8</f>
        <v>0</v>
      </c>
      <c r="AA132" s="35">
        <f>Main!N127*Mask!P$8</f>
        <v>0</v>
      </c>
      <c r="AB132" s="35">
        <f>Main!O127*Mask!Q$8</f>
        <v>0</v>
      </c>
      <c r="AC132" s="35">
        <f>Main!P127*Mask!R$8</f>
        <v>0</v>
      </c>
      <c r="AD132" s="35">
        <f>Main!Q127*Mask!S$8</f>
        <v>0</v>
      </c>
      <c r="AE132" s="35">
        <f>Main!R127*Mask!T$8</f>
        <v>0</v>
      </c>
      <c r="AF132" s="35">
        <f>Main!S127*Mask!U$8</f>
        <v>0</v>
      </c>
      <c r="AG132" s="35">
        <f>Main!T127*Mask!V$8</f>
        <v>0</v>
      </c>
      <c r="AH132" s="35">
        <f>Main!U127*Mask!W$8</f>
        <v>0</v>
      </c>
      <c r="AI132" s="35">
        <f>Main!V127*Mask!X$8</f>
        <v>0</v>
      </c>
      <c r="AJ132" s="35">
        <f>Main!W127*Mask!Y$8</f>
        <v>0</v>
      </c>
      <c r="AK132" s="35">
        <f>Main!X127*Mask!Z$8</f>
        <v>0</v>
      </c>
      <c r="AL132" s="35">
        <f>Main!Y127*Mask!AA$8</f>
        <v>0</v>
      </c>
      <c r="AM132" s="35">
        <f>Main!Z127*Mask!AB$8</f>
        <v>0</v>
      </c>
      <c r="AN132" s="35"/>
      <c r="AO132" s="35">
        <f>IF(OR($A$1&lt;=Main!AA$4,ISBLANK($N132)),0,Main!AA127)</f>
        <v>0</v>
      </c>
      <c r="AP132" s="35">
        <f>IF(OR($A$1&lt;=Main!AB$4,ISBLANK($N132)),0,Main!AB127)</f>
        <v>0</v>
      </c>
      <c r="AQ132" s="35">
        <f>IF(OR($A$1&lt;=Main!AC$4,ISBLANK($N132)),0,Main!AC127)</f>
        <v>0</v>
      </c>
      <c r="AR132" s="35">
        <f>IF(OR($A$1&lt;=Main!AD$4,ISBLANK($N132)),0,Main!AD127)</f>
        <v>0</v>
      </c>
      <c r="AS132" s="35">
        <f>IF(OR($A$1&lt;=Main!AE$4,ISBLANK($N132)),0,Main!AE127)</f>
        <v>0</v>
      </c>
      <c r="AT132" s="35">
        <f>IF(OR($A$1&lt;=Main!AF$4,ISBLANK($N132)),0,Main!AF127)</f>
        <v>0</v>
      </c>
      <c r="AU132" s="35">
        <f>IF(OR($A$1&lt;=Main!AG$4,ISBLANK($N132)),0,Main!AG127)</f>
        <v>0</v>
      </c>
      <c r="AV132" s="35">
        <f>IF(OR($A$1&lt;=Main!AH$4,ISBLANK($N132)),0,Main!AH127)</f>
        <v>0</v>
      </c>
      <c r="AW132" s="35">
        <f>IF(OR($A$1&lt;=Main!AI$4,ISBLANK($N132)),0,Main!AI127)</f>
        <v>0</v>
      </c>
      <c r="AX132" s="35">
        <f>IF(OR($A$1&lt;=Main!AJ$4,ISBLANK($N132)),0,Main!AJ127)</f>
        <v>0</v>
      </c>
      <c r="AY132" s="35">
        <f>IF(OR($A$1&lt;=Main!AK$4,ISBLANK($N132)),0,Main!AK127)</f>
        <v>0</v>
      </c>
      <c r="AZ132" s="35">
        <f>IF(OR($A$1&lt;=Main!AL$4,ISBLANK($N132)),0,Main!AL127)</f>
        <v>0</v>
      </c>
      <c r="BA132" s="35">
        <f>IF(OR($A$1&lt;=Main!AM$4,ISBLANK($N132)),0,Main!AM127)</f>
        <v>0</v>
      </c>
      <c r="BB132" s="35">
        <f>IF(OR($A$1&lt;=Main!AN$4,ISBLANK($N132)),0,Main!AN127)</f>
        <v>0</v>
      </c>
      <c r="BC132" s="35">
        <f>IF(OR($A$1&lt;=Main!AO$4,ISBLANK($N132)),0,Main!AO127)</f>
        <v>0</v>
      </c>
      <c r="BD132" s="35">
        <f>IF(OR($A$1&lt;=Main!AP$4,ISBLANK($N132)),0,Main!AP127)</f>
        <v>0</v>
      </c>
      <c r="BE132" s="35">
        <f>IF(OR($A$1&lt;=Main!AQ$4,ISBLANK($N132)),0,Main!AQ127)</f>
        <v>0</v>
      </c>
      <c r="BF132" s="35">
        <f>IF(OR($A$1&lt;=Main!AR$4,ISBLANK($N132)),0,Main!AR127)</f>
        <v>0</v>
      </c>
      <c r="BG132" s="35">
        <f>IF(OR($A$1&lt;=Main!AS$4,ISBLANK($N132)),0,Main!AS127)</f>
        <v>0</v>
      </c>
      <c r="BH132" s="35">
        <f>IF(OR($A$1&lt;=Main!AT$4,ISBLANK($N132)),0,Main!AT127)</f>
        <v>0</v>
      </c>
      <c r="BI132" s="35">
        <f>IF(OR($A$1&lt;=Main!AU$4,ISBLANK($N132)),0,Main!AU127)</f>
        <v>0</v>
      </c>
      <c r="BJ132" s="35">
        <f>IF(OR($A$1&lt;=Main!AV$4,ISBLANK($N132)),0,Main!AV127)</f>
        <v>0</v>
      </c>
    </row>
    <row r="133" spans="13:62">
      <c r="M133" s="6" t="str">
        <f>Main!$A128&amp;Main!$B128</f>
        <v/>
      </c>
      <c r="N133" s="6" t="str">
        <f>Main!$A128&amp;Main!$B128</f>
        <v/>
      </c>
      <c r="O133" s="145">
        <f t="shared" si="7"/>
        <v>0</v>
      </c>
      <c r="P133" s="150">
        <f t="shared" si="8"/>
        <v>33</v>
      </c>
      <c r="Q133" s="150" t="str">
        <f ca="1">IF(Main!$AY128&lt;&gt;"#",$P133-Main!$AY128,"#")</f>
        <v>#</v>
      </c>
      <c r="R133" s="35">
        <f>Main!E128*Mask!G$8</f>
        <v>0</v>
      </c>
      <c r="S133" s="35">
        <f>Main!F128*Mask!H$8</f>
        <v>0</v>
      </c>
      <c r="T133" s="35">
        <f>Main!G128*Mask!I$8</f>
        <v>0</v>
      </c>
      <c r="U133" s="35">
        <f>Main!H128*Mask!J$8</f>
        <v>0</v>
      </c>
      <c r="V133" s="35">
        <f>Main!I128*Mask!K$8</f>
        <v>0</v>
      </c>
      <c r="W133" s="35">
        <f>Main!J128*Mask!L$8</f>
        <v>0</v>
      </c>
      <c r="X133" s="35">
        <f>Main!K128*Mask!M$8</f>
        <v>0</v>
      </c>
      <c r="Y133" s="35">
        <f>Main!L128*Mask!N$8</f>
        <v>0</v>
      </c>
      <c r="Z133" s="35">
        <f>Main!M128*Mask!O$8</f>
        <v>0</v>
      </c>
      <c r="AA133" s="35">
        <f>Main!N128*Mask!P$8</f>
        <v>0</v>
      </c>
      <c r="AB133" s="35">
        <f>Main!O128*Mask!Q$8</f>
        <v>0</v>
      </c>
      <c r="AC133" s="35">
        <f>Main!P128*Mask!R$8</f>
        <v>0</v>
      </c>
      <c r="AD133" s="35">
        <f>Main!Q128*Mask!S$8</f>
        <v>0</v>
      </c>
      <c r="AE133" s="35">
        <f>Main!R128*Mask!T$8</f>
        <v>0</v>
      </c>
      <c r="AF133" s="35">
        <f>Main!S128*Mask!U$8</f>
        <v>0</v>
      </c>
      <c r="AG133" s="35">
        <f>Main!T128*Mask!V$8</f>
        <v>0</v>
      </c>
      <c r="AH133" s="35">
        <f>Main!U128*Mask!W$8</f>
        <v>0</v>
      </c>
      <c r="AI133" s="35">
        <f>Main!V128*Mask!X$8</f>
        <v>0</v>
      </c>
      <c r="AJ133" s="35">
        <f>Main!W128*Mask!Y$8</f>
        <v>0</v>
      </c>
      <c r="AK133" s="35">
        <f>Main!X128*Mask!Z$8</f>
        <v>0</v>
      </c>
      <c r="AL133" s="35">
        <f>Main!Y128*Mask!AA$8</f>
        <v>0</v>
      </c>
      <c r="AM133" s="35">
        <f>Main!Z128*Mask!AB$8</f>
        <v>0</v>
      </c>
      <c r="AN133" s="35"/>
      <c r="AO133" s="35">
        <f>IF(OR($A$1&lt;=Main!AA$4,ISBLANK($N133)),0,Main!AA128)</f>
        <v>0</v>
      </c>
      <c r="AP133" s="35">
        <f>IF(OR($A$1&lt;=Main!AB$4,ISBLANK($N133)),0,Main!AB128)</f>
        <v>0</v>
      </c>
      <c r="AQ133" s="35">
        <f>IF(OR($A$1&lt;=Main!AC$4,ISBLANK($N133)),0,Main!AC128)</f>
        <v>0</v>
      </c>
      <c r="AR133" s="35">
        <f>IF(OR($A$1&lt;=Main!AD$4,ISBLANK($N133)),0,Main!AD128)</f>
        <v>0</v>
      </c>
      <c r="AS133" s="35">
        <f>IF(OR($A$1&lt;=Main!AE$4,ISBLANK($N133)),0,Main!AE128)</f>
        <v>0</v>
      </c>
      <c r="AT133" s="35">
        <f>IF(OR($A$1&lt;=Main!AF$4,ISBLANK($N133)),0,Main!AF128)</f>
        <v>0</v>
      </c>
      <c r="AU133" s="35">
        <f>IF(OR($A$1&lt;=Main!AG$4,ISBLANK($N133)),0,Main!AG128)</f>
        <v>0</v>
      </c>
      <c r="AV133" s="35">
        <f>IF(OR($A$1&lt;=Main!AH$4,ISBLANK($N133)),0,Main!AH128)</f>
        <v>0</v>
      </c>
      <c r="AW133" s="35">
        <f>IF(OR($A$1&lt;=Main!AI$4,ISBLANK($N133)),0,Main!AI128)</f>
        <v>0</v>
      </c>
      <c r="AX133" s="35">
        <f>IF(OR($A$1&lt;=Main!AJ$4,ISBLANK($N133)),0,Main!AJ128)</f>
        <v>0</v>
      </c>
      <c r="AY133" s="35">
        <f>IF(OR($A$1&lt;=Main!AK$4,ISBLANK($N133)),0,Main!AK128)</f>
        <v>0</v>
      </c>
      <c r="AZ133" s="35">
        <f>IF(OR($A$1&lt;=Main!AL$4,ISBLANK($N133)),0,Main!AL128)</f>
        <v>0</v>
      </c>
      <c r="BA133" s="35">
        <f>IF(OR($A$1&lt;=Main!AM$4,ISBLANK($N133)),0,Main!AM128)</f>
        <v>0</v>
      </c>
      <c r="BB133" s="35">
        <f>IF(OR($A$1&lt;=Main!AN$4,ISBLANK($N133)),0,Main!AN128)</f>
        <v>0</v>
      </c>
      <c r="BC133" s="35">
        <f>IF(OR($A$1&lt;=Main!AO$4,ISBLANK($N133)),0,Main!AO128)</f>
        <v>0</v>
      </c>
      <c r="BD133" s="35">
        <f>IF(OR($A$1&lt;=Main!AP$4,ISBLANK($N133)),0,Main!AP128)</f>
        <v>0</v>
      </c>
      <c r="BE133" s="35">
        <f>IF(OR($A$1&lt;=Main!AQ$4,ISBLANK($N133)),0,Main!AQ128)</f>
        <v>0</v>
      </c>
      <c r="BF133" s="35">
        <f>IF(OR($A$1&lt;=Main!AR$4,ISBLANK($N133)),0,Main!AR128)</f>
        <v>0</v>
      </c>
      <c r="BG133" s="35">
        <f>IF(OR($A$1&lt;=Main!AS$4,ISBLANK($N133)),0,Main!AS128)</f>
        <v>0</v>
      </c>
      <c r="BH133" s="35">
        <f>IF(OR($A$1&lt;=Main!AT$4,ISBLANK($N133)),0,Main!AT128)</f>
        <v>0</v>
      </c>
      <c r="BI133" s="35">
        <f>IF(OR($A$1&lt;=Main!AU$4,ISBLANK($N133)),0,Main!AU128)</f>
        <v>0</v>
      </c>
      <c r="BJ133" s="35">
        <f>IF(OR($A$1&lt;=Main!AV$4,ISBLANK($N133)),0,Main!AV128)</f>
        <v>0</v>
      </c>
    </row>
    <row r="134" spans="13:62">
      <c r="M134" s="6" t="str">
        <f>Main!$A129&amp;Main!$B129</f>
        <v/>
      </c>
      <c r="N134" s="6" t="str">
        <f>Main!$A129&amp;Main!$B129</f>
        <v/>
      </c>
      <c r="O134" s="145">
        <f t="shared" si="7"/>
        <v>0</v>
      </c>
      <c r="P134" s="150">
        <f t="shared" si="8"/>
        <v>33</v>
      </c>
      <c r="Q134" s="150" t="str">
        <f ca="1">IF(Main!$AY129&lt;&gt;"#",$P134-Main!$AY129,"#")</f>
        <v>#</v>
      </c>
      <c r="R134" s="35">
        <f>Main!E129*Mask!G$8</f>
        <v>0</v>
      </c>
      <c r="S134" s="35">
        <f>Main!F129*Mask!H$8</f>
        <v>0</v>
      </c>
      <c r="T134" s="35">
        <f>Main!G129*Mask!I$8</f>
        <v>0</v>
      </c>
      <c r="U134" s="35">
        <f>Main!H129*Mask!J$8</f>
        <v>0</v>
      </c>
      <c r="V134" s="35">
        <f>Main!I129*Mask!K$8</f>
        <v>0</v>
      </c>
      <c r="W134" s="35">
        <f>Main!J129*Mask!L$8</f>
        <v>0</v>
      </c>
      <c r="X134" s="35">
        <f>Main!K129*Mask!M$8</f>
        <v>0</v>
      </c>
      <c r="Y134" s="35">
        <f>Main!L129*Mask!N$8</f>
        <v>0</v>
      </c>
      <c r="Z134" s="35">
        <f>Main!M129*Mask!O$8</f>
        <v>0</v>
      </c>
      <c r="AA134" s="35">
        <f>Main!N129*Mask!P$8</f>
        <v>0</v>
      </c>
      <c r="AB134" s="35">
        <f>Main!O129*Mask!Q$8</f>
        <v>0</v>
      </c>
      <c r="AC134" s="35">
        <f>Main!P129*Mask!R$8</f>
        <v>0</v>
      </c>
      <c r="AD134" s="35">
        <f>Main!Q129*Mask!S$8</f>
        <v>0</v>
      </c>
      <c r="AE134" s="35">
        <f>Main!R129*Mask!T$8</f>
        <v>0</v>
      </c>
      <c r="AF134" s="35">
        <f>Main!S129*Mask!U$8</f>
        <v>0</v>
      </c>
      <c r="AG134" s="35">
        <f>Main!T129*Mask!V$8</f>
        <v>0</v>
      </c>
      <c r="AH134" s="35">
        <f>Main!U129*Mask!W$8</f>
        <v>0</v>
      </c>
      <c r="AI134" s="35">
        <f>Main!V129*Mask!X$8</f>
        <v>0</v>
      </c>
      <c r="AJ134" s="35">
        <f>Main!W129*Mask!Y$8</f>
        <v>0</v>
      </c>
      <c r="AK134" s="35">
        <f>Main!X129*Mask!Z$8</f>
        <v>0</v>
      </c>
      <c r="AL134" s="35">
        <f>Main!Y129*Mask!AA$8</f>
        <v>0</v>
      </c>
      <c r="AM134" s="35">
        <f>Main!Z129*Mask!AB$8</f>
        <v>0</v>
      </c>
      <c r="AN134" s="35"/>
      <c r="AO134" s="35">
        <f>IF(OR($A$1&lt;=Main!AA$4,ISBLANK($N134)),0,Main!AA129)</f>
        <v>0</v>
      </c>
      <c r="AP134" s="35">
        <f>IF(OR($A$1&lt;=Main!AB$4,ISBLANK($N134)),0,Main!AB129)</f>
        <v>0</v>
      </c>
      <c r="AQ134" s="35">
        <f>IF(OR($A$1&lt;=Main!AC$4,ISBLANK($N134)),0,Main!AC129)</f>
        <v>0</v>
      </c>
      <c r="AR134" s="35">
        <f>IF(OR($A$1&lt;=Main!AD$4,ISBLANK($N134)),0,Main!AD129)</f>
        <v>0</v>
      </c>
      <c r="AS134" s="35">
        <f>IF(OR($A$1&lt;=Main!AE$4,ISBLANK($N134)),0,Main!AE129)</f>
        <v>0</v>
      </c>
      <c r="AT134" s="35">
        <f>IF(OR($A$1&lt;=Main!AF$4,ISBLANK($N134)),0,Main!AF129)</f>
        <v>0</v>
      </c>
      <c r="AU134" s="35">
        <f>IF(OR($A$1&lt;=Main!AG$4,ISBLANK($N134)),0,Main!AG129)</f>
        <v>0</v>
      </c>
      <c r="AV134" s="35">
        <f>IF(OR($A$1&lt;=Main!AH$4,ISBLANK($N134)),0,Main!AH129)</f>
        <v>0</v>
      </c>
      <c r="AW134" s="35">
        <f>IF(OR($A$1&lt;=Main!AI$4,ISBLANK($N134)),0,Main!AI129)</f>
        <v>0</v>
      </c>
      <c r="AX134" s="35">
        <f>IF(OR($A$1&lt;=Main!AJ$4,ISBLANK($N134)),0,Main!AJ129)</f>
        <v>0</v>
      </c>
      <c r="AY134" s="35">
        <f>IF(OR($A$1&lt;=Main!AK$4,ISBLANK($N134)),0,Main!AK129)</f>
        <v>0</v>
      </c>
      <c r="AZ134" s="35">
        <f>IF(OR($A$1&lt;=Main!AL$4,ISBLANK($N134)),0,Main!AL129)</f>
        <v>0</v>
      </c>
      <c r="BA134" s="35">
        <f>IF(OR($A$1&lt;=Main!AM$4,ISBLANK($N134)),0,Main!AM129)</f>
        <v>0</v>
      </c>
      <c r="BB134" s="35">
        <f>IF(OR($A$1&lt;=Main!AN$4,ISBLANK($N134)),0,Main!AN129)</f>
        <v>0</v>
      </c>
      <c r="BC134" s="35">
        <f>IF(OR($A$1&lt;=Main!AO$4,ISBLANK($N134)),0,Main!AO129)</f>
        <v>0</v>
      </c>
      <c r="BD134" s="35">
        <f>IF(OR($A$1&lt;=Main!AP$4,ISBLANK($N134)),0,Main!AP129)</f>
        <v>0</v>
      </c>
      <c r="BE134" s="35">
        <f>IF(OR($A$1&lt;=Main!AQ$4,ISBLANK($N134)),0,Main!AQ129)</f>
        <v>0</v>
      </c>
      <c r="BF134" s="35">
        <f>IF(OR($A$1&lt;=Main!AR$4,ISBLANK($N134)),0,Main!AR129)</f>
        <v>0</v>
      </c>
      <c r="BG134" s="35">
        <f>IF(OR($A$1&lt;=Main!AS$4,ISBLANK($N134)),0,Main!AS129)</f>
        <v>0</v>
      </c>
      <c r="BH134" s="35">
        <f>IF(OR($A$1&lt;=Main!AT$4,ISBLANK($N134)),0,Main!AT129)</f>
        <v>0</v>
      </c>
      <c r="BI134" s="35">
        <f>IF(OR($A$1&lt;=Main!AU$4,ISBLANK($N134)),0,Main!AU129)</f>
        <v>0</v>
      </c>
      <c r="BJ134" s="35">
        <f>IF(OR($A$1&lt;=Main!AV$4,ISBLANK($N134)),0,Main!AV129)</f>
        <v>0</v>
      </c>
    </row>
    <row r="135" spans="13:62">
      <c r="M135" s="6" t="str">
        <f>Main!$A130&amp;Main!$B130</f>
        <v/>
      </c>
      <c r="N135" s="6" t="str">
        <f>Main!$A130&amp;Main!$B130</f>
        <v/>
      </c>
      <c r="O135" s="145">
        <f t="shared" si="7"/>
        <v>0</v>
      </c>
      <c r="P135" s="150">
        <f t="shared" si="8"/>
        <v>33</v>
      </c>
      <c r="Q135" s="150" t="str">
        <f ca="1">IF(Main!$AY130&lt;&gt;"#",$P135-Main!$AY130,"#")</f>
        <v>#</v>
      </c>
      <c r="R135" s="35">
        <f>Main!E130*Mask!G$8</f>
        <v>0</v>
      </c>
      <c r="S135" s="35">
        <f>Main!F130*Mask!H$8</f>
        <v>0</v>
      </c>
      <c r="T135" s="35">
        <f>Main!G130*Mask!I$8</f>
        <v>0</v>
      </c>
      <c r="U135" s="35">
        <f>Main!H130*Mask!J$8</f>
        <v>0</v>
      </c>
      <c r="V135" s="35">
        <f>Main!I130*Mask!K$8</f>
        <v>0</v>
      </c>
      <c r="W135" s="35">
        <f>Main!J130*Mask!L$8</f>
        <v>0</v>
      </c>
      <c r="X135" s="35">
        <f>Main!K130*Mask!M$8</f>
        <v>0</v>
      </c>
      <c r="Y135" s="35">
        <f>Main!L130*Mask!N$8</f>
        <v>0</v>
      </c>
      <c r="Z135" s="35">
        <f>Main!M130*Mask!O$8</f>
        <v>0</v>
      </c>
      <c r="AA135" s="35">
        <f>Main!N130*Mask!P$8</f>
        <v>0</v>
      </c>
      <c r="AB135" s="35">
        <f>Main!O130*Mask!Q$8</f>
        <v>0</v>
      </c>
      <c r="AC135" s="35">
        <f>Main!P130*Mask!R$8</f>
        <v>0</v>
      </c>
      <c r="AD135" s="35">
        <f>Main!Q130*Mask!S$8</f>
        <v>0</v>
      </c>
      <c r="AE135" s="35">
        <f>Main!R130*Mask!T$8</f>
        <v>0</v>
      </c>
      <c r="AF135" s="35">
        <f>Main!S130*Mask!U$8</f>
        <v>0</v>
      </c>
      <c r="AG135" s="35">
        <f>Main!T130*Mask!V$8</f>
        <v>0</v>
      </c>
      <c r="AH135" s="35">
        <f>Main!U130*Mask!W$8</f>
        <v>0</v>
      </c>
      <c r="AI135" s="35">
        <f>Main!V130*Mask!X$8</f>
        <v>0</v>
      </c>
      <c r="AJ135" s="35">
        <f>Main!W130*Mask!Y$8</f>
        <v>0</v>
      </c>
      <c r="AK135" s="35">
        <f>Main!X130*Mask!Z$8</f>
        <v>0</v>
      </c>
      <c r="AL135" s="35">
        <f>Main!Y130*Mask!AA$8</f>
        <v>0</v>
      </c>
      <c r="AM135" s="35">
        <f>Main!Z130*Mask!AB$8</f>
        <v>0</v>
      </c>
      <c r="AN135" s="35"/>
      <c r="AO135" s="35">
        <f>IF(OR($A$1&lt;=Main!AA$4,ISBLANK($N135)),0,Main!AA130)</f>
        <v>0</v>
      </c>
      <c r="AP135" s="35">
        <f>IF(OR($A$1&lt;=Main!AB$4,ISBLANK($N135)),0,Main!AB130)</f>
        <v>0</v>
      </c>
      <c r="AQ135" s="35">
        <f>IF(OR($A$1&lt;=Main!AC$4,ISBLANK($N135)),0,Main!AC130)</f>
        <v>0</v>
      </c>
      <c r="AR135" s="35">
        <f>IF(OR($A$1&lt;=Main!AD$4,ISBLANK($N135)),0,Main!AD130)</f>
        <v>0</v>
      </c>
      <c r="AS135" s="35">
        <f>IF(OR($A$1&lt;=Main!AE$4,ISBLANK($N135)),0,Main!AE130)</f>
        <v>0</v>
      </c>
      <c r="AT135" s="35">
        <f>IF(OR($A$1&lt;=Main!AF$4,ISBLANK($N135)),0,Main!AF130)</f>
        <v>0</v>
      </c>
      <c r="AU135" s="35">
        <f>IF(OR($A$1&lt;=Main!AG$4,ISBLANK($N135)),0,Main!AG130)</f>
        <v>0</v>
      </c>
      <c r="AV135" s="35">
        <f>IF(OR($A$1&lt;=Main!AH$4,ISBLANK($N135)),0,Main!AH130)</f>
        <v>0</v>
      </c>
      <c r="AW135" s="35">
        <f>IF(OR($A$1&lt;=Main!AI$4,ISBLANK($N135)),0,Main!AI130)</f>
        <v>0</v>
      </c>
      <c r="AX135" s="35">
        <f>IF(OR($A$1&lt;=Main!AJ$4,ISBLANK($N135)),0,Main!AJ130)</f>
        <v>0</v>
      </c>
      <c r="AY135" s="35">
        <f>IF(OR($A$1&lt;=Main!AK$4,ISBLANK($N135)),0,Main!AK130)</f>
        <v>0</v>
      </c>
      <c r="AZ135" s="35">
        <f>IF(OR($A$1&lt;=Main!AL$4,ISBLANK($N135)),0,Main!AL130)</f>
        <v>0</v>
      </c>
      <c r="BA135" s="35">
        <f>IF(OR($A$1&lt;=Main!AM$4,ISBLANK($N135)),0,Main!AM130)</f>
        <v>0</v>
      </c>
      <c r="BB135" s="35">
        <f>IF(OR($A$1&lt;=Main!AN$4,ISBLANK($N135)),0,Main!AN130)</f>
        <v>0</v>
      </c>
      <c r="BC135" s="35">
        <f>IF(OR($A$1&lt;=Main!AO$4,ISBLANK($N135)),0,Main!AO130)</f>
        <v>0</v>
      </c>
      <c r="BD135" s="35">
        <f>IF(OR($A$1&lt;=Main!AP$4,ISBLANK($N135)),0,Main!AP130)</f>
        <v>0</v>
      </c>
      <c r="BE135" s="35">
        <f>IF(OR($A$1&lt;=Main!AQ$4,ISBLANK($N135)),0,Main!AQ130)</f>
        <v>0</v>
      </c>
      <c r="BF135" s="35">
        <f>IF(OR($A$1&lt;=Main!AR$4,ISBLANK($N135)),0,Main!AR130)</f>
        <v>0</v>
      </c>
      <c r="BG135" s="35">
        <f>IF(OR($A$1&lt;=Main!AS$4,ISBLANK($N135)),0,Main!AS130)</f>
        <v>0</v>
      </c>
      <c r="BH135" s="35">
        <f>IF(OR($A$1&lt;=Main!AT$4,ISBLANK($N135)),0,Main!AT130)</f>
        <v>0</v>
      </c>
      <c r="BI135" s="35">
        <f>IF(OR($A$1&lt;=Main!AU$4,ISBLANK($N135)),0,Main!AU130)</f>
        <v>0</v>
      </c>
      <c r="BJ135" s="35">
        <f>IF(OR($A$1&lt;=Main!AV$4,ISBLANK($N135)),0,Main!AV130)</f>
        <v>0</v>
      </c>
    </row>
    <row r="136" spans="13:62">
      <c r="M136" s="6" t="str">
        <f>Main!$A131&amp;Main!$B131</f>
        <v/>
      </c>
      <c r="N136" s="6" t="str">
        <f>Main!$A131&amp;Main!$B131</f>
        <v/>
      </c>
      <c r="O136" s="145">
        <f t="shared" si="7"/>
        <v>0</v>
      </c>
      <c r="P136" s="150">
        <f t="shared" si="8"/>
        <v>33</v>
      </c>
      <c r="Q136" s="150" t="str">
        <f ca="1">IF(Main!$AY131&lt;&gt;"#",$P136-Main!$AY131,"#")</f>
        <v>#</v>
      </c>
      <c r="R136" s="35">
        <f>Main!E131*Mask!G$8</f>
        <v>0</v>
      </c>
      <c r="S136" s="35">
        <f>Main!F131*Mask!H$8</f>
        <v>0</v>
      </c>
      <c r="T136" s="35">
        <f>Main!G131*Mask!I$8</f>
        <v>0</v>
      </c>
      <c r="U136" s="35">
        <f>Main!H131*Mask!J$8</f>
        <v>0</v>
      </c>
      <c r="V136" s="35">
        <f>Main!I131*Mask!K$8</f>
        <v>0</v>
      </c>
      <c r="W136" s="35">
        <f>Main!J131*Mask!L$8</f>
        <v>0</v>
      </c>
      <c r="X136" s="35">
        <f>Main!K131*Mask!M$8</f>
        <v>0</v>
      </c>
      <c r="Y136" s="35">
        <f>Main!L131*Mask!N$8</f>
        <v>0</v>
      </c>
      <c r="Z136" s="35">
        <f>Main!M131*Mask!O$8</f>
        <v>0</v>
      </c>
      <c r="AA136" s="35">
        <f>Main!N131*Mask!P$8</f>
        <v>0</v>
      </c>
      <c r="AB136" s="35">
        <f>Main!O131*Mask!Q$8</f>
        <v>0</v>
      </c>
      <c r="AC136" s="35">
        <f>Main!P131*Mask!R$8</f>
        <v>0</v>
      </c>
      <c r="AD136" s="35">
        <f>Main!Q131*Mask!S$8</f>
        <v>0</v>
      </c>
      <c r="AE136" s="35">
        <f>Main!R131*Mask!T$8</f>
        <v>0</v>
      </c>
      <c r="AF136" s="35">
        <f>Main!S131*Mask!U$8</f>
        <v>0</v>
      </c>
      <c r="AG136" s="35">
        <f>Main!T131*Mask!V$8</f>
        <v>0</v>
      </c>
      <c r="AH136" s="35">
        <f>Main!U131*Mask!W$8</f>
        <v>0</v>
      </c>
      <c r="AI136" s="35">
        <f>Main!V131*Mask!X$8</f>
        <v>0</v>
      </c>
      <c r="AJ136" s="35">
        <f>Main!W131*Mask!Y$8</f>
        <v>0</v>
      </c>
      <c r="AK136" s="35">
        <f>Main!X131*Mask!Z$8</f>
        <v>0</v>
      </c>
      <c r="AL136" s="35">
        <f>Main!Y131*Mask!AA$8</f>
        <v>0</v>
      </c>
      <c r="AM136" s="35">
        <f>Main!Z131*Mask!AB$8</f>
        <v>0</v>
      </c>
      <c r="AN136" s="35"/>
      <c r="AO136" s="35">
        <f>IF(OR($A$1&lt;=Main!AA$4,ISBLANK($N136)),0,Main!AA131)</f>
        <v>0</v>
      </c>
      <c r="AP136" s="35">
        <f>IF(OR($A$1&lt;=Main!AB$4,ISBLANK($N136)),0,Main!AB131)</f>
        <v>0</v>
      </c>
      <c r="AQ136" s="35">
        <f>IF(OR($A$1&lt;=Main!AC$4,ISBLANK($N136)),0,Main!AC131)</f>
        <v>0</v>
      </c>
      <c r="AR136" s="35">
        <f>IF(OR($A$1&lt;=Main!AD$4,ISBLANK($N136)),0,Main!AD131)</f>
        <v>0</v>
      </c>
      <c r="AS136" s="35">
        <f>IF(OR($A$1&lt;=Main!AE$4,ISBLANK($N136)),0,Main!AE131)</f>
        <v>0</v>
      </c>
      <c r="AT136" s="35">
        <f>IF(OR($A$1&lt;=Main!AF$4,ISBLANK($N136)),0,Main!AF131)</f>
        <v>0</v>
      </c>
      <c r="AU136" s="35">
        <f>IF(OR($A$1&lt;=Main!AG$4,ISBLANK($N136)),0,Main!AG131)</f>
        <v>0</v>
      </c>
      <c r="AV136" s="35">
        <f>IF(OR($A$1&lt;=Main!AH$4,ISBLANK($N136)),0,Main!AH131)</f>
        <v>0</v>
      </c>
      <c r="AW136" s="35">
        <f>IF(OR($A$1&lt;=Main!AI$4,ISBLANK($N136)),0,Main!AI131)</f>
        <v>0</v>
      </c>
      <c r="AX136" s="35">
        <f>IF(OR($A$1&lt;=Main!AJ$4,ISBLANK($N136)),0,Main!AJ131)</f>
        <v>0</v>
      </c>
      <c r="AY136" s="35">
        <f>IF(OR($A$1&lt;=Main!AK$4,ISBLANK($N136)),0,Main!AK131)</f>
        <v>0</v>
      </c>
      <c r="AZ136" s="35">
        <f>IF(OR($A$1&lt;=Main!AL$4,ISBLANK($N136)),0,Main!AL131)</f>
        <v>0</v>
      </c>
      <c r="BA136" s="35">
        <f>IF(OR($A$1&lt;=Main!AM$4,ISBLANK($N136)),0,Main!AM131)</f>
        <v>0</v>
      </c>
      <c r="BB136" s="35">
        <f>IF(OR($A$1&lt;=Main!AN$4,ISBLANK($N136)),0,Main!AN131)</f>
        <v>0</v>
      </c>
      <c r="BC136" s="35">
        <f>IF(OR($A$1&lt;=Main!AO$4,ISBLANK($N136)),0,Main!AO131)</f>
        <v>0</v>
      </c>
      <c r="BD136" s="35">
        <f>IF(OR($A$1&lt;=Main!AP$4,ISBLANK($N136)),0,Main!AP131)</f>
        <v>0</v>
      </c>
      <c r="BE136" s="35">
        <f>IF(OR($A$1&lt;=Main!AQ$4,ISBLANK($N136)),0,Main!AQ131)</f>
        <v>0</v>
      </c>
      <c r="BF136" s="35">
        <f>IF(OR($A$1&lt;=Main!AR$4,ISBLANK($N136)),0,Main!AR131)</f>
        <v>0</v>
      </c>
      <c r="BG136" s="35">
        <f>IF(OR($A$1&lt;=Main!AS$4,ISBLANK($N136)),0,Main!AS131)</f>
        <v>0</v>
      </c>
      <c r="BH136" s="35">
        <f>IF(OR($A$1&lt;=Main!AT$4,ISBLANK($N136)),0,Main!AT131)</f>
        <v>0</v>
      </c>
      <c r="BI136" s="35">
        <f>IF(OR($A$1&lt;=Main!AU$4,ISBLANK($N136)),0,Main!AU131)</f>
        <v>0</v>
      </c>
      <c r="BJ136" s="35">
        <f>IF(OR($A$1&lt;=Main!AV$4,ISBLANK($N136)),0,Main!AV131)</f>
        <v>0</v>
      </c>
    </row>
    <row r="137" spans="13:62">
      <c r="M137" s="6" t="str">
        <f>Main!$A132&amp;Main!$B132</f>
        <v/>
      </c>
      <c r="N137" s="6" t="str">
        <f>Main!$A132&amp;Main!$B132</f>
        <v/>
      </c>
      <c r="O137" s="145">
        <f t="shared" si="7"/>
        <v>0</v>
      </c>
      <c r="P137" s="150">
        <f t="shared" si="8"/>
        <v>33</v>
      </c>
      <c r="Q137" s="150" t="str">
        <f ca="1">IF(Main!$AY132&lt;&gt;"#",$P137-Main!$AY132,"#")</f>
        <v>#</v>
      </c>
      <c r="R137" s="35">
        <f>Main!E132*Mask!G$8</f>
        <v>0</v>
      </c>
      <c r="S137" s="35">
        <f>Main!F132*Mask!H$8</f>
        <v>0</v>
      </c>
      <c r="T137" s="35">
        <f>Main!G132*Mask!I$8</f>
        <v>0</v>
      </c>
      <c r="U137" s="35">
        <f>Main!H132*Mask!J$8</f>
        <v>0</v>
      </c>
      <c r="V137" s="35">
        <f>Main!I132*Mask!K$8</f>
        <v>0</v>
      </c>
      <c r="W137" s="35">
        <f>Main!J132*Mask!L$8</f>
        <v>0</v>
      </c>
      <c r="X137" s="35">
        <f>Main!K132*Mask!M$8</f>
        <v>0</v>
      </c>
      <c r="Y137" s="35">
        <f>Main!L132*Mask!N$8</f>
        <v>0</v>
      </c>
      <c r="Z137" s="35">
        <f>Main!M132*Mask!O$8</f>
        <v>0</v>
      </c>
      <c r="AA137" s="35">
        <f>Main!N132*Mask!P$8</f>
        <v>0</v>
      </c>
      <c r="AB137" s="35">
        <f>Main!O132*Mask!Q$8</f>
        <v>0</v>
      </c>
      <c r="AC137" s="35">
        <f>Main!P132*Mask!R$8</f>
        <v>0</v>
      </c>
      <c r="AD137" s="35">
        <f>Main!Q132*Mask!S$8</f>
        <v>0</v>
      </c>
      <c r="AE137" s="35">
        <f>Main!R132*Mask!T$8</f>
        <v>0</v>
      </c>
      <c r="AF137" s="35">
        <f>Main!S132*Mask!U$8</f>
        <v>0</v>
      </c>
      <c r="AG137" s="35">
        <f>Main!T132*Mask!V$8</f>
        <v>0</v>
      </c>
      <c r="AH137" s="35">
        <f>Main!U132*Mask!W$8</f>
        <v>0</v>
      </c>
      <c r="AI137" s="35">
        <f>Main!V132*Mask!X$8</f>
        <v>0</v>
      </c>
      <c r="AJ137" s="35">
        <f>Main!W132*Mask!Y$8</f>
        <v>0</v>
      </c>
      <c r="AK137" s="35">
        <f>Main!X132*Mask!Z$8</f>
        <v>0</v>
      </c>
      <c r="AL137" s="35">
        <f>Main!Y132*Mask!AA$8</f>
        <v>0</v>
      </c>
      <c r="AM137" s="35">
        <f>Main!Z132*Mask!AB$8</f>
        <v>0</v>
      </c>
      <c r="AN137" s="35"/>
      <c r="AO137" s="35">
        <f>IF(OR($A$1&lt;=Main!AA$4,ISBLANK($N137)),0,Main!AA132)</f>
        <v>0</v>
      </c>
      <c r="AP137" s="35">
        <f>IF(OR($A$1&lt;=Main!AB$4,ISBLANK($N137)),0,Main!AB132)</f>
        <v>0</v>
      </c>
      <c r="AQ137" s="35">
        <f>IF(OR($A$1&lt;=Main!AC$4,ISBLANK($N137)),0,Main!AC132)</f>
        <v>0</v>
      </c>
      <c r="AR137" s="35">
        <f>IF(OR($A$1&lt;=Main!AD$4,ISBLANK($N137)),0,Main!AD132)</f>
        <v>0</v>
      </c>
      <c r="AS137" s="35">
        <f>IF(OR($A$1&lt;=Main!AE$4,ISBLANK($N137)),0,Main!AE132)</f>
        <v>0</v>
      </c>
      <c r="AT137" s="35">
        <f>IF(OR($A$1&lt;=Main!AF$4,ISBLANK($N137)),0,Main!AF132)</f>
        <v>0</v>
      </c>
      <c r="AU137" s="35">
        <f>IF(OR($A$1&lt;=Main!AG$4,ISBLANK($N137)),0,Main!AG132)</f>
        <v>0</v>
      </c>
      <c r="AV137" s="35">
        <f>IF(OR($A$1&lt;=Main!AH$4,ISBLANK($N137)),0,Main!AH132)</f>
        <v>0</v>
      </c>
      <c r="AW137" s="35">
        <f>IF(OR($A$1&lt;=Main!AI$4,ISBLANK($N137)),0,Main!AI132)</f>
        <v>0</v>
      </c>
      <c r="AX137" s="35">
        <f>IF(OR($A$1&lt;=Main!AJ$4,ISBLANK($N137)),0,Main!AJ132)</f>
        <v>0</v>
      </c>
      <c r="AY137" s="35">
        <f>IF(OR($A$1&lt;=Main!AK$4,ISBLANK($N137)),0,Main!AK132)</f>
        <v>0</v>
      </c>
      <c r="AZ137" s="35">
        <f>IF(OR($A$1&lt;=Main!AL$4,ISBLANK($N137)),0,Main!AL132)</f>
        <v>0</v>
      </c>
      <c r="BA137" s="35">
        <f>IF(OR($A$1&lt;=Main!AM$4,ISBLANK($N137)),0,Main!AM132)</f>
        <v>0</v>
      </c>
      <c r="BB137" s="35">
        <f>IF(OR($A$1&lt;=Main!AN$4,ISBLANK($N137)),0,Main!AN132)</f>
        <v>0</v>
      </c>
      <c r="BC137" s="35">
        <f>IF(OR($A$1&lt;=Main!AO$4,ISBLANK($N137)),0,Main!AO132)</f>
        <v>0</v>
      </c>
      <c r="BD137" s="35">
        <f>IF(OR($A$1&lt;=Main!AP$4,ISBLANK($N137)),0,Main!AP132)</f>
        <v>0</v>
      </c>
      <c r="BE137" s="35">
        <f>IF(OR($A$1&lt;=Main!AQ$4,ISBLANK($N137)),0,Main!AQ132)</f>
        <v>0</v>
      </c>
      <c r="BF137" s="35">
        <f>IF(OR($A$1&lt;=Main!AR$4,ISBLANK($N137)),0,Main!AR132)</f>
        <v>0</v>
      </c>
      <c r="BG137" s="35">
        <f>IF(OR($A$1&lt;=Main!AS$4,ISBLANK($N137)),0,Main!AS132)</f>
        <v>0</v>
      </c>
      <c r="BH137" s="35">
        <f>IF(OR($A$1&lt;=Main!AT$4,ISBLANK($N137)),0,Main!AT132)</f>
        <v>0</v>
      </c>
      <c r="BI137" s="35">
        <f>IF(OR($A$1&lt;=Main!AU$4,ISBLANK($N137)),0,Main!AU132)</f>
        <v>0</v>
      </c>
      <c r="BJ137" s="35">
        <f>IF(OR($A$1&lt;=Main!AV$4,ISBLANK($N137)),0,Main!AV132)</f>
        <v>0</v>
      </c>
    </row>
    <row r="138" spans="13:62">
      <c r="M138" s="6" t="str">
        <f>Main!$A133&amp;Main!$B133</f>
        <v/>
      </c>
      <c r="N138" s="6" t="str">
        <f>Main!$A133&amp;Main!$B133</f>
        <v/>
      </c>
      <c r="O138" s="145">
        <f t="shared" si="7"/>
        <v>0</v>
      </c>
      <c r="P138" s="150">
        <f t="shared" si="8"/>
        <v>33</v>
      </c>
      <c r="Q138" s="150" t="str">
        <f ca="1">IF(Main!$AY133&lt;&gt;"#",$P138-Main!$AY133,"#")</f>
        <v>#</v>
      </c>
      <c r="R138" s="35">
        <f>Main!E133*Mask!G$8</f>
        <v>0</v>
      </c>
      <c r="S138" s="35">
        <f>Main!F133*Mask!H$8</f>
        <v>0</v>
      </c>
      <c r="T138" s="35">
        <f>Main!G133*Mask!I$8</f>
        <v>0</v>
      </c>
      <c r="U138" s="35">
        <f>Main!H133*Mask!J$8</f>
        <v>0</v>
      </c>
      <c r="V138" s="35">
        <f>Main!I133*Mask!K$8</f>
        <v>0</v>
      </c>
      <c r="W138" s="35">
        <f>Main!J133*Mask!L$8</f>
        <v>0</v>
      </c>
      <c r="X138" s="35">
        <f>Main!K133*Mask!M$8</f>
        <v>0</v>
      </c>
      <c r="Y138" s="35">
        <f>Main!L133*Mask!N$8</f>
        <v>0</v>
      </c>
      <c r="Z138" s="35">
        <f>Main!M133*Mask!O$8</f>
        <v>0</v>
      </c>
      <c r="AA138" s="35">
        <f>Main!N133*Mask!P$8</f>
        <v>0</v>
      </c>
      <c r="AB138" s="35">
        <f>Main!O133*Mask!Q$8</f>
        <v>0</v>
      </c>
      <c r="AC138" s="35">
        <f>Main!P133*Mask!R$8</f>
        <v>0</v>
      </c>
      <c r="AD138" s="35">
        <f>Main!Q133*Mask!S$8</f>
        <v>0</v>
      </c>
      <c r="AE138" s="35">
        <f>Main!R133*Mask!T$8</f>
        <v>0</v>
      </c>
      <c r="AF138" s="35">
        <f>Main!S133*Mask!U$8</f>
        <v>0</v>
      </c>
      <c r="AG138" s="35">
        <f>Main!T133*Mask!V$8</f>
        <v>0</v>
      </c>
      <c r="AH138" s="35">
        <f>Main!U133*Mask!W$8</f>
        <v>0</v>
      </c>
      <c r="AI138" s="35">
        <f>Main!V133*Mask!X$8</f>
        <v>0</v>
      </c>
      <c r="AJ138" s="35">
        <f>Main!W133*Mask!Y$8</f>
        <v>0</v>
      </c>
      <c r="AK138" s="35">
        <f>Main!X133*Mask!Z$8</f>
        <v>0</v>
      </c>
      <c r="AL138" s="35">
        <f>Main!Y133*Mask!AA$8</f>
        <v>0</v>
      </c>
      <c r="AM138" s="35">
        <f>Main!Z133*Mask!AB$8</f>
        <v>0</v>
      </c>
      <c r="AN138" s="35"/>
      <c r="AO138" s="35">
        <f>IF(OR($A$1&lt;=Main!AA$4,ISBLANK($N138)),0,Main!AA133)</f>
        <v>0</v>
      </c>
      <c r="AP138" s="35">
        <f>IF(OR($A$1&lt;=Main!AB$4,ISBLANK($N138)),0,Main!AB133)</f>
        <v>0</v>
      </c>
      <c r="AQ138" s="35">
        <f>IF(OR($A$1&lt;=Main!AC$4,ISBLANK($N138)),0,Main!AC133)</f>
        <v>0</v>
      </c>
      <c r="AR138" s="35">
        <f>IF(OR($A$1&lt;=Main!AD$4,ISBLANK($N138)),0,Main!AD133)</f>
        <v>0</v>
      </c>
      <c r="AS138" s="35">
        <f>IF(OR($A$1&lt;=Main!AE$4,ISBLANK($N138)),0,Main!AE133)</f>
        <v>0</v>
      </c>
      <c r="AT138" s="35">
        <f>IF(OR($A$1&lt;=Main!AF$4,ISBLANK($N138)),0,Main!AF133)</f>
        <v>0</v>
      </c>
      <c r="AU138" s="35">
        <f>IF(OR($A$1&lt;=Main!AG$4,ISBLANK($N138)),0,Main!AG133)</f>
        <v>0</v>
      </c>
      <c r="AV138" s="35">
        <f>IF(OR($A$1&lt;=Main!AH$4,ISBLANK($N138)),0,Main!AH133)</f>
        <v>0</v>
      </c>
      <c r="AW138" s="35">
        <f>IF(OR($A$1&lt;=Main!AI$4,ISBLANK($N138)),0,Main!AI133)</f>
        <v>0</v>
      </c>
      <c r="AX138" s="35">
        <f>IF(OR($A$1&lt;=Main!AJ$4,ISBLANK($N138)),0,Main!AJ133)</f>
        <v>0</v>
      </c>
      <c r="AY138" s="35">
        <f>IF(OR($A$1&lt;=Main!AK$4,ISBLANK($N138)),0,Main!AK133)</f>
        <v>0</v>
      </c>
      <c r="AZ138" s="35">
        <f>IF(OR($A$1&lt;=Main!AL$4,ISBLANK($N138)),0,Main!AL133)</f>
        <v>0</v>
      </c>
      <c r="BA138" s="35">
        <f>IF(OR($A$1&lt;=Main!AM$4,ISBLANK($N138)),0,Main!AM133)</f>
        <v>0</v>
      </c>
      <c r="BB138" s="35">
        <f>IF(OR($A$1&lt;=Main!AN$4,ISBLANK($N138)),0,Main!AN133)</f>
        <v>0</v>
      </c>
      <c r="BC138" s="35">
        <f>IF(OR($A$1&lt;=Main!AO$4,ISBLANK($N138)),0,Main!AO133)</f>
        <v>0</v>
      </c>
      <c r="BD138" s="35">
        <f>IF(OR($A$1&lt;=Main!AP$4,ISBLANK($N138)),0,Main!AP133)</f>
        <v>0</v>
      </c>
      <c r="BE138" s="35">
        <f>IF(OR($A$1&lt;=Main!AQ$4,ISBLANK($N138)),0,Main!AQ133)</f>
        <v>0</v>
      </c>
      <c r="BF138" s="35">
        <f>IF(OR($A$1&lt;=Main!AR$4,ISBLANK($N138)),0,Main!AR133)</f>
        <v>0</v>
      </c>
      <c r="BG138" s="35">
        <f>IF(OR($A$1&lt;=Main!AS$4,ISBLANK($N138)),0,Main!AS133)</f>
        <v>0</v>
      </c>
      <c r="BH138" s="35">
        <f>IF(OR($A$1&lt;=Main!AT$4,ISBLANK($N138)),0,Main!AT133)</f>
        <v>0</v>
      </c>
      <c r="BI138" s="35">
        <f>IF(OR($A$1&lt;=Main!AU$4,ISBLANK($N138)),0,Main!AU133)</f>
        <v>0</v>
      </c>
      <c r="BJ138" s="35">
        <f>IF(OR($A$1&lt;=Main!AV$4,ISBLANK($N138)),0,Main!AV133)</f>
        <v>0</v>
      </c>
    </row>
    <row r="139" spans="13:62">
      <c r="M139" s="6" t="str">
        <f>Main!$A134&amp;Main!$B134</f>
        <v/>
      </c>
      <c r="N139" s="6" t="str">
        <f>Main!$A134&amp;Main!$B134</f>
        <v/>
      </c>
      <c r="O139" s="145">
        <f t="shared" ref="O139:O155" si="10">IF(N139="",0,LARGE($R139:$BH139,1)+LARGE($R139:$BH139,2)+LARGE($R139:$BH139,3))</f>
        <v>0</v>
      </c>
      <c r="P139" s="150">
        <f t="shared" si="8"/>
        <v>33</v>
      </c>
      <c r="Q139" s="150" t="str">
        <f ca="1">IF(Main!$AY134&lt;&gt;"#",$P139-Main!$AY134,"#")</f>
        <v>#</v>
      </c>
      <c r="R139" s="35">
        <f>Main!E134*Mask!G$8</f>
        <v>0</v>
      </c>
      <c r="S139" s="35">
        <f>Main!F134*Mask!H$8</f>
        <v>0</v>
      </c>
      <c r="T139" s="35">
        <f>Main!G134*Mask!I$8</f>
        <v>0</v>
      </c>
      <c r="U139" s="35">
        <f>Main!H134*Mask!J$8</f>
        <v>0</v>
      </c>
      <c r="V139" s="35">
        <f>Main!I134*Mask!K$8</f>
        <v>0</v>
      </c>
      <c r="W139" s="35">
        <f>Main!J134*Mask!L$8</f>
        <v>0</v>
      </c>
      <c r="X139" s="35">
        <f>Main!K134*Mask!M$8</f>
        <v>0</v>
      </c>
      <c r="Y139" s="35">
        <f>Main!L134*Mask!N$8</f>
        <v>0</v>
      </c>
      <c r="Z139" s="35">
        <f>Main!M134*Mask!O$8</f>
        <v>0</v>
      </c>
      <c r="AA139" s="35">
        <f>Main!N134*Mask!P$8</f>
        <v>0</v>
      </c>
      <c r="AB139" s="35">
        <f>Main!O134*Mask!Q$8</f>
        <v>0</v>
      </c>
      <c r="AC139" s="35">
        <f>Main!P134*Mask!R$8</f>
        <v>0</v>
      </c>
      <c r="AD139" s="35">
        <f>Main!Q134*Mask!S$8</f>
        <v>0</v>
      </c>
      <c r="AE139" s="35">
        <f>Main!R134*Mask!T$8</f>
        <v>0</v>
      </c>
      <c r="AF139" s="35">
        <f>Main!S134*Mask!U$8</f>
        <v>0</v>
      </c>
      <c r="AG139" s="35">
        <f>Main!T134*Mask!V$8</f>
        <v>0</v>
      </c>
      <c r="AH139" s="35">
        <f>Main!U134*Mask!W$8</f>
        <v>0</v>
      </c>
      <c r="AI139" s="35">
        <f>Main!V134*Mask!X$8</f>
        <v>0</v>
      </c>
      <c r="AJ139" s="35">
        <f>Main!W134*Mask!Y$8</f>
        <v>0</v>
      </c>
      <c r="AK139" s="35">
        <f>Main!X134*Mask!Z$8</f>
        <v>0</v>
      </c>
      <c r="AL139" s="35">
        <f>Main!Y134*Mask!AA$8</f>
        <v>0</v>
      </c>
      <c r="AM139" s="35">
        <f>Main!Z134*Mask!AB$8</f>
        <v>0</v>
      </c>
      <c r="AN139" s="35"/>
      <c r="AO139" s="35">
        <f>IF(OR($A$1&lt;=Main!AA$4,ISBLANK($N139)),0,Main!AA134)</f>
        <v>0</v>
      </c>
      <c r="AP139" s="35">
        <f>IF(OR($A$1&lt;=Main!AB$4,ISBLANK($N139)),0,Main!AB134)</f>
        <v>0</v>
      </c>
      <c r="AQ139" s="35">
        <f>IF(OR($A$1&lt;=Main!AC$4,ISBLANK($N139)),0,Main!AC134)</f>
        <v>0</v>
      </c>
      <c r="AR139" s="35">
        <f>IF(OR($A$1&lt;=Main!AD$4,ISBLANK($N139)),0,Main!AD134)</f>
        <v>0</v>
      </c>
      <c r="AS139" s="35">
        <f>IF(OR($A$1&lt;=Main!AE$4,ISBLANK($N139)),0,Main!AE134)</f>
        <v>0</v>
      </c>
      <c r="AT139" s="35">
        <f>IF(OR($A$1&lt;=Main!AF$4,ISBLANK($N139)),0,Main!AF134)</f>
        <v>0</v>
      </c>
      <c r="AU139" s="35">
        <f>IF(OR($A$1&lt;=Main!AG$4,ISBLANK($N139)),0,Main!AG134)</f>
        <v>0</v>
      </c>
      <c r="AV139" s="35">
        <f>IF(OR($A$1&lt;=Main!AH$4,ISBLANK($N139)),0,Main!AH134)</f>
        <v>0</v>
      </c>
      <c r="AW139" s="35">
        <f>IF(OR($A$1&lt;=Main!AI$4,ISBLANK($N139)),0,Main!AI134)</f>
        <v>0</v>
      </c>
      <c r="AX139" s="35">
        <f>IF(OR($A$1&lt;=Main!AJ$4,ISBLANK($N139)),0,Main!AJ134)</f>
        <v>0</v>
      </c>
      <c r="AY139" s="35">
        <f>IF(OR($A$1&lt;=Main!AK$4,ISBLANK($N139)),0,Main!AK134)</f>
        <v>0</v>
      </c>
      <c r="AZ139" s="35">
        <f>IF(OR($A$1&lt;=Main!AL$4,ISBLANK($N139)),0,Main!AL134)</f>
        <v>0</v>
      </c>
      <c r="BA139" s="35">
        <f>IF(OR($A$1&lt;=Main!AM$4,ISBLANK($N139)),0,Main!AM134)</f>
        <v>0</v>
      </c>
      <c r="BB139" s="35">
        <f>IF(OR($A$1&lt;=Main!AN$4,ISBLANK($N139)),0,Main!AN134)</f>
        <v>0</v>
      </c>
      <c r="BC139" s="35">
        <f>IF(OR($A$1&lt;=Main!AO$4,ISBLANK($N139)),0,Main!AO134)</f>
        <v>0</v>
      </c>
      <c r="BD139" s="35">
        <f>IF(OR($A$1&lt;=Main!AP$4,ISBLANK($N139)),0,Main!AP134)</f>
        <v>0</v>
      </c>
      <c r="BE139" s="35">
        <f>IF(OR($A$1&lt;=Main!AQ$4,ISBLANK($N139)),0,Main!AQ134)</f>
        <v>0</v>
      </c>
      <c r="BF139" s="35">
        <f>IF(OR($A$1&lt;=Main!AR$4,ISBLANK($N139)),0,Main!AR134)</f>
        <v>0</v>
      </c>
      <c r="BG139" s="35">
        <f>IF(OR($A$1&lt;=Main!AS$4,ISBLANK($N139)),0,Main!AS134)</f>
        <v>0</v>
      </c>
      <c r="BH139" s="35">
        <f>IF(OR($A$1&lt;=Main!AT$4,ISBLANK($N139)),0,Main!AT134)</f>
        <v>0</v>
      </c>
      <c r="BI139" s="35">
        <f>IF(OR($A$1&lt;=Main!AU$4,ISBLANK($N139)),0,Main!AU134)</f>
        <v>0</v>
      </c>
      <c r="BJ139" s="35">
        <f>IF(OR($A$1&lt;=Main!AV$4,ISBLANK($N139)),0,Main!AV134)</f>
        <v>0</v>
      </c>
    </row>
    <row r="140" spans="13:62">
      <c r="M140" s="6" t="str">
        <f>Main!$A135&amp;Main!$B135</f>
        <v/>
      </c>
      <c r="N140" s="6" t="str">
        <f>Main!$A135&amp;Main!$B135</f>
        <v/>
      </c>
      <c r="O140" s="145">
        <f t="shared" si="10"/>
        <v>0</v>
      </c>
      <c r="P140" s="150">
        <f t="shared" ref="P140:P155" si="11">RANK($O140,$O$11:$O$155)</f>
        <v>33</v>
      </c>
      <c r="Q140" s="150" t="str">
        <f ca="1">IF(Main!$AY135&lt;&gt;"#",$P140-Main!$AY135,"#")</f>
        <v>#</v>
      </c>
      <c r="R140" s="35">
        <f>Main!E135*Mask!G$8</f>
        <v>0</v>
      </c>
      <c r="S140" s="35">
        <f>Main!F135*Mask!H$8</f>
        <v>0</v>
      </c>
      <c r="T140" s="35">
        <f>Main!G135*Mask!I$8</f>
        <v>0</v>
      </c>
      <c r="U140" s="35">
        <f>Main!H135*Mask!J$8</f>
        <v>0</v>
      </c>
      <c r="V140" s="35">
        <f>Main!I135*Mask!K$8</f>
        <v>0</v>
      </c>
      <c r="W140" s="35">
        <f>Main!J135*Mask!L$8</f>
        <v>0</v>
      </c>
      <c r="X140" s="35">
        <f>Main!K135*Mask!M$8</f>
        <v>0</v>
      </c>
      <c r="Y140" s="35">
        <f>Main!L135*Mask!N$8</f>
        <v>0</v>
      </c>
      <c r="Z140" s="35">
        <f>Main!M135*Mask!O$8</f>
        <v>0</v>
      </c>
      <c r="AA140" s="35">
        <f>Main!N135*Mask!P$8</f>
        <v>0</v>
      </c>
      <c r="AB140" s="35">
        <f>Main!O135*Mask!Q$8</f>
        <v>0</v>
      </c>
      <c r="AC140" s="35">
        <f>Main!P135*Mask!R$8</f>
        <v>0</v>
      </c>
      <c r="AD140" s="35">
        <f>Main!Q135*Mask!S$8</f>
        <v>0</v>
      </c>
      <c r="AE140" s="35">
        <f>Main!R135*Mask!T$8</f>
        <v>0</v>
      </c>
      <c r="AF140" s="35">
        <f>Main!S135*Mask!U$8</f>
        <v>0</v>
      </c>
      <c r="AG140" s="35">
        <f>Main!T135*Mask!V$8</f>
        <v>0</v>
      </c>
      <c r="AH140" s="35">
        <f>Main!U135*Mask!W$8</f>
        <v>0</v>
      </c>
      <c r="AI140" s="35">
        <f>Main!V135*Mask!X$8</f>
        <v>0</v>
      </c>
      <c r="AJ140" s="35">
        <f>Main!W135*Mask!Y$8</f>
        <v>0</v>
      </c>
      <c r="AK140" s="35">
        <f>Main!X135*Mask!Z$8</f>
        <v>0</v>
      </c>
      <c r="AL140" s="35">
        <f>Main!Y135*Mask!AA$8</f>
        <v>0</v>
      </c>
      <c r="AM140" s="35">
        <f>Main!Z135*Mask!AB$8</f>
        <v>0</v>
      </c>
      <c r="AN140" s="35"/>
      <c r="AO140" s="35">
        <f>IF(OR($A$1&lt;=Main!AA$4,ISBLANK($N140)),0,Main!AA135)</f>
        <v>0</v>
      </c>
      <c r="AP140" s="35">
        <f>IF(OR($A$1&lt;=Main!AB$4,ISBLANK($N140)),0,Main!AB135)</f>
        <v>0</v>
      </c>
      <c r="AQ140" s="35">
        <f>IF(OR($A$1&lt;=Main!AC$4,ISBLANK($N140)),0,Main!AC135)</f>
        <v>0</v>
      </c>
      <c r="AR140" s="35">
        <f>IF(OR($A$1&lt;=Main!AD$4,ISBLANK($N140)),0,Main!AD135)</f>
        <v>0</v>
      </c>
      <c r="AS140" s="35">
        <f>IF(OR($A$1&lt;=Main!AE$4,ISBLANK($N140)),0,Main!AE135)</f>
        <v>0</v>
      </c>
      <c r="AT140" s="35">
        <f>IF(OR($A$1&lt;=Main!AF$4,ISBLANK($N140)),0,Main!AF135)</f>
        <v>0</v>
      </c>
      <c r="AU140" s="35">
        <f>IF(OR($A$1&lt;=Main!AG$4,ISBLANK($N140)),0,Main!AG135)</f>
        <v>0</v>
      </c>
      <c r="AV140" s="35">
        <f>IF(OR($A$1&lt;=Main!AH$4,ISBLANK($N140)),0,Main!AH135)</f>
        <v>0</v>
      </c>
      <c r="AW140" s="35">
        <f>IF(OR($A$1&lt;=Main!AI$4,ISBLANK($N140)),0,Main!AI135)</f>
        <v>0</v>
      </c>
      <c r="AX140" s="35">
        <f>IF(OR($A$1&lt;=Main!AJ$4,ISBLANK($N140)),0,Main!AJ135)</f>
        <v>0</v>
      </c>
      <c r="AY140" s="35">
        <f>IF(OR($A$1&lt;=Main!AK$4,ISBLANK($N140)),0,Main!AK135)</f>
        <v>0</v>
      </c>
      <c r="AZ140" s="35">
        <f>IF(OR($A$1&lt;=Main!AL$4,ISBLANK($N140)),0,Main!AL135)</f>
        <v>0</v>
      </c>
      <c r="BA140" s="35">
        <f>IF(OR($A$1&lt;=Main!AM$4,ISBLANK($N140)),0,Main!AM135)</f>
        <v>0</v>
      </c>
      <c r="BB140" s="35">
        <f>IF(OR($A$1&lt;=Main!AN$4,ISBLANK($N140)),0,Main!AN135)</f>
        <v>0</v>
      </c>
      <c r="BC140" s="35">
        <f>IF(OR($A$1&lt;=Main!AO$4,ISBLANK($N140)),0,Main!AO135)</f>
        <v>0</v>
      </c>
      <c r="BD140" s="35">
        <f>IF(OR($A$1&lt;=Main!AP$4,ISBLANK($N140)),0,Main!AP135)</f>
        <v>0</v>
      </c>
      <c r="BE140" s="35">
        <f>IF(OR($A$1&lt;=Main!AQ$4,ISBLANK($N140)),0,Main!AQ135)</f>
        <v>0</v>
      </c>
      <c r="BF140" s="35">
        <f>IF(OR($A$1&lt;=Main!AR$4,ISBLANK($N140)),0,Main!AR135)</f>
        <v>0</v>
      </c>
      <c r="BG140" s="35">
        <f>IF(OR($A$1&lt;=Main!AS$4,ISBLANK($N140)),0,Main!AS135)</f>
        <v>0</v>
      </c>
      <c r="BH140" s="35">
        <f>IF(OR($A$1&lt;=Main!AT$4,ISBLANK($N140)),0,Main!AT135)</f>
        <v>0</v>
      </c>
      <c r="BI140" s="35">
        <f>IF(OR($A$1&lt;=Main!AU$4,ISBLANK($N140)),0,Main!AU135)</f>
        <v>0</v>
      </c>
      <c r="BJ140" s="35">
        <f>IF(OR($A$1&lt;=Main!AV$4,ISBLANK($N140)),0,Main!AV135)</f>
        <v>0</v>
      </c>
    </row>
    <row r="141" spans="13:62">
      <c r="M141" s="6" t="str">
        <f>Main!$A136&amp;Main!$B136</f>
        <v/>
      </c>
      <c r="N141" s="6" t="str">
        <f>Main!$A136&amp;Main!$B136</f>
        <v/>
      </c>
      <c r="O141" s="145">
        <f t="shared" si="10"/>
        <v>0</v>
      </c>
      <c r="P141" s="150">
        <f t="shared" si="11"/>
        <v>33</v>
      </c>
      <c r="Q141" s="150" t="str">
        <f ca="1">IF(Main!$AY136&lt;&gt;"#",$P141-Main!$AY136,"#")</f>
        <v>#</v>
      </c>
      <c r="R141" s="35">
        <f>Main!E136*Mask!G$8</f>
        <v>0</v>
      </c>
      <c r="S141" s="35">
        <f>Main!F136*Mask!H$8</f>
        <v>0</v>
      </c>
      <c r="T141" s="35">
        <f>Main!G136*Mask!I$8</f>
        <v>0</v>
      </c>
      <c r="U141" s="35">
        <f>Main!H136*Mask!J$8</f>
        <v>0</v>
      </c>
      <c r="V141" s="35">
        <f>Main!I136*Mask!K$8</f>
        <v>0</v>
      </c>
      <c r="W141" s="35">
        <f>Main!J136*Mask!L$8</f>
        <v>0</v>
      </c>
      <c r="X141" s="35">
        <f>Main!K136*Mask!M$8</f>
        <v>0</v>
      </c>
      <c r="Y141" s="35">
        <f>Main!L136*Mask!N$8</f>
        <v>0</v>
      </c>
      <c r="Z141" s="35">
        <f>Main!M136*Mask!O$8</f>
        <v>0</v>
      </c>
      <c r="AA141" s="35">
        <f>Main!N136*Mask!P$8</f>
        <v>0</v>
      </c>
      <c r="AB141" s="35">
        <f>Main!O136*Mask!Q$8</f>
        <v>0</v>
      </c>
      <c r="AC141" s="35">
        <f>Main!P136*Mask!R$8</f>
        <v>0</v>
      </c>
      <c r="AD141" s="35">
        <f>Main!Q136*Mask!S$8</f>
        <v>0</v>
      </c>
      <c r="AE141" s="35">
        <f>Main!R136*Mask!T$8</f>
        <v>0</v>
      </c>
      <c r="AF141" s="35">
        <f>Main!S136*Mask!U$8</f>
        <v>0</v>
      </c>
      <c r="AG141" s="35">
        <f>Main!T136*Mask!V$8</f>
        <v>0</v>
      </c>
      <c r="AH141" s="35">
        <f>Main!U136*Mask!W$8</f>
        <v>0</v>
      </c>
      <c r="AI141" s="35">
        <f>Main!V136*Mask!X$8</f>
        <v>0</v>
      </c>
      <c r="AJ141" s="35">
        <f>Main!W136*Mask!Y$8</f>
        <v>0</v>
      </c>
      <c r="AK141" s="35">
        <f>Main!X136*Mask!Z$8</f>
        <v>0</v>
      </c>
      <c r="AL141" s="35">
        <f>Main!Y136*Mask!AA$8</f>
        <v>0</v>
      </c>
      <c r="AM141" s="35">
        <f>Main!Z136*Mask!AB$8</f>
        <v>0</v>
      </c>
      <c r="AN141" s="35"/>
      <c r="AO141" s="35">
        <f>IF(OR($A$1&lt;=Main!AA$4,ISBLANK($N141)),0,Main!AA136)</f>
        <v>0</v>
      </c>
      <c r="AP141" s="35">
        <f>IF(OR($A$1&lt;=Main!AB$4,ISBLANK($N141)),0,Main!AB136)</f>
        <v>0</v>
      </c>
      <c r="AQ141" s="35">
        <f>IF(OR($A$1&lt;=Main!AC$4,ISBLANK($N141)),0,Main!AC136)</f>
        <v>0</v>
      </c>
      <c r="AR141" s="35">
        <f>IF(OR($A$1&lt;=Main!AD$4,ISBLANK($N141)),0,Main!AD136)</f>
        <v>0</v>
      </c>
      <c r="AS141" s="35">
        <f>IF(OR($A$1&lt;=Main!AE$4,ISBLANK($N141)),0,Main!AE136)</f>
        <v>0</v>
      </c>
      <c r="AT141" s="35">
        <f>IF(OR($A$1&lt;=Main!AF$4,ISBLANK($N141)),0,Main!AF136)</f>
        <v>0</v>
      </c>
      <c r="AU141" s="35">
        <f>IF(OR($A$1&lt;=Main!AG$4,ISBLANK($N141)),0,Main!AG136)</f>
        <v>0</v>
      </c>
      <c r="AV141" s="35">
        <f>IF(OR($A$1&lt;=Main!AH$4,ISBLANK($N141)),0,Main!AH136)</f>
        <v>0</v>
      </c>
      <c r="AW141" s="35">
        <f>IF(OR($A$1&lt;=Main!AI$4,ISBLANK($N141)),0,Main!AI136)</f>
        <v>0</v>
      </c>
      <c r="AX141" s="35">
        <f>IF(OR($A$1&lt;=Main!AJ$4,ISBLANK($N141)),0,Main!AJ136)</f>
        <v>0</v>
      </c>
      <c r="AY141" s="35">
        <f>IF(OR($A$1&lt;=Main!AK$4,ISBLANK($N141)),0,Main!AK136)</f>
        <v>0</v>
      </c>
      <c r="AZ141" s="35">
        <f>IF(OR($A$1&lt;=Main!AL$4,ISBLANK($N141)),0,Main!AL136)</f>
        <v>0</v>
      </c>
      <c r="BA141" s="35">
        <f>IF(OR($A$1&lt;=Main!AM$4,ISBLANK($N141)),0,Main!AM136)</f>
        <v>0</v>
      </c>
      <c r="BB141" s="35">
        <f>IF(OR($A$1&lt;=Main!AN$4,ISBLANK($N141)),0,Main!AN136)</f>
        <v>0</v>
      </c>
      <c r="BC141" s="35">
        <f>IF(OR($A$1&lt;=Main!AO$4,ISBLANK($N141)),0,Main!AO136)</f>
        <v>0</v>
      </c>
      <c r="BD141" s="35">
        <f>IF(OR($A$1&lt;=Main!AP$4,ISBLANK($N141)),0,Main!AP136)</f>
        <v>0</v>
      </c>
      <c r="BE141" s="35">
        <f>IF(OR($A$1&lt;=Main!AQ$4,ISBLANK($N141)),0,Main!AQ136)</f>
        <v>0</v>
      </c>
      <c r="BF141" s="35">
        <f>IF(OR($A$1&lt;=Main!AR$4,ISBLANK($N141)),0,Main!AR136)</f>
        <v>0</v>
      </c>
      <c r="BG141" s="35">
        <f>IF(OR($A$1&lt;=Main!AS$4,ISBLANK($N141)),0,Main!AS136)</f>
        <v>0</v>
      </c>
      <c r="BH141" s="35">
        <f>IF(OR($A$1&lt;=Main!AT$4,ISBLANK($N141)),0,Main!AT136)</f>
        <v>0</v>
      </c>
      <c r="BI141" s="35">
        <f>IF(OR($A$1&lt;=Main!AU$4,ISBLANK($N141)),0,Main!AU136)</f>
        <v>0</v>
      </c>
      <c r="BJ141" s="35">
        <f>IF(OR($A$1&lt;=Main!AV$4,ISBLANK($N141)),0,Main!AV136)</f>
        <v>0</v>
      </c>
    </row>
    <row r="142" spans="13:62">
      <c r="M142" s="6" t="str">
        <f>Main!$A137&amp;Main!$B137</f>
        <v/>
      </c>
      <c r="N142" s="6" t="str">
        <f>Main!$A137&amp;Main!$B137</f>
        <v/>
      </c>
      <c r="O142" s="145">
        <f t="shared" si="10"/>
        <v>0</v>
      </c>
      <c r="P142" s="150">
        <f t="shared" si="11"/>
        <v>33</v>
      </c>
      <c r="Q142" s="150" t="str">
        <f ca="1">IF(Main!$AY137&lt;&gt;"#",$P142-Main!$AY137,"#")</f>
        <v>#</v>
      </c>
      <c r="R142" s="35">
        <f>Main!E137*Mask!G$8</f>
        <v>0</v>
      </c>
      <c r="S142" s="35">
        <f>Main!F137*Mask!H$8</f>
        <v>0</v>
      </c>
      <c r="T142" s="35">
        <f>Main!G137*Mask!I$8</f>
        <v>0</v>
      </c>
      <c r="U142" s="35">
        <f>Main!H137*Mask!J$8</f>
        <v>0</v>
      </c>
      <c r="V142" s="35">
        <f>Main!I137*Mask!K$8</f>
        <v>0</v>
      </c>
      <c r="W142" s="35">
        <f>Main!J137*Mask!L$8</f>
        <v>0</v>
      </c>
      <c r="X142" s="35">
        <f>Main!K137*Mask!M$8</f>
        <v>0</v>
      </c>
      <c r="Y142" s="35">
        <f>Main!L137*Mask!N$8</f>
        <v>0</v>
      </c>
      <c r="Z142" s="35">
        <f>Main!M137*Mask!O$8</f>
        <v>0</v>
      </c>
      <c r="AA142" s="35">
        <f>Main!N137*Mask!P$8</f>
        <v>0</v>
      </c>
      <c r="AB142" s="35">
        <f>Main!O137*Mask!Q$8</f>
        <v>0</v>
      </c>
      <c r="AC142" s="35">
        <f>Main!P137*Mask!R$8</f>
        <v>0</v>
      </c>
      <c r="AD142" s="35">
        <f>Main!Q137*Mask!S$8</f>
        <v>0</v>
      </c>
      <c r="AE142" s="35">
        <f>Main!R137*Mask!T$8</f>
        <v>0</v>
      </c>
      <c r="AF142" s="35">
        <f>Main!S137*Mask!U$8</f>
        <v>0</v>
      </c>
      <c r="AG142" s="35">
        <f>Main!T137*Mask!V$8</f>
        <v>0</v>
      </c>
      <c r="AH142" s="35">
        <f>Main!U137*Mask!W$8</f>
        <v>0</v>
      </c>
      <c r="AI142" s="35">
        <f>Main!V137*Mask!X$8</f>
        <v>0</v>
      </c>
      <c r="AJ142" s="35">
        <f>Main!W137*Mask!Y$8</f>
        <v>0</v>
      </c>
      <c r="AK142" s="35">
        <f>Main!X137*Mask!Z$8</f>
        <v>0</v>
      </c>
      <c r="AL142" s="35">
        <f>Main!Y137*Mask!AA$8</f>
        <v>0</v>
      </c>
      <c r="AM142" s="35">
        <f>Main!Z137*Mask!AB$8</f>
        <v>0</v>
      </c>
      <c r="AN142" s="35"/>
      <c r="AO142" s="35">
        <f>IF(OR($A$1&lt;=Main!AA$4,ISBLANK($N142)),0,Main!AA137)</f>
        <v>0</v>
      </c>
      <c r="AP142" s="35">
        <f>IF(OR($A$1&lt;=Main!AB$4,ISBLANK($N142)),0,Main!AB137)</f>
        <v>0</v>
      </c>
      <c r="AQ142" s="35">
        <f>IF(OR($A$1&lt;=Main!AC$4,ISBLANK($N142)),0,Main!AC137)</f>
        <v>0</v>
      </c>
      <c r="AR142" s="35">
        <f>IF(OR($A$1&lt;=Main!AD$4,ISBLANK($N142)),0,Main!AD137)</f>
        <v>0</v>
      </c>
      <c r="AS142" s="35">
        <f>IF(OR($A$1&lt;=Main!AE$4,ISBLANK($N142)),0,Main!AE137)</f>
        <v>0</v>
      </c>
      <c r="AT142" s="35">
        <f>IF(OR($A$1&lt;=Main!AF$4,ISBLANK($N142)),0,Main!AF137)</f>
        <v>0</v>
      </c>
      <c r="AU142" s="35">
        <f>IF(OR($A$1&lt;=Main!AG$4,ISBLANK($N142)),0,Main!AG137)</f>
        <v>0</v>
      </c>
      <c r="AV142" s="35">
        <f>IF(OR($A$1&lt;=Main!AH$4,ISBLANK($N142)),0,Main!AH137)</f>
        <v>0</v>
      </c>
      <c r="AW142" s="35">
        <f>IF(OR($A$1&lt;=Main!AI$4,ISBLANK($N142)),0,Main!AI137)</f>
        <v>0</v>
      </c>
      <c r="AX142" s="35">
        <f>IF(OR($A$1&lt;=Main!AJ$4,ISBLANK($N142)),0,Main!AJ137)</f>
        <v>0</v>
      </c>
      <c r="AY142" s="35">
        <f>IF(OR($A$1&lt;=Main!AK$4,ISBLANK($N142)),0,Main!AK137)</f>
        <v>0</v>
      </c>
      <c r="AZ142" s="35">
        <f>IF(OR($A$1&lt;=Main!AL$4,ISBLANK($N142)),0,Main!AL137)</f>
        <v>0</v>
      </c>
      <c r="BA142" s="35">
        <f>IF(OR($A$1&lt;=Main!AM$4,ISBLANK($N142)),0,Main!AM137)</f>
        <v>0</v>
      </c>
      <c r="BB142" s="35">
        <f>IF(OR($A$1&lt;=Main!AN$4,ISBLANK($N142)),0,Main!AN137)</f>
        <v>0</v>
      </c>
      <c r="BC142" s="35">
        <f>IF(OR($A$1&lt;=Main!AO$4,ISBLANK($N142)),0,Main!AO137)</f>
        <v>0</v>
      </c>
      <c r="BD142" s="35">
        <f>IF(OR($A$1&lt;=Main!AP$4,ISBLANK($N142)),0,Main!AP137)</f>
        <v>0</v>
      </c>
      <c r="BE142" s="35">
        <f>IF(OR($A$1&lt;=Main!AQ$4,ISBLANK($N142)),0,Main!AQ137)</f>
        <v>0</v>
      </c>
      <c r="BF142" s="35">
        <f>IF(OR($A$1&lt;=Main!AR$4,ISBLANK($N142)),0,Main!AR137)</f>
        <v>0</v>
      </c>
      <c r="BG142" s="35">
        <f>IF(OR($A$1&lt;=Main!AS$4,ISBLANK($N142)),0,Main!AS137)</f>
        <v>0</v>
      </c>
      <c r="BH142" s="35">
        <f>IF(OR($A$1&lt;=Main!AT$4,ISBLANK($N142)),0,Main!AT137)</f>
        <v>0</v>
      </c>
      <c r="BI142" s="35">
        <f>IF(OR($A$1&lt;=Main!AU$4,ISBLANK($N142)),0,Main!AU137)</f>
        <v>0</v>
      </c>
      <c r="BJ142" s="35">
        <f>IF(OR($A$1&lt;=Main!AV$4,ISBLANK($N142)),0,Main!AV137)</f>
        <v>0</v>
      </c>
    </row>
    <row r="143" spans="13:62">
      <c r="M143" s="6" t="str">
        <f>Main!$A138&amp;Main!$B138</f>
        <v/>
      </c>
      <c r="N143" s="6" t="str">
        <f>Main!$A138&amp;Main!$B138</f>
        <v/>
      </c>
      <c r="O143" s="145">
        <f t="shared" si="10"/>
        <v>0</v>
      </c>
      <c r="P143" s="150">
        <f t="shared" si="11"/>
        <v>33</v>
      </c>
      <c r="Q143" s="150" t="str">
        <f ca="1">IF(Main!$AY138&lt;&gt;"#",$P143-Main!$AY138,"#")</f>
        <v>#</v>
      </c>
      <c r="R143" s="35">
        <f>Main!E138*Mask!G$8</f>
        <v>0</v>
      </c>
      <c r="S143" s="35">
        <f>Main!F138*Mask!H$8</f>
        <v>0</v>
      </c>
      <c r="T143" s="35">
        <f>Main!G138*Mask!I$8</f>
        <v>0</v>
      </c>
      <c r="U143" s="35">
        <f>Main!H138*Mask!J$8</f>
        <v>0</v>
      </c>
      <c r="V143" s="35">
        <f>Main!I138*Mask!K$8</f>
        <v>0</v>
      </c>
      <c r="W143" s="35">
        <f>Main!J138*Mask!L$8</f>
        <v>0</v>
      </c>
      <c r="X143" s="35">
        <f>Main!K138*Mask!M$8</f>
        <v>0</v>
      </c>
      <c r="Y143" s="35">
        <f>Main!L138*Mask!N$8</f>
        <v>0</v>
      </c>
      <c r="Z143" s="35">
        <f>Main!M138*Mask!O$8</f>
        <v>0</v>
      </c>
      <c r="AA143" s="35">
        <f>Main!N138*Mask!P$8</f>
        <v>0</v>
      </c>
      <c r="AB143" s="35">
        <f>Main!O138*Mask!Q$8</f>
        <v>0</v>
      </c>
      <c r="AC143" s="35">
        <f>Main!P138*Mask!R$8</f>
        <v>0</v>
      </c>
      <c r="AD143" s="35">
        <f>Main!Q138*Mask!S$8</f>
        <v>0</v>
      </c>
      <c r="AE143" s="35">
        <f>Main!R138*Mask!T$8</f>
        <v>0</v>
      </c>
      <c r="AF143" s="35">
        <f>Main!S138*Mask!U$8</f>
        <v>0</v>
      </c>
      <c r="AG143" s="35">
        <f>Main!T138*Mask!V$8</f>
        <v>0</v>
      </c>
      <c r="AH143" s="35">
        <f>Main!U138*Mask!W$8</f>
        <v>0</v>
      </c>
      <c r="AI143" s="35">
        <f>Main!V138*Mask!X$8</f>
        <v>0</v>
      </c>
      <c r="AJ143" s="35">
        <f>Main!W138*Mask!Y$8</f>
        <v>0</v>
      </c>
      <c r="AK143" s="35">
        <f>Main!X138*Mask!Z$8</f>
        <v>0</v>
      </c>
      <c r="AL143" s="35">
        <f>Main!Y138*Mask!AA$8</f>
        <v>0</v>
      </c>
      <c r="AM143" s="35">
        <f>Main!Z138*Mask!AB$8</f>
        <v>0</v>
      </c>
      <c r="AN143" s="35"/>
      <c r="AO143" s="35">
        <f>IF(OR($A$1&lt;=Main!AA$4,ISBLANK($N143)),0,Main!AA138)</f>
        <v>0</v>
      </c>
      <c r="AP143" s="35">
        <f>IF(OR($A$1&lt;=Main!AB$4,ISBLANK($N143)),0,Main!AB138)</f>
        <v>0</v>
      </c>
      <c r="AQ143" s="35">
        <f>IF(OR($A$1&lt;=Main!AC$4,ISBLANK($N143)),0,Main!AC138)</f>
        <v>0</v>
      </c>
      <c r="AR143" s="35">
        <f>IF(OR($A$1&lt;=Main!AD$4,ISBLANK($N143)),0,Main!AD138)</f>
        <v>0</v>
      </c>
      <c r="AS143" s="35">
        <f>IF(OR($A$1&lt;=Main!AE$4,ISBLANK($N143)),0,Main!AE138)</f>
        <v>0</v>
      </c>
      <c r="AT143" s="35">
        <f>IF(OR($A$1&lt;=Main!AF$4,ISBLANK($N143)),0,Main!AF138)</f>
        <v>0</v>
      </c>
      <c r="AU143" s="35">
        <f>IF(OR($A$1&lt;=Main!AG$4,ISBLANK($N143)),0,Main!AG138)</f>
        <v>0</v>
      </c>
      <c r="AV143" s="35">
        <f>IF(OR($A$1&lt;=Main!AH$4,ISBLANK($N143)),0,Main!AH138)</f>
        <v>0</v>
      </c>
      <c r="AW143" s="35">
        <f>IF(OR($A$1&lt;=Main!AI$4,ISBLANK($N143)),0,Main!AI138)</f>
        <v>0</v>
      </c>
      <c r="AX143" s="35">
        <f>IF(OR($A$1&lt;=Main!AJ$4,ISBLANK($N143)),0,Main!AJ138)</f>
        <v>0</v>
      </c>
      <c r="AY143" s="35">
        <f>IF(OR($A$1&lt;=Main!AK$4,ISBLANK($N143)),0,Main!AK138)</f>
        <v>0</v>
      </c>
      <c r="AZ143" s="35">
        <f>IF(OR($A$1&lt;=Main!AL$4,ISBLANK($N143)),0,Main!AL138)</f>
        <v>0</v>
      </c>
      <c r="BA143" s="35">
        <f>IF(OR($A$1&lt;=Main!AM$4,ISBLANK($N143)),0,Main!AM138)</f>
        <v>0</v>
      </c>
      <c r="BB143" s="35">
        <f>IF(OR($A$1&lt;=Main!AN$4,ISBLANK($N143)),0,Main!AN138)</f>
        <v>0</v>
      </c>
      <c r="BC143" s="35">
        <f>IF(OR($A$1&lt;=Main!AO$4,ISBLANK($N143)),0,Main!AO138)</f>
        <v>0</v>
      </c>
      <c r="BD143" s="35">
        <f>IF(OR($A$1&lt;=Main!AP$4,ISBLANK($N143)),0,Main!AP138)</f>
        <v>0</v>
      </c>
      <c r="BE143" s="35">
        <f>IF(OR($A$1&lt;=Main!AQ$4,ISBLANK($N143)),0,Main!AQ138)</f>
        <v>0</v>
      </c>
      <c r="BF143" s="35">
        <f>IF(OR($A$1&lt;=Main!AR$4,ISBLANK($N143)),0,Main!AR138)</f>
        <v>0</v>
      </c>
      <c r="BG143" s="35">
        <f>IF(OR($A$1&lt;=Main!AS$4,ISBLANK($N143)),0,Main!AS138)</f>
        <v>0</v>
      </c>
      <c r="BH143" s="35">
        <f>IF(OR($A$1&lt;=Main!AT$4,ISBLANK($N143)),0,Main!AT138)</f>
        <v>0</v>
      </c>
      <c r="BI143" s="35">
        <f>IF(OR($A$1&lt;=Main!AU$4,ISBLANK($N143)),0,Main!AU138)</f>
        <v>0</v>
      </c>
      <c r="BJ143" s="35">
        <f>IF(OR($A$1&lt;=Main!AV$4,ISBLANK($N143)),0,Main!AV138)</f>
        <v>0</v>
      </c>
    </row>
    <row r="144" spans="13:62">
      <c r="M144" s="6" t="str">
        <f>Main!$A139&amp;Main!$B139</f>
        <v/>
      </c>
      <c r="N144" s="6" t="str">
        <f>Main!$A139&amp;Main!$B139</f>
        <v/>
      </c>
      <c r="O144" s="145">
        <f t="shared" si="10"/>
        <v>0</v>
      </c>
      <c r="P144" s="150">
        <f t="shared" si="11"/>
        <v>33</v>
      </c>
      <c r="Q144" s="150" t="str">
        <f ca="1">IF(Main!$AY139&lt;&gt;"#",$P144-Main!$AY139,"#")</f>
        <v>#</v>
      </c>
      <c r="R144" s="35">
        <f>Main!E139*Mask!G$8</f>
        <v>0</v>
      </c>
      <c r="S144" s="35">
        <f>Main!F139*Mask!H$8</f>
        <v>0</v>
      </c>
      <c r="T144" s="35">
        <f>Main!G139*Mask!I$8</f>
        <v>0</v>
      </c>
      <c r="U144" s="35">
        <f>Main!H139*Mask!J$8</f>
        <v>0</v>
      </c>
      <c r="V144" s="35">
        <f>Main!I139*Mask!K$8</f>
        <v>0</v>
      </c>
      <c r="W144" s="35">
        <f>Main!J139*Mask!L$8</f>
        <v>0</v>
      </c>
      <c r="X144" s="35">
        <f>Main!K139*Mask!M$8</f>
        <v>0</v>
      </c>
      <c r="Y144" s="35">
        <f>Main!L139*Mask!N$8</f>
        <v>0</v>
      </c>
      <c r="Z144" s="35">
        <f>Main!M139*Mask!O$8</f>
        <v>0</v>
      </c>
      <c r="AA144" s="35">
        <f>Main!N139*Mask!P$8</f>
        <v>0</v>
      </c>
      <c r="AB144" s="35">
        <f>Main!O139*Mask!Q$8</f>
        <v>0</v>
      </c>
      <c r="AC144" s="35">
        <f>Main!P139*Mask!R$8</f>
        <v>0</v>
      </c>
      <c r="AD144" s="35">
        <f>Main!Q139*Mask!S$8</f>
        <v>0</v>
      </c>
      <c r="AE144" s="35">
        <f>Main!R139*Mask!T$8</f>
        <v>0</v>
      </c>
      <c r="AF144" s="35">
        <f>Main!S139*Mask!U$8</f>
        <v>0</v>
      </c>
      <c r="AG144" s="35">
        <f>Main!T139*Mask!V$8</f>
        <v>0</v>
      </c>
      <c r="AH144" s="35">
        <f>Main!U139*Mask!W$8</f>
        <v>0</v>
      </c>
      <c r="AI144" s="35">
        <f>Main!V139*Mask!X$8</f>
        <v>0</v>
      </c>
      <c r="AJ144" s="35">
        <f>Main!W139*Mask!Y$8</f>
        <v>0</v>
      </c>
      <c r="AK144" s="35">
        <f>Main!X139*Mask!Z$8</f>
        <v>0</v>
      </c>
      <c r="AL144" s="35">
        <f>Main!Y139*Mask!AA$8</f>
        <v>0</v>
      </c>
      <c r="AM144" s="35">
        <f>Main!Z139*Mask!AB$8</f>
        <v>0</v>
      </c>
      <c r="AN144" s="35"/>
      <c r="AO144" s="35">
        <f>IF(OR($A$1&lt;=Main!AA$4,ISBLANK($N144)),0,Main!AA139)</f>
        <v>0</v>
      </c>
      <c r="AP144" s="35">
        <f>IF(OR($A$1&lt;=Main!AB$4,ISBLANK($N144)),0,Main!AB139)</f>
        <v>0</v>
      </c>
      <c r="AQ144" s="35">
        <f>IF(OR($A$1&lt;=Main!AC$4,ISBLANK($N144)),0,Main!AC139)</f>
        <v>0</v>
      </c>
      <c r="AR144" s="35">
        <f>IF(OR($A$1&lt;=Main!AD$4,ISBLANK($N144)),0,Main!AD139)</f>
        <v>0</v>
      </c>
      <c r="AS144" s="35">
        <f>IF(OR($A$1&lt;=Main!AE$4,ISBLANK($N144)),0,Main!AE139)</f>
        <v>0</v>
      </c>
      <c r="AT144" s="35">
        <f>IF(OR($A$1&lt;=Main!AF$4,ISBLANK($N144)),0,Main!AF139)</f>
        <v>0</v>
      </c>
      <c r="AU144" s="35">
        <f>IF(OR($A$1&lt;=Main!AG$4,ISBLANK($N144)),0,Main!AG139)</f>
        <v>0</v>
      </c>
      <c r="AV144" s="35">
        <f>IF(OR($A$1&lt;=Main!AH$4,ISBLANK($N144)),0,Main!AH139)</f>
        <v>0</v>
      </c>
      <c r="AW144" s="35">
        <f>IF(OR($A$1&lt;=Main!AI$4,ISBLANK($N144)),0,Main!AI139)</f>
        <v>0</v>
      </c>
      <c r="AX144" s="35">
        <f>IF(OR($A$1&lt;=Main!AJ$4,ISBLANK($N144)),0,Main!AJ139)</f>
        <v>0</v>
      </c>
      <c r="AY144" s="35">
        <f>IF(OR($A$1&lt;=Main!AK$4,ISBLANK($N144)),0,Main!AK139)</f>
        <v>0</v>
      </c>
      <c r="AZ144" s="35">
        <f>IF(OR($A$1&lt;=Main!AL$4,ISBLANK($N144)),0,Main!AL139)</f>
        <v>0</v>
      </c>
      <c r="BA144" s="35">
        <f>IF(OR($A$1&lt;=Main!AM$4,ISBLANK($N144)),0,Main!AM139)</f>
        <v>0</v>
      </c>
      <c r="BB144" s="35">
        <f>IF(OR($A$1&lt;=Main!AN$4,ISBLANK($N144)),0,Main!AN139)</f>
        <v>0</v>
      </c>
      <c r="BC144" s="35">
        <f>IF(OR($A$1&lt;=Main!AO$4,ISBLANK($N144)),0,Main!AO139)</f>
        <v>0</v>
      </c>
      <c r="BD144" s="35">
        <f>IF(OR($A$1&lt;=Main!AP$4,ISBLANK($N144)),0,Main!AP139)</f>
        <v>0</v>
      </c>
      <c r="BE144" s="35">
        <f>IF(OR($A$1&lt;=Main!AQ$4,ISBLANK($N144)),0,Main!AQ139)</f>
        <v>0</v>
      </c>
      <c r="BF144" s="35">
        <f>IF(OR($A$1&lt;=Main!AR$4,ISBLANK($N144)),0,Main!AR139)</f>
        <v>0</v>
      </c>
      <c r="BG144" s="35">
        <f>IF(OR($A$1&lt;=Main!AS$4,ISBLANK($N144)),0,Main!AS139)</f>
        <v>0</v>
      </c>
      <c r="BH144" s="35">
        <f>IF(OR($A$1&lt;=Main!AT$4,ISBLANK($N144)),0,Main!AT139)</f>
        <v>0</v>
      </c>
      <c r="BI144" s="35">
        <f>IF(OR($A$1&lt;=Main!AU$4,ISBLANK($N144)),0,Main!AU139)</f>
        <v>0</v>
      </c>
      <c r="BJ144" s="35">
        <f>IF(OR($A$1&lt;=Main!AV$4,ISBLANK($N144)),0,Main!AV139)</f>
        <v>0</v>
      </c>
    </row>
    <row r="145" spans="13:62">
      <c r="M145" s="6" t="str">
        <f>Main!$A140&amp;Main!$B140</f>
        <v/>
      </c>
      <c r="N145" s="6" t="str">
        <f>Main!$A140&amp;Main!$B140</f>
        <v/>
      </c>
      <c r="O145" s="145">
        <f t="shared" si="10"/>
        <v>0</v>
      </c>
      <c r="P145" s="150">
        <f t="shared" si="11"/>
        <v>33</v>
      </c>
      <c r="Q145" s="150" t="str">
        <f ca="1">IF(Main!$AY140&lt;&gt;"#",$P145-Main!$AY140,"#")</f>
        <v>#</v>
      </c>
      <c r="R145" s="35">
        <f>Main!E140*Mask!G$8</f>
        <v>0</v>
      </c>
      <c r="S145" s="35">
        <f>Main!F140*Mask!H$8</f>
        <v>0</v>
      </c>
      <c r="T145" s="35">
        <f>Main!G140*Mask!I$8</f>
        <v>0</v>
      </c>
      <c r="U145" s="35">
        <f>Main!H140*Mask!J$8</f>
        <v>0</v>
      </c>
      <c r="V145" s="35">
        <f>Main!I140*Mask!K$8</f>
        <v>0</v>
      </c>
      <c r="W145" s="35">
        <f>Main!J140*Mask!L$8</f>
        <v>0</v>
      </c>
      <c r="X145" s="35">
        <f>Main!K140*Mask!M$8</f>
        <v>0</v>
      </c>
      <c r="Y145" s="35">
        <f>Main!L140*Mask!N$8</f>
        <v>0</v>
      </c>
      <c r="Z145" s="35">
        <f>Main!M140*Mask!O$8</f>
        <v>0</v>
      </c>
      <c r="AA145" s="35">
        <f>Main!N140*Mask!P$8</f>
        <v>0</v>
      </c>
      <c r="AB145" s="35">
        <f>Main!O140*Mask!Q$8</f>
        <v>0</v>
      </c>
      <c r="AC145" s="35">
        <f>Main!P140*Mask!R$8</f>
        <v>0</v>
      </c>
      <c r="AD145" s="35">
        <f>Main!Q140*Mask!S$8</f>
        <v>0</v>
      </c>
      <c r="AE145" s="35">
        <f>Main!R140*Mask!T$8</f>
        <v>0</v>
      </c>
      <c r="AF145" s="35">
        <f>Main!S140*Mask!U$8</f>
        <v>0</v>
      </c>
      <c r="AG145" s="35">
        <f>Main!T140*Mask!V$8</f>
        <v>0</v>
      </c>
      <c r="AH145" s="35">
        <f>Main!U140*Mask!W$8</f>
        <v>0</v>
      </c>
      <c r="AI145" s="35">
        <f>Main!V140*Mask!X$8</f>
        <v>0</v>
      </c>
      <c r="AJ145" s="35">
        <f>Main!W140*Mask!Y$8</f>
        <v>0</v>
      </c>
      <c r="AK145" s="35">
        <f>Main!X140*Mask!Z$8</f>
        <v>0</v>
      </c>
      <c r="AL145" s="35">
        <f>Main!Y140*Mask!AA$8</f>
        <v>0</v>
      </c>
      <c r="AM145" s="35">
        <f>Main!Z140*Mask!AB$8</f>
        <v>0</v>
      </c>
      <c r="AN145" s="35"/>
      <c r="AO145" s="35">
        <f>IF(OR($A$1&lt;=Main!AA$4,ISBLANK($N145)),0,Main!AA140)</f>
        <v>0</v>
      </c>
      <c r="AP145" s="35">
        <f>IF(OR($A$1&lt;=Main!AB$4,ISBLANK($N145)),0,Main!AB140)</f>
        <v>0</v>
      </c>
      <c r="AQ145" s="35">
        <f>IF(OR($A$1&lt;=Main!AC$4,ISBLANK($N145)),0,Main!AC140)</f>
        <v>0</v>
      </c>
      <c r="AR145" s="35">
        <f>IF(OR($A$1&lt;=Main!AD$4,ISBLANK($N145)),0,Main!AD140)</f>
        <v>0</v>
      </c>
      <c r="AS145" s="35">
        <f>IF(OR($A$1&lt;=Main!AE$4,ISBLANK($N145)),0,Main!AE140)</f>
        <v>0</v>
      </c>
      <c r="AT145" s="35">
        <f>IF(OR($A$1&lt;=Main!AF$4,ISBLANK($N145)),0,Main!AF140)</f>
        <v>0</v>
      </c>
      <c r="AU145" s="35">
        <f>IF(OR($A$1&lt;=Main!AG$4,ISBLANK($N145)),0,Main!AG140)</f>
        <v>0</v>
      </c>
      <c r="AV145" s="35">
        <f>IF(OR($A$1&lt;=Main!AH$4,ISBLANK($N145)),0,Main!AH140)</f>
        <v>0</v>
      </c>
      <c r="AW145" s="35">
        <f>IF(OR($A$1&lt;=Main!AI$4,ISBLANK($N145)),0,Main!AI140)</f>
        <v>0</v>
      </c>
      <c r="AX145" s="35">
        <f>IF(OR($A$1&lt;=Main!AJ$4,ISBLANK($N145)),0,Main!AJ140)</f>
        <v>0</v>
      </c>
      <c r="AY145" s="35">
        <f>IF(OR($A$1&lt;=Main!AK$4,ISBLANK($N145)),0,Main!AK140)</f>
        <v>0</v>
      </c>
      <c r="AZ145" s="35">
        <f>IF(OR($A$1&lt;=Main!AL$4,ISBLANK($N145)),0,Main!AL140)</f>
        <v>0</v>
      </c>
      <c r="BA145" s="35">
        <f>IF(OR($A$1&lt;=Main!AM$4,ISBLANK($N145)),0,Main!AM140)</f>
        <v>0</v>
      </c>
      <c r="BB145" s="35">
        <f>IF(OR($A$1&lt;=Main!AN$4,ISBLANK($N145)),0,Main!AN140)</f>
        <v>0</v>
      </c>
      <c r="BC145" s="35">
        <f>IF(OR($A$1&lt;=Main!AO$4,ISBLANK($N145)),0,Main!AO140)</f>
        <v>0</v>
      </c>
      <c r="BD145" s="35">
        <f>IF(OR($A$1&lt;=Main!AP$4,ISBLANK($N145)),0,Main!AP140)</f>
        <v>0</v>
      </c>
      <c r="BE145" s="35">
        <f>IF(OR($A$1&lt;=Main!AQ$4,ISBLANK($N145)),0,Main!AQ140)</f>
        <v>0</v>
      </c>
      <c r="BF145" s="35">
        <f>IF(OR($A$1&lt;=Main!AR$4,ISBLANK($N145)),0,Main!AR140)</f>
        <v>0</v>
      </c>
      <c r="BG145" s="35">
        <f>IF(OR($A$1&lt;=Main!AS$4,ISBLANK($N145)),0,Main!AS140)</f>
        <v>0</v>
      </c>
      <c r="BH145" s="35">
        <f>IF(OR($A$1&lt;=Main!AT$4,ISBLANK($N145)),0,Main!AT140)</f>
        <v>0</v>
      </c>
      <c r="BI145" s="35">
        <f>IF(OR($A$1&lt;=Main!AU$4,ISBLANK($N145)),0,Main!AU140)</f>
        <v>0</v>
      </c>
      <c r="BJ145" s="35">
        <f>IF(OR($A$1&lt;=Main!AV$4,ISBLANK($N145)),0,Main!AV140)</f>
        <v>0</v>
      </c>
    </row>
    <row r="146" spans="13:62">
      <c r="M146" s="6" t="str">
        <f>Main!$A141&amp;Main!$B141</f>
        <v/>
      </c>
      <c r="N146" s="6" t="str">
        <f>Main!$A141&amp;Main!$B141</f>
        <v/>
      </c>
      <c r="O146" s="145">
        <f t="shared" si="10"/>
        <v>0</v>
      </c>
      <c r="P146" s="150">
        <f t="shared" si="11"/>
        <v>33</v>
      </c>
      <c r="Q146" s="150" t="str">
        <f ca="1">IF(Main!$AY141&lt;&gt;"#",$P146-Main!$AY141,"#")</f>
        <v>#</v>
      </c>
      <c r="R146" s="35">
        <f>Main!E141*Mask!G$8</f>
        <v>0</v>
      </c>
      <c r="S146" s="35">
        <f>Main!F141*Mask!H$8</f>
        <v>0</v>
      </c>
      <c r="T146" s="35">
        <f>Main!G141*Mask!I$8</f>
        <v>0</v>
      </c>
      <c r="U146" s="35">
        <f>Main!H141*Mask!J$8</f>
        <v>0</v>
      </c>
      <c r="V146" s="35">
        <f>Main!I141*Mask!K$8</f>
        <v>0</v>
      </c>
      <c r="W146" s="35">
        <f>Main!J141*Mask!L$8</f>
        <v>0</v>
      </c>
      <c r="X146" s="35">
        <f>Main!K141*Mask!M$8</f>
        <v>0</v>
      </c>
      <c r="Y146" s="35">
        <f>Main!L141*Mask!N$8</f>
        <v>0</v>
      </c>
      <c r="Z146" s="35">
        <f>Main!M141*Mask!O$8</f>
        <v>0</v>
      </c>
      <c r="AA146" s="35">
        <f>Main!N141*Mask!P$8</f>
        <v>0</v>
      </c>
      <c r="AB146" s="35">
        <f>Main!O141*Mask!Q$8</f>
        <v>0</v>
      </c>
      <c r="AC146" s="35">
        <f>Main!P141*Mask!R$8</f>
        <v>0</v>
      </c>
      <c r="AD146" s="35">
        <f>Main!Q141*Mask!S$8</f>
        <v>0</v>
      </c>
      <c r="AE146" s="35">
        <f>Main!R141*Mask!T$8</f>
        <v>0</v>
      </c>
      <c r="AF146" s="35">
        <f>Main!S141*Mask!U$8</f>
        <v>0</v>
      </c>
      <c r="AG146" s="35">
        <f>Main!T141*Mask!V$8</f>
        <v>0</v>
      </c>
      <c r="AH146" s="35">
        <f>Main!U141*Mask!W$8</f>
        <v>0</v>
      </c>
      <c r="AI146" s="35">
        <f>Main!V141*Mask!X$8</f>
        <v>0</v>
      </c>
      <c r="AJ146" s="35">
        <f>Main!W141*Mask!Y$8</f>
        <v>0</v>
      </c>
      <c r="AK146" s="35">
        <f>Main!X141*Mask!Z$8</f>
        <v>0</v>
      </c>
      <c r="AL146" s="35">
        <f>Main!Y141*Mask!AA$8</f>
        <v>0</v>
      </c>
      <c r="AM146" s="35">
        <f>Main!Z141*Mask!AB$8</f>
        <v>0</v>
      </c>
      <c r="AN146" s="35"/>
      <c r="AO146" s="35">
        <f>IF(OR($A$1&lt;=Main!AA$4,ISBLANK($N146)),0,Main!AA141)</f>
        <v>0</v>
      </c>
      <c r="AP146" s="35">
        <f>IF(OR($A$1&lt;=Main!AB$4,ISBLANK($N146)),0,Main!AB141)</f>
        <v>0</v>
      </c>
      <c r="AQ146" s="35">
        <f>IF(OR($A$1&lt;=Main!AC$4,ISBLANK($N146)),0,Main!AC141)</f>
        <v>0</v>
      </c>
      <c r="AR146" s="35">
        <f>IF(OR($A$1&lt;=Main!AD$4,ISBLANK($N146)),0,Main!AD141)</f>
        <v>0</v>
      </c>
      <c r="AS146" s="35">
        <f>IF(OR($A$1&lt;=Main!AE$4,ISBLANK($N146)),0,Main!AE141)</f>
        <v>0</v>
      </c>
      <c r="AT146" s="35">
        <f>IF(OR($A$1&lt;=Main!AF$4,ISBLANK($N146)),0,Main!AF141)</f>
        <v>0</v>
      </c>
      <c r="AU146" s="35">
        <f>IF(OR($A$1&lt;=Main!AG$4,ISBLANK($N146)),0,Main!AG141)</f>
        <v>0</v>
      </c>
      <c r="AV146" s="35">
        <f>IF(OR($A$1&lt;=Main!AH$4,ISBLANK($N146)),0,Main!AH141)</f>
        <v>0</v>
      </c>
      <c r="AW146" s="35">
        <f>IF(OR($A$1&lt;=Main!AI$4,ISBLANK($N146)),0,Main!AI141)</f>
        <v>0</v>
      </c>
      <c r="AX146" s="35">
        <f>IF(OR($A$1&lt;=Main!AJ$4,ISBLANK($N146)),0,Main!AJ141)</f>
        <v>0</v>
      </c>
      <c r="AY146" s="35">
        <f>IF(OR($A$1&lt;=Main!AK$4,ISBLANK($N146)),0,Main!AK141)</f>
        <v>0</v>
      </c>
      <c r="AZ146" s="35">
        <f>IF(OR($A$1&lt;=Main!AL$4,ISBLANK($N146)),0,Main!AL141)</f>
        <v>0</v>
      </c>
      <c r="BA146" s="35">
        <f>IF(OR($A$1&lt;=Main!AM$4,ISBLANK($N146)),0,Main!AM141)</f>
        <v>0</v>
      </c>
      <c r="BB146" s="35">
        <f>IF(OR($A$1&lt;=Main!AN$4,ISBLANK($N146)),0,Main!AN141)</f>
        <v>0</v>
      </c>
      <c r="BC146" s="35">
        <f>IF(OR($A$1&lt;=Main!AO$4,ISBLANK($N146)),0,Main!AO141)</f>
        <v>0</v>
      </c>
      <c r="BD146" s="35">
        <f>IF(OR($A$1&lt;=Main!AP$4,ISBLANK($N146)),0,Main!AP141)</f>
        <v>0</v>
      </c>
      <c r="BE146" s="35">
        <f>IF(OR($A$1&lt;=Main!AQ$4,ISBLANK($N146)),0,Main!AQ141)</f>
        <v>0</v>
      </c>
      <c r="BF146" s="35">
        <f>IF(OR($A$1&lt;=Main!AR$4,ISBLANK($N146)),0,Main!AR141)</f>
        <v>0</v>
      </c>
      <c r="BG146" s="35">
        <f>IF(OR($A$1&lt;=Main!AS$4,ISBLANK($N146)),0,Main!AS141)</f>
        <v>0</v>
      </c>
      <c r="BH146" s="35">
        <f>IF(OR($A$1&lt;=Main!AT$4,ISBLANK($N146)),0,Main!AT141)</f>
        <v>0</v>
      </c>
      <c r="BI146" s="35">
        <f>IF(OR($A$1&lt;=Main!AU$4,ISBLANK($N146)),0,Main!AU141)</f>
        <v>0</v>
      </c>
      <c r="BJ146" s="35">
        <f>IF(OR($A$1&lt;=Main!AV$4,ISBLANK($N146)),0,Main!AV141)</f>
        <v>0</v>
      </c>
    </row>
    <row r="147" spans="13:62">
      <c r="M147" s="6" t="str">
        <f>Main!$A142&amp;Main!$B142</f>
        <v/>
      </c>
      <c r="N147" s="6" t="str">
        <f>Main!$A142&amp;Main!$B142</f>
        <v/>
      </c>
      <c r="O147" s="145">
        <f t="shared" si="10"/>
        <v>0</v>
      </c>
      <c r="P147" s="150">
        <f t="shared" si="11"/>
        <v>33</v>
      </c>
      <c r="Q147" s="150" t="str">
        <f ca="1">IF(Main!$AY142&lt;&gt;"#",$P147-Main!$AY142,"#")</f>
        <v>#</v>
      </c>
      <c r="R147" s="35">
        <f>Main!E142*Mask!G$8</f>
        <v>0</v>
      </c>
      <c r="S147" s="35">
        <f>Main!F142*Mask!H$8</f>
        <v>0</v>
      </c>
      <c r="T147" s="35">
        <f>Main!G142*Mask!I$8</f>
        <v>0</v>
      </c>
      <c r="U147" s="35">
        <f>Main!H142*Mask!J$8</f>
        <v>0</v>
      </c>
      <c r="V147" s="35">
        <f>Main!I142*Mask!K$8</f>
        <v>0</v>
      </c>
      <c r="W147" s="35">
        <f>Main!J142*Mask!L$8</f>
        <v>0</v>
      </c>
      <c r="X147" s="35">
        <f>Main!K142*Mask!M$8</f>
        <v>0</v>
      </c>
      <c r="Y147" s="35">
        <f>Main!L142*Mask!N$8</f>
        <v>0</v>
      </c>
      <c r="Z147" s="35">
        <f>Main!M142*Mask!O$8</f>
        <v>0</v>
      </c>
      <c r="AA147" s="35">
        <f>Main!N142*Mask!P$8</f>
        <v>0</v>
      </c>
      <c r="AB147" s="35">
        <f>Main!O142*Mask!Q$8</f>
        <v>0</v>
      </c>
      <c r="AC147" s="35">
        <f>Main!P142*Mask!R$8</f>
        <v>0</v>
      </c>
      <c r="AD147" s="35">
        <f>Main!Q142*Mask!S$8</f>
        <v>0</v>
      </c>
      <c r="AE147" s="35">
        <f>Main!R142*Mask!T$8</f>
        <v>0</v>
      </c>
      <c r="AF147" s="35">
        <f>Main!S142*Mask!U$8</f>
        <v>0</v>
      </c>
      <c r="AG147" s="35">
        <f>Main!T142*Mask!V$8</f>
        <v>0</v>
      </c>
      <c r="AH147" s="35">
        <f>Main!U142*Mask!W$8</f>
        <v>0</v>
      </c>
      <c r="AI147" s="35">
        <f>Main!V142*Mask!X$8</f>
        <v>0</v>
      </c>
      <c r="AJ147" s="35">
        <f>Main!W142*Mask!Y$8</f>
        <v>0</v>
      </c>
      <c r="AK147" s="35">
        <f>Main!X142*Mask!Z$8</f>
        <v>0</v>
      </c>
      <c r="AL147" s="35">
        <f>Main!Y142*Mask!AA$8</f>
        <v>0</v>
      </c>
      <c r="AM147" s="35">
        <f>Main!Z142*Mask!AB$8</f>
        <v>0</v>
      </c>
      <c r="AN147" s="35"/>
      <c r="AO147" s="35">
        <f>IF(OR($A$1&lt;=Main!AA$4,ISBLANK($N147)),0,Main!AA142)</f>
        <v>0</v>
      </c>
      <c r="AP147" s="35">
        <f>IF(OR($A$1&lt;=Main!AB$4,ISBLANK($N147)),0,Main!AB142)</f>
        <v>0</v>
      </c>
      <c r="AQ147" s="35">
        <f>IF(OR($A$1&lt;=Main!AC$4,ISBLANK($N147)),0,Main!AC142)</f>
        <v>0</v>
      </c>
      <c r="AR147" s="35">
        <f>IF(OR($A$1&lt;=Main!AD$4,ISBLANK($N147)),0,Main!AD142)</f>
        <v>0</v>
      </c>
      <c r="AS147" s="35">
        <f>IF(OR($A$1&lt;=Main!AE$4,ISBLANK($N147)),0,Main!AE142)</f>
        <v>0</v>
      </c>
      <c r="AT147" s="35">
        <f>IF(OR($A$1&lt;=Main!AF$4,ISBLANK($N147)),0,Main!AF142)</f>
        <v>0</v>
      </c>
      <c r="AU147" s="35">
        <f>IF(OR($A$1&lt;=Main!AG$4,ISBLANK($N147)),0,Main!AG142)</f>
        <v>0</v>
      </c>
      <c r="AV147" s="35">
        <f>IF(OR($A$1&lt;=Main!AH$4,ISBLANK($N147)),0,Main!AH142)</f>
        <v>0</v>
      </c>
      <c r="AW147" s="35">
        <f>IF(OR($A$1&lt;=Main!AI$4,ISBLANK($N147)),0,Main!AI142)</f>
        <v>0</v>
      </c>
      <c r="AX147" s="35">
        <f>IF(OR($A$1&lt;=Main!AJ$4,ISBLANK($N147)),0,Main!AJ142)</f>
        <v>0</v>
      </c>
      <c r="AY147" s="35">
        <f>IF(OR($A$1&lt;=Main!AK$4,ISBLANK($N147)),0,Main!AK142)</f>
        <v>0</v>
      </c>
      <c r="AZ147" s="35">
        <f>IF(OR($A$1&lt;=Main!AL$4,ISBLANK($N147)),0,Main!AL142)</f>
        <v>0</v>
      </c>
      <c r="BA147" s="35">
        <f>IF(OR($A$1&lt;=Main!AM$4,ISBLANK($N147)),0,Main!AM142)</f>
        <v>0</v>
      </c>
      <c r="BB147" s="35">
        <f>IF(OR($A$1&lt;=Main!AN$4,ISBLANK($N147)),0,Main!AN142)</f>
        <v>0</v>
      </c>
      <c r="BC147" s="35">
        <f>IF(OR($A$1&lt;=Main!AO$4,ISBLANK($N147)),0,Main!AO142)</f>
        <v>0</v>
      </c>
      <c r="BD147" s="35">
        <f>IF(OR($A$1&lt;=Main!AP$4,ISBLANK($N147)),0,Main!AP142)</f>
        <v>0</v>
      </c>
      <c r="BE147" s="35">
        <f>IF(OR($A$1&lt;=Main!AQ$4,ISBLANK($N147)),0,Main!AQ142)</f>
        <v>0</v>
      </c>
      <c r="BF147" s="35">
        <f>IF(OR($A$1&lt;=Main!AR$4,ISBLANK($N147)),0,Main!AR142)</f>
        <v>0</v>
      </c>
      <c r="BG147" s="35">
        <f>IF(OR($A$1&lt;=Main!AS$4,ISBLANK($N147)),0,Main!AS142)</f>
        <v>0</v>
      </c>
      <c r="BH147" s="35">
        <f>IF(OR($A$1&lt;=Main!AT$4,ISBLANK($N147)),0,Main!AT142)</f>
        <v>0</v>
      </c>
      <c r="BI147" s="35">
        <f>IF(OR($A$1&lt;=Main!AU$4,ISBLANK($N147)),0,Main!AU142)</f>
        <v>0</v>
      </c>
      <c r="BJ147" s="35">
        <f>IF(OR($A$1&lt;=Main!AV$4,ISBLANK($N147)),0,Main!AV142)</f>
        <v>0</v>
      </c>
    </row>
    <row r="148" spans="13:62">
      <c r="M148" s="6" t="str">
        <f>Main!$A143&amp;Main!$B143</f>
        <v/>
      </c>
      <c r="N148" s="6" t="str">
        <f>Main!$A143&amp;Main!$B143</f>
        <v/>
      </c>
      <c r="O148" s="145">
        <f t="shared" si="10"/>
        <v>0</v>
      </c>
      <c r="P148" s="150">
        <f t="shared" si="11"/>
        <v>33</v>
      </c>
      <c r="Q148" s="150" t="str">
        <f ca="1">IF(Main!$AY143&lt;&gt;"#",$P148-Main!$AY143,"#")</f>
        <v>#</v>
      </c>
      <c r="R148" s="35">
        <f>Main!E143*Mask!G$8</f>
        <v>0</v>
      </c>
      <c r="S148" s="35">
        <f>Main!F143*Mask!H$8</f>
        <v>0</v>
      </c>
      <c r="T148" s="35">
        <f>Main!G143*Mask!I$8</f>
        <v>0</v>
      </c>
      <c r="U148" s="35">
        <f>Main!H143*Mask!J$8</f>
        <v>0</v>
      </c>
      <c r="V148" s="35">
        <f>Main!I143*Mask!K$8</f>
        <v>0</v>
      </c>
      <c r="W148" s="35">
        <f>Main!J143*Mask!L$8</f>
        <v>0</v>
      </c>
      <c r="X148" s="35">
        <f>Main!K143*Mask!M$8</f>
        <v>0</v>
      </c>
      <c r="Y148" s="35">
        <f>Main!L143*Mask!N$8</f>
        <v>0</v>
      </c>
      <c r="Z148" s="35">
        <f>Main!M143*Mask!O$8</f>
        <v>0</v>
      </c>
      <c r="AA148" s="35">
        <f>Main!N143*Mask!P$8</f>
        <v>0</v>
      </c>
      <c r="AB148" s="35">
        <f>Main!O143*Mask!Q$8</f>
        <v>0</v>
      </c>
      <c r="AC148" s="35">
        <f>Main!P143*Mask!R$8</f>
        <v>0</v>
      </c>
      <c r="AD148" s="35">
        <f>Main!Q143*Mask!S$8</f>
        <v>0</v>
      </c>
      <c r="AE148" s="35">
        <f>Main!R143*Mask!T$8</f>
        <v>0</v>
      </c>
      <c r="AF148" s="35">
        <f>Main!S143*Mask!U$8</f>
        <v>0</v>
      </c>
      <c r="AG148" s="35">
        <f>Main!T143*Mask!V$8</f>
        <v>0</v>
      </c>
      <c r="AH148" s="35">
        <f>Main!U143*Mask!W$8</f>
        <v>0</v>
      </c>
      <c r="AI148" s="35">
        <f>Main!V143*Mask!X$8</f>
        <v>0</v>
      </c>
      <c r="AJ148" s="35">
        <f>Main!W143*Mask!Y$8</f>
        <v>0</v>
      </c>
      <c r="AK148" s="35">
        <f>Main!X143*Mask!Z$8</f>
        <v>0</v>
      </c>
      <c r="AL148" s="35">
        <f>Main!Y143*Mask!AA$8</f>
        <v>0</v>
      </c>
      <c r="AM148" s="35">
        <f>Main!Z143*Mask!AB$8</f>
        <v>0</v>
      </c>
      <c r="AN148" s="35"/>
      <c r="AO148" s="35">
        <f>IF(OR($A$1&lt;=Main!AA$4,ISBLANK($N148)),0,Main!AA143)</f>
        <v>0</v>
      </c>
      <c r="AP148" s="35">
        <f>IF(OR($A$1&lt;=Main!AB$4,ISBLANK($N148)),0,Main!AB143)</f>
        <v>0</v>
      </c>
      <c r="AQ148" s="35">
        <f>IF(OR($A$1&lt;=Main!AC$4,ISBLANK($N148)),0,Main!AC143)</f>
        <v>0</v>
      </c>
      <c r="AR148" s="35">
        <f>IF(OR($A$1&lt;=Main!AD$4,ISBLANK($N148)),0,Main!AD143)</f>
        <v>0</v>
      </c>
      <c r="AS148" s="35">
        <f>IF(OR($A$1&lt;=Main!AE$4,ISBLANK($N148)),0,Main!AE143)</f>
        <v>0</v>
      </c>
      <c r="AT148" s="35">
        <f>IF(OR($A$1&lt;=Main!AF$4,ISBLANK($N148)),0,Main!AF143)</f>
        <v>0</v>
      </c>
      <c r="AU148" s="35">
        <f>IF(OR($A$1&lt;=Main!AG$4,ISBLANK($N148)),0,Main!AG143)</f>
        <v>0</v>
      </c>
      <c r="AV148" s="35">
        <f>IF(OR($A$1&lt;=Main!AH$4,ISBLANK($N148)),0,Main!AH143)</f>
        <v>0</v>
      </c>
      <c r="AW148" s="35">
        <f>IF(OR($A$1&lt;=Main!AI$4,ISBLANK($N148)),0,Main!AI143)</f>
        <v>0</v>
      </c>
      <c r="AX148" s="35">
        <f>IF(OR($A$1&lt;=Main!AJ$4,ISBLANK($N148)),0,Main!AJ143)</f>
        <v>0</v>
      </c>
      <c r="AY148" s="35">
        <f>IF(OR($A$1&lt;=Main!AK$4,ISBLANK($N148)),0,Main!AK143)</f>
        <v>0</v>
      </c>
      <c r="AZ148" s="35">
        <f>IF(OR($A$1&lt;=Main!AL$4,ISBLANK($N148)),0,Main!AL143)</f>
        <v>0</v>
      </c>
      <c r="BA148" s="35">
        <f>IF(OR($A$1&lt;=Main!AM$4,ISBLANK($N148)),0,Main!AM143)</f>
        <v>0</v>
      </c>
      <c r="BB148" s="35">
        <f>IF(OR($A$1&lt;=Main!AN$4,ISBLANK($N148)),0,Main!AN143)</f>
        <v>0</v>
      </c>
      <c r="BC148" s="35">
        <f>IF(OR($A$1&lt;=Main!AO$4,ISBLANK($N148)),0,Main!AO143)</f>
        <v>0</v>
      </c>
      <c r="BD148" s="35">
        <f>IF(OR($A$1&lt;=Main!AP$4,ISBLANK($N148)),0,Main!AP143)</f>
        <v>0</v>
      </c>
      <c r="BE148" s="35">
        <f>IF(OR($A$1&lt;=Main!AQ$4,ISBLANK($N148)),0,Main!AQ143)</f>
        <v>0</v>
      </c>
      <c r="BF148" s="35">
        <f>IF(OR($A$1&lt;=Main!AR$4,ISBLANK($N148)),0,Main!AR143)</f>
        <v>0</v>
      </c>
      <c r="BG148" s="35">
        <f>IF(OR($A$1&lt;=Main!AS$4,ISBLANK($N148)),0,Main!AS143)</f>
        <v>0</v>
      </c>
      <c r="BH148" s="35">
        <f>IF(OR($A$1&lt;=Main!AT$4,ISBLANK($N148)),0,Main!AT143)</f>
        <v>0</v>
      </c>
      <c r="BI148" s="35">
        <f>IF(OR($A$1&lt;=Main!AU$4,ISBLANK($N148)),0,Main!AU143)</f>
        <v>0</v>
      </c>
      <c r="BJ148" s="35">
        <f>IF(OR($A$1&lt;=Main!AV$4,ISBLANK($N148)),0,Main!AV143)</f>
        <v>0</v>
      </c>
    </row>
    <row r="149" spans="13:62">
      <c r="M149" s="6" t="str">
        <f>Main!$A144&amp;Main!$B144</f>
        <v/>
      </c>
      <c r="N149" s="6" t="str">
        <f>Main!$A144&amp;Main!$B144</f>
        <v/>
      </c>
      <c r="O149" s="145">
        <f t="shared" si="10"/>
        <v>0</v>
      </c>
      <c r="P149" s="150">
        <f t="shared" si="11"/>
        <v>33</v>
      </c>
      <c r="Q149" s="150" t="str">
        <f ca="1">IF(Main!$AY144&lt;&gt;"#",$P149-Main!$AY144,"#")</f>
        <v>#</v>
      </c>
      <c r="R149" s="35">
        <f>Main!E144*Mask!G$8</f>
        <v>0</v>
      </c>
      <c r="S149" s="35">
        <f>Main!F144*Mask!H$8</f>
        <v>0</v>
      </c>
      <c r="T149" s="35">
        <f>Main!G144*Mask!I$8</f>
        <v>0</v>
      </c>
      <c r="U149" s="35">
        <f>Main!H144*Mask!J$8</f>
        <v>0</v>
      </c>
      <c r="V149" s="35">
        <f>Main!I144*Mask!K$8</f>
        <v>0</v>
      </c>
      <c r="W149" s="35">
        <f>Main!J144*Mask!L$8</f>
        <v>0</v>
      </c>
      <c r="X149" s="35">
        <f>Main!K144*Mask!M$8</f>
        <v>0</v>
      </c>
      <c r="Y149" s="35">
        <f>Main!L144*Mask!N$8</f>
        <v>0</v>
      </c>
      <c r="Z149" s="35">
        <f>Main!M144*Mask!O$8</f>
        <v>0</v>
      </c>
      <c r="AA149" s="35">
        <f>Main!N144*Mask!P$8</f>
        <v>0</v>
      </c>
      <c r="AB149" s="35">
        <f>Main!O144*Mask!Q$8</f>
        <v>0</v>
      </c>
      <c r="AC149" s="35">
        <f>Main!P144*Mask!R$8</f>
        <v>0</v>
      </c>
      <c r="AD149" s="35">
        <f>Main!Q144*Mask!S$8</f>
        <v>0</v>
      </c>
      <c r="AE149" s="35">
        <f>Main!R144*Mask!T$8</f>
        <v>0</v>
      </c>
      <c r="AF149" s="35">
        <f>Main!S144*Mask!U$8</f>
        <v>0</v>
      </c>
      <c r="AG149" s="35">
        <f>Main!T144*Mask!V$8</f>
        <v>0</v>
      </c>
      <c r="AH149" s="35">
        <f>Main!U144*Mask!W$8</f>
        <v>0</v>
      </c>
      <c r="AI149" s="35">
        <f>Main!V144*Mask!X$8</f>
        <v>0</v>
      </c>
      <c r="AJ149" s="35">
        <f>Main!W144*Mask!Y$8</f>
        <v>0</v>
      </c>
      <c r="AK149" s="35">
        <f>Main!X144*Mask!Z$8</f>
        <v>0</v>
      </c>
      <c r="AL149" s="35">
        <f>Main!Y144*Mask!AA$8</f>
        <v>0</v>
      </c>
      <c r="AM149" s="35">
        <f>Main!Z144*Mask!AB$8</f>
        <v>0</v>
      </c>
      <c r="AN149" s="35"/>
      <c r="AO149" s="35">
        <f>IF(OR($A$1&lt;=Main!AA$4,ISBLANK($N149)),0,Main!AA144)</f>
        <v>0</v>
      </c>
      <c r="AP149" s="35">
        <f>IF(OR($A$1&lt;=Main!AB$4,ISBLANK($N149)),0,Main!AB144)</f>
        <v>0</v>
      </c>
      <c r="AQ149" s="35">
        <f>IF(OR($A$1&lt;=Main!AC$4,ISBLANK($N149)),0,Main!AC144)</f>
        <v>0</v>
      </c>
      <c r="AR149" s="35">
        <f>IF(OR($A$1&lt;=Main!AD$4,ISBLANK($N149)),0,Main!AD144)</f>
        <v>0</v>
      </c>
      <c r="AS149" s="35">
        <f>IF(OR($A$1&lt;=Main!AE$4,ISBLANK($N149)),0,Main!AE144)</f>
        <v>0</v>
      </c>
      <c r="AT149" s="35">
        <f>IF(OR($A$1&lt;=Main!AF$4,ISBLANK($N149)),0,Main!AF144)</f>
        <v>0</v>
      </c>
      <c r="AU149" s="35">
        <f>IF(OR($A$1&lt;=Main!AG$4,ISBLANK($N149)),0,Main!AG144)</f>
        <v>0</v>
      </c>
      <c r="AV149" s="35">
        <f>IF(OR($A$1&lt;=Main!AH$4,ISBLANK($N149)),0,Main!AH144)</f>
        <v>0</v>
      </c>
      <c r="AW149" s="35">
        <f>IF(OR($A$1&lt;=Main!AI$4,ISBLANK($N149)),0,Main!AI144)</f>
        <v>0</v>
      </c>
      <c r="AX149" s="35">
        <f>IF(OR($A$1&lt;=Main!AJ$4,ISBLANK($N149)),0,Main!AJ144)</f>
        <v>0</v>
      </c>
      <c r="AY149" s="35">
        <f>IF(OR($A$1&lt;=Main!AK$4,ISBLANK($N149)),0,Main!AK144)</f>
        <v>0</v>
      </c>
      <c r="AZ149" s="35">
        <f>IF(OR($A$1&lt;=Main!AL$4,ISBLANK($N149)),0,Main!AL144)</f>
        <v>0</v>
      </c>
      <c r="BA149" s="35">
        <f>IF(OR($A$1&lt;=Main!AM$4,ISBLANK($N149)),0,Main!AM144)</f>
        <v>0</v>
      </c>
      <c r="BB149" s="35">
        <f>IF(OR($A$1&lt;=Main!AN$4,ISBLANK($N149)),0,Main!AN144)</f>
        <v>0</v>
      </c>
      <c r="BC149" s="35">
        <f>IF(OR($A$1&lt;=Main!AO$4,ISBLANK($N149)),0,Main!AO144)</f>
        <v>0</v>
      </c>
      <c r="BD149" s="35">
        <f>IF(OR($A$1&lt;=Main!AP$4,ISBLANK($N149)),0,Main!AP144)</f>
        <v>0</v>
      </c>
      <c r="BE149" s="35">
        <f>IF(OR($A$1&lt;=Main!AQ$4,ISBLANK($N149)),0,Main!AQ144)</f>
        <v>0</v>
      </c>
      <c r="BF149" s="35">
        <f>IF(OR($A$1&lt;=Main!AR$4,ISBLANK($N149)),0,Main!AR144)</f>
        <v>0</v>
      </c>
      <c r="BG149" s="35">
        <f>IF(OR($A$1&lt;=Main!AS$4,ISBLANK($N149)),0,Main!AS144)</f>
        <v>0</v>
      </c>
      <c r="BH149" s="35">
        <f>IF(OR($A$1&lt;=Main!AT$4,ISBLANK($N149)),0,Main!AT144)</f>
        <v>0</v>
      </c>
      <c r="BI149" s="35">
        <f>IF(OR($A$1&lt;=Main!AU$4,ISBLANK($N149)),0,Main!AU144)</f>
        <v>0</v>
      </c>
      <c r="BJ149" s="35">
        <f>IF(OR($A$1&lt;=Main!AV$4,ISBLANK($N149)),0,Main!AV144)</f>
        <v>0</v>
      </c>
    </row>
    <row r="150" spans="13:62">
      <c r="M150" s="6" t="str">
        <f>Main!$A145&amp;Main!$B145</f>
        <v/>
      </c>
      <c r="N150" s="6" t="str">
        <f>Main!$A145&amp;Main!$B145</f>
        <v/>
      </c>
      <c r="O150" s="145">
        <f t="shared" si="10"/>
        <v>0</v>
      </c>
      <c r="P150" s="150">
        <f t="shared" si="11"/>
        <v>33</v>
      </c>
      <c r="Q150" s="150" t="str">
        <f ca="1">IF(Main!$AY145&lt;&gt;"#",$P150-Main!$AY145,"#")</f>
        <v>#</v>
      </c>
      <c r="R150" s="35">
        <f>Main!E145*Mask!G$8</f>
        <v>0</v>
      </c>
      <c r="S150" s="35">
        <f>Main!F145*Mask!H$8</f>
        <v>0</v>
      </c>
      <c r="T150" s="35">
        <f>Main!G145*Mask!I$8</f>
        <v>0</v>
      </c>
      <c r="U150" s="35">
        <f>Main!H145*Mask!J$8</f>
        <v>0</v>
      </c>
      <c r="V150" s="35">
        <f>Main!I145*Mask!K$8</f>
        <v>0</v>
      </c>
      <c r="W150" s="35">
        <f>Main!J145*Mask!L$8</f>
        <v>0</v>
      </c>
      <c r="X150" s="35">
        <f>Main!K145*Mask!M$8</f>
        <v>0</v>
      </c>
      <c r="Y150" s="35">
        <f>Main!L145*Mask!N$8</f>
        <v>0</v>
      </c>
      <c r="Z150" s="35">
        <f>Main!M145*Mask!O$8</f>
        <v>0</v>
      </c>
      <c r="AA150" s="35">
        <f>Main!N145*Mask!P$8</f>
        <v>0</v>
      </c>
      <c r="AB150" s="35">
        <f>Main!O145*Mask!Q$8</f>
        <v>0</v>
      </c>
      <c r="AC150" s="35">
        <f>Main!P145*Mask!R$8</f>
        <v>0</v>
      </c>
      <c r="AD150" s="35">
        <f>Main!Q145*Mask!S$8</f>
        <v>0</v>
      </c>
      <c r="AE150" s="35">
        <f>Main!R145*Mask!T$8</f>
        <v>0</v>
      </c>
      <c r="AF150" s="35">
        <f>Main!S145*Mask!U$8</f>
        <v>0</v>
      </c>
      <c r="AG150" s="35">
        <f>Main!T145*Mask!V$8</f>
        <v>0</v>
      </c>
      <c r="AH150" s="35">
        <f>Main!U145*Mask!W$8</f>
        <v>0</v>
      </c>
      <c r="AI150" s="35">
        <f>Main!V145*Mask!X$8</f>
        <v>0</v>
      </c>
      <c r="AJ150" s="35">
        <f>Main!W145*Mask!Y$8</f>
        <v>0</v>
      </c>
      <c r="AK150" s="35">
        <f>Main!X145*Mask!Z$8</f>
        <v>0</v>
      </c>
      <c r="AL150" s="35">
        <f>Main!Y145*Mask!AA$8</f>
        <v>0</v>
      </c>
      <c r="AM150" s="35">
        <f>Main!Z145*Mask!AB$8</f>
        <v>0</v>
      </c>
      <c r="AN150" s="35"/>
      <c r="AO150" s="35">
        <f>IF(OR($A$1&lt;=Main!AA$4,ISBLANK($N150)),0,Main!AA145)</f>
        <v>0</v>
      </c>
      <c r="AP150" s="35">
        <f>IF(OR($A$1&lt;=Main!AB$4,ISBLANK($N150)),0,Main!AB145)</f>
        <v>0</v>
      </c>
      <c r="AQ150" s="35">
        <f>IF(OR($A$1&lt;=Main!AC$4,ISBLANK($N150)),0,Main!AC145)</f>
        <v>0</v>
      </c>
      <c r="AR150" s="35">
        <f>IF(OR($A$1&lt;=Main!AD$4,ISBLANK($N150)),0,Main!AD145)</f>
        <v>0</v>
      </c>
      <c r="AS150" s="35">
        <f>IF(OR($A$1&lt;=Main!AE$4,ISBLANK($N150)),0,Main!AE145)</f>
        <v>0</v>
      </c>
      <c r="AT150" s="35">
        <f>IF(OR($A$1&lt;=Main!AF$4,ISBLANK($N150)),0,Main!AF145)</f>
        <v>0</v>
      </c>
      <c r="AU150" s="35">
        <f>IF(OR($A$1&lt;=Main!AG$4,ISBLANK($N150)),0,Main!AG145)</f>
        <v>0</v>
      </c>
      <c r="AV150" s="35">
        <f>IF(OR($A$1&lt;=Main!AH$4,ISBLANK($N150)),0,Main!AH145)</f>
        <v>0</v>
      </c>
      <c r="AW150" s="35">
        <f>IF(OR($A$1&lt;=Main!AI$4,ISBLANK($N150)),0,Main!AI145)</f>
        <v>0</v>
      </c>
      <c r="AX150" s="35">
        <f>IF(OR($A$1&lt;=Main!AJ$4,ISBLANK($N150)),0,Main!AJ145)</f>
        <v>0</v>
      </c>
      <c r="AY150" s="35">
        <f>IF(OR($A$1&lt;=Main!AK$4,ISBLANK($N150)),0,Main!AK145)</f>
        <v>0</v>
      </c>
      <c r="AZ150" s="35">
        <f>IF(OR($A$1&lt;=Main!AL$4,ISBLANK($N150)),0,Main!AL145)</f>
        <v>0</v>
      </c>
      <c r="BA150" s="35">
        <f>IF(OR($A$1&lt;=Main!AM$4,ISBLANK($N150)),0,Main!AM145)</f>
        <v>0</v>
      </c>
      <c r="BB150" s="35">
        <f>IF(OR($A$1&lt;=Main!AN$4,ISBLANK($N150)),0,Main!AN145)</f>
        <v>0</v>
      </c>
      <c r="BC150" s="35">
        <f>IF(OR($A$1&lt;=Main!AO$4,ISBLANK($N150)),0,Main!AO145)</f>
        <v>0</v>
      </c>
      <c r="BD150" s="35">
        <f>IF(OR($A$1&lt;=Main!AP$4,ISBLANK($N150)),0,Main!AP145)</f>
        <v>0</v>
      </c>
      <c r="BE150" s="35">
        <f>IF(OR($A$1&lt;=Main!AQ$4,ISBLANK($N150)),0,Main!AQ145)</f>
        <v>0</v>
      </c>
      <c r="BF150" s="35">
        <f>IF(OR($A$1&lt;=Main!AR$4,ISBLANK($N150)),0,Main!AR145)</f>
        <v>0</v>
      </c>
      <c r="BG150" s="35">
        <f>IF(OR($A$1&lt;=Main!AS$4,ISBLANK($N150)),0,Main!AS145)</f>
        <v>0</v>
      </c>
      <c r="BH150" s="35">
        <f>IF(OR($A$1&lt;=Main!AT$4,ISBLANK($N150)),0,Main!AT145)</f>
        <v>0</v>
      </c>
      <c r="BI150" s="35">
        <f>IF(OR($A$1&lt;=Main!AU$4,ISBLANK($N150)),0,Main!AU145)</f>
        <v>0</v>
      </c>
      <c r="BJ150" s="35">
        <f>IF(OR($A$1&lt;=Main!AV$4,ISBLANK($N150)),0,Main!AV145)</f>
        <v>0</v>
      </c>
    </row>
    <row r="151" spans="13:62">
      <c r="M151" s="6" t="str">
        <f>Main!$A146&amp;Main!$B146</f>
        <v/>
      </c>
      <c r="N151" s="6" t="str">
        <f>Main!$A146&amp;Main!$B146</f>
        <v/>
      </c>
      <c r="O151" s="145">
        <f t="shared" si="10"/>
        <v>0</v>
      </c>
      <c r="P151" s="150">
        <f t="shared" si="11"/>
        <v>33</v>
      </c>
      <c r="Q151" s="150" t="str">
        <f ca="1">IF(Main!$AY146&lt;&gt;"#",$P151-Main!$AY146,"#")</f>
        <v>#</v>
      </c>
      <c r="R151" s="35">
        <f>Main!E146*Mask!G$8</f>
        <v>0</v>
      </c>
      <c r="S151" s="35">
        <f>Main!F146*Mask!H$8</f>
        <v>0</v>
      </c>
      <c r="T151" s="35">
        <f>Main!G146*Mask!I$8</f>
        <v>0</v>
      </c>
      <c r="U151" s="35">
        <f>Main!H146*Mask!J$8</f>
        <v>0</v>
      </c>
      <c r="V151" s="35">
        <f>Main!I146*Mask!K$8</f>
        <v>0</v>
      </c>
      <c r="W151" s="35">
        <f>Main!J146*Mask!L$8</f>
        <v>0</v>
      </c>
      <c r="X151" s="35">
        <f>Main!K146*Mask!M$8</f>
        <v>0</v>
      </c>
      <c r="Y151" s="35">
        <f>Main!L146*Mask!N$8</f>
        <v>0</v>
      </c>
      <c r="Z151" s="35">
        <f>Main!M146*Mask!O$8</f>
        <v>0</v>
      </c>
      <c r="AA151" s="35">
        <f>Main!N146*Mask!P$8</f>
        <v>0</v>
      </c>
      <c r="AB151" s="35">
        <f>Main!O146*Mask!Q$8</f>
        <v>0</v>
      </c>
      <c r="AC151" s="35">
        <f>Main!P146*Mask!R$8</f>
        <v>0</v>
      </c>
      <c r="AD151" s="35">
        <f>Main!Q146*Mask!S$8</f>
        <v>0</v>
      </c>
      <c r="AE151" s="35">
        <f>Main!R146*Mask!T$8</f>
        <v>0</v>
      </c>
      <c r="AF151" s="35">
        <f>Main!S146*Mask!U$8</f>
        <v>0</v>
      </c>
      <c r="AG151" s="35">
        <f>Main!T146*Mask!V$8</f>
        <v>0</v>
      </c>
      <c r="AH151" s="35">
        <f>Main!U146*Mask!W$8</f>
        <v>0</v>
      </c>
      <c r="AI151" s="35">
        <f>Main!V146*Mask!X$8</f>
        <v>0</v>
      </c>
      <c r="AJ151" s="35">
        <f>Main!W146*Mask!Y$8</f>
        <v>0</v>
      </c>
      <c r="AK151" s="35">
        <f>Main!X146*Mask!Z$8</f>
        <v>0</v>
      </c>
      <c r="AL151" s="35">
        <f>Main!Y146*Mask!AA$8</f>
        <v>0</v>
      </c>
      <c r="AM151" s="35">
        <f>Main!Z146*Mask!AB$8</f>
        <v>0</v>
      </c>
      <c r="AN151" s="35"/>
      <c r="AO151" s="35">
        <f>IF(OR($A$1&lt;=Main!AA$4,ISBLANK($N151)),0,Main!AA146)</f>
        <v>0</v>
      </c>
      <c r="AP151" s="35">
        <f>IF(OR($A$1&lt;=Main!AB$4,ISBLANK($N151)),0,Main!AB146)</f>
        <v>0</v>
      </c>
      <c r="AQ151" s="35">
        <f>IF(OR($A$1&lt;=Main!AC$4,ISBLANK($N151)),0,Main!AC146)</f>
        <v>0</v>
      </c>
      <c r="AR151" s="35">
        <f>IF(OR($A$1&lt;=Main!AD$4,ISBLANK($N151)),0,Main!AD146)</f>
        <v>0</v>
      </c>
      <c r="AS151" s="35">
        <f>IF(OR($A$1&lt;=Main!AE$4,ISBLANK($N151)),0,Main!AE146)</f>
        <v>0</v>
      </c>
      <c r="AT151" s="35">
        <f>IF(OR($A$1&lt;=Main!AF$4,ISBLANK($N151)),0,Main!AF146)</f>
        <v>0</v>
      </c>
      <c r="AU151" s="35">
        <f>IF(OR($A$1&lt;=Main!AG$4,ISBLANK($N151)),0,Main!AG146)</f>
        <v>0</v>
      </c>
      <c r="AV151" s="35">
        <f>IF(OR($A$1&lt;=Main!AH$4,ISBLANK($N151)),0,Main!AH146)</f>
        <v>0</v>
      </c>
      <c r="AW151" s="35">
        <f>IF(OR($A$1&lt;=Main!AI$4,ISBLANK($N151)),0,Main!AI146)</f>
        <v>0</v>
      </c>
      <c r="AX151" s="35">
        <f>IF(OR($A$1&lt;=Main!AJ$4,ISBLANK($N151)),0,Main!AJ146)</f>
        <v>0</v>
      </c>
      <c r="AY151" s="35">
        <f>IF(OR($A$1&lt;=Main!AK$4,ISBLANK($N151)),0,Main!AK146)</f>
        <v>0</v>
      </c>
      <c r="AZ151" s="35">
        <f>IF(OR($A$1&lt;=Main!AL$4,ISBLANK($N151)),0,Main!AL146)</f>
        <v>0</v>
      </c>
      <c r="BA151" s="35">
        <f>IF(OR($A$1&lt;=Main!AM$4,ISBLANK($N151)),0,Main!AM146)</f>
        <v>0</v>
      </c>
      <c r="BB151" s="35">
        <f>IF(OR($A$1&lt;=Main!AN$4,ISBLANK($N151)),0,Main!AN146)</f>
        <v>0</v>
      </c>
      <c r="BC151" s="35">
        <f>IF(OR($A$1&lt;=Main!AO$4,ISBLANK($N151)),0,Main!AO146)</f>
        <v>0</v>
      </c>
      <c r="BD151" s="35">
        <f>IF(OR($A$1&lt;=Main!AP$4,ISBLANK($N151)),0,Main!AP146)</f>
        <v>0</v>
      </c>
      <c r="BE151" s="35">
        <f>IF(OR($A$1&lt;=Main!AQ$4,ISBLANK($N151)),0,Main!AQ146)</f>
        <v>0</v>
      </c>
      <c r="BF151" s="35">
        <f>IF(OR($A$1&lt;=Main!AR$4,ISBLANK($N151)),0,Main!AR146)</f>
        <v>0</v>
      </c>
      <c r="BG151" s="35">
        <f>IF(OR($A$1&lt;=Main!AS$4,ISBLANK($N151)),0,Main!AS146)</f>
        <v>0</v>
      </c>
      <c r="BH151" s="35">
        <f>IF(OR($A$1&lt;=Main!AT$4,ISBLANK($N151)),0,Main!AT146)</f>
        <v>0</v>
      </c>
      <c r="BI151" s="35">
        <f>IF(OR($A$1&lt;=Main!AU$4,ISBLANK($N151)),0,Main!AU146)</f>
        <v>0</v>
      </c>
      <c r="BJ151" s="35">
        <f>IF(OR($A$1&lt;=Main!AV$4,ISBLANK($N151)),0,Main!AV146)</f>
        <v>0</v>
      </c>
    </row>
    <row r="152" spans="13:62">
      <c r="M152" s="6" t="str">
        <f>Main!$A147&amp;Main!$B147</f>
        <v/>
      </c>
      <c r="N152" s="6" t="str">
        <f>Main!$A147&amp;Main!$B147</f>
        <v/>
      </c>
      <c r="O152" s="145">
        <f t="shared" si="10"/>
        <v>0</v>
      </c>
      <c r="P152" s="150">
        <f t="shared" si="11"/>
        <v>33</v>
      </c>
      <c r="Q152" s="150" t="str">
        <f ca="1">IF(Main!$AY147&lt;&gt;"#",$P152-Main!$AY147,"#")</f>
        <v>#</v>
      </c>
      <c r="R152" s="35">
        <f>Main!E147*Mask!G$8</f>
        <v>0</v>
      </c>
      <c r="S152" s="35">
        <f>Main!F147*Mask!H$8</f>
        <v>0</v>
      </c>
      <c r="T152" s="35">
        <f>Main!G147*Mask!I$8</f>
        <v>0</v>
      </c>
      <c r="U152" s="35">
        <f>Main!H147*Mask!J$8</f>
        <v>0</v>
      </c>
      <c r="V152" s="35">
        <f>Main!I147*Mask!K$8</f>
        <v>0</v>
      </c>
      <c r="W152" s="35">
        <f>Main!J147*Mask!L$8</f>
        <v>0</v>
      </c>
      <c r="X152" s="35">
        <f>Main!K147*Mask!M$8</f>
        <v>0</v>
      </c>
      <c r="Y152" s="35">
        <f>Main!L147*Mask!N$8</f>
        <v>0</v>
      </c>
      <c r="Z152" s="35">
        <f>Main!M147*Mask!O$8</f>
        <v>0</v>
      </c>
      <c r="AA152" s="35">
        <f>Main!N147*Mask!P$8</f>
        <v>0</v>
      </c>
      <c r="AB152" s="35">
        <f>Main!O147*Mask!Q$8</f>
        <v>0</v>
      </c>
      <c r="AC152" s="35">
        <f>Main!P147*Mask!R$8</f>
        <v>0</v>
      </c>
      <c r="AD152" s="35">
        <f>Main!Q147*Mask!S$8</f>
        <v>0</v>
      </c>
      <c r="AE152" s="35">
        <f>Main!R147*Mask!T$8</f>
        <v>0</v>
      </c>
      <c r="AF152" s="35">
        <f>Main!S147*Mask!U$8</f>
        <v>0</v>
      </c>
      <c r="AG152" s="35">
        <f>Main!T147*Mask!V$8</f>
        <v>0</v>
      </c>
      <c r="AH152" s="35">
        <f>Main!U147*Mask!W$8</f>
        <v>0</v>
      </c>
      <c r="AI152" s="35">
        <f>Main!V147*Mask!X$8</f>
        <v>0</v>
      </c>
      <c r="AJ152" s="35">
        <f>Main!W147*Mask!Y$8</f>
        <v>0</v>
      </c>
      <c r="AK152" s="35">
        <f>Main!X147*Mask!Z$8</f>
        <v>0</v>
      </c>
      <c r="AL152" s="35">
        <f>Main!Y147*Mask!AA$8</f>
        <v>0</v>
      </c>
      <c r="AM152" s="35">
        <f>Main!Z147*Mask!AB$8</f>
        <v>0</v>
      </c>
      <c r="AN152" s="35"/>
      <c r="AO152" s="35">
        <f>IF(OR($A$1&lt;=Main!AA$4,ISBLANK($N152)),0,Main!AA147)</f>
        <v>0</v>
      </c>
      <c r="AP152" s="35">
        <f>IF(OR($A$1&lt;=Main!AB$4,ISBLANK($N152)),0,Main!AB147)</f>
        <v>0</v>
      </c>
      <c r="AQ152" s="35">
        <f>IF(OR($A$1&lt;=Main!AC$4,ISBLANK($N152)),0,Main!AC147)</f>
        <v>0</v>
      </c>
      <c r="AR152" s="35">
        <f>IF(OR($A$1&lt;=Main!AD$4,ISBLANK($N152)),0,Main!AD147)</f>
        <v>0</v>
      </c>
      <c r="AS152" s="35">
        <f>IF(OR($A$1&lt;=Main!AE$4,ISBLANK($N152)),0,Main!AE147)</f>
        <v>0</v>
      </c>
      <c r="AT152" s="35">
        <f>IF(OR($A$1&lt;=Main!AF$4,ISBLANK($N152)),0,Main!AF147)</f>
        <v>0</v>
      </c>
      <c r="AU152" s="35">
        <f>IF(OR($A$1&lt;=Main!AG$4,ISBLANK($N152)),0,Main!AG147)</f>
        <v>0</v>
      </c>
      <c r="AV152" s="35">
        <f>IF(OR($A$1&lt;=Main!AH$4,ISBLANK($N152)),0,Main!AH147)</f>
        <v>0</v>
      </c>
      <c r="AW152" s="35">
        <f>IF(OR($A$1&lt;=Main!AI$4,ISBLANK($N152)),0,Main!AI147)</f>
        <v>0</v>
      </c>
      <c r="AX152" s="35">
        <f>IF(OR($A$1&lt;=Main!AJ$4,ISBLANK($N152)),0,Main!AJ147)</f>
        <v>0</v>
      </c>
      <c r="AY152" s="35">
        <f>IF(OR($A$1&lt;=Main!AK$4,ISBLANK($N152)),0,Main!AK147)</f>
        <v>0</v>
      </c>
      <c r="AZ152" s="35">
        <f>IF(OR($A$1&lt;=Main!AL$4,ISBLANK($N152)),0,Main!AL147)</f>
        <v>0</v>
      </c>
      <c r="BA152" s="35">
        <f>IF(OR($A$1&lt;=Main!AM$4,ISBLANK($N152)),0,Main!AM147)</f>
        <v>0</v>
      </c>
      <c r="BB152" s="35">
        <f>IF(OR($A$1&lt;=Main!AN$4,ISBLANK($N152)),0,Main!AN147)</f>
        <v>0</v>
      </c>
      <c r="BC152" s="35">
        <f>IF(OR($A$1&lt;=Main!AO$4,ISBLANK($N152)),0,Main!AO147)</f>
        <v>0</v>
      </c>
      <c r="BD152" s="35">
        <f>IF(OR($A$1&lt;=Main!AP$4,ISBLANK($N152)),0,Main!AP147)</f>
        <v>0</v>
      </c>
      <c r="BE152" s="35">
        <f>IF(OR($A$1&lt;=Main!AQ$4,ISBLANK($N152)),0,Main!AQ147)</f>
        <v>0</v>
      </c>
      <c r="BF152" s="35">
        <f>IF(OR($A$1&lt;=Main!AR$4,ISBLANK($N152)),0,Main!AR147)</f>
        <v>0</v>
      </c>
      <c r="BG152" s="35">
        <f>IF(OR($A$1&lt;=Main!AS$4,ISBLANK($N152)),0,Main!AS147)</f>
        <v>0</v>
      </c>
      <c r="BH152" s="35">
        <f>IF(OR($A$1&lt;=Main!AT$4,ISBLANK($N152)),0,Main!AT147)</f>
        <v>0</v>
      </c>
      <c r="BI152" s="35">
        <f>IF(OR($A$1&lt;=Main!AU$4,ISBLANK($N152)),0,Main!AU147)</f>
        <v>0</v>
      </c>
      <c r="BJ152" s="35">
        <f>IF(OR($A$1&lt;=Main!AV$4,ISBLANK($N152)),0,Main!AV147)</f>
        <v>0</v>
      </c>
    </row>
    <row r="153" spans="13:62">
      <c r="M153" s="6" t="str">
        <f>Main!$A148&amp;Main!$B148</f>
        <v/>
      </c>
      <c r="N153" s="6" t="str">
        <f>Main!$A148&amp;Main!$B148</f>
        <v/>
      </c>
      <c r="O153" s="145">
        <f t="shared" si="10"/>
        <v>0</v>
      </c>
      <c r="P153" s="150">
        <f t="shared" si="11"/>
        <v>33</v>
      </c>
      <c r="Q153" s="150" t="str">
        <f ca="1">IF(Main!$AY148&lt;&gt;"#",$P153-Main!$AY148,"#")</f>
        <v>#</v>
      </c>
      <c r="R153" s="35">
        <f>Main!E148*Mask!G$8</f>
        <v>0</v>
      </c>
      <c r="S153" s="35">
        <f>Main!F148*Mask!H$8</f>
        <v>0</v>
      </c>
      <c r="T153" s="35">
        <f>Main!G148*Mask!I$8</f>
        <v>0</v>
      </c>
      <c r="U153" s="35">
        <f>Main!H148*Mask!J$8</f>
        <v>0</v>
      </c>
      <c r="V153" s="35">
        <f>Main!I148*Mask!K$8</f>
        <v>0</v>
      </c>
      <c r="W153" s="35">
        <f>Main!J148*Mask!L$8</f>
        <v>0</v>
      </c>
      <c r="X153" s="35">
        <f>Main!K148*Mask!M$8</f>
        <v>0</v>
      </c>
      <c r="Y153" s="35">
        <f>Main!L148*Mask!N$8</f>
        <v>0</v>
      </c>
      <c r="Z153" s="35">
        <f>Main!M148*Mask!O$8</f>
        <v>0</v>
      </c>
      <c r="AA153" s="35">
        <f>Main!N148*Mask!P$8</f>
        <v>0</v>
      </c>
      <c r="AB153" s="35">
        <f>Main!O148*Mask!Q$8</f>
        <v>0</v>
      </c>
      <c r="AC153" s="35">
        <f>Main!P148*Mask!R$8</f>
        <v>0</v>
      </c>
      <c r="AD153" s="35">
        <f>Main!Q148*Mask!S$8</f>
        <v>0</v>
      </c>
      <c r="AE153" s="35">
        <f>Main!R148*Mask!T$8</f>
        <v>0</v>
      </c>
      <c r="AF153" s="35">
        <f>Main!S148*Mask!U$8</f>
        <v>0</v>
      </c>
      <c r="AG153" s="35">
        <f>Main!T148*Mask!V$8</f>
        <v>0</v>
      </c>
      <c r="AH153" s="35">
        <f>Main!U148*Mask!W$8</f>
        <v>0</v>
      </c>
      <c r="AI153" s="35">
        <f>Main!V148*Mask!X$8</f>
        <v>0</v>
      </c>
      <c r="AJ153" s="35">
        <f>Main!W148*Mask!Y$8</f>
        <v>0</v>
      </c>
      <c r="AK153" s="35">
        <f>Main!X148*Mask!Z$8</f>
        <v>0</v>
      </c>
      <c r="AL153" s="35">
        <f>Main!Y148*Mask!AA$8</f>
        <v>0</v>
      </c>
      <c r="AM153" s="35">
        <f>Main!Z148*Mask!AB$8</f>
        <v>0</v>
      </c>
      <c r="AN153" s="35"/>
      <c r="AO153" s="35">
        <f>IF(OR($A$1&lt;=Main!AA$4,ISBLANK($N153)),0,Main!AA148)</f>
        <v>0</v>
      </c>
      <c r="AP153" s="35">
        <f>IF(OR($A$1&lt;=Main!AB$4,ISBLANK($N153)),0,Main!AB148)</f>
        <v>0</v>
      </c>
      <c r="AQ153" s="35">
        <f>IF(OR($A$1&lt;=Main!AC$4,ISBLANK($N153)),0,Main!AC148)</f>
        <v>0</v>
      </c>
      <c r="AR153" s="35">
        <f>IF(OR($A$1&lt;=Main!AD$4,ISBLANK($N153)),0,Main!AD148)</f>
        <v>0</v>
      </c>
      <c r="AS153" s="35">
        <f>IF(OR($A$1&lt;=Main!AE$4,ISBLANK($N153)),0,Main!AE148)</f>
        <v>0</v>
      </c>
      <c r="AT153" s="35">
        <f>IF(OR($A$1&lt;=Main!AF$4,ISBLANK($N153)),0,Main!AF148)</f>
        <v>0</v>
      </c>
      <c r="AU153" s="35">
        <f>IF(OR($A$1&lt;=Main!AG$4,ISBLANK($N153)),0,Main!AG148)</f>
        <v>0</v>
      </c>
      <c r="AV153" s="35">
        <f>IF(OR($A$1&lt;=Main!AH$4,ISBLANK($N153)),0,Main!AH148)</f>
        <v>0</v>
      </c>
      <c r="AW153" s="35">
        <f>IF(OR($A$1&lt;=Main!AI$4,ISBLANK($N153)),0,Main!AI148)</f>
        <v>0</v>
      </c>
      <c r="AX153" s="35">
        <f>IF(OR($A$1&lt;=Main!AJ$4,ISBLANK($N153)),0,Main!AJ148)</f>
        <v>0</v>
      </c>
      <c r="AY153" s="35">
        <f>IF(OR($A$1&lt;=Main!AK$4,ISBLANK($N153)),0,Main!AK148)</f>
        <v>0</v>
      </c>
      <c r="AZ153" s="35">
        <f>IF(OR($A$1&lt;=Main!AL$4,ISBLANK($N153)),0,Main!AL148)</f>
        <v>0</v>
      </c>
      <c r="BA153" s="35">
        <f>IF(OR($A$1&lt;=Main!AM$4,ISBLANK($N153)),0,Main!AM148)</f>
        <v>0</v>
      </c>
      <c r="BB153" s="35">
        <f>IF(OR($A$1&lt;=Main!AN$4,ISBLANK($N153)),0,Main!AN148)</f>
        <v>0</v>
      </c>
      <c r="BC153" s="35">
        <f>IF(OR($A$1&lt;=Main!AO$4,ISBLANK($N153)),0,Main!AO148)</f>
        <v>0</v>
      </c>
      <c r="BD153" s="35">
        <f>IF(OR($A$1&lt;=Main!AP$4,ISBLANK($N153)),0,Main!AP148)</f>
        <v>0</v>
      </c>
      <c r="BE153" s="35">
        <f>IF(OR($A$1&lt;=Main!AQ$4,ISBLANK($N153)),0,Main!AQ148)</f>
        <v>0</v>
      </c>
      <c r="BF153" s="35">
        <f>IF(OR($A$1&lt;=Main!AR$4,ISBLANK($N153)),0,Main!AR148)</f>
        <v>0</v>
      </c>
      <c r="BG153" s="35">
        <f>IF(OR($A$1&lt;=Main!AS$4,ISBLANK($N153)),0,Main!AS148)</f>
        <v>0</v>
      </c>
      <c r="BH153" s="35">
        <f>IF(OR($A$1&lt;=Main!AT$4,ISBLANK($N153)),0,Main!AT148)</f>
        <v>0</v>
      </c>
      <c r="BI153" s="35">
        <f>IF(OR($A$1&lt;=Main!AU$4,ISBLANK($N153)),0,Main!AU148)</f>
        <v>0</v>
      </c>
      <c r="BJ153" s="35">
        <f>IF(OR($A$1&lt;=Main!AV$4,ISBLANK($N153)),0,Main!AV148)</f>
        <v>0</v>
      </c>
    </row>
    <row r="154" spans="13:62">
      <c r="M154" s="6" t="str">
        <f>Main!$A149&amp;Main!$B149</f>
        <v/>
      </c>
      <c r="N154" s="6" t="str">
        <f>Main!$A149&amp;Main!$B149</f>
        <v/>
      </c>
      <c r="O154" s="145">
        <f t="shared" si="10"/>
        <v>0</v>
      </c>
      <c r="P154" s="150">
        <f t="shared" si="11"/>
        <v>33</v>
      </c>
      <c r="Q154" s="150" t="str">
        <f ca="1">IF(Main!$AY149&lt;&gt;"#",$P154-Main!$AY149,"#")</f>
        <v>#</v>
      </c>
      <c r="R154" s="35">
        <f>Main!E149*Mask!G$8</f>
        <v>0</v>
      </c>
      <c r="S154" s="35">
        <f>Main!F149*Mask!H$8</f>
        <v>0</v>
      </c>
      <c r="T154" s="35">
        <f>Main!G149*Mask!I$8</f>
        <v>0</v>
      </c>
      <c r="U154" s="35">
        <f>Main!H149*Mask!J$8</f>
        <v>0</v>
      </c>
      <c r="V154" s="35">
        <f>Main!I149*Mask!K$8</f>
        <v>0</v>
      </c>
      <c r="W154" s="35">
        <f>Main!J149*Mask!L$8</f>
        <v>0</v>
      </c>
      <c r="X154" s="35">
        <f>Main!K149*Mask!M$8</f>
        <v>0</v>
      </c>
      <c r="Y154" s="35">
        <f>Main!L149*Mask!N$8</f>
        <v>0</v>
      </c>
      <c r="Z154" s="35">
        <f>Main!M149*Mask!O$8</f>
        <v>0</v>
      </c>
      <c r="AA154" s="35">
        <f>Main!N149*Mask!P$8</f>
        <v>0</v>
      </c>
      <c r="AB154" s="35">
        <f>Main!O149*Mask!Q$8</f>
        <v>0</v>
      </c>
      <c r="AC154" s="35">
        <f>Main!P149*Mask!R$8</f>
        <v>0</v>
      </c>
      <c r="AD154" s="35">
        <f>Main!Q149*Mask!S$8</f>
        <v>0</v>
      </c>
      <c r="AE154" s="35">
        <f>Main!R149*Mask!T$8</f>
        <v>0</v>
      </c>
      <c r="AF154" s="35">
        <f>Main!S149*Mask!U$8</f>
        <v>0</v>
      </c>
      <c r="AG154" s="35">
        <f>Main!T149*Mask!V$8</f>
        <v>0</v>
      </c>
      <c r="AH154" s="35">
        <f>Main!U149*Mask!W$8</f>
        <v>0</v>
      </c>
      <c r="AI154" s="35">
        <f>Main!V149*Mask!X$8</f>
        <v>0</v>
      </c>
      <c r="AJ154" s="35">
        <f>Main!W149*Mask!Y$8</f>
        <v>0</v>
      </c>
      <c r="AK154" s="35">
        <f>Main!X149*Mask!Z$8</f>
        <v>0</v>
      </c>
      <c r="AL154" s="35">
        <f>Main!Y149*Mask!AA$8</f>
        <v>0</v>
      </c>
      <c r="AM154" s="35">
        <f>Main!Z149*Mask!AB$8</f>
        <v>0</v>
      </c>
      <c r="AN154" s="35"/>
      <c r="AO154" s="35">
        <f>IF(OR($A$1&lt;=Main!AA$4,ISBLANK($N154)),0,Main!AA149)</f>
        <v>0</v>
      </c>
      <c r="AP154" s="35">
        <f>IF(OR($A$1&lt;=Main!AB$4,ISBLANK($N154)),0,Main!AB149)</f>
        <v>0</v>
      </c>
      <c r="AQ154" s="35">
        <f>IF(OR($A$1&lt;=Main!AC$4,ISBLANK($N154)),0,Main!AC149)</f>
        <v>0</v>
      </c>
      <c r="AR154" s="35">
        <f>IF(OR($A$1&lt;=Main!AD$4,ISBLANK($N154)),0,Main!AD149)</f>
        <v>0</v>
      </c>
      <c r="AS154" s="35">
        <f>IF(OR($A$1&lt;=Main!AE$4,ISBLANK($N154)),0,Main!AE149)</f>
        <v>0</v>
      </c>
      <c r="AT154" s="35">
        <f>IF(OR($A$1&lt;=Main!AF$4,ISBLANK($N154)),0,Main!AF149)</f>
        <v>0</v>
      </c>
      <c r="AU154" s="35">
        <f>IF(OR($A$1&lt;=Main!AG$4,ISBLANK($N154)),0,Main!AG149)</f>
        <v>0</v>
      </c>
      <c r="AV154" s="35">
        <f>IF(OR($A$1&lt;=Main!AH$4,ISBLANK($N154)),0,Main!AH149)</f>
        <v>0</v>
      </c>
      <c r="AW154" s="35">
        <f>IF(OR($A$1&lt;=Main!AI$4,ISBLANK($N154)),0,Main!AI149)</f>
        <v>0</v>
      </c>
      <c r="AX154" s="35">
        <f>IF(OR($A$1&lt;=Main!AJ$4,ISBLANK($N154)),0,Main!AJ149)</f>
        <v>0</v>
      </c>
      <c r="AY154" s="35">
        <f>IF(OR($A$1&lt;=Main!AK$4,ISBLANK($N154)),0,Main!AK149)</f>
        <v>0</v>
      </c>
      <c r="AZ154" s="35">
        <f>IF(OR($A$1&lt;=Main!AL$4,ISBLANK($N154)),0,Main!AL149)</f>
        <v>0</v>
      </c>
      <c r="BA154" s="35">
        <f>IF(OR($A$1&lt;=Main!AM$4,ISBLANK($N154)),0,Main!AM149)</f>
        <v>0</v>
      </c>
      <c r="BB154" s="35">
        <f>IF(OR($A$1&lt;=Main!AN$4,ISBLANK($N154)),0,Main!AN149)</f>
        <v>0</v>
      </c>
      <c r="BC154" s="35">
        <f>IF(OR($A$1&lt;=Main!AO$4,ISBLANK($N154)),0,Main!AO149)</f>
        <v>0</v>
      </c>
      <c r="BD154" s="35">
        <f>IF(OR($A$1&lt;=Main!AP$4,ISBLANK($N154)),0,Main!AP149)</f>
        <v>0</v>
      </c>
      <c r="BE154" s="35">
        <f>IF(OR($A$1&lt;=Main!AQ$4,ISBLANK($N154)),0,Main!AQ149)</f>
        <v>0</v>
      </c>
      <c r="BF154" s="35">
        <f>IF(OR($A$1&lt;=Main!AR$4,ISBLANK($N154)),0,Main!AR149)</f>
        <v>0</v>
      </c>
      <c r="BG154" s="35">
        <f>IF(OR($A$1&lt;=Main!AS$4,ISBLANK($N154)),0,Main!AS149)</f>
        <v>0</v>
      </c>
      <c r="BH154" s="35">
        <f>IF(OR($A$1&lt;=Main!AT$4,ISBLANK($N154)),0,Main!AT149)</f>
        <v>0</v>
      </c>
      <c r="BI154" s="35">
        <f>IF(OR($A$1&lt;=Main!AU$4,ISBLANK($N154)),0,Main!AU149)</f>
        <v>0</v>
      </c>
      <c r="BJ154" s="35">
        <f>IF(OR($A$1&lt;=Main!AV$4,ISBLANK($N154)),0,Main!AV149)</f>
        <v>0</v>
      </c>
    </row>
    <row r="155" spans="13:62">
      <c r="M155" s="6" t="str">
        <f>Main!$A150&amp;Main!$B150</f>
        <v/>
      </c>
      <c r="N155" s="6" t="str">
        <f>Main!$A150&amp;Main!$B150</f>
        <v/>
      </c>
      <c r="O155" s="145">
        <f t="shared" si="10"/>
        <v>0</v>
      </c>
      <c r="P155" s="150">
        <f t="shared" si="11"/>
        <v>33</v>
      </c>
      <c r="Q155" s="150" t="str">
        <f ca="1">IF(Main!$AY150&lt;&gt;"#",$P155-Main!$AY150,"#")</f>
        <v>#</v>
      </c>
      <c r="R155" s="35">
        <f>Main!E150*Mask!G$8</f>
        <v>0</v>
      </c>
      <c r="S155" s="35">
        <f>Main!F150*Mask!H$8</f>
        <v>0</v>
      </c>
      <c r="T155" s="35">
        <f>Main!G150*Mask!I$8</f>
        <v>0</v>
      </c>
      <c r="U155" s="35">
        <f>Main!H150*Mask!J$8</f>
        <v>0</v>
      </c>
      <c r="V155" s="35">
        <f>Main!I150*Mask!K$8</f>
        <v>0</v>
      </c>
      <c r="W155" s="35">
        <f>Main!J150*Mask!L$8</f>
        <v>0</v>
      </c>
      <c r="X155" s="35">
        <f>Main!K150*Mask!M$8</f>
        <v>0</v>
      </c>
      <c r="Y155" s="35">
        <f>Main!L150*Mask!N$8</f>
        <v>0</v>
      </c>
      <c r="Z155" s="35">
        <f>Main!M150*Mask!O$8</f>
        <v>0</v>
      </c>
      <c r="AA155" s="35">
        <f>Main!N150*Mask!P$8</f>
        <v>0</v>
      </c>
      <c r="AB155" s="35">
        <f>Main!O150*Mask!Q$8</f>
        <v>0</v>
      </c>
      <c r="AC155" s="35">
        <f>Main!P150*Mask!R$8</f>
        <v>0</v>
      </c>
      <c r="AD155" s="35">
        <f>Main!Q150*Mask!S$8</f>
        <v>0</v>
      </c>
      <c r="AE155" s="35">
        <f>Main!R150*Mask!T$8</f>
        <v>0</v>
      </c>
      <c r="AF155" s="35">
        <f>Main!S150*Mask!U$8</f>
        <v>0</v>
      </c>
      <c r="AG155" s="35">
        <f>Main!T150*Mask!V$8</f>
        <v>0</v>
      </c>
      <c r="AH155" s="35">
        <f>Main!U150*Mask!W$8</f>
        <v>0</v>
      </c>
      <c r="AI155" s="35">
        <f>Main!V150*Mask!X$8</f>
        <v>0</v>
      </c>
      <c r="AJ155" s="35">
        <f>Main!W150*Mask!Y$8</f>
        <v>0</v>
      </c>
      <c r="AK155" s="35">
        <f>Main!X150*Mask!Z$8</f>
        <v>0</v>
      </c>
      <c r="AL155" s="35">
        <f>Main!Y150*Mask!AA$8</f>
        <v>0</v>
      </c>
      <c r="AM155" s="35">
        <f>Main!Z150*Mask!AB$8</f>
        <v>0</v>
      </c>
      <c r="AN155" s="35"/>
      <c r="AO155" s="35">
        <f>IF(OR($A$1&lt;=Main!AA$4,ISBLANK($N155)),0,Main!AA150)</f>
        <v>0</v>
      </c>
      <c r="AP155" s="35">
        <f>IF(OR($A$1&lt;=Main!AB$4,ISBLANK($N155)),0,Main!AB150)</f>
        <v>0</v>
      </c>
      <c r="AQ155" s="35">
        <f>IF(OR($A$1&lt;=Main!AC$4,ISBLANK($N155)),0,Main!AC150)</f>
        <v>0</v>
      </c>
      <c r="AR155" s="35">
        <f>IF(OR($A$1&lt;=Main!AD$4,ISBLANK($N155)),0,Main!AD150)</f>
        <v>0</v>
      </c>
      <c r="AS155" s="35">
        <f>IF(OR($A$1&lt;=Main!AE$4,ISBLANK($N155)),0,Main!AE150)</f>
        <v>0</v>
      </c>
      <c r="AT155" s="35">
        <f>IF(OR($A$1&lt;=Main!AF$4,ISBLANK($N155)),0,Main!AF150)</f>
        <v>0</v>
      </c>
      <c r="AU155" s="35">
        <f>IF(OR($A$1&lt;=Main!AG$4,ISBLANK($N155)),0,Main!AG150)</f>
        <v>0</v>
      </c>
      <c r="AV155" s="35">
        <f>IF(OR($A$1&lt;=Main!AH$4,ISBLANK($N155)),0,Main!AH150)</f>
        <v>0</v>
      </c>
      <c r="AW155" s="35">
        <f>IF(OR($A$1&lt;=Main!AI$4,ISBLANK($N155)),0,Main!AI150)</f>
        <v>0</v>
      </c>
      <c r="AX155" s="35">
        <f>IF(OR($A$1&lt;=Main!AJ$4,ISBLANK($N155)),0,Main!AJ150)</f>
        <v>0</v>
      </c>
      <c r="AY155" s="35">
        <f>IF(OR($A$1&lt;=Main!AK$4,ISBLANK($N155)),0,Main!AK150)</f>
        <v>0</v>
      </c>
      <c r="AZ155" s="35">
        <f>IF(OR($A$1&lt;=Main!AL$4,ISBLANK($N155)),0,Main!AL150)</f>
        <v>0</v>
      </c>
      <c r="BA155" s="35">
        <f>IF(OR($A$1&lt;=Main!AM$4,ISBLANK($N155)),0,Main!AM150)</f>
        <v>0</v>
      </c>
      <c r="BB155" s="35">
        <f>IF(OR($A$1&lt;=Main!AN$4,ISBLANK($N155)),0,Main!AN150)</f>
        <v>0</v>
      </c>
      <c r="BC155" s="35">
        <f>IF(OR($A$1&lt;=Main!AO$4,ISBLANK($N155)),0,Main!AO150)</f>
        <v>0</v>
      </c>
      <c r="BD155" s="35">
        <f>IF(OR($A$1&lt;=Main!AP$4,ISBLANK($N155)),0,Main!AP150)</f>
        <v>0</v>
      </c>
      <c r="BE155" s="35">
        <f>IF(OR($A$1&lt;=Main!AQ$4,ISBLANK($N155)),0,Main!AQ150)</f>
        <v>0</v>
      </c>
      <c r="BF155" s="35">
        <f>IF(OR($A$1&lt;=Main!AR$4,ISBLANK($N155)),0,Main!AR150)</f>
        <v>0</v>
      </c>
      <c r="BG155" s="35">
        <f>IF(OR($A$1&lt;=Main!AS$4,ISBLANK($N155)),0,Main!AS150)</f>
        <v>0</v>
      </c>
      <c r="BH155" s="35">
        <f>IF(OR($A$1&lt;=Main!AT$4,ISBLANK($N155)),0,Main!AT150)</f>
        <v>0</v>
      </c>
      <c r="BI155" s="35">
        <f>IF(OR($A$1&lt;=Main!AU$4,ISBLANK($N155)),0,Main!AU150)</f>
        <v>0</v>
      </c>
      <c r="BJ155" s="35">
        <f>IF(OR($A$1&lt;=Main!AV$4,ISBLANK($N155)),0,Main!AV150)</f>
        <v>0</v>
      </c>
    </row>
    <row r="156" spans="13:62">
      <c r="O156" s="149"/>
      <c r="P156" s="147"/>
      <c r="Q156" s="147"/>
      <c r="R156" s="35"/>
      <c r="S156" s="35"/>
      <c r="T156" s="35"/>
      <c r="U156" s="35"/>
      <c r="V156" s="35"/>
      <c r="W156" s="35"/>
      <c r="X156" s="35"/>
      <c r="Y156" s="35"/>
      <c r="Z156" s="35"/>
      <c r="AA156" s="35"/>
      <c r="AB156" s="35"/>
      <c r="AC156" s="35"/>
      <c r="AD156" s="35"/>
      <c r="AE156" s="35"/>
      <c r="AF156" s="35"/>
      <c r="AG156" s="35"/>
      <c r="AH156" s="35"/>
      <c r="AI156" s="35"/>
      <c r="AJ156" s="35"/>
      <c r="AK156" s="35"/>
      <c r="AL156" s="35"/>
      <c r="AM156" s="35"/>
      <c r="AN156" s="35"/>
      <c r="AO156" s="35"/>
      <c r="AP156" s="35"/>
      <c r="AQ156" s="35"/>
      <c r="AR156" s="35"/>
      <c r="AS156" s="35"/>
      <c r="AT156" s="35"/>
      <c r="AU156" s="35"/>
      <c r="AV156" s="35"/>
      <c r="AW156" s="35"/>
      <c r="AX156" s="35"/>
      <c r="AY156" s="35"/>
      <c r="AZ156" s="35"/>
      <c r="BA156" s="35"/>
      <c r="BB156" s="35"/>
      <c r="BC156" s="35"/>
      <c r="BD156" s="35"/>
      <c r="BE156" s="35"/>
      <c r="BF156" s="35"/>
      <c r="BG156" s="35"/>
      <c r="BH156" s="35"/>
    </row>
    <row r="157" spans="13:62">
      <c r="O157" s="147"/>
      <c r="P157" s="147"/>
      <c r="Q157" s="147"/>
      <c r="R157" s="35"/>
      <c r="S157" s="35"/>
      <c r="T157" s="35"/>
      <c r="U157" s="35"/>
      <c r="V157" s="35"/>
      <c r="W157" s="35"/>
      <c r="X157" s="35"/>
      <c r="Y157" s="35"/>
      <c r="Z157" s="35"/>
      <c r="AA157" s="35"/>
      <c r="AB157" s="35"/>
      <c r="AC157" s="35"/>
      <c r="AD157" s="35"/>
      <c r="AE157" s="35"/>
      <c r="AF157" s="35"/>
      <c r="AG157" s="35"/>
      <c r="AH157" s="35"/>
      <c r="AI157" s="35"/>
      <c r="AJ157" s="35"/>
      <c r="AK157" s="35"/>
      <c r="AL157" s="35"/>
      <c r="AM157" s="35"/>
      <c r="AN157" s="35"/>
      <c r="AO157" s="35"/>
      <c r="AP157" s="35"/>
      <c r="AQ157" s="35"/>
      <c r="AR157" s="35"/>
      <c r="AS157" s="35"/>
      <c r="AT157" s="35"/>
      <c r="AU157" s="35"/>
      <c r="AV157" s="35"/>
      <c r="AW157" s="35"/>
      <c r="AX157" s="35"/>
      <c r="AY157" s="35"/>
      <c r="AZ157" s="35"/>
      <c r="BA157" s="35"/>
      <c r="BB157" s="35"/>
      <c r="BC157" s="35"/>
      <c r="BD157" s="35"/>
      <c r="BE157" s="35"/>
      <c r="BF157" s="35"/>
      <c r="BG157" s="35"/>
      <c r="BH157" s="35"/>
    </row>
    <row r="158" spans="13:62">
      <c r="O158" s="147"/>
      <c r="P158" s="147"/>
      <c r="Q158" s="147"/>
      <c r="R158" s="35"/>
      <c r="S158" s="35"/>
      <c r="T158" s="35"/>
      <c r="U158" s="35"/>
      <c r="V158" s="35"/>
      <c r="W158" s="35"/>
      <c r="X158" s="35"/>
      <c r="Y158" s="35"/>
      <c r="Z158" s="35"/>
      <c r="AA158" s="35"/>
      <c r="AB158" s="35"/>
      <c r="AC158" s="35"/>
      <c r="AD158" s="35"/>
      <c r="AE158" s="35"/>
      <c r="AF158" s="35"/>
      <c r="AG158" s="35"/>
      <c r="AH158" s="35"/>
      <c r="AI158" s="35"/>
      <c r="AJ158" s="35"/>
      <c r="AK158" s="35"/>
      <c r="AL158" s="35"/>
      <c r="AM158" s="35"/>
      <c r="AN158" s="35"/>
    </row>
  </sheetData>
  <mergeCells count="3">
    <mergeCell ref="A1:A2"/>
    <mergeCell ref="B1:D2"/>
    <mergeCell ref="A3:D3"/>
  </mergeCells>
  <conditionalFormatting sqref="I4">
    <cfRule type="expression" dxfId="228" priority="8">
      <formula>$M$3</formula>
    </cfRule>
  </conditionalFormatting>
  <conditionalFormatting sqref="I4">
    <cfRule type="expression" dxfId="227" priority="7">
      <formula>$M$3</formula>
    </cfRule>
  </conditionalFormatting>
  <conditionalFormatting sqref="I4">
    <cfRule type="expression" dxfId="226" priority="6">
      <formula>$M$3</formula>
    </cfRule>
  </conditionalFormatting>
  <conditionalFormatting sqref="F7:G7">
    <cfRule type="expression" dxfId="225" priority="5">
      <formula>$M$6</formula>
    </cfRule>
  </conditionalFormatting>
  <conditionalFormatting sqref="I4">
    <cfRule type="expression" dxfId="224" priority="4">
      <formula>$M$3</formula>
    </cfRule>
  </conditionalFormatting>
  <conditionalFormatting sqref="F11:G60">
    <cfRule type="expression" dxfId="223" priority="3">
      <formula>F11&lt;&gt;L70</formula>
    </cfRule>
  </conditionalFormatting>
  <conditionalFormatting sqref="F7:G7">
    <cfRule type="expression" dxfId="222" priority="2">
      <formula>$M$6</formula>
    </cfRule>
  </conditionalFormatting>
  <conditionalFormatting sqref="A1:A2">
    <cfRule type="expression" dxfId="221" priority="1">
      <formula>$M$5=""</formula>
    </cfRule>
  </conditionalFormatting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dimension ref="A1:AMO158"/>
  <sheetViews>
    <sheetView topLeftCell="B1" workbookViewId="0">
      <selection activeCell="I17" sqref="I17"/>
    </sheetView>
  </sheetViews>
  <sheetFormatPr defaultRowHeight="12.75"/>
  <cols>
    <col min="1" max="1" width="17.7109375" style="6" customWidth="1"/>
    <col min="2" max="2" width="15.85546875" style="6" customWidth="1"/>
    <col min="3" max="3" width="16.7109375" style="6" bestFit="1" customWidth="1"/>
    <col min="4" max="4" width="9.140625" style="6"/>
    <col min="5" max="5" width="5.5703125" style="6" customWidth="1"/>
    <col min="6" max="6" width="6.85546875" style="6" customWidth="1"/>
    <col min="7" max="7" width="8.28515625" style="6" customWidth="1"/>
    <col min="8" max="8" width="11.28515625" style="6" customWidth="1"/>
    <col min="9" max="9" width="9.5703125" style="6" customWidth="1"/>
    <col min="10" max="10" width="15.140625" style="6" customWidth="1"/>
    <col min="11" max="11" width="23" style="6" hidden="1" customWidth="1"/>
    <col min="12" max="12" width="13.28515625" style="6" hidden="1" customWidth="1"/>
    <col min="13" max="13" width="6.85546875" style="6" hidden="1" customWidth="1"/>
    <col min="14" max="14" width="20.42578125" style="6" hidden="1" customWidth="1"/>
    <col min="15" max="17" width="9.140625" style="35" hidden="1" customWidth="1"/>
    <col min="18" max="60" width="9.140625" style="6" hidden="1" customWidth="1"/>
    <col min="61" max="61" width="8.42578125" style="56" hidden="1" customWidth="1"/>
    <col min="62" max="62" width="9.140625" style="56" hidden="1" customWidth="1"/>
    <col min="63" max="63" width="9.140625" style="6" customWidth="1"/>
    <col min="64" max="1029" width="9.140625" style="6"/>
    <col min="1030" max="16384" width="9.140625" style="53"/>
  </cols>
  <sheetData>
    <row r="1" spans="1:62" ht="14.25" customHeight="1" thickTop="1" thickBot="1">
      <c r="A1" s="217">
        <f>Contests!$D$9</f>
        <v>41072</v>
      </c>
      <c r="B1" s="218" t="str">
        <f>Contests!$E$9&amp;", "&amp;Contests!$F$9</f>
        <v>Санкт-Петербург, Feel the Style</v>
      </c>
      <c r="C1" s="218"/>
      <c r="D1" s="218"/>
    </row>
    <row r="2" spans="1:62" ht="15.75" customHeight="1" thickTop="1">
      <c r="A2" s="217" t="str">
        <f>"     "&amp;Contests!D1</f>
        <v xml:space="preserve">     Фристайл слалом, женщины</v>
      </c>
      <c r="B2" s="219"/>
      <c r="C2" s="219"/>
      <c r="D2" s="219"/>
      <c r="M2" s="56"/>
    </row>
    <row r="3" spans="1:62" ht="13.5" thickBot="1">
      <c r="A3" s="220" t="str">
        <f>IF(OR($M$5="ic",$M$5="ib"),"Международные соревнования","Российские соревнования")</f>
        <v>Российские соревнования</v>
      </c>
      <c r="B3" s="221"/>
      <c r="C3" s="221"/>
      <c r="D3" s="222"/>
      <c r="F3" s="164"/>
      <c r="G3" s="164"/>
      <c r="H3" s="164"/>
      <c r="I3" s="164"/>
    </row>
    <row r="4" spans="1:62" ht="13.5" thickTop="1">
      <c r="A4" s="168" t="s">
        <v>61</v>
      </c>
      <c r="B4" s="163"/>
      <c r="C4" s="163"/>
      <c r="D4" s="36">
        <f>IF(ISBLANK(Contests!$G$9),1,VALUE(RIGHT(Contests!$G$9,3)))</f>
        <v>75</v>
      </c>
      <c r="F4" s="67"/>
      <c r="G4" s="67"/>
      <c r="H4" s="67"/>
      <c r="I4" s="67"/>
    </row>
    <row r="5" spans="1:62">
      <c r="A5" s="168" t="s">
        <v>62</v>
      </c>
      <c r="B5" s="37"/>
      <c r="C5" s="37"/>
      <c r="D5" s="38">
        <f>IF(O10=0,1,O10)</f>
        <v>4866.1980945338473</v>
      </c>
      <c r="G5" s="164"/>
      <c r="H5" s="164"/>
      <c r="I5" s="165"/>
      <c r="M5" s="56" t="str">
        <f>LEFT(Contests!$G$9,2)</f>
        <v>rb</v>
      </c>
    </row>
    <row r="6" spans="1:62" ht="13.5" thickBot="1">
      <c r="A6" s="168" t="s">
        <v>63</v>
      </c>
      <c r="B6" s="37"/>
      <c r="C6" s="37"/>
      <c r="D6" s="38">
        <f>SUM(D11:D60)</f>
        <v>381.96063272617408</v>
      </c>
      <c r="F6" s="166"/>
      <c r="G6" s="166"/>
      <c r="H6" s="166"/>
      <c r="I6" s="166"/>
      <c r="M6" s="56" t="b">
        <f>OR($M$5="rb",$M$5="rc",$M$5="")</f>
        <v>1</v>
      </c>
    </row>
    <row r="7" spans="1:62" ht="14.25" thickTop="1" thickBot="1">
      <c r="A7" s="168" t="s">
        <v>64</v>
      </c>
      <c r="B7" s="37"/>
      <c r="C7" s="37"/>
      <c r="D7" s="38">
        <f>IF(AND(NOT($M$6),D6/D5&lt;0.5),0.5,D6/D5)</f>
        <v>7.84926189411045E-2</v>
      </c>
      <c r="F7" s="153" t="str">
        <f>IF($M$6,"","Людей")</f>
        <v/>
      </c>
      <c r="G7" s="167">
        <v>20</v>
      </c>
      <c r="M7" s="56">
        <f>IF($G$7&gt;=10,10,$G$7)</f>
        <v>10</v>
      </c>
    </row>
    <row r="8" spans="1:62" ht="14.25" thickTop="1" thickBot="1">
      <c r="A8" s="169" t="s">
        <v>65</v>
      </c>
      <c r="B8" s="39"/>
      <c r="C8" s="39"/>
      <c r="D8" s="40">
        <f>IF($M6,VLOOKUP("",$K11:$M60,3,0),1-(10-$M$7)*0.05)</f>
        <v>0.9</v>
      </c>
      <c r="E8" s="58"/>
      <c r="F8" s="153" t="s">
        <v>71</v>
      </c>
      <c r="G8" s="154">
        <f>SUM(G11:G60)</f>
        <v>363.26327637483757</v>
      </c>
      <c r="M8" s="56">
        <f>IF(OR($M$5="rc",$M$5="ic"),2,3)</f>
        <v>3</v>
      </c>
    </row>
    <row r="9" spans="1:62" ht="14.25" thickTop="1" thickBot="1"/>
    <row r="10" spans="1:62" ht="25.5" customHeight="1" thickTop="1" thickBot="1">
      <c r="A10" s="41" t="s">
        <v>50</v>
      </c>
      <c r="B10" s="42" t="s">
        <v>51</v>
      </c>
      <c r="C10" s="42" t="s">
        <v>6</v>
      </c>
      <c r="D10" s="57" t="s">
        <v>66</v>
      </c>
      <c r="E10" s="57" t="s">
        <v>67</v>
      </c>
      <c r="F10" s="57" t="s">
        <v>68</v>
      </c>
      <c r="G10" s="57" t="s">
        <v>69</v>
      </c>
      <c r="K10" s="143" t="s">
        <v>70</v>
      </c>
      <c r="L10" s="143" t="s">
        <v>180</v>
      </c>
      <c r="M10" s="35"/>
      <c r="N10" s="143" t="s">
        <v>71</v>
      </c>
      <c r="O10" s="148">
        <f>SUM(O11:O157)</f>
        <v>4866.1980945338473</v>
      </c>
      <c r="P10" s="148" t="s">
        <v>171</v>
      </c>
      <c r="Q10" s="148" t="s">
        <v>172</v>
      </c>
    </row>
    <row r="11" spans="1:62" ht="13.5" thickTop="1">
      <c r="A11" s="37" t="s">
        <v>110</v>
      </c>
      <c r="B11" s="37" t="s">
        <v>111</v>
      </c>
      <c r="C11" s="37" t="str">
        <f>IF(ISBLANK($A11),"",VLOOKUP($K11,Main!BC$6:BD$150,2,0))</f>
        <v>Санкт-Петербург</v>
      </c>
      <c r="D11" s="43">
        <f>VLOOKUP($K11,$N$11:$O$155,2,0)</f>
        <v>74.975346037118413</v>
      </c>
      <c r="E11" s="6">
        <v>1</v>
      </c>
      <c r="F11" s="6">
        <f>VLOOKUP($E11,Mask!$A$2:$C$102,$M$8,0)</f>
        <v>100</v>
      </c>
      <c r="G11" s="44">
        <f>F11*(1+$D$7)*$D$4/100*$D$8</f>
        <v>72.798251778524559</v>
      </c>
      <c r="H11" s="56"/>
      <c r="K11" s="6" t="str">
        <f t="shared" ref="K11:K61" si="0">A11&amp;B11</f>
        <v>ШемякинскаяЯна</v>
      </c>
      <c r="L11" s="35">
        <f t="shared" ref="L11:L60" si="1">G11</f>
        <v>72.798251778524559</v>
      </c>
      <c r="M11" s="6">
        <v>0.5</v>
      </c>
      <c r="N11" s="35" t="str">
        <f>Main!$A6&amp;Main!$B6</f>
        <v>КузнецоваДарья</v>
      </c>
      <c r="O11" s="144">
        <f t="shared" ref="O11:O74" si="2">IF(N11="",0,LARGE($R11:$BH11,1)+LARGE($R11:$BH11,2)+LARGE($R11:$BH11,3))</f>
        <v>690.87613131299031</v>
      </c>
      <c r="P11" s="150">
        <f>RANK($O11,$O$11:$O$155)</f>
        <v>1</v>
      </c>
      <c r="Q11" s="150">
        <f ca="1">IF(Main!$AY6&lt;&gt;"#",$P11-Main!$AY6,"#")</f>
        <v>0</v>
      </c>
      <c r="R11" s="35">
        <f>Main!E6*Mask!G$9</f>
        <v>0</v>
      </c>
      <c r="S11" s="35">
        <f>Main!F6*Mask!H$9</f>
        <v>0</v>
      </c>
      <c r="T11" s="35">
        <f>Main!G6*Mask!I$9</f>
        <v>0</v>
      </c>
      <c r="U11" s="35">
        <f>Main!H6*Mask!J$9</f>
        <v>0</v>
      </c>
      <c r="V11" s="35">
        <f>Main!I6*Mask!K$9</f>
        <v>0</v>
      </c>
      <c r="W11" s="35">
        <f>Main!J6*Mask!L$9</f>
        <v>0</v>
      </c>
      <c r="X11" s="35">
        <f>Main!K6*Mask!M$9</f>
        <v>0</v>
      </c>
      <c r="Y11" s="35">
        <f>Main!L6*Mask!N$9</f>
        <v>0</v>
      </c>
      <c r="Z11" s="35">
        <f>Main!M6*Mask!O$9</f>
        <v>205.08642696295217</v>
      </c>
      <c r="AA11" s="35">
        <f>Main!N6*Mask!P$9</f>
        <v>0</v>
      </c>
      <c r="AB11" s="35">
        <f>Main!O6*Mask!Q$9</f>
        <v>0</v>
      </c>
      <c r="AC11" s="35">
        <f>Main!P6*Mask!R$9</f>
        <v>0</v>
      </c>
      <c r="AD11" s="35">
        <f>Main!Q6*Mask!S$9</f>
        <v>0</v>
      </c>
      <c r="AE11" s="35">
        <f>Main!R6*Mask!T$9</f>
        <v>123.375</v>
      </c>
      <c r="AF11" s="35">
        <f>Main!S6*Mask!U$9</f>
        <v>0</v>
      </c>
      <c r="AG11" s="35">
        <f>Main!T6*Mask!V$9</f>
        <v>0</v>
      </c>
      <c r="AH11" s="35">
        <f>Main!U6*Mask!W$9</f>
        <v>0</v>
      </c>
      <c r="AI11" s="35">
        <f>Main!V6*Mask!X$9</f>
        <v>0</v>
      </c>
      <c r="AJ11" s="35">
        <f>Main!W6*Mask!Y$9</f>
        <v>0</v>
      </c>
      <c r="AK11" s="35">
        <f>Main!X6*Mask!Z$9</f>
        <v>0</v>
      </c>
      <c r="AL11" s="35">
        <f>Main!Y6*Mask!AA$9</f>
        <v>0</v>
      </c>
      <c r="AM11" s="35">
        <f>Main!Z6*Mask!AB$9</f>
        <v>0</v>
      </c>
      <c r="AN11" s="35"/>
      <c r="AO11" s="35">
        <f>IF(OR($A$1&lt;=Main!AA$4,ISBLANK($N11)),0,Main!AA6)</f>
        <v>278.10380955911239</v>
      </c>
      <c r="AP11" s="35">
        <f>IF(OR($A$1&lt;=Main!AB$4,ISBLANK($N11)),0,Main!AB6)</f>
        <v>0</v>
      </c>
      <c r="AQ11" s="35">
        <f>IF(OR($A$1&lt;=Main!AC$4,ISBLANK($N11)),0,Main!AC6)</f>
        <v>77.242500000000007</v>
      </c>
      <c r="AR11" s="35">
        <f>IF(OR($A$1&lt;=Main!AD$4,ISBLANK($N11)),0,Main!AD6)</f>
        <v>207.6858947909258</v>
      </c>
      <c r="AS11" s="35">
        <f>IF(OR($A$1&lt;=Main!AE$4,ISBLANK($N11)),0,Main!AE6)</f>
        <v>0</v>
      </c>
      <c r="AT11" s="35">
        <f>IF(OR($A$1&lt;=Main!AF$4,ISBLANK($N11)),0,Main!AF6)</f>
        <v>0</v>
      </c>
      <c r="AU11" s="35">
        <f>IF(OR($A$1&lt;=Main!AG$4,ISBLANK($N11)),0,Main!AG6)</f>
        <v>0</v>
      </c>
      <c r="AV11" s="35">
        <f>IF(OR($A$1&lt;=Main!AH$4,ISBLANK($N11)),0,Main!AH6)</f>
        <v>0</v>
      </c>
      <c r="AW11" s="35">
        <f>IF(OR($A$1&lt;=Main!AI$4,ISBLANK($N11)),0,Main!AI6)</f>
        <v>0</v>
      </c>
      <c r="AX11" s="35">
        <f>IF(OR($A$1&lt;=Main!AJ$4,ISBLANK($N11)),0,Main!AJ6)</f>
        <v>0</v>
      </c>
      <c r="AY11" s="35">
        <f>IF(OR($A$1&lt;=Main!AK$4,ISBLANK($N11)),0,Main!AK6)</f>
        <v>0</v>
      </c>
      <c r="AZ11" s="35">
        <f>IF(OR($A$1&lt;=Main!AL$4,ISBLANK($N11)),0,Main!AL6)</f>
        <v>0</v>
      </c>
      <c r="BA11" s="35">
        <f>IF(OR($A$1&lt;=Main!AM$4,ISBLANK($N11)),0,Main!AM6)</f>
        <v>0</v>
      </c>
      <c r="BB11" s="35">
        <f>IF(OR($A$1&lt;=Main!AN$4,ISBLANK($N11)),0,Main!AN6)</f>
        <v>0</v>
      </c>
      <c r="BC11" s="35">
        <f>IF(OR($A$1&lt;=Main!AO$4,ISBLANK($N11)),0,Main!AO6)</f>
        <v>0</v>
      </c>
      <c r="BD11" s="35">
        <f>IF(OR($A$1&lt;=Main!AP$4,ISBLANK($N11)),0,Main!AP6)</f>
        <v>0</v>
      </c>
      <c r="BE11" s="35">
        <f>IF(OR($A$1&lt;=Main!AQ$4,ISBLANK($N11)),0,Main!AQ6)</f>
        <v>0</v>
      </c>
      <c r="BF11" s="35">
        <f>IF(OR($A$1&lt;=Main!AR$4,ISBLANK($N11)),0,Main!AR6)</f>
        <v>0</v>
      </c>
      <c r="BG11" s="35">
        <f>IF(OR($A$1&lt;=Main!AS$4,ISBLANK($N11)),0,Main!AS6)</f>
        <v>0</v>
      </c>
      <c r="BH11" s="35">
        <f>IF(OR($A$1&lt;=Main!AT$4,ISBLANK($N11)),0,Main!AT6)</f>
        <v>0</v>
      </c>
      <c r="BI11" s="35">
        <f>IF(OR($A$1&lt;=Main!AU$4,ISBLANK($N11)),0,Main!AU6)</f>
        <v>0</v>
      </c>
      <c r="BJ11" s="35">
        <f>IF(OR($A$1&lt;=Main!AV$4,ISBLANK($N11)),0,Main!AV6)</f>
        <v>0</v>
      </c>
    </row>
    <row r="12" spans="1:62">
      <c r="A12" s="37" t="s">
        <v>90</v>
      </c>
      <c r="B12" s="37" t="s">
        <v>91</v>
      </c>
      <c r="C12" s="37" t="str">
        <f>IF(ISBLANK($A12),"",VLOOKUP($K12,Main!BC$6:BD$150,2,0))</f>
        <v>Москва</v>
      </c>
      <c r="D12" s="43">
        <f t="shared" ref="D12:D60" si="3">VLOOKUP($K12,$N$11:$O$155,2,0)</f>
        <v>85.127722687064761</v>
      </c>
      <c r="E12" s="6">
        <v>2</v>
      </c>
      <c r="F12" s="6">
        <f>VLOOKUP($E12,Mask!$A$2:$C$102,$M$8,0)</f>
        <v>85</v>
      </c>
      <c r="G12" s="44">
        <f t="shared" ref="G12:G60" si="4">F12*(1+$D$7)*$D$4/100*$D$8</f>
        <v>61.878514011745885</v>
      </c>
      <c r="K12" s="6" t="str">
        <f t="shared" si="0"/>
        <v>ДубинчикКсения</v>
      </c>
      <c r="L12" s="35">
        <f t="shared" si="1"/>
        <v>61.878514011745885</v>
      </c>
      <c r="M12" s="6">
        <v>0.55000000000000004</v>
      </c>
      <c r="N12" s="35" t="str">
        <f>Main!$A7&amp;Main!$B7</f>
        <v>СемёноваПолина</v>
      </c>
      <c r="O12" s="145">
        <f t="shared" si="2"/>
        <v>660.68589479092577</v>
      </c>
      <c r="P12" s="150">
        <f t="shared" ref="P12:P75" si="5">RANK($O12,$O$11:$O$155)</f>
        <v>2</v>
      </c>
      <c r="Q12" s="150">
        <f ca="1">IF(Main!$AY7&lt;&gt;"#",$P12-Main!$AY7,"#")</f>
        <v>0</v>
      </c>
      <c r="R12" s="35">
        <f>Main!E7*Mask!G$9</f>
        <v>0</v>
      </c>
      <c r="S12" s="35">
        <f>Main!F7*Mask!H$9</f>
        <v>0</v>
      </c>
      <c r="T12" s="35">
        <f>Main!G7*Mask!I$9</f>
        <v>0</v>
      </c>
      <c r="U12" s="35">
        <f>Main!H7*Mask!J$9</f>
        <v>0</v>
      </c>
      <c r="V12" s="35">
        <f>Main!I7*Mask!K$9</f>
        <v>0</v>
      </c>
      <c r="W12" s="35">
        <f>Main!J7*Mask!L$9</f>
        <v>0</v>
      </c>
      <c r="X12" s="35">
        <f>Main!K7*Mask!M$9</f>
        <v>0</v>
      </c>
      <c r="Y12" s="35">
        <f>Main!L7*Mask!N$9</f>
        <v>0</v>
      </c>
      <c r="Z12" s="35">
        <f>Main!M7*Mask!O$9</f>
        <v>0</v>
      </c>
      <c r="AA12" s="35">
        <f>Main!N7*Mask!P$9</f>
        <v>187.5</v>
      </c>
      <c r="AB12" s="35">
        <f>Main!O7*Mask!Q$9</f>
        <v>258.75</v>
      </c>
      <c r="AC12" s="35">
        <f>Main!P7*Mask!R$9</f>
        <v>0</v>
      </c>
      <c r="AD12" s="35">
        <f>Main!Q7*Mask!S$9</f>
        <v>0</v>
      </c>
      <c r="AE12" s="35">
        <f>Main!R7*Mask!T$9</f>
        <v>194.25</v>
      </c>
      <c r="AF12" s="35">
        <f>Main!S7*Mask!U$9</f>
        <v>0</v>
      </c>
      <c r="AG12" s="35">
        <f>Main!T7*Mask!V$9</f>
        <v>0</v>
      </c>
      <c r="AH12" s="35">
        <f>Main!U7*Mask!W$9</f>
        <v>0</v>
      </c>
      <c r="AI12" s="35">
        <f>Main!V7*Mask!X$9</f>
        <v>0</v>
      </c>
      <c r="AJ12" s="35">
        <f>Main!W7*Mask!Y$9</f>
        <v>0</v>
      </c>
      <c r="AK12" s="35">
        <f>Main!X7*Mask!Z$9</f>
        <v>0</v>
      </c>
      <c r="AL12" s="35">
        <f>Main!Y7*Mask!AA$9</f>
        <v>0</v>
      </c>
      <c r="AM12" s="35">
        <f>Main!Z7*Mask!AB$9</f>
        <v>0</v>
      </c>
      <c r="AN12" s="35"/>
      <c r="AO12" s="35">
        <f>IF(OR($A$1&lt;=Main!AA$4,ISBLANK($N12)),0,Main!AA7)</f>
        <v>178.95375571629839</v>
      </c>
      <c r="AP12" s="35">
        <f>IF(OR($A$1&lt;=Main!AB$4,ISBLANK($N12)),0,Main!AB7)</f>
        <v>0</v>
      </c>
      <c r="AQ12" s="35">
        <f>IF(OR($A$1&lt;=Main!AC$4,ISBLANK($N12)),0,Main!AC7)</f>
        <v>123.75</v>
      </c>
      <c r="AR12" s="35">
        <f>IF(OR($A$1&lt;=Main!AD$4,ISBLANK($N12)),0,Main!AD7)</f>
        <v>207.6858947909258</v>
      </c>
      <c r="AS12" s="35">
        <f>IF(OR($A$1&lt;=Main!AE$4,ISBLANK($N12)),0,Main!AE7)</f>
        <v>0</v>
      </c>
      <c r="AT12" s="35">
        <f>IF(OR($A$1&lt;=Main!AF$4,ISBLANK($N12)),0,Main!AF7)</f>
        <v>0</v>
      </c>
      <c r="AU12" s="35">
        <f>IF(OR($A$1&lt;=Main!AG$4,ISBLANK($N12)),0,Main!AG7)</f>
        <v>0</v>
      </c>
      <c r="AV12" s="35">
        <f>IF(OR($A$1&lt;=Main!AH$4,ISBLANK($N12)),0,Main!AH7)</f>
        <v>0</v>
      </c>
      <c r="AW12" s="35">
        <f>IF(OR($A$1&lt;=Main!AI$4,ISBLANK($N12)),0,Main!AI7)</f>
        <v>0</v>
      </c>
      <c r="AX12" s="35">
        <f>IF(OR($A$1&lt;=Main!AJ$4,ISBLANK($N12)),0,Main!AJ7)</f>
        <v>0</v>
      </c>
      <c r="AY12" s="35">
        <f>IF(OR($A$1&lt;=Main!AK$4,ISBLANK($N12)),0,Main!AK7)</f>
        <v>127.5</v>
      </c>
      <c r="AZ12" s="35">
        <f>IF(OR($A$1&lt;=Main!AL$4,ISBLANK($N12)),0,Main!AL7)</f>
        <v>0</v>
      </c>
      <c r="BA12" s="35">
        <f>IF(OR($A$1&lt;=Main!AM$4,ISBLANK($N12)),0,Main!AM7)</f>
        <v>0</v>
      </c>
      <c r="BB12" s="35">
        <f>IF(OR($A$1&lt;=Main!AN$4,ISBLANK($N12)),0,Main!AN7)</f>
        <v>0</v>
      </c>
      <c r="BC12" s="35">
        <f>IF(OR($A$1&lt;=Main!AO$4,ISBLANK($N12)),0,Main!AO7)</f>
        <v>0</v>
      </c>
      <c r="BD12" s="35">
        <f>IF(OR($A$1&lt;=Main!AP$4,ISBLANK($N12)),0,Main!AP7)</f>
        <v>0</v>
      </c>
      <c r="BE12" s="35">
        <f>IF(OR($A$1&lt;=Main!AQ$4,ISBLANK($N12)),0,Main!AQ7)</f>
        <v>0</v>
      </c>
      <c r="BF12" s="35">
        <f>IF(OR($A$1&lt;=Main!AR$4,ISBLANK($N12)),0,Main!AR7)</f>
        <v>0</v>
      </c>
      <c r="BG12" s="35">
        <f>IF(OR($A$1&lt;=Main!AS$4,ISBLANK($N12)),0,Main!AS7)</f>
        <v>0</v>
      </c>
      <c r="BH12" s="35">
        <f>IF(OR($A$1&lt;=Main!AT$4,ISBLANK($N12)),0,Main!AT7)</f>
        <v>0</v>
      </c>
      <c r="BI12" s="35">
        <f>IF(OR($A$1&lt;=Main!AU$4,ISBLANK($N12)),0,Main!AU7)</f>
        <v>0</v>
      </c>
      <c r="BJ12" s="35">
        <f>IF(OR($A$1&lt;=Main!AV$4,ISBLANK($N12)),0,Main!AV7)</f>
        <v>0</v>
      </c>
    </row>
    <row r="13" spans="1:62">
      <c r="A13" s="37" t="s">
        <v>112</v>
      </c>
      <c r="B13" s="37" t="s">
        <v>78</v>
      </c>
      <c r="C13" s="37" t="str">
        <f>IF(ISBLANK($A13),"",VLOOKUP($K13,Main!BC$6:BD$150,2,0))</f>
        <v>Санкт-Петербург</v>
      </c>
      <c r="D13" s="43">
        <f t="shared" si="3"/>
        <v>67.255237670776395</v>
      </c>
      <c r="E13" s="6">
        <v>3</v>
      </c>
      <c r="F13" s="6">
        <f>VLOOKUP($E13,Mask!$A$2:$C$102,$M$8,0)</f>
        <v>74</v>
      </c>
      <c r="G13" s="44">
        <f t="shared" si="4"/>
        <v>53.870706316108183</v>
      </c>
      <c r="K13" s="6" t="str">
        <f t="shared" si="0"/>
        <v>ГусеваПолина</v>
      </c>
      <c r="L13" s="35">
        <f t="shared" si="1"/>
        <v>53.870706316108183</v>
      </c>
      <c r="M13" s="6">
        <v>0.6</v>
      </c>
      <c r="N13" s="35" t="str">
        <f>Main!$A8&amp;Main!$B8</f>
        <v>СеменихинаОльга</v>
      </c>
      <c r="O13" s="145">
        <f t="shared" si="2"/>
        <v>291.75129054592207</v>
      </c>
      <c r="P13" s="150">
        <f t="shared" si="5"/>
        <v>6</v>
      </c>
      <c r="Q13" s="150">
        <f ca="1">IF(Main!$AY8&lt;&gt;"#",$P13-Main!$AY8,"#")</f>
        <v>3</v>
      </c>
      <c r="R13" s="35">
        <f>Main!E8*Mask!G$9</f>
        <v>0</v>
      </c>
      <c r="S13" s="35">
        <f>Main!F8*Mask!H$9</f>
        <v>0</v>
      </c>
      <c r="T13" s="35">
        <f>Main!G8*Mask!I$9</f>
        <v>0</v>
      </c>
      <c r="U13" s="35">
        <f>Main!H8*Mask!J$9</f>
        <v>0</v>
      </c>
      <c r="V13" s="35">
        <f>Main!I8*Mask!K$9</f>
        <v>0</v>
      </c>
      <c r="W13" s="35">
        <f>Main!J8*Mask!L$9</f>
        <v>0</v>
      </c>
      <c r="X13" s="35">
        <f>Main!K8*Mask!M$9</f>
        <v>0</v>
      </c>
      <c r="Y13" s="35">
        <f>Main!L8*Mask!N$9</f>
        <v>0</v>
      </c>
      <c r="Z13" s="35">
        <f>Main!M8*Mask!O$9</f>
        <v>112.79753482962371</v>
      </c>
      <c r="AA13" s="35">
        <f>Main!N8*Mask!P$9</f>
        <v>0</v>
      </c>
      <c r="AB13" s="35">
        <f>Main!O8*Mask!Q$9</f>
        <v>0</v>
      </c>
      <c r="AC13" s="35">
        <f>Main!P8*Mask!R$9</f>
        <v>0</v>
      </c>
      <c r="AD13" s="35">
        <f>Main!Q8*Mask!S$9</f>
        <v>0</v>
      </c>
      <c r="AE13" s="35">
        <f>Main!R8*Mask!T$9</f>
        <v>0</v>
      </c>
      <c r="AF13" s="35">
        <f>Main!S8*Mask!U$9</f>
        <v>0</v>
      </c>
      <c r="AG13" s="35">
        <f>Main!T8*Mask!V$9</f>
        <v>0</v>
      </c>
      <c r="AH13" s="35">
        <f>Main!U8*Mask!W$9</f>
        <v>0</v>
      </c>
      <c r="AI13" s="35">
        <f>Main!V8*Mask!X$9</f>
        <v>0</v>
      </c>
      <c r="AJ13" s="35">
        <f>Main!W8*Mask!Y$9</f>
        <v>0</v>
      </c>
      <c r="AK13" s="35">
        <f>Main!X8*Mask!Z$9</f>
        <v>0</v>
      </c>
      <c r="AL13" s="35">
        <f>Main!Y8*Mask!AA$9</f>
        <v>0</v>
      </c>
      <c r="AM13" s="35">
        <f>Main!Z8*Mask!AB$9</f>
        <v>0</v>
      </c>
      <c r="AN13" s="35"/>
      <c r="AO13" s="35">
        <f>IF(OR($A$1&lt;=Main!AA$4,ISBLANK($N13)),0,Main!AA8)</f>
        <v>178.95375571629839</v>
      </c>
      <c r="AP13" s="35">
        <f>IF(OR($A$1&lt;=Main!AB$4,ISBLANK($N13)),0,Main!AB8)</f>
        <v>0</v>
      </c>
      <c r="AQ13" s="35">
        <f>IF(OR($A$1&lt;=Main!AC$4,ISBLANK($N13)),0,Main!AC8)</f>
        <v>0</v>
      </c>
      <c r="AR13" s="35">
        <f>IF(OR($A$1&lt;=Main!AD$4,ISBLANK($N13)),0,Main!AD8)</f>
        <v>0</v>
      </c>
      <c r="AS13" s="35">
        <f>IF(OR($A$1&lt;=Main!AE$4,ISBLANK($N13)),0,Main!AE8)</f>
        <v>0</v>
      </c>
      <c r="AT13" s="35">
        <f>IF(OR($A$1&lt;=Main!AF$4,ISBLANK($N13)),0,Main!AF8)</f>
        <v>0</v>
      </c>
      <c r="AU13" s="35">
        <f>IF(OR($A$1&lt;=Main!AG$4,ISBLANK($N13)),0,Main!AG8)</f>
        <v>0</v>
      </c>
      <c r="AV13" s="35">
        <f>IF(OR($A$1&lt;=Main!AH$4,ISBLANK($N13)),0,Main!AH8)</f>
        <v>0</v>
      </c>
      <c r="AW13" s="35">
        <f>IF(OR($A$1&lt;=Main!AI$4,ISBLANK($N13)),0,Main!AI8)</f>
        <v>0</v>
      </c>
      <c r="AX13" s="35">
        <f>IF(OR($A$1&lt;=Main!AJ$4,ISBLANK($N13)),0,Main!AJ8)</f>
        <v>0</v>
      </c>
      <c r="AY13" s="35">
        <f>IF(OR($A$1&lt;=Main!AK$4,ISBLANK($N13)),0,Main!AK8)</f>
        <v>0</v>
      </c>
      <c r="AZ13" s="35">
        <f>IF(OR($A$1&lt;=Main!AL$4,ISBLANK($N13)),0,Main!AL8)</f>
        <v>0</v>
      </c>
      <c r="BA13" s="35">
        <f>IF(OR($A$1&lt;=Main!AM$4,ISBLANK($N13)),0,Main!AM8)</f>
        <v>0</v>
      </c>
      <c r="BB13" s="35">
        <f>IF(OR($A$1&lt;=Main!AN$4,ISBLANK($N13)),0,Main!AN8)</f>
        <v>0</v>
      </c>
      <c r="BC13" s="35">
        <f>IF(OR($A$1&lt;=Main!AO$4,ISBLANK($N13)),0,Main!AO8)</f>
        <v>0</v>
      </c>
      <c r="BD13" s="35">
        <f>IF(OR($A$1&lt;=Main!AP$4,ISBLANK($N13)),0,Main!AP8)</f>
        <v>0</v>
      </c>
      <c r="BE13" s="35">
        <f>IF(OR($A$1&lt;=Main!AQ$4,ISBLANK($N13)),0,Main!AQ8)</f>
        <v>0</v>
      </c>
      <c r="BF13" s="35">
        <f>IF(OR($A$1&lt;=Main!AR$4,ISBLANK($N13)),0,Main!AR8)</f>
        <v>0</v>
      </c>
      <c r="BG13" s="35">
        <f>IF(OR($A$1&lt;=Main!AS$4,ISBLANK($N13)),0,Main!AS8)</f>
        <v>0</v>
      </c>
      <c r="BH13" s="35">
        <f>IF(OR($A$1&lt;=Main!AT$4,ISBLANK($N13)),0,Main!AT8)</f>
        <v>0</v>
      </c>
      <c r="BI13" s="35">
        <f>IF(OR($A$1&lt;=Main!AU$4,ISBLANK($N13)),0,Main!AU8)</f>
        <v>0</v>
      </c>
      <c r="BJ13" s="35">
        <f>IF(OR($A$1&lt;=Main!AV$4,ISBLANK($N13)),0,Main!AV8)</f>
        <v>0</v>
      </c>
    </row>
    <row r="14" spans="1:62">
      <c r="A14" s="37" t="s">
        <v>101</v>
      </c>
      <c r="B14" s="37" t="s">
        <v>80</v>
      </c>
      <c r="C14" s="37" t="str">
        <f>IF(ISBLANK($A14),"",VLOOKUP($K14,Main!BC$6:BD$150,2,0))</f>
        <v>Красноярск</v>
      </c>
      <c r="D14" s="43">
        <f t="shared" si="3"/>
        <v>77.291695335083361</v>
      </c>
      <c r="E14" s="6">
        <v>4</v>
      </c>
      <c r="F14" s="6">
        <f>VLOOKUP($E14,Mask!$A$2:$C$102,$M$8,0)</f>
        <v>64</v>
      </c>
      <c r="G14" s="44">
        <f t="shared" si="4"/>
        <v>46.590881138255725</v>
      </c>
      <c r="K14" s="6" t="str">
        <f t="shared" si="0"/>
        <v>КуршаковаКристина</v>
      </c>
      <c r="L14" s="35">
        <f t="shared" si="1"/>
        <v>46.590881138255725</v>
      </c>
      <c r="M14" s="6">
        <v>0.65</v>
      </c>
      <c r="N14" s="35" t="str">
        <f>Main!$A9&amp;Main!$B9</f>
        <v>БабийАнжелика</v>
      </c>
      <c r="O14" s="145">
        <f t="shared" si="2"/>
        <v>418.94510167711837</v>
      </c>
      <c r="P14" s="150">
        <f t="shared" si="5"/>
        <v>5</v>
      </c>
      <c r="Q14" s="150">
        <f ca="1">IF(Main!$AY9&lt;&gt;"#",$P14-Main!$AY9,"#")</f>
        <v>1</v>
      </c>
      <c r="R14" s="35">
        <f>Main!E9*Mask!G$9</f>
        <v>0</v>
      </c>
      <c r="S14" s="35">
        <f>Main!F9*Mask!H$9</f>
        <v>0</v>
      </c>
      <c r="T14" s="35">
        <f>Main!G9*Mask!I$9</f>
        <v>0</v>
      </c>
      <c r="U14" s="35">
        <f>Main!H9*Mask!J$9</f>
        <v>0</v>
      </c>
      <c r="V14" s="35">
        <f>Main!I9*Mask!K$9</f>
        <v>0</v>
      </c>
      <c r="W14" s="35">
        <f>Main!J9*Mask!L$9</f>
        <v>0</v>
      </c>
      <c r="X14" s="35">
        <f>Main!K9*Mask!M$9</f>
        <v>88.206289455433435</v>
      </c>
      <c r="Y14" s="35">
        <f>Main!L9*Mask!N$9</f>
        <v>0</v>
      </c>
      <c r="Z14" s="35">
        <f>Main!M9*Mask!O$9</f>
        <v>131.25531325628941</v>
      </c>
      <c r="AA14" s="35">
        <f>Main!N9*Mask!P$9</f>
        <v>0</v>
      </c>
      <c r="AB14" s="35">
        <f>Main!O9*Mask!Q$9</f>
        <v>0</v>
      </c>
      <c r="AC14" s="35">
        <f>Main!P9*Mask!R$9</f>
        <v>0</v>
      </c>
      <c r="AD14" s="35">
        <f>Main!Q9*Mask!S$9</f>
        <v>0</v>
      </c>
      <c r="AE14" s="35">
        <f>Main!R9*Mask!T$9</f>
        <v>63</v>
      </c>
      <c r="AF14" s="35">
        <f>Main!S9*Mask!U$9</f>
        <v>0</v>
      </c>
      <c r="AG14" s="35">
        <f>Main!T9*Mask!V$9</f>
        <v>0</v>
      </c>
      <c r="AH14" s="35">
        <f>Main!U9*Mask!W$9</f>
        <v>0</v>
      </c>
      <c r="AI14" s="35">
        <f>Main!V9*Mask!X$9</f>
        <v>0</v>
      </c>
      <c r="AJ14" s="35">
        <f>Main!W9*Mask!Y$9</f>
        <v>0</v>
      </c>
      <c r="AK14" s="35">
        <f>Main!X9*Mask!Z$9</f>
        <v>0</v>
      </c>
      <c r="AL14" s="35">
        <f>Main!Y9*Mask!AA$9</f>
        <v>0</v>
      </c>
      <c r="AM14" s="35">
        <f>Main!Z9*Mask!AB$9</f>
        <v>0</v>
      </c>
      <c r="AN14" s="35"/>
      <c r="AO14" s="35">
        <f>IF(OR($A$1&lt;=Main!AA$4,ISBLANK($N14)),0,Main!AA9)</f>
        <v>154.77081575463646</v>
      </c>
      <c r="AP14" s="35">
        <f>IF(OR($A$1&lt;=Main!AB$4,ISBLANK($N14)),0,Main!AB9)</f>
        <v>0</v>
      </c>
      <c r="AQ14" s="35">
        <f>IF(OR($A$1&lt;=Main!AC$4,ISBLANK($N14)),0,Main!AC9)</f>
        <v>0</v>
      </c>
      <c r="AR14" s="35">
        <f>IF(OR($A$1&lt;=Main!AD$4,ISBLANK($N14)),0,Main!AD9)</f>
        <v>132.9189726661925</v>
      </c>
      <c r="AS14" s="35">
        <f>IF(OR($A$1&lt;=Main!AE$4,ISBLANK($N14)),0,Main!AE9)</f>
        <v>0</v>
      </c>
      <c r="AT14" s="35">
        <f>IF(OR($A$1&lt;=Main!AF$4,ISBLANK($N14)),0,Main!AF9)</f>
        <v>0</v>
      </c>
      <c r="AU14" s="35">
        <f>IF(OR($A$1&lt;=Main!AG$4,ISBLANK($N14)),0,Main!AG9)</f>
        <v>0</v>
      </c>
      <c r="AV14" s="35">
        <f>IF(OR($A$1&lt;=Main!AH$4,ISBLANK($N14)),0,Main!AH9)</f>
        <v>0</v>
      </c>
      <c r="AW14" s="35">
        <f>IF(OR($A$1&lt;=Main!AI$4,ISBLANK($N14)),0,Main!AI9)</f>
        <v>0</v>
      </c>
      <c r="AX14" s="35">
        <f>IF(OR($A$1&lt;=Main!AJ$4,ISBLANK($N14)),0,Main!AJ9)</f>
        <v>0</v>
      </c>
      <c r="AY14" s="35">
        <f>IF(OR($A$1&lt;=Main!AK$4,ISBLANK($N14)),0,Main!AK9)</f>
        <v>0</v>
      </c>
      <c r="AZ14" s="35">
        <f>IF(OR($A$1&lt;=Main!AL$4,ISBLANK($N14)),0,Main!AL9)</f>
        <v>0</v>
      </c>
      <c r="BA14" s="35">
        <f>IF(OR($A$1&lt;=Main!AM$4,ISBLANK($N14)),0,Main!AM9)</f>
        <v>0</v>
      </c>
      <c r="BB14" s="35">
        <f>IF(OR($A$1&lt;=Main!AN$4,ISBLANK($N14)),0,Main!AN9)</f>
        <v>0</v>
      </c>
      <c r="BC14" s="35">
        <f>IF(OR($A$1&lt;=Main!AO$4,ISBLANK($N14)),0,Main!AO9)</f>
        <v>0</v>
      </c>
      <c r="BD14" s="35">
        <f>IF(OR($A$1&lt;=Main!AP$4,ISBLANK($N14)),0,Main!AP9)</f>
        <v>0</v>
      </c>
      <c r="BE14" s="35">
        <f>IF(OR($A$1&lt;=Main!AQ$4,ISBLANK($N14)),0,Main!AQ9)</f>
        <v>0</v>
      </c>
      <c r="BF14" s="35">
        <f>IF(OR($A$1&lt;=Main!AR$4,ISBLANK($N14)),0,Main!AR9)</f>
        <v>0</v>
      </c>
      <c r="BG14" s="35">
        <f>IF(OR($A$1&lt;=Main!AS$4,ISBLANK($N14)),0,Main!AS9)</f>
        <v>0</v>
      </c>
      <c r="BH14" s="35">
        <f>IF(OR($A$1&lt;=Main!AT$4,ISBLANK($N14)),0,Main!AT9)</f>
        <v>0</v>
      </c>
      <c r="BI14" s="35">
        <f>IF(OR($A$1&lt;=Main!AU$4,ISBLANK($N14)),0,Main!AU9)</f>
        <v>0</v>
      </c>
      <c r="BJ14" s="35">
        <f>IF(OR($A$1&lt;=Main!AV$4,ISBLANK($N14)),0,Main!AV9)</f>
        <v>0</v>
      </c>
    </row>
    <row r="15" spans="1:62">
      <c r="A15" s="37" t="s">
        <v>120</v>
      </c>
      <c r="B15" s="37" t="s">
        <v>100</v>
      </c>
      <c r="C15" s="37" t="str">
        <f>IF(ISBLANK($A15),"",VLOOKUP($K15,Main!BC$6:BD$150,2,0))</f>
        <v>Санкт-Петербург</v>
      </c>
      <c r="D15" s="43">
        <f t="shared" si="3"/>
        <v>5.625</v>
      </c>
      <c r="E15" s="6">
        <v>5</v>
      </c>
      <c r="F15" s="6">
        <f>VLOOKUP($E15,Mask!$A$2:$C$102,$M$8,0)</f>
        <v>55</v>
      </c>
      <c r="G15" s="44">
        <f t="shared" si="4"/>
        <v>40.039038478188509</v>
      </c>
      <c r="K15" s="6" t="str">
        <f t="shared" si="0"/>
        <v>ШурыгинаМария</v>
      </c>
      <c r="L15" s="35">
        <f t="shared" si="1"/>
        <v>40.039038478188509</v>
      </c>
      <c r="M15" s="6">
        <v>0.7</v>
      </c>
      <c r="N15" s="35" t="str">
        <f>Main!$A10&amp;Main!$B10</f>
        <v>КулагинаЮлия</v>
      </c>
      <c r="O15" s="145">
        <f t="shared" si="2"/>
        <v>423.13110670075525</v>
      </c>
      <c r="P15" s="150">
        <f t="shared" si="5"/>
        <v>4</v>
      </c>
      <c r="Q15" s="150">
        <f ca="1">IF(Main!$AY10&lt;&gt;"#",$P15-Main!$AY10,"#")</f>
        <v>-1</v>
      </c>
      <c r="R15" s="35">
        <f>Main!E10*Mask!G$9</f>
        <v>0</v>
      </c>
      <c r="S15" s="35">
        <f>Main!F10*Mask!H$9</f>
        <v>0</v>
      </c>
      <c r="T15" s="35">
        <f>Main!G10*Mask!I$9</f>
        <v>0</v>
      </c>
      <c r="U15" s="35">
        <f>Main!H10*Mask!J$9</f>
        <v>0</v>
      </c>
      <c r="V15" s="35">
        <f>Main!I10*Mask!K$9</f>
        <v>0</v>
      </c>
      <c r="W15" s="35">
        <f>Main!J10*Mask!L$9</f>
        <v>0</v>
      </c>
      <c r="X15" s="35">
        <f>Main!K10*Mask!M$9</f>
        <v>0</v>
      </c>
      <c r="Y15" s="35">
        <f>Main!L10*Mask!N$9</f>
        <v>0</v>
      </c>
      <c r="Z15" s="35">
        <f>Main!M10*Mask!O$9</f>
        <v>151.76395595258461</v>
      </c>
      <c r="AA15" s="35">
        <f>Main!N10*Mask!P$9</f>
        <v>0</v>
      </c>
      <c r="AB15" s="35">
        <f>Main!O10*Mask!Q$9</f>
        <v>0</v>
      </c>
      <c r="AC15" s="35">
        <f>Main!P10*Mask!R$9</f>
        <v>134.4</v>
      </c>
      <c r="AD15" s="35">
        <f>Main!Q10*Mask!S$9</f>
        <v>0</v>
      </c>
      <c r="AE15" s="35">
        <f>Main!R10*Mask!T$9</f>
        <v>0</v>
      </c>
      <c r="AF15" s="35">
        <f>Main!S10*Mask!U$9</f>
        <v>0</v>
      </c>
      <c r="AG15" s="35">
        <f>Main!T10*Mask!V$9</f>
        <v>0</v>
      </c>
      <c r="AH15" s="35">
        <f>Main!U10*Mask!W$9</f>
        <v>0</v>
      </c>
      <c r="AI15" s="35">
        <f>Main!V10*Mask!X$9</f>
        <v>0</v>
      </c>
      <c r="AJ15" s="35">
        <f>Main!W10*Mask!Y$9</f>
        <v>0</v>
      </c>
      <c r="AK15" s="35">
        <f>Main!X10*Mask!Z$9</f>
        <v>0</v>
      </c>
      <c r="AL15" s="35">
        <f>Main!Y10*Mask!AA$9</f>
        <v>0</v>
      </c>
      <c r="AM15" s="35">
        <f>Main!Z10*Mask!AB$9</f>
        <v>0</v>
      </c>
      <c r="AN15" s="35"/>
      <c r="AO15" s="35">
        <f>IF(OR($A$1&lt;=Main!AA$4,ISBLANK($N15)),0,Main!AA10)</f>
        <v>96.731759846647776</v>
      </c>
      <c r="AP15" s="35">
        <f>IF(OR($A$1&lt;=Main!AB$4,ISBLANK($N15)),0,Main!AB10)</f>
        <v>136.96715074817061</v>
      </c>
      <c r="AQ15" s="35">
        <f>IF(OR($A$1&lt;=Main!AC$4,ISBLANK($N15)),0,Main!AC10)</f>
        <v>0</v>
      </c>
      <c r="AR15" s="35">
        <f>IF(OR($A$1&lt;=Main!AD$4,ISBLANK($N15)),0,Main!AD10)</f>
        <v>114.22724213500921</v>
      </c>
      <c r="AS15" s="35">
        <f>IF(OR($A$1&lt;=Main!AE$4,ISBLANK($N15)),0,Main!AE10)</f>
        <v>0</v>
      </c>
      <c r="AT15" s="35">
        <f>IF(OR($A$1&lt;=Main!AF$4,ISBLANK($N15)),0,Main!AF10)</f>
        <v>0</v>
      </c>
      <c r="AU15" s="35">
        <f>IF(OR($A$1&lt;=Main!AG$4,ISBLANK($N15)),0,Main!AG10)</f>
        <v>0</v>
      </c>
      <c r="AV15" s="35">
        <f>IF(OR($A$1&lt;=Main!AH$4,ISBLANK($N15)),0,Main!AH10)</f>
        <v>0</v>
      </c>
      <c r="AW15" s="35">
        <f>IF(OR($A$1&lt;=Main!AI$4,ISBLANK($N15)),0,Main!AI10)</f>
        <v>0</v>
      </c>
      <c r="AX15" s="35">
        <f>IF(OR($A$1&lt;=Main!AJ$4,ISBLANK($N15)),0,Main!AJ10)</f>
        <v>0</v>
      </c>
      <c r="AY15" s="35">
        <f>IF(OR($A$1&lt;=Main!AK$4,ISBLANK($N15)),0,Main!AK10)</f>
        <v>0</v>
      </c>
      <c r="AZ15" s="35">
        <f>IF(OR($A$1&lt;=Main!AL$4,ISBLANK($N15)),0,Main!AL10)</f>
        <v>0</v>
      </c>
      <c r="BA15" s="35">
        <f>IF(OR($A$1&lt;=Main!AM$4,ISBLANK($N15)),0,Main!AM10)</f>
        <v>0</v>
      </c>
      <c r="BB15" s="35">
        <f>IF(OR($A$1&lt;=Main!AN$4,ISBLANK($N15)),0,Main!AN10)</f>
        <v>0</v>
      </c>
      <c r="BC15" s="35">
        <f>IF(OR($A$1&lt;=Main!AO$4,ISBLANK($N15)),0,Main!AO10)</f>
        <v>0</v>
      </c>
      <c r="BD15" s="35">
        <f>IF(OR($A$1&lt;=Main!AP$4,ISBLANK($N15)),0,Main!AP10)</f>
        <v>0</v>
      </c>
      <c r="BE15" s="35">
        <f>IF(OR($A$1&lt;=Main!AQ$4,ISBLANK($N15)),0,Main!AQ10)</f>
        <v>0</v>
      </c>
      <c r="BF15" s="35">
        <f>IF(OR($A$1&lt;=Main!AR$4,ISBLANK($N15)),0,Main!AR10)</f>
        <v>0</v>
      </c>
      <c r="BG15" s="35">
        <f>IF(OR($A$1&lt;=Main!AS$4,ISBLANK($N15)),0,Main!AS10)</f>
        <v>0</v>
      </c>
      <c r="BH15" s="35">
        <f>IF(OR($A$1&lt;=Main!AT$4,ISBLANK($N15)),0,Main!AT10)</f>
        <v>0</v>
      </c>
      <c r="BI15" s="35">
        <f>IF(OR($A$1&lt;=Main!AU$4,ISBLANK($N15)),0,Main!AU10)</f>
        <v>0</v>
      </c>
      <c r="BJ15" s="35">
        <f>IF(OR($A$1&lt;=Main!AV$4,ISBLANK($N15)),0,Main!AV10)</f>
        <v>0</v>
      </c>
    </row>
    <row r="16" spans="1:62">
      <c r="A16" s="37" t="s">
        <v>121</v>
      </c>
      <c r="B16" s="37" t="s">
        <v>122</v>
      </c>
      <c r="C16" s="37" t="str">
        <f>IF(ISBLANK($A16),"",VLOOKUP($K16,Main!BC$6:BD$150,2,0))</f>
        <v>Санкт-Петербург</v>
      </c>
      <c r="D16" s="43">
        <f t="shared" si="3"/>
        <v>52.339279026801591</v>
      </c>
      <c r="E16" s="6">
        <v>6</v>
      </c>
      <c r="F16" s="6">
        <f>VLOOKUP($E16,Mask!$A$2:$C$102,$M$8,0)</f>
        <v>47</v>
      </c>
      <c r="G16" s="44">
        <f t="shared" si="4"/>
        <v>34.21517833590655</v>
      </c>
      <c r="K16" s="6" t="str">
        <f t="shared" si="0"/>
        <v>КарандееваАнна</v>
      </c>
      <c r="L16" s="35">
        <f t="shared" si="1"/>
        <v>34.21517833590655</v>
      </c>
      <c r="M16" s="6">
        <v>0.75</v>
      </c>
      <c r="N16" s="35" t="str">
        <f>Main!$A11&amp;Main!$B11</f>
        <v>ЛысенкоКристина</v>
      </c>
      <c r="O16" s="145">
        <f t="shared" si="2"/>
        <v>484.99554105445441</v>
      </c>
      <c r="P16" s="150">
        <f t="shared" si="5"/>
        <v>3</v>
      </c>
      <c r="Q16" s="150">
        <f ca="1">IF(Main!$AY11&lt;&gt;"#",$P16-Main!$AY11,"#")</f>
        <v>-3</v>
      </c>
      <c r="R16" s="35">
        <f>Main!E11*Mask!G$9</f>
        <v>0</v>
      </c>
      <c r="S16" s="35">
        <f>Main!F11*Mask!H$9</f>
        <v>0</v>
      </c>
      <c r="T16" s="35">
        <f>Main!G11*Mask!I$9</f>
        <v>0</v>
      </c>
      <c r="U16" s="35">
        <f>Main!H11*Mask!J$9</f>
        <v>0</v>
      </c>
      <c r="V16" s="35">
        <f>Main!I11*Mask!K$9</f>
        <v>0</v>
      </c>
      <c r="W16" s="35">
        <f>Main!J11*Mask!L$9</f>
        <v>0</v>
      </c>
      <c r="X16" s="35">
        <f>Main!K11*Mask!M$9</f>
        <v>0</v>
      </c>
      <c r="Y16" s="35">
        <f>Main!L11*Mask!N$9</f>
        <v>0</v>
      </c>
      <c r="Z16" s="35">
        <f>Main!M11*Mask!O$9</f>
        <v>174.32346291850936</v>
      </c>
      <c r="AA16" s="35">
        <f>Main!N11*Mask!P$9</f>
        <v>0</v>
      </c>
      <c r="AB16" s="35">
        <f>Main!O11*Mask!Q$9</f>
        <v>0</v>
      </c>
      <c r="AC16" s="35">
        <f>Main!P11*Mask!R$9</f>
        <v>0</v>
      </c>
      <c r="AD16" s="35">
        <f>Main!Q11*Mask!S$9</f>
        <v>0</v>
      </c>
      <c r="AE16" s="35">
        <f>Main!R11*Mask!T$9</f>
        <v>194.25</v>
      </c>
      <c r="AF16" s="35">
        <f>Main!S11*Mask!U$9</f>
        <v>0</v>
      </c>
      <c r="AG16" s="35">
        <f>Main!T11*Mask!V$9</f>
        <v>0</v>
      </c>
      <c r="AH16" s="35">
        <f>Main!U11*Mask!W$9</f>
        <v>0</v>
      </c>
      <c r="AI16" s="35">
        <f>Main!V11*Mask!X$9</f>
        <v>0</v>
      </c>
      <c r="AJ16" s="35">
        <f>Main!W11*Mask!Y$9</f>
        <v>0</v>
      </c>
      <c r="AK16" s="35">
        <f>Main!X11*Mask!Z$9</f>
        <v>0</v>
      </c>
      <c r="AL16" s="35">
        <f>Main!Y11*Mask!AA$9</f>
        <v>0</v>
      </c>
      <c r="AM16" s="35">
        <f>Main!Z11*Mask!AB$9</f>
        <v>0</v>
      </c>
      <c r="AN16" s="35"/>
      <c r="AO16" s="35">
        <f>IF(OR($A$1&lt;=Main!AA$4,ISBLANK($N16)),0,Main!AA11)</f>
        <v>82.221995869650613</v>
      </c>
      <c r="AP16" s="35">
        <f>IF(OR($A$1&lt;=Main!AB$4,ISBLANK($N16)),0,Main!AB11)</f>
        <v>116.42207813594504</v>
      </c>
      <c r="AQ16" s="35">
        <f>IF(OR($A$1&lt;=Main!AC$4,ISBLANK($N16)),0,Main!AC11)</f>
        <v>77.242500000000007</v>
      </c>
      <c r="AR16" s="35">
        <f>IF(OR($A$1&lt;=Main!AD$4,ISBLANK($N16)),0,Main!AD11)</f>
        <v>70.613204228914782</v>
      </c>
      <c r="AS16" s="35">
        <f>IF(OR($A$1&lt;=Main!AE$4,ISBLANK($N16)),0,Main!AE11)</f>
        <v>0</v>
      </c>
      <c r="AT16" s="35">
        <f>IF(OR($A$1&lt;=Main!AF$4,ISBLANK($N16)),0,Main!AF11)</f>
        <v>0</v>
      </c>
      <c r="AU16" s="35">
        <f>IF(OR($A$1&lt;=Main!AG$4,ISBLANK($N16)),0,Main!AG11)</f>
        <v>0</v>
      </c>
      <c r="AV16" s="35">
        <f>IF(OR($A$1&lt;=Main!AH$4,ISBLANK($N16)),0,Main!AH11)</f>
        <v>0</v>
      </c>
      <c r="AW16" s="35">
        <f>IF(OR($A$1&lt;=Main!AI$4,ISBLANK($N16)),0,Main!AI11)</f>
        <v>0</v>
      </c>
      <c r="AX16" s="35">
        <f>IF(OR($A$1&lt;=Main!AJ$4,ISBLANK($N16)),0,Main!AJ11)</f>
        <v>0</v>
      </c>
      <c r="AY16" s="35">
        <f>IF(OR($A$1&lt;=Main!AK$4,ISBLANK($N16)),0,Main!AK11)</f>
        <v>0</v>
      </c>
      <c r="AZ16" s="35">
        <f>IF(OR($A$1&lt;=Main!AL$4,ISBLANK($N16)),0,Main!AL11)</f>
        <v>0</v>
      </c>
      <c r="BA16" s="35">
        <f>IF(OR($A$1&lt;=Main!AM$4,ISBLANK($N16)),0,Main!AM11)</f>
        <v>0</v>
      </c>
      <c r="BB16" s="35">
        <f>IF(OR($A$1&lt;=Main!AN$4,ISBLANK($N16)),0,Main!AN11)</f>
        <v>0</v>
      </c>
      <c r="BC16" s="35">
        <f>IF(OR($A$1&lt;=Main!AO$4,ISBLANK($N16)),0,Main!AO11)</f>
        <v>0</v>
      </c>
      <c r="BD16" s="35">
        <f>IF(OR($A$1&lt;=Main!AP$4,ISBLANK($N16)),0,Main!AP11)</f>
        <v>0</v>
      </c>
      <c r="BE16" s="35">
        <f>IF(OR($A$1&lt;=Main!AQ$4,ISBLANK($N16)),0,Main!AQ11)</f>
        <v>0</v>
      </c>
      <c r="BF16" s="35">
        <f>IF(OR($A$1&lt;=Main!AR$4,ISBLANK($N16)),0,Main!AR11)</f>
        <v>0</v>
      </c>
      <c r="BG16" s="35">
        <f>IF(OR($A$1&lt;=Main!AS$4,ISBLANK($N16)),0,Main!AS11)</f>
        <v>0</v>
      </c>
      <c r="BH16" s="35">
        <f>IF(OR($A$1&lt;=Main!AT$4,ISBLANK($N16)),0,Main!AT11)</f>
        <v>0</v>
      </c>
      <c r="BI16" s="35">
        <f>IF(OR($A$1&lt;=Main!AU$4,ISBLANK($N16)),0,Main!AU11)</f>
        <v>0</v>
      </c>
      <c r="BJ16" s="35">
        <f>IF(OR($A$1&lt;=Main!AV$4,ISBLANK($N16)),0,Main!AV11)</f>
        <v>0</v>
      </c>
    </row>
    <row r="17" spans="1:63">
      <c r="A17" s="37" t="s">
        <v>129</v>
      </c>
      <c r="B17" s="37" t="s">
        <v>130</v>
      </c>
      <c r="C17" s="37" t="str">
        <f>IF(ISBLANK($A17),"",VLOOKUP($K17,Main!BC$6:BD$150,2,0))</f>
        <v>Санкт-Петербург</v>
      </c>
      <c r="D17" s="43">
        <f t="shared" si="3"/>
        <v>0</v>
      </c>
      <c r="E17" s="6">
        <v>7</v>
      </c>
      <c r="F17" s="6">
        <f>VLOOKUP($E17,Mask!$A$2:$C$102,$M$8,0)</f>
        <v>40</v>
      </c>
      <c r="G17" s="44">
        <f t="shared" si="4"/>
        <v>29.119300711409824</v>
      </c>
      <c r="K17" s="6" t="str">
        <f t="shared" si="0"/>
        <v>СтепановаЕвгения</v>
      </c>
      <c r="L17" s="35">
        <f t="shared" si="1"/>
        <v>29.119300711409824</v>
      </c>
      <c r="M17" s="6">
        <v>0.8</v>
      </c>
      <c r="N17" s="35" t="str">
        <f>Main!$A12&amp;Main!$B12</f>
        <v>СтавиноваСофья</v>
      </c>
      <c r="O17" s="145">
        <f t="shared" si="2"/>
        <v>260.21360216365014</v>
      </c>
      <c r="P17" s="150">
        <f t="shared" si="5"/>
        <v>7</v>
      </c>
      <c r="Q17" s="150">
        <f ca="1">IF(Main!$AY12&lt;&gt;"#",$P17-Main!$AY12,"#")</f>
        <v>0</v>
      </c>
      <c r="R17" s="35">
        <f>Main!E12*Mask!G$9</f>
        <v>0</v>
      </c>
      <c r="S17" s="35">
        <f>Main!F12*Mask!H$9</f>
        <v>0</v>
      </c>
      <c r="T17" s="35">
        <f>Main!G12*Mask!I$9</f>
        <v>0</v>
      </c>
      <c r="U17" s="35">
        <f>Main!H12*Mask!J$9</f>
        <v>0</v>
      </c>
      <c r="V17" s="35">
        <f>Main!I12*Mask!K$9</f>
        <v>0</v>
      </c>
      <c r="W17" s="35">
        <f>Main!J12*Mask!L$9</f>
        <v>0</v>
      </c>
      <c r="X17" s="35">
        <f>Main!K12*Mask!M$9</f>
        <v>0</v>
      </c>
      <c r="Y17" s="35">
        <f>Main!L12*Mask!N$9</f>
        <v>89.128525442600122</v>
      </c>
      <c r="Z17" s="35">
        <f>Main!M12*Mask!O$9</f>
        <v>69.729385167403748</v>
      </c>
      <c r="AA17" s="35">
        <f>Main!N12*Mask!P$9</f>
        <v>0</v>
      </c>
      <c r="AB17" s="35">
        <f>Main!O12*Mask!Q$9</f>
        <v>0</v>
      </c>
      <c r="AC17" s="35">
        <f>Main!P12*Mask!R$9</f>
        <v>0</v>
      </c>
      <c r="AD17" s="35">
        <f>Main!Q12*Mask!S$9</f>
        <v>0</v>
      </c>
      <c r="AE17" s="35">
        <f>Main!R12*Mask!T$9</f>
        <v>36.75</v>
      </c>
      <c r="AF17" s="35">
        <f>Main!S12*Mask!U$9</f>
        <v>0</v>
      </c>
      <c r="AG17" s="35">
        <f>Main!T12*Mask!V$9</f>
        <v>0</v>
      </c>
      <c r="AH17" s="35">
        <f>Main!U12*Mask!W$9</f>
        <v>0</v>
      </c>
      <c r="AI17" s="35">
        <f>Main!V12*Mask!X$9</f>
        <v>0</v>
      </c>
      <c r="AJ17" s="35">
        <f>Main!W12*Mask!Y$9</f>
        <v>0</v>
      </c>
      <c r="AK17" s="35">
        <f>Main!X12*Mask!Z$9</f>
        <v>0</v>
      </c>
      <c r="AL17" s="35">
        <f>Main!Y12*Mask!AA$9</f>
        <v>0</v>
      </c>
      <c r="AM17" s="35">
        <f>Main!Z12*Mask!AB$9</f>
        <v>0</v>
      </c>
      <c r="AN17" s="35"/>
      <c r="AO17" s="35">
        <f>IF(OR($A$1&lt;=Main!AA$4,ISBLANK($N17)),0,Main!AA12)</f>
        <v>53.202467915656278</v>
      </c>
      <c r="AP17" s="35">
        <f>IF(OR($A$1&lt;=Main!AB$4,ISBLANK($N17)),0,Main!AB12)</f>
        <v>101.35569155364625</v>
      </c>
      <c r="AQ17" s="35">
        <f>IF(OR($A$1&lt;=Main!AC$4,ISBLANK($N17)),0,Main!AC12)</f>
        <v>0</v>
      </c>
      <c r="AR17" s="35">
        <f>IF(OR($A$1&lt;=Main!AD$4,ISBLANK($N17)),0,Main!AD12)</f>
        <v>0</v>
      </c>
      <c r="AS17" s="35">
        <f>IF(OR($A$1&lt;=Main!AE$4,ISBLANK($N17)),0,Main!AE12)</f>
        <v>0</v>
      </c>
      <c r="AT17" s="35">
        <f>IF(OR($A$1&lt;=Main!AF$4,ISBLANK($N17)),0,Main!AF12)</f>
        <v>0</v>
      </c>
      <c r="AU17" s="35">
        <f>IF(OR($A$1&lt;=Main!AG$4,ISBLANK($N17)),0,Main!AG12)</f>
        <v>0</v>
      </c>
      <c r="AV17" s="35">
        <f>IF(OR($A$1&lt;=Main!AH$4,ISBLANK($N17)),0,Main!AH12)</f>
        <v>0</v>
      </c>
      <c r="AW17" s="35">
        <f>IF(OR($A$1&lt;=Main!AI$4,ISBLANK($N17)),0,Main!AI12)</f>
        <v>0</v>
      </c>
      <c r="AX17" s="35">
        <f>IF(OR($A$1&lt;=Main!AJ$4,ISBLANK($N17)),0,Main!AJ12)</f>
        <v>0</v>
      </c>
      <c r="AY17" s="35">
        <f>IF(OR($A$1&lt;=Main!AK$4,ISBLANK($N17)),0,Main!AK12)</f>
        <v>0</v>
      </c>
      <c r="AZ17" s="35">
        <f>IF(OR($A$1&lt;=Main!AL$4,ISBLANK($N17)),0,Main!AL12)</f>
        <v>0</v>
      </c>
      <c r="BA17" s="35">
        <f>IF(OR($A$1&lt;=Main!AM$4,ISBLANK($N17)),0,Main!AM12)</f>
        <v>0</v>
      </c>
      <c r="BB17" s="35">
        <f>IF(OR($A$1&lt;=Main!AN$4,ISBLANK($N17)),0,Main!AN12)</f>
        <v>0</v>
      </c>
      <c r="BC17" s="35">
        <f>IF(OR($A$1&lt;=Main!AO$4,ISBLANK($N17)),0,Main!AO12)</f>
        <v>0</v>
      </c>
      <c r="BD17" s="35">
        <f>IF(OR($A$1&lt;=Main!AP$4,ISBLANK($N17)),0,Main!AP12)</f>
        <v>0</v>
      </c>
      <c r="BE17" s="35">
        <f>IF(OR($A$1&lt;=Main!AQ$4,ISBLANK($N17)),0,Main!AQ12)</f>
        <v>0</v>
      </c>
      <c r="BF17" s="35">
        <f>IF(OR($A$1&lt;=Main!AR$4,ISBLANK($N17)),0,Main!AR12)</f>
        <v>0</v>
      </c>
      <c r="BG17" s="35">
        <f>IF(OR($A$1&lt;=Main!AS$4,ISBLANK($N17)),0,Main!AS12)</f>
        <v>0</v>
      </c>
      <c r="BH17" s="35">
        <f>IF(OR($A$1&lt;=Main!AT$4,ISBLANK($N17)),0,Main!AT12)</f>
        <v>0</v>
      </c>
      <c r="BI17" s="35">
        <f>IF(OR($A$1&lt;=Main!AU$4,ISBLANK($N17)),0,Main!AU12)</f>
        <v>0</v>
      </c>
      <c r="BJ17" s="35">
        <f>IF(OR($A$1&lt;=Main!AV$4,ISBLANK($N17)),0,Main!AV12)</f>
        <v>0</v>
      </c>
      <c r="BK17" s="56"/>
    </row>
    <row r="18" spans="1:63">
      <c r="A18" s="37" t="s">
        <v>123</v>
      </c>
      <c r="B18" s="37" t="s">
        <v>124</v>
      </c>
      <c r="C18" s="37" t="str">
        <f>IF(ISBLANK($A18),"",VLOOKUP($K18,Main!BC$6:BD$150,2,0))</f>
        <v>Москва</v>
      </c>
      <c r="D18" s="43">
        <f t="shared" si="3"/>
        <v>19.346351969329557</v>
      </c>
      <c r="E18" s="6">
        <v>8</v>
      </c>
      <c r="F18" s="6">
        <f>VLOOKUP($E18,Mask!$A$2:$C$102,$M$8,0)</f>
        <v>34</v>
      </c>
      <c r="G18" s="44">
        <f t="shared" si="4"/>
        <v>24.751405604698352</v>
      </c>
      <c r="K18" s="6" t="str">
        <f t="shared" si="0"/>
        <v>ЗенковаАнастасия</v>
      </c>
      <c r="L18" s="35">
        <f t="shared" si="1"/>
        <v>24.751405604698352</v>
      </c>
      <c r="M18" s="6">
        <v>0.85</v>
      </c>
      <c r="N18" s="35" t="str">
        <f>Main!$A13&amp;Main!$B13</f>
        <v>ДубинчикКсения</v>
      </c>
      <c r="O18" s="145">
        <f t="shared" si="2"/>
        <v>85.127722687064761</v>
      </c>
      <c r="P18" s="150">
        <f t="shared" si="5"/>
        <v>12</v>
      </c>
      <c r="Q18" s="150">
        <f ca="1">IF(Main!$AY13&lt;&gt;"#",$P18-Main!$AY13,"#")</f>
        <v>4</v>
      </c>
      <c r="R18" s="35">
        <f>Main!E13*Mask!G$9</f>
        <v>0</v>
      </c>
      <c r="S18" s="35">
        <f>Main!F13*Mask!H$9</f>
        <v>0</v>
      </c>
      <c r="T18" s="35">
        <f>Main!G13*Mask!I$9</f>
        <v>0</v>
      </c>
      <c r="U18" s="35">
        <f>Main!H13*Mask!J$9</f>
        <v>0</v>
      </c>
      <c r="V18" s="35">
        <f>Main!I13*Mask!K$9</f>
        <v>0</v>
      </c>
      <c r="W18" s="35">
        <f>Main!J13*Mask!L$9</f>
        <v>0</v>
      </c>
      <c r="X18" s="35">
        <f>Main!K13*Mask!M$9</f>
        <v>0</v>
      </c>
      <c r="Y18" s="35">
        <f>Main!L13*Mask!N$9</f>
        <v>0</v>
      </c>
      <c r="Z18" s="35">
        <f>Main!M13*Mask!O$9</f>
        <v>51.271606740738044</v>
      </c>
      <c r="AA18" s="35">
        <f>Main!N13*Mask!P$9</f>
        <v>0</v>
      </c>
      <c r="AB18" s="35">
        <f>Main!O13*Mask!Q$9</f>
        <v>0</v>
      </c>
      <c r="AC18" s="35">
        <f>Main!P13*Mask!R$9</f>
        <v>0</v>
      </c>
      <c r="AD18" s="35">
        <f>Main!Q13*Mask!S$9</f>
        <v>0</v>
      </c>
      <c r="AE18" s="35">
        <f>Main!R13*Mask!T$9</f>
        <v>0</v>
      </c>
      <c r="AF18" s="35">
        <f>Main!S13*Mask!U$9</f>
        <v>0</v>
      </c>
      <c r="AG18" s="35">
        <f>Main!T13*Mask!V$9</f>
        <v>0</v>
      </c>
      <c r="AH18" s="35">
        <f>Main!U13*Mask!W$9</f>
        <v>0</v>
      </c>
      <c r="AI18" s="35">
        <f>Main!V13*Mask!X$9</f>
        <v>0</v>
      </c>
      <c r="AJ18" s="35">
        <f>Main!W13*Mask!Y$9</f>
        <v>0</v>
      </c>
      <c r="AK18" s="35">
        <f>Main!X13*Mask!Z$9</f>
        <v>0</v>
      </c>
      <c r="AL18" s="35">
        <f>Main!Y13*Mask!AA$9</f>
        <v>0</v>
      </c>
      <c r="AM18" s="35">
        <f>Main!Z13*Mask!AB$9</f>
        <v>0</v>
      </c>
      <c r="AN18" s="35"/>
      <c r="AO18" s="35">
        <f>IF(OR($A$1&lt;=Main!AA$4,ISBLANK($N18)),0,Main!AA13)</f>
        <v>33.856115946326724</v>
      </c>
      <c r="AP18" s="35">
        <f>IF(OR($A$1&lt;=Main!AB$4,ISBLANK($N18)),0,Main!AB13)</f>
        <v>0</v>
      </c>
      <c r="AQ18" s="35">
        <f>IF(OR($A$1&lt;=Main!AC$4,ISBLANK($N18)),0,Main!AC13)</f>
        <v>0</v>
      </c>
      <c r="AR18" s="35">
        <f>IF(OR($A$1&lt;=Main!AD$4,ISBLANK($N18)),0,Main!AD13)</f>
        <v>0</v>
      </c>
      <c r="AS18" s="35">
        <f>IF(OR($A$1&lt;=Main!AE$4,ISBLANK($N18)),0,Main!AE13)</f>
        <v>0</v>
      </c>
      <c r="AT18" s="35">
        <f>IF(OR($A$1&lt;=Main!AF$4,ISBLANK($N18)),0,Main!AF13)</f>
        <v>0</v>
      </c>
      <c r="AU18" s="35">
        <f>IF(OR($A$1&lt;=Main!AG$4,ISBLANK($N18)),0,Main!AG13)</f>
        <v>0</v>
      </c>
      <c r="AV18" s="35">
        <f>IF(OR($A$1&lt;=Main!AH$4,ISBLANK($N18)),0,Main!AH13)</f>
        <v>0</v>
      </c>
      <c r="AW18" s="35">
        <f>IF(OR($A$1&lt;=Main!AI$4,ISBLANK($N18)),0,Main!AI13)</f>
        <v>0</v>
      </c>
      <c r="AX18" s="35">
        <f>IF(OR($A$1&lt;=Main!AJ$4,ISBLANK($N18)),0,Main!AJ13)</f>
        <v>0</v>
      </c>
      <c r="AY18" s="35">
        <f>IF(OR($A$1&lt;=Main!AK$4,ISBLANK($N18)),0,Main!AK13)</f>
        <v>0</v>
      </c>
      <c r="AZ18" s="35">
        <f>IF(OR($A$1&lt;=Main!AL$4,ISBLANK($N18)),0,Main!AL13)</f>
        <v>0</v>
      </c>
      <c r="BA18" s="35">
        <f>IF(OR($A$1&lt;=Main!AM$4,ISBLANK($N18)),0,Main!AM13)</f>
        <v>0</v>
      </c>
      <c r="BB18" s="35">
        <f>IF(OR($A$1&lt;=Main!AN$4,ISBLANK($N18)),0,Main!AN13)</f>
        <v>0</v>
      </c>
      <c r="BC18" s="35">
        <f>IF(OR($A$1&lt;=Main!AO$4,ISBLANK($N18)),0,Main!AO13)</f>
        <v>0</v>
      </c>
      <c r="BD18" s="35">
        <f>IF(OR($A$1&lt;=Main!AP$4,ISBLANK($N18)),0,Main!AP13)</f>
        <v>0</v>
      </c>
      <c r="BE18" s="35">
        <f>IF(OR($A$1&lt;=Main!AQ$4,ISBLANK($N18)),0,Main!AQ13)</f>
        <v>0</v>
      </c>
      <c r="BF18" s="35">
        <f>IF(OR($A$1&lt;=Main!AR$4,ISBLANK($N18)),0,Main!AR13)</f>
        <v>0</v>
      </c>
      <c r="BG18" s="35">
        <f>IF(OR($A$1&lt;=Main!AS$4,ISBLANK($N18)),0,Main!AS13)</f>
        <v>0</v>
      </c>
      <c r="BH18" s="35">
        <f>IF(OR($A$1&lt;=Main!AT$4,ISBLANK($N18)),0,Main!AT13)</f>
        <v>0</v>
      </c>
      <c r="BI18" s="35">
        <f>IF(OR($A$1&lt;=Main!AU$4,ISBLANK($N18)),0,Main!AU13)</f>
        <v>0</v>
      </c>
      <c r="BJ18" s="35">
        <f>IF(OR($A$1&lt;=Main!AV$4,ISBLANK($N18)),0,Main!AV13)</f>
        <v>0</v>
      </c>
    </row>
    <row r="19" spans="1:63">
      <c r="A19" s="37"/>
      <c r="B19" s="37"/>
      <c r="C19" s="37" t="str">
        <f>IF(ISBLANK($A19),"",VLOOKUP($K19,Main!BC$6:BD$150,2,0))</f>
        <v/>
      </c>
      <c r="D19" s="43">
        <f t="shared" si="3"/>
        <v>0</v>
      </c>
      <c r="F19" s="6">
        <f>VLOOKUP($E19,Mask!$A$2:$C$102,$M$8,0)</f>
        <v>0</v>
      </c>
      <c r="G19" s="44">
        <f t="shared" si="4"/>
        <v>0</v>
      </c>
      <c r="K19" s="6" t="str">
        <f t="shared" si="0"/>
        <v/>
      </c>
      <c r="L19" s="35">
        <f t="shared" si="1"/>
        <v>0</v>
      </c>
      <c r="M19" s="6">
        <v>0.9</v>
      </c>
      <c r="N19" s="35" t="str">
        <f>Main!$A14&amp;Main!$B14</f>
        <v>ДавыдоваАлина</v>
      </c>
      <c r="O19" s="145">
        <f t="shared" si="2"/>
        <v>0</v>
      </c>
      <c r="P19" s="150">
        <f t="shared" si="5"/>
        <v>33</v>
      </c>
      <c r="Q19" s="150">
        <f ca="1">IF(Main!$AY14&lt;&gt;"#",$P19-Main!$AY14,"#")</f>
        <v>24</v>
      </c>
      <c r="R19" s="35">
        <f>Main!E14*Mask!G$9</f>
        <v>0</v>
      </c>
      <c r="S19" s="35">
        <f>Main!F14*Mask!H$9</f>
        <v>0</v>
      </c>
      <c r="T19" s="35">
        <f>Main!G14*Mask!I$9</f>
        <v>0</v>
      </c>
      <c r="U19" s="35">
        <f>Main!H14*Mask!J$9</f>
        <v>0</v>
      </c>
      <c r="V19" s="35">
        <f>Main!I14*Mask!K$9</f>
        <v>0</v>
      </c>
      <c r="W19" s="35">
        <f>Main!J14*Mask!L$9</f>
        <v>0</v>
      </c>
      <c r="X19" s="35">
        <f>Main!K14*Mask!M$9</f>
        <v>0</v>
      </c>
      <c r="Y19" s="35">
        <f>Main!L14*Mask!N$9</f>
        <v>0</v>
      </c>
      <c r="Z19" s="35">
        <f>Main!M14*Mask!O$9</f>
        <v>0</v>
      </c>
      <c r="AA19" s="35">
        <f>Main!N14*Mask!P$9</f>
        <v>0</v>
      </c>
      <c r="AB19" s="35">
        <f>Main!O14*Mask!Q$9</f>
        <v>0</v>
      </c>
      <c r="AC19" s="35">
        <f>Main!P14*Mask!R$9</f>
        <v>0</v>
      </c>
      <c r="AD19" s="35">
        <f>Main!Q14*Mask!S$9</f>
        <v>0</v>
      </c>
      <c r="AE19" s="35">
        <f>Main!R14*Mask!T$9</f>
        <v>0</v>
      </c>
      <c r="AF19" s="35">
        <f>Main!S14*Mask!U$9</f>
        <v>0</v>
      </c>
      <c r="AG19" s="35">
        <f>Main!T14*Mask!V$9</f>
        <v>0</v>
      </c>
      <c r="AH19" s="35">
        <f>Main!U14*Mask!W$9</f>
        <v>0</v>
      </c>
      <c r="AI19" s="35">
        <f>Main!V14*Mask!X$9</f>
        <v>0</v>
      </c>
      <c r="AJ19" s="35">
        <f>Main!W14*Mask!Y$9</f>
        <v>0</v>
      </c>
      <c r="AK19" s="35">
        <f>Main!X14*Mask!Z$9</f>
        <v>0</v>
      </c>
      <c r="AL19" s="35">
        <f>Main!Y14*Mask!AA$9</f>
        <v>0</v>
      </c>
      <c r="AM19" s="35">
        <f>Main!Z14*Mask!AB$9</f>
        <v>0</v>
      </c>
      <c r="AN19" s="35"/>
      <c r="AO19" s="35">
        <f>IF(OR($A$1&lt;=Main!AA$4,ISBLANK($N19)),0,Main!AA14)</f>
        <v>0</v>
      </c>
      <c r="AP19" s="35">
        <f>IF(OR($A$1&lt;=Main!AB$4,ISBLANK($N19)),0,Main!AB14)</f>
        <v>0</v>
      </c>
      <c r="AQ19" s="35">
        <f>IF(OR($A$1&lt;=Main!AC$4,ISBLANK($N19)),0,Main!AC14)</f>
        <v>0</v>
      </c>
      <c r="AR19" s="35">
        <f>IF(OR($A$1&lt;=Main!AD$4,ISBLANK($N19)),0,Main!AD14)</f>
        <v>0</v>
      </c>
      <c r="AS19" s="35">
        <f>IF(OR($A$1&lt;=Main!AE$4,ISBLANK($N19)),0,Main!AE14)</f>
        <v>0</v>
      </c>
      <c r="AT19" s="35">
        <f>IF(OR($A$1&lt;=Main!AF$4,ISBLANK($N19)),0,Main!AF14)</f>
        <v>0</v>
      </c>
      <c r="AU19" s="35">
        <f>IF(OR($A$1&lt;=Main!AG$4,ISBLANK($N19)),0,Main!AG14)</f>
        <v>0</v>
      </c>
      <c r="AV19" s="35">
        <f>IF(OR($A$1&lt;=Main!AH$4,ISBLANK($N19)),0,Main!AH14)</f>
        <v>0</v>
      </c>
      <c r="AW19" s="35">
        <f>IF(OR($A$1&lt;=Main!AI$4,ISBLANK($N19)),0,Main!AI14)</f>
        <v>0</v>
      </c>
      <c r="AX19" s="35">
        <f>IF(OR($A$1&lt;=Main!AJ$4,ISBLANK($N19)),0,Main!AJ14)</f>
        <v>0</v>
      </c>
      <c r="AY19" s="35">
        <f>IF(OR($A$1&lt;=Main!AK$4,ISBLANK($N19)),0,Main!AK14)</f>
        <v>0</v>
      </c>
      <c r="AZ19" s="35">
        <f>IF(OR($A$1&lt;=Main!AL$4,ISBLANK($N19)),0,Main!AL14)</f>
        <v>0</v>
      </c>
      <c r="BA19" s="35">
        <f>IF(OR($A$1&lt;=Main!AM$4,ISBLANK($N19)),0,Main!AM14)</f>
        <v>0</v>
      </c>
      <c r="BB19" s="35">
        <f>IF(OR($A$1&lt;=Main!AN$4,ISBLANK($N19)),0,Main!AN14)</f>
        <v>0</v>
      </c>
      <c r="BC19" s="35">
        <f>IF(OR($A$1&lt;=Main!AO$4,ISBLANK($N19)),0,Main!AO14)</f>
        <v>0</v>
      </c>
      <c r="BD19" s="35">
        <f>IF(OR($A$1&lt;=Main!AP$4,ISBLANK($N19)),0,Main!AP14)</f>
        <v>0</v>
      </c>
      <c r="BE19" s="35">
        <f>IF(OR($A$1&lt;=Main!AQ$4,ISBLANK($N19)),0,Main!AQ14)</f>
        <v>0</v>
      </c>
      <c r="BF19" s="35">
        <f>IF(OR($A$1&lt;=Main!AR$4,ISBLANK($N19)),0,Main!AR14)</f>
        <v>0</v>
      </c>
      <c r="BG19" s="35">
        <f>IF(OR($A$1&lt;=Main!AS$4,ISBLANK($N19)),0,Main!AS14)</f>
        <v>0</v>
      </c>
      <c r="BH19" s="35">
        <f>IF(OR($A$1&lt;=Main!AT$4,ISBLANK($N19)),0,Main!AT14)</f>
        <v>0</v>
      </c>
      <c r="BI19" s="35">
        <f>IF(OR($A$1&lt;=Main!AU$4,ISBLANK($N19)),0,Main!AU14)</f>
        <v>0</v>
      </c>
      <c r="BJ19" s="35">
        <f>IF(OR($A$1&lt;=Main!AV$4,ISBLANK($N19)),0,Main!AV14)</f>
        <v>0</v>
      </c>
    </row>
    <row r="20" spans="1:63">
      <c r="A20" s="37"/>
      <c r="B20" s="37"/>
      <c r="C20" s="37" t="str">
        <f>IF(ISBLANK($A20),"",VLOOKUP($K20,Main!BC$6:BD$150,2,0))</f>
        <v/>
      </c>
      <c r="D20" s="43">
        <f t="shared" si="3"/>
        <v>0</v>
      </c>
      <c r="F20" s="6">
        <f>VLOOKUP($E20,Mask!$A$2:$C$102,$M$8,0)</f>
        <v>0</v>
      </c>
      <c r="G20" s="44">
        <f t="shared" si="4"/>
        <v>0</v>
      </c>
      <c r="K20" s="6" t="str">
        <f t="shared" si="0"/>
        <v/>
      </c>
      <c r="L20" s="35">
        <f t="shared" si="1"/>
        <v>0</v>
      </c>
      <c r="M20" s="6">
        <v>0.95</v>
      </c>
      <c r="N20" s="35" t="str">
        <f>Main!$A15&amp;Main!$B15</f>
        <v>ХарченкоАлла</v>
      </c>
      <c r="O20" s="145">
        <f t="shared" si="2"/>
        <v>201.97996522967719</v>
      </c>
      <c r="P20" s="150">
        <f t="shared" si="5"/>
        <v>8</v>
      </c>
      <c r="Q20" s="150">
        <f ca="1">IF(Main!$AY15&lt;&gt;"#",$P20-Main!$AY15,"#")</f>
        <v>-2</v>
      </c>
      <c r="R20" s="35">
        <f>Main!E15*Mask!G$9</f>
        <v>0</v>
      </c>
      <c r="S20" s="35">
        <f>Main!F15*Mask!H$9</f>
        <v>0</v>
      </c>
      <c r="T20" s="35">
        <f>Main!G15*Mask!I$9</f>
        <v>0</v>
      </c>
      <c r="U20" s="35">
        <f>Main!H15*Mask!J$9</f>
        <v>0</v>
      </c>
      <c r="V20" s="35">
        <f>Main!I15*Mask!K$9</f>
        <v>0</v>
      </c>
      <c r="W20" s="35">
        <f>Main!J15*Mask!L$9</f>
        <v>0</v>
      </c>
      <c r="X20" s="35">
        <f>Main!K15*Mask!M$9</f>
        <v>0</v>
      </c>
      <c r="Y20" s="35">
        <f>Main!L15*Mask!N$9</f>
        <v>65.9551088275241</v>
      </c>
      <c r="Z20" s="35">
        <f>Main!M15*Mask!O$9</f>
        <v>45.119013931849487</v>
      </c>
      <c r="AA20" s="35">
        <f>Main!N15*Mask!P$9</f>
        <v>0</v>
      </c>
      <c r="AB20" s="35">
        <f>Main!O15*Mask!Q$9</f>
        <v>0</v>
      </c>
      <c r="AC20" s="35">
        <f>Main!P15*Mask!R$9</f>
        <v>0</v>
      </c>
      <c r="AD20" s="35">
        <f>Main!Q15*Mask!S$9</f>
        <v>0</v>
      </c>
      <c r="AE20" s="35">
        <f>Main!R15*Mask!T$9</f>
        <v>0</v>
      </c>
      <c r="AF20" s="35">
        <f>Main!S15*Mask!U$9</f>
        <v>0</v>
      </c>
      <c r="AG20" s="35">
        <f>Main!T15*Mask!V$9</f>
        <v>0</v>
      </c>
      <c r="AH20" s="35">
        <f>Main!U15*Mask!W$9</f>
        <v>0</v>
      </c>
      <c r="AI20" s="35">
        <f>Main!V15*Mask!X$9</f>
        <v>0</v>
      </c>
      <c r="AJ20" s="35">
        <f>Main!W15*Mask!Y$9</f>
        <v>0</v>
      </c>
      <c r="AK20" s="35">
        <f>Main!X15*Mask!Z$9</f>
        <v>0</v>
      </c>
      <c r="AL20" s="35">
        <f>Main!Y15*Mask!AA$9</f>
        <v>0</v>
      </c>
      <c r="AM20" s="35">
        <f>Main!Z15*Mask!AB$9</f>
        <v>0</v>
      </c>
      <c r="AN20" s="35"/>
      <c r="AO20" s="35">
        <f>IF(OR($A$1&lt;=Main!AA$4,ISBLANK($N20)),0,Main!AA15)</f>
        <v>48.365879923323888</v>
      </c>
      <c r="AP20" s="35">
        <f>IF(OR($A$1&lt;=Main!AB$4,ISBLANK($N20)),0,Main!AB15)</f>
        <v>87.658976478829203</v>
      </c>
      <c r="AQ20" s="35">
        <f>IF(OR($A$1&lt;=Main!AC$4,ISBLANK($N20)),0,Main!AC15)</f>
        <v>0</v>
      </c>
      <c r="AR20" s="35">
        <f>IF(OR($A$1&lt;=Main!AD$4,ISBLANK($N20)),0,Main!AD15)</f>
        <v>0</v>
      </c>
      <c r="AS20" s="35">
        <f>IF(OR($A$1&lt;=Main!AE$4,ISBLANK($N20)),0,Main!AE15)</f>
        <v>0</v>
      </c>
      <c r="AT20" s="35">
        <f>IF(OR($A$1&lt;=Main!AF$4,ISBLANK($N20)),0,Main!AF15)</f>
        <v>0</v>
      </c>
      <c r="AU20" s="35">
        <f>IF(OR($A$1&lt;=Main!AG$4,ISBLANK($N20)),0,Main!AG15)</f>
        <v>0</v>
      </c>
      <c r="AV20" s="35">
        <f>IF(OR($A$1&lt;=Main!AH$4,ISBLANK($N20)),0,Main!AH15)</f>
        <v>0</v>
      </c>
      <c r="AW20" s="35">
        <f>IF(OR($A$1&lt;=Main!AI$4,ISBLANK($N20)),0,Main!AI15)</f>
        <v>0</v>
      </c>
      <c r="AX20" s="35">
        <f>IF(OR($A$1&lt;=Main!AJ$4,ISBLANK($N20)),0,Main!AJ15)</f>
        <v>0</v>
      </c>
      <c r="AY20" s="35">
        <f>IF(OR($A$1&lt;=Main!AK$4,ISBLANK($N20)),0,Main!AK15)</f>
        <v>0</v>
      </c>
      <c r="AZ20" s="35">
        <f>IF(OR($A$1&lt;=Main!AL$4,ISBLANK($N20)),0,Main!AL15)</f>
        <v>0</v>
      </c>
      <c r="BA20" s="35">
        <f>IF(OR($A$1&lt;=Main!AM$4,ISBLANK($N20)),0,Main!AM15)</f>
        <v>0</v>
      </c>
      <c r="BB20" s="35">
        <f>IF(OR($A$1&lt;=Main!AN$4,ISBLANK($N20)),0,Main!AN15)</f>
        <v>0</v>
      </c>
      <c r="BC20" s="35">
        <f>IF(OR($A$1&lt;=Main!AO$4,ISBLANK($N20)),0,Main!AO15)</f>
        <v>0</v>
      </c>
      <c r="BD20" s="35">
        <f>IF(OR($A$1&lt;=Main!AP$4,ISBLANK($N20)),0,Main!AP15)</f>
        <v>0</v>
      </c>
      <c r="BE20" s="35">
        <f>IF(OR($A$1&lt;=Main!AQ$4,ISBLANK($N20)),0,Main!AQ15)</f>
        <v>0</v>
      </c>
      <c r="BF20" s="35">
        <f>IF(OR($A$1&lt;=Main!AR$4,ISBLANK($N20)),0,Main!AR15)</f>
        <v>0</v>
      </c>
      <c r="BG20" s="35">
        <f>IF(OR($A$1&lt;=Main!AS$4,ISBLANK($N20)),0,Main!AS15)</f>
        <v>0</v>
      </c>
      <c r="BH20" s="35">
        <f>IF(OR($A$1&lt;=Main!AT$4,ISBLANK($N20)),0,Main!AT15)</f>
        <v>0</v>
      </c>
      <c r="BI20" s="35">
        <f>IF(OR($A$1&lt;=Main!AU$4,ISBLANK($N20)),0,Main!AU15)</f>
        <v>0</v>
      </c>
      <c r="BJ20" s="35">
        <f>IF(OR($A$1&lt;=Main!AV$4,ISBLANK($N20)),0,Main!AV15)</f>
        <v>0</v>
      </c>
    </row>
    <row r="21" spans="1:63">
      <c r="A21" s="37"/>
      <c r="B21" s="37"/>
      <c r="C21" s="37" t="str">
        <f>IF(ISBLANK($A21),"",VLOOKUP($K21,Main!BC$6:BD$150,2,0))</f>
        <v/>
      </c>
      <c r="D21" s="43">
        <f t="shared" si="3"/>
        <v>0</v>
      </c>
      <c r="F21" s="6">
        <f>VLOOKUP($E21,Mask!$A$2:$C$102,$M$8,0)</f>
        <v>0</v>
      </c>
      <c r="G21" s="44">
        <f t="shared" si="4"/>
        <v>0</v>
      </c>
      <c r="K21" s="6" t="str">
        <f t="shared" si="0"/>
        <v/>
      </c>
      <c r="L21" s="35">
        <f t="shared" si="1"/>
        <v>0</v>
      </c>
      <c r="M21" s="6">
        <v>1</v>
      </c>
      <c r="N21" s="35" t="str">
        <f>Main!$A16&amp;Main!$B16</f>
        <v>БударинаМария</v>
      </c>
      <c r="O21" s="145">
        <f t="shared" si="2"/>
        <v>100.02597102868026</v>
      </c>
      <c r="P21" s="150">
        <f t="shared" si="5"/>
        <v>11</v>
      </c>
      <c r="Q21" s="150">
        <f ca="1">IF(Main!$AY16&lt;&gt;"#",$P21-Main!$AY16,"#")</f>
        <v>0</v>
      </c>
      <c r="R21" s="35">
        <f>Main!E16*Mask!G$9</f>
        <v>0</v>
      </c>
      <c r="S21" s="35">
        <f>Main!F16*Mask!H$9</f>
        <v>0</v>
      </c>
      <c r="T21" s="35">
        <f>Main!G16*Mask!I$9</f>
        <v>0</v>
      </c>
      <c r="U21" s="35">
        <f>Main!H16*Mask!J$9</f>
        <v>0</v>
      </c>
      <c r="V21" s="35">
        <f>Main!I16*Mask!K$9</f>
        <v>0</v>
      </c>
      <c r="W21" s="35">
        <f>Main!J16*Mask!L$9</f>
        <v>0</v>
      </c>
      <c r="X21" s="35">
        <f>Main!K16*Mask!M$9</f>
        <v>0</v>
      </c>
      <c r="Y21" s="35">
        <f>Main!L16*Mask!N$9</f>
        <v>35.651410177040063</v>
      </c>
      <c r="Z21" s="35">
        <f>Main!M16*Mask!O$9</f>
        <v>0</v>
      </c>
      <c r="AA21" s="35">
        <f>Main!N16*Mask!P$9</f>
        <v>0</v>
      </c>
      <c r="AB21" s="35">
        <f>Main!O16*Mask!Q$9</f>
        <v>0</v>
      </c>
      <c r="AC21" s="35">
        <f>Main!P16*Mask!R$9</f>
        <v>0</v>
      </c>
      <c r="AD21" s="35">
        <f>Main!Q16*Mask!S$9</f>
        <v>0</v>
      </c>
      <c r="AE21" s="35">
        <f>Main!R16*Mask!T$9</f>
        <v>0</v>
      </c>
      <c r="AF21" s="35">
        <f>Main!S16*Mask!U$9</f>
        <v>0</v>
      </c>
      <c r="AG21" s="35">
        <f>Main!T16*Mask!V$9</f>
        <v>0</v>
      </c>
      <c r="AH21" s="35">
        <f>Main!U16*Mask!W$9</f>
        <v>0</v>
      </c>
      <c r="AI21" s="35">
        <f>Main!V16*Mask!X$9</f>
        <v>0</v>
      </c>
      <c r="AJ21" s="35">
        <f>Main!W16*Mask!Y$9</f>
        <v>0</v>
      </c>
      <c r="AK21" s="35">
        <f>Main!X16*Mask!Z$9</f>
        <v>0</v>
      </c>
      <c r="AL21" s="35">
        <f>Main!Y16*Mask!AA$9</f>
        <v>0</v>
      </c>
      <c r="AM21" s="35">
        <f>Main!Z16*Mask!AB$9</f>
        <v>0</v>
      </c>
      <c r="AN21" s="35"/>
      <c r="AO21" s="35">
        <f>IF(OR($A$1&lt;=Main!AA$4,ISBLANK($N21)),0,Main!AA16)</f>
        <v>0</v>
      </c>
      <c r="AP21" s="35">
        <f>IF(OR($A$1&lt;=Main!AB$4,ISBLANK($N21)),0,Main!AB16)</f>
        <v>64.374560851640197</v>
      </c>
      <c r="AQ21" s="35">
        <f>IF(OR($A$1&lt;=Main!AC$4,ISBLANK($N21)),0,Main!AC16)</f>
        <v>0</v>
      </c>
      <c r="AR21" s="35">
        <f>IF(OR($A$1&lt;=Main!AD$4,ISBLANK($N21)),0,Main!AD16)</f>
        <v>0</v>
      </c>
      <c r="AS21" s="35">
        <f>IF(OR($A$1&lt;=Main!AE$4,ISBLANK($N21)),0,Main!AE16)</f>
        <v>0</v>
      </c>
      <c r="AT21" s="35">
        <f>IF(OR($A$1&lt;=Main!AF$4,ISBLANK($N21)),0,Main!AF16)</f>
        <v>0</v>
      </c>
      <c r="AU21" s="35">
        <f>IF(OR($A$1&lt;=Main!AG$4,ISBLANK($N21)),0,Main!AG16)</f>
        <v>0</v>
      </c>
      <c r="AV21" s="35">
        <f>IF(OR($A$1&lt;=Main!AH$4,ISBLANK($N21)),0,Main!AH16)</f>
        <v>0</v>
      </c>
      <c r="AW21" s="35">
        <f>IF(OR($A$1&lt;=Main!AI$4,ISBLANK($N21)),0,Main!AI16)</f>
        <v>0</v>
      </c>
      <c r="AX21" s="35">
        <f>IF(OR($A$1&lt;=Main!AJ$4,ISBLANK($N21)),0,Main!AJ16)</f>
        <v>0</v>
      </c>
      <c r="AY21" s="35">
        <f>IF(OR($A$1&lt;=Main!AK$4,ISBLANK($N21)),0,Main!AK16)</f>
        <v>0</v>
      </c>
      <c r="AZ21" s="35">
        <f>IF(OR($A$1&lt;=Main!AL$4,ISBLANK($N21)),0,Main!AL16)</f>
        <v>0</v>
      </c>
      <c r="BA21" s="35">
        <f>IF(OR($A$1&lt;=Main!AM$4,ISBLANK($N21)),0,Main!AM16)</f>
        <v>0</v>
      </c>
      <c r="BB21" s="35">
        <f>IF(OR($A$1&lt;=Main!AN$4,ISBLANK($N21)),0,Main!AN16)</f>
        <v>0</v>
      </c>
      <c r="BC21" s="35">
        <f>IF(OR($A$1&lt;=Main!AO$4,ISBLANK($N21)),0,Main!AO16)</f>
        <v>0</v>
      </c>
      <c r="BD21" s="35">
        <f>IF(OR($A$1&lt;=Main!AP$4,ISBLANK($N21)),0,Main!AP16)</f>
        <v>0</v>
      </c>
      <c r="BE21" s="35">
        <f>IF(OR($A$1&lt;=Main!AQ$4,ISBLANK($N21)),0,Main!AQ16)</f>
        <v>0</v>
      </c>
      <c r="BF21" s="35">
        <f>IF(OR($A$1&lt;=Main!AR$4,ISBLANK($N21)),0,Main!AR16)</f>
        <v>0</v>
      </c>
      <c r="BG21" s="35">
        <f>IF(OR($A$1&lt;=Main!AS$4,ISBLANK($N21)),0,Main!AS16)</f>
        <v>0</v>
      </c>
      <c r="BH21" s="35">
        <f>IF(OR($A$1&lt;=Main!AT$4,ISBLANK($N21)),0,Main!AT16)</f>
        <v>0</v>
      </c>
      <c r="BI21" s="35">
        <f>IF(OR($A$1&lt;=Main!AU$4,ISBLANK($N21)),0,Main!AU16)</f>
        <v>0</v>
      </c>
      <c r="BJ21" s="35">
        <f>IF(OR($A$1&lt;=Main!AV$4,ISBLANK($N21)),0,Main!AV16)</f>
        <v>0</v>
      </c>
    </row>
    <row r="22" spans="1:63">
      <c r="A22" s="37"/>
      <c r="B22" s="37"/>
      <c r="C22" s="37" t="str">
        <f>IF(ISBLANK($A22),"",VLOOKUP($K22,Main!BC$6:BD$150,2,0))</f>
        <v/>
      </c>
      <c r="D22" s="43">
        <f t="shared" si="3"/>
        <v>0</v>
      </c>
      <c r="F22" s="6">
        <f>VLOOKUP($E22,Mask!$A$2:$C$102,$M$8,0)</f>
        <v>0</v>
      </c>
      <c r="G22" s="44">
        <f t="shared" si="4"/>
        <v>0</v>
      </c>
      <c r="K22" s="6" t="str">
        <f t="shared" si="0"/>
        <v/>
      </c>
      <c r="L22" s="35">
        <f t="shared" si="1"/>
        <v>0</v>
      </c>
      <c r="M22" s="6">
        <v>1</v>
      </c>
      <c r="N22" s="35" t="str">
        <f>Main!$A17&amp;Main!$B17</f>
        <v>КостиковаТатьяна</v>
      </c>
      <c r="O22" s="145">
        <f t="shared" si="2"/>
        <v>151.09117953770397</v>
      </c>
      <c r="P22" s="150">
        <f t="shared" si="5"/>
        <v>10</v>
      </c>
      <c r="Q22" s="150">
        <f ca="1">IF(Main!$AY17&lt;&gt;"#",$P22-Main!$AY17,"#")</f>
        <v>-2</v>
      </c>
      <c r="R22" s="35">
        <f>Main!E17*Mask!G$9</f>
        <v>0</v>
      </c>
      <c r="S22" s="35">
        <f>Main!F17*Mask!H$9</f>
        <v>0</v>
      </c>
      <c r="T22" s="35">
        <f>Main!G17*Mask!I$9</f>
        <v>0</v>
      </c>
      <c r="U22" s="35">
        <f>Main!H17*Mask!J$9</f>
        <v>0</v>
      </c>
      <c r="V22" s="35">
        <f>Main!I17*Mask!K$9</f>
        <v>0</v>
      </c>
      <c r="W22" s="35">
        <f>Main!J17*Mask!L$9</f>
        <v>0</v>
      </c>
      <c r="X22" s="35">
        <f>Main!K17*Mask!M$9</f>
        <v>0</v>
      </c>
      <c r="Y22" s="35">
        <f>Main!L17*Mask!N$9</f>
        <v>75.759246626210128</v>
      </c>
      <c r="Z22" s="35">
        <f>Main!M17*Mask!O$9</f>
        <v>0</v>
      </c>
      <c r="AA22" s="35">
        <f>Main!N17*Mask!P$9</f>
        <v>0</v>
      </c>
      <c r="AB22" s="35">
        <f>Main!O17*Mask!Q$9</f>
        <v>0</v>
      </c>
      <c r="AC22" s="35">
        <f>Main!P17*Mask!R$9</f>
        <v>0</v>
      </c>
      <c r="AD22" s="35">
        <f>Main!Q17*Mask!S$9</f>
        <v>0</v>
      </c>
      <c r="AE22" s="35">
        <f>Main!R17*Mask!T$9</f>
        <v>0</v>
      </c>
      <c r="AF22" s="35">
        <f>Main!S17*Mask!U$9</f>
        <v>0</v>
      </c>
      <c r="AG22" s="35">
        <f>Main!T17*Mask!V$9</f>
        <v>0</v>
      </c>
      <c r="AH22" s="35">
        <f>Main!U17*Mask!W$9</f>
        <v>0</v>
      </c>
      <c r="AI22" s="35">
        <f>Main!V17*Mask!X$9</f>
        <v>0</v>
      </c>
      <c r="AJ22" s="35">
        <f>Main!W17*Mask!Y$9</f>
        <v>0</v>
      </c>
      <c r="AK22" s="35">
        <f>Main!X17*Mask!Z$9</f>
        <v>0</v>
      </c>
      <c r="AL22" s="35">
        <f>Main!Y17*Mask!AA$9</f>
        <v>0</v>
      </c>
      <c r="AM22" s="35">
        <f>Main!Z17*Mask!AB$9</f>
        <v>0</v>
      </c>
      <c r="AN22" s="35"/>
      <c r="AO22" s="35">
        <f>IF(OR($A$1&lt;=Main!AA$4,ISBLANK($N22)),0,Main!AA17)</f>
        <v>0</v>
      </c>
      <c r="AP22" s="35">
        <f>IF(OR($A$1&lt;=Main!AB$4,ISBLANK($N22)),0,Main!AB17)</f>
        <v>75.331932911493837</v>
      </c>
      <c r="AQ22" s="35">
        <f>IF(OR($A$1&lt;=Main!AC$4,ISBLANK($N22)),0,Main!AC17)</f>
        <v>0</v>
      </c>
      <c r="AR22" s="35">
        <f>IF(OR($A$1&lt;=Main!AD$4,ISBLANK($N22)),0,Main!AD17)</f>
        <v>0</v>
      </c>
      <c r="AS22" s="35">
        <f>IF(OR($A$1&lt;=Main!AE$4,ISBLANK($N22)),0,Main!AE17)</f>
        <v>0</v>
      </c>
      <c r="AT22" s="35">
        <f>IF(OR($A$1&lt;=Main!AF$4,ISBLANK($N22)),0,Main!AF17)</f>
        <v>0</v>
      </c>
      <c r="AU22" s="35">
        <f>IF(OR($A$1&lt;=Main!AG$4,ISBLANK($N22)),0,Main!AG17)</f>
        <v>0</v>
      </c>
      <c r="AV22" s="35">
        <f>IF(OR($A$1&lt;=Main!AH$4,ISBLANK($N22)),0,Main!AH17)</f>
        <v>0</v>
      </c>
      <c r="AW22" s="35">
        <f>IF(OR($A$1&lt;=Main!AI$4,ISBLANK($N22)),0,Main!AI17)</f>
        <v>0</v>
      </c>
      <c r="AX22" s="35">
        <f>IF(OR($A$1&lt;=Main!AJ$4,ISBLANK($N22)),0,Main!AJ17)</f>
        <v>0</v>
      </c>
      <c r="AY22" s="35">
        <f>IF(OR($A$1&lt;=Main!AK$4,ISBLANK($N22)),0,Main!AK17)</f>
        <v>0</v>
      </c>
      <c r="AZ22" s="35">
        <f>IF(OR($A$1&lt;=Main!AL$4,ISBLANK($N22)),0,Main!AL17)</f>
        <v>0</v>
      </c>
      <c r="BA22" s="35">
        <f>IF(OR($A$1&lt;=Main!AM$4,ISBLANK($N22)),0,Main!AM17)</f>
        <v>0</v>
      </c>
      <c r="BB22" s="35">
        <f>IF(OR($A$1&lt;=Main!AN$4,ISBLANK($N22)),0,Main!AN17)</f>
        <v>0</v>
      </c>
      <c r="BC22" s="35">
        <f>IF(OR($A$1&lt;=Main!AO$4,ISBLANK($N22)),0,Main!AO17)</f>
        <v>0</v>
      </c>
      <c r="BD22" s="35">
        <f>IF(OR($A$1&lt;=Main!AP$4,ISBLANK($N22)),0,Main!AP17)</f>
        <v>0</v>
      </c>
      <c r="BE22" s="35">
        <f>IF(OR($A$1&lt;=Main!AQ$4,ISBLANK($N22)),0,Main!AQ17)</f>
        <v>0</v>
      </c>
      <c r="BF22" s="35">
        <f>IF(OR($A$1&lt;=Main!AR$4,ISBLANK($N22)),0,Main!AR17)</f>
        <v>0</v>
      </c>
      <c r="BG22" s="35">
        <f>IF(OR($A$1&lt;=Main!AS$4,ISBLANK($N22)),0,Main!AS17)</f>
        <v>0</v>
      </c>
      <c r="BH22" s="35">
        <f>IF(OR($A$1&lt;=Main!AT$4,ISBLANK($N22)),0,Main!AT17)</f>
        <v>0</v>
      </c>
      <c r="BI22" s="35">
        <f>IF(OR($A$1&lt;=Main!AU$4,ISBLANK($N22)),0,Main!AU17)</f>
        <v>0</v>
      </c>
      <c r="BJ22" s="35">
        <f>IF(OR($A$1&lt;=Main!AV$4,ISBLANK($N22)),0,Main!AV17)</f>
        <v>0</v>
      </c>
    </row>
    <row r="23" spans="1:63">
      <c r="A23" s="37"/>
      <c r="B23" s="37"/>
      <c r="C23" s="37" t="str">
        <f>IF(ISBLANK($A23),"",VLOOKUP($K23,Main!BC$6:BD$150,2,0))</f>
        <v/>
      </c>
      <c r="D23" s="43">
        <f t="shared" si="3"/>
        <v>0</v>
      </c>
      <c r="F23" s="6">
        <f>VLOOKUP($E23,Mask!$A$2:$C$102,$M$8,0)</f>
        <v>0</v>
      </c>
      <c r="G23" s="44">
        <f t="shared" si="4"/>
        <v>0</v>
      </c>
      <c r="K23" s="6" t="str">
        <f t="shared" si="0"/>
        <v/>
      </c>
      <c r="L23" s="35">
        <f t="shared" si="1"/>
        <v>0</v>
      </c>
      <c r="M23" s="6">
        <v>1</v>
      </c>
      <c r="N23" s="35" t="str">
        <f>Main!$A18&amp;Main!$B18</f>
        <v>ШурыгинаМария</v>
      </c>
      <c r="O23" s="145">
        <f t="shared" si="2"/>
        <v>5.625</v>
      </c>
      <c r="P23" s="150">
        <f t="shared" si="5"/>
        <v>32</v>
      </c>
      <c r="Q23" s="150">
        <f ca="1">IF(Main!$AY18&lt;&gt;"#",$P23-Main!$AY18,"#")</f>
        <v>19</v>
      </c>
      <c r="R23" s="35">
        <f>Main!E18*Mask!G$9</f>
        <v>0</v>
      </c>
      <c r="S23" s="35">
        <f>Main!F18*Mask!H$9</f>
        <v>0</v>
      </c>
      <c r="T23" s="35">
        <f>Main!G18*Mask!I$9</f>
        <v>0</v>
      </c>
      <c r="U23" s="35">
        <f>Main!H18*Mask!J$9</f>
        <v>0</v>
      </c>
      <c r="V23" s="35">
        <f>Main!I18*Mask!K$9</f>
        <v>0</v>
      </c>
      <c r="W23" s="35">
        <f>Main!J18*Mask!L$9</f>
        <v>0</v>
      </c>
      <c r="X23" s="35">
        <f>Main!K18*Mask!M$9</f>
        <v>0</v>
      </c>
      <c r="Y23" s="35">
        <f>Main!L18*Mask!N$9</f>
        <v>0</v>
      </c>
      <c r="Z23" s="35">
        <f>Main!M18*Mask!O$9</f>
        <v>0</v>
      </c>
      <c r="AA23" s="35">
        <f>Main!N18*Mask!P$9</f>
        <v>0</v>
      </c>
      <c r="AB23" s="35">
        <f>Main!O18*Mask!Q$9</f>
        <v>0</v>
      </c>
      <c r="AC23" s="35">
        <f>Main!P18*Mask!R$9</f>
        <v>0</v>
      </c>
      <c r="AD23" s="35">
        <f>Main!Q18*Mask!S$9</f>
        <v>0</v>
      </c>
      <c r="AE23" s="35">
        <f>Main!R18*Mask!T$9</f>
        <v>0</v>
      </c>
      <c r="AF23" s="35">
        <f>Main!S18*Mask!U$9</f>
        <v>0</v>
      </c>
      <c r="AG23" s="35">
        <f>Main!T18*Mask!V$9</f>
        <v>0</v>
      </c>
      <c r="AH23" s="35">
        <f>Main!U18*Mask!W$9</f>
        <v>0</v>
      </c>
      <c r="AI23" s="35">
        <f>Main!V18*Mask!X$9</f>
        <v>0</v>
      </c>
      <c r="AJ23" s="35">
        <f>Main!W18*Mask!Y$9</f>
        <v>0</v>
      </c>
      <c r="AK23" s="35">
        <f>Main!X18*Mask!Z$9</f>
        <v>0</v>
      </c>
      <c r="AL23" s="35">
        <f>Main!Y18*Mask!AA$9</f>
        <v>0</v>
      </c>
      <c r="AM23" s="35">
        <f>Main!Z18*Mask!AB$9</f>
        <v>0</v>
      </c>
      <c r="AN23" s="35"/>
      <c r="AO23" s="35">
        <f>IF(OR($A$1&lt;=Main!AA$4,ISBLANK($N23)),0,Main!AA18)</f>
        <v>5.625</v>
      </c>
      <c r="AP23" s="35">
        <f>IF(OR($A$1&lt;=Main!AB$4,ISBLANK($N23)),0,Main!AB18)</f>
        <v>0</v>
      </c>
      <c r="AQ23" s="35">
        <f>IF(OR($A$1&lt;=Main!AC$4,ISBLANK($N23)),0,Main!AC18)</f>
        <v>0</v>
      </c>
      <c r="AR23" s="35">
        <f>IF(OR($A$1&lt;=Main!AD$4,ISBLANK($N23)),0,Main!AD18)</f>
        <v>0</v>
      </c>
      <c r="AS23" s="35">
        <f>IF(OR($A$1&lt;=Main!AE$4,ISBLANK($N23)),0,Main!AE18)</f>
        <v>0</v>
      </c>
      <c r="AT23" s="35">
        <f>IF(OR($A$1&lt;=Main!AF$4,ISBLANK($N23)),0,Main!AF18)</f>
        <v>0</v>
      </c>
      <c r="AU23" s="35">
        <f>IF(OR($A$1&lt;=Main!AG$4,ISBLANK($N23)),0,Main!AG18)</f>
        <v>0</v>
      </c>
      <c r="AV23" s="35">
        <f>IF(OR($A$1&lt;=Main!AH$4,ISBLANK($N23)),0,Main!AH18)</f>
        <v>0</v>
      </c>
      <c r="AW23" s="35">
        <f>IF(OR($A$1&lt;=Main!AI$4,ISBLANK($N23)),0,Main!AI18)</f>
        <v>0</v>
      </c>
      <c r="AX23" s="35">
        <f>IF(OR($A$1&lt;=Main!AJ$4,ISBLANK($N23)),0,Main!AJ18)</f>
        <v>0</v>
      </c>
      <c r="AY23" s="35">
        <f>IF(OR($A$1&lt;=Main!AK$4,ISBLANK($N23)),0,Main!AK18)</f>
        <v>0</v>
      </c>
      <c r="AZ23" s="35">
        <f>IF(OR($A$1&lt;=Main!AL$4,ISBLANK($N23)),0,Main!AL18)</f>
        <v>0</v>
      </c>
      <c r="BA23" s="35">
        <f>IF(OR($A$1&lt;=Main!AM$4,ISBLANK($N23)),0,Main!AM18)</f>
        <v>0</v>
      </c>
      <c r="BB23" s="35">
        <f>IF(OR($A$1&lt;=Main!AN$4,ISBLANK($N23)),0,Main!AN18)</f>
        <v>0</v>
      </c>
      <c r="BC23" s="35">
        <f>IF(OR($A$1&lt;=Main!AO$4,ISBLANK($N23)),0,Main!AO18)</f>
        <v>0</v>
      </c>
      <c r="BD23" s="35">
        <f>IF(OR($A$1&lt;=Main!AP$4,ISBLANK($N23)),0,Main!AP18)</f>
        <v>0</v>
      </c>
      <c r="BE23" s="35">
        <f>IF(OR($A$1&lt;=Main!AQ$4,ISBLANK($N23)),0,Main!AQ18)</f>
        <v>0</v>
      </c>
      <c r="BF23" s="35">
        <f>IF(OR($A$1&lt;=Main!AR$4,ISBLANK($N23)),0,Main!AR18)</f>
        <v>0</v>
      </c>
      <c r="BG23" s="35">
        <f>IF(OR($A$1&lt;=Main!AS$4,ISBLANK($N23)),0,Main!AS18)</f>
        <v>0</v>
      </c>
      <c r="BH23" s="35">
        <f>IF(OR($A$1&lt;=Main!AT$4,ISBLANK($N23)),0,Main!AT18)</f>
        <v>0</v>
      </c>
      <c r="BI23" s="35">
        <f>IF(OR($A$1&lt;=Main!AU$4,ISBLANK($N23)),0,Main!AU18)</f>
        <v>0</v>
      </c>
      <c r="BJ23" s="35">
        <f>IF(OR($A$1&lt;=Main!AV$4,ISBLANK($N23)),0,Main!AV18)</f>
        <v>0</v>
      </c>
    </row>
    <row r="24" spans="1:63">
      <c r="A24" s="37"/>
      <c r="B24" s="37"/>
      <c r="C24" s="37" t="str">
        <f>IF(ISBLANK($A24),"",VLOOKUP($K24,Main!BC$6:BD$150,2,0))</f>
        <v/>
      </c>
      <c r="D24" s="43">
        <f t="shared" si="3"/>
        <v>0</v>
      </c>
      <c r="F24" s="6">
        <f>VLOOKUP($E24,Mask!$A$2:$C$102,$M$8,0)</f>
        <v>0</v>
      </c>
      <c r="G24" s="44">
        <f t="shared" si="4"/>
        <v>0</v>
      </c>
      <c r="K24" s="6" t="str">
        <f t="shared" si="0"/>
        <v/>
      </c>
      <c r="L24" s="35">
        <f t="shared" si="1"/>
        <v>0</v>
      </c>
      <c r="M24" s="6">
        <v>1</v>
      </c>
      <c r="N24" s="35" t="str">
        <f>Main!$A19&amp;Main!$B19</f>
        <v>КабероваИндира</v>
      </c>
      <c r="O24" s="145">
        <f t="shared" si="2"/>
        <v>0</v>
      </c>
      <c r="P24" s="150">
        <f t="shared" si="5"/>
        <v>33</v>
      </c>
      <c r="Q24" s="150">
        <f ca="1">IF(Main!$AY19&lt;&gt;"#",$P24-Main!$AY19,"#")</f>
        <v>19</v>
      </c>
      <c r="R24" s="35">
        <f>Main!E19*Mask!G$9</f>
        <v>0</v>
      </c>
      <c r="S24" s="35">
        <f>Main!F19*Mask!H$9</f>
        <v>0</v>
      </c>
      <c r="T24" s="35">
        <f>Main!G19*Mask!I$9</f>
        <v>0</v>
      </c>
      <c r="U24" s="35">
        <f>Main!H19*Mask!J$9</f>
        <v>0</v>
      </c>
      <c r="V24" s="35">
        <f>Main!I19*Mask!K$9</f>
        <v>0</v>
      </c>
      <c r="W24" s="35">
        <f>Main!J19*Mask!L$9</f>
        <v>0</v>
      </c>
      <c r="X24" s="35">
        <f>Main!K19*Mask!M$9</f>
        <v>0</v>
      </c>
      <c r="Y24" s="35">
        <f>Main!L19*Mask!N$9</f>
        <v>0</v>
      </c>
      <c r="Z24" s="35">
        <f>Main!M19*Mask!O$9</f>
        <v>0</v>
      </c>
      <c r="AA24" s="35">
        <f>Main!N19*Mask!P$9</f>
        <v>0</v>
      </c>
      <c r="AB24" s="35">
        <f>Main!O19*Mask!Q$9</f>
        <v>0</v>
      </c>
      <c r="AC24" s="35">
        <f>Main!P19*Mask!R$9</f>
        <v>0</v>
      </c>
      <c r="AD24" s="35">
        <f>Main!Q19*Mask!S$9</f>
        <v>0</v>
      </c>
      <c r="AE24" s="35">
        <f>Main!R19*Mask!T$9</f>
        <v>0</v>
      </c>
      <c r="AF24" s="35">
        <f>Main!S19*Mask!U$9</f>
        <v>0</v>
      </c>
      <c r="AG24" s="35">
        <f>Main!T19*Mask!V$9</f>
        <v>0</v>
      </c>
      <c r="AH24" s="35">
        <f>Main!U19*Mask!W$9</f>
        <v>0</v>
      </c>
      <c r="AI24" s="35">
        <f>Main!V19*Mask!X$9</f>
        <v>0</v>
      </c>
      <c r="AJ24" s="35">
        <f>Main!W19*Mask!Y$9</f>
        <v>0</v>
      </c>
      <c r="AK24" s="35">
        <f>Main!X19*Mask!Z$9</f>
        <v>0</v>
      </c>
      <c r="AL24" s="35">
        <f>Main!Y19*Mask!AA$9</f>
        <v>0</v>
      </c>
      <c r="AM24" s="35">
        <f>Main!Z19*Mask!AB$9</f>
        <v>0</v>
      </c>
      <c r="AN24" s="35"/>
      <c r="AO24" s="35">
        <f>IF(OR($A$1&lt;=Main!AA$4,ISBLANK($N24)),0,Main!AA19)</f>
        <v>0</v>
      </c>
      <c r="AP24" s="35">
        <f>IF(OR($A$1&lt;=Main!AB$4,ISBLANK($N24)),0,Main!AB19)</f>
        <v>0</v>
      </c>
      <c r="AQ24" s="35">
        <f>IF(OR($A$1&lt;=Main!AC$4,ISBLANK($N24)),0,Main!AC19)</f>
        <v>0</v>
      </c>
      <c r="AR24" s="35">
        <f>IF(OR($A$1&lt;=Main!AD$4,ISBLANK($N24)),0,Main!AD19)</f>
        <v>0</v>
      </c>
      <c r="AS24" s="35">
        <f>IF(OR($A$1&lt;=Main!AE$4,ISBLANK($N24)),0,Main!AE19)</f>
        <v>0</v>
      </c>
      <c r="AT24" s="35">
        <f>IF(OR($A$1&lt;=Main!AF$4,ISBLANK($N24)),0,Main!AF19)</f>
        <v>0</v>
      </c>
      <c r="AU24" s="35">
        <f>IF(OR($A$1&lt;=Main!AG$4,ISBLANK($N24)),0,Main!AG19)</f>
        <v>0</v>
      </c>
      <c r="AV24" s="35">
        <f>IF(OR($A$1&lt;=Main!AH$4,ISBLANK($N24)),0,Main!AH19)</f>
        <v>0</v>
      </c>
      <c r="AW24" s="35">
        <f>IF(OR($A$1&lt;=Main!AI$4,ISBLANK($N24)),0,Main!AI19)</f>
        <v>0</v>
      </c>
      <c r="AX24" s="35">
        <f>IF(OR($A$1&lt;=Main!AJ$4,ISBLANK($N24)),0,Main!AJ19)</f>
        <v>0</v>
      </c>
      <c r="AY24" s="35">
        <f>IF(OR($A$1&lt;=Main!AK$4,ISBLANK($N24)),0,Main!AK19)</f>
        <v>0</v>
      </c>
      <c r="AZ24" s="35">
        <f>IF(OR($A$1&lt;=Main!AL$4,ISBLANK($N24)),0,Main!AL19)</f>
        <v>0</v>
      </c>
      <c r="BA24" s="35">
        <f>IF(OR($A$1&lt;=Main!AM$4,ISBLANK($N24)),0,Main!AM19)</f>
        <v>0</v>
      </c>
      <c r="BB24" s="35">
        <f>IF(OR($A$1&lt;=Main!AN$4,ISBLANK($N24)),0,Main!AN19)</f>
        <v>0</v>
      </c>
      <c r="BC24" s="35">
        <f>IF(OR($A$1&lt;=Main!AO$4,ISBLANK($N24)),0,Main!AO19)</f>
        <v>0</v>
      </c>
      <c r="BD24" s="35">
        <f>IF(OR($A$1&lt;=Main!AP$4,ISBLANK($N24)),0,Main!AP19)</f>
        <v>0</v>
      </c>
      <c r="BE24" s="35">
        <f>IF(OR($A$1&lt;=Main!AQ$4,ISBLANK($N24)),0,Main!AQ19)</f>
        <v>0</v>
      </c>
      <c r="BF24" s="35">
        <f>IF(OR($A$1&lt;=Main!AR$4,ISBLANK($N24)),0,Main!AR19)</f>
        <v>0</v>
      </c>
      <c r="BG24" s="35">
        <f>IF(OR($A$1&lt;=Main!AS$4,ISBLANK($N24)),0,Main!AS19)</f>
        <v>0</v>
      </c>
      <c r="BH24" s="35">
        <f>IF(OR($A$1&lt;=Main!AT$4,ISBLANK($N24)),0,Main!AT19)</f>
        <v>0</v>
      </c>
      <c r="BI24" s="35">
        <f>IF(OR($A$1&lt;=Main!AU$4,ISBLANK($N24)),0,Main!AU19)</f>
        <v>0</v>
      </c>
      <c r="BJ24" s="35">
        <f>IF(OR($A$1&lt;=Main!AV$4,ISBLANK($N24)),0,Main!AV19)</f>
        <v>0</v>
      </c>
    </row>
    <row r="25" spans="1:63">
      <c r="A25" s="37"/>
      <c r="B25" s="37"/>
      <c r="C25" s="37" t="str">
        <f>IF(ISBLANK($A25),"",VLOOKUP($K25,Main!BC$6:BD$150,2,0))</f>
        <v/>
      </c>
      <c r="D25" s="43">
        <f t="shared" si="3"/>
        <v>0</v>
      </c>
      <c r="F25" s="6">
        <f>VLOOKUP($E25,Mask!$A$2:$C$102,$M$8,0)</f>
        <v>0</v>
      </c>
      <c r="G25" s="44">
        <f t="shared" si="4"/>
        <v>0</v>
      </c>
      <c r="K25" s="6" t="str">
        <f t="shared" si="0"/>
        <v/>
      </c>
      <c r="L25" s="35">
        <f t="shared" si="1"/>
        <v>0</v>
      </c>
      <c r="M25" s="6">
        <v>1</v>
      </c>
      <c r="N25" s="35" t="str">
        <f>Main!$A20&amp;Main!$B20</f>
        <v>НиколаеваЕкатерина</v>
      </c>
      <c r="O25" s="145">
        <f t="shared" si="2"/>
        <v>54.786860299268241</v>
      </c>
      <c r="P25" s="150">
        <f t="shared" si="5"/>
        <v>21</v>
      </c>
      <c r="Q25" s="150">
        <f ca="1">IF(Main!$AY20&lt;&gt;"#",$P25-Main!$AY20,"#")</f>
        <v>6</v>
      </c>
      <c r="R25" s="35">
        <f>Main!E20*Mask!G$9</f>
        <v>0</v>
      </c>
      <c r="S25" s="35">
        <f>Main!F20*Mask!H$9</f>
        <v>0</v>
      </c>
      <c r="T25" s="35">
        <f>Main!G20*Mask!I$9</f>
        <v>0</v>
      </c>
      <c r="U25" s="35">
        <f>Main!H20*Mask!J$9</f>
        <v>0</v>
      </c>
      <c r="V25" s="35">
        <f>Main!I20*Mask!K$9</f>
        <v>0</v>
      </c>
      <c r="W25" s="35">
        <f>Main!J20*Mask!L$9</f>
        <v>0</v>
      </c>
      <c r="X25" s="35">
        <f>Main!K20*Mask!M$9</f>
        <v>0</v>
      </c>
      <c r="Y25" s="35">
        <f>Main!L20*Mask!N$9</f>
        <v>0</v>
      </c>
      <c r="Z25" s="35">
        <f>Main!M20*Mask!O$9</f>
        <v>0</v>
      </c>
      <c r="AA25" s="35">
        <f>Main!N20*Mask!P$9</f>
        <v>0</v>
      </c>
      <c r="AB25" s="35">
        <f>Main!O20*Mask!Q$9</f>
        <v>0</v>
      </c>
      <c r="AC25" s="35">
        <f>Main!P20*Mask!R$9</f>
        <v>0</v>
      </c>
      <c r="AD25" s="35">
        <f>Main!Q20*Mask!S$9</f>
        <v>0</v>
      </c>
      <c r="AE25" s="35">
        <f>Main!R20*Mask!T$9</f>
        <v>0</v>
      </c>
      <c r="AF25" s="35">
        <f>Main!S20*Mask!U$9</f>
        <v>0</v>
      </c>
      <c r="AG25" s="35">
        <f>Main!T20*Mask!V$9</f>
        <v>0</v>
      </c>
      <c r="AH25" s="35">
        <f>Main!U20*Mask!W$9</f>
        <v>0</v>
      </c>
      <c r="AI25" s="35">
        <f>Main!V20*Mask!X$9</f>
        <v>0</v>
      </c>
      <c r="AJ25" s="35">
        <f>Main!W20*Mask!Y$9</f>
        <v>0</v>
      </c>
      <c r="AK25" s="35">
        <f>Main!X20*Mask!Z$9</f>
        <v>0</v>
      </c>
      <c r="AL25" s="35">
        <f>Main!Y20*Mask!AA$9</f>
        <v>0</v>
      </c>
      <c r="AM25" s="35">
        <f>Main!Z20*Mask!AB$9</f>
        <v>0</v>
      </c>
      <c r="AN25" s="35"/>
      <c r="AO25" s="35">
        <f>IF(OR($A$1&lt;=Main!AA$4,ISBLANK($N25)),0,Main!AA20)</f>
        <v>0</v>
      </c>
      <c r="AP25" s="35">
        <f>IF(OR($A$1&lt;=Main!AB$4,ISBLANK($N25)),0,Main!AB20)</f>
        <v>54.786860299268241</v>
      </c>
      <c r="AQ25" s="35">
        <f>IF(OR($A$1&lt;=Main!AC$4,ISBLANK($N25)),0,Main!AC20)</f>
        <v>0</v>
      </c>
      <c r="AR25" s="35">
        <f>IF(OR($A$1&lt;=Main!AD$4,ISBLANK($N25)),0,Main!AD20)</f>
        <v>0</v>
      </c>
      <c r="AS25" s="35">
        <f>IF(OR($A$1&lt;=Main!AE$4,ISBLANK($N25)),0,Main!AE20)</f>
        <v>0</v>
      </c>
      <c r="AT25" s="35">
        <f>IF(OR($A$1&lt;=Main!AF$4,ISBLANK($N25)),0,Main!AF20)</f>
        <v>0</v>
      </c>
      <c r="AU25" s="35">
        <f>IF(OR($A$1&lt;=Main!AG$4,ISBLANK($N25)),0,Main!AG20)</f>
        <v>0</v>
      </c>
      <c r="AV25" s="35">
        <f>IF(OR($A$1&lt;=Main!AH$4,ISBLANK($N25)),0,Main!AH20)</f>
        <v>0</v>
      </c>
      <c r="AW25" s="35">
        <f>IF(OR($A$1&lt;=Main!AI$4,ISBLANK($N25)),0,Main!AI20)</f>
        <v>0</v>
      </c>
      <c r="AX25" s="35">
        <f>IF(OR($A$1&lt;=Main!AJ$4,ISBLANK($N25)),0,Main!AJ20)</f>
        <v>0</v>
      </c>
      <c r="AY25" s="35">
        <f>IF(OR($A$1&lt;=Main!AK$4,ISBLANK($N25)),0,Main!AK20)</f>
        <v>0</v>
      </c>
      <c r="AZ25" s="35">
        <f>IF(OR($A$1&lt;=Main!AL$4,ISBLANK($N25)),0,Main!AL20)</f>
        <v>0</v>
      </c>
      <c r="BA25" s="35">
        <f>IF(OR($A$1&lt;=Main!AM$4,ISBLANK($N25)),0,Main!AM20)</f>
        <v>0</v>
      </c>
      <c r="BB25" s="35">
        <f>IF(OR($A$1&lt;=Main!AN$4,ISBLANK($N25)),0,Main!AN20)</f>
        <v>0</v>
      </c>
      <c r="BC25" s="35">
        <f>IF(OR($A$1&lt;=Main!AO$4,ISBLANK($N25)),0,Main!AO20)</f>
        <v>0</v>
      </c>
      <c r="BD25" s="35">
        <f>IF(OR($A$1&lt;=Main!AP$4,ISBLANK($N25)),0,Main!AP20)</f>
        <v>0</v>
      </c>
      <c r="BE25" s="35">
        <f>IF(OR($A$1&lt;=Main!AQ$4,ISBLANK($N25)),0,Main!AQ20)</f>
        <v>0</v>
      </c>
      <c r="BF25" s="35">
        <f>IF(OR($A$1&lt;=Main!AR$4,ISBLANK($N25)),0,Main!AR20)</f>
        <v>0</v>
      </c>
      <c r="BG25" s="35">
        <f>IF(OR($A$1&lt;=Main!AS$4,ISBLANK($N25)),0,Main!AS20)</f>
        <v>0</v>
      </c>
      <c r="BH25" s="35">
        <f>IF(OR($A$1&lt;=Main!AT$4,ISBLANK($N25)),0,Main!AT20)</f>
        <v>0</v>
      </c>
      <c r="BI25" s="35">
        <f>IF(OR($A$1&lt;=Main!AU$4,ISBLANK($N25)),0,Main!AU20)</f>
        <v>0</v>
      </c>
      <c r="BJ25" s="35">
        <f>IF(OR($A$1&lt;=Main!AV$4,ISBLANK($N25)),0,Main!AV20)</f>
        <v>0</v>
      </c>
    </row>
    <row r="26" spans="1:63">
      <c r="A26" s="37"/>
      <c r="B26" s="37"/>
      <c r="C26" s="37" t="str">
        <f>IF(ISBLANK($A26),"",VLOOKUP($K26,Main!BC$6:BD$150,2,0))</f>
        <v/>
      </c>
      <c r="D26" s="43">
        <f t="shared" si="3"/>
        <v>0</v>
      </c>
      <c r="F26" s="6">
        <f>VLOOKUP($E26,Mask!$A$2:$C$102,$M$8,0)</f>
        <v>0</v>
      </c>
      <c r="G26" s="44">
        <f t="shared" si="4"/>
        <v>0</v>
      </c>
      <c r="K26" s="6" t="str">
        <f t="shared" si="0"/>
        <v/>
      </c>
      <c r="L26" s="35">
        <f t="shared" si="1"/>
        <v>0</v>
      </c>
      <c r="M26" s="6">
        <v>1</v>
      </c>
      <c r="N26" s="35" t="str">
        <f>Main!$A21&amp;Main!$B21</f>
        <v>ЗенковаАнастасия</v>
      </c>
      <c r="O26" s="145">
        <f t="shared" si="2"/>
        <v>19.346351969329557</v>
      </c>
      <c r="P26" s="150">
        <f t="shared" si="5"/>
        <v>29</v>
      </c>
      <c r="Q26" s="150">
        <f ca="1">IF(Main!$AY21&lt;&gt;"#",$P26-Main!$AY21,"#")</f>
        <v>13</v>
      </c>
      <c r="R26" s="35">
        <f>Main!E21*Mask!G$9</f>
        <v>0</v>
      </c>
      <c r="S26" s="35">
        <f>Main!F21*Mask!H$9</f>
        <v>0</v>
      </c>
      <c r="T26" s="35">
        <f>Main!G21*Mask!I$9</f>
        <v>0</v>
      </c>
      <c r="U26" s="35">
        <f>Main!H21*Mask!J$9</f>
        <v>0</v>
      </c>
      <c r="V26" s="35">
        <f>Main!I21*Mask!K$9</f>
        <v>0</v>
      </c>
      <c r="W26" s="35">
        <f>Main!J21*Mask!L$9</f>
        <v>0</v>
      </c>
      <c r="X26" s="35">
        <f>Main!K21*Mask!M$9</f>
        <v>0</v>
      </c>
      <c r="Y26" s="35">
        <f>Main!L21*Mask!N$9</f>
        <v>0</v>
      </c>
      <c r="Z26" s="35">
        <f>Main!M21*Mask!O$9</f>
        <v>0</v>
      </c>
      <c r="AA26" s="35">
        <f>Main!N21*Mask!P$9</f>
        <v>0</v>
      </c>
      <c r="AB26" s="35">
        <f>Main!O21*Mask!Q$9</f>
        <v>0</v>
      </c>
      <c r="AC26" s="35">
        <f>Main!P21*Mask!R$9</f>
        <v>0</v>
      </c>
      <c r="AD26" s="35">
        <f>Main!Q21*Mask!S$9</f>
        <v>0</v>
      </c>
      <c r="AE26" s="35">
        <f>Main!R21*Mask!T$9</f>
        <v>0</v>
      </c>
      <c r="AF26" s="35">
        <f>Main!S21*Mask!U$9</f>
        <v>0</v>
      </c>
      <c r="AG26" s="35">
        <f>Main!T21*Mask!V$9</f>
        <v>0</v>
      </c>
      <c r="AH26" s="35">
        <f>Main!U21*Mask!W$9</f>
        <v>0</v>
      </c>
      <c r="AI26" s="35">
        <f>Main!V21*Mask!X$9</f>
        <v>0</v>
      </c>
      <c r="AJ26" s="35">
        <f>Main!W21*Mask!Y$9</f>
        <v>0</v>
      </c>
      <c r="AK26" s="35">
        <f>Main!X21*Mask!Z$9</f>
        <v>0</v>
      </c>
      <c r="AL26" s="35">
        <f>Main!Y21*Mask!AA$9</f>
        <v>0</v>
      </c>
      <c r="AM26" s="35">
        <f>Main!Z21*Mask!AB$9</f>
        <v>0</v>
      </c>
      <c r="AN26" s="35"/>
      <c r="AO26" s="35">
        <f>IF(OR($A$1&lt;=Main!AA$4,ISBLANK($N26)),0,Main!AA21)</f>
        <v>19.346351969329557</v>
      </c>
      <c r="AP26" s="35">
        <f>IF(OR($A$1&lt;=Main!AB$4,ISBLANK($N26)),0,Main!AB21)</f>
        <v>0</v>
      </c>
      <c r="AQ26" s="35">
        <f>IF(OR($A$1&lt;=Main!AC$4,ISBLANK($N26)),0,Main!AC21)</f>
        <v>0</v>
      </c>
      <c r="AR26" s="35">
        <f>IF(OR($A$1&lt;=Main!AD$4,ISBLANK($N26)),0,Main!AD21)</f>
        <v>0</v>
      </c>
      <c r="AS26" s="35">
        <f>IF(OR($A$1&lt;=Main!AE$4,ISBLANK($N26)),0,Main!AE21)</f>
        <v>0</v>
      </c>
      <c r="AT26" s="35">
        <f>IF(OR($A$1&lt;=Main!AF$4,ISBLANK($N26)),0,Main!AF21)</f>
        <v>0</v>
      </c>
      <c r="AU26" s="35">
        <f>IF(OR($A$1&lt;=Main!AG$4,ISBLANK($N26)),0,Main!AG21)</f>
        <v>0</v>
      </c>
      <c r="AV26" s="35">
        <f>IF(OR($A$1&lt;=Main!AH$4,ISBLANK($N26)),0,Main!AH21)</f>
        <v>0</v>
      </c>
      <c r="AW26" s="35">
        <f>IF(OR($A$1&lt;=Main!AI$4,ISBLANK($N26)),0,Main!AI21)</f>
        <v>0</v>
      </c>
      <c r="AX26" s="35">
        <f>IF(OR($A$1&lt;=Main!AJ$4,ISBLANK($N26)),0,Main!AJ21)</f>
        <v>0</v>
      </c>
      <c r="AY26" s="35">
        <f>IF(OR($A$1&lt;=Main!AK$4,ISBLANK($N26)),0,Main!AK21)</f>
        <v>0</v>
      </c>
      <c r="AZ26" s="35">
        <f>IF(OR($A$1&lt;=Main!AL$4,ISBLANK($N26)),0,Main!AL21)</f>
        <v>0</v>
      </c>
      <c r="BA26" s="35">
        <f>IF(OR($A$1&lt;=Main!AM$4,ISBLANK($N26)),0,Main!AM21)</f>
        <v>0</v>
      </c>
      <c r="BB26" s="35">
        <f>IF(OR($A$1&lt;=Main!AN$4,ISBLANK($N26)),0,Main!AN21)</f>
        <v>0</v>
      </c>
      <c r="BC26" s="35">
        <f>IF(OR($A$1&lt;=Main!AO$4,ISBLANK($N26)),0,Main!AO21)</f>
        <v>0</v>
      </c>
      <c r="BD26" s="35">
        <f>IF(OR($A$1&lt;=Main!AP$4,ISBLANK($N26)),0,Main!AP21)</f>
        <v>0</v>
      </c>
      <c r="BE26" s="35">
        <f>IF(OR($A$1&lt;=Main!AQ$4,ISBLANK($N26)),0,Main!AQ21)</f>
        <v>0</v>
      </c>
      <c r="BF26" s="35">
        <f>IF(OR($A$1&lt;=Main!AR$4,ISBLANK($N26)),0,Main!AR21)</f>
        <v>0</v>
      </c>
      <c r="BG26" s="35">
        <f>IF(OR($A$1&lt;=Main!AS$4,ISBLANK($N26)),0,Main!AS21)</f>
        <v>0</v>
      </c>
      <c r="BH26" s="35">
        <f>IF(OR($A$1&lt;=Main!AT$4,ISBLANK($N26)),0,Main!AT21)</f>
        <v>0</v>
      </c>
      <c r="BI26" s="35">
        <f>IF(OR($A$1&lt;=Main!AU$4,ISBLANK($N26)),0,Main!AU21)</f>
        <v>0</v>
      </c>
      <c r="BJ26" s="35">
        <f>IF(OR($A$1&lt;=Main!AV$4,ISBLANK($N26)),0,Main!AV21)</f>
        <v>0</v>
      </c>
    </row>
    <row r="27" spans="1:63">
      <c r="A27" s="37"/>
      <c r="B27" s="37"/>
      <c r="C27" s="37" t="str">
        <f>IF(ISBLANK($A27),"",VLOOKUP($K27,Main!BC$6:BD$150,2,0))</f>
        <v/>
      </c>
      <c r="D27" s="43">
        <f t="shared" si="3"/>
        <v>0</v>
      </c>
      <c r="F27" s="6">
        <f>VLOOKUP($E27,Mask!$A$2:$C$102,$M$8,0)</f>
        <v>0</v>
      </c>
      <c r="G27" s="44">
        <f t="shared" si="4"/>
        <v>0</v>
      </c>
      <c r="K27" s="6" t="str">
        <f t="shared" si="0"/>
        <v/>
      </c>
      <c r="L27" s="35">
        <f t="shared" si="1"/>
        <v>0</v>
      </c>
      <c r="M27" s="6">
        <v>1</v>
      </c>
      <c r="N27" s="35" t="str">
        <f>Main!$A22&amp;Main!$B22</f>
        <v>РодионоваДарья</v>
      </c>
      <c r="O27" s="145">
        <f t="shared" si="2"/>
        <v>57.042256283264095</v>
      </c>
      <c r="P27" s="150">
        <f t="shared" si="5"/>
        <v>19</v>
      </c>
      <c r="Q27" s="150">
        <f ca="1">IF(Main!$AY22&lt;&gt;"#",$P27-Main!$AY22,"#")</f>
        <v>2</v>
      </c>
      <c r="R27" s="35">
        <f>Main!E22*Mask!G$9</f>
        <v>0</v>
      </c>
      <c r="S27" s="35">
        <f>Main!F22*Mask!H$9</f>
        <v>0</v>
      </c>
      <c r="T27" s="35">
        <f>Main!G22*Mask!I$9</f>
        <v>0</v>
      </c>
      <c r="U27" s="35">
        <f>Main!H22*Mask!J$9</f>
        <v>0</v>
      </c>
      <c r="V27" s="35">
        <f>Main!I22*Mask!K$9</f>
        <v>0</v>
      </c>
      <c r="W27" s="35">
        <f>Main!J22*Mask!L$9</f>
        <v>0</v>
      </c>
      <c r="X27" s="35">
        <f>Main!K22*Mask!M$9</f>
        <v>0</v>
      </c>
      <c r="Y27" s="35">
        <f>Main!L22*Mask!N$9</f>
        <v>57.042256283264095</v>
      </c>
      <c r="Z27" s="35">
        <f>Main!M22*Mask!O$9</f>
        <v>0</v>
      </c>
      <c r="AA27" s="35">
        <f>Main!N22*Mask!P$9</f>
        <v>0</v>
      </c>
      <c r="AB27" s="35">
        <f>Main!O22*Mask!Q$9</f>
        <v>0</v>
      </c>
      <c r="AC27" s="35">
        <f>Main!P22*Mask!R$9</f>
        <v>0</v>
      </c>
      <c r="AD27" s="35">
        <f>Main!Q22*Mask!S$9</f>
        <v>0</v>
      </c>
      <c r="AE27" s="35">
        <f>Main!R22*Mask!T$9</f>
        <v>0</v>
      </c>
      <c r="AF27" s="35">
        <f>Main!S22*Mask!U$9</f>
        <v>0</v>
      </c>
      <c r="AG27" s="35">
        <f>Main!T22*Mask!V$9</f>
        <v>0</v>
      </c>
      <c r="AH27" s="35">
        <f>Main!U22*Mask!W$9</f>
        <v>0</v>
      </c>
      <c r="AI27" s="35">
        <f>Main!V22*Mask!X$9</f>
        <v>0</v>
      </c>
      <c r="AJ27" s="35">
        <f>Main!W22*Mask!Y$9</f>
        <v>0</v>
      </c>
      <c r="AK27" s="35">
        <f>Main!X22*Mask!Z$9</f>
        <v>0</v>
      </c>
      <c r="AL27" s="35">
        <f>Main!Y22*Mask!AA$9</f>
        <v>0</v>
      </c>
      <c r="AM27" s="35">
        <f>Main!Z22*Mask!AB$9</f>
        <v>0</v>
      </c>
      <c r="AN27" s="35"/>
      <c r="AO27" s="35">
        <f>IF(OR($A$1&lt;=Main!AA$4,ISBLANK($N27)),0,Main!AA22)</f>
        <v>0</v>
      </c>
      <c r="AP27" s="35">
        <f>IF(OR($A$1&lt;=Main!AB$4,ISBLANK($N27)),0,Main!AB22)</f>
        <v>0</v>
      </c>
      <c r="AQ27" s="35">
        <f>IF(OR($A$1&lt;=Main!AC$4,ISBLANK($N27)),0,Main!AC22)</f>
        <v>0</v>
      </c>
      <c r="AR27" s="35">
        <f>IF(OR($A$1&lt;=Main!AD$4,ISBLANK($N27)),0,Main!AD22)</f>
        <v>0</v>
      </c>
      <c r="AS27" s="35">
        <f>IF(OR($A$1&lt;=Main!AE$4,ISBLANK($N27)),0,Main!AE22)</f>
        <v>0</v>
      </c>
      <c r="AT27" s="35">
        <f>IF(OR($A$1&lt;=Main!AF$4,ISBLANK($N27)),0,Main!AF22)</f>
        <v>0</v>
      </c>
      <c r="AU27" s="35">
        <f>IF(OR($A$1&lt;=Main!AG$4,ISBLANK($N27)),0,Main!AG22)</f>
        <v>0</v>
      </c>
      <c r="AV27" s="35">
        <f>IF(OR($A$1&lt;=Main!AH$4,ISBLANK($N27)),0,Main!AH22)</f>
        <v>0</v>
      </c>
      <c r="AW27" s="35">
        <f>IF(OR($A$1&lt;=Main!AI$4,ISBLANK($N27)),0,Main!AI22)</f>
        <v>0</v>
      </c>
      <c r="AX27" s="35">
        <f>IF(OR($A$1&lt;=Main!AJ$4,ISBLANK($N27)),0,Main!AJ22)</f>
        <v>0</v>
      </c>
      <c r="AY27" s="35">
        <f>IF(OR($A$1&lt;=Main!AK$4,ISBLANK($N27)),0,Main!AK22)</f>
        <v>0</v>
      </c>
      <c r="AZ27" s="35">
        <f>IF(OR($A$1&lt;=Main!AL$4,ISBLANK($N27)),0,Main!AL22)</f>
        <v>0</v>
      </c>
      <c r="BA27" s="35">
        <f>IF(OR($A$1&lt;=Main!AM$4,ISBLANK($N27)),0,Main!AM22)</f>
        <v>0</v>
      </c>
      <c r="BB27" s="35">
        <f>IF(OR($A$1&lt;=Main!AN$4,ISBLANK($N27)),0,Main!AN22)</f>
        <v>0</v>
      </c>
      <c r="BC27" s="35">
        <f>IF(OR($A$1&lt;=Main!AO$4,ISBLANK($N27)),0,Main!AO22)</f>
        <v>0</v>
      </c>
      <c r="BD27" s="35">
        <f>IF(OR($A$1&lt;=Main!AP$4,ISBLANK($N27)),0,Main!AP22)</f>
        <v>0</v>
      </c>
      <c r="BE27" s="35">
        <f>IF(OR($A$1&lt;=Main!AQ$4,ISBLANK($N27)),0,Main!AQ22)</f>
        <v>0</v>
      </c>
      <c r="BF27" s="35">
        <f>IF(OR($A$1&lt;=Main!AR$4,ISBLANK($N27)),0,Main!AR22)</f>
        <v>0</v>
      </c>
      <c r="BG27" s="35">
        <f>IF(OR($A$1&lt;=Main!AS$4,ISBLANK($N27)),0,Main!AS22)</f>
        <v>0</v>
      </c>
      <c r="BH27" s="35">
        <f>IF(OR($A$1&lt;=Main!AT$4,ISBLANK($N27)),0,Main!AT22)</f>
        <v>0</v>
      </c>
      <c r="BI27" s="35">
        <f>IF(OR($A$1&lt;=Main!AU$4,ISBLANK($N27)),0,Main!AU22)</f>
        <v>0</v>
      </c>
      <c r="BJ27" s="35">
        <f>IF(OR($A$1&lt;=Main!AV$4,ISBLANK($N27)),0,Main!AV22)</f>
        <v>0</v>
      </c>
    </row>
    <row r="28" spans="1:63">
      <c r="A28" s="37"/>
      <c r="B28" s="37"/>
      <c r="C28" s="37" t="str">
        <f>IF(ISBLANK($A28),"",VLOOKUP($K28,Main!BC$6:BD$150,2,0))</f>
        <v/>
      </c>
      <c r="D28" s="43">
        <f t="shared" si="3"/>
        <v>0</v>
      </c>
      <c r="F28" s="6">
        <f>VLOOKUP($E28,Mask!$A$2:$C$102,$M$8,0)</f>
        <v>0</v>
      </c>
      <c r="G28" s="44">
        <f t="shared" si="4"/>
        <v>0</v>
      </c>
      <c r="H28" s="46"/>
      <c r="I28" s="46"/>
      <c r="K28" s="6" t="str">
        <f t="shared" si="0"/>
        <v/>
      </c>
      <c r="L28" s="35">
        <f t="shared" si="1"/>
        <v>0</v>
      </c>
      <c r="M28" s="6">
        <v>1</v>
      </c>
      <c r="N28" s="35" t="str">
        <f>Main!$A23&amp;Main!$B23</f>
        <v>СанниковаНаталья</v>
      </c>
      <c r="O28" s="145">
        <f t="shared" si="2"/>
        <v>56.452025251477394</v>
      </c>
      <c r="P28" s="150">
        <f t="shared" si="5"/>
        <v>20</v>
      </c>
      <c r="Q28" s="150">
        <f ca="1">IF(Main!$AY23&lt;&gt;"#",$P28-Main!$AY23,"#")</f>
        <v>2</v>
      </c>
      <c r="R28" s="35">
        <f>Main!E23*Mask!G$9</f>
        <v>0</v>
      </c>
      <c r="S28" s="35">
        <f>Main!F23*Mask!H$9</f>
        <v>0</v>
      </c>
      <c r="T28" s="35">
        <f>Main!G23*Mask!I$9</f>
        <v>0</v>
      </c>
      <c r="U28" s="35">
        <f>Main!H23*Mask!J$9</f>
        <v>0</v>
      </c>
      <c r="V28" s="35">
        <f>Main!I23*Mask!K$9</f>
        <v>0</v>
      </c>
      <c r="W28" s="35">
        <f>Main!J23*Mask!L$9</f>
        <v>0</v>
      </c>
      <c r="X28" s="35">
        <f>Main!K23*Mask!M$9</f>
        <v>56.452025251477394</v>
      </c>
      <c r="Y28" s="35">
        <f>Main!L23*Mask!N$9</f>
        <v>0</v>
      </c>
      <c r="Z28" s="35">
        <f>Main!M23*Mask!O$9</f>
        <v>0</v>
      </c>
      <c r="AA28" s="35">
        <f>Main!N23*Mask!P$9</f>
        <v>0</v>
      </c>
      <c r="AB28" s="35">
        <f>Main!O23*Mask!Q$9</f>
        <v>0</v>
      </c>
      <c r="AC28" s="35">
        <f>Main!P23*Mask!R$9</f>
        <v>0</v>
      </c>
      <c r="AD28" s="35">
        <f>Main!Q23*Mask!S$9</f>
        <v>0</v>
      </c>
      <c r="AE28" s="35">
        <f>Main!R23*Mask!T$9</f>
        <v>0</v>
      </c>
      <c r="AF28" s="35">
        <f>Main!S23*Mask!U$9</f>
        <v>0</v>
      </c>
      <c r="AG28" s="35">
        <f>Main!T23*Mask!V$9</f>
        <v>0</v>
      </c>
      <c r="AH28" s="35">
        <f>Main!U23*Mask!W$9</f>
        <v>0</v>
      </c>
      <c r="AI28" s="35">
        <f>Main!V23*Mask!X$9</f>
        <v>0</v>
      </c>
      <c r="AJ28" s="35">
        <f>Main!W23*Mask!Y$9</f>
        <v>0</v>
      </c>
      <c r="AK28" s="35">
        <f>Main!X23*Mask!Z$9</f>
        <v>0</v>
      </c>
      <c r="AL28" s="35">
        <f>Main!Y23*Mask!AA$9</f>
        <v>0</v>
      </c>
      <c r="AM28" s="35">
        <f>Main!Z23*Mask!AB$9</f>
        <v>0</v>
      </c>
      <c r="AN28" s="35"/>
      <c r="AO28" s="35">
        <f>IF(OR($A$1&lt;=Main!AA$4,ISBLANK($N28)),0,Main!AA23)</f>
        <v>0</v>
      </c>
      <c r="AP28" s="35">
        <f>IF(OR($A$1&lt;=Main!AB$4,ISBLANK($N28)),0,Main!AB23)</f>
        <v>0</v>
      </c>
      <c r="AQ28" s="35">
        <f>IF(OR($A$1&lt;=Main!AC$4,ISBLANK($N28)),0,Main!AC23)</f>
        <v>0</v>
      </c>
      <c r="AR28" s="35">
        <f>IF(OR($A$1&lt;=Main!AD$4,ISBLANK($N28)),0,Main!AD23)</f>
        <v>0</v>
      </c>
      <c r="AS28" s="35">
        <f>IF(OR($A$1&lt;=Main!AE$4,ISBLANK($N28)),0,Main!AE23)</f>
        <v>0</v>
      </c>
      <c r="AT28" s="35">
        <f>IF(OR($A$1&lt;=Main!AF$4,ISBLANK($N28)),0,Main!AF23)</f>
        <v>0</v>
      </c>
      <c r="AU28" s="35">
        <f>IF(OR($A$1&lt;=Main!AG$4,ISBLANK($N28)),0,Main!AG23)</f>
        <v>0</v>
      </c>
      <c r="AV28" s="35">
        <f>IF(OR($A$1&lt;=Main!AH$4,ISBLANK($N28)),0,Main!AH23)</f>
        <v>0</v>
      </c>
      <c r="AW28" s="35">
        <f>IF(OR($A$1&lt;=Main!AI$4,ISBLANK($N28)),0,Main!AI23)</f>
        <v>0</v>
      </c>
      <c r="AX28" s="35">
        <f>IF(OR($A$1&lt;=Main!AJ$4,ISBLANK($N28)),0,Main!AJ23)</f>
        <v>0</v>
      </c>
      <c r="AY28" s="35">
        <f>IF(OR($A$1&lt;=Main!AK$4,ISBLANK($N28)),0,Main!AK23)</f>
        <v>0</v>
      </c>
      <c r="AZ28" s="35">
        <f>IF(OR($A$1&lt;=Main!AL$4,ISBLANK($N28)),0,Main!AL23)</f>
        <v>0</v>
      </c>
      <c r="BA28" s="35">
        <f>IF(OR($A$1&lt;=Main!AM$4,ISBLANK($N28)),0,Main!AM23)</f>
        <v>0</v>
      </c>
      <c r="BB28" s="35">
        <f>IF(OR($A$1&lt;=Main!AN$4,ISBLANK($N28)),0,Main!AN23)</f>
        <v>0</v>
      </c>
      <c r="BC28" s="35">
        <f>IF(OR($A$1&lt;=Main!AO$4,ISBLANK($N28)),0,Main!AO23)</f>
        <v>0</v>
      </c>
      <c r="BD28" s="35">
        <f>IF(OR($A$1&lt;=Main!AP$4,ISBLANK($N28)),0,Main!AP23)</f>
        <v>0</v>
      </c>
      <c r="BE28" s="35">
        <f>IF(OR($A$1&lt;=Main!AQ$4,ISBLANK($N28)),0,Main!AQ23)</f>
        <v>0</v>
      </c>
      <c r="BF28" s="35">
        <f>IF(OR($A$1&lt;=Main!AR$4,ISBLANK($N28)),0,Main!AR23)</f>
        <v>0</v>
      </c>
      <c r="BG28" s="35">
        <f>IF(OR($A$1&lt;=Main!AS$4,ISBLANK($N28)),0,Main!AS23)</f>
        <v>0</v>
      </c>
      <c r="BH28" s="35">
        <f>IF(OR($A$1&lt;=Main!AT$4,ISBLANK($N28)),0,Main!AT23)</f>
        <v>0</v>
      </c>
      <c r="BI28" s="35">
        <f>IF(OR($A$1&lt;=Main!AU$4,ISBLANK($N28)),0,Main!AU23)</f>
        <v>0</v>
      </c>
      <c r="BJ28" s="35">
        <f>IF(OR($A$1&lt;=Main!AV$4,ISBLANK($N28)),0,Main!AV23)</f>
        <v>0</v>
      </c>
    </row>
    <row r="29" spans="1:63">
      <c r="A29" s="37"/>
      <c r="B29" s="37"/>
      <c r="C29" s="37" t="str">
        <f>IF(ISBLANK($A29),"",VLOOKUP($K29,Main!BC$6:BD$150,2,0))</f>
        <v/>
      </c>
      <c r="D29" s="43">
        <f t="shared" si="3"/>
        <v>0</v>
      </c>
      <c r="F29" s="6">
        <f>VLOOKUP($E29,Mask!$A$2:$C$102,$M$8,0)</f>
        <v>0</v>
      </c>
      <c r="G29" s="44">
        <f t="shared" si="4"/>
        <v>0</v>
      </c>
      <c r="K29" s="6" t="str">
        <f t="shared" si="0"/>
        <v/>
      </c>
      <c r="L29" s="35">
        <f t="shared" si="1"/>
        <v>0</v>
      </c>
      <c r="M29" s="6">
        <v>1</v>
      </c>
      <c r="N29" s="35" t="str">
        <f>Main!$A24&amp;Main!$B24</f>
        <v>КуршаковаКристина</v>
      </c>
      <c r="O29" s="145">
        <f t="shared" si="2"/>
        <v>77.291695335083361</v>
      </c>
      <c r="P29" s="150">
        <f t="shared" si="5"/>
        <v>14</v>
      </c>
      <c r="Q29" s="150">
        <f ca="1">IF(Main!$AY24&lt;&gt;"#",$P29-Main!$AY24,"#")</f>
        <v>-5</v>
      </c>
      <c r="R29" s="35">
        <f>Main!E24*Mask!G$9</f>
        <v>0</v>
      </c>
      <c r="S29" s="35">
        <f>Main!F24*Mask!H$9</f>
        <v>0</v>
      </c>
      <c r="T29" s="35">
        <f>Main!G24*Mask!I$9</f>
        <v>0</v>
      </c>
      <c r="U29" s="35">
        <f>Main!H24*Mask!J$9</f>
        <v>0</v>
      </c>
      <c r="V29" s="35">
        <f>Main!I24*Mask!K$9</f>
        <v>0</v>
      </c>
      <c r="W29" s="35">
        <f>Main!J24*Mask!L$9</f>
        <v>0</v>
      </c>
      <c r="X29" s="35">
        <f>Main!K24*Mask!M$9</f>
        <v>0</v>
      </c>
      <c r="Y29" s="35">
        <f>Main!L24*Mask!N$9</f>
        <v>0</v>
      </c>
      <c r="Z29" s="35">
        <f>Main!M24*Mask!O$9</f>
        <v>41.017285392590438</v>
      </c>
      <c r="AA29" s="35">
        <f>Main!N24*Mask!P$9</f>
        <v>0</v>
      </c>
      <c r="AB29" s="35">
        <f>Main!O24*Mask!Q$9</f>
        <v>0</v>
      </c>
      <c r="AC29" s="35">
        <f>Main!P24*Mask!R$9</f>
        <v>0</v>
      </c>
      <c r="AD29" s="35">
        <f>Main!Q24*Mask!S$9</f>
        <v>0</v>
      </c>
      <c r="AE29" s="35">
        <f>Main!R24*Mask!T$9</f>
        <v>0</v>
      </c>
      <c r="AF29" s="35">
        <f>Main!S24*Mask!U$9</f>
        <v>0</v>
      </c>
      <c r="AG29" s="35">
        <f>Main!T24*Mask!V$9</f>
        <v>0</v>
      </c>
      <c r="AH29" s="35">
        <f>Main!U24*Mask!W$9</f>
        <v>0</v>
      </c>
      <c r="AI29" s="35">
        <f>Main!V24*Mask!X$9</f>
        <v>0</v>
      </c>
      <c r="AJ29" s="35">
        <f>Main!W24*Mask!Y$9</f>
        <v>0</v>
      </c>
      <c r="AK29" s="35">
        <f>Main!X24*Mask!Z$9</f>
        <v>0</v>
      </c>
      <c r="AL29" s="35">
        <f>Main!Y24*Mask!AA$9</f>
        <v>0</v>
      </c>
      <c r="AM29" s="35">
        <f>Main!Z24*Mask!AB$9</f>
        <v>0</v>
      </c>
      <c r="AN29" s="35"/>
      <c r="AO29" s="35">
        <f>IF(OR($A$1&lt;=Main!AA$4,ISBLANK($N29)),0,Main!AA24)</f>
        <v>36.274409942492923</v>
      </c>
      <c r="AP29" s="35">
        <f>IF(OR($A$1&lt;=Main!AB$4,ISBLANK($N29)),0,Main!AB24)</f>
        <v>0</v>
      </c>
      <c r="AQ29" s="35">
        <f>IF(OR($A$1&lt;=Main!AC$4,ISBLANK($N29)),0,Main!AC24)</f>
        <v>0</v>
      </c>
      <c r="AR29" s="35">
        <f>IF(OR($A$1&lt;=Main!AD$4,ISBLANK($N29)),0,Main!AD24)</f>
        <v>0</v>
      </c>
      <c r="AS29" s="35">
        <f>IF(OR($A$1&lt;=Main!AE$4,ISBLANK($N29)),0,Main!AE24)</f>
        <v>0</v>
      </c>
      <c r="AT29" s="35">
        <f>IF(OR($A$1&lt;=Main!AF$4,ISBLANK($N29)),0,Main!AF24)</f>
        <v>0</v>
      </c>
      <c r="AU29" s="35">
        <f>IF(OR($A$1&lt;=Main!AG$4,ISBLANK($N29)),0,Main!AG24)</f>
        <v>0</v>
      </c>
      <c r="AV29" s="35">
        <f>IF(OR($A$1&lt;=Main!AH$4,ISBLANK($N29)),0,Main!AH24)</f>
        <v>0</v>
      </c>
      <c r="AW29" s="35">
        <f>IF(OR($A$1&lt;=Main!AI$4,ISBLANK($N29)),0,Main!AI24)</f>
        <v>0</v>
      </c>
      <c r="AX29" s="35">
        <f>IF(OR($A$1&lt;=Main!AJ$4,ISBLANK($N29)),0,Main!AJ24)</f>
        <v>0</v>
      </c>
      <c r="AY29" s="35">
        <f>IF(OR($A$1&lt;=Main!AK$4,ISBLANK($N29)),0,Main!AK24)</f>
        <v>0</v>
      </c>
      <c r="AZ29" s="35">
        <f>IF(OR($A$1&lt;=Main!AL$4,ISBLANK($N29)),0,Main!AL24)</f>
        <v>0</v>
      </c>
      <c r="BA29" s="35">
        <f>IF(OR($A$1&lt;=Main!AM$4,ISBLANK($N29)),0,Main!AM24)</f>
        <v>0</v>
      </c>
      <c r="BB29" s="35">
        <f>IF(OR($A$1&lt;=Main!AN$4,ISBLANK($N29)),0,Main!AN24)</f>
        <v>0</v>
      </c>
      <c r="BC29" s="35">
        <f>IF(OR($A$1&lt;=Main!AO$4,ISBLANK($N29)),0,Main!AO24)</f>
        <v>0</v>
      </c>
      <c r="BD29" s="35">
        <f>IF(OR($A$1&lt;=Main!AP$4,ISBLANK($N29)),0,Main!AP24)</f>
        <v>0</v>
      </c>
      <c r="BE29" s="35">
        <f>IF(OR($A$1&lt;=Main!AQ$4,ISBLANK($N29)),0,Main!AQ24)</f>
        <v>0</v>
      </c>
      <c r="BF29" s="35">
        <f>IF(OR($A$1&lt;=Main!AR$4,ISBLANK($N29)),0,Main!AR24)</f>
        <v>0</v>
      </c>
      <c r="BG29" s="35">
        <f>IF(OR($A$1&lt;=Main!AS$4,ISBLANK($N29)),0,Main!AS24)</f>
        <v>0</v>
      </c>
      <c r="BH29" s="35">
        <f>IF(OR($A$1&lt;=Main!AT$4,ISBLANK($N29)),0,Main!AT24)</f>
        <v>0</v>
      </c>
      <c r="BI29" s="35">
        <f>IF(OR($A$1&lt;=Main!AU$4,ISBLANK($N29)),0,Main!AU24)</f>
        <v>0</v>
      </c>
      <c r="BJ29" s="35">
        <f>IF(OR($A$1&lt;=Main!AV$4,ISBLANK($N29)),0,Main!AV24)</f>
        <v>0</v>
      </c>
    </row>
    <row r="30" spans="1:63">
      <c r="A30" s="37"/>
      <c r="B30" s="37"/>
      <c r="C30" s="37" t="str">
        <f>IF(ISBLANK($A30),"",VLOOKUP($K30,Main!BC$6:BD$150,2,0))</f>
        <v/>
      </c>
      <c r="D30" s="43">
        <f t="shared" si="3"/>
        <v>0</v>
      </c>
      <c r="F30" s="6">
        <f>VLOOKUP($E30,Mask!$A$2:$C$102,$M$8,0)</f>
        <v>0</v>
      </c>
      <c r="G30" s="44">
        <f t="shared" si="4"/>
        <v>0</v>
      </c>
      <c r="K30" s="6" t="str">
        <f t="shared" si="0"/>
        <v/>
      </c>
      <c r="L30" s="35">
        <f t="shared" si="1"/>
        <v>0</v>
      </c>
      <c r="M30" s="6">
        <v>1</v>
      </c>
      <c r="N30" s="35" t="str">
        <f>Main!$A25&amp;Main!$B25</f>
        <v>СпиридоноваТатьяна</v>
      </c>
      <c r="O30" s="145">
        <f t="shared" si="2"/>
        <v>0</v>
      </c>
      <c r="P30" s="150">
        <f t="shared" si="5"/>
        <v>33</v>
      </c>
      <c r="Q30" s="150">
        <f ca="1">IF(Main!$AY25&lt;&gt;"#",$P30-Main!$AY25,"#")</f>
        <v>13</v>
      </c>
      <c r="R30" s="35">
        <f>Main!E25*Mask!G$9</f>
        <v>0</v>
      </c>
      <c r="S30" s="35">
        <f>Main!F25*Mask!H$9</f>
        <v>0</v>
      </c>
      <c r="T30" s="35">
        <f>Main!G25*Mask!I$9</f>
        <v>0</v>
      </c>
      <c r="U30" s="35">
        <f>Main!H25*Mask!J$9</f>
        <v>0</v>
      </c>
      <c r="V30" s="35">
        <f>Main!I25*Mask!K$9</f>
        <v>0</v>
      </c>
      <c r="W30" s="35">
        <f>Main!J25*Mask!L$9</f>
        <v>0</v>
      </c>
      <c r="X30" s="35">
        <f>Main!K25*Mask!M$9</f>
        <v>0</v>
      </c>
      <c r="Y30" s="35">
        <f>Main!L25*Mask!N$9</f>
        <v>0</v>
      </c>
      <c r="Z30" s="35">
        <f>Main!M25*Mask!O$9</f>
        <v>0</v>
      </c>
      <c r="AA30" s="35">
        <f>Main!N25*Mask!P$9</f>
        <v>0</v>
      </c>
      <c r="AB30" s="35">
        <f>Main!O25*Mask!Q$9</f>
        <v>0</v>
      </c>
      <c r="AC30" s="35">
        <f>Main!P25*Mask!R$9</f>
        <v>0</v>
      </c>
      <c r="AD30" s="35">
        <f>Main!Q25*Mask!S$9</f>
        <v>0</v>
      </c>
      <c r="AE30" s="35">
        <f>Main!R25*Mask!T$9</f>
        <v>0</v>
      </c>
      <c r="AF30" s="35">
        <f>Main!S25*Mask!U$9</f>
        <v>0</v>
      </c>
      <c r="AG30" s="35">
        <f>Main!T25*Mask!V$9</f>
        <v>0</v>
      </c>
      <c r="AH30" s="35">
        <f>Main!U25*Mask!W$9</f>
        <v>0</v>
      </c>
      <c r="AI30" s="35">
        <f>Main!V25*Mask!X$9</f>
        <v>0</v>
      </c>
      <c r="AJ30" s="35">
        <f>Main!W25*Mask!Y$9</f>
        <v>0</v>
      </c>
      <c r="AK30" s="35">
        <f>Main!X25*Mask!Z$9</f>
        <v>0</v>
      </c>
      <c r="AL30" s="35">
        <f>Main!Y25*Mask!AA$9</f>
        <v>0</v>
      </c>
      <c r="AM30" s="35">
        <f>Main!Z25*Mask!AB$9</f>
        <v>0</v>
      </c>
      <c r="AN30" s="35"/>
      <c r="AO30" s="35">
        <f>IF(OR($A$1&lt;=Main!AA$4,ISBLANK($N30)),0,Main!AA25)</f>
        <v>0</v>
      </c>
      <c r="AP30" s="35">
        <f>IF(OR($A$1&lt;=Main!AB$4,ISBLANK($N30)),0,Main!AB25)</f>
        <v>0</v>
      </c>
      <c r="AQ30" s="35">
        <f>IF(OR($A$1&lt;=Main!AC$4,ISBLANK($N30)),0,Main!AC25)</f>
        <v>0</v>
      </c>
      <c r="AR30" s="35">
        <f>IF(OR($A$1&lt;=Main!AD$4,ISBLANK($N30)),0,Main!AD25)</f>
        <v>0</v>
      </c>
      <c r="AS30" s="35">
        <f>IF(OR($A$1&lt;=Main!AE$4,ISBLANK($N30)),0,Main!AE25)</f>
        <v>0</v>
      </c>
      <c r="AT30" s="35">
        <f>IF(OR($A$1&lt;=Main!AF$4,ISBLANK($N30)),0,Main!AF25)</f>
        <v>0</v>
      </c>
      <c r="AU30" s="35">
        <f>IF(OR($A$1&lt;=Main!AG$4,ISBLANK($N30)),0,Main!AG25)</f>
        <v>0</v>
      </c>
      <c r="AV30" s="35">
        <f>IF(OR($A$1&lt;=Main!AH$4,ISBLANK($N30)),0,Main!AH25)</f>
        <v>0</v>
      </c>
      <c r="AW30" s="35">
        <f>IF(OR($A$1&lt;=Main!AI$4,ISBLANK($N30)),0,Main!AI25)</f>
        <v>0</v>
      </c>
      <c r="AX30" s="35">
        <f>IF(OR($A$1&lt;=Main!AJ$4,ISBLANK($N30)),0,Main!AJ25)</f>
        <v>0</v>
      </c>
      <c r="AY30" s="35">
        <f>IF(OR($A$1&lt;=Main!AK$4,ISBLANK($N30)),0,Main!AK25)</f>
        <v>0</v>
      </c>
      <c r="AZ30" s="35">
        <f>IF(OR($A$1&lt;=Main!AL$4,ISBLANK($N30)),0,Main!AL25)</f>
        <v>0</v>
      </c>
      <c r="BA30" s="35">
        <f>IF(OR($A$1&lt;=Main!AM$4,ISBLANK($N30)),0,Main!AM25)</f>
        <v>0</v>
      </c>
      <c r="BB30" s="35">
        <f>IF(OR($A$1&lt;=Main!AN$4,ISBLANK($N30)),0,Main!AN25)</f>
        <v>0</v>
      </c>
      <c r="BC30" s="35">
        <f>IF(OR($A$1&lt;=Main!AO$4,ISBLANK($N30)),0,Main!AO25)</f>
        <v>0</v>
      </c>
      <c r="BD30" s="35">
        <f>IF(OR($A$1&lt;=Main!AP$4,ISBLANK($N30)),0,Main!AP25)</f>
        <v>0</v>
      </c>
      <c r="BE30" s="35">
        <f>IF(OR($A$1&lt;=Main!AQ$4,ISBLANK($N30)),0,Main!AQ25)</f>
        <v>0</v>
      </c>
      <c r="BF30" s="35">
        <f>IF(OR($A$1&lt;=Main!AR$4,ISBLANK($N30)),0,Main!AR25)</f>
        <v>0</v>
      </c>
      <c r="BG30" s="35">
        <f>IF(OR($A$1&lt;=Main!AS$4,ISBLANK($N30)),0,Main!AS25)</f>
        <v>0</v>
      </c>
      <c r="BH30" s="35">
        <f>IF(OR($A$1&lt;=Main!AT$4,ISBLANK($N30)),0,Main!AT25)</f>
        <v>0</v>
      </c>
      <c r="BI30" s="35">
        <f>IF(OR($A$1&lt;=Main!AU$4,ISBLANK($N30)),0,Main!AU25)</f>
        <v>0</v>
      </c>
      <c r="BJ30" s="35">
        <f>IF(OR($A$1&lt;=Main!AV$4,ISBLANK($N30)),0,Main!AV25)</f>
        <v>0</v>
      </c>
    </row>
    <row r="31" spans="1:63">
      <c r="A31" s="37"/>
      <c r="B31" s="37"/>
      <c r="C31" s="37" t="str">
        <f>IF(ISBLANK($A31),"",VLOOKUP($K31,Main!BC$6:BD$150,2,0))</f>
        <v/>
      </c>
      <c r="D31" s="43">
        <f t="shared" si="3"/>
        <v>0</v>
      </c>
      <c r="F31" s="6">
        <f>VLOOKUP($E31,Mask!$A$2:$C$102,$M$8,0)</f>
        <v>0</v>
      </c>
      <c r="G31" s="44">
        <f t="shared" si="4"/>
        <v>0</v>
      </c>
      <c r="K31" s="6" t="str">
        <f t="shared" si="0"/>
        <v/>
      </c>
      <c r="L31" s="35">
        <f t="shared" si="1"/>
        <v>0</v>
      </c>
      <c r="M31" s="6">
        <v>1</v>
      </c>
      <c r="N31" s="35" t="str">
        <f>Main!$A26&amp;Main!$B26</f>
        <v>ШемякинскаяЯна</v>
      </c>
      <c r="O31" s="145">
        <f t="shared" si="2"/>
        <v>74.975346037118413</v>
      </c>
      <c r="P31" s="150">
        <f t="shared" si="5"/>
        <v>15</v>
      </c>
      <c r="Q31" s="150">
        <f ca="1">IF(Main!$AY26&lt;&gt;"#",$P31-Main!$AY26,"#")</f>
        <v>-6</v>
      </c>
      <c r="R31" s="35">
        <f>Main!E26*Mask!G$9</f>
        <v>0</v>
      </c>
      <c r="S31" s="35">
        <f>Main!F26*Mask!H$9</f>
        <v>0</v>
      </c>
      <c r="T31" s="35">
        <f>Main!G26*Mask!I$9</f>
        <v>0</v>
      </c>
      <c r="U31" s="35">
        <f>Main!H26*Mask!J$9</f>
        <v>0</v>
      </c>
      <c r="V31" s="35">
        <f>Main!I26*Mask!K$9</f>
        <v>0</v>
      </c>
      <c r="W31" s="35">
        <f>Main!J26*Mask!L$9</f>
        <v>0</v>
      </c>
      <c r="X31" s="35">
        <f>Main!K26*Mask!M$9</f>
        <v>74.975346037118413</v>
      </c>
      <c r="Y31" s="35">
        <f>Main!L26*Mask!N$9</f>
        <v>0</v>
      </c>
      <c r="Z31" s="35">
        <f>Main!M26*Mask!O$9</f>
        <v>0</v>
      </c>
      <c r="AA31" s="35">
        <f>Main!N26*Mask!P$9</f>
        <v>0</v>
      </c>
      <c r="AB31" s="35">
        <f>Main!O26*Mask!Q$9</f>
        <v>0</v>
      </c>
      <c r="AC31" s="35">
        <f>Main!P26*Mask!R$9</f>
        <v>0</v>
      </c>
      <c r="AD31" s="35">
        <f>Main!Q26*Mask!S$9</f>
        <v>0</v>
      </c>
      <c r="AE31" s="35">
        <f>Main!R26*Mask!T$9</f>
        <v>0</v>
      </c>
      <c r="AF31" s="35">
        <f>Main!S26*Mask!U$9</f>
        <v>0</v>
      </c>
      <c r="AG31" s="35">
        <f>Main!T26*Mask!V$9</f>
        <v>0</v>
      </c>
      <c r="AH31" s="35">
        <f>Main!U26*Mask!W$9</f>
        <v>0</v>
      </c>
      <c r="AI31" s="35">
        <f>Main!V26*Mask!X$9</f>
        <v>0</v>
      </c>
      <c r="AJ31" s="35">
        <f>Main!W26*Mask!Y$9</f>
        <v>0</v>
      </c>
      <c r="AK31" s="35">
        <f>Main!X26*Mask!Z$9</f>
        <v>0</v>
      </c>
      <c r="AL31" s="35">
        <f>Main!Y26*Mask!AA$9</f>
        <v>0</v>
      </c>
      <c r="AM31" s="35">
        <f>Main!Z26*Mask!AB$9</f>
        <v>0</v>
      </c>
      <c r="AN31" s="35"/>
      <c r="AO31" s="35">
        <f>IF(OR($A$1&lt;=Main!AA$4,ISBLANK($N31)),0,Main!AA26)</f>
        <v>0</v>
      </c>
      <c r="AP31" s="35">
        <f>IF(OR($A$1&lt;=Main!AB$4,ISBLANK($N31)),0,Main!AB26)</f>
        <v>0</v>
      </c>
      <c r="AQ31" s="35">
        <f>IF(OR($A$1&lt;=Main!AC$4,ISBLANK($N31)),0,Main!AC26)</f>
        <v>0</v>
      </c>
      <c r="AR31" s="35">
        <f>IF(OR($A$1&lt;=Main!AD$4,ISBLANK($N31)),0,Main!AD26)</f>
        <v>0</v>
      </c>
      <c r="AS31" s="35">
        <f>IF(OR($A$1&lt;=Main!AE$4,ISBLANK($N31)),0,Main!AE26)</f>
        <v>0</v>
      </c>
      <c r="AT31" s="35">
        <f>IF(OR($A$1&lt;=Main!AF$4,ISBLANK($N31)),0,Main!AF26)</f>
        <v>0</v>
      </c>
      <c r="AU31" s="35">
        <f>IF(OR($A$1&lt;=Main!AG$4,ISBLANK($N31)),0,Main!AG26)</f>
        <v>0</v>
      </c>
      <c r="AV31" s="35">
        <f>IF(OR($A$1&lt;=Main!AH$4,ISBLANK($N31)),0,Main!AH26)</f>
        <v>0</v>
      </c>
      <c r="AW31" s="35">
        <f>IF(OR($A$1&lt;=Main!AI$4,ISBLANK($N31)),0,Main!AI26)</f>
        <v>0</v>
      </c>
      <c r="AX31" s="35">
        <f>IF(OR($A$1&lt;=Main!AJ$4,ISBLANK($N31)),0,Main!AJ26)</f>
        <v>0</v>
      </c>
      <c r="AY31" s="35">
        <f>IF(OR($A$1&lt;=Main!AK$4,ISBLANK($N31)),0,Main!AK26)</f>
        <v>0</v>
      </c>
      <c r="AZ31" s="35">
        <f>IF(OR($A$1&lt;=Main!AL$4,ISBLANK($N31)),0,Main!AL26)</f>
        <v>0</v>
      </c>
      <c r="BA31" s="35">
        <f>IF(OR($A$1&lt;=Main!AM$4,ISBLANK($N31)),0,Main!AM26)</f>
        <v>0</v>
      </c>
      <c r="BB31" s="35">
        <f>IF(OR($A$1&lt;=Main!AN$4,ISBLANK($N31)),0,Main!AN26)</f>
        <v>0</v>
      </c>
      <c r="BC31" s="35">
        <f>IF(OR($A$1&lt;=Main!AO$4,ISBLANK($N31)),0,Main!AO26)</f>
        <v>0</v>
      </c>
      <c r="BD31" s="35">
        <f>IF(OR($A$1&lt;=Main!AP$4,ISBLANK($N31)),0,Main!AP26)</f>
        <v>0</v>
      </c>
      <c r="BE31" s="35">
        <f>IF(OR($A$1&lt;=Main!AQ$4,ISBLANK($N31)),0,Main!AQ26)</f>
        <v>0</v>
      </c>
      <c r="BF31" s="35">
        <f>IF(OR($A$1&lt;=Main!AR$4,ISBLANK($N31)),0,Main!AR26)</f>
        <v>0</v>
      </c>
      <c r="BG31" s="35">
        <f>IF(OR($A$1&lt;=Main!AS$4,ISBLANK($N31)),0,Main!AS26)</f>
        <v>0</v>
      </c>
      <c r="BH31" s="35">
        <f>IF(OR($A$1&lt;=Main!AT$4,ISBLANK($N31)),0,Main!AT26)</f>
        <v>0</v>
      </c>
      <c r="BI31" s="35">
        <f>IF(OR($A$1&lt;=Main!AU$4,ISBLANK($N31)),0,Main!AU26)</f>
        <v>0</v>
      </c>
      <c r="BJ31" s="35">
        <f>IF(OR($A$1&lt;=Main!AV$4,ISBLANK($N31)),0,Main!AV26)</f>
        <v>0</v>
      </c>
    </row>
    <row r="32" spans="1:63">
      <c r="A32" s="37"/>
      <c r="B32" s="37"/>
      <c r="C32" s="37" t="str">
        <f>IF(ISBLANK($A32),"",VLOOKUP($K32,Main!BC$6:BD$150,2,0))</f>
        <v/>
      </c>
      <c r="D32" s="43">
        <f t="shared" si="3"/>
        <v>0</v>
      </c>
      <c r="F32" s="6">
        <f>VLOOKUP($E32,Mask!$A$2:$C$102,$M$8,0)</f>
        <v>0</v>
      </c>
      <c r="G32" s="44">
        <f t="shared" si="4"/>
        <v>0</v>
      </c>
      <c r="K32" s="6" t="str">
        <f t="shared" si="0"/>
        <v/>
      </c>
      <c r="L32" s="35">
        <f t="shared" si="1"/>
        <v>0</v>
      </c>
      <c r="M32" s="6">
        <v>1</v>
      </c>
      <c r="N32" s="35" t="str">
        <f>Main!$A27&amp;Main!$B27</f>
        <v>ГусеваПолина</v>
      </c>
      <c r="O32" s="145">
        <f t="shared" si="2"/>
        <v>67.255237670776395</v>
      </c>
      <c r="P32" s="150">
        <f t="shared" si="5"/>
        <v>16</v>
      </c>
      <c r="Q32" s="150">
        <f ca="1">IF(Main!$AY27&lt;&gt;"#",$P32-Main!$AY27,"#")</f>
        <v>-6</v>
      </c>
      <c r="R32" s="35">
        <f>Main!E27*Mask!G$9</f>
        <v>0</v>
      </c>
      <c r="S32" s="35">
        <f>Main!F27*Mask!H$9</f>
        <v>0</v>
      </c>
      <c r="T32" s="35">
        <f>Main!G27*Mask!I$9</f>
        <v>0</v>
      </c>
      <c r="U32" s="35">
        <f>Main!H27*Mask!J$9</f>
        <v>0</v>
      </c>
      <c r="V32" s="35">
        <f>Main!I27*Mask!K$9</f>
        <v>0</v>
      </c>
      <c r="W32" s="35">
        <f>Main!J27*Mask!L$9</f>
        <v>0</v>
      </c>
      <c r="X32" s="35">
        <f>Main!K27*Mask!M$9</f>
        <v>48.513459200488384</v>
      </c>
      <c r="Y32" s="35">
        <f>Main!L27*Mask!N$9</f>
        <v>0</v>
      </c>
      <c r="Z32" s="35">
        <f>Main!M27*Mask!O$9</f>
        <v>0</v>
      </c>
      <c r="AA32" s="35">
        <f>Main!N27*Mask!P$9</f>
        <v>0</v>
      </c>
      <c r="AB32" s="35">
        <f>Main!O27*Mask!Q$9</f>
        <v>0</v>
      </c>
      <c r="AC32" s="35">
        <f>Main!P27*Mask!R$9</f>
        <v>0</v>
      </c>
      <c r="AD32" s="35">
        <f>Main!Q27*Mask!S$9</f>
        <v>0</v>
      </c>
      <c r="AE32" s="35">
        <f>Main!R27*Mask!T$9</f>
        <v>0</v>
      </c>
      <c r="AF32" s="35">
        <f>Main!S27*Mask!U$9</f>
        <v>0</v>
      </c>
      <c r="AG32" s="35">
        <f>Main!T27*Mask!V$9</f>
        <v>0</v>
      </c>
      <c r="AH32" s="35">
        <f>Main!U27*Mask!W$9</f>
        <v>0</v>
      </c>
      <c r="AI32" s="35">
        <f>Main!V27*Mask!X$9</f>
        <v>0</v>
      </c>
      <c r="AJ32" s="35">
        <f>Main!W27*Mask!Y$9</f>
        <v>0</v>
      </c>
      <c r="AK32" s="35">
        <f>Main!X27*Mask!Z$9</f>
        <v>0</v>
      </c>
      <c r="AL32" s="35">
        <f>Main!Y27*Mask!AA$9</f>
        <v>0</v>
      </c>
      <c r="AM32" s="35">
        <f>Main!Z27*Mask!AB$9</f>
        <v>0</v>
      </c>
      <c r="AN32" s="35"/>
      <c r="AO32" s="35">
        <f>IF(OR($A$1&lt;=Main!AA$4,ISBLANK($N32)),0,Main!AA27)</f>
        <v>18.741778470288008</v>
      </c>
      <c r="AP32" s="35">
        <f>IF(OR($A$1&lt;=Main!AB$4,ISBLANK($N32)),0,Main!AB27)</f>
        <v>0</v>
      </c>
      <c r="AQ32" s="35">
        <f>IF(OR($A$1&lt;=Main!AC$4,ISBLANK($N32)),0,Main!AC27)</f>
        <v>0</v>
      </c>
      <c r="AR32" s="35">
        <f>IF(OR($A$1&lt;=Main!AD$4,ISBLANK($N32)),0,Main!AD27)</f>
        <v>0</v>
      </c>
      <c r="AS32" s="35">
        <f>IF(OR($A$1&lt;=Main!AE$4,ISBLANK($N32)),0,Main!AE27)</f>
        <v>0</v>
      </c>
      <c r="AT32" s="35">
        <f>IF(OR($A$1&lt;=Main!AF$4,ISBLANK($N32)),0,Main!AF27)</f>
        <v>0</v>
      </c>
      <c r="AU32" s="35">
        <f>IF(OR($A$1&lt;=Main!AG$4,ISBLANK($N32)),0,Main!AG27)</f>
        <v>0</v>
      </c>
      <c r="AV32" s="35">
        <f>IF(OR($A$1&lt;=Main!AH$4,ISBLANK($N32)),0,Main!AH27)</f>
        <v>0</v>
      </c>
      <c r="AW32" s="35">
        <f>IF(OR($A$1&lt;=Main!AI$4,ISBLANK($N32)),0,Main!AI27)</f>
        <v>0</v>
      </c>
      <c r="AX32" s="35">
        <f>IF(OR($A$1&lt;=Main!AJ$4,ISBLANK($N32)),0,Main!AJ27)</f>
        <v>0</v>
      </c>
      <c r="AY32" s="35">
        <f>IF(OR($A$1&lt;=Main!AK$4,ISBLANK($N32)),0,Main!AK27)</f>
        <v>0</v>
      </c>
      <c r="AZ32" s="35">
        <f>IF(OR($A$1&lt;=Main!AL$4,ISBLANK($N32)),0,Main!AL27)</f>
        <v>0</v>
      </c>
      <c r="BA32" s="35">
        <f>IF(OR($A$1&lt;=Main!AM$4,ISBLANK($N32)),0,Main!AM27)</f>
        <v>0</v>
      </c>
      <c r="BB32" s="35">
        <f>IF(OR($A$1&lt;=Main!AN$4,ISBLANK($N32)),0,Main!AN27)</f>
        <v>0</v>
      </c>
      <c r="BC32" s="35">
        <f>IF(OR($A$1&lt;=Main!AO$4,ISBLANK($N32)),0,Main!AO27)</f>
        <v>0</v>
      </c>
      <c r="BD32" s="35">
        <f>IF(OR($A$1&lt;=Main!AP$4,ISBLANK($N32)),0,Main!AP27)</f>
        <v>0</v>
      </c>
      <c r="BE32" s="35">
        <f>IF(OR($A$1&lt;=Main!AQ$4,ISBLANK($N32)),0,Main!AQ27)</f>
        <v>0</v>
      </c>
      <c r="BF32" s="35">
        <f>IF(OR($A$1&lt;=Main!AR$4,ISBLANK($N32)),0,Main!AR27)</f>
        <v>0</v>
      </c>
      <c r="BG32" s="35">
        <f>IF(OR($A$1&lt;=Main!AS$4,ISBLANK($N32)),0,Main!AS27)</f>
        <v>0</v>
      </c>
      <c r="BH32" s="35">
        <f>IF(OR($A$1&lt;=Main!AT$4,ISBLANK($N32)),0,Main!AT27)</f>
        <v>0</v>
      </c>
      <c r="BI32" s="35">
        <f>IF(OR($A$1&lt;=Main!AU$4,ISBLANK($N32)),0,Main!AU27)</f>
        <v>0</v>
      </c>
      <c r="BJ32" s="35">
        <f>IF(OR($A$1&lt;=Main!AV$4,ISBLANK($N32)),0,Main!AV27)</f>
        <v>0</v>
      </c>
    </row>
    <row r="33" spans="1:62">
      <c r="A33" s="37"/>
      <c r="B33" s="37"/>
      <c r="C33" s="37" t="str">
        <f>IF(ISBLANK($A33),"",VLOOKUP($K33,Main!BC$6:BD$150,2,0))</f>
        <v/>
      </c>
      <c r="D33" s="43">
        <f t="shared" si="3"/>
        <v>0</v>
      </c>
      <c r="F33" s="6">
        <f>VLOOKUP($E33,Mask!$A$2:$C$102,$M$8,0)</f>
        <v>0</v>
      </c>
      <c r="G33" s="44">
        <f t="shared" si="4"/>
        <v>0</v>
      </c>
      <c r="K33" s="6" t="str">
        <f t="shared" si="0"/>
        <v/>
      </c>
      <c r="L33" s="35">
        <f t="shared" si="1"/>
        <v>0</v>
      </c>
      <c r="M33" s="6">
        <v>1</v>
      </c>
      <c r="N33" s="35" t="str">
        <f>Main!$A28&amp;Main!$B28</f>
        <v>ВасановаАлиса</v>
      </c>
      <c r="O33" s="145">
        <f t="shared" si="2"/>
        <v>24.182939961661944</v>
      </c>
      <c r="P33" s="150">
        <f t="shared" si="5"/>
        <v>28</v>
      </c>
      <c r="Q33" s="150">
        <f ca="1">IF(Main!$AY28&lt;&gt;"#",$P33-Main!$AY28,"#")</f>
        <v>5</v>
      </c>
      <c r="R33" s="35">
        <f>Main!E28*Mask!G$9</f>
        <v>0</v>
      </c>
      <c r="S33" s="35">
        <f>Main!F28*Mask!H$9</f>
        <v>0</v>
      </c>
      <c r="T33" s="35">
        <f>Main!G28*Mask!I$9</f>
        <v>0</v>
      </c>
      <c r="U33" s="35">
        <f>Main!H28*Mask!J$9</f>
        <v>0</v>
      </c>
      <c r="V33" s="35">
        <f>Main!I28*Mask!K$9</f>
        <v>0</v>
      </c>
      <c r="W33" s="35">
        <f>Main!J28*Mask!L$9</f>
        <v>0</v>
      </c>
      <c r="X33" s="35">
        <f>Main!K28*Mask!M$9</f>
        <v>0</v>
      </c>
      <c r="Y33" s="35">
        <f>Main!L28*Mask!N$9</f>
        <v>0</v>
      </c>
      <c r="Z33" s="35">
        <f>Main!M28*Mask!O$9</f>
        <v>0</v>
      </c>
      <c r="AA33" s="35">
        <f>Main!N28*Mask!P$9</f>
        <v>0</v>
      </c>
      <c r="AB33" s="35">
        <f>Main!O28*Mask!Q$9</f>
        <v>0</v>
      </c>
      <c r="AC33" s="35">
        <f>Main!P28*Mask!R$9</f>
        <v>0</v>
      </c>
      <c r="AD33" s="35">
        <f>Main!Q28*Mask!S$9</f>
        <v>0</v>
      </c>
      <c r="AE33" s="35">
        <f>Main!R28*Mask!T$9</f>
        <v>0</v>
      </c>
      <c r="AF33" s="35">
        <f>Main!S28*Mask!U$9</f>
        <v>0</v>
      </c>
      <c r="AG33" s="35">
        <f>Main!T28*Mask!V$9</f>
        <v>0</v>
      </c>
      <c r="AH33" s="35">
        <f>Main!U28*Mask!W$9</f>
        <v>0</v>
      </c>
      <c r="AI33" s="35">
        <f>Main!V28*Mask!X$9</f>
        <v>0</v>
      </c>
      <c r="AJ33" s="35">
        <f>Main!W28*Mask!Y$9</f>
        <v>0</v>
      </c>
      <c r="AK33" s="35">
        <f>Main!X28*Mask!Z$9</f>
        <v>0</v>
      </c>
      <c r="AL33" s="35">
        <f>Main!Y28*Mask!AA$9</f>
        <v>0</v>
      </c>
      <c r="AM33" s="35">
        <f>Main!Z28*Mask!AB$9</f>
        <v>0</v>
      </c>
      <c r="AN33" s="35"/>
      <c r="AO33" s="35">
        <f>IF(OR($A$1&lt;=Main!AA$4,ISBLANK($N33)),0,Main!AA28)</f>
        <v>24.182939961661944</v>
      </c>
      <c r="AP33" s="35">
        <f>IF(OR($A$1&lt;=Main!AB$4,ISBLANK($N33)),0,Main!AB28)</f>
        <v>0</v>
      </c>
      <c r="AQ33" s="35">
        <f>IF(OR($A$1&lt;=Main!AC$4,ISBLANK($N33)),0,Main!AC28)</f>
        <v>0</v>
      </c>
      <c r="AR33" s="35">
        <f>IF(OR($A$1&lt;=Main!AD$4,ISBLANK($N33)),0,Main!AD28)</f>
        <v>0</v>
      </c>
      <c r="AS33" s="35">
        <f>IF(OR($A$1&lt;=Main!AE$4,ISBLANK($N33)),0,Main!AE28)</f>
        <v>0</v>
      </c>
      <c r="AT33" s="35">
        <f>IF(OR($A$1&lt;=Main!AF$4,ISBLANK($N33)),0,Main!AF28)</f>
        <v>0</v>
      </c>
      <c r="AU33" s="35">
        <f>IF(OR($A$1&lt;=Main!AG$4,ISBLANK($N33)),0,Main!AG28)</f>
        <v>0</v>
      </c>
      <c r="AV33" s="35">
        <f>IF(OR($A$1&lt;=Main!AH$4,ISBLANK($N33)),0,Main!AH28)</f>
        <v>0</v>
      </c>
      <c r="AW33" s="35">
        <f>IF(OR($A$1&lt;=Main!AI$4,ISBLANK($N33)),0,Main!AI28)</f>
        <v>0</v>
      </c>
      <c r="AX33" s="35">
        <f>IF(OR($A$1&lt;=Main!AJ$4,ISBLANK($N33)),0,Main!AJ28)</f>
        <v>0</v>
      </c>
      <c r="AY33" s="35">
        <f>IF(OR($A$1&lt;=Main!AK$4,ISBLANK($N33)),0,Main!AK28)</f>
        <v>0</v>
      </c>
      <c r="AZ33" s="35">
        <f>IF(OR($A$1&lt;=Main!AL$4,ISBLANK($N33)),0,Main!AL28)</f>
        <v>0</v>
      </c>
      <c r="BA33" s="35">
        <f>IF(OR($A$1&lt;=Main!AM$4,ISBLANK($N33)),0,Main!AM28)</f>
        <v>0</v>
      </c>
      <c r="BB33" s="35">
        <f>IF(OR($A$1&lt;=Main!AN$4,ISBLANK($N33)),0,Main!AN28)</f>
        <v>0</v>
      </c>
      <c r="BC33" s="35">
        <f>IF(OR($A$1&lt;=Main!AO$4,ISBLANK($N33)),0,Main!AO28)</f>
        <v>0</v>
      </c>
      <c r="BD33" s="35">
        <f>IF(OR($A$1&lt;=Main!AP$4,ISBLANK($N33)),0,Main!AP28)</f>
        <v>0</v>
      </c>
      <c r="BE33" s="35">
        <f>IF(OR($A$1&lt;=Main!AQ$4,ISBLANK($N33)),0,Main!AQ28)</f>
        <v>0</v>
      </c>
      <c r="BF33" s="35">
        <f>IF(OR($A$1&lt;=Main!AR$4,ISBLANK($N33)),0,Main!AR28)</f>
        <v>0</v>
      </c>
      <c r="BG33" s="35">
        <f>IF(OR($A$1&lt;=Main!AS$4,ISBLANK($N33)),0,Main!AS28)</f>
        <v>0</v>
      </c>
      <c r="BH33" s="35">
        <f>IF(OR($A$1&lt;=Main!AT$4,ISBLANK($N33)),0,Main!AT28)</f>
        <v>0</v>
      </c>
      <c r="BI33" s="35">
        <f>IF(OR($A$1&lt;=Main!AU$4,ISBLANK($N33)),0,Main!AU28)</f>
        <v>0</v>
      </c>
      <c r="BJ33" s="35">
        <f>IF(OR($A$1&lt;=Main!AV$4,ISBLANK($N33)),0,Main!AV28)</f>
        <v>0</v>
      </c>
    </row>
    <row r="34" spans="1:62">
      <c r="A34" s="37"/>
      <c r="B34" s="37"/>
      <c r="C34" s="37" t="str">
        <f>IF(ISBLANK($A34),"",VLOOKUP($K34,Main!BC$6:BD$150,2,0))</f>
        <v/>
      </c>
      <c r="D34" s="43">
        <f t="shared" si="3"/>
        <v>0</v>
      </c>
      <c r="F34" s="6">
        <f>VLOOKUP($E34,Mask!$A$2:$C$102,$M$8,0)</f>
        <v>0</v>
      </c>
      <c r="G34" s="44">
        <f t="shared" si="4"/>
        <v>0</v>
      </c>
      <c r="K34" s="6" t="str">
        <f t="shared" si="0"/>
        <v/>
      </c>
      <c r="L34" s="35">
        <f t="shared" si="1"/>
        <v>0</v>
      </c>
      <c r="M34" s="6">
        <v>1</v>
      </c>
      <c r="N34" s="35" t="str">
        <f>Main!$A29&amp;Main!$B29</f>
        <v>ДубинчикНаталья</v>
      </c>
      <c r="O34" s="145">
        <f t="shared" si="2"/>
        <v>0</v>
      </c>
      <c r="P34" s="150">
        <f t="shared" si="5"/>
        <v>33</v>
      </c>
      <c r="Q34" s="150">
        <f ca="1">IF(Main!$AY29&lt;&gt;"#",$P34-Main!$AY29,"#")</f>
        <v>9</v>
      </c>
      <c r="R34" s="35">
        <f>Main!E29*Mask!G$9</f>
        <v>0</v>
      </c>
      <c r="S34" s="35">
        <f>Main!F29*Mask!H$9</f>
        <v>0</v>
      </c>
      <c r="T34" s="35">
        <f>Main!G29*Mask!I$9</f>
        <v>0</v>
      </c>
      <c r="U34" s="35">
        <f>Main!H29*Mask!J$9</f>
        <v>0</v>
      </c>
      <c r="V34" s="35">
        <f>Main!I29*Mask!K$9</f>
        <v>0</v>
      </c>
      <c r="W34" s="35">
        <f>Main!J29*Mask!L$9</f>
        <v>0</v>
      </c>
      <c r="X34" s="35">
        <f>Main!K29*Mask!M$9</f>
        <v>0</v>
      </c>
      <c r="Y34" s="35">
        <f>Main!L29*Mask!N$9</f>
        <v>0</v>
      </c>
      <c r="Z34" s="35">
        <f>Main!M29*Mask!O$9</f>
        <v>0</v>
      </c>
      <c r="AA34" s="35">
        <f>Main!N29*Mask!P$9</f>
        <v>0</v>
      </c>
      <c r="AB34" s="35">
        <f>Main!O29*Mask!Q$9</f>
        <v>0</v>
      </c>
      <c r="AC34" s="35">
        <f>Main!P29*Mask!R$9</f>
        <v>0</v>
      </c>
      <c r="AD34" s="35">
        <f>Main!Q29*Mask!S$9</f>
        <v>0</v>
      </c>
      <c r="AE34" s="35">
        <f>Main!R29*Mask!T$9</f>
        <v>0</v>
      </c>
      <c r="AF34" s="35">
        <f>Main!S29*Mask!U$9</f>
        <v>0</v>
      </c>
      <c r="AG34" s="35">
        <f>Main!T29*Mask!V$9</f>
        <v>0</v>
      </c>
      <c r="AH34" s="35">
        <f>Main!U29*Mask!W$9</f>
        <v>0</v>
      </c>
      <c r="AI34" s="35">
        <f>Main!V29*Mask!X$9</f>
        <v>0</v>
      </c>
      <c r="AJ34" s="35">
        <f>Main!W29*Mask!Y$9</f>
        <v>0</v>
      </c>
      <c r="AK34" s="35">
        <f>Main!X29*Mask!Z$9</f>
        <v>0</v>
      </c>
      <c r="AL34" s="35">
        <f>Main!Y29*Mask!AA$9</f>
        <v>0</v>
      </c>
      <c r="AM34" s="35">
        <f>Main!Z29*Mask!AB$9</f>
        <v>0</v>
      </c>
      <c r="AN34" s="35"/>
      <c r="AO34" s="35">
        <f>IF(OR($A$1&lt;=Main!AA$4,ISBLANK($N34)),0,Main!AA29)</f>
        <v>0</v>
      </c>
      <c r="AP34" s="35">
        <f>IF(OR($A$1&lt;=Main!AB$4,ISBLANK($N34)),0,Main!AB29)</f>
        <v>0</v>
      </c>
      <c r="AQ34" s="35">
        <f>IF(OR($A$1&lt;=Main!AC$4,ISBLANK($N34)),0,Main!AC29)</f>
        <v>0</v>
      </c>
      <c r="AR34" s="35">
        <f>IF(OR($A$1&lt;=Main!AD$4,ISBLANK($N34)),0,Main!AD29)</f>
        <v>0</v>
      </c>
      <c r="AS34" s="35">
        <f>IF(OR($A$1&lt;=Main!AE$4,ISBLANK($N34)),0,Main!AE29)</f>
        <v>0</v>
      </c>
      <c r="AT34" s="35">
        <f>IF(OR($A$1&lt;=Main!AF$4,ISBLANK($N34)),0,Main!AF29)</f>
        <v>0</v>
      </c>
      <c r="AU34" s="35">
        <f>IF(OR($A$1&lt;=Main!AG$4,ISBLANK($N34)),0,Main!AG29)</f>
        <v>0</v>
      </c>
      <c r="AV34" s="35">
        <f>IF(OR($A$1&lt;=Main!AH$4,ISBLANK($N34)),0,Main!AH29)</f>
        <v>0</v>
      </c>
      <c r="AW34" s="35">
        <f>IF(OR($A$1&lt;=Main!AI$4,ISBLANK($N34)),0,Main!AI29)</f>
        <v>0</v>
      </c>
      <c r="AX34" s="35">
        <f>IF(OR($A$1&lt;=Main!AJ$4,ISBLANK($N34)),0,Main!AJ29)</f>
        <v>0</v>
      </c>
      <c r="AY34" s="35">
        <f>IF(OR($A$1&lt;=Main!AK$4,ISBLANK($N34)),0,Main!AK29)</f>
        <v>0</v>
      </c>
      <c r="AZ34" s="35">
        <f>IF(OR($A$1&lt;=Main!AL$4,ISBLANK($N34)),0,Main!AL29)</f>
        <v>0</v>
      </c>
      <c r="BA34" s="35">
        <f>IF(OR($A$1&lt;=Main!AM$4,ISBLANK($N34)),0,Main!AM29)</f>
        <v>0</v>
      </c>
      <c r="BB34" s="35">
        <f>IF(OR($A$1&lt;=Main!AN$4,ISBLANK($N34)),0,Main!AN29)</f>
        <v>0</v>
      </c>
      <c r="BC34" s="35">
        <f>IF(OR($A$1&lt;=Main!AO$4,ISBLANK($N34)),0,Main!AO29)</f>
        <v>0</v>
      </c>
      <c r="BD34" s="35">
        <f>IF(OR($A$1&lt;=Main!AP$4,ISBLANK($N34)),0,Main!AP29)</f>
        <v>0</v>
      </c>
      <c r="BE34" s="35">
        <f>IF(OR($A$1&lt;=Main!AQ$4,ISBLANK($N34)),0,Main!AQ29)</f>
        <v>0</v>
      </c>
      <c r="BF34" s="35">
        <f>IF(OR($A$1&lt;=Main!AR$4,ISBLANK($N34)),0,Main!AR29)</f>
        <v>0</v>
      </c>
      <c r="BG34" s="35">
        <f>IF(OR($A$1&lt;=Main!AS$4,ISBLANK($N34)),0,Main!AS29)</f>
        <v>0</v>
      </c>
      <c r="BH34" s="35">
        <f>IF(OR($A$1&lt;=Main!AT$4,ISBLANK($N34)),0,Main!AT29)</f>
        <v>0</v>
      </c>
      <c r="BI34" s="35">
        <f>IF(OR($A$1&lt;=Main!AU$4,ISBLANK($N34)),0,Main!AU29)</f>
        <v>0</v>
      </c>
      <c r="BJ34" s="35">
        <f>IF(OR($A$1&lt;=Main!AV$4,ISBLANK($N34)),0,Main!AV29)</f>
        <v>0</v>
      </c>
    </row>
    <row r="35" spans="1:62">
      <c r="A35" s="37"/>
      <c r="B35" s="37"/>
      <c r="C35" s="37" t="str">
        <f>IF(ISBLANK($A35),"",VLOOKUP($K35,Main!BC$6:BD$150,2,0))</f>
        <v/>
      </c>
      <c r="D35" s="43">
        <f t="shared" si="3"/>
        <v>0</v>
      </c>
      <c r="F35" s="6">
        <f>VLOOKUP($E35,Mask!$A$2:$C$102,$M$8,0)</f>
        <v>0</v>
      </c>
      <c r="G35" s="44">
        <f t="shared" si="4"/>
        <v>0</v>
      </c>
      <c r="K35" s="6" t="str">
        <f t="shared" si="0"/>
        <v/>
      </c>
      <c r="L35" s="35">
        <f t="shared" si="1"/>
        <v>0</v>
      </c>
      <c r="M35" s="6">
        <v>1</v>
      </c>
      <c r="N35" s="35" t="str">
        <f>Main!$A30&amp;Main!$B30</f>
        <v>ШабалкинаАлександра</v>
      </c>
      <c r="O35" s="145">
        <f t="shared" si="2"/>
        <v>156.84797057674243</v>
      </c>
      <c r="P35" s="150">
        <f t="shared" si="5"/>
        <v>9</v>
      </c>
      <c r="Q35" s="150">
        <f ca="1">IF(Main!$AY30&lt;&gt;"#",$P35-Main!$AY30,"#")</f>
        <v>-16</v>
      </c>
      <c r="R35" s="35">
        <f>Main!E30*Mask!G$9</f>
        <v>0</v>
      </c>
      <c r="S35" s="35">
        <f>Main!F30*Mask!H$9</f>
        <v>0</v>
      </c>
      <c r="T35" s="35">
        <f>Main!G30*Mask!I$9</f>
        <v>0</v>
      </c>
      <c r="U35" s="35">
        <f>Main!H30*Mask!J$9</f>
        <v>0</v>
      </c>
      <c r="V35" s="35">
        <f>Main!I30*Mask!K$9</f>
        <v>0</v>
      </c>
      <c r="W35" s="35">
        <f>Main!J30*Mask!L$9</f>
        <v>0</v>
      </c>
      <c r="X35" s="35">
        <f>Main!K30*Mask!M$9</f>
        <v>0</v>
      </c>
      <c r="Y35" s="35">
        <f>Main!L30*Mask!N$9</f>
        <v>0</v>
      </c>
      <c r="Z35" s="35">
        <f>Main!M30*Mask!O$9</f>
        <v>96.390620672587545</v>
      </c>
      <c r="AA35" s="35">
        <f>Main!N30*Mask!P$9</f>
        <v>0</v>
      </c>
      <c r="AB35" s="35">
        <f>Main!O30*Mask!Q$9</f>
        <v>0</v>
      </c>
      <c r="AC35" s="35">
        <f>Main!P30*Mask!R$9</f>
        <v>0</v>
      </c>
      <c r="AD35" s="35">
        <f>Main!Q30*Mask!S$9</f>
        <v>0</v>
      </c>
      <c r="AE35" s="35">
        <f>Main!R30*Mask!T$9</f>
        <v>0</v>
      </c>
      <c r="AF35" s="35">
        <f>Main!S30*Mask!U$9</f>
        <v>0</v>
      </c>
      <c r="AG35" s="35">
        <f>Main!T30*Mask!V$9</f>
        <v>0</v>
      </c>
      <c r="AH35" s="35">
        <f>Main!U30*Mask!W$9</f>
        <v>0</v>
      </c>
      <c r="AI35" s="35">
        <f>Main!V30*Mask!X$9</f>
        <v>0</v>
      </c>
      <c r="AJ35" s="35">
        <f>Main!W30*Mask!Y$9</f>
        <v>0</v>
      </c>
      <c r="AK35" s="35">
        <f>Main!X30*Mask!Z$9</f>
        <v>0</v>
      </c>
      <c r="AL35" s="35">
        <f>Main!Y30*Mask!AA$9</f>
        <v>0</v>
      </c>
      <c r="AM35" s="35">
        <f>Main!Z30*Mask!AB$9</f>
        <v>0</v>
      </c>
      <c r="AN35" s="35"/>
      <c r="AO35" s="35">
        <f>IF(OR($A$1&lt;=Main!AA$4,ISBLANK($N35)),0,Main!AA30)</f>
        <v>60.457349904154874</v>
      </c>
      <c r="AP35" s="35">
        <f>IF(OR($A$1&lt;=Main!AB$4,ISBLANK($N35)),0,Main!AB30)</f>
        <v>0</v>
      </c>
      <c r="AQ35" s="35">
        <f>IF(OR($A$1&lt;=Main!AC$4,ISBLANK($N35)),0,Main!AC30)</f>
        <v>0</v>
      </c>
      <c r="AR35" s="35">
        <f>IF(OR($A$1&lt;=Main!AD$4,ISBLANK($N35)),0,Main!AD30)</f>
        <v>0</v>
      </c>
      <c r="AS35" s="35">
        <f>IF(OR($A$1&lt;=Main!AE$4,ISBLANK($N35)),0,Main!AE30)</f>
        <v>0</v>
      </c>
      <c r="AT35" s="35">
        <f>IF(OR($A$1&lt;=Main!AF$4,ISBLANK($N35)),0,Main!AF30)</f>
        <v>0</v>
      </c>
      <c r="AU35" s="35">
        <f>IF(OR($A$1&lt;=Main!AG$4,ISBLANK($N35)),0,Main!AG30)</f>
        <v>0</v>
      </c>
      <c r="AV35" s="35">
        <f>IF(OR($A$1&lt;=Main!AH$4,ISBLANK($N35)),0,Main!AH30)</f>
        <v>0</v>
      </c>
      <c r="AW35" s="35">
        <f>IF(OR($A$1&lt;=Main!AI$4,ISBLANK($N35)),0,Main!AI30)</f>
        <v>0</v>
      </c>
      <c r="AX35" s="35">
        <f>IF(OR($A$1&lt;=Main!AJ$4,ISBLANK($N35)),0,Main!AJ30)</f>
        <v>0</v>
      </c>
      <c r="AY35" s="35">
        <f>IF(OR($A$1&lt;=Main!AK$4,ISBLANK($N35)),0,Main!AK30)</f>
        <v>0</v>
      </c>
      <c r="AZ35" s="35">
        <f>IF(OR($A$1&lt;=Main!AL$4,ISBLANK($N35)),0,Main!AL30)</f>
        <v>0</v>
      </c>
      <c r="BA35" s="35">
        <f>IF(OR($A$1&lt;=Main!AM$4,ISBLANK($N35)),0,Main!AM30)</f>
        <v>0</v>
      </c>
      <c r="BB35" s="35">
        <f>IF(OR($A$1&lt;=Main!AN$4,ISBLANK($N35)),0,Main!AN30)</f>
        <v>0</v>
      </c>
      <c r="BC35" s="35">
        <f>IF(OR($A$1&lt;=Main!AO$4,ISBLANK($N35)),0,Main!AO30)</f>
        <v>0</v>
      </c>
      <c r="BD35" s="35">
        <f>IF(OR($A$1&lt;=Main!AP$4,ISBLANK($N35)),0,Main!AP30)</f>
        <v>0</v>
      </c>
      <c r="BE35" s="35">
        <f>IF(OR($A$1&lt;=Main!AQ$4,ISBLANK($N35)),0,Main!AQ30)</f>
        <v>0</v>
      </c>
      <c r="BF35" s="35">
        <f>IF(OR($A$1&lt;=Main!AR$4,ISBLANK($N35)),0,Main!AR30)</f>
        <v>0</v>
      </c>
      <c r="BG35" s="35">
        <f>IF(OR($A$1&lt;=Main!AS$4,ISBLANK($N35)),0,Main!AS30)</f>
        <v>0</v>
      </c>
      <c r="BH35" s="35">
        <f>IF(OR($A$1&lt;=Main!AT$4,ISBLANK($N35)),0,Main!AT30)</f>
        <v>0</v>
      </c>
      <c r="BI35" s="35">
        <f>IF(OR($A$1&lt;=Main!AU$4,ISBLANK($N35)),0,Main!AU30)</f>
        <v>0</v>
      </c>
      <c r="BJ35" s="35">
        <f>IF(OR($A$1&lt;=Main!AV$4,ISBLANK($N35)),0,Main!AV30)</f>
        <v>0</v>
      </c>
    </row>
    <row r="36" spans="1:62">
      <c r="A36" s="37"/>
      <c r="B36" s="37"/>
      <c r="C36" s="37" t="str">
        <f>IF(ISBLANK($A36),"",VLOOKUP($K36,Main!BC$6:BD$150,2,0))</f>
        <v/>
      </c>
      <c r="D36" s="43">
        <f t="shared" si="3"/>
        <v>0</v>
      </c>
      <c r="F36" s="6">
        <f>VLOOKUP($E36,Mask!$A$2:$C$102,$M$8,0)</f>
        <v>0</v>
      </c>
      <c r="G36" s="44">
        <f t="shared" si="4"/>
        <v>0</v>
      </c>
      <c r="K36" s="6" t="str">
        <f t="shared" si="0"/>
        <v/>
      </c>
      <c r="L36" s="35">
        <f t="shared" si="1"/>
        <v>0</v>
      </c>
      <c r="M36" s="6">
        <v>1</v>
      </c>
      <c r="N36" s="35" t="str">
        <f>Main!$A31&amp;Main!$B31</f>
        <v>ОсининаАлександра</v>
      </c>
      <c r="O36" s="145">
        <f t="shared" si="2"/>
        <v>0</v>
      </c>
      <c r="P36" s="150">
        <f t="shared" si="5"/>
        <v>33</v>
      </c>
      <c r="Q36" s="150">
        <f ca="1">IF(Main!$AY31&lt;&gt;"#",$P36-Main!$AY31,"#")</f>
        <v>7</v>
      </c>
      <c r="R36" s="35">
        <f>Main!E31*Mask!G$9</f>
        <v>0</v>
      </c>
      <c r="S36" s="35">
        <f>Main!F31*Mask!H$9</f>
        <v>0</v>
      </c>
      <c r="T36" s="35">
        <f>Main!G31*Mask!I$9</f>
        <v>0</v>
      </c>
      <c r="U36" s="35">
        <f>Main!H31*Mask!J$9</f>
        <v>0</v>
      </c>
      <c r="V36" s="35">
        <f>Main!I31*Mask!K$9</f>
        <v>0</v>
      </c>
      <c r="W36" s="35">
        <f>Main!J31*Mask!L$9</f>
        <v>0</v>
      </c>
      <c r="X36" s="35">
        <f>Main!K31*Mask!M$9</f>
        <v>0</v>
      </c>
      <c r="Y36" s="35">
        <f>Main!L31*Mask!N$9</f>
        <v>0</v>
      </c>
      <c r="Z36" s="35">
        <f>Main!M31*Mask!O$9</f>
        <v>0</v>
      </c>
      <c r="AA36" s="35">
        <f>Main!N31*Mask!P$9</f>
        <v>0</v>
      </c>
      <c r="AB36" s="35">
        <f>Main!O31*Mask!Q$9</f>
        <v>0</v>
      </c>
      <c r="AC36" s="35">
        <f>Main!P31*Mask!R$9</f>
        <v>0</v>
      </c>
      <c r="AD36" s="35">
        <f>Main!Q31*Mask!S$9</f>
        <v>0</v>
      </c>
      <c r="AE36" s="35">
        <f>Main!R31*Mask!T$9</f>
        <v>0</v>
      </c>
      <c r="AF36" s="35">
        <f>Main!S31*Mask!U$9</f>
        <v>0</v>
      </c>
      <c r="AG36" s="35">
        <f>Main!T31*Mask!V$9</f>
        <v>0</v>
      </c>
      <c r="AH36" s="35">
        <f>Main!U31*Mask!W$9</f>
        <v>0</v>
      </c>
      <c r="AI36" s="35">
        <f>Main!V31*Mask!X$9</f>
        <v>0</v>
      </c>
      <c r="AJ36" s="35">
        <f>Main!W31*Mask!Y$9</f>
        <v>0</v>
      </c>
      <c r="AK36" s="35">
        <f>Main!X31*Mask!Z$9</f>
        <v>0</v>
      </c>
      <c r="AL36" s="35">
        <f>Main!Y31*Mask!AA$9</f>
        <v>0</v>
      </c>
      <c r="AM36" s="35">
        <f>Main!Z31*Mask!AB$9</f>
        <v>0</v>
      </c>
      <c r="AN36" s="35"/>
      <c r="AO36" s="35">
        <f>IF(OR($A$1&lt;=Main!AA$4,ISBLANK($N36)),0,Main!AA31)</f>
        <v>0</v>
      </c>
      <c r="AP36" s="35">
        <f>IF(OR($A$1&lt;=Main!AB$4,ISBLANK($N36)),0,Main!AB31)</f>
        <v>0</v>
      </c>
      <c r="AQ36" s="35">
        <f>IF(OR($A$1&lt;=Main!AC$4,ISBLANK($N36)),0,Main!AC31)</f>
        <v>0</v>
      </c>
      <c r="AR36" s="35">
        <f>IF(OR($A$1&lt;=Main!AD$4,ISBLANK($N36)),0,Main!AD31)</f>
        <v>0</v>
      </c>
      <c r="AS36" s="35">
        <f>IF(OR($A$1&lt;=Main!AE$4,ISBLANK($N36)),0,Main!AE31)</f>
        <v>0</v>
      </c>
      <c r="AT36" s="35">
        <f>IF(OR($A$1&lt;=Main!AF$4,ISBLANK($N36)),0,Main!AF31)</f>
        <v>0</v>
      </c>
      <c r="AU36" s="35">
        <f>IF(OR($A$1&lt;=Main!AG$4,ISBLANK($N36)),0,Main!AG31)</f>
        <v>0</v>
      </c>
      <c r="AV36" s="35">
        <f>IF(OR($A$1&lt;=Main!AH$4,ISBLANK($N36)),0,Main!AH31)</f>
        <v>0</v>
      </c>
      <c r="AW36" s="35">
        <f>IF(OR($A$1&lt;=Main!AI$4,ISBLANK($N36)),0,Main!AI31)</f>
        <v>0</v>
      </c>
      <c r="AX36" s="35">
        <f>IF(OR($A$1&lt;=Main!AJ$4,ISBLANK($N36)),0,Main!AJ31)</f>
        <v>0</v>
      </c>
      <c r="AY36" s="35">
        <f>IF(OR($A$1&lt;=Main!AK$4,ISBLANK($N36)),0,Main!AK31)</f>
        <v>0</v>
      </c>
      <c r="AZ36" s="35">
        <f>IF(OR($A$1&lt;=Main!AL$4,ISBLANK($N36)),0,Main!AL31)</f>
        <v>0</v>
      </c>
      <c r="BA36" s="35">
        <f>IF(OR($A$1&lt;=Main!AM$4,ISBLANK($N36)),0,Main!AM31)</f>
        <v>0</v>
      </c>
      <c r="BB36" s="35">
        <f>IF(OR($A$1&lt;=Main!AN$4,ISBLANK($N36)),0,Main!AN31)</f>
        <v>0</v>
      </c>
      <c r="BC36" s="35">
        <f>IF(OR($A$1&lt;=Main!AO$4,ISBLANK($N36)),0,Main!AO31)</f>
        <v>0</v>
      </c>
      <c r="BD36" s="35">
        <f>IF(OR($A$1&lt;=Main!AP$4,ISBLANK($N36)),0,Main!AP31)</f>
        <v>0</v>
      </c>
      <c r="BE36" s="35">
        <f>IF(OR($A$1&lt;=Main!AQ$4,ISBLANK($N36)),0,Main!AQ31)</f>
        <v>0</v>
      </c>
      <c r="BF36" s="35">
        <f>IF(OR($A$1&lt;=Main!AR$4,ISBLANK($N36)),0,Main!AR31)</f>
        <v>0</v>
      </c>
      <c r="BG36" s="35">
        <f>IF(OR($A$1&lt;=Main!AS$4,ISBLANK($N36)),0,Main!AS31)</f>
        <v>0</v>
      </c>
      <c r="BH36" s="35">
        <f>IF(OR($A$1&lt;=Main!AT$4,ISBLANK($N36)),0,Main!AT31)</f>
        <v>0</v>
      </c>
      <c r="BI36" s="35">
        <f>IF(OR($A$1&lt;=Main!AU$4,ISBLANK($N36)),0,Main!AU31)</f>
        <v>0</v>
      </c>
      <c r="BJ36" s="35">
        <f>IF(OR($A$1&lt;=Main!AV$4,ISBLANK($N36)),0,Main!AV31)</f>
        <v>0</v>
      </c>
    </row>
    <row r="37" spans="1:62">
      <c r="A37" s="37"/>
      <c r="B37" s="37"/>
      <c r="C37" s="37" t="str">
        <f>IF(ISBLANK($A37),"",VLOOKUP($K37,Main!BC$6:BD$150,2,0))</f>
        <v/>
      </c>
      <c r="D37" s="43">
        <f t="shared" si="3"/>
        <v>0</v>
      </c>
      <c r="F37" s="6">
        <f>VLOOKUP($E37,Mask!$A$2:$C$102,$M$8,0)</f>
        <v>0</v>
      </c>
      <c r="G37" s="44">
        <f t="shared" si="4"/>
        <v>0</v>
      </c>
      <c r="K37" s="6" t="str">
        <f t="shared" si="0"/>
        <v/>
      </c>
      <c r="L37" s="35">
        <f t="shared" si="1"/>
        <v>0</v>
      </c>
      <c r="M37" s="6">
        <v>1</v>
      </c>
      <c r="N37" s="35" t="str">
        <f>Main!$A32&amp;Main!$B32</f>
        <v>ФоминаНаталья</v>
      </c>
      <c r="O37" s="145">
        <f t="shared" si="2"/>
        <v>0</v>
      </c>
      <c r="P37" s="150">
        <f t="shared" si="5"/>
        <v>33</v>
      </c>
      <c r="Q37" s="150">
        <f ca="1">IF(Main!$AY32&lt;&gt;"#",$P37-Main!$AY32,"#")</f>
        <v>6</v>
      </c>
      <c r="R37" s="35">
        <f>Main!E32*Mask!G$9</f>
        <v>0</v>
      </c>
      <c r="S37" s="35">
        <f>Main!F32*Mask!H$9</f>
        <v>0</v>
      </c>
      <c r="T37" s="35">
        <f>Main!G32*Mask!I$9</f>
        <v>0</v>
      </c>
      <c r="U37" s="35">
        <f>Main!H32*Mask!J$9</f>
        <v>0</v>
      </c>
      <c r="V37" s="35">
        <f>Main!I32*Mask!K$9</f>
        <v>0</v>
      </c>
      <c r="W37" s="35">
        <f>Main!J32*Mask!L$9</f>
        <v>0</v>
      </c>
      <c r="X37" s="35">
        <f>Main!K32*Mask!M$9</f>
        <v>0</v>
      </c>
      <c r="Y37" s="35">
        <f>Main!L32*Mask!N$9</f>
        <v>0</v>
      </c>
      <c r="Z37" s="35">
        <f>Main!M32*Mask!O$9</f>
        <v>0</v>
      </c>
      <c r="AA37" s="35">
        <f>Main!N32*Mask!P$9</f>
        <v>0</v>
      </c>
      <c r="AB37" s="35">
        <f>Main!O32*Mask!Q$9</f>
        <v>0</v>
      </c>
      <c r="AC37" s="35">
        <f>Main!P32*Mask!R$9</f>
        <v>0</v>
      </c>
      <c r="AD37" s="35">
        <f>Main!Q32*Mask!S$9</f>
        <v>0</v>
      </c>
      <c r="AE37" s="35">
        <f>Main!R32*Mask!T$9</f>
        <v>0</v>
      </c>
      <c r="AF37" s="35">
        <f>Main!S32*Mask!U$9</f>
        <v>0</v>
      </c>
      <c r="AG37" s="35">
        <f>Main!T32*Mask!V$9</f>
        <v>0</v>
      </c>
      <c r="AH37" s="35">
        <f>Main!U32*Mask!W$9</f>
        <v>0</v>
      </c>
      <c r="AI37" s="35">
        <f>Main!V32*Mask!X$9</f>
        <v>0</v>
      </c>
      <c r="AJ37" s="35">
        <f>Main!W32*Mask!Y$9</f>
        <v>0</v>
      </c>
      <c r="AK37" s="35">
        <f>Main!X32*Mask!Z$9</f>
        <v>0</v>
      </c>
      <c r="AL37" s="35">
        <f>Main!Y32*Mask!AA$9</f>
        <v>0</v>
      </c>
      <c r="AM37" s="35">
        <f>Main!Z32*Mask!AB$9</f>
        <v>0</v>
      </c>
      <c r="AN37" s="35"/>
      <c r="AO37" s="35">
        <f>IF(OR($A$1&lt;=Main!AA$4,ISBLANK($N37)),0,Main!AA32)</f>
        <v>0</v>
      </c>
      <c r="AP37" s="35">
        <f>IF(OR($A$1&lt;=Main!AB$4,ISBLANK($N37)),0,Main!AB32)</f>
        <v>0</v>
      </c>
      <c r="AQ37" s="35">
        <f>IF(OR($A$1&lt;=Main!AC$4,ISBLANK($N37)),0,Main!AC32)</f>
        <v>0</v>
      </c>
      <c r="AR37" s="35">
        <f>IF(OR($A$1&lt;=Main!AD$4,ISBLANK($N37)),0,Main!AD32)</f>
        <v>0</v>
      </c>
      <c r="AS37" s="35">
        <f>IF(OR($A$1&lt;=Main!AE$4,ISBLANK($N37)),0,Main!AE32)</f>
        <v>0</v>
      </c>
      <c r="AT37" s="35">
        <f>IF(OR($A$1&lt;=Main!AF$4,ISBLANK($N37)),0,Main!AF32)</f>
        <v>0</v>
      </c>
      <c r="AU37" s="35">
        <f>IF(OR($A$1&lt;=Main!AG$4,ISBLANK($N37)),0,Main!AG32)</f>
        <v>0</v>
      </c>
      <c r="AV37" s="35">
        <f>IF(OR($A$1&lt;=Main!AH$4,ISBLANK($N37)),0,Main!AH32)</f>
        <v>0</v>
      </c>
      <c r="AW37" s="35">
        <f>IF(OR($A$1&lt;=Main!AI$4,ISBLANK($N37)),0,Main!AI32)</f>
        <v>0</v>
      </c>
      <c r="AX37" s="35">
        <f>IF(OR($A$1&lt;=Main!AJ$4,ISBLANK($N37)),0,Main!AJ32)</f>
        <v>0</v>
      </c>
      <c r="AY37" s="35">
        <f>IF(OR($A$1&lt;=Main!AK$4,ISBLANK($N37)),0,Main!AK32)</f>
        <v>0</v>
      </c>
      <c r="AZ37" s="35">
        <f>IF(OR($A$1&lt;=Main!AL$4,ISBLANK($N37)),0,Main!AL32)</f>
        <v>0</v>
      </c>
      <c r="BA37" s="35">
        <f>IF(OR($A$1&lt;=Main!AM$4,ISBLANK($N37)),0,Main!AM32)</f>
        <v>0</v>
      </c>
      <c r="BB37" s="35">
        <f>IF(OR($A$1&lt;=Main!AN$4,ISBLANK($N37)),0,Main!AN32)</f>
        <v>0</v>
      </c>
      <c r="BC37" s="35">
        <f>IF(OR($A$1&lt;=Main!AO$4,ISBLANK($N37)),0,Main!AO32)</f>
        <v>0</v>
      </c>
      <c r="BD37" s="35">
        <f>IF(OR($A$1&lt;=Main!AP$4,ISBLANK($N37)),0,Main!AP32)</f>
        <v>0</v>
      </c>
      <c r="BE37" s="35">
        <f>IF(OR($A$1&lt;=Main!AQ$4,ISBLANK($N37)),0,Main!AQ32)</f>
        <v>0</v>
      </c>
      <c r="BF37" s="35">
        <f>IF(OR($A$1&lt;=Main!AR$4,ISBLANK($N37)),0,Main!AR32)</f>
        <v>0</v>
      </c>
      <c r="BG37" s="35">
        <f>IF(OR($A$1&lt;=Main!AS$4,ISBLANK($N37)),0,Main!AS32)</f>
        <v>0</v>
      </c>
      <c r="BH37" s="35">
        <f>IF(OR($A$1&lt;=Main!AT$4,ISBLANK($N37)),0,Main!AT32)</f>
        <v>0</v>
      </c>
      <c r="BI37" s="35">
        <f>IF(OR($A$1&lt;=Main!AU$4,ISBLANK($N37)),0,Main!AU32)</f>
        <v>0</v>
      </c>
      <c r="BJ37" s="35">
        <f>IF(OR($A$1&lt;=Main!AV$4,ISBLANK($N37)),0,Main!AV32)</f>
        <v>0</v>
      </c>
    </row>
    <row r="38" spans="1:62">
      <c r="A38" s="37"/>
      <c r="B38" s="37"/>
      <c r="C38" s="37" t="str">
        <f>IF(ISBLANK($A38),"",VLOOKUP($K38,Main!BC$6:BD$150,2,0))</f>
        <v/>
      </c>
      <c r="D38" s="43">
        <f t="shared" si="3"/>
        <v>0</v>
      </c>
      <c r="F38" s="6">
        <f>VLOOKUP($E38,Mask!$A$2:$C$102,$M$8,0)</f>
        <v>0</v>
      </c>
      <c r="G38" s="44">
        <f t="shared" si="4"/>
        <v>0</v>
      </c>
      <c r="K38" s="6" t="str">
        <f t="shared" si="0"/>
        <v/>
      </c>
      <c r="L38" s="35">
        <f t="shared" si="1"/>
        <v>0</v>
      </c>
      <c r="M38" s="6">
        <v>1</v>
      </c>
      <c r="N38" s="35" t="str">
        <f>Main!$A33&amp;Main!$B33</f>
        <v>ФесенкоДарья</v>
      </c>
      <c r="O38" s="145">
        <f t="shared" si="2"/>
        <v>0</v>
      </c>
      <c r="P38" s="150">
        <f t="shared" si="5"/>
        <v>33</v>
      </c>
      <c r="Q38" s="150">
        <f ca="1">IF(Main!$AY33&lt;&gt;"#",$P38-Main!$AY33,"#")</f>
        <v>5</v>
      </c>
      <c r="R38" s="35">
        <f>Main!E33*Mask!G$9</f>
        <v>0</v>
      </c>
      <c r="S38" s="35">
        <f>Main!F33*Mask!H$9</f>
        <v>0</v>
      </c>
      <c r="T38" s="35">
        <f>Main!G33*Mask!I$9</f>
        <v>0</v>
      </c>
      <c r="U38" s="35">
        <f>Main!H33*Mask!J$9</f>
        <v>0</v>
      </c>
      <c r="V38" s="35">
        <f>Main!I33*Mask!K$9</f>
        <v>0</v>
      </c>
      <c r="W38" s="35">
        <f>Main!J33*Mask!L$9</f>
        <v>0</v>
      </c>
      <c r="X38" s="35">
        <f>Main!K33*Mask!M$9</f>
        <v>0</v>
      </c>
      <c r="Y38" s="35">
        <f>Main!L33*Mask!N$9</f>
        <v>0</v>
      </c>
      <c r="Z38" s="35">
        <f>Main!M33*Mask!O$9</f>
        <v>0</v>
      </c>
      <c r="AA38" s="35">
        <f>Main!N33*Mask!P$9</f>
        <v>0</v>
      </c>
      <c r="AB38" s="35">
        <f>Main!O33*Mask!Q$9</f>
        <v>0</v>
      </c>
      <c r="AC38" s="35">
        <f>Main!P33*Mask!R$9</f>
        <v>0</v>
      </c>
      <c r="AD38" s="35">
        <f>Main!Q33*Mask!S$9</f>
        <v>0</v>
      </c>
      <c r="AE38" s="35">
        <f>Main!R33*Mask!T$9</f>
        <v>0</v>
      </c>
      <c r="AF38" s="35">
        <f>Main!S33*Mask!U$9</f>
        <v>0</v>
      </c>
      <c r="AG38" s="35">
        <f>Main!T33*Mask!V$9</f>
        <v>0</v>
      </c>
      <c r="AH38" s="35">
        <f>Main!U33*Mask!W$9</f>
        <v>0</v>
      </c>
      <c r="AI38" s="35">
        <f>Main!V33*Mask!X$9</f>
        <v>0</v>
      </c>
      <c r="AJ38" s="35">
        <f>Main!W33*Mask!Y$9</f>
        <v>0</v>
      </c>
      <c r="AK38" s="35">
        <f>Main!X33*Mask!Z$9</f>
        <v>0</v>
      </c>
      <c r="AL38" s="35">
        <f>Main!Y33*Mask!AA$9</f>
        <v>0</v>
      </c>
      <c r="AM38" s="35">
        <f>Main!Z33*Mask!AB$9</f>
        <v>0</v>
      </c>
      <c r="AN38" s="35"/>
      <c r="AO38" s="35">
        <f>IF(OR($A$1&lt;=Main!AA$4,ISBLANK($N38)),0,Main!AA33)</f>
        <v>0</v>
      </c>
      <c r="AP38" s="35">
        <f>IF(OR($A$1&lt;=Main!AB$4,ISBLANK($N38)),0,Main!AB33)</f>
        <v>0</v>
      </c>
      <c r="AQ38" s="35">
        <f>IF(OR($A$1&lt;=Main!AC$4,ISBLANK($N38)),0,Main!AC33)</f>
        <v>0</v>
      </c>
      <c r="AR38" s="35">
        <f>IF(OR($A$1&lt;=Main!AD$4,ISBLANK($N38)),0,Main!AD33)</f>
        <v>0</v>
      </c>
      <c r="AS38" s="35">
        <f>IF(OR($A$1&lt;=Main!AE$4,ISBLANK($N38)),0,Main!AE33)</f>
        <v>0</v>
      </c>
      <c r="AT38" s="35">
        <f>IF(OR($A$1&lt;=Main!AF$4,ISBLANK($N38)),0,Main!AF33)</f>
        <v>0</v>
      </c>
      <c r="AU38" s="35">
        <f>IF(OR($A$1&lt;=Main!AG$4,ISBLANK($N38)),0,Main!AG33)</f>
        <v>0</v>
      </c>
      <c r="AV38" s="35">
        <f>IF(OR($A$1&lt;=Main!AH$4,ISBLANK($N38)),0,Main!AH33)</f>
        <v>0</v>
      </c>
      <c r="AW38" s="35">
        <f>IF(OR($A$1&lt;=Main!AI$4,ISBLANK($N38)),0,Main!AI33)</f>
        <v>0</v>
      </c>
      <c r="AX38" s="35">
        <f>IF(OR($A$1&lt;=Main!AJ$4,ISBLANK($N38)),0,Main!AJ33)</f>
        <v>0</v>
      </c>
      <c r="AY38" s="35">
        <f>IF(OR($A$1&lt;=Main!AK$4,ISBLANK($N38)),0,Main!AK33)</f>
        <v>0</v>
      </c>
      <c r="AZ38" s="35">
        <f>IF(OR($A$1&lt;=Main!AL$4,ISBLANK($N38)),0,Main!AL33)</f>
        <v>0</v>
      </c>
      <c r="BA38" s="35">
        <f>IF(OR($A$1&lt;=Main!AM$4,ISBLANK($N38)),0,Main!AM33)</f>
        <v>0</v>
      </c>
      <c r="BB38" s="35">
        <f>IF(OR($A$1&lt;=Main!AN$4,ISBLANK($N38)),0,Main!AN33)</f>
        <v>0</v>
      </c>
      <c r="BC38" s="35">
        <f>IF(OR($A$1&lt;=Main!AO$4,ISBLANK($N38)),0,Main!AO33)</f>
        <v>0</v>
      </c>
      <c r="BD38" s="35">
        <f>IF(OR($A$1&lt;=Main!AP$4,ISBLANK($N38)),0,Main!AP33)</f>
        <v>0</v>
      </c>
      <c r="BE38" s="35">
        <f>IF(OR($A$1&lt;=Main!AQ$4,ISBLANK($N38)),0,Main!AQ33)</f>
        <v>0</v>
      </c>
      <c r="BF38" s="35">
        <f>IF(OR($A$1&lt;=Main!AR$4,ISBLANK($N38)),0,Main!AR33)</f>
        <v>0</v>
      </c>
      <c r="BG38" s="35">
        <f>IF(OR($A$1&lt;=Main!AS$4,ISBLANK($N38)),0,Main!AS33)</f>
        <v>0</v>
      </c>
      <c r="BH38" s="35">
        <f>IF(OR($A$1&lt;=Main!AT$4,ISBLANK($N38)),0,Main!AT33)</f>
        <v>0</v>
      </c>
      <c r="BI38" s="35">
        <f>IF(OR($A$1&lt;=Main!AU$4,ISBLANK($N38)),0,Main!AU33)</f>
        <v>0</v>
      </c>
      <c r="BJ38" s="35">
        <f>IF(OR($A$1&lt;=Main!AV$4,ISBLANK($N38)),0,Main!AV33)</f>
        <v>0</v>
      </c>
    </row>
    <row r="39" spans="1:62">
      <c r="A39" s="37"/>
      <c r="B39" s="37"/>
      <c r="C39" s="37" t="str">
        <f>IF(ISBLANK($A39),"",VLOOKUP($K39,Main!BC$6:BD$150,2,0))</f>
        <v/>
      </c>
      <c r="D39" s="43">
        <f t="shared" si="3"/>
        <v>0</v>
      </c>
      <c r="F39" s="6">
        <f>VLOOKUP($E39,Mask!$A$2:$C$102,$M$8,0)</f>
        <v>0</v>
      </c>
      <c r="G39" s="44">
        <f t="shared" si="4"/>
        <v>0</v>
      </c>
      <c r="K39" s="6" t="str">
        <f t="shared" si="0"/>
        <v/>
      </c>
      <c r="L39" s="35">
        <f t="shared" si="1"/>
        <v>0</v>
      </c>
      <c r="M39" s="6">
        <v>1</v>
      </c>
      <c r="N39" s="35" t="str">
        <f>Main!$A34&amp;Main!$B34</f>
        <v>КарандееваАнна</v>
      </c>
      <c r="O39" s="145">
        <f t="shared" si="2"/>
        <v>52.339279026801591</v>
      </c>
      <c r="P39" s="150">
        <f t="shared" si="5"/>
        <v>23</v>
      </c>
      <c r="Q39" s="150">
        <f ca="1">IF(Main!$AY34&lt;&gt;"#",$P39-Main!$AY34,"#")</f>
        <v>-6</v>
      </c>
      <c r="R39" s="35">
        <f>Main!E34*Mask!G$9</f>
        <v>0</v>
      </c>
      <c r="S39" s="35">
        <f>Main!F34*Mask!H$9</f>
        <v>0</v>
      </c>
      <c r="T39" s="35">
        <f>Main!G34*Mask!I$9</f>
        <v>0</v>
      </c>
      <c r="U39" s="35">
        <f>Main!H34*Mask!J$9</f>
        <v>0</v>
      </c>
      <c r="V39" s="35">
        <f>Main!I34*Mask!K$9</f>
        <v>0</v>
      </c>
      <c r="W39" s="35">
        <f>Main!J34*Mask!L$9</f>
        <v>0</v>
      </c>
      <c r="X39" s="35">
        <f>Main!K34*Mask!M$9</f>
        <v>41.456956044053712</v>
      </c>
      <c r="Y39" s="35">
        <f>Main!L34*Mask!N$9</f>
        <v>0</v>
      </c>
      <c r="Z39" s="35">
        <f>Main!M34*Mask!O$9</f>
        <v>0</v>
      </c>
      <c r="AA39" s="35">
        <f>Main!N34*Mask!P$9</f>
        <v>0</v>
      </c>
      <c r="AB39" s="35">
        <f>Main!O34*Mask!Q$9</f>
        <v>0</v>
      </c>
      <c r="AC39" s="35">
        <f>Main!P34*Mask!R$9</f>
        <v>0</v>
      </c>
      <c r="AD39" s="35">
        <f>Main!Q34*Mask!S$9</f>
        <v>0</v>
      </c>
      <c r="AE39" s="35">
        <f>Main!R34*Mask!T$9</f>
        <v>0</v>
      </c>
      <c r="AF39" s="35">
        <f>Main!S34*Mask!U$9</f>
        <v>0</v>
      </c>
      <c r="AG39" s="35">
        <f>Main!T34*Mask!V$9</f>
        <v>0</v>
      </c>
      <c r="AH39" s="35">
        <f>Main!U34*Mask!W$9</f>
        <v>0</v>
      </c>
      <c r="AI39" s="35">
        <f>Main!V34*Mask!X$9</f>
        <v>0</v>
      </c>
      <c r="AJ39" s="35">
        <f>Main!W34*Mask!Y$9</f>
        <v>0</v>
      </c>
      <c r="AK39" s="35">
        <f>Main!X34*Mask!Z$9</f>
        <v>0</v>
      </c>
      <c r="AL39" s="35">
        <f>Main!Y34*Mask!AA$9</f>
        <v>0</v>
      </c>
      <c r="AM39" s="35">
        <f>Main!Z34*Mask!AB$9</f>
        <v>0</v>
      </c>
      <c r="AN39" s="35"/>
      <c r="AO39" s="35">
        <f>IF(OR($A$1&lt;=Main!AA$4,ISBLANK($N39)),0,Main!AA34)</f>
        <v>10.882322982747876</v>
      </c>
      <c r="AP39" s="35">
        <f>IF(OR($A$1&lt;=Main!AB$4,ISBLANK($N39)),0,Main!AB34)</f>
        <v>0</v>
      </c>
      <c r="AQ39" s="35">
        <f>IF(OR($A$1&lt;=Main!AC$4,ISBLANK($N39)),0,Main!AC34)</f>
        <v>0</v>
      </c>
      <c r="AR39" s="35">
        <f>IF(OR($A$1&lt;=Main!AD$4,ISBLANK($N39)),0,Main!AD34)</f>
        <v>0</v>
      </c>
      <c r="AS39" s="35">
        <f>IF(OR($A$1&lt;=Main!AE$4,ISBLANK($N39)),0,Main!AE34)</f>
        <v>0</v>
      </c>
      <c r="AT39" s="35">
        <f>IF(OR($A$1&lt;=Main!AF$4,ISBLANK($N39)),0,Main!AF34)</f>
        <v>0</v>
      </c>
      <c r="AU39" s="35">
        <f>IF(OR($A$1&lt;=Main!AG$4,ISBLANK($N39)),0,Main!AG34)</f>
        <v>0</v>
      </c>
      <c r="AV39" s="35">
        <f>IF(OR($A$1&lt;=Main!AH$4,ISBLANK($N39)),0,Main!AH34)</f>
        <v>0</v>
      </c>
      <c r="AW39" s="35">
        <f>IF(OR($A$1&lt;=Main!AI$4,ISBLANK($N39)),0,Main!AI34)</f>
        <v>0</v>
      </c>
      <c r="AX39" s="35">
        <f>IF(OR($A$1&lt;=Main!AJ$4,ISBLANK($N39)),0,Main!AJ34)</f>
        <v>0</v>
      </c>
      <c r="AY39" s="35">
        <f>IF(OR($A$1&lt;=Main!AK$4,ISBLANK($N39)),0,Main!AK34)</f>
        <v>0</v>
      </c>
      <c r="AZ39" s="35">
        <f>IF(OR($A$1&lt;=Main!AL$4,ISBLANK($N39)),0,Main!AL34)</f>
        <v>0</v>
      </c>
      <c r="BA39" s="35">
        <f>IF(OR($A$1&lt;=Main!AM$4,ISBLANK($N39)),0,Main!AM34)</f>
        <v>0</v>
      </c>
      <c r="BB39" s="35">
        <f>IF(OR($A$1&lt;=Main!AN$4,ISBLANK($N39)),0,Main!AN34)</f>
        <v>0</v>
      </c>
      <c r="BC39" s="35">
        <f>IF(OR($A$1&lt;=Main!AO$4,ISBLANK($N39)),0,Main!AO34)</f>
        <v>0</v>
      </c>
      <c r="BD39" s="35">
        <f>IF(OR($A$1&lt;=Main!AP$4,ISBLANK($N39)),0,Main!AP34)</f>
        <v>0</v>
      </c>
      <c r="BE39" s="35">
        <f>IF(OR($A$1&lt;=Main!AQ$4,ISBLANK($N39)),0,Main!AQ34)</f>
        <v>0</v>
      </c>
      <c r="BF39" s="35">
        <f>IF(OR($A$1&lt;=Main!AR$4,ISBLANK($N39)),0,Main!AR34)</f>
        <v>0</v>
      </c>
      <c r="BG39" s="35">
        <f>IF(OR($A$1&lt;=Main!AS$4,ISBLANK($N39)),0,Main!AS34)</f>
        <v>0</v>
      </c>
      <c r="BH39" s="35">
        <f>IF(OR($A$1&lt;=Main!AT$4,ISBLANK($N39)),0,Main!AT34)</f>
        <v>0</v>
      </c>
      <c r="BI39" s="35">
        <f>IF(OR($A$1&lt;=Main!AU$4,ISBLANK($N39)),0,Main!AU34)</f>
        <v>0</v>
      </c>
      <c r="BJ39" s="35">
        <f>IF(OR($A$1&lt;=Main!AV$4,ISBLANK($N39)),0,Main!AV34)</f>
        <v>0</v>
      </c>
    </row>
    <row r="40" spans="1:62">
      <c r="A40" s="37"/>
      <c r="B40" s="37"/>
      <c r="C40" s="37" t="str">
        <f>IF(ISBLANK($A40),"",VLOOKUP($K40,Main!BC$6:BD$150,2,0))</f>
        <v/>
      </c>
      <c r="D40" s="43">
        <f t="shared" si="3"/>
        <v>0</v>
      </c>
      <c r="F40" s="6">
        <f>VLOOKUP($E40,Mask!$A$2:$C$102,$M$8,0)</f>
        <v>0</v>
      </c>
      <c r="G40" s="44">
        <f t="shared" si="4"/>
        <v>0</v>
      </c>
      <c r="K40" s="6" t="str">
        <f t="shared" si="0"/>
        <v/>
      </c>
      <c r="L40" s="35">
        <f t="shared" si="1"/>
        <v>0</v>
      </c>
      <c r="M40" s="6">
        <v>1</v>
      </c>
      <c r="N40" s="35" t="str">
        <f>Main!$A35&amp;Main!$B35</f>
        <v>РождественскаяОльга</v>
      </c>
      <c r="O40" s="145">
        <f t="shared" si="2"/>
        <v>0</v>
      </c>
      <c r="P40" s="150">
        <f t="shared" si="5"/>
        <v>33</v>
      </c>
      <c r="Q40" s="150">
        <f ca="1">IF(Main!$AY35&lt;&gt;"#",$P40-Main!$AY35,"#")</f>
        <v>3</v>
      </c>
      <c r="R40" s="35">
        <f>Main!E35*Mask!G$9</f>
        <v>0</v>
      </c>
      <c r="S40" s="35">
        <f>Main!F35*Mask!H$9</f>
        <v>0</v>
      </c>
      <c r="T40" s="35">
        <f>Main!G35*Mask!I$9</f>
        <v>0</v>
      </c>
      <c r="U40" s="35">
        <f>Main!H35*Mask!J$9</f>
        <v>0</v>
      </c>
      <c r="V40" s="35">
        <f>Main!I35*Mask!K$9</f>
        <v>0</v>
      </c>
      <c r="W40" s="35">
        <f>Main!J35*Mask!L$9</f>
        <v>0</v>
      </c>
      <c r="X40" s="35">
        <f>Main!K35*Mask!M$9</f>
        <v>0</v>
      </c>
      <c r="Y40" s="35">
        <f>Main!L35*Mask!N$9</f>
        <v>0</v>
      </c>
      <c r="Z40" s="35">
        <f>Main!M35*Mask!O$9</f>
        <v>0</v>
      </c>
      <c r="AA40" s="35">
        <f>Main!N35*Mask!P$9</f>
        <v>0</v>
      </c>
      <c r="AB40" s="35">
        <f>Main!O35*Mask!Q$9</f>
        <v>0</v>
      </c>
      <c r="AC40" s="35">
        <f>Main!P35*Mask!R$9</f>
        <v>0</v>
      </c>
      <c r="AD40" s="35">
        <f>Main!Q35*Mask!S$9</f>
        <v>0</v>
      </c>
      <c r="AE40" s="35">
        <f>Main!R35*Mask!T$9</f>
        <v>0</v>
      </c>
      <c r="AF40" s="35">
        <f>Main!S35*Mask!U$9</f>
        <v>0</v>
      </c>
      <c r="AG40" s="35">
        <f>Main!T35*Mask!V$9</f>
        <v>0</v>
      </c>
      <c r="AH40" s="35">
        <f>Main!U35*Mask!W$9</f>
        <v>0</v>
      </c>
      <c r="AI40" s="35">
        <f>Main!V35*Mask!X$9</f>
        <v>0</v>
      </c>
      <c r="AJ40" s="35">
        <f>Main!W35*Mask!Y$9</f>
        <v>0</v>
      </c>
      <c r="AK40" s="35">
        <f>Main!X35*Mask!Z$9</f>
        <v>0</v>
      </c>
      <c r="AL40" s="35">
        <f>Main!Y35*Mask!AA$9</f>
        <v>0</v>
      </c>
      <c r="AM40" s="35">
        <f>Main!Z35*Mask!AB$9</f>
        <v>0</v>
      </c>
      <c r="AN40" s="35"/>
      <c r="AO40" s="35">
        <f>IF(OR($A$1&lt;=Main!AA$4,ISBLANK($N40)),0,Main!AA35)</f>
        <v>0</v>
      </c>
      <c r="AP40" s="35">
        <f>IF(OR($A$1&lt;=Main!AB$4,ISBLANK($N40)),0,Main!AB35)</f>
        <v>0</v>
      </c>
      <c r="AQ40" s="35">
        <f>IF(OR($A$1&lt;=Main!AC$4,ISBLANK($N40)),0,Main!AC35)</f>
        <v>0</v>
      </c>
      <c r="AR40" s="35">
        <f>IF(OR($A$1&lt;=Main!AD$4,ISBLANK($N40)),0,Main!AD35)</f>
        <v>0</v>
      </c>
      <c r="AS40" s="35">
        <f>IF(OR($A$1&lt;=Main!AE$4,ISBLANK($N40)),0,Main!AE35)</f>
        <v>0</v>
      </c>
      <c r="AT40" s="35">
        <f>IF(OR($A$1&lt;=Main!AF$4,ISBLANK($N40)),0,Main!AF35)</f>
        <v>0</v>
      </c>
      <c r="AU40" s="35">
        <f>IF(OR($A$1&lt;=Main!AG$4,ISBLANK($N40)),0,Main!AG35)</f>
        <v>0</v>
      </c>
      <c r="AV40" s="35">
        <f>IF(OR($A$1&lt;=Main!AH$4,ISBLANK($N40)),0,Main!AH35)</f>
        <v>0</v>
      </c>
      <c r="AW40" s="35">
        <f>IF(OR($A$1&lt;=Main!AI$4,ISBLANK($N40)),0,Main!AI35)</f>
        <v>0</v>
      </c>
      <c r="AX40" s="35">
        <f>IF(OR($A$1&lt;=Main!AJ$4,ISBLANK($N40)),0,Main!AJ35)</f>
        <v>0</v>
      </c>
      <c r="AY40" s="35">
        <f>IF(OR($A$1&lt;=Main!AK$4,ISBLANK($N40)),0,Main!AK35)</f>
        <v>0</v>
      </c>
      <c r="AZ40" s="35">
        <f>IF(OR($A$1&lt;=Main!AL$4,ISBLANK($N40)),0,Main!AL35)</f>
        <v>0</v>
      </c>
      <c r="BA40" s="35">
        <f>IF(OR($A$1&lt;=Main!AM$4,ISBLANK($N40)),0,Main!AM35)</f>
        <v>0</v>
      </c>
      <c r="BB40" s="35">
        <f>IF(OR($A$1&lt;=Main!AN$4,ISBLANK($N40)),0,Main!AN35)</f>
        <v>0</v>
      </c>
      <c r="BC40" s="35">
        <f>IF(OR($A$1&lt;=Main!AO$4,ISBLANK($N40)),0,Main!AO35)</f>
        <v>0</v>
      </c>
      <c r="BD40" s="35">
        <f>IF(OR($A$1&lt;=Main!AP$4,ISBLANK($N40)),0,Main!AP35)</f>
        <v>0</v>
      </c>
      <c r="BE40" s="35">
        <f>IF(OR($A$1&lt;=Main!AQ$4,ISBLANK($N40)),0,Main!AQ35)</f>
        <v>0</v>
      </c>
      <c r="BF40" s="35">
        <f>IF(OR($A$1&lt;=Main!AR$4,ISBLANK($N40)),0,Main!AR35)</f>
        <v>0</v>
      </c>
      <c r="BG40" s="35">
        <f>IF(OR($A$1&lt;=Main!AS$4,ISBLANK($N40)),0,Main!AS35)</f>
        <v>0</v>
      </c>
      <c r="BH40" s="35">
        <f>IF(OR($A$1&lt;=Main!AT$4,ISBLANK($N40)),0,Main!AT35)</f>
        <v>0</v>
      </c>
      <c r="BI40" s="35">
        <f>IF(OR($A$1&lt;=Main!AU$4,ISBLANK($N40)),0,Main!AU35)</f>
        <v>0</v>
      </c>
      <c r="BJ40" s="35">
        <f>IF(OR($A$1&lt;=Main!AV$4,ISBLANK($N40)),0,Main!AV35)</f>
        <v>0</v>
      </c>
    </row>
    <row r="41" spans="1:62">
      <c r="A41" s="37"/>
      <c r="B41" s="37"/>
      <c r="C41" s="37" t="str">
        <f>IF(ISBLANK($A41),"",VLOOKUP($K41,Main!BC$6:BD$150,2,0))</f>
        <v/>
      </c>
      <c r="D41" s="43">
        <f t="shared" si="3"/>
        <v>0</v>
      </c>
      <c r="F41" s="6">
        <f>VLOOKUP($E41,Mask!$A$2:$C$102,$M$8,0)</f>
        <v>0</v>
      </c>
      <c r="G41" s="44">
        <f t="shared" si="4"/>
        <v>0</v>
      </c>
      <c r="K41" s="6" t="str">
        <f t="shared" si="0"/>
        <v/>
      </c>
      <c r="L41" s="35">
        <f t="shared" si="1"/>
        <v>0</v>
      </c>
      <c r="M41" s="6">
        <v>1</v>
      </c>
      <c r="N41" s="35" t="str">
        <f>Main!$A36&amp;Main!$B36</f>
        <v>БегуноваМария</v>
      </c>
      <c r="O41" s="145">
        <f t="shared" si="2"/>
        <v>0</v>
      </c>
      <c r="P41" s="150">
        <f t="shared" si="5"/>
        <v>33</v>
      </c>
      <c r="Q41" s="150">
        <f ca="1">IF(Main!$AY36&lt;&gt;"#",$P41-Main!$AY36,"#")</f>
        <v>2</v>
      </c>
      <c r="R41" s="35">
        <f>Main!E36*Mask!G$9</f>
        <v>0</v>
      </c>
      <c r="S41" s="35">
        <f>Main!F36*Mask!H$9</f>
        <v>0</v>
      </c>
      <c r="T41" s="35">
        <f>Main!G36*Mask!I$9</f>
        <v>0</v>
      </c>
      <c r="U41" s="35">
        <f>Main!H36*Mask!J$9</f>
        <v>0</v>
      </c>
      <c r="V41" s="35">
        <f>Main!I36*Mask!K$9</f>
        <v>0</v>
      </c>
      <c r="W41" s="35">
        <f>Main!J36*Mask!L$9</f>
        <v>0</v>
      </c>
      <c r="X41" s="35">
        <f>Main!K36*Mask!M$9</f>
        <v>0</v>
      </c>
      <c r="Y41" s="35">
        <f>Main!L36*Mask!N$9</f>
        <v>0</v>
      </c>
      <c r="Z41" s="35">
        <f>Main!M36*Mask!O$9</f>
        <v>0</v>
      </c>
      <c r="AA41" s="35">
        <f>Main!N36*Mask!P$9</f>
        <v>0</v>
      </c>
      <c r="AB41" s="35">
        <f>Main!O36*Mask!Q$9</f>
        <v>0</v>
      </c>
      <c r="AC41" s="35">
        <f>Main!P36*Mask!R$9</f>
        <v>0</v>
      </c>
      <c r="AD41" s="35">
        <f>Main!Q36*Mask!S$9</f>
        <v>0</v>
      </c>
      <c r="AE41" s="35">
        <f>Main!R36*Mask!T$9</f>
        <v>0</v>
      </c>
      <c r="AF41" s="35">
        <f>Main!S36*Mask!U$9</f>
        <v>0</v>
      </c>
      <c r="AG41" s="35">
        <f>Main!T36*Mask!V$9</f>
        <v>0</v>
      </c>
      <c r="AH41" s="35">
        <f>Main!U36*Mask!W$9</f>
        <v>0</v>
      </c>
      <c r="AI41" s="35">
        <f>Main!V36*Mask!X$9</f>
        <v>0</v>
      </c>
      <c r="AJ41" s="35">
        <f>Main!W36*Mask!Y$9</f>
        <v>0</v>
      </c>
      <c r="AK41" s="35">
        <f>Main!X36*Mask!Z$9</f>
        <v>0</v>
      </c>
      <c r="AL41" s="35">
        <f>Main!Y36*Mask!AA$9</f>
        <v>0</v>
      </c>
      <c r="AM41" s="35">
        <f>Main!Z36*Mask!AB$9</f>
        <v>0</v>
      </c>
      <c r="AN41" s="35"/>
      <c r="AO41" s="35">
        <f>IF(OR($A$1&lt;=Main!AA$4,ISBLANK($N41)),0,Main!AA36)</f>
        <v>0</v>
      </c>
      <c r="AP41" s="35">
        <f>IF(OR($A$1&lt;=Main!AB$4,ISBLANK($N41)),0,Main!AB36)</f>
        <v>0</v>
      </c>
      <c r="AQ41" s="35">
        <f>IF(OR($A$1&lt;=Main!AC$4,ISBLANK($N41)),0,Main!AC36)</f>
        <v>0</v>
      </c>
      <c r="AR41" s="35">
        <f>IF(OR($A$1&lt;=Main!AD$4,ISBLANK($N41)),0,Main!AD36)</f>
        <v>0</v>
      </c>
      <c r="AS41" s="35">
        <f>IF(OR($A$1&lt;=Main!AE$4,ISBLANK($N41)),0,Main!AE36)</f>
        <v>0</v>
      </c>
      <c r="AT41" s="35">
        <f>IF(OR($A$1&lt;=Main!AF$4,ISBLANK($N41)),0,Main!AF36)</f>
        <v>0</v>
      </c>
      <c r="AU41" s="35">
        <f>IF(OR($A$1&lt;=Main!AG$4,ISBLANK($N41)),0,Main!AG36)</f>
        <v>0</v>
      </c>
      <c r="AV41" s="35">
        <f>IF(OR($A$1&lt;=Main!AH$4,ISBLANK($N41)),0,Main!AH36)</f>
        <v>0</v>
      </c>
      <c r="AW41" s="35">
        <f>IF(OR($A$1&lt;=Main!AI$4,ISBLANK($N41)),0,Main!AI36)</f>
        <v>0</v>
      </c>
      <c r="AX41" s="35">
        <f>IF(OR($A$1&lt;=Main!AJ$4,ISBLANK($N41)),0,Main!AJ36)</f>
        <v>0</v>
      </c>
      <c r="AY41" s="35">
        <f>IF(OR($A$1&lt;=Main!AK$4,ISBLANK($N41)),0,Main!AK36)</f>
        <v>0</v>
      </c>
      <c r="AZ41" s="35">
        <f>IF(OR($A$1&lt;=Main!AL$4,ISBLANK($N41)),0,Main!AL36)</f>
        <v>0</v>
      </c>
      <c r="BA41" s="35">
        <f>IF(OR($A$1&lt;=Main!AM$4,ISBLANK($N41)),0,Main!AM36)</f>
        <v>0</v>
      </c>
      <c r="BB41" s="35">
        <f>IF(OR($A$1&lt;=Main!AN$4,ISBLANK($N41)),0,Main!AN36)</f>
        <v>0</v>
      </c>
      <c r="BC41" s="35">
        <f>IF(OR($A$1&lt;=Main!AO$4,ISBLANK($N41)),0,Main!AO36)</f>
        <v>0</v>
      </c>
      <c r="BD41" s="35">
        <f>IF(OR($A$1&lt;=Main!AP$4,ISBLANK($N41)),0,Main!AP36)</f>
        <v>0</v>
      </c>
      <c r="BE41" s="35">
        <f>IF(OR($A$1&lt;=Main!AQ$4,ISBLANK($N41)),0,Main!AQ36)</f>
        <v>0</v>
      </c>
      <c r="BF41" s="35">
        <f>IF(OR($A$1&lt;=Main!AR$4,ISBLANK($N41)),0,Main!AR36)</f>
        <v>0</v>
      </c>
      <c r="BG41" s="35">
        <f>IF(OR($A$1&lt;=Main!AS$4,ISBLANK($N41)),0,Main!AS36)</f>
        <v>0</v>
      </c>
      <c r="BH41" s="35">
        <f>IF(OR($A$1&lt;=Main!AT$4,ISBLANK($N41)),0,Main!AT36)</f>
        <v>0</v>
      </c>
      <c r="BI41" s="35">
        <f>IF(OR($A$1&lt;=Main!AU$4,ISBLANK($N41)),0,Main!AU36)</f>
        <v>0</v>
      </c>
      <c r="BJ41" s="35">
        <f>IF(OR($A$1&lt;=Main!AV$4,ISBLANK($N41)),0,Main!AV36)</f>
        <v>0</v>
      </c>
    </row>
    <row r="42" spans="1:62">
      <c r="A42" s="37"/>
      <c r="B42" s="37"/>
      <c r="C42" s="37" t="str">
        <f>IF(ISBLANK($A42),"",VLOOKUP($K42,Main!BC$6:BD$150,2,0))</f>
        <v/>
      </c>
      <c r="D42" s="43">
        <f t="shared" si="3"/>
        <v>0</v>
      </c>
      <c r="F42" s="6">
        <f>VLOOKUP($E42,Mask!$A$2:$C$102,$M$8,0)</f>
        <v>0</v>
      </c>
      <c r="G42" s="44">
        <f t="shared" si="4"/>
        <v>0</v>
      </c>
      <c r="K42" s="6" t="str">
        <f t="shared" si="0"/>
        <v/>
      </c>
      <c r="L42" s="35">
        <f t="shared" si="1"/>
        <v>0</v>
      </c>
      <c r="M42" s="6">
        <v>1</v>
      </c>
      <c r="N42" s="35" t="str">
        <f>Main!$A37&amp;Main!$B37</f>
        <v>МелетьеваВалерия</v>
      </c>
      <c r="O42" s="145">
        <f t="shared" si="2"/>
        <v>0</v>
      </c>
      <c r="P42" s="150">
        <f t="shared" si="5"/>
        <v>33</v>
      </c>
      <c r="Q42" s="150">
        <f ca="1">IF(Main!$AY37&lt;&gt;"#",$P42-Main!$AY37,"#")</f>
        <v>1</v>
      </c>
      <c r="R42" s="35">
        <f>Main!E37*Mask!G$9</f>
        <v>0</v>
      </c>
      <c r="S42" s="35">
        <f>Main!F37*Mask!H$9</f>
        <v>0</v>
      </c>
      <c r="T42" s="35">
        <f>Main!G37*Mask!I$9</f>
        <v>0</v>
      </c>
      <c r="U42" s="35">
        <f>Main!H37*Mask!J$9</f>
        <v>0</v>
      </c>
      <c r="V42" s="35">
        <f>Main!I37*Mask!K$9</f>
        <v>0</v>
      </c>
      <c r="W42" s="35">
        <f>Main!J37*Mask!L$9</f>
        <v>0</v>
      </c>
      <c r="X42" s="35">
        <f>Main!K37*Mask!M$9</f>
        <v>0</v>
      </c>
      <c r="Y42" s="35">
        <f>Main!L37*Mask!N$9</f>
        <v>0</v>
      </c>
      <c r="Z42" s="35">
        <f>Main!M37*Mask!O$9</f>
        <v>0</v>
      </c>
      <c r="AA42" s="35">
        <f>Main!N37*Mask!P$9</f>
        <v>0</v>
      </c>
      <c r="AB42" s="35">
        <f>Main!O37*Mask!Q$9</f>
        <v>0</v>
      </c>
      <c r="AC42" s="35">
        <f>Main!P37*Mask!R$9</f>
        <v>0</v>
      </c>
      <c r="AD42" s="35">
        <f>Main!Q37*Mask!S$9</f>
        <v>0</v>
      </c>
      <c r="AE42" s="35">
        <f>Main!R37*Mask!T$9</f>
        <v>0</v>
      </c>
      <c r="AF42" s="35">
        <f>Main!S37*Mask!U$9</f>
        <v>0</v>
      </c>
      <c r="AG42" s="35">
        <f>Main!T37*Mask!V$9</f>
        <v>0</v>
      </c>
      <c r="AH42" s="35">
        <f>Main!U37*Mask!W$9</f>
        <v>0</v>
      </c>
      <c r="AI42" s="35">
        <f>Main!V37*Mask!X$9</f>
        <v>0</v>
      </c>
      <c r="AJ42" s="35">
        <f>Main!W37*Mask!Y$9</f>
        <v>0</v>
      </c>
      <c r="AK42" s="35">
        <f>Main!X37*Mask!Z$9</f>
        <v>0</v>
      </c>
      <c r="AL42" s="35">
        <f>Main!Y37*Mask!AA$9</f>
        <v>0</v>
      </c>
      <c r="AM42" s="35">
        <f>Main!Z37*Mask!AB$9</f>
        <v>0</v>
      </c>
      <c r="AN42" s="35"/>
      <c r="AO42" s="35">
        <f>IF(OR($A$1&lt;=Main!AA$4,ISBLANK($N42)),0,Main!AA37)</f>
        <v>0</v>
      </c>
      <c r="AP42" s="35">
        <f>IF(OR($A$1&lt;=Main!AB$4,ISBLANK($N42)),0,Main!AB37)</f>
        <v>0</v>
      </c>
      <c r="AQ42" s="35">
        <f>IF(OR($A$1&lt;=Main!AC$4,ISBLANK($N42)),0,Main!AC37)</f>
        <v>0</v>
      </c>
      <c r="AR42" s="35">
        <f>IF(OR($A$1&lt;=Main!AD$4,ISBLANK($N42)),0,Main!AD37)</f>
        <v>0</v>
      </c>
      <c r="AS42" s="35">
        <f>IF(OR($A$1&lt;=Main!AE$4,ISBLANK($N42)),0,Main!AE37)</f>
        <v>0</v>
      </c>
      <c r="AT42" s="35">
        <f>IF(OR($A$1&lt;=Main!AF$4,ISBLANK($N42)),0,Main!AF37)</f>
        <v>0</v>
      </c>
      <c r="AU42" s="35">
        <f>IF(OR($A$1&lt;=Main!AG$4,ISBLANK($N42)),0,Main!AG37)</f>
        <v>0</v>
      </c>
      <c r="AV42" s="35">
        <f>IF(OR($A$1&lt;=Main!AH$4,ISBLANK($N42)),0,Main!AH37)</f>
        <v>0</v>
      </c>
      <c r="AW42" s="35">
        <f>IF(OR($A$1&lt;=Main!AI$4,ISBLANK($N42)),0,Main!AI37)</f>
        <v>0</v>
      </c>
      <c r="AX42" s="35">
        <f>IF(OR($A$1&lt;=Main!AJ$4,ISBLANK($N42)),0,Main!AJ37)</f>
        <v>0</v>
      </c>
      <c r="AY42" s="35">
        <f>IF(OR($A$1&lt;=Main!AK$4,ISBLANK($N42)),0,Main!AK37)</f>
        <v>0</v>
      </c>
      <c r="AZ42" s="35">
        <f>IF(OR($A$1&lt;=Main!AL$4,ISBLANK($N42)),0,Main!AL37)</f>
        <v>0</v>
      </c>
      <c r="BA42" s="35">
        <f>IF(OR($A$1&lt;=Main!AM$4,ISBLANK($N42)),0,Main!AM37)</f>
        <v>0</v>
      </c>
      <c r="BB42" s="35">
        <f>IF(OR($A$1&lt;=Main!AN$4,ISBLANK($N42)),0,Main!AN37)</f>
        <v>0</v>
      </c>
      <c r="BC42" s="35">
        <f>IF(OR($A$1&lt;=Main!AO$4,ISBLANK($N42)),0,Main!AO37)</f>
        <v>0</v>
      </c>
      <c r="BD42" s="35">
        <f>IF(OR($A$1&lt;=Main!AP$4,ISBLANK($N42)),0,Main!AP37)</f>
        <v>0</v>
      </c>
      <c r="BE42" s="35">
        <f>IF(OR($A$1&lt;=Main!AQ$4,ISBLANK($N42)),0,Main!AQ37)</f>
        <v>0</v>
      </c>
      <c r="BF42" s="35">
        <f>IF(OR($A$1&lt;=Main!AR$4,ISBLANK($N42)),0,Main!AR37)</f>
        <v>0</v>
      </c>
      <c r="BG42" s="35">
        <f>IF(OR($A$1&lt;=Main!AS$4,ISBLANK($N42)),0,Main!AS37)</f>
        <v>0</v>
      </c>
      <c r="BH42" s="35">
        <f>IF(OR($A$1&lt;=Main!AT$4,ISBLANK($N42)),0,Main!AT37)</f>
        <v>0</v>
      </c>
      <c r="BI42" s="35">
        <f>IF(OR($A$1&lt;=Main!AU$4,ISBLANK($N42)),0,Main!AU37)</f>
        <v>0</v>
      </c>
      <c r="BJ42" s="35">
        <f>IF(OR($A$1&lt;=Main!AV$4,ISBLANK($N42)),0,Main!AV37)</f>
        <v>0</v>
      </c>
    </row>
    <row r="43" spans="1:62">
      <c r="A43" s="37"/>
      <c r="B43" s="37"/>
      <c r="C43" s="37" t="str">
        <f>IF(ISBLANK($A43),"",VLOOKUP($K43,Main!BC$6:BD$150,2,0))</f>
        <v/>
      </c>
      <c r="D43" s="43">
        <f t="shared" si="3"/>
        <v>0</v>
      </c>
      <c r="F43" s="6">
        <f>VLOOKUP($E43,Mask!$A$2:$C$102,$M$8,0)</f>
        <v>0</v>
      </c>
      <c r="G43" s="44">
        <f t="shared" si="4"/>
        <v>0</v>
      </c>
      <c r="K43" s="6" t="str">
        <f t="shared" si="0"/>
        <v/>
      </c>
      <c r="L43" s="35">
        <f t="shared" si="1"/>
        <v>0</v>
      </c>
      <c r="M43" s="6">
        <v>1</v>
      </c>
      <c r="N43" s="35" t="str">
        <f>Main!$A38&amp;Main!$B38</f>
        <v>МурашкоДарья</v>
      </c>
      <c r="O43" s="145">
        <f t="shared" si="2"/>
        <v>49.020688993430078</v>
      </c>
      <c r="P43" s="150">
        <f t="shared" si="5"/>
        <v>24</v>
      </c>
      <c r="Q43" s="150">
        <f ca="1">IF(Main!$AY38&lt;&gt;"#",$P43-Main!$AY38,"#")</f>
        <v>-9</v>
      </c>
      <c r="R43" s="35">
        <f>Main!E38*Mask!G$9</f>
        <v>0</v>
      </c>
      <c r="S43" s="35">
        <f>Main!F38*Mask!H$9</f>
        <v>0</v>
      </c>
      <c r="T43" s="35">
        <f>Main!G38*Mask!I$9</f>
        <v>0</v>
      </c>
      <c r="U43" s="35">
        <f>Main!H38*Mask!J$9</f>
        <v>0</v>
      </c>
      <c r="V43" s="35">
        <f>Main!I38*Mask!K$9</f>
        <v>0</v>
      </c>
      <c r="W43" s="35">
        <f>Main!J38*Mask!L$9</f>
        <v>0</v>
      </c>
      <c r="X43" s="35">
        <f>Main!K38*Mask!M$9</f>
        <v>0</v>
      </c>
      <c r="Y43" s="35">
        <f>Main!L38*Mask!N$9</f>
        <v>49.020688993430078</v>
      </c>
      <c r="Z43" s="35">
        <f>Main!M38*Mask!O$9</f>
        <v>0</v>
      </c>
      <c r="AA43" s="35">
        <f>Main!N38*Mask!P$9</f>
        <v>0</v>
      </c>
      <c r="AB43" s="35">
        <f>Main!O38*Mask!Q$9</f>
        <v>0</v>
      </c>
      <c r="AC43" s="35">
        <f>Main!P38*Mask!R$9</f>
        <v>0</v>
      </c>
      <c r="AD43" s="35">
        <f>Main!Q38*Mask!S$9</f>
        <v>0</v>
      </c>
      <c r="AE43" s="35">
        <f>Main!R38*Mask!T$9</f>
        <v>0</v>
      </c>
      <c r="AF43" s="35">
        <f>Main!S38*Mask!U$9</f>
        <v>0</v>
      </c>
      <c r="AG43" s="35">
        <f>Main!T38*Mask!V$9</f>
        <v>0</v>
      </c>
      <c r="AH43" s="35">
        <f>Main!U38*Mask!W$9</f>
        <v>0</v>
      </c>
      <c r="AI43" s="35">
        <f>Main!V38*Mask!X$9</f>
        <v>0</v>
      </c>
      <c r="AJ43" s="35">
        <f>Main!W38*Mask!Y$9</f>
        <v>0</v>
      </c>
      <c r="AK43" s="35">
        <f>Main!X38*Mask!Z$9</f>
        <v>0</v>
      </c>
      <c r="AL43" s="35">
        <f>Main!Y38*Mask!AA$9</f>
        <v>0</v>
      </c>
      <c r="AM43" s="35">
        <f>Main!Z38*Mask!AB$9</f>
        <v>0</v>
      </c>
      <c r="AN43" s="35"/>
      <c r="AO43" s="35">
        <f>IF(OR($A$1&lt;=Main!AA$4,ISBLANK($N43)),0,Main!AA38)</f>
        <v>0</v>
      </c>
      <c r="AP43" s="35">
        <f>IF(OR($A$1&lt;=Main!AB$4,ISBLANK($N43)),0,Main!AB38)</f>
        <v>0</v>
      </c>
      <c r="AQ43" s="35">
        <f>IF(OR($A$1&lt;=Main!AC$4,ISBLANK($N43)),0,Main!AC38)</f>
        <v>0</v>
      </c>
      <c r="AR43" s="35">
        <f>IF(OR($A$1&lt;=Main!AD$4,ISBLANK($N43)),0,Main!AD38)</f>
        <v>0</v>
      </c>
      <c r="AS43" s="35">
        <f>IF(OR($A$1&lt;=Main!AE$4,ISBLANK($N43)),0,Main!AE38)</f>
        <v>0</v>
      </c>
      <c r="AT43" s="35">
        <f>IF(OR($A$1&lt;=Main!AF$4,ISBLANK($N43)),0,Main!AF38)</f>
        <v>0</v>
      </c>
      <c r="AU43" s="35">
        <f>IF(OR($A$1&lt;=Main!AG$4,ISBLANK($N43)),0,Main!AG38)</f>
        <v>0</v>
      </c>
      <c r="AV43" s="35">
        <f>IF(OR($A$1&lt;=Main!AH$4,ISBLANK($N43)),0,Main!AH38)</f>
        <v>0</v>
      </c>
      <c r="AW43" s="35">
        <f>IF(OR($A$1&lt;=Main!AI$4,ISBLANK($N43)),0,Main!AI38)</f>
        <v>0</v>
      </c>
      <c r="AX43" s="35">
        <f>IF(OR($A$1&lt;=Main!AJ$4,ISBLANK($N43)),0,Main!AJ38)</f>
        <v>0</v>
      </c>
      <c r="AY43" s="35">
        <f>IF(OR($A$1&lt;=Main!AK$4,ISBLANK($N43)),0,Main!AK38)</f>
        <v>0</v>
      </c>
      <c r="AZ43" s="35">
        <f>IF(OR($A$1&lt;=Main!AL$4,ISBLANK($N43)),0,Main!AL38)</f>
        <v>0</v>
      </c>
      <c r="BA43" s="35">
        <f>IF(OR($A$1&lt;=Main!AM$4,ISBLANK($N43)),0,Main!AM38)</f>
        <v>0</v>
      </c>
      <c r="BB43" s="35">
        <f>IF(OR($A$1&lt;=Main!AN$4,ISBLANK($N43)),0,Main!AN38)</f>
        <v>0</v>
      </c>
      <c r="BC43" s="35">
        <f>IF(OR($A$1&lt;=Main!AO$4,ISBLANK($N43)),0,Main!AO38)</f>
        <v>0</v>
      </c>
      <c r="BD43" s="35">
        <f>IF(OR($A$1&lt;=Main!AP$4,ISBLANK($N43)),0,Main!AP38)</f>
        <v>0</v>
      </c>
      <c r="BE43" s="35">
        <f>IF(OR($A$1&lt;=Main!AQ$4,ISBLANK($N43)),0,Main!AQ38)</f>
        <v>0</v>
      </c>
      <c r="BF43" s="35">
        <f>IF(OR($A$1&lt;=Main!AR$4,ISBLANK($N43)),0,Main!AR38)</f>
        <v>0</v>
      </c>
      <c r="BG43" s="35">
        <f>IF(OR($A$1&lt;=Main!AS$4,ISBLANK($N43)),0,Main!AS38)</f>
        <v>0</v>
      </c>
      <c r="BH43" s="35">
        <f>IF(OR($A$1&lt;=Main!AT$4,ISBLANK($N43)),0,Main!AT38)</f>
        <v>0</v>
      </c>
      <c r="BI43" s="35">
        <f>IF(OR($A$1&lt;=Main!AU$4,ISBLANK($N43)),0,Main!AU38)</f>
        <v>0</v>
      </c>
      <c r="BJ43" s="35">
        <f>IF(OR($A$1&lt;=Main!AV$4,ISBLANK($N43)),0,Main!AV38)</f>
        <v>0</v>
      </c>
    </row>
    <row r="44" spans="1:62">
      <c r="A44" s="37"/>
      <c r="B44" s="37"/>
      <c r="C44" s="37" t="str">
        <f>IF(ISBLANK($A44),"",VLOOKUP($K44,Main!BC$6:BD$150,2,0))</f>
        <v/>
      </c>
      <c r="D44" s="43">
        <f t="shared" si="3"/>
        <v>0</v>
      </c>
      <c r="F44" s="6">
        <f>VLOOKUP($E44,Mask!$A$2:$C$102,$M$8,0)</f>
        <v>0</v>
      </c>
      <c r="G44" s="44">
        <f t="shared" si="4"/>
        <v>0</v>
      </c>
      <c r="K44" s="6" t="str">
        <f t="shared" si="0"/>
        <v/>
      </c>
      <c r="L44" s="35">
        <f t="shared" si="1"/>
        <v>0</v>
      </c>
      <c r="M44" s="6">
        <v>1</v>
      </c>
      <c r="N44" s="35" t="str">
        <f>Main!$A39&amp;Main!$B39</f>
        <v>ОсининаНаталья</v>
      </c>
      <c r="O44" s="145">
        <f t="shared" si="2"/>
        <v>0</v>
      </c>
      <c r="P44" s="150">
        <f t="shared" si="5"/>
        <v>33</v>
      </c>
      <c r="Q44" s="150">
        <f ca="1">IF(Main!$AY39&lt;&gt;"#",$P44-Main!$AY39,"#")</f>
        <v>-1</v>
      </c>
      <c r="R44" s="35">
        <f>Main!E39*Mask!G$9</f>
        <v>0</v>
      </c>
      <c r="S44" s="35">
        <f>Main!F39*Mask!H$9</f>
        <v>0</v>
      </c>
      <c r="T44" s="35">
        <f>Main!G39*Mask!I$9</f>
        <v>0</v>
      </c>
      <c r="U44" s="35">
        <f>Main!H39*Mask!J$9</f>
        <v>0</v>
      </c>
      <c r="V44" s="35">
        <f>Main!I39*Mask!K$9</f>
        <v>0</v>
      </c>
      <c r="W44" s="35">
        <f>Main!J39*Mask!L$9</f>
        <v>0</v>
      </c>
      <c r="X44" s="35">
        <f>Main!K39*Mask!M$9</f>
        <v>0</v>
      </c>
      <c r="Y44" s="35">
        <f>Main!L39*Mask!N$9</f>
        <v>0</v>
      </c>
      <c r="Z44" s="35">
        <f>Main!M39*Mask!O$9</f>
        <v>0</v>
      </c>
      <c r="AA44" s="35">
        <f>Main!N39*Mask!P$9</f>
        <v>0</v>
      </c>
      <c r="AB44" s="35">
        <f>Main!O39*Mask!Q$9</f>
        <v>0</v>
      </c>
      <c r="AC44" s="35">
        <f>Main!P39*Mask!R$9</f>
        <v>0</v>
      </c>
      <c r="AD44" s="35">
        <f>Main!Q39*Mask!S$9</f>
        <v>0</v>
      </c>
      <c r="AE44" s="35">
        <f>Main!R39*Mask!T$9</f>
        <v>0</v>
      </c>
      <c r="AF44" s="35">
        <f>Main!S39*Mask!U$9</f>
        <v>0</v>
      </c>
      <c r="AG44" s="35">
        <f>Main!T39*Mask!V$9</f>
        <v>0</v>
      </c>
      <c r="AH44" s="35">
        <f>Main!U39*Mask!W$9</f>
        <v>0</v>
      </c>
      <c r="AI44" s="35">
        <f>Main!V39*Mask!X$9</f>
        <v>0</v>
      </c>
      <c r="AJ44" s="35">
        <f>Main!W39*Mask!Y$9</f>
        <v>0</v>
      </c>
      <c r="AK44" s="35">
        <f>Main!X39*Mask!Z$9</f>
        <v>0</v>
      </c>
      <c r="AL44" s="35">
        <f>Main!Y39*Mask!AA$9</f>
        <v>0</v>
      </c>
      <c r="AM44" s="35">
        <f>Main!Z39*Mask!AB$9</f>
        <v>0</v>
      </c>
      <c r="AN44" s="35"/>
      <c r="AO44" s="35">
        <f>IF(OR($A$1&lt;=Main!AA$4,ISBLANK($N44)),0,Main!AA39)</f>
        <v>0</v>
      </c>
      <c r="AP44" s="35">
        <f>IF(OR($A$1&lt;=Main!AB$4,ISBLANK($N44)),0,Main!AB39)</f>
        <v>0</v>
      </c>
      <c r="AQ44" s="35">
        <f>IF(OR($A$1&lt;=Main!AC$4,ISBLANK($N44)),0,Main!AC39)</f>
        <v>0</v>
      </c>
      <c r="AR44" s="35">
        <f>IF(OR($A$1&lt;=Main!AD$4,ISBLANK($N44)),0,Main!AD39)</f>
        <v>0</v>
      </c>
      <c r="AS44" s="35">
        <f>IF(OR($A$1&lt;=Main!AE$4,ISBLANK($N44)),0,Main!AE39)</f>
        <v>0</v>
      </c>
      <c r="AT44" s="35">
        <f>IF(OR($A$1&lt;=Main!AF$4,ISBLANK($N44)),0,Main!AF39)</f>
        <v>0</v>
      </c>
      <c r="AU44" s="35">
        <f>IF(OR($A$1&lt;=Main!AG$4,ISBLANK($N44)),0,Main!AG39)</f>
        <v>0</v>
      </c>
      <c r="AV44" s="35">
        <f>IF(OR($A$1&lt;=Main!AH$4,ISBLANK($N44)),0,Main!AH39)</f>
        <v>0</v>
      </c>
      <c r="AW44" s="35">
        <f>IF(OR($A$1&lt;=Main!AI$4,ISBLANK($N44)),0,Main!AI39)</f>
        <v>0</v>
      </c>
      <c r="AX44" s="35">
        <f>IF(OR($A$1&lt;=Main!AJ$4,ISBLANK($N44)),0,Main!AJ39)</f>
        <v>0</v>
      </c>
      <c r="AY44" s="35">
        <f>IF(OR($A$1&lt;=Main!AK$4,ISBLANK($N44)),0,Main!AK39)</f>
        <v>0</v>
      </c>
      <c r="AZ44" s="35">
        <f>IF(OR($A$1&lt;=Main!AL$4,ISBLANK($N44)),0,Main!AL39)</f>
        <v>0</v>
      </c>
      <c r="BA44" s="35">
        <f>IF(OR($A$1&lt;=Main!AM$4,ISBLANK($N44)),0,Main!AM39)</f>
        <v>0</v>
      </c>
      <c r="BB44" s="35">
        <f>IF(OR($A$1&lt;=Main!AN$4,ISBLANK($N44)),0,Main!AN39)</f>
        <v>0</v>
      </c>
      <c r="BC44" s="35">
        <f>IF(OR($A$1&lt;=Main!AO$4,ISBLANK($N44)),0,Main!AO39)</f>
        <v>0</v>
      </c>
      <c r="BD44" s="35">
        <f>IF(OR($A$1&lt;=Main!AP$4,ISBLANK($N44)),0,Main!AP39)</f>
        <v>0</v>
      </c>
      <c r="BE44" s="35">
        <f>IF(OR($A$1&lt;=Main!AQ$4,ISBLANK($N44)),0,Main!AQ39)</f>
        <v>0</v>
      </c>
      <c r="BF44" s="35">
        <f>IF(OR($A$1&lt;=Main!AR$4,ISBLANK($N44)),0,Main!AR39)</f>
        <v>0</v>
      </c>
      <c r="BG44" s="35">
        <f>IF(OR($A$1&lt;=Main!AS$4,ISBLANK($N44)),0,Main!AS39)</f>
        <v>0</v>
      </c>
      <c r="BH44" s="35">
        <f>IF(OR($A$1&lt;=Main!AT$4,ISBLANK($N44)),0,Main!AT39)</f>
        <v>0</v>
      </c>
      <c r="BI44" s="35">
        <f>IF(OR($A$1&lt;=Main!AU$4,ISBLANK($N44)),0,Main!AU39)</f>
        <v>0</v>
      </c>
      <c r="BJ44" s="35">
        <f>IF(OR($A$1&lt;=Main!AV$4,ISBLANK($N44)),0,Main!AV39)</f>
        <v>0</v>
      </c>
    </row>
    <row r="45" spans="1:62">
      <c r="A45" s="37"/>
      <c r="B45" s="37"/>
      <c r="C45" s="37" t="str">
        <f>IF(ISBLANK($A45),"",VLOOKUP($K45,Main!BC$6:BD$150,2,0))</f>
        <v/>
      </c>
      <c r="D45" s="43">
        <f t="shared" si="3"/>
        <v>0</v>
      </c>
      <c r="F45" s="6">
        <f>VLOOKUP($E45,Mask!$A$2:$C$102,$M$8,0)</f>
        <v>0</v>
      </c>
      <c r="G45" s="44">
        <f t="shared" si="4"/>
        <v>0</v>
      </c>
      <c r="K45" s="6" t="str">
        <f t="shared" si="0"/>
        <v/>
      </c>
      <c r="L45" s="35">
        <f t="shared" si="1"/>
        <v>0</v>
      </c>
      <c r="M45" s="6">
        <v>1</v>
      </c>
      <c r="N45" s="35" t="str">
        <f>Main!$A40&amp;Main!$B40</f>
        <v>СтепановаЕвгения</v>
      </c>
      <c r="O45" s="145">
        <f t="shared" si="2"/>
        <v>0</v>
      </c>
      <c r="P45" s="150">
        <f t="shared" si="5"/>
        <v>33</v>
      </c>
      <c r="Q45" s="150">
        <f ca="1">IF(Main!$AY40&lt;&gt;"#",$P45-Main!$AY40,"#")</f>
        <v>-2</v>
      </c>
      <c r="R45" s="35">
        <f>Main!E40*Mask!G$9</f>
        <v>0</v>
      </c>
      <c r="S45" s="35">
        <f>Main!F40*Mask!H$9</f>
        <v>0</v>
      </c>
      <c r="T45" s="35">
        <f>Main!G40*Mask!I$9</f>
        <v>0</v>
      </c>
      <c r="U45" s="35">
        <f>Main!H40*Mask!J$9</f>
        <v>0</v>
      </c>
      <c r="V45" s="35">
        <f>Main!I40*Mask!K$9</f>
        <v>0</v>
      </c>
      <c r="W45" s="35">
        <f>Main!J40*Mask!L$9</f>
        <v>0</v>
      </c>
      <c r="X45" s="35">
        <f>Main!K40*Mask!M$9</f>
        <v>0</v>
      </c>
      <c r="Y45" s="35">
        <f>Main!L40*Mask!N$9</f>
        <v>0</v>
      </c>
      <c r="Z45" s="35">
        <f>Main!M40*Mask!O$9</f>
        <v>0</v>
      </c>
      <c r="AA45" s="35">
        <f>Main!N40*Mask!P$9</f>
        <v>0</v>
      </c>
      <c r="AB45" s="35">
        <f>Main!O40*Mask!Q$9</f>
        <v>0</v>
      </c>
      <c r="AC45" s="35">
        <f>Main!P40*Mask!R$9</f>
        <v>0</v>
      </c>
      <c r="AD45" s="35">
        <f>Main!Q40*Mask!S$9</f>
        <v>0</v>
      </c>
      <c r="AE45" s="35">
        <f>Main!R40*Mask!T$9</f>
        <v>0</v>
      </c>
      <c r="AF45" s="35">
        <f>Main!S40*Mask!U$9</f>
        <v>0</v>
      </c>
      <c r="AG45" s="35">
        <f>Main!T40*Mask!V$9</f>
        <v>0</v>
      </c>
      <c r="AH45" s="35">
        <f>Main!U40*Mask!W$9</f>
        <v>0</v>
      </c>
      <c r="AI45" s="35">
        <f>Main!V40*Mask!X$9</f>
        <v>0</v>
      </c>
      <c r="AJ45" s="35">
        <f>Main!W40*Mask!Y$9</f>
        <v>0</v>
      </c>
      <c r="AK45" s="35">
        <f>Main!X40*Mask!Z$9</f>
        <v>0</v>
      </c>
      <c r="AL45" s="35">
        <f>Main!Y40*Mask!AA$9</f>
        <v>0</v>
      </c>
      <c r="AM45" s="35">
        <f>Main!Z40*Mask!AB$9</f>
        <v>0</v>
      </c>
      <c r="AN45" s="35"/>
      <c r="AO45" s="35">
        <f>IF(OR($A$1&lt;=Main!AA$4,ISBLANK($N45)),0,Main!AA40)</f>
        <v>0</v>
      </c>
      <c r="AP45" s="35">
        <f>IF(OR($A$1&lt;=Main!AB$4,ISBLANK($N45)),0,Main!AB40)</f>
        <v>0</v>
      </c>
      <c r="AQ45" s="35">
        <f>IF(OR($A$1&lt;=Main!AC$4,ISBLANK($N45)),0,Main!AC40)</f>
        <v>0</v>
      </c>
      <c r="AR45" s="35">
        <f>IF(OR($A$1&lt;=Main!AD$4,ISBLANK($N45)),0,Main!AD40)</f>
        <v>0</v>
      </c>
      <c r="AS45" s="35">
        <f>IF(OR($A$1&lt;=Main!AE$4,ISBLANK($N45)),0,Main!AE40)</f>
        <v>0</v>
      </c>
      <c r="AT45" s="35">
        <f>IF(OR($A$1&lt;=Main!AF$4,ISBLANK($N45)),0,Main!AF40)</f>
        <v>0</v>
      </c>
      <c r="AU45" s="35">
        <f>IF(OR($A$1&lt;=Main!AG$4,ISBLANK($N45)),0,Main!AG40)</f>
        <v>0</v>
      </c>
      <c r="AV45" s="35">
        <f>IF(OR($A$1&lt;=Main!AH$4,ISBLANK($N45)),0,Main!AH40)</f>
        <v>0</v>
      </c>
      <c r="AW45" s="35">
        <f>IF(OR($A$1&lt;=Main!AI$4,ISBLANK($N45)),0,Main!AI40)</f>
        <v>0</v>
      </c>
      <c r="AX45" s="35">
        <f>IF(OR($A$1&lt;=Main!AJ$4,ISBLANK($N45)),0,Main!AJ40)</f>
        <v>0</v>
      </c>
      <c r="AY45" s="35">
        <f>IF(OR($A$1&lt;=Main!AK$4,ISBLANK($N45)),0,Main!AK40)</f>
        <v>0</v>
      </c>
      <c r="AZ45" s="35">
        <f>IF(OR($A$1&lt;=Main!AL$4,ISBLANK($N45)),0,Main!AL40)</f>
        <v>0</v>
      </c>
      <c r="BA45" s="35">
        <f>IF(OR($A$1&lt;=Main!AM$4,ISBLANK($N45)),0,Main!AM40)</f>
        <v>0</v>
      </c>
      <c r="BB45" s="35">
        <f>IF(OR($A$1&lt;=Main!AN$4,ISBLANK($N45)),0,Main!AN40)</f>
        <v>0</v>
      </c>
      <c r="BC45" s="35">
        <f>IF(OR($A$1&lt;=Main!AO$4,ISBLANK($N45)),0,Main!AO40)</f>
        <v>0</v>
      </c>
      <c r="BD45" s="35">
        <f>IF(OR($A$1&lt;=Main!AP$4,ISBLANK($N45)),0,Main!AP40)</f>
        <v>0</v>
      </c>
      <c r="BE45" s="35">
        <f>IF(OR($A$1&lt;=Main!AQ$4,ISBLANK($N45)),0,Main!AQ40)</f>
        <v>0</v>
      </c>
      <c r="BF45" s="35">
        <f>IF(OR($A$1&lt;=Main!AR$4,ISBLANK($N45)),0,Main!AR40)</f>
        <v>0</v>
      </c>
      <c r="BG45" s="35">
        <f>IF(OR($A$1&lt;=Main!AS$4,ISBLANK($N45)),0,Main!AS40)</f>
        <v>0</v>
      </c>
      <c r="BH45" s="35">
        <f>IF(OR($A$1&lt;=Main!AT$4,ISBLANK($N45)),0,Main!AT40)</f>
        <v>0</v>
      </c>
      <c r="BI45" s="35">
        <f>IF(OR($A$1&lt;=Main!AU$4,ISBLANK($N45)),0,Main!AU40)</f>
        <v>0</v>
      </c>
      <c r="BJ45" s="35">
        <f>IF(OR($A$1&lt;=Main!AV$4,ISBLANK($N45)),0,Main!AV40)</f>
        <v>0</v>
      </c>
    </row>
    <row r="46" spans="1:62">
      <c r="A46" s="37"/>
      <c r="B46" s="37"/>
      <c r="C46" s="37" t="str">
        <f>IF(ISBLANK($A46),"",VLOOKUP($K46,Main!BC$6:BD$150,2,0))</f>
        <v/>
      </c>
      <c r="D46" s="43">
        <f t="shared" si="3"/>
        <v>0</v>
      </c>
      <c r="F46" s="6">
        <f>VLOOKUP($E46,Mask!$A$2:$C$102,$M$8,0)</f>
        <v>0</v>
      </c>
      <c r="G46" s="44">
        <f t="shared" si="4"/>
        <v>0</v>
      </c>
      <c r="K46" s="6" t="str">
        <f t="shared" si="0"/>
        <v/>
      </c>
      <c r="L46" s="35">
        <f t="shared" si="1"/>
        <v>0</v>
      </c>
      <c r="M46" s="6">
        <v>1</v>
      </c>
      <c r="N46" s="35" t="str">
        <f>Main!$A41&amp;Main!$B41</f>
        <v>БарышниковаАлександра</v>
      </c>
      <c r="O46" s="145">
        <f t="shared" si="2"/>
        <v>0</v>
      </c>
      <c r="P46" s="150">
        <f t="shared" si="5"/>
        <v>33</v>
      </c>
      <c r="Q46" s="150">
        <f ca="1">IF(Main!$AY41&lt;&gt;"#",$P46-Main!$AY41,"#")</f>
        <v>-3</v>
      </c>
      <c r="R46" s="35">
        <f>Main!E41*Mask!G$9</f>
        <v>0</v>
      </c>
      <c r="S46" s="35">
        <f>Main!F41*Mask!H$9</f>
        <v>0</v>
      </c>
      <c r="T46" s="35">
        <f>Main!G41*Mask!I$9</f>
        <v>0</v>
      </c>
      <c r="U46" s="35">
        <f>Main!H41*Mask!J$9</f>
        <v>0</v>
      </c>
      <c r="V46" s="35">
        <f>Main!I41*Mask!K$9</f>
        <v>0</v>
      </c>
      <c r="W46" s="35">
        <f>Main!J41*Mask!L$9</f>
        <v>0</v>
      </c>
      <c r="X46" s="35">
        <f>Main!K41*Mask!M$9</f>
        <v>0</v>
      </c>
      <c r="Y46" s="35">
        <f>Main!L41*Mask!N$9</f>
        <v>0</v>
      </c>
      <c r="Z46" s="35">
        <f>Main!M41*Mask!O$9</f>
        <v>0</v>
      </c>
      <c r="AA46" s="35">
        <f>Main!N41*Mask!P$9</f>
        <v>0</v>
      </c>
      <c r="AB46" s="35">
        <f>Main!O41*Mask!Q$9</f>
        <v>0</v>
      </c>
      <c r="AC46" s="35">
        <f>Main!P41*Mask!R$9</f>
        <v>0</v>
      </c>
      <c r="AD46" s="35">
        <f>Main!Q41*Mask!S$9</f>
        <v>0</v>
      </c>
      <c r="AE46" s="35">
        <f>Main!R41*Mask!T$9</f>
        <v>0</v>
      </c>
      <c r="AF46" s="35">
        <f>Main!S41*Mask!U$9</f>
        <v>0</v>
      </c>
      <c r="AG46" s="35">
        <f>Main!T41*Mask!V$9</f>
        <v>0</v>
      </c>
      <c r="AH46" s="35">
        <f>Main!U41*Mask!W$9</f>
        <v>0</v>
      </c>
      <c r="AI46" s="35">
        <f>Main!V41*Mask!X$9</f>
        <v>0</v>
      </c>
      <c r="AJ46" s="35">
        <f>Main!W41*Mask!Y$9</f>
        <v>0</v>
      </c>
      <c r="AK46" s="35">
        <f>Main!X41*Mask!Z$9</f>
        <v>0</v>
      </c>
      <c r="AL46" s="35">
        <f>Main!Y41*Mask!AA$9</f>
        <v>0</v>
      </c>
      <c r="AM46" s="35">
        <f>Main!Z41*Mask!AB$9</f>
        <v>0</v>
      </c>
      <c r="AN46" s="35"/>
      <c r="AO46" s="35">
        <f>IF(OR($A$1&lt;=Main!AA$4,ISBLANK($N46)),0,Main!AA41)</f>
        <v>0</v>
      </c>
      <c r="AP46" s="35">
        <f>IF(OR($A$1&lt;=Main!AB$4,ISBLANK($N46)),0,Main!AB41)</f>
        <v>0</v>
      </c>
      <c r="AQ46" s="35">
        <f>IF(OR($A$1&lt;=Main!AC$4,ISBLANK($N46)),0,Main!AC41)</f>
        <v>0</v>
      </c>
      <c r="AR46" s="35">
        <f>IF(OR($A$1&lt;=Main!AD$4,ISBLANK($N46)),0,Main!AD41)</f>
        <v>0</v>
      </c>
      <c r="AS46" s="35">
        <f>IF(OR($A$1&lt;=Main!AE$4,ISBLANK($N46)),0,Main!AE41)</f>
        <v>0</v>
      </c>
      <c r="AT46" s="35">
        <f>IF(OR($A$1&lt;=Main!AF$4,ISBLANK($N46)),0,Main!AF41)</f>
        <v>0</v>
      </c>
      <c r="AU46" s="35">
        <f>IF(OR($A$1&lt;=Main!AG$4,ISBLANK($N46)),0,Main!AG41)</f>
        <v>0</v>
      </c>
      <c r="AV46" s="35">
        <f>IF(OR($A$1&lt;=Main!AH$4,ISBLANK($N46)),0,Main!AH41)</f>
        <v>0</v>
      </c>
      <c r="AW46" s="35">
        <f>IF(OR($A$1&lt;=Main!AI$4,ISBLANK($N46)),0,Main!AI41)</f>
        <v>0</v>
      </c>
      <c r="AX46" s="35">
        <f>IF(OR($A$1&lt;=Main!AJ$4,ISBLANK($N46)),0,Main!AJ41)</f>
        <v>0</v>
      </c>
      <c r="AY46" s="35">
        <f>IF(OR($A$1&lt;=Main!AK$4,ISBLANK($N46)),0,Main!AK41)</f>
        <v>0</v>
      </c>
      <c r="AZ46" s="35">
        <f>IF(OR($A$1&lt;=Main!AL$4,ISBLANK($N46)),0,Main!AL41)</f>
        <v>0</v>
      </c>
      <c r="BA46" s="35">
        <f>IF(OR($A$1&lt;=Main!AM$4,ISBLANK($N46)),0,Main!AM41)</f>
        <v>0</v>
      </c>
      <c r="BB46" s="35">
        <f>IF(OR($A$1&lt;=Main!AN$4,ISBLANK($N46)),0,Main!AN41)</f>
        <v>0</v>
      </c>
      <c r="BC46" s="35">
        <f>IF(OR($A$1&lt;=Main!AO$4,ISBLANK($N46)),0,Main!AO41)</f>
        <v>0</v>
      </c>
      <c r="BD46" s="35">
        <f>IF(OR($A$1&lt;=Main!AP$4,ISBLANK($N46)),0,Main!AP41)</f>
        <v>0</v>
      </c>
      <c r="BE46" s="35">
        <f>IF(OR($A$1&lt;=Main!AQ$4,ISBLANK($N46)),0,Main!AQ41)</f>
        <v>0</v>
      </c>
      <c r="BF46" s="35">
        <f>IF(OR($A$1&lt;=Main!AR$4,ISBLANK($N46)),0,Main!AR41)</f>
        <v>0</v>
      </c>
      <c r="BG46" s="35">
        <f>IF(OR($A$1&lt;=Main!AS$4,ISBLANK($N46)),0,Main!AS41)</f>
        <v>0</v>
      </c>
      <c r="BH46" s="35">
        <f>IF(OR($A$1&lt;=Main!AT$4,ISBLANK($N46)),0,Main!AT41)</f>
        <v>0</v>
      </c>
      <c r="BI46" s="35">
        <f>IF(OR($A$1&lt;=Main!AU$4,ISBLANK($N46)),0,Main!AU41)</f>
        <v>0</v>
      </c>
      <c r="BJ46" s="35">
        <f>IF(OR($A$1&lt;=Main!AV$4,ISBLANK($N46)),0,Main!AV41)</f>
        <v>0</v>
      </c>
    </row>
    <row r="47" spans="1:62">
      <c r="A47" s="37"/>
      <c r="B47" s="37"/>
      <c r="C47" s="37" t="str">
        <f>IF(ISBLANK($A47),"",VLOOKUP($K47,Main!BC$6:BD$150,2,0))</f>
        <v/>
      </c>
      <c r="D47" s="43">
        <f t="shared" si="3"/>
        <v>0</v>
      </c>
      <c r="F47" s="6">
        <f>VLOOKUP($E47,Mask!$A$2:$C$102,$M$8,0)</f>
        <v>0</v>
      </c>
      <c r="G47" s="44">
        <f t="shared" si="4"/>
        <v>0</v>
      </c>
      <c r="K47" s="6" t="str">
        <f t="shared" si="0"/>
        <v/>
      </c>
      <c r="L47" s="35">
        <f t="shared" si="1"/>
        <v>0</v>
      </c>
      <c r="M47" s="6">
        <v>1</v>
      </c>
      <c r="N47" s="35" t="str">
        <f>Main!$A42&amp;Main!$B42</f>
        <v>ПервененокОксана</v>
      </c>
      <c r="O47" s="145">
        <f t="shared" si="2"/>
        <v>18.741778470288008</v>
      </c>
      <c r="P47" s="150">
        <f t="shared" si="5"/>
        <v>30</v>
      </c>
      <c r="Q47" s="150">
        <f ca="1">IF(Main!$AY42&lt;&gt;"#",$P47-Main!$AY42,"#")</f>
        <v>-7</v>
      </c>
      <c r="R47" s="35">
        <f>Main!E42*Mask!G$9</f>
        <v>0</v>
      </c>
      <c r="S47" s="35">
        <f>Main!F42*Mask!H$9</f>
        <v>0</v>
      </c>
      <c r="T47" s="35">
        <f>Main!G42*Mask!I$9</f>
        <v>0</v>
      </c>
      <c r="U47" s="35">
        <f>Main!H42*Mask!J$9</f>
        <v>0</v>
      </c>
      <c r="V47" s="35">
        <f>Main!I42*Mask!K$9</f>
        <v>0</v>
      </c>
      <c r="W47" s="35">
        <f>Main!J42*Mask!L$9</f>
        <v>0</v>
      </c>
      <c r="X47" s="35">
        <f>Main!K42*Mask!M$9</f>
        <v>0</v>
      </c>
      <c r="Y47" s="35">
        <f>Main!L42*Mask!N$9</f>
        <v>0</v>
      </c>
      <c r="Z47" s="35">
        <f>Main!M42*Mask!O$9</f>
        <v>0</v>
      </c>
      <c r="AA47" s="35">
        <f>Main!N42*Mask!P$9</f>
        <v>0</v>
      </c>
      <c r="AB47" s="35">
        <f>Main!O42*Mask!Q$9</f>
        <v>0</v>
      </c>
      <c r="AC47" s="35">
        <f>Main!P42*Mask!R$9</f>
        <v>0</v>
      </c>
      <c r="AD47" s="35">
        <f>Main!Q42*Mask!S$9</f>
        <v>0</v>
      </c>
      <c r="AE47" s="35">
        <f>Main!R42*Mask!T$9</f>
        <v>0</v>
      </c>
      <c r="AF47" s="35">
        <f>Main!S42*Mask!U$9</f>
        <v>0</v>
      </c>
      <c r="AG47" s="35">
        <f>Main!T42*Mask!V$9</f>
        <v>0</v>
      </c>
      <c r="AH47" s="35">
        <f>Main!U42*Mask!W$9</f>
        <v>0</v>
      </c>
      <c r="AI47" s="35">
        <f>Main!V42*Mask!X$9</f>
        <v>0</v>
      </c>
      <c r="AJ47" s="35">
        <f>Main!W42*Mask!Y$9</f>
        <v>0</v>
      </c>
      <c r="AK47" s="35">
        <f>Main!X42*Mask!Z$9</f>
        <v>0</v>
      </c>
      <c r="AL47" s="35">
        <f>Main!Y42*Mask!AA$9</f>
        <v>0</v>
      </c>
      <c r="AM47" s="35">
        <f>Main!Z42*Mask!AB$9</f>
        <v>0</v>
      </c>
      <c r="AN47" s="35"/>
      <c r="AO47" s="35">
        <f>IF(OR($A$1&lt;=Main!AA$4,ISBLANK($N47)),0,Main!AA42)</f>
        <v>18.741778470288008</v>
      </c>
      <c r="AP47" s="35">
        <f>IF(OR($A$1&lt;=Main!AB$4,ISBLANK($N47)),0,Main!AB42)</f>
        <v>0</v>
      </c>
      <c r="AQ47" s="35">
        <f>IF(OR($A$1&lt;=Main!AC$4,ISBLANK($N47)),0,Main!AC42)</f>
        <v>0</v>
      </c>
      <c r="AR47" s="35">
        <f>IF(OR($A$1&lt;=Main!AD$4,ISBLANK($N47)),0,Main!AD42)</f>
        <v>0</v>
      </c>
      <c r="AS47" s="35">
        <f>IF(OR($A$1&lt;=Main!AE$4,ISBLANK($N47)),0,Main!AE42)</f>
        <v>0</v>
      </c>
      <c r="AT47" s="35">
        <f>IF(OR($A$1&lt;=Main!AF$4,ISBLANK($N47)),0,Main!AF42)</f>
        <v>0</v>
      </c>
      <c r="AU47" s="35">
        <f>IF(OR($A$1&lt;=Main!AG$4,ISBLANK($N47)),0,Main!AG42)</f>
        <v>0</v>
      </c>
      <c r="AV47" s="35">
        <f>IF(OR($A$1&lt;=Main!AH$4,ISBLANK($N47)),0,Main!AH42)</f>
        <v>0</v>
      </c>
      <c r="AW47" s="35">
        <f>IF(OR($A$1&lt;=Main!AI$4,ISBLANK($N47)),0,Main!AI42)</f>
        <v>0</v>
      </c>
      <c r="AX47" s="35">
        <f>IF(OR($A$1&lt;=Main!AJ$4,ISBLANK($N47)),0,Main!AJ42)</f>
        <v>0</v>
      </c>
      <c r="AY47" s="35">
        <f>IF(OR($A$1&lt;=Main!AK$4,ISBLANK($N47)),0,Main!AK42)</f>
        <v>0</v>
      </c>
      <c r="AZ47" s="35">
        <f>IF(OR($A$1&lt;=Main!AL$4,ISBLANK($N47)),0,Main!AL42)</f>
        <v>0</v>
      </c>
      <c r="BA47" s="35">
        <f>IF(OR($A$1&lt;=Main!AM$4,ISBLANK($N47)),0,Main!AM42)</f>
        <v>0</v>
      </c>
      <c r="BB47" s="35">
        <f>IF(OR($A$1&lt;=Main!AN$4,ISBLANK($N47)),0,Main!AN42)</f>
        <v>0</v>
      </c>
      <c r="BC47" s="35">
        <f>IF(OR($A$1&lt;=Main!AO$4,ISBLANK($N47)),0,Main!AO42)</f>
        <v>0</v>
      </c>
      <c r="BD47" s="35">
        <f>IF(OR($A$1&lt;=Main!AP$4,ISBLANK($N47)),0,Main!AP42)</f>
        <v>0</v>
      </c>
      <c r="BE47" s="35">
        <f>IF(OR($A$1&lt;=Main!AQ$4,ISBLANK($N47)),0,Main!AQ42)</f>
        <v>0</v>
      </c>
      <c r="BF47" s="35">
        <f>IF(OR($A$1&lt;=Main!AR$4,ISBLANK($N47)),0,Main!AR42)</f>
        <v>0</v>
      </c>
      <c r="BG47" s="35">
        <f>IF(OR($A$1&lt;=Main!AS$4,ISBLANK($N47)),0,Main!AS42)</f>
        <v>0</v>
      </c>
      <c r="BH47" s="35">
        <f>IF(OR($A$1&lt;=Main!AT$4,ISBLANK($N47)),0,Main!AT42)</f>
        <v>0</v>
      </c>
      <c r="BI47" s="35">
        <f>IF(OR($A$1&lt;=Main!AU$4,ISBLANK($N47)),0,Main!AU42)</f>
        <v>0</v>
      </c>
      <c r="BJ47" s="35">
        <f>IF(OR($A$1&lt;=Main!AV$4,ISBLANK($N47)),0,Main!AV42)</f>
        <v>0</v>
      </c>
    </row>
    <row r="48" spans="1:62">
      <c r="A48" s="37"/>
      <c r="B48" s="37"/>
      <c r="C48" s="37" t="str">
        <f>IF(ISBLANK($A48),"",VLOOKUP($K48,Main!BC$6:BD$150,2,0))</f>
        <v/>
      </c>
      <c r="D48" s="43">
        <f t="shared" si="3"/>
        <v>0</v>
      </c>
      <c r="F48" s="6">
        <f>VLOOKUP($E48,Mask!$A$2:$C$102,$M$8,0)</f>
        <v>0</v>
      </c>
      <c r="G48" s="44">
        <f t="shared" si="4"/>
        <v>0</v>
      </c>
      <c r="K48" s="6" t="str">
        <f t="shared" si="0"/>
        <v/>
      </c>
      <c r="L48" s="35">
        <f t="shared" si="1"/>
        <v>0</v>
      </c>
      <c r="M48" s="6">
        <v>1</v>
      </c>
      <c r="N48" s="35" t="str">
        <f>Main!$A43&amp;Main!$B43</f>
        <v>СтрогановаАлександра</v>
      </c>
      <c r="O48" s="145">
        <f t="shared" si="2"/>
        <v>16.928057973163362</v>
      </c>
      <c r="P48" s="150">
        <f t="shared" si="5"/>
        <v>31</v>
      </c>
      <c r="Q48" s="150">
        <f ca="1">IF(Main!$AY43&lt;&gt;"#",$P48-Main!$AY43,"#")</f>
        <v>-7</v>
      </c>
      <c r="R48" s="35">
        <f>Main!E43*Mask!G$9</f>
        <v>0</v>
      </c>
      <c r="S48" s="35">
        <f>Main!F43*Mask!H$9</f>
        <v>0</v>
      </c>
      <c r="T48" s="35">
        <f>Main!G43*Mask!I$9</f>
        <v>0</v>
      </c>
      <c r="U48" s="35">
        <f>Main!H43*Mask!J$9</f>
        <v>0</v>
      </c>
      <c r="V48" s="35">
        <f>Main!I43*Mask!K$9</f>
        <v>0</v>
      </c>
      <c r="W48" s="35">
        <f>Main!J43*Mask!L$9</f>
        <v>0</v>
      </c>
      <c r="X48" s="35">
        <f>Main!K43*Mask!M$9</f>
        <v>0</v>
      </c>
      <c r="Y48" s="35">
        <f>Main!L43*Mask!N$9</f>
        <v>0</v>
      </c>
      <c r="Z48" s="35">
        <f>Main!M43*Mask!O$9</f>
        <v>0</v>
      </c>
      <c r="AA48" s="35">
        <f>Main!N43*Mask!P$9</f>
        <v>0</v>
      </c>
      <c r="AB48" s="35">
        <f>Main!O43*Mask!Q$9</f>
        <v>0</v>
      </c>
      <c r="AC48" s="35">
        <f>Main!P43*Mask!R$9</f>
        <v>0</v>
      </c>
      <c r="AD48" s="35">
        <f>Main!Q43*Mask!S$9</f>
        <v>0</v>
      </c>
      <c r="AE48" s="35">
        <f>Main!R43*Mask!T$9</f>
        <v>0</v>
      </c>
      <c r="AF48" s="35">
        <f>Main!S43*Mask!U$9</f>
        <v>0</v>
      </c>
      <c r="AG48" s="35">
        <f>Main!T43*Mask!V$9</f>
        <v>0</v>
      </c>
      <c r="AH48" s="35">
        <f>Main!U43*Mask!W$9</f>
        <v>0</v>
      </c>
      <c r="AI48" s="35">
        <f>Main!V43*Mask!X$9</f>
        <v>0</v>
      </c>
      <c r="AJ48" s="35">
        <f>Main!W43*Mask!Y$9</f>
        <v>0</v>
      </c>
      <c r="AK48" s="35">
        <f>Main!X43*Mask!Z$9</f>
        <v>0</v>
      </c>
      <c r="AL48" s="35">
        <f>Main!Y43*Mask!AA$9</f>
        <v>0</v>
      </c>
      <c r="AM48" s="35">
        <f>Main!Z43*Mask!AB$9</f>
        <v>0</v>
      </c>
      <c r="AN48" s="35"/>
      <c r="AO48" s="35">
        <f>IF(OR($A$1&lt;=Main!AA$4,ISBLANK($N48)),0,Main!AA43)</f>
        <v>16.928057973163362</v>
      </c>
      <c r="AP48" s="35">
        <f>IF(OR($A$1&lt;=Main!AB$4,ISBLANK($N48)),0,Main!AB43)</f>
        <v>0</v>
      </c>
      <c r="AQ48" s="35">
        <f>IF(OR($A$1&lt;=Main!AC$4,ISBLANK($N48)),0,Main!AC43)</f>
        <v>0</v>
      </c>
      <c r="AR48" s="35">
        <f>IF(OR($A$1&lt;=Main!AD$4,ISBLANK($N48)),0,Main!AD43)</f>
        <v>0</v>
      </c>
      <c r="AS48" s="35">
        <f>IF(OR($A$1&lt;=Main!AE$4,ISBLANK($N48)),0,Main!AE43)</f>
        <v>0</v>
      </c>
      <c r="AT48" s="35">
        <f>IF(OR($A$1&lt;=Main!AF$4,ISBLANK($N48)),0,Main!AF43)</f>
        <v>0</v>
      </c>
      <c r="AU48" s="35">
        <f>IF(OR($A$1&lt;=Main!AG$4,ISBLANK($N48)),0,Main!AG43)</f>
        <v>0</v>
      </c>
      <c r="AV48" s="35">
        <f>IF(OR($A$1&lt;=Main!AH$4,ISBLANK($N48)),0,Main!AH43)</f>
        <v>0</v>
      </c>
      <c r="AW48" s="35">
        <f>IF(OR($A$1&lt;=Main!AI$4,ISBLANK($N48)),0,Main!AI43)</f>
        <v>0</v>
      </c>
      <c r="AX48" s="35">
        <f>IF(OR($A$1&lt;=Main!AJ$4,ISBLANK($N48)),0,Main!AJ43)</f>
        <v>0</v>
      </c>
      <c r="AY48" s="35">
        <f>IF(OR($A$1&lt;=Main!AK$4,ISBLANK($N48)),0,Main!AK43)</f>
        <v>0</v>
      </c>
      <c r="AZ48" s="35">
        <f>IF(OR($A$1&lt;=Main!AL$4,ISBLANK($N48)),0,Main!AL43)</f>
        <v>0</v>
      </c>
      <c r="BA48" s="35">
        <f>IF(OR($A$1&lt;=Main!AM$4,ISBLANK($N48)),0,Main!AM43)</f>
        <v>0</v>
      </c>
      <c r="BB48" s="35">
        <f>IF(OR($A$1&lt;=Main!AN$4,ISBLANK($N48)),0,Main!AN43)</f>
        <v>0</v>
      </c>
      <c r="BC48" s="35">
        <f>IF(OR($A$1&lt;=Main!AO$4,ISBLANK($N48)),0,Main!AO43)</f>
        <v>0</v>
      </c>
      <c r="BD48" s="35">
        <f>IF(OR($A$1&lt;=Main!AP$4,ISBLANK($N48)),0,Main!AP43)</f>
        <v>0</v>
      </c>
      <c r="BE48" s="35">
        <f>IF(OR($A$1&lt;=Main!AQ$4,ISBLANK($N48)),0,Main!AQ43)</f>
        <v>0</v>
      </c>
      <c r="BF48" s="35">
        <f>IF(OR($A$1&lt;=Main!AR$4,ISBLANK($N48)),0,Main!AR43)</f>
        <v>0</v>
      </c>
      <c r="BG48" s="35">
        <f>IF(OR($A$1&lt;=Main!AS$4,ISBLANK($N48)),0,Main!AS43)</f>
        <v>0</v>
      </c>
      <c r="BH48" s="35">
        <f>IF(OR($A$1&lt;=Main!AT$4,ISBLANK($N48)),0,Main!AT43)</f>
        <v>0</v>
      </c>
      <c r="BI48" s="35">
        <f>IF(OR($A$1&lt;=Main!AU$4,ISBLANK($N48)),0,Main!AU43)</f>
        <v>0</v>
      </c>
      <c r="BJ48" s="35">
        <f>IF(OR($A$1&lt;=Main!AV$4,ISBLANK($N48)),0,Main!AV43)</f>
        <v>0</v>
      </c>
    </row>
    <row r="49" spans="1:62">
      <c r="A49" s="37"/>
      <c r="B49" s="37"/>
      <c r="C49" s="37" t="str">
        <f>IF(ISBLANK($A49),"",VLOOKUP($K49,Main!BC$6:BD$150,2,0))</f>
        <v/>
      </c>
      <c r="D49" s="43">
        <f t="shared" si="3"/>
        <v>0</v>
      </c>
      <c r="F49" s="6">
        <f>VLOOKUP($E49,Mask!$A$2:$C$102,$M$8,0)</f>
        <v>0</v>
      </c>
      <c r="G49" s="44">
        <f t="shared" si="4"/>
        <v>0</v>
      </c>
      <c r="K49" s="6" t="str">
        <f t="shared" si="0"/>
        <v/>
      </c>
      <c r="L49" s="35">
        <f t="shared" si="1"/>
        <v>0</v>
      </c>
      <c r="M49" s="6">
        <v>1</v>
      </c>
      <c r="N49" s="35" t="str">
        <f>Main!$A44&amp;Main!$B44</f>
        <v>ДиденкоМария</v>
      </c>
      <c r="O49" s="145">
        <f t="shared" si="2"/>
        <v>52.59375</v>
      </c>
      <c r="P49" s="150">
        <f t="shared" si="5"/>
        <v>22</v>
      </c>
      <c r="Q49" s="150" t="str">
        <f ca="1">IF(Main!$AY44&lt;&gt;"#",$P49-Main!$AY44,"#")</f>
        <v>#</v>
      </c>
      <c r="R49" s="35">
        <f>Main!E44*Mask!G$9</f>
        <v>0</v>
      </c>
      <c r="S49" s="35">
        <f>Main!F44*Mask!H$9</f>
        <v>0</v>
      </c>
      <c r="T49" s="35">
        <f>Main!G44*Mask!I$9</f>
        <v>0</v>
      </c>
      <c r="U49" s="35">
        <f>Main!H44*Mask!J$9</f>
        <v>0</v>
      </c>
      <c r="V49" s="35">
        <f>Main!I44*Mask!K$9</f>
        <v>0</v>
      </c>
      <c r="W49" s="35">
        <f>Main!J44*Mask!L$9</f>
        <v>0</v>
      </c>
      <c r="X49" s="35">
        <f>Main!K44*Mask!M$9</f>
        <v>0</v>
      </c>
      <c r="Y49" s="35">
        <f>Main!L44*Mask!N$9</f>
        <v>0</v>
      </c>
      <c r="Z49" s="35">
        <f>Main!M44*Mask!O$9</f>
        <v>0</v>
      </c>
      <c r="AA49" s="35">
        <f>Main!N44*Mask!P$9</f>
        <v>0</v>
      </c>
      <c r="AB49" s="35">
        <f>Main!O44*Mask!Q$9</f>
        <v>0</v>
      </c>
      <c r="AC49" s="35">
        <f>Main!P44*Mask!R$9</f>
        <v>0</v>
      </c>
      <c r="AD49" s="35">
        <f>Main!Q44*Mask!S$9</f>
        <v>52.59375</v>
      </c>
      <c r="AE49" s="35">
        <f>Main!R44*Mask!T$9</f>
        <v>0</v>
      </c>
      <c r="AF49" s="35">
        <f>Main!S44*Mask!U$9</f>
        <v>0</v>
      </c>
      <c r="AG49" s="35">
        <f>Main!T44*Mask!V$9</f>
        <v>0</v>
      </c>
      <c r="AH49" s="35">
        <f>Main!U44*Mask!W$9</f>
        <v>0</v>
      </c>
      <c r="AI49" s="35">
        <f>Main!V44*Mask!X$9</f>
        <v>0</v>
      </c>
      <c r="AJ49" s="35">
        <f>Main!W44*Mask!Y$9</f>
        <v>0</v>
      </c>
      <c r="AK49" s="35">
        <f>Main!X44*Mask!Z$9</f>
        <v>0</v>
      </c>
      <c r="AL49" s="35">
        <f>Main!Y44*Mask!AA$9</f>
        <v>0</v>
      </c>
      <c r="AM49" s="35">
        <f>Main!Z44*Mask!AB$9</f>
        <v>0</v>
      </c>
      <c r="AN49" s="35"/>
      <c r="AO49" s="35">
        <f>IF(OR($A$1&lt;=Main!AA$4,ISBLANK($N49)),0,Main!AA44)</f>
        <v>0</v>
      </c>
      <c r="AP49" s="35">
        <f>IF(OR($A$1&lt;=Main!AB$4,ISBLANK($N49)),0,Main!AB44)</f>
        <v>0</v>
      </c>
      <c r="AQ49" s="35">
        <f>IF(OR($A$1&lt;=Main!AC$4,ISBLANK($N49)),0,Main!AC44)</f>
        <v>0</v>
      </c>
      <c r="AR49" s="35">
        <f>IF(OR($A$1&lt;=Main!AD$4,ISBLANK($N49)),0,Main!AD44)</f>
        <v>0</v>
      </c>
      <c r="AS49" s="35">
        <f>IF(OR($A$1&lt;=Main!AE$4,ISBLANK($N49)),0,Main!AE44)</f>
        <v>0</v>
      </c>
      <c r="AT49" s="35">
        <f>IF(OR($A$1&lt;=Main!AF$4,ISBLANK($N49)),0,Main!AF44)</f>
        <v>0</v>
      </c>
      <c r="AU49" s="35">
        <f>IF(OR($A$1&lt;=Main!AG$4,ISBLANK($N49)),0,Main!AG44)</f>
        <v>0</v>
      </c>
      <c r="AV49" s="35">
        <f>IF(OR($A$1&lt;=Main!AH$4,ISBLANK($N49)),0,Main!AH44)</f>
        <v>0</v>
      </c>
      <c r="AW49" s="35">
        <f>IF(OR($A$1&lt;=Main!AI$4,ISBLANK($N49)),0,Main!AI44)</f>
        <v>0</v>
      </c>
      <c r="AX49" s="35">
        <f>IF(OR($A$1&lt;=Main!AJ$4,ISBLANK($N49)),0,Main!AJ44)</f>
        <v>0</v>
      </c>
      <c r="AY49" s="35">
        <f>IF(OR($A$1&lt;=Main!AK$4,ISBLANK($N49)),0,Main!AK44)</f>
        <v>0</v>
      </c>
      <c r="AZ49" s="35">
        <f>IF(OR($A$1&lt;=Main!AL$4,ISBLANK($N49)),0,Main!AL44)</f>
        <v>0</v>
      </c>
      <c r="BA49" s="35">
        <f>IF(OR($A$1&lt;=Main!AM$4,ISBLANK($N49)),0,Main!AM44)</f>
        <v>0</v>
      </c>
      <c r="BB49" s="35">
        <f>IF(OR($A$1&lt;=Main!AN$4,ISBLANK($N49)),0,Main!AN44)</f>
        <v>0</v>
      </c>
      <c r="BC49" s="35">
        <f>IF(OR($A$1&lt;=Main!AO$4,ISBLANK($N49)),0,Main!AO44)</f>
        <v>0</v>
      </c>
      <c r="BD49" s="35">
        <f>IF(OR($A$1&lt;=Main!AP$4,ISBLANK($N49)),0,Main!AP44)</f>
        <v>0</v>
      </c>
      <c r="BE49" s="35">
        <f>IF(OR($A$1&lt;=Main!AQ$4,ISBLANK($N49)),0,Main!AQ44)</f>
        <v>0</v>
      </c>
      <c r="BF49" s="35">
        <f>IF(OR($A$1&lt;=Main!AR$4,ISBLANK($N49)),0,Main!AR44)</f>
        <v>0</v>
      </c>
      <c r="BG49" s="35">
        <f>IF(OR($A$1&lt;=Main!AS$4,ISBLANK($N49)),0,Main!AS44)</f>
        <v>0</v>
      </c>
      <c r="BH49" s="35">
        <f>IF(OR($A$1&lt;=Main!AT$4,ISBLANK($N49)),0,Main!AT44)</f>
        <v>0</v>
      </c>
      <c r="BI49" s="35">
        <f>IF(OR($A$1&lt;=Main!AU$4,ISBLANK($N49)),0,Main!AU44)</f>
        <v>0</v>
      </c>
      <c r="BJ49" s="35">
        <f>IF(OR($A$1&lt;=Main!AV$4,ISBLANK($N49)),0,Main!AV44)</f>
        <v>0</v>
      </c>
    </row>
    <row r="50" spans="1:62">
      <c r="A50" s="37"/>
      <c r="B50" s="37"/>
      <c r="C50" s="37" t="str">
        <f>IF(ISBLANK($A50),"",VLOOKUP($K50,Main!BC$6:BD$150,2,0))</f>
        <v/>
      </c>
      <c r="D50" s="43">
        <f t="shared" si="3"/>
        <v>0</v>
      </c>
      <c r="F50" s="6">
        <f>VLOOKUP($E50,Mask!$A$2:$C$102,$M$8,0)</f>
        <v>0</v>
      </c>
      <c r="G50" s="44">
        <f t="shared" si="4"/>
        <v>0</v>
      </c>
      <c r="K50" s="6" t="str">
        <f t="shared" si="0"/>
        <v/>
      </c>
      <c r="L50" s="35">
        <f t="shared" si="1"/>
        <v>0</v>
      </c>
      <c r="M50" s="6">
        <v>1</v>
      </c>
      <c r="N50" s="35" t="str">
        <f>Main!$A45&amp;Main!$B45</f>
        <v>АкуловаНадежда</v>
      </c>
      <c r="O50" s="145">
        <f t="shared" si="2"/>
        <v>82.034570785180875</v>
      </c>
      <c r="P50" s="150">
        <f t="shared" si="5"/>
        <v>13</v>
      </c>
      <c r="Q50" s="150" t="str">
        <f ca="1">IF(Main!$AY45&lt;&gt;"#",$P50-Main!$AY45,"#")</f>
        <v>#</v>
      </c>
      <c r="R50" s="35">
        <f>Main!E45*Mask!G$9</f>
        <v>0</v>
      </c>
      <c r="S50" s="35">
        <f>Main!F45*Mask!H$9</f>
        <v>0</v>
      </c>
      <c r="T50" s="35">
        <f>Main!G45*Mask!I$9</f>
        <v>0</v>
      </c>
      <c r="U50" s="35">
        <f>Main!H45*Mask!J$9</f>
        <v>0</v>
      </c>
      <c r="V50" s="35">
        <f>Main!I45*Mask!K$9</f>
        <v>0</v>
      </c>
      <c r="W50" s="35">
        <f>Main!J45*Mask!L$9</f>
        <v>0</v>
      </c>
      <c r="X50" s="35">
        <f>Main!K45*Mask!M$9</f>
        <v>0</v>
      </c>
      <c r="Y50" s="35">
        <f>Main!L45*Mask!N$9</f>
        <v>0</v>
      </c>
      <c r="Z50" s="35">
        <f>Main!M45*Mask!O$9</f>
        <v>82.034570785180875</v>
      </c>
      <c r="AA50" s="35">
        <f>Main!N45*Mask!P$9</f>
        <v>0</v>
      </c>
      <c r="AB50" s="35">
        <f>Main!O45*Mask!Q$9</f>
        <v>0</v>
      </c>
      <c r="AC50" s="35">
        <f>Main!P45*Mask!R$9</f>
        <v>0</v>
      </c>
      <c r="AD50" s="35">
        <f>Main!Q45*Mask!S$9</f>
        <v>0</v>
      </c>
      <c r="AE50" s="35">
        <f>Main!R45*Mask!T$9</f>
        <v>0</v>
      </c>
      <c r="AF50" s="35">
        <f>Main!S45*Mask!U$9</f>
        <v>0</v>
      </c>
      <c r="AG50" s="35">
        <f>Main!T45*Mask!V$9</f>
        <v>0</v>
      </c>
      <c r="AH50" s="35">
        <f>Main!U45*Mask!W$9</f>
        <v>0</v>
      </c>
      <c r="AI50" s="35">
        <f>Main!V45*Mask!X$9</f>
        <v>0</v>
      </c>
      <c r="AJ50" s="35">
        <f>Main!W45*Mask!Y$9</f>
        <v>0</v>
      </c>
      <c r="AK50" s="35">
        <f>Main!X45*Mask!Z$9</f>
        <v>0</v>
      </c>
      <c r="AL50" s="35">
        <f>Main!Y45*Mask!AA$9</f>
        <v>0</v>
      </c>
      <c r="AM50" s="35">
        <f>Main!Z45*Mask!AB$9</f>
        <v>0</v>
      </c>
      <c r="AN50" s="35"/>
      <c r="AO50" s="35">
        <f>IF(OR($A$1&lt;=Main!AA$4,ISBLANK($N50)),0,Main!AA45)</f>
        <v>0</v>
      </c>
      <c r="AP50" s="35">
        <f>IF(OR($A$1&lt;=Main!AB$4,ISBLANK($N50)),0,Main!AB45)</f>
        <v>0</v>
      </c>
      <c r="AQ50" s="35">
        <f>IF(OR($A$1&lt;=Main!AC$4,ISBLANK($N50)),0,Main!AC45)</f>
        <v>0</v>
      </c>
      <c r="AR50" s="35">
        <f>IF(OR($A$1&lt;=Main!AD$4,ISBLANK($N50)),0,Main!AD45)</f>
        <v>0</v>
      </c>
      <c r="AS50" s="35">
        <f>IF(OR($A$1&lt;=Main!AE$4,ISBLANK($N50)),0,Main!AE45)</f>
        <v>0</v>
      </c>
      <c r="AT50" s="35">
        <f>IF(OR($A$1&lt;=Main!AF$4,ISBLANK($N50)),0,Main!AF45)</f>
        <v>0</v>
      </c>
      <c r="AU50" s="35">
        <f>IF(OR($A$1&lt;=Main!AG$4,ISBLANK($N50)),0,Main!AG45)</f>
        <v>0</v>
      </c>
      <c r="AV50" s="35">
        <f>IF(OR($A$1&lt;=Main!AH$4,ISBLANK($N50)),0,Main!AH45)</f>
        <v>0</v>
      </c>
      <c r="AW50" s="35">
        <f>IF(OR($A$1&lt;=Main!AI$4,ISBLANK($N50)),0,Main!AI45)</f>
        <v>0</v>
      </c>
      <c r="AX50" s="35">
        <f>IF(OR($A$1&lt;=Main!AJ$4,ISBLANK($N50)),0,Main!AJ45)</f>
        <v>0</v>
      </c>
      <c r="AY50" s="35">
        <f>IF(OR($A$1&lt;=Main!AK$4,ISBLANK($N50)),0,Main!AK45)</f>
        <v>0</v>
      </c>
      <c r="AZ50" s="35">
        <f>IF(OR($A$1&lt;=Main!AL$4,ISBLANK($N50)),0,Main!AL45)</f>
        <v>0</v>
      </c>
      <c r="BA50" s="35">
        <f>IF(OR($A$1&lt;=Main!AM$4,ISBLANK($N50)),0,Main!AM45)</f>
        <v>0</v>
      </c>
      <c r="BB50" s="35">
        <f>IF(OR($A$1&lt;=Main!AN$4,ISBLANK($N50)),0,Main!AN45)</f>
        <v>0</v>
      </c>
      <c r="BC50" s="35">
        <f>IF(OR($A$1&lt;=Main!AO$4,ISBLANK($N50)),0,Main!AO45)</f>
        <v>0</v>
      </c>
      <c r="BD50" s="35">
        <f>IF(OR($A$1&lt;=Main!AP$4,ISBLANK($N50)),0,Main!AP45)</f>
        <v>0</v>
      </c>
      <c r="BE50" s="35">
        <f>IF(OR($A$1&lt;=Main!AQ$4,ISBLANK($N50)),0,Main!AQ45)</f>
        <v>0</v>
      </c>
      <c r="BF50" s="35">
        <f>IF(OR($A$1&lt;=Main!AR$4,ISBLANK($N50)),0,Main!AR45)</f>
        <v>0</v>
      </c>
      <c r="BG50" s="35">
        <f>IF(OR($A$1&lt;=Main!AS$4,ISBLANK($N50)),0,Main!AS45)</f>
        <v>0</v>
      </c>
      <c r="BH50" s="35">
        <f>IF(OR($A$1&lt;=Main!AT$4,ISBLANK($N50)),0,Main!AT45)</f>
        <v>0</v>
      </c>
      <c r="BI50" s="35">
        <f>IF(OR($A$1&lt;=Main!AU$4,ISBLANK($N50)),0,Main!AU45)</f>
        <v>0</v>
      </c>
      <c r="BJ50" s="35">
        <f>IF(OR($A$1&lt;=Main!AV$4,ISBLANK($N50)),0,Main!AV45)</f>
        <v>0</v>
      </c>
    </row>
    <row r="51" spans="1:62">
      <c r="A51" s="37"/>
      <c r="B51" s="37"/>
      <c r="C51" s="37" t="str">
        <f>IF(ISBLANK($A51),"",VLOOKUP($K51,Main!BC$6:BD$150,2,0))</f>
        <v/>
      </c>
      <c r="D51" s="43">
        <f t="shared" si="3"/>
        <v>0</v>
      </c>
      <c r="F51" s="6">
        <f>VLOOKUP($E51,Mask!$A$2:$C$102,$M$8,0)</f>
        <v>0</v>
      </c>
      <c r="G51" s="44">
        <f t="shared" si="4"/>
        <v>0</v>
      </c>
      <c r="K51" s="6" t="str">
        <f t="shared" si="0"/>
        <v/>
      </c>
      <c r="L51" s="35">
        <f t="shared" si="1"/>
        <v>0</v>
      </c>
      <c r="M51" s="6">
        <v>1</v>
      </c>
      <c r="N51" s="35" t="str">
        <f>Main!$A46&amp;Main!$B46</f>
        <v>ВиговскаяЕлизавета</v>
      </c>
      <c r="O51" s="145">
        <f t="shared" si="2"/>
        <v>59.475063819256135</v>
      </c>
      <c r="P51" s="150">
        <f t="shared" si="5"/>
        <v>18</v>
      </c>
      <c r="Q51" s="150" t="str">
        <f ca="1">IF(Main!$AY46&lt;&gt;"#",$P51-Main!$AY46,"#")</f>
        <v>#</v>
      </c>
      <c r="R51" s="35">
        <f>Main!E46*Mask!G$9</f>
        <v>0</v>
      </c>
      <c r="S51" s="35">
        <f>Main!F46*Mask!H$9</f>
        <v>0</v>
      </c>
      <c r="T51" s="35">
        <f>Main!G46*Mask!I$9</f>
        <v>0</v>
      </c>
      <c r="U51" s="35">
        <f>Main!H46*Mask!J$9</f>
        <v>0</v>
      </c>
      <c r="V51" s="35">
        <f>Main!I46*Mask!K$9</f>
        <v>0</v>
      </c>
      <c r="W51" s="35">
        <f>Main!J46*Mask!L$9</f>
        <v>0</v>
      </c>
      <c r="X51" s="35">
        <f>Main!K46*Mask!M$9</f>
        <v>0</v>
      </c>
      <c r="Y51" s="35">
        <f>Main!L46*Mask!N$9</f>
        <v>0</v>
      </c>
      <c r="Z51" s="35">
        <f>Main!M46*Mask!O$9</f>
        <v>59.475063819256135</v>
      </c>
      <c r="AA51" s="35">
        <f>Main!N46*Mask!P$9</f>
        <v>0</v>
      </c>
      <c r="AB51" s="35">
        <f>Main!O46*Mask!Q$9</f>
        <v>0</v>
      </c>
      <c r="AC51" s="35">
        <f>Main!P46*Mask!R$9</f>
        <v>0</v>
      </c>
      <c r="AD51" s="35">
        <f>Main!Q46*Mask!S$9</f>
        <v>0</v>
      </c>
      <c r="AE51" s="35">
        <f>Main!R46*Mask!T$9</f>
        <v>0</v>
      </c>
      <c r="AF51" s="35">
        <f>Main!S46*Mask!U$9</f>
        <v>0</v>
      </c>
      <c r="AG51" s="35">
        <f>Main!T46*Mask!V$9</f>
        <v>0</v>
      </c>
      <c r="AH51" s="35">
        <f>Main!U46*Mask!W$9</f>
        <v>0</v>
      </c>
      <c r="AI51" s="35">
        <f>Main!V46*Mask!X$9</f>
        <v>0</v>
      </c>
      <c r="AJ51" s="35">
        <f>Main!W46*Mask!Y$9</f>
        <v>0</v>
      </c>
      <c r="AK51" s="35">
        <f>Main!X46*Mask!Z$9</f>
        <v>0</v>
      </c>
      <c r="AL51" s="35">
        <f>Main!Y46*Mask!AA$9</f>
        <v>0</v>
      </c>
      <c r="AM51" s="35">
        <f>Main!Z46*Mask!AB$9</f>
        <v>0</v>
      </c>
      <c r="AN51" s="35"/>
      <c r="AO51" s="35">
        <f>IF(OR($A$1&lt;=Main!AA$4,ISBLANK($N51)),0,Main!AA46)</f>
        <v>0</v>
      </c>
      <c r="AP51" s="35">
        <f>IF(OR($A$1&lt;=Main!AB$4,ISBLANK($N51)),0,Main!AB46)</f>
        <v>0</v>
      </c>
      <c r="AQ51" s="35">
        <f>IF(OR($A$1&lt;=Main!AC$4,ISBLANK($N51)),0,Main!AC46)</f>
        <v>0</v>
      </c>
      <c r="AR51" s="35">
        <f>IF(OR($A$1&lt;=Main!AD$4,ISBLANK($N51)),0,Main!AD46)</f>
        <v>0</v>
      </c>
      <c r="AS51" s="35">
        <f>IF(OR($A$1&lt;=Main!AE$4,ISBLANK($N51)),0,Main!AE46)</f>
        <v>0</v>
      </c>
      <c r="AT51" s="35">
        <f>IF(OR($A$1&lt;=Main!AF$4,ISBLANK($N51)),0,Main!AF46)</f>
        <v>0</v>
      </c>
      <c r="AU51" s="35">
        <f>IF(OR($A$1&lt;=Main!AG$4,ISBLANK($N51)),0,Main!AG46)</f>
        <v>0</v>
      </c>
      <c r="AV51" s="35">
        <f>IF(OR($A$1&lt;=Main!AH$4,ISBLANK($N51)),0,Main!AH46)</f>
        <v>0</v>
      </c>
      <c r="AW51" s="35">
        <f>IF(OR($A$1&lt;=Main!AI$4,ISBLANK($N51)),0,Main!AI46)</f>
        <v>0</v>
      </c>
      <c r="AX51" s="35">
        <f>IF(OR($A$1&lt;=Main!AJ$4,ISBLANK($N51)),0,Main!AJ46)</f>
        <v>0</v>
      </c>
      <c r="AY51" s="35">
        <f>IF(OR($A$1&lt;=Main!AK$4,ISBLANK($N51)),0,Main!AK46)</f>
        <v>0</v>
      </c>
      <c r="AZ51" s="35">
        <f>IF(OR($A$1&lt;=Main!AL$4,ISBLANK($N51)),0,Main!AL46)</f>
        <v>0</v>
      </c>
      <c r="BA51" s="35">
        <f>IF(OR($A$1&lt;=Main!AM$4,ISBLANK($N51)),0,Main!AM46)</f>
        <v>0</v>
      </c>
      <c r="BB51" s="35">
        <f>IF(OR($A$1&lt;=Main!AN$4,ISBLANK($N51)),0,Main!AN46)</f>
        <v>0</v>
      </c>
      <c r="BC51" s="35">
        <f>IF(OR($A$1&lt;=Main!AO$4,ISBLANK($N51)),0,Main!AO46)</f>
        <v>0</v>
      </c>
      <c r="BD51" s="35">
        <f>IF(OR($A$1&lt;=Main!AP$4,ISBLANK($N51)),0,Main!AP46)</f>
        <v>0</v>
      </c>
      <c r="BE51" s="35">
        <f>IF(OR($A$1&lt;=Main!AQ$4,ISBLANK($N51)),0,Main!AQ46)</f>
        <v>0</v>
      </c>
      <c r="BF51" s="35">
        <f>IF(OR($A$1&lt;=Main!AR$4,ISBLANK($N51)),0,Main!AR46)</f>
        <v>0</v>
      </c>
      <c r="BG51" s="35">
        <f>IF(OR($A$1&lt;=Main!AS$4,ISBLANK($N51)),0,Main!AS46)</f>
        <v>0</v>
      </c>
      <c r="BH51" s="35">
        <f>IF(OR($A$1&lt;=Main!AT$4,ISBLANK($N51)),0,Main!AT46)</f>
        <v>0</v>
      </c>
      <c r="BI51" s="35">
        <f>IF(OR($A$1&lt;=Main!AU$4,ISBLANK($N51)),0,Main!AU46)</f>
        <v>0</v>
      </c>
      <c r="BJ51" s="35">
        <f>IF(OR($A$1&lt;=Main!AV$4,ISBLANK($N51)),0,Main!AV46)</f>
        <v>0</v>
      </c>
    </row>
    <row r="52" spans="1:62">
      <c r="A52" s="37"/>
      <c r="B52" s="37"/>
      <c r="C52" s="37" t="str">
        <f>IF(ISBLANK($A52),"",VLOOKUP($K52,Main!BC$6:BD$150,2,0))</f>
        <v/>
      </c>
      <c r="D52" s="43">
        <f t="shared" si="3"/>
        <v>0</v>
      </c>
      <c r="F52" s="6">
        <f>VLOOKUP($E52,Mask!$A$2:$C$102,$M$8,0)</f>
        <v>0</v>
      </c>
      <c r="G52" s="44">
        <f t="shared" si="4"/>
        <v>0</v>
      </c>
      <c r="K52" s="6" t="str">
        <f t="shared" si="0"/>
        <v/>
      </c>
      <c r="L52" s="35">
        <f t="shared" si="1"/>
        <v>0</v>
      </c>
      <c r="M52" s="6">
        <v>1</v>
      </c>
      <c r="N52" s="35" t="str">
        <f>Main!$A47&amp;Main!$B47</f>
        <v>ЗеленинаЕлена</v>
      </c>
      <c r="O52" s="145">
        <f t="shared" si="2"/>
        <v>65.272654197020728</v>
      </c>
      <c r="P52" s="150">
        <f t="shared" si="5"/>
        <v>17</v>
      </c>
      <c r="Q52" s="150" t="str">
        <f ca="1">IF(Main!$AY47&lt;&gt;"#",$P52-Main!$AY47,"#")</f>
        <v>#</v>
      </c>
      <c r="R52" s="35">
        <f>Main!E47*Mask!G$9</f>
        <v>0</v>
      </c>
      <c r="S52" s="35">
        <f>Main!F47*Mask!H$9</f>
        <v>0</v>
      </c>
      <c r="T52" s="35">
        <f>Main!G47*Mask!I$9</f>
        <v>0</v>
      </c>
      <c r="U52" s="35">
        <f>Main!H47*Mask!J$9</f>
        <v>0</v>
      </c>
      <c r="V52" s="35">
        <f>Main!I47*Mask!K$9</f>
        <v>0</v>
      </c>
      <c r="W52" s="35">
        <f>Main!J47*Mask!L$9</f>
        <v>0</v>
      </c>
      <c r="X52" s="35">
        <f>Main!K47*Mask!M$9</f>
        <v>65.272654197020728</v>
      </c>
      <c r="Y52" s="35">
        <f>Main!L47*Mask!N$9</f>
        <v>0</v>
      </c>
      <c r="Z52" s="35">
        <f>Main!M47*Mask!O$9</f>
        <v>0</v>
      </c>
      <c r="AA52" s="35">
        <f>Main!N47*Mask!P$9</f>
        <v>0</v>
      </c>
      <c r="AB52" s="35">
        <f>Main!O47*Mask!Q$9</f>
        <v>0</v>
      </c>
      <c r="AC52" s="35">
        <f>Main!P47*Mask!R$9</f>
        <v>0</v>
      </c>
      <c r="AD52" s="35">
        <f>Main!Q47*Mask!S$9</f>
        <v>0</v>
      </c>
      <c r="AE52" s="35">
        <f>Main!R47*Mask!T$9</f>
        <v>0</v>
      </c>
      <c r="AF52" s="35">
        <f>Main!S47*Mask!U$9</f>
        <v>0</v>
      </c>
      <c r="AG52" s="35">
        <f>Main!T47*Mask!V$9</f>
        <v>0</v>
      </c>
      <c r="AH52" s="35">
        <f>Main!U47*Mask!W$9</f>
        <v>0</v>
      </c>
      <c r="AI52" s="35">
        <f>Main!V47*Mask!X$9</f>
        <v>0</v>
      </c>
      <c r="AJ52" s="35">
        <f>Main!W47*Mask!Y$9</f>
        <v>0</v>
      </c>
      <c r="AK52" s="35">
        <f>Main!X47*Mask!Z$9</f>
        <v>0</v>
      </c>
      <c r="AL52" s="35">
        <f>Main!Y47*Mask!AA$9</f>
        <v>0</v>
      </c>
      <c r="AM52" s="35">
        <f>Main!Z47*Mask!AB$9</f>
        <v>0</v>
      </c>
      <c r="AN52" s="35"/>
      <c r="AO52" s="35">
        <f>IF(OR($A$1&lt;=Main!AA$4,ISBLANK($N52)),0,Main!AA47)</f>
        <v>0</v>
      </c>
      <c r="AP52" s="35">
        <f>IF(OR($A$1&lt;=Main!AB$4,ISBLANK($N52)),0,Main!AB47)</f>
        <v>0</v>
      </c>
      <c r="AQ52" s="35">
        <f>IF(OR($A$1&lt;=Main!AC$4,ISBLANK($N52)),0,Main!AC47)</f>
        <v>0</v>
      </c>
      <c r="AR52" s="35">
        <f>IF(OR($A$1&lt;=Main!AD$4,ISBLANK($N52)),0,Main!AD47)</f>
        <v>0</v>
      </c>
      <c r="AS52" s="35">
        <f>IF(OR($A$1&lt;=Main!AE$4,ISBLANK($N52)),0,Main!AE47)</f>
        <v>0</v>
      </c>
      <c r="AT52" s="35">
        <f>IF(OR($A$1&lt;=Main!AF$4,ISBLANK($N52)),0,Main!AF47)</f>
        <v>0</v>
      </c>
      <c r="AU52" s="35">
        <f>IF(OR($A$1&lt;=Main!AG$4,ISBLANK($N52)),0,Main!AG47)</f>
        <v>0</v>
      </c>
      <c r="AV52" s="35">
        <f>IF(OR($A$1&lt;=Main!AH$4,ISBLANK($N52)),0,Main!AH47)</f>
        <v>0</v>
      </c>
      <c r="AW52" s="35">
        <f>IF(OR($A$1&lt;=Main!AI$4,ISBLANK($N52)),0,Main!AI47)</f>
        <v>0</v>
      </c>
      <c r="AX52" s="35">
        <f>IF(OR($A$1&lt;=Main!AJ$4,ISBLANK($N52)),0,Main!AJ47)</f>
        <v>0</v>
      </c>
      <c r="AY52" s="35">
        <f>IF(OR($A$1&lt;=Main!AK$4,ISBLANK($N52)),0,Main!AK47)</f>
        <v>0</v>
      </c>
      <c r="AZ52" s="35">
        <f>IF(OR($A$1&lt;=Main!AL$4,ISBLANK($N52)),0,Main!AL47)</f>
        <v>0</v>
      </c>
      <c r="BA52" s="35">
        <f>IF(OR($A$1&lt;=Main!AM$4,ISBLANK($N52)),0,Main!AM47)</f>
        <v>0</v>
      </c>
      <c r="BB52" s="35">
        <f>IF(OR($A$1&lt;=Main!AN$4,ISBLANK($N52)),0,Main!AN47)</f>
        <v>0</v>
      </c>
      <c r="BC52" s="35">
        <f>IF(OR($A$1&lt;=Main!AO$4,ISBLANK($N52)),0,Main!AO47)</f>
        <v>0</v>
      </c>
      <c r="BD52" s="35">
        <f>IF(OR($A$1&lt;=Main!AP$4,ISBLANK($N52)),0,Main!AP47)</f>
        <v>0</v>
      </c>
      <c r="BE52" s="35">
        <f>IF(OR($A$1&lt;=Main!AQ$4,ISBLANK($N52)),0,Main!AQ47)</f>
        <v>0</v>
      </c>
      <c r="BF52" s="35">
        <f>IF(OR($A$1&lt;=Main!AR$4,ISBLANK($N52)),0,Main!AR47)</f>
        <v>0</v>
      </c>
      <c r="BG52" s="35">
        <f>IF(OR($A$1&lt;=Main!AS$4,ISBLANK($N52)),0,Main!AS47)</f>
        <v>0</v>
      </c>
      <c r="BH52" s="35">
        <f>IF(OR($A$1&lt;=Main!AT$4,ISBLANK($N52)),0,Main!AT47)</f>
        <v>0</v>
      </c>
      <c r="BI52" s="35">
        <f>IF(OR($A$1&lt;=Main!AU$4,ISBLANK($N52)),0,Main!AU47)</f>
        <v>0</v>
      </c>
      <c r="BJ52" s="35">
        <f>IF(OR($A$1&lt;=Main!AV$4,ISBLANK($N52)),0,Main!AV47)</f>
        <v>0</v>
      </c>
    </row>
    <row r="53" spans="1:62">
      <c r="A53" s="37"/>
      <c r="B53" s="37"/>
      <c r="C53" s="37" t="str">
        <f>IF(ISBLANK($A53),"",VLOOKUP($K53,Main!BC$6:BD$150,2,0))</f>
        <v/>
      </c>
      <c r="D53" s="43">
        <f t="shared" si="3"/>
        <v>0</v>
      </c>
      <c r="F53" s="6">
        <f>VLOOKUP($E53,Mask!$A$2:$C$102,$M$8,0)</f>
        <v>0</v>
      </c>
      <c r="G53" s="44">
        <f t="shared" si="4"/>
        <v>0</v>
      </c>
      <c r="K53" s="6" t="str">
        <f t="shared" si="0"/>
        <v/>
      </c>
      <c r="L53" s="35">
        <f t="shared" si="1"/>
        <v>0</v>
      </c>
      <c r="M53" s="6">
        <v>1</v>
      </c>
      <c r="N53" s="35" t="str">
        <f>Main!$A48&amp;Main!$B48</f>
        <v>СайфуллинаЭльмира</v>
      </c>
      <c r="O53" s="145">
        <f t="shared" si="2"/>
        <v>41.890406958022062</v>
      </c>
      <c r="P53" s="150">
        <f t="shared" si="5"/>
        <v>25</v>
      </c>
      <c r="Q53" s="150" t="str">
        <f ca="1">IF(Main!$AY48&lt;&gt;"#",$P53-Main!$AY48,"#")</f>
        <v>#</v>
      </c>
      <c r="R53" s="35">
        <f>Main!E48*Mask!G$9</f>
        <v>0</v>
      </c>
      <c r="S53" s="35">
        <f>Main!F48*Mask!H$9</f>
        <v>0</v>
      </c>
      <c r="T53" s="35">
        <f>Main!G48*Mask!I$9</f>
        <v>0</v>
      </c>
      <c r="U53" s="35">
        <f>Main!H48*Mask!J$9</f>
        <v>0</v>
      </c>
      <c r="V53" s="35">
        <f>Main!I48*Mask!K$9</f>
        <v>0</v>
      </c>
      <c r="W53" s="35">
        <f>Main!J48*Mask!L$9</f>
        <v>0</v>
      </c>
      <c r="X53" s="35">
        <f>Main!K48*Mask!M$9</f>
        <v>0</v>
      </c>
      <c r="Y53" s="35">
        <f>Main!L48*Mask!N$9</f>
        <v>41.890406958022062</v>
      </c>
      <c r="Z53" s="35">
        <f>Main!M48*Mask!O$9</f>
        <v>0</v>
      </c>
      <c r="AA53" s="35">
        <f>Main!N48*Mask!P$9</f>
        <v>0</v>
      </c>
      <c r="AB53" s="35">
        <f>Main!O48*Mask!Q$9</f>
        <v>0</v>
      </c>
      <c r="AC53" s="35">
        <f>Main!P48*Mask!R$9</f>
        <v>0</v>
      </c>
      <c r="AD53" s="35">
        <f>Main!Q48*Mask!S$9</f>
        <v>0</v>
      </c>
      <c r="AE53" s="35">
        <f>Main!R48*Mask!T$9</f>
        <v>0</v>
      </c>
      <c r="AF53" s="35">
        <f>Main!S48*Mask!U$9</f>
        <v>0</v>
      </c>
      <c r="AG53" s="35">
        <f>Main!T48*Mask!V$9</f>
        <v>0</v>
      </c>
      <c r="AH53" s="35">
        <f>Main!U48*Mask!W$9</f>
        <v>0</v>
      </c>
      <c r="AI53" s="35">
        <f>Main!V48*Mask!X$9</f>
        <v>0</v>
      </c>
      <c r="AJ53" s="35">
        <f>Main!W48*Mask!Y$9</f>
        <v>0</v>
      </c>
      <c r="AK53" s="35">
        <f>Main!X48*Mask!Z$9</f>
        <v>0</v>
      </c>
      <c r="AL53" s="35">
        <f>Main!Y48*Mask!AA$9</f>
        <v>0</v>
      </c>
      <c r="AM53" s="35">
        <f>Main!Z48*Mask!AB$9</f>
        <v>0</v>
      </c>
      <c r="AN53" s="35"/>
      <c r="AO53" s="35">
        <f>IF(OR($A$1&lt;=Main!AA$4,ISBLANK($N53)),0,Main!AA48)</f>
        <v>0</v>
      </c>
      <c r="AP53" s="35">
        <f>IF(OR($A$1&lt;=Main!AB$4,ISBLANK($N53)),0,Main!AB48)</f>
        <v>0</v>
      </c>
      <c r="AQ53" s="35">
        <f>IF(OR($A$1&lt;=Main!AC$4,ISBLANK($N53)),0,Main!AC48)</f>
        <v>0</v>
      </c>
      <c r="AR53" s="35">
        <f>IF(OR($A$1&lt;=Main!AD$4,ISBLANK($N53)),0,Main!AD48)</f>
        <v>0</v>
      </c>
      <c r="AS53" s="35">
        <f>IF(OR($A$1&lt;=Main!AE$4,ISBLANK($N53)),0,Main!AE48)</f>
        <v>0</v>
      </c>
      <c r="AT53" s="35">
        <f>IF(OR($A$1&lt;=Main!AF$4,ISBLANK($N53)),0,Main!AF48)</f>
        <v>0</v>
      </c>
      <c r="AU53" s="35">
        <f>IF(OR($A$1&lt;=Main!AG$4,ISBLANK($N53)),0,Main!AG48)</f>
        <v>0</v>
      </c>
      <c r="AV53" s="35">
        <f>IF(OR($A$1&lt;=Main!AH$4,ISBLANK($N53)),0,Main!AH48)</f>
        <v>0</v>
      </c>
      <c r="AW53" s="35">
        <f>IF(OR($A$1&lt;=Main!AI$4,ISBLANK($N53)),0,Main!AI48)</f>
        <v>0</v>
      </c>
      <c r="AX53" s="35">
        <f>IF(OR($A$1&lt;=Main!AJ$4,ISBLANK($N53)),0,Main!AJ48)</f>
        <v>0</v>
      </c>
      <c r="AY53" s="35">
        <f>IF(OR($A$1&lt;=Main!AK$4,ISBLANK($N53)),0,Main!AK48)</f>
        <v>0</v>
      </c>
      <c r="AZ53" s="35">
        <f>IF(OR($A$1&lt;=Main!AL$4,ISBLANK($N53)),0,Main!AL48)</f>
        <v>0</v>
      </c>
      <c r="BA53" s="35">
        <f>IF(OR($A$1&lt;=Main!AM$4,ISBLANK($N53)),0,Main!AM48)</f>
        <v>0</v>
      </c>
      <c r="BB53" s="35">
        <f>IF(OR($A$1&lt;=Main!AN$4,ISBLANK($N53)),0,Main!AN48)</f>
        <v>0</v>
      </c>
      <c r="BC53" s="35">
        <f>IF(OR($A$1&lt;=Main!AO$4,ISBLANK($N53)),0,Main!AO48)</f>
        <v>0</v>
      </c>
      <c r="BD53" s="35">
        <f>IF(OR($A$1&lt;=Main!AP$4,ISBLANK($N53)),0,Main!AP48)</f>
        <v>0</v>
      </c>
      <c r="BE53" s="35">
        <f>IF(OR($A$1&lt;=Main!AQ$4,ISBLANK($N53)),0,Main!AQ48)</f>
        <v>0</v>
      </c>
      <c r="BF53" s="35">
        <f>IF(OR($A$1&lt;=Main!AR$4,ISBLANK($N53)),0,Main!AR48)</f>
        <v>0</v>
      </c>
      <c r="BG53" s="35">
        <f>IF(OR($A$1&lt;=Main!AS$4,ISBLANK($N53)),0,Main!AS48)</f>
        <v>0</v>
      </c>
      <c r="BH53" s="35">
        <f>IF(OR($A$1&lt;=Main!AT$4,ISBLANK($N53)),0,Main!AT48)</f>
        <v>0</v>
      </c>
      <c r="BI53" s="35">
        <f>IF(OR($A$1&lt;=Main!AU$4,ISBLANK($N53)),0,Main!AU48)</f>
        <v>0</v>
      </c>
      <c r="BJ53" s="35">
        <f>IF(OR($A$1&lt;=Main!AV$4,ISBLANK($N53)),0,Main!AV48)</f>
        <v>0</v>
      </c>
    </row>
    <row r="54" spans="1:62">
      <c r="A54" s="37"/>
      <c r="B54" s="37"/>
      <c r="C54" s="37" t="str">
        <f>IF(ISBLANK($A54),"",VLOOKUP($K54,Main!BC$6:BD$150,2,0))</f>
        <v/>
      </c>
      <c r="D54" s="43">
        <f t="shared" si="3"/>
        <v>0</v>
      </c>
      <c r="F54" s="6">
        <f>VLOOKUP($E54,Mask!$A$2:$C$102,$M$8,0)</f>
        <v>0</v>
      </c>
      <c r="G54" s="44">
        <f t="shared" si="4"/>
        <v>0</v>
      </c>
      <c r="K54" s="6" t="str">
        <f t="shared" si="0"/>
        <v/>
      </c>
      <c r="L54" s="35">
        <f t="shared" si="1"/>
        <v>0</v>
      </c>
      <c r="M54" s="6">
        <v>1</v>
      </c>
      <c r="N54" s="35" t="str">
        <f>Main!$A49&amp;Main!$B49</f>
        <v>РедковаНаталья</v>
      </c>
      <c r="O54" s="145">
        <f t="shared" si="2"/>
        <v>35.28251578217337</v>
      </c>
      <c r="P54" s="150">
        <f t="shared" si="5"/>
        <v>26</v>
      </c>
      <c r="Q54" s="150" t="str">
        <f ca="1">IF(Main!$AY49&lt;&gt;"#",$P54-Main!$AY49,"#")</f>
        <v>#</v>
      </c>
      <c r="R54" s="35">
        <f>Main!E49*Mask!G$9</f>
        <v>0</v>
      </c>
      <c r="S54" s="35">
        <f>Main!F49*Mask!H$9</f>
        <v>0</v>
      </c>
      <c r="T54" s="35">
        <f>Main!G49*Mask!I$9</f>
        <v>0</v>
      </c>
      <c r="U54" s="35">
        <f>Main!H49*Mask!J$9</f>
        <v>0</v>
      </c>
      <c r="V54" s="35">
        <f>Main!I49*Mask!K$9</f>
        <v>0</v>
      </c>
      <c r="W54" s="35">
        <f>Main!J49*Mask!L$9</f>
        <v>0</v>
      </c>
      <c r="X54" s="35">
        <f>Main!K49*Mask!M$9</f>
        <v>35.28251578217337</v>
      </c>
      <c r="Y54" s="35">
        <f>Main!L49*Mask!N$9</f>
        <v>0</v>
      </c>
      <c r="Z54" s="35">
        <f>Main!M49*Mask!O$9</f>
        <v>0</v>
      </c>
      <c r="AA54" s="35">
        <f>Main!N49*Mask!P$9</f>
        <v>0</v>
      </c>
      <c r="AB54" s="35">
        <f>Main!O49*Mask!Q$9</f>
        <v>0</v>
      </c>
      <c r="AC54" s="35">
        <f>Main!P49*Mask!R$9</f>
        <v>0</v>
      </c>
      <c r="AD54" s="35">
        <f>Main!Q49*Mask!S$9</f>
        <v>0</v>
      </c>
      <c r="AE54" s="35">
        <f>Main!R49*Mask!T$9</f>
        <v>0</v>
      </c>
      <c r="AF54" s="35">
        <f>Main!S49*Mask!U$9</f>
        <v>0</v>
      </c>
      <c r="AG54" s="35">
        <f>Main!T49*Mask!V$9</f>
        <v>0</v>
      </c>
      <c r="AH54" s="35">
        <f>Main!U49*Mask!W$9</f>
        <v>0</v>
      </c>
      <c r="AI54" s="35">
        <f>Main!V49*Mask!X$9</f>
        <v>0</v>
      </c>
      <c r="AJ54" s="35">
        <f>Main!W49*Mask!Y$9</f>
        <v>0</v>
      </c>
      <c r="AK54" s="35">
        <f>Main!X49*Mask!Z$9</f>
        <v>0</v>
      </c>
      <c r="AL54" s="35">
        <f>Main!Y49*Mask!AA$9</f>
        <v>0</v>
      </c>
      <c r="AM54" s="35">
        <f>Main!Z49*Mask!AB$9</f>
        <v>0</v>
      </c>
      <c r="AN54" s="35"/>
      <c r="AO54" s="35">
        <f>IF(OR($A$1&lt;=Main!AA$4,ISBLANK($N54)),0,Main!AA49)</f>
        <v>0</v>
      </c>
      <c r="AP54" s="35">
        <f>IF(OR($A$1&lt;=Main!AB$4,ISBLANK($N54)),0,Main!AB49)</f>
        <v>0</v>
      </c>
      <c r="AQ54" s="35">
        <f>IF(OR($A$1&lt;=Main!AC$4,ISBLANK($N54)),0,Main!AC49)</f>
        <v>0</v>
      </c>
      <c r="AR54" s="35">
        <f>IF(OR($A$1&lt;=Main!AD$4,ISBLANK($N54)),0,Main!AD49)</f>
        <v>0</v>
      </c>
      <c r="AS54" s="35">
        <f>IF(OR($A$1&lt;=Main!AE$4,ISBLANK($N54)),0,Main!AE49)</f>
        <v>0</v>
      </c>
      <c r="AT54" s="35">
        <f>IF(OR($A$1&lt;=Main!AF$4,ISBLANK($N54)),0,Main!AF49)</f>
        <v>0</v>
      </c>
      <c r="AU54" s="35">
        <f>IF(OR($A$1&lt;=Main!AG$4,ISBLANK($N54)),0,Main!AG49)</f>
        <v>0</v>
      </c>
      <c r="AV54" s="35">
        <f>IF(OR($A$1&lt;=Main!AH$4,ISBLANK($N54)),0,Main!AH49)</f>
        <v>0</v>
      </c>
      <c r="AW54" s="35">
        <f>IF(OR($A$1&lt;=Main!AI$4,ISBLANK($N54)),0,Main!AI49)</f>
        <v>0</v>
      </c>
      <c r="AX54" s="35">
        <f>IF(OR($A$1&lt;=Main!AJ$4,ISBLANK($N54)),0,Main!AJ49)</f>
        <v>0</v>
      </c>
      <c r="AY54" s="35">
        <f>IF(OR($A$1&lt;=Main!AK$4,ISBLANK($N54)),0,Main!AK49)</f>
        <v>0</v>
      </c>
      <c r="AZ54" s="35">
        <f>IF(OR($A$1&lt;=Main!AL$4,ISBLANK($N54)),0,Main!AL49)</f>
        <v>0</v>
      </c>
      <c r="BA54" s="35">
        <f>IF(OR($A$1&lt;=Main!AM$4,ISBLANK($N54)),0,Main!AM49)</f>
        <v>0</v>
      </c>
      <c r="BB54" s="35">
        <f>IF(OR($A$1&lt;=Main!AN$4,ISBLANK($N54)),0,Main!AN49)</f>
        <v>0</v>
      </c>
      <c r="BC54" s="35">
        <f>IF(OR($A$1&lt;=Main!AO$4,ISBLANK($N54)),0,Main!AO49)</f>
        <v>0</v>
      </c>
      <c r="BD54" s="35">
        <f>IF(OR($A$1&lt;=Main!AP$4,ISBLANK($N54)),0,Main!AP49)</f>
        <v>0</v>
      </c>
      <c r="BE54" s="35">
        <f>IF(OR($A$1&lt;=Main!AQ$4,ISBLANK($N54)),0,Main!AQ49)</f>
        <v>0</v>
      </c>
      <c r="BF54" s="35">
        <f>IF(OR($A$1&lt;=Main!AR$4,ISBLANK($N54)),0,Main!AR49)</f>
        <v>0</v>
      </c>
      <c r="BG54" s="35">
        <f>IF(OR($A$1&lt;=Main!AS$4,ISBLANK($N54)),0,Main!AS49)</f>
        <v>0</v>
      </c>
      <c r="BH54" s="35">
        <f>IF(OR($A$1&lt;=Main!AT$4,ISBLANK($N54)),0,Main!AT49)</f>
        <v>0</v>
      </c>
      <c r="BI54" s="35">
        <f>IF(OR($A$1&lt;=Main!AU$4,ISBLANK($N54)),0,Main!AU49)</f>
        <v>0</v>
      </c>
      <c r="BJ54" s="35">
        <f>IF(OR($A$1&lt;=Main!AV$4,ISBLANK($N54)),0,Main!AV49)</f>
        <v>0</v>
      </c>
    </row>
    <row r="55" spans="1:62">
      <c r="A55" s="37"/>
      <c r="B55" s="37"/>
      <c r="C55" s="37" t="str">
        <f>IF(ISBLANK($A55),"",VLOOKUP($K55,Main!BC$6:BD$150,2,0))</f>
        <v/>
      </c>
      <c r="D55" s="43">
        <f t="shared" si="3"/>
        <v>0</v>
      </c>
      <c r="F55" s="6">
        <f>VLOOKUP($E55,Mask!$A$2:$C$102,$M$8,0)</f>
        <v>0</v>
      </c>
      <c r="G55" s="44">
        <f t="shared" si="4"/>
        <v>0</v>
      </c>
      <c r="K55" s="6" t="str">
        <f t="shared" si="0"/>
        <v/>
      </c>
      <c r="L55" s="35">
        <f t="shared" si="1"/>
        <v>0</v>
      </c>
      <c r="M55" s="6">
        <v>1</v>
      </c>
      <c r="N55" s="35" t="str">
        <f>Main!$A50&amp;Main!$B50</f>
        <v>ПименоваАлександра</v>
      </c>
      <c r="O55" s="145">
        <f t="shared" si="2"/>
        <v>29.990138414847369</v>
      </c>
      <c r="P55" s="150">
        <f t="shared" si="5"/>
        <v>27</v>
      </c>
      <c r="Q55" s="150" t="str">
        <f ca="1">IF(Main!$AY50&lt;&gt;"#",$P55-Main!$AY50,"#")</f>
        <v>#</v>
      </c>
      <c r="R55" s="35">
        <f>Main!E50*Mask!G$9</f>
        <v>0</v>
      </c>
      <c r="S55" s="35">
        <f>Main!F50*Mask!H$9</f>
        <v>0</v>
      </c>
      <c r="T55" s="35">
        <f>Main!G50*Mask!I$9</f>
        <v>0</v>
      </c>
      <c r="U55" s="35">
        <f>Main!H50*Mask!J$9</f>
        <v>0</v>
      </c>
      <c r="V55" s="35">
        <f>Main!I50*Mask!K$9</f>
        <v>0</v>
      </c>
      <c r="W55" s="35">
        <f>Main!J50*Mask!L$9</f>
        <v>0</v>
      </c>
      <c r="X55" s="35">
        <f>Main!K50*Mask!M$9</f>
        <v>29.990138414847369</v>
      </c>
      <c r="Y55" s="35">
        <f>Main!L50*Mask!N$9</f>
        <v>0</v>
      </c>
      <c r="Z55" s="35">
        <f>Main!M50*Mask!O$9</f>
        <v>0</v>
      </c>
      <c r="AA55" s="35">
        <f>Main!N50*Mask!P$9</f>
        <v>0</v>
      </c>
      <c r="AB55" s="35">
        <f>Main!O50*Mask!Q$9</f>
        <v>0</v>
      </c>
      <c r="AC55" s="35">
        <f>Main!P50*Mask!R$9</f>
        <v>0</v>
      </c>
      <c r="AD55" s="35">
        <f>Main!Q50*Mask!S$9</f>
        <v>0</v>
      </c>
      <c r="AE55" s="35">
        <f>Main!R50*Mask!T$9</f>
        <v>0</v>
      </c>
      <c r="AF55" s="35">
        <f>Main!S50*Mask!U$9</f>
        <v>0</v>
      </c>
      <c r="AG55" s="35">
        <f>Main!T50*Mask!V$9</f>
        <v>0</v>
      </c>
      <c r="AH55" s="35">
        <f>Main!U50*Mask!W$9</f>
        <v>0</v>
      </c>
      <c r="AI55" s="35">
        <f>Main!V50*Mask!X$9</f>
        <v>0</v>
      </c>
      <c r="AJ55" s="35">
        <f>Main!W50*Mask!Y$9</f>
        <v>0</v>
      </c>
      <c r="AK55" s="35">
        <f>Main!X50*Mask!Z$9</f>
        <v>0</v>
      </c>
      <c r="AL55" s="35">
        <f>Main!Y50*Mask!AA$9</f>
        <v>0</v>
      </c>
      <c r="AM55" s="35">
        <f>Main!Z50*Mask!AB$9</f>
        <v>0</v>
      </c>
      <c r="AN55" s="35"/>
      <c r="AO55" s="35">
        <f>IF(OR($A$1&lt;=Main!AA$4,ISBLANK($N55)),0,Main!AA50)</f>
        <v>0</v>
      </c>
      <c r="AP55" s="35">
        <f>IF(OR($A$1&lt;=Main!AB$4,ISBLANK($N55)),0,Main!AB50)</f>
        <v>0</v>
      </c>
      <c r="AQ55" s="35">
        <f>IF(OR($A$1&lt;=Main!AC$4,ISBLANK($N55)),0,Main!AC50)</f>
        <v>0</v>
      </c>
      <c r="AR55" s="35">
        <f>IF(OR($A$1&lt;=Main!AD$4,ISBLANK($N55)),0,Main!AD50)</f>
        <v>0</v>
      </c>
      <c r="AS55" s="35">
        <f>IF(OR($A$1&lt;=Main!AE$4,ISBLANK($N55)),0,Main!AE50)</f>
        <v>0</v>
      </c>
      <c r="AT55" s="35">
        <f>IF(OR($A$1&lt;=Main!AF$4,ISBLANK($N55)),0,Main!AF50)</f>
        <v>0</v>
      </c>
      <c r="AU55" s="35">
        <f>IF(OR($A$1&lt;=Main!AG$4,ISBLANK($N55)),0,Main!AG50)</f>
        <v>0</v>
      </c>
      <c r="AV55" s="35">
        <f>IF(OR($A$1&lt;=Main!AH$4,ISBLANK($N55)),0,Main!AH50)</f>
        <v>0</v>
      </c>
      <c r="AW55" s="35">
        <f>IF(OR($A$1&lt;=Main!AI$4,ISBLANK($N55)),0,Main!AI50)</f>
        <v>0</v>
      </c>
      <c r="AX55" s="35">
        <f>IF(OR($A$1&lt;=Main!AJ$4,ISBLANK($N55)),0,Main!AJ50)</f>
        <v>0</v>
      </c>
      <c r="AY55" s="35">
        <f>IF(OR($A$1&lt;=Main!AK$4,ISBLANK($N55)),0,Main!AK50)</f>
        <v>0</v>
      </c>
      <c r="AZ55" s="35">
        <f>IF(OR($A$1&lt;=Main!AL$4,ISBLANK($N55)),0,Main!AL50)</f>
        <v>0</v>
      </c>
      <c r="BA55" s="35">
        <f>IF(OR($A$1&lt;=Main!AM$4,ISBLANK($N55)),0,Main!AM50)</f>
        <v>0</v>
      </c>
      <c r="BB55" s="35">
        <f>IF(OR($A$1&lt;=Main!AN$4,ISBLANK($N55)),0,Main!AN50)</f>
        <v>0</v>
      </c>
      <c r="BC55" s="35">
        <f>IF(OR($A$1&lt;=Main!AO$4,ISBLANK($N55)),0,Main!AO50)</f>
        <v>0</v>
      </c>
      <c r="BD55" s="35">
        <f>IF(OR($A$1&lt;=Main!AP$4,ISBLANK($N55)),0,Main!AP50)</f>
        <v>0</v>
      </c>
      <c r="BE55" s="35">
        <f>IF(OR($A$1&lt;=Main!AQ$4,ISBLANK($N55)),0,Main!AQ50)</f>
        <v>0</v>
      </c>
      <c r="BF55" s="35">
        <f>IF(OR($A$1&lt;=Main!AR$4,ISBLANK($N55)),0,Main!AR50)</f>
        <v>0</v>
      </c>
      <c r="BG55" s="35">
        <f>IF(OR($A$1&lt;=Main!AS$4,ISBLANK($N55)),0,Main!AS50)</f>
        <v>0</v>
      </c>
      <c r="BH55" s="35">
        <f>IF(OR($A$1&lt;=Main!AT$4,ISBLANK($N55)),0,Main!AT50)</f>
        <v>0</v>
      </c>
      <c r="BI55" s="35">
        <f>IF(OR($A$1&lt;=Main!AU$4,ISBLANK($N55)),0,Main!AU50)</f>
        <v>0</v>
      </c>
      <c r="BJ55" s="35">
        <f>IF(OR($A$1&lt;=Main!AV$4,ISBLANK($N55)),0,Main!AV50)</f>
        <v>0</v>
      </c>
    </row>
    <row r="56" spans="1:62">
      <c r="A56" s="37"/>
      <c r="B56" s="37"/>
      <c r="C56" s="37" t="str">
        <f>IF(ISBLANK($A56),"",VLOOKUP($K56,Main!BC$6:BD$150,2,0))</f>
        <v/>
      </c>
      <c r="D56" s="43">
        <f t="shared" si="3"/>
        <v>0</v>
      </c>
      <c r="F56" s="6">
        <f>VLOOKUP($E56,Mask!$A$2:$C$102,$M$8,0)</f>
        <v>0</v>
      </c>
      <c r="G56" s="44">
        <f t="shared" si="4"/>
        <v>0</v>
      </c>
      <c r="K56" s="6" t="str">
        <f t="shared" si="0"/>
        <v/>
      </c>
      <c r="L56" s="35">
        <f t="shared" si="1"/>
        <v>0</v>
      </c>
      <c r="M56" s="6">
        <v>1</v>
      </c>
      <c r="N56" s="35" t="str">
        <f>Main!$A51&amp;Main!$B51</f>
        <v>МихайлидиОльга</v>
      </c>
      <c r="O56" s="145">
        <f t="shared" si="2"/>
        <v>0</v>
      </c>
      <c r="P56" s="150">
        <f t="shared" si="5"/>
        <v>33</v>
      </c>
      <c r="Q56" s="150" t="str">
        <f ca="1">IF(Main!$AY51&lt;&gt;"#",$P56-Main!$AY51,"#")</f>
        <v>#</v>
      </c>
      <c r="R56" s="35">
        <f>Main!E51*Mask!G$9</f>
        <v>0</v>
      </c>
      <c r="S56" s="35">
        <f>Main!F51*Mask!H$9</f>
        <v>0</v>
      </c>
      <c r="T56" s="35">
        <f>Main!G51*Mask!I$9</f>
        <v>0</v>
      </c>
      <c r="U56" s="35">
        <f>Main!H51*Mask!J$9</f>
        <v>0</v>
      </c>
      <c r="V56" s="35">
        <f>Main!I51*Mask!K$9</f>
        <v>0</v>
      </c>
      <c r="W56" s="35">
        <f>Main!J51*Mask!L$9</f>
        <v>0</v>
      </c>
      <c r="X56" s="35">
        <f>Main!K51*Mask!M$9</f>
        <v>0</v>
      </c>
      <c r="Y56" s="35">
        <f>Main!L51*Mask!N$9</f>
        <v>0</v>
      </c>
      <c r="Z56" s="35">
        <f>Main!M51*Mask!O$9</f>
        <v>0</v>
      </c>
      <c r="AA56" s="35">
        <f>Main!N51*Mask!P$9</f>
        <v>0</v>
      </c>
      <c r="AB56" s="35">
        <f>Main!O51*Mask!Q$9</f>
        <v>0</v>
      </c>
      <c r="AC56" s="35">
        <f>Main!P51*Mask!R$9</f>
        <v>0</v>
      </c>
      <c r="AD56" s="35">
        <f>Main!Q51*Mask!S$9</f>
        <v>0</v>
      </c>
      <c r="AE56" s="35">
        <f>Main!R51*Mask!T$9</f>
        <v>0</v>
      </c>
      <c r="AF56" s="35">
        <f>Main!S51*Mask!U$9</f>
        <v>0</v>
      </c>
      <c r="AG56" s="35">
        <f>Main!T51*Mask!V$9</f>
        <v>0</v>
      </c>
      <c r="AH56" s="35">
        <f>Main!U51*Mask!W$9</f>
        <v>0</v>
      </c>
      <c r="AI56" s="35">
        <f>Main!V51*Mask!X$9</f>
        <v>0</v>
      </c>
      <c r="AJ56" s="35">
        <f>Main!W51*Mask!Y$9</f>
        <v>0</v>
      </c>
      <c r="AK56" s="35">
        <f>Main!X51*Mask!Z$9</f>
        <v>0</v>
      </c>
      <c r="AL56" s="35">
        <f>Main!Y51*Mask!AA$9</f>
        <v>0</v>
      </c>
      <c r="AM56" s="35">
        <f>Main!Z51*Mask!AB$9</f>
        <v>0</v>
      </c>
      <c r="AN56" s="35"/>
      <c r="AO56" s="35">
        <f>IF(OR($A$1&lt;=Main!AA$4,ISBLANK($N56)),0,Main!AA51)</f>
        <v>0</v>
      </c>
      <c r="AP56" s="35">
        <f>IF(OR($A$1&lt;=Main!AB$4,ISBLANK($N56)),0,Main!AB51)</f>
        <v>0</v>
      </c>
      <c r="AQ56" s="35">
        <f>IF(OR($A$1&lt;=Main!AC$4,ISBLANK($N56)),0,Main!AC51)</f>
        <v>0</v>
      </c>
      <c r="AR56" s="35">
        <f>IF(OR($A$1&lt;=Main!AD$4,ISBLANK($N56)),0,Main!AD51)</f>
        <v>0</v>
      </c>
      <c r="AS56" s="35">
        <f>IF(OR($A$1&lt;=Main!AE$4,ISBLANK($N56)),0,Main!AE51)</f>
        <v>0</v>
      </c>
      <c r="AT56" s="35">
        <f>IF(OR($A$1&lt;=Main!AF$4,ISBLANK($N56)),0,Main!AF51)</f>
        <v>0</v>
      </c>
      <c r="AU56" s="35">
        <f>IF(OR($A$1&lt;=Main!AG$4,ISBLANK($N56)),0,Main!AG51)</f>
        <v>0</v>
      </c>
      <c r="AV56" s="35">
        <f>IF(OR($A$1&lt;=Main!AH$4,ISBLANK($N56)),0,Main!AH51)</f>
        <v>0</v>
      </c>
      <c r="AW56" s="35">
        <f>IF(OR($A$1&lt;=Main!AI$4,ISBLANK($N56)),0,Main!AI51)</f>
        <v>0</v>
      </c>
      <c r="AX56" s="35">
        <f>IF(OR($A$1&lt;=Main!AJ$4,ISBLANK($N56)),0,Main!AJ51)</f>
        <v>0</v>
      </c>
      <c r="AY56" s="35">
        <f>IF(OR($A$1&lt;=Main!AK$4,ISBLANK($N56)),0,Main!AK51)</f>
        <v>0</v>
      </c>
      <c r="AZ56" s="35">
        <f>IF(OR($A$1&lt;=Main!AL$4,ISBLANK($N56)),0,Main!AL51)</f>
        <v>0</v>
      </c>
      <c r="BA56" s="35">
        <f>IF(OR($A$1&lt;=Main!AM$4,ISBLANK($N56)),0,Main!AM51)</f>
        <v>0</v>
      </c>
      <c r="BB56" s="35">
        <f>IF(OR($A$1&lt;=Main!AN$4,ISBLANK($N56)),0,Main!AN51)</f>
        <v>0</v>
      </c>
      <c r="BC56" s="35">
        <f>IF(OR($A$1&lt;=Main!AO$4,ISBLANK($N56)),0,Main!AO51)</f>
        <v>0</v>
      </c>
      <c r="BD56" s="35">
        <f>IF(OR($A$1&lt;=Main!AP$4,ISBLANK($N56)),0,Main!AP51)</f>
        <v>0</v>
      </c>
      <c r="BE56" s="35">
        <f>IF(OR($A$1&lt;=Main!AQ$4,ISBLANK($N56)),0,Main!AQ51)</f>
        <v>0</v>
      </c>
      <c r="BF56" s="35">
        <f>IF(OR($A$1&lt;=Main!AR$4,ISBLANK($N56)),0,Main!AR51)</f>
        <v>0</v>
      </c>
      <c r="BG56" s="35">
        <f>IF(OR($A$1&lt;=Main!AS$4,ISBLANK($N56)),0,Main!AS51)</f>
        <v>0</v>
      </c>
      <c r="BH56" s="35">
        <f>IF(OR($A$1&lt;=Main!AT$4,ISBLANK($N56)),0,Main!AT51)</f>
        <v>0</v>
      </c>
      <c r="BI56" s="35">
        <f>IF(OR($A$1&lt;=Main!AU$4,ISBLANK($N56)),0,Main!AU51)</f>
        <v>0</v>
      </c>
      <c r="BJ56" s="35">
        <f>IF(OR($A$1&lt;=Main!AV$4,ISBLANK($N56)),0,Main!AV51)</f>
        <v>0</v>
      </c>
    </row>
    <row r="57" spans="1:62">
      <c r="A57" s="37"/>
      <c r="B57" s="37"/>
      <c r="C57" s="37" t="str">
        <f>IF(ISBLANK($A57),"",VLOOKUP($K57,Main!BC$6:BD$150,2,0))</f>
        <v/>
      </c>
      <c r="D57" s="43">
        <f t="shared" si="3"/>
        <v>0</v>
      </c>
      <c r="F57" s="6">
        <f>VLOOKUP($E57,Mask!$A$2:$C$102,$M$8,0)</f>
        <v>0</v>
      </c>
      <c r="G57" s="44">
        <f t="shared" si="4"/>
        <v>0</v>
      </c>
      <c r="K57" s="6" t="str">
        <f t="shared" si="0"/>
        <v/>
      </c>
      <c r="L57" s="35">
        <f t="shared" si="1"/>
        <v>0</v>
      </c>
      <c r="M57" s="6">
        <v>1</v>
      </c>
      <c r="N57" s="35" t="str">
        <f>Main!$A52&amp;Main!$B52</f>
        <v>МакароваОльга</v>
      </c>
      <c r="O57" s="145">
        <f t="shared" si="2"/>
        <v>0</v>
      </c>
      <c r="P57" s="150">
        <f t="shared" si="5"/>
        <v>33</v>
      </c>
      <c r="Q57" s="150" t="str">
        <f ca="1">IF(Main!$AY52&lt;&gt;"#",$P57-Main!$AY52,"#")</f>
        <v>#</v>
      </c>
      <c r="R57" s="35">
        <f>Main!E52*Mask!G$9</f>
        <v>0</v>
      </c>
      <c r="S57" s="35">
        <f>Main!F52*Mask!H$9</f>
        <v>0</v>
      </c>
      <c r="T57" s="35">
        <f>Main!G52*Mask!I$9</f>
        <v>0</v>
      </c>
      <c r="U57" s="35">
        <f>Main!H52*Mask!J$9</f>
        <v>0</v>
      </c>
      <c r="V57" s="35">
        <f>Main!I52*Mask!K$9</f>
        <v>0</v>
      </c>
      <c r="W57" s="35">
        <f>Main!J52*Mask!L$9</f>
        <v>0</v>
      </c>
      <c r="X57" s="35">
        <f>Main!K52*Mask!M$9</f>
        <v>0</v>
      </c>
      <c r="Y57" s="35">
        <f>Main!L52*Mask!N$9</f>
        <v>0</v>
      </c>
      <c r="Z57" s="35">
        <f>Main!M52*Mask!O$9</f>
        <v>0</v>
      </c>
      <c r="AA57" s="35">
        <f>Main!N52*Mask!P$9</f>
        <v>0</v>
      </c>
      <c r="AB57" s="35">
        <f>Main!O52*Mask!Q$9</f>
        <v>0</v>
      </c>
      <c r="AC57" s="35">
        <f>Main!P52*Mask!R$9</f>
        <v>0</v>
      </c>
      <c r="AD57" s="35">
        <f>Main!Q52*Mask!S$9</f>
        <v>0</v>
      </c>
      <c r="AE57" s="35">
        <f>Main!R52*Mask!T$9</f>
        <v>0</v>
      </c>
      <c r="AF57" s="35">
        <f>Main!S52*Mask!U$9</f>
        <v>0</v>
      </c>
      <c r="AG57" s="35">
        <f>Main!T52*Mask!V$9</f>
        <v>0</v>
      </c>
      <c r="AH57" s="35">
        <f>Main!U52*Mask!W$9</f>
        <v>0</v>
      </c>
      <c r="AI57" s="35">
        <f>Main!V52*Mask!X$9</f>
        <v>0</v>
      </c>
      <c r="AJ57" s="35">
        <f>Main!W52*Mask!Y$9</f>
        <v>0</v>
      </c>
      <c r="AK57" s="35">
        <f>Main!X52*Mask!Z$9</f>
        <v>0</v>
      </c>
      <c r="AL57" s="35">
        <f>Main!Y52*Mask!AA$9</f>
        <v>0</v>
      </c>
      <c r="AM57" s="35">
        <f>Main!Z52*Mask!AB$9</f>
        <v>0</v>
      </c>
      <c r="AN57" s="35"/>
      <c r="AO57" s="35">
        <f>IF(OR($A$1&lt;=Main!AA$4,ISBLANK($N57)),0,Main!AA52)</f>
        <v>0</v>
      </c>
      <c r="AP57" s="35">
        <f>IF(OR($A$1&lt;=Main!AB$4,ISBLANK($N57)),0,Main!AB52)</f>
        <v>0</v>
      </c>
      <c r="AQ57" s="35">
        <f>IF(OR($A$1&lt;=Main!AC$4,ISBLANK($N57)),0,Main!AC52)</f>
        <v>0</v>
      </c>
      <c r="AR57" s="35">
        <f>IF(OR($A$1&lt;=Main!AD$4,ISBLANK($N57)),0,Main!AD52)</f>
        <v>0</v>
      </c>
      <c r="AS57" s="35">
        <f>IF(OR($A$1&lt;=Main!AE$4,ISBLANK($N57)),0,Main!AE52)</f>
        <v>0</v>
      </c>
      <c r="AT57" s="35">
        <f>IF(OR($A$1&lt;=Main!AF$4,ISBLANK($N57)),0,Main!AF52)</f>
        <v>0</v>
      </c>
      <c r="AU57" s="35">
        <f>IF(OR($A$1&lt;=Main!AG$4,ISBLANK($N57)),0,Main!AG52)</f>
        <v>0</v>
      </c>
      <c r="AV57" s="35">
        <f>IF(OR($A$1&lt;=Main!AH$4,ISBLANK($N57)),0,Main!AH52)</f>
        <v>0</v>
      </c>
      <c r="AW57" s="35">
        <f>IF(OR($A$1&lt;=Main!AI$4,ISBLANK($N57)),0,Main!AI52)</f>
        <v>0</v>
      </c>
      <c r="AX57" s="35">
        <f>IF(OR($A$1&lt;=Main!AJ$4,ISBLANK($N57)),0,Main!AJ52)</f>
        <v>0</v>
      </c>
      <c r="AY57" s="35">
        <f>IF(OR($A$1&lt;=Main!AK$4,ISBLANK($N57)),0,Main!AK52)</f>
        <v>0</v>
      </c>
      <c r="AZ57" s="35">
        <f>IF(OR($A$1&lt;=Main!AL$4,ISBLANK($N57)),0,Main!AL52)</f>
        <v>0</v>
      </c>
      <c r="BA57" s="35">
        <f>IF(OR($A$1&lt;=Main!AM$4,ISBLANK($N57)),0,Main!AM52)</f>
        <v>0</v>
      </c>
      <c r="BB57" s="35">
        <f>IF(OR($A$1&lt;=Main!AN$4,ISBLANK($N57)),0,Main!AN52)</f>
        <v>0</v>
      </c>
      <c r="BC57" s="35">
        <f>IF(OR($A$1&lt;=Main!AO$4,ISBLANK($N57)),0,Main!AO52)</f>
        <v>0</v>
      </c>
      <c r="BD57" s="35">
        <f>IF(OR($A$1&lt;=Main!AP$4,ISBLANK($N57)),0,Main!AP52)</f>
        <v>0</v>
      </c>
      <c r="BE57" s="35">
        <f>IF(OR($A$1&lt;=Main!AQ$4,ISBLANK($N57)),0,Main!AQ52)</f>
        <v>0</v>
      </c>
      <c r="BF57" s="35">
        <f>IF(OR($A$1&lt;=Main!AR$4,ISBLANK($N57)),0,Main!AR52)</f>
        <v>0</v>
      </c>
      <c r="BG57" s="35">
        <f>IF(OR($A$1&lt;=Main!AS$4,ISBLANK($N57)),0,Main!AS52)</f>
        <v>0</v>
      </c>
      <c r="BH57" s="35">
        <f>IF(OR($A$1&lt;=Main!AT$4,ISBLANK($N57)),0,Main!AT52)</f>
        <v>0</v>
      </c>
      <c r="BI57" s="35">
        <f>IF(OR($A$1&lt;=Main!AU$4,ISBLANK($N57)),0,Main!AU52)</f>
        <v>0</v>
      </c>
      <c r="BJ57" s="35">
        <f>IF(OR($A$1&lt;=Main!AV$4,ISBLANK($N57)),0,Main!AV52)</f>
        <v>0</v>
      </c>
    </row>
    <row r="58" spans="1:62">
      <c r="A58" s="37"/>
      <c r="B58" s="37"/>
      <c r="C58" s="37" t="str">
        <f>IF(ISBLANK($A58),"",VLOOKUP($K58,Main!BC$6:BD$150,2,0))</f>
        <v/>
      </c>
      <c r="D58" s="43">
        <f t="shared" si="3"/>
        <v>0</v>
      </c>
      <c r="F58" s="6">
        <f>VLOOKUP($E58,Mask!$A$2:$C$102,$M$8,0)</f>
        <v>0</v>
      </c>
      <c r="G58" s="44">
        <f t="shared" si="4"/>
        <v>0</v>
      </c>
      <c r="K58" s="6" t="str">
        <f t="shared" si="0"/>
        <v/>
      </c>
      <c r="L58" s="35">
        <f t="shared" si="1"/>
        <v>0</v>
      </c>
      <c r="M58" s="6">
        <v>1</v>
      </c>
      <c r="N58" s="35" t="str">
        <f>Main!$A53&amp;Main!$B53</f>
        <v/>
      </c>
      <c r="O58" s="145">
        <f t="shared" si="2"/>
        <v>0</v>
      </c>
      <c r="P58" s="150">
        <f t="shared" si="5"/>
        <v>33</v>
      </c>
      <c r="Q58" s="150" t="str">
        <f ca="1">IF(Main!$AY53&lt;&gt;"#",$P58-Main!$AY53,"#")</f>
        <v>#</v>
      </c>
      <c r="R58" s="35">
        <f>Main!E53*Mask!G$9</f>
        <v>0</v>
      </c>
      <c r="S58" s="35">
        <f>Main!F53*Mask!H$9</f>
        <v>0</v>
      </c>
      <c r="T58" s="35">
        <f>Main!G53*Mask!I$9</f>
        <v>0</v>
      </c>
      <c r="U58" s="35">
        <f>Main!H53*Mask!J$9</f>
        <v>0</v>
      </c>
      <c r="V58" s="35">
        <f>Main!I53*Mask!K$9</f>
        <v>0</v>
      </c>
      <c r="W58" s="35">
        <f>Main!J53*Mask!L$9</f>
        <v>0</v>
      </c>
      <c r="X58" s="35">
        <f>Main!K53*Mask!M$9</f>
        <v>0</v>
      </c>
      <c r="Y58" s="35">
        <f>Main!L53*Mask!N$9</f>
        <v>0</v>
      </c>
      <c r="Z58" s="35">
        <f>Main!M53*Mask!O$9</f>
        <v>0</v>
      </c>
      <c r="AA58" s="35">
        <f>Main!N53*Mask!P$9</f>
        <v>0</v>
      </c>
      <c r="AB58" s="35">
        <f>Main!O53*Mask!Q$9</f>
        <v>0</v>
      </c>
      <c r="AC58" s="35">
        <f>Main!P53*Mask!R$9</f>
        <v>0</v>
      </c>
      <c r="AD58" s="35">
        <f>Main!Q53*Mask!S$9</f>
        <v>0</v>
      </c>
      <c r="AE58" s="35">
        <f>Main!R53*Mask!T$9</f>
        <v>0</v>
      </c>
      <c r="AF58" s="35">
        <f>Main!S53*Mask!U$9</f>
        <v>0</v>
      </c>
      <c r="AG58" s="35">
        <f>Main!T53*Mask!V$9</f>
        <v>0</v>
      </c>
      <c r="AH58" s="35">
        <f>Main!U53*Mask!W$9</f>
        <v>0</v>
      </c>
      <c r="AI58" s="35">
        <f>Main!V53*Mask!X$9</f>
        <v>0</v>
      </c>
      <c r="AJ58" s="35">
        <f>Main!W53*Mask!Y$9</f>
        <v>0</v>
      </c>
      <c r="AK58" s="35">
        <f>Main!X53*Mask!Z$9</f>
        <v>0</v>
      </c>
      <c r="AL58" s="35">
        <f>Main!Y53*Mask!AA$9</f>
        <v>0</v>
      </c>
      <c r="AM58" s="35">
        <f>Main!Z53*Mask!AB$9</f>
        <v>0</v>
      </c>
      <c r="AN58" s="35"/>
      <c r="AO58" s="35">
        <f>IF(OR($A$1&lt;=Main!AA$4,ISBLANK($N58)),0,Main!AA53)</f>
        <v>0</v>
      </c>
      <c r="AP58" s="35">
        <f>IF(OR($A$1&lt;=Main!AB$4,ISBLANK($N58)),0,Main!AB53)</f>
        <v>0</v>
      </c>
      <c r="AQ58" s="35">
        <f>IF(OR($A$1&lt;=Main!AC$4,ISBLANK($N58)),0,Main!AC53)</f>
        <v>0</v>
      </c>
      <c r="AR58" s="35">
        <f>IF(OR($A$1&lt;=Main!AD$4,ISBLANK($N58)),0,Main!AD53)</f>
        <v>0</v>
      </c>
      <c r="AS58" s="35">
        <f>IF(OR($A$1&lt;=Main!AE$4,ISBLANK($N58)),0,Main!AE53)</f>
        <v>0</v>
      </c>
      <c r="AT58" s="35">
        <f>IF(OR($A$1&lt;=Main!AF$4,ISBLANK($N58)),0,Main!AF53)</f>
        <v>0</v>
      </c>
      <c r="AU58" s="35">
        <f>IF(OR($A$1&lt;=Main!AG$4,ISBLANK($N58)),0,Main!AG53)</f>
        <v>0</v>
      </c>
      <c r="AV58" s="35">
        <f>IF(OR($A$1&lt;=Main!AH$4,ISBLANK($N58)),0,Main!AH53)</f>
        <v>0</v>
      </c>
      <c r="AW58" s="35">
        <f>IF(OR($A$1&lt;=Main!AI$4,ISBLANK($N58)),0,Main!AI53)</f>
        <v>0</v>
      </c>
      <c r="AX58" s="35">
        <f>IF(OR($A$1&lt;=Main!AJ$4,ISBLANK($N58)),0,Main!AJ53)</f>
        <v>0</v>
      </c>
      <c r="AY58" s="35">
        <f>IF(OR($A$1&lt;=Main!AK$4,ISBLANK($N58)),0,Main!AK53)</f>
        <v>0</v>
      </c>
      <c r="AZ58" s="35">
        <f>IF(OR($A$1&lt;=Main!AL$4,ISBLANK($N58)),0,Main!AL53)</f>
        <v>0</v>
      </c>
      <c r="BA58" s="35">
        <f>IF(OR($A$1&lt;=Main!AM$4,ISBLANK($N58)),0,Main!AM53)</f>
        <v>0</v>
      </c>
      <c r="BB58" s="35">
        <f>IF(OR($A$1&lt;=Main!AN$4,ISBLANK($N58)),0,Main!AN53)</f>
        <v>0</v>
      </c>
      <c r="BC58" s="35">
        <f>IF(OR($A$1&lt;=Main!AO$4,ISBLANK($N58)),0,Main!AO53)</f>
        <v>0</v>
      </c>
      <c r="BD58" s="35">
        <f>IF(OR($A$1&lt;=Main!AP$4,ISBLANK($N58)),0,Main!AP53)</f>
        <v>0</v>
      </c>
      <c r="BE58" s="35">
        <f>IF(OR($A$1&lt;=Main!AQ$4,ISBLANK($N58)),0,Main!AQ53)</f>
        <v>0</v>
      </c>
      <c r="BF58" s="35">
        <f>IF(OR($A$1&lt;=Main!AR$4,ISBLANK($N58)),0,Main!AR53)</f>
        <v>0</v>
      </c>
      <c r="BG58" s="35">
        <f>IF(OR($A$1&lt;=Main!AS$4,ISBLANK($N58)),0,Main!AS53)</f>
        <v>0</v>
      </c>
      <c r="BH58" s="35">
        <f>IF(OR($A$1&lt;=Main!AT$4,ISBLANK($N58)),0,Main!AT53)</f>
        <v>0</v>
      </c>
      <c r="BI58" s="35">
        <f>IF(OR($A$1&lt;=Main!AU$4,ISBLANK($N58)),0,Main!AU53)</f>
        <v>0</v>
      </c>
      <c r="BJ58" s="35">
        <f>IF(OR($A$1&lt;=Main!AV$4,ISBLANK($N58)),0,Main!AV53)</f>
        <v>0</v>
      </c>
    </row>
    <row r="59" spans="1:62">
      <c r="A59" s="37"/>
      <c r="B59" s="37"/>
      <c r="C59" s="37" t="str">
        <f>IF(ISBLANK($A59),"",VLOOKUP($K59,Main!BC$6:BD$150,2,0))</f>
        <v/>
      </c>
      <c r="D59" s="43">
        <f t="shared" si="3"/>
        <v>0</v>
      </c>
      <c r="F59" s="6">
        <f>VLOOKUP($E59,Mask!$A$2:$C$102,$M$8,0)</f>
        <v>0</v>
      </c>
      <c r="G59" s="44">
        <f t="shared" si="4"/>
        <v>0</v>
      </c>
      <c r="K59" s="6" t="str">
        <f t="shared" si="0"/>
        <v/>
      </c>
      <c r="L59" s="35">
        <f t="shared" si="1"/>
        <v>0</v>
      </c>
      <c r="M59" s="6">
        <v>1</v>
      </c>
      <c r="N59" s="35" t="str">
        <f>Main!$A54&amp;Main!$B54</f>
        <v/>
      </c>
      <c r="O59" s="145">
        <f t="shared" si="2"/>
        <v>0</v>
      </c>
      <c r="P59" s="150">
        <f t="shared" si="5"/>
        <v>33</v>
      </c>
      <c r="Q59" s="150" t="str">
        <f ca="1">IF(Main!$AY54&lt;&gt;"#",$P59-Main!$AY54,"#")</f>
        <v>#</v>
      </c>
      <c r="R59" s="35">
        <f>Main!E54*Mask!G$9</f>
        <v>0</v>
      </c>
      <c r="S59" s="35">
        <f>Main!F54*Mask!H$9</f>
        <v>0</v>
      </c>
      <c r="T59" s="35">
        <f>Main!G54*Mask!I$9</f>
        <v>0</v>
      </c>
      <c r="U59" s="35">
        <f>Main!H54*Mask!J$9</f>
        <v>0</v>
      </c>
      <c r="V59" s="35">
        <f>Main!I54*Mask!K$9</f>
        <v>0</v>
      </c>
      <c r="W59" s="35">
        <f>Main!J54*Mask!L$9</f>
        <v>0</v>
      </c>
      <c r="X59" s="35">
        <f>Main!K54*Mask!M$9</f>
        <v>0</v>
      </c>
      <c r="Y59" s="35">
        <f>Main!L54*Mask!N$9</f>
        <v>0</v>
      </c>
      <c r="Z59" s="35">
        <f>Main!M54*Mask!O$9</f>
        <v>0</v>
      </c>
      <c r="AA59" s="35">
        <f>Main!N54*Mask!P$9</f>
        <v>0</v>
      </c>
      <c r="AB59" s="35">
        <f>Main!O54*Mask!Q$9</f>
        <v>0</v>
      </c>
      <c r="AC59" s="35">
        <f>Main!P54*Mask!R$9</f>
        <v>0</v>
      </c>
      <c r="AD59" s="35">
        <f>Main!Q54*Mask!S$9</f>
        <v>0</v>
      </c>
      <c r="AE59" s="35">
        <f>Main!R54*Mask!T$9</f>
        <v>0</v>
      </c>
      <c r="AF59" s="35">
        <f>Main!S54*Mask!U$9</f>
        <v>0</v>
      </c>
      <c r="AG59" s="35">
        <f>Main!T54*Mask!V$9</f>
        <v>0</v>
      </c>
      <c r="AH59" s="35">
        <f>Main!U54*Mask!W$9</f>
        <v>0</v>
      </c>
      <c r="AI59" s="35">
        <f>Main!V54*Mask!X$9</f>
        <v>0</v>
      </c>
      <c r="AJ59" s="35">
        <f>Main!W54*Mask!Y$9</f>
        <v>0</v>
      </c>
      <c r="AK59" s="35">
        <f>Main!X54*Mask!Z$9</f>
        <v>0</v>
      </c>
      <c r="AL59" s="35">
        <f>Main!Y54*Mask!AA$9</f>
        <v>0</v>
      </c>
      <c r="AM59" s="35">
        <f>Main!Z54*Mask!AB$9</f>
        <v>0</v>
      </c>
      <c r="AN59" s="35"/>
      <c r="AO59" s="35">
        <f>IF(OR($A$1&lt;=Main!AA$4,ISBLANK($N59)),0,Main!AA54)</f>
        <v>0</v>
      </c>
      <c r="AP59" s="35">
        <f>IF(OR($A$1&lt;=Main!AB$4,ISBLANK($N59)),0,Main!AB54)</f>
        <v>0</v>
      </c>
      <c r="AQ59" s="35">
        <f>IF(OR($A$1&lt;=Main!AC$4,ISBLANK($N59)),0,Main!AC54)</f>
        <v>0</v>
      </c>
      <c r="AR59" s="35">
        <f>IF(OR($A$1&lt;=Main!AD$4,ISBLANK($N59)),0,Main!AD54)</f>
        <v>0</v>
      </c>
      <c r="AS59" s="35">
        <f>IF(OR($A$1&lt;=Main!AE$4,ISBLANK($N59)),0,Main!AE54)</f>
        <v>0</v>
      </c>
      <c r="AT59" s="35">
        <f>IF(OR($A$1&lt;=Main!AF$4,ISBLANK($N59)),0,Main!AF54)</f>
        <v>0</v>
      </c>
      <c r="AU59" s="35">
        <f>IF(OR($A$1&lt;=Main!AG$4,ISBLANK($N59)),0,Main!AG54)</f>
        <v>0</v>
      </c>
      <c r="AV59" s="35">
        <f>IF(OR($A$1&lt;=Main!AH$4,ISBLANK($N59)),0,Main!AH54)</f>
        <v>0</v>
      </c>
      <c r="AW59" s="35">
        <f>IF(OR($A$1&lt;=Main!AI$4,ISBLANK($N59)),0,Main!AI54)</f>
        <v>0</v>
      </c>
      <c r="AX59" s="35">
        <f>IF(OR($A$1&lt;=Main!AJ$4,ISBLANK($N59)),0,Main!AJ54)</f>
        <v>0</v>
      </c>
      <c r="AY59" s="35">
        <f>IF(OR($A$1&lt;=Main!AK$4,ISBLANK($N59)),0,Main!AK54)</f>
        <v>0</v>
      </c>
      <c r="AZ59" s="35">
        <f>IF(OR($A$1&lt;=Main!AL$4,ISBLANK($N59)),0,Main!AL54)</f>
        <v>0</v>
      </c>
      <c r="BA59" s="35">
        <f>IF(OR($A$1&lt;=Main!AM$4,ISBLANK($N59)),0,Main!AM54)</f>
        <v>0</v>
      </c>
      <c r="BB59" s="35">
        <f>IF(OR($A$1&lt;=Main!AN$4,ISBLANK($N59)),0,Main!AN54)</f>
        <v>0</v>
      </c>
      <c r="BC59" s="35">
        <f>IF(OR($A$1&lt;=Main!AO$4,ISBLANK($N59)),0,Main!AO54)</f>
        <v>0</v>
      </c>
      <c r="BD59" s="35">
        <f>IF(OR($A$1&lt;=Main!AP$4,ISBLANK($N59)),0,Main!AP54)</f>
        <v>0</v>
      </c>
      <c r="BE59" s="35">
        <f>IF(OR($A$1&lt;=Main!AQ$4,ISBLANK($N59)),0,Main!AQ54)</f>
        <v>0</v>
      </c>
      <c r="BF59" s="35">
        <f>IF(OR($A$1&lt;=Main!AR$4,ISBLANK($N59)),0,Main!AR54)</f>
        <v>0</v>
      </c>
      <c r="BG59" s="35">
        <f>IF(OR($A$1&lt;=Main!AS$4,ISBLANK($N59)),0,Main!AS54)</f>
        <v>0</v>
      </c>
      <c r="BH59" s="35">
        <f>IF(OR($A$1&lt;=Main!AT$4,ISBLANK($N59)),0,Main!AT54)</f>
        <v>0</v>
      </c>
      <c r="BI59" s="35">
        <f>IF(OR($A$1&lt;=Main!AU$4,ISBLANK($N59)),0,Main!AU54)</f>
        <v>0</v>
      </c>
      <c r="BJ59" s="35">
        <f>IF(OR($A$1&lt;=Main!AV$4,ISBLANK($N59)),0,Main!AV54)</f>
        <v>0</v>
      </c>
    </row>
    <row r="60" spans="1:62" ht="13.5" thickBot="1">
      <c r="A60" s="37"/>
      <c r="B60" s="37"/>
      <c r="C60" s="37" t="str">
        <f>IF(ISBLANK($A60),"",VLOOKUP($K60,Main!BC$6:BD$150,2,0))</f>
        <v/>
      </c>
      <c r="D60" s="47">
        <f t="shared" si="3"/>
        <v>0</v>
      </c>
      <c r="E60" s="48"/>
      <c r="F60" s="48">
        <f>VLOOKUP($E60,Mask!$A$2:$C$102,$M$8,0)</f>
        <v>0</v>
      </c>
      <c r="G60" s="49">
        <f t="shared" si="4"/>
        <v>0</v>
      </c>
      <c r="K60" s="6" t="str">
        <f t="shared" si="0"/>
        <v/>
      </c>
      <c r="L60" s="35">
        <f t="shared" si="1"/>
        <v>0</v>
      </c>
      <c r="M60" s="6">
        <v>1</v>
      </c>
      <c r="N60" s="35" t="str">
        <f>Main!$A55&amp;Main!$B55</f>
        <v/>
      </c>
      <c r="O60" s="145">
        <f t="shared" si="2"/>
        <v>0</v>
      </c>
      <c r="P60" s="150">
        <f t="shared" si="5"/>
        <v>33</v>
      </c>
      <c r="Q60" s="150" t="str">
        <f ca="1">IF(Main!$AY55&lt;&gt;"#",$P60-Main!$AY55,"#")</f>
        <v>#</v>
      </c>
      <c r="R60" s="35">
        <f>Main!E55*Mask!G$9</f>
        <v>0</v>
      </c>
      <c r="S60" s="35">
        <f>Main!F55*Mask!H$9</f>
        <v>0</v>
      </c>
      <c r="T60" s="35">
        <f>Main!G55*Mask!I$9</f>
        <v>0</v>
      </c>
      <c r="U60" s="35">
        <f>Main!H55*Mask!J$9</f>
        <v>0</v>
      </c>
      <c r="V60" s="35">
        <f>Main!I55*Mask!K$9</f>
        <v>0</v>
      </c>
      <c r="W60" s="35">
        <f>Main!J55*Mask!L$9</f>
        <v>0</v>
      </c>
      <c r="X60" s="35">
        <f>Main!K55*Mask!M$9</f>
        <v>0</v>
      </c>
      <c r="Y60" s="35">
        <f>Main!L55*Mask!N$9</f>
        <v>0</v>
      </c>
      <c r="Z60" s="35">
        <f>Main!M55*Mask!O$9</f>
        <v>0</v>
      </c>
      <c r="AA60" s="35">
        <f>Main!N55*Mask!P$9</f>
        <v>0</v>
      </c>
      <c r="AB60" s="35">
        <f>Main!O55*Mask!Q$9</f>
        <v>0</v>
      </c>
      <c r="AC60" s="35">
        <f>Main!P55*Mask!R$9</f>
        <v>0</v>
      </c>
      <c r="AD60" s="35">
        <f>Main!Q55*Mask!S$9</f>
        <v>0</v>
      </c>
      <c r="AE60" s="35">
        <f>Main!R55*Mask!T$9</f>
        <v>0</v>
      </c>
      <c r="AF60" s="35">
        <f>Main!S55*Mask!U$9</f>
        <v>0</v>
      </c>
      <c r="AG60" s="35">
        <f>Main!T55*Mask!V$9</f>
        <v>0</v>
      </c>
      <c r="AH60" s="35">
        <f>Main!U55*Mask!W$9</f>
        <v>0</v>
      </c>
      <c r="AI60" s="35">
        <f>Main!V55*Mask!X$9</f>
        <v>0</v>
      </c>
      <c r="AJ60" s="35">
        <f>Main!W55*Mask!Y$9</f>
        <v>0</v>
      </c>
      <c r="AK60" s="35">
        <f>Main!X55*Mask!Z$9</f>
        <v>0</v>
      </c>
      <c r="AL60" s="35">
        <f>Main!Y55*Mask!AA$9</f>
        <v>0</v>
      </c>
      <c r="AM60" s="35">
        <f>Main!Z55*Mask!AB$9</f>
        <v>0</v>
      </c>
      <c r="AN60" s="35"/>
      <c r="AO60" s="35">
        <f>IF(OR($A$1&lt;=Main!AA$4,ISBLANK($N60)),0,Main!AA55)</f>
        <v>0</v>
      </c>
      <c r="AP60" s="35">
        <f>IF(OR($A$1&lt;=Main!AB$4,ISBLANK($N60)),0,Main!AB55)</f>
        <v>0</v>
      </c>
      <c r="AQ60" s="35">
        <f>IF(OR($A$1&lt;=Main!AC$4,ISBLANK($N60)),0,Main!AC55)</f>
        <v>0</v>
      </c>
      <c r="AR60" s="35">
        <f>IF(OR($A$1&lt;=Main!AD$4,ISBLANK($N60)),0,Main!AD55)</f>
        <v>0</v>
      </c>
      <c r="AS60" s="35">
        <f>IF(OR($A$1&lt;=Main!AE$4,ISBLANK($N60)),0,Main!AE55)</f>
        <v>0</v>
      </c>
      <c r="AT60" s="35">
        <f>IF(OR($A$1&lt;=Main!AF$4,ISBLANK($N60)),0,Main!AF55)</f>
        <v>0</v>
      </c>
      <c r="AU60" s="35">
        <f>IF(OR($A$1&lt;=Main!AG$4,ISBLANK($N60)),0,Main!AG55)</f>
        <v>0</v>
      </c>
      <c r="AV60" s="35">
        <f>IF(OR($A$1&lt;=Main!AH$4,ISBLANK($N60)),0,Main!AH55)</f>
        <v>0</v>
      </c>
      <c r="AW60" s="35">
        <f>IF(OR($A$1&lt;=Main!AI$4,ISBLANK($N60)),0,Main!AI55)</f>
        <v>0</v>
      </c>
      <c r="AX60" s="35">
        <f>IF(OR($A$1&lt;=Main!AJ$4,ISBLANK($N60)),0,Main!AJ55)</f>
        <v>0</v>
      </c>
      <c r="AY60" s="35">
        <f>IF(OR($A$1&lt;=Main!AK$4,ISBLANK($N60)),0,Main!AK55)</f>
        <v>0</v>
      </c>
      <c r="AZ60" s="35">
        <f>IF(OR($A$1&lt;=Main!AL$4,ISBLANK($N60)),0,Main!AL55)</f>
        <v>0</v>
      </c>
      <c r="BA60" s="35">
        <f>IF(OR($A$1&lt;=Main!AM$4,ISBLANK($N60)),0,Main!AM55)</f>
        <v>0</v>
      </c>
      <c r="BB60" s="35">
        <f>IF(OR($A$1&lt;=Main!AN$4,ISBLANK($N60)),0,Main!AN55)</f>
        <v>0</v>
      </c>
      <c r="BC60" s="35">
        <f>IF(OR($A$1&lt;=Main!AO$4,ISBLANK($N60)),0,Main!AO55)</f>
        <v>0</v>
      </c>
      <c r="BD60" s="35">
        <f>IF(OR($A$1&lt;=Main!AP$4,ISBLANK($N60)),0,Main!AP55)</f>
        <v>0</v>
      </c>
      <c r="BE60" s="35">
        <f>IF(OR($A$1&lt;=Main!AQ$4,ISBLANK($N60)),0,Main!AQ55)</f>
        <v>0</v>
      </c>
      <c r="BF60" s="35">
        <f>IF(OR($A$1&lt;=Main!AR$4,ISBLANK($N60)),0,Main!AR55)</f>
        <v>0</v>
      </c>
      <c r="BG60" s="35">
        <f>IF(OR($A$1&lt;=Main!AS$4,ISBLANK($N60)),0,Main!AS55)</f>
        <v>0</v>
      </c>
      <c r="BH60" s="35">
        <f>IF(OR($A$1&lt;=Main!AT$4,ISBLANK($N60)),0,Main!AT55)</f>
        <v>0</v>
      </c>
      <c r="BI60" s="35">
        <f>IF(OR($A$1&lt;=Main!AU$4,ISBLANK($N60)),0,Main!AU55)</f>
        <v>0</v>
      </c>
      <c r="BJ60" s="35">
        <f>IF(OR($A$1&lt;=Main!AV$4,ISBLANK($N60)),0,Main!AV55)</f>
        <v>0</v>
      </c>
    </row>
    <row r="61" spans="1:62" ht="13.5" thickTop="1">
      <c r="D61" s="50"/>
      <c r="G61" s="35"/>
      <c r="K61" s="6" t="str">
        <f t="shared" si="0"/>
        <v/>
      </c>
      <c r="L61" s="35"/>
      <c r="M61" s="35"/>
      <c r="N61" s="35" t="str">
        <f>Main!$A56&amp;Main!$B56</f>
        <v/>
      </c>
      <c r="O61" s="145">
        <f t="shared" si="2"/>
        <v>0</v>
      </c>
      <c r="P61" s="150">
        <f t="shared" si="5"/>
        <v>33</v>
      </c>
      <c r="Q61" s="150" t="str">
        <f ca="1">IF(Main!$AY56&lt;&gt;"#",$P61-Main!$AY56,"#")</f>
        <v>#</v>
      </c>
      <c r="R61" s="35">
        <f>Main!E56*Mask!G$9</f>
        <v>0</v>
      </c>
      <c r="S61" s="35">
        <f>Main!F56*Mask!H$9</f>
        <v>0</v>
      </c>
      <c r="T61" s="35">
        <f>Main!G56*Mask!I$9</f>
        <v>0</v>
      </c>
      <c r="U61" s="35">
        <f>Main!H56*Mask!J$9</f>
        <v>0</v>
      </c>
      <c r="V61" s="35">
        <f>Main!I56*Mask!K$9</f>
        <v>0</v>
      </c>
      <c r="W61" s="35">
        <f>Main!J56*Mask!L$9</f>
        <v>0</v>
      </c>
      <c r="X61" s="35">
        <f>Main!K56*Mask!M$9</f>
        <v>0</v>
      </c>
      <c r="Y61" s="35">
        <f>Main!L56*Mask!N$9</f>
        <v>0</v>
      </c>
      <c r="Z61" s="35">
        <f>Main!M56*Mask!O$9</f>
        <v>0</v>
      </c>
      <c r="AA61" s="35">
        <f>Main!N56*Mask!P$9</f>
        <v>0</v>
      </c>
      <c r="AB61" s="35">
        <f>Main!O56*Mask!Q$9</f>
        <v>0</v>
      </c>
      <c r="AC61" s="35">
        <f>Main!P56*Mask!R$9</f>
        <v>0</v>
      </c>
      <c r="AD61" s="35">
        <f>Main!Q56*Mask!S$9</f>
        <v>0</v>
      </c>
      <c r="AE61" s="35">
        <f>Main!R56*Mask!T$9</f>
        <v>0</v>
      </c>
      <c r="AF61" s="35">
        <f>Main!S56*Mask!U$9</f>
        <v>0</v>
      </c>
      <c r="AG61" s="35">
        <f>Main!T56*Mask!V$9</f>
        <v>0</v>
      </c>
      <c r="AH61" s="35">
        <f>Main!U56*Mask!W$9</f>
        <v>0</v>
      </c>
      <c r="AI61" s="35">
        <f>Main!V56*Mask!X$9</f>
        <v>0</v>
      </c>
      <c r="AJ61" s="35">
        <f>Main!W56*Mask!Y$9</f>
        <v>0</v>
      </c>
      <c r="AK61" s="35">
        <f>Main!X56*Mask!Z$9</f>
        <v>0</v>
      </c>
      <c r="AL61" s="35">
        <f>Main!Y56*Mask!AA$9</f>
        <v>0</v>
      </c>
      <c r="AM61" s="35">
        <f>Main!Z56*Mask!AB$9</f>
        <v>0</v>
      </c>
      <c r="AN61" s="35"/>
      <c r="AO61" s="35">
        <f>IF(OR($A$1&lt;=Main!AA$4,ISBLANK($N61)),0,Main!AA56)</f>
        <v>0</v>
      </c>
      <c r="AP61" s="35">
        <f>IF(OR($A$1&lt;=Main!AB$4,ISBLANK($N61)),0,Main!AB56)</f>
        <v>0</v>
      </c>
      <c r="AQ61" s="35">
        <f>IF(OR($A$1&lt;=Main!AC$4,ISBLANK($N61)),0,Main!AC56)</f>
        <v>0</v>
      </c>
      <c r="AR61" s="35">
        <f>IF(OR($A$1&lt;=Main!AD$4,ISBLANK($N61)),0,Main!AD56)</f>
        <v>0</v>
      </c>
      <c r="AS61" s="35">
        <f>IF(OR($A$1&lt;=Main!AE$4,ISBLANK($N61)),0,Main!AE56)</f>
        <v>0</v>
      </c>
      <c r="AT61" s="35">
        <f>IF(OR($A$1&lt;=Main!AF$4,ISBLANK($N61)),0,Main!AF56)</f>
        <v>0</v>
      </c>
      <c r="AU61" s="35">
        <f>IF(OR($A$1&lt;=Main!AG$4,ISBLANK($N61)),0,Main!AG56)</f>
        <v>0</v>
      </c>
      <c r="AV61" s="35">
        <f>IF(OR($A$1&lt;=Main!AH$4,ISBLANK($N61)),0,Main!AH56)</f>
        <v>0</v>
      </c>
      <c r="AW61" s="35">
        <f>IF(OR($A$1&lt;=Main!AI$4,ISBLANK($N61)),0,Main!AI56)</f>
        <v>0</v>
      </c>
      <c r="AX61" s="35">
        <f>IF(OR($A$1&lt;=Main!AJ$4,ISBLANK($N61)),0,Main!AJ56)</f>
        <v>0</v>
      </c>
      <c r="AY61" s="35">
        <f>IF(OR($A$1&lt;=Main!AK$4,ISBLANK($N61)),0,Main!AK56)</f>
        <v>0</v>
      </c>
      <c r="AZ61" s="35">
        <f>IF(OR($A$1&lt;=Main!AL$4,ISBLANK($N61)),0,Main!AL56)</f>
        <v>0</v>
      </c>
      <c r="BA61" s="35">
        <f>IF(OR($A$1&lt;=Main!AM$4,ISBLANK($N61)),0,Main!AM56)</f>
        <v>0</v>
      </c>
      <c r="BB61" s="35">
        <f>IF(OR($A$1&lt;=Main!AN$4,ISBLANK($N61)),0,Main!AN56)</f>
        <v>0</v>
      </c>
      <c r="BC61" s="35">
        <f>IF(OR($A$1&lt;=Main!AO$4,ISBLANK($N61)),0,Main!AO56)</f>
        <v>0</v>
      </c>
      <c r="BD61" s="35">
        <f>IF(OR($A$1&lt;=Main!AP$4,ISBLANK($N61)),0,Main!AP56)</f>
        <v>0</v>
      </c>
      <c r="BE61" s="35">
        <f>IF(OR($A$1&lt;=Main!AQ$4,ISBLANK($N61)),0,Main!AQ56)</f>
        <v>0</v>
      </c>
      <c r="BF61" s="35">
        <f>IF(OR($A$1&lt;=Main!AR$4,ISBLANK($N61)),0,Main!AR56)</f>
        <v>0</v>
      </c>
      <c r="BG61" s="35">
        <f>IF(OR($A$1&lt;=Main!AS$4,ISBLANK($N61)),0,Main!AS56)</f>
        <v>0</v>
      </c>
      <c r="BH61" s="35">
        <f>IF(OR($A$1&lt;=Main!AT$4,ISBLANK($N61)),0,Main!AT56)</f>
        <v>0</v>
      </c>
      <c r="BI61" s="35">
        <f>IF(OR($A$1&lt;=Main!AU$4,ISBLANK($N61)),0,Main!AU56)</f>
        <v>0</v>
      </c>
      <c r="BJ61" s="35">
        <f>IF(OR($A$1&lt;=Main!AV$4,ISBLANK($N61)),0,Main!AV56)</f>
        <v>0</v>
      </c>
    </row>
    <row r="62" spans="1:62">
      <c r="N62" s="6" t="str">
        <f>Main!$A57&amp;Main!$B57</f>
        <v/>
      </c>
      <c r="O62" s="145">
        <f t="shared" si="2"/>
        <v>0</v>
      </c>
      <c r="P62" s="150">
        <f t="shared" si="5"/>
        <v>33</v>
      </c>
      <c r="Q62" s="150" t="str">
        <f ca="1">IF(Main!$AY57&lt;&gt;"#",$P62-Main!$AY57,"#")</f>
        <v>#</v>
      </c>
      <c r="R62" s="35">
        <f>Main!E57*Mask!G$9</f>
        <v>0</v>
      </c>
      <c r="S62" s="35">
        <f>Main!F57*Mask!H$9</f>
        <v>0</v>
      </c>
      <c r="T62" s="35">
        <f>Main!G57*Mask!I$9</f>
        <v>0</v>
      </c>
      <c r="U62" s="35">
        <f>Main!H57*Mask!J$9</f>
        <v>0</v>
      </c>
      <c r="V62" s="35">
        <f>Main!I57*Mask!K$9</f>
        <v>0</v>
      </c>
      <c r="W62" s="35">
        <f>Main!J57*Mask!L$9</f>
        <v>0</v>
      </c>
      <c r="X62" s="35">
        <f>Main!K57*Mask!M$9</f>
        <v>0</v>
      </c>
      <c r="Y62" s="35">
        <f>Main!L57*Mask!N$9</f>
        <v>0</v>
      </c>
      <c r="Z62" s="35">
        <f>Main!M57*Mask!O$9</f>
        <v>0</v>
      </c>
      <c r="AA62" s="35">
        <f>Main!N57*Mask!P$9</f>
        <v>0</v>
      </c>
      <c r="AB62" s="35">
        <f>Main!O57*Mask!Q$9</f>
        <v>0</v>
      </c>
      <c r="AC62" s="35">
        <f>Main!P57*Mask!R$9</f>
        <v>0</v>
      </c>
      <c r="AD62" s="35">
        <f>Main!Q57*Mask!S$9</f>
        <v>0</v>
      </c>
      <c r="AE62" s="35">
        <f>Main!R57*Mask!T$9</f>
        <v>0</v>
      </c>
      <c r="AF62" s="35">
        <f>Main!S57*Mask!U$9</f>
        <v>0</v>
      </c>
      <c r="AG62" s="35">
        <f>Main!T57*Mask!V$9</f>
        <v>0</v>
      </c>
      <c r="AH62" s="35">
        <f>Main!U57*Mask!W$9</f>
        <v>0</v>
      </c>
      <c r="AI62" s="35">
        <f>Main!V57*Mask!X$9</f>
        <v>0</v>
      </c>
      <c r="AJ62" s="35">
        <f>Main!W57*Mask!Y$9</f>
        <v>0</v>
      </c>
      <c r="AK62" s="35">
        <f>Main!X57*Mask!Z$9</f>
        <v>0</v>
      </c>
      <c r="AL62" s="35">
        <f>Main!Y57*Mask!AA$9</f>
        <v>0</v>
      </c>
      <c r="AM62" s="35">
        <f>Main!Z57*Mask!AB$9</f>
        <v>0</v>
      </c>
      <c r="AN62" s="35"/>
      <c r="AO62" s="35">
        <f>IF(OR($A$1&lt;=Main!AA$4,ISBLANK($N62)),0,Main!AA57)</f>
        <v>0</v>
      </c>
      <c r="AP62" s="35">
        <f>IF(OR($A$1&lt;=Main!AB$4,ISBLANK($N62)),0,Main!AB57)</f>
        <v>0</v>
      </c>
      <c r="AQ62" s="35">
        <f>IF(OR($A$1&lt;=Main!AC$4,ISBLANK($N62)),0,Main!AC57)</f>
        <v>0</v>
      </c>
      <c r="AR62" s="35">
        <f>IF(OR($A$1&lt;=Main!AD$4,ISBLANK($N62)),0,Main!AD57)</f>
        <v>0</v>
      </c>
      <c r="AS62" s="35">
        <f>IF(OR($A$1&lt;=Main!AE$4,ISBLANK($N62)),0,Main!AE57)</f>
        <v>0</v>
      </c>
      <c r="AT62" s="35">
        <f>IF(OR($A$1&lt;=Main!AF$4,ISBLANK($N62)),0,Main!AF57)</f>
        <v>0</v>
      </c>
      <c r="AU62" s="35">
        <f>IF(OR($A$1&lt;=Main!AG$4,ISBLANK($N62)),0,Main!AG57)</f>
        <v>0</v>
      </c>
      <c r="AV62" s="35">
        <f>IF(OR($A$1&lt;=Main!AH$4,ISBLANK($N62)),0,Main!AH57)</f>
        <v>0</v>
      </c>
      <c r="AW62" s="35">
        <f>IF(OR($A$1&lt;=Main!AI$4,ISBLANK($N62)),0,Main!AI57)</f>
        <v>0</v>
      </c>
      <c r="AX62" s="35">
        <f>IF(OR($A$1&lt;=Main!AJ$4,ISBLANK($N62)),0,Main!AJ57)</f>
        <v>0</v>
      </c>
      <c r="AY62" s="35">
        <f>IF(OR($A$1&lt;=Main!AK$4,ISBLANK($N62)),0,Main!AK57)</f>
        <v>0</v>
      </c>
      <c r="AZ62" s="35">
        <f>IF(OR($A$1&lt;=Main!AL$4,ISBLANK($N62)),0,Main!AL57)</f>
        <v>0</v>
      </c>
      <c r="BA62" s="35">
        <f>IF(OR($A$1&lt;=Main!AM$4,ISBLANK($N62)),0,Main!AM57)</f>
        <v>0</v>
      </c>
      <c r="BB62" s="35">
        <f>IF(OR($A$1&lt;=Main!AN$4,ISBLANK($N62)),0,Main!AN57)</f>
        <v>0</v>
      </c>
      <c r="BC62" s="35">
        <f>IF(OR($A$1&lt;=Main!AO$4,ISBLANK($N62)),0,Main!AO57)</f>
        <v>0</v>
      </c>
      <c r="BD62" s="35">
        <f>IF(OR($A$1&lt;=Main!AP$4,ISBLANK($N62)),0,Main!AP57)</f>
        <v>0</v>
      </c>
      <c r="BE62" s="35">
        <f>IF(OR($A$1&lt;=Main!AQ$4,ISBLANK($N62)),0,Main!AQ57)</f>
        <v>0</v>
      </c>
      <c r="BF62" s="35">
        <f>IF(OR($A$1&lt;=Main!AR$4,ISBLANK($N62)),0,Main!AR57)</f>
        <v>0</v>
      </c>
      <c r="BG62" s="35">
        <f>IF(OR($A$1&lt;=Main!AS$4,ISBLANK($N62)),0,Main!AS57)</f>
        <v>0</v>
      </c>
      <c r="BH62" s="35">
        <f>IF(OR($A$1&lt;=Main!AT$4,ISBLANK($N62)),0,Main!AT57)</f>
        <v>0</v>
      </c>
      <c r="BI62" s="35">
        <f>IF(OR($A$1&lt;=Main!AU$4,ISBLANK($N62)),0,Main!AU57)</f>
        <v>0</v>
      </c>
      <c r="BJ62" s="35">
        <f>IF(OR($A$1&lt;=Main!AV$4,ISBLANK($N62)),0,Main!AV57)</f>
        <v>0</v>
      </c>
    </row>
    <row r="63" spans="1:62">
      <c r="N63" s="6" t="str">
        <f>Main!$A58&amp;Main!$B58</f>
        <v/>
      </c>
      <c r="O63" s="145">
        <f t="shared" si="2"/>
        <v>0</v>
      </c>
      <c r="P63" s="150">
        <f t="shared" si="5"/>
        <v>33</v>
      </c>
      <c r="Q63" s="150" t="str">
        <f ca="1">IF(Main!$AY58&lt;&gt;"#",$P63-Main!$AY58,"#")</f>
        <v>#</v>
      </c>
      <c r="R63" s="35">
        <f>Main!E58*Mask!G$9</f>
        <v>0</v>
      </c>
      <c r="S63" s="35">
        <f>Main!F58*Mask!H$9</f>
        <v>0</v>
      </c>
      <c r="T63" s="35">
        <f>Main!G58*Mask!I$9</f>
        <v>0</v>
      </c>
      <c r="U63" s="35">
        <f>Main!H58*Mask!J$9</f>
        <v>0</v>
      </c>
      <c r="V63" s="35">
        <f>Main!I58*Mask!K$9</f>
        <v>0</v>
      </c>
      <c r="W63" s="35">
        <f>Main!J58*Mask!L$9</f>
        <v>0</v>
      </c>
      <c r="X63" s="35">
        <f>Main!K58*Mask!M$9</f>
        <v>0</v>
      </c>
      <c r="Y63" s="35">
        <f>Main!L58*Mask!N$9</f>
        <v>0</v>
      </c>
      <c r="Z63" s="35">
        <f>Main!M58*Mask!O$9</f>
        <v>0</v>
      </c>
      <c r="AA63" s="35">
        <f>Main!N58*Mask!P$9</f>
        <v>0</v>
      </c>
      <c r="AB63" s="35">
        <f>Main!O58*Mask!Q$9</f>
        <v>0</v>
      </c>
      <c r="AC63" s="35">
        <f>Main!P58*Mask!R$9</f>
        <v>0</v>
      </c>
      <c r="AD63" s="35">
        <f>Main!Q58*Mask!S$9</f>
        <v>0</v>
      </c>
      <c r="AE63" s="35">
        <f>Main!R58*Mask!T$9</f>
        <v>0</v>
      </c>
      <c r="AF63" s="35">
        <f>Main!S58*Mask!U$9</f>
        <v>0</v>
      </c>
      <c r="AG63" s="35">
        <f>Main!T58*Mask!V$9</f>
        <v>0</v>
      </c>
      <c r="AH63" s="35">
        <f>Main!U58*Mask!W$9</f>
        <v>0</v>
      </c>
      <c r="AI63" s="35">
        <f>Main!V58*Mask!X$9</f>
        <v>0</v>
      </c>
      <c r="AJ63" s="35">
        <f>Main!W58*Mask!Y$9</f>
        <v>0</v>
      </c>
      <c r="AK63" s="35">
        <f>Main!X58*Mask!Z$9</f>
        <v>0</v>
      </c>
      <c r="AL63" s="35">
        <f>Main!Y58*Mask!AA$9</f>
        <v>0</v>
      </c>
      <c r="AM63" s="35">
        <f>Main!Z58*Mask!AB$9</f>
        <v>0</v>
      </c>
      <c r="AN63" s="35"/>
      <c r="AO63" s="35">
        <f>IF(OR($A$1&lt;=Main!AA$4,ISBLANK($N63)),0,Main!AA58)</f>
        <v>0</v>
      </c>
      <c r="AP63" s="35">
        <f>IF(OR($A$1&lt;=Main!AB$4,ISBLANK($N63)),0,Main!AB58)</f>
        <v>0</v>
      </c>
      <c r="AQ63" s="35">
        <f>IF(OR($A$1&lt;=Main!AC$4,ISBLANK($N63)),0,Main!AC58)</f>
        <v>0</v>
      </c>
      <c r="AR63" s="35">
        <f>IF(OR($A$1&lt;=Main!AD$4,ISBLANK($N63)),0,Main!AD58)</f>
        <v>0</v>
      </c>
      <c r="AS63" s="35">
        <f>IF(OR($A$1&lt;=Main!AE$4,ISBLANK($N63)),0,Main!AE58)</f>
        <v>0</v>
      </c>
      <c r="AT63" s="35">
        <f>IF(OR($A$1&lt;=Main!AF$4,ISBLANK($N63)),0,Main!AF58)</f>
        <v>0</v>
      </c>
      <c r="AU63" s="35">
        <f>IF(OR($A$1&lt;=Main!AG$4,ISBLANK($N63)),0,Main!AG58)</f>
        <v>0</v>
      </c>
      <c r="AV63" s="35">
        <f>IF(OR($A$1&lt;=Main!AH$4,ISBLANK($N63)),0,Main!AH58)</f>
        <v>0</v>
      </c>
      <c r="AW63" s="35">
        <f>IF(OR($A$1&lt;=Main!AI$4,ISBLANK($N63)),0,Main!AI58)</f>
        <v>0</v>
      </c>
      <c r="AX63" s="35">
        <f>IF(OR($A$1&lt;=Main!AJ$4,ISBLANK($N63)),0,Main!AJ58)</f>
        <v>0</v>
      </c>
      <c r="AY63" s="35">
        <f>IF(OR($A$1&lt;=Main!AK$4,ISBLANK($N63)),0,Main!AK58)</f>
        <v>0</v>
      </c>
      <c r="AZ63" s="35">
        <f>IF(OR($A$1&lt;=Main!AL$4,ISBLANK($N63)),0,Main!AL58)</f>
        <v>0</v>
      </c>
      <c r="BA63" s="35">
        <f>IF(OR($A$1&lt;=Main!AM$4,ISBLANK($N63)),0,Main!AM58)</f>
        <v>0</v>
      </c>
      <c r="BB63" s="35">
        <f>IF(OR($A$1&lt;=Main!AN$4,ISBLANK($N63)),0,Main!AN58)</f>
        <v>0</v>
      </c>
      <c r="BC63" s="35">
        <f>IF(OR($A$1&lt;=Main!AO$4,ISBLANK($N63)),0,Main!AO58)</f>
        <v>0</v>
      </c>
      <c r="BD63" s="35">
        <f>IF(OR($A$1&lt;=Main!AP$4,ISBLANK($N63)),0,Main!AP58)</f>
        <v>0</v>
      </c>
      <c r="BE63" s="35">
        <f>IF(OR($A$1&lt;=Main!AQ$4,ISBLANK($N63)),0,Main!AQ58)</f>
        <v>0</v>
      </c>
      <c r="BF63" s="35">
        <f>IF(OR($A$1&lt;=Main!AR$4,ISBLANK($N63)),0,Main!AR58)</f>
        <v>0</v>
      </c>
      <c r="BG63" s="35">
        <f>IF(OR($A$1&lt;=Main!AS$4,ISBLANK($N63)),0,Main!AS58)</f>
        <v>0</v>
      </c>
      <c r="BH63" s="35">
        <f>IF(OR($A$1&lt;=Main!AT$4,ISBLANK($N63)),0,Main!AT58)</f>
        <v>0</v>
      </c>
      <c r="BI63" s="35">
        <f>IF(OR($A$1&lt;=Main!AU$4,ISBLANK($N63)),0,Main!AU58)</f>
        <v>0</v>
      </c>
      <c r="BJ63" s="35">
        <f>IF(OR($A$1&lt;=Main!AV$4,ISBLANK($N63)),0,Main!AV58)</f>
        <v>0</v>
      </c>
    </row>
    <row r="64" spans="1:62">
      <c r="N64" s="6" t="str">
        <f>Main!$A59&amp;Main!$B59</f>
        <v/>
      </c>
      <c r="O64" s="145">
        <f t="shared" si="2"/>
        <v>0</v>
      </c>
      <c r="P64" s="150">
        <f t="shared" si="5"/>
        <v>33</v>
      </c>
      <c r="Q64" s="150" t="str">
        <f ca="1">IF(Main!$AY59&lt;&gt;"#",$P64-Main!$AY59,"#")</f>
        <v>#</v>
      </c>
      <c r="R64" s="35">
        <f>Main!E59*Mask!G$9</f>
        <v>0</v>
      </c>
      <c r="S64" s="35">
        <f>Main!F59*Mask!H$9</f>
        <v>0</v>
      </c>
      <c r="T64" s="35">
        <f>Main!G59*Mask!I$9</f>
        <v>0</v>
      </c>
      <c r="U64" s="35">
        <f>Main!H59*Mask!J$9</f>
        <v>0</v>
      </c>
      <c r="V64" s="35">
        <f>Main!I59*Mask!K$9</f>
        <v>0</v>
      </c>
      <c r="W64" s="35">
        <f>Main!J59*Mask!L$9</f>
        <v>0</v>
      </c>
      <c r="X64" s="35">
        <f>Main!K59*Mask!M$9</f>
        <v>0</v>
      </c>
      <c r="Y64" s="35">
        <f>Main!L59*Mask!N$9</f>
        <v>0</v>
      </c>
      <c r="Z64" s="35">
        <f>Main!M59*Mask!O$9</f>
        <v>0</v>
      </c>
      <c r="AA64" s="35">
        <f>Main!N59*Mask!P$9</f>
        <v>0</v>
      </c>
      <c r="AB64" s="35">
        <f>Main!O59*Mask!Q$9</f>
        <v>0</v>
      </c>
      <c r="AC64" s="35">
        <f>Main!P59*Mask!R$9</f>
        <v>0</v>
      </c>
      <c r="AD64" s="35">
        <f>Main!Q59*Mask!S$9</f>
        <v>0</v>
      </c>
      <c r="AE64" s="35">
        <f>Main!R59*Mask!T$9</f>
        <v>0</v>
      </c>
      <c r="AF64" s="35">
        <f>Main!S59*Mask!U$9</f>
        <v>0</v>
      </c>
      <c r="AG64" s="35">
        <f>Main!T59*Mask!V$9</f>
        <v>0</v>
      </c>
      <c r="AH64" s="35">
        <f>Main!U59*Mask!W$9</f>
        <v>0</v>
      </c>
      <c r="AI64" s="35">
        <f>Main!V59*Mask!X$9</f>
        <v>0</v>
      </c>
      <c r="AJ64" s="35">
        <f>Main!W59*Mask!Y$9</f>
        <v>0</v>
      </c>
      <c r="AK64" s="35">
        <f>Main!X59*Mask!Z$9</f>
        <v>0</v>
      </c>
      <c r="AL64" s="35">
        <f>Main!Y59*Mask!AA$9</f>
        <v>0</v>
      </c>
      <c r="AM64" s="35">
        <f>Main!Z59*Mask!AB$9</f>
        <v>0</v>
      </c>
      <c r="AN64" s="35"/>
      <c r="AO64" s="35">
        <f>IF(OR($A$1&lt;=Main!AA$4,ISBLANK($N64)),0,Main!AA59)</f>
        <v>0</v>
      </c>
      <c r="AP64" s="35">
        <f>IF(OR($A$1&lt;=Main!AB$4,ISBLANK($N64)),0,Main!AB59)</f>
        <v>0</v>
      </c>
      <c r="AQ64" s="35">
        <f>IF(OR($A$1&lt;=Main!AC$4,ISBLANK($N64)),0,Main!AC59)</f>
        <v>0</v>
      </c>
      <c r="AR64" s="35">
        <f>IF(OR($A$1&lt;=Main!AD$4,ISBLANK($N64)),0,Main!AD59)</f>
        <v>0</v>
      </c>
      <c r="AS64" s="35">
        <f>IF(OR($A$1&lt;=Main!AE$4,ISBLANK($N64)),0,Main!AE59)</f>
        <v>0</v>
      </c>
      <c r="AT64" s="35">
        <f>IF(OR($A$1&lt;=Main!AF$4,ISBLANK($N64)),0,Main!AF59)</f>
        <v>0</v>
      </c>
      <c r="AU64" s="35">
        <f>IF(OR($A$1&lt;=Main!AG$4,ISBLANK($N64)),0,Main!AG59)</f>
        <v>0</v>
      </c>
      <c r="AV64" s="35">
        <f>IF(OR($A$1&lt;=Main!AH$4,ISBLANK($N64)),0,Main!AH59)</f>
        <v>0</v>
      </c>
      <c r="AW64" s="35">
        <f>IF(OR($A$1&lt;=Main!AI$4,ISBLANK($N64)),0,Main!AI59)</f>
        <v>0</v>
      </c>
      <c r="AX64" s="35">
        <f>IF(OR($A$1&lt;=Main!AJ$4,ISBLANK($N64)),0,Main!AJ59)</f>
        <v>0</v>
      </c>
      <c r="AY64" s="35">
        <f>IF(OR($A$1&lt;=Main!AK$4,ISBLANK($N64)),0,Main!AK59)</f>
        <v>0</v>
      </c>
      <c r="AZ64" s="35">
        <f>IF(OR($A$1&lt;=Main!AL$4,ISBLANK($N64)),0,Main!AL59)</f>
        <v>0</v>
      </c>
      <c r="BA64" s="35">
        <f>IF(OR($A$1&lt;=Main!AM$4,ISBLANK($N64)),0,Main!AM59)</f>
        <v>0</v>
      </c>
      <c r="BB64" s="35">
        <f>IF(OR($A$1&lt;=Main!AN$4,ISBLANK($N64)),0,Main!AN59)</f>
        <v>0</v>
      </c>
      <c r="BC64" s="35">
        <f>IF(OR($A$1&lt;=Main!AO$4,ISBLANK($N64)),0,Main!AO59)</f>
        <v>0</v>
      </c>
      <c r="BD64" s="35">
        <f>IF(OR($A$1&lt;=Main!AP$4,ISBLANK($N64)),0,Main!AP59)</f>
        <v>0</v>
      </c>
      <c r="BE64" s="35">
        <f>IF(OR($A$1&lt;=Main!AQ$4,ISBLANK($N64)),0,Main!AQ59)</f>
        <v>0</v>
      </c>
      <c r="BF64" s="35">
        <f>IF(OR($A$1&lt;=Main!AR$4,ISBLANK($N64)),0,Main!AR59)</f>
        <v>0</v>
      </c>
      <c r="BG64" s="35">
        <f>IF(OR($A$1&lt;=Main!AS$4,ISBLANK($N64)),0,Main!AS59)</f>
        <v>0</v>
      </c>
      <c r="BH64" s="35">
        <f>IF(OR($A$1&lt;=Main!AT$4,ISBLANK($N64)),0,Main!AT59)</f>
        <v>0</v>
      </c>
      <c r="BI64" s="35">
        <f>IF(OR($A$1&lt;=Main!AU$4,ISBLANK($N64)),0,Main!AU59)</f>
        <v>0</v>
      </c>
      <c r="BJ64" s="35">
        <f>IF(OR($A$1&lt;=Main!AV$4,ISBLANK($N64)),0,Main!AV59)</f>
        <v>0</v>
      </c>
    </row>
    <row r="65" spans="12:62">
      <c r="N65" s="6" t="str">
        <f>Main!$A60&amp;Main!$B60</f>
        <v/>
      </c>
      <c r="O65" s="145">
        <f t="shared" si="2"/>
        <v>0</v>
      </c>
      <c r="P65" s="150">
        <f t="shared" si="5"/>
        <v>33</v>
      </c>
      <c r="Q65" s="150" t="str">
        <f ca="1">IF(Main!$AY60&lt;&gt;"#",$P65-Main!$AY60,"#")</f>
        <v>#</v>
      </c>
      <c r="R65" s="35">
        <f>Main!E60*Mask!G$9</f>
        <v>0</v>
      </c>
      <c r="S65" s="35">
        <f>Main!F60*Mask!H$9</f>
        <v>0</v>
      </c>
      <c r="T65" s="35">
        <f>Main!G60*Mask!I$9</f>
        <v>0</v>
      </c>
      <c r="U65" s="35">
        <f>Main!H60*Mask!J$9</f>
        <v>0</v>
      </c>
      <c r="V65" s="35">
        <f>Main!I60*Mask!K$9</f>
        <v>0</v>
      </c>
      <c r="W65" s="35">
        <f>Main!J60*Mask!L$9</f>
        <v>0</v>
      </c>
      <c r="X65" s="35">
        <f>Main!K60*Mask!M$9</f>
        <v>0</v>
      </c>
      <c r="Y65" s="35">
        <f>Main!L60*Mask!N$9</f>
        <v>0</v>
      </c>
      <c r="Z65" s="35">
        <f>Main!M60*Mask!O$9</f>
        <v>0</v>
      </c>
      <c r="AA65" s="35">
        <f>Main!N60*Mask!P$9</f>
        <v>0</v>
      </c>
      <c r="AB65" s="35">
        <f>Main!O60*Mask!Q$9</f>
        <v>0</v>
      </c>
      <c r="AC65" s="35">
        <f>Main!P60*Mask!R$9</f>
        <v>0</v>
      </c>
      <c r="AD65" s="35">
        <f>Main!Q60*Mask!S$9</f>
        <v>0</v>
      </c>
      <c r="AE65" s="35">
        <f>Main!R60*Mask!T$9</f>
        <v>0</v>
      </c>
      <c r="AF65" s="35">
        <f>Main!S60*Mask!U$9</f>
        <v>0</v>
      </c>
      <c r="AG65" s="35">
        <f>Main!T60*Mask!V$9</f>
        <v>0</v>
      </c>
      <c r="AH65" s="35">
        <f>Main!U60*Mask!W$9</f>
        <v>0</v>
      </c>
      <c r="AI65" s="35">
        <f>Main!V60*Mask!X$9</f>
        <v>0</v>
      </c>
      <c r="AJ65" s="35">
        <f>Main!W60*Mask!Y$9</f>
        <v>0</v>
      </c>
      <c r="AK65" s="35">
        <f>Main!X60*Mask!Z$9</f>
        <v>0</v>
      </c>
      <c r="AL65" s="35">
        <f>Main!Y60*Mask!AA$9</f>
        <v>0</v>
      </c>
      <c r="AM65" s="35">
        <f>Main!Z60*Mask!AB$9</f>
        <v>0</v>
      </c>
      <c r="AN65" s="35"/>
      <c r="AO65" s="35">
        <f>IF(OR($A$1&lt;=Main!AA$4,ISBLANK($N65)),0,Main!AA60)</f>
        <v>0</v>
      </c>
      <c r="AP65" s="35">
        <f>IF(OR($A$1&lt;=Main!AB$4,ISBLANK($N65)),0,Main!AB60)</f>
        <v>0</v>
      </c>
      <c r="AQ65" s="35">
        <f>IF(OR($A$1&lt;=Main!AC$4,ISBLANK($N65)),0,Main!AC60)</f>
        <v>0</v>
      </c>
      <c r="AR65" s="35">
        <f>IF(OR($A$1&lt;=Main!AD$4,ISBLANK($N65)),0,Main!AD60)</f>
        <v>0</v>
      </c>
      <c r="AS65" s="35">
        <f>IF(OR($A$1&lt;=Main!AE$4,ISBLANK($N65)),0,Main!AE60)</f>
        <v>0</v>
      </c>
      <c r="AT65" s="35">
        <f>IF(OR($A$1&lt;=Main!AF$4,ISBLANK($N65)),0,Main!AF60)</f>
        <v>0</v>
      </c>
      <c r="AU65" s="35">
        <f>IF(OR($A$1&lt;=Main!AG$4,ISBLANK($N65)),0,Main!AG60)</f>
        <v>0</v>
      </c>
      <c r="AV65" s="35">
        <f>IF(OR($A$1&lt;=Main!AH$4,ISBLANK($N65)),0,Main!AH60)</f>
        <v>0</v>
      </c>
      <c r="AW65" s="35">
        <f>IF(OR($A$1&lt;=Main!AI$4,ISBLANK($N65)),0,Main!AI60)</f>
        <v>0</v>
      </c>
      <c r="AX65" s="35">
        <f>IF(OR($A$1&lt;=Main!AJ$4,ISBLANK($N65)),0,Main!AJ60)</f>
        <v>0</v>
      </c>
      <c r="AY65" s="35">
        <f>IF(OR($A$1&lt;=Main!AK$4,ISBLANK($N65)),0,Main!AK60)</f>
        <v>0</v>
      </c>
      <c r="AZ65" s="35">
        <f>IF(OR($A$1&lt;=Main!AL$4,ISBLANK($N65)),0,Main!AL60)</f>
        <v>0</v>
      </c>
      <c r="BA65" s="35">
        <f>IF(OR($A$1&lt;=Main!AM$4,ISBLANK($N65)),0,Main!AM60)</f>
        <v>0</v>
      </c>
      <c r="BB65" s="35">
        <f>IF(OR($A$1&lt;=Main!AN$4,ISBLANK($N65)),0,Main!AN60)</f>
        <v>0</v>
      </c>
      <c r="BC65" s="35">
        <f>IF(OR($A$1&lt;=Main!AO$4,ISBLANK($N65)),0,Main!AO60)</f>
        <v>0</v>
      </c>
      <c r="BD65" s="35">
        <f>IF(OR($A$1&lt;=Main!AP$4,ISBLANK($N65)),0,Main!AP60)</f>
        <v>0</v>
      </c>
      <c r="BE65" s="35">
        <f>IF(OR($A$1&lt;=Main!AQ$4,ISBLANK($N65)),0,Main!AQ60)</f>
        <v>0</v>
      </c>
      <c r="BF65" s="35">
        <f>IF(OR($A$1&lt;=Main!AR$4,ISBLANK($N65)),0,Main!AR60)</f>
        <v>0</v>
      </c>
      <c r="BG65" s="35">
        <f>IF(OR($A$1&lt;=Main!AS$4,ISBLANK($N65)),0,Main!AS60)</f>
        <v>0</v>
      </c>
      <c r="BH65" s="35">
        <f>IF(OR($A$1&lt;=Main!AT$4,ISBLANK($N65)),0,Main!AT60)</f>
        <v>0</v>
      </c>
      <c r="BI65" s="35">
        <f>IF(OR($A$1&lt;=Main!AU$4,ISBLANK($N65)),0,Main!AU60)</f>
        <v>0</v>
      </c>
      <c r="BJ65" s="35">
        <f>IF(OR($A$1&lt;=Main!AV$4,ISBLANK($N65)),0,Main!AV60)</f>
        <v>0</v>
      </c>
    </row>
    <row r="66" spans="12:62">
      <c r="N66" s="6" t="str">
        <f>Main!$A61&amp;Main!$B61</f>
        <v/>
      </c>
      <c r="O66" s="145">
        <f t="shared" si="2"/>
        <v>0</v>
      </c>
      <c r="P66" s="150">
        <f t="shared" si="5"/>
        <v>33</v>
      </c>
      <c r="Q66" s="150" t="str">
        <f ca="1">IF(Main!$AY61&lt;&gt;"#",$P66-Main!$AY61,"#")</f>
        <v>#</v>
      </c>
      <c r="R66" s="35">
        <f>Main!E61*Mask!G$9</f>
        <v>0</v>
      </c>
      <c r="S66" s="35">
        <f>Main!F61*Mask!H$9</f>
        <v>0</v>
      </c>
      <c r="T66" s="35">
        <f>Main!G61*Mask!I$9</f>
        <v>0</v>
      </c>
      <c r="U66" s="35">
        <f>Main!H61*Mask!J$9</f>
        <v>0</v>
      </c>
      <c r="V66" s="35">
        <f>Main!I61*Mask!K$9</f>
        <v>0</v>
      </c>
      <c r="W66" s="35">
        <f>Main!J61*Mask!L$9</f>
        <v>0</v>
      </c>
      <c r="X66" s="35">
        <f>Main!K61*Mask!M$9</f>
        <v>0</v>
      </c>
      <c r="Y66" s="35">
        <f>Main!L61*Mask!N$9</f>
        <v>0</v>
      </c>
      <c r="Z66" s="35">
        <f>Main!M61*Mask!O$9</f>
        <v>0</v>
      </c>
      <c r="AA66" s="35">
        <f>Main!N61*Mask!P$9</f>
        <v>0</v>
      </c>
      <c r="AB66" s="35">
        <f>Main!O61*Mask!Q$9</f>
        <v>0</v>
      </c>
      <c r="AC66" s="35">
        <f>Main!P61*Mask!R$9</f>
        <v>0</v>
      </c>
      <c r="AD66" s="35">
        <f>Main!Q61*Mask!S$9</f>
        <v>0</v>
      </c>
      <c r="AE66" s="35">
        <f>Main!R61*Mask!T$9</f>
        <v>0</v>
      </c>
      <c r="AF66" s="35">
        <f>Main!S61*Mask!U$9</f>
        <v>0</v>
      </c>
      <c r="AG66" s="35">
        <f>Main!T61*Mask!V$9</f>
        <v>0</v>
      </c>
      <c r="AH66" s="35">
        <f>Main!U61*Mask!W$9</f>
        <v>0</v>
      </c>
      <c r="AI66" s="35">
        <f>Main!V61*Mask!X$9</f>
        <v>0</v>
      </c>
      <c r="AJ66" s="35">
        <f>Main!W61*Mask!Y$9</f>
        <v>0</v>
      </c>
      <c r="AK66" s="35">
        <f>Main!X61*Mask!Z$9</f>
        <v>0</v>
      </c>
      <c r="AL66" s="35">
        <f>Main!Y61*Mask!AA$9</f>
        <v>0</v>
      </c>
      <c r="AM66" s="35">
        <f>Main!Z61*Mask!AB$9</f>
        <v>0</v>
      </c>
      <c r="AN66" s="35"/>
      <c r="AO66" s="35">
        <f>IF(OR($A$1&lt;=Main!AA$4,ISBLANK($N66)),0,Main!AA61)</f>
        <v>0</v>
      </c>
      <c r="AP66" s="35">
        <f>IF(OR($A$1&lt;=Main!AB$4,ISBLANK($N66)),0,Main!AB61)</f>
        <v>0</v>
      </c>
      <c r="AQ66" s="35">
        <f>IF(OR($A$1&lt;=Main!AC$4,ISBLANK($N66)),0,Main!AC61)</f>
        <v>0</v>
      </c>
      <c r="AR66" s="35">
        <f>IF(OR($A$1&lt;=Main!AD$4,ISBLANK($N66)),0,Main!AD61)</f>
        <v>0</v>
      </c>
      <c r="AS66" s="35">
        <f>IF(OR($A$1&lt;=Main!AE$4,ISBLANK($N66)),0,Main!AE61)</f>
        <v>0</v>
      </c>
      <c r="AT66" s="35">
        <f>IF(OR($A$1&lt;=Main!AF$4,ISBLANK($N66)),0,Main!AF61)</f>
        <v>0</v>
      </c>
      <c r="AU66" s="35">
        <f>IF(OR($A$1&lt;=Main!AG$4,ISBLANK($N66)),0,Main!AG61)</f>
        <v>0</v>
      </c>
      <c r="AV66" s="35">
        <f>IF(OR($A$1&lt;=Main!AH$4,ISBLANK($N66)),0,Main!AH61)</f>
        <v>0</v>
      </c>
      <c r="AW66" s="35">
        <f>IF(OR($A$1&lt;=Main!AI$4,ISBLANK($N66)),0,Main!AI61)</f>
        <v>0</v>
      </c>
      <c r="AX66" s="35">
        <f>IF(OR($A$1&lt;=Main!AJ$4,ISBLANK($N66)),0,Main!AJ61)</f>
        <v>0</v>
      </c>
      <c r="AY66" s="35">
        <f>IF(OR($A$1&lt;=Main!AK$4,ISBLANK($N66)),0,Main!AK61)</f>
        <v>0</v>
      </c>
      <c r="AZ66" s="35">
        <f>IF(OR($A$1&lt;=Main!AL$4,ISBLANK($N66)),0,Main!AL61)</f>
        <v>0</v>
      </c>
      <c r="BA66" s="35">
        <f>IF(OR($A$1&lt;=Main!AM$4,ISBLANK($N66)),0,Main!AM61)</f>
        <v>0</v>
      </c>
      <c r="BB66" s="35">
        <f>IF(OR($A$1&lt;=Main!AN$4,ISBLANK($N66)),0,Main!AN61)</f>
        <v>0</v>
      </c>
      <c r="BC66" s="35">
        <f>IF(OR($A$1&lt;=Main!AO$4,ISBLANK($N66)),0,Main!AO61)</f>
        <v>0</v>
      </c>
      <c r="BD66" s="35">
        <f>IF(OR($A$1&lt;=Main!AP$4,ISBLANK($N66)),0,Main!AP61)</f>
        <v>0</v>
      </c>
      <c r="BE66" s="35">
        <f>IF(OR($A$1&lt;=Main!AQ$4,ISBLANK($N66)),0,Main!AQ61)</f>
        <v>0</v>
      </c>
      <c r="BF66" s="35">
        <f>IF(OR($A$1&lt;=Main!AR$4,ISBLANK($N66)),0,Main!AR61)</f>
        <v>0</v>
      </c>
      <c r="BG66" s="35">
        <f>IF(OR($A$1&lt;=Main!AS$4,ISBLANK($N66)),0,Main!AS61)</f>
        <v>0</v>
      </c>
      <c r="BH66" s="35">
        <f>IF(OR($A$1&lt;=Main!AT$4,ISBLANK($N66)),0,Main!AT61)</f>
        <v>0</v>
      </c>
      <c r="BI66" s="35">
        <f>IF(OR($A$1&lt;=Main!AU$4,ISBLANK($N66)),0,Main!AU61)</f>
        <v>0</v>
      </c>
      <c r="BJ66" s="35">
        <f>IF(OR($A$1&lt;=Main!AV$4,ISBLANK($N66)),0,Main!AV61)</f>
        <v>0</v>
      </c>
    </row>
    <row r="67" spans="12:62">
      <c r="N67" s="6" t="str">
        <f>Main!$A62&amp;Main!$B62</f>
        <v/>
      </c>
      <c r="O67" s="145">
        <f t="shared" si="2"/>
        <v>0</v>
      </c>
      <c r="P67" s="150">
        <f t="shared" si="5"/>
        <v>33</v>
      </c>
      <c r="Q67" s="150" t="str">
        <f ca="1">IF(Main!$AY62&lt;&gt;"#",$P67-Main!$AY62,"#")</f>
        <v>#</v>
      </c>
      <c r="R67" s="35">
        <f>Main!E62*Mask!G$9</f>
        <v>0</v>
      </c>
      <c r="S67" s="35">
        <f>Main!F62*Mask!H$9</f>
        <v>0</v>
      </c>
      <c r="T67" s="35">
        <f>Main!G62*Mask!I$9</f>
        <v>0</v>
      </c>
      <c r="U67" s="35">
        <f>Main!H62*Mask!J$9</f>
        <v>0</v>
      </c>
      <c r="V67" s="35">
        <f>Main!I62*Mask!K$9</f>
        <v>0</v>
      </c>
      <c r="W67" s="35">
        <f>Main!J62*Mask!L$9</f>
        <v>0</v>
      </c>
      <c r="X67" s="35">
        <f>Main!K62*Mask!M$9</f>
        <v>0</v>
      </c>
      <c r="Y67" s="35">
        <f>Main!L62*Mask!N$9</f>
        <v>0</v>
      </c>
      <c r="Z67" s="35">
        <f>Main!M62*Mask!O$9</f>
        <v>0</v>
      </c>
      <c r="AA67" s="35">
        <f>Main!N62*Mask!P$9</f>
        <v>0</v>
      </c>
      <c r="AB67" s="35">
        <f>Main!O62*Mask!Q$9</f>
        <v>0</v>
      </c>
      <c r="AC67" s="35">
        <f>Main!P62*Mask!R$9</f>
        <v>0</v>
      </c>
      <c r="AD67" s="35">
        <f>Main!Q62*Mask!S$9</f>
        <v>0</v>
      </c>
      <c r="AE67" s="35">
        <f>Main!R62*Mask!T$9</f>
        <v>0</v>
      </c>
      <c r="AF67" s="35">
        <f>Main!S62*Mask!U$9</f>
        <v>0</v>
      </c>
      <c r="AG67" s="35">
        <f>Main!T62*Mask!V$9</f>
        <v>0</v>
      </c>
      <c r="AH67" s="35">
        <f>Main!U62*Mask!W$9</f>
        <v>0</v>
      </c>
      <c r="AI67" s="35">
        <f>Main!V62*Mask!X$9</f>
        <v>0</v>
      </c>
      <c r="AJ67" s="35">
        <f>Main!W62*Mask!Y$9</f>
        <v>0</v>
      </c>
      <c r="AK67" s="35">
        <f>Main!X62*Mask!Z$9</f>
        <v>0</v>
      </c>
      <c r="AL67" s="35">
        <f>Main!Y62*Mask!AA$9</f>
        <v>0</v>
      </c>
      <c r="AM67" s="35">
        <f>Main!Z62*Mask!AB$9</f>
        <v>0</v>
      </c>
      <c r="AN67" s="35"/>
      <c r="AO67" s="35">
        <f>IF(OR($A$1&lt;=Main!AA$4,ISBLANK($N67)),0,Main!AA62)</f>
        <v>0</v>
      </c>
      <c r="AP67" s="35">
        <f>IF(OR($A$1&lt;=Main!AB$4,ISBLANK($N67)),0,Main!AB62)</f>
        <v>0</v>
      </c>
      <c r="AQ67" s="35">
        <f>IF(OR($A$1&lt;=Main!AC$4,ISBLANK($N67)),0,Main!AC62)</f>
        <v>0</v>
      </c>
      <c r="AR67" s="35">
        <f>IF(OR($A$1&lt;=Main!AD$4,ISBLANK($N67)),0,Main!AD62)</f>
        <v>0</v>
      </c>
      <c r="AS67" s="35">
        <f>IF(OR($A$1&lt;=Main!AE$4,ISBLANK($N67)),0,Main!AE62)</f>
        <v>0</v>
      </c>
      <c r="AT67" s="35">
        <f>IF(OR($A$1&lt;=Main!AF$4,ISBLANK($N67)),0,Main!AF62)</f>
        <v>0</v>
      </c>
      <c r="AU67" s="35">
        <f>IF(OR($A$1&lt;=Main!AG$4,ISBLANK($N67)),0,Main!AG62)</f>
        <v>0</v>
      </c>
      <c r="AV67" s="35">
        <f>IF(OR($A$1&lt;=Main!AH$4,ISBLANK($N67)),0,Main!AH62)</f>
        <v>0</v>
      </c>
      <c r="AW67" s="35">
        <f>IF(OR($A$1&lt;=Main!AI$4,ISBLANK($N67)),0,Main!AI62)</f>
        <v>0</v>
      </c>
      <c r="AX67" s="35">
        <f>IF(OR($A$1&lt;=Main!AJ$4,ISBLANK($N67)),0,Main!AJ62)</f>
        <v>0</v>
      </c>
      <c r="AY67" s="35">
        <f>IF(OR($A$1&lt;=Main!AK$4,ISBLANK($N67)),0,Main!AK62)</f>
        <v>0</v>
      </c>
      <c r="AZ67" s="35">
        <f>IF(OR($A$1&lt;=Main!AL$4,ISBLANK($N67)),0,Main!AL62)</f>
        <v>0</v>
      </c>
      <c r="BA67" s="35">
        <f>IF(OR($A$1&lt;=Main!AM$4,ISBLANK($N67)),0,Main!AM62)</f>
        <v>0</v>
      </c>
      <c r="BB67" s="35">
        <f>IF(OR($A$1&lt;=Main!AN$4,ISBLANK($N67)),0,Main!AN62)</f>
        <v>0</v>
      </c>
      <c r="BC67" s="35">
        <f>IF(OR($A$1&lt;=Main!AO$4,ISBLANK($N67)),0,Main!AO62)</f>
        <v>0</v>
      </c>
      <c r="BD67" s="35">
        <f>IF(OR($A$1&lt;=Main!AP$4,ISBLANK($N67)),0,Main!AP62)</f>
        <v>0</v>
      </c>
      <c r="BE67" s="35">
        <f>IF(OR($A$1&lt;=Main!AQ$4,ISBLANK($N67)),0,Main!AQ62)</f>
        <v>0</v>
      </c>
      <c r="BF67" s="35">
        <f>IF(OR($A$1&lt;=Main!AR$4,ISBLANK($N67)),0,Main!AR62)</f>
        <v>0</v>
      </c>
      <c r="BG67" s="35">
        <f>IF(OR($A$1&lt;=Main!AS$4,ISBLANK($N67)),0,Main!AS62)</f>
        <v>0</v>
      </c>
      <c r="BH67" s="35">
        <f>IF(OR($A$1&lt;=Main!AT$4,ISBLANK($N67)),0,Main!AT62)</f>
        <v>0</v>
      </c>
      <c r="BI67" s="35">
        <f>IF(OR($A$1&lt;=Main!AU$4,ISBLANK($N67)),0,Main!AU62)</f>
        <v>0</v>
      </c>
      <c r="BJ67" s="35">
        <f>IF(OR($A$1&lt;=Main!AV$4,ISBLANK($N67)),0,Main!AV62)</f>
        <v>0</v>
      </c>
    </row>
    <row r="68" spans="12:62">
      <c r="N68" s="6" t="str">
        <f>Main!$A63&amp;Main!$B63</f>
        <v/>
      </c>
      <c r="O68" s="145">
        <f t="shared" si="2"/>
        <v>0</v>
      </c>
      <c r="P68" s="150">
        <f t="shared" si="5"/>
        <v>33</v>
      </c>
      <c r="Q68" s="150" t="str">
        <f ca="1">IF(Main!$AY63&lt;&gt;"#",$P68-Main!$AY63,"#")</f>
        <v>#</v>
      </c>
      <c r="R68" s="35">
        <f>Main!E63*Mask!G$9</f>
        <v>0</v>
      </c>
      <c r="S68" s="35">
        <f>Main!F63*Mask!H$9</f>
        <v>0</v>
      </c>
      <c r="T68" s="35">
        <f>Main!G63*Mask!I$9</f>
        <v>0</v>
      </c>
      <c r="U68" s="35">
        <f>Main!H63*Mask!J$9</f>
        <v>0</v>
      </c>
      <c r="V68" s="35">
        <f>Main!I63*Mask!K$9</f>
        <v>0</v>
      </c>
      <c r="W68" s="35">
        <f>Main!J63*Mask!L$9</f>
        <v>0</v>
      </c>
      <c r="X68" s="35">
        <f>Main!K63*Mask!M$9</f>
        <v>0</v>
      </c>
      <c r="Y68" s="35">
        <f>Main!L63*Mask!N$9</f>
        <v>0</v>
      </c>
      <c r="Z68" s="35">
        <f>Main!M63*Mask!O$9</f>
        <v>0</v>
      </c>
      <c r="AA68" s="35">
        <f>Main!N63*Mask!P$9</f>
        <v>0</v>
      </c>
      <c r="AB68" s="35">
        <f>Main!O63*Mask!Q$9</f>
        <v>0</v>
      </c>
      <c r="AC68" s="35">
        <f>Main!P63*Mask!R$9</f>
        <v>0</v>
      </c>
      <c r="AD68" s="35">
        <f>Main!Q63*Mask!S$9</f>
        <v>0</v>
      </c>
      <c r="AE68" s="35">
        <f>Main!R63*Mask!T$9</f>
        <v>0</v>
      </c>
      <c r="AF68" s="35">
        <f>Main!S63*Mask!U$9</f>
        <v>0</v>
      </c>
      <c r="AG68" s="35">
        <f>Main!T63*Mask!V$9</f>
        <v>0</v>
      </c>
      <c r="AH68" s="35">
        <f>Main!U63*Mask!W$9</f>
        <v>0</v>
      </c>
      <c r="AI68" s="35">
        <f>Main!V63*Mask!X$9</f>
        <v>0</v>
      </c>
      <c r="AJ68" s="35">
        <f>Main!W63*Mask!Y$9</f>
        <v>0</v>
      </c>
      <c r="AK68" s="35">
        <f>Main!X63*Mask!Z$9</f>
        <v>0</v>
      </c>
      <c r="AL68" s="35">
        <f>Main!Y63*Mask!AA$9</f>
        <v>0</v>
      </c>
      <c r="AM68" s="35">
        <f>Main!Z63*Mask!AB$9</f>
        <v>0</v>
      </c>
      <c r="AN68" s="35"/>
      <c r="AO68" s="35">
        <f>IF(OR($A$1&lt;=Main!AA$4,ISBLANK($N68)),0,Main!AA63)</f>
        <v>0</v>
      </c>
      <c r="AP68" s="35">
        <f>IF(OR($A$1&lt;=Main!AB$4,ISBLANK($N68)),0,Main!AB63)</f>
        <v>0</v>
      </c>
      <c r="AQ68" s="35">
        <f>IF(OR($A$1&lt;=Main!AC$4,ISBLANK($N68)),0,Main!AC63)</f>
        <v>0</v>
      </c>
      <c r="AR68" s="35">
        <f>IF(OR($A$1&lt;=Main!AD$4,ISBLANK($N68)),0,Main!AD63)</f>
        <v>0</v>
      </c>
      <c r="AS68" s="35">
        <f>IF(OR($A$1&lt;=Main!AE$4,ISBLANK($N68)),0,Main!AE63)</f>
        <v>0</v>
      </c>
      <c r="AT68" s="35">
        <f>IF(OR($A$1&lt;=Main!AF$4,ISBLANK($N68)),0,Main!AF63)</f>
        <v>0</v>
      </c>
      <c r="AU68" s="35">
        <f>IF(OR($A$1&lt;=Main!AG$4,ISBLANK($N68)),0,Main!AG63)</f>
        <v>0</v>
      </c>
      <c r="AV68" s="35">
        <f>IF(OR($A$1&lt;=Main!AH$4,ISBLANK($N68)),0,Main!AH63)</f>
        <v>0</v>
      </c>
      <c r="AW68" s="35">
        <f>IF(OR($A$1&lt;=Main!AI$4,ISBLANK($N68)),0,Main!AI63)</f>
        <v>0</v>
      </c>
      <c r="AX68" s="35">
        <f>IF(OR($A$1&lt;=Main!AJ$4,ISBLANK($N68)),0,Main!AJ63)</f>
        <v>0</v>
      </c>
      <c r="AY68" s="35">
        <f>IF(OR($A$1&lt;=Main!AK$4,ISBLANK($N68)),0,Main!AK63)</f>
        <v>0</v>
      </c>
      <c r="AZ68" s="35">
        <f>IF(OR($A$1&lt;=Main!AL$4,ISBLANK($N68)),0,Main!AL63)</f>
        <v>0</v>
      </c>
      <c r="BA68" s="35">
        <f>IF(OR($A$1&lt;=Main!AM$4,ISBLANK($N68)),0,Main!AM63)</f>
        <v>0</v>
      </c>
      <c r="BB68" s="35">
        <f>IF(OR($A$1&lt;=Main!AN$4,ISBLANK($N68)),0,Main!AN63)</f>
        <v>0</v>
      </c>
      <c r="BC68" s="35">
        <f>IF(OR($A$1&lt;=Main!AO$4,ISBLANK($N68)),0,Main!AO63)</f>
        <v>0</v>
      </c>
      <c r="BD68" s="35">
        <f>IF(OR($A$1&lt;=Main!AP$4,ISBLANK($N68)),0,Main!AP63)</f>
        <v>0</v>
      </c>
      <c r="BE68" s="35">
        <f>IF(OR($A$1&lt;=Main!AQ$4,ISBLANK($N68)),0,Main!AQ63)</f>
        <v>0</v>
      </c>
      <c r="BF68" s="35">
        <f>IF(OR($A$1&lt;=Main!AR$4,ISBLANK($N68)),0,Main!AR63)</f>
        <v>0</v>
      </c>
      <c r="BG68" s="35">
        <f>IF(OR($A$1&lt;=Main!AS$4,ISBLANK($N68)),0,Main!AS63)</f>
        <v>0</v>
      </c>
      <c r="BH68" s="35">
        <f>IF(OR($A$1&lt;=Main!AT$4,ISBLANK($N68)),0,Main!AT63)</f>
        <v>0</v>
      </c>
      <c r="BI68" s="35">
        <f>IF(OR($A$1&lt;=Main!AU$4,ISBLANK($N68)),0,Main!AU63)</f>
        <v>0</v>
      </c>
      <c r="BJ68" s="35">
        <f>IF(OR($A$1&lt;=Main!AV$4,ISBLANK($N68)),0,Main!AV63)</f>
        <v>0</v>
      </c>
    </row>
    <row r="69" spans="12:62">
      <c r="N69" s="6" t="str">
        <f>Main!$A64&amp;Main!$B64</f>
        <v/>
      </c>
      <c r="O69" s="145">
        <f t="shared" si="2"/>
        <v>0</v>
      </c>
      <c r="P69" s="150">
        <f t="shared" si="5"/>
        <v>33</v>
      </c>
      <c r="Q69" s="150" t="str">
        <f ca="1">IF(Main!$AY64&lt;&gt;"#",$P69-Main!$AY64,"#")</f>
        <v>#</v>
      </c>
      <c r="R69" s="35">
        <f>Main!E64*Mask!G$9</f>
        <v>0</v>
      </c>
      <c r="S69" s="35">
        <f>Main!F64*Mask!H$9</f>
        <v>0</v>
      </c>
      <c r="T69" s="35">
        <f>Main!G64*Mask!I$9</f>
        <v>0</v>
      </c>
      <c r="U69" s="35">
        <f>Main!H64*Mask!J$9</f>
        <v>0</v>
      </c>
      <c r="V69" s="35">
        <f>Main!I64*Mask!K$9</f>
        <v>0</v>
      </c>
      <c r="W69" s="35">
        <f>Main!J64*Mask!L$9</f>
        <v>0</v>
      </c>
      <c r="X69" s="35">
        <f>Main!K64*Mask!M$9</f>
        <v>0</v>
      </c>
      <c r="Y69" s="35">
        <f>Main!L64*Mask!N$9</f>
        <v>0</v>
      </c>
      <c r="Z69" s="35">
        <f>Main!M64*Mask!O$9</f>
        <v>0</v>
      </c>
      <c r="AA69" s="35">
        <f>Main!N64*Mask!P$9</f>
        <v>0</v>
      </c>
      <c r="AB69" s="35">
        <f>Main!O64*Mask!Q$9</f>
        <v>0</v>
      </c>
      <c r="AC69" s="35">
        <f>Main!P64*Mask!R$9</f>
        <v>0</v>
      </c>
      <c r="AD69" s="35">
        <f>Main!Q64*Mask!S$9</f>
        <v>0</v>
      </c>
      <c r="AE69" s="35">
        <f>Main!R64*Mask!T$9</f>
        <v>0</v>
      </c>
      <c r="AF69" s="35">
        <f>Main!S64*Mask!U$9</f>
        <v>0</v>
      </c>
      <c r="AG69" s="35">
        <f>Main!T64*Mask!V$9</f>
        <v>0</v>
      </c>
      <c r="AH69" s="35">
        <f>Main!U64*Mask!W$9</f>
        <v>0</v>
      </c>
      <c r="AI69" s="35">
        <f>Main!V64*Mask!X$9</f>
        <v>0</v>
      </c>
      <c r="AJ69" s="35">
        <f>Main!W64*Mask!Y$9</f>
        <v>0</v>
      </c>
      <c r="AK69" s="35">
        <f>Main!X64*Mask!Z$9</f>
        <v>0</v>
      </c>
      <c r="AL69" s="35">
        <f>Main!Y64*Mask!AA$9</f>
        <v>0</v>
      </c>
      <c r="AM69" s="35">
        <f>Main!Z64*Mask!AB$9</f>
        <v>0</v>
      </c>
      <c r="AN69" s="35"/>
      <c r="AO69" s="35">
        <f>IF(OR($A$1&lt;=Main!AA$4,ISBLANK($N69)),0,Main!AA64)</f>
        <v>0</v>
      </c>
      <c r="AP69" s="35">
        <f>IF(OR($A$1&lt;=Main!AB$4,ISBLANK($N69)),0,Main!AB64)</f>
        <v>0</v>
      </c>
      <c r="AQ69" s="35">
        <f>IF(OR($A$1&lt;=Main!AC$4,ISBLANK($N69)),0,Main!AC64)</f>
        <v>0</v>
      </c>
      <c r="AR69" s="35">
        <f>IF(OR($A$1&lt;=Main!AD$4,ISBLANK($N69)),0,Main!AD64)</f>
        <v>0</v>
      </c>
      <c r="AS69" s="35">
        <f>IF(OR($A$1&lt;=Main!AE$4,ISBLANK($N69)),0,Main!AE64)</f>
        <v>0</v>
      </c>
      <c r="AT69" s="35">
        <f>IF(OR($A$1&lt;=Main!AF$4,ISBLANK($N69)),0,Main!AF64)</f>
        <v>0</v>
      </c>
      <c r="AU69" s="35">
        <f>IF(OR($A$1&lt;=Main!AG$4,ISBLANK($N69)),0,Main!AG64)</f>
        <v>0</v>
      </c>
      <c r="AV69" s="35">
        <f>IF(OR($A$1&lt;=Main!AH$4,ISBLANK($N69)),0,Main!AH64)</f>
        <v>0</v>
      </c>
      <c r="AW69" s="35">
        <f>IF(OR($A$1&lt;=Main!AI$4,ISBLANK($N69)),0,Main!AI64)</f>
        <v>0</v>
      </c>
      <c r="AX69" s="35">
        <f>IF(OR($A$1&lt;=Main!AJ$4,ISBLANK($N69)),0,Main!AJ64)</f>
        <v>0</v>
      </c>
      <c r="AY69" s="35">
        <f>IF(OR($A$1&lt;=Main!AK$4,ISBLANK($N69)),0,Main!AK64)</f>
        <v>0</v>
      </c>
      <c r="AZ69" s="35">
        <f>IF(OR($A$1&lt;=Main!AL$4,ISBLANK($N69)),0,Main!AL64)</f>
        <v>0</v>
      </c>
      <c r="BA69" s="35">
        <f>IF(OR($A$1&lt;=Main!AM$4,ISBLANK($N69)),0,Main!AM64)</f>
        <v>0</v>
      </c>
      <c r="BB69" s="35">
        <f>IF(OR($A$1&lt;=Main!AN$4,ISBLANK($N69)),0,Main!AN64)</f>
        <v>0</v>
      </c>
      <c r="BC69" s="35">
        <f>IF(OR($A$1&lt;=Main!AO$4,ISBLANK($N69)),0,Main!AO64)</f>
        <v>0</v>
      </c>
      <c r="BD69" s="35">
        <f>IF(OR($A$1&lt;=Main!AP$4,ISBLANK($N69)),0,Main!AP64)</f>
        <v>0</v>
      </c>
      <c r="BE69" s="35">
        <f>IF(OR($A$1&lt;=Main!AQ$4,ISBLANK($N69)),0,Main!AQ64)</f>
        <v>0</v>
      </c>
      <c r="BF69" s="35">
        <f>IF(OR($A$1&lt;=Main!AR$4,ISBLANK($N69)),0,Main!AR64)</f>
        <v>0</v>
      </c>
      <c r="BG69" s="35">
        <f>IF(OR($A$1&lt;=Main!AS$4,ISBLANK($N69)),0,Main!AS64)</f>
        <v>0</v>
      </c>
      <c r="BH69" s="35">
        <f>IF(OR($A$1&lt;=Main!AT$4,ISBLANK($N69)),0,Main!AT64)</f>
        <v>0</v>
      </c>
      <c r="BI69" s="35">
        <f>IF(OR($A$1&lt;=Main!AU$4,ISBLANK($N69)),0,Main!AU64)</f>
        <v>0</v>
      </c>
      <c r="BJ69" s="35">
        <f>IF(OR($A$1&lt;=Main!AV$4,ISBLANK($N69)),0,Main!AV64)</f>
        <v>0</v>
      </c>
    </row>
    <row r="70" spans="12:62">
      <c r="L70" s="146">
        <f>VLOOKUP($E11,Mask!$A$2:$C$102,$M$8,0)</f>
        <v>100</v>
      </c>
      <c r="M70" s="6">
        <f>L70*(1+$D$7)*$D$4/100*$D$8</f>
        <v>72.798251778524559</v>
      </c>
      <c r="N70" s="6" t="str">
        <f>Main!$A65&amp;Main!$B65</f>
        <v/>
      </c>
      <c r="O70" s="145">
        <f t="shared" si="2"/>
        <v>0</v>
      </c>
      <c r="P70" s="150">
        <f t="shared" si="5"/>
        <v>33</v>
      </c>
      <c r="Q70" s="150" t="str">
        <f ca="1">IF(Main!$AY65&lt;&gt;"#",$P70-Main!$AY65,"#")</f>
        <v>#</v>
      </c>
      <c r="R70" s="35">
        <f>Main!E65*Mask!G$9</f>
        <v>0</v>
      </c>
      <c r="S70" s="35">
        <f>Main!F65*Mask!H$9</f>
        <v>0</v>
      </c>
      <c r="T70" s="35">
        <f>Main!G65*Mask!I$9</f>
        <v>0</v>
      </c>
      <c r="U70" s="35">
        <f>Main!H65*Mask!J$9</f>
        <v>0</v>
      </c>
      <c r="V70" s="35">
        <f>Main!I65*Mask!K$9</f>
        <v>0</v>
      </c>
      <c r="W70" s="35">
        <f>Main!J65*Mask!L$9</f>
        <v>0</v>
      </c>
      <c r="X70" s="35">
        <f>Main!K65*Mask!M$9</f>
        <v>0</v>
      </c>
      <c r="Y70" s="35">
        <f>Main!L65*Mask!N$9</f>
        <v>0</v>
      </c>
      <c r="Z70" s="35">
        <f>Main!M65*Mask!O$9</f>
        <v>0</v>
      </c>
      <c r="AA70" s="35">
        <f>Main!N65*Mask!P$9</f>
        <v>0</v>
      </c>
      <c r="AB70" s="35">
        <f>Main!O65*Mask!Q$9</f>
        <v>0</v>
      </c>
      <c r="AC70" s="35">
        <f>Main!P65*Mask!R$9</f>
        <v>0</v>
      </c>
      <c r="AD70" s="35">
        <f>Main!Q65*Mask!S$9</f>
        <v>0</v>
      </c>
      <c r="AE70" s="35">
        <f>Main!R65*Mask!T$9</f>
        <v>0</v>
      </c>
      <c r="AF70" s="35">
        <f>Main!S65*Mask!U$9</f>
        <v>0</v>
      </c>
      <c r="AG70" s="35">
        <f>Main!T65*Mask!V$9</f>
        <v>0</v>
      </c>
      <c r="AH70" s="35">
        <f>Main!U65*Mask!W$9</f>
        <v>0</v>
      </c>
      <c r="AI70" s="35">
        <f>Main!V65*Mask!X$9</f>
        <v>0</v>
      </c>
      <c r="AJ70" s="35">
        <f>Main!W65*Mask!Y$9</f>
        <v>0</v>
      </c>
      <c r="AK70" s="35">
        <f>Main!X65*Mask!Z$9</f>
        <v>0</v>
      </c>
      <c r="AL70" s="35">
        <f>Main!Y65*Mask!AA$9</f>
        <v>0</v>
      </c>
      <c r="AM70" s="35">
        <f>Main!Z65*Mask!AB$9</f>
        <v>0</v>
      </c>
      <c r="AN70" s="35"/>
      <c r="AO70" s="35">
        <f>IF(OR($A$1&lt;=Main!AA$4,ISBLANK($N70)),0,Main!AA65)</f>
        <v>0</v>
      </c>
      <c r="AP70" s="35">
        <f>IF(OR($A$1&lt;=Main!AB$4,ISBLANK($N70)),0,Main!AB65)</f>
        <v>0</v>
      </c>
      <c r="AQ70" s="35">
        <f>IF(OR($A$1&lt;=Main!AC$4,ISBLANK($N70)),0,Main!AC65)</f>
        <v>0</v>
      </c>
      <c r="AR70" s="35">
        <f>IF(OR($A$1&lt;=Main!AD$4,ISBLANK($N70)),0,Main!AD65)</f>
        <v>0</v>
      </c>
      <c r="AS70" s="35">
        <f>IF(OR($A$1&lt;=Main!AE$4,ISBLANK($N70)),0,Main!AE65)</f>
        <v>0</v>
      </c>
      <c r="AT70" s="35">
        <f>IF(OR($A$1&lt;=Main!AF$4,ISBLANK($N70)),0,Main!AF65)</f>
        <v>0</v>
      </c>
      <c r="AU70" s="35">
        <f>IF(OR($A$1&lt;=Main!AG$4,ISBLANK($N70)),0,Main!AG65)</f>
        <v>0</v>
      </c>
      <c r="AV70" s="35">
        <f>IF(OR($A$1&lt;=Main!AH$4,ISBLANK($N70)),0,Main!AH65)</f>
        <v>0</v>
      </c>
      <c r="AW70" s="35">
        <f>IF(OR($A$1&lt;=Main!AI$4,ISBLANK($N70)),0,Main!AI65)</f>
        <v>0</v>
      </c>
      <c r="AX70" s="35">
        <f>IF(OR($A$1&lt;=Main!AJ$4,ISBLANK($N70)),0,Main!AJ65)</f>
        <v>0</v>
      </c>
      <c r="AY70" s="35">
        <f>IF(OR($A$1&lt;=Main!AK$4,ISBLANK($N70)),0,Main!AK65)</f>
        <v>0</v>
      </c>
      <c r="AZ70" s="35">
        <f>IF(OR($A$1&lt;=Main!AL$4,ISBLANK($N70)),0,Main!AL65)</f>
        <v>0</v>
      </c>
      <c r="BA70" s="35">
        <f>IF(OR($A$1&lt;=Main!AM$4,ISBLANK($N70)),0,Main!AM65)</f>
        <v>0</v>
      </c>
      <c r="BB70" s="35">
        <f>IF(OR($A$1&lt;=Main!AN$4,ISBLANK($N70)),0,Main!AN65)</f>
        <v>0</v>
      </c>
      <c r="BC70" s="35">
        <f>IF(OR($A$1&lt;=Main!AO$4,ISBLANK($N70)),0,Main!AO65)</f>
        <v>0</v>
      </c>
      <c r="BD70" s="35">
        <f>IF(OR($A$1&lt;=Main!AP$4,ISBLANK($N70)),0,Main!AP65)</f>
        <v>0</v>
      </c>
      <c r="BE70" s="35">
        <f>IF(OR($A$1&lt;=Main!AQ$4,ISBLANK($N70)),0,Main!AQ65)</f>
        <v>0</v>
      </c>
      <c r="BF70" s="35">
        <f>IF(OR($A$1&lt;=Main!AR$4,ISBLANK($N70)),0,Main!AR65)</f>
        <v>0</v>
      </c>
      <c r="BG70" s="35">
        <f>IF(OR($A$1&lt;=Main!AS$4,ISBLANK($N70)),0,Main!AS65)</f>
        <v>0</v>
      </c>
      <c r="BH70" s="35">
        <f>IF(OR($A$1&lt;=Main!AT$4,ISBLANK($N70)),0,Main!AT65)</f>
        <v>0</v>
      </c>
      <c r="BI70" s="35">
        <f>IF(OR($A$1&lt;=Main!AU$4,ISBLANK($N70)),0,Main!AU65)</f>
        <v>0</v>
      </c>
      <c r="BJ70" s="35">
        <f>IF(OR($A$1&lt;=Main!AV$4,ISBLANK($N70)),0,Main!AV65)</f>
        <v>0</v>
      </c>
    </row>
    <row r="71" spans="12:62">
      <c r="L71" s="146">
        <f>VLOOKUP($E12,Mask!$A$2:$C$102,$M$8,0)</f>
        <v>85</v>
      </c>
      <c r="M71" s="6">
        <f t="shared" ref="M71:M119" si="6">L71*(1+$D$7)*$D$4/100*$D$8</f>
        <v>61.878514011745885</v>
      </c>
      <c r="N71" s="6" t="str">
        <f>Main!$A66&amp;Main!$B66</f>
        <v/>
      </c>
      <c r="O71" s="145">
        <f t="shared" si="2"/>
        <v>0</v>
      </c>
      <c r="P71" s="150">
        <f t="shared" si="5"/>
        <v>33</v>
      </c>
      <c r="Q71" s="150" t="str">
        <f ca="1">IF(Main!$AY66&lt;&gt;"#",$P71-Main!$AY66,"#")</f>
        <v>#</v>
      </c>
      <c r="R71" s="35">
        <f>Main!E66*Mask!G$9</f>
        <v>0</v>
      </c>
      <c r="S71" s="35">
        <f>Main!F66*Mask!H$9</f>
        <v>0</v>
      </c>
      <c r="T71" s="35">
        <f>Main!G66*Mask!I$9</f>
        <v>0</v>
      </c>
      <c r="U71" s="35">
        <f>Main!H66*Mask!J$9</f>
        <v>0</v>
      </c>
      <c r="V71" s="35">
        <f>Main!I66*Mask!K$9</f>
        <v>0</v>
      </c>
      <c r="W71" s="35">
        <f>Main!J66*Mask!L$9</f>
        <v>0</v>
      </c>
      <c r="X71" s="35">
        <f>Main!K66*Mask!M$9</f>
        <v>0</v>
      </c>
      <c r="Y71" s="35">
        <f>Main!L66*Mask!N$9</f>
        <v>0</v>
      </c>
      <c r="Z71" s="35">
        <f>Main!M66*Mask!O$9</f>
        <v>0</v>
      </c>
      <c r="AA71" s="35">
        <f>Main!N66*Mask!P$9</f>
        <v>0</v>
      </c>
      <c r="AB71" s="35">
        <f>Main!O66*Mask!Q$9</f>
        <v>0</v>
      </c>
      <c r="AC71" s="35">
        <f>Main!P66*Mask!R$9</f>
        <v>0</v>
      </c>
      <c r="AD71" s="35">
        <f>Main!Q66*Mask!S$9</f>
        <v>0</v>
      </c>
      <c r="AE71" s="35">
        <f>Main!R66*Mask!T$9</f>
        <v>0</v>
      </c>
      <c r="AF71" s="35">
        <f>Main!S66*Mask!U$9</f>
        <v>0</v>
      </c>
      <c r="AG71" s="35">
        <f>Main!T66*Mask!V$9</f>
        <v>0</v>
      </c>
      <c r="AH71" s="35">
        <f>Main!U66*Mask!W$9</f>
        <v>0</v>
      </c>
      <c r="AI71" s="35">
        <f>Main!V66*Mask!X$9</f>
        <v>0</v>
      </c>
      <c r="AJ71" s="35">
        <f>Main!W66*Mask!Y$9</f>
        <v>0</v>
      </c>
      <c r="AK71" s="35">
        <f>Main!X66*Mask!Z$9</f>
        <v>0</v>
      </c>
      <c r="AL71" s="35">
        <f>Main!Y66*Mask!AA$9</f>
        <v>0</v>
      </c>
      <c r="AM71" s="35">
        <f>Main!Z66*Mask!AB$9</f>
        <v>0</v>
      </c>
      <c r="AN71" s="35"/>
      <c r="AO71" s="35">
        <f>IF(OR($A$1&lt;=Main!AA$4,ISBLANK($N71)),0,Main!AA66)</f>
        <v>0</v>
      </c>
      <c r="AP71" s="35">
        <f>IF(OR($A$1&lt;=Main!AB$4,ISBLANK($N71)),0,Main!AB66)</f>
        <v>0</v>
      </c>
      <c r="AQ71" s="35">
        <f>IF(OR($A$1&lt;=Main!AC$4,ISBLANK($N71)),0,Main!AC66)</f>
        <v>0</v>
      </c>
      <c r="AR71" s="35">
        <f>IF(OR($A$1&lt;=Main!AD$4,ISBLANK($N71)),0,Main!AD66)</f>
        <v>0</v>
      </c>
      <c r="AS71" s="35">
        <f>IF(OR($A$1&lt;=Main!AE$4,ISBLANK($N71)),0,Main!AE66)</f>
        <v>0</v>
      </c>
      <c r="AT71" s="35">
        <f>IF(OR($A$1&lt;=Main!AF$4,ISBLANK($N71)),0,Main!AF66)</f>
        <v>0</v>
      </c>
      <c r="AU71" s="35">
        <f>IF(OR($A$1&lt;=Main!AG$4,ISBLANK($N71)),0,Main!AG66)</f>
        <v>0</v>
      </c>
      <c r="AV71" s="35">
        <f>IF(OR($A$1&lt;=Main!AH$4,ISBLANK($N71)),0,Main!AH66)</f>
        <v>0</v>
      </c>
      <c r="AW71" s="35">
        <f>IF(OR($A$1&lt;=Main!AI$4,ISBLANK($N71)),0,Main!AI66)</f>
        <v>0</v>
      </c>
      <c r="AX71" s="35">
        <f>IF(OR($A$1&lt;=Main!AJ$4,ISBLANK($N71)),0,Main!AJ66)</f>
        <v>0</v>
      </c>
      <c r="AY71" s="35">
        <f>IF(OR($A$1&lt;=Main!AK$4,ISBLANK($N71)),0,Main!AK66)</f>
        <v>0</v>
      </c>
      <c r="AZ71" s="35">
        <f>IF(OR($A$1&lt;=Main!AL$4,ISBLANK($N71)),0,Main!AL66)</f>
        <v>0</v>
      </c>
      <c r="BA71" s="35">
        <f>IF(OR($A$1&lt;=Main!AM$4,ISBLANK($N71)),0,Main!AM66)</f>
        <v>0</v>
      </c>
      <c r="BB71" s="35">
        <f>IF(OR($A$1&lt;=Main!AN$4,ISBLANK($N71)),0,Main!AN66)</f>
        <v>0</v>
      </c>
      <c r="BC71" s="35">
        <f>IF(OR($A$1&lt;=Main!AO$4,ISBLANK($N71)),0,Main!AO66)</f>
        <v>0</v>
      </c>
      <c r="BD71" s="35">
        <f>IF(OR($A$1&lt;=Main!AP$4,ISBLANK($N71)),0,Main!AP66)</f>
        <v>0</v>
      </c>
      <c r="BE71" s="35">
        <f>IF(OR($A$1&lt;=Main!AQ$4,ISBLANK($N71)),0,Main!AQ66)</f>
        <v>0</v>
      </c>
      <c r="BF71" s="35">
        <f>IF(OR($A$1&lt;=Main!AR$4,ISBLANK($N71)),0,Main!AR66)</f>
        <v>0</v>
      </c>
      <c r="BG71" s="35">
        <f>IF(OR($A$1&lt;=Main!AS$4,ISBLANK($N71)),0,Main!AS66)</f>
        <v>0</v>
      </c>
      <c r="BH71" s="35">
        <f>IF(OR($A$1&lt;=Main!AT$4,ISBLANK($N71)),0,Main!AT66)</f>
        <v>0</v>
      </c>
      <c r="BI71" s="35">
        <f>IF(OR($A$1&lt;=Main!AU$4,ISBLANK($N71)),0,Main!AU66)</f>
        <v>0</v>
      </c>
      <c r="BJ71" s="35">
        <f>IF(OR($A$1&lt;=Main!AV$4,ISBLANK($N71)),0,Main!AV66)</f>
        <v>0</v>
      </c>
    </row>
    <row r="72" spans="12:62">
      <c r="L72" s="146">
        <f>VLOOKUP($E13,Mask!$A$2:$C$102,$M$8,0)</f>
        <v>74</v>
      </c>
      <c r="M72" s="6">
        <f t="shared" si="6"/>
        <v>53.870706316108183</v>
      </c>
      <c r="N72" s="6" t="str">
        <f>Main!$A67&amp;Main!$B67</f>
        <v/>
      </c>
      <c r="O72" s="145">
        <f t="shared" si="2"/>
        <v>0</v>
      </c>
      <c r="P72" s="150">
        <f t="shared" si="5"/>
        <v>33</v>
      </c>
      <c r="Q72" s="150" t="str">
        <f ca="1">IF(Main!$AY67&lt;&gt;"#",$P72-Main!$AY67,"#")</f>
        <v>#</v>
      </c>
      <c r="R72" s="35">
        <f>Main!E67*Mask!G$9</f>
        <v>0</v>
      </c>
      <c r="S72" s="35">
        <f>Main!F67*Mask!H$9</f>
        <v>0</v>
      </c>
      <c r="T72" s="35">
        <f>Main!G67*Mask!I$9</f>
        <v>0</v>
      </c>
      <c r="U72" s="35">
        <f>Main!H67*Mask!J$9</f>
        <v>0</v>
      </c>
      <c r="V72" s="35">
        <f>Main!I67*Mask!K$9</f>
        <v>0</v>
      </c>
      <c r="W72" s="35">
        <f>Main!J67*Mask!L$9</f>
        <v>0</v>
      </c>
      <c r="X72" s="35">
        <f>Main!K67*Mask!M$9</f>
        <v>0</v>
      </c>
      <c r="Y72" s="35">
        <f>Main!L67*Mask!N$9</f>
        <v>0</v>
      </c>
      <c r="Z72" s="35">
        <f>Main!M67*Mask!O$9</f>
        <v>0</v>
      </c>
      <c r="AA72" s="35">
        <f>Main!N67*Mask!P$9</f>
        <v>0</v>
      </c>
      <c r="AB72" s="35">
        <f>Main!O67*Mask!Q$9</f>
        <v>0</v>
      </c>
      <c r="AC72" s="35">
        <f>Main!P67*Mask!R$9</f>
        <v>0</v>
      </c>
      <c r="AD72" s="35">
        <f>Main!Q67*Mask!S$9</f>
        <v>0</v>
      </c>
      <c r="AE72" s="35">
        <f>Main!R67*Mask!T$9</f>
        <v>0</v>
      </c>
      <c r="AF72" s="35">
        <f>Main!S67*Mask!U$9</f>
        <v>0</v>
      </c>
      <c r="AG72" s="35">
        <f>Main!T67*Mask!V$9</f>
        <v>0</v>
      </c>
      <c r="AH72" s="35">
        <f>Main!U67*Mask!W$9</f>
        <v>0</v>
      </c>
      <c r="AI72" s="35">
        <f>Main!V67*Mask!X$9</f>
        <v>0</v>
      </c>
      <c r="AJ72" s="35">
        <f>Main!W67*Mask!Y$9</f>
        <v>0</v>
      </c>
      <c r="AK72" s="35">
        <f>Main!X67*Mask!Z$9</f>
        <v>0</v>
      </c>
      <c r="AL72" s="35">
        <f>Main!Y67*Mask!AA$9</f>
        <v>0</v>
      </c>
      <c r="AM72" s="35">
        <f>Main!Z67*Mask!AB$9</f>
        <v>0</v>
      </c>
      <c r="AN72" s="35"/>
      <c r="AO72" s="35">
        <f>IF(OR($A$1&lt;=Main!AA$4,ISBLANK($N72)),0,Main!AA67)</f>
        <v>0</v>
      </c>
      <c r="AP72" s="35">
        <f>IF(OR($A$1&lt;=Main!AB$4,ISBLANK($N72)),0,Main!AB67)</f>
        <v>0</v>
      </c>
      <c r="AQ72" s="35">
        <f>IF(OR($A$1&lt;=Main!AC$4,ISBLANK($N72)),0,Main!AC67)</f>
        <v>0</v>
      </c>
      <c r="AR72" s="35">
        <f>IF(OR($A$1&lt;=Main!AD$4,ISBLANK($N72)),0,Main!AD67)</f>
        <v>0</v>
      </c>
      <c r="AS72" s="35">
        <f>IF(OR($A$1&lt;=Main!AE$4,ISBLANK($N72)),0,Main!AE67)</f>
        <v>0</v>
      </c>
      <c r="AT72" s="35">
        <f>IF(OR($A$1&lt;=Main!AF$4,ISBLANK($N72)),0,Main!AF67)</f>
        <v>0</v>
      </c>
      <c r="AU72" s="35">
        <f>IF(OR($A$1&lt;=Main!AG$4,ISBLANK($N72)),0,Main!AG67)</f>
        <v>0</v>
      </c>
      <c r="AV72" s="35">
        <f>IF(OR($A$1&lt;=Main!AH$4,ISBLANK($N72)),0,Main!AH67)</f>
        <v>0</v>
      </c>
      <c r="AW72" s="35">
        <f>IF(OR($A$1&lt;=Main!AI$4,ISBLANK($N72)),0,Main!AI67)</f>
        <v>0</v>
      </c>
      <c r="AX72" s="35">
        <f>IF(OR($A$1&lt;=Main!AJ$4,ISBLANK($N72)),0,Main!AJ67)</f>
        <v>0</v>
      </c>
      <c r="AY72" s="35">
        <f>IF(OR($A$1&lt;=Main!AK$4,ISBLANK($N72)),0,Main!AK67)</f>
        <v>0</v>
      </c>
      <c r="AZ72" s="35">
        <f>IF(OR($A$1&lt;=Main!AL$4,ISBLANK($N72)),0,Main!AL67)</f>
        <v>0</v>
      </c>
      <c r="BA72" s="35">
        <f>IF(OR($A$1&lt;=Main!AM$4,ISBLANK($N72)),0,Main!AM67)</f>
        <v>0</v>
      </c>
      <c r="BB72" s="35">
        <f>IF(OR($A$1&lt;=Main!AN$4,ISBLANK($N72)),0,Main!AN67)</f>
        <v>0</v>
      </c>
      <c r="BC72" s="35">
        <f>IF(OR($A$1&lt;=Main!AO$4,ISBLANK($N72)),0,Main!AO67)</f>
        <v>0</v>
      </c>
      <c r="BD72" s="35">
        <f>IF(OR($A$1&lt;=Main!AP$4,ISBLANK($N72)),0,Main!AP67)</f>
        <v>0</v>
      </c>
      <c r="BE72" s="35">
        <f>IF(OR($A$1&lt;=Main!AQ$4,ISBLANK($N72)),0,Main!AQ67)</f>
        <v>0</v>
      </c>
      <c r="BF72" s="35">
        <f>IF(OR($A$1&lt;=Main!AR$4,ISBLANK($N72)),0,Main!AR67)</f>
        <v>0</v>
      </c>
      <c r="BG72" s="35">
        <f>IF(OR($A$1&lt;=Main!AS$4,ISBLANK($N72)),0,Main!AS67)</f>
        <v>0</v>
      </c>
      <c r="BH72" s="35">
        <f>IF(OR($A$1&lt;=Main!AT$4,ISBLANK($N72)),0,Main!AT67)</f>
        <v>0</v>
      </c>
      <c r="BI72" s="35">
        <f>IF(OR($A$1&lt;=Main!AU$4,ISBLANK($N72)),0,Main!AU67)</f>
        <v>0</v>
      </c>
      <c r="BJ72" s="35">
        <f>IF(OR($A$1&lt;=Main!AV$4,ISBLANK($N72)),0,Main!AV67)</f>
        <v>0</v>
      </c>
    </row>
    <row r="73" spans="12:62">
      <c r="L73" s="146">
        <f>VLOOKUP($E14,Mask!$A$2:$C$102,$M$8,0)</f>
        <v>64</v>
      </c>
      <c r="M73" s="6">
        <f t="shared" si="6"/>
        <v>46.590881138255725</v>
      </c>
      <c r="N73" s="6" t="str">
        <f>Main!$A68&amp;Main!$B68</f>
        <v/>
      </c>
      <c r="O73" s="145">
        <f t="shared" si="2"/>
        <v>0</v>
      </c>
      <c r="P73" s="150">
        <f t="shared" si="5"/>
        <v>33</v>
      </c>
      <c r="Q73" s="150" t="str">
        <f ca="1">IF(Main!$AY68&lt;&gt;"#",$P73-Main!$AY68,"#")</f>
        <v>#</v>
      </c>
      <c r="R73" s="35">
        <f>Main!E68*Mask!G$9</f>
        <v>0</v>
      </c>
      <c r="S73" s="35">
        <f>Main!F68*Mask!H$9</f>
        <v>0</v>
      </c>
      <c r="T73" s="35">
        <f>Main!G68*Mask!I$9</f>
        <v>0</v>
      </c>
      <c r="U73" s="35">
        <f>Main!H68*Mask!J$9</f>
        <v>0</v>
      </c>
      <c r="V73" s="35">
        <f>Main!I68*Mask!K$9</f>
        <v>0</v>
      </c>
      <c r="W73" s="35">
        <f>Main!J68*Mask!L$9</f>
        <v>0</v>
      </c>
      <c r="X73" s="35">
        <f>Main!K68*Mask!M$9</f>
        <v>0</v>
      </c>
      <c r="Y73" s="35">
        <f>Main!L68*Mask!N$9</f>
        <v>0</v>
      </c>
      <c r="Z73" s="35">
        <f>Main!M68*Mask!O$9</f>
        <v>0</v>
      </c>
      <c r="AA73" s="35">
        <f>Main!N68*Mask!P$9</f>
        <v>0</v>
      </c>
      <c r="AB73" s="35">
        <f>Main!O68*Mask!Q$9</f>
        <v>0</v>
      </c>
      <c r="AC73" s="35">
        <f>Main!P68*Mask!R$9</f>
        <v>0</v>
      </c>
      <c r="AD73" s="35">
        <f>Main!Q68*Mask!S$9</f>
        <v>0</v>
      </c>
      <c r="AE73" s="35">
        <f>Main!R68*Mask!T$9</f>
        <v>0</v>
      </c>
      <c r="AF73" s="35">
        <f>Main!S68*Mask!U$9</f>
        <v>0</v>
      </c>
      <c r="AG73" s="35">
        <f>Main!T68*Mask!V$9</f>
        <v>0</v>
      </c>
      <c r="AH73" s="35">
        <f>Main!U68*Mask!W$9</f>
        <v>0</v>
      </c>
      <c r="AI73" s="35">
        <f>Main!V68*Mask!X$9</f>
        <v>0</v>
      </c>
      <c r="AJ73" s="35">
        <f>Main!W68*Mask!Y$9</f>
        <v>0</v>
      </c>
      <c r="AK73" s="35">
        <f>Main!X68*Mask!Z$9</f>
        <v>0</v>
      </c>
      <c r="AL73" s="35">
        <f>Main!Y68*Mask!AA$9</f>
        <v>0</v>
      </c>
      <c r="AM73" s="35">
        <f>Main!Z68*Mask!AB$9</f>
        <v>0</v>
      </c>
      <c r="AN73" s="35"/>
      <c r="AO73" s="35">
        <f>IF(OR($A$1&lt;=Main!AA$4,ISBLANK($N73)),0,Main!AA68)</f>
        <v>0</v>
      </c>
      <c r="AP73" s="35">
        <f>IF(OR($A$1&lt;=Main!AB$4,ISBLANK($N73)),0,Main!AB68)</f>
        <v>0</v>
      </c>
      <c r="AQ73" s="35">
        <f>IF(OR($A$1&lt;=Main!AC$4,ISBLANK($N73)),0,Main!AC68)</f>
        <v>0</v>
      </c>
      <c r="AR73" s="35">
        <f>IF(OR($A$1&lt;=Main!AD$4,ISBLANK($N73)),0,Main!AD68)</f>
        <v>0</v>
      </c>
      <c r="AS73" s="35">
        <f>IF(OR($A$1&lt;=Main!AE$4,ISBLANK($N73)),0,Main!AE68)</f>
        <v>0</v>
      </c>
      <c r="AT73" s="35">
        <f>IF(OR($A$1&lt;=Main!AF$4,ISBLANK($N73)),0,Main!AF68)</f>
        <v>0</v>
      </c>
      <c r="AU73" s="35">
        <f>IF(OR($A$1&lt;=Main!AG$4,ISBLANK($N73)),0,Main!AG68)</f>
        <v>0</v>
      </c>
      <c r="AV73" s="35">
        <f>IF(OR($A$1&lt;=Main!AH$4,ISBLANK($N73)),0,Main!AH68)</f>
        <v>0</v>
      </c>
      <c r="AW73" s="35">
        <f>IF(OR($A$1&lt;=Main!AI$4,ISBLANK($N73)),0,Main!AI68)</f>
        <v>0</v>
      </c>
      <c r="AX73" s="35">
        <f>IF(OR($A$1&lt;=Main!AJ$4,ISBLANK($N73)),0,Main!AJ68)</f>
        <v>0</v>
      </c>
      <c r="AY73" s="35">
        <f>IF(OR($A$1&lt;=Main!AK$4,ISBLANK($N73)),0,Main!AK68)</f>
        <v>0</v>
      </c>
      <c r="AZ73" s="35">
        <f>IF(OR($A$1&lt;=Main!AL$4,ISBLANK($N73)),0,Main!AL68)</f>
        <v>0</v>
      </c>
      <c r="BA73" s="35">
        <f>IF(OR($A$1&lt;=Main!AM$4,ISBLANK($N73)),0,Main!AM68)</f>
        <v>0</v>
      </c>
      <c r="BB73" s="35">
        <f>IF(OR($A$1&lt;=Main!AN$4,ISBLANK($N73)),0,Main!AN68)</f>
        <v>0</v>
      </c>
      <c r="BC73" s="35">
        <f>IF(OR($A$1&lt;=Main!AO$4,ISBLANK($N73)),0,Main!AO68)</f>
        <v>0</v>
      </c>
      <c r="BD73" s="35">
        <f>IF(OR($A$1&lt;=Main!AP$4,ISBLANK($N73)),0,Main!AP68)</f>
        <v>0</v>
      </c>
      <c r="BE73" s="35">
        <f>IF(OR($A$1&lt;=Main!AQ$4,ISBLANK($N73)),0,Main!AQ68)</f>
        <v>0</v>
      </c>
      <c r="BF73" s="35">
        <f>IF(OR($A$1&lt;=Main!AR$4,ISBLANK($N73)),0,Main!AR68)</f>
        <v>0</v>
      </c>
      <c r="BG73" s="35">
        <f>IF(OR($A$1&lt;=Main!AS$4,ISBLANK($N73)),0,Main!AS68)</f>
        <v>0</v>
      </c>
      <c r="BH73" s="35">
        <f>IF(OR($A$1&lt;=Main!AT$4,ISBLANK($N73)),0,Main!AT68)</f>
        <v>0</v>
      </c>
      <c r="BI73" s="35">
        <f>IF(OR($A$1&lt;=Main!AU$4,ISBLANK($N73)),0,Main!AU68)</f>
        <v>0</v>
      </c>
      <c r="BJ73" s="35">
        <f>IF(OR($A$1&lt;=Main!AV$4,ISBLANK($N73)),0,Main!AV68)</f>
        <v>0</v>
      </c>
    </row>
    <row r="74" spans="12:62">
      <c r="L74" s="146">
        <f>VLOOKUP($E15,Mask!$A$2:$C$102,$M$8,0)</f>
        <v>55</v>
      </c>
      <c r="M74" s="6">
        <f t="shared" si="6"/>
        <v>40.039038478188509</v>
      </c>
      <c r="N74" s="6" t="str">
        <f>Main!$A69&amp;Main!$B69</f>
        <v/>
      </c>
      <c r="O74" s="145">
        <f t="shared" si="2"/>
        <v>0</v>
      </c>
      <c r="P74" s="150">
        <f t="shared" si="5"/>
        <v>33</v>
      </c>
      <c r="Q74" s="150" t="str">
        <f ca="1">IF(Main!$AY69&lt;&gt;"#",$P74-Main!$AY69,"#")</f>
        <v>#</v>
      </c>
      <c r="R74" s="35">
        <f>Main!E69*Mask!G$9</f>
        <v>0</v>
      </c>
      <c r="S74" s="35">
        <f>Main!F69*Mask!H$9</f>
        <v>0</v>
      </c>
      <c r="T74" s="35">
        <f>Main!G69*Mask!I$9</f>
        <v>0</v>
      </c>
      <c r="U74" s="35">
        <f>Main!H69*Mask!J$9</f>
        <v>0</v>
      </c>
      <c r="V74" s="35">
        <f>Main!I69*Mask!K$9</f>
        <v>0</v>
      </c>
      <c r="W74" s="35">
        <f>Main!J69*Mask!L$9</f>
        <v>0</v>
      </c>
      <c r="X74" s="35">
        <f>Main!K69*Mask!M$9</f>
        <v>0</v>
      </c>
      <c r="Y74" s="35">
        <f>Main!L69*Mask!N$9</f>
        <v>0</v>
      </c>
      <c r="Z74" s="35">
        <f>Main!M69*Mask!O$9</f>
        <v>0</v>
      </c>
      <c r="AA74" s="35">
        <f>Main!N69*Mask!P$9</f>
        <v>0</v>
      </c>
      <c r="AB74" s="35">
        <f>Main!O69*Mask!Q$9</f>
        <v>0</v>
      </c>
      <c r="AC74" s="35">
        <f>Main!P69*Mask!R$9</f>
        <v>0</v>
      </c>
      <c r="AD74" s="35">
        <f>Main!Q69*Mask!S$9</f>
        <v>0</v>
      </c>
      <c r="AE74" s="35">
        <f>Main!R69*Mask!T$9</f>
        <v>0</v>
      </c>
      <c r="AF74" s="35">
        <f>Main!S69*Mask!U$9</f>
        <v>0</v>
      </c>
      <c r="AG74" s="35">
        <f>Main!T69*Mask!V$9</f>
        <v>0</v>
      </c>
      <c r="AH74" s="35">
        <f>Main!U69*Mask!W$9</f>
        <v>0</v>
      </c>
      <c r="AI74" s="35">
        <f>Main!V69*Mask!X$9</f>
        <v>0</v>
      </c>
      <c r="AJ74" s="35">
        <f>Main!W69*Mask!Y$9</f>
        <v>0</v>
      </c>
      <c r="AK74" s="35">
        <f>Main!X69*Mask!Z$9</f>
        <v>0</v>
      </c>
      <c r="AL74" s="35">
        <f>Main!Y69*Mask!AA$9</f>
        <v>0</v>
      </c>
      <c r="AM74" s="35">
        <f>Main!Z69*Mask!AB$9</f>
        <v>0</v>
      </c>
      <c r="AN74" s="35"/>
      <c r="AO74" s="35">
        <f>IF(OR($A$1&lt;=Main!AA$4,ISBLANK($N74)),0,Main!AA69)</f>
        <v>0</v>
      </c>
      <c r="AP74" s="35">
        <f>IF(OR($A$1&lt;=Main!AB$4,ISBLANK($N74)),0,Main!AB69)</f>
        <v>0</v>
      </c>
      <c r="AQ74" s="35">
        <f>IF(OR($A$1&lt;=Main!AC$4,ISBLANK($N74)),0,Main!AC69)</f>
        <v>0</v>
      </c>
      <c r="AR74" s="35">
        <f>IF(OR($A$1&lt;=Main!AD$4,ISBLANK($N74)),0,Main!AD69)</f>
        <v>0</v>
      </c>
      <c r="AS74" s="35">
        <f>IF(OR($A$1&lt;=Main!AE$4,ISBLANK($N74)),0,Main!AE69)</f>
        <v>0</v>
      </c>
      <c r="AT74" s="35">
        <f>IF(OR($A$1&lt;=Main!AF$4,ISBLANK($N74)),0,Main!AF69)</f>
        <v>0</v>
      </c>
      <c r="AU74" s="35">
        <f>IF(OR($A$1&lt;=Main!AG$4,ISBLANK($N74)),0,Main!AG69)</f>
        <v>0</v>
      </c>
      <c r="AV74" s="35">
        <f>IF(OR($A$1&lt;=Main!AH$4,ISBLANK($N74)),0,Main!AH69)</f>
        <v>0</v>
      </c>
      <c r="AW74" s="35">
        <f>IF(OR($A$1&lt;=Main!AI$4,ISBLANK($N74)),0,Main!AI69)</f>
        <v>0</v>
      </c>
      <c r="AX74" s="35">
        <f>IF(OR($A$1&lt;=Main!AJ$4,ISBLANK($N74)),0,Main!AJ69)</f>
        <v>0</v>
      </c>
      <c r="AY74" s="35">
        <f>IF(OR($A$1&lt;=Main!AK$4,ISBLANK($N74)),0,Main!AK69)</f>
        <v>0</v>
      </c>
      <c r="AZ74" s="35">
        <f>IF(OR($A$1&lt;=Main!AL$4,ISBLANK($N74)),0,Main!AL69)</f>
        <v>0</v>
      </c>
      <c r="BA74" s="35">
        <f>IF(OR($A$1&lt;=Main!AM$4,ISBLANK($N74)),0,Main!AM69)</f>
        <v>0</v>
      </c>
      <c r="BB74" s="35">
        <f>IF(OR($A$1&lt;=Main!AN$4,ISBLANK($N74)),0,Main!AN69)</f>
        <v>0</v>
      </c>
      <c r="BC74" s="35">
        <f>IF(OR($A$1&lt;=Main!AO$4,ISBLANK($N74)),0,Main!AO69)</f>
        <v>0</v>
      </c>
      <c r="BD74" s="35">
        <f>IF(OR($A$1&lt;=Main!AP$4,ISBLANK($N74)),0,Main!AP69)</f>
        <v>0</v>
      </c>
      <c r="BE74" s="35">
        <f>IF(OR($A$1&lt;=Main!AQ$4,ISBLANK($N74)),0,Main!AQ69)</f>
        <v>0</v>
      </c>
      <c r="BF74" s="35">
        <f>IF(OR($A$1&lt;=Main!AR$4,ISBLANK($N74)),0,Main!AR69)</f>
        <v>0</v>
      </c>
      <c r="BG74" s="35">
        <f>IF(OR($A$1&lt;=Main!AS$4,ISBLANK($N74)),0,Main!AS69)</f>
        <v>0</v>
      </c>
      <c r="BH74" s="35">
        <f>IF(OR($A$1&lt;=Main!AT$4,ISBLANK($N74)),0,Main!AT69)</f>
        <v>0</v>
      </c>
      <c r="BI74" s="35">
        <f>IF(OR($A$1&lt;=Main!AU$4,ISBLANK($N74)),0,Main!AU69)</f>
        <v>0</v>
      </c>
      <c r="BJ74" s="35">
        <f>IF(OR($A$1&lt;=Main!AV$4,ISBLANK($N74)),0,Main!AV69)</f>
        <v>0</v>
      </c>
    </row>
    <row r="75" spans="12:62">
      <c r="L75" s="146">
        <f>VLOOKUP($E16,Mask!$A$2:$C$102,$M$8,0)</f>
        <v>47</v>
      </c>
      <c r="M75" s="6">
        <f t="shared" si="6"/>
        <v>34.21517833590655</v>
      </c>
      <c r="N75" s="6" t="str">
        <f>Main!$A70&amp;Main!$B70</f>
        <v/>
      </c>
      <c r="O75" s="145">
        <f t="shared" ref="O75:O138" si="7">IF(N75="",0,LARGE($R75:$BH75,1)+LARGE($R75:$BH75,2)+LARGE($R75:$BH75,3))</f>
        <v>0</v>
      </c>
      <c r="P75" s="150">
        <f t="shared" si="5"/>
        <v>33</v>
      </c>
      <c r="Q75" s="150" t="str">
        <f ca="1">IF(Main!$AY70&lt;&gt;"#",$P75-Main!$AY70,"#")</f>
        <v>#</v>
      </c>
      <c r="R75" s="35">
        <f>Main!E70*Mask!G$9</f>
        <v>0</v>
      </c>
      <c r="S75" s="35">
        <f>Main!F70*Mask!H$9</f>
        <v>0</v>
      </c>
      <c r="T75" s="35">
        <f>Main!G70*Mask!I$9</f>
        <v>0</v>
      </c>
      <c r="U75" s="35">
        <f>Main!H70*Mask!J$9</f>
        <v>0</v>
      </c>
      <c r="V75" s="35">
        <f>Main!I70*Mask!K$9</f>
        <v>0</v>
      </c>
      <c r="W75" s="35">
        <f>Main!J70*Mask!L$9</f>
        <v>0</v>
      </c>
      <c r="X75" s="35">
        <f>Main!K70*Mask!M$9</f>
        <v>0</v>
      </c>
      <c r="Y75" s="35">
        <f>Main!L70*Mask!N$9</f>
        <v>0</v>
      </c>
      <c r="Z75" s="35">
        <f>Main!M70*Mask!O$9</f>
        <v>0</v>
      </c>
      <c r="AA75" s="35">
        <f>Main!N70*Mask!P$9</f>
        <v>0</v>
      </c>
      <c r="AB75" s="35">
        <f>Main!O70*Mask!Q$9</f>
        <v>0</v>
      </c>
      <c r="AC75" s="35">
        <f>Main!P70*Mask!R$9</f>
        <v>0</v>
      </c>
      <c r="AD75" s="35">
        <f>Main!Q70*Mask!S$9</f>
        <v>0</v>
      </c>
      <c r="AE75" s="35">
        <f>Main!R70*Mask!T$9</f>
        <v>0</v>
      </c>
      <c r="AF75" s="35">
        <f>Main!S70*Mask!U$9</f>
        <v>0</v>
      </c>
      <c r="AG75" s="35">
        <f>Main!T70*Mask!V$9</f>
        <v>0</v>
      </c>
      <c r="AH75" s="35">
        <f>Main!U70*Mask!W$9</f>
        <v>0</v>
      </c>
      <c r="AI75" s="35">
        <f>Main!V70*Mask!X$9</f>
        <v>0</v>
      </c>
      <c r="AJ75" s="35">
        <f>Main!W70*Mask!Y$9</f>
        <v>0</v>
      </c>
      <c r="AK75" s="35">
        <f>Main!X70*Mask!Z$9</f>
        <v>0</v>
      </c>
      <c r="AL75" s="35">
        <f>Main!Y70*Mask!AA$9</f>
        <v>0</v>
      </c>
      <c r="AM75" s="35">
        <f>Main!Z70*Mask!AB$9</f>
        <v>0</v>
      </c>
      <c r="AN75" s="35"/>
      <c r="AO75" s="35">
        <f>IF(OR($A$1&lt;=Main!AA$4,ISBLANK($N75)),0,Main!AA70)</f>
        <v>0</v>
      </c>
      <c r="AP75" s="35">
        <f>IF(OR($A$1&lt;=Main!AB$4,ISBLANK($N75)),0,Main!AB70)</f>
        <v>0</v>
      </c>
      <c r="AQ75" s="35">
        <f>IF(OR($A$1&lt;=Main!AC$4,ISBLANK($N75)),0,Main!AC70)</f>
        <v>0</v>
      </c>
      <c r="AR75" s="35">
        <f>IF(OR($A$1&lt;=Main!AD$4,ISBLANK($N75)),0,Main!AD70)</f>
        <v>0</v>
      </c>
      <c r="AS75" s="35">
        <f>IF(OR($A$1&lt;=Main!AE$4,ISBLANK($N75)),0,Main!AE70)</f>
        <v>0</v>
      </c>
      <c r="AT75" s="35">
        <f>IF(OR($A$1&lt;=Main!AF$4,ISBLANK($N75)),0,Main!AF70)</f>
        <v>0</v>
      </c>
      <c r="AU75" s="35">
        <f>IF(OR($A$1&lt;=Main!AG$4,ISBLANK($N75)),0,Main!AG70)</f>
        <v>0</v>
      </c>
      <c r="AV75" s="35">
        <f>IF(OR($A$1&lt;=Main!AH$4,ISBLANK($N75)),0,Main!AH70)</f>
        <v>0</v>
      </c>
      <c r="AW75" s="35">
        <f>IF(OR($A$1&lt;=Main!AI$4,ISBLANK($N75)),0,Main!AI70)</f>
        <v>0</v>
      </c>
      <c r="AX75" s="35">
        <f>IF(OR($A$1&lt;=Main!AJ$4,ISBLANK($N75)),0,Main!AJ70)</f>
        <v>0</v>
      </c>
      <c r="AY75" s="35">
        <f>IF(OR($A$1&lt;=Main!AK$4,ISBLANK($N75)),0,Main!AK70)</f>
        <v>0</v>
      </c>
      <c r="AZ75" s="35">
        <f>IF(OR($A$1&lt;=Main!AL$4,ISBLANK($N75)),0,Main!AL70)</f>
        <v>0</v>
      </c>
      <c r="BA75" s="35">
        <f>IF(OR($A$1&lt;=Main!AM$4,ISBLANK($N75)),0,Main!AM70)</f>
        <v>0</v>
      </c>
      <c r="BB75" s="35">
        <f>IF(OR($A$1&lt;=Main!AN$4,ISBLANK($N75)),0,Main!AN70)</f>
        <v>0</v>
      </c>
      <c r="BC75" s="35">
        <f>IF(OR($A$1&lt;=Main!AO$4,ISBLANK($N75)),0,Main!AO70)</f>
        <v>0</v>
      </c>
      <c r="BD75" s="35">
        <f>IF(OR($A$1&lt;=Main!AP$4,ISBLANK($N75)),0,Main!AP70)</f>
        <v>0</v>
      </c>
      <c r="BE75" s="35">
        <f>IF(OR($A$1&lt;=Main!AQ$4,ISBLANK($N75)),0,Main!AQ70)</f>
        <v>0</v>
      </c>
      <c r="BF75" s="35">
        <f>IF(OR($A$1&lt;=Main!AR$4,ISBLANK($N75)),0,Main!AR70)</f>
        <v>0</v>
      </c>
      <c r="BG75" s="35">
        <f>IF(OR($A$1&lt;=Main!AS$4,ISBLANK($N75)),0,Main!AS70)</f>
        <v>0</v>
      </c>
      <c r="BH75" s="35">
        <f>IF(OR($A$1&lt;=Main!AT$4,ISBLANK($N75)),0,Main!AT70)</f>
        <v>0</v>
      </c>
      <c r="BI75" s="35">
        <f>IF(OR($A$1&lt;=Main!AU$4,ISBLANK($N75)),0,Main!AU70)</f>
        <v>0</v>
      </c>
      <c r="BJ75" s="35">
        <f>IF(OR($A$1&lt;=Main!AV$4,ISBLANK($N75)),0,Main!AV70)</f>
        <v>0</v>
      </c>
    </row>
    <row r="76" spans="12:62">
      <c r="L76" s="146">
        <f>VLOOKUP($E17,Mask!$A$2:$C$102,$M$8,0)</f>
        <v>40</v>
      </c>
      <c r="M76" s="6">
        <f t="shared" si="6"/>
        <v>29.119300711409824</v>
      </c>
      <c r="N76" s="6" t="str">
        <f>Main!$A71&amp;Main!$B71</f>
        <v/>
      </c>
      <c r="O76" s="145">
        <f t="shared" si="7"/>
        <v>0</v>
      </c>
      <c r="P76" s="150">
        <f t="shared" ref="P76:P139" si="8">RANK($O76,$O$11:$O$155)</f>
        <v>33</v>
      </c>
      <c r="Q76" s="150" t="str">
        <f ca="1">IF(Main!$AY71&lt;&gt;"#",$P76-Main!$AY71,"#")</f>
        <v>#</v>
      </c>
      <c r="R76" s="35">
        <f>Main!E71*Mask!G$9</f>
        <v>0</v>
      </c>
      <c r="S76" s="35">
        <f>Main!F71*Mask!H$9</f>
        <v>0</v>
      </c>
      <c r="T76" s="35">
        <f>Main!G71*Mask!I$9</f>
        <v>0</v>
      </c>
      <c r="U76" s="35">
        <f>Main!H71*Mask!J$9</f>
        <v>0</v>
      </c>
      <c r="V76" s="35">
        <f>Main!I71*Mask!K$9</f>
        <v>0</v>
      </c>
      <c r="W76" s="35">
        <f>Main!J71*Mask!L$9</f>
        <v>0</v>
      </c>
      <c r="X76" s="35">
        <f>Main!K71*Mask!M$9</f>
        <v>0</v>
      </c>
      <c r="Y76" s="35">
        <f>Main!L71*Mask!N$9</f>
        <v>0</v>
      </c>
      <c r="Z76" s="35">
        <f>Main!M71*Mask!O$9</f>
        <v>0</v>
      </c>
      <c r="AA76" s="35">
        <f>Main!N71*Mask!P$9</f>
        <v>0</v>
      </c>
      <c r="AB76" s="35">
        <f>Main!O71*Mask!Q$9</f>
        <v>0</v>
      </c>
      <c r="AC76" s="35">
        <f>Main!P71*Mask!R$9</f>
        <v>0</v>
      </c>
      <c r="AD76" s="35">
        <f>Main!Q71*Mask!S$9</f>
        <v>0</v>
      </c>
      <c r="AE76" s="35">
        <f>Main!R71*Mask!T$9</f>
        <v>0</v>
      </c>
      <c r="AF76" s="35">
        <f>Main!S71*Mask!U$9</f>
        <v>0</v>
      </c>
      <c r="AG76" s="35">
        <f>Main!T71*Mask!V$9</f>
        <v>0</v>
      </c>
      <c r="AH76" s="35">
        <f>Main!U71*Mask!W$9</f>
        <v>0</v>
      </c>
      <c r="AI76" s="35">
        <f>Main!V71*Mask!X$9</f>
        <v>0</v>
      </c>
      <c r="AJ76" s="35">
        <f>Main!W71*Mask!Y$9</f>
        <v>0</v>
      </c>
      <c r="AK76" s="35">
        <f>Main!X71*Mask!Z$9</f>
        <v>0</v>
      </c>
      <c r="AL76" s="35">
        <f>Main!Y71*Mask!AA$9</f>
        <v>0</v>
      </c>
      <c r="AM76" s="35">
        <f>Main!Z71*Mask!AB$9</f>
        <v>0</v>
      </c>
      <c r="AN76" s="35"/>
      <c r="AO76" s="35">
        <f>IF(OR($A$1&lt;=Main!AA$4,ISBLANK($N76)),0,Main!AA71)</f>
        <v>0</v>
      </c>
      <c r="AP76" s="35">
        <f>IF(OR($A$1&lt;=Main!AB$4,ISBLANK($N76)),0,Main!AB71)</f>
        <v>0</v>
      </c>
      <c r="AQ76" s="35">
        <f>IF(OR($A$1&lt;=Main!AC$4,ISBLANK($N76)),0,Main!AC71)</f>
        <v>0</v>
      </c>
      <c r="AR76" s="35">
        <f>IF(OR($A$1&lt;=Main!AD$4,ISBLANK($N76)),0,Main!AD71)</f>
        <v>0</v>
      </c>
      <c r="AS76" s="35">
        <f>IF(OR($A$1&lt;=Main!AE$4,ISBLANK($N76)),0,Main!AE71)</f>
        <v>0</v>
      </c>
      <c r="AT76" s="35">
        <f>IF(OR($A$1&lt;=Main!AF$4,ISBLANK($N76)),0,Main!AF71)</f>
        <v>0</v>
      </c>
      <c r="AU76" s="35">
        <f>IF(OR($A$1&lt;=Main!AG$4,ISBLANK($N76)),0,Main!AG71)</f>
        <v>0</v>
      </c>
      <c r="AV76" s="35">
        <f>IF(OR($A$1&lt;=Main!AH$4,ISBLANK($N76)),0,Main!AH71)</f>
        <v>0</v>
      </c>
      <c r="AW76" s="35">
        <f>IF(OR($A$1&lt;=Main!AI$4,ISBLANK($N76)),0,Main!AI71)</f>
        <v>0</v>
      </c>
      <c r="AX76" s="35">
        <f>IF(OR($A$1&lt;=Main!AJ$4,ISBLANK($N76)),0,Main!AJ71)</f>
        <v>0</v>
      </c>
      <c r="AY76" s="35">
        <f>IF(OR($A$1&lt;=Main!AK$4,ISBLANK($N76)),0,Main!AK71)</f>
        <v>0</v>
      </c>
      <c r="AZ76" s="35">
        <f>IF(OR($A$1&lt;=Main!AL$4,ISBLANK($N76)),0,Main!AL71)</f>
        <v>0</v>
      </c>
      <c r="BA76" s="35">
        <f>IF(OR($A$1&lt;=Main!AM$4,ISBLANK($N76)),0,Main!AM71)</f>
        <v>0</v>
      </c>
      <c r="BB76" s="35">
        <f>IF(OR($A$1&lt;=Main!AN$4,ISBLANK($N76)),0,Main!AN71)</f>
        <v>0</v>
      </c>
      <c r="BC76" s="35">
        <f>IF(OR($A$1&lt;=Main!AO$4,ISBLANK($N76)),0,Main!AO71)</f>
        <v>0</v>
      </c>
      <c r="BD76" s="35">
        <f>IF(OR($A$1&lt;=Main!AP$4,ISBLANK($N76)),0,Main!AP71)</f>
        <v>0</v>
      </c>
      <c r="BE76" s="35">
        <f>IF(OR($A$1&lt;=Main!AQ$4,ISBLANK($N76)),0,Main!AQ71)</f>
        <v>0</v>
      </c>
      <c r="BF76" s="35">
        <f>IF(OR($A$1&lt;=Main!AR$4,ISBLANK($N76)),0,Main!AR71)</f>
        <v>0</v>
      </c>
      <c r="BG76" s="35">
        <f>IF(OR($A$1&lt;=Main!AS$4,ISBLANK($N76)),0,Main!AS71)</f>
        <v>0</v>
      </c>
      <c r="BH76" s="35">
        <f>IF(OR($A$1&lt;=Main!AT$4,ISBLANK($N76)),0,Main!AT71)</f>
        <v>0</v>
      </c>
      <c r="BI76" s="35">
        <f>IF(OR($A$1&lt;=Main!AU$4,ISBLANK($N76)),0,Main!AU71)</f>
        <v>0</v>
      </c>
      <c r="BJ76" s="35">
        <f>IF(OR($A$1&lt;=Main!AV$4,ISBLANK($N76)),0,Main!AV71)</f>
        <v>0</v>
      </c>
    </row>
    <row r="77" spans="12:62">
      <c r="L77" s="146">
        <f>VLOOKUP($E18,Mask!$A$2:$C$102,$M$8,0)</f>
        <v>34</v>
      </c>
      <c r="M77" s="6">
        <f t="shared" si="6"/>
        <v>24.751405604698352</v>
      </c>
      <c r="N77" s="6" t="str">
        <f>Main!$A72&amp;Main!$B72</f>
        <v/>
      </c>
      <c r="O77" s="145">
        <f t="shared" si="7"/>
        <v>0</v>
      </c>
      <c r="P77" s="150">
        <f t="shared" si="8"/>
        <v>33</v>
      </c>
      <c r="Q77" s="150" t="str">
        <f ca="1">IF(Main!$AY72&lt;&gt;"#",$P77-Main!$AY72,"#")</f>
        <v>#</v>
      </c>
      <c r="R77" s="35">
        <f>Main!E72*Mask!G$9</f>
        <v>0</v>
      </c>
      <c r="S77" s="35">
        <f>Main!F72*Mask!H$9</f>
        <v>0</v>
      </c>
      <c r="T77" s="35">
        <f>Main!G72*Mask!I$9</f>
        <v>0</v>
      </c>
      <c r="U77" s="35">
        <f>Main!H72*Mask!J$9</f>
        <v>0</v>
      </c>
      <c r="V77" s="35">
        <f>Main!I72*Mask!K$9</f>
        <v>0</v>
      </c>
      <c r="W77" s="35">
        <f>Main!J72*Mask!L$9</f>
        <v>0</v>
      </c>
      <c r="X77" s="35">
        <f>Main!K72*Mask!M$9</f>
        <v>0</v>
      </c>
      <c r="Y77" s="35">
        <f>Main!L72*Mask!N$9</f>
        <v>0</v>
      </c>
      <c r="Z77" s="35">
        <f>Main!M72*Mask!O$9</f>
        <v>0</v>
      </c>
      <c r="AA77" s="35">
        <f>Main!N72*Mask!P$9</f>
        <v>0</v>
      </c>
      <c r="AB77" s="35">
        <f>Main!O72*Mask!Q$9</f>
        <v>0</v>
      </c>
      <c r="AC77" s="35">
        <f>Main!P72*Mask!R$9</f>
        <v>0</v>
      </c>
      <c r="AD77" s="35">
        <f>Main!Q72*Mask!S$9</f>
        <v>0</v>
      </c>
      <c r="AE77" s="35">
        <f>Main!R72*Mask!T$9</f>
        <v>0</v>
      </c>
      <c r="AF77" s="35">
        <f>Main!S72*Mask!U$9</f>
        <v>0</v>
      </c>
      <c r="AG77" s="35">
        <f>Main!T72*Mask!V$9</f>
        <v>0</v>
      </c>
      <c r="AH77" s="35">
        <f>Main!U72*Mask!W$9</f>
        <v>0</v>
      </c>
      <c r="AI77" s="35">
        <f>Main!V72*Mask!X$9</f>
        <v>0</v>
      </c>
      <c r="AJ77" s="35">
        <f>Main!W72*Mask!Y$9</f>
        <v>0</v>
      </c>
      <c r="AK77" s="35">
        <f>Main!X72*Mask!Z$9</f>
        <v>0</v>
      </c>
      <c r="AL77" s="35">
        <f>Main!Y72*Mask!AA$9</f>
        <v>0</v>
      </c>
      <c r="AM77" s="35">
        <f>Main!Z72*Mask!AB$9</f>
        <v>0</v>
      </c>
      <c r="AN77" s="35"/>
      <c r="AO77" s="35">
        <f>IF(OR($A$1&lt;=Main!AA$4,ISBLANK($N77)),0,Main!AA72)</f>
        <v>0</v>
      </c>
      <c r="AP77" s="35">
        <f>IF(OR($A$1&lt;=Main!AB$4,ISBLANK($N77)),0,Main!AB72)</f>
        <v>0</v>
      </c>
      <c r="AQ77" s="35">
        <f>IF(OR($A$1&lt;=Main!AC$4,ISBLANK($N77)),0,Main!AC72)</f>
        <v>0</v>
      </c>
      <c r="AR77" s="35">
        <f>IF(OR($A$1&lt;=Main!AD$4,ISBLANK($N77)),0,Main!AD72)</f>
        <v>0</v>
      </c>
      <c r="AS77" s="35">
        <f>IF(OR($A$1&lt;=Main!AE$4,ISBLANK($N77)),0,Main!AE72)</f>
        <v>0</v>
      </c>
      <c r="AT77" s="35">
        <f>IF(OR($A$1&lt;=Main!AF$4,ISBLANK($N77)),0,Main!AF72)</f>
        <v>0</v>
      </c>
      <c r="AU77" s="35">
        <f>IF(OR($A$1&lt;=Main!AG$4,ISBLANK($N77)),0,Main!AG72)</f>
        <v>0</v>
      </c>
      <c r="AV77" s="35">
        <f>IF(OR($A$1&lt;=Main!AH$4,ISBLANK($N77)),0,Main!AH72)</f>
        <v>0</v>
      </c>
      <c r="AW77" s="35">
        <f>IF(OR($A$1&lt;=Main!AI$4,ISBLANK($N77)),0,Main!AI72)</f>
        <v>0</v>
      </c>
      <c r="AX77" s="35">
        <f>IF(OR($A$1&lt;=Main!AJ$4,ISBLANK($N77)),0,Main!AJ72)</f>
        <v>0</v>
      </c>
      <c r="AY77" s="35">
        <f>IF(OR($A$1&lt;=Main!AK$4,ISBLANK($N77)),0,Main!AK72)</f>
        <v>0</v>
      </c>
      <c r="AZ77" s="35">
        <f>IF(OR($A$1&lt;=Main!AL$4,ISBLANK($N77)),0,Main!AL72)</f>
        <v>0</v>
      </c>
      <c r="BA77" s="35">
        <f>IF(OR($A$1&lt;=Main!AM$4,ISBLANK($N77)),0,Main!AM72)</f>
        <v>0</v>
      </c>
      <c r="BB77" s="35">
        <f>IF(OR($A$1&lt;=Main!AN$4,ISBLANK($N77)),0,Main!AN72)</f>
        <v>0</v>
      </c>
      <c r="BC77" s="35">
        <f>IF(OR($A$1&lt;=Main!AO$4,ISBLANK($N77)),0,Main!AO72)</f>
        <v>0</v>
      </c>
      <c r="BD77" s="35">
        <f>IF(OR($A$1&lt;=Main!AP$4,ISBLANK($N77)),0,Main!AP72)</f>
        <v>0</v>
      </c>
      <c r="BE77" s="35">
        <f>IF(OR($A$1&lt;=Main!AQ$4,ISBLANK($N77)),0,Main!AQ72)</f>
        <v>0</v>
      </c>
      <c r="BF77" s="35">
        <f>IF(OR($A$1&lt;=Main!AR$4,ISBLANK($N77)),0,Main!AR72)</f>
        <v>0</v>
      </c>
      <c r="BG77" s="35">
        <f>IF(OR($A$1&lt;=Main!AS$4,ISBLANK($N77)),0,Main!AS72)</f>
        <v>0</v>
      </c>
      <c r="BH77" s="35">
        <f>IF(OR($A$1&lt;=Main!AT$4,ISBLANK($N77)),0,Main!AT72)</f>
        <v>0</v>
      </c>
      <c r="BI77" s="35">
        <f>IF(OR($A$1&lt;=Main!AU$4,ISBLANK($N77)),0,Main!AU72)</f>
        <v>0</v>
      </c>
      <c r="BJ77" s="35">
        <f>IF(OR($A$1&lt;=Main!AV$4,ISBLANK($N77)),0,Main!AV72)</f>
        <v>0</v>
      </c>
    </row>
    <row r="78" spans="12:62">
      <c r="L78" s="146">
        <f>VLOOKUP($E19,Mask!$A$2:$C$102,$M$8,0)</f>
        <v>0</v>
      </c>
      <c r="M78" s="6">
        <f t="shared" si="6"/>
        <v>0</v>
      </c>
      <c r="N78" s="6" t="str">
        <f>Main!$A73&amp;Main!$B73</f>
        <v/>
      </c>
      <c r="O78" s="145">
        <f t="shared" si="7"/>
        <v>0</v>
      </c>
      <c r="P78" s="150">
        <f t="shared" si="8"/>
        <v>33</v>
      </c>
      <c r="Q78" s="150" t="str">
        <f ca="1">IF(Main!$AY73&lt;&gt;"#",$P78-Main!$AY73,"#")</f>
        <v>#</v>
      </c>
      <c r="R78" s="35">
        <f>Main!E73*Mask!G$9</f>
        <v>0</v>
      </c>
      <c r="S78" s="35">
        <f>Main!F73*Mask!H$9</f>
        <v>0</v>
      </c>
      <c r="T78" s="35">
        <f>Main!G73*Mask!I$9</f>
        <v>0</v>
      </c>
      <c r="U78" s="35">
        <f>Main!H73*Mask!J$9</f>
        <v>0</v>
      </c>
      <c r="V78" s="35">
        <f>Main!I73*Mask!K$9</f>
        <v>0</v>
      </c>
      <c r="W78" s="35">
        <f>Main!J73*Mask!L$9</f>
        <v>0</v>
      </c>
      <c r="X78" s="35">
        <f>Main!K73*Mask!M$9</f>
        <v>0</v>
      </c>
      <c r="Y78" s="35">
        <f>Main!L73*Mask!N$9</f>
        <v>0</v>
      </c>
      <c r="Z78" s="35">
        <f>Main!M73*Mask!O$9</f>
        <v>0</v>
      </c>
      <c r="AA78" s="35">
        <f>Main!N73*Mask!P$9</f>
        <v>0</v>
      </c>
      <c r="AB78" s="35">
        <f>Main!O73*Mask!Q$9</f>
        <v>0</v>
      </c>
      <c r="AC78" s="35">
        <f>Main!P73*Mask!R$9</f>
        <v>0</v>
      </c>
      <c r="AD78" s="35">
        <f>Main!Q73*Mask!S$9</f>
        <v>0</v>
      </c>
      <c r="AE78" s="35">
        <f>Main!R73*Mask!T$9</f>
        <v>0</v>
      </c>
      <c r="AF78" s="35">
        <f>Main!S73*Mask!U$9</f>
        <v>0</v>
      </c>
      <c r="AG78" s="35">
        <f>Main!T73*Mask!V$9</f>
        <v>0</v>
      </c>
      <c r="AH78" s="35">
        <f>Main!U73*Mask!W$9</f>
        <v>0</v>
      </c>
      <c r="AI78" s="35">
        <f>Main!V73*Mask!X$9</f>
        <v>0</v>
      </c>
      <c r="AJ78" s="35">
        <f>Main!W73*Mask!Y$9</f>
        <v>0</v>
      </c>
      <c r="AK78" s="35">
        <f>Main!X73*Mask!Z$9</f>
        <v>0</v>
      </c>
      <c r="AL78" s="35">
        <f>Main!Y73*Mask!AA$9</f>
        <v>0</v>
      </c>
      <c r="AM78" s="35">
        <f>Main!Z73*Mask!AB$9</f>
        <v>0</v>
      </c>
      <c r="AN78" s="35"/>
      <c r="AO78" s="35">
        <f>IF(OR($A$1&lt;=Main!AA$4,ISBLANK($N78)),0,Main!AA73)</f>
        <v>0</v>
      </c>
      <c r="AP78" s="35">
        <f>IF(OR($A$1&lt;=Main!AB$4,ISBLANK($N78)),0,Main!AB73)</f>
        <v>0</v>
      </c>
      <c r="AQ78" s="35">
        <f>IF(OR($A$1&lt;=Main!AC$4,ISBLANK($N78)),0,Main!AC73)</f>
        <v>0</v>
      </c>
      <c r="AR78" s="35">
        <f>IF(OR($A$1&lt;=Main!AD$4,ISBLANK($N78)),0,Main!AD73)</f>
        <v>0</v>
      </c>
      <c r="AS78" s="35">
        <f>IF(OR($A$1&lt;=Main!AE$4,ISBLANK($N78)),0,Main!AE73)</f>
        <v>0</v>
      </c>
      <c r="AT78" s="35">
        <f>IF(OR($A$1&lt;=Main!AF$4,ISBLANK($N78)),0,Main!AF73)</f>
        <v>0</v>
      </c>
      <c r="AU78" s="35">
        <f>IF(OR($A$1&lt;=Main!AG$4,ISBLANK($N78)),0,Main!AG73)</f>
        <v>0</v>
      </c>
      <c r="AV78" s="35">
        <f>IF(OR($A$1&lt;=Main!AH$4,ISBLANK($N78)),0,Main!AH73)</f>
        <v>0</v>
      </c>
      <c r="AW78" s="35">
        <f>IF(OR($A$1&lt;=Main!AI$4,ISBLANK($N78)),0,Main!AI73)</f>
        <v>0</v>
      </c>
      <c r="AX78" s="35">
        <f>IF(OR($A$1&lt;=Main!AJ$4,ISBLANK($N78)),0,Main!AJ73)</f>
        <v>0</v>
      </c>
      <c r="AY78" s="35">
        <f>IF(OR($A$1&lt;=Main!AK$4,ISBLANK($N78)),0,Main!AK73)</f>
        <v>0</v>
      </c>
      <c r="AZ78" s="35">
        <f>IF(OR($A$1&lt;=Main!AL$4,ISBLANK($N78)),0,Main!AL73)</f>
        <v>0</v>
      </c>
      <c r="BA78" s="35">
        <f>IF(OR($A$1&lt;=Main!AM$4,ISBLANK($N78)),0,Main!AM73)</f>
        <v>0</v>
      </c>
      <c r="BB78" s="35">
        <f>IF(OR($A$1&lt;=Main!AN$4,ISBLANK($N78)),0,Main!AN73)</f>
        <v>0</v>
      </c>
      <c r="BC78" s="35">
        <f>IF(OR($A$1&lt;=Main!AO$4,ISBLANK($N78)),0,Main!AO73)</f>
        <v>0</v>
      </c>
      <c r="BD78" s="35">
        <f>IF(OR($A$1&lt;=Main!AP$4,ISBLANK($N78)),0,Main!AP73)</f>
        <v>0</v>
      </c>
      <c r="BE78" s="35">
        <f>IF(OR($A$1&lt;=Main!AQ$4,ISBLANK($N78)),0,Main!AQ73)</f>
        <v>0</v>
      </c>
      <c r="BF78" s="35">
        <f>IF(OR($A$1&lt;=Main!AR$4,ISBLANK($N78)),0,Main!AR73)</f>
        <v>0</v>
      </c>
      <c r="BG78" s="35">
        <f>IF(OR($A$1&lt;=Main!AS$4,ISBLANK($N78)),0,Main!AS73)</f>
        <v>0</v>
      </c>
      <c r="BH78" s="35">
        <f>IF(OR($A$1&lt;=Main!AT$4,ISBLANK($N78)),0,Main!AT73)</f>
        <v>0</v>
      </c>
      <c r="BI78" s="35">
        <f>IF(OR($A$1&lt;=Main!AU$4,ISBLANK($N78)),0,Main!AU73)</f>
        <v>0</v>
      </c>
      <c r="BJ78" s="35">
        <f>IF(OR($A$1&lt;=Main!AV$4,ISBLANK($N78)),0,Main!AV73)</f>
        <v>0</v>
      </c>
    </row>
    <row r="79" spans="12:62">
      <c r="L79" s="146">
        <f>VLOOKUP($E20,Mask!$A$2:$C$102,$M$8,0)</f>
        <v>0</v>
      </c>
      <c r="M79" s="6">
        <f t="shared" si="6"/>
        <v>0</v>
      </c>
      <c r="N79" s="6" t="str">
        <f>Main!$A74&amp;Main!$B74</f>
        <v/>
      </c>
      <c r="O79" s="145">
        <f t="shared" si="7"/>
        <v>0</v>
      </c>
      <c r="P79" s="150">
        <f t="shared" si="8"/>
        <v>33</v>
      </c>
      <c r="Q79" s="150" t="str">
        <f ca="1">IF(Main!$AY74&lt;&gt;"#",$P79-Main!$AY74,"#")</f>
        <v>#</v>
      </c>
      <c r="R79" s="35">
        <f>Main!E74*Mask!G$9</f>
        <v>0</v>
      </c>
      <c r="S79" s="35">
        <f>Main!F74*Mask!H$9</f>
        <v>0</v>
      </c>
      <c r="T79" s="35">
        <f>Main!G74*Mask!I$9</f>
        <v>0</v>
      </c>
      <c r="U79" s="35">
        <f>Main!H74*Mask!J$9</f>
        <v>0</v>
      </c>
      <c r="V79" s="35">
        <f>Main!I74*Mask!K$9</f>
        <v>0</v>
      </c>
      <c r="W79" s="35">
        <f>Main!J74*Mask!L$9</f>
        <v>0</v>
      </c>
      <c r="X79" s="35">
        <f>Main!K74*Mask!M$9</f>
        <v>0</v>
      </c>
      <c r="Y79" s="35">
        <f>Main!L74*Mask!N$9</f>
        <v>0</v>
      </c>
      <c r="Z79" s="35">
        <f>Main!M74*Mask!O$9</f>
        <v>0</v>
      </c>
      <c r="AA79" s="35">
        <f>Main!N74*Mask!P$9</f>
        <v>0</v>
      </c>
      <c r="AB79" s="35">
        <f>Main!O74*Mask!Q$9</f>
        <v>0</v>
      </c>
      <c r="AC79" s="35">
        <f>Main!P74*Mask!R$9</f>
        <v>0</v>
      </c>
      <c r="AD79" s="35">
        <f>Main!Q74*Mask!S$9</f>
        <v>0</v>
      </c>
      <c r="AE79" s="35">
        <f>Main!R74*Mask!T$9</f>
        <v>0</v>
      </c>
      <c r="AF79" s="35">
        <f>Main!S74*Mask!U$9</f>
        <v>0</v>
      </c>
      <c r="AG79" s="35">
        <f>Main!T74*Mask!V$9</f>
        <v>0</v>
      </c>
      <c r="AH79" s="35">
        <f>Main!U74*Mask!W$9</f>
        <v>0</v>
      </c>
      <c r="AI79" s="35">
        <f>Main!V74*Mask!X$9</f>
        <v>0</v>
      </c>
      <c r="AJ79" s="35">
        <f>Main!W74*Mask!Y$9</f>
        <v>0</v>
      </c>
      <c r="AK79" s="35">
        <f>Main!X74*Mask!Z$9</f>
        <v>0</v>
      </c>
      <c r="AL79" s="35">
        <f>Main!Y74*Mask!AA$9</f>
        <v>0</v>
      </c>
      <c r="AM79" s="35">
        <f>Main!Z74*Mask!AB$9</f>
        <v>0</v>
      </c>
      <c r="AN79" s="35"/>
      <c r="AO79" s="35">
        <f>IF(OR($A$1&lt;=Main!AA$4,ISBLANK($N79)),0,Main!AA74)</f>
        <v>0</v>
      </c>
      <c r="AP79" s="35">
        <f>IF(OR($A$1&lt;=Main!AB$4,ISBLANK($N79)),0,Main!AB74)</f>
        <v>0</v>
      </c>
      <c r="AQ79" s="35">
        <f>IF(OR($A$1&lt;=Main!AC$4,ISBLANK($N79)),0,Main!AC74)</f>
        <v>0</v>
      </c>
      <c r="AR79" s="35">
        <f>IF(OR($A$1&lt;=Main!AD$4,ISBLANK($N79)),0,Main!AD74)</f>
        <v>0</v>
      </c>
      <c r="AS79" s="35">
        <f>IF(OR($A$1&lt;=Main!AE$4,ISBLANK($N79)),0,Main!AE74)</f>
        <v>0</v>
      </c>
      <c r="AT79" s="35">
        <f>IF(OR($A$1&lt;=Main!AF$4,ISBLANK($N79)),0,Main!AF74)</f>
        <v>0</v>
      </c>
      <c r="AU79" s="35">
        <f>IF(OR($A$1&lt;=Main!AG$4,ISBLANK($N79)),0,Main!AG74)</f>
        <v>0</v>
      </c>
      <c r="AV79" s="35">
        <f>IF(OR($A$1&lt;=Main!AH$4,ISBLANK($N79)),0,Main!AH74)</f>
        <v>0</v>
      </c>
      <c r="AW79" s="35">
        <f>IF(OR($A$1&lt;=Main!AI$4,ISBLANK($N79)),0,Main!AI74)</f>
        <v>0</v>
      </c>
      <c r="AX79" s="35">
        <f>IF(OR($A$1&lt;=Main!AJ$4,ISBLANK($N79)),0,Main!AJ74)</f>
        <v>0</v>
      </c>
      <c r="AY79" s="35">
        <f>IF(OR($A$1&lt;=Main!AK$4,ISBLANK($N79)),0,Main!AK74)</f>
        <v>0</v>
      </c>
      <c r="AZ79" s="35">
        <f>IF(OR($A$1&lt;=Main!AL$4,ISBLANK($N79)),0,Main!AL74)</f>
        <v>0</v>
      </c>
      <c r="BA79" s="35">
        <f>IF(OR($A$1&lt;=Main!AM$4,ISBLANK($N79)),0,Main!AM74)</f>
        <v>0</v>
      </c>
      <c r="BB79" s="35">
        <f>IF(OR($A$1&lt;=Main!AN$4,ISBLANK($N79)),0,Main!AN74)</f>
        <v>0</v>
      </c>
      <c r="BC79" s="35">
        <f>IF(OR($A$1&lt;=Main!AO$4,ISBLANK($N79)),0,Main!AO74)</f>
        <v>0</v>
      </c>
      <c r="BD79" s="35">
        <f>IF(OR($A$1&lt;=Main!AP$4,ISBLANK($N79)),0,Main!AP74)</f>
        <v>0</v>
      </c>
      <c r="BE79" s="35">
        <f>IF(OR($A$1&lt;=Main!AQ$4,ISBLANK($N79)),0,Main!AQ74)</f>
        <v>0</v>
      </c>
      <c r="BF79" s="35">
        <f>IF(OR($A$1&lt;=Main!AR$4,ISBLANK($N79)),0,Main!AR74)</f>
        <v>0</v>
      </c>
      <c r="BG79" s="35">
        <f>IF(OR($A$1&lt;=Main!AS$4,ISBLANK($N79)),0,Main!AS74)</f>
        <v>0</v>
      </c>
      <c r="BH79" s="35">
        <f>IF(OR($A$1&lt;=Main!AT$4,ISBLANK($N79)),0,Main!AT74)</f>
        <v>0</v>
      </c>
      <c r="BI79" s="35">
        <f>IF(OR($A$1&lt;=Main!AU$4,ISBLANK($N79)),0,Main!AU74)</f>
        <v>0</v>
      </c>
      <c r="BJ79" s="35">
        <f>IF(OR($A$1&lt;=Main!AV$4,ISBLANK($N79)),0,Main!AV74)</f>
        <v>0</v>
      </c>
    </row>
    <row r="80" spans="12:62">
      <c r="L80" s="146">
        <f>VLOOKUP($E21,Mask!$A$2:$C$102,$M$8,0)</f>
        <v>0</v>
      </c>
      <c r="M80" s="6">
        <f t="shared" si="6"/>
        <v>0</v>
      </c>
      <c r="N80" s="6" t="str">
        <f>Main!$A75&amp;Main!$B75</f>
        <v/>
      </c>
      <c r="O80" s="145">
        <f t="shared" si="7"/>
        <v>0</v>
      </c>
      <c r="P80" s="150">
        <f t="shared" si="8"/>
        <v>33</v>
      </c>
      <c r="Q80" s="150" t="str">
        <f ca="1">IF(Main!$AY75&lt;&gt;"#",$P80-Main!$AY75,"#")</f>
        <v>#</v>
      </c>
      <c r="R80" s="35">
        <f>Main!E75*Mask!G$9</f>
        <v>0</v>
      </c>
      <c r="S80" s="35">
        <f>Main!F75*Mask!H$9</f>
        <v>0</v>
      </c>
      <c r="T80" s="35">
        <f>Main!G75*Mask!I$9</f>
        <v>0</v>
      </c>
      <c r="U80" s="35">
        <f>Main!H75*Mask!J$9</f>
        <v>0</v>
      </c>
      <c r="V80" s="35">
        <f>Main!I75*Mask!K$9</f>
        <v>0</v>
      </c>
      <c r="W80" s="35">
        <f>Main!J75*Mask!L$9</f>
        <v>0</v>
      </c>
      <c r="X80" s="35">
        <f>Main!K75*Mask!M$9</f>
        <v>0</v>
      </c>
      <c r="Y80" s="35">
        <f>Main!L75*Mask!N$9</f>
        <v>0</v>
      </c>
      <c r="Z80" s="35">
        <f>Main!M75*Mask!O$9</f>
        <v>0</v>
      </c>
      <c r="AA80" s="35">
        <f>Main!N75*Mask!P$9</f>
        <v>0</v>
      </c>
      <c r="AB80" s="35">
        <f>Main!O75*Mask!Q$9</f>
        <v>0</v>
      </c>
      <c r="AC80" s="35">
        <f>Main!P75*Mask!R$9</f>
        <v>0</v>
      </c>
      <c r="AD80" s="35">
        <f>Main!Q75*Mask!S$9</f>
        <v>0</v>
      </c>
      <c r="AE80" s="35">
        <f>Main!R75*Mask!T$9</f>
        <v>0</v>
      </c>
      <c r="AF80" s="35">
        <f>Main!S75*Mask!U$9</f>
        <v>0</v>
      </c>
      <c r="AG80" s="35">
        <f>Main!T75*Mask!V$9</f>
        <v>0</v>
      </c>
      <c r="AH80" s="35">
        <f>Main!U75*Mask!W$9</f>
        <v>0</v>
      </c>
      <c r="AI80" s="35">
        <f>Main!V75*Mask!X$9</f>
        <v>0</v>
      </c>
      <c r="AJ80" s="35">
        <f>Main!W75*Mask!Y$9</f>
        <v>0</v>
      </c>
      <c r="AK80" s="35">
        <f>Main!X75*Mask!Z$9</f>
        <v>0</v>
      </c>
      <c r="AL80" s="35">
        <f>Main!Y75*Mask!AA$9</f>
        <v>0</v>
      </c>
      <c r="AM80" s="35">
        <f>Main!Z75*Mask!AB$9</f>
        <v>0</v>
      </c>
      <c r="AN80" s="35"/>
      <c r="AO80" s="35">
        <f>IF(OR($A$1&lt;=Main!AA$4,ISBLANK($N80)),0,Main!AA75)</f>
        <v>0</v>
      </c>
      <c r="AP80" s="35">
        <f>IF(OR($A$1&lt;=Main!AB$4,ISBLANK($N80)),0,Main!AB75)</f>
        <v>0</v>
      </c>
      <c r="AQ80" s="35">
        <f>IF(OR($A$1&lt;=Main!AC$4,ISBLANK($N80)),0,Main!AC75)</f>
        <v>0</v>
      </c>
      <c r="AR80" s="35">
        <f>IF(OR($A$1&lt;=Main!AD$4,ISBLANK($N80)),0,Main!AD75)</f>
        <v>0</v>
      </c>
      <c r="AS80" s="35">
        <f>IF(OR($A$1&lt;=Main!AE$4,ISBLANK($N80)),0,Main!AE75)</f>
        <v>0</v>
      </c>
      <c r="AT80" s="35">
        <f>IF(OR($A$1&lt;=Main!AF$4,ISBLANK($N80)),0,Main!AF75)</f>
        <v>0</v>
      </c>
      <c r="AU80" s="35">
        <f>IF(OR($A$1&lt;=Main!AG$4,ISBLANK($N80)),0,Main!AG75)</f>
        <v>0</v>
      </c>
      <c r="AV80" s="35">
        <f>IF(OR($A$1&lt;=Main!AH$4,ISBLANK($N80)),0,Main!AH75)</f>
        <v>0</v>
      </c>
      <c r="AW80" s="35">
        <f>IF(OR($A$1&lt;=Main!AI$4,ISBLANK($N80)),0,Main!AI75)</f>
        <v>0</v>
      </c>
      <c r="AX80" s="35">
        <f>IF(OR($A$1&lt;=Main!AJ$4,ISBLANK($N80)),0,Main!AJ75)</f>
        <v>0</v>
      </c>
      <c r="AY80" s="35">
        <f>IF(OR($A$1&lt;=Main!AK$4,ISBLANK($N80)),0,Main!AK75)</f>
        <v>0</v>
      </c>
      <c r="AZ80" s="35">
        <f>IF(OR($A$1&lt;=Main!AL$4,ISBLANK($N80)),0,Main!AL75)</f>
        <v>0</v>
      </c>
      <c r="BA80" s="35">
        <f>IF(OR($A$1&lt;=Main!AM$4,ISBLANK($N80)),0,Main!AM75)</f>
        <v>0</v>
      </c>
      <c r="BB80" s="35">
        <f>IF(OR($A$1&lt;=Main!AN$4,ISBLANK($N80)),0,Main!AN75)</f>
        <v>0</v>
      </c>
      <c r="BC80" s="35">
        <f>IF(OR($A$1&lt;=Main!AO$4,ISBLANK($N80)),0,Main!AO75)</f>
        <v>0</v>
      </c>
      <c r="BD80" s="35">
        <f>IF(OR($A$1&lt;=Main!AP$4,ISBLANK($N80)),0,Main!AP75)</f>
        <v>0</v>
      </c>
      <c r="BE80" s="35">
        <f>IF(OR($A$1&lt;=Main!AQ$4,ISBLANK($N80)),0,Main!AQ75)</f>
        <v>0</v>
      </c>
      <c r="BF80" s="35">
        <f>IF(OR($A$1&lt;=Main!AR$4,ISBLANK($N80)),0,Main!AR75)</f>
        <v>0</v>
      </c>
      <c r="BG80" s="35">
        <f>IF(OR($A$1&lt;=Main!AS$4,ISBLANK($N80)),0,Main!AS75)</f>
        <v>0</v>
      </c>
      <c r="BH80" s="35">
        <f>IF(OR($A$1&lt;=Main!AT$4,ISBLANK($N80)),0,Main!AT75)</f>
        <v>0</v>
      </c>
      <c r="BI80" s="35">
        <f>IF(OR($A$1&lt;=Main!AU$4,ISBLANK($N80)),0,Main!AU75)</f>
        <v>0</v>
      </c>
      <c r="BJ80" s="35">
        <f>IF(OR($A$1&lt;=Main!AV$4,ISBLANK($N80)),0,Main!AV75)</f>
        <v>0</v>
      </c>
    </row>
    <row r="81" spans="12:62">
      <c r="L81" s="146">
        <f>VLOOKUP($E22,Mask!$A$2:$C$102,$M$8,0)</f>
        <v>0</v>
      </c>
      <c r="M81" s="6">
        <f t="shared" si="6"/>
        <v>0</v>
      </c>
      <c r="N81" s="6" t="str">
        <f>Main!$A76&amp;Main!$B76</f>
        <v/>
      </c>
      <c r="O81" s="145">
        <f t="shared" si="7"/>
        <v>0</v>
      </c>
      <c r="P81" s="150">
        <f t="shared" si="8"/>
        <v>33</v>
      </c>
      <c r="Q81" s="150" t="str">
        <f ca="1">IF(Main!$AY76&lt;&gt;"#",$P81-Main!$AY76,"#")</f>
        <v>#</v>
      </c>
      <c r="R81" s="35">
        <f>Main!E76*Mask!G$9</f>
        <v>0</v>
      </c>
      <c r="S81" s="35">
        <f>Main!F76*Mask!H$9</f>
        <v>0</v>
      </c>
      <c r="T81" s="35">
        <f>Main!G76*Mask!I$9</f>
        <v>0</v>
      </c>
      <c r="U81" s="35">
        <f>Main!H76*Mask!J$9</f>
        <v>0</v>
      </c>
      <c r="V81" s="35">
        <f>Main!I76*Mask!K$9</f>
        <v>0</v>
      </c>
      <c r="W81" s="35">
        <f>Main!J76*Mask!L$9</f>
        <v>0</v>
      </c>
      <c r="X81" s="35">
        <f>Main!K76*Mask!M$9</f>
        <v>0</v>
      </c>
      <c r="Y81" s="35">
        <f>Main!L76*Mask!N$9</f>
        <v>0</v>
      </c>
      <c r="Z81" s="35">
        <f>Main!M76*Mask!O$9</f>
        <v>0</v>
      </c>
      <c r="AA81" s="35">
        <f>Main!N76*Mask!P$9</f>
        <v>0</v>
      </c>
      <c r="AB81" s="35">
        <f>Main!O76*Mask!Q$9</f>
        <v>0</v>
      </c>
      <c r="AC81" s="35">
        <f>Main!P76*Mask!R$9</f>
        <v>0</v>
      </c>
      <c r="AD81" s="35">
        <f>Main!Q76*Mask!S$9</f>
        <v>0</v>
      </c>
      <c r="AE81" s="35">
        <f>Main!R76*Mask!T$9</f>
        <v>0</v>
      </c>
      <c r="AF81" s="35">
        <f>Main!S76*Mask!U$9</f>
        <v>0</v>
      </c>
      <c r="AG81" s="35">
        <f>Main!T76*Mask!V$9</f>
        <v>0</v>
      </c>
      <c r="AH81" s="35">
        <f>Main!U76*Mask!W$9</f>
        <v>0</v>
      </c>
      <c r="AI81" s="35">
        <f>Main!V76*Mask!X$9</f>
        <v>0</v>
      </c>
      <c r="AJ81" s="35">
        <f>Main!W76*Mask!Y$9</f>
        <v>0</v>
      </c>
      <c r="AK81" s="35">
        <f>Main!X76*Mask!Z$9</f>
        <v>0</v>
      </c>
      <c r="AL81" s="35">
        <f>Main!Y76*Mask!AA$9</f>
        <v>0</v>
      </c>
      <c r="AM81" s="35">
        <f>Main!Z76*Mask!AB$9</f>
        <v>0</v>
      </c>
      <c r="AN81" s="35"/>
      <c r="AO81" s="35">
        <f>IF(OR($A$1&lt;=Main!AA$4,ISBLANK($N81)),0,Main!AA76)</f>
        <v>0</v>
      </c>
      <c r="AP81" s="35">
        <f>IF(OR($A$1&lt;=Main!AB$4,ISBLANK($N81)),0,Main!AB76)</f>
        <v>0</v>
      </c>
      <c r="AQ81" s="35">
        <f>IF(OR($A$1&lt;=Main!AC$4,ISBLANK($N81)),0,Main!AC76)</f>
        <v>0</v>
      </c>
      <c r="AR81" s="35">
        <f>IF(OR($A$1&lt;=Main!AD$4,ISBLANK($N81)),0,Main!AD76)</f>
        <v>0</v>
      </c>
      <c r="AS81" s="35">
        <f>IF(OR($A$1&lt;=Main!AE$4,ISBLANK($N81)),0,Main!AE76)</f>
        <v>0</v>
      </c>
      <c r="AT81" s="35">
        <f>IF(OR($A$1&lt;=Main!AF$4,ISBLANK($N81)),0,Main!AF76)</f>
        <v>0</v>
      </c>
      <c r="AU81" s="35">
        <f>IF(OR($A$1&lt;=Main!AG$4,ISBLANK($N81)),0,Main!AG76)</f>
        <v>0</v>
      </c>
      <c r="AV81" s="35">
        <f>IF(OR($A$1&lt;=Main!AH$4,ISBLANK($N81)),0,Main!AH76)</f>
        <v>0</v>
      </c>
      <c r="AW81" s="35">
        <f>IF(OR($A$1&lt;=Main!AI$4,ISBLANK($N81)),0,Main!AI76)</f>
        <v>0</v>
      </c>
      <c r="AX81" s="35">
        <f>IF(OR($A$1&lt;=Main!AJ$4,ISBLANK($N81)),0,Main!AJ76)</f>
        <v>0</v>
      </c>
      <c r="AY81" s="35">
        <f>IF(OR($A$1&lt;=Main!AK$4,ISBLANK($N81)),0,Main!AK76)</f>
        <v>0</v>
      </c>
      <c r="AZ81" s="35">
        <f>IF(OR($A$1&lt;=Main!AL$4,ISBLANK($N81)),0,Main!AL76)</f>
        <v>0</v>
      </c>
      <c r="BA81" s="35">
        <f>IF(OR($A$1&lt;=Main!AM$4,ISBLANK($N81)),0,Main!AM76)</f>
        <v>0</v>
      </c>
      <c r="BB81" s="35">
        <f>IF(OR($A$1&lt;=Main!AN$4,ISBLANK($N81)),0,Main!AN76)</f>
        <v>0</v>
      </c>
      <c r="BC81" s="35">
        <f>IF(OR($A$1&lt;=Main!AO$4,ISBLANK($N81)),0,Main!AO76)</f>
        <v>0</v>
      </c>
      <c r="BD81" s="35">
        <f>IF(OR($A$1&lt;=Main!AP$4,ISBLANK($N81)),0,Main!AP76)</f>
        <v>0</v>
      </c>
      <c r="BE81" s="35">
        <f>IF(OR($A$1&lt;=Main!AQ$4,ISBLANK($N81)),0,Main!AQ76)</f>
        <v>0</v>
      </c>
      <c r="BF81" s="35">
        <f>IF(OR($A$1&lt;=Main!AR$4,ISBLANK($N81)),0,Main!AR76)</f>
        <v>0</v>
      </c>
      <c r="BG81" s="35">
        <f>IF(OR($A$1&lt;=Main!AS$4,ISBLANK($N81)),0,Main!AS76)</f>
        <v>0</v>
      </c>
      <c r="BH81" s="35">
        <f>IF(OR($A$1&lt;=Main!AT$4,ISBLANK($N81)),0,Main!AT76)</f>
        <v>0</v>
      </c>
      <c r="BI81" s="35">
        <f>IF(OR($A$1&lt;=Main!AU$4,ISBLANK($N81)),0,Main!AU76)</f>
        <v>0</v>
      </c>
      <c r="BJ81" s="35">
        <f>IF(OR($A$1&lt;=Main!AV$4,ISBLANK($N81)),0,Main!AV76)</f>
        <v>0</v>
      </c>
    </row>
    <row r="82" spans="12:62">
      <c r="L82" s="146">
        <f>VLOOKUP($E23,Mask!$A$2:$C$102,$M$8,0)</f>
        <v>0</v>
      </c>
      <c r="M82" s="6">
        <f t="shared" si="6"/>
        <v>0</v>
      </c>
      <c r="N82" s="6" t="str">
        <f>Main!$A77&amp;Main!$B77</f>
        <v/>
      </c>
      <c r="O82" s="145">
        <f t="shared" si="7"/>
        <v>0</v>
      </c>
      <c r="P82" s="150">
        <f t="shared" si="8"/>
        <v>33</v>
      </c>
      <c r="Q82" s="150" t="str">
        <f ca="1">IF(Main!$AY77&lt;&gt;"#",$P82-Main!$AY77,"#")</f>
        <v>#</v>
      </c>
      <c r="R82" s="35">
        <f>Main!E77*Mask!G$9</f>
        <v>0</v>
      </c>
      <c r="S82" s="35">
        <f>Main!F77*Mask!H$9</f>
        <v>0</v>
      </c>
      <c r="T82" s="35">
        <f>Main!G77*Mask!I$9</f>
        <v>0</v>
      </c>
      <c r="U82" s="35">
        <f>Main!H77*Mask!J$9</f>
        <v>0</v>
      </c>
      <c r="V82" s="35">
        <f>Main!I77*Mask!K$9</f>
        <v>0</v>
      </c>
      <c r="W82" s="35">
        <f>Main!J77*Mask!L$9</f>
        <v>0</v>
      </c>
      <c r="X82" s="35">
        <f>Main!K77*Mask!M$9</f>
        <v>0</v>
      </c>
      <c r="Y82" s="35">
        <f>Main!L77*Mask!N$9</f>
        <v>0</v>
      </c>
      <c r="Z82" s="35">
        <f>Main!M77*Mask!O$9</f>
        <v>0</v>
      </c>
      <c r="AA82" s="35">
        <f>Main!N77*Mask!P$9</f>
        <v>0</v>
      </c>
      <c r="AB82" s="35">
        <f>Main!O77*Mask!Q$9</f>
        <v>0</v>
      </c>
      <c r="AC82" s="35">
        <f>Main!P77*Mask!R$9</f>
        <v>0</v>
      </c>
      <c r="AD82" s="35">
        <f>Main!Q77*Mask!S$9</f>
        <v>0</v>
      </c>
      <c r="AE82" s="35">
        <f>Main!R77*Mask!T$9</f>
        <v>0</v>
      </c>
      <c r="AF82" s="35">
        <f>Main!S77*Mask!U$9</f>
        <v>0</v>
      </c>
      <c r="AG82" s="35">
        <f>Main!T77*Mask!V$9</f>
        <v>0</v>
      </c>
      <c r="AH82" s="35">
        <f>Main!U77*Mask!W$9</f>
        <v>0</v>
      </c>
      <c r="AI82" s="35">
        <f>Main!V77*Mask!X$9</f>
        <v>0</v>
      </c>
      <c r="AJ82" s="35">
        <f>Main!W77*Mask!Y$9</f>
        <v>0</v>
      </c>
      <c r="AK82" s="35">
        <f>Main!X77*Mask!Z$9</f>
        <v>0</v>
      </c>
      <c r="AL82" s="35">
        <f>Main!Y77*Mask!AA$9</f>
        <v>0</v>
      </c>
      <c r="AM82" s="35">
        <f>Main!Z77*Mask!AB$9</f>
        <v>0</v>
      </c>
      <c r="AN82" s="35"/>
      <c r="AO82" s="35">
        <f>IF(OR($A$1&lt;=Main!AA$4,ISBLANK($N82)),0,Main!AA77)</f>
        <v>0</v>
      </c>
      <c r="AP82" s="35">
        <f>IF(OR($A$1&lt;=Main!AB$4,ISBLANK($N82)),0,Main!AB77)</f>
        <v>0</v>
      </c>
      <c r="AQ82" s="35">
        <f>IF(OR($A$1&lt;=Main!AC$4,ISBLANK($N82)),0,Main!AC77)</f>
        <v>0</v>
      </c>
      <c r="AR82" s="35">
        <f>IF(OR($A$1&lt;=Main!AD$4,ISBLANK($N82)),0,Main!AD77)</f>
        <v>0</v>
      </c>
      <c r="AS82" s="35">
        <f>IF(OR($A$1&lt;=Main!AE$4,ISBLANK($N82)),0,Main!AE77)</f>
        <v>0</v>
      </c>
      <c r="AT82" s="35">
        <f>IF(OR($A$1&lt;=Main!AF$4,ISBLANK($N82)),0,Main!AF77)</f>
        <v>0</v>
      </c>
      <c r="AU82" s="35">
        <f>IF(OR($A$1&lt;=Main!AG$4,ISBLANK($N82)),0,Main!AG77)</f>
        <v>0</v>
      </c>
      <c r="AV82" s="35">
        <f>IF(OR($A$1&lt;=Main!AH$4,ISBLANK($N82)),0,Main!AH77)</f>
        <v>0</v>
      </c>
      <c r="AW82" s="35">
        <f>IF(OR($A$1&lt;=Main!AI$4,ISBLANK($N82)),0,Main!AI77)</f>
        <v>0</v>
      </c>
      <c r="AX82" s="35">
        <f>IF(OR($A$1&lt;=Main!AJ$4,ISBLANK($N82)),0,Main!AJ77)</f>
        <v>0</v>
      </c>
      <c r="AY82" s="35">
        <f>IF(OR($A$1&lt;=Main!AK$4,ISBLANK($N82)),0,Main!AK77)</f>
        <v>0</v>
      </c>
      <c r="AZ82" s="35">
        <f>IF(OR($A$1&lt;=Main!AL$4,ISBLANK($N82)),0,Main!AL77)</f>
        <v>0</v>
      </c>
      <c r="BA82" s="35">
        <f>IF(OR($A$1&lt;=Main!AM$4,ISBLANK($N82)),0,Main!AM77)</f>
        <v>0</v>
      </c>
      <c r="BB82" s="35">
        <f>IF(OR($A$1&lt;=Main!AN$4,ISBLANK($N82)),0,Main!AN77)</f>
        <v>0</v>
      </c>
      <c r="BC82" s="35">
        <f>IF(OR($A$1&lt;=Main!AO$4,ISBLANK($N82)),0,Main!AO77)</f>
        <v>0</v>
      </c>
      <c r="BD82" s="35">
        <f>IF(OR($A$1&lt;=Main!AP$4,ISBLANK($N82)),0,Main!AP77)</f>
        <v>0</v>
      </c>
      <c r="BE82" s="35">
        <f>IF(OR($A$1&lt;=Main!AQ$4,ISBLANK($N82)),0,Main!AQ77)</f>
        <v>0</v>
      </c>
      <c r="BF82" s="35">
        <f>IF(OR($A$1&lt;=Main!AR$4,ISBLANK($N82)),0,Main!AR77)</f>
        <v>0</v>
      </c>
      <c r="BG82" s="35">
        <f>IF(OR($A$1&lt;=Main!AS$4,ISBLANK($N82)),0,Main!AS77)</f>
        <v>0</v>
      </c>
      <c r="BH82" s="35">
        <f>IF(OR($A$1&lt;=Main!AT$4,ISBLANK($N82)),0,Main!AT77)</f>
        <v>0</v>
      </c>
      <c r="BI82" s="35">
        <f>IF(OR($A$1&lt;=Main!AU$4,ISBLANK($N82)),0,Main!AU77)</f>
        <v>0</v>
      </c>
      <c r="BJ82" s="35">
        <f>IF(OR($A$1&lt;=Main!AV$4,ISBLANK($N82)),0,Main!AV77)</f>
        <v>0</v>
      </c>
    </row>
    <row r="83" spans="12:62">
      <c r="L83" s="146">
        <f>VLOOKUP($E24,Mask!$A$2:$C$102,$M$8,0)</f>
        <v>0</v>
      </c>
      <c r="M83" s="6">
        <f t="shared" si="6"/>
        <v>0</v>
      </c>
      <c r="N83" s="6" t="str">
        <f>Main!$A78&amp;Main!$B78</f>
        <v/>
      </c>
      <c r="O83" s="145">
        <f t="shared" si="7"/>
        <v>0</v>
      </c>
      <c r="P83" s="150">
        <f t="shared" si="8"/>
        <v>33</v>
      </c>
      <c r="Q83" s="150" t="str">
        <f ca="1">IF(Main!$AY78&lt;&gt;"#",$P83-Main!$AY78,"#")</f>
        <v>#</v>
      </c>
      <c r="R83" s="35">
        <f>Main!E78*Mask!G$9</f>
        <v>0</v>
      </c>
      <c r="S83" s="35">
        <f>Main!F78*Mask!H$9</f>
        <v>0</v>
      </c>
      <c r="T83" s="35">
        <f>Main!G78*Mask!I$9</f>
        <v>0</v>
      </c>
      <c r="U83" s="35">
        <f>Main!H78*Mask!J$9</f>
        <v>0</v>
      </c>
      <c r="V83" s="35">
        <f>Main!I78*Mask!K$9</f>
        <v>0</v>
      </c>
      <c r="W83" s="35">
        <f>Main!J78*Mask!L$9</f>
        <v>0</v>
      </c>
      <c r="X83" s="35">
        <f>Main!K78*Mask!M$9</f>
        <v>0</v>
      </c>
      <c r="Y83" s="35">
        <f>Main!L78*Mask!N$9</f>
        <v>0</v>
      </c>
      <c r="Z83" s="35">
        <f>Main!M78*Mask!O$9</f>
        <v>0</v>
      </c>
      <c r="AA83" s="35">
        <f>Main!N78*Mask!P$9</f>
        <v>0</v>
      </c>
      <c r="AB83" s="35">
        <f>Main!O78*Mask!Q$9</f>
        <v>0</v>
      </c>
      <c r="AC83" s="35">
        <f>Main!P78*Mask!R$9</f>
        <v>0</v>
      </c>
      <c r="AD83" s="35">
        <f>Main!Q78*Mask!S$9</f>
        <v>0</v>
      </c>
      <c r="AE83" s="35">
        <f>Main!R78*Mask!T$9</f>
        <v>0</v>
      </c>
      <c r="AF83" s="35">
        <f>Main!S78*Mask!U$9</f>
        <v>0</v>
      </c>
      <c r="AG83" s="35">
        <f>Main!T78*Mask!V$9</f>
        <v>0</v>
      </c>
      <c r="AH83" s="35">
        <f>Main!U78*Mask!W$9</f>
        <v>0</v>
      </c>
      <c r="AI83" s="35">
        <f>Main!V78*Mask!X$9</f>
        <v>0</v>
      </c>
      <c r="AJ83" s="35">
        <f>Main!W78*Mask!Y$9</f>
        <v>0</v>
      </c>
      <c r="AK83" s="35">
        <f>Main!X78*Mask!Z$9</f>
        <v>0</v>
      </c>
      <c r="AL83" s="35">
        <f>Main!Y78*Mask!AA$9</f>
        <v>0</v>
      </c>
      <c r="AM83" s="35">
        <f>Main!Z78*Mask!AB$9</f>
        <v>0</v>
      </c>
      <c r="AN83" s="35"/>
      <c r="AO83" s="35">
        <f>IF(OR($A$1&lt;=Main!AA$4,ISBLANK($N83)),0,Main!AA78)</f>
        <v>0</v>
      </c>
      <c r="AP83" s="35">
        <f>IF(OR($A$1&lt;=Main!AB$4,ISBLANK($N83)),0,Main!AB78)</f>
        <v>0</v>
      </c>
      <c r="AQ83" s="35">
        <f>IF(OR($A$1&lt;=Main!AC$4,ISBLANK($N83)),0,Main!AC78)</f>
        <v>0</v>
      </c>
      <c r="AR83" s="35">
        <f>IF(OR($A$1&lt;=Main!AD$4,ISBLANK($N83)),0,Main!AD78)</f>
        <v>0</v>
      </c>
      <c r="AS83" s="35">
        <f>IF(OR($A$1&lt;=Main!AE$4,ISBLANK($N83)),0,Main!AE78)</f>
        <v>0</v>
      </c>
      <c r="AT83" s="35">
        <f>IF(OR($A$1&lt;=Main!AF$4,ISBLANK($N83)),0,Main!AF78)</f>
        <v>0</v>
      </c>
      <c r="AU83" s="35">
        <f>IF(OR($A$1&lt;=Main!AG$4,ISBLANK($N83)),0,Main!AG78)</f>
        <v>0</v>
      </c>
      <c r="AV83" s="35">
        <f>IF(OR($A$1&lt;=Main!AH$4,ISBLANK($N83)),0,Main!AH78)</f>
        <v>0</v>
      </c>
      <c r="AW83" s="35">
        <f>IF(OR($A$1&lt;=Main!AI$4,ISBLANK($N83)),0,Main!AI78)</f>
        <v>0</v>
      </c>
      <c r="AX83" s="35">
        <f>IF(OR($A$1&lt;=Main!AJ$4,ISBLANK($N83)),0,Main!AJ78)</f>
        <v>0</v>
      </c>
      <c r="AY83" s="35">
        <f>IF(OR($A$1&lt;=Main!AK$4,ISBLANK($N83)),0,Main!AK78)</f>
        <v>0</v>
      </c>
      <c r="AZ83" s="35">
        <f>IF(OR($A$1&lt;=Main!AL$4,ISBLANK($N83)),0,Main!AL78)</f>
        <v>0</v>
      </c>
      <c r="BA83" s="35">
        <f>IF(OR($A$1&lt;=Main!AM$4,ISBLANK($N83)),0,Main!AM78)</f>
        <v>0</v>
      </c>
      <c r="BB83" s="35">
        <f>IF(OR($A$1&lt;=Main!AN$4,ISBLANK($N83)),0,Main!AN78)</f>
        <v>0</v>
      </c>
      <c r="BC83" s="35">
        <f>IF(OR($A$1&lt;=Main!AO$4,ISBLANK($N83)),0,Main!AO78)</f>
        <v>0</v>
      </c>
      <c r="BD83" s="35">
        <f>IF(OR($A$1&lt;=Main!AP$4,ISBLANK($N83)),0,Main!AP78)</f>
        <v>0</v>
      </c>
      <c r="BE83" s="35">
        <f>IF(OR($A$1&lt;=Main!AQ$4,ISBLANK($N83)),0,Main!AQ78)</f>
        <v>0</v>
      </c>
      <c r="BF83" s="35">
        <f>IF(OR($A$1&lt;=Main!AR$4,ISBLANK($N83)),0,Main!AR78)</f>
        <v>0</v>
      </c>
      <c r="BG83" s="35">
        <f>IF(OR($A$1&lt;=Main!AS$4,ISBLANK($N83)),0,Main!AS78)</f>
        <v>0</v>
      </c>
      <c r="BH83" s="35">
        <f>IF(OR($A$1&lt;=Main!AT$4,ISBLANK($N83)),0,Main!AT78)</f>
        <v>0</v>
      </c>
      <c r="BI83" s="35">
        <f>IF(OR($A$1&lt;=Main!AU$4,ISBLANK($N83)),0,Main!AU78)</f>
        <v>0</v>
      </c>
      <c r="BJ83" s="35">
        <f>IF(OR($A$1&lt;=Main!AV$4,ISBLANK($N83)),0,Main!AV78)</f>
        <v>0</v>
      </c>
    </row>
    <row r="84" spans="12:62">
      <c r="L84" s="146">
        <f>VLOOKUP($E25,Mask!$A$2:$C$102,$M$8,0)</f>
        <v>0</v>
      </c>
      <c r="M84" s="6">
        <f t="shared" si="6"/>
        <v>0</v>
      </c>
      <c r="N84" s="6" t="str">
        <f>Main!$A79&amp;Main!$B79</f>
        <v/>
      </c>
      <c r="O84" s="145">
        <f t="shared" si="7"/>
        <v>0</v>
      </c>
      <c r="P84" s="150">
        <f t="shared" si="8"/>
        <v>33</v>
      </c>
      <c r="Q84" s="150" t="str">
        <f ca="1">IF(Main!$AY79&lt;&gt;"#",$P84-Main!$AY79,"#")</f>
        <v>#</v>
      </c>
      <c r="R84" s="35">
        <f>Main!E79*Mask!G$9</f>
        <v>0</v>
      </c>
      <c r="S84" s="35">
        <f>Main!F79*Mask!H$9</f>
        <v>0</v>
      </c>
      <c r="T84" s="35">
        <f>Main!G79*Mask!I$9</f>
        <v>0</v>
      </c>
      <c r="U84" s="35">
        <f>Main!H79*Mask!J$9</f>
        <v>0</v>
      </c>
      <c r="V84" s="35">
        <f>Main!I79*Mask!K$9</f>
        <v>0</v>
      </c>
      <c r="W84" s="35">
        <f>Main!J79*Mask!L$9</f>
        <v>0</v>
      </c>
      <c r="X84" s="35">
        <f>Main!K79*Mask!M$9</f>
        <v>0</v>
      </c>
      <c r="Y84" s="35">
        <f>Main!L79*Mask!N$9</f>
        <v>0</v>
      </c>
      <c r="Z84" s="35">
        <f>Main!M79*Mask!O$9</f>
        <v>0</v>
      </c>
      <c r="AA84" s="35">
        <f>Main!N79*Mask!P$9</f>
        <v>0</v>
      </c>
      <c r="AB84" s="35">
        <f>Main!O79*Mask!Q$9</f>
        <v>0</v>
      </c>
      <c r="AC84" s="35">
        <f>Main!P79*Mask!R$9</f>
        <v>0</v>
      </c>
      <c r="AD84" s="35">
        <f>Main!Q79*Mask!S$9</f>
        <v>0</v>
      </c>
      <c r="AE84" s="35">
        <f>Main!R79*Mask!T$9</f>
        <v>0</v>
      </c>
      <c r="AF84" s="35">
        <f>Main!S79*Mask!U$9</f>
        <v>0</v>
      </c>
      <c r="AG84" s="35">
        <f>Main!T79*Mask!V$9</f>
        <v>0</v>
      </c>
      <c r="AH84" s="35">
        <f>Main!U79*Mask!W$9</f>
        <v>0</v>
      </c>
      <c r="AI84" s="35">
        <f>Main!V79*Mask!X$9</f>
        <v>0</v>
      </c>
      <c r="AJ84" s="35">
        <f>Main!W79*Mask!Y$9</f>
        <v>0</v>
      </c>
      <c r="AK84" s="35">
        <f>Main!X79*Mask!Z$9</f>
        <v>0</v>
      </c>
      <c r="AL84" s="35">
        <f>Main!Y79*Mask!AA$9</f>
        <v>0</v>
      </c>
      <c r="AM84" s="35">
        <f>Main!Z79*Mask!AB$9</f>
        <v>0</v>
      </c>
      <c r="AN84" s="35"/>
      <c r="AO84" s="35">
        <f>IF(OR($A$1&lt;=Main!AA$4,ISBLANK($N84)),0,Main!AA79)</f>
        <v>0</v>
      </c>
      <c r="AP84" s="35">
        <f>IF(OR($A$1&lt;=Main!AB$4,ISBLANK($N84)),0,Main!AB79)</f>
        <v>0</v>
      </c>
      <c r="AQ84" s="35">
        <f>IF(OR($A$1&lt;=Main!AC$4,ISBLANK($N84)),0,Main!AC79)</f>
        <v>0</v>
      </c>
      <c r="AR84" s="35">
        <f>IF(OR($A$1&lt;=Main!AD$4,ISBLANK($N84)),0,Main!AD79)</f>
        <v>0</v>
      </c>
      <c r="AS84" s="35">
        <f>IF(OR($A$1&lt;=Main!AE$4,ISBLANK($N84)),0,Main!AE79)</f>
        <v>0</v>
      </c>
      <c r="AT84" s="35">
        <f>IF(OR($A$1&lt;=Main!AF$4,ISBLANK($N84)),0,Main!AF79)</f>
        <v>0</v>
      </c>
      <c r="AU84" s="35">
        <f>IF(OR($A$1&lt;=Main!AG$4,ISBLANK($N84)),0,Main!AG79)</f>
        <v>0</v>
      </c>
      <c r="AV84" s="35">
        <f>IF(OR($A$1&lt;=Main!AH$4,ISBLANK($N84)),0,Main!AH79)</f>
        <v>0</v>
      </c>
      <c r="AW84" s="35">
        <f>IF(OR($A$1&lt;=Main!AI$4,ISBLANK($N84)),0,Main!AI79)</f>
        <v>0</v>
      </c>
      <c r="AX84" s="35">
        <f>IF(OR($A$1&lt;=Main!AJ$4,ISBLANK($N84)),0,Main!AJ79)</f>
        <v>0</v>
      </c>
      <c r="AY84" s="35">
        <f>IF(OR($A$1&lt;=Main!AK$4,ISBLANK($N84)),0,Main!AK79)</f>
        <v>0</v>
      </c>
      <c r="AZ84" s="35">
        <f>IF(OR($A$1&lt;=Main!AL$4,ISBLANK($N84)),0,Main!AL79)</f>
        <v>0</v>
      </c>
      <c r="BA84" s="35">
        <f>IF(OR($A$1&lt;=Main!AM$4,ISBLANK($N84)),0,Main!AM79)</f>
        <v>0</v>
      </c>
      <c r="BB84" s="35">
        <f>IF(OR($A$1&lt;=Main!AN$4,ISBLANK($N84)),0,Main!AN79)</f>
        <v>0</v>
      </c>
      <c r="BC84" s="35">
        <f>IF(OR($A$1&lt;=Main!AO$4,ISBLANK($N84)),0,Main!AO79)</f>
        <v>0</v>
      </c>
      <c r="BD84" s="35">
        <f>IF(OR($A$1&lt;=Main!AP$4,ISBLANK($N84)),0,Main!AP79)</f>
        <v>0</v>
      </c>
      <c r="BE84" s="35">
        <f>IF(OR($A$1&lt;=Main!AQ$4,ISBLANK($N84)),0,Main!AQ79)</f>
        <v>0</v>
      </c>
      <c r="BF84" s="35">
        <f>IF(OR($A$1&lt;=Main!AR$4,ISBLANK($N84)),0,Main!AR79)</f>
        <v>0</v>
      </c>
      <c r="BG84" s="35">
        <f>IF(OR($A$1&lt;=Main!AS$4,ISBLANK($N84)),0,Main!AS79)</f>
        <v>0</v>
      </c>
      <c r="BH84" s="35">
        <f>IF(OR($A$1&lt;=Main!AT$4,ISBLANK($N84)),0,Main!AT79)</f>
        <v>0</v>
      </c>
      <c r="BI84" s="35">
        <f>IF(OR($A$1&lt;=Main!AU$4,ISBLANK($N84)),0,Main!AU79)</f>
        <v>0</v>
      </c>
      <c r="BJ84" s="35">
        <f>IF(OR($A$1&lt;=Main!AV$4,ISBLANK($N84)),0,Main!AV79)</f>
        <v>0</v>
      </c>
    </row>
    <row r="85" spans="12:62">
      <c r="L85" s="146">
        <f>VLOOKUP($E26,Mask!$A$2:$C$102,$M$8,0)</f>
        <v>0</v>
      </c>
      <c r="M85" s="6">
        <f t="shared" si="6"/>
        <v>0</v>
      </c>
      <c r="N85" s="6" t="str">
        <f>Main!$A80&amp;Main!$B80</f>
        <v/>
      </c>
      <c r="O85" s="145">
        <f t="shared" si="7"/>
        <v>0</v>
      </c>
      <c r="P85" s="150">
        <f t="shared" si="8"/>
        <v>33</v>
      </c>
      <c r="Q85" s="150" t="str">
        <f ca="1">IF(Main!$AY80&lt;&gt;"#",$P85-Main!$AY80,"#")</f>
        <v>#</v>
      </c>
      <c r="R85" s="35">
        <f>Main!E80*Mask!G$9</f>
        <v>0</v>
      </c>
      <c r="S85" s="35">
        <f>Main!F80*Mask!H$9</f>
        <v>0</v>
      </c>
      <c r="T85" s="35">
        <f>Main!G80*Mask!I$9</f>
        <v>0</v>
      </c>
      <c r="U85" s="35">
        <f>Main!H80*Mask!J$9</f>
        <v>0</v>
      </c>
      <c r="V85" s="35">
        <f>Main!I80*Mask!K$9</f>
        <v>0</v>
      </c>
      <c r="W85" s="35">
        <f>Main!J80*Mask!L$9</f>
        <v>0</v>
      </c>
      <c r="X85" s="35">
        <f>Main!K80*Mask!M$9</f>
        <v>0</v>
      </c>
      <c r="Y85" s="35">
        <f>Main!L80*Mask!N$9</f>
        <v>0</v>
      </c>
      <c r="Z85" s="35">
        <f>Main!M80*Mask!O$9</f>
        <v>0</v>
      </c>
      <c r="AA85" s="35">
        <f>Main!N80*Mask!P$9</f>
        <v>0</v>
      </c>
      <c r="AB85" s="35">
        <f>Main!O80*Mask!Q$9</f>
        <v>0</v>
      </c>
      <c r="AC85" s="35">
        <f>Main!P80*Mask!R$9</f>
        <v>0</v>
      </c>
      <c r="AD85" s="35">
        <f>Main!Q80*Mask!S$9</f>
        <v>0</v>
      </c>
      <c r="AE85" s="35">
        <f>Main!R80*Mask!T$9</f>
        <v>0</v>
      </c>
      <c r="AF85" s="35">
        <f>Main!S80*Mask!U$9</f>
        <v>0</v>
      </c>
      <c r="AG85" s="35">
        <f>Main!T80*Mask!V$9</f>
        <v>0</v>
      </c>
      <c r="AH85" s="35">
        <f>Main!U80*Mask!W$9</f>
        <v>0</v>
      </c>
      <c r="AI85" s="35">
        <f>Main!V80*Mask!X$9</f>
        <v>0</v>
      </c>
      <c r="AJ85" s="35">
        <f>Main!W80*Mask!Y$9</f>
        <v>0</v>
      </c>
      <c r="AK85" s="35">
        <f>Main!X80*Mask!Z$9</f>
        <v>0</v>
      </c>
      <c r="AL85" s="35">
        <f>Main!Y80*Mask!AA$9</f>
        <v>0</v>
      </c>
      <c r="AM85" s="35">
        <f>Main!Z80*Mask!AB$9</f>
        <v>0</v>
      </c>
      <c r="AN85" s="35"/>
      <c r="AO85" s="35">
        <f>IF(OR($A$1&lt;=Main!AA$4,ISBLANK($N85)),0,Main!AA80)</f>
        <v>0</v>
      </c>
      <c r="AP85" s="35">
        <f>IF(OR($A$1&lt;=Main!AB$4,ISBLANK($N85)),0,Main!AB80)</f>
        <v>0</v>
      </c>
      <c r="AQ85" s="35">
        <f>IF(OR($A$1&lt;=Main!AC$4,ISBLANK($N85)),0,Main!AC80)</f>
        <v>0</v>
      </c>
      <c r="AR85" s="35">
        <f>IF(OR($A$1&lt;=Main!AD$4,ISBLANK($N85)),0,Main!AD80)</f>
        <v>0</v>
      </c>
      <c r="AS85" s="35">
        <f>IF(OR($A$1&lt;=Main!AE$4,ISBLANK($N85)),0,Main!AE80)</f>
        <v>0</v>
      </c>
      <c r="AT85" s="35">
        <f>IF(OR($A$1&lt;=Main!AF$4,ISBLANK($N85)),0,Main!AF80)</f>
        <v>0</v>
      </c>
      <c r="AU85" s="35">
        <f>IF(OR($A$1&lt;=Main!AG$4,ISBLANK($N85)),0,Main!AG80)</f>
        <v>0</v>
      </c>
      <c r="AV85" s="35">
        <f>IF(OR($A$1&lt;=Main!AH$4,ISBLANK($N85)),0,Main!AH80)</f>
        <v>0</v>
      </c>
      <c r="AW85" s="35">
        <f>IF(OR($A$1&lt;=Main!AI$4,ISBLANK($N85)),0,Main!AI80)</f>
        <v>0</v>
      </c>
      <c r="AX85" s="35">
        <f>IF(OR($A$1&lt;=Main!AJ$4,ISBLANK($N85)),0,Main!AJ80)</f>
        <v>0</v>
      </c>
      <c r="AY85" s="35">
        <f>IF(OR($A$1&lt;=Main!AK$4,ISBLANK($N85)),0,Main!AK80)</f>
        <v>0</v>
      </c>
      <c r="AZ85" s="35">
        <f>IF(OR($A$1&lt;=Main!AL$4,ISBLANK($N85)),0,Main!AL80)</f>
        <v>0</v>
      </c>
      <c r="BA85" s="35">
        <f>IF(OR($A$1&lt;=Main!AM$4,ISBLANK($N85)),0,Main!AM80)</f>
        <v>0</v>
      </c>
      <c r="BB85" s="35">
        <f>IF(OR($A$1&lt;=Main!AN$4,ISBLANK($N85)),0,Main!AN80)</f>
        <v>0</v>
      </c>
      <c r="BC85" s="35">
        <f>IF(OR($A$1&lt;=Main!AO$4,ISBLANK($N85)),0,Main!AO80)</f>
        <v>0</v>
      </c>
      <c r="BD85" s="35">
        <f>IF(OR($A$1&lt;=Main!AP$4,ISBLANK($N85)),0,Main!AP80)</f>
        <v>0</v>
      </c>
      <c r="BE85" s="35">
        <f>IF(OR($A$1&lt;=Main!AQ$4,ISBLANK($N85)),0,Main!AQ80)</f>
        <v>0</v>
      </c>
      <c r="BF85" s="35">
        <f>IF(OR($A$1&lt;=Main!AR$4,ISBLANK($N85)),0,Main!AR80)</f>
        <v>0</v>
      </c>
      <c r="BG85" s="35">
        <f>IF(OR($A$1&lt;=Main!AS$4,ISBLANK($N85)),0,Main!AS80)</f>
        <v>0</v>
      </c>
      <c r="BH85" s="35">
        <f>IF(OR($A$1&lt;=Main!AT$4,ISBLANK($N85)),0,Main!AT80)</f>
        <v>0</v>
      </c>
      <c r="BI85" s="35">
        <f>IF(OR($A$1&lt;=Main!AU$4,ISBLANK($N85)),0,Main!AU80)</f>
        <v>0</v>
      </c>
      <c r="BJ85" s="35">
        <f>IF(OR($A$1&lt;=Main!AV$4,ISBLANK($N85)),0,Main!AV80)</f>
        <v>0</v>
      </c>
    </row>
    <row r="86" spans="12:62">
      <c r="L86" s="146">
        <f>VLOOKUP($E27,Mask!$A$2:$C$102,$M$8,0)</f>
        <v>0</v>
      </c>
      <c r="M86" s="6">
        <f t="shared" si="6"/>
        <v>0</v>
      </c>
      <c r="N86" s="6" t="str">
        <f>Main!$A81&amp;Main!$B81</f>
        <v/>
      </c>
      <c r="O86" s="145">
        <f t="shared" si="7"/>
        <v>0</v>
      </c>
      <c r="P86" s="150">
        <f t="shared" si="8"/>
        <v>33</v>
      </c>
      <c r="Q86" s="150" t="str">
        <f ca="1">IF(Main!$AY81&lt;&gt;"#",$P86-Main!$AY81,"#")</f>
        <v>#</v>
      </c>
      <c r="R86" s="35">
        <f>Main!E81*Mask!G$9</f>
        <v>0</v>
      </c>
      <c r="S86" s="35">
        <f>Main!F81*Mask!H$9</f>
        <v>0</v>
      </c>
      <c r="T86" s="35">
        <f>Main!G81*Mask!I$9</f>
        <v>0</v>
      </c>
      <c r="U86" s="35">
        <f>Main!H81*Mask!J$9</f>
        <v>0</v>
      </c>
      <c r="V86" s="35">
        <f>Main!I81*Mask!K$9</f>
        <v>0</v>
      </c>
      <c r="W86" s="35">
        <f>Main!J81*Mask!L$9</f>
        <v>0</v>
      </c>
      <c r="X86" s="35">
        <f>Main!K81*Mask!M$9</f>
        <v>0</v>
      </c>
      <c r="Y86" s="35">
        <f>Main!L81*Mask!N$9</f>
        <v>0</v>
      </c>
      <c r="Z86" s="35">
        <f>Main!M81*Mask!O$9</f>
        <v>0</v>
      </c>
      <c r="AA86" s="35">
        <f>Main!N81*Mask!P$9</f>
        <v>0</v>
      </c>
      <c r="AB86" s="35">
        <f>Main!O81*Mask!Q$9</f>
        <v>0</v>
      </c>
      <c r="AC86" s="35">
        <f>Main!P81*Mask!R$9</f>
        <v>0</v>
      </c>
      <c r="AD86" s="35">
        <f>Main!Q81*Mask!S$9</f>
        <v>0</v>
      </c>
      <c r="AE86" s="35">
        <f>Main!R81*Mask!T$9</f>
        <v>0</v>
      </c>
      <c r="AF86" s="35">
        <f>Main!S81*Mask!U$9</f>
        <v>0</v>
      </c>
      <c r="AG86" s="35">
        <f>Main!T81*Mask!V$9</f>
        <v>0</v>
      </c>
      <c r="AH86" s="35">
        <f>Main!U81*Mask!W$9</f>
        <v>0</v>
      </c>
      <c r="AI86" s="35">
        <f>Main!V81*Mask!X$9</f>
        <v>0</v>
      </c>
      <c r="AJ86" s="35">
        <f>Main!W81*Mask!Y$9</f>
        <v>0</v>
      </c>
      <c r="AK86" s="35">
        <f>Main!X81*Mask!Z$9</f>
        <v>0</v>
      </c>
      <c r="AL86" s="35">
        <f>Main!Y81*Mask!AA$9</f>
        <v>0</v>
      </c>
      <c r="AM86" s="35">
        <f>Main!Z81*Mask!AB$9</f>
        <v>0</v>
      </c>
      <c r="AN86" s="35"/>
      <c r="AO86" s="35">
        <f>IF(OR($A$1&lt;=Main!AA$4,ISBLANK($N86)),0,Main!AA81)</f>
        <v>0</v>
      </c>
      <c r="AP86" s="35">
        <f>IF(OR($A$1&lt;=Main!AB$4,ISBLANK($N86)),0,Main!AB81)</f>
        <v>0</v>
      </c>
      <c r="AQ86" s="35">
        <f>IF(OR($A$1&lt;=Main!AC$4,ISBLANK($N86)),0,Main!AC81)</f>
        <v>0</v>
      </c>
      <c r="AR86" s="35">
        <f>IF(OR($A$1&lt;=Main!AD$4,ISBLANK($N86)),0,Main!AD81)</f>
        <v>0</v>
      </c>
      <c r="AS86" s="35">
        <f>IF(OR($A$1&lt;=Main!AE$4,ISBLANK($N86)),0,Main!AE81)</f>
        <v>0</v>
      </c>
      <c r="AT86" s="35">
        <f>IF(OR($A$1&lt;=Main!AF$4,ISBLANK($N86)),0,Main!AF81)</f>
        <v>0</v>
      </c>
      <c r="AU86" s="35">
        <f>IF(OR($A$1&lt;=Main!AG$4,ISBLANK($N86)),0,Main!AG81)</f>
        <v>0</v>
      </c>
      <c r="AV86" s="35">
        <f>IF(OR($A$1&lt;=Main!AH$4,ISBLANK($N86)),0,Main!AH81)</f>
        <v>0</v>
      </c>
      <c r="AW86" s="35">
        <f>IF(OR($A$1&lt;=Main!AI$4,ISBLANK($N86)),0,Main!AI81)</f>
        <v>0</v>
      </c>
      <c r="AX86" s="35">
        <f>IF(OR($A$1&lt;=Main!AJ$4,ISBLANK($N86)),0,Main!AJ81)</f>
        <v>0</v>
      </c>
      <c r="AY86" s="35">
        <f>IF(OR($A$1&lt;=Main!AK$4,ISBLANK($N86)),0,Main!AK81)</f>
        <v>0</v>
      </c>
      <c r="AZ86" s="35">
        <f>IF(OR($A$1&lt;=Main!AL$4,ISBLANK($N86)),0,Main!AL81)</f>
        <v>0</v>
      </c>
      <c r="BA86" s="35">
        <f>IF(OR($A$1&lt;=Main!AM$4,ISBLANK($N86)),0,Main!AM81)</f>
        <v>0</v>
      </c>
      <c r="BB86" s="35">
        <f>IF(OR($A$1&lt;=Main!AN$4,ISBLANK($N86)),0,Main!AN81)</f>
        <v>0</v>
      </c>
      <c r="BC86" s="35">
        <f>IF(OR($A$1&lt;=Main!AO$4,ISBLANK($N86)),0,Main!AO81)</f>
        <v>0</v>
      </c>
      <c r="BD86" s="35">
        <f>IF(OR($A$1&lt;=Main!AP$4,ISBLANK($N86)),0,Main!AP81)</f>
        <v>0</v>
      </c>
      <c r="BE86" s="35">
        <f>IF(OR($A$1&lt;=Main!AQ$4,ISBLANK($N86)),0,Main!AQ81)</f>
        <v>0</v>
      </c>
      <c r="BF86" s="35">
        <f>IF(OR($A$1&lt;=Main!AR$4,ISBLANK($N86)),0,Main!AR81)</f>
        <v>0</v>
      </c>
      <c r="BG86" s="35">
        <f>IF(OR($A$1&lt;=Main!AS$4,ISBLANK($N86)),0,Main!AS81)</f>
        <v>0</v>
      </c>
      <c r="BH86" s="35">
        <f>IF(OR($A$1&lt;=Main!AT$4,ISBLANK($N86)),0,Main!AT81)</f>
        <v>0</v>
      </c>
      <c r="BI86" s="35">
        <f>IF(OR($A$1&lt;=Main!AU$4,ISBLANK($N86)),0,Main!AU81)</f>
        <v>0</v>
      </c>
      <c r="BJ86" s="35">
        <f>IF(OR($A$1&lt;=Main!AV$4,ISBLANK($N86)),0,Main!AV81)</f>
        <v>0</v>
      </c>
    </row>
    <row r="87" spans="12:62">
      <c r="L87" s="146">
        <f>VLOOKUP($E28,Mask!$A$2:$C$102,$M$8,0)</f>
        <v>0</v>
      </c>
      <c r="M87" s="6">
        <f t="shared" si="6"/>
        <v>0</v>
      </c>
      <c r="N87" s="6" t="str">
        <f>Main!$A82&amp;Main!$B82</f>
        <v/>
      </c>
      <c r="O87" s="145">
        <f t="shared" si="7"/>
        <v>0</v>
      </c>
      <c r="P87" s="150">
        <f t="shared" si="8"/>
        <v>33</v>
      </c>
      <c r="Q87" s="150" t="str">
        <f ca="1">IF(Main!$AY82&lt;&gt;"#",$P87-Main!$AY82,"#")</f>
        <v>#</v>
      </c>
      <c r="R87" s="35">
        <f>Main!E82*Mask!G$9</f>
        <v>0</v>
      </c>
      <c r="S87" s="35">
        <f>Main!F82*Mask!H$9</f>
        <v>0</v>
      </c>
      <c r="T87" s="35">
        <f>Main!G82*Mask!I$9</f>
        <v>0</v>
      </c>
      <c r="U87" s="35">
        <f>Main!H82*Mask!J$9</f>
        <v>0</v>
      </c>
      <c r="V87" s="35">
        <f>Main!I82*Mask!K$9</f>
        <v>0</v>
      </c>
      <c r="W87" s="35">
        <f>Main!J82*Mask!L$9</f>
        <v>0</v>
      </c>
      <c r="X87" s="35">
        <f>Main!K82*Mask!M$9</f>
        <v>0</v>
      </c>
      <c r="Y87" s="35">
        <f>Main!L82*Mask!N$9</f>
        <v>0</v>
      </c>
      <c r="Z87" s="35">
        <f>Main!M82*Mask!O$9</f>
        <v>0</v>
      </c>
      <c r="AA87" s="35">
        <f>Main!N82*Mask!P$9</f>
        <v>0</v>
      </c>
      <c r="AB87" s="35">
        <f>Main!O82*Mask!Q$9</f>
        <v>0</v>
      </c>
      <c r="AC87" s="35">
        <f>Main!P82*Mask!R$9</f>
        <v>0</v>
      </c>
      <c r="AD87" s="35">
        <f>Main!Q82*Mask!S$9</f>
        <v>0</v>
      </c>
      <c r="AE87" s="35">
        <f>Main!R82*Mask!T$9</f>
        <v>0</v>
      </c>
      <c r="AF87" s="35">
        <f>Main!S82*Mask!U$9</f>
        <v>0</v>
      </c>
      <c r="AG87" s="35">
        <f>Main!T82*Mask!V$9</f>
        <v>0</v>
      </c>
      <c r="AH87" s="35">
        <f>Main!U82*Mask!W$9</f>
        <v>0</v>
      </c>
      <c r="AI87" s="35">
        <f>Main!V82*Mask!X$9</f>
        <v>0</v>
      </c>
      <c r="AJ87" s="35">
        <f>Main!W82*Mask!Y$9</f>
        <v>0</v>
      </c>
      <c r="AK87" s="35">
        <f>Main!X82*Mask!Z$9</f>
        <v>0</v>
      </c>
      <c r="AL87" s="35">
        <f>Main!Y82*Mask!AA$9</f>
        <v>0</v>
      </c>
      <c r="AM87" s="35">
        <f>Main!Z82*Mask!AB$9</f>
        <v>0</v>
      </c>
      <c r="AN87" s="35"/>
      <c r="AO87" s="35">
        <f>IF(OR($A$1&lt;=Main!AA$4,ISBLANK($N87)),0,Main!AA82)</f>
        <v>0</v>
      </c>
      <c r="AP87" s="35">
        <f>IF(OR($A$1&lt;=Main!AB$4,ISBLANK($N87)),0,Main!AB82)</f>
        <v>0</v>
      </c>
      <c r="AQ87" s="35">
        <f>IF(OR($A$1&lt;=Main!AC$4,ISBLANK($N87)),0,Main!AC82)</f>
        <v>0</v>
      </c>
      <c r="AR87" s="35">
        <f>IF(OR($A$1&lt;=Main!AD$4,ISBLANK($N87)),0,Main!AD82)</f>
        <v>0</v>
      </c>
      <c r="AS87" s="35">
        <f>IF(OR($A$1&lt;=Main!AE$4,ISBLANK($N87)),0,Main!AE82)</f>
        <v>0</v>
      </c>
      <c r="AT87" s="35">
        <f>IF(OR($A$1&lt;=Main!AF$4,ISBLANK($N87)),0,Main!AF82)</f>
        <v>0</v>
      </c>
      <c r="AU87" s="35">
        <f>IF(OR($A$1&lt;=Main!AG$4,ISBLANK($N87)),0,Main!AG82)</f>
        <v>0</v>
      </c>
      <c r="AV87" s="35">
        <f>IF(OR($A$1&lt;=Main!AH$4,ISBLANK($N87)),0,Main!AH82)</f>
        <v>0</v>
      </c>
      <c r="AW87" s="35">
        <f>IF(OR($A$1&lt;=Main!AI$4,ISBLANK($N87)),0,Main!AI82)</f>
        <v>0</v>
      </c>
      <c r="AX87" s="35">
        <f>IF(OR($A$1&lt;=Main!AJ$4,ISBLANK($N87)),0,Main!AJ82)</f>
        <v>0</v>
      </c>
      <c r="AY87" s="35">
        <f>IF(OR($A$1&lt;=Main!AK$4,ISBLANK($N87)),0,Main!AK82)</f>
        <v>0</v>
      </c>
      <c r="AZ87" s="35">
        <f>IF(OR($A$1&lt;=Main!AL$4,ISBLANK($N87)),0,Main!AL82)</f>
        <v>0</v>
      </c>
      <c r="BA87" s="35">
        <f>IF(OR($A$1&lt;=Main!AM$4,ISBLANK($N87)),0,Main!AM82)</f>
        <v>0</v>
      </c>
      <c r="BB87" s="35">
        <f>IF(OR($A$1&lt;=Main!AN$4,ISBLANK($N87)),0,Main!AN82)</f>
        <v>0</v>
      </c>
      <c r="BC87" s="35">
        <f>IF(OR($A$1&lt;=Main!AO$4,ISBLANK($N87)),0,Main!AO82)</f>
        <v>0</v>
      </c>
      <c r="BD87" s="35">
        <f>IF(OR($A$1&lt;=Main!AP$4,ISBLANK($N87)),0,Main!AP82)</f>
        <v>0</v>
      </c>
      <c r="BE87" s="35">
        <f>IF(OR($A$1&lt;=Main!AQ$4,ISBLANK($N87)),0,Main!AQ82)</f>
        <v>0</v>
      </c>
      <c r="BF87" s="35">
        <f>IF(OR($A$1&lt;=Main!AR$4,ISBLANK($N87)),0,Main!AR82)</f>
        <v>0</v>
      </c>
      <c r="BG87" s="35">
        <f>IF(OR($A$1&lt;=Main!AS$4,ISBLANK($N87)),0,Main!AS82)</f>
        <v>0</v>
      </c>
      <c r="BH87" s="35">
        <f>IF(OR($A$1&lt;=Main!AT$4,ISBLANK($N87)),0,Main!AT82)</f>
        <v>0</v>
      </c>
      <c r="BI87" s="35">
        <f>IF(OR($A$1&lt;=Main!AU$4,ISBLANK($N87)),0,Main!AU82)</f>
        <v>0</v>
      </c>
      <c r="BJ87" s="35">
        <f>IF(OR($A$1&lt;=Main!AV$4,ISBLANK($N87)),0,Main!AV82)</f>
        <v>0</v>
      </c>
    </row>
    <row r="88" spans="12:62">
      <c r="L88" s="146">
        <f>VLOOKUP($E29,Mask!$A$2:$C$102,$M$8,0)</f>
        <v>0</v>
      </c>
      <c r="M88" s="6">
        <f t="shared" si="6"/>
        <v>0</v>
      </c>
      <c r="N88" s="6" t="str">
        <f>Main!$A83&amp;Main!$B83</f>
        <v/>
      </c>
      <c r="O88" s="145">
        <f t="shared" si="7"/>
        <v>0</v>
      </c>
      <c r="P88" s="150">
        <f t="shared" si="8"/>
        <v>33</v>
      </c>
      <c r="Q88" s="150" t="str">
        <f ca="1">IF(Main!$AY83&lt;&gt;"#",$P88-Main!$AY83,"#")</f>
        <v>#</v>
      </c>
      <c r="R88" s="35">
        <f>Main!E83*Mask!G$9</f>
        <v>0</v>
      </c>
      <c r="S88" s="35">
        <f>Main!F83*Mask!H$9</f>
        <v>0</v>
      </c>
      <c r="T88" s="35">
        <f>Main!G83*Mask!I$9</f>
        <v>0</v>
      </c>
      <c r="U88" s="35">
        <f>Main!H83*Mask!J$9</f>
        <v>0</v>
      </c>
      <c r="V88" s="35">
        <f>Main!I83*Mask!K$9</f>
        <v>0</v>
      </c>
      <c r="W88" s="35">
        <f>Main!J83*Mask!L$9</f>
        <v>0</v>
      </c>
      <c r="X88" s="35">
        <f>Main!K83*Mask!M$9</f>
        <v>0</v>
      </c>
      <c r="Y88" s="35">
        <f>Main!L83*Mask!N$9</f>
        <v>0</v>
      </c>
      <c r="Z88" s="35">
        <f>Main!M83*Mask!O$9</f>
        <v>0</v>
      </c>
      <c r="AA88" s="35">
        <f>Main!N83*Mask!P$9</f>
        <v>0</v>
      </c>
      <c r="AB88" s="35">
        <f>Main!O83*Mask!Q$9</f>
        <v>0</v>
      </c>
      <c r="AC88" s="35">
        <f>Main!P83*Mask!R$9</f>
        <v>0</v>
      </c>
      <c r="AD88" s="35">
        <f>Main!Q83*Mask!S$9</f>
        <v>0</v>
      </c>
      <c r="AE88" s="35">
        <f>Main!R83*Mask!T$9</f>
        <v>0</v>
      </c>
      <c r="AF88" s="35">
        <f>Main!S83*Mask!U$9</f>
        <v>0</v>
      </c>
      <c r="AG88" s="35">
        <f>Main!T83*Mask!V$9</f>
        <v>0</v>
      </c>
      <c r="AH88" s="35">
        <f>Main!U83*Mask!W$9</f>
        <v>0</v>
      </c>
      <c r="AI88" s="35">
        <f>Main!V83*Mask!X$9</f>
        <v>0</v>
      </c>
      <c r="AJ88" s="35">
        <f>Main!W83*Mask!Y$9</f>
        <v>0</v>
      </c>
      <c r="AK88" s="35">
        <f>Main!X83*Mask!Z$9</f>
        <v>0</v>
      </c>
      <c r="AL88" s="35">
        <f>Main!Y83*Mask!AA$9</f>
        <v>0</v>
      </c>
      <c r="AM88" s="35">
        <f>Main!Z83*Mask!AB$9</f>
        <v>0</v>
      </c>
      <c r="AN88" s="35"/>
      <c r="AO88" s="35">
        <f>IF(OR($A$1&lt;=Main!AA$4,ISBLANK($N88)),0,Main!AA83)</f>
        <v>0</v>
      </c>
      <c r="AP88" s="35">
        <f>IF(OR($A$1&lt;=Main!AB$4,ISBLANK($N88)),0,Main!AB83)</f>
        <v>0</v>
      </c>
      <c r="AQ88" s="35">
        <f>IF(OR($A$1&lt;=Main!AC$4,ISBLANK($N88)),0,Main!AC83)</f>
        <v>0</v>
      </c>
      <c r="AR88" s="35">
        <f>IF(OR($A$1&lt;=Main!AD$4,ISBLANK($N88)),0,Main!AD83)</f>
        <v>0</v>
      </c>
      <c r="AS88" s="35">
        <f>IF(OR($A$1&lt;=Main!AE$4,ISBLANK($N88)),0,Main!AE83)</f>
        <v>0</v>
      </c>
      <c r="AT88" s="35">
        <f>IF(OR($A$1&lt;=Main!AF$4,ISBLANK($N88)),0,Main!AF83)</f>
        <v>0</v>
      </c>
      <c r="AU88" s="35">
        <f>IF(OR($A$1&lt;=Main!AG$4,ISBLANK($N88)),0,Main!AG83)</f>
        <v>0</v>
      </c>
      <c r="AV88" s="35">
        <f>IF(OR($A$1&lt;=Main!AH$4,ISBLANK($N88)),0,Main!AH83)</f>
        <v>0</v>
      </c>
      <c r="AW88" s="35">
        <f>IF(OR($A$1&lt;=Main!AI$4,ISBLANK($N88)),0,Main!AI83)</f>
        <v>0</v>
      </c>
      <c r="AX88" s="35">
        <f>IF(OR($A$1&lt;=Main!AJ$4,ISBLANK($N88)),0,Main!AJ83)</f>
        <v>0</v>
      </c>
      <c r="AY88" s="35">
        <f>IF(OR($A$1&lt;=Main!AK$4,ISBLANK($N88)),0,Main!AK83)</f>
        <v>0</v>
      </c>
      <c r="AZ88" s="35">
        <f>IF(OR($A$1&lt;=Main!AL$4,ISBLANK($N88)),0,Main!AL83)</f>
        <v>0</v>
      </c>
      <c r="BA88" s="35">
        <f>IF(OR($A$1&lt;=Main!AM$4,ISBLANK($N88)),0,Main!AM83)</f>
        <v>0</v>
      </c>
      <c r="BB88" s="35">
        <f>IF(OR($A$1&lt;=Main!AN$4,ISBLANK($N88)),0,Main!AN83)</f>
        <v>0</v>
      </c>
      <c r="BC88" s="35">
        <f>IF(OR($A$1&lt;=Main!AO$4,ISBLANK($N88)),0,Main!AO83)</f>
        <v>0</v>
      </c>
      <c r="BD88" s="35">
        <f>IF(OR($A$1&lt;=Main!AP$4,ISBLANK($N88)),0,Main!AP83)</f>
        <v>0</v>
      </c>
      <c r="BE88" s="35">
        <f>IF(OR($A$1&lt;=Main!AQ$4,ISBLANK($N88)),0,Main!AQ83)</f>
        <v>0</v>
      </c>
      <c r="BF88" s="35">
        <f>IF(OR($A$1&lt;=Main!AR$4,ISBLANK($N88)),0,Main!AR83)</f>
        <v>0</v>
      </c>
      <c r="BG88" s="35">
        <f>IF(OR($A$1&lt;=Main!AS$4,ISBLANK($N88)),0,Main!AS83)</f>
        <v>0</v>
      </c>
      <c r="BH88" s="35">
        <f>IF(OR($A$1&lt;=Main!AT$4,ISBLANK($N88)),0,Main!AT83)</f>
        <v>0</v>
      </c>
      <c r="BI88" s="35">
        <f>IF(OR($A$1&lt;=Main!AU$4,ISBLANK($N88)),0,Main!AU83)</f>
        <v>0</v>
      </c>
      <c r="BJ88" s="35">
        <f>IF(OR($A$1&lt;=Main!AV$4,ISBLANK($N88)),0,Main!AV83)</f>
        <v>0</v>
      </c>
    </row>
    <row r="89" spans="12:62">
      <c r="L89" s="146">
        <f>VLOOKUP($E30,Mask!$A$2:$C$102,$M$8,0)</f>
        <v>0</v>
      </c>
      <c r="M89" s="6">
        <f t="shared" si="6"/>
        <v>0</v>
      </c>
      <c r="N89" s="6" t="str">
        <f>Main!$A84&amp;Main!$B84</f>
        <v/>
      </c>
      <c r="O89" s="145">
        <f t="shared" si="7"/>
        <v>0</v>
      </c>
      <c r="P89" s="150">
        <f t="shared" si="8"/>
        <v>33</v>
      </c>
      <c r="Q89" s="150" t="str">
        <f ca="1">IF(Main!$AY84&lt;&gt;"#",$P89-Main!$AY84,"#")</f>
        <v>#</v>
      </c>
      <c r="R89" s="35">
        <f>Main!E84*Mask!G$9</f>
        <v>0</v>
      </c>
      <c r="S89" s="35">
        <f>Main!F84*Mask!H$9</f>
        <v>0</v>
      </c>
      <c r="T89" s="35">
        <f>Main!G84*Mask!I$9</f>
        <v>0</v>
      </c>
      <c r="U89" s="35">
        <f>Main!H84*Mask!J$9</f>
        <v>0</v>
      </c>
      <c r="V89" s="35">
        <f>Main!I84*Mask!K$9</f>
        <v>0</v>
      </c>
      <c r="W89" s="35">
        <f>Main!J84*Mask!L$9</f>
        <v>0</v>
      </c>
      <c r="X89" s="35">
        <f>Main!K84*Mask!M$9</f>
        <v>0</v>
      </c>
      <c r="Y89" s="35">
        <f>Main!L84*Mask!N$9</f>
        <v>0</v>
      </c>
      <c r="Z89" s="35">
        <f>Main!M84*Mask!O$9</f>
        <v>0</v>
      </c>
      <c r="AA89" s="35">
        <f>Main!N84*Mask!P$9</f>
        <v>0</v>
      </c>
      <c r="AB89" s="35">
        <f>Main!O84*Mask!Q$9</f>
        <v>0</v>
      </c>
      <c r="AC89" s="35">
        <f>Main!P84*Mask!R$9</f>
        <v>0</v>
      </c>
      <c r="AD89" s="35">
        <f>Main!Q84*Mask!S$9</f>
        <v>0</v>
      </c>
      <c r="AE89" s="35">
        <f>Main!R84*Mask!T$9</f>
        <v>0</v>
      </c>
      <c r="AF89" s="35">
        <f>Main!S84*Mask!U$9</f>
        <v>0</v>
      </c>
      <c r="AG89" s="35">
        <f>Main!T84*Mask!V$9</f>
        <v>0</v>
      </c>
      <c r="AH89" s="35">
        <f>Main!U84*Mask!W$9</f>
        <v>0</v>
      </c>
      <c r="AI89" s="35">
        <f>Main!V84*Mask!X$9</f>
        <v>0</v>
      </c>
      <c r="AJ89" s="35">
        <f>Main!W84*Mask!Y$9</f>
        <v>0</v>
      </c>
      <c r="AK89" s="35">
        <f>Main!X84*Mask!Z$9</f>
        <v>0</v>
      </c>
      <c r="AL89" s="35">
        <f>Main!Y84*Mask!AA$9</f>
        <v>0</v>
      </c>
      <c r="AM89" s="35">
        <f>Main!Z84*Mask!AB$9</f>
        <v>0</v>
      </c>
      <c r="AN89" s="35"/>
      <c r="AO89" s="35">
        <f>IF(OR($A$1&lt;=Main!AA$4,ISBLANK($N89)),0,Main!AA84)</f>
        <v>0</v>
      </c>
      <c r="AP89" s="35">
        <f>IF(OR($A$1&lt;=Main!AB$4,ISBLANK($N89)),0,Main!AB84)</f>
        <v>0</v>
      </c>
      <c r="AQ89" s="35">
        <f>IF(OR($A$1&lt;=Main!AC$4,ISBLANK($N89)),0,Main!AC84)</f>
        <v>0</v>
      </c>
      <c r="AR89" s="35">
        <f>IF(OR($A$1&lt;=Main!AD$4,ISBLANK($N89)),0,Main!AD84)</f>
        <v>0</v>
      </c>
      <c r="AS89" s="35">
        <f>IF(OR($A$1&lt;=Main!AE$4,ISBLANK($N89)),0,Main!AE84)</f>
        <v>0</v>
      </c>
      <c r="AT89" s="35">
        <f>IF(OR($A$1&lt;=Main!AF$4,ISBLANK($N89)),0,Main!AF84)</f>
        <v>0</v>
      </c>
      <c r="AU89" s="35">
        <f>IF(OR($A$1&lt;=Main!AG$4,ISBLANK($N89)),0,Main!AG84)</f>
        <v>0</v>
      </c>
      <c r="AV89" s="35">
        <f>IF(OR($A$1&lt;=Main!AH$4,ISBLANK($N89)),0,Main!AH84)</f>
        <v>0</v>
      </c>
      <c r="AW89" s="35">
        <f>IF(OR($A$1&lt;=Main!AI$4,ISBLANK($N89)),0,Main!AI84)</f>
        <v>0</v>
      </c>
      <c r="AX89" s="35">
        <f>IF(OR($A$1&lt;=Main!AJ$4,ISBLANK($N89)),0,Main!AJ84)</f>
        <v>0</v>
      </c>
      <c r="AY89" s="35">
        <f>IF(OR($A$1&lt;=Main!AK$4,ISBLANK($N89)),0,Main!AK84)</f>
        <v>0</v>
      </c>
      <c r="AZ89" s="35">
        <f>IF(OR($A$1&lt;=Main!AL$4,ISBLANK($N89)),0,Main!AL84)</f>
        <v>0</v>
      </c>
      <c r="BA89" s="35">
        <f>IF(OR($A$1&lt;=Main!AM$4,ISBLANK($N89)),0,Main!AM84)</f>
        <v>0</v>
      </c>
      <c r="BB89" s="35">
        <f>IF(OR($A$1&lt;=Main!AN$4,ISBLANK($N89)),0,Main!AN84)</f>
        <v>0</v>
      </c>
      <c r="BC89" s="35">
        <f>IF(OR($A$1&lt;=Main!AO$4,ISBLANK($N89)),0,Main!AO84)</f>
        <v>0</v>
      </c>
      <c r="BD89" s="35">
        <f>IF(OR($A$1&lt;=Main!AP$4,ISBLANK($N89)),0,Main!AP84)</f>
        <v>0</v>
      </c>
      <c r="BE89" s="35">
        <f>IF(OR($A$1&lt;=Main!AQ$4,ISBLANK($N89)),0,Main!AQ84)</f>
        <v>0</v>
      </c>
      <c r="BF89" s="35">
        <f>IF(OR($A$1&lt;=Main!AR$4,ISBLANK($N89)),0,Main!AR84)</f>
        <v>0</v>
      </c>
      <c r="BG89" s="35">
        <f>IF(OR($A$1&lt;=Main!AS$4,ISBLANK($N89)),0,Main!AS84)</f>
        <v>0</v>
      </c>
      <c r="BH89" s="35">
        <f>IF(OR($A$1&lt;=Main!AT$4,ISBLANK($N89)),0,Main!AT84)</f>
        <v>0</v>
      </c>
      <c r="BI89" s="35">
        <f>IF(OR($A$1&lt;=Main!AU$4,ISBLANK($N89)),0,Main!AU84)</f>
        <v>0</v>
      </c>
      <c r="BJ89" s="35">
        <f>IF(OR($A$1&lt;=Main!AV$4,ISBLANK($N89)),0,Main!AV84)</f>
        <v>0</v>
      </c>
    </row>
    <row r="90" spans="12:62">
      <c r="L90" s="146">
        <f>VLOOKUP($E31,Mask!$A$2:$C$102,$M$8,0)</f>
        <v>0</v>
      </c>
      <c r="M90" s="6">
        <f t="shared" si="6"/>
        <v>0</v>
      </c>
      <c r="N90" s="6" t="str">
        <f>Main!$A85&amp;Main!$B85</f>
        <v/>
      </c>
      <c r="O90" s="145">
        <f t="shared" si="7"/>
        <v>0</v>
      </c>
      <c r="P90" s="150">
        <f t="shared" si="8"/>
        <v>33</v>
      </c>
      <c r="Q90" s="150" t="str">
        <f ca="1">IF(Main!$AY85&lt;&gt;"#",$P90-Main!$AY85,"#")</f>
        <v>#</v>
      </c>
      <c r="R90" s="35">
        <f>Main!E85*Mask!G$9</f>
        <v>0</v>
      </c>
      <c r="S90" s="35">
        <f>Main!F85*Mask!H$9</f>
        <v>0</v>
      </c>
      <c r="T90" s="35">
        <f>Main!G85*Mask!I$9</f>
        <v>0</v>
      </c>
      <c r="U90" s="35">
        <f>Main!H85*Mask!J$9</f>
        <v>0</v>
      </c>
      <c r="V90" s="35">
        <f>Main!I85*Mask!K$9</f>
        <v>0</v>
      </c>
      <c r="W90" s="35">
        <f>Main!J85*Mask!L$9</f>
        <v>0</v>
      </c>
      <c r="X90" s="35">
        <f>Main!K85*Mask!M$9</f>
        <v>0</v>
      </c>
      <c r="Y90" s="35">
        <f>Main!L85*Mask!N$9</f>
        <v>0</v>
      </c>
      <c r="Z90" s="35">
        <f>Main!M85*Mask!O$9</f>
        <v>0</v>
      </c>
      <c r="AA90" s="35">
        <f>Main!N85*Mask!P$9</f>
        <v>0</v>
      </c>
      <c r="AB90" s="35">
        <f>Main!O85*Mask!Q$9</f>
        <v>0</v>
      </c>
      <c r="AC90" s="35">
        <f>Main!P85*Mask!R$9</f>
        <v>0</v>
      </c>
      <c r="AD90" s="35">
        <f>Main!Q85*Mask!S$9</f>
        <v>0</v>
      </c>
      <c r="AE90" s="35">
        <f>Main!R85*Mask!T$9</f>
        <v>0</v>
      </c>
      <c r="AF90" s="35">
        <f>Main!S85*Mask!U$9</f>
        <v>0</v>
      </c>
      <c r="AG90" s="35">
        <f>Main!T85*Mask!V$9</f>
        <v>0</v>
      </c>
      <c r="AH90" s="35">
        <f>Main!U85*Mask!W$9</f>
        <v>0</v>
      </c>
      <c r="AI90" s="35">
        <f>Main!V85*Mask!X$9</f>
        <v>0</v>
      </c>
      <c r="AJ90" s="35">
        <f>Main!W85*Mask!Y$9</f>
        <v>0</v>
      </c>
      <c r="AK90" s="35">
        <f>Main!X85*Mask!Z$9</f>
        <v>0</v>
      </c>
      <c r="AL90" s="35">
        <f>Main!Y85*Mask!AA$9</f>
        <v>0</v>
      </c>
      <c r="AM90" s="35">
        <f>Main!Z85*Mask!AB$9</f>
        <v>0</v>
      </c>
      <c r="AN90" s="35"/>
      <c r="AO90" s="35">
        <f>IF(OR($A$1&lt;=Main!AA$4,ISBLANK($N90)),0,Main!AA85)</f>
        <v>0</v>
      </c>
      <c r="AP90" s="35">
        <f>IF(OR($A$1&lt;=Main!AB$4,ISBLANK($N90)),0,Main!AB85)</f>
        <v>0</v>
      </c>
      <c r="AQ90" s="35">
        <f>IF(OR($A$1&lt;=Main!AC$4,ISBLANK($N90)),0,Main!AC85)</f>
        <v>0</v>
      </c>
      <c r="AR90" s="35">
        <f>IF(OR($A$1&lt;=Main!AD$4,ISBLANK($N90)),0,Main!AD85)</f>
        <v>0</v>
      </c>
      <c r="AS90" s="35">
        <f>IF(OR($A$1&lt;=Main!AE$4,ISBLANK($N90)),0,Main!AE85)</f>
        <v>0</v>
      </c>
      <c r="AT90" s="35">
        <f>IF(OR($A$1&lt;=Main!AF$4,ISBLANK($N90)),0,Main!AF85)</f>
        <v>0</v>
      </c>
      <c r="AU90" s="35">
        <f>IF(OR($A$1&lt;=Main!AG$4,ISBLANK($N90)),0,Main!AG85)</f>
        <v>0</v>
      </c>
      <c r="AV90" s="35">
        <f>IF(OR($A$1&lt;=Main!AH$4,ISBLANK($N90)),0,Main!AH85)</f>
        <v>0</v>
      </c>
      <c r="AW90" s="35">
        <f>IF(OR($A$1&lt;=Main!AI$4,ISBLANK($N90)),0,Main!AI85)</f>
        <v>0</v>
      </c>
      <c r="AX90" s="35">
        <f>IF(OR($A$1&lt;=Main!AJ$4,ISBLANK($N90)),0,Main!AJ85)</f>
        <v>0</v>
      </c>
      <c r="AY90" s="35">
        <f>IF(OR($A$1&lt;=Main!AK$4,ISBLANK($N90)),0,Main!AK85)</f>
        <v>0</v>
      </c>
      <c r="AZ90" s="35">
        <f>IF(OR($A$1&lt;=Main!AL$4,ISBLANK($N90)),0,Main!AL85)</f>
        <v>0</v>
      </c>
      <c r="BA90" s="35">
        <f>IF(OR($A$1&lt;=Main!AM$4,ISBLANK($N90)),0,Main!AM85)</f>
        <v>0</v>
      </c>
      <c r="BB90" s="35">
        <f>IF(OR($A$1&lt;=Main!AN$4,ISBLANK($N90)),0,Main!AN85)</f>
        <v>0</v>
      </c>
      <c r="BC90" s="35">
        <f>IF(OR($A$1&lt;=Main!AO$4,ISBLANK($N90)),0,Main!AO85)</f>
        <v>0</v>
      </c>
      <c r="BD90" s="35">
        <f>IF(OR($A$1&lt;=Main!AP$4,ISBLANK($N90)),0,Main!AP85)</f>
        <v>0</v>
      </c>
      <c r="BE90" s="35">
        <f>IF(OR($A$1&lt;=Main!AQ$4,ISBLANK($N90)),0,Main!AQ85)</f>
        <v>0</v>
      </c>
      <c r="BF90" s="35">
        <f>IF(OR($A$1&lt;=Main!AR$4,ISBLANK($N90)),0,Main!AR85)</f>
        <v>0</v>
      </c>
      <c r="BG90" s="35">
        <f>IF(OR($A$1&lt;=Main!AS$4,ISBLANK($N90)),0,Main!AS85)</f>
        <v>0</v>
      </c>
      <c r="BH90" s="35">
        <f>IF(OR($A$1&lt;=Main!AT$4,ISBLANK($N90)),0,Main!AT85)</f>
        <v>0</v>
      </c>
      <c r="BI90" s="35">
        <f>IF(OR($A$1&lt;=Main!AU$4,ISBLANK($N90)),0,Main!AU85)</f>
        <v>0</v>
      </c>
      <c r="BJ90" s="35">
        <f>IF(OR($A$1&lt;=Main!AV$4,ISBLANK($N90)),0,Main!AV85)</f>
        <v>0</v>
      </c>
    </row>
    <row r="91" spans="12:62">
      <c r="L91" s="146">
        <f>VLOOKUP($E32,Mask!$A$2:$C$102,$M$8,0)</f>
        <v>0</v>
      </c>
      <c r="M91" s="6">
        <f t="shared" si="6"/>
        <v>0</v>
      </c>
      <c r="N91" s="6" t="str">
        <f>Main!$A86&amp;Main!$B86</f>
        <v/>
      </c>
      <c r="O91" s="145">
        <f t="shared" si="7"/>
        <v>0</v>
      </c>
      <c r="P91" s="150">
        <f t="shared" si="8"/>
        <v>33</v>
      </c>
      <c r="Q91" s="150" t="str">
        <f ca="1">IF(Main!$AY86&lt;&gt;"#",$P91-Main!$AY86,"#")</f>
        <v>#</v>
      </c>
      <c r="R91" s="35">
        <f>Main!E86*Mask!G$9</f>
        <v>0</v>
      </c>
      <c r="S91" s="35">
        <f>Main!F86*Mask!H$9</f>
        <v>0</v>
      </c>
      <c r="T91" s="35">
        <f>Main!G86*Mask!I$9</f>
        <v>0</v>
      </c>
      <c r="U91" s="35">
        <f>Main!H86*Mask!J$9</f>
        <v>0</v>
      </c>
      <c r="V91" s="35">
        <f>Main!I86*Mask!K$9</f>
        <v>0</v>
      </c>
      <c r="W91" s="35">
        <f>Main!J86*Mask!L$9</f>
        <v>0</v>
      </c>
      <c r="X91" s="35">
        <f>Main!K86*Mask!M$9</f>
        <v>0</v>
      </c>
      <c r="Y91" s="35">
        <f>Main!L86*Mask!N$9</f>
        <v>0</v>
      </c>
      <c r="Z91" s="35">
        <f>Main!M86*Mask!O$9</f>
        <v>0</v>
      </c>
      <c r="AA91" s="35">
        <f>Main!N86*Mask!P$9</f>
        <v>0</v>
      </c>
      <c r="AB91" s="35">
        <f>Main!O86*Mask!Q$9</f>
        <v>0</v>
      </c>
      <c r="AC91" s="35">
        <f>Main!P86*Mask!R$9</f>
        <v>0</v>
      </c>
      <c r="AD91" s="35">
        <f>Main!Q86*Mask!S$9</f>
        <v>0</v>
      </c>
      <c r="AE91" s="35">
        <f>Main!R86*Mask!T$9</f>
        <v>0</v>
      </c>
      <c r="AF91" s="35">
        <f>Main!S86*Mask!U$9</f>
        <v>0</v>
      </c>
      <c r="AG91" s="35">
        <f>Main!T86*Mask!V$9</f>
        <v>0</v>
      </c>
      <c r="AH91" s="35">
        <f>Main!U86*Mask!W$9</f>
        <v>0</v>
      </c>
      <c r="AI91" s="35">
        <f>Main!V86*Mask!X$9</f>
        <v>0</v>
      </c>
      <c r="AJ91" s="35">
        <f>Main!W86*Mask!Y$9</f>
        <v>0</v>
      </c>
      <c r="AK91" s="35">
        <f>Main!X86*Mask!Z$9</f>
        <v>0</v>
      </c>
      <c r="AL91" s="35">
        <f>Main!Y86*Mask!AA$9</f>
        <v>0</v>
      </c>
      <c r="AM91" s="35">
        <f>Main!Z86*Mask!AB$9</f>
        <v>0</v>
      </c>
      <c r="AN91" s="35"/>
      <c r="AO91" s="35">
        <f>IF(OR($A$1&lt;=Main!AA$4,ISBLANK($N91)),0,Main!AA86)</f>
        <v>0</v>
      </c>
      <c r="AP91" s="35">
        <f>IF(OR($A$1&lt;=Main!AB$4,ISBLANK($N91)),0,Main!AB86)</f>
        <v>0</v>
      </c>
      <c r="AQ91" s="35">
        <f>IF(OR($A$1&lt;=Main!AC$4,ISBLANK($N91)),0,Main!AC86)</f>
        <v>0</v>
      </c>
      <c r="AR91" s="35">
        <f>IF(OR($A$1&lt;=Main!AD$4,ISBLANK($N91)),0,Main!AD86)</f>
        <v>0</v>
      </c>
      <c r="AS91" s="35">
        <f>IF(OR($A$1&lt;=Main!AE$4,ISBLANK($N91)),0,Main!AE86)</f>
        <v>0</v>
      </c>
      <c r="AT91" s="35">
        <f>IF(OR($A$1&lt;=Main!AF$4,ISBLANK($N91)),0,Main!AF86)</f>
        <v>0</v>
      </c>
      <c r="AU91" s="35">
        <f>IF(OR($A$1&lt;=Main!AG$4,ISBLANK($N91)),0,Main!AG86)</f>
        <v>0</v>
      </c>
      <c r="AV91" s="35">
        <f>IF(OR($A$1&lt;=Main!AH$4,ISBLANK($N91)),0,Main!AH86)</f>
        <v>0</v>
      </c>
      <c r="AW91" s="35">
        <f>IF(OR($A$1&lt;=Main!AI$4,ISBLANK($N91)),0,Main!AI86)</f>
        <v>0</v>
      </c>
      <c r="AX91" s="35">
        <f>IF(OR($A$1&lt;=Main!AJ$4,ISBLANK($N91)),0,Main!AJ86)</f>
        <v>0</v>
      </c>
      <c r="AY91" s="35">
        <f>IF(OR($A$1&lt;=Main!AK$4,ISBLANK($N91)),0,Main!AK86)</f>
        <v>0</v>
      </c>
      <c r="AZ91" s="35">
        <f>IF(OR($A$1&lt;=Main!AL$4,ISBLANK($N91)),0,Main!AL86)</f>
        <v>0</v>
      </c>
      <c r="BA91" s="35">
        <f>IF(OR($A$1&lt;=Main!AM$4,ISBLANK($N91)),0,Main!AM86)</f>
        <v>0</v>
      </c>
      <c r="BB91" s="35">
        <f>IF(OR($A$1&lt;=Main!AN$4,ISBLANK($N91)),0,Main!AN86)</f>
        <v>0</v>
      </c>
      <c r="BC91" s="35">
        <f>IF(OR($A$1&lt;=Main!AO$4,ISBLANK($N91)),0,Main!AO86)</f>
        <v>0</v>
      </c>
      <c r="BD91" s="35">
        <f>IF(OR($A$1&lt;=Main!AP$4,ISBLANK($N91)),0,Main!AP86)</f>
        <v>0</v>
      </c>
      <c r="BE91" s="35">
        <f>IF(OR($A$1&lt;=Main!AQ$4,ISBLANK($N91)),0,Main!AQ86)</f>
        <v>0</v>
      </c>
      <c r="BF91" s="35">
        <f>IF(OR($A$1&lt;=Main!AR$4,ISBLANK($N91)),0,Main!AR86)</f>
        <v>0</v>
      </c>
      <c r="BG91" s="35">
        <f>IF(OR($A$1&lt;=Main!AS$4,ISBLANK($N91)),0,Main!AS86)</f>
        <v>0</v>
      </c>
      <c r="BH91" s="35">
        <f>IF(OR($A$1&lt;=Main!AT$4,ISBLANK($N91)),0,Main!AT86)</f>
        <v>0</v>
      </c>
      <c r="BI91" s="35">
        <f>IF(OR($A$1&lt;=Main!AU$4,ISBLANK($N91)),0,Main!AU86)</f>
        <v>0</v>
      </c>
      <c r="BJ91" s="35">
        <f>IF(OR($A$1&lt;=Main!AV$4,ISBLANK($N91)),0,Main!AV86)</f>
        <v>0</v>
      </c>
    </row>
    <row r="92" spans="12:62">
      <c r="L92" s="146">
        <f>VLOOKUP($E33,Mask!$A$2:$C$102,$M$8,0)</f>
        <v>0</v>
      </c>
      <c r="M92" s="6">
        <f t="shared" si="6"/>
        <v>0</v>
      </c>
      <c r="N92" s="6" t="str">
        <f>Main!$A87&amp;Main!$B87</f>
        <v/>
      </c>
      <c r="O92" s="145">
        <f t="shared" si="7"/>
        <v>0</v>
      </c>
      <c r="P92" s="150">
        <f t="shared" si="8"/>
        <v>33</v>
      </c>
      <c r="Q92" s="150" t="str">
        <f ca="1">IF(Main!$AY87&lt;&gt;"#",$P92-Main!$AY87,"#")</f>
        <v>#</v>
      </c>
      <c r="R92" s="35">
        <f>Main!E87*Mask!G$9</f>
        <v>0</v>
      </c>
      <c r="S92" s="35">
        <f>Main!F87*Mask!H$9</f>
        <v>0</v>
      </c>
      <c r="T92" s="35">
        <f>Main!G87*Mask!I$9</f>
        <v>0</v>
      </c>
      <c r="U92" s="35">
        <f>Main!H87*Mask!J$9</f>
        <v>0</v>
      </c>
      <c r="V92" s="35">
        <f>Main!I87*Mask!K$9</f>
        <v>0</v>
      </c>
      <c r="W92" s="35">
        <f>Main!J87*Mask!L$9</f>
        <v>0</v>
      </c>
      <c r="X92" s="35">
        <f>Main!K87*Mask!M$9</f>
        <v>0</v>
      </c>
      <c r="Y92" s="35">
        <f>Main!L87*Mask!N$9</f>
        <v>0</v>
      </c>
      <c r="Z92" s="35">
        <f>Main!M87*Mask!O$9</f>
        <v>0</v>
      </c>
      <c r="AA92" s="35">
        <f>Main!N87*Mask!P$9</f>
        <v>0</v>
      </c>
      <c r="AB92" s="35">
        <f>Main!O87*Mask!Q$9</f>
        <v>0</v>
      </c>
      <c r="AC92" s="35">
        <f>Main!P87*Mask!R$9</f>
        <v>0</v>
      </c>
      <c r="AD92" s="35">
        <f>Main!Q87*Mask!S$9</f>
        <v>0</v>
      </c>
      <c r="AE92" s="35">
        <f>Main!R87*Mask!T$9</f>
        <v>0</v>
      </c>
      <c r="AF92" s="35">
        <f>Main!S87*Mask!U$9</f>
        <v>0</v>
      </c>
      <c r="AG92" s="35">
        <f>Main!T87*Mask!V$9</f>
        <v>0</v>
      </c>
      <c r="AH92" s="35">
        <f>Main!U87*Mask!W$9</f>
        <v>0</v>
      </c>
      <c r="AI92" s="35">
        <f>Main!V87*Mask!X$9</f>
        <v>0</v>
      </c>
      <c r="AJ92" s="35">
        <f>Main!W87*Mask!Y$9</f>
        <v>0</v>
      </c>
      <c r="AK92" s="35">
        <f>Main!X87*Mask!Z$9</f>
        <v>0</v>
      </c>
      <c r="AL92" s="35">
        <f>Main!Y87*Mask!AA$9</f>
        <v>0</v>
      </c>
      <c r="AM92" s="35">
        <f>Main!Z87*Mask!AB$9</f>
        <v>0</v>
      </c>
      <c r="AN92" s="35"/>
      <c r="AO92" s="35">
        <f>IF(OR($A$1&lt;=Main!AA$4,ISBLANK($N92)),0,Main!AA87)</f>
        <v>0</v>
      </c>
      <c r="AP92" s="35">
        <f>IF(OR($A$1&lt;=Main!AB$4,ISBLANK($N92)),0,Main!AB87)</f>
        <v>0</v>
      </c>
      <c r="AQ92" s="35">
        <f>IF(OR($A$1&lt;=Main!AC$4,ISBLANK($N92)),0,Main!AC87)</f>
        <v>0</v>
      </c>
      <c r="AR92" s="35">
        <f>IF(OR($A$1&lt;=Main!AD$4,ISBLANK($N92)),0,Main!AD87)</f>
        <v>0</v>
      </c>
      <c r="AS92" s="35">
        <f>IF(OR($A$1&lt;=Main!AE$4,ISBLANK($N92)),0,Main!AE87)</f>
        <v>0</v>
      </c>
      <c r="AT92" s="35">
        <f>IF(OR($A$1&lt;=Main!AF$4,ISBLANK($N92)),0,Main!AF87)</f>
        <v>0</v>
      </c>
      <c r="AU92" s="35">
        <f>IF(OR($A$1&lt;=Main!AG$4,ISBLANK($N92)),0,Main!AG87)</f>
        <v>0</v>
      </c>
      <c r="AV92" s="35">
        <f>IF(OR($A$1&lt;=Main!AH$4,ISBLANK($N92)),0,Main!AH87)</f>
        <v>0</v>
      </c>
      <c r="AW92" s="35">
        <f>IF(OR($A$1&lt;=Main!AI$4,ISBLANK($N92)),0,Main!AI87)</f>
        <v>0</v>
      </c>
      <c r="AX92" s="35">
        <f>IF(OR($A$1&lt;=Main!AJ$4,ISBLANK($N92)),0,Main!AJ87)</f>
        <v>0</v>
      </c>
      <c r="AY92" s="35">
        <f>IF(OR($A$1&lt;=Main!AK$4,ISBLANK($N92)),0,Main!AK87)</f>
        <v>0</v>
      </c>
      <c r="AZ92" s="35">
        <f>IF(OR($A$1&lt;=Main!AL$4,ISBLANK($N92)),0,Main!AL87)</f>
        <v>0</v>
      </c>
      <c r="BA92" s="35">
        <f>IF(OR($A$1&lt;=Main!AM$4,ISBLANK($N92)),0,Main!AM87)</f>
        <v>0</v>
      </c>
      <c r="BB92" s="35">
        <f>IF(OR($A$1&lt;=Main!AN$4,ISBLANK($N92)),0,Main!AN87)</f>
        <v>0</v>
      </c>
      <c r="BC92" s="35">
        <f>IF(OR($A$1&lt;=Main!AO$4,ISBLANK($N92)),0,Main!AO87)</f>
        <v>0</v>
      </c>
      <c r="BD92" s="35">
        <f>IF(OR($A$1&lt;=Main!AP$4,ISBLANK($N92)),0,Main!AP87)</f>
        <v>0</v>
      </c>
      <c r="BE92" s="35">
        <f>IF(OR($A$1&lt;=Main!AQ$4,ISBLANK($N92)),0,Main!AQ87)</f>
        <v>0</v>
      </c>
      <c r="BF92" s="35">
        <f>IF(OR($A$1&lt;=Main!AR$4,ISBLANK($N92)),0,Main!AR87)</f>
        <v>0</v>
      </c>
      <c r="BG92" s="35">
        <f>IF(OR($A$1&lt;=Main!AS$4,ISBLANK($N92)),0,Main!AS87)</f>
        <v>0</v>
      </c>
      <c r="BH92" s="35">
        <f>IF(OR($A$1&lt;=Main!AT$4,ISBLANK($N92)),0,Main!AT87)</f>
        <v>0</v>
      </c>
      <c r="BI92" s="35">
        <f>IF(OR($A$1&lt;=Main!AU$4,ISBLANK($N92)),0,Main!AU87)</f>
        <v>0</v>
      </c>
      <c r="BJ92" s="35">
        <f>IF(OR($A$1&lt;=Main!AV$4,ISBLANK($N92)),0,Main!AV87)</f>
        <v>0</v>
      </c>
    </row>
    <row r="93" spans="12:62">
      <c r="L93" s="146">
        <f>VLOOKUP($E34,Mask!$A$2:$C$102,$M$8,0)</f>
        <v>0</v>
      </c>
      <c r="M93" s="6">
        <f t="shared" si="6"/>
        <v>0</v>
      </c>
      <c r="N93" s="6" t="str">
        <f>Main!$A88&amp;Main!$B88</f>
        <v/>
      </c>
      <c r="O93" s="145">
        <f t="shared" si="7"/>
        <v>0</v>
      </c>
      <c r="P93" s="150">
        <f t="shared" si="8"/>
        <v>33</v>
      </c>
      <c r="Q93" s="150" t="str">
        <f ca="1">IF(Main!$AY88&lt;&gt;"#",$P93-Main!$AY88,"#")</f>
        <v>#</v>
      </c>
      <c r="R93" s="35">
        <f>Main!E88*Mask!G$9</f>
        <v>0</v>
      </c>
      <c r="S93" s="35">
        <f>Main!F88*Mask!H$9</f>
        <v>0</v>
      </c>
      <c r="T93" s="35">
        <f>Main!G88*Mask!I$9</f>
        <v>0</v>
      </c>
      <c r="U93" s="35">
        <f>Main!H88*Mask!J$9</f>
        <v>0</v>
      </c>
      <c r="V93" s="35">
        <f>Main!I88*Mask!K$9</f>
        <v>0</v>
      </c>
      <c r="W93" s="35">
        <f>Main!J88*Mask!L$9</f>
        <v>0</v>
      </c>
      <c r="X93" s="35">
        <f>Main!K88*Mask!M$9</f>
        <v>0</v>
      </c>
      <c r="Y93" s="35">
        <f>Main!L88*Mask!N$9</f>
        <v>0</v>
      </c>
      <c r="Z93" s="35">
        <f>Main!M88*Mask!O$9</f>
        <v>0</v>
      </c>
      <c r="AA93" s="35">
        <f>Main!N88*Mask!P$9</f>
        <v>0</v>
      </c>
      <c r="AB93" s="35">
        <f>Main!O88*Mask!Q$9</f>
        <v>0</v>
      </c>
      <c r="AC93" s="35">
        <f>Main!P88*Mask!R$9</f>
        <v>0</v>
      </c>
      <c r="AD93" s="35">
        <f>Main!Q88*Mask!S$9</f>
        <v>0</v>
      </c>
      <c r="AE93" s="35">
        <f>Main!R88*Mask!T$9</f>
        <v>0</v>
      </c>
      <c r="AF93" s="35">
        <f>Main!S88*Mask!U$9</f>
        <v>0</v>
      </c>
      <c r="AG93" s="35">
        <f>Main!T88*Mask!V$9</f>
        <v>0</v>
      </c>
      <c r="AH93" s="35">
        <f>Main!U88*Mask!W$9</f>
        <v>0</v>
      </c>
      <c r="AI93" s="35">
        <f>Main!V88*Mask!X$9</f>
        <v>0</v>
      </c>
      <c r="AJ93" s="35">
        <f>Main!W88*Mask!Y$9</f>
        <v>0</v>
      </c>
      <c r="AK93" s="35">
        <f>Main!X88*Mask!Z$9</f>
        <v>0</v>
      </c>
      <c r="AL93" s="35">
        <f>Main!Y88*Mask!AA$9</f>
        <v>0</v>
      </c>
      <c r="AM93" s="35">
        <f>Main!Z88*Mask!AB$9</f>
        <v>0</v>
      </c>
      <c r="AN93" s="35"/>
      <c r="AO93" s="35">
        <f>IF(OR($A$1&lt;=Main!AA$4,ISBLANK($N93)),0,Main!AA88)</f>
        <v>0</v>
      </c>
      <c r="AP93" s="35">
        <f>IF(OR($A$1&lt;=Main!AB$4,ISBLANK($N93)),0,Main!AB88)</f>
        <v>0</v>
      </c>
      <c r="AQ93" s="35">
        <f>IF(OR($A$1&lt;=Main!AC$4,ISBLANK($N93)),0,Main!AC88)</f>
        <v>0</v>
      </c>
      <c r="AR93" s="35">
        <f>IF(OR($A$1&lt;=Main!AD$4,ISBLANK($N93)),0,Main!AD88)</f>
        <v>0</v>
      </c>
      <c r="AS93" s="35">
        <f>IF(OR($A$1&lt;=Main!AE$4,ISBLANK($N93)),0,Main!AE88)</f>
        <v>0</v>
      </c>
      <c r="AT93" s="35">
        <f>IF(OR($A$1&lt;=Main!AF$4,ISBLANK($N93)),0,Main!AF88)</f>
        <v>0</v>
      </c>
      <c r="AU93" s="35">
        <f>IF(OR($A$1&lt;=Main!AG$4,ISBLANK($N93)),0,Main!AG88)</f>
        <v>0</v>
      </c>
      <c r="AV93" s="35">
        <f>IF(OR($A$1&lt;=Main!AH$4,ISBLANK($N93)),0,Main!AH88)</f>
        <v>0</v>
      </c>
      <c r="AW93" s="35">
        <f>IF(OR($A$1&lt;=Main!AI$4,ISBLANK($N93)),0,Main!AI88)</f>
        <v>0</v>
      </c>
      <c r="AX93" s="35">
        <f>IF(OR($A$1&lt;=Main!AJ$4,ISBLANK($N93)),0,Main!AJ88)</f>
        <v>0</v>
      </c>
      <c r="AY93" s="35">
        <f>IF(OR($A$1&lt;=Main!AK$4,ISBLANK($N93)),0,Main!AK88)</f>
        <v>0</v>
      </c>
      <c r="AZ93" s="35">
        <f>IF(OR($A$1&lt;=Main!AL$4,ISBLANK($N93)),0,Main!AL88)</f>
        <v>0</v>
      </c>
      <c r="BA93" s="35">
        <f>IF(OR($A$1&lt;=Main!AM$4,ISBLANK($N93)),0,Main!AM88)</f>
        <v>0</v>
      </c>
      <c r="BB93" s="35">
        <f>IF(OR($A$1&lt;=Main!AN$4,ISBLANK($N93)),0,Main!AN88)</f>
        <v>0</v>
      </c>
      <c r="BC93" s="35">
        <f>IF(OR($A$1&lt;=Main!AO$4,ISBLANK($N93)),0,Main!AO88)</f>
        <v>0</v>
      </c>
      <c r="BD93" s="35">
        <f>IF(OR($A$1&lt;=Main!AP$4,ISBLANK($N93)),0,Main!AP88)</f>
        <v>0</v>
      </c>
      <c r="BE93" s="35">
        <f>IF(OR($A$1&lt;=Main!AQ$4,ISBLANK($N93)),0,Main!AQ88)</f>
        <v>0</v>
      </c>
      <c r="BF93" s="35">
        <f>IF(OR($A$1&lt;=Main!AR$4,ISBLANK($N93)),0,Main!AR88)</f>
        <v>0</v>
      </c>
      <c r="BG93" s="35">
        <f>IF(OR($A$1&lt;=Main!AS$4,ISBLANK($N93)),0,Main!AS88)</f>
        <v>0</v>
      </c>
      <c r="BH93" s="35">
        <f>IF(OR($A$1&lt;=Main!AT$4,ISBLANK($N93)),0,Main!AT88)</f>
        <v>0</v>
      </c>
      <c r="BI93" s="35">
        <f>IF(OR($A$1&lt;=Main!AU$4,ISBLANK($N93)),0,Main!AU88)</f>
        <v>0</v>
      </c>
      <c r="BJ93" s="35">
        <f>IF(OR($A$1&lt;=Main!AV$4,ISBLANK($N93)),0,Main!AV88)</f>
        <v>0</v>
      </c>
    </row>
    <row r="94" spans="12:62">
      <c r="L94" s="146">
        <f>VLOOKUP($E35,Mask!$A$2:$C$102,$M$8,0)</f>
        <v>0</v>
      </c>
      <c r="M94" s="6">
        <f t="shared" si="6"/>
        <v>0</v>
      </c>
      <c r="N94" s="6" t="str">
        <f>Main!$A89&amp;Main!$B89</f>
        <v/>
      </c>
      <c r="O94" s="145">
        <f t="shared" si="7"/>
        <v>0</v>
      </c>
      <c r="P94" s="150">
        <f t="shared" si="8"/>
        <v>33</v>
      </c>
      <c r="Q94" s="150" t="str">
        <f ca="1">IF(Main!$AY89&lt;&gt;"#",$P94-Main!$AY89,"#")</f>
        <v>#</v>
      </c>
      <c r="R94" s="35">
        <f>Main!E89*Mask!G$9</f>
        <v>0</v>
      </c>
      <c r="S94" s="35">
        <f>Main!F89*Mask!H$9</f>
        <v>0</v>
      </c>
      <c r="T94" s="35">
        <f>Main!G89*Mask!I$9</f>
        <v>0</v>
      </c>
      <c r="U94" s="35">
        <f>Main!H89*Mask!J$9</f>
        <v>0</v>
      </c>
      <c r="V94" s="35">
        <f>Main!I89*Mask!K$9</f>
        <v>0</v>
      </c>
      <c r="W94" s="35">
        <f>Main!J89*Mask!L$9</f>
        <v>0</v>
      </c>
      <c r="X94" s="35">
        <f>Main!K89*Mask!M$9</f>
        <v>0</v>
      </c>
      <c r="Y94" s="35">
        <f>Main!L89*Mask!N$9</f>
        <v>0</v>
      </c>
      <c r="Z94" s="35">
        <f>Main!M89*Mask!O$9</f>
        <v>0</v>
      </c>
      <c r="AA94" s="35">
        <f>Main!N89*Mask!P$9</f>
        <v>0</v>
      </c>
      <c r="AB94" s="35">
        <f>Main!O89*Mask!Q$9</f>
        <v>0</v>
      </c>
      <c r="AC94" s="35">
        <f>Main!P89*Mask!R$9</f>
        <v>0</v>
      </c>
      <c r="AD94" s="35">
        <f>Main!Q89*Mask!S$9</f>
        <v>0</v>
      </c>
      <c r="AE94" s="35">
        <f>Main!R89*Mask!T$9</f>
        <v>0</v>
      </c>
      <c r="AF94" s="35">
        <f>Main!S89*Mask!U$9</f>
        <v>0</v>
      </c>
      <c r="AG94" s="35">
        <f>Main!T89*Mask!V$9</f>
        <v>0</v>
      </c>
      <c r="AH94" s="35">
        <f>Main!U89*Mask!W$9</f>
        <v>0</v>
      </c>
      <c r="AI94" s="35">
        <f>Main!V89*Mask!X$9</f>
        <v>0</v>
      </c>
      <c r="AJ94" s="35">
        <f>Main!W89*Mask!Y$9</f>
        <v>0</v>
      </c>
      <c r="AK94" s="35">
        <f>Main!X89*Mask!Z$9</f>
        <v>0</v>
      </c>
      <c r="AL94" s="35">
        <f>Main!Y89*Mask!AA$9</f>
        <v>0</v>
      </c>
      <c r="AM94" s="35">
        <f>Main!Z89*Mask!AB$9</f>
        <v>0</v>
      </c>
      <c r="AN94" s="35"/>
      <c r="AO94" s="35">
        <f>IF(OR($A$1&lt;=Main!AA$4,ISBLANK($N94)),0,Main!AA89)</f>
        <v>0</v>
      </c>
      <c r="AP94" s="35">
        <f>IF(OR($A$1&lt;=Main!AB$4,ISBLANK($N94)),0,Main!AB89)</f>
        <v>0</v>
      </c>
      <c r="AQ94" s="35">
        <f>IF(OR($A$1&lt;=Main!AC$4,ISBLANK($N94)),0,Main!AC89)</f>
        <v>0</v>
      </c>
      <c r="AR94" s="35">
        <f>IF(OR($A$1&lt;=Main!AD$4,ISBLANK($N94)),0,Main!AD89)</f>
        <v>0</v>
      </c>
      <c r="AS94" s="35">
        <f>IF(OR($A$1&lt;=Main!AE$4,ISBLANK($N94)),0,Main!AE89)</f>
        <v>0</v>
      </c>
      <c r="AT94" s="35">
        <f>IF(OR($A$1&lt;=Main!AF$4,ISBLANK($N94)),0,Main!AF89)</f>
        <v>0</v>
      </c>
      <c r="AU94" s="35">
        <f>IF(OR($A$1&lt;=Main!AG$4,ISBLANK($N94)),0,Main!AG89)</f>
        <v>0</v>
      </c>
      <c r="AV94" s="35">
        <f>IF(OR($A$1&lt;=Main!AH$4,ISBLANK($N94)),0,Main!AH89)</f>
        <v>0</v>
      </c>
      <c r="AW94" s="35">
        <f>IF(OR($A$1&lt;=Main!AI$4,ISBLANK($N94)),0,Main!AI89)</f>
        <v>0</v>
      </c>
      <c r="AX94" s="35">
        <f>IF(OR($A$1&lt;=Main!AJ$4,ISBLANK($N94)),0,Main!AJ89)</f>
        <v>0</v>
      </c>
      <c r="AY94" s="35">
        <f>IF(OR($A$1&lt;=Main!AK$4,ISBLANK($N94)),0,Main!AK89)</f>
        <v>0</v>
      </c>
      <c r="AZ94" s="35">
        <f>IF(OR($A$1&lt;=Main!AL$4,ISBLANK($N94)),0,Main!AL89)</f>
        <v>0</v>
      </c>
      <c r="BA94" s="35">
        <f>IF(OR($A$1&lt;=Main!AM$4,ISBLANK($N94)),0,Main!AM89)</f>
        <v>0</v>
      </c>
      <c r="BB94" s="35">
        <f>IF(OR($A$1&lt;=Main!AN$4,ISBLANK($N94)),0,Main!AN89)</f>
        <v>0</v>
      </c>
      <c r="BC94" s="35">
        <f>IF(OR($A$1&lt;=Main!AO$4,ISBLANK($N94)),0,Main!AO89)</f>
        <v>0</v>
      </c>
      <c r="BD94" s="35">
        <f>IF(OR($A$1&lt;=Main!AP$4,ISBLANK($N94)),0,Main!AP89)</f>
        <v>0</v>
      </c>
      <c r="BE94" s="35">
        <f>IF(OR($A$1&lt;=Main!AQ$4,ISBLANK($N94)),0,Main!AQ89)</f>
        <v>0</v>
      </c>
      <c r="BF94" s="35">
        <f>IF(OR($A$1&lt;=Main!AR$4,ISBLANK($N94)),0,Main!AR89)</f>
        <v>0</v>
      </c>
      <c r="BG94" s="35">
        <f>IF(OR($A$1&lt;=Main!AS$4,ISBLANK($N94)),0,Main!AS89)</f>
        <v>0</v>
      </c>
      <c r="BH94" s="35">
        <f>IF(OR($A$1&lt;=Main!AT$4,ISBLANK($N94)),0,Main!AT89)</f>
        <v>0</v>
      </c>
      <c r="BI94" s="35">
        <f>IF(OR($A$1&lt;=Main!AU$4,ISBLANK($N94)),0,Main!AU89)</f>
        <v>0</v>
      </c>
      <c r="BJ94" s="35">
        <f>IF(OR($A$1&lt;=Main!AV$4,ISBLANK($N94)),0,Main!AV89)</f>
        <v>0</v>
      </c>
    </row>
    <row r="95" spans="12:62">
      <c r="L95" s="146">
        <f>VLOOKUP($E36,Mask!$A$2:$C$102,$M$8,0)</f>
        <v>0</v>
      </c>
      <c r="M95" s="6">
        <f t="shared" si="6"/>
        <v>0</v>
      </c>
      <c r="N95" s="6" t="str">
        <f>Main!$A90&amp;Main!$B90</f>
        <v/>
      </c>
      <c r="O95" s="145">
        <f t="shared" si="7"/>
        <v>0</v>
      </c>
      <c r="P95" s="150">
        <f t="shared" si="8"/>
        <v>33</v>
      </c>
      <c r="Q95" s="150" t="str">
        <f ca="1">IF(Main!$AY90&lt;&gt;"#",$P95-Main!$AY90,"#")</f>
        <v>#</v>
      </c>
      <c r="R95" s="35">
        <f>Main!E90*Mask!G$9</f>
        <v>0</v>
      </c>
      <c r="S95" s="35">
        <f>Main!F90*Mask!H$9</f>
        <v>0</v>
      </c>
      <c r="T95" s="35">
        <f>Main!G90*Mask!I$9</f>
        <v>0</v>
      </c>
      <c r="U95" s="35">
        <f>Main!H90*Mask!J$9</f>
        <v>0</v>
      </c>
      <c r="V95" s="35">
        <f>Main!I90*Mask!K$9</f>
        <v>0</v>
      </c>
      <c r="W95" s="35">
        <f>Main!J90*Mask!L$9</f>
        <v>0</v>
      </c>
      <c r="X95" s="35">
        <f>Main!K90*Mask!M$9</f>
        <v>0</v>
      </c>
      <c r="Y95" s="35">
        <f>Main!L90*Mask!N$9</f>
        <v>0</v>
      </c>
      <c r="Z95" s="35">
        <f>Main!M90*Mask!O$9</f>
        <v>0</v>
      </c>
      <c r="AA95" s="35">
        <f>Main!N90*Mask!P$9</f>
        <v>0</v>
      </c>
      <c r="AB95" s="35">
        <f>Main!O90*Mask!Q$9</f>
        <v>0</v>
      </c>
      <c r="AC95" s="35">
        <f>Main!P90*Mask!R$9</f>
        <v>0</v>
      </c>
      <c r="AD95" s="35">
        <f>Main!Q90*Mask!S$9</f>
        <v>0</v>
      </c>
      <c r="AE95" s="35">
        <f>Main!R90*Mask!T$9</f>
        <v>0</v>
      </c>
      <c r="AF95" s="35">
        <f>Main!S90*Mask!U$9</f>
        <v>0</v>
      </c>
      <c r="AG95" s="35">
        <f>Main!T90*Mask!V$9</f>
        <v>0</v>
      </c>
      <c r="AH95" s="35">
        <f>Main!U90*Mask!W$9</f>
        <v>0</v>
      </c>
      <c r="AI95" s="35">
        <f>Main!V90*Mask!X$9</f>
        <v>0</v>
      </c>
      <c r="AJ95" s="35">
        <f>Main!W90*Mask!Y$9</f>
        <v>0</v>
      </c>
      <c r="AK95" s="35">
        <f>Main!X90*Mask!Z$9</f>
        <v>0</v>
      </c>
      <c r="AL95" s="35">
        <f>Main!Y90*Mask!AA$9</f>
        <v>0</v>
      </c>
      <c r="AM95" s="35">
        <f>Main!Z90*Mask!AB$9</f>
        <v>0</v>
      </c>
      <c r="AN95" s="35"/>
      <c r="AO95" s="35">
        <f>IF(OR($A$1&lt;=Main!AA$4,ISBLANK($N95)),0,Main!AA90)</f>
        <v>0</v>
      </c>
      <c r="AP95" s="35">
        <f>IF(OR($A$1&lt;=Main!AB$4,ISBLANK($N95)),0,Main!AB90)</f>
        <v>0</v>
      </c>
      <c r="AQ95" s="35">
        <f>IF(OR($A$1&lt;=Main!AC$4,ISBLANK($N95)),0,Main!AC90)</f>
        <v>0</v>
      </c>
      <c r="AR95" s="35">
        <f>IF(OR($A$1&lt;=Main!AD$4,ISBLANK($N95)),0,Main!AD90)</f>
        <v>0</v>
      </c>
      <c r="AS95" s="35">
        <f>IF(OR($A$1&lt;=Main!AE$4,ISBLANK($N95)),0,Main!AE90)</f>
        <v>0</v>
      </c>
      <c r="AT95" s="35">
        <f>IF(OR($A$1&lt;=Main!AF$4,ISBLANK($N95)),0,Main!AF90)</f>
        <v>0</v>
      </c>
      <c r="AU95" s="35">
        <f>IF(OR($A$1&lt;=Main!AG$4,ISBLANK($N95)),0,Main!AG90)</f>
        <v>0</v>
      </c>
      <c r="AV95" s="35">
        <f>IF(OR($A$1&lt;=Main!AH$4,ISBLANK($N95)),0,Main!AH90)</f>
        <v>0</v>
      </c>
      <c r="AW95" s="35">
        <f>IF(OR($A$1&lt;=Main!AI$4,ISBLANK($N95)),0,Main!AI90)</f>
        <v>0</v>
      </c>
      <c r="AX95" s="35">
        <f>IF(OR($A$1&lt;=Main!AJ$4,ISBLANK($N95)),0,Main!AJ90)</f>
        <v>0</v>
      </c>
      <c r="AY95" s="35">
        <f>IF(OR($A$1&lt;=Main!AK$4,ISBLANK($N95)),0,Main!AK90)</f>
        <v>0</v>
      </c>
      <c r="AZ95" s="35">
        <f>IF(OR($A$1&lt;=Main!AL$4,ISBLANK($N95)),0,Main!AL90)</f>
        <v>0</v>
      </c>
      <c r="BA95" s="35">
        <f>IF(OR($A$1&lt;=Main!AM$4,ISBLANK($N95)),0,Main!AM90)</f>
        <v>0</v>
      </c>
      <c r="BB95" s="35">
        <f>IF(OR($A$1&lt;=Main!AN$4,ISBLANK($N95)),0,Main!AN90)</f>
        <v>0</v>
      </c>
      <c r="BC95" s="35">
        <f>IF(OR($A$1&lt;=Main!AO$4,ISBLANK($N95)),0,Main!AO90)</f>
        <v>0</v>
      </c>
      <c r="BD95" s="35">
        <f>IF(OR($A$1&lt;=Main!AP$4,ISBLANK($N95)),0,Main!AP90)</f>
        <v>0</v>
      </c>
      <c r="BE95" s="35">
        <f>IF(OR($A$1&lt;=Main!AQ$4,ISBLANK($N95)),0,Main!AQ90)</f>
        <v>0</v>
      </c>
      <c r="BF95" s="35">
        <f>IF(OR($A$1&lt;=Main!AR$4,ISBLANK($N95)),0,Main!AR90)</f>
        <v>0</v>
      </c>
      <c r="BG95" s="35">
        <f>IF(OR($A$1&lt;=Main!AS$4,ISBLANK($N95)),0,Main!AS90)</f>
        <v>0</v>
      </c>
      <c r="BH95" s="35">
        <f>IF(OR($A$1&lt;=Main!AT$4,ISBLANK($N95)),0,Main!AT90)</f>
        <v>0</v>
      </c>
      <c r="BI95" s="35">
        <f>IF(OR($A$1&lt;=Main!AU$4,ISBLANK($N95)),0,Main!AU90)</f>
        <v>0</v>
      </c>
      <c r="BJ95" s="35">
        <f>IF(OR($A$1&lt;=Main!AV$4,ISBLANK($N95)),0,Main!AV90)</f>
        <v>0</v>
      </c>
    </row>
    <row r="96" spans="12:62">
      <c r="L96" s="146">
        <f>VLOOKUP($E37,Mask!$A$2:$C$102,$M$8,0)</f>
        <v>0</v>
      </c>
      <c r="M96" s="6">
        <f t="shared" si="6"/>
        <v>0</v>
      </c>
      <c r="N96" s="6" t="str">
        <f>Main!$A91&amp;Main!$B91</f>
        <v/>
      </c>
      <c r="O96" s="145">
        <f t="shared" si="7"/>
        <v>0</v>
      </c>
      <c r="P96" s="150">
        <f t="shared" si="8"/>
        <v>33</v>
      </c>
      <c r="Q96" s="150" t="str">
        <f ca="1">IF(Main!$AY91&lt;&gt;"#",$P96-Main!$AY91,"#")</f>
        <v>#</v>
      </c>
      <c r="R96" s="35">
        <f>Main!E91*Mask!G$9</f>
        <v>0</v>
      </c>
      <c r="S96" s="35">
        <f>Main!F91*Mask!H$9</f>
        <v>0</v>
      </c>
      <c r="T96" s="35">
        <f>Main!G91*Mask!I$9</f>
        <v>0</v>
      </c>
      <c r="U96" s="35">
        <f>Main!H91*Mask!J$9</f>
        <v>0</v>
      </c>
      <c r="V96" s="35">
        <f>Main!I91*Mask!K$9</f>
        <v>0</v>
      </c>
      <c r="W96" s="35">
        <f>Main!J91*Mask!L$9</f>
        <v>0</v>
      </c>
      <c r="X96" s="35">
        <f>Main!K91*Mask!M$9</f>
        <v>0</v>
      </c>
      <c r="Y96" s="35">
        <f>Main!L91*Mask!N$9</f>
        <v>0</v>
      </c>
      <c r="Z96" s="35">
        <f>Main!M91*Mask!O$9</f>
        <v>0</v>
      </c>
      <c r="AA96" s="35">
        <f>Main!N91*Mask!P$9</f>
        <v>0</v>
      </c>
      <c r="AB96" s="35">
        <f>Main!O91*Mask!Q$9</f>
        <v>0</v>
      </c>
      <c r="AC96" s="35">
        <f>Main!P91*Mask!R$9</f>
        <v>0</v>
      </c>
      <c r="AD96" s="35">
        <f>Main!Q91*Mask!S$9</f>
        <v>0</v>
      </c>
      <c r="AE96" s="35">
        <f>Main!R91*Mask!T$9</f>
        <v>0</v>
      </c>
      <c r="AF96" s="35">
        <f>Main!S91*Mask!U$9</f>
        <v>0</v>
      </c>
      <c r="AG96" s="35">
        <f>Main!T91*Mask!V$9</f>
        <v>0</v>
      </c>
      <c r="AH96" s="35">
        <f>Main!U91*Mask!W$9</f>
        <v>0</v>
      </c>
      <c r="AI96" s="35">
        <f>Main!V91*Mask!X$9</f>
        <v>0</v>
      </c>
      <c r="AJ96" s="35">
        <f>Main!W91*Mask!Y$9</f>
        <v>0</v>
      </c>
      <c r="AK96" s="35">
        <f>Main!X91*Mask!Z$9</f>
        <v>0</v>
      </c>
      <c r="AL96" s="35">
        <f>Main!Y91*Mask!AA$9</f>
        <v>0</v>
      </c>
      <c r="AM96" s="35">
        <f>Main!Z91*Mask!AB$9</f>
        <v>0</v>
      </c>
      <c r="AN96" s="35"/>
      <c r="AO96" s="35">
        <f>IF(OR($A$1&lt;=Main!AA$4,ISBLANK($N96)),0,Main!AA91)</f>
        <v>0</v>
      </c>
      <c r="AP96" s="35">
        <f>IF(OR($A$1&lt;=Main!AB$4,ISBLANK($N96)),0,Main!AB91)</f>
        <v>0</v>
      </c>
      <c r="AQ96" s="35">
        <f>IF(OR($A$1&lt;=Main!AC$4,ISBLANK($N96)),0,Main!AC91)</f>
        <v>0</v>
      </c>
      <c r="AR96" s="35">
        <f>IF(OR($A$1&lt;=Main!AD$4,ISBLANK($N96)),0,Main!AD91)</f>
        <v>0</v>
      </c>
      <c r="AS96" s="35">
        <f>IF(OR($A$1&lt;=Main!AE$4,ISBLANK($N96)),0,Main!AE91)</f>
        <v>0</v>
      </c>
      <c r="AT96" s="35">
        <f>IF(OR($A$1&lt;=Main!AF$4,ISBLANK($N96)),0,Main!AF91)</f>
        <v>0</v>
      </c>
      <c r="AU96" s="35">
        <f>IF(OR($A$1&lt;=Main!AG$4,ISBLANK($N96)),0,Main!AG91)</f>
        <v>0</v>
      </c>
      <c r="AV96" s="35">
        <f>IF(OR($A$1&lt;=Main!AH$4,ISBLANK($N96)),0,Main!AH91)</f>
        <v>0</v>
      </c>
      <c r="AW96" s="35">
        <f>IF(OR($A$1&lt;=Main!AI$4,ISBLANK($N96)),0,Main!AI91)</f>
        <v>0</v>
      </c>
      <c r="AX96" s="35">
        <f>IF(OR($A$1&lt;=Main!AJ$4,ISBLANK($N96)),0,Main!AJ91)</f>
        <v>0</v>
      </c>
      <c r="AY96" s="35">
        <f>IF(OR($A$1&lt;=Main!AK$4,ISBLANK($N96)),0,Main!AK91)</f>
        <v>0</v>
      </c>
      <c r="AZ96" s="35">
        <f>IF(OR($A$1&lt;=Main!AL$4,ISBLANK($N96)),0,Main!AL91)</f>
        <v>0</v>
      </c>
      <c r="BA96" s="35">
        <f>IF(OR($A$1&lt;=Main!AM$4,ISBLANK($N96)),0,Main!AM91)</f>
        <v>0</v>
      </c>
      <c r="BB96" s="35">
        <f>IF(OR($A$1&lt;=Main!AN$4,ISBLANK($N96)),0,Main!AN91)</f>
        <v>0</v>
      </c>
      <c r="BC96" s="35">
        <f>IF(OR($A$1&lt;=Main!AO$4,ISBLANK($N96)),0,Main!AO91)</f>
        <v>0</v>
      </c>
      <c r="BD96" s="35">
        <f>IF(OR($A$1&lt;=Main!AP$4,ISBLANK($N96)),0,Main!AP91)</f>
        <v>0</v>
      </c>
      <c r="BE96" s="35">
        <f>IF(OR($A$1&lt;=Main!AQ$4,ISBLANK($N96)),0,Main!AQ91)</f>
        <v>0</v>
      </c>
      <c r="BF96" s="35">
        <f>IF(OR($A$1&lt;=Main!AR$4,ISBLANK($N96)),0,Main!AR91)</f>
        <v>0</v>
      </c>
      <c r="BG96" s="35">
        <f>IF(OR($A$1&lt;=Main!AS$4,ISBLANK($N96)),0,Main!AS91)</f>
        <v>0</v>
      </c>
      <c r="BH96" s="35">
        <f>IF(OR($A$1&lt;=Main!AT$4,ISBLANK($N96)),0,Main!AT91)</f>
        <v>0</v>
      </c>
      <c r="BI96" s="35">
        <f>IF(OR($A$1&lt;=Main!AU$4,ISBLANK($N96)),0,Main!AU91)</f>
        <v>0</v>
      </c>
      <c r="BJ96" s="35">
        <f>IF(OR($A$1&lt;=Main!AV$4,ISBLANK($N96)),0,Main!AV91)</f>
        <v>0</v>
      </c>
    </row>
    <row r="97" spans="12:62">
      <c r="L97" s="146">
        <f>VLOOKUP($E38,Mask!$A$2:$C$102,$M$8,0)</f>
        <v>0</v>
      </c>
      <c r="M97" s="6">
        <f t="shared" si="6"/>
        <v>0</v>
      </c>
      <c r="N97" s="6" t="str">
        <f>Main!$A92&amp;Main!$B92</f>
        <v/>
      </c>
      <c r="O97" s="145">
        <f t="shared" si="7"/>
        <v>0</v>
      </c>
      <c r="P97" s="150">
        <f t="shared" si="8"/>
        <v>33</v>
      </c>
      <c r="Q97" s="150" t="str">
        <f ca="1">IF(Main!$AY92&lt;&gt;"#",$P97-Main!$AY92,"#")</f>
        <v>#</v>
      </c>
      <c r="R97" s="35">
        <f>Main!E92*Mask!G$9</f>
        <v>0</v>
      </c>
      <c r="S97" s="35">
        <f>Main!F92*Mask!H$9</f>
        <v>0</v>
      </c>
      <c r="T97" s="35">
        <f>Main!G92*Mask!I$9</f>
        <v>0</v>
      </c>
      <c r="U97" s="35">
        <f>Main!H92*Mask!J$9</f>
        <v>0</v>
      </c>
      <c r="V97" s="35">
        <f>Main!I92*Mask!K$9</f>
        <v>0</v>
      </c>
      <c r="W97" s="35">
        <f>Main!J92*Mask!L$9</f>
        <v>0</v>
      </c>
      <c r="X97" s="35">
        <f>Main!K92*Mask!M$9</f>
        <v>0</v>
      </c>
      <c r="Y97" s="35">
        <f>Main!L92*Mask!N$9</f>
        <v>0</v>
      </c>
      <c r="Z97" s="35">
        <f>Main!M92*Mask!O$9</f>
        <v>0</v>
      </c>
      <c r="AA97" s="35">
        <f>Main!N92*Mask!P$9</f>
        <v>0</v>
      </c>
      <c r="AB97" s="35">
        <f>Main!O92*Mask!Q$9</f>
        <v>0</v>
      </c>
      <c r="AC97" s="35">
        <f>Main!P92*Mask!R$9</f>
        <v>0</v>
      </c>
      <c r="AD97" s="35">
        <f>Main!Q92*Mask!S$9</f>
        <v>0</v>
      </c>
      <c r="AE97" s="35">
        <f>Main!R92*Mask!T$9</f>
        <v>0</v>
      </c>
      <c r="AF97" s="35">
        <f>Main!S92*Mask!U$9</f>
        <v>0</v>
      </c>
      <c r="AG97" s="35">
        <f>Main!T92*Mask!V$9</f>
        <v>0</v>
      </c>
      <c r="AH97" s="35">
        <f>Main!U92*Mask!W$9</f>
        <v>0</v>
      </c>
      <c r="AI97" s="35">
        <f>Main!V92*Mask!X$9</f>
        <v>0</v>
      </c>
      <c r="AJ97" s="35">
        <f>Main!W92*Mask!Y$9</f>
        <v>0</v>
      </c>
      <c r="AK97" s="35">
        <f>Main!X92*Mask!Z$9</f>
        <v>0</v>
      </c>
      <c r="AL97" s="35">
        <f>Main!Y92*Mask!AA$9</f>
        <v>0</v>
      </c>
      <c r="AM97" s="35">
        <f>Main!Z92*Mask!AB$9</f>
        <v>0</v>
      </c>
      <c r="AN97" s="35"/>
      <c r="AO97" s="35">
        <f>IF(OR($A$1&lt;=Main!AA$4,ISBLANK($N97)),0,Main!AA92)</f>
        <v>0</v>
      </c>
      <c r="AP97" s="35">
        <f>IF(OR($A$1&lt;=Main!AB$4,ISBLANK($N97)),0,Main!AB92)</f>
        <v>0</v>
      </c>
      <c r="AQ97" s="35">
        <f>IF(OR($A$1&lt;=Main!AC$4,ISBLANK($N97)),0,Main!AC92)</f>
        <v>0</v>
      </c>
      <c r="AR97" s="35">
        <f>IF(OR($A$1&lt;=Main!AD$4,ISBLANK($N97)),0,Main!AD92)</f>
        <v>0</v>
      </c>
      <c r="AS97" s="35">
        <f>IF(OR($A$1&lt;=Main!AE$4,ISBLANK($N97)),0,Main!AE92)</f>
        <v>0</v>
      </c>
      <c r="AT97" s="35">
        <f>IF(OR($A$1&lt;=Main!AF$4,ISBLANK($N97)),0,Main!AF92)</f>
        <v>0</v>
      </c>
      <c r="AU97" s="35">
        <f>IF(OR($A$1&lt;=Main!AG$4,ISBLANK($N97)),0,Main!AG92)</f>
        <v>0</v>
      </c>
      <c r="AV97" s="35">
        <f>IF(OR($A$1&lt;=Main!AH$4,ISBLANK($N97)),0,Main!AH92)</f>
        <v>0</v>
      </c>
      <c r="AW97" s="35">
        <f>IF(OR($A$1&lt;=Main!AI$4,ISBLANK($N97)),0,Main!AI92)</f>
        <v>0</v>
      </c>
      <c r="AX97" s="35">
        <f>IF(OR($A$1&lt;=Main!AJ$4,ISBLANK($N97)),0,Main!AJ92)</f>
        <v>0</v>
      </c>
      <c r="AY97" s="35">
        <f>IF(OR($A$1&lt;=Main!AK$4,ISBLANK($N97)),0,Main!AK92)</f>
        <v>0</v>
      </c>
      <c r="AZ97" s="35">
        <f>IF(OR($A$1&lt;=Main!AL$4,ISBLANK($N97)),0,Main!AL92)</f>
        <v>0</v>
      </c>
      <c r="BA97" s="35">
        <f>IF(OR($A$1&lt;=Main!AM$4,ISBLANK($N97)),0,Main!AM92)</f>
        <v>0</v>
      </c>
      <c r="BB97" s="35">
        <f>IF(OR($A$1&lt;=Main!AN$4,ISBLANK($N97)),0,Main!AN92)</f>
        <v>0</v>
      </c>
      <c r="BC97" s="35">
        <f>IF(OR($A$1&lt;=Main!AO$4,ISBLANK($N97)),0,Main!AO92)</f>
        <v>0</v>
      </c>
      <c r="BD97" s="35">
        <f>IF(OR($A$1&lt;=Main!AP$4,ISBLANK($N97)),0,Main!AP92)</f>
        <v>0</v>
      </c>
      <c r="BE97" s="35">
        <f>IF(OR($A$1&lt;=Main!AQ$4,ISBLANK($N97)),0,Main!AQ92)</f>
        <v>0</v>
      </c>
      <c r="BF97" s="35">
        <f>IF(OR($A$1&lt;=Main!AR$4,ISBLANK($N97)),0,Main!AR92)</f>
        <v>0</v>
      </c>
      <c r="BG97" s="35">
        <f>IF(OR($A$1&lt;=Main!AS$4,ISBLANK($N97)),0,Main!AS92)</f>
        <v>0</v>
      </c>
      <c r="BH97" s="35">
        <f>IF(OR($A$1&lt;=Main!AT$4,ISBLANK($N97)),0,Main!AT92)</f>
        <v>0</v>
      </c>
      <c r="BI97" s="35">
        <f>IF(OR($A$1&lt;=Main!AU$4,ISBLANK($N97)),0,Main!AU92)</f>
        <v>0</v>
      </c>
      <c r="BJ97" s="35">
        <f>IF(OR($A$1&lt;=Main!AV$4,ISBLANK($N97)),0,Main!AV92)</f>
        <v>0</v>
      </c>
    </row>
    <row r="98" spans="12:62">
      <c r="L98" s="146">
        <f>VLOOKUP($E39,Mask!$A$2:$C$102,$M$8,0)</f>
        <v>0</v>
      </c>
      <c r="M98" s="6">
        <f t="shared" si="6"/>
        <v>0</v>
      </c>
      <c r="N98" s="6" t="str">
        <f>Main!$A93&amp;Main!$B93</f>
        <v/>
      </c>
      <c r="O98" s="145">
        <f t="shared" si="7"/>
        <v>0</v>
      </c>
      <c r="P98" s="150">
        <f t="shared" si="8"/>
        <v>33</v>
      </c>
      <c r="Q98" s="150" t="str">
        <f ca="1">IF(Main!$AY93&lt;&gt;"#",$P98-Main!$AY93,"#")</f>
        <v>#</v>
      </c>
      <c r="R98" s="35">
        <f>Main!E93*Mask!G$9</f>
        <v>0</v>
      </c>
      <c r="S98" s="35">
        <f>Main!F93*Mask!H$9</f>
        <v>0</v>
      </c>
      <c r="T98" s="35">
        <f>Main!G93*Mask!I$9</f>
        <v>0</v>
      </c>
      <c r="U98" s="35">
        <f>Main!H93*Mask!J$9</f>
        <v>0</v>
      </c>
      <c r="V98" s="35">
        <f>Main!I93*Mask!K$9</f>
        <v>0</v>
      </c>
      <c r="W98" s="35">
        <f>Main!J93*Mask!L$9</f>
        <v>0</v>
      </c>
      <c r="X98" s="35">
        <f>Main!K93*Mask!M$9</f>
        <v>0</v>
      </c>
      <c r="Y98" s="35">
        <f>Main!L93*Mask!N$9</f>
        <v>0</v>
      </c>
      <c r="Z98" s="35">
        <f>Main!M93*Mask!O$9</f>
        <v>0</v>
      </c>
      <c r="AA98" s="35">
        <f>Main!N93*Mask!P$9</f>
        <v>0</v>
      </c>
      <c r="AB98" s="35">
        <f>Main!O93*Mask!Q$9</f>
        <v>0</v>
      </c>
      <c r="AC98" s="35">
        <f>Main!P93*Mask!R$9</f>
        <v>0</v>
      </c>
      <c r="AD98" s="35">
        <f>Main!Q93*Mask!S$9</f>
        <v>0</v>
      </c>
      <c r="AE98" s="35">
        <f>Main!R93*Mask!T$9</f>
        <v>0</v>
      </c>
      <c r="AF98" s="35">
        <f>Main!S93*Mask!U$9</f>
        <v>0</v>
      </c>
      <c r="AG98" s="35">
        <f>Main!T93*Mask!V$9</f>
        <v>0</v>
      </c>
      <c r="AH98" s="35">
        <f>Main!U93*Mask!W$9</f>
        <v>0</v>
      </c>
      <c r="AI98" s="35">
        <f>Main!V93*Mask!X$9</f>
        <v>0</v>
      </c>
      <c r="AJ98" s="35">
        <f>Main!W93*Mask!Y$9</f>
        <v>0</v>
      </c>
      <c r="AK98" s="35">
        <f>Main!X93*Mask!Z$9</f>
        <v>0</v>
      </c>
      <c r="AL98" s="35">
        <f>Main!Y93*Mask!AA$9</f>
        <v>0</v>
      </c>
      <c r="AM98" s="35">
        <f>Main!Z93*Mask!AB$9</f>
        <v>0</v>
      </c>
      <c r="AN98" s="35"/>
      <c r="AO98" s="35">
        <f>IF(OR($A$1&lt;=Main!AA$4,ISBLANK($N98)),0,Main!AA93)</f>
        <v>0</v>
      </c>
      <c r="AP98" s="35">
        <f>IF(OR($A$1&lt;=Main!AB$4,ISBLANK($N98)),0,Main!AB93)</f>
        <v>0</v>
      </c>
      <c r="AQ98" s="35">
        <f>IF(OR($A$1&lt;=Main!AC$4,ISBLANK($N98)),0,Main!AC93)</f>
        <v>0</v>
      </c>
      <c r="AR98" s="35">
        <f>IF(OR($A$1&lt;=Main!AD$4,ISBLANK($N98)),0,Main!AD93)</f>
        <v>0</v>
      </c>
      <c r="AS98" s="35">
        <f>IF(OR($A$1&lt;=Main!AE$4,ISBLANK($N98)),0,Main!AE93)</f>
        <v>0</v>
      </c>
      <c r="AT98" s="35">
        <f>IF(OR($A$1&lt;=Main!AF$4,ISBLANK($N98)),0,Main!AF93)</f>
        <v>0</v>
      </c>
      <c r="AU98" s="35">
        <f>IF(OR($A$1&lt;=Main!AG$4,ISBLANK($N98)),0,Main!AG93)</f>
        <v>0</v>
      </c>
      <c r="AV98" s="35">
        <f>IF(OR($A$1&lt;=Main!AH$4,ISBLANK($N98)),0,Main!AH93)</f>
        <v>0</v>
      </c>
      <c r="AW98" s="35">
        <f>IF(OR($A$1&lt;=Main!AI$4,ISBLANK($N98)),0,Main!AI93)</f>
        <v>0</v>
      </c>
      <c r="AX98" s="35">
        <f>IF(OR($A$1&lt;=Main!AJ$4,ISBLANK($N98)),0,Main!AJ93)</f>
        <v>0</v>
      </c>
      <c r="AY98" s="35">
        <f>IF(OR($A$1&lt;=Main!AK$4,ISBLANK($N98)),0,Main!AK93)</f>
        <v>0</v>
      </c>
      <c r="AZ98" s="35">
        <f>IF(OR($A$1&lt;=Main!AL$4,ISBLANK($N98)),0,Main!AL93)</f>
        <v>0</v>
      </c>
      <c r="BA98" s="35">
        <f>IF(OR($A$1&lt;=Main!AM$4,ISBLANK($N98)),0,Main!AM93)</f>
        <v>0</v>
      </c>
      <c r="BB98" s="35">
        <f>IF(OR($A$1&lt;=Main!AN$4,ISBLANK($N98)),0,Main!AN93)</f>
        <v>0</v>
      </c>
      <c r="BC98" s="35">
        <f>IF(OR($A$1&lt;=Main!AO$4,ISBLANK($N98)),0,Main!AO93)</f>
        <v>0</v>
      </c>
      <c r="BD98" s="35">
        <f>IF(OR($A$1&lt;=Main!AP$4,ISBLANK($N98)),0,Main!AP93)</f>
        <v>0</v>
      </c>
      <c r="BE98" s="35">
        <f>IF(OR($A$1&lt;=Main!AQ$4,ISBLANK($N98)),0,Main!AQ93)</f>
        <v>0</v>
      </c>
      <c r="BF98" s="35">
        <f>IF(OR($A$1&lt;=Main!AR$4,ISBLANK($N98)),0,Main!AR93)</f>
        <v>0</v>
      </c>
      <c r="BG98" s="35">
        <f>IF(OR($A$1&lt;=Main!AS$4,ISBLANK($N98)),0,Main!AS93)</f>
        <v>0</v>
      </c>
      <c r="BH98" s="35">
        <f>IF(OR($A$1&lt;=Main!AT$4,ISBLANK($N98)),0,Main!AT93)</f>
        <v>0</v>
      </c>
      <c r="BI98" s="35">
        <f>IF(OR($A$1&lt;=Main!AU$4,ISBLANK($N98)),0,Main!AU93)</f>
        <v>0</v>
      </c>
      <c r="BJ98" s="35">
        <f>IF(OR($A$1&lt;=Main!AV$4,ISBLANK($N98)),0,Main!AV93)</f>
        <v>0</v>
      </c>
    </row>
    <row r="99" spans="12:62">
      <c r="L99" s="146">
        <f>VLOOKUP($E40,Mask!$A$2:$C$102,$M$8,0)</f>
        <v>0</v>
      </c>
      <c r="M99" s="6">
        <f t="shared" si="6"/>
        <v>0</v>
      </c>
      <c r="N99" s="6" t="str">
        <f>Main!$A94&amp;Main!$B94</f>
        <v/>
      </c>
      <c r="O99" s="145">
        <f t="shared" si="7"/>
        <v>0</v>
      </c>
      <c r="P99" s="150">
        <f t="shared" si="8"/>
        <v>33</v>
      </c>
      <c r="Q99" s="150" t="str">
        <f ca="1">IF(Main!$AY94&lt;&gt;"#",$P99-Main!$AY94,"#")</f>
        <v>#</v>
      </c>
      <c r="R99" s="35">
        <f>Main!E94*Mask!G$9</f>
        <v>0</v>
      </c>
      <c r="S99" s="35">
        <f>Main!F94*Mask!H$9</f>
        <v>0</v>
      </c>
      <c r="T99" s="35">
        <f>Main!G94*Mask!I$9</f>
        <v>0</v>
      </c>
      <c r="U99" s="35">
        <f>Main!H94*Mask!J$9</f>
        <v>0</v>
      </c>
      <c r="V99" s="35">
        <f>Main!I94*Mask!K$9</f>
        <v>0</v>
      </c>
      <c r="W99" s="35">
        <f>Main!J94*Mask!L$9</f>
        <v>0</v>
      </c>
      <c r="X99" s="35">
        <f>Main!K94*Mask!M$9</f>
        <v>0</v>
      </c>
      <c r="Y99" s="35">
        <f>Main!L94*Mask!N$9</f>
        <v>0</v>
      </c>
      <c r="Z99" s="35">
        <f>Main!M94*Mask!O$9</f>
        <v>0</v>
      </c>
      <c r="AA99" s="35">
        <f>Main!N94*Mask!P$9</f>
        <v>0</v>
      </c>
      <c r="AB99" s="35">
        <f>Main!O94*Mask!Q$9</f>
        <v>0</v>
      </c>
      <c r="AC99" s="35">
        <f>Main!P94*Mask!R$9</f>
        <v>0</v>
      </c>
      <c r="AD99" s="35">
        <f>Main!Q94*Mask!S$9</f>
        <v>0</v>
      </c>
      <c r="AE99" s="35">
        <f>Main!R94*Mask!T$9</f>
        <v>0</v>
      </c>
      <c r="AF99" s="35">
        <f>Main!S94*Mask!U$9</f>
        <v>0</v>
      </c>
      <c r="AG99" s="35">
        <f>Main!T94*Mask!V$9</f>
        <v>0</v>
      </c>
      <c r="AH99" s="35">
        <f>Main!U94*Mask!W$9</f>
        <v>0</v>
      </c>
      <c r="AI99" s="35">
        <f>Main!V94*Mask!X$9</f>
        <v>0</v>
      </c>
      <c r="AJ99" s="35">
        <f>Main!W94*Mask!Y$9</f>
        <v>0</v>
      </c>
      <c r="AK99" s="35">
        <f>Main!X94*Mask!Z$9</f>
        <v>0</v>
      </c>
      <c r="AL99" s="35">
        <f>Main!Y94*Mask!AA$9</f>
        <v>0</v>
      </c>
      <c r="AM99" s="35">
        <f>Main!Z94*Mask!AB$9</f>
        <v>0</v>
      </c>
      <c r="AN99" s="35"/>
      <c r="AO99" s="35">
        <f>IF(OR($A$1&lt;=Main!AA$4,ISBLANK($N99)),0,Main!AA94)</f>
        <v>0</v>
      </c>
      <c r="AP99" s="35">
        <f>IF(OR($A$1&lt;=Main!AB$4,ISBLANK($N99)),0,Main!AB94)</f>
        <v>0</v>
      </c>
      <c r="AQ99" s="35">
        <f>IF(OR($A$1&lt;=Main!AC$4,ISBLANK($N99)),0,Main!AC94)</f>
        <v>0</v>
      </c>
      <c r="AR99" s="35">
        <f>IF(OR($A$1&lt;=Main!AD$4,ISBLANK($N99)),0,Main!AD94)</f>
        <v>0</v>
      </c>
      <c r="AS99" s="35">
        <f>IF(OR($A$1&lt;=Main!AE$4,ISBLANK($N99)),0,Main!AE94)</f>
        <v>0</v>
      </c>
      <c r="AT99" s="35">
        <f>IF(OR($A$1&lt;=Main!AF$4,ISBLANK($N99)),0,Main!AF94)</f>
        <v>0</v>
      </c>
      <c r="AU99" s="35">
        <f>IF(OR($A$1&lt;=Main!AG$4,ISBLANK($N99)),0,Main!AG94)</f>
        <v>0</v>
      </c>
      <c r="AV99" s="35">
        <f>IF(OR($A$1&lt;=Main!AH$4,ISBLANK($N99)),0,Main!AH94)</f>
        <v>0</v>
      </c>
      <c r="AW99" s="35">
        <f>IF(OR($A$1&lt;=Main!AI$4,ISBLANK($N99)),0,Main!AI94)</f>
        <v>0</v>
      </c>
      <c r="AX99" s="35">
        <f>IF(OR($A$1&lt;=Main!AJ$4,ISBLANK($N99)),0,Main!AJ94)</f>
        <v>0</v>
      </c>
      <c r="AY99" s="35">
        <f>IF(OR($A$1&lt;=Main!AK$4,ISBLANK($N99)),0,Main!AK94)</f>
        <v>0</v>
      </c>
      <c r="AZ99" s="35">
        <f>IF(OR($A$1&lt;=Main!AL$4,ISBLANK($N99)),0,Main!AL94)</f>
        <v>0</v>
      </c>
      <c r="BA99" s="35">
        <f>IF(OR($A$1&lt;=Main!AM$4,ISBLANK($N99)),0,Main!AM94)</f>
        <v>0</v>
      </c>
      <c r="BB99" s="35">
        <f>IF(OR($A$1&lt;=Main!AN$4,ISBLANK($N99)),0,Main!AN94)</f>
        <v>0</v>
      </c>
      <c r="BC99" s="35">
        <f>IF(OR($A$1&lt;=Main!AO$4,ISBLANK($N99)),0,Main!AO94)</f>
        <v>0</v>
      </c>
      <c r="BD99" s="35">
        <f>IF(OR($A$1&lt;=Main!AP$4,ISBLANK($N99)),0,Main!AP94)</f>
        <v>0</v>
      </c>
      <c r="BE99" s="35">
        <f>IF(OR($A$1&lt;=Main!AQ$4,ISBLANK($N99)),0,Main!AQ94)</f>
        <v>0</v>
      </c>
      <c r="BF99" s="35">
        <f>IF(OR($A$1&lt;=Main!AR$4,ISBLANK($N99)),0,Main!AR94)</f>
        <v>0</v>
      </c>
      <c r="BG99" s="35">
        <f>IF(OR($A$1&lt;=Main!AS$4,ISBLANK($N99)),0,Main!AS94)</f>
        <v>0</v>
      </c>
      <c r="BH99" s="35">
        <f>IF(OR($A$1&lt;=Main!AT$4,ISBLANK($N99)),0,Main!AT94)</f>
        <v>0</v>
      </c>
      <c r="BI99" s="35">
        <f>IF(OR($A$1&lt;=Main!AU$4,ISBLANK($N99)),0,Main!AU94)</f>
        <v>0</v>
      </c>
      <c r="BJ99" s="35">
        <f>IF(OR($A$1&lt;=Main!AV$4,ISBLANK($N99)),0,Main!AV94)</f>
        <v>0</v>
      </c>
    </row>
    <row r="100" spans="12:62">
      <c r="L100" s="146">
        <f>VLOOKUP($E41,Mask!$A$2:$C$102,$M$8,0)</f>
        <v>0</v>
      </c>
      <c r="M100" s="6">
        <f t="shared" si="6"/>
        <v>0</v>
      </c>
      <c r="N100" s="6" t="str">
        <f>Main!$A95&amp;Main!$B95</f>
        <v/>
      </c>
      <c r="O100" s="145">
        <f t="shared" si="7"/>
        <v>0</v>
      </c>
      <c r="P100" s="150">
        <f t="shared" si="8"/>
        <v>33</v>
      </c>
      <c r="Q100" s="150" t="str">
        <f ca="1">IF(Main!$AY95&lt;&gt;"#",$P100-Main!$AY95,"#")</f>
        <v>#</v>
      </c>
      <c r="R100" s="35">
        <f>Main!E95*Mask!G$9</f>
        <v>0</v>
      </c>
      <c r="S100" s="35">
        <f>Main!F95*Mask!H$9</f>
        <v>0</v>
      </c>
      <c r="T100" s="35">
        <f>Main!G95*Mask!I$9</f>
        <v>0</v>
      </c>
      <c r="U100" s="35">
        <f>Main!H95*Mask!J$9</f>
        <v>0</v>
      </c>
      <c r="V100" s="35">
        <f>Main!I95*Mask!K$9</f>
        <v>0</v>
      </c>
      <c r="W100" s="35">
        <f>Main!J95*Mask!L$9</f>
        <v>0</v>
      </c>
      <c r="X100" s="35">
        <f>Main!K95*Mask!M$9</f>
        <v>0</v>
      </c>
      <c r="Y100" s="35">
        <f>Main!L95*Mask!N$9</f>
        <v>0</v>
      </c>
      <c r="Z100" s="35">
        <f>Main!M95*Mask!O$9</f>
        <v>0</v>
      </c>
      <c r="AA100" s="35">
        <f>Main!N95*Mask!P$9</f>
        <v>0</v>
      </c>
      <c r="AB100" s="35">
        <f>Main!O95*Mask!Q$9</f>
        <v>0</v>
      </c>
      <c r="AC100" s="35">
        <f>Main!P95*Mask!R$9</f>
        <v>0</v>
      </c>
      <c r="AD100" s="35">
        <f>Main!Q95*Mask!S$9</f>
        <v>0</v>
      </c>
      <c r="AE100" s="35">
        <f>Main!R95*Mask!T$9</f>
        <v>0</v>
      </c>
      <c r="AF100" s="35">
        <f>Main!S95*Mask!U$9</f>
        <v>0</v>
      </c>
      <c r="AG100" s="35">
        <f>Main!T95*Mask!V$9</f>
        <v>0</v>
      </c>
      <c r="AH100" s="35">
        <f>Main!U95*Mask!W$9</f>
        <v>0</v>
      </c>
      <c r="AI100" s="35">
        <f>Main!V95*Mask!X$9</f>
        <v>0</v>
      </c>
      <c r="AJ100" s="35">
        <f>Main!W95*Mask!Y$9</f>
        <v>0</v>
      </c>
      <c r="AK100" s="35">
        <f>Main!X95*Mask!Z$9</f>
        <v>0</v>
      </c>
      <c r="AL100" s="35">
        <f>Main!Y95*Mask!AA$9</f>
        <v>0</v>
      </c>
      <c r="AM100" s="35">
        <f>Main!Z95*Mask!AB$9</f>
        <v>0</v>
      </c>
      <c r="AN100" s="35"/>
      <c r="AO100" s="35">
        <f>IF(OR($A$1&lt;=Main!AA$4,ISBLANK($N100)),0,Main!AA95)</f>
        <v>0</v>
      </c>
      <c r="AP100" s="35">
        <f>IF(OR($A$1&lt;=Main!AB$4,ISBLANK($N100)),0,Main!AB95)</f>
        <v>0</v>
      </c>
      <c r="AQ100" s="35">
        <f>IF(OR($A$1&lt;=Main!AC$4,ISBLANK($N100)),0,Main!AC95)</f>
        <v>0</v>
      </c>
      <c r="AR100" s="35">
        <f>IF(OR($A$1&lt;=Main!AD$4,ISBLANK($N100)),0,Main!AD95)</f>
        <v>0</v>
      </c>
      <c r="AS100" s="35">
        <f>IF(OR($A$1&lt;=Main!AE$4,ISBLANK($N100)),0,Main!AE95)</f>
        <v>0</v>
      </c>
      <c r="AT100" s="35">
        <f>IF(OR($A$1&lt;=Main!AF$4,ISBLANK($N100)),0,Main!AF95)</f>
        <v>0</v>
      </c>
      <c r="AU100" s="35">
        <f>IF(OR($A$1&lt;=Main!AG$4,ISBLANK($N100)),0,Main!AG95)</f>
        <v>0</v>
      </c>
      <c r="AV100" s="35">
        <f>IF(OR($A$1&lt;=Main!AH$4,ISBLANK($N100)),0,Main!AH95)</f>
        <v>0</v>
      </c>
      <c r="AW100" s="35">
        <f>IF(OR($A$1&lt;=Main!AI$4,ISBLANK($N100)),0,Main!AI95)</f>
        <v>0</v>
      </c>
      <c r="AX100" s="35">
        <f>IF(OR($A$1&lt;=Main!AJ$4,ISBLANK($N100)),0,Main!AJ95)</f>
        <v>0</v>
      </c>
      <c r="AY100" s="35">
        <f>IF(OR($A$1&lt;=Main!AK$4,ISBLANK($N100)),0,Main!AK95)</f>
        <v>0</v>
      </c>
      <c r="AZ100" s="35">
        <f>IF(OR($A$1&lt;=Main!AL$4,ISBLANK($N100)),0,Main!AL95)</f>
        <v>0</v>
      </c>
      <c r="BA100" s="35">
        <f>IF(OR($A$1&lt;=Main!AM$4,ISBLANK($N100)),0,Main!AM95)</f>
        <v>0</v>
      </c>
      <c r="BB100" s="35">
        <f>IF(OR($A$1&lt;=Main!AN$4,ISBLANK($N100)),0,Main!AN95)</f>
        <v>0</v>
      </c>
      <c r="BC100" s="35">
        <f>IF(OR($A$1&lt;=Main!AO$4,ISBLANK($N100)),0,Main!AO95)</f>
        <v>0</v>
      </c>
      <c r="BD100" s="35">
        <f>IF(OR($A$1&lt;=Main!AP$4,ISBLANK($N100)),0,Main!AP95)</f>
        <v>0</v>
      </c>
      <c r="BE100" s="35">
        <f>IF(OR($A$1&lt;=Main!AQ$4,ISBLANK($N100)),0,Main!AQ95)</f>
        <v>0</v>
      </c>
      <c r="BF100" s="35">
        <f>IF(OR($A$1&lt;=Main!AR$4,ISBLANK($N100)),0,Main!AR95)</f>
        <v>0</v>
      </c>
      <c r="BG100" s="35">
        <f>IF(OR($A$1&lt;=Main!AS$4,ISBLANK($N100)),0,Main!AS95)</f>
        <v>0</v>
      </c>
      <c r="BH100" s="35">
        <f>IF(OR($A$1&lt;=Main!AT$4,ISBLANK($N100)),0,Main!AT95)</f>
        <v>0</v>
      </c>
      <c r="BI100" s="35">
        <f>IF(OR($A$1&lt;=Main!AU$4,ISBLANK($N100)),0,Main!AU95)</f>
        <v>0</v>
      </c>
      <c r="BJ100" s="35">
        <f>IF(OR($A$1&lt;=Main!AV$4,ISBLANK($N100)),0,Main!AV95)</f>
        <v>0</v>
      </c>
    </row>
    <row r="101" spans="12:62">
      <c r="L101" s="146">
        <f>VLOOKUP($E42,Mask!$A$2:$C$102,$M$8,0)</f>
        <v>0</v>
      </c>
      <c r="M101" s="6">
        <f t="shared" si="6"/>
        <v>0</v>
      </c>
      <c r="N101" s="6" t="str">
        <f>Main!$A96&amp;Main!$B96</f>
        <v/>
      </c>
      <c r="O101" s="145">
        <f t="shared" si="7"/>
        <v>0</v>
      </c>
      <c r="P101" s="150">
        <f t="shared" si="8"/>
        <v>33</v>
      </c>
      <c r="Q101" s="150" t="str">
        <f ca="1">IF(Main!$AY96&lt;&gt;"#",$P101-Main!$AY96,"#")</f>
        <v>#</v>
      </c>
      <c r="R101" s="35">
        <f>Main!E96*Mask!G$9</f>
        <v>0</v>
      </c>
      <c r="S101" s="35">
        <f>Main!F96*Mask!H$9</f>
        <v>0</v>
      </c>
      <c r="T101" s="35">
        <f>Main!G96*Mask!I$9</f>
        <v>0</v>
      </c>
      <c r="U101" s="35">
        <f>Main!H96*Mask!J$9</f>
        <v>0</v>
      </c>
      <c r="V101" s="35">
        <f>Main!I96*Mask!K$9</f>
        <v>0</v>
      </c>
      <c r="W101" s="35">
        <f>Main!J96*Mask!L$9</f>
        <v>0</v>
      </c>
      <c r="X101" s="35">
        <f>Main!K96*Mask!M$9</f>
        <v>0</v>
      </c>
      <c r="Y101" s="35">
        <f>Main!L96*Mask!N$9</f>
        <v>0</v>
      </c>
      <c r="Z101" s="35">
        <f>Main!M96*Mask!O$9</f>
        <v>0</v>
      </c>
      <c r="AA101" s="35">
        <f>Main!N96*Mask!P$9</f>
        <v>0</v>
      </c>
      <c r="AB101" s="35">
        <f>Main!O96*Mask!Q$9</f>
        <v>0</v>
      </c>
      <c r="AC101" s="35">
        <f>Main!P96*Mask!R$9</f>
        <v>0</v>
      </c>
      <c r="AD101" s="35">
        <f>Main!Q96*Mask!S$9</f>
        <v>0</v>
      </c>
      <c r="AE101" s="35">
        <f>Main!R96*Mask!T$9</f>
        <v>0</v>
      </c>
      <c r="AF101" s="35">
        <f>Main!S96*Mask!U$9</f>
        <v>0</v>
      </c>
      <c r="AG101" s="35">
        <f>Main!T96*Mask!V$9</f>
        <v>0</v>
      </c>
      <c r="AH101" s="35">
        <f>Main!U96*Mask!W$9</f>
        <v>0</v>
      </c>
      <c r="AI101" s="35">
        <f>Main!V96*Mask!X$9</f>
        <v>0</v>
      </c>
      <c r="AJ101" s="35">
        <f>Main!W96*Mask!Y$9</f>
        <v>0</v>
      </c>
      <c r="AK101" s="35">
        <f>Main!X96*Mask!Z$9</f>
        <v>0</v>
      </c>
      <c r="AL101" s="35">
        <f>Main!Y96*Mask!AA$9</f>
        <v>0</v>
      </c>
      <c r="AM101" s="35">
        <f>Main!Z96*Mask!AB$9</f>
        <v>0</v>
      </c>
      <c r="AN101" s="35"/>
      <c r="AO101" s="35">
        <f>IF(OR($A$1&lt;=Main!AA$4,ISBLANK($N101)),0,Main!AA96)</f>
        <v>0</v>
      </c>
      <c r="AP101" s="35">
        <f>IF(OR($A$1&lt;=Main!AB$4,ISBLANK($N101)),0,Main!AB96)</f>
        <v>0</v>
      </c>
      <c r="AQ101" s="35">
        <f>IF(OR($A$1&lt;=Main!AC$4,ISBLANK($N101)),0,Main!AC96)</f>
        <v>0</v>
      </c>
      <c r="AR101" s="35">
        <f>IF(OR($A$1&lt;=Main!AD$4,ISBLANK($N101)),0,Main!AD96)</f>
        <v>0</v>
      </c>
      <c r="AS101" s="35">
        <f>IF(OR($A$1&lt;=Main!AE$4,ISBLANK($N101)),0,Main!AE96)</f>
        <v>0</v>
      </c>
      <c r="AT101" s="35">
        <f>IF(OR($A$1&lt;=Main!AF$4,ISBLANK($N101)),0,Main!AF96)</f>
        <v>0</v>
      </c>
      <c r="AU101" s="35">
        <f>IF(OR($A$1&lt;=Main!AG$4,ISBLANK($N101)),0,Main!AG96)</f>
        <v>0</v>
      </c>
      <c r="AV101" s="35">
        <f>IF(OR($A$1&lt;=Main!AH$4,ISBLANK($N101)),0,Main!AH96)</f>
        <v>0</v>
      </c>
      <c r="AW101" s="35">
        <f>IF(OR($A$1&lt;=Main!AI$4,ISBLANK($N101)),0,Main!AI96)</f>
        <v>0</v>
      </c>
      <c r="AX101" s="35">
        <f>IF(OR($A$1&lt;=Main!AJ$4,ISBLANK($N101)),0,Main!AJ96)</f>
        <v>0</v>
      </c>
      <c r="AY101" s="35">
        <f>IF(OR($A$1&lt;=Main!AK$4,ISBLANK($N101)),0,Main!AK96)</f>
        <v>0</v>
      </c>
      <c r="AZ101" s="35">
        <f>IF(OR($A$1&lt;=Main!AL$4,ISBLANK($N101)),0,Main!AL96)</f>
        <v>0</v>
      </c>
      <c r="BA101" s="35">
        <f>IF(OR($A$1&lt;=Main!AM$4,ISBLANK($N101)),0,Main!AM96)</f>
        <v>0</v>
      </c>
      <c r="BB101" s="35">
        <f>IF(OR($A$1&lt;=Main!AN$4,ISBLANK($N101)),0,Main!AN96)</f>
        <v>0</v>
      </c>
      <c r="BC101" s="35">
        <f>IF(OR($A$1&lt;=Main!AO$4,ISBLANK($N101)),0,Main!AO96)</f>
        <v>0</v>
      </c>
      <c r="BD101" s="35">
        <f>IF(OR($A$1&lt;=Main!AP$4,ISBLANK($N101)),0,Main!AP96)</f>
        <v>0</v>
      </c>
      <c r="BE101" s="35">
        <f>IF(OR($A$1&lt;=Main!AQ$4,ISBLANK($N101)),0,Main!AQ96)</f>
        <v>0</v>
      </c>
      <c r="BF101" s="35">
        <f>IF(OR($A$1&lt;=Main!AR$4,ISBLANK($N101)),0,Main!AR96)</f>
        <v>0</v>
      </c>
      <c r="BG101" s="35">
        <f>IF(OR($A$1&lt;=Main!AS$4,ISBLANK($N101)),0,Main!AS96)</f>
        <v>0</v>
      </c>
      <c r="BH101" s="35">
        <f>IF(OR($A$1&lt;=Main!AT$4,ISBLANK($N101)),0,Main!AT96)</f>
        <v>0</v>
      </c>
      <c r="BI101" s="35">
        <f>IF(OR($A$1&lt;=Main!AU$4,ISBLANK($N101)),0,Main!AU96)</f>
        <v>0</v>
      </c>
      <c r="BJ101" s="35">
        <f>IF(OR($A$1&lt;=Main!AV$4,ISBLANK($N101)),0,Main!AV96)</f>
        <v>0</v>
      </c>
    </row>
    <row r="102" spans="12:62">
      <c r="L102" s="146">
        <f>VLOOKUP($E43,Mask!$A$2:$C$102,$M$8,0)</f>
        <v>0</v>
      </c>
      <c r="M102" s="6">
        <f t="shared" si="6"/>
        <v>0</v>
      </c>
      <c r="N102" s="6" t="str">
        <f>Main!$A97&amp;Main!$B97</f>
        <v/>
      </c>
      <c r="O102" s="145">
        <f t="shared" si="7"/>
        <v>0</v>
      </c>
      <c r="P102" s="150">
        <f t="shared" si="8"/>
        <v>33</v>
      </c>
      <c r="Q102" s="150" t="str">
        <f ca="1">IF(Main!$AY97&lt;&gt;"#",$P102-Main!$AY97,"#")</f>
        <v>#</v>
      </c>
      <c r="R102" s="35">
        <f>Main!E97*Mask!G$9</f>
        <v>0</v>
      </c>
      <c r="S102" s="35">
        <f>Main!F97*Mask!H$9</f>
        <v>0</v>
      </c>
      <c r="T102" s="35">
        <f>Main!G97*Mask!I$9</f>
        <v>0</v>
      </c>
      <c r="U102" s="35">
        <f>Main!H97*Mask!J$9</f>
        <v>0</v>
      </c>
      <c r="V102" s="35">
        <f>Main!I97*Mask!K$9</f>
        <v>0</v>
      </c>
      <c r="W102" s="35">
        <f>Main!J97*Mask!L$9</f>
        <v>0</v>
      </c>
      <c r="X102" s="35">
        <f>Main!K97*Mask!M$9</f>
        <v>0</v>
      </c>
      <c r="Y102" s="35">
        <f>Main!L97*Mask!N$9</f>
        <v>0</v>
      </c>
      <c r="Z102" s="35">
        <f>Main!M97*Mask!O$9</f>
        <v>0</v>
      </c>
      <c r="AA102" s="35">
        <f>Main!N97*Mask!P$9</f>
        <v>0</v>
      </c>
      <c r="AB102" s="35">
        <f>Main!O97*Mask!Q$9</f>
        <v>0</v>
      </c>
      <c r="AC102" s="35">
        <f>Main!P97*Mask!R$9</f>
        <v>0</v>
      </c>
      <c r="AD102" s="35">
        <f>Main!Q97*Mask!S$9</f>
        <v>0</v>
      </c>
      <c r="AE102" s="35">
        <f>Main!R97*Mask!T$9</f>
        <v>0</v>
      </c>
      <c r="AF102" s="35">
        <f>Main!S97*Mask!U$9</f>
        <v>0</v>
      </c>
      <c r="AG102" s="35">
        <f>Main!T97*Mask!V$9</f>
        <v>0</v>
      </c>
      <c r="AH102" s="35">
        <f>Main!U97*Mask!W$9</f>
        <v>0</v>
      </c>
      <c r="AI102" s="35">
        <f>Main!V97*Mask!X$9</f>
        <v>0</v>
      </c>
      <c r="AJ102" s="35">
        <f>Main!W97*Mask!Y$9</f>
        <v>0</v>
      </c>
      <c r="AK102" s="35">
        <f>Main!X97*Mask!Z$9</f>
        <v>0</v>
      </c>
      <c r="AL102" s="35">
        <f>Main!Y97*Mask!AA$9</f>
        <v>0</v>
      </c>
      <c r="AM102" s="35">
        <f>Main!Z97*Mask!AB$9</f>
        <v>0</v>
      </c>
      <c r="AN102" s="35"/>
      <c r="AO102" s="35">
        <f>IF(OR($A$1&lt;=Main!AA$4,ISBLANK($N102)),0,Main!AA97)</f>
        <v>0</v>
      </c>
      <c r="AP102" s="35">
        <f>IF(OR($A$1&lt;=Main!AB$4,ISBLANK($N102)),0,Main!AB97)</f>
        <v>0</v>
      </c>
      <c r="AQ102" s="35">
        <f>IF(OR($A$1&lt;=Main!AC$4,ISBLANK($N102)),0,Main!AC97)</f>
        <v>0</v>
      </c>
      <c r="AR102" s="35">
        <f>IF(OR($A$1&lt;=Main!AD$4,ISBLANK($N102)),0,Main!AD97)</f>
        <v>0</v>
      </c>
      <c r="AS102" s="35">
        <f>IF(OR($A$1&lt;=Main!AE$4,ISBLANK($N102)),0,Main!AE97)</f>
        <v>0</v>
      </c>
      <c r="AT102" s="35">
        <f>IF(OR($A$1&lt;=Main!AF$4,ISBLANK($N102)),0,Main!AF97)</f>
        <v>0</v>
      </c>
      <c r="AU102" s="35">
        <f>IF(OR($A$1&lt;=Main!AG$4,ISBLANK($N102)),0,Main!AG97)</f>
        <v>0</v>
      </c>
      <c r="AV102" s="35">
        <f>IF(OR($A$1&lt;=Main!AH$4,ISBLANK($N102)),0,Main!AH97)</f>
        <v>0</v>
      </c>
      <c r="AW102" s="35">
        <f>IF(OR($A$1&lt;=Main!AI$4,ISBLANK($N102)),0,Main!AI97)</f>
        <v>0</v>
      </c>
      <c r="AX102" s="35">
        <f>IF(OR($A$1&lt;=Main!AJ$4,ISBLANK($N102)),0,Main!AJ97)</f>
        <v>0</v>
      </c>
      <c r="AY102" s="35">
        <f>IF(OR($A$1&lt;=Main!AK$4,ISBLANK($N102)),0,Main!AK97)</f>
        <v>0</v>
      </c>
      <c r="AZ102" s="35">
        <f>IF(OR($A$1&lt;=Main!AL$4,ISBLANK($N102)),0,Main!AL97)</f>
        <v>0</v>
      </c>
      <c r="BA102" s="35">
        <f>IF(OR($A$1&lt;=Main!AM$4,ISBLANK($N102)),0,Main!AM97)</f>
        <v>0</v>
      </c>
      <c r="BB102" s="35">
        <f>IF(OR($A$1&lt;=Main!AN$4,ISBLANK($N102)),0,Main!AN97)</f>
        <v>0</v>
      </c>
      <c r="BC102" s="35">
        <f>IF(OR($A$1&lt;=Main!AO$4,ISBLANK($N102)),0,Main!AO97)</f>
        <v>0</v>
      </c>
      <c r="BD102" s="35">
        <f>IF(OR($A$1&lt;=Main!AP$4,ISBLANK($N102)),0,Main!AP97)</f>
        <v>0</v>
      </c>
      <c r="BE102" s="35">
        <f>IF(OR($A$1&lt;=Main!AQ$4,ISBLANK($N102)),0,Main!AQ97)</f>
        <v>0</v>
      </c>
      <c r="BF102" s="35">
        <f>IF(OR($A$1&lt;=Main!AR$4,ISBLANK($N102)),0,Main!AR97)</f>
        <v>0</v>
      </c>
      <c r="BG102" s="35">
        <f>IF(OR($A$1&lt;=Main!AS$4,ISBLANK($N102)),0,Main!AS97)</f>
        <v>0</v>
      </c>
      <c r="BH102" s="35">
        <f>IF(OR($A$1&lt;=Main!AT$4,ISBLANK($N102)),0,Main!AT97)</f>
        <v>0</v>
      </c>
      <c r="BI102" s="35">
        <f>IF(OR($A$1&lt;=Main!AU$4,ISBLANK($N102)),0,Main!AU97)</f>
        <v>0</v>
      </c>
      <c r="BJ102" s="35">
        <f>IF(OR($A$1&lt;=Main!AV$4,ISBLANK($N102)),0,Main!AV97)</f>
        <v>0</v>
      </c>
    </row>
    <row r="103" spans="12:62">
      <c r="L103" s="146">
        <f>VLOOKUP($E44,Mask!$A$2:$C$102,$M$8,0)</f>
        <v>0</v>
      </c>
      <c r="M103" s="6">
        <f t="shared" si="6"/>
        <v>0</v>
      </c>
      <c r="N103" s="6" t="str">
        <f>Main!$A98&amp;Main!$B98</f>
        <v/>
      </c>
      <c r="O103" s="145">
        <f t="shared" si="7"/>
        <v>0</v>
      </c>
      <c r="P103" s="150">
        <f t="shared" si="8"/>
        <v>33</v>
      </c>
      <c r="Q103" s="150" t="str">
        <f ca="1">IF(Main!$AY98&lt;&gt;"#",$P103-Main!$AY98,"#")</f>
        <v>#</v>
      </c>
      <c r="R103" s="35">
        <f>Main!E98*Mask!G$9</f>
        <v>0</v>
      </c>
      <c r="S103" s="35">
        <f>Main!F98*Mask!H$9</f>
        <v>0</v>
      </c>
      <c r="T103" s="35">
        <f>Main!G98*Mask!I$9</f>
        <v>0</v>
      </c>
      <c r="U103" s="35">
        <f>Main!H98*Mask!J$9</f>
        <v>0</v>
      </c>
      <c r="V103" s="35">
        <f>Main!I98*Mask!K$9</f>
        <v>0</v>
      </c>
      <c r="W103" s="35">
        <f>Main!J98*Mask!L$9</f>
        <v>0</v>
      </c>
      <c r="X103" s="35">
        <f>Main!K98*Mask!M$9</f>
        <v>0</v>
      </c>
      <c r="Y103" s="35">
        <f>Main!L98*Mask!N$9</f>
        <v>0</v>
      </c>
      <c r="Z103" s="35">
        <f>Main!M98*Mask!O$9</f>
        <v>0</v>
      </c>
      <c r="AA103" s="35">
        <f>Main!N98*Mask!P$9</f>
        <v>0</v>
      </c>
      <c r="AB103" s="35">
        <f>Main!O98*Mask!Q$9</f>
        <v>0</v>
      </c>
      <c r="AC103" s="35">
        <f>Main!P98*Mask!R$9</f>
        <v>0</v>
      </c>
      <c r="AD103" s="35">
        <f>Main!Q98*Mask!S$9</f>
        <v>0</v>
      </c>
      <c r="AE103" s="35">
        <f>Main!R98*Mask!T$9</f>
        <v>0</v>
      </c>
      <c r="AF103" s="35">
        <f>Main!S98*Mask!U$9</f>
        <v>0</v>
      </c>
      <c r="AG103" s="35">
        <f>Main!T98*Mask!V$9</f>
        <v>0</v>
      </c>
      <c r="AH103" s="35">
        <f>Main!U98*Mask!W$9</f>
        <v>0</v>
      </c>
      <c r="AI103" s="35">
        <f>Main!V98*Mask!X$9</f>
        <v>0</v>
      </c>
      <c r="AJ103" s="35">
        <f>Main!W98*Mask!Y$9</f>
        <v>0</v>
      </c>
      <c r="AK103" s="35">
        <f>Main!X98*Mask!Z$9</f>
        <v>0</v>
      </c>
      <c r="AL103" s="35">
        <f>Main!Y98*Mask!AA$9</f>
        <v>0</v>
      </c>
      <c r="AM103" s="35">
        <f>Main!Z98*Mask!AB$9</f>
        <v>0</v>
      </c>
      <c r="AN103" s="35"/>
      <c r="AO103" s="35">
        <f>IF(OR($A$1&lt;=Main!AA$4,ISBLANK($N103)),0,Main!AA98)</f>
        <v>0</v>
      </c>
      <c r="AP103" s="35">
        <f>IF(OR($A$1&lt;=Main!AB$4,ISBLANK($N103)),0,Main!AB98)</f>
        <v>0</v>
      </c>
      <c r="AQ103" s="35">
        <f>IF(OR($A$1&lt;=Main!AC$4,ISBLANK($N103)),0,Main!AC98)</f>
        <v>0</v>
      </c>
      <c r="AR103" s="35">
        <f>IF(OR($A$1&lt;=Main!AD$4,ISBLANK($N103)),0,Main!AD98)</f>
        <v>0</v>
      </c>
      <c r="AS103" s="35">
        <f>IF(OR($A$1&lt;=Main!AE$4,ISBLANK($N103)),0,Main!AE98)</f>
        <v>0</v>
      </c>
      <c r="AT103" s="35">
        <f>IF(OR($A$1&lt;=Main!AF$4,ISBLANK($N103)),0,Main!AF98)</f>
        <v>0</v>
      </c>
      <c r="AU103" s="35">
        <f>IF(OR($A$1&lt;=Main!AG$4,ISBLANK($N103)),0,Main!AG98)</f>
        <v>0</v>
      </c>
      <c r="AV103" s="35">
        <f>IF(OR($A$1&lt;=Main!AH$4,ISBLANK($N103)),0,Main!AH98)</f>
        <v>0</v>
      </c>
      <c r="AW103" s="35">
        <f>IF(OR($A$1&lt;=Main!AI$4,ISBLANK($N103)),0,Main!AI98)</f>
        <v>0</v>
      </c>
      <c r="AX103" s="35">
        <f>IF(OR($A$1&lt;=Main!AJ$4,ISBLANK($N103)),0,Main!AJ98)</f>
        <v>0</v>
      </c>
      <c r="AY103" s="35">
        <f>IF(OR($A$1&lt;=Main!AK$4,ISBLANK($N103)),0,Main!AK98)</f>
        <v>0</v>
      </c>
      <c r="AZ103" s="35">
        <f>IF(OR($A$1&lt;=Main!AL$4,ISBLANK($N103)),0,Main!AL98)</f>
        <v>0</v>
      </c>
      <c r="BA103" s="35">
        <f>IF(OR($A$1&lt;=Main!AM$4,ISBLANK($N103)),0,Main!AM98)</f>
        <v>0</v>
      </c>
      <c r="BB103" s="35">
        <f>IF(OR($A$1&lt;=Main!AN$4,ISBLANK($N103)),0,Main!AN98)</f>
        <v>0</v>
      </c>
      <c r="BC103" s="35">
        <f>IF(OR($A$1&lt;=Main!AO$4,ISBLANK($N103)),0,Main!AO98)</f>
        <v>0</v>
      </c>
      <c r="BD103" s="35">
        <f>IF(OR($A$1&lt;=Main!AP$4,ISBLANK($N103)),0,Main!AP98)</f>
        <v>0</v>
      </c>
      <c r="BE103" s="35">
        <f>IF(OR($A$1&lt;=Main!AQ$4,ISBLANK($N103)),0,Main!AQ98)</f>
        <v>0</v>
      </c>
      <c r="BF103" s="35">
        <f>IF(OR($A$1&lt;=Main!AR$4,ISBLANK($N103)),0,Main!AR98)</f>
        <v>0</v>
      </c>
      <c r="BG103" s="35">
        <f>IF(OR($A$1&lt;=Main!AS$4,ISBLANK($N103)),0,Main!AS98)</f>
        <v>0</v>
      </c>
      <c r="BH103" s="35">
        <f>IF(OR($A$1&lt;=Main!AT$4,ISBLANK($N103)),0,Main!AT98)</f>
        <v>0</v>
      </c>
      <c r="BI103" s="35">
        <f>IF(OR($A$1&lt;=Main!AU$4,ISBLANK($N103)),0,Main!AU98)</f>
        <v>0</v>
      </c>
      <c r="BJ103" s="35">
        <f>IF(OR($A$1&lt;=Main!AV$4,ISBLANK($N103)),0,Main!AV98)</f>
        <v>0</v>
      </c>
    </row>
    <row r="104" spans="12:62">
      <c r="L104" s="146">
        <f>VLOOKUP($E45,Mask!$A$2:$C$102,$M$8,0)</f>
        <v>0</v>
      </c>
      <c r="M104" s="6">
        <f t="shared" si="6"/>
        <v>0</v>
      </c>
      <c r="N104" s="6" t="str">
        <f>Main!$A99&amp;Main!$B99</f>
        <v/>
      </c>
      <c r="O104" s="145">
        <f t="shared" si="7"/>
        <v>0</v>
      </c>
      <c r="P104" s="150">
        <f t="shared" si="8"/>
        <v>33</v>
      </c>
      <c r="Q104" s="150" t="str">
        <f ca="1">IF(Main!$AY99&lt;&gt;"#",$P104-Main!$AY99,"#")</f>
        <v>#</v>
      </c>
      <c r="R104" s="35">
        <f>Main!E99*Mask!G$9</f>
        <v>0</v>
      </c>
      <c r="S104" s="35">
        <f>Main!F99*Mask!H$9</f>
        <v>0</v>
      </c>
      <c r="T104" s="35">
        <f>Main!G99*Mask!I$9</f>
        <v>0</v>
      </c>
      <c r="U104" s="35">
        <f>Main!H99*Mask!J$9</f>
        <v>0</v>
      </c>
      <c r="V104" s="35">
        <f>Main!I99*Mask!K$9</f>
        <v>0</v>
      </c>
      <c r="W104" s="35">
        <f>Main!J99*Mask!L$9</f>
        <v>0</v>
      </c>
      <c r="X104" s="35">
        <f>Main!K99*Mask!M$9</f>
        <v>0</v>
      </c>
      <c r="Y104" s="35">
        <f>Main!L99*Mask!N$9</f>
        <v>0</v>
      </c>
      <c r="Z104" s="35">
        <f>Main!M99*Mask!O$9</f>
        <v>0</v>
      </c>
      <c r="AA104" s="35">
        <f>Main!N99*Mask!P$9</f>
        <v>0</v>
      </c>
      <c r="AB104" s="35">
        <f>Main!O99*Mask!Q$9</f>
        <v>0</v>
      </c>
      <c r="AC104" s="35">
        <f>Main!P99*Mask!R$9</f>
        <v>0</v>
      </c>
      <c r="AD104" s="35">
        <f>Main!Q99*Mask!S$9</f>
        <v>0</v>
      </c>
      <c r="AE104" s="35">
        <f>Main!R99*Mask!T$9</f>
        <v>0</v>
      </c>
      <c r="AF104" s="35">
        <f>Main!S99*Mask!U$9</f>
        <v>0</v>
      </c>
      <c r="AG104" s="35">
        <f>Main!T99*Mask!V$9</f>
        <v>0</v>
      </c>
      <c r="AH104" s="35">
        <f>Main!U99*Mask!W$9</f>
        <v>0</v>
      </c>
      <c r="AI104" s="35">
        <f>Main!V99*Mask!X$9</f>
        <v>0</v>
      </c>
      <c r="AJ104" s="35">
        <f>Main!W99*Mask!Y$9</f>
        <v>0</v>
      </c>
      <c r="AK104" s="35">
        <f>Main!X99*Mask!Z$9</f>
        <v>0</v>
      </c>
      <c r="AL104" s="35">
        <f>Main!Y99*Mask!AA$9</f>
        <v>0</v>
      </c>
      <c r="AM104" s="35">
        <f>Main!Z99*Mask!AB$9</f>
        <v>0</v>
      </c>
      <c r="AN104" s="35"/>
      <c r="AO104" s="35">
        <f>IF(OR($A$1&lt;=Main!AA$4,ISBLANK($N104)),0,Main!AA99)</f>
        <v>0</v>
      </c>
      <c r="AP104" s="35">
        <f>IF(OR($A$1&lt;=Main!AB$4,ISBLANK($N104)),0,Main!AB99)</f>
        <v>0</v>
      </c>
      <c r="AQ104" s="35">
        <f>IF(OR($A$1&lt;=Main!AC$4,ISBLANK($N104)),0,Main!AC99)</f>
        <v>0</v>
      </c>
      <c r="AR104" s="35">
        <f>IF(OR($A$1&lt;=Main!AD$4,ISBLANK($N104)),0,Main!AD99)</f>
        <v>0</v>
      </c>
      <c r="AS104" s="35">
        <f>IF(OR($A$1&lt;=Main!AE$4,ISBLANK($N104)),0,Main!AE99)</f>
        <v>0</v>
      </c>
      <c r="AT104" s="35">
        <f>IF(OR($A$1&lt;=Main!AF$4,ISBLANK($N104)),0,Main!AF99)</f>
        <v>0</v>
      </c>
      <c r="AU104" s="35">
        <f>IF(OR($A$1&lt;=Main!AG$4,ISBLANK($N104)),0,Main!AG99)</f>
        <v>0</v>
      </c>
      <c r="AV104" s="35">
        <f>IF(OR($A$1&lt;=Main!AH$4,ISBLANK($N104)),0,Main!AH99)</f>
        <v>0</v>
      </c>
      <c r="AW104" s="35">
        <f>IF(OR($A$1&lt;=Main!AI$4,ISBLANK($N104)),0,Main!AI99)</f>
        <v>0</v>
      </c>
      <c r="AX104" s="35">
        <f>IF(OR($A$1&lt;=Main!AJ$4,ISBLANK($N104)),0,Main!AJ99)</f>
        <v>0</v>
      </c>
      <c r="AY104" s="35">
        <f>IF(OR($A$1&lt;=Main!AK$4,ISBLANK($N104)),0,Main!AK99)</f>
        <v>0</v>
      </c>
      <c r="AZ104" s="35">
        <f>IF(OR($A$1&lt;=Main!AL$4,ISBLANK($N104)),0,Main!AL99)</f>
        <v>0</v>
      </c>
      <c r="BA104" s="35">
        <f>IF(OR($A$1&lt;=Main!AM$4,ISBLANK($N104)),0,Main!AM99)</f>
        <v>0</v>
      </c>
      <c r="BB104" s="35">
        <f>IF(OR($A$1&lt;=Main!AN$4,ISBLANK($N104)),0,Main!AN99)</f>
        <v>0</v>
      </c>
      <c r="BC104" s="35">
        <f>IF(OR($A$1&lt;=Main!AO$4,ISBLANK($N104)),0,Main!AO99)</f>
        <v>0</v>
      </c>
      <c r="BD104" s="35">
        <f>IF(OR($A$1&lt;=Main!AP$4,ISBLANK($N104)),0,Main!AP99)</f>
        <v>0</v>
      </c>
      <c r="BE104" s="35">
        <f>IF(OR($A$1&lt;=Main!AQ$4,ISBLANK($N104)),0,Main!AQ99)</f>
        <v>0</v>
      </c>
      <c r="BF104" s="35">
        <f>IF(OR($A$1&lt;=Main!AR$4,ISBLANK($N104)),0,Main!AR99)</f>
        <v>0</v>
      </c>
      <c r="BG104" s="35">
        <f>IF(OR($A$1&lt;=Main!AS$4,ISBLANK($N104)),0,Main!AS99)</f>
        <v>0</v>
      </c>
      <c r="BH104" s="35">
        <f>IF(OR($A$1&lt;=Main!AT$4,ISBLANK($N104)),0,Main!AT99)</f>
        <v>0</v>
      </c>
      <c r="BI104" s="35">
        <f>IF(OR($A$1&lt;=Main!AU$4,ISBLANK($N104)),0,Main!AU99)</f>
        <v>0</v>
      </c>
      <c r="BJ104" s="35">
        <f>IF(OR($A$1&lt;=Main!AV$4,ISBLANK($N104)),0,Main!AV99)</f>
        <v>0</v>
      </c>
    </row>
    <row r="105" spans="12:62">
      <c r="L105" s="146">
        <f>VLOOKUP($E46,Mask!$A$2:$C$102,$M$8,0)</f>
        <v>0</v>
      </c>
      <c r="M105" s="6">
        <f t="shared" si="6"/>
        <v>0</v>
      </c>
      <c r="N105" s="6" t="str">
        <f>Main!$A100&amp;Main!$B100</f>
        <v/>
      </c>
      <c r="O105" s="145">
        <f t="shared" si="7"/>
        <v>0</v>
      </c>
      <c r="P105" s="150">
        <f t="shared" si="8"/>
        <v>33</v>
      </c>
      <c r="Q105" s="150" t="str">
        <f ca="1">IF(Main!$AY100&lt;&gt;"#",$P105-Main!$AY100,"#")</f>
        <v>#</v>
      </c>
      <c r="R105" s="35">
        <f>Main!E100*Mask!G$9</f>
        <v>0</v>
      </c>
      <c r="S105" s="35">
        <f>Main!F100*Mask!H$9</f>
        <v>0</v>
      </c>
      <c r="T105" s="35">
        <f>Main!G100*Mask!I$9</f>
        <v>0</v>
      </c>
      <c r="U105" s="35">
        <f>Main!H100*Mask!J$9</f>
        <v>0</v>
      </c>
      <c r="V105" s="35">
        <f>Main!I100*Mask!K$9</f>
        <v>0</v>
      </c>
      <c r="W105" s="35">
        <f>Main!J100*Mask!L$9</f>
        <v>0</v>
      </c>
      <c r="X105" s="35">
        <f>Main!K100*Mask!M$9</f>
        <v>0</v>
      </c>
      <c r="Y105" s="35">
        <f>Main!L100*Mask!N$9</f>
        <v>0</v>
      </c>
      <c r="Z105" s="35">
        <f>Main!M100*Mask!O$9</f>
        <v>0</v>
      </c>
      <c r="AA105" s="35">
        <f>Main!N100*Mask!P$9</f>
        <v>0</v>
      </c>
      <c r="AB105" s="35">
        <f>Main!O100*Mask!Q$9</f>
        <v>0</v>
      </c>
      <c r="AC105" s="35">
        <f>Main!P100*Mask!R$9</f>
        <v>0</v>
      </c>
      <c r="AD105" s="35">
        <f>Main!Q100*Mask!S$9</f>
        <v>0</v>
      </c>
      <c r="AE105" s="35">
        <f>Main!R100*Mask!T$9</f>
        <v>0</v>
      </c>
      <c r="AF105" s="35">
        <f>Main!S100*Mask!U$9</f>
        <v>0</v>
      </c>
      <c r="AG105" s="35">
        <f>Main!T100*Mask!V$9</f>
        <v>0</v>
      </c>
      <c r="AH105" s="35">
        <f>Main!U100*Mask!W$9</f>
        <v>0</v>
      </c>
      <c r="AI105" s="35">
        <f>Main!V100*Mask!X$9</f>
        <v>0</v>
      </c>
      <c r="AJ105" s="35">
        <f>Main!W100*Mask!Y$9</f>
        <v>0</v>
      </c>
      <c r="AK105" s="35">
        <f>Main!X100*Mask!Z$9</f>
        <v>0</v>
      </c>
      <c r="AL105" s="35">
        <f>Main!Y100*Mask!AA$9</f>
        <v>0</v>
      </c>
      <c r="AM105" s="35">
        <f>Main!Z100*Mask!AB$9</f>
        <v>0</v>
      </c>
      <c r="AN105" s="35"/>
      <c r="AO105" s="35">
        <f>IF(OR($A$1&lt;=Main!AA$4,ISBLANK($N105)),0,Main!AA100)</f>
        <v>0</v>
      </c>
      <c r="AP105" s="35">
        <f>IF(OR($A$1&lt;=Main!AB$4,ISBLANK($N105)),0,Main!AB100)</f>
        <v>0</v>
      </c>
      <c r="AQ105" s="35">
        <f>IF(OR($A$1&lt;=Main!AC$4,ISBLANK($N105)),0,Main!AC100)</f>
        <v>0</v>
      </c>
      <c r="AR105" s="35">
        <f>IF(OR($A$1&lt;=Main!AD$4,ISBLANK($N105)),0,Main!AD100)</f>
        <v>0</v>
      </c>
      <c r="AS105" s="35">
        <f>IF(OR($A$1&lt;=Main!AE$4,ISBLANK($N105)),0,Main!AE100)</f>
        <v>0</v>
      </c>
      <c r="AT105" s="35">
        <f>IF(OR($A$1&lt;=Main!AF$4,ISBLANK($N105)),0,Main!AF100)</f>
        <v>0</v>
      </c>
      <c r="AU105" s="35">
        <f>IF(OR($A$1&lt;=Main!AG$4,ISBLANK($N105)),0,Main!AG100)</f>
        <v>0</v>
      </c>
      <c r="AV105" s="35">
        <f>IF(OR($A$1&lt;=Main!AH$4,ISBLANK($N105)),0,Main!AH100)</f>
        <v>0</v>
      </c>
      <c r="AW105" s="35">
        <f>IF(OR($A$1&lt;=Main!AI$4,ISBLANK($N105)),0,Main!AI100)</f>
        <v>0</v>
      </c>
      <c r="AX105" s="35">
        <f>IF(OR($A$1&lt;=Main!AJ$4,ISBLANK($N105)),0,Main!AJ100)</f>
        <v>0</v>
      </c>
      <c r="AY105" s="35">
        <f>IF(OR($A$1&lt;=Main!AK$4,ISBLANK($N105)),0,Main!AK100)</f>
        <v>0</v>
      </c>
      <c r="AZ105" s="35">
        <f>IF(OR($A$1&lt;=Main!AL$4,ISBLANK($N105)),0,Main!AL100)</f>
        <v>0</v>
      </c>
      <c r="BA105" s="35">
        <f>IF(OR($A$1&lt;=Main!AM$4,ISBLANK($N105)),0,Main!AM100)</f>
        <v>0</v>
      </c>
      <c r="BB105" s="35">
        <f>IF(OR($A$1&lt;=Main!AN$4,ISBLANK($N105)),0,Main!AN100)</f>
        <v>0</v>
      </c>
      <c r="BC105" s="35">
        <f>IF(OR($A$1&lt;=Main!AO$4,ISBLANK($N105)),0,Main!AO100)</f>
        <v>0</v>
      </c>
      <c r="BD105" s="35">
        <f>IF(OR($A$1&lt;=Main!AP$4,ISBLANK($N105)),0,Main!AP100)</f>
        <v>0</v>
      </c>
      <c r="BE105" s="35">
        <f>IF(OR($A$1&lt;=Main!AQ$4,ISBLANK($N105)),0,Main!AQ100)</f>
        <v>0</v>
      </c>
      <c r="BF105" s="35">
        <f>IF(OR($A$1&lt;=Main!AR$4,ISBLANK($N105)),0,Main!AR100)</f>
        <v>0</v>
      </c>
      <c r="BG105" s="35">
        <f>IF(OR($A$1&lt;=Main!AS$4,ISBLANK($N105)),0,Main!AS100)</f>
        <v>0</v>
      </c>
      <c r="BH105" s="35">
        <f>IF(OR($A$1&lt;=Main!AT$4,ISBLANK($N105)),0,Main!AT100)</f>
        <v>0</v>
      </c>
      <c r="BI105" s="35">
        <f>IF(OR($A$1&lt;=Main!AU$4,ISBLANK($N105)),0,Main!AU100)</f>
        <v>0</v>
      </c>
      <c r="BJ105" s="35">
        <f>IF(OR($A$1&lt;=Main!AV$4,ISBLANK($N105)),0,Main!AV100)</f>
        <v>0</v>
      </c>
    </row>
    <row r="106" spans="12:62">
      <c r="L106" s="146">
        <f>VLOOKUP($E47,Mask!$A$2:$C$102,$M$8,0)</f>
        <v>0</v>
      </c>
      <c r="M106" s="6">
        <f t="shared" si="6"/>
        <v>0</v>
      </c>
      <c r="N106" s="6" t="str">
        <f>Main!$A101&amp;Main!$B101</f>
        <v/>
      </c>
      <c r="O106" s="145">
        <f t="shared" si="7"/>
        <v>0</v>
      </c>
      <c r="P106" s="150">
        <f t="shared" si="8"/>
        <v>33</v>
      </c>
      <c r="Q106" s="150" t="str">
        <f ca="1">IF(Main!$AY101&lt;&gt;"#",$P106-Main!$AY101,"#")</f>
        <v>#</v>
      </c>
      <c r="R106" s="35">
        <f>Main!E101*Mask!G$9</f>
        <v>0</v>
      </c>
      <c r="S106" s="35">
        <f>Main!F101*Mask!H$9</f>
        <v>0</v>
      </c>
      <c r="T106" s="35">
        <f>Main!G101*Mask!I$9</f>
        <v>0</v>
      </c>
      <c r="U106" s="35">
        <f>Main!H101*Mask!J$9</f>
        <v>0</v>
      </c>
      <c r="V106" s="35">
        <f>Main!I101*Mask!K$9</f>
        <v>0</v>
      </c>
      <c r="W106" s="35">
        <f>Main!J101*Mask!L$9</f>
        <v>0</v>
      </c>
      <c r="X106" s="35">
        <f>Main!K101*Mask!M$9</f>
        <v>0</v>
      </c>
      <c r="Y106" s="35">
        <f>Main!L101*Mask!N$9</f>
        <v>0</v>
      </c>
      <c r="Z106" s="35">
        <f>Main!M101*Mask!O$9</f>
        <v>0</v>
      </c>
      <c r="AA106" s="35">
        <f>Main!N101*Mask!P$9</f>
        <v>0</v>
      </c>
      <c r="AB106" s="35">
        <f>Main!O101*Mask!Q$9</f>
        <v>0</v>
      </c>
      <c r="AC106" s="35">
        <f>Main!P101*Mask!R$9</f>
        <v>0</v>
      </c>
      <c r="AD106" s="35">
        <f>Main!Q101*Mask!S$9</f>
        <v>0</v>
      </c>
      <c r="AE106" s="35">
        <f>Main!R101*Mask!T$9</f>
        <v>0</v>
      </c>
      <c r="AF106" s="35">
        <f>Main!S101*Mask!U$9</f>
        <v>0</v>
      </c>
      <c r="AG106" s="35">
        <f>Main!T101*Mask!V$9</f>
        <v>0</v>
      </c>
      <c r="AH106" s="35">
        <f>Main!U101*Mask!W$9</f>
        <v>0</v>
      </c>
      <c r="AI106" s="35">
        <f>Main!V101*Mask!X$9</f>
        <v>0</v>
      </c>
      <c r="AJ106" s="35">
        <f>Main!W101*Mask!Y$9</f>
        <v>0</v>
      </c>
      <c r="AK106" s="35">
        <f>Main!X101*Mask!Z$9</f>
        <v>0</v>
      </c>
      <c r="AL106" s="35">
        <f>Main!Y101*Mask!AA$9</f>
        <v>0</v>
      </c>
      <c r="AM106" s="35">
        <f>Main!Z101*Mask!AB$9</f>
        <v>0</v>
      </c>
      <c r="AN106" s="35"/>
      <c r="AO106" s="35">
        <f>IF(OR($A$1&lt;=Main!AA$4,ISBLANK($N106)),0,Main!AA101)</f>
        <v>0</v>
      </c>
      <c r="AP106" s="35">
        <f>IF(OR($A$1&lt;=Main!AB$4,ISBLANK($N106)),0,Main!AB101)</f>
        <v>0</v>
      </c>
      <c r="AQ106" s="35">
        <f>IF(OR($A$1&lt;=Main!AC$4,ISBLANK($N106)),0,Main!AC101)</f>
        <v>0</v>
      </c>
      <c r="AR106" s="35">
        <f>IF(OR($A$1&lt;=Main!AD$4,ISBLANK($N106)),0,Main!AD101)</f>
        <v>0</v>
      </c>
      <c r="AS106" s="35">
        <f>IF(OR($A$1&lt;=Main!AE$4,ISBLANK($N106)),0,Main!AE101)</f>
        <v>0</v>
      </c>
      <c r="AT106" s="35">
        <f>IF(OR($A$1&lt;=Main!AF$4,ISBLANK($N106)),0,Main!AF101)</f>
        <v>0</v>
      </c>
      <c r="AU106" s="35">
        <f>IF(OR($A$1&lt;=Main!AG$4,ISBLANK($N106)),0,Main!AG101)</f>
        <v>0</v>
      </c>
      <c r="AV106" s="35">
        <f>IF(OR($A$1&lt;=Main!AH$4,ISBLANK($N106)),0,Main!AH101)</f>
        <v>0</v>
      </c>
      <c r="AW106" s="35">
        <f>IF(OR($A$1&lt;=Main!AI$4,ISBLANK($N106)),0,Main!AI101)</f>
        <v>0</v>
      </c>
      <c r="AX106" s="35">
        <f>IF(OR($A$1&lt;=Main!AJ$4,ISBLANK($N106)),0,Main!AJ101)</f>
        <v>0</v>
      </c>
      <c r="AY106" s="35">
        <f>IF(OR($A$1&lt;=Main!AK$4,ISBLANK($N106)),0,Main!AK101)</f>
        <v>0</v>
      </c>
      <c r="AZ106" s="35">
        <f>IF(OR($A$1&lt;=Main!AL$4,ISBLANK($N106)),0,Main!AL101)</f>
        <v>0</v>
      </c>
      <c r="BA106" s="35">
        <f>IF(OR($A$1&lt;=Main!AM$4,ISBLANK($N106)),0,Main!AM101)</f>
        <v>0</v>
      </c>
      <c r="BB106" s="35">
        <f>IF(OR($A$1&lt;=Main!AN$4,ISBLANK($N106)),0,Main!AN101)</f>
        <v>0</v>
      </c>
      <c r="BC106" s="35">
        <f>IF(OR($A$1&lt;=Main!AO$4,ISBLANK($N106)),0,Main!AO101)</f>
        <v>0</v>
      </c>
      <c r="BD106" s="35">
        <f>IF(OR($A$1&lt;=Main!AP$4,ISBLANK($N106)),0,Main!AP101)</f>
        <v>0</v>
      </c>
      <c r="BE106" s="35">
        <f>IF(OR($A$1&lt;=Main!AQ$4,ISBLANK($N106)),0,Main!AQ101)</f>
        <v>0</v>
      </c>
      <c r="BF106" s="35">
        <f>IF(OR($A$1&lt;=Main!AR$4,ISBLANK($N106)),0,Main!AR101)</f>
        <v>0</v>
      </c>
      <c r="BG106" s="35">
        <f>IF(OR($A$1&lt;=Main!AS$4,ISBLANK($N106)),0,Main!AS101)</f>
        <v>0</v>
      </c>
      <c r="BH106" s="35">
        <f>IF(OR($A$1&lt;=Main!AT$4,ISBLANK($N106)),0,Main!AT101)</f>
        <v>0</v>
      </c>
      <c r="BI106" s="35">
        <f>IF(OR($A$1&lt;=Main!AU$4,ISBLANK($N106)),0,Main!AU101)</f>
        <v>0</v>
      </c>
      <c r="BJ106" s="35">
        <f>IF(OR($A$1&lt;=Main!AV$4,ISBLANK($N106)),0,Main!AV101)</f>
        <v>0</v>
      </c>
    </row>
    <row r="107" spans="12:62">
      <c r="L107" s="146">
        <f>VLOOKUP($E48,Mask!$A$2:$C$102,$M$8,0)</f>
        <v>0</v>
      </c>
      <c r="M107" s="6">
        <f t="shared" si="6"/>
        <v>0</v>
      </c>
      <c r="N107" s="6" t="str">
        <f>Main!$A102&amp;Main!$B102</f>
        <v/>
      </c>
      <c r="O107" s="145">
        <f t="shared" si="7"/>
        <v>0</v>
      </c>
      <c r="P107" s="150">
        <f t="shared" si="8"/>
        <v>33</v>
      </c>
      <c r="Q107" s="150" t="str">
        <f ca="1">IF(Main!$AY102&lt;&gt;"#",$P107-Main!$AY102,"#")</f>
        <v>#</v>
      </c>
      <c r="R107" s="35">
        <f>Main!E102*Mask!G$9</f>
        <v>0</v>
      </c>
      <c r="S107" s="35">
        <f>Main!F102*Mask!H$9</f>
        <v>0</v>
      </c>
      <c r="T107" s="35">
        <f>Main!G102*Mask!I$9</f>
        <v>0</v>
      </c>
      <c r="U107" s="35">
        <f>Main!H102*Mask!J$9</f>
        <v>0</v>
      </c>
      <c r="V107" s="35">
        <f>Main!I102*Mask!K$9</f>
        <v>0</v>
      </c>
      <c r="W107" s="35">
        <f>Main!J102*Mask!L$9</f>
        <v>0</v>
      </c>
      <c r="X107" s="35">
        <f>Main!K102*Mask!M$9</f>
        <v>0</v>
      </c>
      <c r="Y107" s="35">
        <f>Main!L102*Mask!N$9</f>
        <v>0</v>
      </c>
      <c r="Z107" s="35">
        <f>Main!M102*Mask!O$9</f>
        <v>0</v>
      </c>
      <c r="AA107" s="35">
        <f>Main!N102*Mask!P$9</f>
        <v>0</v>
      </c>
      <c r="AB107" s="35">
        <f>Main!O102*Mask!Q$9</f>
        <v>0</v>
      </c>
      <c r="AC107" s="35">
        <f>Main!P102*Mask!R$9</f>
        <v>0</v>
      </c>
      <c r="AD107" s="35">
        <f>Main!Q102*Mask!S$9</f>
        <v>0</v>
      </c>
      <c r="AE107" s="35">
        <f>Main!R102*Mask!T$9</f>
        <v>0</v>
      </c>
      <c r="AF107" s="35">
        <f>Main!S102*Mask!U$9</f>
        <v>0</v>
      </c>
      <c r="AG107" s="35">
        <f>Main!T102*Mask!V$9</f>
        <v>0</v>
      </c>
      <c r="AH107" s="35">
        <f>Main!U102*Mask!W$9</f>
        <v>0</v>
      </c>
      <c r="AI107" s="35">
        <f>Main!V102*Mask!X$9</f>
        <v>0</v>
      </c>
      <c r="AJ107" s="35">
        <f>Main!W102*Mask!Y$9</f>
        <v>0</v>
      </c>
      <c r="AK107" s="35">
        <f>Main!X102*Mask!Z$9</f>
        <v>0</v>
      </c>
      <c r="AL107" s="35">
        <f>Main!Y102*Mask!AA$9</f>
        <v>0</v>
      </c>
      <c r="AM107" s="35">
        <f>Main!Z102*Mask!AB$9</f>
        <v>0</v>
      </c>
      <c r="AN107" s="35"/>
      <c r="AO107" s="35">
        <f>IF(OR($A$1&lt;=Main!AA$4,ISBLANK($N107)),0,Main!AA102)</f>
        <v>0</v>
      </c>
      <c r="AP107" s="35">
        <f>IF(OR($A$1&lt;=Main!AB$4,ISBLANK($N107)),0,Main!AB102)</f>
        <v>0</v>
      </c>
      <c r="AQ107" s="35">
        <f>IF(OR($A$1&lt;=Main!AC$4,ISBLANK($N107)),0,Main!AC102)</f>
        <v>0</v>
      </c>
      <c r="AR107" s="35">
        <f>IF(OR($A$1&lt;=Main!AD$4,ISBLANK($N107)),0,Main!AD102)</f>
        <v>0</v>
      </c>
      <c r="AS107" s="35">
        <f>IF(OR($A$1&lt;=Main!AE$4,ISBLANK($N107)),0,Main!AE102)</f>
        <v>0</v>
      </c>
      <c r="AT107" s="35">
        <f>IF(OR($A$1&lt;=Main!AF$4,ISBLANK($N107)),0,Main!AF102)</f>
        <v>0</v>
      </c>
      <c r="AU107" s="35">
        <f>IF(OR($A$1&lt;=Main!AG$4,ISBLANK($N107)),0,Main!AG102)</f>
        <v>0</v>
      </c>
      <c r="AV107" s="35">
        <f>IF(OR($A$1&lt;=Main!AH$4,ISBLANK($N107)),0,Main!AH102)</f>
        <v>0</v>
      </c>
      <c r="AW107" s="35">
        <f>IF(OR($A$1&lt;=Main!AI$4,ISBLANK($N107)),0,Main!AI102)</f>
        <v>0</v>
      </c>
      <c r="AX107" s="35">
        <f>IF(OR($A$1&lt;=Main!AJ$4,ISBLANK($N107)),0,Main!AJ102)</f>
        <v>0</v>
      </c>
      <c r="AY107" s="35">
        <f>IF(OR($A$1&lt;=Main!AK$4,ISBLANK($N107)),0,Main!AK102)</f>
        <v>0</v>
      </c>
      <c r="AZ107" s="35">
        <f>IF(OR($A$1&lt;=Main!AL$4,ISBLANK($N107)),0,Main!AL102)</f>
        <v>0</v>
      </c>
      <c r="BA107" s="35">
        <f>IF(OR($A$1&lt;=Main!AM$4,ISBLANK($N107)),0,Main!AM102)</f>
        <v>0</v>
      </c>
      <c r="BB107" s="35">
        <f>IF(OR($A$1&lt;=Main!AN$4,ISBLANK($N107)),0,Main!AN102)</f>
        <v>0</v>
      </c>
      <c r="BC107" s="35">
        <f>IF(OR($A$1&lt;=Main!AO$4,ISBLANK($N107)),0,Main!AO102)</f>
        <v>0</v>
      </c>
      <c r="BD107" s="35">
        <f>IF(OR($A$1&lt;=Main!AP$4,ISBLANK($N107)),0,Main!AP102)</f>
        <v>0</v>
      </c>
      <c r="BE107" s="35">
        <f>IF(OR($A$1&lt;=Main!AQ$4,ISBLANK($N107)),0,Main!AQ102)</f>
        <v>0</v>
      </c>
      <c r="BF107" s="35">
        <f>IF(OR($A$1&lt;=Main!AR$4,ISBLANK($N107)),0,Main!AR102)</f>
        <v>0</v>
      </c>
      <c r="BG107" s="35">
        <f>IF(OR($A$1&lt;=Main!AS$4,ISBLANK($N107)),0,Main!AS102)</f>
        <v>0</v>
      </c>
      <c r="BH107" s="35">
        <f>IF(OR($A$1&lt;=Main!AT$4,ISBLANK($N107)),0,Main!AT102)</f>
        <v>0</v>
      </c>
      <c r="BI107" s="35">
        <f>IF(OR($A$1&lt;=Main!AU$4,ISBLANK($N107)),0,Main!AU102)</f>
        <v>0</v>
      </c>
      <c r="BJ107" s="35">
        <f>IF(OR($A$1&lt;=Main!AV$4,ISBLANK($N107)),0,Main!AV102)</f>
        <v>0</v>
      </c>
    </row>
    <row r="108" spans="12:62">
      <c r="L108" s="146">
        <f>VLOOKUP($E49,Mask!$A$2:$C$102,$M$8,0)</f>
        <v>0</v>
      </c>
      <c r="M108" s="6">
        <f t="shared" si="6"/>
        <v>0</v>
      </c>
      <c r="N108" s="6" t="str">
        <f>Main!$A103&amp;Main!$B103</f>
        <v/>
      </c>
      <c r="O108" s="145">
        <f t="shared" si="7"/>
        <v>0</v>
      </c>
      <c r="P108" s="150">
        <f t="shared" si="8"/>
        <v>33</v>
      </c>
      <c r="Q108" s="150" t="str">
        <f ca="1">IF(Main!$AY103&lt;&gt;"#",$P108-Main!$AY103,"#")</f>
        <v>#</v>
      </c>
      <c r="R108" s="35">
        <f>Main!E103*Mask!G$9</f>
        <v>0</v>
      </c>
      <c r="S108" s="35">
        <f>Main!F103*Mask!H$9</f>
        <v>0</v>
      </c>
      <c r="T108" s="35">
        <f>Main!G103*Mask!I$9</f>
        <v>0</v>
      </c>
      <c r="U108" s="35">
        <f>Main!H103*Mask!J$9</f>
        <v>0</v>
      </c>
      <c r="V108" s="35">
        <f>Main!I103*Mask!K$9</f>
        <v>0</v>
      </c>
      <c r="W108" s="35">
        <f>Main!J103*Mask!L$9</f>
        <v>0</v>
      </c>
      <c r="X108" s="35">
        <f>Main!K103*Mask!M$9</f>
        <v>0</v>
      </c>
      <c r="Y108" s="35">
        <f>Main!L103*Mask!N$9</f>
        <v>0</v>
      </c>
      <c r="Z108" s="35">
        <f>Main!M103*Mask!O$9</f>
        <v>0</v>
      </c>
      <c r="AA108" s="35">
        <f>Main!N103*Mask!P$9</f>
        <v>0</v>
      </c>
      <c r="AB108" s="35">
        <f>Main!O103*Mask!Q$9</f>
        <v>0</v>
      </c>
      <c r="AC108" s="35">
        <f>Main!P103*Mask!R$9</f>
        <v>0</v>
      </c>
      <c r="AD108" s="35">
        <f>Main!Q103*Mask!S$9</f>
        <v>0</v>
      </c>
      <c r="AE108" s="35">
        <f>Main!R103*Mask!T$9</f>
        <v>0</v>
      </c>
      <c r="AF108" s="35">
        <f>Main!S103*Mask!U$9</f>
        <v>0</v>
      </c>
      <c r="AG108" s="35">
        <f>Main!T103*Mask!V$9</f>
        <v>0</v>
      </c>
      <c r="AH108" s="35">
        <f>Main!U103*Mask!W$9</f>
        <v>0</v>
      </c>
      <c r="AI108" s="35">
        <f>Main!V103*Mask!X$9</f>
        <v>0</v>
      </c>
      <c r="AJ108" s="35">
        <f>Main!W103*Mask!Y$9</f>
        <v>0</v>
      </c>
      <c r="AK108" s="35">
        <f>Main!X103*Mask!Z$9</f>
        <v>0</v>
      </c>
      <c r="AL108" s="35">
        <f>Main!Y103*Mask!AA$9</f>
        <v>0</v>
      </c>
      <c r="AM108" s="35">
        <f>Main!Z103*Mask!AB$9</f>
        <v>0</v>
      </c>
      <c r="AN108" s="35"/>
      <c r="AO108" s="35">
        <f>IF(OR($A$1&lt;=Main!AA$4,ISBLANK($N108)),0,Main!AA103)</f>
        <v>0</v>
      </c>
      <c r="AP108" s="35">
        <f>IF(OR($A$1&lt;=Main!AB$4,ISBLANK($N108)),0,Main!AB103)</f>
        <v>0</v>
      </c>
      <c r="AQ108" s="35">
        <f>IF(OR($A$1&lt;=Main!AC$4,ISBLANK($N108)),0,Main!AC103)</f>
        <v>0</v>
      </c>
      <c r="AR108" s="35">
        <f>IF(OR($A$1&lt;=Main!AD$4,ISBLANK($N108)),0,Main!AD103)</f>
        <v>0</v>
      </c>
      <c r="AS108" s="35">
        <f>IF(OR($A$1&lt;=Main!AE$4,ISBLANK($N108)),0,Main!AE103)</f>
        <v>0</v>
      </c>
      <c r="AT108" s="35">
        <f>IF(OR($A$1&lt;=Main!AF$4,ISBLANK($N108)),0,Main!AF103)</f>
        <v>0</v>
      </c>
      <c r="AU108" s="35">
        <f>IF(OR($A$1&lt;=Main!AG$4,ISBLANK($N108)),0,Main!AG103)</f>
        <v>0</v>
      </c>
      <c r="AV108" s="35">
        <f>IF(OR($A$1&lt;=Main!AH$4,ISBLANK($N108)),0,Main!AH103)</f>
        <v>0</v>
      </c>
      <c r="AW108" s="35">
        <f>IF(OR($A$1&lt;=Main!AI$4,ISBLANK($N108)),0,Main!AI103)</f>
        <v>0</v>
      </c>
      <c r="AX108" s="35">
        <f>IF(OR($A$1&lt;=Main!AJ$4,ISBLANK($N108)),0,Main!AJ103)</f>
        <v>0</v>
      </c>
      <c r="AY108" s="35">
        <f>IF(OR($A$1&lt;=Main!AK$4,ISBLANK($N108)),0,Main!AK103)</f>
        <v>0</v>
      </c>
      <c r="AZ108" s="35">
        <f>IF(OR($A$1&lt;=Main!AL$4,ISBLANK($N108)),0,Main!AL103)</f>
        <v>0</v>
      </c>
      <c r="BA108" s="35">
        <f>IF(OR($A$1&lt;=Main!AM$4,ISBLANK($N108)),0,Main!AM103)</f>
        <v>0</v>
      </c>
      <c r="BB108" s="35">
        <f>IF(OR($A$1&lt;=Main!AN$4,ISBLANK($N108)),0,Main!AN103)</f>
        <v>0</v>
      </c>
      <c r="BC108" s="35">
        <f>IF(OR($A$1&lt;=Main!AO$4,ISBLANK($N108)),0,Main!AO103)</f>
        <v>0</v>
      </c>
      <c r="BD108" s="35">
        <f>IF(OR($A$1&lt;=Main!AP$4,ISBLANK($N108)),0,Main!AP103)</f>
        <v>0</v>
      </c>
      <c r="BE108" s="35">
        <f>IF(OR($A$1&lt;=Main!AQ$4,ISBLANK($N108)),0,Main!AQ103)</f>
        <v>0</v>
      </c>
      <c r="BF108" s="35">
        <f>IF(OR($A$1&lt;=Main!AR$4,ISBLANK($N108)),0,Main!AR103)</f>
        <v>0</v>
      </c>
      <c r="BG108" s="35">
        <f>IF(OR($A$1&lt;=Main!AS$4,ISBLANK($N108)),0,Main!AS103)</f>
        <v>0</v>
      </c>
      <c r="BH108" s="35">
        <f>IF(OR($A$1&lt;=Main!AT$4,ISBLANK($N108)),0,Main!AT103)</f>
        <v>0</v>
      </c>
      <c r="BI108" s="35">
        <f>IF(OR($A$1&lt;=Main!AU$4,ISBLANK($N108)),0,Main!AU103)</f>
        <v>0</v>
      </c>
      <c r="BJ108" s="35">
        <f>IF(OR($A$1&lt;=Main!AV$4,ISBLANK($N108)),0,Main!AV103)</f>
        <v>0</v>
      </c>
    </row>
    <row r="109" spans="12:62">
      <c r="L109" s="146">
        <f>VLOOKUP($E50,Mask!$A$2:$C$102,$M$8,0)</f>
        <v>0</v>
      </c>
      <c r="M109" s="6">
        <f t="shared" si="6"/>
        <v>0</v>
      </c>
      <c r="N109" s="6" t="str">
        <f>Main!$A104&amp;Main!$B104</f>
        <v/>
      </c>
      <c r="O109" s="145">
        <f t="shared" si="7"/>
        <v>0</v>
      </c>
      <c r="P109" s="150">
        <f t="shared" si="8"/>
        <v>33</v>
      </c>
      <c r="Q109" s="150" t="str">
        <f ca="1">IF(Main!$AY104&lt;&gt;"#",$P109-Main!$AY104,"#")</f>
        <v>#</v>
      </c>
      <c r="R109" s="35">
        <f>Main!E104*Mask!G$9</f>
        <v>0</v>
      </c>
      <c r="S109" s="35">
        <f>Main!F104*Mask!H$9</f>
        <v>0</v>
      </c>
      <c r="T109" s="35">
        <f>Main!G104*Mask!I$9</f>
        <v>0</v>
      </c>
      <c r="U109" s="35">
        <f>Main!H104*Mask!J$9</f>
        <v>0</v>
      </c>
      <c r="V109" s="35">
        <f>Main!I104*Mask!K$9</f>
        <v>0</v>
      </c>
      <c r="W109" s="35">
        <f>Main!J104*Mask!L$9</f>
        <v>0</v>
      </c>
      <c r="X109" s="35">
        <f>Main!K104*Mask!M$9</f>
        <v>0</v>
      </c>
      <c r="Y109" s="35">
        <f>Main!L104*Mask!N$9</f>
        <v>0</v>
      </c>
      <c r="Z109" s="35">
        <f>Main!M104*Mask!O$9</f>
        <v>0</v>
      </c>
      <c r="AA109" s="35">
        <f>Main!N104*Mask!P$9</f>
        <v>0</v>
      </c>
      <c r="AB109" s="35">
        <f>Main!O104*Mask!Q$9</f>
        <v>0</v>
      </c>
      <c r="AC109" s="35">
        <f>Main!P104*Mask!R$9</f>
        <v>0</v>
      </c>
      <c r="AD109" s="35">
        <f>Main!Q104*Mask!S$9</f>
        <v>0</v>
      </c>
      <c r="AE109" s="35">
        <f>Main!R104*Mask!T$9</f>
        <v>0</v>
      </c>
      <c r="AF109" s="35">
        <f>Main!S104*Mask!U$9</f>
        <v>0</v>
      </c>
      <c r="AG109" s="35">
        <f>Main!T104*Mask!V$9</f>
        <v>0</v>
      </c>
      <c r="AH109" s="35">
        <f>Main!U104*Mask!W$9</f>
        <v>0</v>
      </c>
      <c r="AI109" s="35">
        <f>Main!V104*Mask!X$9</f>
        <v>0</v>
      </c>
      <c r="AJ109" s="35">
        <f>Main!W104*Mask!Y$9</f>
        <v>0</v>
      </c>
      <c r="AK109" s="35">
        <f>Main!X104*Mask!Z$9</f>
        <v>0</v>
      </c>
      <c r="AL109" s="35">
        <f>Main!Y104*Mask!AA$9</f>
        <v>0</v>
      </c>
      <c r="AM109" s="35">
        <f>Main!Z104*Mask!AB$9</f>
        <v>0</v>
      </c>
      <c r="AN109" s="35"/>
      <c r="AO109" s="35">
        <f>IF(OR($A$1&lt;=Main!AA$4,ISBLANK($N109)),0,Main!AA104)</f>
        <v>0</v>
      </c>
      <c r="AP109" s="35">
        <f>IF(OR($A$1&lt;=Main!AB$4,ISBLANK($N109)),0,Main!AB104)</f>
        <v>0</v>
      </c>
      <c r="AQ109" s="35">
        <f>IF(OR($A$1&lt;=Main!AC$4,ISBLANK($N109)),0,Main!AC104)</f>
        <v>0</v>
      </c>
      <c r="AR109" s="35">
        <f>IF(OR($A$1&lt;=Main!AD$4,ISBLANK($N109)),0,Main!AD104)</f>
        <v>0</v>
      </c>
      <c r="AS109" s="35">
        <f>IF(OR($A$1&lt;=Main!AE$4,ISBLANK($N109)),0,Main!AE104)</f>
        <v>0</v>
      </c>
      <c r="AT109" s="35">
        <f>IF(OR($A$1&lt;=Main!AF$4,ISBLANK($N109)),0,Main!AF104)</f>
        <v>0</v>
      </c>
      <c r="AU109" s="35">
        <f>IF(OR($A$1&lt;=Main!AG$4,ISBLANK($N109)),0,Main!AG104)</f>
        <v>0</v>
      </c>
      <c r="AV109" s="35">
        <f>IF(OR($A$1&lt;=Main!AH$4,ISBLANK($N109)),0,Main!AH104)</f>
        <v>0</v>
      </c>
      <c r="AW109" s="35">
        <f>IF(OR($A$1&lt;=Main!AI$4,ISBLANK($N109)),0,Main!AI104)</f>
        <v>0</v>
      </c>
      <c r="AX109" s="35">
        <f>IF(OR($A$1&lt;=Main!AJ$4,ISBLANK($N109)),0,Main!AJ104)</f>
        <v>0</v>
      </c>
      <c r="AY109" s="35">
        <f>IF(OR($A$1&lt;=Main!AK$4,ISBLANK($N109)),0,Main!AK104)</f>
        <v>0</v>
      </c>
      <c r="AZ109" s="35">
        <f>IF(OR($A$1&lt;=Main!AL$4,ISBLANK($N109)),0,Main!AL104)</f>
        <v>0</v>
      </c>
      <c r="BA109" s="35">
        <f>IF(OR($A$1&lt;=Main!AM$4,ISBLANK($N109)),0,Main!AM104)</f>
        <v>0</v>
      </c>
      <c r="BB109" s="35">
        <f>IF(OR($A$1&lt;=Main!AN$4,ISBLANK($N109)),0,Main!AN104)</f>
        <v>0</v>
      </c>
      <c r="BC109" s="35">
        <f>IF(OR($A$1&lt;=Main!AO$4,ISBLANK($N109)),0,Main!AO104)</f>
        <v>0</v>
      </c>
      <c r="BD109" s="35">
        <f>IF(OR($A$1&lt;=Main!AP$4,ISBLANK($N109)),0,Main!AP104)</f>
        <v>0</v>
      </c>
      <c r="BE109" s="35">
        <f>IF(OR($A$1&lt;=Main!AQ$4,ISBLANK($N109)),0,Main!AQ104)</f>
        <v>0</v>
      </c>
      <c r="BF109" s="35">
        <f>IF(OR($A$1&lt;=Main!AR$4,ISBLANK($N109)),0,Main!AR104)</f>
        <v>0</v>
      </c>
      <c r="BG109" s="35">
        <f>IF(OR($A$1&lt;=Main!AS$4,ISBLANK($N109)),0,Main!AS104)</f>
        <v>0</v>
      </c>
      <c r="BH109" s="35">
        <f>IF(OR($A$1&lt;=Main!AT$4,ISBLANK($N109)),0,Main!AT104)</f>
        <v>0</v>
      </c>
      <c r="BI109" s="35">
        <f>IF(OR($A$1&lt;=Main!AU$4,ISBLANK($N109)),0,Main!AU104)</f>
        <v>0</v>
      </c>
      <c r="BJ109" s="35">
        <f>IF(OR($A$1&lt;=Main!AV$4,ISBLANK($N109)),0,Main!AV104)</f>
        <v>0</v>
      </c>
    </row>
    <row r="110" spans="12:62">
      <c r="L110" s="146">
        <f>VLOOKUP($E51,Mask!$A$2:$C$102,$M$8,0)</f>
        <v>0</v>
      </c>
      <c r="M110" s="6">
        <f t="shared" si="6"/>
        <v>0</v>
      </c>
      <c r="N110" s="6" t="str">
        <f>Main!$A105&amp;Main!$B105</f>
        <v/>
      </c>
      <c r="O110" s="145">
        <f t="shared" si="7"/>
        <v>0</v>
      </c>
      <c r="P110" s="150">
        <f t="shared" si="8"/>
        <v>33</v>
      </c>
      <c r="Q110" s="150" t="str">
        <f ca="1">IF(Main!$AY105&lt;&gt;"#",$P110-Main!$AY105,"#")</f>
        <v>#</v>
      </c>
      <c r="R110" s="35">
        <f>Main!E105*Mask!G$9</f>
        <v>0</v>
      </c>
      <c r="S110" s="35">
        <f>Main!F105*Mask!H$9</f>
        <v>0</v>
      </c>
      <c r="T110" s="35">
        <f>Main!G105*Mask!I$9</f>
        <v>0</v>
      </c>
      <c r="U110" s="35">
        <f>Main!H105*Mask!J$9</f>
        <v>0</v>
      </c>
      <c r="V110" s="35">
        <f>Main!I105*Mask!K$9</f>
        <v>0</v>
      </c>
      <c r="W110" s="35">
        <f>Main!J105*Mask!L$9</f>
        <v>0</v>
      </c>
      <c r="X110" s="35">
        <f>Main!K105*Mask!M$9</f>
        <v>0</v>
      </c>
      <c r="Y110" s="35">
        <f>Main!L105*Mask!N$9</f>
        <v>0</v>
      </c>
      <c r="Z110" s="35">
        <f>Main!M105*Mask!O$9</f>
        <v>0</v>
      </c>
      <c r="AA110" s="35">
        <f>Main!N105*Mask!P$9</f>
        <v>0</v>
      </c>
      <c r="AB110" s="35">
        <f>Main!O105*Mask!Q$9</f>
        <v>0</v>
      </c>
      <c r="AC110" s="35">
        <f>Main!P105*Mask!R$9</f>
        <v>0</v>
      </c>
      <c r="AD110" s="35">
        <f>Main!Q105*Mask!S$9</f>
        <v>0</v>
      </c>
      <c r="AE110" s="35">
        <f>Main!R105*Mask!T$9</f>
        <v>0</v>
      </c>
      <c r="AF110" s="35">
        <f>Main!S105*Mask!U$9</f>
        <v>0</v>
      </c>
      <c r="AG110" s="35">
        <f>Main!T105*Mask!V$9</f>
        <v>0</v>
      </c>
      <c r="AH110" s="35">
        <f>Main!U105*Mask!W$9</f>
        <v>0</v>
      </c>
      <c r="AI110" s="35">
        <f>Main!V105*Mask!X$9</f>
        <v>0</v>
      </c>
      <c r="AJ110" s="35">
        <f>Main!W105*Mask!Y$9</f>
        <v>0</v>
      </c>
      <c r="AK110" s="35">
        <f>Main!X105*Mask!Z$9</f>
        <v>0</v>
      </c>
      <c r="AL110" s="35">
        <f>Main!Y105*Mask!AA$9</f>
        <v>0</v>
      </c>
      <c r="AM110" s="35">
        <f>Main!Z105*Mask!AB$9</f>
        <v>0</v>
      </c>
      <c r="AN110" s="35"/>
      <c r="AO110" s="35">
        <f>IF(OR($A$1&lt;=Main!AA$4,ISBLANK($N110)),0,Main!AA105)</f>
        <v>0</v>
      </c>
      <c r="AP110" s="35">
        <f>IF(OR($A$1&lt;=Main!AB$4,ISBLANK($N110)),0,Main!AB105)</f>
        <v>0</v>
      </c>
      <c r="AQ110" s="35">
        <f>IF(OR($A$1&lt;=Main!AC$4,ISBLANK($N110)),0,Main!AC105)</f>
        <v>0</v>
      </c>
      <c r="AR110" s="35">
        <f>IF(OR($A$1&lt;=Main!AD$4,ISBLANK($N110)),0,Main!AD105)</f>
        <v>0</v>
      </c>
      <c r="AS110" s="35">
        <f>IF(OR($A$1&lt;=Main!AE$4,ISBLANK($N110)),0,Main!AE105)</f>
        <v>0</v>
      </c>
      <c r="AT110" s="35">
        <f>IF(OR($A$1&lt;=Main!AF$4,ISBLANK($N110)),0,Main!AF105)</f>
        <v>0</v>
      </c>
      <c r="AU110" s="35">
        <f>IF(OR($A$1&lt;=Main!AG$4,ISBLANK($N110)),0,Main!AG105)</f>
        <v>0</v>
      </c>
      <c r="AV110" s="35">
        <f>IF(OR($A$1&lt;=Main!AH$4,ISBLANK($N110)),0,Main!AH105)</f>
        <v>0</v>
      </c>
      <c r="AW110" s="35">
        <f>IF(OR($A$1&lt;=Main!AI$4,ISBLANK($N110)),0,Main!AI105)</f>
        <v>0</v>
      </c>
      <c r="AX110" s="35">
        <f>IF(OR($A$1&lt;=Main!AJ$4,ISBLANK($N110)),0,Main!AJ105)</f>
        <v>0</v>
      </c>
      <c r="AY110" s="35">
        <f>IF(OR($A$1&lt;=Main!AK$4,ISBLANK($N110)),0,Main!AK105)</f>
        <v>0</v>
      </c>
      <c r="AZ110" s="35">
        <f>IF(OR($A$1&lt;=Main!AL$4,ISBLANK($N110)),0,Main!AL105)</f>
        <v>0</v>
      </c>
      <c r="BA110" s="35">
        <f>IF(OR($A$1&lt;=Main!AM$4,ISBLANK($N110)),0,Main!AM105)</f>
        <v>0</v>
      </c>
      <c r="BB110" s="35">
        <f>IF(OR($A$1&lt;=Main!AN$4,ISBLANK($N110)),0,Main!AN105)</f>
        <v>0</v>
      </c>
      <c r="BC110" s="35">
        <f>IF(OR($A$1&lt;=Main!AO$4,ISBLANK($N110)),0,Main!AO105)</f>
        <v>0</v>
      </c>
      <c r="BD110" s="35">
        <f>IF(OR($A$1&lt;=Main!AP$4,ISBLANK($N110)),0,Main!AP105)</f>
        <v>0</v>
      </c>
      <c r="BE110" s="35">
        <f>IF(OR($A$1&lt;=Main!AQ$4,ISBLANK($N110)),0,Main!AQ105)</f>
        <v>0</v>
      </c>
      <c r="BF110" s="35">
        <f>IF(OR($A$1&lt;=Main!AR$4,ISBLANK($N110)),0,Main!AR105)</f>
        <v>0</v>
      </c>
      <c r="BG110" s="35">
        <f>IF(OR($A$1&lt;=Main!AS$4,ISBLANK($N110)),0,Main!AS105)</f>
        <v>0</v>
      </c>
      <c r="BH110" s="35">
        <f>IF(OR($A$1&lt;=Main!AT$4,ISBLANK($N110)),0,Main!AT105)</f>
        <v>0</v>
      </c>
      <c r="BI110" s="35">
        <f>IF(OR($A$1&lt;=Main!AU$4,ISBLANK($N110)),0,Main!AU105)</f>
        <v>0</v>
      </c>
      <c r="BJ110" s="35">
        <f>IF(OR($A$1&lt;=Main!AV$4,ISBLANK($N110)),0,Main!AV105)</f>
        <v>0</v>
      </c>
    </row>
    <row r="111" spans="12:62">
      <c r="L111" s="146">
        <f>VLOOKUP($E52,Mask!$A$2:$C$102,$M$8,0)</f>
        <v>0</v>
      </c>
      <c r="M111" s="6">
        <f t="shared" si="6"/>
        <v>0</v>
      </c>
      <c r="N111" s="6" t="str">
        <f>Main!$A106&amp;Main!$B106</f>
        <v/>
      </c>
      <c r="O111" s="145">
        <f t="shared" si="7"/>
        <v>0</v>
      </c>
      <c r="P111" s="150">
        <f t="shared" si="8"/>
        <v>33</v>
      </c>
      <c r="Q111" s="150" t="str">
        <f ca="1">IF(Main!$AY106&lt;&gt;"#",$P111-Main!$AY106,"#")</f>
        <v>#</v>
      </c>
      <c r="R111" s="35">
        <f>Main!E106*Mask!G$9</f>
        <v>0</v>
      </c>
      <c r="S111" s="35">
        <f>Main!F106*Mask!H$9</f>
        <v>0</v>
      </c>
      <c r="T111" s="35">
        <f>Main!G106*Mask!I$9</f>
        <v>0</v>
      </c>
      <c r="U111" s="35">
        <f>Main!H106*Mask!J$9</f>
        <v>0</v>
      </c>
      <c r="V111" s="35">
        <f>Main!I106*Mask!K$9</f>
        <v>0</v>
      </c>
      <c r="W111" s="35">
        <f>Main!J106*Mask!L$9</f>
        <v>0</v>
      </c>
      <c r="X111" s="35">
        <f>Main!K106*Mask!M$9</f>
        <v>0</v>
      </c>
      <c r="Y111" s="35">
        <f>Main!L106*Mask!N$9</f>
        <v>0</v>
      </c>
      <c r="Z111" s="35">
        <f>Main!M106*Mask!O$9</f>
        <v>0</v>
      </c>
      <c r="AA111" s="35">
        <f>Main!N106*Mask!P$9</f>
        <v>0</v>
      </c>
      <c r="AB111" s="35">
        <f>Main!O106*Mask!Q$9</f>
        <v>0</v>
      </c>
      <c r="AC111" s="35">
        <f>Main!P106*Mask!R$9</f>
        <v>0</v>
      </c>
      <c r="AD111" s="35">
        <f>Main!Q106*Mask!S$9</f>
        <v>0</v>
      </c>
      <c r="AE111" s="35">
        <f>Main!R106*Mask!T$9</f>
        <v>0</v>
      </c>
      <c r="AF111" s="35">
        <f>Main!S106*Mask!U$9</f>
        <v>0</v>
      </c>
      <c r="AG111" s="35">
        <f>Main!T106*Mask!V$9</f>
        <v>0</v>
      </c>
      <c r="AH111" s="35">
        <f>Main!U106*Mask!W$9</f>
        <v>0</v>
      </c>
      <c r="AI111" s="35">
        <f>Main!V106*Mask!X$9</f>
        <v>0</v>
      </c>
      <c r="AJ111" s="35">
        <f>Main!W106*Mask!Y$9</f>
        <v>0</v>
      </c>
      <c r="AK111" s="35">
        <f>Main!X106*Mask!Z$9</f>
        <v>0</v>
      </c>
      <c r="AL111" s="35">
        <f>Main!Y106*Mask!AA$9</f>
        <v>0</v>
      </c>
      <c r="AM111" s="35">
        <f>Main!Z106*Mask!AB$9</f>
        <v>0</v>
      </c>
      <c r="AN111" s="35"/>
      <c r="AO111" s="35">
        <f>IF(OR($A$1&lt;=Main!AA$4,ISBLANK($N111)),0,Main!AA106)</f>
        <v>0</v>
      </c>
      <c r="AP111" s="35">
        <f>IF(OR($A$1&lt;=Main!AB$4,ISBLANK($N111)),0,Main!AB106)</f>
        <v>0</v>
      </c>
      <c r="AQ111" s="35">
        <f>IF(OR($A$1&lt;=Main!AC$4,ISBLANK($N111)),0,Main!AC106)</f>
        <v>0</v>
      </c>
      <c r="AR111" s="35">
        <f>IF(OR($A$1&lt;=Main!AD$4,ISBLANK($N111)),0,Main!AD106)</f>
        <v>0</v>
      </c>
      <c r="AS111" s="35">
        <f>IF(OR($A$1&lt;=Main!AE$4,ISBLANK($N111)),0,Main!AE106)</f>
        <v>0</v>
      </c>
      <c r="AT111" s="35">
        <f>IF(OR($A$1&lt;=Main!AF$4,ISBLANK($N111)),0,Main!AF106)</f>
        <v>0</v>
      </c>
      <c r="AU111" s="35">
        <f>IF(OR($A$1&lt;=Main!AG$4,ISBLANK($N111)),0,Main!AG106)</f>
        <v>0</v>
      </c>
      <c r="AV111" s="35">
        <f>IF(OR($A$1&lt;=Main!AH$4,ISBLANK($N111)),0,Main!AH106)</f>
        <v>0</v>
      </c>
      <c r="AW111" s="35">
        <f>IF(OR($A$1&lt;=Main!AI$4,ISBLANK($N111)),0,Main!AI106)</f>
        <v>0</v>
      </c>
      <c r="AX111" s="35">
        <f>IF(OR($A$1&lt;=Main!AJ$4,ISBLANK($N111)),0,Main!AJ106)</f>
        <v>0</v>
      </c>
      <c r="AY111" s="35">
        <f>IF(OR($A$1&lt;=Main!AK$4,ISBLANK($N111)),0,Main!AK106)</f>
        <v>0</v>
      </c>
      <c r="AZ111" s="35">
        <f>IF(OR($A$1&lt;=Main!AL$4,ISBLANK($N111)),0,Main!AL106)</f>
        <v>0</v>
      </c>
      <c r="BA111" s="35">
        <f>IF(OR($A$1&lt;=Main!AM$4,ISBLANK($N111)),0,Main!AM106)</f>
        <v>0</v>
      </c>
      <c r="BB111" s="35">
        <f>IF(OR($A$1&lt;=Main!AN$4,ISBLANK($N111)),0,Main!AN106)</f>
        <v>0</v>
      </c>
      <c r="BC111" s="35">
        <f>IF(OR($A$1&lt;=Main!AO$4,ISBLANK($N111)),0,Main!AO106)</f>
        <v>0</v>
      </c>
      <c r="BD111" s="35">
        <f>IF(OR($A$1&lt;=Main!AP$4,ISBLANK($N111)),0,Main!AP106)</f>
        <v>0</v>
      </c>
      <c r="BE111" s="35">
        <f>IF(OR($A$1&lt;=Main!AQ$4,ISBLANK($N111)),0,Main!AQ106)</f>
        <v>0</v>
      </c>
      <c r="BF111" s="35">
        <f>IF(OR($A$1&lt;=Main!AR$4,ISBLANK($N111)),0,Main!AR106)</f>
        <v>0</v>
      </c>
      <c r="BG111" s="35">
        <f>IF(OR($A$1&lt;=Main!AS$4,ISBLANK($N111)),0,Main!AS106)</f>
        <v>0</v>
      </c>
      <c r="BH111" s="35">
        <f>IF(OR($A$1&lt;=Main!AT$4,ISBLANK($N111)),0,Main!AT106)</f>
        <v>0</v>
      </c>
      <c r="BI111" s="35">
        <f>IF(OR($A$1&lt;=Main!AU$4,ISBLANK($N111)),0,Main!AU106)</f>
        <v>0</v>
      </c>
      <c r="BJ111" s="35">
        <f>IF(OR($A$1&lt;=Main!AV$4,ISBLANK($N111)),0,Main!AV106)</f>
        <v>0</v>
      </c>
    </row>
    <row r="112" spans="12:62">
      <c r="L112" s="146">
        <f>VLOOKUP($E53,Mask!$A$2:$C$102,$M$8,0)</f>
        <v>0</v>
      </c>
      <c r="M112" s="6">
        <f t="shared" si="6"/>
        <v>0</v>
      </c>
      <c r="N112" s="6" t="str">
        <f>Main!$A107&amp;Main!$B107</f>
        <v/>
      </c>
      <c r="O112" s="145">
        <f t="shared" si="7"/>
        <v>0</v>
      </c>
      <c r="P112" s="150">
        <f t="shared" si="8"/>
        <v>33</v>
      </c>
      <c r="Q112" s="150" t="str">
        <f ca="1">IF(Main!$AY107&lt;&gt;"#",$P112-Main!$AY107,"#")</f>
        <v>#</v>
      </c>
      <c r="R112" s="35">
        <f>Main!E107*Mask!G$9</f>
        <v>0</v>
      </c>
      <c r="S112" s="35">
        <f>Main!F107*Mask!H$9</f>
        <v>0</v>
      </c>
      <c r="T112" s="35">
        <f>Main!G107*Mask!I$9</f>
        <v>0</v>
      </c>
      <c r="U112" s="35">
        <f>Main!H107*Mask!J$9</f>
        <v>0</v>
      </c>
      <c r="V112" s="35">
        <f>Main!I107*Mask!K$9</f>
        <v>0</v>
      </c>
      <c r="W112" s="35">
        <f>Main!J107*Mask!L$9</f>
        <v>0</v>
      </c>
      <c r="X112" s="35">
        <f>Main!K107*Mask!M$9</f>
        <v>0</v>
      </c>
      <c r="Y112" s="35">
        <f>Main!L107*Mask!N$9</f>
        <v>0</v>
      </c>
      <c r="Z112" s="35">
        <f>Main!M107*Mask!O$9</f>
        <v>0</v>
      </c>
      <c r="AA112" s="35">
        <f>Main!N107*Mask!P$9</f>
        <v>0</v>
      </c>
      <c r="AB112" s="35">
        <f>Main!O107*Mask!Q$9</f>
        <v>0</v>
      </c>
      <c r="AC112" s="35">
        <f>Main!P107*Mask!R$9</f>
        <v>0</v>
      </c>
      <c r="AD112" s="35">
        <f>Main!Q107*Mask!S$9</f>
        <v>0</v>
      </c>
      <c r="AE112" s="35">
        <f>Main!R107*Mask!T$9</f>
        <v>0</v>
      </c>
      <c r="AF112" s="35">
        <f>Main!S107*Mask!U$9</f>
        <v>0</v>
      </c>
      <c r="AG112" s="35">
        <f>Main!T107*Mask!V$9</f>
        <v>0</v>
      </c>
      <c r="AH112" s="35">
        <f>Main!U107*Mask!W$9</f>
        <v>0</v>
      </c>
      <c r="AI112" s="35">
        <f>Main!V107*Mask!X$9</f>
        <v>0</v>
      </c>
      <c r="AJ112" s="35">
        <f>Main!W107*Mask!Y$9</f>
        <v>0</v>
      </c>
      <c r="AK112" s="35">
        <f>Main!X107*Mask!Z$9</f>
        <v>0</v>
      </c>
      <c r="AL112" s="35">
        <f>Main!Y107*Mask!AA$9</f>
        <v>0</v>
      </c>
      <c r="AM112" s="35">
        <f>Main!Z107*Mask!AB$9</f>
        <v>0</v>
      </c>
      <c r="AN112" s="35"/>
      <c r="AO112" s="35">
        <f>IF(OR($A$1&lt;=Main!AA$4,ISBLANK($N112)),0,Main!AA107)</f>
        <v>0</v>
      </c>
      <c r="AP112" s="35">
        <f>IF(OR($A$1&lt;=Main!AB$4,ISBLANK($N112)),0,Main!AB107)</f>
        <v>0</v>
      </c>
      <c r="AQ112" s="35">
        <f>IF(OR($A$1&lt;=Main!AC$4,ISBLANK($N112)),0,Main!AC107)</f>
        <v>0</v>
      </c>
      <c r="AR112" s="35">
        <f>IF(OR($A$1&lt;=Main!AD$4,ISBLANK($N112)),0,Main!AD107)</f>
        <v>0</v>
      </c>
      <c r="AS112" s="35">
        <f>IF(OR($A$1&lt;=Main!AE$4,ISBLANK($N112)),0,Main!AE107)</f>
        <v>0</v>
      </c>
      <c r="AT112" s="35">
        <f>IF(OR($A$1&lt;=Main!AF$4,ISBLANK($N112)),0,Main!AF107)</f>
        <v>0</v>
      </c>
      <c r="AU112" s="35">
        <f>IF(OR($A$1&lt;=Main!AG$4,ISBLANK($N112)),0,Main!AG107)</f>
        <v>0</v>
      </c>
      <c r="AV112" s="35">
        <f>IF(OR($A$1&lt;=Main!AH$4,ISBLANK($N112)),0,Main!AH107)</f>
        <v>0</v>
      </c>
      <c r="AW112" s="35">
        <f>IF(OR($A$1&lt;=Main!AI$4,ISBLANK($N112)),0,Main!AI107)</f>
        <v>0</v>
      </c>
      <c r="AX112" s="35">
        <f>IF(OR($A$1&lt;=Main!AJ$4,ISBLANK($N112)),0,Main!AJ107)</f>
        <v>0</v>
      </c>
      <c r="AY112" s="35">
        <f>IF(OR($A$1&lt;=Main!AK$4,ISBLANK($N112)),0,Main!AK107)</f>
        <v>0</v>
      </c>
      <c r="AZ112" s="35">
        <f>IF(OR($A$1&lt;=Main!AL$4,ISBLANK($N112)),0,Main!AL107)</f>
        <v>0</v>
      </c>
      <c r="BA112" s="35">
        <f>IF(OR($A$1&lt;=Main!AM$4,ISBLANK($N112)),0,Main!AM107)</f>
        <v>0</v>
      </c>
      <c r="BB112" s="35">
        <f>IF(OR($A$1&lt;=Main!AN$4,ISBLANK($N112)),0,Main!AN107)</f>
        <v>0</v>
      </c>
      <c r="BC112" s="35">
        <f>IF(OR($A$1&lt;=Main!AO$4,ISBLANK($N112)),0,Main!AO107)</f>
        <v>0</v>
      </c>
      <c r="BD112" s="35">
        <f>IF(OR($A$1&lt;=Main!AP$4,ISBLANK($N112)),0,Main!AP107)</f>
        <v>0</v>
      </c>
      <c r="BE112" s="35">
        <f>IF(OR($A$1&lt;=Main!AQ$4,ISBLANK($N112)),0,Main!AQ107)</f>
        <v>0</v>
      </c>
      <c r="BF112" s="35">
        <f>IF(OR($A$1&lt;=Main!AR$4,ISBLANK($N112)),0,Main!AR107)</f>
        <v>0</v>
      </c>
      <c r="BG112" s="35">
        <f>IF(OR($A$1&lt;=Main!AS$4,ISBLANK($N112)),0,Main!AS107)</f>
        <v>0</v>
      </c>
      <c r="BH112" s="35">
        <f>IF(OR($A$1&lt;=Main!AT$4,ISBLANK($N112)),0,Main!AT107)</f>
        <v>0</v>
      </c>
      <c r="BI112" s="35">
        <f>IF(OR($A$1&lt;=Main!AU$4,ISBLANK($N112)),0,Main!AU107)</f>
        <v>0</v>
      </c>
      <c r="BJ112" s="35">
        <f>IF(OR($A$1&lt;=Main!AV$4,ISBLANK($N112)),0,Main!AV107)</f>
        <v>0</v>
      </c>
    </row>
    <row r="113" spans="12:62">
      <c r="L113" s="146">
        <f>VLOOKUP($E54,Mask!$A$2:$C$102,$M$8,0)</f>
        <v>0</v>
      </c>
      <c r="M113" s="6">
        <f t="shared" si="6"/>
        <v>0</v>
      </c>
      <c r="N113" s="6" t="str">
        <f>Main!$A108&amp;Main!$B108</f>
        <v/>
      </c>
      <c r="O113" s="145">
        <f t="shared" si="7"/>
        <v>0</v>
      </c>
      <c r="P113" s="150">
        <f t="shared" si="8"/>
        <v>33</v>
      </c>
      <c r="Q113" s="150" t="str">
        <f ca="1">IF(Main!$AY108&lt;&gt;"#",$P113-Main!$AY108,"#")</f>
        <v>#</v>
      </c>
      <c r="R113" s="35">
        <f>Main!E108*Mask!G$9</f>
        <v>0</v>
      </c>
      <c r="S113" s="35">
        <f>Main!F108*Mask!H$9</f>
        <v>0</v>
      </c>
      <c r="T113" s="35">
        <f>Main!G108*Mask!I$9</f>
        <v>0</v>
      </c>
      <c r="U113" s="35">
        <f>Main!H108*Mask!J$9</f>
        <v>0</v>
      </c>
      <c r="V113" s="35">
        <f>Main!I108*Mask!K$9</f>
        <v>0</v>
      </c>
      <c r="W113" s="35">
        <f>Main!J108*Mask!L$9</f>
        <v>0</v>
      </c>
      <c r="X113" s="35">
        <f>Main!K108*Mask!M$9</f>
        <v>0</v>
      </c>
      <c r="Y113" s="35">
        <f>Main!L108*Mask!N$9</f>
        <v>0</v>
      </c>
      <c r="Z113" s="35">
        <f>Main!M108*Mask!O$9</f>
        <v>0</v>
      </c>
      <c r="AA113" s="35">
        <f>Main!N108*Mask!P$9</f>
        <v>0</v>
      </c>
      <c r="AB113" s="35">
        <f>Main!O108*Mask!Q$9</f>
        <v>0</v>
      </c>
      <c r="AC113" s="35">
        <f>Main!P108*Mask!R$9</f>
        <v>0</v>
      </c>
      <c r="AD113" s="35">
        <f>Main!Q108*Mask!S$9</f>
        <v>0</v>
      </c>
      <c r="AE113" s="35">
        <f>Main!R108*Mask!T$9</f>
        <v>0</v>
      </c>
      <c r="AF113" s="35">
        <f>Main!S108*Mask!U$9</f>
        <v>0</v>
      </c>
      <c r="AG113" s="35">
        <f>Main!T108*Mask!V$9</f>
        <v>0</v>
      </c>
      <c r="AH113" s="35">
        <f>Main!U108*Mask!W$9</f>
        <v>0</v>
      </c>
      <c r="AI113" s="35">
        <f>Main!V108*Mask!X$9</f>
        <v>0</v>
      </c>
      <c r="AJ113" s="35">
        <f>Main!W108*Mask!Y$9</f>
        <v>0</v>
      </c>
      <c r="AK113" s="35">
        <f>Main!X108*Mask!Z$9</f>
        <v>0</v>
      </c>
      <c r="AL113" s="35">
        <f>Main!Y108*Mask!AA$9</f>
        <v>0</v>
      </c>
      <c r="AM113" s="35">
        <f>Main!Z108*Mask!AB$9</f>
        <v>0</v>
      </c>
      <c r="AN113" s="35"/>
      <c r="AO113" s="35">
        <f>IF(OR($A$1&lt;=Main!AA$4,ISBLANK($N113)),0,Main!AA108)</f>
        <v>0</v>
      </c>
      <c r="AP113" s="35">
        <f>IF(OR($A$1&lt;=Main!AB$4,ISBLANK($N113)),0,Main!AB108)</f>
        <v>0</v>
      </c>
      <c r="AQ113" s="35">
        <f>IF(OR($A$1&lt;=Main!AC$4,ISBLANK($N113)),0,Main!AC108)</f>
        <v>0</v>
      </c>
      <c r="AR113" s="35">
        <f>IF(OR($A$1&lt;=Main!AD$4,ISBLANK($N113)),0,Main!AD108)</f>
        <v>0</v>
      </c>
      <c r="AS113" s="35">
        <f>IF(OR($A$1&lt;=Main!AE$4,ISBLANK($N113)),0,Main!AE108)</f>
        <v>0</v>
      </c>
      <c r="AT113" s="35">
        <f>IF(OR($A$1&lt;=Main!AF$4,ISBLANK($N113)),0,Main!AF108)</f>
        <v>0</v>
      </c>
      <c r="AU113" s="35">
        <f>IF(OR($A$1&lt;=Main!AG$4,ISBLANK($N113)),0,Main!AG108)</f>
        <v>0</v>
      </c>
      <c r="AV113" s="35">
        <f>IF(OR($A$1&lt;=Main!AH$4,ISBLANK($N113)),0,Main!AH108)</f>
        <v>0</v>
      </c>
      <c r="AW113" s="35">
        <f>IF(OR($A$1&lt;=Main!AI$4,ISBLANK($N113)),0,Main!AI108)</f>
        <v>0</v>
      </c>
      <c r="AX113" s="35">
        <f>IF(OR($A$1&lt;=Main!AJ$4,ISBLANK($N113)),0,Main!AJ108)</f>
        <v>0</v>
      </c>
      <c r="AY113" s="35">
        <f>IF(OR($A$1&lt;=Main!AK$4,ISBLANK($N113)),0,Main!AK108)</f>
        <v>0</v>
      </c>
      <c r="AZ113" s="35">
        <f>IF(OR($A$1&lt;=Main!AL$4,ISBLANK($N113)),0,Main!AL108)</f>
        <v>0</v>
      </c>
      <c r="BA113" s="35">
        <f>IF(OR($A$1&lt;=Main!AM$4,ISBLANK($N113)),0,Main!AM108)</f>
        <v>0</v>
      </c>
      <c r="BB113" s="35">
        <f>IF(OR($A$1&lt;=Main!AN$4,ISBLANK($N113)),0,Main!AN108)</f>
        <v>0</v>
      </c>
      <c r="BC113" s="35">
        <f>IF(OR($A$1&lt;=Main!AO$4,ISBLANK($N113)),0,Main!AO108)</f>
        <v>0</v>
      </c>
      <c r="BD113" s="35">
        <f>IF(OR($A$1&lt;=Main!AP$4,ISBLANK($N113)),0,Main!AP108)</f>
        <v>0</v>
      </c>
      <c r="BE113" s="35">
        <f>IF(OR($A$1&lt;=Main!AQ$4,ISBLANK($N113)),0,Main!AQ108)</f>
        <v>0</v>
      </c>
      <c r="BF113" s="35">
        <f>IF(OR($A$1&lt;=Main!AR$4,ISBLANK($N113)),0,Main!AR108)</f>
        <v>0</v>
      </c>
      <c r="BG113" s="35">
        <f>IF(OR($A$1&lt;=Main!AS$4,ISBLANK($N113)),0,Main!AS108)</f>
        <v>0</v>
      </c>
      <c r="BH113" s="35">
        <f>IF(OR($A$1&lt;=Main!AT$4,ISBLANK($N113)),0,Main!AT108)</f>
        <v>0</v>
      </c>
      <c r="BI113" s="35">
        <f>IF(OR($A$1&lt;=Main!AU$4,ISBLANK($N113)),0,Main!AU108)</f>
        <v>0</v>
      </c>
      <c r="BJ113" s="35">
        <f>IF(OR($A$1&lt;=Main!AV$4,ISBLANK($N113)),0,Main!AV108)</f>
        <v>0</v>
      </c>
    </row>
    <row r="114" spans="12:62">
      <c r="L114" s="146">
        <f>VLOOKUP($E55,Mask!$A$2:$C$102,$M$8,0)</f>
        <v>0</v>
      </c>
      <c r="M114" s="6">
        <f t="shared" si="6"/>
        <v>0</v>
      </c>
      <c r="N114" s="6" t="str">
        <f>Main!$A109&amp;Main!$B109</f>
        <v/>
      </c>
      <c r="O114" s="145">
        <f t="shared" si="7"/>
        <v>0</v>
      </c>
      <c r="P114" s="150">
        <f t="shared" si="8"/>
        <v>33</v>
      </c>
      <c r="Q114" s="150" t="str">
        <f ca="1">IF(Main!$AY109&lt;&gt;"#",$P114-Main!$AY109,"#")</f>
        <v>#</v>
      </c>
      <c r="R114" s="35">
        <f>Main!E109*Mask!G$9</f>
        <v>0</v>
      </c>
      <c r="S114" s="35">
        <f>Main!F109*Mask!H$9</f>
        <v>0</v>
      </c>
      <c r="T114" s="35">
        <f>Main!G109*Mask!I$9</f>
        <v>0</v>
      </c>
      <c r="U114" s="35">
        <f>Main!H109*Mask!J$9</f>
        <v>0</v>
      </c>
      <c r="V114" s="35">
        <f>Main!I109*Mask!K$9</f>
        <v>0</v>
      </c>
      <c r="W114" s="35">
        <f>Main!J109*Mask!L$9</f>
        <v>0</v>
      </c>
      <c r="X114" s="35">
        <f>Main!K109*Mask!M$9</f>
        <v>0</v>
      </c>
      <c r="Y114" s="35">
        <f>Main!L109*Mask!N$9</f>
        <v>0</v>
      </c>
      <c r="Z114" s="35">
        <f>Main!M109*Mask!O$9</f>
        <v>0</v>
      </c>
      <c r="AA114" s="35">
        <f>Main!N109*Mask!P$9</f>
        <v>0</v>
      </c>
      <c r="AB114" s="35">
        <f>Main!O109*Mask!Q$9</f>
        <v>0</v>
      </c>
      <c r="AC114" s="35">
        <f>Main!P109*Mask!R$9</f>
        <v>0</v>
      </c>
      <c r="AD114" s="35">
        <f>Main!Q109*Mask!S$9</f>
        <v>0</v>
      </c>
      <c r="AE114" s="35">
        <f>Main!R109*Mask!T$9</f>
        <v>0</v>
      </c>
      <c r="AF114" s="35">
        <f>Main!S109*Mask!U$9</f>
        <v>0</v>
      </c>
      <c r="AG114" s="35">
        <f>Main!T109*Mask!V$9</f>
        <v>0</v>
      </c>
      <c r="AH114" s="35">
        <f>Main!U109*Mask!W$9</f>
        <v>0</v>
      </c>
      <c r="AI114" s="35">
        <f>Main!V109*Mask!X$9</f>
        <v>0</v>
      </c>
      <c r="AJ114" s="35">
        <f>Main!W109*Mask!Y$9</f>
        <v>0</v>
      </c>
      <c r="AK114" s="35">
        <f>Main!X109*Mask!Z$9</f>
        <v>0</v>
      </c>
      <c r="AL114" s="35">
        <f>Main!Y109*Mask!AA$9</f>
        <v>0</v>
      </c>
      <c r="AM114" s="35">
        <f>Main!Z109*Mask!AB$9</f>
        <v>0</v>
      </c>
      <c r="AN114" s="35"/>
      <c r="AO114" s="35">
        <f>IF(OR($A$1&lt;=Main!AA$4,ISBLANK($N114)),0,Main!AA109)</f>
        <v>0</v>
      </c>
      <c r="AP114" s="35">
        <f>IF(OR($A$1&lt;=Main!AB$4,ISBLANK($N114)),0,Main!AB109)</f>
        <v>0</v>
      </c>
      <c r="AQ114" s="35">
        <f>IF(OR($A$1&lt;=Main!AC$4,ISBLANK($N114)),0,Main!AC109)</f>
        <v>0</v>
      </c>
      <c r="AR114" s="35">
        <f>IF(OR($A$1&lt;=Main!AD$4,ISBLANK($N114)),0,Main!AD109)</f>
        <v>0</v>
      </c>
      <c r="AS114" s="35">
        <f>IF(OR($A$1&lt;=Main!AE$4,ISBLANK($N114)),0,Main!AE109)</f>
        <v>0</v>
      </c>
      <c r="AT114" s="35">
        <f>IF(OR($A$1&lt;=Main!AF$4,ISBLANK($N114)),0,Main!AF109)</f>
        <v>0</v>
      </c>
      <c r="AU114" s="35">
        <f>IF(OR($A$1&lt;=Main!AG$4,ISBLANK($N114)),0,Main!AG109)</f>
        <v>0</v>
      </c>
      <c r="AV114" s="35">
        <f>IF(OR($A$1&lt;=Main!AH$4,ISBLANK($N114)),0,Main!AH109)</f>
        <v>0</v>
      </c>
      <c r="AW114" s="35">
        <f>IF(OR($A$1&lt;=Main!AI$4,ISBLANK($N114)),0,Main!AI109)</f>
        <v>0</v>
      </c>
      <c r="AX114" s="35">
        <f>IF(OR($A$1&lt;=Main!AJ$4,ISBLANK($N114)),0,Main!AJ109)</f>
        <v>0</v>
      </c>
      <c r="AY114" s="35">
        <f>IF(OR($A$1&lt;=Main!AK$4,ISBLANK($N114)),0,Main!AK109)</f>
        <v>0</v>
      </c>
      <c r="AZ114" s="35">
        <f>IF(OR($A$1&lt;=Main!AL$4,ISBLANK($N114)),0,Main!AL109)</f>
        <v>0</v>
      </c>
      <c r="BA114" s="35">
        <f>IF(OR($A$1&lt;=Main!AM$4,ISBLANK($N114)),0,Main!AM109)</f>
        <v>0</v>
      </c>
      <c r="BB114" s="35">
        <f>IF(OR($A$1&lt;=Main!AN$4,ISBLANK($N114)),0,Main!AN109)</f>
        <v>0</v>
      </c>
      <c r="BC114" s="35">
        <f>IF(OR($A$1&lt;=Main!AO$4,ISBLANK($N114)),0,Main!AO109)</f>
        <v>0</v>
      </c>
      <c r="BD114" s="35">
        <f>IF(OR($A$1&lt;=Main!AP$4,ISBLANK($N114)),0,Main!AP109)</f>
        <v>0</v>
      </c>
      <c r="BE114" s="35">
        <f>IF(OR($A$1&lt;=Main!AQ$4,ISBLANK($N114)),0,Main!AQ109)</f>
        <v>0</v>
      </c>
      <c r="BF114" s="35">
        <f>IF(OR($A$1&lt;=Main!AR$4,ISBLANK($N114)),0,Main!AR109)</f>
        <v>0</v>
      </c>
      <c r="BG114" s="35">
        <f>IF(OR($A$1&lt;=Main!AS$4,ISBLANK($N114)),0,Main!AS109)</f>
        <v>0</v>
      </c>
      <c r="BH114" s="35">
        <f>IF(OR($A$1&lt;=Main!AT$4,ISBLANK($N114)),0,Main!AT109)</f>
        <v>0</v>
      </c>
      <c r="BI114" s="35">
        <f>IF(OR($A$1&lt;=Main!AU$4,ISBLANK($N114)),0,Main!AU109)</f>
        <v>0</v>
      </c>
      <c r="BJ114" s="35">
        <f>IF(OR($A$1&lt;=Main!AV$4,ISBLANK($N114)),0,Main!AV109)</f>
        <v>0</v>
      </c>
    </row>
    <row r="115" spans="12:62">
      <c r="L115" s="146">
        <f>VLOOKUP($E56,Mask!$A$2:$C$102,$M$8,0)</f>
        <v>0</v>
      </c>
      <c r="M115" s="6">
        <f t="shared" si="6"/>
        <v>0</v>
      </c>
      <c r="N115" s="6" t="str">
        <f>Main!$A110&amp;Main!$B110</f>
        <v/>
      </c>
      <c r="O115" s="145">
        <f t="shared" si="7"/>
        <v>0</v>
      </c>
      <c r="P115" s="150">
        <f t="shared" si="8"/>
        <v>33</v>
      </c>
      <c r="Q115" s="150" t="str">
        <f ca="1">IF(Main!$AY110&lt;&gt;"#",$P115-Main!$AY110,"#")</f>
        <v>#</v>
      </c>
      <c r="R115" s="35">
        <f>Main!E110*Mask!G$9</f>
        <v>0</v>
      </c>
      <c r="S115" s="35">
        <f>Main!F110*Mask!H$9</f>
        <v>0</v>
      </c>
      <c r="T115" s="35">
        <f>Main!G110*Mask!I$9</f>
        <v>0</v>
      </c>
      <c r="U115" s="35">
        <f>Main!H110*Mask!J$9</f>
        <v>0</v>
      </c>
      <c r="V115" s="35">
        <f>Main!I110*Mask!K$9</f>
        <v>0</v>
      </c>
      <c r="W115" s="35">
        <f>Main!J110*Mask!L$9</f>
        <v>0</v>
      </c>
      <c r="X115" s="35">
        <f>Main!K110*Mask!M$9</f>
        <v>0</v>
      </c>
      <c r="Y115" s="35">
        <f>Main!L110*Mask!N$9</f>
        <v>0</v>
      </c>
      <c r="Z115" s="35">
        <f>Main!M110*Mask!O$9</f>
        <v>0</v>
      </c>
      <c r="AA115" s="35">
        <f>Main!N110*Mask!P$9</f>
        <v>0</v>
      </c>
      <c r="AB115" s="35">
        <f>Main!O110*Mask!Q$9</f>
        <v>0</v>
      </c>
      <c r="AC115" s="35">
        <f>Main!P110*Mask!R$9</f>
        <v>0</v>
      </c>
      <c r="AD115" s="35">
        <f>Main!Q110*Mask!S$9</f>
        <v>0</v>
      </c>
      <c r="AE115" s="35">
        <f>Main!R110*Mask!T$9</f>
        <v>0</v>
      </c>
      <c r="AF115" s="35">
        <f>Main!S110*Mask!U$9</f>
        <v>0</v>
      </c>
      <c r="AG115" s="35">
        <f>Main!T110*Mask!V$9</f>
        <v>0</v>
      </c>
      <c r="AH115" s="35">
        <f>Main!U110*Mask!W$9</f>
        <v>0</v>
      </c>
      <c r="AI115" s="35">
        <f>Main!V110*Mask!X$9</f>
        <v>0</v>
      </c>
      <c r="AJ115" s="35">
        <f>Main!W110*Mask!Y$9</f>
        <v>0</v>
      </c>
      <c r="AK115" s="35">
        <f>Main!X110*Mask!Z$9</f>
        <v>0</v>
      </c>
      <c r="AL115" s="35">
        <f>Main!Y110*Mask!AA$9</f>
        <v>0</v>
      </c>
      <c r="AM115" s="35">
        <f>Main!Z110*Mask!AB$9</f>
        <v>0</v>
      </c>
      <c r="AN115" s="35"/>
      <c r="AO115" s="35">
        <f>IF(OR($A$1&lt;=Main!AA$4,ISBLANK($N115)),0,Main!AA110)</f>
        <v>0</v>
      </c>
      <c r="AP115" s="35">
        <f>IF(OR($A$1&lt;=Main!AB$4,ISBLANK($N115)),0,Main!AB110)</f>
        <v>0</v>
      </c>
      <c r="AQ115" s="35">
        <f>IF(OR($A$1&lt;=Main!AC$4,ISBLANK($N115)),0,Main!AC110)</f>
        <v>0</v>
      </c>
      <c r="AR115" s="35">
        <f>IF(OR($A$1&lt;=Main!AD$4,ISBLANK($N115)),0,Main!AD110)</f>
        <v>0</v>
      </c>
      <c r="AS115" s="35">
        <f>IF(OR($A$1&lt;=Main!AE$4,ISBLANK($N115)),0,Main!AE110)</f>
        <v>0</v>
      </c>
      <c r="AT115" s="35">
        <f>IF(OR($A$1&lt;=Main!AF$4,ISBLANK($N115)),0,Main!AF110)</f>
        <v>0</v>
      </c>
      <c r="AU115" s="35">
        <f>IF(OR($A$1&lt;=Main!AG$4,ISBLANK($N115)),0,Main!AG110)</f>
        <v>0</v>
      </c>
      <c r="AV115" s="35">
        <f>IF(OR($A$1&lt;=Main!AH$4,ISBLANK($N115)),0,Main!AH110)</f>
        <v>0</v>
      </c>
      <c r="AW115" s="35">
        <f>IF(OR($A$1&lt;=Main!AI$4,ISBLANK($N115)),0,Main!AI110)</f>
        <v>0</v>
      </c>
      <c r="AX115" s="35">
        <f>IF(OR($A$1&lt;=Main!AJ$4,ISBLANK($N115)),0,Main!AJ110)</f>
        <v>0</v>
      </c>
      <c r="AY115" s="35">
        <f>IF(OR($A$1&lt;=Main!AK$4,ISBLANK($N115)),0,Main!AK110)</f>
        <v>0</v>
      </c>
      <c r="AZ115" s="35">
        <f>IF(OR($A$1&lt;=Main!AL$4,ISBLANK($N115)),0,Main!AL110)</f>
        <v>0</v>
      </c>
      <c r="BA115" s="35">
        <f>IF(OR($A$1&lt;=Main!AM$4,ISBLANK($N115)),0,Main!AM110)</f>
        <v>0</v>
      </c>
      <c r="BB115" s="35">
        <f>IF(OR($A$1&lt;=Main!AN$4,ISBLANK($N115)),0,Main!AN110)</f>
        <v>0</v>
      </c>
      <c r="BC115" s="35">
        <f>IF(OR($A$1&lt;=Main!AO$4,ISBLANK($N115)),0,Main!AO110)</f>
        <v>0</v>
      </c>
      <c r="BD115" s="35">
        <f>IF(OR($A$1&lt;=Main!AP$4,ISBLANK($N115)),0,Main!AP110)</f>
        <v>0</v>
      </c>
      <c r="BE115" s="35">
        <f>IF(OR($A$1&lt;=Main!AQ$4,ISBLANK($N115)),0,Main!AQ110)</f>
        <v>0</v>
      </c>
      <c r="BF115" s="35">
        <f>IF(OR($A$1&lt;=Main!AR$4,ISBLANK($N115)),0,Main!AR110)</f>
        <v>0</v>
      </c>
      <c r="BG115" s="35">
        <f>IF(OR($A$1&lt;=Main!AS$4,ISBLANK($N115)),0,Main!AS110)</f>
        <v>0</v>
      </c>
      <c r="BH115" s="35">
        <f>IF(OR($A$1&lt;=Main!AT$4,ISBLANK($N115)),0,Main!AT110)</f>
        <v>0</v>
      </c>
      <c r="BI115" s="35">
        <f>IF(OR($A$1&lt;=Main!AU$4,ISBLANK($N115)),0,Main!AU110)</f>
        <v>0</v>
      </c>
      <c r="BJ115" s="35">
        <f>IF(OR($A$1&lt;=Main!AV$4,ISBLANK($N115)),0,Main!AV110)</f>
        <v>0</v>
      </c>
    </row>
    <row r="116" spans="12:62">
      <c r="L116" s="146">
        <f>VLOOKUP($E57,Mask!$A$2:$C$102,$M$8,0)</f>
        <v>0</v>
      </c>
      <c r="M116" s="6">
        <f t="shared" si="6"/>
        <v>0</v>
      </c>
      <c r="N116" s="6" t="str">
        <f>Main!$A111&amp;Main!$B111</f>
        <v/>
      </c>
      <c r="O116" s="145">
        <f t="shared" si="7"/>
        <v>0</v>
      </c>
      <c r="P116" s="150">
        <f t="shared" si="8"/>
        <v>33</v>
      </c>
      <c r="Q116" s="150" t="str">
        <f ca="1">IF(Main!$AY111&lt;&gt;"#",$P116-Main!$AY111,"#")</f>
        <v>#</v>
      </c>
      <c r="R116" s="35">
        <f>Main!E111*Mask!G$9</f>
        <v>0</v>
      </c>
      <c r="S116" s="35">
        <f>Main!F111*Mask!H$9</f>
        <v>0</v>
      </c>
      <c r="T116" s="35">
        <f>Main!G111*Mask!I$9</f>
        <v>0</v>
      </c>
      <c r="U116" s="35">
        <f>Main!H111*Mask!J$9</f>
        <v>0</v>
      </c>
      <c r="V116" s="35">
        <f>Main!I111*Mask!K$9</f>
        <v>0</v>
      </c>
      <c r="W116" s="35">
        <f>Main!J111*Mask!L$9</f>
        <v>0</v>
      </c>
      <c r="X116" s="35">
        <f>Main!K111*Mask!M$9</f>
        <v>0</v>
      </c>
      <c r="Y116" s="35">
        <f>Main!L111*Mask!N$9</f>
        <v>0</v>
      </c>
      <c r="Z116" s="35">
        <f>Main!M111*Mask!O$9</f>
        <v>0</v>
      </c>
      <c r="AA116" s="35">
        <f>Main!N111*Mask!P$9</f>
        <v>0</v>
      </c>
      <c r="AB116" s="35">
        <f>Main!O111*Mask!Q$9</f>
        <v>0</v>
      </c>
      <c r="AC116" s="35">
        <f>Main!P111*Mask!R$9</f>
        <v>0</v>
      </c>
      <c r="AD116" s="35">
        <f>Main!Q111*Mask!S$9</f>
        <v>0</v>
      </c>
      <c r="AE116" s="35">
        <f>Main!R111*Mask!T$9</f>
        <v>0</v>
      </c>
      <c r="AF116" s="35">
        <f>Main!S111*Mask!U$9</f>
        <v>0</v>
      </c>
      <c r="AG116" s="35">
        <f>Main!T111*Mask!V$9</f>
        <v>0</v>
      </c>
      <c r="AH116" s="35">
        <f>Main!U111*Mask!W$9</f>
        <v>0</v>
      </c>
      <c r="AI116" s="35">
        <f>Main!V111*Mask!X$9</f>
        <v>0</v>
      </c>
      <c r="AJ116" s="35">
        <f>Main!W111*Mask!Y$9</f>
        <v>0</v>
      </c>
      <c r="AK116" s="35">
        <f>Main!X111*Mask!Z$9</f>
        <v>0</v>
      </c>
      <c r="AL116" s="35">
        <f>Main!Y111*Mask!AA$9</f>
        <v>0</v>
      </c>
      <c r="AM116" s="35">
        <f>Main!Z111*Mask!AB$9</f>
        <v>0</v>
      </c>
      <c r="AN116" s="35"/>
      <c r="AO116" s="35">
        <f>IF(OR($A$1&lt;=Main!AA$4,ISBLANK($N116)),0,Main!AA111)</f>
        <v>0</v>
      </c>
      <c r="AP116" s="35">
        <f>IF(OR($A$1&lt;=Main!AB$4,ISBLANK($N116)),0,Main!AB111)</f>
        <v>0</v>
      </c>
      <c r="AQ116" s="35">
        <f>IF(OR($A$1&lt;=Main!AC$4,ISBLANK($N116)),0,Main!AC111)</f>
        <v>0</v>
      </c>
      <c r="AR116" s="35">
        <f>IF(OR($A$1&lt;=Main!AD$4,ISBLANK($N116)),0,Main!AD111)</f>
        <v>0</v>
      </c>
      <c r="AS116" s="35">
        <f>IF(OR($A$1&lt;=Main!AE$4,ISBLANK($N116)),0,Main!AE111)</f>
        <v>0</v>
      </c>
      <c r="AT116" s="35">
        <f>IF(OR($A$1&lt;=Main!AF$4,ISBLANK($N116)),0,Main!AF111)</f>
        <v>0</v>
      </c>
      <c r="AU116" s="35">
        <f>IF(OR($A$1&lt;=Main!AG$4,ISBLANK($N116)),0,Main!AG111)</f>
        <v>0</v>
      </c>
      <c r="AV116" s="35">
        <f>IF(OR($A$1&lt;=Main!AH$4,ISBLANK($N116)),0,Main!AH111)</f>
        <v>0</v>
      </c>
      <c r="AW116" s="35">
        <f>IF(OR($A$1&lt;=Main!AI$4,ISBLANK($N116)),0,Main!AI111)</f>
        <v>0</v>
      </c>
      <c r="AX116" s="35">
        <f>IF(OR($A$1&lt;=Main!AJ$4,ISBLANK($N116)),0,Main!AJ111)</f>
        <v>0</v>
      </c>
      <c r="AY116" s="35">
        <f>IF(OR($A$1&lt;=Main!AK$4,ISBLANK($N116)),0,Main!AK111)</f>
        <v>0</v>
      </c>
      <c r="AZ116" s="35">
        <f>IF(OR($A$1&lt;=Main!AL$4,ISBLANK($N116)),0,Main!AL111)</f>
        <v>0</v>
      </c>
      <c r="BA116" s="35">
        <f>IF(OR($A$1&lt;=Main!AM$4,ISBLANK($N116)),0,Main!AM111)</f>
        <v>0</v>
      </c>
      <c r="BB116" s="35">
        <f>IF(OR($A$1&lt;=Main!AN$4,ISBLANK($N116)),0,Main!AN111)</f>
        <v>0</v>
      </c>
      <c r="BC116" s="35">
        <f>IF(OR($A$1&lt;=Main!AO$4,ISBLANK($N116)),0,Main!AO111)</f>
        <v>0</v>
      </c>
      <c r="BD116" s="35">
        <f>IF(OR($A$1&lt;=Main!AP$4,ISBLANK($N116)),0,Main!AP111)</f>
        <v>0</v>
      </c>
      <c r="BE116" s="35">
        <f>IF(OR($A$1&lt;=Main!AQ$4,ISBLANK($N116)),0,Main!AQ111)</f>
        <v>0</v>
      </c>
      <c r="BF116" s="35">
        <f>IF(OR($A$1&lt;=Main!AR$4,ISBLANK($N116)),0,Main!AR111)</f>
        <v>0</v>
      </c>
      <c r="BG116" s="35">
        <f>IF(OR($A$1&lt;=Main!AS$4,ISBLANK($N116)),0,Main!AS111)</f>
        <v>0</v>
      </c>
      <c r="BH116" s="35">
        <f>IF(OR($A$1&lt;=Main!AT$4,ISBLANK($N116)),0,Main!AT111)</f>
        <v>0</v>
      </c>
      <c r="BI116" s="35">
        <f>IF(OR($A$1&lt;=Main!AU$4,ISBLANK($N116)),0,Main!AU111)</f>
        <v>0</v>
      </c>
      <c r="BJ116" s="35">
        <f>IF(OR($A$1&lt;=Main!AV$4,ISBLANK($N116)),0,Main!AV111)</f>
        <v>0</v>
      </c>
    </row>
    <row r="117" spans="12:62">
      <c r="L117" s="146">
        <f>VLOOKUP($E58,Mask!$A$2:$C$102,$M$8,0)</f>
        <v>0</v>
      </c>
      <c r="M117" s="6">
        <f t="shared" si="6"/>
        <v>0</v>
      </c>
      <c r="N117" s="6" t="str">
        <f>Main!$A112&amp;Main!$B112</f>
        <v/>
      </c>
      <c r="O117" s="145">
        <f t="shared" si="7"/>
        <v>0</v>
      </c>
      <c r="P117" s="150">
        <f t="shared" si="8"/>
        <v>33</v>
      </c>
      <c r="Q117" s="150" t="str">
        <f ca="1">IF(Main!$AY112&lt;&gt;"#",$P117-Main!$AY112,"#")</f>
        <v>#</v>
      </c>
      <c r="R117" s="35">
        <f>Main!E112*Mask!G$9</f>
        <v>0</v>
      </c>
      <c r="S117" s="35">
        <f>Main!F112*Mask!H$9</f>
        <v>0</v>
      </c>
      <c r="T117" s="35">
        <f>Main!G112*Mask!I$9</f>
        <v>0</v>
      </c>
      <c r="U117" s="35">
        <f>Main!H112*Mask!J$9</f>
        <v>0</v>
      </c>
      <c r="V117" s="35">
        <f>Main!I112*Mask!K$9</f>
        <v>0</v>
      </c>
      <c r="W117" s="35">
        <f>Main!J112*Mask!L$9</f>
        <v>0</v>
      </c>
      <c r="X117" s="35">
        <f>Main!K112*Mask!M$9</f>
        <v>0</v>
      </c>
      <c r="Y117" s="35">
        <f>Main!L112*Mask!N$9</f>
        <v>0</v>
      </c>
      <c r="Z117" s="35">
        <f>Main!M112*Mask!O$9</f>
        <v>0</v>
      </c>
      <c r="AA117" s="35">
        <f>Main!N112*Mask!P$9</f>
        <v>0</v>
      </c>
      <c r="AB117" s="35">
        <f>Main!O112*Mask!Q$9</f>
        <v>0</v>
      </c>
      <c r="AC117" s="35">
        <f>Main!P112*Mask!R$9</f>
        <v>0</v>
      </c>
      <c r="AD117" s="35">
        <f>Main!Q112*Mask!S$9</f>
        <v>0</v>
      </c>
      <c r="AE117" s="35">
        <f>Main!R112*Mask!T$9</f>
        <v>0</v>
      </c>
      <c r="AF117" s="35">
        <f>Main!S112*Mask!U$9</f>
        <v>0</v>
      </c>
      <c r="AG117" s="35">
        <f>Main!T112*Mask!V$9</f>
        <v>0</v>
      </c>
      <c r="AH117" s="35">
        <f>Main!U112*Mask!W$9</f>
        <v>0</v>
      </c>
      <c r="AI117" s="35">
        <f>Main!V112*Mask!X$9</f>
        <v>0</v>
      </c>
      <c r="AJ117" s="35">
        <f>Main!W112*Mask!Y$9</f>
        <v>0</v>
      </c>
      <c r="AK117" s="35">
        <f>Main!X112*Mask!Z$9</f>
        <v>0</v>
      </c>
      <c r="AL117" s="35">
        <f>Main!Y112*Mask!AA$9</f>
        <v>0</v>
      </c>
      <c r="AM117" s="35">
        <f>Main!Z112*Mask!AB$9</f>
        <v>0</v>
      </c>
      <c r="AN117" s="35"/>
      <c r="AO117" s="35">
        <f>IF(OR($A$1&lt;=Main!AA$4,ISBLANK($N117)),0,Main!AA112)</f>
        <v>0</v>
      </c>
      <c r="AP117" s="35">
        <f>IF(OR($A$1&lt;=Main!AB$4,ISBLANK($N117)),0,Main!AB112)</f>
        <v>0</v>
      </c>
      <c r="AQ117" s="35">
        <f>IF(OR($A$1&lt;=Main!AC$4,ISBLANK($N117)),0,Main!AC112)</f>
        <v>0</v>
      </c>
      <c r="AR117" s="35">
        <f>IF(OR($A$1&lt;=Main!AD$4,ISBLANK($N117)),0,Main!AD112)</f>
        <v>0</v>
      </c>
      <c r="AS117" s="35">
        <f>IF(OR($A$1&lt;=Main!AE$4,ISBLANK($N117)),0,Main!AE112)</f>
        <v>0</v>
      </c>
      <c r="AT117" s="35">
        <f>IF(OR($A$1&lt;=Main!AF$4,ISBLANK($N117)),0,Main!AF112)</f>
        <v>0</v>
      </c>
      <c r="AU117" s="35">
        <f>IF(OR($A$1&lt;=Main!AG$4,ISBLANK($N117)),0,Main!AG112)</f>
        <v>0</v>
      </c>
      <c r="AV117" s="35">
        <f>IF(OR($A$1&lt;=Main!AH$4,ISBLANK($N117)),0,Main!AH112)</f>
        <v>0</v>
      </c>
      <c r="AW117" s="35">
        <f>IF(OR($A$1&lt;=Main!AI$4,ISBLANK($N117)),0,Main!AI112)</f>
        <v>0</v>
      </c>
      <c r="AX117" s="35">
        <f>IF(OR($A$1&lt;=Main!AJ$4,ISBLANK($N117)),0,Main!AJ112)</f>
        <v>0</v>
      </c>
      <c r="AY117" s="35">
        <f>IF(OR($A$1&lt;=Main!AK$4,ISBLANK($N117)),0,Main!AK112)</f>
        <v>0</v>
      </c>
      <c r="AZ117" s="35">
        <f>IF(OR($A$1&lt;=Main!AL$4,ISBLANK($N117)),0,Main!AL112)</f>
        <v>0</v>
      </c>
      <c r="BA117" s="35">
        <f>IF(OR($A$1&lt;=Main!AM$4,ISBLANK($N117)),0,Main!AM112)</f>
        <v>0</v>
      </c>
      <c r="BB117" s="35">
        <f>IF(OR($A$1&lt;=Main!AN$4,ISBLANK($N117)),0,Main!AN112)</f>
        <v>0</v>
      </c>
      <c r="BC117" s="35">
        <f>IF(OR($A$1&lt;=Main!AO$4,ISBLANK($N117)),0,Main!AO112)</f>
        <v>0</v>
      </c>
      <c r="BD117" s="35">
        <f>IF(OR($A$1&lt;=Main!AP$4,ISBLANK($N117)),0,Main!AP112)</f>
        <v>0</v>
      </c>
      <c r="BE117" s="35">
        <f>IF(OR($A$1&lt;=Main!AQ$4,ISBLANK($N117)),0,Main!AQ112)</f>
        <v>0</v>
      </c>
      <c r="BF117" s="35">
        <f>IF(OR($A$1&lt;=Main!AR$4,ISBLANK($N117)),0,Main!AR112)</f>
        <v>0</v>
      </c>
      <c r="BG117" s="35">
        <f>IF(OR($A$1&lt;=Main!AS$4,ISBLANK($N117)),0,Main!AS112)</f>
        <v>0</v>
      </c>
      <c r="BH117" s="35">
        <f>IF(OR($A$1&lt;=Main!AT$4,ISBLANK($N117)),0,Main!AT112)</f>
        <v>0</v>
      </c>
      <c r="BI117" s="35">
        <f>IF(OR($A$1&lt;=Main!AU$4,ISBLANK($N117)),0,Main!AU112)</f>
        <v>0</v>
      </c>
      <c r="BJ117" s="35">
        <f>IF(OR($A$1&lt;=Main!AV$4,ISBLANK($N117)),0,Main!AV112)</f>
        <v>0</v>
      </c>
    </row>
    <row r="118" spans="12:62">
      <c r="L118" s="146">
        <f>VLOOKUP($E59,Mask!$A$2:$C$102,$M$8,0)</f>
        <v>0</v>
      </c>
      <c r="M118" s="6">
        <f t="shared" si="6"/>
        <v>0</v>
      </c>
      <c r="N118" s="6" t="str">
        <f>Main!$A113&amp;Main!$B113</f>
        <v/>
      </c>
      <c r="O118" s="145">
        <f t="shared" si="7"/>
        <v>0</v>
      </c>
      <c r="P118" s="150">
        <f t="shared" si="8"/>
        <v>33</v>
      </c>
      <c r="Q118" s="150" t="str">
        <f ca="1">IF(Main!$AY113&lt;&gt;"#",$P118-Main!$AY113,"#")</f>
        <v>#</v>
      </c>
      <c r="R118" s="35">
        <f>Main!E113*Mask!G$9</f>
        <v>0</v>
      </c>
      <c r="S118" s="35">
        <f>Main!F113*Mask!H$9</f>
        <v>0</v>
      </c>
      <c r="T118" s="35">
        <f>Main!G113*Mask!I$9</f>
        <v>0</v>
      </c>
      <c r="U118" s="35">
        <f>Main!H113*Mask!J$9</f>
        <v>0</v>
      </c>
      <c r="V118" s="35">
        <f>Main!I113*Mask!K$9</f>
        <v>0</v>
      </c>
      <c r="W118" s="35">
        <f>Main!J113*Mask!L$9</f>
        <v>0</v>
      </c>
      <c r="X118" s="35">
        <f>Main!K113*Mask!M$9</f>
        <v>0</v>
      </c>
      <c r="Y118" s="35">
        <f>Main!L113*Mask!N$9</f>
        <v>0</v>
      </c>
      <c r="Z118" s="35">
        <f>Main!M113*Mask!O$9</f>
        <v>0</v>
      </c>
      <c r="AA118" s="35">
        <f>Main!N113*Mask!P$9</f>
        <v>0</v>
      </c>
      <c r="AB118" s="35">
        <f>Main!O113*Mask!Q$9</f>
        <v>0</v>
      </c>
      <c r="AC118" s="35">
        <f>Main!P113*Mask!R$9</f>
        <v>0</v>
      </c>
      <c r="AD118" s="35">
        <f>Main!Q113*Mask!S$9</f>
        <v>0</v>
      </c>
      <c r="AE118" s="35">
        <f>Main!R113*Mask!T$9</f>
        <v>0</v>
      </c>
      <c r="AF118" s="35">
        <f>Main!S113*Mask!U$9</f>
        <v>0</v>
      </c>
      <c r="AG118" s="35">
        <f>Main!T113*Mask!V$9</f>
        <v>0</v>
      </c>
      <c r="AH118" s="35">
        <f>Main!U113*Mask!W$9</f>
        <v>0</v>
      </c>
      <c r="AI118" s="35">
        <f>Main!V113*Mask!X$9</f>
        <v>0</v>
      </c>
      <c r="AJ118" s="35">
        <f>Main!W113*Mask!Y$9</f>
        <v>0</v>
      </c>
      <c r="AK118" s="35">
        <f>Main!X113*Mask!Z$9</f>
        <v>0</v>
      </c>
      <c r="AL118" s="35">
        <f>Main!Y113*Mask!AA$9</f>
        <v>0</v>
      </c>
      <c r="AM118" s="35">
        <f>Main!Z113*Mask!AB$9</f>
        <v>0</v>
      </c>
      <c r="AN118" s="35"/>
      <c r="AO118" s="35">
        <f>IF(OR($A$1&lt;=Main!AA$4,ISBLANK($N118)),0,Main!AA113)</f>
        <v>0</v>
      </c>
      <c r="AP118" s="35">
        <f>IF(OR($A$1&lt;=Main!AB$4,ISBLANK($N118)),0,Main!AB113)</f>
        <v>0</v>
      </c>
      <c r="AQ118" s="35">
        <f>IF(OR($A$1&lt;=Main!AC$4,ISBLANK($N118)),0,Main!AC113)</f>
        <v>0</v>
      </c>
      <c r="AR118" s="35">
        <f>IF(OR($A$1&lt;=Main!AD$4,ISBLANK($N118)),0,Main!AD113)</f>
        <v>0</v>
      </c>
      <c r="AS118" s="35">
        <f>IF(OR($A$1&lt;=Main!AE$4,ISBLANK($N118)),0,Main!AE113)</f>
        <v>0</v>
      </c>
      <c r="AT118" s="35">
        <f>IF(OR($A$1&lt;=Main!AF$4,ISBLANK($N118)),0,Main!AF113)</f>
        <v>0</v>
      </c>
      <c r="AU118" s="35">
        <f>IF(OR($A$1&lt;=Main!AG$4,ISBLANK($N118)),0,Main!AG113)</f>
        <v>0</v>
      </c>
      <c r="AV118" s="35">
        <f>IF(OR($A$1&lt;=Main!AH$4,ISBLANK($N118)),0,Main!AH113)</f>
        <v>0</v>
      </c>
      <c r="AW118" s="35">
        <f>IF(OR($A$1&lt;=Main!AI$4,ISBLANK($N118)),0,Main!AI113)</f>
        <v>0</v>
      </c>
      <c r="AX118" s="35">
        <f>IF(OR($A$1&lt;=Main!AJ$4,ISBLANK($N118)),0,Main!AJ113)</f>
        <v>0</v>
      </c>
      <c r="AY118" s="35">
        <f>IF(OR($A$1&lt;=Main!AK$4,ISBLANK($N118)),0,Main!AK113)</f>
        <v>0</v>
      </c>
      <c r="AZ118" s="35">
        <f>IF(OR($A$1&lt;=Main!AL$4,ISBLANK($N118)),0,Main!AL113)</f>
        <v>0</v>
      </c>
      <c r="BA118" s="35">
        <f>IF(OR($A$1&lt;=Main!AM$4,ISBLANK($N118)),0,Main!AM113)</f>
        <v>0</v>
      </c>
      <c r="BB118" s="35">
        <f>IF(OR($A$1&lt;=Main!AN$4,ISBLANK($N118)),0,Main!AN113)</f>
        <v>0</v>
      </c>
      <c r="BC118" s="35">
        <f>IF(OR($A$1&lt;=Main!AO$4,ISBLANK($N118)),0,Main!AO113)</f>
        <v>0</v>
      </c>
      <c r="BD118" s="35">
        <f>IF(OR($A$1&lt;=Main!AP$4,ISBLANK($N118)),0,Main!AP113)</f>
        <v>0</v>
      </c>
      <c r="BE118" s="35">
        <f>IF(OR($A$1&lt;=Main!AQ$4,ISBLANK($N118)),0,Main!AQ113)</f>
        <v>0</v>
      </c>
      <c r="BF118" s="35">
        <f>IF(OR($A$1&lt;=Main!AR$4,ISBLANK($N118)),0,Main!AR113)</f>
        <v>0</v>
      </c>
      <c r="BG118" s="35">
        <f>IF(OR($A$1&lt;=Main!AS$4,ISBLANK($N118)),0,Main!AS113)</f>
        <v>0</v>
      </c>
      <c r="BH118" s="35">
        <f>IF(OR($A$1&lt;=Main!AT$4,ISBLANK($N118)),0,Main!AT113)</f>
        <v>0</v>
      </c>
      <c r="BI118" s="35">
        <f>IF(OR($A$1&lt;=Main!AU$4,ISBLANK($N118)),0,Main!AU113)</f>
        <v>0</v>
      </c>
      <c r="BJ118" s="35">
        <f>IF(OR($A$1&lt;=Main!AV$4,ISBLANK($N118)),0,Main!AV113)</f>
        <v>0</v>
      </c>
    </row>
    <row r="119" spans="12:62">
      <c r="L119" s="146">
        <f>VLOOKUP($E60,Mask!$A$2:$C$102,$M$8,0)</f>
        <v>0</v>
      </c>
      <c r="M119" s="6">
        <f t="shared" si="6"/>
        <v>0</v>
      </c>
      <c r="N119" s="6" t="str">
        <f>Main!$A114&amp;Main!$B114</f>
        <v/>
      </c>
      <c r="O119" s="145">
        <f t="shared" si="7"/>
        <v>0</v>
      </c>
      <c r="P119" s="150">
        <f t="shared" si="8"/>
        <v>33</v>
      </c>
      <c r="Q119" s="150" t="str">
        <f ca="1">IF(Main!$AY114&lt;&gt;"#",$P119-Main!$AY114,"#")</f>
        <v>#</v>
      </c>
      <c r="R119" s="35">
        <f>Main!E114*Mask!G$9</f>
        <v>0</v>
      </c>
      <c r="S119" s="35">
        <f>Main!F114*Mask!H$9</f>
        <v>0</v>
      </c>
      <c r="T119" s="35">
        <f>Main!G114*Mask!I$9</f>
        <v>0</v>
      </c>
      <c r="U119" s="35">
        <f>Main!H114*Mask!J$9</f>
        <v>0</v>
      </c>
      <c r="V119" s="35">
        <f>Main!I114*Mask!K$9</f>
        <v>0</v>
      </c>
      <c r="W119" s="35">
        <f>Main!J114*Mask!L$9</f>
        <v>0</v>
      </c>
      <c r="X119" s="35">
        <f>Main!K114*Mask!M$9</f>
        <v>0</v>
      </c>
      <c r="Y119" s="35">
        <f>Main!L114*Mask!N$9</f>
        <v>0</v>
      </c>
      <c r="Z119" s="35">
        <f>Main!M114*Mask!O$9</f>
        <v>0</v>
      </c>
      <c r="AA119" s="35">
        <f>Main!N114*Mask!P$9</f>
        <v>0</v>
      </c>
      <c r="AB119" s="35">
        <f>Main!O114*Mask!Q$9</f>
        <v>0</v>
      </c>
      <c r="AC119" s="35">
        <f>Main!P114*Mask!R$9</f>
        <v>0</v>
      </c>
      <c r="AD119" s="35">
        <f>Main!Q114*Mask!S$9</f>
        <v>0</v>
      </c>
      <c r="AE119" s="35">
        <f>Main!R114*Mask!T$9</f>
        <v>0</v>
      </c>
      <c r="AF119" s="35">
        <f>Main!S114*Mask!U$9</f>
        <v>0</v>
      </c>
      <c r="AG119" s="35">
        <f>Main!T114*Mask!V$9</f>
        <v>0</v>
      </c>
      <c r="AH119" s="35">
        <f>Main!U114*Mask!W$9</f>
        <v>0</v>
      </c>
      <c r="AI119" s="35">
        <f>Main!V114*Mask!X$9</f>
        <v>0</v>
      </c>
      <c r="AJ119" s="35">
        <f>Main!W114*Mask!Y$9</f>
        <v>0</v>
      </c>
      <c r="AK119" s="35">
        <f>Main!X114*Mask!Z$9</f>
        <v>0</v>
      </c>
      <c r="AL119" s="35">
        <f>Main!Y114*Mask!AA$9</f>
        <v>0</v>
      </c>
      <c r="AM119" s="35">
        <f>Main!Z114*Mask!AB$9</f>
        <v>0</v>
      </c>
      <c r="AN119" s="35"/>
      <c r="AO119" s="35">
        <f>IF(OR($A$1&lt;=Main!AA$4,ISBLANK($N119)),0,Main!AA114)</f>
        <v>0</v>
      </c>
      <c r="AP119" s="35">
        <f>IF(OR($A$1&lt;=Main!AB$4,ISBLANK($N119)),0,Main!AB114)</f>
        <v>0</v>
      </c>
      <c r="AQ119" s="35">
        <f>IF(OR($A$1&lt;=Main!AC$4,ISBLANK($N119)),0,Main!AC114)</f>
        <v>0</v>
      </c>
      <c r="AR119" s="35">
        <f>IF(OR($A$1&lt;=Main!AD$4,ISBLANK($N119)),0,Main!AD114)</f>
        <v>0</v>
      </c>
      <c r="AS119" s="35">
        <f>IF(OR($A$1&lt;=Main!AE$4,ISBLANK($N119)),0,Main!AE114)</f>
        <v>0</v>
      </c>
      <c r="AT119" s="35">
        <f>IF(OR($A$1&lt;=Main!AF$4,ISBLANK($N119)),0,Main!AF114)</f>
        <v>0</v>
      </c>
      <c r="AU119" s="35">
        <f>IF(OR($A$1&lt;=Main!AG$4,ISBLANK($N119)),0,Main!AG114)</f>
        <v>0</v>
      </c>
      <c r="AV119" s="35">
        <f>IF(OR($A$1&lt;=Main!AH$4,ISBLANK($N119)),0,Main!AH114)</f>
        <v>0</v>
      </c>
      <c r="AW119" s="35">
        <f>IF(OR($A$1&lt;=Main!AI$4,ISBLANK($N119)),0,Main!AI114)</f>
        <v>0</v>
      </c>
      <c r="AX119" s="35">
        <f>IF(OR($A$1&lt;=Main!AJ$4,ISBLANK($N119)),0,Main!AJ114)</f>
        <v>0</v>
      </c>
      <c r="AY119" s="35">
        <f>IF(OR($A$1&lt;=Main!AK$4,ISBLANK($N119)),0,Main!AK114)</f>
        <v>0</v>
      </c>
      <c r="AZ119" s="35">
        <f>IF(OR($A$1&lt;=Main!AL$4,ISBLANK($N119)),0,Main!AL114)</f>
        <v>0</v>
      </c>
      <c r="BA119" s="35">
        <f>IF(OR($A$1&lt;=Main!AM$4,ISBLANK($N119)),0,Main!AM114)</f>
        <v>0</v>
      </c>
      <c r="BB119" s="35">
        <f>IF(OR($A$1&lt;=Main!AN$4,ISBLANK($N119)),0,Main!AN114)</f>
        <v>0</v>
      </c>
      <c r="BC119" s="35">
        <f>IF(OR($A$1&lt;=Main!AO$4,ISBLANK($N119)),0,Main!AO114)</f>
        <v>0</v>
      </c>
      <c r="BD119" s="35">
        <f>IF(OR($A$1&lt;=Main!AP$4,ISBLANK($N119)),0,Main!AP114)</f>
        <v>0</v>
      </c>
      <c r="BE119" s="35">
        <f>IF(OR($A$1&lt;=Main!AQ$4,ISBLANK($N119)),0,Main!AQ114)</f>
        <v>0</v>
      </c>
      <c r="BF119" s="35">
        <f>IF(OR($A$1&lt;=Main!AR$4,ISBLANK($N119)),0,Main!AR114)</f>
        <v>0</v>
      </c>
      <c r="BG119" s="35">
        <f>IF(OR($A$1&lt;=Main!AS$4,ISBLANK($N119)),0,Main!AS114)</f>
        <v>0</v>
      </c>
      <c r="BH119" s="35">
        <f>IF(OR($A$1&lt;=Main!AT$4,ISBLANK($N119)),0,Main!AT114)</f>
        <v>0</v>
      </c>
      <c r="BI119" s="35">
        <f>IF(OR($A$1&lt;=Main!AU$4,ISBLANK($N119)),0,Main!AU114)</f>
        <v>0</v>
      </c>
      <c r="BJ119" s="35">
        <f>IF(OR($A$1&lt;=Main!AV$4,ISBLANK($N119)),0,Main!AV114)</f>
        <v>0</v>
      </c>
    </row>
    <row r="120" spans="12:62">
      <c r="L120" s="146" t="e">
        <f>VLOOKUP($E60,Mask!$A$2:$B$102,$K$6,0)</f>
        <v>#VALUE!</v>
      </c>
      <c r="M120" s="6" t="e">
        <f t="shared" ref="M120" si="9">L120*(1+$D$7)*$D$3/100*$D$8</f>
        <v>#VALUE!</v>
      </c>
      <c r="N120" s="6" t="str">
        <f>Main!$A115&amp;Main!$B115</f>
        <v/>
      </c>
      <c r="O120" s="145">
        <f t="shared" si="7"/>
        <v>0</v>
      </c>
      <c r="P120" s="150">
        <f t="shared" si="8"/>
        <v>33</v>
      </c>
      <c r="Q120" s="150" t="str">
        <f ca="1">IF(Main!$AY115&lt;&gt;"#",$P120-Main!$AY115,"#")</f>
        <v>#</v>
      </c>
      <c r="R120" s="35">
        <f>Main!E115*Mask!G$9</f>
        <v>0</v>
      </c>
      <c r="S120" s="35">
        <f>Main!F115*Mask!H$9</f>
        <v>0</v>
      </c>
      <c r="T120" s="35">
        <f>Main!G115*Mask!I$9</f>
        <v>0</v>
      </c>
      <c r="U120" s="35">
        <f>Main!H115*Mask!J$9</f>
        <v>0</v>
      </c>
      <c r="V120" s="35">
        <f>Main!I115*Mask!K$9</f>
        <v>0</v>
      </c>
      <c r="W120" s="35">
        <f>Main!J115*Mask!L$9</f>
        <v>0</v>
      </c>
      <c r="X120" s="35">
        <f>Main!K115*Mask!M$9</f>
        <v>0</v>
      </c>
      <c r="Y120" s="35">
        <f>Main!L115*Mask!N$9</f>
        <v>0</v>
      </c>
      <c r="Z120" s="35">
        <f>Main!M115*Mask!O$9</f>
        <v>0</v>
      </c>
      <c r="AA120" s="35">
        <f>Main!N115*Mask!P$9</f>
        <v>0</v>
      </c>
      <c r="AB120" s="35">
        <f>Main!O115*Mask!Q$9</f>
        <v>0</v>
      </c>
      <c r="AC120" s="35">
        <f>Main!P115*Mask!R$9</f>
        <v>0</v>
      </c>
      <c r="AD120" s="35">
        <f>Main!Q115*Mask!S$9</f>
        <v>0</v>
      </c>
      <c r="AE120" s="35">
        <f>Main!R115*Mask!T$9</f>
        <v>0</v>
      </c>
      <c r="AF120" s="35">
        <f>Main!S115*Mask!U$9</f>
        <v>0</v>
      </c>
      <c r="AG120" s="35">
        <f>Main!T115*Mask!V$9</f>
        <v>0</v>
      </c>
      <c r="AH120" s="35">
        <f>Main!U115*Mask!W$9</f>
        <v>0</v>
      </c>
      <c r="AI120" s="35">
        <f>Main!V115*Mask!X$9</f>
        <v>0</v>
      </c>
      <c r="AJ120" s="35">
        <f>Main!W115*Mask!Y$9</f>
        <v>0</v>
      </c>
      <c r="AK120" s="35">
        <f>Main!X115*Mask!Z$9</f>
        <v>0</v>
      </c>
      <c r="AL120" s="35">
        <f>Main!Y115*Mask!AA$9</f>
        <v>0</v>
      </c>
      <c r="AM120" s="35">
        <f>Main!Z115*Mask!AB$9</f>
        <v>0</v>
      </c>
      <c r="AN120" s="35"/>
      <c r="AO120" s="35">
        <f>IF(OR($A$1&lt;=Main!AA$4,ISBLANK($N120)),0,Main!AA115)</f>
        <v>0</v>
      </c>
      <c r="AP120" s="35">
        <f>IF(OR($A$1&lt;=Main!AB$4,ISBLANK($N120)),0,Main!AB115)</f>
        <v>0</v>
      </c>
      <c r="AQ120" s="35">
        <f>IF(OR($A$1&lt;=Main!AC$4,ISBLANK($N120)),0,Main!AC115)</f>
        <v>0</v>
      </c>
      <c r="AR120" s="35">
        <f>IF(OR($A$1&lt;=Main!AD$4,ISBLANK($N120)),0,Main!AD115)</f>
        <v>0</v>
      </c>
      <c r="AS120" s="35">
        <f>IF(OR($A$1&lt;=Main!AE$4,ISBLANK($N120)),0,Main!AE115)</f>
        <v>0</v>
      </c>
      <c r="AT120" s="35">
        <f>IF(OR($A$1&lt;=Main!AF$4,ISBLANK($N120)),0,Main!AF115)</f>
        <v>0</v>
      </c>
      <c r="AU120" s="35">
        <f>IF(OR($A$1&lt;=Main!AG$4,ISBLANK($N120)),0,Main!AG115)</f>
        <v>0</v>
      </c>
      <c r="AV120" s="35">
        <f>IF(OR($A$1&lt;=Main!AH$4,ISBLANK($N120)),0,Main!AH115)</f>
        <v>0</v>
      </c>
      <c r="AW120" s="35">
        <f>IF(OR($A$1&lt;=Main!AI$4,ISBLANK($N120)),0,Main!AI115)</f>
        <v>0</v>
      </c>
      <c r="AX120" s="35">
        <f>IF(OR($A$1&lt;=Main!AJ$4,ISBLANK($N120)),0,Main!AJ115)</f>
        <v>0</v>
      </c>
      <c r="AY120" s="35">
        <f>IF(OR($A$1&lt;=Main!AK$4,ISBLANK($N120)),0,Main!AK115)</f>
        <v>0</v>
      </c>
      <c r="AZ120" s="35">
        <f>IF(OR($A$1&lt;=Main!AL$4,ISBLANK($N120)),0,Main!AL115)</f>
        <v>0</v>
      </c>
      <c r="BA120" s="35">
        <f>IF(OR($A$1&lt;=Main!AM$4,ISBLANK($N120)),0,Main!AM115)</f>
        <v>0</v>
      </c>
      <c r="BB120" s="35">
        <f>IF(OR($A$1&lt;=Main!AN$4,ISBLANK($N120)),0,Main!AN115)</f>
        <v>0</v>
      </c>
      <c r="BC120" s="35">
        <f>IF(OR($A$1&lt;=Main!AO$4,ISBLANK($N120)),0,Main!AO115)</f>
        <v>0</v>
      </c>
      <c r="BD120" s="35">
        <f>IF(OR($A$1&lt;=Main!AP$4,ISBLANK($N120)),0,Main!AP115)</f>
        <v>0</v>
      </c>
      <c r="BE120" s="35">
        <f>IF(OR($A$1&lt;=Main!AQ$4,ISBLANK($N120)),0,Main!AQ115)</f>
        <v>0</v>
      </c>
      <c r="BF120" s="35">
        <f>IF(OR($A$1&lt;=Main!AR$4,ISBLANK($N120)),0,Main!AR115)</f>
        <v>0</v>
      </c>
      <c r="BG120" s="35">
        <f>IF(OR($A$1&lt;=Main!AS$4,ISBLANK($N120)),0,Main!AS115)</f>
        <v>0</v>
      </c>
      <c r="BH120" s="35">
        <f>IF(OR($A$1&lt;=Main!AT$4,ISBLANK($N120)),0,Main!AT115)</f>
        <v>0</v>
      </c>
      <c r="BI120" s="35">
        <f>IF(OR($A$1&lt;=Main!AU$4,ISBLANK($N120)),0,Main!AU115)</f>
        <v>0</v>
      </c>
      <c r="BJ120" s="35">
        <f>IF(OR($A$1&lt;=Main!AV$4,ISBLANK($N120)),0,Main!AV115)</f>
        <v>0</v>
      </c>
    </row>
    <row r="121" spans="12:62">
      <c r="L121" s="146"/>
      <c r="M121" s="6" t="str">
        <f>Main!$A116&amp;Main!$B116</f>
        <v/>
      </c>
      <c r="N121" s="6" t="str">
        <f>Main!$A116&amp;Main!$B116</f>
        <v/>
      </c>
      <c r="O121" s="145">
        <f t="shared" si="7"/>
        <v>0</v>
      </c>
      <c r="P121" s="150">
        <f t="shared" si="8"/>
        <v>33</v>
      </c>
      <c r="Q121" s="150" t="str">
        <f ca="1">IF(Main!$AY116&lt;&gt;"#",$P121-Main!$AY116,"#")</f>
        <v>#</v>
      </c>
      <c r="R121" s="35">
        <f>Main!E116*Mask!G$9</f>
        <v>0</v>
      </c>
      <c r="S121" s="35">
        <f>Main!F116*Mask!H$9</f>
        <v>0</v>
      </c>
      <c r="T121" s="35">
        <f>Main!G116*Mask!I$9</f>
        <v>0</v>
      </c>
      <c r="U121" s="35">
        <f>Main!H116*Mask!J$9</f>
        <v>0</v>
      </c>
      <c r="V121" s="35">
        <f>Main!I116*Mask!K$9</f>
        <v>0</v>
      </c>
      <c r="W121" s="35">
        <f>Main!J116*Mask!L$9</f>
        <v>0</v>
      </c>
      <c r="X121" s="35">
        <f>Main!K116*Mask!M$9</f>
        <v>0</v>
      </c>
      <c r="Y121" s="35">
        <f>Main!L116*Mask!N$9</f>
        <v>0</v>
      </c>
      <c r="Z121" s="35">
        <f>Main!M116*Mask!O$9</f>
        <v>0</v>
      </c>
      <c r="AA121" s="35">
        <f>Main!N116*Mask!P$9</f>
        <v>0</v>
      </c>
      <c r="AB121" s="35">
        <f>Main!O116*Mask!Q$9</f>
        <v>0</v>
      </c>
      <c r="AC121" s="35">
        <f>Main!P116*Mask!R$9</f>
        <v>0</v>
      </c>
      <c r="AD121" s="35">
        <f>Main!Q116*Mask!S$9</f>
        <v>0</v>
      </c>
      <c r="AE121" s="35">
        <f>Main!R116*Mask!T$9</f>
        <v>0</v>
      </c>
      <c r="AF121" s="35">
        <f>Main!S116*Mask!U$9</f>
        <v>0</v>
      </c>
      <c r="AG121" s="35">
        <f>Main!T116*Mask!V$9</f>
        <v>0</v>
      </c>
      <c r="AH121" s="35">
        <f>Main!U116*Mask!W$9</f>
        <v>0</v>
      </c>
      <c r="AI121" s="35">
        <f>Main!V116*Mask!X$9</f>
        <v>0</v>
      </c>
      <c r="AJ121" s="35">
        <f>Main!W116*Mask!Y$9</f>
        <v>0</v>
      </c>
      <c r="AK121" s="35">
        <f>Main!X116*Mask!Z$9</f>
        <v>0</v>
      </c>
      <c r="AL121" s="35">
        <f>Main!Y116*Mask!AA$9</f>
        <v>0</v>
      </c>
      <c r="AM121" s="35">
        <f>Main!Z116*Mask!AB$9</f>
        <v>0</v>
      </c>
      <c r="AN121" s="35"/>
      <c r="AO121" s="35">
        <f>IF(OR($A$1&lt;=Main!AA$4,ISBLANK($N121)),0,Main!AA116)</f>
        <v>0</v>
      </c>
      <c r="AP121" s="35">
        <f>IF(OR($A$1&lt;=Main!AB$4,ISBLANK($N121)),0,Main!AB116)</f>
        <v>0</v>
      </c>
      <c r="AQ121" s="35">
        <f>IF(OR($A$1&lt;=Main!AC$4,ISBLANK($N121)),0,Main!AC116)</f>
        <v>0</v>
      </c>
      <c r="AR121" s="35">
        <f>IF(OR($A$1&lt;=Main!AD$4,ISBLANK($N121)),0,Main!AD116)</f>
        <v>0</v>
      </c>
      <c r="AS121" s="35">
        <f>IF(OR($A$1&lt;=Main!AE$4,ISBLANK($N121)),0,Main!AE116)</f>
        <v>0</v>
      </c>
      <c r="AT121" s="35">
        <f>IF(OR($A$1&lt;=Main!AF$4,ISBLANK($N121)),0,Main!AF116)</f>
        <v>0</v>
      </c>
      <c r="AU121" s="35">
        <f>IF(OR($A$1&lt;=Main!AG$4,ISBLANK($N121)),0,Main!AG116)</f>
        <v>0</v>
      </c>
      <c r="AV121" s="35">
        <f>IF(OR($A$1&lt;=Main!AH$4,ISBLANK($N121)),0,Main!AH116)</f>
        <v>0</v>
      </c>
      <c r="AW121" s="35">
        <f>IF(OR($A$1&lt;=Main!AI$4,ISBLANK($N121)),0,Main!AI116)</f>
        <v>0</v>
      </c>
      <c r="AX121" s="35">
        <f>IF(OR($A$1&lt;=Main!AJ$4,ISBLANK($N121)),0,Main!AJ116)</f>
        <v>0</v>
      </c>
      <c r="AY121" s="35">
        <f>IF(OR($A$1&lt;=Main!AK$4,ISBLANK($N121)),0,Main!AK116)</f>
        <v>0</v>
      </c>
      <c r="AZ121" s="35">
        <f>IF(OR($A$1&lt;=Main!AL$4,ISBLANK($N121)),0,Main!AL116)</f>
        <v>0</v>
      </c>
      <c r="BA121" s="35">
        <f>IF(OR($A$1&lt;=Main!AM$4,ISBLANK($N121)),0,Main!AM116)</f>
        <v>0</v>
      </c>
      <c r="BB121" s="35">
        <f>IF(OR($A$1&lt;=Main!AN$4,ISBLANK($N121)),0,Main!AN116)</f>
        <v>0</v>
      </c>
      <c r="BC121" s="35">
        <f>IF(OR($A$1&lt;=Main!AO$4,ISBLANK($N121)),0,Main!AO116)</f>
        <v>0</v>
      </c>
      <c r="BD121" s="35">
        <f>IF(OR($A$1&lt;=Main!AP$4,ISBLANK($N121)),0,Main!AP116)</f>
        <v>0</v>
      </c>
      <c r="BE121" s="35">
        <f>IF(OR($A$1&lt;=Main!AQ$4,ISBLANK($N121)),0,Main!AQ116)</f>
        <v>0</v>
      </c>
      <c r="BF121" s="35">
        <f>IF(OR($A$1&lt;=Main!AR$4,ISBLANK($N121)),0,Main!AR116)</f>
        <v>0</v>
      </c>
      <c r="BG121" s="35">
        <f>IF(OR($A$1&lt;=Main!AS$4,ISBLANK($N121)),0,Main!AS116)</f>
        <v>0</v>
      </c>
      <c r="BH121" s="35">
        <f>IF(OR($A$1&lt;=Main!AT$4,ISBLANK($N121)),0,Main!AT116)</f>
        <v>0</v>
      </c>
      <c r="BI121" s="35">
        <f>IF(OR($A$1&lt;=Main!AU$4,ISBLANK($N121)),0,Main!AU116)</f>
        <v>0</v>
      </c>
      <c r="BJ121" s="35">
        <f>IF(OR($A$1&lt;=Main!AV$4,ISBLANK($N121)),0,Main!AV116)</f>
        <v>0</v>
      </c>
    </row>
    <row r="122" spans="12:62">
      <c r="M122" s="6" t="str">
        <f>Main!$A117&amp;Main!$B117</f>
        <v/>
      </c>
      <c r="N122" s="6" t="str">
        <f>Main!$A117&amp;Main!$B117</f>
        <v/>
      </c>
      <c r="O122" s="145">
        <f t="shared" si="7"/>
        <v>0</v>
      </c>
      <c r="P122" s="150">
        <f t="shared" si="8"/>
        <v>33</v>
      </c>
      <c r="Q122" s="150" t="str">
        <f ca="1">IF(Main!$AY117&lt;&gt;"#",$P122-Main!$AY117,"#")</f>
        <v>#</v>
      </c>
      <c r="R122" s="35">
        <f>Main!E117*Mask!G$9</f>
        <v>0</v>
      </c>
      <c r="S122" s="35">
        <f>Main!F117*Mask!H$9</f>
        <v>0</v>
      </c>
      <c r="T122" s="35">
        <f>Main!G117*Mask!I$9</f>
        <v>0</v>
      </c>
      <c r="U122" s="35">
        <f>Main!H117*Mask!J$9</f>
        <v>0</v>
      </c>
      <c r="V122" s="35">
        <f>Main!I117*Mask!K$9</f>
        <v>0</v>
      </c>
      <c r="W122" s="35">
        <f>Main!J117*Mask!L$9</f>
        <v>0</v>
      </c>
      <c r="X122" s="35">
        <f>Main!K117*Mask!M$9</f>
        <v>0</v>
      </c>
      <c r="Y122" s="35">
        <f>Main!L117*Mask!N$9</f>
        <v>0</v>
      </c>
      <c r="Z122" s="35">
        <f>Main!M117*Mask!O$9</f>
        <v>0</v>
      </c>
      <c r="AA122" s="35">
        <f>Main!N117*Mask!P$9</f>
        <v>0</v>
      </c>
      <c r="AB122" s="35">
        <f>Main!O117*Mask!Q$9</f>
        <v>0</v>
      </c>
      <c r="AC122" s="35">
        <f>Main!P117*Mask!R$9</f>
        <v>0</v>
      </c>
      <c r="AD122" s="35">
        <f>Main!Q117*Mask!S$9</f>
        <v>0</v>
      </c>
      <c r="AE122" s="35">
        <f>Main!R117*Mask!T$9</f>
        <v>0</v>
      </c>
      <c r="AF122" s="35">
        <f>Main!S117*Mask!U$9</f>
        <v>0</v>
      </c>
      <c r="AG122" s="35">
        <f>Main!T117*Mask!V$9</f>
        <v>0</v>
      </c>
      <c r="AH122" s="35">
        <f>Main!U117*Mask!W$9</f>
        <v>0</v>
      </c>
      <c r="AI122" s="35">
        <f>Main!V117*Mask!X$9</f>
        <v>0</v>
      </c>
      <c r="AJ122" s="35">
        <f>Main!W117*Mask!Y$9</f>
        <v>0</v>
      </c>
      <c r="AK122" s="35">
        <f>Main!X117*Mask!Z$9</f>
        <v>0</v>
      </c>
      <c r="AL122" s="35">
        <f>Main!Y117*Mask!AA$9</f>
        <v>0</v>
      </c>
      <c r="AM122" s="35">
        <f>Main!Z117*Mask!AB$9</f>
        <v>0</v>
      </c>
      <c r="AN122" s="35"/>
      <c r="AO122" s="35">
        <f>IF(OR($A$1&lt;=Main!AA$4,ISBLANK($N122)),0,Main!AA117)</f>
        <v>0</v>
      </c>
      <c r="AP122" s="35">
        <f>IF(OR($A$1&lt;=Main!AB$4,ISBLANK($N122)),0,Main!AB117)</f>
        <v>0</v>
      </c>
      <c r="AQ122" s="35">
        <f>IF(OR($A$1&lt;=Main!AC$4,ISBLANK($N122)),0,Main!AC117)</f>
        <v>0</v>
      </c>
      <c r="AR122" s="35">
        <f>IF(OR($A$1&lt;=Main!AD$4,ISBLANK($N122)),0,Main!AD117)</f>
        <v>0</v>
      </c>
      <c r="AS122" s="35">
        <f>IF(OR($A$1&lt;=Main!AE$4,ISBLANK($N122)),0,Main!AE117)</f>
        <v>0</v>
      </c>
      <c r="AT122" s="35">
        <f>IF(OR($A$1&lt;=Main!AF$4,ISBLANK($N122)),0,Main!AF117)</f>
        <v>0</v>
      </c>
      <c r="AU122" s="35">
        <f>IF(OR($A$1&lt;=Main!AG$4,ISBLANK($N122)),0,Main!AG117)</f>
        <v>0</v>
      </c>
      <c r="AV122" s="35">
        <f>IF(OR($A$1&lt;=Main!AH$4,ISBLANK($N122)),0,Main!AH117)</f>
        <v>0</v>
      </c>
      <c r="AW122" s="35">
        <f>IF(OR($A$1&lt;=Main!AI$4,ISBLANK($N122)),0,Main!AI117)</f>
        <v>0</v>
      </c>
      <c r="AX122" s="35">
        <f>IF(OR($A$1&lt;=Main!AJ$4,ISBLANK($N122)),0,Main!AJ117)</f>
        <v>0</v>
      </c>
      <c r="AY122" s="35">
        <f>IF(OR($A$1&lt;=Main!AK$4,ISBLANK($N122)),0,Main!AK117)</f>
        <v>0</v>
      </c>
      <c r="AZ122" s="35">
        <f>IF(OR($A$1&lt;=Main!AL$4,ISBLANK($N122)),0,Main!AL117)</f>
        <v>0</v>
      </c>
      <c r="BA122" s="35">
        <f>IF(OR($A$1&lt;=Main!AM$4,ISBLANK($N122)),0,Main!AM117)</f>
        <v>0</v>
      </c>
      <c r="BB122" s="35">
        <f>IF(OR($A$1&lt;=Main!AN$4,ISBLANK($N122)),0,Main!AN117)</f>
        <v>0</v>
      </c>
      <c r="BC122" s="35">
        <f>IF(OR($A$1&lt;=Main!AO$4,ISBLANK($N122)),0,Main!AO117)</f>
        <v>0</v>
      </c>
      <c r="BD122" s="35">
        <f>IF(OR($A$1&lt;=Main!AP$4,ISBLANK($N122)),0,Main!AP117)</f>
        <v>0</v>
      </c>
      <c r="BE122" s="35">
        <f>IF(OR($A$1&lt;=Main!AQ$4,ISBLANK($N122)),0,Main!AQ117)</f>
        <v>0</v>
      </c>
      <c r="BF122" s="35">
        <f>IF(OR($A$1&lt;=Main!AR$4,ISBLANK($N122)),0,Main!AR117)</f>
        <v>0</v>
      </c>
      <c r="BG122" s="35">
        <f>IF(OR($A$1&lt;=Main!AS$4,ISBLANK($N122)),0,Main!AS117)</f>
        <v>0</v>
      </c>
      <c r="BH122" s="35">
        <f>IF(OR($A$1&lt;=Main!AT$4,ISBLANK($N122)),0,Main!AT117)</f>
        <v>0</v>
      </c>
      <c r="BI122" s="35">
        <f>IF(OR($A$1&lt;=Main!AU$4,ISBLANK($N122)),0,Main!AU117)</f>
        <v>0</v>
      </c>
      <c r="BJ122" s="35">
        <f>IF(OR($A$1&lt;=Main!AV$4,ISBLANK($N122)),0,Main!AV117)</f>
        <v>0</v>
      </c>
    </row>
    <row r="123" spans="12:62">
      <c r="M123" s="6" t="str">
        <f>Main!$A118&amp;Main!$B118</f>
        <v/>
      </c>
      <c r="N123" s="6" t="str">
        <f>Main!$A118&amp;Main!$B118</f>
        <v/>
      </c>
      <c r="O123" s="145">
        <f t="shared" si="7"/>
        <v>0</v>
      </c>
      <c r="P123" s="150">
        <f t="shared" si="8"/>
        <v>33</v>
      </c>
      <c r="Q123" s="150" t="str">
        <f ca="1">IF(Main!$AY118&lt;&gt;"#",$P123-Main!$AY118,"#")</f>
        <v>#</v>
      </c>
      <c r="R123" s="35">
        <f>Main!E118*Mask!G$9</f>
        <v>0</v>
      </c>
      <c r="S123" s="35">
        <f>Main!F118*Mask!H$9</f>
        <v>0</v>
      </c>
      <c r="T123" s="35">
        <f>Main!G118*Mask!I$9</f>
        <v>0</v>
      </c>
      <c r="U123" s="35">
        <f>Main!H118*Mask!J$9</f>
        <v>0</v>
      </c>
      <c r="V123" s="35">
        <f>Main!I118*Mask!K$9</f>
        <v>0</v>
      </c>
      <c r="W123" s="35">
        <f>Main!J118*Mask!L$9</f>
        <v>0</v>
      </c>
      <c r="X123" s="35">
        <f>Main!K118*Mask!M$9</f>
        <v>0</v>
      </c>
      <c r="Y123" s="35">
        <f>Main!L118*Mask!N$9</f>
        <v>0</v>
      </c>
      <c r="Z123" s="35">
        <f>Main!M118*Mask!O$9</f>
        <v>0</v>
      </c>
      <c r="AA123" s="35">
        <f>Main!N118*Mask!P$9</f>
        <v>0</v>
      </c>
      <c r="AB123" s="35">
        <f>Main!O118*Mask!Q$9</f>
        <v>0</v>
      </c>
      <c r="AC123" s="35">
        <f>Main!P118*Mask!R$9</f>
        <v>0</v>
      </c>
      <c r="AD123" s="35">
        <f>Main!Q118*Mask!S$9</f>
        <v>0</v>
      </c>
      <c r="AE123" s="35">
        <f>Main!R118*Mask!T$9</f>
        <v>0</v>
      </c>
      <c r="AF123" s="35">
        <f>Main!S118*Mask!U$9</f>
        <v>0</v>
      </c>
      <c r="AG123" s="35">
        <f>Main!T118*Mask!V$9</f>
        <v>0</v>
      </c>
      <c r="AH123" s="35">
        <f>Main!U118*Mask!W$9</f>
        <v>0</v>
      </c>
      <c r="AI123" s="35">
        <f>Main!V118*Mask!X$9</f>
        <v>0</v>
      </c>
      <c r="AJ123" s="35">
        <f>Main!W118*Mask!Y$9</f>
        <v>0</v>
      </c>
      <c r="AK123" s="35">
        <f>Main!X118*Mask!Z$9</f>
        <v>0</v>
      </c>
      <c r="AL123" s="35">
        <f>Main!Y118*Mask!AA$9</f>
        <v>0</v>
      </c>
      <c r="AM123" s="35">
        <f>Main!Z118*Mask!AB$9</f>
        <v>0</v>
      </c>
      <c r="AN123" s="35"/>
      <c r="AO123" s="35">
        <f>IF(OR($A$1&lt;=Main!AA$4,ISBLANK($N123)),0,Main!AA118)</f>
        <v>0</v>
      </c>
      <c r="AP123" s="35">
        <f>IF(OR($A$1&lt;=Main!AB$4,ISBLANK($N123)),0,Main!AB118)</f>
        <v>0</v>
      </c>
      <c r="AQ123" s="35">
        <f>IF(OR($A$1&lt;=Main!AC$4,ISBLANK($N123)),0,Main!AC118)</f>
        <v>0</v>
      </c>
      <c r="AR123" s="35">
        <f>IF(OR($A$1&lt;=Main!AD$4,ISBLANK($N123)),0,Main!AD118)</f>
        <v>0</v>
      </c>
      <c r="AS123" s="35">
        <f>IF(OR($A$1&lt;=Main!AE$4,ISBLANK($N123)),0,Main!AE118)</f>
        <v>0</v>
      </c>
      <c r="AT123" s="35">
        <f>IF(OR($A$1&lt;=Main!AF$4,ISBLANK($N123)),0,Main!AF118)</f>
        <v>0</v>
      </c>
      <c r="AU123" s="35">
        <f>IF(OR($A$1&lt;=Main!AG$4,ISBLANK($N123)),0,Main!AG118)</f>
        <v>0</v>
      </c>
      <c r="AV123" s="35">
        <f>IF(OR($A$1&lt;=Main!AH$4,ISBLANK($N123)),0,Main!AH118)</f>
        <v>0</v>
      </c>
      <c r="AW123" s="35">
        <f>IF(OR($A$1&lt;=Main!AI$4,ISBLANK($N123)),0,Main!AI118)</f>
        <v>0</v>
      </c>
      <c r="AX123" s="35">
        <f>IF(OR($A$1&lt;=Main!AJ$4,ISBLANK($N123)),0,Main!AJ118)</f>
        <v>0</v>
      </c>
      <c r="AY123" s="35">
        <f>IF(OR($A$1&lt;=Main!AK$4,ISBLANK($N123)),0,Main!AK118)</f>
        <v>0</v>
      </c>
      <c r="AZ123" s="35">
        <f>IF(OR($A$1&lt;=Main!AL$4,ISBLANK($N123)),0,Main!AL118)</f>
        <v>0</v>
      </c>
      <c r="BA123" s="35">
        <f>IF(OR($A$1&lt;=Main!AM$4,ISBLANK($N123)),0,Main!AM118)</f>
        <v>0</v>
      </c>
      <c r="BB123" s="35">
        <f>IF(OR($A$1&lt;=Main!AN$4,ISBLANK($N123)),0,Main!AN118)</f>
        <v>0</v>
      </c>
      <c r="BC123" s="35">
        <f>IF(OR($A$1&lt;=Main!AO$4,ISBLANK($N123)),0,Main!AO118)</f>
        <v>0</v>
      </c>
      <c r="BD123" s="35">
        <f>IF(OR($A$1&lt;=Main!AP$4,ISBLANK($N123)),0,Main!AP118)</f>
        <v>0</v>
      </c>
      <c r="BE123" s="35">
        <f>IF(OR($A$1&lt;=Main!AQ$4,ISBLANK($N123)),0,Main!AQ118)</f>
        <v>0</v>
      </c>
      <c r="BF123" s="35">
        <f>IF(OR($A$1&lt;=Main!AR$4,ISBLANK($N123)),0,Main!AR118)</f>
        <v>0</v>
      </c>
      <c r="BG123" s="35">
        <f>IF(OR($A$1&lt;=Main!AS$4,ISBLANK($N123)),0,Main!AS118)</f>
        <v>0</v>
      </c>
      <c r="BH123" s="35">
        <f>IF(OR($A$1&lt;=Main!AT$4,ISBLANK($N123)),0,Main!AT118)</f>
        <v>0</v>
      </c>
      <c r="BI123" s="35">
        <f>IF(OR($A$1&lt;=Main!AU$4,ISBLANK($N123)),0,Main!AU118)</f>
        <v>0</v>
      </c>
      <c r="BJ123" s="35">
        <f>IF(OR($A$1&lt;=Main!AV$4,ISBLANK($N123)),0,Main!AV118)</f>
        <v>0</v>
      </c>
    </row>
    <row r="124" spans="12:62">
      <c r="M124" s="6" t="str">
        <f>Main!$A119&amp;Main!$B119</f>
        <v/>
      </c>
      <c r="N124" s="6" t="str">
        <f>Main!$A119&amp;Main!$B119</f>
        <v/>
      </c>
      <c r="O124" s="145">
        <f t="shared" si="7"/>
        <v>0</v>
      </c>
      <c r="P124" s="150">
        <f t="shared" si="8"/>
        <v>33</v>
      </c>
      <c r="Q124" s="150" t="str">
        <f ca="1">IF(Main!$AY119&lt;&gt;"#",$P124-Main!$AY119,"#")</f>
        <v>#</v>
      </c>
      <c r="R124" s="35">
        <f>Main!E119*Mask!G$9</f>
        <v>0</v>
      </c>
      <c r="S124" s="35">
        <f>Main!F119*Mask!H$9</f>
        <v>0</v>
      </c>
      <c r="T124" s="35">
        <f>Main!G119*Mask!I$9</f>
        <v>0</v>
      </c>
      <c r="U124" s="35">
        <f>Main!H119*Mask!J$9</f>
        <v>0</v>
      </c>
      <c r="V124" s="35">
        <f>Main!I119*Mask!K$9</f>
        <v>0</v>
      </c>
      <c r="W124" s="35">
        <f>Main!J119*Mask!L$9</f>
        <v>0</v>
      </c>
      <c r="X124" s="35">
        <f>Main!K119*Mask!M$9</f>
        <v>0</v>
      </c>
      <c r="Y124" s="35">
        <f>Main!L119*Mask!N$9</f>
        <v>0</v>
      </c>
      <c r="Z124" s="35">
        <f>Main!M119*Mask!O$9</f>
        <v>0</v>
      </c>
      <c r="AA124" s="35">
        <f>Main!N119*Mask!P$9</f>
        <v>0</v>
      </c>
      <c r="AB124" s="35">
        <f>Main!O119*Mask!Q$9</f>
        <v>0</v>
      </c>
      <c r="AC124" s="35">
        <f>Main!P119*Mask!R$9</f>
        <v>0</v>
      </c>
      <c r="AD124" s="35">
        <f>Main!Q119*Mask!S$9</f>
        <v>0</v>
      </c>
      <c r="AE124" s="35">
        <f>Main!R119*Mask!T$9</f>
        <v>0</v>
      </c>
      <c r="AF124" s="35">
        <f>Main!S119*Mask!U$9</f>
        <v>0</v>
      </c>
      <c r="AG124" s="35">
        <f>Main!T119*Mask!V$9</f>
        <v>0</v>
      </c>
      <c r="AH124" s="35">
        <f>Main!U119*Mask!W$9</f>
        <v>0</v>
      </c>
      <c r="AI124" s="35">
        <f>Main!V119*Mask!X$9</f>
        <v>0</v>
      </c>
      <c r="AJ124" s="35">
        <f>Main!W119*Mask!Y$9</f>
        <v>0</v>
      </c>
      <c r="AK124" s="35">
        <f>Main!X119*Mask!Z$9</f>
        <v>0</v>
      </c>
      <c r="AL124" s="35">
        <f>Main!Y119*Mask!AA$9</f>
        <v>0</v>
      </c>
      <c r="AM124" s="35">
        <f>Main!Z119*Mask!AB$9</f>
        <v>0</v>
      </c>
      <c r="AN124" s="35"/>
      <c r="AO124" s="35">
        <f>IF(OR($A$1&lt;=Main!AA$4,ISBLANK($N124)),0,Main!AA119)</f>
        <v>0</v>
      </c>
      <c r="AP124" s="35">
        <f>IF(OR($A$1&lt;=Main!AB$4,ISBLANK($N124)),0,Main!AB119)</f>
        <v>0</v>
      </c>
      <c r="AQ124" s="35">
        <f>IF(OR($A$1&lt;=Main!AC$4,ISBLANK($N124)),0,Main!AC119)</f>
        <v>0</v>
      </c>
      <c r="AR124" s="35">
        <f>IF(OR($A$1&lt;=Main!AD$4,ISBLANK($N124)),0,Main!AD119)</f>
        <v>0</v>
      </c>
      <c r="AS124" s="35">
        <f>IF(OR($A$1&lt;=Main!AE$4,ISBLANK($N124)),0,Main!AE119)</f>
        <v>0</v>
      </c>
      <c r="AT124" s="35">
        <f>IF(OR($A$1&lt;=Main!AF$4,ISBLANK($N124)),0,Main!AF119)</f>
        <v>0</v>
      </c>
      <c r="AU124" s="35">
        <f>IF(OR($A$1&lt;=Main!AG$4,ISBLANK($N124)),0,Main!AG119)</f>
        <v>0</v>
      </c>
      <c r="AV124" s="35">
        <f>IF(OR($A$1&lt;=Main!AH$4,ISBLANK($N124)),0,Main!AH119)</f>
        <v>0</v>
      </c>
      <c r="AW124" s="35">
        <f>IF(OR($A$1&lt;=Main!AI$4,ISBLANK($N124)),0,Main!AI119)</f>
        <v>0</v>
      </c>
      <c r="AX124" s="35">
        <f>IF(OR($A$1&lt;=Main!AJ$4,ISBLANK($N124)),0,Main!AJ119)</f>
        <v>0</v>
      </c>
      <c r="AY124" s="35">
        <f>IF(OR($A$1&lt;=Main!AK$4,ISBLANK($N124)),0,Main!AK119)</f>
        <v>0</v>
      </c>
      <c r="AZ124" s="35">
        <f>IF(OR($A$1&lt;=Main!AL$4,ISBLANK($N124)),0,Main!AL119)</f>
        <v>0</v>
      </c>
      <c r="BA124" s="35">
        <f>IF(OR($A$1&lt;=Main!AM$4,ISBLANK($N124)),0,Main!AM119)</f>
        <v>0</v>
      </c>
      <c r="BB124" s="35">
        <f>IF(OR($A$1&lt;=Main!AN$4,ISBLANK($N124)),0,Main!AN119)</f>
        <v>0</v>
      </c>
      <c r="BC124" s="35">
        <f>IF(OR($A$1&lt;=Main!AO$4,ISBLANK($N124)),0,Main!AO119)</f>
        <v>0</v>
      </c>
      <c r="BD124" s="35">
        <f>IF(OR($A$1&lt;=Main!AP$4,ISBLANK($N124)),0,Main!AP119)</f>
        <v>0</v>
      </c>
      <c r="BE124" s="35">
        <f>IF(OR($A$1&lt;=Main!AQ$4,ISBLANK($N124)),0,Main!AQ119)</f>
        <v>0</v>
      </c>
      <c r="BF124" s="35">
        <f>IF(OR($A$1&lt;=Main!AR$4,ISBLANK($N124)),0,Main!AR119)</f>
        <v>0</v>
      </c>
      <c r="BG124" s="35">
        <f>IF(OR($A$1&lt;=Main!AS$4,ISBLANK($N124)),0,Main!AS119)</f>
        <v>0</v>
      </c>
      <c r="BH124" s="35">
        <f>IF(OR($A$1&lt;=Main!AT$4,ISBLANK($N124)),0,Main!AT119)</f>
        <v>0</v>
      </c>
      <c r="BI124" s="35">
        <f>IF(OR($A$1&lt;=Main!AU$4,ISBLANK($N124)),0,Main!AU119)</f>
        <v>0</v>
      </c>
      <c r="BJ124" s="35">
        <f>IF(OR($A$1&lt;=Main!AV$4,ISBLANK($N124)),0,Main!AV119)</f>
        <v>0</v>
      </c>
    </row>
    <row r="125" spans="12:62">
      <c r="M125" s="6" t="str">
        <f>Main!$A120&amp;Main!$B120</f>
        <v/>
      </c>
      <c r="N125" s="6" t="str">
        <f>Main!$A120&amp;Main!$B120</f>
        <v/>
      </c>
      <c r="O125" s="145">
        <f t="shared" si="7"/>
        <v>0</v>
      </c>
      <c r="P125" s="150">
        <f t="shared" si="8"/>
        <v>33</v>
      </c>
      <c r="Q125" s="150" t="str">
        <f ca="1">IF(Main!$AY120&lt;&gt;"#",$P125-Main!$AY120,"#")</f>
        <v>#</v>
      </c>
      <c r="R125" s="35">
        <f>Main!E120*Mask!G$9</f>
        <v>0</v>
      </c>
      <c r="S125" s="35">
        <f>Main!F120*Mask!H$9</f>
        <v>0</v>
      </c>
      <c r="T125" s="35">
        <f>Main!G120*Mask!I$9</f>
        <v>0</v>
      </c>
      <c r="U125" s="35">
        <f>Main!H120*Mask!J$9</f>
        <v>0</v>
      </c>
      <c r="V125" s="35">
        <f>Main!I120*Mask!K$9</f>
        <v>0</v>
      </c>
      <c r="W125" s="35">
        <f>Main!J120*Mask!L$9</f>
        <v>0</v>
      </c>
      <c r="X125" s="35">
        <f>Main!K120*Mask!M$9</f>
        <v>0</v>
      </c>
      <c r="Y125" s="35">
        <f>Main!L120*Mask!N$9</f>
        <v>0</v>
      </c>
      <c r="Z125" s="35">
        <f>Main!M120*Mask!O$9</f>
        <v>0</v>
      </c>
      <c r="AA125" s="35">
        <f>Main!N120*Mask!P$9</f>
        <v>0</v>
      </c>
      <c r="AB125" s="35">
        <f>Main!O120*Mask!Q$9</f>
        <v>0</v>
      </c>
      <c r="AC125" s="35">
        <f>Main!P120*Mask!R$9</f>
        <v>0</v>
      </c>
      <c r="AD125" s="35">
        <f>Main!Q120*Mask!S$9</f>
        <v>0</v>
      </c>
      <c r="AE125" s="35">
        <f>Main!R120*Mask!T$9</f>
        <v>0</v>
      </c>
      <c r="AF125" s="35">
        <f>Main!S120*Mask!U$9</f>
        <v>0</v>
      </c>
      <c r="AG125" s="35">
        <f>Main!T120*Mask!V$9</f>
        <v>0</v>
      </c>
      <c r="AH125" s="35">
        <f>Main!U120*Mask!W$9</f>
        <v>0</v>
      </c>
      <c r="AI125" s="35">
        <f>Main!V120*Mask!X$9</f>
        <v>0</v>
      </c>
      <c r="AJ125" s="35">
        <f>Main!W120*Mask!Y$9</f>
        <v>0</v>
      </c>
      <c r="AK125" s="35">
        <f>Main!X120*Mask!Z$9</f>
        <v>0</v>
      </c>
      <c r="AL125" s="35">
        <f>Main!Y120*Mask!AA$9</f>
        <v>0</v>
      </c>
      <c r="AM125" s="35">
        <f>Main!Z120*Mask!AB$9</f>
        <v>0</v>
      </c>
      <c r="AN125" s="35"/>
      <c r="AO125" s="35">
        <f>IF(OR($A$1&lt;=Main!AA$4,ISBLANK($N125)),0,Main!AA120)</f>
        <v>0</v>
      </c>
      <c r="AP125" s="35">
        <f>IF(OR($A$1&lt;=Main!AB$4,ISBLANK($N125)),0,Main!AB120)</f>
        <v>0</v>
      </c>
      <c r="AQ125" s="35">
        <f>IF(OR($A$1&lt;=Main!AC$4,ISBLANK($N125)),0,Main!AC120)</f>
        <v>0</v>
      </c>
      <c r="AR125" s="35">
        <f>IF(OR($A$1&lt;=Main!AD$4,ISBLANK($N125)),0,Main!AD120)</f>
        <v>0</v>
      </c>
      <c r="AS125" s="35">
        <f>IF(OR($A$1&lt;=Main!AE$4,ISBLANK($N125)),0,Main!AE120)</f>
        <v>0</v>
      </c>
      <c r="AT125" s="35">
        <f>IF(OR($A$1&lt;=Main!AF$4,ISBLANK($N125)),0,Main!AF120)</f>
        <v>0</v>
      </c>
      <c r="AU125" s="35">
        <f>IF(OR($A$1&lt;=Main!AG$4,ISBLANK($N125)),0,Main!AG120)</f>
        <v>0</v>
      </c>
      <c r="AV125" s="35">
        <f>IF(OR($A$1&lt;=Main!AH$4,ISBLANK($N125)),0,Main!AH120)</f>
        <v>0</v>
      </c>
      <c r="AW125" s="35">
        <f>IF(OR($A$1&lt;=Main!AI$4,ISBLANK($N125)),0,Main!AI120)</f>
        <v>0</v>
      </c>
      <c r="AX125" s="35">
        <f>IF(OR($A$1&lt;=Main!AJ$4,ISBLANK($N125)),0,Main!AJ120)</f>
        <v>0</v>
      </c>
      <c r="AY125" s="35">
        <f>IF(OR($A$1&lt;=Main!AK$4,ISBLANK($N125)),0,Main!AK120)</f>
        <v>0</v>
      </c>
      <c r="AZ125" s="35">
        <f>IF(OR($A$1&lt;=Main!AL$4,ISBLANK($N125)),0,Main!AL120)</f>
        <v>0</v>
      </c>
      <c r="BA125" s="35">
        <f>IF(OR($A$1&lt;=Main!AM$4,ISBLANK($N125)),0,Main!AM120)</f>
        <v>0</v>
      </c>
      <c r="BB125" s="35">
        <f>IF(OR($A$1&lt;=Main!AN$4,ISBLANK($N125)),0,Main!AN120)</f>
        <v>0</v>
      </c>
      <c r="BC125" s="35">
        <f>IF(OR($A$1&lt;=Main!AO$4,ISBLANK($N125)),0,Main!AO120)</f>
        <v>0</v>
      </c>
      <c r="BD125" s="35">
        <f>IF(OR($A$1&lt;=Main!AP$4,ISBLANK($N125)),0,Main!AP120)</f>
        <v>0</v>
      </c>
      <c r="BE125" s="35">
        <f>IF(OR($A$1&lt;=Main!AQ$4,ISBLANK($N125)),0,Main!AQ120)</f>
        <v>0</v>
      </c>
      <c r="BF125" s="35">
        <f>IF(OR($A$1&lt;=Main!AR$4,ISBLANK($N125)),0,Main!AR120)</f>
        <v>0</v>
      </c>
      <c r="BG125" s="35">
        <f>IF(OR($A$1&lt;=Main!AS$4,ISBLANK($N125)),0,Main!AS120)</f>
        <v>0</v>
      </c>
      <c r="BH125" s="35">
        <f>IF(OR($A$1&lt;=Main!AT$4,ISBLANK($N125)),0,Main!AT120)</f>
        <v>0</v>
      </c>
      <c r="BI125" s="35">
        <f>IF(OR($A$1&lt;=Main!AU$4,ISBLANK($N125)),0,Main!AU120)</f>
        <v>0</v>
      </c>
      <c r="BJ125" s="35">
        <f>IF(OR($A$1&lt;=Main!AV$4,ISBLANK($N125)),0,Main!AV120)</f>
        <v>0</v>
      </c>
    </row>
    <row r="126" spans="12:62">
      <c r="M126" s="6" t="str">
        <f>Main!$A121&amp;Main!$B121</f>
        <v/>
      </c>
      <c r="N126" s="6" t="str">
        <f>Main!$A121&amp;Main!$B121</f>
        <v/>
      </c>
      <c r="O126" s="145">
        <f t="shared" si="7"/>
        <v>0</v>
      </c>
      <c r="P126" s="150">
        <f t="shared" si="8"/>
        <v>33</v>
      </c>
      <c r="Q126" s="150" t="str">
        <f ca="1">IF(Main!$AY121&lt;&gt;"#",$P126-Main!$AY121,"#")</f>
        <v>#</v>
      </c>
      <c r="R126" s="35">
        <f>Main!E121*Mask!G$9</f>
        <v>0</v>
      </c>
      <c r="S126" s="35">
        <f>Main!F121*Mask!H$9</f>
        <v>0</v>
      </c>
      <c r="T126" s="35">
        <f>Main!G121*Mask!I$9</f>
        <v>0</v>
      </c>
      <c r="U126" s="35">
        <f>Main!H121*Mask!J$9</f>
        <v>0</v>
      </c>
      <c r="V126" s="35">
        <f>Main!I121*Mask!K$9</f>
        <v>0</v>
      </c>
      <c r="W126" s="35">
        <f>Main!J121*Mask!L$9</f>
        <v>0</v>
      </c>
      <c r="X126" s="35">
        <f>Main!K121*Mask!M$9</f>
        <v>0</v>
      </c>
      <c r="Y126" s="35">
        <f>Main!L121*Mask!N$9</f>
        <v>0</v>
      </c>
      <c r="Z126" s="35">
        <f>Main!M121*Mask!O$9</f>
        <v>0</v>
      </c>
      <c r="AA126" s="35">
        <f>Main!N121*Mask!P$9</f>
        <v>0</v>
      </c>
      <c r="AB126" s="35">
        <f>Main!O121*Mask!Q$9</f>
        <v>0</v>
      </c>
      <c r="AC126" s="35">
        <f>Main!P121*Mask!R$9</f>
        <v>0</v>
      </c>
      <c r="AD126" s="35">
        <f>Main!Q121*Mask!S$9</f>
        <v>0</v>
      </c>
      <c r="AE126" s="35">
        <f>Main!R121*Mask!T$9</f>
        <v>0</v>
      </c>
      <c r="AF126" s="35">
        <f>Main!S121*Mask!U$9</f>
        <v>0</v>
      </c>
      <c r="AG126" s="35">
        <f>Main!T121*Mask!V$9</f>
        <v>0</v>
      </c>
      <c r="AH126" s="35">
        <f>Main!U121*Mask!W$9</f>
        <v>0</v>
      </c>
      <c r="AI126" s="35">
        <f>Main!V121*Mask!X$9</f>
        <v>0</v>
      </c>
      <c r="AJ126" s="35">
        <f>Main!W121*Mask!Y$9</f>
        <v>0</v>
      </c>
      <c r="AK126" s="35">
        <f>Main!X121*Mask!Z$9</f>
        <v>0</v>
      </c>
      <c r="AL126" s="35">
        <f>Main!Y121*Mask!AA$9</f>
        <v>0</v>
      </c>
      <c r="AM126" s="35">
        <f>Main!Z121*Mask!AB$9</f>
        <v>0</v>
      </c>
      <c r="AN126" s="35"/>
      <c r="AO126" s="35">
        <f>IF(OR($A$1&lt;=Main!AA$4,ISBLANK($N126)),0,Main!AA121)</f>
        <v>0</v>
      </c>
      <c r="AP126" s="35">
        <f>IF(OR($A$1&lt;=Main!AB$4,ISBLANK($N126)),0,Main!AB121)</f>
        <v>0</v>
      </c>
      <c r="AQ126" s="35">
        <f>IF(OR($A$1&lt;=Main!AC$4,ISBLANK($N126)),0,Main!AC121)</f>
        <v>0</v>
      </c>
      <c r="AR126" s="35">
        <f>IF(OR($A$1&lt;=Main!AD$4,ISBLANK($N126)),0,Main!AD121)</f>
        <v>0</v>
      </c>
      <c r="AS126" s="35">
        <f>IF(OR($A$1&lt;=Main!AE$4,ISBLANK($N126)),0,Main!AE121)</f>
        <v>0</v>
      </c>
      <c r="AT126" s="35">
        <f>IF(OR($A$1&lt;=Main!AF$4,ISBLANK($N126)),0,Main!AF121)</f>
        <v>0</v>
      </c>
      <c r="AU126" s="35">
        <f>IF(OR($A$1&lt;=Main!AG$4,ISBLANK($N126)),0,Main!AG121)</f>
        <v>0</v>
      </c>
      <c r="AV126" s="35">
        <f>IF(OR($A$1&lt;=Main!AH$4,ISBLANK($N126)),0,Main!AH121)</f>
        <v>0</v>
      </c>
      <c r="AW126" s="35">
        <f>IF(OR($A$1&lt;=Main!AI$4,ISBLANK($N126)),0,Main!AI121)</f>
        <v>0</v>
      </c>
      <c r="AX126" s="35">
        <f>IF(OR($A$1&lt;=Main!AJ$4,ISBLANK($N126)),0,Main!AJ121)</f>
        <v>0</v>
      </c>
      <c r="AY126" s="35">
        <f>IF(OR($A$1&lt;=Main!AK$4,ISBLANK($N126)),0,Main!AK121)</f>
        <v>0</v>
      </c>
      <c r="AZ126" s="35">
        <f>IF(OR($A$1&lt;=Main!AL$4,ISBLANK($N126)),0,Main!AL121)</f>
        <v>0</v>
      </c>
      <c r="BA126" s="35">
        <f>IF(OR($A$1&lt;=Main!AM$4,ISBLANK($N126)),0,Main!AM121)</f>
        <v>0</v>
      </c>
      <c r="BB126" s="35">
        <f>IF(OR($A$1&lt;=Main!AN$4,ISBLANK($N126)),0,Main!AN121)</f>
        <v>0</v>
      </c>
      <c r="BC126" s="35">
        <f>IF(OR($A$1&lt;=Main!AO$4,ISBLANK($N126)),0,Main!AO121)</f>
        <v>0</v>
      </c>
      <c r="BD126" s="35">
        <f>IF(OR($A$1&lt;=Main!AP$4,ISBLANK($N126)),0,Main!AP121)</f>
        <v>0</v>
      </c>
      <c r="BE126" s="35">
        <f>IF(OR($A$1&lt;=Main!AQ$4,ISBLANK($N126)),0,Main!AQ121)</f>
        <v>0</v>
      </c>
      <c r="BF126" s="35">
        <f>IF(OR($A$1&lt;=Main!AR$4,ISBLANK($N126)),0,Main!AR121)</f>
        <v>0</v>
      </c>
      <c r="BG126" s="35">
        <f>IF(OR($A$1&lt;=Main!AS$4,ISBLANK($N126)),0,Main!AS121)</f>
        <v>0</v>
      </c>
      <c r="BH126" s="35">
        <f>IF(OR($A$1&lt;=Main!AT$4,ISBLANK($N126)),0,Main!AT121)</f>
        <v>0</v>
      </c>
      <c r="BI126" s="35">
        <f>IF(OR($A$1&lt;=Main!AU$4,ISBLANK($N126)),0,Main!AU121)</f>
        <v>0</v>
      </c>
      <c r="BJ126" s="35">
        <f>IF(OR($A$1&lt;=Main!AV$4,ISBLANK($N126)),0,Main!AV121)</f>
        <v>0</v>
      </c>
    </row>
    <row r="127" spans="12:62">
      <c r="M127" s="6" t="str">
        <f>Main!$A122&amp;Main!$B122</f>
        <v/>
      </c>
      <c r="N127" s="6" t="str">
        <f>Main!$A122&amp;Main!$B122</f>
        <v/>
      </c>
      <c r="O127" s="145">
        <f t="shared" si="7"/>
        <v>0</v>
      </c>
      <c r="P127" s="150">
        <f t="shared" si="8"/>
        <v>33</v>
      </c>
      <c r="Q127" s="150" t="str">
        <f ca="1">IF(Main!$AY122&lt;&gt;"#",$P127-Main!$AY122,"#")</f>
        <v>#</v>
      </c>
      <c r="R127" s="35">
        <f>Main!E122*Mask!G$9</f>
        <v>0</v>
      </c>
      <c r="S127" s="35">
        <f>Main!F122*Mask!H$9</f>
        <v>0</v>
      </c>
      <c r="T127" s="35">
        <f>Main!G122*Mask!I$9</f>
        <v>0</v>
      </c>
      <c r="U127" s="35">
        <f>Main!H122*Mask!J$9</f>
        <v>0</v>
      </c>
      <c r="V127" s="35">
        <f>Main!I122*Mask!K$9</f>
        <v>0</v>
      </c>
      <c r="W127" s="35">
        <f>Main!J122*Mask!L$9</f>
        <v>0</v>
      </c>
      <c r="X127" s="35">
        <f>Main!K122*Mask!M$9</f>
        <v>0</v>
      </c>
      <c r="Y127" s="35">
        <f>Main!L122*Mask!N$9</f>
        <v>0</v>
      </c>
      <c r="Z127" s="35">
        <f>Main!M122*Mask!O$9</f>
        <v>0</v>
      </c>
      <c r="AA127" s="35">
        <f>Main!N122*Mask!P$9</f>
        <v>0</v>
      </c>
      <c r="AB127" s="35">
        <f>Main!O122*Mask!Q$9</f>
        <v>0</v>
      </c>
      <c r="AC127" s="35">
        <f>Main!P122*Mask!R$9</f>
        <v>0</v>
      </c>
      <c r="AD127" s="35">
        <f>Main!Q122*Mask!S$9</f>
        <v>0</v>
      </c>
      <c r="AE127" s="35">
        <f>Main!R122*Mask!T$9</f>
        <v>0</v>
      </c>
      <c r="AF127" s="35">
        <f>Main!S122*Mask!U$9</f>
        <v>0</v>
      </c>
      <c r="AG127" s="35">
        <f>Main!T122*Mask!V$9</f>
        <v>0</v>
      </c>
      <c r="AH127" s="35">
        <f>Main!U122*Mask!W$9</f>
        <v>0</v>
      </c>
      <c r="AI127" s="35">
        <f>Main!V122*Mask!X$9</f>
        <v>0</v>
      </c>
      <c r="AJ127" s="35">
        <f>Main!W122*Mask!Y$9</f>
        <v>0</v>
      </c>
      <c r="AK127" s="35">
        <f>Main!X122*Mask!Z$9</f>
        <v>0</v>
      </c>
      <c r="AL127" s="35">
        <f>Main!Y122*Mask!AA$9</f>
        <v>0</v>
      </c>
      <c r="AM127" s="35">
        <f>Main!Z122*Mask!AB$9</f>
        <v>0</v>
      </c>
      <c r="AN127" s="35"/>
      <c r="AO127" s="35">
        <f>IF(OR($A$1&lt;=Main!AA$4,ISBLANK($N127)),0,Main!AA122)</f>
        <v>0</v>
      </c>
      <c r="AP127" s="35">
        <f>IF(OR($A$1&lt;=Main!AB$4,ISBLANK($N127)),0,Main!AB122)</f>
        <v>0</v>
      </c>
      <c r="AQ127" s="35">
        <f>IF(OR($A$1&lt;=Main!AC$4,ISBLANK($N127)),0,Main!AC122)</f>
        <v>0</v>
      </c>
      <c r="AR127" s="35">
        <f>IF(OR($A$1&lt;=Main!AD$4,ISBLANK($N127)),0,Main!AD122)</f>
        <v>0</v>
      </c>
      <c r="AS127" s="35">
        <f>IF(OR($A$1&lt;=Main!AE$4,ISBLANK($N127)),0,Main!AE122)</f>
        <v>0</v>
      </c>
      <c r="AT127" s="35">
        <f>IF(OR($A$1&lt;=Main!AF$4,ISBLANK($N127)),0,Main!AF122)</f>
        <v>0</v>
      </c>
      <c r="AU127" s="35">
        <f>IF(OR($A$1&lt;=Main!AG$4,ISBLANK($N127)),0,Main!AG122)</f>
        <v>0</v>
      </c>
      <c r="AV127" s="35">
        <f>IF(OR($A$1&lt;=Main!AH$4,ISBLANK($N127)),0,Main!AH122)</f>
        <v>0</v>
      </c>
      <c r="AW127" s="35">
        <f>IF(OR($A$1&lt;=Main!AI$4,ISBLANK($N127)),0,Main!AI122)</f>
        <v>0</v>
      </c>
      <c r="AX127" s="35">
        <f>IF(OR($A$1&lt;=Main!AJ$4,ISBLANK($N127)),0,Main!AJ122)</f>
        <v>0</v>
      </c>
      <c r="AY127" s="35">
        <f>IF(OR($A$1&lt;=Main!AK$4,ISBLANK($N127)),0,Main!AK122)</f>
        <v>0</v>
      </c>
      <c r="AZ127" s="35">
        <f>IF(OR($A$1&lt;=Main!AL$4,ISBLANK($N127)),0,Main!AL122)</f>
        <v>0</v>
      </c>
      <c r="BA127" s="35">
        <f>IF(OR($A$1&lt;=Main!AM$4,ISBLANK($N127)),0,Main!AM122)</f>
        <v>0</v>
      </c>
      <c r="BB127" s="35">
        <f>IF(OR($A$1&lt;=Main!AN$4,ISBLANK($N127)),0,Main!AN122)</f>
        <v>0</v>
      </c>
      <c r="BC127" s="35">
        <f>IF(OR($A$1&lt;=Main!AO$4,ISBLANK($N127)),0,Main!AO122)</f>
        <v>0</v>
      </c>
      <c r="BD127" s="35">
        <f>IF(OR($A$1&lt;=Main!AP$4,ISBLANK($N127)),0,Main!AP122)</f>
        <v>0</v>
      </c>
      <c r="BE127" s="35">
        <f>IF(OR($A$1&lt;=Main!AQ$4,ISBLANK($N127)),0,Main!AQ122)</f>
        <v>0</v>
      </c>
      <c r="BF127" s="35">
        <f>IF(OR($A$1&lt;=Main!AR$4,ISBLANK($N127)),0,Main!AR122)</f>
        <v>0</v>
      </c>
      <c r="BG127" s="35">
        <f>IF(OR($A$1&lt;=Main!AS$4,ISBLANK($N127)),0,Main!AS122)</f>
        <v>0</v>
      </c>
      <c r="BH127" s="35">
        <f>IF(OR($A$1&lt;=Main!AT$4,ISBLANK($N127)),0,Main!AT122)</f>
        <v>0</v>
      </c>
      <c r="BI127" s="35">
        <f>IF(OR($A$1&lt;=Main!AU$4,ISBLANK($N127)),0,Main!AU122)</f>
        <v>0</v>
      </c>
      <c r="BJ127" s="35">
        <f>IF(OR($A$1&lt;=Main!AV$4,ISBLANK($N127)),0,Main!AV122)</f>
        <v>0</v>
      </c>
    </row>
    <row r="128" spans="12:62">
      <c r="M128" s="6" t="str">
        <f>Main!$A123&amp;Main!$B123</f>
        <v/>
      </c>
      <c r="N128" s="6" t="str">
        <f>Main!$A123&amp;Main!$B123</f>
        <v/>
      </c>
      <c r="O128" s="145">
        <f t="shared" si="7"/>
        <v>0</v>
      </c>
      <c r="P128" s="150">
        <f t="shared" si="8"/>
        <v>33</v>
      </c>
      <c r="Q128" s="150" t="str">
        <f ca="1">IF(Main!$AY123&lt;&gt;"#",$P128-Main!$AY123,"#")</f>
        <v>#</v>
      </c>
      <c r="R128" s="35">
        <f>Main!E123*Mask!G$9</f>
        <v>0</v>
      </c>
      <c r="S128" s="35">
        <f>Main!F123*Mask!H$9</f>
        <v>0</v>
      </c>
      <c r="T128" s="35">
        <f>Main!G123*Mask!I$9</f>
        <v>0</v>
      </c>
      <c r="U128" s="35">
        <f>Main!H123*Mask!J$9</f>
        <v>0</v>
      </c>
      <c r="V128" s="35">
        <f>Main!I123*Mask!K$9</f>
        <v>0</v>
      </c>
      <c r="W128" s="35">
        <f>Main!J123*Mask!L$9</f>
        <v>0</v>
      </c>
      <c r="X128" s="35">
        <f>Main!K123*Mask!M$9</f>
        <v>0</v>
      </c>
      <c r="Y128" s="35">
        <f>Main!L123*Mask!N$9</f>
        <v>0</v>
      </c>
      <c r="Z128" s="35">
        <f>Main!M123*Mask!O$9</f>
        <v>0</v>
      </c>
      <c r="AA128" s="35">
        <f>Main!N123*Mask!P$9</f>
        <v>0</v>
      </c>
      <c r="AB128" s="35">
        <f>Main!O123*Mask!Q$9</f>
        <v>0</v>
      </c>
      <c r="AC128" s="35">
        <f>Main!P123*Mask!R$9</f>
        <v>0</v>
      </c>
      <c r="AD128" s="35">
        <f>Main!Q123*Mask!S$9</f>
        <v>0</v>
      </c>
      <c r="AE128" s="35">
        <f>Main!R123*Mask!T$9</f>
        <v>0</v>
      </c>
      <c r="AF128" s="35">
        <f>Main!S123*Mask!U$9</f>
        <v>0</v>
      </c>
      <c r="AG128" s="35">
        <f>Main!T123*Mask!V$9</f>
        <v>0</v>
      </c>
      <c r="AH128" s="35">
        <f>Main!U123*Mask!W$9</f>
        <v>0</v>
      </c>
      <c r="AI128" s="35">
        <f>Main!V123*Mask!X$9</f>
        <v>0</v>
      </c>
      <c r="AJ128" s="35">
        <f>Main!W123*Mask!Y$9</f>
        <v>0</v>
      </c>
      <c r="AK128" s="35">
        <f>Main!X123*Mask!Z$9</f>
        <v>0</v>
      </c>
      <c r="AL128" s="35">
        <f>Main!Y123*Mask!AA$9</f>
        <v>0</v>
      </c>
      <c r="AM128" s="35">
        <f>Main!Z123*Mask!AB$9</f>
        <v>0</v>
      </c>
      <c r="AN128" s="35"/>
      <c r="AO128" s="35">
        <f>IF(OR($A$1&lt;=Main!AA$4,ISBLANK($N128)),0,Main!AA123)</f>
        <v>0</v>
      </c>
      <c r="AP128" s="35">
        <f>IF(OR($A$1&lt;=Main!AB$4,ISBLANK($N128)),0,Main!AB123)</f>
        <v>0</v>
      </c>
      <c r="AQ128" s="35">
        <f>IF(OR($A$1&lt;=Main!AC$4,ISBLANK($N128)),0,Main!AC123)</f>
        <v>0</v>
      </c>
      <c r="AR128" s="35">
        <f>IF(OR($A$1&lt;=Main!AD$4,ISBLANK($N128)),0,Main!AD123)</f>
        <v>0</v>
      </c>
      <c r="AS128" s="35">
        <f>IF(OR($A$1&lt;=Main!AE$4,ISBLANK($N128)),0,Main!AE123)</f>
        <v>0</v>
      </c>
      <c r="AT128" s="35">
        <f>IF(OR($A$1&lt;=Main!AF$4,ISBLANK($N128)),0,Main!AF123)</f>
        <v>0</v>
      </c>
      <c r="AU128" s="35">
        <f>IF(OR($A$1&lt;=Main!AG$4,ISBLANK($N128)),0,Main!AG123)</f>
        <v>0</v>
      </c>
      <c r="AV128" s="35">
        <f>IF(OR($A$1&lt;=Main!AH$4,ISBLANK($N128)),0,Main!AH123)</f>
        <v>0</v>
      </c>
      <c r="AW128" s="35">
        <f>IF(OR($A$1&lt;=Main!AI$4,ISBLANK($N128)),0,Main!AI123)</f>
        <v>0</v>
      </c>
      <c r="AX128" s="35">
        <f>IF(OR($A$1&lt;=Main!AJ$4,ISBLANK($N128)),0,Main!AJ123)</f>
        <v>0</v>
      </c>
      <c r="AY128" s="35">
        <f>IF(OR($A$1&lt;=Main!AK$4,ISBLANK($N128)),0,Main!AK123)</f>
        <v>0</v>
      </c>
      <c r="AZ128" s="35">
        <f>IF(OR($A$1&lt;=Main!AL$4,ISBLANK($N128)),0,Main!AL123)</f>
        <v>0</v>
      </c>
      <c r="BA128" s="35">
        <f>IF(OR($A$1&lt;=Main!AM$4,ISBLANK($N128)),0,Main!AM123)</f>
        <v>0</v>
      </c>
      <c r="BB128" s="35">
        <f>IF(OR($A$1&lt;=Main!AN$4,ISBLANK($N128)),0,Main!AN123)</f>
        <v>0</v>
      </c>
      <c r="BC128" s="35">
        <f>IF(OR($A$1&lt;=Main!AO$4,ISBLANK($N128)),0,Main!AO123)</f>
        <v>0</v>
      </c>
      <c r="BD128" s="35">
        <f>IF(OR($A$1&lt;=Main!AP$4,ISBLANK($N128)),0,Main!AP123)</f>
        <v>0</v>
      </c>
      <c r="BE128" s="35">
        <f>IF(OR($A$1&lt;=Main!AQ$4,ISBLANK($N128)),0,Main!AQ123)</f>
        <v>0</v>
      </c>
      <c r="BF128" s="35">
        <f>IF(OR($A$1&lt;=Main!AR$4,ISBLANK($N128)),0,Main!AR123)</f>
        <v>0</v>
      </c>
      <c r="BG128" s="35">
        <f>IF(OR($A$1&lt;=Main!AS$4,ISBLANK($N128)),0,Main!AS123)</f>
        <v>0</v>
      </c>
      <c r="BH128" s="35">
        <f>IF(OR($A$1&lt;=Main!AT$4,ISBLANK($N128)),0,Main!AT123)</f>
        <v>0</v>
      </c>
      <c r="BI128" s="35">
        <f>IF(OR($A$1&lt;=Main!AU$4,ISBLANK($N128)),0,Main!AU123)</f>
        <v>0</v>
      </c>
      <c r="BJ128" s="35">
        <f>IF(OR($A$1&lt;=Main!AV$4,ISBLANK($N128)),0,Main!AV123)</f>
        <v>0</v>
      </c>
    </row>
    <row r="129" spans="13:62">
      <c r="M129" s="6" t="str">
        <f>Main!$A124&amp;Main!$B124</f>
        <v/>
      </c>
      <c r="N129" s="6" t="str">
        <f>Main!$A124&amp;Main!$B124</f>
        <v/>
      </c>
      <c r="O129" s="145">
        <f t="shared" si="7"/>
        <v>0</v>
      </c>
      <c r="P129" s="150">
        <f t="shared" si="8"/>
        <v>33</v>
      </c>
      <c r="Q129" s="150" t="str">
        <f ca="1">IF(Main!$AY124&lt;&gt;"#",$P129-Main!$AY124,"#")</f>
        <v>#</v>
      </c>
      <c r="R129" s="35">
        <f>Main!E124*Mask!G$9</f>
        <v>0</v>
      </c>
      <c r="S129" s="35">
        <f>Main!F124*Mask!H$9</f>
        <v>0</v>
      </c>
      <c r="T129" s="35">
        <f>Main!G124*Mask!I$9</f>
        <v>0</v>
      </c>
      <c r="U129" s="35">
        <f>Main!H124*Mask!J$9</f>
        <v>0</v>
      </c>
      <c r="V129" s="35">
        <f>Main!I124*Mask!K$9</f>
        <v>0</v>
      </c>
      <c r="W129" s="35">
        <f>Main!J124*Mask!L$9</f>
        <v>0</v>
      </c>
      <c r="X129" s="35">
        <f>Main!K124*Mask!M$9</f>
        <v>0</v>
      </c>
      <c r="Y129" s="35">
        <f>Main!L124*Mask!N$9</f>
        <v>0</v>
      </c>
      <c r="Z129" s="35">
        <f>Main!M124*Mask!O$9</f>
        <v>0</v>
      </c>
      <c r="AA129" s="35">
        <f>Main!N124*Mask!P$9</f>
        <v>0</v>
      </c>
      <c r="AB129" s="35">
        <f>Main!O124*Mask!Q$9</f>
        <v>0</v>
      </c>
      <c r="AC129" s="35">
        <f>Main!P124*Mask!R$9</f>
        <v>0</v>
      </c>
      <c r="AD129" s="35">
        <f>Main!Q124*Mask!S$9</f>
        <v>0</v>
      </c>
      <c r="AE129" s="35">
        <f>Main!R124*Mask!T$9</f>
        <v>0</v>
      </c>
      <c r="AF129" s="35">
        <f>Main!S124*Mask!U$9</f>
        <v>0</v>
      </c>
      <c r="AG129" s="35">
        <f>Main!T124*Mask!V$9</f>
        <v>0</v>
      </c>
      <c r="AH129" s="35">
        <f>Main!U124*Mask!W$9</f>
        <v>0</v>
      </c>
      <c r="AI129" s="35">
        <f>Main!V124*Mask!X$9</f>
        <v>0</v>
      </c>
      <c r="AJ129" s="35">
        <f>Main!W124*Mask!Y$9</f>
        <v>0</v>
      </c>
      <c r="AK129" s="35">
        <f>Main!X124*Mask!Z$9</f>
        <v>0</v>
      </c>
      <c r="AL129" s="35">
        <f>Main!Y124*Mask!AA$9</f>
        <v>0</v>
      </c>
      <c r="AM129" s="35">
        <f>Main!Z124*Mask!AB$9</f>
        <v>0</v>
      </c>
      <c r="AN129" s="35"/>
      <c r="AO129" s="35">
        <f>IF(OR($A$1&lt;=Main!AA$4,ISBLANK($N129)),0,Main!AA124)</f>
        <v>0</v>
      </c>
      <c r="AP129" s="35">
        <f>IF(OR($A$1&lt;=Main!AB$4,ISBLANK($N129)),0,Main!AB124)</f>
        <v>0</v>
      </c>
      <c r="AQ129" s="35">
        <f>IF(OR($A$1&lt;=Main!AC$4,ISBLANK($N129)),0,Main!AC124)</f>
        <v>0</v>
      </c>
      <c r="AR129" s="35">
        <f>IF(OR($A$1&lt;=Main!AD$4,ISBLANK($N129)),0,Main!AD124)</f>
        <v>0</v>
      </c>
      <c r="AS129" s="35">
        <f>IF(OR($A$1&lt;=Main!AE$4,ISBLANK($N129)),0,Main!AE124)</f>
        <v>0</v>
      </c>
      <c r="AT129" s="35">
        <f>IF(OR($A$1&lt;=Main!AF$4,ISBLANK($N129)),0,Main!AF124)</f>
        <v>0</v>
      </c>
      <c r="AU129" s="35">
        <f>IF(OR($A$1&lt;=Main!AG$4,ISBLANK($N129)),0,Main!AG124)</f>
        <v>0</v>
      </c>
      <c r="AV129" s="35">
        <f>IF(OR($A$1&lt;=Main!AH$4,ISBLANK($N129)),0,Main!AH124)</f>
        <v>0</v>
      </c>
      <c r="AW129" s="35">
        <f>IF(OR($A$1&lt;=Main!AI$4,ISBLANK($N129)),0,Main!AI124)</f>
        <v>0</v>
      </c>
      <c r="AX129" s="35">
        <f>IF(OR($A$1&lt;=Main!AJ$4,ISBLANK($N129)),0,Main!AJ124)</f>
        <v>0</v>
      </c>
      <c r="AY129" s="35">
        <f>IF(OR($A$1&lt;=Main!AK$4,ISBLANK($N129)),0,Main!AK124)</f>
        <v>0</v>
      </c>
      <c r="AZ129" s="35">
        <f>IF(OR($A$1&lt;=Main!AL$4,ISBLANK($N129)),0,Main!AL124)</f>
        <v>0</v>
      </c>
      <c r="BA129" s="35">
        <f>IF(OR($A$1&lt;=Main!AM$4,ISBLANK($N129)),0,Main!AM124)</f>
        <v>0</v>
      </c>
      <c r="BB129" s="35">
        <f>IF(OR($A$1&lt;=Main!AN$4,ISBLANK($N129)),0,Main!AN124)</f>
        <v>0</v>
      </c>
      <c r="BC129" s="35">
        <f>IF(OR($A$1&lt;=Main!AO$4,ISBLANK($N129)),0,Main!AO124)</f>
        <v>0</v>
      </c>
      <c r="BD129" s="35">
        <f>IF(OR($A$1&lt;=Main!AP$4,ISBLANK($N129)),0,Main!AP124)</f>
        <v>0</v>
      </c>
      <c r="BE129" s="35">
        <f>IF(OR($A$1&lt;=Main!AQ$4,ISBLANK($N129)),0,Main!AQ124)</f>
        <v>0</v>
      </c>
      <c r="BF129" s="35">
        <f>IF(OR($A$1&lt;=Main!AR$4,ISBLANK($N129)),0,Main!AR124)</f>
        <v>0</v>
      </c>
      <c r="BG129" s="35">
        <f>IF(OR($A$1&lt;=Main!AS$4,ISBLANK($N129)),0,Main!AS124)</f>
        <v>0</v>
      </c>
      <c r="BH129" s="35">
        <f>IF(OR($A$1&lt;=Main!AT$4,ISBLANK($N129)),0,Main!AT124)</f>
        <v>0</v>
      </c>
      <c r="BI129" s="35">
        <f>IF(OR($A$1&lt;=Main!AU$4,ISBLANK($N129)),0,Main!AU124)</f>
        <v>0</v>
      </c>
      <c r="BJ129" s="35">
        <f>IF(OR($A$1&lt;=Main!AV$4,ISBLANK($N129)),0,Main!AV124)</f>
        <v>0</v>
      </c>
    </row>
    <row r="130" spans="13:62">
      <c r="M130" s="6" t="str">
        <f>Main!$A125&amp;Main!$B125</f>
        <v/>
      </c>
      <c r="N130" s="6" t="str">
        <f>Main!$A125&amp;Main!$B125</f>
        <v/>
      </c>
      <c r="O130" s="145">
        <f t="shared" si="7"/>
        <v>0</v>
      </c>
      <c r="P130" s="150">
        <f t="shared" si="8"/>
        <v>33</v>
      </c>
      <c r="Q130" s="150" t="str">
        <f ca="1">IF(Main!$AY125&lt;&gt;"#",$P130-Main!$AY125,"#")</f>
        <v>#</v>
      </c>
      <c r="R130" s="35">
        <f>Main!E125*Mask!G$9</f>
        <v>0</v>
      </c>
      <c r="S130" s="35">
        <f>Main!F125*Mask!H$9</f>
        <v>0</v>
      </c>
      <c r="T130" s="35">
        <f>Main!G125*Mask!I$9</f>
        <v>0</v>
      </c>
      <c r="U130" s="35">
        <f>Main!H125*Mask!J$9</f>
        <v>0</v>
      </c>
      <c r="V130" s="35">
        <f>Main!I125*Mask!K$9</f>
        <v>0</v>
      </c>
      <c r="W130" s="35">
        <f>Main!J125*Mask!L$9</f>
        <v>0</v>
      </c>
      <c r="X130" s="35">
        <f>Main!K125*Mask!M$9</f>
        <v>0</v>
      </c>
      <c r="Y130" s="35">
        <f>Main!L125*Mask!N$9</f>
        <v>0</v>
      </c>
      <c r="Z130" s="35">
        <f>Main!M125*Mask!O$9</f>
        <v>0</v>
      </c>
      <c r="AA130" s="35">
        <f>Main!N125*Mask!P$9</f>
        <v>0</v>
      </c>
      <c r="AB130" s="35">
        <f>Main!O125*Mask!Q$9</f>
        <v>0</v>
      </c>
      <c r="AC130" s="35">
        <f>Main!P125*Mask!R$9</f>
        <v>0</v>
      </c>
      <c r="AD130" s="35">
        <f>Main!Q125*Mask!S$9</f>
        <v>0</v>
      </c>
      <c r="AE130" s="35">
        <f>Main!R125*Mask!T$9</f>
        <v>0</v>
      </c>
      <c r="AF130" s="35">
        <f>Main!S125*Mask!U$9</f>
        <v>0</v>
      </c>
      <c r="AG130" s="35">
        <f>Main!T125*Mask!V$9</f>
        <v>0</v>
      </c>
      <c r="AH130" s="35">
        <f>Main!U125*Mask!W$9</f>
        <v>0</v>
      </c>
      <c r="AI130" s="35">
        <f>Main!V125*Mask!X$9</f>
        <v>0</v>
      </c>
      <c r="AJ130" s="35">
        <f>Main!W125*Mask!Y$9</f>
        <v>0</v>
      </c>
      <c r="AK130" s="35">
        <f>Main!X125*Mask!Z$9</f>
        <v>0</v>
      </c>
      <c r="AL130" s="35">
        <f>Main!Y125*Mask!AA$9</f>
        <v>0</v>
      </c>
      <c r="AM130" s="35">
        <f>Main!Z125*Mask!AB$9</f>
        <v>0</v>
      </c>
      <c r="AN130" s="35"/>
      <c r="AO130" s="35">
        <f>IF(OR($A$1&lt;=Main!AA$4,ISBLANK($N130)),0,Main!AA125)</f>
        <v>0</v>
      </c>
      <c r="AP130" s="35">
        <f>IF(OR($A$1&lt;=Main!AB$4,ISBLANK($N130)),0,Main!AB125)</f>
        <v>0</v>
      </c>
      <c r="AQ130" s="35">
        <f>IF(OR($A$1&lt;=Main!AC$4,ISBLANK($N130)),0,Main!AC125)</f>
        <v>0</v>
      </c>
      <c r="AR130" s="35">
        <f>IF(OR($A$1&lt;=Main!AD$4,ISBLANK($N130)),0,Main!AD125)</f>
        <v>0</v>
      </c>
      <c r="AS130" s="35">
        <f>IF(OR($A$1&lt;=Main!AE$4,ISBLANK($N130)),0,Main!AE125)</f>
        <v>0</v>
      </c>
      <c r="AT130" s="35">
        <f>IF(OR($A$1&lt;=Main!AF$4,ISBLANK($N130)),0,Main!AF125)</f>
        <v>0</v>
      </c>
      <c r="AU130" s="35">
        <f>IF(OR($A$1&lt;=Main!AG$4,ISBLANK($N130)),0,Main!AG125)</f>
        <v>0</v>
      </c>
      <c r="AV130" s="35">
        <f>IF(OR($A$1&lt;=Main!AH$4,ISBLANK($N130)),0,Main!AH125)</f>
        <v>0</v>
      </c>
      <c r="AW130" s="35">
        <f>IF(OR($A$1&lt;=Main!AI$4,ISBLANK($N130)),0,Main!AI125)</f>
        <v>0</v>
      </c>
      <c r="AX130" s="35">
        <f>IF(OR($A$1&lt;=Main!AJ$4,ISBLANK($N130)),0,Main!AJ125)</f>
        <v>0</v>
      </c>
      <c r="AY130" s="35">
        <f>IF(OR($A$1&lt;=Main!AK$4,ISBLANK($N130)),0,Main!AK125)</f>
        <v>0</v>
      </c>
      <c r="AZ130" s="35">
        <f>IF(OR($A$1&lt;=Main!AL$4,ISBLANK($N130)),0,Main!AL125)</f>
        <v>0</v>
      </c>
      <c r="BA130" s="35">
        <f>IF(OR($A$1&lt;=Main!AM$4,ISBLANK($N130)),0,Main!AM125)</f>
        <v>0</v>
      </c>
      <c r="BB130" s="35">
        <f>IF(OR($A$1&lt;=Main!AN$4,ISBLANK($N130)),0,Main!AN125)</f>
        <v>0</v>
      </c>
      <c r="BC130" s="35">
        <f>IF(OR($A$1&lt;=Main!AO$4,ISBLANK($N130)),0,Main!AO125)</f>
        <v>0</v>
      </c>
      <c r="BD130" s="35">
        <f>IF(OR($A$1&lt;=Main!AP$4,ISBLANK($N130)),0,Main!AP125)</f>
        <v>0</v>
      </c>
      <c r="BE130" s="35">
        <f>IF(OR($A$1&lt;=Main!AQ$4,ISBLANK($N130)),0,Main!AQ125)</f>
        <v>0</v>
      </c>
      <c r="BF130" s="35">
        <f>IF(OR($A$1&lt;=Main!AR$4,ISBLANK($N130)),0,Main!AR125)</f>
        <v>0</v>
      </c>
      <c r="BG130" s="35">
        <f>IF(OR($A$1&lt;=Main!AS$4,ISBLANK($N130)),0,Main!AS125)</f>
        <v>0</v>
      </c>
      <c r="BH130" s="35">
        <f>IF(OR($A$1&lt;=Main!AT$4,ISBLANK($N130)),0,Main!AT125)</f>
        <v>0</v>
      </c>
      <c r="BI130" s="35">
        <f>IF(OR($A$1&lt;=Main!AU$4,ISBLANK($N130)),0,Main!AU125)</f>
        <v>0</v>
      </c>
      <c r="BJ130" s="35">
        <f>IF(OR($A$1&lt;=Main!AV$4,ISBLANK($N130)),0,Main!AV125)</f>
        <v>0</v>
      </c>
    </row>
    <row r="131" spans="13:62">
      <c r="M131" s="6" t="str">
        <f>Main!$A126&amp;Main!$B126</f>
        <v/>
      </c>
      <c r="N131" s="6" t="str">
        <f>Main!$A126&amp;Main!$B126</f>
        <v/>
      </c>
      <c r="O131" s="145">
        <f t="shared" si="7"/>
        <v>0</v>
      </c>
      <c r="P131" s="150">
        <f t="shared" si="8"/>
        <v>33</v>
      </c>
      <c r="Q131" s="150" t="str">
        <f ca="1">IF(Main!$AY126&lt;&gt;"#",$P131-Main!$AY126,"#")</f>
        <v>#</v>
      </c>
      <c r="R131" s="35">
        <f>Main!E126*Mask!G$9</f>
        <v>0</v>
      </c>
      <c r="S131" s="35">
        <f>Main!F126*Mask!H$9</f>
        <v>0</v>
      </c>
      <c r="T131" s="35">
        <f>Main!G126*Mask!I$9</f>
        <v>0</v>
      </c>
      <c r="U131" s="35">
        <f>Main!H126*Mask!J$9</f>
        <v>0</v>
      </c>
      <c r="V131" s="35">
        <f>Main!I126*Mask!K$9</f>
        <v>0</v>
      </c>
      <c r="W131" s="35">
        <f>Main!J126*Mask!L$9</f>
        <v>0</v>
      </c>
      <c r="X131" s="35">
        <f>Main!K126*Mask!M$9</f>
        <v>0</v>
      </c>
      <c r="Y131" s="35">
        <f>Main!L126*Mask!N$9</f>
        <v>0</v>
      </c>
      <c r="Z131" s="35">
        <f>Main!M126*Mask!O$9</f>
        <v>0</v>
      </c>
      <c r="AA131" s="35">
        <f>Main!N126*Mask!P$9</f>
        <v>0</v>
      </c>
      <c r="AB131" s="35">
        <f>Main!O126*Mask!Q$9</f>
        <v>0</v>
      </c>
      <c r="AC131" s="35">
        <f>Main!P126*Mask!R$9</f>
        <v>0</v>
      </c>
      <c r="AD131" s="35">
        <f>Main!Q126*Mask!S$9</f>
        <v>0</v>
      </c>
      <c r="AE131" s="35">
        <f>Main!R126*Mask!T$9</f>
        <v>0</v>
      </c>
      <c r="AF131" s="35">
        <f>Main!S126*Mask!U$9</f>
        <v>0</v>
      </c>
      <c r="AG131" s="35">
        <f>Main!T126*Mask!V$9</f>
        <v>0</v>
      </c>
      <c r="AH131" s="35">
        <f>Main!U126*Mask!W$9</f>
        <v>0</v>
      </c>
      <c r="AI131" s="35">
        <f>Main!V126*Mask!X$9</f>
        <v>0</v>
      </c>
      <c r="AJ131" s="35">
        <f>Main!W126*Mask!Y$9</f>
        <v>0</v>
      </c>
      <c r="AK131" s="35">
        <f>Main!X126*Mask!Z$9</f>
        <v>0</v>
      </c>
      <c r="AL131" s="35">
        <f>Main!Y126*Mask!AA$9</f>
        <v>0</v>
      </c>
      <c r="AM131" s="35">
        <f>Main!Z126*Mask!AB$9</f>
        <v>0</v>
      </c>
      <c r="AN131" s="35"/>
      <c r="AO131" s="35">
        <f>IF(OR($A$1&lt;=Main!AA$4,ISBLANK($N131)),0,Main!AA126)</f>
        <v>0</v>
      </c>
      <c r="AP131" s="35">
        <f>IF(OR($A$1&lt;=Main!AB$4,ISBLANK($N131)),0,Main!AB126)</f>
        <v>0</v>
      </c>
      <c r="AQ131" s="35">
        <f>IF(OR($A$1&lt;=Main!AC$4,ISBLANK($N131)),0,Main!AC126)</f>
        <v>0</v>
      </c>
      <c r="AR131" s="35">
        <f>IF(OR($A$1&lt;=Main!AD$4,ISBLANK($N131)),0,Main!AD126)</f>
        <v>0</v>
      </c>
      <c r="AS131" s="35">
        <f>IF(OR($A$1&lt;=Main!AE$4,ISBLANK($N131)),0,Main!AE126)</f>
        <v>0</v>
      </c>
      <c r="AT131" s="35">
        <f>IF(OR($A$1&lt;=Main!AF$4,ISBLANK($N131)),0,Main!AF126)</f>
        <v>0</v>
      </c>
      <c r="AU131" s="35">
        <f>IF(OR($A$1&lt;=Main!AG$4,ISBLANK($N131)),0,Main!AG126)</f>
        <v>0</v>
      </c>
      <c r="AV131" s="35">
        <f>IF(OR($A$1&lt;=Main!AH$4,ISBLANK($N131)),0,Main!AH126)</f>
        <v>0</v>
      </c>
      <c r="AW131" s="35">
        <f>IF(OR($A$1&lt;=Main!AI$4,ISBLANK($N131)),0,Main!AI126)</f>
        <v>0</v>
      </c>
      <c r="AX131" s="35">
        <f>IF(OR($A$1&lt;=Main!AJ$4,ISBLANK($N131)),0,Main!AJ126)</f>
        <v>0</v>
      </c>
      <c r="AY131" s="35">
        <f>IF(OR($A$1&lt;=Main!AK$4,ISBLANK($N131)),0,Main!AK126)</f>
        <v>0</v>
      </c>
      <c r="AZ131" s="35">
        <f>IF(OR($A$1&lt;=Main!AL$4,ISBLANK($N131)),0,Main!AL126)</f>
        <v>0</v>
      </c>
      <c r="BA131" s="35">
        <f>IF(OR($A$1&lt;=Main!AM$4,ISBLANK($N131)),0,Main!AM126)</f>
        <v>0</v>
      </c>
      <c r="BB131" s="35">
        <f>IF(OR($A$1&lt;=Main!AN$4,ISBLANK($N131)),0,Main!AN126)</f>
        <v>0</v>
      </c>
      <c r="BC131" s="35">
        <f>IF(OR($A$1&lt;=Main!AO$4,ISBLANK($N131)),0,Main!AO126)</f>
        <v>0</v>
      </c>
      <c r="BD131" s="35">
        <f>IF(OR($A$1&lt;=Main!AP$4,ISBLANK($N131)),0,Main!AP126)</f>
        <v>0</v>
      </c>
      <c r="BE131" s="35">
        <f>IF(OR($A$1&lt;=Main!AQ$4,ISBLANK($N131)),0,Main!AQ126)</f>
        <v>0</v>
      </c>
      <c r="BF131" s="35">
        <f>IF(OR($A$1&lt;=Main!AR$4,ISBLANK($N131)),0,Main!AR126)</f>
        <v>0</v>
      </c>
      <c r="BG131" s="35">
        <f>IF(OR($A$1&lt;=Main!AS$4,ISBLANK($N131)),0,Main!AS126)</f>
        <v>0</v>
      </c>
      <c r="BH131" s="35">
        <f>IF(OR($A$1&lt;=Main!AT$4,ISBLANK($N131)),0,Main!AT126)</f>
        <v>0</v>
      </c>
      <c r="BI131" s="35">
        <f>IF(OR($A$1&lt;=Main!AU$4,ISBLANK($N131)),0,Main!AU126)</f>
        <v>0</v>
      </c>
      <c r="BJ131" s="35">
        <f>IF(OR($A$1&lt;=Main!AV$4,ISBLANK($N131)),0,Main!AV126)</f>
        <v>0</v>
      </c>
    </row>
    <row r="132" spans="13:62">
      <c r="M132" s="6" t="str">
        <f>Main!$A127&amp;Main!$B127</f>
        <v/>
      </c>
      <c r="N132" s="6" t="str">
        <f>Main!$A127&amp;Main!$B127</f>
        <v/>
      </c>
      <c r="O132" s="145">
        <f t="shared" si="7"/>
        <v>0</v>
      </c>
      <c r="P132" s="150">
        <f t="shared" si="8"/>
        <v>33</v>
      </c>
      <c r="Q132" s="150" t="str">
        <f ca="1">IF(Main!$AY127&lt;&gt;"#",$P132-Main!$AY127,"#")</f>
        <v>#</v>
      </c>
      <c r="R132" s="35">
        <f>Main!E127*Mask!G$9</f>
        <v>0</v>
      </c>
      <c r="S132" s="35">
        <f>Main!F127*Mask!H$9</f>
        <v>0</v>
      </c>
      <c r="T132" s="35">
        <f>Main!G127*Mask!I$9</f>
        <v>0</v>
      </c>
      <c r="U132" s="35">
        <f>Main!H127*Mask!J$9</f>
        <v>0</v>
      </c>
      <c r="V132" s="35">
        <f>Main!I127*Mask!K$9</f>
        <v>0</v>
      </c>
      <c r="W132" s="35">
        <f>Main!J127*Mask!L$9</f>
        <v>0</v>
      </c>
      <c r="X132" s="35">
        <f>Main!K127*Mask!M$9</f>
        <v>0</v>
      </c>
      <c r="Y132" s="35">
        <f>Main!L127*Mask!N$9</f>
        <v>0</v>
      </c>
      <c r="Z132" s="35">
        <f>Main!M127*Mask!O$9</f>
        <v>0</v>
      </c>
      <c r="AA132" s="35">
        <f>Main!N127*Mask!P$9</f>
        <v>0</v>
      </c>
      <c r="AB132" s="35">
        <f>Main!O127*Mask!Q$9</f>
        <v>0</v>
      </c>
      <c r="AC132" s="35">
        <f>Main!P127*Mask!R$9</f>
        <v>0</v>
      </c>
      <c r="AD132" s="35">
        <f>Main!Q127*Mask!S$9</f>
        <v>0</v>
      </c>
      <c r="AE132" s="35">
        <f>Main!R127*Mask!T$9</f>
        <v>0</v>
      </c>
      <c r="AF132" s="35">
        <f>Main!S127*Mask!U$9</f>
        <v>0</v>
      </c>
      <c r="AG132" s="35">
        <f>Main!T127*Mask!V$9</f>
        <v>0</v>
      </c>
      <c r="AH132" s="35">
        <f>Main!U127*Mask!W$9</f>
        <v>0</v>
      </c>
      <c r="AI132" s="35">
        <f>Main!V127*Mask!X$9</f>
        <v>0</v>
      </c>
      <c r="AJ132" s="35">
        <f>Main!W127*Mask!Y$9</f>
        <v>0</v>
      </c>
      <c r="AK132" s="35">
        <f>Main!X127*Mask!Z$9</f>
        <v>0</v>
      </c>
      <c r="AL132" s="35">
        <f>Main!Y127*Mask!AA$9</f>
        <v>0</v>
      </c>
      <c r="AM132" s="35">
        <f>Main!Z127*Mask!AB$9</f>
        <v>0</v>
      </c>
      <c r="AN132" s="35"/>
      <c r="AO132" s="35">
        <f>IF(OR($A$1&lt;=Main!AA$4,ISBLANK($N132)),0,Main!AA127)</f>
        <v>0</v>
      </c>
      <c r="AP132" s="35">
        <f>IF(OR($A$1&lt;=Main!AB$4,ISBLANK($N132)),0,Main!AB127)</f>
        <v>0</v>
      </c>
      <c r="AQ132" s="35">
        <f>IF(OR($A$1&lt;=Main!AC$4,ISBLANK($N132)),0,Main!AC127)</f>
        <v>0</v>
      </c>
      <c r="AR132" s="35">
        <f>IF(OR($A$1&lt;=Main!AD$4,ISBLANK($N132)),0,Main!AD127)</f>
        <v>0</v>
      </c>
      <c r="AS132" s="35">
        <f>IF(OR($A$1&lt;=Main!AE$4,ISBLANK($N132)),0,Main!AE127)</f>
        <v>0</v>
      </c>
      <c r="AT132" s="35">
        <f>IF(OR($A$1&lt;=Main!AF$4,ISBLANK($N132)),0,Main!AF127)</f>
        <v>0</v>
      </c>
      <c r="AU132" s="35">
        <f>IF(OR($A$1&lt;=Main!AG$4,ISBLANK($N132)),0,Main!AG127)</f>
        <v>0</v>
      </c>
      <c r="AV132" s="35">
        <f>IF(OR($A$1&lt;=Main!AH$4,ISBLANK($N132)),0,Main!AH127)</f>
        <v>0</v>
      </c>
      <c r="AW132" s="35">
        <f>IF(OR($A$1&lt;=Main!AI$4,ISBLANK($N132)),0,Main!AI127)</f>
        <v>0</v>
      </c>
      <c r="AX132" s="35">
        <f>IF(OR($A$1&lt;=Main!AJ$4,ISBLANK($N132)),0,Main!AJ127)</f>
        <v>0</v>
      </c>
      <c r="AY132" s="35">
        <f>IF(OR($A$1&lt;=Main!AK$4,ISBLANK($N132)),0,Main!AK127)</f>
        <v>0</v>
      </c>
      <c r="AZ132" s="35">
        <f>IF(OR($A$1&lt;=Main!AL$4,ISBLANK($N132)),0,Main!AL127)</f>
        <v>0</v>
      </c>
      <c r="BA132" s="35">
        <f>IF(OR($A$1&lt;=Main!AM$4,ISBLANK($N132)),0,Main!AM127)</f>
        <v>0</v>
      </c>
      <c r="BB132" s="35">
        <f>IF(OR($A$1&lt;=Main!AN$4,ISBLANK($N132)),0,Main!AN127)</f>
        <v>0</v>
      </c>
      <c r="BC132" s="35">
        <f>IF(OR($A$1&lt;=Main!AO$4,ISBLANK($N132)),0,Main!AO127)</f>
        <v>0</v>
      </c>
      <c r="BD132" s="35">
        <f>IF(OR($A$1&lt;=Main!AP$4,ISBLANK($N132)),0,Main!AP127)</f>
        <v>0</v>
      </c>
      <c r="BE132" s="35">
        <f>IF(OR($A$1&lt;=Main!AQ$4,ISBLANK($N132)),0,Main!AQ127)</f>
        <v>0</v>
      </c>
      <c r="BF132" s="35">
        <f>IF(OR($A$1&lt;=Main!AR$4,ISBLANK($N132)),0,Main!AR127)</f>
        <v>0</v>
      </c>
      <c r="BG132" s="35">
        <f>IF(OR($A$1&lt;=Main!AS$4,ISBLANK($N132)),0,Main!AS127)</f>
        <v>0</v>
      </c>
      <c r="BH132" s="35">
        <f>IF(OR($A$1&lt;=Main!AT$4,ISBLANK($N132)),0,Main!AT127)</f>
        <v>0</v>
      </c>
      <c r="BI132" s="35">
        <f>IF(OR($A$1&lt;=Main!AU$4,ISBLANK($N132)),0,Main!AU127)</f>
        <v>0</v>
      </c>
      <c r="BJ132" s="35">
        <f>IF(OR($A$1&lt;=Main!AV$4,ISBLANK($N132)),0,Main!AV127)</f>
        <v>0</v>
      </c>
    </row>
    <row r="133" spans="13:62">
      <c r="M133" s="6" t="str">
        <f>Main!$A128&amp;Main!$B128</f>
        <v/>
      </c>
      <c r="N133" s="6" t="str">
        <f>Main!$A128&amp;Main!$B128</f>
        <v/>
      </c>
      <c r="O133" s="145">
        <f t="shared" si="7"/>
        <v>0</v>
      </c>
      <c r="P133" s="150">
        <f t="shared" si="8"/>
        <v>33</v>
      </c>
      <c r="Q133" s="150" t="str">
        <f ca="1">IF(Main!$AY128&lt;&gt;"#",$P133-Main!$AY128,"#")</f>
        <v>#</v>
      </c>
      <c r="R133" s="35">
        <f>Main!E128*Mask!G$9</f>
        <v>0</v>
      </c>
      <c r="S133" s="35">
        <f>Main!F128*Mask!H$9</f>
        <v>0</v>
      </c>
      <c r="T133" s="35">
        <f>Main!G128*Mask!I$9</f>
        <v>0</v>
      </c>
      <c r="U133" s="35">
        <f>Main!H128*Mask!J$9</f>
        <v>0</v>
      </c>
      <c r="V133" s="35">
        <f>Main!I128*Mask!K$9</f>
        <v>0</v>
      </c>
      <c r="W133" s="35">
        <f>Main!J128*Mask!L$9</f>
        <v>0</v>
      </c>
      <c r="X133" s="35">
        <f>Main!K128*Mask!M$9</f>
        <v>0</v>
      </c>
      <c r="Y133" s="35">
        <f>Main!L128*Mask!N$9</f>
        <v>0</v>
      </c>
      <c r="Z133" s="35">
        <f>Main!M128*Mask!O$9</f>
        <v>0</v>
      </c>
      <c r="AA133" s="35">
        <f>Main!N128*Mask!P$9</f>
        <v>0</v>
      </c>
      <c r="AB133" s="35">
        <f>Main!O128*Mask!Q$9</f>
        <v>0</v>
      </c>
      <c r="AC133" s="35">
        <f>Main!P128*Mask!R$9</f>
        <v>0</v>
      </c>
      <c r="AD133" s="35">
        <f>Main!Q128*Mask!S$9</f>
        <v>0</v>
      </c>
      <c r="AE133" s="35">
        <f>Main!R128*Mask!T$9</f>
        <v>0</v>
      </c>
      <c r="AF133" s="35">
        <f>Main!S128*Mask!U$9</f>
        <v>0</v>
      </c>
      <c r="AG133" s="35">
        <f>Main!T128*Mask!V$9</f>
        <v>0</v>
      </c>
      <c r="AH133" s="35">
        <f>Main!U128*Mask!W$9</f>
        <v>0</v>
      </c>
      <c r="AI133" s="35">
        <f>Main!V128*Mask!X$9</f>
        <v>0</v>
      </c>
      <c r="AJ133" s="35">
        <f>Main!W128*Mask!Y$9</f>
        <v>0</v>
      </c>
      <c r="AK133" s="35">
        <f>Main!X128*Mask!Z$9</f>
        <v>0</v>
      </c>
      <c r="AL133" s="35">
        <f>Main!Y128*Mask!AA$9</f>
        <v>0</v>
      </c>
      <c r="AM133" s="35">
        <f>Main!Z128*Mask!AB$9</f>
        <v>0</v>
      </c>
      <c r="AN133" s="35"/>
      <c r="AO133" s="35">
        <f>IF(OR($A$1&lt;=Main!AA$4,ISBLANK($N133)),0,Main!AA128)</f>
        <v>0</v>
      </c>
      <c r="AP133" s="35">
        <f>IF(OR($A$1&lt;=Main!AB$4,ISBLANK($N133)),0,Main!AB128)</f>
        <v>0</v>
      </c>
      <c r="AQ133" s="35">
        <f>IF(OR($A$1&lt;=Main!AC$4,ISBLANK($N133)),0,Main!AC128)</f>
        <v>0</v>
      </c>
      <c r="AR133" s="35">
        <f>IF(OR($A$1&lt;=Main!AD$4,ISBLANK($N133)),0,Main!AD128)</f>
        <v>0</v>
      </c>
      <c r="AS133" s="35">
        <f>IF(OR($A$1&lt;=Main!AE$4,ISBLANK($N133)),0,Main!AE128)</f>
        <v>0</v>
      </c>
      <c r="AT133" s="35">
        <f>IF(OR($A$1&lt;=Main!AF$4,ISBLANK($N133)),0,Main!AF128)</f>
        <v>0</v>
      </c>
      <c r="AU133" s="35">
        <f>IF(OR($A$1&lt;=Main!AG$4,ISBLANK($N133)),0,Main!AG128)</f>
        <v>0</v>
      </c>
      <c r="AV133" s="35">
        <f>IF(OR($A$1&lt;=Main!AH$4,ISBLANK($N133)),0,Main!AH128)</f>
        <v>0</v>
      </c>
      <c r="AW133" s="35">
        <f>IF(OR($A$1&lt;=Main!AI$4,ISBLANK($N133)),0,Main!AI128)</f>
        <v>0</v>
      </c>
      <c r="AX133" s="35">
        <f>IF(OR($A$1&lt;=Main!AJ$4,ISBLANK($N133)),0,Main!AJ128)</f>
        <v>0</v>
      </c>
      <c r="AY133" s="35">
        <f>IF(OR($A$1&lt;=Main!AK$4,ISBLANK($N133)),0,Main!AK128)</f>
        <v>0</v>
      </c>
      <c r="AZ133" s="35">
        <f>IF(OR($A$1&lt;=Main!AL$4,ISBLANK($N133)),0,Main!AL128)</f>
        <v>0</v>
      </c>
      <c r="BA133" s="35">
        <f>IF(OR($A$1&lt;=Main!AM$4,ISBLANK($N133)),0,Main!AM128)</f>
        <v>0</v>
      </c>
      <c r="BB133" s="35">
        <f>IF(OR($A$1&lt;=Main!AN$4,ISBLANK($N133)),0,Main!AN128)</f>
        <v>0</v>
      </c>
      <c r="BC133" s="35">
        <f>IF(OR($A$1&lt;=Main!AO$4,ISBLANK($N133)),0,Main!AO128)</f>
        <v>0</v>
      </c>
      <c r="BD133" s="35">
        <f>IF(OR($A$1&lt;=Main!AP$4,ISBLANK($N133)),0,Main!AP128)</f>
        <v>0</v>
      </c>
      <c r="BE133" s="35">
        <f>IF(OR($A$1&lt;=Main!AQ$4,ISBLANK($N133)),0,Main!AQ128)</f>
        <v>0</v>
      </c>
      <c r="BF133" s="35">
        <f>IF(OR($A$1&lt;=Main!AR$4,ISBLANK($N133)),0,Main!AR128)</f>
        <v>0</v>
      </c>
      <c r="BG133" s="35">
        <f>IF(OR($A$1&lt;=Main!AS$4,ISBLANK($N133)),0,Main!AS128)</f>
        <v>0</v>
      </c>
      <c r="BH133" s="35">
        <f>IF(OR($A$1&lt;=Main!AT$4,ISBLANK($N133)),0,Main!AT128)</f>
        <v>0</v>
      </c>
      <c r="BI133" s="35">
        <f>IF(OR($A$1&lt;=Main!AU$4,ISBLANK($N133)),0,Main!AU128)</f>
        <v>0</v>
      </c>
      <c r="BJ133" s="35">
        <f>IF(OR($A$1&lt;=Main!AV$4,ISBLANK($N133)),0,Main!AV128)</f>
        <v>0</v>
      </c>
    </row>
    <row r="134" spans="13:62">
      <c r="M134" s="6" t="str">
        <f>Main!$A129&amp;Main!$B129</f>
        <v/>
      </c>
      <c r="N134" s="6" t="str">
        <f>Main!$A129&amp;Main!$B129</f>
        <v/>
      </c>
      <c r="O134" s="145">
        <f t="shared" si="7"/>
        <v>0</v>
      </c>
      <c r="P134" s="150">
        <f t="shared" si="8"/>
        <v>33</v>
      </c>
      <c r="Q134" s="150" t="str">
        <f ca="1">IF(Main!$AY129&lt;&gt;"#",$P134-Main!$AY129,"#")</f>
        <v>#</v>
      </c>
      <c r="R134" s="35">
        <f>Main!E129*Mask!G$9</f>
        <v>0</v>
      </c>
      <c r="S134" s="35">
        <f>Main!F129*Mask!H$9</f>
        <v>0</v>
      </c>
      <c r="T134" s="35">
        <f>Main!G129*Mask!I$9</f>
        <v>0</v>
      </c>
      <c r="U134" s="35">
        <f>Main!H129*Mask!J$9</f>
        <v>0</v>
      </c>
      <c r="V134" s="35">
        <f>Main!I129*Mask!K$9</f>
        <v>0</v>
      </c>
      <c r="W134" s="35">
        <f>Main!J129*Mask!L$9</f>
        <v>0</v>
      </c>
      <c r="X134" s="35">
        <f>Main!K129*Mask!M$9</f>
        <v>0</v>
      </c>
      <c r="Y134" s="35">
        <f>Main!L129*Mask!N$9</f>
        <v>0</v>
      </c>
      <c r="Z134" s="35">
        <f>Main!M129*Mask!O$9</f>
        <v>0</v>
      </c>
      <c r="AA134" s="35">
        <f>Main!N129*Mask!P$9</f>
        <v>0</v>
      </c>
      <c r="AB134" s="35">
        <f>Main!O129*Mask!Q$9</f>
        <v>0</v>
      </c>
      <c r="AC134" s="35">
        <f>Main!P129*Mask!R$9</f>
        <v>0</v>
      </c>
      <c r="AD134" s="35">
        <f>Main!Q129*Mask!S$9</f>
        <v>0</v>
      </c>
      <c r="AE134" s="35">
        <f>Main!R129*Mask!T$9</f>
        <v>0</v>
      </c>
      <c r="AF134" s="35">
        <f>Main!S129*Mask!U$9</f>
        <v>0</v>
      </c>
      <c r="AG134" s="35">
        <f>Main!T129*Mask!V$9</f>
        <v>0</v>
      </c>
      <c r="AH134" s="35">
        <f>Main!U129*Mask!W$9</f>
        <v>0</v>
      </c>
      <c r="AI134" s="35">
        <f>Main!V129*Mask!X$9</f>
        <v>0</v>
      </c>
      <c r="AJ134" s="35">
        <f>Main!W129*Mask!Y$9</f>
        <v>0</v>
      </c>
      <c r="AK134" s="35">
        <f>Main!X129*Mask!Z$9</f>
        <v>0</v>
      </c>
      <c r="AL134" s="35">
        <f>Main!Y129*Mask!AA$9</f>
        <v>0</v>
      </c>
      <c r="AM134" s="35">
        <f>Main!Z129*Mask!AB$9</f>
        <v>0</v>
      </c>
      <c r="AN134" s="35"/>
      <c r="AO134" s="35">
        <f>IF(OR($A$1&lt;=Main!AA$4,ISBLANK($N134)),0,Main!AA129)</f>
        <v>0</v>
      </c>
      <c r="AP134" s="35">
        <f>IF(OR($A$1&lt;=Main!AB$4,ISBLANK($N134)),0,Main!AB129)</f>
        <v>0</v>
      </c>
      <c r="AQ134" s="35">
        <f>IF(OR($A$1&lt;=Main!AC$4,ISBLANK($N134)),0,Main!AC129)</f>
        <v>0</v>
      </c>
      <c r="AR134" s="35">
        <f>IF(OR($A$1&lt;=Main!AD$4,ISBLANK($N134)),0,Main!AD129)</f>
        <v>0</v>
      </c>
      <c r="AS134" s="35">
        <f>IF(OR($A$1&lt;=Main!AE$4,ISBLANK($N134)),0,Main!AE129)</f>
        <v>0</v>
      </c>
      <c r="AT134" s="35">
        <f>IF(OR($A$1&lt;=Main!AF$4,ISBLANK($N134)),0,Main!AF129)</f>
        <v>0</v>
      </c>
      <c r="AU134" s="35">
        <f>IF(OR($A$1&lt;=Main!AG$4,ISBLANK($N134)),0,Main!AG129)</f>
        <v>0</v>
      </c>
      <c r="AV134" s="35">
        <f>IF(OR($A$1&lt;=Main!AH$4,ISBLANK($N134)),0,Main!AH129)</f>
        <v>0</v>
      </c>
      <c r="AW134" s="35">
        <f>IF(OR($A$1&lt;=Main!AI$4,ISBLANK($N134)),0,Main!AI129)</f>
        <v>0</v>
      </c>
      <c r="AX134" s="35">
        <f>IF(OR($A$1&lt;=Main!AJ$4,ISBLANK($N134)),0,Main!AJ129)</f>
        <v>0</v>
      </c>
      <c r="AY134" s="35">
        <f>IF(OR($A$1&lt;=Main!AK$4,ISBLANK($N134)),0,Main!AK129)</f>
        <v>0</v>
      </c>
      <c r="AZ134" s="35">
        <f>IF(OR($A$1&lt;=Main!AL$4,ISBLANK($N134)),0,Main!AL129)</f>
        <v>0</v>
      </c>
      <c r="BA134" s="35">
        <f>IF(OR($A$1&lt;=Main!AM$4,ISBLANK($N134)),0,Main!AM129)</f>
        <v>0</v>
      </c>
      <c r="BB134" s="35">
        <f>IF(OR($A$1&lt;=Main!AN$4,ISBLANK($N134)),0,Main!AN129)</f>
        <v>0</v>
      </c>
      <c r="BC134" s="35">
        <f>IF(OR($A$1&lt;=Main!AO$4,ISBLANK($N134)),0,Main!AO129)</f>
        <v>0</v>
      </c>
      <c r="BD134" s="35">
        <f>IF(OR($A$1&lt;=Main!AP$4,ISBLANK($N134)),0,Main!AP129)</f>
        <v>0</v>
      </c>
      <c r="BE134" s="35">
        <f>IF(OR($A$1&lt;=Main!AQ$4,ISBLANK($N134)),0,Main!AQ129)</f>
        <v>0</v>
      </c>
      <c r="BF134" s="35">
        <f>IF(OR($A$1&lt;=Main!AR$4,ISBLANK($N134)),0,Main!AR129)</f>
        <v>0</v>
      </c>
      <c r="BG134" s="35">
        <f>IF(OR($A$1&lt;=Main!AS$4,ISBLANK($N134)),0,Main!AS129)</f>
        <v>0</v>
      </c>
      <c r="BH134" s="35">
        <f>IF(OR($A$1&lt;=Main!AT$4,ISBLANK($N134)),0,Main!AT129)</f>
        <v>0</v>
      </c>
      <c r="BI134" s="35">
        <f>IF(OR($A$1&lt;=Main!AU$4,ISBLANK($N134)),0,Main!AU129)</f>
        <v>0</v>
      </c>
      <c r="BJ134" s="35">
        <f>IF(OR($A$1&lt;=Main!AV$4,ISBLANK($N134)),0,Main!AV129)</f>
        <v>0</v>
      </c>
    </row>
    <row r="135" spans="13:62">
      <c r="M135" s="6" t="str">
        <f>Main!$A130&amp;Main!$B130</f>
        <v/>
      </c>
      <c r="N135" s="6" t="str">
        <f>Main!$A130&amp;Main!$B130</f>
        <v/>
      </c>
      <c r="O135" s="145">
        <f t="shared" si="7"/>
        <v>0</v>
      </c>
      <c r="P135" s="150">
        <f t="shared" si="8"/>
        <v>33</v>
      </c>
      <c r="Q135" s="150" t="str">
        <f ca="1">IF(Main!$AY130&lt;&gt;"#",$P135-Main!$AY130,"#")</f>
        <v>#</v>
      </c>
      <c r="R135" s="35">
        <f>Main!E130*Mask!G$9</f>
        <v>0</v>
      </c>
      <c r="S135" s="35">
        <f>Main!F130*Mask!H$9</f>
        <v>0</v>
      </c>
      <c r="T135" s="35">
        <f>Main!G130*Mask!I$9</f>
        <v>0</v>
      </c>
      <c r="U135" s="35">
        <f>Main!H130*Mask!J$9</f>
        <v>0</v>
      </c>
      <c r="V135" s="35">
        <f>Main!I130*Mask!K$9</f>
        <v>0</v>
      </c>
      <c r="W135" s="35">
        <f>Main!J130*Mask!L$9</f>
        <v>0</v>
      </c>
      <c r="X135" s="35">
        <f>Main!K130*Mask!M$9</f>
        <v>0</v>
      </c>
      <c r="Y135" s="35">
        <f>Main!L130*Mask!N$9</f>
        <v>0</v>
      </c>
      <c r="Z135" s="35">
        <f>Main!M130*Mask!O$9</f>
        <v>0</v>
      </c>
      <c r="AA135" s="35">
        <f>Main!N130*Mask!P$9</f>
        <v>0</v>
      </c>
      <c r="AB135" s="35">
        <f>Main!O130*Mask!Q$9</f>
        <v>0</v>
      </c>
      <c r="AC135" s="35">
        <f>Main!P130*Mask!R$9</f>
        <v>0</v>
      </c>
      <c r="AD135" s="35">
        <f>Main!Q130*Mask!S$9</f>
        <v>0</v>
      </c>
      <c r="AE135" s="35">
        <f>Main!R130*Mask!T$9</f>
        <v>0</v>
      </c>
      <c r="AF135" s="35">
        <f>Main!S130*Mask!U$9</f>
        <v>0</v>
      </c>
      <c r="AG135" s="35">
        <f>Main!T130*Mask!V$9</f>
        <v>0</v>
      </c>
      <c r="AH135" s="35">
        <f>Main!U130*Mask!W$9</f>
        <v>0</v>
      </c>
      <c r="AI135" s="35">
        <f>Main!V130*Mask!X$9</f>
        <v>0</v>
      </c>
      <c r="AJ135" s="35">
        <f>Main!W130*Mask!Y$9</f>
        <v>0</v>
      </c>
      <c r="AK135" s="35">
        <f>Main!X130*Mask!Z$9</f>
        <v>0</v>
      </c>
      <c r="AL135" s="35">
        <f>Main!Y130*Mask!AA$9</f>
        <v>0</v>
      </c>
      <c r="AM135" s="35">
        <f>Main!Z130*Mask!AB$9</f>
        <v>0</v>
      </c>
      <c r="AN135" s="35"/>
      <c r="AO135" s="35">
        <f>IF(OR($A$1&lt;=Main!AA$4,ISBLANK($N135)),0,Main!AA130)</f>
        <v>0</v>
      </c>
      <c r="AP135" s="35">
        <f>IF(OR($A$1&lt;=Main!AB$4,ISBLANK($N135)),0,Main!AB130)</f>
        <v>0</v>
      </c>
      <c r="AQ135" s="35">
        <f>IF(OR($A$1&lt;=Main!AC$4,ISBLANK($N135)),0,Main!AC130)</f>
        <v>0</v>
      </c>
      <c r="AR135" s="35">
        <f>IF(OR($A$1&lt;=Main!AD$4,ISBLANK($N135)),0,Main!AD130)</f>
        <v>0</v>
      </c>
      <c r="AS135" s="35">
        <f>IF(OR($A$1&lt;=Main!AE$4,ISBLANK($N135)),0,Main!AE130)</f>
        <v>0</v>
      </c>
      <c r="AT135" s="35">
        <f>IF(OR($A$1&lt;=Main!AF$4,ISBLANK($N135)),0,Main!AF130)</f>
        <v>0</v>
      </c>
      <c r="AU135" s="35">
        <f>IF(OR($A$1&lt;=Main!AG$4,ISBLANK($N135)),0,Main!AG130)</f>
        <v>0</v>
      </c>
      <c r="AV135" s="35">
        <f>IF(OR($A$1&lt;=Main!AH$4,ISBLANK($N135)),0,Main!AH130)</f>
        <v>0</v>
      </c>
      <c r="AW135" s="35">
        <f>IF(OR($A$1&lt;=Main!AI$4,ISBLANK($N135)),0,Main!AI130)</f>
        <v>0</v>
      </c>
      <c r="AX135" s="35">
        <f>IF(OR($A$1&lt;=Main!AJ$4,ISBLANK($N135)),0,Main!AJ130)</f>
        <v>0</v>
      </c>
      <c r="AY135" s="35">
        <f>IF(OR($A$1&lt;=Main!AK$4,ISBLANK($N135)),0,Main!AK130)</f>
        <v>0</v>
      </c>
      <c r="AZ135" s="35">
        <f>IF(OR($A$1&lt;=Main!AL$4,ISBLANK($N135)),0,Main!AL130)</f>
        <v>0</v>
      </c>
      <c r="BA135" s="35">
        <f>IF(OR($A$1&lt;=Main!AM$4,ISBLANK($N135)),0,Main!AM130)</f>
        <v>0</v>
      </c>
      <c r="BB135" s="35">
        <f>IF(OR($A$1&lt;=Main!AN$4,ISBLANK($N135)),0,Main!AN130)</f>
        <v>0</v>
      </c>
      <c r="BC135" s="35">
        <f>IF(OR($A$1&lt;=Main!AO$4,ISBLANK($N135)),0,Main!AO130)</f>
        <v>0</v>
      </c>
      <c r="BD135" s="35">
        <f>IF(OR($A$1&lt;=Main!AP$4,ISBLANK($N135)),0,Main!AP130)</f>
        <v>0</v>
      </c>
      <c r="BE135" s="35">
        <f>IF(OR($A$1&lt;=Main!AQ$4,ISBLANK($N135)),0,Main!AQ130)</f>
        <v>0</v>
      </c>
      <c r="BF135" s="35">
        <f>IF(OR($A$1&lt;=Main!AR$4,ISBLANK($N135)),0,Main!AR130)</f>
        <v>0</v>
      </c>
      <c r="BG135" s="35">
        <f>IF(OR($A$1&lt;=Main!AS$4,ISBLANK($N135)),0,Main!AS130)</f>
        <v>0</v>
      </c>
      <c r="BH135" s="35">
        <f>IF(OR($A$1&lt;=Main!AT$4,ISBLANK($N135)),0,Main!AT130)</f>
        <v>0</v>
      </c>
      <c r="BI135" s="35">
        <f>IF(OR($A$1&lt;=Main!AU$4,ISBLANK($N135)),0,Main!AU130)</f>
        <v>0</v>
      </c>
      <c r="BJ135" s="35">
        <f>IF(OR($A$1&lt;=Main!AV$4,ISBLANK($N135)),0,Main!AV130)</f>
        <v>0</v>
      </c>
    </row>
    <row r="136" spans="13:62">
      <c r="M136" s="6" t="str">
        <f>Main!$A131&amp;Main!$B131</f>
        <v/>
      </c>
      <c r="N136" s="6" t="str">
        <f>Main!$A131&amp;Main!$B131</f>
        <v/>
      </c>
      <c r="O136" s="145">
        <f t="shared" si="7"/>
        <v>0</v>
      </c>
      <c r="P136" s="150">
        <f t="shared" si="8"/>
        <v>33</v>
      </c>
      <c r="Q136" s="150" t="str">
        <f ca="1">IF(Main!$AY131&lt;&gt;"#",$P136-Main!$AY131,"#")</f>
        <v>#</v>
      </c>
      <c r="R136" s="35">
        <f>Main!E131*Mask!G$9</f>
        <v>0</v>
      </c>
      <c r="S136" s="35">
        <f>Main!F131*Mask!H$9</f>
        <v>0</v>
      </c>
      <c r="T136" s="35">
        <f>Main!G131*Mask!I$9</f>
        <v>0</v>
      </c>
      <c r="U136" s="35">
        <f>Main!H131*Mask!J$9</f>
        <v>0</v>
      </c>
      <c r="V136" s="35">
        <f>Main!I131*Mask!K$9</f>
        <v>0</v>
      </c>
      <c r="W136" s="35">
        <f>Main!J131*Mask!L$9</f>
        <v>0</v>
      </c>
      <c r="X136" s="35">
        <f>Main!K131*Mask!M$9</f>
        <v>0</v>
      </c>
      <c r="Y136" s="35">
        <f>Main!L131*Mask!N$9</f>
        <v>0</v>
      </c>
      <c r="Z136" s="35">
        <f>Main!M131*Mask!O$9</f>
        <v>0</v>
      </c>
      <c r="AA136" s="35">
        <f>Main!N131*Mask!P$9</f>
        <v>0</v>
      </c>
      <c r="AB136" s="35">
        <f>Main!O131*Mask!Q$9</f>
        <v>0</v>
      </c>
      <c r="AC136" s="35">
        <f>Main!P131*Mask!R$9</f>
        <v>0</v>
      </c>
      <c r="AD136" s="35">
        <f>Main!Q131*Mask!S$9</f>
        <v>0</v>
      </c>
      <c r="AE136" s="35">
        <f>Main!R131*Mask!T$9</f>
        <v>0</v>
      </c>
      <c r="AF136" s="35">
        <f>Main!S131*Mask!U$9</f>
        <v>0</v>
      </c>
      <c r="AG136" s="35">
        <f>Main!T131*Mask!V$9</f>
        <v>0</v>
      </c>
      <c r="AH136" s="35">
        <f>Main!U131*Mask!W$9</f>
        <v>0</v>
      </c>
      <c r="AI136" s="35">
        <f>Main!V131*Mask!X$9</f>
        <v>0</v>
      </c>
      <c r="AJ136" s="35">
        <f>Main!W131*Mask!Y$9</f>
        <v>0</v>
      </c>
      <c r="AK136" s="35">
        <f>Main!X131*Mask!Z$9</f>
        <v>0</v>
      </c>
      <c r="AL136" s="35">
        <f>Main!Y131*Mask!AA$9</f>
        <v>0</v>
      </c>
      <c r="AM136" s="35">
        <f>Main!Z131*Mask!AB$9</f>
        <v>0</v>
      </c>
      <c r="AN136" s="35"/>
      <c r="AO136" s="35">
        <f>IF(OR($A$1&lt;=Main!AA$4,ISBLANK($N136)),0,Main!AA131)</f>
        <v>0</v>
      </c>
      <c r="AP136" s="35">
        <f>IF(OR($A$1&lt;=Main!AB$4,ISBLANK($N136)),0,Main!AB131)</f>
        <v>0</v>
      </c>
      <c r="AQ136" s="35">
        <f>IF(OR($A$1&lt;=Main!AC$4,ISBLANK($N136)),0,Main!AC131)</f>
        <v>0</v>
      </c>
      <c r="AR136" s="35">
        <f>IF(OR($A$1&lt;=Main!AD$4,ISBLANK($N136)),0,Main!AD131)</f>
        <v>0</v>
      </c>
      <c r="AS136" s="35">
        <f>IF(OR($A$1&lt;=Main!AE$4,ISBLANK($N136)),0,Main!AE131)</f>
        <v>0</v>
      </c>
      <c r="AT136" s="35">
        <f>IF(OR($A$1&lt;=Main!AF$4,ISBLANK($N136)),0,Main!AF131)</f>
        <v>0</v>
      </c>
      <c r="AU136" s="35">
        <f>IF(OR($A$1&lt;=Main!AG$4,ISBLANK($N136)),0,Main!AG131)</f>
        <v>0</v>
      </c>
      <c r="AV136" s="35">
        <f>IF(OR($A$1&lt;=Main!AH$4,ISBLANK($N136)),0,Main!AH131)</f>
        <v>0</v>
      </c>
      <c r="AW136" s="35">
        <f>IF(OR($A$1&lt;=Main!AI$4,ISBLANK($N136)),0,Main!AI131)</f>
        <v>0</v>
      </c>
      <c r="AX136" s="35">
        <f>IF(OR($A$1&lt;=Main!AJ$4,ISBLANK($N136)),0,Main!AJ131)</f>
        <v>0</v>
      </c>
      <c r="AY136" s="35">
        <f>IF(OR($A$1&lt;=Main!AK$4,ISBLANK($N136)),0,Main!AK131)</f>
        <v>0</v>
      </c>
      <c r="AZ136" s="35">
        <f>IF(OR($A$1&lt;=Main!AL$4,ISBLANK($N136)),0,Main!AL131)</f>
        <v>0</v>
      </c>
      <c r="BA136" s="35">
        <f>IF(OR($A$1&lt;=Main!AM$4,ISBLANK($N136)),0,Main!AM131)</f>
        <v>0</v>
      </c>
      <c r="BB136" s="35">
        <f>IF(OR($A$1&lt;=Main!AN$4,ISBLANK($N136)),0,Main!AN131)</f>
        <v>0</v>
      </c>
      <c r="BC136" s="35">
        <f>IF(OR($A$1&lt;=Main!AO$4,ISBLANK($N136)),0,Main!AO131)</f>
        <v>0</v>
      </c>
      <c r="BD136" s="35">
        <f>IF(OR($A$1&lt;=Main!AP$4,ISBLANK($N136)),0,Main!AP131)</f>
        <v>0</v>
      </c>
      <c r="BE136" s="35">
        <f>IF(OR($A$1&lt;=Main!AQ$4,ISBLANK($N136)),0,Main!AQ131)</f>
        <v>0</v>
      </c>
      <c r="BF136" s="35">
        <f>IF(OR($A$1&lt;=Main!AR$4,ISBLANK($N136)),0,Main!AR131)</f>
        <v>0</v>
      </c>
      <c r="BG136" s="35">
        <f>IF(OR($A$1&lt;=Main!AS$4,ISBLANK($N136)),0,Main!AS131)</f>
        <v>0</v>
      </c>
      <c r="BH136" s="35">
        <f>IF(OR($A$1&lt;=Main!AT$4,ISBLANK($N136)),0,Main!AT131)</f>
        <v>0</v>
      </c>
      <c r="BI136" s="35">
        <f>IF(OR($A$1&lt;=Main!AU$4,ISBLANK($N136)),0,Main!AU131)</f>
        <v>0</v>
      </c>
      <c r="BJ136" s="35">
        <f>IF(OR($A$1&lt;=Main!AV$4,ISBLANK($N136)),0,Main!AV131)</f>
        <v>0</v>
      </c>
    </row>
    <row r="137" spans="13:62">
      <c r="M137" s="6" t="str">
        <f>Main!$A132&amp;Main!$B132</f>
        <v/>
      </c>
      <c r="N137" s="6" t="str">
        <f>Main!$A132&amp;Main!$B132</f>
        <v/>
      </c>
      <c r="O137" s="145">
        <f t="shared" si="7"/>
        <v>0</v>
      </c>
      <c r="P137" s="150">
        <f t="shared" si="8"/>
        <v>33</v>
      </c>
      <c r="Q137" s="150" t="str">
        <f ca="1">IF(Main!$AY132&lt;&gt;"#",$P137-Main!$AY132,"#")</f>
        <v>#</v>
      </c>
      <c r="R137" s="35">
        <f>Main!E132*Mask!G$9</f>
        <v>0</v>
      </c>
      <c r="S137" s="35">
        <f>Main!F132*Mask!H$9</f>
        <v>0</v>
      </c>
      <c r="T137" s="35">
        <f>Main!G132*Mask!I$9</f>
        <v>0</v>
      </c>
      <c r="U137" s="35">
        <f>Main!H132*Mask!J$9</f>
        <v>0</v>
      </c>
      <c r="V137" s="35">
        <f>Main!I132*Mask!K$9</f>
        <v>0</v>
      </c>
      <c r="W137" s="35">
        <f>Main!J132*Mask!L$9</f>
        <v>0</v>
      </c>
      <c r="X137" s="35">
        <f>Main!K132*Mask!M$9</f>
        <v>0</v>
      </c>
      <c r="Y137" s="35">
        <f>Main!L132*Mask!N$9</f>
        <v>0</v>
      </c>
      <c r="Z137" s="35">
        <f>Main!M132*Mask!O$9</f>
        <v>0</v>
      </c>
      <c r="AA137" s="35">
        <f>Main!N132*Mask!P$9</f>
        <v>0</v>
      </c>
      <c r="AB137" s="35">
        <f>Main!O132*Mask!Q$9</f>
        <v>0</v>
      </c>
      <c r="AC137" s="35">
        <f>Main!P132*Mask!R$9</f>
        <v>0</v>
      </c>
      <c r="AD137" s="35">
        <f>Main!Q132*Mask!S$9</f>
        <v>0</v>
      </c>
      <c r="AE137" s="35">
        <f>Main!R132*Mask!T$9</f>
        <v>0</v>
      </c>
      <c r="AF137" s="35">
        <f>Main!S132*Mask!U$9</f>
        <v>0</v>
      </c>
      <c r="AG137" s="35">
        <f>Main!T132*Mask!V$9</f>
        <v>0</v>
      </c>
      <c r="AH137" s="35">
        <f>Main!U132*Mask!W$9</f>
        <v>0</v>
      </c>
      <c r="AI137" s="35">
        <f>Main!V132*Mask!X$9</f>
        <v>0</v>
      </c>
      <c r="AJ137" s="35">
        <f>Main!W132*Mask!Y$9</f>
        <v>0</v>
      </c>
      <c r="AK137" s="35">
        <f>Main!X132*Mask!Z$9</f>
        <v>0</v>
      </c>
      <c r="AL137" s="35">
        <f>Main!Y132*Mask!AA$9</f>
        <v>0</v>
      </c>
      <c r="AM137" s="35">
        <f>Main!Z132*Mask!AB$9</f>
        <v>0</v>
      </c>
      <c r="AN137" s="35"/>
      <c r="AO137" s="35">
        <f>IF(OR($A$1&lt;=Main!AA$4,ISBLANK($N137)),0,Main!AA132)</f>
        <v>0</v>
      </c>
      <c r="AP137" s="35">
        <f>IF(OR($A$1&lt;=Main!AB$4,ISBLANK($N137)),0,Main!AB132)</f>
        <v>0</v>
      </c>
      <c r="AQ137" s="35">
        <f>IF(OR($A$1&lt;=Main!AC$4,ISBLANK($N137)),0,Main!AC132)</f>
        <v>0</v>
      </c>
      <c r="AR137" s="35">
        <f>IF(OR($A$1&lt;=Main!AD$4,ISBLANK($N137)),0,Main!AD132)</f>
        <v>0</v>
      </c>
      <c r="AS137" s="35">
        <f>IF(OR($A$1&lt;=Main!AE$4,ISBLANK($N137)),0,Main!AE132)</f>
        <v>0</v>
      </c>
      <c r="AT137" s="35">
        <f>IF(OR($A$1&lt;=Main!AF$4,ISBLANK($N137)),0,Main!AF132)</f>
        <v>0</v>
      </c>
      <c r="AU137" s="35">
        <f>IF(OR($A$1&lt;=Main!AG$4,ISBLANK($N137)),0,Main!AG132)</f>
        <v>0</v>
      </c>
      <c r="AV137" s="35">
        <f>IF(OR($A$1&lt;=Main!AH$4,ISBLANK($N137)),0,Main!AH132)</f>
        <v>0</v>
      </c>
      <c r="AW137" s="35">
        <f>IF(OR($A$1&lt;=Main!AI$4,ISBLANK($N137)),0,Main!AI132)</f>
        <v>0</v>
      </c>
      <c r="AX137" s="35">
        <f>IF(OR($A$1&lt;=Main!AJ$4,ISBLANK($N137)),0,Main!AJ132)</f>
        <v>0</v>
      </c>
      <c r="AY137" s="35">
        <f>IF(OR($A$1&lt;=Main!AK$4,ISBLANK($N137)),0,Main!AK132)</f>
        <v>0</v>
      </c>
      <c r="AZ137" s="35">
        <f>IF(OR($A$1&lt;=Main!AL$4,ISBLANK($N137)),0,Main!AL132)</f>
        <v>0</v>
      </c>
      <c r="BA137" s="35">
        <f>IF(OR($A$1&lt;=Main!AM$4,ISBLANK($N137)),0,Main!AM132)</f>
        <v>0</v>
      </c>
      <c r="BB137" s="35">
        <f>IF(OR($A$1&lt;=Main!AN$4,ISBLANK($N137)),0,Main!AN132)</f>
        <v>0</v>
      </c>
      <c r="BC137" s="35">
        <f>IF(OR($A$1&lt;=Main!AO$4,ISBLANK($N137)),0,Main!AO132)</f>
        <v>0</v>
      </c>
      <c r="BD137" s="35">
        <f>IF(OR($A$1&lt;=Main!AP$4,ISBLANK($N137)),0,Main!AP132)</f>
        <v>0</v>
      </c>
      <c r="BE137" s="35">
        <f>IF(OR($A$1&lt;=Main!AQ$4,ISBLANK($N137)),0,Main!AQ132)</f>
        <v>0</v>
      </c>
      <c r="BF137" s="35">
        <f>IF(OR($A$1&lt;=Main!AR$4,ISBLANK($N137)),0,Main!AR132)</f>
        <v>0</v>
      </c>
      <c r="BG137" s="35">
        <f>IF(OR($A$1&lt;=Main!AS$4,ISBLANK($N137)),0,Main!AS132)</f>
        <v>0</v>
      </c>
      <c r="BH137" s="35">
        <f>IF(OR($A$1&lt;=Main!AT$4,ISBLANK($N137)),0,Main!AT132)</f>
        <v>0</v>
      </c>
      <c r="BI137" s="35">
        <f>IF(OR($A$1&lt;=Main!AU$4,ISBLANK($N137)),0,Main!AU132)</f>
        <v>0</v>
      </c>
      <c r="BJ137" s="35">
        <f>IF(OR($A$1&lt;=Main!AV$4,ISBLANK($N137)),0,Main!AV132)</f>
        <v>0</v>
      </c>
    </row>
    <row r="138" spans="13:62">
      <c r="M138" s="6" t="str">
        <f>Main!$A133&amp;Main!$B133</f>
        <v/>
      </c>
      <c r="N138" s="6" t="str">
        <f>Main!$A133&amp;Main!$B133</f>
        <v/>
      </c>
      <c r="O138" s="145">
        <f t="shared" si="7"/>
        <v>0</v>
      </c>
      <c r="P138" s="150">
        <f t="shared" si="8"/>
        <v>33</v>
      </c>
      <c r="Q138" s="150" t="str">
        <f ca="1">IF(Main!$AY133&lt;&gt;"#",$P138-Main!$AY133,"#")</f>
        <v>#</v>
      </c>
      <c r="R138" s="35">
        <f>Main!E133*Mask!G$9</f>
        <v>0</v>
      </c>
      <c r="S138" s="35">
        <f>Main!F133*Mask!H$9</f>
        <v>0</v>
      </c>
      <c r="T138" s="35">
        <f>Main!G133*Mask!I$9</f>
        <v>0</v>
      </c>
      <c r="U138" s="35">
        <f>Main!H133*Mask!J$9</f>
        <v>0</v>
      </c>
      <c r="V138" s="35">
        <f>Main!I133*Mask!K$9</f>
        <v>0</v>
      </c>
      <c r="W138" s="35">
        <f>Main!J133*Mask!L$9</f>
        <v>0</v>
      </c>
      <c r="X138" s="35">
        <f>Main!K133*Mask!M$9</f>
        <v>0</v>
      </c>
      <c r="Y138" s="35">
        <f>Main!L133*Mask!N$9</f>
        <v>0</v>
      </c>
      <c r="Z138" s="35">
        <f>Main!M133*Mask!O$9</f>
        <v>0</v>
      </c>
      <c r="AA138" s="35">
        <f>Main!N133*Mask!P$9</f>
        <v>0</v>
      </c>
      <c r="AB138" s="35">
        <f>Main!O133*Mask!Q$9</f>
        <v>0</v>
      </c>
      <c r="AC138" s="35">
        <f>Main!P133*Mask!R$9</f>
        <v>0</v>
      </c>
      <c r="AD138" s="35">
        <f>Main!Q133*Mask!S$9</f>
        <v>0</v>
      </c>
      <c r="AE138" s="35">
        <f>Main!R133*Mask!T$9</f>
        <v>0</v>
      </c>
      <c r="AF138" s="35">
        <f>Main!S133*Mask!U$9</f>
        <v>0</v>
      </c>
      <c r="AG138" s="35">
        <f>Main!T133*Mask!V$9</f>
        <v>0</v>
      </c>
      <c r="AH138" s="35">
        <f>Main!U133*Mask!W$9</f>
        <v>0</v>
      </c>
      <c r="AI138" s="35">
        <f>Main!V133*Mask!X$9</f>
        <v>0</v>
      </c>
      <c r="AJ138" s="35">
        <f>Main!W133*Mask!Y$9</f>
        <v>0</v>
      </c>
      <c r="AK138" s="35">
        <f>Main!X133*Mask!Z$9</f>
        <v>0</v>
      </c>
      <c r="AL138" s="35">
        <f>Main!Y133*Mask!AA$9</f>
        <v>0</v>
      </c>
      <c r="AM138" s="35">
        <f>Main!Z133*Mask!AB$9</f>
        <v>0</v>
      </c>
      <c r="AN138" s="35"/>
      <c r="AO138" s="35">
        <f>IF(OR($A$1&lt;=Main!AA$4,ISBLANK($N138)),0,Main!AA133)</f>
        <v>0</v>
      </c>
      <c r="AP138" s="35">
        <f>IF(OR($A$1&lt;=Main!AB$4,ISBLANK($N138)),0,Main!AB133)</f>
        <v>0</v>
      </c>
      <c r="AQ138" s="35">
        <f>IF(OR($A$1&lt;=Main!AC$4,ISBLANK($N138)),0,Main!AC133)</f>
        <v>0</v>
      </c>
      <c r="AR138" s="35">
        <f>IF(OR($A$1&lt;=Main!AD$4,ISBLANK($N138)),0,Main!AD133)</f>
        <v>0</v>
      </c>
      <c r="AS138" s="35">
        <f>IF(OR($A$1&lt;=Main!AE$4,ISBLANK($N138)),0,Main!AE133)</f>
        <v>0</v>
      </c>
      <c r="AT138" s="35">
        <f>IF(OR($A$1&lt;=Main!AF$4,ISBLANK($N138)),0,Main!AF133)</f>
        <v>0</v>
      </c>
      <c r="AU138" s="35">
        <f>IF(OR($A$1&lt;=Main!AG$4,ISBLANK($N138)),0,Main!AG133)</f>
        <v>0</v>
      </c>
      <c r="AV138" s="35">
        <f>IF(OR($A$1&lt;=Main!AH$4,ISBLANK($N138)),0,Main!AH133)</f>
        <v>0</v>
      </c>
      <c r="AW138" s="35">
        <f>IF(OR($A$1&lt;=Main!AI$4,ISBLANK($N138)),0,Main!AI133)</f>
        <v>0</v>
      </c>
      <c r="AX138" s="35">
        <f>IF(OR($A$1&lt;=Main!AJ$4,ISBLANK($N138)),0,Main!AJ133)</f>
        <v>0</v>
      </c>
      <c r="AY138" s="35">
        <f>IF(OR($A$1&lt;=Main!AK$4,ISBLANK($N138)),0,Main!AK133)</f>
        <v>0</v>
      </c>
      <c r="AZ138" s="35">
        <f>IF(OR($A$1&lt;=Main!AL$4,ISBLANK($N138)),0,Main!AL133)</f>
        <v>0</v>
      </c>
      <c r="BA138" s="35">
        <f>IF(OR($A$1&lt;=Main!AM$4,ISBLANK($N138)),0,Main!AM133)</f>
        <v>0</v>
      </c>
      <c r="BB138" s="35">
        <f>IF(OR($A$1&lt;=Main!AN$4,ISBLANK($N138)),0,Main!AN133)</f>
        <v>0</v>
      </c>
      <c r="BC138" s="35">
        <f>IF(OR($A$1&lt;=Main!AO$4,ISBLANK($N138)),0,Main!AO133)</f>
        <v>0</v>
      </c>
      <c r="BD138" s="35">
        <f>IF(OR($A$1&lt;=Main!AP$4,ISBLANK($N138)),0,Main!AP133)</f>
        <v>0</v>
      </c>
      <c r="BE138" s="35">
        <f>IF(OR($A$1&lt;=Main!AQ$4,ISBLANK($N138)),0,Main!AQ133)</f>
        <v>0</v>
      </c>
      <c r="BF138" s="35">
        <f>IF(OR($A$1&lt;=Main!AR$4,ISBLANK($N138)),0,Main!AR133)</f>
        <v>0</v>
      </c>
      <c r="BG138" s="35">
        <f>IF(OR($A$1&lt;=Main!AS$4,ISBLANK($N138)),0,Main!AS133)</f>
        <v>0</v>
      </c>
      <c r="BH138" s="35">
        <f>IF(OR($A$1&lt;=Main!AT$4,ISBLANK($N138)),0,Main!AT133)</f>
        <v>0</v>
      </c>
      <c r="BI138" s="35">
        <f>IF(OR($A$1&lt;=Main!AU$4,ISBLANK($N138)),0,Main!AU133)</f>
        <v>0</v>
      </c>
      <c r="BJ138" s="35">
        <f>IF(OR($A$1&lt;=Main!AV$4,ISBLANK($N138)),0,Main!AV133)</f>
        <v>0</v>
      </c>
    </row>
    <row r="139" spans="13:62">
      <c r="M139" s="6" t="str">
        <f>Main!$A134&amp;Main!$B134</f>
        <v/>
      </c>
      <c r="N139" s="6" t="str">
        <f>Main!$A134&amp;Main!$B134</f>
        <v/>
      </c>
      <c r="O139" s="145">
        <f t="shared" ref="O139:O155" si="10">IF(N139="",0,LARGE($R139:$BH139,1)+LARGE($R139:$BH139,2)+LARGE($R139:$BH139,3))</f>
        <v>0</v>
      </c>
      <c r="P139" s="150">
        <f t="shared" si="8"/>
        <v>33</v>
      </c>
      <c r="Q139" s="150" t="str">
        <f ca="1">IF(Main!$AY134&lt;&gt;"#",$P139-Main!$AY134,"#")</f>
        <v>#</v>
      </c>
      <c r="R139" s="35">
        <f>Main!E134*Mask!G$9</f>
        <v>0</v>
      </c>
      <c r="S139" s="35">
        <f>Main!F134*Mask!H$9</f>
        <v>0</v>
      </c>
      <c r="T139" s="35">
        <f>Main!G134*Mask!I$9</f>
        <v>0</v>
      </c>
      <c r="U139" s="35">
        <f>Main!H134*Mask!J$9</f>
        <v>0</v>
      </c>
      <c r="V139" s="35">
        <f>Main!I134*Mask!K$9</f>
        <v>0</v>
      </c>
      <c r="W139" s="35">
        <f>Main!J134*Mask!L$9</f>
        <v>0</v>
      </c>
      <c r="X139" s="35">
        <f>Main!K134*Mask!M$9</f>
        <v>0</v>
      </c>
      <c r="Y139" s="35">
        <f>Main!L134*Mask!N$9</f>
        <v>0</v>
      </c>
      <c r="Z139" s="35">
        <f>Main!M134*Mask!O$9</f>
        <v>0</v>
      </c>
      <c r="AA139" s="35">
        <f>Main!N134*Mask!P$9</f>
        <v>0</v>
      </c>
      <c r="AB139" s="35">
        <f>Main!O134*Mask!Q$9</f>
        <v>0</v>
      </c>
      <c r="AC139" s="35">
        <f>Main!P134*Mask!R$9</f>
        <v>0</v>
      </c>
      <c r="AD139" s="35">
        <f>Main!Q134*Mask!S$9</f>
        <v>0</v>
      </c>
      <c r="AE139" s="35">
        <f>Main!R134*Mask!T$9</f>
        <v>0</v>
      </c>
      <c r="AF139" s="35">
        <f>Main!S134*Mask!U$9</f>
        <v>0</v>
      </c>
      <c r="AG139" s="35">
        <f>Main!T134*Mask!V$9</f>
        <v>0</v>
      </c>
      <c r="AH139" s="35">
        <f>Main!U134*Mask!W$9</f>
        <v>0</v>
      </c>
      <c r="AI139" s="35">
        <f>Main!V134*Mask!X$9</f>
        <v>0</v>
      </c>
      <c r="AJ139" s="35">
        <f>Main!W134*Mask!Y$9</f>
        <v>0</v>
      </c>
      <c r="AK139" s="35">
        <f>Main!X134*Mask!Z$9</f>
        <v>0</v>
      </c>
      <c r="AL139" s="35">
        <f>Main!Y134*Mask!AA$9</f>
        <v>0</v>
      </c>
      <c r="AM139" s="35">
        <f>Main!Z134*Mask!AB$9</f>
        <v>0</v>
      </c>
      <c r="AN139" s="35"/>
      <c r="AO139" s="35">
        <f>IF(OR($A$1&lt;=Main!AA$4,ISBLANK($N139)),0,Main!AA134)</f>
        <v>0</v>
      </c>
      <c r="AP139" s="35">
        <f>IF(OR($A$1&lt;=Main!AB$4,ISBLANK($N139)),0,Main!AB134)</f>
        <v>0</v>
      </c>
      <c r="AQ139" s="35">
        <f>IF(OR($A$1&lt;=Main!AC$4,ISBLANK($N139)),0,Main!AC134)</f>
        <v>0</v>
      </c>
      <c r="AR139" s="35">
        <f>IF(OR($A$1&lt;=Main!AD$4,ISBLANK($N139)),0,Main!AD134)</f>
        <v>0</v>
      </c>
      <c r="AS139" s="35">
        <f>IF(OR($A$1&lt;=Main!AE$4,ISBLANK($N139)),0,Main!AE134)</f>
        <v>0</v>
      </c>
      <c r="AT139" s="35">
        <f>IF(OR($A$1&lt;=Main!AF$4,ISBLANK($N139)),0,Main!AF134)</f>
        <v>0</v>
      </c>
      <c r="AU139" s="35">
        <f>IF(OR($A$1&lt;=Main!AG$4,ISBLANK($N139)),0,Main!AG134)</f>
        <v>0</v>
      </c>
      <c r="AV139" s="35">
        <f>IF(OR($A$1&lt;=Main!AH$4,ISBLANK($N139)),0,Main!AH134)</f>
        <v>0</v>
      </c>
      <c r="AW139" s="35">
        <f>IF(OR($A$1&lt;=Main!AI$4,ISBLANK($N139)),0,Main!AI134)</f>
        <v>0</v>
      </c>
      <c r="AX139" s="35">
        <f>IF(OR($A$1&lt;=Main!AJ$4,ISBLANK($N139)),0,Main!AJ134)</f>
        <v>0</v>
      </c>
      <c r="AY139" s="35">
        <f>IF(OR($A$1&lt;=Main!AK$4,ISBLANK($N139)),0,Main!AK134)</f>
        <v>0</v>
      </c>
      <c r="AZ139" s="35">
        <f>IF(OR($A$1&lt;=Main!AL$4,ISBLANK($N139)),0,Main!AL134)</f>
        <v>0</v>
      </c>
      <c r="BA139" s="35">
        <f>IF(OR($A$1&lt;=Main!AM$4,ISBLANK($N139)),0,Main!AM134)</f>
        <v>0</v>
      </c>
      <c r="BB139" s="35">
        <f>IF(OR($A$1&lt;=Main!AN$4,ISBLANK($N139)),0,Main!AN134)</f>
        <v>0</v>
      </c>
      <c r="BC139" s="35">
        <f>IF(OR($A$1&lt;=Main!AO$4,ISBLANK($N139)),0,Main!AO134)</f>
        <v>0</v>
      </c>
      <c r="BD139" s="35">
        <f>IF(OR($A$1&lt;=Main!AP$4,ISBLANK($N139)),0,Main!AP134)</f>
        <v>0</v>
      </c>
      <c r="BE139" s="35">
        <f>IF(OR($A$1&lt;=Main!AQ$4,ISBLANK($N139)),0,Main!AQ134)</f>
        <v>0</v>
      </c>
      <c r="BF139" s="35">
        <f>IF(OR($A$1&lt;=Main!AR$4,ISBLANK($N139)),0,Main!AR134)</f>
        <v>0</v>
      </c>
      <c r="BG139" s="35">
        <f>IF(OR($A$1&lt;=Main!AS$4,ISBLANK($N139)),0,Main!AS134)</f>
        <v>0</v>
      </c>
      <c r="BH139" s="35">
        <f>IF(OR($A$1&lt;=Main!AT$4,ISBLANK($N139)),0,Main!AT134)</f>
        <v>0</v>
      </c>
      <c r="BI139" s="35">
        <f>IF(OR($A$1&lt;=Main!AU$4,ISBLANK($N139)),0,Main!AU134)</f>
        <v>0</v>
      </c>
      <c r="BJ139" s="35">
        <f>IF(OR($A$1&lt;=Main!AV$4,ISBLANK($N139)),0,Main!AV134)</f>
        <v>0</v>
      </c>
    </row>
    <row r="140" spans="13:62">
      <c r="M140" s="6" t="str">
        <f>Main!$A135&amp;Main!$B135</f>
        <v/>
      </c>
      <c r="N140" s="6" t="str">
        <f>Main!$A135&amp;Main!$B135</f>
        <v/>
      </c>
      <c r="O140" s="145">
        <f t="shared" si="10"/>
        <v>0</v>
      </c>
      <c r="P140" s="150">
        <f t="shared" ref="P140:P155" si="11">RANK($O140,$O$11:$O$155)</f>
        <v>33</v>
      </c>
      <c r="Q140" s="150" t="str">
        <f ca="1">IF(Main!$AY135&lt;&gt;"#",$P140-Main!$AY135,"#")</f>
        <v>#</v>
      </c>
      <c r="R140" s="35">
        <f>Main!E135*Mask!G$9</f>
        <v>0</v>
      </c>
      <c r="S140" s="35">
        <f>Main!F135*Mask!H$9</f>
        <v>0</v>
      </c>
      <c r="T140" s="35">
        <f>Main!G135*Mask!I$9</f>
        <v>0</v>
      </c>
      <c r="U140" s="35">
        <f>Main!H135*Mask!J$9</f>
        <v>0</v>
      </c>
      <c r="V140" s="35">
        <f>Main!I135*Mask!K$9</f>
        <v>0</v>
      </c>
      <c r="W140" s="35">
        <f>Main!J135*Mask!L$9</f>
        <v>0</v>
      </c>
      <c r="X140" s="35">
        <f>Main!K135*Mask!M$9</f>
        <v>0</v>
      </c>
      <c r="Y140" s="35">
        <f>Main!L135*Mask!N$9</f>
        <v>0</v>
      </c>
      <c r="Z140" s="35">
        <f>Main!M135*Mask!O$9</f>
        <v>0</v>
      </c>
      <c r="AA140" s="35">
        <f>Main!N135*Mask!P$9</f>
        <v>0</v>
      </c>
      <c r="AB140" s="35">
        <f>Main!O135*Mask!Q$9</f>
        <v>0</v>
      </c>
      <c r="AC140" s="35">
        <f>Main!P135*Mask!R$9</f>
        <v>0</v>
      </c>
      <c r="AD140" s="35">
        <f>Main!Q135*Mask!S$9</f>
        <v>0</v>
      </c>
      <c r="AE140" s="35">
        <f>Main!R135*Mask!T$9</f>
        <v>0</v>
      </c>
      <c r="AF140" s="35">
        <f>Main!S135*Mask!U$9</f>
        <v>0</v>
      </c>
      <c r="AG140" s="35">
        <f>Main!T135*Mask!V$9</f>
        <v>0</v>
      </c>
      <c r="AH140" s="35">
        <f>Main!U135*Mask!W$9</f>
        <v>0</v>
      </c>
      <c r="AI140" s="35">
        <f>Main!V135*Mask!X$9</f>
        <v>0</v>
      </c>
      <c r="AJ140" s="35">
        <f>Main!W135*Mask!Y$9</f>
        <v>0</v>
      </c>
      <c r="AK140" s="35">
        <f>Main!X135*Mask!Z$9</f>
        <v>0</v>
      </c>
      <c r="AL140" s="35">
        <f>Main!Y135*Mask!AA$9</f>
        <v>0</v>
      </c>
      <c r="AM140" s="35">
        <f>Main!Z135*Mask!AB$9</f>
        <v>0</v>
      </c>
      <c r="AN140" s="35"/>
      <c r="AO140" s="35">
        <f>IF(OR($A$1&lt;=Main!AA$4,ISBLANK($N140)),0,Main!AA135)</f>
        <v>0</v>
      </c>
      <c r="AP140" s="35">
        <f>IF(OR($A$1&lt;=Main!AB$4,ISBLANK($N140)),0,Main!AB135)</f>
        <v>0</v>
      </c>
      <c r="AQ140" s="35">
        <f>IF(OR($A$1&lt;=Main!AC$4,ISBLANK($N140)),0,Main!AC135)</f>
        <v>0</v>
      </c>
      <c r="AR140" s="35">
        <f>IF(OR($A$1&lt;=Main!AD$4,ISBLANK($N140)),0,Main!AD135)</f>
        <v>0</v>
      </c>
      <c r="AS140" s="35">
        <f>IF(OR($A$1&lt;=Main!AE$4,ISBLANK($N140)),0,Main!AE135)</f>
        <v>0</v>
      </c>
      <c r="AT140" s="35">
        <f>IF(OR($A$1&lt;=Main!AF$4,ISBLANK($N140)),0,Main!AF135)</f>
        <v>0</v>
      </c>
      <c r="AU140" s="35">
        <f>IF(OR($A$1&lt;=Main!AG$4,ISBLANK($N140)),0,Main!AG135)</f>
        <v>0</v>
      </c>
      <c r="AV140" s="35">
        <f>IF(OR($A$1&lt;=Main!AH$4,ISBLANK($N140)),0,Main!AH135)</f>
        <v>0</v>
      </c>
      <c r="AW140" s="35">
        <f>IF(OR($A$1&lt;=Main!AI$4,ISBLANK($N140)),0,Main!AI135)</f>
        <v>0</v>
      </c>
      <c r="AX140" s="35">
        <f>IF(OR($A$1&lt;=Main!AJ$4,ISBLANK($N140)),0,Main!AJ135)</f>
        <v>0</v>
      </c>
      <c r="AY140" s="35">
        <f>IF(OR($A$1&lt;=Main!AK$4,ISBLANK($N140)),0,Main!AK135)</f>
        <v>0</v>
      </c>
      <c r="AZ140" s="35">
        <f>IF(OR($A$1&lt;=Main!AL$4,ISBLANK($N140)),0,Main!AL135)</f>
        <v>0</v>
      </c>
      <c r="BA140" s="35">
        <f>IF(OR($A$1&lt;=Main!AM$4,ISBLANK($N140)),0,Main!AM135)</f>
        <v>0</v>
      </c>
      <c r="BB140" s="35">
        <f>IF(OR($A$1&lt;=Main!AN$4,ISBLANK($N140)),0,Main!AN135)</f>
        <v>0</v>
      </c>
      <c r="BC140" s="35">
        <f>IF(OR($A$1&lt;=Main!AO$4,ISBLANK($N140)),0,Main!AO135)</f>
        <v>0</v>
      </c>
      <c r="BD140" s="35">
        <f>IF(OR($A$1&lt;=Main!AP$4,ISBLANK($N140)),0,Main!AP135)</f>
        <v>0</v>
      </c>
      <c r="BE140" s="35">
        <f>IF(OR($A$1&lt;=Main!AQ$4,ISBLANK($N140)),0,Main!AQ135)</f>
        <v>0</v>
      </c>
      <c r="BF140" s="35">
        <f>IF(OR($A$1&lt;=Main!AR$4,ISBLANK($N140)),0,Main!AR135)</f>
        <v>0</v>
      </c>
      <c r="BG140" s="35">
        <f>IF(OR($A$1&lt;=Main!AS$4,ISBLANK($N140)),0,Main!AS135)</f>
        <v>0</v>
      </c>
      <c r="BH140" s="35">
        <f>IF(OR($A$1&lt;=Main!AT$4,ISBLANK($N140)),0,Main!AT135)</f>
        <v>0</v>
      </c>
      <c r="BI140" s="35">
        <f>IF(OR($A$1&lt;=Main!AU$4,ISBLANK($N140)),0,Main!AU135)</f>
        <v>0</v>
      </c>
      <c r="BJ140" s="35">
        <f>IF(OR($A$1&lt;=Main!AV$4,ISBLANK($N140)),0,Main!AV135)</f>
        <v>0</v>
      </c>
    </row>
    <row r="141" spans="13:62">
      <c r="M141" s="6" t="str">
        <f>Main!$A136&amp;Main!$B136</f>
        <v/>
      </c>
      <c r="N141" s="6" t="str">
        <f>Main!$A136&amp;Main!$B136</f>
        <v/>
      </c>
      <c r="O141" s="145">
        <f t="shared" si="10"/>
        <v>0</v>
      </c>
      <c r="P141" s="150">
        <f t="shared" si="11"/>
        <v>33</v>
      </c>
      <c r="Q141" s="150" t="str">
        <f ca="1">IF(Main!$AY136&lt;&gt;"#",$P141-Main!$AY136,"#")</f>
        <v>#</v>
      </c>
      <c r="R141" s="35">
        <f>Main!E136*Mask!G$9</f>
        <v>0</v>
      </c>
      <c r="S141" s="35">
        <f>Main!F136*Mask!H$9</f>
        <v>0</v>
      </c>
      <c r="T141" s="35">
        <f>Main!G136*Mask!I$9</f>
        <v>0</v>
      </c>
      <c r="U141" s="35">
        <f>Main!H136*Mask!J$9</f>
        <v>0</v>
      </c>
      <c r="V141" s="35">
        <f>Main!I136*Mask!K$9</f>
        <v>0</v>
      </c>
      <c r="W141" s="35">
        <f>Main!J136*Mask!L$9</f>
        <v>0</v>
      </c>
      <c r="X141" s="35">
        <f>Main!K136*Mask!M$9</f>
        <v>0</v>
      </c>
      <c r="Y141" s="35">
        <f>Main!L136*Mask!N$9</f>
        <v>0</v>
      </c>
      <c r="Z141" s="35">
        <f>Main!M136*Mask!O$9</f>
        <v>0</v>
      </c>
      <c r="AA141" s="35">
        <f>Main!N136*Mask!P$9</f>
        <v>0</v>
      </c>
      <c r="AB141" s="35">
        <f>Main!O136*Mask!Q$9</f>
        <v>0</v>
      </c>
      <c r="AC141" s="35">
        <f>Main!P136*Mask!R$9</f>
        <v>0</v>
      </c>
      <c r="AD141" s="35">
        <f>Main!Q136*Mask!S$9</f>
        <v>0</v>
      </c>
      <c r="AE141" s="35">
        <f>Main!R136*Mask!T$9</f>
        <v>0</v>
      </c>
      <c r="AF141" s="35">
        <f>Main!S136*Mask!U$9</f>
        <v>0</v>
      </c>
      <c r="AG141" s="35">
        <f>Main!T136*Mask!V$9</f>
        <v>0</v>
      </c>
      <c r="AH141" s="35">
        <f>Main!U136*Mask!W$9</f>
        <v>0</v>
      </c>
      <c r="AI141" s="35">
        <f>Main!V136*Mask!X$9</f>
        <v>0</v>
      </c>
      <c r="AJ141" s="35">
        <f>Main!W136*Mask!Y$9</f>
        <v>0</v>
      </c>
      <c r="AK141" s="35">
        <f>Main!X136*Mask!Z$9</f>
        <v>0</v>
      </c>
      <c r="AL141" s="35">
        <f>Main!Y136*Mask!AA$9</f>
        <v>0</v>
      </c>
      <c r="AM141" s="35">
        <f>Main!Z136*Mask!AB$9</f>
        <v>0</v>
      </c>
      <c r="AN141" s="35"/>
      <c r="AO141" s="35">
        <f>IF(OR($A$1&lt;=Main!AA$4,ISBLANK($N141)),0,Main!AA136)</f>
        <v>0</v>
      </c>
      <c r="AP141" s="35">
        <f>IF(OR($A$1&lt;=Main!AB$4,ISBLANK($N141)),0,Main!AB136)</f>
        <v>0</v>
      </c>
      <c r="AQ141" s="35">
        <f>IF(OR($A$1&lt;=Main!AC$4,ISBLANK($N141)),0,Main!AC136)</f>
        <v>0</v>
      </c>
      <c r="AR141" s="35">
        <f>IF(OR($A$1&lt;=Main!AD$4,ISBLANK($N141)),0,Main!AD136)</f>
        <v>0</v>
      </c>
      <c r="AS141" s="35">
        <f>IF(OR($A$1&lt;=Main!AE$4,ISBLANK($N141)),0,Main!AE136)</f>
        <v>0</v>
      </c>
      <c r="AT141" s="35">
        <f>IF(OR($A$1&lt;=Main!AF$4,ISBLANK($N141)),0,Main!AF136)</f>
        <v>0</v>
      </c>
      <c r="AU141" s="35">
        <f>IF(OR($A$1&lt;=Main!AG$4,ISBLANK($N141)),0,Main!AG136)</f>
        <v>0</v>
      </c>
      <c r="AV141" s="35">
        <f>IF(OR($A$1&lt;=Main!AH$4,ISBLANK($N141)),0,Main!AH136)</f>
        <v>0</v>
      </c>
      <c r="AW141" s="35">
        <f>IF(OR($A$1&lt;=Main!AI$4,ISBLANK($N141)),0,Main!AI136)</f>
        <v>0</v>
      </c>
      <c r="AX141" s="35">
        <f>IF(OR($A$1&lt;=Main!AJ$4,ISBLANK($N141)),0,Main!AJ136)</f>
        <v>0</v>
      </c>
      <c r="AY141" s="35">
        <f>IF(OR($A$1&lt;=Main!AK$4,ISBLANK($N141)),0,Main!AK136)</f>
        <v>0</v>
      </c>
      <c r="AZ141" s="35">
        <f>IF(OR($A$1&lt;=Main!AL$4,ISBLANK($N141)),0,Main!AL136)</f>
        <v>0</v>
      </c>
      <c r="BA141" s="35">
        <f>IF(OR($A$1&lt;=Main!AM$4,ISBLANK($N141)),0,Main!AM136)</f>
        <v>0</v>
      </c>
      <c r="BB141" s="35">
        <f>IF(OR($A$1&lt;=Main!AN$4,ISBLANK($N141)),0,Main!AN136)</f>
        <v>0</v>
      </c>
      <c r="BC141" s="35">
        <f>IF(OR($A$1&lt;=Main!AO$4,ISBLANK($N141)),0,Main!AO136)</f>
        <v>0</v>
      </c>
      <c r="BD141" s="35">
        <f>IF(OR($A$1&lt;=Main!AP$4,ISBLANK($N141)),0,Main!AP136)</f>
        <v>0</v>
      </c>
      <c r="BE141" s="35">
        <f>IF(OR($A$1&lt;=Main!AQ$4,ISBLANK($N141)),0,Main!AQ136)</f>
        <v>0</v>
      </c>
      <c r="BF141" s="35">
        <f>IF(OR($A$1&lt;=Main!AR$4,ISBLANK($N141)),0,Main!AR136)</f>
        <v>0</v>
      </c>
      <c r="BG141" s="35">
        <f>IF(OR($A$1&lt;=Main!AS$4,ISBLANK($N141)),0,Main!AS136)</f>
        <v>0</v>
      </c>
      <c r="BH141" s="35">
        <f>IF(OR($A$1&lt;=Main!AT$4,ISBLANK($N141)),0,Main!AT136)</f>
        <v>0</v>
      </c>
      <c r="BI141" s="35">
        <f>IF(OR($A$1&lt;=Main!AU$4,ISBLANK($N141)),0,Main!AU136)</f>
        <v>0</v>
      </c>
      <c r="BJ141" s="35">
        <f>IF(OR($A$1&lt;=Main!AV$4,ISBLANK($N141)),0,Main!AV136)</f>
        <v>0</v>
      </c>
    </row>
    <row r="142" spans="13:62">
      <c r="M142" s="6" t="str">
        <f>Main!$A137&amp;Main!$B137</f>
        <v/>
      </c>
      <c r="N142" s="6" t="str">
        <f>Main!$A137&amp;Main!$B137</f>
        <v/>
      </c>
      <c r="O142" s="145">
        <f t="shared" si="10"/>
        <v>0</v>
      </c>
      <c r="P142" s="150">
        <f t="shared" si="11"/>
        <v>33</v>
      </c>
      <c r="Q142" s="150" t="str">
        <f ca="1">IF(Main!$AY137&lt;&gt;"#",$P142-Main!$AY137,"#")</f>
        <v>#</v>
      </c>
      <c r="R142" s="35">
        <f>Main!E137*Mask!G$9</f>
        <v>0</v>
      </c>
      <c r="S142" s="35">
        <f>Main!F137*Mask!H$9</f>
        <v>0</v>
      </c>
      <c r="T142" s="35">
        <f>Main!G137*Mask!I$9</f>
        <v>0</v>
      </c>
      <c r="U142" s="35">
        <f>Main!H137*Mask!J$9</f>
        <v>0</v>
      </c>
      <c r="V142" s="35">
        <f>Main!I137*Mask!K$9</f>
        <v>0</v>
      </c>
      <c r="W142" s="35">
        <f>Main!J137*Mask!L$9</f>
        <v>0</v>
      </c>
      <c r="X142" s="35">
        <f>Main!K137*Mask!M$9</f>
        <v>0</v>
      </c>
      <c r="Y142" s="35">
        <f>Main!L137*Mask!N$9</f>
        <v>0</v>
      </c>
      <c r="Z142" s="35">
        <f>Main!M137*Mask!O$9</f>
        <v>0</v>
      </c>
      <c r="AA142" s="35">
        <f>Main!N137*Mask!P$9</f>
        <v>0</v>
      </c>
      <c r="AB142" s="35">
        <f>Main!O137*Mask!Q$9</f>
        <v>0</v>
      </c>
      <c r="AC142" s="35">
        <f>Main!P137*Mask!R$9</f>
        <v>0</v>
      </c>
      <c r="AD142" s="35">
        <f>Main!Q137*Mask!S$9</f>
        <v>0</v>
      </c>
      <c r="AE142" s="35">
        <f>Main!R137*Mask!T$9</f>
        <v>0</v>
      </c>
      <c r="AF142" s="35">
        <f>Main!S137*Mask!U$9</f>
        <v>0</v>
      </c>
      <c r="AG142" s="35">
        <f>Main!T137*Mask!V$9</f>
        <v>0</v>
      </c>
      <c r="AH142" s="35">
        <f>Main!U137*Mask!W$9</f>
        <v>0</v>
      </c>
      <c r="AI142" s="35">
        <f>Main!V137*Mask!X$9</f>
        <v>0</v>
      </c>
      <c r="AJ142" s="35">
        <f>Main!W137*Mask!Y$9</f>
        <v>0</v>
      </c>
      <c r="AK142" s="35">
        <f>Main!X137*Mask!Z$9</f>
        <v>0</v>
      </c>
      <c r="AL142" s="35">
        <f>Main!Y137*Mask!AA$9</f>
        <v>0</v>
      </c>
      <c r="AM142" s="35">
        <f>Main!Z137*Mask!AB$9</f>
        <v>0</v>
      </c>
      <c r="AN142" s="35"/>
      <c r="AO142" s="35">
        <f>IF(OR($A$1&lt;=Main!AA$4,ISBLANK($N142)),0,Main!AA137)</f>
        <v>0</v>
      </c>
      <c r="AP142" s="35">
        <f>IF(OR($A$1&lt;=Main!AB$4,ISBLANK($N142)),0,Main!AB137)</f>
        <v>0</v>
      </c>
      <c r="AQ142" s="35">
        <f>IF(OR($A$1&lt;=Main!AC$4,ISBLANK($N142)),0,Main!AC137)</f>
        <v>0</v>
      </c>
      <c r="AR142" s="35">
        <f>IF(OR($A$1&lt;=Main!AD$4,ISBLANK($N142)),0,Main!AD137)</f>
        <v>0</v>
      </c>
      <c r="AS142" s="35">
        <f>IF(OR($A$1&lt;=Main!AE$4,ISBLANK($N142)),0,Main!AE137)</f>
        <v>0</v>
      </c>
      <c r="AT142" s="35">
        <f>IF(OR($A$1&lt;=Main!AF$4,ISBLANK($N142)),0,Main!AF137)</f>
        <v>0</v>
      </c>
      <c r="AU142" s="35">
        <f>IF(OR($A$1&lt;=Main!AG$4,ISBLANK($N142)),0,Main!AG137)</f>
        <v>0</v>
      </c>
      <c r="AV142" s="35">
        <f>IF(OR($A$1&lt;=Main!AH$4,ISBLANK($N142)),0,Main!AH137)</f>
        <v>0</v>
      </c>
      <c r="AW142" s="35">
        <f>IF(OR($A$1&lt;=Main!AI$4,ISBLANK($N142)),0,Main!AI137)</f>
        <v>0</v>
      </c>
      <c r="AX142" s="35">
        <f>IF(OR($A$1&lt;=Main!AJ$4,ISBLANK($N142)),0,Main!AJ137)</f>
        <v>0</v>
      </c>
      <c r="AY142" s="35">
        <f>IF(OR($A$1&lt;=Main!AK$4,ISBLANK($N142)),0,Main!AK137)</f>
        <v>0</v>
      </c>
      <c r="AZ142" s="35">
        <f>IF(OR($A$1&lt;=Main!AL$4,ISBLANK($N142)),0,Main!AL137)</f>
        <v>0</v>
      </c>
      <c r="BA142" s="35">
        <f>IF(OR($A$1&lt;=Main!AM$4,ISBLANK($N142)),0,Main!AM137)</f>
        <v>0</v>
      </c>
      <c r="BB142" s="35">
        <f>IF(OR($A$1&lt;=Main!AN$4,ISBLANK($N142)),0,Main!AN137)</f>
        <v>0</v>
      </c>
      <c r="BC142" s="35">
        <f>IF(OR($A$1&lt;=Main!AO$4,ISBLANK($N142)),0,Main!AO137)</f>
        <v>0</v>
      </c>
      <c r="BD142" s="35">
        <f>IF(OR($A$1&lt;=Main!AP$4,ISBLANK($N142)),0,Main!AP137)</f>
        <v>0</v>
      </c>
      <c r="BE142" s="35">
        <f>IF(OR($A$1&lt;=Main!AQ$4,ISBLANK($N142)),0,Main!AQ137)</f>
        <v>0</v>
      </c>
      <c r="BF142" s="35">
        <f>IF(OR($A$1&lt;=Main!AR$4,ISBLANK($N142)),0,Main!AR137)</f>
        <v>0</v>
      </c>
      <c r="BG142" s="35">
        <f>IF(OR($A$1&lt;=Main!AS$4,ISBLANK($N142)),0,Main!AS137)</f>
        <v>0</v>
      </c>
      <c r="BH142" s="35">
        <f>IF(OR($A$1&lt;=Main!AT$4,ISBLANK($N142)),0,Main!AT137)</f>
        <v>0</v>
      </c>
      <c r="BI142" s="35">
        <f>IF(OR($A$1&lt;=Main!AU$4,ISBLANK($N142)),0,Main!AU137)</f>
        <v>0</v>
      </c>
      <c r="BJ142" s="35">
        <f>IF(OR($A$1&lt;=Main!AV$4,ISBLANK($N142)),0,Main!AV137)</f>
        <v>0</v>
      </c>
    </row>
    <row r="143" spans="13:62">
      <c r="M143" s="6" t="str">
        <f>Main!$A138&amp;Main!$B138</f>
        <v/>
      </c>
      <c r="N143" s="6" t="str">
        <f>Main!$A138&amp;Main!$B138</f>
        <v/>
      </c>
      <c r="O143" s="145">
        <f t="shared" si="10"/>
        <v>0</v>
      </c>
      <c r="P143" s="150">
        <f t="shared" si="11"/>
        <v>33</v>
      </c>
      <c r="Q143" s="150" t="str">
        <f ca="1">IF(Main!$AY138&lt;&gt;"#",$P143-Main!$AY138,"#")</f>
        <v>#</v>
      </c>
      <c r="R143" s="35">
        <f>Main!E138*Mask!G$9</f>
        <v>0</v>
      </c>
      <c r="S143" s="35">
        <f>Main!F138*Mask!H$9</f>
        <v>0</v>
      </c>
      <c r="T143" s="35">
        <f>Main!G138*Mask!I$9</f>
        <v>0</v>
      </c>
      <c r="U143" s="35">
        <f>Main!H138*Mask!J$9</f>
        <v>0</v>
      </c>
      <c r="V143" s="35">
        <f>Main!I138*Mask!K$9</f>
        <v>0</v>
      </c>
      <c r="W143" s="35">
        <f>Main!J138*Mask!L$9</f>
        <v>0</v>
      </c>
      <c r="X143" s="35">
        <f>Main!K138*Mask!M$9</f>
        <v>0</v>
      </c>
      <c r="Y143" s="35">
        <f>Main!L138*Mask!N$9</f>
        <v>0</v>
      </c>
      <c r="Z143" s="35">
        <f>Main!M138*Mask!O$9</f>
        <v>0</v>
      </c>
      <c r="AA143" s="35">
        <f>Main!N138*Mask!P$9</f>
        <v>0</v>
      </c>
      <c r="AB143" s="35">
        <f>Main!O138*Mask!Q$9</f>
        <v>0</v>
      </c>
      <c r="AC143" s="35">
        <f>Main!P138*Mask!R$9</f>
        <v>0</v>
      </c>
      <c r="AD143" s="35">
        <f>Main!Q138*Mask!S$9</f>
        <v>0</v>
      </c>
      <c r="AE143" s="35">
        <f>Main!R138*Mask!T$9</f>
        <v>0</v>
      </c>
      <c r="AF143" s="35">
        <f>Main!S138*Mask!U$9</f>
        <v>0</v>
      </c>
      <c r="AG143" s="35">
        <f>Main!T138*Mask!V$9</f>
        <v>0</v>
      </c>
      <c r="AH143" s="35">
        <f>Main!U138*Mask!W$9</f>
        <v>0</v>
      </c>
      <c r="AI143" s="35">
        <f>Main!V138*Mask!X$9</f>
        <v>0</v>
      </c>
      <c r="AJ143" s="35">
        <f>Main!W138*Mask!Y$9</f>
        <v>0</v>
      </c>
      <c r="AK143" s="35">
        <f>Main!X138*Mask!Z$9</f>
        <v>0</v>
      </c>
      <c r="AL143" s="35">
        <f>Main!Y138*Mask!AA$9</f>
        <v>0</v>
      </c>
      <c r="AM143" s="35">
        <f>Main!Z138*Mask!AB$9</f>
        <v>0</v>
      </c>
      <c r="AN143" s="35"/>
      <c r="AO143" s="35">
        <f>IF(OR($A$1&lt;=Main!AA$4,ISBLANK($N143)),0,Main!AA138)</f>
        <v>0</v>
      </c>
      <c r="AP143" s="35">
        <f>IF(OR($A$1&lt;=Main!AB$4,ISBLANK($N143)),0,Main!AB138)</f>
        <v>0</v>
      </c>
      <c r="AQ143" s="35">
        <f>IF(OR($A$1&lt;=Main!AC$4,ISBLANK($N143)),0,Main!AC138)</f>
        <v>0</v>
      </c>
      <c r="AR143" s="35">
        <f>IF(OR($A$1&lt;=Main!AD$4,ISBLANK($N143)),0,Main!AD138)</f>
        <v>0</v>
      </c>
      <c r="AS143" s="35">
        <f>IF(OR($A$1&lt;=Main!AE$4,ISBLANK($N143)),0,Main!AE138)</f>
        <v>0</v>
      </c>
      <c r="AT143" s="35">
        <f>IF(OR($A$1&lt;=Main!AF$4,ISBLANK($N143)),0,Main!AF138)</f>
        <v>0</v>
      </c>
      <c r="AU143" s="35">
        <f>IF(OR($A$1&lt;=Main!AG$4,ISBLANK($N143)),0,Main!AG138)</f>
        <v>0</v>
      </c>
      <c r="AV143" s="35">
        <f>IF(OR($A$1&lt;=Main!AH$4,ISBLANK($N143)),0,Main!AH138)</f>
        <v>0</v>
      </c>
      <c r="AW143" s="35">
        <f>IF(OR($A$1&lt;=Main!AI$4,ISBLANK($N143)),0,Main!AI138)</f>
        <v>0</v>
      </c>
      <c r="AX143" s="35">
        <f>IF(OR($A$1&lt;=Main!AJ$4,ISBLANK($N143)),0,Main!AJ138)</f>
        <v>0</v>
      </c>
      <c r="AY143" s="35">
        <f>IF(OR($A$1&lt;=Main!AK$4,ISBLANK($N143)),0,Main!AK138)</f>
        <v>0</v>
      </c>
      <c r="AZ143" s="35">
        <f>IF(OR($A$1&lt;=Main!AL$4,ISBLANK($N143)),0,Main!AL138)</f>
        <v>0</v>
      </c>
      <c r="BA143" s="35">
        <f>IF(OR($A$1&lt;=Main!AM$4,ISBLANK($N143)),0,Main!AM138)</f>
        <v>0</v>
      </c>
      <c r="BB143" s="35">
        <f>IF(OR($A$1&lt;=Main!AN$4,ISBLANK($N143)),0,Main!AN138)</f>
        <v>0</v>
      </c>
      <c r="BC143" s="35">
        <f>IF(OR($A$1&lt;=Main!AO$4,ISBLANK($N143)),0,Main!AO138)</f>
        <v>0</v>
      </c>
      <c r="BD143" s="35">
        <f>IF(OR($A$1&lt;=Main!AP$4,ISBLANK($N143)),0,Main!AP138)</f>
        <v>0</v>
      </c>
      <c r="BE143" s="35">
        <f>IF(OR($A$1&lt;=Main!AQ$4,ISBLANK($N143)),0,Main!AQ138)</f>
        <v>0</v>
      </c>
      <c r="BF143" s="35">
        <f>IF(OR($A$1&lt;=Main!AR$4,ISBLANK($N143)),0,Main!AR138)</f>
        <v>0</v>
      </c>
      <c r="BG143" s="35">
        <f>IF(OR($A$1&lt;=Main!AS$4,ISBLANK($N143)),0,Main!AS138)</f>
        <v>0</v>
      </c>
      <c r="BH143" s="35">
        <f>IF(OR($A$1&lt;=Main!AT$4,ISBLANK($N143)),0,Main!AT138)</f>
        <v>0</v>
      </c>
      <c r="BI143" s="35">
        <f>IF(OR($A$1&lt;=Main!AU$4,ISBLANK($N143)),0,Main!AU138)</f>
        <v>0</v>
      </c>
      <c r="BJ143" s="35">
        <f>IF(OR($A$1&lt;=Main!AV$4,ISBLANK($N143)),0,Main!AV138)</f>
        <v>0</v>
      </c>
    </row>
    <row r="144" spans="13:62">
      <c r="M144" s="6" t="str">
        <f>Main!$A139&amp;Main!$B139</f>
        <v/>
      </c>
      <c r="N144" s="6" t="str">
        <f>Main!$A139&amp;Main!$B139</f>
        <v/>
      </c>
      <c r="O144" s="145">
        <f t="shared" si="10"/>
        <v>0</v>
      </c>
      <c r="P144" s="150">
        <f t="shared" si="11"/>
        <v>33</v>
      </c>
      <c r="Q144" s="150" t="str">
        <f ca="1">IF(Main!$AY139&lt;&gt;"#",$P144-Main!$AY139,"#")</f>
        <v>#</v>
      </c>
      <c r="R144" s="35">
        <f>Main!E139*Mask!G$9</f>
        <v>0</v>
      </c>
      <c r="S144" s="35">
        <f>Main!F139*Mask!H$9</f>
        <v>0</v>
      </c>
      <c r="T144" s="35">
        <f>Main!G139*Mask!I$9</f>
        <v>0</v>
      </c>
      <c r="U144" s="35">
        <f>Main!H139*Mask!J$9</f>
        <v>0</v>
      </c>
      <c r="V144" s="35">
        <f>Main!I139*Mask!K$9</f>
        <v>0</v>
      </c>
      <c r="W144" s="35">
        <f>Main!J139*Mask!L$9</f>
        <v>0</v>
      </c>
      <c r="X144" s="35">
        <f>Main!K139*Mask!M$9</f>
        <v>0</v>
      </c>
      <c r="Y144" s="35">
        <f>Main!L139*Mask!N$9</f>
        <v>0</v>
      </c>
      <c r="Z144" s="35">
        <f>Main!M139*Mask!O$9</f>
        <v>0</v>
      </c>
      <c r="AA144" s="35">
        <f>Main!N139*Mask!P$9</f>
        <v>0</v>
      </c>
      <c r="AB144" s="35">
        <f>Main!O139*Mask!Q$9</f>
        <v>0</v>
      </c>
      <c r="AC144" s="35">
        <f>Main!P139*Mask!R$9</f>
        <v>0</v>
      </c>
      <c r="AD144" s="35">
        <f>Main!Q139*Mask!S$9</f>
        <v>0</v>
      </c>
      <c r="AE144" s="35">
        <f>Main!R139*Mask!T$9</f>
        <v>0</v>
      </c>
      <c r="AF144" s="35">
        <f>Main!S139*Mask!U$9</f>
        <v>0</v>
      </c>
      <c r="AG144" s="35">
        <f>Main!T139*Mask!V$9</f>
        <v>0</v>
      </c>
      <c r="AH144" s="35">
        <f>Main!U139*Mask!W$9</f>
        <v>0</v>
      </c>
      <c r="AI144" s="35">
        <f>Main!V139*Mask!X$9</f>
        <v>0</v>
      </c>
      <c r="AJ144" s="35">
        <f>Main!W139*Mask!Y$9</f>
        <v>0</v>
      </c>
      <c r="AK144" s="35">
        <f>Main!X139*Mask!Z$9</f>
        <v>0</v>
      </c>
      <c r="AL144" s="35">
        <f>Main!Y139*Mask!AA$9</f>
        <v>0</v>
      </c>
      <c r="AM144" s="35">
        <f>Main!Z139*Mask!AB$9</f>
        <v>0</v>
      </c>
      <c r="AN144" s="35"/>
      <c r="AO144" s="35">
        <f>IF(OR($A$1&lt;=Main!AA$4,ISBLANK($N144)),0,Main!AA139)</f>
        <v>0</v>
      </c>
      <c r="AP144" s="35">
        <f>IF(OR($A$1&lt;=Main!AB$4,ISBLANK($N144)),0,Main!AB139)</f>
        <v>0</v>
      </c>
      <c r="AQ144" s="35">
        <f>IF(OR($A$1&lt;=Main!AC$4,ISBLANK($N144)),0,Main!AC139)</f>
        <v>0</v>
      </c>
      <c r="AR144" s="35">
        <f>IF(OR($A$1&lt;=Main!AD$4,ISBLANK($N144)),0,Main!AD139)</f>
        <v>0</v>
      </c>
      <c r="AS144" s="35">
        <f>IF(OR($A$1&lt;=Main!AE$4,ISBLANK($N144)),0,Main!AE139)</f>
        <v>0</v>
      </c>
      <c r="AT144" s="35">
        <f>IF(OR($A$1&lt;=Main!AF$4,ISBLANK($N144)),0,Main!AF139)</f>
        <v>0</v>
      </c>
      <c r="AU144" s="35">
        <f>IF(OR($A$1&lt;=Main!AG$4,ISBLANK($N144)),0,Main!AG139)</f>
        <v>0</v>
      </c>
      <c r="AV144" s="35">
        <f>IF(OR($A$1&lt;=Main!AH$4,ISBLANK($N144)),0,Main!AH139)</f>
        <v>0</v>
      </c>
      <c r="AW144" s="35">
        <f>IF(OR($A$1&lt;=Main!AI$4,ISBLANK($N144)),0,Main!AI139)</f>
        <v>0</v>
      </c>
      <c r="AX144" s="35">
        <f>IF(OR($A$1&lt;=Main!AJ$4,ISBLANK($N144)),0,Main!AJ139)</f>
        <v>0</v>
      </c>
      <c r="AY144" s="35">
        <f>IF(OR($A$1&lt;=Main!AK$4,ISBLANK($N144)),0,Main!AK139)</f>
        <v>0</v>
      </c>
      <c r="AZ144" s="35">
        <f>IF(OR($A$1&lt;=Main!AL$4,ISBLANK($N144)),0,Main!AL139)</f>
        <v>0</v>
      </c>
      <c r="BA144" s="35">
        <f>IF(OR($A$1&lt;=Main!AM$4,ISBLANK($N144)),0,Main!AM139)</f>
        <v>0</v>
      </c>
      <c r="BB144" s="35">
        <f>IF(OR($A$1&lt;=Main!AN$4,ISBLANK($N144)),0,Main!AN139)</f>
        <v>0</v>
      </c>
      <c r="BC144" s="35">
        <f>IF(OR($A$1&lt;=Main!AO$4,ISBLANK($N144)),0,Main!AO139)</f>
        <v>0</v>
      </c>
      <c r="BD144" s="35">
        <f>IF(OR($A$1&lt;=Main!AP$4,ISBLANK($N144)),0,Main!AP139)</f>
        <v>0</v>
      </c>
      <c r="BE144" s="35">
        <f>IF(OR($A$1&lt;=Main!AQ$4,ISBLANK($N144)),0,Main!AQ139)</f>
        <v>0</v>
      </c>
      <c r="BF144" s="35">
        <f>IF(OR($A$1&lt;=Main!AR$4,ISBLANK($N144)),0,Main!AR139)</f>
        <v>0</v>
      </c>
      <c r="BG144" s="35">
        <f>IF(OR($A$1&lt;=Main!AS$4,ISBLANK($N144)),0,Main!AS139)</f>
        <v>0</v>
      </c>
      <c r="BH144" s="35">
        <f>IF(OR($A$1&lt;=Main!AT$4,ISBLANK($N144)),0,Main!AT139)</f>
        <v>0</v>
      </c>
      <c r="BI144" s="35">
        <f>IF(OR($A$1&lt;=Main!AU$4,ISBLANK($N144)),0,Main!AU139)</f>
        <v>0</v>
      </c>
      <c r="BJ144" s="35">
        <f>IF(OR($A$1&lt;=Main!AV$4,ISBLANK($N144)),0,Main!AV139)</f>
        <v>0</v>
      </c>
    </row>
    <row r="145" spans="13:62">
      <c r="M145" s="6" t="str">
        <f>Main!$A140&amp;Main!$B140</f>
        <v/>
      </c>
      <c r="N145" s="6" t="str">
        <f>Main!$A140&amp;Main!$B140</f>
        <v/>
      </c>
      <c r="O145" s="145">
        <f t="shared" si="10"/>
        <v>0</v>
      </c>
      <c r="P145" s="150">
        <f t="shared" si="11"/>
        <v>33</v>
      </c>
      <c r="Q145" s="150" t="str">
        <f ca="1">IF(Main!$AY140&lt;&gt;"#",$P145-Main!$AY140,"#")</f>
        <v>#</v>
      </c>
      <c r="R145" s="35">
        <f>Main!E140*Mask!G$9</f>
        <v>0</v>
      </c>
      <c r="S145" s="35">
        <f>Main!F140*Mask!H$9</f>
        <v>0</v>
      </c>
      <c r="T145" s="35">
        <f>Main!G140*Mask!I$9</f>
        <v>0</v>
      </c>
      <c r="U145" s="35">
        <f>Main!H140*Mask!J$9</f>
        <v>0</v>
      </c>
      <c r="V145" s="35">
        <f>Main!I140*Mask!K$9</f>
        <v>0</v>
      </c>
      <c r="W145" s="35">
        <f>Main!J140*Mask!L$9</f>
        <v>0</v>
      </c>
      <c r="X145" s="35">
        <f>Main!K140*Mask!M$9</f>
        <v>0</v>
      </c>
      <c r="Y145" s="35">
        <f>Main!L140*Mask!N$9</f>
        <v>0</v>
      </c>
      <c r="Z145" s="35">
        <f>Main!M140*Mask!O$9</f>
        <v>0</v>
      </c>
      <c r="AA145" s="35">
        <f>Main!N140*Mask!P$9</f>
        <v>0</v>
      </c>
      <c r="AB145" s="35">
        <f>Main!O140*Mask!Q$9</f>
        <v>0</v>
      </c>
      <c r="AC145" s="35">
        <f>Main!P140*Mask!R$9</f>
        <v>0</v>
      </c>
      <c r="AD145" s="35">
        <f>Main!Q140*Mask!S$9</f>
        <v>0</v>
      </c>
      <c r="AE145" s="35">
        <f>Main!R140*Mask!T$9</f>
        <v>0</v>
      </c>
      <c r="AF145" s="35">
        <f>Main!S140*Mask!U$9</f>
        <v>0</v>
      </c>
      <c r="AG145" s="35">
        <f>Main!T140*Mask!V$9</f>
        <v>0</v>
      </c>
      <c r="AH145" s="35">
        <f>Main!U140*Mask!W$9</f>
        <v>0</v>
      </c>
      <c r="AI145" s="35">
        <f>Main!V140*Mask!X$9</f>
        <v>0</v>
      </c>
      <c r="AJ145" s="35">
        <f>Main!W140*Mask!Y$9</f>
        <v>0</v>
      </c>
      <c r="AK145" s="35">
        <f>Main!X140*Mask!Z$9</f>
        <v>0</v>
      </c>
      <c r="AL145" s="35">
        <f>Main!Y140*Mask!AA$9</f>
        <v>0</v>
      </c>
      <c r="AM145" s="35">
        <f>Main!Z140*Mask!AB$9</f>
        <v>0</v>
      </c>
      <c r="AN145" s="35"/>
      <c r="AO145" s="35">
        <f>IF(OR($A$1&lt;=Main!AA$4,ISBLANK($N145)),0,Main!AA140)</f>
        <v>0</v>
      </c>
      <c r="AP145" s="35">
        <f>IF(OR($A$1&lt;=Main!AB$4,ISBLANK($N145)),0,Main!AB140)</f>
        <v>0</v>
      </c>
      <c r="AQ145" s="35">
        <f>IF(OR($A$1&lt;=Main!AC$4,ISBLANK($N145)),0,Main!AC140)</f>
        <v>0</v>
      </c>
      <c r="AR145" s="35">
        <f>IF(OR($A$1&lt;=Main!AD$4,ISBLANK($N145)),0,Main!AD140)</f>
        <v>0</v>
      </c>
      <c r="AS145" s="35">
        <f>IF(OR($A$1&lt;=Main!AE$4,ISBLANK($N145)),0,Main!AE140)</f>
        <v>0</v>
      </c>
      <c r="AT145" s="35">
        <f>IF(OR($A$1&lt;=Main!AF$4,ISBLANK($N145)),0,Main!AF140)</f>
        <v>0</v>
      </c>
      <c r="AU145" s="35">
        <f>IF(OR($A$1&lt;=Main!AG$4,ISBLANK($N145)),0,Main!AG140)</f>
        <v>0</v>
      </c>
      <c r="AV145" s="35">
        <f>IF(OR($A$1&lt;=Main!AH$4,ISBLANK($N145)),0,Main!AH140)</f>
        <v>0</v>
      </c>
      <c r="AW145" s="35">
        <f>IF(OR($A$1&lt;=Main!AI$4,ISBLANK($N145)),0,Main!AI140)</f>
        <v>0</v>
      </c>
      <c r="AX145" s="35">
        <f>IF(OR($A$1&lt;=Main!AJ$4,ISBLANK($N145)),0,Main!AJ140)</f>
        <v>0</v>
      </c>
      <c r="AY145" s="35">
        <f>IF(OR($A$1&lt;=Main!AK$4,ISBLANK($N145)),0,Main!AK140)</f>
        <v>0</v>
      </c>
      <c r="AZ145" s="35">
        <f>IF(OR($A$1&lt;=Main!AL$4,ISBLANK($N145)),0,Main!AL140)</f>
        <v>0</v>
      </c>
      <c r="BA145" s="35">
        <f>IF(OR($A$1&lt;=Main!AM$4,ISBLANK($N145)),0,Main!AM140)</f>
        <v>0</v>
      </c>
      <c r="BB145" s="35">
        <f>IF(OR($A$1&lt;=Main!AN$4,ISBLANK($N145)),0,Main!AN140)</f>
        <v>0</v>
      </c>
      <c r="BC145" s="35">
        <f>IF(OR($A$1&lt;=Main!AO$4,ISBLANK($N145)),0,Main!AO140)</f>
        <v>0</v>
      </c>
      <c r="BD145" s="35">
        <f>IF(OR($A$1&lt;=Main!AP$4,ISBLANK($N145)),0,Main!AP140)</f>
        <v>0</v>
      </c>
      <c r="BE145" s="35">
        <f>IF(OR($A$1&lt;=Main!AQ$4,ISBLANK($N145)),0,Main!AQ140)</f>
        <v>0</v>
      </c>
      <c r="BF145" s="35">
        <f>IF(OR($A$1&lt;=Main!AR$4,ISBLANK($N145)),0,Main!AR140)</f>
        <v>0</v>
      </c>
      <c r="BG145" s="35">
        <f>IF(OR($A$1&lt;=Main!AS$4,ISBLANK($N145)),0,Main!AS140)</f>
        <v>0</v>
      </c>
      <c r="BH145" s="35">
        <f>IF(OR($A$1&lt;=Main!AT$4,ISBLANK($N145)),0,Main!AT140)</f>
        <v>0</v>
      </c>
      <c r="BI145" s="35">
        <f>IF(OR($A$1&lt;=Main!AU$4,ISBLANK($N145)),0,Main!AU140)</f>
        <v>0</v>
      </c>
      <c r="BJ145" s="35">
        <f>IF(OR($A$1&lt;=Main!AV$4,ISBLANK($N145)),0,Main!AV140)</f>
        <v>0</v>
      </c>
    </row>
    <row r="146" spans="13:62">
      <c r="M146" s="6" t="str">
        <f>Main!$A141&amp;Main!$B141</f>
        <v/>
      </c>
      <c r="N146" s="6" t="str">
        <f>Main!$A141&amp;Main!$B141</f>
        <v/>
      </c>
      <c r="O146" s="145">
        <f t="shared" si="10"/>
        <v>0</v>
      </c>
      <c r="P146" s="150">
        <f t="shared" si="11"/>
        <v>33</v>
      </c>
      <c r="Q146" s="150" t="str">
        <f ca="1">IF(Main!$AY141&lt;&gt;"#",$P146-Main!$AY141,"#")</f>
        <v>#</v>
      </c>
      <c r="R146" s="35">
        <f>Main!E141*Mask!G$9</f>
        <v>0</v>
      </c>
      <c r="S146" s="35">
        <f>Main!F141*Mask!H$9</f>
        <v>0</v>
      </c>
      <c r="T146" s="35">
        <f>Main!G141*Mask!I$9</f>
        <v>0</v>
      </c>
      <c r="U146" s="35">
        <f>Main!H141*Mask!J$9</f>
        <v>0</v>
      </c>
      <c r="V146" s="35">
        <f>Main!I141*Mask!K$9</f>
        <v>0</v>
      </c>
      <c r="W146" s="35">
        <f>Main!J141*Mask!L$9</f>
        <v>0</v>
      </c>
      <c r="X146" s="35">
        <f>Main!K141*Mask!M$9</f>
        <v>0</v>
      </c>
      <c r="Y146" s="35">
        <f>Main!L141*Mask!N$9</f>
        <v>0</v>
      </c>
      <c r="Z146" s="35">
        <f>Main!M141*Mask!O$9</f>
        <v>0</v>
      </c>
      <c r="AA146" s="35">
        <f>Main!N141*Mask!P$9</f>
        <v>0</v>
      </c>
      <c r="AB146" s="35">
        <f>Main!O141*Mask!Q$9</f>
        <v>0</v>
      </c>
      <c r="AC146" s="35">
        <f>Main!P141*Mask!R$9</f>
        <v>0</v>
      </c>
      <c r="AD146" s="35">
        <f>Main!Q141*Mask!S$9</f>
        <v>0</v>
      </c>
      <c r="AE146" s="35">
        <f>Main!R141*Mask!T$9</f>
        <v>0</v>
      </c>
      <c r="AF146" s="35">
        <f>Main!S141*Mask!U$9</f>
        <v>0</v>
      </c>
      <c r="AG146" s="35">
        <f>Main!T141*Mask!V$9</f>
        <v>0</v>
      </c>
      <c r="AH146" s="35">
        <f>Main!U141*Mask!W$9</f>
        <v>0</v>
      </c>
      <c r="AI146" s="35">
        <f>Main!V141*Mask!X$9</f>
        <v>0</v>
      </c>
      <c r="AJ146" s="35">
        <f>Main!W141*Mask!Y$9</f>
        <v>0</v>
      </c>
      <c r="AK146" s="35">
        <f>Main!X141*Mask!Z$9</f>
        <v>0</v>
      </c>
      <c r="AL146" s="35">
        <f>Main!Y141*Mask!AA$9</f>
        <v>0</v>
      </c>
      <c r="AM146" s="35">
        <f>Main!Z141*Mask!AB$9</f>
        <v>0</v>
      </c>
      <c r="AN146" s="35"/>
      <c r="AO146" s="35">
        <f>IF(OR($A$1&lt;=Main!AA$4,ISBLANK($N146)),0,Main!AA141)</f>
        <v>0</v>
      </c>
      <c r="AP146" s="35">
        <f>IF(OR($A$1&lt;=Main!AB$4,ISBLANK($N146)),0,Main!AB141)</f>
        <v>0</v>
      </c>
      <c r="AQ146" s="35">
        <f>IF(OR($A$1&lt;=Main!AC$4,ISBLANK($N146)),0,Main!AC141)</f>
        <v>0</v>
      </c>
      <c r="AR146" s="35">
        <f>IF(OR($A$1&lt;=Main!AD$4,ISBLANK($N146)),0,Main!AD141)</f>
        <v>0</v>
      </c>
      <c r="AS146" s="35">
        <f>IF(OR($A$1&lt;=Main!AE$4,ISBLANK($N146)),0,Main!AE141)</f>
        <v>0</v>
      </c>
      <c r="AT146" s="35">
        <f>IF(OR($A$1&lt;=Main!AF$4,ISBLANK($N146)),0,Main!AF141)</f>
        <v>0</v>
      </c>
      <c r="AU146" s="35">
        <f>IF(OR($A$1&lt;=Main!AG$4,ISBLANK($N146)),0,Main!AG141)</f>
        <v>0</v>
      </c>
      <c r="AV146" s="35">
        <f>IF(OR($A$1&lt;=Main!AH$4,ISBLANK($N146)),0,Main!AH141)</f>
        <v>0</v>
      </c>
      <c r="AW146" s="35">
        <f>IF(OR($A$1&lt;=Main!AI$4,ISBLANK($N146)),0,Main!AI141)</f>
        <v>0</v>
      </c>
      <c r="AX146" s="35">
        <f>IF(OR($A$1&lt;=Main!AJ$4,ISBLANK($N146)),0,Main!AJ141)</f>
        <v>0</v>
      </c>
      <c r="AY146" s="35">
        <f>IF(OR($A$1&lt;=Main!AK$4,ISBLANK($N146)),0,Main!AK141)</f>
        <v>0</v>
      </c>
      <c r="AZ146" s="35">
        <f>IF(OR($A$1&lt;=Main!AL$4,ISBLANK($N146)),0,Main!AL141)</f>
        <v>0</v>
      </c>
      <c r="BA146" s="35">
        <f>IF(OR($A$1&lt;=Main!AM$4,ISBLANK($N146)),0,Main!AM141)</f>
        <v>0</v>
      </c>
      <c r="BB146" s="35">
        <f>IF(OR($A$1&lt;=Main!AN$4,ISBLANK($N146)),0,Main!AN141)</f>
        <v>0</v>
      </c>
      <c r="BC146" s="35">
        <f>IF(OR($A$1&lt;=Main!AO$4,ISBLANK($N146)),0,Main!AO141)</f>
        <v>0</v>
      </c>
      <c r="BD146" s="35">
        <f>IF(OR($A$1&lt;=Main!AP$4,ISBLANK($N146)),0,Main!AP141)</f>
        <v>0</v>
      </c>
      <c r="BE146" s="35">
        <f>IF(OR($A$1&lt;=Main!AQ$4,ISBLANK($N146)),0,Main!AQ141)</f>
        <v>0</v>
      </c>
      <c r="BF146" s="35">
        <f>IF(OR($A$1&lt;=Main!AR$4,ISBLANK($N146)),0,Main!AR141)</f>
        <v>0</v>
      </c>
      <c r="BG146" s="35">
        <f>IF(OR($A$1&lt;=Main!AS$4,ISBLANK($N146)),0,Main!AS141)</f>
        <v>0</v>
      </c>
      <c r="BH146" s="35">
        <f>IF(OR($A$1&lt;=Main!AT$4,ISBLANK($N146)),0,Main!AT141)</f>
        <v>0</v>
      </c>
      <c r="BI146" s="35">
        <f>IF(OR($A$1&lt;=Main!AU$4,ISBLANK($N146)),0,Main!AU141)</f>
        <v>0</v>
      </c>
      <c r="BJ146" s="35">
        <f>IF(OR($A$1&lt;=Main!AV$4,ISBLANK($N146)),0,Main!AV141)</f>
        <v>0</v>
      </c>
    </row>
    <row r="147" spans="13:62">
      <c r="M147" s="6" t="str">
        <f>Main!$A142&amp;Main!$B142</f>
        <v/>
      </c>
      <c r="N147" s="6" t="str">
        <f>Main!$A142&amp;Main!$B142</f>
        <v/>
      </c>
      <c r="O147" s="145">
        <f t="shared" si="10"/>
        <v>0</v>
      </c>
      <c r="P147" s="150">
        <f t="shared" si="11"/>
        <v>33</v>
      </c>
      <c r="Q147" s="150" t="str">
        <f ca="1">IF(Main!$AY142&lt;&gt;"#",$P147-Main!$AY142,"#")</f>
        <v>#</v>
      </c>
      <c r="R147" s="35">
        <f>Main!E142*Mask!G$9</f>
        <v>0</v>
      </c>
      <c r="S147" s="35">
        <f>Main!F142*Mask!H$9</f>
        <v>0</v>
      </c>
      <c r="T147" s="35">
        <f>Main!G142*Mask!I$9</f>
        <v>0</v>
      </c>
      <c r="U147" s="35">
        <f>Main!H142*Mask!J$9</f>
        <v>0</v>
      </c>
      <c r="V147" s="35">
        <f>Main!I142*Mask!K$9</f>
        <v>0</v>
      </c>
      <c r="W147" s="35">
        <f>Main!J142*Mask!L$9</f>
        <v>0</v>
      </c>
      <c r="X147" s="35">
        <f>Main!K142*Mask!M$9</f>
        <v>0</v>
      </c>
      <c r="Y147" s="35">
        <f>Main!L142*Mask!N$9</f>
        <v>0</v>
      </c>
      <c r="Z147" s="35">
        <f>Main!M142*Mask!O$9</f>
        <v>0</v>
      </c>
      <c r="AA147" s="35">
        <f>Main!N142*Mask!P$9</f>
        <v>0</v>
      </c>
      <c r="AB147" s="35">
        <f>Main!O142*Mask!Q$9</f>
        <v>0</v>
      </c>
      <c r="AC147" s="35">
        <f>Main!P142*Mask!R$9</f>
        <v>0</v>
      </c>
      <c r="AD147" s="35">
        <f>Main!Q142*Mask!S$9</f>
        <v>0</v>
      </c>
      <c r="AE147" s="35">
        <f>Main!R142*Mask!T$9</f>
        <v>0</v>
      </c>
      <c r="AF147" s="35">
        <f>Main!S142*Mask!U$9</f>
        <v>0</v>
      </c>
      <c r="AG147" s="35">
        <f>Main!T142*Mask!V$9</f>
        <v>0</v>
      </c>
      <c r="AH147" s="35">
        <f>Main!U142*Mask!W$9</f>
        <v>0</v>
      </c>
      <c r="AI147" s="35">
        <f>Main!V142*Mask!X$9</f>
        <v>0</v>
      </c>
      <c r="AJ147" s="35">
        <f>Main!W142*Mask!Y$9</f>
        <v>0</v>
      </c>
      <c r="AK147" s="35">
        <f>Main!X142*Mask!Z$9</f>
        <v>0</v>
      </c>
      <c r="AL147" s="35">
        <f>Main!Y142*Mask!AA$9</f>
        <v>0</v>
      </c>
      <c r="AM147" s="35">
        <f>Main!Z142*Mask!AB$9</f>
        <v>0</v>
      </c>
      <c r="AN147" s="35"/>
      <c r="AO147" s="35">
        <f>IF(OR($A$1&lt;=Main!AA$4,ISBLANK($N147)),0,Main!AA142)</f>
        <v>0</v>
      </c>
      <c r="AP147" s="35">
        <f>IF(OR($A$1&lt;=Main!AB$4,ISBLANK($N147)),0,Main!AB142)</f>
        <v>0</v>
      </c>
      <c r="AQ147" s="35">
        <f>IF(OR($A$1&lt;=Main!AC$4,ISBLANK($N147)),0,Main!AC142)</f>
        <v>0</v>
      </c>
      <c r="AR147" s="35">
        <f>IF(OR($A$1&lt;=Main!AD$4,ISBLANK($N147)),0,Main!AD142)</f>
        <v>0</v>
      </c>
      <c r="AS147" s="35">
        <f>IF(OR($A$1&lt;=Main!AE$4,ISBLANK($N147)),0,Main!AE142)</f>
        <v>0</v>
      </c>
      <c r="AT147" s="35">
        <f>IF(OR($A$1&lt;=Main!AF$4,ISBLANK($N147)),0,Main!AF142)</f>
        <v>0</v>
      </c>
      <c r="AU147" s="35">
        <f>IF(OR($A$1&lt;=Main!AG$4,ISBLANK($N147)),0,Main!AG142)</f>
        <v>0</v>
      </c>
      <c r="AV147" s="35">
        <f>IF(OR($A$1&lt;=Main!AH$4,ISBLANK($N147)),0,Main!AH142)</f>
        <v>0</v>
      </c>
      <c r="AW147" s="35">
        <f>IF(OR($A$1&lt;=Main!AI$4,ISBLANK($N147)),0,Main!AI142)</f>
        <v>0</v>
      </c>
      <c r="AX147" s="35">
        <f>IF(OR($A$1&lt;=Main!AJ$4,ISBLANK($N147)),0,Main!AJ142)</f>
        <v>0</v>
      </c>
      <c r="AY147" s="35">
        <f>IF(OR($A$1&lt;=Main!AK$4,ISBLANK($N147)),0,Main!AK142)</f>
        <v>0</v>
      </c>
      <c r="AZ147" s="35">
        <f>IF(OR($A$1&lt;=Main!AL$4,ISBLANK($N147)),0,Main!AL142)</f>
        <v>0</v>
      </c>
      <c r="BA147" s="35">
        <f>IF(OR($A$1&lt;=Main!AM$4,ISBLANK($N147)),0,Main!AM142)</f>
        <v>0</v>
      </c>
      <c r="BB147" s="35">
        <f>IF(OR($A$1&lt;=Main!AN$4,ISBLANK($N147)),0,Main!AN142)</f>
        <v>0</v>
      </c>
      <c r="BC147" s="35">
        <f>IF(OR($A$1&lt;=Main!AO$4,ISBLANK($N147)),0,Main!AO142)</f>
        <v>0</v>
      </c>
      <c r="BD147" s="35">
        <f>IF(OR($A$1&lt;=Main!AP$4,ISBLANK($N147)),0,Main!AP142)</f>
        <v>0</v>
      </c>
      <c r="BE147" s="35">
        <f>IF(OR($A$1&lt;=Main!AQ$4,ISBLANK($N147)),0,Main!AQ142)</f>
        <v>0</v>
      </c>
      <c r="BF147" s="35">
        <f>IF(OR($A$1&lt;=Main!AR$4,ISBLANK($N147)),0,Main!AR142)</f>
        <v>0</v>
      </c>
      <c r="BG147" s="35">
        <f>IF(OR($A$1&lt;=Main!AS$4,ISBLANK($N147)),0,Main!AS142)</f>
        <v>0</v>
      </c>
      <c r="BH147" s="35">
        <f>IF(OR($A$1&lt;=Main!AT$4,ISBLANK($N147)),0,Main!AT142)</f>
        <v>0</v>
      </c>
      <c r="BI147" s="35">
        <f>IF(OR($A$1&lt;=Main!AU$4,ISBLANK($N147)),0,Main!AU142)</f>
        <v>0</v>
      </c>
      <c r="BJ147" s="35">
        <f>IF(OR($A$1&lt;=Main!AV$4,ISBLANK($N147)),0,Main!AV142)</f>
        <v>0</v>
      </c>
    </row>
    <row r="148" spans="13:62">
      <c r="M148" s="6" t="str">
        <f>Main!$A143&amp;Main!$B143</f>
        <v/>
      </c>
      <c r="N148" s="6" t="str">
        <f>Main!$A143&amp;Main!$B143</f>
        <v/>
      </c>
      <c r="O148" s="145">
        <f t="shared" si="10"/>
        <v>0</v>
      </c>
      <c r="P148" s="150">
        <f t="shared" si="11"/>
        <v>33</v>
      </c>
      <c r="Q148" s="150" t="str">
        <f ca="1">IF(Main!$AY143&lt;&gt;"#",$P148-Main!$AY143,"#")</f>
        <v>#</v>
      </c>
      <c r="R148" s="35">
        <f>Main!E143*Mask!G$9</f>
        <v>0</v>
      </c>
      <c r="S148" s="35">
        <f>Main!F143*Mask!H$9</f>
        <v>0</v>
      </c>
      <c r="T148" s="35">
        <f>Main!G143*Mask!I$9</f>
        <v>0</v>
      </c>
      <c r="U148" s="35">
        <f>Main!H143*Mask!J$9</f>
        <v>0</v>
      </c>
      <c r="V148" s="35">
        <f>Main!I143*Mask!K$9</f>
        <v>0</v>
      </c>
      <c r="W148" s="35">
        <f>Main!J143*Mask!L$9</f>
        <v>0</v>
      </c>
      <c r="X148" s="35">
        <f>Main!K143*Mask!M$9</f>
        <v>0</v>
      </c>
      <c r="Y148" s="35">
        <f>Main!L143*Mask!N$9</f>
        <v>0</v>
      </c>
      <c r="Z148" s="35">
        <f>Main!M143*Mask!O$9</f>
        <v>0</v>
      </c>
      <c r="AA148" s="35">
        <f>Main!N143*Mask!P$9</f>
        <v>0</v>
      </c>
      <c r="AB148" s="35">
        <f>Main!O143*Mask!Q$9</f>
        <v>0</v>
      </c>
      <c r="AC148" s="35">
        <f>Main!P143*Mask!R$9</f>
        <v>0</v>
      </c>
      <c r="AD148" s="35">
        <f>Main!Q143*Mask!S$9</f>
        <v>0</v>
      </c>
      <c r="AE148" s="35">
        <f>Main!R143*Mask!T$9</f>
        <v>0</v>
      </c>
      <c r="AF148" s="35">
        <f>Main!S143*Mask!U$9</f>
        <v>0</v>
      </c>
      <c r="AG148" s="35">
        <f>Main!T143*Mask!V$9</f>
        <v>0</v>
      </c>
      <c r="AH148" s="35">
        <f>Main!U143*Mask!W$9</f>
        <v>0</v>
      </c>
      <c r="AI148" s="35">
        <f>Main!V143*Mask!X$9</f>
        <v>0</v>
      </c>
      <c r="AJ148" s="35">
        <f>Main!W143*Mask!Y$9</f>
        <v>0</v>
      </c>
      <c r="AK148" s="35">
        <f>Main!X143*Mask!Z$9</f>
        <v>0</v>
      </c>
      <c r="AL148" s="35">
        <f>Main!Y143*Mask!AA$9</f>
        <v>0</v>
      </c>
      <c r="AM148" s="35">
        <f>Main!Z143*Mask!AB$9</f>
        <v>0</v>
      </c>
      <c r="AN148" s="35"/>
      <c r="AO148" s="35">
        <f>IF(OR($A$1&lt;=Main!AA$4,ISBLANK($N148)),0,Main!AA143)</f>
        <v>0</v>
      </c>
      <c r="AP148" s="35">
        <f>IF(OR($A$1&lt;=Main!AB$4,ISBLANK($N148)),0,Main!AB143)</f>
        <v>0</v>
      </c>
      <c r="AQ148" s="35">
        <f>IF(OR($A$1&lt;=Main!AC$4,ISBLANK($N148)),0,Main!AC143)</f>
        <v>0</v>
      </c>
      <c r="AR148" s="35">
        <f>IF(OR($A$1&lt;=Main!AD$4,ISBLANK($N148)),0,Main!AD143)</f>
        <v>0</v>
      </c>
      <c r="AS148" s="35">
        <f>IF(OR($A$1&lt;=Main!AE$4,ISBLANK($N148)),0,Main!AE143)</f>
        <v>0</v>
      </c>
      <c r="AT148" s="35">
        <f>IF(OR($A$1&lt;=Main!AF$4,ISBLANK($N148)),0,Main!AF143)</f>
        <v>0</v>
      </c>
      <c r="AU148" s="35">
        <f>IF(OR($A$1&lt;=Main!AG$4,ISBLANK($N148)),0,Main!AG143)</f>
        <v>0</v>
      </c>
      <c r="AV148" s="35">
        <f>IF(OR($A$1&lt;=Main!AH$4,ISBLANK($N148)),0,Main!AH143)</f>
        <v>0</v>
      </c>
      <c r="AW148" s="35">
        <f>IF(OR($A$1&lt;=Main!AI$4,ISBLANK($N148)),0,Main!AI143)</f>
        <v>0</v>
      </c>
      <c r="AX148" s="35">
        <f>IF(OR($A$1&lt;=Main!AJ$4,ISBLANK($N148)),0,Main!AJ143)</f>
        <v>0</v>
      </c>
      <c r="AY148" s="35">
        <f>IF(OR($A$1&lt;=Main!AK$4,ISBLANK($N148)),0,Main!AK143)</f>
        <v>0</v>
      </c>
      <c r="AZ148" s="35">
        <f>IF(OR($A$1&lt;=Main!AL$4,ISBLANK($N148)),0,Main!AL143)</f>
        <v>0</v>
      </c>
      <c r="BA148" s="35">
        <f>IF(OR($A$1&lt;=Main!AM$4,ISBLANK($N148)),0,Main!AM143)</f>
        <v>0</v>
      </c>
      <c r="BB148" s="35">
        <f>IF(OR($A$1&lt;=Main!AN$4,ISBLANK($N148)),0,Main!AN143)</f>
        <v>0</v>
      </c>
      <c r="BC148" s="35">
        <f>IF(OR($A$1&lt;=Main!AO$4,ISBLANK($N148)),0,Main!AO143)</f>
        <v>0</v>
      </c>
      <c r="BD148" s="35">
        <f>IF(OR($A$1&lt;=Main!AP$4,ISBLANK($N148)),0,Main!AP143)</f>
        <v>0</v>
      </c>
      <c r="BE148" s="35">
        <f>IF(OR($A$1&lt;=Main!AQ$4,ISBLANK($N148)),0,Main!AQ143)</f>
        <v>0</v>
      </c>
      <c r="BF148" s="35">
        <f>IF(OR($A$1&lt;=Main!AR$4,ISBLANK($N148)),0,Main!AR143)</f>
        <v>0</v>
      </c>
      <c r="BG148" s="35">
        <f>IF(OR($A$1&lt;=Main!AS$4,ISBLANK($N148)),0,Main!AS143)</f>
        <v>0</v>
      </c>
      <c r="BH148" s="35">
        <f>IF(OR($A$1&lt;=Main!AT$4,ISBLANK($N148)),0,Main!AT143)</f>
        <v>0</v>
      </c>
      <c r="BI148" s="35">
        <f>IF(OR($A$1&lt;=Main!AU$4,ISBLANK($N148)),0,Main!AU143)</f>
        <v>0</v>
      </c>
      <c r="BJ148" s="35">
        <f>IF(OR($A$1&lt;=Main!AV$4,ISBLANK($N148)),0,Main!AV143)</f>
        <v>0</v>
      </c>
    </row>
    <row r="149" spans="13:62">
      <c r="M149" s="6" t="str">
        <f>Main!$A144&amp;Main!$B144</f>
        <v/>
      </c>
      <c r="N149" s="6" t="str">
        <f>Main!$A144&amp;Main!$B144</f>
        <v/>
      </c>
      <c r="O149" s="145">
        <f t="shared" si="10"/>
        <v>0</v>
      </c>
      <c r="P149" s="150">
        <f t="shared" si="11"/>
        <v>33</v>
      </c>
      <c r="Q149" s="150" t="str">
        <f ca="1">IF(Main!$AY144&lt;&gt;"#",$P149-Main!$AY144,"#")</f>
        <v>#</v>
      </c>
      <c r="R149" s="35">
        <f>Main!E144*Mask!G$9</f>
        <v>0</v>
      </c>
      <c r="S149" s="35">
        <f>Main!F144*Mask!H$9</f>
        <v>0</v>
      </c>
      <c r="T149" s="35">
        <f>Main!G144*Mask!I$9</f>
        <v>0</v>
      </c>
      <c r="U149" s="35">
        <f>Main!H144*Mask!J$9</f>
        <v>0</v>
      </c>
      <c r="V149" s="35">
        <f>Main!I144*Mask!K$9</f>
        <v>0</v>
      </c>
      <c r="W149" s="35">
        <f>Main!J144*Mask!L$9</f>
        <v>0</v>
      </c>
      <c r="X149" s="35">
        <f>Main!K144*Mask!M$9</f>
        <v>0</v>
      </c>
      <c r="Y149" s="35">
        <f>Main!L144*Mask!N$9</f>
        <v>0</v>
      </c>
      <c r="Z149" s="35">
        <f>Main!M144*Mask!O$9</f>
        <v>0</v>
      </c>
      <c r="AA149" s="35">
        <f>Main!N144*Mask!P$9</f>
        <v>0</v>
      </c>
      <c r="AB149" s="35">
        <f>Main!O144*Mask!Q$9</f>
        <v>0</v>
      </c>
      <c r="AC149" s="35">
        <f>Main!P144*Mask!R$9</f>
        <v>0</v>
      </c>
      <c r="AD149" s="35">
        <f>Main!Q144*Mask!S$9</f>
        <v>0</v>
      </c>
      <c r="AE149" s="35">
        <f>Main!R144*Mask!T$9</f>
        <v>0</v>
      </c>
      <c r="AF149" s="35">
        <f>Main!S144*Mask!U$9</f>
        <v>0</v>
      </c>
      <c r="AG149" s="35">
        <f>Main!T144*Mask!V$9</f>
        <v>0</v>
      </c>
      <c r="AH149" s="35">
        <f>Main!U144*Mask!W$9</f>
        <v>0</v>
      </c>
      <c r="AI149" s="35">
        <f>Main!V144*Mask!X$9</f>
        <v>0</v>
      </c>
      <c r="AJ149" s="35">
        <f>Main!W144*Mask!Y$9</f>
        <v>0</v>
      </c>
      <c r="AK149" s="35">
        <f>Main!X144*Mask!Z$9</f>
        <v>0</v>
      </c>
      <c r="AL149" s="35">
        <f>Main!Y144*Mask!AA$9</f>
        <v>0</v>
      </c>
      <c r="AM149" s="35">
        <f>Main!Z144*Mask!AB$9</f>
        <v>0</v>
      </c>
      <c r="AN149" s="35"/>
      <c r="AO149" s="35">
        <f>IF(OR($A$1&lt;=Main!AA$4,ISBLANK($N149)),0,Main!AA144)</f>
        <v>0</v>
      </c>
      <c r="AP149" s="35">
        <f>IF(OR($A$1&lt;=Main!AB$4,ISBLANK($N149)),0,Main!AB144)</f>
        <v>0</v>
      </c>
      <c r="AQ149" s="35">
        <f>IF(OR($A$1&lt;=Main!AC$4,ISBLANK($N149)),0,Main!AC144)</f>
        <v>0</v>
      </c>
      <c r="AR149" s="35">
        <f>IF(OR($A$1&lt;=Main!AD$4,ISBLANK($N149)),0,Main!AD144)</f>
        <v>0</v>
      </c>
      <c r="AS149" s="35">
        <f>IF(OR($A$1&lt;=Main!AE$4,ISBLANK($N149)),0,Main!AE144)</f>
        <v>0</v>
      </c>
      <c r="AT149" s="35">
        <f>IF(OR($A$1&lt;=Main!AF$4,ISBLANK($N149)),0,Main!AF144)</f>
        <v>0</v>
      </c>
      <c r="AU149" s="35">
        <f>IF(OR($A$1&lt;=Main!AG$4,ISBLANK($N149)),0,Main!AG144)</f>
        <v>0</v>
      </c>
      <c r="AV149" s="35">
        <f>IF(OR($A$1&lt;=Main!AH$4,ISBLANK($N149)),0,Main!AH144)</f>
        <v>0</v>
      </c>
      <c r="AW149" s="35">
        <f>IF(OR($A$1&lt;=Main!AI$4,ISBLANK($N149)),0,Main!AI144)</f>
        <v>0</v>
      </c>
      <c r="AX149" s="35">
        <f>IF(OR($A$1&lt;=Main!AJ$4,ISBLANK($N149)),0,Main!AJ144)</f>
        <v>0</v>
      </c>
      <c r="AY149" s="35">
        <f>IF(OR($A$1&lt;=Main!AK$4,ISBLANK($N149)),0,Main!AK144)</f>
        <v>0</v>
      </c>
      <c r="AZ149" s="35">
        <f>IF(OR($A$1&lt;=Main!AL$4,ISBLANK($N149)),0,Main!AL144)</f>
        <v>0</v>
      </c>
      <c r="BA149" s="35">
        <f>IF(OR($A$1&lt;=Main!AM$4,ISBLANK($N149)),0,Main!AM144)</f>
        <v>0</v>
      </c>
      <c r="BB149" s="35">
        <f>IF(OR($A$1&lt;=Main!AN$4,ISBLANK($N149)),0,Main!AN144)</f>
        <v>0</v>
      </c>
      <c r="BC149" s="35">
        <f>IF(OR($A$1&lt;=Main!AO$4,ISBLANK($N149)),0,Main!AO144)</f>
        <v>0</v>
      </c>
      <c r="BD149" s="35">
        <f>IF(OR($A$1&lt;=Main!AP$4,ISBLANK($N149)),0,Main!AP144)</f>
        <v>0</v>
      </c>
      <c r="BE149" s="35">
        <f>IF(OR($A$1&lt;=Main!AQ$4,ISBLANK($N149)),0,Main!AQ144)</f>
        <v>0</v>
      </c>
      <c r="BF149" s="35">
        <f>IF(OR($A$1&lt;=Main!AR$4,ISBLANK($N149)),0,Main!AR144)</f>
        <v>0</v>
      </c>
      <c r="BG149" s="35">
        <f>IF(OR($A$1&lt;=Main!AS$4,ISBLANK($N149)),0,Main!AS144)</f>
        <v>0</v>
      </c>
      <c r="BH149" s="35">
        <f>IF(OR($A$1&lt;=Main!AT$4,ISBLANK($N149)),0,Main!AT144)</f>
        <v>0</v>
      </c>
      <c r="BI149" s="35">
        <f>IF(OR($A$1&lt;=Main!AU$4,ISBLANK($N149)),0,Main!AU144)</f>
        <v>0</v>
      </c>
      <c r="BJ149" s="35">
        <f>IF(OR($A$1&lt;=Main!AV$4,ISBLANK($N149)),0,Main!AV144)</f>
        <v>0</v>
      </c>
    </row>
    <row r="150" spans="13:62">
      <c r="M150" s="6" t="str">
        <f>Main!$A145&amp;Main!$B145</f>
        <v/>
      </c>
      <c r="N150" s="6" t="str">
        <f>Main!$A145&amp;Main!$B145</f>
        <v/>
      </c>
      <c r="O150" s="145">
        <f t="shared" si="10"/>
        <v>0</v>
      </c>
      <c r="P150" s="150">
        <f t="shared" si="11"/>
        <v>33</v>
      </c>
      <c r="Q150" s="150" t="str">
        <f ca="1">IF(Main!$AY145&lt;&gt;"#",$P150-Main!$AY145,"#")</f>
        <v>#</v>
      </c>
      <c r="R150" s="35">
        <f>Main!E145*Mask!G$9</f>
        <v>0</v>
      </c>
      <c r="S150" s="35">
        <f>Main!F145*Mask!H$9</f>
        <v>0</v>
      </c>
      <c r="T150" s="35">
        <f>Main!G145*Mask!I$9</f>
        <v>0</v>
      </c>
      <c r="U150" s="35">
        <f>Main!H145*Mask!J$9</f>
        <v>0</v>
      </c>
      <c r="V150" s="35">
        <f>Main!I145*Mask!K$9</f>
        <v>0</v>
      </c>
      <c r="W150" s="35">
        <f>Main!J145*Mask!L$9</f>
        <v>0</v>
      </c>
      <c r="X150" s="35">
        <f>Main!K145*Mask!M$9</f>
        <v>0</v>
      </c>
      <c r="Y150" s="35">
        <f>Main!L145*Mask!N$9</f>
        <v>0</v>
      </c>
      <c r="Z150" s="35">
        <f>Main!M145*Mask!O$9</f>
        <v>0</v>
      </c>
      <c r="AA150" s="35">
        <f>Main!N145*Mask!P$9</f>
        <v>0</v>
      </c>
      <c r="AB150" s="35">
        <f>Main!O145*Mask!Q$9</f>
        <v>0</v>
      </c>
      <c r="AC150" s="35">
        <f>Main!P145*Mask!R$9</f>
        <v>0</v>
      </c>
      <c r="AD150" s="35">
        <f>Main!Q145*Mask!S$9</f>
        <v>0</v>
      </c>
      <c r="AE150" s="35">
        <f>Main!R145*Mask!T$9</f>
        <v>0</v>
      </c>
      <c r="AF150" s="35">
        <f>Main!S145*Mask!U$9</f>
        <v>0</v>
      </c>
      <c r="AG150" s="35">
        <f>Main!T145*Mask!V$9</f>
        <v>0</v>
      </c>
      <c r="AH150" s="35">
        <f>Main!U145*Mask!W$9</f>
        <v>0</v>
      </c>
      <c r="AI150" s="35">
        <f>Main!V145*Mask!X$9</f>
        <v>0</v>
      </c>
      <c r="AJ150" s="35">
        <f>Main!W145*Mask!Y$9</f>
        <v>0</v>
      </c>
      <c r="AK150" s="35">
        <f>Main!X145*Mask!Z$9</f>
        <v>0</v>
      </c>
      <c r="AL150" s="35">
        <f>Main!Y145*Mask!AA$9</f>
        <v>0</v>
      </c>
      <c r="AM150" s="35">
        <f>Main!Z145*Mask!AB$9</f>
        <v>0</v>
      </c>
      <c r="AN150" s="35"/>
      <c r="AO150" s="35">
        <f>IF(OR($A$1&lt;=Main!AA$4,ISBLANK($N150)),0,Main!AA145)</f>
        <v>0</v>
      </c>
      <c r="AP150" s="35">
        <f>IF(OR($A$1&lt;=Main!AB$4,ISBLANK($N150)),0,Main!AB145)</f>
        <v>0</v>
      </c>
      <c r="AQ150" s="35">
        <f>IF(OR($A$1&lt;=Main!AC$4,ISBLANK($N150)),0,Main!AC145)</f>
        <v>0</v>
      </c>
      <c r="AR150" s="35">
        <f>IF(OR($A$1&lt;=Main!AD$4,ISBLANK($N150)),0,Main!AD145)</f>
        <v>0</v>
      </c>
      <c r="AS150" s="35">
        <f>IF(OR($A$1&lt;=Main!AE$4,ISBLANK($N150)),0,Main!AE145)</f>
        <v>0</v>
      </c>
      <c r="AT150" s="35">
        <f>IF(OR($A$1&lt;=Main!AF$4,ISBLANK($N150)),0,Main!AF145)</f>
        <v>0</v>
      </c>
      <c r="AU150" s="35">
        <f>IF(OR($A$1&lt;=Main!AG$4,ISBLANK($N150)),0,Main!AG145)</f>
        <v>0</v>
      </c>
      <c r="AV150" s="35">
        <f>IF(OR($A$1&lt;=Main!AH$4,ISBLANK($N150)),0,Main!AH145)</f>
        <v>0</v>
      </c>
      <c r="AW150" s="35">
        <f>IF(OR($A$1&lt;=Main!AI$4,ISBLANK($N150)),0,Main!AI145)</f>
        <v>0</v>
      </c>
      <c r="AX150" s="35">
        <f>IF(OR($A$1&lt;=Main!AJ$4,ISBLANK($N150)),0,Main!AJ145)</f>
        <v>0</v>
      </c>
      <c r="AY150" s="35">
        <f>IF(OR($A$1&lt;=Main!AK$4,ISBLANK($N150)),0,Main!AK145)</f>
        <v>0</v>
      </c>
      <c r="AZ150" s="35">
        <f>IF(OR($A$1&lt;=Main!AL$4,ISBLANK($N150)),0,Main!AL145)</f>
        <v>0</v>
      </c>
      <c r="BA150" s="35">
        <f>IF(OR($A$1&lt;=Main!AM$4,ISBLANK($N150)),0,Main!AM145)</f>
        <v>0</v>
      </c>
      <c r="BB150" s="35">
        <f>IF(OR($A$1&lt;=Main!AN$4,ISBLANK($N150)),0,Main!AN145)</f>
        <v>0</v>
      </c>
      <c r="BC150" s="35">
        <f>IF(OR($A$1&lt;=Main!AO$4,ISBLANK($N150)),0,Main!AO145)</f>
        <v>0</v>
      </c>
      <c r="BD150" s="35">
        <f>IF(OR($A$1&lt;=Main!AP$4,ISBLANK($N150)),0,Main!AP145)</f>
        <v>0</v>
      </c>
      <c r="BE150" s="35">
        <f>IF(OR($A$1&lt;=Main!AQ$4,ISBLANK($N150)),0,Main!AQ145)</f>
        <v>0</v>
      </c>
      <c r="BF150" s="35">
        <f>IF(OR($A$1&lt;=Main!AR$4,ISBLANK($N150)),0,Main!AR145)</f>
        <v>0</v>
      </c>
      <c r="BG150" s="35">
        <f>IF(OR($A$1&lt;=Main!AS$4,ISBLANK($N150)),0,Main!AS145)</f>
        <v>0</v>
      </c>
      <c r="BH150" s="35">
        <f>IF(OR($A$1&lt;=Main!AT$4,ISBLANK($N150)),0,Main!AT145)</f>
        <v>0</v>
      </c>
      <c r="BI150" s="35">
        <f>IF(OR($A$1&lt;=Main!AU$4,ISBLANK($N150)),0,Main!AU145)</f>
        <v>0</v>
      </c>
      <c r="BJ150" s="35">
        <f>IF(OR($A$1&lt;=Main!AV$4,ISBLANK($N150)),0,Main!AV145)</f>
        <v>0</v>
      </c>
    </row>
    <row r="151" spans="13:62">
      <c r="M151" s="6" t="str">
        <f>Main!$A146&amp;Main!$B146</f>
        <v/>
      </c>
      <c r="N151" s="6" t="str">
        <f>Main!$A146&amp;Main!$B146</f>
        <v/>
      </c>
      <c r="O151" s="145">
        <f t="shared" si="10"/>
        <v>0</v>
      </c>
      <c r="P151" s="150">
        <f t="shared" si="11"/>
        <v>33</v>
      </c>
      <c r="Q151" s="150" t="str">
        <f ca="1">IF(Main!$AY146&lt;&gt;"#",$P151-Main!$AY146,"#")</f>
        <v>#</v>
      </c>
      <c r="R151" s="35">
        <f>Main!E146*Mask!G$9</f>
        <v>0</v>
      </c>
      <c r="S151" s="35">
        <f>Main!F146*Mask!H$9</f>
        <v>0</v>
      </c>
      <c r="T151" s="35">
        <f>Main!G146*Mask!I$9</f>
        <v>0</v>
      </c>
      <c r="U151" s="35">
        <f>Main!H146*Mask!J$9</f>
        <v>0</v>
      </c>
      <c r="V151" s="35">
        <f>Main!I146*Mask!K$9</f>
        <v>0</v>
      </c>
      <c r="W151" s="35">
        <f>Main!J146*Mask!L$9</f>
        <v>0</v>
      </c>
      <c r="X151" s="35">
        <f>Main!K146*Mask!M$9</f>
        <v>0</v>
      </c>
      <c r="Y151" s="35">
        <f>Main!L146*Mask!N$9</f>
        <v>0</v>
      </c>
      <c r="Z151" s="35">
        <f>Main!M146*Mask!O$9</f>
        <v>0</v>
      </c>
      <c r="AA151" s="35">
        <f>Main!N146*Mask!P$9</f>
        <v>0</v>
      </c>
      <c r="AB151" s="35">
        <f>Main!O146*Mask!Q$9</f>
        <v>0</v>
      </c>
      <c r="AC151" s="35">
        <f>Main!P146*Mask!R$9</f>
        <v>0</v>
      </c>
      <c r="AD151" s="35">
        <f>Main!Q146*Mask!S$9</f>
        <v>0</v>
      </c>
      <c r="AE151" s="35">
        <f>Main!R146*Mask!T$9</f>
        <v>0</v>
      </c>
      <c r="AF151" s="35">
        <f>Main!S146*Mask!U$9</f>
        <v>0</v>
      </c>
      <c r="AG151" s="35">
        <f>Main!T146*Mask!V$9</f>
        <v>0</v>
      </c>
      <c r="AH151" s="35">
        <f>Main!U146*Mask!W$9</f>
        <v>0</v>
      </c>
      <c r="AI151" s="35">
        <f>Main!V146*Mask!X$9</f>
        <v>0</v>
      </c>
      <c r="AJ151" s="35">
        <f>Main!W146*Mask!Y$9</f>
        <v>0</v>
      </c>
      <c r="AK151" s="35">
        <f>Main!X146*Mask!Z$9</f>
        <v>0</v>
      </c>
      <c r="AL151" s="35">
        <f>Main!Y146*Mask!AA$9</f>
        <v>0</v>
      </c>
      <c r="AM151" s="35">
        <f>Main!Z146*Mask!AB$9</f>
        <v>0</v>
      </c>
      <c r="AN151" s="35"/>
      <c r="AO151" s="35">
        <f>IF(OR($A$1&lt;=Main!AA$4,ISBLANK($N151)),0,Main!AA146)</f>
        <v>0</v>
      </c>
      <c r="AP151" s="35">
        <f>IF(OR($A$1&lt;=Main!AB$4,ISBLANK($N151)),0,Main!AB146)</f>
        <v>0</v>
      </c>
      <c r="AQ151" s="35">
        <f>IF(OR($A$1&lt;=Main!AC$4,ISBLANK($N151)),0,Main!AC146)</f>
        <v>0</v>
      </c>
      <c r="AR151" s="35">
        <f>IF(OR($A$1&lt;=Main!AD$4,ISBLANK($N151)),0,Main!AD146)</f>
        <v>0</v>
      </c>
      <c r="AS151" s="35">
        <f>IF(OR($A$1&lt;=Main!AE$4,ISBLANK($N151)),0,Main!AE146)</f>
        <v>0</v>
      </c>
      <c r="AT151" s="35">
        <f>IF(OR($A$1&lt;=Main!AF$4,ISBLANK($N151)),0,Main!AF146)</f>
        <v>0</v>
      </c>
      <c r="AU151" s="35">
        <f>IF(OR($A$1&lt;=Main!AG$4,ISBLANK($N151)),0,Main!AG146)</f>
        <v>0</v>
      </c>
      <c r="AV151" s="35">
        <f>IF(OR($A$1&lt;=Main!AH$4,ISBLANK($N151)),0,Main!AH146)</f>
        <v>0</v>
      </c>
      <c r="AW151" s="35">
        <f>IF(OR($A$1&lt;=Main!AI$4,ISBLANK($N151)),0,Main!AI146)</f>
        <v>0</v>
      </c>
      <c r="AX151" s="35">
        <f>IF(OR($A$1&lt;=Main!AJ$4,ISBLANK($N151)),0,Main!AJ146)</f>
        <v>0</v>
      </c>
      <c r="AY151" s="35">
        <f>IF(OR($A$1&lt;=Main!AK$4,ISBLANK($N151)),0,Main!AK146)</f>
        <v>0</v>
      </c>
      <c r="AZ151" s="35">
        <f>IF(OR($A$1&lt;=Main!AL$4,ISBLANK($N151)),0,Main!AL146)</f>
        <v>0</v>
      </c>
      <c r="BA151" s="35">
        <f>IF(OR($A$1&lt;=Main!AM$4,ISBLANK($N151)),0,Main!AM146)</f>
        <v>0</v>
      </c>
      <c r="BB151" s="35">
        <f>IF(OR($A$1&lt;=Main!AN$4,ISBLANK($N151)),0,Main!AN146)</f>
        <v>0</v>
      </c>
      <c r="BC151" s="35">
        <f>IF(OR($A$1&lt;=Main!AO$4,ISBLANK($N151)),0,Main!AO146)</f>
        <v>0</v>
      </c>
      <c r="BD151" s="35">
        <f>IF(OR($A$1&lt;=Main!AP$4,ISBLANK($N151)),0,Main!AP146)</f>
        <v>0</v>
      </c>
      <c r="BE151" s="35">
        <f>IF(OR($A$1&lt;=Main!AQ$4,ISBLANK($N151)),0,Main!AQ146)</f>
        <v>0</v>
      </c>
      <c r="BF151" s="35">
        <f>IF(OR($A$1&lt;=Main!AR$4,ISBLANK($N151)),0,Main!AR146)</f>
        <v>0</v>
      </c>
      <c r="BG151" s="35">
        <f>IF(OR($A$1&lt;=Main!AS$4,ISBLANK($N151)),0,Main!AS146)</f>
        <v>0</v>
      </c>
      <c r="BH151" s="35">
        <f>IF(OR($A$1&lt;=Main!AT$4,ISBLANK($N151)),0,Main!AT146)</f>
        <v>0</v>
      </c>
      <c r="BI151" s="35">
        <f>IF(OR($A$1&lt;=Main!AU$4,ISBLANK($N151)),0,Main!AU146)</f>
        <v>0</v>
      </c>
      <c r="BJ151" s="35">
        <f>IF(OR($A$1&lt;=Main!AV$4,ISBLANK($N151)),0,Main!AV146)</f>
        <v>0</v>
      </c>
    </row>
    <row r="152" spans="13:62">
      <c r="M152" s="6" t="str">
        <f>Main!$A147&amp;Main!$B147</f>
        <v/>
      </c>
      <c r="N152" s="6" t="str">
        <f>Main!$A147&amp;Main!$B147</f>
        <v/>
      </c>
      <c r="O152" s="145">
        <f t="shared" si="10"/>
        <v>0</v>
      </c>
      <c r="P152" s="150">
        <f t="shared" si="11"/>
        <v>33</v>
      </c>
      <c r="Q152" s="150" t="str">
        <f ca="1">IF(Main!$AY147&lt;&gt;"#",$P152-Main!$AY147,"#")</f>
        <v>#</v>
      </c>
      <c r="R152" s="35">
        <f>Main!E147*Mask!G$9</f>
        <v>0</v>
      </c>
      <c r="S152" s="35">
        <f>Main!F147*Mask!H$9</f>
        <v>0</v>
      </c>
      <c r="T152" s="35">
        <f>Main!G147*Mask!I$9</f>
        <v>0</v>
      </c>
      <c r="U152" s="35">
        <f>Main!H147*Mask!J$9</f>
        <v>0</v>
      </c>
      <c r="V152" s="35">
        <f>Main!I147*Mask!K$9</f>
        <v>0</v>
      </c>
      <c r="W152" s="35">
        <f>Main!J147*Mask!L$9</f>
        <v>0</v>
      </c>
      <c r="X152" s="35">
        <f>Main!K147*Mask!M$9</f>
        <v>0</v>
      </c>
      <c r="Y152" s="35">
        <f>Main!L147*Mask!N$9</f>
        <v>0</v>
      </c>
      <c r="Z152" s="35">
        <f>Main!M147*Mask!O$9</f>
        <v>0</v>
      </c>
      <c r="AA152" s="35">
        <f>Main!N147*Mask!P$9</f>
        <v>0</v>
      </c>
      <c r="AB152" s="35">
        <f>Main!O147*Mask!Q$9</f>
        <v>0</v>
      </c>
      <c r="AC152" s="35">
        <f>Main!P147*Mask!R$9</f>
        <v>0</v>
      </c>
      <c r="AD152" s="35">
        <f>Main!Q147*Mask!S$9</f>
        <v>0</v>
      </c>
      <c r="AE152" s="35">
        <f>Main!R147*Mask!T$9</f>
        <v>0</v>
      </c>
      <c r="AF152" s="35">
        <f>Main!S147*Mask!U$9</f>
        <v>0</v>
      </c>
      <c r="AG152" s="35">
        <f>Main!T147*Mask!V$9</f>
        <v>0</v>
      </c>
      <c r="AH152" s="35">
        <f>Main!U147*Mask!W$9</f>
        <v>0</v>
      </c>
      <c r="AI152" s="35">
        <f>Main!V147*Mask!X$9</f>
        <v>0</v>
      </c>
      <c r="AJ152" s="35">
        <f>Main!W147*Mask!Y$9</f>
        <v>0</v>
      </c>
      <c r="AK152" s="35">
        <f>Main!X147*Mask!Z$9</f>
        <v>0</v>
      </c>
      <c r="AL152" s="35">
        <f>Main!Y147*Mask!AA$9</f>
        <v>0</v>
      </c>
      <c r="AM152" s="35">
        <f>Main!Z147*Mask!AB$9</f>
        <v>0</v>
      </c>
      <c r="AN152" s="35"/>
      <c r="AO152" s="35">
        <f>IF(OR($A$1&lt;=Main!AA$4,ISBLANK($N152)),0,Main!AA147)</f>
        <v>0</v>
      </c>
      <c r="AP152" s="35">
        <f>IF(OR($A$1&lt;=Main!AB$4,ISBLANK($N152)),0,Main!AB147)</f>
        <v>0</v>
      </c>
      <c r="AQ152" s="35">
        <f>IF(OR($A$1&lt;=Main!AC$4,ISBLANK($N152)),0,Main!AC147)</f>
        <v>0</v>
      </c>
      <c r="AR152" s="35">
        <f>IF(OR($A$1&lt;=Main!AD$4,ISBLANK($N152)),0,Main!AD147)</f>
        <v>0</v>
      </c>
      <c r="AS152" s="35">
        <f>IF(OR($A$1&lt;=Main!AE$4,ISBLANK($N152)),0,Main!AE147)</f>
        <v>0</v>
      </c>
      <c r="AT152" s="35">
        <f>IF(OR($A$1&lt;=Main!AF$4,ISBLANK($N152)),0,Main!AF147)</f>
        <v>0</v>
      </c>
      <c r="AU152" s="35">
        <f>IF(OR($A$1&lt;=Main!AG$4,ISBLANK($N152)),0,Main!AG147)</f>
        <v>0</v>
      </c>
      <c r="AV152" s="35">
        <f>IF(OR($A$1&lt;=Main!AH$4,ISBLANK($N152)),0,Main!AH147)</f>
        <v>0</v>
      </c>
      <c r="AW152" s="35">
        <f>IF(OR($A$1&lt;=Main!AI$4,ISBLANK($N152)),0,Main!AI147)</f>
        <v>0</v>
      </c>
      <c r="AX152" s="35">
        <f>IF(OR($A$1&lt;=Main!AJ$4,ISBLANK($N152)),0,Main!AJ147)</f>
        <v>0</v>
      </c>
      <c r="AY152" s="35">
        <f>IF(OR($A$1&lt;=Main!AK$4,ISBLANK($N152)),0,Main!AK147)</f>
        <v>0</v>
      </c>
      <c r="AZ152" s="35">
        <f>IF(OR($A$1&lt;=Main!AL$4,ISBLANK($N152)),0,Main!AL147)</f>
        <v>0</v>
      </c>
      <c r="BA152" s="35">
        <f>IF(OR($A$1&lt;=Main!AM$4,ISBLANK($N152)),0,Main!AM147)</f>
        <v>0</v>
      </c>
      <c r="BB152" s="35">
        <f>IF(OR($A$1&lt;=Main!AN$4,ISBLANK($N152)),0,Main!AN147)</f>
        <v>0</v>
      </c>
      <c r="BC152" s="35">
        <f>IF(OR($A$1&lt;=Main!AO$4,ISBLANK($N152)),0,Main!AO147)</f>
        <v>0</v>
      </c>
      <c r="BD152" s="35">
        <f>IF(OR($A$1&lt;=Main!AP$4,ISBLANK($N152)),0,Main!AP147)</f>
        <v>0</v>
      </c>
      <c r="BE152" s="35">
        <f>IF(OR($A$1&lt;=Main!AQ$4,ISBLANK($N152)),0,Main!AQ147)</f>
        <v>0</v>
      </c>
      <c r="BF152" s="35">
        <f>IF(OR($A$1&lt;=Main!AR$4,ISBLANK($N152)),0,Main!AR147)</f>
        <v>0</v>
      </c>
      <c r="BG152" s="35">
        <f>IF(OR($A$1&lt;=Main!AS$4,ISBLANK($N152)),0,Main!AS147)</f>
        <v>0</v>
      </c>
      <c r="BH152" s="35">
        <f>IF(OR($A$1&lt;=Main!AT$4,ISBLANK($N152)),0,Main!AT147)</f>
        <v>0</v>
      </c>
      <c r="BI152" s="35">
        <f>IF(OR($A$1&lt;=Main!AU$4,ISBLANK($N152)),0,Main!AU147)</f>
        <v>0</v>
      </c>
      <c r="BJ152" s="35">
        <f>IF(OR($A$1&lt;=Main!AV$4,ISBLANK($N152)),0,Main!AV147)</f>
        <v>0</v>
      </c>
    </row>
    <row r="153" spans="13:62">
      <c r="M153" s="6" t="str">
        <f>Main!$A148&amp;Main!$B148</f>
        <v/>
      </c>
      <c r="N153" s="6" t="str">
        <f>Main!$A148&amp;Main!$B148</f>
        <v/>
      </c>
      <c r="O153" s="145">
        <f t="shared" si="10"/>
        <v>0</v>
      </c>
      <c r="P153" s="150">
        <f t="shared" si="11"/>
        <v>33</v>
      </c>
      <c r="Q153" s="150" t="str">
        <f ca="1">IF(Main!$AY148&lt;&gt;"#",$P153-Main!$AY148,"#")</f>
        <v>#</v>
      </c>
      <c r="R153" s="35">
        <f>Main!E148*Mask!G$9</f>
        <v>0</v>
      </c>
      <c r="S153" s="35">
        <f>Main!F148*Mask!H$9</f>
        <v>0</v>
      </c>
      <c r="T153" s="35">
        <f>Main!G148*Mask!I$9</f>
        <v>0</v>
      </c>
      <c r="U153" s="35">
        <f>Main!H148*Mask!J$9</f>
        <v>0</v>
      </c>
      <c r="V153" s="35">
        <f>Main!I148*Mask!K$9</f>
        <v>0</v>
      </c>
      <c r="W153" s="35">
        <f>Main!J148*Mask!L$9</f>
        <v>0</v>
      </c>
      <c r="X153" s="35">
        <f>Main!K148*Mask!M$9</f>
        <v>0</v>
      </c>
      <c r="Y153" s="35">
        <f>Main!L148*Mask!N$9</f>
        <v>0</v>
      </c>
      <c r="Z153" s="35">
        <f>Main!M148*Mask!O$9</f>
        <v>0</v>
      </c>
      <c r="AA153" s="35">
        <f>Main!N148*Mask!P$9</f>
        <v>0</v>
      </c>
      <c r="AB153" s="35">
        <f>Main!O148*Mask!Q$9</f>
        <v>0</v>
      </c>
      <c r="AC153" s="35">
        <f>Main!P148*Mask!R$9</f>
        <v>0</v>
      </c>
      <c r="AD153" s="35">
        <f>Main!Q148*Mask!S$9</f>
        <v>0</v>
      </c>
      <c r="AE153" s="35">
        <f>Main!R148*Mask!T$9</f>
        <v>0</v>
      </c>
      <c r="AF153" s="35">
        <f>Main!S148*Mask!U$9</f>
        <v>0</v>
      </c>
      <c r="AG153" s="35">
        <f>Main!T148*Mask!V$9</f>
        <v>0</v>
      </c>
      <c r="AH153" s="35">
        <f>Main!U148*Mask!W$9</f>
        <v>0</v>
      </c>
      <c r="AI153" s="35">
        <f>Main!V148*Mask!X$9</f>
        <v>0</v>
      </c>
      <c r="AJ153" s="35">
        <f>Main!W148*Mask!Y$9</f>
        <v>0</v>
      </c>
      <c r="AK153" s="35">
        <f>Main!X148*Mask!Z$9</f>
        <v>0</v>
      </c>
      <c r="AL153" s="35">
        <f>Main!Y148*Mask!AA$9</f>
        <v>0</v>
      </c>
      <c r="AM153" s="35">
        <f>Main!Z148*Mask!AB$9</f>
        <v>0</v>
      </c>
      <c r="AN153" s="35"/>
      <c r="AO153" s="35">
        <f>IF(OR($A$1&lt;=Main!AA$4,ISBLANK($N153)),0,Main!AA148)</f>
        <v>0</v>
      </c>
      <c r="AP153" s="35">
        <f>IF(OR($A$1&lt;=Main!AB$4,ISBLANK($N153)),0,Main!AB148)</f>
        <v>0</v>
      </c>
      <c r="AQ153" s="35">
        <f>IF(OR($A$1&lt;=Main!AC$4,ISBLANK($N153)),0,Main!AC148)</f>
        <v>0</v>
      </c>
      <c r="AR153" s="35">
        <f>IF(OR($A$1&lt;=Main!AD$4,ISBLANK($N153)),0,Main!AD148)</f>
        <v>0</v>
      </c>
      <c r="AS153" s="35">
        <f>IF(OR($A$1&lt;=Main!AE$4,ISBLANK($N153)),0,Main!AE148)</f>
        <v>0</v>
      </c>
      <c r="AT153" s="35">
        <f>IF(OR($A$1&lt;=Main!AF$4,ISBLANK($N153)),0,Main!AF148)</f>
        <v>0</v>
      </c>
      <c r="AU153" s="35">
        <f>IF(OR($A$1&lt;=Main!AG$4,ISBLANK($N153)),0,Main!AG148)</f>
        <v>0</v>
      </c>
      <c r="AV153" s="35">
        <f>IF(OR($A$1&lt;=Main!AH$4,ISBLANK($N153)),0,Main!AH148)</f>
        <v>0</v>
      </c>
      <c r="AW153" s="35">
        <f>IF(OR($A$1&lt;=Main!AI$4,ISBLANK($N153)),0,Main!AI148)</f>
        <v>0</v>
      </c>
      <c r="AX153" s="35">
        <f>IF(OR($A$1&lt;=Main!AJ$4,ISBLANK($N153)),0,Main!AJ148)</f>
        <v>0</v>
      </c>
      <c r="AY153" s="35">
        <f>IF(OR($A$1&lt;=Main!AK$4,ISBLANK($N153)),0,Main!AK148)</f>
        <v>0</v>
      </c>
      <c r="AZ153" s="35">
        <f>IF(OR($A$1&lt;=Main!AL$4,ISBLANK($N153)),0,Main!AL148)</f>
        <v>0</v>
      </c>
      <c r="BA153" s="35">
        <f>IF(OR($A$1&lt;=Main!AM$4,ISBLANK($N153)),0,Main!AM148)</f>
        <v>0</v>
      </c>
      <c r="BB153" s="35">
        <f>IF(OR($A$1&lt;=Main!AN$4,ISBLANK($N153)),0,Main!AN148)</f>
        <v>0</v>
      </c>
      <c r="BC153" s="35">
        <f>IF(OR($A$1&lt;=Main!AO$4,ISBLANK($N153)),0,Main!AO148)</f>
        <v>0</v>
      </c>
      <c r="BD153" s="35">
        <f>IF(OR($A$1&lt;=Main!AP$4,ISBLANK($N153)),0,Main!AP148)</f>
        <v>0</v>
      </c>
      <c r="BE153" s="35">
        <f>IF(OR($A$1&lt;=Main!AQ$4,ISBLANK($N153)),0,Main!AQ148)</f>
        <v>0</v>
      </c>
      <c r="BF153" s="35">
        <f>IF(OR($A$1&lt;=Main!AR$4,ISBLANK($N153)),0,Main!AR148)</f>
        <v>0</v>
      </c>
      <c r="BG153" s="35">
        <f>IF(OR($A$1&lt;=Main!AS$4,ISBLANK($N153)),0,Main!AS148)</f>
        <v>0</v>
      </c>
      <c r="BH153" s="35">
        <f>IF(OR($A$1&lt;=Main!AT$4,ISBLANK($N153)),0,Main!AT148)</f>
        <v>0</v>
      </c>
      <c r="BI153" s="35">
        <f>IF(OR($A$1&lt;=Main!AU$4,ISBLANK($N153)),0,Main!AU148)</f>
        <v>0</v>
      </c>
      <c r="BJ153" s="35">
        <f>IF(OR($A$1&lt;=Main!AV$4,ISBLANK($N153)),0,Main!AV148)</f>
        <v>0</v>
      </c>
    </row>
    <row r="154" spans="13:62">
      <c r="M154" s="6" t="str">
        <f>Main!$A149&amp;Main!$B149</f>
        <v/>
      </c>
      <c r="N154" s="6" t="str">
        <f>Main!$A149&amp;Main!$B149</f>
        <v/>
      </c>
      <c r="O154" s="145">
        <f t="shared" si="10"/>
        <v>0</v>
      </c>
      <c r="P154" s="150">
        <f t="shared" si="11"/>
        <v>33</v>
      </c>
      <c r="Q154" s="150" t="str">
        <f ca="1">IF(Main!$AY149&lt;&gt;"#",$P154-Main!$AY149,"#")</f>
        <v>#</v>
      </c>
      <c r="R154" s="35">
        <f>Main!E149*Mask!G$9</f>
        <v>0</v>
      </c>
      <c r="S154" s="35">
        <f>Main!F149*Mask!H$9</f>
        <v>0</v>
      </c>
      <c r="T154" s="35">
        <f>Main!G149*Mask!I$9</f>
        <v>0</v>
      </c>
      <c r="U154" s="35">
        <f>Main!H149*Mask!J$9</f>
        <v>0</v>
      </c>
      <c r="V154" s="35">
        <f>Main!I149*Mask!K$9</f>
        <v>0</v>
      </c>
      <c r="W154" s="35">
        <f>Main!J149*Mask!L$9</f>
        <v>0</v>
      </c>
      <c r="X154" s="35">
        <f>Main!K149*Mask!M$9</f>
        <v>0</v>
      </c>
      <c r="Y154" s="35">
        <f>Main!L149*Mask!N$9</f>
        <v>0</v>
      </c>
      <c r="Z154" s="35">
        <f>Main!M149*Mask!O$9</f>
        <v>0</v>
      </c>
      <c r="AA154" s="35">
        <f>Main!N149*Mask!P$9</f>
        <v>0</v>
      </c>
      <c r="AB154" s="35">
        <f>Main!O149*Mask!Q$9</f>
        <v>0</v>
      </c>
      <c r="AC154" s="35">
        <f>Main!P149*Mask!R$9</f>
        <v>0</v>
      </c>
      <c r="AD154" s="35">
        <f>Main!Q149*Mask!S$9</f>
        <v>0</v>
      </c>
      <c r="AE154" s="35">
        <f>Main!R149*Mask!T$9</f>
        <v>0</v>
      </c>
      <c r="AF154" s="35">
        <f>Main!S149*Mask!U$9</f>
        <v>0</v>
      </c>
      <c r="AG154" s="35">
        <f>Main!T149*Mask!V$9</f>
        <v>0</v>
      </c>
      <c r="AH154" s="35">
        <f>Main!U149*Mask!W$9</f>
        <v>0</v>
      </c>
      <c r="AI154" s="35">
        <f>Main!V149*Mask!X$9</f>
        <v>0</v>
      </c>
      <c r="AJ154" s="35">
        <f>Main!W149*Mask!Y$9</f>
        <v>0</v>
      </c>
      <c r="AK154" s="35">
        <f>Main!X149*Mask!Z$9</f>
        <v>0</v>
      </c>
      <c r="AL154" s="35">
        <f>Main!Y149*Mask!AA$9</f>
        <v>0</v>
      </c>
      <c r="AM154" s="35">
        <f>Main!Z149*Mask!AB$9</f>
        <v>0</v>
      </c>
      <c r="AN154" s="35"/>
      <c r="AO154" s="35">
        <f>IF(OR($A$1&lt;=Main!AA$4,ISBLANK($N154)),0,Main!AA149)</f>
        <v>0</v>
      </c>
      <c r="AP154" s="35">
        <f>IF(OR($A$1&lt;=Main!AB$4,ISBLANK($N154)),0,Main!AB149)</f>
        <v>0</v>
      </c>
      <c r="AQ154" s="35">
        <f>IF(OR($A$1&lt;=Main!AC$4,ISBLANK($N154)),0,Main!AC149)</f>
        <v>0</v>
      </c>
      <c r="AR154" s="35">
        <f>IF(OR($A$1&lt;=Main!AD$4,ISBLANK($N154)),0,Main!AD149)</f>
        <v>0</v>
      </c>
      <c r="AS154" s="35">
        <f>IF(OR($A$1&lt;=Main!AE$4,ISBLANK($N154)),0,Main!AE149)</f>
        <v>0</v>
      </c>
      <c r="AT154" s="35">
        <f>IF(OR($A$1&lt;=Main!AF$4,ISBLANK($N154)),0,Main!AF149)</f>
        <v>0</v>
      </c>
      <c r="AU154" s="35">
        <f>IF(OR($A$1&lt;=Main!AG$4,ISBLANK($N154)),0,Main!AG149)</f>
        <v>0</v>
      </c>
      <c r="AV154" s="35">
        <f>IF(OR($A$1&lt;=Main!AH$4,ISBLANK($N154)),0,Main!AH149)</f>
        <v>0</v>
      </c>
      <c r="AW154" s="35">
        <f>IF(OR($A$1&lt;=Main!AI$4,ISBLANK($N154)),0,Main!AI149)</f>
        <v>0</v>
      </c>
      <c r="AX154" s="35">
        <f>IF(OR($A$1&lt;=Main!AJ$4,ISBLANK($N154)),0,Main!AJ149)</f>
        <v>0</v>
      </c>
      <c r="AY154" s="35">
        <f>IF(OR($A$1&lt;=Main!AK$4,ISBLANK($N154)),0,Main!AK149)</f>
        <v>0</v>
      </c>
      <c r="AZ154" s="35">
        <f>IF(OR($A$1&lt;=Main!AL$4,ISBLANK($N154)),0,Main!AL149)</f>
        <v>0</v>
      </c>
      <c r="BA154" s="35">
        <f>IF(OR($A$1&lt;=Main!AM$4,ISBLANK($N154)),0,Main!AM149)</f>
        <v>0</v>
      </c>
      <c r="BB154" s="35">
        <f>IF(OR($A$1&lt;=Main!AN$4,ISBLANK($N154)),0,Main!AN149)</f>
        <v>0</v>
      </c>
      <c r="BC154" s="35">
        <f>IF(OR($A$1&lt;=Main!AO$4,ISBLANK($N154)),0,Main!AO149)</f>
        <v>0</v>
      </c>
      <c r="BD154" s="35">
        <f>IF(OR($A$1&lt;=Main!AP$4,ISBLANK($N154)),0,Main!AP149)</f>
        <v>0</v>
      </c>
      <c r="BE154" s="35">
        <f>IF(OR($A$1&lt;=Main!AQ$4,ISBLANK($N154)),0,Main!AQ149)</f>
        <v>0</v>
      </c>
      <c r="BF154" s="35">
        <f>IF(OR($A$1&lt;=Main!AR$4,ISBLANK($N154)),0,Main!AR149)</f>
        <v>0</v>
      </c>
      <c r="BG154" s="35">
        <f>IF(OR($A$1&lt;=Main!AS$4,ISBLANK($N154)),0,Main!AS149)</f>
        <v>0</v>
      </c>
      <c r="BH154" s="35">
        <f>IF(OR($A$1&lt;=Main!AT$4,ISBLANK($N154)),0,Main!AT149)</f>
        <v>0</v>
      </c>
      <c r="BI154" s="35">
        <f>IF(OR($A$1&lt;=Main!AU$4,ISBLANK($N154)),0,Main!AU149)</f>
        <v>0</v>
      </c>
      <c r="BJ154" s="35">
        <f>IF(OR($A$1&lt;=Main!AV$4,ISBLANK($N154)),0,Main!AV149)</f>
        <v>0</v>
      </c>
    </row>
    <row r="155" spans="13:62">
      <c r="M155" s="6" t="str">
        <f>Main!$A150&amp;Main!$B150</f>
        <v/>
      </c>
      <c r="N155" s="6" t="str">
        <f>Main!$A150&amp;Main!$B150</f>
        <v/>
      </c>
      <c r="O155" s="145">
        <f t="shared" si="10"/>
        <v>0</v>
      </c>
      <c r="P155" s="150">
        <f t="shared" si="11"/>
        <v>33</v>
      </c>
      <c r="Q155" s="150" t="str">
        <f ca="1">IF(Main!$AY150&lt;&gt;"#",$P155-Main!$AY150,"#")</f>
        <v>#</v>
      </c>
      <c r="R155" s="35">
        <f>Main!E150*Mask!G$9</f>
        <v>0</v>
      </c>
      <c r="S155" s="35">
        <f>Main!F150*Mask!H$9</f>
        <v>0</v>
      </c>
      <c r="T155" s="35">
        <f>Main!G150*Mask!I$9</f>
        <v>0</v>
      </c>
      <c r="U155" s="35">
        <f>Main!H150*Mask!J$9</f>
        <v>0</v>
      </c>
      <c r="V155" s="35">
        <f>Main!I150*Mask!K$9</f>
        <v>0</v>
      </c>
      <c r="W155" s="35">
        <f>Main!J150*Mask!L$9</f>
        <v>0</v>
      </c>
      <c r="X155" s="35">
        <f>Main!K150*Mask!M$9</f>
        <v>0</v>
      </c>
      <c r="Y155" s="35">
        <f>Main!L150*Mask!N$9</f>
        <v>0</v>
      </c>
      <c r="Z155" s="35">
        <f>Main!M150*Mask!O$9</f>
        <v>0</v>
      </c>
      <c r="AA155" s="35">
        <f>Main!N150*Mask!P$9</f>
        <v>0</v>
      </c>
      <c r="AB155" s="35">
        <f>Main!O150*Mask!Q$9</f>
        <v>0</v>
      </c>
      <c r="AC155" s="35">
        <f>Main!P150*Mask!R$9</f>
        <v>0</v>
      </c>
      <c r="AD155" s="35">
        <f>Main!Q150*Mask!S$9</f>
        <v>0</v>
      </c>
      <c r="AE155" s="35">
        <f>Main!R150*Mask!T$9</f>
        <v>0</v>
      </c>
      <c r="AF155" s="35">
        <f>Main!S150*Mask!U$9</f>
        <v>0</v>
      </c>
      <c r="AG155" s="35">
        <f>Main!T150*Mask!V$9</f>
        <v>0</v>
      </c>
      <c r="AH155" s="35">
        <f>Main!U150*Mask!W$9</f>
        <v>0</v>
      </c>
      <c r="AI155" s="35">
        <f>Main!V150*Mask!X$9</f>
        <v>0</v>
      </c>
      <c r="AJ155" s="35">
        <f>Main!W150*Mask!Y$9</f>
        <v>0</v>
      </c>
      <c r="AK155" s="35">
        <f>Main!X150*Mask!Z$9</f>
        <v>0</v>
      </c>
      <c r="AL155" s="35">
        <f>Main!Y150*Mask!AA$9</f>
        <v>0</v>
      </c>
      <c r="AM155" s="35">
        <f>Main!Z150*Mask!AB$9</f>
        <v>0</v>
      </c>
      <c r="AN155" s="35"/>
      <c r="AO155" s="35">
        <f>IF(OR($A$1&lt;=Main!AA$4,ISBLANK($N155)),0,Main!AA150)</f>
        <v>0</v>
      </c>
      <c r="AP155" s="35">
        <f>IF(OR($A$1&lt;=Main!AB$4,ISBLANK($N155)),0,Main!AB150)</f>
        <v>0</v>
      </c>
      <c r="AQ155" s="35">
        <f>IF(OR($A$1&lt;=Main!AC$4,ISBLANK($N155)),0,Main!AC150)</f>
        <v>0</v>
      </c>
      <c r="AR155" s="35">
        <f>IF(OR($A$1&lt;=Main!AD$4,ISBLANK($N155)),0,Main!AD150)</f>
        <v>0</v>
      </c>
      <c r="AS155" s="35">
        <f>IF(OR($A$1&lt;=Main!AE$4,ISBLANK($N155)),0,Main!AE150)</f>
        <v>0</v>
      </c>
      <c r="AT155" s="35">
        <f>IF(OR($A$1&lt;=Main!AF$4,ISBLANK($N155)),0,Main!AF150)</f>
        <v>0</v>
      </c>
      <c r="AU155" s="35">
        <f>IF(OR($A$1&lt;=Main!AG$4,ISBLANK($N155)),0,Main!AG150)</f>
        <v>0</v>
      </c>
      <c r="AV155" s="35">
        <f>IF(OR($A$1&lt;=Main!AH$4,ISBLANK($N155)),0,Main!AH150)</f>
        <v>0</v>
      </c>
      <c r="AW155" s="35">
        <f>IF(OR($A$1&lt;=Main!AI$4,ISBLANK($N155)),0,Main!AI150)</f>
        <v>0</v>
      </c>
      <c r="AX155" s="35">
        <f>IF(OR($A$1&lt;=Main!AJ$4,ISBLANK($N155)),0,Main!AJ150)</f>
        <v>0</v>
      </c>
      <c r="AY155" s="35">
        <f>IF(OR($A$1&lt;=Main!AK$4,ISBLANK($N155)),0,Main!AK150)</f>
        <v>0</v>
      </c>
      <c r="AZ155" s="35">
        <f>IF(OR($A$1&lt;=Main!AL$4,ISBLANK($N155)),0,Main!AL150)</f>
        <v>0</v>
      </c>
      <c r="BA155" s="35">
        <f>IF(OR($A$1&lt;=Main!AM$4,ISBLANK($N155)),0,Main!AM150)</f>
        <v>0</v>
      </c>
      <c r="BB155" s="35">
        <f>IF(OR($A$1&lt;=Main!AN$4,ISBLANK($N155)),0,Main!AN150)</f>
        <v>0</v>
      </c>
      <c r="BC155" s="35">
        <f>IF(OR($A$1&lt;=Main!AO$4,ISBLANK($N155)),0,Main!AO150)</f>
        <v>0</v>
      </c>
      <c r="BD155" s="35">
        <f>IF(OR($A$1&lt;=Main!AP$4,ISBLANK($N155)),0,Main!AP150)</f>
        <v>0</v>
      </c>
      <c r="BE155" s="35">
        <f>IF(OR($A$1&lt;=Main!AQ$4,ISBLANK($N155)),0,Main!AQ150)</f>
        <v>0</v>
      </c>
      <c r="BF155" s="35">
        <f>IF(OR($A$1&lt;=Main!AR$4,ISBLANK($N155)),0,Main!AR150)</f>
        <v>0</v>
      </c>
      <c r="BG155" s="35">
        <f>IF(OR($A$1&lt;=Main!AS$4,ISBLANK($N155)),0,Main!AS150)</f>
        <v>0</v>
      </c>
      <c r="BH155" s="35">
        <f>IF(OR($A$1&lt;=Main!AT$4,ISBLANK($N155)),0,Main!AT150)</f>
        <v>0</v>
      </c>
      <c r="BI155" s="35">
        <f>IF(OR($A$1&lt;=Main!AU$4,ISBLANK($N155)),0,Main!AU150)</f>
        <v>0</v>
      </c>
      <c r="BJ155" s="35">
        <f>IF(OR($A$1&lt;=Main!AV$4,ISBLANK($N155)),0,Main!AV150)</f>
        <v>0</v>
      </c>
    </row>
    <row r="156" spans="13:62">
      <c r="O156" s="149"/>
      <c r="P156" s="147"/>
      <c r="Q156" s="147"/>
      <c r="R156" s="35"/>
      <c r="S156" s="35"/>
      <c r="T156" s="35"/>
      <c r="U156" s="35"/>
      <c r="V156" s="35"/>
      <c r="W156" s="35"/>
      <c r="X156" s="35"/>
      <c r="Y156" s="35"/>
      <c r="Z156" s="35"/>
      <c r="AA156" s="35"/>
      <c r="AB156" s="35"/>
      <c r="AC156" s="35"/>
      <c r="AD156" s="35"/>
      <c r="AE156" s="35"/>
      <c r="AF156" s="35"/>
      <c r="AG156" s="35"/>
      <c r="AH156" s="35"/>
      <c r="AI156" s="35"/>
      <c r="AJ156" s="35"/>
      <c r="AK156" s="35"/>
      <c r="AL156" s="35"/>
      <c r="AM156" s="35"/>
      <c r="AN156" s="35"/>
      <c r="AO156" s="35"/>
      <c r="AP156" s="35"/>
      <c r="AQ156" s="35"/>
      <c r="AR156" s="35"/>
      <c r="AS156" s="35"/>
      <c r="AT156" s="35"/>
      <c r="AU156" s="35"/>
      <c r="AV156" s="35"/>
      <c r="AW156" s="35"/>
      <c r="AX156" s="35"/>
      <c r="AY156" s="35"/>
      <c r="AZ156" s="35"/>
      <c r="BA156" s="35"/>
      <c r="BB156" s="35"/>
      <c r="BC156" s="35"/>
      <c r="BD156" s="35"/>
      <c r="BE156" s="35"/>
      <c r="BF156" s="35"/>
      <c r="BG156" s="35"/>
      <c r="BH156" s="35"/>
    </row>
    <row r="157" spans="13:62">
      <c r="O157" s="147"/>
      <c r="P157" s="147"/>
      <c r="Q157" s="147"/>
      <c r="R157" s="35"/>
      <c r="S157" s="35"/>
      <c r="T157" s="35"/>
      <c r="U157" s="35"/>
      <c r="V157" s="35"/>
      <c r="W157" s="35"/>
      <c r="X157" s="35"/>
      <c r="Y157" s="35"/>
      <c r="Z157" s="35"/>
      <c r="AA157" s="35"/>
      <c r="AB157" s="35"/>
      <c r="AC157" s="35"/>
      <c r="AD157" s="35"/>
      <c r="AE157" s="35"/>
      <c r="AF157" s="35"/>
      <c r="AG157" s="35"/>
      <c r="AH157" s="35"/>
      <c r="AI157" s="35"/>
      <c r="AJ157" s="35"/>
      <c r="AK157" s="35"/>
      <c r="AL157" s="35"/>
      <c r="AM157" s="35"/>
      <c r="AN157" s="35"/>
      <c r="AO157" s="35"/>
      <c r="AP157" s="35"/>
      <c r="AQ157" s="35"/>
      <c r="AR157" s="35"/>
      <c r="AS157" s="35"/>
      <c r="AT157" s="35"/>
      <c r="AU157" s="35"/>
      <c r="AV157" s="35"/>
      <c r="AW157" s="35"/>
      <c r="AX157" s="35"/>
      <c r="AY157" s="35"/>
      <c r="AZ157" s="35"/>
      <c r="BA157" s="35"/>
      <c r="BB157" s="35"/>
      <c r="BC157" s="35"/>
      <c r="BD157" s="35"/>
      <c r="BE157" s="35"/>
      <c r="BF157" s="35"/>
      <c r="BG157" s="35"/>
      <c r="BH157" s="35"/>
    </row>
    <row r="158" spans="13:62">
      <c r="O158" s="147"/>
      <c r="P158" s="147"/>
      <c r="Q158" s="147"/>
      <c r="R158" s="35"/>
      <c r="S158" s="35"/>
      <c r="T158" s="35"/>
      <c r="U158" s="35"/>
      <c r="V158" s="35"/>
      <c r="W158" s="35"/>
      <c r="X158" s="35"/>
      <c r="Y158" s="35"/>
      <c r="Z158" s="35"/>
      <c r="AA158" s="35"/>
      <c r="AB158" s="35"/>
      <c r="AC158" s="35"/>
      <c r="AD158" s="35"/>
      <c r="AE158" s="35"/>
      <c r="AF158" s="35"/>
      <c r="AG158" s="35"/>
      <c r="AH158" s="35"/>
      <c r="AI158" s="35"/>
      <c r="AJ158" s="35"/>
      <c r="AK158" s="35"/>
      <c r="AL158" s="35"/>
      <c r="AM158" s="35"/>
      <c r="AN158" s="35"/>
    </row>
  </sheetData>
  <mergeCells count="3">
    <mergeCell ref="A1:A2"/>
    <mergeCell ref="B1:D2"/>
    <mergeCell ref="A3:D3"/>
  </mergeCells>
  <conditionalFormatting sqref="I4">
    <cfRule type="expression" dxfId="220" priority="8">
      <formula>$M$3</formula>
    </cfRule>
  </conditionalFormatting>
  <conditionalFormatting sqref="I4">
    <cfRule type="expression" dxfId="219" priority="7">
      <formula>$M$3</formula>
    </cfRule>
  </conditionalFormatting>
  <conditionalFormatting sqref="I4">
    <cfRule type="expression" dxfId="218" priority="6">
      <formula>$M$3</formula>
    </cfRule>
  </conditionalFormatting>
  <conditionalFormatting sqref="F7:G7">
    <cfRule type="expression" dxfId="217" priority="5">
      <formula>$M$6</formula>
    </cfRule>
  </conditionalFormatting>
  <conditionalFormatting sqref="I4">
    <cfRule type="expression" dxfId="216" priority="4">
      <formula>$M$3</formula>
    </cfRule>
  </conditionalFormatting>
  <conditionalFormatting sqref="F11:G60">
    <cfRule type="expression" dxfId="215" priority="3">
      <formula>F11&lt;&gt;L70</formula>
    </cfRule>
  </conditionalFormatting>
  <conditionalFormatting sqref="F7:G7">
    <cfRule type="expression" dxfId="214" priority="2">
      <formula>$M$6</formula>
    </cfRule>
  </conditionalFormatting>
  <conditionalFormatting sqref="A1:A2">
    <cfRule type="expression" dxfId="213" priority="1">
      <formula>$M$5=""</formula>
    </cfRule>
  </conditionalFormatting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>
  <dimension ref="A1:AMO158"/>
  <sheetViews>
    <sheetView workbookViewId="0">
      <selection activeCell="I17" sqref="I17"/>
    </sheetView>
  </sheetViews>
  <sheetFormatPr defaultRowHeight="12.75"/>
  <cols>
    <col min="1" max="1" width="17.7109375" style="6" customWidth="1"/>
    <col min="2" max="2" width="15.85546875" style="6" customWidth="1"/>
    <col min="3" max="3" width="16.7109375" style="6" bestFit="1" customWidth="1"/>
    <col min="4" max="4" width="9.140625" style="6"/>
    <col min="5" max="5" width="5.5703125" style="6" customWidth="1"/>
    <col min="6" max="6" width="6.85546875" style="6" customWidth="1"/>
    <col min="7" max="7" width="8.28515625" style="6" customWidth="1"/>
    <col min="8" max="8" width="11.28515625" style="6" customWidth="1"/>
    <col min="9" max="9" width="9.5703125" style="6" customWidth="1"/>
    <col min="10" max="10" width="15.140625" style="6" customWidth="1"/>
    <col min="11" max="11" width="23" style="6" hidden="1" customWidth="1"/>
    <col min="12" max="12" width="13.28515625" style="6" hidden="1" customWidth="1"/>
    <col min="13" max="13" width="6.85546875" style="6" hidden="1" customWidth="1"/>
    <col min="14" max="14" width="20.42578125" style="6" hidden="1" customWidth="1"/>
    <col min="15" max="17" width="9.140625" style="35" hidden="1" customWidth="1"/>
    <col min="18" max="60" width="9.140625" style="6" hidden="1" customWidth="1"/>
    <col min="61" max="61" width="8.42578125" style="56" hidden="1" customWidth="1"/>
    <col min="62" max="62" width="9.140625" style="56" hidden="1" customWidth="1"/>
    <col min="63" max="63" width="9.140625" style="6" customWidth="1"/>
    <col min="64" max="1029" width="9.140625" style="6"/>
    <col min="1030" max="16384" width="9.140625" style="53"/>
  </cols>
  <sheetData>
    <row r="1" spans="1:62" ht="14.25" customHeight="1" thickTop="1" thickBot="1">
      <c r="A1" s="217">
        <f>Contests!$D$10</f>
        <v>41083</v>
      </c>
      <c r="B1" s="218" t="str">
        <f>Contests!$E$10&amp;", "&amp;Contests!$F$10</f>
        <v>Саратов, Style'64 Contest</v>
      </c>
      <c r="C1" s="218"/>
      <c r="D1" s="218"/>
    </row>
    <row r="2" spans="1:62" ht="15.75" customHeight="1" thickTop="1">
      <c r="A2" s="217" t="str">
        <f>"     "&amp;Contests!D1</f>
        <v xml:space="preserve">     Фристайл слалом, женщины</v>
      </c>
      <c r="B2" s="219"/>
      <c r="C2" s="219"/>
      <c r="D2" s="219"/>
      <c r="M2" s="56"/>
    </row>
    <row r="3" spans="1:62" ht="13.5" thickBot="1">
      <c r="A3" s="220" t="str">
        <f>IF(OR($M$5="ic",$M$5="ib"),"Международные соревнования","Российские соревнования")</f>
        <v>Российские соревнования</v>
      </c>
      <c r="B3" s="221"/>
      <c r="C3" s="221"/>
      <c r="D3" s="222"/>
      <c r="F3" s="164"/>
      <c r="G3" s="164"/>
      <c r="H3" s="164"/>
      <c r="I3" s="164"/>
    </row>
    <row r="4" spans="1:62" ht="13.5" thickTop="1">
      <c r="A4" s="168" t="s">
        <v>61</v>
      </c>
      <c r="B4" s="163"/>
      <c r="C4" s="163"/>
      <c r="D4" s="36">
        <f>IF(ISBLANK(Contests!$G$10),1,VALUE(RIGHT(Contests!$G$10,3)))</f>
        <v>100</v>
      </c>
      <c r="F4" s="67"/>
      <c r="G4" s="67"/>
      <c r="H4" s="67"/>
      <c r="I4" s="67"/>
    </row>
    <row r="5" spans="1:62">
      <c r="A5" s="168" t="s">
        <v>62</v>
      </c>
      <c r="B5" s="37"/>
      <c r="C5" s="37"/>
      <c r="D5" s="38">
        <f>IF(O10=0,1,O10)</f>
        <v>4913.3352094481006</v>
      </c>
      <c r="G5" s="164"/>
      <c r="H5" s="164"/>
      <c r="I5" s="165"/>
      <c r="M5" s="56" t="str">
        <f>LEFT(Contests!$G$10,2)</f>
        <v>rc</v>
      </c>
    </row>
    <row r="6" spans="1:62" ht="13.5" thickBot="1">
      <c r="A6" s="168" t="s">
        <v>63</v>
      </c>
      <c r="B6" s="37"/>
      <c r="C6" s="37"/>
      <c r="D6" s="38">
        <f>SUM(D11:D60)</f>
        <v>194.49335406240226</v>
      </c>
      <c r="F6" s="166"/>
      <c r="G6" s="166"/>
      <c r="H6" s="166"/>
      <c r="I6" s="166"/>
      <c r="M6" s="56" t="b">
        <f>OR($M$5="rb",$M$5="rc",$M$5="")</f>
        <v>1</v>
      </c>
    </row>
    <row r="7" spans="1:62" ht="14.25" thickTop="1" thickBot="1">
      <c r="A7" s="168" t="s">
        <v>64</v>
      </c>
      <c r="B7" s="37"/>
      <c r="C7" s="37"/>
      <c r="D7" s="38">
        <f>IF(AND(NOT($M$6),D6/D5&lt;0.5),0.5,D6/D5)</f>
        <v>3.9584792360269079E-2</v>
      </c>
      <c r="F7" s="153" t="str">
        <f>IF($M$6,"","Людей")</f>
        <v/>
      </c>
      <c r="G7" s="167">
        <v>20</v>
      </c>
      <c r="M7" s="56">
        <f>IF($G$7&gt;=10,10,$G$7)</f>
        <v>10</v>
      </c>
    </row>
    <row r="8" spans="1:62" ht="14.25" thickTop="1" thickBot="1">
      <c r="A8" s="169" t="s">
        <v>65</v>
      </c>
      <c r="B8" s="39"/>
      <c r="C8" s="39"/>
      <c r="D8" s="40">
        <f>IF($M6,VLOOKUP("",$K11:$M60,3,0),1-(10-$M$7)*0.05)</f>
        <v>0.85</v>
      </c>
      <c r="E8" s="58"/>
      <c r="F8" s="153" t="s">
        <v>71</v>
      </c>
      <c r="G8" s="154">
        <f>SUM(G11:G60)</f>
        <v>410.8958891803963</v>
      </c>
      <c r="M8" s="56">
        <f>IF(OR($M$5="rc",$M$5="ic"),2,3)</f>
        <v>2</v>
      </c>
    </row>
    <row r="9" spans="1:62" ht="14.25" thickTop="1" thickBot="1"/>
    <row r="10" spans="1:62" ht="25.5" customHeight="1" thickTop="1" thickBot="1">
      <c r="A10" s="41" t="s">
        <v>50</v>
      </c>
      <c r="B10" s="42" t="s">
        <v>51</v>
      </c>
      <c r="C10" s="42" t="s">
        <v>6</v>
      </c>
      <c r="D10" s="57" t="s">
        <v>66</v>
      </c>
      <c r="E10" s="57" t="s">
        <v>67</v>
      </c>
      <c r="F10" s="57" t="s">
        <v>68</v>
      </c>
      <c r="G10" s="57" t="s">
        <v>69</v>
      </c>
      <c r="K10" s="143" t="s">
        <v>70</v>
      </c>
      <c r="L10" s="143" t="s">
        <v>180</v>
      </c>
      <c r="M10" s="35"/>
      <c r="N10" s="143" t="s">
        <v>71</v>
      </c>
      <c r="O10" s="148">
        <f>SUM(O11:O157)</f>
        <v>4913.3352094481006</v>
      </c>
      <c r="P10" s="148" t="s">
        <v>171</v>
      </c>
      <c r="Q10" s="148" t="s">
        <v>172</v>
      </c>
    </row>
    <row r="11" spans="1:62" ht="13.5" thickTop="1">
      <c r="A11" s="37" t="s">
        <v>104</v>
      </c>
      <c r="B11" s="37" t="s">
        <v>77</v>
      </c>
      <c r="C11" s="37" t="str">
        <f>IF(ISBLANK($A11),"",VLOOKUP($K11,Main!BC$6:BD$150,2,0))</f>
        <v>Саратов</v>
      </c>
      <c r="D11" s="43">
        <f>VLOOKUP($K11,$N$11:$O$155,2,0)</f>
        <v>0</v>
      </c>
      <c r="E11" s="6">
        <v>1</v>
      </c>
      <c r="F11" s="6">
        <f>VLOOKUP($E11,Mask!$A$2:$C$102,$M$8,0)</f>
        <v>100</v>
      </c>
      <c r="G11" s="44">
        <f>F11*(1+$D$7)*$D$4/100*$D$8</f>
        <v>88.364707350622865</v>
      </c>
      <c r="H11" s="56"/>
      <c r="K11" s="6" t="str">
        <f t="shared" ref="K11:K61" si="0">A11&amp;B11</f>
        <v>РодионоваДарья</v>
      </c>
      <c r="L11" s="35">
        <f t="shared" ref="L11:L60" si="1">G11</f>
        <v>88.364707350622865</v>
      </c>
      <c r="M11" s="6">
        <v>0.5</v>
      </c>
      <c r="N11" s="35" t="str">
        <f>Main!$A6&amp;Main!$B6</f>
        <v>КузнецоваДарья</v>
      </c>
      <c r="O11" s="144">
        <f t="shared" ref="O11:O74" si="2">IF(N11="",0,LARGE($R11:$BH11,1)+LARGE($R11:$BH11,2)+LARGE($R11:$BH11,3))</f>
        <v>690.87613131299031</v>
      </c>
      <c r="P11" s="150">
        <f>RANK($O11,$O$11:$O$155)</f>
        <v>1</v>
      </c>
      <c r="Q11" s="150">
        <f ca="1">IF(Main!$AY6&lt;&gt;"#",$P11-Main!$AY6,"#")</f>
        <v>0</v>
      </c>
      <c r="R11" s="35">
        <f>Main!E6*Mask!G$10</f>
        <v>0</v>
      </c>
      <c r="S11" s="35">
        <f>Main!F6*Mask!H$10</f>
        <v>0</v>
      </c>
      <c r="T11" s="35">
        <f>Main!G6*Mask!I$10</f>
        <v>0</v>
      </c>
      <c r="U11" s="35">
        <f>Main!H6*Mask!J$10</f>
        <v>0</v>
      </c>
      <c r="V11" s="35">
        <f>Main!I6*Mask!K$10</f>
        <v>0</v>
      </c>
      <c r="W11" s="35">
        <f>Main!J6*Mask!L$10</f>
        <v>0</v>
      </c>
      <c r="X11" s="35">
        <f>Main!K6*Mask!M$10</f>
        <v>0</v>
      </c>
      <c r="Y11" s="35">
        <f>Main!L6*Mask!N$10</f>
        <v>0</v>
      </c>
      <c r="Z11" s="35">
        <f>Main!M6*Mask!O$10</f>
        <v>205.08642696295217</v>
      </c>
      <c r="AA11" s="35">
        <f>Main!N6*Mask!P$10</f>
        <v>0</v>
      </c>
      <c r="AB11" s="35">
        <f>Main!O6*Mask!Q$10</f>
        <v>0</v>
      </c>
      <c r="AC11" s="35">
        <f>Main!P6*Mask!R$10</f>
        <v>0</v>
      </c>
      <c r="AD11" s="35">
        <f>Main!Q6*Mask!S$10</f>
        <v>0</v>
      </c>
      <c r="AE11" s="35">
        <f>Main!R6*Mask!T$10</f>
        <v>123.375</v>
      </c>
      <c r="AF11" s="35">
        <f>Main!S6*Mask!U$10</f>
        <v>0</v>
      </c>
      <c r="AG11" s="35">
        <f>Main!T6*Mask!V$10</f>
        <v>0</v>
      </c>
      <c r="AH11" s="35">
        <f>Main!U6*Mask!W$10</f>
        <v>0</v>
      </c>
      <c r="AI11" s="35">
        <f>Main!V6*Mask!X$10</f>
        <v>0</v>
      </c>
      <c r="AJ11" s="35">
        <f>Main!W6*Mask!Y$10</f>
        <v>0</v>
      </c>
      <c r="AK11" s="35">
        <f>Main!X6*Mask!Z$10</f>
        <v>0</v>
      </c>
      <c r="AL11" s="35">
        <f>Main!Y6*Mask!AA$10</f>
        <v>0</v>
      </c>
      <c r="AM11" s="35">
        <f>Main!Z6*Mask!AB$10</f>
        <v>0</v>
      </c>
      <c r="AN11" s="35"/>
      <c r="AO11" s="35">
        <f>IF(OR($A$1&lt;=Main!AA$4,ISBLANK($N11)),0,Main!AA6)</f>
        <v>278.10380955911239</v>
      </c>
      <c r="AP11" s="35">
        <f>IF(OR($A$1&lt;=Main!AB$4,ISBLANK($N11)),0,Main!AB6)</f>
        <v>0</v>
      </c>
      <c r="AQ11" s="35">
        <f>IF(OR($A$1&lt;=Main!AC$4,ISBLANK($N11)),0,Main!AC6)</f>
        <v>77.242500000000007</v>
      </c>
      <c r="AR11" s="35">
        <f>IF(OR($A$1&lt;=Main!AD$4,ISBLANK($N11)),0,Main!AD6)</f>
        <v>207.6858947909258</v>
      </c>
      <c r="AS11" s="35">
        <f>IF(OR($A$1&lt;=Main!AE$4,ISBLANK($N11)),0,Main!AE6)</f>
        <v>0</v>
      </c>
      <c r="AT11" s="35">
        <f>IF(OR($A$1&lt;=Main!AF$4,ISBLANK($N11)),0,Main!AF6)</f>
        <v>0</v>
      </c>
      <c r="AU11" s="35">
        <f>IF(OR($A$1&lt;=Main!AG$4,ISBLANK($N11)),0,Main!AG6)</f>
        <v>0</v>
      </c>
      <c r="AV11" s="35">
        <f>IF(OR($A$1&lt;=Main!AH$4,ISBLANK($N11)),0,Main!AH6)</f>
        <v>0</v>
      </c>
      <c r="AW11" s="35">
        <f>IF(OR($A$1&lt;=Main!AI$4,ISBLANK($N11)),0,Main!AI6)</f>
        <v>0</v>
      </c>
      <c r="AX11" s="35">
        <f>IF(OR($A$1&lt;=Main!AJ$4,ISBLANK($N11)),0,Main!AJ6)</f>
        <v>0</v>
      </c>
      <c r="AY11" s="35">
        <f>IF(OR($A$1&lt;=Main!AK$4,ISBLANK($N11)),0,Main!AK6)</f>
        <v>0</v>
      </c>
      <c r="AZ11" s="35">
        <f>IF(OR($A$1&lt;=Main!AL$4,ISBLANK($N11)),0,Main!AL6)</f>
        <v>0</v>
      </c>
      <c r="BA11" s="35">
        <f>IF(OR($A$1&lt;=Main!AM$4,ISBLANK($N11)),0,Main!AM6)</f>
        <v>0</v>
      </c>
      <c r="BB11" s="35">
        <f>IF(OR($A$1&lt;=Main!AN$4,ISBLANK($N11)),0,Main!AN6)</f>
        <v>0</v>
      </c>
      <c r="BC11" s="35">
        <f>IF(OR($A$1&lt;=Main!AO$4,ISBLANK($N11)),0,Main!AO6)</f>
        <v>0</v>
      </c>
      <c r="BD11" s="35">
        <f>IF(OR($A$1&lt;=Main!AP$4,ISBLANK($N11)),0,Main!AP6)</f>
        <v>0</v>
      </c>
      <c r="BE11" s="35">
        <f>IF(OR($A$1&lt;=Main!AQ$4,ISBLANK($N11)),0,Main!AQ6)</f>
        <v>0</v>
      </c>
      <c r="BF11" s="35">
        <f>IF(OR($A$1&lt;=Main!AR$4,ISBLANK($N11)),0,Main!AR6)</f>
        <v>0</v>
      </c>
      <c r="BG11" s="35">
        <f>IF(OR($A$1&lt;=Main!AS$4,ISBLANK($N11)),0,Main!AS6)</f>
        <v>0</v>
      </c>
      <c r="BH11" s="35">
        <f>IF(OR($A$1&lt;=Main!AT$4,ISBLANK($N11)),0,Main!AT6)</f>
        <v>0</v>
      </c>
      <c r="BI11" s="35">
        <f>IF(OR($A$1&lt;=Main!AU$4,ISBLANK($N11)),0,Main!AU6)</f>
        <v>0</v>
      </c>
      <c r="BJ11" s="35">
        <f>IF(OR($A$1&lt;=Main!AV$4,ISBLANK($N11)),0,Main!AV6)</f>
        <v>0</v>
      </c>
    </row>
    <row r="12" spans="1:62">
      <c r="A12" s="37" t="s">
        <v>107</v>
      </c>
      <c r="B12" s="37" t="s">
        <v>98</v>
      </c>
      <c r="C12" s="37" t="str">
        <f>IF(ISBLANK($A12),"",VLOOKUP($K12,Main!BC$6:BD$150,2,0))</f>
        <v>Самара</v>
      </c>
      <c r="D12" s="43">
        <f t="shared" ref="D12:D60" si="3">VLOOKUP($K12,$N$11:$O$155,2,0)</f>
        <v>0</v>
      </c>
      <c r="E12" s="6">
        <v>2</v>
      </c>
      <c r="F12" s="6">
        <f>VLOOKUP($E12,Mask!$A$2:$C$102,$M$8,0)</f>
        <v>85</v>
      </c>
      <c r="G12" s="44">
        <f t="shared" ref="G12:G60" si="4">F12*(1+$D$7)*$D$4/100*$D$8</f>
        <v>75.110001248029434</v>
      </c>
      <c r="K12" s="6" t="str">
        <f t="shared" si="0"/>
        <v>СпиридоноваТатьяна</v>
      </c>
      <c r="L12" s="35">
        <f t="shared" si="1"/>
        <v>75.110001248029434</v>
      </c>
      <c r="M12" s="6">
        <v>0.55000000000000004</v>
      </c>
      <c r="N12" s="35" t="str">
        <f>Main!$A7&amp;Main!$B7</f>
        <v>СемёноваПолина</v>
      </c>
      <c r="O12" s="145">
        <f t="shared" si="2"/>
        <v>660.68589479092577</v>
      </c>
      <c r="P12" s="150">
        <f t="shared" ref="P12:P75" si="5">RANK($O12,$O$11:$O$155)</f>
        <v>2</v>
      </c>
      <c r="Q12" s="150">
        <f ca="1">IF(Main!$AY7&lt;&gt;"#",$P12-Main!$AY7,"#")</f>
        <v>0</v>
      </c>
      <c r="R12" s="35">
        <f>Main!E7*Mask!G$10</f>
        <v>0</v>
      </c>
      <c r="S12" s="35">
        <f>Main!F7*Mask!H$10</f>
        <v>0</v>
      </c>
      <c r="T12" s="35">
        <f>Main!G7*Mask!I$10</f>
        <v>0</v>
      </c>
      <c r="U12" s="35">
        <f>Main!H7*Mask!J$10</f>
        <v>0</v>
      </c>
      <c r="V12" s="35">
        <f>Main!I7*Mask!K$10</f>
        <v>0</v>
      </c>
      <c r="W12" s="35">
        <f>Main!J7*Mask!L$10</f>
        <v>0</v>
      </c>
      <c r="X12" s="35">
        <f>Main!K7*Mask!M$10</f>
        <v>0</v>
      </c>
      <c r="Y12" s="35">
        <f>Main!L7*Mask!N$10</f>
        <v>0</v>
      </c>
      <c r="Z12" s="35">
        <f>Main!M7*Mask!O$10</f>
        <v>0</v>
      </c>
      <c r="AA12" s="35">
        <f>Main!N7*Mask!P$10</f>
        <v>187.5</v>
      </c>
      <c r="AB12" s="35">
        <f>Main!O7*Mask!Q$10</f>
        <v>258.75</v>
      </c>
      <c r="AC12" s="35">
        <f>Main!P7*Mask!R$10</f>
        <v>0</v>
      </c>
      <c r="AD12" s="35">
        <f>Main!Q7*Mask!S$10</f>
        <v>0</v>
      </c>
      <c r="AE12" s="35">
        <f>Main!R7*Mask!T$10</f>
        <v>194.25</v>
      </c>
      <c r="AF12" s="35">
        <f>Main!S7*Mask!U$10</f>
        <v>0</v>
      </c>
      <c r="AG12" s="35">
        <f>Main!T7*Mask!V$10</f>
        <v>0</v>
      </c>
      <c r="AH12" s="35">
        <f>Main!U7*Mask!W$10</f>
        <v>0</v>
      </c>
      <c r="AI12" s="35">
        <f>Main!V7*Mask!X$10</f>
        <v>0</v>
      </c>
      <c r="AJ12" s="35">
        <f>Main!W7*Mask!Y$10</f>
        <v>0</v>
      </c>
      <c r="AK12" s="35">
        <f>Main!X7*Mask!Z$10</f>
        <v>0</v>
      </c>
      <c r="AL12" s="35">
        <f>Main!Y7*Mask!AA$10</f>
        <v>0</v>
      </c>
      <c r="AM12" s="35">
        <f>Main!Z7*Mask!AB$10</f>
        <v>0</v>
      </c>
      <c r="AN12" s="35"/>
      <c r="AO12" s="35">
        <f>IF(OR($A$1&lt;=Main!AA$4,ISBLANK($N12)),0,Main!AA7)</f>
        <v>178.95375571629839</v>
      </c>
      <c r="AP12" s="35">
        <f>IF(OR($A$1&lt;=Main!AB$4,ISBLANK($N12)),0,Main!AB7)</f>
        <v>0</v>
      </c>
      <c r="AQ12" s="35">
        <f>IF(OR($A$1&lt;=Main!AC$4,ISBLANK($N12)),0,Main!AC7)</f>
        <v>123.75</v>
      </c>
      <c r="AR12" s="35">
        <f>IF(OR($A$1&lt;=Main!AD$4,ISBLANK($N12)),0,Main!AD7)</f>
        <v>207.6858947909258</v>
      </c>
      <c r="AS12" s="35">
        <f>IF(OR($A$1&lt;=Main!AE$4,ISBLANK($N12)),0,Main!AE7)</f>
        <v>0</v>
      </c>
      <c r="AT12" s="35">
        <f>IF(OR($A$1&lt;=Main!AF$4,ISBLANK($N12)),0,Main!AF7)</f>
        <v>0</v>
      </c>
      <c r="AU12" s="35">
        <f>IF(OR($A$1&lt;=Main!AG$4,ISBLANK($N12)),0,Main!AG7)</f>
        <v>0</v>
      </c>
      <c r="AV12" s="35">
        <f>IF(OR($A$1&lt;=Main!AH$4,ISBLANK($N12)),0,Main!AH7)</f>
        <v>0</v>
      </c>
      <c r="AW12" s="35">
        <f>IF(OR($A$1&lt;=Main!AI$4,ISBLANK($N12)),0,Main!AI7)</f>
        <v>0</v>
      </c>
      <c r="AX12" s="35">
        <f>IF(OR($A$1&lt;=Main!AJ$4,ISBLANK($N12)),0,Main!AJ7)</f>
        <v>0</v>
      </c>
      <c r="AY12" s="35">
        <f>IF(OR($A$1&lt;=Main!AK$4,ISBLANK($N12)),0,Main!AK7)</f>
        <v>127.5</v>
      </c>
      <c r="AZ12" s="35">
        <f>IF(OR($A$1&lt;=Main!AL$4,ISBLANK($N12)),0,Main!AL7)</f>
        <v>0</v>
      </c>
      <c r="BA12" s="35">
        <f>IF(OR($A$1&lt;=Main!AM$4,ISBLANK($N12)),0,Main!AM7)</f>
        <v>0</v>
      </c>
      <c r="BB12" s="35">
        <f>IF(OR($A$1&lt;=Main!AN$4,ISBLANK($N12)),0,Main!AN7)</f>
        <v>0</v>
      </c>
      <c r="BC12" s="35">
        <f>IF(OR($A$1&lt;=Main!AO$4,ISBLANK($N12)),0,Main!AO7)</f>
        <v>0</v>
      </c>
      <c r="BD12" s="35">
        <f>IF(OR($A$1&lt;=Main!AP$4,ISBLANK($N12)),0,Main!AP7)</f>
        <v>0</v>
      </c>
      <c r="BE12" s="35">
        <f>IF(OR($A$1&lt;=Main!AQ$4,ISBLANK($N12)),0,Main!AQ7)</f>
        <v>0</v>
      </c>
      <c r="BF12" s="35">
        <f>IF(OR($A$1&lt;=Main!AR$4,ISBLANK($N12)),0,Main!AR7)</f>
        <v>0</v>
      </c>
      <c r="BG12" s="35">
        <f>IF(OR($A$1&lt;=Main!AS$4,ISBLANK($N12)),0,Main!AS7)</f>
        <v>0</v>
      </c>
      <c r="BH12" s="35">
        <f>IF(OR($A$1&lt;=Main!AT$4,ISBLANK($N12)),0,Main!AT7)</f>
        <v>0</v>
      </c>
      <c r="BI12" s="35">
        <f>IF(OR($A$1&lt;=Main!AU$4,ISBLANK($N12)),0,Main!AU7)</f>
        <v>0</v>
      </c>
      <c r="BJ12" s="35">
        <f>IF(OR($A$1&lt;=Main!AV$4,ISBLANK($N12)),0,Main!AV7)</f>
        <v>0</v>
      </c>
    </row>
    <row r="13" spans="1:62">
      <c r="A13" s="37" t="s">
        <v>99</v>
      </c>
      <c r="B13" s="37" t="s">
        <v>100</v>
      </c>
      <c r="C13" s="37" t="str">
        <f>IF(ISBLANK($A13),"",VLOOKUP($K13,Main!BC$6:BD$150,2,0))</f>
        <v>Саратов</v>
      </c>
      <c r="D13" s="43">
        <f t="shared" si="3"/>
        <v>64.374560851640197</v>
      </c>
      <c r="E13" s="6">
        <v>3</v>
      </c>
      <c r="F13" s="6">
        <f>VLOOKUP($E13,Mask!$A$2:$C$102,$M$8,0)</f>
        <v>74</v>
      </c>
      <c r="G13" s="44">
        <f t="shared" si="4"/>
        <v>65.389883439460917</v>
      </c>
      <c r="K13" s="6" t="str">
        <f t="shared" si="0"/>
        <v>БударинаМария</v>
      </c>
      <c r="L13" s="35">
        <f t="shared" si="1"/>
        <v>65.389883439460917</v>
      </c>
      <c r="M13" s="6">
        <v>0.6</v>
      </c>
      <c r="N13" s="35" t="str">
        <f>Main!$A8&amp;Main!$B8</f>
        <v>СеменихинаОльга</v>
      </c>
      <c r="O13" s="145">
        <f t="shared" si="2"/>
        <v>291.75129054592207</v>
      </c>
      <c r="P13" s="150">
        <f t="shared" si="5"/>
        <v>6</v>
      </c>
      <c r="Q13" s="150">
        <f ca="1">IF(Main!$AY8&lt;&gt;"#",$P13-Main!$AY8,"#")</f>
        <v>3</v>
      </c>
      <c r="R13" s="35">
        <f>Main!E8*Mask!G$10</f>
        <v>0</v>
      </c>
      <c r="S13" s="35">
        <f>Main!F8*Mask!H$10</f>
        <v>0</v>
      </c>
      <c r="T13" s="35">
        <f>Main!G8*Mask!I$10</f>
        <v>0</v>
      </c>
      <c r="U13" s="35">
        <f>Main!H8*Mask!J$10</f>
        <v>0</v>
      </c>
      <c r="V13" s="35">
        <f>Main!I8*Mask!K$10</f>
        <v>0</v>
      </c>
      <c r="W13" s="35">
        <f>Main!J8*Mask!L$10</f>
        <v>0</v>
      </c>
      <c r="X13" s="35">
        <f>Main!K8*Mask!M$10</f>
        <v>0</v>
      </c>
      <c r="Y13" s="35">
        <f>Main!L8*Mask!N$10</f>
        <v>0</v>
      </c>
      <c r="Z13" s="35">
        <f>Main!M8*Mask!O$10</f>
        <v>112.79753482962371</v>
      </c>
      <c r="AA13" s="35">
        <f>Main!N8*Mask!P$10</f>
        <v>0</v>
      </c>
      <c r="AB13" s="35">
        <f>Main!O8*Mask!Q$10</f>
        <v>0</v>
      </c>
      <c r="AC13" s="35">
        <f>Main!P8*Mask!R$10</f>
        <v>0</v>
      </c>
      <c r="AD13" s="35">
        <f>Main!Q8*Mask!S$10</f>
        <v>0</v>
      </c>
      <c r="AE13" s="35">
        <f>Main!R8*Mask!T$10</f>
        <v>0</v>
      </c>
      <c r="AF13" s="35">
        <f>Main!S8*Mask!U$10</f>
        <v>0</v>
      </c>
      <c r="AG13" s="35">
        <f>Main!T8*Mask!V$10</f>
        <v>0</v>
      </c>
      <c r="AH13" s="35">
        <f>Main!U8*Mask!W$10</f>
        <v>0</v>
      </c>
      <c r="AI13" s="35">
        <f>Main!V8*Mask!X$10</f>
        <v>0</v>
      </c>
      <c r="AJ13" s="35">
        <f>Main!W8*Mask!Y$10</f>
        <v>0</v>
      </c>
      <c r="AK13" s="35">
        <f>Main!X8*Mask!Z$10</f>
        <v>0</v>
      </c>
      <c r="AL13" s="35">
        <f>Main!Y8*Mask!AA$10</f>
        <v>0</v>
      </c>
      <c r="AM13" s="35">
        <f>Main!Z8*Mask!AB$10</f>
        <v>0</v>
      </c>
      <c r="AN13" s="35"/>
      <c r="AO13" s="35">
        <f>IF(OR($A$1&lt;=Main!AA$4,ISBLANK($N13)),0,Main!AA8)</f>
        <v>178.95375571629839</v>
      </c>
      <c r="AP13" s="35">
        <f>IF(OR($A$1&lt;=Main!AB$4,ISBLANK($N13)),0,Main!AB8)</f>
        <v>0</v>
      </c>
      <c r="AQ13" s="35">
        <f>IF(OR($A$1&lt;=Main!AC$4,ISBLANK($N13)),0,Main!AC8)</f>
        <v>0</v>
      </c>
      <c r="AR13" s="35">
        <f>IF(OR($A$1&lt;=Main!AD$4,ISBLANK($N13)),0,Main!AD8)</f>
        <v>0</v>
      </c>
      <c r="AS13" s="35">
        <f>IF(OR($A$1&lt;=Main!AE$4,ISBLANK($N13)),0,Main!AE8)</f>
        <v>0</v>
      </c>
      <c r="AT13" s="35">
        <f>IF(OR($A$1&lt;=Main!AF$4,ISBLANK($N13)),0,Main!AF8)</f>
        <v>0</v>
      </c>
      <c r="AU13" s="35">
        <f>IF(OR($A$1&lt;=Main!AG$4,ISBLANK($N13)),0,Main!AG8)</f>
        <v>0</v>
      </c>
      <c r="AV13" s="35">
        <f>IF(OR($A$1&lt;=Main!AH$4,ISBLANK($N13)),0,Main!AH8)</f>
        <v>0</v>
      </c>
      <c r="AW13" s="35">
        <f>IF(OR($A$1&lt;=Main!AI$4,ISBLANK($N13)),0,Main!AI8)</f>
        <v>0</v>
      </c>
      <c r="AX13" s="35">
        <f>IF(OR($A$1&lt;=Main!AJ$4,ISBLANK($N13)),0,Main!AJ8)</f>
        <v>0</v>
      </c>
      <c r="AY13" s="35">
        <f>IF(OR($A$1&lt;=Main!AK$4,ISBLANK($N13)),0,Main!AK8)</f>
        <v>0</v>
      </c>
      <c r="AZ13" s="35">
        <f>IF(OR($A$1&lt;=Main!AL$4,ISBLANK($N13)),0,Main!AL8)</f>
        <v>0</v>
      </c>
      <c r="BA13" s="35">
        <f>IF(OR($A$1&lt;=Main!AM$4,ISBLANK($N13)),0,Main!AM8)</f>
        <v>0</v>
      </c>
      <c r="BB13" s="35">
        <f>IF(OR($A$1&lt;=Main!AN$4,ISBLANK($N13)),0,Main!AN8)</f>
        <v>0</v>
      </c>
      <c r="BC13" s="35">
        <f>IF(OR($A$1&lt;=Main!AO$4,ISBLANK($N13)),0,Main!AO8)</f>
        <v>0</v>
      </c>
      <c r="BD13" s="35">
        <f>IF(OR($A$1&lt;=Main!AP$4,ISBLANK($N13)),0,Main!AP8)</f>
        <v>0</v>
      </c>
      <c r="BE13" s="35">
        <f>IF(OR($A$1&lt;=Main!AQ$4,ISBLANK($N13)),0,Main!AQ8)</f>
        <v>0</v>
      </c>
      <c r="BF13" s="35">
        <f>IF(OR($A$1&lt;=Main!AR$4,ISBLANK($N13)),0,Main!AR8)</f>
        <v>0</v>
      </c>
      <c r="BG13" s="35">
        <f>IF(OR($A$1&lt;=Main!AS$4,ISBLANK($N13)),0,Main!AS8)</f>
        <v>0</v>
      </c>
      <c r="BH13" s="35">
        <f>IF(OR($A$1&lt;=Main!AT$4,ISBLANK($N13)),0,Main!AT8)</f>
        <v>0</v>
      </c>
      <c r="BI13" s="35">
        <f>IF(OR($A$1&lt;=Main!AU$4,ISBLANK($N13)),0,Main!AU8)</f>
        <v>0</v>
      </c>
      <c r="BJ13" s="35">
        <f>IF(OR($A$1&lt;=Main!AV$4,ISBLANK($N13)),0,Main!AV8)</f>
        <v>0</v>
      </c>
    </row>
    <row r="14" spans="1:62">
      <c r="A14" s="37" t="s">
        <v>97</v>
      </c>
      <c r="B14" s="37" t="s">
        <v>98</v>
      </c>
      <c r="C14" s="37" t="str">
        <f>IF(ISBLANK($A14),"",VLOOKUP($K14,Main!BC$6:BD$150,2,0))</f>
        <v>Саратов</v>
      </c>
      <c r="D14" s="43">
        <f t="shared" si="3"/>
        <v>75.331932911493837</v>
      </c>
      <c r="E14" s="6">
        <v>4</v>
      </c>
      <c r="F14" s="6">
        <f>VLOOKUP($E14,Mask!$A$2:$C$102,$M$8,0)</f>
        <v>64</v>
      </c>
      <c r="G14" s="44">
        <f t="shared" si="4"/>
        <v>56.553412704398632</v>
      </c>
      <c r="K14" s="6" t="str">
        <f t="shared" si="0"/>
        <v>КостиковаТатьяна</v>
      </c>
      <c r="L14" s="35">
        <f t="shared" si="1"/>
        <v>56.553412704398632</v>
      </c>
      <c r="M14" s="6">
        <v>0.65</v>
      </c>
      <c r="N14" s="35" t="str">
        <f>Main!$A9&amp;Main!$B9</f>
        <v>БабийАнжелика</v>
      </c>
      <c r="O14" s="145">
        <f t="shared" si="2"/>
        <v>418.94510167711837</v>
      </c>
      <c r="P14" s="150">
        <f t="shared" si="5"/>
        <v>5</v>
      </c>
      <c r="Q14" s="150">
        <f ca="1">IF(Main!$AY9&lt;&gt;"#",$P14-Main!$AY9,"#")</f>
        <v>1</v>
      </c>
      <c r="R14" s="35">
        <f>Main!E9*Mask!G$10</f>
        <v>0</v>
      </c>
      <c r="S14" s="35">
        <f>Main!F9*Mask!H$10</f>
        <v>0</v>
      </c>
      <c r="T14" s="35">
        <f>Main!G9*Mask!I$10</f>
        <v>0</v>
      </c>
      <c r="U14" s="35">
        <f>Main!H9*Mask!J$10</f>
        <v>0</v>
      </c>
      <c r="V14" s="35">
        <f>Main!I9*Mask!K$10</f>
        <v>0</v>
      </c>
      <c r="W14" s="35">
        <f>Main!J9*Mask!L$10</f>
        <v>0</v>
      </c>
      <c r="X14" s="35">
        <f>Main!K9*Mask!M$10</f>
        <v>88.206289455433435</v>
      </c>
      <c r="Y14" s="35">
        <f>Main!L9*Mask!N$10</f>
        <v>0</v>
      </c>
      <c r="Z14" s="35">
        <f>Main!M9*Mask!O$10</f>
        <v>131.25531325628941</v>
      </c>
      <c r="AA14" s="35">
        <f>Main!N9*Mask!P$10</f>
        <v>0</v>
      </c>
      <c r="AB14" s="35">
        <f>Main!O9*Mask!Q$10</f>
        <v>0</v>
      </c>
      <c r="AC14" s="35">
        <f>Main!P9*Mask!R$10</f>
        <v>0</v>
      </c>
      <c r="AD14" s="35">
        <f>Main!Q9*Mask!S$10</f>
        <v>0</v>
      </c>
      <c r="AE14" s="35">
        <f>Main!R9*Mask!T$10</f>
        <v>63</v>
      </c>
      <c r="AF14" s="35">
        <f>Main!S9*Mask!U$10</f>
        <v>0</v>
      </c>
      <c r="AG14" s="35">
        <f>Main!T9*Mask!V$10</f>
        <v>0</v>
      </c>
      <c r="AH14" s="35">
        <f>Main!U9*Mask!W$10</f>
        <v>0</v>
      </c>
      <c r="AI14" s="35">
        <f>Main!V9*Mask!X$10</f>
        <v>0</v>
      </c>
      <c r="AJ14" s="35">
        <f>Main!W9*Mask!Y$10</f>
        <v>0</v>
      </c>
      <c r="AK14" s="35">
        <f>Main!X9*Mask!Z$10</f>
        <v>0</v>
      </c>
      <c r="AL14" s="35">
        <f>Main!Y9*Mask!AA$10</f>
        <v>0</v>
      </c>
      <c r="AM14" s="35">
        <f>Main!Z9*Mask!AB$10</f>
        <v>0</v>
      </c>
      <c r="AN14" s="35"/>
      <c r="AO14" s="35">
        <f>IF(OR($A$1&lt;=Main!AA$4,ISBLANK($N14)),0,Main!AA9)</f>
        <v>154.77081575463646</v>
      </c>
      <c r="AP14" s="35">
        <f>IF(OR($A$1&lt;=Main!AB$4,ISBLANK($N14)),0,Main!AB9)</f>
        <v>0</v>
      </c>
      <c r="AQ14" s="35">
        <f>IF(OR($A$1&lt;=Main!AC$4,ISBLANK($N14)),0,Main!AC9)</f>
        <v>0</v>
      </c>
      <c r="AR14" s="35">
        <f>IF(OR($A$1&lt;=Main!AD$4,ISBLANK($N14)),0,Main!AD9)</f>
        <v>132.9189726661925</v>
      </c>
      <c r="AS14" s="35">
        <f>IF(OR($A$1&lt;=Main!AE$4,ISBLANK($N14)),0,Main!AE9)</f>
        <v>0</v>
      </c>
      <c r="AT14" s="35">
        <f>IF(OR($A$1&lt;=Main!AF$4,ISBLANK($N14)),0,Main!AF9)</f>
        <v>0</v>
      </c>
      <c r="AU14" s="35">
        <f>IF(OR($A$1&lt;=Main!AG$4,ISBLANK($N14)),0,Main!AG9)</f>
        <v>0</v>
      </c>
      <c r="AV14" s="35">
        <f>IF(OR($A$1&lt;=Main!AH$4,ISBLANK($N14)),0,Main!AH9)</f>
        <v>0</v>
      </c>
      <c r="AW14" s="35">
        <f>IF(OR($A$1&lt;=Main!AI$4,ISBLANK($N14)),0,Main!AI9)</f>
        <v>0</v>
      </c>
      <c r="AX14" s="35">
        <f>IF(OR($A$1&lt;=Main!AJ$4,ISBLANK($N14)),0,Main!AJ9)</f>
        <v>0</v>
      </c>
      <c r="AY14" s="35">
        <f>IF(OR($A$1&lt;=Main!AK$4,ISBLANK($N14)),0,Main!AK9)</f>
        <v>0</v>
      </c>
      <c r="AZ14" s="35">
        <f>IF(OR($A$1&lt;=Main!AL$4,ISBLANK($N14)),0,Main!AL9)</f>
        <v>0</v>
      </c>
      <c r="BA14" s="35">
        <f>IF(OR($A$1&lt;=Main!AM$4,ISBLANK($N14)),0,Main!AM9)</f>
        <v>0</v>
      </c>
      <c r="BB14" s="35">
        <f>IF(OR($A$1&lt;=Main!AN$4,ISBLANK($N14)),0,Main!AN9)</f>
        <v>0</v>
      </c>
      <c r="BC14" s="35">
        <f>IF(OR($A$1&lt;=Main!AO$4,ISBLANK($N14)),0,Main!AO9)</f>
        <v>0</v>
      </c>
      <c r="BD14" s="35">
        <f>IF(OR($A$1&lt;=Main!AP$4,ISBLANK($N14)),0,Main!AP9)</f>
        <v>0</v>
      </c>
      <c r="BE14" s="35">
        <f>IF(OR($A$1&lt;=Main!AQ$4,ISBLANK($N14)),0,Main!AQ9)</f>
        <v>0</v>
      </c>
      <c r="BF14" s="35">
        <f>IF(OR($A$1&lt;=Main!AR$4,ISBLANK($N14)),0,Main!AR9)</f>
        <v>0</v>
      </c>
      <c r="BG14" s="35">
        <f>IF(OR($A$1&lt;=Main!AS$4,ISBLANK($N14)),0,Main!AS9)</f>
        <v>0</v>
      </c>
      <c r="BH14" s="35">
        <f>IF(OR($A$1&lt;=Main!AT$4,ISBLANK($N14)),0,Main!AT9)</f>
        <v>0</v>
      </c>
      <c r="BI14" s="35">
        <f>IF(OR($A$1&lt;=Main!AU$4,ISBLANK($N14)),0,Main!AU9)</f>
        <v>0</v>
      </c>
      <c r="BJ14" s="35">
        <f>IF(OR($A$1&lt;=Main!AV$4,ISBLANK($N14)),0,Main!AV9)</f>
        <v>0</v>
      </c>
    </row>
    <row r="15" spans="1:62">
      <c r="A15" s="37" t="s">
        <v>118</v>
      </c>
      <c r="B15" s="37" t="s">
        <v>77</v>
      </c>
      <c r="C15" s="37" t="str">
        <f>IF(ISBLANK($A15),"",VLOOKUP($K15,Main!BC$6:BD$150,2,0))</f>
        <v>Ульяновск</v>
      </c>
      <c r="D15" s="43">
        <f t="shared" si="3"/>
        <v>0</v>
      </c>
      <c r="E15" s="6">
        <v>5</v>
      </c>
      <c r="F15" s="6">
        <f>VLOOKUP($E15,Mask!$A$2:$C$102,$M$8,0)</f>
        <v>55</v>
      </c>
      <c r="G15" s="44">
        <f t="shared" si="4"/>
        <v>48.600589042842572</v>
      </c>
      <c r="K15" s="6" t="str">
        <f t="shared" si="0"/>
        <v>ФесенкоДарья</v>
      </c>
      <c r="L15" s="35">
        <f t="shared" si="1"/>
        <v>48.600589042842572</v>
      </c>
      <c r="M15" s="6">
        <v>0.7</v>
      </c>
      <c r="N15" s="35" t="str">
        <f>Main!$A10&amp;Main!$B10</f>
        <v>КулагинаЮлия</v>
      </c>
      <c r="O15" s="145">
        <f t="shared" si="2"/>
        <v>423.13110670075525</v>
      </c>
      <c r="P15" s="150">
        <f t="shared" si="5"/>
        <v>4</v>
      </c>
      <c r="Q15" s="150">
        <f ca="1">IF(Main!$AY10&lt;&gt;"#",$P15-Main!$AY10,"#")</f>
        <v>-1</v>
      </c>
      <c r="R15" s="35">
        <f>Main!E10*Mask!G$10</f>
        <v>0</v>
      </c>
      <c r="S15" s="35">
        <f>Main!F10*Mask!H$10</f>
        <v>0</v>
      </c>
      <c r="T15" s="35">
        <f>Main!G10*Mask!I$10</f>
        <v>0</v>
      </c>
      <c r="U15" s="35">
        <f>Main!H10*Mask!J$10</f>
        <v>0</v>
      </c>
      <c r="V15" s="35">
        <f>Main!I10*Mask!K$10</f>
        <v>0</v>
      </c>
      <c r="W15" s="35">
        <f>Main!J10*Mask!L$10</f>
        <v>0</v>
      </c>
      <c r="X15" s="35">
        <f>Main!K10*Mask!M$10</f>
        <v>0</v>
      </c>
      <c r="Y15" s="35">
        <f>Main!L10*Mask!N$10</f>
        <v>0</v>
      </c>
      <c r="Z15" s="35">
        <f>Main!M10*Mask!O$10</f>
        <v>151.76395595258461</v>
      </c>
      <c r="AA15" s="35">
        <f>Main!N10*Mask!P$10</f>
        <v>0</v>
      </c>
      <c r="AB15" s="35">
        <f>Main!O10*Mask!Q$10</f>
        <v>0</v>
      </c>
      <c r="AC15" s="35">
        <f>Main!P10*Mask!R$10</f>
        <v>134.4</v>
      </c>
      <c r="AD15" s="35">
        <f>Main!Q10*Mask!S$10</f>
        <v>0</v>
      </c>
      <c r="AE15" s="35">
        <f>Main!R10*Mask!T$10</f>
        <v>0</v>
      </c>
      <c r="AF15" s="35">
        <f>Main!S10*Mask!U$10</f>
        <v>0</v>
      </c>
      <c r="AG15" s="35">
        <f>Main!T10*Mask!V$10</f>
        <v>0</v>
      </c>
      <c r="AH15" s="35">
        <f>Main!U10*Mask!W$10</f>
        <v>0</v>
      </c>
      <c r="AI15" s="35">
        <f>Main!V10*Mask!X$10</f>
        <v>0</v>
      </c>
      <c r="AJ15" s="35">
        <f>Main!W10*Mask!Y$10</f>
        <v>0</v>
      </c>
      <c r="AK15" s="35">
        <f>Main!X10*Mask!Z$10</f>
        <v>0</v>
      </c>
      <c r="AL15" s="35">
        <f>Main!Y10*Mask!AA$10</f>
        <v>0</v>
      </c>
      <c r="AM15" s="35">
        <f>Main!Z10*Mask!AB$10</f>
        <v>0</v>
      </c>
      <c r="AN15" s="35"/>
      <c r="AO15" s="35">
        <f>IF(OR($A$1&lt;=Main!AA$4,ISBLANK($N15)),0,Main!AA10)</f>
        <v>96.731759846647776</v>
      </c>
      <c r="AP15" s="35">
        <f>IF(OR($A$1&lt;=Main!AB$4,ISBLANK($N15)),0,Main!AB10)</f>
        <v>136.96715074817061</v>
      </c>
      <c r="AQ15" s="35">
        <f>IF(OR($A$1&lt;=Main!AC$4,ISBLANK($N15)),0,Main!AC10)</f>
        <v>0</v>
      </c>
      <c r="AR15" s="35">
        <f>IF(OR($A$1&lt;=Main!AD$4,ISBLANK($N15)),0,Main!AD10)</f>
        <v>114.22724213500921</v>
      </c>
      <c r="AS15" s="35">
        <f>IF(OR($A$1&lt;=Main!AE$4,ISBLANK($N15)),0,Main!AE10)</f>
        <v>0</v>
      </c>
      <c r="AT15" s="35">
        <f>IF(OR($A$1&lt;=Main!AF$4,ISBLANK($N15)),0,Main!AF10)</f>
        <v>0</v>
      </c>
      <c r="AU15" s="35">
        <f>IF(OR($A$1&lt;=Main!AG$4,ISBLANK($N15)),0,Main!AG10)</f>
        <v>0</v>
      </c>
      <c r="AV15" s="35">
        <f>IF(OR($A$1&lt;=Main!AH$4,ISBLANK($N15)),0,Main!AH10)</f>
        <v>0</v>
      </c>
      <c r="AW15" s="35">
        <f>IF(OR($A$1&lt;=Main!AI$4,ISBLANK($N15)),0,Main!AI10)</f>
        <v>0</v>
      </c>
      <c r="AX15" s="35">
        <f>IF(OR($A$1&lt;=Main!AJ$4,ISBLANK($N15)),0,Main!AJ10)</f>
        <v>0</v>
      </c>
      <c r="AY15" s="35">
        <f>IF(OR($A$1&lt;=Main!AK$4,ISBLANK($N15)),0,Main!AK10)</f>
        <v>0</v>
      </c>
      <c r="AZ15" s="35">
        <f>IF(OR($A$1&lt;=Main!AL$4,ISBLANK($N15)),0,Main!AL10)</f>
        <v>0</v>
      </c>
      <c r="BA15" s="35">
        <f>IF(OR($A$1&lt;=Main!AM$4,ISBLANK($N15)),0,Main!AM10)</f>
        <v>0</v>
      </c>
      <c r="BB15" s="35">
        <f>IF(OR($A$1&lt;=Main!AN$4,ISBLANK($N15)),0,Main!AN10)</f>
        <v>0</v>
      </c>
      <c r="BC15" s="35">
        <f>IF(OR($A$1&lt;=Main!AO$4,ISBLANK($N15)),0,Main!AO10)</f>
        <v>0</v>
      </c>
      <c r="BD15" s="35">
        <f>IF(OR($A$1&lt;=Main!AP$4,ISBLANK($N15)),0,Main!AP10)</f>
        <v>0</v>
      </c>
      <c r="BE15" s="35">
        <f>IF(OR($A$1&lt;=Main!AQ$4,ISBLANK($N15)),0,Main!AQ10)</f>
        <v>0</v>
      </c>
      <c r="BF15" s="35">
        <f>IF(OR($A$1&lt;=Main!AR$4,ISBLANK($N15)),0,Main!AR10)</f>
        <v>0</v>
      </c>
      <c r="BG15" s="35">
        <f>IF(OR($A$1&lt;=Main!AS$4,ISBLANK($N15)),0,Main!AS10)</f>
        <v>0</v>
      </c>
      <c r="BH15" s="35">
        <f>IF(OR($A$1&lt;=Main!AT$4,ISBLANK($N15)),0,Main!AT10)</f>
        <v>0</v>
      </c>
      <c r="BI15" s="35">
        <f>IF(OR($A$1&lt;=Main!AU$4,ISBLANK($N15)),0,Main!AU10)</f>
        <v>0</v>
      </c>
      <c r="BJ15" s="35">
        <f>IF(OR($A$1&lt;=Main!AV$4,ISBLANK($N15)),0,Main!AV10)</f>
        <v>0</v>
      </c>
    </row>
    <row r="16" spans="1:62">
      <c r="A16" s="37" t="s">
        <v>102</v>
      </c>
      <c r="B16" s="37" t="s">
        <v>103</v>
      </c>
      <c r="C16" s="37" t="str">
        <f>IF(ISBLANK($A16),"",VLOOKUP($K16,Main!BC$6:BD$150,2,0))</f>
        <v>Пенза</v>
      </c>
      <c r="D16" s="43">
        <f t="shared" si="3"/>
        <v>54.786860299268241</v>
      </c>
      <c r="E16" s="6">
        <v>6</v>
      </c>
      <c r="F16" s="6">
        <f>VLOOKUP($E16,Mask!$A$2:$C$102,$M$8,0)</f>
        <v>47</v>
      </c>
      <c r="G16" s="44">
        <f t="shared" si="4"/>
        <v>41.531412454792751</v>
      </c>
      <c r="K16" s="6" t="str">
        <f t="shared" si="0"/>
        <v>НиколаеваЕкатерина</v>
      </c>
      <c r="L16" s="35">
        <f t="shared" si="1"/>
        <v>41.531412454792751</v>
      </c>
      <c r="M16" s="6">
        <v>0.75</v>
      </c>
      <c r="N16" s="35" t="str">
        <f>Main!$A11&amp;Main!$B11</f>
        <v>ЛысенкоКристина</v>
      </c>
      <c r="O16" s="145">
        <f t="shared" si="2"/>
        <v>484.99554105445441</v>
      </c>
      <c r="P16" s="150">
        <f t="shared" si="5"/>
        <v>3</v>
      </c>
      <c r="Q16" s="150">
        <f ca="1">IF(Main!$AY11&lt;&gt;"#",$P16-Main!$AY11,"#")</f>
        <v>-3</v>
      </c>
      <c r="R16" s="35">
        <f>Main!E11*Mask!G$10</f>
        <v>0</v>
      </c>
      <c r="S16" s="35">
        <f>Main!F11*Mask!H$10</f>
        <v>0</v>
      </c>
      <c r="T16" s="35">
        <f>Main!G11*Mask!I$10</f>
        <v>0</v>
      </c>
      <c r="U16" s="35">
        <f>Main!H11*Mask!J$10</f>
        <v>0</v>
      </c>
      <c r="V16" s="35">
        <f>Main!I11*Mask!K$10</f>
        <v>0</v>
      </c>
      <c r="W16" s="35">
        <f>Main!J11*Mask!L$10</f>
        <v>0</v>
      </c>
      <c r="X16" s="35">
        <f>Main!K11*Mask!M$10</f>
        <v>0</v>
      </c>
      <c r="Y16" s="35">
        <f>Main!L11*Mask!N$10</f>
        <v>0</v>
      </c>
      <c r="Z16" s="35">
        <f>Main!M11*Mask!O$10</f>
        <v>174.32346291850936</v>
      </c>
      <c r="AA16" s="35">
        <f>Main!N11*Mask!P$10</f>
        <v>0</v>
      </c>
      <c r="AB16" s="35">
        <f>Main!O11*Mask!Q$10</f>
        <v>0</v>
      </c>
      <c r="AC16" s="35">
        <f>Main!P11*Mask!R$10</f>
        <v>0</v>
      </c>
      <c r="AD16" s="35">
        <f>Main!Q11*Mask!S$10</f>
        <v>0</v>
      </c>
      <c r="AE16" s="35">
        <f>Main!R11*Mask!T$10</f>
        <v>194.25</v>
      </c>
      <c r="AF16" s="35">
        <f>Main!S11*Mask!U$10</f>
        <v>0</v>
      </c>
      <c r="AG16" s="35">
        <f>Main!T11*Mask!V$10</f>
        <v>0</v>
      </c>
      <c r="AH16" s="35">
        <f>Main!U11*Mask!W$10</f>
        <v>0</v>
      </c>
      <c r="AI16" s="35">
        <f>Main!V11*Mask!X$10</f>
        <v>0</v>
      </c>
      <c r="AJ16" s="35">
        <f>Main!W11*Mask!Y$10</f>
        <v>0</v>
      </c>
      <c r="AK16" s="35">
        <f>Main!X11*Mask!Z$10</f>
        <v>0</v>
      </c>
      <c r="AL16" s="35">
        <f>Main!Y11*Mask!AA$10</f>
        <v>0</v>
      </c>
      <c r="AM16" s="35">
        <f>Main!Z11*Mask!AB$10</f>
        <v>0</v>
      </c>
      <c r="AN16" s="35"/>
      <c r="AO16" s="35">
        <f>IF(OR($A$1&lt;=Main!AA$4,ISBLANK($N16)),0,Main!AA11)</f>
        <v>82.221995869650613</v>
      </c>
      <c r="AP16" s="35">
        <f>IF(OR($A$1&lt;=Main!AB$4,ISBLANK($N16)),0,Main!AB11)</f>
        <v>116.42207813594504</v>
      </c>
      <c r="AQ16" s="35">
        <f>IF(OR($A$1&lt;=Main!AC$4,ISBLANK($N16)),0,Main!AC11)</f>
        <v>77.242500000000007</v>
      </c>
      <c r="AR16" s="35">
        <f>IF(OR($A$1&lt;=Main!AD$4,ISBLANK($N16)),0,Main!AD11)</f>
        <v>70.613204228914782</v>
      </c>
      <c r="AS16" s="35">
        <f>IF(OR($A$1&lt;=Main!AE$4,ISBLANK($N16)),0,Main!AE11)</f>
        <v>0</v>
      </c>
      <c r="AT16" s="35">
        <f>IF(OR($A$1&lt;=Main!AF$4,ISBLANK($N16)),0,Main!AF11)</f>
        <v>0</v>
      </c>
      <c r="AU16" s="35">
        <f>IF(OR($A$1&lt;=Main!AG$4,ISBLANK($N16)),0,Main!AG11)</f>
        <v>0</v>
      </c>
      <c r="AV16" s="35">
        <f>IF(OR($A$1&lt;=Main!AH$4,ISBLANK($N16)),0,Main!AH11)</f>
        <v>0</v>
      </c>
      <c r="AW16" s="35">
        <f>IF(OR($A$1&lt;=Main!AI$4,ISBLANK($N16)),0,Main!AI11)</f>
        <v>0</v>
      </c>
      <c r="AX16" s="35">
        <f>IF(OR($A$1&lt;=Main!AJ$4,ISBLANK($N16)),0,Main!AJ11)</f>
        <v>0</v>
      </c>
      <c r="AY16" s="35">
        <f>IF(OR($A$1&lt;=Main!AK$4,ISBLANK($N16)),0,Main!AK11)</f>
        <v>0</v>
      </c>
      <c r="AZ16" s="35">
        <f>IF(OR($A$1&lt;=Main!AL$4,ISBLANK($N16)),0,Main!AL11)</f>
        <v>0</v>
      </c>
      <c r="BA16" s="35">
        <f>IF(OR($A$1&lt;=Main!AM$4,ISBLANK($N16)),0,Main!AM11)</f>
        <v>0</v>
      </c>
      <c r="BB16" s="35">
        <f>IF(OR($A$1&lt;=Main!AN$4,ISBLANK($N16)),0,Main!AN11)</f>
        <v>0</v>
      </c>
      <c r="BC16" s="35">
        <f>IF(OR($A$1&lt;=Main!AO$4,ISBLANK($N16)),0,Main!AO11)</f>
        <v>0</v>
      </c>
      <c r="BD16" s="35">
        <f>IF(OR($A$1&lt;=Main!AP$4,ISBLANK($N16)),0,Main!AP11)</f>
        <v>0</v>
      </c>
      <c r="BE16" s="35">
        <f>IF(OR($A$1&lt;=Main!AQ$4,ISBLANK($N16)),0,Main!AQ11)</f>
        <v>0</v>
      </c>
      <c r="BF16" s="35">
        <f>IF(OR($A$1&lt;=Main!AR$4,ISBLANK($N16)),0,Main!AR11)</f>
        <v>0</v>
      </c>
      <c r="BG16" s="35">
        <f>IF(OR($A$1&lt;=Main!AS$4,ISBLANK($N16)),0,Main!AS11)</f>
        <v>0</v>
      </c>
      <c r="BH16" s="35">
        <f>IF(OR($A$1&lt;=Main!AT$4,ISBLANK($N16)),0,Main!AT11)</f>
        <v>0</v>
      </c>
      <c r="BI16" s="35">
        <f>IF(OR($A$1&lt;=Main!AU$4,ISBLANK($N16)),0,Main!AU11)</f>
        <v>0</v>
      </c>
      <c r="BJ16" s="35">
        <f>IF(OR($A$1&lt;=Main!AV$4,ISBLANK($N16)),0,Main!AV11)</f>
        <v>0</v>
      </c>
    </row>
    <row r="17" spans="1:63">
      <c r="A17" s="37" t="s">
        <v>127</v>
      </c>
      <c r="B17" s="37" t="s">
        <v>77</v>
      </c>
      <c r="C17" s="37" t="str">
        <f>IF(ISBLANK($A17),"",VLOOKUP($K17,Main!BC$6:BD$150,2,0))</f>
        <v>Саратов</v>
      </c>
      <c r="D17" s="43">
        <f t="shared" si="3"/>
        <v>0</v>
      </c>
      <c r="E17" s="6">
        <v>7</v>
      </c>
      <c r="F17" s="6">
        <f>VLOOKUP($E17,Mask!$A$2:$C$102,$M$8,0)</f>
        <v>40</v>
      </c>
      <c r="G17" s="44">
        <f t="shared" si="4"/>
        <v>35.345882940249147</v>
      </c>
      <c r="K17" s="6" t="str">
        <f t="shared" si="0"/>
        <v>МурашкоДарья</v>
      </c>
      <c r="L17" s="35">
        <f t="shared" si="1"/>
        <v>35.345882940249147</v>
      </c>
      <c r="M17" s="6">
        <v>0.8</v>
      </c>
      <c r="N17" s="35" t="str">
        <f>Main!$A12&amp;Main!$B12</f>
        <v>СтавиноваСофья</v>
      </c>
      <c r="O17" s="145">
        <f t="shared" si="2"/>
        <v>224.28754463670629</v>
      </c>
      <c r="P17" s="150">
        <f t="shared" si="5"/>
        <v>7</v>
      </c>
      <c r="Q17" s="150">
        <f ca="1">IF(Main!$AY12&lt;&gt;"#",$P17-Main!$AY12,"#")</f>
        <v>0</v>
      </c>
      <c r="R17" s="35">
        <f>Main!E12*Mask!G$10</f>
        <v>0</v>
      </c>
      <c r="S17" s="35">
        <f>Main!F12*Mask!H$10</f>
        <v>0</v>
      </c>
      <c r="T17" s="35">
        <f>Main!G12*Mask!I$10</f>
        <v>0</v>
      </c>
      <c r="U17" s="35">
        <f>Main!H12*Mask!J$10</f>
        <v>0</v>
      </c>
      <c r="V17" s="35">
        <f>Main!I12*Mask!K$10</f>
        <v>0</v>
      </c>
      <c r="W17" s="35">
        <f>Main!J12*Mask!L$10</f>
        <v>0</v>
      </c>
      <c r="X17" s="35">
        <f>Main!K12*Mask!M$10</f>
        <v>0</v>
      </c>
      <c r="Y17" s="35">
        <f>Main!L12*Mask!N$10</f>
        <v>0</v>
      </c>
      <c r="Z17" s="35">
        <f>Main!M12*Mask!O$10</f>
        <v>69.729385167403748</v>
      </c>
      <c r="AA17" s="35">
        <f>Main!N12*Mask!P$10</f>
        <v>0</v>
      </c>
      <c r="AB17" s="35">
        <f>Main!O12*Mask!Q$10</f>
        <v>0</v>
      </c>
      <c r="AC17" s="35">
        <f>Main!P12*Mask!R$10</f>
        <v>0</v>
      </c>
      <c r="AD17" s="35">
        <f>Main!Q12*Mask!S$10</f>
        <v>0</v>
      </c>
      <c r="AE17" s="35">
        <f>Main!R12*Mask!T$10</f>
        <v>36.75</v>
      </c>
      <c r="AF17" s="35">
        <f>Main!S12*Mask!U$10</f>
        <v>0</v>
      </c>
      <c r="AG17" s="35">
        <f>Main!T12*Mask!V$10</f>
        <v>0</v>
      </c>
      <c r="AH17" s="35">
        <f>Main!U12*Mask!W$10</f>
        <v>0</v>
      </c>
      <c r="AI17" s="35">
        <f>Main!V12*Mask!X$10</f>
        <v>0</v>
      </c>
      <c r="AJ17" s="35">
        <f>Main!W12*Mask!Y$10</f>
        <v>0</v>
      </c>
      <c r="AK17" s="35">
        <f>Main!X12*Mask!Z$10</f>
        <v>0</v>
      </c>
      <c r="AL17" s="35">
        <f>Main!Y12*Mask!AA$10</f>
        <v>0</v>
      </c>
      <c r="AM17" s="35">
        <f>Main!Z12*Mask!AB$10</f>
        <v>0</v>
      </c>
      <c r="AN17" s="35"/>
      <c r="AO17" s="35">
        <f>IF(OR($A$1&lt;=Main!AA$4,ISBLANK($N17)),0,Main!AA12)</f>
        <v>53.202467915656278</v>
      </c>
      <c r="AP17" s="35">
        <f>IF(OR($A$1&lt;=Main!AB$4,ISBLANK($N17)),0,Main!AB12)</f>
        <v>101.35569155364625</v>
      </c>
      <c r="AQ17" s="35">
        <f>IF(OR($A$1&lt;=Main!AC$4,ISBLANK($N17)),0,Main!AC12)</f>
        <v>0</v>
      </c>
      <c r="AR17" s="35">
        <f>IF(OR($A$1&lt;=Main!AD$4,ISBLANK($N17)),0,Main!AD12)</f>
        <v>0</v>
      </c>
      <c r="AS17" s="35">
        <f>IF(OR($A$1&lt;=Main!AE$4,ISBLANK($N17)),0,Main!AE12)</f>
        <v>0</v>
      </c>
      <c r="AT17" s="35">
        <f>IF(OR($A$1&lt;=Main!AF$4,ISBLANK($N17)),0,Main!AF12)</f>
        <v>0</v>
      </c>
      <c r="AU17" s="35">
        <f>IF(OR($A$1&lt;=Main!AG$4,ISBLANK($N17)),0,Main!AG12)</f>
        <v>0</v>
      </c>
      <c r="AV17" s="35">
        <f>IF(OR($A$1&lt;=Main!AH$4,ISBLANK($N17)),0,Main!AH12)</f>
        <v>0</v>
      </c>
      <c r="AW17" s="35">
        <f>IF(OR($A$1&lt;=Main!AI$4,ISBLANK($N17)),0,Main!AI12)</f>
        <v>0</v>
      </c>
      <c r="AX17" s="35">
        <f>IF(OR($A$1&lt;=Main!AJ$4,ISBLANK($N17)),0,Main!AJ12)</f>
        <v>0</v>
      </c>
      <c r="AY17" s="35">
        <f>IF(OR($A$1&lt;=Main!AK$4,ISBLANK($N17)),0,Main!AK12)</f>
        <v>0</v>
      </c>
      <c r="AZ17" s="35">
        <f>IF(OR($A$1&lt;=Main!AL$4,ISBLANK($N17)),0,Main!AL12)</f>
        <v>0</v>
      </c>
      <c r="BA17" s="35">
        <f>IF(OR($A$1&lt;=Main!AM$4,ISBLANK($N17)),0,Main!AM12)</f>
        <v>0</v>
      </c>
      <c r="BB17" s="35">
        <f>IF(OR($A$1&lt;=Main!AN$4,ISBLANK($N17)),0,Main!AN12)</f>
        <v>0</v>
      </c>
      <c r="BC17" s="35">
        <f>IF(OR($A$1&lt;=Main!AO$4,ISBLANK($N17)),0,Main!AO12)</f>
        <v>0</v>
      </c>
      <c r="BD17" s="35">
        <f>IF(OR($A$1&lt;=Main!AP$4,ISBLANK($N17)),0,Main!AP12)</f>
        <v>0</v>
      </c>
      <c r="BE17" s="35">
        <f>IF(OR($A$1&lt;=Main!AQ$4,ISBLANK($N17)),0,Main!AQ12)</f>
        <v>0</v>
      </c>
      <c r="BF17" s="35">
        <f>IF(OR($A$1&lt;=Main!AR$4,ISBLANK($N17)),0,Main!AR12)</f>
        <v>0</v>
      </c>
      <c r="BG17" s="35">
        <f>IF(OR($A$1&lt;=Main!AS$4,ISBLANK($N17)),0,Main!AS12)</f>
        <v>0</v>
      </c>
      <c r="BH17" s="35">
        <f>IF(OR($A$1&lt;=Main!AT$4,ISBLANK($N17)),0,Main!AT12)</f>
        <v>0</v>
      </c>
      <c r="BI17" s="35">
        <f>IF(OR($A$1&lt;=Main!AU$4,ISBLANK($N17)),0,Main!AU12)</f>
        <v>0</v>
      </c>
      <c r="BJ17" s="35">
        <f>IF(OR($A$1&lt;=Main!AV$4,ISBLANK($N17)),0,Main!AV12)</f>
        <v>0</v>
      </c>
      <c r="BK17" s="56"/>
    </row>
    <row r="18" spans="1:63">
      <c r="A18" s="37"/>
      <c r="B18" s="37"/>
      <c r="C18" s="37" t="str">
        <f>IF(ISBLANK($A18),"",VLOOKUP($K18,Main!BC$6:BD$150,2,0))</f>
        <v/>
      </c>
      <c r="D18" s="43">
        <f t="shared" si="3"/>
        <v>0</v>
      </c>
      <c r="F18" s="6">
        <f>VLOOKUP($E18,Mask!$A$2:$C$102,$M$8,0)</f>
        <v>0</v>
      </c>
      <c r="G18" s="44">
        <f t="shared" si="4"/>
        <v>0</v>
      </c>
      <c r="K18" s="6" t="str">
        <f t="shared" si="0"/>
        <v/>
      </c>
      <c r="L18" s="35">
        <f t="shared" si="1"/>
        <v>0</v>
      </c>
      <c r="M18" s="6">
        <v>0.85</v>
      </c>
      <c r="N18" s="35" t="str">
        <f>Main!$A13&amp;Main!$B13</f>
        <v>ДубинчикКсения</v>
      </c>
      <c r="O18" s="145">
        <f t="shared" si="2"/>
        <v>147.00623669881065</v>
      </c>
      <c r="P18" s="150">
        <f t="shared" si="5"/>
        <v>11</v>
      </c>
      <c r="Q18" s="150">
        <f ca="1">IF(Main!$AY13&lt;&gt;"#",$P18-Main!$AY13,"#")</f>
        <v>3</v>
      </c>
      <c r="R18" s="35">
        <f>Main!E13*Mask!G$10</f>
        <v>0</v>
      </c>
      <c r="S18" s="35">
        <f>Main!F13*Mask!H$10</f>
        <v>0</v>
      </c>
      <c r="T18" s="35">
        <f>Main!G13*Mask!I$10</f>
        <v>0</v>
      </c>
      <c r="U18" s="35">
        <f>Main!H13*Mask!J$10</f>
        <v>0</v>
      </c>
      <c r="V18" s="35">
        <f>Main!I13*Mask!K$10</f>
        <v>0</v>
      </c>
      <c r="W18" s="35">
        <f>Main!J13*Mask!L$10</f>
        <v>0</v>
      </c>
      <c r="X18" s="35">
        <f>Main!K13*Mask!M$10</f>
        <v>0</v>
      </c>
      <c r="Y18" s="35">
        <f>Main!L13*Mask!N$10</f>
        <v>0</v>
      </c>
      <c r="Z18" s="35">
        <f>Main!M13*Mask!O$10</f>
        <v>51.271606740738044</v>
      </c>
      <c r="AA18" s="35">
        <f>Main!N13*Mask!P$10</f>
        <v>0</v>
      </c>
      <c r="AB18" s="35">
        <f>Main!O13*Mask!Q$10</f>
        <v>0</v>
      </c>
      <c r="AC18" s="35">
        <f>Main!P13*Mask!R$10</f>
        <v>0</v>
      </c>
      <c r="AD18" s="35">
        <f>Main!Q13*Mask!S$10</f>
        <v>0</v>
      </c>
      <c r="AE18" s="35">
        <f>Main!R13*Mask!T$10</f>
        <v>0</v>
      </c>
      <c r="AF18" s="35">
        <f>Main!S13*Mask!U$10</f>
        <v>0</v>
      </c>
      <c r="AG18" s="35">
        <f>Main!T13*Mask!V$10</f>
        <v>0</v>
      </c>
      <c r="AH18" s="35">
        <f>Main!U13*Mask!W$10</f>
        <v>0</v>
      </c>
      <c r="AI18" s="35">
        <f>Main!V13*Mask!X$10</f>
        <v>0</v>
      </c>
      <c r="AJ18" s="35">
        <f>Main!W13*Mask!Y$10</f>
        <v>0</v>
      </c>
      <c r="AK18" s="35">
        <f>Main!X13*Mask!Z$10</f>
        <v>0</v>
      </c>
      <c r="AL18" s="35">
        <f>Main!Y13*Mask!AA$10</f>
        <v>0</v>
      </c>
      <c r="AM18" s="35">
        <f>Main!Z13*Mask!AB$10</f>
        <v>0</v>
      </c>
      <c r="AN18" s="35"/>
      <c r="AO18" s="35">
        <f>IF(OR($A$1&lt;=Main!AA$4,ISBLANK($N18)),0,Main!AA13)</f>
        <v>33.856115946326724</v>
      </c>
      <c r="AP18" s="35">
        <f>IF(OR($A$1&lt;=Main!AB$4,ISBLANK($N18)),0,Main!AB13)</f>
        <v>0</v>
      </c>
      <c r="AQ18" s="35">
        <f>IF(OR($A$1&lt;=Main!AC$4,ISBLANK($N18)),0,Main!AC13)</f>
        <v>0</v>
      </c>
      <c r="AR18" s="35">
        <f>IF(OR($A$1&lt;=Main!AD$4,ISBLANK($N18)),0,Main!AD13)</f>
        <v>0</v>
      </c>
      <c r="AS18" s="35">
        <f>IF(OR($A$1&lt;=Main!AE$4,ISBLANK($N18)),0,Main!AE13)</f>
        <v>61.878514011745885</v>
      </c>
      <c r="AT18" s="35">
        <f>IF(OR($A$1&lt;=Main!AF$4,ISBLANK($N18)),0,Main!AF13)</f>
        <v>0</v>
      </c>
      <c r="AU18" s="35">
        <f>IF(OR($A$1&lt;=Main!AG$4,ISBLANK($N18)),0,Main!AG13)</f>
        <v>0</v>
      </c>
      <c r="AV18" s="35">
        <f>IF(OR($A$1&lt;=Main!AH$4,ISBLANK($N18)),0,Main!AH13)</f>
        <v>0</v>
      </c>
      <c r="AW18" s="35">
        <f>IF(OR($A$1&lt;=Main!AI$4,ISBLANK($N18)),0,Main!AI13)</f>
        <v>0</v>
      </c>
      <c r="AX18" s="35">
        <f>IF(OR($A$1&lt;=Main!AJ$4,ISBLANK($N18)),0,Main!AJ13)</f>
        <v>0</v>
      </c>
      <c r="AY18" s="35">
        <f>IF(OR($A$1&lt;=Main!AK$4,ISBLANK($N18)),0,Main!AK13)</f>
        <v>0</v>
      </c>
      <c r="AZ18" s="35">
        <f>IF(OR($A$1&lt;=Main!AL$4,ISBLANK($N18)),0,Main!AL13)</f>
        <v>0</v>
      </c>
      <c r="BA18" s="35">
        <f>IF(OR($A$1&lt;=Main!AM$4,ISBLANK($N18)),0,Main!AM13)</f>
        <v>0</v>
      </c>
      <c r="BB18" s="35">
        <f>IF(OR($A$1&lt;=Main!AN$4,ISBLANK($N18)),0,Main!AN13)</f>
        <v>0</v>
      </c>
      <c r="BC18" s="35">
        <f>IF(OR($A$1&lt;=Main!AO$4,ISBLANK($N18)),0,Main!AO13)</f>
        <v>0</v>
      </c>
      <c r="BD18" s="35">
        <f>IF(OR($A$1&lt;=Main!AP$4,ISBLANK($N18)),0,Main!AP13)</f>
        <v>0</v>
      </c>
      <c r="BE18" s="35">
        <f>IF(OR($A$1&lt;=Main!AQ$4,ISBLANK($N18)),0,Main!AQ13)</f>
        <v>0</v>
      </c>
      <c r="BF18" s="35">
        <f>IF(OR($A$1&lt;=Main!AR$4,ISBLANK($N18)),0,Main!AR13)</f>
        <v>0</v>
      </c>
      <c r="BG18" s="35">
        <f>IF(OR($A$1&lt;=Main!AS$4,ISBLANK($N18)),0,Main!AS13)</f>
        <v>0</v>
      </c>
      <c r="BH18" s="35">
        <f>IF(OR($A$1&lt;=Main!AT$4,ISBLANK($N18)),0,Main!AT13)</f>
        <v>0</v>
      </c>
      <c r="BI18" s="35">
        <f>IF(OR($A$1&lt;=Main!AU$4,ISBLANK($N18)),0,Main!AU13)</f>
        <v>0</v>
      </c>
      <c r="BJ18" s="35">
        <f>IF(OR($A$1&lt;=Main!AV$4,ISBLANK($N18)),0,Main!AV13)</f>
        <v>0</v>
      </c>
    </row>
    <row r="19" spans="1:63">
      <c r="A19" s="37"/>
      <c r="B19" s="37"/>
      <c r="C19" s="37" t="str">
        <f>IF(ISBLANK($A19),"",VLOOKUP($K19,Main!BC$6:BD$150,2,0))</f>
        <v/>
      </c>
      <c r="D19" s="43">
        <f t="shared" si="3"/>
        <v>0</v>
      </c>
      <c r="F19" s="6">
        <f>VLOOKUP($E19,Mask!$A$2:$C$102,$M$8,0)</f>
        <v>0</v>
      </c>
      <c r="G19" s="44">
        <f t="shared" si="4"/>
        <v>0</v>
      </c>
      <c r="K19" s="6" t="str">
        <f t="shared" si="0"/>
        <v/>
      </c>
      <c r="L19" s="35">
        <f t="shared" si="1"/>
        <v>0</v>
      </c>
      <c r="M19" s="6">
        <v>0.9</v>
      </c>
      <c r="N19" s="35" t="str">
        <f>Main!$A14&amp;Main!$B14</f>
        <v>ДавыдоваАлина</v>
      </c>
      <c r="O19" s="145">
        <f t="shared" si="2"/>
        <v>0</v>
      </c>
      <c r="P19" s="150">
        <f t="shared" si="5"/>
        <v>31</v>
      </c>
      <c r="Q19" s="150">
        <f ca="1">IF(Main!$AY14&lt;&gt;"#",$P19-Main!$AY14,"#")</f>
        <v>22</v>
      </c>
      <c r="R19" s="35">
        <f>Main!E14*Mask!G$10</f>
        <v>0</v>
      </c>
      <c r="S19" s="35">
        <f>Main!F14*Mask!H$10</f>
        <v>0</v>
      </c>
      <c r="T19" s="35">
        <f>Main!G14*Mask!I$10</f>
        <v>0</v>
      </c>
      <c r="U19" s="35">
        <f>Main!H14*Mask!J$10</f>
        <v>0</v>
      </c>
      <c r="V19" s="35">
        <f>Main!I14*Mask!K$10</f>
        <v>0</v>
      </c>
      <c r="W19" s="35">
        <f>Main!J14*Mask!L$10</f>
        <v>0</v>
      </c>
      <c r="X19" s="35">
        <f>Main!K14*Mask!M$10</f>
        <v>0</v>
      </c>
      <c r="Y19" s="35">
        <f>Main!L14*Mask!N$10</f>
        <v>0</v>
      </c>
      <c r="Z19" s="35">
        <f>Main!M14*Mask!O$10</f>
        <v>0</v>
      </c>
      <c r="AA19" s="35">
        <f>Main!N14*Mask!P$10</f>
        <v>0</v>
      </c>
      <c r="AB19" s="35">
        <f>Main!O14*Mask!Q$10</f>
        <v>0</v>
      </c>
      <c r="AC19" s="35">
        <f>Main!P14*Mask!R$10</f>
        <v>0</v>
      </c>
      <c r="AD19" s="35">
        <f>Main!Q14*Mask!S$10</f>
        <v>0</v>
      </c>
      <c r="AE19" s="35">
        <f>Main!R14*Mask!T$10</f>
        <v>0</v>
      </c>
      <c r="AF19" s="35">
        <f>Main!S14*Mask!U$10</f>
        <v>0</v>
      </c>
      <c r="AG19" s="35">
        <f>Main!T14*Mask!V$10</f>
        <v>0</v>
      </c>
      <c r="AH19" s="35">
        <f>Main!U14*Mask!W$10</f>
        <v>0</v>
      </c>
      <c r="AI19" s="35">
        <f>Main!V14*Mask!X$10</f>
        <v>0</v>
      </c>
      <c r="AJ19" s="35">
        <f>Main!W14*Mask!Y$10</f>
        <v>0</v>
      </c>
      <c r="AK19" s="35">
        <f>Main!X14*Mask!Z$10</f>
        <v>0</v>
      </c>
      <c r="AL19" s="35">
        <f>Main!Y14*Mask!AA$10</f>
        <v>0</v>
      </c>
      <c r="AM19" s="35">
        <f>Main!Z14*Mask!AB$10</f>
        <v>0</v>
      </c>
      <c r="AN19" s="35"/>
      <c r="AO19" s="35">
        <f>IF(OR($A$1&lt;=Main!AA$4,ISBLANK($N19)),0,Main!AA14)</f>
        <v>0</v>
      </c>
      <c r="AP19" s="35">
        <f>IF(OR($A$1&lt;=Main!AB$4,ISBLANK($N19)),0,Main!AB14)</f>
        <v>0</v>
      </c>
      <c r="AQ19" s="35">
        <f>IF(OR($A$1&lt;=Main!AC$4,ISBLANK($N19)),0,Main!AC14)</f>
        <v>0</v>
      </c>
      <c r="AR19" s="35">
        <f>IF(OR($A$1&lt;=Main!AD$4,ISBLANK($N19)),0,Main!AD14)</f>
        <v>0</v>
      </c>
      <c r="AS19" s="35">
        <f>IF(OR($A$1&lt;=Main!AE$4,ISBLANK($N19)),0,Main!AE14)</f>
        <v>0</v>
      </c>
      <c r="AT19" s="35">
        <f>IF(OR($A$1&lt;=Main!AF$4,ISBLANK($N19)),0,Main!AF14)</f>
        <v>0</v>
      </c>
      <c r="AU19" s="35">
        <f>IF(OR($A$1&lt;=Main!AG$4,ISBLANK($N19)),0,Main!AG14)</f>
        <v>0</v>
      </c>
      <c r="AV19" s="35">
        <f>IF(OR($A$1&lt;=Main!AH$4,ISBLANK($N19)),0,Main!AH14)</f>
        <v>0</v>
      </c>
      <c r="AW19" s="35">
        <f>IF(OR($A$1&lt;=Main!AI$4,ISBLANK($N19)),0,Main!AI14)</f>
        <v>0</v>
      </c>
      <c r="AX19" s="35">
        <f>IF(OR($A$1&lt;=Main!AJ$4,ISBLANK($N19)),0,Main!AJ14)</f>
        <v>0</v>
      </c>
      <c r="AY19" s="35">
        <f>IF(OR($A$1&lt;=Main!AK$4,ISBLANK($N19)),0,Main!AK14)</f>
        <v>0</v>
      </c>
      <c r="AZ19" s="35">
        <f>IF(OR($A$1&lt;=Main!AL$4,ISBLANK($N19)),0,Main!AL14)</f>
        <v>0</v>
      </c>
      <c r="BA19" s="35">
        <f>IF(OR($A$1&lt;=Main!AM$4,ISBLANK($N19)),0,Main!AM14)</f>
        <v>0</v>
      </c>
      <c r="BB19" s="35">
        <f>IF(OR($A$1&lt;=Main!AN$4,ISBLANK($N19)),0,Main!AN14)</f>
        <v>0</v>
      </c>
      <c r="BC19" s="35">
        <f>IF(OR($A$1&lt;=Main!AO$4,ISBLANK($N19)),0,Main!AO14)</f>
        <v>0</v>
      </c>
      <c r="BD19" s="35">
        <f>IF(OR($A$1&lt;=Main!AP$4,ISBLANK($N19)),0,Main!AP14)</f>
        <v>0</v>
      </c>
      <c r="BE19" s="35">
        <f>IF(OR($A$1&lt;=Main!AQ$4,ISBLANK($N19)),0,Main!AQ14)</f>
        <v>0</v>
      </c>
      <c r="BF19" s="35">
        <f>IF(OR($A$1&lt;=Main!AR$4,ISBLANK($N19)),0,Main!AR14)</f>
        <v>0</v>
      </c>
      <c r="BG19" s="35">
        <f>IF(OR($A$1&lt;=Main!AS$4,ISBLANK($N19)),0,Main!AS14)</f>
        <v>0</v>
      </c>
      <c r="BH19" s="35">
        <f>IF(OR($A$1&lt;=Main!AT$4,ISBLANK($N19)),0,Main!AT14)</f>
        <v>0</v>
      </c>
      <c r="BI19" s="35">
        <f>IF(OR($A$1&lt;=Main!AU$4,ISBLANK($N19)),0,Main!AU14)</f>
        <v>0</v>
      </c>
      <c r="BJ19" s="35">
        <f>IF(OR($A$1&lt;=Main!AV$4,ISBLANK($N19)),0,Main!AV14)</f>
        <v>0</v>
      </c>
    </row>
    <row r="20" spans="1:63">
      <c r="A20" s="37"/>
      <c r="B20" s="37"/>
      <c r="C20" s="37" t="str">
        <f>IF(ISBLANK($A20),"",VLOOKUP($K20,Main!BC$6:BD$150,2,0))</f>
        <v/>
      </c>
      <c r="D20" s="43">
        <f t="shared" si="3"/>
        <v>0</v>
      </c>
      <c r="F20" s="6">
        <f>VLOOKUP($E20,Mask!$A$2:$C$102,$M$8,0)</f>
        <v>0</v>
      </c>
      <c r="G20" s="44">
        <f t="shared" si="4"/>
        <v>0</v>
      </c>
      <c r="K20" s="6" t="str">
        <f t="shared" si="0"/>
        <v/>
      </c>
      <c r="L20" s="35">
        <f t="shared" si="1"/>
        <v>0</v>
      </c>
      <c r="M20" s="6">
        <v>0.95</v>
      </c>
      <c r="N20" s="35" t="str">
        <f>Main!$A15&amp;Main!$B15</f>
        <v>ХарченкоАлла</v>
      </c>
      <c r="O20" s="145">
        <f t="shared" si="2"/>
        <v>181.14387033400257</v>
      </c>
      <c r="P20" s="150">
        <f t="shared" si="5"/>
        <v>8</v>
      </c>
      <c r="Q20" s="150">
        <f ca="1">IF(Main!$AY15&lt;&gt;"#",$P20-Main!$AY15,"#")</f>
        <v>-2</v>
      </c>
      <c r="R20" s="35">
        <f>Main!E15*Mask!G$10</f>
        <v>0</v>
      </c>
      <c r="S20" s="35">
        <f>Main!F15*Mask!H$10</f>
        <v>0</v>
      </c>
      <c r="T20" s="35">
        <f>Main!G15*Mask!I$10</f>
        <v>0</v>
      </c>
      <c r="U20" s="35">
        <f>Main!H15*Mask!J$10</f>
        <v>0</v>
      </c>
      <c r="V20" s="35">
        <f>Main!I15*Mask!K$10</f>
        <v>0</v>
      </c>
      <c r="W20" s="35">
        <f>Main!J15*Mask!L$10</f>
        <v>0</v>
      </c>
      <c r="X20" s="35">
        <f>Main!K15*Mask!M$10</f>
        <v>0</v>
      </c>
      <c r="Y20" s="35">
        <f>Main!L15*Mask!N$10</f>
        <v>0</v>
      </c>
      <c r="Z20" s="35">
        <f>Main!M15*Mask!O$10</f>
        <v>45.119013931849487</v>
      </c>
      <c r="AA20" s="35">
        <f>Main!N15*Mask!P$10</f>
        <v>0</v>
      </c>
      <c r="AB20" s="35">
        <f>Main!O15*Mask!Q$10</f>
        <v>0</v>
      </c>
      <c r="AC20" s="35">
        <f>Main!P15*Mask!R$10</f>
        <v>0</v>
      </c>
      <c r="AD20" s="35">
        <f>Main!Q15*Mask!S$10</f>
        <v>0</v>
      </c>
      <c r="AE20" s="35">
        <f>Main!R15*Mask!T$10</f>
        <v>0</v>
      </c>
      <c r="AF20" s="35">
        <f>Main!S15*Mask!U$10</f>
        <v>0</v>
      </c>
      <c r="AG20" s="35">
        <f>Main!T15*Mask!V$10</f>
        <v>0</v>
      </c>
      <c r="AH20" s="35">
        <f>Main!U15*Mask!W$10</f>
        <v>0</v>
      </c>
      <c r="AI20" s="35">
        <f>Main!V15*Mask!X$10</f>
        <v>0</v>
      </c>
      <c r="AJ20" s="35">
        <f>Main!W15*Mask!Y$10</f>
        <v>0</v>
      </c>
      <c r="AK20" s="35">
        <f>Main!X15*Mask!Z$10</f>
        <v>0</v>
      </c>
      <c r="AL20" s="35">
        <f>Main!Y15*Mask!AA$10</f>
        <v>0</v>
      </c>
      <c r="AM20" s="35">
        <f>Main!Z15*Mask!AB$10</f>
        <v>0</v>
      </c>
      <c r="AN20" s="35"/>
      <c r="AO20" s="35">
        <f>IF(OR($A$1&lt;=Main!AA$4,ISBLANK($N20)),0,Main!AA15)</f>
        <v>48.365879923323888</v>
      </c>
      <c r="AP20" s="35">
        <f>IF(OR($A$1&lt;=Main!AB$4,ISBLANK($N20)),0,Main!AB15)</f>
        <v>87.658976478829203</v>
      </c>
      <c r="AQ20" s="35">
        <f>IF(OR($A$1&lt;=Main!AC$4,ISBLANK($N20)),0,Main!AC15)</f>
        <v>0</v>
      </c>
      <c r="AR20" s="35">
        <f>IF(OR($A$1&lt;=Main!AD$4,ISBLANK($N20)),0,Main!AD15)</f>
        <v>0</v>
      </c>
      <c r="AS20" s="35">
        <f>IF(OR($A$1&lt;=Main!AE$4,ISBLANK($N20)),0,Main!AE15)</f>
        <v>0</v>
      </c>
      <c r="AT20" s="35">
        <f>IF(OR($A$1&lt;=Main!AF$4,ISBLANK($N20)),0,Main!AF15)</f>
        <v>0</v>
      </c>
      <c r="AU20" s="35">
        <f>IF(OR($A$1&lt;=Main!AG$4,ISBLANK($N20)),0,Main!AG15)</f>
        <v>0</v>
      </c>
      <c r="AV20" s="35">
        <f>IF(OR($A$1&lt;=Main!AH$4,ISBLANK($N20)),0,Main!AH15)</f>
        <v>0</v>
      </c>
      <c r="AW20" s="35">
        <f>IF(OR($A$1&lt;=Main!AI$4,ISBLANK($N20)),0,Main!AI15)</f>
        <v>0</v>
      </c>
      <c r="AX20" s="35">
        <f>IF(OR($A$1&lt;=Main!AJ$4,ISBLANK($N20)),0,Main!AJ15)</f>
        <v>0</v>
      </c>
      <c r="AY20" s="35">
        <f>IF(OR($A$1&lt;=Main!AK$4,ISBLANK($N20)),0,Main!AK15)</f>
        <v>0</v>
      </c>
      <c r="AZ20" s="35">
        <f>IF(OR($A$1&lt;=Main!AL$4,ISBLANK($N20)),0,Main!AL15)</f>
        <v>0</v>
      </c>
      <c r="BA20" s="35">
        <f>IF(OR($A$1&lt;=Main!AM$4,ISBLANK($N20)),0,Main!AM15)</f>
        <v>0</v>
      </c>
      <c r="BB20" s="35">
        <f>IF(OR($A$1&lt;=Main!AN$4,ISBLANK($N20)),0,Main!AN15)</f>
        <v>0</v>
      </c>
      <c r="BC20" s="35">
        <f>IF(OR($A$1&lt;=Main!AO$4,ISBLANK($N20)),0,Main!AO15)</f>
        <v>0</v>
      </c>
      <c r="BD20" s="35">
        <f>IF(OR($A$1&lt;=Main!AP$4,ISBLANK($N20)),0,Main!AP15)</f>
        <v>0</v>
      </c>
      <c r="BE20" s="35">
        <f>IF(OR($A$1&lt;=Main!AQ$4,ISBLANK($N20)),0,Main!AQ15)</f>
        <v>0</v>
      </c>
      <c r="BF20" s="35">
        <f>IF(OR($A$1&lt;=Main!AR$4,ISBLANK($N20)),0,Main!AR15)</f>
        <v>0</v>
      </c>
      <c r="BG20" s="35">
        <f>IF(OR($A$1&lt;=Main!AS$4,ISBLANK($N20)),0,Main!AS15)</f>
        <v>0</v>
      </c>
      <c r="BH20" s="35">
        <f>IF(OR($A$1&lt;=Main!AT$4,ISBLANK($N20)),0,Main!AT15)</f>
        <v>0</v>
      </c>
      <c r="BI20" s="35">
        <f>IF(OR($A$1&lt;=Main!AU$4,ISBLANK($N20)),0,Main!AU15)</f>
        <v>0</v>
      </c>
      <c r="BJ20" s="35">
        <f>IF(OR($A$1&lt;=Main!AV$4,ISBLANK($N20)),0,Main!AV15)</f>
        <v>0</v>
      </c>
    </row>
    <row r="21" spans="1:63">
      <c r="A21" s="37"/>
      <c r="B21" s="37"/>
      <c r="C21" s="37" t="str">
        <f>IF(ISBLANK($A21),"",VLOOKUP($K21,Main!BC$6:BD$150,2,0))</f>
        <v/>
      </c>
      <c r="D21" s="43">
        <f t="shared" si="3"/>
        <v>0</v>
      </c>
      <c r="F21" s="6">
        <f>VLOOKUP($E21,Mask!$A$2:$C$102,$M$8,0)</f>
        <v>0</v>
      </c>
      <c r="G21" s="44">
        <f t="shared" si="4"/>
        <v>0</v>
      </c>
      <c r="K21" s="6" t="str">
        <f t="shared" si="0"/>
        <v/>
      </c>
      <c r="L21" s="35">
        <f t="shared" si="1"/>
        <v>0</v>
      </c>
      <c r="M21" s="6">
        <v>1</v>
      </c>
      <c r="N21" s="35" t="str">
        <f>Main!$A16&amp;Main!$B16</f>
        <v>БударинаМария</v>
      </c>
      <c r="O21" s="145">
        <f t="shared" si="2"/>
        <v>64.374560851640197</v>
      </c>
      <c r="P21" s="150">
        <f t="shared" si="5"/>
        <v>18</v>
      </c>
      <c r="Q21" s="150">
        <f ca="1">IF(Main!$AY16&lt;&gt;"#",$P21-Main!$AY16,"#")</f>
        <v>7</v>
      </c>
      <c r="R21" s="35">
        <f>Main!E16*Mask!G$10</f>
        <v>0</v>
      </c>
      <c r="S21" s="35">
        <f>Main!F16*Mask!H$10</f>
        <v>0</v>
      </c>
      <c r="T21" s="35">
        <f>Main!G16*Mask!I$10</f>
        <v>0</v>
      </c>
      <c r="U21" s="35">
        <f>Main!H16*Mask!J$10</f>
        <v>0</v>
      </c>
      <c r="V21" s="35">
        <f>Main!I16*Mask!K$10</f>
        <v>0</v>
      </c>
      <c r="W21" s="35">
        <f>Main!J16*Mask!L$10</f>
        <v>0</v>
      </c>
      <c r="X21" s="35">
        <f>Main!K16*Mask!M$10</f>
        <v>0</v>
      </c>
      <c r="Y21" s="35">
        <f>Main!L16*Mask!N$10</f>
        <v>0</v>
      </c>
      <c r="Z21" s="35">
        <f>Main!M16*Mask!O$10</f>
        <v>0</v>
      </c>
      <c r="AA21" s="35">
        <f>Main!N16*Mask!P$10</f>
        <v>0</v>
      </c>
      <c r="AB21" s="35">
        <f>Main!O16*Mask!Q$10</f>
        <v>0</v>
      </c>
      <c r="AC21" s="35">
        <f>Main!P16*Mask!R$10</f>
        <v>0</v>
      </c>
      <c r="AD21" s="35">
        <f>Main!Q16*Mask!S$10</f>
        <v>0</v>
      </c>
      <c r="AE21" s="35">
        <f>Main!R16*Mask!T$10</f>
        <v>0</v>
      </c>
      <c r="AF21" s="35">
        <f>Main!S16*Mask!U$10</f>
        <v>0</v>
      </c>
      <c r="AG21" s="35">
        <f>Main!T16*Mask!V$10</f>
        <v>0</v>
      </c>
      <c r="AH21" s="35">
        <f>Main!U16*Mask!W$10</f>
        <v>0</v>
      </c>
      <c r="AI21" s="35">
        <f>Main!V16*Mask!X$10</f>
        <v>0</v>
      </c>
      <c r="AJ21" s="35">
        <f>Main!W16*Mask!Y$10</f>
        <v>0</v>
      </c>
      <c r="AK21" s="35">
        <f>Main!X16*Mask!Z$10</f>
        <v>0</v>
      </c>
      <c r="AL21" s="35">
        <f>Main!Y16*Mask!AA$10</f>
        <v>0</v>
      </c>
      <c r="AM21" s="35">
        <f>Main!Z16*Mask!AB$10</f>
        <v>0</v>
      </c>
      <c r="AN21" s="35"/>
      <c r="AO21" s="35">
        <f>IF(OR($A$1&lt;=Main!AA$4,ISBLANK($N21)),0,Main!AA16)</f>
        <v>0</v>
      </c>
      <c r="AP21" s="35">
        <f>IF(OR($A$1&lt;=Main!AB$4,ISBLANK($N21)),0,Main!AB16)</f>
        <v>64.374560851640197</v>
      </c>
      <c r="AQ21" s="35">
        <f>IF(OR($A$1&lt;=Main!AC$4,ISBLANK($N21)),0,Main!AC16)</f>
        <v>0</v>
      </c>
      <c r="AR21" s="35">
        <f>IF(OR($A$1&lt;=Main!AD$4,ISBLANK($N21)),0,Main!AD16)</f>
        <v>0</v>
      </c>
      <c r="AS21" s="35">
        <f>IF(OR($A$1&lt;=Main!AE$4,ISBLANK($N21)),0,Main!AE16)</f>
        <v>0</v>
      </c>
      <c r="AT21" s="35">
        <f>IF(OR($A$1&lt;=Main!AF$4,ISBLANK($N21)),0,Main!AF16)</f>
        <v>0</v>
      </c>
      <c r="AU21" s="35">
        <f>IF(OR($A$1&lt;=Main!AG$4,ISBLANK($N21)),0,Main!AG16)</f>
        <v>0</v>
      </c>
      <c r="AV21" s="35">
        <f>IF(OR($A$1&lt;=Main!AH$4,ISBLANK($N21)),0,Main!AH16)</f>
        <v>0</v>
      </c>
      <c r="AW21" s="35">
        <f>IF(OR($A$1&lt;=Main!AI$4,ISBLANK($N21)),0,Main!AI16)</f>
        <v>0</v>
      </c>
      <c r="AX21" s="35">
        <f>IF(OR($A$1&lt;=Main!AJ$4,ISBLANK($N21)),0,Main!AJ16)</f>
        <v>0</v>
      </c>
      <c r="AY21" s="35">
        <f>IF(OR($A$1&lt;=Main!AK$4,ISBLANK($N21)),0,Main!AK16)</f>
        <v>0</v>
      </c>
      <c r="AZ21" s="35">
        <f>IF(OR($A$1&lt;=Main!AL$4,ISBLANK($N21)),0,Main!AL16)</f>
        <v>0</v>
      </c>
      <c r="BA21" s="35">
        <f>IF(OR($A$1&lt;=Main!AM$4,ISBLANK($N21)),0,Main!AM16)</f>
        <v>0</v>
      </c>
      <c r="BB21" s="35">
        <f>IF(OR($A$1&lt;=Main!AN$4,ISBLANK($N21)),0,Main!AN16)</f>
        <v>0</v>
      </c>
      <c r="BC21" s="35">
        <f>IF(OR($A$1&lt;=Main!AO$4,ISBLANK($N21)),0,Main!AO16)</f>
        <v>0</v>
      </c>
      <c r="BD21" s="35">
        <f>IF(OR($A$1&lt;=Main!AP$4,ISBLANK($N21)),0,Main!AP16)</f>
        <v>0</v>
      </c>
      <c r="BE21" s="35">
        <f>IF(OR($A$1&lt;=Main!AQ$4,ISBLANK($N21)),0,Main!AQ16)</f>
        <v>0</v>
      </c>
      <c r="BF21" s="35">
        <f>IF(OR($A$1&lt;=Main!AR$4,ISBLANK($N21)),0,Main!AR16)</f>
        <v>0</v>
      </c>
      <c r="BG21" s="35">
        <f>IF(OR($A$1&lt;=Main!AS$4,ISBLANK($N21)),0,Main!AS16)</f>
        <v>0</v>
      </c>
      <c r="BH21" s="35">
        <f>IF(OR($A$1&lt;=Main!AT$4,ISBLANK($N21)),0,Main!AT16)</f>
        <v>0</v>
      </c>
      <c r="BI21" s="35">
        <f>IF(OR($A$1&lt;=Main!AU$4,ISBLANK($N21)),0,Main!AU16)</f>
        <v>0</v>
      </c>
      <c r="BJ21" s="35">
        <f>IF(OR($A$1&lt;=Main!AV$4,ISBLANK($N21)),0,Main!AV16)</f>
        <v>0</v>
      </c>
    </row>
    <row r="22" spans="1:63">
      <c r="A22" s="37"/>
      <c r="B22" s="37"/>
      <c r="C22" s="37" t="str">
        <f>IF(ISBLANK($A22),"",VLOOKUP($K22,Main!BC$6:BD$150,2,0))</f>
        <v/>
      </c>
      <c r="D22" s="43">
        <f t="shared" si="3"/>
        <v>0</v>
      </c>
      <c r="F22" s="6">
        <f>VLOOKUP($E22,Mask!$A$2:$C$102,$M$8,0)</f>
        <v>0</v>
      </c>
      <c r="G22" s="44">
        <f t="shared" si="4"/>
        <v>0</v>
      </c>
      <c r="K22" s="6" t="str">
        <f t="shared" si="0"/>
        <v/>
      </c>
      <c r="L22" s="35">
        <f t="shared" si="1"/>
        <v>0</v>
      </c>
      <c r="M22" s="6">
        <v>1</v>
      </c>
      <c r="N22" s="35" t="str">
        <f>Main!$A17&amp;Main!$B17</f>
        <v>КостиковаТатьяна</v>
      </c>
      <c r="O22" s="145">
        <f t="shared" si="2"/>
        <v>75.331932911493837</v>
      </c>
      <c r="P22" s="150">
        <f t="shared" si="5"/>
        <v>16</v>
      </c>
      <c r="Q22" s="150">
        <f ca="1">IF(Main!$AY17&lt;&gt;"#",$P22-Main!$AY17,"#")</f>
        <v>4</v>
      </c>
      <c r="R22" s="35">
        <f>Main!E17*Mask!G$10</f>
        <v>0</v>
      </c>
      <c r="S22" s="35">
        <f>Main!F17*Mask!H$10</f>
        <v>0</v>
      </c>
      <c r="T22" s="35">
        <f>Main!G17*Mask!I$10</f>
        <v>0</v>
      </c>
      <c r="U22" s="35">
        <f>Main!H17*Mask!J$10</f>
        <v>0</v>
      </c>
      <c r="V22" s="35">
        <f>Main!I17*Mask!K$10</f>
        <v>0</v>
      </c>
      <c r="W22" s="35">
        <f>Main!J17*Mask!L$10</f>
        <v>0</v>
      </c>
      <c r="X22" s="35">
        <f>Main!K17*Mask!M$10</f>
        <v>0</v>
      </c>
      <c r="Y22" s="35">
        <f>Main!L17*Mask!N$10</f>
        <v>0</v>
      </c>
      <c r="Z22" s="35">
        <f>Main!M17*Mask!O$10</f>
        <v>0</v>
      </c>
      <c r="AA22" s="35">
        <f>Main!N17*Mask!P$10</f>
        <v>0</v>
      </c>
      <c r="AB22" s="35">
        <f>Main!O17*Mask!Q$10</f>
        <v>0</v>
      </c>
      <c r="AC22" s="35">
        <f>Main!P17*Mask!R$10</f>
        <v>0</v>
      </c>
      <c r="AD22" s="35">
        <f>Main!Q17*Mask!S$10</f>
        <v>0</v>
      </c>
      <c r="AE22" s="35">
        <f>Main!R17*Mask!T$10</f>
        <v>0</v>
      </c>
      <c r="AF22" s="35">
        <f>Main!S17*Mask!U$10</f>
        <v>0</v>
      </c>
      <c r="AG22" s="35">
        <f>Main!T17*Mask!V$10</f>
        <v>0</v>
      </c>
      <c r="AH22" s="35">
        <f>Main!U17*Mask!W$10</f>
        <v>0</v>
      </c>
      <c r="AI22" s="35">
        <f>Main!V17*Mask!X$10</f>
        <v>0</v>
      </c>
      <c r="AJ22" s="35">
        <f>Main!W17*Mask!Y$10</f>
        <v>0</v>
      </c>
      <c r="AK22" s="35">
        <f>Main!X17*Mask!Z$10</f>
        <v>0</v>
      </c>
      <c r="AL22" s="35">
        <f>Main!Y17*Mask!AA$10</f>
        <v>0</v>
      </c>
      <c r="AM22" s="35">
        <f>Main!Z17*Mask!AB$10</f>
        <v>0</v>
      </c>
      <c r="AN22" s="35"/>
      <c r="AO22" s="35">
        <f>IF(OR($A$1&lt;=Main!AA$4,ISBLANK($N22)),0,Main!AA17)</f>
        <v>0</v>
      </c>
      <c r="AP22" s="35">
        <f>IF(OR($A$1&lt;=Main!AB$4,ISBLANK($N22)),0,Main!AB17)</f>
        <v>75.331932911493837</v>
      </c>
      <c r="AQ22" s="35">
        <f>IF(OR($A$1&lt;=Main!AC$4,ISBLANK($N22)),0,Main!AC17)</f>
        <v>0</v>
      </c>
      <c r="AR22" s="35">
        <f>IF(OR($A$1&lt;=Main!AD$4,ISBLANK($N22)),0,Main!AD17)</f>
        <v>0</v>
      </c>
      <c r="AS22" s="35">
        <f>IF(OR($A$1&lt;=Main!AE$4,ISBLANK($N22)),0,Main!AE17)</f>
        <v>0</v>
      </c>
      <c r="AT22" s="35">
        <f>IF(OR($A$1&lt;=Main!AF$4,ISBLANK($N22)),0,Main!AF17)</f>
        <v>0</v>
      </c>
      <c r="AU22" s="35">
        <f>IF(OR($A$1&lt;=Main!AG$4,ISBLANK($N22)),0,Main!AG17)</f>
        <v>0</v>
      </c>
      <c r="AV22" s="35">
        <f>IF(OR($A$1&lt;=Main!AH$4,ISBLANK($N22)),0,Main!AH17)</f>
        <v>0</v>
      </c>
      <c r="AW22" s="35">
        <f>IF(OR($A$1&lt;=Main!AI$4,ISBLANK($N22)),0,Main!AI17)</f>
        <v>0</v>
      </c>
      <c r="AX22" s="35">
        <f>IF(OR($A$1&lt;=Main!AJ$4,ISBLANK($N22)),0,Main!AJ17)</f>
        <v>0</v>
      </c>
      <c r="AY22" s="35">
        <f>IF(OR($A$1&lt;=Main!AK$4,ISBLANK($N22)),0,Main!AK17)</f>
        <v>0</v>
      </c>
      <c r="AZ22" s="35">
        <f>IF(OR($A$1&lt;=Main!AL$4,ISBLANK($N22)),0,Main!AL17)</f>
        <v>0</v>
      </c>
      <c r="BA22" s="35">
        <f>IF(OR($A$1&lt;=Main!AM$4,ISBLANK($N22)),0,Main!AM17)</f>
        <v>0</v>
      </c>
      <c r="BB22" s="35">
        <f>IF(OR($A$1&lt;=Main!AN$4,ISBLANK($N22)),0,Main!AN17)</f>
        <v>0</v>
      </c>
      <c r="BC22" s="35">
        <f>IF(OR($A$1&lt;=Main!AO$4,ISBLANK($N22)),0,Main!AO17)</f>
        <v>0</v>
      </c>
      <c r="BD22" s="35">
        <f>IF(OR($A$1&lt;=Main!AP$4,ISBLANK($N22)),0,Main!AP17)</f>
        <v>0</v>
      </c>
      <c r="BE22" s="35">
        <f>IF(OR($A$1&lt;=Main!AQ$4,ISBLANK($N22)),0,Main!AQ17)</f>
        <v>0</v>
      </c>
      <c r="BF22" s="35">
        <f>IF(OR($A$1&lt;=Main!AR$4,ISBLANK($N22)),0,Main!AR17)</f>
        <v>0</v>
      </c>
      <c r="BG22" s="35">
        <f>IF(OR($A$1&lt;=Main!AS$4,ISBLANK($N22)),0,Main!AS17)</f>
        <v>0</v>
      </c>
      <c r="BH22" s="35">
        <f>IF(OR($A$1&lt;=Main!AT$4,ISBLANK($N22)),0,Main!AT17)</f>
        <v>0</v>
      </c>
      <c r="BI22" s="35">
        <f>IF(OR($A$1&lt;=Main!AU$4,ISBLANK($N22)),0,Main!AU17)</f>
        <v>0</v>
      </c>
      <c r="BJ22" s="35">
        <f>IF(OR($A$1&lt;=Main!AV$4,ISBLANK($N22)),0,Main!AV17)</f>
        <v>0</v>
      </c>
    </row>
    <row r="23" spans="1:63">
      <c r="A23" s="37"/>
      <c r="B23" s="37"/>
      <c r="C23" s="37" t="str">
        <f>IF(ISBLANK($A23),"",VLOOKUP($K23,Main!BC$6:BD$150,2,0))</f>
        <v/>
      </c>
      <c r="D23" s="43">
        <f t="shared" si="3"/>
        <v>0</v>
      </c>
      <c r="F23" s="6">
        <f>VLOOKUP($E23,Mask!$A$2:$C$102,$M$8,0)</f>
        <v>0</v>
      </c>
      <c r="G23" s="44">
        <f t="shared" si="4"/>
        <v>0</v>
      </c>
      <c r="K23" s="6" t="str">
        <f t="shared" si="0"/>
        <v/>
      </c>
      <c r="L23" s="35">
        <f t="shared" si="1"/>
        <v>0</v>
      </c>
      <c r="M23" s="6">
        <v>1</v>
      </c>
      <c r="N23" s="35" t="str">
        <f>Main!$A18&amp;Main!$B18</f>
        <v>ШурыгинаМария</v>
      </c>
      <c r="O23" s="145">
        <f t="shared" si="2"/>
        <v>45.664038478188509</v>
      </c>
      <c r="P23" s="150">
        <f t="shared" si="5"/>
        <v>23</v>
      </c>
      <c r="Q23" s="150">
        <f ca="1">IF(Main!$AY18&lt;&gt;"#",$P23-Main!$AY18,"#")</f>
        <v>10</v>
      </c>
      <c r="R23" s="35">
        <f>Main!E18*Mask!G$10</f>
        <v>0</v>
      </c>
      <c r="S23" s="35">
        <f>Main!F18*Mask!H$10</f>
        <v>0</v>
      </c>
      <c r="T23" s="35">
        <f>Main!G18*Mask!I$10</f>
        <v>0</v>
      </c>
      <c r="U23" s="35">
        <f>Main!H18*Mask!J$10</f>
        <v>0</v>
      </c>
      <c r="V23" s="35">
        <f>Main!I18*Mask!K$10</f>
        <v>0</v>
      </c>
      <c r="W23" s="35">
        <f>Main!J18*Mask!L$10</f>
        <v>0</v>
      </c>
      <c r="X23" s="35">
        <f>Main!K18*Mask!M$10</f>
        <v>0</v>
      </c>
      <c r="Y23" s="35">
        <f>Main!L18*Mask!N$10</f>
        <v>0</v>
      </c>
      <c r="Z23" s="35">
        <f>Main!M18*Mask!O$10</f>
        <v>0</v>
      </c>
      <c r="AA23" s="35">
        <f>Main!N18*Mask!P$10</f>
        <v>0</v>
      </c>
      <c r="AB23" s="35">
        <f>Main!O18*Mask!Q$10</f>
        <v>0</v>
      </c>
      <c r="AC23" s="35">
        <f>Main!P18*Mask!R$10</f>
        <v>0</v>
      </c>
      <c r="AD23" s="35">
        <f>Main!Q18*Mask!S$10</f>
        <v>0</v>
      </c>
      <c r="AE23" s="35">
        <f>Main!R18*Mask!T$10</f>
        <v>0</v>
      </c>
      <c r="AF23" s="35">
        <f>Main!S18*Mask!U$10</f>
        <v>0</v>
      </c>
      <c r="AG23" s="35">
        <f>Main!T18*Mask!V$10</f>
        <v>0</v>
      </c>
      <c r="AH23" s="35">
        <f>Main!U18*Mask!W$10</f>
        <v>0</v>
      </c>
      <c r="AI23" s="35">
        <f>Main!V18*Mask!X$10</f>
        <v>0</v>
      </c>
      <c r="AJ23" s="35">
        <f>Main!W18*Mask!Y$10</f>
        <v>0</v>
      </c>
      <c r="AK23" s="35">
        <f>Main!X18*Mask!Z$10</f>
        <v>0</v>
      </c>
      <c r="AL23" s="35">
        <f>Main!Y18*Mask!AA$10</f>
        <v>0</v>
      </c>
      <c r="AM23" s="35">
        <f>Main!Z18*Mask!AB$10</f>
        <v>0</v>
      </c>
      <c r="AN23" s="35"/>
      <c r="AO23" s="35">
        <f>IF(OR($A$1&lt;=Main!AA$4,ISBLANK($N23)),0,Main!AA18)</f>
        <v>5.625</v>
      </c>
      <c r="AP23" s="35">
        <f>IF(OR($A$1&lt;=Main!AB$4,ISBLANK($N23)),0,Main!AB18)</f>
        <v>0</v>
      </c>
      <c r="AQ23" s="35">
        <f>IF(OR($A$1&lt;=Main!AC$4,ISBLANK($N23)),0,Main!AC18)</f>
        <v>0</v>
      </c>
      <c r="AR23" s="35">
        <f>IF(OR($A$1&lt;=Main!AD$4,ISBLANK($N23)),0,Main!AD18)</f>
        <v>0</v>
      </c>
      <c r="AS23" s="35">
        <f>IF(OR($A$1&lt;=Main!AE$4,ISBLANK($N23)),0,Main!AE18)</f>
        <v>40.039038478188509</v>
      </c>
      <c r="AT23" s="35">
        <f>IF(OR($A$1&lt;=Main!AF$4,ISBLANK($N23)),0,Main!AF18)</f>
        <v>0</v>
      </c>
      <c r="AU23" s="35">
        <f>IF(OR($A$1&lt;=Main!AG$4,ISBLANK($N23)),0,Main!AG18)</f>
        <v>0</v>
      </c>
      <c r="AV23" s="35">
        <f>IF(OR($A$1&lt;=Main!AH$4,ISBLANK($N23)),0,Main!AH18)</f>
        <v>0</v>
      </c>
      <c r="AW23" s="35">
        <f>IF(OR($A$1&lt;=Main!AI$4,ISBLANK($N23)),0,Main!AI18)</f>
        <v>0</v>
      </c>
      <c r="AX23" s="35">
        <f>IF(OR($A$1&lt;=Main!AJ$4,ISBLANK($N23)),0,Main!AJ18)</f>
        <v>0</v>
      </c>
      <c r="AY23" s="35">
        <f>IF(OR($A$1&lt;=Main!AK$4,ISBLANK($N23)),0,Main!AK18)</f>
        <v>0</v>
      </c>
      <c r="AZ23" s="35">
        <f>IF(OR($A$1&lt;=Main!AL$4,ISBLANK($N23)),0,Main!AL18)</f>
        <v>0</v>
      </c>
      <c r="BA23" s="35">
        <f>IF(OR($A$1&lt;=Main!AM$4,ISBLANK($N23)),0,Main!AM18)</f>
        <v>0</v>
      </c>
      <c r="BB23" s="35">
        <f>IF(OR($A$1&lt;=Main!AN$4,ISBLANK($N23)),0,Main!AN18)</f>
        <v>0</v>
      </c>
      <c r="BC23" s="35">
        <f>IF(OR($A$1&lt;=Main!AO$4,ISBLANK($N23)),0,Main!AO18)</f>
        <v>0</v>
      </c>
      <c r="BD23" s="35">
        <f>IF(OR($A$1&lt;=Main!AP$4,ISBLANK($N23)),0,Main!AP18)</f>
        <v>0</v>
      </c>
      <c r="BE23" s="35">
        <f>IF(OR($A$1&lt;=Main!AQ$4,ISBLANK($N23)),0,Main!AQ18)</f>
        <v>0</v>
      </c>
      <c r="BF23" s="35">
        <f>IF(OR($A$1&lt;=Main!AR$4,ISBLANK($N23)),0,Main!AR18)</f>
        <v>0</v>
      </c>
      <c r="BG23" s="35">
        <f>IF(OR($A$1&lt;=Main!AS$4,ISBLANK($N23)),0,Main!AS18)</f>
        <v>0</v>
      </c>
      <c r="BH23" s="35">
        <f>IF(OR($A$1&lt;=Main!AT$4,ISBLANK($N23)),0,Main!AT18)</f>
        <v>0</v>
      </c>
      <c r="BI23" s="35">
        <f>IF(OR($A$1&lt;=Main!AU$4,ISBLANK($N23)),0,Main!AU18)</f>
        <v>0</v>
      </c>
      <c r="BJ23" s="35">
        <f>IF(OR($A$1&lt;=Main!AV$4,ISBLANK($N23)),0,Main!AV18)</f>
        <v>0</v>
      </c>
    </row>
    <row r="24" spans="1:63">
      <c r="A24" s="37"/>
      <c r="B24" s="37"/>
      <c r="C24" s="37" t="str">
        <f>IF(ISBLANK($A24),"",VLOOKUP($K24,Main!BC$6:BD$150,2,0))</f>
        <v/>
      </c>
      <c r="D24" s="43">
        <f t="shared" si="3"/>
        <v>0</v>
      </c>
      <c r="F24" s="6">
        <f>VLOOKUP($E24,Mask!$A$2:$C$102,$M$8,0)</f>
        <v>0</v>
      </c>
      <c r="G24" s="44">
        <f t="shared" si="4"/>
        <v>0</v>
      </c>
      <c r="K24" s="6" t="str">
        <f t="shared" si="0"/>
        <v/>
      </c>
      <c r="L24" s="35">
        <f t="shared" si="1"/>
        <v>0</v>
      </c>
      <c r="M24" s="6">
        <v>1</v>
      </c>
      <c r="N24" s="35" t="str">
        <f>Main!$A19&amp;Main!$B19</f>
        <v>КабероваИндира</v>
      </c>
      <c r="O24" s="145">
        <f t="shared" si="2"/>
        <v>0</v>
      </c>
      <c r="P24" s="150">
        <f t="shared" si="5"/>
        <v>31</v>
      </c>
      <c r="Q24" s="150">
        <f ca="1">IF(Main!$AY19&lt;&gt;"#",$P24-Main!$AY19,"#")</f>
        <v>17</v>
      </c>
      <c r="R24" s="35">
        <f>Main!E19*Mask!G$10</f>
        <v>0</v>
      </c>
      <c r="S24" s="35">
        <f>Main!F19*Mask!H$10</f>
        <v>0</v>
      </c>
      <c r="T24" s="35">
        <f>Main!G19*Mask!I$10</f>
        <v>0</v>
      </c>
      <c r="U24" s="35">
        <f>Main!H19*Mask!J$10</f>
        <v>0</v>
      </c>
      <c r="V24" s="35">
        <f>Main!I19*Mask!K$10</f>
        <v>0</v>
      </c>
      <c r="W24" s="35">
        <f>Main!J19*Mask!L$10</f>
        <v>0</v>
      </c>
      <c r="X24" s="35">
        <f>Main!K19*Mask!M$10</f>
        <v>0</v>
      </c>
      <c r="Y24" s="35">
        <f>Main!L19*Mask!N$10</f>
        <v>0</v>
      </c>
      <c r="Z24" s="35">
        <f>Main!M19*Mask!O$10</f>
        <v>0</v>
      </c>
      <c r="AA24" s="35">
        <f>Main!N19*Mask!P$10</f>
        <v>0</v>
      </c>
      <c r="AB24" s="35">
        <f>Main!O19*Mask!Q$10</f>
        <v>0</v>
      </c>
      <c r="AC24" s="35">
        <f>Main!P19*Mask!R$10</f>
        <v>0</v>
      </c>
      <c r="AD24" s="35">
        <f>Main!Q19*Mask!S$10</f>
        <v>0</v>
      </c>
      <c r="AE24" s="35">
        <f>Main!R19*Mask!T$10</f>
        <v>0</v>
      </c>
      <c r="AF24" s="35">
        <f>Main!S19*Mask!U$10</f>
        <v>0</v>
      </c>
      <c r="AG24" s="35">
        <f>Main!T19*Mask!V$10</f>
        <v>0</v>
      </c>
      <c r="AH24" s="35">
        <f>Main!U19*Mask!W$10</f>
        <v>0</v>
      </c>
      <c r="AI24" s="35">
        <f>Main!V19*Mask!X$10</f>
        <v>0</v>
      </c>
      <c r="AJ24" s="35">
        <f>Main!W19*Mask!Y$10</f>
        <v>0</v>
      </c>
      <c r="AK24" s="35">
        <f>Main!X19*Mask!Z$10</f>
        <v>0</v>
      </c>
      <c r="AL24" s="35">
        <f>Main!Y19*Mask!AA$10</f>
        <v>0</v>
      </c>
      <c r="AM24" s="35">
        <f>Main!Z19*Mask!AB$10</f>
        <v>0</v>
      </c>
      <c r="AN24" s="35"/>
      <c r="AO24" s="35">
        <f>IF(OR($A$1&lt;=Main!AA$4,ISBLANK($N24)),0,Main!AA19)</f>
        <v>0</v>
      </c>
      <c r="AP24" s="35">
        <f>IF(OR($A$1&lt;=Main!AB$4,ISBLANK($N24)),0,Main!AB19)</f>
        <v>0</v>
      </c>
      <c r="AQ24" s="35">
        <f>IF(OR($A$1&lt;=Main!AC$4,ISBLANK($N24)),0,Main!AC19)</f>
        <v>0</v>
      </c>
      <c r="AR24" s="35">
        <f>IF(OR($A$1&lt;=Main!AD$4,ISBLANK($N24)),0,Main!AD19)</f>
        <v>0</v>
      </c>
      <c r="AS24" s="35">
        <f>IF(OR($A$1&lt;=Main!AE$4,ISBLANK($N24)),0,Main!AE19)</f>
        <v>0</v>
      </c>
      <c r="AT24" s="35">
        <f>IF(OR($A$1&lt;=Main!AF$4,ISBLANK($N24)),0,Main!AF19)</f>
        <v>0</v>
      </c>
      <c r="AU24" s="35">
        <f>IF(OR($A$1&lt;=Main!AG$4,ISBLANK($N24)),0,Main!AG19)</f>
        <v>0</v>
      </c>
      <c r="AV24" s="35">
        <f>IF(OR($A$1&lt;=Main!AH$4,ISBLANK($N24)),0,Main!AH19)</f>
        <v>0</v>
      </c>
      <c r="AW24" s="35">
        <f>IF(OR($A$1&lt;=Main!AI$4,ISBLANK($N24)),0,Main!AI19)</f>
        <v>0</v>
      </c>
      <c r="AX24" s="35">
        <f>IF(OR($A$1&lt;=Main!AJ$4,ISBLANK($N24)),0,Main!AJ19)</f>
        <v>0</v>
      </c>
      <c r="AY24" s="35">
        <f>IF(OR($A$1&lt;=Main!AK$4,ISBLANK($N24)),0,Main!AK19)</f>
        <v>0</v>
      </c>
      <c r="AZ24" s="35">
        <f>IF(OR($A$1&lt;=Main!AL$4,ISBLANK($N24)),0,Main!AL19)</f>
        <v>0</v>
      </c>
      <c r="BA24" s="35">
        <f>IF(OR($A$1&lt;=Main!AM$4,ISBLANK($N24)),0,Main!AM19)</f>
        <v>0</v>
      </c>
      <c r="BB24" s="35">
        <f>IF(OR($A$1&lt;=Main!AN$4,ISBLANK($N24)),0,Main!AN19)</f>
        <v>0</v>
      </c>
      <c r="BC24" s="35">
        <f>IF(OR($A$1&lt;=Main!AO$4,ISBLANK($N24)),0,Main!AO19)</f>
        <v>0</v>
      </c>
      <c r="BD24" s="35">
        <f>IF(OR($A$1&lt;=Main!AP$4,ISBLANK($N24)),0,Main!AP19)</f>
        <v>0</v>
      </c>
      <c r="BE24" s="35">
        <f>IF(OR($A$1&lt;=Main!AQ$4,ISBLANK($N24)),0,Main!AQ19)</f>
        <v>0</v>
      </c>
      <c r="BF24" s="35">
        <f>IF(OR($A$1&lt;=Main!AR$4,ISBLANK($N24)),0,Main!AR19)</f>
        <v>0</v>
      </c>
      <c r="BG24" s="35">
        <f>IF(OR($A$1&lt;=Main!AS$4,ISBLANK($N24)),0,Main!AS19)</f>
        <v>0</v>
      </c>
      <c r="BH24" s="35">
        <f>IF(OR($A$1&lt;=Main!AT$4,ISBLANK($N24)),0,Main!AT19)</f>
        <v>0</v>
      </c>
      <c r="BI24" s="35">
        <f>IF(OR($A$1&lt;=Main!AU$4,ISBLANK($N24)),0,Main!AU19)</f>
        <v>0</v>
      </c>
      <c r="BJ24" s="35">
        <f>IF(OR($A$1&lt;=Main!AV$4,ISBLANK($N24)),0,Main!AV19)</f>
        <v>0</v>
      </c>
    </row>
    <row r="25" spans="1:63">
      <c r="A25" s="37"/>
      <c r="B25" s="37"/>
      <c r="C25" s="37" t="str">
        <f>IF(ISBLANK($A25),"",VLOOKUP($K25,Main!BC$6:BD$150,2,0))</f>
        <v/>
      </c>
      <c r="D25" s="43">
        <f t="shared" si="3"/>
        <v>0</v>
      </c>
      <c r="F25" s="6">
        <f>VLOOKUP($E25,Mask!$A$2:$C$102,$M$8,0)</f>
        <v>0</v>
      </c>
      <c r="G25" s="44">
        <f t="shared" si="4"/>
        <v>0</v>
      </c>
      <c r="K25" s="6" t="str">
        <f t="shared" si="0"/>
        <v/>
      </c>
      <c r="L25" s="35">
        <f t="shared" si="1"/>
        <v>0</v>
      </c>
      <c r="M25" s="6">
        <v>1</v>
      </c>
      <c r="N25" s="35" t="str">
        <f>Main!$A20&amp;Main!$B20</f>
        <v>НиколаеваЕкатерина</v>
      </c>
      <c r="O25" s="145">
        <f t="shared" si="2"/>
        <v>54.786860299268241</v>
      </c>
      <c r="P25" s="150">
        <f t="shared" si="5"/>
        <v>21</v>
      </c>
      <c r="Q25" s="150">
        <f ca="1">IF(Main!$AY20&lt;&gt;"#",$P25-Main!$AY20,"#")</f>
        <v>6</v>
      </c>
      <c r="R25" s="35">
        <f>Main!E20*Mask!G$10</f>
        <v>0</v>
      </c>
      <c r="S25" s="35">
        <f>Main!F20*Mask!H$10</f>
        <v>0</v>
      </c>
      <c r="T25" s="35">
        <f>Main!G20*Mask!I$10</f>
        <v>0</v>
      </c>
      <c r="U25" s="35">
        <f>Main!H20*Mask!J$10</f>
        <v>0</v>
      </c>
      <c r="V25" s="35">
        <f>Main!I20*Mask!K$10</f>
        <v>0</v>
      </c>
      <c r="W25" s="35">
        <f>Main!J20*Mask!L$10</f>
        <v>0</v>
      </c>
      <c r="X25" s="35">
        <f>Main!K20*Mask!M$10</f>
        <v>0</v>
      </c>
      <c r="Y25" s="35">
        <f>Main!L20*Mask!N$10</f>
        <v>0</v>
      </c>
      <c r="Z25" s="35">
        <f>Main!M20*Mask!O$10</f>
        <v>0</v>
      </c>
      <c r="AA25" s="35">
        <f>Main!N20*Mask!P$10</f>
        <v>0</v>
      </c>
      <c r="AB25" s="35">
        <f>Main!O20*Mask!Q$10</f>
        <v>0</v>
      </c>
      <c r="AC25" s="35">
        <f>Main!P20*Mask!R$10</f>
        <v>0</v>
      </c>
      <c r="AD25" s="35">
        <f>Main!Q20*Mask!S$10</f>
        <v>0</v>
      </c>
      <c r="AE25" s="35">
        <f>Main!R20*Mask!T$10</f>
        <v>0</v>
      </c>
      <c r="AF25" s="35">
        <f>Main!S20*Mask!U$10</f>
        <v>0</v>
      </c>
      <c r="AG25" s="35">
        <f>Main!T20*Mask!V$10</f>
        <v>0</v>
      </c>
      <c r="AH25" s="35">
        <f>Main!U20*Mask!W$10</f>
        <v>0</v>
      </c>
      <c r="AI25" s="35">
        <f>Main!V20*Mask!X$10</f>
        <v>0</v>
      </c>
      <c r="AJ25" s="35">
        <f>Main!W20*Mask!Y$10</f>
        <v>0</v>
      </c>
      <c r="AK25" s="35">
        <f>Main!X20*Mask!Z$10</f>
        <v>0</v>
      </c>
      <c r="AL25" s="35">
        <f>Main!Y20*Mask!AA$10</f>
        <v>0</v>
      </c>
      <c r="AM25" s="35">
        <f>Main!Z20*Mask!AB$10</f>
        <v>0</v>
      </c>
      <c r="AN25" s="35"/>
      <c r="AO25" s="35">
        <f>IF(OR($A$1&lt;=Main!AA$4,ISBLANK($N25)),0,Main!AA20)</f>
        <v>0</v>
      </c>
      <c r="AP25" s="35">
        <f>IF(OR($A$1&lt;=Main!AB$4,ISBLANK($N25)),0,Main!AB20)</f>
        <v>54.786860299268241</v>
      </c>
      <c r="AQ25" s="35">
        <f>IF(OR($A$1&lt;=Main!AC$4,ISBLANK($N25)),0,Main!AC20)</f>
        <v>0</v>
      </c>
      <c r="AR25" s="35">
        <f>IF(OR($A$1&lt;=Main!AD$4,ISBLANK($N25)),0,Main!AD20)</f>
        <v>0</v>
      </c>
      <c r="AS25" s="35">
        <f>IF(OR($A$1&lt;=Main!AE$4,ISBLANK($N25)),0,Main!AE20)</f>
        <v>0</v>
      </c>
      <c r="AT25" s="35">
        <f>IF(OR($A$1&lt;=Main!AF$4,ISBLANK($N25)),0,Main!AF20)</f>
        <v>0</v>
      </c>
      <c r="AU25" s="35">
        <f>IF(OR($A$1&lt;=Main!AG$4,ISBLANK($N25)),0,Main!AG20)</f>
        <v>0</v>
      </c>
      <c r="AV25" s="35">
        <f>IF(OR($A$1&lt;=Main!AH$4,ISBLANK($N25)),0,Main!AH20)</f>
        <v>0</v>
      </c>
      <c r="AW25" s="35">
        <f>IF(OR($A$1&lt;=Main!AI$4,ISBLANK($N25)),0,Main!AI20)</f>
        <v>0</v>
      </c>
      <c r="AX25" s="35">
        <f>IF(OR($A$1&lt;=Main!AJ$4,ISBLANK($N25)),0,Main!AJ20)</f>
        <v>0</v>
      </c>
      <c r="AY25" s="35">
        <f>IF(OR($A$1&lt;=Main!AK$4,ISBLANK($N25)),0,Main!AK20)</f>
        <v>0</v>
      </c>
      <c r="AZ25" s="35">
        <f>IF(OR($A$1&lt;=Main!AL$4,ISBLANK($N25)),0,Main!AL20)</f>
        <v>0</v>
      </c>
      <c r="BA25" s="35">
        <f>IF(OR($A$1&lt;=Main!AM$4,ISBLANK($N25)),0,Main!AM20)</f>
        <v>0</v>
      </c>
      <c r="BB25" s="35">
        <f>IF(OR($A$1&lt;=Main!AN$4,ISBLANK($N25)),0,Main!AN20)</f>
        <v>0</v>
      </c>
      <c r="BC25" s="35">
        <f>IF(OR($A$1&lt;=Main!AO$4,ISBLANK($N25)),0,Main!AO20)</f>
        <v>0</v>
      </c>
      <c r="BD25" s="35">
        <f>IF(OR($A$1&lt;=Main!AP$4,ISBLANK($N25)),0,Main!AP20)</f>
        <v>0</v>
      </c>
      <c r="BE25" s="35">
        <f>IF(OR($A$1&lt;=Main!AQ$4,ISBLANK($N25)),0,Main!AQ20)</f>
        <v>0</v>
      </c>
      <c r="BF25" s="35">
        <f>IF(OR($A$1&lt;=Main!AR$4,ISBLANK($N25)),0,Main!AR20)</f>
        <v>0</v>
      </c>
      <c r="BG25" s="35">
        <f>IF(OR($A$1&lt;=Main!AS$4,ISBLANK($N25)),0,Main!AS20)</f>
        <v>0</v>
      </c>
      <c r="BH25" s="35">
        <f>IF(OR($A$1&lt;=Main!AT$4,ISBLANK($N25)),0,Main!AT20)</f>
        <v>0</v>
      </c>
      <c r="BI25" s="35">
        <f>IF(OR($A$1&lt;=Main!AU$4,ISBLANK($N25)),0,Main!AU20)</f>
        <v>0</v>
      </c>
      <c r="BJ25" s="35">
        <f>IF(OR($A$1&lt;=Main!AV$4,ISBLANK($N25)),0,Main!AV20)</f>
        <v>0</v>
      </c>
    </row>
    <row r="26" spans="1:63">
      <c r="A26" s="37"/>
      <c r="B26" s="37"/>
      <c r="C26" s="37" t="str">
        <f>IF(ISBLANK($A26),"",VLOOKUP($K26,Main!BC$6:BD$150,2,0))</f>
        <v/>
      </c>
      <c r="D26" s="43">
        <f t="shared" si="3"/>
        <v>0</v>
      </c>
      <c r="F26" s="6">
        <f>VLOOKUP($E26,Mask!$A$2:$C$102,$M$8,0)</f>
        <v>0</v>
      </c>
      <c r="G26" s="44">
        <f t="shared" si="4"/>
        <v>0</v>
      </c>
      <c r="K26" s="6" t="str">
        <f t="shared" si="0"/>
        <v/>
      </c>
      <c r="L26" s="35">
        <f t="shared" si="1"/>
        <v>0</v>
      </c>
      <c r="M26" s="6">
        <v>1</v>
      </c>
      <c r="N26" s="35" t="str">
        <f>Main!$A21&amp;Main!$B21</f>
        <v>ЗенковаАнастасия</v>
      </c>
      <c r="O26" s="145">
        <f t="shared" si="2"/>
        <v>44.097757574027909</v>
      </c>
      <c r="P26" s="150">
        <f t="shared" si="5"/>
        <v>24</v>
      </c>
      <c r="Q26" s="150">
        <f ca="1">IF(Main!$AY21&lt;&gt;"#",$P26-Main!$AY21,"#")</f>
        <v>8</v>
      </c>
      <c r="R26" s="35">
        <f>Main!E21*Mask!G$10</f>
        <v>0</v>
      </c>
      <c r="S26" s="35">
        <f>Main!F21*Mask!H$10</f>
        <v>0</v>
      </c>
      <c r="T26" s="35">
        <f>Main!G21*Mask!I$10</f>
        <v>0</v>
      </c>
      <c r="U26" s="35">
        <f>Main!H21*Mask!J$10</f>
        <v>0</v>
      </c>
      <c r="V26" s="35">
        <f>Main!I21*Mask!K$10</f>
        <v>0</v>
      </c>
      <c r="W26" s="35">
        <f>Main!J21*Mask!L$10</f>
        <v>0</v>
      </c>
      <c r="X26" s="35">
        <f>Main!K21*Mask!M$10</f>
        <v>0</v>
      </c>
      <c r="Y26" s="35">
        <f>Main!L21*Mask!N$10</f>
        <v>0</v>
      </c>
      <c r="Z26" s="35">
        <f>Main!M21*Mask!O$10</f>
        <v>0</v>
      </c>
      <c r="AA26" s="35">
        <f>Main!N21*Mask!P$10</f>
        <v>0</v>
      </c>
      <c r="AB26" s="35">
        <f>Main!O21*Mask!Q$10</f>
        <v>0</v>
      </c>
      <c r="AC26" s="35">
        <f>Main!P21*Mask!R$10</f>
        <v>0</v>
      </c>
      <c r="AD26" s="35">
        <f>Main!Q21*Mask!S$10</f>
        <v>0</v>
      </c>
      <c r="AE26" s="35">
        <f>Main!R21*Mask!T$10</f>
        <v>0</v>
      </c>
      <c r="AF26" s="35">
        <f>Main!S21*Mask!U$10</f>
        <v>0</v>
      </c>
      <c r="AG26" s="35">
        <f>Main!T21*Mask!V$10</f>
        <v>0</v>
      </c>
      <c r="AH26" s="35">
        <f>Main!U21*Mask!W$10</f>
        <v>0</v>
      </c>
      <c r="AI26" s="35">
        <f>Main!V21*Mask!X$10</f>
        <v>0</v>
      </c>
      <c r="AJ26" s="35">
        <f>Main!W21*Mask!Y$10</f>
        <v>0</v>
      </c>
      <c r="AK26" s="35">
        <f>Main!X21*Mask!Z$10</f>
        <v>0</v>
      </c>
      <c r="AL26" s="35">
        <f>Main!Y21*Mask!AA$10</f>
        <v>0</v>
      </c>
      <c r="AM26" s="35">
        <f>Main!Z21*Mask!AB$10</f>
        <v>0</v>
      </c>
      <c r="AN26" s="35"/>
      <c r="AO26" s="35">
        <f>IF(OR($A$1&lt;=Main!AA$4,ISBLANK($N26)),0,Main!AA21)</f>
        <v>19.346351969329557</v>
      </c>
      <c r="AP26" s="35">
        <f>IF(OR($A$1&lt;=Main!AB$4,ISBLANK($N26)),0,Main!AB21)</f>
        <v>0</v>
      </c>
      <c r="AQ26" s="35">
        <f>IF(OR($A$1&lt;=Main!AC$4,ISBLANK($N26)),0,Main!AC21)</f>
        <v>0</v>
      </c>
      <c r="AR26" s="35">
        <f>IF(OR($A$1&lt;=Main!AD$4,ISBLANK($N26)),0,Main!AD21)</f>
        <v>0</v>
      </c>
      <c r="AS26" s="35">
        <f>IF(OR($A$1&lt;=Main!AE$4,ISBLANK($N26)),0,Main!AE21)</f>
        <v>24.751405604698352</v>
      </c>
      <c r="AT26" s="35">
        <f>IF(OR($A$1&lt;=Main!AF$4,ISBLANK($N26)),0,Main!AF21)</f>
        <v>0</v>
      </c>
      <c r="AU26" s="35">
        <f>IF(OR($A$1&lt;=Main!AG$4,ISBLANK($N26)),0,Main!AG21)</f>
        <v>0</v>
      </c>
      <c r="AV26" s="35">
        <f>IF(OR($A$1&lt;=Main!AH$4,ISBLANK($N26)),0,Main!AH21)</f>
        <v>0</v>
      </c>
      <c r="AW26" s="35">
        <f>IF(OR($A$1&lt;=Main!AI$4,ISBLANK($N26)),0,Main!AI21)</f>
        <v>0</v>
      </c>
      <c r="AX26" s="35">
        <f>IF(OR($A$1&lt;=Main!AJ$4,ISBLANK($N26)),0,Main!AJ21)</f>
        <v>0</v>
      </c>
      <c r="AY26" s="35">
        <f>IF(OR($A$1&lt;=Main!AK$4,ISBLANK($N26)),0,Main!AK21)</f>
        <v>0</v>
      </c>
      <c r="AZ26" s="35">
        <f>IF(OR($A$1&lt;=Main!AL$4,ISBLANK($N26)),0,Main!AL21)</f>
        <v>0</v>
      </c>
      <c r="BA26" s="35">
        <f>IF(OR($A$1&lt;=Main!AM$4,ISBLANK($N26)),0,Main!AM21)</f>
        <v>0</v>
      </c>
      <c r="BB26" s="35">
        <f>IF(OR($A$1&lt;=Main!AN$4,ISBLANK($N26)),0,Main!AN21)</f>
        <v>0</v>
      </c>
      <c r="BC26" s="35">
        <f>IF(OR($A$1&lt;=Main!AO$4,ISBLANK($N26)),0,Main!AO21)</f>
        <v>0</v>
      </c>
      <c r="BD26" s="35">
        <f>IF(OR($A$1&lt;=Main!AP$4,ISBLANK($N26)),0,Main!AP21)</f>
        <v>0</v>
      </c>
      <c r="BE26" s="35">
        <f>IF(OR($A$1&lt;=Main!AQ$4,ISBLANK($N26)),0,Main!AQ21)</f>
        <v>0</v>
      </c>
      <c r="BF26" s="35">
        <f>IF(OR($A$1&lt;=Main!AR$4,ISBLANK($N26)),0,Main!AR21)</f>
        <v>0</v>
      </c>
      <c r="BG26" s="35">
        <f>IF(OR($A$1&lt;=Main!AS$4,ISBLANK($N26)),0,Main!AS21)</f>
        <v>0</v>
      </c>
      <c r="BH26" s="35">
        <f>IF(OR($A$1&lt;=Main!AT$4,ISBLANK($N26)),0,Main!AT21)</f>
        <v>0</v>
      </c>
      <c r="BI26" s="35">
        <f>IF(OR($A$1&lt;=Main!AU$4,ISBLANK($N26)),0,Main!AU21)</f>
        <v>0</v>
      </c>
      <c r="BJ26" s="35">
        <f>IF(OR($A$1&lt;=Main!AV$4,ISBLANK($N26)),0,Main!AV21)</f>
        <v>0</v>
      </c>
    </row>
    <row r="27" spans="1:63">
      <c r="A27" s="37"/>
      <c r="B27" s="37"/>
      <c r="C27" s="37" t="str">
        <f>IF(ISBLANK($A27),"",VLOOKUP($K27,Main!BC$6:BD$150,2,0))</f>
        <v/>
      </c>
      <c r="D27" s="43">
        <f t="shared" si="3"/>
        <v>0</v>
      </c>
      <c r="F27" s="6">
        <f>VLOOKUP($E27,Mask!$A$2:$C$102,$M$8,0)</f>
        <v>0</v>
      </c>
      <c r="G27" s="44">
        <f t="shared" si="4"/>
        <v>0</v>
      </c>
      <c r="K27" s="6" t="str">
        <f t="shared" si="0"/>
        <v/>
      </c>
      <c r="L27" s="35">
        <f t="shared" si="1"/>
        <v>0</v>
      </c>
      <c r="M27" s="6">
        <v>1</v>
      </c>
      <c r="N27" s="35" t="str">
        <f>Main!$A22&amp;Main!$B22</f>
        <v>РодионоваДарья</v>
      </c>
      <c r="O27" s="145">
        <f t="shared" si="2"/>
        <v>0</v>
      </c>
      <c r="P27" s="150">
        <f t="shared" si="5"/>
        <v>31</v>
      </c>
      <c r="Q27" s="150">
        <f ca="1">IF(Main!$AY22&lt;&gt;"#",$P27-Main!$AY22,"#")</f>
        <v>14</v>
      </c>
      <c r="R27" s="35">
        <f>Main!E22*Mask!G$10</f>
        <v>0</v>
      </c>
      <c r="S27" s="35">
        <f>Main!F22*Mask!H$10</f>
        <v>0</v>
      </c>
      <c r="T27" s="35">
        <f>Main!G22*Mask!I$10</f>
        <v>0</v>
      </c>
      <c r="U27" s="35">
        <f>Main!H22*Mask!J$10</f>
        <v>0</v>
      </c>
      <c r="V27" s="35">
        <f>Main!I22*Mask!K$10</f>
        <v>0</v>
      </c>
      <c r="W27" s="35">
        <f>Main!J22*Mask!L$10</f>
        <v>0</v>
      </c>
      <c r="X27" s="35">
        <f>Main!K22*Mask!M$10</f>
        <v>0</v>
      </c>
      <c r="Y27" s="35">
        <f>Main!L22*Mask!N$10</f>
        <v>0</v>
      </c>
      <c r="Z27" s="35">
        <f>Main!M22*Mask!O$10</f>
        <v>0</v>
      </c>
      <c r="AA27" s="35">
        <f>Main!N22*Mask!P$10</f>
        <v>0</v>
      </c>
      <c r="AB27" s="35">
        <f>Main!O22*Mask!Q$10</f>
        <v>0</v>
      </c>
      <c r="AC27" s="35">
        <f>Main!P22*Mask!R$10</f>
        <v>0</v>
      </c>
      <c r="AD27" s="35">
        <f>Main!Q22*Mask!S$10</f>
        <v>0</v>
      </c>
      <c r="AE27" s="35">
        <f>Main!R22*Mask!T$10</f>
        <v>0</v>
      </c>
      <c r="AF27" s="35">
        <f>Main!S22*Mask!U$10</f>
        <v>0</v>
      </c>
      <c r="AG27" s="35">
        <f>Main!T22*Mask!V$10</f>
        <v>0</v>
      </c>
      <c r="AH27" s="35">
        <f>Main!U22*Mask!W$10</f>
        <v>0</v>
      </c>
      <c r="AI27" s="35">
        <f>Main!V22*Mask!X$10</f>
        <v>0</v>
      </c>
      <c r="AJ27" s="35">
        <f>Main!W22*Mask!Y$10</f>
        <v>0</v>
      </c>
      <c r="AK27" s="35">
        <f>Main!X22*Mask!Z$10</f>
        <v>0</v>
      </c>
      <c r="AL27" s="35">
        <f>Main!Y22*Mask!AA$10</f>
        <v>0</v>
      </c>
      <c r="AM27" s="35">
        <f>Main!Z22*Mask!AB$10</f>
        <v>0</v>
      </c>
      <c r="AN27" s="35"/>
      <c r="AO27" s="35">
        <f>IF(OR($A$1&lt;=Main!AA$4,ISBLANK($N27)),0,Main!AA22)</f>
        <v>0</v>
      </c>
      <c r="AP27" s="35">
        <f>IF(OR($A$1&lt;=Main!AB$4,ISBLANK($N27)),0,Main!AB22)</f>
        <v>0</v>
      </c>
      <c r="AQ27" s="35">
        <f>IF(OR($A$1&lt;=Main!AC$4,ISBLANK($N27)),0,Main!AC22)</f>
        <v>0</v>
      </c>
      <c r="AR27" s="35">
        <f>IF(OR($A$1&lt;=Main!AD$4,ISBLANK($N27)),0,Main!AD22)</f>
        <v>0</v>
      </c>
      <c r="AS27" s="35">
        <f>IF(OR($A$1&lt;=Main!AE$4,ISBLANK($N27)),0,Main!AE22)</f>
        <v>0</v>
      </c>
      <c r="AT27" s="35">
        <f>IF(OR($A$1&lt;=Main!AF$4,ISBLANK($N27)),0,Main!AF22)</f>
        <v>0</v>
      </c>
      <c r="AU27" s="35">
        <f>IF(OR($A$1&lt;=Main!AG$4,ISBLANK($N27)),0,Main!AG22)</f>
        <v>0</v>
      </c>
      <c r="AV27" s="35">
        <f>IF(OR($A$1&lt;=Main!AH$4,ISBLANK($N27)),0,Main!AH22)</f>
        <v>0</v>
      </c>
      <c r="AW27" s="35">
        <f>IF(OR($A$1&lt;=Main!AI$4,ISBLANK($N27)),0,Main!AI22)</f>
        <v>0</v>
      </c>
      <c r="AX27" s="35">
        <f>IF(OR($A$1&lt;=Main!AJ$4,ISBLANK($N27)),0,Main!AJ22)</f>
        <v>0</v>
      </c>
      <c r="AY27" s="35">
        <f>IF(OR($A$1&lt;=Main!AK$4,ISBLANK($N27)),0,Main!AK22)</f>
        <v>0</v>
      </c>
      <c r="AZ27" s="35">
        <f>IF(OR($A$1&lt;=Main!AL$4,ISBLANK($N27)),0,Main!AL22)</f>
        <v>0</v>
      </c>
      <c r="BA27" s="35">
        <f>IF(OR($A$1&lt;=Main!AM$4,ISBLANK($N27)),0,Main!AM22)</f>
        <v>0</v>
      </c>
      <c r="BB27" s="35">
        <f>IF(OR($A$1&lt;=Main!AN$4,ISBLANK($N27)),0,Main!AN22)</f>
        <v>0</v>
      </c>
      <c r="BC27" s="35">
        <f>IF(OR($A$1&lt;=Main!AO$4,ISBLANK($N27)),0,Main!AO22)</f>
        <v>0</v>
      </c>
      <c r="BD27" s="35">
        <f>IF(OR($A$1&lt;=Main!AP$4,ISBLANK($N27)),0,Main!AP22)</f>
        <v>0</v>
      </c>
      <c r="BE27" s="35">
        <f>IF(OR($A$1&lt;=Main!AQ$4,ISBLANK($N27)),0,Main!AQ22)</f>
        <v>0</v>
      </c>
      <c r="BF27" s="35">
        <f>IF(OR($A$1&lt;=Main!AR$4,ISBLANK($N27)),0,Main!AR22)</f>
        <v>0</v>
      </c>
      <c r="BG27" s="35">
        <f>IF(OR($A$1&lt;=Main!AS$4,ISBLANK($N27)),0,Main!AS22)</f>
        <v>0</v>
      </c>
      <c r="BH27" s="35">
        <f>IF(OR($A$1&lt;=Main!AT$4,ISBLANK($N27)),0,Main!AT22)</f>
        <v>0</v>
      </c>
      <c r="BI27" s="35">
        <f>IF(OR($A$1&lt;=Main!AU$4,ISBLANK($N27)),0,Main!AU22)</f>
        <v>0</v>
      </c>
      <c r="BJ27" s="35">
        <f>IF(OR($A$1&lt;=Main!AV$4,ISBLANK($N27)),0,Main!AV22)</f>
        <v>0</v>
      </c>
    </row>
    <row r="28" spans="1:63">
      <c r="A28" s="37"/>
      <c r="B28" s="37"/>
      <c r="C28" s="37" t="str">
        <f>IF(ISBLANK($A28),"",VLOOKUP($K28,Main!BC$6:BD$150,2,0))</f>
        <v/>
      </c>
      <c r="D28" s="43">
        <f t="shared" si="3"/>
        <v>0</v>
      </c>
      <c r="F28" s="6">
        <f>VLOOKUP($E28,Mask!$A$2:$C$102,$M$8,0)</f>
        <v>0</v>
      </c>
      <c r="G28" s="44">
        <f t="shared" si="4"/>
        <v>0</v>
      </c>
      <c r="H28" s="46"/>
      <c r="I28" s="46"/>
      <c r="K28" s="6" t="str">
        <f t="shared" si="0"/>
        <v/>
      </c>
      <c r="L28" s="35">
        <f t="shared" si="1"/>
        <v>0</v>
      </c>
      <c r="M28" s="6">
        <v>1</v>
      </c>
      <c r="N28" s="35" t="str">
        <f>Main!$A23&amp;Main!$B23</f>
        <v>СанниковаНаталья</v>
      </c>
      <c r="O28" s="145">
        <f t="shared" si="2"/>
        <v>56.452025251477394</v>
      </c>
      <c r="P28" s="150">
        <f t="shared" si="5"/>
        <v>20</v>
      </c>
      <c r="Q28" s="150">
        <f ca="1">IF(Main!$AY23&lt;&gt;"#",$P28-Main!$AY23,"#")</f>
        <v>2</v>
      </c>
      <c r="R28" s="35">
        <f>Main!E23*Mask!G$10</f>
        <v>0</v>
      </c>
      <c r="S28" s="35">
        <f>Main!F23*Mask!H$10</f>
        <v>0</v>
      </c>
      <c r="T28" s="35">
        <f>Main!G23*Mask!I$10</f>
        <v>0</v>
      </c>
      <c r="U28" s="35">
        <f>Main!H23*Mask!J$10</f>
        <v>0</v>
      </c>
      <c r="V28" s="35">
        <f>Main!I23*Mask!K$10</f>
        <v>0</v>
      </c>
      <c r="W28" s="35">
        <f>Main!J23*Mask!L$10</f>
        <v>0</v>
      </c>
      <c r="X28" s="35">
        <f>Main!K23*Mask!M$10</f>
        <v>56.452025251477394</v>
      </c>
      <c r="Y28" s="35">
        <f>Main!L23*Mask!N$10</f>
        <v>0</v>
      </c>
      <c r="Z28" s="35">
        <f>Main!M23*Mask!O$10</f>
        <v>0</v>
      </c>
      <c r="AA28" s="35">
        <f>Main!N23*Mask!P$10</f>
        <v>0</v>
      </c>
      <c r="AB28" s="35">
        <f>Main!O23*Mask!Q$10</f>
        <v>0</v>
      </c>
      <c r="AC28" s="35">
        <f>Main!P23*Mask!R$10</f>
        <v>0</v>
      </c>
      <c r="AD28" s="35">
        <f>Main!Q23*Mask!S$10</f>
        <v>0</v>
      </c>
      <c r="AE28" s="35">
        <f>Main!R23*Mask!T$10</f>
        <v>0</v>
      </c>
      <c r="AF28" s="35">
        <f>Main!S23*Mask!U$10</f>
        <v>0</v>
      </c>
      <c r="AG28" s="35">
        <f>Main!T23*Mask!V$10</f>
        <v>0</v>
      </c>
      <c r="AH28" s="35">
        <f>Main!U23*Mask!W$10</f>
        <v>0</v>
      </c>
      <c r="AI28" s="35">
        <f>Main!V23*Mask!X$10</f>
        <v>0</v>
      </c>
      <c r="AJ28" s="35">
        <f>Main!W23*Mask!Y$10</f>
        <v>0</v>
      </c>
      <c r="AK28" s="35">
        <f>Main!X23*Mask!Z$10</f>
        <v>0</v>
      </c>
      <c r="AL28" s="35">
        <f>Main!Y23*Mask!AA$10</f>
        <v>0</v>
      </c>
      <c r="AM28" s="35">
        <f>Main!Z23*Mask!AB$10</f>
        <v>0</v>
      </c>
      <c r="AN28" s="35"/>
      <c r="AO28" s="35">
        <f>IF(OR($A$1&lt;=Main!AA$4,ISBLANK($N28)),0,Main!AA23)</f>
        <v>0</v>
      </c>
      <c r="AP28" s="35">
        <f>IF(OR($A$1&lt;=Main!AB$4,ISBLANK($N28)),0,Main!AB23)</f>
        <v>0</v>
      </c>
      <c r="AQ28" s="35">
        <f>IF(OR($A$1&lt;=Main!AC$4,ISBLANK($N28)),0,Main!AC23)</f>
        <v>0</v>
      </c>
      <c r="AR28" s="35">
        <f>IF(OR($A$1&lt;=Main!AD$4,ISBLANK($N28)),0,Main!AD23)</f>
        <v>0</v>
      </c>
      <c r="AS28" s="35">
        <f>IF(OR($A$1&lt;=Main!AE$4,ISBLANK($N28)),0,Main!AE23)</f>
        <v>0</v>
      </c>
      <c r="AT28" s="35">
        <f>IF(OR($A$1&lt;=Main!AF$4,ISBLANK($N28)),0,Main!AF23)</f>
        <v>0</v>
      </c>
      <c r="AU28" s="35">
        <f>IF(OR($A$1&lt;=Main!AG$4,ISBLANK($N28)),0,Main!AG23)</f>
        <v>0</v>
      </c>
      <c r="AV28" s="35">
        <f>IF(OR($A$1&lt;=Main!AH$4,ISBLANK($N28)),0,Main!AH23)</f>
        <v>0</v>
      </c>
      <c r="AW28" s="35">
        <f>IF(OR($A$1&lt;=Main!AI$4,ISBLANK($N28)),0,Main!AI23)</f>
        <v>0</v>
      </c>
      <c r="AX28" s="35">
        <f>IF(OR($A$1&lt;=Main!AJ$4,ISBLANK($N28)),0,Main!AJ23)</f>
        <v>0</v>
      </c>
      <c r="AY28" s="35">
        <f>IF(OR($A$1&lt;=Main!AK$4,ISBLANK($N28)),0,Main!AK23)</f>
        <v>0</v>
      </c>
      <c r="AZ28" s="35">
        <f>IF(OR($A$1&lt;=Main!AL$4,ISBLANK($N28)),0,Main!AL23)</f>
        <v>0</v>
      </c>
      <c r="BA28" s="35">
        <f>IF(OR($A$1&lt;=Main!AM$4,ISBLANK($N28)),0,Main!AM23)</f>
        <v>0</v>
      </c>
      <c r="BB28" s="35">
        <f>IF(OR($A$1&lt;=Main!AN$4,ISBLANK($N28)),0,Main!AN23)</f>
        <v>0</v>
      </c>
      <c r="BC28" s="35">
        <f>IF(OR($A$1&lt;=Main!AO$4,ISBLANK($N28)),0,Main!AO23)</f>
        <v>0</v>
      </c>
      <c r="BD28" s="35">
        <f>IF(OR($A$1&lt;=Main!AP$4,ISBLANK($N28)),0,Main!AP23)</f>
        <v>0</v>
      </c>
      <c r="BE28" s="35">
        <f>IF(OR($A$1&lt;=Main!AQ$4,ISBLANK($N28)),0,Main!AQ23)</f>
        <v>0</v>
      </c>
      <c r="BF28" s="35">
        <f>IF(OR($A$1&lt;=Main!AR$4,ISBLANK($N28)),0,Main!AR23)</f>
        <v>0</v>
      </c>
      <c r="BG28" s="35">
        <f>IF(OR($A$1&lt;=Main!AS$4,ISBLANK($N28)),0,Main!AS23)</f>
        <v>0</v>
      </c>
      <c r="BH28" s="35">
        <f>IF(OR($A$1&lt;=Main!AT$4,ISBLANK($N28)),0,Main!AT23)</f>
        <v>0</v>
      </c>
      <c r="BI28" s="35">
        <f>IF(OR($A$1&lt;=Main!AU$4,ISBLANK($N28)),0,Main!AU23)</f>
        <v>0</v>
      </c>
      <c r="BJ28" s="35">
        <f>IF(OR($A$1&lt;=Main!AV$4,ISBLANK($N28)),0,Main!AV23)</f>
        <v>0</v>
      </c>
    </row>
    <row r="29" spans="1:63">
      <c r="A29" s="37"/>
      <c r="B29" s="37"/>
      <c r="C29" s="37" t="str">
        <f>IF(ISBLANK($A29),"",VLOOKUP($K29,Main!BC$6:BD$150,2,0))</f>
        <v/>
      </c>
      <c r="D29" s="43">
        <f t="shared" si="3"/>
        <v>0</v>
      </c>
      <c r="F29" s="6">
        <f>VLOOKUP($E29,Mask!$A$2:$C$102,$M$8,0)</f>
        <v>0</v>
      </c>
      <c r="G29" s="44">
        <f t="shared" si="4"/>
        <v>0</v>
      </c>
      <c r="K29" s="6" t="str">
        <f t="shared" si="0"/>
        <v/>
      </c>
      <c r="L29" s="35">
        <f t="shared" si="1"/>
        <v>0</v>
      </c>
      <c r="M29" s="6">
        <v>1</v>
      </c>
      <c r="N29" s="35" t="str">
        <f>Main!$A24&amp;Main!$B24</f>
        <v>КуршаковаКристина</v>
      </c>
      <c r="O29" s="145">
        <f t="shared" si="2"/>
        <v>123.88257647333909</v>
      </c>
      <c r="P29" s="150">
        <f t="shared" si="5"/>
        <v>12</v>
      </c>
      <c r="Q29" s="150">
        <f ca="1">IF(Main!$AY24&lt;&gt;"#",$P29-Main!$AY24,"#")</f>
        <v>-7</v>
      </c>
      <c r="R29" s="35">
        <f>Main!E24*Mask!G$10</f>
        <v>0</v>
      </c>
      <c r="S29" s="35">
        <f>Main!F24*Mask!H$10</f>
        <v>0</v>
      </c>
      <c r="T29" s="35">
        <f>Main!G24*Mask!I$10</f>
        <v>0</v>
      </c>
      <c r="U29" s="35">
        <f>Main!H24*Mask!J$10</f>
        <v>0</v>
      </c>
      <c r="V29" s="35">
        <f>Main!I24*Mask!K$10</f>
        <v>0</v>
      </c>
      <c r="W29" s="35">
        <f>Main!J24*Mask!L$10</f>
        <v>0</v>
      </c>
      <c r="X29" s="35">
        <f>Main!K24*Mask!M$10</f>
        <v>0</v>
      </c>
      <c r="Y29" s="35">
        <f>Main!L24*Mask!N$10</f>
        <v>0</v>
      </c>
      <c r="Z29" s="35">
        <f>Main!M24*Mask!O$10</f>
        <v>41.017285392590438</v>
      </c>
      <c r="AA29" s="35">
        <f>Main!N24*Mask!P$10</f>
        <v>0</v>
      </c>
      <c r="AB29" s="35">
        <f>Main!O24*Mask!Q$10</f>
        <v>0</v>
      </c>
      <c r="AC29" s="35">
        <f>Main!P24*Mask!R$10</f>
        <v>0</v>
      </c>
      <c r="AD29" s="35">
        <f>Main!Q24*Mask!S$10</f>
        <v>0</v>
      </c>
      <c r="AE29" s="35">
        <f>Main!R24*Mask!T$10</f>
        <v>0</v>
      </c>
      <c r="AF29" s="35">
        <f>Main!S24*Mask!U$10</f>
        <v>0</v>
      </c>
      <c r="AG29" s="35">
        <f>Main!T24*Mask!V$10</f>
        <v>0</v>
      </c>
      <c r="AH29" s="35">
        <f>Main!U24*Mask!W$10</f>
        <v>0</v>
      </c>
      <c r="AI29" s="35">
        <f>Main!V24*Mask!X$10</f>
        <v>0</v>
      </c>
      <c r="AJ29" s="35">
        <f>Main!W24*Mask!Y$10</f>
        <v>0</v>
      </c>
      <c r="AK29" s="35">
        <f>Main!X24*Mask!Z$10</f>
        <v>0</v>
      </c>
      <c r="AL29" s="35">
        <f>Main!Y24*Mask!AA$10</f>
        <v>0</v>
      </c>
      <c r="AM29" s="35">
        <f>Main!Z24*Mask!AB$10</f>
        <v>0</v>
      </c>
      <c r="AN29" s="35"/>
      <c r="AO29" s="35">
        <f>IF(OR($A$1&lt;=Main!AA$4,ISBLANK($N29)),0,Main!AA24)</f>
        <v>36.274409942492923</v>
      </c>
      <c r="AP29" s="35">
        <f>IF(OR($A$1&lt;=Main!AB$4,ISBLANK($N29)),0,Main!AB24)</f>
        <v>0</v>
      </c>
      <c r="AQ29" s="35">
        <f>IF(OR($A$1&lt;=Main!AC$4,ISBLANK($N29)),0,Main!AC24)</f>
        <v>0</v>
      </c>
      <c r="AR29" s="35">
        <f>IF(OR($A$1&lt;=Main!AD$4,ISBLANK($N29)),0,Main!AD24)</f>
        <v>0</v>
      </c>
      <c r="AS29" s="35">
        <f>IF(OR($A$1&lt;=Main!AE$4,ISBLANK($N29)),0,Main!AE24)</f>
        <v>46.590881138255725</v>
      </c>
      <c r="AT29" s="35">
        <f>IF(OR($A$1&lt;=Main!AF$4,ISBLANK($N29)),0,Main!AF24)</f>
        <v>0</v>
      </c>
      <c r="AU29" s="35">
        <f>IF(OR($A$1&lt;=Main!AG$4,ISBLANK($N29)),0,Main!AG24)</f>
        <v>0</v>
      </c>
      <c r="AV29" s="35">
        <f>IF(OR($A$1&lt;=Main!AH$4,ISBLANK($N29)),0,Main!AH24)</f>
        <v>0</v>
      </c>
      <c r="AW29" s="35">
        <f>IF(OR($A$1&lt;=Main!AI$4,ISBLANK($N29)),0,Main!AI24)</f>
        <v>0</v>
      </c>
      <c r="AX29" s="35">
        <f>IF(OR($A$1&lt;=Main!AJ$4,ISBLANK($N29)),0,Main!AJ24)</f>
        <v>0</v>
      </c>
      <c r="AY29" s="35">
        <f>IF(OR($A$1&lt;=Main!AK$4,ISBLANK($N29)),0,Main!AK24)</f>
        <v>0</v>
      </c>
      <c r="AZ29" s="35">
        <f>IF(OR($A$1&lt;=Main!AL$4,ISBLANK($N29)),0,Main!AL24)</f>
        <v>0</v>
      </c>
      <c r="BA29" s="35">
        <f>IF(OR($A$1&lt;=Main!AM$4,ISBLANK($N29)),0,Main!AM24)</f>
        <v>0</v>
      </c>
      <c r="BB29" s="35">
        <f>IF(OR($A$1&lt;=Main!AN$4,ISBLANK($N29)),0,Main!AN24)</f>
        <v>0</v>
      </c>
      <c r="BC29" s="35">
        <f>IF(OR($A$1&lt;=Main!AO$4,ISBLANK($N29)),0,Main!AO24)</f>
        <v>0</v>
      </c>
      <c r="BD29" s="35">
        <f>IF(OR($A$1&lt;=Main!AP$4,ISBLANK($N29)),0,Main!AP24)</f>
        <v>0</v>
      </c>
      <c r="BE29" s="35">
        <f>IF(OR($A$1&lt;=Main!AQ$4,ISBLANK($N29)),0,Main!AQ24)</f>
        <v>0</v>
      </c>
      <c r="BF29" s="35">
        <f>IF(OR($A$1&lt;=Main!AR$4,ISBLANK($N29)),0,Main!AR24)</f>
        <v>0</v>
      </c>
      <c r="BG29" s="35">
        <f>IF(OR($A$1&lt;=Main!AS$4,ISBLANK($N29)),0,Main!AS24)</f>
        <v>0</v>
      </c>
      <c r="BH29" s="35">
        <f>IF(OR($A$1&lt;=Main!AT$4,ISBLANK($N29)),0,Main!AT24)</f>
        <v>0</v>
      </c>
      <c r="BI29" s="35">
        <f>IF(OR($A$1&lt;=Main!AU$4,ISBLANK($N29)),0,Main!AU24)</f>
        <v>0</v>
      </c>
      <c r="BJ29" s="35">
        <f>IF(OR($A$1&lt;=Main!AV$4,ISBLANK($N29)),0,Main!AV24)</f>
        <v>0</v>
      </c>
    </row>
    <row r="30" spans="1:63">
      <c r="A30" s="37"/>
      <c r="B30" s="37"/>
      <c r="C30" s="37" t="str">
        <f>IF(ISBLANK($A30),"",VLOOKUP($K30,Main!BC$6:BD$150,2,0))</f>
        <v/>
      </c>
      <c r="D30" s="43">
        <f t="shared" si="3"/>
        <v>0</v>
      </c>
      <c r="F30" s="6">
        <f>VLOOKUP($E30,Mask!$A$2:$C$102,$M$8,0)</f>
        <v>0</v>
      </c>
      <c r="G30" s="44">
        <f t="shared" si="4"/>
        <v>0</v>
      </c>
      <c r="K30" s="6" t="str">
        <f t="shared" si="0"/>
        <v/>
      </c>
      <c r="L30" s="35">
        <f t="shared" si="1"/>
        <v>0</v>
      </c>
      <c r="M30" s="6">
        <v>1</v>
      </c>
      <c r="N30" s="35" t="str">
        <f>Main!$A25&amp;Main!$B25</f>
        <v>СпиридоноваТатьяна</v>
      </c>
      <c r="O30" s="145">
        <f t="shared" si="2"/>
        <v>0</v>
      </c>
      <c r="P30" s="150">
        <f t="shared" si="5"/>
        <v>31</v>
      </c>
      <c r="Q30" s="150">
        <f ca="1">IF(Main!$AY25&lt;&gt;"#",$P30-Main!$AY25,"#")</f>
        <v>11</v>
      </c>
      <c r="R30" s="35">
        <f>Main!E25*Mask!G$10</f>
        <v>0</v>
      </c>
      <c r="S30" s="35">
        <f>Main!F25*Mask!H$10</f>
        <v>0</v>
      </c>
      <c r="T30" s="35">
        <f>Main!G25*Mask!I$10</f>
        <v>0</v>
      </c>
      <c r="U30" s="35">
        <f>Main!H25*Mask!J$10</f>
        <v>0</v>
      </c>
      <c r="V30" s="35">
        <f>Main!I25*Mask!K$10</f>
        <v>0</v>
      </c>
      <c r="W30" s="35">
        <f>Main!J25*Mask!L$10</f>
        <v>0</v>
      </c>
      <c r="X30" s="35">
        <f>Main!K25*Mask!M$10</f>
        <v>0</v>
      </c>
      <c r="Y30" s="35">
        <f>Main!L25*Mask!N$10</f>
        <v>0</v>
      </c>
      <c r="Z30" s="35">
        <f>Main!M25*Mask!O$10</f>
        <v>0</v>
      </c>
      <c r="AA30" s="35">
        <f>Main!N25*Mask!P$10</f>
        <v>0</v>
      </c>
      <c r="AB30" s="35">
        <f>Main!O25*Mask!Q$10</f>
        <v>0</v>
      </c>
      <c r="AC30" s="35">
        <f>Main!P25*Mask!R$10</f>
        <v>0</v>
      </c>
      <c r="AD30" s="35">
        <f>Main!Q25*Mask!S$10</f>
        <v>0</v>
      </c>
      <c r="AE30" s="35">
        <f>Main!R25*Mask!T$10</f>
        <v>0</v>
      </c>
      <c r="AF30" s="35">
        <f>Main!S25*Mask!U$10</f>
        <v>0</v>
      </c>
      <c r="AG30" s="35">
        <f>Main!T25*Mask!V$10</f>
        <v>0</v>
      </c>
      <c r="AH30" s="35">
        <f>Main!U25*Mask!W$10</f>
        <v>0</v>
      </c>
      <c r="AI30" s="35">
        <f>Main!V25*Mask!X$10</f>
        <v>0</v>
      </c>
      <c r="AJ30" s="35">
        <f>Main!W25*Mask!Y$10</f>
        <v>0</v>
      </c>
      <c r="AK30" s="35">
        <f>Main!X25*Mask!Z$10</f>
        <v>0</v>
      </c>
      <c r="AL30" s="35">
        <f>Main!Y25*Mask!AA$10</f>
        <v>0</v>
      </c>
      <c r="AM30" s="35">
        <f>Main!Z25*Mask!AB$10</f>
        <v>0</v>
      </c>
      <c r="AN30" s="35"/>
      <c r="AO30" s="35">
        <f>IF(OR($A$1&lt;=Main!AA$4,ISBLANK($N30)),0,Main!AA25)</f>
        <v>0</v>
      </c>
      <c r="AP30" s="35">
        <f>IF(OR($A$1&lt;=Main!AB$4,ISBLANK($N30)),0,Main!AB25)</f>
        <v>0</v>
      </c>
      <c r="AQ30" s="35">
        <f>IF(OR($A$1&lt;=Main!AC$4,ISBLANK($N30)),0,Main!AC25)</f>
        <v>0</v>
      </c>
      <c r="AR30" s="35">
        <f>IF(OR($A$1&lt;=Main!AD$4,ISBLANK($N30)),0,Main!AD25)</f>
        <v>0</v>
      </c>
      <c r="AS30" s="35">
        <f>IF(OR($A$1&lt;=Main!AE$4,ISBLANK($N30)),0,Main!AE25)</f>
        <v>0</v>
      </c>
      <c r="AT30" s="35">
        <f>IF(OR($A$1&lt;=Main!AF$4,ISBLANK($N30)),0,Main!AF25)</f>
        <v>0</v>
      </c>
      <c r="AU30" s="35">
        <f>IF(OR($A$1&lt;=Main!AG$4,ISBLANK($N30)),0,Main!AG25)</f>
        <v>0</v>
      </c>
      <c r="AV30" s="35">
        <f>IF(OR($A$1&lt;=Main!AH$4,ISBLANK($N30)),0,Main!AH25)</f>
        <v>0</v>
      </c>
      <c r="AW30" s="35">
        <f>IF(OR($A$1&lt;=Main!AI$4,ISBLANK($N30)),0,Main!AI25)</f>
        <v>0</v>
      </c>
      <c r="AX30" s="35">
        <f>IF(OR($A$1&lt;=Main!AJ$4,ISBLANK($N30)),0,Main!AJ25)</f>
        <v>0</v>
      </c>
      <c r="AY30" s="35">
        <f>IF(OR($A$1&lt;=Main!AK$4,ISBLANK($N30)),0,Main!AK25)</f>
        <v>0</v>
      </c>
      <c r="AZ30" s="35">
        <f>IF(OR($A$1&lt;=Main!AL$4,ISBLANK($N30)),0,Main!AL25)</f>
        <v>0</v>
      </c>
      <c r="BA30" s="35">
        <f>IF(OR($A$1&lt;=Main!AM$4,ISBLANK($N30)),0,Main!AM25)</f>
        <v>0</v>
      </c>
      <c r="BB30" s="35">
        <f>IF(OR($A$1&lt;=Main!AN$4,ISBLANK($N30)),0,Main!AN25)</f>
        <v>0</v>
      </c>
      <c r="BC30" s="35">
        <f>IF(OR($A$1&lt;=Main!AO$4,ISBLANK($N30)),0,Main!AO25)</f>
        <v>0</v>
      </c>
      <c r="BD30" s="35">
        <f>IF(OR($A$1&lt;=Main!AP$4,ISBLANK($N30)),0,Main!AP25)</f>
        <v>0</v>
      </c>
      <c r="BE30" s="35">
        <f>IF(OR($A$1&lt;=Main!AQ$4,ISBLANK($N30)),0,Main!AQ25)</f>
        <v>0</v>
      </c>
      <c r="BF30" s="35">
        <f>IF(OR($A$1&lt;=Main!AR$4,ISBLANK($N30)),0,Main!AR25)</f>
        <v>0</v>
      </c>
      <c r="BG30" s="35">
        <f>IF(OR($A$1&lt;=Main!AS$4,ISBLANK($N30)),0,Main!AS25)</f>
        <v>0</v>
      </c>
      <c r="BH30" s="35">
        <f>IF(OR($A$1&lt;=Main!AT$4,ISBLANK($N30)),0,Main!AT25)</f>
        <v>0</v>
      </c>
      <c r="BI30" s="35">
        <f>IF(OR($A$1&lt;=Main!AU$4,ISBLANK($N30)),0,Main!AU25)</f>
        <v>0</v>
      </c>
      <c r="BJ30" s="35">
        <f>IF(OR($A$1&lt;=Main!AV$4,ISBLANK($N30)),0,Main!AV25)</f>
        <v>0</v>
      </c>
    </row>
    <row r="31" spans="1:63">
      <c r="A31" s="37"/>
      <c r="B31" s="37"/>
      <c r="C31" s="37" t="str">
        <f>IF(ISBLANK($A31),"",VLOOKUP($K31,Main!BC$6:BD$150,2,0))</f>
        <v/>
      </c>
      <c r="D31" s="43">
        <f t="shared" si="3"/>
        <v>0</v>
      </c>
      <c r="F31" s="6">
        <f>VLOOKUP($E31,Mask!$A$2:$C$102,$M$8,0)</f>
        <v>0</v>
      </c>
      <c r="G31" s="44">
        <f t="shared" si="4"/>
        <v>0</v>
      </c>
      <c r="K31" s="6" t="str">
        <f t="shared" si="0"/>
        <v/>
      </c>
      <c r="L31" s="35">
        <f t="shared" si="1"/>
        <v>0</v>
      </c>
      <c r="M31" s="6">
        <v>1</v>
      </c>
      <c r="N31" s="35" t="str">
        <f>Main!$A26&amp;Main!$B26</f>
        <v>ШемякинскаяЯна</v>
      </c>
      <c r="O31" s="145">
        <f t="shared" si="2"/>
        <v>147.77359781564297</v>
      </c>
      <c r="P31" s="150">
        <f t="shared" si="5"/>
        <v>10</v>
      </c>
      <c r="Q31" s="150">
        <f ca="1">IF(Main!$AY26&lt;&gt;"#",$P31-Main!$AY26,"#")</f>
        <v>-11</v>
      </c>
      <c r="R31" s="35">
        <f>Main!E26*Mask!G$10</f>
        <v>0</v>
      </c>
      <c r="S31" s="35">
        <f>Main!F26*Mask!H$10</f>
        <v>0</v>
      </c>
      <c r="T31" s="35">
        <f>Main!G26*Mask!I$10</f>
        <v>0</v>
      </c>
      <c r="U31" s="35">
        <f>Main!H26*Mask!J$10</f>
        <v>0</v>
      </c>
      <c r="V31" s="35">
        <f>Main!I26*Mask!K$10</f>
        <v>0</v>
      </c>
      <c r="W31" s="35">
        <f>Main!J26*Mask!L$10</f>
        <v>0</v>
      </c>
      <c r="X31" s="35">
        <f>Main!K26*Mask!M$10</f>
        <v>74.975346037118413</v>
      </c>
      <c r="Y31" s="35">
        <f>Main!L26*Mask!N$10</f>
        <v>0</v>
      </c>
      <c r="Z31" s="35">
        <f>Main!M26*Mask!O$10</f>
        <v>0</v>
      </c>
      <c r="AA31" s="35">
        <f>Main!N26*Mask!P$10</f>
        <v>0</v>
      </c>
      <c r="AB31" s="35">
        <f>Main!O26*Mask!Q$10</f>
        <v>0</v>
      </c>
      <c r="AC31" s="35">
        <f>Main!P26*Mask!R$10</f>
        <v>0</v>
      </c>
      <c r="AD31" s="35">
        <f>Main!Q26*Mask!S$10</f>
        <v>0</v>
      </c>
      <c r="AE31" s="35">
        <f>Main!R26*Mask!T$10</f>
        <v>0</v>
      </c>
      <c r="AF31" s="35">
        <f>Main!S26*Mask!U$10</f>
        <v>0</v>
      </c>
      <c r="AG31" s="35">
        <f>Main!T26*Mask!V$10</f>
        <v>0</v>
      </c>
      <c r="AH31" s="35">
        <f>Main!U26*Mask!W$10</f>
        <v>0</v>
      </c>
      <c r="AI31" s="35">
        <f>Main!V26*Mask!X$10</f>
        <v>0</v>
      </c>
      <c r="AJ31" s="35">
        <f>Main!W26*Mask!Y$10</f>
        <v>0</v>
      </c>
      <c r="AK31" s="35">
        <f>Main!X26*Mask!Z$10</f>
        <v>0</v>
      </c>
      <c r="AL31" s="35">
        <f>Main!Y26*Mask!AA$10</f>
        <v>0</v>
      </c>
      <c r="AM31" s="35">
        <f>Main!Z26*Mask!AB$10</f>
        <v>0</v>
      </c>
      <c r="AN31" s="35"/>
      <c r="AO31" s="35">
        <f>IF(OR($A$1&lt;=Main!AA$4,ISBLANK($N31)),0,Main!AA26)</f>
        <v>0</v>
      </c>
      <c r="AP31" s="35">
        <f>IF(OR($A$1&lt;=Main!AB$4,ISBLANK($N31)),0,Main!AB26)</f>
        <v>0</v>
      </c>
      <c r="AQ31" s="35">
        <f>IF(OR($A$1&lt;=Main!AC$4,ISBLANK($N31)),0,Main!AC26)</f>
        <v>0</v>
      </c>
      <c r="AR31" s="35">
        <f>IF(OR($A$1&lt;=Main!AD$4,ISBLANK($N31)),0,Main!AD26)</f>
        <v>0</v>
      </c>
      <c r="AS31" s="35">
        <f>IF(OR($A$1&lt;=Main!AE$4,ISBLANK($N31)),0,Main!AE26)</f>
        <v>72.798251778524559</v>
      </c>
      <c r="AT31" s="35">
        <f>IF(OR($A$1&lt;=Main!AF$4,ISBLANK($N31)),0,Main!AF26)</f>
        <v>0</v>
      </c>
      <c r="AU31" s="35">
        <f>IF(OR($A$1&lt;=Main!AG$4,ISBLANK($N31)),0,Main!AG26)</f>
        <v>0</v>
      </c>
      <c r="AV31" s="35">
        <f>IF(OR($A$1&lt;=Main!AH$4,ISBLANK($N31)),0,Main!AH26)</f>
        <v>0</v>
      </c>
      <c r="AW31" s="35">
        <f>IF(OR($A$1&lt;=Main!AI$4,ISBLANK($N31)),0,Main!AI26)</f>
        <v>0</v>
      </c>
      <c r="AX31" s="35">
        <f>IF(OR($A$1&lt;=Main!AJ$4,ISBLANK($N31)),0,Main!AJ26)</f>
        <v>0</v>
      </c>
      <c r="AY31" s="35">
        <f>IF(OR($A$1&lt;=Main!AK$4,ISBLANK($N31)),0,Main!AK26)</f>
        <v>0</v>
      </c>
      <c r="AZ31" s="35">
        <f>IF(OR($A$1&lt;=Main!AL$4,ISBLANK($N31)),0,Main!AL26)</f>
        <v>0</v>
      </c>
      <c r="BA31" s="35">
        <f>IF(OR($A$1&lt;=Main!AM$4,ISBLANK($N31)),0,Main!AM26)</f>
        <v>0</v>
      </c>
      <c r="BB31" s="35">
        <f>IF(OR($A$1&lt;=Main!AN$4,ISBLANK($N31)),0,Main!AN26)</f>
        <v>0</v>
      </c>
      <c r="BC31" s="35">
        <f>IF(OR($A$1&lt;=Main!AO$4,ISBLANK($N31)),0,Main!AO26)</f>
        <v>0</v>
      </c>
      <c r="BD31" s="35">
        <f>IF(OR($A$1&lt;=Main!AP$4,ISBLANK($N31)),0,Main!AP26)</f>
        <v>0</v>
      </c>
      <c r="BE31" s="35">
        <f>IF(OR($A$1&lt;=Main!AQ$4,ISBLANK($N31)),0,Main!AQ26)</f>
        <v>0</v>
      </c>
      <c r="BF31" s="35">
        <f>IF(OR($A$1&lt;=Main!AR$4,ISBLANK($N31)),0,Main!AR26)</f>
        <v>0</v>
      </c>
      <c r="BG31" s="35">
        <f>IF(OR($A$1&lt;=Main!AS$4,ISBLANK($N31)),0,Main!AS26)</f>
        <v>0</v>
      </c>
      <c r="BH31" s="35">
        <f>IF(OR($A$1&lt;=Main!AT$4,ISBLANK($N31)),0,Main!AT26)</f>
        <v>0</v>
      </c>
      <c r="BI31" s="35">
        <f>IF(OR($A$1&lt;=Main!AU$4,ISBLANK($N31)),0,Main!AU26)</f>
        <v>0</v>
      </c>
      <c r="BJ31" s="35">
        <f>IF(OR($A$1&lt;=Main!AV$4,ISBLANK($N31)),0,Main!AV26)</f>
        <v>0</v>
      </c>
    </row>
    <row r="32" spans="1:63">
      <c r="A32" s="37"/>
      <c r="B32" s="37"/>
      <c r="C32" s="37" t="str">
        <f>IF(ISBLANK($A32),"",VLOOKUP($K32,Main!BC$6:BD$150,2,0))</f>
        <v/>
      </c>
      <c r="D32" s="43">
        <f t="shared" si="3"/>
        <v>0</v>
      </c>
      <c r="F32" s="6">
        <f>VLOOKUP($E32,Mask!$A$2:$C$102,$M$8,0)</f>
        <v>0</v>
      </c>
      <c r="G32" s="44">
        <f t="shared" si="4"/>
        <v>0</v>
      </c>
      <c r="K32" s="6" t="str">
        <f t="shared" si="0"/>
        <v/>
      </c>
      <c r="L32" s="35">
        <f t="shared" si="1"/>
        <v>0</v>
      </c>
      <c r="M32" s="6">
        <v>1</v>
      </c>
      <c r="N32" s="35" t="str">
        <f>Main!$A27&amp;Main!$B27</f>
        <v>ГусеваПолина</v>
      </c>
      <c r="O32" s="145">
        <f t="shared" si="2"/>
        <v>121.12594398688458</v>
      </c>
      <c r="P32" s="150">
        <f t="shared" si="5"/>
        <v>13</v>
      </c>
      <c r="Q32" s="150">
        <f ca="1">IF(Main!$AY27&lt;&gt;"#",$P32-Main!$AY27,"#")</f>
        <v>-9</v>
      </c>
      <c r="R32" s="35">
        <f>Main!E27*Mask!G$10</f>
        <v>0</v>
      </c>
      <c r="S32" s="35">
        <f>Main!F27*Mask!H$10</f>
        <v>0</v>
      </c>
      <c r="T32" s="35">
        <f>Main!G27*Mask!I$10</f>
        <v>0</v>
      </c>
      <c r="U32" s="35">
        <f>Main!H27*Mask!J$10</f>
        <v>0</v>
      </c>
      <c r="V32" s="35">
        <f>Main!I27*Mask!K$10</f>
        <v>0</v>
      </c>
      <c r="W32" s="35">
        <f>Main!J27*Mask!L$10</f>
        <v>0</v>
      </c>
      <c r="X32" s="35">
        <f>Main!K27*Mask!M$10</f>
        <v>48.513459200488384</v>
      </c>
      <c r="Y32" s="35">
        <f>Main!L27*Mask!N$10</f>
        <v>0</v>
      </c>
      <c r="Z32" s="35">
        <f>Main!M27*Mask!O$10</f>
        <v>0</v>
      </c>
      <c r="AA32" s="35">
        <f>Main!N27*Mask!P$10</f>
        <v>0</v>
      </c>
      <c r="AB32" s="35">
        <f>Main!O27*Mask!Q$10</f>
        <v>0</v>
      </c>
      <c r="AC32" s="35">
        <f>Main!P27*Mask!R$10</f>
        <v>0</v>
      </c>
      <c r="AD32" s="35">
        <f>Main!Q27*Mask!S$10</f>
        <v>0</v>
      </c>
      <c r="AE32" s="35">
        <f>Main!R27*Mask!T$10</f>
        <v>0</v>
      </c>
      <c r="AF32" s="35">
        <f>Main!S27*Mask!U$10</f>
        <v>0</v>
      </c>
      <c r="AG32" s="35">
        <f>Main!T27*Mask!V$10</f>
        <v>0</v>
      </c>
      <c r="AH32" s="35">
        <f>Main!U27*Mask!W$10</f>
        <v>0</v>
      </c>
      <c r="AI32" s="35">
        <f>Main!V27*Mask!X$10</f>
        <v>0</v>
      </c>
      <c r="AJ32" s="35">
        <f>Main!W27*Mask!Y$10</f>
        <v>0</v>
      </c>
      <c r="AK32" s="35">
        <f>Main!X27*Mask!Z$10</f>
        <v>0</v>
      </c>
      <c r="AL32" s="35">
        <f>Main!Y27*Mask!AA$10</f>
        <v>0</v>
      </c>
      <c r="AM32" s="35">
        <f>Main!Z27*Mask!AB$10</f>
        <v>0</v>
      </c>
      <c r="AN32" s="35"/>
      <c r="AO32" s="35">
        <f>IF(OR($A$1&lt;=Main!AA$4,ISBLANK($N32)),0,Main!AA27)</f>
        <v>18.741778470288008</v>
      </c>
      <c r="AP32" s="35">
        <f>IF(OR($A$1&lt;=Main!AB$4,ISBLANK($N32)),0,Main!AB27)</f>
        <v>0</v>
      </c>
      <c r="AQ32" s="35">
        <f>IF(OR($A$1&lt;=Main!AC$4,ISBLANK($N32)),0,Main!AC27)</f>
        <v>0</v>
      </c>
      <c r="AR32" s="35">
        <f>IF(OR($A$1&lt;=Main!AD$4,ISBLANK($N32)),0,Main!AD27)</f>
        <v>0</v>
      </c>
      <c r="AS32" s="35">
        <f>IF(OR($A$1&lt;=Main!AE$4,ISBLANK($N32)),0,Main!AE27)</f>
        <v>53.870706316108183</v>
      </c>
      <c r="AT32" s="35">
        <f>IF(OR($A$1&lt;=Main!AF$4,ISBLANK($N32)),0,Main!AF27)</f>
        <v>0</v>
      </c>
      <c r="AU32" s="35">
        <f>IF(OR($A$1&lt;=Main!AG$4,ISBLANK($N32)),0,Main!AG27)</f>
        <v>0</v>
      </c>
      <c r="AV32" s="35">
        <f>IF(OR($A$1&lt;=Main!AH$4,ISBLANK($N32)),0,Main!AH27)</f>
        <v>0</v>
      </c>
      <c r="AW32" s="35">
        <f>IF(OR($A$1&lt;=Main!AI$4,ISBLANK($N32)),0,Main!AI27)</f>
        <v>0</v>
      </c>
      <c r="AX32" s="35">
        <f>IF(OR($A$1&lt;=Main!AJ$4,ISBLANK($N32)),0,Main!AJ27)</f>
        <v>0</v>
      </c>
      <c r="AY32" s="35">
        <f>IF(OR($A$1&lt;=Main!AK$4,ISBLANK($N32)),0,Main!AK27)</f>
        <v>0</v>
      </c>
      <c r="AZ32" s="35">
        <f>IF(OR($A$1&lt;=Main!AL$4,ISBLANK($N32)),0,Main!AL27)</f>
        <v>0</v>
      </c>
      <c r="BA32" s="35">
        <f>IF(OR($A$1&lt;=Main!AM$4,ISBLANK($N32)),0,Main!AM27)</f>
        <v>0</v>
      </c>
      <c r="BB32" s="35">
        <f>IF(OR($A$1&lt;=Main!AN$4,ISBLANK($N32)),0,Main!AN27)</f>
        <v>0</v>
      </c>
      <c r="BC32" s="35">
        <f>IF(OR($A$1&lt;=Main!AO$4,ISBLANK($N32)),0,Main!AO27)</f>
        <v>0</v>
      </c>
      <c r="BD32" s="35">
        <f>IF(OR($A$1&lt;=Main!AP$4,ISBLANK($N32)),0,Main!AP27)</f>
        <v>0</v>
      </c>
      <c r="BE32" s="35">
        <f>IF(OR($A$1&lt;=Main!AQ$4,ISBLANK($N32)),0,Main!AQ27)</f>
        <v>0</v>
      </c>
      <c r="BF32" s="35">
        <f>IF(OR($A$1&lt;=Main!AR$4,ISBLANK($N32)),0,Main!AR27)</f>
        <v>0</v>
      </c>
      <c r="BG32" s="35">
        <f>IF(OR($A$1&lt;=Main!AS$4,ISBLANK($N32)),0,Main!AS27)</f>
        <v>0</v>
      </c>
      <c r="BH32" s="35">
        <f>IF(OR($A$1&lt;=Main!AT$4,ISBLANK($N32)),0,Main!AT27)</f>
        <v>0</v>
      </c>
      <c r="BI32" s="35">
        <f>IF(OR($A$1&lt;=Main!AU$4,ISBLANK($N32)),0,Main!AU27)</f>
        <v>0</v>
      </c>
      <c r="BJ32" s="35">
        <f>IF(OR($A$1&lt;=Main!AV$4,ISBLANK($N32)),0,Main!AV27)</f>
        <v>0</v>
      </c>
    </row>
    <row r="33" spans="1:62">
      <c r="A33" s="37"/>
      <c r="B33" s="37"/>
      <c r="C33" s="37" t="str">
        <f>IF(ISBLANK($A33),"",VLOOKUP($K33,Main!BC$6:BD$150,2,0))</f>
        <v/>
      </c>
      <c r="D33" s="43">
        <f t="shared" si="3"/>
        <v>0</v>
      </c>
      <c r="F33" s="6">
        <f>VLOOKUP($E33,Mask!$A$2:$C$102,$M$8,0)</f>
        <v>0</v>
      </c>
      <c r="G33" s="44">
        <f t="shared" si="4"/>
        <v>0</v>
      </c>
      <c r="K33" s="6" t="str">
        <f t="shared" si="0"/>
        <v/>
      </c>
      <c r="L33" s="35">
        <f t="shared" si="1"/>
        <v>0</v>
      </c>
      <c r="M33" s="6">
        <v>1</v>
      </c>
      <c r="N33" s="35" t="str">
        <f>Main!$A28&amp;Main!$B28</f>
        <v>ВасановаАлиса</v>
      </c>
      <c r="O33" s="145">
        <f t="shared" si="2"/>
        <v>24.182939961661944</v>
      </c>
      <c r="P33" s="150">
        <f t="shared" si="5"/>
        <v>28</v>
      </c>
      <c r="Q33" s="150">
        <f ca="1">IF(Main!$AY28&lt;&gt;"#",$P33-Main!$AY28,"#")</f>
        <v>5</v>
      </c>
      <c r="R33" s="35">
        <f>Main!E28*Mask!G$10</f>
        <v>0</v>
      </c>
      <c r="S33" s="35">
        <f>Main!F28*Mask!H$10</f>
        <v>0</v>
      </c>
      <c r="T33" s="35">
        <f>Main!G28*Mask!I$10</f>
        <v>0</v>
      </c>
      <c r="U33" s="35">
        <f>Main!H28*Mask!J$10</f>
        <v>0</v>
      </c>
      <c r="V33" s="35">
        <f>Main!I28*Mask!K$10</f>
        <v>0</v>
      </c>
      <c r="W33" s="35">
        <f>Main!J28*Mask!L$10</f>
        <v>0</v>
      </c>
      <c r="X33" s="35">
        <f>Main!K28*Mask!M$10</f>
        <v>0</v>
      </c>
      <c r="Y33" s="35">
        <f>Main!L28*Mask!N$10</f>
        <v>0</v>
      </c>
      <c r="Z33" s="35">
        <f>Main!M28*Mask!O$10</f>
        <v>0</v>
      </c>
      <c r="AA33" s="35">
        <f>Main!N28*Mask!P$10</f>
        <v>0</v>
      </c>
      <c r="AB33" s="35">
        <f>Main!O28*Mask!Q$10</f>
        <v>0</v>
      </c>
      <c r="AC33" s="35">
        <f>Main!P28*Mask!R$10</f>
        <v>0</v>
      </c>
      <c r="AD33" s="35">
        <f>Main!Q28*Mask!S$10</f>
        <v>0</v>
      </c>
      <c r="AE33" s="35">
        <f>Main!R28*Mask!T$10</f>
        <v>0</v>
      </c>
      <c r="AF33" s="35">
        <f>Main!S28*Mask!U$10</f>
        <v>0</v>
      </c>
      <c r="AG33" s="35">
        <f>Main!T28*Mask!V$10</f>
        <v>0</v>
      </c>
      <c r="AH33" s="35">
        <f>Main!U28*Mask!W$10</f>
        <v>0</v>
      </c>
      <c r="AI33" s="35">
        <f>Main!V28*Mask!X$10</f>
        <v>0</v>
      </c>
      <c r="AJ33" s="35">
        <f>Main!W28*Mask!Y$10</f>
        <v>0</v>
      </c>
      <c r="AK33" s="35">
        <f>Main!X28*Mask!Z$10</f>
        <v>0</v>
      </c>
      <c r="AL33" s="35">
        <f>Main!Y28*Mask!AA$10</f>
        <v>0</v>
      </c>
      <c r="AM33" s="35">
        <f>Main!Z28*Mask!AB$10</f>
        <v>0</v>
      </c>
      <c r="AN33" s="35"/>
      <c r="AO33" s="35">
        <f>IF(OR($A$1&lt;=Main!AA$4,ISBLANK($N33)),0,Main!AA28)</f>
        <v>24.182939961661944</v>
      </c>
      <c r="AP33" s="35">
        <f>IF(OR($A$1&lt;=Main!AB$4,ISBLANK($N33)),0,Main!AB28)</f>
        <v>0</v>
      </c>
      <c r="AQ33" s="35">
        <f>IF(OR($A$1&lt;=Main!AC$4,ISBLANK($N33)),0,Main!AC28)</f>
        <v>0</v>
      </c>
      <c r="AR33" s="35">
        <f>IF(OR($A$1&lt;=Main!AD$4,ISBLANK($N33)),0,Main!AD28)</f>
        <v>0</v>
      </c>
      <c r="AS33" s="35">
        <f>IF(OR($A$1&lt;=Main!AE$4,ISBLANK($N33)),0,Main!AE28)</f>
        <v>0</v>
      </c>
      <c r="AT33" s="35">
        <f>IF(OR($A$1&lt;=Main!AF$4,ISBLANK($N33)),0,Main!AF28)</f>
        <v>0</v>
      </c>
      <c r="AU33" s="35">
        <f>IF(OR($A$1&lt;=Main!AG$4,ISBLANK($N33)),0,Main!AG28)</f>
        <v>0</v>
      </c>
      <c r="AV33" s="35">
        <f>IF(OR($A$1&lt;=Main!AH$4,ISBLANK($N33)),0,Main!AH28)</f>
        <v>0</v>
      </c>
      <c r="AW33" s="35">
        <f>IF(OR($A$1&lt;=Main!AI$4,ISBLANK($N33)),0,Main!AI28)</f>
        <v>0</v>
      </c>
      <c r="AX33" s="35">
        <f>IF(OR($A$1&lt;=Main!AJ$4,ISBLANK($N33)),0,Main!AJ28)</f>
        <v>0</v>
      </c>
      <c r="AY33" s="35">
        <f>IF(OR($A$1&lt;=Main!AK$4,ISBLANK($N33)),0,Main!AK28)</f>
        <v>0</v>
      </c>
      <c r="AZ33" s="35">
        <f>IF(OR($A$1&lt;=Main!AL$4,ISBLANK($N33)),0,Main!AL28)</f>
        <v>0</v>
      </c>
      <c r="BA33" s="35">
        <f>IF(OR($A$1&lt;=Main!AM$4,ISBLANK($N33)),0,Main!AM28)</f>
        <v>0</v>
      </c>
      <c r="BB33" s="35">
        <f>IF(OR($A$1&lt;=Main!AN$4,ISBLANK($N33)),0,Main!AN28)</f>
        <v>0</v>
      </c>
      <c r="BC33" s="35">
        <f>IF(OR($A$1&lt;=Main!AO$4,ISBLANK($N33)),0,Main!AO28)</f>
        <v>0</v>
      </c>
      <c r="BD33" s="35">
        <f>IF(OR($A$1&lt;=Main!AP$4,ISBLANK($N33)),0,Main!AP28)</f>
        <v>0</v>
      </c>
      <c r="BE33" s="35">
        <f>IF(OR($A$1&lt;=Main!AQ$4,ISBLANK($N33)),0,Main!AQ28)</f>
        <v>0</v>
      </c>
      <c r="BF33" s="35">
        <f>IF(OR($A$1&lt;=Main!AR$4,ISBLANK($N33)),0,Main!AR28)</f>
        <v>0</v>
      </c>
      <c r="BG33" s="35">
        <f>IF(OR($A$1&lt;=Main!AS$4,ISBLANK($N33)),0,Main!AS28)</f>
        <v>0</v>
      </c>
      <c r="BH33" s="35">
        <f>IF(OR($A$1&lt;=Main!AT$4,ISBLANK($N33)),0,Main!AT28)</f>
        <v>0</v>
      </c>
      <c r="BI33" s="35">
        <f>IF(OR($A$1&lt;=Main!AU$4,ISBLANK($N33)),0,Main!AU28)</f>
        <v>0</v>
      </c>
      <c r="BJ33" s="35">
        <f>IF(OR($A$1&lt;=Main!AV$4,ISBLANK($N33)),0,Main!AV28)</f>
        <v>0</v>
      </c>
    </row>
    <row r="34" spans="1:62">
      <c r="A34" s="37"/>
      <c r="B34" s="37"/>
      <c r="C34" s="37" t="str">
        <f>IF(ISBLANK($A34),"",VLOOKUP($K34,Main!BC$6:BD$150,2,0))</f>
        <v/>
      </c>
      <c r="D34" s="43">
        <f t="shared" si="3"/>
        <v>0</v>
      </c>
      <c r="F34" s="6">
        <f>VLOOKUP($E34,Mask!$A$2:$C$102,$M$8,0)</f>
        <v>0</v>
      </c>
      <c r="G34" s="44">
        <f t="shared" si="4"/>
        <v>0</v>
      </c>
      <c r="K34" s="6" t="str">
        <f t="shared" si="0"/>
        <v/>
      </c>
      <c r="L34" s="35">
        <f t="shared" si="1"/>
        <v>0</v>
      </c>
      <c r="M34" s="6">
        <v>1</v>
      </c>
      <c r="N34" s="35" t="str">
        <f>Main!$A29&amp;Main!$B29</f>
        <v>ДубинчикНаталья</v>
      </c>
      <c r="O34" s="145">
        <f t="shared" si="2"/>
        <v>0</v>
      </c>
      <c r="P34" s="150">
        <f t="shared" si="5"/>
        <v>31</v>
      </c>
      <c r="Q34" s="150">
        <f ca="1">IF(Main!$AY29&lt;&gt;"#",$P34-Main!$AY29,"#")</f>
        <v>7</v>
      </c>
      <c r="R34" s="35">
        <f>Main!E29*Mask!G$10</f>
        <v>0</v>
      </c>
      <c r="S34" s="35">
        <f>Main!F29*Mask!H$10</f>
        <v>0</v>
      </c>
      <c r="T34" s="35">
        <f>Main!G29*Mask!I$10</f>
        <v>0</v>
      </c>
      <c r="U34" s="35">
        <f>Main!H29*Mask!J$10</f>
        <v>0</v>
      </c>
      <c r="V34" s="35">
        <f>Main!I29*Mask!K$10</f>
        <v>0</v>
      </c>
      <c r="W34" s="35">
        <f>Main!J29*Mask!L$10</f>
        <v>0</v>
      </c>
      <c r="X34" s="35">
        <f>Main!K29*Mask!M$10</f>
        <v>0</v>
      </c>
      <c r="Y34" s="35">
        <f>Main!L29*Mask!N$10</f>
        <v>0</v>
      </c>
      <c r="Z34" s="35">
        <f>Main!M29*Mask!O$10</f>
        <v>0</v>
      </c>
      <c r="AA34" s="35">
        <f>Main!N29*Mask!P$10</f>
        <v>0</v>
      </c>
      <c r="AB34" s="35">
        <f>Main!O29*Mask!Q$10</f>
        <v>0</v>
      </c>
      <c r="AC34" s="35">
        <f>Main!P29*Mask!R$10</f>
        <v>0</v>
      </c>
      <c r="AD34" s="35">
        <f>Main!Q29*Mask!S$10</f>
        <v>0</v>
      </c>
      <c r="AE34" s="35">
        <f>Main!R29*Mask!T$10</f>
        <v>0</v>
      </c>
      <c r="AF34" s="35">
        <f>Main!S29*Mask!U$10</f>
        <v>0</v>
      </c>
      <c r="AG34" s="35">
        <f>Main!T29*Mask!V$10</f>
        <v>0</v>
      </c>
      <c r="AH34" s="35">
        <f>Main!U29*Mask!W$10</f>
        <v>0</v>
      </c>
      <c r="AI34" s="35">
        <f>Main!V29*Mask!X$10</f>
        <v>0</v>
      </c>
      <c r="AJ34" s="35">
        <f>Main!W29*Mask!Y$10</f>
        <v>0</v>
      </c>
      <c r="AK34" s="35">
        <f>Main!X29*Mask!Z$10</f>
        <v>0</v>
      </c>
      <c r="AL34" s="35">
        <f>Main!Y29*Mask!AA$10</f>
        <v>0</v>
      </c>
      <c r="AM34" s="35">
        <f>Main!Z29*Mask!AB$10</f>
        <v>0</v>
      </c>
      <c r="AN34" s="35"/>
      <c r="AO34" s="35">
        <f>IF(OR($A$1&lt;=Main!AA$4,ISBLANK($N34)),0,Main!AA29)</f>
        <v>0</v>
      </c>
      <c r="AP34" s="35">
        <f>IF(OR($A$1&lt;=Main!AB$4,ISBLANK($N34)),0,Main!AB29)</f>
        <v>0</v>
      </c>
      <c r="AQ34" s="35">
        <f>IF(OR($A$1&lt;=Main!AC$4,ISBLANK($N34)),0,Main!AC29)</f>
        <v>0</v>
      </c>
      <c r="AR34" s="35">
        <f>IF(OR($A$1&lt;=Main!AD$4,ISBLANK($N34)),0,Main!AD29)</f>
        <v>0</v>
      </c>
      <c r="AS34" s="35">
        <f>IF(OR($A$1&lt;=Main!AE$4,ISBLANK($N34)),0,Main!AE29)</f>
        <v>0</v>
      </c>
      <c r="AT34" s="35">
        <f>IF(OR($A$1&lt;=Main!AF$4,ISBLANK($N34)),0,Main!AF29)</f>
        <v>0</v>
      </c>
      <c r="AU34" s="35">
        <f>IF(OR($A$1&lt;=Main!AG$4,ISBLANK($N34)),0,Main!AG29)</f>
        <v>0</v>
      </c>
      <c r="AV34" s="35">
        <f>IF(OR($A$1&lt;=Main!AH$4,ISBLANK($N34)),0,Main!AH29)</f>
        <v>0</v>
      </c>
      <c r="AW34" s="35">
        <f>IF(OR($A$1&lt;=Main!AI$4,ISBLANK($N34)),0,Main!AI29)</f>
        <v>0</v>
      </c>
      <c r="AX34" s="35">
        <f>IF(OR($A$1&lt;=Main!AJ$4,ISBLANK($N34)),0,Main!AJ29)</f>
        <v>0</v>
      </c>
      <c r="AY34" s="35">
        <f>IF(OR($A$1&lt;=Main!AK$4,ISBLANK($N34)),0,Main!AK29)</f>
        <v>0</v>
      </c>
      <c r="AZ34" s="35">
        <f>IF(OR($A$1&lt;=Main!AL$4,ISBLANK($N34)),0,Main!AL29)</f>
        <v>0</v>
      </c>
      <c r="BA34" s="35">
        <f>IF(OR($A$1&lt;=Main!AM$4,ISBLANK($N34)),0,Main!AM29)</f>
        <v>0</v>
      </c>
      <c r="BB34" s="35">
        <f>IF(OR($A$1&lt;=Main!AN$4,ISBLANK($N34)),0,Main!AN29)</f>
        <v>0</v>
      </c>
      <c r="BC34" s="35">
        <f>IF(OR($A$1&lt;=Main!AO$4,ISBLANK($N34)),0,Main!AO29)</f>
        <v>0</v>
      </c>
      <c r="BD34" s="35">
        <f>IF(OR($A$1&lt;=Main!AP$4,ISBLANK($N34)),0,Main!AP29)</f>
        <v>0</v>
      </c>
      <c r="BE34" s="35">
        <f>IF(OR($A$1&lt;=Main!AQ$4,ISBLANK($N34)),0,Main!AQ29)</f>
        <v>0</v>
      </c>
      <c r="BF34" s="35">
        <f>IF(OR($A$1&lt;=Main!AR$4,ISBLANK($N34)),0,Main!AR29)</f>
        <v>0</v>
      </c>
      <c r="BG34" s="35">
        <f>IF(OR($A$1&lt;=Main!AS$4,ISBLANK($N34)),0,Main!AS29)</f>
        <v>0</v>
      </c>
      <c r="BH34" s="35">
        <f>IF(OR($A$1&lt;=Main!AT$4,ISBLANK($N34)),0,Main!AT29)</f>
        <v>0</v>
      </c>
      <c r="BI34" s="35">
        <f>IF(OR($A$1&lt;=Main!AU$4,ISBLANK($N34)),0,Main!AU29)</f>
        <v>0</v>
      </c>
      <c r="BJ34" s="35">
        <f>IF(OR($A$1&lt;=Main!AV$4,ISBLANK($N34)),0,Main!AV29)</f>
        <v>0</v>
      </c>
    </row>
    <row r="35" spans="1:62">
      <c r="A35" s="37"/>
      <c r="B35" s="37"/>
      <c r="C35" s="37" t="str">
        <f>IF(ISBLANK($A35),"",VLOOKUP($K35,Main!BC$6:BD$150,2,0))</f>
        <v/>
      </c>
      <c r="D35" s="43">
        <f t="shared" si="3"/>
        <v>0</v>
      </c>
      <c r="F35" s="6">
        <f>VLOOKUP($E35,Mask!$A$2:$C$102,$M$8,0)</f>
        <v>0</v>
      </c>
      <c r="G35" s="44">
        <f t="shared" si="4"/>
        <v>0</v>
      </c>
      <c r="K35" s="6" t="str">
        <f t="shared" si="0"/>
        <v/>
      </c>
      <c r="L35" s="35">
        <f t="shared" si="1"/>
        <v>0</v>
      </c>
      <c r="M35" s="6">
        <v>1</v>
      </c>
      <c r="N35" s="35" t="str">
        <f>Main!$A30&amp;Main!$B30</f>
        <v>ШабалкинаАлександра</v>
      </c>
      <c r="O35" s="145">
        <f t="shared" si="2"/>
        <v>156.84797057674243</v>
      </c>
      <c r="P35" s="150">
        <f t="shared" si="5"/>
        <v>9</v>
      </c>
      <c r="Q35" s="150">
        <f ca="1">IF(Main!$AY30&lt;&gt;"#",$P35-Main!$AY30,"#")</f>
        <v>-16</v>
      </c>
      <c r="R35" s="35">
        <f>Main!E30*Mask!G$10</f>
        <v>0</v>
      </c>
      <c r="S35" s="35">
        <f>Main!F30*Mask!H$10</f>
        <v>0</v>
      </c>
      <c r="T35" s="35">
        <f>Main!G30*Mask!I$10</f>
        <v>0</v>
      </c>
      <c r="U35" s="35">
        <f>Main!H30*Mask!J$10</f>
        <v>0</v>
      </c>
      <c r="V35" s="35">
        <f>Main!I30*Mask!K$10</f>
        <v>0</v>
      </c>
      <c r="W35" s="35">
        <f>Main!J30*Mask!L$10</f>
        <v>0</v>
      </c>
      <c r="X35" s="35">
        <f>Main!K30*Mask!M$10</f>
        <v>0</v>
      </c>
      <c r="Y35" s="35">
        <f>Main!L30*Mask!N$10</f>
        <v>0</v>
      </c>
      <c r="Z35" s="35">
        <f>Main!M30*Mask!O$10</f>
        <v>96.390620672587545</v>
      </c>
      <c r="AA35" s="35">
        <f>Main!N30*Mask!P$10</f>
        <v>0</v>
      </c>
      <c r="AB35" s="35">
        <f>Main!O30*Mask!Q$10</f>
        <v>0</v>
      </c>
      <c r="AC35" s="35">
        <f>Main!P30*Mask!R$10</f>
        <v>0</v>
      </c>
      <c r="AD35" s="35">
        <f>Main!Q30*Mask!S$10</f>
        <v>0</v>
      </c>
      <c r="AE35" s="35">
        <f>Main!R30*Mask!T$10</f>
        <v>0</v>
      </c>
      <c r="AF35" s="35">
        <f>Main!S30*Mask!U$10</f>
        <v>0</v>
      </c>
      <c r="AG35" s="35">
        <f>Main!T30*Mask!V$10</f>
        <v>0</v>
      </c>
      <c r="AH35" s="35">
        <f>Main!U30*Mask!W$10</f>
        <v>0</v>
      </c>
      <c r="AI35" s="35">
        <f>Main!V30*Mask!X$10</f>
        <v>0</v>
      </c>
      <c r="AJ35" s="35">
        <f>Main!W30*Mask!Y$10</f>
        <v>0</v>
      </c>
      <c r="AK35" s="35">
        <f>Main!X30*Mask!Z$10</f>
        <v>0</v>
      </c>
      <c r="AL35" s="35">
        <f>Main!Y30*Mask!AA$10</f>
        <v>0</v>
      </c>
      <c r="AM35" s="35">
        <f>Main!Z30*Mask!AB$10</f>
        <v>0</v>
      </c>
      <c r="AN35" s="35"/>
      <c r="AO35" s="35">
        <f>IF(OR($A$1&lt;=Main!AA$4,ISBLANK($N35)),0,Main!AA30)</f>
        <v>60.457349904154874</v>
      </c>
      <c r="AP35" s="35">
        <f>IF(OR($A$1&lt;=Main!AB$4,ISBLANK($N35)),0,Main!AB30)</f>
        <v>0</v>
      </c>
      <c r="AQ35" s="35">
        <f>IF(OR($A$1&lt;=Main!AC$4,ISBLANK($N35)),0,Main!AC30)</f>
        <v>0</v>
      </c>
      <c r="AR35" s="35">
        <f>IF(OR($A$1&lt;=Main!AD$4,ISBLANK($N35)),0,Main!AD30)</f>
        <v>0</v>
      </c>
      <c r="AS35" s="35">
        <f>IF(OR($A$1&lt;=Main!AE$4,ISBLANK($N35)),0,Main!AE30)</f>
        <v>0</v>
      </c>
      <c r="AT35" s="35">
        <f>IF(OR($A$1&lt;=Main!AF$4,ISBLANK($N35)),0,Main!AF30)</f>
        <v>0</v>
      </c>
      <c r="AU35" s="35">
        <f>IF(OR($A$1&lt;=Main!AG$4,ISBLANK($N35)),0,Main!AG30)</f>
        <v>0</v>
      </c>
      <c r="AV35" s="35">
        <f>IF(OR($A$1&lt;=Main!AH$4,ISBLANK($N35)),0,Main!AH30)</f>
        <v>0</v>
      </c>
      <c r="AW35" s="35">
        <f>IF(OR($A$1&lt;=Main!AI$4,ISBLANK($N35)),0,Main!AI30)</f>
        <v>0</v>
      </c>
      <c r="AX35" s="35">
        <f>IF(OR($A$1&lt;=Main!AJ$4,ISBLANK($N35)),0,Main!AJ30)</f>
        <v>0</v>
      </c>
      <c r="AY35" s="35">
        <f>IF(OR($A$1&lt;=Main!AK$4,ISBLANK($N35)),0,Main!AK30)</f>
        <v>0</v>
      </c>
      <c r="AZ35" s="35">
        <f>IF(OR($A$1&lt;=Main!AL$4,ISBLANK($N35)),0,Main!AL30)</f>
        <v>0</v>
      </c>
      <c r="BA35" s="35">
        <f>IF(OR($A$1&lt;=Main!AM$4,ISBLANK($N35)),0,Main!AM30)</f>
        <v>0</v>
      </c>
      <c r="BB35" s="35">
        <f>IF(OR($A$1&lt;=Main!AN$4,ISBLANK($N35)),0,Main!AN30)</f>
        <v>0</v>
      </c>
      <c r="BC35" s="35">
        <f>IF(OR($A$1&lt;=Main!AO$4,ISBLANK($N35)),0,Main!AO30)</f>
        <v>0</v>
      </c>
      <c r="BD35" s="35">
        <f>IF(OR($A$1&lt;=Main!AP$4,ISBLANK($N35)),0,Main!AP30)</f>
        <v>0</v>
      </c>
      <c r="BE35" s="35">
        <f>IF(OR($A$1&lt;=Main!AQ$4,ISBLANK($N35)),0,Main!AQ30)</f>
        <v>0</v>
      </c>
      <c r="BF35" s="35">
        <f>IF(OR($A$1&lt;=Main!AR$4,ISBLANK($N35)),0,Main!AR30)</f>
        <v>0</v>
      </c>
      <c r="BG35" s="35">
        <f>IF(OR($A$1&lt;=Main!AS$4,ISBLANK($N35)),0,Main!AS30)</f>
        <v>0</v>
      </c>
      <c r="BH35" s="35">
        <f>IF(OR($A$1&lt;=Main!AT$4,ISBLANK($N35)),0,Main!AT30)</f>
        <v>0</v>
      </c>
      <c r="BI35" s="35">
        <f>IF(OR($A$1&lt;=Main!AU$4,ISBLANK($N35)),0,Main!AU30)</f>
        <v>0</v>
      </c>
      <c r="BJ35" s="35">
        <f>IF(OR($A$1&lt;=Main!AV$4,ISBLANK($N35)),0,Main!AV30)</f>
        <v>0</v>
      </c>
    </row>
    <row r="36" spans="1:62">
      <c r="A36" s="37"/>
      <c r="B36" s="37"/>
      <c r="C36" s="37" t="str">
        <f>IF(ISBLANK($A36),"",VLOOKUP($K36,Main!BC$6:BD$150,2,0))</f>
        <v/>
      </c>
      <c r="D36" s="43">
        <f t="shared" si="3"/>
        <v>0</v>
      </c>
      <c r="F36" s="6">
        <f>VLOOKUP($E36,Mask!$A$2:$C$102,$M$8,0)</f>
        <v>0</v>
      </c>
      <c r="G36" s="44">
        <f t="shared" si="4"/>
        <v>0</v>
      </c>
      <c r="K36" s="6" t="str">
        <f t="shared" si="0"/>
        <v/>
      </c>
      <c r="L36" s="35">
        <f t="shared" si="1"/>
        <v>0</v>
      </c>
      <c r="M36" s="6">
        <v>1</v>
      </c>
      <c r="N36" s="35" t="str">
        <f>Main!$A31&amp;Main!$B31</f>
        <v>ОсининаАлександра</v>
      </c>
      <c r="O36" s="145">
        <f t="shared" si="2"/>
        <v>0</v>
      </c>
      <c r="P36" s="150">
        <f t="shared" si="5"/>
        <v>31</v>
      </c>
      <c r="Q36" s="150">
        <f ca="1">IF(Main!$AY31&lt;&gt;"#",$P36-Main!$AY31,"#")</f>
        <v>5</v>
      </c>
      <c r="R36" s="35">
        <f>Main!E31*Mask!G$10</f>
        <v>0</v>
      </c>
      <c r="S36" s="35">
        <f>Main!F31*Mask!H$10</f>
        <v>0</v>
      </c>
      <c r="T36" s="35">
        <f>Main!G31*Mask!I$10</f>
        <v>0</v>
      </c>
      <c r="U36" s="35">
        <f>Main!H31*Mask!J$10</f>
        <v>0</v>
      </c>
      <c r="V36" s="35">
        <f>Main!I31*Mask!K$10</f>
        <v>0</v>
      </c>
      <c r="W36" s="35">
        <f>Main!J31*Mask!L$10</f>
        <v>0</v>
      </c>
      <c r="X36" s="35">
        <f>Main!K31*Mask!M$10</f>
        <v>0</v>
      </c>
      <c r="Y36" s="35">
        <f>Main!L31*Mask!N$10</f>
        <v>0</v>
      </c>
      <c r="Z36" s="35">
        <f>Main!M31*Mask!O$10</f>
        <v>0</v>
      </c>
      <c r="AA36" s="35">
        <f>Main!N31*Mask!P$10</f>
        <v>0</v>
      </c>
      <c r="AB36" s="35">
        <f>Main!O31*Mask!Q$10</f>
        <v>0</v>
      </c>
      <c r="AC36" s="35">
        <f>Main!P31*Mask!R$10</f>
        <v>0</v>
      </c>
      <c r="AD36" s="35">
        <f>Main!Q31*Mask!S$10</f>
        <v>0</v>
      </c>
      <c r="AE36" s="35">
        <f>Main!R31*Mask!T$10</f>
        <v>0</v>
      </c>
      <c r="AF36" s="35">
        <f>Main!S31*Mask!U$10</f>
        <v>0</v>
      </c>
      <c r="AG36" s="35">
        <f>Main!T31*Mask!V$10</f>
        <v>0</v>
      </c>
      <c r="AH36" s="35">
        <f>Main!U31*Mask!W$10</f>
        <v>0</v>
      </c>
      <c r="AI36" s="35">
        <f>Main!V31*Mask!X$10</f>
        <v>0</v>
      </c>
      <c r="AJ36" s="35">
        <f>Main!W31*Mask!Y$10</f>
        <v>0</v>
      </c>
      <c r="AK36" s="35">
        <f>Main!X31*Mask!Z$10</f>
        <v>0</v>
      </c>
      <c r="AL36" s="35">
        <f>Main!Y31*Mask!AA$10</f>
        <v>0</v>
      </c>
      <c r="AM36" s="35">
        <f>Main!Z31*Mask!AB$10</f>
        <v>0</v>
      </c>
      <c r="AN36" s="35"/>
      <c r="AO36" s="35">
        <f>IF(OR($A$1&lt;=Main!AA$4,ISBLANK($N36)),0,Main!AA31)</f>
        <v>0</v>
      </c>
      <c r="AP36" s="35">
        <f>IF(OR($A$1&lt;=Main!AB$4,ISBLANK($N36)),0,Main!AB31)</f>
        <v>0</v>
      </c>
      <c r="AQ36" s="35">
        <f>IF(OR($A$1&lt;=Main!AC$4,ISBLANK($N36)),0,Main!AC31)</f>
        <v>0</v>
      </c>
      <c r="AR36" s="35">
        <f>IF(OR($A$1&lt;=Main!AD$4,ISBLANK($N36)),0,Main!AD31)</f>
        <v>0</v>
      </c>
      <c r="AS36" s="35">
        <f>IF(OR($A$1&lt;=Main!AE$4,ISBLANK($N36)),0,Main!AE31)</f>
        <v>0</v>
      </c>
      <c r="AT36" s="35">
        <f>IF(OR($A$1&lt;=Main!AF$4,ISBLANK($N36)),0,Main!AF31)</f>
        <v>0</v>
      </c>
      <c r="AU36" s="35">
        <f>IF(OR($A$1&lt;=Main!AG$4,ISBLANK($N36)),0,Main!AG31)</f>
        <v>0</v>
      </c>
      <c r="AV36" s="35">
        <f>IF(OR($A$1&lt;=Main!AH$4,ISBLANK($N36)),0,Main!AH31)</f>
        <v>0</v>
      </c>
      <c r="AW36" s="35">
        <f>IF(OR($A$1&lt;=Main!AI$4,ISBLANK($N36)),0,Main!AI31)</f>
        <v>0</v>
      </c>
      <c r="AX36" s="35">
        <f>IF(OR($A$1&lt;=Main!AJ$4,ISBLANK($N36)),0,Main!AJ31)</f>
        <v>0</v>
      </c>
      <c r="AY36" s="35">
        <f>IF(OR($A$1&lt;=Main!AK$4,ISBLANK($N36)),0,Main!AK31)</f>
        <v>0</v>
      </c>
      <c r="AZ36" s="35">
        <f>IF(OR($A$1&lt;=Main!AL$4,ISBLANK($N36)),0,Main!AL31)</f>
        <v>0</v>
      </c>
      <c r="BA36" s="35">
        <f>IF(OR($A$1&lt;=Main!AM$4,ISBLANK($N36)),0,Main!AM31)</f>
        <v>0</v>
      </c>
      <c r="BB36" s="35">
        <f>IF(OR($A$1&lt;=Main!AN$4,ISBLANK($N36)),0,Main!AN31)</f>
        <v>0</v>
      </c>
      <c r="BC36" s="35">
        <f>IF(OR($A$1&lt;=Main!AO$4,ISBLANK($N36)),0,Main!AO31)</f>
        <v>0</v>
      </c>
      <c r="BD36" s="35">
        <f>IF(OR($A$1&lt;=Main!AP$4,ISBLANK($N36)),0,Main!AP31)</f>
        <v>0</v>
      </c>
      <c r="BE36" s="35">
        <f>IF(OR($A$1&lt;=Main!AQ$4,ISBLANK($N36)),0,Main!AQ31)</f>
        <v>0</v>
      </c>
      <c r="BF36" s="35">
        <f>IF(OR($A$1&lt;=Main!AR$4,ISBLANK($N36)),0,Main!AR31)</f>
        <v>0</v>
      </c>
      <c r="BG36" s="35">
        <f>IF(OR($A$1&lt;=Main!AS$4,ISBLANK($N36)),0,Main!AS31)</f>
        <v>0</v>
      </c>
      <c r="BH36" s="35">
        <f>IF(OR($A$1&lt;=Main!AT$4,ISBLANK($N36)),0,Main!AT31)</f>
        <v>0</v>
      </c>
      <c r="BI36" s="35">
        <f>IF(OR($A$1&lt;=Main!AU$4,ISBLANK($N36)),0,Main!AU31)</f>
        <v>0</v>
      </c>
      <c r="BJ36" s="35">
        <f>IF(OR($A$1&lt;=Main!AV$4,ISBLANK($N36)),0,Main!AV31)</f>
        <v>0</v>
      </c>
    </row>
    <row r="37" spans="1:62">
      <c r="A37" s="37"/>
      <c r="B37" s="37"/>
      <c r="C37" s="37" t="str">
        <f>IF(ISBLANK($A37),"",VLOOKUP($K37,Main!BC$6:BD$150,2,0))</f>
        <v/>
      </c>
      <c r="D37" s="43">
        <f t="shared" si="3"/>
        <v>0</v>
      </c>
      <c r="F37" s="6">
        <f>VLOOKUP($E37,Mask!$A$2:$C$102,$M$8,0)</f>
        <v>0</v>
      </c>
      <c r="G37" s="44">
        <f t="shared" si="4"/>
        <v>0</v>
      </c>
      <c r="K37" s="6" t="str">
        <f t="shared" si="0"/>
        <v/>
      </c>
      <c r="L37" s="35">
        <f t="shared" si="1"/>
        <v>0</v>
      </c>
      <c r="M37" s="6">
        <v>1</v>
      </c>
      <c r="N37" s="35" t="str">
        <f>Main!$A32&amp;Main!$B32</f>
        <v>ФоминаНаталья</v>
      </c>
      <c r="O37" s="145">
        <f t="shared" si="2"/>
        <v>0</v>
      </c>
      <c r="P37" s="150">
        <f t="shared" si="5"/>
        <v>31</v>
      </c>
      <c r="Q37" s="150">
        <f ca="1">IF(Main!$AY32&lt;&gt;"#",$P37-Main!$AY32,"#")</f>
        <v>4</v>
      </c>
      <c r="R37" s="35">
        <f>Main!E32*Mask!G$10</f>
        <v>0</v>
      </c>
      <c r="S37" s="35">
        <f>Main!F32*Mask!H$10</f>
        <v>0</v>
      </c>
      <c r="T37" s="35">
        <f>Main!G32*Mask!I$10</f>
        <v>0</v>
      </c>
      <c r="U37" s="35">
        <f>Main!H32*Mask!J$10</f>
        <v>0</v>
      </c>
      <c r="V37" s="35">
        <f>Main!I32*Mask!K$10</f>
        <v>0</v>
      </c>
      <c r="W37" s="35">
        <f>Main!J32*Mask!L$10</f>
        <v>0</v>
      </c>
      <c r="X37" s="35">
        <f>Main!K32*Mask!M$10</f>
        <v>0</v>
      </c>
      <c r="Y37" s="35">
        <f>Main!L32*Mask!N$10</f>
        <v>0</v>
      </c>
      <c r="Z37" s="35">
        <f>Main!M32*Mask!O$10</f>
        <v>0</v>
      </c>
      <c r="AA37" s="35">
        <f>Main!N32*Mask!P$10</f>
        <v>0</v>
      </c>
      <c r="AB37" s="35">
        <f>Main!O32*Mask!Q$10</f>
        <v>0</v>
      </c>
      <c r="AC37" s="35">
        <f>Main!P32*Mask!R$10</f>
        <v>0</v>
      </c>
      <c r="AD37" s="35">
        <f>Main!Q32*Mask!S$10</f>
        <v>0</v>
      </c>
      <c r="AE37" s="35">
        <f>Main!R32*Mask!T$10</f>
        <v>0</v>
      </c>
      <c r="AF37" s="35">
        <f>Main!S32*Mask!U$10</f>
        <v>0</v>
      </c>
      <c r="AG37" s="35">
        <f>Main!T32*Mask!V$10</f>
        <v>0</v>
      </c>
      <c r="AH37" s="35">
        <f>Main!U32*Mask!W$10</f>
        <v>0</v>
      </c>
      <c r="AI37" s="35">
        <f>Main!V32*Mask!X$10</f>
        <v>0</v>
      </c>
      <c r="AJ37" s="35">
        <f>Main!W32*Mask!Y$10</f>
        <v>0</v>
      </c>
      <c r="AK37" s="35">
        <f>Main!X32*Mask!Z$10</f>
        <v>0</v>
      </c>
      <c r="AL37" s="35">
        <f>Main!Y32*Mask!AA$10</f>
        <v>0</v>
      </c>
      <c r="AM37" s="35">
        <f>Main!Z32*Mask!AB$10</f>
        <v>0</v>
      </c>
      <c r="AN37" s="35"/>
      <c r="AO37" s="35">
        <f>IF(OR($A$1&lt;=Main!AA$4,ISBLANK($N37)),0,Main!AA32)</f>
        <v>0</v>
      </c>
      <c r="AP37" s="35">
        <f>IF(OR($A$1&lt;=Main!AB$4,ISBLANK($N37)),0,Main!AB32)</f>
        <v>0</v>
      </c>
      <c r="AQ37" s="35">
        <f>IF(OR($A$1&lt;=Main!AC$4,ISBLANK($N37)),0,Main!AC32)</f>
        <v>0</v>
      </c>
      <c r="AR37" s="35">
        <f>IF(OR($A$1&lt;=Main!AD$4,ISBLANK($N37)),0,Main!AD32)</f>
        <v>0</v>
      </c>
      <c r="AS37" s="35">
        <f>IF(OR($A$1&lt;=Main!AE$4,ISBLANK($N37)),0,Main!AE32)</f>
        <v>0</v>
      </c>
      <c r="AT37" s="35">
        <f>IF(OR($A$1&lt;=Main!AF$4,ISBLANK($N37)),0,Main!AF32)</f>
        <v>0</v>
      </c>
      <c r="AU37" s="35">
        <f>IF(OR($A$1&lt;=Main!AG$4,ISBLANK($N37)),0,Main!AG32)</f>
        <v>0</v>
      </c>
      <c r="AV37" s="35">
        <f>IF(OR($A$1&lt;=Main!AH$4,ISBLANK($N37)),0,Main!AH32)</f>
        <v>0</v>
      </c>
      <c r="AW37" s="35">
        <f>IF(OR($A$1&lt;=Main!AI$4,ISBLANK($N37)),0,Main!AI32)</f>
        <v>0</v>
      </c>
      <c r="AX37" s="35">
        <f>IF(OR($A$1&lt;=Main!AJ$4,ISBLANK($N37)),0,Main!AJ32)</f>
        <v>0</v>
      </c>
      <c r="AY37" s="35">
        <f>IF(OR($A$1&lt;=Main!AK$4,ISBLANK($N37)),0,Main!AK32)</f>
        <v>0</v>
      </c>
      <c r="AZ37" s="35">
        <f>IF(OR($A$1&lt;=Main!AL$4,ISBLANK($N37)),0,Main!AL32)</f>
        <v>0</v>
      </c>
      <c r="BA37" s="35">
        <f>IF(OR($A$1&lt;=Main!AM$4,ISBLANK($N37)),0,Main!AM32)</f>
        <v>0</v>
      </c>
      <c r="BB37" s="35">
        <f>IF(OR($A$1&lt;=Main!AN$4,ISBLANK($N37)),0,Main!AN32)</f>
        <v>0</v>
      </c>
      <c r="BC37" s="35">
        <f>IF(OR($A$1&lt;=Main!AO$4,ISBLANK($N37)),0,Main!AO32)</f>
        <v>0</v>
      </c>
      <c r="BD37" s="35">
        <f>IF(OR($A$1&lt;=Main!AP$4,ISBLANK($N37)),0,Main!AP32)</f>
        <v>0</v>
      </c>
      <c r="BE37" s="35">
        <f>IF(OR($A$1&lt;=Main!AQ$4,ISBLANK($N37)),0,Main!AQ32)</f>
        <v>0</v>
      </c>
      <c r="BF37" s="35">
        <f>IF(OR($A$1&lt;=Main!AR$4,ISBLANK($N37)),0,Main!AR32)</f>
        <v>0</v>
      </c>
      <c r="BG37" s="35">
        <f>IF(OR($A$1&lt;=Main!AS$4,ISBLANK($N37)),0,Main!AS32)</f>
        <v>0</v>
      </c>
      <c r="BH37" s="35">
        <f>IF(OR($A$1&lt;=Main!AT$4,ISBLANK($N37)),0,Main!AT32)</f>
        <v>0</v>
      </c>
      <c r="BI37" s="35">
        <f>IF(OR($A$1&lt;=Main!AU$4,ISBLANK($N37)),0,Main!AU32)</f>
        <v>0</v>
      </c>
      <c r="BJ37" s="35">
        <f>IF(OR($A$1&lt;=Main!AV$4,ISBLANK($N37)),0,Main!AV32)</f>
        <v>0</v>
      </c>
    </row>
    <row r="38" spans="1:62">
      <c r="A38" s="37"/>
      <c r="B38" s="37"/>
      <c r="C38" s="37" t="str">
        <f>IF(ISBLANK($A38),"",VLOOKUP($K38,Main!BC$6:BD$150,2,0))</f>
        <v/>
      </c>
      <c r="D38" s="43">
        <f t="shared" si="3"/>
        <v>0</v>
      </c>
      <c r="F38" s="6">
        <f>VLOOKUP($E38,Mask!$A$2:$C$102,$M$8,0)</f>
        <v>0</v>
      </c>
      <c r="G38" s="44">
        <f t="shared" si="4"/>
        <v>0</v>
      </c>
      <c r="K38" s="6" t="str">
        <f t="shared" si="0"/>
        <v/>
      </c>
      <c r="L38" s="35">
        <f t="shared" si="1"/>
        <v>0</v>
      </c>
      <c r="M38" s="6">
        <v>1</v>
      </c>
      <c r="N38" s="35" t="str">
        <f>Main!$A33&amp;Main!$B33</f>
        <v>ФесенкоДарья</v>
      </c>
      <c r="O38" s="145">
        <f t="shared" si="2"/>
        <v>0</v>
      </c>
      <c r="P38" s="150">
        <f t="shared" si="5"/>
        <v>31</v>
      </c>
      <c r="Q38" s="150">
        <f ca="1">IF(Main!$AY33&lt;&gt;"#",$P38-Main!$AY33,"#")</f>
        <v>3</v>
      </c>
      <c r="R38" s="35">
        <f>Main!E33*Mask!G$10</f>
        <v>0</v>
      </c>
      <c r="S38" s="35">
        <f>Main!F33*Mask!H$10</f>
        <v>0</v>
      </c>
      <c r="T38" s="35">
        <f>Main!G33*Mask!I$10</f>
        <v>0</v>
      </c>
      <c r="U38" s="35">
        <f>Main!H33*Mask!J$10</f>
        <v>0</v>
      </c>
      <c r="V38" s="35">
        <f>Main!I33*Mask!K$10</f>
        <v>0</v>
      </c>
      <c r="W38" s="35">
        <f>Main!J33*Mask!L$10</f>
        <v>0</v>
      </c>
      <c r="X38" s="35">
        <f>Main!K33*Mask!M$10</f>
        <v>0</v>
      </c>
      <c r="Y38" s="35">
        <f>Main!L33*Mask!N$10</f>
        <v>0</v>
      </c>
      <c r="Z38" s="35">
        <f>Main!M33*Mask!O$10</f>
        <v>0</v>
      </c>
      <c r="AA38" s="35">
        <f>Main!N33*Mask!P$10</f>
        <v>0</v>
      </c>
      <c r="AB38" s="35">
        <f>Main!O33*Mask!Q$10</f>
        <v>0</v>
      </c>
      <c r="AC38" s="35">
        <f>Main!P33*Mask!R$10</f>
        <v>0</v>
      </c>
      <c r="AD38" s="35">
        <f>Main!Q33*Mask!S$10</f>
        <v>0</v>
      </c>
      <c r="AE38" s="35">
        <f>Main!R33*Mask!T$10</f>
        <v>0</v>
      </c>
      <c r="AF38" s="35">
        <f>Main!S33*Mask!U$10</f>
        <v>0</v>
      </c>
      <c r="AG38" s="35">
        <f>Main!T33*Mask!V$10</f>
        <v>0</v>
      </c>
      <c r="AH38" s="35">
        <f>Main!U33*Mask!W$10</f>
        <v>0</v>
      </c>
      <c r="AI38" s="35">
        <f>Main!V33*Mask!X$10</f>
        <v>0</v>
      </c>
      <c r="AJ38" s="35">
        <f>Main!W33*Mask!Y$10</f>
        <v>0</v>
      </c>
      <c r="AK38" s="35">
        <f>Main!X33*Mask!Z$10</f>
        <v>0</v>
      </c>
      <c r="AL38" s="35">
        <f>Main!Y33*Mask!AA$10</f>
        <v>0</v>
      </c>
      <c r="AM38" s="35">
        <f>Main!Z33*Mask!AB$10</f>
        <v>0</v>
      </c>
      <c r="AN38" s="35"/>
      <c r="AO38" s="35">
        <f>IF(OR($A$1&lt;=Main!AA$4,ISBLANK($N38)),0,Main!AA33)</f>
        <v>0</v>
      </c>
      <c r="AP38" s="35">
        <f>IF(OR($A$1&lt;=Main!AB$4,ISBLANK($N38)),0,Main!AB33)</f>
        <v>0</v>
      </c>
      <c r="AQ38" s="35">
        <f>IF(OR($A$1&lt;=Main!AC$4,ISBLANK($N38)),0,Main!AC33)</f>
        <v>0</v>
      </c>
      <c r="AR38" s="35">
        <f>IF(OR($A$1&lt;=Main!AD$4,ISBLANK($N38)),0,Main!AD33)</f>
        <v>0</v>
      </c>
      <c r="AS38" s="35">
        <f>IF(OR($A$1&lt;=Main!AE$4,ISBLANK($N38)),0,Main!AE33)</f>
        <v>0</v>
      </c>
      <c r="AT38" s="35">
        <f>IF(OR($A$1&lt;=Main!AF$4,ISBLANK($N38)),0,Main!AF33)</f>
        <v>0</v>
      </c>
      <c r="AU38" s="35">
        <f>IF(OR($A$1&lt;=Main!AG$4,ISBLANK($N38)),0,Main!AG33)</f>
        <v>0</v>
      </c>
      <c r="AV38" s="35">
        <f>IF(OR($A$1&lt;=Main!AH$4,ISBLANK($N38)),0,Main!AH33)</f>
        <v>0</v>
      </c>
      <c r="AW38" s="35">
        <f>IF(OR($A$1&lt;=Main!AI$4,ISBLANK($N38)),0,Main!AI33)</f>
        <v>0</v>
      </c>
      <c r="AX38" s="35">
        <f>IF(OR($A$1&lt;=Main!AJ$4,ISBLANK($N38)),0,Main!AJ33)</f>
        <v>0</v>
      </c>
      <c r="AY38" s="35">
        <f>IF(OR($A$1&lt;=Main!AK$4,ISBLANK($N38)),0,Main!AK33)</f>
        <v>0</v>
      </c>
      <c r="AZ38" s="35">
        <f>IF(OR($A$1&lt;=Main!AL$4,ISBLANK($N38)),0,Main!AL33)</f>
        <v>0</v>
      </c>
      <c r="BA38" s="35">
        <f>IF(OR($A$1&lt;=Main!AM$4,ISBLANK($N38)),0,Main!AM33)</f>
        <v>0</v>
      </c>
      <c r="BB38" s="35">
        <f>IF(OR($A$1&lt;=Main!AN$4,ISBLANK($N38)),0,Main!AN33)</f>
        <v>0</v>
      </c>
      <c r="BC38" s="35">
        <f>IF(OR($A$1&lt;=Main!AO$4,ISBLANK($N38)),0,Main!AO33)</f>
        <v>0</v>
      </c>
      <c r="BD38" s="35">
        <f>IF(OR($A$1&lt;=Main!AP$4,ISBLANK($N38)),0,Main!AP33)</f>
        <v>0</v>
      </c>
      <c r="BE38" s="35">
        <f>IF(OR($A$1&lt;=Main!AQ$4,ISBLANK($N38)),0,Main!AQ33)</f>
        <v>0</v>
      </c>
      <c r="BF38" s="35">
        <f>IF(OR($A$1&lt;=Main!AR$4,ISBLANK($N38)),0,Main!AR33)</f>
        <v>0</v>
      </c>
      <c r="BG38" s="35">
        <f>IF(OR($A$1&lt;=Main!AS$4,ISBLANK($N38)),0,Main!AS33)</f>
        <v>0</v>
      </c>
      <c r="BH38" s="35">
        <f>IF(OR($A$1&lt;=Main!AT$4,ISBLANK($N38)),0,Main!AT33)</f>
        <v>0</v>
      </c>
      <c r="BI38" s="35">
        <f>IF(OR($A$1&lt;=Main!AU$4,ISBLANK($N38)),0,Main!AU33)</f>
        <v>0</v>
      </c>
      <c r="BJ38" s="35">
        <f>IF(OR($A$1&lt;=Main!AV$4,ISBLANK($N38)),0,Main!AV33)</f>
        <v>0</v>
      </c>
    </row>
    <row r="39" spans="1:62">
      <c r="A39" s="37"/>
      <c r="B39" s="37"/>
      <c r="C39" s="37" t="str">
        <f>IF(ISBLANK($A39),"",VLOOKUP($K39,Main!BC$6:BD$150,2,0))</f>
        <v/>
      </c>
      <c r="D39" s="43">
        <f t="shared" si="3"/>
        <v>0</v>
      </c>
      <c r="F39" s="6">
        <f>VLOOKUP($E39,Mask!$A$2:$C$102,$M$8,0)</f>
        <v>0</v>
      </c>
      <c r="G39" s="44">
        <f t="shared" si="4"/>
        <v>0</v>
      </c>
      <c r="K39" s="6" t="str">
        <f t="shared" si="0"/>
        <v/>
      </c>
      <c r="L39" s="35">
        <f t="shared" si="1"/>
        <v>0</v>
      </c>
      <c r="M39" s="6">
        <v>1</v>
      </c>
      <c r="N39" s="35" t="str">
        <f>Main!$A34&amp;Main!$B34</f>
        <v>КарандееваАнна</v>
      </c>
      <c r="O39" s="145">
        <f t="shared" si="2"/>
        <v>86.554457362708135</v>
      </c>
      <c r="P39" s="150">
        <f t="shared" si="5"/>
        <v>14</v>
      </c>
      <c r="Q39" s="150">
        <f ca="1">IF(Main!$AY34&lt;&gt;"#",$P39-Main!$AY34,"#")</f>
        <v>-15</v>
      </c>
      <c r="R39" s="35">
        <f>Main!E34*Mask!G$10</f>
        <v>0</v>
      </c>
      <c r="S39" s="35">
        <f>Main!F34*Mask!H$10</f>
        <v>0</v>
      </c>
      <c r="T39" s="35">
        <f>Main!G34*Mask!I$10</f>
        <v>0</v>
      </c>
      <c r="U39" s="35">
        <f>Main!H34*Mask!J$10</f>
        <v>0</v>
      </c>
      <c r="V39" s="35">
        <f>Main!I34*Mask!K$10</f>
        <v>0</v>
      </c>
      <c r="W39" s="35">
        <f>Main!J34*Mask!L$10</f>
        <v>0</v>
      </c>
      <c r="X39" s="35">
        <f>Main!K34*Mask!M$10</f>
        <v>41.456956044053712</v>
      </c>
      <c r="Y39" s="35">
        <f>Main!L34*Mask!N$10</f>
        <v>0</v>
      </c>
      <c r="Z39" s="35">
        <f>Main!M34*Mask!O$10</f>
        <v>0</v>
      </c>
      <c r="AA39" s="35">
        <f>Main!N34*Mask!P$10</f>
        <v>0</v>
      </c>
      <c r="AB39" s="35">
        <f>Main!O34*Mask!Q$10</f>
        <v>0</v>
      </c>
      <c r="AC39" s="35">
        <f>Main!P34*Mask!R$10</f>
        <v>0</v>
      </c>
      <c r="AD39" s="35">
        <f>Main!Q34*Mask!S$10</f>
        <v>0</v>
      </c>
      <c r="AE39" s="35">
        <f>Main!R34*Mask!T$10</f>
        <v>0</v>
      </c>
      <c r="AF39" s="35">
        <f>Main!S34*Mask!U$10</f>
        <v>0</v>
      </c>
      <c r="AG39" s="35">
        <f>Main!T34*Mask!V$10</f>
        <v>0</v>
      </c>
      <c r="AH39" s="35">
        <f>Main!U34*Mask!W$10</f>
        <v>0</v>
      </c>
      <c r="AI39" s="35">
        <f>Main!V34*Mask!X$10</f>
        <v>0</v>
      </c>
      <c r="AJ39" s="35">
        <f>Main!W34*Mask!Y$10</f>
        <v>0</v>
      </c>
      <c r="AK39" s="35">
        <f>Main!X34*Mask!Z$10</f>
        <v>0</v>
      </c>
      <c r="AL39" s="35">
        <f>Main!Y34*Mask!AA$10</f>
        <v>0</v>
      </c>
      <c r="AM39" s="35">
        <f>Main!Z34*Mask!AB$10</f>
        <v>0</v>
      </c>
      <c r="AN39" s="35"/>
      <c r="AO39" s="35">
        <f>IF(OR($A$1&lt;=Main!AA$4,ISBLANK($N39)),0,Main!AA34)</f>
        <v>10.882322982747876</v>
      </c>
      <c r="AP39" s="35">
        <f>IF(OR($A$1&lt;=Main!AB$4,ISBLANK($N39)),0,Main!AB34)</f>
        <v>0</v>
      </c>
      <c r="AQ39" s="35">
        <f>IF(OR($A$1&lt;=Main!AC$4,ISBLANK($N39)),0,Main!AC34)</f>
        <v>0</v>
      </c>
      <c r="AR39" s="35">
        <f>IF(OR($A$1&lt;=Main!AD$4,ISBLANK($N39)),0,Main!AD34)</f>
        <v>0</v>
      </c>
      <c r="AS39" s="35">
        <f>IF(OR($A$1&lt;=Main!AE$4,ISBLANK($N39)),0,Main!AE34)</f>
        <v>34.21517833590655</v>
      </c>
      <c r="AT39" s="35">
        <f>IF(OR($A$1&lt;=Main!AF$4,ISBLANK($N39)),0,Main!AF34)</f>
        <v>0</v>
      </c>
      <c r="AU39" s="35">
        <f>IF(OR($A$1&lt;=Main!AG$4,ISBLANK($N39)),0,Main!AG34)</f>
        <v>0</v>
      </c>
      <c r="AV39" s="35">
        <f>IF(OR($A$1&lt;=Main!AH$4,ISBLANK($N39)),0,Main!AH34)</f>
        <v>0</v>
      </c>
      <c r="AW39" s="35">
        <f>IF(OR($A$1&lt;=Main!AI$4,ISBLANK($N39)),0,Main!AI34)</f>
        <v>0</v>
      </c>
      <c r="AX39" s="35">
        <f>IF(OR($A$1&lt;=Main!AJ$4,ISBLANK($N39)),0,Main!AJ34)</f>
        <v>0</v>
      </c>
      <c r="AY39" s="35">
        <f>IF(OR($A$1&lt;=Main!AK$4,ISBLANK($N39)),0,Main!AK34)</f>
        <v>0</v>
      </c>
      <c r="AZ39" s="35">
        <f>IF(OR($A$1&lt;=Main!AL$4,ISBLANK($N39)),0,Main!AL34)</f>
        <v>0</v>
      </c>
      <c r="BA39" s="35">
        <f>IF(OR($A$1&lt;=Main!AM$4,ISBLANK($N39)),0,Main!AM34)</f>
        <v>0</v>
      </c>
      <c r="BB39" s="35">
        <f>IF(OR($A$1&lt;=Main!AN$4,ISBLANK($N39)),0,Main!AN34)</f>
        <v>0</v>
      </c>
      <c r="BC39" s="35">
        <f>IF(OR($A$1&lt;=Main!AO$4,ISBLANK($N39)),0,Main!AO34)</f>
        <v>0</v>
      </c>
      <c r="BD39" s="35">
        <f>IF(OR($A$1&lt;=Main!AP$4,ISBLANK($N39)),0,Main!AP34)</f>
        <v>0</v>
      </c>
      <c r="BE39" s="35">
        <f>IF(OR($A$1&lt;=Main!AQ$4,ISBLANK($N39)),0,Main!AQ34)</f>
        <v>0</v>
      </c>
      <c r="BF39" s="35">
        <f>IF(OR($A$1&lt;=Main!AR$4,ISBLANK($N39)),0,Main!AR34)</f>
        <v>0</v>
      </c>
      <c r="BG39" s="35">
        <f>IF(OR($A$1&lt;=Main!AS$4,ISBLANK($N39)),0,Main!AS34)</f>
        <v>0</v>
      </c>
      <c r="BH39" s="35">
        <f>IF(OR($A$1&lt;=Main!AT$4,ISBLANK($N39)),0,Main!AT34)</f>
        <v>0</v>
      </c>
      <c r="BI39" s="35">
        <f>IF(OR($A$1&lt;=Main!AU$4,ISBLANK($N39)),0,Main!AU34)</f>
        <v>0</v>
      </c>
      <c r="BJ39" s="35">
        <f>IF(OR($A$1&lt;=Main!AV$4,ISBLANK($N39)),0,Main!AV34)</f>
        <v>0</v>
      </c>
    </row>
    <row r="40" spans="1:62">
      <c r="A40" s="37"/>
      <c r="B40" s="37"/>
      <c r="C40" s="37" t="str">
        <f>IF(ISBLANK($A40),"",VLOOKUP($K40,Main!BC$6:BD$150,2,0))</f>
        <v/>
      </c>
      <c r="D40" s="43">
        <f t="shared" si="3"/>
        <v>0</v>
      </c>
      <c r="F40" s="6">
        <f>VLOOKUP($E40,Mask!$A$2:$C$102,$M$8,0)</f>
        <v>0</v>
      </c>
      <c r="G40" s="44">
        <f t="shared" si="4"/>
        <v>0</v>
      </c>
      <c r="K40" s="6" t="str">
        <f t="shared" si="0"/>
        <v/>
      </c>
      <c r="L40" s="35">
        <f t="shared" si="1"/>
        <v>0</v>
      </c>
      <c r="M40" s="6">
        <v>1</v>
      </c>
      <c r="N40" s="35" t="str">
        <f>Main!$A35&amp;Main!$B35</f>
        <v>РождественскаяОльга</v>
      </c>
      <c r="O40" s="145">
        <f t="shared" si="2"/>
        <v>0</v>
      </c>
      <c r="P40" s="150">
        <f t="shared" si="5"/>
        <v>31</v>
      </c>
      <c r="Q40" s="150">
        <f ca="1">IF(Main!$AY35&lt;&gt;"#",$P40-Main!$AY35,"#")</f>
        <v>1</v>
      </c>
      <c r="R40" s="35">
        <f>Main!E35*Mask!G$10</f>
        <v>0</v>
      </c>
      <c r="S40" s="35">
        <f>Main!F35*Mask!H$10</f>
        <v>0</v>
      </c>
      <c r="T40" s="35">
        <f>Main!G35*Mask!I$10</f>
        <v>0</v>
      </c>
      <c r="U40" s="35">
        <f>Main!H35*Mask!J$10</f>
        <v>0</v>
      </c>
      <c r="V40" s="35">
        <f>Main!I35*Mask!K$10</f>
        <v>0</v>
      </c>
      <c r="W40" s="35">
        <f>Main!J35*Mask!L$10</f>
        <v>0</v>
      </c>
      <c r="X40" s="35">
        <f>Main!K35*Mask!M$10</f>
        <v>0</v>
      </c>
      <c r="Y40" s="35">
        <f>Main!L35*Mask!N$10</f>
        <v>0</v>
      </c>
      <c r="Z40" s="35">
        <f>Main!M35*Mask!O$10</f>
        <v>0</v>
      </c>
      <c r="AA40" s="35">
        <f>Main!N35*Mask!P$10</f>
        <v>0</v>
      </c>
      <c r="AB40" s="35">
        <f>Main!O35*Mask!Q$10</f>
        <v>0</v>
      </c>
      <c r="AC40" s="35">
        <f>Main!P35*Mask!R$10</f>
        <v>0</v>
      </c>
      <c r="AD40" s="35">
        <f>Main!Q35*Mask!S$10</f>
        <v>0</v>
      </c>
      <c r="AE40" s="35">
        <f>Main!R35*Mask!T$10</f>
        <v>0</v>
      </c>
      <c r="AF40" s="35">
        <f>Main!S35*Mask!U$10</f>
        <v>0</v>
      </c>
      <c r="AG40" s="35">
        <f>Main!T35*Mask!V$10</f>
        <v>0</v>
      </c>
      <c r="AH40" s="35">
        <f>Main!U35*Mask!W$10</f>
        <v>0</v>
      </c>
      <c r="AI40" s="35">
        <f>Main!V35*Mask!X$10</f>
        <v>0</v>
      </c>
      <c r="AJ40" s="35">
        <f>Main!W35*Mask!Y$10</f>
        <v>0</v>
      </c>
      <c r="AK40" s="35">
        <f>Main!X35*Mask!Z$10</f>
        <v>0</v>
      </c>
      <c r="AL40" s="35">
        <f>Main!Y35*Mask!AA$10</f>
        <v>0</v>
      </c>
      <c r="AM40" s="35">
        <f>Main!Z35*Mask!AB$10</f>
        <v>0</v>
      </c>
      <c r="AN40" s="35"/>
      <c r="AO40" s="35">
        <f>IF(OR($A$1&lt;=Main!AA$4,ISBLANK($N40)),0,Main!AA35)</f>
        <v>0</v>
      </c>
      <c r="AP40" s="35">
        <f>IF(OR($A$1&lt;=Main!AB$4,ISBLANK($N40)),0,Main!AB35)</f>
        <v>0</v>
      </c>
      <c r="AQ40" s="35">
        <f>IF(OR($A$1&lt;=Main!AC$4,ISBLANK($N40)),0,Main!AC35)</f>
        <v>0</v>
      </c>
      <c r="AR40" s="35">
        <f>IF(OR($A$1&lt;=Main!AD$4,ISBLANK($N40)),0,Main!AD35)</f>
        <v>0</v>
      </c>
      <c r="AS40" s="35">
        <f>IF(OR($A$1&lt;=Main!AE$4,ISBLANK($N40)),0,Main!AE35)</f>
        <v>0</v>
      </c>
      <c r="AT40" s="35">
        <f>IF(OR($A$1&lt;=Main!AF$4,ISBLANK($N40)),0,Main!AF35)</f>
        <v>0</v>
      </c>
      <c r="AU40" s="35">
        <f>IF(OR($A$1&lt;=Main!AG$4,ISBLANK($N40)),0,Main!AG35)</f>
        <v>0</v>
      </c>
      <c r="AV40" s="35">
        <f>IF(OR($A$1&lt;=Main!AH$4,ISBLANK($N40)),0,Main!AH35)</f>
        <v>0</v>
      </c>
      <c r="AW40" s="35">
        <f>IF(OR($A$1&lt;=Main!AI$4,ISBLANK($N40)),0,Main!AI35)</f>
        <v>0</v>
      </c>
      <c r="AX40" s="35">
        <f>IF(OR($A$1&lt;=Main!AJ$4,ISBLANK($N40)),0,Main!AJ35)</f>
        <v>0</v>
      </c>
      <c r="AY40" s="35">
        <f>IF(OR($A$1&lt;=Main!AK$4,ISBLANK($N40)),0,Main!AK35)</f>
        <v>0</v>
      </c>
      <c r="AZ40" s="35">
        <f>IF(OR($A$1&lt;=Main!AL$4,ISBLANK($N40)),0,Main!AL35)</f>
        <v>0</v>
      </c>
      <c r="BA40" s="35">
        <f>IF(OR($A$1&lt;=Main!AM$4,ISBLANK($N40)),0,Main!AM35)</f>
        <v>0</v>
      </c>
      <c r="BB40" s="35">
        <f>IF(OR($A$1&lt;=Main!AN$4,ISBLANK($N40)),0,Main!AN35)</f>
        <v>0</v>
      </c>
      <c r="BC40" s="35">
        <f>IF(OR($A$1&lt;=Main!AO$4,ISBLANK($N40)),0,Main!AO35)</f>
        <v>0</v>
      </c>
      <c r="BD40" s="35">
        <f>IF(OR($A$1&lt;=Main!AP$4,ISBLANK($N40)),0,Main!AP35)</f>
        <v>0</v>
      </c>
      <c r="BE40" s="35">
        <f>IF(OR($A$1&lt;=Main!AQ$4,ISBLANK($N40)),0,Main!AQ35)</f>
        <v>0</v>
      </c>
      <c r="BF40" s="35">
        <f>IF(OR($A$1&lt;=Main!AR$4,ISBLANK($N40)),0,Main!AR35)</f>
        <v>0</v>
      </c>
      <c r="BG40" s="35">
        <f>IF(OR($A$1&lt;=Main!AS$4,ISBLANK($N40)),0,Main!AS35)</f>
        <v>0</v>
      </c>
      <c r="BH40" s="35">
        <f>IF(OR($A$1&lt;=Main!AT$4,ISBLANK($N40)),0,Main!AT35)</f>
        <v>0</v>
      </c>
      <c r="BI40" s="35">
        <f>IF(OR($A$1&lt;=Main!AU$4,ISBLANK($N40)),0,Main!AU35)</f>
        <v>0</v>
      </c>
      <c r="BJ40" s="35">
        <f>IF(OR($A$1&lt;=Main!AV$4,ISBLANK($N40)),0,Main!AV35)</f>
        <v>0</v>
      </c>
    </row>
    <row r="41" spans="1:62">
      <c r="A41" s="37"/>
      <c r="B41" s="37"/>
      <c r="C41" s="37" t="str">
        <f>IF(ISBLANK($A41),"",VLOOKUP($K41,Main!BC$6:BD$150,2,0))</f>
        <v/>
      </c>
      <c r="D41" s="43">
        <f t="shared" si="3"/>
        <v>0</v>
      </c>
      <c r="F41" s="6">
        <f>VLOOKUP($E41,Mask!$A$2:$C$102,$M$8,0)</f>
        <v>0</v>
      </c>
      <c r="G41" s="44">
        <f t="shared" si="4"/>
        <v>0</v>
      </c>
      <c r="K41" s="6" t="str">
        <f t="shared" si="0"/>
        <v/>
      </c>
      <c r="L41" s="35">
        <f t="shared" si="1"/>
        <v>0</v>
      </c>
      <c r="M41" s="6">
        <v>1</v>
      </c>
      <c r="N41" s="35" t="str">
        <f>Main!$A36&amp;Main!$B36</f>
        <v>БегуноваМария</v>
      </c>
      <c r="O41" s="145">
        <f t="shared" si="2"/>
        <v>0</v>
      </c>
      <c r="P41" s="150">
        <f t="shared" si="5"/>
        <v>31</v>
      </c>
      <c r="Q41" s="150">
        <f ca="1">IF(Main!$AY36&lt;&gt;"#",$P41-Main!$AY36,"#")</f>
        <v>0</v>
      </c>
      <c r="R41" s="35">
        <f>Main!E36*Mask!G$10</f>
        <v>0</v>
      </c>
      <c r="S41" s="35">
        <f>Main!F36*Mask!H$10</f>
        <v>0</v>
      </c>
      <c r="T41" s="35">
        <f>Main!G36*Mask!I$10</f>
        <v>0</v>
      </c>
      <c r="U41" s="35">
        <f>Main!H36*Mask!J$10</f>
        <v>0</v>
      </c>
      <c r="V41" s="35">
        <f>Main!I36*Mask!K$10</f>
        <v>0</v>
      </c>
      <c r="W41" s="35">
        <f>Main!J36*Mask!L$10</f>
        <v>0</v>
      </c>
      <c r="X41" s="35">
        <f>Main!K36*Mask!M$10</f>
        <v>0</v>
      </c>
      <c r="Y41" s="35">
        <f>Main!L36*Mask!N$10</f>
        <v>0</v>
      </c>
      <c r="Z41" s="35">
        <f>Main!M36*Mask!O$10</f>
        <v>0</v>
      </c>
      <c r="AA41" s="35">
        <f>Main!N36*Mask!P$10</f>
        <v>0</v>
      </c>
      <c r="AB41" s="35">
        <f>Main!O36*Mask!Q$10</f>
        <v>0</v>
      </c>
      <c r="AC41" s="35">
        <f>Main!P36*Mask!R$10</f>
        <v>0</v>
      </c>
      <c r="AD41" s="35">
        <f>Main!Q36*Mask!S$10</f>
        <v>0</v>
      </c>
      <c r="AE41" s="35">
        <f>Main!R36*Mask!T$10</f>
        <v>0</v>
      </c>
      <c r="AF41" s="35">
        <f>Main!S36*Mask!U$10</f>
        <v>0</v>
      </c>
      <c r="AG41" s="35">
        <f>Main!T36*Mask!V$10</f>
        <v>0</v>
      </c>
      <c r="AH41" s="35">
        <f>Main!U36*Mask!W$10</f>
        <v>0</v>
      </c>
      <c r="AI41" s="35">
        <f>Main!V36*Mask!X$10</f>
        <v>0</v>
      </c>
      <c r="AJ41" s="35">
        <f>Main!W36*Mask!Y$10</f>
        <v>0</v>
      </c>
      <c r="AK41" s="35">
        <f>Main!X36*Mask!Z$10</f>
        <v>0</v>
      </c>
      <c r="AL41" s="35">
        <f>Main!Y36*Mask!AA$10</f>
        <v>0</v>
      </c>
      <c r="AM41" s="35">
        <f>Main!Z36*Mask!AB$10</f>
        <v>0</v>
      </c>
      <c r="AN41" s="35"/>
      <c r="AO41" s="35">
        <f>IF(OR($A$1&lt;=Main!AA$4,ISBLANK($N41)),0,Main!AA36)</f>
        <v>0</v>
      </c>
      <c r="AP41" s="35">
        <f>IF(OR($A$1&lt;=Main!AB$4,ISBLANK($N41)),0,Main!AB36)</f>
        <v>0</v>
      </c>
      <c r="AQ41" s="35">
        <f>IF(OR($A$1&lt;=Main!AC$4,ISBLANK($N41)),0,Main!AC36)</f>
        <v>0</v>
      </c>
      <c r="AR41" s="35">
        <f>IF(OR($A$1&lt;=Main!AD$4,ISBLANK($N41)),0,Main!AD36)</f>
        <v>0</v>
      </c>
      <c r="AS41" s="35">
        <f>IF(OR($A$1&lt;=Main!AE$4,ISBLANK($N41)),0,Main!AE36)</f>
        <v>0</v>
      </c>
      <c r="AT41" s="35">
        <f>IF(OR($A$1&lt;=Main!AF$4,ISBLANK($N41)),0,Main!AF36)</f>
        <v>0</v>
      </c>
      <c r="AU41" s="35">
        <f>IF(OR($A$1&lt;=Main!AG$4,ISBLANK($N41)),0,Main!AG36)</f>
        <v>0</v>
      </c>
      <c r="AV41" s="35">
        <f>IF(OR($A$1&lt;=Main!AH$4,ISBLANK($N41)),0,Main!AH36)</f>
        <v>0</v>
      </c>
      <c r="AW41" s="35">
        <f>IF(OR($A$1&lt;=Main!AI$4,ISBLANK($N41)),0,Main!AI36)</f>
        <v>0</v>
      </c>
      <c r="AX41" s="35">
        <f>IF(OR($A$1&lt;=Main!AJ$4,ISBLANK($N41)),0,Main!AJ36)</f>
        <v>0</v>
      </c>
      <c r="AY41" s="35">
        <f>IF(OR($A$1&lt;=Main!AK$4,ISBLANK($N41)),0,Main!AK36)</f>
        <v>0</v>
      </c>
      <c r="AZ41" s="35">
        <f>IF(OR($A$1&lt;=Main!AL$4,ISBLANK($N41)),0,Main!AL36)</f>
        <v>0</v>
      </c>
      <c r="BA41" s="35">
        <f>IF(OR($A$1&lt;=Main!AM$4,ISBLANK($N41)),0,Main!AM36)</f>
        <v>0</v>
      </c>
      <c r="BB41" s="35">
        <f>IF(OR($A$1&lt;=Main!AN$4,ISBLANK($N41)),0,Main!AN36)</f>
        <v>0</v>
      </c>
      <c r="BC41" s="35">
        <f>IF(OR($A$1&lt;=Main!AO$4,ISBLANK($N41)),0,Main!AO36)</f>
        <v>0</v>
      </c>
      <c r="BD41" s="35">
        <f>IF(OR($A$1&lt;=Main!AP$4,ISBLANK($N41)),0,Main!AP36)</f>
        <v>0</v>
      </c>
      <c r="BE41" s="35">
        <f>IF(OR($A$1&lt;=Main!AQ$4,ISBLANK($N41)),0,Main!AQ36)</f>
        <v>0</v>
      </c>
      <c r="BF41" s="35">
        <f>IF(OR($A$1&lt;=Main!AR$4,ISBLANK($N41)),0,Main!AR36)</f>
        <v>0</v>
      </c>
      <c r="BG41" s="35">
        <f>IF(OR($A$1&lt;=Main!AS$4,ISBLANK($N41)),0,Main!AS36)</f>
        <v>0</v>
      </c>
      <c r="BH41" s="35">
        <f>IF(OR($A$1&lt;=Main!AT$4,ISBLANK($N41)),0,Main!AT36)</f>
        <v>0</v>
      </c>
      <c r="BI41" s="35">
        <f>IF(OR($A$1&lt;=Main!AU$4,ISBLANK($N41)),0,Main!AU36)</f>
        <v>0</v>
      </c>
      <c r="BJ41" s="35">
        <f>IF(OR($A$1&lt;=Main!AV$4,ISBLANK($N41)),0,Main!AV36)</f>
        <v>0</v>
      </c>
    </row>
    <row r="42" spans="1:62">
      <c r="A42" s="37"/>
      <c r="B42" s="37"/>
      <c r="C42" s="37" t="str">
        <f>IF(ISBLANK($A42),"",VLOOKUP($K42,Main!BC$6:BD$150,2,0))</f>
        <v/>
      </c>
      <c r="D42" s="43">
        <f t="shared" si="3"/>
        <v>0</v>
      </c>
      <c r="F42" s="6">
        <f>VLOOKUP($E42,Mask!$A$2:$C$102,$M$8,0)</f>
        <v>0</v>
      </c>
      <c r="G42" s="44">
        <f t="shared" si="4"/>
        <v>0</v>
      </c>
      <c r="K42" s="6" t="str">
        <f t="shared" si="0"/>
        <v/>
      </c>
      <c r="L42" s="35">
        <f t="shared" si="1"/>
        <v>0</v>
      </c>
      <c r="M42" s="6">
        <v>1</v>
      </c>
      <c r="N42" s="35" t="str">
        <f>Main!$A37&amp;Main!$B37</f>
        <v>МелетьеваВалерия</v>
      </c>
      <c r="O42" s="145">
        <f t="shared" si="2"/>
        <v>0</v>
      </c>
      <c r="P42" s="150">
        <f t="shared" si="5"/>
        <v>31</v>
      </c>
      <c r="Q42" s="150">
        <f ca="1">IF(Main!$AY37&lt;&gt;"#",$P42-Main!$AY37,"#")</f>
        <v>-1</v>
      </c>
      <c r="R42" s="35">
        <f>Main!E37*Mask!G$10</f>
        <v>0</v>
      </c>
      <c r="S42" s="35">
        <f>Main!F37*Mask!H$10</f>
        <v>0</v>
      </c>
      <c r="T42" s="35">
        <f>Main!G37*Mask!I$10</f>
        <v>0</v>
      </c>
      <c r="U42" s="35">
        <f>Main!H37*Mask!J$10</f>
        <v>0</v>
      </c>
      <c r="V42" s="35">
        <f>Main!I37*Mask!K$10</f>
        <v>0</v>
      </c>
      <c r="W42" s="35">
        <f>Main!J37*Mask!L$10</f>
        <v>0</v>
      </c>
      <c r="X42" s="35">
        <f>Main!K37*Mask!M$10</f>
        <v>0</v>
      </c>
      <c r="Y42" s="35">
        <f>Main!L37*Mask!N$10</f>
        <v>0</v>
      </c>
      <c r="Z42" s="35">
        <f>Main!M37*Mask!O$10</f>
        <v>0</v>
      </c>
      <c r="AA42" s="35">
        <f>Main!N37*Mask!P$10</f>
        <v>0</v>
      </c>
      <c r="AB42" s="35">
        <f>Main!O37*Mask!Q$10</f>
        <v>0</v>
      </c>
      <c r="AC42" s="35">
        <f>Main!P37*Mask!R$10</f>
        <v>0</v>
      </c>
      <c r="AD42" s="35">
        <f>Main!Q37*Mask!S$10</f>
        <v>0</v>
      </c>
      <c r="AE42" s="35">
        <f>Main!R37*Mask!T$10</f>
        <v>0</v>
      </c>
      <c r="AF42" s="35">
        <f>Main!S37*Mask!U$10</f>
        <v>0</v>
      </c>
      <c r="AG42" s="35">
        <f>Main!T37*Mask!V$10</f>
        <v>0</v>
      </c>
      <c r="AH42" s="35">
        <f>Main!U37*Mask!W$10</f>
        <v>0</v>
      </c>
      <c r="AI42" s="35">
        <f>Main!V37*Mask!X$10</f>
        <v>0</v>
      </c>
      <c r="AJ42" s="35">
        <f>Main!W37*Mask!Y$10</f>
        <v>0</v>
      </c>
      <c r="AK42" s="35">
        <f>Main!X37*Mask!Z$10</f>
        <v>0</v>
      </c>
      <c r="AL42" s="35">
        <f>Main!Y37*Mask!AA$10</f>
        <v>0</v>
      </c>
      <c r="AM42" s="35">
        <f>Main!Z37*Mask!AB$10</f>
        <v>0</v>
      </c>
      <c r="AN42" s="35"/>
      <c r="AO42" s="35">
        <f>IF(OR($A$1&lt;=Main!AA$4,ISBLANK($N42)),0,Main!AA37)</f>
        <v>0</v>
      </c>
      <c r="AP42" s="35">
        <f>IF(OR($A$1&lt;=Main!AB$4,ISBLANK($N42)),0,Main!AB37)</f>
        <v>0</v>
      </c>
      <c r="AQ42" s="35">
        <f>IF(OR($A$1&lt;=Main!AC$4,ISBLANK($N42)),0,Main!AC37)</f>
        <v>0</v>
      </c>
      <c r="AR42" s="35">
        <f>IF(OR($A$1&lt;=Main!AD$4,ISBLANK($N42)),0,Main!AD37)</f>
        <v>0</v>
      </c>
      <c r="AS42" s="35">
        <f>IF(OR($A$1&lt;=Main!AE$4,ISBLANK($N42)),0,Main!AE37)</f>
        <v>0</v>
      </c>
      <c r="AT42" s="35">
        <f>IF(OR($A$1&lt;=Main!AF$4,ISBLANK($N42)),0,Main!AF37)</f>
        <v>0</v>
      </c>
      <c r="AU42" s="35">
        <f>IF(OR($A$1&lt;=Main!AG$4,ISBLANK($N42)),0,Main!AG37)</f>
        <v>0</v>
      </c>
      <c r="AV42" s="35">
        <f>IF(OR($A$1&lt;=Main!AH$4,ISBLANK($N42)),0,Main!AH37)</f>
        <v>0</v>
      </c>
      <c r="AW42" s="35">
        <f>IF(OR($A$1&lt;=Main!AI$4,ISBLANK($N42)),0,Main!AI37)</f>
        <v>0</v>
      </c>
      <c r="AX42" s="35">
        <f>IF(OR($A$1&lt;=Main!AJ$4,ISBLANK($N42)),0,Main!AJ37)</f>
        <v>0</v>
      </c>
      <c r="AY42" s="35">
        <f>IF(OR($A$1&lt;=Main!AK$4,ISBLANK($N42)),0,Main!AK37)</f>
        <v>0</v>
      </c>
      <c r="AZ42" s="35">
        <f>IF(OR($A$1&lt;=Main!AL$4,ISBLANK($N42)),0,Main!AL37)</f>
        <v>0</v>
      </c>
      <c r="BA42" s="35">
        <f>IF(OR($A$1&lt;=Main!AM$4,ISBLANK($N42)),0,Main!AM37)</f>
        <v>0</v>
      </c>
      <c r="BB42" s="35">
        <f>IF(OR($A$1&lt;=Main!AN$4,ISBLANK($N42)),0,Main!AN37)</f>
        <v>0</v>
      </c>
      <c r="BC42" s="35">
        <f>IF(OR($A$1&lt;=Main!AO$4,ISBLANK($N42)),0,Main!AO37)</f>
        <v>0</v>
      </c>
      <c r="BD42" s="35">
        <f>IF(OR($A$1&lt;=Main!AP$4,ISBLANK($N42)),0,Main!AP37)</f>
        <v>0</v>
      </c>
      <c r="BE42" s="35">
        <f>IF(OR($A$1&lt;=Main!AQ$4,ISBLANK($N42)),0,Main!AQ37)</f>
        <v>0</v>
      </c>
      <c r="BF42" s="35">
        <f>IF(OR($A$1&lt;=Main!AR$4,ISBLANK($N42)),0,Main!AR37)</f>
        <v>0</v>
      </c>
      <c r="BG42" s="35">
        <f>IF(OR($A$1&lt;=Main!AS$4,ISBLANK($N42)),0,Main!AS37)</f>
        <v>0</v>
      </c>
      <c r="BH42" s="35">
        <f>IF(OR($A$1&lt;=Main!AT$4,ISBLANK($N42)),0,Main!AT37)</f>
        <v>0</v>
      </c>
      <c r="BI42" s="35">
        <f>IF(OR($A$1&lt;=Main!AU$4,ISBLANK($N42)),0,Main!AU37)</f>
        <v>0</v>
      </c>
      <c r="BJ42" s="35">
        <f>IF(OR($A$1&lt;=Main!AV$4,ISBLANK($N42)),0,Main!AV37)</f>
        <v>0</v>
      </c>
    </row>
    <row r="43" spans="1:62">
      <c r="A43" s="37"/>
      <c r="B43" s="37"/>
      <c r="C43" s="37" t="str">
        <f>IF(ISBLANK($A43),"",VLOOKUP($K43,Main!BC$6:BD$150,2,0))</f>
        <v/>
      </c>
      <c r="D43" s="43">
        <f t="shared" si="3"/>
        <v>0</v>
      </c>
      <c r="F43" s="6">
        <f>VLOOKUP($E43,Mask!$A$2:$C$102,$M$8,0)</f>
        <v>0</v>
      </c>
      <c r="G43" s="44">
        <f t="shared" si="4"/>
        <v>0</v>
      </c>
      <c r="K43" s="6" t="str">
        <f t="shared" si="0"/>
        <v/>
      </c>
      <c r="L43" s="35">
        <f t="shared" si="1"/>
        <v>0</v>
      </c>
      <c r="M43" s="6">
        <v>1</v>
      </c>
      <c r="N43" s="35" t="str">
        <f>Main!$A38&amp;Main!$B38</f>
        <v>МурашкоДарья</v>
      </c>
      <c r="O43" s="145">
        <f t="shared" si="2"/>
        <v>0</v>
      </c>
      <c r="P43" s="150">
        <f t="shared" si="5"/>
        <v>31</v>
      </c>
      <c r="Q43" s="150">
        <f ca="1">IF(Main!$AY38&lt;&gt;"#",$P43-Main!$AY38,"#")</f>
        <v>-2</v>
      </c>
      <c r="R43" s="35">
        <f>Main!E38*Mask!G$10</f>
        <v>0</v>
      </c>
      <c r="S43" s="35">
        <f>Main!F38*Mask!H$10</f>
        <v>0</v>
      </c>
      <c r="T43" s="35">
        <f>Main!G38*Mask!I$10</f>
        <v>0</v>
      </c>
      <c r="U43" s="35">
        <f>Main!H38*Mask!J$10</f>
        <v>0</v>
      </c>
      <c r="V43" s="35">
        <f>Main!I38*Mask!K$10</f>
        <v>0</v>
      </c>
      <c r="W43" s="35">
        <f>Main!J38*Mask!L$10</f>
        <v>0</v>
      </c>
      <c r="X43" s="35">
        <f>Main!K38*Mask!M$10</f>
        <v>0</v>
      </c>
      <c r="Y43" s="35">
        <f>Main!L38*Mask!N$10</f>
        <v>0</v>
      </c>
      <c r="Z43" s="35">
        <f>Main!M38*Mask!O$10</f>
        <v>0</v>
      </c>
      <c r="AA43" s="35">
        <f>Main!N38*Mask!P$10</f>
        <v>0</v>
      </c>
      <c r="AB43" s="35">
        <f>Main!O38*Mask!Q$10</f>
        <v>0</v>
      </c>
      <c r="AC43" s="35">
        <f>Main!P38*Mask!R$10</f>
        <v>0</v>
      </c>
      <c r="AD43" s="35">
        <f>Main!Q38*Mask!S$10</f>
        <v>0</v>
      </c>
      <c r="AE43" s="35">
        <f>Main!R38*Mask!T$10</f>
        <v>0</v>
      </c>
      <c r="AF43" s="35">
        <f>Main!S38*Mask!U$10</f>
        <v>0</v>
      </c>
      <c r="AG43" s="35">
        <f>Main!T38*Mask!V$10</f>
        <v>0</v>
      </c>
      <c r="AH43" s="35">
        <f>Main!U38*Mask!W$10</f>
        <v>0</v>
      </c>
      <c r="AI43" s="35">
        <f>Main!V38*Mask!X$10</f>
        <v>0</v>
      </c>
      <c r="AJ43" s="35">
        <f>Main!W38*Mask!Y$10</f>
        <v>0</v>
      </c>
      <c r="AK43" s="35">
        <f>Main!X38*Mask!Z$10</f>
        <v>0</v>
      </c>
      <c r="AL43" s="35">
        <f>Main!Y38*Mask!AA$10</f>
        <v>0</v>
      </c>
      <c r="AM43" s="35">
        <f>Main!Z38*Mask!AB$10</f>
        <v>0</v>
      </c>
      <c r="AN43" s="35"/>
      <c r="AO43" s="35">
        <f>IF(OR($A$1&lt;=Main!AA$4,ISBLANK($N43)),0,Main!AA38)</f>
        <v>0</v>
      </c>
      <c r="AP43" s="35">
        <f>IF(OR($A$1&lt;=Main!AB$4,ISBLANK($N43)),0,Main!AB38)</f>
        <v>0</v>
      </c>
      <c r="AQ43" s="35">
        <f>IF(OR($A$1&lt;=Main!AC$4,ISBLANK($N43)),0,Main!AC38)</f>
        <v>0</v>
      </c>
      <c r="AR43" s="35">
        <f>IF(OR($A$1&lt;=Main!AD$4,ISBLANK($N43)),0,Main!AD38)</f>
        <v>0</v>
      </c>
      <c r="AS43" s="35">
        <f>IF(OR($A$1&lt;=Main!AE$4,ISBLANK($N43)),0,Main!AE38)</f>
        <v>0</v>
      </c>
      <c r="AT43" s="35">
        <f>IF(OR($A$1&lt;=Main!AF$4,ISBLANK($N43)),0,Main!AF38)</f>
        <v>0</v>
      </c>
      <c r="AU43" s="35">
        <f>IF(OR($A$1&lt;=Main!AG$4,ISBLANK($N43)),0,Main!AG38)</f>
        <v>0</v>
      </c>
      <c r="AV43" s="35">
        <f>IF(OR($A$1&lt;=Main!AH$4,ISBLANK($N43)),0,Main!AH38)</f>
        <v>0</v>
      </c>
      <c r="AW43" s="35">
        <f>IF(OR($A$1&lt;=Main!AI$4,ISBLANK($N43)),0,Main!AI38)</f>
        <v>0</v>
      </c>
      <c r="AX43" s="35">
        <f>IF(OR($A$1&lt;=Main!AJ$4,ISBLANK($N43)),0,Main!AJ38)</f>
        <v>0</v>
      </c>
      <c r="AY43" s="35">
        <f>IF(OR($A$1&lt;=Main!AK$4,ISBLANK($N43)),0,Main!AK38)</f>
        <v>0</v>
      </c>
      <c r="AZ43" s="35">
        <f>IF(OR($A$1&lt;=Main!AL$4,ISBLANK($N43)),0,Main!AL38)</f>
        <v>0</v>
      </c>
      <c r="BA43" s="35">
        <f>IF(OR($A$1&lt;=Main!AM$4,ISBLANK($N43)),0,Main!AM38)</f>
        <v>0</v>
      </c>
      <c r="BB43" s="35">
        <f>IF(OR($A$1&lt;=Main!AN$4,ISBLANK($N43)),0,Main!AN38)</f>
        <v>0</v>
      </c>
      <c r="BC43" s="35">
        <f>IF(OR($A$1&lt;=Main!AO$4,ISBLANK($N43)),0,Main!AO38)</f>
        <v>0</v>
      </c>
      <c r="BD43" s="35">
        <f>IF(OR($A$1&lt;=Main!AP$4,ISBLANK($N43)),0,Main!AP38)</f>
        <v>0</v>
      </c>
      <c r="BE43" s="35">
        <f>IF(OR($A$1&lt;=Main!AQ$4,ISBLANK($N43)),0,Main!AQ38)</f>
        <v>0</v>
      </c>
      <c r="BF43" s="35">
        <f>IF(OR($A$1&lt;=Main!AR$4,ISBLANK($N43)),0,Main!AR38)</f>
        <v>0</v>
      </c>
      <c r="BG43" s="35">
        <f>IF(OR($A$1&lt;=Main!AS$4,ISBLANK($N43)),0,Main!AS38)</f>
        <v>0</v>
      </c>
      <c r="BH43" s="35">
        <f>IF(OR($A$1&lt;=Main!AT$4,ISBLANK($N43)),0,Main!AT38)</f>
        <v>0</v>
      </c>
      <c r="BI43" s="35">
        <f>IF(OR($A$1&lt;=Main!AU$4,ISBLANK($N43)),0,Main!AU38)</f>
        <v>0</v>
      </c>
      <c r="BJ43" s="35">
        <f>IF(OR($A$1&lt;=Main!AV$4,ISBLANK($N43)),0,Main!AV38)</f>
        <v>0</v>
      </c>
    </row>
    <row r="44" spans="1:62">
      <c r="A44" s="37"/>
      <c r="B44" s="37"/>
      <c r="C44" s="37" t="str">
        <f>IF(ISBLANK($A44),"",VLOOKUP($K44,Main!BC$6:BD$150,2,0))</f>
        <v/>
      </c>
      <c r="D44" s="43">
        <f t="shared" si="3"/>
        <v>0</v>
      </c>
      <c r="F44" s="6">
        <f>VLOOKUP($E44,Mask!$A$2:$C$102,$M$8,0)</f>
        <v>0</v>
      </c>
      <c r="G44" s="44">
        <f t="shared" si="4"/>
        <v>0</v>
      </c>
      <c r="K44" s="6" t="str">
        <f t="shared" si="0"/>
        <v/>
      </c>
      <c r="L44" s="35">
        <f t="shared" si="1"/>
        <v>0</v>
      </c>
      <c r="M44" s="6">
        <v>1</v>
      </c>
      <c r="N44" s="35" t="str">
        <f>Main!$A39&amp;Main!$B39</f>
        <v>ОсининаНаталья</v>
      </c>
      <c r="O44" s="145">
        <f t="shared" si="2"/>
        <v>0</v>
      </c>
      <c r="P44" s="150">
        <f t="shared" si="5"/>
        <v>31</v>
      </c>
      <c r="Q44" s="150">
        <f ca="1">IF(Main!$AY39&lt;&gt;"#",$P44-Main!$AY39,"#")</f>
        <v>-3</v>
      </c>
      <c r="R44" s="35">
        <f>Main!E39*Mask!G$10</f>
        <v>0</v>
      </c>
      <c r="S44" s="35">
        <f>Main!F39*Mask!H$10</f>
        <v>0</v>
      </c>
      <c r="T44" s="35">
        <f>Main!G39*Mask!I$10</f>
        <v>0</v>
      </c>
      <c r="U44" s="35">
        <f>Main!H39*Mask!J$10</f>
        <v>0</v>
      </c>
      <c r="V44" s="35">
        <f>Main!I39*Mask!K$10</f>
        <v>0</v>
      </c>
      <c r="W44" s="35">
        <f>Main!J39*Mask!L$10</f>
        <v>0</v>
      </c>
      <c r="X44" s="35">
        <f>Main!K39*Mask!M$10</f>
        <v>0</v>
      </c>
      <c r="Y44" s="35">
        <f>Main!L39*Mask!N$10</f>
        <v>0</v>
      </c>
      <c r="Z44" s="35">
        <f>Main!M39*Mask!O$10</f>
        <v>0</v>
      </c>
      <c r="AA44" s="35">
        <f>Main!N39*Mask!P$10</f>
        <v>0</v>
      </c>
      <c r="AB44" s="35">
        <f>Main!O39*Mask!Q$10</f>
        <v>0</v>
      </c>
      <c r="AC44" s="35">
        <f>Main!P39*Mask!R$10</f>
        <v>0</v>
      </c>
      <c r="AD44" s="35">
        <f>Main!Q39*Mask!S$10</f>
        <v>0</v>
      </c>
      <c r="AE44" s="35">
        <f>Main!R39*Mask!T$10</f>
        <v>0</v>
      </c>
      <c r="AF44" s="35">
        <f>Main!S39*Mask!U$10</f>
        <v>0</v>
      </c>
      <c r="AG44" s="35">
        <f>Main!T39*Mask!V$10</f>
        <v>0</v>
      </c>
      <c r="AH44" s="35">
        <f>Main!U39*Mask!W$10</f>
        <v>0</v>
      </c>
      <c r="AI44" s="35">
        <f>Main!V39*Mask!X$10</f>
        <v>0</v>
      </c>
      <c r="AJ44" s="35">
        <f>Main!W39*Mask!Y$10</f>
        <v>0</v>
      </c>
      <c r="AK44" s="35">
        <f>Main!X39*Mask!Z$10</f>
        <v>0</v>
      </c>
      <c r="AL44" s="35">
        <f>Main!Y39*Mask!AA$10</f>
        <v>0</v>
      </c>
      <c r="AM44" s="35">
        <f>Main!Z39*Mask!AB$10</f>
        <v>0</v>
      </c>
      <c r="AN44" s="35"/>
      <c r="AO44" s="35">
        <f>IF(OR($A$1&lt;=Main!AA$4,ISBLANK($N44)),0,Main!AA39)</f>
        <v>0</v>
      </c>
      <c r="AP44" s="35">
        <f>IF(OR($A$1&lt;=Main!AB$4,ISBLANK($N44)),0,Main!AB39)</f>
        <v>0</v>
      </c>
      <c r="AQ44" s="35">
        <f>IF(OR($A$1&lt;=Main!AC$4,ISBLANK($N44)),0,Main!AC39)</f>
        <v>0</v>
      </c>
      <c r="AR44" s="35">
        <f>IF(OR($A$1&lt;=Main!AD$4,ISBLANK($N44)),0,Main!AD39)</f>
        <v>0</v>
      </c>
      <c r="AS44" s="35">
        <f>IF(OR($A$1&lt;=Main!AE$4,ISBLANK($N44)),0,Main!AE39)</f>
        <v>0</v>
      </c>
      <c r="AT44" s="35">
        <f>IF(OR($A$1&lt;=Main!AF$4,ISBLANK($N44)),0,Main!AF39)</f>
        <v>0</v>
      </c>
      <c r="AU44" s="35">
        <f>IF(OR($A$1&lt;=Main!AG$4,ISBLANK($N44)),0,Main!AG39)</f>
        <v>0</v>
      </c>
      <c r="AV44" s="35">
        <f>IF(OR($A$1&lt;=Main!AH$4,ISBLANK($N44)),0,Main!AH39)</f>
        <v>0</v>
      </c>
      <c r="AW44" s="35">
        <f>IF(OR($A$1&lt;=Main!AI$4,ISBLANK($N44)),0,Main!AI39)</f>
        <v>0</v>
      </c>
      <c r="AX44" s="35">
        <f>IF(OR($A$1&lt;=Main!AJ$4,ISBLANK($N44)),0,Main!AJ39)</f>
        <v>0</v>
      </c>
      <c r="AY44" s="35">
        <f>IF(OR($A$1&lt;=Main!AK$4,ISBLANK($N44)),0,Main!AK39)</f>
        <v>0</v>
      </c>
      <c r="AZ44" s="35">
        <f>IF(OR($A$1&lt;=Main!AL$4,ISBLANK($N44)),0,Main!AL39)</f>
        <v>0</v>
      </c>
      <c r="BA44" s="35">
        <f>IF(OR($A$1&lt;=Main!AM$4,ISBLANK($N44)),0,Main!AM39)</f>
        <v>0</v>
      </c>
      <c r="BB44" s="35">
        <f>IF(OR($A$1&lt;=Main!AN$4,ISBLANK($N44)),0,Main!AN39)</f>
        <v>0</v>
      </c>
      <c r="BC44" s="35">
        <f>IF(OR($A$1&lt;=Main!AO$4,ISBLANK($N44)),0,Main!AO39)</f>
        <v>0</v>
      </c>
      <c r="BD44" s="35">
        <f>IF(OR($A$1&lt;=Main!AP$4,ISBLANK($N44)),0,Main!AP39)</f>
        <v>0</v>
      </c>
      <c r="BE44" s="35">
        <f>IF(OR($A$1&lt;=Main!AQ$4,ISBLANK($N44)),0,Main!AQ39)</f>
        <v>0</v>
      </c>
      <c r="BF44" s="35">
        <f>IF(OR($A$1&lt;=Main!AR$4,ISBLANK($N44)),0,Main!AR39)</f>
        <v>0</v>
      </c>
      <c r="BG44" s="35">
        <f>IF(OR($A$1&lt;=Main!AS$4,ISBLANK($N44)),0,Main!AS39)</f>
        <v>0</v>
      </c>
      <c r="BH44" s="35">
        <f>IF(OR($A$1&lt;=Main!AT$4,ISBLANK($N44)),0,Main!AT39)</f>
        <v>0</v>
      </c>
      <c r="BI44" s="35">
        <f>IF(OR($A$1&lt;=Main!AU$4,ISBLANK($N44)),0,Main!AU39)</f>
        <v>0</v>
      </c>
      <c r="BJ44" s="35">
        <f>IF(OR($A$1&lt;=Main!AV$4,ISBLANK($N44)),0,Main!AV39)</f>
        <v>0</v>
      </c>
    </row>
    <row r="45" spans="1:62">
      <c r="A45" s="37"/>
      <c r="B45" s="37"/>
      <c r="C45" s="37" t="str">
        <f>IF(ISBLANK($A45),"",VLOOKUP($K45,Main!BC$6:BD$150,2,0))</f>
        <v/>
      </c>
      <c r="D45" s="43">
        <f t="shared" si="3"/>
        <v>0</v>
      </c>
      <c r="F45" s="6">
        <f>VLOOKUP($E45,Mask!$A$2:$C$102,$M$8,0)</f>
        <v>0</v>
      </c>
      <c r="G45" s="44">
        <f t="shared" si="4"/>
        <v>0</v>
      </c>
      <c r="K45" s="6" t="str">
        <f t="shared" si="0"/>
        <v/>
      </c>
      <c r="L45" s="35">
        <f t="shared" si="1"/>
        <v>0</v>
      </c>
      <c r="M45" s="6">
        <v>1</v>
      </c>
      <c r="N45" s="35" t="str">
        <f>Main!$A40&amp;Main!$B40</f>
        <v>СтепановаЕвгения</v>
      </c>
      <c r="O45" s="145">
        <f t="shared" si="2"/>
        <v>29.119300711409824</v>
      </c>
      <c r="P45" s="150">
        <f t="shared" si="5"/>
        <v>27</v>
      </c>
      <c r="Q45" s="150">
        <f ca="1">IF(Main!$AY40&lt;&gt;"#",$P45-Main!$AY40,"#")</f>
        <v>-8</v>
      </c>
      <c r="R45" s="35">
        <f>Main!E40*Mask!G$10</f>
        <v>0</v>
      </c>
      <c r="S45" s="35">
        <f>Main!F40*Mask!H$10</f>
        <v>0</v>
      </c>
      <c r="T45" s="35">
        <f>Main!G40*Mask!I$10</f>
        <v>0</v>
      </c>
      <c r="U45" s="35">
        <f>Main!H40*Mask!J$10</f>
        <v>0</v>
      </c>
      <c r="V45" s="35">
        <f>Main!I40*Mask!K$10</f>
        <v>0</v>
      </c>
      <c r="W45" s="35">
        <f>Main!J40*Mask!L$10</f>
        <v>0</v>
      </c>
      <c r="X45" s="35">
        <f>Main!K40*Mask!M$10</f>
        <v>0</v>
      </c>
      <c r="Y45" s="35">
        <f>Main!L40*Mask!N$10</f>
        <v>0</v>
      </c>
      <c r="Z45" s="35">
        <f>Main!M40*Mask!O$10</f>
        <v>0</v>
      </c>
      <c r="AA45" s="35">
        <f>Main!N40*Mask!P$10</f>
        <v>0</v>
      </c>
      <c r="AB45" s="35">
        <f>Main!O40*Mask!Q$10</f>
        <v>0</v>
      </c>
      <c r="AC45" s="35">
        <f>Main!P40*Mask!R$10</f>
        <v>0</v>
      </c>
      <c r="AD45" s="35">
        <f>Main!Q40*Mask!S$10</f>
        <v>0</v>
      </c>
      <c r="AE45" s="35">
        <f>Main!R40*Mask!T$10</f>
        <v>0</v>
      </c>
      <c r="AF45" s="35">
        <f>Main!S40*Mask!U$10</f>
        <v>0</v>
      </c>
      <c r="AG45" s="35">
        <f>Main!T40*Mask!V$10</f>
        <v>0</v>
      </c>
      <c r="AH45" s="35">
        <f>Main!U40*Mask!W$10</f>
        <v>0</v>
      </c>
      <c r="AI45" s="35">
        <f>Main!V40*Mask!X$10</f>
        <v>0</v>
      </c>
      <c r="AJ45" s="35">
        <f>Main!W40*Mask!Y$10</f>
        <v>0</v>
      </c>
      <c r="AK45" s="35">
        <f>Main!X40*Mask!Z$10</f>
        <v>0</v>
      </c>
      <c r="AL45" s="35">
        <f>Main!Y40*Mask!AA$10</f>
        <v>0</v>
      </c>
      <c r="AM45" s="35">
        <f>Main!Z40*Mask!AB$10</f>
        <v>0</v>
      </c>
      <c r="AN45" s="35"/>
      <c r="AO45" s="35">
        <f>IF(OR($A$1&lt;=Main!AA$4,ISBLANK($N45)),0,Main!AA40)</f>
        <v>0</v>
      </c>
      <c r="AP45" s="35">
        <f>IF(OR($A$1&lt;=Main!AB$4,ISBLANK($N45)),0,Main!AB40)</f>
        <v>0</v>
      </c>
      <c r="AQ45" s="35">
        <f>IF(OR($A$1&lt;=Main!AC$4,ISBLANK($N45)),0,Main!AC40)</f>
        <v>0</v>
      </c>
      <c r="AR45" s="35">
        <f>IF(OR($A$1&lt;=Main!AD$4,ISBLANK($N45)),0,Main!AD40)</f>
        <v>0</v>
      </c>
      <c r="AS45" s="35">
        <f>IF(OR($A$1&lt;=Main!AE$4,ISBLANK($N45)),0,Main!AE40)</f>
        <v>29.119300711409824</v>
      </c>
      <c r="AT45" s="35">
        <f>IF(OR($A$1&lt;=Main!AF$4,ISBLANK($N45)),0,Main!AF40)</f>
        <v>0</v>
      </c>
      <c r="AU45" s="35">
        <f>IF(OR($A$1&lt;=Main!AG$4,ISBLANK($N45)),0,Main!AG40)</f>
        <v>0</v>
      </c>
      <c r="AV45" s="35">
        <f>IF(OR($A$1&lt;=Main!AH$4,ISBLANK($N45)),0,Main!AH40)</f>
        <v>0</v>
      </c>
      <c r="AW45" s="35">
        <f>IF(OR($A$1&lt;=Main!AI$4,ISBLANK($N45)),0,Main!AI40)</f>
        <v>0</v>
      </c>
      <c r="AX45" s="35">
        <f>IF(OR($A$1&lt;=Main!AJ$4,ISBLANK($N45)),0,Main!AJ40)</f>
        <v>0</v>
      </c>
      <c r="AY45" s="35">
        <f>IF(OR($A$1&lt;=Main!AK$4,ISBLANK($N45)),0,Main!AK40)</f>
        <v>0</v>
      </c>
      <c r="AZ45" s="35">
        <f>IF(OR($A$1&lt;=Main!AL$4,ISBLANK($N45)),0,Main!AL40)</f>
        <v>0</v>
      </c>
      <c r="BA45" s="35">
        <f>IF(OR($A$1&lt;=Main!AM$4,ISBLANK($N45)),0,Main!AM40)</f>
        <v>0</v>
      </c>
      <c r="BB45" s="35">
        <f>IF(OR($A$1&lt;=Main!AN$4,ISBLANK($N45)),0,Main!AN40)</f>
        <v>0</v>
      </c>
      <c r="BC45" s="35">
        <f>IF(OR($A$1&lt;=Main!AO$4,ISBLANK($N45)),0,Main!AO40)</f>
        <v>0</v>
      </c>
      <c r="BD45" s="35">
        <f>IF(OR($A$1&lt;=Main!AP$4,ISBLANK($N45)),0,Main!AP40)</f>
        <v>0</v>
      </c>
      <c r="BE45" s="35">
        <f>IF(OR($A$1&lt;=Main!AQ$4,ISBLANK($N45)),0,Main!AQ40)</f>
        <v>0</v>
      </c>
      <c r="BF45" s="35">
        <f>IF(OR($A$1&lt;=Main!AR$4,ISBLANK($N45)),0,Main!AR40)</f>
        <v>0</v>
      </c>
      <c r="BG45" s="35">
        <f>IF(OR($A$1&lt;=Main!AS$4,ISBLANK($N45)),0,Main!AS40)</f>
        <v>0</v>
      </c>
      <c r="BH45" s="35">
        <f>IF(OR($A$1&lt;=Main!AT$4,ISBLANK($N45)),0,Main!AT40)</f>
        <v>0</v>
      </c>
      <c r="BI45" s="35">
        <f>IF(OR($A$1&lt;=Main!AU$4,ISBLANK($N45)),0,Main!AU40)</f>
        <v>0</v>
      </c>
      <c r="BJ45" s="35">
        <f>IF(OR($A$1&lt;=Main!AV$4,ISBLANK($N45)),0,Main!AV40)</f>
        <v>0</v>
      </c>
    </row>
    <row r="46" spans="1:62">
      <c r="A46" s="37"/>
      <c r="B46" s="37"/>
      <c r="C46" s="37" t="str">
        <f>IF(ISBLANK($A46),"",VLOOKUP($K46,Main!BC$6:BD$150,2,0))</f>
        <v/>
      </c>
      <c r="D46" s="43">
        <f t="shared" si="3"/>
        <v>0</v>
      </c>
      <c r="F46" s="6">
        <f>VLOOKUP($E46,Mask!$A$2:$C$102,$M$8,0)</f>
        <v>0</v>
      </c>
      <c r="G46" s="44">
        <f t="shared" si="4"/>
        <v>0</v>
      </c>
      <c r="K46" s="6" t="str">
        <f t="shared" si="0"/>
        <v/>
      </c>
      <c r="L46" s="35">
        <f t="shared" si="1"/>
        <v>0</v>
      </c>
      <c r="M46" s="6">
        <v>1</v>
      </c>
      <c r="N46" s="35" t="str">
        <f>Main!$A41&amp;Main!$B41</f>
        <v>БарышниковаАлександра</v>
      </c>
      <c r="O46" s="145">
        <f t="shared" si="2"/>
        <v>0</v>
      </c>
      <c r="P46" s="150">
        <f t="shared" si="5"/>
        <v>31</v>
      </c>
      <c r="Q46" s="150">
        <f ca="1">IF(Main!$AY41&lt;&gt;"#",$P46-Main!$AY41,"#")</f>
        <v>-5</v>
      </c>
      <c r="R46" s="35">
        <f>Main!E41*Mask!G$10</f>
        <v>0</v>
      </c>
      <c r="S46" s="35">
        <f>Main!F41*Mask!H$10</f>
        <v>0</v>
      </c>
      <c r="T46" s="35">
        <f>Main!G41*Mask!I$10</f>
        <v>0</v>
      </c>
      <c r="U46" s="35">
        <f>Main!H41*Mask!J$10</f>
        <v>0</v>
      </c>
      <c r="V46" s="35">
        <f>Main!I41*Mask!K$10</f>
        <v>0</v>
      </c>
      <c r="W46" s="35">
        <f>Main!J41*Mask!L$10</f>
        <v>0</v>
      </c>
      <c r="X46" s="35">
        <f>Main!K41*Mask!M$10</f>
        <v>0</v>
      </c>
      <c r="Y46" s="35">
        <f>Main!L41*Mask!N$10</f>
        <v>0</v>
      </c>
      <c r="Z46" s="35">
        <f>Main!M41*Mask!O$10</f>
        <v>0</v>
      </c>
      <c r="AA46" s="35">
        <f>Main!N41*Mask!P$10</f>
        <v>0</v>
      </c>
      <c r="AB46" s="35">
        <f>Main!O41*Mask!Q$10</f>
        <v>0</v>
      </c>
      <c r="AC46" s="35">
        <f>Main!P41*Mask!R$10</f>
        <v>0</v>
      </c>
      <c r="AD46" s="35">
        <f>Main!Q41*Mask!S$10</f>
        <v>0</v>
      </c>
      <c r="AE46" s="35">
        <f>Main!R41*Mask!T$10</f>
        <v>0</v>
      </c>
      <c r="AF46" s="35">
        <f>Main!S41*Mask!U$10</f>
        <v>0</v>
      </c>
      <c r="AG46" s="35">
        <f>Main!T41*Mask!V$10</f>
        <v>0</v>
      </c>
      <c r="AH46" s="35">
        <f>Main!U41*Mask!W$10</f>
        <v>0</v>
      </c>
      <c r="AI46" s="35">
        <f>Main!V41*Mask!X$10</f>
        <v>0</v>
      </c>
      <c r="AJ46" s="35">
        <f>Main!W41*Mask!Y$10</f>
        <v>0</v>
      </c>
      <c r="AK46" s="35">
        <f>Main!X41*Mask!Z$10</f>
        <v>0</v>
      </c>
      <c r="AL46" s="35">
        <f>Main!Y41*Mask!AA$10</f>
        <v>0</v>
      </c>
      <c r="AM46" s="35">
        <f>Main!Z41*Mask!AB$10</f>
        <v>0</v>
      </c>
      <c r="AN46" s="35"/>
      <c r="AO46" s="35">
        <f>IF(OR($A$1&lt;=Main!AA$4,ISBLANK($N46)),0,Main!AA41)</f>
        <v>0</v>
      </c>
      <c r="AP46" s="35">
        <f>IF(OR($A$1&lt;=Main!AB$4,ISBLANK($N46)),0,Main!AB41)</f>
        <v>0</v>
      </c>
      <c r="AQ46" s="35">
        <f>IF(OR($A$1&lt;=Main!AC$4,ISBLANK($N46)),0,Main!AC41)</f>
        <v>0</v>
      </c>
      <c r="AR46" s="35">
        <f>IF(OR($A$1&lt;=Main!AD$4,ISBLANK($N46)),0,Main!AD41)</f>
        <v>0</v>
      </c>
      <c r="AS46" s="35">
        <f>IF(OR($A$1&lt;=Main!AE$4,ISBLANK($N46)),0,Main!AE41)</f>
        <v>0</v>
      </c>
      <c r="AT46" s="35">
        <f>IF(OR($A$1&lt;=Main!AF$4,ISBLANK($N46)),0,Main!AF41)</f>
        <v>0</v>
      </c>
      <c r="AU46" s="35">
        <f>IF(OR($A$1&lt;=Main!AG$4,ISBLANK($N46)),0,Main!AG41)</f>
        <v>0</v>
      </c>
      <c r="AV46" s="35">
        <f>IF(OR($A$1&lt;=Main!AH$4,ISBLANK($N46)),0,Main!AH41)</f>
        <v>0</v>
      </c>
      <c r="AW46" s="35">
        <f>IF(OR($A$1&lt;=Main!AI$4,ISBLANK($N46)),0,Main!AI41)</f>
        <v>0</v>
      </c>
      <c r="AX46" s="35">
        <f>IF(OR($A$1&lt;=Main!AJ$4,ISBLANK($N46)),0,Main!AJ41)</f>
        <v>0</v>
      </c>
      <c r="AY46" s="35">
        <f>IF(OR($A$1&lt;=Main!AK$4,ISBLANK($N46)),0,Main!AK41)</f>
        <v>0</v>
      </c>
      <c r="AZ46" s="35">
        <f>IF(OR($A$1&lt;=Main!AL$4,ISBLANK($N46)),0,Main!AL41)</f>
        <v>0</v>
      </c>
      <c r="BA46" s="35">
        <f>IF(OR($A$1&lt;=Main!AM$4,ISBLANK($N46)),0,Main!AM41)</f>
        <v>0</v>
      </c>
      <c r="BB46" s="35">
        <f>IF(OR($A$1&lt;=Main!AN$4,ISBLANK($N46)),0,Main!AN41)</f>
        <v>0</v>
      </c>
      <c r="BC46" s="35">
        <f>IF(OR($A$1&lt;=Main!AO$4,ISBLANK($N46)),0,Main!AO41)</f>
        <v>0</v>
      </c>
      <c r="BD46" s="35">
        <f>IF(OR($A$1&lt;=Main!AP$4,ISBLANK($N46)),0,Main!AP41)</f>
        <v>0</v>
      </c>
      <c r="BE46" s="35">
        <f>IF(OR($A$1&lt;=Main!AQ$4,ISBLANK($N46)),0,Main!AQ41)</f>
        <v>0</v>
      </c>
      <c r="BF46" s="35">
        <f>IF(OR($A$1&lt;=Main!AR$4,ISBLANK($N46)),0,Main!AR41)</f>
        <v>0</v>
      </c>
      <c r="BG46" s="35">
        <f>IF(OR($A$1&lt;=Main!AS$4,ISBLANK($N46)),0,Main!AS41)</f>
        <v>0</v>
      </c>
      <c r="BH46" s="35">
        <f>IF(OR($A$1&lt;=Main!AT$4,ISBLANK($N46)),0,Main!AT41)</f>
        <v>0</v>
      </c>
      <c r="BI46" s="35">
        <f>IF(OR($A$1&lt;=Main!AU$4,ISBLANK($N46)),0,Main!AU41)</f>
        <v>0</v>
      </c>
      <c r="BJ46" s="35">
        <f>IF(OR($A$1&lt;=Main!AV$4,ISBLANK($N46)),0,Main!AV41)</f>
        <v>0</v>
      </c>
    </row>
    <row r="47" spans="1:62">
      <c r="A47" s="37"/>
      <c r="B47" s="37"/>
      <c r="C47" s="37" t="str">
        <f>IF(ISBLANK($A47),"",VLOOKUP($K47,Main!BC$6:BD$150,2,0))</f>
        <v/>
      </c>
      <c r="D47" s="43">
        <f t="shared" si="3"/>
        <v>0</v>
      </c>
      <c r="F47" s="6">
        <f>VLOOKUP($E47,Mask!$A$2:$C$102,$M$8,0)</f>
        <v>0</v>
      </c>
      <c r="G47" s="44">
        <f t="shared" si="4"/>
        <v>0</v>
      </c>
      <c r="K47" s="6" t="str">
        <f t="shared" si="0"/>
        <v/>
      </c>
      <c r="L47" s="35">
        <f t="shared" si="1"/>
        <v>0</v>
      </c>
      <c r="M47" s="6">
        <v>1</v>
      </c>
      <c r="N47" s="35" t="str">
        <f>Main!$A42&amp;Main!$B42</f>
        <v>ПервененокОксана</v>
      </c>
      <c r="O47" s="145">
        <f t="shared" si="2"/>
        <v>18.741778470288008</v>
      </c>
      <c r="P47" s="150">
        <f t="shared" si="5"/>
        <v>29</v>
      </c>
      <c r="Q47" s="150">
        <f ca="1">IF(Main!$AY42&lt;&gt;"#",$P47-Main!$AY42,"#")</f>
        <v>-8</v>
      </c>
      <c r="R47" s="35">
        <f>Main!E42*Mask!G$10</f>
        <v>0</v>
      </c>
      <c r="S47" s="35">
        <f>Main!F42*Mask!H$10</f>
        <v>0</v>
      </c>
      <c r="T47" s="35">
        <f>Main!G42*Mask!I$10</f>
        <v>0</v>
      </c>
      <c r="U47" s="35">
        <f>Main!H42*Mask!J$10</f>
        <v>0</v>
      </c>
      <c r="V47" s="35">
        <f>Main!I42*Mask!K$10</f>
        <v>0</v>
      </c>
      <c r="W47" s="35">
        <f>Main!J42*Mask!L$10</f>
        <v>0</v>
      </c>
      <c r="X47" s="35">
        <f>Main!K42*Mask!M$10</f>
        <v>0</v>
      </c>
      <c r="Y47" s="35">
        <f>Main!L42*Mask!N$10</f>
        <v>0</v>
      </c>
      <c r="Z47" s="35">
        <f>Main!M42*Mask!O$10</f>
        <v>0</v>
      </c>
      <c r="AA47" s="35">
        <f>Main!N42*Mask!P$10</f>
        <v>0</v>
      </c>
      <c r="AB47" s="35">
        <f>Main!O42*Mask!Q$10</f>
        <v>0</v>
      </c>
      <c r="AC47" s="35">
        <f>Main!P42*Mask!R$10</f>
        <v>0</v>
      </c>
      <c r="AD47" s="35">
        <f>Main!Q42*Mask!S$10</f>
        <v>0</v>
      </c>
      <c r="AE47" s="35">
        <f>Main!R42*Mask!T$10</f>
        <v>0</v>
      </c>
      <c r="AF47" s="35">
        <f>Main!S42*Mask!U$10</f>
        <v>0</v>
      </c>
      <c r="AG47" s="35">
        <f>Main!T42*Mask!V$10</f>
        <v>0</v>
      </c>
      <c r="AH47" s="35">
        <f>Main!U42*Mask!W$10</f>
        <v>0</v>
      </c>
      <c r="AI47" s="35">
        <f>Main!V42*Mask!X$10</f>
        <v>0</v>
      </c>
      <c r="AJ47" s="35">
        <f>Main!W42*Mask!Y$10</f>
        <v>0</v>
      </c>
      <c r="AK47" s="35">
        <f>Main!X42*Mask!Z$10</f>
        <v>0</v>
      </c>
      <c r="AL47" s="35">
        <f>Main!Y42*Mask!AA$10</f>
        <v>0</v>
      </c>
      <c r="AM47" s="35">
        <f>Main!Z42*Mask!AB$10</f>
        <v>0</v>
      </c>
      <c r="AN47" s="35"/>
      <c r="AO47" s="35">
        <f>IF(OR($A$1&lt;=Main!AA$4,ISBLANK($N47)),0,Main!AA42)</f>
        <v>18.741778470288008</v>
      </c>
      <c r="AP47" s="35">
        <f>IF(OR($A$1&lt;=Main!AB$4,ISBLANK($N47)),0,Main!AB42)</f>
        <v>0</v>
      </c>
      <c r="AQ47" s="35">
        <f>IF(OR($A$1&lt;=Main!AC$4,ISBLANK($N47)),0,Main!AC42)</f>
        <v>0</v>
      </c>
      <c r="AR47" s="35">
        <f>IF(OR($A$1&lt;=Main!AD$4,ISBLANK($N47)),0,Main!AD42)</f>
        <v>0</v>
      </c>
      <c r="AS47" s="35">
        <f>IF(OR($A$1&lt;=Main!AE$4,ISBLANK($N47)),0,Main!AE42)</f>
        <v>0</v>
      </c>
      <c r="AT47" s="35">
        <f>IF(OR($A$1&lt;=Main!AF$4,ISBLANK($N47)),0,Main!AF42)</f>
        <v>0</v>
      </c>
      <c r="AU47" s="35">
        <f>IF(OR($A$1&lt;=Main!AG$4,ISBLANK($N47)),0,Main!AG42)</f>
        <v>0</v>
      </c>
      <c r="AV47" s="35">
        <f>IF(OR($A$1&lt;=Main!AH$4,ISBLANK($N47)),0,Main!AH42)</f>
        <v>0</v>
      </c>
      <c r="AW47" s="35">
        <f>IF(OR($A$1&lt;=Main!AI$4,ISBLANK($N47)),0,Main!AI42)</f>
        <v>0</v>
      </c>
      <c r="AX47" s="35">
        <f>IF(OR($A$1&lt;=Main!AJ$4,ISBLANK($N47)),0,Main!AJ42)</f>
        <v>0</v>
      </c>
      <c r="AY47" s="35">
        <f>IF(OR($A$1&lt;=Main!AK$4,ISBLANK($N47)),0,Main!AK42)</f>
        <v>0</v>
      </c>
      <c r="AZ47" s="35">
        <f>IF(OR($A$1&lt;=Main!AL$4,ISBLANK($N47)),0,Main!AL42)</f>
        <v>0</v>
      </c>
      <c r="BA47" s="35">
        <f>IF(OR($A$1&lt;=Main!AM$4,ISBLANK($N47)),0,Main!AM42)</f>
        <v>0</v>
      </c>
      <c r="BB47" s="35">
        <f>IF(OR($A$1&lt;=Main!AN$4,ISBLANK($N47)),0,Main!AN42)</f>
        <v>0</v>
      </c>
      <c r="BC47" s="35">
        <f>IF(OR($A$1&lt;=Main!AO$4,ISBLANK($N47)),0,Main!AO42)</f>
        <v>0</v>
      </c>
      <c r="BD47" s="35">
        <f>IF(OR($A$1&lt;=Main!AP$4,ISBLANK($N47)),0,Main!AP42)</f>
        <v>0</v>
      </c>
      <c r="BE47" s="35">
        <f>IF(OR($A$1&lt;=Main!AQ$4,ISBLANK($N47)),0,Main!AQ42)</f>
        <v>0</v>
      </c>
      <c r="BF47" s="35">
        <f>IF(OR($A$1&lt;=Main!AR$4,ISBLANK($N47)),0,Main!AR42)</f>
        <v>0</v>
      </c>
      <c r="BG47" s="35">
        <f>IF(OR($A$1&lt;=Main!AS$4,ISBLANK($N47)),0,Main!AS42)</f>
        <v>0</v>
      </c>
      <c r="BH47" s="35">
        <f>IF(OR($A$1&lt;=Main!AT$4,ISBLANK($N47)),0,Main!AT42)</f>
        <v>0</v>
      </c>
      <c r="BI47" s="35">
        <f>IF(OR($A$1&lt;=Main!AU$4,ISBLANK($N47)),0,Main!AU42)</f>
        <v>0</v>
      </c>
      <c r="BJ47" s="35">
        <f>IF(OR($A$1&lt;=Main!AV$4,ISBLANK($N47)),0,Main!AV42)</f>
        <v>0</v>
      </c>
    </row>
    <row r="48" spans="1:62">
      <c r="A48" s="37"/>
      <c r="B48" s="37"/>
      <c r="C48" s="37" t="str">
        <f>IF(ISBLANK($A48),"",VLOOKUP($K48,Main!BC$6:BD$150,2,0))</f>
        <v/>
      </c>
      <c r="D48" s="43">
        <f t="shared" si="3"/>
        <v>0</v>
      </c>
      <c r="F48" s="6">
        <f>VLOOKUP($E48,Mask!$A$2:$C$102,$M$8,0)</f>
        <v>0</v>
      </c>
      <c r="G48" s="44">
        <f t="shared" si="4"/>
        <v>0</v>
      </c>
      <c r="K48" s="6" t="str">
        <f t="shared" si="0"/>
        <v/>
      </c>
      <c r="L48" s="35">
        <f t="shared" si="1"/>
        <v>0</v>
      </c>
      <c r="M48" s="6">
        <v>1</v>
      </c>
      <c r="N48" s="35" t="str">
        <f>Main!$A43&amp;Main!$B43</f>
        <v>СтрогановаАлександра</v>
      </c>
      <c r="O48" s="145">
        <f t="shared" si="2"/>
        <v>16.928057973163362</v>
      </c>
      <c r="P48" s="150">
        <f t="shared" si="5"/>
        <v>30</v>
      </c>
      <c r="Q48" s="150">
        <f ca="1">IF(Main!$AY43&lt;&gt;"#",$P48-Main!$AY43,"#")</f>
        <v>-8</v>
      </c>
      <c r="R48" s="35">
        <f>Main!E43*Mask!G$10</f>
        <v>0</v>
      </c>
      <c r="S48" s="35">
        <f>Main!F43*Mask!H$10</f>
        <v>0</v>
      </c>
      <c r="T48" s="35">
        <f>Main!G43*Mask!I$10</f>
        <v>0</v>
      </c>
      <c r="U48" s="35">
        <f>Main!H43*Mask!J$10</f>
        <v>0</v>
      </c>
      <c r="V48" s="35">
        <f>Main!I43*Mask!K$10</f>
        <v>0</v>
      </c>
      <c r="W48" s="35">
        <f>Main!J43*Mask!L$10</f>
        <v>0</v>
      </c>
      <c r="X48" s="35">
        <f>Main!K43*Mask!M$10</f>
        <v>0</v>
      </c>
      <c r="Y48" s="35">
        <f>Main!L43*Mask!N$10</f>
        <v>0</v>
      </c>
      <c r="Z48" s="35">
        <f>Main!M43*Mask!O$10</f>
        <v>0</v>
      </c>
      <c r="AA48" s="35">
        <f>Main!N43*Mask!P$10</f>
        <v>0</v>
      </c>
      <c r="AB48" s="35">
        <f>Main!O43*Mask!Q$10</f>
        <v>0</v>
      </c>
      <c r="AC48" s="35">
        <f>Main!P43*Mask!R$10</f>
        <v>0</v>
      </c>
      <c r="AD48" s="35">
        <f>Main!Q43*Mask!S$10</f>
        <v>0</v>
      </c>
      <c r="AE48" s="35">
        <f>Main!R43*Mask!T$10</f>
        <v>0</v>
      </c>
      <c r="AF48" s="35">
        <f>Main!S43*Mask!U$10</f>
        <v>0</v>
      </c>
      <c r="AG48" s="35">
        <f>Main!T43*Mask!V$10</f>
        <v>0</v>
      </c>
      <c r="AH48" s="35">
        <f>Main!U43*Mask!W$10</f>
        <v>0</v>
      </c>
      <c r="AI48" s="35">
        <f>Main!V43*Mask!X$10</f>
        <v>0</v>
      </c>
      <c r="AJ48" s="35">
        <f>Main!W43*Mask!Y$10</f>
        <v>0</v>
      </c>
      <c r="AK48" s="35">
        <f>Main!X43*Mask!Z$10</f>
        <v>0</v>
      </c>
      <c r="AL48" s="35">
        <f>Main!Y43*Mask!AA$10</f>
        <v>0</v>
      </c>
      <c r="AM48" s="35">
        <f>Main!Z43*Mask!AB$10</f>
        <v>0</v>
      </c>
      <c r="AN48" s="35"/>
      <c r="AO48" s="35">
        <f>IF(OR($A$1&lt;=Main!AA$4,ISBLANK($N48)),0,Main!AA43)</f>
        <v>16.928057973163362</v>
      </c>
      <c r="AP48" s="35">
        <f>IF(OR($A$1&lt;=Main!AB$4,ISBLANK($N48)),0,Main!AB43)</f>
        <v>0</v>
      </c>
      <c r="AQ48" s="35">
        <f>IF(OR($A$1&lt;=Main!AC$4,ISBLANK($N48)),0,Main!AC43)</f>
        <v>0</v>
      </c>
      <c r="AR48" s="35">
        <f>IF(OR($A$1&lt;=Main!AD$4,ISBLANK($N48)),0,Main!AD43)</f>
        <v>0</v>
      </c>
      <c r="AS48" s="35">
        <f>IF(OR($A$1&lt;=Main!AE$4,ISBLANK($N48)),0,Main!AE43)</f>
        <v>0</v>
      </c>
      <c r="AT48" s="35">
        <f>IF(OR($A$1&lt;=Main!AF$4,ISBLANK($N48)),0,Main!AF43)</f>
        <v>0</v>
      </c>
      <c r="AU48" s="35">
        <f>IF(OR($A$1&lt;=Main!AG$4,ISBLANK($N48)),0,Main!AG43)</f>
        <v>0</v>
      </c>
      <c r="AV48" s="35">
        <f>IF(OR($A$1&lt;=Main!AH$4,ISBLANK($N48)),0,Main!AH43)</f>
        <v>0</v>
      </c>
      <c r="AW48" s="35">
        <f>IF(OR($A$1&lt;=Main!AI$4,ISBLANK($N48)),0,Main!AI43)</f>
        <v>0</v>
      </c>
      <c r="AX48" s="35">
        <f>IF(OR($A$1&lt;=Main!AJ$4,ISBLANK($N48)),0,Main!AJ43)</f>
        <v>0</v>
      </c>
      <c r="AY48" s="35">
        <f>IF(OR($A$1&lt;=Main!AK$4,ISBLANK($N48)),0,Main!AK43)</f>
        <v>0</v>
      </c>
      <c r="AZ48" s="35">
        <f>IF(OR($A$1&lt;=Main!AL$4,ISBLANK($N48)),0,Main!AL43)</f>
        <v>0</v>
      </c>
      <c r="BA48" s="35">
        <f>IF(OR($A$1&lt;=Main!AM$4,ISBLANK($N48)),0,Main!AM43)</f>
        <v>0</v>
      </c>
      <c r="BB48" s="35">
        <f>IF(OR($A$1&lt;=Main!AN$4,ISBLANK($N48)),0,Main!AN43)</f>
        <v>0</v>
      </c>
      <c r="BC48" s="35">
        <f>IF(OR($A$1&lt;=Main!AO$4,ISBLANK($N48)),0,Main!AO43)</f>
        <v>0</v>
      </c>
      <c r="BD48" s="35">
        <f>IF(OR($A$1&lt;=Main!AP$4,ISBLANK($N48)),0,Main!AP43)</f>
        <v>0</v>
      </c>
      <c r="BE48" s="35">
        <f>IF(OR($A$1&lt;=Main!AQ$4,ISBLANK($N48)),0,Main!AQ43)</f>
        <v>0</v>
      </c>
      <c r="BF48" s="35">
        <f>IF(OR($A$1&lt;=Main!AR$4,ISBLANK($N48)),0,Main!AR43)</f>
        <v>0</v>
      </c>
      <c r="BG48" s="35">
        <f>IF(OR($A$1&lt;=Main!AS$4,ISBLANK($N48)),0,Main!AS43)</f>
        <v>0</v>
      </c>
      <c r="BH48" s="35">
        <f>IF(OR($A$1&lt;=Main!AT$4,ISBLANK($N48)),0,Main!AT43)</f>
        <v>0</v>
      </c>
      <c r="BI48" s="35">
        <f>IF(OR($A$1&lt;=Main!AU$4,ISBLANK($N48)),0,Main!AU43)</f>
        <v>0</v>
      </c>
      <c r="BJ48" s="35">
        <f>IF(OR($A$1&lt;=Main!AV$4,ISBLANK($N48)),0,Main!AV43)</f>
        <v>0</v>
      </c>
    </row>
    <row r="49" spans="1:62">
      <c r="A49" s="37"/>
      <c r="B49" s="37"/>
      <c r="C49" s="37" t="str">
        <f>IF(ISBLANK($A49),"",VLOOKUP($K49,Main!BC$6:BD$150,2,0))</f>
        <v/>
      </c>
      <c r="D49" s="43">
        <f t="shared" si="3"/>
        <v>0</v>
      </c>
      <c r="F49" s="6">
        <f>VLOOKUP($E49,Mask!$A$2:$C$102,$M$8,0)</f>
        <v>0</v>
      </c>
      <c r="G49" s="44">
        <f t="shared" si="4"/>
        <v>0</v>
      </c>
      <c r="K49" s="6" t="str">
        <f t="shared" si="0"/>
        <v/>
      </c>
      <c r="L49" s="35">
        <f t="shared" si="1"/>
        <v>0</v>
      </c>
      <c r="M49" s="6">
        <v>1</v>
      </c>
      <c r="N49" s="35" t="str">
        <f>Main!$A44&amp;Main!$B44</f>
        <v>ДиденкоМария</v>
      </c>
      <c r="O49" s="145">
        <f t="shared" si="2"/>
        <v>52.59375</v>
      </c>
      <c r="P49" s="150">
        <f t="shared" si="5"/>
        <v>22</v>
      </c>
      <c r="Q49" s="150" t="str">
        <f ca="1">IF(Main!$AY44&lt;&gt;"#",$P49-Main!$AY44,"#")</f>
        <v>#</v>
      </c>
      <c r="R49" s="35">
        <f>Main!E44*Mask!G$10</f>
        <v>0</v>
      </c>
      <c r="S49" s="35">
        <f>Main!F44*Mask!H$10</f>
        <v>0</v>
      </c>
      <c r="T49" s="35">
        <f>Main!G44*Mask!I$10</f>
        <v>0</v>
      </c>
      <c r="U49" s="35">
        <f>Main!H44*Mask!J$10</f>
        <v>0</v>
      </c>
      <c r="V49" s="35">
        <f>Main!I44*Mask!K$10</f>
        <v>0</v>
      </c>
      <c r="W49" s="35">
        <f>Main!J44*Mask!L$10</f>
        <v>0</v>
      </c>
      <c r="X49" s="35">
        <f>Main!K44*Mask!M$10</f>
        <v>0</v>
      </c>
      <c r="Y49" s="35">
        <f>Main!L44*Mask!N$10</f>
        <v>0</v>
      </c>
      <c r="Z49" s="35">
        <f>Main!M44*Mask!O$10</f>
        <v>0</v>
      </c>
      <c r="AA49" s="35">
        <f>Main!N44*Mask!P$10</f>
        <v>0</v>
      </c>
      <c r="AB49" s="35">
        <f>Main!O44*Mask!Q$10</f>
        <v>0</v>
      </c>
      <c r="AC49" s="35">
        <f>Main!P44*Mask!R$10</f>
        <v>0</v>
      </c>
      <c r="AD49" s="35">
        <f>Main!Q44*Mask!S$10</f>
        <v>52.59375</v>
      </c>
      <c r="AE49" s="35">
        <f>Main!R44*Mask!T$10</f>
        <v>0</v>
      </c>
      <c r="AF49" s="35">
        <f>Main!S44*Mask!U$10</f>
        <v>0</v>
      </c>
      <c r="AG49" s="35">
        <f>Main!T44*Mask!V$10</f>
        <v>0</v>
      </c>
      <c r="AH49" s="35">
        <f>Main!U44*Mask!W$10</f>
        <v>0</v>
      </c>
      <c r="AI49" s="35">
        <f>Main!V44*Mask!X$10</f>
        <v>0</v>
      </c>
      <c r="AJ49" s="35">
        <f>Main!W44*Mask!Y$10</f>
        <v>0</v>
      </c>
      <c r="AK49" s="35">
        <f>Main!X44*Mask!Z$10</f>
        <v>0</v>
      </c>
      <c r="AL49" s="35">
        <f>Main!Y44*Mask!AA$10</f>
        <v>0</v>
      </c>
      <c r="AM49" s="35">
        <f>Main!Z44*Mask!AB$10</f>
        <v>0</v>
      </c>
      <c r="AN49" s="35"/>
      <c r="AO49" s="35">
        <f>IF(OR($A$1&lt;=Main!AA$4,ISBLANK($N49)),0,Main!AA44)</f>
        <v>0</v>
      </c>
      <c r="AP49" s="35">
        <f>IF(OR($A$1&lt;=Main!AB$4,ISBLANK($N49)),0,Main!AB44)</f>
        <v>0</v>
      </c>
      <c r="AQ49" s="35">
        <f>IF(OR($A$1&lt;=Main!AC$4,ISBLANK($N49)),0,Main!AC44)</f>
        <v>0</v>
      </c>
      <c r="AR49" s="35">
        <f>IF(OR($A$1&lt;=Main!AD$4,ISBLANK($N49)),0,Main!AD44)</f>
        <v>0</v>
      </c>
      <c r="AS49" s="35">
        <f>IF(OR($A$1&lt;=Main!AE$4,ISBLANK($N49)),0,Main!AE44)</f>
        <v>0</v>
      </c>
      <c r="AT49" s="35">
        <f>IF(OR($A$1&lt;=Main!AF$4,ISBLANK($N49)),0,Main!AF44)</f>
        <v>0</v>
      </c>
      <c r="AU49" s="35">
        <f>IF(OR($A$1&lt;=Main!AG$4,ISBLANK($N49)),0,Main!AG44)</f>
        <v>0</v>
      </c>
      <c r="AV49" s="35">
        <f>IF(OR($A$1&lt;=Main!AH$4,ISBLANK($N49)),0,Main!AH44)</f>
        <v>0</v>
      </c>
      <c r="AW49" s="35">
        <f>IF(OR($A$1&lt;=Main!AI$4,ISBLANK($N49)),0,Main!AI44)</f>
        <v>0</v>
      </c>
      <c r="AX49" s="35">
        <f>IF(OR($A$1&lt;=Main!AJ$4,ISBLANK($N49)),0,Main!AJ44)</f>
        <v>0</v>
      </c>
      <c r="AY49" s="35">
        <f>IF(OR($A$1&lt;=Main!AK$4,ISBLANK($N49)),0,Main!AK44)</f>
        <v>0</v>
      </c>
      <c r="AZ49" s="35">
        <f>IF(OR($A$1&lt;=Main!AL$4,ISBLANK($N49)),0,Main!AL44)</f>
        <v>0</v>
      </c>
      <c r="BA49" s="35">
        <f>IF(OR($A$1&lt;=Main!AM$4,ISBLANK($N49)),0,Main!AM44)</f>
        <v>0</v>
      </c>
      <c r="BB49" s="35">
        <f>IF(OR($A$1&lt;=Main!AN$4,ISBLANK($N49)),0,Main!AN44)</f>
        <v>0</v>
      </c>
      <c r="BC49" s="35">
        <f>IF(OR($A$1&lt;=Main!AO$4,ISBLANK($N49)),0,Main!AO44)</f>
        <v>0</v>
      </c>
      <c r="BD49" s="35">
        <f>IF(OR($A$1&lt;=Main!AP$4,ISBLANK($N49)),0,Main!AP44)</f>
        <v>0</v>
      </c>
      <c r="BE49" s="35">
        <f>IF(OR($A$1&lt;=Main!AQ$4,ISBLANK($N49)),0,Main!AQ44)</f>
        <v>0</v>
      </c>
      <c r="BF49" s="35">
        <f>IF(OR($A$1&lt;=Main!AR$4,ISBLANK($N49)),0,Main!AR44)</f>
        <v>0</v>
      </c>
      <c r="BG49" s="35">
        <f>IF(OR($A$1&lt;=Main!AS$4,ISBLANK($N49)),0,Main!AS44)</f>
        <v>0</v>
      </c>
      <c r="BH49" s="35">
        <f>IF(OR($A$1&lt;=Main!AT$4,ISBLANK($N49)),0,Main!AT44)</f>
        <v>0</v>
      </c>
      <c r="BI49" s="35">
        <f>IF(OR($A$1&lt;=Main!AU$4,ISBLANK($N49)),0,Main!AU44)</f>
        <v>0</v>
      </c>
      <c r="BJ49" s="35">
        <f>IF(OR($A$1&lt;=Main!AV$4,ISBLANK($N49)),0,Main!AV44)</f>
        <v>0</v>
      </c>
    </row>
    <row r="50" spans="1:62">
      <c r="A50" s="37"/>
      <c r="B50" s="37"/>
      <c r="C50" s="37" t="str">
        <f>IF(ISBLANK($A50),"",VLOOKUP($K50,Main!BC$6:BD$150,2,0))</f>
        <v/>
      </c>
      <c r="D50" s="43">
        <f t="shared" si="3"/>
        <v>0</v>
      </c>
      <c r="F50" s="6">
        <f>VLOOKUP($E50,Mask!$A$2:$C$102,$M$8,0)</f>
        <v>0</v>
      </c>
      <c r="G50" s="44">
        <f t="shared" si="4"/>
        <v>0</v>
      </c>
      <c r="K50" s="6" t="str">
        <f t="shared" si="0"/>
        <v/>
      </c>
      <c r="L50" s="35">
        <f t="shared" si="1"/>
        <v>0</v>
      </c>
      <c r="M50" s="6">
        <v>1</v>
      </c>
      <c r="N50" s="35" t="str">
        <f>Main!$A45&amp;Main!$B45</f>
        <v>АкуловаНадежда</v>
      </c>
      <c r="O50" s="145">
        <f t="shared" si="2"/>
        <v>82.034570785180875</v>
      </c>
      <c r="P50" s="150">
        <f t="shared" si="5"/>
        <v>15</v>
      </c>
      <c r="Q50" s="150" t="str">
        <f ca="1">IF(Main!$AY45&lt;&gt;"#",$P50-Main!$AY45,"#")</f>
        <v>#</v>
      </c>
      <c r="R50" s="35">
        <f>Main!E45*Mask!G$10</f>
        <v>0</v>
      </c>
      <c r="S50" s="35">
        <f>Main!F45*Mask!H$10</f>
        <v>0</v>
      </c>
      <c r="T50" s="35">
        <f>Main!G45*Mask!I$10</f>
        <v>0</v>
      </c>
      <c r="U50" s="35">
        <f>Main!H45*Mask!J$10</f>
        <v>0</v>
      </c>
      <c r="V50" s="35">
        <f>Main!I45*Mask!K$10</f>
        <v>0</v>
      </c>
      <c r="W50" s="35">
        <f>Main!J45*Mask!L$10</f>
        <v>0</v>
      </c>
      <c r="X50" s="35">
        <f>Main!K45*Mask!M$10</f>
        <v>0</v>
      </c>
      <c r="Y50" s="35">
        <f>Main!L45*Mask!N$10</f>
        <v>0</v>
      </c>
      <c r="Z50" s="35">
        <f>Main!M45*Mask!O$10</f>
        <v>82.034570785180875</v>
      </c>
      <c r="AA50" s="35">
        <f>Main!N45*Mask!P$10</f>
        <v>0</v>
      </c>
      <c r="AB50" s="35">
        <f>Main!O45*Mask!Q$10</f>
        <v>0</v>
      </c>
      <c r="AC50" s="35">
        <f>Main!P45*Mask!R$10</f>
        <v>0</v>
      </c>
      <c r="AD50" s="35">
        <f>Main!Q45*Mask!S$10</f>
        <v>0</v>
      </c>
      <c r="AE50" s="35">
        <f>Main!R45*Mask!T$10</f>
        <v>0</v>
      </c>
      <c r="AF50" s="35">
        <f>Main!S45*Mask!U$10</f>
        <v>0</v>
      </c>
      <c r="AG50" s="35">
        <f>Main!T45*Mask!V$10</f>
        <v>0</v>
      </c>
      <c r="AH50" s="35">
        <f>Main!U45*Mask!W$10</f>
        <v>0</v>
      </c>
      <c r="AI50" s="35">
        <f>Main!V45*Mask!X$10</f>
        <v>0</v>
      </c>
      <c r="AJ50" s="35">
        <f>Main!W45*Mask!Y$10</f>
        <v>0</v>
      </c>
      <c r="AK50" s="35">
        <f>Main!X45*Mask!Z$10</f>
        <v>0</v>
      </c>
      <c r="AL50" s="35">
        <f>Main!Y45*Mask!AA$10</f>
        <v>0</v>
      </c>
      <c r="AM50" s="35">
        <f>Main!Z45*Mask!AB$10</f>
        <v>0</v>
      </c>
      <c r="AN50" s="35"/>
      <c r="AO50" s="35">
        <f>IF(OR($A$1&lt;=Main!AA$4,ISBLANK($N50)),0,Main!AA45)</f>
        <v>0</v>
      </c>
      <c r="AP50" s="35">
        <f>IF(OR($A$1&lt;=Main!AB$4,ISBLANK($N50)),0,Main!AB45)</f>
        <v>0</v>
      </c>
      <c r="AQ50" s="35">
        <f>IF(OR($A$1&lt;=Main!AC$4,ISBLANK($N50)),0,Main!AC45)</f>
        <v>0</v>
      </c>
      <c r="AR50" s="35">
        <f>IF(OR($A$1&lt;=Main!AD$4,ISBLANK($N50)),0,Main!AD45)</f>
        <v>0</v>
      </c>
      <c r="AS50" s="35">
        <f>IF(OR($A$1&lt;=Main!AE$4,ISBLANK($N50)),0,Main!AE45)</f>
        <v>0</v>
      </c>
      <c r="AT50" s="35">
        <f>IF(OR($A$1&lt;=Main!AF$4,ISBLANK($N50)),0,Main!AF45)</f>
        <v>0</v>
      </c>
      <c r="AU50" s="35">
        <f>IF(OR($A$1&lt;=Main!AG$4,ISBLANK($N50)),0,Main!AG45)</f>
        <v>0</v>
      </c>
      <c r="AV50" s="35">
        <f>IF(OR($A$1&lt;=Main!AH$4,ISBLANK($N50)),0,Main!AH45)</f>
        <v>0</v>
      </c>
      <c r="AW50" s="35">
        <f>IF(OR($A$1&lt;=Main!AI$4,ISBLANK($N50)),0,Main!AI45)</f>
        <v>0</v>
      </c>
      <c r="AX50" s="35">
        <f>IF(OR($A$1&lt;=Main!AJ$4,ISBLANK($N50)),0,Main!AJ45)</f>
        <v>0</v>
      </c>
      <c r="AY50" s="35">
        <f>IF(OR($A$1&lt;=Main!AK$4,ISBLANK($N50)),0,Main!AK45)</f>
        <v>0</v>
      </c>
      <c r="AZ50" s="35">
        <f>IF(OR($A$1&lt;=Main!AL$4,ISBLANK($N50)),0,Main!AL45)</f>
        <v>0</v>
      </c>
      <c r="BA50" s="35">
        <f>IF(OR($A$1&lt;=Main!AM$4,ISBLANK($N50)),0,Main!AM45)</f>
        <v>0</v>
      </c>
      <c r="BB50" s="35">
        <f>IF(OR($A$1&lt;=Main!AN$4,ISBLANK($N50)),0,Main!AN45)</f>
        <v>0</v>
      </c>
      <c r="BC50" s="35">
        <f>IF(OR($A$1&lt;=Main!AO$4,ISBLANK($N50)),0,Main!AO45)</f>
        <v>0</v>
      </c>
      <c r="BD50" s="35">
        <f>IF(OR($A$1&lt;=Main!AP$4,ISBLANK($N50)),0,Main!AP45)</f>
        <v>0</v>
      </c>
      <c r="BE50" s="35">
        <f>IF(OR($A$1&lt;=Main!AQ$4,ISBLANK($N50)),0,Main!AQ45)</f>
        <v>0</v>
      </c>
      <c r="BF50" s="35">
        <f>IF(OR($A$1&lt;=Main!AR$4,ISBLANK($N50)),0,Main!AR45)</f>
        <v>0</v>
      </c>
      <c r="BG50" s="35">
        <f>IF(OR($A$1&lt;=Main!AS$4,ISBLANK($N50)),0,Main!AS45)</f>
        <v>0</v>
      </c>
      <c r="BH50" s="35">
        <f>IF(OR($A$1&lt;=Main!AT$4,ISBLANK($N50)),0,Main!AT45)</f>
        <v>0</v>
      </c>
      <c r="BI50" s="35">
        <f>IF(OR($A$1&lt;=Main!AU$4,ISBLANK($N50)),0,Main!AU45)</f>
        <v>0</v>
      </c>
      <c r="BJ50" s="35">
        <f>IF(OR($A$1&lt;=Main!AV$4,ISBLANK($N50)),0,Main!AV45)</f>
        <v>0</v>
      </c>
    </row>
    <row r="51" spans="1:62">
      <c r="A51" s="37"/>
      <c r="B51" s="37"/>
      <c r="C51" s="37" t="str">
        <f>IF(ISBLANK($A51),"",VLOOKUP($K51,Main!BC$6:BD$150,2,0))</f>
        <v/>
      </c>
      <c r="D51" s="43">
        <f t="shared" si="3"/>
        <v>0</v>
      </c>
      <c r="F51" s="6">
        <f>VLOOKUP($E51,Mask!$A$2:$C$102,$M$8,0)</f>
        <v>0</v>
      </c>
      <c r="G51" s="44">
        <f t="shared" si="4"/>
        <v>0</v>
      </c>
      <c r="K51" s="6" t="str">
        <f t="shared" si="0"/>
        <v/>
      </c>
      <c r="L51" s="35">
        <f t="shared" si="1"/>
        <v>0</v>
      </c>
      <c r="M51" s="6">
        <v>1</v>
      </c>
      <c r="N51" s="35" t="str">
        <f>Main!$A46&amp;Main!$B46</f>
        <v>ВиговскаяЕлизавета</v>
      </c>
      <c r="O51" s="145">
        <f t="shared" si="2"/>
        <v>59.475063819256135</v>
      </c>
      <c r="P51" s="150">
        <f t="shared" si="5"/>
        <v>19</v>
      </c>
      <c r="Q51" s="150" t="str">
        <f ca="1">IF(Main!$AY46&lt;&gt;"#",$P51-Main!$AY46,"#")</f>
        <v>#</v>
      </c>
      <c r="R51" s="35">
        <f>Main!E46*Mask!G$10</f>
        <v>0</v>
      </c>
      <c r="S51" s="35">
        <f>Main!F46*Mask!H$10</f>
        <v>0</v>
      </c>
      <c r="T51" s="35">
        <f>Main!G46*Mask!I$10</f>
        <v>0</v>
      </c>
      <c r="U51" s="35">
        <f>Main!H46*Mask!J$10</f>
        <v>0</v>
      </c>
      <c r="V51" s="35">
        <f>Main!I46*Mask!K$10</f>
        <v>0</v>
      </c>
      <c r="W51" s="35">
        <f>Main!J46*Mask!L$10</f>
        <v>0</v>
      </c>
      <c r="X51" s="35">
        <f>Main!K46*Mask!M$10</f>
        <v>0</v>
      </c>
      <c r="Y51" s="35">
        <f>Main!L46*Mask!N$10</f>
        <v>0</v>
      </c>
      <c r="Z51" s="35">
        <f>Main!M46*Mask!O$10</f>
        <v>59.475063819256135</v>
      </c>
      <c r="AA51" s="35">
        <f>Main!N46*Mask!P$10</f>
        <v>0</v>
      </c>
      <c r="AB51" s="35">
        <f>Main!O46*Mask!Q$10</f>
        <v>0</v>
      </c>
      <c r="AC51" s="35">
        <f>Main!P46*Mask!R$10</f>
        <v>0</v>
      </c>
      <c r="AD51" s="35">
        <f>Main!Q46*Mask!S$10</f>
        <v>0</v>
      </c>
      <c r="AE51" s="35">
        <f>Main!R46*Mask!T$10</f>
        <v>0</v>
      </c>
      <c r="AF51" s="35">
        <f>Main!S46*Mask!U$10</f>
        <v>0</v>
      </c>
      <c r="AG51" s="35">
        <f>Main!T46*Mask!V$10</f>
        <v>0</v>
      </c>
      <c r="AH51" s="35">
        <f>Main!U46*Mask!W$10</f>
        <v>0</v>
      </c>
      <c r="AI51" s="35">
        <f>Main!V46*Mask!X$10</f>
        <v>0</v>
      </c>
      <c r="AJ51" s="35">
        <f>Main!W46*Mask!Y$10</f>
        <v>0</v>
      </c>
      <c r="AK51" s="35">
        <f>Main!X46*Mask!Z$10</f>
        <v>0</v>
      </c>
      <c r="AL51" s="35">
        <f>Main!Y46*Mask!AA$10</f>
        <v>0</v>
      </c>
      <c r="AM51" s="35">
        <f>Main!Z46*Mask!AB$10</f>
        <v>0</v>
      </c>
      <c r="AN51" s="35"/>
      <c r="AO51" s="35">
        <f>IF(OR($A$1&lt;=Main!AA$4,ISBLANK($N51)),0,Main!AA46)</f>
        <v>0</v>
      </c>
      <c r="AP51" s="35">
        <f>IF(OR($A$1&lt;=Main!AB$4,ISBLANK($N51)),0,Main!AB46)</f>
        <v>0</v>
      </c>
      <c r="AQ51" s="35">
        <f>IF(OR($A$1&lt;=Main!AC$4,ISBLANK($N51)),0,Main!AC46)</f>
        <v>0</v>
      </c>
      <c r="AR51" s="35">
        <f>IF(OR($A$1&lt;=Main!AD$4,ISBLANK($N51)),0,Main!AD46)</f>
        <v>0</v>
      </c>
      <c r="AS51" s="35">
        <f>IF(OR($A$1&lt;=Main!AE$4,ISBLANK($N51)),0,Main!AE46)</f>
        <v>0</v>
      </c>
      <c r="AT51" s="35">
        <f>IF(OR($A$1&lt;=Main!AF$4,ISBLANK($N51)),0,Main!AF46)</f>
        <v>0</v>
      </c>
      <c r="AU51" s="35">
        <f>IF(OR($A$1&lt;=Main!AG$4,ISBLANK($N51)),0,Main!AG46)</f>
        <v>0</v>
      </c>
      <c r="AV51" s="35">
        <f>IF(OR($A$1&lt;=Main!AH$4,ISBLANK($N51)),0,Main!AH46)</f>
        <v>0</v>
      </c>
      <c r="AW51" s="35">
        <f>IF(OR($A$1&lt;=Main!AI$4,ISBLANK($N51)),0,Main!AI46)</f>
        <v>0</v>
      </c>
      <c r="AX51" s="35">
        <f>IF(OR($A$1&lt;=Main!AJ$4,ISBLANK($N51)),0,Main!AJ46)</f>
        <v>0</v>
      </c>
      <c r="AY51" s="35">
        <f>IF(OR($A$1&lt;=Main!AK$4,ISBLANK($N51)),0,Main!AK46)</f>
        <v>0</v>
      </c>
      <c r="AZ51" s="35">
        <f>IF(OR($A$1&lt;=Main!AL$4,ISBLANK($N51)),0,Main!AL46)</f>
        <v>0</v>
      </c>
      <c r="BA51" s="35">
        <f>IF(OR($A$1&lt;=Main!AM$4,ISBLANK($N51)),0,Main!AM46)</f>
        <v>0</v>
      </c>
      <c r="BB51" s="35">
        <f>IF(OR($A$1&lt;=Main!AN$4,ISBLANK($N51)),0,Main!AN46)</f>
        <v>0</v>
      </c>
      <c r="BC51" s="35">
        <f>IF(OR($A$1&lt;=Main!AO$4,ISBLANK($N51)),0,Main!AO46)</f>
        <v>0</v>
      </c>
      <c r="BD51" s="35">
        <f>IF(OR($A$1&lt;=Main!AP$4,ISBLANK($N51)),0,Main!AP46)</f>
        <v>0</v>
      </c>
      <c r="BE51" s="35">
        <f>IF(OR($A$1&lt;=Main!AQ$4,ISBLANK($N51)),0,Main!AQ46)</f>
        <v>0</v>
      </c>
      <c r="BF51" s="35">
        <f>IF(OR($A$1&lt;=Main!AR$4,ISBLANK($N51)),0,Main!AR46)</f>
        <v>0</v>
      </c>
      <c r="BG51" s="35">
        <f>IF(OR($A$1&lt;=Main!AS$4,ISBLANK($N51)),0,Main!AS46)</f>
        <v>0</v>
      </c>
      <c r="BH51" s="35">
        <f>IF(OR($A$1&lt;=Main!AT$4,ISBLANK($N51)),0,Main!AT46)</f>
        <v>0</v>
      </c>
      <c r="BI51" s="35">
        <f>IF(OR($A$1&lt;=Main!AU$4,ISBLANK($N51)),0,Main!AU46)</f>
        <v>0</v>
      </c>
      <c r="BJ51" s="35">
        <f>IF(OR($A$1&lt;=Main!AV$4,ISBLANK($N51)),0,Main!AV46)</f>
        <v>0</v>
      </c>
    </row>
    <row r="52" spans="1:62">
      <c r="A52" s="37"/>
      <c r="B52" s="37"/>
      <c r="C52" s="37" t="str">
        <f>IF(ISBLANK($A52),"",VLOOKUP($K52,Main!BC$6:BD$150,2,0))</f>
        <v/>
      </c>
      <c r="D52" s="43">
        <f t="shared" si="3"/>
        <v>0</v>
      </c>
      <c r="F52" s="6">
        <f>VLOOKUP($E52,Mask!$A$2:$C$102,$M$8,0)</f>
        <v>0</v>
      </c>
      <c r="G52" s="44">
        <f t="shared" si="4"/>
        <v>0</v>
      </c>
      <c r="K52" s="6" t="str">
        <f t="shared" si="0"/>
        <v/>
      </c>
      <c r="L52" s="35">
        <f t="shared" si="1"/>
        <v>0</v>
      </c>
      <c r="M52" s="6">
        <v>1</v>
      </c>
      <c r="N52" s="35" t="str">
        <f>Main!$A47&amp;Main!$B47</f>
        <v>ЗеленинаЕлена</v>
      </c>
      <c r="O52" s="145">
        <f t="shared" si="2"/>
        <v>65.272654197020728</v>
      </c>
      <c r="P52" s="150">
        <f t="shared" si="5"/>
        <v>17</v>
      </c>
      <c r="Q52" s="150" t="str">
        <f ca="1">IF(Main!$AY47&lt;&gt;"#",$P52-Main!$AY47,"#")</f>
        <v>#</v>
      </c>
      <c r="R52" s="35">
        <f>Main!E47*Mask!G$10</f>
        <v>0</v>
      </c>
      <c r="S52" s="35">
        <f>Main!F47*Mask!H$10</f>
        <v>0</v>
      </c>
      <c r="T52" s="35">
        <f>Main!G47*Mask!I$10</f>
        <v>0</v>
      </c>
      <c r="U52" s="35">
        <f>Main!H47*Mask!J$10</f>
        <v>0</v>
      </c>
      <c r="V52" s="35">
        <f>Main!I47*Mask!K$10</f>
        <v>0</v>
      </c>
      <c r="W52" s="35">
        <f>Main!J47*Mask!L$10</f>
        <v>0</v>
      </c>
      <c r="X52" s="35">
        <f>Main!K47*Mask!M$10</f>
        <v>65.272654197020728</v>
      </c>
      <c r="Y52" s="35">
        <f>Main!L47*Mask!N$10</f>
        <v>0</v>
      </c>
      <c r="Z52" s="35">
        <f>Main!M47*Mask!O$10</f>
        <v>0</v>
      </c>
      <c r="AA52" s="35">
        <f>Main!N47*Mask!P$10</f>
        <v>0</v>
      </c>
      <c r="AB52" s="35">
        <f>Main!O47*Mask!Q$10</f>
        <v>0</v>
      </c>
      <c r="AC52" s="35">
        <f>Main!P47*Mask!R$10</f>
        <v>0</v>
      </c>
      <c r="AD52" s="35">
        <f>Main!Q47*Mask!S$10</f>
        <v>0</v>
      </c>
      <c r="AE52" s="35">
        <f>Main!R47*Mask!T$10</f>
        <v>0</v>
      </c>
      <c r="AF52" s="35">
        <f>Main!S47*Mask!U$10</f>
        <v>0</v>
      </c>
      <c r="AG52" s="35">
        <f>Main!T47*Mask!V$10</f>
        <v>0</v>
      </c>
      <c r="AH52" s="35">
        <f>Main!U47*Mask!W$10</f>
        <v>0</v>
      </c>
      <c r="AI52" s="35">
        <f>Main!V47*Mask!X$10</f>
        <v>0</v>
      </c>
      <c r="AJ52" s="35">
        <f>Main!W47*Mask!Y$10</f>
        <v>0</v>
      </c>
      <c r="AK52" s="35">
        <f>Main!X47*Mask!Z$10</f>
        <v>0</v>
      </c>
      <c r="AL52" s="35">
        <f>Main!Y47*Mask!AA$10</f>
        <v>0</v>
      </c>
      <c r="AM52" s="35">
        <f>Main!Z47*Mask!AB$10</f>
        <v>0</v>
      </c>
      <c r="AN52" s="35"/>
      <c r="AO52" s="35">
        <f>IF(OR($A$1&lt;=Main!AA$4,ISBLANK($N52)),0,Main!AA47)</f>
        <v>0</v>
      </c>
      <c r="AP52" s="35">
        <f>IF(OR($A$1&lt;=Main!AB$4,ISBLANK($N52)),0,Main!AB47)</f>
        <v>0</v>
      </c>
      <c r="AQ52" s="35">
        <f>IF(OR($A$1&lt;=Main!AC$4,ISBLANK($N52)),0,Main!AC47)</f>
        <v>0</v>
      </c>
      <c r="AR52" s="35">
        <f>IF(OR($A$1&lt;=Main!AD$4,ISBLANK($N52)),0,Main!AD47)</f>
        <v>0</v>
      </c>
      <c r="AS52" s="35">
        <f>IF(OR($A$1&lt;=Main!AE$4,ISBLANK($N52)),0,Main!AE47)</f>
        <v>0</v>
      </c>
      <c r="AT52" s="35">
        <f>IF(OR($A$1&lt;=Main!AF$4,ISBLANK($N52)),0,Main!AF47)</f>
        <v>0</v>
      </c>
      <c r="AU52" s="35">
        <f>IF(OR($A$1&lt;=Main!AG$4,ISBLANK($N52)),0,Main!AG47)</f>
        <v>0</v>
      </c>
      <c r="AV52" s="35">
        <f>IF(OR($A$1&lt;=Main!AH$4,ISBLANK($N52)),0,Main!AH47)</f>
        <v>0</v>
      </c>
      <c r="AW52" s="35">
        <f>IF(OR($A$1&lt;=Main!AI$4,ISBLANK($N52)),0,Main!AI47)</f>
        <v>0</v>
      </c>
      <c r="AX52" s="35">
        <f>IF(OR($A$1&lt;=Main!AJ$4,ISBLANK($N52)),0,Main!AJ47)</f>
        <v>0</v>
      </c>
      <c r="AY52" s="35">
        <f>IF(OR($A$1&lt;=Main!AK$4,ISBLANK($N52)),0,Main!AK47)</f>
        <v>0</v>
      </c>
      <c r="AZ52" s="35">
        <f>IF(OR($A$1&lt;=Main!AL$4,ISBLANK($N52)),0,Main!AL47)</f>
        <v>0</v>
      </c>
      <c r="BA52" s="35">
        <f>IF(OR($A$1&lt;=Main!AM$4,ISBLANK($N52)),0,Main!AM47)</f>
        <v>0</v>
      </c>
      <c r="BB52" s="35">
        <f>IF(OR($A$1&lt;=Main!AN$4,ISBLANK($N52)),0,Main!AN47)</f>
        <v>0</v>
      </c>
      <c r="BC52" s="35">
        <f>IF(OR($A$1&lt;=Main!AO$4,ISBLANK($N52)),0,Main!AO47)</f>
        <v>0</v>
      </c>
      <c r="BD52" s="35">
        <f>IF(OR($A$1&lt;=Main!AP$4,ISBLANK($N52)),0,Main!AP47)</f>
        <v>0</v>
      </c>
      <c r="BE52" s="35">
        <f>IF(OR($A$1&lt;=Main!AQ$4,ISBLANK($N52)),0,Main!AQ47)</f>
        <v>0</v>
      </c>
      <c r="BF52" s="35">
        <f>IF(OR($A$1&lt;=Main!AR$4,ISBLANK($N52)),0,Main!AR47)</f>
        <v>0</v>
      </c>
      <c r="BG52" s="35">
        <f>IF(OR($A$1&lt;=Main!AS$4,ISBLANK($N52)),0,Main!AS47)</f>
        <v>0</v>
      </c>
      <c r="BH52" s="35">
        <f>IF(OR($A$1&lt;=Main!AT$4,ISBLANK($N52)),0,Main!AT47)</f>
        <v>0</v>
      </c>
      <c r="BI52" s="35">
        <f>IF(OR($A$1&lt;=Main!AU$4,ISBLANK($N52)),0,Main!AU47)</f>
        <v>0</v>
      </c>
      <c r="BJ52" s="35">
        <f>IF(OR($A$1&lt;=Main!AV$4,ISBLANK($N52)),0,Main!AV47)</f>
        <v>0</v>
      </c>
    </row>
    <row r="53" spans="1:62">
      <c r="A53" s="37"/>
      <c r="B53" s="37"/>
      <c r="C53" s="37" t="str">
        <f>IF(ISBLANK($A53),"",VLOOKUP($K53,Main!BC$6:BD$150,2,0))</f>
        <v/>
      </c>
      <c r="D53" s="43">
        <f t="shared" si="3"/>
        <v>0</v>
      </c>
      <c r="F53" s="6">
        <f>VLOOKUP($E53,Mask!$A$2:$C$102,$M$8,0)</f>
        <v>0</v>
      </c>
      <c r="G53" s="44">
        <f t="shared" si="4"/>
        <v>0</v>
      </c>
      <c r="K53" s="6" t="str">
        <f t="shared" si="0"/>
        <v/>
      </c>
      <c r="L53" s="35">
        <f t="shared" si="1"/>
        <v>0</v>
      </c>
      <c r="M53" s="6">
        <v>1</v>
      </c>
      <c r="N53" s="35" t="str">
        <f>Main!$A48&amp;Main!$B48</f>
        <v>СайфуллинаЭльмира</v>
      </c>
      <c r="O53" s="145">
        <f t="shared" si="2"/>
        <v>0</v>
      </c>
      <c r="P53" s="150">
        <f t="shared" si="5"/>
        <v>31</v>
      </c>
      <c r="Q53" s="150" t="str">
        <f ca="1">IF(Main!$AY48&lt;&gt;"#",$P53-Main!$AY48,"#")</f>
        <v>#</v>
      </c>
      <c r="R53" s="35">
        <f>Main!E48*Mask!G$10</f>
        <v>0</v>
      </c>
      <c r="S53" s="35">
        <f>Main!F48*Mask!H$10</f>
        <v>0</v>
      </c>
      <c r="T53" s="35">
        <f>Main!G48*Mask!I$10</f>
        <v>0</v>
      </c>
      <c r="U53" s="35">
        <f>Main!H48*Mask!J$10</f>
        <v>0</v>
      </c>
      <c r="V53" s="35">
        <f>Main!I48*Mask!K$10</f>
        <v>0</v>
      </c>
      <c r="W53" s="35">
        <f>Main!J48*Mask!L$10</f>
        <v>0</v>
      </c>
      <c r="X53" s="35">
        <f>Main!K48*Mask!M$10</f>
        <v>0</v>
      </c>
      <c r="Y53" s="35">
        <f>Main!L48*Mask!N$10</f>
        <v>0</v>
      </c>
      <c r="Z53" s="35">
        <f>Main!M48*Mask!O$10</f>
        <v>0</v>
      </c>
      <c r="AA53" s="35">
        <f>Main!N48*Mask!P$10</f>
        <v>0</v>
      </c>
      <c r="AB53" s="35">
        <f>Main!O48*Mask!Q$10</f>
        <v>0</v>
      </c>
      <c r="AC53" s="35">
        <f>Main!P48*Mask!R$10</f>
        <v>0</v>
      </c>
      <c r="AD53" s="35">
        <f>Main!Q48*Mask!S$10</f>
        <v>0</v>
      </c>
      <c r="AE53" s="35">
        <f>Main!R48*Mask!T$10</f>
        <v>0</v>
      </c>
      <c r="AF53" s="35">
        <f>Main!S48*Mask!U$10</f>
        <v>0</v>
      </c>
      <c r="AG53" s="35">
        <f>Main!T48*Mask!V$10</f>
        <v>0</v>
      </c>
      <c r="AH53" s="35">
        <f>Main!U48*Mask!W$10</f>
        <v>0</v>
      </c>
      <c r="AI53" s="35">
        <f>Main!V48*Mask!X$10</f>
        <v>0</v>
      </c>
      <c r="AJ53" s="35">
        <f>Main!W48*Mask!Y$10</f>
        <v>0</v>
      </c>
      <c r="AK53" s="35">
        <f>Main!X48*Mask!Z$10</f>
        <v>0</v>
      </c>
      <c r="AL53" s="35">
        <f>Main!Y48*Mask!AA$10</f>
        <v>0</v>
      </c>
      <c r="AM53" s="35">
        <f>Main!Z48*Mask!AB$10</f>
        <v>0</v>
      </c>
      <c r="AN53" s="35"/>
      <c r="AO53" s="35">
        <f>IF(OR($A$1&lt;=Main!AA$4,ISBLANK($N53)),0,Main!AA48)</f>
        <v>0</v>
      </c>
      <c r="AP53" s="35">
        <f>IF(OR($A$1&lt;=Main!AB$4,ISBLANK($N53)),0,Main!AB48)</f>
        <v>0</v>
      </c>
      <c r="AQ53" s="35">
        <f>IF(OR($A$1&lt;=Main!AC$4,ISBLANK($N53)),0,Main!AC48)</f>
        <v>0</v>
      </c>
      <c r="AR53" s="35">
        <f>IF(OR($A$1&lt;=Main!AD$4,ISBLANK($N53)),0,Main!AD48)</f>
        <v>0</v>
      </c>
      <c r="AS53" s="35">
        <f>IF(OR($A$1&lt;=Main!AE$4,ISBLANK($N53)),0,Main!AE48)</f>
        <v>0</v>
      </c>
      <c r="AT53" s="35">
        <f>IF(OR($A$1&lt;=Main!AF$4,ISBLANK($N53)),0,Main!AF48)</f>
        <v>0</v>
      </c>
      <c r="AU53" s="35">
        <f>IF(OR($A$1&lt;=Main!AG$4,ISBLANK($N53)),0,Main!AG48)</f>
        <v>0</v>
      </c>
      <c r="AV53" s="35">
        <f>IF(OR($A$1&lt;=Main!AH$4,ISBLANK($N53)),0,Main!AH48)</f>
        <v>0</v>
      </c>
      <c r="AW53" s="35">
        <f>IF(OR($A$1&lt;=Main!AI$4,ISBLANK($N53)),0,Main!AI48)</f>
        <v>0</v>
      </c>
      <c r="AX53" s="35">
        <f>IF(OR($A$1&lt;=Main!AJ$4,ISBLANK($N53)),0,Main!AJ48)</f>
        <v>0</v>
      </c>
      <c r="AY53" s="35">
        <f>IF(OR($A$1&lt;=Main!AK$4,ISBLANK($N53)),0,Main!AK48)</f>
        <v>0</v>
      </c>
      <c r="AZ53" s="35">
        <f>IF(OR($A$1&lt;=Main!AL$4,ISBLANK($N53)),0,Main!AL48)</f>
        <v>0</v>
      </c>
      <c r="BA53" s="35">
        <f>IF(OR($A$1&lt;=Main!AM$4,ISBLANK($N53)),0,Main!AM48)</f>
        <v>0</v>
      </c>
      <c r="BB53" s="35">
        <f>IF(OR($A$1&lt;=Main!AN$4,ISBLANK($N53)),0,Main!AN48)</f>
        <v>0</v>
      </c>
      <c r="BC53" s="35">
        <f>IF(OR($A$1&lt;=Main!AO$4,ISBLANK($N53)),0,Main!AO48)</f>
        <v>0</v>
      </c>
      <c r="BD53" s="35">
        <f>IF(OR($A$1&lt;=Main!AP$4,ISBLANK($N53)),0,Main!AP48)</f>
        <v>0</v>
      </c>
      <c r="BE53" s="35">
        <f>IF(OR($A$1&lt;=Main!AQ$4,ISBLANK($N53)),0,Main!AQ48)</f>
        <v>0</v>
      </c>
      <c r="BF53" s="35">
        <f>IF(OR($A$1&lt;=Main!AR$4,ISBLANK($N53)),0,Main!AR48)</f>
        <v>0</v>
      </c>
      <c r="BG53" s="35">
        <f>IF(OR($A$1&lt;=Main!AS$4,ISBLANK($N53)),0,Main!AS48)</f>
        <v>0</v>
      </c>
      <c r="BH53" s="35">
        <f>IF(OR($A$1&lt;=Main!AT$4,ISBLANK($N53)),0,Main!AT48)</f>
        <v>0</v>
      </c>
      <c r="BI53" s="35">
        <f>IF(OR($A$1&lt;=Main!AU$4,ISBLANK($N53)),0,Main!AU48)</f>
        <v>0</v>
      </c>
      <c r="BJ53" s="35">
        <f>IF(OR($A$1&lt;=Main!AV$4,ISBLANK($N53)),0,Main!AV48)</f>
        <v>0</v>
      </c>
    </row>
    <row r="54" spans="1:62">
      <c r="A54" s="37"/>
      <c r="B54" s="37"/>
      <c r="C54" s="37" t="str">
        <f>IF(ISBLANK($A54),"",VLOOKUP($K54,Main!BC$6:BD$150,2,0))</f>
        <v/>
      </c>
      <c r="D54" s="43">
        <f t="shared" si="3"/>
        <v>0</v>
      </c>
      <c r="F54" s="6">
        <f>VLOOKUP($E54,Mask!$A$2:$C$102,$M$8,0)</f>
        <v>0</v>
      </c>
      <c r="G54" s="44">
        <f t="shared" si="4"/>
        <v>0</v>
      </c>
      <c r="K54" s="6" t="str">
        <f t="shared" si="0"/>
        <v/>
      </c>
      <c r="L54" s="35">
        <f t="shared" si="1"/>
        <v>0</v>
      </c>
      <c r="M54" s="6">
        <v>1</v>
      </c>
      <c r="N54" s="35" t="str">
        <f>Main!$A49&amp;Main!$B49</f>
        <v>РедковаНаталья</v>
      </c>
      <c r="O54" s="145">
        <f t="shared" si="2"/>
        <v>35.28251578217337</v>
      </c>
      <c r="P54" s="150">
        <f t="shared" si="5"/>
        <v>25</v>
      </c>
      <c r="Q54" s="150" t="str">
        <f ca="1">IF(Main!$AY49&lt;&gt;"#",$P54-Main!$AY49,"#")</f>
        <v>#</v>
      </c>
      <c r="R54" s="35">
        <f>Main!E49*Mask!G$10</f>
        <v>0</v>
      </c>
      <c r="S54" s="35">
        <f>Main!F49*Mask!H$10</f>
        <v>0</v>
      </c>
      <c r="T54" s="35">
        <f>Main!G49*Mask!I$10</f>
        <v>0</v>
      </c>
      <c r="U54" s="35">
        <f>Main!H49*Mask!J$10</f>
        <v>0</v>
      </c>
      <c r="V54" s="35">
        <f>Main!I49*Mask!K$10</f>
        <v>0</v>
      </c>
      <c r="W54" s="35">
        <f>Main!J49*Mask!L$10</f>
        <v>0</v>
      </c>
      <c r="X54" s="35">
        <f>Main!K49*Mask!M$10</f>
        <v>35.28251578217337</v>
      </c>
      <c r="Y54" s="35">
        <f>Main!L49*Mask!N$10</f>
        <v>0</v>
      </c>
      <c r="Z54" s="35">
        <f>Main!M49*Mask!O$10</f>
        <v>0</v>
      </c>
      <c r="AA54" s="35">
        <f>Main!N49*Mask!P$10</f>
        <v>0</v>
      </c>
      <c r="AB54" s="35">
        <f>Main!O49*Mask!Q$10</f>
        <v>0</v>
      </c>
      <c r="AC54" s="35">
        <f>Main!P49*Mask!R$10</f>
        <v>0</v>
      </c>
      <c r="AD54" s="35">
        <f>Main!Q49*Mask!S$10</f>
        <v>0</v>
      </c>
      <c r="AE54" s="35">
        <f>Main!R49*Mask!T$10</f>
        <v>0</v>
      </c>
      <c r="AF54" s="35">
        <f>Main!S49*Mask!U$10</f>
        <v>0</v>
      </c>
      <c r="AG54" s="35">
        <f>Main!T49*Mask!V$10</f>
        <v>0</v>
      </c>
      <c r="AH54" s="35">
        <f>Main!U49*Mask!W$10</f>
        <v>0</v>
      </c>
      <c r="AI54" s="35">
        <f>Main!V49*Mask!X$10</f>
        <v>0</v>
      </c>
      <c r="AJ54" s="35">
        <f>Main!W49*Mask!Y$10</f>
        <v>0</v>
      </c>
      <c r="AK54" s="35">
        <f>Main!X49*Mask!Z$10</f>
        <v>0</v>
      </c>
      <c r="AL54" s="35">
        <f>Main!Y49*Mask!AA$10</f>
        <v>0</v>
      </c>
      <c r="AM54" s="35">
        <f>Main!Z49*Mask!AB$10</f>
        <v>0</v>
      </c>
      <c r="AN54" s="35"/>
      <c r="AO54" s="35">
        <f>IF(OR($A$1&lt;=Main!AA$4,ISBLANK($N54)),0,Main!AA49)</f>
        <v>0</v>
      </c>
      <c r="AP54" s="35">
        <f>IF(OR($A$1&lt;=Main!AB$4,ISBLANK($N54)),0,Main!AB49)</f>
        <v>0</v>
      </c>
      <c r="AQ54" s="35">
        <f>IF(OR($A$1&lt;=Main!AC$4,ISBLANK($N54)),0,Main!AC49)</f>
        <v>0</v>
      </c>
      <c r="AR54" s="35">
        <f>IF(OR($A$1&lt;=Main!AD$4,ISBLANK($N54)),0,Main!AD49)</f>
        <v>0</v>
      </c>
      <c r="AS54" s="35">
        <f>IF(OR($A$1&lt;=Main!AE$4,ISBLANK($N54)),0,Main!AE49)</f>
        <v>0</v>
      </c>
      <c r="AT54" s="35">
        <f>IF(OR($A$1&lt;=Main!AF$4,ISBLANK($N54)),0,Main!AF49)</f>
        <v>0</v>
      </c>
      <c r="AU54" s="35">
        <f>IF(OR($A$1&lt;=Main!AG$4,ISBLANK($N54)),0,Main!AG49)</f>
        <v>0</v>
      </c>
      <c r="AV54" s="35">
        <f>IF(OR($A$1&lt;=Main!AH$4,ISBLANK($N54)),0,Main!AH49)</f>
        <v>0</v>
      </c>
      <c r="AW54" s="35">
        <f>IF(OR($A$1&lt;=Main!AI$4,ISBLANK($N54)),0,Main!AI49)</f>
        <v>0</v>
      </c>
      <c r="AX54" s="35">
        <f>IF(OR($A$1&lt;=Main!AJ$4,ISBLANK($N54)),0,Main!AJ49)</f>
        <v>0</v>
      </c>
      <c r="AY54" s="35">
        <f>IF(OR($A$1&lt;=Main!AK$4,ISBLANK($N54)),0,Main!AK49)</f>
        <v>0</v>
      </c>
      <c r="AZ54" s="35">
        <f>IF(OR($A$1&lt;=Main!AL$4,ISBLANK($N54)),0,Main!AL49)</f>
        <v>0</v>
      </c>
      <c r="BA54" s="35">
        <f>IF(OR($A$1&lt;=Main!AM$4,ISBLANK($N54)),0,Main!AM49)</f>
        <v>0</v>
      </c>
      <c r="BB54" s="35">
        <f>IF(OR($A$1&lt;=Main!AN$4,ISBLANK($N54)),0,Main!AN49)</f>
        <v>0</v>
      </c>
      <c r="BC54" s="35">
        <f>IF(OR($A$1&lt;=Main!AO$4,ISBLANK($N54)),0,Main!AO49)</f>
        <v>0</v>
      </c>
      <c r="BD54" s="35">
        <f>IF(OR($A$1&lt;=Main!AP$4,ISBLANK($N54)),0,Main!AP49)</f>
        <v>0</v>
      </c>
      <c r="BE54" s="35">
        <f>IF(OR($A$1&lt;=Main!AQ$4,ISBLANK($N54)),0,Main!AQ49)</f>
        <v>0</v>
      </c>
      <c r="BF54" s="35">
        <f>IF(OR($A$1&lt;=Main!AR$4,ISBLANK($N54)),0,Main!AR49)</f>
        <v>0</v>
      </c>
      <c r="BG54" s="35">
        <f>IF(OR($A$1&lt;=Main!AS$4,ISBLANK($N54)),0,Main!AS49)</f>
        <v>0</v>
      </c>
      <c r="BH54" s="35">
        <f>IF(OR($A$1&lt;=Main!AT$4,ISBLANK($N54)),0,Main!AT49)</f>
        <v>0</v>
      </c>
      <c r="BI54" s="35">
        <f>IF(OR($A$1&lt;=Main!AU$4,ISBLANK($N54)),0,Main!AU49)</f>
        <v>0</v>
      </c>
      <c r="BJ54" s="35">
        <f>IF(OR($A$1&lt;=Main!AV$4,ISBLANK($N54)),0,Main!AV49)</f>
        <v>0</v>
      </c>
    </row>
    <row r="55" spans="1:62">
      <c r="A55" s="37"/>
      <c r="B55" s="37"/>
      <c r="C55" s="37" t="str">
        <f>IF(ISBLANK($A55),"",VLOOKUP($K55,Main!BC$6:BD$150,2,0))</f>
        <v/>
      </c>
      <c r="D55" s="43">
        <f t="shared" si="3"/>
        <v>0</v>
      </c>
      <c r="F55" s="6">
        <f>VLOOKUP($E55,Mask!$A$2:$C$102,$M$8,0)</f>
        <v>0</v>
      </c>
      <c r="G55" s="44">
        <f t="shared" si="4"/>
        <v>0</v>
      </c>
      <c r="K55" s="6" t="str">
        <f t="shared" si="0"/>
        <v/>
      </c>
      <c r="L55" s="35">
        <f t="shared" si="1"/>
        <v>0</v>
      </c>
      <c r="M55" s="6">
        <v>1</v>
      </c>
      <c r="N55" s="35" t="str">
        <f>Main!$A50&amp;Main!$B50</f>
        <v>ПименоваАлександра</v>
      </c>
      <c r="O55" s="145">
        <f t="shared" si="2"/>
        <v>29.990138414847369</v>
      </c>
      <c r="P55" s="150">
        <f t="shared" si="5"/>
        <v>26</v>
      </c>
      <c r="Q55" s="150" t="str">
        <f ca="1">IF(Main!$AY50&lt;&gt;"#",$P55-Main!$AY50,"#")</f>
        <v>#</v>
      </c>
      <c r="R55" s="35">
        <f>Main!E50*Mask!G$10</f>
        <v>0</v>
      </c>
      <c r="S55" s="35">
        <f>Main!F50*Mask!H$10</f>
        <v>0</v>
      </c>
      <c r="T55" s="35">
        <f>Main!G50*Mask!I$10</f>
        <v>0</v>
      </c>
      <c r="U55" s="35">
        <f>Main!H50*Mask!J$10</f>
        <v>0</v>
      </c>
      <c r="V55" s="35">
        <f>Main!I50*Mask!K$10</f>
        <v>0</v>
      </c>
      <c r="W55" s="35">
        <f>Main!J50*Mask!L$10</f>
        <v>0</v>
      </c>
      <c r="X55" s="35">
        <f>Main!K50*Mask!M$10</f>
        <v>29.990138414847369</v>
      </c>
      <c r="Y55" s="35">
        <f>Main!L50*Mask!N$10</f>
        <v>0</v>
      </c>
      <c r="Z55" s="35">
        <f>Main!M50*Mask!O$10</f>
        <v>0</v>
      </c>
      <c r="AA55" s="35">
        <f>Main!N50*Mask!P$10</f>
        <v>0</v>
      </c>
      <c r="AB55" s="35">
        <f>Main!O50*Mask!Q$10</f>
        <v>0</v>
      </c>
      <c r="AC55" s="35">
        <f>Main!P50*Mask!R$10</f>
        <v>0</v>
      </c>
      <c r="AD55" s="35">
        <f>Main!Q50*Mask!S$10</f>
        <v>0</v>
      </c>
      <c r="AE55" s="35">
        <f>Main!R50*Mask!T$10</f>
        <v>0</v>
      </c>
      <c r="AF55" s="35">
        <f>Main!S50*Mask!U$10</f>
        <v>0</v>
      </c>
      <c r="AG55" s="35">
        <f>Main!T50*Mask!V$10</f>
        <v>0</v>
      </c>
      <c r="AH55" s="35">
        <f>Main!U50*Mask!W$10</f>
        <v>0</v>
      </c>
      <c r="AI55" s="35">
        <f>Main!V50*Mask!X$10</f>
        <v>0</v>
      </c>
      <c r="AJ55" s="35">
        <f>Main!W50*Mask!Y$10</f>
        <v>0</v>
      </c>
      <c r="AK55" s="35">
        <f>Main!X50*Mask!Z$10</f>
        <v>0</v>
      </c>
      <c r="AL55" s="35">
        <f>Main!Y50*Mask!AA$10</f>
        <v>0</v>
      </c>
      <c r="AM55" s="35">
        <f>Main!Z50*Mask!AB$10</f>
        <v>0</v>
      </c>
      <c r="AN55" s="35"/>
      <c r="AO55" s="35">
        <f>IF(OR($A$1&lt;=Main!AA$4,ISBLANK($N55)),0,Main!AA50)</f>
        <v>0</v>
      </c>
      <c r="AP55" s="35">
        <f>IF(OR($A$1&lt;=Main!AB$4,ISBLANK($N55)),0,Main!AB50)</f>
        <v>0</v>
      </c>
      <c r="AQ55" s="35">
        <f>IF(OR($A$1&lt;=Main!AC$4,ISBLANK($N55)),0,Main!AC50)</f>
        <v>0</v>
      </c>
      <c r="AR55" s="35">
        <f>IF(OR($A$1&lt;=Main!AD$4,ISBLANK($N55)),0,Main!AD50)</f>
        <v>0</v>
      </c>
      <c r="AS55" s="35">
        <f>IF(OR($A$1&lt;=Main!AE$4,ISBLANK($N55)),0,Main!AE50)</f>
        <v>0</v>
      </c>
      <c r="AT55" s="35">
        <f>IF(OR($A$1&lt;=Main!AF$4,ISBLANK($N55)),0,Main!AF50)</f>
        <v>0</v>
      </c>
      <c r="AU55" s="35">
        <f>IF(OR($A$1&lt;=Main!AG$4,ISBLANK($N55)),0,Main!AG50)</f>
        <v>0</v>
      </c>
      <c r="AV55" s="35">
        <f>IF(OR($A$1&lt;=Main!AH$4,ISBLANK($N55)),0,Main!AH50)</f>
        <v>0</v>
      </c>
      <c r="AW55" s="35">
        <f>IF(OR($A$1&lt;=Main!AI$4,ISBLANK($N55)),0,Main!AI50)</f>
        <v>0</v>
      </c>
      <c r="AX55" s="35">
        <f>IF(OR($A$1&lt;=Main!AJ$4,ISBLANK($N55)),0,Main!AJ50)</f>
        <v>0</v>
      </c>
      <c r="AY55" s="35">
        <f>IF(OR($A$1&lt;=Main!AK$4,ISBLANK($N55)),0,Main!AK50)</f>
        <v>0</v>
      </c>
      <c r="AZ55" s="35">
        <f>IF(OR($A$1&lt;=Main!AL$4,ISBLANK($N55)),0,Main!AL50)</f>
        <v>0</v>
      </c>
      <c r="BA55" s="35">
        <f>IF(OR($A$1&lt;=Main!AM$4,ISBLANK($N55)),0,Main!AM50)</f>
        <v>0</v>
      </c>
      <c r="BB55" s="35">
        <f>IF(OR($A$1&lt;=Main!AN$4,ISBLANK($N55)),0,Main!AN50)</f>
        <v>0</v>
      </c>
      <c r="BC55" s="35">
        <f>IF(OR($A$1&lt;=Main!AO$4,ISBLANK($N55)),0,Main!AO50)</f>
        <v>0</v>
      </c>
      <c r="BD55" s="35">
        <f>IF(OR($A$1&lt;=Main!AP$4,ISBLANK($N55)),0,Main!AP50)</f>
        <v>0</v>
      </c>
      <c r="BE55" s="35">
        <f>IF(OR($A$1&lt;=Main!AQ$4,ISBLANK($N55)),0,Main!AQ50)</f>
        <v>0</v>
      </c>
      <c r="BF55" s="35">
        <f>IF(OR($A$1&lt;=Main!AR$4,ISBLANK($N55)),0,Main!AR50)</f>
        <v>0</v>
      </c>
      <c r="BG55" s="35">
        <f>IF(OR($A$1&lt;=Main!AS$4,ISBLANK($N55)),0,Main!AS50)</f>
        <v>0</v>
      </c>
      <c r="BH55" s="35">
        <f>IF(OR($A$1&lt;=Main!AT$4,ISBLANK($N55)),0,Main!AT50)</f>
        <v>0</v>
      </c>
      <c r="BI55" s="35">
        <f>IF(OR($A$1&lt;=Main!AU$4,ISBLANK($N55)),0,Main!AU50)</f>
        <v>0</v>
      </c>
      <c r="BJ55" s="35">
        <f>IF(OR($A$1&lt;=Main!AV$4,ISBLANK($N55)),0,Main!AV50)</f>
        <v>0</v>
      </c>
    </row>
    <row r="56" spans="1:62">
      <c r="A56" s="37"/>
      <c r="B56" s="37"/>
      <c r="C56" s="37" t="str">
        <f>IF(ISBLANK($A56),"",VLOOKUP($K56,Main!BC$6:BD$150,2,0))</f>
        <v/>
      </c>
      <c r="D56" s="43">
        <f t="shared" si="3"/>
        <v>0</v>
      </c>
      <c r="F56" s="6">
        <f>VLOOKUP($E56,Mask!$A$2:$C$102,$M$8,0)</f>
        <v>0</v>
      </c>
      <c r="G56" s="44">
        <f t="shared" si="4"/>
        <v>0</v>
      </c>
      <c r="K56" s="6" t="str">
        <f t="shared" si="0"/>
        <v/>
      </c>
      <c r="L56" s="35">
        <f t="shared" si="1"/>
        <v>0</v>
      </c>
      <c r="M56" s="6">
        <v>1</v>
      </c>
      <c r="N56" s="35" t="str">
        <f>Main!$A51&amp;Main!$B51</f>
        <v>МихайлидиОльга</v>
      </c>
      <c r="O56" s="145">
        <f t="shared" si="2"/>
        <v>0</v>
      </c>
      <c r="P56" s="150">
        <f t="shared" si="5"/>
        <v>31</v>
      </c>
      <c r="Q56" s="150" t="str">
        <f ca="1">IF(Main!$AY51&lt;&gt;"#",$P56-Main!$AY51,"#")</f>
        <v>#</v>
      </c>
      <c r="R56" s="35">
        <f>Main!E51*Mask!G$10</f>
        <v>0</v>
      </c>
      <c r="S56" s="35">
        <f>Main!F51*Mask!H$10</f>
        <v>0</v>
      </c>
      <c r="T56" s="35">
        <f>Main!G51*Mask!I$10</f>
        <v>0</v>
      </c>
      <c r="U56" s="35">
        <f>Main!H51*Mask!J$10</f>
        <v>0</v>
      </c>
      <c r="V56" s="35">
        <f>Main!I51*Mask!K$10</f>
        <v>0</v>
      </c>
      <c r="W56" s="35">
        <f>Main!J51*Mask!L$10</f>
        <v>0</v>
      </c>
      <c r="X56" s="35">
        <f>Main!K51*Mask!M$10</f>
        <v>0</v>
      </c>
      <c r="Y56" s="35">
        <f>Main!L51*Mask!N$10</f>
        <v>0</v>
      </c>
      <c r="Z56" s="35">
        <f>Main!M51*Mask!O$10</f>
        <v>0</v>
      </c>
      <c r="AA56" s="35">
        <f>Main!N51*Mask!P$10</f>
        <v>0</v>
      </c>
      <c r="AB56" s="35">
        <f>Main!O51*Mask!Q$10</f>
        <v>0</v>
      </c>
      <c r="AC56" s="35">
        <f>Main!P51*Mask!R$10</f>
        <v>0</v>
      </c>
      <c r="AD56" s="35">
        <f>Main!Q51*Mask!S$10</f>
        <v>0</v>
      </c>
      <c r="AE56" s="35">
        <f>Main!R51*Mask!T$10</f>
        <v>0</v>
      </c>
      <c r="AF56" s="35">
        <f>Main!S51*Mask!U$10</f>
        <v>0</v>
      </c>
      <c r="AG56" s="35">
        <f>Main!T51*Mask!V$10</f>
        <v>0</v>
      </c>
      <c r="AH56" s="35">
        <f>Main!U51*Mask!W$10</f>
        <v>0</v>
      </c>
      <c r="AI56" s="35">
        <f>Main!V51*Mask!X$10</f>
        <v>0</v>
      </c>
      <c r="AJ56" s="35">
        <f>Main!W51*Mask!Y$10</f>
        <v>0</v>
      </c>
      <c r="AK56" s="35">
        <f>Main!X51*Mask!Z$10</f>
        <v>0</v>
      </c>
      <c r="AL56" s="35">
        <f>Main!Y51*Mask!AA$10</f>
        <v>0</v>
      </c>
      <c r="AM56" s="35">
        <f>Main!Z51*Mask!AB$10</f>
        <v>0</v>
      </c>
      <c r="AN56" s="35"/>
      <c r="AO56" s="35">
        <f>IF(OR($A$1&lt;=Main!AA$4,ISBLANK($N56)),0,Main!AA51)</f>
        <v>0</v>
      </c>
      <c r="AP56" s="35">
        <f>IF(OR($A$1&lt;=Main!AB$4,ISBLANK($N56)),0,Main!AB51)</f>
        <v>0</v>
      </c>
      <c r="AQ56" s="35">
        <f>IF(OR($A$1&lt;=Main!AC$4,ISBLANK($N56)),0,Main!AC51)</f>
        <v>0</v>
      </c>
      <c r="AR56" s="35">
        <f>IF(OR($A$1&lt;=Main!AD$4,ISBLANK($N56)),0,Main!AD51)</f>
        <v>0</v>
      </c>
      <c r="AS56" s="35">
        <f>IF(OR($A$1&lt;=Main!AE$4,ISBLANK($N56)),0,Main!AE51)</f>
        <v>0</v>
      </c>
      <c r="AT56" s="35">
        <f>IF(OR($A$1&lt;=Main!AF$4,ISBLANK($N56)),0,Main!AF51)</f>
        <v>0</v>
      </c>
      <c r="AU56" s="35">
        <f>IF(OR($A$1&lt;=Main!AG$4,ISBLANK($N56)),0,Main!AG51)</f>
        <v>0</v>
      </c>
      <c r="AV56" s="35">
        <f>IF(OR($A$1&lt;=Main!AH$4,ISBLANK($N56)),0,Main!AH51)</f>
        <v>0</v>
      </c>
      <c r="AW56" s="35">
        <f>IF(OR($A$1&lt;=Main!AI$4,ISBLANK($N56)),0,Main!AI51)</f>
        <v>0</v>
      </c>
      <c r="AX56" s="35">
        <f>IF(OR($A$1&lt;=Main!AJ$4,ISBLANK($N56)),0,Main!AJ51)</f>
        <v>0</v>
      </c>
      <c r="AY56" s="35">
        <f>IF(OR($A$1&lt;=Main!AK$4,ISBLANK($N56)),0,Main!AK51)</f>
        <v>0</v>
      </c>
      <c r="AZ56" s="35">
        <f>IF(OR($A$1&lt;=Main!AL$4,ISBLANK($N56)),0,Main!AL51)</f>
        <v>0</v>
      </c>
      <c r="BA56" s="35">
        <f>IF(OR($A$1&lt;=Main!AM$4,ISBLANK($N56)),0,Main!AM51)</f>
        <v>0</v>
      </c>
      <c r="BB56" s="35">
        <f>IF(OR($A$1&lt;=Main!AN$4,ISBLANK($N56)),0,Main!AN51)</f>
        <v>0</v>
      </c>
      <c r="BC56" s="35">
        <f>IF(OR($A$1&lt;=Main!AO$4,ISBLANK($N56)),0,Main!AO51)</f>
        <v>0</v>
      </c>
      <c r="BD56" s="35">
        <f>IF(OR($A$1&lt;=Main!AP$4,ISBLANK($N56)),0,Main!AP51)</f>
        <v>0</v>
      </c>
      <c r="BE56" s="35">
        <f>IF(OR($A$1&lt;=Main!AQ$4,ISBLANK($N56)),0,Main!AQ51)</f>
        <v>0</v>
      </c>
      <c r="BF56" s="35">
        <f>IF(OR($A$1&lt;=Main!AR$4,ISBLANK($N56)),0,Main!AR51)</f>
        <v>0</v>
      </c>
      <c r="BG56" s="35">
        <f>IF(OR($A$1&lt;=Main!AS$4,ISBLANK($N56)),0,Main!AS51)</f>
        <v>0</v>
      </c>
      <c r="BH56" s="35">
        <f>IF(OR($A$1&lt;=Main!AT$4,ISBLANK($N56)),0,Main!AT51)</f>
        <v>0</v>
      </c>
      <c r="BI56" s="35">
        <f>IF(OR($A$1&lt;=Main!AU$4,ISBLANK($N56)),0,Main!AU51)</f>
        <v>0</v>
      </c>
      <c r="BJ56" s="35">
        <f>IF(OR($A$1&lt;=Main!AV$4,ISBLANK($N56)),0,Main!AV51)</f>
        <v>0</v>
      </c>
    </row>
    <row r="57" spans="1:62">
      <c r="A57" s="37"/>
      <c r="B57" s="37"/>
      <c r="C57" s="37" t="str">
        <f>IF(ISBLANK($A57),"",VLOOKUP($K57,Main!BC$6:BD$150,2,0))</f>
        <v/>
      </c>
      <c r="D57" s="43">
        <f t="shared" si="3"/>
        <v>0</v>
      </c>
      <c r="F57" s="6">
        <f>VLOOKUP($E57,Mask!$A$2:$C$102,$M$8,0)</f>
        <v>0</v>
      </c>
      <c r="G57" s="44">
        <f t="shared" si="4"/>
        <v>0</v>
      </c>
      <c r="K57" s="6" t="str">
        <f t="shared" si="0"/>
        <v/>
      </c>
      <c r="L57" s="35">
        <f t="shared" si="1"/>
        <v>0</v>
      </c>
      <c r="M57" s="6">
        <v>1</v>
      </c>
      <c r="N57" s="35" t="str">
        <f>Main!$A52&amp;Main!$B52</f>
        <v>МакароваОльга</v>
      </c>
      <c r="O57" s="145">
        <f t="shared" si="2"/>
        <v>0</v>
      </c>
      <c r="P57" s="150">
        <f t="shared" si="5"/>
        <v>31</v>
      </c>
      <c r="Q57" s="150" t="str">
        <f ca="1">IF(Main!$AY52&lt;&gt;"#",$P57-Main!$AY52,"#")</f>
        <v>#</v>
      </c>
      <c r="R57" s="35">
        <f>Main!E52*Mask!G$10</f>
        <v>0</v>
      </c>
      <c r="S57" s="35">
        <f>Main!F52*Mask!H$10</f>
        <v>0</v>
      </c>
      <c r="T57" s="35">
        <f>Main!G52*Mask!I$10</f>
        <v>0</v>
      </c>
      <c r="U57" s="35">
        <f>Main!H52*Mask!J$10</f>
        <v>0</v>
      </c>
      <c r="V57" s="35">
        <f>Main!I52*Mask!K$10</f>
        <v>0</v>
      </c>
      <c r="W57" s="35">
        <f>Main!J52*Mask!L$10</f>
        <v>0</v>
      </c>
      <c r="X57" s="35">
        <f>Main!K52*Mask!M$10</f>
        <v>0</v>
      </c>
      <c r="Y57" s="35">
        <f>Main!L52*Mask!N$10</f>
        <v>0</v>
      </c>
      <c r="Z57" s="35">
        <f>Main!M52*Mask!O$10</f>
        <v>0</v>
      </c>
      <c r="AA57" s="35">
        <f>Main!N52*Mask!P$10</f>
        <v>0</v>
      </c>
      <c r="AB57" s="35">
        <f>Main!O52*Mask!Q$10</f>
        <v>0</v>
      </c>
      <c r="AC57" s="35">
        <f>Main!P52*Mask!R$10</f>
        <v>0</v>
      </c>
      <c r="AD57" s="35">
        <f>Main!Q52*Mask!S$10</f>
        <v>0</v>
      </c>
      <c r="AE57" s="35">
        <f>Main!R52*Mask!T$10</f>
        <v>0</v>
      </c>
      <c r="AF57" s="35">
        <f>Main!S52*Mask!U$10</f>
        <v>0</v>
      </c>
      <c r="AG57" s="35">
        <f>Main!T52*Mask!V$10</f>
        <v>0</v>
      </c>
      <c r="AH57" s="35">
        <f>Main!U52*Mask!W$10</f>
        <v>0</v>
      </c>
      <c r="AI57" s="35">
        <f>Main!V52*Mask!X$10</f>
        <v>0</v>
      </c>
      <c r="AJ57" s="35">
        <f>Main!W52*Mask!Y$10</f>
        <v>0</v>
      </c>
      <c r="AK57" s="35">
        <f>Main!X52*Mask!Z$10</f>
        <v>0</v>
      </c>
      <c r="AL57" s="35">
        <f>Main!Y52*Mask!AA$10</f>
        <v>0</v>
      </c>
      <c r="AM57" s="35">
        <f>Main!Z52*Mask!AB$10</f>
        <v>0</v>
      </c>
      <c r="AN57" s="35"/>
      <c r="AO57" s="35">
        <f>IF(OR($A$1&lt;=Main!AA$4,ISBLANK($N57)),0,Main!AA52)</f>
        <v>0</v>
      </c>
      <c r="AP57" s="35">
        <f>IF(OR($A$1&lt;=Main!AB$4,ISBLANK($N57)),0,Main!AB52)</f>
        <v>0</v>
      </c>
      <c r="AQ57" s="35">
        <f>IF(OR($A$1&lt;=Main!AC$4,ISBLANK($N57)),0,Main!AC52)</f>
        <v>0</v>
      </c>
      <c r="AR57" s="35">
        <f>IF(OR($A$1&lt;=Main!AD$4,ISBLANK($N57)),0,Main!AD52)</f>
        <v>0</v>
      </c>
      <c r="AS57" s="35">
        <f>IF(OR($A$1&lt;=Main!AE$4,ISBLANK($N57)),0,Main!AE52)</f>
        <v>0</v>
      </c>
      <c r="AT57" s="35">
        <f>IF(OR($A$1&lt;=Main!AF$4,ISBLANK($N57)),0,Main!AF52)</f>
        <v>0</v>
      </c>
      <c r="AU57" s="35">
        <f>IF(OR($A$1&lt;=Main!AG$4,ISBLANK($N57)),0,Main!AG52)</f>
        <v>0</v>
      </c>
      <c r="AV57" s="35">
        <f>IF(OR($A$1&lt;=Main!AH$4,ISBLANK($N57)),0,Main!AH52)</f>
        <v>0</v>
      </c>
      <c r="AW57" s="35">
        <f>IF(OR($A$1&lt;=Main!AI$4,ISBLANK($N57)),0,Main!AI52)</f>
        <v>0</v>
      </c>
      <c r="AX57" s="35">
        <f>IF(OR($A$1&lt;=Main!AJ$4,ISBLANK($N57)),0,Main!AJ52)</f>
        <v>0</v>
      </c>
      <c r="AY57" s="35">
        <f>IF(OR($A$1&lt;=Main!AK$4,ISBLANK($N57)),0,Main!AK52)</f>
        <v>0</v>
      </c>
      <c r="AZ57" s="35">
        <f>IF(OR($A$1&lt;=Main!AL$4,ISBLANK($N57)),0,Main!AL52)</f>
        <v>0</v>
      </c>
      <c r="BA57" s="35">
        <f>IF(OR($A$1&lt;=Main!AM$4,ISBLANK($N57)),0,Main!AM52)</f>
        <v>0</v>
      </c>
      <c r="BB57" s="35">
        <f>IF(OR($A$1&lt;=Main!AN$4,ISBLANK($N57)),0,Main!AN52)</f>
        <v>0</v>
      </c>
      <c r="BC57" s="35">
        <f>IF(OR($A$1&lt;=Main!AO$4,ISBLANK($N57)),0,Main!AO52)</f>
        <v>0</v>
      </c>
      <c r="BD57" s="35">
        <f>IF(OR($A$1&lt;=Main!AP$4,ISBLANK($N57)),0,Main!AP52)</f>
        <v>0</v>
      </c>
      <c r="BE57" s="35">
        <f>IF(OR($A$1&lt;=Main!AQ$4,ISBLANK($N57)),0,Main!AQ52)</f>
        <v>0</v>
      </c>
      <c r="BF57" s="35">
        <f>IF(OR($A$1&lt;=Main!AR$4,ISBLANK($N57)),0,Main!AR52)</f>
        <v>0</v>
      </c>
      <c r="BG57" s="35">
        <f>IF(OR($A$1&lt;=Main!AS$4,ISBLANK($N57)),0,Main!AS52)</f>
        <v>0</v>
      </c>
      <c r="BH57" s="35">
        <f>IF(OR($A$1&lt;=Main!AT$4,ISBLANK($N57)),0,Main!AT52)</f>
        <v>0</v>
      </c>
      <c r="BI57" s="35">
        <f>IF(OR($A$1&lt;=Main!AU$4,ISBLANK($N57)),0,Main!AU52)</f>
        <v>0</v>
      </c>
      <c r="BJ57" s="35">
        <f>IF(OR($A$1&lt;=Main!AV$4,ISBLANK($N57)),0,Main!AV52)</f>
        <v>0</v>
      </c>
    </row>
    <row r="58" spans="1:62">
      <c r="A58" s="37"/>
      <c r="B58" s="37"/>
      <c r="C58" s="37" t="str">
        <f>IF(ISBLANK($A58),"",VLOOKUP($K58,Main!BC$6:BD$150,2,0))</f>
        <v/>
      </c>
      <c r="D58" s="43">
        <f t="shared" si="3"/>
        <v>0</v>
      </c>
      <c r="F58" s="6">
        <f>VLOOKUP($E58,Mask!$A$2:$C$102,$M$8,0)</f>
        <v>0</v>
      </c>
      <c r="G58" s="44">
        <f t="shared" si="4"/>
        <v>0</v>
      </c>
      <c r="K58" s="6" t="str">
        <f t="shared" si="0"/>
        <v/>
      </c>
      <c r="L58" s="35">
        <f t="shared" si="1"/>
        <v>0</v>
      </c>
      <c r="M58" s="6">
        <v>1</v>
      </c>
      <c r="N58" s="35" t="str">
        <f>Main!$A53&amp;Main!$B53</f>
        <v/>
      </c>
      <c r="O58" s="145">
        <f t="shared" si="2"/>
        <v>0</v>
      </c>
      <c r="P58" s="150">
        <f t="shared" si="5"/>
        <v>31</v>
      </c>
      <c r="Q58" s="150" t="str">
        <f ca="1">IF(Main!$AY53&lt;&gt;"#",$P58-Main!$AY53,"#")</f>
        <v>#</v>
      </c>
      <c r="R58" s="35">
        <f>Main!E53*Mask!G$10</f>
        <v>0</v>
      </c>
      <c r="S58" s="35">
        <f>Main!F53*Mask!H$10</f>
        <v>0</v>
      </c>
      <c r="T58" s="35">
        <f>Main!G53*Mask!I$10</f>
        <v>0</v>
      </c>
      <c r="U58" s="35">
        <f>Main!H53*Mask!J$10</f>
        <v>0</v>
      </c>
      <c r="V58" s="35">
        <f>Main!I53*Mask!K$10</f>
        <v>0</v>
      </c>
      <c r="W58" s="35">
        <f>Main!J53*Mask!L$10</f>
        <v>0</v>
      </c>
      <c r="X58" s="35">
        <f>Main!K53*Mask!M$10</f>
        <v>0</v>
      </c>
      <c r="Y58" s="35">
        <f>Main!L53*Mask!N$10</f>
        <v>0</v>
      </c>
      <c r="Z58" s="35">
        <f>Main!M53*Mask!O$10</f>
        <v>0</v>
      </c>
      <c r="AA58" s="35">
        <f>Main!N53*Mask!P$10</f>
        <v>0</v>
      </c>
      <c r="AB58" s="35">
        <f>Main!O53*Mask!Q$10</f>
        <v>0</v>
      </c>
      <c r="AC58" s="35">
        <f>Main!P53*Mask!R$10</f>
        <v>0</v>
      </c>
      <c r="AD58" s="35">
        <f>Main!Q53*Mask!S$10</f>
        <v>0</v>
      </c>
      <c r="AE58" s="35">
        <f>Main!R53*Mask!T$10</f>
        <v>0</v>
      </c>
      <c r="AF58" s="35">
        <f>Main!S53*Mask!U$10</f>
        <v>0</v>
      </c>
      <c r="AG58" s="35">
        <f>Main!T53*Mask!V$10</f>
        <v>0</v>
      </c>
      <c r="AH58" s="35">
        <f>Main!U53*Mask!W$10</f>
        <v>0</v>
      </c>
      <c r="AI58" s="35">
        <f>Main!V53*Mask!X$10</f>
        <v>0</v>
      </c>
      <c r="AJ58" s="35">
        <f>Main!W53*Mask!Y$10</f>
        <v>0</v>
      </c>
      <c r="AK58" s="35">
        <f>Main!X53*Mask!Z$10</f>
        <v>0</v>
      </c>
      <c r="AL58" s="35">
        <f>Main!Y53*Mask!AA$10</f>
        <v>0</v>
      </c>
      <c r="AM58" s="35">
        <f>Main!Z53*Mask!AB$10</f>
        <v>0</v>
      </c>
      <c r="AN58" s="35"/>
      <c r="AO58" s="35">
        <f>IF(OR($A$1&lt;=Main!AA$4,ISBLANK($N58)),0,Main!AA53)</f>
        <v>0</v>
      </c>
      <c r="AP58" s="35">
        <f>IF(OR($A$1&lt;=Main!AB$4,ISBLANK($N58)),0,Main!AB53)</f>
        <v>0</v>
      </c>
      <c r="AQ58" s="35">
        <f>IF(OR($A$1&lt;=Main!AC$4,ISBLANK($N58)),0,Main!AC53)</f>
        <v>0</v>
      </c>
      <c r="AR58" s="35">
        <f>IF(OR($A$1&lt;=Main!AD$4,ISBLANK($N58)),0,Main!AD53)</f>
        <v>0</v>
      </c>
      <c r="AS58" s="35">
        <f>IF(OR($A$1&lt;=Main!AE$4,ISBLANK($N58)),0,Main!AE53)</f>
        <v>0</v>
      </c>
      <c r="AT58" s="35">
        <f>IF(OR($A$1&lt;=Main!AF$4,ISBLANK($N58)),0,Main!AF53)</f>
        <v>0</v>
      </c>
      <c r="AU58" s="35">
        <f>IF(OR($A$1&lt;=Main!AG$4,ISBLANK($N58)),0,Main!AG53)</f>
        <v>0</v>
      </c>
      <c r="AV58" s="35">
        <f>IF(OR($A$1&lt;=Main!AH$4,ISBLANK($N58)),0,Main!AH53)</f>
        <v>0</v>
      </c>
      <c r="AW58" s="35">
        <f>IF(OR($A$1&lt;=Main!AI$4,ISBLANK($N58)),0,Main!AI53)</f>
        <v>0</v>
      </c>
      <c r="AX58" s="35">
        <f>IF(OR($A$1&lt;=Main!AJ$4,ISBLANK($N58)),0,Main!AJ53)</f>
        <v>0</v>
      </c>
      <c r="AY58" s="35">
        <f>IF(OR($A$1&lt;=Main!AK$4,ISBLANK($N58)),0,Main!AK53)</f>
        <v>0</v>
      </c>
      <c r="AZ58" s="35">
        <f>IF(OR($A$1&lt;=Main!AL$4,ISBLANK($N58)),0,Main!AL53)</f>
        <v>0</v>
      </c>
      <c r="BA58" s="35">
        <f>IF(OR($A$1&lt;=Main!AM$4,ISBLANK($N58)),0,Main!AM53)</f>
        <v>0</v>
      </c>
      <c r="BB58" s="35">
        <f>IF(OR($A$1&lt;=Main!AN$4,ISBLANK($N58)),0,Main!AN53)</f>
        <v>0</v>
      </c>
      <c r="BC58" s="35">
        <f>IF(OR($A$1&lt;=Main!AO$4,ISBLANK($N58)),0,Main!AO53)</f>
        <v>0</v>
      </c>
      <c r="BD58" s="35">
        <f>IF(OR($A$1&lt;=Main!AP$4,ISBLANK($N58)),0,Main!AP53)</f>
        <v>0</v>
      </c>
      <c r="BE58" s="35">
        <f>IF(OR($A$1&lt;=Main!AQ$4,ISBLANK($N58)),0,Main!AQ53)</f>
        <v>0</v>
      </c>
      <c r="BF58" s="35">
        <f>IF(OR($A$1&lt;=Main!AR$4,ISBLANK($N58)),0,Main!AR53)</f>
        <v>0</v>
      </c>
      <c r="BG58" s="35">
        <f>IF(OR($A$1&lt;=Main!AS$4,ISBLANK($N58)),0,Main!AS53)</f>
        <v>0</v>
      </c>
      <c r="BH58" s="35">
        <f>IF(OR($A$1&lt;=Main!AT$4,ISBLANK($N58)),0,Main!AT53)</f>
        <v>0</v>
      </c>
      <c r="BI58" s="35">
        <f>IF(OR($A$1&lt;=Main!AU$4,ISBLANK($N58)),0,Main!AU53)</f>
        <v>0</v>
      </c>
      <c r="BJ58" s="35">
        <f>IF(OR($A$1&lt;=Main!AV$4,ISBLANK($N58)),0,Main!AV53)</f>
        <v>0</v>
      </c>
    </row>
    <row r="59" spans="1:62">
      <c r="A59" s="37"/>
      <c r="B59" s="37"/>
      <c r="C59" s="37" t="str">
        <f>IF(ISBLANK($A59),"",VLOOKUP($K59,Main!BC$6:BD$150,2,0))</f>
        <v/>
      </c>
      <c r="D59" s="43">
        <f t="shared" si="3"/>
        <v>0</v>
      </c>
      <c r="F59" s="6">
        <f>VLOOKUP($E59,Mask!$A$2:$C$102,$M$8,0)</f>
        <v>0</v>
      </c>
      <c r="G59" s="44">
        <f t="shared" si="4"/>
        <v>0</v>
      </c>
      <c r="K59" s="6" t="str">
        <f t="shared" si="0"/>
        <v/>
      </c>
      <c r="L59" s="35">
        <f t="shared" si="1"/>
        <v>0</v>
      </c>
      <c r="M59" s="6">
        <v>1</v>
      </c>
      <c r="N59" s="35" t="str">
        <f>Main!$A54&amp;Main!$B54</f>
        <v/>
      </c>
      <c r="O59" s="145">
        <f t="shared" si="2"/>
        <v>0</v>
      </c>
      <c r="P59" s="150">
        <f t="shared" si="5"/>
        <v>31</v>
      </c>
      <c r="Q59" s="150" t="str">
        <f ca="1">IF(Main!$AY54&lt;&gt;"#",$P59-Main!$AY54,"#")</f>
        <v>#</v>
      </c>
      <c r="R59" s="35">
        <f>Main!E54*Mask!G$10</f>
        <v>0</v>
      </c>
      <c r="S59" s="35">
        <f>Main!F54*Mask!H$10</f>
        <v>0</v>
      </c>
      <c r="T59" s="35">
        <f>Main!G54*Mask!I$10</f>
        <v>0</v>
      </c>
      <c r="U59" s="35">
        <f>Main!H54*Mask!J$10</f>
        <v>0</v>
      </c>
      <c r="V59" s="35">
        <f>Main!I54*Mask!K$10</f>
        <v>0</v>
      </c>
      <c r="W59" s="35">
        <f>Main!J54*Mask!L$10</f>
        <v>0</v>
      </c>
      <c r="X59" s="35">
        <f>Main!K54*Mask!M$10</f>
        <v>0</v>
      </c>
      <c r="Y59" s="35">
        <f>Main!L54*Mask!N$10</f>
        <v>0</v>
      </c>
      <c r="Z59" s="35">
        <f>Main!M54*Mask!O$10</f>
        <v>0</v>
      </c>
      <c r="AA59" s="35">
        <f>Main!N54*Mask!P$10</f>
        <v>0</v>
      </c>
      <c r="AB59" s="35">
        <f>Main!O54*Mask!Q$10</f>
        <v>0</v>
      </c>
      <c r="AC59" s="35">
        <f>Main!P54*Mask!R$10</f>
        <v>0</v>
      </c>
      <c r="AD59" s="35">
        <f>Main!Q54*Mask!S$10</f>
        <v>0</v>
      </c>
      <c r="AE59" s="35">
        <f>Main!R54*Mask!T$10</f>
        <v>0</v>
      </c>
      <c r="AF59" s="35">
        <f>Main!S54*Mask!U$10</f>
        <v>0</v>
      </c>
      <c r="AG59" s="35">
        <f>Main!T54*Mask!V$10</f>
        <v>0</v>
      </c>
      <c r="AH59" s="35">
        <f>Main!U54*Mask!W$10</f>
        <v>0</v>
      </c>
      <c r="AI59" s="35">
        <f>Main!V54*Mask!X$10</f>
        <v>0</v>
      </c>
      <c r="AJ59" s="35">
        <f>Main!W54*Mask!Y$10</f>
        <v>0</v>
      </c>
      <c r="AK59" s="35">
        <f>Main!X54*Mask!Z$10</f>
        <v>0</v>
      </c>
      <c r="AL59" s="35">
        <f>Main!Y54*Mask!AA$10</f>
        <v>0</v>
      </c>
      <c r="AM59" s="35">
        <f>Main!Z54*Mask!AB$10</f>
        <v>0</v>
      </c>
      <c r="AN59" s="35"/>
      <c r="AO59" s="35">
        <f>IF(OR($A$1&lt;=Main!AA$4,ISBLANK($N59)),0,Main!AA54)</f>
        <v>0</v>
      </c>
      <c r="AP59" s="35">
        <f>IF(OR($A$1&lt;=Main!AB$4,ISBLANK($N59)),0,Main!AB54)</f>
        <v>0</v>
      </c>
      <c r="AQ59" s="35">
        <f>IF(OR($A$1&lt;=Main!AC$4,ISBLANK($N59)),0,Main!AC54)</f>
        <v>0</v>
      </c>
      <c r="AR59" s="35">
        <f>IF(OR($A$1&lt;=Main!AD$4,ISBLANK($N59)),0,Main!AD54)</f>
        <v>0</v>
      </c>
      <c r="AS59" s="35">
        <f>IF(OR($A$1&lt;=Main!AE$4,ISBLANK($N59)),0,Main!AE54)</f>
        <v>0</v>
      </c>
      <c r="AT59" s="35">
        <f>IF(OR($A$1&lt;=Main!AF$4,ISBLANK($N59)),0,Main!AF54)</f>
        <v>0</v>
      </c>
      <c r="AU59" s="35">
        <f>IF(OR($A$1&lt;=Main!AG$4,ISBLANK($N59)),0,Main!AG54)</f>
        <v>0</v>
      </c>
      <c r="AV59" s="35">
        <f>IF(OR($A$1&lt;=Main!AH$4,ISBLANK($N59)),0,Main!AH54)</f>
        <v>0</v>
      </c>
      <c r="AW59" s="35">
        <f>IF(OR($A$1&lt;=Main!AI$4,ISBLANK($N59)),0,Main!AI54)</f>
        <v>0</v>
      </c>
      <c r="AX59" s="35">
        <f>IF(OR($A$1&lt;=Main!AJ$4,ISBLANK($N59)),0,Main!AJ54)</f>
        <v>0</v>
      </c>
      <c r="AY59" s="35">
        <f>IF(OR($A$1&lt;=Main!AK$4,ISBLANK($N59)),0,Main!AK54)</f>
        <v>0</v>
      </c>
      <c r="AZ59" s="35">
        <f>IF(OR($A$1&lt;=Main!AL$4,ISBLANK($N59)),0,Main!AL54)</f>
        <v>0</v>
      </c>
      <c r="BA59" s="35">
        <f>IF(OR($A$1&lt;=Main!AM$4,ISBLANK($N59)),0,Main!AM54)</f>
        <v>0</v>
      </c>
      <c r="BB59" s="35">
        <f>IF(OR($A$1&lt;=Main!AN$4,ISBLANK($N59)),0,Main!AN54)</f>
        <v>0</v>
      </c>
      <c r="BC59" s="35">
        <f>IF(OR($A$1&lt;=Main!AO$4,ISBLANK($N59)),0,Main!AO54)</f>
        <v>0</v>
      </c>
      <c r="BD59" s="35">
        <f>IF(OR($A$1&lt;=Main!AP$4,ISBLANK($N59)),0,Main!AP54)</f>
        <v>0</v>
      </c>
      <c r="BE59" s="35">
        <f>IF(OR($A$1&lt;=Main!AQ$4,ISBLANK($N59)),0,Main!AQ54)</f>
        <v>0</v>
      </c>
      <c r="BF59" s="35">
        <f>IF(OR($A$1&lt;=Main!AR$4,ISBLANK($N59)),0,Main!AR54)</f>
        <v>0</v>
      </c>
      <c r="BG59" s="35">
        <f>IF(OR($A$1&lt;=Main!AS$4,ISBLANK($N59)),0,Main!AS54)</f>
        <v>0</v>
      </c>
      <c r="BH59" s="35">
        <f>IF(OR($A$1&lt;=Main!AT$4,ISBLANK($N59)),0,Main!AT54)</f>
        <v>0</v>
      </c>
      <c r="BI59" s="35">
        <f>IF(OR($A$1&lt;=Main!AU$4,ISBLANK($N59)),0,Main!AU54)</f>
        <v>0</v>
      </c>
      <c r="BJ59" s="35">
        <f>IF(OR($A$1&lt;=Main!AV$4,ISBLANK($N59)),0,Main!AV54)</f>
        <v>0</v>
      </c>
    </row>
    <row r="60" spans="1:62" ht="13.5" thickBot="1">
      <c r="A60" s="37"/>
      <c r="B60" s="37"/>
      <c r="C60" s="37" t="str">
        <f>IF(ISBLANK($A60),"",VLOOKUP($K60,Main!BC$6:BD$150,2,0))</f>
        <v/>
      </c>
      <c r="D60" s="47">
        <f t="shared" si="3"/>
        <v>0</v>
      </c>
      <c r="E60" s="48"/>
      <c r="F60" s="48">
        <f>VLOOKUP($E60,Mask!$A$2:$C$102,$M$8,0)</f>
        <v>0</v>
      </c>
      <c r="G60" s="49">
        <f t="shared" si="4"/>
        <v>0</v>
      </c>
      <c r="K60" s="6" t="str">
        <f t="shared" si="0"/>
        <v/>
      </c>
      <c r="L60" s="35">
        <f t="shared" si="1"/>
        <v>0</v>
      </c>
      <c r="M60" s="6">
        <v>1</v>
      </c>
      <c r="N60" s="35" t="str">
        <f>Main!$A55&amp;Main!$B55</f>
        <v/>
      </c>
      <c r="O60" s="145">
        <f t="shared" si="2"/>
        <v>0</v>
      </c>
      <c r="P60" s="150">
        <f t="shared" si="5"/>
        <v>31</v>
      </c>
      <c r="Q60" s="150" t="str">
        <f ca="1">IF(Main!$AY55&lt;&gt;"#",$P60-Main!$AY55,"#")</f>
        <v>#</v>
      </c>
      <c r="R60" s="35">
        <f>Main!E55*Mask!G$10</f>
        <v>0</v>
      </c>
      <c r="S60" s="35">
        <f>Main!F55*Mask!H$10</f>
        <v>0</v>
      </c>
      <c r="T60" s="35">
        <f>Main!G55*Mask!I$10</f>
        <v>0</v>
      </c>
      <c r="U60" s="35">
        <f>Main!H55*Mask!J$10</f>
        <v>0</v>
      </c>
      <c r="V60" s="35">
        <f>Main!I55*Mask!K$10</f>
        <v>0</v>
      </c>
      <c r="W60" s="35">
        <f>Main!J55*Mask!L$10</f>
        <v>0</v>
      </c>
      <c r="X60" s="35">
        <f>Main!K55*Mask!M$10</f>
        <v>0</v>
      </c>
      <c r="Y60" s="35">
        <f>Main!L55*Mask!N$10</f>
        <v>0</v>
      </c>
      <c r="Z60" s="35">
        <f>Main!M55*Mask!O$10</f>
        <v>0</v>
      </c>
      <c r="AA60" s="35">
        <f>Main!N55*Mask!P$10</f>
        <v>0</v>
      </c>
      <c r="AB60" s="35">
        <f>Main!O55*Mask!Q$10</f>
        <v>0</v>
      </c>
      <c r="AC60" s="35">
        <f>Main!P55*Mask!R$10</f>
        <v>0</v>
      </c>
      <c r="AD60" s="35">
        <f>Main!Q55*Mask!S$10</f>
        <v>0</v>
      </c>
      <c r="AE60" s="35">
        <f>Main!R55*Mask!T$10</f>
        <v>0</v>
      </c>
      <c r="AF60" s="35">
        <f>Main!S55*Mask!U$10</f>
        <v>0</v>
      </c>
      <c r="AG60" s="35">
        <f>Main!T55*Mask!V$10</f>
        <v>0</v>
      </c>
      <c r="AH60" s="35">
        <f>Main!U55*Mask!W$10</f>
        <v>0</v>
      </c>
      <c r="AI60" s="35">
        <f>Main!V55*Mask!X$10</f>
        <v>0</v>
      </c>
      <c r="AJ60" s="35">
        <f>Main!W55*Mask!Y$10</f>
        <v>0</v>
      </c>
      <c r="AK60" s="35">
        <f>Main!X55*Mask!Z$10</f>
        <v>0</v>
      </c>
      <c r="AL60" s="35">
        <f>Main!Y55*Mask!AA$10</f>
        <v>0</v>
      </c>
      <c r="AM60" s="35">
        <f>Main!Z55*Mask!AB$10</f>
        <v>0</v>
      </c>
      <c r="AN60" s="35"/>
      <c r="AO60" s="35">
        <f>IF(OR($A$1&lt;=Main!AA$4,ISBLANK($N60)),0,Main!AA55)</f>
        <v>0</v>
      </c>
      <c r="AP60" s="35">
        <f>IF(OR($A$1&lt;=Main!AB$4,ISBLANK($N60)),0,Main!AB55)</f>
        <v>0</v>
      </c>
      <c r="AQ60" s="35">
        <f>IF(OR($A$1&lt;=Main!AC$4,ISBLANK($N60)),0,Main!AC55)</f>
        <v>0</v>
      </c>
      <c r="AR60" s="35">
        <f>IF(OR($A$1&lt;=Main!AD$4,ISBLANK($N60)),0,Main!AD55)</f>
        <v>0</v>
      </c>
      <c r="AS60" s="35">
        <f>IF(OR($A$1&lt;=Main!AE$4,ISBLANK($N60)),0,Main!AE55)</f>
        <v>0</v>
      </c>
      <c r="AT60" s="35">
        <f>IF(OR($A$1&lt;=Main!AF$4,ISBLANK($N60)),0,Main!AF55)</f>
        <v>0</v>
      </c>
      <c r="AU60" s="35">
        <f>IF(OR($A$1&lt;=Main!AG$4,ISBLANK($N60)),0,Main!AG55)</f>
        <v>0</v>
      </c>
      <c r="AV60" s="35">
        <f>IF(OR($A$1&lt;=Main!AH$4,ISBLANK($N60)),0,Main!AH55)</f>
        <v>0</v>
      </c>
      <c r="AW60" s="35">
        <f>IF(OR($A$1&lt;=Main!AI$4,ISBLANK($N60)),0,Main!AI55)</f>
        <v>0</v>
      </c>
      <c r="AX60" s="35">
        <f>IF(OR($A$1&lt;=Main!AJ$4,ISBLANK($N60)),0,Main!AJ55)</f>
        <v>0</v>
      </c>
      <c r="AY60" s="35">
        <f>IF(OR($A$1&lt;=Main!AK$4,ISBLANK($N60)),0,Main!AK55)</f>
        <v>0</v>
      </c>
      <c r="AZ60" s="35">
        <f>IF(OR($A$1&lt;=Main!AL$4,ISBLANK($N60)),0,Main!AL55)</f>
        <v>0</v>
      </c>
      <c r="BA60" s="35">
        <f>IF(OR($A$1&lt;=Main!AM$4,ISBLANK($N60)),0,Main!AM55)</f>
        <v>0</v>
      </c>
      <c r="BB60" s="35">
        <f>IF(OR($A$1&lt;=Main!AN$4,ISBLANK($N60)),0,Main!AN55)</f>
        <v>0</v>
      </c>
      <c r="BC60" s="35">
        <f>IF(OR($A$1&lt;=Main!AO$4,ISBLANK($N60)),0,Main!AO55)</f>
        <v>0</v>
      </c>
      <c r="BD60" s="35">
        <f>IF(OR($A$1&lt;=Main!AP$4,ISBLANK($N60)),0,Main!AP55)</f>
        <v>0</v>
      </c>
      <c r="BE60" s="35">
        <f>IF(OR($A$1&lt;=Main!AQ$4,ISBLANK($N60)),0,Main!AQ55)</f>
        <v>0</v>
      </c>
      <c r="BF60" s="35">
        <f>IF(OR($A$1&lt;=Main!AR$4,ISBLANK($N60)),0,Main!AR55)</f>
        <v>0</v>
      </c>
      <c r="BG60" s="35">
        <f>IF(OR($A$1&lt;=Main!AS$4,ISBLANK($N60)),0,Main!AS55)</f>
        <v>0</v>
      </c>
      <c r="BH60" s="35">
        <f>IF(OR($A$1&lt;=Main!AT$4,ISBLANK($N60)),0,Main!AT55)</f>
        <v>0</v>
      </c>
      <c r="BI60" s="35">
        <f>IF(OR($A$1&lt;=Main!AU$4,ISBLANK($N60)),0,Main!AU55)</f>
        <v>0</v>
      </c>
      <c r="BJ60" s="35">
        <f>IF(OR($A$1&lt;=Main!AV$4,ISBLANK($N60)),0,Main!AV55)</f>
        <v>0</v>
      </c>
    </row>
    <row r="61" spans="1:62" ht="13.5" thickTop="1">
      <c r="D61" s="50"/>
      <c r="G61" s="35"/>
      <c r="K61" s="6" t="str">
        <f t="shared" si="0"/>
        <v/>
      </c>
      <c r="L61" s="35"/>
      <c r="M61" s="35"/>
      <c r="N61" s="35" t="str">
        <f>Main!$A56&amp;Main!$B56</f>
        <v/>
      </c>
      <c r="O61" s="145">
        <f t="shared" si="2"/>
        <v>0</v>
      </c>
      <c r="P61" s="150">
        <f t="shared" si="5"/>
        <v>31</v>
      </c>
      <c r="Q61" s="150" t="str">
        <f ca="1">IF(Main!$AY56&lt;&gt;"#",$P61-Main!$AY56,"#")</f>
        <v>#</v>
      </c>
      <c r="R61" s="35">
        <f>Main!E56*Mask!G$10</f>
        <v>0</v>
      </c>
      <c r="S61" s="35">
        <f>Main!F56*Mask!H$10</f>
        <v>0</v>
      </c>
      <c r="T61" s="35">
        <f>Main!G56*Mask!I$10</f>
        <v>0</v>
      </c>
      <c r="U61" s="35">
        <f>Main!H56*Mask!J$10</f>
        <v>0</v>
      </c>
      <c r="V61" s="35">
        <f>Main!I56*Mask!K$10</f>
        <v>0</v>
      </c>
      <c r="W61" s="35">
        <f>Main!J56*Mask!L$10</f>
        <v>0</v>
      </c>
      <c r="X61" s="35">
        <f>Main!K56*Mask!M$10</f>
        <v>0</v>
      </c>
      <c r="Y61" s="35">
        <f>Main!L56*Mask!N$10</f>
        <v>0</v>
      </c>
      <c r="Z61" s="35">
        <f>Main!M56*Mask!O$10</f>
        <v>0</v>
      </c>
      <c r="AA61" s="35">
        <f>Main!N56*Mask!P$10</f>
        <v>0</v>
      </c>
      <c r="AB61" s="35">
        <f>Main!O56*Mask!Q$10</f>
        <v>0</v>
      </c>
      <c r="AC61" s="35">
        <f>Main!P56*Mask!R$10</f>
        <v>0</v>
      </c>
      <c r="AD61" s="35">
        <f>Main!Q56*Mask!S$10</f>
        <v>0</v>
      </c>
      <c r="AE61" s="35">
        <f>Main!R56*Mask!T$10</f>
        <v>0</v>
      </c>
      <c r="AF61" s="35">
        <f>Main!S56*Mask!U$10</f>
        <v>0</v>
      </c>
      <c r="AG61" s="35">
        <f>Main!T56*Mask!V$10</f>
        <v>0</v>
      </c>
      <c r="AH61" s="35">
        <f>Main!U56*Mask!W$10</f>
        <v>0</v>
      </c>
      <c r="AI61" s="35">
        <f>Main!V56*Mask!X$10</f>
        <v>0</v>
      </c>
      <c r="AJ61" s="35">
        <f>Main!W56*Mask!Y$10</f>
        <v>0</v>
      </c>
      <c r="AK61" s="35">
        <f>Main!X56*Mask!Z$10</f>
        <v>0</v>
      </c>
      <c r="AL61" s="35">
        <f>Main!Y56*Mask!AA$10</f>
        <v>0</v>
      </c>
      <c r="AM61" s="35">
        <f>Main!Z56*Mask!AB$10</f>
        <v>0</v>
      </c>
      <c r="AN61" s="35"/>
      <c r="AO61" s="35">
        <f>IF(OR($A$1&lt;=Main!AA$4,ISBLANK($N61)),0,Main!AA56)</f>
        <v>0</v>
      </c>
      <c r="AP61" s="35">
        <f>IF(OR($A$1&lt;=Main!AB$4,ISBLANK($N61)),0,Main!AB56)</f>
        <v>0</v>
      </c>
      <c r="AQ61" s="35">
        <f>IF(OR($A$1&lt;=Main!AC$4,ISBLANK($N61)),0,Main!AC56)</f>
        <v>0</v>
      </c>
      <c r="AR61" s="35">
        <f>IF(OR($A$1&lt;=Main!AD$4,ISBLANK($N61)),0,Main!AD56)</f>
        <v>0</v>
      </c>
      <c r="AS61" s="35">
        <f>IF(OR($A$1&lt;=Main!AE$4,ISBLANK($N61)),0,Main!AE56)</f>
        <v>0</v>
      </c>
      <c r="AT61" s="35">
        <f>IF(OR($A$1&lt;=Main!AF$4,ISBLANK($N61)),0,Main!AF56)</f>
        <v>0</v>
      </c>
      <c r="AU61" s="35">
        <f>IF(OR($A$1&lt;=Main!AG$4,ISBLANK($N61)),0,Main!AG56)</f>
        <v>0</v>
      </c>
      <c r="AV61" s="35">
        <f>IF(OR($A$1&lt;=Main!AH$4,ISBLANK($N61)),0,Main!AH56)</f>
        <v>0</v>
      </c>
      <c r="AW61" s="35">
        <f>IF(OR($A$1&lt;=Main!AI$4,ISBLANK($N61)),0,Main!AI56)</f>
        <v>0</v>
      </c>
      <c r="AX61" s="35">
        <f>IF(OR($A$1&lt;=Main!AJ$4,ISBLANK($N61)),0,Main!AJ56)</f>
        <v>0</v>
      </c>
      <c r="AY61" s="35">
        <f>IF(OR($A$1&lt;=Main!AK$4,ISBLANK($N61)),0,Main!AK56)</f>
        <v>0</v>
      </c>
      <c r="AZ61" s="35">
        <f>IF(OR($A$1&lt;=Main!AL$4,ISBLANK($N61)),0,Main!AL56)</f>
        <v>0</v>
      </c>
      <c r="BA61" s="35">
        <f>IF(OR($A$1&lt;=Main!AM$4,ISBLANK($N61)),0,Main!AM56)</f>
        <v>0</v>
      </c>
      <c r="BB61" s="35">
        <f>IF(OR($A$1&lt;=Main!AN$4,ISBLANK($N61)),0,Main!AN56)</f>
        <v>0</v>
      </c>
      <c r="BC61" s="35">
        <f>IF(OR($A$1&lt;=Main!AO$4,ISBLANK($N61)),0,Main!AO56)</f>
        <v>0</v>
      </c>
      <c r="BD61" s="35">
        <f>IF(OR($A$1&lt;=Main!AP$4,ISBLANK($N61)),0,Main!AP56)</f>
        <v>0</v>
      </c>
      <c r="BE61" s="35">
        <f>IF(OR($A$1&lt;=Main!AQ$4,ISBLANK($N61)),0,Main!AQ56)</f>
        <v>0</v>
      </c>
      <c r="BF61" s="35">
        <f>IF(OR($A$1&lt;=Main!AR$4,ISBLANK($N61)),0,Main!AR56)</f>
        <v>0</v>
      </c>
      <c r="BG61" s="35">
        <f>IF(OR($A$1&lt;=Main!AS$4,ISBLANK($N61)),0,Main!AS56)</f>
        <v>0</v>
      </c>
      <c r="BH61" s="35">
        <f>IF(OR($A$1&lt;=Main!AT$4,ISBLANK($N61)),0,Main!AT56)</f>
        <v>0</v>
      </c>
      <c r="BI61" s="35">
        <f>IF(OR($A$1&lt;=Main!AU$4,ISBLANK($N61)),0,Main!AU56)</f>
        <v>0</v>
      </c>
      <c r="BJ61" s="35">
        <f>IF(OR($A$1&lt;=Main!AV$4,ISBLANK($N61)),0,Main!AV56)</f>
        <v>0</v>
      </c>
    </row>
    <row r="62" spans="1:62">
      <c r="N62" s="6" t="str">
        <f>Main!$A57&amp;Main!$B57</f>
        <v/>
      </c>
      <c r="O62" s="145">
        <f t="shared" si="2"/>
        <v>0</v>
      </c>
      <c r="P62" s="150">
        <f t="shared" si="5"/>
        <v>31</v>
      </c>
      <c r="Q62" s="150" t="str">
        <f ca="1">IF(Main!$AY57&lt;&gt;"#",$P62-Main!$AY57,"#")</f>
        <v>#</v>
      </c>
      <c r="R62" s="35">
        <f>Main!E57*Mask!G$10</f>
        <v>0</v>
      </c>
      <c r="S62" s="35">
        <f>Main!F57*Mask!H$10</f>
        <v>0</v>
      </c>
      <c r="T62" s="35">
        <f>Main!G57*Mask!I$10</f>
        <v>0</v>
      </c>
      <c r="U62" s="35">
        <f>Main!H57*Mask!J$10</f>
        <v>0</v>
      </c>
      <c r="V62" s="35">
        <f>Main!I57*Mask!K$10</f>
        <v>0</v>
      </c>
      <c r="W62" s="35">
        <f>Main!J57*Mask!L$10</f>
        <v>0</v>
      </c>
      <c r="X62" s="35">
        <f>Main!K57*Mask!M$10</f>
        <v>0</v>
      </c>
      <c r="Y62" s="35">
        <f>Main!L57*Mask!N$10</f>
        <v>0</v>
      </c>
      <c r="Z62" s="35">
        <f>Main!M57*Mask!O$10</f>
        <v>0</v>
      </c>
      <c r="AA62" s="35">
        <f>Main!N57*Mask!P$10</f>
        <v>0</v>
      </c>
      <c r="AB62" s="35">
        <f>Main!O57*Mask!Q$10</f>
        <v>0</v>
      </c>
      <c r="AC62" s="35">
        <f>Main!P57*Mask!R$10</f>
        <v>0</v>
      </c>
      <c r="AD62" s="35">
        <f>Main!Q57*Mask!S$10</f>
        <v>0</v>
      </c>
      <c r="AE62" s="35">
        <f>Main!R57*Mask!T$10</f>
        <v>0</v>
      </c>
      <c r="AF62" s="35">
        <f>Main!S57*Mask!U$10</f>
        <v>0</v>
      </c>
      <c r="AG62" s="35">
        <f>Main!T57*Mask!V$10</f>
        <v>0</v>
      </c>
      <c r="AH62" s="35">
        <f>Main!U57*Mask!W$10</f>
        <v>0</v>
      </c>
      <c r="AI62" s="35">
        <f>Main!V57*Mask!X$10</f>
        <v>0</v>
      </c>
      <c r="AJ62" s="35">
        <f>Main!W57*Mask!Y$10</f>
        <v>0</v>
      </c>
      <c r="AK62" s="35">
        <f>Main!X57*Mask!Z$10</f>
        <v>0</v>
      </c>
      <c r="AL62" s="35">
        <f>Main!Y57*Mask!AA$10</f>
        <v>0</v>
      </c>
      <c r="AM62" s="35">
        <f>Main!Z57*Mask!AB$10</f>
        <v>0</v>
      </c>
      <c r="AN62" s="35"/>
      <c r="AO62" s="35">
        <f>IF(OR($A$1&lt;=Main!AA$4,ISBLANK($N62)),0,Main!AA57)</f>
        <v>0</v>
      </c>
      <c r="AP62" s="35">
        <f>IF(OR($A$1&lt;=Main!AB$4,ISBLANK($N62)),0,Main!AB57)</f>
        <v>0</v>
      </c>
      <c r="AQ62" s="35">
        <f>IF(OR($A$1&lt;=Main!AC$4,ISBLANK($N62)),0,Main!AC57)</f>
        <v>0</v>
      </c>
      <c r="AR62" s="35">
        <f>IF(OR($A$1&lt;=Main!AD$4,ISBLANK($N62)),0,Main!AD57)</f>
        <v>0</v>
      </c>
      <c r="AS62" s="35">
        <f>IF(OR($A$1&lt;=Main!AE$4,ISBLANK($N62)),0,Main!AE57)</f>
        <v>0</v>
      </c>
      <c r="AT62" s="35">
        <f>IF(OR($A$1&lt;=Main!AF$4,ISBLANK($N62)),0,Main!AF57)</f>
        <v>0</v>
      </c>
      <c r="AU62" s="35">
        <f>IF(OR($A$1&lt;=Main!AG$4,ISBLANK($N62)),0,Main!AG57)</f>
        <v>0</v>
      </c>
      <c r="AV62" s="35">
        <f>IF(OR($A$1&lt;=Main!AH$4,ISBLANK($N62)),0,Main!AH57)</f>
        <v>0</v>
      </c>
      <c r="AW62" s="35">
        <f>IF(OR($A$1&lt;=Main!AI$4,ISBLANK($N62)),0,Main!AI57)</f>
        <v>0</v>
      </c>
      <c r="AX62" s="35">
        <f>IF(OR($A$1&lt;=Main!AJ$4,ISBLANK($N62)),0,Main!AJ57)</f>
        <v>0</v>
      </c>
      <c r="AY62" s="35">
        <f>IF(OR($A$1&lt;=Main!AK$4,ISBLANK($N62)),0,Main!AK57)</f>
        <v>0</v>
      </c>
      <c r="AZ62" s="35">
        <f>IF(OR($A$1&lt;=Main!AL$4,ISBLANK($N62)),0,Main!AL57)</f>
        <v>0</v>
      </c>
      <c r="BA62" s="35">
        <f>IF(OR($A$1&lt;=Main!AM$4,ISBLANK($N62)),0,Main!AM57)</f>
        <v>0</v>
      </c>
      <c r="BB62" s="35">
        <f>IF(OR($A$1&lt;=Main!AN$4,ISBLANK($N62)),0,Main!AN57)</f>
        <v>0</v>
      </c>
      <c r="BC62" s="35">
        <f>IF(OR($A$1&lt;=Main!AO$4,ISBLANK($N62)),0,Main!AO57)</f>
        <v>0</v>
      </c>
      <c r="BD62" s="35">
        <f>IF(OR($A$1&lt;=Main!AP$4,ISBLANK($N62)),0,Main!AP57)</f>
        <v>0</v>
      </c>
      <c r="BE62" s="35">
        <f>IF(OR($A$1&lt;=Main!AQ$4,ISBLANK($N62)),0,Main!AQ57)</f>
        <v>0</v>
      </c>
      <c r="BF62" s="35">
        <f>IF(OR($A$1&lt;=Main!AR$4,ISBLANK($N62)),0,Main!AR57)</f>
        <v>0</v>
      </c>
      <c r="BG62" s="35">
        <f>IF(OR($A$1&lt;=Main!AS$4,ISBLANK($N62)),0,Main!AS57)</f>
        <v>0</v>
      </c>
      <c r="BH62" s="35">
        <f>IF(OR($A$1&lt;=Main!AT$4,ISBLANK($N62)),0,Main!AT57)</f>
        <v>0</v>
      </c>
      <c r="BI62" s="35">
        <f>IF(OR($A$1&lt;=Main!AU$4,ISBLANK($N62)),0,Main!AU57)</f>
        <v>0</v>
      </c>
      <c r="BJ62" s="35">
        <f>IF(OR($A$1&lt;=Main!AV$4,ISBLANK($N62)),0,Main!AV57)</f>
        <v>0</v>
      </c>
    </row>
    <row r="63" spans="1:62">
      <c r="N63" s="6" t="str">
        <f>Main!$A58&amp;Main!$B58</f>
        <v/>
      </c>
      <c r="O63" s="145">
        <f t="shared" si="2"/>
        <v>0</v>
      </c>
      <c r="P63" s="150">
        <f t="shared" si="5"/>
        <v>31</v>
      </c>
      <c r="Q63" s="150" t="str">
        <f ca="1">IF(Main!$AY58&lt;&gt;"#",$P63-Main!$AY58,"#")</f>
        <v>#</v>
      </c>
      <c r="R63" s="35">
        <f>Main!E58*Mask!G$10</f>
        <v>0</v>
      </c>
      <c r="S63" s="35">
        <f>Main!F58*Mask!H$10</f>
        <v>0</v>
      </c>
      <c r="T63" s="35">
        <f>Main!G58*Mask!I$10</f>
        <v>0</v>
      </c>
      <c r="U63" s="35">
        <f>Main!H58*Mask!J$10</f>
        <v>0</v>
      </c>
      <c r="V63" s="35">
        <f>Main!I58*Mask!K$10</f>
        <v>0</v>
      </c>
      <c r="W63" s="35">
        <f>Main!J58*Mask!L$10</f>
        <v>0</v>
      </c>
      <c r="X63" s="35">
        <f>Main!K58*Mask!M$10</f>
        <v>0</v>
      </c>
      <c r="Y63" s="35">
        <f>Main!L58*Mask!N$10</f>
        <v>0</v>
      </c>
      <c r="Z63" s="35">
        <f>Main!M58*Mask!O$10</f>
        <v>0</v>
      </c>
      <c r="AA63" s="35">
        <f>Main!N58*Mask!P$10</f>
        <v>0</v>
      </c>
      <c r="AB63" s="35">
        <f>Main!O58*Mask!Q$10</f>
        <v>0</v>
      </c>
      <c r="AC63" s="35">
        <f>Main!P58*Mask!R$10</f>
        <v>0</v>
      </c>
      <c r="AD63" s="35">
        <f>Main!Q58*Mask!S$10</f>
        <v>0</v>
      </c>
      <c r="AE63" s="35">
        <f>Main!R58*Mask!T$10</f>
        <v>0</v>
      </c>
      <c r="AF63" s="35">
        <f>Main!S58*Mask!U$10</f>
        <v>0</v>
      </c>
      <c r="AG63" s="35">
        <f>Main!T58*Mask!V$10</f>
        <v>0</v>
      </c>
      <c r="AH63" s="35">
        <f>Main!U58*Mask!W$10</f>
        <v>0</v>
      </c>
      <c r="AI63" s="35">
        <f>Main!V58*Mask!X$10</f>
        <v>0</v>
      </c>
      <c r="AJ63" s="35">
        <f>Main!W58*Mask!Y$10</f>
        <v>0</v>
      </c>
      <c r="AK63" s="35">
        <f>Main!X58*Mask!Z$10</f>
        <v>0</v>
      </c>
      <c r="AL63" s="35">
        <f>Main!Y58*Mask!AA$10</f>
        <v>0</v>
      </c>
      <c r="AM63" s="35">
        <f>Main!Z58*Mask!AB$10</f>
        <v>0</v>
      </c>
      <c r="AN63" s="35"/>
      <c r="AO63" s="35">
        <f>IF(OR($A$1&lt;=Main!AA$4,ISBLANK($N63)),0,Main!AA58)</f>
        <v>0</v>
      </c>
      <c r="AP63" s="35">
        <f>IF(OR($A$1&lt;=Main!AB$4,ISBLANK($N63)),0,Main!AB58)</f>
        <v>0</v>
      </c>
      <c r="AQ63" s="35">
        <f>IF(OR($A$1&lt;=Main!AC$4,ISBLANK($N63)),0,Main!AC58)</f>
        <v>0</v>
      </c>
      <c r="AR63" s="35">
        <f>IF(OR($A$1&lt;=Main!AD$4,ISBLANK($N63)),0,Main!AD58)</f>
        <v>0</v>
      </c>
      <c r="AS63" s="35">
        <f>IF(OR($A$1&lt;=Main!AE$4,ISBLANK($N63)),0,Main!AE58)</f>
        <v>0</v>
      </c>
      <c r="AT63" s="35">
        <f>IF(OR($A$1&lt;=Main!AF$4,ISBLANK($N63)),0,Main!AF58)</f>
        <v>0</v>
      </c>
      <c r="AU63" s="35">
        <f>IF(OR($A$1&lt;=Main!AG$4,ISBLANK($N63)),0,Main!AG58)</f>
        <v>0</v>
      </c>
      <c r="AV63" s="35">
        <f>IF(OR($A$1&lt;=Main!AH$4,ISBLANK($N63)),0,Main!AH58)</f>
        <v>0</v>
      </c>
      <c r="AW63" s="35">
        <f>IF(OR($A$1&lt;=Main!AI$4,ISBLANK($N63)),0,Main!AI58)</f>
        <v>0</v>
      </c>
      <c r="AX63" s="35">
        <f>IF(OR($A$1&lt;=Main!AJ$4,ISBLANK($N63)),0,Main!AJ58)</f>
        <v>0</v>
      </c>
      <c r="AY63" s="35">
        <f>IF(OR($A$1&lt;=Main!AK$4,ISBLANK($N63)),0,Main!AK58)</f>
        <v>0</v>
      </c>
      <c r="AZ63" s="35">
        <f>IF(OR($A$1&lt;=Main!AL$4,ISBLANK($N63)),0,Main!AL58)</f>
        <v>0</v>
      </c>
      <c r="BA63" s="35">
        <f>IF(OR($A$1&lt;=Main!AM$4,ISBLANK($N63)),0,Main!AM58)</f>
        <v>0</v>
      </c>
      <c r="BB63" s="35">
        <f>IF(OR($A$1&lt;=Main!AN$4,ISBLANK($N63)),0,Main!AN58)</f>
        <v>0</v>
      </c>
      <c r="BC63" s="35">
        <f>IF(OR($A$1&lt;=Main!AO$4,ISBLANK($N63)),0,Main!AO58)</f>
        <v>0</v>
      </c>
      <c r="BD63" s="35">
        <f>IF(OR($A$1&lt;=Main!AP$4,ISBLANK($N63)),0,Main!AP58)</f>
        <v>0</v>
      </c>
      <c r="BE63" s="35">
        <f>IF(OR($A$1&lt;=Main!AQ$4,ISBLANK($N63)),0,Main!AQ58)</f>
        <v>0</v>
      </c>
      <c r="BF63" s="35">
        <f>IF(OR($A$1&lt;=Main!AR$4,ISBLANK($N63)),0,Main!AR58)</f>
        <v>0</v>
      </c>
      <c r="BG63" s="35">
        <f>IF(OR($A$1&lt;=Main!AS$4,ISBLANK($N63)),0,Main!AS58)</f>
        <v>0</v>
      </c>
      <c r="BH63" s="35">
        <f>IF(OR($A$1&lt;=Main!AT$4,ISBLANK($N63)),0,Main!AT58)</f>
        <v>0</v>
      </c>
      <c r="BI63" s="35">
        <f>IF(OR($A$1&lt;=Main!AU$4,ISBLANK($N63)),0,Main!AU58)</f>
        <v>0</v>
      </c>
      <c r="BJ63" s="35">
        <f>IF(OR($A$1&lt;=Main!AV$4,ISBLANK($N63)),0,Main!AV58)</f>
        <v>0</v>
      </c>
    </row>
    <row r="64" spans="1:62">
      <c r="N64" s="6" t="str">
        <f>Main!$A59&amp;Main!$B59</f>
        <v/>
      </c>
      <c r="O64" s="145">
        <f t="shared" si="2"/>
        <v>0</v>
      </c>
      <c r="P64" s="150">
        <f t="shared" si="5"/>
        <v>31</v>
      </c>
      <c r="Q64" s="150" t="str">
        <f ca="1">IF(Main!$AY59&lt;&gt;"#",$P64-Main!$AY59,"#")</f>
        <v>#</v>
      </c>
      <c r="R64" s="35">
        <f>Main!E59*Mask!G$10</f>
        <v>0</v>
      </c>
      <c r="S64" s="35">
        <f>Main!F59*Mask!H$10</f>
        <v>0</v>
      </c>
      <c r="T64" s="35">
        <f>Main!G59*Mask!I$10</f>
        <v>0</v>
      </c>
      <c r="U64" s="35">
        <f>Main!H59*Mask!J$10</f>
        <v>0</v>
      </c>
      <c r="V64" s="35">
        <f>Main!I59*Mask!K$10</f>
        <v>0</v>
      </c>
      <c r="W64" s="35">
        <f>Main!J59*Mask!L$10</f>
        <v>0</v>
      </c>
      <c r="X64" s="35">
        <f>Main!K59*Mask!M$10</f>
        <v>0</v>
      </c>
      <c r="Y64" s="35">
        <f>Main!L59*Mask!N$10</f>
        <v>0</v>
      </c>
      <c r="Z64" s="35">
        <f>Main!M59*Mask!O$10</f>
        <v>0</v>
      </c>
      <c r="AA64" s="35">
        <f>Main!N59*Mask!P$10</f>
        <v>0</v>
      </c>
      <c r="AB64" s="35">
        <f>Main!O59*Mask!Q$10</f>
        <v>0</v>
      </c>
      <c r="AC64" s="35">
        <f>Main!P59*Mask!R$10</f>
        <v>0</v>
      </c>
      <c r="AD64" s="35">
        <f>Main!Q59*Mask!S$10</f>
        <v>0</v>
      </c>
      <c r="AE64" s="35">
        <f>Main!R59*Mask!T$10</f>
        <v>0</v>
      </c>
      <c r="AF64" s="35">
        <f>Main!S59*Mask!U$10</f>
        <v>0</v>
      </c>
      <c r="AG64" s="35">
        <f>Main!T59*Mask!V$10</f>
        <v>0</v>
      </c>
      <c r="AH64" s="35">
        <f>Main!U59*Mask!W$10</f>
        <v>0</v>
      </c>
      <c r="AI64" s="35">
        <f>Main!V59*Mask!X$10</f>
        <v>0</v>
      </c>
      <c r="AJ64" s="35">
        <f>Main!W59*Mask!Y$10</f>
        <v>0</v>
      </c>
      <c r="AK64" s="35">
        <f>Main!X59*Mask!Z$10</f>
        <v>0</v>
      </c>
      <c r="AL64" s="35">
        <f>Main!Y59*Mask!AA$10</f>
        <v>0</v>
      </c>
      <c r="AM64" s="35">
        <f>Main!Z59*Mask!AB$10</f>
        <v>0</v>
      </c>
      <c r="AN64" s="35"/>
      <c r="AO64" s="35">
        <f>IF(OR($A$1&lt;=Main!AA$4,ISBLANK($N64)),0,Main!AA59)</f>
        <v>0</v>
      </c>
      <c r="AP64" s="35">
        <f>IF(OR($A$1&lt;=Main!AB$4,ISBLANK($N64)),0,Main!AB59)</f>
        <v>0</v>
      </c>
      <c r="AQ64" s="35">
        <f>IF(OR($A$1&lt;=Main!AC$4,ISBLANK($N64)),0,Main!AC59)</f>
        <v>0</v>
      </c>
      <c r="AR64" s="35">
        <f>IF(OR($A$1&lt;=Main!AD$4,ISBLANK($N64)),0,Main!AD59)</f>
        <v>0</v>
      </c>
      <c r="AS64" s="35">
        <f>IF(OR($A$1&lt;=Main!AE$4,ISBLANK($N64)),0,Main!AE59)</f>
        <v>0</v>
      </c>
      <c r="AT64" s="35">
        <f>IF(OR($A$1&lt;=Main!AF$4,ISBLANK($N64)),0,Main!AF59)</f>
        <v>0</v>
      </c>
      <c r="AU64" s="35">
        <f>IF(OR($A$1&lt;=Main!AG$4,ISBLANK($N64)),0,Main!AG59)</f>
        <v>0</v>
      </c>
      <c r="AV64" s="35">
        <f>IF(OR($A$1&lt;=Main!AH$4,ISBLANK($N64)),0,Main!AH59)</f>
        <v>0</v>
      </c>
      <c r="AW64" s="35">
        <f>IF(OR($A$1&lt;=Main!AI$4,ISBLANK($N64)),0,Main!AI59)</f>
        <v>0</v>
      </c>
      <c r="AX64" s="35">
        <f>IF(OR($A$1&lt;=Main!AJ$4,ISBLANK($N64)),0,Main!AJ59)</f>
        <v>0</v>
      </c>
      <c r="AY64" s="35">
        <f>IF(OR($A$1&lt;=Main!AK$4,ISBLANK($N64)),0,Main!AK59)</f>
        <v>0</v>
      </c>
      <c r="AZ64" s="35">
        <f>IF(OR($A$1&lt;=Main!AL$4,ISBLANK($N64)),0,Main!AL59)</f>
        <v>0</v>
      </c>
      <c r="BA64" s="35">
        <f>IF(OR($A$1&lt;=Main!AM$4,ISBLANK($N64)),0,Main!AM59)</f>
        <v>0</v>
      </c>
      <c r="BB64" s="35">
        <f>IF(OR($A$1&lt;=Main!AN$4,ISBLANK($N64)),0,Main!AN59)</f>
        <v>0</v>
      </c>
      <c r="BC64" s="35">
        <f>IF(OR($A$1&lt;=Main!AO$4,ISBLANK($N64)),0,Main!AO59)</f>
        <v>0</v>
      </c>
      <c r="BD64" s="35">
        <f>IF(OR($A$1&lt;=Main!AP$4,ISBLANK($N64)),0,Main!AP59)</f>
        <v>0</v>
      </c>
      <c r="BE64" s="35">
        <f>IF(OR($A$1&lt;=Main!AQ$4,ISBLANK($N64)),0,Main!AQ59)</f>
        <v>0</v>
      </c>
      <c r="BF64" s="35">
        <f>IF(OR($A$1&lt;=Main!AR$4,ISBLANK($N64)),0,Main!AR59)</f>
        <v>0</v>
      </c>
      <c r="BG64" s="35">
        <f>IF(OR($A$1&lt;=Main!AS$4,ISBLANK($N64)),0,Main!AS59)</f>
        <v>0</v>
      </c>
      <c r="BH64" s="35">
        <f>IF(OR($A$1&lt;=Main!AT$4,ISBLANK($N64)),0,Main!AT59)</f>
        <v>0</v>
      </c>
      <c r="BI64" s="35">
        <f>IF(OR($A$1&lt;=Main!AU$4,ISBLANK($N64)),0,Main!AU59)</f>
        <v>0</v>
      </c>
      <c r="BJ64" s="35">
        <f>IF(OR($A$1&lt;=Main!AV$4,ISBLANK($N64)),0,Main!AV59)</f>
        <v>0</v>
      </c>
    </row>
    <row r="65" spans="12:62">
      <c r="N65" s="6" t="str">
        <f>Main!$A60&amp;Main!$B60</f>
        <v/>
      </c>
      <c r="O65" s="145">
        <f t="shared" si="2"/>
        <v>0</v>
      </c>
      <c r="P65" s="150">
        <f t="shared" si="5"/>
        <v>31</v>
      </c>
      <c r="Q65" s="150" t="str">
        <f ca="1">IF(Main!$AY60&lt;&gt;"#",$P65-Main!$AY60,"#")</f>
        <v>#</v>
      </c>
      <c r="R65" s="35">
        <f>Main!E60*Mask!G$10</f>
        <v>0</v>
      </c>
      <c r="S65" s="35">
        <f>Main!F60*Mask!H$10</f>
        <v>0</v>
      </c>
      <c r="T65" s="35">
        <f>Main!G60*Mask!I$10</f>
        <v>0</v>
      </c>
      <c r="U65" s="35">
        <f>Main!H60*Mask!J$10</f>
        <v>0</v>
      </c>
      <c r="V65" s="35">
        <f>Main!I60*Mask!K$10</f>
        <v>0</v>
      </c>
      <c r="W65" s="35">
        <f>Main!J60*Mask!L$10</f>
        <v>0</v>
      </c>
      <c r="X65" s="35">
        <f>Main!K60*Mask!M$10</f>
        <v>0</v>
      </c>
      <c r="Y65" s="35">
        <f>Main!L60*Mask!N$10</f>
        <v>0</v>
      </c>
      <c r="Z65" s="35">
        <f>Main!M60*Mask!O$10</f>
        <v>0</v>
      </c>
      <c r="AA65" s="35">
        <f>Main!N60*Mask!P$10</f>
        <v>0</v>
      </c>
      <c r="AB65" s="35">
        <f>Main!O60*Mask!Q$10</f>
        <v>0</v>
      </c>
      <c r="AC65" s="35">
        <f>Main!P60*Mask!R$10</f>
        <v>0</v>
      </c>
      <c r="AD65" s="35">
        <f>Main!Q60*Mask!S$10</f>
        <v>0</v>
      </c>
      <c r="AE65" s="35">
        <f>Main!R60*Mask!T$10</f>
        <v>0</v>
      </c>
      <c r="AF65" s="35">
        <f>Main!S60*Mask!U$10</f>
        <v>0</v>
      </c>
      <c r="AG65" s="35">
        <f>Main!T60*Mask!V$10</f>
        <v>0</v>
      </c>
      <c r="AH65" s="35">
        <f>Main!U60*Mask!W$10</f>
        <v>0</v>
      </c>
      <c r="AI65" s="35">
        <f>Main!V60*Mask!X$10</f>
        <v>0</v>
      </c>
      <c r="AJ65" s="35">
        <f>Main!W60*Mask!Y$10</f>
        <v>0</v>
      </c>
      <c r="AK65" s="35">
        <f>Main!X60*Mask!Z$10</f>
        <v>0</v>
      </c>
      <c r="AL65" s="35">
        <f>Main!Y60*Mask!AA$10</f>
        <v>0</v>
      </c>
      <c r="AM65" s="35">
        <f>Main!Z60*Mask!AB$10</f>
        <v>0</v>
      </c>
      <c r="AN65" s="35"/>
      <c r="AO65" s="35">
        <f>IF(OR($A$1&lt;=Main!AA$4,ISBLANK($N65)),0,Main!AA60)</f>
        <v>0</v>
      </c>
      <c r="AP65" s="35">
        <f>IF(OR($A$1&lt;=Main!AB$4,ISBLANK($N65)),0,Main!AB60)</f>
        <v>0</v>
      </c>
      <c r="AQ65" s="35">
        <f>IF(OR($A$1&lt;=Main!AC$4,ISBLANK($N65)),0,Main!AC60)</f>
        <v>0</v>
      </c>
      <c r="AR65" s="35">
        <f>IF(OR($A$1&lt;=Main!AD$4,ISBLANK($N65)),0,Main!AD60)</f>
        <v>0</v>
      </c>
      <c r="AS65" s="35">
        <f>IF(OR($A$1&lt;=Main!AE$4,ISBLANK($N65)),0,Main!AE60)</f>
        <v>0</v>
      </c>
      <c r="AT65" s="35">
        <f>IF(OR($A$1&lt;=Main!AF$4,ISBLANK($N65)),0,Main!AF60)</f>
        <v>0</v>
      </c>
      <c r="AU65" s="35">
        <f>IF(OR($A$1&lt;=Main!AG$4,ISBLANK($N65)),0,Main!AG60)</f>
        <v>0</v>
      </c>
      <c r="AV65" s="35">
        <f>IF(OR($A$1&lt;=Main!AH$4,ISBLANK($N65)),0,Main!AH60)</f>
        <v>0</v>
      </c>
      <c r="AW65" s="35">
        <f>IF(OR($A$1&lt;=Main!AI$4,ISBLANK($N65)),0,Main!AI60)</f>
        <v>0</v>
      </c>
      <c r="AX65" s="35">
        <f>IF(OR($A$1&lt;=Main!AJ$4,ISBLANK($N65)),0,Main!AJ60)</f>
        <v>0</v>
      </c>
      <c r="AY65" s="35">
        <f>IF(OR($A$1&lt;=Main!AK$4,ISBLANK($N65)),0,Main!AK60)</f>
        <v>0</v>
      </c>
      <c r="AZ65" s="35">
        <f>IF(OR($A$1&lt;=Main!AL$4,ISBLANK($N65)),0,Main!AL60)</f>
        <v>0</v>
      </c>
      <c r="BA65" s="35">
        <f>IF(OR($A$1&lt;=Main!AM$4,ISBLANK($N65)),0,Main!AM60)</f>
        <v>0</v>
      </c>
      <c r="BB65" s="35">
        <f>IF(OR($A$1&lt;=Main!AN$4,ISBLANK($N65)),0,Main!AN60)</f>
        <v>0</v>
      </c>
      <c r="BC65" s="35">
        <f>IF(OR($A$1&lt;=Main!AO$4,ISBLANK($N65)),0,Main!AO60)</f>
        <v>0</v>
      </c>
      <c r="BD65" s="35">
        <f>IF(OR($A$1&lt;=Main!AP$4,ISBLANK($N65)),0,Main!AP60)</f>
        <v>0</v>
      </c>
      <c r="BE65" s="35">
        <f>IF(OR($A$1&lt;=Main!AQ$4,ISBLANK($N65)),0,Main!AQ60)</f>
        <v>0</v>
      </c>
      <c r="BF65" s="35">
        <f>IF(OR($A$1&lt;=Main!AR$4,ISBLANK($N65)),0,Main!AR60)</f>
        <v>0</v>
      </c>
      <c r="BG65" s="35">
        <f>IF(OR($A$1&lt;=Main!AS$4,ISBLANK($N65)),0,Main!AS60)</f>
        <v>0</v>
      </c>
      <c r="BH65" s="35">
        <f>IF(OR($A$1&lt;=Main!AT$4,ISBLANK($N65)),0,Main!AT60)</f>
        <v>0</v>
      </c>
      <c r="BI65" s="35">
        <f>IF(OR($A$1&lt;=Main!AU$4,ISBLANK($N65)),0,Main!AU60)</f>
        <v>0</v>
      </c>
      <c r="BJ65" s="35">
        <f>IF(OR($A$1&lt;=Main!AV$4,ISBLANK($N65)),0,Main!AV60)</f>
        <v>0</v>
      </c>
    </row>
    <row r="66" spans="12:62">
      <c r="N66" s="6" t="str">
        <f>Main!$A61&amp;Main!$B61</f>
        <v/>
      </c>
      <c r="O66" s="145">
        <f t="shared" si="2"/>
        <v>0</v>
      </c>
      <c r="P66" s="150">
        <f t="shared" si="5"/>
        <v>31</v>
      </c>
      <c r="Q66" s="150" t="str">
        <f ca="1">IF(Main!$AY61&lt;&gt;"#",$P66-Main!$AY61,"#")</f>
        <v>#</v>
      </c>
      <c r="R66" s="35">
        <f>Main!E61*Mask!G$10</f>
        <v>0</v>
      </c>
      <c r="S66" s="35">
        <f>Main!F61*Mask!H$10</f>
        <v>0</v>
      </c>
      <c r="T66" s="35">
        <f>Main!G61*Mask!I$10</f>
        <v>0</v>
      </c>
      <c r="U66" s="35">
        <f>Main!H61*Mask!J$10</f>
        <v>0</v>
      </c>
      <c r="V66" s="35">
        <f>Main!I61*Mask!K$10</f>
        <v>0</v>
      </c>
      <c r="W66" s="35">
        <f>Main!J61*Mask!L$10</f>
        <v>0</v>
      </c>
      <c r="X66" s="35">
        <f>Main!K61*Mask!M$10</f>
        <v>0</v>
      </c>
      <c r="Y66" s="35">
        <f>Main!L61*Mask!N$10</f>
        <v>0</v>
      </c>
      <c r="Z66" s="35">
        <f>Main!M61*Mask!O$10</f>
        <v>0</v>
      </c>
      <c r="AA66" s="35">
        <f>Main!N61*Mask!P$10</f>
        <v>0</v>
      </c>
      <c r="AB66" s="35">
        <f>Main!O61*Mask!Q$10</f>
        <v>0</v>
      </c>
      <c r="AC66" s="35">
        <f>Main!P61*Mask!R$10</f>
        <v>0</v>
      </c>
      <c r="AD66" s="35">
        <f>Main!Q61*Mask!S$10</f>
        <v>0</v>
      </c>
      <c r="AE66" s="35">
        <f>Main!R61*Mask!T$10</f>
        <v>0</v>
      </c>
      <c r="AF66" s="35">
        <f>Main!S61*Mask!U$10</f>
        <v>0</v>
      </c>
      <c r="AG66" s="35">
        <f>Main!T61*Mask!V$10</f>
        <v>0</v>
      </c>
      <c r="AH66" s="35">
        <f>Main!U61*Mask!W$10</f>
        <v>0</v>
      </c>
      <c r="AI66" s="35">
        <f>Main!V61*Mask!X$10</f>
        <v>0</v>
      </c>
      <c r="AJ66" s="35">
        <f>Main!W61*Mask!Y$10</f>
        <v>0</v>
      </c>
      <c r="AK66" s="35">
        <f>Main!X61*Mask!Z$10</f>
        <v>0</v>
      </c>
      <c r="AL66" s="35">
        <f>Main!Y61*Mask!AA$10</f>
        <v>0</v>
      </c>
      <c r="AM66" s="35">
        <f>Main!Z61*Mask!AB$10</f>
        <v>0</v>
      </c>
      <c r="AN66" s="35"/>
      <c r="AO66" s="35">
        <f>IF(OR($A$1&lt;=Main!AA$4,ISBLANK($N66)),0,Main!AA61)</f>
        <v>0</v>
      </c>
      <c r="AP66" s="35">
        <f>IF(OR($A$1&lt;=Main!AB$4,ISBLANK($N66)),0,Main!AB61)</f>
        <v>0</v>
      </c>
      <c r="AQ66" s="35">
        <f>IF(OR($A$1&lt;=Main!AC$4,ISBLANK($N66)),0,Main!AC61)</f>
        <v>0</v>
      </c>
      <c r="AR66" s="35">
        <f>IF(OR($A$1&lt;=Main!AD$4,ISBLANK($N66)),0,Main!AD61)</f>
        <v>0</v>
      </c>
      <c r="AS66" s="35">
        <f>IF(OR($A$1&lt;=Main!AE$4,ISBLANK($N66)),0,Main!AE61)</f>
        <v>0</v>
      </c>
      <c r="AT66" s="35">
        <f>IF(OR($A$1&lt;=Main!AF$4,ISBLANK($N66)),0,Main!AF61)</f>
        <v>0</v>
      </c>
      <c r="AU66" s="35">
        <f>IF(OR($A$1&lt;=Main!AG$4,ISBLANK($N66)),0,Main!AG61)</f>
        <v>0</v>
      </c>
      <c r="AV66" s="35">
        <f>IF(OR($A$1&lt;=Main!AH$4,ISBLANK($N66)),0,Main!AH61)</f>
        <v>0</v>
      </c>
      <c r="AW66" s="35">
        <f>IF(OR($A$1&lt;=Main!AI$4,ISBLANK($N66)),0,Main!AI61)</f>
        <v>0</v>
      </c>
      <c r="AX66" s="35">
        <f>IF(OR($A$1&lt;=Main!AJ$4,ISBLANK($N66)),0,Main!AJ61)</f>
        <v>0</v>
      </c>
      <c r="AY66" s="35">
        <f>IF(OR($A$1&lt;=Main!AK$4,ISBLANK($N66)),0,Main!AK61)</f>
        <v>0</v>
      </c>
      <c r="AZ66" s="35">
        <f>IF(OR($A$1&lt;=Main!AL$4,ISBLANK($N66)),0,Main!AL61)</f>
        <v>0</v>
      </c>
      <c r="BA66" s="35">
        <f>IF(OR($A$1&lt;=Main!AM$4,ISBLANK($N66)),0,Main!AM61)</f>
        <v>0</v>
      </c>
      <c r="BB66" s="35">
        <f>IF(OR($A$1&lt;=Main!AN$4,ISBLANK($N66)),0,Main!AN61)</f>
        <v>0</v>
      </c>
      <c r="BC66" s="35">
        <f>IF(OR($A$1&lt;=Main!AO$4,ISBLANK($N66)),0,Main!AO61)</f>
        <v>0</v>
      </c>
      <c r="BD66" s="35">
        <f>IF(OR($A$1&lt;=Main!AP$4,ISBLANK($N66)),0,Main!AP61)</f>
        <v>0</v>
      </c>
      <c r="BE66" s="35">
        <f>IF(OR($A$1&lt;=Main!AQ$4,ISBLANK($N66)),0,Main!AQ61)</f>
        <v>0</v>
      </c>
      <c r="BF66" s="35">
        <f>IF(OR($A$1&lt;=Main!AR$4,ISBLANK($N66)),0,Main!AR61)</f>
        <v>0</v>
      </c>
      <c r="BG66" s="35">
        <f>IF(OR($A$1&lt;=Main!AS$4,ISBLANK($N66)),0,Main!AS61)</f>
        <v>0</v>
      </c>
      <c r="BH66" s="35">
        <f>IF(OR($A$1&lt;=Main!AT$4,ISBLANK($N66)),0,Main!AT61)</f>
        <v>0</v>
      </c>
      <c r="BI66" s="35">
        <f>IF(OR($A$1&lt;=Main!AU$4,ISBLANK($N66)),0,Main!AU61)</f>
        <v>0</v>
      </c>
      <c r="BJ66" s="35">
        <f>IF(OR($A$1&lt;=Main!AV$4,ISBLANK($N66)),0,Main!AV61)</f>
        <v>0</v>
      </c>
    </row>
    <row r="67" spans="12:62">
      <c r="N67" s="6" t="str">
        <f>Main!$A62&amp;Main!$B62</f>
        <v/>
      </c>
      <c r="O67" s="145">
        <f t="shared" si="2"/>
        <v>0</v>
      </c>
      <c r="P67" s="150">
        <f t="shared" si="5"/>
        <v>31</v>
      </c>
      <c r="Q67" s="150" t="str">
        <f ca="1">IF(Main!$AY62&lt;&gt;"#",$P67-Main!$AY62,"#")</f>
        <v>#</v>
      </c>
      <c r="R67" s="35">
        <f>Main!E62*Mask!G$10</f>
        <v>0</v>
      </c>
      <c r="S67" s="35">
        <f>Main!F62*Mask!H$10</f>
        <v>0</v>
      </c>
      <c r="T67" s="35">
        <f>Main!G62*Mask!I$10</f>
        <v>0</v>
      </c>
      <c r="U67" s="35">
        <f>Main!H62*Mask!J$10</f>
        <v>0</v>
      </c>
      <c r="V67" s="35">
        <f>Main!I62*Mask!K$10</f>
        <v>0</v>
      </c>
      <c r="W67" s="35">
        <f>Main!J62*Mask!L$10</f>
        <v>0</v>
      </c>
      <c r="X67" s="35">
        <f>Main!K62*Mask!M$10</f>
        <v>0</v>
      </c>
      <c r="Y67" s="35">
        <f>Main!L62*Mask!N$10</f>
        <v>0</v>
      </c>
      <c r="Z67" s="35">
        <f>Main!M62*Mask!O$10</f>
        <v>0</v>
      </c>
      <c r="AA67" s="35">
        <f>Main!N62*Mask!P$10</f>
        <v>0</v>
      </c>
      <c r="AB67" s="35">
        <f>Main!O62*Mask!Q$10</f>
        <v>0</v>
      </c>
      <c r="AC67" s="35">
        <f>Main!P62*Mask!R$10</f>
        <v>0</v>
      </c>
      <c r="AD67" s="35">
        <f>Main!Q62*Mask!S$10</f>
        <v>0</v>
      </c>
      <c r="AE67" s="35">
        <f>Main!R62*Mask!T$10</f>
        <v>0</v>
      </c>
      <c r="AF67" s="35">
        <f>Main!S62*Mask!U$10</f>
        <v>0</v>
      </c>
      <c r="AG67" s="35">
        <f>Main!T62*Mask!V$10</f>
        <v>0</v>
      </c>
      <c r="AH67" s="35">
        <f>Main!U62*Mask!W$10</f>
        <v>0</v>
      </c>
      <c r="AI67" s="35">
        <f>Main!V62*Mask!X$10</f>
        <v>0</v>
      </c>
      <c r="AJ67" s="35">
        <f>Main!W62*Mask!Y$10</f>
        <v>0</v>
      </c>
      <c r="AK67" s="35">
        <f>Main!X62*Mask!Z$10</f>
        <v>0</v>
      </c>
      <c r="AL67" s="35">
        <f>Main!Y62*Mask!AA$10</f>
        <v>0</v>
      </c>
      <c r="AM67" s="35">
        <f>Main!Z62*Mask!AB$10</f>
        <v>0</v>
      </c>
      <c r="AN67" s="35"/>
      <c r="AO67" s="35">
        <f>IF(OR($A$1&lt;=Main!AA$4,ISBLANK($N67)),0,Main!AA62)</f>
        <v>0</v>
      </c>
      <c r="AP67" s="35">
        <f>IF(OR($A$1&lt;=Main!AB$4,ISBLANK($N67)),0,Main!AB62)</f>
        <v>0</v>
      </c>
      <c r="AQ67" s="35">
        <f>IF(OR($A$1&lt;=Main!AC$4,ISBLANK($N67)),0,Main!AC62)</f>
        <v>0</v>
      </c>
      <c r="AR67" s="35">
        <f>IF(OR($A$1&lt;=Main!AD$4,ISBLANK($N67)),0,Main!AD62)</f>
        <v>0</v>
      </c>
      <c r="AS67" s="35">
        <f>IF(OR($A$1&lt;=Main!AE$4,ISBLANK($N67)),0,Main!AE62)</f>
        <v>0</v>
      </c>
      <c r="AT67" s="35">
        <f>IF(OR($A$1&lt;=Main!AF$4,ISBLANK($N67)),0,Main!AF62)</f>
        <v>0</v>
      </c>
      <c r="AU67" s="35">
        <f>IF(OR($A$1&lt;=Main!AG$4,ISBLANK($N67)),0,Main!AG62)</f>
        <v>0</v>
      </c>
      <c r="AV67" s="35">
        <f>IF(OR($A$1&lt;=Main!AH$4,ISBLANK($N67)),0,Main!AH62)</f>
        <v>0</v>
      </c>
      <c r="AW67" s="35">
        <f>IF(OR($A$1&lt;=Main!AI$4,ISBLANK($N67)),0,Main!AI62)</f>
        <v>0</v>
      </c>
      <c r="AX67" s="35">
        <f>IF(OR($A$1&lt;=Main!AJ$4,ISBLANK($N67)),0,Main!AJ62)</f>
        <v>0</v>
      </c>
      <c r="AY67" s="35">
        <f>IF(OR($A$1&lt;=Main!AK$4,ISBLANK($N67)),0,Main!AK62)</f>
        <v>0</v>
      </c>
      <c r="AZ67" s="35">
        <f>IF(OR($A$1&lt;=Main!AL$4,ISBLANK($N67)),0,Main!AL62)</f>
        <v>0</v>
      </c>
      <c r="BA67" s="35">
        <f>IF(OR($A$1&lt;=Main!AM$4,ISBLANK($N67)),0,Main!AM62)</f>
        <v>0</v>
      </c>
      <c r="BB67" s="35">
        <f>IF(OR($A$1&lt;=Main!AN$4,ISBLANK($N67)),0,Main!AN62)</f>
        <v>0</v>
      </c>
      <c r="BC67" s="35">
        <f>IF(OR($A$1&lt;=Main!AO$4,ISBLANK($N67)),0,Main!AO62)</f>
        <v>0</v>
      </c>
      <c r="BD67" s="35">
        <f>IF(OR($A$1&lt;=Main!AP$4,ISBLANK($N67)),0,Main!AP62)</f>
        <v>0</v>
      </c>
      <c r="BE67" s="35">
        <f>IF(OR($A$1&lt;=Main!AQ$4,ISBLANK($N67)),0,Main!AQ62)</f>
        <v>0</v>
      </c>
      <c r="BF67" s="35">
        <f>IF(OR($A$1&lt;=Main!AR$4,ISBLANK($N67)),0,Main!AR62)</f>
        <v>0</v>
      </c>
      <c r="BG67" s="35">
        <f>IF(OR($A$1&lt;=Main!AS$4,ISBLANK($N67)),0,Main!AS62)</f>
        <v>0</v>
      </c>
      <c r="BH67" s="35">
        <f>IF(OR($A$1&lt;=Main!AT$4,ISBLANK($N67)),0,Main!AT62)</f>
        <v>0</v>
      </c>
      <c r="BI67" s="35">
        <f>IF(OR($A$1&lt;=Main!AU$4,ISBLANK($N67)),0,Main!AU62)</f>
        <v>0</v>
      </c>
      <c r="BJ67" s="35">
        <f>IF(OR($A$1&lt;=Main!AV$4,ISBLANK($N67)),0,Main!AV62)</f>
        <v>0</v>
      </c>
    </row>
    <row r="68" spans="12:62">
      <c r="N68" s="6" t="str">
        <f>Main!$A63&amp;Main!$B63</f>
        <v/>
      </c>
      <c r="O68" s="145">
        <f t="shared" si="2"/>
        <v>0</v>
      </c>
      <c r="P68" s="150">
        <f t="shared" si="5"/>
        <v>31</v>
      </c>
      <c r="Q68" s="150" t="str">
        <f ca="1">IF(Main!$AY63&lt;&gt;"#",$P68-Main!$AY63,"#")</f>
        <v>#</v>
      </c>
      <c r="R68" s="35">
        <f>Main!E63*Mask!G$10</f>
        <v>0</v>
      </c>
      <c r="S68" s="35">
        <f>Main!F63*Mask!H$10</f>
        <v>0</v>
      </c>
      <c r="T68" s="35">
        <f>Main!G63*Mask!I$10</f>
        <v>0</v>
      </c>
      <c r="U68" s="35">
        <f>Main!H63*Mask!J$10</f>
        <v>0</v>
      </c>
      <c r="V68" s="35">
        <f>Main!I63*Mask!K$10</f>
        <v>0</v>
      </c>
      <c r="W68" s="35">
        <f>Main!J63*Mask!L$10</f>
        <v>0</v>
      </c>
      <c r="X68" s="35">
        <f>Main!K63*Mask!M$10</f>
        <v>0</v>
      </c>
      <c r="Y68" s="35">
        <f>Main!L63*Mask!N$10</f>
        <v>0</v>
      </c>
      <c r="Z68" s="35">
        <f>Main!M63*Mask!O$10</f>
        <v>0</v>
      </c>
      <c r="AA68" s="35">
        <f>Main!N63*Mask!P$10</f>
        <v>0</v>
      </c>
      <c r="AB68" s="35">
        <f>Main!O63*Mask!Q$10</f>
        <v>0</v>
      </c>
      <c r="AC68" s="35">
        <f>Main!P63*Mask!R$10</f>
        <v>0</v>
      </c>
      <c r="AD68" s="35">
        <f>Main!Q63*Mask!S$10</f>
        <v>0</v>
      </c>
      <c r="AE68" s="35">
        <f>Main!R63*Mask!T$10</f>
        <v>0</v>
      </c>
      <c r="AF68" s="35">
        <f>Main!S63*Mask!U$10</f>
        <v>0</v>
      </c>
      <c r="AG68" s="35">
        <f>Main!T63*Mask!V$10</f>
        <v>0</v>
      </c>
      <c r="AH68" s="35">
        <f>Main!U63*Mask!W$10</f>
        <v>0</v>
      </c>
      <c r="AI68" s="35">
        <f>Main!V63*Mask!X$10</f>
        <v>0</v>
      </c>
      <c r="AJ68" s="35">
        <f>Main!W63*Mask!Y$10</f>
        <v>0</v>
      </c>
      <c r="AK68" s="35">
        <f>Main!X63*Mask!Z$10</f>
        <v>0</v>
      </c>
      <c r="AL68" s="35">
        <f>Main!Y63*Mask!AA$10</f>
        <v>0</v>
      </c>
      <c r="AM68" s="35">
        <f>Main!Z63*Mask!AB$10</f>
        <v>0</v>
      </c>
      <c r="AN68" s="35"/>
      <c r="AO68" s="35">
        <f>IF(OR($A$1&lt;=Main!AA$4,ISBLANK($N68)),0,Main!AA63)</f>
        <v>0</v>
      </c>
      <c r="AP68" s="35">
        <f>IF(OR($A$1&lt;=Main!AB$4,ISBLANK($N68)),0,Main!AB63)</f>
        <v>0</v>
      </c>
      <c r="AQ68" s="35">
        <f>IF(OR($A$1&lt;=Main!AC$4,ISBLANK($N68)),0,Main!AC63)</f>
        <v>0</v>
      </c>
      <c r="AR68" s="35">
        <f>IF(OR($A$1&lt;=Main!AD$4,ISBLANK($N68)),0,Main!AD63)</f>
        <v>0</v>
      </c>
      <c r="AS68" s="35">
        <f>IF(OR($A$1&lt;=Main!AE$4,ISBLANK($N68)),0,Main!AE63)</f>
        <v>0</v>
      </c>
      <c r="AT68" s="35">
        <f>IF(OR($A$1&lt;=Main!AF$4,ISBLANK($N68)),0,Main!AF63)</f>
        <v>0</v>
      </c>
      <c r="AU68" s="35">
        <f>IF(OR($A$1&lt;=Main!AG$4,ISBLANK($N68)),0,Main!AG63)</f>
        <v>0</v>
      </c>
      <c r="AV68" s="35">
        <f>IF(OR($A$1&lt;=Main!AH$4,ISBLANK($N68)),0,Main!AH63)</f>
        <v>0</v>
      </c>
      <c r="AW68" s="35">
        <f>IF(OR($A$1&lt;=Main!AI$4,ISBLANK($N68)),0,Main!AI63)</f>
        <v>0</v>
      </c>
      <c r="AX68" s="35">
        <f>IF(OR($A$1&lt;=Main!AJ$4,ISBLANK($N68)),0,Main!AJ63)</f>
        <v>0</v>
      </c>
      <c r="AY68" s="35">
        <f>IF(OR($A$1&lt;=Main!AK$4,ISBLANK($N68)),0,Main!AK63)</f>
        <v>0</v>
      </c>
      <c r="AZ68" s="35">
        <f>IF(OR($A$1&lt;=Main!AL$4,ISBLANK($N68)),0,Main!AL63)</f>
        <v>0</v>
      </c>
      <c r="BA68" s="35">
        <f>IF(OR($A$1&lt;=Main!AM$4,ISBLANK($N68)),0,Main!AM63)</f>
        <v>0</v>
      </c>
      <c r="BB68" s="35">
        <f>IF(OR($A$1&lt;=Main!AN$4,ISBLANK($N68)),0,Main!AN63)</f>
        <v>0</v>
      </c>
      <c r="BC68" s="35">
        <f>IF(OR($A$1&lt;=Main!AO$4,ISBLANK($N68)),0,Main!AO63)</f>
        <v>0</v>
      </c>
      <c r="BD68" s="35">
        <f>IF(OR($A$1&lt;=Main!AP$4,ISBLANK($N68)),0,Main!AP63)</f>
        <v>0</v>
      </c>
      <c r="BE68" s="35">
        <f>IF(OR($A$1&lt;=Main!AQ$4,ISBLANK($N68)),0,Main!AQ63)</f>
        <v>0</v>
      </c>
      <c r="BF68" s="35">
        <f>IF(OR($A$1&lt;=Main!AR$4,ISBLANK($N68)),0,Main!AR63)</f>
        <v>0</v>
      </c>
      <c r="BG68" s="35">
        <f>IF(OR($A$1&lt;=Main!AS$4,ISBLANK($N68)),0,Main!AS63)</f>
        <v>0</v>
      </c>
      <c r="BH68" s="35">
        <f>IF(OR($A$1&lt;=Main!AT$4,ISBLANK($N68)),0,Main!AT63)</f>
        <v>0</v>
      </c>
      <c r="BI68" s="35">
        <f>IF(OR($A$1&lt;=Main!AU$4,ISBLANK($N68)),0,Main!AU63)</f>
        <v>0</v>
      </c>
      <c r="BJ68" s="35">
        <f>IF(OR($A$1&lt;=Main!AV$4,ISBLANK($N68)),0,Main!AV63)</f>
        <v>0</v>
      </c>
    </row>
    <row r="69" spans="12:62">
      <c r="N69" s="6" t="str">
        <f>Main!$A64&amp;Main!$B64</f>
        <v/>
      </c>
      <c r="O69" s="145">
        <f t="shared" si="2"/>
        <v>0</v>
      </c>
      <c r="P69" s="150">
        <f t="shared" si="5"/>
        <v>31</v>
      </c>
      <c r="Q69" s="150" t="str">
        <f ca="1">IF(Main!$AY64&lt;&gt;"#",$P69-Main!$AY64,"#")</f>
        <v>#</v>
      </c>
      <c r="R69" s="35">
        <f>Main!E64*Mask!G$10</f>
        <v>0</v>
      </c>
      <c r="S69" s="35">
        <f>Main!F64*Mask!H$10</f>
        <v>0</v>
      </c>
      <c r="T69" s="35">
        <f>Main!G64*Mask!I$10</f>
        <v>0</v>
      </c>
      <c r="U69" s="35">
        <f>Main!H64*Mask!J$10</f>
        <v>0</v>
      </c>
      <c r="V69" s="35">
        <f>Main!I64*Mask!K$10</f>
        <v>0</v>
      </c>
      <c r="W69" s="35">
        <f>Main!J64*Mask!L$10</f>
        <v>0</v>
      </c>
      <c r="X69" s="35">
        <f>Main!K64*Mask!M$10</f>
        <v>0</v>
      </c>
      <c r="Y69" s="35">
        <f>Main!L64*Mask!N$10</f>
        <v>0</v>
      </c>
      <c r="Z69" s="35">
        <f>Main!M64*Mask!O$10</f>
        <v>0</v>
      </c>
      <c r="AA69" s="35">
        <f>Main!N64*Mask!P$10</f>
        <v>0</v>
      </c>
      <c r="AB69" s="35">
        <f>Main!O64*Mask!Q$10</f>
        <v>0</v>
      </c>
      <c r="AC69" s="35">
        <f>Main!P64*Mask!R$10</f>
        <v>0</v>
      </c>
      <c r="AD69" s="35">
        <f>Main!Q64*Mask!S$10</f>
        <v>0</v>
      </c>
      <c r="AE69" s="35">
        <f>Main!R64*Mask!T$10</f>
        <v>0</v>
      </c>
      <c r="AF69" s="35">
        <f>Main!S64*Mask!U$10</f>
        <v>0</v>
      </c>
      <c r="AG69" s="35">
        <f>Main!T64*Mask!V$10</f>
        <v>0</v>
      </c>
      <c r="AH69" s="35">
        <f>Main!U64*Mask!W$10</f>
        <v>0</v>
      </c>
      <c r="AI69" s="35">
        <f>Main!V64*Mask!X$10</f>
        <v>0</v>
      </c>
      <c r="AJ69" s="35">
        <f>Main!W64*Mask!Y$10</f>
        <v>0</v>
      </c>
      <c r="AK69" s="35">
        <f>Main!X64*Mask!Z$10</f>
        <v>0</v>
      </c>
      <c r="AL69" s="35">
        <f>Main!Y64*Mask!AA$10</f>
        <v>0</v>
      </c>
      <c r="AM69" s="35">
        <f>Main!Z64*Mask!AB$10</f>
        <v>0</v>
      </c>
      <c r="AN69" s="35"/>
      <c r="AO69" s="35">
        <f>IF(OR($A$1&lt;=Main!AA$4,ISBLANK($N69)),0,Main!AA64)</f>
        <v>0</v>
      </c>
      <c r="AP69" s="35">
        <f>IF(OR($A$1&lt;=Main!AB$4,ISBLANK($N69)),0,Main!AB64)</f>
        <v>0</v>
      </c>
      <c r="AQ69" s="35">
        <f>IF(OR($A$1&lt;=Main!AC$4,ISBLANK($N69)),0,Main!AC64)</f>
        <v>0</v>
      </c>
      <c r="AR69" s="35">
        <f>IF(OR($A$1&lt;=Main!AD$4,ISBLANK($N69)),0,Main!AD64)</f>
        <v>0</v>
      </c>
      <c r="AS69" s="35">
        <f>IF(OR($A$1&lt;=Main!AE$4,ISBLANK($N69)),0,Main!AE64)</f>
        <v>0</v>
      </c>
      <c r="AT69" s="35">
        <f>IF(OR($A$1&lt;=Main!AF$4,ISBLANK($N69)),0,Main!AF64)</f>
        <v>0</v>
      </c>
      <c r="AU69" s="35">
        <f>IF(OR($A$1&lt;=Main!AG$4,ISBLANK($N69)),0,Main!AG64)</f>
        <v>0</v>
      </c>
      <c r="AV69" s="35">
        <f>IF(OR($A$1&lt;=Main!AH$4,ISBLANK($N69)),0,Main!AH64)</f>
        <v>0</v>
      </c>
      <c r="AW69" s="35">
        <f>IF(OR($A$1&lt;=Main!AI$4,ISBLANK($N69)),0,Main!AI64)</f>
        <v>0</v>
      </c>
      <c r="AX69" s="35">
        <f>IF(OR($A$1&lt;=Main!AJ$4,ISBLANK($N69)),0,Main!AJ64)</f>
        <v>0</v>
      </c>
      <c r="AY69" s="35">
        <f>IF(OR($A$1&lt;=Main!AK$4,ISBLANK($N69)),0,Main!AK64)</f>
        <v>0</v>
      </c>
      <c r="AZ69" s="35">
        <f>IF(OR($A$1&lt;=Main!AL$4,ISBLANK($N69)),0,Main!AL64)</f>
        <v>0</v>
      </c>
      <c r="BA69" s="35">
        <f>IF(OR($A$1&lt;=Main!AM$4,ISBLANK($N69)),0,Main!AM64)</f>
        <v>0</v>
      </c>
      <c r="BB69" s="35">
        <f>IF(OR($A$1&lt;=Main!AN$4,ISBLANK($N69)),0,Main!AN64)</f>
        <v>0</v>
      </c>
      <c r="BC69" s="35">
        <f>IF(OR($A$1&lt;=Main!AO$4,ISBLANK($N69)),0,Main!AO64)</f>
        <v>0</v>
      </c>
      <c r="BD69" s="35">
        <f>IF(OR($A$1&lt;=Main!AP$4,ISBLANK($N69)),0,Main!AP64)</f>
        <v>0</v>
      </c>
      <c r="BE69" s="35">
        <f>IF(OR($A$1&lt;=Main!AQ$4,ISBLANK($N69)),0,Main!AQ64)</f>
        <v>0</v>
      </c>
      <c r="BF69" s="35">
        <f>IF(OR($A$1&lt;=Main!AR$4,ISBLANK($N69)),0,Main!AR64)</f>
        <v>0</v>
      </c>
      <c r="BG69" s="35">
        <f>IF(OR($A$1&lt;=Main!AS$4,ISBLANK($N69)),0,Main!AS64)</f>
        <v>0</v>
      </c>
      <c r="BH69" s="35">
        <f>IF(OR($A$1&lt;=Main!AT$4,ISBLANK($N69)),0,Main!AT64)</f>
        <v>0</v>
      </c>
      <c r="BI69" s="35">
        <f>IF(OR($A$1&lt;=Main!AU$4,ISBLANK($N69)),0,Main!AU64)</f>
        <v>0</v>
      </c>
      <c r="BJ69" s="35">
        <f>IF(OR($A$1&lt;=Main!AV$4,ISBLANK($N69)),0,Main!AV64)</f>
        <v>0</v>
      </c>
    </row>
    <row r="70" spans="12:62">
      <c r="L70" s="146">
        <f>VLOOKUP($E11,Mask!$A$2:$C$102,$M$8,0)</f>
        <v>100</v>
      </c>
      <c r="M70" s="6">
        <f>L70*(1+$D$7)*$D$4/100*$D$8</f>
        <v>88.364707350622865</v>
      </c>
      <c r="N70" s="6" t="str">
        <f>Main!$A65&amp;Main!$B65</f>
        <v/>
      </c>
      <c r="O70" s="145">
        <f t="shared" si="2"/>
        <v>0</v>
      </c>
      <c r="P70" s="150">
        <f t="shared" si="5"/>
        <v>31</v>
      </c>
      <c r="Q70" s="150" t="str">
        <f ca="1">IF(Main!$AY65&lt;&gt;"#",$P70-Main!$AY65,"#")</f>
        <v>#</v>
      </c>
      <c r="R70" s="35">
        <f>Main!E65*Mask!G$10</f>
        <v>0</v>
      </c>
      <c r="S70" s="35">
        <f>Main!F65*Mask!H$10</f>
        <v>0</v>
      </c>
      <c r="T70" s="35">
        <f>Main!G65*Mask!I$10</f>
        <v>0</v>
      </c>
      <c r="U70" s="35">
        <f>Main!H65*Mask!J$10</f>
        <v>0</v>
      </c>
      <c r="V70" s="35">
        <f>Main!I65*Mask!K$10</f>
        <v>0</v>
      </c>
      <c r="W70" s="35">
        <f>Main!J65*Mask!L$10</f>
        <v>0</v>
      </c>
      <c r="X70" s="35">
        <f>Main!K65*Mask!M$10</f>
        <v>0</v>
      </c>
      <c r="Y70" s="35">
        <f>Main!L65*Mask!N$10</f>
        <v>0</v>
      </c>
      <c r="Z70" s="35">
        <f>Main!M65*Mask!O$10</f>
        <v>0</v>
      </c>
      <c r="AA70" s="35">
        <f>Main!N65*Mask!P$10</f>
        <v>0</v>
      </c>
      <c r="AB70" s="35">
        <f>Main!O65*Mask!Q$10</f>
        <v>0</v>
      </c>
      <c r="AC70" s="35">
        <f>Main!P65*Mask!R$10</f>
        <v>0</v>
      </c>
      <c r="AD70" s="35">
        <f>Main!Q65*Mask!S$10</f>
        <v>0</v>
      </c>
      <c r="AE70" s="35">
        <f>Main!R65*Mask!T$10</f>
        <v>0</v>
      </c>
      <c r="AF70" s="35">
        <f>Main!S65*Mask!U$10</f>
        <v>0</v>
      </c>
      <c r="AG70" s="35">
        <f>Main!T65*Mask!V$10</f>
        <v>0</v>
      </c>
      <c r="AH70" s="35">
        <f>Main!U65*Mask!W$10</f>
        <v>0</v>
      </c>
      <c r="AI70" s="35">
        <f>Main!V65*Mask!X$10</f>
        <v>0</v>
      </c>
      <c r="AJ70" s="35">
        <f>Main!W65*Mask!Y$10</f>
        <v>0</v>
      </c>
      <c r="AK70" s="35">
        <f>Main!X65*Mask!Z$10</f>
        <v>0</v>
      </c>
      <c r="AL70" s="35">
        <f>Main!Y65*Mask!AA$10</f>
        <v>0</v>
      </c>
      <c r="AM70" s="35">
        <f>Main!Z65*Mask!AB$10</f>
        <v>0</v>
      </c>
      <c r="AN70" s="35"/>
      <c r="AO70" s="35">
        <f>IF(OR($A$1&lt;=Main!AA$4,ISBLANK($N70)),0,Main!AA65)</f>
        <v>0</v>
      </c>
      <c r="AP70" s="35">
        <f>IF(OR($A$1&lt;=Main!AB$4,ISBLANK($N70)),0,Main!AB65)</f>
        <v>0</v>
      </c>
      <c r="AQ70" s="35">
        <f>IF(OR($A$1&lt;=Main!AC$4,ISBLANK($N70)),0,Main!AC65)</f>
        <v>0</v>
      </c>
      <c r="AR70" s="35">
        <f>IF(OR($A$1&lt;=Main!AD$4,ISBLANK($N70)),0,Main!AD65)</f>
        <v>0</v>
      </c>
      <c r="AS70" s="35">
        <f>IF(OR($A$1&lt;=Main!AE$4,ISBLANK($N70)),0,Main!AE65)</f>
        <v>0</v>
      </c>
      <c r="AT70" s="35">
        <f>IF(OR($A$1&lt;=Main!AF$4,ISBLANK($N70)),0,Main!AF65)</f>
        <v>0</v>
      </c>
      <c r="AU70" s="35">
        <f>IF(OR($A$1&lt;=Main!AG$4,ISBLANK($N70)),0,Main!AG65)</f>
        <v>0</v>
      </c>
      <c r="AV70" s="35">
        <f>IF(OR($A$1&lt;=Main!AH$4,ISBLANK($N70)),0,Main!AH65)</f>
        <v>0</v>
      </c>
      <c r="AW70" s="35">
        <f>IF(OR($A$1&lt;=Main!AI$4,ISBLANK($N70)),0,Main!AI65)</f>
        <v>0</v>
      </c>
      <c r="AX70" s="35">
        <f>IF(OR($A$1&lt;=Main!AJ$4,ISBLANK($N70)),0,Main!AJ65)</f>
        <v>0</v>
      </c>
      <c r="AY70" s="35">
        <f>IF(OR($A$1&lt;=Main!AK$4,ISBLANK($N70)),0,Main!AK65)</f>
        <v>0</v>
      </c>
      <c r="AZ70" s="35">
        <f>IF(OR($A$1&lt;=Main!AL$4,ISBLANK($N70)),0,Main!AL65)</f>
        <v>0</v>
      </c>
      <c r="BA70" s="35">
        <f>IF(OR($A$1&lt;=Main!AM$4,ISBLANK($N70)),0,Main!AM65)</f>
        <v>0</v>
      </c>
      <c r="BB70" s="35">
        <f>IF(OR($A$1&lt;=Main!AN$4,ISBLANK($N70)),0,Main!AN65)</f>
        <v>0</v>
      </c>
      <c r="BC70" s="35">
        <f>IF(OR($A$1&lt;=Main!AO$4,ISBLANK($N70)),0,Main!AO65)</f>
        <v>0</v>
      </c>
      <c r="BD70" s="35">
        <f>IF(OR($A$1&lt;=Main!AP$4,ISBLANK($N70)),0,Main!AP65)</f>
        <v>0</v>
      </c>
      <c r="BE70" s="35">
        <f>IF(OR($A$1&lt;=Main!AQ$4,ISBLANK($N70)),0,Main!AQ65)</f>
        <v>0</v>
      </c>
      <c r="BF70" s="35">
        <f>IF(OR($A$1&lt;=Main!AR$4,ISBLANK($N70)),0,Main!AR65)</f>
        <v>0</v>
      </c>
      <c r="BG70" s="35">
        <f>IF(OR($A$1&lt;=Main!AS$4,ISBLANK($N70)),0,Main!AS65)</f>
        <v>0</v>
      </c>
      <c r="BH70" s="35">
        <f>IF(OR($A$1&lt;=Main!AT$4,ISBLANK($N70)),0,Main!AT65)</f>
        <v>0</v>
      </c>
      <c r="BI70" s="35">
        <f>IF(OR($A$1&lt;=Main!AU$4,ISBLANK($N70)),0,Main!AU65)</f>
        <v>0</v>
      </c>
      <c r="BJ70" s="35">
        <f>IF(OR($A$1&lt;=Main!AV$4,ISBLANK($N70)),0,Main!AV65)</f>
        <v>0</v>
      </c>
    </row>
    <row r="71" spans="12:62">
      <c r="L71" s="146">
        <f>VLOOKUP($E12,Mask!$A$2:$C$102,$M$8,0)</f>
        <v>85</v>
      </c>
      <c r="M71" s="6">
        <f t="shared" ref="M71:M119" si="6">L71*(1+$D$7)*$D$4/100*$D$8</f>
        <v>75.110001248029434</v>
      </c>
      <c r="N71" s="6" t="str">
        <f>Main!$A66&amp;Main!$B66</f>
        <v/>
      </c>
      <c r="O71" s="145">
        <f t="shared" si="2"/>
        <v>0</v>
      </c>
      <c r="P71" s="150">
        <f t="shared" si="5"/>
        <v>31</v>
      </c>
      <c r="Q71" s="150" t="str">
        <f ca="1">IF(Main!$AY66&lt;&gt;"#",$P71-Main!$AY66,"#")</f>
        <v>#</v>
      </c>
      <c r="R71" s="35">
        <f>Main!E66*Mask!G$10</f>
        <v>0</v>
      </c>
      <c r="S71" s="35">
        <f>Main!F66*Mask!H$10</f>
        <v>0</v>
      </c>
      <c r="T71" s="35">
        <f>Main!G66*Mask!I$10</f>
        <v>0</v>
      </c>
      <c r="U71" s="35">
        <f>Main!H66*Mask!J$10</f>
        <v>0</v>
      </c>
      <c r="V71" s="35">
        <f>Main!I66*Mask!K$10</f>
        <v>0</v>
      </c>
      <c r="W71" s="35">
        <f>Main!J66*Mask!L$10</f>
        <v>0</v>
      </c>
      <c r="X71" s="35">
        <f>Main!K66*Mask!M$10</f>
        <v>0</v>
      </c>
      <c r="Y71" s="35">
        <f>Main!L66*Mask!N$10</f>
        <v>0</v>
      </c>
      <c r="Z71" s="35">
        <f>Main!M66*Mask!O$10</f>
        <v>0</v>
      </c>
      <c r="AA71" s="35">
        <f>Main!N66*Mask!P$10</f>
        <v>0</v>
      </c>
      <c r="AB71" s="35">
        <f>Main!O66*Mask!Q$10</f>
        <v>0</v>
      </c>
      <c r="AC71" s="35">
        <f>Main!P66*Mask!R$10</f>
        <v>0</v>
      </c>
      <c r="AD71" s="35">
        <f>Main!Q66*Mask!S$10</f>
        <v>0</v>
      </c>
      <c r="AE71" s="35">
        <f>Main!R66*Mask!T$10</f>
        <v>0</v>
      </c>
      <c r="AF71" s="35">
        <f>Main!S66*Mask!U$10</f>
        <v>0</v>
      </c>
      <c r="AG71" s="35">
        <f>Main!T66*Mask!V$10</f>
        <v>0</v>
      </c>
      <c r="AH71" s="35">
        <f>Main!U66*Mask!W$10</f>
        <v>0</v>
      </c>
      <c r="AI71" s="35">
        <f>Main!V66*Mask!X$10</f>
        <v>0</v>
      </c>
      <c r="AJ71" s="35">
        <f>Main!W66*Mask!Y$10</f>
        <v>0</v>
      </c>
      <c r="AK71" s="35">
        <f>Main!X66*Mask!Z$10</f>
        <v>0</v>
      </c>
      <c r="AL71" s="35">
        <f>Main!Y66*Mask!AA$10</f>
        <v>0</v>
      </c>
      <c r="AM71" s="35">
        <f>Main!Z66*Mask!AB$10</f>
        <v>0</v>
      </c>
      <c r="AN71" s="35"/>
      <c r="AO71" s="35">
        <f>IF(OR($A$1&lt;=Main!AA$4,ISBLANK($N71)),0,Main!AA66)</f>
        <v>0</v>
      </c>
      <c r="AP71" s="35">
        <f>IF(OR($A$1&lt;=Main!AB$4,ISBLANK($N71)),0,Main!AB66)</f>
        <v>0</v>
      </c>
      <c r="AQ71" s="35">
        <f>IF(OR($A$1&lt;=Main!AC$4,ISBLANK($N71)),0,Main!AC66)</f>
        <v>0</v>
      </c>
      <c r="AR71" s="35">
        <f>IF(OR($A$1&lt;=Main!AD$4,ISBLANK($N71)),0,Main!AD66)</f>
        <v>0</v>
      </c>
      <c r="AS71" s="35">
        <f>IF(OR($A$1&lt;=Main!AE$4,ISBLANK($N71)),0,Main!AE66)</f>
        <v>0</v>
      </c>
      <c r="AT71" s="35">
        <f>IF(OR($A$1&lt;=Main!AF$4,ISBLANK($N71)),0,Main!AF66)</f>
        <v>0</v>
      </c>
      <c r="AU71" s="35">
        <f>IF(OR($A$1&lt;=Main!AG$4,ISBLANK($N71)),0,Main!AG66)</f>
        <v>0</v>
      </c>
      <c r="AV71" s="35">
        <f>IF(OR($A$1&lt;=Main!AH$4,ISBLANK($N71)),0,Main!AH66)</f>
        <v>0</v>
      </c>
      <c r="AW71" s="35">
        <f>IF(OR($A$1&lt;=Main!AI$4,ISBLANK($N71)),0,Main!AI66)</f>
        <v>0</v>
      </c>
      <c r="AX71" s="35">
        <f>IF(OR($A$1&lt;=Main!AJ$4,ISBLANK($N71)),0,Main!AJ66)</f>
        <v>0</v>
      </c>
      <c r="AY71" s="35">
        <f>IF(OR($A$1&lt;=Main!AK$4,ISBLANK($N71)),0,Main!AK66)</f>
        <v>0</v>
      </c>
      <c r="AZ71" s="35">
        <f>IF(OR($A$1&lt;=Main!AL$4,ISBLANK($N71)),0,Main!AL66)</f>
        <v>0</v>
      </c>
      <c r="BA71" s="35">
        <f>IF(OR($A$1&lt;=Main!AM$4,ISBLANK($N71)),0,Main!AM66)</f>
        <v>0</v>
      </c>
      <c r="BB71" s="35">
        <f>IF(OR($A$1&lt;=Main!AN$4,ISBLANK($N71)),0,Main!AN66)</f>
        <v>0</v>
      </c>
      <c r="BC71" s="35">
        <f>IF(OR($A$1&lt;=Main!AO$4,ISBLANK($N71)),0,Main!AO66)</f>
        <v>0</v>
      </c>
      <c r="BD71" s="35">
        <f>IF(OR($A$1&lt;=Main!AP$4,ISBLANK($N71)),0,Main!AP66)</f>
        <v>0</v>
      </c>
      <c r="BE71" s="35">
        <f>IF(OR($A$1&lt;=Main!AQ$4,ISBLANK($N71)),0,Main!AQ66)</f>
        <v>0</v>
      </c>
      <c r="BF71" s="35">
        <f>IF(OR($A$1&lt;=Main!AR$4,ISBLANK($N71)),0,Main!AR66)</f>
        <v>0</v>
      </c>
      <c r="BG71" s="35">
        <f>IF(OR($A$1&lt;=Main!AS$4,ISBLANK($N71)),0,Main!AS66)</f>
        <v>0</v>
      </c>
      <c r="BH71" s="35">
        <f>IF(OR($A$1&lt;=Main!AT$4,ISBLANK($N71)),0,Main!AT66)</f>
        <v>0</v>
      </c>
      <c r="BI71" s="35">
        <f>IF(OR($A$1&lt;=Main!AU$4,ISBLANK($N71)),0,Main!AU66)</f>
        <v>0</v>
      </c>
      <c r="BJ71" s="35">
        <f>IF(OR($A$1&lt;=Main!AV$4,ISBLANK($N71)),0,Main!AV66)</f>
        <v>0</v>
      </c>
    </row>
    <row r="72" spans="12:62">
      <c r="L72" s="146">
        <f>VLOOKUP($E13,Mask!$A$2:$C$102,$M$8,0)</f>
        <v>74</v>
      </c>
      <c r="M72" s="6">
        <f t="shared" si="6"/>
        <v>65.389883439460917</v>
      </c>
      <c r="N72" s="6" t="str">
        <f>Main!$A67&amp;Main!$B67</f>
        <v/>
      </c>
      <c r="O72" s="145">
        <f t="shared" si="2"/>
        <v>0</v>
      </c>
      <c r="P72" s="150">
        <f t="shared" si="5"/>
        <v>31</v>
      </c>
      <c r="Q72" s="150" t="str">
        <f ca="1">IF(Main!$AY67&lt;&gt;"#",$P72-Main!$AY67,"#")</f>
        <v>#</v>
      </c>
      <c r="R72" s="35">
        <f>Main!E67*Mask!G$10</f>
        <v>0</v>
      </c>
      <c r="S72" s="35">
        <f>Main!F67*Mask!H$10</f>
        <v>0</v>
      </c>
      <c r="T72" s="35">
        <f>Main!G67*Mask!I$10</f>
        <v>0</v>
      </c>
      <c r="U72" s="35">
        <f>Main!H67*Mask!J$10</f>
        <v>0</v>
      </c>
      <c r="V72" s="35">
        <f>Main!I67*Mask!K$10</f>
        <v>0</v>
      </c>
      <c r="W72" s="35">
        <f>Main!J67*Mask!L$10</f>
        <v>0</v>
      </c>
      <c r="X72" s="35">
        <f>Main!K67*Mask!M$10</f>
        <v>0</v>
      </c>
      <c r="Y72" s="35">
        <f>Main!L67*Mask!N$10</f>
        <v>0</v>
      </c>
      <c r="Z72" s="35">
        <f>Main!M67*Mask!O$10</f>
        <v>0</v>
      </c>
      <c r="AA72" s="35">
        <f>Main!N67*Mask!P$10</f>
        <v>0</v>
      </c>
      <c r="AB72" s="35">
        <f>Main!O67*Mask!Q$10</f>
        <v>0</v>
      </c>
      <c r="AC72" s="35">
        <f>Main!P67*Mask!R$10</f>
        <v>0</v>
      </c>
      <c r="AD72" s="35">
        <f>Main!Q67*Mask!S$10</f>
        <v>0</v>
      </c>
      <c r="AE72" s="35">
        <f>Main!R67*Mask!T$10</f>
        <v>0</v>
      </c>
      <c r="AF72" s="35">
        <f>Main!S67*Mask!U$10</f>
        <v>0</v>
      </c>
      <c r="AG72" s="35">
        <f>Main!T67*Mask!V$10</f>
        <v>0</v>
      </c>
      <c r="AH72" s="35">
        <f>Main!U67*Mask!W$10</f>
        <v>0</v>
      </c>
      <c r="AI72" s="35">
        <f>Main!V67*Mask!X$10</f>
        <v>0</v>
      </c>
      <c r="AJ72" s="35">
        <f>Main!W67*Mask!Y$10</f>
        <v>0</v>
      </c>
      <c r="AK72" s="35">
        <f>Main!X67*Mask!Z$10</f>
        <v>0</v>
      </c>
      <c r="AL72" s="35">
        <f>Main!Y67*Mask!AA$10</f>
        <v>0</v>
      </c>
      <c r="AM72" s="35">
        <f>Main!Z67*Mask!AB$10</f>
        <v>0</v>
      </c>
      <c r="AN72" s="35"/>
      <c r="AO72" s="35">
        <f>IF(OR($A$1&lt;=Main!AA$4,ISBLANK($N72)),0,Main!AA67)</f>
        <v>0</v>
      </c>
      <c r="AP72" s="35">
        <f>IF(OR($A$1&lt;=Main!AB$4,ISBLANK($N72)),0,Main!AB67)</f>
        <v>0</v>
      </c>
      <c r="AQ72" s="35">
        <f>IF(OR($A$1&lt;=Main!AC$4,ISBLANK($N72)),0,Main!AC67)</f>
        <v>0</v>
      </c>
      <c r="AR72" s="35">
        <f>IF(OR($A$1&lt;=Main!AD$4,ISBLANK($N72)),0,Main!AD67)</f>
        <v>0</v>
      </c>
      <c r="AS72" s="35">
        <f>IF(OR($A$1&lt;=Main!AE$4,ISBLANK($N72)),0,Main!AE67)</f>
        <v>0</v>
      </c>
      <c r="AT72" s="35">
        <f>IF(OR($A$1&lt;=Main!AF$4,ISBLANK($N72)),0,Main!AF67)</f>
        <v>0</v>
      </c>
      <c r="AU72" s="35">
        <f>IF(OR($A$1&lt;=Main!AG$4,ISBLANK($N72)),0,Main!AG67)</f>
        <v>0</v>
      </c>
      <c r="AV72" s="35">
        <f>IF(OR($A$1&lt;=Main!AH$4,ISBLANK($N72)),0,Main!AH67)</f>
        <v>0</v>
      </c>
      <c r="AW72" s="35">
        <f>IF(OR($A$1&lt;=Main!AI$4,ISBLANK($N72)),0,Main!AI67)</f>
        <v>0</v>
      </c>
      <c r="AX72" s="35">
        <f>IF(OR($A$1&lt;=Main!AJ$4,ISBLANK($N72)),0,Main!AJ67)</f>
        <v>0</v>
      </c>
      <c r="AY72" s="35">
        <f>IF(OR($A$1&lt;=Main!AK$4,ISBLANK($N72)),0,Main!AK67)</f>
        <v>0</v>
      </c>
      <c r="AZ72" s="35">
        <f>IF(OR($A$1&lt;=Main!AL$4,ISBLANK($N72)),0,Main!AL67)</f>
        <v>0</v>
      </c>
      <c r="BA72" s="35">
        <f>IF(OR($A$1&lt;=Main!AM$4,ISBLANK($N72)),0,Main!AM67)</f>
        <v>0</v>
      </c>
      <c r="BB72" s="35">
        <f>IF(OR($A$1&lt;=Main!AN$4,ISBLANK($N72)),0,Main!AN67)</f>
        <v>0</v>
      </c>
      <c r="BC72" s="35">
        <f>IF(OR($A$1&lt;=Main!AO$4,ISBLANK($N72)),0,Main!AO67)</f>
        <v>0</v>
      </c>
      <c r="BD72" s="35">
        <f>IF(OR($A$1&lt;=Main!AP$4,ISBLANK($N72)),0,Main!AP67)</f>
        <v>0</v>
      </c>
      <c r="BE72" s="35">
        <f>IF(OR($A$1&lt;=Main!AQ$4,ISBLANK($N72)),0,Main!AQ67)</f>
        <v>0</v>
      </c>
      <c r="BF72" s="35">
        <f>IF(OR($A$1&lt;=Main!AR$4,ISBLANK($N72)),0,Main!AR67)</f>
        <v>0</v>
      </c>
      <c r="BG72" s="35">
        <f>IF(OR($A$1&lt;=Main!AS$4,ISBLANK($N72)),0,Main!AS67)</f>
        <v>0</v>
      </c>
      <c r="BH72" s="35">
        <f>IF(OR($A$1&lt;=Main!AT$4,ISBLANK($N72)),0,Main!AT67)</f>
        <v>0</v>
      </c>
      <c r="BI72" s="35">
        <f>IF(OR($A$1&lt;=Main!AU$4,ISBLANK($N72)),0,Main!AU67)</f>
        <v>0</v>
      </c>
      <c r="BJ72" s="35">
        <f>IF(OR($A$1&lt;=Main!AV$4,ISBLANK($N72)),0,Main!AV67)</f>
        <v>0</v>
      </c>
    </row>
    <row r="73" spans="12:62">
      <c r="L73" s="146">
        <f>VLOOKUP($E14,Mask!$A$2:$C$102,$M$8,0)</f>
        <v>64</v>
      </c>
      <c r="M73" s="6">
        <f t="shared" si="6"/>
        <v>56.553412704398632</v>
      </c>
      <c r="N73" s="6" t="str">
        <f>Main!$A68&amp;Main!$B68</f>
        <v/>
      </c>
      <c r="O73" s="145">
        <f t="shared" si="2"/>
        <v>0</v>
      </c>
      <c r="P73" s="150">
        <f t="shared" si="5"/>
        <v>31</v>
      </c>
      <c r="Q73" s="150" t="str">
        <f ca="1">IF(Main!$AY68&lt;&gt;"#",$P73-Main!$AY68,"#")</f>
        <v>#</v>
      </c>
      <c r="R73" s="35">
        <f>Main!E68*Mask!G$10</f>
        <v>0</v>
      </c>
      <c r="S73" s="35">
        <f>Main!F68*Mask!H$10</f>
        <v>0</v>
      </c>
      <c r="T73" s="35">
        <f>Main!G68*Mask!I$10</f>
        <v>0</v>
      </c>
      <c r="U73" s="35">
        <f>Main!H68*Mask!J$10</f>
        <v>0</v>
      </c>
      <c r="V73" s="35">
        <f>Main!I68*Mask!K$10</f>
        <v>0</v>
      </c>
      <c r="W73" s="35">
        <f>Main!J68*Mask!L$10</f>
        <v>0</v>
      </c>
      <c r="X73" s="35">
        <f>Main!K68*Mask!M$10</f>
        <v>0</v>
      </c>
      <c r="Y73" s="35">
        <f>Main!L68*Mask!N$10</f>
        <v>0</v>
      </c>
      <c r="Z73" s="35">
        <f>Main!M68*Mask!O$10</f>
        <v>0</v>
      </c>
      <c r="AA73" s="35">
        <f>Main!N68*Mask!P$10</f>
        <v>0</v>
      </c>
      <c r="AB73" s="35">
        <f>Main!O68*Mask!Q$10</f>
        <v>0</v>
      </c>
      <c r="AC73" s="35">
        <f>Main!P68*Mask!R$10</f>
        <v>0</v>
      </c>
      <c r="AD73" s="35">
        <f>Main!Q68*Mask!S$10</f>
        <v>0</v>
      </c>
      <c r="AE73" s="35">
        <f>Main!R68*Mask!T$10</f>
        <v>0</v>
      </c>
      <c r="AF73" s="35">
        <f>Main!S68*Mask!U$10</f>
        <v>0</v>
      </c>
      <c r="AG73" s="35">
        <f>Main!T68*Mask!V$10</f>
        <v>0</v>
      </c>
      <c r="AH73" s="35">
        <f>Main!U68*Mask!W$10</f>
        <v>0</v>
      </c>
      <c r="AI73" s="35">
        <f>Main!V68*Mask!X$10</f>
        <v>0</v>
      </c>
      <c r="AJ73" s="35">
        <f>Main!W68*Mask!Y$10</f>
        <v>0</v>
      </c>
      <c r="AK73" s="35">
        <f>Main!X68*Mask!Z$10</f>
        <v>0</v>
      </c>
      <c r="AL73" s="35">
        <f>Main!Y68*Mask!AA$10</f>
        <v>0</v>
      </c>
      <c r="AM73" s="35">
        <f>Main!Z68*Mask!AB$10</f>
        <v>0</v>
      </c>
      <c r="AN73" s="35"/>
      <c r="AO73" s="35">
        <f>IF(OR($A$1&lt;=Main!AA$4,ISBLANK($N73)),0,Main!AA68)</f>
        <v>0</v>
      </c>
      <c r="AP73" s="35">
        <f>IF(OR($A$1&lt;=Main!AB$4,ISBLANK($N73)),0,Main!AB68)</f>
        <v>0</v>
      </c>
      <c r="AQ73" s="35">
        <f>IF(OR($A$1&lt;=Main!AC$4,ISBLANK($N73)),0,Main!AC68)</f>
        <v>0</v>
      </c>
      <c r="AR73" s="35">
        <f>IF(OR($A$1&lt;=Main!AD$4,ISBLANK($N73)),0,Main!AD68)</f>
        <v>0</v>
      </c>
      <c r="AS73" s="35">
        <f>IF(OR($A$1&lt;=Main!AE$4,ISBLANK($N73)),0,Main!AE68)</f>
        <v>0</v>
      </c>
      <c r="AT73" s="35">
        <f>IF(OR($A$1&lt;=Main!AF$4,ISBLANK($N73)),0,Main!AF68)</f>
        <v>0</v>
      </c>
      <c r="AU73" s="35">
        <f>IF(OR($A$1&lt;=Main!AG$4,ISBLANK($N73)),0,Main!AG68)</f>
        <v>0</v>
      </c>
      <c r="AV73" s="35">
        <f>IF(OR($A$1&lt;=Main!AH$4,ISBLANK($N73)),0,Main!AH68)</f>
        <v>0</v>
      </c>
      <c r="AW73" s="35">
        <f>IF(OR($A$1&lt;=Main!AI$4,ISBLANK($N73)),0,Main!AI68)</f>
        <v>0</v>
      </c>
      <c r="AX73" s="35">
        <f>IF(OR($A$1&lt;=Main!AJ$4,ISBLANK($N73)),0,Main!AJ68)</f>
        <v>0</v>
      </c>
      <c r="AY73" s="35">
        <f>IF(OR($A$1&lt;=Main!AK$4,ISBLANK($N73)),0,Main!AK68)</f>
        <v>0</v>
      </c>
      <c r="AZ73" s="35">
        <f>IF(OR($A$1&lt;=Main!AL$4,ISBLANK($N73)),0,Main!AL68)</f>
        <v>0</v>
      </c>
      <c r="BA73" s="35">
        <f>IF(OR($A$1&lt;=Main!AM$4,ISBLANK($N73)),0,Main!AM68)</f>
        <v>0</v>
      </c>
      <c r="BB73" s="35">
        <f>IF(OR($A$1&lt;=Main!AN$4,ISBLANK($N73)),0,Main!AN68)</f>
        <v>0</v>
      </c>
      <c r="BC73" s="35">
        <f>IF(OR($A$1&lt;=Main!AO$4,ISBLANK($N73)),0,Main!AO68)</f>
        <v>0</v>
      </c>
      <c r="BD73" s="35">
        <f>IF(OR($A$1&lt;=Main!AP$4,ISBLANK($N73)),0,Main!AP68)</f>
        <v>0</v>
      </c>
      <c r="BE73" s="35">
        <f>IF(OR($A$1&lt;=Main!AQ$4,ISBLANK($N73)),0,Main!AQ68)</f>
        <v>0</v>
      </c>
      <c r="BF73" s="35">
        <f>IF(OR($A$1&lt;=Main!AR$4,ISBLANK($N73)),0,Main!AR68)</f>
        <v>0</v>
      </c>
      <c r="BG73" s="35">
        <f>IF(OR($A$1&lt;=Main!AS$4,ISBLANK($N73)),0,Main!AS68)</f>
        <v>0</v>
      </c>
      <c r="BH73" s="35">
        <f>IF(OR($A$1&lt;=Main!AT$4,ISBLANK($N73)),0,Main!AT68)</f>
        <v>0</v>
      </c>
      <c r="BI73" s="35">
        <f>IF(OR($A$1&lt;=Main!AU$4,ISBLANK($N73)),0,Main!AU68)</f>
        <v>0</v>
      </c>
      <c r="BJ73" s="35">
        <f>IF(OR($A$1&lt;=Main!AV$4,ISBLANK($N73)),0,Main!AV68)</f>
        <v>0</v>
      </c>
    </row>
    <row r="74" spans="12:62">
      <c r="L74" s="146">
        <f>VLOOKUP($E15,Mask!$A$2:$C$102,$M$8,0)</f>
        <v>55</v>
      </c>
      <c r="M74" s="6">
        <f t="shared" si="6"/>
        <v>48.600589042842572</v>
      </c>
      <c r="N74" s="6" t="str">
        <f>Main!$A69&amp;Main!$B69</f>
        <v/>
      </c>
      <c r="O74" s="145">
        <f t="shared" si="2"/>
        <v>0</v>
      </c>
      <c r="P74" s="150">
        <f t="shared" si="5"/>
        <v>31</v>
      </c>
      <c r="Q74" s="150" t="str">
        <f ca="1">IF(Main!$AY69&lt;&gt;"#",$P74-Main!$AY69,"#")</f>
        <v>#</v>
      </c>
      <c r="R74" s="35">
        <f>Main!E69*Mask!G$10</f>
        <v>0</v>
      </c>
      <c r="S74" s="35">
        <f>Main!F69*Mask!H$10</f>
        <v>0</v>
      </c>
      <c r="T74" s="35">
        <f>Main!G69*Mask!I$10</f>
        <v>0</v>
      </c>
      <c r="U74" s="35">
        <f>Main!H69*Mask!J$10</f>
        <v>0</v>
      </c>
      <c r="V74" s="35">
        <f>Main!I69*Mask!K$10</f>
        <v>0</v>
      </c>
      <c r="W74" s="35">
        <f>Main!J69*Mask!L$10</f>
        <v>0</v>
      </c>
      <c r="X74" s="35">
        <f>Main!K69*Mask!M$10</f>
        <v>0</v>
      </c>
      <c r="Y74" s="35">
        <f>Main!L69*Mask!N$10</f>
        <v>0</v>
      </c>
      <c r="Z74" s="35">
        <f>Main!M69*Mask!O$10</f>
        <v>0</v>
      </c>
      <c r="AA74" s="35">
        <f>Main!N69*Mask!P$10</f>
        <v>0</v>
      </c>
      <c r="AB74" s="35">
        <f>Main!O69*Mask!Q$10</f>
        <v>0</v>
      </c>
      <c r="AC74" s="35">
        <f>Main!P69*Mask!R$10</f>
        <v>0</v>
      </c>
      <c r="AD74" s="35">
        <f>Main!Q69*Mask!S$10</f>
        <v>0</v>
      </c>
      <c r="AE74" s="35">
        <f>Main!R69*Mask!T$10</f>
        <v>0</v>
      </c>
      <c r="AF74" s="35">
        <f>Main!S69*Mask!U$10</f>
        <v>0</v>
      </c>
      <c r="AG74" s="35">
        <f>Main!T69*Mask!V$10</f>
        <v>0</v>
      </c>
      <c r="AH74" s="35">
        <f>Main!U69*Mask!W$10</f>
        <v>0</v>
      </c>
      <c r="AI74" s="35">
        <f>Main!V69*Mask!X$10</f>
        <v>0</v>
      </c>
      <c r="AJ74" s="35">
        <f>Main!W69*Mask!Y$10</f>
        <v>0</v>
      </c>
      <c r="AK74" s="35">
        <f>Main!X69*Mask!Z$10</f>
        <v>0</v>
      </c>
      <c r="AL74" s="35">
        <f>Main!Y69*Mask!AA$10</f>
        <v>0</v>
      </c>
      <c r="AM74" s="35">
        <f>Main!Z69*Mask!AB$10</f>
        <v>0</v>
      </c>
      <c r="AN74" s="35"/>
      <c r="AO74" s="35">
        <f>IF(OR($A$1&lt;=Main!AA$4,ISBLANK($N74)),0,Main!AA69)</f>
        <v>0</v>
      </c>
      <c r="AP74" s="35">
        <f>IF(OR($A$1&lt;=Main!AB$4,ISBLANK($N74)),0,Main!AB69)</f>
        <v>0</v>
      </c>
      <c r="AQ74" s="35">
        <f>IF(OR($A$1&lt;=Main!AC$4,ISBLANK($N74)),0,Main!AC69)</f>
        <v>0</v>
      </c>
      <c r="AR74" s="35">
        <f>IF(OR($A$1&lt;=Main!AD$4,ISBLANK($N74)),0,Main!AD69)</f>
        <v>0</v>
      </c>
      <c r="AS74" s="35">
        <f>IF(OR($A$1&lt;=Main!AE$4,ISBLANK($N74)),0,Main!AE69)</f>
        <v>0</v>
      </c>
      <c r="AT74" s="35">
        <f>IF(OR($A$1&lt;=Main!AF$4,ISBLANK($N74)),0,Main!AF69)</f>
        <v>0</v>
      </c>
      <c r="AU74" s="35">
        <f>IF(OR($A$1&lt;=Main!AG$4,ISBLANK($N74)),0,Main!AG69)</f>
        <v>0</v>
      </c>
      <c r="AV74" s="35">
        <f>IF(OR($A$1&lt;=Main!AH$4,ISBLANK($N74)),0,Main!AH69)</f>
        <v>0</v>
      </c>
      <c r="AW74" s="35">
        <f>IF(OR($A$1&lt;=Main!AI$4,ISBLANK($N74)),0,Main!AI69)</f>
        <v>0</v>
      </c>
      <c r="AX74" s="35">
        <f>IF(OR($A$1&lt;=Main!AJ$4,ISBLANK($N74)),0,Main!AJ69)</f>
        <v>0</v>
      </c>
      <c r="AY74" s="35">
        <f>IF(OR($A$1&lt;=Main!AK$4,ISBLANK($N74)),0,Main!AK69)</f>
        <v>0</v>
      </c>
      <c r="AZ74" s="35">
        <f>IF(OR($A$1&lt;=Main!AL$4,ISBLANK($N74)),0,Main!AL69)</f>
        <v>0</v>
      </c>
      <c r="BA74" s="35">
        <f>IF(OR($A$1&lt;=Main!AM$4,ISBLANK($N74)),0,Main!AM69)</f>
        <v>0</v>
      </c>
      <c r="BB74" s="35">
        <f>IF(OR($A$1&lt;=Main!AN$4,ISBLANK($N74)),0,Main!AN69)</f>
        <v>0</v>
      </c>
      <c r="BC74" s="35">
        <f>IF(OR($A$1&lt;=Main!AO$4,ISBLANK($N74)),0,Main!AO69)</f>
        <v>0</v>
      </c>
      <c r="BD74" s="35">
        <f>IF(OR($A$1&lt;=Main!AP$4,ISBLANK($N74)),0,Main!AP69)</f>
        <v>0</v>
      </c>
      <c r="BE74" s="35">
        <f>IF(OR($A$1&lt;=Main!AQ$4,ISBLANK($N74)),0,Main!AQ69)</f>
        <v>0</v>
      </c>
      <c r="BF74" s="35">
        <f>IF(OR($A$1&lt;=Main!AR$4,ISBLANK($N74)),0,Main!AR69)</f>
        <v>0</v>
      </c>
      <c r="BG74" s="35">
        <f>IF(OR($A$1&lt;=Main!AS$4,ISBLANK($N74)),0,Main!AS69)</f>
        <v>0</v>
      </c>
      <c r="BH74" s="35">
        <f>IF(OR($A$1&lt;=Main!AT$4,ISBLANK($N74)),0,Main!AT69)</f>
        <v>0</v>
      </c>
      <c r="BI74" s="35">
        <f>IF(OR($A$1&lt;=Main!AU$4,ISBLANK($N74)),0,Main!AU69)</f>
        <v>0</v>
      </c>
      <c r="BJ74" s="35">
        <f>IF(OR($A$1&lt;=Main!AV$4,ISBLANK($N74)),0,Main!AV69)</f>
        <v>0</v>
      </c>
    </row>
    <row r="75" spans="12:62">
      <c r="L75" s="146">
        <f>VLOOKUP($E16,Mask!$A$2:$C$102,$M$8,0)</f>
        <v>47</v>
      </c>
      <c r="M75" s="6">
        <f t="shared" si="6"/>
        <v>41.531412454792751</v>
      </c>
      <c r="N75" s="6" t="str">
        <f>Main!$A70&amp;Main!$B70</f>
        <v/>
      </c>
      <c r="O75" s="145">
        <f t="shared" ref="O75:O138" si="7">IF(N75="",0,LARGE($R75:$BH75,1)+LARGE($R75:$BH75,2)+LARGE($R75:$BH75,3))</f>
        <v>0</v>
      </c>
      <c r="P75" s="150">
        <f t="shared" si="5"/>
        <v>31</v>
      </c>
      <c r="Q75" s="150" t="str">
        <f ca="1">IF(Main!$AY70&lt;&gt;"#",$P75-Main!$AY70,"#")</f>
        <v>#</v>
      </c>
      <c r="R75" s="35">
        <f>Main!E70*Mask!G$10</f>
        <v>0</v>
      </c>
      <c r="S75" s="35">
        <f>Main!F70*Mask!H$10</f>
        <v>0</v>
      </c>
      <c r="T75" s="35">
        <f>Main!G70*Mask!I$10</f>
        <v>0</v>
      </c>
      <c r="U75" s="35">
        <f>Main!H70*Mask!J$10</f>
        <v>0</v>
      </c>
      <c r="V75" s="35">
        <f>Main!I70*Mask!K$10</f>
        <v>0</v>
      </c>
      <c r="W75" s="35">
        <f>Main!J70*Mask!L$10</f>
        <v>0</v>
      </c>
      <c r="X75" s="35">
        <f>Main!K70*Mask!M$10</f>
        <v>0</v>
      </c>
      <c r="Y75" s="35">
        <f>Main!L70*Mask!N$10</f>
        <v>0</v>
      </c>
      <c r="Z75" s="35">
        <f>Main!M70*Mask!O$10</f>
        <v>0</v>
      </c>
      <c r="AA75" s="35">
        <f>Main!N70*Mask!P$10</f>
        <v>0</v>
      </c>
      <c r="AB75" s="35">
        <f>Main!O70*Mask!Q$10</f>
        <v>0</v>
      </c>
      <c r="AC75" s="35">
        <f>Main!P70*Mask!R$10</f>
        <v>0</v>
      </c>
      <c r="AD75" s="35">
        <f>Main!Q70*Mask!S$10</f>
        <v>0</v>
      </c>
      <c r="AE75" s="35">
        <f>Main!R70*Mask!T$10</f>
        <v>0</v>
      </c>
      <c r="AF75" s="35">
        <f>Main!S70*Mask!U$10</f>
        <v>0</v>
      </c>
      <c r="AG75" s="35">
        <f>Main!T70*Mask!V$10</f>
        <v>0</v>
      </c>
      <c r="AH75" s="35">
        <f>Main!U70*Mask!W$10</f>
        <v>0</v>
      </c>
      <c r="AI75" s="35">
        <f>Main!V70*Mask!X$10</f>
        <v>0</v>
      </c>
      <c r="AJ75" s="35">
        <f>Main!W70*Mask!Y$10</f>
        <v>0</v>
      </c>
      <c r="AK75" s="35">
        <f>Main!X70*Mask!Z$10</f>
        <v>0</v>
      </c>
      <c r="AL75" s="35">
        <f>Main!Y70*Mask!AA$10</f>
        <v>0</v>
      </c>
      <c r="AM75" s="35">
        <f>Main!Z70*Mask!AB$10</f>
        <v>0</v>
      </c>
      <c r="AN75" s="35"/>
      <c r="AO75" s="35">
        <f>IF(OR($A$1&lt;=Main!AA$4,ISBLANK($N75)),0,Main!AA70)</f>
        <v>0</v>
      </c>
      <c r="AP75" s="35">
        <f>IF(OR($A$1&lt;=Main!AB$4,ISBLANK($N75)),0,Main!AB70)</f>
        <v>0</v>
      </c>
      <c r="AQ75" s="35">
        <f>IF(OR($A$1&lt;=Main!AC$4,ISBLANK($N75)),0,Main!AC70)</f>
        <v>0</v>
      </c>
      <c r="AR75" s="35">
        <f>IF(OR($A$1&lt;=Main!AD$4,ISBLANK($N75)),0,Main!AD70)</f>
        <v>0</v>
      </c>
      <c r="AS75" s="35">
        <f>IF(OR($A$1&lt;=Main!AE$4,ISBLANK($N75)),0,Main!AE70)</f>
        <v>0</v>
      </c>
      <c r="AT75" s="35">
        <f>IF(OR($A$1&lt;=Main!AF$4,ISBLANK($N75)),0,Main!AF70)</f>
        <v>0</v>
      </c>
      <c r="AU75" s="35">
        <f>IF(OR($A$1&lt;=Main!AG$4,ISBLANK($N75)),0,Main!AG70)</f>
        <v>0</v>
      </c>
      <c r="AV75" s="35">
        <f>IF(OR($A$1&lt;=Main!AH$4,ISBLANK($N75)),0,Main!AH70)</f>
        <v>0</v>
      </c>
      <c r="AW75" s="35">
        <f>IF(OR($A$1&lt;=Main!AI$4,ISBLANK($N75)),0,Main!AI70)</f>
        <v>0</v>
      </c>
      <c r="AX75" s="35">
        <f>IF(OR($A$1&lt;=Main!AJ$4,ISBLANK($N75)),0,Main!AJ70)</f>
        <v>0</v>
      </c>
      <c r="AY75" s="35">
        <f>IF(OR($A$1&lt;=Main!AK$4,ISBLANK($N75)),0,Main!AK70)</f>
        <v>0</v>
      </c>
      <c r="AZ75" s="35">
        <f>IF(OR($A$1&lt;=Main!AL$4,ISBLANK($N75)),0,Main!AL70)</f>
        <v>0</v>
      </c>
      <c r="BA75" s="35">
        <f>IF(OR($A$1&lt;=Main!AM$4,ISBLANK($N75)),0,Main!AM70)</f>
        <v>0</v>
      </c>
      <c r="BB75" s="35">
        <f>IF(OR($A$1&lt;=Main!AN$4,ISBLANK($N75)),0,Main!AN70)</f>
        <v>0</v>
      </c>
      <c r="BC75" s="35">
        <f>IF(OR($A$1&lt;=Main!AO$4,ISBLANK($N75)),0,Main!AO70)</f>
        <v>0</v>
      </c>
      <c r="BD75" s="35">
        <f>IF(OR($A$1&lt;=Main!AP$4,ISBLANK($N75)),0,Main!AP70)</f>
        <v>0</v>
      </c>
      <c r="BE75" s="35">
        <f>IF(OR($A$1&lt;=Main!AQ$4,ISBLANK($N75)),0,Main!AQ70)</f>
        <v>0</v>
      </c>
      <c r="BF75" s="35">
        <f>IF(OR($A$1&lt;=Main!AR$4,ISBLANK($N75)),0,Main!AR70)</f>
        <v>0</v>
      </c>
      <c r="BG75" s="35">
        <f>IF(OR($A$1&lt;=Main!AS$4,ISBLANK($N75)),0,Main!AS70)</f>
        <v>0</v>
      </c>
      <c r="BH75" s="35">
        <f>IF(OR($A$1&lt;=Main!AT$4,ISBLANK($N75)),0,Main!AT70)</f>
        <v>0</v>
      </c>
      <c r="BI75" s="35">
        <f>IF(OR($A$1&lt;=Main!AU$4,ISBLANK($N75)),0,Main!AU70)</f>
        <v>0</v>
      </c>
      <c r="BJ75" s="35">
        <f>IF(OR($A$1&lt;=Main!AV$4,ISBLANK($N75)),0,Main!AV70)</f>
        <v>0</v>
      </c>
    </row>
    <row r="76" spans="12:62">
      <c r="L76" s="146">
        <f>VLOOKUP($E17,Mask!$A$2:$C$102,$M$8,0)</f>
        <v>40</v>
      </c>
      <c r="M76" s="6">
        <f t="shared" si="6"/>
        <v>35.345882940249147</v>
      </c>
      <c r="N76" s="6" t="str">
        <f>Main!$A71&amp;Main!$B71</f>
        <v/>
      </c>
      <c r="O76" s="145">
        <f t="shared" si="7"/>
        <v>0</v>
      </c>
      <c r="P76" s="150">
        <f t="shared" ref="P76:P139" si="8">RANK($O76,$O$11:$O$155)</f>
        <v>31</v>
      </c>
      <c r="Q76" s="150" t="str">
        <f ca="1">IF(Main!$AY71&lt;&gt;"#",$P76-Main!$AY71,"#")</f>
        <v>#</v>
      </c>
      <c r="R76" s="35">
        <f>Main!E71*Mask!G$10</f>
        <v>0</v>
      </c>
      <c r="S76" s="35">
        <f>Main!F71*Mask!H$10</f>
        <v>0</v>
      </c>
      <c r="T76" s="35">
        <f>Main!G71*Mask!I$10</f>
        <v>0</v>
      </c>
      <c r="U76" s="35">
        <f>Main!H71*Mask!J$10</f>
        <v>0</v>
      </c>
      <c r="V76" s="35">
        <f>Main!I71*Mask!K$10</f>
        <v>0</v>
      </c>
      <c r="W76" s="35">
        <f>Main!J71*Mask!L$10</f>
        <v>0</v>
      </c>
      <c r="X76" s="35">
        <f>Main!K71*Mask!M$10</f>
        <v>0</v>
      </c>
      <c r="Y76" s="35">
        <f>Main!L71*Mask!N$10</f>
        <v>0</v>
      </c>
      <c r="Z76" s="35">
        <f>Main!M71*Mask!O$10</f>
        <v>0</v>
      </c>
      <c r="AA76" s="35">
        <f>Main!N71*Mask!P$10</f>
        <v>0</v>
      </c>
      <c r="AB76" s="35">
        <f>Main!O71*Mask!Q$10</f>
        <v>0</v>
      </c>
      <c r="AC76" s="35">
        <f>Main!P71*Mask!R$10</f>
        <v>0</v>
      </c>
      <c r="AD76" s="35">
        <f>Main!Q71*Mask!S$10</f>
        <v>0</v>
      </c>
      <c r="AE76" s="35">
        <f>Main!R71*Mask!T$10</f>
        <v>0</v>
      </c>
      <c r="AF76" s="35">
        <f>Main!S71*Mask!U$10</f>
        <v>0</v>
      </c>
      <c r="AG76" s="35">
        <f>Main!T71*Mask!V$10</f>
        <v>0</v>
      </c>
      <c r="AH76" s="35">
        <f>Main!U71*Mask!W$10</f>
        <v>0</v>
      </c>
      <c r="AI76" s="35">
        <f>Main!V71*Mask!X$10</f>
        <v>0</v>
      </c>
      <c r="AJ76" s="35">
        <f>Main!W71*Mask!Y$10</f>
        <v>0</v>
      </c>
      <c r="AK76" s="35">
        <f>Main!X71*Mask!Z$10</f>
        <v>0</v>
      </c>
      <c r="AL76" s="35">
        <f>Main!Y71*Mask!AA$10</f>
        <v>0</v>
      </c>
      <c r="AM76" s="35">
        <f>Main!Z71*Mask!AB$10</f>
        <v>0</v>
      </c>
      <c r="AN76" s="35"/>
      <c r="AO76" s="35">
        <f>IF(OR($A$1&lt;=Main!AA$4,ISBLANK($N76)),0,Main!AA71)</f>
        <v>0</v>
      </c>
      <c r="AP76" s="35">
        <f>IF(OR($A$1&lt;=Main!AB$4,ISBLANK($N76)),0,Main!AB71)</f>
        <v>0</v>
      </c>
      <c r="AQ76" s="35">
        <f>IF(OR($A$1&lt;=Main!AC$4,ISBLANK($N76)),0,Main!AC71)</f>
        <v>0</v>
      </c>
      <c r="AR76" s="35">
        <f>IF(OR($A$1&lt;=Main!AD$4,ISBLANK($N76)),0,Main!AD71)</f>
        <v>0</v>
      </c>
      <c r="AS76" s="35">
        <f>IF(OR($A$1&lt;=Main!AE$4,ISBLANK($N76)),0,Main!AE71)</f>
        <v>0</v>
      </c>
      <c r="AT76" s="35">
        <f>IF(OR($A$1&lt;=Main!AF$4,ISBLANK($N76)),0,Main!AF71)</f>
        <v>0</v>
      </c>
      <c r="AU76" s="35">
        <f>IF(OR($A$1&lt;=Main!AG$4,ISBLANK($N76)),0,Main!AG71)</f>
        <v>0</v>
      </c>
      <c r="AV76" s="35">
        <f>IF(OR($A$1&lt;=Main!AH$4,ISBLANK($N76)),0,Main!AH71)</f>
        <v>0</v>
      </c>
      <c r="AW76" s="35">
        <f>IF(OR($A$1&lt;=Main!AI$4,ISBLANK($N76)),0,Main!AI71)</f>
        <v>0</v>
      </c>
      <c r="AX76" s="35">
        <f>IF(OR($A$1&lt;=Main!AJ$4,ISBLANK($N76)),0,Main!AJ71)</f>
        <v>0</v>
      </c>
      <c r="AY76" s="35">
        <f>IF(OR($A$1&lt;=Main!AK$4,ISBLANK($N76)),0,Main!AK71)</f>
        <v>0</v>
      </c>
      <c r="AZ76" s="35">
        <f>IF(OR($A$1&lt;=Main!AL$4,ISBLANK($N76)),0,Main!AL71)</f>
        <v>0</v>
      </c>
      <c r="BA76" s="35">
        <f>IF(OR($A$1&lt;=Main!AM$4,ISBLANK($N76)),0,Main!AM71)</f>
        <v>0</v>
      </c>
      <c r="BB76" s="35">
        <f>IF(OR($A$1&lt;=Main!AN$4,ISBLANK($N76)),0,Main!AN71)</f>
        <v>0</v>
      </c>
      <c r="BC76" s="35">
        <f>IF(OR($A$1&lt;=Main!AO$4,ISBLANK($N76)),0,Main!AO71)</f>
        <v>0</v>
      </c>
      <c r="BD76" s="35">
        <f>IF(OR($A$1&lt;=Main!AP$4,ISBLANK($N76)),0,Main!AP71)</f>
        <v>0</v>
      </c>
      <c r="BE76" s="35">
        <f>IF(OR($A$1&lt;=Main!AQ$4,ISBLANK($N76)),0,Main!AQ71)</f>
        <v>0</v>
      </c>
      <c r="BF76" s="35">
        <f>IF(OR($A$1&lt;=Main!AR$4,ISBLANK($N76)),0,Main!AR71)</f>
        <v>0</v>
      </c>
      <c r="BG76" s="35">
        <f>IF(OR($A$1&lt;=Main!AS$4,ISBLANK($N76)),0,Main!AS71)</f>
        <v>0</v>
      </c>
      <c r="BH76" s="35">
        <f>IF(OR($A$1&lt;=Main!AT$4,ISBLANK($N76)),0,Main!AT71)</f>
        <v>0</v>
      </c>
      <c r="BI76" s="35">
        <f>IF(OR($A$1&lt;=Main!AU$4,ISBLANK($N76)),0,Main!AU71)</f>
        <v>0</v>
      </c>
      <c r="BJ76" s="35">
        <f>IF(OR($A$1&lt;=Main!AV$4,ISBLANK($N76)),0,Main!AV71)</f>
        <v>0</v>
      </c>
    </row>
    <row r="77" spans="12:62">
      <c r="L77" s="146">
        <f>VLOOKUP($E18,Mask!$A$2:$C$102,$M$8,0)</f>
        <v>0</v>
      </c>
      <c r="M77" s="6">
        <f t="shared" si="6"/>
        <v>0</v>
      </c>
      <c r="N77" s="6" t="str">
        <f>Main!$A72&amp;Main!$B72</f>
        <v/>
      </c>
      <c r="O77" s="145">
        <f t="shared" si="7"/>
        <v>0</v>
      </c>
      <c r="P77" s="150">
        <f t="shared" si="8"/>
        <v>31</v>
      </c>
      <c r="Q77" s="150" t="str">
        <f ca="1">IF(Main!$AY72&lt;&gt;"#",$P77-Main!$AY72,"#")</f>
        <v>#</v>
      </c>
      <c r="R77" s="35">
        <f>Main!E72*Mask!G$10</f>
        <v>0</v>
      </c>
      <c r="S77" s="35">
        <f>Main!F72*Mask!H$10</f>
        <v>0</v>
      </c>
      <c r="T77" s="35">
        <f>Main!G72*Mask!I$10</f>
        <v>0</v>
      </c>
      <c r="U77" s="35">
        <f>Main!H72*Mask!J$10</f>
        <v>0</v>
      </c>
      <c r="V77" s="35">
        <f>Main!I72*Mask!K$10</f>
        <v>0</v>
      </c>
      <c r="W77" s="35">
        <f>Main!J72*Mask!L$10</f>
        <v>0</v>
      </c>
      <c r="X77" s="35">
        <f>Main!K72*Mask!M$10</f>
        <v>0</v>
      </c>
      <c r="Y77" s="35">
        <f>Main!L72*Mask!N$10</f>
        <v>0</v>
      </c>
      <c r="Z77" s="35">
        <f>Main!M72*Mask!O$10</f>
        <v>0</v>
      </c>
      <c r="AA77" s="35">
        <f>Main!N72*Mask!P$10</f>
        <v>0</v>
      </c>
      <c r="AB77" s="35">
        <f>Main!O72*Mask!Q$10</f>
        <v>0</v>
      </c>
      <c r="AC77" s="35">
        <f>Main!P72*Mask!R$10</f>
        <v>0</v>
      </c>
      <c r="AD77" s="35">
        <f>Main!Q72*Mask!S$10</f>
        <v>0</v>
      </c>
      <c r="AE77" s="35">
        <f>Main!R72*Mask!T$10</f>
        <v>0</v>
      </c>
      <c r="AF77" s="35">
        <f>Main!S72*Mask!U$10</f>
        <v>0</v>
      </c>
      <c r="AG77" s="35">
        <f>Main!T72*Mask!V$10</f>
        <v>0</v>
      </c>
      <c r="AH77" s="35">
        <f>Main!U72*Mask!W$10</f>
        <v>0</v>
      </c>
      <c r="AI77" s="35">
        <f>Main!V72*Mask!X$10</f>
        <v>0</v>
      </c>
      <c r="AJ77" s="35">
        <f>Main!W72*Mask!Y$10</f>
        <v>0</v>
      </c>
      <c r="AK77" s="35">
        <f>Main!X72*Mask!Z$10</f>
        <v>0</v>
      </c>
      <c r="AL77" s="35">
        <f>Main!Y72*Mask!AA$10</f>
        <v>0</v>
      </c>
      <c r="AM77" s="35">
        <f>Main!Z72*Mask!AB$10</f>
        <v>0</v>
      </c>
      <c r="AN77" s="35"/>
      <c r="AO77" s="35">
        <f>IF(OR($A$1&lt;=Main!AA$4,ISBLANK($N77)),0,Main!AA72)</f>
        <v>0</v>
      </c>
      <c r="AP77" s="35">
        <f>IF(OR($A$1&lt;=Main!AB$4,ISBLANK($N77)),0,Main!AB72)</f>
        <v>0</v>
      </c>
      <c r="AQ77" s="35">
        <f>IF(OR($A$1&lt;=Main!AC$4,ISBLANK($N77)),0,Main!AC72)</f>
        <v>0</v>
      </c>
      <c r="AR77" s="35">
        <f>IF(OR($A$1&lt;=Main!AD$4,ISBLANK($N77)),0,Main!AD72)</f>
        <v>0</v>
      </c>
      <c r="AS77" s="35">
        <f>IF(OR($A$1&lt;=Main!AE$4,ISBLANK($N77)),0,Main!AE72)</f>
        <v>0</v>
      </c>
      <c r="AT77" s="35">
        <f>IF(OR($A$1&lt;=Main!AF$4,ISBLANK($N77)),0,Main!AF72)</f>
        <v>0</v>
      </c>
      <c r="AU77" s="35">
        <f>IF(OR($A$1&lt;=Main!AG$4,ISBLANK($N77)),0,Main!AG72)</f>
        <v>0</v>
      </c>
      <c r="AV77" s="35">
        <f>IF(OR($A$1&lt;=Main!AH$4,ISBLANK($N77)),0,Main!AH72)</f>
        <v>0</v>
      </c>
      <c r="AW77" s="35">
        <f>IF(OR($A$1&lt;=Main!AI$4,ISBLANK($N77)),0,Main!AI72)</f>
        <v>0</v>
      </c>
      <c r="AX77" s="35">
        <f>IF(OR($A$1&lt;=Main!AJ$4,ISBLANK($N77)),0,Main!AJ72)</f>
        <v>0</v>
      </c>
      <c r="AY77" s="35">
        <f>IF(OR($A$1&lt;=Main!AK$4,ISBLANK($N77)),0,Main!AK72)</f>
        <v>0</v>
      </c>
      <c r="AZ77" s="35">
        <f>IF(OR($A$1&lt;=Main!AL$4,ISBLANK($N77)),0,Main!AL72)</f>
        <v>0</v>
      </c>
      <c r="BA77" s="35">
        <f>IF(OR($A$1&lt;=Main!AM$4,ISBLANK($N77)),0,Main!AM72)</f>
        <v>0</v>
      </c>
      <c r="BB77" s="35">
        <f>IF(OR($A$1&lt;=Main!AN$4,ISBLANK($N77)),0,Main!AN72)</f>
        <v>0</v>
      </c>
      <c r="BC77" s="35">
        <f>IF(OR($A$1&lt;=Main!AO$4,ISBLANK($N77)),0,Main!AO72)</f>
        <v>0</v>
      </c>
      <c r="BD77" s="35">
        <f>IF(OR($A$1&lt;=Main!AP$4,ISBLANK($N77)),0,Main!AP72)</f>
        <v>0</v>
      </c>
      <c r="BE77" s="35">
        <f>IF(OR($A$1&lt;=Main!AQ$4,ISBLANK($N77)),0,Main!AQ72)</f>
        <v>0</v>
      </c>
      <c r="BF77" s="35">
        <f>IF(OR($A$1&lt;=Main!AR$4,ISBLANK($N77)),0,Main!AR72)</f>
        <v>0</v>
      </c>
      <c r="BG77" s="35">
        <f>IF(OR($A$1&lt;=Main!AS$4,ISBLANK($N77)),0,Main!AS72)</f>
        <v>0</v>
      </c>
      <c r="BH77" s="35">
        <f>IF(OR($A$1&lt;=Main!AT$4,ISBLANK($N77)),0,Main!AT72)</f>
        <v>0</v>
      </c>
      <c r="BI77" s="35">
        <f>IF(OR($A$1&lt;=Main!AU$4,ISBLANK($N77)),0,Main!AU72)</f>
        <v>0</v>
      </c>
      <c r="BJ77" s="35">
        <f>IF(OR($A$1&lt;=Main!AV$4,ISBLANK($N77)),0,Main!AV72)</f>
        <v>0</v>
      </c>
    </row>
    <row r="78" spans="12:62">
      <c r="L78" s="146">
        <f>VLOOKUP($E19,Mask!$A$2:$C$102,$M$8,0)</f>
        <v>0</v>
      </c>
      <c r="M78" s="6">
        <f t="shared" si="6"/>
        <v>0</v>
      </c>
      <c r="N78" s="6" t="str">
        <f>Main!$A73&amp;Main!$B73</f>
        <v/>
      </c>
      <c r="O78" s="145">
        <f t="shared" si="7"/>
        <v>0</v>
      </c>
      <c r="P78" s="150">
        <f t="shared" si="8"/>
        <v>31</v>
      </c>
      <c r="Q78" s="150" t="str">
        <f ca="1">IF(Main!$AY73&lt;&gt;"#",$P78-Main!$AY73,"#")</f>
        <v>#</v>
      </c>
      <c r="R78" s="35">
        <f>Main!E73*Mask!G$10</f>
        <v>0</v>
      </c>
      <c r="S78" s="35">
        <f>Main!F73*Mask!H$10</f>
        <v>0</v>
      </c>
      <c r="T78" s="35">
        <f>Main!G73*Mask!I$10</f>
        <v>0</v>
      </c>
      <c r="U78" s="35">
        <f>Main!H73*Mask!J$10</f>
        <v>0</v>
      </c>
      <c r="V78" s="35">
        <f>Main!I73*Mask!K$10</f>
        <v>0</v>
      </c>
      <c r="W78" s="35">
        <f>Main!J73*Mask!L$10</f>
        <v>0</v>
      </c>
      <c r="X78" s="35">
        <f>Main!K73*Mask!M$10</f>
        <v>0</v>
      </c>
      <c r="Y78" s="35">
        <f>Main!L73*Mask!N$10</f>
        <v>0</v>
      </c>
      <c r="Z78" s="35">
        <f>Main!M73*Mask!O$10</f>
        <v>0</v>
      </c>
      <c r="AA78" s="35">
        <f>Main!N73*Mask!P$10</f>
        <v>0</v>
      </c>
      <c r="AB78" s="35">
        <f>Main!O73*Mask!Q$10</f>
        <v>0</v>
      </c>
      <c r="AC78" s="35">
        <f>Main!P73*Mask!R$10</f>
        <v>0</v>
      </c>
      <c r="AD78" s="35">
        <f>Main!Q73*Mask!S$10</f>
        <v>0</v>
      </c>
      <c r="AE78" s="35">
        <f>Main!R73*Mask!T$10</f>
        <v>0</v>
      </c>
      <c r="AF78" s="35">
        <f>Main!S73*Mask!U$10</f>
        <v>0</v>
      </c>
      <c r="AG78" s="35">
        <f>Main!T73*Mask!V$10</f>
        <v>0</v>
      </c>
      <c r="AH78" s="35">
        <f>Main!U73*Mask!W$10</f>
        <v>0</v>
      </c>
      <c r="AI78" s="35">
        <f>Main!V73*Mask!X$10</f>
        <v>0</v>
      </c>
      <c r="AJ78" s="35">
        <f>Main!W73*Mask!Y$10</f>
        <v>0</v>
      </c>
      <c r="AK78" s="35">
        <f>Main!X73*Mask!Z$10</f>
        <v>0</v>
      </c>
      <c r="AL78" s="35">
        <f>Main!Y73*Mask!AA$10</f>
        <v>0</v>
      </c>
      <c r="AM78" s="35">
        <f>Main!Z73*Mask!AB$10</f>
        <v>0</v>
      </c>
      <c r="AN78" s="35"/>
      <c r="AO78" s="35">
        <f>IF(OR($A$1&lt;=Main!AA$4,ISBLANK($N78)),0,Main!AA73)</f>
        <v>0</v>
      </c>
      <c r="AP78" s="35">
        <f>IF(OR($A$1&lt;=Main!AB$4,ISBLANK($N78)),0,Main!AB73)</f>
        <v>0</v>
      </c>
      <c r="AQ78" s="35">
        <f>IF(OR($A$1&lt;=Main!AC$4,ISBLANK($N78)),0,Main!AC73)</f>
        <v>0</v>
      </c>
      <c r="AR78" s="35">
        <f>IF(OR($A$1&lt;=Main!AD$4,ISBLANK($N78)),0,Main!AD73)</f>
        <v>0</v>
      </c>
      <c r="AS78" s="35">
        <f>IF(OR($A$1&lt;=Main!AE$4,ISBLANK($N78)),0,Main!AE73)</f>
        <v>0</v>
      </c>
      <c r="AT78" s="35">
        <f>IF(OR($A$1&lt;=Main!AF$4,ISBLANK($N78)),0,Main!AF73)</f>
        <v>0</v>
      </c>
      <c r="AU78" s="35">
        <f>IF(OR($A$1&lt;=Main!AG$4,ISBLANK($N78)),0,Main!AG73)</f>
        <v>0</v>
      </c>
      <c r="AV78" s="35">
        <f>IF(OR($A$1&lt;=Main!AH$4,ISBLANK($N78)),0,Main!AH73)</f>
        <v>0</v>
      </c>
      <c r="AW78" s="35">
        <f>IF(OR($A$1&lt;=Main!AI$4,ISBLANK($N78)),0,Main!AI73)</f>
        <v>0</v>
      </c>
      <c r="AX78" s="35">
        <f>IF(OR($A$1&lt;=Main!AJ$4,ISBLANK($N78)),0,Main!AJ73)</f>
        <v>0</v>
      </c>
      <c r="AY78" s="35">
        <f>IF(OR($A$1&lt;=Main!AK$4,ISBLANK($N78)),0,Main!AK73)</f>
        <v>0</v>
      </c>
      <c r="AZ78" s="35">
        <f>IF(OR($A$1&lt;=Main!AL$4,ISBLANK($N78)),0,Main!AL73)</f>
        <v>0</v>
      </c>
      <c r="BA78" s="35">
        <f>IF(OR($A$1&lt;=Main!AM$4,ISBLANK($N78)),0,Main!AM73)</f>
        <v>0</v>
      </c>
      <c r="BB78" s="35">
        <f>IF(OR($A$1&lt;=Main!AN$4,ISBLANK($N78)),0,Main!AN73)</f>
        <v>0</v>
      </c>
      <c r="BC78" s="35">
        <f>IF(OR($A$1&lt;=Main!AO$4,ISBLANK($N78)),0,Main!AO73)</f>
        <v>0</v>
      </c>
      <c r="BD78" s="35">
        <f>IF(OR($A$1&lt;=Main!AP$4,ISBLANK($N78)),0,Main!AP73)</f>
        <v>0</v>
      </c>
      <c r="BE78" s="35">
        <f>IF(OR($A$1&lt;=Main!AQ$4,ISBLANK($N78)),0,Main!AQ73)</f>
        <v>0</v>
      </c>
      <c r="BF78" s="35">
        <f>IF(OR($A$1&lt;=Main!AR$4,ISBLANK($N78)),0,Main!AR73)</f>
        <v>0</v>
      </c>
      <c r="BG78" s="35">
        <f>IF(OR($A$1&lt;=Main!AS$4,ISBLANK($N78)),0,Main!AS73)</f>
        <v>0</v>
      </c>
      <c r="BH78" s="35">
        <f>IF(OR($A$1&lt;=Main!AT$4,ISBLANK($N78)),0,Main!AT73)</f>
        <v>0</v>
      </c>
      <c r="BI78" s="35">
        <f>IF(OR($A$1&lt;=Main!AU$4,ISBLANK($N78)),0,Main!AU73)</f>
        <v>0</v>
      </c>
      <c r="BJ78" s="35">
        <f>IF(OR($A$1&lt;=Main!AV$4,ISBLANK($N78)),0,Main!AV73)</f>
        <v>0</v>
      </c>
    </row>
    <row r="79" spans="12:62">
      <c r="L79" s="146">
        <f>VLOOKUP($E20,Mask!$A$2:$C$102,$M$8,0)</f>
        <v>0</v>
      </c>
      <c r="M79" s="6">
        <f t="shared" si="6"/>
        <v>0</v>
      </c>
      <c r="N79" s="6" t="str">
        <f>Main!$A74&amp;Main!$B74</f>
        <v/>
      </c>
      <c r="O79" s="145">
        <f t="shared" si="7"/>
        <v>0</v>
      </c>
      <c r="P79" s="150">
        <f t="shared" si="8"/>
        <v>31</v>
      </c>
      <c r="Q79" s="150" t="str">
        <f ca="1">IF(Main!$AY74&lt;&gt;"#",$P79-Main!$AY74,"#")</f>
        <v>#</v>
      </c>
      <c r="R79" s="35">
        <f>Main!E74*Mask!G$10</f>
        <v>0</v>
      </c>
      <c r="S79" s="35">
        <f>Main!F74*Mask!H$10</f>
        <v>0</v>
      </c>
      <c r="T79" s="35">
        <f>Main!G74*Mask!I$10</f>
        <v>0</v>
      </c>
      <c r="U79" s="35">
        <f>Main!H74*Mask!J$10</f>
        <v>0</v>
      </c>
      <c r="V79" s="35">
        <f>Main!I74*Mask!K$10</f>
        <v>0</v>
      </c>
      <c r="W79" s="35">
        <f>Main!J74*Mask!L$10</f>
        <v>0</v>
      </c>
      <c r="X79" s="35">
        <f>Main!K74*Mask!M$10</f>
        <v>0</v>
      </c>
      <c r="Y79" s="35">
        <f>Main!L74*Mask!N$10</f>
        <v>0</v>
      </c>
      <c r="Z79" s="35">
        <f>Main!M74*Mask!O$10</f>
        <v>0</v>
      </c>
      <c r="AA79" s="35">
        <f>Main!N74*Mask!P$10</f>
        <v>0</v>
      </c>
      <c r="AB79" s="35">
        <f>Main!O74*Mask!Q$10</f>
        <v>0</v>
      </c>
      <c r="AC79" s="35">
        <f>Main!P74*Mask!R$10</f>
        <v>0</v>
      </c>
      <c r="AD79" s="35">
        <f>Main!Q74*Mask!S$10</f>
        <v>0</v>
      </c>
      <c r="AE79" s="35">
        <f>Main!R74*Mask!T$10</f>
        <v>0</v>
      </c>
      <c r="AF79" s="35">
        <f>Main!S74*Mask!U$10</f>
        <v>0</v>
      </c>
      <c r="AG79" s="35">
        <f>Main!T74*Mask!V$10</f>
        <v>0</v>
      </c>
      <c r="AH79" s="35">
        <f>Main!U74*Mask!W$10</f>
        <v>0</v>
      </c>
      <c r="AI79" s="35">
        <f>Main!V74*Mask!X$10</f>
        <v>0</v>
      </c>
      <c r="AJ79" s="35">
        <f>Main!W74*Mask!Y$10</f>
        <v>0</v>
      </c>
      <c r="AK79" s="35">
        <f>Main!X74*Mask!Z$10</f>
        <v>0</v>
      </c>
      <c r="AL79" s="35">
        <f>Main!Y74*Mask!AA$10</f>
        <v>0</v>
      </c>
      <c r="AM79" s="35">
        <f>Main!Z74*Mask!AB$10</f>
        <v>0</v>
      </c>
      <c r="AN79" s="35"/>
      <c r="AO79" s="35">
        <f>IF(OR($A$1&lt;=Main!AA$4,ISBLANK($N79)),0,Main!AA74)</f>
        <v>0</v>
      </c>
      <c r="AP79" s="35">
        <f>IF(OR($A$1&lt;=Main!AB$4,ISBLANK($N79)),0,Main!AB74)</f>
        <v>0</v>
      </c>
      <c r="AQ79" s="35">
        <f>IF(OR($A$1&lt;=Main!AC$4,ISBLANK($N79)),0,Main!AC74)</f>
        <v>0</v>
      </c>
      <c r="AR79" s="35">
        <f>IF(OR($A$1&lt;=Main!AD$4,ISBLANK($N79)),0,Main!AD74)</f>
        <v>0</v>
      </c>
      <c r="AS79" s="35">
        <f>IF(OR($A$1&lt;=Main!AE$4,ISBLANK($N79)),0,Main!AE74)</f>
        <v>0</v>
      </c>
      <c r="AT79" s="35">
        <f>IF(OR($A$1&lt;=Main!AF$4,ISBLANK($N79)),0,Main!AF74)</f>
        <v>0</v>
      </c>
      <c r="AU79" s="35">
        <f>IF(OR($A$1&lt;=Main!AG$4,ISBLANK($N79)),0,Main!AG74)</f>
        <v>0</v>
      </c>
      <c r="AV79" s="35">
        <f>IF(OR($A$1&lt;=Main!AH$4,ISBLANK($N79)),0,Main!AH74)</f>
        <v>0</v>
      </c>
      <c r="AW79" s="35">
        <f>IF(OR($A$1&lt;=Main!AI$4,ISBLANK($N79)),0,Main!AI74)</f>
        <v>0</v>
      </c>
      <c r="AX79" s="35">
        <f>IF(OR($A$1&lt;=Main!AJ$4,ISBLANK($N79)),0,Main!AJ74)</f>
        <v>0</v>
      </c>
      <c r="AY79" s="35">
        <f>IF(OR($A$1&lt;=Main!AK$4,ISBLANK($N79)),0,Main!AK74)</f>
        <v>0</v>
      </c>
      <c r="AZ79" s="35">
        <f>IF(OR($A$1&lt;=Main!AL$4,ISBLANK($N79)),0,Main!AL74)</f>
        <v>0</v>
      </c>
      <c r="BA79" s="35">
        <f>IF(OR($A$1&lt;=Main!AM$4,ISBLANK($N79)),0,Main!AM74)</f>
        <v>0</v>
      </c>
      <c r="BB79" s="35">
        <f>IF(OR($A$1&lt;=Main!AN$4,ISBLANK($N79)),0,Main!AN74)</f>
        <v>0</v>
      </c>
      <c r="BC79" s="35">
        <f>IF(OR($A$1&lt;=Main!AO$4,ISBLANK($N79)),0,Main!AO74)</f>
        <v>0</v>
      </c>
      <c r="BD79" s="35">
        <f>IF(OR($A$1&lt;=Main!AP$4,ISBLANK($N79)),0,Main!AP74)</f>
        <v>0</v>
      </c>
      <c r="BE79" s="35">
        <f>IF(OR($A$1&lt;=Main!AQ$4,ISBLANK($N79)),0,Main!AQ74)</f>
        <v>0</v>
      </c>
      <c r="BF79" s="35">
        <f>IF(OR($A$1&lt;=Main!AR$4,ISBLANK($N79)),0,Main!AR74)</f>
        <v>0</v>
      </c>
      <c r="BG79" s="35">
        <f>IF(OR($A$1&lt;=Main!AS$4,ISBLANK($N79)),0,Main!AS74)</f>
        <v>0</v>
      </c>
      <c r="BH79" s="35">
        <f>IF(OR($A$1&lt;=Main!AT$4,ISBLANK($N79)),0,Main!AT74)</f>
        <v>0</v>
      </c>
      <c r="BI79" s="35">
        <f>IF(OR($A$1&lt;=Main!AU$4,ISBLANK($N79)),0,Main!AU74)</f>
        <v>0</v>
      </c>
      <c r="BJ79" s="35">
        <f>IF(OR($A$1&lt;=Main!AV$4,ISBLANK($N79)),0,Main!AV74)</f>
        <v>0</v>
      </c>
    </row>
    <row r="80" spans="12:62">
      <c r="L80" s="146">
        <f>VLOOKUP($E21,Mask!$A$2:$C$102,$M$8,0)</f>
        <v>0</v>
      </c>
      <c r="M80" s="6">
        <f t="shared" si="6"/>
        <v>0</v>
      </c>
      <c r="N80" s="6" t="str">
        <f>Main!$A75&amp;Main!$B75</f>
        <v/>
      </c>
      <c r="O80" s="145">
        <f t="shared" si="7"/>
        <v>0</v>
      </c>
      <c r="P80" s="150">
        <f t="shared" si="8"/>
        <v>31</v>
      </c>
      <c r="Q80" s="150" t="str">
        <f ca="1">IF(Main!$AY75&lt;&gt;"#",$P80-Main!$AY75,"#")</f>
        <v>#</v>
      </c>
      <c r="R80" s="35">
        <f>Main!E75*Mask!G$10</f>
        <v>0</v>
      </c>
      <c r="S80" s="35">
        <f>Main!F75*Mask!H$10</f>
        <v>0</v>
      </c>
      <c r="T80" s="35">
        <f>Main!G75*Mask!I$10</f>
        <v>0</v>
      </c>
      <c r="U80" s="35">
        <f>Main!H75*Mask!J$10</f>
        <v>0</v>
      </c>
      <c r="V80" s="35">
        <f>Main!I75*Mask!K$10</f>
        <v>0</v>
      </c>
      <c r="W80" s="35">
        <f>Main!J75*Mask!L$10</f>
        <v>0</v>
      </c>
      <c r="X80" s="35">
        <f>Main!K75*Mask!M$10</f>
        <v>0</v>
      </c>
      <c r="Y80" s="35">
        <f>Main!L75*Mask!N$10</f>
        <v>0</v>
      </c>
      <c r="Z80" s="35">
        <f>Main!M75*Mask!O$10</f>
        <v>0</v>
      </c>
      <c r="AA80" s="35">
        <f>Main!N75*Mask!P$10</f>
        <v>0</v>
      </c>
      <c r="AB80" s="35">
        <f>Main!O75*Mask!Q$10</f>
        <v>0</v>
      </c>
      <c r="AC80" s="35">
        <f>Main!P75*Mask!R$10</f>
        <v>0</v>
      </c>
      <c r="AD80" s="35">
        <f>Main!Q75*Mask!S$10</f>
        <v>0</v>
      </c>
      <c r="AE80" s="35">
        <f>Main!R75*Mask!T$10</f>
        <v>0</v>
      </c>
      <c r="AF80" s="35">
        <f>Main!S75*Mask!U$10</f>
        <v>0</v>
      </c>
      <c r="AG80" s="35">
        <f>Main!T75*Mask!V$10</f>
        <v>0</v>
      </c>
      <c r="AH80" s="35">
        <f>Main!U75*Mask!W$10</f>
        <v>0</v>
      </c>
      <c r="AI80" s="35">
        <f>Main!V75*Mask!X$10</f>
        <v>0</v>
      </c>
      <c r="AJ80" s="35">
        <f>Main!W75*Mask!Y$10</f>
        <v>0</v>
      </c>
      <c r="AK80" s="35">
        <f>Main!X75*Mask!Z$10</f>
        <v>0</v>
      </c>
      <c r="AL80" s="35">
        <f>Main!Y75*Mask!AA$10</f>
        <v>0</v>
      </c>
      <c r="AM80" s="35">
        <f>Main!Z75*Mask!AB$10</f>
        <v>0</v>
      </c>
      <c r="AN80" s="35"/>
      <c r="AO80" s="35">
        <f>IF(OR($A$1&lt;=Main!AA$4,ISBLANK($N80)),0,Main!AA75)</f>
        <v>0</v>
      </c>
      <c r="AP80" s="35">
        <f>IF(OR($A$1&lt;=Main!AB$4,ISBLANK($N80)),0,Main!AB75)</f>
        <v>0</v>
      </c>
      <c r="AQ80" s="35">
        <f>IF(OR($A$1&lt;=Main!AC$4,ISBLANK($N80)),0,Main!AC75)</f>
        <v>0</v>
      </c>
      <c r="AR80" s="35">
        <f>IF(OR($A$1&lt;=Main!AD$4,ISBLANK($N80)),0,Main!AD75)</f>
        <v>0</v>
      </c>
      <c r="AS80" s="35">
        <f>IF(OR($A$1&lt;=Main!AE$4,ISBLANK($N80)),0,Main!AE75)</f>
        <v>0</v>
      </c>
      <c r="AT80" s="35">
        <f>IF(OR($A$1&lt;=Main!AF$4,ISBLANK($N80)),0,Main!AF75)</f>
        <v>0</v>
      </c>
      <c r="AU80" s="35">
        <f>IF(OR($A$1&lt;=Main!AG$4,ISBLANK($N80)),0,Main!AG75)</f>
        <v>0</v>
      </c>
      <c r="AV80" s="35">
        <f>IF(OR($A$1&lt;=Main!AH$4,ISBLANK($N80)),0,Main!AH75)</f>
        <v>0</v>
      </c>
      <c r="AW80" s="35">
        <f>IF(OR($A$1&lt;=Main!AI$4,ISBLANK($N80)),0,Main!AI75)</f>
        <v>0</v>
      </c>
      <c r="AX80" s="35">
        <f>IF(OR($A$1&lt;=Main!AJ$4,ISBLANK($N80)),0,Main!AJ75)</f>
        <v>0</v>
      </c>
      <c r="AY80" s="35">
        <f>IF(OR($A$1&lt;=Main!AK$4,ISBLANK($N80)),0,Main!AK75)</f>
        <v>0</v>
      </c>
      <c r="AZ80" s="35">
        <f>IF(OR($A$1&lt;=Main!AL$4,ISBLANK($N80)),0,Main!AL75)</f>
        <v>0</v>
      </c>
      <c r="BA80" s="35">
        <f>IF(OR($A$1&lt;=Main!AM$4,ISBLANK($N80)),0,Main!AM75)</f>
        <v>0</v>
      </c>
      <c r="BB80" s="35">
        <f>IF(OR($A$1&lt;=Main!AN$4,ISBLANK($N80)),0,Main!AN75)</f>
        <v>0</v>
      </c>
      <c r="BC80" s="35">
        <f>IF(OR($A$1&lt;=Main!AO$4,ISBLANK($N80)),0,Main!AO75)</f>
        <v>0</v>
      </c>
      <c r="BD80" s="35">
        <f>IF(OR($A$1&lt;=Main!AP$4,ISBLANK($N80)),0,Main!AP75)</f>
        <v>0</v>
      </c>
      <c r="BE80" s="35">
        <f>IF(OR($A$1&lt;=Main!AQ$4,ISBLANK($N80)),0,Main!AQ75)</f>
        <v>0</v>
      </c>
      <c r="BF80" s="35">
        <f>IF(OR($A$1&lt;=Main!AR$4,ISBLANK($N80)),0,Main!AR75)</f>
        <v>0</v>
      </c>
      <c r="BG80" s="35">
        <f>IF(OR($A$1&lt;=Main!AS$4,ISBLANK($N80)),0,Main!AS75)</f>
        <v>0</v>
      </c>
      <c r="BH80" s="35">
        <f>IF(OR($A$1&lt;=Main!AT$4,ISBLANK($N80)),0,Main!AT75)</f>
        <v>0</v>
      </c>
      <c r="BI80" s="35">
        <f>IF(OR($A$1&lt;=Main!AU$4,ISBLANK($N80)),0,Main!AU75)</f>
        <v>0</v>
      </c>
      <c r="BJ80" s="35">
        <f>IF(OR($A$1&lt;=Main!AV$4,ISBLANK($N80)),0,Main!AV75)</f>
        <v>0</v>
      </c>
    </row>
    <row r="81" spans="12:62">
      <c r="L81" s="146">
        <f>VLOOKUP($E22,Mask!$A$2:$C$102,$M$8,0)</f>
        <v>0</v>
      </c>
      <c r="M81" s="6">
        <f t="shared" si="6"/>
        <v>0</v>
      </c>
      <c r="N81" s="6" t="str">
        <f>Main!$A76&amp;Main!$B76</f>
        <v/>
      </c>
      <c r="O81" s="145">
        <f t="shared" si="7"/>
        <v>0</v>
      </c>
      <c r="P81" s="150">
        <f t="shared" si="8"/>
        <v>31</v>
      </c>
      <c r="Q81" s="150" t="str">
        <f ca="1">IF(Main!$AY76&lt;&gt;"#",$P81-Main!$AY76,"#")</f>
        <v>#</v>
      </c>
      <c r="R81" s="35">
        <f>Main!E76*Mask!G$10</f>
        <v>0</v>
      </c>
      <c r="S81" s="35">
        <f>Main!F76*Mask!H$10</f>
        <v>0</v>
      </c>
      <c r="T81" s="35">
        <f>Main!G76*Mask!I$10</f>
        <v>0</v>
      </c>
      <c r="U81" s="35">
        <f>Main!H76*Mask!J$10</f>
        <v>0</v>
      </c>
      <c r="V81" s="35">
        <f>Main!I76*Mask!K$10</f>
        <v>0</v>
      </c>
      <c r="W81" s="35">
        <f>Main!J76*Mask!L$10</f>
        <v>0</v>
      </c>
      <c r="X81" s="35">
        <f>Main!K76*Mask!M$10</f>
        <v>0</v>
      </c>
      <c r="Y81" s="35">
        <f>Main!L76*Mask!N$10</f>
        <v>0</v>
      </c>
      <c r="Z81" s="35">
        <f>Main!M76*Mask!O$10</f>
        <v>0</v>
      </c>
      <c r="AA81" s="35">
        <f>Main!N76*Mask!P$10</f>
        <v>0</v>
      </c>
      <c r="AB81" s="35">
        <f>Main!O76*Mask!Q$10</f>
        <v>0</v>
      </c>
      <c r="AC81" s="35">
        <f>Main!P76*Mask!R$10</f>
        <v>0</v>
      </c>
      <c r="AD81" s="35">
        <f>Main!Q76*Mask!S$10</f>
        <v>0</v>
      </c>
      <c r="AE81" s="35">
        <f>Main!R76*Mask!T$10</f>
        <v>0</v>
      </c>
      <c r="AF81" s="35">
        <f>Main!S76*Mask!U$10</f>
        <v>0</v>
      </c>
      <c r="AG81" s="35">
        <f>Main!T76*Mask!V$10</f>
        <v>0</v>
      </c>
      <c r="AH81" s="35">
        <f>Main!U76*Mask!W$10</f>
        <v>0</v>
      </c>
      <c r="AI81" s="35">
        <f>Main!V76*Mask!X$10</f>
        <v>0</v>
      </c>
      <c r="AJ81" s="35">
        <f>Main!W76*Mask!Y$10</f>
        <v>0</v>
      </c>
      <c r="AK81" s="35">
        <f>Main!X76*Mask!Z$10</f>
        <v>0</v>
      </c>
      <c r="AL81" s="35">
        <f>Main!Y76*Mask!AA$10</f>
        <v>0</v>
      </c>
      <c r="AM81" s="35">
        <f>Main!Z76*Mask!AB$10</f>
        <v>0</v>
      </c>
      <c r="AN81" s="35"/>
      <c r="AO81" s="35">
        <f>IF(OR($A$1&lt;=Main!AA$4,ISBLANK($N81)),0,Main!AA76)</f>
        <v>0</v>
      </c>
      <c r="AP81" s="35">
        <f>IF(OR($A$1&lt;=Main!AB$4,ISBLANK($N81)),0,Main!AB76)</f>
        <v>0</v>
      </c>
      <c r="AQ81" s="35">
        <f>IF(OR($A$1&lt;=Main!AC$4,ISBLANK($N81)),0,Main!AC76)</f>
        <v>0</v>
      </c>
      <c r="AR81" s="35">
        <f>IF(OR($A$1&lt;=Main!AD$4,ISBLANK($N81)),0,Main!AD76)</f>
        <v>0</v>
      </c>
      <c r="AS81" s="35">
        <f>IF(OR($A$1&lt;=Main!AE$4,ISBLANK($N81)),0,Main!AE76)</f>
        <v>0</v>
      </c>
      <c r="AT81" s="35">
        <f>IF(OR($A$1&lt;=Main!AF$4,ISBLANK($N81)),0,Main!AF76)</f>
        <v>0</v>
      </c>
      <c r="AU81" s="35">
        <f>IF(OR($A$1&lt;=Main!AG$4,ISBLANK($N81)),0,Main!AG76)</f>
        <v>0</v>
      </c>
      <c r="AV81" s="35">
        <f>IF(OR($A$1&lt;=Main!AH$4,ISBLANK($N81)),0,Main!AH76)</f>
        <v>0</v>
      </c>
      <c r="AW81" s="35">
        <f>IF(OR($A$1&lt;=Main!AI$4,ISBLANK($N81)),0,Main!AI76)</f>
        <v>0</v>
      </c>
      <c r="AX81" s="35">
        <f>IF(OR($A$1&lt;=Main!AJ$4,ISBLANK($N81)),0,Main!AJ76)</f>
        <v>0</v>
      </c>
      <c r="AY81" s="35">
        <f>IF(OR($A$1&lt;=Main!AK$4,ISBLANK($N81)),0,Main!AK76)</f>
        <v>0</v>
      </c>
      <c r="AZ81" s="35">
        <f>IF(OR($A$1&lt;=Main!AL$4,ISBLANK($N81)),0,Main!AL76)</f>
        <v>0</v>
      </c>
      <c r="BA81" s="35">
        <f>IF(OR($A$1&lt;=Main!AM$4,ISBLANK($N81)),0,Main!AM76)</f>
        <v>0</v>
      </c>
      <c r="BB81" s="35">
        <f>IF(OR($A$1&lt;=Main!AN$4,ISBLANK($N81)),0,Main!AN76)</f>
        <v>0</v>
      </c>
      <c r="BC81" s="35">
        <f>IF(OR($A$1&lt;=Main!AO$4,ISBLANK($N81)),0,Main!AO76)</f>
        <v>0</v>
      </c>
      <c r="BD81" s="35">
        <f>IF(OR($A$1&lt;=Main!AP$4,ISBLANK($N81)),0,Main!AP76)</f>
        <v>0</v>
      </c>
      <c r="BE81" s="35">
        <f>IF(OR($A$1&lt;=Main!AQ$4,ISBLANK($N81)),0,Main!AQ76)</f>
        <v>0</v>
      </c>
      <c r="BF81" s="35">
        <f>IF(OR($A$1&lt;=Main!AR$4,ISBLANK($N81)),0,Main!AR76)</f>
        <v>0</v>
      </c>
      <c r="BG81" s="35">
        <f>IF(OR($A$1&lt;=Main!AS$4,ISBLANK($N81)),0,Main!AS76)</f>
        <v>0</v>
      </c>
      <c r="BH81" s="35">
        <f>IF(OR($A$1&lt;=Main!AT$4,ISBLANK($N81)),0,Main!AT76)</f>
        <v>0</v>
      </c>
      <c r="BI81" s="35">
        <f>IF(OR($A$1&lt;=Main!AU$4,ISBLANK($N81)),0,Main!AU76)</f>
        <v>0</v>
      </c>
      <c r="BJ81" s="35">
        <f>IF(OR($A$1&lt;=Main!AV$4,ISBLANK($N81)),0,Main!AV76)</f>
        <v>0</v>
      </c>
    </row>
    <row r="82" spans="12:62">
      <c r="L82" s="146">
        <f>VLOOKUP($E23,Mask!$A$2:$C$102,$M$8,0)</f>
        <v>0</v>
      </c>
      <c r="M82" s="6">
        <f t="shared" si="6"/>
        <v>0</v>
      </c>
      <c r="N82" s="6" t="str">
        <f>Main!$A77&amp;Main!$B77</f>
        <v/>
      </c>
      <c r="O82" s="145">
        <f t="shared" si="7"/>
        <v>0</v>
      </c>
      <c r="P82" s="150">
        <f t="shared" si="8"/>
        <v>31</v>
      </c>
      <c r="Q82" s="150" t="str">
        <f ca="1">IF(Main!$AY77&lt;&gt;"#",$P82-Main!$AY77,"#")</f>
        <v>#</v>
      </c>
      <c r="R82" s="35">
        <f>Main!E77*Mask!G$10</f>
        <v>0</v>
      </c>
      <c r="S82" s="35">
        <f>Main!F77*Mask!H$10</f>
        <v>0</v>
      </c>
      <c r="T82" s="35">
        <f>Main!G77*Mask!I$10</f>
        <v>0</v>
      </c>
      <c r="U82" s="35">
        <f>Main!H77*Mask!J$10</f>
        <v>0</v>
      </c>
      <c r="V82" s="35">
        <f>Main!I77*Mask!K$10</f>
        <v>0</v>
      </c>
      <c r="W82" s="35">
        <f>Main!J77*Mask!L$10</f>
        <v>0</v>
      </c>
      <c r="X82" s="35">
        <f>Main!K77*Mask!M$10</f>
        <v>0</v>
      </c>
      <c r="Y82" s="35">
        <f>Main!L77*Mask!N$10</f>
        <v>0</v>
      </c>
      <c r="Z82" s="35">
        <f>Main!M77*Mask!O$10</f>
        <v>0</v>
      </c>
      <c r="AA82" s="35">
        <f>Main!N77*Mask!P$10</f>
        <v>0</v>
      </c>
      <c r="AB82" s="35">
        <f>Main!O77*Mask!Q$10</f>
        <v>0</v>
      </c>
      <c r="AC82" s="35">
        <f>Main!P77*Mask!R$10</f>
        <v>0</v>
      </c>
      <c r="AD82" s="35">
        <f>Main!Q77*Mask!S$10</f>
        <v>0</v>
      </c>
      <c r="AE82" s="35">
        <f>Main!R77*Mask!T$10</f>
        <v>0</v>
      </c>
      <c r="AF82" s="35">
        <f>Main!S77*Mask!U$10</f>
        <v>0</v>
      </c>
      <c r="AG82" s="35">
        <f>Main!T77*Mask!V$10</f>
        <v>0</v>
      </c>
      <c r="AH82" s="35">
        <f>Main!U77*Mask!W$10</f>
        <v>0</v>
      </c>
      <c r="AI82" s="35">
        <f>Main!V77*Mask!X$10</f>
        <v>0</v>
      </c>
      <c r="AJ82" s="35">
        <f>Main!W77*Mask!Y$10</f>
        <v>0</v>
      </c>
      <c r="AK82" s="35">
        <f>Main!X77*Mask!Z$10</f>
        <v>0</v>
      </c>
      <c r="AL82" s="35">
        <f>Main!Y77*Mask!AA$10</f>
        <v>0</v>
      </c>
      <c r="AM82" s="35">
        <f>Main!Z77*Mask!AB$10</f>
        <v>0</v>
      </c>
      <c r="AN82" s="35"/>
      <c r="AO82" s="35">
        <f>IF(OR($A$1&lt;=Main!AA$4,ISBLANK($N82)),0,Main!AA77)</f>
        <v>0</v>
      </c>
      <c r="AP82" s="35">
        <f>IF(OR($A$1&lt;=Main!AB$4,ISBLANK($N82)),0,Main!AB77)</f>
        <v>0</v>
      </c>
      <c r="AQ82" s="35">
        <f>IF(OR($A$1&lt;=Main!AC$4,ISBLANK($N82)),0,Main!AC77)</f>
        <v>0</v>
      </c>
      <c r="AR82" s="35">
        <f>IF(OR($A$1&lt;=Main!AD$4,ISBLANK($N82)),0,Main!AD77)</f>
        <v>0</v>
      </c>
      <c r="AS82" s="35">
        <f>IF(OR($A$1&lt;=Main!AE$4,ISBLANK($N82)),0,Main!AE77)</f>
        <v>0</v>
      </c>
      <c r="AT82" s="35">
        <f>IF(OR($A$1&lt;=Main!AF$4,ISBLANK($N82)),0,Main!AF77)</f>
        <v>0</v>
      </c>
      <c r="AU82" s="35">
        <f>IF(OR($A$1&lt;=Main!AG$4,ISBLANK($N82)),0,Main!AG77)</f>
        <v>0</v>
      </c>
      <c r="AV82" s="35">
        <f>IF(OR($A$1&lt;=Main!AH$4,ISBLANK($N82)),0,Main!AH77)</f>
        <v>0</v>
      </c>
      <c r="AW82" s="35">
        <f>IF(OR($A$1&lt;=Main!AI$4,ISBLANK($N82)),0,Main!AI77)</f>
        <v>0</v>
      </c>
      <c r="AX82" s="35">
        <f>IF(OR($A$1&lt;=Main!AJ$4,ISBLANK($N82)),0,Main!AJ77)</f>
        <v>0</v>
      </c>
      <c r="AY82" s="35">
        <f>IF(OR($A$1&lt;=Main!AK$4,ISBLANK($N82)),0,Main!AK77)</f>
        <v>0</v>
      </c>
      <c r="AZ82" s="35">
        <f>IF(OR($A$1&lt;=Main!AL$4,ISBLANK($N82)),0,Main!AL77)</f>
        <v>0</v>
      </c>
      <c r="BA82" s="35">
        <f>IF(OR($A$1&lt;=Main!AM$4,ISBLANK($N82)),0,Main!AM77)</f>
        <v>0</v>
      </c>
      <c r="BB82" s="35">
        <f>IF(OR($A$1&lt;=Main!AN$4,ISBLANK($N82)),0,Main!AN77)</f>
        <v>0</v>
      </c>
      <c r="BC82" s="35">
        <f>IF(OR($A$1&lt;=Main!AO$4,ISBLANK($N82)),0,Main!AO77)</f>
        <v>0</v>
      </c>
      <c r="BD82" s="35">
        <f>IF(OR($A$1&lt;=Main!AP$4,ISBLANK($N82)),0,Main!AP77)</f>
        <v>0</v>
      </c>
      <c r="BE82" s="35">
        <f>IF(OR($A$1&lt;=Main!AQ$4,ISBLANK($N82)),0,Main!AQ77)</f>
        <v>0</v>
      </c>
      <c r="BF82" s="35">
        <f>IF(OR($A$1&lt;=Main!AR$4,ISBLANK($N82)),0,Main!AR77)</f>
        <v>0</v>
      </c>
      <c r="BG82" s="35">
        <f>IF(OR($A$1&lt;=Main!AS$4,ISBLANK($N82)),0,Main!AS77)</f>
        <v>0</v>
      </c>
      <c r="BH82" s="35">
        <f>IF(OR($A$1&lt;=Main!AT$4,ISBLANK($N82)),0,Main!AT77)</f>
        <v>0</v>
      </c>
      <c r="BI82" s="35">
        <f>IF(OR($A$1&lt;=Main!AU$4,ISBLANK($N82)),0,Main!AU77)</f>
        <v>0</v>
      </c>
      <c r="BJ82" s="35">
        <f>IF(OR($A$1&lt;=Main!AV$4,ISBLANK($N82)),0,Main!AV77)</f>
        <v>0</v>
      </c>
    </row>
    <row r="83" spans="12:62">
      <c r="L83" s="146">
        <f>VLOOKUP($E24,Mask!$A$2:$C$102,$M$8,0)</f>
        <v>0</v>
      </c>
      <c r="M83" s="6">
        <f t="shared" si="6"/>
        <v>0</v>
      </c>
      <c r="N83" s="6" t="str">
        <f>Main!$A78&amp;Main!$B78</f>
        <v/>
      </c>
      <c r="O83" s="145">
        <f t="shared" si="7"/>
        <v>0</v>
      </c>
      <c r="P83" s="150">
        <f t="shared" si="8"/>
        <v>31</v>
      </c>
      <c r="Q83" s="150" t="str">
        <f ca="1">IF(Main!$AY78&lt;&gt;"#",$P83-Main!$AY78,"#")</f>
        <v>#</v>
      </c>
      <c r="R83" s="35">
        <f>Main!E78*Mask!G$10</f>
        <v>0</v>
      </c>
      <c r="S83" s="35">
        <f>Main!F78*Mask!H$10</f>
        <v>0</v>
      </c>
      <c r="T83" s="35">
        <f>Main!G78*Mask!I$10</f>
        <v>0</v>
      </c>
      <c r="U83" s="35">
        <f>Main!H78*Mask!J$10</f>
        <v>0</v>
      </c>
      <c r="V83" s="35">
        <f>Main!I78*Mask!K$10</f>
        <v>0</v>
      </c>
      <c r="W83" s="35">
        <f>Main!J78*Mask!L$10</f>
        <v>0</v>
      </c>
      <c r="X83" s="35">
        <f>Main!K78*Mask!M$10</f>
        <v>0</v>
      </c>
      <c r="Y83" s="35">
        <f>Main!L78*Mask!N$10</f>
        <v>0</v>
      </c>
      <c r="Z83" s="35">
        <f>Main!M78*Mask!O$10</f>
        <v>0</v>
      </c>
      <c r="AA83" s="35">
        <f>Main!N78*Mask!P$10</f>
        <v>0</v>
      </c>
      <c r="AB83" s="35">
        <f>Main!O78*Mask!Q$10</f>
        <v>0</v>
      </c>
      <c r="AC83" s="35">
        <f>Main!P78*Mask!R$10</f>
        <v>0</v>
      </c>
      <c r="AD83" s="35">
        <f>Main!Q78*Mask!S$10</f>
        <v>0</v>
      </c>
      <c r="AE83" s="35">
        <f>Main!R78*Mask!T$10</f>
        <v>0</v>
      </c>
      <c r="AF83" s="35">
        <f>Main!S78*Mask!U$10</f>
        <v>0</v>
      </c>
      <c r="AG83" s="35">
        <f>Main!T78*Mask!V$10</f>
        <v>0</v>
      </c>
      <c r="AH83" s="35">
        <f>Main!U78*Mask!W$10</f>
        <v>0</v>
      </c>
      <c r="AI83" s="35">
        <f>Main!V78*Mask!X$10</f>
        <v>0</v>
      </c>
      <c r="AJ83" s="35">
        <f>Main!W78*Mask!Y$10</f>
        <v>0</v>
      </c>
      <c r="AK83" s="35">
        <f>Main!X78*Mask!Z$10</f>
        <v>0</v>
      </c>
      <c r="AL83" s="35">
        <f>Main!Y78*Mask!AA$10</f>
        <v>0</v>
      </c>
      <c r="AM83" s="35">
        <f>Main!Z78*Mask!AB$10</f>
        <v>0</v>
      </c>
      <c r="AN83" s="35"/>
      <c r="AO83" s="35">
        <f>IF(OR($A$1&lt;=Main!AA$4,ISBLANK($N83)),0,Main!AA78)</f>
        <v>0</v>
      </c>
      <c r="AP83" s="35">
        <f>IF(OR($A$1&lt;=Main!AB$4,ISBLANK($N83)),0,Main!AB78)</f>
        <v>0</v>
      </c>
      <c r="AQ83" s="35">
        <f>IF(OR($A$1&lt;=Main!AC$4,ISBLANK($N83)),0,Main!AC78)</f>
        <v>0</v>
      </c>
      <c r="AR83" s="35">
        <f>IF(OR($A$1&lt;=Main!AD$4,ISBLANK($N83)),0,Main!AD78)</f>
        <v>0</v>
      </c>
      <c r="AS83" s="35">
        <f>IF(OR($A$1&lt;=Main!AE$4,ISBLANK($N83)),0,Main!AE78)</f>
        <v>0</v>
      </c>
      <c r="AT83" s="35">
        <f>IF(OR($A$1&lt;=Main!AF$4,ISBLANK($N83)),0,Main!AF78)</f>
        <v>0</v>
      </c>
      <c r="AU83" s="35">
        <f>IF(OR($A$1&lt;=Main!AG$4,ISBLANK($N83)),0,Main!AG78)</f>
        <v>0</v>
      </c>
      <c r="AV83" s="35">
        <f>IF(OR($A$1&lt;=Main!AH$4,ISBLANK($N83)),0,Main!AH78)</f>
        <v>0</v>
      </c>
      <c r="AW83" s="35">
        <f>IF(OR($A$1&lt;=Main!AI$4,ISBLANK($N83)),0,Main!AI78)</f>
        <v>0</v>
      </c>
      <c r="AX83" s="35">
        <f>IF(OR($A$1&lt;=Main!AJ$4,ISBLANK($N83)),0,Main!AJ78)</f>
        <v>0</v>
      </c>
      <c r="AY83" s="35">
        <f>IF(OR($A$1&lt;=Main!AK$4,ISBLANK($N83)),0,Main!AK78)</f>
        <v>0</v>
      </c>
      <c r="AZ83" s="35">
        <f>IF(OR($A$1&lt;=Main!AL$4,ISBLANK($N83)),0,Main!AL78)</f>
        <v>0</v>
      </c>
      <c r="BA83" s="35">
        <f>IF(OR($A$1&lt;=Main!AM$4,ISBLANK($N83)),0,Main!AM78)</f>
        <v>0</v>
      </c>
      <c r="BB83" s="35">
        <f>IF(OR($A$1&lt;=Main!AN$4,ISBLANK($N83)),0,Main!AN78)</f>
        <v>0</v>
      </c>
      <c r="BC83" s="35">
        <f>IF(OR($A$1&lt;=Main!AO$4,ISBLANK($N83)),0,Main!AO78)</f>
        <v>0</v>
      </c>
      <c r="BD83" s="35">
        <f>IF(OR($A$1&lt;=Main!AP$4,ISBLANK($N83)),0,Main!AP78)</f>
        <v>0</v>
      </c>
      <c r="BE83" s="35">
        <f>IF(OR($A$1&lt;=Main!AQ$4,ISBLANK($N83)),0,Main!AQ78)</f>
        <v>0</v>
      </c>
      <c r="BF83" s="35">
        <f>IF(OR($A$1&lt;=Main!AR$4,ISBLANK($N83)),0,Main!AR78)</f>
        <v>0</v>
      </c>
      <c r="BG83" s="35">
        <f>IF(OR($A$1&lt;=Main!AS$4,ISBLANK($N83)),0,Main!AS78)</f>
        <v>0</v>
      </c>
      <c r="BH83" s="35">
        <f>IF(OR($A$1&lt;=Main!AT$4,ISBLANK($N83)),0,Main!AT78)</f>
        <v>0</v>
      </c>
      <c r="BI83" s="35">
        <f>IF(OR($A$1&lt;=Main!AU$4,ISBLANK($N83)),0,Main!AU78)</f>
        <v>0</v>
      </c>
      <c r="BJ83" s="35">
        <f>IF(OR($A$1&lt;=Main!AV$4,ISBLANK($N83)),0,Main!AV78)</f>
        <v>0</v>
      </c>
    </row>
    <row r="84" spans="12:62">
      <c r="L84" s="146">
        <f>VLOOKUP($E25,Mask!$A$2:$C$102,$M$8,0)</f>
        <v>0</v>
      </c>
      <c r="M84" s="6">
        <f t="shared" si="6"/>
        <v>0</v>
      </c>
      <c r="N84" s="6" t="str">
        <f>Main!$A79&amp;Main!$B79</f>
        <v/>
      </c>
      <c r="O84" s="145">
        <f t="shared" si="7"/>
        <v>0</v>
      </c>
      <c r="P84" s="150">
        <f t="shared" si="8"/>
        <v>31</v>
      </c>
      <c r="Q84" s="150" t="str">
        <f ca="1">IF(Main!$AY79&lt;&gt;"#",$P84-Main!$AY79,"#")</f>
        <v>#</v>
      </c>
      <c r="R84" s="35">
        <f>Main!E79*Mask!G$10</f>
        <v>0</v>
      </c>
      <c r="S84" s="35">
        <f>Main!F79*Mask!H$10</f>
        <v>0</v>
      </c>
      <c r="T84" s="35">
        <f>Main!G79*Mask!I$10</f>
        <v>0</v>
      </c>
      <c r="U84" s="35">
        <f>Main!H79*Mask!J$10</f>
        <v>0</v>
      </c>
      <c r="V84" s="35">
        <f>Main!I79*Mask!K$10</f>
        <v>0</v>
      </c>
      <c r="W84" s="35">
        <f>Main!J79*Mask!L$10</f>
        <v>0</v>
      </c>
      <c r="X84" s="35">
        <f>Main!K79*Mask!M$10</f>
        <v>0</v>
      </c>
      <c r="Y84" s="35">
        <f>Main!L79*Mask!N$10</f>
        <v>0</v>
      </c>
      <c r="Z84" s="35">
        <f>Main!M79*Mask!O$10</f>
        <v>0</v>
      </c>
      <c r="AA84" s="35">
        <f>Main!N79*Mask!P$10</f>
        <v>0</v>
      </c>
      <c r="AB84" s="35">
        <f>Main!O79*Mask!Q$10</f>
        <v>0</v>
      </c>
      <c r="AC84" s="35">
        <f>Main!P79*Mask!R$10</f>
        <v>0</v>
      </c>
      <c r="AD84" s="35">
        <f>Main!Q79*Mask!S$10</f>
        <v>0</v>
      </c>
      <c r="AE84" s="35">
        <f>Main!R79*Mask!T$10</f>
        <v>0</v>
      </c>
      <c r="AF84" s="35">
        <f>Main!S79*Mask!U$10</f>
        <v>0</v>
      </c>
      <c r="AG84" s="35">
        <f>Main!T79*Mask!V$10</f>
        <v>0</v>
      </c>
      <c r="AH84" s="35">
        <f>Main!U79*Mask!W$10</f>
        <v>0</v>
      </c>
      <c r="AI84" s="35">
        <f>Main!V79*Mask!X$10</f>
        <v>0</v>
      </c>
      <c r="AJ84" s="35">
        <f>Main!W79*Mask!Y$10</f>
        <v>0</v>
      </c>
      <c r="AK84" s="35">
        <f>Main!X79*Mask!Z$10</f>
        <v>0</v>
      </c>
      <c r="AL84" s="35">
        <f>Main!Y79*Mask!AA$10</f>
        <v>0</v>
      </c>
      <c r="AM84" s="35">
        <f>Main!Z79*Mask!AB$10</f>
        <v>0</v>
      </c>
      <c r="AN84" s="35"/>
      <c r="AO84" s="35">
        <f>IF(OR($A$1&lt;=Main!AA$4,ISBLANK($N84)),0,Main!AA79)</f>
        <v>0</v>
      </c>
      <c r="AP84" s="35">
        <f>IF(OR($A$1&lt;=Main!AB$4,ISBLANK($N84)),0,Main!AB79)</f>
        <v>0</v>
      </c>
      <c r="AQ84" s="35">
        <f>IF(OR($A$1&lt;=Main!AC$4,ISBLANK($N84)),0,Main!AC79)</f>
        <v>0</v>
      </c>
      <c r="AR84" s="35">
        <f>IF(OR($A$1&lt;=Main!AD$4,ISBLANK($N84)),0,Main!AD79)</f>
        <v>0</v>
      </c>
      <c r="AS84" s="35">
        <f>IF(OR($A$1&lt;=Main!AE$4,ISBLANK($N84)),0,Main!AE79)</f>
        <v>0</v>
      </c>
      <c r="AT84" s="35">
        <f>IF(OR($A$1&lt;=Main!AF$4,ISBLANK($N84)),0,Main!AF79)</f>
        <v>0</v>
      </c>
      <c r="AU84" s="35">
        <f>IF(OR($A$1&lt;=Main!AG$4,ISBLANK($N84)),0,Main!AG79)</f>
        <v>0</v>
      </c>
      <c r="AV84" s="35">
        <f>IF(OR($A$1&lt;=Main!AH$4,ISBLANK($N84)),0,Main!AH79)</f>
        <v>0</v>
      </c>
      <c r="AW84" s="35">
        <f>IF(OR($A$1&lt;=Main!AI$4,ISBLANK($N84)),0,Main!AI79)</f>
        <v>0</v>
      </c>
      <c r="AX84" s="35">
        <f>IF(OR($A$1&lt;=Main!AJ$4,ISBLANK($N84)),0,Main!AJ79)</f>
        <v>0</v>
      </c>
      <c r="AY84" s="35">
        <f>IF(OR($A$1&lt;=Main!AK$4,ISBLANK($N84)),0,Main!AK79)</f>
        <v>0</v>
      </c>
      <c r="AZ84" s="35">
        <f>IF(OR($A$1&lt;=Main!AL$4,ISBLANK($N84)),0,Main!AL79)</f>
        <v>0</v>
      </c>
      <c r="BA84" s="35">
        <f>IF(OR($A$1&lt;=Main!AM$4,ISBLANK($N84)),0,Main!AM79)</f>
        <v>0</v>
      </c>
      <c r="BB84" s="35">
        <f>IF(OR($A$1&lt;=Main!AN$4,ISBLANK($N84)),0,Main!AN79)</f>
        <v>0</v>
      </c>
      <c r="BC84" s="35">
        <f>IF(OR($A$1&lt;=Main!AO$4,ISBLANK($N84)),0,Main!AO79)</f>
        <v>0</v>
      </c>
      <c r="BD84" s="35">
        <f>IF(OR($A$1&lt;=Main!AP$4,ISBLANK($N84)),0,Main!AP79)</f>
        <v>0</v>
      </c>
      <c r="BE84" s="35">
        <f>IF(OR($A$1&lt;=Main!AQ$4,ISBLANK($N84)),0,Main!AQ79)</f>
        <v>0</v>
      </c>
      <c r="BF84" s="35">
        <f>IF(OR($A$1&lt;=Main!AR$4,ISBLANK($N84)),0,Main!AR79)</f>
        <v>0</v>
      </c>
      <c r="BG84" s="35">
        <f>IF(OR($A$1&lt;=Main!AS$4,ISBLANK($N84)),0,Main!AS79)</f>
        <v>0</v>
      </c>
      <c r="BH84" s="35">
        <f>IF(OR($A$1&lt;=Main!AT$4,ISBLANK($N84)),0,Main!AT79)</f>
        <v>0</v>
      </c>
      <c r="BI84" s="35">
        <f>IF(OR($A$1&lt;=Main!AU$4,ISBLANK($N84)),0,Main!AU79)</f>
        <v>0</v>
      </c>
      <c r="BJ84" s="35">
        <f>IF(OR($A$1&lt;=Main!AV$4,ISBLANK($N84)),0,Main!AV79)</f>
        <v>0</v>
      </c>
    </row>
    <row r="85" spans="12:62">
      <c r="L85" s="146">
        <f>VLOOKUP($E26,Mask!$A$2:$C$102,$M$8,0)</f>
        <v>0</v>
      </c>
      <c r="M85" s="6">
        <f t="shared" si="6"/>
        <v>0</v>
      </c>
      <c r="N85" s="6" t="str">
        <f>Main!$A80&amp;Main!$B80</f>
        <v/>
      </c>
      <c r="O85" s="145">
        <f t="shared" si="7"/>
        <v>0</v>
      </c>
      <c r="P85" s="150">
        <f t="shared" si="8"/>
        <v>31</v>
      </c>
      <c r="Q85" s="150" t="str">
        <f ca="1">IF(Main!$AY80&lt;&gt;"#",$P85-Main!$AY80,"#")</f>
        <v>#</v>
      </c>
      <c r="R85" s="35">
        <f>Main!E80*Mask!G$10</f>
        <v>0</v>
      </c>
      <c r="S85" s="35">
        <f>Main!F80*Mask!H$10</f>
        <v>0</v>
      </c>
      <c r="T85" s="35">
        <f>Main!G80*Mask!I$10</f>
        <v>0</v>
      </c>
      <c r="U85" s="35">
        <f>Main!H80*Mask!J$10</f>
        <v>0</v>
      </c>
      <c r="V85" s="35">
        <f>Main!I80*Mask!K$10</f>
        <v>0</v>
      </c>
      <c r="W85" s="35">
        <f>Main!J80*Mask!L$10</f>
        <v>0</v>
      </c>
      <c r="X85" s="35">
        <f>Main!K80*Mask!M$10</f>
        <v>0</v>
      </c>
      <c r="Y85" s="35">
        <f>Main!L80*Mask!N$10</f>
        <v>0</v>
      </c>
      <c r="Z85" s="35">
        <f>Main!M80*Mask!O$10</f>
        <v>0</v>
      </c>
      <c r="AA85" s="35">
        <f>Main!N80*Mask!P$10</f>
        <v>0</v>
      </c>
      <c r="AB85" s="35">
        <f>Main!O80*Mask!Q$10</f>
        <v>0</v>
      </c>
      <c r="AC85" s="35">
        <f>Main!P80*Mask!R$10</f>
        <v>0</v>
      </c>
      <c r="AD85" s="35">
        <f>Main!Q80*Mask!S$10</f>
        <v>0</v>
      </c>
      <c r="AE85" s="35">
        <f>Main!R80*Mask!T$10</f>
        <v>0</v>
      </c>
      <c r="AF85" s="35">
        <f>Main!S80*Mask!U$10</f>
        <v>0</v>
      </c>
      <c r="AG85" s="35">
        <f>Main!T80*Mask!V$10</f>
        <v>0</v>
      </c>
      <c r="AH85" s="35">
        <f>Main!U80*Mask!W$10</f>
        <v>0</v>
      </c>
      <c r="AI85" s="35">
        <f>Main!V80*Mask!X$10</f>
        <v>0</v>
      </c>
      <c r="AJ85" s="35">
        <f>Main!W80*Mask!Y$10</f>
        <v>0</v>
      </c>
      <c r="AK85" s="35">
        <f>Main!X80*Mask!Z$10</f>
        <v>0</v>
      </c>
      <c r="AL85" s="35">
        <f>Main!Y80*Mask!AA$10</f>
        <v>0</v>
      </c>
      <c r="AM85" s="35">
        <f>Main!Z80*Mask!AB$10</f>
        <v>0</v>
      </c>
      <c r="AN85" s="35"/>
      <c r="AO85" s="35">
        <f>IF(OR($A$1&lt;=Main!AA$4,ISBLANK($N85)),0,Main!AA80)</f>
        <v>0</v>
      </c>
      <c r="AP85" s="35">
        <f>IF(OR($A$1&lt;=Main!AB$4,ISBLANK($N85)),0,Main!AB80)</f>
        <v>0</v>
      </c>
      <c r="AQ85" s="35">
        <f>IF(OR($A$1&lt;=Main!AC$4,ISBLANK($N85)),0,Main!AC80)</f>
        <v>0</v>
      </c>
      <c r="AR85" s="35">
        <f>IF(OR($A$1&lt;=Main!AD$4,ISBLANK($N85)),0,Main!AD80)</f>
        <v>0</v>
      </c>
      <c r="AS85" s="35">
        <f>IF(OR($A$1&lt;=Main!AE$4,ISBLANK($N85)),0,Main!AE80)</f>
        <v>0</v>
      </c>
      <c r="AT85" s="35">
        <f>IF(OR($A$1&lt;=Main!AF$4,ISBLANK($N85)),0,Main!AF80)</f>
        <v>0</v>
      </c>
      <c r="AU85" s="35">
        <f>IF(OR($A$1&lt;=Main!AG$4,ISBLANK($N85)),0,Main!AG80)</f>
        <v>0</v>
      </c>
      <c r="AV85" s="35">
        <f>IF(OR($A$1&lt;=Main!AH$4,ISBLANK($N85)),0,Main!AH80)</f>
        <v>0</v>
      </c>
      <c r="AW85" s="35">
        <f>IF(OR($A$1&lt;=Main!AI$4,ISBLANK($N85)),0,Main!AI80)</f>
        <v>0</v>
      </c>
      <c r="AX85" s="35">
        <f>IF(OR($A$1&lt;=Main!AJ$4,ISBLANK($N85)),0,Main!AJ80)</f>
        <v>0</v>
      </c>
      <c r="AY85" s="35">
        <f>IF(OR($A$1&lt;=Main!AK$4,ISBLANK($N85)),0,Main!AK80)</f>
        <v>0</v>
      </c>
      <c r="AZ85" s="35">
        <f>IF(OR($A$1&lt;=Main!AL$4,ISBLANK($N85)),0,Main!AL80)</f>
        <v>0</v>
      </c>
      <c r="BA85" s="35">
        <f>IF(OR($A$1&lt;=Main!AM$4,ISBLANK($N85)),0,Main!AM80)</f>
        <v>0</v>
      </c>
      <c r="BB85" s="35">
        <f>IF(OR($A$1&lt;=Main!AN$4,ISBLANK($N85)),0,Main!AN80)</f>
        <v>0</v>
      </c>
      <c r="BC85" s="35">
        <f>IF(OR($A$1&lt;=Main!AO$4,ISBLANK($N85)),0,Main!AO80)</f>
        <v>0</v>
      </c>
      <c r="BD85" s="35">
        <f>IF(OR($A$1&lt;=Main!AP$4,ISBLANK($N85)),0,Main!AP80)</f>
        <v>0</v>
      </c>
      <c r="BE85" s="35">
        <f>IF(OR($A$1&lt;=Main!AQ$4,ISBLANK($N85)),0,Main!AQ80)</f>
        <v>0</v>
      </c>
      <c r="BF85" s="35">
        <f>IF(OR($A$1&lt;=Main!AR$4,ISBLANK($N85)),0,Main!AR80)</f>
        <v>0</v>
      </c>
      <c r="BG85" s="35">
        <f>IF(OR($A$1&lt;=Main!AS$4,ISBLANK($N85)),0,Main!AS80)</f>
        <v>0</v>
      </c>
      <c r="BH85" s="35">
        <f>IF(OR($A$1&lt;=Main!AT$4,ISBLANK($N85)),0,Main!AT80)</f>
        <v>0</v>
      </c>
      <c r="BI85" s="35">
        <f>IF(OR($A$1&lt;=Main!AU$4,ISBLANK($N85)),0,Main!AU80)</f>
        <v>0</v>
      </c>
      <c r="BJ85" s="35">
        <f>IF(OR($A$1&lt;=Main!AV$4,ISBLANK($N85)),0,Main!AV80)</f>
        <v>0</v>
      </c>
    </row>
    <row r="86" spans="12:62">
      <c r="L86" s="146">
        <f>VLOOKUP($E27,Mask!$A$2:$C$102,$M$8,0)</f>
        <v>0</v>
      </c>
      <c r="M86" s="6">
        <f t="shared" si="6"/>
        <v>0</v>
      </c>
      <c r="N86" s="6" t="str">
        <f>Main!$A81&amp;Main!$B81</f>
        <v/>
      </c>
      <c r="O86" s="145">
        <f t="shared" si="7"/>
        <v>0</v>
      </c>
      <c r="P86" s="150">
        <f t="shared" si="8"/>
        <v>31</v>
      </c>
      <c r="Q86" s="150" t="str">
        <f ca="1">IF(Main!$AY81&lt;&gt;"#",$P86-Main!$AY81,"#")</f>
        <v>#</v>
      </c>
      <c r="R86" s="35">
        <f>Main!E81*Mask!G$10</f>
        <v>0</v>
      </c>
      <c r="S86" s="35">
        <f>Main!F81*Mask!H$10</f>
        <v>0</v>
      </c>
      <c r="T86" s="35">
        <f>Main!G81*Mask!I$10</f>
        <v>0</v>
      </c>
      <c r="U86" s="35">
        <f>Main!H81*Mask!J$10</f>
        <v>0</v>
      </c>
      <c r="V86" s="35">
        <f>Main!I81*Mask!K$10</f>
        <v>0</v>
      </c>
      <c r="W86" s="35">
        <f>Main!J81*Mask!L$10</f>
        <v>0</v>
      </c>
      <c r="X86" s="35">
        <f>Main!K81*Mask!M$10</f>
        <v>0</v>
      </c>
      <c r="Y86" s="35">
        <f>Main!L81*Mask!N$10</f>
        <v>0</v>
      </c>
      <c r="Z86" s="35">
        <f>Main!M81*Mask!O$10</f>
        <v>0</v>
      </c>
      <c r="AA86" s="35">
        <f>Main!N81*Mask!P$10</f>
        <v>0</v>
      </c>
      <c r="AB86" s="35">
        <f>Main!O81*Mask!Q$10</f>
        <v>0</v>
      </c>
      <c r="AC86" s="35">
        <f>Main!P81*Mask!R$10</f>
        <v>0</v>
      </c>
      <c r="AD86" s="35">
        <f>Main!Q81*Mask!S$10</f>
        <v>0</v>
      </c>
      <c r="AE86" s="35">
        <f>Main!R81*Mask!T$10</f>
        <v>0</v>
      </c>
      <c r="AF86" s="35">
        <f>Main!S81*Mask!U$10</f>
        <v>0</v>
      </c>
      <c r="AG86" s="35">
        <f>Main!T81*Mask!V$10</f>
        <v>0</v>
      </c>
      <c r="AH86" s="35">
        <f>Main!U81*Mask!W$10</f>
        <v>0</v>
      </c>
      <c r="AI86" s="35">
        <f>Main!V81*Mask!X$10</f>
        <v>0</v>
      </c>
      <c r="AJ86" s="35">
        <f>Main!W81*Mask!Y$10</f>
        <v>0</v>
      </c>
      <c r="AK86" s="35">
        <f>Main!X81*Mask!Z$10</f>
        <v>0</v>
      </c>
      <c r="AL86" s="35">
        <f>Main!Y81*Mask!AA$10</f>
        <v>0</v>
      </c>
      <c r="AM86" s="35">
        <f>Main!Z81*Mask!AB$10</f>
        <v>0</v>
      </c>
      <c r="AN86" s="35"/>
      <c r="AO86" s="35">
        <f>IF(OR($A$1&lt;=Main!AA$4,ISBLANK($N86)),0,Main!AA81)</f>
        <v>0</v>
      </c>
      <c r="AP86" s="35">
        <f>IF(OR($A$1&lt;=Main!AB$4,ISBLANK($N86)),0,Main!AB81)</f>
        <v>0</v>
      </c>
      <c r="AQ86" s="35">
        <f>IF(OR($A$1&lt;=Main!AC$4,ISBLANK($N86)),0,Main!AC81)</f>
        <v>0</v>
      </c>
      <c r="AR86" s="35">
        <f>IF(OR($A$1&lt;=Main!AD$4,ISBLANK($N86)),0,Main!AD81)</f>
        <v>0</v>
      </c>
      <c r="AS86" s="35">
        <f>IF(OR($A$1&lt;=Main!AE$4,ISBLANK($N86)),0,Main!AE81)</f>
        <v>0</v>
      </c>
      <c r="AT86" s="35">
        <f>IF(OR($A$1&lt;=Main!AF$4,ISBLANK($N86)),0,Main!AF81)</f>
        <v>0</v>
      </c>
      <c r="AU86" s="35">
        <f>IF(OR($A$1&lt;=Main!AG$4,ISBLANK($N86)),0,Main!AG81)</f>
        <v>0</v>
      </c>
      <c r="AV86" s="35">
        <f>IF(OR($A$1&lt;=Main!AH$4,ISBLANK($N86)),0,Main!AH81)</f>
        <v>0</v>
      </c>
      <c r="AW86" s="35">
        <f>IF(OR($A$1&lt;=Main!AI$4,ISBLANK($N86)),0,Main!AI81)</f>
        <v>0</v>
      </c>
      <c r="AX86" s="35">
        <f>IF(OR($A$1&lt;=Main!AJ$4,ISBLANK($N86)),0,Main!AJ81)</f>
        <v>0</v>
      </c>
      <c r="AY86" s="35">
        <f>IF(OR($A$1&lt;=Main!AK$4,ISBLANK($N86)),0,Main!AK81)</f>
        <v>0</v>
      </c>
      <c r="AZ86" s="35">
        <f>IF(OR($A$1&lt;=Main!AL$4,ISBLANK($N86)),0,Main!AL81)</f>
        <v>0</v>
      </c>
      <c r="BA86" s="35">
        <f>IF(OR($A$1&lt;=Main!AM$4,ISBLANK($N86)),0,Main!AM81)</f>
        <v>0</v>
      </c>
      <c r="BB86" s="35">
        <f>IF(OR($A$1&lt;=Main!AN$4,ISBLANK($N86)),0,Main!AN81)</f>
        <v>0</v>
      </c>
      <c r="BC86" s="35">
        <f>IF(OR($A$1&lt;=Main!AO$4,ISBLANK($N86)),0,Main!AO81)</f>
        <v>0</v>
      </c>
      <c r="BD86" s="35">
        <f>IF(OR($A$1&lt;=Main!AP$4,ISBLANK($N86)),0,Main!AP81)</f>
        <v>0</v>
      </c>
      <c r="BE86" s="35">
        <f>IF(OR($A$1&lt;=Main!AQ$4,ISBLANK($N86)),0,Main!AQ81)</f>
        <v>0</v>
      </c>
      <c r="BF86" s="35">
        <f>IF(OR($A$1&lt;=Main!AR$4,ISBLANK($N86)),0,Main!AR81)</f>
        <v>0</v>
      </c>
      <c r="BG86" s="35">
        <f>IF(OR($A$1&lt;=Main!AS$4,ISBLANK($N86)),0,Main!AS81)</f>
        <v>0</v>
      </c>
      <c r="BH86" s="35">
        <f>IF(OR($A$1&lt;=Main!AT$4,ISBLANK($N86)),0,Main!AT81)</f>
        <v>0</v>
      </c>
      <c r="BI86" s="35">
        <f>IF(OR($A$1&lt;=Main!AU$4,ISBLANK($N86)),0,Main!AU81)</f>
        <v>0</v>
      </c>
      <c r="BJ86" s="35">
        <f>IF(OR($A$1&lt;=Main!AV$4,ISBLANK($N86)),0,Main!AV81)</f>
        <v>0</v>
      </c>
    </row>
    <row r="87" spans="12:62">
      <c r="L87" s="146">
        <f>VLOOKUP($E28,Mask!$A$2:$C$102,$M$8,0)</f>
        <v>0</v>
      </c>
      <c r="M87" s="6">
        <f t="shared" si="6"/>
        <v>0</v>
      </c>
      <c r="N87" s="6" t="str">
        <f>Main!$A82&amp;Main!$B82</f>
        <v/>
      </c>
      <c r="O87" s="145">
        <f t="shared" si="7"/>
        <v>0</v>
      </c>
      <c r="P87" s="150">
        <f t="shared" si="8"/>
        <v>31</v>
      </c>
      <c r="Q87" s="150" t="str">
        <f ca="1">IF(Main!$AY82&lt;&gt;"#",$P87-Main!$AY82,"#")</f>
        <v>#</v>
      </c>
      <c r="R87" s="35">
        <f>Main!E82*Mask!G$10</f>
        <v>0</v>
      </c>
      <c r="S87" s="35">
        <f>Main!F82*Mask!H$10</f>
        <v>0</v>
      </c>
      <c r="T87" s="35">
        <f>Main!G82*Mask!I$10</f>
        <v>0</v>
      </c>
      <c r="U87" s="35">
        <f>Main!H82*Mask!J$10</f>
        <v>0</v>
      </c>
      <c r="V87" s="35">
        <f>Main!I82*Mask!K$10</f>
        <v>0</v>
      </c>
      <c r="W87" s="35">
        <f>Main!J82*Mask!L$10</f>
        <v>0</v>
      </c>
      <c r="X87" s="35">
        <f>Main!K82*Mask!M$10</f>
        <v>0</v>
      </c>
      <c r="Y87" s="35">
        <f>Main!L82*Mask!N$10</f>
        <v>0</v>
      </c>
      <c r="Z87" s="35">
        <f>Main!M82*Mask!O$10</f>
        <v>0</v>
      </c>
      <c r="AA87" s="35">
        <f>Main!N82*Mask!P$10</f>
        <v>0</v>
      </c>
      <c r="AB87" s="35">
        <f>Main!O82*Mask!Q$10</f>
        <v>0</v>
      </c>
      <c r="AC87" s="35">
        <f>Main!P82*Mask!R$10</f>
        <v>0</v>
      </c>
      <c r="AD87" s="35">
        <f>Main!Q82*Mask!S$10</f>
        <v>0</v>
      </c>
      <c r="AE87" s="35">
        <f>Main!R82*Mask!T$10</f>
        <v>0</v>
      </c>
      <c r="AF87" s="35">
        <f>Main!S82*Mask!U$10</f>
        <v>0</v>
      </c>
      <c r="AG87" s="35">
        <f>Main!T82*Mask!V$10</f>
        <v>0</v>
      </c>
      <c r="AH87" s="35">
        <f>Main!U82*Mask!W$10</f>
        <v>0</v>
      </c>
      <c r="AI87" s="35">
        <f>Main!V82*Mask!X$10</f>
        <v>0</v>
      </c>
      <c r="AJ87" s="35">
        <f>Main!W82*Mask!Y$10</f>
        <v>0</v>
      </c>
      <c r="AK87" s="35">
        <f>Main!X82*Mask!Z$10</f>
        <v>0</v>
      </c>
      <c r="AL87" s="35">
        <f>Main!Y82*Mask!AA$10</f>
        <v>0</v>
      </c>
      <c r="AM87" s="35">
        <f>Main!Z82*Mask!AB$10</f>
        <v>0</v>
      </c>
      <c r="AN87" s="35"/>
      <c r="AO87" s="35">
        <f>IF(OR($A$1&lt;=Main!AA$4,ISBLANK($N87)),0,Main!AA82)</f>
        <v>0</v>
      </c>
      <c r="AP87" s="35">
        <f>IF(OR($A$1&lt;=Main!AB$4,ISBLANK($N87)),0,Main!AB82)</f>
        <v>0</v>
      </c>
      <c r="AQ87" s="35">
        <f>IF(OR($A$1&lt;=Main!AC$4,ISBLANK($N87)),0,Main!AC82)</f>
        <v>0</v>
      </c>
      <c r="AR87" s="35">
        <f>IF(OR($A$1&lt;=Main!AD$4,ISBLANK($N87)),0,Main!AD82)</f>
        <v>0</v>
      </c>
      <c r="AS87" s="35">
        <f>IF(OR($A$1&lt;=Main!AE$4,ISBLANK($N87)),0,Main!AE82)</f>
        <v>0</v>
      </c>
      <c r="AT87" s="35">
        <f>IF(OR($A$1&lt;=Main!AF$4,ISBLANK($N87)),0,Main!AF82)</f>
        <v>0</v>
      </c>
      <c r="AU87" s="35">
        <f>IF(OR($A$1&lt;=Main!AG$4,ISBLANK($N87)),0,Main!AG82)</f>
        <v>0</v>
      </c>
      <c r="AV87" s="35">
        <f>IF(OR($A$1&lt;=Main!AH$4,ISBLANK($N87)),0,Main!AH82)</f>
        <v>0</v>
      </c>
      <c r="AW87" s="35">
        <f>IF(OR($A$1&lt;=Main!AI$4,ISBLANK($N87)),0,Main!AI82)</f>
        <v>0</v>
      </c>
      <c r="AX87" s="35">
        <f>IF(OR($A$1&lt;=Main!AJ$4,ISBLANK($N87)),0,Main!AJ82)</f>
        <v>0</v>
      </c>
      <c r="AY87" s="35">
        <f>IF(OR($A$1&lt;=Main!AK$4,ISBLANK($N87)),0,Main!AK82)</f>
        <v>0</v>
      </c>
      <c r="AZ87" s="35">
        <f>IF(OR($A$1&lt;=Main!AL$4,ISBLANK($N87)),0,Main!AL82)</f>
        <v>0</v>
      </c>
      <c r="BA87" s="35">
        <f>IF(OR($A$1&lt;=Main!AM$4,ISBLANK($N87)),0,Main!AM82)</f>
        <v>0</v>
      </c>
      <c r="BB87" s="35">
        <f>IF(OR($A$1&lt;=Main!AN$4,ISBLANK($N87)),0,Main!AN82)</f>
        <v>0</v>
      </c>
      <c r="BC87" s="35">
        <f>IF(OR($A$1&lt;=Main!AO$4,ISBLANK($N87)),0,Main!AO82)</f>
        <v>0</v>
      </c>
      <c r="BD87" s="35">
        <f>IF(OR($A$1&lt;=Main!AP$4,ISBLANK($N87)),0,Main!AP82)</f>
        <v>0</v>
      </c>
      <c r="BE87" s="35">
        <f>IF(OR($A$1&lt;=Main!AQ$4,ISBLANK($N87)),0,Main!AQ82)</f>
        <v>0</v>
      </c>
      <c r="BF87" s="35">
        <f>IF(OR($A$1&lt;=Main!AR$4,ISBLANK($N87)),0,Main!AR82)</f>
        <v>0</v>
      </c>
      <c r="BG87" s="35">
        <f>IF(OR($A$1&lt;=Main!AS$4,ISBLANK($N87)),0,Main!AS82)</f>
        <v>0</v>
      </c>
      <c r="BH87" s="35">
        <f>IF(OR($A$1&lt;=Main!AT$4,ISBLANK($N87)),0,Main!AT82)</f>
        <v>0</v>
      </c>
      <c r="BI87" s="35">
        <f>IF(OR($A$1&lt;=Main!AU$4,ISBLANK($N87)),0,Main!AU82)</f>
        <v>0</v>
      </c>
      <c r="BJ87" s="35">
        <f>IF(OR($A$1&lt;=Main!AV$4,ISBLANK($N87)),0,Main!AV82)</f>
        <v>0</v>
      </c>
    </row>
    <row r="88" spans="12:62">
      <c r="L88" s="146">
        <f>VLOOKUP($E29,Mask!$A$2:$C$102,$M$8,0)</f>
        <v>0</v>
      </c>
      <c r="M88" s="6">
        <f t="shared" si="6"/>
        <v>0</v>
      </c>
      <c r="N88" s="6" t="str">
        <f>Main!$A83&amp;Main!$B83</f>
        <v/>
      </c>
      <c r="O88" s="145">
        <f t="shared" si="7"/>
        <v>0</v>
      </c>
      <c r="P88" s="150">
        <f t="shared" si="8"/>
        <v>31</v>
      </c>
      <c r="Q88" s="150" t="str">
        <f ca="1">IF(Main!$AY83&lt;&gt;"#",$P88-Main!$AY83,"#")</f>
        <v>#</v>
      </c>
      <c r="R88" s="35">
        <f>Main!E83*Mask!G$10</f>
        <v>0</v>
      </c>
      <c r="S88" s="35">
        <f>Main!F83*Mask!H$10</f>
        <v>0</v>
      </c>
      <c r="T88" s="35">
        <f>Main!G83*Mask!I$10</f>
        <v>0</v>
      </c>
      <c r="U88" s="35">
        <f>Main!H83*Mask!J$10</f>
        <v>0</v>
      </c>
      <c r="V88" s="35">
        <f>Main!I83*Mask!K$10</f>
        <v>0</v>
      </c>
      <c r="W88" s="35">
        <f>Main!J83*Mask!L$10</f>
        <v>0</v>
      </c>
      <c r="X88" s="35">
        <f>Main!K83*Mask!M$10</f>
        <v>0</v>
      </c>
      <c r="Y88" s="35">
        <f>Main!L83*Mask!N$10</f>
        <v>0</v>
      </c>
      <c r="Z88" s="35">
        <f>Main!M83*Mask!O$10</f>
        <v>0</v>
      </c>
      <c r="AA88" s="35">
        <f>Main!N83*Mask!P$10</f>
        <v>0</v>
      </c>
      <c r="AB88" s="35">
        <f>Main!O83*Mask!Q$10</f>
        <v>0</v>
      </c>
      <c r="AC88" s="35">
        <f>Main!P83*Mask!R$10</f>
        <v>0</v>
      </c>
      <c r="AD88" s="35">
        <f>Main!Q83*Mask!S$10</f>
        <v>0</v>
      </c>
      <c r="AE88" s="35">
        <f>Main!R83*Mask!T$10</f>
        <v>0</v>
      </c>
      <c r="AF88" s="35">
        <f>Main!S83*Mask!U$10</f>
        <v>0</v>
      </c>
      <c r="AG88" s="35">
        <f>Main!T83*Mask!V$10</f>
        <v>0</v>
      </c>
      <c r="AH88" s="35">
        <f>Main!U83*Mask!W$10</f>
        <v>0</v>
      </c>
      <c r="AI88" s="35">
        <f>Main!V83*Mask!X$10</f>
        <v>0</v>
      </c>
      <c r="AJ88" s="35">
        <f>Main!W83*Mask!Y$10</f>
        <v>0</v>
      </c>
      <c r="AK88" s="35">
        <f>Main!X83*Mask!Z$10</f>
        <v>0</v>
      </c>
      <c r="AL88" s="35">
        <f>Main!Y83*Mask!AA$10</f>
        <v>0</v>
      </c>
      <c r="AM88" s="35">
        <f>Main!Z83*Mask!AB$10</f>
        <v>0</v>
      </c>
      <c r="AN88" s="35"/>
      <c r="AO88" s="35">
        <f>IF(OR($A$1&lt;=Main!AA$4,ISBLANK($N88)),0,Main!AA83)</f>
        <v>0</v>
      </c>
      <c r="AP88" s="35">
        <f>IF(OR($A$1&lt;=Main!AB$4,ISBLANK($N88)),0,Main!AB83)</f>
        <v>0</v>
      </c>
      <c r="AQ88" s="35">
        <f>IF(OR($A$1&lt;=Main!AC$4,ISBLANK($N88)),0,Main!AC83)</f>
        <v>0</v>
      </c>
      <c r="AR88" s="35">
        <f>IF(OR($A$1&lt;=Main!AD$4,ISBLANK($N88)),0,Main!AD83)</f>
        <v>0</v>
      </c>
      <c r="AS88" s="35">
        <f>IF(OR($A$1&lt;=Main!AE$4,ISBLANK($N88)),0,Main!AE83)</f>
        <v>0</v>
      </c>
      <c r="AT88" s="35">
        <f>IF(OR($A$1&lt;=Main!AF$4,ISBLANK($N88)),0,Main!AF83)</f>
        <v>0</v>
      </c>
      <c r="AU88" s="35">
        <f>IF(OR($A$1&lt;=Main!AG$4,ISBLANK($N88)),0,Main!AG83)</f>
        <v>0</v>
      </c>
      <c r="AV88" s="35">
        <f>IF(OR($A$1&lt;=Main!AH$4,ISBLANK($N88)),0,Main!AH83)</f>
        <v>0</v>
      </c>
      <c r="AW88" s="35">
        <f>IF(OR($A$1&lt;=Main!AI$4,ISBLANK($N88)),0,Main!AI83)</f>
        <v>0</v>
      </c>
      <c r="AX88" s="35">
        <f>IF(OR($A$1&lt;=Main!AJ$4,ISBLANK($N88)),0,Main!AJ83)</f>
        <v>0</v>
      </c>
      <c r="AY88" s="35">
        <f>IF(OR($A$1&lt;=Main!AK$4,ISBLANK($N88)),0,Main!AK83)</f>
        <v>0</v>
      </c>
      <c r="AZ88" s="35">
        <f>IF(OR($A$1&lt;=Main!AL$4,ISBLANK($N88)),0,Main!AL83)</f>
        <v>0</v>
      </c>
      <c r="BA88" s="35">
        <f>IF(OR($A$1&lt;=Main!AM$4,ISBLANK($N88)),0,Main!AM83)</f>
        <v>0</v>
      </c>
      <c r="BB88" s="35">
        <f>IF(OR($A$1&lt;=Main!AN$4,ISBLANK($N88)),0,Main!AN83)</f>
        <v>0</v>
      </c>
      <c r="BC88" s="35">
        <f>IF(OR($A$1&lt;=Main!AO$4,ISBLANK($N88)),0,Main!AO83)</f>
        <v>0</v>
      </c>
      <c r="BD88" s="35">
        <f>IF(OR($A$1&lt;=Main!AP$4,ISBLANK($N88)),0,Main!AP83)</f>
        <v>0</v>
      </c>
      <c r="BE88" s="35">
        <f>IF(OR($A$1&lt;=Main!AQ$4,ISBLANK($N88)),0,Main!AQ83)</f>
        <v>0</v>
      </c>
      <c r="BF88" s="35">
        <f>IF(OR($A$1&lt;=Main!AR$4,ISBLANK($N88)),0,Main!AR83)</f>
        <v>0</v>
      </c>
      <c r="BG88" s="35">
        <f>IF(OR($A$1&lt;=Main!AS$4,ISBLANK($N88)),0,Main!AS83)</f>
        <v>0</v>
      </c>
      <c r="BH88" s="35">
        <f>IF(OR($A$1&lt;=Main!AT$4,ISBLANK($N88)),0,Main!AT83)</f>
        <v>0</v>
      </c>
      <c r="BI88" s="35">
        <f>IF(OR($A$1&lt;=Main!AU$4,ISBLANK($N88)),0,Main!AU83)</f>
        <v>0</v>
      </c>
      <c r="BJ88" s="35">
        <f>IF(OR($A$1&lt;=Main!AV$4,ISBLANK($N88)),0,Main!AV83)</f>
        <v>0</v>
      </c>
    </row>
    <row r="89" spans="12:62">
      <c r="L89" s="146">
        <f>VLOOKUP($E30,Mask!$A$2:$C$102,$M$8,0)</f>
        <v>0</v>
      </c>
      <c r="M89" s="6">
        <f t="shared" si="6"/>
        <v>0</v>
      </c>
      <c r="N89" s="6" t="str">
        <f>Main!$A84&amp;Main!$B84</f>
        <v/>
      </c>
      <c r="O89" s="145">
        <f t="shared" si="7"/>
        <v>0</v>
      </c>
      <c r="P89" s="150">
        <f t="shared" si="8"/>
        <v>31</v>
      </c>
      <c r="Q89" s="150" t="str">
        <f ca="1">IF(Main!$AY84&lt;&gt;"#",$P89-Main!$AY84,"#")</f>
        <v>#</v>
      </c>
      <c r="R89" s="35">
        <f>Main!E84*Mask!G$10</f>
        <v>0</v>
      </c>
      <c r="S89" s="35">
        <f>Main!F84*Mask!H$10</f>
        <v>0</v>
      </c>
      <c r="T89" s="35">
        <f>Main!G84*Mask!I$10</f>
        <v>0</v>
      </c>
      <c r="U89" s="35">
        <f>Main!H84*Mask!J$10</f>
        <v>0</v>
      </c>
      <c r="V89" s="35">
        <f>Main!I84*Mask!K$10</f>
        <v>0</v>
      </c>
      <c r="W89" s="35">
        <f>Main!J84*Mask!L$10</f>
        <v>0</v>
      </c>
      <c r="X89" s="35">
        <f>Main!K84*Mask!M$10</f>
        <v>0</v>
      </c>
      <c r="Y89" s="35">
        <f>Main!L84*Mask!N$10</f>
        <v>0</v>
      </c>
      <c r="Z89" s="35">
        <f>Main!M84*Mask!O$10</f>
        <v>0</v>
      </c>
      <c r="AA89" s="35">
        <f>Main!N84*Mask!P$10</f>
        <v>0</v>
      </c>
      <c r="AB89" s="35">
        <f>Main!O84*Mask!Q$10</f>
        <v>0</v>
      </c>
      <c r="AC89" s="35">
        <f>Main!P84*Mask!R$10</f>
        <v>0</v>
      </c>
      <c r="AD89" s="35">
        <f>Main!Q84*Mask!S$10</f>
        <v>0</v>
      </c>
      <c r="AE89" s="35">
        <f>Main!R84*Mask!T$10</f>
        <v>0</v>
      </c>
      <c r="AF89" s="35">
        <f>Main!S84*Mask!U$10</f>
        <v>0</v>
      </c>
      <c r="AG89" s="35">
        <f>Main!T84*Mask!V$10</f>
        <v>0</v>
      </c>
      <c r="AH89" s="35">
        <f>Main!U84*Mask!W$10</f>
        <v>0</v>
      </c>
      <c r="AI89" s="35">
        <f>Main!V84*Mask!X$10</f>
        <v>0</v>
      </c>
      <c r="AJ89" s="35">
        <f>Main!W84*Mask!Y$10</f>
        <v>0</v>
      </c>
      <c r="AK89" s="35">
        <f>Main!X84*Mask!Z$10</f>
        <v>0</v>
      </c>
      <c r="AL89" s="35">
        <f>Main!Y84*Mask!AA$10</f>
        <v>0</v>
      </c>
      <c r="AM89" s="35">
        <f>Main!Z84*Mask!AB$10</f>
        <v>0</v>
      </c>
      <c r="AN89" s="35"/>
      <c r="AO89" s="35">
        <f>IF(OR($A$1&lt;=Main!AA$4,ISBLANK($N89)),0,Main!AA84)</f>
        <v>0</v>
      </c>
      <c r="AP89" s="35">
        <f>IF(OR($A$1&lt;=Main!AB$4,ISBLANK($N89)),0,Main!AB84)</f>
        <v>0</v>
      </c>
      <c r="AQ89" s="35">
        <f>IF(OR($A$1&lt;=Main!AC$4,ISBLANK($N89)),0,Main!AC84)</f>
        <v>0</v>
      </c>
      <c r="AR89" s="35">
        <f>IF(OR($A$1&lt;=Main!AD$4,ISBLANK($N89)),0,Main!AD84)</f>
        <v>0</v>
      </c>
      <c r="AS89" s="35">
        <f>IF(OR($A$1&lt;=Main!AE$4,ISBLANK($N89)),0,Main!AE84)</f>
        <v>0</v>
      </c>
      <c r="AT89" s="35">
        <f>IF(OR($A$1&lt;=Main!AF$4,ISBLANK($N89)),0,Main!AF84)</f>
        <v>0</v>
      </c>
      <c r="AU89" s="35">
        <f>IF(OR($A$1&lt;=Main!AG$4,ISBLANK($N89)),0,Main!AG84)</f>
        <v>0</v>
      </c>
      <c r="AV89" s="35">
        <f>IF(OR($A$1&lt;=Main!AH$4,ISBLANK($N89)),0,Main!AH84)</f>
        <v>0</v>
      </c>
      <c r="AW89" s="35">
        <f>IF(OR($A$1&lt;=Main!AI$4,ISBLANK($N89)),0,Main!AI84)</f>
        <v>0</v>
      </c>
      <c r="AX89" s="35">
        <f>IF(OR($A$1&lt;=Main!AJ$4,ISBLANK($N89)),0,Main!AJ84)</f>
        <v>0</v>
      </c>
      <c r="AY89" s="35">
        <f>IF(OR($A$1&lt;=Main!AK$4,ISBLANK($N89)),0,Main!AK84)</f>
        <v>0</v>
      </c>
      <c r="AZ89" s="35">
        <f>IF(OR($A$1&lt;=Main!AL$4,ISBLANK($N89)),0,Main!AL84)</f>
        <v>0</v>
      </c>
      <c r="BA89" s="35">
        <f>IF(OR($A$1&lt;=Main!AM$4,ISBLANK($N89)),0,Main!AM84)</f>
        <v>0</v>
      </c>
      <c r="BB89" s="35">
        <f>IF(OR($A$1&lt;=Main!AN$4,ISBLANK($N89)),0,Main!AN84)</f>
        <v>0</v>
      </c>
      <c r="BC89" s="35">
        <f>IF(OR($A$1&lt;=Main!AO$4,ISBLANK($N89)),0,Main!AO84)</f>
        <v>0</v>
      </c>
      <c r="BD89" s="35">
        <f>IF(OR($A$1&lt;=Main!AP$4,ISBLANK($N89)),0,Main!AP84)</f>
        <v>0</v>
      </c>
      <c r="BE89" s="35">
        <f>IF(OR($A$1&lt;=Main!AQ$4,ISBLANK($N89)),0,Main!AQ84)</f>
        <v>0</v>
      </c>
      <c r="BF89" s="35">
        <f>IF(OR($A$1&lt;=Main!AR$4,ISBLANK($N89)),0,Main!AR84)</f>
        <v>0</v>
      </c>
      <c r="BG89" s="35">
        <f>IF(OR($A$1&lt;=Main!AS$4,ISBLANK($N89)),0,Main!AS84)</f>
        <v>0</v>
      </c>
      <c r="BH89" s="35">
        <f>IF(OR($A$1&lt;=Main!AT$4,ISBLANK($N89)),0,Main!AT84)</f>
        <v>0</v>
      </c>
      <c r="BI89" s="35">
        <f>IF(OR($A$1&lt;=Main!AU$4,ISBLANK($N89)),0,Main!AU84)</f>
        <v>0</v>
      </c>
      <c r="BJ89" s="35">
        <f>IF(OR($A$1&lt;=Main!AV$4,ISBLANK($N89)),0,Main!AV84)</f>
        <v>0</v>
      </c>
    </row>
    <row r="90" spans="12:62">
      <c r="L90" s="146">
        <f>VLOOKUP($E31,Mask!$A$2:$C$102,$M$8,0)</f>
        <v>0</v>
      </c>
      <c r="M90" s="6">
        <f t="shared" si="6"/>
        <v>0</v>
      </c>
      <c r="N90" s="6" t="str">
        <f>Main!$A85&amp;Main!$B85</f>
        <v/>
      </c>
      <c r="O90" s="145">
        <f t="shared" si="7"/>
        <v>0</v>
      </c>
      <c r="P90" s="150">
        <f t="shared" si="8"/>
        <v>31</v>
      </c>
      <c r="Q90" s="150" t="str">
        <f ca="1">IF(Main!$AY85&lt;&gt;"#",$P90-Main!$AY85,"#")</f>
        <v>#</v>
      </c>
      <c r="R90" s="35">
        <f>Main!E85*Mask!G$10</f>
        <v>0</v>
      </c>
      <c r="S90" s="35">
        <f>Main!F85*Mask!H$10</f>
        <v>0</v>
      </c>
      <c r="T90" s="35">
        <f>Main!G85*Mask!I$10</f>
        <v>0</v>
      </c>
      <c r="U90" s="35">
        <f>Main!H85*Mask!J$10</f>
        <v>0</v>
      </c>
      <c r="V90" s="35">
        <f>Main!I85*Mask!K$10</f>
        <v>0</v>
      </c>
      <c r="W90" s="35">
        <f>Main!J85*Mask!L$10</f>
        <v>0</v>
      </c>
      <c r="X90" s="35">
        <f>Main!K85*Mask!M$10</f>
        <v>0</v>
      </c>
      <c r="Y90" s="35">
        <f>Main!L85*Mask!N$10</f>
        <v>0</v>
      </c>
      <c r="Z90" s="35">
        <f>Main!M85*Mask!O$10</f>
        <v>0</v>
      </c>
      <c r="AA90" s="35">
        <f>Main!N85*Mask!P$10</f>
        <v>0</v>
      </c>
      <c r="AB90" s="35">
        <f>Main!O85*Mask!Q$10</f>
        <v>0</v>
      </c>
      <c r="AC90" s="35">
        <f>Main!P85*Mask!R$10</f>
        <v>0</v>
      </c>
      <c r="AD90" s="35">
        <f>Main!Q85*Mask!S$10</f>
        <v>0</v>
      </c>
      <c r="AE90" s="35">
        <f>Main!R85*Mask!T$10</f>
        <v>0</v>
      </c>
      <c r="AF90" s="35">
        <f>Main!S85*Mask!U$10</f>
        <v>0</v>
      </c>
      <c r="AG90" s="35">
        <f>Main!T85*Mask!V$10</f>
        <v>0</v>
      </c>
      <c r="AH90" s="35">
        <f>Main!U85*Mask!W$10</f>
        <v>0</v>
      </c>
      <c r="AI90" s="35">
        <f>Main!V85*Mask!X$10</f>
        <v>0</v>
      </c>
      <c r="AJ90" s="35">
        <f>Main!W85*Mask!Y$10</f>
        <v>0</v>
      </c>
      <c r="AK90" s="35">
        <f>Main!X85*Mask!Z$10</f>
        <v>0</v>
      </c>
      <c r="AL90" s="35">
        <f>Main!Y85*Mask!AA$10</f>
        <v>0</v>
      </c>
      <c r="AM90" s="35">
        <f>Main!Z85*Mask!AB$10</f>
        <v>0</v>
      </c>
      <c r="AN90" s="35"/>
      <c r="AO90" s="35">
        <f>IF(OR($A$1&lt;=Main!AA$4,ISBLANK($N90)),0,Main!AA85)</f>
        <v>0</v>
      </c>
      <c r="AP90" s="35">
        <f>IF(OR($A$1&lt;=Main!AB$4,ISBLANK($N90)),0,Main!AB85)</f>
        <v>0</v>
      </c>
      <c r="AQ90" s="35">
        <f>IF(OR($A$1&lt;=Main!AC$4,ISBLANK($N90)),0,Main!AC85)</f>
        <v>0</v>
      </c>
      <c r="AR90" s="35">
        <f>IF(OR($A$1&lt;=Main!AD$4,ISBLANK($N90)),0,Main!AD85)</f>
        <v>0</v>
      </c>
      <c r="AS90" s="35">
        <f>IF(OR($A$1&lt;=Main!AE$4,ISBLANK($N90)),0,Main!AE85)</f>
        <v>0</v>
      </c>
      <c r="AT90" s="35">
        <f>IF(OR($A$1&lt;=Main!AF$4,ISBLANK($N90)),0,Main!AF85)</f>
        <v>0</v>
      </c>
      <c r="AU90" s="35">
        <f>IF(OR($A$1&lt;=Main!AG$4,ISBLANK($N90)),0,Main!AG85)</f>
        <v>0</v>
      </c>
      <c r="AV90" s="35">
        <f>IF(OR($A$1&lt;=Main!AH$4,ISBLANK($N90)),0,Main!AH85)</f>
        <v>0</v>
      </c>
      <c r="AW90" s="35">
        <f>IF(OR($A$1&lt;=Main!AI$4,ISBLANK($N90)),0,Main!AI85)</f>
        <v>0</v>
      </c>
      <c r="AX90" s="35">
        <f>IF(OR($A$1&lt;=Main!AJ$4,ISBLANK($N90)),0,Main!AJ85)</f>
        <v>0</v>
      </c>
      <c r="AY90" s="35">
        <f>IF(OR($A$1&lt;=Main!AK$4,ISBLANK($N90)),0,Main!AK85)</f>
        <v>0</v>
      </c>
      <c r="AZ90" s="35">
        <f>IF(OR($A$1&lt;=Main!AL$4,ISBLANK($N90)),0,Main!AL85)</f>
        <v>0</v>
      </c>
      <c r="BA90" s="35">
        <f>IF(OR($A$1&lt;=Main!AM$4,ISBLANK($N90)),0,Main!AM85)</f>
        <v>0</v>
      </c>
      <c r="BB90" s="35">
        <f>IF(OR($A$1&lt;=Main!AN$4,ISBLANK($N90)),0,Main!AN85)</f>
        <v>0</v>
      </c>
      <c r="BC90" s="35">
        <f>IF(OR($A$1&lt;=Main!AO$4,ISBLANK($N90)),0,Main!AO85)</f>
        <v>0</v>
      </c>
      <c r="BD90" s="35">
        <f>IF(OR($A$1&lt;=Main!AP$4,ISBLANK($N90)),0,Main!AP85)</f>
        <v>0</v>
      </c>
      <c r="BE90" s="35">
        <f>IF(OR($A$1&lt;=Main!AQ$4,ISBLANK($N90)),0,Main!AQ85)</f>
        <v>0</v>
      </c>
      <c r="BF90" s="35">
        <f>IF(OR($A$1&lt;=Main!AR$4,ISBLANK($N90)),0,Main!AR85)</f>
        <v>0</v>
      </c>
      <c r="BG90" s="35">
        <f>IF(OR($A$1&lt;=Main!AS$4,ISBLANK($N90)),0,Main!AS85)</f>
        <v>0</v>
      </c>
      <c r="BH90" s="35">
        <f>IF(OR($A$1&lt;=Main!AT$4,ISBLANK($N90)),0,Main!AT85)</f>
        <v>0</v>
      </c>
      <c r="BI90" s="35">
        <f>IF(OR($A$1&lt;=Main!AU$4,ISBLANK($N90)),0,Main!AU85)</f>
        <v>0</v>
      </c>
      <c r="BJ90" s="35">
        <f>IF(OR($A$1&lt;=Main!AV$4,ISBLANK($N90)),0,Main!AV85)</f>
        <v>0</v>
      </c>
    </row>
    <row r="91" spans="12:62">
      <c r="L91" s="146">
        <f>VLOOKUP($E32,Mask!$A$2:$C$102,$M$8,0)</f>
        <v>0</v>
      </c>
      <c r="M91" s="6">
        <f t="shared" si="6"/>
        <v>0</v>
      </c>
      <c r="N91" s="6" t="str">
        <f>Main!$A86&amp;Main!$B86</f>
        <v/>
      </c>
      <c r="O91" s="145">
        <f t="shared" si="7"/>
        <v>0</v>
      </c>
      <c r="P91" s="150">
        <f t="shared" si="8"/>
        <v>31</v>
      </c>
      <c r="Q91" s="150" t="str">
        <f ca="1">IF(Main!$AY86&lt;&gt;"#",$P91-Main!$AY86,"#")</f>
        <v>#</v>
      </c>
      <c r="R91" s="35">
        <f>Main!E86*Mask!G$10</f>
        <v>0</v>
      </c>
      <c r="S91" s="35">
        <f>Main!F86*Mask!H$10</f>
        <v>0</v>
      </c>
      <c r="T91" s="35">
        <f>Main!G86*Mask!I$10</f>
        <v>0</v>
      </c>
      <c r="U91" s="35">
        <f>Main!H86*Mask!J$10</f>
        <v>0</v>
      </c>
      <c r="V91" s="35">
        <f>Main!I86*Mask!K$10</f>
        <v>0</v>
      </c>
      <c r="W91" s="35">
        <f>Main!J86*Mask!L$10</f>
        <v>0</v>
      </c>
      <c r="X91" s="35">
        <f>Main!K86*Mask!M$10</f>
        <v>0</v>
      </c>
      <c r="Y91" s="35">
        <f>Main!L86*Mask!N$10</f>
        <v>0</v>
      </c>
      <c r="Z91" s="35">
        <f>Main!M86*Mask!O$10</f>
        <v>0</v>
      </c>
      <c r="AA91" s="35">
        <f>Main!N86*Mask!P$10</f>
        <v>0</v>
      </c>
      <c r="AB91" s="35">
        <f>Main!O86*Mask!Q$10</f>
        <v>0</v>
      </c>
      <c r="AC91" s="35">
        <f>Main!P86*Mask!R$10</f>
        <v>0</v>
      </c>
      <c r="AD91" s="35">
        <f>Main!Q86*Mask!S$10</f>
        <v>0</v>
      </c>
      <c r="AE91" s="35">
        <f>Main!R86*Mask!T$10</f>
        <v>0</v>
      </c>
      <c r="AF91" s="35">
        <f>Main!S86*Mask!U$10</f>
        <v>0</v>
      </c>
      <c r="AG91" s="35">
        <f>Main!T86*Mask!V$10</f>
        <v>0</v>
      </c>
      <c r="AH91" s="35">
        <f>Main!U86*Mask!W$10</f>
        <v>0</v>
      </c>
      <c r="AI91" s="35">
        <f>Main!V86*Mask!X$10</f>
        <v>0</v>
      </c>
      <c r="AJ91" s="35">
        <f>Main!W86*Mask!Y$10</f>
        <v>0</v>
      </c>
      <c r="AK91" s="35">
        <f>Main!X86*Mask!Z$10</f>
        <v>0</v>
      </c>
      <c r="AL91" s="35">
        <f>Main!Y86*Mask!AA$10</f>
        <v>0</v>
      </c>
      <c r="AM91" s="35">
        <f>Main!Z86*Mask!AB$10</f>
        <v>0</v>
      </c>
      <c r="AN91" s="35"/>
      <c r="AO91" s="35">
        <f>IF(OR($A$1&lt;=Main!AA$4,ISBLANK($N91)),0,Main!AA86)</f>
        <v>0</v>
      </c>
      <c r="AP91" s="35">
        <f>IF(OR($A$1&lt;=Main!AB$4,ISBLANK($N91)),0,Main!AB86)</f>
        <v>0</v>
      </c>
      <c r="AQ91" s="35">
        <f>IF(OR($A$1&lt;=Main!AC$4,ISBLANK($N91)),0,Main!AC86)</f>
        <v>0</v>
      </c>
      <c r="AR91" s="35">
        <f>IF(OR($A$1&lt;=Main!AD$4,ISBLANK($N91)),0,Main!AD86)</f>
        <v>0</v>
      </c>
      <c r="AS91" s="35">
        <f>IF(OR($A$1&lt;=Main!AE$4,ISBLANK($N91)),0,Main!AE86)</f>
        <v>0</v>
      </c>
      <c r="AT91" s="35">
        <f>IF(OR($A$1&lt;=Main!AF$4,ISBLANK($N91)),0,Main!AF86)</f>
        <v>0</v>
      </c>
      <c r="AU91" s="35">
        <f>IF(OR($A$1&lt;=Main!AG$4,ISBLANK($N91)),0,Main!AG86)</f>
        <v>0</v>
      </c>
      <c r="AV91" s="35">
        <f>IF(OR($A$1&lt;=Main!AH$4,ISBLANK($N91)),0,Main!AH86)</f>
        <v>0</v>
      </c>
      <c r="AW91" s="35">
        <f>IF(OR($A$1&lt;=Main!AI$4,ISBLANK($N91)),0,Main!AI86)</f>
        <v>0</v>
      </c>
      <c r="AX91" s="35">
        <f>IF(OR($A$1&lt;=Main!AJ$4,ISBLANK($N91)),0,Main!AJ86)</f>
        <v>0</v>
      </c>
      <c r="AY91" s="35">
        <f>IF(OR($A$1&lt;=Main!AK$4,ISBLANK($N91)),0,Main!AK86)</f>
        <v>0</v>
      </c>
      <c r="AZ91" s="35">
        <f>IF(OR($A$1&lt;=Main!AL$4,ISBLANK($N91)),0,Main!AL86)</f>
        <v>0</v>
      </c>
      <c r="BA91" s="35">
        <f>IF(OR($A$1&lt;=Main!AM$4,ISBLANK($N91)),0,Main!AM86)</f>
        <v>0</v>
      </c>
      <c r="BB91" s="35">
        <f>IF(OR($A$1&lt;=Main!AN$4,ISBLANK($N91)),0,Main!AN86)</f>
        <v>0</v>
      </c>
      <c r="BC91" s="35">
        <f>IF(OR($A$1&lt;=Main!AO$4,ISBLANK($N91)),0,Main!AO86)</f>
        <v>0</v>
      </c>
      <c r="BD91" s="35">
        <f>IF(OR($A$1&lt;=Main!AP$4,ISBLANK($N91)),0,Main!AP86)</f>
        <v>0</v>
      </c>
      <c r="BE91" s="35">
        <f>IF(OR($A$1&lt;=Main!AQ$4,ISBLANK($N91)),0,Main!AQ86)</f>
        <v>0</v>
      </c>
      <c r="BF91" s="35">
        <f>IF(OR($A$1&lt;=Main!AR$4,ISBLANK($N91)),0,Main!AR86)</f>
        <v>0</v>
      </c>
      <c r="BG91" s="35">
        <f>IF(OR($A$1&lt;=Main!AS$4,ISBLANK($N91)),0,Main!AS86)</f>
        <v>0</v>
      </c>
      <c r="BH91" s="35">
        <f>IF(OR($A$1&lt;=Main!AT$4,ISBLANK($N91)),0,Main!AT86)</f>
        <v>0</v>
      </c>
      <c r="BI91" s="35">
        <f>IF(OR($A$1&lt;=Main!AU$4,ISBLANK($N91)),0,Main!AU86)</f>
        <v>0</v>
      </c>
      <c r="BJ91" s="35">
        <f>IF(OR($A$1&lt;=Main!AV$4,ISBLANK($N91)),0,Main!AV86)</f>
        <v>0</v>
      </c>
    </row>
    <row r="92" spans="12:62">
      <c r="L92" s="146">
        <f>VLOOKUP($E33,Mask!$A$2:$C$102,$M$8,0)</f>
        <v>0</v>
      </c>
      <c r="M92" s="6">
        <f t="shared" si="6"/>
        <v>0</v>
      </c>
      <c r="N92" s="6" t="str">
        <f>Main!$A87&amp;Main!$B87</f>
        <v/>
      </c>
      <c r="O92" s="145">
        <f t="shared" si="7"/>
        <v>0</v>
      </c>
      <c r="P92" s="150">
        <f t="shared" si="8"/>
        <v>31</v>
      </c>
      <c r="Q92" s="150" t="str">
        <f ca="1">IF(Main!$AY87&lt;&gt;"#",$P92-Main!$AY87,"#")</f>
        <v>#</v>
      </c>
      <c r="R92" s="35">
        <f>Main!E87*Mask!G$10</f>
        <v>0</v>
      </c>
      <c r="S92" s="35">
        <f>Main!F87*Mask!H$10</f>
        <v>0</v>
      </c>
      <c r="T92" s="35">
        <f>Main!G87*Mask!I$10</f>
        <v>0</v>
      </c>
      <c r="U92" s="35">
        <f>Main!H87*Mask!J$10</f>
        <v>0</v>
      </c>
      <c r="V92" s="35">
        <f>Main!I87*Mask!K$10</f>
        <v>0</v>
      </c>
      <c r="W92" s="35">
        <f>Main!J87*Mask!L$10</f>
        <v>0</v>
      </c>
      <c r="X92" s="35">
        <f>Main!K87*Mask!M$10</f>
        <v>0</v>
      </c>
      <c r="Y92" s="35">
        <f>Main!L87*Mask!N$10</f>
        <v>0</v>
      </c>
      <c r="Z92" s="35">
        <f>Main!M87*Mask!O$10</f>
        <v>0</v>
      </c>
      <c r="AA92" s="35">
        <f>Main!N87*Mask!P$10</f>
        <v>0</v>
      </c>
      <c r="AB92" s="35">
        <f>Main!O87*Mask!Q$10</f>
        <v>0</v>
      </c>
      <c r="AC92" s="35">
        <f>Main!P87*Mask!R$10</f>
        <v>0</v>
      </c>
      <c r="AD92" s="35">
        <f>Main!Q87*Mask!S$10</f>
        <v>0</v>
      </c>
      <c r="AE92" s="35">
        <f>Main!R87*Mask!T$10</f>
        <v>0</v>
      </c>
      <c r="AF92" s="35">
        <f>Main!S87*Mask!U$10</f>
        <v>0</v>
      </c>
      <c r="AG92" s="35">
        <f>Main!T87*Mask!V$10</f>
        <v>0</v>
      </c>
      <c r="AH92" s="35">
        <f>Main!U87*Mask!W$10</f>
        <v>0</v>
      </c>
      <c r="AI92" s="35">
        <f>Main!V87*Mask!X$10</f>
        <v>0</v>
      </c>
      <c r="AJ92" s="35">
        <f>Main!W87*Mask!Y$10</f>
        <v>0</v>
      </c>
      <c r="AK92" s="35">
        <f>Main!X87*Mask!Z$10</f>
        <v>0</v>
      </c>
      <c r="AL92" s="35">
        <f>Main!Y87*Mask!AA$10</f>
        <v>0</v>
      </c>
      <c r="AM92" s="35">
        <f>Main!Z87*Mask!AB$10</f>
        <v>0</v>
      </c>
      <c r="AN92" s="35"/>
      <c r="AO92" s="35">
        <f>IF(OR($A$1&lt;=Main!AA$4,ISBLANK($N92)),0,Main!AA87)</f>
        <v>0</v>
      </c>
      <c r="AP92" s="35">
        <f>IF(OR($A$1&lt;=Main!AB$4,ISBLANK($N92)),0,Main!AB87)</f>
        <v>0</v>
      </c>
      <c r="AQ92" s="35">
        <f>IF(OR($A$1&lt;=Main!AC$4,ISBLANK($N92)),0,Main!AC87)</f>
        <v>0</v>
      </c>
      <c r="AR92" s="35">
        <f>IF(OR($A$1&lt;=Main!AD$4,ISBLANK($N92)),0,Main!AD87)</f>
        <v>0</v>
      </c>
      <c r="AS92" s="35">
        <f>IF(OR($A$1&lt;=Main!AE$4,ISBLANK($N92)),0,Main!AE87)</f>
        <v>0</v>
      </c>
      <c r="AT92" s="35">
        <f>IF(OR($A$1&lt;=Main!AF$4,ISBLANK($N92)),0,Main!AF87)</f>
        <v>0</v>
      </c>
      <c r="AU92" s="35">
        <f>IF(OR($A$1&lt;=Main!AG$4,ISBLANK($N92)),0,Main!AG87)</f>
        <v>0</v>
      </c>
      <c r="AV92" s="35">
        <f>IF(OR($A$1&lt;=Main!AH$4,ISBLANK($N92)),0,Main!AH87)</f>
        <v>0</v>
      </c>
      <c r="AW92" s="35">
        <f>IF(OR($A$1&lt;=Main!AI$4,ISBLANK($N92)),0,Main!AI87)</f>
        <v>0</v>
      </c>
      <c r="AX92" s="35">
        <f>IF(OR($A$1&lt;=Main!AJ$4,ISBLANK($N92)),0,Main!AJ87)</f>
        <v>0</v>
      </c>
      <c r="AY92" s="35">
        <f>IF(OR($A$1&lt;=Main!AK$4,ISBLANK($N92)),0,Main!AK87)</f>
        <v>0</v>
      </c>
      <c r="AZ92" s="35">
        <f>IF(OR($A$1&lt;=Main!AL$4,ISBLANK($N92)),0,Main!AL87)</f>
        <v>0</v>
      </c>
      <c r="BA92" s="35">
        <f>IF(OR($A$1&lt;=Main!AM$4,ISBLANK($N92)),0,Main!AM87)</f>
        <v>0</v>
      </c>
      <c r="BB92" s="35">
        <f>IF(OR($A$1&lt;=Main!AN$4,ISBLANK($N92)),0,Main!AN87)</f>
        <v>0</v>
      </c>
      <c r="BC92" s="35">
        <f>IF(OR($A$1&lt;=Main!AO$4,ISBLANK($N92)),0,Main!AO87)</f>
        <v>0</v>
      </c>
      <c r="BD92" s="35">
        <f>IF(OR($A$1&lt;=Main!AP$4,ISBLANK($N92)),0,Main!AP87)</f>
        <v>0</v>
      </c>
      <c r="BE92" s="35">
        <f>IF(OR($A$1&lt;=Main!AQ$4,ISBLANK($N92)),0,Main!AQ87)</f>
        <v>0</v>
      </c>
      <c r="BF92" s="35">
        <f>IF(OR($A$1&lt;=Main!AR$4,ISBLANK($N92)),0,Main!AR87)</f>
        <v>0</v>
      </c>
      <c r="BG92" s="35">
        <f>IF(OR($A$1&lt;=Main!AS$4,ISBLANK($N92)),0,Main!AS87)</f>
        <v>0</v>
      </c>
      <c r="BH92" s="35">
        <f>IF(OR($A$1&lt;=Main!AT$4,ISBLANK($N92)),0,Main!AT87)</f>
        <v>0</v>
      </c>
      <c r="BI92" s="35">
        <f>IF(OR($A$1&lt;=Main!AU$4,ISBLANK($N92)),0,Main!AU87)</f>
        <v>0</v>
      </c>
      <c r="BJ92" s="35">
        <f>IF(OR($A$1&lt;=Main!AV$4,ISBLANK($N92)),0,Main!AV87)</f>
        <v>0</v>
      </c>
    </row>
    <row r="93" spans="12:62">
      <c r="L93" s="146">
        <f>VLOOKUP($E34,Mask!$A$2:$C$102,$M$8,0)</f>
        <v>0</v>
      </c>
      <c r="M93" s="6">
        <f t="shared" si="6"/>
        <v>0</v>
      </c>
      <c r="N93" s="6" t="str">
        <f>Main!$A88&amp;Main!$B88</f>
        <v/>
      </c>
      <c r="O93" s="145">
        <f t="shared" si="7"/>
        <v>0</v>
      </c>
      <c r="P93" s="150">
        <f t="shared" si="8"/>
        <v>31</v>
      </c>
      <c r="Q93" s="150" t="str">
        <f ca="1">IF(Main!$AY88&lt;&gt;"#",$P93-Main!$AY88,"#")</f>
        <v>#</v>
      </c>
      <c r="R93" s="35">
        <f>Main!E88*Mask!G$10</f>
        <v>0</v>
      </c>
      <c r="S93" s="35">
        <f>Main!F88*Mask!H$10</f>
        <v>0</v>
      </c>
      <c r="T93" s="35">
        <f>Main!G88*Mask!I$10</f>
        <v>0</v>
      </c>
      <c r="U93" s="35">
        <f>Main!H88*Mask!J$10</f>
        <v>0</v>
      </c>
      <c r="V93" s="35">
        <f>Main!I88*Mask!K$10</f>
        <v>0</v>
      </c>
      <c r="W93" s="35">
        <f>Main!J88*Mask!L$10</f>
        <v>0</v>
      </c>
      <c r="X93" s="35">
        <f>Main!K88*Mask!M$10</f>
        <v>0</v>
      </c>
      <c r="Y93" s="35">
        <f>Main!L88*Mask!N$10</f>
        <v>0</v>
      </c>
      <c r="Z93" s="35">
        <f>Main!M88*Mask!O$10</f>
        <v>0</v>
      </c>
      <c r="AA93" s="35">
        <f>Main!N88*Mask!P$10</f>
        <v>0</v>
      </c>
      <c r="AB93" s="35">
        <f>Main!O88*Mask!Q$10</f>
        <v>0</v>
      </c>
      <c r="AC93" s="35">
        <f>Main!P88*Mask!R$10</f>
        <v>0</v>
      </c>
      <c r="AD93" s="35">
        <f>Main!Q88*Mask!S$10</f>
        <v>0</v>
      </c>
      <c r="AE93" s="35">
        <f>Main!R88*Mask!T$10</f>
        <v>0</v>
      </c>
      <c r="AF93" s="35">
        <f>Main!S88*Mask!U$10</f>
        <v>0</v>
      </c>
      <c r="AG93" s="35">
        <f>Main!T88*Mask!V$10</f>
        <v>0</v>
      </c>
      <c r="AH93" s="35">
        <f>Main!U88*Mask!W$10</f>
        <v>0</v>
      </c>
      <c r="AI93" s="35">
        <f>Main!V88*Mask!X$10</f>
        <v>0</v>
      </c>
      <c r="AJ93" s="35">
        <f>Main!W88*Mask!Y$10</f>
        <v>0</v>
      </c>
      <c r="AK93" s="35">
        <f>Main!X88*Mask!Z$10</f>
        <v>0</v>
      </c>
      <c r="AL93" s="35">
        <f>Main!Y88*Mask!AA$10</f>
        <v>0</v>
      </c>
      <c r="AM93" s="35">
        <f>Main!Z88*Mask!AB$10</f>
        <v>0</v>
      </c>
      <c r="AN93" s="35"/>
      <c r="AO93" s="35">
        <f>IF(OR($A$1&lt;=Main!AA$4,ISBLANK($N93)),0,Main!AA88)</f>
        <v>0</v>
      </c>
      <c r="AP93" s="35">
        <f>IF(OR($A$1&lt;=Main!AB$4,ISBLANK($N93)),0,Main!AB88)</f>
        <v>0</v>
      </c>
      <c r="AQ93" s="35">
        <f>IF(OR($A$1&lt;=Main!AC$4,ISBLANK($N93)),0,Main!AC88)</f>
        <v>0</v>
      </c>
      <c r="AR93" s="35">
        <f>IF(OR($A$1&lt;=Main!AD$4,ISBLANK($N93)),0,Main!AD88)</f>
        <v>0</v>
      </c>
      <c r="AS93" s="35">
        <f>IF(OR($A$1&lt;=Main!AE$4,ISBLANK($N93)),0,Main!AE88)</f>
        <v>0</v>
      </c>
      <c r="AT93" s="35">
        <f>IF(OR($A$1&lt;=Main!AF$4,ISBLANK($N93)),0,Main!AF88)</f>
        <v>0</v>
      </c>
      <c r="AU93" s="35">
        <f>IF(OR($A$1&lt;=Main!AG$4,ISBLANK($N93)),0,Main!AG88)</f>
        <v>0</v>
      </c>
      <c r="AV93" s="35">
        <f>IF(OR($A$1&lt;=Main!AH$4,ISBLANK($N93)),0,Main!AH88)</f>
        <v>0</v>
      </c>
      <c r="AW93" s="35">
        <f>IF(OR($A$1&lt;=Main!AI$4,ISBLANK($N93)),0,Main!AI88)</f>
        <v>0</v>
      </c>
      <c r="AX93" s="35">
        <f>IF(OR($A$1&lt;=Main!AJ$4,ISBLANK($N93)),0,Main!AJ88)</f>
        <v>0</v>
      </c>
      <c r="AY93" s="35">
        <f>IF(OR($A$1&lt;=Main!AK$4,ISBLANK($N93)),0,Main!AK88)</f>
        <v>0</v>
      </c>
      <c r="AZ93" s="35">
        <f>IF(OR($A$1&lt;=Main!AL$4,ISBLANK($N93)),0,Main!AL88)</f>
        <v>0</v>
      </c>
      <c r="BA93" s="35">
        <f>IF(OR($A$1&lt;=Main!AM$4,ISBLANK($N93)),0,Main!AM88)</f>
        <v>0</v>
      </c>
      <c r="BB93" s="35">
        <f>IF(OR($A$1&lt;=Main!AN$4,ISBLANK($N93)),0,Main!AN88)</f>
        <v>0</v>
      </c>
      <c r="BC93" s="35">
        <f>IF(OR($A$1&lt;=Main!AO$4,ISBLANK($N93)),0,Main!AO88)</f>
        <v>0</v>
      </c>
      <c r="BD93" s="35">
        <f>IF(OR($A$1&lt;=Main!AP$4,ISBLANK($N93)),0,Main!AP88)</f>
        <v>0</v>
      </c>
      <c r="BE93" s="35">
        <f>IF(OR($A$1&lt;=Main!AQ$4,ISBLANK($N93)),0,Main!AQ88)</f>
        <v>0</v>
      </c>
      <c r="BF93" s="35">
        <f>IF(OR($A$1&lt;=Main!AR$4,ISBLANK($N93)),0,Main!AR88)</f>
        <v>0</v>
      </c>
      <c r="BG93" s="35">
        <f>IF(OR($A$1&lt;=Main!AS$4,ISBLANK($N93)),0,Main!AS88)</f>
        <v>0</v>
      </c>
      <c r="BH93" s="35">
        <f>IF(OR($A$1&lt;=Main!AT$4,ISBLANK($N93)),0,Main!AT88)</f>
        <v>0</v>
      </c>
      <c r="BI93" s="35">
        <f>IF(OR($A$1&lt;=Main!AU$4,ISBLANK($N93)),0,Main!AU88)</f>
        <v>0</v>
      </c>
      <c r="BJ93" s="35">
        <f>IF(OR($A$1&lt;=Main!AV$4,ISBLANK($N93)),0,Main!AV88)</f>
        <v>0</v>
      </c>
    </row>
    <row r="94" spans="12:62">
      <c r="L94" s="146">
        <f>VLOOKUP($E35,Mask!$A$2:$C$102,$M$8,0)</f>
        <v>0</v>
      </c>
      <c r="M94" s="6">
        <f t="shared" si="6"/>
        <v>0</v>
      </c>
      <c r="N94" s="6" t="str">
        <f>Main!$A89&amp;Main!$B89</f>
        <v/>
      </c>
      <c r="O94" s="145">
        <f t="shared" si="7"/>
        <v>0</v>
      </c>
      <c r="P94" s="150">
        <f t="shared" si="8"/>
        <v>31</v>
      </c>
      <c r="Q94" s="150" t="str">
        <f ca="1">IF(Main!$AY89&lt;&gt;"#",$P94-Main!$AY89,"#")</f>
        <v>#</v>
      </c>
      <c r="R94" s="35">
        <f>Main!E89*Mask!G$10</f>
        <v>0</v>
      </c>
      <c r="S94" s="35">
        <f>Main!F89*Mask!H$10</f>
        <v>0</v>
      </c>
      <c r="T94" s="35">
        <f>Main!G89*Mask!I$10</f>
        <v>0</v>
      </c>
      <c r="U94" s="35">
        <f>Main!H89*Mask!J$10</f>
        <v>0</v>
      </c>
      <c r="V94" s="35">
        <f>Main!I89*Mask!K$10</f>
        <v>0</v>
      </c>
      <c r="W94" s="35">
        <f>Main!J89*Mask!L$10</f>
        <v>0</v>
      </c>
      <c r="X94" s="35">
        <f>Main!K89*Mask!M$10</f>
        <v>0</v>
      </c>
      <c r="Y94" s="35">
        <f>Main!L89*Mask!N$10</f>
        <v>0</v>
      </c>
      <c r="Z94" s="35">
        <f>Main!M89*Mask!O$10</f>
        <v>0</v>
      </c>
      <c r="AA94" s="35">
        <f>Main!N89*Mask!P$10</f>
        <v>0</v>
      </c>
      <c r="AB94" s="35">
        <f>Main!O89*Mask!Q$10</f>
        <v>0</v>
      </c>
      <c r="AC94" s="35">
        <f>Main!P89*Mask!R$10</f>
        <v>0</v>
      </c>
      <c r="AD94" s="35">
        <f>Main!Q89*Mask!S$10</f>
        <v>0</v>
      </c>
      <c r="AE94" s="35">
        <f>Main!R89*Mask!T$10</f>
        <v>0</v>
      </c>
      <c r="AF94" s="35">
        <f>Main!S89*Mask!U$10</f>
        <v>0</v>
      </c>
      <c r="AG94" s="35">
        <f>Main!T89*Mask!V$10</f>
        <v>0</v>
      </c>
      <c r="AH94" s="35">
        <f>Main!U89*Mask!W$10</f>
        <v>0</v>
      </c>
      <c r="AI94" s="35">
        <f>Main!V89*Mask!X$10</f>
        <v>0</v>
      </c>
      <c r="AJ94" s="35">
        <f>Main!W89*Mask!Y$10</f>
        <v>0</v>
      </c>
      <c r="AK94" s="35">
        <f>Main!X89*Mask!Z$10</f>
        <v>0</v>
      </c>
      <c r="AL94" s="35">
        <f>Main!Y89*Mask!AA$10</f>
        <v>0</v>
      </c>
      <c r="AM94" s="35">
        <f>Main!Z89*Mask!AB$10</f>
        <v>0</v>
      </c>
      <c r="AN94" s="35"/>
      <c r="AO94" s="35">
        <f>IF(OR($A$1&lt;=Main!AA$4,ISBLANK($N94)),0,Main!AA89)</f>
        <v>0</v>
      </c>
      <c r="AP94" s="35">
        <f>IF(OR($A$1&lt;=Main!AB$4,ISBLANK($N94)),0,Main!AB89)</f>
        <v>0</v>
      </c>
      <c r="AQ94" s="35">
        <f>IF(OR($A$1&lt;=Main!AC$4,ISBLANK($N94)),0,Main!AC89)</f>
        <v>0</v>
      </c>
      <c r="AR94" s="35">
        <f>IF(OR($A$1&lt;=Main!AD$4,ISBLANK($N94)),0,Main!AD89)</f>
        <v>0</v>
      </c>
      <c r="AS94" s="35">
        <f>IF(OR($A$1&lt;=Main!AE$4,ISBLANK($N94)),0,Main!AE89)</f>
        <v>0</v>
      </c>
      <c r="AT94" s="35">
        <f>IF(OR($A$1&lt;=Main!AF$4,ISBLANK($N94)),0,Main!AF89)</f>
        <v>0</v>
      </c>
      <c r="AU94" s="35">
        <f>IF(OR($A$1&lt;=Main!AG$4,ISBLANK($N94)),0,Main!AG89)</f>
        <v>0</v>
      </c>
      <c r="AV94" s="35">
        <f>IF(OR($A$1&lt;=Main!AH$4,ISBLANK($N94)),0,Main!AH89)</f>
        <v>0</v>
      </c>
      <c r="AW94" s="35">
        <f>IF(OR($A$1&lt;=Main!AI$4,ISBLANK($N94)),0,Main!AI89)</f>
        <v>0</v>
      </c>
      <c r="AX94" s="35">
        <f>IF(OR($A$1&lt;=Main!AJ$4,ISBLANK($N94)),0,Main!AJ89)</f>
        <v>0</v>
      </c>
      <c r="AY94" s="35">
        <f>IF(OR($A$1&lt;=Main!AK$4,ISBLANK($N94)),0,Main!AK89)</f>
        <v>0</v>
      </c>
      <c r="AZ94" s="35">
        <f>IF(OR($A$1&lt;=Main!AL$4,ISBLANK($N94)),0,Main!AL89)</f>
        <v>0</v>
      </c>
      <c r="BA94" s="35">
        <f>IF(OR($A$1&lt;=Main!AM$4,ISBLANK($N94)),0,Main!AM89)</f>
        <v>0</v>
      </c>
      <c r="BB94" s="35">
        <f>IF(OR($A$1&lt;=Main!AN$4,ISBLANK($N94)),0,Main!AN89)</f>
        <v>0</v>
      </c>
      <c r="BC94" s="35">
        <f>IF(OR($A$1&lt;=Main!AO$4,ISBLANK($N94)),0,Main!AO89)</f>
        <v>0</v>
      </c>
      <c r="BD94" s="35">
        <f>IF(OR($A$1&lt;=Main!AP$4,ISBLANK($N94)),0,Main!AP89)</f>
        <v>0</v>
      </c>
      <c r="BE94" s="35">
        <f>IF(OR($A$1&lt;=Main!AQ$4,ISBLANK($N94)),0,Main!AQ89)</f>
        <v>0</v>
      </c>
      <c r="BF94" s="35">
        <f>IF(OR($A$1&lt;=Main!AR$4,ISBLANK($N94)),0,Main!AR89)</f>
        <v>0</v>
      </c>
      <c r="BG94" s="35">
        <f>IF(OR($A$1&lt;=Main!AS$4,ISBLANK($N94)),0,Main!AS89)</f>
        <v>0</v>
      </c>
      <c r="BH94" s="35">
        <f>IF(OR($A$1&lt;=Main!AT$4,ISBLANK($N94)),0,Main!AT89)</f>
        <v>0</v>
      </c>
      <c r="BI94" s="35">
        <f>IF(OR($A$1&lt;=Main!AU$4,ISBLANK($N94)),0,Main!AU89)</f>
        <v>0</v>
      </c>
      <c r="BJ94" s="35">
        <f>IF(OR($A$1&lt;=Main!AV$4,ISBLANK($N94)),0,Main!AV89)</f>
        <v>0</v>
      </c>
    </row>
    <row r="95" spans="12:62">
      <c r="L95" s="146">
        <f>VLOOKUP($E36,Mask!$A$2:$C$102,$M$8,0)</f>
        <v>0</v>
      </c>
      <c r="M95" s="6">
        <f t="shared" si="6"/>
        <v>0</v>
      </c>
      <c r="N95" s="6" t="str">
        <f>Main!$A90&amp;Main!$B90</f>
        <v/>
      </c>
      <c r="O95" s="145">
        <f t="shared" si="7"/>
        <v>0</v>
      </c>
      <c r="P95" s="150">
        <f t="shared" si="8"/>
        <v>31</v>
      </c>
      <c r="Q95" s="150" t="str">
        <f ca="1">IF(Main!$AY90&lt;&gt;"#",$P95-Main!$AY90,"#")</f>
        <v>#</v>
      </c>
      <c r="R95" s="35">
        <f>Main!E90*Mask!G$10</f>
        <v>0</v>
      </c>
      <c r="S95" s="35">
        <f>Main!F90*Mask!H$10</f>
        <v>0</v>
      </c>
      <c r="T95" s="35">
        <f>Main!G90*Mask!I$10</f>
        <v>0</v>
      </c>
      <c r="U95" s="35">
        <f>Main!H90*Mask!J$10</f>
        <v>0</v>
      </c>
      <c r="V95" s="35">
        <f>Main!I90*Mask!K$10</f>
        <v>0</v>
      </c>
      <c r="W95" s="35">
        <f>Main!J90*Mask!L$10</f>
        <v>0</v>
      </c>
      <c r="X95" s="35">
        <f>Main!K90*Mask!M$10</f>
        <v>0</v>
      </c>
      <c r="Y95" s="35">
        <f>Main!L90*Mask!N$10</f>
        <v>0</v>
      </c>
      <c r="Z95" s="35">
        <f>Main!M90*Mask!O$10</f>
        <v>0</v>
      </c>
      <c r="AA95" s="35">
        <f>Main!N90*Mask!P$10</f>
        <v>0</v>
      </c>
      <c r="AB95" s="35">
        <f>Main!O90*Mask!Q$10</f>
        <v>0</v>
      </c>
      <c r="AC95" s="35">
        <f>Main!P90*Mask!R$10</f>
        <v>0</v>
      </c>
      <c r="AD95" s="35">
        <f>Main!Q90*Mask!S$10</f>
        <v>0</v>
      </c>
      <c r="AE95" s="35">
        <f>Main!R90*Mask!T$10</f>
        <v>0</v>
      </c>
      <c r="AF95" s="35">
        <f>Main!S90*Mask!U$10</f>
        <v>0</v>
      </c>
      <c r="AG95" s="35">
        <f>Main!T90*Mask!V$10</f>
        <v>0</v>
      </c>
      <c r="AH95" s="35">
        <f>Main!U90*Mask!W$10</f>
        <v>0</v>
      </c>
      <c r="AI95" s="35">
        <f>Main!V90*Mask!X$10</f>
        <v>0</v>
      </c>
      <c r="AJ95" s="35">
        <f>Main!W90*Mask!Y$10</f>
        <v>0</v>
      </c>
      <c r="AK95" s="35">
        <f>Main!X90*Mask!Z$10</f>
        <v>0</v>
      </c>
      <c r="AL95" s="35">
        <f>Main!Y90*Mask!AA$10</f>
        <v>0</v>
      </c>
      <c r="AM95" s="35">
        <f>Main!Z90*Mask!AB$10</f>
        <v>0</v>
      </c>
      <c r="AN95" s="35"/>
      <c r="AO95" s="35">
        <f>IF(OR($A$1&lt;=Main!AA$4,ISBLANK($N95)),0,Main!AA90)</f>
        <v>0</v>
      </c>
      <c r="AP95" s="35">
        <f>IF(OR($A$1&lt;=Main!AB$4,ISBLANK($N95)),0,Main!AB90)</f>
        <v>0</v>
      </c>
      <c r="AQ95" s="35">
        <f>IF(OR($A$1&lt;=Main!AC$4,ISBLANK($N95)),0,Main!AC90)</f>
        <v>0</v>
      </c>
      <c r="AR95" s="35">
        <f>IF(OR($A$1&lt;=Main!AD$4,ISBLANK($N95)),0,Main!AD90)</f>
        <v>0</v>
      </c>
      <c r="AS95" s="35">
        <f>IF(OR($A$1&lt;=Main!AE$4,ISBLANK($N95)),0,Main!AE90)</f>
        <v>0</v>
      </c>
      <c r="AT95" s="35">
        <f>IF(OR($A$1&lt;=Main!AF$4,ISBLANK($N95)),0,Main!AF90)</f>
        <v>0</v>
      </c>
      <c r="AU95" s="35">
        <f>IF(OR($A$1&lt;=Main!AG$4,ISBLANK($N95)),0,Main!AG90)</f>
        <v>0</v>
      </c>
      <c r="AV95" s="35">
        <f>IF(OR($A$1&lt;=Main!AH$4,ISBLANK($N95)),0,Main!AH90)</f>
        <v>0</v>
      </c>
      <c r="AW95" s="35">
        <f>IF(OR($A$1&lt;=Main!AI$4,ISBLANK($N95)),0,Main!AI90)</f>
        <v>0</v>
      </c>
      <c r="AX95" s="35">
        <f>IF(OR($A$1&lt;=Main!AJ$4,ISBLANK($N95)),0,Main!AJ90)</f>
        <v>0</v>
      </c>
      <c r="AY95" s="35">
        <f>IF(OR($A$1&lt;=Main!AK$4,ISBLANK($N95)),0,Main!AK90)</f>
        <v>0</v>
      </c>
      <c r="AZ95" s="35">
        <f>IF(OR($A$1&lt;=Main!AL$4,ISBLANK($N95)),0,Main!AL90)</f>
        <v>0</v>
      </c>
      <c r="BA95" s="35">
        <f>IF(OR($A$1&lt;=Main!AM$4,ISBLANK($N95)),0,Main!AM90)</f>
        <v>0</v>
      </c>
      <c r="BB95" s="35">
        <f>IF(OR($A$1&lt;=Main!AN$4,ISBLANK($N95)),0,Main!AN90)</f>
        <v>0</v>
      </c>
      <c r="BC95" s="35">
        <f>IF(OR($A$1&lt;=Main!AO$4,ISBLANK($N95)),0,Main!AO90)</f>
        <v>0</v>
      </c>
      <c r="BD95" s="35">
        <f>IF(OR($A$1&lt;=Main!AP$4,ISBLANK($N95)),0,Main!AP90)</f>
        <v>0</v>
      </c>
      <c r="BE95" s="35">
        <f>IF(OR($A$1&lt;=Main!AQ$4,ISBLANK($N95)),0,Main!AQ90)</f>
        <v>0</v>
      </c>
      <c r="BF95" s="35">
        <f>IF(OR($A$1&lt;=Main!AR$4,ISBLANK($N95)),0,Main!AR90)</f>
        <v>0</v>
      </c>
      <c r="BG95" s="35">
        <f>IF(OR($A$1&lt;=Main!AS$4,ISBLANK($N95)),0,Main!AS90)</f>
        <v>0</v>
      </c>
      <c r="BH95" s="35">
        <f>IF(OR($A$1&lt;=Main!AT$4,ISBLANK($N95)),0,Main!AT90)</f>
        <v>0</v>
      </c>
      <c r="BI95" s="35">
        <f>IF(OR($A$1&lt;=Main!AU$4,ISBLANK($N95)),0,Main!AU90)</f>
        <v>0</v>
      </c>
      <c r="BJ95" s="35">
        <f>IF(OR($A$1&lt;=Main!AV$4,ISBLANK($N95)),0,Main!AV90)</f>
        <v>0</v>
      </c>
    </row>
    <row r="96" spans="12:62">
      <c r="L96" s="146">
        <f>VLOOKUP($E37,Mask!$A$2:$C$102,$M$8,0)</f>
        <v>0</v>
      </c>
      <c r="M96" s="6">
        <f t="shared" si="6"/>
        <v>0</v>
      </c>
      <c r="N96" s="6" t="str">
        <f>Main!$A91&amp;Main!$B91</f>
        <v/>
      </c>
      <c r="O96" s="145">
        <f t="shared" si="7"/>
        <v>0</v>
      </c>
      <c r="P96" s="150">
        <f t="shared" si="8"/>
        <v>31</v>
      </c>
      <c r="Q96" s="150" t="str">
        <f ca="1">IF(Main!$AY91&lt;&gt;"#",$P96-Main!$AY91,"#")</f>
        <v>#</v>
      </c>
      <c r="R96" s="35">
        <f>Main!E91*Mask!G$10</f>
        <v>0</v>
      </c>
      <c r="S96" s="35">
        <f>Main!F91*Mask!H$10</f>
        <v>0</v>
      </c>
      <c r="T96" s="35">
        <f>Main!G91*Mask!I$10</f>
        <v>0</v>
      </c>
      <c r="U96" s="35">
        <f>Main!H91*Mask!J$10</f>
        <v>0</v>
      </c>
      <c r="V96" s="35">
        <f>Main!I91*Mask!K$10</f>
        <v>0</v>
      </c>
      <c r="W96" s="35">
        <f>Main!J91*Mask!L$10</f>
        <v>0</v>
      </c>
      <c r="X96" s="35">
        <f>Main!K91*Mask!M$10</f>
        <v>0</v>
      </c>
      <c r="Y96" s="35">
        <f>Main!L91*Mask!N$10</f>
        <v>0</v>
      </c>
      <c r="Z96" s="35">
        <f>Main!M91*Mask!O$10</f>
        <v>0</v>
      </c>
      <c r="AA96" s="35">
        <f>Main!N91*Mask!P$10</f>
        <v>0</v>
      </c>
      <c r="AB96" s="35">
        <f>Main!O91*Mask!Q$10</f>
        <v>0</v>
      </c>
      <c r="AC96" s="35">
        <f>Main!P91*Mask!R$10</f>
        <v>0</v>
      </c>
      <c r="AD96" s="35">
        <f>Main!Q91*Mask!S$10</f>
        <v>0</v>
      </c>
      <c r="AE96" s="35">
        <f>Main!R91*Mask!T$10</f>
        <v>0</v>
      </c>
      <c r="AF96" s="35">
        <f>Main!S91*Mask!U$10</f>
        <v>0</v>
      </c>
      <c r="AG96" s="35">
        <f>Main!T91*Mask!V$10</f>
        <v>0</v>
      </c>
      <c r="AH96" s="35">
        <f>Main!U91*Mask!W$10</f>
        <v>0</v>
      </c>
      <c r="AI96" s="35">
        <f>Main!V91*Mask!X$10</f>
        <v>0</v>
      </c>
      <c r="AJ96" s="35">
        <f>Main!W91*Mask!Y$10</f>
        <v>0</v>
      </c>
      <c r="AK96" s="35">
        <f>Main!X91*Mask!Z$10</f>
        <v>0</v>
      </c>
      <c r="AL96" s="35">
        <f>Main!Y91*Mask!AA$10</f>
        <v>0</v>
      </c>
      <c r="AM96" s="35">
        <f>Main!Z91*Mask!AB$10</f>
        <v>0</v>
      </c>
      <c r="AN96" s="35"/>
      <c r="AO96" s="35">
        <f>IF(OR($A$1&lt;=Main!AA$4,ISBLANK($N96)),0,Main!AA91)</f>
        <v>0</v>
      </c>
      <c r="AP96" s="35">
        <f>IF(OR($A$1&lt;=Main!AB$4,ISBLANK($N96)),0,Main!AB91)</f>
        <v>0</v>
      </c>
      <c r="AQ96" s="35">
        <f>IF(OR($A$1&lt;=Main!AC$4,ISBLANK($N96)),0,Main!AC91)</f>
        <v>0</v>
      </c>
      <c r="AR96" s="35">
        <f>IF(OR($A$1&lt;=Main!AD$4,ISBLANK($N96)),0,Main!AD91)</f>
        <v>0</v>
      </c>
      <c r="AS96" s="35">
        <f>IF(OR($A$1&lt;=Main!AE$4,ISBLANK($N96)),0,Main!AE91)</f>
        <v>0</v>
      </c>
      <c r="AT96" s="35">
        <f>IF(OR($A$1&lt;=Main!AF$4,ISBLANK($N96)),0,Main!AF91)</f>
        <v>0</v>
      </c>
      <c r="AU96" s="35">
        <f>IF(OR($A$1&lt;=Main!AG$4,ISBLANK($N96)),0,Main!AG91)</f>
        <v>0</v>
      </c>
      <c r="AV96" s="35">
        <f>IF(OR($A$1&lt;=Main!AH$4,ISBLANK($N96)),0,Main!AH91)</f>
        <v>0</v>
      </c>
      <c r="AW96" s="35">
        <f>IF(OR($A$1&lt;=Main!AI$4,ISBLANK($N96)),0,Main!AI91)</f>
        <v>0</v>
      </c>
      <c r="AX96" s="35">
        <f>IF(OR($A$1&lt;=Main!AJ$4,ISBLANK($N96)),0,Main!AJ91)</f>
        <v>0</v>
      </c>
      <c r="AY96" s="35">
        <f>IF(OR($A$1&lt;=Main!AK$4,ISBLANK($N96)),0,Main!AK91)</f>
        <v>0</v>
      </c>
      <c r="AZ96" s="35">
        <f>IF(OR($A$1&lt;=Main!AL$4,ISBLANK($N96)),0,Main!AL91)</f>
        <v>0</v>
      </c>
      <c r="BA96" s="35">
        <f>IF(OR($A$1&lt;=Main!AM$4,ISBLANK($N96)),0,Main!AM91)</f>
        <v>0</v>
      </c>
      <c r="BB96" s="35">
        <f>IF(OR($A$1&lt;=Main!AN$4,ISBLANK($N96)),0,Main!AN91)</f>
        <v>0</v>
      </c>
      <c r="BC96" s="35">
        <f>IF(OR($A$1&lt;=Main!AO$4,ISBLANK($N96)),0,Main!AO91)</f>
        <v>0</v>
      </c>
      <c r="BD96" s="35">
        <f>IF(OR($A$1&lt;=Main!AP$4,ISBLANK($N96)),0,Main!AP91)</f>
        <v>0</v>
      </c>
      <c r="BE96" s="35">
        <f>IF(OR($A$1&lt;=Main!AQ$4,ISBLANK($N96)),0,Main!AQ91)</f>
        <v>0</v>
      </c>
      <c r="BF96" s="35">
        <f>IF(OR($A$1&lt;=Main!AR$4,ISBLANK($N96)),0,Main!AR91)</f>
        <v>0</v>
      </c>
      <c r="BG96" s="35">
        <f>IF(OR($A$1&lt;=Main!AS$4,ISBLANK($N96)),0,Main!AS91)</f>
        <v>0</v>
      </c>
      <c r="BH96" s="35">
        <f>IF(OR($A$1&lt;=Main!AT$4,ISBLANK($N96)),0,Main!AT91)</f>
        <v>0</v>
      </c>
      <c r="BI96" s="35">
        <f>IF(OR($A$1&lt;=Main!AU$4,ISBLANK($N96)),0,Main!AU91)</f>
        <v>0</v>
      </c>
      <c r="BJ96" s="35">
        <f>IF(OR($A$1&lt;=Main!AV$4,ISBLANK($N96)),0,Main!AV91)</f>
        <v>0</v>
      </c>
    </row>
    <row r="97" spans="12:62">
      <c r="L97" s="146">
        <f>VLOOKUP($E38,Mask!$A$2:$C$102,$M$8,0)</f>
        <v>0</v>
      </c>
      <c r="M97" s="6">
        <f t="shared" si="6"/>
        <v>0</v>
      </c>
      <c r="N97" s="6" t="str">
        <f>Main!$A92&amp;Main!$B92</f>
        <v/>
      </c>
      <c r="O97" s="145">
        <f t="shared" si="7"/>
        <v>0</v>
      </c>
      <c r="P97" s="150">
        <f t="shared" si="8"/>
        <v>31</v>
      </c>
      <c r="Q97" s="150" t="str">
        <f ca="1">IF(Main!$AY92&lt;&gt;"#",$P97-Main!$AY92,"#")</f>
        <v>#</v>
      </c>
      <c r="R97" s="35">
        <f>Main!E92*Mask!G$10</f>
        <v>0</v>
      </c>
      <c r="S97" s="35">
        <f>Main!F92*Mask!H$10</f>
        <v>0</v>
      </c>
      <c r="T97" s="35">
        <f>Main!G92*Mask!I$10</f>
        <v>0</v>
      </c>
      <c r="U97" s="35">
        <f>Main!H92*Mask!J$10</f>
        <v>0</v>
      </c>
      <c r="V97" s="35">
        <f>Main!I92*Mask!K$10</f>
        <v>0</v>
      </c>
      <c r="W97" s="35">
        <f>Main!J92*Mask!L$10</f>
        <v>0</v>
      </c>
      <c r="X97" s="35">
        <f>Main!K92*Mask!M$10</f>
        <v>0</v>
      </c>
      <c r="Y97" s="35">
        <f>Main!L92*Mask!N$10</f>
        <v>0</v>
      </c>
      <c r="Z97" s="35">
        <f>Main!M92*Mask!O$10</f>
        <v>0</v>
      </c>
      <c r="AA97" s="35">
        <f>Main!N92*Mask!P$10</f>
        <v>0</v>
      </c>
      <c r="AB97" s="35">
        <f>Main!O92*Mask!Q$10</f>
        <v>0</v>
      </c>
      <c r="AC97" s="35">
        <f>Main!P92*Mask!R$10</f>
        <v>0</v>
      </c>
      <c r="AD97" s="35">
        <f>Main!Q92*Mask!S$10</f>
        <v>0</v>
      </c>
      <c r="AE97" s="35">
        <f>Main!R92*Mask!T$10</f>
        <v>0</v>
      </c>
      <c r="AF97" s="35">
        <f>Main!S92*Mask!U$10</f>
        <v>0</v>
      </c>
      <c r="AG97" s="35">
        <f>Main!T92*Mask!V$10</f>
        <v>0</v>
      </c>
      <c r="AH97" s="35">
        <f>Main!U92*Mask!W$10</f>
        <v>0</v>
      </c>
      <c r="AI97" s="35">
        <f>Main!V92*Mask!X$10</f>
        <v>0</v>
      </c>
      <c r="AJ97" s="35">
        <f>Main!W92*Mask!Y$10</f>
        <v>0</v>
      </c>
      <c r="AK97" s="35">
        <f>Main!X92*Mask!Z$10</f>
        <v>0</v>
      </c>
      <c r="AL97" s="35">
        <f>Main!Y92*Mask!AA$10</f>
        <v>0</v>
      </c>
      <c r="AM97" s="35">
        <f>Main!Z92*Mask!AB$10</f>
        <v>0</v>
      </c>
      <c r="AN97" s="35"/>
      <c r="AO97" s="35">
        <f>IF(OR($A$1&lt;=Main!AA$4,ISBLANK($N97)),0,Main!AA92)</f>
        <v>0</v>
      </c>
      <c r="AP97" s="35">
        <f>IF(OR($A$1&lt;=Main!AB$4,ISBLANK($N97)),0,Main!AB92)</f>
        <v>0</v>
      </c>
      <c r="AQ97" s="35">
        <f>IF(OR($A$1&lt;=Main!AC$4,ISBLANK($N97)),0,Main!AC92)</f>
        <v>0</v>
      </c>
      <c r="AR97" s="35">
        <f>IF(OR($A$1&lt;=Main!AD$4,ISBLANK($N97)),0,Main!AD92)</f>
        <v>0</v>
      </c>
      <c r="AS97" s="35">
        <f>IF(OR($A$1&lt;=Main!AE$4,ISBLANK($N97)),0,Main!AE92)</f>
        <v>0</v>
      </c>
      <c r="AT97" s="35">
        <f>IF(OR($A$1&lt;=Main!AF$4,ISBLANK($N97)),0,Main!AF92)</f>
        <v>0</v>
      </c>
      <c r="AU97" s="35">
        <f>IF(OR($A$1&lt;=Main!AG$4,ISBLANK($N97)),0,Main!AG92)</f>
        <v>0</v>
      </c>
      <c r="AV97" s="35">
        <f>IF(OR($A$1&lt;=Main!AH$4,ISBLANK($N97)),0,Main!AH92)</f>
        <v>0</v>
      </c>
      <c r="AW97" s="35">
        <f>IF(OR($A$1&lt;=Main!AI$4,ISBLANK($N97)),0,Main!AI92)</f>
        <v>0</v>
      </c>
      <c r="AX97" s="35">
        <f>IF(OR($A$1&lt;=Main!AJ$4,ISBLANK($N97)),0,Main!AJ92)</f>
        <v>0</v>
      </c>
      <c r="AY97" s="35">
        <f>IF(OR($A$1&lt;=Main!AK$4,ISBLANK($N97)),0,Main!AK92)</f>
        <v>0</v>
      </c>
      <c r="AZ97" s="35">
        <f>IF(OR($A$1&lt;=Main!AL$4,ISBLANK($N97)),0,Main!AL92)</f>
        <v>0</v>
      </c>
      <c r="BA97" s="35">
        <f>IF(OR($A$1&lt;=Main!AM$4,ISBLANK($N97)),0,Main!AM92)</f>
        <v>0</v>
      </c>
      <c r="BB97" s="35">
        <f>IF(OR($A$1&lt;=Main!AN$4,ISBLANK($N97)),0,Main!AN92)</f>
        <v>0</v>
      </c>
      <c r="BC97" s="35">
        <f>IF(OR($A$1&lt;=Main!AO$4,ISBLANK($N97)),0,Main!AO92)</f>
        <v>0</v>
      </c>
      <c r="BD97" s="35">
        <f>IF(OR($A$1&lt;=Main!AP$4,ISBLANK($N97)),0,Main!AP92)</f>
        <v>0</v>
      </c>
      <c r="BE97" s="35">
        <f>IF(OR($A$1&lt;=Main!AQ$4,ISBLANK($N97)),0,Main!AQ92)</f>
        <v>0</v>
      </c>
      <c r="BF97" s="35">
        <f>IF(OR($A$1&lt;=Main!AR$4,ISBLANK($N97)),0,Main!AR92)</f>
        <v>0</v>
      </c>
      <c r="BG97" s="35">
        <f>IF(OR($A$1&lt;=Main!AS$4,ISBLANK($N97)),0,Main!AS92)</f>
        <v>0</v>
      </c>
      <c r="BH97" s="35">
        <f>IF(OR($A$1&lt;=Main!AT$4,ISBLANK($N97)),0,Main!AT92)</f>
        <v>0</v>
      </c>
      <c r="BI97" s="35">
        <f>IF(OR($A$1&lt;=Main!AU$4,ISBLANK($N97)),0,Main!AU92)</f>
        <v>0</v>
      </c>
      <c r="BJ97" s="35">
        <f>IF(OR($A$1&lt;=Main!AV$4,ISBLANK($N97)),0,Main!AV92)</f>
        <v>0</v>
      </c>
    </row>
    <row r="98" spans="12:62">
      <c r="L98" s="146">
        <f>VLOOKUP($E39,Mask!$A$2:$C$102,$M$8,0)</f>
        <v>0</v>
      </c>
      <c r="M98" s="6">
        <f t="shared" si="6"/>
        <v>0</v>
      </c>
      <c r="N98" s="6" t="str">
        <f>Main!$A93&amp;Main!$B93</f>
        <v/>
      </c>
      <c r="O98" s="145">
        <f t="shared" si="7"/>
        <v>0</v>
      </c>
      <c r="P98" s="150">
        <f t="shared" si="8"/>
        <v>31</v>
      </c>
      <c r="Q98" s="150" t="str">
        <f ca="1">IF(Main!$AY93&lt;&gt;"#",$P98-Main!$AY93,"#")</f>
        <v>#</v>
      </c>
      <c r="R98" s="35">
        <f>Main!E93*Mask!G$10</f>
        <v>0</v>
      </c>
      <c r="S98" s="35">
        <f>Main!F93*Mask!H$10</f>
        <v>0</v>
      </c>
      <c r="T98" s="35">
        <f>Main!G93*Mask!I$10</f>
        <v>0</v>
      </c>
      <c r="U98" s="35">
        <f>Main!H93*Mask!J$10</f>
        <v>0</v>
      </c>
      <c r="V98" s="35">
        <f>Main!I93*Mask!K$10</f>
        <v>0</v>
      </c>
      <c r="W98" s="35">
        <f>Main!J93*Mask!L$10</f>
        <v>0</v>
      </c>
      <c r="X98" s="35">
        <f>Main!K93*Mask!M$10</f>
        <v>0</v>
      </c>
      <c r="Y98" s="35">
        <f>Main!L93*Mask!N$10</f>
        <v>0</v>
      </c>
      <c r="Z98" s="35">
        <f>Main!M93*Mask!O$10</f>
        <v>0</v>
      </c>
      <c r="AA98" s="35">
        <f>Main!N93*Mask!P$10</f>
        <v>0</v>
      </c>
      <c r="AB98" s="35">
        <f>Main!O93*Mask!Q$10</f>
        <v>0</v>
      </c>
      <c r="AC98" s="35">
        <f>Main!P93*Mask!R$10</f>
        <v>0</v>
      </c>
      <c r="AD98" s="35">
        <f>Main!Q93*Mask!S$10</f>
        <v>0</v>
      </c>
      <c r="AE98" s="35">
        <f>Main!R93*Mask!T$10</f>
        <v>0</v>
      </c>
      <c r="AF98" s="35">
        <f>Main!S93*Mask!U$10</f>
        <v>0</v>
      </c>
      <c r="AG98" s="35">
        <f>Main!T93*Mask!V$10</f>
        <v>0</v>
      </c>
      <c r="AH98" s="35">
        <f>Main!U93*Mask!W$10</f>
        <v>0</v>
      </c>
      <c r="AI98" s="35">
        <f>Main!V93*Mask!X$10</f>
        <v>0</v>
      </c>
      <c r="AJ98" s="35">
        <f>Main!W93*Mask!Y$10</f>
        <v>0</v>
      </c>
      <c r="AK98" s="35">
        <f>Main!X93*Mask!Z$10</f>
        <v>0</v>
      </c>
      <c r="AL98" s="35">
        <f>Main!Y93*Mask!AA$10</f>
        <v>0</v>
      </c>
      <c r="AM98" s="35">
        <f>Main!Z93*Mask!AB$10</f>
        <v>0</v>
      </c>
      <c r="AN98" s="35"/>
      <c r="AO98" s="35">
        <f>IF(OR($A$1&lt;=Main!AA$4,ISBLANK($N98)),0,Main!AA93)</f>
        <v>0</v>
      </c>
      <c r="AP98" s="35">
        <f>IF(OR($A$1&lt;=Main!AB$4,ISBLANK($N98)),0,Main!AB93)</f>
        <v>0</v>
      </c>
      <c r="AQ98" s="35">
        <f>IF(OR($A$1&lt;=Main!AC$4,ISBLANK($N98)),0,Main!AC93)</f>
        <v>0</v>
      </c>
      <c r="AR98" s="35">
        <f>IF(OR($A$1&lt;=Main!AD$4,ISBLANK($N98)),0,Main!AD93)</f>
        <v>0</v>
      </c>
      <c r="AS98" s="35">
        <f>IF(OR($A$1&lt;=Main!AE$4,ISBLANK($N98)),0,Main!AE93)</f>
        <v>0</v>
      </c>
      <c r="AT98" s="35">
        <f>IF(OR($A$1&lt;=Main!AF$4,ISBLANK($N98)),0,Main!AF93)</f>
        <v>0</v>
      </c>
      <c r="AU98" s="35">
        <f>IF(OR($A$1&lt;=Main!AG$4,ISBLANK($N98)),0,Main!AG93)</f>
        <v>0</v>
      </c>
      <c r="AV98" s="35">
        <f>IF(OR($A$1&lt;=Main!AH$4,ISBLANK($N98)),0,Main!AH93)</f>
        <v>0</v>
      </c>
      <c r="AW98" s="35">
        <f>IF(OR($A$1&lt;=Main!AI$4,ISBLANK($N98)),0,Main!AI93)</f>
        <v>0</v>
      </c>
      <c r="AX98" s="35">
        <f>IF(OR($A$1&lt;=Main!AJ$4,ISBLANK($N98)),0,Main!AJ93)</f>
        <v>0</v>
      </c>
      <c r="AY98" s="35">
        <f>IF(OR($A$1&lt;=Main!AK$4,ISBLANK($N98)),0,Main!AK93)</f>
        <v>0</v>
      </c>
      <c r="AZ98" s="35">
        <f>IF(OR($A$1&lt;=Main!AL$4,ISBLANK($N98)),0,Main!AL93)</f>
        <v>0</v>
      </c>
      <c r="BA98" s="35">
        <f>IF(OR($A$1&lt;=Main!AM$4,ISBLANK($N98)),0,Main!AM93)</f>
        <v>0</v>
      </c>
      <c r="BB98" s="35">
        <f>IF(OR($A$1&lt;=Main!AN$4,ISBLANK($N98)),0,Main!AN93)</f>
        <v>0</v>
      </c>
      <c r="BC98" s="35">
        <f>IF(OR($A$1&lt;=Main!AO$4,ISBLANK($N98)),0,Main!AO93)</f>
        <v>0</v>
      </c>
      <c r="BD98" s="35">
        <f>IF(OR($A$1&lt;=Main!AP$4,ISBLANK($N98)),0,Main!AP93)</f>
        <v>0</v>
      </c>
      <c r="BE98" s="35">
        <f>IF(OR($A$1&lt;=Main!AQ$4,ISBLANK($N98)),0,Main!AQ93)</f>
        <v>0</v>
      </c>
      <c r="BF98" s="35">
        <f>IF(OR($A$1&lt;=Main!AR$4,ISBLANK($N98)),0,Main!AR93)</f>
        <v>0</v>
      </c>
      <c r="BG98" s="35">
        <f>IF(OR($A$1&lt;=Main!AS$4,ISBLANK($N98)),0,Main!AS93)</f>
        <v>0</v>
      </c>
      <c r="BH98" s="35">
        <f>IF(OR($A$1&lt;=Main!AT$4,ISBLANK($N98)),0,Main!AT93)</f>
        <v>0</v>
      </c>
      <c r="BI98" s="35">
        <f>IF(OR($A$1&lt;=Main!AU$4,ISBLANK($N98)),0,Main!AU93)</f>
        <v>0</v>
      </c>
      <c r="BJ98" s="35">
        <f>IF(OR($A$1&lt;=Main!AV$4,ISBLANK($N98)),0,Main!AV93)</f>
        <v>0</v>
      </c>
    </row>
    <row r="99" spans="12:62">
      <c r="L99" s="146">
        <f>VLOOKUP($E40,Mask!$A$2:$C$102,$M$8,0)</f>
        <v>0</v>
      </c>
      <c r="M99" s="6">
        <f t="shared" si="6"/>
        <v>0</v>
      </c>
      <c r="N99" s="6" t="str">
        <f>Main!$A94&amp;Main!$B94</f>
        <v/>
      </c>
      <c r="O99" s="145">
        <f t="shared" si="7"/>
        <v>0</v>
      </c>
      <c r="P99" s="150">
        <f t="shared" si="8"/>
        <v>31</v>
      </c>
      <c r="Q99" s="150" t="str">
        <f ca="1">IF(Main!$AY94&lt;&gt;"#",$P99-Main!$AY94,"#")</f>
        <v>#</v>
      </c>
      <c r="R99" s="35">
        <f>Main!E94*Mask!G$10</f>
        <v>0</v>
      </c>
      <c r="S99" s="35">
        <f>Main!F94*Mask!H$10</f>
        <v>0</v>
      </c>
      <c r="T99" s="35">
        <f>Main!G94*Mask!I$10</f>
        <v>0</v>
      </c>
      <c r="U99" s="35">
        <f>Main!H94*Mask!J$10</f>
        <v>0</v>
      </c>
      <c r="V99" s="35">
        <f>Main!I94*Mask!K$10</f>
        <v>0</v>
      </c>
      <c r="W99" s="35">
        <f>Main!J94*Mask!L$10</f>
        <v>0</v>
      </c>
      <c r="X99" s="35">
        <f>Main!K94*Mask!M$10</f>
        <v>0</v>
      </c>
      <c r="Y99" s="35">
        <f>Main!L94*Mask!N$10</f>
        <v>0</v>
      </c>
      <c r="Z99" s="35">
        <f>Main!M94*Mask!O$10</f>
        <v>0</v>
      </c>
      <c r="AA99" s="35">
        <f>Main!N94*Mask!P$10</f>
        <v>0</v>
      </c>
      <c r="AB99" s="35">
        <f>Main!O94*Mask!Q$10</f>
        <v>0</v>
      </c>
      <c r="AC99" s="35">
        <f>Main!P94*Mask!R$10</f>
        <v>0</v>
      </c>
      <c r="AD99" s="35">
        <f>Main!Q94*Mask!S$10</f>
        <v>0</v>
      </c>
      <c r="AE99" s="35">
        <f>Main!R94*Mask!T$10</f>
        <v>0</v>
      </c>
      <c r="AF99" s="35">
        <f>Main!S94*Mask!U$10</f>
        <v>0</v>
      </c>
      <c r="AG99" s="35">
        <f>Main!T94*Mask!V$10</f>
        <v>0</v>
      </c>
      <c r="AH99" s="35">
        <f>Main!U94*Mask!W$10</f>
        <v>0</v>
      </c>
      <c r="AI99" s="35">
        <f>Main!V94*Mask!X$10</f>
        <v>0</v>
      </c>
      <c r="AJ99" s="35">
        <f>Main!W94*Mask!Y$10</f>
        <v>0</v>
      </c>
      <c r="AK99" s="35">
        <f>Main!X94*Mask!Z$10</f>
        <v>0</v>
      </c>
      <c r="AL99" s="35">
        <f>Main!Y94*Mask!AA$10</f>
        <v>0</v>
      </c>
      <c r="AM99" s="35">
        <f>Main!Z94*Mask!AB$10</f>
        <v>0</v>
      </c>
      <c r="AN99" s="35"/>
      <c r="AO99" s="35">
        <f>IF(OR($A$1&lt;=Main!AA$4,ISBLANK($N99)),0,Main!AA94)</f>
        <v>0</v>
      </c>
      <c r="AP99" s="35">
        <f>IF(OR($A$1&lt;=Main!AB$4,ISBLANK($N99)),0,Main!AB94)</f>
        <v>0</v>
      </c>
      <c r="AQ99" s="35">
        <f>IF(OR($A$1&lt;=Main!AC$4,ISBLANK($N99)),0,Main!AC94)</f>
        <v>0</v>
      </c>
      <c r="AR99" s="35">
        <f>IF(OR($A$1&lt;=Main!AD$4,ISBLANK($N99)),0,Main!AD94)</f>
        <v>0</v>
      </c>
      <c r="AS99" s="35">
        <f>IF(OR($A$1&lt;=Main!AE$4,ISBLANK($N99)),0,Main!AE94)</f>
        <v>0</v>
      </c>
      <c r="AT99" s="35">
        <f>IF(OR($A$1&lt;=Main!AF$4,ISBLANK($N99)),0,Main!AF94)</f>
        <v>0</v>
      </c>
      <c r="AU99" s="35">
        <f>IF(OR($A$1&lt;=Main!AG$4,ISBLANK($N99)),0,Main!AG94)</f>
        <v>0</v>
      </c>
      <c r="AV99" s="35">
        <f>IF(OR($A$1&lt;=Main!AH$4,ISBLANK($N99)),0,Main!AH94)</f>
        <v>0</v>
      </c>
      <c r="AW99" s="35">
        <f>IF(OR($A$1&lt;=Main!AI$4,ISBLANK($N99)),0,Main!AI94)</f>
        <v>0</v>
      </c>
      <c r="AX99" s="35">
        <f>IF(OR($A$1&lt;=Main!AJ$4,ISBLANK($N99)),0,Main!AJ94)</f>
        <v>0</v>
      </c>
      <c r="AY99" s="35">
        <f>IF(OR($A$1&lt;=Main!AK$4,ISBLANK($N99)),0,Main!AK94)</f>
        <v>0</v>
      </c>
      <c r="AZ99" s="35">
        <f>IF(OR($A$1&lt;=Main!AL$4,ISBLANK($N99)),0,Main!AL94)</f>
        <v>0</v>
      </c>
      <c r="BA99" s="35">
        <f>IF(OR($A$1&lt;=Main!AM$4,ISBLANK($N99)),0,Main!AM94)</f>
        <v>0</v>
      </c>
      <c r="BB99" s="35">
        <f>IF(OR($A$1&lt;=Main!AN$4,ISBLANK($N99)),0,Main!AN94)</f>
        <v>0</v>
      </c>
      <c r="BC99" s="35">
        <f>IF(OR($A$1&lt;=Main!AO$4,ISBLANK($N99)),0,Main!AO94)</f>
        <v>0</v>
      </c>
      <c r="BD99" s="35">
        <f>IF(OR($A$1&lt;=Main!AP$4,ISBLANK($N99)),0,Main!AP94)</f>
        <v>0</v>
      </c>
      <c r="BE99" s="35">
        <f>IF(OR($A$1&lt;=Main!AQ$4,ISBLANK($N99)),0,Main!AQ94)</f>
        <v>0</v>
      </c>
      <c r="BF99" s="35">
        <f>IF(OR($A$1&lt;=Main!AR$4,ISBLANK($N99)),0,Main!AR94)</f>
        <v>0</v>
      </c>
      <c r="BG99" s="35">
        <f>IF(OR($A$1&lt;=Main!AS$4,ISBLANK($N99)),0,Main!AS94)</f>
        <v>0</v>
      </c>
      <c r="BH99" s="35">
        <f>IF(OR($A$1&lt;=Main!AT$4,ISBLANK($N99)),0,Main!AT94)</f>
        <v>0</v>
      </c>
      <c r="BI99" s="35">
        <f>IF(OR($A$1&lt;=Main!AU$4,ISBLANK($N99)),0,Main!AU94)</f>
        <v>0</v>
      </c>
      <c r="BJ99" s="35">
        <f>IF(OR($A$1&lt;=Main!AV$4,ISBLANK($N99)),0,Main!AV94)</f>
        <v>0</v>
      </c>
    </row>
    <row r="100" spans="12:62">
      <c r="L100" s="146">
        <f>VLOOKUP($E41,Mask!$A$2:$C$102,$M$8,0)</f>
        <v>0</v>
      </c>
      <c r="M100" s="6">
        <f t="shared" si="6"/>
        <v>0</v>
      </c>
      <c r="N100" s="6" t="str">
        <f>Main!$A95&amp;Main!$B95</f>
        <v/>
      </c>
      <c r="O100" s="145">
        <f t="shared" si="7"/>
        <v>0</v>
      </c>
      <c r="P100" s="150">
        <f t="shared" si="8"/>
        <v>31</v>
      </c>
      <c r="Q100" s="150" t="str">
        <f ca="1">IF(Main!$AY95&lt;&gt;"#",$P100-Main!$AY95,"#")</f>
        <v>#</v>
      </c>
      <c r="R100" s="35">
        <f>Main!E95*Mask!G$10</f>
        <v>0</v>
      </c>
      <c r="S100" s="35">
        <f>Main!F95*Mask!H$10</f>
        <v>0</v>
      </c>
      <c r="T100" s="35">
        <f>Main!G95*Mask!I$10</f>
        <v>0</v>
      </c>
      <c r="U100" s="35">
        <f>Main!H95*Mask!J$10</f>
        <v>0</v>
      </c>
      <c r="V100" s="35">
        <f>Main!I95*Mask!K$10</f>
        <v>0</v>
      </c>
      <c r="W100" s="35">
        <f>Main!J95*Mask!L$10</f>
        <v>0</v>
      </c>
      <c r="X100" s="35">
        <f>Main!K95*Mask!M$10</f>
        <v>0</v>
      </c>
      <c r="Y100" s="35">
        <f>Main!L95*Mask!N$10</f>
        <v>0</v>
      </c>
      <c r="Z100" s="35">
        <f>Main!M95*Mask!O$10</f>
        <v>0</v>
      </c>
      <c r="AA100" s="35">
        <f>Main!N95*Mask!P$10</f>
        <v>0</v>
      </c>
      <c r="AB100" s="35">
        <f>Main!O95*Mask!Q$10</f>
        <v>0</v>
      </c>
      <c r="AC100" s="35">
        <f>Main!P95*Mask!R$10</f>
        <v>0</v>
      </c>
      <c r="AD100" s="35">
        <f>Main!Q95*Mask!S$10</f>
        <v>0</v>
      </c>
      <c r="AE100" s="35">
        <f>Main!R95*Mask!T$10</f>
        <v>0</v>
      </c>
      <c r="AF100" s="35">
        <f>Main!S95*Mask!U$10</f>
        <v>0</v>
      </c>
      <c r="AG100" s="35">
        <f>Main!T95*Mask!V$10</f>
        <v>0</v>
      </c>
      <c r="AH100" s="35">
        <f>Main!U95*Mask!W$10</f>
        <v>0</v>
      </c>
      <c r="AI100" s="35">
        <f>Main!V95*Mask!X$10</f>
        <v>0</v>
      </c>
      <c r="AJ100" s="35">
        <f>Main!W95*Mask!Y$10</f>
        <v>0</v>
      </c>
      <c r="AK100" s="35">
        <f>Main!X95*Mask!Z$10</f>
        <v>0</v>
      </c>
      <c r="AL100" s="35">
        <f>Main!Y95*Mask!AA$10</f>
        <v>0</v>
      </c>
      <c r="AM100" s="35">
        <f>Main!Z95*Mask!AB$10</f>
        <v>0</v>
      </c>
      <c r="AN100" s="35"/>
      <c r="AO100" s="35">
        <f>IF(OR($A$1&lt;=Main!AA$4,ISBLANK($N100)),0,Main!AA95)</f>
        <v>0</v>
      </c>
      <c r="AP100" s="35">
        <f>IF(OR($A$1&lt;=Main!AB$4,ISBLANK($N100)),0,Main!AB95)</f>
        <v>0</v>
      </c>
      <c r="AQ100" s="35">
        <f>IF(OR($A$1&lt;=Main!AC$4,ISBLANK($N100)),0,Main!AC95)</f>
        <v>0</v>
      </c>
      <c r="AR100" s="35">
        <f>IF(OR($A$1&lt;=Main!AD$4,ISBLANK($N100)),0,Main!AD95)</f>
        <v>0</v>
      </c>
      <c r="AS100" s="35">
        <f>IF(OR($A$1&lt;=Main!AE$4,ISBLANK($N100)),0,Main!AE95)</f>
        <v>0</v>
      </c>
      <c r="AT100" s="35">
        <f>IF(OR($A$1&lt;=Main!AF$4,ISBLANK($N100)),0,Main!AF95)</f>
        <v>0</v>
      </c>
      <c r="AU100" s="35">
        <f>IF(OR($A$1&lt;=Main!AG$4,ISBLANK($N100)),0,Main!AG95)</f>
        <v>0</v>
      </c>
      <c r="AV100" s="35">
        <f>IF(OR($A$1&lt;=Main!AH$4,ISBLANK($N100)),0,Main!AH95)</f>
        <v>0</v>
      </c>
      <c r="AW100" s="35">
        <f>IF(OR($A$1&lt;=Main!AI$4,ISBLANK($N100)),0,Main!AI95)</f>
        <v>0</v>
      </c>
      <c r="AX100" s="35">
        <f>IF(OR($A$1&lt;=Main!AJ$4,ISBLANK($N100)),0,Main!AJ95)</f>
        <v>0</v>
      </c>
      <c r="AY100" s="35">
        <f>IF(OR($A$1&lt;=Main!AK$4,ISBLANK($N100)),0,Main!AK95)</f>
        <v>0</v>
      </c>
      <c r="AZ100" s="35">
        <f>IF(OR($A$1&lt;=Main!AL$4,ISBLANK($N100)),0,Main!AL95)</f>
        <v>0</v>
      </c>
      <c r="BA100" s="35">
        <f>IF(OR($A$1&lt;=Main!AM$4,ISBLANK($N100)),0,Main!AM95)</f>
        <v>0</v>
      </c>
      <c r="BB100" s="35">
        <f>IF(OR($A$1&lt;=Main!AN$4,ISBLANK($N100)),0,Main!AN95)</f>
        <v>0</v>
      </c>
      <c r="BC100" s="35">
        <f>IF(OR($A$1&lt;=Main!AO$4,ISBLANK($N100)),0,Main!AO95)</f>
        <v>0</v>
      </c>
      <c r="BD100" s="35">
        <f>IF(OR($A$1&lt;=Main!AP$4,ISBLANK($N100)),0,Main!AP95)</f>
        <v>0</v>
      </c>
      <c r="BE100" s="35">
        <f>IF(OR($A$1&lt;=Main!AQ$4,ISBLANK($N100)),0,Main!AQ95)</f>
        <v>0</v>
      </c>
      <c r="BF100" s="35">
        <f>IF(OR($A$1&lt;=Main!AR$4,ISBLANK($N100)),0,Main!AR95)</f>
        <v>0</v>
      </c>
      <c r="BG100" s="35">
        <f>IF(OR($A$1&lt;=Main!AS$4,ISBLANK($N100)),0,Main!AS95)</f>
        <v>0</v>
      </c>
      <c r="BH100" s="35">
        <f>IF(OR($A$1&lt;=Main!AT$4,ISBLANK($N100)),0,Main!AT95)</f>
        <v>0</v>
      </c>
      <c r="BI100" s="35">
        <f>IF(OR($A$1&lt;=Main!AU$4,ISBLANK($N100)),0,Main!AU95)</f>
        <v>0</v>
      </c>
      <c r="BJ100" s="35">
        <f>IF(OR($A$1&lt;=Main!AV$4,ISBLANK($N100)),0,Main!AV95)</f>
        <v>0</v>
      </c>
    </row>
    <row r="101" spans="12:62">
      <c r="L101" s="146">
        <f>VLOOKUP($E42,Mask!$A$2:$C$102,$M$8,0)</f>
        <v>0</v>
      </c>
      <c r="M101" s="6">
        <f t="shared" si="6"/>
        <v>0</v>
      </c>
      <c r="N101" s="6" t="str">
        <f>Main!$A96&amp;Main!$B96</f>
        <v/>
      </c>
      <c r="O101" s="145">
        <f t="shared" si="7"/>
        <v>0</v>
      </c>
      <c r="P101" s="150">
        <f t="shared" si="8"/>
        <v>31</v>
      </c>
      <c r="Q101" s="150" t="str">
        <f ca="1">IF(Main!$AY96&lt;&gt;"#",$P101-Main!$AY96,"#")</f>
        <v>#</v>
      </c>
      <c r="R101" s="35">
        <f>Main!E96*Mask!G$10</f>
        <v>0</v>
      </c>
      <c r="S101" s="35">
        <f>Main!F96*Mask!H$10</f>
        <v>0</v>
      </c>
      <c r="T101" s="35">
        <f>Main!G96*Mask!I$10</f>
        <v>0</v>
      </c>
      <c r="U101" s="35">
        <f>Main!H96*Mask!J$10</f>
        <v>0</v>
      </c>
      <c r="V101" s="35">
        <f>Main!I96*Mask!K$10</f>
        <v>0</v>
      </c>
      <c r="W101" s="35">
        <f>Main!J96*Mask!L$10</f>
        <v>0</v>
      </c>
      <c r="X101" s="35">
        <f>Main!K96*Mask!M$10</f>
        <v>0</v>
      </c>
      <c r="Y101" s="35">
        <f>Main!L96*Mask!N$10</f>
        <v>0</v>
      </c>
      <c r="Z101" s="35">
        <f>Main!M96*Mask!O$10</f>
        <v>0</v>
      </c>
      <c r="AA101" s="35">
        <f>Main!N96*Mask!P$10</f>
        <v>0</v>
      </c>
      <c r="AB101" s="35">
        <f>Main!O96*Mask!Q$10</f>
        <v>0</v>
      </c>
      <c r="AC101" s="35">
        <f>Main!P96*Mask!R$10</f>
        <v>0</v>
      </c>
      <c r="AD101" s="35">
        <f>Main!Q96*Mask!S$10</f>
        <v>0</v>
      </c>
      <c r="AE101" s="35">
        <f>Main!R96*Mask!T$10</f>
        <v>0</v>
      </c>
      <c r="AF101" s="35">
        <f>Main!S96*Mask!U$10</f>
        <v>0</v>
      </c>
      <c r="AG101" s="35">
        <f>Main!T96*Mask!V$10</f>
        <v>0</v>
      </c>
      <c r="AH101" s="35">
        <f>Main!U96*Mask!W$10</f>
        <v>0</v>
      </c>
      <c r="AI101" s="35">
        <f>Main!V96*Mask!X$10</f>
        <v>0</v>
      </c>
      <c r="AJ101" s="35">
        <f>Main!W96*Mask!Y$10</f>
        <v>0</v>
      </c>
      <c r="AK101" s="35">
        <f>Main!X96*Mask!Z$10</f>
        <v>0</v>
      </c>
      <c r="AL101" s="35">
        <f>Main!Y96*Mask!AA$10</f>
        <v>0</v>
      </c>
      <c r="AM101" s="35">
        <f>Main!Z96*Mask!AB$10</f>
        <v>0</v>
      </c>
      <c r="AN101" s="35"/>
      <c r="AO101" s="35">
        <f>IF(OR($A$1&lt;=Main!AA$4,ISBLANK($N101)),0,Main!AA96)</f>
        <v>0</v>
      </c>
      <c r="AP101" s="35">
        <f>IF(OR($A$1&lt;=Main!AB$4,ISBLANK($N101)),0,Main!AB96)</f>
        <v>0</v>
      </c>
      <c r="AQ101" s="35">
        <f>IF(OR($A$1&lt;=Main!AC$4,ISBLANK($N101)),0,Main!AC96)</f>
        <v>0</v>
      </c>
      <c r="AR101" s="35">
        <f>IF(OR($A$1&lt;=Main!AD$4,ISBLANK($N101)),0,Main!AD96)</f>
        <v>0</v>
      </c>
      <c r="AS101" s="35">
        <f>IF(OR($A$1&lt;=Main!AE$4,ISBLANK($N101)),0,Main!AE96)</f>
        <v>0</v>
      </c>
      <c r="AT101" s="35">
        <f>IF(OR($A$1&lt;=Main!AF$4,ISBLANK($N101)),0,Main!AF96)</f>
        <v>0</v>
      </c>
      <c r="AU101" s="35">
        <f>IF(OR($A$1&lt;=Main!AG$4,ISBLANK($N101)),0,Main!AG96)</f>
        <v>0</v>
      </c>
      <c r="AV101" s="35">
        <f>IF(OR($A$1&lt;=Main!AH$4,ISBLANK($N101)),0,Main!AH96)</f>
        <v>0</v>
      </c>
      <c r="AW101" s="35">
        <f>IF(OR($A$1&lt;=Main!AI$4,ISBLANK($N101)),0,Main!AI96)</f>
        <v>0</v>
      </c>
      <c r="AX101" s="35">
        <f>IF(OR($A$1&lt;=Main!AJ$4,ISBLANK($N101)),0,Main!AJ96)</f>
        <v>0</v>
      </c>
      <c r="AY101" s="35">
        <f>IF(OR($A$1&lt;=Main!AK$4,ISBLANK($N101)),0,Main!AK96)</f>
        <v>0</v>
      </c>
      <c r="AZ101" s="35">
        <f>IF(OR($A$1&lt;=Main!AL$4,ISBLANK($N101)),0,Main!AL96)</f>
        <v>0</v>
      </c>
      <c r="BA101" s="35">
        <f>IF(OR($A$1&lt;=Main!AM$4,ISBLANK($N101)),0,Main!AM96)</f>
        <v>0</v>
      </c>
      <c r="BB101" s="35">
        <f>IF(OR($A$1&lt;=Main!AN$4,ISBLANK($N101)),0,Main!AN96)</f>
        <v>0</v>
      </c>
      <c r="BC101" s="35">
        <f>IF(OR($A$1&lt;=Main!AO$4,ISBLANK($N101)),0,Main!AO96)</f>
        <v>0</v>
      </c>
      <c r="BD101" s="35">
        <f>IF(OR($A$1&lt;=Main!AP$4,ISBLANK($N101)),0,Main!AP96)</f>
        <v>0</v>
      </c>
      <c r="BE101" s="35">
        <f>IF(OR($A$1&lt;=Main!AQ$4,ISBLANK($N101)),0,Main!AQ96)</f>
        <v>0</v>
      </c>
      <c r="BF101" s="35">
        <f>IF(OR($A$1&lt;=Main!AR$4,ISBLANK($N101)),0,Main!AR96)</f>
        <v>0</v>
      </c>
      <c r="BG101" s="35">
        <f>IF(OR($A$1&lt;=Main!AS$4,ISBLANK($N101)),0,Main!AS96)</f>
        <v>0</v>
      </c>
      <c r="BH101" s="35">
        <f>IF(OR($A$1&lt;=Main!AT$4,ISBLANK($N101)),0,Main!AT96)</f>
        <v>0</v>
      </c>
      <c r="BI101" s="35">
        <f>IF(OR($A$1&lt;=Main!AU$4,ISBLANK($N101)),0,Main!AU96)</f>
        <v>0</v>
      </c>
      <c r="BJ101" s="35">
        <f>IF(OR($A$1&lt;=Main!AV$4,ISBLANK($N101)),0,Main!AV96)</f>
        <v>0</v>
      </c>
    </row>
    <row r="102" spans="12:62">
      <c r="L102" s="146">
        <f>VLOOKUP($E43,Mask!$A$2:$C$102,$M$8,0)</f>
        <v>0</v>
      </c>
      <c r="M102" s="6">
        <f t="shared" si="6"/>
        <v>0</v>
      </c>
      <c r="N102" s="6" t="str">
        <f>Main!$A97&amp;Main!$B97</f>
        <v/>
      </c>
      <c r="O102" s="145">
        <f t="shared" si="7"/>
        <v>0</v>
      </c>
      <c r="P102" s="150">
        <f t="shared" si="8"/>
        <v>31</v>
      </c>
      <c r="Q102" s="150" t="str">
        <f ca="1">IF(Main!$AY97&lt;&gt;"#",$P102-Main!$AY97,"#")</f>
        <v>#</v>
      </c>
      <c r="R102" s="35">
        <f>Main!E97*Mask!G$10</f>
        <v>0</v>
      </c>
      <c r="S102" s="35">
        <f>Main!F97*Mask!H$10</f>
        <v>0</v>
      </c>
      <c r="T102" s="35">
        <f>Main!G97*Mask!I$10</f>
        <v>0</v>
      </c>
      <c r="U102" s="35">
        <f>Main!H97*Mask!J$10</f>
        <v>0</v>
      </c>
      <c r="V102" s="35">
        <f>Main!I97*Mask!K$10</f>
        <v>0</v>
      </c>
      <c r="W102" s="35">
        <f>Main!J97*Mask!L$10</f>
        <v>0</v>
      </c>
      <c r="X102" s="35">
        <f>Main!K97*Mask!M$10</f>
        <v>0</v>
      </c>
      <c r="Y102" s="35">
        <f>Main!L97*Mask!N$10</f>
        <v>0</v>
      </c>
      <c r="Z102" s="35">
        <f>Main!M97*Mask!O$10</f>
        <v>0</v>
      </c>
      <c r="AA102" s="35">
        <f>Main!N97*Mask!P$10</f>
        <v>0</v>
      </c>
      <c r="AB102" s="35">
        <f>Main!O97*Mask!Q$10</f>
        <v>0</v>
      </c>
      <c r="AC102" s="35">
        <f>Main!P97*Mask!R$10</f>
        <v>0</v>
      </c>
      <c r="AD102" s="35">
        <f>Main!Q97*Mask!S$10</f>
        <v>0</v>
      </c>
      <c r="AE102" s="35">
        <f>Main!R97*Mask!T$10</f>
        <v>0</v>
      </c>
      <c r="AF102" s="35">
        <f>Main!S97*Mask!U$10</f>
        <v>0</v>
      </c>
      <c r="AG102" s="35">
        <f>Main!T97*Mask!V$10</f>
        <v>0</v>
      </c>
      <c r="AH102" s="35">
        <f>Main!U97*Mask!W$10</f>
        <v>0</v>
      </c>
      <c r="AI102" s="35">
        <f>Main!V97*Mask!X$10</f>
        <v>0</v>
      </c>
      <c r="AJ102" s="35">
        <f>Main!W97*Mask!Y$10</f>
        <v>0</v>
      </c>
      <c r="AK102" s="35">
        <f>Main!X97*Mask!Z$10</f>
        <v>0</v>
      </c>
      <c r="AL102" s="35">
        <f>Main!Y97*Mask!AA$10</f>
        <v>0</v>
      </c>
      <c r="AM102" s="35">
        <f>Main!Z97*Mask!AB$10</f>
        <v>0</v>
      </c>
      <c r="AN102" s="35"/>
      <c r="AO102" s="35">
        <f>IF(OR($A$1&lt;=Main!AA$4,ISBLANK($N102)),0,Main!AA97)</f>
        <v>0</v>
      </c>
      <c r="AP102" s="35">
        <f>IF(OR($A$1&lt;=Main!AB$4,ISBLANK($N102)),0,Main!AB97)</f>
        <v>0</v>
      </c>
      <c r="AQ102" s="35">
        <f>IF(OR($A$1&lt;=Main!AC$4,ISBLANK($N102)),0,Main!AC97)</f>
        <v>0</v>
      </c>
      <c r="AR102" s="35">
        <f>IF(OR($A$1&lt;=Main!AD$4,ISBLANK($N102)),0,Main!AD97)</f>
        <v>0</v>
      </c>
      <c r="AS102" s="35">
        <f>IF(OR($A$1&lt;=Main!AE$4,ISBLANK($N102)),0,Main!AE97)</f>
        <v>0</v>
      </c>
      <c r="AT102" s="35">
        <f>IF(OR($A$1&lt;=Main!AF$4,ISBLANK($N102)),0,Main!AF97)</f>
        <v>0</v>
      </c>
      <c r="AU102" s="35">
        <f>IF(OR($A$1&lt;=Main!AG$4,ISBLANK($N102)),0,Main!AG97)</f>
        <v>0</v>
      </c>
      <c r="AV102" s="35">
        <f>IF(OR($A$1&lt;=Main!AH$4,ISBLANK($N102)),0,Main!AH97)</f>
        <v>0</v>
      </c>
      <c r="AW102" s="35">
        <f>IF(OR($A$1&lt;=Main!AI$4,ISBLANK($N102)),0,Main!AI97)</f>
        <v>0</v>
      </c>
      <c r="AX102" s="35">
        <f>IF(OR($A$1&lt;=Main!AJ$4,ISBLANK($N102)),0,Main!AJ97)</f>
        <v>0</v>
      </c>
      <c r="AY102" s="35">
        <f>IF(OR($A$1&lt;=Main!AK$4,ISBLANK($N102)),0,Main!AK97)</f>
        <v>0</v>
      </c>
      <c r="AZ102" s="35">
        <f>IF(OR($A$1&lt;=Main!AL$4,ISBLANK($N102)),0,Main!AL97)</f>
        <v>0</v>
      </c>
      <c r="BA102" s="35">
        <f>IF(OR($A$1&lt;=Main!AM$4,ISBLANK($N102)),0,Main!AM97)</f>
        <v>0</v>
      </c>
      <c r="BB102" s="35">
        <f>IF(OR($A$1&lt;=Main!AN$4,ISBLANK($N102)),0,Main!AN97)</f>
        <v>0</v>
      </c>
      <c r="BC102" s="35">
        <f>IF(OR($A$1&lt;=Main!AO$4,ISBLANK($N102)),0,Main!AO97)</f>
        <v>0</v>
      </c>
      <c r="BD102" s="35">
        <f>IF(OR($A$1&lt;=Main!AP$4,ISBLANK($N102)),0,Main!AP97)</f>
        <v>0</v>
      </c>
      <c r="BE102" s="35">
        <f>IF(OR($A$1&lt;=Main!AQ$4,ISBLANK($N102)),0,Main!AQ97)</f>
        <v>0</v>
      </c>
      <c r="BF102" s="35">
        <f>IF(OR($A$1&lt;=Main!AR$4,ISBLANK($N102)),0,Main!AR97)</f>
        <v>0</v>
      </c>
      <c r="BG102" s="35">
        <f>IF(OR($A$1&lt;=Main!AS$4,ISBLANK($N102)),0,Main!AS97)</f>
        <v>0</v>
      </c>
      <c r="BH102" s="35">
        <f>IF(OR($A$1&lt;=Main!AT$4,ISBLANK($N102)),0,Main!AT97)</f>
        <v>0</v>
      </c>
      <c r="BI102" s="35">
        <f>IF(OR($A$1&lt;=Main!AU$4,ISBLANK($N102)),0,Main!AU97)</f>
        <v>0</v>
      </c>
      <c r="BJ102" s="35">
        <f>IF(OR($A$1&lt;=Main!AV$4,ISBLANK($N102)),0,Main!AV97)</f>
        <v>0</v>
      </c>
    </row>
    <row r="103" spans="12:62">
      <c r="L103" s="146">
        <f>VLOOKUP($E44,Mask!$A$2:$C$102,$M$8,0)</f>
        <v>0</v>
      </c>
      <c r="M103" s="6">
        <f t="shared" si="6"/>
        <v>0</v>
      </c>
      <c r="N103" s="6" t="str">
        <f>Main!$A98&amp;Main!$B98</f>
        <v/>
      </c>
      <c r="O103" s="145">
        <f t="shared" si="7"/>
        <v>0</v>
      </c>
      <c r="P103" s="150">
        <f t="shared" si="8"/>
        <v>31</v>
      </c>
      <c r="Q103" s="150" t="str">
        <f ca="1">IF(Main!$AY98&lt;&gt;"#",$P103-Main!$AY98,"#")</f>
        <v>#</v>
      </c>
      <c r="R103" s="35">
        <f>Main!E98*Mask!G$10</f>
        <v>0</v>
      </c>
      <c r="S103" s="35">
        <f>Main!F98*Mask!H$10</f>
        <v>0</v>
      </c>
      <c r="T103" s="35">
        <f>Main!G98*Mask!I$10</f>
        <v>0</v>
      </c>
      <c r="U103" s="35">
        <f>Main!H98*Mask!J$10</f>
        <v>0</v>
      </c>
      <c r="V103" s="35">
        <f>Main!I98*Mask!K$10</f>
        <v>0</v>
      </c>
      <c r="W103" s="35">
        <f>Main!J98*Mask!L$10</f>
        <v>0</v>
      </c>
      <c r="X103" s="35">
        <f>Main!K98*Mask!M$10</f>
        <v>0</v>
      </c>
      <c r="Y103" s="35">
        <f>Main!L98*Mask!N$10</f>
        <v>0</v>
      </c>
      <c r="Z103" s="35">
        <f>Main!M98*Mask!O$10</f>
        <v>0</v>
      </c>
      <c r="AA103" s="35">
        <f>Main!N98*Mask!P$10</f>
        <v>0</v>
      </c>
      <c r="AB103" s="35">
        <f>Main!O98*Mask!Q$10</f>
        <v>0</v>
      </c>
      <c r="AC103" s="35">
        <f>Main!P98*Mask!R$10</f>
        <v>0</v>
      </c>
      <c r="AD103" s="35">
        <f>Main!Q98*Mask!S$10</f>
        <v>0</v>
      </c>
      <c r="AE103" s="35">
        <f>Main!R98*Mask!T$10</f>
        <v>0</v>
      </c>
      <c r="AF103" s="35">
        <f>Main!S98*Mask!U$10</f>
        <v>0</v>
      </c>
      <c r="AG103" s="35">
        <f>Main!T98*Mask!V$10</f>
        <v>0</v>
      </c>
      <c r="AH103" s="35">
        <f>Main!U98*Mask!W$10</f>
        <v>0</v>
      </c>
      <c r="AI103" s="35">
        <f>Main!V98*Mask!X$10</f>
        <v>0</v>
      </c>
      <c r="AJ103" s="35">
        <f>Main!W98*Mask!Y$10</f>
        <v>0</v>
      </c>
      <c r="AK103" s="35">
        <f>Main!X98*Mask!Z$10</f>
        <v>0</v>
      </c>
      <c r="AL103" s="35">
        <f>Main!Y98*Mask!AA$10</f>
        <v>0</v>
      </c>
      <c r="AM103" s="35">
        <f>Main!Z98*Mask!AB$10</f>
        <v>0</v>
      </c>
      <c r="AN103" s="35"/>
      <c r="AO103" s="35">
        <f>IF(OR($A$1&lt;=Main!AA$4,ISBLANK($N103)),0,Main!AA98)</f>
        <v>0</v>
      </c>
      <c r="AP103" s="35">
        <f>IF(OR($A$1&lt;=Main!AB$4,ISBLANK($N103)),0,Main!AB98)</f>
        <v>0</v>
      </c>
      <c r="AQ103" s="35">
        <f>IF(OR($A$1&lt;=Main!AC$4,ISBLANK($N103)),0,Main!AC98)</f>
        <v>0</v>
      </c>
      <c r="AR103" s="35">
        <f>IF(OR($A$1&lt;=Main!AD$4,ISBLANK($N103)),0,Main!AD98)</f>
        <v>0</v>
      </c>
      <c r="AS103" s="35">
        <f>IF(OR($A$1&lt;=Main!AE$4,ISBLANK($N103)),0,Main!AE98)</f>
        <v>0</v>
      </c>
      <c r="AT103" s="35">
        <f>IF(OR($A$1&lt;=Main!AF$4,ISBLANK($N103)),0,Main!AF98)</f>
        <v>0</v>
      </c>
      <c r="AU103" s="35">
        <f>IF(OR($A$1&lt;=Main!AG$4,ISBLANK($N103)),0,Main!AG98)</f>
        <v>0</v>
      </c>
      <c r="AV103" s="35">
        <f>IF(OR($A$1&lt;=Main!AH$4,ISBLANK($N103)),0,Main!AH98)</f>
        <v>0</v>
      </c>
      <c r="AW103" s="35">
        <f>IF(OR($A$1&lt;=Main!AI$4,ISBLANK($N103)),0,Main!AI98)</f>
        <v>0</v>
      </c>
      <c r="AX103" s="35">
        <f>IF(OR($A$1&lt;=Main!AJ$4,ISBLANK($N103)),0,Main!AJ98)</f>
        <v>0</v>
      </c>
      <c r="AY103" s="35">
        <f>IF(OR($A$1&lt;=Main!AK$4,ISBLANK($N103)),0,Main!AK98)</f>
        <v>0</v>
      </c>
      <c r="AZ103" s="35">
        <f>IF(OR($A$1&lt;=Main!AL$4,ISBLANK($N103)),0,Main!AL98)</f>
        <v>0</v>
      </c>
      <c r="BA103" s="35">
        <f>IF(OR($A$1&lt;=Main!AM$4,ISBLANK($N103)),0,Main!AM98)</f>
        <v>0</v>
      </c>
      <c r="BB103" s="35">
        <f>IF(OR($A$1&lt;=Main!AN$4,ISBLANK($N103)),0,Main!AN98)</f>
        <v>0</v>
      </c>
      <c r="BC103" s="35">
        <f>IF(OR($A$1&lt;=Main!AO$4,ISBLANK($N103)),0,Main!AO98)</f>
        <v>0</v>
      </c>
      <c r="BD103" s="35">
        <f>IF(OR($A$1&lt;=Main!AP$4,ISBLANK($N103)),0,Main!AP98)</f>
        <v>0</v>
      </c>
      <c r="BE103" s="35">
        <f>IF(OR($A$1&lt;=Main!AQ$4,ISBLANK($N103)),0,Main!AQ98)</f>
        <v>0</v>
      </c>
      <c r="BF103" s="35">
        <f>IF(OR($A$1&lt;=Main!AR$4,ISBLANK($N103)),0,Main!AR98)</f>
        <v>0</v>
      </c>
      <c r="BG103" s="35">
        <f>IF(OR($A$1&lt;=Main!AS$4,ISBLANK($N103)),0,Main!AS98)</f>
        <v>0</v>
      </c>
      <c r="BH103" s="35">
        <f>IF(OR($A$1&lt;=Main!AT$4,ISBLANK($N103)),0,Main!AT98)</f>
        <v>0</v>
      </c>
      <c r="BI103" s="35">
        <f>IF(OR($A$1&lt;=Main!AU$4,ISBLANK($N103)),0,Main!AU98)</f>
        <v>0</v>
      </c>
      <c r="BJ103" s="35">
        <f>IF(OR($A$1&lt;=Main!AV$4,ISBLANK($N103)),0,Main!AV98)</f>
        <v>0</v>
      </c>
    </row>
    <row r="104" spans="12:62">
      <c r="L104" s="146">
        <f>VLOOKUP($E45,Mask!$A$2:$C$102,$M$8,0)</f>
        <v>0</v>
      </c>
      <c r="M104" s="6">
        <f t="shared" si="6"/>
        <v>0</v>
      </c>
      <c r="N104" s="6" t="str">
        <f>Main!$A99&amp;Main!$B99</f>
        <v/>
      </c>
      <c r="O104" s="145">
        <f t="shared" si="7"/>
        <v>0</v>
      </c>
      <c r="P104" s="150">
        <f t="shared" si="8"/>
        <v>31</v>
      </c>
      <c r="Q104" s="150" t="str">
        <f ca="1">IF(Main!$AY99&lt;&gt;"#",$P104-Main!$AY99,"#")</f>
        <v>#</v>
      </c>
      <c r="R104" s="35">
        <f>Main!E99*Mask!G$10</f>
        <v>0</v>
      </c>
      <c r="S104" s="35">
        <f>Main!F99*Mask!H$10</f>
        <v>0</v>
      </c>
      <c r="T104" s="35">
        <f>Main!G99*Mask!I$10</f>
        <v>0</v>
      </c>
      <c r="U104" s="35">
        <f>Main!H99*Mask!J$10</f>
        <v>0</v>
      </c>
      <c r="V104" s="35">
        <f>Main!I99*Mask!K$10</f>
        <v>0</v>
      </c>
      <c r="W104" s="35">
        <f>Main!J99*Mask!L$10</f>
        <v>0</v>
      </c>
      <c r="X104" s="35">
        <f>Main!K99*Mask!M$10</f>
        <v>0</v>
      </c>
      <c r="Y104" s="35">
        <f>Main!L99*Mask!N$10</f>
        <v>0</v>
      </c>
      <c r="Z104" s="35">
        <f>Main!M99*Mask!O$10</f>
        <v>0</v>
      </c>
      <c r="AA104" s="35">
        <f>Main!N99*Mask!P$10</f>
        <v>0</v>
      </c>
      <c r="AB104" s="35">
        <f>Main!O99*Mask!Q$10</f>
        <v>0</v>
      </c>
      <c r="AC104" s="35">
        <f>Main!P99*Mask!R$10</f>
        <v>0</v>
      </c>
      <c r="AD104" s="35">
        <f>Main!Q99*Mask!S$10</f>
        <v>0</v>
      </c>
      <c r="AE104" s="35">
        <f>Main!R99*Mask!T$10</f>
        <v>0</v>
      </c>
      <c r="AF104" s="35">
        <f>Main!S99*Mask!U$10</f>
        <v>0</v>
      </c>
      <c r="AG104" s="35">
        <f>Main!T99*Mask!V$10</f>
        <v>0</v>
      </c>
      <c r="AH104" s="35">
        <f>Main!U99*Mask!W$10</f>
        <v>0</v>
      </c>
      <c r="AI104" s="35">
        <f>Main!V99*Mask!X$10</f>
        <v>0</v>
      </c>
      <c r="AJ104" s="35">
        <f>Main!W99*Mask!Y$10</f>
        <v>0</v>
      </c>
      <c r="AK104" s="35">
        <f>Main!X99*Mask!Z$10</f>
        <v>0</v>
      </c>
      <c r="AL104" s="35">
        <f>Main!Y99*Mask!AA$10</f>
        <v>0</v>
      </c>
      <c r="AM104" s="35">
        <f>Main!Z99*Mask!AB$10</f>
        <v>0</v>
      </c>
      <c r="AN104" s="35"/>
      <c r="AO104" s="35">
        <f>IF(OR($A$1&lt;=Main!AA$4,ISBLANK($N104)),0,Main!AA99)</f>
        <v>0</v>
      </c>
      <c r="AP104" s="35">
        <f>IF(OR($A$1&lt;=Main!AB$4,ISBLANK($N104)),0,Main!AB99)</f>
        <v>0</v>
      </c>
      <c r="AQ104" s="35">
        <f>IF(OR($A$1&lt;=Main!AC$4,ISBLANK($N104)),0,Main!AC99)</f>
        <v>0</v>
      </c>
      <c r="AR104" s="35">
        <f>IF(OR($A$1&lt;=Main!AD$4,ISBLANK($N104)),0,Main!AD99)</f>
        <v>0</v>
      </c>
      <c r="AS104" s="35">
        <f>IF(OR($A$1&lt;=Main!AE$4,ISBLANK($N104)),0,Main!AE99)</f>
        <v>0</v>
      </c>
      <c r="AT104" s="35">
        <f>IF(OR($A$1&lt;=Main!AF$4,ISBLANK($N104)),0,Main!AF99)</f>
        <v>0</v>
      </c>
      <c r="AU104" s="35">
        <f>IF(OR($A$1&lt;=Main!AG$4,ISBLANK($N104)),0,Main!AG99)</f>
        <v>0</v>
      </c>
      <c r="AV104" s="35">
        <f>IF(OR($A$1&lt;=Main!AH$4,ISBLANK($N104)),0,Main!AH99)</f>
        <v>0</v>
      </c>
      <c r="AW104" s="35">
        <f>IF(OR($A$1&lt;=Main!AI$4,ISBLANK($N104)),0,Main!AI99)</f>
        <v>0</v>
      </c>
      <c r="AX104" s="35">
        <f>IF(OR($A$1&lt;=Main!AJ$4,ISBLANK($N104)),0,Main!AJ99)</f>
        <v>0</v>
      </c>
      <c r="AY104" s="35">
        <f>IF(OR($A$1&lt;=Main!AK$4,ISBLANK($N104)),0,Main!AK99)</f>
        <v>0</v>
      </c>
      <c r="AZ104" s="35">
        <f>IF(OR($A$1&lt;=Main!AL$4,ISBLANK($N104)),0,Main!AL99)</f>
        <v>0</v>
      </c>
      <c r="BA104" s="35">
        <f>IF(OR($A$1&lt;=Main!AM$4,ISBLANK($N104)),0,Main!AM99)</f>
        <v>0</v>
      </c>
      <c r="BB104" s="35">
        <f>IF(OR($A$1&lt;=Main!AN$4,ISBLANK($N104)),0,Main!AN99)</f>
        <v>0</v>
      </c>
      <c r="BC104" s="35">
        <f>IF(OR($A$1&lt;=Main!AO$4,ISBLANK($N104)),0,Main!AO99)</f>
        <v>0</v>
      </c>
      <c r="BD104" s="35">
        <f>IF(OR($A$1&lt;=Main!AP$4,ISBLANK($N104)),0,Main!AP99)</f>
        <v>0</v>
      </c>
      <c r="BE104" s="35">
        <f>IF(OR($A$1&lt;=Main!AQ$4,ISBLANK($N104)),0,Main!AQ99)</f>
        <v>0</v>
      </c>
      <c r="BF104" s="35">
        <f>IF(OR($A$1&lt;=Main!AR$4,ISBLANK($N104)),0,Main!AR99)</f>
        <v>0</v>
      </c>
      <c r="BG104" s="35">
        <f>IF(OR($A$1&lt;=Main!AS$4,ISBLANK($N104)),0,Main!AS99)</f>
        <v>0</v>
      </c>
      <c r="BH104" s="35">
        <f>IF(OR($A$1&lt;=Main!AT$4,ISBLANK($N104)),0,Main!AT99)</f>
        <v>0</v>
      </c>
      <c r="BI104" s="35">
        <f>IF(OR($A$1&lt;=Main!AU$4,ISBLANK($N104)),0,Main!AU99)</f>
        <v>0</v>
      </c>
      <c r="BJ104" s="35">
        <f>IF(OR($A$1&lt;=Main!AV$4,ISBLANK($N104)),0,Main!AV99)</f>
        <v>0</v>
      </c>
    </row>
    <row r="105" spans="12:62">
      <c r="L105" s="146">
        <f>VLOOKUP($E46,Mask!$A$2:$C$102,$M$8,0)</f>
        <v>0</v>
      </c>
      <c r="M105" s="6">
        <f t="shared" si="6"/>
        <v>0</v>
      </c>
      <c r="N105" s="6" t="str">
        <f>Main!$A100&amp;Main!$B100</f>
        <v/>
      </c>
      <c r="O105" s="145">
        <f t="shared" si="7"/>
        <v>0</v>
      </c>
      <c r="P105" s="150">
        <f t="shared" si="8"/>
        <v>31</v>
      </c>
      <c r="Q105" s="150" t="str">
        <f ca="1">IF(Main!$AY100&lt;&gt;"#",$P105-Main!$AY100,"#")</f>
        <v>#</v>
      </c>
      <c r="R105" s="35">
        <f>Main!E100*Mask!G$10</f>
        <v>0</v>
      </c>
      <c r="S105" s="35">
        <f>Main!F100*Mask!H$10</f>
        <v>0</v>
      </c>
      <c r="T105" s="35">
        <f>Main!G100*Mask!I$10</f>
        <v>0</v>
      </c>
      <c r="U105" s="35">
        <f>Main!H100*Mask!J$10</f>
        <v>0</v>
      </c>
      <c r="V105" s="35">
        <f>Main!I100*Mask!K$10</f>
        <v>0</v>
      </c>
      <c r="W105" s="35">
        <f>Main!J100*Mask!L$10</f>
        <v>0</v>
      </c>
      <c r="X105" s="35">
        <f>Main!K100*Mask!M$10</f>
        <v>0</v>
      </c>
      <c r="Y105" s="35">
        <f>Main!L100*Mask!N$10</f>
        <v>0</v>
      </c>
      <c r="Z105" s="35">
        <f>Main!M100*Mask!O$10</f>
        <v>0</v>
      </c>
      <c r="AA105" s="35">
        <f>Main!N100*Mask!P$10</f>
        <v>0</v>
      </c>
      <c r="AB105" s="35">
        <f>Main!O100*Mask!Q$10</f>
        <v>0</v>
      </c>
      <c r="AC105" s="35">
        <f>Main!P100*Mask!R$10</f>
        <v>0</v>
      </c>
      <c r="AD105" s="35">
        <f>Main!Q100*Mask!S$10</f>
        <v>0</v>
      </c>
      <c r="AE105" s="35">
        <f>Main!R100*Mask!T$10</f>
        <v>0</v>
      </c>
      <c r="AF105" s="35">
        <f>Main!S100*Mask!U$10</f>
        <v>0</v>
      </c>
      <c r="AG105" s="35">
        <f>Main!T100*Mask!V$10</f>
        <v>0</v>
      </c>
      <c r="AH105" s="35">
        <f>Main!U100*Mask!W$10</f>
        <v>0</v>
      </c>
      <c r="AI105" s="35">
        <f>Main!V100*Mask!X$10</f>
        <v>0</v>
      </c>
      <c r="AJ105" s="35">
        <f>Main!W100*Mask!Y$10</f>
        <v>0</v>
      </c>
      <c r="AK105" s="35">
        <f>Main!X100*Mask!Z$10</f>
        <v>0</v>
      </c>
      <c r="AL105" s="35">
        <f>Main!Y100*Mask!AA$10</f>
        <v>0</v>
      </c>
      <c r="AM105" s="35">
        <f>Main!Z100*Mask!AB$10</f>
        <v>0</v>
      </c>
      <c r="AN105" s="35"/>
      <c r="AO105" s="35">
        <f>IF(OR($A$1&lt;=Main!AA$4,ISBLANK($N105)),0,Main!AA100)</f>
        <v>0</v>
      </c>
      <c r="AP105" s="35">
        <f>IF(OR($A$1&lt;=Main!AB$4,ISBLANK($N105)),0,Main!AB100)</f>
        <v>0</v>
      </c>
      <c r="AQ105" s="35">
        <f>IF(OR($A$1&lt;=Main!AC$4,ISBLANK($N105)),0,Main!AC100)</f>
        <v>0</v>
      </c>
      <c r="AR105" s="35">
        <f>IF(OR($A$1&lt;=Main!AD$4,ISBLANK($N105)),0,Main!AD100)</f>
        <v>0</v>
      </c>
      <c r="AS105" s="35">
        <f>IF(OR($A$1&lt;=Main!AE$4,ISBLANK($N105)),0,Main!AE100)</f>
        <v>0</v>
      </c>
      <c r="AT105" s="35">
        <f>IF(OR($A$1&lt;=Main!AF$4,ISBLANK($N105)),0,Main!AF100)</f>
        <v>0</v>
      </c>
      <c r="AU105" s="35">
        <f>IF(OR($A$1&lt;=Main!AG$4,ISBLANK($N105)),0,Main!AG100)</f>
        <v>0</v>
      </c>
      <c r="AV105" s="35">
        <f>IF(OR($A$1&lt;=Main!AH$4,ISBLANK($N105)),0,Main!AH100)</f>
        <v>0</v>
      </c>
      <c r="AW105" s="35">
        <f>IF(OR($A$1&lt;=Main!AI$4,ISBLANK($N105)),0,Main!AI100)</f>
        <v>0</v>
      </c>
      <c r="AX105" s="35">
        <f>IF(OR($A$1&lt;=Main!AJ$4,ISBLANK($N105)),0,Main!AJ100)</f>
        <v>0</v>
      </c>
      <c r="AY105" s="35">
        <f>IF(OR($A$1&lt;=Main!AK$4,ISBLANK($N105)),0,Main!AK100)</f>
        <v>0</v>
      </c>
      <c r="AZ105" s="35">
        <f>IF(OR($A$1&lt;=Main!AL$4,ISBLANK($N105)),0,Main!AL100)</f>
        <v>0</v>
      </c>
      <c r="BA105" s="35">
        <f>IF(OR($A$1&lt;=Main!AM$4,ISBLANK($N105)),0,Main!AM100)</f>
        <v>0</v>
      </c>
      <c r="BB105" s="35">
        <f>IF(OR($A$1&lt;=Main!AN$4,ISBLANK($N105)),0,Main!AN100)</f>
        <v>0</v>
      </c>
      <c r="BC105" s="35">
        <f>IF(OR($A$1&lt;=Main!AO$4,ISBLANK($N105)),0,Main!AO100)</f>
        <v>0</v>
      </c>
      <c r="BD105" s="35">
        <f>IF(OR($A$1&lt;=Main!AP$4,ISBLANK($N105)),0,Main!AP100)</f>
        <v>0</v>
      </c>
      <c r="BE105" s="35">
        <f>IF(OR($A$1&lt;=Main!AQ$4,ISBLANK($N105)),0,Main!AQ100)</f>
        <v>0</v>
      </c>
      <c r="BF105" s="35">
        <f>IF(OR($A$1&lt;=Main!AR$4,ISBLANK($N105)),0,Main!AR100)</f>
        <v>0</v>
      </c>
      <c r="BG105" s="35">
        <f>IF(OR($A$1&lt;=Main!AS$4,ISBLANK($N105)),0,Main!AS100)</f>
        <v>0</v>
      </c>
      <c r="BH105" s="35">
        <f>IF(OR($A$1&lt;=Main!AT$4,ISBLANK($N105)),0,Main!AT100)</f>
        <v>0</v>
      </c>
      <c r="BI105" s="35">
        <f>IF(OR($A$1&lt;=Main!AU$4,ISBLANK($N105)),0,Main!AU100)</f>
        <v>0</v>
      </c>
      <c r="BJ105" s="35">
        <f>IF(OR($A$1&lt;=Main!AV$4,ISBLANK($N105)),0,Main!AV100)</f>
        <v>0</v>
      </c>
    </row>
    <row r="106" spans="12:62">
      <c r="L106" s="146">
        <f>VLOOKUP($E47,Mask!$A$2:$C$102,$M$8,0)</f>
        <v>0</v>
      </c>
      <c r="M106" s="6">
        <f t="shared" si="6"/>
        <v>0</v>
      </c>
      <c r="N106" s="6" t="str">
        <f>Main!$A101&amp;Main!$B101</f>
        <v/>
      </c>
      <c r="O106" s="145">
        <f t="shared" si="7"/>
        <v>0</v>
      </c>
      <c r="P106" s="150">
        <f t="shared" si="8"/>
        <v>31</v>
      </c>
      <c r="Q106" s="150" t="str">
        <f ca="1">IF(Main!$AY101&lt;&gt;"#",$P106-Main!$AY101,"#")</f>
        <v>#</v>
      </c>
      <c r="R106" s="35">
        <f>Main!E101*Mask!G$10</f>
        <v>0</v>
      </c>
      <c r="S106" s="35">
        <f>Main!F101*Mask!H$10</f>
        <v>0</v>
      </c>
      <c r="T106" s="35">
        <f>Main!G101*Mask!I$10</f>
        <v>0</v>
      </c>
      <c r="U106" s="35">
        <f>Main!H101*Mask!J$10</f>
        <v>0</v>
      </c>
      <c r="V106" s="35">
        <f>Main!I101*Mask!K$10</f>
        <v>0</v>
      </c>
      <c r="W106" s="35">
        <f>Main!J101*Mask!L$10</f>
        <v>0</v>
      </c>
      <c r="X106" s="35">
        <f>Main!K101*Mask!M$10</f>
        <v>0</v>
      </c>
      <c r="Y106" s="35">
        <f>Main!L101*Mask!N$10</f>
        <v>0</v>
      </c>
      <c r="Z106" s="35">
        <f>Main!M101*Mask!O$10</f>
        <v>0</v>
      </c>
      <c r="AA106" s="35">
        <f>Main!N101*Mask!P$10</f>
        <v>0</v>
      </c>
      <c r="AB106" s="35">
        <f>Main!O101*Mask!Q$10</f>
        <v>0</v>
      </c>
      <c r="AC106" s="35">
        <f>Main!P101*Mask!R$10</f>
        <v>0</v>
      </c>
      <c r="AD106" s="35">
        <f>Main!Q101*Mask!S$10</f>
        <v>0</v>
      </c>
      <c r="AE106" s="35">
        <f>Main!R101*Mask!T$10</f>
        <v>0</v>
      </c>
      <c r="AF106" s="35">
        <f>Main!S101*Mask!U$10</f>
        <v>0</v>
      </c>
      <c r="AG106" s="35">
        <f>Main!T101*Mask!V$10</f>
        <v>0</v>
      </c>
      <c r="AH106" s="35">
        <f>Main!U101*Mask!W$10</f>
        <v>0</v>
      </c>
      <c r="AI106" s="35">
        <f>Main!V101*Mask!X$10</f>
        <v>0</v>
      </c>
      <c r="AJ106" s="35">
        <f>Main!W101*Mask!Y$10</f>
        <v>0</v>
      </c>
      <c r="AK106" s="35">
        <f>Main!X101*Mask!Z$10</f>
        <v>0</v>
      </c>
      <c r="AL106" s="35">
        <f>Main!Y101*Mask!AA$10</f>
        <v>0</v>
      </c>
      <c r="AM106" s="35">
        <f>Main!Z101*Mask!AB$10</f>
        <v>0</v>
      </c>
      <c r="AN106" s="35"/>
      <c r="AO106" s="35">
        <f>IF(OR($A$1&lt;=Main!AA$4,ISBLANK($N106)),0,Main!AA101)</f>
        <v>0</v>
      </c>
      <c r="AP106" s="35">
        <f>IF(OR($A$1&lt;=Main!AB$4,ISBLANK($N106)),0,Main!AB101)</f>
        <v>0</v>
      </c>
      <c r="AQ106" s="35">
        <f>IF(OR($A$1&lt;=Main!AC$4,ISBLANK($N106)),0,Main!AC101)</f>
        <v>0</v>
      </c>
      <c r="AR106" s="35">
        <f>IF(OR($A$1&lt;=Main!AD$4,ISBLANK($N106)),0,Main!AD101)</f>
        <v>0</v>
      </c>
      <c r="AS106" s="35">
        <f>IF(OR($A$1&lt;=Main!AE$4,ISBLANK($N106)),0,Main!AE101)</f>
        <v>0</v>
      </c>
      <c r="AT106" s="35">
        <f>IF(OR($A$1&lt;=Main!AF$4,ISBLANK($N106)),0,Main!AF101)</f>
        <v>0</v>
      </c>
      <c r="AU106" s="35">
        <f>IF(OR($A$1&lt;=Main!AG$4,ISBLANK($N106)),0,Main!AG101)</f>
        <v>0</v>
      </c>
      <c r="AV106" s="35">
        <f>IF(OR($A$1&lt;=Main!AH$4,ISBLANK($N106)),0,Main!AH101)</f>
        <v>0</v>
      </c>
      <c r="AW106" s="35">
        <f>IF(OR($A$1&lt;=Main!AI$4,ISBLANK($N106)),0,Main!AI101)</f>
        <v>0</v>
      </c>
      <c r="AX106" s="35">
        <f>IF(OR($A$1&lt;=Main!AJ$4,ISBLANK($N106)),0,Main!AJ101)</f>
        <v>0</v>
      </c>
      <c r="AY106" s="35">
        <f>IF(OR($A$1&lt;=Main!AK$4,ISBLANK($N106)),0,Main!AK101)</f>
        <v>0</v>
      </c>
      <c r="AZ106" s="35">
        <f>IF(OR($A$1&lt;=Main!AL$4,ISBLANK($N106)),0,Main!AL101)</f>
        <v>0</v>
      </c>
      <c r="BA106" s="35">
        <f>IF(OR($A$1&lt;=Main!AM$4,ISBLANK($N106)),0,Main!AM101)</f>
        <v>0</v>
      </c>
      <c r="BB106" s="35">
        <f>IF(OR($A$1&lt;=Main!AN$4,ISBLANK($N106)),0,Main!AN101)</f>
        <v>0</v>
      </c>
      <c r="BC106" s="35">
        <f>IF(OR($A$1&lt;=Main!AO$4,ISBLANK($N106)),0,Main!AO101)</f>
        <v>0</v>
      </c>
      <c r="BD106" s="35">
        <f>IF(OR($A$1&lt;=Main!AP$4,ISBLANK($N106)),0,Main!AP101)</f>
        <v>0</v>
      </c>
      <c r="BE106" s="35">
        <f>IF(OR($A$1&lt;=Main!AQ$4,ISBLANK($N106)),0,Main!AQ101)</f>
        <v>0</v>
      </c>
      <c r="BF106" s="35">
        <f>IF(OR($A$1&lt;=Main!AR$4,ISBLANK($N106)),0,Main!AR101)</f>
        <v>0</v>
      </c>
      <c r="BG106" s="35">
        <f>IF(OR($A$1&lt;=Main!AS$4,ISBLANK($N106)),0,Main!AS101)</f>
        <v>0</v>
      </c>
      <c r="BH106" s="35">
        <f>IF(OR($A$1&lt;=Main!AT$4,ISBLANK($N106)),0,Main!AT101)</f>
        <v>0</v>
      </c>
      <c r="BI106" s="35">
        <f>IF(OR($A$1&lt;=Main!AU$4,ISBLANK($N106)),0,Main!AU101)</f>
        <v>0</v>
      </c>
      <c r="BJ106" s="35">
        <f>IF(OR($A$1&lt;=Main!AV$4,ISBLANK($N106)),0,Main!AV101)</f>
        <v>0</v>
      </c>
    </row>
    <row r="107" spans="12:62">
      <c r="L107" s="146">
        <f>VLOOKUP($E48,Mask!$A$2:$C$102,$M$8,0)</f>
        <v>0</v>
      </c>
      <c r="M107" s="6">
        <f t="shared" si="6"/>
        <v>0</v>
      </c>
      <c r="N107" s="6" t="str">
        <f>Main!$A102&amp;Main!$B102</f>
        <v/>
      </c>
      <c r="O107" s="145">
        <f t="shared" si="7"/>
        <v>0</v>
      </c>
      <c r="P107" s="150">
        <f t="shared" si="8"/>
        <v>31</v>
      </c>
      <c r="Q107" s="150" t="str">
        <f ca="1">IF(Main!$AY102&lt;&gt;"#",$P107-Main!$AY102,"#")</f>
        <v>#</v>
      </c>
      <c r="R107" s="35">
        <f>Main!E102*Mask!G$10</f>
        <v>0</v>
      </c>
      <c r="S107" s="35">
        <f>Main!F102*Mask!H$10</f>
        <v>0</v>
      </c>
      <c r="T107" s="35">
        <f>Main!G102*Mask!I$10</f>
        <v>0</v>
      </c>
      <c r="U107" s="35">
        <f>Main!H102*Mask!J$10</f>
        <v>0</v>
      </c>
      <c r="V107" s="35">
        <f>Main!I102*Mask!K$10</f>
        <v>0</v>
      </c>
      <c r="W107" s="35">
        <f>Main!J102*Mask!L$10</f>
        <v>0</v>
      </c>
      <c r="X107" s="35">
        <f>Main!K102*Mask!M$10</f>
        <v>0</v>
      </c>
      <c r="Y107" s="35">
        <f>Main!L102*Mask!N$10</f>
        <v>0</v>
      </c>
      <c r="Z107" s="35">
        <f>Main!M102*Mask!O$10</f>
        <v>0</v>
      </c>
      <c r="AA107" s="35">
        <f>Main!N102*Mask!P$10</f>
        <v>0</v>
      </c>
      <c r="AB107" s="35">
        <f>Main!O102*Mask!Q$10</f>
        <v>0</v>
      </c>
      <c r="AC107" s="35">
        <f>Main!P102*Mask!R$10</f>
        <v>0</v>
      </c>
      <c r="AD107" s="35">
        <f>Main!Q102*Mask!S$10</f>
        <v>0</v>
      </c>
      <c r="AE107" s="35">
        <f>Main!R102*Mask!T$10</f>
        <v>0</v>
      </c>
      <c r="AF107" s="35">
        <f>Main!S102*Mask!U$10</f>
        <v>0</v>
      </c>
      <c r="AG107" s="35">
        <f>Main!T102*Mask!V$10</f>
        <v>0</v>
      </c>
      <c r="AH107" s="35">
        <f>Main!U102*Mask!W$10</f>
        <v>0</v>
      </c>
      <c r="AI107" s="35">
        <f>Main!V102*Mask!X$10</f>
        <v>0</v>
      </c>
      <c r="AJ107" s="35">
        <f>Main!W102*Mask!Y$10</f>
        <v>0</v>
      </c>
      <c r="AK107" s="35">
        <f>Main!X102*Mask!Z$10</f>
        <v>0</v>
      </c>
      <c r="AL107" s="35">
        <f>Main!Y102*Mask!AA$10</f>
        <v>0</v>
      </c>
      <c r="AM107" s="35">
        <f>Main!Z102*Mask!AB$10</f>
        <v>0</v>
      </c>
      <c r="AN107" s="35"/>
      <c r="AO107" s="35">
        <f>IF(OR($A$1&lt;=Main!AA$4,ISBLANK($N107)),0,Main!AA102)</f>
        <v>0</v>
      </c>
      <c r="AP107" s="35">
        <f>IF(OR($A$1&lt;=Main!AB$4,ISBLANK($N107)),0,Main!AB102)</f>
        <v>0</v>
      </c>
      <c r="AQ107" s="35">
        <f>IF(OR($A$1&lt;=Main!AC$4,ISBLANK($N107)),0,Main!AC102)</f>
        <v>0</v>
      </c>
      <c r="AR107" s="35">
        <f>IF(OR($A$1&lt;=Main!AD$4,ISBLANK($N107)),0,Main!AD102)</f>
        <v>0</v>
      </c>
      <c r="AS107" s="35">
        <f>IF(OR($A$1&lt;=Main!AE$4,ISBLANK($N107)),0,Main!AE102)</f>
        <v>0</v>
      </c>
      <c r="AT107" s="35">
        <f>IF(OR($A$1&lt;=Main!AF$4,ISBLANK($N107)),0,Main!AF102)</f>
        <v>0</v>
      </c>
      <c r="AU107" s="35">
        <f>IF(OR($A$1&lt;=Main!AG$4,ISBLANK($N107)),0,Main!AG102)</f>
        <v>0</v>
      </c>
      <c r="AV107" s="35">
        <f>IF(OR($A$1&lt;=Main!AH$4,ISBLANK($N107)),0,Main!AH102)</f>
        <v>0</v>
      </c>
      <c r="AW107" s="35">
        <f>IF(OR($A$1&lt;=Main!AI$4,ISBLANK($N107)),0,Main!AI102)</f>
        <v>0</v>
      </c>
      <c r="AX107" s="35">
        <f>IF(OR($A$1&lt;=Main!AJ$4,ISBLANK($N107)),0,Main!AJ102)</f>
        <v>0</v>
      </c>
      <c r="AY107" s="35">
        <f>IF(OR($A$1&lt;=Main!AK$4,ISBLANK($N107)),0,Main!AK102)</f>
        <v>0</v>
      </c>
      <c r="AZ107" s="35">
        <f>IF(OR($A$1&lt;=Main!AL$4,ISBLANK($N107)),0,Main!AL102)</f>
        <v>0</v>
      </c>
      <c r="BA107" s="35">
        <f>IF(OR($A$1&lt;=Main!AM$4,ISBLANK($N107)),0,Main!AM102)</f>
        <v>0</v>
      </c>
      <c r="BB107" s="35">
        <f>IF(OR($A$1&lt;=Main!AN$4,ISBLANK($N107)),0,Main!AN102)</f>
        <v>0</v>
      </c>
      <c r="BC107" s="35">
        <f>IF(OR($A$1&lt;=Main!AO$4,ISBLANK($N107)),0,Main!AO102)</f>
        <v>0</v>
      </c>
      <c r="BD107" s="35">
        <f>IF(OR($A$1&lt;=Main!AP$4,ISBLANK($N107)),0,Main!AP102)</f>
        <v>0</v>
      </c>
      <c r="BE107" s="35">
        <f>IF(OR($A$1&lt;=Main!AQ$4,ISBLANK($N107)),0,Main!AQ102)</f>
        <v>0</v>
      </c>
      <c r="BF107" s="35">
        <f>IF(OR($A$1&lt;=Main!AR$4,ISBLANK($N107)),0,Main!AR102)</f>
        <v>0</v>
      </c>
      <c r="BG107" s="35">
        <f>IF(OR($A$1&lt;=Main!AS$4,ISBLANK($N107)),0,Main!AS102)</f>
        <v>0</v>
      </c>
      <c r="BH107" s="35">
        <f>IF(OR($A$1&lt;=Main!AT$4,ISBLANK($N107)),0,Main!AT102)</f>
        <v>0</v>
      </c>
      <c r="BI107" s="35">
        <f>IF(OR($A$1&lt;=Main!AU$4,ISBLANK($N107)),0,Main!AU102)</f>
        <v>0</v>
      </c>
      <c r="BJ107" s="35">
        <f>IF(OR($A$1&lt;=Main!AV$4,ISBLANK($N107)),0,Main!AV102)</f>
        <v>0</v>
      </c>
    </row>
    <row r="108" spans="12:62">
      <c r="L108" s="146">
        <f>VLOOKUP($E49,Mask!$A$2:$C$102,$M$8,0)</f>
        <v>0</v>
      </c>
      <c r="M108" s="6">
        <f t="shared" si="6"/>
        <v>0</v>
      </c>
      <c r="N108" s="6" t="str">
        <f>Main!$A103&amp;Main!$B103</f>
        <v/>
      </c>
      <c r="O108" s="145">
        <f t="shared" si="7"/>
        <v>0</v>
      </c>
      <c r="P108" s="150">
        <f t="shared" si="8"/>
        <v>31</v>
      </c>
      <c r="Q108" s="150" t="str">
        <f ca="1">IF(Main!$AY103&lt;&gt;"#",$P108-Main!$AY103,"#")</f>
        <v>#</v>
      </c>
      <c r="R108" s="35">
        <f>Main!E103*Mask!G$10</f>
        <v>0</v>
      </c>
      <c r="S108" s="35">
        <f>Main!F103*Mask!H$10</f>
        <v>0</v>
      </c>
      <c r="T108" s="35">
        <f>Main!G103*Mask!I$10</f>
        <v>0</v>
      </c>
      <c r="U108" s="35">
        <f>Main!H103*Mask!J$10</f>
        <v>0</v>
      </c>
      <c r="V108" s="35">
        <f>Main!I103*Mask!K$10</f>
        <v>0</v>
      </c>
      <c r="W108" s="35">
        <f>Main!J103*Mask!L$10</f>
        <v>0</v>
      </c>
      <c r="X108" s="35">
        <f>Main!K103*Mask!M$10</f>
        <v>0</v>
      </c>
      <c r="Y108" s="35">
        <f>Main!L103*Mask!N$10</f>
        <v>0</v>
      </c>
      <c r="Z108" s="35">
        <f>Main!M103*Mask!O$10</f>
        <v>0</v>
      </c>
      <c r="AA108" s="35">
        <f>Main!N103*Mask!P$10</f>
        <v>0</v>
      </c>
      <c r="AB108" s="35">
        <f>Main!O103*Mask!Q$10</f>
        <v>0</v>
      </c>
      <c r="AC108" s="35">
        <f>Main!P103*Mask!R$10</f>
        <v>0</v>
      </c>
      <c r="AD108" s="35">
        <f>Main!Q103*Mask!S$10</f>
        <v>0</v>
      </c>
      <c r="AE108" s="35">
        <f>Main!R103*Mask!T$10</f>
        <v>0</v>
      </c>
      <c r="AF108" s="35">
        <f>Main!S103*Mask!U$10</f>
        <v>0</v>
      </c>
      <c r="AG108" s="35">
        <f>Main!T103*Mask!V$10</f>
        <v>0</v>
      </c>
      <c r="AH108" s="35">
        <f>Main!U103*Mask!W$10</f>
        <v>0</v>
      </c>
      <c r="AI108" s="35">
        <f>Main!V103*Mask!X$10</f>
        <v>0</v>
      </c>
      <c r="AJ108" s="35">
        <f>Main!W103*Mask!Y$10</f>
        <v>0</v>
      </c>
      <c r="AK108" s="35">
        <f>Main!X103*Mask!Z$10</f>
        <v>0</v>
      </c>
      <c r="AL108" s="35">
        <f>Main!Y103*Mask!AA$10</f>
        <v>0</v>
      </c>
      <c r="AM108" s="35">
        <f>Main!Z103*Mask!AB$10</f>
        <v>0</v>
      </c>
      <c r="AN108" s="35"/>
      <c r="AO108" s="35">
        <f>IF(OR($A$1&lt;=Main!AA$4,ISBLANK($N108)),0,Main!AA103)</f>
        <v>0</v>
      </c>
      <c r="AP108" s="35">
        <f>IF(OR($A$1&lt;=Main!AB$4,ISBLANK($N108)),0,Main!AB103)</f>
        <v>0</v>
      </c>
      <c r="AQ108" s="35">
        <f>IF(OR($A$1&lt;=Main!AC$4,ISBLANK($N108)),0,Main!AC103)</f>
        <v>0</v>
      </c>
      <c r="AR108" s="35">
        <f>IF(OR($A$1&lt;=Main!AD$4,ISBLANK($N108)),0,Main!AD103)</f>
        <v>0</v>
      </c>
      <c r="AS108" s="35">
        <f>IF(OR($A$1&lt;=Main!AE$4,ISBLANK($N108)),0,Main!AE103)</f>
        <v>0</v>
      </c>
      <c r="AT108" s="35">
        <f>IF(OR($A$1&lt;=Main!AF$4,ISBLANK($N108)),0,Main!AF103)</f>
        <v>0</v>
      </c>
      <c r="AU108" s="35">
        <f>IF(OR($A$1&lt;=Main!AG$4,ISBLANK($N108)),0,Main!AG103)</f>
        <v>0</v>
      </c>
      <c r="AV108" s="35">
        <f>IF(OR($A$1&lt;=Main!AH$4,ISBLANK($N108)),0,Main!AH103)</f>
        <v>0</v>
      </c>
      <c r="AW108" s="35">
        <f>IF(OR($A$1&lt;=Main!AI$4,ISBLANK($N108)),0,Main!AI103)</f>
        <v>0</v>
      </c>
      <c r="AX108" s="35">
        <f>IF(OR($A$1&lt;=Main!AJ$4,ISBLANK($N108)),0,Main!AJ103)</f>
        <v>0</v>
      </c>
      <c r="AY108" s="35">
        <f>IF(OR($A$1&lt;=Main!AK$4,ISBLANK($N108)),0,Main!AK103)</f>
        <v>0</v>
      </c>
      <c r="AZ108" s="35">
        <f>IF(OR($A$1&lt;=Main!AL$4,ISBLANK($N108)),0,Main!AL103)</f>
        <v>0</v>
      </c>
      <c r="BA108" s="35">
        <f>IF(OR($A$1&lt;=Main!AM$4,ISBLANK($N108)),0,Main!AM103)</f>
        <v>0</v>
      </c>
      <c r="BB108" s="35">
        <f>IF(OR($A$1&lt;=Main!AN$4,ISBLANK($N108)),0,Main!AN103)</f>
        <v>0</v>
      </c>
      <c r="BC108" s="35">
        <f>IF(OR($A$1&lt;=Main!AO$4,ISBLANK($N108)),0,Main!AO103)</f>
        <v>0</v>
      </c>
      <c r="BD108" s="35">
        <f>IF(OR($A$1&lt;=Main!AP$4,ISBLANK($N108)),0,Main!AP103)</f>
        <v>0</v>
      </c>
      <c r="BE108" s="35">
        <f>IF(OR($A$1&lt;=Main!AQ$4,ISBLANK($N108)),0,Main!AQ103)</f>
        <v>0</v>
      </c>
      <c r="BF108" s="35">
        <f>IF(OR($A$1&lt;=Main!AR$4,ISBLANK($N108)),0,Main!AR103)</f>
        <v>0</v>
      </c>
      <c r="BG108" s="35">
        <f>IF(OR($A$1&lt;=Main!AS$4,ISBLANK($N108)),0,Main!AS103)</f>
        <v>0</v>
      </c>
      <c r="BH108" s="35">
        <f>IF(OR($A$1&lt;=Main!AT$4,ISBLANK($N108)),0,Main!AT103)</f>
        <v>0</v>
      </c>
      <c r="BI108" s="35">
        <f>IF(OR($A$1&lt;=Main!AU$4,ISBLANK($N108)),0,Main!AU103)</f>
        <v>0</v>
      </c>
      <c r="BJ108" s="35">
        <f>IF(OR($A$1&lt;=Main!AV$4,ISBLANK($N108)),0,Main!AV103)</f>
        <v>0</v>
      </c>
    </row>
    <row r="109" spans="12:62">
      <c r="L109" s="146">
        <f>VLOOKUP($E50,Mask!$A$2:$C$102,$M$8,0)</f>
        <v>0</v>
      </c>
      <c r="M109" s="6">
        <f t="shared" si="6"/>
        <v>0</v>
      </c>
      <c r="N109" s="6" t="str">
        <f>Main!$A104&amp;Main!$B104</f>
        <v/>
      </c>
      <c r="O109" s="145">
        <f t="shared" si="7"/>
        <v>0</v>
      </c>
      <c r="P109" s="150">
        <f t="shared" si="8"/>
        <v>31</v>
      </c>
      <c r="Q109" s="150" t="str">
        <f ca="1">IF(Main!$AY104&lt;&gt;"#",$P109-Main!$AY104,"#")</f>
        <v>#</v>
      </c>
      <c r="R109" s="35">
        <f>Main!E104*Mask!G$10</f>
        <v>0</v>
      </c>
      <c r="S109" s="35">
        <f>Main!F104*Mask!H$10</f>
        <v>0</v>
      </c>
      <c r="T109" s="35">
        <f>Main!G104*Mask!I$10</f>
        <v>0</v>
      </c>
      <c r="U109" s="35">
        <f>Main!H104*Mask!J$10</f>
        <v>0</v>
      </c>
      <c r="V109" s="35">
        <f>Main!I104*Mask!K$10</f>
        <v>0</v>
      </c>
      <c r="W109" s="35">
        <f>Main!J104*Mask!L$10</f>
        <v>0</v>
      </c>
      <c r="X109" s="35">
        <f>Main!K104*Mask!M$10</f>
        <v>0</v>
      </c>
      <c r="Y109" s="35">
        <f>Main!L104*Mask!N$10</f>
        <v>0</v>
      </c>
      <c r="Z109" s="35">
        <f>Main!M104*Mask!O$10</f>
        <v>0</v>
      </c>
      <c r="AA109" s="35">
        <f>Main!N104*Mask!P$10</f>
        <v>0</v>
      </c>
      <c r="AB109" s="35">
        <f>Main!O104*Mask!Q$10</f>
        <v>0</v>
      </c>
      <c r="AC109" s="35">
        <f>Main!P104*Mask!R$10</f>
        <v>0</v>
      </c>
      <c r="AD109" s="35">
        <f>Main!Q104*Mask!S$10</f>
        <v>0</v>
      </c>
      <c r="AE109" s="35">
        <f>Main!R104*Mask!T$10</f>
        <v>0</v>
      </c>
      <c r="AF109" s="35">
        <f>Main!S104*Mask!U$10</f>
        <v>0</v>
      </c>
      <c r="AG109" s="35">
        <f>Main!T104*Mask!V$10</f>
        <v>0</v>
      </c>
      <c r="AH109" s="35">
        <f>Main!U104*Mask!W$10</f>
        <v>0</v>
      </c>
      <c r="AI109" s="35">
        <f>Main!V104*Mask!X$10</f>
        <v>0</v>
      </c>
      <c r="AJ109" s="35">
        <f>Main!W104*Mask!Y$10</f>
        <v>0</v>
      </c>
      <c r="AK109" s="35">
        <f>Main!X104*Mask!Z$10</f>
        <v>0</v>
      </c>
      <c r="AL109" s="35">
        <f>Main!Y104*Mask!AA$10</f>
        <v>0</v>
      </c>
      <c r="AM109" s="35">
        <f>Main!Z104*Mask!AB$10</f>
        <v>0</v>
      </c>
      <c r="AN109" s="35"/>
      <c r="AO109" s="35">
        <f>IF(OR($A$1&lt;=Main!AA$4,ISBLANK($N109)),0,Main!AA104)</f>
        <v>0</v>
      </c>
      <c r="AP109" s="35">
        <f>IF(OR($A$1&lt;=Main!AB$4,ISBLANK($N109)),0,Main!AB104)</f>
        <v>0</v>
      </c>
      <c r="AQ109" s="35">
        <f>IF(OR($A$1&lt;=Main!AC$4,ISBLANK($N109)),0,Main!AC104)</f>
        <v>0</v>
      </c>
      <c r="AR109" s="35">
        <f>IF(OR($A$1&lt;=Main!AD$4,ISBLANK($N109)),0,Main!AD104)</f>
        <v>0</v>
      </c>
      <c r="AS109" s="35">
        <f>IF(OR($A$1&lt;=Main!AE$4,ISBLANK($N109)),0,Main!AE104)</f>
        <v>0</v>
      </c>
      <c r="AT109" s="35">
        <f>IF(OR($A$1&lt;=Main!AF$4,ISBLANK($N109)),0,Main!AF104)</f>
        <v>0</v>
      </c>
      <c r="AU109" s="35">
        <f>IF(OR($A$1&lt;=Main!AG$4,ISBLANK($N109)),0,Main!AG104)</f>
        <v>0</v>
      </c>
      <c r="AV109" s="35">
        <f>IF(OR($A$1&lt;=Main!AH$4,ISBLANK($N109)),0,Main!AH104)</f>
        <v>0</v>
      </c>
      <c r="AW109" s="35">
        <f>IF(OR($A$1&lt;=Main!AI$4,ISBLANK($N109)),0,Main!AI104)</f>
        <v>0</v>
      </c>
      <c r="AX109" s="35">
        <f>IF(OR($A$1&lt;=Main!AJ$4,ISBLANK($N109)),0,Main!AJ104)</f>
        <v>0</v>
      </c>
      <c r="AY109" s="35">
        <f>IF(OR($A$1&lt;=Main!AK$4,ISBLANK($N109)),0,Main!AK104)</f>
        <v>0</v>
      </c>
      <c r="AZ109" s="35">
        <f>IF(OR($A$1&lt;=Main!AL$4,ISBLANK($N109)),0,Main!AL104)</f>
        <v>0</v>
      </c>
      <c r="BA109" s="35">
        <f>IF(OR($A$1&lt;=Main!AM$4,ISBLANK($N109)),0,Main!AM104)</f>
        <v>0</v>
      </c>
      <c r="BB109" s="35">
        <f>IF(OR($A$1&lt;=Main!AN$4,ISBLANK($N109)),0,Main!AN104)</f>
        <v>0</v>
      </c>
      <c r="BC109" s="35">
        <f>IF(OR($A$1&lt;=Main!AO$4,ISBLANK($N109)),0,Main!AO104)</f>
        <v>0</v>
      </c>
      <c r="BD109" s="35">
        <f>IF(OR($A$1&lt;=Main!AP$4,ISBLANK($N109)),0,Main!AP104)</f>
        <v>0</v>
      </c>
      <c r="BE109" s="35">
        <f>IF(OR($A$1&lt;=Main!AQ$4,ISBLANK($N109)),0,Main!AQ104)</f>
        <v>0</v>
      </c>
      <c r="BF109" s="35">
        <f>IF(OR($A$1&lt;=Main!AR$4,ISBLANK($N109)),0,Main!AR104)</f>
        <v>0</v>
      </c>
      <c r="BG109" s="35">
        <f>IF(OR($A$1&lt;=Main!AS$4,ISBLANK($N109)),0,Main!AS104)</f>
        <v>0</v>
      </c>
      <c r="BH109" s="35">
        <f>IF(OR($A$1&lt;=Main!AT$4,ISBLANK($N109)),0,Main!AT104)</f>
        <v>0</v>
      </c>
      <c r="BI109" s="35">
        <f>IF(OR($A$1&lt;=Main!AU$4,ISBLANK($N109)),0,Main!AU104)</f>
        <v>0</v>
      </c>
      <c r="BJ109" s="35">
        <f>IF(OR($A$1&lt;=Main!AV$4,ISBLANK($N109)),0,Main!AV104)</f>
        <v>0</v>
      </c>
    </row>
    <row r="110" spans="12:62">
      <c r="L110" s="146">
        <f>VLOOKUP($E51,Mask!$A$2:$C$102,$M$8,0)</f>
        <v>0</v>
      </c>
      <c r="M110" s="6">
        <f t="shared" si="6"/>
        <v>0</v>
      </c>
      <c r="N110" s="6" t="str">
        <f>Main!$A105&amp;Main!$B105</f>
        <v/>
      </c>
      <c r="O110" s="145">
        <f t="shared" si="7"/>
        <v>0</v>
      </c>
      <c r="P110" s="150">
        <f t="shared" si="8"/>
        <v>31</v>
      </c>
      <c r="Q110" s="150" t="str">
        <f ca="1">IF(Main!$AY105&lt;&gt;"#",$P110-Main!$AY105,"#")</f>
        <v>#</v>
      </c>
      <c r="R110" s="35">
        <f>Main!E105*Mask!G$10</f>
        <v>0</v>
      </c>
      <c r="S110" s="35">
        <f>Main!F105*Mask!H$10</f>
        <v>0</v>
      </c>
      <c r="T110" s="35">
        <f>Main!G105*Mask!I$10</f>
        <v>0</v>
      </c>
      <c r="U110" s="35">
        <f>Main!H105*Mask!J$10</f>
        <v>0</v>
      </c>
      <c r="V110" s="35">
        <f>Main!I105*Mask!K$10</f>
        <v>0</v>
      </c>
      <c r="W110" s="35">
        <f>Main!J105*Mask!L$10</f>
        <v>0</v>
      </c>
      <c r="X110" s="35">
        <f>Main!K105*Mask!M$10</f>
        <v>0</v>
      </c>
      <c r="Y110" s="35">
        <f>Main!L105*Mask!N$10</f>
        <v>0</v>
      </c>
      <c r="Z110" s="35">
        <f>Main!M105*Mask!O$10</f>
        <v>0</v>
      </c>
      <c r="AA110" s="35">
        <f>Main!N105*Mask!P$10</f>
        <v>0</v>
      </c>
      <c r="AB110" s="35">
        <f>Main!O105*Mask!Q$10</f>
        <v>0</v>
      </c>
      <c r="AC110" s="35">
        <f>Main!P105*Mask!R$10</f>
        <v>0</v>
      </c>
      <c r="AD110" s="35">
        <f>Main!Q105*Mask!S$10</f>
        <v>0</v>
      </c>
      <c r="AE110" s="35">
        <f>Main!R105*Mask!T$10</f>
        <v>0</v>
      </c>
      <c r="AF110" s="35">
        <f>Main!S105*Mask!U$10</f>
        <v>0</v>
      </c>
      <c r="AG110" s="35">
        <f>Main!T105*Mask!V$10</f>
        <v>0</v>
      </c>
      <c r="AH110" s="35">
        <f>Main!U105*Mask!W$10</f>
        <v>0</v>
      </c>
      <c r="AI110" s="35">
        <f>Main!V105*Mask!X$10</f>
        <v>0</v>
      </c>
      <c r="AJ110" s="35">
        <f>Main!W105*Mask!Y$10</f>
        <v>0</v>
      </c>
      <c r="AK110" s="35">
        <f>Main!X105*Mask!Z$10</f>
        <v>0</v>
      </c>
      <c r="AL110" s="35">
        <f>Main!Y105*Mask!AA$10</f>
        <v>0</v>
      </c>
      <c r="AM110" s="35">
        <f>Main!Z105*Mask!AB$10</f>
        <v>0</v>
      </c>
      <c r="AN110" s="35"/>
      <c r="AO110" s="35">
        <f>IF(OR($A$1&lt;=Main!AA$4,ISBLANK($N110)),0,Main!AA105)</f>
        <v>0</v>
      </c>
      <c r="AP110" s="35">
        <f>IF(OR($A$1&lt;=Main!AB$4,ISBLANK($N110)),0,Main!AB105)</f>
        <v>0</v>
      </c>
      <c r="AQ110" s="35">
        <f>IF(OR($A$1&lt;=Main!AC$4,ISBLANK($N110)),0,Main!AC105)</f>
        <v>0</v>
      </c>
      <c r="AR110" s="35">
        <f>IF(OR($A$1&lt;=Main!AD$4,ISBLANK($N110)),0,Main!AD105)</f>
        <v>0</v>
      </c>
      <c r="AS110" s="35">
        <f>IF(OR($A$1&lt;=Main!AE$4,ISBLANK($N110)),0,Main!AE105)</f>
        <v>0</v>
      </c>
      <c r="AT110" s="35">
        <f>IF(OR($A$1&lt;=Main!AF$4,ISBLANK($N110)),0,Main!AF105)</f>
        <v>0</v>
      </c>
      <c r="AU110" s="35">
        <f>IF(OR($A$1&lt;=Main!AG$4,ISBLANK($N110)),0,Main!AG105)</f>
        <v>0</v>
      </c>
      <c r="AV110" s="35">
        <f>IF(OR($A$1&lt;=Main!AH$4,ISBLANK($N110)),0,Main!AH105)</f>
        <v>0</v>
      </c>
      <c r="AW110" s="35">
        <f>IF(OR($A$1&lt;=Main!AI$4,ISBLANK($N110)),0,Main!AI105)</f>
        <v>0</v>
      </c>
      <c r="AX110" s="35">
        <f>IF(OR($A$1&lt;=Main!AJ$4,ISBLANK($N110)),0,Main!AJ105)</f>
        <v>0</v>
      </c>
      <c r="AY110" s="35">
        <f>IF(OR($A$1&lt;=Main!AK$4,ISBLANK($N110)),0,Main!AK105)</f>
        <v>0</v>
      </c>
      <c r="AZ110" s="35">
        <f>IF(OR($A$1&lt;=Main!AL$4,ISBLANK($N110)),0,Main!AL105)</f>
        <v>0</v>
      </c>
      <c r="BA110" s="35">
        <f>IF(OR($A$1&lt;=Main!AM$4,ISBLANK($N110)),0,Main!AM105)</f>
        <v>0</v>
      </c>
      <c r="BB110" s="35">
        <f>IF(OR($A$1&lt;=Main!AN$4,ISBLANK($N110)),0,Main!AN105)</f>
        <v>0</v>
      </c>
      <c r="BC110" s="35">
        <f>IF(OR($A$1&lt;=Main!AO$4,ISBLANK($N110)),0,Main!AO105)</f>
        <v>0</v>
      </c>
      <c r="BD110" s="35">
        <f>IF(OR($A$1&lt;=Main!AP$4,ISBLANK($N110)),0,Main!AP105)</f>
        <v>0</v>
      </c>
      <c r="BE110" s="35">
        <f>IF(OR($A$1&lt;=Main!AQ$4,ISBLANK($N110)),0,Main!AQ105)</f>
        <v>0</v>
      </c>
      <c r="BF110" s="35">
        <f>IF(OR($A$1&lt;=Main!AR$4,ISBLANK($N110)),0,Main!AR105)</f>
        <v>0</v>
      </c>
      <c r="BG110" s="35">
        <f>IF(OR($A$1&lt;=Main!AS$4,ISBLANK($N110)),0,Main!AS105)</f>
        <v>0</v>
      </c>
      <c r="BH110" s="35">
        <f>IF(OR($A$1&lt;=Main!AT$4,ISBLANK($N110)),0,Main!AT105)</f>
        <v>0</v>
      </c>
      <c r="BI110" s="35">
        <f>IF(OR($A$1&lt;=Main!AU$4,ISBLANK($N110)),0,Main!AU105)</f>
        <v>0</v>
      </c>
      <c r="BJ110" s="35">
        <f>IF(OR($A$1&lt;=Main!AV$4,ISBLANK($N110)),0,Main!AV105)</f>
        <v>0</v>
      </c>
    </row>
    <row r="111" spans="12:62">
      <c r="L111" s="146">
        <f>VLOOKUP($E52,Mask!$A$2:$C$102,$M$8,0)</f>
        <v>0</v>
      </c>
      <c r="M111" s="6">
        <f t="shared" si="6"/>
        <v>0</v>
      </c>
      <c r="N111" s="6" t="str">
        <f>Main!$A106&amp;Main!$B106</f>
        <v/>
      </c>
      <c r="O111" s="145">
        <f t="shared" si="7"/>
        <v>0</v>
      </c>
      <c r="P111" s="150">
        <f t="shared" si="8"/>
        <v>31</v>
      </c>
      <c r="Q111" s="150" t="str">
        <f ca="1">IF(Main!$AY106&lt;&gt;"#",$P111-Main!$AY106,"#")</f>
        <v>#</v>
      </c>
      <c r="R111" s="35">
        <f>Main!E106*Mask!G$10</f>
        <v>0</v>
      </c>
      <c r="S111" s="35">
        <f>Main!F106*Mask!H$10</f>
        <v>0</v>
      </c>
      <c r="T111" s="35">
        <f>Main!G106*Mask!I$10</f>
        <v>0</v>
      </c>
      <c r="U111" s="35">
        <f>Main!H106*Mask!J$10</f>
        <v>0</v>
      </c>
      <c r="V111" s="35">
        <f>Main!I106*Mask!K$10</f>
        <v>0</v>
      </c>
      <c r="W111" s="35">
        <f>Main!J106*Mask!L$10</f>
        <v>0</v>
      </c>
      <c r="X111" s="35">
        <f>Main!K106*Mask!M$10</f>
        <v>0</v>
      </c>
      <c r="Y111" s="35">
        <f>Main!L106*Mask!N$10</f>
        <v>0</v>
      </c>
      <c r="Z111" s="35">
        <f>Main!M106*Mask!O$10</f>
        <v>0</v>
      </c>
      <c r="AA111" s="35">
        <f>Main!N106*Mask!P$10</f>
        <v>0</v>
      </c>
      <c r="AB111" s="35">
        <f>Main!O106*Mask!Q$10</f>
        <v>0</v>
      </c>
      <c r="AC111" s="35">
        <f>Main!P106*Mask!R$10</f>
        <v>0</v>
      </c>
      <c r="AD111" s="35">
        <f>Main!Q106*Mask!S$10</f>
        <v>0</v>
      </c>
      <c r="AE111" s="35">
        <f>Main!R106*Mask!T$10</f>
        <v>0</v>
      </c>
      <c r="AF111" s="35">
        <f>Main!S106*Mask!U$10</f>
        <v>0</v>
      </c>
      <c r="AG111" s="35">
        <f>Main!T106*Mask!V$10</f>
        <v>0</v>
      </c>
      <c r="AH111" s="35">
        <f>Main!U106*Mask!W$10</f>
        <v>0</v>
      </c>
      <c r="AI111" s="35">
        <f>Main!V106*Mask!X$10</f>
        <v>0</v>
      </c>
      <c r="AJ111" s="35">
        <f>Main!W106*Mask!Y$10</f>
        <v>0</v>
      </c>
      <c r="AK111" s="35">
        <f>Main!X106*Mask!Z$10</f>
        <v>0</v>
      </c>
      <c r="AL111" s="35">
        <f>Main!Y106*Mask!AA$10</f>
        <v>0</v>
      </c>
      <c r="AM111" s="35">
        <f>Main!Z106*Mask!AB$10</f>
        <v>0</v>
      </c>
      <c r="AN111" s="35"/>
      <c r="AO111" s="35">
        <f>IF(OR($A$1&lt;=Main!AA$4,ISBLANK($N111)),0,Main!AA106)</f>
        <v>0</v>
      </c>
      <c r="AP111" s="35">
        <f>IF(OR($A$1&lt;=Main!AB$4,ISBLANK($N111)),0,Main!AB106)</f>
        <v>0</v>
      </c>
      <c r="AQ111" s="35">
        <f>IF(OR($A$1&lt;=Main!AC$4,ISBLANK($N111)),0,Main!AC106)</f>
        <v>0</v>
      </c>
      <c r="AR111" s="35">
        <f>IF(OR($A$1&lt;=Main!AD$4,ISBLANK($N111)),0,Main!AD106)</f>
        <v>0</v>
      </c>
      <c r="AS111" s="35">
        <f>IF(OR($A$1&lt;=Main!AE$4,ISBLANK($N111)),0,Main!AE106)</f>
        <v>0</v>
      </c>
      <c r="AT111" s="35">
        <f>IF(OR($A$1&lt;=Main!AF$4,ISBLANK($N111)),0,Main!AF106)</f>
        <v>0</v>
      </c>
      <c r="AU111" s="35">
        <f>IF(OR($A$1&lt;=Main!AG$4,ISBLANK($N111)),0,Main!AG106)</f>
        <v>0</v>
      </c>
      <c r="AV111" s="35">
        <f>IF(OR($A$1&lt;=Main!AH$4,ISBLANK($N111)),0,Main!AH106)</f>
        <v>0</v>
      </c>
      <c r="AW111" s="35">
        <f>IF(OR($A$1&lt;=Main!AI$4,ISBLANK($N111)),0,Main!AI106)</f>
        <v>0</v>
      </c>
      <c r="AX111" s="35">
        <f>IF(OR($A$1&lt;=Main!AJ$4,ISBLANK($N111)),0,Main!AJ106)</f>
        <v>0</v>
      </c>
      <c r="AY111" s="35">
        <f>IF(OR($A$1&lt;=Main!AK$4,ISBLANK($N111)),0,Main!AK106)</f>
        <v>0</v>
      </c>
      <c r="AZ111" s="35">
        <f>IF(OR($A$1&lt;=Main!AL$4,ISBLANK($N111)),0,Main!AL106)</f>
        <v>0</v>
      </c>
      <c r="BA111" s="35">
        <f>IF(OR($A$1&lt;=Main!AM$4,ISBLANK($N111)),0,Main!AM106)</f>
        <v>0</v>
      </c>
      <c r="BB111" s="35">
        <f>IF(OR($A$1&lt;=Main!AN$4,ISBLANK($N111)),0,Main!AN106)</f>
        <v>0</v>
      </c>
      <c r="BC111" s="35">
        <f>IF(OR($A$1&lt;=Main!AO$4,ISBLANK($N111)),0,Main!AO106)</f>
        <v>0</v>
      </c>
      <c r="BD111" s="35">
        <f>IF(OR($A$1&lt;=Main!AP$4,ISBLANK($N111)),0,Main!AP106)</f>
        <v>0</v>
      </c>
      <c r="BE111" s="35">
        <f>IF(OR($A$1&lt;=Main!AQ$4,ISBLANK($N111)),0,Main!AQ106)</f>
        <v>0</v>
      </c>
      <c r="BF111" s="35">
        <f>IF(OR($A$1&lt;=Main!AR$4,ISBLANK($N111)),0,Main!AR106)</f>
        <v>0</v>
      </c>
      <c r="BG111" s="35">
        <f>IF(OR($A$1&lt;=Main!AS$4,ISBLANK($N111)),0,Main!AS106)</f>
        <v>0</v>
      </c>
      <c r="BH111" s="35">
        <f>IF(OR($A$1&lt;=Main!AT$4,ISBLANK($N111)),0,Main!AT106)</f>
        <v>0</v>
      </c>
      <c r="BI111" s="35">
        <f>IF(OR($A$1&lt;=Main!AU$4,ISBLANK($N111)),0,Main!AU106)</f>
        <v>0</v>
      </c>
      <c r="BJ111" s="35">
        <f>IF(OR($A$1&lt;=Main!AV$4,ISBLANK($N111)),0,Main!AV106)</f>
        <v>0</v>
      </c>
    </row>
    <row r="112" spans="12:62">
      <c r="L112" s="146">
        <f>VLOOKUP($E53,Mask!$A$2:$C$102,$M$8,0)</f>
        <v>0</v>
      </c>
      <c r="M112" s="6">
        <f t="shared" si="6"/>
        <v>0</v>
      </c>
      <c r="N112" s="6" t="str">
        <f>Main!$A107&amp;Main!$B107</f>
        <v/>
      </c>
      <c r="O112" s="145">
        <f t="shared" si="7"/>
        <v>0</v>
      </c>
      <c r="P112" s="150">
        <f t="shared" si="8"/>
        <v>31</v>
      </c>
      <c r="Q112" s="150" t="str">
        <f ca="1">IF(Main!$AY107&lt;&gt;"#",$P112-Main!$AY107,"#")</f>
        <v>#</v>
      </c>
      <c r="R112" s="35">
        <f>Main!E107*Mask!G$10</f>
        <v>0</v>
      </c>
      <c r="S112" s="35">
        <f>Main!F107*Mask!H$10</f>
        <v>0</v>
      </c>
      <c r="T112" s="35">
        <f>Main!G107*Mask!I$10</f>
        <v>0</v>
      </c>
      <c r="U112" s="35">
        <f>Main!H107*Mask!J$10</f>
        <v>0</v>
      </c>
      <c r="V112" s="35">
        <f>Main!I107*Mask!K$10</f>
        <v>0</v>
      </c>
      <c r="W112" s="35">
        <f>Main!J107*Mask!L$10</f>
        <v>0</v>
      </c>
      <c r="X112" s="35">
        <f>Main!K107*Mask!M$10</f>
        <v>0</v>
      </c>
      <c r="Y112" s="35">
        <f>Main!L107*Mask!N$10</f>
        <v>0</v>
      </c>
      <c r="Z112" s="35">
        <f>Main!M107*Mask!O$10</f>
        <v>0</v>
      </c>
      <c r="AA112" s="35">
        <f>Main!N107*Mask!P$10</f>
        <v>0</v>
      </c>
      <c r="AB112" s="35">
        <f>Main!O107*Mask!Q$10</f>
        <v>0</v>
      </c>
      <c r="AC112" s="35">
        <f>Main!P107*Mask!R$10</f>
        <v>0</v>
      </c>
      <c r="AD112" s="35">
        <f>Main!Q107*Mask!S$10</f>
        <v>0</v>
      </c>
      <c r="AE112" s="35">
        <f>Main!R107*Mask!T$10</f>
        <v>0</v>
      </c>
      <c r="AF112" s="35">
        <f>Main!S107*Mask!U$10</f>
        <v>0</v>
      </c>
      <c r="AG112" s="35">
        <f>Main!T107*Mask!V$10</f>
        <v>0</v>
      </c>
      <c r="AH112" s="35">
        <f>Main!U107*Mask!W$10</f>
        <v>0</v>
      </c>
      <c r="AI112" s="35">
        <f>Main!V107*Mask!X$10</f>
        <v>0</v>
      </c>
      <c r="AJ112" s="35">
        <f>Main!W107*Mask!Y$10</f>
        <v>0</v>
      </c>
      <c r="AK112" s="35">
        <f>Main!X107*Mask!Z$10</f>
        <v>0</v>
      </c>
      <c r="AL112" s="35">
        <f>Main!Y107*Mask!AA$10</f>
        <v>0</v>
      </c>
      <c r="AM112" s="35">
        <f>Main!Z107*Mask!AB$10</f>
        <v>0</v>
      </c>
      <c r="AN112" s="35"/>
      <c r="AO112" s="35">
        <f>IF(OR($A$1&lt;=Main!AA$4,ISBLANK($N112)),0,Main!AA107)</f>
        <v>0</v>
      </c>
      <c r="AP112" s="35">
        <f>IF(OR($A$1&lt;=Main!AB$4,ISBLANK($N112)),0,Main!AB107)</f>
        <v>0</v>
      </c>
      <c r="AQ112" s="35">
        <f>IF(OR($A$1&lt;=Main!AC$4,ISBLANK($N112)),0,Main!AC107)</f>
        <v>0</v>
      </c>
      <c r="AR112" s="35">
        <f>IF(OR($A$1&lt;=Main!AD$4,ISBLANK($N112)),0,Main!AD107)</f>
        <v>0</v>
      </c>
      <c r="AS112" s="35">
        <f>IF(OR($A$1&lt;=Main!AE$4,ISBLANK($N112)),0,Main!AE107)</f>
        <v>0</v>
      </c>
      <c r="AT112" s="35">
        <f>IF(OR($A$1&lt;=Main!AF$4,ISBLANK($N112)),0,Main!AF107)</f>
        <v>0</v>
      </c>
      <c r="AU112" s="35">
        <f>IF(OR($A$1&lt;=Main!AG$4,ISBLANK($N112)),0,Main!AG107)</f>
        <v>0</v>
      </c>
      <c r="AV112" s="35">
        <f>IF(OR($A$1&lt;=Main!AH$4,ISBLANK($N112)),0,Main!AH107)</f>
        <v>0</v>
      </c>
      <c r="AW112" s="35">
        <f>IF(OR($A$1&lt;=Main!AI$4,ISBLANK($N112)),0,Main!AI107)</f>
        <v>0</v>
      </c>
      <c r="AX112" s="35">
        <f>IF(OR($A$1&lt;=Main!AJ$4,ISBLANK($N112)),0,Main!AJ107)</f>
        <v>0</v>
      </c>
      <c r="AY112" s="35">
        <f>IF(OR($A$1&lt;=Main!AK$4,ISBLANK($N112)),0,Main!AK107)</f>
        <v>0</v>
      </c>
      <c r="AZ112" s="35">
        <f>IF(OR($A$1&lt;=Main!AL$4,ISBLANK($N112)),0,Main!AL107)</f>
        <v>0</v>
      </c>
      <c r="BA112" s="35">
        <f>IF(OR($A$1&lt;=Main!AM$4,ISBLANK($N112)),0,Main!AM107)</f>
        <v>0</v>
      </c>
      <c r="BB112" s="35">
        <f>IF(OR($A$1&lt;=Main!AN$4,ISBLANK($N112)),0,Main!AN107)</f>
        <v>0</v>
      </c>
      <c r="BC112" s="35">
        <f>IF(OR($A$1&lt;=Main!AO$4,ISBLANK($N112)),0,Main!AO107)</f>
        <v>0</v>
      </c>
      <c r="BD112" s="35">
        <f>IF(OR($A$1&lt;=Main!AP$4,ISBLANK($N112)),0,Main!AP107)</f>
        <v>0</v>
      </c>
      <c r="BE112" s="35">
        <f>IF(OR($A$1&lt;=Main!AQ$4,ISBLANK($N112)),0,Main!AQ107)</f>
        <v>0</v>
      </c>
      <c r="BF112" s="35">
        <f>IF(OR($A$1&lt;=Main!AR$4,ISBLANK($N112)),0,Main!AR107)</f>
        <v>0</v>
      </c>
      <c r="BG112" s="35">
        <f>IF(OR($A$1&lt;=Main!AS$4,ISBLANK($N112)),0,Main!AS107)</f>
        <v>0</v>
      </c>
      <c r="BH112" s="35">
        <f>IF(OR($A$1&lt;=Main!AT$4,ISBLANK($N112)),0,Main!AT107)</f>
        <v>0</v>
      </c>
      <c r="BI112" s="35">
        <f>IF(OR($A$1&lt;=Main!AU$4,ISBLANK($N112)),0,Main!AU107)</f>
        <v>0</v>
      </c>
      <c r="BJ112" s="35">
        <f>IF(OR($A$1&lt;=Main!AV$4,ISBLANK($N112)),0,Main!AV107)</f>
        <v>0</v>
      </c>
    </row>
    <row r="113" spans="12:62">
      <c r="L113" s="146">
        <f>VLOOKUP($E54,Mask!$A$2:$C$102,$M$8,0)</f>
        <v>0</v>
      </c>
      <c r="M113" s="6">
        <f t="shared" si="6"/>
        <v>0</v>
      </c>
      <c r="N113" s="6" t="str">
        <f>Main!$A108&amp;Main!$B108</f>
        <v/>
      </c>
      <c r="O113" s="145">
        <f t="shared" si="7"/>
        <v>0</v>
      </c>
      <c r="P113" s="150">
        <f t="shared" si="8"/>
        <v>31</v>
      </c>
      <c r="Q113" s="150" t="str">
        <f ca="1">IF(Main!$AY108&lt;&gt;"#",$P113-Main!$AY108,"#")</f>
        <v>#</v>
      </c>
      <c r="R113" s="35">
        <f>Main!E108*Mask!G$10</f>
        <v>0</v>
      </c>
      <c r="S113" s="35">
        <f>Main!F108*Mask!H$10</f>
        <v>0</v>
      </c>
      <c r="T113" s="35">
        <f>Main!G108*Mask!I$10</f>
        <v>0</v>
      </c>
      <c r="U113" s="35">
        <f>Main!H108*Mask!J$10</f>
        <v>0</v>
      </c>
      <c r="V113" s="35">
        <f>Main!I108*Mask!K$10</f>
        <v>0</v>
      </c>
      <c r="W113" s="35">
        <f>Main!J108*Mask!L$10</f>
        <v>0</v>
      </c>
      <c r="X113" s="35">
        <f>Main!K108*Mask!M$10</f>
        <v>0</v>
      </c>
      <c r="Y113" s="35">
        <f>Main!L108*Mask!N$10</f>
        <v>0</v>
      </c>
      <c r="Z113" s="35">
        <f>Main!M108*Mask!O$10</f>
        <v>0</v>
      </c>
      <c r="AA113" s="35">
        <f>Main!N108*Mask!P$10</f>
        <v>0</v>
      </c>
      <c r="AB113" s="35">
        <f>Main!O108*Mask!Q$10</f>
        <v>0</v>
      </c>
      <c r="AC113" s="35">
        <f>Main!P108*Mask!R$10</f>
        <v>0</v>
      </c>
      <c r="AD113" s="35">
        <f>Main!Q108*Mask!S$10</f>
        <v>0</v>
      </c>
      <c r="AE113" s="35">
        <f>Main!R108*Mask!T$10</f>
        <v>0</v>
      </c>
      <c r="AF113" s="35">
        <f>Main!S108*Mask!U$10</f>
        <v>0</v>
      </c>
      <c r="AG113" s="35">
        <f>Main!T108*Mask!V$10</f>
        <v>0</v>
      </c>
      <c r="AH113" s="35">
        <f>Main!U108*Mask!W$10</f>
        <v>0</v>
      </c>
      <c r="AI113" s="35">
        <f>Main!V108*Mask!X$10</f>
        <v>0</v>
      </c>
      <c r="AJ113" s="35">
        <f>Main!W108*Mask!Y$10</f>
        <v>0</v>
      </c>
      <c r="AK113" s="35">
        <f>Main!X108*Mask!Z$10</f>
        <v>0</v>
      </c>
      <c r="AL113" s="35">
        <f>Main!Y108*Mask!AA$10</f>
        <v>0</v>
      </c>
      <c r="AM113" s="35">
        <f>Main!Z108*Mask!AB$10</f>
        <v>0</v>
      </c>
      <c r="AN113" s="35"/>
      <c r="AO113" s="35">
        <f>IF(OR($A$1&lt;=Main!AA$4,ISBLANK($N113)),0,Main!AA108)</f>
        <v>0</v>
      </c>
      <c r="AP113" s="35">
        <f>IF(OR($A$1&lt;=Main!AB$4,ISBLANK($N113)),0,Main!AB108)</f>
        <v>0</v>
      </c>
      <c r="AQ113" s="35">
        <f>IF(OR($A$1&lt;=Main!AC$4,ISBLANK($N113)),0,Main!AC108)</f>
        <v>0</v>
      </c>
      <c r="AR113" s="35">
        <f>IF(OR($A$1&lt;=Main!AD$4,ISBLANK($N113)),0,Main!AD108)</f>
        <v>0</v>
      </c>
      <c r="AS113" s="35">
        <f>IF(OR($A$1&lt;=Main!AE$4,ISBLANK($N113)),0,Main!AE108)</f>
        <v>0</v>
      </c>
      <c r="AT113" s="35">
        <f>IF(OR($A$1&lt;=Main!AF$4,ISBLANK($N113)),0,Main!AF108)</f>
        <v>0</v>
      </c>
      <c r="AU113" s="35">
        <f>IF(OR($A$1&lt;=Main!AG$4,ISBLANK($N113)),0,Main!AG108)</f>
        <v>0</v>
      </c>
      <c r="AV113" s="35">
        <f>IF(OR($A$1&lt;=Main!AH$4,ISBLANK($N113)),0,Main!AH108)</f>
        <v>0</v>
      </c>
      <c r="AW113" s="35">
        <f>IF(OR($A$1&lt;=Main!AI$4,ISBLANK($N113)),0,Main!AI108)</f>
        <v>0</v>
      </c>
      <c r="AX113" s="35">
        <f>IF(OR($A$1&lt;=Main!AJ$4,ISBLANK($N113)),0,Main!AJ108)</f>
        <v>0</v>
      </c>
      <c r="AY113" s="35">
        <f>IF(OR($A$1&lt;=Main!AK$4,ISBLANK($N113)),0,Main!AK108)</f>
        <v>0</v>
      </c>
      <c r="AZ113" s="35">
        <f>IF(OR($A$1&lt;=Main!AL$4,ISBLANK($N113)),0,Main!AL108)</f>
        <v>0</v>
      </c>
      <c r="BA113" s="35">
        <f>IF(OR($A$1&lt;=Main!AM$4,ISBLANK($N113)),0,Main!AM108)</f>
        <v>0</v>
      </c>
      <c r="BB113" s="35">
        <f>IF(OR($A$1&lt;=Main!AN$4,ISBLANK($N113)),0,Main!AN108)</f>
        <v>0</v>
      </c>
      <c r="BC113" s="35">
        <f>IF(OR($A$1&lt;=Main!AO$4,ISBLANK($N113)),0,Main!AO108)</f>
        <v>0</v>
      </c>
      <c r="BD113" s="35">
        <f>IF(OR($A$1&lt;=Main!AP$4,ISBLANK($N113)),0,Main!AP108)</f>
        <v>0</v>
      </c>
      <c r="BE113" s="35">
        <f>IF(OR($A$1&lt;=Main!AQ$4,ISBLANK($N113)),0,Main!AQ108)</f>
        <v>0</v>
      </c>
      <c r="BF113" s="35">
        <f>IF(OR($A$1&lt;=Main!AR$4,ISBLANK($N113)),0,Main!AR108)</f>
        <v>0</v>
      </c>
      <c r="BG113" s="35">
        <f>IF(OR($A$1&lt;=Main!AS$4,ISBLANK($N113)),0,Main!AS108)</f>
        <v>0</v>
      </c>
      <c r="BH113" s="35">
        <f>IF(OR($A$1&lt;=Main!AT$4,ISBLANK($N113)),0,Main!AT108)</f>
        <v>0</v>
      </c>
      <c r="BI113" s="35">
        <f>IF(OR($A$1&lt;=Main!AU$4,ISBLANK($N113)),0,Main!AU108)</f>
        <v>0</v>
      </c>
      <c r="BJ113" s="35">
        <f>IF(OR($A$1&lt;=Main!AV$4,ISBLANK($N113)),0,Main!AV108)</f>
        <v>0</v>
      </c>
    </row>
    <row r="114" spans="12:62">
      <c r="L114" s="146">
        <f>VLOOKUP($E55,Mask!$A$2:$C$102,$M$8,0)</f>
        <v>0</v>
      </c>
      <c r="M114" s="6">
        <f t="shared" si="6"/>
        <v>0</v>
      </c>
      <c r="N114" s="6" t="str">
        <f>Main!$A109&amp;Main!$B109</f>
        <v/>
      </c>
      <c r="O114" s="145">
        <f t="shared" si="7"/>
        <v>0</v>
      </c>
      <c r="P114" s="150">
        <f t="shared" si="8"/>
        <v>31</v>
      </c>
      <c r="Q114" s="150" t="str">
        <f ca="1">IF(Main!$AY109&lt;&gt;"#",$P114-Main!$AY109,"#")</f>
        <v>#</v>
      </c>
      <c r="R114" s="35">
        <f>Main!E109*Mask!G$10</f>
        <v>0</v>
      </c>
      <c r="S114" s="35">
        <f>Main!F109*Mask!H$10</f>
        <v>0</v>
      </c>
      <c r="T114" s="35">
        <f>Main!G109*Mask!I$10</f>
        <v>0</v>
      </c>
      <c r="U114" s="35">
        <f>Main!H109*Mask!J$10</f>
        <v>0</v>
      </c>
      <c r="V114" s="35">
        <f>Main!I109*Mask!K$10</f>
        <v>0</v>
      </c>
      <c r="W114" s="35">
        <f>Main!J109*Mask!L$10</f>
        <v>0</v>
      </c>
      <c r="X114" s="35">
        <f>Main!K109*Mask!M$10</f>
        <v>0</v>
      </c>
      <c r="Y114" s="35">
        <f>Main!L109*Mask!N$10</f>
        <v>0</v>
      </c>
      <c r="Z114" s="35">
        <f>Main!M109*Mask!O$10</f>
        <v>0</v>
      </c>
      <c r="AA114" s="35">
        <f>Main!N109*Mask!P$10</f>
        <v>0</v>
      </c>
      <c r="AB114" s="35">
        <f>Main!O109*Mask!Q$10</f>
        <v>0</v>
      </c>
      <c r="AC114" s="35">
        <f>Main!P109*Mask!R$10</f>
        <v>0</v>
      </c>
      <c r="AD114" s="35">
        <f>Main!Q109*Mask!S$10</f>
        <v>0</v>
      </c>
      <c r="AE114" s="35">
        <f>Main!R109*Mask!T$10</f>
        <v>0</v>
      </c>
      <c r="AF114" s="35">
        <f>Main!S109*Mask!U$10</f>
        <v>0</v>
      </c>
      <c r="AG114" s="35">
        <f>Main!T109*Mask!V$10</f>
        <v>0</v>
      </c>
      <c r="AH114" s="35">
        <f>Main!U109*Mask!W$10</f>
        <v>0</v>
      </c>
      <c r="AI114" s="35">
        <f>Main!V109*Mask!X$10</f>
        <v>0</v>
      </c>
      <c r="AJ114" s="35">
        <f>Main!W109*Mask!Y$10</f>
        <v>0</v>
      </c>
      <c r="AK114" s="35">
        <f>Main!X109*Mask!Z$10</f>
        <v>0</v>
      </c>
      <c r="AL114" s="35">
        <f>Main!Y109*Mask!AA$10</f>
        <v>0</v>
      </c>
      <c r="AM114" s="35">
        <f>Main!Z109*Mask!AB$10</f>
        <v>0</v>
      </c>
      <c r="AN114" s="35"/>
      <c r="AO114" s="35">
        <f>IF(OR($A$1&lt;=Main!AA$4,ISBLANK($N114)),0,Main!AA109)</f>
        <v>0</v>
      </c>
      <c r="AP114" s="35">
        <f>IF(OR($A$1&lt;=Main!AB$4,ISBLANK($N114)),0,Main!AB109)</f>
        <v>0</v>
      </c>
      <c r="AQ114" s="35">
        <f>IF(OR($A$1&lt;=Main!AC$4,ISBLANK($N114)),0,Main!AC109)</f>
        <v>0</v>
      </c>
      <c r="AR114" s="35">
        <f>IF(OR($A$1&lt;=Main!AD$4,ISBLANK($N114)),0,Main!AD109)</f>
        <v>0</v>
      </c>
      <c r="AS114" s="35">
        <f>IF(OR($A$1&lt;=Main!AE$4,ISBLANK($N114)),0,Main!AE109)</f>
        <v>0</v>
      </c>
      <c r="AT114" s="35">
        <f>IF(OR($A$1&lt;=Main!AF$4,ISBLANK($N114)),0,Main!AF109)</f>
        <v>0</v>
      </c>
      <c r="AU114" s="35">
        <f>IF(OR($A$1&lt;=Main!AG$4,ISBLANK($N114)),0,Main!AG109)</f>
        <v>0</v>
      </c>
      <c r="AV114" s="35">
        <f>IF(OR($A$1&lt;=Main!AH$4,ISBLANK($N114)),0,Main!AH109)</f>
        <v>0</v>
      </c>
      <c r="AW114" s="35">
        <f>IF(OR($A$1&lt;=Main!AI$4,ISBLANK($N114)),0,Main!AI109)</f>
        <v>0</v>
      </c>
      <c r="AX114" s="35">
        <f>IF(OR($A$1&lt;=Main!AJ$4,ISBLANK($N114)),0,Main!AJ109)</f>
        <v>0</v>
      </c>
      <c r="AY114" s="35">
        <f>IF(OR($A$1&lt;=Main!AK$4,ISBLANK($N114)),0,Main!AK109)</f>
        <v>0</v>
      </c>
      <c r="AZ114" s="35">
        <f>IF(OR($A$1&lt;=Main!AL$4,ISBLANK($N114)),0,Main!AL109)</f>
        <v>0</v>
      </c>
      <c r="BA114" s="35">
        <f>IF(OR($A$1&lt;=Main!AM$4,ISBLANK($N114)),0,Main!AM109)</f>
        <v>0</v>
      </c>
      <c r="BB114" s="35">
        <f>IF(OR($A$1&lt;=Main!AN$4,ISBLANK($N114)),0,Main!AN109)</f>
        <v>0</v>
      </c>
      <c r="BC114" s="35">
        <f>IF(OR($A$1&lt;=Main!AO$4,ISBLANK($N114)),0,Main!AO109)</f>
        <v>0</v>
      </c>
      <c r="BD114" s="35">
        <f>IF(OR($A$1&lt;=Main!AP$4,ISBLANK($N114)),0,Main!AP109)</f>
        <v>0</v>
      </c>
      <c r="BE114" s="35">
        <f>IF(OR($A$1&lt;=Main!AQ$4,ISBLANK($N114)),0,Main!AQ109)</f>
        <v>0</v>
      </c>
      <c r="BF114" s="35">
        <f>IF(OR($A$1&lt;=Main!AR$4,ISBLANK($N114)),0,Main!AR109)</f>
        <v>0</v>
      </c>
      <c r="BG114" s="35">
        <f>IF(OR($A$1&lt;=Main!AS$4,ISBLANK($N114)),0,Main!AS109)</f>
        <v>0</v>
      </c>
      <c r="BH114" s="35">
        <f>IF(OR($A$1&lt;=Main!AT$4,ISBLANK($N114)),0,Main!AT109)</f>
        <v>0</v>
      </c>
      <c r="BI114" s="35">
        <f>IF(OR($A$1&lt;=Main!AU$4,ISBLANK($N114)),0,Main!AU109)</f>
        <v>0</v>
      </c>
      <c r="BJ114" s="35">
        <f>IF(OR($A$1&lt;=Main!AV$4,ISBLANK($N114)),0,Main!AV109)</f>
        <v>0</v>
      </c>
    </row>
    <row r="115" spans="12:62">
      <c r="L115" s="146">
        <f>VLOOKUP($E56,Mask!$A$2:$C$102,$M$8,0)</f>
        <v>0</v>
      </c>
      <c r="M115" s="6">
        <f t="shared" si="6"/>
        <v>0</v>
      </c>
      <c r="N115" s="6" t="str">
        <f>Main!$A110&amp;Main!$B110</f>
        <v/>
      </c>
      <c r="O115" s="145">
        <f t="shared" si="7"/>
        <v>0</v>
      </c>
      <c r="P115" s="150">
        <f t="shared" si="8"/>
        <v>31</v>
      </c>
      <c r="Q115" s="150" t="str">
        <f ca="1">IF(Main!$AY110&lt;&gt;"#",$P115-Main!$AY110,"#")</f>
        <v>#</v>
      </c>
      <c r="R115" s="35">
        <f>Main!E110*Mask!G$10</f>
        <v>0</v>
      </c>
      <c r="S115" s="35">
        <f>Main!F110*Mask!H$10</f>
        <v>0</v>
      </c>
      <c r="T115" s="35">
        <f>Main!G110*Mask!I$10</f>
        <v>0</v>
      </c>
      <c r="U115" s="35">
        <f>Main!H110*Mask!J$10</f>
        <v>0</v>
      </c>
      <c r="V115" s="35">
        <f>Main!I110*Mask!K$10</f>
        <v>0</v>
      </c>
      <c r="W115" s="35">
        <f>Main!J110*Mask!L$10</f>
        <v>0</v>
      </c>
      <c r="X115" s="35">
        <f>Main!K110*Mask!M$10</f>
        <v>0</v>
      </c>
      <c r="Y115" s="35">
        <f>Main!L110*Mask!N$10</f>
        <v>0</v>
      </c>
      <c r="Z115" s="35">
        <f>Main!M110*Mask!O$10</f>
        <v>0</v>
      </c>
      <c r="AA115" s="35">
        <f>Main!N110*Mask!P$10</f>
        <v>0</v>
      </c>
      <c r="AB115" s="35">
        <f>Main!O110*Mask!Q$10</f>
        <v>0</v>
      </c>
      <c r="AC115" s="35">
        <f>Main!P110*Mask!R$10</f>
        <v>0</v>
      </c>
      <c r="AD115" s="35">
        <f>Main!Q110*Mask!S$10</f>
        <v>0</v>
      </c>
      <c r="AE115" s="35">
        <f>Main!R110*Mask!T$10</f>
        <v>0</v>
      </c>
      <c r="AF115" s="35">
        <f>Main!S110*Mask!U$10</f>
        <v>0</v>
      </c>
      <c r="AG115" s="35">
        <f>Main!T110*Mask!V$10</f>
        <v>0</v>
      </c>
      <c r="AH115" s="35">
        <f>Main!U110*Mask!W$10</f>
        <v>0</v>
      </c>
      <c r="AI115" s="35">
        <f>Main!V110*Mask!X$10</f>
        <v>0</v>
      </c>
      <c r="AJ115" s="35">
        <f>Main!W110*Mask!Y$10</f>
        <v>0</v>
      </c>
      <c r="AK115" s="35">
        <f>Main!X110*Mask!Z$10</f>
        <v>0</v>
      </c>
      <c r="AL115" s="35">
        <f>Main!Y110*Mask!AA$10</f>
        <v>0</v>
      </c>
      <c r="AM115" s="35">
        <f>Main!Z110*Mask!AB$10</f>
        <v>0</v>
      </c>
      <c r="AN115" s="35"/>
      <c r="AO115" s="35">
        <f>IF(OR($A$1&lt;=Main!AA$4,ISBLANK($N115)),0,Main!AA110)</f>
        <v>0</v>
      </c>
      <c r="AP115" s="35">
        <f>IF(OR($A$1&lt;=Main!AB$4,ISBLANK($N115)),0,Main!AB110)</f>
        <v>0</v>
      </c>
      <c r="AQ115" s="35">
        <f>IF(OR($A$1&lt;=Main!AC$4,ISBLANK($N115)),0,Main!AC110)</f>
        <v>0</v>
      </c>
      <c r="AR115" s="35">
        <f>IF(OR($A$1&lt;=Main!AD$4,ISBLANK($N115)),0,Main!AD110)</f>
        <v>0</v>
      </c>
      <c r="AS115" s="35">
        <f>IF(OR($A$1&lt;=Main!AE$4,ISBLANK($N115)),0,Main!AE110)</f>
        <v>0</v>
      </c>
      <c r="AT115" s="35">
        <f>IF(OR($A$1&lt;=Main!AF$4,ISBLANK($N115)),0,Main!AF110)</f>
        <v>0</v>
      </c>
      <c r="AU115" s="35">
        <f>IF(OR($A$1&lt;=Main!AG$4,ISBLANK($N115)),0,Main!AG110)</f>
        <v>0</v>
      </c>
      <c r="AV115" s="35">
        <f>IF(OR($A$1&lt;=Main!AH$4,ISBLANK($N115)),0,Main!AH110)</f>
        <v>0</v>
      </c>
      <c r="AW115" s="35">
        <f>IF(OR($A$1&lt;=Main!AI$4,ISBLANK($N115)),0,Main!AI110)</f>
        <v>0</v>
      </c>
      <c r="AX115" s="35">
        <f>IF(OR($A$1&lt;=Main!AJ$4,ISBLANK($N115)),0,Main!AJ110)</f>
        <v>0</v>
      </c>
      <c r="AY115" s="35">
        <f>IF(OR($A$1&lt;=Main!AK$4,ISBLANK($N115)),0,Main!AK110)</f>
        <v>0</v>
      </c>
      <c r="AZ115" s="35">
        <f>IF(OR($A$1&lt;=Main!AL$4,ISBLANK($N115)),0,Main!AL110)</f>
        <v>0</v>
      </c>
      <c r="BA115" s="35">
        <f>IF(OR($A$1&lt;=Main!AM$4,ISBLANK($N115)),0,Main!AM110)</f>
        <v>0</v>
      </c>
      <c r="BB115" s="35">
        <f>IF(OR($A$1&lt;=Main!AN$4,ISBLANK($N115)),0,Main!AN110)</f>
        <v>0</v>
      </c>
      <c r="BC115" s="35">
        <f>IF(OR($A$1&lt;=Main!AO$4,ISBLANK($N115)),0,Main!AO110)</f>
        <v>0</v>
      </c>
      <c r="BD115" s="35">
        <f>IF(OR($A$1&lt;=Main!AP$4,ISBLANK($N115)),0,Main!AP110)</f>
        <v>0</v>
      </c>
      <c r="BE115" s="35">
        <f>IF(OR($A$1&lt;=Main!AQ$4,ISBLANK($N115)),0,Main!AQ110)</f>
        <v>0</v>
      </c>
      <c r="BF115" s="35">
        <f>IF(OR($A$1&lt;=Main!AR$4,ISBLANK($N115)),0,Main!AR110)</f>
        <v>0</v>
      </c>
      <c r="BG115" s="35">
        <f>IF(OR($A$1&lt;=Main!AS$4,ISBLANK($N115)),0,Main!AS110)</f>
        <v>0</v>
      </c>
      <c r="BH115" s="35">
        <f>IF(OR($A$1&lt;=Main!AT$4,ISBLANK($N115)),0,Main!AT110)</f>
        <v>0</v>
      </c>
      <c r="BI115" s="35">
        <f>IF(OR($A$1&lt;=Main!AU$4,ISBLANK($N115)),0,Main!AU110)</f>
        <v>0</v>
      </c>
      <c r="BJ115" s="35">
        <f>IF(OR($A$1&lt;=Main!AV$4,ISBLANK($N115)),0,Main!AV110)</f>
        <v>0</v>
      </c>
    </row>
    <row r="116" spans="12:62">
      <c r="L116" s="146">
        <f>VLOOKUP($E57,Mask!$A$2:$C$102,$M$8,0)</f>
        <v>0</v>
      </c>
      <c r="M116" s="6">
        <f t="shared" si="6"/>
        <v>0</v>
      </c>
      <c r="N116" s="6" t="str">
        <f>Main!$A111&amp;Main!$B111</f>
        <v/>
      </c>
      <c r="O116" s="145">
        <f t="shared" si="7"/>
        <v>0</v>
      </c>
      <c r="P116" s="150">
        <f t="shared" si="8"/>
        <v>31</v>
      </c>
      <c r="Q116" s="150" t="str">
        <f ca="1">IF(Main!$AY111&lt;&gt;"#",$P116-Main!$AY111,"#")</f>
        <v>#</v>
      </c>
      <c r="R116" s="35">
        <f>Main!E111*Mask!G$10</f>
        <v>0</v>
      </c>
      <c r="S116" s="35">
        <f>Main!F111*Mask!H$10</f>
        <v>0</v>
      </c>
      <c r="T116" s="35">
        <f>Main!G111*Mask!I$10</f>
        <v>0</v>
      </c>
      <c r="U116" s="35">
        <f>Main!H111*Mask!J$10</f>
        <v>0</v>
      </c>
      <c r="V116" s="35">
        <f>Main!I111*Mask!K$10</f>
        <v>0</v>
      </c>
      <c r="W116" s="35">
        <f>Main!J111*Mask!L$10</f>
        <v>0</v>
      </c>
      <c r="X116" s="35">
        <f>Main!K111*Mask!M$10</f>
        <v>0</v>
      </c>
      <c r="Y116" s="35">
        <f>Main!L111*Mask!N$10</f>
        <v>0</v>
      </c>
      <c r="Z116" s="35">
        <f>Main!M111*Mask!O$10</f>
        <v>0</v>
      </c>
      <c r="AA116" s="35">
        <f>Main!N111*Mask!P$10</f>
        <v>0</v>
      </c>
      <c r="AB116" s="35">
        <f>Main!O111*Mask!Q$10</f>
        <v>0</v>
      </c>
      <c r="AC116" s="35">
        <f>Main!P111*Mask!R$10</f>
        <v>0</v>
      </c>
      <c r="AD116" s="35">
        <f>Main!Q111*Mask!S$10</f>
        <v>0</v>
      </c>
      <c r="AE116" s="35">
        <f>Main!R111*Mask!T$10</f>
        <v>0</v>
      </c>
      <c r="AF116" s="35">
        <f>Main!S111*Mask!U$10</f>
        <v>0</v>
      </c>
      <c r="AG116" s="35">
        <f>Main!T111*Mask!V$10</f>
        <v>0</v>
      </c>
      <c r="AH116" s="35">
        <f>Main!U111*Mask!W$10</f>
        <v>0</v>
      </c>
      <c r="AI116" s="35">
        <f>Main!V111*Mask!X$10</f>
        <v>0</v>
      </c>
      <c r="AJ116" s="35">
        <f>Main!W111*Mask!Y$10</f>
        <v>0</v>
      </c>
      <c r="AK116" s="35">
        <f>Main!X111*Mask!Z$10</f>
        <v>0</v>
      </c>
      <c r="AL116" s="35">
        <f>Main!Y111*Mask!AA$10</f>
        <v>0</v>
      </c>
      <c r="AM116" s="35">
        <f>Main!Z111*Mask!AB$10</f>
        <v>0</v>
      </c>
      <c r="AN116" s="35"/>
      <c r="AO116" s="35">
        <f>IF(OR($A$1&lt;=Main!AA$4,ISBLANK($N116)),0,Main!AA111)</f>
        <v>0</v>
      </c>
      <c r="AP116" s="35">
        <f>IF(OR($A$1&lt;=Main!AB$4,ISBLANK($N116)),0,Main!AB111)</f>
        <v>0</v>
      </c>
      <c r="AQ116" s="35">
        <f>IF(OR($A$1&lt;=Main!AC$4,ISBLANK($N116)),0,Main!AC111)</f>
        <v>0</v>
      </c>
      <c r="AR116" s="35">
        <f>IF(OR($A$1&lt;=Main!AD$4,ISBLANK($N116)),0,Main!AD111)</f>
        <v>0</v>
      </c>
      <c r="AS116" s="35">
        <f>IF(OR($A$1&lt;=Main!AE$4,ISBLANK($N116)),0,Main!AE111)</f>
        <v>0</v>
      </c>
      <c r="AT116" s="35">
        <f>IF(OR($A$1&lt;=Main!AF$4,ISBLANK($N116)),0,Main!AF111)</f>
        <v>0</v>
      </c>
      <c r="AU116" s="35">
        <f>IF(OR($A$1&lt;=Main!AG$4,ISBLANK($N116)),0,Main!AG111)</f>
        <v>0</v>
      </c>
      <c r="AV116" s="35">
        <f>IF(OR($A$1&lt;=Main!AH$4,ISBLANK($N116)),0,Main!AH111)</f>
        <v>0</v>
      </c>
      <c r="AW116" s="35">
        <f>IF(OR($A$1&lt;=Main!AI$4,ISBLANK($N116)),0,Main!AI111)</f>
        <v>0</v>
      </c>
      <c r="AX116" s="35">
        <f>IF(OR($A$1&lt;=Main!AJ$4,ISBLANK($N116)),0,Main!AJ111)</f>
        <v>0</v>
      </c>
      <c r="AY116" s="35">
        <f>IF(OR($A$1&lt;=Main!AK$4,ISBLANK($N116)),0,Main!AK111)</f>
        <v>0</v>
      </c>
      <c r="AZ116" s="35">
        <f>IF(OR($A$1&lt;=Main!AL$4,ISBLANK($N116)),0,Main!AL111)</f>
        <v>0</v>
      </c>
      <c r="BA116" s="35">
        <f>IF(OR($A$1&lt;=Main!AM$4,ISBLANK($N116)),0,Main!AM111)</f>
        <v>0</v>
      </c>
      <c r="BB116" s="35">
        <f>IF(OR($A$1&lt;=Main!AN$4,ISBLANK($N116)),0,Main!AN111)</f>
        <v>0</v>
      </c>
      <c r="BC116" s="35">
        <f>IF(OR($A$1&lt;=Main!AO$4,ISBLANK($N116)),0,Main!AO111)</f>
        <v>0</v>
      </c>
      <c r="BD116" s="35">
        <f>IF(OR($A$1&lt;=Main!AP$4,ISBLANK($N116)),0,Main!AP111)</f>
        <v>0</v>
      </c>
      <c r="BE116" s="35">
        <f>IF(OR($A$1&lt;=Main!AQ$4,ISBLANK($N116)),0,Main!AQ111)</f>
        <v>0</v>
      </c>
      <c r="BF116" s="35">
        <f>IF(OR($A$1&lt;=Main!AR$4,ISBLANK($N116)),0,Main!AR111)</f>
        <v>0</v>
      </c>
      <c r="BG116" s="35">
        <f>IF(OR($A$1&lt;=Main!AS$4,ISBLANK($N116)),0,Main!AS111)</f>
        <v>0</v>
      </c>
      <c r="BH116" s="35">
        <f>IF(OR($A$1&lt;=Main!AT$4,ISBLANK($N116)),0,Main!AT111)</f>
        <v>0</v>
      </c>
      <c r="BI116" s="35">
        <f>IF(OR($A$1&lt;=Main!AU$4,ISBLANK($N116)),0,Main!AU111)</f>
        <v>0</v>
      </c>
      <c r="BJ116" s="35">
        <f>IF(OR($A$1&lt;=Main!AV$4,ISBLANK($N116)),0,Main!AV111)</f>
        <v>0</v>
      </c>
    </row>
    <row r="117" spans="12:62">
      <c r="L117" s="146">
        <f>VLOOKUP($E58,Mask!$A$2:$C$102,$M$8,0)</f>
        <v>0</v>
      </c>
      <c r="M117" s="6">
        <f t="shared" si="6"/>
        <v>0</v>
      </c>
      <c r="N117" s="6" t="str">
        <f>Main!$A112&amp;Main!$B112</f>
        <v/>
      </c>
      <c r="O117" s="145">
        <f t="shared" si="7"/>
        <v>0</v>
      </c>
      <c r="P117" s="150">
        <f t="shared" si="8"/>
        <v>31</v>
      </c>
      <c r="Q117" s="150" t="str">
        <f ca="1">IF(Main!$AY112&lt;&gt;"#",$P117-Main!$AY112,"#")</f>
        <v>#</v>
      </c>
      <c r="R117" s="35">
        <f>Main!E112*Mask!G$10</f>
        <v>0</v>
      </c>
      <c r="S117" s="35">
        <f>Main!F112*Mask!H$10</f>
        <v>0</v>
      </c>
      <c r="T117" s="35">
        <f>Main!G112*Mask!I$10</f>
        <v>0</v>
      </c>
      <c r="U117" s="35">
        <f>Main!H112*Mask!J$10</f>
        <v>0</v>
      </c>
      <c r="V117" s="35">
        <f>Main!I112*Mask!K$10</f>
        <v>0</v>
      </c>
      <c r="W117" s="35">
        <f>Main!J112*Mask!L$10</f>
        <v>0</v>
      </c>
      <c r="X117" s="35">
        <f>Main!K112*Mask!M$10</f>
        <v>0</v>
      </c>
      <c r="Y117" s="35">
        <f>Main!L112*Mask!N$10</f>
        <v>0</v>
      </c>
      <c r="Z117" s="35">
        <f>Main!M112*Mask!O$10</f>
        <v>0</v>
      </c>
      <c r="AA117" s="35">
        <f>Main!N112*Mask!P$10</f>
        <v>0</v>
      </c>
      <c r="AB117" s="35">
        <f>Main!O112*Mask!Q$10</f>
        <v>0</v>
      </c>
      <c r="AC117" s="35">
        <f>Main!P112*Mask!R$10</f>
        <v>0</v>
      </c>
      <c r="AD117" s="35">
        <f>Main!Q112*Mask!S$10</f>
        <v>0</v>
      </c>
      <c r="AE117" s="35">
        <f>Main!R112*Mask!T$10</f>
        <v>0</v>
      </c>
      <c r="AF117" s="35">
        <f>Main!S112*Mask!U$10</f>
        <v>0</v>
      </c>
      <c r="AG117" s="35">
        <f>Main!T112*Mask!V$10</f>
        <v>0</v>
      </c>
      <c r="AH117" s="35">
        <f>Main!U112*Mask!W$10</f>
        <v>0</v>
      </c>
      <c r="AI117" s="35">
        <f>Main!V112*Mask!X$10</f>
        <v>0</v>
      </c>
      <c r="AJ117" s="35">
        <f>Main!W112*Mask!Y$10</f>
        <v>0</v>
      </c>
      <c r="AK117" s="35">
        <f>Main!X112*Mask!Z$10</f>
        <v>0</v>
      </c>
      <c r="AL117" s="35">
        <f>Main!Y112*Mask!AA$10</f>
        <v>0</v>
      </c>
      <c r="AM117" s="35">
        <f>Main!Z112*Mask!AB$10</f>
        <v>0</v>
      </c>
      <c r="AN117" s="35"/>
      <c r="AO117" s="35">
        <f>IF(OR($A$1&lt;=Main!AA$4,ISBLANK($N117)),0,Main!AA112)</f>
        <v>0</v>
      </c>
      <c r="AP117" s="35">
        <f>IF(OR($A$1&lt;=Main!AB$4,ISBLANK($N117)),0,Main!AB112)</f>
        <v>0</v>
      </c>
      <c r="AQ117" s="35">
        <f>IF(OR($A$1&lt;=Main!AC$4,ISBLANK($N117)),0,Main!AC112)</f>
        <v>0</v>
      </c>
      <c r="AR117" s="35">
        <f>IF(OR($A$1&lt;=Main!AD$4,ISBLANK($N117)),0,Main!AD112)</f>
        <v>0</v>
      </c>
      <c r="AS117" s="35">
        <f>IF(OR($A$1&lt;=Main!AE$4,ISBLANK($N117)),0,Main!AE112)</f>
        <v>0</v>
      </c>
      <c r="AT117" s="35">
        <f>IF(OR($A$1&lt;=Main!AF$4,ISBLANK($N117)),0,Main!AF112)</f>
        <v>0</v>
      </c>
      <c r="AU117" s="35">
        <f>IF(OR($A$1&lt;=Main!AG$4,ISBLANK($N117)),0,Main!AG112)</f>
        <v>0</v>
      </c>
      <c r="AV117" s="35">
        <f>IF(OR($A$1&lt;=Main!AH$4,ISBLANK($N117)),0,Main!AH112)</f>
        <v>0</v>
      </c>
      <c r="AW117" s="35">
        <f>IF(OR($A$1&lt;=Main!AI$4,ISBLANK($N117)),0,Main!AI112)</f>
        <v>0</v>
      </c>
      <c r="AX117" s="35">
        <f>IF(OR($A$1&lt;=Main!AJ$4,ISBLANK($N117)),0,Main!AJ112)</f>
        <v>0</v>
      </c>
      <c r="AY117" s="35">
        <f>IF(OR($A$1&lt;=Main!AK$4,ISBLANK($N117)),0,Main!AK112)</f>
        <v>0</v>
      </c>
      <c r="AZ117" s="35">
        <f>IF(OR($A$1&lt;=Main!AL$4,ISBLANK($N117)),0,Main!AL112)</f>
        <v>0</v>
      </c>
      <c r="BA117" s="35">
        <f>IF(OR($A$1&lt;=Main!AM$4,ISBLANK($N117)),0,Main!AM112)</f>
        <v>0</v>
      </c>
      <c r="BB117" s="35">
        <f>IF(OR($A$1&lt;=Main!AN$4,ISBLANK($N117)),0,Main!AN112)</f>
        <v>0</v>
      </c>
      <c r="BC117" s="35">
        <f>IF(OR($A$1&lt;=Main!AO$4,ISBLANK($N117)),0,Main!AO112)</f>
        <v>0</v>
      </c>
      <c r="BD117" s="35">
        <f>IF(OR($A$1&lt;=Main!AP$4,ISBLANK($N117)),0,Main!AP112)</f>
        <v>0</v>
      </c>
      <c r="BE117" s="35">
        <f>IF(OR($A$1&lt;=Main!AQ$4,ISBLANK($N117)),0,Main!AQ112)</f>
        <v>0</v>
      </c>
      <c r="BF117" s="35">
        <f>IF(OR($A$1&lt;=Main!AR$4,ISBLANK($N117)),0,Main!AR112)</f>
        <v>0</v>
      </c>
      <c r="BG117" s="35">
        <f>IF(OR($A$1&lt;=Main!AS$4,ISBLANK($N117)),0,Main!AS112)</f>
        <v>0</v>
      </c>
      <c r="BH117" s="35">
        <f>IF(OR($A$1&lt;=Main!AT$4,ISBLANK($N117)),0,Main!AT112)</f>
        <v>0</v>
      </c>
      <c r="BI117" s="35">
        <f>IF(OR($A$1&lt;=Main!AU$4,ISBLANK($N117)),0,Main!AU112)</f>
        <v>0</v>
      </c>
      <c r="BJ117" s="35">
        <f>IF(OR($A$1&lt;=Main!AV$4,ISBLANK($N117)),0,Main!AV112)</f>
        <v>0</v>
      </c>
    </row>
    <row r="118" spans="12:62">
      <c r="L118" s="146">
        <f>VLOOKUP($E59,Mask!$A$2:$C$102,$M$8,0)</f>
        <v>0</v>
      </c>
      <c r="M118" s="6">
        <f t="shared" si="6"/>
        <v>0</v>
      </c>
      <c r="N118" s="6" t="str">
        <f>Main!$A113&amp;Main!$B113</f>
        <v/>
      </c>
      <c r="O118" s="145">
        <f t="shared" si="7"/>
        <v>0</v>
      </c>
      <c r="P118" s="150">
        <f t="shared" si="8"/>
        <v>31</v>
      </c>
      <c r="Q118" s="150" t="str">
        <f ca="1">IF(Main!$AY113&lt;&gt;"#",$P118-Main!$AY113,"#")</f>
        <v>#</v>
      </c>
      <c r="R118" s="35">
        <f>Main!E113*Mask!G$10</f>
        <v>0</v>
      </c>
      <c r="S118" s="35">
        <f>Main!F113*Mask!H$10</f>
        <v>0</v>
      </c>
      <c r="T118" s="35">
        <f>Main!G113*Mask!I$10</f>
        <v>0</v>
      </c>
      <c r="U118" s="35">
        <f>Main!H113*Mask!J$10</f>
        <v>0</v>
      </c>
      <c r="V118" s="35">
        <f>Main!I113*Mask!K$10</f>
        <v>0</v>
      </c>
      <c r="W118" s="35">
        <f>Main!J113*Mask!L$10</f>
        <v>0</v>
      </c>
      <c r="X118" s="35">
        <f>Main!K113*Mask!M$10</f>
        <v>0</v>
      </c>
      <c r="Y118" s="35">
        <f>Main!L113*Mask!N$10</f>
        <v>0</v>
      </c>
      <c r="Z118" s="35">
        <f>Main!M113*Mask!O$10</f>
        <v>0</v>
      </c>
      <c r="AA118" s="35">
        <f>Main!N113*Mask!P$10</f>
        <v>0</v>
      </c>
      <c r="AB118" s="35">
        <f>Main!O113*Mask!Q$10</f>
        <v>0</v>
      </c>
      <c r="AC118" s="35">
        <f>Main!P113*Mask!R$10</f>
        <v>0</v>
      </c>
      <c r="AD118" s="35">
        <f>Main!Q113*Mask!S$10</f>
        <v>0</v>
      </c>
      <c r="AE118" s="35">
        <f>Main!R113*Mask!T$10</f>
        <v>0</v>
      </c>
      <c r="AF118" s="35">
        <f>Main!S113*Mask!U$10</f>
        <v>0</v>
      </c>
      <c r="AG118" s="35">
        <f>Main!T113*Mask!V$10</f>
        <v>0</v>
      </c>
      <c r="AH118" s="35">
        <f>Main!U113*Mask!W$10</f>
        <v>0</v>
      </c>
      <c r="AI118" s="35">
        <f>Main!V113*Mask!X$10</f>
        <v>0</v>
      </c>
      <c r="AJ118" s="35">
        <f>Main!W113*Mask!Y$10</f>
        <v>0</v>
      </c>
      <c r="AK118" s="35">
        <f>Main!X113*Mask!Z$10</f>
        <v>0</v>
      </c>
      <c r="AL118" s="35">
        <f>Main!Y113*Mask!AA$10</f>
        <v>0</v>
      </c>
      <c r="AM118" s="35">
        <f>Main!Z113*Mask!AB$10</f>
        <v>0</v>
      </c>
      <c r="AN118" s="35"/>
      <c r="AO118" s="35">
        <f>IF(OR($A$1&lt;=Main!AA$4,ISBLANK($N118)),0,Main!AA113)</f>
        <v>0</v>
      </c>
      <c r="AP118" s="35">
        <f>IF(OR($A$1&lt;=Main!AB$4,ISBLANK($N118)),0,Main!AB113)</f>
        <v>0</v>
      </c>
      <c r="AQ118" s="35">
        <f>IF(OR($A$1&lt;=Main!AC$4,ISBLANK($N118)),0,Main!AC113)</f>
        <v>0</v>
      </c>
      <c r="AR118" s="35">
        <f>IF(OR($A$1&lt;=Main!AD$4,ISBLANK($N118)),0,Main!AD113)</f>
        <v>0</v>
      </c>
      <c r="AS118" s="35">
        <f>IF(OR($A$1&lt;=Main!AE$4,ISBLANK($N118)),0,Main!AE113)</f>
        <v>0</v>
      </c>
      <c r="AT118" s="35">
        <f>IF(OR($A$1&lt;=Main!AF$4,ISBLANK($N118)),0,Main!AF113)</f>
        <v>0</v>
      </c>
      <c r="AU118" s="35">
        <f>IF(OR($A$1&lt;=Main!AG$4,ISBLANK($N118)),0,Main!AG113)</f>
        <v>0</v>
      </c>
      <c r="AV118" s="35">
        <f>IF(OR($A$1&lt;=Main!AH$4,ISBLANK($N118)),0,Main!AH113)</f>
        <v>0</v>
      </c>
      <c r="AW118" s="35">
        <f>IF(OR($A$1&lt;=Main!AI$4,ISBLANK($N118)),0,Main!AI113)</f>
        <v>0</v>
      </c>
      <c r="AX118" s="35">
        <f>IF(OR($A$1&lt;=Main!AJ$4,ISBLANK($N118)),0,Main!AJ113)</f>
        <v>0</v>
      </c>
      <c r="AY118" s="35">
        <f>IF(OR($A$1&lt;=Main!AK$4,ISBLANK($N118)),0,Main!AK113)</f>
        <v>0</v>
      </c>
      <c r="AZ118" s="35">
        <f>IF(OR($A$1&lt;=Main!AL$4,ISBLANK($N118)),0,Main!AL113)</f>
        <v>0</v>
      </c>
      <c r="BA118" s="35">
        <f>IF(OR($A$1&lt;=Main!AM$4,ISBLANK($N118)),0,Main!AM113)</f>
        <v>0</v>
      </c>
      <c r="BB118" s="35">
        <f>IF(OR($A$1&lt;=Main!AN$4,ISBLANK($N118)),0,Main!AN113)</f>
        <v>0</v>
      </c>
      <c r="BC118" s="35">
        <f>IF(OR($A$1&lt;=Main!AO$4,ISBLANK($N118)),0,Main!AO113)</f>
        <v>0</v>
      </c>
      <c r="BD118" s="35">
        <f>IF(OR($A$1&lt;=Main!AP$4,ISBLANK($N118)),0,Main!AP113)</f>
        <v>0</v>
      </c>
      <c r="BE118" s="35">
        <f>IF(OR($A$1&lt;=Main!AQ$4,ISBLANK($N118)),0,Main!AQ113)</f>
        <v>0</v>
      </c>
      <c r="BF118" s="35">
        <f>IF(OR($A$1&lt;=Main!AR$4,ISBLANK($N118)),0,Main!AR113)</f>
        <v>0</v>
      </c>
      <c r="BG118" s="35">
        <f>IF(OR($A$1&lt;=Main!AS$4,ISBLANK($N118)),0,Main!AS113)</f>
        <v>0</v>
      </c>
      <c r="BH118" s="35">
        <f>IF(OR($A$1&lt;=Main!AT$4,ISBLANK($N118)),0,Main!AT113)</f>
        <v>0</v>
      </c>
      <c r="BI118" s="35">
        <f>IF(OR($A$1&lt;=Main!AU$4,ISBLANK($N118)),0,Main!AU113)</f>
        <v>0</v>
      </c>
      <c r="BJ118" s="35">
        <f>IF(OR($A$1&lt;=Main!AV$4,ISBLANK($N118)),0,Main!AV113)</f>
        <v>0</v>
      </c>
    </row>
    <row r="119" spans="12:62">
      <c r="L119" s="146">
        <f>VLOOKUP($E60,Mask!$A$2:$C$102,$M$8,0)</f>
        <v>0</v>
      </c>
      <c r="M119" s="6">
        <f t="shared" si="6"/>
        <v>0</v>
      </c>
      <c r="N119" s="6" t="str">
        <f>Main!$A114&amp;Main!$B114</f>
        <v/>
      </c>
      <c r="O119" s="145">
        <f t="shared" si="7"/>
        <v>0</v>
      </c>
      <c r="P119" s="150">
        <f t="shared" si="8"/>
        <v>31</v>
      </c>
      <c r="Q119" s="150" t="str">
        <f ca="1">IF(Main!$AY114&lt;&gt;"#",$P119-Main!$AY114,"#")</f>
        <v>#</v>
      </c>
      <c r="R119" s="35">
        <f>Main!E114*Mask!G$10</f>
        <v>0</v>
      </c>
      <c r="S119" s="35">
        <f>Main!F114*Mask!H$10</f>
        <v>0</v>
      </c>
      <c r="T119" s="35">
        <f>Main!G114*Mask!I$10</f>
        <v>0</v>
      </c>
      <c r="U119" s="35">
        <f>Main!H114*Mask!J$10</f>
        <v>0</v>
      </c>
      <c r="V119" s="35">
        <f>Main!I114*Mask!K$10</f>
        <v>0</v>
      </c>
      <c r="W119" s="35">
        <f>Main!J114*Mask!L$10</f>
        <v>0</v>
      </c>
      <c r="X119" s="35">
        <f>Main!K114*Mask!M$10</f>
        <v>0</v>
      </c>
      <c r="Y119" s="35">
        <f>Main!L114*Mask!N$10</f>
        <v>0</v>
      </c>
      <c r="Z119" s="35">
        <f>Main!M114*Mask!O$10</f>
        <v>0</v>
      </c>
      <c r="AA119" s="35">
        <f>Main!N114*Mask!P$10</f>
        <v>0</v>
      </c>
      <c r="AB119" s="35">
        <f>Main!O114*Mask!Q$10</f>
        <v>0</v>
      </c>
      <c r="AC119" s="35">
        <f>Main!P114*Mask!R$10</f>
        <v>0</v>
      </c>
      <c r="AD119" s="35">
        <f>Main!Q114*Mask!S$10</f>
        <v>0</v>
      </c>
      <c r="AE119" s="35">
        <f>Main!R114*Mask!T$10</f>
        <v>0</v>
      </c>
      <c r="AF119" s="35">
        <f>Main!S114*Mask!U$10</f>
        <v>0</v>
      </c>
      <c r="AG119" s="35">
        <f>Main!T114*Mask!V$10</f>
        <v>0</v>
      </c>
      <c r="AH119" s="35">
        <f>Main!U114*Mask!W$10</f>
        <v>0</v>
      </c>
      <c r="AI119" s="35">
        <f>Main!V114*Mask!X$10</f>
        <v>0</v>
      </c>
      <c r="AJ119" s="35">
        <f>Main!W114*Mask!Y$10</f>
        <v>0</v>
      </c>
      <c r="AK119" s="35">
        <f>Main!X114*Mask!Z$10</f>
        <v>0</v>
      </c>
      <c r="AL119" s="35">
        <f>Main!Y114*Mask!AA$10</f>
        <v>0</v>
      </c>
      <c r="AM119" s="35">
        <f>Main!Z114*Mask!AB$10</f>
        <v>0</v>
      </c>
      <c r="AN119" s="35"/>
      <c r="AO119" s="35">
        <f>IF(OR($A$1&lt;=Main!AA$4,ISBLANK($N119)),0,Main!AA114)</f>
        <v>0</v>
      </c>
      <c r="AP119" s="35">
        <f>IF(OR($A$1&lt;=Main!AB$4,ISBLANK($N119)),0,Main!AB114)</f>
        <v>0</v>
      </c>
      <c r="AQ119" s="35">
        <f>IF(OR($A$1&lt;=Main!AC$4,ISBLANK($N119)),0,Main!AC114)</f>
        <v>0</v>
      </c>
      <c r="AR119" s="35">
        <f>IF(OR($A$1&lt;=Main!AD$4,ISBLANK($N119)),0,Main!AD114)</f>
        <v>0</v>
      </c>
      <c r="AS119" s="35">
        <f>IF(OR($A$1&lt;=Main!AE$4,ISBLANK($N119)),0,Main!AE114)</f>
        <v>0</v>
      </c>
      <c r="AT119" s="35">
        <f>IF(OR($A$1&lt;=Main!AF$4,ISBLANK($N119)),0,Main!AF114)</f>
        <v>0</v>
      </c>
      <c r="AU119" s="35">
        <f>IF(OR($A$1&lt;=Main!AG$4,ISBLANK($N119)),0,Main!AG114)</f>
        <v>0</v>
      </c>
      <c r="AV119" s="35">
        <f>IF(OR($A$1&lt;=Main!AH$4,ISBLANK($N119)),0,Main!AH114)</f>
        <v>0</v>
      </c>
      <c r="AW119" s="35">
        <f>IF(OR($A$1&lt;=Main!AI$4,ISBLANK($N119)),0,Main!AI114)</f>
        <v>0</v>
      </c>
      <c r="AX119" s="35">
        <f>IF(OR($A$1&lt;=Main!AJ$4,ISBLANK($N119)),0,Main!AJ114)</f>
        <v>0</v>
      </c>
      <c r="AY119" s="35">
        <f>IF(OR($A$1&lt;=Main!AK$4,ISBLANK($N119)),0,Main!AK114)</f>
        <v>0</v>
      </c>
      <c r="AZ119" s="35">
        <f>IF(OR($A$1&lt;=Main!AL$4,ISBLANK($N119)),0,Main!AL114)</f>
        <v>0</v>
      </c>
      <c r="BA119" s="35">
        <f>IF(OR($A$1&lt;=Main!AM$4,ISBLANK($N119)),0,Main!AM114)</f>
        <v>0</v>
      </c>
      <c r="BB119" s="35">
        <f>IF(OR($A$1&lt;=Main!AN$4,ISBLANK($N119)),0,Main!AN114)</f>
        <v>0</v>
      </c>
      <c r="BC119" s="35">
        <f>IF(OR($A$1&lt;=Main!AO$4,ISBLANK($N119)),0,Main!AO114)</f>
        <v>0</v>
      </c>
      <c r="BD119" s="35">
        <f>IF(OR($A$1&lt;=Main!AP$4,ISBLANK($N119)),0,Main!AP114)</f>
        <v>0</v>
      </c>
      <c r="BE119" s="35">
        <f>IF(OR($A$1&lt;=Main!AQ$4,ISBLANK($N119)),0,Main!AQ114)</f>
        <v>0</v>
      </c>
      <c r="BF119" s="35">
        <f>IF(OR($A$1&lt;=Main!AR$4,ISBLANK($N119)),0,Main!AR114)</f>
        <v>0</v>
      </c>
      <c r="BG119" s="35">
        <f>IF(OR($A$1&lt;=Main!AS$4,ISBLANK($N119)),0,Main!AS114)</f>
        <v>0</v>
      </c>
      <c r="BH119" s="35">
        <f>IF(OR($A$1&lt;=Main!AT$4,ISBLANK($N119)),0,Main!AT114)</f>
        <v>0</v>
      </c>
      <c r="BI119" s="35">
        <f>IF(OR($A$1&lt;=Main!AU$4,ISBLANK($N119)),0,Main!AU114)</f>
        <v>0</v>
      </c>
      <c r="BJ119" s="35">
        <f>IF(OR($A$1&lt;=Main!AV$4,ISBLANK($N119)),0,Main!AV114)</f>
        <v>0</v>
      </c>
    </row>
    <row r="120" spans="12:62">
      <c r="L120" s="146" t="e">
        <f>VLOOKUP($E60,Mask!$A$2:$B$102,$K$6,0)</f>
        <v>#VALUE!</v>
      </c>
      <c r="M120" s="6" t="e">
        <f t="shared" ref="M120" si="9">L120*(1+$D$7)*$D$3/100*$D$8</f>
        <v>#VALUE!</v>
      </c>
      <c r="N120" s="6" t="str">
        <f>Main!$A115&amp;Main!$B115</f>
        <v/>
      </c>
      <c r="O120" s="145">
        <f t="shared" si="7"/>
        <v>0</v>
      </c>
      <c r="P120" s="150">
        <f t="shared" si="8"/>
        <v>31</v>
      </c>
      <c r="Q120" s="150" t="str">
        <f ca="1">IF(Main!$AY115&lt;&gt;"#",$P120-Main!$AY115,"#")</f>
        <v>#</v>
      </c>
      <c r="R120" s="35">
        <f>Main!E115*Mask!G$10</f>
        <v>0</v>
      </c>
      <c r="S120" s="35">
        <f>Main!F115*Mask!H$10</f>
        <v>0</v>
      </c>
      <c r="T120" s="35">
        <f>Main!G115*Mask!I$10</f>
        <v>0</v>
      </c>
      <c r="U120" s="35">
        <f>Main!H115*Mask!J$10</f>
        <v>0</v>
      </c>
      <c r="V120" s="35">
        <f>Main!I115*Mask!K$10</f>
        <v>0</v>
      </c>
      <c r="W120" s="35">
        <f>Main!J115*Mask!L$10</f>
        <v>0</v>
      </c>
      <c r="X120" s="35">
        <f>Main!K115*Mask!M$10</f>
        <v>0</v>
      </c>
      <c r="Y120" s="35">
        <f>Main!L115*Mask!N$10</f>
        <v>0</v>
      </c>
      <c r="Z120" s="35">
        <f>Main!M115*Mask!O$10</f>
        <v>0</v>
      </c>
      <c r="AA120" s="35">
        <f>Main!N115*Mask!P$10</f>
        <v>0</v>
      </c>
      <c r="AB120" s="35">
        <f>Main!O115*Mask!Q$10</f>
        <v>0</v>
      </c>
      <c r="AC120" s="35">
        <f>Main!P115*Mask!R$10</f>
        <v>0</v>
      </c>
      <c r="AD120" s="35">
        <f>Main!Q115*Mask!S$10</f>
        <v>0</v>
      </c>
      <c r="AE120" s="35">
        <f>Main!R115*Mask!T$10</f>
        <v>0</v>
      </c>
      <c r="AF120" s="35">
        <f>Main!S115*Mask!U$10</f>
        <v>0</v>
      </c>
      <c r="AG120" s="35">
        <f>Main!T115*Mask!V$10</f>
        <v>0</v>
      </c>
      <c r="AH120" s="35">
        <f>Main!U115*Mask!W$10</f>
        <v>0</v>
      </c>
      <c r="AI120" s="35">
        <f>Main!V115*Mask!X$10</f>
        <v>0</v>
      </c>
      <c r="AJ120" s="35">
        <f>Main!W115*Mask!Y$10</f>
        <v>0</v>
      </c>
      <c r="AK120" s="35">
        <f>Main!X115*Mask!Z$10</f>
        <v>0</v>
      </c>
      <c r="AL120" s="35">
        <f>Main!Y115*Mask!AA$10</f>
        <v>0</v>
      </c>
      <c r="AM120" s="35">
        <f>Main!Z115*Mask!AB$10</f>
        <v>0</v>
      </c>
      <c r="AN120" s="35"/>
      <c r="AO120" s="35">
        <f>IF(OR($A$1&lt;=Main!AA$4,ISBLANK($N120)),0,Main!AA115)</f>
        <v>0</v>
      </c>
      <c r="AP120" s="35">
        <f>IF(OR($A$1&lt;=Main!AB$4,ISBLANK($N120)),0,Main!AB115)</f>
        <v>0</v>
      </c>
      <c r="AQ120" s="35">
        <f>IF(OR($A$1&lt;=Main!AC$4,ISBLANK($N120)),0,Main!AC115)</f>
        <v>0</v>
      </c>
      <c r="AR120" s="35">
        <f>IF(OR($A$1&lt;=Main!AD$4,ISBLANK($N120)),0,Main!AD115)</f>
        <v>0</v>
      </c>
      <c r="AS120" s="35">
        <f>IF(OR($A$1&lt;=Main!AE$4,ISBLANK($N120)),0,Main!AE115)</f>
        <v>0</v>
      </c>
      <c r="AT120" s="35">
        <f>IF(OR($A$1&lt;=Main!AF$4,ISBLANK($N120)),0,Main!AF115)</f>
        <v>0</v>
      </c>
      <c r="AU120" s="35">
        <f>IF(OR($A$1&lt;=Main!AG$4,ISBLANK($N120)),0,Main!AG115)</f>
        <v>0</v>
      </c>
      <c r="AV120" s="35">
        <f>IF(OR($A$1&lt;=Main!AH$4,ISBLANK($N120)),0,Main!AH115)</f>
        <v>0</v>
      </c>
      <c r="AW120" s="35">
        <f>IF(OR($A$1&lt;=Main!AI$4,ISBLANK($N120)),0,Main!AI115)</f>
        <v>0</v>
      </c>
      <c r="AX120" s="35">
        <f>IF(OR($A$1&lt;=Main!AJ$4,ISBLANK($N120)),0,Main!AJ115)</f>
        <v>0</v>
      </c>
      <c r="AY120" s="35">
        <f>IF(OR($A$1&lt;=Main!AK$4,ISBLANK($N120)),0,Main!AK115)</f>
        <v>0</v>
      </c>
      <c r="AZ120" s="35">
        <f>IF(OR($A$1&lt;=Main!AL$4,ISBLANK($N120)),0,Main!AL115)</f>
        <v>0</v>
      </c>
      <c r="BA120" s="35">
        <f>IF(OR($A$1&lt;=Main!AM$4,ISBLANK($N120)),0,Main!AM115)</f>
        <v>0</v>
      </c>
      <c r="BB120" s="35">
        <f>IF(OR($A$1&lt;=Main!AN$4,ISBLANK($N120)),0,Main!AN115)</f>
        <v>0</v>
      </c>
      <c r="BC120" s="35">
        <f>IF(OR($A$1&lt;=Main!AO$4,ISBLANK($N120)),0,Main!AO115)</f>
        <v>0</v>
      </c>
      <c r="BD120" s="35">
        <f>IF(OR($A$1&lt;=Main!AP$4,ISBLANK($N120)),0,Main!AP115)</f>
        <v>0</v>
      </c>
      <c r="BE120" s="35">
        <f>IF(OR($A$1&lt;=Main!AQ$4,ISBLANK($N120)),0,Main!AQ115)</f>
        <v>0</v>
      </c>
      <c r="BF120" s="35">
        <f>IF(OR($A$1&lt;=Main!AR$4,ISBLANK($N120)),0,Main!AR115)</f>
        <v>0</v>
      </c>
      <c r="BG120" s="35">
        <f>IF(OR($A$1&lt;=Main!AS$4,ISBLANK($N120)),0,Main!AS115)</f>
        <v>0</v>
      </c>
      <c r="BH120" s="35">
        <f>IF(OR($A$1&lt;=Main!AT$4,ISBLANK($N120)),0,Main!AT115)</f>
        <v>0</v>
      </c>
      <c r="BI120" s="35">
        <f>IF(OR($A$1&lt;=Main!AU$4,ISBLANK($N120)),0,Main!AU115)</f>
        <v>0</v>
      </c>
      <c r="BJ120" s="35">
        <f>IF(OR($A$1&lt;=Main!AV$4,ISBLANK($N120)),0,Main!AV115)</f>
        <v>0</v>
      </c>
    </row>
    <row r="121" spans="12:62">
      <c r="L121" s="146"/>
      <c r="M121" s="6" t="str">
        <f>Main!$A116&amp;Main!$B116</f>
        <v/>
      </c>
      <c r="N121" s="6" t="str">
        <f>Main!$A116&amp;Main!$B116</f>
        <v/>
      </c>
      <c r="O121" s="145">
        <f t="shared" si="7"/>
        <v>0</v>
      </c>
      <c r="P121" s="150">
        <f t="shared" si="8"/>
        <v>31</v>
      </c>
      <c r="Q121" s="150" t="str">
        <f ca="1">IF(Main!$AY116&lt;&gt;"#",$P121-Main!$AY116,"#")</f>
        <v>#</v>
      </c>
      <c r="R121" s="35">
        <f>Main!E116*Mask!G$10</f>
        <v>0</v>
      </c>
      <c r="S121" s="35">
        <f>Main!F116*Mask!H$10</f>
        <v>0</v>
      </c>
      <c r="T121" s="35">
        <f>Main!G116*Mask!I$10</f>
        <v>0</v>
      </c>
      <c r="U121" s="35">
        <f>Main!H116*Mask!J$10</f>
        <v>0</v>
      </c>
      <c r="V121" s="35">
        <f>Main!I116*Mask!K$10</f>
        <v>0</v>
      </c>
      <c r="W121" s="35">
        <f>Main!J116*Mask!L$10</f>
        <v>0</v>
      </c>
      <c r="X121" s="35">
        <f>Main!K116*Mask!M$10</f>
        <v>0</v>
      </c>
      <c r="Y121" s="35">
        <f>Main!L116*Mask!N$10</f>
        <v>0</v>
      </c>
      <c r="Z121" s="35">
        <f>Main!M116*Mask!O$10</f>
        <v>0</v>
      </c>
      <c r="AA121" s="35">
        <f>Main!N116*Mask!P$10</f>
        <v>0</v>
      </c>
      <c r="AB121" s="35">
        <f>Main!O116*Mask!Q$10</f>
        <v>0</v>
      </c>
      <c r="AC121" s="35">
        <f>Main!P116*Mask!R$10</f>
        <v>0</v>
      </c>
      <c r="AD121" s="35">
        <f>Main!Q116*Mask!S$10</f>
        <v>0</v>
      </c>
      <c r="AE121" s="35">
        <f>Main!R116*Mask!T$10</f>
        <v>0</v>
      </c>
      <c r="AF121" s="35">
        <f>Main!S116*Mask!U$10</f>
        <v>0</v>
      </c>
      <c r="AG121" s="35">
        <f>Main!T116*Mask!V$10</f>
        <v>0</v>
      </c>
      <c r="AH121" s="35">
        <f>Main!U116*Mask!W$10</f>
        <v>0</v>
      </c>
      <c r="AI121" s="35">
        <f>Main!V116*Mask!X$10</f>
        <v>0</v>
      </c>
      <c r="AJ121" s="35">
        <f>Main!W116*Mask!Y$10</f>
        <v>0</v>
      </c>
      <c r="AK121" s="35">
        <f>Main!X116*Mask!Z$10</f>
        <v>0</v>
      </c>
      <c r="AL121" s="35">
        <f>Main!Y116*Mask!AA$10</f>
        <v>0</v>
      </c>
      <c r="AM121" s="35">
        <f>Main!Z116*Mask!AB$10</f>
        <v>0</v>
      </c>
      <c r="AN121" s="35"/>
      <c r="AO121" s="35">
        <f>IF(OR($A$1&lt;=Main!AA$4,ISBLANK($N121)),0,Main!AA116)</f>
        <v>0</v>
      </c>
      <c r="AP121" s="35">
        <f>IF(OR($A$1&lt;=Main!AB$4,ISBLANK($N121)),0,Main!AB116)</f>
        <v>0</v>
      </c>
      <c r="AQ121" s="35">
        <f>IF(OR($A$1&lt;=Main!AC$4,ISBLANK($N121)),0,Main!AC116)</f>
        <v>0</v>
      </c>
      <c r="AR121" s="35">
        <f>IF(OR($A$1&lt;=Main!AD$4,ISBLANK($N121)),0,Main!AD116)</f>
        <v>0</v>
      </c>
      <c r="AS121" s="35">
        <f>IF(OR($A$1&lt;=Main!AE$4,ISBLANK($N121)),0,Main!AE116)</f>
        <v>0</v>
      </c>
      <c r="AT121" s="35">
        <f>IF(OR($A$1&lt;=Main!AF$4,ISBLANK($N121)),0,Main!AF116)</f>
        <v>0</v>
      </c>
      <c r="AU121" s="35">
        <f>IF(OR($A$1&lt;=Main!AG$4,ISBLANK($N121)),0,Main!AG116)</f>
        <v>0</v>
      </c>
      <c r="AV121" s="35">
        <f>IF(OR($A$1&lt;=Main!AH$4,ISBLANK($N121)),0,Main!AH116)</f>
        <v>0</v>
      </c>
      <c r="AW121" s="35">
        <f>IF(OR($A$1&lt;=Main!AI$4,ISBLANK($N121)),0,Main!AI116)</f>
        <v>0</v>
      </c>
      <c r="AX121" s="35">
        <f>IF(OR($A$1&lt;=Main!AJ$4,ISBLANK($N121)),0,Main!AJ116)</f>
        <v>0</v>
      </c>
      <c r="AY121" s="35">
        <f>IF(OR($A$1&lt;=Main!AK$4,ISBLANK($N121)),0,Main!AK116)</f>
        <v>0</v>
      </c>
      <c r="AZ121" s="35">
        <f>IF(OR($A$1&lt;=Main!AL$4,ISBLANK($N121)),0,Main!AL116)</f>
        <v>0</v>
      </c>
      <c r="BA121" s="35">
        <f>IF(OR($A$1&lt;=Main!AM$4,ISBLANK($N121)),0,Main!AM116)</f>
        <v>0</v>
      </c>
      <c r="BB121" s="35">
        <f>IF(OR($A$1&lt;=Main!AN$4,ISBLANK($N121)),0,Main!AN116)</f>
        <v>0</v>
      </c>
      <c r="BC121" s="35">
        <f>IF(OR($A$1&lt;=Main!AO$4,ISBLANK($N121)),0,Main!AO116)</f>
        <v>0</v>
      </c>
      <c r="BD121" s="35">
        <f>IF(OR($A$1&lt;=Main!AP$4,ISBLANK($N121)),0,Main!AP116)</f>
        <v>0</v>
      </c>
      <c r="BE121" s="35">
        <f>IF(OR($A$1&lt;=Main!AQ$4,ISBLANK($N121)),0,Main!AQ116)</f>
        <v>0</v>
      </c>
      <c r="BF121" s="35">
        <f>IF(OR($A$1&lt;=Main!AR$4,ISBLANK($N121)),0,Main!AR116)</f>
        <v>0</v>
      </c>
      <c r="BG121" s="35">
        <f>IF(OR($A$1&lt;=Main!AS$4,ISBLANK($N121)),0,Main!AS116)</f>
        <v>0</v>
      </c>
      <c r="BH121" s="35">
        <f>IF(OR($A$1&lt;=Main!AT$4,ISBLANK($N121)),0,Main!AT116)</f>
        <v>0</v>
      </c>
      <c r="BI121" s="35">
        <f>IF(OR($A$1&lt;=Main!AU$4,ISBLANK($N121)),0,Main!AU116)</f>
        <v>0</v>
      </c>
      <c r="BJ121" s="35">
        <f>IF(OR($A$1&lt;=Main!AV$4,ISBLANK($N121)),0,Main!AV116)</f>
        <v>0</v>
      </c>
    </row>
    <row r="122" spans="12:62">
      <c r="M122" s="6" t="str">
        <f>Main!$A117&amp;Main!$B117</f>
        <v/>
      </c>
      <c r="N122" s="6" t="str">
        <f>Main!$A117&amp;Main!$B117</f>
        <v/>
      </c>
      <c r="O122" s="145">
        <f t="shared" si="7"/>
        <v>0</v>
      </c>
      <c r="P122" s="150">
        <f t="shared" si="8"/>
        <v>31</v>
      </c>
      <c r="Q122" s="150" t="str">
        <f ca="1">IF(Main!$AY117&lt;&gt;"#",$P122-Main!$AY117,"#")</f>
        <v>#</v>
      </c>
      <c r="R122" s="35">
        <f>Main!E117*Mask!G$10</f>
        <v>0</v>
      </c>
      <c r="S122" s="35">
        <f>Main!F117*Mask!H$10</f>
        <v>0</v>
      </c>
      <c r="T122" s="35">
        <f>Main!G117*Mask!I$10</f>
        <v>0</v>
      </c>
      <c r="U122" s="35">
        <f>Main!H117*Mask!J$10</f>
        <v>0</v>
      </c>
      <c r="V122" s="35">
        <f>Main!I117*Mask!K$10</f>
        <v>0</v>
      </c>
      <c r="W122" s="35">
        <f>Main!J117*Mask!L$10</f>
        <v>0</v>
      </c>
      <c r="X122" s="35">
        <f>Main!K117*Mask!M$10</f>
        <v>0</v>
      </c>
      <c r="Y122" s="35">
        <f>Main!L117*Mask!N$10</f>
        <v>0</v>
      </c>
      <c r="Z122" s="35">
        <f>Main!M117*Mask!O$10</f>
        <v>0</v>
      </c>
      <c r="AA122" s="35">
        <f>Main!N117*Mask!P$10</f>
        <v>0</v>
      </c>
      <c r="AB122" s="35">
        <f>Main!O117*Mask!Q$10</f>
        <v>0</v>
      </c>
      <c r="AC122" s="35">
        <f>Main!P117*Mask!R$10</f>
        <v>0</v>
      </c>
      <c r="AD122" s="35">
        <f>Main!Q117*Mask!S$10</f>
        <v>0</v>
      </c>
      <c r="AE122" s="35">
        <f>Main!R117*Mask!T$10</f>
        <v>0</v>
      </c>
      <c r="AF122" s="35">
        <f>Main!S117*Mask!U$10</f>
        <v>0</v>
      </c>
      <c r="AG122" s="35">
        <f>Main!T117*Mask!V$10</f>
        <v>0</v>
      </c>
      <c r="AH122" s="35">
        <f>Main!U117*Mask!W$10</f>
        <v>0</v>
      </c>
      <c r="AI122" s="35">
        <f>Main!V117*Mask!X$10</f>
        <v>0</v>
      </c>
      <c r="AJ122" s="35">
        <f>Main!W117*Mask!Y$10</f>
        <v>0</v>
      </c>
      <c r="AK122" s="35">
        <f>Main!X117*Mask!Z$10</f>
        <v>0</v>
      </c>
      <c r="AL122" s="35">
        <f>Main!Y117*Mask!AA$10</f>
        <v>0</v>
      </c>
      <c r="AM122" s="35">
        <f>Main!Z117*Mask!AB$10</f>
        <v>0</v>
      </c>
      <c r="AN122" s="35"/>
      <c r="AO122" s="35">
        <f>IF(OR($A$1&lt;=Main!AA$4,ISBLANK($N122)),0,Main!AA117)</f>
        <v>0</v>
      </c>
      <c r="AP122" s="35">
        <f>IF(OR($A$1&lt;=Main!AB$4,ISBLANK($N122)),0,Main!AB117)</f>
        <v>0</v>
      </c>
      <c r="AQ122" s="35">
        <f>IF(OR($A$1&lt;=Main!AC$4,ISBLANK($N122)),0,Main!AC117)</f>
        <v>0</v>
      </c>
      <c r="AR122" s="35">
        <f>IF(OR($A$1&lt;=Main!AD$4,ISBLANK($N122)),0,Main!AD117)</f>
        <v>0</v>
      </c>
      <c r="AS122" s="35">
        <f>IF(OR($A$1&lt;=Main!AE$4,ISBLANK($N122)),0,Main!AE117)</f>
        <v>0</v>
      </c>
      <c r="AT122" s="35">
        <f>IF(OR($A$1&lt;=Main!AF$4,ISBLANK($N122)),0,Main!AF117)</f>
        <v>0</v>
      </c>
      <c r="AU122" s="35">
        <f>IF(OR($A$1&lt;=Main!AG$4,ISBLANK($N122)),0,Main!AG117)</f>
        <v>0</v>
      </c>
      <c r="AV122" s="35">
        <f>IF(OR($A$1&lt;=Main!AH$4,ISBLANK($N122)),0,Main!AH117)</f>
        <v>0</v>
      </c>
      <c r="AW122" s="35">
        <f>IF(OR($A$1&lt;=Main!AI$4,ISBLANK($N122)),0,Main!AI117)</f>
        <v>0</v>
      </c>
      <c r="AX122" s="35">
        <f>IF(OR($A$1&lt;=Main!AJ$4,ISBLANK($N122)),0,Main!AJ117)</f>
        <v>0</v>
      </c>
      <c r="AY122" s="35">
        <f>IF(OR($A$1&lt;=Main!AK$4,ISBLANK($N122)),0,Main!AK117)</f>
        <v>0</v>
      </c>
      <c r="AZ122" s="35">
        <f>IF(OR($A$1&lt;=Main!AL$4,ISBLANK($N122)),0,Main!AL117)</f>
        <v>0</v>
      </c>
      <c r="BA122" s="35">
        <f>IF(OR($A$1&lt;=Main!AM$4,ISBLANK($N122)),0,Main!AM117)</f>
        <v>0</v>
      </c>
      <c r="BB122" s="35">
        <f>IF(OR($A$1&lt;=Main!AN$4,ISBLANK($N122)),0,Main!AN117)</f>
        <v>0</v>
      </c>
      <c r="BC122" s="35">
        <f>IF(OR($A$1&lt;=Main!AO$4,ISBLANK($N122)),0,Main!AO117)</f>
        <v>0</v>
      </c>
      <c r="BD122" s="35">
        <f>IF(OR($A$1&lt;=Main!AP$4,ISBLANK($N122)),0,Main!AP117)</f>
        <v>0</v>
      </c>
      <c r="BE122" s="35">
        <f>IF(OR($A$1&lt;=Main!AQ$4,ISBLANK($N122)),0,Main!AQ117)</f>
        <v>0</v>
      </c>
      <c r="BF122" s="35">
        <f>IF(OR($A$1&lt;=Main!AR$4,ISBLANK($N122)),0,Main!AR117)</f>
        <v>0</v>
      </c>
      <c r="BG122" s="35">
        <f>IF(OR($A$1&lt;=Main!AS$4,ISBLANK($N122)),0,Main!AS117)</f>
        <v>0</v>
      </c>
      <c r="BH122" s="35">
        <f>IF(OR($A$1&lt;=Main!AT$4,ISBLANK($N122)),0,Main!AT117)</f>
        <v>0</v>
      </c>
      <c r="BI122" s="35">
        <f>IF(OR($A$1&lt;=Main!AU$4,ISBLANK($N122)),0,Main!AU117)</f>
        <v>0</v>
      </c>
      <c r="BJ122" s="35">
        <f>IF(OR($A$1&lt;=Main!AV$4,ISBLANK($N122)),0,Main!AV117)</f>
        <v>0</v>
      </c>
    </row>
    <row r="123" spans="12:62">
      <c r="M123" s="6" t="str">
        <f>Main!$A118&amp;Main!$B118</f>
        <v/>
      </c>
      <c r="N123" s="6" t="str">
        <f>Main!$A118&amp;Main!$B118</f>
        <v/>
      </c>
      <c r="O123" s="145">
        <f t="shared" si="7"/>
        <v>0</v>
      </c>
      <c r="P123" s="150">
        <f t="shared" si="8"/>
        <v>31</v>
      </c>
      <c r="Q123" s="150" t="str">
        <f ca="1">IF(Main!$AY118&lt;&gt;"#",$P123-Main!$AY118,"#")</f>
        <v>#</v>
      </c>
      <c r="R123" s="35">
        <f>Main!E118*Mask!G$10</f>
        <v>0</v>
      </c>
      <c r="S123" s="35">
        <f>Main!F118*Mask!H$10</f>
        <v>0</v>
      </c>
      <c r="T123" s="35">
        <f>Main!G118*Mask!I$10</f>
        <v>0</v>
      </c>
      <c r="U123" s="35">
        <f>Main!H118*Mask!J$10</f>
        <v>0</v>
      </c>
      <c r="V123" s="35">
        <f>Main!I118*Mask!K$10</f>
        <v>0</v>
      </c>
      <c r="W123" s="35">
        <f>Main!J118*Mask!L$10</f>
        <v>0</v>
      </c>
      <c r="X123" s="35">
        <f>Main!K118*Mask!M$10</f>
        <v>0</v>
      </c>
      <c r="Y123" s="35">
        <f>Main!L118*Mask!N$10</f>
        <v>0</v>
      </c>
      <c r="Z123" s="35">
        <f>Main!M118*Mask!O$10</f>
        <v>0</v>
      </c>
      <c r="AA123" s="35">
        <f>Main!N118*Mask!P$10</f>
        <v>0</v>
      </c>
      <c r="AB123" s="35">
        <f>Main!O118*Mask!Q$10</f>
        <v>0</v>
      </c>
      <c r="AC123" s="35">
        <f>Main!P118*Mask!R$10</f>
        <v>0</v>
      </c>
      <c r="AD123" s="35">
        <f>Main!Q118*Mask!S$10</f>
        <v>0</v>
      </c>
      <c r="AE123" s="35">
        <f>Main!R118*Mask!T$10</f>
        <v>0</v>
      </c>
      <c r="AF123" s="35">
        <f>Main!S118*Mask!U$10</f>
        <v>0</v>
      </c>
      <c r="AG123" s="35">
        <f>Main!T118*Mask!V$10</f>
        <v>0</v>
      </c>
      <c r="AH123" s="35">
        <f>Main!U118*Mask!W$10</f>
        <v>0</v>
      </c>
      <c r="AI123" s="35">
        <f>Main!V118*Mask!X$10</f>
        <v>0</v>
      </c>
      <c r="AJ123" s="35">
        <f>Main!W118*Mask!Y$10</f>
        <v>0</v>
      </c>
      <c r="AK123" s="35">
        <f>Main!X118*Mask!Z$10</f>
        <v>0</v>
      </c>
      <c r="AL123" s="35">
        <f>Main!Y118*Mask!AA$10</f>
        <v>0</v>
      </c>
      <c r="AM123" s="35">
        <f>Main!Z118*Mask!AB$10</f>
        <v>0</v>
      </c>
      <c r="AN123" s="35"/>
      <c r="AO123" s="35">
        <f>IF(OR($A$1&lt;=Main!AA$4,ISBLANK($N123)),0,Main!AA118)</f>
        <v>0</v>
      </c>
      <c r="AP123" s="35">
        <f>IF(OR($A$1&lt;=Main!AB$4,ISBLANK($N123)),0,Main!AB118)</f>
        <v>0</v>
      </c>
      <c r="AQ123" s="35">
        <f>IF(OR($A$1&lt;=Main!AC$4,ISBLANK($N123)),0,Main!AC118)</f>
        <v>0</v>
      </c>
      <c r="AR123" s="35">
        <f>IF(OR($A$1&lt;=Main!AD$4,ISBLANK($N123)),0,Main!AD118)</f>
        <v>0</v>
      </c>
      <c r="AS123" s="35">
        <f>IF(OR($A$1&lt;=Main!AE$4,ISBLANK($N123)),0,Main!AE118)</f>
        <v>0</v>
      </c>
      <c r="AT123" s="35">
        <f>IF(OR($A$1&lt;=Main!AF$4,ISBLANK($N123)),0,Main!AF118)</f>
        <v>0</v>
      </c>
      <c r="AU123" s="35">
        <f>IF(OR($A$1&lt;=Main!AG$4,ISBLANK($N123)),0,Main!AG118)</f>
        <v>0</v>
      </c>
      <c r="AV123" s="35">
        <f>IF(OR($A$1&lt;=Main!AH$4,ISBLANK($N123)),0,Main!AH118)</f>
        <v>0</v>
      </c>
      <c r="AW123" s="35">
        <f>IF(OR($A$1&lt;=Main!AI$4,ISBLANK($N123)),0,Main!AI118)</f>
        <v>0</v>
      </c>
      <c r="AX123" s="35">
        <f>IF(OR($A$1&lt;=Main!AJ$4,ISBLANK($N123)),0,Main!AJ118)</f>
        <v>0</v>
      </c>
      <c r="AY123" s="35">
        <f>IF(OR($A$1&lt;=Main!AK$4,ISBLANK($N123)),0,Main!AK118)</f>
        <v>0</v>
      </c>
      <c r="AZ123" s="35">
        <f>IF(OR($A$1&lt;=Main!AL$4,ISBLANK($N123)),0,Main!AL118)</f>
        <v>0</v>
      </c>
      <c r="BA123" s="35">
        <f>IF(OR($A$1&lt;=Main!AM$4,ISBLANK($N123)),0,Main!AM118)</f>
        <v>0</v>
      </c>
      <c r="BB123" s="35">
        <f>IF(OR($A$1&lt;=Main!AN$4,ISBLANK($N123)),0,Main!AN118)</f>
        <v>0</v>
      </c>
      <c r="BC123" s="35">
        <f>IF(OR($A$1&lt;=Main!AO$4,ISBLANK($N123)),0,Main!AO118)</f>
        <v>0</v>
      </c>
      <c r="BD123" s="35">
        <f>IF(OR($A$1&lt;=Main!AP$4,ISBLANK($N123)),0,Main!AP118)</f>
        <v>0</v>
      </c>
      <c r="BE123" s="35">
        <f>IF(OR($A$1&lt;=Main!AQ$4,ISBLANK($N123)),0,Main!AQ118)</f>
        <v>0</v>
      </c>
      <c r="BF123" s="35">
        <f>IF(OR($A$1&lt;=Main!AR$4,ISBLANK($N123)),0,Main!AR118)</f>
        <v>0</v>
      </c>
      <c r="BG123" s="35">
        <f>IF(OR($A$1&lt;=Main!AS$4,ISBLANK($N123)),0,Main!AS118)</f>
        <v>0</v>
      </c>
      <c r="BH123" s="35">
        <f>IF(OR($A$1&lt;=Main!AT$4,ISBLANK($N123)),0,Main!AT118)</f>
        <v>0</v>
      </c>
      <c r="BI123" s="35">
        <f>IF(OR($A$1&lt;=Main!AU$4,ISBLANK($N123)),0,Main!AU118)</f>
        <v>0</v>
      </c>
      <c r="BJ123" s="35">
        <f>IF(OR($A$1&lt;=Main!AV$4,ISBLANK($N123)),0,Main!AV118)</f>
        <v>0</v>
      </c>
    </row>
    <row r="124" spans="12:62">
      <c r="M124" s="6" t="str">
        <f>Main!$A119&amp;Main!$B119</f>
        <v/>
      </c>
      <c r="N124" s="6" t="str">
        <f>Main!$A119&amp;Main!$B119</f>
        <v/>
      </c>
      <c r="O124" s="145">
        <f t="shared" si="7"/>
        <v>0</v>
      </c>
      <c r="P124" s="150">
        <f t="shared" si="8"/>
        <v>31</v>
      </c>
      <c r="Q124" s="150" t="str">
        <f ca="1">IF(Main!$AY119&lt;&gt;"#",$P124-Main!$AY119,"#")</f>
        <v>#</v>
      </c>
      <c r="R124" s="35">
        <f>Main!E119*Mask!G$10</f>
        <v>0</v>
      </c>
      <c r="S124" s="35">
        <f>Main!F119*Mask!H$10</f>
        <v>0</v>
      </c>
      <c r="T124" s="35">
        <f>Main!G119*Mask!I$10</f>
        <v>0</v>
      </c>
      <c r="U124" s="35">
        <f>Main!H119*Mask!J$10</f>
        <v>0</v>
      </c>
      <c r="V124" s="35">
        <f>Main!I119*Mask!K$10</f>
        <v>0</v>
      </c>
      <c r="W124" s="35">
        <f>Main!J119*Mask!L$10</f>
        <v>0</v>
      </c>
      <c r="X124" s="35">
        <f>Main!K119*Mask!M$10</f>
        <v>0</v>
      </c>
      <c r="Y124" s="35">
        <f>Main!L119*Mask!N$10</f>
        <v>0</v>
      </c>
      <c r="Z124" s="35">
        <f>Main!M119*Mask!O$10</f>
        <v>0</v>
      </c>
      <c r="AA124" s="35">
        <f>Main!N119*Mask!P$10</f>
        <v>0</v>
      </c>
      <c r="AB124" s="35">
        <f>Main!O119*Mask!Q$10</f>
        <v>0</v>
      </c>
      <c r="AC124" s="35">
        <f>Main!P119*Mask!R$10</f>
        <v>0</v>
      </c>
      <c r="AD124" s="35">
        <f>Main!Q119*Mask!S$10</f>
        <v>0</v>
      </c>
      <c r="AE124" s="35">
        <f>Main!R119*Mask!T$10</f>
        <v>0</v>
      </c>
      <c r="AF124" s="35">
        <f>Main!S119*Mask!U$10</f>
        <v>0</v>
      </c>
      <c r="AG124" s="35">
        <f>Main!T119*Mask!V$10</f>
        <v>0</v>
      </c>
      <c r="AH124" s="35">
        <f>Main!U119*Mask!W$10</f>
        <v>0</v>
      </c>
      <c r="AI124" s="35">
        <f>Main!V119*Mask!X$10</f>
        <v>0</v>
      </c>
      <c r="AJ124" s="35">
        <f>Main!W119*Mask!Y$10</f>
        <v>0</v>
      </c>
      <c r="AK124" s="35">
        <f>Main!X119*Mask!Z$10</f>
        <v>0</v>
      </c>
      <c r="AL124" s="35">
        <f>Main!Y119*Mask!AA$10</f>
        <v>0</v>
      </c>
      <c r="AM124" s="35">
        <f>Main!Z119*Mask!AB$10</f>
        <v>0</v>
      </c>
      <c r="AN124" s="35"/>
      <c r="AO124" s="35">
        <f>IF(OR($A$1&lt;=Main!AA$4,ISBLANK($N124)),0,Main!AA119)</f>
        <v>0</v>
      </c>
      <c r="AP124" s="35">
        <f>IF(OR($A$1&lt;=Main!AB$4,ISBLANK($N124)),0,Main!AB119)</f>
        <v>0</v>
      </c>
      <c r="AQ124" s="35">
        <f>IF(OR($A$1&lt;=Main!AC$4,ISBLANK($N124)),0,Main!AC119)</f>
        <v>0</v>
      </c>
      <c r="AR124" s="35">
        <f>IF(OR($A$1&lt;=Main!AD$4,ISBLANK($N124)),0,Main!AD119)</f>
        <v>0</v>
      </c>
      <c r="AS124" s="35">
        <f>IF(OR($A$1&lt;=Main!AE$4,ISBLANK($N124)),0,Main!AE119)</f>
        <v>0</v>
      </c>
      <c r="AT124" s="35">
        <f>IF(OR($A$1&lt;=Main!AF$4,ISBLANK($N124)),0,Main!AF119)</f>
        <v>0</v>
      </c>
      <c r="AU124" s="35">
        <f>IF(OR($A$1&lt;=Main!AG$4,ISBLANK($N124)),0,Main!AG119)</f>
        <v>0</v>
      </c>
      <c r="AV124" s="35">
        <f>IF(OR($A$1&lt;=Main!AH$4,ISBLANK($N124)),0,Main!AH119)</f>
        <v>0</v>
      </c>
      <c r="AW124" s="35">
        <f>IF(OR($A$1&lt;=Main!AI$4,ISBLANK($N124)),0,Main!AI119)</f>
        <v>0</v>
      </c>
      <c r="AX124" s="35">
        <f>IF(OR($A$1&lt;=Main!AJ$4,ISBLANK($N124)),0,Main!AJ119)</f>
        <v>0</v>
      </c>
      <c r="AY124" s="35">
        <f>IF(OR($A$1&lt;=Main!AK$4,ISBLANK($N124)),0,Main!AK119)</f>
        <v>0</v>
      </c>
      <c r="AZ124" s="35">
        <f>IF(OR($A$1&lt;=Main!AL$4,ISBLANK($N124)),0,Main!AL119)</f>
        <v>0</v>
      </c>
      <c r="BA124" s="35">
        <f>IF(OR($A$1&lt;=Main!AM$4,ISBLANK($N124)),0,Main!AM119)</f>
        <v>0</v>
      </c>
      <c r="BB124" s="35">
        <f>IF(OR($A$1&lt;=Main!AN$4,ISBLANK($N124)),0,Main!AN119)</f>
        <v>0</v>
      </c>
      <c r="BC124" s="35">
        <f>IF(OR($A$1&lt;=Main!AO$4,ISBLANK($N124)),0,Main!AO119)</f>
        <v>0</v>
      </c>
      <c r="BD124" s="35">
        <f>IF(OR($A$1&lt;=Main!AP$4,ISBLANK($N124)),0,Main!AP119)</f>
        <v>0</v>
      </c>
      <c r="BE124" s="35">
        <f>IF(OR($A$1&lt;=Main!AQ$4,ISBLANK($N124)),0,Main!AQ119)</f>
        <v>0</v>
      </c>
      <c r="BF124" s="35">
        <f>IF(OR($A$1&lt;=Main!AR$4,ISBLANK($N124)),0,Main!AR119)</f>
        <v>0</v>
      </c>
      <c r="BG124" s="35">
        <f>IF(OR($A$1&lt;=Main!AS$4,ISBLANK($N124)),0,Main!AS119)</f>
        <v>0</v>
      </c>
      <c r="BH124" s="35">
        <f>IF(OR($A$1&lt;=Main!AT$4,ISBLANK($N124)),0,Main!AT119)</f>
        <v>0</v>
      </c>
      <c r="BI124" s="35">
        <f>IF(OR($A$1&lt;=Main!AU$4,ISBLANK($N124)),0,Main!AU119)</f>
        <v>0</v>
      </c>
      <c r="BJ124" s="35">
        <f>IF(OR($A$1&lt;=Main!AV$4,ISBLANK($N124)),0,Main!AV119)</f>
        <v>0</v>
      </c>
    </row>
    <row r="125" spans="12:62">
      <c r="M125" s="6" t="str">
        <f>Main!$A120&amp;Main!$B120</f>
        <v/>
      </c>
      <c r="N125" s="6" t="str">
        <f>Main!$A120&amp;Main!$B120</f>
        <v/>
      </c>
      <c r="O125" s="145">
        <f t="shared" si="7"/>
        <v>0</v>
      </c>
      <c r="P125" s="150">
        <f t="shared" si="8"/>
        <v>31</v>
      </c>
      <c r="Q125" s="150" t="str">
        <f ca="1">IF(Main!$AY120&lt;&gt;"#",$P125-Main!$AY120,"#")</f>
        <v>#</v>
      </c>
      <c r="R125" s="35">
        <f>Main!E120*Mask!G$10</f>
        <v>0</v>
      </c>
      <c r="S125" s="35">
        <f>Main!F120*Mask!H$10</f>
        <v>0</v>
      </c>
      <c r="T125" s="35">
        <f>Main!G120*Mask!I$10</f>
        <v>0</v>
      </c>
      <c r="U125" s="35">
        <f>Main!H120*Mask!J$10</f>
        <v>0</v>
      </c>
      <c r="V125" s="35">
        <f>Main!I120*Mask!K$10</f>
        <v>0</v>
      </c>
      <c r="W125" s="35">
        <f>Main!J120*Mask!L$10</f>
        <v>0</v>
      </c>
      <c r="X125" s="35">
        <f>Main!K120*Mask!M$10</f>
        <v>0</v>
      </c>
      <c r="Y125" s="35">
        <f>Main!L120*Mask!N$10</f>
        <v>0</v>
      </c>
      <c r="Z125" s="35">
        <f>Main!M120*Mask!O$10</f>
        <v>0</v>
      </c>
      <c r="AA125" s="35">
        <f>Main!N120*Mask!P$10</f>
        <v>0</v>
      </c>
      <c r="AB125" s="35">
        <f>Main!O120*Mask!Q$10</f>
        <v>0</v>
      </c>
      <c r="AC125" s="35">
        <f>Main!P120*Mask!R$10</f>
        <v>0</v>
      </c>
      <c r="AD125" s="35">
        <f>Main!Q120*Mask!S$10</f>
        <v>0</v>
      </c>
      <c r="AE125" s="35">
        <f>Main!R120*Mask!T$10</f>
        <v>0</v>
      </c>
      <c r="AF125" s="35">
        <f>Main!S120*Mask!U$10</f>
        <v>0</v>
      </c>
      <c r="AG125" s="35">
        <f>Main!T120*Mask!V$10</f>
        <v>0</v>
      </c>
      <c r="AH125" s="35">
        <f>Main!U120*Mask!W$10</f>
        <v>0</v>
      </c>
      <c r="AI125" s="35">
        <f>Main!V120*Mask!X$10</f>
        <v>0</v>
      </c>
      <c r="AJ125" s="35">
        <f>Main!W120*Mask!Y$10</f>
        <v>0</v>
      </c>
      <c r="AK125" s="35">
        <f>Main!X120*Mask!Z$10</f>
        <v>0</v>
      </c>
      <c r="AL125" s="35">
        <f>Main!Y120*Mask!AA$10</f>
        <v>0</v>
      </c>
      <c r="AM125" s="35">
        <f>Main!Z120*Mask!AB$10</f>
        <v>0</v>
      </c>
      <c r="AN125" s="35"/>
      <c r="AO125" s="35">
        <f>IF(OR($A$1&lt;=Main!AA$4,ISBLANK($N125)),0,Main!AA120)</f>
        <v>0</v>
      </c>
      <c r="AP125" s="35">
        <f>IF(OR($A$1&lt;=Main!AB$4,ISBLANK($N125)),0,Main!AB120)</f>
        <v>0</v>
      </c>
      <c r="AQ125" s="35">
        <f>IF(OR($A$1&lt;=Main!AC$4,ISBLANK($N125)),0,Main!AC120)</f>
        <v>0</v>
      </c>
      <c r="AR125" s="35">
        <f>IF(OR($A$1&lt;=Main!AD$4,ISBLANK($N125)),0,Main!AD120)</f>
        <v>0</v>
      </c>
      <c r="AS125" s="35">
        <f>IF(OR($A$1&lt;=Main!AE$4,ISBLANK($N125)),0,Main!AE120)</f>
        <v>0</v>
      </c>
      <c r="AT125" s="35">
        <f>IF(OR($A$1&lt;=Main!AF$4,ISBLANK($N125)),0,Main!AF120)</f>
        <v>0</v>
      </c>
      <c r="AU125" s="35">
        <f>IF(OR($A$1&lt;=Main!AG$4,ISBLANK($N125)),0,Main!AG120)</f>
        <v>0</v>
      </c>
      <c r="AV125" s="35">
        <f>IF(OR($A$1&lt;=Main!AH$4,ISBLANK($N125)),0,Main!AH120)</f>
        <v>0</v>
      </c>
      <c r="AW125" s="35">
        <f>IF(OR($A$1&lt;=Main!AI$4,ISBLANK($N125)),0,Main!AI120)</f>
        <v>0</v>
      </c>
      <c r="AX125" s="35">
        <f>IF(OR($A$1&lt;=Main!AJ$4,ISBLANK($N125)),0,Main!AJ120)</f>
        <v>0</v>
      </c>
      <c r="AY125" s="35">
        <f>IF(OR($A$1&lt;=Main!AK$4,ISBLANK($N125)),0,Main!AK120)</f>
        <v>0</v>
      </c>
      <c r="AZ125" s="35">
        <f>IF(OR($A$1&lt;=Main!AL$4,ISBLANK($N125)),0,Main!AL120)</f>
        <v>0</v>
      </c>
      <c r="BA125" s="35">
        <f>IF(OR($A$1&lt;=Main!AM$4,ISBLANK($N125)),0,Main!AM120)</f>
        <v>0</v>
      </c>
      <c r="BB125" s="35">
        <f>IF(OR($A$1&lt;=Main!AN$4,ISBLANK($N125)),0,Main!AN120)</f>
        <v>0</v>
      </c>
      <c r="BC125" s="35">
        <f>IF(OR($A$1&lt;=Main!AO$4,ISBLANK($N125)),0,Main!AO120)</f>
        <v>0</v>
      </c>
      <c r="BD125" s="35">
        <f>IF(OR($A$1&lt;=Main!AP$4,ISBLANK($N125)),0,Main!AP120)</f>
        <v>0</v>
      </c>
      <c r="BE125" s="35">
        <f>IF(OR($A$1&lt;=Main!AQ$4,ISBLANK($N125)),0,Main!AQ120)</f>
        <v>0</v>
      </c>
      <c r="BF125" s="35">
        <f>IF(OR($A$1&lt;=Main!AR$4,ISBLANK($N125)),0,Main!AR120)</f>
        <v>0</v>
      </c>
      <c r="BG125" s="35">
        <f>IF(OR($A$1&lt;=Main!AS$4,ISBLANK($N125)),0,Main!AS120)</f>
        <v>0</v>
      </c>
      <c r="BH125" s="35">
        <f>IF(OR($A$1&lt;=Main!AT$4,ISBLANK($N125)),0,Main!AT120)</f>
        <v>0</v>
      </c>
      <c r="BI125" s="35">
        <f>IF(OR($A$1&lt;=Main!AU$4,ISBLANK($N125)),0,Main!AU120)</f>
        <v>0</v>
      </c>
      <c r="BJ125" s="35">
        <f>IF(OR($A$1&lt;=Main!AV$4,ISBLANK($N125)),0,Main!AV120)</f>
        <v>0</v>
      </c>
    </row>
    <row r="126" spans="12:62">
      <c r="M126" s="6" t="str">
        <f>Main!$A121&amp;Main!$B121</f>
        <v/>
      </c>
      <c r="N126" s="6" t="str">
        <f>Main!$A121&amp;Main!$B121</f>
        <v/>
      </c>
      <c r="O126" s="145">
        <f t="shared" si="7"/>
        <v>0</v>
      </c>
      <c r="P126" s="150">
        <f t="shared" si="8"/>
        <v>31</v>
      </c>
      <c r="Q126" s="150" t="str">
        <f ca="1">IF(Main!$AY121&lt;&gt;"#",$P126-Main!$AY121,"#")</f>
        <v>#</v>
      </c>
      <c r="R126" s="35">
        <f>Main!E121*Mask!G$10</f>
        <v>0</v>
      </c>
      <c r="S126" s="35">
        <f>Main!F121*Mask!H$10</f>
        <v>0</v>
      </c>
      <c r="T126" s="35">
        <f>Main!G121*Mask!I$10</f>
        <v>0</v>
      </c>
      <c r="U126" s="35">
        <f>Main!H121*Mask!J$10</f>
        <v>0</v>
      </c>
      <c r="V126" s="35">
        <f>Main!I121*Mask!K$10</f>
        <v>0</v>
      </c>
      <c r="W126" s="35">
        <f>Main!J121*Mask!L$10</f>
        <v>0</v>
      </c>
      <c r="X126" s="35">
        <f>Main!K121*Mask!M$10</f>
        <v>0</v>
      </c>
      <c r="Y126" s="35">
        <f>Main!L121*Mask!N$10</f>
        <v>0</v>
      </c>
      <c r="Z126" s="35">
        <f>Main!M121*Mask!O$10</f>
        <v>0</v>
      </c>
      <c r="AA126" s="35">
        <f>Main!N121*Mask!P$10</f>
        <v>0</v>
      </c>
      <c r="AB126" s="35">
        <f>Main!O121*Mask!Q$10</f>
        <v>0</v>
      </c>
      <c r="AC126" s="35">
        <f>Main!P121*Mask!R$10</f>
        <v>0</v>
      </c>
      <c r="AD126" s="35">
        <f>Main!Q121*Mask!S$10</f>
        <v>0</v>
      </c>
      <c r="AE126" s="35">
        <f>Main!R121*Mask!T$10</f>
        <v>0</v>
      </c>
      <c r="AF126" s="35">
        <f>Main!S121*Mask!U$10</f>
        <v>0</v>
      </c>
      <c r="AG126" s="35">
        <f>Main!T121*Mask!V$10</f>
        <v>0</v>
      </c>
      <c r="AH126" s="35">
        <f>Main!U121*Mask!W$10</f>
        <v>0</v>
      </c>
      <c r="AI126" s="35">
        <f>Main!V121*Mask!X$10</f>
        <v>0</v>
      </c>
      <c r="AJ126" s="35">
        <f>Main!W121*Mask!Y$10</f>
        <v>0</v>
      </c>
      <c r="AK126" s="35">
        <f>Main!X121*Mask!Z$10</f>
        <v>0</v>
      </c>
      <c r="AL126" s="35">
        <f>Main!Y121*Mask!AA$10</f>
        <v>0</v>
      </c>
      <c r="AM126" s="35">
        <f>Main!Z121*Mask!AB$10</f>
        <v>0</v>
      </c>
      <c r="AN126" s="35"/>
      <c r="AO126" s="35">
        <f>IF(OR($A$1&lt;=Main!AA$4,ISBLANK($N126)),0,Main!AA121)</f>
        <v>0</v>
      </c>
      <c r="AP126" s="35">
        <f>IF(OR($A$1&lt;=Main!AB$4,ISBLANK($N126)),0,Main!AB121)</f>
        <v>0</v>
      </c>
      <c r="AQ126" s="35">
        <f>IF(OR($A$1&lt;=Main!AC$4,ISBLANK($N126)),0,Main!AC121)</f>
        <v>0</v>
      </c>
      <c r="AR126" s="35">
        <f>IF(OR($A$1&lt;=Main!AD$4,ISBLANK($N126)),0,Main!AD121)</f>
        <v>0</v>
      </c>
      <c r="AS126" s="35">
        <f>IF(OR($A$1&lt;=Main!AE$4,ISBLANK($N126)),0,Main!AE121)</f>
        <v>0</v>
      </c>
      <c r="AT126" s="35">
        <f>IF(OR($A$1&lt;=Main!AF$4,ISBLANK($N126)),0,Main!AF121)</f>
        <v>0</v>
      </c>
      <c r="AU126" s="35">
        <f>IF(OR($A$1&lt;=Main!AG$4,ISBLANK($N126)),0,Main!AG121)</f>
        <v>0</v>
      </c>
      <c r="AV126" s="35">
        <f>IF(OR($A$1&lt;=Main!AH$4,ISBLANK($N126)),0,Main!AH121)</f>
        <v>0</v>
      </c>
      <c r="AW126" s="35">
        <f>IF(OR($A$1&lt;=Main!AI$4,ISBLANK($N126)),0,Main!AI121)</f>
        <v>0</v>
      </c>
      <c r="AX126" s="35">
        <f>IF(OR($A$1&lt;=Main!AJ$4,ISBLANK($N126)),0,Main!AJ121)</f>
        <v>0</v>
      </c>
      <c r="AY126" s="35">
        <f>IF(OR($A$1&lt;=Main!AK$4,ISBLANK($N126)),0,Main!AK121)</f>
        <v>0</v>
      </c>
      <c r="AZ126" s="35">
        <f>IF(OR($A$1&lt;=Main!AL$4,ISBLANK($N126)),0,Main!AL121)</f>
        <v>0</v>
      </c>
      <c r="BA126" s="35">
        <f>IF(OR($A$1&lt;=Main!AM$4,ISBLANK($N126)),0,Main!AM121)</f>
        <v>0</v>
      </c>
      <c r="BB126" s="35">
        <f>IF(OR($A$1&lt;=Main!AN$4,ISBLANK($N126)),0,Main!AN121)</f>
        <v>0</v>
      </c>
      <c r="BC126" s="35">
        <f>IF(OR($A$1&lt;=Main!AO$4,ISBLANK($N126)),0,Main!AO121)</f>
        <v>0</v>
      </c>
      <c r="BD126" s="35">
        <f>IF(OR($A$1&lt;=Main!AP$4,ISBLANK($N126)),0,Main!AP121)</f>
        <v>0</v>
      </c>
      <c r="BE126" s="35">
        <f>IF(OR($A$1&lt;=Main!AQ$4,ISBLANK($N126)),0,Main!AQ121)</f>
        <v>0</v>
      </c>
      <c r="BF126" s="35">
        <f>IF(OR($A$1&lt;=Main!AR$4,ISBLANK($N126)),0,Main!AR121)</f>
        <v>0</v>
      </c>
      <c r="BG126" s="35">
        <f>IF(OR($A$1&lt;=Main!AS$4,ISBLANK($N126)),0,Main!AS121)</f>
        <v>0</v>
      </c>
      <c r="BH126" s="35">
        <f>IF(OR($A$1&lt;=Main!AT$4,ISBLANK($N126)),0,Main!AT121)</f>
        <v>0</v>
      </c>
      <c r="BI126" s="35">
        <f>IF(OR($A$1&lt;=Main!AU$4,ISBLANK($N126)),0,Main!AU121)</f>
        <v>0</v>
      </c>
      <c r="BJ126" s="35">
        <f>IF(OR($A$1&lt;=Main!AV$4,ISBLANK($N126)),0,Main!AV121)</f>
        <v>0</v>
      </c>
    </row>
    <row r="127" spans="12:62">
      <c r="M127" s="6" t="str">
        <f>Main!$A122&amp;Main!$B122</f>
        <v/>
      </c>
      <c r="N127" s="6" t="str">
        <f>Main!$A122&amp;Main!$B122</f>
        <v/>
      </c>
      <c r="O127" s="145">
        <f t="shared" si="7"/>
        <v>0</v>
      </c>
      <c r="P127" s="150">
        <f t="shared" si="8"/>
        <v>31</v>
      </c>
      <c r="Q127" s="150" t="str">
        <f ca="1">IF(Main!$AY122&lt;&gt;"#",$P127-Main!$AY122,"#")</f>
        <v>#</v>
      </c>
      <c r="R127" s="35">
        <f>Main!E122*Mask!G$10</f>
        <v>0</v>
      </c>
      <c r="S127" s="35">
        <f>Main!F122*Mask!H$10</f>
        <v>0</v>
      </c>
      <c r="T127" s="35">
        <f>Main!G122*Mask!I$10</f>
        <v>0</v>
      </c>
      <c r="U127" s="35">
        <f>Main!H122*Mask!J$10</f>
        <v>0</v>
      </c>
      <c r="V127" s="35">
        <f>Main!I122*Mask!K$10</f>
        <v>0</v>
      </c>
      <c r="W127" s="35">
        <f>Main!J122*Mask!L$10</f>
        <v>0</v>
      </c>
      <c r="X127" s="35">
        <f>Main!K122*Mask!M$10</f>
        <v>0</v>
      </c>
      <c r="Y127" s="35">
        <f>Main!L122*Mask!N$10</f>
        <v>0</v>
      </c>
      <c r="Z127" s="35">
        <f>Main!M122*Mask!O$10</f>
        <v>0</v>
      </c>
      <c r="AA127" s="35">
        <f>Main!N122*Mask!P$10</f>
        <v>0</v>
      </c>
      <c r="AB127" s="35">
        <f>Main!O122*Mask!Q$10</f>
        <v>0</v>
      </c>
      <c r="AC127" s="35">
        <f>Main!P122*Mask!R$10</f>
        <v>0</v>
      </c>
      <c r="AD127" s="35">
        <f>Main!Q122*Mask!S$10</f>
        <v>0</v>
      </c>
      <c r="AE127" s="35">
        <f>Main!R122*Mask!T$10</f>
        <v>0</v>
      </c>
      <c r="AF127" s="35">
        <f>Main!S122*Mask!U$10</f>
        <v>0</v>
      </c>
      <c r="AG127" s="35">
        <f>Main!T122*Mask!V$10</f>
        <v>0</v>
      </c>
      <c r="AH127" s="35">
        <f>Main!U122*Mask!W$10</f>
        <v>0</v>
      </c>
      <c r="AI127" s="35">
        <f>Main!V122*Mask!X$10</f>
        <v>0</v>
      </c>
      <c r="AJ127" s="35">
        <f>Main!W122*Mask!Y$10</f>
        <v>0</v>
      </c>
      <c r="AK127" s="35">
        <f>Main!X122*Mask!Z$10</f>
        <v>0</v>
      </c>
      <c r="AL127" s="35">
        <f>Main!Y122*Mask!AA$10</f>
        <v>0</v>
      </c>
      <c r="AM127" s="35">
        <f>Main!Z122*Mask!AB$10</f>
        <v>0</v>
      </c>
      <c r="AN127" s="35"/>
      <c r="AO127" s="35">
        <f>IF(OR($A$1&lt;=Main!AA$4,ISBLANK($N127)),0,Main!AA122)</f>
        <v>0</v>
      </c>
      <c r="AP127" s="35">
        <f>IF(OR($A$1&lt;=Main!AB$4,ISBLANK($N127)),0,Main!AB122)</f>
        <v>0</v>
      </c>
      <c r="AQ127" s="35">
        <f>IF(OR($A$1&lt;=Main!AC$4,ISBLANK($N127)),0,Main!AC122)</f>
        <v>0</v>
      </c>
      <c r="AR127" s="35">
        <f>IF(OR($A$1&lt;=Main!AD$4,ISBLANK($N127)),0,Main!AD122)</f>
        <v>0</v>
      </c>
      <c r="AS127" s="35">
        <f>IF(OR($A$1&lt;=Main!AE$4,ISBLANK($N127)),0,Main!AE122)</f>
        <v>0</v>
      </c>
      <c r="AT127" s="35">
        <f>IF(OR($A$1&lt;=Main!AF$4,ISBLANK($N127)),0,Main!AF122)</f>
        <v>0</v>
      </c>
      <c r="AU127" s="35">
        <f>IF(OR($A$1&lt;=Main!AG$4,ISBLANK($N127)),0,Main!AG122)</f>
        <v>0</v>
      </c>
      <c r="AV127" s="35">
        <f>IF(OR($A$1&lt;=Main!AH$4,ISBLANK($N127)),0,Main!AH122)</f>
        <v>0</v>
      </c>
      <c r="AW127" s="35">
        <f>IF(OR($A$1&lt;=Main!AI$4,ISBLANK($N127)),0,Main!AI122)</f>
        <v>0</v>
      </c>
      <c r="AX127" s="35">
        <f>IF(OR($A$1&lt;=Main!AJ$4,ISBLANK($N127)),0,Main!AJ122)</f>
        <v>0</v>
      </c>
      <c r="AY127" s="35">
        <f>IF(OR($A$1&lt;=Main!AK$4,ISBLANK($N127)),0,Main!AK122)</f>
        <v>0</v>
      </c>
      <c r="AZ127" s="35">
        <f>IF(OR($A$1&lt;=Main!AL$4,ISBLANK($N127)),0,Main!AL122)</f>
        <v>0</v>
      </c>
      <c r="BA127" s="35">
        <f>IF(OR($A$1&lt;=Main!AM$4,ISBLANK($N127)),0,Main!AM122)</f>
        <v>0</v>
      </c>
      <c r="BB127" s="35">
        <f>IF(OR($A$1&lt;=Main!AN$4,ISBLANK($N127)),0,Main!AN122)</f>
        <v>0</v>
      </c>
      <c r="BC127" s="35">
        <f>IF(OR($A$1&lt;=Main!AO$4,ISBLANK($N127)),0,Main!AO122)</f>
        <v>0</v>
      </c>
      <c r="BD127" s="35">
        <f>IF(OR($A$1&lt;=Main!AP$4,ISBLANK($N127)),0,Main!AP122)</f>
        <v>0</v>
      </c>
      <c r="BE127" s="35">
        <f>IF(OR($A$1&lt;=Main!AQ$4,ISBLANK($N127)),0,Main!AQ122)</f>
        <v>0</v>
      </c>
      <c r="BF127" s="35">
        <f>IF(OR($A$1&lt;=Main!AR$4,ISBLANK($N127)),0,Main!AR122)</f>
        <v>0</v>
      </c>
      <c r="BG127" s="35">
        <f>IF(OR($A$1&lt;=Main!AS$4,ISBLANK($N127)),0,Main!AS122)</f>
        <v>0</v>
      </c>
      <c r="BH127" s="35">
        <f>IF(OR($A$1&lt;=Main!AT$4,ISBLANK($N127)),0,Main!AT122)</f>
        <v>0</v>
      </c>
      <c r="BI127" s="35">
        <f>IF(OR($A$1&lt;=Main!AU$4,ISBLANK($N127)),0,Main!AU122)</f>
        <v>0</v>
      </c>
      <c r="BJ127" s="35">
        <f>IF(OR($A$1&lt;=Main!AV$4,ISBLANK($N127)),0,Main!AV122)</f>
        <v>0</v>
      </c>
    </row>
    <row r="128" spans="12:62">
      <c r="M128" s="6" t="str">
        <f>Main!$A123&amp;Main!$B123</f>
        <v/>
      </c>
      <c r="N128" s="6" t="str">
        <f>Main!$A123&amp;Main!$B123</f>
        <v/>
      </c>
      <c r="O128" s="145">
        <f t="shared" si="7"/>
        <v>0</v>
      </c>
      <c r="P128" s="150">
        <f t="shared" si="8"/>
        <v>31</v>
      </c>
      <c r="Q128" s="150" t="str">
        <f ca="1">IF(Main!$AY123&lt;&gt;"#",$P128-Main!$AY123,"#")</f>
        <v>#</v>
      </c>
      <c r="R128" s="35">
        <f>Main!E123*Mask!G$10</f>
        <v>0</v>
      </c>
      <c r="S128" s="35">
        <f>Main!F123*Mask!H$10</f>
        <v>0</v>
      </c>
      <c r="T128" s="35">
        <f>Main!G123*Mask!I$10</f>
        <v>0</v>
      </c>
      <c r="U128" s="35">
        <f>Main!H123*Mask!J$10</f>
        <v>0</v>
      </c>
      <c r="V128" s="35">
        <f>Main!I123*Mask!K$10</f>
        <v>0</v>
      </c>
      <c r="W128" s="35">
        <f>Main!J123*Mask!L$10</f>
        <v>0</v>
      </c>
      <c r="X128" s="35">
        <f>Main!K123*Mask!M$10</f>
        <v>0</v>
      </c>
      <c r="Y128" s="35">
        <f>Main!L123*Mask!N$10</f>
        <v>0</v>
      </c>
      <c r="Z128" s="35">
        <f>Main!M123*Mask!O$10</f>
        <v>0</v>
      </c>
      <c r="AA128" s="35">
        <f>Main!N123*Mask!P$10</f>
        <v>0</v>
      </c>
      <c r="AB128" s="35">
        <f>Main!O123*Mask!Q$10</f>
        <v>0</v>
      </c>
      <c r="AC128" s="35">
        <f>Main!P123*Mask!R$10</f>
        <v>0</v>
      </c>
      <c r="AD128" s="35">
        <f>Main!Q123*Mask!S$10</f>
        <v>0</v>
      </c>
      <c r="AE128" s="35">
        <f>Main!R123*Mask!T$10</f>
        <v>0</v>
      </c>
      <c r="AF128" s="35">
        <f>Main!S123*Mask!U$10</f>
        <v>0</v>
      </c>
      <c r="AG128" s="35">
        <f>Main!T123*Mask!V$10</f>
        <v>0</v>
      </c>
      <c r="AH128" s="35">
        <f>Main!U123*Mask!W$10</f>
        <v>0</v>
      </c>
      <c r="AI128" s="35">
        <f>Main!V123*Mask!X$10</f>
        <v>0</v>
      </c>
      <c r="AJ128" s="35">
        <f>Main!W123*Mask!Y$10</f>
        <v>0</v>
      </c>
      <c r="AK128" s="35">
        <f>Main!X123*Mask!Z$10</f>
        <v>0</v>
      </c>
      <c r="AL128" s="35">
        <f>Main!Y123*Mask!AA$10</f>
        <v>0</v>
      </c>
      <c r="AM128" s="35">
        <f>Main!Z123*Mask!AB$10</f>
        <v>0</v>
      </c>
      <c r="AN128" s="35"/>
      <c r="AO128" s="35">
        <f>IF(OR($A$1&lt;=Main!AA$4,ISBLANK($N128)),0,Main!AA123)</f>
        <v>0</v>
      </c>
      <c r="AP128" s="35">
        <f>IF(OR($A$1&lt;=Main!AB$4,ISBLANK($N128)),0,Main!AB123)</f>
        <v>0</v>
      </c>
      <c r="AQ128" s="35">
        <f>IF(OR($A$1&lt;=Main!AC$4,ISBLANK($N128)),0,Main!AC123)</f>
        <v>0</v>
      </c>
      <c r="AR128" s="35">
        <f>IF(OR($A$1&lt;=Main!AD$4,ISBLANK($N128)),0,Main!AD123)</f>
        <v>0</v>
      </c>
      <c r="AS128" s="35">
        <f>IF(OR($A$1&lt;=Main!AE$4,ISBLANK($N128)),0,Main!AE123)</f>
        <v>0</v>
      </c>
      <c r="AT128" s="35">
        <f>IF(OR($A$1&lt;=Main!AF$4,ISBLANK($N128)),0,Main!AF123)</f>
        <v>0</v>
      </c>
      <c r="AU128" s="35">
        <f>IF(OR($A$1&lt;=Main!AG$4,ISBLANK($N128)),0,Main!AG123)</f>
        <v>0</v>
      </c>
      <c r="AV128" s="35">
        <f>IF(OR($A$1&lt;=Main!AH$4,ISBLANK($N128)),0,Main!AH123)</f>
        <v>0</v>
      </c>
      <c r="AW128" s="35">
        <f>IF(OR($A$1&lt;=Main!AI$4,ISBLANK($N128)),0,Main!AI123)</f>
        <v>0</v>
      </c>
      <c r="AX128" s="35">
        <f>IF(OR($A$1&lt;=Main!AJ$4,ISBLANK($N128)),0,Main!AJ123)</f>
        <v>0</v>
      </c>
      <c r="AY128" s="35">
        <f>IF(OR($A$1&lt;=Main!AK$4,ISBLANK($N128)),0,Main!AK123)</f>
        <v>0</v>
      </c>
      <c r="AZ128" s="35">
        <f>IF(OR($A$1&lt;=Main!AL$4,ISBLANK($N128)),0,Main!AL123)</f>
        <v>0</v>
      </c>
      <c r="BA128" s="35">
        <f>IF(OR($A$1&lt;=Main!AM$4,ISBLANK($N128)),0,Main!AM123)</f>
        <v>0</v>
      </c>
      <c r="BB128" s="35">
        <f>IF(OR($A$1&lt;=Main!AN$4,ISBLANK($N128)),0,Main!AN123)</f>
        <v>0</v>
      </c>
      <c r="BC128" s="35">
        <f>IF(OR($A$1&lt;=Main!AO$4,ISBLANK($N128)),0,Main!AO123)</f>
        <v>0</v>
      </c>
      <c r="BD128" s="35">
        <f>IF(OR($A$1&lt;=Main!AP$4,ISBLANK($N128)),0,Main!AP123)</f>
        <v>0</v>
      </c>
      <c r="BE128" s="35">
        <f>IF(OR($A$1&lt;=Main!AQ$4,ISBLANK($N128)),0,Main!AQ123)</f>
        <v>0</v>
      </c>
      <c r="BF128" s="35">
        <f>IF(OR($A$1&lt;=Main!AR$4,ISBLANK($N128)),0,Main!AR123)</f>
        <v>0</v>
      </c>
      <c r="BG128" s="35">
        <f>IF(OR($A$1&lt;=Main!AS$4,ISBLANK($N128)),0,Main!AS123)</f>
        <v>0</v>
      </c>
      <c r="BH128" s="35">
        <f>IF(OR($A$1&lt;=Main!AT$4,ISBLANK($N128)),0,Main!AT123)</f>
        <v>0</v>
      </c>
      <c r="BI128" s="35">
        <f>IF(OR($A$1&lt;=Main!AU$4,ISBLANK($N128)),0,Main!AU123)</f>
        <v>0</v>
      </c>
      <c r="BJ128" s="35">
        <f>IF(OR($A$1&lt;=Main!AV$4,ISBLANK($N128)),0,Main!AV123)</f>
        <v>0</v>
      </c>
    </row>
    <row r="129" spans="13:62">
      <c r="M129" s="6" t="str">
        <f>Main!$A124&amp;Main!$B124</f>
        <v/>
      </c>
      <c r="N129" s="6" t="str">
        <f>Main!$A124&amp;Main!$B124</f>
        <v/>
      </c>
      <c r="O129" s="145">
        <f t="shared" si="7"/>
        <v>0</v>
      </c>
      <c r="P129" s="150">
        <f t="shared" si="8"/>
        <v>31</v>
      </c>
      <c r="Q129" s="150" t="str">
        <f ca="1">IF(Main!$AY124&lt;&gt;"#",$P129-Main!$AY124,"#")</f>
        <v>#</v>
      </c>
      <c r="R129" s="35">
        <f>Main!E124*Mask!G$10</f>
        <v>0</v>
      </c>
      <c r="S129" s="35">
        <f>Main!F124*Mask!H$10</f>
        <v>0</v>
      </c>
      <c r="T129" s="35">
        <f>Main!G124*Mask!I$10</f>
        <v>0</v>
      </c>
      <c r="U129" s="35">
        <f>Main!H124*Mask!J$10</f>
        <v>0</v>
      </c>
      <c r="V129" s="35">
        <f>Main!I124*Mask!K$10</f>
        <v>0</v>
      </c>
      <c r="W129" s="35">
        <f>Main!J124*Mask!L$10</f>
        <v>0</v>
      </c>
      <c r="X129" s="35">
        <f>Main!K124*Mask!M$10</f>
        <v>0</v>
      </c>
      <c r="Y129" s="35">
        <f>Main!L124*Mask!N$10</f>
        <v>0</v>
      </c>
      <c r="Z129" s="35">
        <f>Main!M124*Mask!O$10</f>
        <v>0</v>
      </c>
      <c r="AA129" s="35">
        <f>Main!N124*Mask!P$10</f>
        <v>0</v>
      </c>
      <c r="AB129" s="35">
        <f>Main!O124*Mask!Q$10</f>
        <v>0</v>
      </c>
      <c r="AC129" s="35">
        <f>Main!P124*Mask!R$10</f>
        <v>0</v>
      </c>
      <c r="AD129" s="35">
        <f>Main!Q124*Mask!S$10</f>
        <v>0</v>
      </c>
      <c r="AE129" s="35">
        <f>Main!R124*Mask!T$10</f>
        <v>0</v>
      </c>
      <c r="AF129" s="35">
        <f>Main!S124*Mask!U$10</f>
        <v>0</v>
      </c>
      <c r="AG129" s="35">
        <f>Main!T124*Mask!V$10</f>
        <v>0</v>
      </c>
      <c r="AH129" s="35">
        <f>Main!U124*Mask!W$10</f>
        <v>0</v>
      </c>
      <c r="AI129" s="35">
        <f>Main!V124*Mask!X$10</f>
        <v>0</v>
      </c>
      <c r="AJ129" s="35">
        <f>Main!W124*Mask!Y$10</f>
        <v>0</v>
      </c>
      <c r="AK129" s="35">
        <f>Main!X124*Mask!Z$10</f>
        <v>0</v>
      </c>
      <c r="AL129" s="35">
        <f>Main!Y124*Mask!AA$10</f>
        <v>0</v>
      </c>
      <c r="AM129" s="35">
        <f>Main!Z124*Mask!AB$10</f>
        <v>0</v>
      </c>
      <c r="AN129" s="35"/>
      <c r="AO129" s="35">
        <f>IF(OR($A$1&lt;=Main!AA$4,ISBLANK($N129)),0,Main!AA124)</f>
        <v>0</v>
      </c>
      <c r="AP129" s="35">
        <f>IF(OR($A$1&lt;=Main!AB$4,ISBLANK($N129)),0,Main!AB124)</f>
        <v>0</v>
      </c>
      <c r="AQ129" s="35">
        <f>IF(OR($A$1&lt;=Main!AC$4,ISBLANK($N129)),0,Main!AC124)</f>
        <v>0</v>
      </c>
      <c r="AR129" s="35">
        <f>IF(OR($A$1&lt;=Main!AD$4,ISBLANK($N129)),0,Main!AD124)</f>
        <v>0</v>
      </c>
      <c r="AS129" s="35">
        <f>IF(OR($A$1&lt;=Main!AE$4,ISBLANK($N129)),0,Main!AE124)</f>
        <v>0</v>
      </c>
      <c r="AT129" s="35">
        <f>IF(OR($A$1&lt;=Main!AF$4,ISBLANK($N129)),0,Main!AF124)</f>
        <v>0</v>
      </c>
      <c r="AU129" s="35">
        <f>IF(OR($A$1&lt;=Main!AG$4,ISBLANK($N129)),0,Main!AG124)</f>
        <v>0</v>
      </c>
      <c r="AV129" s="35">
        <f>IF(OR($A$1&lt;=Main!AH$4,ISBLANK($N129)),0,Main!AH124)</f>
        <v>0</v>
      </c>
      <c r="AW129" s="35">
        <f>IF(OR($A$1&lt;=Main!AI$4,ISBLANK($N129)),0,Main!AI124)</f>
        <v>0</v>
      </c>
      <c r="AX129" s="35">
        <f>IF(OR($A$1&lt;=Main!AJ$4,ISBLANK($N129)),0,Main!AJ124)</f>
        <v>0</v>
      </c>
      <c r="AY129" s="35">
        <f>IF(OR($A$1&lt;=Main!AK$4,ISBLANK($N129)),0,Main!AK124)</f>
        <v>0</v>
      </c>
      <c r="AZ129" s="35">
        <f>IF(OR($A$1&lt;=Main!AL$4,ISBLANK($N129)),0,Main!AL124)</f>
        <v>0</v>
      </c>
      <c r="BA129" s="35">
        <f>IF(OR($A$1&lt;=Main!AM$4,ISBLANK($N129)),0,Main!AM124)</f>
        <v>0</v>
      </c>
      <c r="BB129" s="35">
        <f>IF(OR($A$1&lt;=Main!AN$4,ISBLANK($N129)),0,Main!AN124)</f>
        <v>0</v>
      </c>
      <c r="BC129" s="35">
        <f>IF(OR($A$1&lt;=Main!AO$4,ISBLANK($N129)),0,Main!AO124)</f>
        <v>0</v>
      </c>
      <c r="BD129" s="35">
        <f>IF(OR($A$1&lt;=Main!AP$4,ISBLANK($N129)),0,Main!AP124)</f>
        <v>0</v>
      </c>
      <c r="BE129" s="35">
        <f>IF(OR($A$1&lt;=Main!AQ$4,ISBLANK($N129)),0,Main!AQ124)</f>
        <v>0</v>
      </c>
      <c r="BF129" s="35">
        <f>IF(OR($A$1&lt;=Main!AR$4,ISBLANK($N129)),0,Main!AR124)</f>
        <v>0</v>
      </c>
      <c r="BG129" s="35">
        <f>IF(OR($A$1&lt;=Main!AS$4,ISBLANK($N129)),0,Main!AS124)</f>
        <v>0</v>
      </c>
      <c r="BH129" s="35">
        <f>IF(OR($A$1&lt;=Main!AT$4,ISBLANK($N129)),0,Main!AT124)</f>
        <v>0</v>
      </c>
      <c r="BI129" s="35">
        <f>IF(OR($A$1&lt;=Main!AU$4,ISBLANK($N129)),0,Main!AU124)</f>
        <v>0</v>
      </c>
      <c r="BJ129" s="35">
        <f>IF(OR($A$1&lt;=Main!AV$4,ISBLANK($N129)),0,Main!AV124)</f>
        <v>0</v>
      </c>
    </row>
    <row r="130" spans="13:62">
      <c r="M130" s="6" t="str">
        <f>Main!$A125&amp;Main!$B125</f>
        <v/>
      </c>
      <c r="N130" s="6" t="str">
        <f>Main!$A125&amp;Main!$B125</f>
        <v/>
      </c>
      <c r="O130" s="145">
        <f t="shared" si="7"/>
        <v>0</v>
      </c>
      <c r="P130" s="150">
        <f t="shared" si="8"/>
        <v>31</v>
      </c>
      <c r="Q130" s="150" t="str">
        <f ca="1">IF(Main!$AY125&lt;&gt;"#",$P130-Main!$AY125,"#")</f>
        <v>#</v>
      </c>
      <c r="R130" s="35">
        <f>Main!E125*Mask!G$10</f>
        <v>0</v>
      </c>
      <c r="S130" s="35">
        <f>Main!F125*Mask!H$10</f>
        <v>0</v>
      </c>
      <c r="T130" s="35">
        <f>Main!G125*Mask!I$10</f>
        <v>0</v>
      </c>
      <c r="U130" s="35">
        <f>Main!H125*Mask!J$10</f>
        <v>0</v>
      </c>
      <c r="V130" s="35">
        <f>Main!I125*Mask!K$10</f>
        <v>0</v>
      </c>
      <c r="W130" s="35">
        <f>Main!J125*Mask!L$10</f>
        <v>0</v>
      </c>
      <c r="X130" s="35">
        <f>Main!K125*Mask!M$10</f>
        <v>0</v>
      </c>
      <c r="Y130" s="35">
        <f>Main!L125*Mask!N$10</f>
        <v>0</v>
      </c>
      <c r="Z130" s="35">
        <f>Main!M125*Mask!O$10</f>
        <v>0</v>
      </c>
      <c r="AA130" s="35">
        <f>Main!N125*Mask!P$10</f>
        <v>0</v>
      </c>
      <c r="AB130" s="35">
        <f>Main!O125*Mask!Q$10</f>
        <v>0</v>
      </c>
      <c r="AC130" s="35">
        <f>Main!P125*Mask!R$10</f>
        <v>0</v>
      </c>
      <c r="AD130" s="35">
        <f>Main!Q125*Mask!S$10</f>
        <v>0</v>
      </c>
      <c r="AE130" s="35">
        <f>Main!R125*Mask!T$10</f>
        <v>0</v>
      </c>
      <c r="AF130" s="35">
        <f>Main!S125*Mask!U$10</f>
        <v>0</v>
      </c>
      <c r="AG130" s="35">
        <f>Main!T125*Mask!V$10</f>
        <v>0</v>
      </c>
      <c r="AH130" s="35">
        <f>Main!U125*Mask!W$10</f>
        <v>0</v>
      </c>
      <c r="AI130" s="35">
        <f>Main!V125*Mask!X$10</f>
        <v>0</v>
      </c>
      <c r="AJ130" s="35">
        <f>Main!W125*Mask!Y$10</f>
        <v>0</v>
      </c>
      <c r="AK130" s="35">
        <f>Main!X125*Mask!Z$10</f>
        <v>0</v>
      </c>
      <c r="AL130" s="35">
        <f>Main!Y125*Mask!AA$10</f>
        <v>0</v>
      </c>
      <c r="AM130" s="35">
        <f>Main!Z125*Mask!AB$10</f>
        <v>0</v>
      </c>
      <c r="AN130" s="35"/>
      <c r="AO130" s="35">
        <f>IF(OR($A$1&lt;=Main!AA$4,ISBLANK($N130)),0,Main!AA125)</f>
        <v>0</v>
      </c>
      <c r="AP130" s="35">
        <f>IF(OR($A$1&lt;=Main!AB$4,ISBLANK($N130)),0,Main!AB125)</f>
        <v>0</v>
      </c>
      <c r="AQ130" s="35">
        <f>IF(OR($A$1&lt;=Main!AC$4,ISBLANK($N130)),0,Main!AC125)</f>
        <v>0</v>
      </c>
      <c r="AR130" s="35">
        <f>IF(OR($A$1&lt;=Main!AD$4,ISBLANK($N130)),0,Main!AD125)</f>
        <v>0</v>
      </c>
      <c r="AS130" s="35">
        <f>IF(OR($A$1&lt;=Main!AE$4,ISBLANK($N130)),0,Main!AE125)</f>
        <v>0</v>
      </c>
      <c r="AT130" s="35">
        <f>IF(OR($A$1&lt;=Main!AF$4,ISBLANK($N130)),0,Main!AF125)</f>
        <v>0</v>
      </c>
      <c r="AU130" s="35">
        <f>IF(OR($A$1&lt;=Main!AG$4,ISBLANK($N130)),0,Main!AG125)</f>
        <v>0</v>
      </c>
      <c r="AV130" s="35">
        <f>IF(OR($A$1&lt;=Main!AH$4,ISBLANK($N130)),0,Main!AH125)</f>
        <v>0</v>
      </c>
      <c r="AW130" s="35">
        <f>IF(OR($A$1&lt;=Main!AI$4,ISBLANK($N130)),0,Main!AI125)</f>
        <v>0</v>
      </c>
      <c r="AX130" s="35">
        <f>IF(OR($A$1&lt;=Main!AJ$4,ISBLANK($N130)),0,Main!AJ125)</f>
        <v>0</v>
      </c>
      <c r="AY130" s="35">
        <f>IF(OR($A$1&lt;=Main!AK$4,ISBLANK($N130)),0,Main!AK125)</f>
        <v>0</v>
      </c>
      <c r="AZ130" s="35">
        <f>IF(OR($A$1&lt;=Main!AL$4,ISBLANK($N130)),0,Main!AL125)</f>
        <v>0</v>
      </c>
      <c r="BA130" s="35">
        <f>IF(OR($A$1&lt;=Main!AM$4,ISBLANK($N130)),0,Main!AM125)</f>
        <v>0</v>
      </c>
      <c r="BB130" s="35">
        <f>IF(OR($A$1&lt;=Main!AN$4,ISBLANK($N130)),0,Main!AN125)</f>
        <v>0</v>
      </c>
      <c r="BC130" s="35">
        <f>IF(OR($A$1&lt;=Main!AO$4,ISBLANK($N130)),0,Main!AO125)</f>
        <v>0</v>
      </c>
      <c r="BD130" s="35">
        <f>IF(OR($A$1&lt;=Main!AP$4,ISBLANK($N130)),0,Main!AP125)</f>
        <v>0</v>
      </c>
      <c r="BE130" s="35">
        <f>IF(OR($A$1&lt;=Main!AQ$4,ISBLANK($N130)),0,Main!AQ125)</f>
        <v>0</v>
      </c>
      <c r="BF130" s="35">
        <f>IF(OR($A$1&lt;=Main!AR$4,ISBLANK($N130)),0,Main!AR125)</f>
        <v>0</v>
      </c>
      <c r="BG130" s="35">
        <f>IF(OR($A$1&lt;=Main!AS$4,ISBLANK($N130)),0,Main!AS125)</f>
        <v>0</v>
      </c>
      <c r="BH130" s="35">
        <f>IF(OR($A$1&lt;=Main!AT$4,ISBLANK($N130)),0,Main!AT125)</f>
        <v>0</v>
      </c>
      <c r="BI130" s="35">
        <f>IF(OR($A$1&lt;=Main!AU$4,ISBLANK($N130)),0,Main!AU125)</f>
        <v>0</v>
      </c>
      <c r="BJ130" s="35">
        <f>IF(OR($A$1&lt;=Main!AV$4,ISBLANK($N130)),0,Main!AV125)</f>
        <v>0</v>
      </c>
    </row>
    <row r="131" spans="13:62">
      <c r="M131" s="6" t="str">
        <f>Main!$A126&amp;Main!$B126</f>
        <v/>
      </c>
      <c r="N131" s="6" t="str">
        <f>Main!$A126&amp;Main!$B126</f>
        <v/>
      </c>
      <c r="O131" s="145">
        <f t="shared" si="7"/>
        <v>0</v>
      </c>
      <c r="P131" s="150">
        <f t="shared" si="8"/>
        <v>31</v>
      </c>
      <c r="Q131" s="150" t="str">
        <f ca="1">IF(Main!$AY126&lt;&gt;"#",$P131-Main!$AY126,"#")</f>
        <v>#</v>
      </c>
      <c r="R131" s="35">
        <f>Main!E126*Mask!G$10</f>
        <v>0</v>
      </c>
      <c r="S131" s="35">
        <f>Main!F126*Mask!H$10</f>
        <v>0</v>
      </c>
      <c r="T131" s="35">
        <f>Main!G126*Mask!I$10</f>
        <v>0</v>
      </c>
      <c r="U131" s="35">
        <f>Main!H126*Mask!J$10</f>
        <v>0</v>
      </c>
      <c r="V131" s="35">
        <f>Main!I126*Mask!K$10</f>
        <v>0</v>
      </c>
      <c r="W131" s="35">
        <f>Main!J126*Mask!L$10</f>
        <v>0</v>
      </c>
      <c r="X131" s="35">
        <f>Main!K126*Mask!M$10</f>
        <v>0</v>
      </c>
      <c r="Y131" s="35">
        <f>Main!L126*Mask!N$10</f>
        <v>0</v>
      </c>
      <c r="Z131" s="35">
        <f>Main!M126*Mask!O$10</f>
        <v>0</v>
      </c>
      <c r="AA131" s="35">
        <f>Main!N126*Mask!P$10</f>
        <v>0</v>
      </c>
      <c r="AB131" s="35">
        <f>Main!O126*Mask!Q$10</f>
        <v>0</v>
      </c>
      <c r="AC131" s="35">
        <f>Main!P126*Mask!R$10</f>
        <v>0</v>
      </c>
      <c r="AD131" s="35">
        <f>Main!Q126*Mask!S$10</f>
        <v>0</v>
      </c>
      <c r="AE131" s="35">
        <f>Main!R126*Mask!T$10</f>
        <v>0</v>
      </c>
      <c r="AF131" s="35">
        <f>Main!S126*Mask!U$10</f>
        <v>0</v>
      </c>
      <c r="AG131" s="35">
        <f>Main!T126*Mask!V$10</f>
        <v>0</v>
      </c>
      <c r="AH131" s="35">
        <f>Main!U126*Mask!W$10</f>
        <v>0</v>
      </c>
      <c r="AI131" s="35">
        <f>Main!V126*Mask!X$10</f>
        <v>0</v>
      </c>
      <c r="AJ131" s="35">
        <f>Main!W126*Mask!Y$10</f>
        <v>0</v>
      </c>
      <c r="AK131" s="35">
        <f>Main!X126*Mask!Z$10</f>
        <v>0</v>
      </c>
      <c r="AL131" s="35">
        <f>Main!Y126*Mask!AA$10</f>
        <v>0</v>
      </c>
      <c r="AM131" s="35">
        <f>Main!Z126*Mask!AB$10</f>
        <v>0</v>
      </c>
      <c r="AN131" s="35"/>
      <c r="AO131" s="35">
        <f>IF(OR($A$1&lt;=Main!AA$4,ISBLANK($N131)),0,Main!AA126)</f>
        <v>0</v>
      </c>
      <c r="AP131" s="35">
        <f>IF(OR($A$1&lt;=Main!AB$4,ISBLANK($N131)),0,Main!AB126)</f>
        <v>0</v>
      </c>
      <c r="AQ131" s="35">
        <f>IF(OR($A$1&lt;=Main!AC$4,ISBLANK($N131)),0,Main!AC126)</f>
        <v>0</v>
      </c>
      <c r="AR131" s="35">
        <f>IF(OR($A$1&lt;=Main!AD$4,ISBLANK($N131)),0,Main!AD126)</f>
        <v>0</v>
      </c>
      <c r="AS131" s="35">
        <f>IF(OR($A$1&lt;=Main!AE$4,ISBLANK($N131)),0,Main!AE126)</f>
        <v>0</v>
      </c>
      <c r="AT131" s="35">
        <f>IF(OR($A$1&lt;=Main!AF$4,ISBLANK($N131)),0,Main!AF126)</f>
        <v>0</v>
      </c>
      <c r="AU131" s="35">
        <f>IF(OR($A$1&lt;=Main!AG$4,ISBLANK($N131)),0,Main!AG126)</f>
        <v>0</v>
      </c>
      <c r="AV131" s="35">
        <f>IF(OR($A$1&lt;=Main!AH$4,ISBLANK($N131)),0,Main!AH126)</f>
        <v>0</v>
      </c>
      <c r="AW131" s="35">
        <f>IF(OR($A$1&lt;=Main!AI$4,ISBLANK($N131)),0,Main!AI126)</f>
        <v>0</v>
      </c>
      <c r="AX131" s="35">
        <f>IF(OR($A$1&lt;=Main!AJ$4,ISBLANK($N131)),0,Main!AJ126)</f>
        <v>0</v>
      </c>
      <c r="AY131" s="35">
        <f>IF(OR($A$1&lt;=Main!AK$4,ISBLANK($N131)),0,Main!AK126)</f>
        <v>0</v>
      </c>
      <c r="AZ131" s="35">
        <f>IF(OR($A$1&lt;=Main!AL$4,ISBLANK($N131)),0,Main!AL126)</f>
        <v>0</v>
      </c>
      <c r="BA131" s="35">
        <f>IF(OR($A$1&lt;=Main!AM$4,ISBLANK($N131)),0,Main!AM126)</f>
        <v>0</v>
      </c>
      <c r="BB131" s="35">
        <f>IF(OR($A$1&lt;=Main!AN$4,ISBLANK($N131)),0,Main!AN126)</f>
        <v>0</v>
      </c>
      <c r="BC131" s="35">
        <f>IF(OR($A$1&lt;=Main!AO$4,ISBLANK($N131)),0,Main!AO126)</f>
        <v>0</v>
      </c>
      <c r="BD131" s="35">
        <f>IF(OR($A$1&lt;=Main!AP$4,ISBLANK($N131)),0,Main!AP126)</f>
        <v>0</v>
      </c>
      <c r="BE131" s="35">
        <f>IF(OR($A$1&lt;=Main!AQ$4,ISBLANK($N131)),0,Main!AQ126)</f>
        <v>0</v>
      </c>
      <c r="BF131" s="35">
        <f>IF(OR($A$1&lt;=Main!AR$4,ISBLANK($N131)),0,Main!AR126)</f>
        <v>0</v>
      </c>
      <c r="BG131" s="35">
        <f>IF(OR($A$1&lt;=Main!AS$4,ISBLANK($N131)),0,Main!AS126)</f>
        <v>0</v>
      </c>
      <c r="BH131" s="35">
        <f>IF(OR($A$1&lt;=Main!AT$4,ISBLANK($N131)),0,Main!AT126)</f>
        <v>0</v>
      </c>
      <c r="BI131" s="35">
        <f>IF(OR($A$1&lt;=Main!AU$4,ISBLANK($N131)),0,Main!AU126)</f>
        <v>0</v>
      </c>
      <c r="BJ131" s="35">
        <f>IF(OR($A$1&lt;=Main!AV$4,ISBLANK($N131)),0,Main!AV126)</f>
        <v>0</v>
      </c>
    </row>
    <row r="132" spans="13:62">
      <c r="M132" s="6" t="str">
        <f>Main!$A127&amp;Main!$B127</f>
        <v/>
      </c>
      <c r="N132" s="6" t="str">
        <f>Main!$A127&amp;Main!$B127</f>
        <v/>
      </c>
      <c r="O132" s="145">
        <f t="shared" si="7"/>
        <v>0</v>
      </c>
      <c r="P132" s="150">
        <f t="shared" si="8"/>
        <v>31</v>
      </c>
      <c r="Q132" s="150" t="str">
        <f ca="1">IF(Main!$AY127&lt;&gt;"#",$P132-Main!$AY127,"#")</f>
        <v>#</v>
      </c>
      <c r="R132" s="35">
        <f>Main!E127*Mask!G$10</f>
        <v>0</v>
      </c>
      <c r="S132" s="35">
        <f>Main!F127*Mask!H$10</f>
        <v>0</v>
      </c>
      <c r="T132" s="35">
        <f>Main!G127*Mask!I$10</f>
        <v>0</v>
      </c>
      <c r="U132" s="35">
        <f>Main!H127*Mask!J$10</f>
        <v>0</v>
      </c>
      <c r="V132" s="35">
        <f>Main!I127*Mask!K$10</f>
        <v>0</v>
      </c>
      <c r="W132" s="35">
        <f>Main!J127*Mask!L$10</f>
        <v>0</v>
      </c>
      <c r="X132" s="35">
        <f>Main!K127*Mask!M$10</f>
        <v>0</v>
      </c>
      <c r="Y132" s="35">
        <f>Main!L127*Mask!N$10</f>
        <v>0</v>
      </c>
      <c r="Z132" s="35">
        <f>Main!M127*Mask!O$10</f>
        <v>0</v>
      </c>
      <c r="AA132" s="35">
        <f>Main!N127*Mask!P$10</f>
        <v>0</v>
      </c>
      <c r="AB132" s="35">
        <f>Main!O127*Mask!Q$10</f>
        <v>0</v>
      </c>
      <c r="AC132" s="35">
        <f>Main!P127*Mask!R$10</f>
        <v>0</v>
      </c>
      <c r="AD132" s="35">
        <f>Main!Q127*Mask!S$10</f>
        <v>0</v>
      </c>
      <c r="AE132" s="35">
        <f>Main!R127*Mask!T$10</f>
        <v>0</v>
      </c>
      <c r="AF132" s="35">
        <f>Main!S127*Mask!U$10</f>
        <v>0</v>
      </c>
      <c r="AG132" s="35">
        <f>Main!T127*Mask!V$10</f>
        <v>0</v>
      </c>
      <c r="AH132" s="35">
        <f>Main!U127*Mask!W$10</f>
        <v>0</v>
      </c>
      <c r="AI132" s="35">
        <f>Main!V127*Mask!X$10</f>
        <v>0</v>
      </c>
      <c r="AJ132" s="35">
        <f>Main!W127*Mask!Y$10</f>
        <v>0</v>
      </c>
      <c r="AK132" s="35">
        <f>Main!X127*Mask!Z$10</f>
        <v>0</v>
      </c>
      <c r="AL132" s="35">
        <f>Main!Y127*Mask!AA$10</f>
        <v>0</v>
      </c>
      <c r="AM132" s="35">
        <f>Main!Z127*Mask!AB$10</f>
        <v>0</v>
      </c>
      <c r="AN132" s="35"/>
      <c r="AO132" s="35">
        <f>IF(OR($A$1&lt;=Main!AA$4,ISBLANK($N132)),0,Main!AA127)</f>
        <v>0</v>
      </c>
      <c r="AP132" s="35">
        <f>IF(OR($A$1&lt;=Main!AB$4,ISBLANK($N132)),0,Main!AB127)</f>
        <v>0</v>
      </c>
      <c r="AQ132" s="35">
        <f>IF(OR($A$1&lt;=Main!AC$4,ISBLANK($N132)),0,Main!AC127)</f>
        <v>0</v>
      </c>
      <c r="AR132" s="35">
        <f>IF(OR($A$1&lt;=Main!AD$4,ISBLANK($N132)),0,Main!AD127)</f>
        <v>0</v>
      </c>
      <c r="AS132" s="35">
        <f>IF(OR($A$1&lt;=Main!AE$4,ISBLANK($N132)),0,Main!AE127)</f>
        <v>0</v>
      </c>
      <c r="AT132" s="35">
        <f>IF(OR($A$1&lt;=Main!AF$4,ISBLANK($N132)),0,Main!AF127)</f>
        <v>0</v>
      </c>
      <c r="AU132" s="35">
        <f>IF(OR($A$1&lt;=Main!AG$4,ISBLANK($N132)),0,Main!AG127)</f>
        <v>0</v>
      </c>
      <c r="AV132" s="35">
        <f>IF(OR($A$1&lt;=Main!AH$4,ISBLANK($N132)),0,Main!AH127)</f>
        <v>0</v>
      </c>
      <c r="AW132" s="35">
        <f>IF(OR($A$1&lt;=Main!AI$4,ISBLANK($N132)),0,Main!AI127)</f>
        <v>0</v>
      </c>
      <c r="AX132" s="35">
        <f>IF(OR($A$1&lt;=Main!AJ$4,ISBLANK($N132)),0,Main!AJ127)</f>
        <v>0</v>
      </c>
      <c r="AY132" s="35">
        <f>IF(OR($A$1&lt;=Main!AK$4,ISBLANK($N132)),0,Main!AK127)</f>
        <v>0</v>
      </c>
      <c r="AZ132" s="35">
        <f>IF(OR($A$1&lt;=Main!AL$4,ISBLANK($N132)),0,Main!AL127)</f>
        <v>0</v>
      </c>
      <c r="BA132" s="35">
        <f>IF(OR($A$1&lt;=Main!AM$4,ISBLANK($N132)),0,Main!AM127)</f>
        <v>0</v>
      </c>
      <c r="BB132" s="35">
        <f>IF(OR($A$1&lt;=Main!AN$4,ISBLANK($N132)),0,Main!AN127)</f>
        <v>0</v>
      </c>
      <c r="BC132" s="35">
        <f>IF(OR($A$1&lt;=Main!AO$4,ISBLANK($N132)),0,Main!AO127)</f>
        <v>0</v>
      </c>
      <c r="BD132" s="35">
        <f>IF(OR($A$1&lt;=Main!AP$4,ISBLANK($N132)),0,Main!AP127)</f>
        <v>0</v>
      </c>
      <c r="BE132" s="35">
        <f>IF(OR($A$1&lt;=Main!AQ$4,ISBLANK($N132)),0,Main!AQ127)</f>
        <v>0</v>
      </c>
      <c r="BF132" s="35">
        <f>IF(OR($A$1&lt;=Main!AR$4,ISBLANK($N132)),0,Main!AR127)</f>
        <v>0</v>
      </c>
      <c r="BG132" s="35">
        <f>IF(OR($A$1&lt;=Main!AS$4,ISBLANK($N132)),0,Main!AS127)</f>
        <v>0</v>
      </c>
      <c r="BH132" s="35">
        <f>IF(OR($A$1&lt;=Main!AT$4,ISBLANK($N132)),0,Main!AT127)</f>
        <v>0</v>
      </c>
      <c r="BI132" s="35">
        <f>IF(OR($A$1&lt;=Main!AU$4,ISBLANK($N132)),0,Main!AU127)</f>
        <v>0</v>
      </c>
      <c r="BJ132" s="35">
        <f>IF(OR($A$1&lt;=Main!AV$4,ISBLANK($N132)),0,Main!AV127)</f>
        <v>0</v>
      </c>
    </row>
    <row r="133" spans="13:62">
      <c r="M133" s="6" t="str">
        <f>Main!$A128&amp;Main!$B128</f>
        <v/>
      </c>
      <c r="N133" s="6" t="str">
        <f>Main!$A128&amp;Main!$B128</f>
        <v/>
      </c>
      <c r="O133" s="145">
        <f t="shared" si="7"/>
        <v>0</v>
      </c>
      <c r="P133" s="150">
        <f t="shared" si="8"/>
        <v>31</v>
      </c>
      <c r="Q133" s="150" t="str">
        <f ca="1">IF(Main!$AY128&lt;&gt;"#",$P133-Main!$AY128,"#")</f>
        <v>#</v>
      </c>
      <c r="R133" s="35">
        <f>Main!E128*Mask!G$10</f>
        <v>0</v>
      </c>
      <c r="S133" s="35">
        <f>Main!F128*Mask!H$10</f>
        <v>0</v>
      </c>
      <c r="T133" s="35">
        <f>Main!G128*Mask!I$10</f>
        <v>0</v>
      </c>
      <c r="U133" s="35">
        <f>Main!H128*Mask!J$10</f>
        <v>0</v>
      </c>
      <c r="V133" s="35">
        <f>Main!I128*Mask!K$10</f>
        <v>0</v>
      </c>
      <c r="W133" s="35">
        <f>Main!J128*Mask!L$10</f>
        <v>0</v>
      </c>
      <c r="X133" s="35">
        <f>Main!K128*Mask!M$10</f>
        <v>0</v>
      </c>
      <c r="Y133" s="35">
        <f>Main!L128*Mask!N$10</f>
        <v>0</v>
      </c>
      <c r="Z133" s="35">
        <f>Main!M128*Mask!O$10</f>
        <v>0</v>
      </c>
      <c r="AA133" s="35">
        <f>Main!N128*Mask!P$10</f>
        <v>0</v>
      </c>
      <c r="AB133" s="35">
        <f>Main!O128*Mask!Q$10</f>
        <v>0</v>
      </c>
      <c r="AC133" s="35">
        <f>Main!P128*Mask!R$10</f>
        <v>0</v>
      </c>
      <c r="AD133" s="35">
        <f>Main!Q128*Mask!S$10</f>
        <v>0</v>
      </c>
      <c r="AE133" s="35">
        <f>Main!R128*Mask!T$10</f>
        <v>0</v>
      </c>
      <c r="AF133" s="35">
        <f>Main!S128*Mask!U$10</f>
        <v>0</v>
      </c>
      <c r="AG133" s="35">
        <f>Main!T128*Mask!V$10</f>
        <v>0</v>
      </c>
      <c r="AH133" s="35">
        <f>Main!U128*Mask!W$10</f>
        <v>0</v>
      </c>
      <c r="AI133" s="35">
        <f>Main!V128*Mask!X$10</f>
        <v>0</v>
      </c>
      <c r="AJ133" s="35">
        <f>Main!W128*Mask!Y$10</f>
        <v>0</v>
      </c>
      <c r="AK133" s="35">
        <f>Main!X128*Mask!Z$10</f>
        <v>0</v>
      </c>
      <c r="AL133" s="35">
        <f>Main!Y128*Mask!AA$10</f>
        <v>0</v>
      </c>
      <c r="AM133" s="35">
        <f>Main!Z128*Mask!AB$10</f>
        <v>0</v>
      </c>
      <c r="AN133" s="35"/>
      <c r="AO133" s="35">
        <f>IF(OR($A$1&lt;=Main!AA$4,ISBLANK($N133)),0,Main!AA128)</f>
        <v>0</v>
      </c>
      <c r="AP133" s="35">
        <f>IF(OR($A$1&lt;=Main!AB$4,ISBLANK($N133)),0,Main!AB128)</f>
        <v>0</v>
      </c>
      <c r="AQ133" s="35">
        <f>IF(OR($A$1&lt;=Main!AC$4,ISBLANK($N133)),0,Main!AC128)</f>
        <v>0</v>
      </c>
      <c r="AR133" s="35">
        <f>IF(OR($A$1&lt;=Main!AD$4,ISBLANK($N133)),0,Main!AD128)</f>
        <v>0</v>
      </c>
      <c r="AS133" s="35">
        <f>IF(OR($A$1&lt;=Main!AE$4,ISBLANK($N133)),0,Main!AE128)</f>
        <v>0</v>
      </c>
      <c r="AT133" s="35">
        <f>IF(OR($A$1&lt;=Main!AF$4,ISBLANK($N133)),0,Main!AF128)</f>
        <v>0</v>
      </c>
      <c r="AU133" s="35">
        <f>IF(OR($A$1&lt;=Main!AG$4,ISBLANK($N133)),0,Main!AG128)</f>
        <v>0</v>
      </c>
      <c r="AV133" s="35">
        <f>IF(OR($A$1&lt;=Main!AH$4,ISBLANK($N133)),0,Main!AH128)</f>
        <v>0</v>
      </c>
      <c r="AW133" s="35">
        <f>IF(OR($A$1&lt;=Main!AI$4,ISBLANK($N133)),0,Main!AI128)</f>
        <v>0</v>
      </c>
      <c r="AX133" s="35">
        <f>IF(OR($A$1&lt;=Main!AJ$4,ISBLANK($N133)),0,Main!AJ128)</f>
        <v>0</v>
      </c>
      <c r="AY133" s="35">
        <f>IF(OR($A$1&lt;=Main!AK$4,ISBLANK($N133)),0,Main!AK128)</f>
        <v>0</v>
      </c>
      <c r="AZ133" s="35">
        <f>IF(OR($A$1&lt;=Main!AL$4,ISBLANK($N133)),0,Main!AL128)</f>
        <v>0</v>
      </c>
      <c r="BA133" s="35">
        <f>IF(OR($A$1&lt;=Main!AM$4,ISBLANK($N133)),0,Main!AM128)</f>
        <v>0</v>
      </c>
      <c r="BB133" s="35">
        <f>IF(OR($A$1&lt;=Main!AN$4,ISBLANK($N133)),0,Main!AN128)</f>
        <v>0</v>
      </c>
      <c r="BC133" s="35">
        <f>IF(OR($A$1&lt;=Main!AO$4,ISBLANK($N133)),0,Main!AO128)</f>
        <v>0</v>
      </c>
      <c r="BD133" s="35">
        <f>IF(OR($A$1&lt;=Main!AP$4,ISBLANK($N133)),0,Main!AP128)</f>
        <v>0</v>
      </c>
      <c r="BE133" s="35">
        <f>IF(OR($A$1&lt;=Main!AQ$4,ISBLANK($N133)),0,Main!AQ128)</f>
        <v>0</v>
      </c>
      <c r="BF133" s="35">
        <f>IF(OR($A$1&lt;=Main!AR$4,ISBLANK($N133)),0,Main!AR128)</f>
        <v>0</v>
      </c>
      <c r="BG133" s="35">
        <f>IF(OR($A$1&lt;=Main!AS$4,ISBLANK($N133)),0,Main!AS128)</f>
        <v>0</v>
      </c>
      <c r="BH133" s="35">
        <f>IF(OR($A$1&lt;=Main!AT$4,ISBLANK($N133)),0,Main!AT128)</f>
        <v>0</v>
      </c>
      <c r="BI133" s="35">
        <f>IF(OR($A$1&lt;=Main!AU$4,ISBLANK($N133)),0,Main!AU128)</f>
        <v>0</v>
      </c>
      <c r="BJ133" s="35">
        <f>IF(OR($A$1&lt;=Main!AV$4,ISBLANK($N133)),0,Main!AV128)</f>
        <v>0</v>
      </c>
    </row>
    <row r="134" spans="13:62">
      <c r="M134" s="6" t="str">
        <f>Main!$A129&amp;Main!$B129</f>
        <v/>
      </c>
      <c r="N134" s="6" t="str">
        <f>Main!$A129&amp;Main!$B129</f>
        <v/>
      </c>
      <c r="O134" s="145">
        <f t="shared" si="7"/>
        <v>0</v>
      </c>
      <c r="P134" s="150">
        <f t="shared" si="8"/>
        <v>31</v>
      </c>
      <c r="Q134" s="150" t="str">
        <f ca="1">IF(Main!$AY129&lt;&gt;"#",$P134-Main!$AY129,"#")</f>
        <v>#</v>
      </c>
      <c r="R134" s="35">
        <f>Main!E129*Mask!G$10</f>
        <v>0</v>
      </c>
      <c r="S134" s="35">
        <f>Main!F129*Mask!H$10</f>
        <v>0</v>
      </c>
      <c r="T134" s="35">
        <f>Main!G129*Mask!I$10</f>
        <v>0</v>
      </c>
      <c r="U134" s="35">
        <f>Main!H129*Mask!J$10</f>
        <v>0</v>
      </c>
      <c r="V134" s="35">
        <f>Main!I129*Mask!K$10</f>
        <v>0</v>
      </c>
      <c r="W134" s="35">
        <f>Main!J129*Mask!L$10</f>
        <v>0</v>
      </c>
      <c r="X134" s="35">
        <f>Main!K129*Mask!M$10</f>
        <v>0</v>
      </c>
      <c r="Y134" s="35">
        <f>Main!L129*Mask!N$10</f>
        <v>0</v>
      </c>
      <c r="Z134" s="35">
        <f>Main!M129*Mask!O$10</f>
        <v>0</v>
      </c>
      <c r="AA134" s="35">
        <f>Main!N129*Mask!P$10</f>
        <v>0</v>
      </c>
      <c r="AB134" s="35">
        <f>Main!O129*Mask!Q$10</f>
        <v>0</v>
      </c>
      <c r="AC134" s="35">
        <f>Main!P129*Mask!R$10</f>
        <v>0</v>
      </c>
      <c r="AD134" s="35">
        <f>Main!Q129*Mask!S$10</f>
        <v>0</v>
      </c>
      <c r="AE134" s="35">
        <f>Main!R129*Mask!T$10</f>
        <v>0</v>
      </c>
      <c r="AF134" s="35">
        <f>Main!S129*Mask!U$10</f>
        <v>0</v>
      </c>
      <c r="AG134" s="35">
        <f>Main!T129*Mask!V$10</f>
        <v>0</v>
      </c>
      <c r="AH134" s="35">
        <f>Main!U129*Mask!W$10</f>
        <v>0</v>
      </c>
      <c r="AI134" s="35">
        <f>Main!V129*Mask!X$10</f>
        <v>0</v>
      </c>
      <c r="AJ134" s="35">
        <f>Main!W129*Mask!Y$10</f>
        <v>0</v>
      </c>
      <c r="AK134" s="35">
        <f>Main!X129*Mask!Z$10</f>
        <v>0</v>
      </c>
      <c r="AL134" s="35">
        <f>Main!Y129*Mask!AA$10</f>
        <v>0</v>
      </c>
      <c r="AM134" s="35">
        <f>Main!Z129*Mask!AB$10</f>
        <v>0</v>
      </c>
      <c r="AN134" s="35"/>
      <c r="AO134" s="35">
        <f>IF(OR($A$1&lt;=Main!AA$4,ISBLANK($N134)),0,Main!AA129)</f>
        <v>0</v>
      </c>
      <c r="AP134" s="35">
        <f>IF(OR($A$1&lt;=Main!AB$4,ISBLANK($N134)),0,Main!AB129)</f>
        <v>0</v>
      </c>
      <c r="AQ134" s="35">
        <f>IF(OR($A$1&lt;=Main!AC$4,ISBLANK($N134)),0,Main!AC129)</f>
        <v>0</v>
      </c>
      <c r="AR134" s="35">
        <f>IF(OR($A$1&lt;=Main!AD$4,ISBLANK($N134)),0,Main!AD129)</f>
        <v>0</v>
      </c>
      <c r="AS134" s="35">
        <f>IF(OR($A$1&lt;=Main!AE$4,ISBLANK($N134)),0,Main!AE129)</f>
        <v>0</v>
      </c>
      <c r="AT134" s="35">
        <f>IF(OR($A$1&lt;=Main!AF$4,ISBLANK($N134)),0,Main!AF129)</f>
        <v>0</v>
      </c>
      <c r="AU134" s="35">
        <f>IF(OR($A$1&lt;=Main!AG$4,ISBLANK($N134)),0,Main!AG129)</f>
        <v>0</v>
      </c>
      <c r="AV134" s="35">
        <f>IF(OR($A$1&lt;=Main!AH$4,ISBLANK($N134)),0,Main!AH129)</f>
        <v>0</v>
      </c>
      <c r="AW134" s="35">
        <f>IF(OR($A$1&lt;=Main!AI$4,ISBLANK($N134)),0,Main!AI129)</f>
        <v>0</v>
      </c>
      <c r="AX134" s="35">
        <f>IF(OR($A$1&lt;=Main!AJ$4,ISBLANK($N134)),0,Main!AJ129)</f>
        <v>0</v>
      </c>
      <c r="AY134" s="35">
        <f>IF(OR($A$1&lt;=Main!AK$4,ISBLANK($N134)),0,Main!AK129)</f>
        <v>0</v>
      </c>
      <c r="AZ134" s="35">
        <f>IF(OR($A$1&lt;=Main!AL$4,ISBLANK($N134)),0,Main!AL129)</f>
        <v>0</v>
      </c>
      <c r="BA134" s="35">
        <f>IF(OR($A$1&lt;=Main!AM$4,ISBLANK($N134)),0,Main!AM129)</f>
        <v>0</v>
      </c>
      <c r="BB134" s="35">
        <f>IF(OR($A$1&lt;=Main!AN$4,ISBLANK($N134)),0,Main!AN129)</f>
        <v>0</v>
      </c>
      <c r="BC134" s="35">
        <f>IF(OR($A$1&lt;=Main!AO$4,ISBLANK($N134)),0,Main!AO129)</f>
        <v>0</v>
      </c>
      <c r="BD134" s="35">
        <f>IF(OR($A$1&lt;=Main!AP$4,ISBLANK($N134)),0,Main!AP129)</f>
        <v>0</v>
      </c>
      <c r="BE134" s="35">
        <f>IF(OR($A$1&lt;=Main!AQ$4,ISBLANK($N134)),0,Main!AQ129)</f>
        <v>0</v>
      </c>
      <c r="BF134" s="35">
        <f>IF(OR($A$1&lt;=Main!AR$4,ISBLANK($N134)),0,Main!AR129)</f>
        <v>0</v>
      </c>
      <c r="BG134" s="35">
        <f>IF(OR($A$1&lt;=Main!AS$4,ISBLANK($N134)),0,Main!AS129)</f>
        <v>0</v>
      </c>
      <c r="BH134" s="35">
        <f>IF(OR($A$1&lt;=Main!AT$4,ISBLANK($N134)),0,Main!AT129)</f>
        <v>0</v>
      </c>
      <c r="BI134" s="35">
        <f>IF(OR($A$1&lt;=Main!AU$4,ISBLANK($N134)),0,Main!AU129)</f>
        <v>0</v>
      </c>
      <c r="BJ134" s="35">
        <f>IF(OR($A$1&lt;=Main!AV$4,ISBLANK($N134)),0,Main!AV129)</f>
        <v>0</v>
      </c>
    </row>
    <row r="135" spans="13:62">
      <c r="M135" s="6" t="str">
        <f>Main!$A130&amp;Main!$B130</f>
        <v/>
      </c>
      <c r="N135" s="6" t="str">
        <f>Main!$A130&amp;Main!$B130</f>
        <v/>
      </c>
      <c r="O135" s="145">
        <f t="shared" si="7"/>
        <v>0</v>
      </c>
      <c r="P135" s="150">
        <f t="shared" si="8"/>
        <v>31</v>
      </c>
      <c r="Q135" s="150" t="str">
        <f ca="1">IF(Main!$AY130&lt;&gt;"#",$P135-Main!$AY130,"#")</f>
        <v>#</v>
      </c>
      <c r="R135" s="35">
        <f>Main!E130*Mask!G$10</f>
        <v>0</v>
      </c>
      <c r="S135" s="35">
        <f>Main!F130*Mask!H$10</f>
        <v>0</v>
      </c>
      <c r="T135" s="35">
        <f>Main!G130*Mask!I$10</f>
        <v>0</v>
      </c>
      <c r="U135" s="35">
        <f>Main!H130*Mask!J$10</f>
        <v>0</v>
      </c>
      <c r="V135" s="35">
        <f>Main!I130*Mask!K$10</f>
        <v>0</v>
      </c>
      <c r="W135" s="35">
        <f>Main!J130*Mask!L$10</f>
        <v>0</v>
      </c>
      <c r="X135" s="35">
        <f>Main!K130*Mask!M$10</f>
        <v>0</v>
      </c>
      <c r="Y135" s="35">
        <f>Main!L130*Mask!N$10</f>
        <v>0</v>
      </c>
      <c r="Z135" s="35">
        <f>Main!M130*Mask!O$10</f>
        <v>0</v>
      </c>
      <c r="AA135" s="35">
        <f>Main!N130*Mask!P$10</f>
        <v>0</v>
      </c>
      <c r="AB135" s="35">
        <f>Main!O130*Mask!Q$10</f>
        <v>0</v>
      </c>
      <c r="AC135" s="35">
        <f>Main!P130*Mask!R$10</f>
        <v>0</v>
      </c>
      <c r="AD135" s="35">
        <f>Main!Q130*Mask!S$10</f>
        <v>0</v>
      </c>
      <c r="AE135" s="35">
        <f>Main!R130*Mask!T$10</f>
        <v>0</v>
      </c>
      <c r="AF135" s="35">
        <f>Main!S130*Mask!U$10</f>
        <v>0</v>
      </c>
      <c r="AG135" s="35">
        <f>Main!T130*Mask!V$10</f>
        <v>0</v>
      </c>
      <c r="AH135" s="35">
        <f>Main!U130*Mask!W$10</f>
        <v>0</v>
      </c>
      <c r="AI135" s="35">
        <f>Main!V130*Mask!X$10</f>
        <v>0</v>
      </c>
      <c r="AJ135" s="35">
        <f>Main!W130*Mask!Y$10</f>
        <v>0</v>
      </c>
      <c r="AK135" s="35">
        <f>Main!X130*Mask!Z$10</f>
        <v>0</v>
      </c>
      <c r="AL135" s="35">
        <f>Main!Y130*Mask!AA$10</f>
        <v>0</v>
      </c>
      <c r="AM135" s="35">
        <f>Main!Z130*Mask!AB$10</f>
        <v>0</v>
      </c>
      <c r="AN135" s="35"/>
      <c r="AO135" s="35">
        <f>IF(OR($A$1&lt;=Main!AA$4,ISBLANK($N135)),0,Main!AA130)</f>
        <v>0</v>
      </c>
      <c r="AP135" s="35">
        <f>IF(OR($A$1&lt;=Main!AB$4,ISBLANK($N135)),0,Main!AB130)</f>
        <v>0</v>
      </c>
      <c r="AQ135" s="35">
        <f>IF(OR($A$1&lt;=Main!AC$4,ISBLANK($N135)),0,Main!AC130)</f>
        <v>0</v>
      </c>
      <c r="AR135" s="35">
        <f>IF(OR($A$1&lt;=Main!AD$4,ISBLANK($N135)),0,Main!AD130)</f>
        <v>0</v>
      </c>
      <c r="AS135" s="35">
        <f>IF(OR($A$1&lt;=Main!AE$4,ISBLANK($N135)),0,Main!AE130)</f>
        <v>0</v>
      </c>
      <c r="AT135" s="35">
        <f>IF(OR($A$1&lt;=Main!AF$4,ISBLANK($N135)),0,Main!AF130)</f>
        <v>0</v>
      </c>
      <c r="AU135" s="35">
        <f>IF(OR($A$1&lt;=Main!AG$4,ISBLANK($N135)),0,Main!AG130)</f>
        <v>0</v>
      </c>
      <c r="AV135" s="35">
        <f>IF(OR($A$1&lt;=Main!AH$4,ISBLANK($N135)),0,Main!AH130)</f>
        <v>0</v>
      </c>
      <c r="AW135" s="35">
        <f>IF(OR($A$1&lt;=Main!AI$4,ISBLANK($N135)),0,Main!AI130)</f>
        <v>0</v>
      </c>
      <c r="AX135" s="35">
        <f>IF(OR($A$1&lt;=Main!AJ$4,ISBLANK($N135)),0,Main!AJ130)</f>
        <v>0</v>
      </c>
      <c r="AY135" s="35">
        <f>IF(OR($A$1&lt;=Main!AK$4,ISBLANK($N135)),0,Main!AK130)</f>
        <v>0</v>
      </c>
      <c r="AZ135" s="35">
        <f>IF(OR($A$1&lt;=Main!AL$4,ISBLANK($N135)),0,Main!AL130)</f>
        <v>0</v>
      </c>
      <c r="BA135" s="35">
        <f>IF(OR($A$1&lt;=Main!AM$4,ISBLANK($N135)),0,Main!AM130)</f>
        <v>0</v>
      </c>
      <c r="BB135" s="35">
        <f>IF(OR($A$1&lt;=Main!AN$4,ISBLANK($N135)),0,Main!AN130)</f>
        <v>0</v>
      </c>
      <c r="BC135" s="35">
        <f>IF(OR($A$1&lt;=Main!AO$4,ISBLANK($N135)),0,Main!AO130)</f>
        <v>0</v>
      </c>
      <c r="BD135" s="35">
        <f>IF(OR($A$1&lt;=Main!AP$4,ISBLANK($N135)),0,Main!AP130)</f>
        <v>0</v>
      </c>
      <c r="BE135" s="35">
        <f>IF(OR($A$1&lt;=Main!AQ$4,ISBLANK($N135)),0,Main!AQ130)</f>
        <v>0</v>
      </c>
      <c r="BF135" s="35">
        <f>IF(OR($A$1&lt;=Main!AR$4,ISBLANK($N135)),0,Main!AR130)</f>
        <v>0</v>
      </c>
      <c r="BG135" s="35">
        <f>IF(OR($A$1&lt;=Main!AS$4,ISBLANK($N135)),0,Main!AS130)</f>
        <v>0</v>
      </c>
      <c r="BH135" s="35">
        <f>IF(OR($A$1&lt;=Main!AT$4,ISBLANK($N135)),0,Main!AT130)</f>
        <v>0</v>
      </c>
      <c r="BI135" s="35">
        <f>IF(OR($A$1&lt;=Main!AU$4,ISBLANK($N135)),0,Main!AU130)</f>
        <v>0</v>
      </c>
      <c r="BJ135" s="35">
        <f>IF(OR($A$1&lt;=Main!AV$4,ISBLANK($N135)),0,Main!AV130)</f>
        <v>0</v>
      </c>
    </row>
    <row r="136" spans="13:62">
      <c r="M136" s="6" t="str">
        <f>Main!$A131&amp;Main!$B131</f>
        <v/>
      </c>
      <c r="N136" s="6" t="str">
        <f>Main!$A131&amp;Main!$B131</f>
        <v/>
      </c>
      <c r="O136" s="145">
        <f t="shared" si="7"/>
        <v>0</v>
      </c>
      <c r="P136" s="150">
        <f t="shared" si="8"/>
        <v>31</v>
      </c>
      <c r="Q136" s="150" t="str">
        <f ca="1">IF(Main!$AY131&lt;&gt;"#",$P136-Main!$AY131,"#")</f>
        <v>#</v>
      </c>
      <c r="R136" s="35">
        <f>Main!E131*Mask!G$10</f>
        <v>0</v>
      </c>
      <c r="S136" s="35">
        <f>Main!F131*Mask!H$10</f>
        <v>0</v>
      </c>
      <c r="T136" s="35">
        <f>Main!G131*Mask!I$10</f>
        <v>0</v>
      </c>
      <c r="U136" s="35">
        <f>Main!H131*Mask!J$10</f>
        <v>0</v>
      </c>
      <c r="V136" s="35">
        <f>Main!I131*Mask!K$10</f>
        <v>0</v>
      </c>
      <c r="W136" s="35">
        <f>Main!J131*Mask!L$10</f>
        <v>0</v>
      </c>
      <c r="X136" s="35">
        <f>Main!K131*Mask!M$10</f>
        <v>0</v>
      </c>
      <c r="Y136" s="35">
        <f>Main!L131*Mask!N$10</f>
        <v>0</v>
      </c>
      <c r="Z136" s="35">
        <f>Main!M131*Mask!O$10</f>
        <v>0</v>
      </c>
      <c r="AA136" s="35">
        <f>Main!N131*Mask!P$10</f>
        <v>0</v>
      </c>
      <c r="AB136" s="35">
        <f>Main!O131*Mask!Q$10</f>
        <v>0</v>
      </c>
      <c r="AC136" s="35">
        <f>Main!P131*Mask!R$10</f>
        <v>0</v>
      </c>
      <c r="AD136" s="35">
        <f>Main!Q131*Mask!S$10</f>
        <v>0</v>
      </c>
      <c r="AE136" s="35">
        <f>Main!R131*Mask!T$10</f>
        <v>0</v>
      </c>
      <c r="AF136" s="35">
        <f>Main!S131*Mask!U$10</f>
        <v>0</v>
      </c>
      <c r="AG136" s="35">
        <f>Main!T131*Mask!V$10</f>
        <v>0</v>
      </c>
      <c r="AH136" s="35">
        <f>Main!U131*Mask!W$10</f>
        <v>0</v>
      </c>
      <c r="AI136" s="35">
        <f>Main!V131*Mask!X$10</f>
        <v>0</v>
      </c>
      <c r="AJ136" s="35">
        <f>Main!W131*Mask!Y$10</f>
        <v>0</v>
      </c>
      <c r="AK136" s="35">
        <f>Main!X131*Mask!Z$10</f>
        <v>0</v>
      </c>
      <c r="AL136" s="35">
        <f>Main!Y131*Mask!AA$10</f>
        <v>0</v>
      </c>
      <c r="AM136" s="35">
        <f>Main!Z131*Mask!AB$10</f>
        <v>0</v>
      </c>
      <c r="AN136" s="35"/>
      <c r="AO136" s="35">
        <f>IF(OR($A$1&lt;=Main!AA$4,ISBLANK($N136)),0,Main!AA131)</f>
        <v>0</v>
      </c>
      <c r="AP136" s="35">
        <f>IF(OR($A$1&lt;=Main!AB$4,ISBLANK($N136)),0,Main!AB131)</f>
        <v>0</v>
      </c>
      <c r="AQ136" s="35">
        <f>IF(OR($A$1&lt;=Main!AC$4,ISBLANK($N136)),0,Main!AC131)</f>
        <v>0</v>
      </c>
      <c r="AR136" s="35">
        <f>IF(OR($A$1&lt;=Main!AD$4,ISBLANK($N136)),0,Main!AD131)</f>
        <v>0</v>
      </c>
      <c r="AS136" s="35">
        <f>IF(OR($A$1&lt;=Main!AE$4,ISBLANK($N136)),0,Main!AE131)</f>
        <v>0</v>
      </c>
      <c r="AT136" s="35">
        <f>IF(OR($A$1&lt;=Main!AF$4,ISBLANK($N136)),0,Main!AF131)</f>
        <v>0</v>
      </c>
      <c r="AU136" s="35">
        <f>IF(OR($A$1&lt;=Main!AG$4,ISBLANK($N136)),0,Main!AG131)</f>
        <v>0</v>
      </c>
      <c r="AV136" s="35">
        <f>IF(OR($A$1&lt;=Main!AH$4,ISBLANK($N136)),0,Main!AH131)</f>
        <v>0</v>
      </c>
      <c r="AW136" s="35">
        <f>IF(OR($A$1&lt;=Main!AI$4,ISBLANK($N136)),0,Main!AI131)</f>
        <v>0</v>
      </c>
      <c r="AX136" s="35">
        <f>IF(OR($A$1&lt;=Main!AJ$4,ISBLANK($N136)),0,Main!AJ131)</f>
        <v>0</v>
      </c>
      <c r="AY136" s="35">
        <f>IF(OR($A$1&lt;=Main!AK$4,ISBLANK($N136)),0,Main!AK131)</f>
        <v>0</v>
      </c>
      <c r="AZ136" s="35">
        <f>IF(OR($A$1&lt;=Main!AL$4,ISBLANK($N136)),0,Main!AL131)</f>
        <v>0</v>
      </c>
      <c r="BA136" s="35">
        <f>IF(OR($A$1&lt;=Main!AM$4,ISBLANK($N136)),0,Main!AM131)</f>
        <v>0</v>
      </c>
      <c r="BB136" s="35">
        <f>IF(OR($A$1&lt;=Main!AN$4,ISBLANK($N136)),0,Main!AN131)</f>
        <v>0</v>
      </c>
      <c r="BC136" s="35">
        <f>IF(OR($A$1&lt;=Main!AO$4,ISBLANK($N136)),0,Main!AO131)</f>
        <v>0</v>
      </c>
      <c r="BD136" s="35">
        <f>IF(OR($A$1&lt;=Main!AP$4,ISBLANK($N136)),0,Main!AP131)</f>
        <v>0</v>
      </c>
      <c r="BE136" s="35">
        <f>IF(OR($A$1&lt;=Main!AQ$4,ISBLANK($N136)),0,Main!AQ131)</f>
        <v>0</v>
      </c>
      <c r="BF136" s="35">
        <f>IF(OR($A$1&lt;=Main!AR$4,ISBLANK($N136)),0,Main!AR131)</f>
        <v>0</v>
      </c>
      <c r="BG136" s="35">
        <f>IF(OR($A$1&lt;=Main!AS$4,ISBLANK($N136)),0,Main!AS131)</f>
        <v>0</v>
      </c>
      <c r="BH136" s="35">
        <f>IF(OR($A$1&lt;=Main!AT$4,ISBLANK($N136)),0,Main!AT131)</f>
        <v>0</v>
      </c>
      <c r="BI136" s="35">
        <f>IF(OR($A$1&lt;=Main!AU$4,ISBLANK($N136)),0,Main!AU131)</f>
        <v>0</v>
      </c>
      <c r="BJ136" s="35">
        <f>IF(OR($A$1&lt;=Main!AV$4,ISBLANK($N136)),0,Main!AV131)</f>
        <v>0</v>
      </c>
    </row>
    <row r="137" spans="13:62">
      <c r="M137" s="6" t="str">
        <f>Main!$A132&amp;Main!$B132</f>
        <v/>
      </c>
      <c r="N137" s="6" t="str">
        <f>Main!$A132&amp;Main!$B132</f>
        <v/>
      </c>
      <c r="O137" s="145">
        <f t="shared" si="7"/>
        <v>0</v>
      </c>
      <c r="P137" s="150">
        <f t="shared" si="8"/>
        <v>31</v>
      </c>
      <c r="Q137" s="150" t="str">
        <f ca="1">IF(Main!$AY132&lt;&gt;"#",$P137-Main!$AY132,"#")</f>
        <v>#</v>
      </c>
      <c r="R137" s="35">
        <f>Main!E132*Mask!G$10</f>
        <v>0</v>
      </c>
      <c r="S137" s="35">
        <f>Main!F132*Mask!H$10</f>
        <v>0</v>
      </c>
      <c r="T137" s="35">
        <f>Main!G132*Mask!I$10</f>
        <v>0</v>
      </c>
      <c r="U137" s="35">
        <f>Main!H132*Mask!J$10</f>
        <v>0</v>
      </c>
      <c r="V137" s="35">
        <f>Main!I132*Mask!K$10</f>
        <v>0</v>
      </c>
      <c r="W137" s="35">
        <f>Main!J132*Mask!L$10</f>
        <v>0</v>
      </c>
      <c r="X137" s="35">
        <f>Main!K132*Mask!M$10</f>
        <v>0</v>
      </c>
      <c r="Y137" s="35">
        <f>Main!L132*Mask!N$10</f>
        <v>0</v>
      </c>
      <c r="Z137" s="35">
        <f>Main!M132*Mask!O$10</f>
        <v>0</v>
      </c>
      <c r="AA137" s="35">
        <f>Main!N132*Mask!P$10</f>
        <v>0</v>
      </c>
      <c r="AB137" s="35">
        <f>Main!O132*Mask!Q$10</f>
        <v>0</v>
      </c>
      <c r="AC137" s="35">
        <f>Main!P132*Mask!R$10</f>
        <v>0</v>
      </c>
      <c r="AD137" s="35">
        <f>Main!Q132*Mask!S$10</f>
        <v>0</v>
      </c>
      <c r="AE137" s="35">
        <f>Main!R132*Mask!T$10</f>
        <v>0</v>
      </c>
      <c r="AF137" s="35">
        <f>Main!S132*Mask!U$10</f>
        <v>0</v>
      </c>
      <c r="AG137" s="35">
        <f>Main!T132*Mask!V$10</f>
        <v>0</v>
      </c>
      <c r="AH137" s="35">
        <f>Main!U132*Mask!W$10</f>
        <v>0</v>
      </c>
      <c r="AI137" s="35">
        <f>Main!V132*Mask!X$10</f>
        <v>0</v>
      </c>
      <c r="AJ137" s="35">
        <f>Main!W132*Mask!Y$10</f>
        <v>0</v>
      </c>
      <c r="AK137" s="35">
        <f>Main!X132*Mask!Z$10</f>
        <v>0</v>
      </c>
      <c r="AL137" s="35">
        <f>Main!Y132*Mask!AA$10</f>
        <v>0</v>
      </c>
      <c r="AM137" s="35">
        <f>Main!Z132*Mask!AB$10</f>
        <v>0</v>
      </c>
      <c r="AN137" s="35"/>
      <c r="AO137" s="35">
        <f>IF(OR($A$1&lt;=Main!AA$4,ISBLANK($N137)),0,Main!AA132)</f>
        <v>0</v>
      </c>
      <c r="AP137" s="35">
        <f>IF(OR($A$1&lt;=Main!AB$4,ISBLANK($N137)),0,Main!AB132)</f>
        <v>0</v>
      </c>
      <c r="AQ137" s="35">
        <f>IF(OR($A$1&lt;=Main!AC$4,ISBLANK($N137)),0,Main!AC132)</f>
        <v>0</v>
      </c>
      <c r="AR137" s="35">
        <f>IF(OR($A$1&lt;=Main!AD$4,ISBLANK($N137)),0,Main!AD132)</f>
        <v>0</v>
      </c>
      <c r="AS137" s="35">
        <f>IF(OR($A$1&lt;=Main!AE$4,ISBLANK($N137)),0,Main!AE132)</f>
        <v>0</v>
      </c>
      <c r="AT137" s="35">
        <f>IF(OR($A$1&lt;=Main!AF$4,ISBLANK($N137)),0,Main!AF132)</f>
        <v>0</v>
      </c>
      <c r="AU137" s="35">
        <f>IF(OR($A$1&lt;=Main!AG$4,ISBLANK($N137)),0,Main!AG132)</f>
        <v>0</v>
      </c>
      <c r="AV137" s="35">
        <f>IF(OR($A$1&lt;=Main!AH$4,ISBLANK($N137)),0,Main!AH132)</f>
        <v>0</v>
      </c>
      <c r="AW137" s="35">
        <f>IF(OR($A$1&lt;=Main!AI$4,ISBLANK($N137)),0,Main!AI132)</f>
        <v>0</v>
      </c>
      <c r="AX137" s="35">
        <f>IF(OR($A$1&lt;=Main!AJ$4,ISBLANK($N137)),0,Main!AJ132)</f>
        <v>0</v>
      </c>
      <c r="AY137" s="35">
        <f>IF(OR($A$1&lt;=Main!AK$4,ISBLANK($N137)),0,Main!AK132)</f>
        <v>0</v>
      </c>
      <c r="AZ137" s="35">
        <f>IF(OR($A$1&lt;=Main!AL$4,ISBLANK($N137)),0,Main!AL132)</f>
        <v>0</v>
      </c>
      <c r="BA137" s="35">
        <f>IF(OR($A$1&lt;=Main!AM$4,ISBLANK($N137)),0,Main!AM132)</f>
        <v>0</v>
      </c>
      <c r="BB137" s="35">
        <f>IF(OR($A$1&lt;=Main!AN$4,ISBLANK($N137)),0,Main!AN132)</f>
        <v>0</v>
      </c>
      <c r="BC137" s="35">
        <f>IF(OR($A$1&lt;=Main!AO$4,ISBLANK($N137)),0,Main!AO132)</f>
        <v>0</v>
      </c>
      <c r="BD137" s="35">
        <f>IF(OR($A$1&lt;=Main!AP$4,ISBLANK($N137)),0,Main!AP132)</f>
        <v>0</v>
      </c>
      <c r="BE137" s="35">
        <f>IF(OR($A$1&lt;=Main!AQ$4,ISBLANK($N137)),0,Main!AQ132)</f>
        <v>0</v>
      </c>
      <c r="BF137" s="35">
        <f>IF(OR($A$1&lt;=Main!AR$4,ISBLANK($N137)),0,Main!AR132)</f>
        <v>0</v>
      </c>
      <c r="BG137" s="35">
        <f>IF(OR($A$1&lt;=Main!AS$4,ISBLANK($N137)),0,Main!AS132)</f>
        <v>0</v>
      </c>
      <c r="BH137" s="35">
        <f>IF(OR($A$1&lt;=Main!AT$4,ISBLANK($N137)),0,Main!AT132)</f>
        <v>0</v>
      </c>
      <c r="BI137" s="35">
        <f>IF(OR($A$1&lt;=Main!AU$4,ISBLANK($N137)),0,Main!AU132)</f>
        <v>0</v>
      </c>
      <c r="BJ137" s="35">
        <f>IF(OR($A$1&lt;=Main!AV$4,ISBLANK($N137)),0,Main!AV132)</f>
        <v>0</v>
      </c>
    </row>
    <row r="138" spans="13:62">
      <c r="M138" s="6" t="str">
        <f>Main!$A133&amp;Main!$B133</f>
        <v/>
      </c>
      <c r="N138" s="6" t="str">
        <f>Main!$A133&amp;Main!$B133</f>
        <v/>
      </c>
      <c r="O138" s="145">
        <f t="shared" si="7"/>
        <v>0</v>
      </c>
      <c r="P138" s="150">
        <f t="shared" si="8"/>
        <v>31</v>
      </c>
      <c r="Q138" s="150" t="str">
        <f ca="1">IF(Main!$AY133&lt;&gt;"#",$P138-Main!$AY133,"#")</f>
        <v>#</v>
      </c>
      <c r="R138" s="35">
        <f>Main!E133*Mask!G$10</f>
        <v>0</v>
      </c>
      <c r="S138" s="35">
        <f>Main!F133*Mask!H$10</f>
        <v>0</v>
      </c>
      <c r="T138" s="35">
        <f>Main!G133*Mask!I$10</f>
        <v>0</v>
      </c>
      <c r="U138" s="35">
        <f>Main!H133*Mask!J$10</f>
        <v>0</v>
      </c>
      <c r="V138" s="35">
        <f>Main!I133*Mask!K$10</f>
        <v>0</v>
      </c>
      <c r="W138" s="35">
        <f>Main!J133*Mask!L$10</f>
        <v>0</v>
      </c>
      <c r="X138" s="35">
        <f>Main!K133*Mask!M$10</f>
        <v>0</v>
      </c>
      <c r="Y138" s="35">
        <f>Main!L133*Mask!N$10</f>
        <v>0</v>
      </c>
      <c r="Z138" s="35">
        <f>Main!M133*Mask!O$10</f>
        <v>0</v>
      </c>
      <c r="AA138" s="35">
        <f>Main!N133*Mask!P$10</f>
        <v>0</v>
      </c>
      <c r="AB138" s="35">
        <f>Main!O133*Mask!Q$10</f>
        <v>0</v>
      </c>
      <c r="AC138" s="35">
        <f>Main!P133*Mask!R$10</f>
        <v>0</v>
      </c>
      <c r="AD138" s="35">
        <f>Main!Q133*Mask!S$10</f>
        <v>0</v>
      </c>
      <c r="AE138" s="35">
        <f>Main!R133*Mask!T$10</f>
        <v>0</v>
      </c>
      <c r="AF138" s="35">
        <f>Main!S133*Mask!U$10</f>
        <v>0</v>
      </c>
      <c r="AG138" s="35">
        <f>Main!T133*Mask!V$10</f>
        <v>0</v>
      </c>
      <c r="AH138" s="35">
        <f>Main!U133*Mask!W$10</f>
        <v>0</v>
      </c>
      <c r="AI138" s="35">
        <f>Main!V133*Mask!X$10</f>
        <v>0</v>
      </c>
      <c r="AJ138" s="35">
        <f>Main!W133*Mask!Y$10</f>
        <v>0</v>
      </c>
      <c r="AK138" s="35">
        <f>Main!X133*Mask!Z$10</f>
        <v>0</v>
      </c>
      <c r="AL138" s="35">
        <f>Main!Y133*Mask!AA$10</f>
        <v>0</v>
      </c>
      <c r="AM138" s="35">
        <f>Main!Z133*Mask!AB$10</f>
        <v>0</v>
      </c>
      <c r="AN138" s="35"/>
      <c r="AO138" s="35">
        <f>IF(OR($A$1&lt;=Main!AA$4,ISBLANK($N138)),0,Main!AA133)</f>
        <v>0</v>
      </c>
      <c r="AP138" s="35">
        <f>IF(OR($A$1&lt;=Main!AB$4,ISBLANK($N138)),0,Main!AB133)</f>
        <v>0</v>
      </c>
      <c r="AQ138" s="35">
        <f>IF(OR($A$1&lt;=Main!AC$4,ISBLANK($N138)),0,Main!AC133)</f>
        <v>0</v>
      </c>
      <c r="AR138" s="35">
        <f>IF(OR($A$1&lt;=Main!AD$4,ISBLANK($N138)),0,Main!AD133)</f>
        <v>0</v>
      </c>
      <c r="AS138" s="35">
        <f>IF(OR($A$1&lt;=Main!AE$4,ISBLANK($N138)),0,Main!AE133)</f>
        <v>0</v>
      </c>
      <c r="AT138" s="35">
        <f>IF(OR($A$1&lt;=Main!AF$4,ISBLANK($N138)),0,Main!AF133)</f>
        <v>0</v>
      </c>
      <c r="AU138" s="35">
        <f>IF(OR($A$1&lt;=Main!AG$4,ISBLANK($N138)),0,Main!AG133)</f>
        <v>0</v>
      </c>
      <c r="AV138" s="35">
        <f>IF(OR($A$1&lt;=Main!AH$4,ISBLANK($N138)),0,Main!AH133)</f>
        <v>0</v>
      </c>
      <c r="AW138" s="35">
        <f>IF(OR($A$1&lt;=Main!AI$4,ISBLANK($N138)),0,Main!AI133)</f>
        <v>0</v>
      </c>
      <c r="AX138" s="35">
        <f>IF(OR($A$1&lt;=Main!AJ$4,ISBLANK($N138)),0,Main!AJ133)</f>
        <v>0</v>
      </c>
      <c r="AY138" s="35">
        <f>IF(OR($A$1&lt;=Main!AK$4,ISBLANK($N138)),0,Main!AK133)</f>
        <v>0</v>
      </c>
      <c r="AZ138" s="35">
        <f>IF(OR($A$1&lt;=Main!AL$4,ISBLANK($N138)),0,Main!AL133)</f>
        <v>0</v>
      </c>
      <c r="BA138" s="35">
        <f>IF(OR($A$1&lt;=Main!AM$4,ISBLANK($N138)),0,Main!AM133)</f>
        <v>0</v>
      </c>
      <c r="BB138" s="35">
        <f>IF(OR($A$1&lt;=Main!AN$4,ISBLANK($N138)),0,Main!AN133)</f>
        <v>0</v>
      </c>
      <c r="BC138" s="35">
        <f>IF(OR($A$1&lt;=Main!AO$4,ISBLANK($N138)),0,Main!AO133)</f>
        <v>0</v>
      </c>
      <c r="BD138" s="35">
        <f>IF(OR($A$1&lt;=Main!AP$4,ISBLANK($N138)),0,Main!AP133)</f>
        <v>0</v>
      </c>
      <c r="BE138" s="35">
        <f>IF(OR($A$1&lt;=Main!AQ$4,ISBLANK($N138)),0,Main!AQ133)</f>
        <v>0</v>
      </c>
      <c r="BF138" s="35">
        <f>IF(OR($A$1&lt;=Main!AR$4,ISBLANK($N138)),0,Main!AR133)</f>
        <v>0</v>
      </c>
      <c r="BG138" s="35">
        <f>IF(OR($A$1&lt;=Main!AS$4,ISBLANK($N138)),0,Main!AS133)</f>
        <v>0</v>
      </c>
      <c r="BH138" s="35">
        <f>IF(OR($A$1&lt;=Main!AT$4,ISBLANK($N138)),0,Main!AT133)</f>
        <v>0</v>
      </c>
      <c r="BI138" s="35">
        <f>IF(OR($A$1&lt;=Main!AU$4,ISBLANK($N138)),0,Main!AU133)</f>
        <v>0</v>
      </c>
      <c r="BJ138" s="35">
        <f>IF(OR($A$1&lt;=Main!AV$4,ISBLANK($N138)),0,Main!AV133)</f>
        <v>0</v>
      </c>
    </row>
    <row r="139" spans="13:62">
      <c r="M139" s="6" t="str">
        <f>Main!$A134&amp;Main!$B134</f>
        <v/>
      </c>
      <c r="N139" s="6" t="str">
        <f>Main!$A134&amp;Main!$B134</f>
        <v/>
      </c>
      <c r="O139" s="145">
        <f t="shared" ref="O139:O155" si="10">IF(N139="",0,LARGE($R139:$BH139,1)+LARGE($R139:$BH139,2)+LARGE($R139:$BH139,3))</f>
        <v>0</v>
      </c>
      <c r="P139" s="150">
        <f t="shared" si="8"/>
        <v>31</v>
      </c>
      <c r="Q139" s="150" t="str">
        <f ca="1">IF(Main!$AY134&lt;&gt;"#",$P139-Main!$AY134,"#")</f>
        <v>#</v>
      </c>
      <c r="R139" s="35">
        <f>Main!E134*Mask!G$10</f>
        <v>0</v>
      </c>
      <c r="S139" s="35">
        <f>Main!F134*Mask!H$10</f>
        <v>0</v>
      </c>
      <c r="T139" s="35">
        <f>Main!G134*Mask!I$10</f>
        <v>0</v>
      </c>
      <c r="U139" s="35">
        <f>Main!H134*Mask!J$10</f>
        <v>0</v>
      </c>
      <c r="V139" s="35">
        <f>Main!I134*Mask!K$10</f>
        <v>0</v>
      </c>
      <c r="W139" s="35">
        <f>Main!J134*Mask!L$10</f>
        <v>0</v>
      </c>
      <c r="X139" s="35">
        <f>Main!K134*Mask!M$10</f>
        <v>0</v>
      </c>
      <c r="Y139" s="35">
        <f>Main!L134*Mask!N$10</f>
        <v>0</v>
      </c>
      <c r="Z139" s="35">
        <f>Main!M134*Mask!O$10</f>
        <v>0</v>
      </c>
      <c r="AA139" s="35">
        <f>Main!N134*Mask!P$10</f>
        <v>0</v>
      </c>
      <c r="AB139" s="35">
        <f>Main!O134*Mask!Q$10</f>
        <v>0</v>
      </c>
      <c r="AC139" s="35">
        <f>Main!P134*Mask!R$10</f>
        <v>0</v>
      </c>
      <c r="AD139" s="35">
        <f>Main!Q134*Mask!S$10</f>
        <v>0</v>
      </c>
      <c r="AE139" s="35">
        <f>Main!R134*Mask!T$10</f>
        <v>0</v>
      </c>
      <c r="AF139" s="35">
        <f>Main!S134*Mask!U$10</f>
        <v>0</v>
      </c>
      <c r="AG139" s="35">
        <f>Main!T134*Mask!V$10</f>
        <v>0</v>
      </c>
      <c r="AH139" s="35">
        <f>Main!U134*Mask!W$10</f>
        <v>0</v>
      </c>
      <c r="AI139" s="35">
        <f>Main!V134*Mask!X$10</f>
        <v>0</v>
      </c>
      <c r="AJ139" s="35">
        <f>Main!W134*Mask!Y$10</f>
        <v>0</v>
      </c>
      <c r="AK139" s="35">
        <f>Main!X134*Mask!Z$10</f>
        <v>0</v>
      </c>
      <c r="AL139" s="35">
        <f>Main!Y134*Mask!AA$10</f>
        <v>0</v>
      </c>
      <c r="AM139" s="35">
        <f>Main!Z134*Mask!AB$10</f>
        <v>0</v>
      </c>
      <c r="AN139" s="35"/>
      <c r="AO139" s="35">
        <f>IF(OR($A$1&lt;=Main!AA$4,ISBLANK($N139)),0,Main!AA134)</f>
        <v>0</v>
      </c>
      <c r="AP139" s="35">
        <f>IF(OR($A$1&lt;=Main!AB$4,ISBLANK($N139)),0,Main!AB134)</f>
        <v>0</v>
      </c>
      <c r="AQ139" s="35">
        <f>IF(OR($A$1&lt;=Main!AC$4,ISBLANK($N139)),0,Main!AC134)</f>
        <v>0</v>
      </c>
      <c r="AR139" s="35">
        <f>IF(OR($A$1&lt;=Main!AD$4,ISBLANK($N139)),0,Main!AD134)</f>
        <v>0</v>
      </c>
      <c r="AS139" s="35">
        <f>IF(OR($A$1&lt;=Main!AE$4,ISBLANK($N139)),0,Main!AE134)</f>
        <v>0</v>
      </c>
      <c r="AT139" s="35">
        <f>IF(OR($A$1&lt;=Main!AF$4,ISBLANK($N139)),0,Main!AF134)</f>
        <v>0</v>
      </c>
      <c r="AU139" s="35">
        <f>IF(OR($A$1&lt;=Main!AG$4,ISBLANK($N139)),0,Main!AG134)</f>
        <v>0</v>
      </c>
      <c r="AV139" s="35">
        <f>IF(OR($A$1&lt;=Main!AH$4,ISBLANK($N139)),0,Main!AH134)</f>
        <v>0</v>
      </c>
      <c r="AW139" s="35">
        <f>IF(OR($A$1&lt;=Main!AI$4,ISBLANK($N139)),0,Main!AI134)</f>
        <v>0</v>
      </c>
      <c r="AX139" s="35">
        <f>IF(OR($A$1&lt;=Main!AJ$4,ISBLANK($N139)),0,Main!AJ134)</f>
        <v>0</v>
      </c>
      <c r="AY139" s="35">
        <f>IF(OR($A$1&lt;=Main!AK$4,ISBLANK($N139)),0,Main!AK134)</f>
        <v>0</v>
      </c>
      <c r="AZ139" s="35">
        <f>IF(OR($A$1&lt;=Main!AL$4,ISBLANK($N139)),0,Main!AL134)</f>
        <v>0</v>
      </c>
      <c r="BA139" s="35">
        <f>IF(OR($A$1&lt;=Main!AM$4,ISBLANK($N139)),0,Main!AM134)</f>
        <v>0</v>
      </c>
      <c r="BB139" s="35">
        <f>IF(OR($A$1&lt;=Main!AN$4,ISBLANK($N139)),0,Main!AN134)</f>
        <v>0</v>
      </c>
      <c r="BC139" s="35">
        <f>IF(OR($A$1&lt;=Main!AO$4,ISBLANK($N139)),0,Main!AO134)</f>
        <v>0</v>
      </c>
      <c r="BD139" s="35">
        <f>IF(OR($A$1&lt;=Main!AP$4,ISBLANK($N139)),0,Main!AP134)</f>
        <v>0</v>
      </c>
      <c r="BE139" s="35">
        <f>IF(OR($A$1&lt;=Main!AQ$4,ISBLANK($N139)),0,Main!AQ134)</f>
        <v>0</v>
      </c>
      <c r="BF139" s="35">
        <f>IF(OR($A$1&lt;=Main!AR$4,ISBLANK($N139)),0,Main!AR134)</f>
        <v>0</v>
      </c>
      <c r="BG139" s="35">
        <f>IF(OR($A$1&lt;=Main!AS$4,ISBLANK($N139)),0,Main!AS134)</f>
        <v>0</v>
      </c>
      <c r="BH139" s="35">
        <f>IF(OR($A$1&lt;=Main!AT$4,ISBLANK($N139)),0,Main!AT134)</f>
        <v>0</v>
      </c>
      <c r="BI139" s="35">
        <f>IF(OR($A$1&lt;=Main!AU$4,ISBLANK($N139)),0,Main!AU134)</f>
        <v>0</v>
      </c>
      <c r="BJ139" s="35">
        <f>IF(OR($A$1&lt;=Main!AV$4,ISBLANK($N139)),0,Main!AV134)</f>
        <v>0</v>
      </c>
    </row>
    <row r="140" spans="13:62">
      <c r="M140" s="6" t="str">
        <f>Main!$A135&amp;Main!$B135</f>
        <v/>
      </c>
      <c r="N140" s="6" t="str">
        <f>Main!$A135&amp;Main!$B135</f>
        <v/>
      </c>
      <c r="O140" s="145">
        <f t="shared" si="10"/>
        <v>0</v>
      </c>
      <c r="P140" s="150">
        <f t="shared" ref="P140:P155" si="11">RANK($O140,$O$11:$O$155)</f>
        <v>31</v>
      </c>
      <c r="Q140" s="150" t="str">
        <f ca="1">IF(Main!$AY135&lt;&gt;"#",$P140-Main!$AY135,"#")</f>
        <v>#</v>
      </c>
      <c r="R140" s="35">
        <f>Main!E135*Mask!G$10</f>
        <v>0</v>
      </c>
      <c r="S140" s="35">
        <f>Main!F135*Mask!H$10</f>
        <v>0</v>
      </c>
      <c r="T140" s="35">
        <f>Main!G135*Mask!I$10</f>
        <v>0</v>
      </c>
      <c r="U140" s="35">
        <f>Main!H135*Mask!J$10</f>
        <v>0</v>
      </c>
      <c r="V140" s="35">
        <f>Main!I135*Mask!K$10</f>
        <v>0</v>
      </c>
      <c r="W140" s="35">
        <f>Main!J135*Mask!L$10</f>
        <v>0</v>
      </c>
      <c r="X140" s="35">
        <f>Main!K135*Mask!M$10</f>
        <v>0</v>
      </c>
      <c r="Y140" s="35">
        <f>Main!L135*Mask!N$10</f>
        <v>0</v>
      </c>
      <c r="Z140" s="35">
        <f>Main!M135*Mask!O$10</f>
        <v>0</v>
      </c>
      <c r="AA140" s="35">
        <f>Main!N135*Mask!P$10</f>
        <v>0</v>
      </c>
      <c r="AB140" s="35">
        <f>Main!O135*Mask!Q$10</f>
        <v>0</v>
      </c>
      <c r="AC140" s="35">
        <f>Main!P135*Mask!R$10</f>
        <v>0</v>
      </c>
      <c r="AD140" s="35">
        <f>Main!Q135*Mask!S$10</f>
        <v>0</v>
      </c>
      <c r="AE140" s="35">
        <f>Main!R135*Mask!T$10</f>
        <v>0</v>
      </c>
      <c r="AF140" s="35">
        <f>Main!S135*Mask!U$10</f>
        <v>0</v>
      </c>
      <c r="AG140" s="35">
        <f>Main!T135*Mask!V$10</f>
        <v>0</v>
      </c>
      <c r="AH140" s="35">
        <f>Main!U135*Mask!W$10</f>
        <v>0</v>
      </c>
      <c r="AI140" s="35">
        <f>Main!V135*Mask!X$10</f>
        <v>0</v>
      </c>
      <c r="AJ140" s="35">
        <f>Main!W135*Mask!Y$10</f>
        <v>0</v>
      </c>
      <c r="AK140" s="35">
        <f>Main!X135*Mask!Z$10</f>
        <v>0</v>
      </c>
      <c r="AL140" s="35">
        <f>Main!Y135*Mask!AA$10</f>
        <v>0</v>
      </c>
      <c r="AM140" s="35">
        <f>Main!Z135*Mask!AB$10</f>
        <v>0</v>
      </c>
      <c r="AN140" s="35"/>
      <c r="AO140" s="35">
        <f>IF(OR($A$1&lt;=Main!AA$4,ISBLANK($N140)),0,Main!AA135)</f>
        <v>0</v>
      </c>
      <c r="AP140" s="35">
        <f>IF(OR($A$1&lt;=Main!AB$4,ISBLANK($N140)),0,Main!AB135)</f>
        <v>0</v>
      </c>
      <c r="AQ140" s="35">
        <f>IF(OR($A$1&lt;=Main!AC$4,ISBLANK($N140)),0,Main!AC135)</f>
        <v>0</v>
      </c>
      <c r="AR140" s="35">
        <f>IF(OR($A$1&lt;=Main!AD$4,ISBLANK($N140)),0,Main!AD135)</f>
        <v>0</v>
      </c>
      <c r="AS140" s="35">
        <f>IF(OR($A$1&lt;=Main!AE$4,ISBLANK($N140)),0,Main!AE135)</f>
        <v>0</v>
      </c>
      <c r="AT140" s="35">
        <f>IF(OR($A$1&lt;=Main!AF$4,ISBLANK($N140)),0,Main!AF135)</f>
        <v>0</v>
      </c>
      <c r="AU140" s="35">
        <f>IF(OR($A$1&lt;=Main!AG$4,ISBLANK($N140)),0,Main!AG135)</f>
        <v>0</v>
      </c>
      <c r="AV140" s="35">
        <f>IF(OR($A$1&lt;=Main!AH$4,ISBLANK($N140)),0,Main!AH135)</f>
        <v>0</v>
      </c>
      <c r="AW140" s="35">
        <f>IF(OR($A$1&lt;=Main!AI$4,ISBLANK($N140)),0,Main!AI135)</f>
        <v>0</v>
      </c>
      <c r="AX140" s="35">
        <f>IF(OR($A$1&lt;=Main!AJ$4,ISBLANK($N140)),0,Main!AJ135)</f>
        <v>0</v>
      </c>
      <c r="AY140" s="35">
        <f>IF(OR($A$1&lt;=Main!AK$4,ISBLANK($N140)),0,Main!AK135)</f>
        <v>0</v>
      </c>
      <c r="AZ140" s="35">
        <f>IF(OR($A$1&lt;=Main!AL$4,ISBLANK($N140)),0,Main!AL135)</f>
        <v>0</v>
      </c>
      <c r="BA140" s="35">
        <f>IF(OR($A$1&lt;=Main!AM$4,ISBLANK($N140)),0,Main!AM135)</f>
        <v>0</v>
      </c>
      <c r="BB140" s="35">
        <f>IF(OR($A$1&lt;=Main!AN$4,ISBLANK($N140)),0,Main!AN135)</f>
        <v>0</v>
      </c>
      <c r="BC140" s="35">
        <f>IF(OR($A$1&lt;=Main!AO$4,ISBLANK($N140)),0,Main!AO135)</f>
        <v>0</v>
      </c>
      <c r="BD140" s="35">
        <f>IF(OR($A$1&lt;=Main!AP$4,ISBLANK($N140)),0,Main!AP135)</f>
        <v>0</v>
      </c>
      <c r="BE140" s="35">
        <f>IF(OR($A$1&lt;=Main!AQ$4,ISBLANK($N140)),0,Main!AQ135)</f>
        <v>0</v>
      </c>
      <c r="BF140" s="35">
        <f>IF(OR($A$1&lt;=Main!AR$4,ISBLANK($N140)),0,Main!AR135)</f>
        <v>0</v>
      </c>
      <c r="BG140" s="35">
        <f>IF(OR($A$1&lt;=Main!AS$4,ISBLANK($N140)),0,Main!AS135)</f>
        <v>0</v>
      </c>
      <c r="BH140" s="35">
        <f>IF(OR($A$1&lt;=Main!AT$4,ISBLANK($N140)),0,Main!AT135)</f>
        <v>0</v>
      </c>
      <c r="BI140" s="35">
        <f>IF(OR($A$1&lt;=Main!AU$4,ISBLANK($N140)),0,Main!AU135)</f>
        <v>0</v>
      </c>
      <c r="BJ140" s="35">
        <f>IF(OR($A$1&lt;=Main!AV$4,ISBLANK($N140)),0,Main!AV135)</f>
        <v>0</v>
      </c>
    </row>
    <row r="141" spans="13:62">
      <c r="M141" s="6" t="str">
        <f>Main!$A136&amp;Main!$B136</f>
        <v/>
      </c>
      <c r="N141" s="6" t="str">
        <f>Main!$A136&amp;Main!$B136</f>
        <v/>
      </c>
      <c r="O141" s="145">
        <f t="shared" si="10"/>
        <v>0</v>
      </c>
      <c r="P141" s="150">
        <f t="shared" si="11"/>
        <v>31</v>
      </c>
      <c r="Q141" s="150" t="str">
        <f ca="1">IF(Main!$AY136&lt;&gt;"#",$P141-Main!$AY136,"#")</f>
        <v>#</v>
      </c>
      <c r="R141" s="35">
        <f>Main!E136*Mask!G$10</f>
        <v>0</v>
      </c>
      <c r="S141" s="35">
        <f>Main!F136*Mask!H$10</f>
        <v>0</v>
      </c>
      <c r="T141" s="35">
        <f>Main!G136*Mask!I$10</f>
        <v>0</v>
      </c>
      <c r="U141" s="35">
        <f>Main!H136*Mask!J$10</f>
        <v>0</v>
      </c>
      <c r="V141" s="35">
        <f>Main!I136*Mask!K$10</f>
        <v>0</v>
      </c>
      <c r="W141" s="35">
        <f>Main!J136*Mask!L$10</f>
        <v>0</v>
      </c>
      <c r="X141" s="35">
        <f>Main!K136*Mask!M$10</f>
        <v>0</v>
      </c>
      <c r="Y141" s="35">
        <f>Main!L136*Mask!N$10</f>
        <v>0</v>
      </c>
      <c r="Z141" s="35">
        <f>Main!M136*Mask!O$10</f>
        <v>0</v>
      </c>
      <c r="AA141" s="35">
        <f>Main!N136*Mask!P$10</f>
        <v>0</v>
      </c>
      <c r="AB141" s="35">
        <f>Main!O136*Mask!Q$10</f>
        <v>0</v>
      </c>
      <c r="AC141" s="35">
        <f>Main!P136*Mask!R$10</f>
        <v>0</v>
      </c>
      <c r="AD141" s="35">
        <f>Main!Q136*Mask!S$10</f>
        <v>0</v>
      </c>
      <c r="AE141" s="35">
        <f>Main!R136*Mask!T$10</f>
        <v>0</v>
      </c>
      <c r="AF141" s="35">
        <f>Main!S136*Mask!U$10</f>
        <v>0</v>
      </c>
      <c r="AG141" s="35">
        <f>Main!T136*Mask!V$10</f>
        <v>0</v>
      </c>
      <c r="AH141" s="35">
        <f>Main!U136*Mask!W$10</f>
        <v>0</v>
      </c>
      <c r="AI141" s="35">
        <f>Main!V136*Mask!X$10</f>
        <v>0</v>
      </c>
      <c r="AJ141" s="35">
        <f>Main!W136*Mask!Y$10</f>
        <v>0</v>
      </c>
      <c r="AK141" s="35">
        <f>Main!X136*Mask!Z$10</f>
        <v>0</v>
      </c>
      <c r="AL141" s="35">
        <f>Main!Y136*Mask!AA$10</f>
        <v>0</v>
      </c>
      <c r="AM141" s="35">
        <f>Main!Z136*Mask!AB$10</f>
        <v>0</v>
      </c>
      <c r="AN141" s="35"/>
      <c r="AO141" s="35">
        <f>IF(OR($A$1&lt;=Main!AA$4,ISBLANK($N141)),0,Main!AA136)</f>
        <v>0</v>
      </c>
      <c r="AP141" s="35">
        <f>IF(OR($A$1&lt;=Main!AB$4,ISBLANK($N141)),0,Main!AB136)</f>
        <v>0</v>
      </c>
      <c r="AQ141" s="35">
        <f>IF(OR($A$1&lt;=Main!AC$4,ISBLANK($N141)),0,Main!AC136)</f>
        <v>0</v>
      </c>
      <c r="AR141" s="35">
        <f>IF(OR($A$1&lt;=Main!AD$4,ISBLANK($N141)),0,Main!AD136)</f>
        <v>0</v>
      </c>
      <c r="AS141" s="35">
        <f>IF(OR($A$1&lt;=Main!AE$4,ISBLANK($N141)),0,Main!AE136)</f>
        <v>0</v>
      </c>
      <c r="AT141" s="35">
        <f>IF(OR($A$1&lt;=Main!AF$4,ISBLANK($N141)),0,Main!AF136)</f>
        <v>0</v>
      </c>
      <c r="AU141" s="35">
        <f>IF(OR($A$1&lt;=Main!AG$4,ISBLANK($N141)),0,Main!AG136)</f>
        <v>0</v>
      </c>
      <c r="AV141" s="35">
        <f>IF(OR($A$1&lt;=Main!AH$4,ISBLANK($N141)),0,Main!AH136)</f>
        <v>0</v>
      </c>
      <c r="AW141" s="35">
        <f>IF(OR($A$1&lt;=Main!AI$4,ISBLANK($N141)),0,Main!AI136)</f>
        <v>0</v>
      </c>
      <c r="AX141" s="35">
        <f>IF(OR($A$1&lt;=Main!AJ$4,ISBLANK($N141)),0,Main!AJ136)</f>
        <v>0</v>
      </c>
      <c r="AY141" s="35">
        <f>IF(OR($A$1&lt;=Main!AK$4,ISBLANK($N141)),0,Main!AK136)</f>
        <v>0</v>
      </c>
      <c r="AZ141" s="35">
        <f>IF(OR($A$1&lt;=Main!AL$4,ISBLANK($N141)),0,Main!AL136)</f>
        <v>0</v>
      </c>
      <c r="BA141" s="35">
        <f>IF(OR($A$1&lt;=Main!AM$4,ISBLANK($N141)),0,Main!AM136)</f>
        <v>0</v>
      </c>
      <c r="BB141" s="35">
        <f>IF(OR($A$1&lt;=Main!AN$4,ISBLANK($N141)),0,Main!AN136)</f>
        <v>0</v>
      </c>
      <c r="BC141" s="35">
        <f>IF(OR($A$1&lt;=Main!AO$4,ISBLANK($N141)),0,Main!AO136)</f>
        <v>0</v>
      </c>
      <c r="BD141" s="35">
        <f>IF(OR($A$1&lt;=Main!AP$4,ISBLANK($N141)),0,Main!AP136)</f>
        <v>0</v>
      </c>
      <c r="BE141" s="35">
        <f>IF(OR($A$1&lt;=Main!AQ$4,ISBLANK($N141)),0,Main!AQ136)</f>
        <v>0</v>
      </c>
      <c r="BF141" s="35">
        <f>IF(OR($A$1&lt;=Main!AR$4,ISBLANK($N141)),0,Main!AR136)</f>
        <v>0</v>
      </c>
      <c r="BG141" s="35">
        <f>IF(OR($A$1&lt;=Main!AS$4,ISBLANK($N141)),0,Main!AS136)</f>
        <v>0</v>
      </c>
      <c r="BH141" s="35">
        <f>IF(OR($A$1&lt;=Main!AT$4,ISBLANK($N141)),0,Main!AT136)</f>
        <v>0</v>
      </c>
      <c r="BI141" s="35">
        <f>IF(OR($A$1&lt;=Main!AU$4,ISBLANK($N141)),0,Main!AU136)</f>
        <v>0</v>
      </c>
      <c r="BJ141" s="35">
        <f>IF(OR($A$1&lt;=Main!AV$4,ISBLANK($N141)),0,Main!AV136)</f>
        <v>0</v>
      </c>
    </row>
    <row r="142" spans="13:62">
      <c r="M142" s="6" t="str">
        <f>Main!$A137&amp;Main!$B137</f>
        <v/>
      </c>
      <c r="N142" s="6" t="str">
        <f>Main!$A137&amp;Main!$B137</f>
        <v/>
      </c>
      <c r="O142" s="145">
        <f t="shared" si="10"/>
        <v>0</v>
      </c>
      <c r="P142" s="150">
        <f t="shared" si="11"/>
        <v>31</v>
      </c>
      <c r="Q142" s="150" t="str">
        <f ca="1">IF(Main!$AY137&lt;&gt;"#",$P142-Main!$AY137,"#")</f>
        <v>#</v>
      </c>
      <c r="R142" s="35">
        <f>Main!E137*Mask!G$10</f>
        <v>0</v>
      </c>
      <c r="S142" s="35">
        <f>Main!F137*Mask!H$10</f>
        <v>0</v>
      </c>
      <c r="T142" s="35">
        <f>Main!G137*Mask!I$10</f>
        <v>0</v>
      </c>
      <c r="U142" s="35">
        <f>Main!H137*Mask!J$10</f>
        <v>0</v>
      </c>
      <c r="V142" s="35">
        <f>Main!I137*Mask!K$10</f>
        <v>0</v>
      </c>
      <c r="W142" s="35">
        <f>Main!J137*Mask!L$10</f>
        <v>0</v>
      </c>
      <c r="X142" s="35">
        <f>Main!K137*Mask!M$10</f>
        <v>0</v>
      </c>
      <c r="Y142" s="35">
        <f>Main!L137*Mask!N$10</f>
        <v>0</v>
      </c>
      <c r="Z142" s="35">
        <f>Main!M137*Mask!O$10</f>
        <v>0</v>
      </c>
      <c r="AA142" s="35">
        <f>Main!N137*Mask!P$10</f>
        <v>0</v>
      </c>
      <c r="AB142" s="35">
        <f>Main!O137*Mask!Q$10</f>
        <v>0</v>
      </c>
      <c r="AC142" s="35">
        <f>Main!P137*Mask!R$10</f>
        <v>0</v>
      </c>
      <c r="AD142" s="35">
        <f>Main!Q137*Mask!S$10</f>
        <v>0</v>
      </c>
      <c r="AE142" s="35">
        <f>Main!R137*Mask!T$10</f>
        <v>0</v>
      </c>
      <c r="AF142" s="35">
        <f>Main!S137*Mask!U$10</f>
        <v>0</v>
      </c>
      <c r="AG142" s="35">
        <f>Main!T137*Mask!V$10</f>
        <v>0</v>
      </c>
      <c r="AH142" s="35">
        <f>Main!U137*Mask!W$10</f>
        <v>0</v>
      </c>
      <c r="AI142" s="35">
        <f>Main!V137*Mask!X$10</f>
        <v>0</v>
      </c>
      <c r="AJ142" s="35">
        <f>Main!W137*Mask!Y$10</f>
        <v>0</v>
      </c>
      <c r="AK142" s="35">
        <f>Main!X137*Mask!Z$10</f>
        <v>0</v>
      </c>
      <c r="AL142" s="35">
        <f>Main!Y137*Mask!AA$10</f>
        <v>0</v>
      </c>
      <c r="AM142" s="35">
        <f>Main!Z137*Mask!AB$10</f>
        <v>0</v>
      </c>
      <c r="AN142" s="35"/>
      <c r="AO142" s="35">
        <f>IF(OR($A$1&lt;=Main!AA$4,ISBLANK($N142)),0,Main!AA137)</f>
        <v>0</v>
      </c>
      <c r="AP142" s="35">
        <f>IF(OR($A$1&lt;=Main!AB$4,ISBLANK($N142)),0,Main!AB137)</f>
        <v>0</v>
      </c>
      <c r="AQ142" s="35">
        <f>IF(OR($A$1&lt;=Main!AC$4,ISBLANK($N142)),0,Main!AC137)</f>
        <v>0</v>
      </c>
      <c r="AR142" s="35">
        <f>IF(OR($A$1&lt;=Main!AD$4,ISBLANK($N142)),0,Main!AD137)</f>
        <v>0</v>
      </c>
      <c r="AS142" s="35">
        <f>IF(OR($A$1&lt;=Main!AE$4,ISBLANK($N142)),0,Main!AE137)</f>
        <v>0</v>
      </c>
      <c r="AT142" s="35">
        <f>IF(OR($A$1&lt;=Main!AF$4,ISBLANK($N142)),0,Main!AF137)</f>
        <v>0</v>
      </c>
      <c r="AU142" s="35">
        <f>IF(OR($A$1&lt;=Main!AG$4,ISBLANK($N142)),0,Main!AG137)</f>
        <v>0</v>
      </c>
      <c r="AV142" s="35">
        <f>IF(OR($A$1&lt;=Main!AH$4,ISBLANK($N142)),0,Main!AH137)</f>
        <v>0</v>
      </c>
      <c r="AW142" s="35">
        <f>IF(OR($A$1&lt;=Main!AI$4,ISBLANK($N142)),0,Main!AI137)</f>
        <v>0</v>
      </c>
      <c r="AX142" s="35">
        <f>IF(OR($A$1&lt;=Main!AJ$4,ISBLANK($N142)),0,Main!AJ137)</f>
        <v>0</v>
      </c>
      <c r="AY142" s="35">
        <f>IF(OR($A$1&lt;=Main!AK$4,ISBLANK($N142)),0,Main!AK137)</f>
        <v>0</v>
      </c>
      <c r="AZ142" s="35">
        <f>IF(OR($A$1&lt;=Main!AL$4,ISBLANK($N142)),0,Main!AL137)</f>
        <v>0</v>
      </c>
      <c r="BA142" s="35">
        <f>IF(OR($A$1&lt;=Main!AM$4,ISBLANK($N142)),0,Main!AM137)</f>
        <v>0</v>
      </c>
      <c r="BB142" s="35">
        <f>IF(OR($A$1&lt;=Main!AN$4,ISBLANK($N142)),0,Main!AN137)</f>
        <v>0</v>
      </c>
      <c r="BC142" s="35">
        <f>IF(OR($A$1&lt;=Main!AO$4,ISBLANK($N142)),0,Main!AO137)</f>
        <v>0</v>
      </c>
      <c r="BD142" s="35">
        <f>IF(OR($A$1&lt;=Main!AP$4,ISBLANK($N142)),0,Main!AP137)</f>
        <v>0</v>
      </c>
      <c r="BE142" s="35">
        <f>IF(OR($A$1&lt;=Main!AQ$4,ISBLANK($N142)),0,Main!AQ137)</f>
        <v>0</v>
      </c>
      <c r="BF142" s="35">
        <f>IF(OR($A$1&lt;=Main!AR$4,ISBLANK($N142)),0,Main!AR137)</f>
        <v>0</v>
      </c>
      <c r="BG142" s="35">
        <f>IF(OR($A$1&lt;=Main!AS$4,ISBLANK($N142)),0,Main!AS137)</f>
        <v>0</v>
      </c>
      <c r="BH142" s="35">
        <f>IF(OR($A$1&lt;=Main!AT$4,ISBLANK($N142)),0,Main!AT137)</f>
        <v>0</v>
      </c>
      <c r="BI142" s="35">
        <f>IF(OR($A$1&lt;=Main!AU$4,ISBLANK($N142)),0,Main!AU137)</f>
        <v>0</v>
      </c>
      <c r="BJ142" s="35">
        <f>IF(OR($A$1&lt;=Main!AV$4,ISBLANK($N142)),0,Main!AV137)</f>
        <v>0</v>
      </c>
    </row>
    <row r="143" spans="13:62">
      <c r="M143" s="6" t="str">
        <f>Main!$A138&amp;Main!$B138</f>
        <v/>
      </c>
      <c r="N143" s="6" t="str">
        <f>Main!$A138&amp;Main!$B138</f>
        <v/>
      </c>
      <c r="O143" s="145">
        <f t="shared" si="10"/>
        <v>0</v>
      </c>
      <c r="P143" s="150">
        <f t="shared" si="11"/>
        <v>31</v>
      </c>
      <c r="Q143" s="150" t="str">
        <f ca="1">IF(Main!$AY138&lt;&gt;"#",$P143-Main!$AY138,"#")</f>
        <v>#</v>
      </c>
      <c r="R143" s="35">
        <f>Main!E138*Mask!G$10</f>
        <v>0</v>
      </c>
      <c r="S143" s="35">
        <f>Main!F138*Mask!H$10</f>
        <v>0</v>
      </c>
      <c r="T143" s="35">
        <f>Main!G138*Mask!I$10</f>
        <v>0</v>
      </c>
      <c r="U143" s="35">
        <f>Main!H138*Mask!J$10</f>
        <v>0</v>
      </c>
      <c r="V143" s="35">
        <f>Main!I138*Mask!K$10</f>
        <v>0</v>
      </c>
      <c r="W143" s="35">
        <f>Main!J138*Mask!L$10</f>
        <v>0</v>
      </c>
      <c r="X143" s="35">
        <f>Main!K138*Mask!M$10</f>
        <v>0</v>
      </c>
      <c r="Y143" s="35">
        <f>Main!L138*Mask!N$10</f>
        <v>0</v>
      </c>
      <c r="Z143" s="35">
        <f>Main!M138*Mask!O$10</f>
        <v>0</v>
      </c>
      <c r="AA143" s="35">
        <f>Main!N138*Mask!P$10</f>
        <v>0</v>
      </c>
      <c r="AB143" s="35">
        <f>Main!O138*Mask!Q$10</f>
        <v>0</v>
      </c>
      <c r="AC143" s="35">
        <f>Main!P138*Mask!R$10</f>
        <v>0</v>
      </c>
      <c r="AD143" s="35">
        <f>Main!Q138*Mask!S$10</f>
        <v>0</v>
      </c>
      <c r="AE143" s="35">
        <f>Main!R138*Mask!T$10</f>
        <v>0</v>
      </c>
      <c r="AF143" s="35">
        <f>Main!S138*Mask!U$10</f>
        <v>0</v>
      </c>
      <c r="AG143" s="35">
        <f>Main!T138*Mask!V$10</f>
        <v>0</v>
      </c>
      <c r="AH143" s="35">
        <f>Main!U138*Mask!W$10</f>
        <v>0</v>
      </c>
      <c r="AI143" s="35">
        <f>Main!V138*Mask!X$10</f>
        <v>0</v>
      </c>
      <c r="AJ143" s="35">
        <f>Main!W138*Mask!Y$10</f>
        <v>0</v>
      </c>
      <c r="AK143" s="35">
        <f>Main!X138*Mask!Z$10</f>
        <v>0</v>
      </c>
      <c r="AL143" s="35">
        <f>Main!Y138*Mask!AA$10</f>
        <v>0</v>
      </c>
      <c r="AM143" s="35">
        <f>Main!Z138*Mask!AB$10</f>
        <v>0</v>
      </c>
      <c r="AN143" s="35"/>
      <c r="AO143" s="35">
        <f>IF(OR($A$1&lt;=Main!AA$4,ISBLANK($N143)),0,Main!AA138)</f>
        <v>0</v>
      </c>
      <c r="AP143" s="35">
        <f>IF(OR($A$1&lt;=Main!AB$4,ISBLANK($N143)),0,Main!AB138)</f>
        <v>0</v>
      </c>
      <c r="AQ143" s="35">
        <f>IF(OR($A$1&lt;=Main!AC$4,ISBLANK($N143)),0,Main!AC138)</f>
        <v>0</v>
      </c>
      <c r="AR143" s="35">
        <f>IF(OR($A$1&lt;=Main!AD$4,ISBLANK($N143)),0,Main!AD138)</f>
        <v>0</v>
      </c>
      <c r="AS143" s="35">
        <f>IF(OR($A$1&lt;=Main!AE$4,ISBLANK($N143)),0,Main!AE138)</f>
        <v>0</v>
      </c>
      <c r="AT143" s="35">
        <f>IF(OR($A$1&lt;=Main!AF$4,ISBLANK($N143)),0,Main!AF138)</f>
        <v>0</v>
      </c>
      <c r="AU143" s="35">
        <f>IF(OR($A$1&lt;=Main!AG$4,ISBLANK($N143)),0,Main!AG138)</f>
        <v>0</v>
      </c>
      <c r="AV143" s="35">
        <f>IF(OR($A$1&lt;=Main!AH$4,ISBLANK($N143)),0,Main!AH138)</f>
        <v>0</v>
      </c>
      <c r="AW143" s="35">
        <f>IF(OR($A$1&lt;=Main!AI$4,ISBLANK($N143)),0,Main!AI138)</f>
        <v>0</v>
      </c>
      <c r="AX143" s="35">
        <f>IF(OR($A$1&lt;=Main!AJ$4,ISBLANK($N143)),0,Main!AJ138)</f>
        <v>0</v>
      </c>
      <c r="AY143" s="35">
        <f>IF(OR($A$1&lt;=Main!AK$4,ISBLANK($N143)),0,Main!AK138)</f>
        <v>0</v>
      </c>
      <c r="AZ143" s="35">
        <f>IF(OR($A$1&lt;=Main!AL$4,ISBLANK($N143)),0,Main!AL138)</f>
        <v>0</v>
      </c>
      <c r="BA143" s="35">
        <f>IF(OR($A$1&lt;=Main!AM$4,ISBLANK($N143)),0,Main!AM138)</f>
        <v>0</v>
      </c>
      <c r="BB143" s="35">
        <f>IF(OR($A$1&lt;=Main!AN$4,ISBLANK($N143)),0,Main!AN138)</f>
        <v>0</v>
      </c>
      <c r="BC143" s="35">
        <f>IF(OR($A$1&lt;=Main!AO$4,ISBLANK($N143)),0,Main!AO138)</f>
        <v>0</v>
      </c>
      <c r="BD143" s="35">
        <f>IF(OR($A$1&lt;=Main!AP$4,ISBLANK($N143)),0,Main!AP138)</f>
        <v>0</v>
      </c>
      <c r="BE143" s="35">
        <f>IF(OR($A$1&lt;=Main!AQ$4,ISBLANK($N143)),0,Main!AQ138)</f>
        <v>0</v>
      </c>
      <c r="BF143" s="35">
        <f>IF(OR($A$1&lt;=Main!AR$4,ISBLANK($N143)),0,Main!AR138)</f>
        <v>0</v>
      </c>
      <c r="BG143" s="35">
        <f>IF(OR($A$1&lt;=Main!AS$4,ISBLANK($N143)),0,Main!AS138)</f>
        <v>0</v>
      </c>
      <c r="BH143" s="35">
        <f>IF(OR($A$1&lt;=Main!AT$4,ISBLANK($N143)),0,Main!AT138)</f>
        <v>0</v>
      </c>
      <c r="BI143" s="35">
        <f>IF(OR($A$1&lt;=Main!AU$4,ISBLANK($N143)),0,Main!AU138)</f>
        <v>0</v>
      </c>
      <c r="BJ143" s="35">
        <f>IF(OR($A$1&lt;=Main!AV$4,ISBLANK($N143)),0,Main!AV138)</f>
        <v>0</v>
      </c>
    </row>
    <row r="144" spans="13:62">
      <c r="M144" s="6" t="str">
        <f>Main!$A139&amp;Main!$B139</f>
        <v/>
      </c>
      <c r="N144" s="6" t="str">
        <f>Main!$A139&amp;Main!$B139</f>
        <v/>
      </c>
      <c r="O144" s="145">
        <f t="shared" si="10"/>
        <v>0</v>
      </c>
      <c r="P144" s="150">
        <f t="shared" si="11"/>
        <v>31</v>
      </c>
      <c r="Q144" s="150" t="str">
        <f ca="1">IF(Main!$AY139&lt;&gt;"#",$P144-Main!$AY139,"#")</f>
        <v>#</v>
      </c>
      <c r="R144" s="35">
        <f>Main!E139*Mask!G$10</f>
        <v>0</v>
      </c>
      <c r="S144" s="35">
        <f>Main!F139*Mask!H$10</f>
        <v>0</v>
      </c>
      <c r="T144" s="35">
        <f>Main!G139*Mask!I$10</f>
        <v>0</v>
      </c>
      <c r="U144" s="35">
        <f>Main!H139*Mask!J$10</f>
        <v>0</v>
      </c>
      <c r="V144" s="35">
        <f>Main!I139*Mask!K$10</f>
        <v>0</v>
      </c>
      <c r="W144" s="35">
        <f>Main!J139*Mask!L$10</f>
        <v>0</v>
      </c>
      <c r="X144" s="35">
        <f>Main!K139*Mask!M$10</f>
        <v>0</v>
      </c>
      <c r="Y144" s="35">
        <f>Main!L139*Mask!N$10</f>
        <v>0</v>
      </c>
      <c r="Z144" s="35">
        <f>Main!M139*Mask!O$10</f>
        <v>0</v>
      </c>
      <c r="AA144" s="35">
        <f>Main!N139*Mask!P$10</f>
        <v>0</v>
      </c>
      <c r="AB144" s="35">
        <f>Main!O139*Mask!Q$10</f>
        <v>0</v>
      </c>
      <c r="AC144" s="35">
        <f>Main!P139*Mask!R$10</f>
        <v>0</v>
      </c>
      <c r="AD144" s="35">
        <f>Main!Q139*Mask!S$10</f>
        <v>0</v>
      </c>
      <c r="AE144" s="35">
        <f>Main!R139*Mask!T$10</f>
        <v>0</v>
      </c>
      <c r="AF144" s="35">
        <f>Main!S139*Mask!U$10</f>
        <v>0</v>
      </c>
      <c r="AG144" s="35">
        <f>Main!T139*Mask!V$10</f>
        <v>0</v>
      </c>
      <c r="AH144" s="35">
        <f>Main!U139*Mask!W$10</f>
        <v>0</v>
      </c>
      <c r="AI144" s="35">
        <f>Main!V139*Mask!X$10</f>
        <v>0</v>
      </c>
      <c r="AJ144" s="35">
        <f>Main!W139*Mask!Y$10</f>
        <v>0</v>
      </c>
      <c r="AK144" s="35">
        <f>Main!X139*Mask!Z$10</f>
        <v>0</v>
      </c>
      <c r="AL144" s="35">
        <f>Main!Y139*Mask!AA$10</f>
        <v>0</v>
      </c>
      <c r="AM144" s="35">
        <f>Main!Z139*Mask!AB$10</f>
        <v>0</v>
      </c>
      <c r="AN144" s="35"/>
      <c r="AO144" s="35">
        <f>IF(OR($A$1&lt;=Main!AA$4,ISBLANK($N144)),0,Main!AA139)</f>
        <v>0</v>
      </c>
      <c r="AP144" s="35">
        <f>IF(OR($A$1&lt;=Main!AB$4,ISBLANK($N144)),0,Main!AB139)</f>
        <v>0</v>
      </c>
      <c r="AQ144" s="35">
        <f>IF(OR($A$1&lt;=Main!AC$4,ISBLANK($N144)),0,Main!AC139)</f>
        <v>0</v>
      </c>
      <c r="AR144" s="35">
        <f>IF(OR($A$1&lt;=Main!AD$4,ISBLANK($N144)),0,Main!AD139)</f>
        <v>0</v>
      </c>
      <c r="AS144" s="35">
        <f>IF(OR($A$1&lt;=Main!AE$4,ISBLANK($N144)),0,Main!AE139)</f>
        <v>0</v>
      </c>
      <c r="AT144" s="35">
        <f>IF(OR($A$1&lt;=Main!AF$4,ISBLANK($N144)),0,Main!AF139)</f>
        <v>0</v>
      </c>
      <c r="AU144" s="35">
        <f>IF(OR($A$1&lt;=Main!AG$4,ISBLANK($N144)),0,Main!AG139)</f>
        <v>0</v>
      </c>
      <c r="AV144" s="35">
        <f>IF(OR($A$1&lt;=Main!AH$4,ISBLANK($N144)),0,Main!AH139)</f>
        <v>0</v>
      </c>
      <c r="AW144" s="35">
        <f>IF(OR($A$1&lt;=Main!AI$4,ISBLANK($N144)),0,Main!AI139)</f>
        <v>0</v>
      </c>
      <c r="AX144" s="35">
        <f>IF(OR($A$1&lt;=Main!AJ$4,ISBLANK($N144)),0,Main!AJ139)</f>
        <v>0</v>
      </c>
      <c r="AY144" s="35">
        <f>IF(OR($A$1&lt;=Main!AK$4,ISBLANK($N144)),0,Main!AK139)</f>
        <v>0</v>
      </c>
      <c r="AZ144" s="35">
        <f>IF(OR($A$1&lt;=Main!AL$4,ISBLANK($N144)),0,Main!AL139)</f>
        <v>0</v>
      </c>
      <c r="BA144" s="35">
        <f>IF(OR($A$1&lt;=Main!AM$4,ISBLANK($N144)),0,Main!AM139)</f>
        <v>0</v>
      </c>
      <c r="BB144" s="35">
        <f>IF(OR($A$1&lt;=Main!AN$4,ISBLANK($N144)),0,Main!AN139)</f>
        <v>0</v>
      </c>
      <c r="BC144" s="35">
        <f>IF(OR($A$1&lt;=Main!AO$4,ISBLANK($N144)),0,Main!AO139)</f>
        <v>0</v>
      </c>
      <c r="BD144" s="35">
        <f>IF(OR($A$1&lt;=Main!AP$4,ISBLANK($N144)),0,Main!AP139)</f>
        <v>0</v>
      </c>
      <c r="BE144" s="35">
        <f>IF(OR($A$1&lt;=Main!AQ$4,ISBLANK($N144)),0,Main!AQ139)</f>
        <v>0</v>
      </c>
      <c r="BF144" s="35">
        <f>IF(OR($A$1&lt;=Main!AR$4,ISBLANK($N144)),0,Main!AR139)</f>
        <v>0</v>
      </c>
      <c r="BG144" s="35">
        <f>IF(OR($A$1&lt;=Main!AS$4,ISBLANK($N144)),0,Main!AS139)</f>
        <v>0</v>
      </c>
      <c r="BH144" s="35">
        <f>IF(OR($A$1&lt;=Main!AT$4,ISBLANK($N144)),0,Main!AT139)</f>
        <v>0</v>
      </c>
      <c r="BI144" s="35">
        <f>IF(OR($A$1&lt;=Main!AU$4,ISBLANK($N144)),0,Main!AU139)</f>
        <v>0</v>
      </c>
      <c r="BJ144" s="35">
        <f>IF(OR($A$1&lt;=Main!AV$4,ISBLANK($N144)),0,Main!AV139)</f>
        <v>0</v>
      </c>
    </row>
    <row r="145" spans="13:62">
      <c r="M145" s="6" t="str">
        <f>Main!$A140&amp;Main!$B140</f>
        <v/>
      </c>
      <c r="N145" s="6" t="str">
        <f>Main!$A140&amp;Main!$B140</f>
        <v/>
      </c>
      <c r="O145" s="145">
        <f t="shared" si="10"/>
        <v>0</v>
      </c>
      <c r="P145" s="150">
        <f t="shared" si="11"/>
        <v>31</v>
      </c>
      <c r="Q145" s="150" t="str">
        <f ca="1">IF(Main!$AY140&lt;&gt;"#",$P145-Main!$AY140,"#")</f>
        <v>#</v>
      </c>
      <c r="R145" s="35">
        <f>Main!E140*Mask!G$10</f>
        <v>0</v>
      </c>
      <c r="S145" s="35">
        <f>Main!F140*Mask!H$10</f>
        <v>0</v>
      </c>
      <c r="T145" s="35">
        <f>Main!G140*Mask!I$10</f>
        <v>0</v>
      </c>
      <c r="U145" s="35">
        <f>Main!H140*Mask!J$10</f>
        <v>0</v>
      </c>
      <c r="V145" s="35">
        <f>Main!I140*Mask!K$10</f>
        <v>0</v>
      </c>
      <c r="W145" s="35">
        <f>Main!J140*Mask!L$10</f>
        <v>0</v>
      </c>
      <c r="X145" s="35">
        <f>Main!K140*Mask!M$10</f>
        <v>0</v>
      </c>
      <c r="Y145" s="35">
        <f>Main!L140*Mask!N$10</f>
        <v>0</v>
      </c>
      <c r="Z145" s="35">
        <f>Main!M140*Mask!O$10</f>
        <v>0</v>
      </c>
      <c r="AA145" s="35">
        <f>Main!N140*Mask!P$10</f>
        <v>0</v>
      </c>
      <c r="AB145" s="35">
        <f>Main!O140*Mask!Q$10</f>
        <v>0</v>
      </c>
      <c r="AC145" s="35">
        <f>Main!P140*Mask!R$10</f>
        <v>0</v>
      </c>
      <c r="AD145" s="35">
        <f>Main!Q140*Mask!S$10</f>
        <v>0</v>
      </c>
      <c r="AE145" s="35">
        <f>Main!R140*Mask!T$10</f>
        <v>0</v>
      </c>
      <c r="AF145" s="35">
        <f>Main!S140*Mask!U$10</f>
        <v>0</v>
      </c>
      <c r="AG145" s="35">
        <f>Main!T140*Mask!V$10</f>
        <v>0</v>
      </c>
      <c r="AH145" s="35">
        <f>Main!U140*Mask!W$10</f>
        <v>0</v>
      </c>
      <c r="AI145" s="35">
        <f>Main!V140*Mask!X$10</f>
        <v>0</v>
      </c>
      <c r="AJ145" s="35">
        <f>Main!W140*Mask!Y$10</f>
        <v>0</v>
      </c>
      <c r="AK145" s="35">
        <f>Main!X140*Mask!Z$10</f>
        <v>0</v>
      </c>
      <c r="AL145" s="35">
        <f>Main!Y140*Mask!AA$10</f>
        <v>0</v>
      </c>
      <c r="AM145" s="35">
        <f>Main!Z140*Mask!AB$10</f>
        <v>0</v>
      </c>
      <c r="AN145" s="35"/>
      <c r="AO145" s="35">
        <f>IF(OR($A$1&lt;=Main!AA$4,ISBLANK($N145)),0,Main!AA140)</f>
        <v>0</v>
      </c>
      <c r="AP145" s="35">
        <f>IF(OR($A$1&lt;=Main!AB$4,ISBLANK($N145)),0,Main!AB140)</f>
        <v>0</v>
      </c>
      <c r="AQ145" s="35">
        <f>IF(OR($A$1&lt;=Main!AC$4,ISBLANK($N145)),0,Main!AC140)</f>
        <v>0</v>
      </c>
      <c r="AR145" s="35">
        <f>IF(OR($A$1&lt;=Main!AD$4,ISBLANK($N145)),0,Main!AD140)</f>
        <v>0</v>
      </c>
      <c r="AS145" s="35">
        <f>IF(OR($A$1&lt;=Main!AE$4,ISBLANK($N145)),0,Main!AE140)</f>
        <v>0</v>
      </c>
      <c r="AT145" s="35">
        <f>IF(OR($A$1&lt;=Main!AF$4,ISBLANK($N145)),0,Main!AF140)</f>
        <v>0</v>
      </c>
      <c r="AU145" s="35">
        <f>IF(OR($A$1&lt;=Main!AG$4,ISBLANK($N145)),0,Main!AG140)</f>
        <v>0</v>
      </c>
      <c r="AV145" s="35">
        <f>IF(OR($A$1&lt;=Main!AH$4,ISBLANK($N145)),0,Main!AH140)</f>
        <v>0</v>
      </c>
      <c r="AW145" s="35">
        <f>IF(OR($A$1&lt;=Main!AI$4,ISBLANK($N145)),0,Main!AI140)</f>
        <v>0</v>
      </c>
      <c r="AX145" s="35">
        <f>IF(OR($A$1&lt;=Main!AJ$4,ISBLANK($N145)),0,Main!AJ140)</f>
        <v>0</v>
      </c>
      <c r="AY145" s="35">
        <f>IF(OR($A$1&lt;=Main!AK$4,ISBLANK($N145)),0,Main!AK140)</f>
        <v>0</v>
      </c>
      <c r="AZ145" s="35">
        <f>IF(OR($A$1&lt;=Main!AL$4,ISBLANK($N145)),0,Main!AL140)</f>
        <v>0</v>
      </c>
      <c r="BA145" s="35">
        <f>IF(OR($A$1&lt;=Main!AM$4,ISBLANK($N145)),0,Main!AM140)</f>
        <v>0</v>
      </c>
      <c r="BB145" s="35">
        <f>IF(OR($A$1&lt;=Main!AN$4,ISBLANK($N145)),0,Main!AN140)</f>
        <v>0</v>
      </c>
      <c r="BC145" s="35">
        <f>IF(OR($A$1&lt;=Main!AO$4,ISBLANK($N145)),0,Main!AO140)</f>
        <v>0</v>
      </c>
      <c r="BD145" s="35">
        <f>IF(OR($A$1&lt;=Main!AP$4,ISBLANK($N145)),0,Main!AP140)</f>
        <v>0</v>
      </c>
      <c r="BE145" s="35">
        <f>IF(OR($A$1&lt;=Main!AQ$4,ISBLANK($N145)),0,Main!AQ140)</f>
        <v>0</v>
      </c>
      <c r="BF145" s="35">
        <f>IF(OR($A$1&lt;=Main!AR$4,ISBLANK($N145)),0,Main!AR140)</f>
        <v>0</v>
      </c>
      <c r="BG145" s="35">
        <f>IF(OR($A$1&lt;=Main!AS$4,ISBLANK($N145)),0,Main!AS140)</f>
        <v>0</v>
      </c>
      <c r="BH145" s="35">
        <f>IF(OR($A$1&lt;=Main!AT$4,ISBLANK($N145)),0,Main!AT140)</f>
        <v>0</v>
      </c>
      <c r="BI145" s="35">
        <f>IF(OR($A$1&lt;=Main!AU$4,ISBLANK($N145)),0,Main!AU140)</f>
        <v>0</v>
      </c>
      <c r="BJ145" s="35">
        <f>IF(OR($A$1&lt;=Main!AV$4,ISBLANK($N145)),0,Main!AV140)</f>
        <v>0</v>
      </c>
    </row>
    <row r="146" spans="13:62">
      <c r="M146" s="6" t="str">
        <f>Main!$A141&amp;Main!$B141</f>
        <v/>
      </c>
      <c r="N146" s="6" t="str">
        <f>Main!$A141&amp;Main!$B141</f>
        <v/>
      </c>
      <c r="O146" s="145">
        <f t="shared" si="10"/>
        <v>0</v>
      </c>
      <c r="P146" s="150">
        <f t="shared" si="11"/>
        <v>31</v>
      </c>
      <c r="Q146" s="150" t="str">
        <f ca="1">IF(Main!$AY141&lt;&gt;"#",$P146-Main!$AY141,"#")</f>
        <v>#</v>
      </c>
      <c r="R146" s="35">
        <f>Main!E141*Mask!G$10</f>
        <v>0</v>
      </c>
      <c r="S146" s="35">
        <f>Main!F141*Mask!H$10</f>
        <v>0</v>
      </c>
      <c r="T146" s="35">
        <f>Main!G141*Mask!I$10</f>
        <v>0</v>
      </c>
      <c r="U146" s="35">
        <f>Main!H141*Mask!J$10</f>
        <v>0</v>
      </c>
      <c r="V146" s="35">
        <f>Main!I141*Mask!K$10</f>
        <v>0</v>
      </c>
      <c r="W146" s="35">
        <f>Main!J141*Mask!L$10</f>
        <v>0</v>
      </c>
      <c r="X146" s="35">
        <f>Main!K141*Mask!M$10</f>
        <v>0</v>
      </c>
      <c r="Y146" s="35">
        <f>Main!L141*Mask!N$10</f>
        <v>0</v>
      </c>
      <c r="Z146" s="35">
        <f>Main!M141*Mask!O$10</f>
        <v>0</v>
      </c>
      <c r="AA146" s="35">
        <f>Main!N141*Mask!P$10</f>
        <v>0</v>
      </c>
      <c r="AB146" s="35">
        <f>Main!O141*Mask!Q$10</f>
        <v>0</v>
      </c>
      <c r="AC146" s="35">
        <f>Main!P141*Mask!R$10</f>
        <v>0</v>
      </c>
      <c r="AD146" s="35">
        <f>Main!Q141*Mask!S$10</f>
        <v>0</v>
      </c>
      <c r="AE146" s="35">
        <f>Main!R141*Mask!T$10</f>
        <v>0</v>
      </c>
      <c r="AF146" s="35">
        <f>Main!S141*Mask!U$10</f>
        <v>0</v>
      </c>
      <c r="AG146" s="35">
        <f>Main!T141*Mask!V$10</f>
        <v>0</v>
      </c>
      <c r="AH146" s="35">
        <f>Main!U141*Mask!W$10</f>
        <v>0</v>
      </c>
      <c r="AI146" s="35">
        <f>Main!V141*Mask!X$10</f>
        <v>0</v>
      </c>
      <c r="AJ146" s="35">
        <f>Main!W141*Mask!Y$10</f>
        <v>0</v>
      </c>
      <c r="AK146" s="35">
        <f>Main!X141*Mask!Z$10</f>
        <v>0</v>
      </c>
      <c r="AL146" s="35">
        <f>Main!Y141*Mask!AA$10</f>
        <v>0</v>
      </c>
      <c r="AM146" s="35">
        <f>Main!Z141*Mask!AB$10</f>
        <v>0</v>
      </c>
      <c r="AN146" s="35"/>
      <c r="AO146" s="35">
        <f>IF(OR($A$1&lt;=Main!AA$4,ISBLANK($N146)),0,Main!AA141)</f>
        <v>0</v>
      </c>
      <c r="AP146" s="35">
        <f>IF(OR($A$1&lt;=Main!AB$4,ISBLANK($N146)),0,Main!AB141)</f>
        <v>0</v>
      </c>
      <c r="AQ146" s="35">
        <f>IF(OR($A$1&lt;=Main!AC$4,ISBLANK($N146)),0,Main!AC141)</f>
        <v>0</v>
      </c>
      <c r="AR146" s="35">
        <f>IF(OR($A$1&lt;=Main!AD$4,ISBLANK($N146)),0,Main!AD141)</f>
        <v>0</v>
      </c>
      <c r="AS146" s="35">
        <f>IF(OR($A$1&lt;=Main!AE$4,ISBLANK($N146)),0,Main!AE141)</f>
        <v>0</v>
      </c>
      <c r="AT146" s="35">
        <f>IF(OR($A$1&lt;=Main!AF$4,ISBLANK($N146)),0,Main!AF141)</f>
        <v>0</v>
      </c>
      <c r="AU146" s="35">
        <f>IF(OR($A$1&lt;=Main!AG$4,ISBLANK($N146)),0,Main!AG141)</f>
        <v>0</v>
      </c>
      <c r="AV146" s="35">
        <f>IF(OR($A$1&lt;=Main!AH$4,ISBLANK($N146)),0,Main!AH141)</f>
        <v>0</v>
      </c>
      <c r="AW146" s="35">
        <f>IF(OR($A$1&lt;=Main!AI$4,ISBLANK($N146)),0,Main!AI141)</f>
        <v>0</v>
      </c>
      <c r="AX146" s="35">
        <f>IF(OR($A$1&lt;=Main!AJ$4,ISBLANK($N146)),0,Main!AJ141)</f>
        <v>0</v>
      </c>
      <c r="AY146" s="35">
        <f>IF(OR($A$1&lt;=Main!AK$4,ISBLANK($N146)),0,Main!AK141)</f>
        <v>0</v>
      </c>
      <c r="AZ146" s="35">
        <f>IF(OR($A$1&lt;=Main!AL$4,ISBLANK($N146)),0,Main!AL141)</f>
        <v>0</v>
      </c>
      <c r="BA146" s="35">
        <f>IF(OR($A$1&lt;=Main!AM$4,ISBLANK($N146)),0,Main!AM141)</f>
        <v>0</v>
      </c>
      <c r="BB146" s="35">
        <f>IF(OR($A$1&lt;=Main!AN$4,ISBLANK($N146)),0,Main!AN141)</f>
        <v>0</v>
      </c>
      <c r="BC146" s="35">
        <f>IF(OR($A$1&lt;=Main!AO$4,ISBLANK($N146)),0,Main!AO141)</f>
        <v>0</v>
      </c>
      <c r="BD146" s="35">
        <f>IF(OR($A$1&lt;=Main!AP$4,ISBLANK($N146)),0,Main!AP141)</f>
        <v>0</v>
      </c>
      <c r="BE146" s="35">
        <f>IF(OR($A$1&lt;=Main!AQ$4,ISBLANK($N146)),0,Main!AQ141)</f>
        <v>0</v>
      </c>
      <c r="BF146" s="35">
        <f>IF(OR($A$1&lt;=Main!AR$4,ISBLANK($N146)),0,Main!AR141)</f>
        <v>0</v>
      </c>
      <c r="BG146" s="35">
        <f>IF(OR($A$1&lt;=Main!AS$4,ISBLANK($N146)),0,Main!AS141)</f>
        <v>0</v>
      </c>
      <c r="BH146" s="35">
        <f>IF(OR($A$1&lt;=Main!AT$4,ISBLANK($N146)),0,Main!AT141)</f>
        <v>0</v>
      </c>
      <c r="BI146" s="35">
        <f>IF(OR($A$1&lt;=Main!AU$4,ISBLANK($N146)),0,Main!AU141)</f>
        <v>0</v>
      </c>
      <c r="BJ146" s="35">
        <f>IF(OR($A$1&lt;=Main!AV$4,ISBLANK($N146)),0,Main!AV141)</f>
        <v>0</v>
      </c>
    </row>
    <row r="147" spans="13:62">
      <c r="M147" s="6" t="str">
        <f>Main!$A142&amp;Main!$B142</f>
        <v/>
      </c>
      <c r="N147" s="6" t="str">
        <f>Main!$A142&amp;Main!$B142</f>
        <v/>
      </c>
      <c r="O147" s="145">
        <f t="shared" si="10"/>
        <v>0</v>
      </c>
      <c r="P147" s="150">
        <f t="shared" si="11"/>
        <v>31</v>
      </c>
      <c r="Q147" s="150" t="str">
        <f ca="1">IF(Main!$AY142&lt;&gt;"#",$P147-Main!$AY142,"#")</f>
        <v>#</v>
      </c>
      <c r="R147" s="35">
        <f>Main!E142*Mask!G$10</f>
        <v>0</v>
      </c>
      <c r="S147" s="35">
        <f>Main!F142*Mask!H$10</f>
        <v>0</v>
      </c>
      <c r="T147" s="35">
        <f>Main!G142*Mask!I$10</f>
        <v>0</v>
      </c>
      <c r="U147" s="35">
        <f>Main!H142*Mask!J$10</f>
        <v>0</v>
      </c>
      <c r="V147" s="35">
        <f>Main!I142*Mask!K$10</f>
        <v>0</v>
      </c>
      <c r="W147" s="35">
        <f>Main!J142*Mask!L$10</f>
        <v>0</v>
      </c>
      <c r="X147" s="35">
        <f>Main!K142*Mask!M$10</f>
        <v>0</v>
      </c>
      <c r="Y147" s="35">
        <f>Main!L142*Mask!N$10</f>
        <v>0</v>
      </c>
      <c r="Z147" s="35">
        <f>Main!M142*Mask!O$10</f>
        <v>0</v>
      </c>
      <c r="AA147" s="35">
        <f>Main!N142*Mask!P$10</f>
        <v>0</v>
      </c>
      <c r="AB147" s="35">
        <f>Main!O142*Mask!Q$10</f>
        <v>0</v>
      </c>
      <c r="AC147" s="35">
        <f>Main!P142*Mask!R$10</f>
        <v>0</v>
      </c>
      <c r="AD147" s="35">
        <f>Main!Q142*Mask!S$10</f>
        <v>0</v>
      </c>
      <c r="AE147" s="35">
        <f>Main!R142*Mask!T$10</f>
        <v>0</v>
      </c>
      <c r="AF147" s="35">
        <f>Main!S142*Mask!U$10</f>
        <v>0</v>
      </c>
      <c r="AG147" s="35">
        <f>Main!T142*Mask!V$10</f>
        <v>0</v>
      </c>
      <c r="AH147" s="35">
        <f>Main!U142*Mask!W$10</f>
        <v>0</v>
      </c>
      <c r="AI147" s="35">
        <f>Main!V142*Mask!X$10</f>
        <v>0</v>
      </c>
      <c r="AJ147" s="35">
        <f>Main!W142*Mask!Y$10</f>
        <v>0</v>
      </c>
      <c r="AK147" s="35">
        <f>Main!X142*Mask!Z$10</f>
        <v>0</v>
      </c>
      <c r="AL147" s="35">
        <f>Main!Y142*Mask!AA$10</f>
        <v>0</v>
      </c>
      <c r="AM147" s="35">
        <f>Main!Z142*Mask!AB$10</f>
        <v>0</v>
      </c>
      <c r="AN147" s="35"/>
      <c r="AO147" s="35">
        <f>IF(OR($A$1&lt;=Main!AA$4,ISBLANK($N147)),0,Main!AA142)</f>
        <v>0</v>
      </c>
      <c r="AP147" s="35">
        <f>IF(OR($A$1&lt;=Main!AB$4,ISBLANK($N147)),0,Main!AB142)</f>
        <v>0</v>
      </c>
      <c r="AQ147" s="35">
        <f>IF(OR($A$1&lt;=Main!AC$4,ISBLANK($N147)),0,Main!AC142)</f>
        <v>0</v>
      </c>
      <c r="AR147" s="35">
        <f>IF(OR($A$1&lt;=Main!AD$4,ISBLANK($N147)),0,Main!AD142)</f>
        <v>0</v>
      </c>
      <c r="AS147" s="35">
        <f>IF(OR($A$1&lt;=Main!AE$4,ISBLANK($N147)),0,Main!AE142)</f>
        <v>0</v>
      </c>
      <c r="AT147" s="35">
        <f>IF(OR($A$1&lt;=Main!AF$4,ISBLANK($N147)),0,Main!AF142)</f>
        <v>0</v>
      </c>
      <c r="AU147" s="35">
        <f>IF(OR($A$1&lt;=Main!AG$4,ISBLANK($N147)),0,Main!AG142)</f>
        <v>0</v>
      </c>
      <c r="AV147" s="35">
        <f>IF(OR($A$1&lt;=Main!AH$4,ISBLANK($N147)),0,Main!AH142)</f>
        <v>0</v>
      </c>
      <c r="AW147" s="35">
        <f>IF(OR($A$1&lt;=Main!AI$4,ISBLANK($N147)),0,Main!AI142)</f>
        <v>0</v>
      </c>
      <c r="AX147" s="35">
        <f>IF(OR($A$1&lt;=Main!AJ$4,ISBLANK($N147)),0,Main!AJ142)</f>
        <v>0</v>
      </c>
      <c r="AY147" s="35">
        <f>IF(OR($A$1&lt;=Main!AK$4,ISBLANK($N147)),0,Main!AK142)</f>
        <v>0</v>
      </c>
      <c r="AZ147" s="35">
        <f>IF(OR($A$1&lt;=Main!AL$4,ISBLANK($N147)),0,Main!AL142)</f>
        <v>0</v>
      </c>
      <c r="BA147" s="35">
        <f>IF(OR($A$1&lt;=Main!AM$4,ISBLANK($N147)),0,Main!AM142)</f>
        <v>0</v>
      </c>
      <c r="BB147" s="35">
        <f>IF(OR($A$1&lt;=Main!AN$4,ISBLANK($N147)),0,Main!AN142)</f>
        <v>0</v>
      </c>
      <c r="BC147" s="35">
        <f>IF(OR($A$1&lt;=Main!AO$4,ISBLANK($N147)),0,Main!AO142)</f>
        <v>0</v>
      </c>
      <c r="BD147" s="35">
        <f>IF(OR($A$1&lt;=Main!AP$4,ISBLANK($N147)),0,Main!AP142)</f>
        <v>0</v>
      </c>
      <c r="BE147" s="35">
        <f>IF(OR($A$1&lt;=Main!AQ$4,ISBLANK($N147)),0,Main!AQ142)</f>
        <v>0</v>
      </c>
      <c r="BF147" s="35">
        <f>IF(OR($A$1&lt;=Main!AR$4,ISBLANK($N147)),0,Main!AR142)</f>
        <v>0</v>
      </c>
      <c r="BG147" s="35">
        <f>IF(OR($A$1&lt;=Main!AS$4,ISBLANK($N147)),0,Main!AS142)</f>
        <v>0</v>
      </c>
      <c r="BH147" s="35">
        <f>IF(OR($A$1&lt;=Main!AT$4,ISBLANK($N147)),0,Main!AT142)</f>
        <v>0</v>
      </c>
      <c r="BI147" s="35">
        <f>IF(OR($A$1&lt;=Main!AU$4,ISBLANK($N147)),0,Main!AU142)</f>
        <v>0</v>
      </c>
      <c r="BJ147" s="35">
        <f>IF(OR($A$1&lt;=Main!AV$4,ISBLANK($N147)),0,Main!AV142)</f>
        <v>0</v>
      </c>
    </row>
    <row r="148" spans="13:62">
      <c r="M148" s="6" t="str">
        <f>Main!$A143&amp;Main!$B143</f>
        <v/>
      </c>
      <c r="N148" s="6" t="str">
        <f>Main!$A143&amp;Main!$B143</f>
        <v/>
      </c>
      <c r="O148" s="145">
        <f t="shared" si="10"/>
        <v>0</v>
      </c>
      <c r="P148" s="150">
        <f t="shared" si="11"/>
        <v>31</v>
      </c>
      <c r="Q148" s="150" t="str">
        <f ca="1">IF(Main!$AY143&lt;&gt;"#",$P148-Main!$AY143,"#")</f>
        <v>#</v>
      </c>
      <c r="R148" s="35">
        <f>Main!E143*Mask!G$10</f>
        <v>0</v>
      </c>
      <c r="S148" s="35">
        <f>Main!F143*Mask!H$10</f>
        <v>0</v>
      </c>
      <c r="T148" s="35">
        <f>Main!G143*Mask!I$10</f>
        <v>0</v>
      </c>
      <c r="U148" s="35">
        <f>Main!H143*Mask!J$10</f>
        <v>0</v>
      </c>
      <c r="V148" s="35">
        <f>Main!I143*Mask!K$10</f>
        <v>0</v>
      </c>
      <c r="W148" s="35">
        <f>Main!J143*Mask!L$10</f>
        <v>0</v>
      </c>
      <c r="X148" s="35">
        <f>Main!K143*Mask!M$10</f>
        <v>0</v>
      </c>
      <c r="Y148" s="35">
        <f>Main!L143*Mask!N$10</f>
        <v>0</v>
      </c>
      <c r="Z148" s="35">
        <f>Main!M143*Mask!O$10</f>
        <v>0</v>
      </c>
      <c r="AA148" s="35">
        <f>Main!N143*Mask!P$10</f>
        <v>0</v>
      </c>
      <c r="AB148" s="35">
        <f>Main!O143*Mask!Q$10</f>
        <v>0</v>
      </c>
      <c r="AC148" s="35">
        <f>Main!P143*Mask!R$10</f>
        <v>0</v>
      </c>
      <c r="AD148" s="35">
        <f>Main!Q143*Mask!S$10</f>
        <v>0</v>
      </c>
      <c r="AE148" s="35">
        <f>Main!R143*Mask!T$10</f>
        <v>0</v>
      </c>
      <c r="AF148" s="35">
        <f>Main!S143*Mask!U$10</f>
        <v>0</v>
      </c>
      <c r="AG148" s="35">
        <f>Main!T143*Mask!V$10</f>
        <v>0</v>
      </c>
      <c r="AH148" s="35">
        <f>Main!U143*Mask!W$10</f>
        <v>0</v>
      </c>
      <c r="AI148" s="35">
        <f>Main!V143*Mask!X$10</f>
        <v>0</v>
      </c>
      <c r="AJ148" s="35">
        <f>Main!W143*Mask!Y$10</f>
        <v>0</v>
      </c>
      <c r="AK148" s="35">
        <f>Main!X143*Mask!Z$10</f>
        <v>0</v>
      </c>
      <c r="AL148" s="35">
        <f>Main!Y143*Mask!AA$10</f>
        <v>0</v>
      </c>
      <c r="AM148" s="35">
        <f>Main!Z143*Mask!AB$10</f>
        <v>0</v>
      </c>
      <c r="AN148" s="35"/>
      <c r="AO148" s="35">
        <f>IF(OR($A$1&lt;=Main!AA$4,ISBLANK($N148)),0,Main!AA143)</f>
        <v>0</v>
      </c>
      <c r="AP148" s="35">
        <f>IF(OR($A$1&lt;=Main!AB$4,ISBLANK($N148)),0,Main!AB143)</f>
        <v>0</v>
      </c>
      <c r="AQ148" s="35">
        <f>IF(OR($A$1&lt;=Main!AC$4,ISBLANK($N148)),0,Main!AC143)</f>
        <v>0</v>
      </c>
      <c r="AR148" s="35">
        <f>IF(OR($A$1&lt;=Main!AD$4,ISBLANK($N148)),0,Main!AD143)</f>
        <v>0</v>
      </c>
      <c r="AS148" s="35">
        <f>IF(OR($A$1&lt;=Main!AE$4,ISBLANK($N148)),0,Main!AE143)</f>
        <v>0</v>
      </c>
      <c r="AT148" s="35">
        <f>IF(OR($A$1&lt;=Main!AF$4,ISBLANK($N148)),0,Main!AF143)</f>
        <v>0</v>
      </c>
      <c r="AU148" s="35">
        <f>IF(OR($A$1&lt;=Main!AG$4,ISBLANK($N148)),0,Main!AG143)</f>
        <v>0</v>
      </c>
      <c r="AV148" s="35">
        <f>IF(OR($A$1&lt;=Main!AH$4,ISBLANK($N148)),0,Main!AH143)</f>
        <v>0</v>
      </c>
      <c r="AW148" s="35">
        <f>IF(OR($A$1&lt;=Main!AI$4,ISBLANK($N148)),0,Main!AI143)</f>
        <v>0</v>
      </c>
      <c r="AX148" s="35">
        <f>IF(OR($A$1&lt;=Main!AJ$4,ISBLANK($N148)),0,Main!AJ143)</f>
        <v>0</v>
      </c>
      <c r="AY148" s="35">
        <f>IF(OR($A$1&lt;=Main!AK$4,ISBLANK($N148)),0,Main!AK143)</f>
        <v>0</v>
      </c>
      <c r="AZ148" s="35">
        <f>IF(OR($A$1&lt;=Main!AL$4,ISBLANK($N148)),0,Main!AL143)</f>
        <v>0</v>
      </c>
      <c r="BA148" s="35">
        <f>IF(OR($A$1&lt;=Main!AM$4,ISBLANK($N148)),0,Main!AM143)</f>
        <v>0</v>
      </c>
      <c r="BB148" s="35">
        <f>IF(OR($A$1&lt;=Main!AN$4,ISBLANK($N148)),0,Main!AN143)</f>
        <v>0</v>
      </c>
      <c r="BC148" s="35">
        <f>IF(OR($A$1&lt;=Main!AO$4,ISBLANK($N148)),0,Main!AO143)</f>
        <v>0</v>
      </c>
      <c r="BD148" s="35">
        <f>IF(OR($A$1&lt;=Main!AP$4,ISBLANK($N148)),0,Main!AP143)</f>
        <v>0</v>
      </c>
      <c r="BE148" s="35">
        <f>IF(OR($A$1&lt;=Main!AQ$4,ISBLANK($N148)),0,Main!AQ143)</f>
        <v>0</v>
      </c>
      <c r="BF148" s="35">
        <f>IF(OR($A$1&lt;=Main!AR$4,ISBLANK($N148)),0,Main!AR143)</f>
        <v>0</v>
      </c>
      <c r="BG148" s="35">
        <f>IF(OR($A$1&lt;=Main!AS$4,ISBLANK($N148)),0,Main!AS143)</f>
        <v>0</v>
      </c>
      <c r="BH148" s="35">
        <f>IF(OR($A$1&lt;=Main!AT$4,ISBLANK($N148)),0,Main!AT143)</f>
        <v>0</v>
      </c>
      <c r="BI148" s="35">
        <f>IF(OR($A$1&lt;=Main!AU$4,ISBLANK($N148)),0,Main!AU143)</f>
        <v>0</v>
      </c>
      <c r="BJ148" s="35">
        <f>IF(OR($A$1&lt;=Main!AV$4,ISBLANK($N148)),0,Main!AV143)</f>
        <v>0</v>
      </c>
    </row>
    <row r="149" spans="13:62">
      <c r="M149" s="6" t="str">
        <f>Main!$A144&amp;Main!$B144</f>
        <v/>
      </c>
      <c r="N149" s="6" t="str">
        <f>Main!$A144&amp;Main!$B144</f>
        <v/>
      </c>
      <c r="O149" s="145">
        <f t="shared" si="10"/>
        <v>0</v>
      </c>
      <c r="P149" s="150">
        <f t="shared" si="11"/>
        <v>31</v>
      </c>
      <c r="Q149" s="150" t="str">
        <f ca="1">IF(Main!$AY144&lt;&gt;"#",$P149-Main!$AY144,"#")</f>
        <v>#</v>
      </c>
      <c r="R149" s="35">
        <f>Main!E144*Mask!G$10</f>
        <v>0</v>
      </c>
      <c r="S149" s="35">
        <f>Main!F144*Mask!H$10</f>
        <v>0</v>
      </c>
      <c r="T149" s="35">
        <f>Main!G144*Mask!I$10</f>
        <v>0</v>
      </c>
      <c r="U149" s="35">
        <f>Main!H144*Mask!J$10</f>
        <v>0</v>
      </c>
      <c r="V149" s="35">
        <f>Main!I144*Mask!K$10</f>
        <v>0</v>
      </c>
      <c r="W149" s="35">
        <f>Main!J144*Mask!L$10</f>
        <v>0</v>
      </c>
      <c r="X149" s="35">
        <f>Main!K144*Mask!M$10</f>
        <v>0</v>
      </c>
      <c r="Y149" s="35">
        <f>Main!L144*Mask!N$10</f>
        <v>0</v>
      </c>
      <c r="Z149" s="35">
        <f>Main!M144*Mask!O$10</f>
        <v>0</v>
      </c>
      <c r="AA149" s="35">
        <f>Main!N144*Mask!P$10</f>
        <v>0</v>
      </c>
      <c r="AB149" s="35">
        <f>Main!O144*Mask!Q$10</f>
        <v>0</v>
      </c>
      <c r="AC149" s="35">
        <f>Main!P144*Mask!R$10</f>
        <v>0</v>
      </c>
      <c r="AD149" s="35">
        <f>Main!Q144*Mask!S$10</f>
        <v>0</v>
      </c>
      <c r="AE149" s="35">
        <f>Main!R144*Mask!T$10</f>
        <v>0</v>
      </c>
      <c r="AF149" s="35">
        <f>Main!S144*Mask!U$10</f>
        <v>0</v>
      </c>
      <c r="AG149" s="35">
        <f>Main!T144*Mask!V$10</f>
        <v>0</v>
      </c>
      <c r="AH149" s="35">
        <f>Main!U144*Mask!W$10</f>
        <v>0</v>
      </c>
      <c r="AI149" s="35">
        <f>Main!V144*Mask!X$10</f>
        <v>0</v>
      </c>
      <c r="AJ149" s="35">
        <f>Main!W144*Mask!Y$10</f>
        <v>0</v>
      </c>
      <c r="AK149" s="35">
        <f>Main!X144*Mask!Z$10</f>
        <v>0</v>
      </c>
      <c r="AL149" s="35">
        <f>Main!Y144*Mask!AA$10</f>
        <v>0</v>
      </c>
      <c r="AM149" s="35">
        <f>Main!Z144*Mask!AB$10</f>
        <v>0</v>
      </c>
      <c r="AN149" s="35"/>
      <c r="AO149" s="35">
        <f>IF(OR($A$1&lt;=Main!AA$4,ISBLANK($N149)),0,Main!AA144)</f>
        <v>0</v>
      </c>
      <c r="AP149" s="35">
        <f>IF(OR($A$1&lt;=Main!AB$4,ISBLANK($N149)),0,Main!AB144)</f>
        <v>0</v>
      </c>
      <c r="AQ149" s="35">
        <f>IF(OR($A$1&lt;=Main!AC$4,ISBLANK($N149)),0,Main!AC144)</f>
        <v>0</v>
      </c>
      <c r="AR149" s="35">
        <f>IF(OR($A$1&lt;=Main!AD$4,ISBLANK($N149)),0,Main!AD144)</f>
        <v>0</v>
      </c>
      <c r="AS149" s="35">
        <f>IF(OR($A$1&lt;=Main!AE$4,ISBLANK($N149)),0,Main!AE144)</f>
        <v>0</v>
      </c>
      <c r="AT149" s="35">
        <f>IF(OR($A$1&lt;=Main!AF$4,ISBLANK($N149)),0,Main!AF144)</f>
        <v>0</v>
      </c>
      <c r="AU149" s="35">
        <f>IF(OR($A$1&lt;=Main!AG$4,ISBLANK($N149)),0,Main!AG144)</f>
        <v>0</v>
      </c>
      <c r="AV149" s="35">
        <f>IF(OR($A$1&lt;=Main!AH$4,ISBLANK($N149)),0,Main!AH144)</f>
        <v>0</v>
      </c>
      <c r="AW149" s="35">
        <f>IF(OR($A$1&lt;=Main!AI$4,ISBLANK($N149)),0,Main!AI144)</f>
        <v>0</v>
      </c>
      <c r="AX149" s="35">
        <f>IF(OR($A$1&lt;=Main!AJ$4,ISBLANK($N149)),0,Main!AJ144)</f>
        <v>0</v>
      </c>
      <c r="AY149" s="35">
        <f>IF(OR($A$1&lt;=Main!AK$4,ISBLANK($N149)),0,Main!AK144)</f>
        <v>0</v>
      </c>
      <c r="AZ149" s="35">
        <f>IF(OR($A$1&lt;=Main!AL$4,ISBLANK($N149)),0,Main!AL144)</f>
        <v>0</v>
      </c>
      <c r="BA149" s="35">
        <f>IF(OR($A$1&lt;=Main!AM$4,ISBLANK($N149)),0,Main!AM144)</f>
        <v>0</v>
      </c>
      <c r="BB149" s="35">
        <f>IF(OR($A$1&lt;=Main!AN$4,ISBLANK($N149)),0,Main!AN144)</f>
        <v>0</v>
      </c>
      <c r="BC149" s="35">
        <f>IF(OR($A$1&lt;=Main!AO$4,ISBLANK($N149)),0,Main!AO144)</f>
        <v>0</v>
      </c>
      <c r="BD149" s="35">
        <f>IF(OR($A$1&lt;=Main!AP$4,ISBLANK($N149)),0,Main!AP144)</f>
        <v>0</v>
      </c>
      <c r="BE149" s="35">
        <f>IF(OR($A$1&lt;=Main!AQ$4,ISBLANK($N149)),0,Main!AQ144)</f>
        <v>0</v>
      </c>
      <c r="BF149" s="35">
        <f>IF(OR($A$1&lt;=Main!AR$4,ISBLANK($N149)),0,Main!AR144)</f>
        <v>0</v>
      </c>
      <c r="BG149" s="35">
        <f>IF(OR($A$1&lt;=Main!AS$4,ISBLANK($N149)),0,Main!AS144)</f>
        <v>0</v>
      </c>
      <c r="BH149" s="35">
        <f>IF(OR($A$1&lt;=Main!AT$4,ISBLANK($N149)),0,Main!AT144)</f>
        <v>0</v>
      </c>
      <c r="BI149" s="35">
        <f>IF(OR($A$1&lt;=Main!AU$4,ISBLANK($N149)),0,Main!AU144)</f>
        <v>0</v>
      </c>
      <c r="BJ149" s="35">
        <f>IF(OR($A$1&lt;=Main!AV$4,ISBLANK($N149)),0,Main!AV144)</f>
        <v>0</v>
      </c>
    </row>
    <row r="150" spans="13:62">
      <c r="M150" s="6" t="str">
        <f>Main!$A145&amp;Main!$B145</f>
        <v/>
      </c>
      <c r="N150" s="6" t="str">
        <f>Main!$A145&amp;Main!$B145</f>
        <v/>
      </c>
      <c r="O150" s="145">
        <f t="shared" si="10"/>
        <v>0</v>
      </c>
      <c r="P150" s="150">
        <f t="shared" si="11"/>
        <v>31</v>
      </c>
      <c r="Q150" s="150" t="str">
        <f ca="1">IF(Main!$AY145&lt;&gt;"#",$P150-Main!$AY145,"#")</f>
        <v>#</v>
      </c>
      <c r="R150" s="35">
        <f>Main!E145*Mask!G$10</f>
        <v>0</v>
      </c>
      <c r="S150" s="35">
        <f>Main!F145*Mask!H$10</f>
        <v>0</v>
      </c>
      <c r="T150" s="35">
        <f>Main!G145*Mask!I$10</f>
        <v>0</v>
      </c>
      <c r="U150" s="35">
        <f>Main!H145*Mask!J$10</f>
        <v>0</v>
      </c>
      <c r="V150" s="35">
        <f>Main!I145*Mask!K$10</f>
        <v>0</v>
      </c>
      <c r="W150" s="35">
        <f>Main!J145*Mask!L$10</f>
        <v>0</v>
      </c>
      <c r="X150" s="35">
        <f>Main!K145*Mask!M$10</f>
        <v>0</v>
      </c>
      <c r="Y150" s="35">
        <f>Main!L145*Mask!N$10</f>
        <v>0</v>
      </c>
      <c r="Z150" s="35">
        <f>Main!M145*Mask!O$10</f>
        <v>0</v>
      </c>
      <c r="AA150" s="35">
        <f>Main!N145*Mask!P$10</f>
        <v>0</v>
      </c>
      <c r="AB150" s="35">
        <f>Main!O145*Mask!Q$10</f>
        <v>0</v>
      </c>
      <c r="AC150" s="35">
        <f>Main!P145*Mask!R$10</f>
        <v>0</v>
      </c>
      <c r="AD150" s="35">
        <f>Main!Q145*Mask!S$10</f>
        <v>0</v>
      </c>
      <c r="AE150" s="35">
        <f>Main!R145*Mask!T$10</f>
        <v>0</v>
      </c>
      <c r="AF150" s="35">
        <f>Main!S145*Mask!U$10</f>
        <v>0</v>
      </c>
      <c r="AG150" s="35">
        <f>Main!T145*Mask!V$10</f>
        <v>0</v>
      </c>
      <c r="AH150" s="35">
        <f>Main!U145*Mask!W$10</f>
        <v>0</v>
      </c>
      <c r="AI150" s="35">
        <f>Main!V145*Mask!X$10</f>
        <v>0</v>
      </c>
      <c r="AJ150" s="35">
        <f>Main!W145*Mask!Y$10</f>
        <v>0</v>
      </c>
      <c r="AK150" s="35">
        <f>Main!X145*Mask!Z$10</f>
        <v>0</v>
      </c>
      <c r="AL150" s="35">
        <f>Main!Y145*Mask!AA$10</f>
        <v>0</v>
      </c>
      <c r="AM150" s="35">
        <f>Main!Z145*Mask!AB$10</f>
        <v>0</v>
      </c>
      <c r="AN150" s="35"/>
      <c r="AO150" s="35">
        <f>IF(OR($A$1&lt;=Main!AA$4,ISBLANK($N150)),0,Main!AA145)</f>
        <v>0</v>
      </c>
      <c r="AP150" s="35">
        <f>IF(OR($A$1&lt;=Main!AB$4,ISBLANK($N150)),0,Main!AB145)</f>
        <v>0</v>
      </c>
      <c r="AQ150" s="35">
        <f>IF(OR($A$1&lt;=Main!AC$4,ISBLANK($N150)),0,Main!AC145)</f>
        <v>0</v>
      </c>
      <c r="AR150" s="35">
        <f>IF(OR($A$1&lt;=Main!AD$4,ISBLANK($N150)),0,Main!AD145)</f>
        <v>0</v>
      </c>
      <c r="AS150" s="35">
        <f>IF(OR($A$1&lt;=Main!AE$4,ISBLANK($N150)),0,Main!AE145)</f>
        <v>0</v>
      </c>
      <c r="AT150" s="35">
        <f>IF(OR($A$1&lt;=Main!AF$4,ISBLANK($N150)),0,Main!AF145)</f>
        <v>0</v>
      </c>
      <c r="AU150" s="35">
        <f>IF(OR($A$1&lt;=Main!AG$4,ISBLANK($N150)),0,Main!AG145)</f>
        <v>0</v>
      </c>
      <c r="AV150" s="35">
        <f>IF(OR($A$1&lt;=Main!AH$4,ISBLANK($N150)),0,Main!AH145)</f>
        <v>0</v>
      </c>
      <c r="AW150" s="35">
        <f>IF(OR($A$1&lt;=Main!AI$4,ISBLANK($N150)),0,Main!AI145)</f>
        <v>0</v>
      </c>
      <c r="AX150" s="35">
        <f>IF(OR($A$1&lt;=Main!AJ$4,ISBLANK($N150)),0,Main!AJ145)</f>
        <v>0</v>
      </c>
      <c r="AY150" s="35">
        <f>IF(OR($A$1&lt;=Main!AK$4,ISBLANK($N150)),0,Main!AK145)</f>
        <v>0</v>
      </c>
      <c r="AZ150" s="35">
        <f>IF(OR($A$1&lt;=Main!AL$4,ISBLANK($N150)),0,Main!AL145)</f>
        <v>0</v>
      </c>
      <c r="BA150" s="35">
        <f>IF(OR($A$1&lt;=Main!AM$4,ISBLANK($N150)),0,Main!AM145)</f>
        <v>0</v>
      </c>
      <c r="BB150" s="35">
        <f>IF(OR($A$1&lt;=Main!AN$4,ISBLANK($N150)),0,Main!AN145)</f>
        <v>0</v>
      </c>
      <c r="BC150" s="35">
        <f>IF(OR($A$1&lt;=Main!AO$4,ISBLANK($N150)),0,Main!AO145)</f>
        <v>0</v>
      </c>
      <c r="BD150" s="35">
        <f>IF(OR($A$1&lt;=Main!AP$4,ISBLANK($N150)),0,Main!AP145)</f>
        <v>0</v>
      </c>
      <c r="BE150" s="35">
        <f>IF(OR($A$1&lt;=Main!AQ$4,ISBLANK($N150)),0,Main!AQ145)</f>
        <v>0</v>
      </c>
      <c r="BF150" s="35">
        <f>IF(OR($A$1&lt;=Main!AR$4,ISBLANK($N150)),0,Main!AR145)</f>
        <v>0</v>
      </c>
      <c r="BG150" s="35">
        <f>IF(OR($A$1&lt;=Main!AS$4,ISBLANK($N150)),0,Main!AS145)</f>
        <v>0</v>
      </c>
      <c r="BH150" s="35">
        <f>IF(OR($A$1&lt;=Main!AT$4,ISBLANK($N150)),0,Main!AT145)</f>
        <v>0</v>
      </c>
      <c r="BI150" s="35">
        <f>IF(OR($A$1&lt;=Main!AU$4,ISBLANK($N150)),0,Main!AU145)</f>
        <v>0</v>
      </c>
      <c r="BJ150" s="35">
        <f>IF(OR($A$1&lt;=Main!AV$4,ISBLANK($N150)),0,Main!AV145)</f>
        <v>0</v>
      </c>
    </row>
    <row r="151" spans="13:62">
      <c r="M151" s="6" t="str">
        <f>Main!$A146&amp;Main!$B146</f>
        <v/>
      </c>
      <c r="N151" s="6" t="str">
        <f>Main!$A146&amp;Main!$B146</f>
        <v/>
      </c>
      <c r="O151" s="145">
        <f t="shared" si="10"/>
        <v>0</v>
      </c>
      <c r="P151" s="150">
        <f t="shared" si="11"/>
        <v>31</v>
      </c>
      <c r="Q151" s="150" t="str">
        <f ca="1">IF(Main!$AY146&lt;&gt;"#",$P151-Main!$AY146,"#")</f>
        <v>#</v>
      </c>
      <c r="R151" s="35">
        <f>Main!E146*Mask!G$10</f>
        <v>0</v>
      </c>
      <c r="S151" s="35">
        <f>Main!F146*Mask!H$10</f>
        <v>0</v>
      </c>
      <c r="T151" s="35">
        <f>Main!G146*Mask!I$10</f>
        <v>0</v>
      </c>
      <c r="U151" s="35">
        <f>Main!H146*Mask!J$10</f>
        <v>0</v>
      </c>
      <c r="V151" s="35">
        <f>Main!I146*Mask!K$10</f>
        <v>0</v>
      </c>
      <c r="W151" s="35">
        <f>Main!J146*Mask!L$10</f>
        <v>0</v>
      </c>
      <c r="X151" s="35">
        <f>Main!K146*Mask!M$10</f>
        <v>0</v>
      </c>
      <c r="Y151" s="35">
        <f>Main!L146*Mask!N$10</f>
        <v>0</v>
      </c>
      <c r="Z151" s="35">
        <f>Main!M146*Mask!O$10</f>
        <v>0</v>
      </c>
      <c r="AA151" s="35">
        <f>Main!N146*Mask!P$10</f>
        <v>0</v>
      </c>
      <c r="AB151" s="35">
        <f>Main!O146*Mask!Q$10</f>
        <v>0</v>
      </c>
      <c r="AC151" s="35">
        <f>Main!P146*Mask!R$10</f>
        <v>0</v>
      </c>
      <c r="AD151" s="35">
        <f>Main!Q146*Mask!S$10</f>
        <v>0</v>
      </c>
      <c r="AE151" s="35">
        <f>Main!R146*Mask!T$10</f>
        <v>0</v>
      </c>
      <c r="AF151" s="35">
        <f>Main!S146*Mask!U$10</f>
        <v>0</v>
      </c>
      <c r="AG151" s="35">
        <f>Main!T146*Mask!V$10</f>
        <v>0</v>
      </c>
      <c r="AH151" s="35">
        <f>Main!U146*Mask!W$10</f>
        <v>0</v>
      </c>
      <c r="AI151" s="35">
        <f>Main!V146*Mask!X$10</f>
        <v>0</v>
      </c>
      <c r="AJ151" s="35">
        <f>Main!W146*Mask!Y$10</f>
        <v>0</v>
      </c>
      <c r="AK151" s="35">
        <f>Main!X146*Mask!Z$10</f>
        <v>0</v>
      </c>
      <c r="AL151" s="35">
        <f>Main!Y146*Mask!AA$10</f>
        <v>0</v>
      </c>
      <c r="AM151" s="35">
        <f>Main!Z146*Mask!AB$10</f>
        <v>0</v>
      </c>
      <c r="AN151" s="35"/>
      <c r="AO151" s="35">
        <f>IF(OR($A$1&lt;=Main!AA$4,ISBLANK($N151)),0,Main!AA146)</f>
        <v>0</v>
      </c>
      <c r="AP151" s="35">
        <f>IF(OR($A$1&lt;=Main!AB$4,ISBLANK($N151)),0,Main!AB146)</f>
        <v>0</v>
      </c>
      <c r="AQ151" s="35">
        <f>IF(OR($A$1&lt;=Main!AC$4,ISBLANK($N151)),0,Main!AC146)</f>
        <v>0</v>
      </c>
      <c r="AR151" s="35">
        <f>IF(OR($A$1&lt;=Main!AD$4,ISBLANK($N151)),0,Main!AD146)</f>
        <v>0</v>
      </c>
      <c r="AS151" s="35">
        <f>IF(OR($A$1&lt;=Main!AE$4,ISBLANK($N151)),0,Main!AE146)</f>
        <v>0</v>
      </c>
      <c r="AT151" s="35">
        <f>IF(OR($A$1&lt;=Main!AF$4,ISBLANK($N151)),0,Main!AF146)</f>
        <v>0</v>
      </c>
      <c r="AU151" s="35">
        <f>IF(OR($A$1&lt;=Main!AG$4,ISBLANK($N151)),0,Main!AG146)</f>
        <v>0</v>
      </c>
      <c r="AV151" s="35">
        <f>IF(OR($A$1&lt;=Main!AH$4,ISBLANK($N151)),0,Main!AH146)</f>
        <v>0</v>
      </c>
      <c r="AW151" s="35">
        <f>IF(OR($A$1&lt;=Main!AI$4,ISBLANK($N151)),0,Main!AI146)</f>
        <v>0</v>
      </c>
      <c r="AX151" s="35">
        <f>IF(OR($A$1&lt;=Main!AJ$4,ISBLANK($N151)),0,Main!AJ146)</f>
        <v>0</v>
      </c>
      <c r="AY151" s="35">
        <f>IF(OR($A$1&lt;=Main!AK$4,ISBLANK($N151)),0,Main!AK146)</f>
        <v>0</v>
      </c>
      <c r="AZ151" s="35">
        <f>IF(OR($A$1&lt;=Main!AL$4,ISBLANK($N151)),0,Main!AL146)</f>
        <v>0</v>
      </c>
      <c r="BA151" s="35">
        <f>IF(OR($A$1&lt;=Main!AM$4,ISBLANK($N151)),0,Main!AM146)</f>
        <v>0</v>
      </c>
      <c r="BB151" s="35">
        <f>IF(OR($A$1&lt;=Main!AN$4,ISBLANK($N151)),0,Main!AN146)</f>
        <v>0</v>
      </c>
      <c r="BC151" s="35">
        <f>IF(OR($A$1&lt;=Main!AO$4,ISBLANK($N151)),0,Main!AO146)</f>
        <v>0</v>
      </c>
      <c r="BD151" s="35">
        <f>IF(OR($A$1&lt;=Main!AP$4,ISBLANK($N151)),0,Main!AP146)</f>
        <v>0</v>
      </c>
      <c r="BE151" s="35">
        <f>IF(OR($A$1&lt;=Main!AQ$4,ISBLANK($N151)),0,Main!AQ146)</f>
        <v>0</v>
      </c>
      <c r="BF151" s="35">
        <f>IF(OR($A$1&lt;=Main!AR$4,ISBLANK($N151)),0,Main!AR146)</f>
        <v>0</v>
      </c>
      <c r="BG151" s="35">
        <f>IF(OR($A$1&lt;=Main!AS$4,ISBLANK($N151)),0,Main!AS146)</f>
        <v>0</v>
      </c>
      <c r="BH151" s="35">
        <f>IF(OR($A$1&lt;=Main!AT$4,ISBLANK($N151)),0,Main!AT146)</f>
        <v>0</v>
      </c>
      <c r="BI151" s="35">
        <f>IF(OR($A$1&lt;=Main!AU$4,ISBLANK($N151)),0,Main!AU146)</f>
        <v>0</v>
      </c>
      <c r="BJ151" s="35">
        <f>IF(OR($A$1&lt;=Main!AV$4,ISBLANK($N151)),0,Main!AV146)</f>
        <v>0</v>
      </c>
    </row>
    <row r="152" spans="13:62">
      <c r="M152" s="6" t="str">
        <f>Main!$A147&amp;Main!$B147</f>
        <v/>
      </c>
      <c r="N152" s="6" t="str">
        <f>Main!$A147&amp;Main!$B147</f>
        <v/>
      </c>
      <c r="O152" s="145">
        <f t="shared" si="10"/>
        <v>0</v>
      </c>
      <c r="P152" s="150">
        <f t="shared" si="11"/>
        <v>31</v>
      </c>
      <c r="Q152" s="150" t="str">
        <f ca="1">IF(Main!$AY147&lt;&gt;"#",$P152-Main!$AY147,"#")</f>
        <v>#</v>
      </c>
      <c r="R152" s="35">
        <f>Main!E147*Mask!G$10</f>
        <v>0</v>
      </c>
      <c r="S152" s="35">
        <f>Main!F147*Mask!H$10</f>
        <v>0</v>
      </c>
      <c r="T152" s="35">
        <f>Main!G147*Mask!I$10</f>
        <v>0</v>
      </c>
      <c r="U152" s="35">
        <f>Main!H147*Mask!J$10</f>
        <v>0</v>
      </c>
      <c r="V152" s="35">
        <f>Main!I147*Mask!K$10</f>
        <v>0</v>
      </c>
      <c r="W152" s="35">
        <f>Main!J147*Mask!L$10</f>
        <v>0</v>
      </c>
      <c r="X152" s="35">
        <f>Main!K147*Mask!M$10</f>
        <v>0</v>
      </c>
      <c r="Y152" s="35">
        <f>Main!L147*Mask!N$10</f>
        <v>0</v>
      </c>
      <c r="Z152" s="35">
        <f>Main!M147*Mask!O$10</f>
        <v>0</v>
      </c>
      <c r="AA152" s="35">
        <f>Main!N147*Mask!P$10</f>
        <v>0</v>
      </c>
      <c r="AB152" s="35">
        <f>Main!O147*Mask!Q$10</f>
        <v>0</v>
      </c>
      <c r="AC152" s="35">
        <f>Main!P147*Mask!R$10</f>
        <v>0</v>
      </c>
      <c r="AD152" s="35">
        <f>Main!Q147*Mask!S$10</f>
        <v>0</v>
      </c>
      <c r="AE152" s="35">
        <f>Main!R147*Mask!T$10</f>
        <v>0</v>
      </c>
      <c r="AF152" s="35">
        <f>Main!S147*Mask!U$10</f>
        <v>0</v>
      </c>
      <c r="AG152" s="35">
        <f>Main!T147*Mask!V$10</f>
        <v>0</v>
      </c>
      <c r="AH152" s="35">
        <f>Main!U147*Mask!W$10</f>
        <v>0</v>
      </c>
      <c r="AI152" s="35">
        <f>Main!V147*Mask!X$10</f>
        <v>0</v>
      </c>
      <c r="AJ152" s="35">
        <f>Main!W147*Mask!Y$10</f>
        <v>0</v>
      </c>
      <c r="AK152" s="35">
        <f>Main!X147*Mask!Z$10</f>
        <v>0</v>
      </c>
      <c r="AL152" s="35">
        <f>Main!Y147*Mask!AA$10</f>
        <v>0</v>
      </c>
      <c r="AM152" s="35">
        <f>Main!Z147*Mask!AB$10</f>
        <v>0</v>
      </c>
      <c r="AN152" s="35"/>
      <c r="AO152" s="35">
        <f>IF(OR($A$1&lt;=Main!AA$4,ISBLANK($N152)),0,Main!AA147)</f>
        <v>0</v>
      </c>
      <c r="AP152" s="35">
        <f>IF(OR($A$1&lt;=Main!AB$4,ISBLANK($N152)),0,Main!AB147)</f>
        <v>0</v>
      </c>
      <c r="AQ152" s="35">
        <f>IF(OR($A$1&lt;=Main!AC$4,ISBLANK($N152)),0,Main!AC147)</f>
        <v>0</v>
      </c>
      <c r="AR152" s="35">
        <f>IF(OR($A$1&lt;=Main!AD$4,ISBLANK($N152)),0,Main!AD147)</f>
        <v>0</v>
      </c>
      <c r="AS152" s="35">
        <f>IF(OR($A$1&lt;=Main!AE$4,ISBLANK($N152)),0,Main!AE147)</f>
        <v>0</v>
      </c>
      <c r="AT152" s="35">
        <f>IF(OR($A$1&lt;=Main!AF$4,ISBLANK($N152)),0,Main!AF147)</f>
        <v>0</v>
      </c>
      <c r="AU152" s="35">
        <f>IF(OR($A$1&lt;=Main!AG$4,ISBLANK($N152)),0,Main!AG147)</f>
        <v>0</v>
      </c>
      <c r="AV152" s="35">
        <f>IF(OR($A$1&lt;=Main!AH$4,ISBLANK($N152)),0,Main!AH147)</f>
        <v>0</v>
      </c>
      <c r="AW152" s="35">
        <f>IF(OR($A$1&lt;=Main!AI$4,ISBLANK($N152)),0,Main!AI147)</f>
        <v>0</v>
      </c>
      <c r="AX152" s="35">
        <f>IF(OR($A$1&lt;=Main!AJ$4,ISBLANK($N152)),0,Main!AJ147)</f>
        <v>0</v>
      </c>
      <c r="AY152" s="35">
        <f>IF(OR($A$1&lt;=Main!AK$4,ISBLANK($N152)),0,Main!AK147)</f>
        <v>0</v>
      </c>
      <c r="AZ152" s="35">
        <f>IF(OR($A$1&lt;=Main!AL$4,ISBLANK($N152)),0,Main!AL147)</f>
        <v>0</v>
      </c>
      <c r="BA152" s="35">
        <f>IF(OR($A$1&lt;=Main!AM$4,ISBLANK($N152)),0,Main!AM147)</f>
        <v>0</v>
      </c>
      <c r="BB152" s="35">
        <f>IF(OR($A$1&lt;=Main!AN$4,ISBLANK($N152)),0,Main!AN147)</f>
        <v>0</v>
      </c>
      <c r="BC152" s="35">
        <f>IF(OR($A$1&lt;=Main!AO$4,ISBLANK($N152)),0,Main!AO147)</f>
        <v>0</v>
      </c>
      <c r="BD152" s="35">
        <f>IF(OR($A$1&lt;=Main!AP$4,ISBLANK($N152)),0,Main!AP147)</f>
        <v>0</v>
      </c>
      <c r="BE152" s="35">
        <f>IF(OR($A$1&lt;=Main!AQ$4,ISBLANK($N152)),0,Main!AQ147)</f>
        <v>0</v>
      </c>
      <c r="BF152" s="35">
        <f>IF(OR($A$1&lt;=Main!AR$4,ISBLANK($N152)),0,Main!AR147)</f>
        <v>0</v>
      </c>
      <c r="BG152" s="35">
        <f>IF(OR($A$1&lt;=Main!AS$4,ISBLANK($N152)),0,Main!AS147)</f>
        <v>0</v>
      </c>
      <c r="BH152" s="35">
        <f>IF(OR($A$1&lt;=Main!AT$4,ISBLANK($N152)),0,Main!AT147)</f>
        <v>0</v>
      </c>
      <c r="BI152" s="35">
        <f>IF(OR($A$1&lt;=Main!AU$4,ISBLANK($N152)),0,Main!AU147)</f>
        <v>0</v>
      </c>
      <c r="BJ152" s="35">
        <f>IF(OR($A$1&lt;=Main!AV$4,ISBLANK($N152)),0,Main!AV147)</f>
        <v>0</v>
      </c>
    </row>
    <row r="153" spans="13:62">
      <c r="M153" s="6" t="str">
        <f>Main!$A148&amp;Main!$B148</f>
        <v/>
      </c>
      <c r="N153" s="6" t="str">
        <f>Main!$A148&amp;Main!$B148</f>
        <v/>
      </c>
      <c r="O153" s="145">
        <f t="shared" si="10"/>
        <v>0</v>
      </c>
      <c r="P153" s="150">
        <f t="shared" si="11"/>
        <v>31</v>
      </c>
      <c r="Q153" s="150" t="str">
        <f ca="1">IF(Main!$AY148&lt;&gt;"#",$P153-Main!$AY148,"#")</f>
        <v>#</v>
      </c>
      <c r="R153" s="35">
        <f>Main!E148*Mask!G$10</f>
        <v>0</v>
      </c>
      <c r="S153" s="35">
        <f>Main!F148*Mask!H$10</f>
        <v>0</v>
      </c>
      <c r="T153" s="35">
        <f>Main!G148*Mask!I$10</f>
        <v>0</v>
      </c>
      <c r="U153" s="35">
        <f>Main!H148*Mask!J$10</f>
        <v>0</v>
      </c>
      <c r="V153" s="35">
        <f>Main!I148*Mask!K$10</f>
        <v>0</v>
      </c>
      <c r="W153" s="35">
        <f>Main!J148*Mask!L$10</f>
        <v>0</v>
      </c>
      <c r="X153" s="35">
        <f>Main!K148*Mask!M$10</f>
        <v>0</v>
      </c>
      <c r="Y153" s="35">
        <f>Main!L148*Mask!N$10</f>
        <v>0</v>
      </c>
      <c r="Z153" s="35">
        <f>Main!M148*Mask!O$10</f>
        <v>0</v>
      </c>
      <c r="AA153" s="35">
        <f>Main!N148*Mask!P$10</f>
        <v>0</v>
      </c>
      <c r="AB153" s="35">
        <f>Main!O148*Mask!Q$10</f>
        <v>0</v>
      </c>
      <c r="AC153" s="35">
        <f>Main!P148*Mask!R$10</f>
        <v>0</v>
      </c>
      <c r="AD153" s="35">
        <f>Main!Q148*Mask!S$10</f>
        <v>0</v>
      </c>
      <c r="AE153" s="35">
        <f>Main!R148*Mask!T$10</f>
        <v>0</v>
      </c>
      <c r="AF153" s="35">
        <f>Main!S148*Mask!U$10</f>
        <v>0</v>
      </c>
      <c r="AG153" s="35">
        <f>Main!T148*Mask!V$10</f>
        <v>0</v>
      </c>
      <c r="AH153" s="35">
        <f>Main!U148*Mask!W$10</f>
        <v>0</v>
      </c>
      <c r="AI153" s="35">
        <f>Main!V148*Mask!X$10</f>
        <v>0</v>
      </c>
      <c r="AJ153" s="35">
        <f>Main!W148*Mask!Y$10</f>
        <v>0</v>
      </c>
      <c r="AK153" s="35">
        <f>Main!X148*Mask!Z$10</f>
        <v>0</v>
      </c>
      <c r="AL153" s="35">
        <f>Main!Y148*Mask!AA$10</f>
        <v>0</v>
      </c>
      <c r="AM153" s="35">
        <f>Main!Z148*Mask!AB$10</f>
        <v>0</v>
      </c>
      <c r="AN153" s="35"/>
      <c r="AO153" s="35">
        <f>IF(OR($A$1&lt;=Main!AA$4,ISBLANK($N153)),0,Main!AA148)</f>
        <v>0</v>
      </c>
      <c r="AP153" s="35">
        <f>IF(OR($A$1&lt;=Main!AB$4,ISBLANK($N153)),0,Main!AB148)</f>
        <v>0</v>
      </c>
      <c r="AQ153" s="35">
        <f>IF(OR($A$1&lt;=Main!AC$4,ISBLANK($N153)),0,Main!AC148)</f>
        <v>0</v>
      </c>
      <c r="AR153" s="35">
        <f>IF(OR($A$1&lt;=Main!AD$4,ISBLANK($N153)),0,Main!AD148)</f>
        <v>0</v>
      </c>
      <c r="AS153" s="35">
        <f>IF(OR($A$1&lt;=Main!AE$4,ISBLANK($N153)),0,Main!AE148)</f>
        <v>0</v>
      </c>
      <c r="AT153" s="35">
        <f>IF(OR($A$1&lt;=Main!AF$4,ISBLANK($N153)),0,Main!AF148)</f>
        <v>0</v>
      </c>
      <c r="AU153" s="35">
        <f>IF(OR($A$1&lt;=Main!AG$4,ISBLANK($N153)),0,Main!AG148)</f>
        <v>0</v>
      </c>
      <c r="AV153" s="35">
        <f>IF(OR($A$1&lt;=Main!AH$4,ISBLANK($N153)),0,Main!AH148)</f>
        <v>0</v>
      </c>
      <c r="AW153" s="35">
        <f>IF(OR($A$1&lt;=Main!AI$4,ISBLANK($N153)),0,Main!AI148)</f>
        <v>0</v>
      </c>
      <c r="AX153" s="35">
        <f>IF(OR($A$1&lt;=Main!AJ$4,ISBLANK($N153)),0,Main!AJ148)</f>
        <v>0</v>
      </c>
      <c r="AY153" s="35">
        <f>IF(OR($A$1&lt;=Main!AK$4,ISBLANK($N153)),0,Main!AK148)</f>
        <v>0</v>
      </c>
      <c r="AZ153" s="35">
        <f>IF(OR($A$1&lt;=Main!AL$4,ISBLANK($N153)),0,Main!AL148)</f>
        <v>0</v>
      </c>
      <c r="BA153" s="35">
        <f>IF(OR($A$1&lt;=Main!AM$4,ISBLANK($N153)),0,Main!AM148)</f>
        <v>0</v>
      </c>
      <c r="BB153" s="35">
        <f>IF(OR($A$1&lt;=Main!AN$4,ISBLANK($N153)),0,Main!AN148)</f>
        <v>0</v>
      </c>
      <c r="BC153" s="35">
        <f>IF(OR($A$1&lt;=Main!AO$4,ISBLANK($N153)),0,Main!AO148)</f>
        <v>0</v>
      </c>
      <c r="BD153" s="35">
        <f>IF(OR($A$1&lt;=Main!AP$4,ISBLANK($N153)),0,Main!AP148)</f>
        <v>0</v>
      </c>
      <c r="BE153" s="35">
        <f>IF(OR($A$1&lt;=Main!AQ$4,ISBLANK($N153)),0,Main!AQ148)</f>
        <v>0</v>
      </c>
      <c r="BF153" s="35">
        <f>IF(OR($A$1&lt;=Main!AR$4,ISBLANK($N153)),0,Main!AR148)</f>
        <v>0</v>
      </c>
      <c r="BG153" s="35">
        <f>IF(OR($A$1&lt;=Main!AS$4,ISBLANK($N153)),0,Main!AS148)</f>
        <v>0</v>
      </c>
      <c r="BH153" s="35">
        <f>IF(OR($A$1&lt;=Main!AT$4,ISBLANK($N153)),0,Main!AT148)</f>
        <v>0</v>
      </c>
      <c r="BI153" s="35">
        <f>IF(OR($A$1&lt;=Main!AU$4,ISBLANK($N153)),0,Main!AU148)</f>
        <v>0</v>
      </c>
      <c r="BJ153" s="35">
        <f>IF(OR($A$1&lt;=Main!AV$4,ISBLANK($N153)),0,Main!AV148)</f>
        <v>0</v>
      </c>
    </row>
    <row r="154" spans="13:62">
      <c r="M154" s="6" t="str">
        <f>Main!$A149&amp;Main!$B149</f>
        <v/>
      </c>
      <c r="N154" s="6" t="str">
        <f>Main!$A149&amp;Main!$B149</f>
        <v/>
      </c>
      <c r="O154" s="145">
        <f t="shared" si="10"/>
        <v>0</v>
      </c>
      <c r="P154" s="150">
        <f t="shared" si="11"/>
        <v>31</v>
      </c>
      <c r="Q154" s="150" t="str">
        <f ca="1">IF(Main!$AY149&lt;&gt;"#",$P154-Main!$AY149,"#")</f>
        <v>#</v>
      </c>
      <c r="R154" s="35">
        <f>Main!E149*Mask!G$10</f>
        <v>0</v>
      </c>
      <c r="S154" s="35">
        <f>Main!F149*Mask!H$10</f>
        <v>0</v>
      </c>
      <c r="T154" s="35">
        <f>Main!G149*Mask!I$10</f>
        <v>0</v>
      </c>
      <c r="U154" s="35">
        <f>Main!H149*Mask!J$10</f>
        <v>0</v>
      </c>
      <c r="V154" s="35">
        <f>Main!I149*Mask!K$10</f>
        <v>0</v>
      </c>
      <c r="W154" s="35">
        <f>Main!J149*Mask!L$10</f>
        <v>0</v>
      </c>
      <c r="X154" s="35">
        <f>Main!K149*Mask!M$10</f>
        <v>0</v>
      </c>
      <c r="Y154" s="35">
        <f>Main!L149*Mask!N$10</f>
        <v>0</v>
      </c>
      <c r="Z154" s="35">
        <f>Main!M149*Mask!O$10</f>
        <v>0</v>
      </c>
      <c r="AA154" s="35">
        <f>Main!N149*Mask!P$10</f>
        <v>0</v>
      </c>
      <c r="AB154" s="35">
        <f>Main!O149*Mask!Q$10</f>
        <v>0</v>
      </c>
      <c r="AC154" s="35">
        <f>Main!P149*Mask!R$10</f>
        <v>0</v>
      </c>
      <c r="AD154" s="35">
        <f>Main!Q149*Mask!S$10</f>
        <v>0</v>
      </c>
      <c r="AE154" s="35">
        <f>Main!R149*Mask!T$10</f>
        <v>0</v>
      </c>
      <c r="AF154" s="35">
        <f>Main!S149*Mask!U$10</f>
        <v>0</v>
      </c>
      <c r="AG154" s="35">
        <f>Main!T149*Mask!V$10</f>
        <v>0</v>
      </c>
      <c r="AH154" s="35">
        <f>Main!U149*Mask!W$10</f>
        <v>0</v>
      </c>
      <c r="AI154" s="35">
        <f>Main!V149*Mask!X$10</f>
        <v>0</v>
      </c>
      <c r="AJ154" s="35">
        <f>Main!W149*Mask!Y$10</f>
        <v>0</v>
      </c>
      <c r="AK154" s="35">
        <f>Main!X149*Mask!Z$10</f>
        <v>0</v>
      </c>
      <c r="AL154" s="35">
        <f>Main!Y149*Mask!AA$10</f>
        <v>0</v>
      </c>
      <c r="AM154" s="35">
        <f>Main!Z149*Mask!AB$10</f>
        <v>0</v>
      </c>
      <c r="AN154" s="35"/>
      <c r="AO154" s="35">
        <f>IF(OR($A$1&lt;=Main!AA$4,ISBLANK($N154)),0,Main!AA149)</f>
        <v>0</v>
      </c>
      <c r="AP154" s="35">
        <f>IF(OR($A$1&lt;=Main!AB$4,ISBLANK($N154)),0,Main!AB149)</f>
        <v>0</v>
      </c>
      <c r="AQ154" s="35">
        <f>IF(OR($A$1&lt;=Main!AC$4,ISBLANK($N154)),0,Main!AC149)</f>
        <v>0</v>
      </c>
      <c r="AR154" s="35">
        <f>IF(OR($A$1&lt;=Main!AD$4,ISBLANK($N154)),0,Main!AD149)</f>
        <v>0</v>
      </c>
      <c r="AS154" s="35">
        <f>IF(OR($A$1&lt;=Main!AE$4,ISBLANK($N154)),0,Main!AE149)</f>
        <v>0</v>
      </c>
      <c r="AT154" s="35">
        <f>IF(OR($A$1&lt;=Main!AF$4,ISBLANK($N154)),0,Main!AF149)</f>
        <v>0</v>
      </c>
      <c r="AU154" s="35">
        <f>IF(OR($A$1&lt;=Main!AG$4,ISBLANK($N154)),0,Main!AG149)</f>
        <v>0</v>
      </c>
      <c r="AV154" s="35">
        <f>IF(OR($A$1&lt;=Main!AH$4,ISBLANK($N154)),0,Main!AH149)</f>
        <v>0</v>
      </c>
      <c r="AW154" s="35">
        <f>IF(OR($A$1&lt;=Main!AI$4,ISBLANK($N154)),0,Main!AI149)</f>
        <v>0</v>
      </c>
      <c r="AX154" s="35">
        <f>IF(OR($A$1&lt;=Main!AJ$4,ISBLANK($N154)),0,Main!AJ149)</f>
        <v>0</v>
      </c>
      <c r="AY154" s="35">
        <f>IF(OR($A$1&lt;=Main!AK$4,ISBLANK($N154)),0,Main!AK149)</f>
        <v>0</v>
      </c>
      <c r="AZ154" s="35">
        <f>IF(OR($A$1&lt;=Main!AL$4,ISBLANK($N154)),0,Main!AL149)</f>
        <v>0</v>
      </c>
      <c r="BA154" s="35">
        <f>IF(OR($A$1&lt;=Main!AM$4,ISBLANK($N154)),0,Main!AM149)</f>
        <v>0</v>
      </c>
      <c r="BB154" s="35">
        <f>IF(OR($A$1&lt;=Main!AN$4,ISBLANK($N154)),0,Main!AN149)</f>
        <v>0</v>
      </c>
      <c r="BC154" s="35">
        <f>IF(OR($A$1&lt;=Main!AO$4,ISBLANK($N154)),0,Main!AO149)</f>
        <v>0</v>
      </c>
      <c r="BD154" s="35">
        <f>IF(OR($A$1&lt;=Main!AP$4,ISBLANK($N154)),0,Main!AP149)</f>
        <v>0</v>
      </c>
      <c r="BE154" s="35">
        <f>IF(OR($A$1&lt;=Main!AQ$4,ISBLANK($N154)),0,Main!AQ149)</f>
        <v>0</v>
      </c>
      <c r="BF154" s="35">
        <f>IF(OR($A$1&lt;=Main!AR$4,ISBLANK($N154)),0,Main!AR149)</f>
        <v>0</v>
      </c>
      <c r="BG154" s="35">
        <f>IF(OR($A$1&lt;=Main!AS$4,ISBLANK($N154)),0,Main!AS149)</f>
        <v>0</v>
      </c>
      <c r="BH154" s="35">
        <f>IF(OR($A$1&lt;=Main!AT$4,ISBLANK($N154)),0,Main!AT149)</f>
        <v>0</v>
      </c>
      <c r="BI154" s="35">
        <f>IF(OR($A$1&lt;=Main!AU$4,ISBLANK($N154)),0,Main!AU149)</f>
        <v>0</v>
      </c>
      <c r="BJ154" s="35">
        <f>IF(OR($A$1&lt;=Main!AV$4,ISBLANK($N154)),0,Main!AV149)</f>
        <v>0</v>
      </c>
    </row>
    <row r="155" spans="13:62">
      <c r="M155" s="6" t="str">
        <f>Main!$A150&amp;Main!$B150</f>
        <v/>
      </c>
      <c r="N155" s="6" t="str">
        <f>Main!$A150&amp;Main!$B150</f>
        <v/>
      </c>
      <c r="O155" s="145">
        <f t="shared" si="10"/>
        <v>0</v>
      </c>
      <c r="P155" s="150">
        <f t="shared" si="11"/>
        <v>31</v>
      </c>
      <c r="Q155" s="150" t="str">
        <f ca="1">IF(Main!$AY150&lt;&gt;"#",$P155-Main!$AY150,"#")</f>
        <v>#</v>
      </c>
      <c r="R155" s="35">
        <f>Main!E150*Mask!G$10</f>
        <v>0</v>
      </c>
      <c r="S155" s="35">
        <f>Main!F150*Mask!H$10</f>
        <v>0</v>
      </c>
      <c r="T155" s="35">
        <f>Main!G150*Mask!I$10</f>
        <v>0</v>
      </c>
      <c r="U155" s="35">
        <f>Main!H150*Mask!J$10</f>
        <v>0</v>
      </c>
      <c r="V155" s="35">
        <f>Main!I150*Mask!K$10</f>
        <v>0</v>
      </c>
      <c r="W155" s="35">
        <f>Main!J150*Mask!L$10</f>
        <v>0</v>
      </c>
      <c r="X155" s="35">
        <f>Main!K150*Mask!M$10</f>
        <v>0</v>
      </c>
      <c r="Y155" s="35">
        <f>Main!L150*Mask!N$10</f>
        <v>0</v>
      </c>
      <c r="Z155" s="35">
        <f>Main!M150*Mask!O$10</f>
        <v>0</v>
      </c>
      <c r="AA155" s="35">
        <f>Main!N150*Mask!P$10</f>
        <v>0</v>
      </c>
      <c r="AB155" s="35">
        <f>Main!O150*Mask!Q$10</f>
        <v>0</v>
      </c>
      <c r="AC155" s="35">
        <f>Main!P150*Mask!R$10</f>
        <v>0</v>
      </c>
      <c r="AD155" s="35">
        <f>Main!Q150*Mask!S$10</f>
        <v>0</v>
      </c>
      <c r="AE155" s="35">
        <f>Main!R150*Mask!T$10</f>
        <v>0</v>
      </c>
      <c r="AF155" s="35">
        <f>Main!S150*Mask!U$10</f>
        <v>0</v>
      </c>
      <c r="AG155" s="35">
        <f>Main!T150*Mask!V$10</f>
        <v>0</v>
      </c>
      <c r="AH155" s="35">
        <f>Main!U150*Mask!W$10</f>
        <v>0</v>
      </c>
      <c r="AI155" s="35">
        <f>Main!V150*Mask!X$10</f>
        <v>0</v>
      </c>
      <c r="AJ155" s="35">
        <f>Main!W150*Mask!Y$10</f>
        <v>0</v>
      </c>
      <c r="AK155" s="35">
        <f>Main!X150*Mask!Z$10</f>
        <v>0</v>
      </c>
      <c r="AL155" s="35">
        <f>Main!Y150*Mask!AA$10</f>
        <v>0</v>
      </c>
      <c r="AM155" s="35">
        <f>Main!Z150*Mask!AB$10</f>
        <v>0</v>
      </c>
      <c r="AN155" s="35"/>
      <c r="AO155" s="35">
        <f>IF(OR($A$1&lt;=Main!AA$4,ISBLANK($N155)),0,Main!AA150)</f>
        <v>0</v>
      </c>
      <c r="AP155" s="35">
        <f>IF(OR($A$1&lt;=Main!AB$4,ISBLANK($N155)),0,Main!AB150)</f>
        <v>0</v>
      </c>
      <c r="AQ155" s="35">
        <f>IF(OR($A$1&lt;=Main!AC$4,ISBLANK($N155)),0,Main!AC150)</f>
        <v>0</v>
      </c>
      <c r="AR155" s="35">
        <f>IF(OR($A$1&lt;=Main!AD$4,ISBLANK($N155)),0,Main!AD150)</f>
        <v>0</v>
      </c>
      <c r="AS155" s="35">
        <f>IF(OR($A$1&lt;=Main!AE$4,ISBLANK($N155)),0,Main!AE150)</f>
        <v>0</v>
      </c>
      <c r="AT155" s="35">
        <f>IF(OR($A$1&lt;=Main!AF$4,ISBLANK($N155)),0,Main!AF150)</f>
        <v>0</v>
      </c>
      <c r="AU155" s="35">
        <f>IF(OR($A$1&lt;=Main!AG$4,ISBLANK($N155)),0,Main!AG150)</f>
        <v>0</v>
      </c>
      <c r="AV155" s="35">
        <f>IF(OR($A$1&lt;=Main!AH$4,ISBLANK($N155)),0,Main!AH150)</f>
        <v>0</v>
      </c>
      <c r="AW155" s="35">
        <f>IF(OR($A$1&lt;=Main!AI$4,ISBLANK($N155)),0,Main!AI150)</f>
        <v>0</v>
      </c>
      <c r="AX155" s="35">
        <f>IF(OR($A$1&lt;=Main!AJ$4,ISBLANK($N155)),0,Main!AJ150)</f>
        <v>0</v>
      </c>
      <c r="AY155" s="35">
        <f>IF(OR($A$1&lt;=Main!AK$4,ISBLANK($N155)),0,Main!AK150)</f>
        <v>0</v>
      </c>
      <c r="AZ155" s="35">
        <f>IF(OR($A$1&lt;=Main!AL$4,ISBLANK($N155)),0,Main!AL150)</f>
        <v>0</v>
      </c>
      <c r="BA155" s="35">
        <f>IF(OR($A$1&lt;=Main!AM$4,ISBLANK($N155)),0,Main!AM150)</f>
        <v>0</v>
      </c>
      <c r="BB155" s="35">
        <f>IF(OR($A$1&lt;=Main!AN$4,ISBLANK($N155)),0,Main!AN150)</f>
        <v>0</v>
      </c>
      <c r="BC155" s="35">
        <f>IF(OR($A$1&lt;=Main!AO$4,ISBLANK($N155)),0,Main!AO150)</f>
        <v>0</v>
      </c>
      <c r="BD155" s="35">
        <f>IF(OR($A$1&lt;=Main!AP$4,ISBLANK($N155)),0,Main!AP150)</f>
        <v>0</v>
      </c>
      <c r="BE155" s="35">
        <f>IF(OR($A$1&lt;=Main!AQ$4,ISBLANK($N155)),0,Main!AQ150)</f>
        <v>0</v>
      </c>
      <c r="BF155" s="35">
        <f>IF(OR($A$1&lt;=Main!AR$4,ISBLANK($N155)),0,Main!AR150)</f>
        <v>0</v>
      </c>
      <c r="BG155" s="35">
        <f>IF(OR($A$1&lt;=Main!AS$4,ISBLANK($N155)),0,Main!AS150)</f>
        <v>0</v>
      </c>
      <c r="BH155" s="35">
        <f>IF(OR($A$1&lt;=Main!AT$4,ISBLANK($N155)),0,Main!AT150)</f>
        <v>0</v>
      </c>
      <c r="BI155" s="35">
        <f>IF(OR($A$1&lt;=Main!AU$4,ISBLANK($N155)),0,Main!AU150)</f>
        <v>0</v>
      </c>
      <c r="BJ155" s="35">
        <f>IF(OR($A$1&lt;=Main!AV$4,ISBLANK($N155)),0,Main!AV150)</f>
        <v>0</v>
      </c>
    </row>
    <row r="156" spans="13:62">
      <c r="O156" s="149"/>
      <c r="P156" s="147"/>
      <c r="Q156" s="147"/>
      <c r="R156" s="35"/>
      <c r="S156" s="35"/>
      <c r="T156" s="35"/>
      <c r="U156" s="35"/>
      <c r="V156" s="35"/>
      <c r="W156" s="35"/>
      <c r="X156" s="35"/>
      <c r="Y156" s="35"/>
      <c r="Z156" s="35"/>
      <c r="AA156" s="35"/>
      <c r="AB156" s="35"/>
      <c r="AC156" s="35"/>
      <c r="AD156" s="35"/>
      <c r="AE156" s="35"/>
      <c r="AF156" s="35"/>
      <c r="AG156" s="35"/>
      <c r="AH156" s="35"/>
      <c r="AI156" s="35"/>
      <c r="AJ156" s="35"/>
      <c r="AK156" s="35"/>
      <c r="AL156" s="35"/>
      <c r="AM156" s="35"/>
      <c r="AN156" s="35"/>
      <c r="AO156" s="35"/>
      <c r="AP156" s="35"/>
      <c r="AQ156" s="35"/>
      <c r="AR156" s="35"/>
      <c r="AS156" s="35"/>
      <c r="AT156" s="35"/>
      <c r="AU156" s="35"/>
      <c r="AV156" s="35"/>
      <c r="AW156" s="35"/>
      <c r="AX156" s="35"/>
      <c r="AY156" s="35"/>
      <c r="AZ156" s="35"/>
      <c r="BA156" s="35"/>
      <c r="BB156" s="35"/>
      <c r="BC156" s="35"/>
      <c r="BD156" s="35"/>
      <c r="BE156" s="35"/>
      <c r="BF156" s="35"/>
      <c r="BG156" s="35"/>
      <c r="BH156" s="35"/>
    </row>
    <row r="157" spans="13:62">
      <c r="O157" s="147"/>
      <c r="P157" s="147"/>
      <c r="Q157" s="147"/>
      <c r="R157" s="35"/>
      <c r="S157" s="35"/>
      <c r="T157" s="35"/>
      <c r="U157" s="35"/>
      <c r="V157" s="35"/>
      <c r="W157" s="35"/>
      <c r="X157" s="35"/>
      <c r="Y157" s="35"/>
      <c r="Z157" s="35"/>
      <c r="AA157" s="35"/>
      <c r="AB157" s="35"/>
      <c r="AC157" s="35"/>
      <c r="AD157" s="35"/>
      <c r="AE157" s="35"/>
      <c r="AF157" s="35"/>
      <c r="AG157" s="35"/>
      <c r="AH157" s="35"/>
      <c r="AI157" s="35"/>
      <c r="AJ157" s="35"/>
      <c r="AK157" s="35"/>
      <c r="AL157" s="35"/>
      <c r="AM157" s="35"/>
      <c r="AN157" s="35"/>
      <c r="AO157" s="35"/>
      <c r="AP157" s="35"/>
      <c r="AQ157" s="35"/>
      <c r="AR157" s="35"/>
      <c r="AS157" s="35"/>
      <c r="AT157" s="35"/>
      <c r="AU157" s="35"/>
      <c r="AV157" s="35"/>
      <c r="AW157" s="35"/>
      <c r="AX157" s="35"/>
      <c r="AY157" s="35"/>
      <c r="AZ157" s="35"/>
      <c r="BA157" s="35"/>
      <c r="BB157" s="35"/>
      <c r="BC157" s="35"/>
      <c r="BD157" s="35"/>
      <c r="BE157" s="35"/>
      <c r="BF157" s="35"/>
      <c r="BG157" s="35"/>
      <c r="BH157" s="35"/>
    </row>
    <row r="158" spans="13:62">
      <c r="O158" s="147"/>
      <c r="P158" s="147"/>
      <c r="Q158" s="147"/>
      <c r="R158" s="35"/>
      <c r="S158" s="35"/>
      <c r="T158" s="35"/>
      <c r="U158" s="35"/>
      <c r="V158" s="35"/>
      <c r="W158" s="35"/>
      <c r="X158" s="35"/>
      <c r="Y158" s="35"/>
      <c r="Z158" s="35"/>
      <c r="AA158" s="35"/>
      <c r="AB158" s="35"/>
      <c r="AC158" s="35"/>
      <c r="AD158" s="35"/>
      <c r="AE158" s="35"/>
      <c r="AF158" s="35"/>
      <c r="AG158" s="35"/>
      <c r="AH158" s="35"/>
      <c r="AI158" s="35"/>
      <c r="AJ158" s="35"/>
      <c r="AK158" s="35"/>
      <c r="AL158" s="35"/>
      <c r="AM158" s="35"/>
      <c r="AN158" s="35"/>
    </row>
  </sheetData>
  <mergeCells count="3">
    <mergeCell ref="A1:A2"/>
    <mergeCell ref="B1:D2"/>
    <mergeCell ref="A3:D3"/>
  </mergeCells>
  <conditionalFormatting sqref="I4">
    <cfRule type="expression" dxfId="212" priority="8">
      <formula>$M$3</formula>
    </cfRule>
  </conditionalFormatting>
  <conditionalFormatting sqref="I4">
    <cfRule type="expression" dxfId="211" priority="7">
      <formula>$M$3</formula>
    </cfRule>
  </conditionalFormatting>
  <conditionalFormatting sqref="I4">
    <cfRule type="expression" dxfId="210" priority="6">
      <formula>$M$3</formula>
    </cfRule>
  </conditionalFormatting>
  <conditionalFormatting sqref="F7:G7">
    <cfRule type="expression" dxfId="209" priority="5">
      <formula>$M$6</formula>
    </cfRule>
  </conditionalFormatting>
  <conditionalFormatting sqref="I4">
    <cfRule type="expression" dxfId="208" priority="4">
      <formula>$M$3</formula>
    </cfRule>
  </conditionalFormatting>
  <conditionalFormatting sqref="F11:G60">
    <cfRule type="expression" dxfId="207" priority="3">
      <formula>F11&lt;&gt;L70</formula>
    </cfRule>
  </conditionalFormatting>
  <conditionalFormatting sqref="F7:G7">
    <cfRule type="expression" dxfId="206" priority="2">
      <formula>$M$6</formula>
    </cfRule>
  </conditionalFormatting>
  <conditionalFormatting sqref="A1:A2">
    <cfRule type="expression" dxfId="205" priority="1">
      <formula>$M$5=""</formula>
    </cfRule>
  </conditionalFormatting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dimension ref="A1:AMO158"/>
  <sheetViews>
    <sheetView topLeftCell="A3" workbookViewId="0">
      <selection activeCell="I17" sqref="I17"/>
    </sheetView>
  </sheetViews>
  <sheetFormatPr defaultRowHeight="12.75"/>
  <cols>
    <col min="1" max="1" width="17.7109375" style="6" customWidth="1"/>
    <col min="2" max="2" width="15.85546875" style="6" customWidth="1"/>
    <col min="3" max="3" width="16.7109375" style="6" bestFit="1" customWidth="1"/>
    <col min="4" max="4" width="9.140625" style="6"/>
    <col min="5" max="5" width="5.5703125" style="6" customWidth="1"/>
    <col min="6" max="6" width="6.85546875" style="6" customWidth="1"/>
    <col min="7" max="7" width="8.28515625" style="6" customWidth="1"/>
    <col min="8" max="8" width="11.28515625" style="6" customWidth="1"/>
    <col min="9" max="9" width="9.5703125" style="6" customWidth="1"/>
    <col min="10" max="10" width="15.140625" style="6" customWidth="1"/>
    <col min="11" max="11" width="23" style="6" hidden="1" customWidth="1"/>
    <col min="12" max="12" width="13.28515625" style="6" hidden="1" customWidth="1"/>
    <col min="13" max="13" width="6.85546875" style="6" hidden="1" customWidth="1"/>
    <col min="14" max="14" width="20.42578125" style="6" hidden="1" customWidth="1"/>
    <col min="15" max="17" width="9.140625" style="35" hidden="1" customWidth="1"/>
    <col min="18" max="60" width="9.140625" style="6" hidden="1" customWidth="1"/>
    <col min="61" max="61" width="8.42578125" style="56" hidden="1" customWidth="1"/>
    <col min="62" max="62" width="9.140625" style="56" hidden="1" customWidth="1"/>
    <col min="63" max="63" width="9.140625" style="6" customWidth="1"/>
    <col min="64" max="1029" width="9.140625" style="6"/>
    <col min="1030" max="16384" width="9.140625" style="53"/>
  </cols>
  <sheetData>
    <row r="1" spans="1:62" ht="14.25" customHeight="1" thickTop="1" thickBot="1">
      <c r="A1" s="217">
        <f>Contests!$D$11</f>
        <v>41090</v>
      </c>
      <c r="B1" s="218" t="str">
        <f>Contests!$E$11&amp;", "&amp;Contests!$F$11</f>
        <v>Минск, Belaruss Slalom Series</v>
      </c>
      <c r="C1" s="218"/>
      <c r="D1" s="218"/>
    </row>
    <row r="2" spans="1:62" ht="15.75" customHeight="1" thickTop="1">
      <c r="A2" s="217" t="str">
        <f>"     "&amp;Contests!D1</f>
        <v xml:space="preserve">     Фристайл слалом, женщины</v>
      </c>
      <c r="B2" s="219"/>
      <c r="C2" s="219"/>
      <c r="D2" s="219"/>
      <c r="M2" s="56"/>
    </row>
    <row r="3" spans="1:62" ht="13.5" thickBot="1">
      <c r="A3" s="220" t="str">
        <f>IF(OR($M$5="ic",$M$5="ib"),"Международные соревнования","Российские соревнования")</f>
        <v>Международные соревнования</v>
      </c>
      <c r="B3" s="221"/>
      <c r="C3" s="221"/>
      <c r="D3" s="222"/>
      <c r="F3" s="164"/>
      <c r="G3" s="164"/>
      <c r="H3" s="164"/>
      <c r="I3" s="164"/>
    </row>
    <row r="4" spans="1:62" ht="13.5" thickTop="1">
      <c r="A4" s="168" t="s">
        <v>61</v>
      </c>
      <c r="B4" s="163"/>
      <c r="C4" s="163"/>
      <c r="D4" s="36">
        <f>IF(ISBLANK(Contests!$G$11),1,VALUE(RIGHT(Contests!$G$11,3)))</f>
        <v>100</v>
      </c>
      <c r="F4" s="67"/>
      <c r="G4" s="67"/>
      <c r="H4" s="67"/>
      <c r="I4" s="67"/>
    </row>
    <row r="5" spans="1:62">
      <c r="A5" s="168" t="s">
        <v>62</v>
      </c>
      <c r="B5" s="37"/>
      <c r="C5" s="37"/>
      <c r="D5" s="38">
        <f>IF(O10=0,1,O10)</f>
        <v>4972.2880037013174</v>
      </c>
      <c r="G5" s="164"/>
      <c r="H5" s="164"/>
      <c r="I5" s="165"/>
      <c r="M5" s="56" t="str">
        <f>LEFT(Contests!$G$11,2)</f>
        <v>ic</v>
      </c>
    </row>
    <row r="6" spans="1:62" ht="13.5" thickBot="1">
      <c r="A6" s="168" t="s">
        <v>63</v>
      </c>
      <c r="B6" s="37"/>
      <c r="C6" s="37"/>
      <c r="D6" s="38">
        <f>SUM(D11:D60)</f>
        <v>1267.3200489161968</v>
      </c>
      <c r="F6" s="166"/>
      <c r="G6" s="166"/>
      <c r="H6" s="166"/>
      <c r="I6" s="166"/>
      <c r="M6" s="56" t="b">
        <f>OR($M$5="rb",$M$5="rc",$M$5="")</f>
        <v>0</v>
      </c>
    </row>
    <row r="7" spans="1:62" ht="14.25" thickTop="1" thickBot="1">
      <c r="A7" s="168" t="s">
        <v>64</v>
      </c>
      <c r="B7" s="37"/>
      <c r="C7" s="37"/>
      <c r="D7" s="38">
        <f>IF(AND(NOT($M$6),D6/D5&lt;0.5),0.5,D6/D5)</f>
        <v>0.5</v>
      </c>
      <c r="F7" s="153" t="str">
        <f>IF($M$6,"","Людей")</f>
        <v>Людей</v>
      </c>
      <c r="G7" s="167">
        <v>20</v>
      </c>
      <c r="M7" s="56">
        <f>IF($G$7&gt;=10,10,$G$7)</f>
        <v>10</v>
      </c>
    </row>
    <row r="8" spans="1:62" ht="14.25" thickTop="1" thickBot="1">
      <c r="A8" s="169" t="s">
        <v>65</v>
      </c>
      <c r="B8" s="39"/>
      <c r="C8" s="39"/>
      <c r="D8" s="40">
        <f>IF($M6,VLOOKUP("",$K11:$M60,3,0),1-(10-$M$7)*0.05)</f>
        <v>1</v>
      </c>
      <c r="E8" s="58"/>
      <c r="F8" s="153" t="s">
        <v>71</v>
      </c>
      <c r="G8" s="154">
        <f>SUM(G11:G60)</f>
        <v>559.5</v>
      </c>
      <c r="M8" s="56">
        <f>IF(OR($M$5="rc",$M$5="ic"),2,3)</f>
        <v>2</v>
      </c>
    </row>
    <row r="9" spans="1:62" ht="14.25" thickTop="1" thickBot="1"/>
    <row r="10" spans="1:62" ht="25.5" customHeight="1" thickTop="1" thickBot="1">
      <c r="A10" s="41" t="s">
        <v>50</v>
      </c>
      <c r="B10" s="42" t="s">
        <v>51</v>
      </c>
      <c r="C10" s="42" t="s">
        <v>6</v>
      </c>
      <c r="D10" s="57" t="s">
        <v>66</v>
      </c>
      <c r="E10" s="57" t="s">
        <v>67</v>
      </c>
      <c r="F10" s="57" t="s">
        <v>68</v>
      </c>
      <c r="G10" s="57" t="s">
        <v>69</v>
      </c>
      <c r="K10" s="143" t="s">
        <v>70</v>
      </c>
      <c r="L10" s="143" t="s">
        <v>180</v>
      </c>
      <c r="M10" s="35"/>
      <c r="N10" s="143" t="s">
        <v>71</v>
      </c>
      <c r="O10" s="148">
        <f>SUM(O11:O157)</f>
        <v>4972.2880037013174</v>
      </c>
      <c r="P10" s="148" t="s">
        <v>171</v>
      </c>
      <c r="Q10" s="148" t="s">
        <v>172</v>
      </c>
    </row>
    <row r="11" spans="1:62" ht="13.5" thickTop="1">
      <c r="A11" s="37" t="s">
        <v>81</v>
      </c>
      <c r="B11" s="37" t="s">
        <v>82</v>
      </c>
      <c r="C11" s="37" t="str">
        <f>IF(ISBLANK($A11),"",VLOOKUP($K11,Main!BC$6:BD$150,2,0))</f>
        <v>Москва</v>
      </c>
      <c r="D11" s="43">
        <f>VLOOKUP($K11,$N$11:$O$155,2,0)</f>
        <v>291.75129054592207</v>
      </c>
      <c r="E11" s="6">
        <v>1</v>
      </c>
      <c r="F11" s="6">
        <f>VLOOKUP($E11,Mask!$A$2:$C$102,$M$8,0)</f>
        <v>100</v>
      </c>
      <c r="G11" s="44">
        <f>F11*(1+$D$7)*$D$4/100*$D$8</f>
        <v>150</v>
      </c>
      <c r="H11" s="56"/>
      <c r="K11" s="6" t="str">
        <f t="shared" ref="K11:K61" si="0">A11&amp;B11</f>
        <v>СеменихинаОльга</v>
      </c>
      <c r="L11" s="35">
        <f t="shared" ref="L11:L60" si="1">G11</f>
        <v>150</v>
      </c>
      <c r="M11" s="6">
        <v>0.5</v>
      </c>
      <c r="N11" s="35" t="str">
        <f>Main!$A6&amp;Main!$B6</f>
        <v>КузнецоваДарья</v>
      </c>
      <c r="O11" s="144">
        <f t="shared" ref="O11:O74" si="2">IF(N11="",0,LARGE($R11:$BH11,1)+LARGE($R11:$BH11,2)+LARGE($R11:$BH11,3))</f>
        <v>690.87613131299031</v>
      </c>
      <c r="P11" s="150">
        <f>RANK($O11,$O$11:$O$155)</f>
        <v>1</v>
      </c>
      <c r="Q11" s="150">
        <f ca="1">IF(Main!$AY6&lt;&gt;"#",$P11-Main!$AY6,"#")</f>
        <v>0</v>
      </c>
      <c r="R11" s="35">
        <f>Main!E6*Mask!G$11</f>
        <v>0</v>
      </c>
      <c r="S11" s="35">
        <f>Main!F6*Mask!H$11</f>
        <v>0</v>
      </c>
      <c r="T11" s="35">
        <f>Main!G6*Mask!I$11</f>
        <v>0</v>
      </c>
      <c r="U11" s="35">
        <f>Main!H6*Mask!J$11</f>
        <v>0</v>
      </c>
      <c r="V11" s="35">
        <f>Main!I6*Mask!K$11</f>
        <v>0</v>
      </c>
      <c r="W11" s="35">
        <f>Main!J6*Mask!L$11</f>
        <v>0</v>
      </c>
      <c r="X11" s="35">
        <f>Main!K6*Mask!M$11</f>
        <v>0</v>
      </c>
      <c r="Y11" s="35">
        <f>Main!L6*Mask!N$11</f>
        <v>0</v>
      </c>
      <c r="Z11" s="35">
        <f>Main!M6*Mask!O$11</f>
        <v>205.08642696295217</v>
      </c>
      <c r="AA11" s="35">
        <f>Main!N6*Mask!P$11</f>
        <v>0</v>
      </c>
      <c r="AB11" s="35">
        <f>Main!O6*Mask!Q$11</f>
        <v>0</v>
      </c>
      <c r="AC11" s="35">
        <f>Main!P6*Mask!R$11</f>
        <v>0</v>
      </c>
      <c r="AD11" s="35">
        <f>Main!Q6*Mask!S$11</f>
        <v>0</v>
      </c>
      <c r="AE11" s="35">
        <f>Main!R6*Mask!T$11</f>
        <v>123.375</v>
      </c>
      <c r="AF11" s="35">
        <f>Main!S6*Mask!U$11</f>
        <v>0</v>
      </c>
      <c r="AG11" s="35">
        <f>Main!T6*Mask!V$11</f>
        <v>0</v>
      </c>
      <c r="AH11" s="35">
        <f>Main!U6*Mask!W$11</f>
        <v>0</v>
      </c>
      <c r="AI11" s="35">
        <f>Main!V6*Mask!X$11</f>
        <v>0</v>
      </c>
      <c r="AJ11" s="35">
        <f>Main!W6*Mask!Y$11</f>
        <v>0</v>
      </c>
      <c r="AK11" s="35">
        <f>Main!X6*Mask!Z$11</f>
        <v>0</v>
      </c>
      <c r="AL11" s="35">
        <f>Main!Y6*Mask!AA$11</f>
        <v>0</v>
      </c>
      <c r="AM11" s="35">
        <f>Main!Z6*Mask!AB$11</f>
        <v>0</v>
      </c>
      <c r="AN11" s="35"/>
      <c r="AO11" s="35">
        <f>IF(OR($A$1&lt;=Main!AA$4,ISBLANK($N11)),0,Main!AA6)</f>
        <v>278.10380955911239</v>
      </c>
      <c r="AP11" s="35">
        <f>IF(OR($A$1&lt;=Main!AB$4,ISBLANK($N11)),0,Main!AB6)</f>
        <v>0</v>
      </c>
      <c r="AQ11" s="35">
        <f>IF(OR($A$1&lt;=Main!AC$4,ISBLANK($N11)),0,Main!AC6)</f>
        <v>77.242500000000007</v>
      </c>
      <c r="AR11" s="35">
        <f>IF(OR($A$1&lt;=Main!AD$4,ISBLANK($N11)),0,Main!AD6)</f>
        <v>207.6858947909258</v>
      </c>
      <c r="AS11" s="35">
        <f>IF(OR($A$1&lt;=Main!AE$4,ISBLANK($N11)),0,Main!AE6)</f>
        <v>0</v>
      </c>
      <c r="AT11" s="35">
        <f>IF(OR($A$1&lt;=Main!AF$4,ISBLANK($N11)),0,Main!AF6)</f>
        <v>0</v>
      </c>
      <c r="AU11" s="35">
        <f>IF(OR($A$1&lt;=Main!AG$4,ISBLANK($N11)),0,Main!AG6)</f>
        <v>0</v>
      </c>
      <c r="AV11" s="35">
        <f>IF(OR($A$1&lt;=Main!AH$4,ISBLANK($N11)),0,Main!AH6)</f>
        <v>0</v>
      </c>
      <c r="AW11" s="35">
        <f>IF(OR($A$1&lt;=Main!AI$4,ISBLANK($N11)),0,Main!AI6)</f>
        <v>0</v>
      </c>
      <c r="AX11" s="35">
        <f>IF(OR($A$1&lt;=Main!AJ$4,ISBLANK($N11)),0,Main!AJ6)</f>
        <v>0</v>
      </c>
      <c r="AY11" s="35">
        <f>IF(OR($A$1&lt;=Main!AK$4,ISBLANK($N11)),0,Main!AK6)</f>
        <v>0</v>
      </c>
      <c r="AZ11" s="35">
        <f>IF(OR($A$1&lt;=Main!AL$4,ISBLANK($N11)),0,Main!AL6)</f>
        <v>0</v>
      </c>
      <c r="BA11" s="35">
        <f>IF(OR($A$1&lt;=Main!AM$4,ISBLANK($N11)),0,Main!AM6)</f>
        <v>0</v>
      </c>
      <c r="BB11" s="35">
        <f>IF(OR($A$1&lt;=Main!AN$4,ISBLANK($N11)),0,Main!AN6)</f>
        <v>0</v>
      </c>
      <c r="BC11" s="35">
        <f>IF(OR($A$1&lt;=Main!AO$4,ISBLANK($N11)),0,Main!AO6)</f>
        <v>0</v>
      </c>
      <c r="BD11" s="35">
        <f>IF(OR($A$1&lt;=Main!AP$4,ISBLANK($N11)),0,Main!AP6)</f>
        <v>0</v>
      </c>
      <c r="BE11" s="35">
        <f>IF(OR($A$1&lt;=Main!AQ$4,ISBLANK($N11)),0,Main!AQ6)</f>
        <v>0</v>
      </c>
      <c r="BF11" s="35">
        <f>IF(OR($A$1&lt;=Main!AR$4,ISBLANK($N11)),0,Main!AR6)</f>
        <v>0</v>
      </c>
      <c r="BG11" s="35">
        <f>IF(OR($A$1&lt;=Main!AS$4,ISBLANK($N11)),0,Main!AS6)</f>
        <v>0</v>
      </c>
      <c r="BH11" s="35">
        <f>IF(OR($A$1&lt;=Main!AT$4,ISBLANK($N11)),0,Main!AT6)</f>
        <v>0</v>
      </c>
      <c r="BI11" s="35">
        <f>IF(OR($A$1&lt;=Main!AU$4,ISBLANK($N11)),0,Main!AU6)</f>
        <v>0</v>
      </c>
      <c r="BJ11" s="35">
        <f>IF(OR($A$1&lt;=Main!AV$4,ISBLANK($N11)),0,Main!AV6)</f>
        <v>0</v>
      </c>
    </row>
    <row r="12" spans="1:62">
      <c r="A12" s="37" t="s">
        <v>83</v>
      </c>
      <c r="B12" s="37" t="s">
        <v>84</v>
      </c>
      <c r="C12" s="37" t="str">
        <f>IF(ISBLANK($A12),"",VLOOKUP($K12,Main!BC$6:BD$150,2,0))</f>
        <v>Лыткарино</v>
      </c>
      <c r="D12" s="43">
        <f t="shared" ref="D12:D60" si="3">VLOOKUP($K12,$N$11:$O$155,2,0)</f>
        <v>423.13110670075525</v>
      </c>
      <c r="E12" s="6">
        <v>1</v>
      </c>
      <c r="F12" s="6">
        <f>VLOOKUP($E12,Mask!$A$2:$C$102,$M$8,0)</f>
        <v>100</v>
      </c>
      <c r="G12" s="44">
        <f t="shared" ref="G12:G60" si="4">F12*(1+$D$7)*$D$4/100*$D$8</f>
        <v>150</v>
      </c>
      <c r="K12" s="6" t="str">
        <f t="shared" si="0"/>
        <v>КулагинаЮлия</v>
      </c>
      <c r="L12" s="35">
        <f t="shared" si="1"/>
        <v>150</v>
      </c>
      <c r="M12" s="6">
        <v>0.55000000000000004</v>
      </c>
      <c r="N12" s="35" t="str">
        <f>Main!$A7&amp;Main!$B7</f>
        <v>СемёноваПолина</v>
      </c>
      <c r="O12" s="145">
        <f t="shared" si="2"/>
        <v>660.68589479092577</v>
      </c>
      <c r="P12" s="150">
        <f t="shared" ref="P12:P75" si="5">RANK($O12,$O$11:$O$155)</f>
        <v>2</v>
      </c>
      <c r="Q12" s="150">
        <f ca="1">IF(Main!$AY7&lt;&gt;"#",$P12-Main!$AY7,"#")</f>
        <v>0</v>
      </c>
      <c r="R12" s="35">
        <f>Main!E7*Mask!G$11</f>
        <v>0</v>
      </c>
      <c r="S12" s="35">
        <f>Main!F7*Mask!H$11</f>
        <v>0</v>
      </c>
      <c r="T12" s="35">
        <f>Main!G7*Mask!I$11</f>
        <v>0</v>
      </c>
      <c r="U12" s="35">
        <f>Main!H7*Mask!J$11</f>
        <v>0</v>
      </c>
      <c r="V12" s="35">
        <f>Main!I7*Mask!K$11</f>
        <v>0</v>
      </c>
      <c r="W12" s="35">
        <f>Main!J7*Mask!L$11</f>
        <v>0</v>
      </c>
      <c r="X12" s="35">
        <f>Main!K7*Mask!M$11</f>
        <v>0</v>
      </c>
      <c r="Y12" s="35">
        <f>Main!L7*Mask!N$11</f>
        <v>0</v>
      </c>
      <c r="Z12" s="35">
        <f>Main!M7*Mask!O$11</f>
        <v>0</v>
      </c>
      <c r="AA12" s="35">
        <f>Main!N7*Mask!P$11</f>
        <v>187.5</v>
      </c>
      <c r="AB12" s="35">
        <f>Main!O7*Mask!Q$11</f>
        <v>258.75</v>
      </c>
      <c r="AC12" s="35">
        <f>Main!P7*Mask!R$11</f>
        <v>0</v>
      </c>
      <c r="AD12" s="35">
        <f>Main!Q7*Mask!S$11</f>
        <v>0</v>
      </c>
      <c r="AE12" s="35">
        <f>Main!R7*Mask!T$11</f>
        <v>194.25</v>
      </c>
      <c r="AF12" s="35">
        <f>Main!S7*Mask!U$11</f>
        <v>0</v>
      </c>
      <c r="AG12" s="35">
        <f>Main!T7*Mask!V$11</f>
        <v>0</v>
      </c>
      <c r="AH12" s="35">
        <f>Main!U7*Mask!W$11</f>
        <v>0</v>
      </c>
      <c r="AI12" s="35">
        <f>Main!V7*Mask!X$11</f>
        <v>0</v>
      </c>
      <c r="AJ12" s="35">
        <f>Main!W7*Mask!Y$11</f>
        <v>0</v>
      </c>
      <c r="AK12" s="35">
        <f>Main!X7*Mask!Z$11</f>
        <v>0</v>
      </c>
      <c r="AL12" s="35">
        <f>Main!Y7*Mask!AA$11</f>
        <v>0</v>
      </c>
      <c r="AM12" s="35">
        <f>Main!Z7*Mask!AB$11</f>
        <v>0</v>
      </c>
      <c r="AN12" s="35"/>
      <c r="AO12" s="35">
        <f>IF(OR($A$1&lt;=Main!AA$4,ISBLANK($N12)),0,Main!AA7)</f>
        <v>178.95375571629839</v>
      </c>
      <c r="AP12" s="35">
        <f>IF(OR($A$1&lt;=Main!AB$4,ISBLANK($N12)),0,Main!AB7)</f>
        <v>0</v>
      </c>
      <c r="AQ12" s="35">
        <f>IF(OR($A$1&lt;=Main!AC$4,ISBLANK($N12)),0,Main!AC7)</f>
        <v>123.75</v>
      </c>
      <c r="AR12" s="35">
        <f>IF(OR($A$1&lt;=Main!AD$4,ISBLANK($N12)),0,Main!AD7)</f>
        <v>207.6858947909258</v>
      </c>
      <c r="AS12" s="35">
        <f>IF(OR($A$1&lt;=Main!AE$4,ISBLANK($N12)),0,Main!AE7)</f>
        <v>0</v>
      </c>
      <c r="AT12" s="35">
        <f>IF(OR($A$1&lt;=Main!AF$4,ISBLANK($N12)),0,Main!AF7)</f>
        <v>0</v>
      </c>
      <c r="AU12" s="35">
        <f>IF(OR($A$1&lt;=Main!AG$4,ISBLANK($N12)),0,Main!AG7)</f>
        <v>0</v>
      </c>
      <c r="AV12" s="35">
        <f>IF(OR($A$1&lt;=Main!AH$4,ISBLANK($N12)),0,Main!AH7)</f>
        <v>0</v>
      </c>
      <c r="AW12" s="35">
        <f>IF(OR($A$1&lt;=Main!AI$4,ISBLANK($N12)),0,Main!AI7)</f>
        <v>0</v>
      </c>
      <c r="AX12" s="35">
        <f>IF(OR($A$1&lt;=Main!AJ$4,ISBLANK($N12)),0,Main!AJ7)</f>
        <v>0</v>
      </c>
      <c r="AY12" s="35">
        <f>IF(OR($A$1&lt;=Main!AK$4,ISBLANK($N12)),0,Main!AK7)</f>
        <v>127.5</v>
      </c>
      <c r="AZ12" s="35">
        <f>IF(OR($A$1&lt;=Main!AL$4,ISBLANK($N12)),0,Main!AL7)</f>
        <v>0</v>
      </c>
      <c r="BA12" s="35">
        <f>IF(OR($A$1&lt;=Main!AM$4,ISBLANK($N12)),0,Main!AM7)</f>
        <v>0</v>
      </c>
      <c r="BB12" s="35">
        <f>IF(OR($A$1&lt;=Main!AN$4,ISBLANK($N12)),0,Main!AN7)</f>
        <v>0</v>
      </c>
      <c r="BC12" s="35">
        <f>IF(OR($A$1&lt;=Main!AO$4,ISBLANK($N12)),0,Main!AO7)</f>
        <v>0</v>
      </c>
      <c r="BD12" s="35">
        <f>IF(OR($A$1&lt;=Main!AP$4,ISBLANK($N12)),0,Main!AP7)</f>
        <v>0</v>
      </c>
      <c r="BE12" s="35">
        <f>IF(OR($A$1&lt;=Main!AQ$4,ISBLANK($N12)),0,Main!AQ7)</f>
        <v>0</v>
      </c>
      <c r="BF12" s="35">
        <f>IF(OR($A$1&lt;=Main!AR$4,ISBLANK($N12)),0,Main!AR7)</f>
        <v>0</v>
      </c>
      <c r="BG12" s="35">
        <f>IF(OR($A$1&lt;=Main!AS$4,ISBLANK($N12)),0,Main!AS7)</f>
        <v>0</v>
      </c>
      <c r="BH12" s="35">
        <f>IF(OR($A$1&lt;=Main!AT$4,ISBLANK($N12)),0,Main!AT7)</f>
        <v>0</v>
      </c>
      <c r="BI12" s="35">
        <f>IF(OR($A$1&lt;=Main!AU$4,ISBLANK($N12)),0,Main!AU7)</f>
        <v>0</v>
      </c>
      <c r="BJ12" s="35">
        <f>IF(OR($A$1&lt;=Main!AV$4,ISBLANK($N12)),0,Main!AV7)</f>
        <v>0</v>
      </c>
    </row>
    <row r="13" spans="1:62">
      <c r="A13" s="37" t="s">
        <v>90</v>
      </c>
      <c r="B13" s="37" t="s">
        <v>91</v>
      </c>
      <c r="C13" s="37" t="str">
        <f>IF(ISBLANK($A13),"",VLOOKUP($K13,Main!BC$6:BD$150,2,0))</f>
        <v>Москва</v>
      </c>
      <c r="D13" s="43">
        <f t="shared" si="3"/>
        <v>147.00623669881065</v>
      </c>
      <c r="E13" s="6">
        <v>6</v>
      </c>
      <c r="F13" s="6">
        <f>VLOOKUP($E13,Mask!$A$2:$C$102,$M$8,0)</f>
        <v>47</v>
      </c>
      <c r="G13" s="44">
        <f t="shared" si="4"/>
        <v>70.5</v>
      </c>
      <c r="K13" s="6" t="str">
        <f t="shared" si="0"/>
        <v>ДубинчикКсения</v>
      </c>
      <c r="L13" s="35">
        <f t="shared" si="1"/>
        <v>70.5</v>
      </c>
      <c r="M13" s="6">
        <v>0.6</v>
      </c>
      <c r="N13" s="35" t="str">
        <f>Main!$A8&amp;Main!$B8</f>
        <v>СеменихинаОльга</v>
      </c>
      <c r="O13" s="145">
        <f t="shared" si="2"/>
        <v>291.75129054592207</v>
      </c>
      <c r="P13" s="150">
        <f t="shared" si="5"/>
        <v>6</v>
      </c>
      <c r="Q13" s="150">
        <f ca="1">IF(Main!$AY8&lt;&gt;"#",$P13-Main!$AY8,"#")</f>
        <v>3</v>
      </c>
      <c r="R13" s="35">
        <f>Main!E8*Mask!G$11</f>
        <v>0</v>
      </c>
      <c r="S13" s="35">
        <f>Main!F8*Mask!H$11</f>
        <v>0</v>
      </c>
      <c r="T13" s="35">
        <f>Main!G8*Mask!I$11</f>
        <v>0</v>
      </c>
      <c r="U13" s="35">
        <f>Main!H8*Mask!J$11</f>
        <v>0</v>
      </c>
      <c r="V13" s="35">
        <f>Main!I8*Mask!K$11</f>
        <v>0</v>
      </c>
      <c r="W13" s="35">
        <f>Main!J8*Mask!L$11</f>
        <v>0</v>
      </c>
      <c r="X13" s="35">
        <f>Main!K8*Mask!M$11</f>
        <v>0</v>
      </c>
      <c r="Y13" s="35">
        <f>Main!L8*Mask!N$11</f>
        <v>0</v>
      </c>
      <c r="Z13" s="35">
        <f>Main!M8*Mask!O$11</f>
        <v>112.79753482962371</v>
      </c>
      <c r="AA13" s="35">
        <f>Main!N8*Mask!P$11</f>
        <v>0</v>
      </c>
      <c r="AB13" s="35">
        <f>Main!O8*Mask!Q$11</f>
        <v>0</v>
      </c>
      <c r="AC13" s="35">
        <f>Main!P8*Mask!R$11</f>
        <v>0</v>
      </c>
      <c r="AD13" s="35">
        <f>Main!Q8*Mask!S$11</f>
        <v>0</v>
      </c>
      <c r="AE13" s="35">
        <f>Main!R8*Mask!T$11</f>
        <v>0</v>
      </c>
      <c r="AF13" s="35">
        <f>Main!S8*Mask!U$11</f>
        <v>0</v>
      </c>
      <c r="AG13" s="35">
        <f>Main!T8*Mask!V$11</f>
        <v>0</v>
      </c>
      <c r="AH13" s="35">
        <f>Main!U8*Mask!W$11</f>
        <v>0</v>
      </c>
      <c r="AI13" s="35">
        <f>Main!V8*Mask!X$11</f>
        <v>0</v>
      </c>
      <c r="AJ13" s="35">
        <f>Main!W8*Mask!Y$11</f>
        <v>0</v>
      </c>
      <c r="AK13" s="35">
        <f>Main!X8*Mask!Z$11</f>
        <v>0</v>
      </c>
      <c r="AL13" s="35">
        <f>Main!Y8*Mask!AA$11</f>
        <v>0</v>
      </c>
      <c r="AM13" s="35">
        <f>Main!Z8*Mask!AB$11</f>
        <v>0</v>
      </c>
      <c r="AN13" s="35"/>
      <c r="AO13" s="35">
        <f>IF(OR($A$1&lt;=Main!AA$4,ISBLANK($N13)),0,Main!AA8)</f>
        <v>178.95375571629839</v>
      </c>
      <c r="AP13" s="35">
        <f>IF(OR($A$1&lt;=Main!AB$4,ISBLANK($N13)),0,Main!AB8)</f>
        <v>0</v>
      </c>
      <c r="AQ13" s="35">
        <f>IF(OR($A$1&lt;=Main!AC$4,ISBLANK($N13)),0,Main!AC8)</f>
        <v>0</v>
      </c>
      <c r="AR13" s="35">
        <f>IF(OR($A$1&lt;=Main!AD$4,ISBLANK($N13)),0,Main!AD8)</f>
        <v>0</v>
      </c>
      <c r="AS13" s="35">
        <f>IF(OR($A$1&lt;=Main!AE$4,ISBLANK($N13)),0,Main!AE8)</f>
        <v>0</v>
      </c>
      <c r="AT13" s="35">
        <f>IF(OR($A$1&lt;=Main!AF$4,ISBLANK($N13)),0,Main!AF8)</f>
        <v>0</v>
      </c>
      <c r="AU13" s="35">
        <f>IF(OR($A$1&lt;=Main!AG$4,ISBLANK($N13)),0,Main!AG8)</f>
        <v>0</v>
      </c>
      <c r="AV13" s="35">
        <f>IF(OR($A$1&lt;=Main!AH$4,ISBLANK($N13)),0,Main!AH8)</f>
        <v>0</v>
      </c>
      <c r="AW13" s="35">
        <f>IF(OR($A$1&lt;=Main!AI$4,ISBLANK($N13)),0,Main!AI8)</f>
        <v>0</v>
      </c>
      <c r="AX13" s="35">
        <f>IF(OR($A$1&lt;=Main!AJ$4,ISBLANK($N13)),0,Main!AJ8)</f>
        <v>0</v>
      </c>
      <c r="AY13" s="35">
        <f>IF(OR($A$1&lt;=Main!AK$4,ISBLANK($N13)),0,Main!AK8)</f>
        <v>0</v>
      </c>
      <c r="AZ13" s="35">
        <f>IF(OR($A$1&lt;=Main!AL$4,ISBLANK($N13)),0,Main!AL8)</f>
        <v>0</v>
      </c>
      <c r="BA13" s="35">
        <f>IF(OR($A$1&lt;=Main!AM$4,ISBLANK($N13)),0,Main!AM8)</f>
        <v>0</v>
      </c>
      <c r="BB13" s="35">
        <f>IF(OR($A$1&lt;=Main!AN$4,ISBLANK($N13)),0,Main!AN8)</f>
        <v>0</v>
      </c>
      <c r="BC13" s="35">
        <f>IF(OR($A$1&lt;=Main!AO$4,ISBLANK($N13)),0,Main!AO8)</f>
        <v>0</v>
      </c>
      <c r="BD13" s="35">
        <f>IF(OR($A$1&lt;=Main!AP$4,ISBLANK($N13)),0,Main!AP8)</f>
        <v>0</v>
      </c>
      <c r="BE13" s="35">
        <f>IF(OR($A$1&lt;=Main!AQ$4,ISBLANK($N13)),0,Main!AQ8)</f>
        <v>0</v>
      </c>
      <c r="BF13" s="35">
        <f>IF(OR($A$1&lt;=Main!AR$4,ISBLANK($N13)),0,Main!AR8)</f>
        <v>0</v>
      </c>
      <c r="BG13" s="35">
        <f>IF(OR($A$1&lt;=Main!AS$4,ISBLANK($N13)),0,Main!AS8)</f>
        <v>0</v>
      </c>
      <c r="BH13" s="35">
        <f>IF(OR($A$1&lt;=Main!AT$4,ISBLANK($N13)),0,Main!AT8)</f>
        <v>0</v>
      </c>
      <c r="BI13" s="35">
        <f>IF(OR($A$1&lt;=Main!AU$4,ISBLANK($N13)),0,Main!AU8)</f>
        <v>0</v>
      </c>
      <c r="BJ13" s="35">
        <f>IF(OR($A$1&lt;=Main!AV$4,ISBLANK($N13)),0,Main!AV8)</f>
        <v>0</v>
      </c>
    </row>
    <row r="14" spans="1:62">
      <c r="A14" s="37" t="s">
        <v>92</v>
      </c>
      <c r="B14" s="37" t="s">
        <v>93</v>
      </c>
      <c r="C14" s="37" t="str">
        <f>IF(ISBLANK($A14),"",VLOOKUP($K14,Main!BC$6:BD$150,2,0))</f>
        <v>Моска</v>
      </c>
      <c r="D14" s="43">
        <f t="shared" si="3"/>
        <v>181.14387033400257</v>
      </c>
      <c r="E14" s="6">
        <v>9</v>
      </c>
      <c r="F14" s="6">
        <f>VLOOKUP($E14,Mask!$A$2:$C$102,$M$8,0)</f>
        <v>29</v>
      </c>
      <c r="G14" s="44">
        <f t="shared" si="4"/>
        <v>43.5</v>
      </c>
      <c r="K14" s="6" t="str">
        <f t="shared" si="0"/>
        <v>ХарченкоАлла</v>
      </c>
      <c r="L14" s="35">
        <f t="shared" si="1"/>
        <v>43.5</v>
      </c>
      <c r="M14" s="6">
        <v>0.65</v>
      </c>
      <c r="N14" s="35" t="str">
        <f>Main!$A9&amp;Main!$B9</f>
        <v>БабийАнжелика</v>
      </c>
      <c r="O14" s="145">
        <f t="shared" si="2"/>
        <v>418.94510167711837</v>
      </c>
      <c r="P14" s="150">
        <f t="shared" si="5"/>
        <v>5</v>
      </c>
      <c r="Q14" s="150">
        <f ca="1">IF(Main!$AY9&lt;&gt;"#",$P14-Main!$AY9,"#")</f>
        <v>1</v>
      </c>
      <c r="R14" s="35">
        <f>Main!E9*Mask!G$11</f>
        <v>0</v>
      </c>
      <c r="S14" s="35">
        <f>Main!F9*Mask!H$11</f>
        <v>0</v>
      </c>
      <c r="T14" s="35">
        <f>Main!G9*Mask!I$11</f>
        <v>0</v>
      </c>
      <c r="U14" s="35">
        <f>Main!H9*Mask!J$11</f>
        <v>0</v>
      </c>
      <c r="V14" s="35">
        <f>Main!I9*Mask!K$11</f>
        <v>0</v>
      </c>
      <c r="W14" s="35">
        <f>Main!J9*Mask!L$11</f>
        <v>0</v>
      </c>
      <c r="X14" s="35">
        <f>Main!K9*Mask!M$11</f>
        <v>0</v>
      </c>
      <c r="Y14" s="35">
        <f>Main!L9*Mask!N$11</f>
        <v>0</v>
      </c>
      <c r="Z14" s="35">
        <f>Main!M9*Mask!O$11</f>
        <v>131.25531325628941</v>
      </c>
      <c r="AA14" s="35">
        <f>Main!N9*Mask!P$11</f>
        <v>0</v>
      </c>
      <c r="AB14" s="35">
        <f>Main!O9*Mask!Q$11</f>
        <v>0</v>
      </c>
      <c r="AC14" s="35">
        <f>Main!P9*Mask!R$11</f>
        <v>0</v>
      </c>
      <c r="AD14" s="35">
        <f>Main!Q9*Mask!S$11</f>
        <v>0</v>
      </c>
      <c r="AE14" s="35">
        <f>Main!R9*Mask!T$11</f>
        <v>63</v>
      </c>
      <c r="AF14" s="35">
        <f>Main!S9*Mask!U$11</f>
        <v>0</v>
      </c>
      <c r="AG14" s="35">
        <f>Main!T9*Mask!V$11</f>
        <v>0</v>
      </c>
      <c r="AH14" s="35">
        <f>Main!U9*Mask!W$11</f>
        <v>0</v>
      </c>
      <c r="AI14" s="35">
        <f>Main!V9*Mask!X$11</f>
        <v>0</v>
      </c>
      <c r="AJ14" s="35">
        <f>Main!W9*Mask!Y$11</f>
        <v>0</v>
      </c>
      <c r="AK14" s="35">
        <f>Main!X9*Mask!Z$11</f>
        <v>0</v>
      </c>
      <c r="AL14" s="35">
        <f>Main!Y9*Mask!AA$11</f>
        <v>0</v>
      </c>
      <c r="AM14" s="35">
        <f>Main!Z9*Mask!AB$11</f>
        <v>0</v>
      </c>
      <c r="AN14" s="35"/>
      <c r="AO14" s="35">
        <f>IF(OR($A$1&lt;=Main!AA$4,ISBLANK($N14)),0,Main!AA9)</f>
        <v>154.77081575463646</v>
      </c>
      <c r="AP14" s="35">
        <f>IF(OR($A$1&lt;=Main!AB$4,ISBLANK($N14)),0,Main!AB9)</f>
        <v>0</v>
      </c>
      <c r="AQ14" s="35">
        <f>IF(OR($A$1&lt;=Main!AC$4,ISBLANK($N14)),0,Main!AC9)</f>
        <v>0</v>
      </c>
      <c r="AR14" s="35">
        <f>IF(OR($A$1&lt;=Main!AD$4,ISBLANK($N14)),0,Main!AD9)</f>
        <v>132.9189726661925</v>
      </c>
      <c r="AS14" s="35">
        <f>IF(OR($A$1&lt;=Main!AE$4,ISBLANK($N14)),0,Main!AE9)</f>
        <v>0</v>
      </c>
      <c r="AT14" s="35">
        <f>IF(OR($A$1&lt;=Main!AF$4,ISBLANK($N14)),0,Main!AF9)</f>
        <v>0</v>
      </c>
      <c r="AU14" s="35">
        <f>IF(OR($A$1&lt;=Main!AG$4,ISBLANK($N14)),0,Main!AG9)</f>
        <v>0</v>
      </c>
      <c r="AV14" s="35">
        <f>IF(OR($A$1&lt;=Main!AH$4,ISBLANK($N14)),0,Main!AH9)</f>
        <v>0</v>
      </c>
      <c r="AW14" s="35">
        <f>IF(OR($A$1&lt;=Main!AI$4,ISBLANK($N14)),0,Main!AI9)</f>
        <v>0</v>
      </c>
      <c r="AX14" s="35">
        <f>IF(OR($A$1&lt;=Main!AJ$4,ISBLANK($N14)),0,Main!AJ9)</f>
        <v>0</v>
      </c>
      <c r="AY14" s="35">
        <f>IF(OR($A$1&lt;=Main!AK$4,ISBLANK($N14)),0,Main!AK9)</f>
        <v>0</v>
      </c>
      <c r="AZ14" s="35">
        <f>IF(OR($A$1&lt;=Main!AL$4,ISBLANK($N14)),0,Main!AL9)</f>
        <v>0</v>
      </c>
      <c r="BA14" s="35">
        <f>IF(OR($A$1&lt;=Main!AM$4,ISBLANK($N14)),0,Main!AM9)</f>
        <v>0</v>
      </c>
      <c r="BB14" s="35">
        <f>IF(OR($A$1&lt;=Main!AN$4,ISBLANK($N14)),0,Main!AN9)</f>
        <v>0</v>
      </c>
      <c r="BC14" s="35">
        <f>IF(OR($A$1&lt;=Main!AO$4,ISBLANK($N14)),0,Main!AO9)</f>
        <v>0</v>
      </c>
      <c r="BD14" s="35">
        <f>IF(OR($A$1&lt;=Main!AP$4,ISBLANK($N14)),0,Main!AP9)</f>
        <v>0</v>
      </c>
      <c r="BE14" s="35">
        <f>IF(OR($A$1&lt;=Main!AQ$4,ISBLANK($N14)),0,Main!AQ9)</f>
        <v>0</v>
      </c>
      <c r="BF14" s="35">
        <f>IF(OR($A$1&lt;=Main!AR$4,ISBLANK($N14)),0,Main!AR9)</f>
        <v>0</v>
      </c>
      <c r="BG14" s="35">
        <f>IF(OR($A$1&lt;=Main!AS$4,ISBLANK($N14)),0,Main!AS9)</f>
        <v>0</v>
      </c>
      <c r="BH14" s="35">
        <f>IF(OR($A$1&lt;=Main!AT$4,ISBLANK($N14)),0,Main!AT9)</f>
        <v>0</v>
      </c>
      <c r="BI14" s="35">
        <f>IF(OR($A$1&lt;=Main!AU$4,ISBLANK($N14)),0,Main!AU9)</f>
        <v>0</v>
      </c>
      <c r="BJ14" s="35">
        <f>IF(OR($A$1&lt;=Main!AV$4,ISBLANK($N14)),0,Main!AV9)</f>
        <v>0</v>
      </c>
    </row>
    <row r="15" spans="1:62">
      <c r="A15" s="37" t="s">
        <v>125</v>
      </c>
      <c r="B15" s="37" t="s">
        <v>126</v>
      </c>
      <c r="C15" s="37" t="str">
        <f>IF(ISBLANK($A15),"",VLOOKUP($K15,Main!BC$6:BD$150,2,0))</f>
        <v>Москва</v>
      </c>
      <c r="D15" s="43">
        <f t="shared" si="3"/>
        <v>0</v>
      </c>
      <c r="E15" s="6">
        <v>10</v>
      </c>
      <c r="F15" s="6">
        <f>VLOOKUP($E15,Mask!$A$2:$C$102,$M$8,0)</f>
        <v>25</v>
      </c>
      <c r="G15" s="44">
        <f t="shared" si="4"/>
        <v>37.5</v>
      </c>
      <c r="K15" s="6" t="str">
        <f t="shared" si="0"/>
        <v>ДавыдоваАлина</v>
      </c>
      <c r="L15" s="35">
        <f t="shared" si="1"/>
        <v>37.5</v>
      </c>
      <c r="M15" s="6">
        <v>0.7</v>
      </c>
      <c r="N15" s="35" t="str">
        <f>Main!$A10&amp;Main!$B10</f>
        <v>КулагинаЮлия</v>
      </c>
      <c r="O15" s="145">
        <f t="shared" si="2"/>
        <v>423.13110670075525</v>
      </c>
      <c r="P15" s="150">
        <f t="shared" si="5"/>
        <v>4</v>
      </c>
      <c r="Q15" s="150">
        <f ca="1">IF(Main!$AY10&lt;&gt;"#",$P15-Main!$AY10,"#")</f>
        <v>-1</v>
      </c>
      <c r="R15" s="35">
        <f>Main!E10*Mask!G$11</f>
        <v>0</v>
      </c>
      <c r="S15" s="35">
        <f>Main!F10*Mask!H$11</f>
        <v>0</v>
      </c>
      <c r="T15" s="35">
        <f>Main!G10*Mask!I$11</f>
        <v>0</v>
      </c>
      <c r="U15" s="35">
        <f>Main!H10*Mask!J$11</f>
        <v>0</v>
      </c>
      <c r="V15" s="35">
        <f>Main!I10*Mask!K$11</f>
        <v>0</v>
      </c>
      <c r="W15" s="35">
        <f>Main!J10*Mask!L$11</f>
        <v>0</v>
      </c>
      <c r="X15" s="35">
        <f>Main!K10*Mask!M$11</f>
        <v>0</v>
      </c>
      <c r="Y15" s="35">
        <f>Main!L10*Mask!N$11</f>
        <v>0</v>
      </c>
      <c r="Z15" s="35">
        <f>Main!M10*Mask!O$11</f>
        <v>151.76395595258461</v>
      </c>
      <c r="AA15" s="35">
        <f>Main!N10*Mask!P$11</f>
        <v>0</v>
      </c>
      <c r="AB15" s="35">
        <f>Main!O10*Mask!Q$11</f>
        <v>0</v>
      </c>
      <c r="AC15" s="35">
        <f>Main!P10*Mask!R$11</f>
        <v>134.4</v>
      </c>
      <c r="AD15" s="35">
        <f>Main!Q10*Mask!S$11</f>
        <v>0</v>
      </c>
      <c r="AE15" s="35">
        <f>Main!R10*Mask!T$11</f>
        <v>0</v>
      </c>
      <c r="AF15" s="35">
        <f>Main!S10*Mask!U$11</f>
        <v>0</v>
      </c>
      <c r="AG15" s="35">
        <f>Main!T10*Mask!V$11</f>
        <v>0</v>
      </c>
      <c r="AH15" s="35">
        <f>Main!U10*Mask!W$11</f>
        <v>0</v>
      </c>
      <c r="AI15" s="35">
        <f>Main!V10*Mask!X$11</f>
        <v>0</v>
      </c>
      <c r="AJ15" s="35">
        <f>Main!W10*Mask!Y$11</f>
        <v>0</v>
      </c>
      <c r="AK15" s="35">
        <f>Main!X10*Mask!Z$11</f>
        <v>0</v>
      </c>
      <c r="AL15" s="35">
        <f>Main!Y10*Mask!AA$11</f>
        <v>0</v>
      </c>
      <c r="AM15" s="35">
        <f>Main!Z10*Mask!AB$11</f>
        <v>0</v>
      </c>
      <c r="AN15" s="35"/>
      <c r="AO15" s="35">
        <f>IF(OR($A$1&lt;=Main!AA$4,ISBLANK($N15)),0,Main!AA10)</f>
        <v>96.731759846647776</v>
      </c>
      <c r="AP15" s="35">
        <f>IF(OR($A$1&lt;=Main!AB$4,ISBLANK($N15)),0,Main!AB10)</f>
        <v>136.96715074817061</v>
      </c>
      <c r="AQ15" s="35">
        <f>IF(OR($A$1&lt;=Main!AC$4,ISBLANK($N15)),0,Main!AC10)</f>
        <v>0</v>
      </c>
      <c r="AR15" s="35">
        <f>IF(OR($A$1&lt;=Main!AD$4,ISBLANK($N15)),0,Main!AD10)</f>
        <v>114.22724213500921</v>
      </c>
      <c r="AS15" s="35">
        <f>IF(OR($A$1&lt;=Main!AE$4,ISBLANK($N15)),0,Main!AE10)</f>
        <v>0</v>
      </c>
      <c r="AT15" s="35">
        <f>IF(OR($A$1&lt;=Main!AF$4,ISBLANK($N15)),0,Main!AF10)</f>
        <v>0</v>
      </c>
      <c r="AU15" s="35">
        <f>IF(OR($A$1&lt;=Main!AG$4,ISBLANK($N15)),0,Main!AG10)</f>
        <v>0</v>
      </c>
      <c r="AV15" s="35">
        <f>IF(OR($A$1&lt;=Main!AH$4,ISBLANK($N15)),0,Main!AH10)</f>
        <v>0</v>
      </c>
      <c r="AW15" s="35">
        <f>IF(OR($A$1&lt;=Main!AI$4,ISBLANK($N15)),0,Main!AI10)</f>
        <v>0</v>
      </c>
      <c r="AX15" s="35">
        <f>IF(OR($A$1&lt;=Main!AJ$4,ISBLANK($N15)),0,Main!AJ10)</f>
        <v>0</v>
      </c>
      <c r="AY15" s="35">
        <f>IF(OR($A$1&lt;=Main!AK$4,ISBLANK($N15)),0,Main!AK10)</f>
        <v>0</v>
      </c>
      <c r="AZ15" s="35">
        <f>IF(OR($A$1&lt;=Main!AL$4,ISBLANK($N15)),0,Main!AL10)</f>
        <v>0</v>
      </c>
      <c r="BA15" s="35">
        <f>IF(OR($A$1&lt;=Main!AM$4,ISBLANK($N15)),0,Main!AM10)</f>
        <v>0</v>
      </c>
      <c r="BB15" s="35">
        <f>IF(OR($A$1&lt;=Main!AN$4,ISBLANK($N15)),0,Main!AN10)</f>
        <v>0</v>
      </c>
      <c r="BC15" s="35">
        <f>IF(OR($A$1&lt;=Main!AO$4,ISBLANK($N15)),0,Main!AO10)</f>
        <v>0</v>
      </c>
      <c r="BD15" s="35">
        <f>IF(OR($A$1&lt;=Main!AP$4,ISBLANK($N15)),0,Main!AP10)</f>
        <v>0</v>
      </c>
      <c r="BE15" s="35">
        <f>IF(OR($A$1&lt;=Main!AQ$4,ISBLANK($N15)),0,Main!AQ10)</f>
        <v>0</v>
      </c>
      <c r="BF15" s="35">
        <f>IF(OR($A$1&lt;=Main!AR$4,ISBLANK($N15)),0,Main!AR10)</f>
        <v>0</v>
      </c>
      <c r="BG15" s="35">
        <f>IF(OR($A$1&lt;=Main!AS$4,ISBLANK($N15)),0,Main!AS10)</f>
        <v>0</v>
      </c>
      <c r="BH15" s="35">
        <f>IF(OR($A$1&lt;=Main!AT$4,ISBLANK($N15)),0,Main!AT10)</f>
        <v>0</v>
      </c>
      <c r="BI15" s="35">
        <f>IF(OR($A$1&lt;=Main!AU$4,ISBLANK($N15)),0,Main!AU10)</f>
        <v>0</v>
      </c>
      <c r="BJ15" s="35">
        <f>IF(OR($A$1&lt;=Main!AV$4,ISBLANK($N15)),0,Main!AV10)</f>
        <v>0</v>
      </c>
    </row>
    <row r="16" spans="1:62">
      <c r="A16" s="37" t="s">
        <v>88</v>
      </c>
      <c r="B16" s="37" t="s">
        <v>89</v>
      </c>
      <c r="C16" s="37" t="str">
        <f>IF(ISBLANK($A16),"",VLOOKUP($K16,Main!BC$6:BD$150,2,0))</f>
        <v>Москва</v>
      </c>
      <c r="D16" s="43">
        <f t="shared" si="3"/>
        <v>224.28754463670629</v>
      </c>
      <c r="E16" s="6">
        <v>8</v>
      </c>
      <c r="F16" s="6">
        <f>VLOOKUP($E16,Mask!$A$2:$C$102,$M$8,0)</f>
        <v>34</v>
      </c>
      <c r="G16" s="44">
        <f t="shared" si="4"/>
        <v>51</v>
      </c>
      <c r="K16" s="6" t="str">
        <f t="shared" si="0"/>
        <v>СтавиноваСофья</v>
      </c>
      <c r="L16" s="35">
        <f t="shared" si="1"/>
        <v>51</v>
      </c>
      <c r="M16" s="6">
        <v>0.75</v>
      </c>
      <c r="N16" s="35" t="str">
        <f>Main!$A11&amp;Main!$B11</f>
        <v>ЛысенкоКристина</v>
      </c>
      <c r="O16" s="145">
        <f t="shared" si="2"/>
        <v>484.99554105445441</v>
      </c>
      <c r="P16" s="150">
        <f t="shared" si="5"/>
        <v>3</v>
      </c>
      <c r="Q16" s="150">
        <f ca="1">IF(Main!$AY11&lt;&gt;"#",$P16-Main!$AY11,"#")</f>
        <v>-3</v>
      </c>
      <c r="R16" s="35">
        <f>Main!E11*Mask!G$11</f>
        <v>0</v>
      </c>
      <c r="S16" s="35">
        <f>Main!F11*Mask!H$11</f>
        <v>0</v>
      </c>
      <c r="T16" s="35">
        <f>Main!G11*Mask!I$11</f>
        <v>0</v>
      </c>
      <c r="U16" s="35">
        <f>Main!H11*Mask!J$11</f>
        <v>0</v>
      </c>
      <c r="V16" s="35">
        <f>Main!I11*Mask!K$11</f>
        <v>0</v>
      </c>
      <c r="W16" s="35">
        <f>Main!J11*Mask!L$11</f>
        <v>0</v>
      </c>
      <c r="X16" s="35">
        <f>Main!K11*Mask!M$11</f>
        <v>0</v>
      </c>
      <c r="Y16" s="35">
        <f>Main!L11*Mask!N$11</f>
        <v>0</v>
      </c>
      <c r="Z16" s="35">
        <f>Main!M11*Mask!O$11</f>
        <v>174.32346291850936</v>
      </c>
      <c r="AA16" s="35">
        <f>Main!N11*Mask!P$11</f>
        <v>0</v>
      </c>
      <c r="AB16" s="35">
        <f>Main!O11*Mask!Q$11</f>
        <v>0</v>
      </c>
      <c r="AC16" s="35">
        <f>Main!P11*Mask!R$11</f>
        <v>0</v>
      </c>
      <c r="AD16" s="35">
        <f>Main!Q11*Mask!S$11</f>
        <v>0</v>
      </c>
      <c r="AE16" s="35">
        <f>Main!R11*Mask!T$11</f>
        <v>194.25</v>
      </c>
      <c r="AF16" s="35">
        <f>Main!S11*Mask!U$11</f>
        <v>0</v>
      </c>
      <c r="AG16" s="35">
        <f>Main!T11*Mask!V$11</f>
        <v>0</v>
      </c>
      <c r="AH16" s="35">
        <f>Main!U11*Mask!W$11</f>
        <v>0</v>
      </c>
      <c r="AI16" s="35">
        <f>Main!V11*Mask!X$11</f>
        <v>0</v>
      </c>
      <c r="AJ16" s="35">
        <f>Main!W11*Mask!Y$11</f>
        <v>0</v>
      </c>
      <c r="AK16" s="35">
        <f>Main!X11*Mask!Z$11</f>
        <v>0</v>
      </c>
      <c r="AL16" s="35">
        <f>Main!Y11*Mask!AA$11</f>
        <v>0</v>
      </c>
      <c r="AM16" s="35">
        <f>Main!Z11*Mask!AB$11</f>
        <v>0</v>
      </c>
      <c r="AN16" s="35"/>
      <c r="AO16" s="35">
        <f>IF(OR($A$1&lt;=Main!AA$4,ISBLANK($N16)),0,Main!AA11)</f>
        <v>82.221995869650613</v>
      </c>
      <c r="AP16" s="35">
        <f>IF(OR($A$1&lt;=Main!AB$4,ISBLANK($N16)),0,Main!AB11)</f>
        <v>116.42207813594504</v>
      </c>
      <c r="AQ16" s="35">
        <f>IF(OR($A$1&lt;=Main!AC$4,ISBLANK($N16)),0,Main!AC11)</f>
        <v>77.242500000000007</v>
      </c>
      <c r="AR16" s="35">
        <f>IF(OR($A$1&lt;=Main!AD$4,ISBLANK($N16)),0,Main!AD11)</f>
        <v>70.613204228914782</v>
      </c>
      <c r="AS16" s="35">
        <f>IF(OR($A$1&lt;=Main!AE$4,ISBLANK($N16)),0,Main!AE11)</f>
        <v>0</v>
      </c>
      <c r="AT16" s="35">
        <f>IF(OR($A$1&lt;=Main!AF$4,ISBLANK($N16)),0,Main!AF11)</f>
        <v>0</v>
      </c>
      <c r="AU16" s="35">
        <f>IF(OR($A$1&lt;=Main!AG$4,ISBLANK($N16)),0,Main!AG11)</f>
        <v>0</v>
      </c>
      <c r="AV16" s="35">
        <f>IF(OR($A$1&lt;=Main!AH$4,ISBLANK($N16)),0,Main!AH11)</f>
        <v>0</v>
      </c>
      <c r="AW16" s="35">
        <f>IF(OR($A$1&lt;=Main!AI$4,ISBLANK($N16)),0,Main!AI11)</f>
        <v>0</v>
      </c>
      <c r="AX16" s="35">
        <f>IF(OR($A$1&lt;=Main!AJ$4,ISBLANK($N16)),0,Main!AJ11)</f>
        <v>0</v>
      </c>
      <c r="AY16" s="35">
        <f>IF(OR($A$1&lt;=Main!AK$4,ISBLANK($N16)),0,Main!AK11)</f>
        <v>0</v>
      </c>
      <c r="AZ16" s="35">
        <f>IF(OR($A$1&lt;=Main!AL$4,ISBLANK($N16)),0,Main!AL11)</f>
        <v>0</v>
      </c>
      <c r="BA16" s="35">
        <f>IF(OR($A$1&lt;=Main!AM$4,ISBLANK($N16)),0,Main!AM11)</f>
        <v>0</v>
      </c>
      <c r="BB16" s="35">
        <f>IF(OR($A$1&lt;=Main!AN$4,ISBLANK($N16)),0,Main!AN11)</f>
        <v>0</v>
      </c>
      <c r="BC16" s="35">
        <f>IF(OR($A$1&lt;=Main!AO$4,ISBLANK($N16)),0,Main!AO11)</f>
        <v>0</v>
      </c>
      <c r="BD16" s="35">
        <f>IF(OR($A$1&lt;=Main!AP$4,ISBLANK($N16)),0,Main!AP11)</f>
        <v>0</v>
      </c>
      <c r="BE16" s="35">
        <f>IF(OR($A$1&lt;=Main!AQ$4,ISBLANK($N16)),0,Main!AQ11)</f>
        <v>0</v>
      </c>
      <c r="BF16" s="35">
        <f>IF(OR($A$1&lt;=Main!AR$4,ISBLANK($N16)),0,Main!AR11)</f>
        <v>0</v>
      </c>
      <c r="BG16" s="35">
        <f>IF(OR($A$1&lt;=Main!AS$4,ISBLANK($N16)),0,Main!AS11)</f>
        <v>0</v>
      </c>
      <c r="BH16" s="35">
        <f>IF(OR($A$1&lt;=Main!AT$4,ISBLANK($N16)),0,Main!AT11)</f>
        <v>0</v>
      </c>
      <c r="BI16" s="35">
        <f>IF(OR($A$1&lt;=Main!AU$4,ISBLANK($N16)),0,Main!AU11)</f>
        <v>0</v>
      </c>
      <c r="BJ16" s="35">
        <f>IF(OR($A$1&lt;=Main!AV$4,ISBLANK($N16)),0,Main!AV11)</f>
        <v>0</v>
      </c>
    </row>
    <row r="17" spans="1:63">
      <c r="A17" s="37" t="s">
        <v>128</v>
      </c>
      <c r="B17" s="37" t="s">
        <v>119</v>
      </c>
      <c r="C17" s="37" t="str">
        <f>IF(ISBLANK($A17),"",VLOOKUP($K17,Main!BC$6:BD$150,2,0))</f>
        <v>Москва</v>
      </c>
      <c r="D17" s="43">
        <f t="shared" si="3"/>
        <v>0</v>
      </c>
      <c r="E17" s="6">
        <v>12</v>
      </c>
      <c r="F17" s="6">
        <f>VLOOKUP($E17,Mask!$A$2:$C$102,$M$8,0)</f>
        <v>20</v>
      </c>
      <c r="G17" s="44">
        <f t="shared" si="4"/>
        <v>30</v>
      </c>
      <c r="K17" s="6" t="str">
        <f t="shared" si="0"/>
        <v>СанниковаНаталья</v>
      </c>
      <c r="L17" s="35">
        <f t="shared" si="1"/>
        <v>30</v>
      </c>
      <c r="M17" s="6">
        <v>0.8</v>
      </c>
      <c r="N17" s="35" t="str">
        <f>Main!$A12&amp;Main!$B12</f>
        <v>СтавиноваСофья</v>
      </c>
      <c r="O17" s="145">
        <f t="shared" si="2"/>
        <v>224.28754463670629</v>
      </c>
      <c r="P17" s="150">
        <f t="shared" si="5"/>
        <v>7</v>
      </c>
      <c r="Q17" s="150">
        <f ca="1">IF(Main!$AY12&lt;&gt;"#",$P17-Main!$AY12,"#")</f>
        <v>0</v>
      </c>
      <c r="R17" s="35">
        <f>Main!E12*Mask!G$11</f>
        <v>0</v>
      </c>
      <c r="S17" s="35">
        <f>Main!F12*Mask!H$11</f>
        <v>0</v>
      </c>
      <c r="T17" s="35">
        <f>Main!G12*Mask!I$11</f>
        <v>0</v>
      </c>
      <c r="U17" s="35">
        <f>Main!H12*Mask!J$11</f>
        <v>0</v>
      </c>
      <c r="V17" s="35">
        <f>Main!I12*Mask!K$11</f>
        <v>0</v>
      </c>
      <c r="W17" s="35">
        <f>Main!J12*Mask!L$11</f>
        <v>0</v>
      </c>
      <c r="X17" s="35">
        <f>Main!K12*Mask!M$11</f>
        <v>0</v>
      </c>
      <c r="Y17" s="35">
        <f>Main!L12*Mask!N$11</f>
        <v>0</v>
      </c>
      <c r="Z17" s="35">
        <f>Main!M12*Mask!O$11</f>
        <v>69.729385167403748</v>
      </c>
      <c r="AA17" s="35">
        <f>Main!N12*Mask!P$11</f>
        <v>0</v>
      </c>
      <c r="AB17" s="35">
        <f>Main!O12*Mask!Q$11</f>
        <v>0</v>
      </c>
      <c r="AC17" s="35">
        <f>Main!P12*Mask!R$11</f>
        <v>0</v>
      </c>
      <c r="AD17" s="35">
        <f>Main!Q12*Mask!S$11</f>
        <v>0</v>
      </c>
      <c r="AE17" s="35">
        <f>Main!R12*Mask!T$11</f>
        <v>36.75</v>
      </c>
      <c r="AF17" s="35">
        <f>Main!S12*Mask!U$11</f>
        <v>0</v>
      </c>
      <c r="AG17" s="35">
        <f>Main!T12*Mask!V$11</f>
        <v>0</v>
      </c>
      <c r="AH17" s="35">
        <f>Main!U12*Mask!W$11</f>
        <v>0</v>
      </c>
      <c r="AI17" s="35">
        <f>Main!V12*Mask!X$11</f>
        <v>0</v>
      </c>
      <c r="AJ17" s="35">
        <f>Main!W12*Mask!Y$11</f>
        <v>0</v>
      </c>
      <c r="AK17" s="35">
        <f>Main!X12*Mask!Z$11</f>
        <v>0</v>
      </c>
      <c r="AL17" s="35">
        <f>Main!Y12*Mask!AA$11</f>
        <v>0</v>
      </c>
      <c r="AM17" s="35">
        <f>Main!Z12*Mask!AB$11</f>
        <v>0</v>
      </c>
      <c r="AN17" s="35"/>
      <c r="AO17" s="35">
        <f>IF(OR($A$1&lt;=Main!AA$4,ISBLANK($N17)),0,Main!AA12)</f>
        <v>53.202467915656278</v>
      </c>
      <c r="AP17" s="35">
        <f>IF(OR($A$1&lt;=Main!AB$4,ISBLANK($N17)),0,Main!AB12)</f>
        <v>101.35569155364625</v>
      </c>
      <c r="AQ17" s="35">
        <f>IF(OR($A$1&lt;=Main!AC$4,ISBLANK($N17)),0,Main!AC12)</f>
        <v>0</v>
      </c>
      <c r="AR17" s="35">
        <f>IF(OR($A$1&lt;=Main!AD$4,ISBLANK($N17)),0,Main!AD12)</f>
        <v>0</v>
      </c>
      <c r="AS17" s="35">
        <f>IF(OR($A$1&lt;=Main!AE$4,ISBLANK($N17)),0,Main!AE12)</f>
        <v>0</v>
      </c>
      <c r="AT17" s="35">
        <f>IF(OR($A$1&lt;=Main!AF$4,ISBLANK($N17)),0,Main!AF12)</f>
        <v>0</v>
      </c>
      <c r="AU17" s="35">
        <f>IF(OR($A$1&lt;=Main!AG$4,ISBLANK($N17)),0,Main!AG12)</f>
        <v>0</v>
      </c>
      <c r="AV17" s="35">
        <f>IF(OR($A$1&lt;=Main!AH$4,ISBLANK($N17)),0,Main!AH12)</f>
        <v>0</v>
      </c>
      <c r="AW17" s="35">
        <f>IF(OR($A$1&lt;=Main!AI$4,ISBLANK($N17)),0,Main!AI12)</f>
        <v>0</v>
      </c>
      <c r="AX17" s="35">
        <f>IF(OR($A$1&lt;=Main!AJ$4,ISBLANK($N17)),0,Main!AJ12)</f>
        <v>0</v>
      </c>
      <c r="AY17" s="35">
        <f>IF(OR($A$1&lt;=Main!AK$4,ISBLANK($N17)),0,Main!AK12)</f>
        <v>0</v>
      </c>
      <c r="AZ17" s="35">
        <f>IF(OR($A$1&lt;=Main!AL$4,ISBLANK($N17)),0,Main!AL12)</f>
        <v>0</v>
      </c>
      <c r="BA17" s="35">
        <f>IF(OR($A$1&lt;=Main!AM$4,ISBLANK($N17)),0,Main!AM12)</f>
        <v>0</v>
      </c>
      <c r="BB17" s="35">
        <f>IF(OR($A$1&lt;=Main!AN$4,ISBLANK($N17)),0,Main!AN12)</f>
        <v>0</v>
      </c>
      <c r="BC17" s="35">
        <f>IF(OR($A$1&lt;=Main!AO$4,ISBLANK($N17)),0,Main!AO12)</f>
        <v>0</v>
      </c>
      <c r="BD17" s="35">
        <f>IF(OR($A$1&lt;=Main!AP$4,ISBLANK($N17)),0,Main!AP12)</f>
        <v>0</v>
      </c>
      <c r="BE17" s="35">
        <f>IF(OR($A$1&lt;=Main!AQ$4,ISBLANK($N17)),0,Main!AQ12)</f>
        <v>0</v>
      </c>
      <c r="BF17" s="35">
        <f>IF(OR($A$1&lt;=Main!AR$4,ISBLANK($N17)),0,Main!AR12)</f>
        <v>0</v>
      </c>
      <c r="BG17" s="35">
        <f>IF(OR($A$1&lt;=Main!AS$4,ISBLANK($N17)),0,Main!AS12)</f>
        <v>0</v>
      </c>
      <c r="BH17" s="35">
        <f>IF(OR($A$1&lt;=Main!AT$4,ISBLANK($N17)),0,Main!AT12)</f>
        <v>0</v>
      </c>
      <c r="BI17" s="35">
        <f>IF(OR($A$1&lt;=Main!AU$4,ISBLANK($N17)),0,Main!AU12)</f>
        <v>0</v>
      </c>
      <c r="BJ17" s="35">
        <f>IF(OR($A$1&lt;=Main!AV$4,ISBLANK($N17)),0,Main!AV12)</f>
        <v>0</v>
      </c>
      <c r="BK17" s="56"/>
    </row>
    <row r="18" spans="1:63">
      <c r="A18" s="37" t="s">
        <v>90</v>
      </c>
      <c r="B18" s="37" t="s">
        <v>119</v>
      </c>
      <c r="C18" s="37" t="str">
        <f>IF(ISBLANK($A18),"",VLOOKUP($K18,Main!BC$6:BD$150,2,0))</f>
        <v>Москва</v>
      </c>
      <c r="D18" s="43">
        <f t="shared" si="3"/>
        <v>0</v>
      </c>
      <c r="E18" s="6">
        <v>13</v>
      </c>
      <c r="F18" s="6">
        <f>VLOOKUP($E18,Mask!$A$2:$C$102,$M$8,0)</f>
        <v>18</v>
      </c>
      <c r="G18" s="44">
        <f t="shared" si="4"/>
        <v>27</v>
      </c>
      <c r="K18" s="6" t="str">
        <f t="shared" si="0"/>
        <v>ДубинчикНаталья</v>
      </c>
      <c r="L18" s="35">
        <f t="shared" si="1"/>
        <v>27</v>
      </c>
      <c r="M18" s="6">
        <v>0.85</v>
      </c>
      <c r="N18" s="35" t="str">
        <f>Main!$A13&amp;Main!$B13</f>
        <v>ДубинчикКсения</v>
      </c>
      <c r="O18" s="145">
        <f t="shared" si="2"/>
        <v>147.00623669881065</v>
      </c>
      <c r="P18" s="150">
        <f t="shared" si="5"/>
        <v>10</v>
      </c>
      <c r="Q18" s="150">
        <f ca="1">IF(Main!$AY13&lt;&gt;"#",$P18-Main!$AY13,"#")</f>
        <v>2</v>
      </c>
      <c r="R18" s="35">
        <f>Main!E13*Mask!G$11</f>
        <v>0</v>
      </c>
      <c r="S18" s="35">
        <f>Main!F13*Mask!H$11</f>
        <v>0</v>
      </c>
      <c r="T18" s="35">
        <f>Main!G13*Mask!I$11</f>
        <v>0</v>
      </c>
      <c r="U18" s="35">
        <f>Main!H13*Mask!J$11</f>
        <v>0</v>
      </c>
      <c r="V18" s="35">
        <f>Main!I13*Mask!K$11</f>
        <v>0</v>
      </c>
      <c r="W18" s="35">
        <f>Main!J13*Mask!L$11</f>
        <v>0</v>
      </c>
      <c r="X18" s="35">
        <f>Main!K13*Mask!M$11</f>
        <v>0</v>
      </c>
      <c r="Y18" s="35">
        <f>Main!L13*Mask!N$11</f>
        <v>0</v>
      </c>
      <c r="Z18" s="35">
        <f>Main!M13*Mask!O$11</f>
        <v>51.271606740738044</v>
      </c>
      <c r="AA18" s="35">
        <f>Main!N13*Mask!P$11</f>
        <v>0</v>
      </c>
      <c r="AB18" s="35">
        <f>Main!O13*Mask!Q$11</f>
        <v>0</v>
      </c>
      <c r="AC18" s="35">
        <f>Main!P13*Mask!R$11</f>
        <v>0</v>
      </c>
      <c r="AD18" s="35">
        <f>Main!Q13*Mask!S$11</f>
        <v>0</v>
      </c>
      <c r="AE18" s="35">
        <f>Main!R13*Mask!T$11</f>
        <v>0</v>
      </c>
      <c r="AF18" s="35">
        <f>Main!S13*Mask!U$11</f>
        <v>0</v>
      </c>
      <c r="AG18" s="35">
        <f>Main!T13*Mask!V$11</f>
        <v>0</v>
      </c>
      <c r="AH18" s="35">
        <f>Main!U13*Mask!W$11</f>
        <v>0</v>
      </c>
      <c r="AI18" s="35">
        <f>Main!V13*Mask!X$11</f>
        <v>0</v>
      </c>
      <c r="AJ18" s="35">
        <f>Main!W13*Mask!Y$11</f>
        <v>0</v>
      </c>
      <c r="AK18" s="35">
        <f>Main!X13*Mask!Z$11</f>
        <v>0</v>
      </c>
      <c r="AL18" s="35">
        <f>Main!Y13*Mask!AA$11</f>
        <v>0</v>
      </c>
      <c r="AM18" s="35">
        <f>Main!Z13*Mask!AB$11</f>
        <v>0</v>
      </c>
      <c r="AN18" s="35"/>
      <c r="AO18" s="35">
        <f>IF(OR($A$1&lt;=Main!AA$4,ISBLANK($N18)),0,Main!AA13)</f>
        <v>33.856115946326724</v>
      </c>
      <c r="AP18" s="35">
        <f>IF(OR($A$1&lt;=Main!AB$4,ISBLANK($N18)),0,Main!AB13)</f>
        <v>0</v>
      </c>
      <c r="AQ18" s="35">
        <f>IF(OR($A$1&lt;=Main!AC$4,ISBLANK($N18)),0,Main!AC13)</f>
        <v>0</v>
      </c>
      <c r="AR18" s="35">
        <f>IF(OR($A$1&lt;=Main!AD$4,ISBLANK($N18)),0,Main!AD13)</f>
        <v>0</v>
      </c>
      <c r="AS18" s="35">
        <f>IF(OR($A$1&lt;=Main!AE$4,ISBLANK($N18)),0,Main!AE13)</f>
        <v>61.878514011745885</v>
      </c>
      <c r="AT18" s="35">
        <f>IF(OR($A$1&lt;=Main!AF$4,ISBLANK($N18)),0,Main!AF13)</f>
        <v>0</v>
      </c>
      <c r="AU18" s="35">
        <f>IF(OR($A$1&lt;=Main!AG$4,ISBLANK($N18)),0,Main!AG13)</f>
        <v>0</v>
      </c>
      <c r="AV18" s="35">
        <f>IF(OR($A$1&lt;=Main!AH$4,ISBLANK($N18)),0,Main!AH13)</f>
        <v>0</v>
      </c>
      <c r="AW18" s="35">
        <f>IF(OR($A$1&lt;=Main!AI$4,ISBLANK($N18)),0,Main!AI13)</f>
        <v>0</v>
      </c>
      <c r="AX18" s="35">
        <f>IF(OR($A$1&lt;=Main!AJ$4,ISBLANK($N18)),0,Main!AJ13)</f>
        <v>0</v>
      </c>
      <c r="AY18" s="35">
        <f>IF(OR($A$1&lt;=Main!AK$4,ISBLANK($N18)),0,Main!AK13)</f>
        <v>0</v>
      </c>
      <c r="AZ18" s="35">
        <f>IF(OR($A$1&lt;=Main!AL$4,ISBLANK($N18)),0,Main!AL13)</f>
        <v>0</v>
      </c>
      <c r="BA18" s="35">
        <f>IF(OR($A$1&lt;=Main!AM$4,ISBLANK($N18)),0,Main!AM13)</f>
        <v>0</v>
      </c>
      <c r="BB18" s="35">
        <f>IF(OR($A$1&lt;=Main!AN$4,ISBLANK($N18)),0,Main!AN13)</f>
        <v>0</v>
      </c>
      <c r="BC18" s="35">
        <f>IF(OR($A$1&lt;=Main!AO$4,ISBLANK($N18)),0,Main!AO13)</f>
        <v>0</v>
      </c>
      <c r="BD18" s="35">
        <f>IF(OR($A$1&lt;=Main!AP$4,ISBLANK($N18)),0,Main!AP13)</f>
        <v>0</v>
      </c>
      <c r="BE18" s="35">
        <f>IF(OR($A$1&lt;=Main!AQ$4,ISBLANK($N18)),0,Main!AQ13)</f>
        <v>0</v>
      </c>
      <c r="BF18" s="35">
        <f>IF(OR($A$1&lt;=Main!AR$4,ISBLANK($N18)),0,Main!AR13)</f>
        <v>0</v>
      </c>
      <c r="BG18" s="35">
        <f>IF(OR($A$1&lt;=Main!AS$4,ISBLANK($N18)),0,Main!AS13)</f>
        <v>0</v>
      </c>
      <c r="BH18" s="35">
        <f>IF(OR($A$1&lt;=Main!AT$4,ISBLANK($N18)),0,Main!AT13)</f>
        <v>0</v>
      </c>
      <c r="BI18" s="35">
        <f>IF(OR($A$1&lt;=Main!AU$4,ISBLANK($N18)),0,Main!AU13)</f>
        <v>0</v>
      </c>
      <c r="BJ18" s="35">
        <f>IF(OR($A$1&lt;=Main!AV$4,ISBLANK($N18)),0,Main!AV13)</f>
        <v>0</v>
      </c>
    </row>
    <row r="19" spans="1:63">
      <c r="A19" s="37"/>
      <c r="B19" s="37"/>
      <c r="C19" s="37" t="str">
        <f>IF(ISBLANK($A19),"",VLOOKUP($K19,Main!BC$6:BD$150,2,0))</f>
        <v/>
      </c>
      <c r="D19" s="43">
        <f t="shared" si="3"/>
        <v>0</v>
      </c>
      <c r="F19" s="6">
        <f>VLOOKUP($E19,Mask!$A$2:$C$102,$M$8,0)</f>
        <v>0</v>
      </c>
      <c r="G19" s="44">
        <f t="shared" si="4"/>
        <v>0</v>
      </c>
      <c r="K19" s="6" t="str">
        <f t="shared" si="0"/>
        <v/>
      </c>
      <c r="L19" s="35">
        <f t="shared" si="1"/>
        <v>0</v>
      </c>
      <c r="M19" s="6">
        <v>0.9</v>
      </c>
      <c r="N19" s="35" t="str">
        <f>Main!$A14&amp;Main!$B14</f>
        <v>ДавыдоваАлина</v>
      </c>
      <c r="O19" s="145">
        <f t="shared" si="2"/>
        <v>0</v>
      </c>
      <c r="P19" s="150">
        <f t="shared" si="5"/>
        <v>31</v>
      </c>
      <c r="Q19" s="150">
        <f ca="1">IF(Main!$AY14&lt;&gt;"#",$P19-Main!$AY14,"#")</f>
        <v>22</v>
      </c>
      <c r="R19" s="35">
        <f>Main!E14*Mask!G$11</f>
        <v>0</v>
      </c>
      <c r="S19" s="35">
        <f>Main!F14*Mask!H$11</f>
        <v>0</v>
      </c>
      <c r="T19" s="35">
        <f>Main!G14*Mask!I$11</f>
        <v>0</v>
      </c>
      <c r="U19" s="35">
        <f>Main!H14*Mask!J$11</f>
        <v>0</v>
      </c>
      <c r="V19" s="35">
        <f>Main!I14*Mask!K$11</f>
        <v>0</v>
      </c>
      <c r="W19" s="35">
        <f>Main!J14*Mask!L$11</f>
        <v>0</v>
      </c>
      <c r="X19" s="35">
        <f>Main!K14*Mask!M$11</f>
        <v>0</v>
      </c>
      <c r="Y19" s="35">
        <f>Main!L14*Mask!N$11</f>
        <v>0</v>
      </c>
      <c r="Z19" s="35">
        <f>Main!M14*Mask!O$11</f>
        <v>0</v>
      </c>
      <c r="AA19" s="35">
        <f>Main!N14*Mask!P$11</f>
        <v>0</v>
      </c>
      <c r="AB19" s="35">
        <f>Main!O14*Mask!Q$11</f>
        <v>0</v>
      </c>
      <c r="AC19" s="35">
        <f>Main!P14*Mask!R$11</f>
        <v>0</v>
      </c>
      <c r="AD19" s="35">
        <f>Main!Q14*Mask!S$11</f>
        <v>0</v>
      </c>
      <c r="AE19" s="35">
        <f>Main!R14*Mask!T$11</f>
        <v>0</v>
      </c>
      <c r="AF19" s="35">
        <f>Main!S14*Mask!U$11</f>
        <v>0</v>
      </c>
      <c r="AG19" s="35">
        <f>Main!T14*Mask!V$11</f>
        <v>0</v>
      </c>
      <c r="AH19" s="35">
        <f>Main!U14*Mask!W$11</f>
        <v>0</v>
      </c>
      <c r="AI19" s="35">
        <f>Main!V14*Mask!X$11</f>
        <v>0</v>
      </c>
      <c r="AJ19" s="35">
        <f>Main!W14*Mask!Y$11</f>
        <v>0</v>
      </c>
      <c r="AK19" s="35">
        <f>Main!X14*Mask!Z$11</f>
        <v>0</v>
      </c>
      <c r="AL19" s="35">
        <f>Main!Y14*Mask!AA$11</f>
        <v>0</v>
      </c>
      <c r="AM19" s="35">
        <f>Main!Z14*Mask!AB$11</f>
        <v>0</v>
      </c>
      <c r="AN19" s="35"/>
      <c r="AO19" s="35">
        <f>IF(OR($A$1&lt;=Main!AA$4,ISBLANK($N19)),0,Main!AA14)</f>
        <v>0</v>
      </c>
      <c r="AP19" s="35">
        <f>IF(OR($A$1&lt;=Main!AB$4,ISBLANK($N19)),0,Main!AB14)</f>
        <v>0</v>
      </c>
      <c r="AQ19" s="35">
        <f>IF(OR($A$1&lt;=Main!AC$4,ISBLANK($N19)),0,Main!AC14)</f>
        <v>0</v>
      </c>
      <c r="AR19" s="35">
        <f>IF(OR($A$1&lt;=Main!AD$4,ISBLANK($N19)),0,Main!AD14)</f>
        <v>0</v>
      </c>
      <c r="AS19" s="35">
        <f>IF(OR($A$1&lt;=Main!AE$4,ISBLANK($N19)),0,Main!AE14)</f>
        <v>0</v>
      </c>
      <c r="AT19" s="35">
        <f>IF(OR($A$1&lt;=Main!AF$4,ISBLANK($N19)),0,Main!AF14)</f>
        <v>0</v>
      </c>
      <c r="AU19" s="35">
        <f>IF(OR($A$1&lt;=Main!AG$4,ISBLANK($N19)),0,Main!AG14)</f>
        <v>0</v>
      </c>
      <c r="AV19" s="35">
        <f>IF(OR($A$1&lt;=Main!AH$4,ISBLANK($N19)),0,Main!AH14)</f>
        <v>0</v>
      </c>
      <c r="AW19" s="35">
        <f>IF(OR($A$1&lt;=Main!AI$4,ISBLANK($N19)),0,Main!AI14)</f>
        <v>0</v>
      </c>
      <c r="AX19" s="35">
        <f>IF(OR($A$1&lt;=Main!AJ$4,ISBLANK($N19)),0,Main!AJ14)</f>
        <v>0</v>
      </c>
      <c r="AY19" s="35">
        <f>IF(OR($A$1&lt;=Main!AK$4,ISBLANK($N19)),0,Main!AK14)</f>
        <v>0</v>
      </c>
      <c r="AZ19" s="35">
        <f>IF(OR($A$1&lt;=Main!AL$4,ISBLANK($N19)),0,Main!AL14)</f>
        <v>0</v>
      </c>
      <c r="BA19" s="35">
        <f>IF(OR($A$1&lt;=Main!AM$4,ISBLANK($N19)),0,Main!AM14)</f>
        <v>0</v>
      </c>
      <c r="BB19" s="35">
        <f>IF(OR($A$1&lt;=Main!AN$4,ISBLANK($N19)),0,Main!AN14)</f>
        <v>0</v>
      </c>
      <c r="BC19" s="35">
        <f>IF(OR($A$1&lt;=Main!AO$4,ISBLANK($N19)),0,Main!AO14)</f>
        <v>0</v>
      </c>
      <c r="BD19" s="35">
        <f>IF(OR($A$1&lt;=Main!AP$4,ISBLANK($N19)),0,Main!AP14)</f>
        <v>0</v>
      </c>
      <c r="BE19" s="35">
        <f>IF(OR($A$1&lt;=Main!AQ$4,ISBLANK($N19)),0,Main!AQ14)</f>
        <v>0</v>
      </c>
      <c r="BF19" s="35">
        <f>IF(OR($A$1&lt;=Main!AR$4,ISBLANK($N19)),0,Main!AR14)</f>
        <v>0</v>
      </c>
      <c r="BG19" s="35">
        <f>IF(OR($A$1&lt;=Main!AS$4,ISBLANK($N19)),0,Main!AS14)</f>
        <v>0</v>
      </c>
      <c r="BH19" s="35">
        <f>IF(OR($A$1&lt;=Main!AT$4,ISBLANK($N19)),0,Main!AT14)</f>
        <v>0</v>
      </c>
      <c r="BI19" s="35">
        <f>IF(OR($A$1&lt;=Main!AU$4,ISBLANK($N19)),0,Main!AU14)</f>
        <v>0</v>
      </c>
      <c r="BJ19" s="35">
        <f>IF(OR($A$1&lt;=Main!AV$4,ISBLANK($N19)),0,Main!AV14)</f>
        <v>0</v>
      </c>
    </row>
    <row r="20" spans="1:63">
      <c r="A20" s="37"/>
      <c r="B20" s="37"/>
      <c r="C20" s="37" t="str">
        <f>IF(ISBLANK($A20),"",VLOOKUP($K20,Main!BC$6:BD$150,2,0))</f>
        <v/>
      </c>
      <c r="D20" s="43">
        <f t="shared" si="3"/>
        <v>0</v>
      </c>
      <c r="F20" s="6">
        <f>VLOOKUP($E20,Mask!$A$2:$C$102,$M$8,0)</f>
        <v>0</v>
      </c>
      <c r="G20" s="44">
        <f t="shared" si="4"/>
        <v>0</v>
      </c>
      <c r="K20" s="6" t="str">
        <f t="shared" si="0"/>
        <v/>
      </c>
      <c r="L20" s="35">
        <f t="shared" si="1"/>
        <v>0</v>
      </c>
      <c r="M20" s="6">
        <v>0.95</v>
      </c>
      <c r="N20" s="35" t="str">
        <f>Main!$A15&amp;Main!$B15</f>
        <v>ХарченкоАлла</v>
      </c>
      <c r="O20" s="145">
        <f t="shared" si="2"/>
        <v>181.14387033400257</v>
      </c>
      <c r="P20" s="150">
        <f t="shared" si="5"/>
        <v>8</v>
      </c>
      <c r="Q20" s="150">
        <f ca="1">IF(Main!$AY15&lt;&gt;"#",$P20-Main!$AY15,"#")</f>
        <v>-2</v>
      </c>
      <c r="R20" s="35">
        <f>Main!E15*Mask!G$11</f>
        <v>0</v>
      </c>
      <c r="S20" s="35">
        <f>Main!F15*Mask!H$11</f>
        <v>0</v>
      </c>
      <c r="T20" s="35">
        <f>Main!G15*Mask!I$11</f>
        <v>0</v>
      </c>
      <c r="U20" s="35">
        <f>Main!H15*Mask!J$11</f>
        <v>0</v>
      </c>
      <c r="V20" s="35">
        <f>Main!I15*Mask!K$11</f>
        <v>0</v>
      </c>
      <c r="W20" s="35">
        <f>Main!J15*Mask!L$11</f>
        <v>0</v>
      </c>
      <c r="X20" s="35">
        <f>Main!K15*Mask!M$11</f>
        <v>0</v>
      </c>
      <c r="Y20" s="35">
        <f>Main!L15*Mask!N$11</f>
        <v>0</v>
      </c>
      <c r="Z20" s="35">
        <f>Main!M15*Mask!O$11</f>
        <v>45.119013931849487</v>
      </c>
      <c r="AA20" s="35">
        <f>Main!N15*Mask!P$11</f>
        <v>0</v>
      </c>
      <c r="AB20" s="35">
        <f>Main!O15*Mask!Q$11</f>
        <v>0</v>
      </c>
      <c r="AC20" s="35">
        <f>Main!P15*Mask!R$11</f>
        <v>0</v>
      </c>
      <c r="AD20" s="35">
        <f>Main!Q15*Mask!S$11</f>
        <v>0</v>
      </c>
      <c r="AE20" s="35">
        <f>Main!R15*Mask!T$11</f>
        <v>0</v>
      </c>
      <c r="AF20" s="35">
        <f>Main!S15*Mask!U$11</f>
        <v>0</v>
      </c>
      <c r="AG20" s="35">
        <f>Main!T15*Mask!V$11</f>
        <v>0</v>
      </c>
      <c r="AH20" s="35">
        <f>Main!U15*Mask!W$11</f>
        <v>0</v>
      </c>
      <c r="AI20" s="35">
        <f>Main!V15*Mask!X$11</f>
        <v>0</v>
      </c>
      <c r="AJ20" s="35">
        <f>Main!W15*Mask!Y$11</f>
        <v>0</v>
      </c>
      <c r="AK20" s="35">
        <f>Main!X15*Mask!Z$11</f>
        <v>0</v>
      </c>
      <c r="AL20" s="35">
        <f>Main!Y15*Mask!AA$11</f>
        <v>0</v>
      </c>
      <c r="AM20" s="35">
        <f>Main!Z15*Mask!AB$11</f>
        <v>0</v>
      </c>
      <c r="AN20" s="35"/>
      <c r="AO20" s="35">
        <f>IF(OR($A$1&lt;=Main!AA$4,ISBLANK($N20)),0,Main!AA15)</f>
        <v>48.365879923323888</v>
      </c>
      <c r="AP20" s="35">
        <f>IF(OR($A$1&lt;=Main!AB$4,ISBLANK($N20)),0,Main!AB15)</f>
        <v>87.658976478829203</v>
      </c>
      <c r="AQ20" s="35">
        <f>IF(OR($A$1&lt;=Main!AC$4,ISBLANK($N20)),0,Main!AC15)</f>
        <v>0</v>
      </c>
      <c r="AR20" s="35">
        <f>IF(OR($A$1&lt;=Main!AD$4,ISBLANK($N20)),0,Main!AD15)</f>
        <v>0</v>
      </c>
      <c r="AS20" s="35">
        <f>IF(OR($A$1&lt;=Main!AE$4,ISBLANK($N20)),0,Main!AE15)</f>
        <v>0</v>
      </c>
      <c r="AT20" s="35">
        <f>IF(OR($A$1&lt;=Main!AF$4,ISBLANK($N20)),0,Main!AF15)</f>
        <v>0</v>
      </c>
      <c r="AU20" s="35">
        <f>IF(OR($A$1&lt;=Main!AG$4,ISBLANK($N20)),0,Main!AG15)</f>
        <v>0</v>
      </c>
      <c r="AV20" s="35">
        <f>IF(OR($A$1&lt;=Main!AH$4,ISBLANK($N20)),0,Main!AH15)</f>
        <v>0</v>
      </c>
      <c r="AW20" s="35">
        <f>IF(OR($A$1&lt;=Main!AI$4,ISBLANK($N20)),0,Main!AI15)</f>
        <v>0</v>
      </c>
      <c r="AX20" s="35">
        <f>IF(OR($A$1&lt;=Main!AJ$4,ISBLANK($N20)),0,Main!AJ15)</f>
        <v>0</v>
      </c>
      <c r="AY20" s="35">
        <f>IF(OR($A$1&lt;=Main!AK$4,ISBLANK($N20)),0,Main!AK15)</f>
        <v>0</v>
      </c>
      <c r="AZ20" s="35">
        <f>IF(OR($A$1&lt;=Main!AL$4,ISBLANK($N20)),0,Main!AL15)</f>
        <v>0</v>
      </c>
      <c r="BA20" s="35">
        <f>IF(OR($A$1&lt;=Main!AM$4,ISBLANK($N20)),0,Main!AM15)</f>
        <v>0</v>
      </c>
      <c r="BB20" s="35">
        <f>IF(OR($A$1&lt;=Main!AN$4,ISBLANK($N20)),0,Main!AN15)</f>
        <v>0</v>
      </c>
      <c r="BC20" s="35">
        <f>IF(OR($A$1&lt;=Main!AO$4,ISBLANK($N20)),0,Main!AO15)</f>
        <v>0</v>
      </c>
      <c r="BD20" s="35">
        <f>IF(OR($A$1&lt;=Main!AP$4,ISBLANK($N20)),0,Main!AP15)</f>
        <v>0</v>
      </c>
      <c r="BE20" s="35">
        <f>IF(OR($A$1&lt;=Main!AQ$4,ISBLANK($N20)),0,Main!AQ15)</f>
        <v>0</v>
      </c>
      <c r="BF20" s="35">
        <f>IF(OR($A$1&lt;=Main!AR$4,ISBLANK($N20)),0,Main!AR15)</f>
        <v>0</v>
      </c>
      <c r="BG20" s="35">
        <f>IF(OR($A$1&lt;=Main!AS$4,ISBLANK($N20)),0,Main!AS15)</f>
        <v>0</v>
      </c>
      <c r="BH20" s="35">
        <f>IF(OR($A$1&lt;=Main!AT$4,ISBLANK($N20)),0,Main!AT15)</f>
        <v>0</v>
      </c>
      <c r="BI20" s="35">
        <f>IF(OR($A$1&lt;=Main!AU$4,ISBLANK($N20)),0,Main!AU15)</f>
        <v>0</v>
      </c>
      <c r="BJ20" s="35">
        <f>IF(OR($A$1&lt;=Main!AV$4,ISBLANK($N20)),0,Main!AV15)</f>
        <v>0</v>
      </c>
    </row>
    <row r="21" spans="1:63">
      <c r="A21" s="37"/>
      <c r="B21" s="37"/>
      <c r="C21" s="37" t="str">
        <f>IF(ISBLANK($A21),"",VLOOKUP($K21,Main!BC$6:BD$150,2,0))</f>
        <v/>
      </c>
      <c r="D21" s="43">
        <f t="shared" si="3"/>
        <v>0</v>
      </c>
      <c r="F21" s="6">
        <f>VLOOKUP($E21,Mask!$A$2:$C$102,$M$8,0)</f>
        <v>0</v>
      </c>
      <c r="G21" s="44">
        <f t="shared" si="4"/>
        <v>0</v>
      </c>
      <c r="K21" s="6" t="str">
        <f t="shared" si="0"/>
        <v/>
      </c>
      <c r="L21" s="35">
        <f t="shared" si="1"/>
        <v>0</v>
      </c>
      <c r="M21" s="6">
        <v>1</v>
      </c>
      <c r="N21" s="35" t="str">
        <f>Main!$A16&amp;Main!$B16</f>
        <v>БударинаМария</v>
      </c>
      <c r="O21" s="145">
        <f t="shared" si="2"/>
        <v>129.76444429110111</v>
      </c>
      <c r="P21" s="150">
        <f t="shared" si="5"/>
        <v>12</v>
      </c>
      <c r="Q21" s="150">
        <f ca="1">IF(Main!$AY16&lt;&gt;"#",$P21-Main!$AY16,"#")</f>
        <v>1</v>
      </c>
      <c r="R21" s="35">
        <f>Main!E16*Mask!G$11</f>
        <v>0</v>
      </c>
      <c r="S21" s="35">
        <f>Main!F16*Mask!H$11</f>
        <v>0</v>
      </c>
      <c r="T21" s="35">
        <f>Main!G16*Mask!I$11</f>
        <v>0</v>
      </c>
      <c r="U21" s="35">
        <f>Main!H16*Mask!J$11</f>
        <v>0</v>
      </c>
      <c r="V21" s="35">
        <f>Main!I16*Mask!K$11</f>
        <v>0</v>
      </c>
      <c r="W21" s="35">
        <f>Main!J16*Mask!L$11</f>
        <v>0</v>
      </c>
      <c r="X21" s="35">
        <f>Main!K16*Mask!M$11</f>
        <v>0</v>
      </c>
      <c r="Y21" s="35">
        <f>Main!L16*Mask!N$11</f>
        <v>0</v>
      </c>
      <c r="Z21" s="35">
        <f>Main!M16*Mask!O$11</f>
        <v>0</v>
      </c>
      <c r="AA21" s="35">
        <f>Main!N16*Mask!P$11</f>
        <v>0</v>
      </c>
      <c r="AB21" s="35">
        <f>Main!O16*Mask!Q$11</f>
        <v>0</v>
      </c>
      <c r="AC21" s="35">
        <f>Main!P16*Mask!R$11</f>
        <v>0</v>
      </c>
      <c r="AD21" s="35">
        <f>Main!Q16*Mask!S$11</f>
        <v>0</v>
      </c>
      <c r="AE21" s="35">
        <f>Main!R16*Mask!T$11</f>
        <v>0</v>
      </c>
      <c r="AF21" s="35">
        <f>Main!S16*Mask!U$11</f>
        <v>0</v>
      </c>
      <c r="AG21" s="35">
        <f>Main!T16*Mask!V$11</f>
        <v>0</v>
      </c>
      <c r="AH21" s="35">
        <f>Main!U16*Mask!W$11</f>
        <v>0</v>
      </c>
      <c r="AI21" s="35">
        <f>Main!V16*Mask!X$11</f>
        <v>0</v>
      </c>
      <c r="AJ21" s="35">
        <f>Main!W16*Mask!Y$11</f>
        <v>0</v>
      </c>
      <c r="AK21" s="35">
        <f>Main!X16*Mask!Z$11</f>
        <v>0</v>
      </c>
      <c r="AL21" s="35">
        <f>Main!Y16*Mask!AA$11</f>
        <v>0</v>
      </c>
      <c r="AM21" s="35">
        <f>Main!Z16*Mask!AB$11</f>
        <v>0</v>
      </c>
      <c r="AN21" s="35"/>
      <c r="AO21" s="35">
        <f>IF(OR($A$1&lt;=Main!AA$4,ISBLANK($N21)),0,Main!AA16)</f>
        <v>0</v>
      </c>
      <c r="AP21" s="35">
        <f>IF(OR($A$1&lt;=Main!AB$4,ISBLANK($N21)),0,Main!AB16)</f>
        <v>64.374560851640197</v>
      </c>
      <c r="AQ21" s="35">
        <f>IF(OR($A$1&lt;=Main!AC$4,ISBLANK($N21)),0,Main!AC16)</f>
        <v>0</v>
      </c>
      <c r="AR21" s="35">
        <f>IF(OR($A$1&lt;=Main!AD$4,ISBLANK($N21)),0,Main!AD16)</f>
        <v>0</v>
      </c>
      <c r="AS21" s="35">
        <f>IF(OR($A$1&lt;=Main!AE$4,ISBLANK($N21)),0,Main!AE16)</f>
        <v>0</v>
      </c>
      <c r="AT21" s="35">
        <f>IF(OR($A$1&lt;=Main!AF$4,ISBLANK($N21)),0,Main!AF16)</f>
        <v>65.389883439460917</v>
      </c>
      <c r="AU21" s="35">
        <f>IF(OR($A$1&lt;=Main!AG$4,ISBLANK($N21)),0,Main!AG16)</f>
        <v>0</v>
      </c>
      <c r="AV21" s="35">
        <f>IF(OR($A$1&lt;=Main!AH$4,ISBLANK($N21)),0,Main!AH16)</f>
        <v>0</v>
      </c>
      <c r="AW21" s="35">
        <f>IF(OR($A$1&lt;=Main!AI$4,ISBLANK($N21)),0,Main!AI16)</f>
        <v>0</v>
      </c>
      <c r="AX21" s="35">
        <f>IF(OR($A$1&lt;=Main!AJ$4,ISBLANK($N21)),0,Main!AJ16)</f>
        <v>0</v>
      </c>
      <c r="AY21" s="35">
        <f>IF(OR($A$1&lt;=Main!AK$4,ISBLANK($N21)),0,Main!AK16)</f>
        <v>0</v>
      </c>
      <c r="AZ21" s="35">
        <f>IF(OR($A$1&lt;=Main!AL$4,ISBLANK($N21)),0,Main!AL16)</f>
        <v>0</v>
      </c>
      <c r="BA21" s="35">
        <f>IF(OR($A$1&lt;=Main!AM$4,ISBLANK($N21)),0,Main!AM16)</f>
        <v>0</v>
      </c>
      <c r="BB21" s="35">
        <f>IF(OR($A$1&lt;=Main!AN$4,ISBLANK($N21)),0,Main!AN16)</f>
        <v>0</v>
      </c>
      <c r="BC21" s="35">
        <f>IF(OR($A$1&lt;=Main!AO$4,ISBLANK($N21)),0,Main!AO16)</f>
        <v>0</v>
      </c>
      <c r="BD21" s="35">
        <f>IF(OR($A$1&lt;=Main!AP$4,ISBLANK($N21)),0,Main!AP16)</f>
        <v>0</v>
      </c>
      <c r="BE21" s="35">
        <f>IF(OR($A$1&lt;=Main!AQ$4,ISBLANK($N21)),0,Main!AQ16)</f>
        <v>0</v>
      </c>
      <c r="BF21" s="35">
        <f>IF(OR($A$1&lt;=Main!AR$4,ISBLANK($N21)),0,Main!AR16)</f>
        <v>0</v>
      </c>
      <c r="BG21" s="35">
        <f>IF(OR($A$1&lt;=Main!AS$4,ISBLANK($N21)),0,Main!AS16)</f>
        <v>0</v>
      </c>
      <c r="BH21" s="35">
        <f>IF(OR($A$1&lt;=Main!AT$4,ISBLANK($N21)),0,Main!AT16)</f>
        <v>0</v>
      </c>
      <c r="BI21" s="35">
        <f>IF(OR($A$1&lt;=Main!AU$4,ISBLANK($N21)),0,Main!AU16)</f>
        <v>0</v>
      </c>
      <c r="BJ21" s="35">
        <f>IF(OR($A$1&lt;=Main!AV$4,ISBLANK($N21)),0,Main!AV16)</f>
        <v>0</v>
      </c>
    </row>
    <row r="22" spans="1:63">
      <c r="A22" s="37"/>
      <c r="B22" s="37"/>
      <c r="C22" s="37" t="str">
        <f>IF(ISBLANK($A22),"",VLOOKUP($K22,Main!BC$6:BD$150,2,0))</f>
        <v/>
      </c>
      <c r="D22" s="43">
        <f t="shared" si="3"/>
        <v>0</v>
      </c>
      <c r="F22" s="6">
        <f>VLOOKUP($E22,Mask!$A$2:$C$102,$M$8,0)</f>
        <v>0</v>
      </c>
      <c r="G22" s="44">
        <f t="shared" si="4"/>
        <v>0</v>
      </c>
      <c r="K22" s="6" t="str">
        <f t="shared" si="0"/>
        <v/>
      </c>
      <c r="L22" s="35">
        <f t="shared" si="1"/>
        <v>0</v>
      </c>
      <c r="M22" s="6">
        <v>1</v>
      </c>
      <c r="N22" s="35" t="str">
        <f>Main!$A17&amp;Main!$B17</f>
        <v>КостиковаТатьяна</v>
      </c>
      <c r="O22" s="145">
        <f t="shared" si="2"/>
        <v>131.88534561589248</v>
      </c>
      <c r="P22" s="150">
        <f t="shared" si="5"/>
        <v>11</v>
      </c>
      <c r="Q22" s="150">
        <f ca="1">IF(Main!$AY17&lt;&gt;"#",$P22-Main!$AY17,"#")</f>
        <v>-1</v>
      </c>
      <c r="R22" s="35">
        <f>Main!E17*Mask!G$11</f>
        <v>0</v>
      </c>
      <c r="S22" s="35">
        <f>Main!F17*Mask!H$11</f>
        <v>0</v>
      </c>
      <c r="T22" s="35">
        <f>Main!G17*Mask!I$11</f>
        <v>0</v>
      </c>
      <c r="U22" s="35">
        <f>Main!H17*Mask!J$11</f>
        <v>0</v>
      </c>
      <c r="V22" s="35">
        <f>Main!I17*Mask!K$11</f>
        <v>0</v>
      </c>
      <c r="W22" s="35">
        <f>Main!J17*Mask!L$11</f>
        <v>0</v>
      </c>
      <c r="X22" s="35">
        <f>Main!K17*Mask!M$11</f>
        <v>0</v>
      </c>
      <c r="Y22" s="35">
        <f>Main!L17*Mask!N$11</f>
        <v>0</v>
      </c>
      <c r="Z22" s="35">
        <f>Main!M17*Mask!O$11</f>
        <v>0</v>
      </c>
      <c r="AA22" s="35">
        <f>Main!N17*Mask!P$11</f>
        <v>0</v>
      </c>
      <c r="AB22" s="35">
        <f>Main!O17*Mask!Q$11</f>
        <v>0</v>
      </c>
      <c r="AC22" s="35">
        <f>Main!P17*Mask!R$11</f>
        <v>0</v>
      </c>
      <c r="AD22" s="35">
        <f>Main!Q17*Mask!S$11</f>
        <v>0</v>
      </c>
      <c r="AE22" s="35">
        <f>Main!R17*Mask!T$11</f>
        <v>0</v>
      </c>
      <c r="AF22" s="35">
        <f>Main!S17*Mask!U$11</f>
        <v>0</v>
      </c>
      <c r="AG22" s="35">
        <f>Main!T17*Mask!V$11</f>
        <v>0</v>
      </c>
      <c r="AH22" s="35">
        <f>Main!U17*Mask!W$11</f>
        <v>0</v>
      </c>
      <c r="AI22" s="35">
        <f>Main!V17*Mask!X$11</f>
        <v>0</v>
      </c>
      <c r="AJ22" s="35">
        <f>Main!W17*Mask!Y$11</f>
        <v>0</v>
      </c>
      <c r="AK22" s="35">
        <f>Main!X17*Mask!Z$11</f>
        <v>0</v>
      </c>
      <c r="AL22" s="35">
        <f>Main!Y17*Mask!AA$11</f>
        <v>0</v>
      </c>
      <c r="AM22" s="35">
        <f>Main!Z17*Mask!AB$11</f>
        <v>0</v>
      </c>
      <c r="AN22" s="35"/>
      <c r="AO22" s="35">
        <f>IF(OR($A$1&lt;=Main!AA$4,ISBLANK($N22)),0,Main!AA17)</f>
        <v>0</v>
      </c>
      <c r="AP22" s="35">
        <f>IF(OR($A$1&lt;=Main!AB$4,ISBLANK($N22)),0,Main!AB17)</f>
        <v>75.331932911493837</v>
      </c>
      <c r="AQ22" s="35">
        <f>IF(OR($A$1&lt;=Main!AC$4,ISBLANK($N22)),0,Main!AC17)</f>
        <v>0</v>
      </c>
      <c r="AR22" s="35">
        <f>IF(OR($A$1&lt;=Main!AD$4,ISBLANK($N22)),0,Main!AD17)</f>
        <v>0</v>
      </c>
      <c r="AS22" s="35">
        <f>IF(OR($A$1&lt;=Main!AE$4,ISBLANK($N22)),0,Main!AE17)</f>
        <v>0</v>
      </c>
      <c r="AT22" s="35">
        <f>IF(OR($A$1&lt;=Main!AF$4,ISBLANK($N22)),0,Main!AF17)</f>
        <v>56.553412704398632</v>
      </c>
      <c r="AU22" s="35">
        <f>IF(OR($A$1&lt;=Main!AG$4,ISBLANK($N22)),0,Main!AG17)</f>
        <v>0</v>
      </c>
      <c r="AV22" s="35">
        <f>IF(OR($A$1&lt;=Main!AH$4,ISBLANK($N22)),0,Main!AH17)</f>
        <v>0</v>
      </c>
      <c r="AW22" s="35">
        <f>IF(OR($A$1&lt;=Main!AI$4,ISBLANK($N22)),0,Main!AI17)</f>
        <v>0</v>
      </c>
      <c r="AX22" s="35">
        <f>IF(OR($A$1&lt;=Main!AJ$4,ISBLANK($N22)),0,Main!AJ17)</f>
        <v>0</v>
      </c>
      <c r="AY22" s="35">
        <f>IF(OR($A$1&lt;=Main!AK$4,ISBLANK($N22)),0,Main!AK17)</f>
        <v>0</v>
      </c>
      <c r="AZ22" s="35">
        <f>IF(OR($A$1&lt;=Main!AL$4,ISBLANK($N22)),0,Main!AL17)</f>
        <v>0</v>
      </c>
      <c r="BA22" s="35">
        <f>IF(OR($A$1&lt;=Main!AM$4,ISBLANK($N22)),0,Main!AM17)</f>
        <v>0</v>
      </c>
      <c r="BB22" s="35">
        <f>IF(OR($A$1&lt;=Main!AN$4,ISBLANK($N22)),0,Main!AN17)</f>
        <v>0</v>
      </c>
      <c r="BC22" s="35">
        <f>IF(OR($A$1&lt;=Main!AO$4,ISBLANK($N22)),0,Main!AO17)</f>
        <v>0</v>
      </c>
      <c r="BD22" s="35">
        <f>IF(OR($A$1&lt;=Main!AP$4,ISBLANK($N22)),0,Main!AP17)</f>
        <v>0</v>
      </c>
      <c r="BE22" s="35">
        <f>IF(OR($A$1&lt;=Main!AQ$4,ISBLANK($N22)),0,Main!AQ17)</f>
        <v>0</v>
      </c>
      <c r="BF22" s="35">
        <f>IF(OR($A$1&lt;=Main!AR$4,ISBLANK($N22)),0,Main!AR17)</f>
        <v>0</v>
      </c>
      <c r="BG22" s="35">
        <f>IF(OR($A$1&lt;=Main!AS$4,ISBLANK($N22)),0,Main!AS17)</f>
        <v>0</v>
      </c>
      <c r="BH22" s="35">
        <f>IF(OR($A$1&lt;=Main!AT$4,ISBLANK($N22)),0,Main!AT17)</f>
        <v>0</v>
      </c>
      <c r="BI22" s="35">
        <f>IF(OR($A$1&lt;=Main!AU$4,ISBLANK($N22)),0,Main!AU17)</f>
        <v>0</v>
      </c>
      <c r="BJ22" s="35">
        <f>IF(OR($A$1&lt;=Main!AV$4,ISBLANK($N22)),0,Main!AV17)</f>
        <v>0</v>
      </c>
    </row>
    <row r="23" spans="1:63">
      <c r="A23" s="37"/>
      <c r="B23" s="37"/>
      <c r="C23" s="37" t="str">
        <f>IF(ISBLANK($A23),"",VLOOKUP($K23,Main!BC$6:BD$150,2,0))</f>
        <v/>
      </c>
      <c r="D23" s="43">
        <f t="shared" si="3"/>
        <v>0</v>
      </c>
      <c r="F23" s="6">
        <f>VLOOKUP($E23,Mask!$A$2:$C$102,$M$8,0)</f>
        <v>0</v>
      </c>
      <c r="G23" s="44">
        <f t="shared" si="4"/>
        <v>0</v>
      </c>
      <c r="K23" s="6" t="str">
        <f t="shared" si="0"/>
        <v/>
      </c>
      <c r="L23" s="35">
        <f t="shared" si="1"/>
        <v>0</v>
      </c>
      <c r="M23" s="6">
        <v>1</v>
      </c>
      <c r="N23" s="35" t="str">
        <f>Main!$A18&amp;Main!$B18</f>
        <v>ШурыгинаМария</v>
      </c>
      <c r="O23" s="145">
        <f t="shared" si="2"/>
        <v>45.664038478188509</v>
      </c>
      <c r="P23" s="150">
        <f t="shared" si="5"/>
        <v>23</v>
      </c>
      <c r="Q23" s="150">
        <f ca="1">IF(Main!$AY18&lt;&gt;"#",$P23-Main!$AY18,"#")</f>
        <v>10</v>
      </c>
      <c r="R23" s="35">
        <f>Main!E18*Mask!G$11</f>
        <v>0</v>
      </c>
      <c r="S23" s="35">
        <f>Main!F18*Mask!H$11</f>
        <v>0</v>
      </c>
      <c r="T23" s="35">
        <f>Main!G18*Mask!I$11</f>
        <v>0</v>
      </c>
      <c r="U23" s="35">
        <f>Main!H18*Mask!J$11</f>
        <v>0</v>
      </c>
      <c r="V23" s="35">
        <f>Main!I18*Mask!K$11</f>
        <v>0</v>
      </c>
      <c r="W23" s="35">
        <f>Main!J18*Mask!L$11</f>
        <v>0</v>
      </c>
      <c r="X23" s="35">
        <f>Main!K18*Mask!M$11</f>
        <v>0</v>
      </c>
      <c r="Y23" s="35">
        <f>Main!L18*Mask!N$11</f>
        <v>0</v>
      </c>
      <c r="Z23" s="35">
        <f>Main!M18*Mask!O$11</f>
        <v>0</v>
      </c>
      <c r="AA23" s="35">
        <f>Main!N18*Mask!P$11</f>
        <v>0</v>
      </c>
      <c r="AB23" s="35">
        <f>Main!O18*Mask!Q$11</f>
        <v>0</v>
      </c>
      <c r="AC23" s="35">
        <f>Main!P18*Mask!R$11</f>
        <v>0</v>
      </c>
      <c r="AD23" s="35">
        <f>Main!Q18*Mask!S$11</f>
        <v>0</v>
      </c>
      <c r="AE23" s="35">
        <f>Main!R18*Mask!T$11</f>
        <v>0</v>
      </c>
      <c r="AF23" s="35">
        <f>Main!S18*Mask!U$11</f>
        <v>0</v>
      </c>
      <c r="AG23" s="35">
        <f>Main!T18*Mask!V$11</f>
        <v>0</v>
      </c>
      <c r="AH23" s="35">
        <f>Main!U18*Mask!W$11</f>
        <v>0</v>
      </c>
      <c r="AI23" s="35">
        <f>Main!V18*Mask!X$11</f>
        <v>0</v>
      </c>
      <c r="AJ23" s="35">
        <f>Main!W18*Mask!Y$11</f>
        <v>0</v>
      </c>
      <c r="AK23" s="35">
        <f>Main!X18*Mask!Z$11</f>
        <v>0</v>
      </c>
      <c r="AL23" s="35">
        <f>Main!Y18*Mask!AA$11</f>
        <v>0</v>
      </c>
      <c r="AM23" s="35">
        <f>Main!Z18*Mask!AB$11</f>
        <v>0</v>
      </c>
      <c r="AN23" s="35"/>
      <c r="AO23" s="35">
        <f>IF(OR($A$1&lt;=Main!AA$4,ISBLANK($N23)),0,Main!AA18)</f>
        <v>5.625</v>
      </c>
      <c r="AP23" s="35">
        <f>IF(OR($A$1&lt;=Main!AB$4,ISBLANK($N23)),0,Main!AB18)</f>
        <v>0</v>
      </c>
      <c r="AQ23" s="35">
        <f>IF(OR($A$1&lt;=Main!AC$4,ISBLANK($N23)),0,Main!AC18)</f>
        <v>0</v>
      </c>
      <c r="AR23" s="35">
        <f>IF(OR($A$1&lt;=Main!AD$4,ISBLANK($N23)),0,Main!AD18)</f>
        <v>0</v>
      </c>
      <c r="AS23" s="35">
        <f>IF(OR($A$1&lt;=Main!AE$4,ISBLANK($N23)),0,Main!AE18)</f>
        <v>40.039038478188509</v>
      </c>
      <c r="AT23" s="35">
        <f>IF(OR($A$1&lt;=Main!AF$4,ISBLANK($N23)),0,Main!AF18)</f>
        <v>0</v>
      </c>
      <c r="AU23" s="35">
        <f>IF(OR($A$1&lt;=Main!AG$4,ISBLANK($N23)),0,Main!AG18)</f>
        <v>0</v>
      </c>
      <c r="AV23" s="35">
        <f>IF(OR($A$1&lt;=Main!AH$4,ISBLANK($N23)),0,Main!AH18)</f>
        <v>0</v>
      </c>
      <c r="AW23" s="35">
        <f>IF(OR($A$1&lt;=Main!AI$4,ISBLANK($N23)),0,Main!AI18)</f>
        <v>0</v>
      </c>
      <c r="AX23" s="35">
        <f>IF(OR($A$1&lt;=Main!AJ$4,ISBLANK($N23)),0,Main!AJ18)</f>
        <v>0</v>
      </c>
      <c r="AY23" s="35">
        <f>IF(OR($A$1&lt;=Main!AK$4,ISBLANK($N23)),0,Main!AK18)</f>
        <v>0</v>
      </c>
      <c r="AZ23" s="35">
        <f>IF(OR($A$1&lt;=Main!AL$4,ISBLANK($N23)),0,Main!AL18)</f>
        <v>0</v>
      </c>
      <c r="BA23" s="35">
        <f>IF(OR($A$1&lt;=Main!AM$4,ISBLANK($N23)),0,Main!AM18)</f>
        <v>0</v>
      </c>
      <c r="BB23" s="35">
        <f>IF(OR($A$1&lt;=Main!AN$4,ISBLANK($N23)),0,Main!AN18)</f>
        <v>0</v>
      </c>
      <c r="BC23" s="35">
        <f>IF(OR($A$1&lt;=Main!AO$4,ISBLANK($N23)),0,Main!AO18)</f>
        <v>0</v>
      </c>
      <c r="BD23" s="35">
        <f>IF(OR($A$1&lt;=Main!AP$4,ISBLANK($N23)),0,Main!AP18)</f>
        <v>0</v>
      </c>
      <c r="BE23" s="35">
        <f>IF(OR($A$1&lt;=Main!AQ$4,ISBLANK($N23)),0,Main!AQ18)</f>
        <v>0</v>
      </c>
      <c r="BF23" s="35">
        <f>IF(OR($A$1&lt;=Main!AR$4,ISBLANK($N23)),0,Main!AR18)</f>
        <v>0</v>
      </c>
      <c r="BG23" s="35">
        <f>IF(OR($A$1&lt;=Main!AS$4,ISBLANK($N23)),0,Main!AS18)</f>
        <v>0</v>
      </c>
      <c r="BH23" s="35">
        <f>IF(OR($A$1&lt;=Main!AT$4,ISBLANK($N23)),0,Main!AT18)</f>
        <v>0</v>
      </c>
      <c r="BI23" s="35">
        <f>IF(OR($A$1&lt;=Main!AU$4,ISBLANK($N23)),0,Main!AU18)</f>
        <v>0</v>
      </c>
      <c r="BJ23" s="35">
        <f>IF(OR($A$1&lt;=Main!AV$4,ISBLANK($N23)),0,Main!AV18)</f>
        <v>0</v>
      </c>
    </row>
    <row r="24" spans="1:63">
      <c r="A24" s="37"/>
      <c r="B24" s="37"/>
      <c r="C24" s="37" t="str">
        <f>IF(ISBLANK($A24),"",VLOOKUP($K24,Main!BC$6:BD$150,2,0))</f>
        <v/>
      </c>
      <c r="D24" s="43">
        <f t="shared" si="3"/>
        <v>0</v>
      </c>
      <c r="F24" s="6">
        <f>VLOOKUP($E24,Mask!$A$2:$C$102,$M$8,0)</f>
        <v>0</v>
      </c>
      <c r="G24" s="44">
        <f t="shared" si="4"/>
        <v>0</v>
      </c>
      <c r="K24" s="6" t="str">
        <f t="shared" si="0"/>
        <v/>
      </c>
      <c r="L24" s="35">
        <f t="shared" si="1"/>
        <v>0</v>
      </c>
      <c r="M24" s="6">
        <v>1</v>
      </c>
      <c r="N24" s="35" t="str">
        <f>Main!$A19&amp;Main!$B19</f>
        <v>КабероваИндира</v>
      </c>
      <c r="O24" s="145">
        <f t="shared" si="2"/>
        <v>0</v>
      </c>
      <c r="P24" s="150">
        <f t="shared" si="5"/>
        <v>31</v>
      </c>
      <c r="Q24" s="150">
        <f ca="1">IF(Main!$AY19&lt;&gt;"#",$P24-Main!$AY19,"#")</f>
        <v>17</v>
      </c>
      <c r="R24" s="35">
        <f>Main!E19*Mask!G$11</f>
        <v>0</v>
      </c>
      <c r="S24" s="35">
        <f>Main!F19*Mask!H$11</f>
        <v>0</v>
      </c>
      <c r="T24" s="35">
        <f>Main!G19*Mask!I$11</f>
        <v>0</v>
      </c>
      <c r="U24" s="35">
        <f>Main!H19*Mask!J$11</f>
        <v>0</v>
      </c>
      <c r="V24" s="35">
        <f>Main!I19*Mask!K$11</f>
        <v>0</v>
      </c>
      <c r="W24" s="35">
        <f>Main!J19*Mask!L$11</f>
        <v>0</v>
      </c>
      <c r="X24" s="35">
        <f>Main!K19*Mask!M$11</f>
        <v>0</v>
      </c>
      <c r="Y24" s="35">
        <f>Main!L19*Mask!N$11</f>
        <v>0</v>
      </c>
      <c r="Z24" s="35">
        <f>Main!M19*Mask!O$11</f>
        <v>0</v>
      </c>
      <c r="AA24" s="35">
        <f>Main!N19*Mask!P$11</f>
        <v>0</v>
      </c>
      <c r="AB24" s="35">
        <f>Main!O19*Mask!Q$11</f>
        <v>0</v>
      </c>
      <c r="AC24" s="35">
        <f>Main!P19*Mask!R$11</f>
        <v>0</v>
      </c>
      <c r="AD24" s="35">
        <f>Main!Q19*Mask!S$11</f>
        <v>0</v>
      </c>
      <c r="AE24" s="35">
        <f>Main!R19*Mask!T$11</f>
        <v>0</v>
      </c>
      <c r="AF24" s="35">
        <f>Main!S19*Mask!U$11</f>
        <v>0</v>
      </c>
      <c r="AG24" s="35">
        <f>Main!T19*Mask!V$11</f>
        <v>0</v>
      </c>
      <c r="AH24" s="35">
        <f>Main!U19*Mask!W$11</f>
        <v>0</v>
      </c>
      <c r="AI24" s="35">
        <f>Main!V19*Mask!X$11</f>
        <v>0</v>
      </c>
      <c r="AJ24" s="35">
        <f>Main!W19*Mask!Y$11</f>
        <v>0</v>
      </c>
      <c r="AK24" s="35">
        <f>Main!X19*Mask!Z$11</f>
        <v>0</v>
      </c>
      <c r="AL24" s="35">
        <f>Main!Y19*Mask!AA$11</f>
        <v>0</v>
      </c>
      <c r="AM24" s="35">
        <f>Main!Z19*Mask!AB$11</f>
        <v>0</v>
      </c>
      <c r="AN24" s="35"/>
      <c r="AO24" s="35">
        <f>IF(OR($A$1&lt;=Main!AA$4,ISBLANK($N24)),0,Main!AA19)</f>
        <v>0</v>
      </c>
      <c r="AP24" s="35">
        <f>IF(OR($A$1&lt;=Main!AB$4,ISBLANK($N24)),0,Main!AB19)</f>
        <v>0</v>
      </c>
      <c r="AQ24" s="35">
        <f>IF(OR($A$1&lt;=Main!AC$4,ISBLANK($N24)),0,Main!AC19)</f>
        <v>0</v>
      </c>
      <c r="AR24" s="35">
        <f>IF(OR($A$1&lt;=Main!AD$4,ISBLANK($N24)),0,Main!AD19)</f>
        <v>0</v>
      </c>
      <c r="AS24" s="35">
        <f>IF(OR($A$1&lt;=Main!AE$4,ISBLANK($N24)),0,Main!AE19)</f>
        <v>0</v>
      </c>
      <c r="AT24" s="35">
        <f>IF(OR($A$1&lt;=Main!AF$4,ISBLANK($N24)),0,Main!AF19)</f>
        <v>0</v>
      </c>
      <c r="AU24" s="35">
        <f>IF(OR($A$1&lt;=Main!AG$4,ISBLANK($N24)),0,Main!AG19)</f>
        <v>0</v>
      </c>
      <c r="AV24" s="35">
        <f>IF(OR($A$1&lt;=Main!AH$4,ISBLANK($N24)),0,Main!AH19)</f>
        <v>0</v>
      </c>
      <c r="AW24" s="35">
        <f>IF(OR($A$1&lt;=Main!AI$4,ISBLANK($N24)),0,Main!AI19)</f>
        <v>0</v>
      </c>
      <c r="AX24" s="35">
        <f>IF(OR($A$1&lt;=Main!AJ$4,ISBLANK($N24)),0,Main!AJ19)</f>
        <v>0</v>
      </c>
      <c r="AY24" s="35">
        <f>IF(OR($A$1&lt;=Main!AK$4,ISBLANK($N24)),0,Main!AK19)</f>
        <v>0</v>
      </c>
      <c r="AZ24" s="35">
        <f>IF(OR($A$1&lt;=Main!AL$4,ISBLANK($N24)),0,Main!AL19)</f>
        <v>0</v>
      </c>
      <c r="BA24" s="35">
        <f>IF(OR($A$1&lt;=Main!AM$4,ISBLANK($N24)),0,Main!AM19)</f>
        <v>0</v>
      </c>
      <c r="BB24" s="35">
        <f>IF(OR($A$1&lt;=Main!AN$4,ISBLANK($N24)),0,Main!AN19)</f>
        <v>0</v>
      </c>
      <c r="BC24" s="35">
        <f>IF(OR($A$1&lt;=Main!AO$4,ISBLANK($N24)),0,Main!AO19)</f>
        <v>0</v>
      </c>
      <c r="BD24" s="35">
        <f>IF(OR($A$1&lt;=Main!AP$4,ISBLANK($N24)),0,Main!AP19)</f>
        <v>0</v>
      </c>
      <c r="BE24" s="35">
        <f>IF(OR($A$1&lt;=Main!AQ$4,ISBLANK($N24)),0,Main!AQ19)</f>
        <v>0</v>
      </c>
      <c r="BF24" s="35">
        <f>IF(OR($A$1&lt;=Main!AR$4,ISBLANK($N24)),0,Main!AR19)</f>
        <v>0</v>
      </c>
      <c r="BG24" s="35">
        <f>IF(OR($A$1&lt;=Main!AS$4,ISBLANK($N24)),0,Main!AS19)</f>
        <v>0</v>
      </c>
      <c r="BH24" s="35">
        <f>IF(OR($A$1&lt;=Main!AT$4,ISBLANK($N24)),0,Main!AT19)</f>
        <v>0</v>
      </c>
      <c r="BI24" s="35">
        <f>IF(OR($A$1&lt;=Main!AU$4,ISBLANK($N24)),0,Main!AU19)</f>
        <v>0</v>
      </c>
      <c r="BJ24" s="35">
        <f>IF(OR($A$1&lt;=Main!AV$4,ISBLANK($N24)),0,Main!AV19)</f>
        <v>0</v>
      </c>
    </row>
    <row r="25" spans="1:63">
      <c r="A25" s="37"/>
      <c r="B25" s="37"/>
      <c r="C25" s="37" t="str">
        <f>IF(ISBLANK($A25),"",VLOOKUP($K25,Main!BC$6:BD$150,2,0))</f>
        <v/>
      </c>
      <c r="D25" s="43">
        <f t="shared" si="3"/>
        <v>0</v>
      </c>
      <c r="F25" s="6">
        <f>VLOOKUP($E25,Mask!$A$2:$C$102,$M$8,0)</f>
        <v>0</v>
      </c>
      <c r="G25" s="44">
        <f t="shared" si="4"/>
        <v>0</v>
      </c>
      <c r="K25" s="6" t="str">
        <f t="shared" si="0"/>
        <v/>
      </c>
      <c r="L25" s="35">
        <f t="shared" si="1"/>
        <v>0</v>
      </c>
      <c r="M25" s="6">
        <v>1</v>
      </c>
      <c r="N25" s="35" t="str">
        <f>Main!$A20&amp;Main!$B20</f>
        <v>НиколаеваЕкатерина</v>
      </c>
      <c r="O25" s="145">
        <f t="shared" si="2"/>
        <v>96.318272754060985</v>
      </c>
      <c r="P25" s="150">
        <f t="shared" si="5"/>
        <v>14</v>
      </c>
      <c r="Q25" s="150">
        <f ca="1">IF(Main!$AY20&lt;&gt;"#",$P25-Main!$AY20,"#")</f>
        <v>-1</v>
      </c>
      <c r="R25" s="35">
        <f>Main!E20*Mask!G$11</f>
        <v>0</v>
      </c>
      <c r="S25" s="35">
        <f>Main!F20*Mask!H$11</f>
        <v>0</v>
      </c>
      <c r="T25" s="35">
        <f>Main!G20*Mask!I$11</f>
        <v>0</v>
      </c>
      <c r="U25" s="35">
        <f>Main!H20*Mask!J$11</f>
        <v>0</v>
      </c>
      <c r="V25" s="35">
        <f>Main!I20*Mask!K$11</f>
        <v>0</v>
      </c>
      <c r="W25" s="35">
        <f>Main!J20*Mask!L$11</f>
        <v>0</v>
      </c>
      <c r="X25" s="35">
        <f>Main!K20*Mask!M$11</f>
        <v>0</v>
      </c>
      <c r="Y25" s="35">
        <f>Main!L20*Mask!N$11</f>
        <v>0</v>
      </c>
      <c r="Z25" s="35">
        <f>Main!M20*Mask!O$11</f>
        <v>0</v>
      </c>
      <c r="AA25" s="35">
        <f>Main!N20*Mask!P$11</f>
        <v>0</v>
      </c>
      <c r="AB25" s="35">
        <f>Main!O20*Mask!Q$11</f>
        <v>0</v>
      </c>
      <c r="AC25" s="35">
        <f>Main!P20*Mask!R$11</f>
        <v>0</v>
      </c>
      <c r="AD25" s="35">
        <f>Main!Q20*Mask!S$11</f>
        <v>0</v>
      </c>
      <c r="AE25" s="35">
        <f>Main!R20*Mask!T$11</f>
        <v>0</v>
      </c>
      <c r="AF25" s="35">
        <f>Main!S20*Mask!U$11</f>
        <v>0</v>
      </c>
      <c r="AG25" s="35">
        <f>Main!T20*Mask!V$11</f>
        <v>0</v>
      </c>
      <c r="AH25" s="35">
        <f>Main!U20*Mask!W$11</f>
        <v>0</v>
      </c>
      <c r="AI25" s="35">
        <f>Main!V20*Mask!X$11</f>
        <v>0</v>
      </c>
      <c r="AJ25" s="35">
        <f>Main!W20*Mask!Y$11</f>
        <v>0</v>
      </c>
      <c r="AK25" s="35">
        <f>Main!X20*Mask!Z$11</f>
        <v>0</v>
      </c>
      <c r="AL25" s="35">
        <f>Main!Y20*Mask!AA$11</f>
        <v>0</v>
      </c>
      <c r="AM25" s="35">
        <f>Main!Z20*Mask!AB$11</f>
        <v>0</v>
      </c>
      <c r="AN25" s="35"/>
      <c r="AO25" s="35">
        <f>IF(OR($A$1&lt;=Main!AA$4,ISBLANK($N25)),0,Main!AA20)</f>
        <v>0</v>
      </c>
      <c r="AP25" s="35">
        <f>IF(OR($A$1&lt;=Main!AB$4,ISBLANK($N25)),0,Main!AB20)</f>
        <v>54.786860299268241</v>
      </c>
      <c r="AQ25" s="35">
        <f>IF(OR($A$1&lt;=Main!AC$4,ISBLANK($N25)),0,Main!AC20)</f>
        <v>0</v>
      </c>
      <c r="AR25" s="35">
        <f>IF(OR($A$1&lt;=Main!AD$4,ISBLANK($N25)),0,Main!AD20)</f>
        <v>0</v>
      </c>
      <c r="AS25" s="35">
        <f>IF(OR($A$1&lt;=Main!AE$4,ISBLANK($N25)),0,Main!AE20)</f>
        <v>0</v>
      </c>
      <c r="AT25" s="35">
        <f>IF(OR($A$1&lt;=Main!AF$4,ISBLANK($N25)),0,Main!AF20)</f>
        <v>41.531412454792751</v>
      </c>
      <c r="AU25" s="35">
        <f>IF(OR($A$1&lt;=Main!AG$4,ISBLANK($N25)),0,Main!AG20)</f>
        <v>0</v>
      </c>
      <c r="AV25" s="35">
        <f>IF(OR($A$1&lt;=Main!AH$4,ISBLANK($N25)),0,Main!AH20)</f>
        <v>0</v>
      </c>
      <c r="AW25" s="35">
        <f>IF(OR($A$1&lt;=Main!AI$4,ISBLANK($N25)),0,Main!AI20)</f>
        <v>0</v>
      </c>
      <c r="AX25" s="35">
        <f>IF(OR($A$1&lt;=Main!AJ$4,ISBLANK($N25)),0,Main!AJ20)</f>
        <v>0</v>
      </c>
      <c r="AY25" s="35">
        <f>IF(OR($A$1&lt;=Main!AK$4,ISBLANK($N25)),0,Main!AK20)</f>
        <v>0</v>
      </c>
      <c r="AZ25" s="35">
        <f>IF(OR($A$1&lt;=Main!AL$4,ISBLANK($N25)),0,Main!AL20)</f>
        <v>0</v>
      </c>
      <c r="BA25" s="35">
        <f>IF(OR($A$1&lt;=Main!AM$4,ISBLANK($N25)),0,Main!AM20)</f>
        <v>0</v>
      </c>
      <c r="BB25" s="35">
        <f>IF(OR($A$1&lt;=Main!AN$4,ISBLANK($N25)),0,Main!AN20)</f>
        <v>0</v>
      </c>
      <c r="BC25" s="35">
        <f>IF(OR($A$1&lt;=Main!AO$4,ISBLANK($N25)),0,Main!AO20)</f>
        <v>0</v>
      </c>
      <c r="BD25" s="35">
        <f>IF(OR($A$1&lt;=Main!AP$4,ISBLANK($N25)),0,Main!AP20)</f>
        <v>0</v>
      </c>
      <c r="BE25" s="35">
        <f>IF(OR($A$1&lt;=Main!AQ$4,ISBLANK($N25)),0,Main!AQ20)</f>
        <v>0</v>
      </c>
      <c r="BF25" s="35">
        <f>IF(OR($A$1&lt;=Main!AR$4,ISBLANK($N25)),0,Main!AR20)</f>
        <v>0</v>
      </c>
      <c r="BG25" s="35">
        <f>IF(OR($A$1&lt;=Main!AS$4,ISBLANK($N25)),0,Main!AS20)</f>
        <v>0</v>
      </c>
      <c r="BH25" s="35">
        <f>IF(OR($A$1&lt;=Main!AT$4,ISBLANK($N25)),0,Main!AT20)</f>
        <v>0</v>
      </c>
      <c r="BI25" s="35">
        <f>IF(OR($A$1&lt;=Main!AU$4,ISBLANK($N25)),0,Main!AU20)</f>
        <v>0</v>
      </c>
      <c r="BJ25" s="35">
        <f>IF(OR($A$1&lt;=Main!AV$4,ISBLANK($N25)),0,Main!AV20)</f>
        <v>0</v>
      </c>
    </row>
    <row r="26" spans="1:63">
      <c r="A26" s="37"/>
      <c r="B26" s="37"/>
      <c r="C26" s="37" t="str">
        <f>IF(ISBLANK($A26),"",VLOOKUP($K26,Main!BC$6:BD$150,2,0))</f>
        <v/>
      </c>
      <c r="D26" s="43">
        <f t="shared" si="3"/>
        <v>0</v>
      </c>
      <c r="F26" s="6">
        <f>VLOOKUP($E26,Mask!$A$2:$C$102,$M$8,0)</f>
        <v>0</v>
      </c>
      <c r="G26" s="44">
        <f t="shared" si="4"/>
        <v>0</v>
      </c>
      <c r="K26" s="6" t="str">
        <f t="shared" si="0"/>
        <v/>
      </c>
      <c r="L26" s="35">
        <f t="shared" si="1"/>
        <v>0</v>
      </c>
      <c r="M26" s="6">
        <v>1</v>
      </c>
      <c r="N26" s="35" t="str">
        <f>Main!$A21&amp;Main!$B21</f>
        <v>ЗенковаАнастасия</v>
      </c>
      <c r="O26" s="145">
        <f t="shared" si="2"/>
        <v>44.097757574027909</v>
      </c>
      <c r="P26" s="150">
        <f t="shared" si="5"/>
        <v>25</v>
      </c>
      <c r="Q26" s="150">
        <f ca="1">IF(Main!$AY21&lt;&gt;"#",$P26-Main!$AY21,"#")</f>
        <v>9</v>
      </c>
      <c r="R26" s="35">
        <f>Main!E21*Mask!G$11</f>
        <v>0</v>
      </c>
      <c r="S26" s="35">
        <f>Main!F21*Mask!H$11</f>
        <v>0</v>
      </c>
      <c r="T26" s="35">
        <f>Main!G21*Mask!I$11</f>
        <v>0</v>
      </c>
      <c r="U26" s="35">
        <f>Main!H21*Mask!J$11</f>
        <v>0</v>
      </c>
      <c r="V26" s="35">
        <f>Main!I21*Mask!K$11</f>
        <v>0</v>
      </c>
      <c r="W26" s="35">
        <f>Main!J21*Mask!L$11</f>
        <v>0</v>
      </c>
      <c r="X26" s="35">
        <f>Main!K21*Mask!M$11</f>
        <v>0</v>
      </c>
      <c r="Y26" s="35">
        <f>Main!L21*Mask!N$11</f>
        <v>0</v>
      </c>
      <c r="Z26" s="35">
        <f>Main!M21*Mask!O$11</f>
        <v>0</v>
      </c>
      <c r="AA26" s="35">
        <f>Main!N21*Mask!P$11</f>
        <v>0</v>
      </c>
      <c r="AB26" s="35">
        <f>Main!O21*Mask!Q$11</f>
        <v>0</v>
      </c>
      <c r="AC26" s="35">
        <f>Main!P21*Mask!R$11</f>
        <v>0</v>
      </c>
      <c r="AD26" s="35">
        <f>Main!Q21*Mask!S$11</f>
        <v>0</v>
      </c>
      <c r="AE26" s="35">
        <f>Main!R21*Mask!T$11</f>
        <v>0</v>
      </c>
      <c r="AF26" s="35">
        <f>Main!S21*Mask!U$11</f>
        <v>0</v>
      </c>
      <c r="AG26" s="35">
        <f>Main!T21*Mask!V$11</f>
        <v>0</v>
      </c>
      <c r="AH26" s="35">
        <f>Main!U21*Mask!W$11</f>
        <v>0</v>
      </c>
      <c r="AI26" s="35">
        <f>Main!V21*Mask!X$11</f>
        <v>0</v>
      </c>
      <c r="AJ26" s="35">
        <f>Main!W21*Mask!Y$11</f>
        <v>0</v>
      </c>
      <c r="AK26" s="35">
        <f>Main!X21*Mask!Z$11</f>
        <v>0</v>
      </c>
      <c r="AL26" s="35">
        <f>Main!Y21*Mask!AA$11</f>
        <v>0</v>
      </c>
      <c r="AM26" s="35">
        <f>Main!Z21*Mask!AB$11</f>
        <v>0</v>
      </c>
      <c r="AN26" s="35"/>
      <c r="AO26" s="35">
        <f>IF(OR($A$1&lt;=Main!AA$4,ISBLANK($N26)),0,Main!AA21)</f>
        <v>19.346351969329557</v>
      </c>
      <c r="AP26" s="35">
        <f>IF(OR($A$1&lt;=Main!AB$4,ISBLANK($N26)),0,Main!AB21)</f>
        <v>0</v>
      </c>
      <c r="AQ26" s="35">
        <f>IF(OR($A$1&lt;=Main!AC$4,ISBLANK($N26)),0,Main!AC21)</f>
        <v>0</v>
      </c>
      <c r="AR26" s="35">
        <f>IF(OR($A$1&lt;=Main!AD$4,ISBLANK($N26)),0,Main!AD21)</f>
        <v>0</v>
      </c>
      <c r="AS26" s="35">
        <f>IF(OR($A$1&lt;=Main!AE$4,ISBLANK($N26)),0,Main!AE21)</f>
        <v>24.751405604698352</v>
      </c>
      <c r="AT26" s="35">
        <f>IF(OR($A$1&lt;=Main!AF$4,ISBLANK($N26)),0,Main!AF21)</f>
        <v>0</v>
      </c>
      <c r="AU26" s="35">
        <f>IF(OR($A$1&lt;=Main!AG$4,ISBLANK($N26)),0,Main!AG21)</f>
        <v>0</v>
      </c>
      <c r="AV26" s="35">
        <f>IF(OR($A$1&lt;=Main!AH$4,ISBLANK($N26)),0,Main!AH21)</f>
        <v>0</v>
      </c>
      <c r="AW26" s="35">
        <f>IF(OR($A$1&lt;=Main!AI$4,ISBLANK($N26)),0,Main!AI21)</f>
        <v>0</v>
      </c>
      <c r="AX26" s="35">
        <f>IF(OR($A$1&lt;=Main!AJ$4,ISBLANK($N26)),0,Main!AJ21)</f>
        <v>0</v>
      </c>
      <c r="AY26" s="35">
        <f>IF(OR($A$1&lt;=Main!AK$4,ISBLANK($N26)),0,Main!AK21)</f>
        <v>0</v>
      </c>
      <c r="AZ26" s="35">
        <f>IF(OR($A$1&lt;=Main!AL$4,ISBLANK($N26)),0,Main!AL21)</f>
        <v>0</v>
      </c>
      <c r="BA26" s="35">
        <f>IF(OR($A$1&lt;=Main!AM$4,ISBLANK($N26)),0,Main!AM21)</f>
        <v>0</v>
      </c>
      <c r="BB26" s="35">
        <f>IF(OR($A$1&lt;=Main!AN$4,ISBLANK($N26)),0,Main!AN21)</f>
        <v>0</v>
      </c>
      <c r="BC26" s="35">
        <f>IF(OR($A$1&lt;=Main!AO$4,ISBLANK($N26)),0,Main!AO21)</f>
        <v>0</v>
      </c>
      <c r="BD26" s="35">
        <f>IF(OR($A$1&lt;=Main!AP$4,ISBLANK($N26)),0,Main!AP21)</f>
        <v>0</v>
      </c>
      <c r="BE26" s="35">
        <f>IF(OR($A$1&lt;=Main!AQ$4,ISBLANK($N26)),0,Main!AQ21)</f>
        <v>0</v>
      </c>
      <c r="BF26" s="35">
        <f>IF(OR($A$1&lt;=Main!AR$4,ISBLANK($N26)),0,Main!AR21)</f>
        <v>0</v>
      </c>
      <c r="BG26" s="35">
        <f>IF(OR($A$1&lt;=Main!AS$4,ISBLANK($N26)),0,Main!AS21)</f>
        <v>0</v>
      </c>
      <c r="BH26" s="35">
        <f>IF(OR($A$1&lt;=Main!AT$4,ISBLANK($N26)),0,Main!AT21)</f>
        <v>0</v>
      </c>
      <c r="BI26" s="35">
        <f>IF(OR($A$1&lt;=Main!AU$4,ISBLANK($N26)),0,Main!AU21)</f>
        <v>0</v>
      </c>
      <c r="BJ26" s="35">
        <f>IF(OR($A$1&lt;=Main!AV$4,ISBLANK($N26)),0,Main!AV21)</f>
        <v>0</v>
      </c>
    </row>
    <row r="27" spans="1:63">
      <c r="A27" s="37"/>
      <c r="B27" s="37"/>
      <c r="C27" s="37" t="str">
        <f>IF(ISBLANK($A27),"",VLOOKUP($K27,Main!BC$6:BD$150,2,0))</f>
        <v/>
      </c>
      <c r="D27" s="43">
        <f t="shared" si="3"/>
        <v>0</v>
      </c>
      <c r="F27" s="6">
        <f>VLOOKUP($E27,Mask!$A$2:$C$102,$M$8,0)</f>
        <v>0</v>
      </c>
      <c r="G27" s="44">
        <f t="shared" si="4"/>
        <v>0</v>
      </c>
      <c r="K27" s="6" t="str">
        <f t="shared" si="0"/>
        <v/>
      </c>
      <c r="L27" s="35">
        <f t="shared" si="1"/>
        <v>0</v>
      </c>
      <c r="M27" s="6">
        <v>1</v>
      </c>
      <c r="N27" s="35" t="str">
        <f>Main!$A22&amp;Main!$B22</f>
        <v>РодионоваДарья</v>
      </c>
      <c r="O27" s="145">
        <f t="shared" si="2"/>
        <v>88.364707350622865</v>
      </c>
      <c r="P27" s="150">
        <f t="shared" si="5"/>
        <v>15</v>
      </c>
      <c r="Q27" s="150">
        <f ca="1">IF(Main!$AY22&lt;&gt;"#",$P27-Main!$AY22,"#")</f>
        <v>-2</v>
      </c>
      <c r="R27" s="35">
        <f>Main!E22*Mask!G$11</f>
        <v>0</v>
      </c>
      <c r="S27" s="35">
        <f>Main!F22*Mask!H$11</f>
        <v>0</v>
      </c>
      <c r="T27" s="35">
        <f>Main!G22*Mask!I$11</f>
        <v>0</v>
      </c>
      <c r="U27" s="35">
        <f>Main!H22*Mask!J$11</f>
        <v>0</v>
      </c>
      <c r="V27" s="35">
        <f>Main!I22*Mask!K$11</f>
        <v>0</v>
      </c>
      <c r="W27" s="35">
        <f>Main!J22*Mask!L$11</f>
        <v>0</v>
      </c>
      <c r="X27" s="35">
        <f>Main!K22*Mask!M$11</f>
        <v>0</v>
      </c>
      <c r="Y27" s="35">
        <f>Main!L22*Mask!N$11</f>
        <v>0</v>
      </c>
      <c r="Z27" s="35">
        <f>Main!M22*Mask!O$11</f>
        <v>0</v>
      </c>
      <c r="AA27" s="35">
        <f>Main!N22*Mask!P$11</f>
        <v>0</v>
      </c>
      <c r="AB27" s="35">
        <f>Main!O22*Mask!Q$11</f>
        <v>0</v>
      </c>
      <c r="AC27" s="35">
        <f>Main!P22*Mask!R$11</f>
        <v>0</v>
      </c>
      <c r="AD27" s="35">
        <f>Main!Q22*Mask!S$11</f>
        <v>0</v>
      </c>
      <c r="AE27" s="35">
        <f>Main!R22*Mask!T$11</f>
        <v>0</v>
      </c>
      <c r="AF27" s="35">
        <f>Main!S22*Mask!U$11</f>
        <v>0</v>
      </c>
      <c r="AG27" s="35">
        <f>Main!T22*Mask!V$11</f>
        <v>0</v>
      </c>
      <c r="AH27" s="35">
        <f>Main!U22*Mask!W$11</f>
        <v>0</v>
      </c>
      <c r="AI27" s="35">
        <f>Main!V22*Mask!X$11</f>
        <v>0</v>
      </c>
      <c r="AJ27" s="35">
        <f>Main!W22*Mask!Y$11</f>
        <v>0</v>
      </c>
      <c r="AK27" s="35">
        <f>Main!X22*Mask!Z$11</f>
        <v>0</v>
      </c>
      <c r="AL27" s="35">
        <f>Main!Y22*Mask!AA$11</f>
        <v>0</v>
      </c>
      <c r="AM27" s="35">
        <f>Main!Z22*Mask!AB$11</f>
        <v>0</v>
      </c>
      <c r="AN27" s="35"/>
      <c r="AO27" s="35">
        <f>IF(OR($A$1&lt;=Main!AA$4,ISBLANK($N27)),0,Main!AA22)</f>
        <v>0</v>
      </c>
      <c r="AP27" s="35">
        <f>IF(OR($A$1&lt;=Main!AB$4,ISBLANK($N27)),0,Main!AB22)</f>
        <v>0</v>
      </c>
      <c r="AQ27" s="35">
        <f>IF(OR($A$1&lt;=Main!AC$4,ISBLANK($N27)),0,Main!AC22)</f>
        <v>0</v>
      </c>
      <c r="AR27" s="35">
        <f>IF(OR($A$1&lt;=Main!AD$4,ISBLANK($N27)),0,Main!AD22)</f>
        <v>0</v>
      </c>
      <c r="AS27" s="35">
        <f>IF(OR($A$1&lt;=Main!AE$4,ISBLANK($N27)),0,Main!AE22)</f>
        <v>0</v>
      </c>
      <c r="AT27" s="35">
        <f>IF(OR($A$1&lt;=Main!AF$4,ISBLANK($N27)),0,Main!AF22)</f>
        <v>88.364707350622865</v>
      </c>
      <c r="AU27" s="35">
        <f>IF(OR($A$1&lt;=Main!AG$4,ISBLANK($N27)),0,Main!AG22)</f>
        <v>0</v>
      </c>
      <c r="AV27" s="35">
        <f>IF(OR($A$1&lt;=Main!AH$4,ISBLANK($N27)),0,Main!AH22)</f>
        <v>0</v>
      </c>
      <c r="AW27" s="35">
        <f>IF(OR($A$1&lt;=Main!AI$4,ISBLANK($N27)),0,Main!AI22)</f>
        <v>0</v>
      </c>
      <c r="AX27" s="35">
        <f>IF(OR($A$1&lt;=Main!AJ$4,ISBLANK($N27)),0,Main!AJ22)</f>
        <v>0</v>
      </c>
      <c r="AY27" s="35">
        <f>IF(OR($A$1&lt;=Main!AK$4,ISBLANK($N27)),0,Main!AK22)</f>
        <v>0</v>
      </c>
      <c r="AZ27" s="35">
        <f>IF(OR($A$1&lt;=Main!AL$4,ISBLANK($N27)),0,Main!AL22)</f>
        <v>0</v>
      </c>
      <c r="BA27" s="35">
        <f>IF(OR($A$1&lt;=Main!AM$4,ISBLANK($N27)),0,Main!AM22)</f>
        <v>0</v>
      </c>
      <c r="BB27" s="35">
        <f>IF(OR($A$1&lt;=Main!AN$4,ISBLANK($N27)),0,Main!AN22)</f>
        <v>0</v>
      </c>
      <c r="BC27" s="35">
        <f>IF(OR($A$1&lt;=Main!AO$4,ISBLANK($N27)),0,Main!AO22)</f>
        <v>0</v>
      </c>
      <c r="BD27" s="35">
        <f>IF(OR($A$1&lt;=Main!AP$4,ISBLANK($N27)),0,Main!AP22)</f>
        <v>0</v>
      </c>
      <c r="BE27" s="35">
        <f>IF(OR($A$1&lt;=Main!AQ$4,ISBLANK($N27)),0,Main!AQ22)</f>
        <v>0</v>
      </c>
      <c r="BF27" s="35">
        <f>IF(OR($A$1&lt;=Main!AR$4,ISBLANK($N27)),0,Main!AR22)</f>
        <v>0</v>
      </c>
      <c r="BG27" s="35">
        <f>IF(OR($A$1&lt;=Main!AS$4,ISBLANK($N27)),0,Main!AS22)</f>
        <v>0</v>
      </c>
      <c r="BH27" s="35">
        <f>IF(OR($A$1&lt;=Main!AT$4,ISBLANK($N27)),0,Main!AT22)</f>
        <v>0</v>
      </c>
      <c r="BI27" s="35">
        <f>IF(OR($A$1&lt;=Main!AU$4,ISBLANK($N27)),0,Main!AU22)</f>
        <v>0</v>
      </c>
      <c r="BJ27" s="35">
        <f>IF(OR($A$1&lt;=Main!AV$4,ISBLANK($N27)),0,Main!AV22)</f>
        <v>0</v>
      </c>
    </row>
    <row r="28" spans="1:63">
      <c r="A28" s="37"/>
      <c r="B28" s="37"/>
      <c r="C28" s="37" t="str">
        <f>IF(ISBLANK($A28),"",VLOOKUP($K28,Main!BC$6:BD$150,2,0))</f>
        <v/>
      </c>
      <c r="D28" s="43">
        <f t="shared" si="3"/>
        <v>0</v>
      </c>
      <c r="F28" s="6">
        <f>VLOOKUP($E28,Mask!$A$2:$C$102,$M$8,0)</f>
        <v>0</v>
      </c>
      <c r="G28" s="44">
        <f t="shared" si="4"/>
        <v>0</v>
      </c>
      <c r="H28" s="46"/>
      <c r="I28" s="46"/>
      <c r="K28" s="6" t="str">
        <f t="shared" si="0"/>
        <v/>
      </c>
      <c r="L28" s="35">
        <f t="shared" si="1"/>
        <v>0</v>
      </c>
      <c r="M28" s="6">
        <v>1</v>
      </c>
      <c r="N28" s="35" t="str">
        <f>Main!$A23&amp;Main!$B23</f>
        <v>СанниковаНаталья</v>
      </c>
      <c r="O28" s="145">
        <f t="shared" si="2"/>
        <v>0</v>
      </c>
      <c r="P28" s="150">
        <f t="shared" si="5"/>
        <v>31</v>
      </c>
      <c r="Q28" s="150">
        <f ca="1">IF(Main!$AY23&lt;&gt;"#",$P28-Main!$AY23,"#")</f>
        <v>13</v>
      </c>
      <c r="R28" s="35">
        <f>Main!E23*Mask!G$11</f>
        <v>0</v>
      </c>
      <c r="S28" s="35">
        <f>Main!F23*Mask!H$11</f>
        <v>0</v>
      </c>
      <c r="T28" s="35">
        <f>Main!G23*Mask!I$11</f>
        <v>0</v>
      </c>
      <c r="U28" s="35">
        <f>Main!H23*Mask!J$11</f>
        <v>0</v>
      </c>
      <c r="V28" s="35">
        <f>Main!I23*Mask!K$11</f>
        <v>0</v>
      </c>
      <c r="W28" s="35">
        <f>Main!J23*Mask!L$11</f>
        <v>0</v>
      </c>
      <c r="X28" s="35">
        <f>Main!K23*Mask!M$11</f>
        <v>0</v>
      </c>
      <c r="Y28" s="35">
        <f>Main!L23*Mask!N$11</f>
        <v>0</v>
      </c>
      <c r="Z28" s="35">
        <f>Main!M23*Mask!O$11</f>
        <v>0</v>
      </c>
      <c r="AA28" s="35">
        <f>Main!N23*Mask!P$11</f>
        <v>0</v>
      </c>
      <c r="AB28" s="35">
        <f>Main!O23*Mask!Q$11</f>
        <v>0</v>
      </c>
      <c r="AC28" s="35">
        <f>Main!P23*Mask!R$11</f>
        <v>0</v>
      </c>
      <c r="AD28" s="35">
        <f>Main!Q23*Mask!S$11</f>
        <v>0</v>
      </c>
      <c r="AE28" s="35">
        <f>Main!R23*Mask!T$11</f>
        <v>0</v>
      </c>
      <c r="AF28" s="35">
        <f>Main!S23*Mask!U$11</f>
        <v>0</v>
      </c>
      <c r="AG28" s="35">
        <f>Main!T23*Mask!V$11</f>
        <v>0</v>
      </c>
      <c r="AH28" s="35">
        <f>Main!U23*Mask!W$11</f>
        <v>0</v>
      </c>
      <c r="AI28" s="35">
        <f>Main!V23*Mask!X$11</f>
        <v>0</v>
      </c>
      <c r="AJ28" s="35">
        <f>Main!W23*Mask!Y$11</f>
        <v>0</v>
      </c>
      <c r="AK28" s="35">
        <f>Main!X23*Mask!Z$11</f>
        <v>0</v>
      </c>
      <c r="AL28" s="35">
        <f>Main!Y23*Mask!AA$11</f>
        <v>0</v>
      </c>
      <c r="AM28" s="35">
        <f>Main!Z23*Mask!AB$11</f>
        <v>0</v>
      </c>
      <c r="AN28" s="35"/>
      <c r="AO28" s="35">
        <f>IF(OR($A$1&lt;=Main!AA$4,ISBLANK($N28)),0,Main!AA23)</f>
        <v>0</v>
      </c>
      <c r="AP28" s="35">
        <f>IF(OR($A$1&lt;=Main!AB$4,ISBLANK($N28)),0,Main!AB23)</f>
        <v>0</v>
      </c>
      <c r="AQ28" s="35">
        <f>IF(OR($A$1&lt;=Main!AC$4,ISBLANK($N28)),0,Main!AC23)</f>
        <v>0</v>
      </c>
      <c r="AR28" s="35">
        <f>IF(OR($A$1&lt;=Main!AD$4,ISBLANK($N28)),0,Main!AD23)</f>
        <v>0</v>
      </c>
      <c r="AS28" s="35">
        <f>IF(OR($A$1&lt;=Main!AE$4,ISBLANK($N28)),0,Main!AE23)</f>
        <v>0</v>
      </c>
      <c r="AT28" s="35">
        <f>IF(OR($A$1&lt;=Main!AF$4,ISBLANK($N28)),0,Main!AF23)</f>
        <v>0</v>
      </c>
      <c r="AU28" s="35">
        <f>IF(OR($A$1&lt;=Main!AG$4,ISBLANK($N28)),0,Main!AG23)</f>
        <v>0</v>
      </c>
      <c r="AV28" s="35">
        <f>IF(OR($A$1&lt;=Main!AH$4,ISBLANK($N28)),0,Main!AH23)</f>
        <v>0</v>
      </c>
      <c r="AW28" s="35">
        <f>IF(OR($A$1&lt;=Main!AI$4,ISBLANK($N28)),0,Main!AI23)</f>
        <v>0</v>
      </c>
      <c r="AX28" s="35">
        <f>IF(OR($A$1&lt;=Main!AJ$4,ISBLANK($N28)),0,Main!AJ23)</f>
        <v>0</v>
      </c>
      <c r="AY28" s="35">
        <f>IF(OR($A$1&lt;=Main!AK$4,ISBLANK($N28)),0,Main!AK23)</f>
        <v>0</v>
      </c>
      <c r="AZ28" s="35">
        <f>IF(OR($A$1&lt;=Main!AL$4,ISBLANK($N28)),0,Main!AL23)</f>
        <v>0</v>
      </c>
      <c r="BA28" s="35">
        <f>IF(OR($A$1&lt;=Main!AM$4,ISBLANK($N28)),0,Main!AM23)</f>
        <v>0</v>
      </c>
      <c r="BB28" s="35">
        <f>IF(OR($A$1&lt;=Main!AN$4,ISBLANK($N28)),0,Main!AN23)</f>
        <v>0</v>
      </c>
      <c r="BC28" s="35">
        <f>IF(OR($A$1&lt;=Main!AO$4,ISBLANK($N28)),0,Main!AO23)</f>
        <v>0</v>
      </c>
      <c r="BD28" s="35">
        <f>IF(OR($A$1&lt;=Main!AP$4,ISBLANK($N28)),0,Main!AP23)</f>
        <v>0</v>
      </c>
      <c r="BE28" s="35">
        <f>IF(OR($A$1&lt;=Main!AQ$4,ISBLANK($N28)),0,Main!AQ23)</f>
        <v>0</v>
      </c>
      <c r="BF28" s="35">
        <f>IF(OR($A$1&lt;=Main!AR$4,ISBLANK($N28)),0,Main!AR23)</f>
        <v>0</v>
      </c>
      <c r="BG28" s="35">
        <f>IF(OR($A$1&lt;=Main!AS$4,ISBLANK($N28)),0,Main!AS23)</f>
        <v>0</v>
      </c>
      <c r="BH28" s="35">
        <f>IF(OR($A$1&lt;=Main!AT$4,ISBLANK($N28)),0,Main!AT23)</f>
        <v>0</v>
      </c>
      <c r="BI28" s="35">
        <f>IF(OR($A$1&lt;=Main!AU$4,ISBLANK($N28)),0,Main!AU23)</f>
        <v>0</v>
      </c>
      <c r="BJ28" s="35">
        <f>IF(OR($A$1&lt;=Main!AV$4,ISBLANK($N28)),0,Main!AV23)</f>
        <v>0</v>
      </c>
    </row>
    <row r="29" spans="1:63">
      <c r="A29" s="37"/>
      <c r="B29" s="37"/>
      <c r="C29" s="37" t="str">
        <f>IF(ISBLANK($A29),"",VLOOKUP($K29,Main!BC$6:BD$150,2,0))</f>
        <v/>
      </c>
      <c r="D29" s="43">
        <f t="shared" si="3"/>
        <v>0</v>
      </c>
      <c r="F29" s="6">
        <f>VLOOKUP($E29,Mask!$A$2:$C$102,$M$8,0)</f>
        <v>0</v>
      </c>
      <c r="G29" s="44">
        <f t="shared" si="4"/>
        <v>0</v>
      </c>
      <c r="K29" s="6" t="str">
        <f t="shared" si="0"/>
        <v/>
      </c>
      <c r="L29" s="35">
        <f t="shared" si="1"/>
        <v>0</v>
      </c>
      <c r="M29" s="6">
        <v>1</v>
      </c>
      <c r="N29" s="35" t="str">
        <f>Main!$A24&amp;Main!$B24</f>
        <v>КуршаковаКристина</v>
      </c>
      <c r="O29" s="145">
        <f t="shared" si="2"/>
        <v>123.88257647333909</v>
      </c>
      <c r="P29" s="150">
        <f t="shared" si="5"/>
        <v>13</v>
      </c>
      <c r="Q29" s="150">
        <f ca="1">IF(Main!$AY24&lt;&gt;"#",$P29-Main!$AY24,"#")</f>
        <v>-6</v>
      </c>
      <c r="R29" s="35">
        <f>Main!E24*Mask!G$11</f>
        <v>0</v>
      </c>
      <c r="S29" s="35">
        <f>Main!F24*Mask!H$11</f>
        <v>0</v>
      </c>
      <c r="T29" s="35">
        <f>Main!G24*Mask!I$11</f>
        <v>0</v>
      </c>
      <c r="U29" s="35">
        <f>Main!H24*Mask!J$11</f>
        <v>0</v>
      </c>
      <c r="V29" s="35">
        <f>Main!I24*Mask!K$11</f>
        <v>0</v>
      </c>
      <c r="W29" s="35">
        <f>Main!J24*Mask!L$11</f>
        <v>0</v>
      </c>
      <c r="X29" s="35">
        <f>Main!K24*Mask!M$11</f>
        <v>0</v>
      </c>
      <c r="Y29" s="35">
        <f>Main!L24*Mask!N$11</f>
        <v>0</v>
      </c>
      <c r="Z29" s="35">
        <f>Main!M24*Mask!O$11</f>
        <v>41.017285392590438</v>
      </c>
      <c r="AA29" s="35">
        <f>Main!N24*Mask!P$11</f>
        <v>0</v>
      </c>
      <c r="AB29" s="35">
        <f>Main!O24*Mask!Q$11</f>
        <v>0</v>
      </c>
      <c r="AC29" s="35">
        <f>Main!P24*Mask!R$11</f>
        <v>0</v>
      </c>
      <c r="AD29" s="35">
        <f>Main!Q24*Mask!S$11</f>
        <v>0</v>
      </c>
      <c r="AE29" s="35">
        <f>Main!R24*Mask!T$11</f>
        <v>0</v>
      </c>
      <c r="AF29" s="35">
        <f>Main!S24*Mask!U$11</f>
        <v>0</v>
      </c>
      <c r="AG29" s="35">
        <f>Main!T24*Mask!V$11</f>
        <v>0</v>
      </c>
      <c r="AH29" s="35">
        <f>Main!U24*Mask!W$11</f>
        <v>0</v>
      </c>
      <c r="AI29" s="35">
        <f>Main!V24*Mask!X$11</f>
        <v>0</v>
      </c>
      <c r="AJ29" s="35">
        <f>Main!W24*Mask!Y$11</f>
        <v>0</v>
      </c>
      <c r="AK29" s="35">
        <f>Main!X24*Mask!Z$11</f>
        <v>0</v>
      </c>
      <c r="AL29" s="35">
        <f>Main!Y24*Mask!AA$11</f>
        <v>0</v>
      </c>
      <c r="AM29" s="35">
        <f>Main!Z24*Mask!AB$11</f>
        <v>0</v>
      </c>
      <c r="AN29" s="35"/>
      <c r="AO29" s="35">
        <f>IF(OR($A$1&lt;=Main!AA$4,ISBLANK($N29)),0,Main!AA24)</f>
        <v>36.274409942492923</v>
      </c>
      <c r="AP29" s="35">
        <f>IF(OR($A$1&lt;=Main!AB$4,ISBLANK($N29)),0,Main!AB24)</f>
        <v>0</v>
      </c>
      <c r="AQ29" s="35">
        <f>IF(OR($A$1&lt;=Main!AC$4,ISBLANK($N29)),0,Main!AC24)</f>
        <v>0</v>
      </c>
      <c r="AR29" s="35">
        <f>IF(OR($A$1&lt;=Main!AD$4,ISBLANK($N29)),0,Main!AD24)</f>
        <v>0</v>
      </c>
      <c r="AS29" s="35">
        <f>IF(OR($A$1&lt;=Main!AE$4,ISBLANK($N29)),0,Main!AE24)</f>
        <v>46.590881138255725</v>
      </c>
      <c r="AT29" s="35">
        <f>IF(OR($A$1&lt;=Main!AF$4,ISBLANK($N29)),0,Main!AF24)</f>
        <v>0</v>
      </c>
      <c r="AU29" s="35">
        <f>IF(OR($A$1&lt;=Main!AG$4,ISBLANK($N29)),0,Main!AG24)</f>
        <v>0</v>
      </c>
      <c r="AV29" s="35">
        <f>IF(OR($A$1&lt;=Main!AH$4,ISBLANK($N29)),0,Main!AH24)</f>
        <v>0</v>
      </c>
      <c r="AW29" s="35">
        <f>IF(OR($A$1&lt;=Main!AI$4,ISBLANK($N29)),0,Main!AI24)</f>
        <v>0</v>
      </c>
      <c r="AX29" s="35">
        <f>IF(OR($A$1&lt;=Main!AJ$4,ISBLANK($N29)),0,Main!AJ24)</f>
        <v>0</v>
      </c>
      <c r="AY29" s="35">
        <f>IF(OR($A$1&lt;=Main!AK$4,ISBLANK($N29)),0,Main!AK24)</f>
        <v>0</v>
      </c>
      <c r="AZ29" s="35">
        <f>IF(OR($A$1&lt;=Main!AL$4,ISBLANK($N29)),0,Main!AL24)</f>
        <v>0</v>
      </c>
      <c r="BA29" s="35">
        <f>IF(OR($A$1&lt;=Main!AM$4,ISBLANK($N29)),0,Main!AM24)</f>
        <v>0</v>
      </c>
      <c r="BB29" s="35">
        <f>IF(OR($A$1&lt;=Main!AN$4,ISBLANK($N29)),0,Main!AN24)</f>
        <v>0</v>
      </c>
      <c r="BC29" s="35">
        <f>IF(OR($A$1&lt;=Main!AO$4,ISBLANK($N29)),0,Main!AO24)</f>
        <v>0</v>
      </c>
      <c r="BD29" s="35">
        <f>IF(OR($A$1&lt;=Main!AP$4,ISBLANK($N29)),0,Main!AP24)</f>
        <v>0</v>
      </c>
      <c r="BE29" s="35">
        <f>IF(OR($A$1&lt;=Main!AQ$4,ISBLANK($N29)),0,Main!AQ24)</f>
        <v>0</v>
      </c>
      <c r="BF29" s="35">
        <f>IF(OR($A$1&lt;=Main!AR$4,ISBLANK($N29)),0,Main!AR24)</f>
        <v>0</v>
      </c>
      <c r="BG29" s="35">
        <f>IF(OR($A$1&lt;=Main!AS$4,ISBLANK($N29)),0,Main!AS24)</f>
        <v>0</v>
      </c>
      <c r="BH29" s="35">
        <f>IF(OR($A$1&lt;=Main!AT$4,ISBLANK($N29)),0,Main!AT24)</f>
        <v>0</v>
      </c>
      <c r="BI29" s="35">
        <f>IF(OR($A$1&lt;=Main!AU$4,ISBLANK($N29)),0,Main!AU24)</f>
        <v>0</v>
      </c>
      <c r="BJ29" s="35">
        <f>IF(OR($A$1&lt;=Main!AV$4,ISBLANK($N29)),0,Main!AV24)</f>
        <v>0</v>
      </c>
    </row>
    <row r="30" spans="1:63">
      <c r="A30" s="37"/>
      <c r="B30" s="37"/>
      <c r="C30" s="37" t="str">
        <f>IF(ISBLANK($A30),"",VLOOKUP($K30,Main!BC$6:BD$150,2,0))</f>
        <v/>
      </c>
      <c r="D30" s="43">
        <f t="shared" si="3"/>
        <v>0</v>
      </c>
      <c r="F30" s="6">
        <f>VLOOKUP($E30,Mask!$A$2:$C$102,$M$8,0)</f>
        <v>0</v>
      </c>
      <c r="G30" s="44">
        <f t="shared" si="4"/>
        <v>0</v>
      </c>
      <c r="K30" s="6" t="str">
        <f t="shared" si="0"/>
        <v/>
      </c>
      <c r="L30" s="35">
        <f t="shared" si="1"/>
        <v>0</v>
      </c>
      <c r="M30" s="6">
        <v>1</v>
      </c>
      <c r="N30" s="35" t="str">
        <f>Main!$A25&amp;Main!$B25</f>
        <v>СпиридоноваТатьяна</v>
      </c>
      <c r="O30" s="145">
        <f t="shared" si="2"/>
        <v>75.110001248029434</v>
      </c>
      <c r="P30" s="150">
        <f t="shared" si="5"/>
        <v>17</v>
      </c>
      <c r="Q30" s="150">
        <f ca="1">IF(Main!$AY25&lt;&gt;"#",$P30-Main!$AY25,"#")</f>
        <v>-3</v>
      </c>
      <c r="R30" s="35">
        <f>Main!E25*Mask!G$11</f>
        <v>0</v>
      </c>
      <c r="S30" s="35">
        <f>Main!F25*Mask!H$11</f>
        <v>0</v>
      </c>
      <c r="T30" s="35">
        <f>Main!G25*Mask!I$11</f>
        <v>0</v>
      </c>
      <c r="U30" s="35">
        <f>Main!H25*Mask!J$11</f>
        <v>0</v>
      </c>
      <c r="V30" s="35">
        <f>Main!I25*Mask!K$11</f>
        <v>0</v>
      </c>
      <c r="W30" s="35">
        <f>Main!J25*Mask!L$11</f>
        <v>0</v>
      </c>
      <c r="X30" s="35">
        <f>Main!K25*Mask!M$11</f>
        <v>0</v>
      </c>
      <c r="Y30" s="35">
        <f>Main!L25*Mask!N$11</f>
        <v>0</v>
      </c>
      <c r="Z30" s="35">
        <f>Main!M25*Mask!O$11</f>
        <v>0</v>
      </c>
      <c r="AA30" s="35">
        <f>Main!N25*Mask!P$11</f>
        <v>0</v>
      </c>
      <c r="AB30" s="35">
        <f>Main!O25*Mask!Q$11</f>
        <v>0</v>
      </c>
      <c r="AC30" s="35">
        <f>Main!P25*Mask!R$11</f>
        <v>0</v>
      </c>
      <c r="AD30" s="35">
        <f>Main!Q25*Mask!S$11</f>
        <v>0</v>
      </c>
      <c r="AE30" s="35">
        <f>Main!R25*Mask!T$11</f>
        <v>0</v>
      </c>
      <c r="AF30" s="35">
        <f>Main!S25*Mask!U$11</f>
        <v>0</v>
      </c>
      <c r="AG30" s="35">
        <f>Main!T25*Mask!V$11</f>
        <v>0</v>
      </c>
      <c r="AH30" s="35">
        <f>Main!U25*Mask!W$11</f>
        <v>0</v>
      </c>
      <c r="AI30" s="35">
        <f>Main!V25*Mask!X$11</f>
        <v>0</v>
      </c>
      <c r="AJ30" s="35">
        <f>Main!W25*Mask!Y$11</f>
        <v>0</v>
      </c>
      <c r="AK30" s="35">
        <f>Main!X25*Mask!Z$11</f>
        <v>0</v>
      </c>
      <c r="AL30" s="35">
        <f>Main!Y25*Mask!AA$11</f>
        <v>0</v>
      </c>
      <c r="AM30" s="35">
        <f>Main!Z25*Mask!AB$11</f>
        <v>0</v>
      </c>
      <c r="AN30" s="35"/>
      <c r="AO30" s="35">
        <f>IF(OR($A$1&lt;=Main!AA$4,ISBLANK($N30)),0,Main!AA25)</f>
        <v>0</v>
      </c>
      <c r="AP30" s="35">
        <f>IF(OR($A$1&lt;=Main!AB$4,ISBLANK($N30)),0,Main!AB25)</f>
        <v>0</v>
      </c>
      <c r="AQ30" s="35">
        <f>IF(OR($A$1&lt;=Main!AC$4,ISBLANK($N30)),0,Main!AC25)</f>
        <v>0</v>
      </c>
      <c r="AR30" s="35">
        <f>IF(OR($A$1&lt;=Main!AD$4,ISBLANK($N30)),0,Main!AD25)</f>
        <v>0</v>
      </c>
      <c r="AS30" s="35">
        <f>IF(OR($A$1&lt;=Main!AE$4,ISBLANK($N30)),0,Main!AE25)</f>
        <v>0</v>
      </c>
      <c r="AT30" s="35">
        <f>IF(OR($A$1&lt;=Main!AF$4,ISBLANK($N30)),0,Main!AF25)</f>
        <v>75.110001248029434</v>
      </c>
      <c r="AU30" s="35">
        <f>IF(OR($A$1&lt;=Main!AG$4,ISBLANK($N30)),0,Main!AG25)</f>
        <v>0</v>
      </c>
      <c r="AV30" s="35">
        <f>IF(OR($A$1&lt;=Main!AH$4,ISBLANK($N30)),0,Main!AH25)</f>
        <v>0</v>
      </c>
      <c r="AW30" s="35">
        <f>IF(OR($A$1&lt;=Main!AI$4,ISBLANK($N30)),0,Main!AI25)</f>
        <v>0</v>
      </c>
      <c r="AX30" s="35">
        <f>IF(OR($A$1&lt;=Main!AJ$4,ISBLANK($N30)),0,Main!AJ25)</f>
        <v>0</v>
      </c>
      <c r="AY30" s="35">
        <f>IF(OR($A$1&lt;=Main!AK$4,ISBLANK($N30)),0,Main!AK25)</f>
        <v>0</v>
      </c>
      <c r="AZ30" s="35">
        <f>IF(OR($A$1&lt;=Main!AL$4,ISBLANK($N30)),0,Main!AL25)</f>
        <v>0</v>
      </c>
      <c r="BA30" s="35">
        <f>IF(OR($A$1&lt;=Main!AM$4,ISBLANK($N30)),0,Main!AM25)</f>
        <v>0</v>
      </c>
      <c r="BB30" s="35">
        <f>IF(OR($A$1&lt;=Main!AN$4,ISBLANK($N30)),0,Main!AN25)</f>
        <v>0</v>
      </c>
      <c r="BC30" s="35">
        <f>IF(OR($A$1&lt;=Main!AO$4,ISBLANK($N30)),0,Main!AO25)</f>
        <v>0</v>
      </c>
      <c r="BD30" s="35">
        <f>IF(OR($A$1&lt;=Main!AP$4,ISBLANK($N30)),0,Main!AP25)</f>
        <v>0</v>
      </c>
      <c r="BE30" s="35">
        <f>IF(OR($A$1&lt;=Main!AQ$4,ISBLANK($N30)),0,Main!AQ25)</f>
        <v>0</v>
      </c>
      <c r="BF30" s="35">
        <f>IF(OR($A$1&lt;=Main!AR$4,ISBLANK($N30)),0,Main!AR25)</f>
        <v>0</v>
      </c>
      <c r="BG30" s="35">
        <f>IF(OR($A$1&lt;=Main!AS$4,ISBLANK($N30)),0,Main!AS25)</f>
        <v>0</v>
      </c>
      <c r="BH30" s="35">
        <f>IF(OR($A$1&lt;=Main!AT$4,ISBLANK($N30)),0,Main!AT25)</f>
        <v>0</v>
      </c>
      <c r="BI30" s="35">
        <f>IF(OR($A$1&lt;=Main!AU$4,ISBLANK($N30)),0,Main!AU25)</f>
        <v>0</v>
      </c>
      <c r="BJ30" s="35">
        <f>IF(OR($A$1&lt;=Main!AV$4,ISBLANK($N30)),0,Main!AV25)</f>
        <v>0</v>
      </c>
    </row>
    <row r="31" spans="1:63">
      <c r="A31" s="37"/>
      <c r="B31" s="37"/>
      <c r="C31" s="37" t="str">
        <f>IF(ISBLANK($A31),"",VLOOKUP($K31,Main!BC$6:BD$150,2,0))</f>
        <v/>
      </c>
      <c r="D31" s="43">
        <f t="shared" si="3"/>
        <v>0</v>
      </c>
      <c r="F31" s="6">
        <f>VLOOKUP($E31,Mask!$A$2:$C$102,$M$8,0)</f>
        <v>0</v>
      </c>
      <c r="G31" s="44">
        <f t="shared" si="4"/>
        <v>0</v>
      </c>
      <c r="K31" s="6" t="str">
        <f t="shared" si="0"/>
        <v/>
      </c>
      <c r="L31" s="35">
        <f t="shared" si="1"/>
        <v>0</v>
      </c>
      <c r="M31" s="6">
        <v>1</v>
      </c>
      <c r="N31" s="35" t="str">
        <f>Main!$A26&amp;Main!$B26</f>
        <v>ШемякинскаяЯна</v>
      </c>
      <c r="O31" s="145">
        <f t="shared" si="2"/>
        <v>72.798251778524559</v>
      </c>
      <c r="P31" s="150">
        <f t="shared" si="5"/>
        <v>18</v>
      </c>
      <c r="Q31" s="150">
        <f ca="1">IF(Main!$AY26&lt;&gt;"#",$P31-Main!$AY26,"#")</f>
        <v>-3</v>
      </c>
      <c r="R31" s="35">
        <f>Main!E26*Mask!G$11</f>
        <v>0</v>
      </c>
      <c r="S31" s="35">
        <f>Main!F26*Mask!H$11</f>
        <v>0</v>
      </c>
      <c r="T31" s="35">
        <f>Main!G26*Mask!I$11</f>
        <v>0</v>
      </c>
      <c r="U31" s="35">
        <f>Main!H26*Mask!J$11</f>
        <v>0</v>
      </c>
      <c r="V31" s="35">
        <f>Main!I26*Mask!K$11</f>
        <v>0</v>
      </c>
      <c r="W31" s="35">
        <f>Main!J26*Mask!L$11</f>
        <v>0</v>
      </c>
      <c r="X31" s="35">
        <f>Main!K26*Mask!M$11</f>
        <v>0</v>
      </c>
      <c r="Y31" s="35">
        <f>Main!L26*Mask!N$11</f>
        <v>0</v>
      </c>
      <c r="Z31" s="35">
        <f>Main!M26*Mask!O$11</f>
        <v>0</v>
      </c>
      <c r="AA31" s="35">
        <f>Main!N26*Mask!P$11</f>
        <v>0</v>
      </c>
      <c r="AB31" s="35">
        <f>Main!O26*Mask!Q$11</f>
        <v>0</v>
      </c>
      <c r="AC31" s="35">
        <f>Main!P26*Mask!R$11</f>
        <v>0</v>
      </c>
      <c r="AD31" s="35">
        <f>Main!Q26*Mask!S$11</f>
        <v>0</v>
      </c>
      <c r="AE31" s="35">
        <f>Main!R26*Mask!T$11</f>
        <v>0</v>
      </c>
      <c r="AF31" s="35">
        <f>Main!S26*Mask!U$11</f>
        <v>0</v>
      </c>
      <c r="AG31" s="35">
        <f>Main!T26*Mask!V$11</f>
        <v>0</v>
      </c>
      <c r="AH31" s="35">
        <f>Main!U26*Mask!W$11</f>
        <v>0</v>
      </c>
      <c r="AI31" s="35">
        <f>Main!V26*Mask!X$11</f>
        <v>0</v>
      </c>
      <c r="AJ31" s="35">
        <f>Main!W26*Mask!Y$11</f>
        <v>0</v>
      </c>
      <c r="AK31" s="35">
        <f>Main!X26*Mask!Z$11</f>
        <v>0</v>
      </c>
      <c r="AL31" s="35">
        <f>Main!Y26*Mask!AA$11</f>
        <v>0</v>
      </c>
      <c r="AM31" s="35">
        <f>Main!Z26*Mask!AB$11</f>
        <v>0</v>
      </c>
      <c r="AN31" s="35"/>
      <c r="AO31" s="35">
        <f>IF(OR($A$1&lt;=Main!AA$4,ISBLANK($N31)),0,Main!AA26)</f>
        <v>0</v>
      </c>
      <c r="AP31" s="35">
        <f>IF(OR($A$1&lt;=Main!AB$4,ISBLANK($N31)),0,Main!AB26)</f>
        <v>0</v>
      </c>
      <c r="AQ31" s="35">
        <f>IF(OR($A$1&lt;=Main!AC$4,ISBLANK($N31)),0,Main!AC26)</f>
        <v>0</v>
      </c>
      <c r="AR31" s="35">
        <f>IF(OR($A$1&lt;=Main!AD$4,ISBLANK($N31)),0,Main!AD26)</f>
        <v>0</v>
      </c>
      <c r="AS31" s="35">
        <f>IF(OR($A$1&lt;=Main!AE$4,ISBLANK($N31)),0,Main!AE26)</f>
        <v>72.798251778524559</v>
      </c>
      <c r="AT31" s="35">
        <f>IF(OR($A$1&lt;=Main!AF$4,ISBLANK($N31)),0,Main!AF26)</f>
        <v>0</v>
      </c>
      <c r="AU31" s="35">
        <f>IF(OR($A$1&lt;=Main!AG$4,ISBLANK($N31)),0,Main!AG26)</f>
        <v>0</v>
      </c>
      <c r="AV31" s="35">
        <f>IF(OR($A$1&lt;=Main!AH$4,ISBLANK($N31)),0,Main!AH26)</f>
        <v>0</v>
      </c>
      <c r="AW31" s="35">
        <f>IF(OR($A$1&lt;=Main!AI$4,ISBLANK($N31)),0,Main!AI26)</f>
        <v>0</v>
      </c>
      <c r="AX31" s="35">
        <f>IF(OR($A$1&lt;=Main!AJ$4,ISBLANK($N31)),0,Main!AJ26)</f>
        <v>0</v>
      </c>
      <c r="AY31" s="35">
        <f>IF(OR($A$1&lt;=Main!AK$4,ISBLANK($N31)),0,Main!AK26)</f>
        <v>0</v>
      </c>
      <c r="AZ31" s="35">
        <f>IF(OR($A$1&lt;=Main!AL$4,ISBLANK($N31)),0,Main!AL26)</f>
        <v>0</v>
      </c>
      <c r="BA31" s="35">
        <f>IF(OR($A$1&lt;=Main!AM$4,ISBLANK($N31)),0,Main!AM26)</f>
        <v>0</v>
      </c>
      <c r="BB31" s="35">
        <f>IF(OR($A$1&lt;=Main!AN$4,ISBLANK($N31)),0,Main!AN26)</f>
        <v>0</v>
      </c>
      <c r="BC31" s="35">
        <f>IF(OR($A$1&lt;=Main!AO$4,ISBLANK($N31)),0,Main!AO26)</f>
        <v>0</v>
      </c>
      <c r="BD31" s="35">
        <f>IF(OR($A$1&lt;=Main!AP$4,ISBLANK($N31)),0,Main!AP26)</f>
        <v>0</v>
      </c>
      <c r="BE31" s="35">
        <f>IF(OR($A$1&lt;=Main!AQ$4,ISBLANK($N31)),0,Main!AQ26)</f>
        <v>0</v>
      </c>
      <c r="BF31" s="35">
        <f>IF(OR($A$1&lt;=Main!AR$4,ISBLANK($N31)),0,Main!AR26)</f>
        <v>0</v>
      </c>
      <c r="BG31" s="35">
        <f>IF(OR($A$1&lt;=Main!AS$4,ISBLANK($N31)),0,Main!AS26)</f>
        <v>0</v>
      </c>
      <c r="BH31" s="35">
        <f>IF(OR($A$1&lt;=Main!AT$4,ISBLANK($N31)),0,Main!AT26)</f>
        <v>0</v>
      </c>
      <c r="BI31" s="35">
        <f>IF(OR($A$1&lt;=Main!AU$4,ISBLANK($N31)),0,Main!AU26)</f>
        <v>0</v>
      </c>
      <c r="BJ31" s="35">
        <f>IF(OR($A$1&lt;=Main!AV$4,ISBLANK($N31)),0,Main!AV26)</f>
        <v>0</v>
      </c>
    </row>
    <row r="32" spans="1:63">
      <c r="A32" s="37"/>
      <c r="B32" s="37"/>
      <c r="C32" s="37" t="str">
        <f>IF(ISBLANK($A32),"",VLOOKUP($K32,Main!BC$6:BD$150,2,0))</f>
        <v/>
      </c>
      <c r="D32" s="43">
        <f t="shared" si="3"/>
        <v>0</v>
      </c>
      <c r="F32" s="6">
        <f>VLOOKUP($E32,Mask!$A$2:$C$102,$M$8,0)</f>
        <v>0</v>
      </c>
      <c r="G32" s="44">
        <f t="shared" si="4"/>
        <v>0</v>
      </c>
      <c r="K32" s="6" t="str">
        <f t="shared" si="0"/>
        <v/>
      </c>
      <c r="L32" s="35">
        <f t="shared" si="1"/>
        <v>0</v>
      </c>
      <c r="M32" s="6">
        <v>1</v>
      </c>
      <c r="N32" s="35" t="str">
        <f>Main!$A27&amp;Main!$B27</f>
        <v>ГусеваПолина</v>
      </c>
      <c r="O32" s="145">
        <f t="shared" si="2"/>
        <v>72.612484786396195</v>
      </c>
      <c r="P32" s="150">
        <f t="shared" si="5"/>
        <v>19</v>
      </c>
      <c r="Q32" s="150">
        <f ca="1">IF(Main!$AY27&lt;&gt;"#",$P32-Main!$AY27,"#")</f>
        <v>-3</v>
      </c>
      <c r="R32" s="35">
        <f>Main!E27*Mask!G$11</f>
        <v>0</v>
      </c>
      <c r="S32" s="35">
        <f>Main!F27*Mask!H$11</f>
        <v>0</v>
      </c>
      <c r="T32" s="35">
        <f>Main!G27*Mask!I$11</f>
        <v>0</v>
      </c>
      <c r="U32" s="35">
        <f>Main!H27*Mask!J$11</f>
        <v>0</v>
      </c>
      <c r="V32" s="35">
        <f>Main!I27*Mask!K$11</f>
        <v>0</v>
      </c>
      <c r="W32" s="35">
        <f>Main!J27*Mask!L$11</f>
        <v>0</v>
      </c>
      <c r="X32" s="35">
        <f>Main!K27*Mask!M$11</f>
        <v>0</v>
      </c>
      <c r="Y32" s="35">
        <f>Main!L27*Mask!N$11</f>
        <v>0</v>
      </c>
      <c r="Z32" s="35">
        <f>Main!M27*Mask!O$11</f>
        <v>0</v>
      </c>
      <c r="AA32" s="35">
        <f>Main!N27*Mask!P$11</f>
        <v>0</v>
      </c>
      <c r="AB32" s="35">
        <f>Main!O27*Mask!Q$11</f>
        <v>0</v>
      </c>
      <c r="AC32" s="35">
        <f>Main!P27*Mask!R$11</f>
        <v>0</v>
      </c>
      <c r="AD32" s="35">
        <f>Main!Q27*Mask!S$11</f>
        <v>0</v>
      </c>
      <c r="AE32" s="35">
        <f>Main!R27*Mask!T$11</f>
        <v>0</v>
      </c>
      <c r="AF32" s="35">
        <f>Main!S27*Mask!U$11</f>
        <v>0</v>
      </c>
      <c r="AG32" s="35">
        <f>Main!T27*Mask!V$11</f>
        <v>0</v>
      </c>
      <c r="AH32" s="35">
        <f>Main!U27*Mask!W$11</f>
        <v>0</v>
      </c>
      <c r="AI32" s="35">
        <f>Main!V27*Mask!X$11</f>
        <v>0</v>
      </c>
      <c r="AJ32" s="35">
        <f>Main!W27*Mask!Y$11</f>
        <v>0</v>
      </c>
      <c r="AK32" s="35">
        <f>Main!X27*Mask!Z$11</f>
        <v>0</v>
      </c>
      <c r="AL32" s="35">
        <f>Main!Y27*Mask!AA$11</f>
        <v>0</v>
      </c>
      <c r="AM32" s="35">
        <f>Main!Z27*Mask!AB$11</f>
        <v>0</v>
      </c>
      <c r="AN32" s="35"/>
      <c r="AO32" s="35">
        <f>IF(OR($A$1&lt;=Main!AA$4,ISBLANK($N32)),0,Main!AA27)</f>
        <v>18.741778470288008</v>
      </c>
      <c r="AP32" s="35">
        <f>IF(OR($A$1&lt;=Main!AB$4,ISBLANK($N32)),0,Main!AB27)</f>
        <v>0</v>
      </c>
      <c r="AQ32" s="35">
        <f>IF(OR($A$1&lt;=Main!AC$4,ISBLANK($N32)),0,Main!AC27)</f>
        <v>0</v>
      </c>
      <c r="AR32" s="35">
        <f>IF(OR($A$1&lt;=Main!AD$4,ISBLANK($N32)),0,Main!AD27)</f>
        <v>0</v>
      </c>
      <c r="AS32" s="35">
        <f>IF(OR($A$1&lt;=Main!AE$4,ISBLANK($N32)),0,Main!AE27)</f>
        <v>53.870706316108183</v>
      </c>
      <c r="AT32" s="35">
        <f>IF(OR($A$1&lt;=Main!AF$4,ISBLANK($N32)),0,Main!AF27)</f>
        <v>0</v>
      </c>
      <c r="AU32" s="35">
        <f>IF(OR($A$1&lt;=Main!AG$4,ISBLANK($N32)),0,Main!AG27)</f>
        <v>0</v>
      </c>
      <c r="AV32" s="35">
        <f>IF(OR($A$1&lt;=Main!AH$4,ISBLANK($N32)),0,Main!AH27)</f>
        <v>0</v>
      </c>
      <c r="AW32" s="35">
        <f>IF(OR($A$1&lt;=Main!AI$4,ISBLANK($N32)),0,Main!AI27)</f>
        <v>0</v>
      </c>
      <c r="AX32" s="35">
        <f>IF(OR($A$1&lt;=Main!AJ$4,ISBLANK($N32)),0,Main!AJ27)</f>
        <v>0</v>
      </c>
      <c r="AY32" s="35">
        <f>IF(OR($A$1&lt;=Main!AK$4,ISBLANK($N32)),0,Main!AK27)</f>
        <v>0</v>
      </c>
      <c r="AZ32" s="35">
        <f>IF(OR($A$1&lt;=Main!AL$4,ISBLANK($N32)),0,Main!AL27)</f>
        <v>0</v>
      </c>
      <c r="BA32" s="35">
        <f>IF(OR($A$1&lt;=Main!AM$4,ISBLANK($N32)),0,Main!AM27)</f>
        <v>0</v>
      </c>
      <c r="BB32" s="35">
        <f>IF(OR($A$1&lt;=Main!AN$4,ISBLANK($N32)),0,Main!AN27)</f>
        <v>0</v>
      </c>
      <c r="BC32" s="35">
        <f>IF(OR($A$1&lt;=Main!AO$4,ISBLANK($N32)),0,Main!AO27)</f>
        <v>0</v>
      </c>
      <c r="BD32" s="35">
        <f>IF(OR($A$1&lt;=Main!AP$4,ISBLANK($N32)),0,Main!AP27)</f>
        <v>0</v>
      </c>
      <c r="BE32" s="35">
        <f>IF(OR($A$1&lt;=Main!AQ$4,ISBLANK($N32)),0,Main!AQ27)</f>
        <v>0</v>
      </c>
      <c r="BF32" s="35">
        <f>IF(OR($A$1&lt;=Main!AR$4,ISBLANK($N32)),0,Main!AR27)</f>
        <v>0</v>
      </c>
      <c r="BG32" s="35">
        <f>IF(OR($A$1&lt;=Main!AS$4,ISBLANK($N32)),0,Main!AS27)</f>
        <v>0</v>
      </c>
      <c r="BH32" s="35">
        <f>IF(OR($A$1&lt;=Main!AT$4,ISBLANK($N32)),0,Main!AT27)</f>
        <v>0</v>
      </c>
      <c r="BI32" s="35">
        <f>IF(OR($A$1&lt;=Main!AU$4,ISBLANK($N32)),0,Main!AU27)</f>
        <v>0</v>
      </c>
      <c r="BJ32" s="35">
        <f>IF(OR($A$1&lt;=Main!AV$4,ISBLANK($N32)),0,Main!AV27)</f>
        <v>0</v>
      </c>
    </row>
    <row r="33" spans="1:62">
      <c r="A33" s="37"/>
      <c r="B33" s="37"/>
      <c r="C33" s="37" t="str">
        <f>IF(ISBLANK($A33),"",VLOOKUP($K33,Main!BC$6:BD$150,2,0))</f>
        <v/>
      </c>
      <c r="D33" s="43">
        <f t="shared" si="3"/>
        <v>0</v>
      </c>
      <c r="F33" s="6">
        <f>VLOOKUP($E33,Mask!$A$2:$C$102,$M$8,0)</f>
        <v>0</v>
      </c>
      <c r="G33" s="44">
        <f t="shared" si="4"/>
        <v>0</v>
      </c>
      <c r="K33" s="6" t="str">
        <f t="shared" si="0"/>
        <v/>
      </c>
      <c r="L33" s="35">
        <f t="shared" si="1"/>
        <v>0</v>
      </c>
      <c r="M33" s="6">
        <v>1</v>
      </c>
      <c r="N33" s="35" t="str">
        <f>Main!$A28&amp;Main!$B28</f>
        <v>ВасановаАлиса</v>
      </c>
      <c r="O33" s="145">
        <f t="shared" si="2"/>
        <v>24.182939961661944</v>
      </c>
      <c r="P33" s="150">
        <f t="shared" si="5"/>
        <v>28</v>
      </c>
      <c r="Q33" s="150">
        <f ca="1">IF(Main!$AY28&lt;&gt;"#",$P33-Main!$AY28,"#")</f>
        <v>5</v>
      </c>
      <c r="R33" s="35">
        <f>Main!E28*Mask!G$11</f>
        <v>0</v>
      </c>
      <c r="S33" s="35">
        <f>Main!F28*Mask!H$11</f>
        <v>0</v>
      </c>
      <c r="T33" s="35">
        <f>Main!G28*Mask!I$11</f>
        <v>0</v>
      </c>
      <c r="U33" s="35">
        <f>Main!H28*Mask!J$11</f>
        <v>0</v>
      </c>
      <c r="V33" s="35">
        <f>Main!I28*Mask!K$11</f>
        <v>0</v>
      </c>
      <c r="W33" s="35">
        <f>Main!J28*Mask!L$11</f>
        <v>0</v>
      </c>
      <c r="X33" s="35">
        <f>Main!K28*Mask!M$11</f>
        <v>0</v>
      </c>
      <c r="Y33" s="35">
        <f>Main!L28*Mask!N$11</f>
        <v>0</v>
      </c>
      <c r="Z33" s="35">
        <f>Main!M28*Mask!O$11</f>
        <v>0</v>
      </c>
      <c r="AA33" s="35">
        <f>Main!N28*Mask!P$11</f>
        <v>0</v>
      </c>
      <c r="AB33" s="35">
        <f>Main!O28*Mask!Q$11</f>
        <v>0</v>
      </c>
      <c r="AC33" s="35">
        <f>Main!P28*Mask!R$11</f>
        <v>0</v>
      </c>
      <c r="AD33" s="35">
        <f>Main!Q28*Mask!S$11</f>
        <v>0</v>
      </c>
      <c r="AE33" s="35">
        <f>Main!R28*Mask!T$11</f>
        <v>0</v>
      </c>
      <c r="AF33" s="35">
        <f>Main!S28*Mask!U$11</f>
        <v>0</v>
      </c>
      <c r="AG33" s="35">
        <f>Main!T28*Mask!V$11</f>
        <v>0</v>
      </c>
      <c r="AH33" s="35">
        <f>Main!U28*Mask!W$11</f>
        <v>0</v>
      </c>
      <c r="AI33" s="35">
        <f>Main!V28*Mask!X$11</f>
        <v>0</v>
      </c>
      <c r="AJ33" s="35">
        <f>Main!W28*Mask!Y$11</f>
        <v>0</v>
      </c>
      <c r="AK33" s="35">
        <f>Main!X28*Mask!Z$11</f>
        <v>0</v>
      </c>
      <c r="AL33" s="35">
        <f>Main!Y28*Mask!AA$11</f>
        <v>0</v>
      </c>
      <c r="AM33" s="35">
        <f>Main!Z28*Mask!AB$11</f>
        <v>0</v>
      </c>
      <c r="AN33" s="35"/>
      <c r="AO33" s="35">
        <f>IF(OR($A$1&lt;=Main!AA$4,ISBLANK($N33)),0,Main!AA28)</f>
        <v>24.182939961661944</v>
      </c>
      <c r="AP33" s="35">
        <f>IF(OR($A$1&lt;=Main!AB$4,ISBLANK($N33)),0,Main!AB28)</f>
        <v>0</v>
      </c>
      <c r="AQ33" s="35">
        <f>IF(OR($A$1&lt;=Main!AC$4,ISBLANK($N33)),0,Main!AC28)</f>
        <v>0</v>
      </c>
      <c r="AR33" s="35">
        <f>IF(OR($A$1&lt;=Main!AD$4,ISBLANK($N33)),0,Main!AD28)</f>
        <v>0</v>
      </c>
      <c r="AS33" s="35">
        <f>IF(OR($A$1&lt;=Main!AE$4,ISBLANK($N33)),0,Main!AE28)</f>
        <v>0</v>
      </c>
      <c r="AT33" s="35">
        <f>IF(OR($A$1&lt;=Main!AF$4,ISBLANK($N33)),0,Main!AF28)</f>
        <v>0</v>
      </c>
      <c r="AU33" s="35">
        <f>IF(OR($A$1&lt;=Main!AG$4,ISBLANK($N33)),0,Main!AG28)</f>
        <v>0</v>
      </c>
      <c r="AV33" s="35">
        <f>IF(OR($A$1&lt;=Main!AH$4,ISBLANK($N33)),0,Main!AH28)</f>
        <v>0</v>
      </c>
      <c r="AW33" s="35">
        <f>IF(OR($A$1&lt;=Main!AI$4,ISBLANK($N33)),0,Main!AI28)</f>
        <v>0</v>
      </c>
      <c r="AX33" s="35">
        <f>IF(OR($A$1&lt;=Main!AJ$4,ISBLANK($N33)),0,Main!AJ28)</f>
        <v>0</v>
      </c>
      <c r="AY33" s="35">
        <f>IF(OR($A$1&lt;=Main!AK$4,ISBLANK($N33)),0,Main!AK28)</f>
        <v>0</v>
      </c>
      <c r="AZ33" s="35">
        <f>IF(OR($A$1&lt;=Main!AL$4,ISBLANK($N33)),0,Main!AL28)</f>
        <v>0</v>
      </c>
      <c r="BA33" s="35">
        <f>IF(OR($A$1&lt;=Main!AM$4,ISBLANK($N33)),0,Main!AM28)</f>
        <v>0</v>
      </c>
      <c r="BB33" s="35">
        <f>IF(OR($A$1&lt;=Main!AN$4,ISBLANK($N33)),0,Main!AN28)</f>
        <v>0</v>
      </c>
      <c r="BC33" s="35">
        <f>IF(OR($A$1&lt;=Main!AO$4,ISBLANK($N33)),0,Main!AO28)</f>
        <v>0</v>
      </c>
      <c r="BD33" s="35">
        <f>IF(OR($A$1&lt;=Main!AP$4,ISBLANK($N33)),0,Main!AP28)</f>
        <v>0</v>
      </c>
      <c r="BE33" s="35">
        <f>IF(OR($A$1&lt;=Main!AQ$4,ISBLANK($N33)),0,Main!AQ28)</f>
        <v>0</v>
      </c>
      <c r="BF33" s="35">
        <f>IF(OR($A$1&lt;=Main!AR$4,ISBLANK($N33)),0,Main!AR28)</f>
        <v>0</v>
      </c>
      <c r="BG33" s="35">
        <f>IF(OR($A$1&lt;=Main!AS$4,ISBLANK($N33)),0,Main!AS28)</f>
        <v>0</v>
      </c>
      <c r="BH33" s="35">
        <f>IF(OR($A$1&lt;=Main!AT$4,ISBLANK($N33)),0,Main!AT28)</f>
        <v>0</v>
      </c>
      <c r="BI33" s="35">
        <f>IF(OR($A$1&lt;=Main!AU$4,ISBLANK($N33)),0,Main!AU28)</f>
        <v>0</v>
      </c>
      <c r="BJ33" s="35">
        <f>IF(OR($A$1&lt;=Main!AV$4,ISBLANK($N33)),0,Main!AV28)</f>
        <v>0</v>
      </c>
    </row>
    <row r="34" spans="1:62">
      <c r="A34" s="37"/>
      <c r="B34" s="37"/>
      <c r="C34" s="37" t="str">
        <f>IF(ISBLANK($A34),"",VLOOKUP($K34,Main!BC$6:BD$150,2,0))</f>
        <v/>
      </c>
      <c r="D34" s="43">
        <f t="shared" si="3"/>
        <v>0</v>
      </c>
      <c r="F34" s="6">
        <f>VLOOKUP($E34,Mask!$A$2:$C$102,$M$8,0)</f>
        <v>0</v>
      </c>
      <c r="G34" s="44">
        <f t="shared" si="4"/>
        <v>0</v>
      </c>
      <c r="K34" s="6" t="str">
        <f t="shared" si="0"/>
        <v/>
      </c>
      <c r="L34" s="35">
        <f t="shared" si="1"/>
        <v>0</v>
      </c>
      <c r="M34" s="6">
        <v>1</v>
      </c>
      <c r="N34" s="35" t="str">
        <f>Main!$A29&amp;Main!$B29</f>
        <v>ДубинчикНаталья</v>
      </c>
      <c r="O34" s="145">
        <f t="shared" si="2"/>
        <v>0</v>
      </c>
      <c r="P34" s="150">
        <f t="shared" si="5"/>
        <v>31</v>
      </c>
      <c r="Q34" s="150">
        <f ca="1">IF(Main!$AY29&lt;&gt;"#",$P34-Main!$AY29,"#")</f>
        <v>7</v>
      </c>
      <c r="R34" s="35">
        <f>Main!E29*Mask!G$11</f>
        <v>0</v>
      </c>
      <c r="S34" s="35">
        <f>Main!F29*Mask!H$11</f>
        <v>0</v>
      </c>
      <c r="T34" s="35">
        <f>Main!G29*Mask!I$11</f>
        <v>0</v>
      </c>
      <c r="U34" s="35">
        <f>Main!H29*Mask!J$11</f>
        <v>0</v>
      </c>
      <c r="V34" s="35">
        <f>Main!I29*Mask!K$11</f>
        <v>0</v>
      </c>
      <c r="W34" s="35">
        <f>Main!J29*Mask!L$11</f>
        <v>0</v>
      </c>
      <c r="X34" s="35">
        <f>Main!K29*Mask!M$11</f>
        <v>0</v>
      </c>
      <c r="Y34" s="35">
        <f>Main!L29*Mask!N$11</f>
        <v>0</v>
      </c>
      <c r="Z34" s="35">
        <f>Main!M29*Mask!O$11</f>
        <v>0</v>
      </c>
      <c r="AA34" s="35">
        <f>Main!N29*Mask!P$11</f>
        <v>0</v>
      </c>
      <c r="AB34" s="35">
        <f>Main!O29*Mask!Q$11</f>
        <v>0</v>
      </c>
      <c r="AC34" s="35">
        <f>Main!P29*Mask!R$11</f>
        <v>0</v>
      </c>
      <c r="AD34" s="35">
        <f>Main!Q29*Mask!S$11</f>
        <v>0</v>
      </c>
      <c r="AE34" s="35">
        <f>Main!R29*Mask!T$11</f>
        <v>0</v>
      </c>
      <c r="AF34" s="35">
        <f>Main!S29*Mask!U$11</f>
        <v>0</v>
      </c>
      <c r="AG34" s="35">
        <f>Main!T29*Mask!V$11</f>
        <v>0</v>
      </c>
      <c r="AH34" s="35">
        <f>Main!U29*Mask!W$11</f>
        <v>0</v>
      </c>
      <c r="AI34" s="35">
        <f>Main!V29*Mask!X$11</f>
        <v>0</v>
      </c>
      <c r="AJ34" s="35">
        <f>Main!W29*Mask!Y$11</f>
        <v>0</v>
      </c>
      <c r="AK34" s="35">
        <f>Main!X29*Mask!Z$11</f>
        <v>0</v>
      </c>
      <c r="AL34" s="35">
        <f>Main!Y29*Mask!AA$11</f>
        <v>0</v>
      </c>
      <c r="AM34" s="35">
        <f>Main!Z29*Mask!AB$11</f>
        <v>0</v>
      </c>
      <c r="AN34" s="35"/>
      <c r="AO34" s="35">
        <f>IF(OR($A$1&lt;=Main!AA$4,ISBLANK($N34)),0,Main!AA29)</f>
        <v>0</v>
      </c>
      <c r="AP34" s="35">
        <f>IF(OR($A$1&lt;=Main!AB$4,ISBLANK($N34)),0,Main!AB29)</f>
        <v>0</v>
      </c>
      <c r="AQ34" s="35">
        <f>IF(OR($A$1&lt;=Main!AC$4,ISBLANK($N34)),0,Main!AC29)</f>
        <v>0</v>
      </c>
      <c r="AR34" s="35">
        <f>IF(OR($A$1&lt;=Main!AD$4,ISBLANK($N34)),0,Main!AD29)</f>
        <v>0</v>
      </c>
      <c r="AS34" s="35">
        <f>IF(OR($A$1&lt;=Main!AE$4,ISBLANK($N34)),0,Main!AE29)</f>
        <v>0</v>
      </c>
      <c r="AT34" s="35">
        <f>IF(OR($A$1&lt;=Main!AF$4,ISBLANK($N34)),0,Main!AF29)</f>
        <v>0</v>
      </c>
      <c r="AU34" s="35">
        <f>IF(OR($A$1&lt;=Main!AG$4,ISBLANK($N34)),0,Main!AG29)</f>
        <v>0</v>
      </c>
      <c r="AV34" s="35">
        <f>IF(OR($A$1&lt;=Main!AH$4,ISBLANK($N34)),0,Main!AH29)</f>
        <v>0</v>
      </c>
      <c r="AW34" s="35">
        <f>IF(OR($A$1&lt;=Main!AI$4,ISBLANK($N34)),0,Main!AI29)</f>
        <v>0</v>
      </c>
      <c r="AX34" s="35">
        <f>IF(OR($A$1&lt;=Main!AJ$4,ISBLANK($N34)),0,Main!AJ29)</f>
        <v>0</v>
      </c>
      <c r="AY34" s="35">
        <f>IF(OR($A$1&lt;=Main!AK$4,ISBLANK($N34)),0,Main!AK29)</f>
        <v>0</v>
      </c>
      <c r="AZ34" s="35">
        <f>IF(OR($A$1&lt;=Main!AL$4,ISBLANK($N34)),0,Main!AL29)</f>
        <v>0</v>
      </c>
      <c r="BA34" s="35">
        <f>IF(OR($A$1&lt;=Main!AM$4,ISBLANK($N34)),0,Main!AM29)</f>
        <v>0</v>
      </c>
      <c r="BB34" s="35">
        <f>IF(OR($A$1&lt;=Main!AN$4,ISBLANK($N34)),0,Main!AN29)</f>
        <v>0</v>
      </c>
      <c r="BC34" s="35">
        <f>IF(OR($A$1&lt;=Main!AO$4,ISBLANK($N34)),0,Main!AO29)</f>
        <v>0</v>
      </c>
      <c r="BD34" s="35">
        <f>IF(OR($A$1&lt;=Main!AP$4,ISBLANK($N34)),0,Main!AP29)</f>
        <v>0</v>
      </c>
      <c r="BE34" s="35">
        <f>IF(OR($A$1&lt;=Main!AQ$4,ISBLANK($N34)),0,Main!AQ29)</f>
        <v>0</v>
      </c>
      <c r="BF34" s="35">
        <f>IF(OR($A$1&lt;=Main!AR$4,ISBLANK($N34)),0,Main!AR29)</f>
        <v>0</v>
      </c>
      <c r="BG34" s="35">
        <f>IF(OR($A$1&lt;=Main!AS$4,ISBLANK($N34)),0,Main!AS29)</f>
        <v>0</v>
      </c>
      <c r="BH34" s="35">
        <f>IF(OR($A$1&lt;=Main!AT$4,ISBLANK($N34)),0,Main!AT29)</f>
        <v>0</v>
      </c>
      <c r="BI34" s="35">
        <f>IF(OR($A$1&lt;=Main!AU$4,ISBLANK($N34)),0,Main!AU29)</f>
        <v>0</v>
      </c>
      <c r="BJ34" s="35">
        <f>IF(OR($A$1&lt;=Main!AV$4,ISBLANK($N34)),0,Main!AV29)</f>
        <v>0</v>
      </c>
    </row>
    <row r="35" spans="1:62">
      <c r="A35" s="37"/>
      <c r="B35" s="37"/>
      <c r="C35" s="37" t="str">
        <f>IF(ISBLANK($A35),"",VLOOKUP($K35,Main!BC$6:BD$150,2,0))</f>
        <v/>
      </c>
      <c r="D35" s="43">
        <f t="shared" si="3"/>
        <v>0</v>
      </c>
      <c r="F35" s="6">
        <f>VLOOKUP($E35,Mask!$A$2:$C$102,$M$8,0)</f>
        <v>0</v>
      </c>
      <c r="G35" s="44">
        <f t="shared" si="4"/>
        <v>0</v>
      </c>
      <c r="K35" s="6" t="str">
        <f t="shared" si="0"/>
        <v/>
      </c>
      <c r="L35" s="35">
        <f t="shared" si="1"/>
        <v>0</v>
      </c>
      <c r="M35" s="6">
        <v>1</v>
      </c>
      <c r="N35" s="35" t="str">
        <f>Main!$A30&amp;Main!$B30</f>
        <v>ШабалкинаАлександра</v>
      </c>
      <c r="O35" s="145">
        <f t="shared" si="2"/>
        <v>156.84797057674243</v>
      </c>
      <c r="P35" s="150">
        <f t="shared" si="5"/>
        <v>9</v>
      </c>
      <c r="Q35" s="150">
        <f ca="1">IF(Main!$AY30&lt;&gt;"#",$P35-Main!$AY30,"#")</f>
        <v>-16</v>
      </c>
      <c r="R35" s="35">
        <f>Main!E30*Mask!G$11</f>
        <v>0</v>
      </c>
      <c r="S35" s="35">
        <f>Main!F30*Mask!H$11</f>
        <v>0</v>
      </c>
      <c r="T35" s="35">
        <f>Main!G30*Mask!I$11</f>
        <v>0</v>
      </c>
      <c r="U35" s="35">
        <f>Main!H30*Mask!J$11</f>
        <v>0</v>
      </c>
      <c r="V35" s="35">
        <f>Main!I30*Mask!K$11</f>
        <v>0</v>
      </c>
      <c r="W35" s="35">
        <f>Main!J30*Mask!L$11</f>
        <v>0</v>
      </c>
      <c r="X35" s="35">
        <f>Main!K30*Mask!M$11</f>
        <v>0</v>
      </c>
      <c r="Y35" s="35">
        <f>Main!L30*Mask!N$11</f>
        <v>0</v>
      </c>
      <c r="Z35" s="35">
        <f>Main!M30*Mask!O$11</f>
        <v>96.390620672587545</v>
      </c>
      <c r="AA35" s="35">
        <f>Main!N30*Mask!P$11</f>
        <v>0</v>
      </c>
      <c r="AB35" s="35">
        <f>Main!O30*Mask!Q$11</f>
        <v>0</v>
      </c>
      <c r="AC35" s="35">
        <f>Main!P30*Mask!R$11</f>
        <v>0</v>
      </c>
      <c r="AD35" s="35">
        <f>Main!Q30*Mask!S$11</f>
        <v>0</v>
      </c>
      <c r="AE35" s="35">
        <f>Main!R30*Mask!T$11</f>
        <v>0</v>
      </c>
      <c r="AF35" s="35">
        <f>Main!S30*Mask!U$11</f>
        <v>0</v>
      </c>
      <c r="AG35" s="35">
        <f>Main!T30*Mask!V$11</f>
        <v>0</v>
      </c>
      <c r="AH35" s="35">
        <f>Main!U30*Mask!W$11</f>
        <v>0</v>
      </c>
      <c r="AI35" s="35">
        <f>Main!V30*Mask!X$11</f>
        <v>0</v>
      </c>
      <c r="AJ35" s="35">
        <f>Main!W30*Mask!Y$11</f>
        <v>0</v>
      </c>
      <c r="AK35" s="35">
        <f>Main!X30*Mask!Z$11</f>
        <v>0</v>
      </c>
      <c r="AL35" s="35">
        <f>Main!Y30*Mask!AA$11</f>
        <v>0</v>
      </c>
      <c r="AM35" s="35">
        <f>Main!Z30*Mask!AB$11</f>
        <v>0</v>
      </c>
      <c r="AN35" s="35"/>
      <c r="AO35" s="35">
        <f>IF(OR($A$1&lt;=Main!AA$4,ISBLANK($N35)),0,Main!AA30)</f>
        <v>60.457349904154874</v>
      </c>
      <c r="AP35" s="35">
        <f>IF(OR($A$1&lt;=Main!AB$4,ISBLANK($N35)),0,Main!AB30)</f>
        <v>0</v>
      </c>
      <c r="AQ35" s="35">
        <f>IF(OR($A$1&lt;=Main!AC$4,ISBLANK($N35)),0,Main!AC30)</f>
        <v>0</v>
      </c>
      <c r="AR35" s="35">
        <f>IF(OR($A$1&lt;=Main!AD$4,ISBLANK($N35)),0,Main!AD30)</f>
        <v>0</v>
      </c>
      <c r="AS35" s="35">
        <f>IF(OR($A$1&lt;=Main!AE$4,ISBLANK($N35)),0,Main!AE30)</f>
        <v>0</v>
      </c>
      <c r="AT35" s="35">
        <f>IF(OR($A$1&lt;=Main!AF$4,ISBLANK($N35)),0,Main!AF30)</f>
        <v>0</v>
      </c>
      <c r="AU35" s="35">
        <f>IF(OR($A$1&lt;=Main!AG$4,ISBLANK($N35)),0,Main!AG30)</f>
        <v>0</v>
      </c>
      <c r="AV35" s="35">
        <f>IF(OR($A$1&lt;=Main!AH$4,ISBLANK($N35)),0,Main!AH30)</f>
        <v>0</v>
      </c>
      <c r="AW35" s="35">
        <f>IF(OR($A$1&lt;=Main!AI$4,ISBLANK($N35)),0,Main!AI30)</f>
        <v>0</v>
      </c>
      <c r="AX35" s="35">
        <f>IF(OR($A$1&lt;=Main!AJ$4,ISBLANK($N35)),0,Main!AJ30)</f>
        <v>0</v>
      </c>
      <c r="AY35" s="35">
        <f>IF(OR($A$1&lt;=Main!AK$4,ISBLANK($N35)),0,Main!AK30)</f>
        <v>0</v>
      </c>
      <c r="AZ35" s="35">
        <f>IF(OR($A$1&lt;=Main!AL$4,ISBLANK($N35)),0,Main!AL30)</f>
        <v>0</v>
      </c>
      <c r="BA35" s="35">
        <f>IF(OR($A$1&lt;=Main!AM$4,ISBLANK($N35)),0,Main!AM30)</f>
        <v>0</v>
      </c>
      <c r="BB35" s="35">
        <f>IF(OR($A$1&lt;=Main!AN$4,ISBLANK($N35)),0,Main!AN30)</f>
        <v>0</v>
      </c>
      <c r="BC35" s="35">
        <f>IF(OR($A$1&lt;=Main!AO$4,ISBLANK($N35)),0,Main!AO30)</f>
        <v>0</v>
      </c>
      <c r="BD35" s="35">
        <f>IF(OR($A$1&lt;=Main!AP$4,ISBLANK($N35)),0,Main!AP30)</f>
        <v>0</v>
      </c>
      <c r="BE35" s="35">
        <f>IF(OR($A$1&lt;=Main!AQ$4,ISBLANK($N35)),0,Main!AQ30)</f>
        <v>0</v>
      </c>
      <c r="BF35" s="35">
        <f>IF(OR($A$1&lt;=Main!AR$4,ISBLANK($N35)),0,Main!AR30)</f>
        <v>0</v>
      </c>
      <c r="BG35" s="35">
        <f>IF(OR($A$1&lt;=Main!AS$4,ISBLANK($N35)),0,Main!AS30)</f>
        <v>0</v>
      </c>
      <c r="BH35" s="35">
        <f>IF(OR($A$1&lt;=Main!AT$4,ISBLANK($N35)),0,Main!AT30)</f>
        <v>0</v>
      </c>
      <c r="BI35" s="35">
        <f>IF(OR($A$1&lt;=Main!AU$4,ISBLANK($N35)),0,Main!AU30)</f>
        <v>0</v>
      </c>
      <c r="BJ35" s="35">
        <f>IF(OR($A$1&lt;=Main!AV$4,ISBLANK($N35)),0,Main!AV30)</f>
        <v>0</v>
      </c>
    </row>
    <row r="36" spans="1:62">
      <c r="A36" s="37"/>
      <c r="B36" s="37"/>
      <c r="C36" s="37" t="str">
        <f>IF(ISBLANK($A36),"",VLOOKUP($K36,Main!BC$6:BD$150,2,0))</f>
        <v/>
      </c>
      <c r="D36" s="43">
        <f t="shared" si="3"/>
        <v>0</v>
      </c>
      <c r="F36" s="6">
        <f>VLOOKUP($E36,Mask!$A$2:$C$102,$M$8,0)</f>
        <v>0</v>
      </c>
      <c r="G36" s="44">
        <f t="shared" si="4"/>
        <v>0</v>
      </c>
      <c r="K36" s="6" t="str">
        <f t="shared" si="0"/>
        <v/>
      </c>
      <c r="L36" s="35">
        <f t="shared" si="1"/>
        <v>0</v>
      </c>
      <c r="M36" s="6">
        <v>1</v>
      </c>
      <c r="N36" s="35" t="str">
        <f>Main!$A31&amp;Main!$B31</f>
        <v>ОсининаАлександра</v>
      </c>
      <c r="O36" s="145">
        <f t="shared" si="2"/>
        <v>0</v>
      </c>
      <c r="P36" s="150">
        <f t="shared" si="5"/>
        <v>31</v>
      </c>
      <c r="Q36" s="150">
        <f ca="1">IF(Main!$AY31&lt;&gt;"#",$P36-Main!$AY31,"#")</f>
        <v>5</v>
      </c>
      <c r="R36" s="35">
        <f>Main!E31*Mask!G$11</f>
        <v>0</v>
      </c>
      <c r="S36" s="35">
        <f>Main!F31*Mask!H$11</f>
        <v>0</v>
      </c>
      <c r="T36" s="35">
        <f>Main!G31*Mask!I$11</f>
        <v>0</v>
      </c>
      <c r="U36" s="35">
        <f>Main!H31*Mask!J$11</f>
        <v>0</v>
      </c>
      <c r="V36" s="35">
        <f>Main!I31*Mask!K$11</f>
        <v>0</v>
      </c>
      <c r="W36" s="35">
        <f>Main!J31*Mask!L$11</f>
        <v>0</v>
      </c>
      <c r="X36" s="35">
        <f>Main!K31*Mask!M$11</f>
        <v>0</v>
      </c>
      <c r="Y36" s="35">
        <f>Main!L31*Mask!N$11</f>
        <v>0</v>
      </c>
      <c r="Z36" s="35">
        <f>Main!M31*Mask!O$11</f>
        <v>0</v>
      </c>
      <c r="AA36" s="35">
        <f>Main!N31*Mask!P$11</f>
        <v>0</v>
      </c>
      <c r="AB36" s="35">
        <f>Main!O31*Mask!Q$11</f>
        <v>0</v>
      </c>
      <c r="AC36" s="35">
        <f>Main!P31*Mask!R$11</f>
        <v>0</v>
      </c>
      <c r="AD36" s="35">
        <f>Main!Q31*Mask!S$11</f>
        <v>0</v>
      </c>
      <c r="AE36" s="35">
        <f>Main!R31*Mask!T$11</f>
        <v>0</v>
      </c>
      <c r="AF36" s="35">
        <f>Main!S31*Mask!U$11</f>
        <v>0</v>
      </c>
      <c r="AG36" s="35">
        <f>Main!T31*Mask!V$11</f>
        <v>0</v>
      </c>
      <c r="AH36" s="35">
        <f>Main!U31*Mask!W$11</f>
        <v>0</v>
      </c>
      <c r="AI36" s="35">
        <f>Main!V31*Mask!X$11</f>
        <v>0</v>
      </c>
      <c r="AJ36" s="35">
        <f>Main!W31*Mask!Y$11</f>
        <v>0</v>
      </c>
      <c r="AK36" s="35">
        <f>Main!X31*Mask!Z$11</f>
        <v>0</v>
      </c>
      <c r="AL36" s="35">
        <f>Main!Y31*Mask!AA$11</f>
        <v>0</v>
      </c>
      <c r="AM36" s="35">
        <f>Main!Z31*Mask!AB$11</f>
        <v>0</v>
      </c>
      <c r="AN36" s="35"/>
      <c r="AO36" s="35">
        <f>IF(OR($A$1&lt;=Main!AA$4,ISBLANK($N36)),0,Main!AA31)</f>
        <v>0</v>
      </c>
      <c r="AP36" s="35">
        <f>IF(OR($A$1&lt;=Main!AB$4,ISBLANK($N36)),0,Main!AB31)</f>
        <v>0</v>
      </c>
      <c r="AQ36" s="35">
        <f>IF(OR($A$1&lt;=Main!AC$4,ISBLANK($N36)),0,Main!AC31)</f>
        <v>0</v>
      </c>
      <c r="AR36" s="35">
        <f>IF(OR($A$1&lt;=Main!AD$4,ISBLANK($N36)),0,Main!AD31)</f>
        <v>0</v>
      </c>
      <c r="AS36" s="35">
        <f>IF(OR($A$1&lt;=Main!AE$4,ISBLANK($N36)),0,Main!AE31)</f>
        <v>0</v>
      </c>
      <c r="AT36" s="35">
        <f>IF(OR($A$1&lt;=Main!AF$4,ISBLANK($N36)),0,Main!AF31)</f>
        <v>0</v>
      </c>
      <c r="AU36" s="35">
        <f>IF(OR($A$1&lt;=Main!AG$4,ISBLANK($N36)),0,Main!AG31)</f>
        <v>0</v>
      </c>
      <c r="AV36" s="35">
        <f>IF(OR($A$1&lt;=Main!AH$4,ISBLANK($N36)),0,Main!AH31)</f>
        <v>0</v>
      </c>
      <c r="AW36" s="35">
        <f>IF(OR($A$1&lt;=Main!AI$4,ISBLANK($N36)),0,Main!AI31)</f>
        <v>0</v>
      </c>
      <c r="AX36" s="35">
        <f>IF(OR($A$1&lt;=Main!AJ$4,ISBLANK($N36)),0,Main!AJ31)</f>
        <v>0</v>
      </c>
      <c r="AY36" s="35">
        <f>IF(OR($A$1&lt;=Main!AK$4,ISBLANK($N36)),0,Main!AK31)</f>
        <v>0</v>
      </c>
      <c r="AZ36" s="35">
        <f>IF(OR($A$1&lt;=Main!AL$4,ISBLANK($N36)),0,Main!AL31)</f>
        <v>0</v>
      </c>
      <c r="BA36" s="35">
        <f>IF(OR($A$1&lt;=Main!AM$4,ISBLANK($N36)),0,Main!AM31)</f>
        <v>0</v>
      </c>
      <c r="BB36" s="35">
        <f>IF(OR($A$1&lt;=Main!AN$4,ISBLANK($N36)),0,Main!AN31)</f>
        <v>0</v>
      </c>
      <c r="BC36" s="35">
        <f>IF(OR($A$1&lt;=Main!AO$4,ISBLANK($N36)),0,Main!AO31)</f>
        <v>0</v>
      </c>
      <c r="BD36" s="35">
        <f>IF(OR($A$1&lt;=Main!AP$4,ISBLANK($N36)),0,Main!AP31)</f>
        <v>0</v>
      </c>
      <c r="BE36" s="35">
        <f>IF(OR($A$1&lt;=Main!AQ$4,ISBLANK($N36)),0,Main!AQ31)</f>
        <v>0</v>
      </c>
      <c r="BF36" s="35">
        <f>IF(OR($A$1&lt;=Main!AR$4,ISBLANK($N36)),0,Main!AR31)</f>
        <v>0</v>
      </c>
      <c r="BG36" s="35">
        <f>IF(OR($A$1&lt;=Main!AS$4,ISBLANK($N36)),0,Main!AS31)</f>
        <v>0</v>
      </c>
      <c r="BH36" s="35">
        <f>IF(OR($A$1&lt;=Main!AT$4,ISBLANK($N36)),0,Main!AT31)</f>
        <v>0</v>
      </c>
      <c r="BI36" s="35">
        <f>IF(OR($A$1&lt;=Main!AU$4,ISBLANK($N36)),0,Main!AU31)</f>
        <v>0</v>
      </c>
      <c r="BJ36" s="35">
        <f>IF(OR($A$1&lt;=Main!AV$4,ISBLANK($N36)),0,Main!AV31)</f>
        <v>0</v>
      </c>
    </row>
    <row r="37" spans="1:62">
      <c r="A37" s="37"/>
      <c r="B37" s="37"/>
      <c r="C37" s="37" t="str">
        <f>IF(ISBLANK($A37),"",VLOOKUP($K37,Main!BC$6:BD$150,2,0))</f>
        <v/>
      </c>
      <c r="D37" s="43">
        <f t="shared" si="3"/>
        <v>0</v>
      </c>
      <c r="F37" s="6">
        <f>VLOOKUP($E37,Mask!$A$2:$C$102,$M$8,0)</f>
        <v>0</v>
      </c>
      <c r="G37" s="44">
        <f t="shared" si="4"/>
        <v>0</v>
      </c>
      <c r="K37" s="6" t="str">
        <f t="shared" si="0"/>
        <v/>
      </c>
      <c r="L37" s="35">
        <f t="shared" si="1"/>
        <v>0</v>
      </c>
      <c r="M37" s="6">
        <v>1</v>
      </c>
      <c r="N37" s="35" t="str">
        <f>Main!$A32&amp;Main!$B32</f>
        <v>ФоминаНаталья</v>
      </c>
      <c r="O37" s="145">
        <f t="shared" si="2"/>
        <v>0</v>
      </c>
      <c r="P37" s="150">
        <f t="shared" si="5"/>
        <v>31</v>
      </c>
      <c r="Q37" s="150">
        <f ca="1">IF(Main!$AY32&lt;&gt;"#",$P37-Main!$AY32,"#")</f>
        <v>4</v>
      </c>
      <c r="R37" s="35">
        <f>Main!E32*Mask!G$11</f>
        <v>0</v>
      </c>
      <c r="S37" s="35">
        <f>Main!F32*Mask!H$11</f>
        <v>0</v>
      </c>
      <c r="T37" s="35">
        <f>Main!G32*Mask!I$11</f>
        <v>0</v>
      </c>
      <c r="U37" s="35">
        <f>Main!H32*Mask!J$11</f>
        <v>0</v>
      </c>
      <c r="V37" s="35">
        <f>Main!I32*Mask!K$11</f>
        <v>0</v>
      </c>
      <c r="W37" s="35">
        <f>Main!J32*Mask!L$11</f>
        <v>0</v>
      </c>
      <c r="X37" s="35">
        <f>Main!K32*Mask!M$11</f>
        <v>0</v>
      </c>
      <c r="Y37" s="35">
        <f>Main!L32*Mask!N$11</f>
        <v>0</v>
      </c>
      <c r="Z37" s="35">
        <f>Main!M32*Mask!O$11</f>
        <v>0</v>
      </c>
      <c r="AA37" s="35">
        <f>Main!N32*Mask!P$11</f>
        <v>0</v>
      </c>
      <c r="AB37" s="35">
        <f>Main!O32*Mask!Q$11</f>
        <v>0</v>
      </c>
      <c r="AC37" s="35">
        <f>Main!P32*Mask!R$11</f>
        <v>0</v>
      </c>
      <c r="AD37" s="35">
        <f>Main!Q32*Mask!S$11</f>
        <v>0</v>
      </c>
      <c r="AE37" s="35">
        <f>Main!R32*Mask!T$11</f>
        <v>0</v>
      </c>
      <c r="AF37" s="35">
        <f>Main!S32*Mask!U$11</f>
        <v>0</v>
      </c>
      <c r="AG37" s="35">
        <f>Main!T32*Mask!V$11</f>
        <v>0</v>
      </c>
      <c r="AH37" s="35">
        <f>Main!U32*Mask!W$11</f>
        <v>0</v>
      </c>
      <c r="AI37" s="35">
        <f>Main!V32*Mask!X$11</f>
        <v>0</v>
      </c>
      <c r="AJ37" s="35">
        <f>Main!W32*Mask!Y$11</f>
        <v>0</v>
      </c>
      <c r="AK37" s="35">
        <f>Main!X32*Mask!Z$11</f>
        <v>0</v>
      </c>
      <c r="AL37" s="35">
        <f>Main!Y32*Mask!AA$11</f>
        <v>0</v>
      </c>
      <c r="AM37" s="35">
        <f>Main!Z32*Mask!AB$11</f>
        <v>0</v>
      </c>
      <c r="AN37" s="35"/>
      <c r="AO37" s="35">
        <f>IF(OR($A$1&lt;=Main!AA$4,ISBLANK($N37)),0,Main!AA32)</f>
        <v>0</v>
      </c>
      <c r="AP37" s="35">
        <f>IF(OR($A$1&lt;=Main!AB$4,ISBLANK($N37)),0,Main!AB32)</f>
        <v>0</v>
      </c>
      <c r="AQ37" s="35">
        <f>IF(OR($A$1&lt;=Main!AC$4,ISBLANK($N37)),0,Main!AC32)</f>
        <v>0</v>
      </c>
      <c r="AR37" s="35">
        <f>IF(OR($A$1&lt;=Main!AD$4,ISBLANK($N37)),0,Main!AD32)</f>
        <v>0</v>
      </c>
      <c r="AS37" s="35">
        <f>IF(OR($A$1&lt;=Main!AE$4,ISBLANK($N37)),0,Main!AE32)</f>
        <v>0</v>
      </c>
      <c r="AT37" s="35">
        <f>IF(OR($A$1&lt;=Main!AF$4,ISBLANK($N37)),0,Main!AF32)</f>
        <v>0</v>
      </c>
      <c r="AU37" s="35">
        <f>IF(OR($A$1&lt;=Main!AG$4,ISBLANK($N37)),0,Main!AG32)</f>
        <v>0</v>
      </c>
      <c r="AV37" s="35">
        <f>IF(OR($A$1&lt;=Main!AH$4,ISBLANK($N37)),0,Main!AH32)</f>
        <v>0</v>
      </c>
      <c r="AW37" s="35">
        <f>IF(OR($A$1&lt;=Main!AI$4,ISBLANK($N37)),0,Main!AI32)</f>
        <v>0</v>
      </c>
      <c r="AX37" s="35">
        <f>IF(OR($A$1&lt;=Main!AJ$4,ISBLANK($N37)),0,Main!AJ32)</f>
        <v>0</v>
      </c>
      <c r="AY37" s="35">
        <f>IF(OR($A$1&lt;=Main!AK$4,ISBLANK($N37)),0,Main!AK32)</f>
        <v>0</v>
      </c>
      <c r="AZ37" s="35">
        <f>IF(OR($A$1&lt;=Main!AL$4,ISBLANK($N37)),0,Main!AL32)</f>
        <v>0</v>
      </c>
      <c r="BA37" s="35">
        <f>IF(OR($A$1&lt;=Main!AM$4,ISBLANK($N37)),0,Main!AM32)</f>
        <v>0</v>
      </c>
      <c r="BB37" s="35">
        <f>IF(OR($A$1&lt;=Main!AN$4,ISBLANK($N37)),0,Main!AN32)</f>
        <v>0</v>
      </c>
      <c r="BC37" s="35">
        <f>IF(OR($A$1&lt;=Main!AO$4,ISBLANK($N37)),0,Main!AO32)</f>
        <v>0</v>
      </c>
      <c r="BD37" s="35">
        <f>IF(OR($A$1&lt;=Main!AP$4,ISBLANK($N37)),0,Main!AP32)</f>
        <v>0</v>
      </c>
      <c r="BE37" s="35">
        <f>IF(OR($A$1&lt;=Main!AQ$4,ISBLANK($N37)),0,Main!AQ32)</f>
        <v>0</v>
      </c>
      <c r="BF37" s="35">
        <f>IF(OR($A$1&lt;=Main!AR$4,ISBLANK($N37)),0,Main!AR32)</f>
        <v>0</v>
      </c>
      <c r="BG37" s="35">
        <f>IF(OR($A$1&lt;=Main!AS$4,ISBLANK($N37)),0,Main!AS32)</f>
        <v>0</v>
      </c>
      <c r="BH37" s="35">
        <f>IF(OR($A$1&lt;=Main!AT$4,ISBLANK($N37)),0,Main!AT32)</f>
        <v>0</v>
      </c>
      <c r="BI37" s="35">
        <f>IF(OR($A$1&lt;=Main!AU$4,ISBLANK($N37)),0,Main!AU32)</f>
        <v>0</v>
      </c>
      <c r="BJ37" s="35">
        <f>IF(OR($A$1&lt;=Main!AV$4,ISBLANK($N37)),0,Main!AV32)</f>
        <v>0</v>
      </c>
    </row>
    <row r="38" spans="1:62">
      <c r="A38" s="37"/>
      <c r="B38" s="37"/>
      <c r="C38" s="37" t="str">
        <f>IF(ISBLANK($A38),"",VLOOKUP($K38,Main!BC$6:BD$150,2,0))</f>
        <v/>
      </c>
      <c r="D38" s="43">
        <f t="shared" si="3"/>
        <v>0</v>
      </c>
      <c r="F38" s="6">
        <f>VLOOKUP($E38,Mask!$A$2:$C$102,$M$8,0)</f>
        <v>0</v>
      </c>
      <c r="G38" s="44">
        <f t="shared" si="4"/>
        <v>0</v>
      </c>
      <c r="K38" s="6" t="str">
        <f t="shared" si="0"/>
        <v/>
      </c>
      <c r="L38" s="35">
        <f t="shared" si="1"/>
        <v>0</v>
      </c>
      <c r="M38" s="6">
        <v>1</v>
      </c>
      <c r="N38" s="35" t="str">
        <f>Main!$A33&amp;Main!$B33</f>
        <v>ФесенкоДарья</v>
      </c>
      <c r="O38" s="145">
        <f t="shared" si="2"/>
        <v>48.600589042842572</v>
      </c>
      <c r="P38" s="150">
        <f t="shared" si="5"/>
        <v>22</v>
      </c>
      <c r="Q38" s="150">
        <f ca="1">IF(Main!$AY33&lt;&gt;"#",$P38-Main!$AY33,"#")</f>
        <v>-6</v>
      </c>
      <c r="R38" s="35">
        <f>Main!E33*Mask!G$11</f>
        <v>0</v>
      </c>
      <c r="S38" s="35">
        <f>Main!F33*Mask!H$11</f>
        <v>0</v>
      </c>
      <c r="T38" s="35">
        <f>Main!G33*Mask!I$11</f>
        <v>0</v>
      </c>
      <c r="U38" s="35">
        <f>Main!H33*Mask!J$11</f>
        <v>0</v>
      </c>
      <c r="V38" s="35">
        <f>Main!I33*Mask!K$11</f>
        <v>0</v>
      </c>
      <c r="W38" s="35">
        <f>Main!J33*Mask!L$11</f>
        <v>0</v>
      </c>
      <c r="X38" s="35">
        <f>Main!K33*Mask!M$11</f>
        <v>0</v>
      </c>
      <c r="Y38" s="35">
        <f>Main!L33*Mask!N$11</f>
        <v>0</v>
      </c>
      <c r="Z38" s="35">
        <f>Main!M33*Mask!O$11</f>
        <v>0</v>
      </c>
      <c r="AA38" s="35">
        <f>Main!N33*Mask!P$11</f>
        <v>0</v>
      </c>
      <c r="AB38" s="35">
        <f>Main!O33*Mask!Q$11</f>
        <v>0</v>
      </c>
      <c r="AC38" s="35">
        <f>Main!P33*Mask!R$11</f>
        <v>0</v>
      </c>
      <c r="AD38" s="35">
        <f>Main!Q33*Mask!S$11</f>
        <v>0</v>
      </c>
      <c r="AE38" s="35">
        <f>Main!R33*Mask!T$11</f>
        <v>0</v>
      </c>
      <c r="AF38" s="35">
        <f>Main!S33*Mask!U$11</f>
        <v>0</v>
      </c>
      <c r="AG38" s="35">
        <f>Main!T33*Mask!V$11</f>
        <v>0</v>
      </c>
      <c r="AH38" s="35">
        <f>Main!U33*Mask!W$11</f>
        <v>0</v>
      </c>
      <c r="AI38" s="35">
        <f>Main!V33*Mask!X$11</f>
        <v>0</v>
      </c>
      <c r="AJ38" s="35">
        <f>Main!W33*Mask!Y$11</f>
        <v>0</v>
      </c>
      <c r="AK38" s="35">
        <f>Main!X33*Mask!Z$11</f>
        <v>0</v>
      </c>
      <c r="AL38" s="35">
        <f>Main!Y33*Mask!AA$11</f>
        <v>0</v>
      </c>
      <c r="AM38" s="35">
        <f>Main!Z33*Mask!AB$11</f>
        <v>0</v>
      </c>
      <c r="AN38" s="35"/>
      <c r="AO38" s="35">
        <f>IF(OR($A$1&lt;=Main!AA$4,ISBLANK($N38)),0,Main!AA33)</f>
        <v>0</v>
      </c>
      <c r="AP38" s="35">
        <f>IF(OR($A$1&lt;=Main!AB$4,ISBLANK($N38)),0,Main!AB33)</f>
        <v>0</v>
      </c>
      <c r="AQ38" s="35">
        <f>IF(OR($A$1&lt;=Main!AC$4,ISBLANK($N38)),0,Main!AC33)</f>
        <v>0</v>
      </c>
      <c r="AR38" s="35">
        <f>IF(OR($A$1&lt;=Main!AD$4,ISBLANK($N38)),0,Main!AD33)</f>
        <v>0</v>
      </c>
      <c r="AS38" s="35">
        <f>IF(OR($A$1&lt;=Main!AE$4,ISBLANK($N38)),0,Main!AE33)</f>
        <v>0</v>
      </c>
      <c r="AT38" s="35">
        <f>IF(OR($A$1&lt;=Main!AF$4,ISBLANK($N38)),0,Main!AF33)</f>
        <v>48.600589042842572</v>
      </c>
      <c r="AU38" s="35">
        <f>IF(OR($A$1&lt;=Main!AG$4,ISBLANK($N38)),0,Main!AG33)</f>
        <v>0</v>
      </c>
      <c r="AV38" s="35">
        <f>IF(OR($A$1&lt;=Main!AH$4,ISBLANK($N38)),0,Main!AH33)</f>
        <v>0</v>
      </c>
      <c r="AW38" s="35">
        <f>IF(OR($A$1&lt;=Main!AI$4,ISBLANK($N38)),0,Main!AI33)</f>
        <v>0</v>
      </c>
      <c r="AX38" s="35">
        <f>IF(OR($A$1&lt;=Main!AJ$4,ISBLANK($N38)),0,Main!AJ33)</f>
        <v>0</v>
      </c>
      <c r="AY38" s="35">
        <f>IF(OR($A$1&lt;=Main!AK$4,ISBLANK($N38)),0,Main!AK33)</f>
        <v>0</v>
      </c>
      <c r="AZ38" s="35">
        <f>IF(OR($A$1&lt;=Main!AL$4,ISBLANK($N38)),0,Main!AL33)</f>
        <v>0</v>
      </c>
      <c r="BA38" s="35">
        <f>IF(OR($A$1&lt;=Main!AM$4,ISBLANK($N38)),0,Main!AM33)</f>
        <v>0</v>
      </c>
      <c r="BB38" s="35">
        <f>IF(OR($A$1&lt;=Main!AN$4,ISBLANK($N38)),0,Main!AN33)</f>
        <v>0</v>
      </c>
      <c r="BC38" s="35">
        <f>IF(OR($A$1&lt;=Main!AO$4,ISBLANK($N38)),0,Main!AO33)</f>
        <v>0</v>
      </c>
      <c r="BD38" s="35">
        <f>IF(OR($A$1&lt;=Main!AP$4,ISBLANK($N38)),0,Main!AP33)</f>
        <v>0</v>
      </c>
      <c r="BE38" s="35">
        <f>IF(OR($A$1&lt;=Main!AQ$4,ISBLANK($N38)),0,Main!AQ33)</f>
        <v>0</v>
      </c>
      <c r="BF38" s="35">
        <f>IF(OR($A$1&lt;=Main!AR$4,ISBLANK($N38)),0,Main!AR33)</f>
        <v>0</v>
      </c>
      <c r="BG38" s="35">
        <f>IF(OR($A$1&lt;=Main!AS$4,ISBLANK($N38)),0,Main!AS33)</f>
        <v>0</v>
      </c>
      <c r="BH38" s="35">
        <f>IF(OR($A$1&lt;=Main!AT$4,ISBLANK($N38)),0,Main!AT33)</f>
        <v>0</v>
      </c>
      <c r="BI38" s="35">
        <f>IF(OR($A$1&lt;=Main!AU$4,ISBLANK($N38)),0,Main!AU33)</f>
        <v>0</v>
      </c>
      <c r="BJ38" s="35">
        <f>IF(OR($A$1&lt;=Main!AV$4,ISBLANK($N38)),0,Main!AV33)</f>
        <v>0</v>
      </c>
    </row>
    <row r="39" spans="1:62">
      <c r="A39" s="37"/>
      <c r="B39" s="37"/>
      <c r="C39" s="37" t="str">
        <f>IF(ISBLANK($A39),"",VLOOKUP($K39,Main!BC$6:BD$150,2,0))</f>
        <v/>
      </c>
      <c r="D39" s="43">
        <f t="shared" si="3"/>
        <v>0</v>
      </c>
      <c r="F39" s="6">
        <f>VLOOKUP($E39,Mask!$A$2:$C$102,$M$8,0)</f>
        <v>0</v>
      </c>
      <c r="G39" s="44">
        <f t="shared" si="4"/>
        <v>0</v>
      </c>
      <c r="K39" s="6" t="str">
        <f t="shared" si="0"/>
        <v/>
      </c>
      <c r="L39" s="35">
        <f t="shared" si="1"/>
        <v>0</v>
      </c>
      <c r="M39" s="6">
        <v>1</v>
      </c>
      <c r="N39" s="35" t="str">
        <f>Main!$A34&amp;Main!$B34</f>
        <v>КарандееваАнна</v>
      </c>
      <c r="O39" s="145">
        <f t="shared" si="2"/>
        <v>45.097501318654423</v>
      </c>
      <c r="P39" s="150">
        <f t="shared" si="5"/>
        <v>24</v>
      </c>
      <c r="Q39" s="150">
        <f ca="1">IF(Main!$AY34&lt;&gt;"#",$P39-Main!$AY34,"#")</f>
        <v>-5</v>
      </c>
      <c r="R39" s="35">
        <f>Main!E34*Mask!G$11</f>
        <v>0</v>
      </c>
      <c r="S39" s="35">
        <f>Main!F34*Mask!H$11</f>
        <v>0</v>
      </c>
      <c r="T39" s="35">
        <f>Main!G34*Mask!I$11</f>
        <v>0</v>
      </c>
      <c r="U39" s="35">
        <f>Main!H34*Mask!J$11</f>
        <v>0</v>
      </c>
      <c r="V39" s="35">
        <f>Main!I34*Mask!K$11</f>
        <v>0</v>
      </c>
      <c r="W39" s="35">
        <f>Main!J34*Mask!L$11</f>
        <v>0</v>
      </c>
      <c r="X39" s="35">
        <f>Main!K34*Mask!M$11</f>
        <v>0</v>
      </c>
      <c r="Y39" s="35">
        <f>Main!L34*Mask!N$11</f>
        <v>0</v>
      </c>
      <c r="Z39" s="35">
        <f>Main!M34*Mask!O$11</f>
        <v>0</v>
      </c>
      <c r="AA39" s="35">
        <f>Main!N34*Mask!P$11</f>
        <v>0</v>
      </c>
      <c r="AB39" s="35">
        <f>Main!O34*Mask!Q$11</f>
        <v>0</v>
      </c>
      <c r="AC39" s="35">
        <f>Main!P34*Mask!R$11</f>
        <v>0</v>
      </c>
      <c r="AD39" s="35">
        <f>Main!Q34*Mask!S$11</f>
        <v>0</v>
      </c>
      <c r="AE39" s="35">
        <f>Main!R34*Mask!T$11</f>
        <v>0</v>
      </c>
      <c r="AF39" s="35">
        <f>Main!S34*Mask!U$11</f>
        <v>0</v>
      </c>
      <c r="AG39" s="35">
        <f>Main!T34*Mask!V$11</f>
        <v>0</v>
      </c>
      <c r="AH39" s="35">
        <f>Main!U34*Mask!W$11</f>
        <v>0</v>
      </c>
      <c r="AI39" s="35">
        <f>Main!V34*Mask!X$11</f>
        <v>0</v>
      </c>
      <c r="AJ39" s="35">
        <f>Main!W34*Mask!Y$11</f>
        <v>0</v>
      </c>
      <c r="AK39" s="35">
        <f>Main!X34*Mask!Z$11</f>
        <v>0</v>
      </c>
      <c r="AL39" s="35">
        <f>Main!Y34*Mask!AA$11</f>
        <v>0</v>
      </c>
      <c r="AM39" s="35">
        <f>Main!Z34*Mask!AB$11</f>
        <v>0</v>
      </c>
      <c r="AN39" s="35"/>
      <c r="AO39" s="35">
        <f>IF(OR($A$1&lt;=Main!AA$4,ISBLANK($N39)),0,Main!AA34)</f>
        <v>10.882322982747876</v>
      </c>
      <c r="AP39" s="35">
        <f>IF(OR($A$1&lt;=Main!AB$4,ISBLANK($N39)),0,Main!AB34)</f>
        <v>0</v>
      </c>
      <c r="AQ39" s="35">
        <f>IF(OR($A$1&lt;=Main!AC$4,ISBLANK($N39)),0,Main!AC34)</f>
        <v>0</v>
      </c>
      <c r="AR39" s="35">
        <f>IF(OR($A$1&lt;=Main!AD$4,ISBLANK($N39)),0,Main!AD34)</f>
        <v>0</v>
      </c>
      <c r="AS39" s="35">
        <f>IF(OR($A$1&lt;=Main!AE$4,ISBLANK($N39)),0,Main!AE34)</f>
        <v>34.21517833590655</v>
      </c>
      <c r="AT39" s="35">
        <f>IF(OR($A$1&lt;=Main!AF$4,ISBLANK($N39)),0,Main!AF34)</f>
        <v>0</v>
      </c>
      <c r="AU39" s="35">
        <f>IF(OR($A$1&lt;=Main!AG$4,ISBLANK($N39)),0,Main!AG34)</f>
        <v>0</v>
      </c>
      <c r="AV39" s="35">
        <f>IF(OR($A$1&lt;=Main!AH$4,ISBLANK($N39)),0,Main!AH34)</f>
        <v>0</v>
      </c>
      <c r="AW39" s="35">
        <f>IF(OR($A$1&lt;=Main!AI$4,ISBLANK($N39)),0,Main!AI34)</f>
        <v>0</v>
      </c>
      <c r="AX39" s="35">
        <f>IF(OR($A$1&lt;=Main!AJ$4,ISBLANK($N39)),0,Main!AJ34)</f>
        <v>0</v>
      </c>
      <c r="AY39" s="35">
        <f>IF(OR($A$1&lt;=Main!AK$4,ISBLANK($N39)),0,Main!AK34)</f>
        <v>0</v>
      </c>
      <c r="AZ39" s="35">
        <f>IF(OR($A$1&lt;=Main!AL$4,ISBLANK($N39)),0,Main!AL34)</f>
        <v>0</v>
      </c>
      <c r="BA39" s="35">
        <f>IF(OR($A$1&lt;=Main!AM$4,ISBLANK($N39)),0,Main!AM34)</f>
        <v>0</v>
      </c>
      <c r="BB39" s="35">
        <f>IF(OR($A$1&lt;=Main!AN$4,ISBLANK($N39)),0,Main!AN34)</f>
        <v>0</v>
      </c>
      <c r="BC39" s="35">
        <f>IF(OR($A$1&lt;=Main!AO$4,ISBLANK($N39)),0,Main!AO34)</f>
        <v>0</v>
      </c>
      <c r="BD39" s="35">
        <f>IF(OR($A$1&lt;=Main!AP$4,ISBLANK($N39)),0,Main!AP34)</f>
        <v>0</v>
      </c>
      <c r="BE39" s="35">
        <f>IF(OR($A$1&lt;=Main!AQ$4,ISBLANK($N39)),0,Main!AQ34)</f>
        <v>0</v>
      </c>
      <c r="BF39" s="35">
        <f>IF(OR($A$1&lt;=Main!AR$4,ISBLANK($N39)),0,Main!AR34)</f>
        <v>0</v>
      </c>
      <c r="BG39" s="35">
        <f>IF(OR($A$1&lt;=Main!AS$4,ISBLANK($N39)),0,Main!AS34)</f>
        <v>0</v>
      </c>
      <c r="BH39" s="35">
        <f>IF(OR($A$1&lt;=Main!AT$4,ISBLANK($N39)),0,Main!AT34)</f>
        <v>0</v>
      </c>
      <c r="BI39" s="35">
        <f>IF(OR($A$1&lt;=Main!AU$4,ISBLANK($N39)),0,Main!AU34)</f>
        <v>0</v>
      </c>
      <c r="BJ39" s="35">
        <f>IF(OR($A$1&lt;=Main!AV$4,ISBLANK($N39)),0,Main!AV34)</f>
        <v>0</v>
      </c>
    </row>
    <row r="40" spans="1:62">
      <c r="A40" s="37"/>
      <c r="B40" s="37"/>
      <c r="C40" s="37" t="str">
        <f>IF(ISBLANK($A40),"",VLOOKUP($K40,Main!BC$6:BD$150,2,0))</f>
        <v/>
      </c>
      <c r="D40" s="43">
        <f t="shared" si="3"/>
        <v>0</v>
      </c>
      <c r="F40" s="6">
        <f>VLOOKUP($E40,Mask!$A$2:$C$102,$M$8,0)</f>
        <v>0</v>
      </c>
      <c r="G40" s="44">
        <f t="shared" si="4"/>
        <v>0</v>
      </c>
      <c r="K40" s="6" t="str">
        <f t="shared" si="0"/>
        <v/>
      </c>
      <c r="L40" s="35">
        <f t="shared" si="1"/>
        <v>0</v>
      </c>
      <c r="M40" s="6">
        <v>1</v>
      </c>
      <c r="N40" s="35" t="str">
        <f>Main!$A35&amp;Main!$B35</f>
        <v>РождественскаяОльга</v>
      </c>
      <c r="O40" s="145">
        <f t="shared" si="2"/>
        <v>0</v>
      </c>
      <c r="P40" s="150">
        <f t="shared" si="5"/>
        <v>31</v>
      </c>
      <c r="Q40" s="150">
        <f ca="1">IF(Main!$AY35&lt;&gt;"#",$P40-Main!$AY35,"#")</f>
        <v>1</v>
      </c>
      <c r="R40" s="35">
        <f>Main!E35*Mask!G$11</f>
        <v>0</v>
      </c>
      <c r="S40" s="35">
        <f>Main!F35*Mask!H$11</f>
        <v>0</v>
      </c>
      <c r="T40" s="35">
        <f>Main!G35*Mask!I$11</f>
        <v>0</v>
      </c>
      <c r="U40" s="35">
        <f>Main!H35*Mask!J$11</f>
        <v>0</v>
      </c>
      <c r="V40" s="35">
        <f>Main!I35*Mask!K$11</f>
        <v>0</v>
      </c>
      <c r="W40" s="35">
        <f>Main!J35*Mask!L$11</f>
        <v>0</v>
      </c>
      <c r="X40" s="35">
        <f>Main!K35*Mask!M$11</f>
        <v>0</v>
      </c>
      <c r="Y40" s="35">
        <f>Main!L35*Mask!N$11</f>
        <v>0</v>
      </c>
      <c r="Z40" s="35">
        <f>Main!M35*Mask!O$11</f>
        <v>0</v>
      </c>
      <c r="AA40" s="35">
        <f>Main!N35*Mask!P$11</f>
        <v>0</v>
      </c>
      <c r="AB40" s="35">
        <f>Main!O35*Mask!Q$11</f>
        <v>0</v>
      </c>
      <c r="AC40" s="35">
        <f>Main!P35*Mask!R$11</f>
        <v>0</v>
      </c>
      <c r="AD40" s="35">
        <f>Main!Q35*Mask!S$11</f>
        <v>0</v>
      </c>
      <c r="AE40" s="35">
        <f>Main!R35*Mask!T$11</f>
        <v>0</v>
      </c>
      <c r="AF40" s="35">
        <f>Main!S35*Mask!U$11</f>
        <v>0</v>
      </c>
      <c r="AG40" s="35">
        <f>Main!T35*Mask!V$11</f>
        <v>0</v>
      </c>
      <c r="AH40" s="35">
        <f>Main!U35*Mask!W$11</f>
        <v>0</v>
      </c>
      <c r="AI40" s="35">
        <f>Main!V35*Mask!X$11</f>
        <v>0</v>
      </c>
      <c r="AJ40" s="35">
        <f>Main!W35*Mask!Y$11</f>
        <v>0</v>
      </c>
      <c r="AK40" s="35">
        <f>Main!X35*Mask!Z$11</f>
        <v>0</v>
      </c>
      <c r="AL40" s="35">
        <f>Main!Y35*Mask!AA$11</f>
        <v>0</v>
      </c>
      <c r="AM40" s="35">
        <f>Main!Z35*Mask!AB$11</f>
        <v>0</v>
      </c>
      <c r="AN40" s="35"/>
      <c r="AO40" s="35">
        <f>IF(OR($A$1&lt;=Main!AA$4,ISBLANK($N40)),0,Main!AA35)</f>
        <v>0</v>
      </c>
      <c r="AP40" s="35">
        <f>IF(OR($A$1&lt;=Main!AB$4,ISBLANK($N40)),0,Main!AB35)</f>
        <v>0</v>
      </c>
      <c r="AQ40" s="35">
        <f>IF(OR($A$1&lt;=Main!AC$4,ISBLANK($N40)),0,Main!AC35)</f>
        <v>0</v>
      </c>
      <c r="AR40" s="35">
        <f>IF(OR($A$1&lt;=Main!AD$4,ISBLANK($N40)),0,Main!AD35)</f>
        <v>0</v>
      </c>
      <c r="AS40" s="35">
        <f>IF(OR($A$1&lt;=Main!AE$4,ISBLANK($N40)),0,Main!AE35)</f>
        <v>0</v>
      </c>
      <c r="AT40" s="35">
        <f>IF(OR($A$1&lt;=Main!AF$4,ISBLANK($N40)),0,Main!AF35)</f>
        <v>0</v>
      </c>
      <c r="AU40" s="35">
        <f>IF(OR($A$1&lt;=Main!AG$4,ISBLANK($N40)),0,Main!AG35)</f>
        <v>0</v>
      </c>
      <c r="AV40" s="35">
        <f>IF(OR($A$1&lt;=Main!AH$4,ISBLANK($N40)),0,Main!AH35)</f>
        <v>0</v>
      </c>
      <c r="AW40" s="35">
        <f>IF(OR($A$1&lt;=Main!AI$4,ISBLANK($N40)),0,Main!AI35)</f>
        <v>0</v>
      </c>
      <c r="AX40" s="35">
        <f>IF(OR($A$1&lt;=Main!AJ$4,ISBLANK($N40)),0,Main!AJ35)</f>
        <v>0</v>
      </c>
      <c r="AY40" s="35">
        <f>IF(OR($A$1&lt;=Main!AK$4,ISBLANK($N40)),0,Main!AK35)</f>
        <v>0</v>
      </c>
      <c r="AZ40" s="35">
        <f>IF(OR($A$1&lt;=Main!AL$4,ISBLANK($N40)),0,Main!AL35)</f>
        <v>0</v>
      </c>
      <c r="BA40" s="35">
        <f>IF(OR($A$1&lt;=Main!AM$4,ISBLANK($N40)),0,Main!AM35)</f>
        <v>0</v>
      </c>
      <c r="BB40" s="35">
        <f>IF(OR($A$1&lt;=Main!AN$4,ISBLANK($N40)),0,Main!AN35)</f>
        <v>0</v>
      </c>
      <c r="BC40" s="35">
        <f>IF(OR($A$1&lt;=Main!AO$4,ISBLANK($N40)),0,Main!AO35)</f>
        <v>0</v>
      </c>
      <c r="BD40" s="35">
        <f>IF(OR($A$1&lt;=Main!AP$4,ISBLANK($N40)),0,Main!AP35)</f>
        <v>0</v>
      </c>
      <c r="BE40" s="35">
        <f>IF(OR($A$1&lt;=Main!AQ$4,ISBLANK($N40)),0,Main!AQ35)</f>
        <v>0</v>
      </c>
      <c r="BF40" s="35">
        <f>IF(OR($A$1&lt;=Main!AR$4,ISBLANK($N40)),0,Main!AR35)</f>
        <v>0</v>
      </c>
      <c r="BG40" s="35">
        <f>IF(OR($A$1&lt;=Main!AS$4,ISBLANK($N40)),0,Main!AS35)</f>
        <v>0</v>
      </c>
      <c r="BH40" s="35">
        <f>IF(OR($A$1&lt;=Main!AT$4,ISBLANK($N40)),0,Main!AT35)</f>
        <v>0</v>
      </c>
      <c r="BI40" s="35">
        <f>IF(OR($A$1&lt;=Main!AU$4,ISBLANK($N40)),0,Main!AU35)</f>
        <v>0</v>
      </c>
      <c r="BJ40" s="35">
        <f>IF(OR($A$1&lt;=Main!AV$4,ISBLANK($N40)),0,Main!AV35)</f>
        <v>0</v>
      </c>
    </row>
    <row r="41" spans="1:62">
      <c r="A41" s="37"/>
      <c r="B41" s="37"/>
      <c r="C41" s="37" t="str">
        <f>IF(ISBLANK($A41),"",VLOOKUP($K41,Main!BC$6:BD$150,2,0))</f>
        <v/>
      </c>
      <c r="D41" s="43">
        <f t="shared" si="3"/>
        <v>0</v>
      </c>
      <c r="F41" s="6">
        <f>VLOOKUP($E41,Mask!$A$2:$C$102,$M$8,0)</f>
        <v>0</v>
      </c>
      <c r="G41" s="44">
        <f t="shared" si="4"/>
        <v>0</v>
      </c>
      <c r="K41" s="6" t="str">
        <f t="shared" si="0"/>
        <v/>
      </c>
      <c r="L41" s="35">
        <f t="shared" si="1"/>
        <v>0</v>
      </c>
      <c r="M41" s="6">
        <v>1</v>
      </c>
      <c r="N41" s="35" t="str">
        <f>Main!$A36&amp;Main!$B36</f>
        <v>БегуноваМария</v>
      </c>
      <c r="O41" s="145">
        <f t="shared" si="2"/>
        <v>0</v>
      </c>
      <c r="P41" s="150">
        <f t="shared" si="5"/>
        <v>31</v>
      </c>
      <c r="Q41" s="150">
        <f ca="1">IF(Main!$AY36&lt;&gt;"#",$P41-Main!$AY36,"#")</f>
        <v>0</v>
      </c>
      <c r="R41" s="35">
        <f>Main!E36*Mask!G$11</f>
        <v>0</v>
      </c>
      <c r="S41" s="35">
        <f>Main!F36*Mask!H$11</f>
        <v>0</v>
      </c>
      <c r="T41" s="35">
        <f>Main!G36*Mask!I$11</f>
        <v>0</v>
      </c>
      <c r="U41" s="35">
        <f>Main!H36*Mask!J$11</f>
        <v>0</v>
      </c>
      <c r="V41" s="35">
        <f>Main!I36*Mask!K$11</f>
        <v>0</v>
      </c>
      <c r="W41" s="35">
        <f>Main!J36*Mask!L$11</f>
        <v>0</v>
      </c>
      <c r="X41" s="35">
        <f>Main!K36*Mask!M$11</f>
        <v>0</v>
      </c>
      <c r="Y41" s="35">
        <f>Main!L36*Mask!N$11</f>
        <v>0</v>
      </c>
      <c r="Z41" s="35">
        <f>Main!M36*Mask!O$11</f>
        <v>0</v>
      </c>
      <c r="AA41" s="35">
        <f>Main!N36*Mask!P$11</f>
        <v>0</v>
      </c>
      <c r="AB41" s="35">
        <f>Main!O36*Mask!Q$11</f>
        <v>0</v>
      </c>
      <c r="AC41" s="35">
        <f>Main!P36*Mask!R$11</f>
        <v>0</v>
      </c>
      <c r="AD41" s="35">
        <f>Main!Q36*Mask!S$11</f>
        <v>0</v>
      </c>
      <c r="AE41" s="35">
        <f>Main!R36*Mask!T$11</f>
        <v>0</v>
      </c>
      <c r="AF41" s="35">
        <f>Main!S36*Mask!U$11</f>
        <v>0</v>
      </c>
      <c r="AG41" s="35">
        <f>Main!T36*Mask!V$11</f>
        <v>0</v>
      </c>
      <c r="AH41" s="35">
        <f>Main!U36*Mask!W$11</f>
        <v>0</v>
      </c>
      <c r="AI41" s="35">
        <f>Main!V36*Mask!X$11</f>
        <v>0</v>
      </c>
      <c r="AJ41" s="35">
        <f>Main!W36*Mask!Y$11</f>
        <v>0</v>
      </c>
      <c r="AK41" s="35">
        <f>Main!X36*Mask!Z$11</f>
        <v>0</v>
      </c>
      <c r="AL41" s="35">
        <f>Main!Y36*Mask!AA$11</f>
        <v>0</v>
      </c>
      <c r="AM41" s="35">
        <f>Main!Z36*Mask!AB$11</f>
        <v>0</v>
      </c>
      <c r="AN41" s="35"/>
      <c r="AO41" s="35">
        <f>IF(OR($A$1&lt;=Main!AA$4,ISBLANK($N41)),0,Main!AA36)</f>
        <v>0</v>
      </c>
      <c r="AP41" s="35">
        <f>IF(OR($A$1&lt;=Main!AB$4,ISBLANK($N41)),0,Main!AB36)</f>
        <v>0</v>
      </c>
      <c r="AQ41" s="35">
        <f>IF(OR($A$1&lt;=Main!AC$4,ISBLANK($N41)),0,Main!AC36)</f>
        <v>0</v>
      </c>
      <c r="AR41" s="35">
        <f>IF(OR($A$1&lt;=Main!AD$4,ISBLANK($N41)),0,Main!AD36)</f>
        <v>0</v>
      </c>
      <c r="AS41" s="35">
        <f>IF(OR($A$1&lt;=Main!AE$4,ISBLANK($N41)),0,Main!AE36)</f>
        <v>0</v>
      </c>
      <c r="AT41" s="35">
        <f>IF(OR($A$1&lt;=Main!AF$4,ISBLANK($N41)),0,Main!AF36)</f>
        <v>0</v>
      </c>
      <c r="AU41" s="35">
        <f>IF(OR($A$1&lt;=Main!AG$4,ISBLANK($N41)),0,Main!AG36)</f>
        <v>0</v>
      </c>
      <c r="AV41" s="35">
        <f>IF(OR($A$1&lt;=Main!AH$4,ISBLANK($N41)),0,Main!AH36)</f>
        <v>0</v>
      </c>
      <c r="AW41" s="35">
        <f>IF(OR($A$1&lt;=Main!AI$4,ISBLANK($N41)),0,Main!AI36)</f>
        <v>0</v>
      </c>
      <c r="AX41" s="35">
        <f>IF(OR($A$1&lt;=Main!AJ$4,ISBLANK($N41)),0,Main!AJ36)</f>
        <v>0</v>
      </c>
      <c r="AY41" s="35">
        <f>IF(OR($A$1&lt;=Main!AK$4,ISBLANK($N41)),0,Main!AK36)</f>
        <v>0</v>
      </c>
      <c r="AZ41" s="35">
        <f>IF(OR($A$1&lt;=Main!AL$4,ISBLANK($N41)),0,Main!AL36)</f>
        <v>0</v>
      </c>
      <c r="BA41" s="35">
        <f>IF(OR($A$1&lt;=Main!AM$4,ISBLANK($N41)),0,Main!AM36)</f>
        <v>0</v>
      </c>
      <c r="BB41" s="35">
        <f>IF(OR($A$1&lt;=Main!AN$4,ISBLANK($N41)),0,Main!AN36)</f>
        <v>0</v>
      </c>
      <c r="BC41" s="35">
        <f>IF(OR($A$1&lt;=Main!AO$4,ISBLANK($N41)),0,Main!AO36)</f>
        <v>0</v>
      </c>
      <c r="BD41" s="35">
        <f>IF(OR($A$1&lt;=Main!AP$4,ISBLANK($N41)),0,Main!AP36)</f>
        <v>0</v>
      </c>
      <c r="BE41" s="35">
        <f>IF(OR($A$1&lt;=Main!AQ$4,ISBLANK($N41)),0,Main!AQ36)</f>
        <v>0</v>
      </c>
      <c r="BF41" s="35">
        <f>IF(OR($A$1&lt;=Main!AR$4,ISBLANK($N41)),0,Main!AR36)</f>
        <v>0</v>
      </c>
      <c r="BG41" s="35">
        <f>IF(OR($A$1&lt;=Main!AS$4,ISBLANK($N41)),0,Main!AS36)</f>
        <v>0</v>
      </c>
      <c r="BH41" s="35">
        <f>IF(OR($A$1&lt;=Main!AT$4,ISBLANK($N41)),0,Main!AT36)</f>
        <v>0</v>
      </c>
      <c r="BI41" s="35">
        <f>IF(OR($A$1&lt;=Main!AU$4,ISBLANK($N41)),0,Main!AU36)</f>
        <v>0</v>
      </c>
      <c r="BJ41" s="35">
        <f>IF(OR($A$1&lt;=Main!AV$4,ISBLANK($N41)),0,Main!AV36)</f>
        <v>0</v>
      </c>
    </row>
    <row r="42" spans="1:62">
      <c r="A42" s="37"/>
      <c r="B42" s="37"/>
      <c r="C42" s="37" t="str">
        <f>IF(ISBLANK($A42),"",VLOOKUP($K42,Main!BC$6:BD$150,2,0))</f>
        <v/>
      </c>
      <c r="D42" s="43">
        <f t="shared" si="3"/>
        <v>0</v>
      </c>
      <c r="F42" s="6">
        <f>VLOOKUP($E42,Mask!$A$2:$C$102,$M$8,0)</f>
        <v>0</v>
      </c>
      <c r="G42" s="44">
        <f t="shared" si="4"/>
        <v>0</v>
      </c>
      <c r="K42" s="6" t="str">
        <f t="shared" si="0"/>
        <v/>
      </c>
      <c r="L42" s="35">
        <f t="shared" si="1"/>
        <v>0</v>
      </c>
      <c r="M42" s="6">
        <v>1</v>
      </c>
      <c r="N42" s="35" t="str">
        <f>Main!$A37&amp;Main!$B37</f>
        <v>МелетьеваВалерия</v>
      </c>
      <c r="O42" s="145">
        <f t="shared" si="2"/>
        <v>0</v>
      </c>
      <c r="P42" s="150">
        <f t="shared" si="5"/>
        <v>31</v>
      </c>
      <c r="Q42" s="150">
        <f ca="1">IF(Main!$AY37&lt;&gt;"#",$P42-Main!$AY37,"#")</f>
        <v>-1</v>
      </c>
      <c r="R42" s="35">
        <f>Main!E37*Mask!G$11</f>
        <v>0</v>
      </c>
      <c r="S42" s="35">
        <f>Main!F37*Mask!H$11</f>
        <v>0</v>
      </c>
      <c r="T42" s="35">
        <f>Main!G37*Mask!I$11</f>
        <v>0</v>
      </c>
      <c r="U42" s="35">
        <f>Main!H37*Mask!J$11</f>
        <v>0</v>
      </c>
      <c r="V42" s="35">
        <f>Main!I37*Mask!K$11</f>
        <v>0</v>
      </c>
      <c r="W42" s="35">
        <f>Main!J37*Mask!L$11</f>
        <v>0</v>
      </c>
      <c r="X42" s="35">
        <f>Main!K37*Mask!M$11</f>
        <v>0</v>
      </c>
      <c r="Y42" s="35">
        <f>Main!L37*Mask!N$11</f>
        <v>0</v>
      </c>
      <c r="Z42" s="35">
        <f>Main!M37*Mask!O$11</f>
        <v>0</v>
      </c>
      <c r="AA42" s="35">
        <f>Main!N37*Mask!P$11</f>
        <v>0</v>
      </c>
      <c r="AB42" s="35">
        <f>Main!O37*Mask!Q$11</f>
        <v>0</v>
      </c>
      <c r="AC42" s="35">
        <f>Main!P37*Mask!R$11</f>
        <v>0</v>
      </c>
      <c r="AD42" s="35">
        <f>Main!Q37*Mask!S$11</f>
        <v>0</v>
      </c>
      <c r="AE42" s="35">
        <f>Main!R37*Mask!T$11</f>
        <v>0</v>
      </c>
      <c r="AF42" s="35">
        <f>Main!S37*Mask!U$11</f>
        <v>0</v>
      </c>
      <c r="AG42" s="35">
        <f>Main!T37*Mask!V$11</f>
        <v>0</v>
      </c>
      <c r="AH42" s="35">
        <f>Main!U37*Mask!W$11</f>
        <v>0</v>
      </c>
      <c r="AI42" s="35">
        <f>Main!V37*Mask!X$11</f>
        <v>0</v>
      </c>
      <c r="AJ42" s="35">
        <f>Main!W37*Mask!Y$11</f>
        <v>0</v>
      </c>
      <c r="AK42" s="35">
        <f>Main!X37*Mask!Z$11</f>
        <v>0</v>
      </c>
      <c r="AL42" s="35">
        <f>Main!Y37*Mask!AA$11</f>
        <v>0</v>
      </c>
      <c r="AM42" s="35">
        <f>Main!Z37*Mask!AB$11</f>
        <v>0</v>
      </c>
      <c r="AN42" s="35"/>
      <c r="AO42" s="35">
        <f>IF(OR($A$1&lt;=Main!AA$4,ISBLANK($N42)),0,Main!AA37)</f>
        <v>0</v>
      </c>
      <c r="AP42" s="35">
        <f>IF(OR($A$1&lt;=Main!AB$4,ISBLANK($N42)),0,Main!AB37)</f>
        <v>0</v>
      </c>
      <c r="AQ42" s="35">
        <f>IF(OR($A$1&lt;=Main!AC$4,ISBLANK($N42)),0,Main!AC37)</f>
        <v>0</v>
      </c>
      <c r="AR42" s="35">
        <f>IF(OR($A$1&lt;=Main!AD$4,ISBLANK($N42)),0,Main!AD37)</f>
        <v>0</v>
      </c>
      <c r="AS42" s="35">
        <f>IF(OR($A$1&lt;=Main!AE$4,ISBLANK($N42)),0,Main!AE37)</f>
        <v>0</v>
      </c>
      <c r="AT42" s="35">
        <f>IF(OR($A$1&lt;=Main!AF$4,ISBLANK($N42)),0,Main!AF37)</f>
        <v>0</v>
      </c>
      <c r="AU42" s="35">
        <f>IF(OR($A$1&lt;=Main!AG$4,ISBLANK($N42)),0,Main!AG37)</f>
        <v>0</v>
      </c>
      <c r="AV42" s="35">
        <f>IF(OR($A$1&lt;=Main!AH$4,ISBLANK($N42)),0,Main!AH37)</f>
        <v>0</v>
      </c>
      <c r="AW42" s="35">
        <f>IF(OR($A$1&lt;=Main!AI$4,ISBLANK($N42)),0,Main!AI37)</f>
        <v>0</v>
      </c>
      <c r="AX42" s="35">
        <f>IF(OR($A$1&lt;=Main!AJ$4,ISBLANK($N42)),0,Main!AJ37)</f>
        <v>0</v>
      </c>
      <c r="AY42" s="35">
        <f>IF(OR($A$1&lt;=Main!AK$4,ISBLANK($N42)),0,Main!AK37)</f>
        <v>0</v>
      </c>
      <c r="AZ42" s="35">
        <f>IF(OR($A$1&lt;=Main!AL$4,ISBLANK($N42)),0,Main!AL37)</f>
        <v>0</v>
      </c>
      <c r="BA42" s="35">
        <f>IF(OR($A$1&lt;=Main!AM$4,ISBLANK($N42)),0,Main!AM37)</f>
        <v>0</v>
      </c>
      <c r="BB42" s="35">
        <f>IF(OR($A$1&lt;=Main!AN$4,ISBLANK($N42)),0,Main!AN37)</f>
        <v>0</v>
      </c>
      <c r="BC42" s="35">
        <f>IF(OR($A$1&lt;=Main!AO$4,ISBLANK($N42)),0,Main!AO37)</f>
        <v>0</v>
      </c>
      <c r="BD42" s="35">
        <f>IF(OR($A$1&lt;=Main!AP$4,ISBLANK($N42)),0,Main!AP37)</f>
        <v>0</v>
      </c>
      <c r="BE42" s="35">
        <f>IF(OR($A$1&lt;=Main!AQ$4,ISBLANK($N42)),0,Main!AQ37)</f>
        <v>0</v>
      </c>
      <c r="BF42" s="35">
        <f>IF(OR($A$1&lt;=Main!AR$4,ISBLANK($N42)),0,Main!AR37)</f>
        <v>0</v>
      </c>
      <c r="BG42" s="35">
        <f>IF(OR($A$1&lt;=Main!AS$4,ISBLANK($N42)),0,Main!AS37)</f>
        <v>0</v>
      </c>
      <c r="BH42" s="35">
        <f>IF(OR($A$1&lt;=Main!AT$4,ISBLANK($N42)),0,Main!AT37)</f>
        <v>0</v>
      </c>
      <c r="BI42" s="35">
        <f>IF(OR($A$1&lt;=Main!AU$4,ISBLANK($N42)),0,Main!AU37)</f>
        <v>0</v>
      </c>
      <c r="BJ42" s="35">
        <f>IF(OR($A$1&lt;=Main!AV$4,ISBLANK($N42)),0,Main!AV37)</f>
        <v>0</v>
      </c>
    </row>
    <row r="43" spans="1:62">
      <c r="A43" s="37"/>
      <c r="B43" s="37"/>
      <c r="C43" s="37" t="str">
        <f>IF(ISBLANK($A43),"",VLOOKUP($K43,Main!BC$6:BD$150,2,0))</f>
        <v/>
      </c>
      <c r="D43" s="43">
        <f t="shared" si="3"/>
        <v>0</v>
      </c>
      <c r="F43" s="6">
        <f>VLOOKUP($E43,Mask!$A$2:$C$102,$M$8,0)</f>
        <v>0</v>
      </c>
      <c r="G43" s="44">
        <f t="shared" si="4"/>
        <v>0</v>
      </c>
      <c r="K43" s="6" t="str">
        <f t="shared" si="0"/>
        <v/>
      </c>
      <c r="L43" s="35">
        <f t="shared" si="1"/>
        <v>0</v>
      </c>
      <c r="M43" s="6">
        <v>1</v>
      </c>
      <c r="N43" s="35" t="str">
        <f>Main!$A38&amp;Main!$B38</f>
        <v>МурашкоДарья</v>
      </c>
      <c r="O43" s="145">
        <f t="shared" si="2"/>
        <v>35.345882940249147</v>
      </c>
      <c r="P43" s="150">
        <f t="shared" si="5"/>
        <v>26</v>
      </c>
      <c r="Q43" s="150">
        <f ca="1">IF(Main!$AY38&lt;&gt;"#",$P43-Main!$AY38,"#")</f>
        <v>-7</v>
      </c>
      <c r="R43" s="35">
        <f>Main!E38*Mask!G$11</f>
        <v>0</v>
      </c>
      <c r="S43" s="35">
        <f>Main!F38*Mask!H$11</f>
        <v>0</v>
      </c>
      <c r="T43" s="35">
        <f>Main!G38*Mask!I$11</f>
        <v>0</v>
      </c>
      <c r="U43" s="35">
        <f>Main!H38*Mask!J$11</f>
        <v>0</v>
      </c>
      <c r="V43" s="35">
        <f>Main!I38*Mask!K$11</f>
        <v>0</v>
      </c>
      <c r="W43" s="35">
        <f>Main!J38*Mask!L$11</f>
        <v>0</v>
      </c>
      <c r="X43" s="35">
        <f>Main!K38*Mask!M$11</f>
        <v>0</v>
      </c>
      <c r="Y43" s="35">
        <f>Main!L38*Mask!N$11</f>
        <v>0</v>
      </c>
      <c r="Z43" s="35">
        <f>Main!M38*Mask!O$11</f>
        <v>0</v>
      </c>
      <c r="AA43" s="35">
        <f>Main!N38*Mask!P$11</f>
        <v>0</v>
      </c>
      <c r="AB43" s="35">
        <f>Main!O38*Mask!Q$11</f>
        <v>0</v>
      </c>
      <c r="AC43" s="35">
        <f>Main!P38*Mask!R$11</f>
        <v>0</v>
      </c>
      <c r="AD43" s="35">
        <f>Main!Q38*Mask!S$11</f>
        <v>0</v>
      </c>
      <c r="AE43" s="35">
        <f>Main!R38*Mask!T$11</f>
        <v>0</v>
      </c>
      <c r="AF43" s="35">
        <f>Main!S38*Mask!U$11</f>
        <v>0</v>
      </c>
      <c r="AG43" s="35">
        <f>Main!T38*Mask!V$11</f>
        <v>0</v>
      </c>
      <c r="AH43" s="35">
        <f>Main!U38*Mask!W$11</f>
        <v>0</v>
      </c>
      <c r="AI43" s="35">
        <f>Main!V38*Mask!X$11</f>
        <v>0</v>
      </c>
      <c r="AJ43" s="35">
        <f>Main!W38*Mask!Y$11</f>
        <v>0</v>
      </c>
      <c r="AK43" s="35">
        <f>Main!X38*Mask!Z$11</f>
        <v>0</v>
      </c>
      <c r="AL43" s="35">
        <f>Main!Y38*Mask!AA$11</f>
        <v>0</v>
      </c>
      <c r="AM43" s="35">
        <f>Main!Z38*Mask!AB$11</f>
        <v>0</v>
      </c>
      <c r="AN43" s="35"/>
      <c r="AO43" s="35">
        <f>IF(OR($A$1&lt;=Main!AA$4,ISBLANK($N43)),0,Main!AA38)</f>
        <v>0</v>
      </c>
      <c r="AP43" s="35">
        <f>IF(OR($A$1&lt;=Main!AB$4,ISBLANK($N43)),0,Main!AB38)</f>
        <v>0</v>
      </c>
      <c r="AQ43" s="35">
        <f>IF(OR($A$1&lt;=Main!AC$4,ISBLANK($N43)),0,Main!AC38)</f>
        <v>0</v>
      </c>
      <c r="AR43" s="35">
        <f>IF(OR($A$1&lt;=Main!AD$4,ISBLANK($N43)),0,Main!AD38)</f>
        <v>0</v>
      </c>
      <c r="AS43" s="35">
        <f>IF(OR($A$1&lt;=Main!AE$4,ISBLANK($N43)),0,Main!AE38)</f>
        <v>0</v>
      </c>
      <c r="AT43" s="35">
        <f>IF(OR($A$1&lt;=Main!AF$4,ISBLANK($N43)),0,Main!AF38)</f>
        <v>35.345882940249147</v>
      </c>
      <c r="AU43" s="35">
        <f>IF(OR($A$1&lt;=Main!AG$4,ISBLANK($N43)),0,Main!AG38)</f>
        <v>0</v>
      </c>
      <c r="AV43" s="35">
        <f>IF(OR($A$1&lt;=Main!AH$4,ISBLANK($N43)),0,Main!AH38)</f>
        <v>0</v>
      </c>
      <c r="AW43" s="35">
        <f>IF(OR($A$1&lt;=Main!AI$4,ISBLANK($N43)),0,Main!AI38)</f>
        <v>0</v>
      </c>
      <c r="AX43" s="35">
        <f>IF(OR($A$1&lt;=Main!AJ$4,ISBLANK($N43)),0,Main!AJ38)</f>
        <v>0</v>
      </c>
      <c r="AY43" s="35">
        <f>IF(OR($A$1&lt;=Main!AK$4,ISBLANK($N43)),0,Main!AK38)</f>
        <v>0</v>
      </c>
      <c r="AZ43" s="35">
        <f>IF(OR($A$1&lt;=Main!AL$4,ISBLANK($N43)),0,Main!AL38)</f>
        <v>0</v>
      </c>
      <c r="BA43" s="35">
        <f>IF(OR($A$1&lt;=Main!AM$4,ISBLANK($N43)),0,Main!AM38)</f>
        <v>0</v>
      </c>
      <c r="BB43" s="35">
        <f>IF(OR($A$1&lt;=Main!AN$4,ISBLANK($N43)),0,Main!AN38)</f>
        <v>0</v>
      </c>
      <c r="BC43" s="35">
        <f>IF(OR($A$1&lt;=Main!AO$4,ISBLANK($N43)),0,Main!AO38)</f>
        <v>0</v>
      </c>
      <c r="BD43" s="35">
        <f>IF(OR($A$1&lt;=Main!AP$4,ISBLANK($N43)),0,Main!AP38)</f>
        <v>0</v>
      </c>
      <c r="BE43" s="35">
        <f>IF(OR($A$1&lt;=Main!AQ$4,ISBLANK($N43)),0,Main!AQ38)</f>
        <v>0</v>
      </c>
      <c r="BF43" s="35">
        <f>IF(OR($A$1&lt;=Main!AR$4,ISBLANK($N43)),0,Main!AR38)</f>
        <v>0</v>
      </c>
      <c r="BG43" s="35">
        <f>IF(OR($A$1&lt;=Main!AS$4,ISBLANK($N43)),0,Main!AS38)</f>
        <v>0</v>
      </c>
      <c r="BH43" s="35">
        <f>IF(OR($A$1&lt;=Main!AT$4,ISBLANK($N43)),0,Main!AT38)</f>
        <v>0</v>
      </c>
      <c r="BI43" s="35">
        <f>IF(OR($A$1&lt;=Main!AU$4,ISBLANK($N43)),0,Main!AU38)</f>
        <v>0</v>
      </c>
      <c r="BJ43" s="35">
        <f>IF(OR($A$1&lt;=Main!AV$4,ISBLANK($N43)),0,Main!AV38)</f>
        <v>0</v>
      </c>
    </row>
    <row r="44" spans="1:62">
      <c r="A44" s="37"/>
      <c r="B44" s="37"/>
      <c r="C44" s="37" t="str">
        <f>IF(ISBLANK($A44),"",VLOOKUP($K44,Main!BC$6:BD$150,2,0))</f>
        <v/>
      </c>
      <c r="D44" s="43">
        <f t="shared" si="3"/>
        <v>0</v>
      </c>
      <c r="F44" s="6">
        <f>VLOOKUP($E44,Mask!$A$2:$C$102,$M$8,0)</f>
        <v>0</v>
      </c>
      <c r="G44" s="44">
        <f t="shared" si="4"/>
        <v>0</v>
      </c>
      <c r="K44" s="6" t="str">
        <f t="shared" si="0"/>
        <v/>
      </c>
      <c r="L44" s="35">
        <f t="shared" si="1"/>
        <v>0</v>
      </c>
      <c r="M44" s="6">
        <v>1</v>
      </c>
      <c r="N44" s="35" t="str">
        <f>Main!$A39&amp;Main!$B39</f>
        <v>ОсининаНаталья</v>
      </c>
      <c r="O44" s="145">
        <f t="shared" si="2"/>
        <v>0</v>
      </c>
      <c r="P44" s="150">
        <f t="shared" si="5"/>
        <v>31</v>
      </c>
      <c r="Q44" s="150">
        <f ca="1">IF(Main!$AY39&lt;&gt;"#",$P44-Main!$AY39,"#")</f>
        <v>-3</v>
      </c>
      <c r="R44" s="35">
        <f>Main!E39*Mask!G$11</f>
        <v>0</v>
      </c>
      <c r="S44" s="35">
        <f>Main!F39*Mask!H$11</f>
        <v>0</v>
      </c>
      <c r="T44" s="35">
        <f>Main!G39*Mask!I$11</f>
        <v>0</v>
      </c>
      <c r="U44" s="35">
        <f>Main!H39*Mask!J$11</f>
        <v>0</v>
      </c>
      <c r="V44" s="35">
        <f>Main!I39*Mask!K$11</f>
        <v>0</v>
      </c>
      <c r="W44" s="35">
        <f>Main!J39*Mask!L$11</f>
        <v>0</v>
      </c>
      <c r="X44" s="35">
        <f>Main!K39*Mask!M$11</f>
        <v>0</v>
      </c>
      <c r="Y44" s="35">
        <f>Main!L39*Mask!N$11</f>
        <v>0</v>
      </c>
      <c r="Z44" s="35">
        <f>Main!M39*Mask!O$11</f>
        <v>0</v>
      </c>
      <c r="AA44" s="35">
        <f>Main!N39*Mask!P$11</f>
        <v>0</v>
      </c>
      <c r="AB44" s="35">
        <f>Main!O39*Mask!Q$11</f>
        <v>0</v>
      </c>
      <c r="AC44" s="35">
        <f>Main!P39*Mask!R$11</f>
        <v>0</v>
      </c>
      <c r="AD44" s="35">
        <f>Main!Q39*Mask!S$11</f>
        <v>0</v>
      </c>
      <c r="AE44" s="35">
        <f>Main!R39*Mask!T$11</f>
        <v>0</v>
      </c>
      <c r="AF44" s="35">
        <f>Main!S39*Mask!U$11</f>
        <v>0</v>
      </c>
      <c r="AG44" s="35">
        <f>Main!T39*Mask!V$11</f>
        <v>0</v>
      </c>
      <c r="AH44" s="35">
        <f>Main!U39*Mask!W$11</f>
        <v>0</v>
      </c>
      <c r="AI44" s="35">
        <f>Main!V39*Mask!X$11</f>
        <v>0</v>
      </c>
      <c r="AJ44" s="35">
        <f>Main!W39*Mask!Y$11</f>
        <v>0</v>
      </c>
      <c r="AK44" s="35">
        <f>Main!X39*Mask!Z$11</f>
        <v>0</v>
      </c>
      <c r="AL44" s="35">
        <f>Main!Y39*Mask!AA$11</f>
        <v>0</v>
      </c>
      <c r="AM44" s="35">
        <f>Main!Z39*Mask!AB$11</f>
        <v>0</v>
      </c>
      <c r="AN44" s="35"/>
      <c r="AO44" s="35">
        <f>IF(OR($A$1&lt;=Main!AA$4,ISBLANK($N44)),0,Main!AA39)</f>
        <v>0</v>
      </c>
      <c r="AP44" s="35">
        <f>IF(OR($A$1&lt;=Main!AB$4,ISBLANK($N44)),0,Main!AB39)</f>
        <v>0</v>
      </c>
      <c r="AQ44" s="35">
        <f>IF(OR($A$1&lt;=Main!AC$4,ISBLANK($N44)),0,Main!AC39)</f>
        <v>0</v>
      </c>
      <c r="AR44" s="35">
        <f>IF(OR($A$1&lt;=Main!AD$4,ISBLANK($N44)),0,Main!AD39)</f>
        <v>0</v>
      </c>
      <c r="AS44" s="35">
        <f>IF(OR($A$1&lt;=Main!AE$4,ISBLANK($N44)),0,Main!AE39)</f>
        <v>0</v>
      </c>
      <c r="AT44" s="35">
        <f>IF(OR($A$1&lt;=Main!AF$4,ISBLANK($N44)),0,Main!AF39)</f>
        <v>0</v>
      </c>
      <c r="AU44" s="35">
        <f>IF(OR($A$1&lt;=Main!AG$4,ISBLANK($N44)),0,Main!AG39)</f>
        <v>0</v>
      </c>
      <c r="AV44" s="35">
        <f>IF(OR($A$1&lt;=Main!AH$4,ISBLANK($N44)),0,Main!AH39)</f>
        <v>0</v>
      </c>
      <c r="AW44" s="35">
        <f>IF(OR($A$1&lt;=Main!AI$4,ISBLANK($N44)),0,Main!AI39)</f>
        <v>0</v>
      </c>
      <c r="AX44" s="35">
        <f>IF(OR($A$1&lt;=Main!AJ$4,ISBLANK($N44)),0,Main!AJ39)</f>
        <v>0</v>
      </c>
      <c r="AY44" s="35">
        <f>IF(OR($A$1&lt;=Main!AK$4,ISBLANK($N44)),0,Main!AK39)</f>
        <v>0</v>
      </c>
      <c r="AZ44" s="35">
        <f>IF(OR($A$1&lt;=Main!AL$4,ISBLANK($N44)),0,Main!AL39)</f>
        <v>0</v>
      </c>
      <c r="BA44" s="35">
        <f>IF(OR($A$1&lt;=Main!AM$4,ISBLANK($N44)),0,Main!AM39)</f>
        <v>0</v>
      </c>
      <c r="BB44" s="35">
        <f>IF(OR($A$1&lt;=Main!AN$4,ISBLANK($N44)),0,Main!AN39)</f>
        <v>0</v>
      </c>
      <c r="BC44" s="35">
        <f>IF(OR($A$1&lt;=Main!AO$4,ISBLANK($N44)),0,Main!AO39)</f>
        <v>0</v>
      </c>
      <c r="BD44" s="35">
        <f>IF(OR($A$1&lt;=Main!AP$4,ISBLANK($N44)),0,Main!AP39)</f>
        <v>0</v>
      </c>
      <c r="BE44" s="35">
        <f>IF(OR($A$1&lt;=Main!AQ$4,ISBLANK($N44)),0,Main!AQ39)</f>
        <v>0</v>
      </c>
      <c r="BF44" s="35">
        <f>IF(OR($A$1&lt;=Main!AR$4,ISBLANK($N44)),0,Main!AR39)</f>
        <v>0</v>
      </c>
      <c r="BG44" s="35">
        <f>IF(OR($A$1&lt;=Main!AS$4,ISBLANK($N44)),0,Main!AS39)</f>
        <v>0</v>
      </c>
      <c r="BH44" s="35">
        <f>IF(OR($A$1&lt;=Main!AT$4,ISBLANK($N44)),0,Main!AT39)</f>
        <v>0</v>
      </c>
      <c r="BI44" s="35">
        <f>IF(OR($A$1&lt;=Main!AU$4,ISBLANK($N44)),0,Main!AU39)</f>
        <v>0</v>
      </c>
      <c r="BJ44" s="35">
        <f>IF(OR($A$1&lt;=Main!AV$4,ISBLANK($N44)),0,Main!AV39)</f>
        <v>0</v>
      </c>
    </row>
    <row r="45" spans="1:62">
      <c r="A45" s="37"/>
      <c r="B45" s="37"/>
      <c r="C45" s="37" t="str">
        <f>IF(ISBLANK($A45),"",VLOOKUP($K45,Main!BC$6:BD$150,2,0))</f>
        <v/>
      </c>
      <c r="D45" s="43">
        <f t="shared" si="3"/>
        <v>0</v>
      </c>
      <c r="F45" s="6">
        <f>VLOOKUP($E45,Mask!$A$2:$C$102,$M$8,0)</f>
        <v>0</v>
      </c>
      <c r="G45" s="44">
        <f t="shared" si="4"/>
        <v>0</v>
      </c>
      <c r="K45" s="6" t="str">
        <f t="shared" si="0"/>
        <v/>
      </c>
      <c r="L45" s="35">
        <f t="shared" si="1"/>
        <v>0</v>
      </c>
      <c r="M45" s="6">
        <v>1</v>
      </c>
      <c r="N45" s="35" t="str">
        <f>Main!$A40&amp;Main!$B40</f>
        <v>СтепановаЕвгения</v>
      </c>
      <c r="O45" s="145">
        <f t="shared" si="2"/>
        <v>29.119300711409824</v>
      </c>
      <c r="P45" s="150">
        <f t="shared" si="5"/>
        <v>27</v>
      </c>
      <c r="Q45" s="150">
        <f ca="1">IF(Main!$AY40&lt;&gt;"#",$P45-Main!$AY40,"#")</f>
        <v>-8</v>
      </c>
      <c r="R45" s="35">
        <f>Main!E40*Mask!G$11</f>
        <v>0</v>
      </c>
      <c r="S45" s="35">
        <f>Main!F40*Mask!H$11</f>
        <v>0</v>
      </c>
      <c r="T45" s="35">
        <f>Main!G40*Mask!I$11</f>
        <v>0</v>
      </c>
      <c r="U45" s="35">
        <f>Main!H40*Mask!J$11</f>
        <v>0</v>
      </c>
      <c r="V45" s="35">
        <f>Main!I40*Mask!K$11</f>
        <v>0</v>
      </c>
      <c r="W45" s="35">
        <f>Main!J40*Mask!L$11</f>
        <v>0</v>
      </c>
      <c r="X45" s="35">
        <f>Main!K40*Mask!M$11</f>
        <v>0</v>
      </c>
      <c r="Y45" s="35">
        <f>Main!L40*Mask!N$11</f>
        <v>0</v>
      </c>
      <c r="Z45" s="35">
        <f>Main!M40*Mask!O$11</f>
        <v>0</v>
      </c>
      <c r="AA45" s="35">
        <f>Main!N40*Mask!P$11</f>
        <v>0</v>
      </c>
      <c r="AB45" s="35">
        <f>Main!O40*Mask!Q$11</f>
        <v>0</v>
      </c>
      <c r="AC45" s="35">
        <f>Main!P40*Mask!R$11</f>
        <v>0</v>
      </c>
      <c r="AD45" s="35">
        <f>Main!Q40*Mask!S$11</f>
        <v>0</v>
      </c>
      <c r="AE45" s="35">
        <f>Main!R40*Mask!T$11</f>
        <v>0</v>
      </c>
      <c r="AF45" s="35">
        <f>Main!S40*Mask!U$11</f>
        <v>0</v>
      </c>
      <c r="AG45" s="35">
        <f>Main!T40*Mask!V$11</f>
        <v>0</v>
      </c>
      <c r="AH45" s="35">
        <f>Main!U40*Mask!W$11</f>
        <v>0</v>
      </c>
      <c r="AI45" s="35">
        <f>Main!V40*Mask!X$11</f>
        <v>0</v>
      </c>
      <c r="AJ45" s="35">
        <f>Main!W40*Mask!Y$11</f>
        <v>0</v>
      </c>
      <c r="AK45" s="35">
        <f>Main!X40*Mask!Z$11</f>
        <v>0</v>
      </c>
      <c r="AL45" s="35">
        <f>Main!Y40*Mask!AA$11</f>
        <v>0</v>
      </c>
      <c r="AM45" s="35">
        <f>Main!Z40*Mask!AB$11</f>
        <v>0</v>
      </c>
      <c r="AN45" s="35"/>
      <c r="AO45" s="35">
        <f>IF(OR($A$1&lt;=Main!AA$4,ISBLANK($N45)),0,Main!AA40)</f>
        <v>0</v>
      </c>
      <c r="AP45" s="35">
        <f>IF(OR($A$1&lt;=Main!AB$4,ISBLANK($N45)),0,Main!AB40)</f>
        <v>0</v>
      </c>
      <c r="AQ45" s="35">
        <f>IF(OR($A$1&lt;=Main!AC$4,ISBLANK($N45)),0,Main!AC40)</f>
        <v>0</v>
      </c>
      <c r="AR45" s="35">
        <f>IF(OR($A$1&lt;=Main!AD$4,ISBLANK($N45)),0,Main!AD40)</f>
        <v>0</v>
      </c>
      <c r="AS45" s="35">
        <f>IF(OR($A$1&lt;=Main!AE$4,ISBLANK($N45)),0,Main!AE40)</f>
        <v>29.119300711409824</v>
      </c>
      <c r="AT45" s="35">
        <f>IF(OR($A$1&lt;=Main!AF$4,ISBLANK($N45)),0,Main!AF40)</f>
        <v>0</v>
      </c>
      <c r="AU45" s="35">
        <f>IF(OR($A$1&lt;=Main!AG$4,ISBLANK($N45)),0,Main!AG40)</f>
        <v>0</v>
      </c>
      <c r="AV45" s="35">
        <f>IF(OR($A$1&lt;=Main!AH$4,ISBLANK($N45)),0,Main!AH40)</f>
        <v>0</v>
      </c>
      <c r="AW45" s="35">
        <f>IF(OR($A$1&lt;=Main!AI$4,ISBLANK($N45)),0,Main!AI40)</f>
        <v>0</v>
      </c>
      <c r="AX45" s="35">
        <f>IF(OR($A$1&lt;=Main!AJ$4,ISBLANK($N45)),0,Main!AJ40)</f>
        <v>0</v>
      </c>
      <c r="AY45" s="35">
        <f>IF(OR($A$1&lt;=Main!AK$4,ISBLANK($N45)),0,Main!AK40)</f>
        <v>0</v>
      </c>
      <c r="AZ45" s="35">
        <f>IF(OR($A$1&lt;=Main!AL$4,ISBLANK($N45)),0,Main!AL40)</f>
        <v>0</v>
      </c>
      <c r="BA45" s="35">
        <f>IF(OR($A$1&lt;=Main!AM$4,ISBLANK($N45)),0,Main!AM40)</f>
        <v>0</v>
      </c>
      <c r="BB45" s="35">
        <f>IF(OR($A$1&lt;=Main!AN$4,ISBLANK($N45)),0,Main!AN40)</f>
        <v>0</v>
      </c>
      <c r="BC45" s="35">
        <f>IF(OR($A$1&lt;=Main!AO$4,ISBLANK($N45)),0,Main!AO40)</f>
        <v>0</v>
      </c>
      <c r="BD45" s="35">
        <f>IF(OR($A$1&lt;=Main!AP$4,ISBLANK($N45)),0,Main!AP40)</f>
        <v>0</v>
      </c>
      <c r="BE45" s="35">
        <f>IF(OR($A$1&lt;=Main!AQ$4,ISBLANK($N45)),0,Main!AQ40)</f>
        <v>0</v>
      </c>
      <c r="BF45" s="35">
        <f>IF(OR($A$1&lt;=Main!AR$4,ISBLANK($N45)),0,Main!AR40)</f>
        <v>0</v>
      </c>
      <c r="BG45" s="35">
        <f>IF(OR($A$1&lt;=Main!AS$4,ISBLANK($N45)),0,Main!AS40)</f>
        <v>0</v>
      </c>
      <c r="BH45" s="35">
        <f>IF(OR($A$1&lt;=Main!AT$4,ISBLANK($N45)),0,Main!AT40)</f>
        <v>0</v>
      </c>
      <c r="BI45" s="35">
        <f>IF(OR($A$1&lt;=Main!AU$4,ISBLANK($N45)),0,Main!AU40)</f>
        <v>0</v>
      </c>
      <c r="BJ45" s="35">
        <f>IF(OR($A$1&lt;=Main!AV$4,ISBLANK($N45)),0,Main!AV40)</f>
        <v>0</v>
      </c>
    </row>
    <row r="46" spans="1:62">
      <c r="A46" s="37"/>
      <c r="B46" s="37"/>
      <c r="C46" s="37" t="str">
        <f>IF(ISBLANK($A46),"",VLOOKUP($K46,Main!BC$6:BD$150,2,0))</f>
        <v/>
      </c>
      <c r="D46" s="43">
        <f t="shared" si="3"/>
        <v>0</v>
      </c>
      <c r="F46" s="6">
        <f>VLOOKUP($E46,Mask!$A$2:$C$102,$M$8,0)</f>
        <v>0</v>
      </c>
      <c r="G46" s="44">
        <f t="shared" si="4"/>
        <v>0</v>
      </c>
      <c r="K46" s="6" t="str">
        <f t="shared" si="0"/>
        <v/>
      </c>
      <c r="L46" s="35">
        <f t="shared" si="1"/>
        <v>0</v>
      </c>
      <c r="M46" s="6">
        <v>1</v>
      </c>
      <c r="N46" s="35" t="str">
        <f>Main!$A41&amp;Main!$B41</f>
        <v>БарышниковаАлександра</v>
      </c>
      <c r="O46" s="145">
        <f t="shared" si="2"/>
        <v>0</v>
      </c>
      <c r="P46" s="150">
        <f t="shared" si="5"/>
        <v>31</v>
      </c>
      <c r="Q46" s="150">
        <f ca="1">IF(Main!$AY41&lt;&gt;"#",$P46-Main!$AY41,"#")</f>
        <v>-5</v>
      </c>
      <c r="R46" s="35">
        <f>Main!E41*Mask!G$11</f>
        <v>0</v>
      </c>
      <c r="S46" s="35">
        <f>Main!F41*Mask!H$11</f>
        <v>0</v>
      </c>
      <c r="T46" s="35">
        <f>Main!G41*Mask!I$11</f>
        <v>0</v>
      </c>
      <c r="U46" s="35">
        <f>Main!H41*Mask!J$11</f>
        <v>0</v>
      </c>
      <c r="V46" s="35">
        <f>Main!I41*Mask!K$11</f>
        <v>0</v>
      </c>
      <c r="W46" s="35">
        <f>Main!J41*Mask!L$11</f>
        <v>0</v>
      </c>
      <c r="X46" s="35">
        <f>Main!K41*Mask!M$11</f>
        <v>0</v>
      </c>
      <c r="Y46" s="35">
        <f>Main!L41*Mask!N$11</f>
        <v>0</v>
      </c>
      <c r="Z46" s="35">
        <f>Main!M41*Mask!O$11</f>
        <v>0</v>
      </c>
      <c r="AA46" s="35">
        <f>Main!N41*Mask!P$11</f>
        <v>0</v>
      </c>
      <c r="AB46" s="35">
        <f>Main!O41*Mask!Q$11</f>
        <v>0</v>
      </c>
      <c r="AC46" s="35">
        <f>Main!P41*Mask!R$11</f>
        <v>0</v>
      </c>
      <c r="AD46" s="35">
        <f>Main!Q41*Mask!S$11</f>
        <v>0</v>
      </c>
      <c r="AE46" s="35">
        <f>Main!R41*Mask!T$11</f>
        <v>0</v>
      </c>
      <c r="AF46" s="35">
        <f>Main!S41*Mask!U$11</f>
        <v>0</v>
      </c>
      <c r="AG46" s="35">
        <f>Main!T41*Mask!V$11</f>
        <v>0</v>
      </c>
      <c r="AH46" s="35">
        <f>Main!U41*Mask!W$11</f>
        <v>0</v>
      </c>
      <c r="AI46" s="35">
        <f>Main!V41*Mask!X$11</f>
        <v>0</v>
      </c>
      <c r="AJ46" s="35">
        <f>Main!W41*Mask!Y$11</f>
        <v>0</v>
      </c>
      <c r="AK46" s="35">
        <f>Main!X41*Mask!Z$11</f>
        <v>0</v>
      </c>
      <c r="AL46" s="35">
        <f>Main!Y41*Mask!AA$11</f>
        <v>0</v>
      </c>
      <c r="AM46" s="35">
        <f>Main!Z41*Mask!AB$11</f>
        <v>0</v>
      </c>
      <c r="AN46" s="35"/>
      <c r="AO46" s="35">
        <f>IF(OR($A$1&lt;=Main!AA$4,ISBLANK($N46)),0,Main!AA41)</f>
        <v>0</v>
      </c>
      <c r="AP46" s="35">
        <f>IF(OR($A$1&lt;=Main!AB$4,ISBLANK($N46)),0,Main!AB41)</f>
        <v>0</v>
      </c>
      <c r="AQ46" s="35">
        <f>IF(OR($A$1&lt;=Main!AC$4,ISBLANK($N46)),0,Main!AC41)</f>
        <v>0</v>
      </c>
      <c r="AR46" s="35">
        <f>IF(OR($A$1&lt;=Main!AD$4,ISBLANK($N46)),0,Main!AD41)</f>
        <v>0</v>
      </c>
      <c r="AS46" s="35">
        <f>IF(OR($A$1&lt;=Main!AE$4,ISBLANK($N46)),0,Main!AE41)</f>
        <v>0</v>
      </c>
      <c r="AT46" s="35">
        <f>IF(OR($A$1&lt;=Main!AF$4,ISBLANK($N46)),0,Main!AF41)</f>
        <v>0</v>
      </c>
      <c r="AU46" s="35">
        <f>IF(OR($A$1&lt;=Main!AG$4,ISBLANK($N46)),0,Main!AG41)</f>
        <v>0</v>
      </c>
      <c r="AV46" s="35">
        <f>IF(OR($A$1&lt;=Main!AH$4,ISBLANK($N46)),0,Main!AH41)</f>
        <v>0</v>
      </c>
      <c r="AW46" s="35">
        <f>IF(OR($A$1&lt;=Main!AI$4,ISBLANK($N46)),0,Main!AI41)</f>
        <v>0</v>
      </c>
      <c r="AX46" s="35">
        <f>IF(OR($A$1&lt;=Main!AJ$4,ISBLANK($N46)),0,Main!AJ41)</f>
        <v>0</v>
      </c>
      <c r="AY46" s="35">
        <f>IF(OR($A$1&lt;=Main!AK$4,ISBLANK($N46)),0,Main!AK41)</f>
        <v>0</v>
      </c>
      <c r="AZ46" s="35">
        <f>IF(OR($A$1&lt;=Main!AL$4,ISBLANK($N46)),0,Main!AL41)</f>
        <v>0</v>
      </c>
      <c r="BA46" s="35">
        <f>IF(OR($A$1&lt;=Main!AM$4,ISBLANK($N46)),0,Main!AM41)</f>
        <v>0</v>
      </c>
      <c r="BB46" s="35">
        <f>IF(OR($A$1&lt;=Main!AN$4,ISBLANK($N46)),0,Main!AN41)</f>
        <v>0</v>
      </c>
      <c r="BC46" s="35">
        <f>IF(OR($A$1&lt;=Main!AO$4,ISBLANK($N46)),0,Main!AO41)</f>
        <v>0</v>
      </c>
      <c r="BD46" s="35">
        <f>IF(OR($A$1&lt;=Main!AP$4,ISBLANK($N46)),0,Main!AP41)</f>
        <v>0</v>
      </c>
      <c r="BE46" s="35">
        <f>IF(OR($A$1&lt;=Main!AQ$4,ISBLANK($N46)),0,Main!AQ41)</f>
        <v>0</v>
      </c>
      <c r="BF46" s="35">
        <f>IF(OR($A$1&lt;=Main!AR$4,ISBLANK($N46)),0,Main!AR41)</f>
        <v>0</v>
      </c>
      <c r="BG46" s="35">
        <f>IF(OR($A$1&lt;=Main!AS$4,ISBLANK($N46)),0,Main!AS41)</f>
        <v>0</v>
      </c>
      <c r="BH46" s="35">
        <f>IF(OR($A$1&lt;=Main!AT$4,ISBLANK($N46)),0,Main!AT41)</f>
        <v>0</v>
      </c>
      <c r="BI46" s="35">
        <f>IF(OR($A$1&lt;=Main!AU$4,ISBLANK($N46)),0,Main!AU41)</f>
        <v>0</v>
      </c>
      <c r="BJ46" s="35">
        <f>IF(OR($A$1&lt;=Main!AV$4,ISBLANK($N46)),0,Main!AV41)</f>
        <v>0</v>
      </c>
    </row>
    <row r="47" spans="1:62">
      <c r="A47" s="37"/>
      <c r="B47" s="37"/>
      <c r="C47" s="37" t="str">
        <f>IF(ISBLANK($A47),"",VLOOKUP($K47,Main!BC$6:BD$150,2,0))</f>
        <v/>
      </c>
      <c r="D47" s="43">
        <f t="shared" si="3"/>
        <v>0</v>
      </c>
      <c r="F47" s="6">
        <f>VLOOKUP($E47,Mask!$A$2:$C$102,$M$8,0)</f>
        <v>0</v>
      </c>
      <c r="G47" s="44">
        <f t="shared" si="4"/>
        <v>0</v>
      </c>
      <c r="K47" s="6" t="str">
        <f t="shared" si="0"/>
        <v/>
      </c>
      <c r="L47" s="35">
        <f t="shared" si="1"/>
        <v>0</v>
      </c>
      <c r="M47" s="6">
        <v>1</v>
      </c>
      <c r="N47" s="35" t="str">
        <f>Main!$A42&amp;Main!$B42</f>
        <v>ПервененокОксана</v>
      </c>
      <c r="O47" s="145">
        <f t="shared" si="2"/>
        <v>18.741778470288008</v>
      </c>
      <c r="P47" s="150">
        <f t="shared" si="5"/>
        <v>29</v>
      </c>
      <c r="Q47" s="150">
        <f ca="1">IF(Main!$AY42&lt;&gt;"#",$P47-Main!$AY42,"#")</f>
        <v>-8</v>
      </c>
      <c r="R47" s="35">
        <f>Main!E42*Mask!G$11</f>
        <v>0</v>
      </c>
      <c r="S47" s="35">
        <f>Main!F42*Mask!H$11</f>
        <v>0</v>
      </c>
      <c r="T47" s="35">
        <f>Main!G42*Mask!I$11</f>
        <v>0</v>
      </c>
      <c r="U47" s="35">
        <f>Main!H42*Mask!J$11</f>
        <v>0</v>
      </c>
      <c r="V47" s="35">
        <f>Main!I42*Mask!K$11</f>
        <v>0</v>
      </c>
      <c r="W47" s="35">
        <f>Main!J42*Mask!L$11</f>
        <v>0</v>
      </c>
      <c r="X47" s="35">
        <f>Main!K42*Mask!M$11</f>
        <v>0</v>
      </c>
      <c r="Y47" s="35">
        <f>Main!L42*Mask!N$11</f>
        <v>0</v>
      </c>
      <c r="Z47" s="35">
        <f>Main!M42*Mask!O$11</f>
        <v>0</v>
      </c>
      <c r="AA47" s="35">
        <f>Main!N42*Mask!P$11</f>
        <v>0</v>
      </c>
      <c r="AB47" s="35">
        <f>Main!O42*Mask!Q$11</f>
        <v>0</v>
      </c>
      <c r="AC47" s="35">
        <f>Main!P42*Mask!R$11</f>
        <v>0</v>
      </c>
      <c r="AD47" s="35">
        <f>Main!Q42*Mask!S$11</f>
        <v>0</v>
      </c>
      <c r="AE47" s="35">
        <f>Main!R42*Mask!T$11</f>
        <v>0</v>
      </c>
      <c r="AF47" s="35">
        <f>Main!S42*Mask!U$11</f>
        <v>0</v>
      </c>
      <c r="AG47" s="35">
        <f>Main!T42*Mask!V$11</f>
        <v>0</v>
      </c>
      <c r="AH47" s="35">
        <f>Main!U42*Mask!W$11</f>
        <v>0</v>
      </c>
      <c r="AI47" s="35">
        <f>Main!V42*Mask!X$11</f>
        <v>0</v>
      </c>
      <c r="AJ47" s="35">
        <f>Main!W42*Mask!Y$11</f>
        <v>0</v>
      </c>
      <c r="AK47" s="35">
        <f>Main!X42*Mask!Z$11</f>
        <v>0</v>
      </c>
      <c r="AL47" s="35">
        <f>Main!Y42*Mask!AA$11</f>
        <v>0</v>
      </c>
      <c r="AM47" s="35">
        <f>Main!Z42*Mask!AB$11</f>
        <v>0</v>
      </c>
      <c r="AN47" s="35"/>
      <c r="AO47" s="35">
        <f>IF(OR($A$1&lt;=Main!AA$4,ISBLANK($N47)),0,Main!AA42)</f>
        <v>18.741778470288008</v>
      </c>
      <c r="AP47" s="35">
        <f>IF(OR($A$1&lt;=Main!AB$4,ISBLANK($N47)),0,Main!AB42)</f>
        <v>0</v>
      </c>
      <c r="AQ47" s="35">
        <f>IF(OR($A$1&lt;=Main!AC$4,ISBLANK($N47)),0,Main!AC42)</f>
        <v>0</v>
      </c>
      <c r="AR47" s="35">
        <f>IF(OR($A$1&lt;=Main!AD$4,ISBLANK($N47)),0,Main!AD42)</f>
        <v>0</v>
      </c>
      <c r="AS47" s="35">
        <f>IF(OR($A$1&lt;=Main!AE$4,ISBLANK($N47)),0,Main!AE42)</f>
        <v>0</v>
      </c>
      <c r="AT47" s="35">
        <f>IF(OR($A$1&lt;=Main!AF$4,ISBLANK($N47)),0,Main!AF42)</f>
        <v>0</v>
      </c>
      <c r="AU47" s="35">
        <f>IF(OR($A$1&lt;=Main!AG$4,ISBLANK($N47)),0,Main!AG42)</f>
        <v>0</v>
      </c>
      <c r="AV47" s="35">
        <f>IF(OR($A$1&lt;=Main!AH$4,ISBLANK($N47)),0,Main!AH42)</f>
        <v>0</v>
      </c>
      <c r="AW47" s="35">
        <f>IF(OR($A$1&lt;=Main!AI$4,ISBLANK($N47)),0,Main!AI42)</f>
        <v>0</v>
      </c>
      <c r="AX47" s="35">
        <f>IF(OR($A$1&lt;=Main!AJ$4,ISBLANK($N47)),0,Main!AJ42)</f>
        <v>0</v>
      </c>
      <c r="AY47" s="35">
        <f>IF(OR($A$1&lt;=Main!AK$4,ISBLANK($N47)),0,Main!AK42)</f>
        <v>0</v>
      </c>
      <c r="AZ47" s="35">
        <f>IF(OR($A$1&lt;=Main!AL$4,ISBLANK($N47)),0,Main!AL42)</f>
        <v>0</v>
      </c>
      <c r="BA47" s="35">
        <f>IF(OR($A$1&lt;=Main!AM$4,ISBLANK($N47)),0,Main!AM42)</f>
        <v>0</v>
      </c>
      <c r="BB47" s="35">
        <f>IF(OR($A$1&lt;=Main!AN$4,ISBLANK($N47)),0,Main!AN42)</f>
        <v>0</v>
      </c>
      <c r="BC47" s="35">
        <f>IF(OR($A$1&lt;=Main!AO$4,ISBLANK($N47)),0,Main!AO42)</f>
        <v>0</v>
      </c>
      <c r="BD47" s="35">
        <f>IF(OR($A$1&lt;=Main!AP$4,ISBLANK($N47)),0,Main!AP42)</f>
        <v>0</v>
      </c>
      <c r="BE47" s="35">
        <f>IF(OR($A$1&lt;=Main!AQ$4,ISBLANK($N47)),0,Main!AQ42)</f>
        <v>0</v>
      </c>
      <c r="BF47" s="35">
        <f>IF(OR($A$1&lt;=Main!AR$4,ISBLANK($N47)),0,Main!AR42)</f>
        <v>0</v>
      </c>
      <c r="BG47" s="35">
        <f>IF(OR($A$1&lt;=Main!AS$4,ISBLANK($N47)),0,Main!AS42)</f>
        <v>0</v>
      </c>
      <c r="BH47" s="35">
        <f>IF(OR($A$1&lt;=Main!AT$4,ISBLANK($N47)),0,Main!AT42)</f>
        <v>0</v>
      </c>
      <c r="BI47" s="35">
        <f>IF(OR($A$1&lt;=Main!AU$4,ISBLANK($N47)),0,Main!AU42)</f>
        <v>0</v>
      </c>
      <c r="BJ47" s="35">
        <f>IF(OR($A$1&lt;=Main!AV$4,ISBLANK($N47)),0,Main!AV42)</f>
        <v>0</v>
      </c>
    </row>
    <row r="48" spans="1:62">
      <c r="A48" s="37"/>
      <c r="B48" s="37"/>
      <c r="C48" s="37" t="str">
        <f>IF(ISBLANK($A48),"",VLOOKUP($K48,Main!BC$6:BD$150,2,0))</f>
        <v/>
      </c>
      <c r="D48" s="43">
        <f t="shared" si="3"/>
        <v>0</v>
      </c>
      <c r="F48" s="6">
        <f>VLOOKUP($E48,Mask!$A$2:$C$102,$M$8,0)</f>
        <v>0</v>
      </c>
      <c r="G48" s="44">
        <f t="shared" si="4"/>
        <v>0</v>
      </c>
      <c r="K48" s="6" t="str">
        <f t="shared" si="0"/>
        <v/>
      </c>
      <c r="L48" s="35">
        <f t="shared" si="1"/>
        <v>0</v>
      </c>
      <c r="M48" s="6">
        <v>1</v>
      </c>
      <c r="N48" s="35" t="str">
        <f>Main!$A43&amp;Main!$B43</f>
        <v>СтрогановаАлександра</v>
      </c>
      <c r="O48" s="145">
        <f t="shared" si="2"/>
        <v>16.928057973163362</v>
      </c>
      <c r="P48" s="150">
        <f t="shared" si="5"/>
        <v>30</v>
      </c>
      <c r="Q48" s="150">
        <f ca="1">IF(Main!$AY43&lt;&gt;"#",$P48-Main!$AY43,"#")</f>
        <v>-8</v>
      </c>
      <c r="R48" s="35">
        <f>Main!E43*Mask!G$11</f>
        <v>0</v>
      </c>
      <c r="S48" s="35">
        <f>Main!F43*Mask!H$11</f>
        <v>0</v>
      </c>
      <c r="T48" s="35">
        <f>Main!G43*Mask!I$11</f>
        <v>0</v>
      </c>
      <c r="U48" s="35">
        <f>Main!H43*Mask!J$11</f>
        <v>0</v>
      </c>
      <c r="V48" s="35">
        <f>Main!I43*Mask!K$11</f>
        <v>0</v>
      </c>
      <c r="W48" s="35">
        <f>Main!J43*Mask!L$11</f>
        <v>0</v>
      </c>
      <c r="X48" s="35">
        <f>Main!K43*Mask!M$11</f>
        <v>0</v>
      </c>
      <c r="Y48" s="35">
        <f>Main!L43*Mask!N$11</f>
        <v>0</v>
      </c>
      <c r="Z48" s="35">
        <f>Main!M43*Mask!O$11</f>
        <v>0</v>
      </c>
      <c r="AA48" s="35">
        <f>Main!N43*Mask!P$11</f>
        <v>0</v>
      </c>
      <c r="AB48" s="35">
        <f>Main!O43*Mask!Q$11</f>
        <v>0</v>
      </c>
      <c r="AC48" s="35">
        <f>Main!P43*Mask!R$11</f>
        <v>0</v>
      </c>
      <c r="AD48" s="35">
        <f>Main!Q43*Mask!S$11</f>
        <v>0</v>
      </c>
      <c r="AE48" s="35">
        <f>Main!R43*Mask!T$11</f>
        <v>0</v>
      </c>
      <c r="AF48" s="35">
        <f>Main!S43*Mask!U$11</f>
        <v>0</v>
      </c>
      <c r="AG48" s="35">
        <f>Main!T43*Mask!V$11</f>
        <v>0</v>
      </c>
      <c r="AH48" s="35">
        <f>Main!U43*Mask!W$11</f>
        <v>0</v>
      </c>
      <c r="AI48" s="35">
        <f>Main!V43*Mask!X$11</f>
        <v>0</v>
      </c>
      <c r="AJ48" s="35">
        <f>Main!W43*Mask!Y$11</f>
        <v>0</v>
      </c>
      <c r="AK48" s="35">
        <f>Main!X43*Mask!Z$11</f>
        <v>0</v>
      </c>
      <c r="AL48" s="35">
        <f>Main!Y43*Mask!AA$11</f>
        <v>0</v>
      </c>
      <c r="AM48" s="35">
        <f>Main!Z43*Mask!AB$11</f>
        <v>0</v>
      </c>
      <c r="AN48" s="35"/>
      <c r="AO48" s="35">
        <f>IF(OR($A$1&lt;=Main!AA$4,ISBLANK($N48)),0,Main!AA43)</f>
        <v>16.928057973163362</v>
      </c>
      <c r="AP48" s="35">
        <f>IF(OR($A$1&lt;=Main!AB$4,ISBLANK($N48)),0,Main!AB43)</f>
        <v>0</v>
      </c>
      <c r="AQ48" s="35">
        <f>IF(OR($A$1&lt;=Main!AC$4,ISBLANK($N48)),0,Main!AC43)</f>
        <v>0</v>
      </c>
      <c r="AR48" s="35">
        <f>IF(OR($A$1&lt;=Main!AD$4,ISBLANK($N48)),0,Main!AD43)</f>
        <v>0</v>
      </c>
      <c r="AS48" s="35">
        <f>IF(OR($A$1&lt;=Main!AE$4,ISBLANK($N48)),0,Main!AE43)</f>
        <v>0</v>
      </c>
      <c r="AT48" s="35">
        <f>IF(OR($A$1&lt;=Main!AF$4,ISBLANK($N48)),0,Main!AF43)</f>
        <v>0</v>
      </c>
      <c r="AU48" s="35">
        <f>IF(OR($A$1&lt;=Main!AG$4,ISBLANK($N48)),0,Main!AG43)</f>
        <v>0</v>
      </c>
      <c r="AV48" s="35">
        <f>IF(OR($A$1&lt;=Main!AH$4,ISBLANK($N48)),0,Main!AH43)</f>
        <v>0</v>
      </c>
      <c r="AW48" s="35">
        <f>IF(OR($A$1&lt;=Main!AI$4,ISBLANK($N48)),0,Main!AI43)</f>
        <v>0</v>
      </c>
      <c r="AX48" s="35">
        <f>IF(OR($A$1&lt;=Main!AJ$4,ISBLANK($N48)),0,Main!AJ43)</f>
        <v>0</v>
      </c>
      <c r="AY48" s="35">
        <f>IF(OR($A$1&lt;=Main!AK$4,ISBLANK($N48)),0,Main!AK43)</f>
        <v>0</v>
      </c>
      <c r="AZ48" s="35">
        <f>IF(OR($A$1&lt;=Main!AL$4,ISBLANK($N48)),0,Main!AL43)</f>
        <v>0</v>
      </c>
      <c r="BA48" s="35">
        <f>IF(OR($A$1&lt;=Main!AM$4,ISBLANK($N48)),0,Main!AM43)</f>
        <v>0</v>
      </c>
      <c r="BB48" s="35">
        <f>IF(OR($A$1&lt;=Main!AN$4,ISBLANK($N48)),0,Main!AN43)</f>
        <v>0</v>
      </c>
      <c r="BC48" s="35">
        <f>IF(OR($A$1&lt;=Main!AO$4,ISBLANK($N48)),0,Main!AO43)</f>
        <v>0</v>
      </c>
      <c r="BD48" s="35">
        <f>IF(OR($A$1&lt;=Main!AP$4,ISBLANK($N48)),0,Main!AP43)</f>
        <v>0</v>
      </c>
      <c r="BE48" s="35">
        <f>IF(OR($A$1&lt;=Main!AQ$4,ISBLANK($N48)),0,Main!AQ43)</f>
        <v>0</v>
      </c>
      <c r="BF48" s="35">
        <f>IF(OR($A$1&lt;=Main!AR$4,ISBLANK($N48)),0,Main!AR43)</f>
        <v>0</v>
      </c>
      <c r="BG48" s="35">
        <f>IF(OR($A$1&lt;=Main!AS$4,ISBLANK($N48)),0,Main!AS43)</f>
        <v>0</v>
      </c>
      <c r="BH48" s="35">
        <f>IF(OR($A$1&lt;=Main!AT$4,ISBLANK($N48)),0,Main!AT43)</f>
        <v>0</v>
      </c>
      <c r="BI48" s="35">
        <f>IF(OR($A$1&lt;=Main!AU$4,ISBLANK($N48)),0,Main!AU43)</f>
        <v>0</v>
      </c>
      <c r="BJ48" s="35">
        <f>IF(OR($A$1&lt;=Main!AV$4,ISBLANK($N48)),0,Main!AV43)</f>
        <v>0</v>
      </c>
    </row>
    <row r="49" spans="1:62">
      <c r="A49" s="37"/>
      <c r="B49" s="37"/>
      <c r="C49" s="37" t="str">
        <f>IF(ISBLANK($A49),"",VLOOKUP($K49,Main!BC$6:BD$150,2,0))</f>
        <v/>
      </c>
      <c r="D49" s="43">
        <f t="shared" si="3"/>
        <v>0</v>
      </c>
      <c r="F49" s="6">
        <f>VLOOKUP($E49,Mask!$A$2:$C$102,$M$8,0)</f>
        <v>0</v>
      </c>
      <c r="G49" s="44">
        <f t="shared" si="4"/>
        <v>0</v>
      </c>
      <c r="K49" s="6" t="str">
        <f t="shared" si="0"/>
        <v/>
      </c>
      <c r="L49" s="35">
        <f t="shared" si="1"/>
        <v>0</v>
      </c>
      <c r="M49" s="6">
        <v>1</v>
      </c>
      <c r="N49" s="35" t="str">
        <f>Main!$A44&amp;Main!$B44</f>
        <v>ДиденкоМария</v>
      </c>
      <c r="O49" s="145">
        <f t="shared" si="2"/>
        <v>52.59375</v>
      </c>
      <c r="P49" s="150">
        <f t="shared" si="5"/>
        <v>21</v>
      </c>
      <c r="Q49" s="150" t="str">
        <f ca="1">IF(Main!$AY44&lt;&gt;"#",$P49-Main!$AY44,"#")</f>
        <v>#</v>
      </c>
      <c r="R49" s="35">
        <f>Main!E44*Mask!G$11</f>
        <v>0</v>
      </c>
      <c r="S49" s="35">
        <f>Main!F44*Mask!H$11</f>
        <v>0</v>
      </c>
      <c r="T49" s="35">
        <f>Main!G44*Mask!I$11</f>
        <v>0</v>
      </c>
      <c r="U49" s="35">
        <f>Main!H44*Mask!J$11</f>
        <v>0</v>
      </c>
      <c r="V49" s="35">
        <f>Main!I44*Mask!K$11</f>
        <v>0</v>
      </c>
      <c r="W49" s="35">
        <f>Main!J44*Mask!L$11</f>
        <v>0</v>
      </c>
      <c r="X49" s="35">
        <f>Main!K44*Mask!M$11</f>
        <v>0</v>
      </c>
      <c r="Y49" s="35">
        <f>Main!L44*Mask!N$11</f>
        <v>0</v>
      </c>
      <c r="Z49" s="35">
        <f>Main!M44*Mask!O$11</f>
        <v>0</v>
      </c>
      <c r="AA49" s="35">
        <f>Main!N44*Mask!P$11</f>
        <v>0</v>
      </c>
      <c r="AB49" s="35">
        <f>Main!O44*Mask!Q$11</f>
        <v>0</v>
      </c>
      <c r="AC49" s="35">
        <f>Main!P44*Mask!R$11</f>
        <v>0</v>
      </c>
      <c r="AD49" s="35">
        <f>Main!Q44*Mask!S$11</f>
        <v>52.59375</v>
      </c>
      <c r="AE49" s="35">
        <f>Main!R44*Mask!T$11</f>
        <v>0</v>
      </c>
      <c r="AF49" s="35">
        <f>Main!S44*Mask!U$11</f>
        <v>0</v>
      </c>
      <c r="AG49" s="35">
        <f>Main!T44*Mask!V$11</f>
        <v>0</v>
      </c>
      <c r="AH49" s="35">
        <f>Main!U44*Mask!W$11</f>
        <v>0</v>
      </c>
      <c r="AI49" s="35">
        <f>Main!V44*Mask!X$11</f>
        <v>0</v>
      </c>
      <c r="AJ49" s="35">
        <f>Main!W44*Mask!Y$11</f>
        <v>0</v>
      </c>
      <c r="AK49" s="35">
        <f>Main!X44*Mask!Z$11</f>
        <v>0</v>
      </c>
      <c r="AL49" s="35">
        <f>Main!Y44*Mask!AA$11</f>
        <v>0</v>
      </c>
      <c r="AM49" s="35">
        <f>Main!Z44*Mask!AB$11</f>
        <v>0</v>
      </c>
      <c r="AN49" s="35"/>
      <c r="AO49" s="35">
        <f>IF(OR($A$1&lt;=Main!AA$4,ISBLANK($N49)),0,Main!AA44)</f>
        <v>0</v>
      </c>
      <c r="AP49" s="35">
        <f>IF(OR($A$1&lt;=Main!AB$4,ISBLANK($N49)),0,Main!AB44)</f>
        <v>0</v>
      </c>
      <c r="AQ49" s="35">
        <f>IF(OR($A$1&lt;=Main!AC$4,ISBLANK($N49)),0,Main!AC44)</f>
        <v>0</v>
      </c>
      <c r="AR49" s="35">
        <f>IF(OR($A$1&lt;=Main!AD$4,ISBLANK($N49)),0,Main!AD44)</f>
        <v>0</v>
      </c>
      <c r="AS49" s="35">
        <f>IF(OR($A$1&lt;=Main!AE$4,ISBLANK($N49)),0,Main!AE44)</f>
        <v>0</v>
      </c>
      <c r="AT49" s="35">
        <f>IF(OR($A$1&lt;=Main!AF$4,ISBLANK($N49)),0,Main!AF44)</f>
        <v>0</v>
      </c>
      <c r="AU49" s="35">
        <f>IF(OR($A$1&lt;=Main!AG$4,ISBLANK($N49)),0,Main!AG44)</f>
        <v>0</v>
      </c>
      <c r="AV49" s="35">
        <f>IF(OR($A$1&lt;=Main!AH$4,ISBLANK($N49)),0,Main!AH44)</f>
        <v>0</v>
      </c>
      <c r="AW49" s="35">
        <f>IF(OR($A$1&lt;=Main!AI$4,ISBLANK($N49)),0,Main!AI44)</f>
        <v>0</v>
      </c>
      <c r="AX49" s="35">
        <f>IF(OR($A$1&lt;=Main!AJ$4,ISBLANK($N49)),0,Main!AJ44)</f>
        <v>0</v>
      </c>
      <c r="AY49" s="35">
        <f>IF(OR($A$1&lt;=Main!AK$4,ISBLANK($N49)),0,Main!AK44)</f>
        <v>0</v>
      </c>
      <c r="AZ49" s="35">
        <f>IF(OR($A$1&lt;=Main!AL$4,ISBLANK($N49)),0,Main!AL44)</f>
        <v>0</v>
      </c>
      <c r="BA49" s="35">
        <f>IF(OR($A$1&lt;=Main!AM$4,ISBLANK($N49)),0,Main!AM44)</f>
        <v>0</v>
      </c>
      <c r="BB49" s="35">
        <f>IF(OR($A$1&lt;=Main!AN$4,ISBLANK($N49)),0,Main!AN44)</f>
        <v>0</v>
      </c>
      <c r="BC49" s="35">
        <f>IF(OR($A$1&lt;=Main!AO$4,ISBLANK($N49)),0,Main!AO44)</f>
        <v>0</v>
      </c>
      <c r="BD49" s="35">
        <f>IF(OR($A$1&lt;=Main!AP$4,ISBLANK($N49)),0,Main!AP44)</f>
        <v>0</v>
      </c>
      <c r="BE49" s="35">
        <f>IF(OR($A$1&lt;=Main!AQ$4,ISBLANK($N49)),0,Main!AQ44)</f>
        <v>0</v>
      </c>
      <c r="BF49" s="35">
        <f>IF(OR($A$1&lt;=Main!AR$4,ISBLANK($N49)),0,Main!AR44)</f>
        <v>0</v>
      </c>
      <c r="BG49" s="35">
        <f>IF(OR($A$1&lt;=Main!AS$4,ISBLANK($N49)),0,Main!AS44)</f>
        <v>0</v>
      </c>
      <c r="BH49" s="35">
        <f>IF(OR($A$1&lt;=Main!AT$4,ISBLANK($N49)),0,Main!AT44)</f>
        <v>0</v>
      </c>
      <c r="BI49" s="35">
        <f>IF(OR($A$1&lt;=Main!AU$4,ISBLANK($N49)),0,Main!AU44)</f>
        <v>0</v>
      </c>
      <c r="BJ49" s="35">
        <f>IF(OR($A$1&lt;=Main!AV$4,ISBLANK($N49)),0,Main!AV44)</f>
        <v>0</v>
      </c>
    </row>
    <row r="50" spans="1:62">
      <c r="A50" s="37"/>
      <c r="B50" s="37"/>
      <c r="C50" s="37" t="str">
        <f>IF(ISBLANK($A50),"",VLOOKUP($K50,Main!BC$6:BD$150,2,0))</f>
        <v/>
      </c>
      <c r="D50" s="43">
        <f t="shared" si="3"/>
        <v>0</v>
      </c>
      <c r="F50" s="6">
        <f>VLOOKUP($E50,Mask!$A$2:$C$102,$M$8,0)</f>
        <v>0</v>
      </c>
      <c r="G50" s="44">
        <f t="shared" si="4"/>
        <v>0</v>
      </c>
      <c r="K50" s="6" t="str">
        <f t="shared" si="0"/>
        <v/>
      </c>
      <c r="L50" s="35">
        <f t="shared" si="1"/>
        <v>0</v>
      </c>
      <c r="M50" s="6">
        <v>1</v>
      </c>
      <c r="N50" s="35" t="str">
        <f>Main!$A45&amp;Main!$B45</f>
        <v>АкуловаНадежда</v>
      </c>
      <c r="O50" s="145">
        <f t="shared" si="2"/>
        <v>82.034570785180875</v>
      </c>
      <c r="P50" s="150">
        <f t="shared" si="5"/>
        <v>16</v>
      </c>
      <c r="Q50" s="150" t="str">
        <f ca="1">IF(Main!$AY45&lt;&gt;"#",$P50-Main!$AY45,"#")</f>
        <v>#</v>
      </c>
      <c r="R50" s="35">
        <f>Main!E45*Mask!G$11</f>
        <v>0</v>
      </c>
      <c r="S50" s="35">
        <f>Main!F45*Mask!H$11</f>
        <v>0</v>
      </c>
      <c r="T50" s="35">
        <f>Main!G45*Mask!I$11</f>
        <v>0</v>
      </c>
      <c r="U50" s="35">
        <f>Main!H45*Mask!J$11</f>
        <v>0</v>
      </c>
      <c r="V50" s="35">
        <f>Main!I45*Mask!K$11</f>
        <v>0</v>
      </c>
      <c r="W50" s="35">
        <f>Main!J45*Mask!L$11</f>
        <v>0</v>
      </c>
      <c r="X50" s="35">
        <f>Main!K45*Mask!M$11</f>
        <v>0</v>
      </c>
      <c r="Y50" s="35">
        <f>Main!L45*Mask!N$11</f>
        <v>0</v>
      </c>
      <c r="Z50" s="35">
        <f>Main!M45*Mask!O$11</f>
        <v>82.034570785180875</v>
      </c>
      <c r="AA50" s="35">
        <f>Main!N45*Mask!P$11</f>
        <v>0</v>
      </c>
      <c r="AB50" s="35">
        <f>Main!O45*Mask!Q$11</f>
        <v>0</v>
      </c>
      <c r="AC50" s="35">
        <f>Main!P45*Mask!R$11</f>
        <v>0</v>
      </c>
      <c r="AD50" s="35">
        <f>Main!Q45*Mask!S$11</f>
        <v>0</v>
      </c>
      <c r="AE50" s="35">
        <f>Main!R45*Mask!T$11</f>
        <v>0</v>
      </c>
      <c r="AF50" s="35">
        <f>Main!S45*Mask!U$11</f>
        <v>0</v>
      </c>
      <c r="AG50" s="35">
        <f>Main!T45*Mask!V$11</f>
        <v>0</v>
      </c>
      <c r="AH50" s="35">
        <f>Main!U45*Mask!W$11</f>
        <v>0</v>
      </c>
      <c r="AI50" s="35">
        <f>Main!V45*Mask!X$11</f>
        <v>0</v>
      </c>
      <c r="AJ50" s="35">
        <f>Main!W45*Mask!Y$11</f>
        <v>0</v>
      </c>
      <c r="AK50" s="35">
        <f>Main!X45*Mask!Z$11</f>
        <v>0</v>
      </c>
      <c r="AL50" s="35">
        <f>Main!Y45*Mask!AA$11</f>
        <v>0</v>
      </c>
      <c r="AM50" s="35">
        <f>Main!Z45*Mask!AB$11</f>
        <v>0</v>
      </c>
      <c r="AN50" s="35"/>
      <c r="AO50" s="35">
        <f>IF(OR($A$1&lt;=Main!AA$4,ISBLANK($N50)),0,Main!AA45)</f>
        <v>0</v>
      </c>
      <c r="AP50" s="35">
        <f>IF(OR($A$1&lt;=Main!AB$4,ISBLANK($N50)),0,Main!AB45)</f>
        <v>0</v>
      </c>
      <c r="AQ50" s="35">
        <f>IF(OR($A$1&lt;=Main!AC$4,ISBLANK($N50)),0,Main!AC45)</f>
        <v>0</v>
      </c>
      <c r="AR50" s="35">
        <f>IF(OR($A$1&lt;=Main!AD$4,ISBLANK($N50)),0,Main!AD45)</f>
        <v>0</v>
      </c>
      <c r="AS50" s="35">
        <f>IF(OR($A$1&lt;=Main!AE$4,ISBLANK($N50)),0,Main!AE45)</f>
        <v>0</v>
      </c>
      <c r="AT50" s="35">
        <f>IF(OR($A$1&lt;=Main!AF$4,ISBLANK($N50)),0,Main!AF45)</f>
        <v>0</v>
      </c>
      <c r="AU50" s="35">
        <f>IF(OR($A$1&lt;=Main!AG$4,ISBLANK($N50)),0,Main!AG45)</f>
        <v>0</v>
      </c>
      <c r="AV50" s="35">
        <f>IF(OR($A$1&lt;=Main!AH$4,ISBLANK($N50)),0,Main!AH45)</f>
        <v>0</v>
      </c>
      <c r="AW50" s="35">
        <f>IF(OR($A$1&lt;=Main!AI$4,ISBLANK($N50)),0,Main!AI45)</f>
        <v>0</v>
      </c>
      <c r="AX50" s="35">
        <f>IF(OR($A$1&lt;=Main!AJ$4,ISBLANK($N50)),0,Main!AJ45)</f>
        <v>0</v>
      </c>
      <c r="AY50" s="35">
        <f>IF(OR($A$1&lt;=Main!AK$4,ISBLANK($N50)),0,Main!AK45)</f>
        <v>0</v>
      </c>
      <c r="AZ50" s="35">
        <f>IF(OR($A$1&lt;=Main!AL$4,ISBLANK($N50)),0,Main!AL45)</f>
        <v>0</v>
      </c>
      <c r="BA50" s="35">
        <f>IF(OR($A$1&lt;=Main!AM$4,ISBLANK($N50)),0,Main!AM45)</f>
        <v>0</v>
      </c>
      <c r="BB50" s="35">
        <f>IF(OR($A$1&lt;=Main!AN$4,ISBLANK($N50)),0,Main!AN45)</f>
        <v>0</v>
      </c>
      <c r="BC50" s="35">
        <f>IF(OR($A$1&lt;=Main!AO$4,ISBLANK($N50)),0,Main!AO45)</f>
        <v>0</v>
      </c>
      <c r="BD50" s="35">
        <f>IF(OR($A$1&lt;=Main!AP$4,ISBLANK($N50)),0,Main!AP45)</f>
        <v>0</v>
      </c>
      <c r="BE50" s="35">
        <f>IF(OR($A$1&lt;=Main!AQ$4,ISBLANK($N50)),0,Main!AQ45)</f>
        <v>0</v>
      </c>
      <c r="BF50" s="35">
        <f>IF(OR($A$1&lt;=Main!AR$4,ISBLANK($N50)),0,Main!AR45)</f>
        <v>0</v>
      </c>
      <c r="BG50" s="35">
        <f>IF(OR($A$1&lt;=Main!AS$4,ISBLANK($N50)),0,Main!AS45)</f>
        <v>0</v>
      </c>
      <c r="BH50" s="35">
        <f>IF(OR($A$1&lt;=Main!AT$4,ISBLANK($N50)),0,Main!AT45)</f>
        <v>0</v>
      </c>
      <c r="BI50" s="35">
        <f>IF(OR($A$1&lt;=Main!AU$4,ISBLANK($N50)),0,Main!AU45)</f>
        <v>0</v>
      </c>
      <c r="BJ50" s="35">
        <f>IF(OR($A$1&lt;=Main!AV$4,ISBLANK($N50)),0,Main!AV45)</f>
        <v>0</v>
      </c>
    </row>
    <row r="51" spans="1:62">
      <c r="A51" s="37"/>
      <c r="B51" s="37"/>
      <c r="C51" s="37" t="str">
        <f>IF(ISBLANK($A51),"",VLOOKUP($K51,Main!BC$6:BD$150,2,0))</f>
        <v/>
      </c>
      <c r="D51" s="43">
        <f t="shared" si="3"/>
        <v>0</v>
      </c>
      <c r="F51" s="6">
        <f>VLOOKUP($E51,Mask!$A$2:$C$102,$M$8,0)</f>
        <v>0</v>
      </c>
      <c r="G51" s="44">
        <f t="shared" si="4"/>
        <v>0</v>
      </c>
      <c r="K51" s="6" t="str">
        <f t="shared" si="0"/>
        <v/>
      </c>
      <c r="L51" s="35">
        <f t="shared" si="1"/>
        <v>0</v>
      </c>
      <c r="M51" s="6">
        <v>1</v>
      </c>
      <c r="N51" s="35" t="str">
        <f>Main!$A46&amp;Main!$B46</f>
        <v>ВиговскаяЕлизавета</v>
      </c>
      <c r="O51" s="145">
        <f t="shared" si="2"/>
        <v>59.475063819256135</v>
      </c>
      <c r="P51" s="150">
        <f t="shared" si="5"/>
        <v>20</v>
      </c>
      <c r="Q51" s="150" t="str">
        <f ca="1">IF(Main!$AY46&lt;&gt;"#",$P51-Main!$AY46,"#")</f>
        <v>#</v>
      </c>
      <c r="R51" s="35">
        <f>Main!E46*Mask!G$11</f>
        <v>0</v>
      </c>
      <c r="S51" s="35">
        <f>Main!F46*Mask!H$11</f>
        <v>0</v>
      </c>
      <c r="T51" s="35">
        <f>Main!G46*Mask!I$11</f>
        <v>0</v>
      </c>
      <c r="U51" s="35">
        <f>Main!H46*Mask!J$11</f>
        <v>0</v>
      </c>
      <c r="V51" s="35">
        <f>Main!I46*Mask!K$11</f>
        <v>0</v>
      </c>
      <c r="W51" s="35">
        <f>Main!J46*Mask!L$11</f>
        <v>0</v>
      </c>
      <c r="X51" s="35">
        <f>Main!K46*Mask!M$11</f>
        <v>0</v>
      </c>
      <c r="Y51" s="35">
        <f>Main!L46*Mask!N$11</f>
        <v>0</v>
      </c>
      <c r="Z51" s="35">
        <f>Main!M46*Mask!O$11</f>
        <v>59.475063819256135</v>
      </c>
      <c r="AA51" s="35">
        <f>Main!N46*Mask!P$11</f>
        <v>0</v>
      </c>
      <c r="AB51" s="35">
        <f>Main!O46*Mask!Q$11</f>
        <v>0</v>
      </c>
      <c r="AC51" s="35">
        <f>Main!P46*Mask!R$11</f>
        <v>0</v>
      </c>
      <c r="AD51" s="35">
        <f>Main!Q46*Mask!S$11</f>
        <v>0</v>
      </c>
      <c r="AE51" s="35">
        <f>Main!R46*Mask!T$11</f>
        <v>0</v>
      </c>
      <c r="AF51" s="35">
        <f>Main!S46*Mask!U$11</f>
        <v>0</v>
      </c>
      <c r="AG51" s="35">
        <f>Main!T46*Mask!V$11</f>
        <v>0</v>
      </c>
      <c r="AH51" s="35">
        <f>Main!U46*Mask!W$11</f>
        <v>0</v>
      </c>
      <c r="AI51" s="35">
        <f>Main!V46*Mask!X$11</f>
        <v>0</v>
      </c>
      <c r="AJ51" s="35">
        <f>Main!W46*Mask!Y$11</f>
        <v>0</v>
      </c>
      <c r="AK51" s="35">
        <f>Main!X46*Mask!Z$11</f>
        <v>0</v>
      </c>
      <c r="AL51" s="35">
        <f>Main!Y46*Mask!AA$11</f>
        <v>0</v>
      </c>
      <c r="AM51" s="35">
        <f>Main!Z46*Mask!AB$11</f>
        <v>0</v>
      </c>
      <c r="AN51" s="35"/>
      <c r="AO51" s="35">
        <f>IF(OR($A$1&lt;=Main!AA$4,ISBLANK($N51)),0,Main!AA46)</f>
        <v>0</v>
      </c>
      <c r="AP51" s="35">
        <f>IF(OR($A$1&lt;=Main!AB$4,ISBLANK($N51)),0,Main!AB46)</f>
        <v>0</v>
      </c>
      <c r="AQ51" s="35">
        <f>IF(OR($A$1&lt;=Main!AC$4,ISBLANK($N51)),0,Main!AC46)</f>
        <v>0</v>
      </c>
      <c r="AR51" s="35">
        <f>IF(OR($A$1&lt;=Main!AD$4,ISBLANK($N51)),0,Main!AD46)</f>
        <v>0</v>
      </c>
      <c r="AS51" s="35">
        <f>IF(OR($A$1&lt;=Main!AE$4,ISBLANK($N51)),0,Main!AE46)</f>
        <v>0</v>
      </c>
      <c r="AT51" s="35">
        <f>IF(OR($A$1&lt;=Main!AF$4,ISBLANK($N51)),0,Main!AF46)</f>
        <v>0</v>
      </c>
      <c r="AU51" s="35">
        <f>IF(OR($A$1&lt;=Main!AG$4,ISBLANK($N51)),0,Main!AG46)</f>
        <v>0</v>
      </c>
      <c r="AV51" s="35">
        <f>IF(OR($A$1&lt;=Main!AH$4,ISBLANK($N51)),0,Main!AH46)</f>
        <v>0</v>
      </c>
      <c r="AW51" s="35">
        <f>IF(OR($A$1&lt;=Main!AI$4,ISBLANK($N51)),0,Main!AI46)</f>
        <v>0</v>
      </c>
      <c r="AX51" s="35">
        <f>IF(OR($A$1&lt;=Main!AJ$4,ISBLANK($N51)),0,Main!AJ46)</f>
        <v>0</v>
      </c>
      <c r="AY51" s="35">
        <f>IF(OR($A$1&lt;=Main!AK$4,ISBLANK($N51)),0,Main!AK46)</f>
        <v>0</v>
      </c>
      <c r="AZ51" s="35">
        <f>IF(OR($A$1&lt;=Main!AL$4,ISBLANK($N51)),0,Main!AL46)</f>
        <v>0</v>
      </c>
      <c r="BA51" s="35">
        <f>IF(OR($A$1&lt;=Main!AM$4,ISBLANK($N51)),0,Main!AM46)</f>
        <v>0</v>
      </c>
      <c r="BB51" s="35">
        <f>IF(OR($A$1&lt;=Main!AN$4,ISBLANK($N51)),0,Main!AN46)</f>
        <v>0</v>
      </c>
      <c r="BC51" s="35">
        <f>IF(OR($A$1&lt;=Main!AO$4,ISBLANK($N51)),0,Main!AO46)</f>
        <v>0</v>
      </c>
      <c r="BD51" s="35">
        <f>IF(OR($A$1&lt;=Main!AP$4,ISBLANK($N51)),0,Main!AP46)</f>
        <v>0</v>
      </c>
      <c r="BE51" s="35">
        <f>IF(OR($A$1&lt;=Main!AQ$4,ISBLANK($N51)),0,Main!AQ46)</f>
        <v>0</v>
      </c>
      <c r="BF51" s="35">
        <f>IF(OR($A$1&lt;=Main!AR$4,ISBLANK($N51)),0,Main!AR46)</f>
        <v>0</v>
      </c>
      <c r="BG51" s="35">
        <f>IF(OR($A$1&lt;=Main!AS$4,ISBLANK($N51)),0,Main!AS46)</f>
        <v>0</v>
      </c>
      <c r="BH51" s="35">
        <f>IF(OR($A$1&lt;=Main!AT$4,ISBLANK($N51)),0,Main!AT46)</f>
        <v>0</v>
      </c>
      <c r="BI51" s="35">
        <f>IF(OR($A$1&lt;=Main!AU$4,ISBLANK($N51)),0,Main!AU46)</f>
        <v>0</v>
      </c>
      <c r="BJ51" s="35">
        <f>IF(OR($A$1&lt;=Main!AV$4,ISBLANK($N51)),0,Main!AV46)</f>
        <v>0</v>
      </c>
    </row>
    <row r="52" spans="1:62">
      <c r="A52" s="37"/>
      <c r="B52" s="37"/>
      <c r="C52" s="37" t="str">
        <f>IF(ISBLANK($A52),"",VLOOKUP($K52,Main!BC$6:BD$150,2,0))</f>
        <v/>
      </c>
      <c r="D52" s="43">
        <f t="shared" si="3"/>
        <v>0</v>
      </c>
      <c r="F52" s="6">
        <f>VLOOKUP($E52,Mask!$A$2:$C$102,$M$8,0)</f>
        <v>0</v>
      </c>
      <c r="G52" s="44">
        <f t="shared" si="4"/>
        <v>0</v>
      </c>
      <c r="K52" s="6" t="str">
        <f t="shared" si="0"/>
        <v/>
      </c>
      <c r="L52" s="35">
        <f t="shared" si="1"/>
        <v>0</v>
      </c>
      <c r="M52" s="6">
        <v>1</v>
      </c>
      <c r="N52" s="35" t="str">
        <f>Main!$A47&amp;Main!$B47</f>
        <v>ЗеленинаЕлена</v>
      </c>
      <c r="O52" s="145">
        <f t="shared" si="2"/>
        <v>0</v>
      </c>
      <c r="P52" s="150">
        <f t="shared" si="5"/>
        <v>31</v>
      </c>
      <c r="Q52" s="150" t="str">
        <f ca="1">IF(Main!$AY47&lt;&gt;"#",$P52-Main!$AY47,"#")</f>
        <v>#</v>
      </c>
      <c r="R52" s="35">
        <f>Main!E47*Mask!G$11</f>
        <v>0</v>
      </c>
      <c r="S52" s="35">
        <f>Main!F47*Mask!H$11</f>
        <v>0</v>
      </c>
      <c r="T52" s="35">
        <f>Main!G47*Mask!I$11</f>
        <v>0</v>
      </c>
      <c r="U52" s="35">
        <f>Main!H47*Mask!J$11</f>
        <v>0</v>
      </c>
      <c r="V52" s="35">
        <f>Main!I47*Mask!K$11</f>
        <v>0</v>
      </c>
      <c r="W52" s="35">
        <f>Main!J47*Mask!L$11</f>
        <v>0</v>
      </c>
      <c r="X52" s="35">
        <f>Main!K47*Mask!M$11</f>
        <v>0</v>
      </c>
      <c r="Y52" s="35">
        <f>Main!L47*Mask!N$11</f>
        <v>0</v>
      </c>
      <c r="Z52" s="35">
        <f>Main!M47*Mask!O$11</f>
        <v>0</v>
      </c>
      <c r="AA52" s="35">
        <f>Main!N47*Mask!P$11</f>
        <v>0</v>
      </c>
      <c r="AB52" s="35">
        <f>Main!O47*Mask!Q$11</f>
        <v>0</v>
      </c>
      <c r="AC52" s="35">
        <f>Main!P47*Mask!R$11</f>
        <v>0</v>
      </c>
      <c r="AD52" s="35">
        <f>Main!Q47*Mask!S$11</f>
        <v>0</v>
      </c>
      <c r="AE52" s="35">
        <f>Main!R47*Mask!T$11</f>
        <v>0</v>
      </c>
      <c r="AF52" s="35">
        <f>Main!S47*Mask!U$11</f>
        <v>0</v>
      </c>
      <c r="AG52" s="35">
        <f>Main!T47*Mask!V$11</f>
        <v>0</v>
      </c>
      <c r="AH52" s="35">
        <f>Main!U47*Mask!W$11</f>
        <v>0</v>
      </c>
      <c r="AI52" s="35">
        <f>Main!V47*Mask!X$11</f>
        <v>0</v>
      </c>
      <c r="AJ52" s="35">
        <f>Main!W47*Mask!Y$11</f>
        <v>0</v>
      </c>
      <c r="AK52" s="35">
        <f>Main!X47*Mask!Z$11</f>
        <v>0</v>
      </c>
      <c r="AL52" s="35">
        <f>Main!Y47*Mask!AA$11</f>
        <v>0</v>
      </c>
      <c r="AM52" s="35">
        <f>Main!Z47*Mask!AB$11</f>
        <v>0</v>
      </c>
      <c r="AN52" s="35"/>
      <c r="AO52" s="35">
        <f>IF(OR($A$1&lt;=Main!AA$4,ISBLANK($N52)),0,Main!AA47)</f>
        <v>0</v>
      </c>
      <c r="AP52" s="35">
        <f>IF(OR($A$1&lt;=Main!AB$4,ISBLANK($N52)),0,Main!AB47)</f>
        <v>0</v>
      </c>
      <c r="AQ52" s="35">
        <f>IF(OR($A$1&lt;=Main!AC$4,ISBLANK($N52)),0,Main!AC47)</f>
        <v>0</v>
      </c>
      <c r="AR52" s="35">
        <f>IF(OR($A$1&lt;=Main!AD$4,ISBLANK($N52)),0,Main!AD47)</f>
        <v>0</v>
      </c>
      <c r="AS52" s="35">
        <f>IF(OR($A$1&lt;=Main!AE$4,ISBLANK($N52)),0,Main!AE47)</f>
        <v>0</v>
      </c>
      <c r="AT52" s="35">
        <f>IF(OR($A$1&lt;=Main!AF$4,ISBLANK($N52)),0,Main!AF47)</f>
        <v>0</v>
      </c>
      <c r="AU52" s="35">
        <f>IF(OR($A$1&lt;=Main!AG$4,ISBLANK($N52)),0,Main!AG47)</f>
        <v>0</v>
      </c>
      <c r="AV52" s="35">
        <f>IF(OR($A$1&lt;=Main!AH$4,ISBLANK($N52)),0,Main!AH47)</f>
        <v>0</v>
      </c>
      <c r="AW52" s="35">
        <f>IF(OR($A$1&lt;=Main!AI$4,ISBLANK($N52)),0,Main!AI47)</f>
        <v>0</v>
      </c>
      <c r="AX52" s="35">
        <f>IF(OR($A$1&lt;=Main!AJ$4,ISBLANK($N52)),0,Main!AJ47)</f>
        <v>0</v>
      </c>
      <c r="AY52" s="35">
        <f>IF(OR($A$1&lt;=Main!AK$4,ISBLANK($N52)),0,Main!AK47)</f>
        <v>0</v>
      </c>
      <c r="AZ52" s="35">
        <f>IF(OR($A$1&lt;=Main!AL$4,ISBLANK($N52)),0,Main!AL47)</f>
        <v>0</v>
      </c>
      <c r="BA52" s="35">
        <f>IF(OR($A$1&lt;=Main!AM$4,ISBLANK($N52)),0,Main!AM47)</f>
        <v>0</v>
      </c>
      <c r="BB52" s="35">
        <f>IF(OR($A$1&lt;=Main!AN$4,ISBLANK($N52)),0,Main!AN47)</f>
        <v>0</v>
      </c>
      <c r="BC52" s="35">
        <f>IF(OR($A$1&lt;=Main!AO$4,ISBLANK($N52)),0,Main!AO47)</f>
        <v>0</v>
      </c>
      <c r="BD52" s="35">
        <f>IF(OR($A$1&lt;=Main!AP$4,ISBLANK($N52)),0,Main!AP47)</f>
        <v>0</v>
      </c>
      <c r="BE52" s="35">
        <f>IF(OR($A$1&lt;=Main!AQ$4,ISBLANK($N52)),0,Main!AQ47)</f>
        <v>0</v>
      </c>
      <c r="BF52" s="35">
        <f>IF(OR($A$1&lt;=Main!AR$4,ISBLANK($N52)),0,Main!AR47)</f>
        <v>0</v>
      </c>
      <c r="BG52" s="35">
        <f>IF(OR($A$1&lt;=Main!AS$4,ISBLANK($N52)),0,Main!AS47)</f>
        <v>0</v>
      </c>
      <c r="BH52" s="35">
        <f>IF(OR($A$1&lt;=Main!AT$4,ISBLANK($N52)),0,Main!AT47)</f>
        <v>0</v>
      </c>
      <c r="BI52" s="35">
        <f>IF(OR($A$1&lt;=Main!AU$4,ISBLANK($N52)),0,Main!AU47)</f>
        <v>0</v>
      </c>
      <c r="BJ52" s="35">
        <f>IF(OR($A$1&lt;=Main!AV$4,ISBLANK($N52)),0,Main!AV47)</f>
        <v>0</v>
      </c>
    </row>
    <row r="53" spans="1:62">
      <c r="A53" s="37"/>
      <c r="B53" s="37"/>
      <c r="C53" s="37" t="str">
        <f>IF(ISBLANK($A53),"",VLOOKUP($K53,Main!BC$6:BD$150,2,0))</f>
        <v/>
      </c>
      <c r="D53" s="43">
        <f t="shared" si="3"/>
        <v>0</v>
      </c>
      <c r="F53" s="6">
        <f>VLOOKUP($E53,Mask!$A$2:$C$102,$M$8,0)</f>
        <v>0</v>
      </c>
      <c r="G53" s="44">
        <f t="shared" si="4"/>
        <v>0</v>
      </c>
      <c r="K53" s="6" t="str">
        <f t="shared" si="0"/>
        <v/>
      </c>
      <c r="L53" s="35">
        <f t="shared" si="1"/>
        <v>0</v>
      </c>
      <c r="M53" s="6">
        <v>1</v>
      </c>
      <c r="N53" s="35" t="str">
        <f>Main!$A48&amp;Main!$B48</f>
        <v>СайфуллинаЭльмира</v>
      </c>
      <c r="O53" s="145">
        <f t="shared" si="2"/>
        <v>0</v>
      </c>
      <c r="P53" s="150">
        <f t="shared" si="5"/>
        <v>31</v>
      </c>
      <c r="Q53" s="150" t="str">
        <f ca="1">IF(Main!$AY48&lt;&gt;"#",$P53-Main!$AY48,"#")</f>
        <v>#</v>
      </c>
      <c r="R53" s="35">
        <f>Main!E48*Mask!G$11</f>
        <v>0</v>
      </c>
      <c r="S53" s="35">
        <f>Main!F48*Mask!H$11</f>
        <v>0</v>
      </c>
      <c r="T53" s="35">
        <f>Main!G48*Mask!I$11</f>
        <v>0</v>
      </c>
      <c r="U53" s="35">
        <f>Main!H48*Mask!J$11</f>
        <v>0</v>
      </c>
      <c r="V53" s="35">
        <f>Main!I48*Mask!K$11</f>
        <v>0</v>
      </c>
      <c r="W53" s="35">
        <f>Main!J48*Mask!L$11</f>
        <v>0</v>
      </c>
      <c r="X53" s="35">
        <f>Main!K48*Mask!M$11</f>
        <v>0</v>
      </c>
      <c r="Y53" s="35">
        <f>Main!L48*Mask!N$11</f>
        <v>0</v>
      </c>
      <c r="Z53" s="35">
        <f>Main!M48*Mask!O$11</f>
        <v>0</v>
      </c>
      <c r="AA53" s="35">
        <f>Main!N48*Mask!P$11</f>
        <v>0</v>
      </c>
      <c r="AB53" s="35">
        <f>Main!O48*Mask!Q$11</f>
        <v>0</v>
      </c>
      <c r="AC53" s="35">
        <f>Main!P48*Mask!R$11</f>
        <v>0</v>
      </c>
      <c r="AD53" s="35">
        <f>Main!Q48*Mask!S$11</f>
        <v>0</v>
      </c>
      <c r="AE53" s="35">
        <f>Main!R48*Mask!T$11</f>
        <v>0</v>
      </c>
      <c r="AF53" s="35">
        <f>Main!S48*Mask!U$11</f>
        <v>0</v>
      </c>
      <c r="AG53" s="35">
        <f>Main!T48*Mask!V$11</f>
        <v>0</v>
      </c>
      <c r="AH53" s="35">
        <f>Main!U48*Mask!W$11</f>
        <v>0</v>
      </c>
      <c r="AI53" s="35">
        <f>Main!V48*Mask!X$11</f>
        <v>0</v>
      </c>
      <c r="AJ53" s="35">
        <f>Main!W48*Mask!Y$11</f>
        <v>0</v>
      </c>
      <c r="AK53" s="35">
        <f>Main!X48*Mask!Z$11</f>
        <v>0</v>
      </c>
      <c r="AL53" s="35">
        <f>Main!Y48*Mask!AA$11</f>
        <v>0</v>
      </c>
      <c r="AM53" s="35">
        <f>Main!Z48*Mask!AB$11</f>
        <v>0</v>
      </c>
      <c r="AN53" s="35"/>
      <c r="AO53" s="35">
        <f>IF(OR($A$1&lt;=Main!AA$4,ISBLANK($N53)),0,Main!AA48)</f>
        <v>0</v>
      </c>
      <c r="AP53" s="35">
        <f>IF(OR($A$1&lt;=Main!AB$4,ISBLANK($N53)),0,Main!AB48)</f>
        <v>0</v>
      </c>
      <c r="AQ53" s="35">
        <f>IF(OR($A$1&lt;=Main!AC$4,ISBLANK($N53)),0,Main!AC48)</f>
        <v>0</v>
      </c>
      <c r="AR53" s="35">
        <f>IF(OR($A$1&lt;=Main!AD$4,ISBLANK($N53)),0,Main!AD48)</f>
        <v>0</v>
      </c>
      <c r="AS53" s="35">
        <f>IF(OR($A$1&lt;=Main!AE$4,ISBLANK($N53)),0,Main!AE48)</f>
        <v>0</v>
      </c>
      <c r="AT53" s="35">
        <f>IF(OR($A$1&lt;=Main!AF$4,ISBLANK($N53)),0,Main!AF48)</f>
        <v>0</v>
      </c>
      <c r="AU53" s="35">
        <f>IF(OR($A$1&lt;=Main!AG$4,ISBLANK($N53)),0,Main!AG48)</f>
        <v>0</v>
      </c>
      <c r="AV53" s="35">
        <f>IF(OR($A$1&lt;=Main!AH$4,ISBLANK($N53)),0,Main!AH48)</f>
        <v>0</v>
      </c>
      <c r="AW53" s="35">
        <f>IF(OR($A$1&lt;=Main!AI$4,ISBLANK($N53)),0,Main!AI48)</f>
        <v>0</v>
      </c>
      <c r="AX53" s="35">
        <f>IF(OR($A$1&lt;=Main!AJ$4,ISBLANK($N53)),0,Main!AJ48)</f>
        <v>0</v>
      </c>
      <c r="AY53" s="35">
        <f>IF(OR($A$1&lt;=Main!AK$4,ISBLANK($N53)),0,Main!AK48)</f>
        <v>0</v>
      </c>
      <c r="AZ53" s="35">
        <f>IF(OR($A$1&lt;=Main!AL$4,ISBLANK($N53)),0,Main!AL48)</f>
        <v>0</v>
      </c>
      <c r="BA53" s="35">
        <f>IF(OR($A$1&lt;=Main!AM$4,ISBLANK($N53)),0,Main!AM48)</f>
        <v>0</v>
      </c>
      <c r="BB53" s="35">
        <f>IF(OR($A$1&lt;=Main!AN$4,ISBLANK($N53)),0,Main!AN48)</f>
        <v>0</v>
      </c>
      <c r="BC53" s="35">
        <f>IF(OR($A$1&lt;=Main!AO$4,ISBLANK($N53)),0,Main!AO48)</f>
        <v>0</v>
      </c>
      <c r="BD53" s="35">
        <f>IF(OR($A$1&lt;=Main!AP$4,ISBLANK($N53)),0,Main!AP48)</f>
        <v>0</v>
      </c>
      <c r="BE53" s="35">
        <f>IF(OR($A$1&lt;=Main!AQ$4,ISBLANK($N53)),0,Main!AQ48)</f>
        <v>0</v>
      </c>
      <c r="BF53" s="35">
        <f>IF(OR($A$1&lt;=Main!AR$4,ISBLANK($N53)),0,Main!AR48)</f>
        <v>0</v>
      </c>
      <c r="BG53" s="35">
        <f>IF(OR($A$1&lt;=Main!AS$4,ISBLANK($N53)),0,Main!AS48)</f>
        <v>0</v>
      </c>
      <c r="BH53" s="35">
        <f>IF(OR($A$1&lt;=Main!AT$4,ISBLANK($N53)),0,Main!AT48)</f>
        <v>0</v>
      </c>
      <c r="BI53" s="35">
        <f>IF(OR($A$1&lt;=Main!AU$4,ISBLANK($N53)),0,Main!AU48)</f>
        <v>0</v>
      </c>
      <c r="BJ53" s="35">
        <f>IF(OR($A$1&lt;=Main!AV$4,ISBLANK($N53)),0,Main!AV48)</f>
        <v>0</v>
      </c>
    </row>
    <row r="54" spans="1:62">
      <c r="A54" s="37"/>
      <c r="B54" s="37"/>
      <c r="C54" s="37" t="str">
        <f>IF(ISBLANK($A54),"",VLOOKUP($K54,Main!BC$6:BD$150,2,0))</f>
        <v/>
      </c>
      <c r="D54" s="43">
        <f t="shared" si="3"/>
        <v>0</v>
      </c>
      <c r="F54" s="6">
        <f>VLOOKUP($E54,Mask!$A$2:$C$102,$M$8,0)</f>
        <v>0</v>
      </c>
      <c r="G54" s="44">
        <f t="shared" si="4"/>
        <v>0</v>
      </c>
      <c r="K54" s="6" t="str">
        <f t="shared" si="0"/>
        <v/>
      </c>
      <c r="L54" s="35">
        <f t="shared" si="1"/>
        <v>0</v>
      </c>
      <c r="M54" s="6">
        <v>1</v>
      </c>
      <c r="N54" s="35" t="str">
        <f>Main!$A49&amp;Main!$B49</f>
        <v>РедковаНаталья</v>
      </c>
      <c r="O54" s="145">
        <f t="shared" si="2"/>
        <v>0</v>
      </c>
      <c r="P54" s="150">
        <f t="shared" si="5"/>
        <v>31</v>
      </c>
      <c r="Q54" s="150" t="str">
        <f ca="1">IF(Main!$AY49&lt;&gt;"#",$P54-Main!$AY49,"#")</f>
        <v>#</v>
      </c>
      <c r="R54" s="35">
        <f>Main!E49*Mask!G$11</f>
        <v>0</v>
      </c>
      <c r="S54" s="35">
        <f>Main!F49*Mask!H$11</f>
        <v>0</v>
      </c>
      <c r="T54" s="35">
        <f>Main!G49*Mask!I$11</f>
        <v>0</v>
      </c>
      <c r="U54" s="35">
        <f>Main!H49*Mask!J$11</f>
        <v>0</v>
      </c>
      <c r="V54" s="35">
        <f>Main!I49*Mask!K$11</f>
        <v>0</v>
      </c>
      <c r="W54" s="35">
        <f>Main!J49*Mask!L$11</f>
        <v>0</v>
      </c>
      <c r="X54" s="35">
        <f>Main!K49*Mask!M$11</f>
        <v>0</v>
      </c>
      <c r="Y54" s="35">
        <f>Main!L49*Mask!N$11</f>
        <v>0</v>
      </c>
      <c r="Z54" s="35">
        <f>Main!M49*Mask!O$11</f>
        <v>0</v>
      </c>
      <c r="AA54" s="35">
        <f>Main!N49*Mask!P$11</f>
        <v>0</v>
      </c>
      <c r="AB54" s="35">
        <f>Main!O49*Mask!Q$11</f>
        <v>0</v>
      </c>
      <c r="AC54" s="35">
        <f>Main!P49*Mask!R$11</f>
        <v>0</v>
      </c>
      <c r="AD54" s="35">
        <f>Main!Q49*Mask!S$11</f>
        <v>0</v>
      </c>
      <c r="AE54" s="35">
        <f>Main!R49*Mask!T$11</f>
        <v>0</v>
      </c>
      <c r="AF54" s="35">
        <f>Main!S49*Mask!U$11</f>
        <v>0</v>
      </c>
      <c r="AG54" s="35">
        <f>Main!T49*Mask!V$11</f>
        <v>0</v>
      </c>
      <c r="AH54" s="35">
        <f>Main!U49*Mask!W$11</f>
        <v>0</v>
      </c>
      <c r="AI54" s="35">
        <f>Main!V49*Mask!X$11</f>
        <v>0</v>
      </c>
      <c r="AJ54" s="35">
        <f>Main!W49*Mask!Y$11</f>
        <v>0</v>
      </c>
      <c r="AK54" s="35">
        <f>Main!X49*Mask!Z$11</f>
        <v>0</v>
      </c>
      <c r="AL54" s="35">
        <f>Main!Y49*Mask!AA$11</f>
        <v>0</v>
      </c>
      <c r="AM54" s="35">
        <f>Main!Z49*Mask!AB$11</f>
        <v>0</v>
      </c>
      <c r="AN54" s="35"/>
      <c r="AO54" s="35">
        <f>IF(OR($A$1&lt;=Main!AA$4,ISBLANK($N54)),0,Main!AA49)</f>
        <v>0</v>
      </c>
      <c r="AP54" s="35">
        <f>IF(OR($A$1&lt;=Main!AB$4,ISBLANK($N54)),0,Main!AB49)</f>
        <v>0</v>
      </c>
      <c r="AQ54" s="35">
        <f>IF(OR($A$1&lt;=Main!AC$4,ISBLANK($N54)),0,Main!AC49)</f>
        <v>0</v>
      </c>
      <c r="AR54" s="35">
        <f>IF(OR($A$1&lt;=Main!AD$4,ISBLANK($N54)),0,Main!AD49)</f>
        <v>0</v>
      </c>
      <c r="AS54" s="35">
        <f>IF(OR($A$1&lt;=Main!AE$4,ISBLANK($N54)),0,Main!AE49)</f>
        <v>0</v>
      </c>
      <c r="AT54" s="35">
        <f>IF(OR($A$1&lt;=Main!AF$4,ISBLANK($N54)),0,Main!AF49)</f>
        <v>0</v>
      </c>
      <c r="AU54" s="35">
        <f>IF(OR($A$1&lt;=Main!AG$4,ISBLANK($N54)),0,Main!AG49)</f>
        <v>0</v>
      </c>
      <c r="AV54" s="35">
        <f>IF(OR($A$1&lt;=Main!AH$4,ISBLANK($N54)),0,Main!AH49)</f>
        <v>0</v>
      </c>
      <c r="AW54" s="35">
        <f>IF(OR($A$1&lt;=Main!AI$4,ISBLANK($N54)),0,Main!AI49)</f>
        <v>0</v>
      </c>
      <c r="AX54" s="35">
        <f>IF(OR($A$1&lt;=Main!AJ$4,ISBLANK($N54)),0,Main!AJ49)</f>
        <v>0</v>
      </c>
      <c r="AY54" s="35">
        <f>IF(OR($A$1&lt;=Main!AK$4,ISBLANK($N54)),0,Main!AK49)</f>
        <v>0</v>
      </c>
      <c r="AZ54" s="35">
        <f>IF(OR($A$1&lt;=Main!AL$4,ISBLANK($N54)),0,Main!AL49)</f>
        <v>0</v>
      </c>
      <c r="BA54" s="35">
        <f>IF(OR($A$1&lt;=Main!AM$4,ISBLANK($N54)),0,Main!AM49)</f>
        <v>0</v>
      </c>
      <c r="BB54" s="35">
        <f>IF(OR($A$1&lt;=Main!AN$4,ISBLANK($N54)),0,Main!AN49)</f>
        <v>0</v>
      </c>
      <c r="BC54" s="35">
        <f>IF(OR($A$1&lt;=Main!AO$4,ISBLANK($N54)),0,Main!AO49)</f>
        <v>0</v>
      </c>
      <c r="BD54" s="35">
        <f>IF(OR($A$1&lt;=Main!AP$4,ISBLANK($N54)),0,Main!AP49)</f>
        <v>0</v>
      </c>
      <c r="BE54" s="35">
        <f>IF(OR($A$1&lt;=Main!AQ$4,ISBLANK($N54)),0,Main!AQ49)</f>
        <v>0</v>
      </c>
      <c r="BF54" s="35">
        <f>IF(OR($A$1&lt;=Main!AR$4,ISBLANK($N54)),0,Main!AR49)</f>
        <v>0</v>
      </c>
      <c r="BG54" s="35">
        <f>IF(OR($A$1&lt;=Main!AS$4,ISBLANK($N54)),0,Main!AS49)</f>
        <v>0</v>
      </c>
      <c r="BH54" s="35">
        <f>IF(OR($A$1&lt;=Main!AT$4,ISBLANK($N54)),0,Main!AT49)</f>
        <v>0</v>
      </c>
      <c r="BI54" s="35">
        <f>IF(OR($A$1&lt;=Main!AU$4,ISBLANK($N54)),0,Main!AU49)</f>
        <v>0</v>
      </c>
      <c r="BJ54" s="35">
        <f>IF(OR($A$1&lt;=Main!AV$4,ISBLANK($N54)),0,Main!AV49)</f>
        <v>0</v>
      </c>
    </row>
    <row r="55" spans="1:62">
      <c r="A55" s="37"/>
      <c r="B55" s="37"/>
      <c r="C55" s="37" t="str">
        <f>IF(ISBLANK($A55),"",VLOOKUP($K55,Main!BC$6:BD$150,2,0))</f>
        <v/>
      </c>
      <c r="D55" s="43">
        <f t="shared" si="3"/>
        <v>0</v>
      </c>
      <c r="F55" s="6">
        <f>VLOOKUP($E55,Mask!$A$2:$C$102,$M$8,0)</f>
        <v>0</v>
      </c>
      <c r="G55" s="44">
        <f t="shared" si="4"/>
        <v>0</v>
      </c>
      <c r="K55" s="6" t="str">
        <f t="shared" si="0"/>
        <v/>
      </c>
      <c r="L55" s="35">
        <f t="shared" si="1"/>
        <v>0</v>
      </c>
      <c r="M55" s="6">
        <v>1</v>
      </c>
      <c r="N55" s="35" t="str">
        <f>Main!$A50&amp;Main!$B50</f>
        <v>ПименоваАлександра</v>
      </c>
      <c r="O55" s="145">
        <f t="shared" si="2"/>
        <v>0</v>
      </c>
      <c r="P55" s="150">
        <f t="shared" si="5"/>
        <v>31</v>
      </c>
      <c r="Q55" s="150" t="str">
        <f ca="1">IF(Main!$AY50&lt;&gt;"#",$P55-Main!$AY50,"#")</f>
        <v>#</v>
      </c>
      <c r="R55" s="35">
        <f>Main!E50*Mask!G$11</f>
        <v>0</v>
      </c>
      <c r="S55" s="35">
        <f>Main!F50*Mask!H$11</f>
        <v>0</v>
      </c>
      <c r="T55" s="35">
        <f>Main!G50*Mask!I$11</f>
        <v>0</v>
      </c>
      <c r="U55" s="35">
        <f>Main!H50*Mask!J$11</f>
        <v>0</v>
      </c>
      <c r="V55" s="35">
        <f>Main!I50*Mask!K$11</f>
        <v>0</v>
      </c>
      <c r="W55" s="35">
        <f>Main!J50*Mask!L$11</f>
        <v>0</v>
      </c>
      <c r="X55" s="35">
        <f>Main!K50*Mask!M$11</f>
        <v>0</v>
      </c>
      <c r="Y55" s="35">
        <f>Main!L50*Mask!N$11</f>
        <v>0</v>
      </c>
      <c r="Z55" s="35">
        <f>Main!M50*Mask!O$11</f>
        <v>0</v>
      </c>
      <c r="AA55" s="35">
        <f>Main!N50*Mask!P$11</f>
        <v>0</v>
      </c>
      <c r="AB55" s="35">
        <f>Main!O50*Mask!Q$11</f>
        <v>0</v>
      </c>
      <c r="AC55" s="35">
        <f>Main!P50*Mask!R$11</f>
        <v>0</v>
      </c>
      <c r="AD55" s="35">
        <f>Main!Q50*Mask!S$11</f>
        <v>0</v>
      </c>
      <c r="AE55" s="35">
        <f>Main!R50*Mask!T$11</f>
        <v>0</v>
      </c>
      <c r="AF55" s="35">
        <f>Main!S50*Mask!U$11</f>
        <v>0</v>
      </c>
      <c r="AG55" s="35">
        <f>Main!T50*Mask!V$11</f>
        <v>0</v>
      </c>
      <c r="AH55" s="35">
        <f>Main!U50*Mask!W$11</f>
        <v>0</v>
      </c>
      <c r="AI55" s="35">
        <f>Main!V50*Mask!X$11</f>
        <v>0</v>
      </c>
      <c r="AJ55" s="35">
        <f>Main!W50*Mask!Y$11</f>
        <v>0</v>
      </c>
      <c r="AK55" s="35">
        <f>Main!X50*Mask!Z$11</f>
        <v>0</v>
      </c>
      <c r="AL55" s="35">
        <f>Main!Y50*Mask!AA$11</f>
        <v>0</v>
      </c>
      <c r="AM55" s="35">
        <f>Main!Z50*Mask!AB$11</f>
        <v>0</v>
      </c>
      <c r="AN55" s="35"/>
      <c r="AO55" s="35">
        <f>IF(OR($A$1&lt;=Main!AA$4,ISBLANK($N55)),0,Main!AA50)</f>
        <v>0</v>
      </c>
      <c r="AP55" s="35">
        <f>IF(OR($A$1&lt;=Main!AB$4,ISBLANK($N55)),0,Main!AB50)</f>
        <v>0</v>
      </c>
      <c r="AQ55" s="35">
        <f>IF(OR($A$1&lt;=Main!AC$4,ISBLANK($N55)),0,Main!AC50)</f>
        <v>0</v>
      </c>
      <c r="AR55" s="35">
        <f>IF(OR($A$1&lt;=Main!AD$4,ISBLANK($N55)),0,Main!AD50)</f>
        <v>0</v>
      </c>
      <c r="AS55" s="35">
        <f>IF(OR($A$1&lt;=Main!AE$4,ISBLANK($N55)),0,Main!AE50)</f>
        <v>0</v>
      </c>
      <c r="AT55" s="35">
        <f>IF(OR($A$1&lt;=Main!AF$4,ISBLANK($N55)),0,Main!AF50)</f>
        <v>0</v>
      </c>
      <c r="AU55" s="35">
        <f>IF(OR($A$1&lt;=Main!AG$4,ISBLANK($N55)),0,Main!AG50)</f>
        <v>0</v>
      </c>
      <c r="AV55" s="35">
        <f>IF(OR($A$1&lt;=Main!AH$4,ISBLANK($N55)),0,Main!AH50)</f>
        <v>0</v>
      </c>
      <c r="AW55" s="35">
        <f>IF(OR($A$1&lt;=Main!AI$4,ISBLANK($N55)),0,Main!AI50)</f>
        <v>0</v>
      </c>
      <c r="AX55" s="35">
        <f>IF(OR($A$1&lt;=Main!AJ$4,ISBLANK($N55)),0,Main!AJ50)</f>
        <v>0</v>
      </c>
      <c r="AY55" s="35">
        <f>IF(OR($A$1&lt;=Main!AK$4,ISBLANK($N55)),0,Main!AK50)</f>
        <v>0</v>
      </c>
      <c r="AZ55" s="35">
        <f>IF(OR($A$1&lt;=Main!AL$4,ISBLANK($N55)),0,Main!AL50)</f>
        <v>0</v>
      </c>
      <c r="BA55" s="35">
        <f>IF(OR($A$1&lt;=Main!AM$4,ISBLANK($N55)),0,Main!AM50)</f>
        <v>0</v>
      </c>
      <c r="BB55" s="35">
        <f>IF(OR($A$1&lt;=Main!AN$4,ISBLANK($N55)),0,Main!AN50)</f>
        <v>0</v>
      </c>
      <c r="BC55" s="35">
        <f>IF(OR($A$1&lt;=Main!AO$4,ISBLANK($N55)),0,Main!AO50)</f>
        <v>0</v>
      </c>
      <c r="BD55" s="35">
        <f>IF(OR($A$1&lt;=Main!AP$4,ISBLANK($N55)),0,Main!AP50)</f>
        <v>0</v>
      </c>
      <c r="BE55" s="35">
        <f>IF(OR($A$1&lt;=Main!AQ$4,ISBLANK($N55)),0,Main!AQ50)</f>
        <v>0</v>
      </c>
      <c r="BF55" s="35">
        <f>IF(OR($A$1&lt;=Main!AR$4,ISBLANK($N55)),0,Main!AR50)</f>
        <v>0</v>
      </c>
      <c r="BG55" s="35">
        <f>IF(OR($A$1&lt;=Main!AS$4,ISBLANK($N55)),0,Main!AS50)</f>
        <v>0</v>
      </c>
      <c r="BH55" s="35">
        <f>IF(OR($A$1&lt;=Main!AT$4,ISBLANK($N55)),0,Main!AT50)</f>
        <v>0</v>
      </c>
      <c r="BI55" s="35">
        <f>IF(OR($A$1&lt;=Main!AU$4,ISBLANK($N55)),0,Main!AU50)</f>
        <v>0</v>
      </c>
      <c r="BJ55" s="35">
        <f>IF(OR($A$1&lt;=Main!AV$4,ISBLANK($N55)),0,Main!AV50)</f>
        <v>0</v>
      </c>
    </row>
    <row r="56" spans="1:62">
      <c r="A56" s="37"/>
      <c r="B56" s="37"/>
      <c r="C56" s="37" t="str">
        <f>IF(ISBLANK($A56),"",VLOOKUP($K56,Main!BC$6:BD$150,2,0))</f>
        <v/>
      </c>
      <c r="D56" s="43">
        <f t="shared" si="3"/>
        <v>0</v>
      </c>
      <c r="F56" s="6">
        <f>VLOOKUP($E56,Mask!$A$2:$C$102,$M$8,0)</f>
        <v>0</v>
      </c>
      <c r="G56" s="44">
        <f t="shared" si="4"/>
        <v>0</v>
      </c>
      <c r="K56" s="6" t="str">
        <f t="shared" si="0"/>
        <v/>
      </c>
      <c r="L56" s="35">
        <f t="shared" si="1"/>
        <v>0</v>
      </c>
      <c r="M56" s="6">
        <v>1</v>
      </c>
      <c r="N56" s="35" t="str">
        <f>Main!$A51&amp;Main!$B51</f>
        <v>МихайлидиОльга</v>
      </c>
      <c r="O56" s="145">
        <f t="shared" si="2"/>
        <v>0</v>
      </c>
      <c r="P56" s="150">
        <f t="shared" si="5"/>
        <v>31</v>
      </c>
      <c r="Q56" s="150" t="str">
        <f ca="1">IF(Main!$AY51&lt;&gt;"#",$P56-Main!$AY51,"#")</f>
        <v>#</v>
      </c>
      <c r="R56" s="35">
        <f>Main!E51*Mask!G$11</f>
        <v>0</v>
      </c>
      <c r="S56" s="35">
        <f>Main!F51*Mask!H$11</f>
        <v>0</v>
      </c>
      <c r="T56" s="35">
        <f>Main!G51*Mask!I$11</f>
        <v>0</v>
      </c>
      <c r="U56" s="35">
        <f>Main!H51*Mask!J$11</f>
        <v>0</v>
      </c>
      <c r="V56" s="35">
        <f>Main!I51*Mask!K$11</f>
        <v>0</v>
      </c>
      <c r="W56" s="35">
        <f>Main!J51*Mask!L$11</f>
        <v>0</v>
      </c>
      <c r="X56" s="35">
        <f>Main!K51*Mask!M$11</f>
        <v>0</v>
      </c>
      <c r="Y56" s="35">
        <f>Main!L51*Mask!N$11</f>
        <v>0</v>
      </c>
      <c r="Z56" s="35">
        <f>Main!M51*Mask!O$11</f>
        <v>0</v>
      </c>
      <c r="AA56" s="35">
        <f>Main!N51*Mask!P$11</f>
        <v>0</v>
      </c>
      <c r="AB56" s="35">
        <f>Main!O51*Mask!Q$11</f>
        <v>0</v>
      </c>
      <c r="AC56" s="35">
        <f>Main!P51*Mask!R$11</f>
        <v>0</v>
      </c>
      <c r="AD56" s="35">
        <f>Main!Q51*Mask!S$11</f>
        <v>0</v>
      </c>
      <c r="AE56" s="35">
        <f>Main!R51*Mask!T$11</f>
        <v>0</v>
      </c>
      <c r="AF56" s="35">
        <f>Main!S51*Mask!U$11</f>
        <v>0</v>
      </c>
      <c r="AG56" s="35">
        <f>Main!T51*Mask!V$11</f>
        <v>0</v>
      </c>
      <c r="AH56" s="35">
        <f>Main!U51*Mask!W$11</f>
        <v>0</v>
      </c>
      <c r="AI56" s="35">
        <f>Main!V51*Mask!X$11</f>
        <v>0</v>
      </c>
      <c r="AJ56" s="35">
        <f>Main!W51*Mask!Y$11</f>
        <v>0</v>
      </c>
      <c r="AK56" s="35">
        <f>Main!X51*Mask!Z$11</f>
        <v>0</v>
      </c>
      <c r="AL56" s="35">
        <f>Main!Y51*Mask!AA$11</f>
        <v>0</v>
      </c>
      <c r="AM56" s="35">
        <f>Main!Z51*Mask!AB$11</f>
        <v>0</v>
      </c>
      <c r="AN56" s="35"/>
      <c r="AO56" s="35">
        <f>IF(OR($A$1&lt;=Main!AA$4,ISBLANK($N56)),0,Main!AA51)</f>
        <v>0</v>
      </c>
      <c r="AP56" s="35">
        <f>IF(OR($A$1&lt;=Main!AB$4,ISBLANK($N56)),0,Main!AB51)</f>
        <v>0</v>
      </c>
      <c r="AQ56" s="35">
        <f>IF(OR($A$1&lt;=Main!AC$4,ISBLANK($N56)),0,Main!AC51)</f>
        <v>0</v>
      </c>
      <c r="AR56" s="35">
        <f>IF(OR($A$1&lt;=Main!AD$4,ISBLANK($N56)),0,Main!AD51)</f>
        <v>0</v>
      </c>
      <c r="AS56" s="35">
        <f>IF(OR($A$1&lt;=Main!AE$4,ISBLANK($N56)),0,Main!AE51)</f>
        <v>0</v>
      </c>
      <c r="AT56" s="35">
        <f>IF(OR($A$1&lt;=Main!AF$4,ISBLANK($N56)),0,Main!AF51)</f>
        <v>0</v>
      </c>
      <c r="AU56" s="35">
        <f>IF(OR($A$1&lt;=Main!AG$4,ISBLANK($N56)),0,Main!AG51)</f>
        <v>0</v>
      </c>
      <c r="AV56" s="35">
        <f>IF(OR($A$1&lt;=Main!AH$4,ISBLANK($N56)),0,Main!AH51)</f>
        <v>0</v>
      </c>
      <c r="AW56" s="35">
        <f>IF(OR($A$1&lt;=Main!AI$4,ISBLANK($N56)),0,Main!AI51)</f>
        <v>0</v>
      </c>
      <c r="AX56" s="35">
        <f>IF(OR($A$1&lt;=Main!AJ$4,ISBLANK($N56)),0,Main!AJ51)</f>
        <v>0</v>
      </c>
      <c r="AY56" s="35">
        <f>IF(OR($A$1&lt;=Main!AK$4,ISBLANK($N56)),0,Main!AK51)</f>
        <v>0</v>
      </c>
      <c r="AZ56" s="35">
        <f>IF(OR($A$1&lt;=Main!AL$4,ISBLANK($N56)),0,Main!AL51)</f>
        <v>0</v>
      </c>
      <c r="BA56" s="35">
        <f>IF(OR($A$1&lt;=Main!AM$4,ISBLANK($N56)),0,Main!AM51)</f>
        <v>0</v>
      </c>
      <c r="BB56" s="35">
        <f>IF(OR($A$1&lt;=Main!AN$4,ISBLANK($N56)),0,Main!AN51)</f>
        <v>0</v>
      </c>
      <c r="BC56" s="35">
        <f>IF(OR($A$1&lt;=Main!AO$4,ISBLANK($N56)),0,Main!AO51)</f>
        <v>0</v>
      </c>
      <c r="BD56" s="35">
        <f>IF(OR($A$1&lt;=Main!AP$4,ISBLANK($N56)),0,Main!AP51)</f>
        <v>0</v>
      </c>
      <c r="BE56" s="35">
        <f>IF(OR($A$1&lt;=Main!AQ$4,ISBLANK($N56)),0,Main!AQ51)</f>
        <v>0</v>
      </c>
      <c r="BF56" s="35">
        <f>IF(OR($A$1&lt;=Main!AR$4,ISBLANK($N56)),0,Main!AR51)</f>
        <v>0</v>
      </c>
      <c r="BG56" s="35">
        <f>IF(OR($A$1&lt;=Main!AS$4,ISBLANK($N56)),0,Main!AS51)</f>
        <v>0</v>
      </c>
      <c r="BH56" s="35">
        <f>IF(OR($A$1&lt;=Main!AT$4,ISBLANK($N56)),0,Main!AT51)</f>
        <v>0</v>
      </c>
      <c r="BI56" s="35">
        <f>IF(OR($A$1&lt;=Main!AU$4,ISBLANK($N56)),0,Main!AU51)</f>
        <v>0</v>
      </c>
      <c r="BJ56" s="35">
        <f>IF(OR($A$1&lt;=Main!AV$4,ISBLANK($N56)),0,Main!AV51)</f>
        <v>0</v>
      </c>
    </row>
    <row r="57" spans="1:62">
      <c r="A57" s="37"/>
      <c r="B57" s="37"/>
      <c r="C57" s="37" t="str">
        <f>IF(ISBLANK($A57),"",VLOOKUP($K57,Main!BC$6:BD$150,2,0))</f>
        <v/>
      </c>
      <c r="D57" s="43">
        <f t="shared" si="3"/>
        <v>0</v>
      </c>
      <c r="F57" s="6">
        <f>VLOOKUP($E57,Mask!$A$2:$C$102,$M$8,0)</f>
        <v>0</v>
      </c>
      <c r="G57" s="44">
        <f t="shared" si="4"/>
        <v>0</v>
      </c>
      <c r="K57" s="6" t="str">
        <f t="shared" si="0"/>
        <v/>
      </c>
      <c r="L57" s="35">
        <f t="shared" si="1"/>
        <v>0</v>
      </c>
      <c r="M57" s="6">
        <v>1</v>
      </c>
      <c r="N57" s="35" t="str">
        <f>Main!$A52&amp;Main!$B52</f>
        <v>МакароваОльга</v>
      </c>
      <c r="O57" s="145">
        <f t="shared" si="2"/>
        <v>0</v>
      </c>
      <c r="P57" s="150">
        <f t="shared" si="5"/>
        <v>31</v>
      </c>
      <c r="Q57" s="150" t="str">
        <f ca="1">IF(Main!$AY52&lt;&gt;"#",$P57-Main!$AY52,"#")</f>
        <v>#</v>
      </c>
      <c r="R57" s="35">
        <f>Main!E52*Mask!G$11</f>
        <v>0</v>
      </c>
      <c r="S57" s="35">
        <f>Main!F52*Mask!H$11</f>
        <v>0</v>
      </c>
      <c r="T57" s="35">
        <f>Main!G52*Mask!I$11</f>
        <v>0</v>
      </c>
      <c r="U57" s="35">
        <f>Main!H52*Mask!J$11</f>
        <v>0</v>
      </c>
      <c r="V57" s="35">
        <f>Main!I52*Mask!K$11</f>
        <v>0</v>
      </c>
      <c r="W57" s="35">
        <f>Main!J52*Mask!L$11</f>
        <v>0</v>
      </c>
      <c r="X57" s="35">
        <f>Main!K52*Mask!M$11</f>
        <v>0</v>
      </c>
      <c r="Y57" s="35">
        <f>Main!L52*Mask!N$11</f>
        <v>0</v>
      </c>
      <c r="Z57" s="35">
        <f>Main!M52*Mask!O$11</f>
        <v>0</v>
      </c>
      <c r="AA57" s="35">
        <f>Main!N52*Mask!P$11</f>
        <v>0</v>
      </c>
      <c r="AB57" s="35">
        <f>Main!O52*Mask!Q$11</f>
        <v>0</v>
      </c>
      <c r="AC57" s="35">
        <f>Main!P52*Mask!R$11</f>
        <v>0</v>
      </c>
      <c r="AD57" s="35">
        <f>Main!Q52*Mask!S$11</f>
        <v>0</v>
      </c>
      <c r="AE57" s="35">
        <f>Main!R52*Mask!T$11</f>
        <v>0</v>
      </c>
      <c r="AF57" s="35">
        <f>Main!S52*Mask!U$11</f>
        <v>0</v>
      </c>
      <c r="AG57" s="35">
        <f>Main!T52*Mask!V$11</f>
        <v>0</v>
      </c>
      <c r="AH57" s="35">
        <f>Main!U52*Mask!W$11</f>
        <v>0</v>
      </c>
      <c r="AI57" s="35">
        <f>Main!V52*Mask!X$11</f>
        <v>0</v>
      </c>
      <c r="AJ57" s="35">
        <f>Main!W52*Mask!Y$11</f>
        <v>0</v>
      </c>
      <c r="AK57" s="35">
        <f>Main!X52*Mask!Z$11</f>
        <v>0</v>
      </c>
      <c r="AL57" s="35">
        <f>Main!Y52*Mask!AA$11</f>
        <v>0</v>
      </c>
      <c r="AM57" s="35">
        <f>Main!Z52*Mask!AB$11</f>
        <v>0</v>
      </c>
      <c r="AN57" s="35"/>
      <c r="AO57" s="35">
        <f>IF(OR($A$1&lt;=Main!AA$4,ISBLANK($N57)),0,Main!AA52)</f>
        <v>0</v>
      </c>
      <c r="AP57" s="35">
        <f>IF(OR($A$1&lt;=Main!AB$4,ISBLANK($N57)),0,Main!AB52)</f>
        <v>0</v>
      </c>
      <c r="AQ57" s="35">
        <f>IF(OR($A$1&lt;=Main!AC$4,ISBLANK($N57)),0,Main!AC52)</f>
        <v>0</v>
      </c>
      <c r="AR57" s="35">
        <f>IF(OR($A$1&lt;=Main!AD$4,ISBLANK($N57)),0,Main!AD52)</f>
        <v>0</v>
      </c>
      <c r="AS57" s="35">
        <f>IF(OR($A$1&lt;=Main!AE$4,ISBLANK($N57)),0,Main!AE52)</f>
        <v>0</v>
      </c>
      <c r="AT57" s="35">
        <f>IF(OR($A$1&lt;=Main!AF$4,ISBLANK($N57)),0,Main!AF52)</f>
        <v>0</v>
      </c>
      <c r="AU57" s="35">
        <f>IF(OR($A$1&lt;=Main!AG$4,ISBLANK($N57)),0,Main!AG52)</f>
        <v>0</v>
      </c>
      <c r="AV57" s="35">
        <f>IF(OR($A$1&lt;=Main!AH$4,ISBLANK($N57)),0,Main!AH52)</f>
        <v>0</v>
      </c>
      <c r="AW57" s="35">
        <f>IF(OR($A$1&lt;=Main!AI$4,ISBLANK($N57)),0,Main!AI52)</f>
        <v>0</v>
      </c>
      <c r="AX57" s="35">
        <f>IF(OR($A$1&lt;=Main!AJ$4,ISBLANK($N57)),0,Main!AJ52)</f>
        <v>0</v>
      </c>
      <c r="AY57" s="35">
        <f>IF(OR($A$1&lt;=Main!AK$4,ISBLANK($N57)),0,Main!AK52)</f>
        <v>0</v>
      </c>
      <c r="AZ57" s="35">
        <f>IF(OR($A$1&lt;=Main!AL$4,ISBLANK($N57)),0,Main!AL52)</f>
        <v>0</v>
      </c>
      <c r="BA57" s="35">
        <f>IF(OR($A$1&lt;=Main!AM$4,ISBLANK($N57)),0,Main!AM52)</f>
        <v>0</v>
      </c>
      <c r="BB57" s="35">
        <f>IF(OR($A$1&lt;=Main!AN$4,ISBLANK($N57)),0,Main!AN52)</f>
        <v>0</v>
      </c>
      <c r="BC57" s="35">
        <f>IF(OR($A$1&lt;=Main!AO$4,ISBLANK($N57)),0,Main!AO52)</f>
        <v>0</v>
      </c>
      <c r="BD57" s="35">
        <f>IF(OR($A$1&lt;=Main!AP$4,ISBLANK($N57)),0,Main!AP52)</f>
        <v>0</v>
      </c>
      <c r="BE57" s="35">
        <f>IF(OR($A$1&lt;=Main!AQ$4,ISBLANK($N57)),0,Main!AQ52)</f>
        <v>0</v>
      </c>
      <c r="BF57" s="35">
        <f>IF(OR($A$1&lt;=Main!AR$4,ISBLANK($N57)),0,Main!AR52)</f>
        <v>0</v>
      </c>
      <c r="BG57" s="35">
        <f>IF(OR($A$1&lt;=Main!AS$4,ISBLANK($N57)),0,Main!AS52)</f>
        <v>0</v>
      </c>
      <c r="BH57" s="35">
        <f>IF(OR($A$1&lt;=Main!AT$4,ISBLANK($N57)),0,Main!AT52)</f>
        <v>0</v>
      </c>
      <c r="BI57" s="35">
        <f>IF(OR($A$1&lt;=Main!AU$4,ISBLANK($N57)),0,Main!AU52)</f>
        <v>0</v>
      </c>
      <c r="BJ57" s="35">
        <f>IF(OR($A$1&lt;=Main!AV$4,ISBLANK($N57)),0,Main!AV52)</f>
        <v>0</v>
      </c>
    </row>
    <row r="58" spans="1:62">
      <c r="A58" s="37"/>
      <c r="B58" s="37"/>
      <c r="C58" s="37" t="str">
        <f>IF(ISBLANK($A58),"",VLOOKUP($K58,Main!BC$6:BD$150,2,0))</f>
        <v/>
      </c>
      <c r="D58" s="43">
        <f t="shared" si="3"/>
        <v>0</v>
      </c>
      <c r="F58" s="6">
        <f>VLOOKUP($E58,Mask!$A$2:$C$102,$M$8,0)</f>
        <v>0</v>
      </c>
      <c r="G58" s="44">
        <f t="shared" si="4"/>
        <v>0</v>
      </c>
      <c r="K58" s="6" t="str">
        <f t="shared" si="0"/>
        <v/>
      </c>
      <c r="L58" s="35">
        <f t="shared" si="1"/>
        <v>0</v>
      </c>
      <c r="M58" s="6">
        <v>1</v>
      </c>
      <c r="N58" s="35" t="str">
        <f>Main!$A53&amp;Main!$B53</f>
        <v/>
      </c>
      <c r="O58" s="145">
        <f t="shared" si="2"/>
        <v>0</v>
      </c>
      <c r="P58" s="150">
        <f t="shared" si="5"/>
        <v>31</v>
      </c>
      <c r="Q58" s="150" t="str">
        <f ca="1">IF(Main!$AY53&lt;&gt;"#",$P58-Main!$AY53,"#")</f>
        <v>#</v>
      </c>
      <c r="R58" s="35">
        <f>Main!E53*Mask!G$11</f>
        <v>0</v>
      </c>
      <c r="S58" s="35">
        <f>Main!F53*Mask!H$11</f>
        <v>0</v>
      </c>
      <c r="T58" s="35">
        <f>Main!G53*Mask!I$11</f>
        <v>0</v>
      </c>
      <c r="U58" s="35">
        <f>Main!H53*Mask!J$11</f>
        <v>0</v>
      </c>
      <c r="V58" s="35">
        <f>Main!I53*Mask!K$11</f>
        <v>0</v>
      </c>
      <c r="W58" s="35">
        <f>Main!J53*Mask!L$11</f>
        <v>0</v>
      </c>
      <c r="X58" s="35">
        <f>Main!K53*Mask!M$11</f>
        <v>0</v>
      </c>
      <c r="Y58" s="35">
        <f>Main!L53*Mask!N$11</f>
        <v>0</v>
      </c>
      <c r="Z58" s="35">
        <f>Main!M53*Mask!O$11</f>
        <v>0</v>
      </c>
      <c r="AA58" s="35">
        <f>Main!N53*Mask!P$11</f>
        <v>0</v>
      </c>
      <c r="AB58" s="35">
        <f>Main!O53*Mask!Q$11</f>
        <v>0</v>
      </c>
      <c r="AC58" s="35">
        <f>Main!P53*Mask!R$11</f>
        <v>0</v>
      </c>
      <c r="AD58" s="35">
        <f>Main!Q53*Mask!S$11</f>
        <v>0</v>
      </c>
      <c r="AE58" s="35">
        <f>Main!R53*Mask!T$11</f>
        <v>0</v>
      </c>
      <c r="AF58" s="35">
        <f>Main!S53*Mask!U$11</f>
        <v>0</v>
      </c>
      <c r="AG58" s="35">
        <f>Main!T53*Mask!V$11</f>
        <v>0</v>
      </c>
      <c r="AH58" s="35">
        <f>Main!U53*Mask!W$11</f>
        <v>0</v>
      </c>
      <c r="AI58" s="35">
        <f>Main!V53*Mask!X$11</f>
        <v>0</v>
      </c>
      <c r="AJ58" s="35">
        <f>Main!W53*Mask!Y$11</f>
        <v>0</v>
      </c>
      <c r="AK58" s="35">
        <f>Main!X53*Mask!Z$11</f>
        <v>0</v>
      </c>
      <c r="AL58" s="35">
        <f>Main!Y53*Mask!AA$11</f>
        <v>0</v>
      </c>
      <c r="AM58" s="35">
        <f>Main!Z53*Mask!AB$11</f>
        <v>0</v>
      </c>
      <c r="AN58" s="35"/>
      <c r="AO58" s="35">
        <f>IF(OR($A$1&lt;=Main!AA$4,ISBLANK($N58)),0,Main!AA53)</f>
        <v>0</v>
      </c>
      <c r="AP58" s="35">
        <f>IF(OR($A$1&lt;=Main!AB$4,ISBLANK($N58)),0,Main!AB53)</f>
        <v>0</v>
      </c>
      <c r="AQ58" s="35">
        <f>IF(OR($A$1&lt;=Main!AC$4,ISBLANK($N58)),0,Main!AC53)</f>
        <v>0</v>
      </c>
      <c r="AR58" s="35">
        <f>IF(OR($A$1&lt;=Main!AD$4,ISBLANK($N58)),0,Main!AD53)</f>
        <v>0</v>
      </c>
      <c r="AS58" s="35">
        <f>IF(OR($A$1&lt;=Main!AE$4,ISBLANK($N58)),0,Main!AE53)</f>
        <v>0</v>
      </c>
      <c r="AT58" s="35">
        <f>IF(OR($A$1&lt;=Main!AF$4,ISBLANK($N58)),0,Main!AF53)</f>
        <v>0</v>
      </c>
      <c r="AU58" s="35">
        <f>IF(OR($A$1&lt;=Main!AG$4,ISBLANK($N58)),0,Main!AG53)</f>
        <v>0</v>
      </c>
      <c r="AV58" s="35">
        <f>IF(OR($A$1&lt;=Main!AH$4,ISBLANK($N58)),0,Main!AH53)</f>
        <v>0</v>
      </c>
      <c r="AW58" s="35">
        <f>IF(OR($A$1&lt;=Main!AI$4,ISBLANK($N58)),0,Main!AI53)</f>
        <v>0</v>
      </c>
      <c r="AX58" s="35">
        <f>IF(OR($A$1&lt;=Main!AJ$4,ISBLANK($N58)),0,Main!AJ53)</f>
        <v>0</v>
      </c>
      <c r="AY58" s="35">
        <f>IF(OR($A$1&lt;=Main!AK$4,ISBLANK($N58)),0,Main!AK53)</f>
        <v>0</v>
      </c>
      <c r="AZ58" s="35">
        <f>IF(OR($A$1&lt;=Main!AL$4,ISBLANK($N58)),0,Main!AL53)</f>
        <v>0</v>
      </c>
      <c r="BA58" s="35">
        <f>IF(OR($A$1&lt;=Main!AM$4,ISBLANK($N58)),0,Main!AM53)</f>
        <v>0</v>
      </c>
      <c r="BB58" s="35">
        <f>IF(OR($A$1&lt;=Main!AN$4,ISBLANK($N58)),0,Main!AN53)</f>
        <v>0</v>
      </c>
      <c r="BC58" s="35">
        <f>IF(OR($A$1&lt;=Main!AO$4,ISBLANK($N58)),0,Main!AO53)</f>
        <v>0</v>
      </c>
      <c r="BD58" s="35">
        <f>IF(OR($A$1&lt;=Main!AP$4,ISBLANK($N58)),0,Main!AP53)</f>
        <v>0</v>
      </c>
      <c r="BE58" s="35">
        <f>IF(OR($A$1&lt;=Main!AQ$4,ISBLANK($N58)),0,Main!AQ53)</f>
        <v>0</v>
      </c>
      <c r="BF58" s="35">
        <f>IF(OR($A$1&lt;=Main!AR$4,ISBLANK($N58)),0,Main!AR53)</f>
        <v>0</v>
      </c>
      <c r="BG58" s="35">
        <f>IF(OR($A$1&lt;=Main!AS$4,ISBLANK($N58)),0,Main!AS53)</f>
        <v>0</v>
      </c>
      <c r="BH58" s="35">
        <f>IF(OR($A$1&lt;=Main!AT$4,ISBLANK($N58)),0,Main!AT53)</f>
        <v>0</v>
      </c>
      <c r="BI58" s="35">
        <f>IF(OR($A$1&lt;=Main!AU$4,ISBLANK($N58)),0,Main!AU53)</f>
        <v>0</v>
      </c>
      <c r="BJ58" s="35">
        <f>IF(OR($A$1&lt;=Main!AV$4,ISBLANK($N58)),0,Main!AV53)</f>
        <v>0</v>
      </c>
    </row>
    <row r="59" spans="1:62">
      <c r="A59" s="37"/>
      <c r="B59" s="37"/>
      <c r="C59" s="37" t="str">
        <f>IF(ISBLANK($A59),"",VLOOKUP($K59,Main!BC$6:BD$150,2,0))</f>
        <v/>
      </c>
      <c r="D59" s="43">
        <f t="shared" si="3"/>
        <v>0</v>
      </c>
      <c r="F59" s="6">
        <f>VLOOKUP($E59,Mask!$A$2:$C$102,$M$8,0)</f>
        <v>0</v>
      </c>
      <c r="G59" s="44">
        <f t="shared" si="4"/>
        <v>0</v>
      </c>
      <c r="K59" s="6" t="str">
        <f t="shared" si="0"/>
        <v/>
      </c>
      <c r="L59" s="35">
        <f t="shared" si="1"/>
        <v>0</v>
      </c>
      <c r="M59" s="6">
        <v>1</v>
      </c>
      <c r="N59" s="35" t="str">
        <f>Main!$A54&amp;Main!$B54</f>
        <v/>
      </c>
      <c r="O59" s="145">
        <f t="shared" si="2"/>
        <v>0</v>
      </c>
      <c r="P59" s="150">
        <f t="shared" si="5"/>
        <v>31</v>
      </c>
      <c r="Q59" s="150" t="str">
        <f ca="1">IF(Main!$AY54&lt;&gt;"#",$P59-Main!$AY54,"#")</f>
        <v>#</v>
      </c>
      <c r="R59" s="35">
        <f>Main!E54*Mask!G$11</f>
        <v>0</v>
      </c>
      <c r="S59" s="35">
        <f>Main!F54*Mask!H$11</f>
        <v>0</v>
      </c>
      <c r="T59" s="35">
        <f>Main!G54*Mask!I$11</f>
        <v>0</v>
      </c>
      <c r="U59" s="35">
        <f>Main!H54*Mask!J$11</f>
        <v>0</v>
      </c>
      <c r="V59" s="35">
        <f>Main!I54*Mask!K$11</f>
        <v>0</v>
      </c>
      <c r="W59" s="35">
        <f>Main!J54*Mask!L$11</f>
        <v>0</v>
      </c>
      <c r="X59" s="35">
        <f>Main!K54*Mask!M$11</f>
        <v>0</v>
      </c>
      <c r="Y59" s="35">
        <f>Main!L54*Mask!N$11</f>
        <v>0</v>
      </c>
      <c r="Z59" s="35">
        <f>Main!M54*Mask!O$11</f>
        <v>0</v>
      </c>
      <c r="AA59" s="35">
        <f>Main!N54*Mask!P$11</f>
        <v>0</v>
      </c>
      <c r="AB59" s="35">
        <f>Main!O54*Mask!Q$11</f>
        <v>0</v>
      </c>
      <c r="AC59" s="35">
        <f>Main!P54*Mask!R$11</f>
        <v>0</v>
      </c>
      <c r="AD59" s="35">
        <f>Main!Q54*Mask!S$11</f>
        <v>0</v>
      </c>
      <c r="AE59" s="35">
        <f>Main!R54*Mask!T$11</f>
        <v>0</v>
      </c>
      <c r="AF59" s="35">
        <f>Main!S54*Mask!U$11</f>
        <v>0</v>
      </c>
      <c r="AG59" s="35">
        <f>Main!T54*Mask!V$11</f>
        <v>0</v>
      </c>
      <c r="AH59" s="35">
        <f>Main!U54*Mask!W$11</f>
        <v>0</v>
      </c>
      <c r="AI59" s="35">
        <f>Main!V54*Mask!X$11</f>
        <v>0</v>
      </c>
      <c r="AJ59" s="35">
        <f>Main!W54*Mask!Y$11</f>
        <v>0</v>
      </c>
      <c r="AK59" s="35">
        <f>Main!X54*Mask!Z$11</f>
        <v>0</v>
      </c>
      <c r="AL59" s="35">
        <f>Main!Y54*Mask!AA$11</f>
        <v>0</v>
      </c>
      <c r="AM59" s="35">
        <f>Main!Z54*Mask!AB$11</f>
        <v>0</v>
      </c>
      <c r="AN59" s="35"/>
      <c r="AO59" s="35">
        <f>IF(OR($A$1&lt;=Main!AA$4,ISBLANK($N59)),0,Main!AA54)</f>
        <v>0</v>
      </c>
      <c r="AP59" s="35">
        <f>IF(OR($A$1&lt;=Main!AB$4,ISBLANK($N59)),0,Main!AB54)</f>
        <v>0</v>
      </c>
      <c r="AQ59" s="35">
        <f>IF(OR($A$1&lt;=Main!AC$4,ISBLANK($N59)),0,Main!AC54)</f>
        <v>0</v>
      </c>
      <c r="AR59" s="35">
        <f>IF(OR($A$1&lt;=Main!AD$4,ISBLANK($N59)),0,Main!AD54)</f>
        <v>0</v>
      </c>
      <c r="AS59" s="35">
        <f>IF(OR($A$1&lt;=Main!AE$4,ISBLANK($N59)),0,Main!AE54)</f>
        <v>0</v>
      </c>
      <c r="AT59" s="35">
        <f>IF(OR($A$1&lt;=Main!AF$4,ISBLANK($N59)),0,Main!AF54)</f>
        <v>0</v>
      </c>
      <c r="AU59" s="35">
        <f>IF(OR($A$1&lt;=Main!AG$4,ISBLANK($N59)),0,Main!AG54)</f>
        <v>0</v>
      </c>
      <c r="AV59" s="35">
        <f>IF(OR($A$1&lt;=Main!AH$4,ISBLANK($N59)),0,Main!AH54)</f>
        <v>0</v>
      </c>
      <c r="AW59" s="35">
        <f>IF(OR($A$1&lt;=Main!AI$4,ISBLANK($N59)),0,Main!AI54)</f>
        <v>0</v>
      </c>
      <c r="AX59" s="35">
        <f>IF(OR($A$1&lt;=Main!AJ$4,ISBLANK($N59)),0,Main!AJ54)</f>
        <v>0</v>
      </c>
      <c r="AY59" s="35">
        <f>IF(OR($A$1&lt;=Main!AK$4,ISBLANK($N59)),0,Main!AK54)</f>
        <v>0</v>
      </c>
      <c r="AZ59" s="35">
        <f>IF(OR($A$1&lt;=Main!AL$4,ISBLANK($N59)),0,Main!AL54)</f>
        <v>0</v>
      </c>
      <c r="BA59" s="35">
        <f>IF(OR($A$1&lt;=Main!AM$4,ISBLANK($N59)),0,Main!AM54)</f>
        <v>0</v>
      </c>
      <c r="BB59" s="35">
        <f>IF(OR($A$1&lt;=Main!AN$4,ISBLANK($N59)),0,Main!AN54)</f>
        <v>0</v>
      </c>
      <c r="BC59" s="35">
        <f>IF(OR($A$1&lt;=Main!AO$4,ISBLANK($N59)),0,Main!AO54)</f>
        <v>0</v>
      </c>
      <c r="BD59" s="35">
        <f>IF(OR($A$1&lt;=Main!AP$4,ISBLANK($N59)),0,Main!AP54)</f>
        <v>0</v>
      </c>
      <c r="BE59" s="35">
        <f>IF(OR($A$1&lt;=Main!AQ$4,ISBLANK($N59)),0,Main!AQ54)</f>
        <v>0</v>
      </c>
      <c r="BF59" s="35">
        <f>IF(OR($A$1&lt;=Main!AR$4,ISBLANK($N59)),0,Main!AR54)</f>
        <v>0</v>
      </c>
      <c r="BG59" s="35">
        <f>IF(OR($A$1&lt;=Main!AS$4,ISBLANK($N59)),0,Main!AS54)</f>
        <v>0</v>
      </c>
      <c r="BH59" s="35">
        <f>IF(OR($A$1&lt;=Main!AT$4,ISBLANK($N59)),0,Main!AT54)</f>
        <v>0</v>
      </c>
      <c r="BI59" s="35">
        <f>IF(OR($A$1&lt;=Main!AU$4,ISBLANK($N59)),0,Main!AU54)</f>
        <v>0</v>
      </c>
      <c r="BJ59" s="35">
        <f>IF(OR($A$1&lt;=Main!AV$4,ISBLANK($N59)),0,Main!AV54)</f>
        <v>0</v>
      </c>
    </row>
    <row r="60" spans="1:62" ht="13.5" thickBot="1">
      <c r="A60" s="37"/>
      <c r="B60" s="37"/>
      <c r="C60" s="37" t="str">
        <f>IF(ISBLANK($A60),"",VLOOKUP($K60,Main!BC$6:BD$150,2,0))</f>
        <v/>
      </c>
      <c r="D60" s="47">
        <f t="shared" si="3"/>
        <v>0</v>
      </c>
      <c r="E60" s="48"/>
      <c r="F60" s="48">
        <f>VLOOKUP($E60,Mask!$A$2:$C$102,$M$8,0)</f>
        <v>0</v>
      </c>
      <c r="G60" s="49">
        <f t="shared" si="4"/>
        <v>0</v>
      </c>
      <c r="K60" s="6" t="str">
        <f t="shared" si="0"/>
        <v/>
      </c>
      <c r="L60" s="35">
        <f t="shared" si="1"/>
        <v>0</v>
      </c>
      <c r="M60" s="6">
        <v>1</v>
      </c>
      <c r="N60" s="35" t="str">
        <f>Main!$A55&amp;Main!$B55</f>
        <v/>
      </c>
      <c r="O60" s="145">
        <f t="shared" si="2"/>
        <v>0</v>
      </c>
      <c r="P60" s="150">
        <f t="shared" si="5"/>
        <v>31</v>
      </c>
      <c r="Q60" s="150" t="str">
        <f ca="1">IF(Main!$AY55&lt;&gt;"#",$P60-Main!$AY55,"#")</f>
        <v>#</v>
      </c>
      <c r="R60" s="35">
        <f>Main!E55*Mask!G$11</f>
        <v>0</v>
      </c>
      <c r="S60" s="35">
        <f>Main!F55*Mask!H$11</f>
        <v>0</v>
      </c>
      <c r="T60" s="35">
        <f>Main!G55*Mask!I$11</f>
        <v>0</v>
      </c>
      <c r="U60" s="35">
        <f>Main!H55*Mask!J$11</f>
        <v>0</v>
      </c>
      <c r="V60" s="35">
        <f>Main!I55*Mask!K$11</f>
        <v>0</v>
      </c>
      <c r="W60" s="35">
        <f>Main!J55*Mask!L$11</f>
        <v>0</v>
      </c>
      <c r="X60" s="35">
        <f>Main!K55*Mask!M$11</f>
        <v>0</v>
      </c>
      <c r="Y60" s="35">
        <f>Main!L55*Mask!N$11</f>
        <v>0</v>
      </c>
      <c r="Z60" s="35">
        <f>Main!M55*Mask!O$11</f>
        <v>0</v>
      </c>
      <c r="AA60" s="35">
        <f>Main!N55*Mask!P$11</f>
        <v>0</v>
      </c>
      <c r="AB60" s="35">
        <f>Main!O55*Mask!Q$11</f>
        <v>0</v>
      </c>
      <c r="AC60" s="35">
        <f>Main!P55*Mask!R$11</f>
        <v>0</v>
      </c>
      <c r="AD60" s="35">
        <f>Main!Q55*Mask!S$11</f>
        <v>0</v>
      </c>
      <c r="AE60" s="35">
        <f>Main!R55*Mask!T$11</f>
        <v>0</v>
      </c>
      <c r="AF60" s="35">
        <f>Main!S55*Mask!U$11</f>
        <v>0</v>
      </c>
      <c r="AG60" s="35">
        <f>Main!T55*Mask!V$11</f>
        <v>0</v>
      </c>
      <c r="AH60" s="35">
        <f>Main!U55*Mask!W$11</f>
        <v>0</v>
      </c>
      <c r="AI60" s="35">
        <f>Main!V55*Mask!X$11</f>
        <v>0</v>
      </c>
      <c r="AJ60" s="35">
        <f>Main!W55*Mask!Y$11</f>
        <v>0</v>
      </c>
      <c r="AK60" s="35">
        <f>Main!X55*Mask!Z$11</f>
        <v>0</v>
      </c>
      <c r="AL60" s="35">
        <f>Main!Y55*Mask!AA$11</f>
        <v>0</v>
      </c>
      <c r="AM60" s="35">
        <f>Main!Z55*Mask!AB$11</f>
        <v>0</v>
      </c>
      <c r="AN60" s="35"/>
      <c r="AO60" s="35">
        <f>IF(OR($A$1&lt;=Main!AA$4,ISBLANK($N60)),0,Main!AA55)</f>
        <v>0</v>
      </c>
      <c r="AP60" s="35">
        <f>IF(OR($A$1&lt;=Main!AB$4,ISBLANK($N60)),0,Main!AB55)</f>
        <v>0</v>
      </c>
      <c r="AQ60" s="35">
        <f>IF(OR($A$1&lt;=Main!AC$4,ISBLANK($N60)),0,Main!AC55)</f>
        <v>0</v>
      </c>
      <c r="AR60" s="35">
        <f>IF(OR($A$1&lt;=Main!AD$4,ISBLANK($N60)),0,Main!AD55)</f>
        <v>0</v>
      </c>
      <c r="AS60" s="35">
        <f>IF(OR($A$1&lt;=Main!AE$4,ISBLANK($N60)),0,Main!AE55)</f>
        <v>0</v>
      </c>
      <c r="AT60" s="35">
        <f>IF(OR($A$1&lt;=Main!AF$4,ISBLANK($N60)),0,Main!AF55)</f>
        <v>0</v>
      </c>
      <c r="AU60" s="35">
        <f>IF(OR($A$1&lt;=Main!AG$4,ISBLANK($N60)),0,Main!AG55)</f>
        <v>0</v>
      </c>
      <c r="AV60" s="35">
        <f>IF(OR($A$1&lt;=Main!AH$4,ISBLANK($N60)),0,Main!AH55)</f>
        <v>0</v>
      </c>
      <c r="AW60" s="35">
        <f>IF(OR($A$1&lt;=Main!AI$4,ISBLANK($N60)),0,Main!AI55)</f>
        <v>0</v>
      </c>
      <c r="AX60" s="35">
        <f>IF(OR($A$1&lt;=Main!AJ$4,ISBLANK($N60)),0,Main!AJ55)</f>
        <v>0</v>
      </c>
      <c r="AY60" s="35">
        <f>IF(OR($A$1&lt;=Main!AK$4,ISBLANK($N60)),0,Main!AK55)</f>
        <v>0</v>
      </c>
      <c r="AZ60" s="35">
        <f>IF(OR($A$1&lt;=Main!AL$4,ISBLANK($N60)),0,Main!AL55)</f>
        <v>0</v>
      </c>
      <c r="BA60" s="35">
        <f>IF(OR($A$1&lt;=Main!AM$4,ISBLANK($N60)),0,Main!AM55)</f>
        <v>0</v>
      </c>
      <c r="BB60" s="35">
        <f>IF(OR($A$1&lt;=Main!AN$4,ISBLANK($N60)),0,Main!AN55)</f>
        <v>0</v>
      </c>
      <c r="BC60" s="35">
        <f>IF(OR($A$1&lt;=Main!AO$4,ISBLANK($N60)),0,Main!AO55)</f>
        <v>0</v>
      </c>
      <c r="BD60" s="35">
        <f>IF(OR($A$1&lt;=Main!AP$4,ISBLANK($N60)),0,Main!AP55)</f>
        <v>0</v>
      </c>
      <c r="BE60" s="35">
        <f>IF(OR($A$1&lt;=Main!AQ$4,ISBLANK($N60)),0,Main!AQ55)</f>
        <v>0</v>
      </c>
      <c r="BF60" s="35">
        <f>IF(OR($A$1&lt;=Main!AR$4,ISBLANK($N60)),0,Main!AR55)</f>
        <v>0</v>
      </c>
      <c r="BG60" s="35">
        <f>IF(OR($A$1&lt;=Main!AS$4,ISBLANK($N60)),0,Main!AS55)</f>
        <v>0</v>
      </c>
      <c r="BH60" s="35">
        <f>IF(OR($A$1&lt;=Main!AT$4,ISBLANK($N60)),0,Main!AT55)</f>
        <v>0</v>
      </c>
      <c r="BI60" s="35">
        <f>IF(OR($A$1&lt;=Main!AU$4,ISBLANK($N60)),0,Main!AU55)</f>
        <v>0</v>
      </c>
      <c r="BJ60" s="35">
        <f>IF(OR($A$1&lt;=Main!AV$4,ISBLANK($N60)),0,Main!AV55)</f>
        <v>0</v>
      </c>
    </row>
    <row r="61" spans="1:62" ht="13.5" thickTop="1">
      <c r="D61" s="50"/>
      <c r="G61" s="35"/>
      <c r="K61" s="6" t="str">
        <f t="shared" si="0"/>
        <v/>
      </c>
      <c r="L61" s="35"/>
      <c r="M61" s="35"/>
      <c r="N61" s="35" t="str">
        <f>Main!$A56&amp;Main!$B56</f>
        <v/>
      </c>
      <c r="O61" s="145">
        <f t="shared" si="2"/>
        <v>0</v>
      </c>
      <c r="P61" s="150">
        <f t="shared" si="5"/>
        <v>31</v>
      </c>
      <c r="Q61" s="150" t="str">
        <f ca="1">IF(Main!$AY56&lt;&gt;"#",$P61-Main!$AY56,"#")</f>
        <v>#</v>
      </c>
      <c r="R61" s="35">
        <f>Main!E56*Mask!G$11</f>
        <v>0</v>
      </c>
      <c r="S61" s="35">
        <f>Main!F56*Mask!H$11</f>
        <v>0</v>
      </c>
      <c r="T61" s="35">
        <f>Main!G56*Mask!I$11</f>
        <v>0</v>
      </c>
      <c r="U61" s="35">
        <f>Main!H56*Mask!J$11</f>
        <v>0</v>
      </c>
      <c r="V61" s="35">
        <f>Main!I56*Mask!K$11</f>
        <v>0</v>
      </c>
      <c r="W61" s="35">
        <f>Main!J56*Mask!L$11</f>
        <v>0</v>
      </c>
      <c r="X61" s="35">
        <f>Main!K56*Mask!M$11</f>
        <v>0</v>
      </c>
      <c r="Y61" s="35">
        <f>Main!L56*Mask!N$11</f>
        <v>0</v>
      </c>
      <c r="Z61" s="35">
        <f>Main!M56*Mask!O$11</f>
        <v>0</v>
      </c>
      <c r="AA61" s="35">
        <f>Main!N56*Mask!P$11</f>
        <v>0</v>
      </c>
      <c r="AB61" s="35">
        <f>Main!O56*Mask!Q$11</f>
        <v>0</v>
      </c>
      <c r="AC61" s="35">
        <f>Main!P56*Mask!R$11</f>
        <v>0</v>
      </c>
      <c r="AD61" s="35">
        <f>Main!Q56*Mask!S$11</f>
        <v>0</v>
      </c>
      <c r="AE61" s="35">
        <f>Main!R56*Mask!T$11</f>
        <v>0</v>
      </c>
      <c r="AF61" s="35">
        <f>Main!S56*Mask!U$11</f>
        <v>0</v>
      </c>
      <c r="AG61" s="35">
        <f>Main!T56*Mask!V$11</f>
        <v>0</v>
      </c>
      <c r="AH61" s="35">
        <f>Main!U56*Mask!W$11</f>
        <v>0</v>
      </c>
      <c r="AI61" s="35">
        <f>Main!V56*Mask!X$11</f>
        <v>0</v>
      </c>
      <c r="AJ61" s="35">
        <f>Main!W56*Mask!Y$11</f>
        <v>0</v>
      </c>
      <c r="AK61" s="35">
        <f>Main!X56*Mask!Z$11</f>
        <v>0</v>
      </c>
      <c r="AL61" s="35">
        <f>Main!Y56*Mask!AA$11</f>
        <v>0</v>
      </c>
      <c r="AM61" s="35">
        <f>Main!Z56*Mask!AB$11</f>
        <v>0</v>
      </c>
      <c r="AN61" s="35"/>
      <c r="AO61" s="35">
        <f>IF(OR($A$1&lt;=Main!AA$4,ISBLANK($N61)),0,Main!AA56)</f>
        <v>0</v>
      </c>
      <c r="AP61" s="35">
        <f>IF(OR($A$1&lt;=Main!AB$4,ISBLANK($N61)),0,Main!AB56)</f>
        <v>0</v>
      </c>
      <c r="AQ61" s="35">
        <f>IF(OR($A$1&lt;=Main!AC$4,ISBLANK($N61)),0,Main!AC56)</f>
        <v>0</v>
      </c>
      <c r="AR61" s="35">
        <f>IF(OR($A$1&lt;=Main!AD$4,ISBLANK($N61)),0,Main!AD56)</f>
        <v>0</v>
      </c>
      <c r="AS61" s="35">
        <f>IF(OR($A$1&lt;=Main!AE$4,ISBLANK($N61)),0,Main!AE56)</f>
        <v>0</v>
      </c>
      <c r="AT61" s="35">
        <f>IF(OR($A$1&lt;=Main!AF$4,ISBLANK($N61)),0,Main!AF56)</f>
        <v>0</v>
      </c>
      <c r="AU61" s="35">
        <f>IF(OR($A$1&lt;=Main!AG$4,ISBLANK($N61)),0,Main!AG56)</f>
        <v>0</v>
      </c>
      <c r="AV61" s="35">
        <f>IF(OR($A$1&lt;=Main!AH$4,ISBLANK($N61)),0,Main!AH56)</f>
        <v>0</v>
      </c>
      <c r="AW61" s="35">
        <f>IF(OR($A$1&lt;=Main!AI$4,ISBLANK($N61)),0,Main!AI56)</f>
        <v>0</v>
      </c>
      <c r="AX61" s="35">
        <f>IF(OR($A$1&lt;=Main!AJ$4,ISBLANK($N61)),0,Main!AJ56)</f>
        <v>0</v>
      </c>
      <c r="AY61" s="35">
        <f>IF(OR($A$1&lt;=Main!AK$4,ISBLANK($N61)),0,Main!AK56)</f>
        <v>0</v>
      </c>
      <c r="AZ61" s="35">
        <f>IF(OR($A$1&lt;=Main!AL$4,ISBLANK($N61)),0,Main!AL56)</f>
        <v>0</v>
      </c>
      <c r="BA61" s="35">
        <f>IF(OR($A$1&lt;=Main!AM$4,ISBLANK($N61)),0,Main!AM56)</f>
        <v>0</v>
      </c>
      <c r="BB61" s="35">
        <f>IF(OR($A$1&lt;=Main!AN$4,ISBLANK($N61)),0,Main!AN56)</f>
        <v>0</v>
      </c>
      <c r="BC61" s="35">
        <f>IF(OR($A$1&lt;=Main!AO$4,ISBLANK($N61)),0,Main!AO56)</f>
        <v>0</v>
      </c>
      <c r="BD61" s="35">
        <f>IF(OR($A$1&lt;=Main!AP$4,ISBLANK($N61)),0,Main!AP56)</f>
        <v>0</v>
      </c>
      <c r="BE61" s="35">
        <f>IF(OR($A$1&lt;=Main!AQ$4,ISBLANK($N61)),0,Main!AQ56)</f>
        <v>0</v>
      </c>
      <c r="BF61" s="35">
        <f>IF(OR($A$1&lt;=Main!AR$4,ISBLANK($N61)),0,Main!AR56)</f>
        <v>0</v>
      </c>
      <c r="BG61" s="35">
        <f>IF(OR($A$1&lt;=Main!AS$4,ISBLANK($N61)),0,Main!AS56)</f>
        <v>0</v>
      </c>
      <c r="BH61" s="35">
        <f>IF(OR($A$1&lt;=Main!AT$4,ISBLANK($N61)),0,Main!AT56)</f>
        <v>0</v>
      </c>
      <c r="BI61" s="35">
        <f>IF(OR($A$1&lt;=Main!AU$4,ISBLANK($N61)),0,Main!AU56)</f>
        <v>0</v>
      </c>
      <c r="BJ61" s="35">
        <f>IF(OR($A$1&lt;=Main!AV$4,ISBLANK($N61)),0,Main!AV56)</f>
        <v>0</v>
      </c>
    </row>
    <row r="62" spans="1:62">
      <c r="N62" s="6" t="str">
        <f>Main!$A57&amp;Main!$B57</f>
        <v/>
      </c>
      <c r="O62" s="145">
        <f t="shared" si="2"/>
        <v>0</v>
      </c>
      <c r="P62" s="150">
        <f t="shared" si="5"/>
        <v>31</v>
      </c>
      <c r="Q62" s="150" t="str">
        <f ca="1">IF(Main!$AY57&lt;&gt;"#",$P62-Main!$AY57,"#")</f>
        <v>#</v>
      </c>
      <c r="R62" s="35">
        <f>Main!E57*Mask!G$11</f>
        <v>0</v>
      </c>
      <c r="S62" s="35">
        <f>Main!F57*Mask!H$11</f>
        <v>0</v>
      </c>
      <c r="T62" s="35">
        <f>Main!G57*Mask!I$11</f>
        <v>0</v>
      </c>
      <c r="U62" s="35">
        <f>Main!H57*Mask!J$11</f>
        <v>0</v>
      </c>
      <c r="V62" s="35">
        <f>Main!I57*Mask!K$11</f>
        <v>0</v>
      </c>
      <c r="W62" s="35">
        <f>Main!J57*Mask!L$11</f>
        <v>0</v>
      </c>
      <c r="X62" s="35">
        <f>Main!K57*Mask!M$11</f>
        <v>0</v>
      </c>
      <c r="Y62" s="35">
        <f>Main!L57*Mask!N$11</f>
        <v>0</v>
      </c>
      <c r="Z62" s="35">
        <f>Main!M57*Mask!O$11</f>
        <v>0</v>
      </c>
      <c r="AA62" s="35">
        <f>Main!N57*Mask!P$11</f>
        <v>0</v>
      </c>
      <c r="AB62" s="35">
        <f>Main!O57*Mask!Q$11</f>
        <v>0</v>
      </c>
      <c r="AC62" s="35">
        <f>Main!P57*Mask!R$11</f>
        <v>0</v>
      </c>
      <c r="AD62" s="35">
        <f>Main!Q57*Mask!S$11</f>
        <v>0</v>
      </c>
      <c r="AE62" s="35">
        <f>Main!R57*Mask!T$11</f>
        <v>0</v>
      </c>
      <c r="AF62" s="35">
        <f>Main!S57*Mask!U$11</f>
        <v>0</v>
      </c>
      <c r="AG62" s="35">
        <f>Main!T57*Mask!V$11</f>
        <v>0</v>
      </c>
      <c r="AH62" s="35">
        <f>Main!U57*Mask!W$11</f>
        <v>0</v>
      </c>
      <c r="AI62" s="35">
        <f>Main!V57*Mask!X$11</f>
        <v>0</v>
      </c>
      <c r="AJ62" s="35">
        <f>Main!W57*Mask!Y$11</f>
        <v>0</v>
      </c>
      <c r="AK62" s="35">
        <f>Main!X57*Mask!Z$11</f>
        <v>0</v>
      </c>
      <c r="AL62" s="35">
        <f>Main!Y57*Mask!AA$11</f>
        <v>0</v>
      </c>
      <c r="AM62" s="35">
        <f>Main!Z57*Mask!AB$11</f>
        <v>0</v>
      </c>
      <c r="AN62" s="35"/>
      <c r="AO62" s="35">
        <f>IF(OR($A$1&lt;=Main!AA$4,ISBLANK($N62)),0,Main!AA57)</f>
        <v>0</v>
      </c>
      <c r="AP62" s="35">
        <f>IF(OR($A$1&lt;=Main!AB$4,ISBLANK($N62)),0,Main!AB57)</f>
        <v>0</v>
      </c>
      <c r="AQ62" s="35">
        <f>IF(OR($A$1&lt;=Main!AC$4,ISBLANK($N62)),0,Main!AC57)</f>
        <v>0</v>
      </c>
      <c r="AR62" s="35">
        <f>IF(OR($A$1&lt;=Main!AD$4,ISBLANK($N62)),0,Main!AD57)</f>
        <v>0</v>
      </c>
      <c r="AS62" s="35">
        <f>IF(OR($A$1&lt;=Main!AE$4,ISBLANK($N62)),0,Main!AE57)</f>
        <v>0</v>
      </c>
      <c r="AT62" s="35">
        <f>IF(OR($A$1&lt;=Main!AF$4,ISBLANK($N62)),0,Main!AF57)</f>
        <v>0</v>
      </c>
      <c r="AU62" s="35">
        <f>IF(OR($A$1&lt;=Main!AG$4,ISBLANK($N62)),0,Main!AG57)</f>
        <v>0</v>
      </c>
      <c r="AV62" s="35">
        <f>IF(OR($A$1&lt;=Main!AH$4,ISBLANK($N62)),0,Main!AH57)</f>
        <v>0</v>
      </c>
      <c r="AW62" s="35">
        <f>IF(OR($A$1&lt;=Main!AI$4,ISBLANK($N62)),0,Main!AI57)</f>
        <v>0</v>
      </c>
      <c r="AX62" s="35">
        <f>IF(OR($A$1&lt;=Main!AJ$4,ISBLANK($N62)),0,Main!AJ57)</f>
        <v>0</v>
      </c>
      <c r="AY62" s="35">
        <f>IF(OR($A$1&lt;=Main!AK$4,ISBLANK($N62)),0,Main!AK57)</f>
        <v>0</v>
      </c>
      <c r="AZ62" s="35">
        <f>IF(OR($A$1&lt;=Main!AL$4,ISBLANK($N62)),0,Main!AL57)</f>
        <v>0</v>
      </c>
      <c r="BA62" s="35">
        <f>IF(OR($A$1&lt;=Main!AM$4,ISBLANK($N62)),0,Main!AM57)</f>
        <v>0</v>
      </c>
      <c r="BB62" s="35">
        <f>IF(OR($A$1&lt;=Main!AN$4,ISBLANK($N62)),0,Main!AN57)</f>
        <v>0</v>
      </c>
      <c r="BC62" s="35">
        <f>IF(OR($A$1&lt;=Main!AO$4,ISBLANK($N62)),0,Main!AO57)</f>
        <v>0</v>
      </c>
      <c r="BD62" s="35">
        <f>IF(OR($A$1&lt;=Main!AP$4,ISBLANK($N62)),0,Main!AP57)</f>
        <v>0</v>
      </c>
      <c r="BE62" s="35">
        <f>IF(OR($A$1&lt;=Main!AQ$4,ISBLANK($N62)),0,Main!AQ57)</f>
        <v>0</v>
      </c>
      <c r="BF62" s="35">
        <f>IF(OR($A$1&lt;=Main!AR$4,ISBLANK($N62)),0,Main!AR57)</f>
        <v>0</v>
      </c>
      <c r="BG62" s="35">
        <f>IF(OR($A$1&lt;=Main!AS$4,ISBLANK($N62)),0,Main!AS57)</f>
        <v>0</v>
      </c>
      <c r="BH62" s="35">
        <f>IF(OR($A$1&lt;=Main!AT$4,ISBLANK($N62)),0,Main!AT57)</f>
        <v>0</v>
      </c>
      <c r="BI62" s="35">
        <f>IF(OR($A$1&lt;=Main!AU$4,ISBLANK($N62)),0,Main!AU57)</f>
        <v>0</v>
      </c>
      <c r="BJ62" s="35">
        <f>IF(OR($A$1&lt;=Main!AV$4,ISBLANK($N62)),0,Main!AV57)</f>
        <v>0</v>
      </c>
    </row>
    <row r="63" spans="1:62">
      <c r="N63" s="6" t="str">
        <f>Main!$A58&amp;Main!$B58</f>
        <v/>
      </c>
      <c r="O63" s="145">
        <f t="shared" si="2"/>
        <v>0</v>
      </c>
      <c r="P63" s="150">
        <f t="shared" si="5"/>
        <v>31</v>
      </c>
      <c r="Q63" s="150" t="str">
        <f ca="1">IF(Main!$AY58&lt;&gt;"#",$P63-Main!$AY58,"#")</f>
        <v>#</v>
      </c>
      <c r="R63" s="35">
        <f>Main!E58*Mask!G$11</f>
        <v>0</v>
      </c>
      <c r="S63" s="35">
        <f>Main!F58*Mask!H$11</f>
        <v>0</v>
      </c>
      <c r="T63" s="35">
        <f>Main!G58*Mask!I$11</f>
        <v>0</v>
      </c>
      <c r="U63" s="35">
        <f>Main!H58*Mask!J$11</f>
        <v>0</v>
      </c>
      <c r="V63" s="35">
        <f>Main!I58*Mask!K$11</f>
        <v>0</v>
      </c>
      <c r="W63" s="35">
        <f>Main!J58*Mask!L$11</f>
        <v>0</v>
      </c>
      <c r="X63" s="35">
        <f>Main!K58*Mask!M$11</f>
        <v>0</v>
      </c>
      <c r="Y63" s="35">
        <f>Main!L58*Mask!N$11</f>
        <v>0</v>
      </c>
      <c r="Z63" s="35">
        <f>Main!M58*Mask!O$11</f>
        <v>0</v>
      </c>
      <c r="AA63" s="35">
        <f>Main!N58*Mask!P$11</f>
        <v>0</v>
      </c>
      <c r="AB63" s="35">
        <f>Main!O58*Mask!Q$11</f>
        <v>0</v>
      </c>
      <c r="AC63" s="35">
        <f>Main!P58*Mask!R$11</f>
        <v>0</v>
      </c>
      <c r="AD63" s="35">
        <f>Main!Q58*Mask!S$11</f>
        <v>0</v>
      </c>
      <c r="AE63" s="35">
        <f>Main!R58*Mask!T$11</f>
        <v>0</v>
      </c>
      <c r="AF63" s="35">
        <f>Main!S58*Mask!U$11</f>
        <v>0</v>
      </c>
      <c r="AG63" s="35">
        <f>Main!T58*Mask!V$11</f>
        <v>0</v>
      </c>
      <c r="AH63" s="35">
        <f>Main!U58*Mask!W$11</f>
        <v>0</v>
      </c>
      <c r="AI63" s="35">
        <f>Main!V58*Mask!X$11</f>
        <v>0</v>
      </c>
      <c r="AJ63" s="35">
        <f>Main!W58*Mask!Y$11</f>
        <v>0</v>
      </c>
      <c r="AK63" s="35">
        <f>Main!X58*Mask!Z$11</f>
        <v>0</v>
      </c>
      <c r="AL63" s="35">
        <f>Main!Y58*Mask!AA$11</f>
        <v>0</v>
      </c>
      <c r="AM63" s="35">
        <f>Main!Z58*Mask!AB$11</f>
        <v>0</v>
      </c>
      <c r="AN63" s="35"/>
      <c r="AO63" s="35">
        <f>IF(OR($A$1&lt;=Main!AA$4,ISBLANK($N63)),0,Main!AA58)</f>
        <v>0</v>
      </c>
      <c r="AP63" s="35">
        <f>IF(OR($A$1&lt;=Main!AB$4,ISBLANK($N63)),0,Main!AB58)</f>
        <v>0</v>
      </c>
      <c r="AQ63" s="35">
        <f>IF(OR($A$1&lt;=Main!AC$4,ISBLANK($N63)),0,Main!AC58)</f>
        <v>0</v>
      </c>
      <c r="AR63" s="35">
        <f>IF(OR($A$1&lt;=Main!AD$4,ISBLANK($N63)),0,Main!AD58)</f>
        <v>0</v>
      </c>
      <c r="AS63" s="35">
        <f>IF(OR($A$1&lt;=Main!AE$4,ISBLANK($N63)),0,Main!AE58)</f>
        <v>0</v>
      </c>
      <c r="AT63" s="35">
        <f>IF(OR($A$1&lt;=Main!AF$4,ISBLANK($N63)),0,Main!AF58)</f>
        <v>0</v>
      </c>
      <c r="AU63" s="35">
        <f>IF(OR($A$1&lt;=Main!AG$4,ISBLANK($N63)),0,Main!AG58)</f>
        <v>0</v>
      </c>
      <c r="AV63" s="35">
        <f>IF(OR($A$1&lt;=Main!AH$4,ISBLANK($N63)),0,Main!AH58)</f>
        <v>0</v>
      </c>
      <c r="AW63" s="35">
        <f>IF(OR($A$1&lt;=Main!AI$4,ISBLANK($N63)),0,Main!AI58)</f>
        <v>0</v>
      </c>
      <c r="AX63" s="35">
        <f>IF(OR($A$1&lt;=Main!AJ$4,ISBLANK($N63)),0,Main!AJ58)</f>
        <v>0</v>
      </c>
      <c r="AY63" s="35">
        <f>IF(OR($A$1&lt;=Main!AK$4,ISBLANK($N63)),0,Main!AK58)</f>
        <v>0</v>
      </c>
      <c r="AZ63" s="35">
        <f>IF(OR($A$1&lt;=Main!AL$4,ISBLANK($N63)),0,Main!AL58)</f>
        <v>0</v>
      </c>
      <c r="BA63" s="35">
        <f>IF(OR($A$1&lt;=Main!AM$4,ISBLANK($N63)),0,Main!AM58)</f>
        <v>0</v>
      </c>
      <c r="BB63" s="35">
        <f>IF(OR($A$1&lt;=Main!AN$4,ISBLANK($N63)),0,Main!AN58)</f>
        <v>0</v>
      </c>
      <c r="BC63" s="35">
        <f>IF(OR($A$1&lt;=Main!AO$4,ISBLANK($N63)),0,Main!AO58)</f>
        <v>0</v>
      </c>
      <c r="BD63" s="35">
        <f>IF(OR($A$1&lt;=Main!AP$4,ISBLANK($N63)),0,Main!AP58)</f>
        <v>0</v>
      </c>
      <c r="BE63" s="35">
        <f>IF(OR($A$1&lt;=Main!AQ$4,ISBLANK($N63)),0,Main!AQ58)</f>
        <v>0</v>
      </c>
      <c r="BF63" s="35">
        <f>IF(OR($A$1&lt;=Main!AR$4,ISBLANK($N63)),0,Main!AR58)</f>
        <v>0</v>
      </c>
      <c r="BG63" s="35">
        <f>IF(OR($A$1&lt;=Main!AS$4,ISBLANK($N63)),0,Main!AS58)</f>
        <v>0</v>
      </c>
      <c r="BH63" s="35">
        <f>IF(OR($A$1&lt;=Main!AT$4,ISBLANK($N63)),0,Main!AT58)</f>
        <v>0</v>
      </c>
      <c r="BI63" s="35">
        <f>IF(OR($A$1&lt;=Main!AU$4,ISBLANK($N63)),0,Main!AU58)</f>
        <v>0</v>
      </c>
      <c r="BJ63" s="35">
        <f>IF(OR($A$1&lt;=Main!AV$4,ISBLANK($N63)),0,Main!AV58)</f>
        <v>0</v>
      </c>
    </row>
    <row r="64" spans="1:62">
      <c r="N64" s="6" t="str">
        <f>Main!$A59&amp;Main!$B59</f>
        <v/>
      </c>
      <c r="O64" s="145">
        <f t="shared" si="2"/>
        <v>0</v>
      </c>
      <c r="P64" s="150">
        <f t="shared" si="5"/>
        <v>31</v>
      </c>
      <c r="Q64" s="150" t="str">
        <f ca="1">IF(Main!$AY59&lt;&gt;"#",$P64-Main!$AY59,"#")</f>
        <v>#</v>
      </c>
      <c r="R64" s="35">
        <f>Main!E59*Mask!G$11</f>
        <v>0</v>
      </c>
      <c r="S64" s="35">
        <f>Main!F59*Mask!H$11</f>
        <v>0</v>
      </c>
      <c r="T64" s="35">
        <f>Main!G59*Mask!I$11</f>
        <v>0</v>
      </c>
      <c r="U64" s="35">
        <f>Main!H59*Mask!J$11</f>
        <v>0</v>
      </c>
      <c r="V64" s="35">
        <f>Main!I59*Mask!K$11</f>
        <v>0</v>
      </c>
      <c r="W64" s="35">
        <f>Main!J59*Mask!L$11</f>
        <v>0</v>
      </c>
      <c r="X64" s="35">
        <f>Main!K59*Mask!M$11</f>
        <v>0</v>
      </c>
      <c r="Y64" s="35">
        <f>Main!L59*Mask!N$11</f>
        <v>0</v>
      </c>
      <c r="Z64" s="35">
        <f>Main!M59*Mask!O$11</f>
        <v>0</v>
      </c>
      <c r="AA64" s="35">
        <f>Main!N59*Mask!P$11</f>
        <v>0</v>
      </c>
      <c r="AB64" s="35">
        <f>Main!O59*Mask!Q$11</f>
        <v>0</v>
      </c>
      <c r="AC64" s="35">
        <f>Main!P59*Mask!R$11</f>
        <v>0</v>
      </c>
      <c r="AD64" s="35">
        <f>Main!Q59*Mask!S$11</f>
        <v>0</v>
      </c>
      <c r="AE64" s="35">
        <f>Main!R59*Mask!T$11</f>
        <v>0</v>
      </c>
      <c r="AF64" s="35">
        <f>Main!S59*Mask!U$11</f>
        <v>0</v>
      </c>
      <c r="AG64" s="35">
        <f>Main!T59*Mask!V$11</f>
        <v>0</v>
      </c>
      <c r="AH64" s="35">
        <f>Main!U59*Mask!W$11</f>
        <v>0</v>
      </c>
      <c r="AI64" s="35">
        <f>Main!V59*Mask!X$11</f>
        <v>0</v>
      </c>
      <c r="AJ64" s="35">
        <f>Main!W59*Mask!Y$11</f>
        <v>0</v>
      </c>
      <c r="AK64" s="35">
        <f>Main!X59*Mask!Z$11</f>
        <v>0</v>
      </c>
      <c r="AL64" s="35">
        <f>Main!Y59*Mask!AA$11</f>
        <v>0</v>
      </c>
      <c r="AM64" s="35">
        <f>Main!Z59*Mask!AB$11</f>
        <v>0</v>
      </c>
      <c r="AN64" s="35"/>
      <c r="AO64" s="35">
        <f>IF(OR($A$1&lt;=Main!AA$4,ISBLANK($N64)),0,Main!AA59)</f>
        <v>0</v>
      </c>
      <c r="AP64" s="35">
        <f>IF(OR($A$1&lt;=Main!AB$4,ISBLANK($N64)),0,Main!AB59)</f>
        <v>0</v>
      </c>
      <c r="AQ64" s="35">
        <f>IF(OR($A$1&lt;=Main!AC$4,ISBLANK($N64)),0,Main!AC59)</f>
        <v>0</v>
      </c>
      <c r="AR64" s="35">
        <f>IF(OR($A$1&lt;=Main!AD$4,ISBLANK($N64)),0,Main!AD59)</f>
        <v>0</v>
      </c>
      <c r="AS64" s="35">
        <f>IF(OR($A$1&lt;=Main!AE$4,ISBLANK($N64)),0,Main!AE59)</f>
        <v>0</v>
      </c>
      <c r="AT64" s="35">
        <f>IF(OR($A$1&lt;=Main!AF$4,ISBLANK($N64)),0,Main!AF59)</f>
        <v>0</v>
      </c>
      <c r="AU64" s="35">
        <f>IF(OR($A$1&lt;=Main!AG$4,ISBLANK($N64)),0,Main!AG59)</f>
        <v>0</v>
      </c>
      <c r="AV64" s="35">
        <f>IF(OR($A$1&lt;=Main!AH$4,ISBLANK($N64)),0,Main!AH59)</f>
        <v>0</v>
      </c>
      <c r="AW64" s="35">
        <f>IF(OR($A$1&lt;=Main!AI$4,ISBLANK($N64)),0,Main!AI59)</f>
        <v>0</v>
      </c>
      <c r="AX64" s="35">
        <f>IF(OR($A$1&lt;=Main!AJ$4,ISBLANK($N64)),0,Main!AJ59)</f>
        <v>0</v>
      </c>
      <c r="AY64" s="35">
        <f>IF(OR($A$1&lt;=Main!AK$4,ISBLANK($N64)),0,Main!AK59)</f>
        <v>0</v>
      </c>
      <c r="AZ64" s="35">
        <f>IF(OR($A$1&lt;=Main!AL$4,ISBLANK($N64)),0,Main!AL59)</f>
        <v>0</v>
      </c>
      <c r="BA64" s="35">
        <f>IF(OR($A$1&lt;=Main!AM$4,ISBLANK($N64)),0,Main!AM59)</f>
        <v>0</v>
      </c>
      <c r="BB64" s="35">
        <f>IF(OR($A$1&lt;=Main!AN$4,ISBLANK($N64)),0,Main!AN59)</f>
        <v>0</v>
      </c>
      <c r="BC64" s="35">
        <f>IF(OR($A$1&lt;=Main!AO$4,ISBLANK($N64)),0,Main!AO59)</f>
        <v>0</v>
      </c>
      <c r="BD64" s="35">
        <f>IF(OR($A$1&lt;=Main!AP$4,ISBLANK($N64)),0,Main!AP59)</f>
        <v>0</v>
      </c>
      <c r="BE64" s="35">
        <f>IF(OR($A$1&lt;=Main!AQ$4,ISBLANK($N64)),0,Main!AQ59)</f>
        <v>0</v>
      </c>
      <c r="BF64" s="35">
        <f>IF(OR($A$1&lt;=Main!AR$4,ISBLANK($N64)),0,Main!AR59)</f>
        <v>0</v>
      </c>
      <c r="BG64" s="35">
        <f>IF(OR($A$1&lt;=Main!AS$4,ISBLANK($N64)),0,Main!AS59)</f>
        <v>0</v>
      </c>
      <c r="BH64" s="35">
        <f>IF(OR($A$1&lt;=Main!AT$4,ISBLANK($N64)),0,Main!AT59)</f>
        <v>0</v>
      </c>
      <c r="BI64" s="35">
        <f>IF(OR($A$1&lt;=Main!AU$4,ISBLANK($N64)),0,Main!AU59)</f>
        <v>0</v>
      </c>
      <c r="BJ64" s="35">
        <f>IF(OR($A$1&lt;=Main!AV$4,ISBLANK($N64)),0,Main!AV59)</f>
        <v>0</v>
      </c>
    </row>
    <row r="65" spans="12:62">
      <c r="N65" s="6" t="str">
        <f>Main!$A60&amp;Main!$B60</f>
        <v/>
      </c>
      <c r="O65" s="145">
        <f t="shared" si="2"/>
        <v>0</v>
      </c>
      <c r="P65" s="150">
        <f t="shared" si="5"/>
        <v>31</v>
      </c>
      <c r="Q65" s="150" t="str">
        <f ca="1">IF(Main!$AY60&lt;&gt;"#",$P65-Main!$AY60,"#")</f>
        <v>#</v>
      </c>
      <c r="R65" s="35">
        <f>Main!E60*Mask!G$11</f>
        <v>0</v>
      </c>
      <c r="S65" s="35">
        <f>Main!F60*Mask!H$11</f>
        <v>0</v>
      </c>
      <c r="T65" s="35">
        <f>Main!G60*Mask!I$11</f>
        <v>0</v>
      </c>
      <c r="U65" s="35">
        <f>Main!H60*Mask!J$11</f>
        <v>0</v>
      </c>
      <c r="V65" s="35">
        <f>Main!I60*Mask!K$11</f>
        <v>0</v>
      </c>
      <c r="W65" s="35">
        <f>Main!J60*Mask!L$11</f>
        <v>0</v>
      </c>
      <c r="X65" s="35">
        <f>Main!K60*Mask!M$11</f>
        <v>0</v>
      </c>
      <c r="Y65" s="35">
        <f>Main!L60*Mask!N$11</f>
        <v>0</v>
      </c>
      <c r="Z65" s="35">
        <f>Main!M60*Mask!O$11</f>
        <v>0</v>
      </c>
      <c r="AA65" s="35">
        <f>Main!N60*Mask!P$11</f>
        <v>0</v>
      </c>
      <c r="AB65" s="35">
        <f>Main!O60*Mask!Q$11</f>
        <v>0</v>
      </c>
      <c r="AC65" s="35">
        <f>Main!P60*Mask!R$11</f>
        <v>0</v>
      </c>
      <c r="AD65" s="35">
        <f>Main!Q60*Mask!S$11</f>
        <v>0</v>
      </c>
      <c r="AE65" s="35">
        <f>Main!R60*Mask!T$11</f>
        <v>0</v>
      </c>
      <c r="AF65" s="35">
        <f>Main!S60*Mask!U$11</f>
        <v>0</v>
      </c>
      <c r="AG65" s="35">
        <f>Main!T60*Mask!V$11</f>
        <v>0</v>
      </c>
      <c r="AH65" s="35">
        <f>Main!U60*Mask!W$11</f>
        <v>0</v>
      </c>
      <c r="AI65" s="35">
        <f>Main!V60*Mask!X$11</f>
        <v>0</v>
      </c>
      <c r="AJ65" s="35">
        <f>Main!W60*Mask!Y$11</f>
        <v>0</v>
      </c>
      <c r="AK65" s="35">
        <f>Main!X60*Mask!Z$11</f>
        <v>0</v>
      </c>
      <c r="AL65" s="35">
        <f>Main!Y60*Mask!AA$11</f>
        <v>0</v>
      </c>
      <c r="AM65" s="35">
        <f>Main!Z60*Mask!AB$11</f>
        <v>0</v>
      </c>
      <c r="AN65" s="35"/>
      <c r="AO65" s="35">
        <f>IF(OR($A$1&lt;=Main!AA$4,ISBLANK($N65)),0,Main!AA60)</f>
        <v>0</v>
      </c>
      <c r="AP65" s="35">
        <f>IF(OR($A$1&lt;=Main!AB$4,ISBLANK($N65)),0,Main!AB60)</f>
        <v>0</v>
      </c>
      <c r="AQ65" s="35">
        <f>IF(OR($A$1&lt;=Main!AC$4,ISBLANK($N65)),0,Main!AC60)</f>
        <v>0</v>
      </c>
      <c r="AR65" s="35">
        <f>IF(OR($A$1&lt;=Main!AD$4,ISBLANK($N65)),0,Main!AD60)</f>
        <v>0</v>
      </c>
      <c r="AS65" s="35">
        <f>IF(OR($A$1&lt;=Main!AE$4,ISBLANK($N65)),0,Main!AE60)</f>
        <v>0</v>
      </c>
      <c r="AT65" s="35">
        <f>IF(OR($A$1&lt;=Main!AF$4,ISBLANK($N65)),0,Main!AF60)</f>
        <v>0</v>
      </c>
      <c r="AU65" s="35">
        <f>IF(OR($A$1&lt;=Main!AG$4,ISBLANK($N65)),0,Main!AG60)</f>
        <v>0</v>
      </c>
      <c r="AV65" s="35">
        <f>IF(OR($A$1&lt;=Main!AH$4,ISBLANK($N65)),0,Main!AH60)</f>
        <v>0</v>
      </c>
      <c r="AW65" s="35">
        <f>IF(OR($A$1&lt;=Main!AI$4,ISBLANK($N65)),0,Main!AI60)</f>
        <v>0</v>
      </c>
      <c r="AX65" s="35">
        <f>IF(OR($A$1&lt;=Main!AJ$4,ISBLANK($N65)),0,Main!AJ60)</f>
        <v>0</v>
      </c>
      <c r="AY65" s="35">
        <f>IF(OR($A$1&lt;=Main!AK$4,ISBLANK($N65)),0,Main!AK60)</f>
        <v>0</v>
      </c>
      <c r="AZ65" s="35">
        <f>IF(OR($A$1&lt;=Main!AL$4,ISBLANK($N65)),0,Main!AL60)</f>
        <v>0</v>
      </c>
      <c r="BA65" s="35">
        <f>IF(OR($A$1&lt;=Main!AM$4,ISBLANK($N65)),0,Main!AM60)</f>
        <v>0</v>
      </c>
      <c r="BB65" s="35">
        <f>IF(OR($A$1&lt;=Main!AN$4,ISBLANK($N65)),0,Main!AN60)</f>
        <v>0</v>
      </c>
      <c r="BC65" s="35">
        <f>IF(OR($A$1&lt;=Main!AO$4,ISBLANK($N65)),0,Main!AO60)</f>
        <v>0</v>
      </c>
      <c r="BD65" s="35">
        <f>IF(OR($A$1&lt;=Main!AP$4,ISBLANK($N65)),0,Main!AP60)</f>
        <v>0</v>
      </c>
      <c r="BE65" s="35">
        <f>IF(OR($A$1&lt;=Main!AQ$4,ISBLANK($N65)),0,Main!AQ60)</f>
        <v>0</v>
      </c>
      <c r="BF65" s="35">
        <f>IF(OR($A$1&lt;=Main!AR$4,ISBLANK($N65)),0,Main!AR60)</f>
        <v>0</v>
      </c>
      <c r="BG65" s="35">
        <f>IF(OR($A$1&lt;=Main!AS$4,ISBLANK($N65)),0,Main!AS60)</f>
        <v>0</v>
      </c>
      <c r="BH65" s="35">
        <f>IF(OR($A$1&lt;=Main!AT$4,ISBLANK($N65)),0,Main!AT60)</f>
        <v>0</v>
      </c>
      <c r="BI65" s="35">
        <f>IF(OR($A$1&lt;=Main!AU$4,ISBLANK($N65)),0,Main!AU60)</f>
        <v>0</v>
      </c>
      <c r="BJ65" s="35">
        <f>IF(OR($A$1&lt;=Main!AV$4,ISBLANK($N65)),0,Main!AV60)</f>
        <v>0</v>
      </c>
    </row>
    <row r="66" spans="12:62">
      <c r="N66" s="6" t="str">
        <f>Main!$A61&amp;Main!$B61</f>
        <v/>
      </c>
      <c r="O66" s="145">
        <f t="shared" si="2"/>
        <v>0</v>
      </c>
      <c r="P66" s="150">
        <f t="shared" si="5"/>
        <v>31</v>
      </c>
      <c r="Q66" s="150" t="str">
        <f ca="1">IF(Main!$AY61&lt;&gt;"#",$P66-Main!$AY61,"#")</f>
        <v>#</v>
      </c>
      <c r="R66" s="35">
        <f>Main!E61*Mask!G$11</f>
        <v>0</v>
      </c>
      <c r="S66" s="35">
        <f>Main!F61*Mask!H$11</f>
        <v>0</v>
      </c>
      <c r="T66" s="35">
        <f>Main!G61*Mask!I$11</f>
        <v>0</v>
      </c>
      <c r="U66" s="35">
        <f>Main!H61*Mask!J$11</f>
        <v>0</v>
      </c>
      <c r="V66" s="35">
        <f>Main!I61*Mask!K$11</f>
        <v>0</v>
      </c>
      <c r="W66" s="35">
        <f>Main!J61*Mask!L$11</f>
        <v>0</v>
      </c>
      <c r="X66" s="35">
        <f>Main!K61*Mask!M$11</f>
        <v>0</v>
      </c>
      <c r="Y66" s="35">
        <f>Main!L61*Mask!N$11</f>
        <v>0</v>
      </c>
      <c r="Z66" s="35">
        <f>Main!M61*Mask!O$11</f>
        <v>0</v>
      </c>
      <c r="AA66" s="35">
        <f>Main!N61*Mask!P$11</f>
        <v>0</v>
      </c>
      <c r="AB66" s="35">
        <f>Main!O61*Mask!Q$11</f>
        <v>0</v>
      </c>
      <c r="AC66" s="35">
        <f>Main!P61*Mask!R$11</f>
        <v>0</v>
      </c>
      <c r="AD66" s="35">
        <f>Main!Q61*Mask!S$11</f>
        <v>0</v>
      </c>
      <c r="AE66" s="35">
        <f>Main!R61*Mask!T$11</f>
        <v>0</v>
      </c>
      <c r="AF66" s="35">
        <f>Main!S61*Mask!U$11</f>
        <v>0</v>
      </c>
      <c r="AG66" s="35">
        <f>Main!T61*Mask!V$11</f>
        <v>0</v>
      </c>
      <c r="AH66" s="35">
        <f>Main!U61*Mask!W$11</f>
        <v>0</v>
      </c>
      <c r="AI66" s="35">
        <f>Main!V61*Mask!X$11</f>
        <v>0</v>
      </c>
      <c r="AJ66" s="35">
        <f>Main!W61*Mask!Y$11</f>
        <v>0</v>
      </c>
      <c r="AK66" s="35">
        <f>Main!X61*Mask!Z$11</f>
        <v>0</v>
      </c>
      <c r="AL66" s="35">
        <f>Main!Y61*Mask!AA$11</f>
        <v>0</v>
      </c>
      <c r="AM66" s="35">
        <f>Main!Z61*Mask!AB$11</f>
        <v>0</v>
      </c>
      <c r="AN66" s="35"/>
      <c r="AO66" s="35">
        <f>IF(OR($A$1&lt;=Main!AA$4,ISBLANK($N66)),0,Main!AA61)</f>
        <v>0</v>
      </c>
      <c r="AP66" s="35">
        <f>IF(OR($A$1&lt;=Main!AB$4,ISBLANK($N66)),0,Main!AB61)</f>
        <v>0</v>
      </c>
      <c r="AQ66" s="35">
        <f>IF(OR($A$1&lt;=Main!AC$4,ISBLANK($N66)),0,Main!AC61)</f>
        <v>0</v>
      </c>
      <c r="AR66" s="35">
        <f>IF(OR($A$1&lt;=Main!AD$4,ISBLANK($N66)),0,Main!AD61)</f>
        <v>0</v>
      </c>
      <c r="AS66" s="35">
        <f>IF(OR($A$1&lt;=Main!AE$4,ISBLANK($N66)),0,Main!AE61)</f>
        <v>0</v>
      </c>
      <c r="AT66" s="35">
        <f>IF(OR($A$1&lt;=Main!AF$4,ISBLANK($N66)),0,Main!AF61)</f>
        <v>0</v>
      </c>
      <c r="AU66" s="35">
        <f>IF(OR($A$1&lt;=Main!AG$4,ISBLANK($N66)),0,Main!AG61)</f>
        <v>0</v>
      </c>
      <c r="AV66" s="35">
        <f>IF(OR($A$1&lt;=Main!AH$4,ISBLANK($N66)),0,Main!AH61)</f>
        <v>0</v>
      </c>
      <c r="AW66" s="35">
        <f>IF(OR($A$1&lt;=Main!AI$4,ISBLANK($N66)),0,Main!AI61)</f>
        <v>0</v>
      </c>
      <c r="AX66" s="35">
        <f>IF(OR($A$1&lt;=Main!AJ$4,ISBLANK($N66)),0,Main!AJ61)</f>
        <v>0</v>
      </c>
      <c r="AY66" s="35">
        <f>IF(OR($A$1&lt;=Main!AK$4,ISBLANK($N66)),0,Main!AK61)</f>
        <v>0</v>
      </c>
      <c r="AZ66" s="35">
        <f>IF(OR($A$1&lt;=Main!AL$4,ISBLANK($N66)),0,Main!AL61)</f>
        <v>0</v>
      </c>
      <c r="BA66" s="35">
        <f>IF(OR($A$1&lt;=Main!AM$4,ISBLANK($N66)),0,Main!AM61)</f>
        <v>0</v>
      </c>
      <c r="BB66" s="35">
        <f>IF(OR($A$1&lt;=Main!AN$4,ISBLANK($N66)),0,Main!AN61)</f>
        <v>0</v>
      </c>
      <c r="BC66" s="35">
        <f>IF(OR($A$1&lt;=Main!AO$4,ISBLANK($N66)),0,Main!AO61)</f>
        <v>0</v>
      </c>
      <c r="BD66" s="35">
        <f>IF(OR($A$1&lt;=Main!AP$4,ISBLANK($N66)),0,Main!AP61)</f>
        <v>0</v>
      </c>
      <c r="BE66" s="35">
        <f>IF(OR($A$1&lt;=Main!AQ$4,ISBLANK($N66)),0,Main!AQ61)</f>
        <v>0</v>
      </c>
      <c r="BF66" s="35">
        <f>IF(OR($A$1&lt;=Main!AR$4,ISBLANK($N66)),0,Main!AR61)</f>
        <v>0</v>
      </c>
      <c r="BG66" s="35">
        <f>IF(OR($A$1&lt;=Main!AS$4,ISBLANK($N66)),0,Main!AS61)</f>
        <v>0</v>
      </c>
      <c r="BH66" s="35">
        <f>IF(OR($A$1&lt;=Main!AT$4,ISBLANK($N66)),0,Main!AT61)</f>
        <v>0</v>
      </c>
      <c r="BI66" s="35">
        <f>IF(OR($A$1&lt;=Main!AU$4,ISBLANK($N66)),0,Main!AU61)</f>
        <v>0</v>
      </c>
      <c r="BJ66" s="35">
        <f>IF(OR($A$1&lt;=Main!AV$4,ISBLANK($N66)),0,Main!AV61)</f>
        <v>0</v>
      </c>
    </row>
    <row r="67" spans="12:62">
      <c r="N67" s="6" t="str">
        <f>Main!$A62&amp;Main!$B62</f>
        <v/>
      </c>
      <c r="O67" s="145">
        <f t="shared" si="2"/>
        <v>0</v>
      </c>
      <c r="P67" s="150">
        <f t="shared" si="5"/>
        <v>31</v>
      </c>
      <c r="Q67" s="150" t="str">
        <f ca="1">IF(Main!$AY62&lt;&gt;"#",$P67-Main!$AY62,"#")</f>
        <v>#</v>
      </c>
      <c r="R67" s="35">
        <f>Main!E62*Mask!G$11</f>
        <v>0</v>
      </c>
      <c r="S67" s="35">
        <f>Main!F62*Mask!H$11</f>
        <v>0</v>
      </c>
      <c r="T67" s="35">
        <f>Main!G62*Mask!I$11</f>
        <v>0</v>
      </c>
      <c r="U67" s="35">
        <f>Main!H62*Mask!J$11</f>
        <v>0</v>
      </c>
      <c r="V67" s="35">
        <f>Main!I62*Mask!K$11</f>
        <v>0</v>
      </c>
      <c r="W67" s="35">
        <f>Main!J62*Mask!L$11</f>
        <v>0</v>
      </c>
      <c r="X67" s="35">
        <f>Main!K62*Mask!M$11</f>
        <v>0</v>
      </c>
      <c r="Y67" s="35">
        <f>Main!L62*Mask!N$11</f>
        <v>0</v>
      </c>
      <c r="Z67" s="35">
        <f>Main!M62*Mask!O$11</f>
        <v>0</v>
      </c>
      <c r="AA67" s="35">
        <f>Main!N62*Mask!P$11</f>
        <v>0</v>
      </c>
      <c r="AB67" s="35">
        <f>Main!O62*Mask!Q$11</f>
        <v>0</v>
      </c>
      <c r="AC67" s="35">
        <f>Main!P62*Mask!R$11</f>
        <v>0</v>
      </c>
      <c r="AD67" s="35">
        <f>Main!Q62*Mask!S$11</f>
        <v>0</v>
      </c>
      <c r="AE67" s="35">
        <f>Main!R62*Mask!T$11</f>
        <v>0</v>
      </c>
      <c r="AF67" s="35">
        <f>Main!S62*Mask!U$11</f>
        <v>0</v>
      </c>
      <c r="AG67" s="35">
        <f>Main!T62*Mask!V$11</f>
        <v>0</v>
      </c>
      <c r="AH67" s="35">
        <f>Main!U62*Mask!W$11</f>
        <v>0</v>
      </c>
      <c r="AI67" s="35">
        <f>Main!V62*Mask!X$11</f>
        <v>0</v>
      </c>
      <c r="AJ67" s="35">
        <f>Main!W62*Mask!Y$11</f>
        <v>0</v>
      </c>
      <c r="AK67" s="35">
        <f>Main!X62*Mask!Z$11</f>
        <v>0</v>
      </c>
      <c r="AL67" s="35">
        <f>Main!Y62*Mask!AA$11</f>
        <v>0</v>
      </c>
      <c r="AM67" s="35">
        <f>Main!Z62*Mask!AB$11</f>
        <v>0</v>
      </c>
      <c r="AN67" s="35"/>
      <c r="AO67" s="35">
        <f>IF(OR($A$1&lt;=Main!AA$4,ISBLANK($N67)),0,Main!AA62)</f>
        <v>0</v>
      </c>
      <c r="AP67" s="35">
        <f>IF(OR($A$1&lt;=Main!AB$4,ISBLANK($N67)),0,Main!AB62)</f>
        <v>0</v>
      </c>
      <c r="AQ67" s="35">
        <f>IF(OR($A$1&lt;=Main!AC$4,ISBLANK($N67)),0,Main!AC62)</f>
        <v>0</v>
      </c>
      <c r="AR67" s="35">
        <f>IF(OR($A$1&lt;=Main!AD$4,ISBLANK($N67)),0,Main!AD62)</f>
        <v>0</v>
      </c>
      <c r="AS67" s="35">
        <f>IF(OR($A$1&lt;=Main!AE$4,ISBLANK($N67)),0,Main!AE62)</f>
        <v>0</v>
      </c>
      <c r="AT67" s="35">
        <f>IF(OR($A$1&lt;=Main!AF$4,ISBLANK($N67)),0,Main!AF62)</f>
        <v>0</v>
      </c>
      <c r="AU67" s="35">
        <f>IF(OR($A$1&lt;=Main!AG$4,ISBLANK($N67)),0,Main!AG62)</f>
        <v>0</v>
      </c>
      <c r="AV67" s="35">
        <f>IF(OR($A$1&lt;=Main!AH$4,ISBLANK($N67)),0,Main!AH62)</f>
        <v>0</v>
      </c>
      <c r="AW67" s="35">
        <f>IF(OR($A$1&lt;=Main!AI$4,ISBLANK($N67)),0,Main!AI62)</f>
        <v>0</v>
      </c>
      <c r="AX67" s="35">
        <f>IF(OR($A$1&lt;=Main!AJ$4,ISBLANK($N67)),0,Main!AJ62)</f>
        <v>0</v>
      </c>
      <c r="AY67" s="35">
        <f>IF(OR($A$1&lt;=Main!AK$4,ISBLANK($N67)),0,Main!AK62)</f>
        <v>0</v>
      </c>
      <c r="AZ67" s="35">
        <f>IF(OR($A$1&lt;=Main!AL$4,ISBLANK($N67)),0,Main!AL62)</f>
        <v>0</v>
      </c>
      <c r="BA67" s="35">
        <f>IF(OR($A$1&lt;=Main!AM$4,ISBLANK($N67)),0,Main!AM62)</f>
        <v>0</v>
      </c>
      <c r="BB67" s="35">
        <f>IF(OR($A$1&lt;=Main!AN$4,ISBLANK($N67)),0,Main!AN62)</f>
        <v>0</v>
      </c>
      <c r="BC67" s="35">
        <f>IF(OR($A$1&lt;=Main!AO$4,ISBLANK($N67)),0,Main!AO62)</f>
        <v>0</v>
      </c>
      <c r="BD67" s="35">
        <f>IF(OR($A$1&lt;=Main!AP$4,ISBLANK($N67)),0,Main!AP62)</f>
        <v>0</v>
      </c>
      <c r="BE67" s="35">
        <f>IF(OR($A$1&lt;=Main!AQ$4,ISBLANK($N67)),0,Main!AQ62)</f>
        <v>0</v>
      </c>
      <c r="BF67" s="35">
        <f>IF(OR($A$1&lt;=Main!AR$4,ISBLANK($N67)),0,Main!AR62)</f>
        <v>0</v>
      </c>
      <c r="BG67" s="35">
        <f>IF(OR($A$1&lt;=Main!AS$4,ISBLANK($N67)),0,Main!AS62)</f>
        <v>0</v>
      </c>
      <c r="BH67" s="35">
        <f>IF(OR($A$1&lt;=Main!AT$4,ISBLANK($N67)),0,Main!AT62)</f>
        <v>0</v>
      </c>
      <c r="BI67" s="35">
        <f>IF(OR($A$1&lt;=Main!AU$4,ISBLANK($N67)),0,Main!AU62)</f>
        <v>0</v>
      </c>
      <c r="BJ67" s="35">
        <f>IF(OR($A$1&lt;=Main!AV$4,ISBLANK($N67)),0,Main!AV62)</f>
        <v>0</v>
      </c>
    </row>
    <row r="68" spans="12:62">
      <c r="N68" s="6" t="str">
        <f>Main!$A63&amp;Main!$B63</f>
        <v/>
      </c>
      <c r="O68" s="145">
        <f t="shared" si="2"/>
        <v>0</v>
      </c>
      <c r="P68" s="150">
        <f t="shared" si="5"/>
        <v>31</v>
      </c>
      <c r="Q68" s="150" t="str">
        <f ca="1">IF(Main!$AY63&lt;&gt;"#",$P68-Main!$AY63,"#")</f>
        <v>#</v>
      </c>
      <c r="R68" s="35">
        <f>Main!E63*Mask!G$11</f>
        <v>0</v>
      </c>
      <c r="S68" s="35">
        <f>Main!F63*Mask!H$11</f>
        <v>0</v>
      </c>
      <c r="T68" s="35">
        <f>Main!G63*Mask!I$11</f>
        <v>0</v>
      </c>
      <c r="U68" s="35">
        <f>Main!H63*Mask!J$11</f>
        <v>0</v>
      </c>
      <c r="V68" s="35">
        <f>Main!I63*Mask!K$11</f>
        <v>0</v>
      </c>
      <c r="W68" s="35">
        <f>Main!J63*Mask!L$11</f>
        <v>0</v>
      </c>
      <c r="X68" s="35">
        <f>Main!K63*Mask!M$11</f>
        <v>0</v>
      </c>
      <c r="Y68" s="35">
        <f>Main!L63*Mask!N$11</f>
        <v>0</v>
      </c>
      <c r="Z68" s="35">
        <f>Main!M63*Mask!O$11</f>
        <v>0</v>
      </c>
      <c r="AA68" s="35">
        <f>Main!N63*Mask!P$11</f>
        <v>0</v>
      </c>
      <c r="AB68" s="35">
        <f>Main!O63*Mask!Q$11</f>
        <v>0</v>
      </c>
      <c r="AC68" s="35">
        <f>Main!P63*Mask!R$11</f>
        <v>0</v>
      </c>
      <c r="AD68" s="35">
        <f>Main!Q63*Mask!S$11</f>
        <v>0</v>
      </c>
      <c r="AE68" s="35">
        <f>Main!R63*Mask!T$11</f>
        <v>0</v>
      </c>
      <c r="AF68" s="35">
        <f>Main!S63*Mask!U$11</f>
        <v>0</v>
      </c>
      <c r="AG68" s="35">
        <f>Main!T63*Mask!V$11</f>
        <v>0</v>
      </c>
      <c r="AH68" s="35">
        <f>Main!U63*Mask!W$11</f>
        <v>0</v>
      </c>
      <c r="AI68" s="35">
        <f>Main!V63*Mask!X$11</f>
        <v>0</v>
      </c>
      <c r="AJ68" s="35">
        <f>Main!W63*Mask!Y$11</f>
        <v>0</v>
      </c>
      <c r="AK68" s="35">
        <f>Main!X63*Mask!Z$11</f>
        <v>0</v>
      </c>
      <c r="AL68" s="35">
        <f>Main!Y63*Mask!AA$11</f>
        <v>0</v>
      </c>
      <c r="AM68" s="35">
        <f>Main!Z63*Mask!AB$11</f>
        <v>0</v>
      </c>
      <c r="AN68" s="35"/>
      <c r="AO68" s="35">
        <f>IF(OR($A$1&lt;=Main!AA$4,ISBLANK($N68)),0,Main!AA63)</f>
        <v>0</v>
      </c>
      <c r="AP68" s="35">
        <f>IF(OR($A$1&lt;=Main!AB$4,ISBLANK($N68)),0,Main!AB63)</f>
        <v>0</v>
      </c>
      <c r="AQ68" s="35">
        <f>IF(OR($A$1&lt;=Main!AC$4,ISBLANK($N68)),0,Main!AC63)</f>
        <v>0</v>
      </c>
      <c r="AR68" s="35">
        <f>IF(OR($A$1&lt;=Main!AD$4,ISBLANK($N68)),0,Main!AD63)</f>
        <v>0</v>
      </c>
      <c r="AS68" s="35">
        <f>IF(OR($A$1&lt;=Main!AE$4,ISBLANK($N68)),0,Main!AE63)</f>
        <v>0</v>
      </c>
      <c r="AT68" s="35">
        <f>IF(OR($A$1&lt;=Main!AF$4,ISBLANK($N68)),0,Main!AF63)</f>
        <v>0</v>
      </c>
      <c r="AU68" s="35">
        <f>IF(OR($A$1&lt;=Main!AG$4,ISBLANK($N68)),0,Main!AG63)</f>
        <v>0</v>
      </c>
      <c r="AV68" s="35">
        <f>IF(OR($A$1&lt;=Main!AH$4,ISBLANK($N68)),0,Main!AH63)</f>
        <v>0</v>
      </c>
      <c r="AW68" s="35">
        <f>IF(OR($A$1&lt;=Main!AI$4,ISBLANK($N68)),0,Main!AI63)</f>
        <v>0</v>
      </c>
      <c r="AX68" s="35">
        <f>IF(OR($A$1&lt;=Main!AJ$4,ISBLANK($N68)),0,Main!AJ63)</f>
        <v>0</v>
      </c>
      <c r="AY68" s="35">
        <f>IF(OR($A$1&lt;=Main!AK$4,ISBLANK($N68)),0,Main!AK63)</f>
        <v>0</v>
      </c>
      <c r="AZ68" s="35">
        <f>IF(OR($A$1&lt;=Main!AL$4,ISBLANK($N68)),0,Main!AL63)</f>
        <v>0</v>
      </c>
      <c r="BA68" s="35">
        <f>IF(OR($A$1&lt;=Main!AM$4,ISBLANK($N68)),0,Main!AM63)</f>
        <v>0</v>
      </c>
      <c r="BB68" s="35">
        <f>IF(OR($A$1&lt;=Main!AN$4,ISBLANK($N68)),0,Main!AN63)</f>
        <v>0</v>
      </c>
      <c r="BC68" s="35">
        <f>IF(OR($A$1&lt;=Main!AO$4,ISBLANK($N68)),0,Main!AO63)</f>
        <v>0</v>
      </c>
      <c r="BD68" s="35">
        <f>IF(OR($A$1&lt;=Main!AP$4,ISBLANK($N68)),0,Main!AP63)</f>
        <v>0</v>
      </c>
      <c r="BE68" s="35">
        <f>IF(OR($A$1&lt;=Main!AQ$4,ISBLANK($N68)),0,Main!AQ63)</f>
        <v>0</v>
      </c>
      <c r="BF68" s="35">
        <f>IF(OR($A$1&lt;=Main!AR$4,ISBLANK($N68)),0,Main!AR63)</f>
        <v>0</v>
      </c>
      <c r="BG68" s="35">
        <f>IF(OR($A$1&lt;=Main!AS$4,ISBLANK($N68)),0,Main!AS63)</f>
        <v>0</v>
      </c>
      <c r="BH68" s="35">
        <f>IF(OR($A$1&lt;=Main!AT$4,ISBLANK($N68)),0,Main!AT63)</f>
        <v>0</v>
      </c>
      <c r="BI68" s="35">
        <f>IF(OR($A$1&lt;=Main!AU$4,ISBLANK($N68)),0,Main!AU63)</f>
        <v>0</v>
      </c>
      <c r="BJ68" s="35">
        <f>IF(OR($A$1&lt;=Main!AV$4,ISBLANK($N68)),0,Main!AV63)</f>
        <v>0</v>
      </c>
    </row>
    <row r="69" spans="12:62">
      <c r="N69" s="6" t="str">
        <f>Main!$A64&amp;Main!$B64</f>
        <v/>
      </c>
      <c r="O69" s="145">
        <f t="shared" si="2"/>
        <v>0</v>
      </c>
      <c r="P69" s="150">
        <f t="shared" si="5"/>
        <v>31</v>
      </c>
      <c r="Q69" s="150" t="str">
        <f ca="1">IF(Main!$AY64&lt;&gt;"#",$P69-Main!$AY64,"#")</f>
        <v>#</v>
      </c>
      <c r="R69" s="35">
        <f>Main!E64*Mask!G$11</f>
        <v>0</v>
      </c>
      <c r="S69" s="35">
        <f>Main!F64*Mask!H$11</f>
        <v>0</v>
      </c>
      <c r="T69" s="35">
        <f>Main!G64*Mask!I$11</f>
        <v>0</v>
      </c>
      <c r="U69" s="35">
        <f>Main!H64*Mask!J$11</f>
        <v>0</v>
      </c>
      <c r="V69" s="35">
        <f>Main!I64*Mask!K$11</f>
        <v>0</v>
      </c>
      <c r="W69" s="35">
        <f>Main!J64*Mask!L$11</f>
        <v>0</v>
      </c>
      <c r="X69" s="35">
        <f>Main!K64*Mask!M$11</f>
        <v>0</v>
      </c>
      <c r="Y69" s="35">
        <f>Main!L64*Mask!N$11</f>
        <v>0</v>
      </c>
      <c r="Z69" s="35">
        <f>Main!M64*Mask!O$11</f>
        <v>0</v>
      </c>
      <c r="AA69" s="35">
        <f>Main!N64*Mask!P$11</f>
        <v>0</v>
      </c>
      <c r="AB69" s="35">
        <f>Main!O64*Mask!Q$11</f>
        <v>0</v>
      </c>
      <c r="AC69" s="35">
        <f>Main!P64*Mask!R$11</f>
        <v>0</v>
      </c>
      <c r="AD69" s="35">
        <f>Main!Q64*Mask!S$11</f>
        <v>0</v>
      </c>
      <c r="AE69" s="35">
        <f>Main!R64*Mask!T$11</f>
        <v>0</v>
      </c>
      <c r="AF69" s="35">
        <f>Main!S64*Mask!U$11</f>
        <v>0</v>
      </c>
      <c r="AG69" s="35">
        <f>Main!T64*Mask!V$11</f>
        <v>0</v>
      </c>
      <c r="AH69" s="35">
        <f>Main!U64*Mask!W$11</f>
        <v>0</v>
      </c>
      <c r="AI69" s="35">
        <f>Main!V64*Mask!X$11</f>
        <v>0</v>
      </c>
      <c r="AJ69" s="35">
        <f>Main!W64*Mask!Y$11</f>
        <v>0</v>
      </c>
      <c r="AK69" s="35">
        <f>Main!X64*Mask!Z$11</f>
        <v>0</v>
      </c>
      <c r="AL69" s="35">
        <f>Main!Y64*Mask!AA$11</f>
        <v>0</v>
      </c>
      <c r="AM69" s="35">
        <f>Main!Z64*Mask!AB$11</f>
        <v>0</v>
      </c>
      <c r="AN69" s="35"/>
      <c r="AO69" s="35">
        <f>IF(OR($A$1&lt;=Main!AA$4,ISBLANK($N69)),0,Main!AA64)</f>
        <v>0</v>
      </c>
      <c r="AP69" s="35">
        <f>IF(OR($A$1&lt;=Main!AB$4,ISBLANK($N69)),0,Main!AB64)</f>
        <v>0</v>
      </c>
      <c r="AQ69" s="35">
        <f>IF(OR($A$1&lt;=Main!AC$4,ISBLANK($N69)),0,Main!AC64)</f>
        <v>0</v>
      </c>
      <c r="AR69" s="35">
        <f>IF(OR($A$1&lt;=Main!AD$4,ISBLANK($N69)),0,Main!AD64)</f>
        <v>0</v>
      </c>
      <c r="AS69" s="35">
        <f>IF(OR($A$1&lt;=Main!AE$4,ISBLANK($N69)),0,Main!AE64)</f>
        <v>0</v>
      </c>
      <c r="AT69" s="35">
        <f>IF(OR($A$1&lt;=Main!AF$4,ISBLANK($N69)),0,Main!AF64)</f>
        <v>0</v>
      </c>
      <c r="AU69" s="35">
        <f>IF(OR($A$1&lt;=Main!AG$4,ISBLANK($N69)),0,Main!AG64)</f>
        <v>0</v>
      </c>
      <c r="AV69" s="35">
        <f>IF(OR($A$1&lt;=Main!AH$4,ISBLANK($N69)),0,Main!AH64)</f>
        <v>0</v>
      </c>
      <c r="AW69" s="35">
        <f>IF(OR($A$1&lt;=Main!AI$4,ISBLANK($N69)),0,Main!AI64)</f>
        <v>0</v>
      </c>
      <c r="AX69" s="35">
        <f>IF(OR($A$1&lt;=Main!AJ$4,ISBLANK($N69)),0,Main!AJ64)</f>
        <v>0</v>
      </c>
      <c r="AY69" s="35">
        <f>IF(OR($A$1&lt;=Main!AK$4,ISBLANK($N69)),0,Main!AK64)</f>
        <v>0</v>
      </c>
      <c r="AZ69" s="35">
        <f>IF(OR($A$1&lt;=Main!AL$4,ISBLANK($N69)),0,Main!AL64)</f>
        <v>0</v>
      </c>
      <c r="BA69" s="35">
        <f>IF(OR($A$1&lt;=Main!AM$4,ISBLANK($N69)),0,Main!AM64)</f>
        <v>0</v>
      </c>
      <c r="BB69" s="35">
        <f>IF(OR($A$1&lt;=Main!AN$4,ISBLANK($N69)),0,Main!AN64)</f>
        <v>0</v>
      </c>
      <c r="BC69" s="35">
        <f>IF(OR($A$1&lt;=Main!AO$4,ISBLANK($N69)),0,Main!AO64)</f>
        <v>0</v>
      </c>
      <c r="BD69" s="35">
        <f>IF(OR($A$1&lt;=Main!AP$4,ISBLANK($N69)),0,Main!AP64)</f>
        <v>0</v>
      </c>
      <c r="BE69" s="35">
        <f>IF(OR($A$1&lt;=Main!AQ$4,ISBLANK($N69)),0,Main!AQ64)</f>
        <v>0</v>
      </c>
      <c r="BF69" s="35">
        <f>IF(OR($A$1&lt;=Main!AR$4,ISBLANK($N69)),0,Main!AR64)</f>
        <v>0</v>
      </c>
      <c r="BG69" s="35">
        <f>IF(OR($A$1&lt;=Main!AS$4,ISBLANK($N69)),0,Main!AS64)</f>
        <v>0</v>
      </c>
      <c r="BH69" s="35">
        <f>IF(OR($A$1&lt;=Main!AT$4,ISBLANK($N69)),0,Main!AT64)</f>
        <v>0</v>
      </c>
      <c r="BI69" s="35">
        <f>IF(OR($A$1&lt;=Main!AU$4,ISBLANK($N69)),0,Main!AU64)</f>
        <v>0</v>
      </c>
      <c r="BJ69" s="35">
        <f>IF(OR($A$1&lt;=Main!AV$4,ISBLANK($N69)),0,Main!AV64)</f>
        <v>0</v>
      </c>
    </row>
    <row r="70" spans="12:62">
      <c r="L70" s="146">
        <f>VLOOKUP($E11,Mask!$A$2:$C$102,$M$8,0)</f>
        <v>100</v>
      </c>
      <c r="M70" s="6">
        <f>L70*(1+$D$7)*$D$4/100*$D$8</f>
        <v>150</v>
      </c>
      <c r="N70" s="6" t="str">
        <f>Main!$A65&amp;Main!$B65</f>
        <v/>
      </c>
      <c r="O70" s="145">
        <f t="shared" si="2"/>
        <v>0</v>
      </c>
      <c r="P70" s="150">
        <f t="shared" si="5"/>
        <v>31</v>
      </c>
      <c r="Q70" s="150" t="str">
        <f ca="1">IF(Main!$AY65&lt;&gt;"#",$P70-Main!$AY65,"#")</f>
        <v>#</v>
      </c>
      <c r="R70" s="35">
        <f>Main!E65*Mask!G$11</f>
        <v>0</v>
      </c>
      <c r="S70" s="35">
        <f>Main!F65*Mask!H$11</f>
        <v>0</v>
      </c>
      <c r="T70" s="35">
        <f>Main!G65*Mask!I$11</f>
        <v>0</v>
      </c>
      <c r="U70" s="35">
        <f>Main!H65*Mask!J$11</f>
        <v>0</v>
      </c>
      <c r="V70" s="35">
        <f>Main!I65*Mask!K$11</f>
        <v>0</v>
      </c>
      <c r="W70" s="35">
        <f>Main!J65*Mask!L$11</f>
        <v>0</v>
      </c>
      <c r="X70" s="35">
        <f>Main!K65*Mask!M$11</f>
        <v>0</v>
      </c>
      <c r="Y70" s="35">
        <f>Main!L65*Mask!N$11</f>
        <v>0</v>
      </c>
      <c r="Z70" s="35">
        <f>Main!M65*Mask!O$11</f>
        <v>0</v>
      </c>
      <c r="AA70" s="35">
        <f>Main!N65*Mask!P$11</f>
        <v>0</v>
      </c>
      <c r="AB70" s="35">
        <f>Main!O65*Mask!Q$11</f>
        <v>0</v>
      </c>
      <c r="AC70" s="35">
        <f>Main!P65*Mask!R$11</f>
        <v>0</v>
      </c>
      <c r="AD70" s="35">
        <f>Main!Q65*Mask!S$11</f>
        <v>0</v>
      </c>
      <c r="AE70" s="35">
        <f>Main!R65*Mask!T$11</f>
        <v>0</v>
      </c>
      <c r="AF70" s="35">
        <f>Main!S65*Mask!U$11</f>
        <v>0</v>
      </c>
      <c r="AG70" s="35">
        <f>Main!T65*Mask!V$11</f>
        <v>0</v>
      </c>
      <c r="AH70" s="35">
        <f>Main!U65*Mask!W$11</f>
        <v>0</v>
      </c>
      <c r="AI70" s="35">
        <f>Main!V65*Mask!X$11</f>
        <v>0</v>
      </c>
      <c r="AJ70" s="35">
        <f>Main!W65*Mask!Y$11</f>
        <v>0</v>
      </c>
      <c r="AK70" s="35">
        <f>Main!X65*Mask!Z$11</f>
        <v>0</v>
      </c>
      <c r="AL70" s="35">
        <f>Main!Y65*Mask!AA$11</f>
        <v>0</v>
      </c>
      <c r="AM70" s="35">
        <f>Main!Z65*Mask!AB$11</f>
        <v>0</v>
      </c>
      <c r="AN70" s="35"/>
      <c r="AO70" s="35">
        <f>IF(OR($A$1&lt;=Main!AA$4,ISBLANK($N70)),0,Main!AA65)</f>
        <v>0</v>
      </c>
      <c r="AP70" s="35">
        <f>IF(OR($A$1&lt;=Main!AB$4,ISBLANK($N70)),0,Main!AB65)</f>
        <v>0</v>
      </c>
      <c r="AQ70" s="35">
        <f>IF(OR($A$1&lt;=Main!AC$4,ISBLANK($N70)),0,Main!AC65)</f>
        <v>0</v>
      </c>
      <c r="AR70" s="35">
        <f>IF(OR($A$1&lt;=Main!AD$4,ISBLANK($N70)),0,Main!AD65)</f>
        <v>0</v>
      </c>
      <c r="AS70" s="35">
        <f>IF(OR($A$1&lt;=Main!AE$4,ISBLANK($N70)),0,Main!AE65)</f>
        <v>0</v>
      </c>
      <c r="AT70" s="35">
        <f>IF(OR($A$1&lt;=Main!AF$4,ISBLANK($N70)),0,Main!AF65)</f>
        <v>0</v>
      </c>
      <c r="AU70" s="35">
        <f>IF(OR($A$1&lt;=Main!AG$4,ISBLANK($N70)),0,Main!AG65)</f>
        <v>0</v>
      </c>
      <c r="AV70" s="35">
        <f>IF(OR($A$1&lt;=Main!AH$4,ISBLANK($N70)),0,Main!AH65)</f>
        <v>0</v>
      </c>
      <c r="AW70" s="35">
        <f>IF(OR($A$1&lt;=Main!AI$4,ISBLANK($N70)),0,Main!AI65)</f>
        <v>0</v>
      </c>
      <c r="AX70" s="35">
        <f>IF(OR($A$1&lt;=Main!AJ$4,ISBLANK($N70)),0,Main!AJ65)</f>
        <v>0</v>
      </c>
      <c r="AY70" s="35">
        <f>IF(OR($A$1&lt;=Main!AK$4,ISBLANK($N70)),0,Main!AK65)</f>
        <v>0</v>
      </c>
      <c r="AZ70" s="35">
        <f>IF(OR($A$1&lt;=Main!AL$4,ISBLANK($N70)),0,Main!AL65)</f>
        <v>0</v>
      </c>
      <c r="BA70" s="35">
        <f>IF(OR($A$1&lt;=Main!AM$4,ISBLANK($N70)),0,Main!AM65)</f>
        <v>0</v>
      </c>
      <c r="BB70" s="35">
        <f>IF(OR($A$1&lt;=Main!AN$4,ISBLANK($N70)),0,Main!AN65)</f>
        <v>0</v>
      </c>
      <c r="BC70" s="35">
        <f>IF(OR($A$1&lt;=Main!AO$4,ISBLANK($N70)),0,Main!AO65)</f>
        <v>0</v>
      </c>
      <c r="BD70" s="35">
        <f>IF(OR($A$1&lt;=Main!AP$4,ISBLANK($N70)),0,Main!AP65)</f>
        <v>0</v>
      </c>
      <c r="BE70" s="35">
        <f>IF(OR($A$1&lt;=Main!AQ$4,ISBLANK($N70)),0,Main!AQ65)</f>
        <v>0</v>
      </c>
      <c r="BF70" s="35">
        <f>IF(OR($A$1&lt;=Main!AR$4,ISBLANK($N70)),0,Main!AR65)</f>
        <v>0</v>
      </c>
      <c r="BG70" s="35">
        <f>IF(OR($A$1&lt;=Main!AS$4,ISBLANK($N70)),0,Main!AS65)</f>
        <v>0</v>
      </c>
      <c r="BH70" s="35">
        <f>IF(OR($A$1&lt;=Main!AT$4,ISBLANK($N70)),0,Main!AT65)</f>
        <v>0</v>
      </c>
      <c r="BI70" s="35">
        <f>IF(OR($A$1&lt;=Main!AU$4,ISBLANK($N70)),0,Main!AU65)</f>
        <v>0</v>
      </c>
      <c r="BJ70" s="35">
        <f>IF(OR($A$1&lt;=Main!AV$4,ISBLANK($N70)),0,Main!AV65)</f>
        <v>0</v>
      </c>
    </row>
    <row r="71" spans="12:62">
      <c r="L71" s="146">
        <f>VLOOKUP($E12,Mask!$A$2:$C$102,$M$8,0)</f>
        <v>100</v>
      </c>
      <c r="M71" s="6">
        <f t="shared" ref="M71:M119" si="6">L71*(1+$D$7)*$D$4/100*$D$8</f>
        <v>150</v>
      </c>
      <c r="N71" s="6" t="str">
        <f>Main!$A66&amp;Main!$B66</f>
        <v/>
      </c>
      <c r="O71" s="145">
        <f t="shared" si="2"/>
        <v>0</v>
      </c>
      <c r="P71" s="150">
        <f t="shared" si="5"/>
        <v>31</v>
      </c>
      <c r="Q71" s="150" t="str">
        <f ca="1">IF(Main!$AY66&lt;&gt;"#",$P71-Main!$AY66,"#")</f>
        <v>#</v>
      </c>
      <c r="R71" s="35">
        <f>Main!E66*Mask!G$11</f>
        <v>0</v>
      </c>
      <c r="S71" s="35">
        <f>Main!F66*Mask!H$11</f>
        <v>0</v>
      </c>
      <c r="T71" s="35">
        <f>Main!G66*Mask!I$11</f>
        <v>0</v>
      </c>
      <c r="U71" s="35">
        <f>Main!H66*Mask!J$11</f>
        <v>0</v>
      </c>
      <c r="V71" s="35">
        <f>Main!I66*Mask!K$11</f>
        <v>0</v>
      </c>
      <c r="W71" s="35">
        <f>Main!J66*Mask!L$11</f>
        <v>0</v>
      </c>
      <c r="X71" s="35">
        <f>Main!K66*Mask!M$11</f>
        <v>0</v>
      </c>
      <c r="Y71" s="35">
        <f>Main!L66*Mask!N$11</f>
        <v>0</v>
      </c>
      <c r="Z71" s="35">
        <f>Main!M66*Mask!O$11</f>
        <v>0</v>
      </c>
      <c r="AA71" s="35">
        <f>Main!N66*Mask!P$11</f>
        <v>0</v>
      </c>
      <c r="AB71" s="35">
        <f>Main!O66*Mask!Q$11</f>
        <v>0</v>
      </c>
      <c r="AC71" s="35">
        <f>Main!P66*Mask!R$11</f>
        <v>0</v>
      </c>
      <c r="AD71" s="35">
        <f>Main!Q66*Mask!S$11</f>
        <v>0</v>
      </c>
      <c r="AE71" s="35">
        <f>Main!R66*Mask!T$11</f>
        <v>0</v>
      </c>
      <c r="AF71" s="35">
        <f>Main!S66*Mask!U$11</f>
        <v>0</v>
      </c>
      <c r="AG71" s="35">
        <f>Main!T66*Mask!V$11</f>
        <v>0</v>
      </c>
      <c r="AH71" s="35">
        <f>Main!U66*Mask!W$11</f>
        <v>0</v>
      </c>
      <c r="AI71" s="35">
        <f>Main!V66*Mask!X$11</f>
        <v>0</v>
      </c>
      <c r="AJ71" s="35">
        <f>Main!W66*Mask!Y$11</f>
        <v>0</v>
      </c>
      <c r="AK71" s="35">
        <f>Main!X66*Mask!Z$11</f>
        <v>0</v>
      </c>
      <c r="AL71" s="35">
        <f>Main!Y66*Mask!AA$11</f>
        <v>0</v>
      </c>
      <c r="AM71" s="35">
        <f>Main!Z66*Mask!AB$11</f>
        <v>0</v>
      </c>
      <c r="AN71" s="35"/>
      <c r="AO71" s="35">
        <f>IF(OR($A$1&lt;=Main!AA$4,ISBLANK($N71)),0,Main!AA66)</f>
        <v>0</v>
      </c>
      <c r="AP71" s="35">
        <f>IF(OR($A$1&lt;=Main!AB$4,ISBLANK($N71)),0,Main!AB66)</f>
        <v>0</v>
      </c>
      <c r="AQ71" s="35">
        <f>IF(OR($A$1&lt;=Main!AC$4,ISBLANK($N71)),0,Main!AC66)</f>
        <v>0</v>
      </c>
      <c r="AR71" s="35">
        <f>IF(OR($A$1&lt;=Main!AD$4,ISBLANK($N71)),0,Main!AD66)</f>
        <v>0</v>
      </c>
      <c r="AS71" s="35">
        <f>IF(OR($A$1&lt;=Main!AE$4,ISBLANK($N71)),0,Main!AE66)</f>
        <v>0</v>
      </c>
      <c r="AT71" s="35">
        <f>IF(OR($A$1&lt;=Main!AF$4,ISBLANK($N71)),0,Main!AF66)</f>
        <v>0</v>
      </c>
      <c r="AU71" s="35">
        <f>IF(OR($A$1&lt;=Main!AG$4,ISBLANK($N71)),0,Main!AG66)</f>
        <v>0</v>
      </c>
      <c r="AV71" s="35">
        <f>IF(OR($A$1&lt;=Main!AH$4,ISBLANK($N71)),0,Main!AH66)</f>
        <v>0</v>
      </c>
      <c r="AW71" s="35">
        <f>IF(OR($A$1&lt;=Main!AI$4,ISBLANK($N71)),0,Main!AI66)</f>
        <v>0</v>
      </c>
      <c r="AX71" s="35">
        <f>IF(OR($A$1&lt;=Main!AJ$4,ISBLANK($N71)),0,Main!AJ66)</f>
        <v>0</v>
      </c>
      <c r="AY71" s="35">
        <f>IF(OR($A$1&lt;=Main!AK$4,ISBLANK($N71)),0,Main!AK66)</f>
        <v>0</v>
      </c>
      <c r="AZ71" s="35">
        <f>IF(OR($A$1&lt;=Main!AL$4,ISBLANK($N71)),0,Main!AL66)</f>
        <v>0</v>
      </c>
      <c r="BA71" s="35">
        <f>IF(OR($A$1&lt;=Main!AM$4,ISBLANK($N71)),0,Main!AM66)</f>
        <v>0</v>
      </c>
      <c r="BB71" s="35">
        <f>IF(OR($A$1&lt;=Main!AN$4,ISBLANK($N71)),0,Main!AN66)</f>
        <v>0</v>
      </c>
      <c r="BC71" s="35">
        <f>IF(OR($A$1&lt;=Main!AO$4,ISBLANK($N71)),0,Main!AO66)</f>
        <v>0</v>
      </c>
      <c r="BD71" s="35">
        <f>IF(OR($A$1&lt;=Main!AP$4,ISBLANK($N71)),0,Main!AP66)</f>
        <v>0</v>
      </c>
      <c r="BE71" s="35">
        <f>IF(OR($A$1&lt;=Main!AQ$4,ISBLANK($N71)),0,Main!AQ66)</f>
        <v>0</v>
      </c>
      <c r="BF71" s="35">
        <f>IF(OR($A$1&lt;=Main!AR$4,ISBLANK($N71)),0,Main!AR66)</f>
        <v>0</v>
      </c>
      <c r="BG71" s="35">
        <f>IF(OR($A$1&lt;=Main!AS$4,ISBLANK($N71)),0,Main!AS66)</f>
        <v>0</v>
      </c>
      <c r="BH71" s="35">
        <f>IF(OR($A$1&lt;=Main!AT$4,ISBLANK($N71)),0,Main!AT66)</f>
        <v>0</v>
      </c>
      <c r="BI71" s="35">
        <f>IF(OR($A$1&lt;=Main!AU$4,ISBLANK($N71)),0,Main!AU66)</f>
        <v>0</v>
      </c>
      <c r="BJ71" s="35">
        <f>IF(OR($A$1&lt;=Main!AV$4,ISBLANK($N71)),0,Main!AV66)</f>
        <v>0</v>
      </c>
    </row>
    <row r="72" spans="12:62">
      <c r="L72" s="146">
        <f>VLOOKUP($E13,Mask!$A$2:$C$102,$M$8,0)</f>
        <v>47</v>
      </c>
      <c r="M72" s="6">
        <f t="shared" si="6"/>
        <v>70.5</v>
      </c>
      <c r="N72" s="6" t="str">
        <f>Main!$A67&amp;Main!$B67</f>
        <v/>
      </c>
      <c r="O72" s="145">
        <f t="shared" si="2"/>
        <v>0</v>
      </c>
      <c r="P72" s="150">
        <f t="shared" si="5"/>
        <v>31</v>
      </c>
      <c r="Q72" s="150" t="str">
        <f ca="1">IF(Main!$AY67&lt;&gt;"#",$P72-Main!$AY67,"#")</f>
        <v>#</v>
      </c>
      <c r="R72" s="35">
        <f>Main!E67*Mask!G$11</f>
        <v>0</v>
      </c>
      <c r="S72" s="35">
        <f>Main!F67*Mask!H$11</f>
        <v>0</v>
      </c>
      <c r="T72" s="35">
        <f>Main!G67*Mask!I$11</f>
        <v>0</v>
      </c>
      <c r="U72" s="35">
        <f>Main!H67*Mask!J$11</f>
        <v>0</v>
      </c>
      <c r="V72" s="35">
        <f>Main!I67*Mask!K$11</f>
        <v>0</v>
      </c>
      <c r="W72" s="35">
        <f>Main!J67*Mask!L$11</f>
        <v>0</v>
      </c>
      <c r="X72" s="35">
        <f>Main!K67*Mask!M$11</f>
        <v>0</v>
      </c>
      <c r="Y72" s="35">
        <f>Main!L67*Mask!N$11</f>
        <v>0</v>
      </c>
      <c r="Z72" s="35">
        <f>Main!M67*Mask!O$11</f>
        <v>0</v>
      </c>
      <c r="AA72" s="35">
        <f>Main!N67*Mask!P$11</f>
        <v>0</v>
      </c>
      <c r="AB72" s="35">
        <f>Main!O67*Mask!Q$11</f>
        <v>0</v>
      </c>
      <c r="AC72" s="35">
        <f>Main!P67*Mask!R$11</f>
        <v>0</v>
      </c>
      <c r="AD72" s="35">
        <f>Main!Q67*Mask!S$11</f>
        <v>0</v>
      </c>
      <c r="AE72" s="35">
        <f>Main!R67*Mask!T$11</f>
        <v>0</v>
      </c>
      <c r="AF72" s="35">
        <f>Main!S67*Mask!U$11</f>
        <v>0</v>
      </c>
      <c r="AG72" s="35">
        <f>Main!T67*Mask!V$11</f>
        <v>0</v>
      </c>
      <c r="AH72" s="35">
        <f>Main!U67*Mask!W$11</f>
        <v>0</v>
      </c>
      <c r="AI72" s="35">
        <f>Main!V67*Mask!X$11</f>
        <v>0</v>
      </c>
      <c r="AJ72" s="35">
        <f>Main!W67*Mask!Y$11</f>
        <v>0</v>
      </c>
      <c r="AK72" s="35">
        <f>Main!X67*Mask!Z$11</f>
        <v>0</v>
      </c>
      <c r="AL72" s="35">
        <f>Main!Y67*Mask!AA$11</f>
        <v>0</v>
      </c>
      <c r="AM72" s="35">
        <f>Main!Z67*Mask!AB$11</f>
        <v>0</v>
      </c>
      <c r="AN72" s="35"/>
      <c r="AO72" s="35">
        <f>IF(OR($A$1&lt;=Main!AA$4,ISBLANK($N72)),0,Main!AA67)</f>
        <v>0</v>
      </c>
      <c r="AP72" s="35">
        <f>IF(OR($A$1&lt;=Main!AB$4,ISBLANK($N72)),0,Main!AB67)</f>
        <v>0</v>
      </c>
      <c r="AQ72" s="35">
        <f>IF(OR($A$1&lt;=Main!AC$4,ISBLANK($N72)),0,Main!AC67)</f>
        <v>0</v>
      </c>
      <c r="AR72" s="35">
        <f>IF(OR($A$1&lt;=Main!AD$4,ISBLANK($N72)),0,Main!AD67)</f>
        <v>0</v>
      </c>
      <c r="AS72" s="35">
        <f>IF(OR($A$1&lt;=Main!AE$4,ISBLANK($N72)),0,Main!AE67)</f>
        <v>0</v>
      </c>
      <c r="AT72" s="35">
        <f>IF(OR($A$1&lt;=Main!AF$4,ISBLANK($N72)),0,Main!AF67)</f>
        <v>0</v>
      </c>
      <c r="AU72" s="35">
        <f>IF(OR($A$1&lt;=Main!AG$4,ISBLANK($N72)),0,Main!AG67)</f>
        <v>0</v>
      </c>
      <c r="AV72" s="35">
        <f>IF(OR($A$1&lt;=Main!AH$4,ISBLANK($N72)),0,Main!AH67)</f>
        <v>0</v>
      </c>
      <c r="AW72" s="35">
        <f>IF(OR($A$1&lt;=Main!AI$4,ISBLANK($N72)),0,Main!AI67)</f>
        <v>0</v>
      </c>
      <c r="AX72" s="35">
        <f>IF(OR($A$1&lt;=Main!AJ$4,ISBLANK($N72)),0,Main!AJ67)</f>
        <v>0</v>
      </c>
      <c r="AY72" s="35">
        <f>IF(OR($A$1&lt;=Main!AK$4,ISBLANK($N72)),0,Main!AK67)</f>
        <v>0</v>
      </c>
      <c r="AZ72" s="35">
        <f>IF(OR($A$1&lt;=Main!AL$4,ISBLANK($N72)),0,Main!AL67)</f>
        <v>0</v>
      </c>
      <c r="BA72" s="35">
        <f>IF(OR($A$1&lt;=Main!AM$4,ISBLANK($N72)),0,Main!AM67)</f>
        <v>0</v>
      </c>
      <c r="BB72" s="35">
        <f>IF(OR($A$1&lt;=Main!AN$4,ISBLANK($N72)),0,Main!AN67)</f>
        <v>0</v>
      </c>
      <c r="BC72" s="35">
        <f>IF(OR($A$1&lt;=Main!AO$4,ISBLANK($N72)),0,Main!AO67)</f>
        <v>0</v>
      </c>
      <c r="BD72" s="35">
        <f>IF(OR($A$1&lt;=Main!AP$4,ISBLANK($N72)),0,Main!AP67)</f>
        <v>0</v>
      </c>
      <c r="BE72" s="35">
        <f>IF(OR($A$1&lt;=Main!AQ$4,ISBLANK($N72)),0,Main!AQ67)</f>
        <v>0</v>
      </c>
      <c r="BF72" s="35">
        <f>IF(OR($A$1&lt;=Main!AR$4,ISBLANK($N72)),0,Main!AR67)</f>
        <v>0</v>
      </c>
      <c r="BG72" s="35">
        <f>IF(OR($A$1&lt;=Main!AS$4,ISBLANK($N72)),0,Main!AS67)</f>
        <v>0</v>
      </c>
      <c r="BH72" s="35">
        <f>IF(OR($A$1&lt;=Main!AT$4,ISBLANK($N72)),0,Main!AT67)</f>
        <v>0</v>
      </c>
      <c r="BI72" s="35">
        <f>IF(OR($A$1&lt;=Main!AU$4,ISBLANK($N72)),0,Main!AU67)</f>
        <v>0</v>
      </c>
      <c r="BJ72" s="35">
        <f>IF(OR($A$1&lt;=Main!AV$4,ISBLANK($N72)),0,Main!AV67)</f>
        <v>0</v>
      </c>
    </row>
    <row r="73" spans="12:62">
      <c r="L73" s="146">
        <f>VLOOKUP($E14,Mask!$A$2:$C$102,$M$8,0)</f>
        <v>29</v>
      </c>
      <c r="M73" s="6">
        <f t="shared" si="6"/>
        <v>43.5</v>
      </c>
      <c r="N73" s="6" t="str">
        <f>Main!$A68&amp;Main!$B68</f>
        <v/>
      </c>
      <c r="O73" s="145">
        <f t="shared" si="2"/>
        <v>0</v>
      </c>
      <c r="P73" s="150">
        <f t="shared" si="5"/>
        <v>31</v>
      </c>
      <c r="Q73" s="150" t="str">
        <f ca="1">IF(Main!$AY68&lt;&gt;"#",$P73-Main!$AY68,"#")</f>
        <v>#</v>
      </c>
      <c r="R73" s="35">
        <f>Main!E68*Mask!G$11</f>
        <v>0</v>
      </c>
      <c r="S73" s="35">
        <f>Main!F68*Mask!H$11</f>
        <v>0</v>
      </c>
      <c r="T73" s="35">
        <f>Main!G68*Mask!I$11</f>
        <v>0</v>
      </c>
      <c r="U73" s="35">
        <f>Main!H68*Mask!J$11</f>
        <v>0</v>
      </c>
      <c r="V73" s="35">
        <f>Main!I68*Mask!K$11</f>
        <v>0</v>
      </c>
      <c r="W73" s="35">
        <f>Main!J68*Mask!L$11</f>
        <v>0</v>
      </c>
      <c r="X73" s="35">
        <f>Main!K68*Mask!M$11</f>
        <v>0</v>
      </c>
      <c r="Y73" s="35">
        <f>Main!L68*Mask!N$11</f>
        <v>0</v>
      </c>
      <c r="Z73" s="35">
        <f>Main!M68*Mask!O$11</f>
        <v>0</v>
      </c>
      <c r="AA73" s="35">
        <f>Main!N68*Mask!P$11</f>
        <v>0</v>
      </c>
      <c r="AB73" s="35">
        <f>Main!O68*Mask!Q$11</f>
        <v>0</v>
      </c>
      <c r="AC73" s="35">
        <f>Main!P68*Mask!R$11</f>
        <v>0</v>
      </c>
      <c r="AD73" s="35">
        <f>Main!Q68*Mask!S$11</f>
        <v>0</v>
      </c>
      <c r="AE73" s="35">
        <f>Main!R68*Mask!T$11</f>
        <v>0</v>
      </c>
      <c r="AF73" s="35">
        <f>Main!S68*Mask!U$11</f>
        <v>0</v>
      </c>
      <c r="AG73" s="35">
        <f>Main!T68*Mask!V$11</f>
        <v>0</v>
      </c>
      <c r="AH73" s="35">
        <f>Main!U68*Mask!W$11</f>
        <v>0</v>
      </c>
      <c r="AI73" s="35">
        <f>Main!V68*Mask!X$11</f>
        <v>0</v>
      </c>
      <c r="AJ73" s="35">
        <f>Main!W68*Mask!Y$11</f>
        <v>0</v>
      </c>
      <c r="AK73" s="35">
        <f>Main!X68*Mask!Z$11</f>
        <v>0</v>
      </c>
      <c r="AL73" s="35">
        <f>Main!Y68*Mask!AA$11</f>
        <v>0</v>
      </c>
      <c r="AM73" s="35">
        <f>Main!Z68*Mask!AB$11</f>
        <v>0</v>
      </c>
      <c r="AN73" s="35"/>
      <c r="AO73" s="35">
        <f>IF(OR($A$1&lt;=Main!AA$4,ISBLANK($N73)),0,Main!AA68)</f>
        <v>0</v>
      </c>
      <c r="AP73" s="35">
        <f>IF(OR($A$1&lt;=Main!AB$4,ISBLANK($N73)),0,Main!AB68)</f>
        <v>0</v>
      </c>
      <c r="AQ73" s="35">
        <f>IF(OR($A$1&lt;=Main!AC$4,ISBLANK($N73)),0,Main!AC68)</f>
        <v>0</v>
      </c>
      <c r="AR73" s="35">
        <f>IF(OR($A$1&lt;=Main!AD$4,ISBLANK($N73)),0,Main!AD68)</f>
        <v>0</v>
      </c>
      <c r="AS73" s="35">
        <f>IF(OR($A$1&lt;=Main!AE$4,ISBLANK($N73)),0,Main!AE68)</f>
        <v>0</v>
      </c>
      <c r="AT73" s="35">
        <f>IF(OR($A$1&lt;=Main!AF$4,ISBLANK($N73)),0,Main!AF68)</f>
        <v>0</v>
      </c>
      <c r="AU73" s="35">
        <f>IF(OR($A$1&lt;=Main!AG$4,ISBLANK($N73)),0,Main!AG68)</f>
        <v>0</v>
      </c>
      <c r="AV73" s="35">
        <f>IF(OR($A$1&lt;=Main!AH$4,ISBLANK($N73)),0,Main!AH68)</f>
        <v>0</v>
      </c>
      <c r="AW73" s="35">
        <f>IF(OR($A$1&lt;=Main!AI$4,ISBLANK($N73)),0,Main!AI68)</f>
        <v>0</v>
      </c>
      <c r="AX73" s="35">
        <f>IF(OR($A$1&lt;=Main!AJ$4,ISBLANK($N73)),0,Main!AJ68)</f>
        <v>0</v>
      </c>
      <c r="AY73" s="35">
        <f>IF(OR($A$1&lt;=Main!AK$4,ISBLANK($N73)),0,Main!AK68)</f>
        <v>0</v>
      </c>
      <c r="AZ73" s="35">
        <f>IF(OR($A$1&lt;=Main!AL$4,ISBLANK($N73)),0,Main!AL68)</f>
        <v>0</v>
      </c>
      <c r="BA73" s="35">
        <f>IF(OR($A$1&lt;=Main!AM$4,ISBLANK($N73)),0,Main!AM68)</f>
        <v>0</v>
      </c>
      <c r="BB73" s="35">
        <f>IF(OR($A$1&lt;=Main!AN$4,ISBLANK($N73)),0,Main!AN68)</f>
        <v>0</v>
      </c>
      <c r="BC73" s="35">
        <f>IF(OR($A$1&lt;=Main!AO$4,ISBLANK($N73)),0,Main!AO68)</f>
        <v>0</v>
      </c>
      <c r="BD73" s="35">
        <f>IF(OR($A$1&lt;=Main!AP$4,ISBLANK($N73)),0,Main!AP68)</f>
        <v>0</v>
      </c>
      <c r="BE73" s="35">
        <f>IF(OR($A$1&lt;=Main!AQ$4,ISBLANK($N73)),0,Main!AQ68)</f>
        <v>0</v>
      </c>
      <c r="BF73" s="35">
        <f>IF(OR($A$1&lt;=Main!AR$4,ISBLANK($N73)),0,Main!AR68)</f>
        <v>0</v>
      </c>
      <c r="BG73" s="35">
        <f>IF(OR($A$1&lt;=Main!AS$4,ISBLANK($N73)),0,Main!AS68)</f>
        <v>0</v>
      </c>
      <c r="BH73" s="35">
        <f>IF(OR($A$1&lt;=Main!AT$4,ISBLANK($N73)),0,Main!AT68)</f>
        <v>0</v>
      </c>
      <c r="BI73" s="35">
        <f>IF(OR($A$1&lt;=Main!AU$4,ISBLANK($N73)),0,Main!AU68)</f>
        <v>0</v>
      </c>
      <c r="BJ73" s="35">
        <f>IF(OR($A$1&lt;=Main!AV$4,ISBLANK($N73)),0,Main!AV68)</f>
        <v>0</v>
      </c>
    </row>
    <row r="74" spans="12:62">
      <c r="L74" s="146">
        <f>VLOOKUP($E15,Mask!$A$2:$C$102,$M$8,0)</f>
        <v>25</v>
      </c>
      <c r="M74" s="6">
        <f t="shared" si="6"/>
        <v>37.5</v>
      </c>
      <c r="N74" s="6" t="str">
        <f>Main!$A69&amp;Main!$B69</f>
        <v/>
      </c>
      <c r="O74" s="145">
        <f t="shared" si="2"/>
        <v>0</v>
      </c>
      <c r="P74" s="150">
        <f t="shared" si="5"/>
        <v>31</v>
      </c>
      <c r="Q74" s="150" t="str">
        <f ca="1">IF(Main!$AY69&lt;&gt;"#",$P74-Main!$AY69,"#")</f>
        <v>#</v>
      </c>
      <c r="R74" s="35">
        <f>Main!E69*Mask!G$11</f>
        <v>0</v>
      </c>
      <c r="S74" s="35">
        <f>Main!F69*Mask!H$11</f>
        <v>0</v>
      </c>
      <c r="T74" s="35">
        <f>Main!G69*Mask!I$11</f>
        <v>0</v>
      </c>
      <c r="U74" s="35">
        <f>Main!H69*Mask!J$11</f>
        <v>0</v>
      </c>
      <c r="V74" s="35">
        <f>Main!I69*Mask!K$11</f>
        <v>0</v>
      </c>
      <c r="W74" s="35">
        <f>Main!J69*Mask!L$11</f>
        <v>0</v>
      </c>
      <c r="X74" s="35">
        <f>Main!K69*Mask!M$11</f>
        <v>0</v>
      </c>
      <c r="Y74" s="35">
        <f>Main!L69*Mask!N$11</f>
        <v>0</v>
      </c>
      <c r="Z74" s="35">
        <f>Main!M69*Mask!O$11</f>
        <v>0</v>
      </c>
      <c r="AA74" s="35">
        <f>Main!N69*Mask!P$11</f>
        <v>0</v>
      </c>
      <c r="AB74" s="35">
        <f>Main!O69*Mask!Q$11</f>
        <v>0</v>
      </c>
      <c r="AC74" s="35">
        <f>Main!P69*Mask!R$11</f>
        <v>0</v>
      </c>
      <c r="AD74" s="35">
        <f>Main!Q69*Mask!S$11</f>
        <v>0</v>
      </c>
      <c r="AE74" s="35">
        <f>Main!R69*Mask!T$11</f>
        <v>0</v>
      </c>
      <c r="AF74" s="35">
        <f>Main!S69*Mask!U$11</f>
        <v>0</v>
      </c>
      <c r="AG74" s="35">
        <f>Main!T69*Mask!V$11</f>
        <v>0</v>
      </c>
      <c r="AH74" s="35">
        <f>Main!U69*Mask!W$11</f>
        <v>0</v>
      </c>
      <c r="AI74" s="35">
        <f>Main!V69*Mask!X$11</f>
        <v>0</v>
      </c>
      <c r="AJ74" s="35">
        <f>Main!W69*Mask!Y$11</f>
        <v>0</v>
      </c>
      <c r="AK74" s="35">
        <f>Main!X69*Mask!Z$11</f>
        <v>0</v>
      </c>
      <c r="AL74" s="35">
        <f>Main!Y69*Mask!AA$11</f>
        <v>0</v>
      </c>
      <c r="AM74" s="35">
        <f>Main!Z69*Mask!AB$11</f>
        <v>0</v>
      </c>
      <c r="AN74" s="35"/>
      <c r="AO74" s="35">
        <f>IF(OR($A$1&lt;=Main!AA$4,ISBLANK($N74)),0,Main!AA69)</f>
        <v>0</v>
      </c>
      <c r="AP74" s="35">
        <f>IF(OR($A$1&lt;=Main!AB$4,ISBLANK($N74)),0,Main!AB69)</f>
        <v>0</v>
      </c>
      <c r="AQ74" s="35">
        <f>IF(OR($A$1&lt;=Main!AC$4,ISBLANK($N74)),0,Main!AC69)</f>
        <v>0</v>
      </c>
      <c r="AR74" s="35">
        <f>IF(OR($A$1&lt;=Main!AD$4,ISBLANK($N74)),0,Main!AD69)</f>
        <v>0</v>
      </c>
      <c r="AS74" s="35">
        <f>IF(OR($A$1&lt;=Main!AE$4,ISBLANK($N74)),0,Main!AE69)</f>
        <v>0</v>
      </c>
      <c r="AT74" s="35">
        <f>IF(OR($A$1&lt;=Main!AF$4,ISBLANK($N74)),0,Main!AF69)</f>
        <v>0</v>
      </c>
      <c r="AU74" s="35">
        <f>IF(OR($A$1&lt;=Main!AG$4,ISBLANK($N74)),0,Main!AG69)</f>
        <v>0</v>
      </c>
      <c r="AV74" s="35">
        <f>IF(OR($A$1&lt;=Main!AH$4,ISBLANK($N74)),0,Main!AH69)</f>
        <v>0</v>
      </c>
      <c r="AW74" s="35">
        <f>IF(OR($A$1&lt;=Main!AI$4,ISBLANK($N74)),0,Main!AI69)</f>
        <v>0</v>
      </c>
      <c r="AX74" s="35">
        <f>IF(OR($A$1&lt;=Main!AJ$4,ISBLANK($N74)),0,Main!AJ69)</f>
        <v>0</v>
      </c>
      <c r="AY74" s="35">
        <f>IF(OR($A$1&lt;=Main!AK$4,ISBLANK($N74)),0,Main!AK69)</f>
        <v>0</v>
      </c>
      <c r="AZ74" s="35">
        <f>IF(OR($A$1&lt;=Main!AL$4,ISBLANK($N74)),0,Main!AL69)</f>
        <v>0</v>
      </c>
      <c r="BA74" s="35">
        <f>IF(OR($A$1&lt;=Main!AM$4,ISBLANK($N74)),0,Main!AM69)</f>
        <v>0</v>
      </c>
      <c r="BB74" s="35">
        <f>IF(OR($A$1&lt;=Main!AN$4,ISBLANK($N74)),0,Main!AN69)</f>
        <v>0</v>
      </c>
      <c r="BC74" s="35">
        <f>IF(OR($A$1&lt;=Main!AO$4,ISBLANK($N74)),0,Main!AO69)</f>
        <v>0</v>
      </c>
      <c r="BD74" s="35">
        <f>IF(OR($A$1&lt;=Main!AP$4,ISBLANK($N74)),0,Main!AP69)</f>
        <v>0</v>
      </c>
      <c r="BE74" s="35">
        <f>IF(OR($A$1&lt;=Main!AQ$4,ISBLANK($N74)),0,Main!AQ69)</f>
        <v>0</v>
      </c>
      <c r="BF74" s="35">
        <f>IF(OR($A$1&lt;=Main!AR$4,ISBLANK($N74)),0,Main!AR69)</f>
        <v>0</v>
      </c>
      <c r="BG74" s="35">
        <f>IF(OR($A$1&lt;=Main!AS$4,ISBLANK($N74)),0,Main!AS69)</f>
        <v>0</v>
      </c>
      <c r="BH74" s="35">
        <f>IF(OR($A$1&lt;=Main!AT$4,ISBLANK($N74)),0,Main!AT69)</f>
        <v>0</v>
      </c>
      <c r="BI74" s="35">
        <f>IF(OR($A$1&lt;=Main!AU$4,ISBLANK($N74)),0,Main!AU69)</f>
        <v>0</v>
      </c>
      <c r="BJ74" s="35">
        <f>IF(OR($A$1&lt;=Main!AV$4,ISBLANK($N74)),0,Main!AV69)</f>
        <v>0</v>
      </c>
    </row>
    <row r="75" spans="12:62">
      <c r="L75" s="146">
        <f>VLOOKUP($E16,Mask!$A$2:$C$102,$M$8,0)</f>
        <v>34</v>
      </c>
      <c r="M75" s="6">
        <f t="shared" si="6"/>
        <v>51</v>
      </c>
      <c r="N75" s="6" t="str">
        <f>Main!$A70&amp;Main!$B70</f>
        <v/>
      </c>
      <c r="O75" s="145">
        <f t="shared" ref="O75:O138" si="7">IF(N75="",0,LARGE($R75:$BH75,1)+LARGE($R75:$BH75,2)+LARGE($R75:$BH75,3))</f>
        <v>0</v>
      </c>
      <c r="P75" s="150">
        <f t="shared" si="5"/>
        <v>31</v>
      </c>
      <c r="Q75" s="150" t="str">
        <f ca="1">IF(Main!$AY70&lt;&gt;"#",$P75-Main!$AY70,"#")</f>
        <v>#</v>
      </c>
      <c r="R75" s="35">
        <f>Main!E70*Mask!G$11</f>
        <v>0</v>
      </c>
      <c r="S75" s="35">
        <f>Main!F70*Mask!H$11</f>
        <v>0</v>
      </c>
      <c r="T75" s="35">
        <f>Main!G70*Mask!I$11</f>
        <v>0</v>
      </c>
      <c r="U75" s="35">
        <f>Main!H70*Mask!J$11</f>
        <v>0</v>
      </c>
      <c r="V75" s="35">
        <f>Main!I70*Mask!K$11</f>
        <v>0</v>
      </c>
      <c r="W75" s="35">
        <f>Main!J70*Mask!L$11</f>
        <v>0</v>
      </c>
      <c r="X75" s="35">
        <f>Main!K70*Mask!M$11</f>
        <v>0</v>
      </c>
      <c r="Y75" s="35">
        <f>Main!L70*Mask!N$11</f>
        <v>0</v>
      </c>
      <c r="Z75" s="35">
        <f>Main!M70*Mask!O$11</f>
        <v>0</v>
      </c>
      <c r="AA75" s="35">
        <f>Main!N70*Mask!P$11</f>
        <v>0</v>
      </c>
      <c r="AB75" s="35">
        <f>Main!O70*Mask!Q$11</f>
        <v>0</v>
      </c>
      <c r="AC75" s="35">
        <f>Main!P70*Mask!R$11</f>
        <v>0</v>
      </c>
      <c r="AD75" s="35">
        <f>Main!Q70*Mask!S$11</f>
        <v>0</v>
      </c>
      <c r="AE75" s="35">
        <f>Main!R70*Mask!T$11</f>
        <v>0</v>
      </c>
      <c r="AF75" s="35">
        <f>Main!S70*Mask!U$11</f>
        <v>0</v>
      </c>
      <c r="AG75" s="35">
        <f>Main!T70*Mask!V$11</f>
        <v>0</v>
      </c>
      <c r="AH75" s="35">
        <f>Main!U70*Mask!W$11</f>
        <v>0</v>
      </c>
      <c r="AI75" s="35">
        <f>Main!V70*Mask!X$11</f>
        <v>0</v>
      </c>
      <c r="AJ75" s="35">
        <f>Main!W70*Mask!Y$11</f>
        <v>0</v>
      </c>
      <c r="AK75" s="35">
        <f>Main!X70*Mask!Z$11</f>
        <v>0</v>
      </c>
      <c r="AL75" s="35">
        <f>Main!Y70*Mask!AA$11</f>
        <v>0</v>
      </c>
      <c r="AM75" s="35">
        <f>Main!Z70*Mask!AB$11</f>
        <v>0</v>
      </c>
      <c r="AN75" s="35"/>
      <c r="AO75" s="35">
        <f>IF(OR($A$1&lt;=Main!AA$4,ISBLANK($N75)),0,Main!AA70)</f>
        <v>0</v>
      </c>
      <c r="AP75" s="35">
        <f>IF(OR($A$1&lt;=Main!AB$4,ISBLANK($N75)),0,Main!AB70)</f>
        <v>0</v>
      </c>
      <c r="AQ75" s="35">
        <f>IF(OR($A$1&lt;=Main!AC$4,ISBLANK($N75)),0,Main!AC70)</f>
        <v>0</v>
      </c>
      <c r="AR75" s="35">
        <f>IF(OR($A$1&lt;=Main!AD$4,ISBLANK($N75)),0,Main!AD70)</f>
        <v>0</v>
      </c>
      <c r="AS75" s="35">
        <f>IF(OR($A$1&lt;=Main!AE$4,ISBLANK($N75)),0,Main!AE70)</f>
        <v>0</v>
      </c>
      <c r="AT75" s="35">
        <f>IF(OR($A$1&lt;=Main!AF$4,ISBLANK($N75)),0,Main!AF70)</f>
        <v>0</v>
      </c>
      <c r="AU75" s="35">
        <f>IF(OR($A$1&lt;=Main!AG$4,ISBLANK($N75)),0,Main!AG70)</f>
        <v>0</v>
      </c>
      <c r="AV75" s="35">
        <f>IF(OR($A$1&lt;=Main!AH$4,ISBLANK($N75)),0,Main!AH70)</f>
        <v>0</v>
      </c>
      <c r="AW75" s="35">
        <f>IF(OR($A$1&lt;=Main!AI$4,ISBLANK($N75)),0,Main!AI70)</f>
        <v>0</v>
      </c>
      <c r="AX75" s="35">
        <f>IF(OR($A$1&lt;=Main!AJ$4,ISBLANK($N75)),0,Main!AJ70)</f>
        <v>0</v>
      </c>
      <c r="AY75" s="35">
        <f>IF(OR($A$1&lt;=Main!AK$4,ISBLANK($N75)),0,Main!AK70)</f>
        <v>0</v>
      </c>
      <c r="AZ75" s="35">
        <f>IF(OR($A$1&lt;=Main!AL$4,ISBLANK($N75)),0,Main!AL70)</f>
        <v>0</v>
      </c>
      <c r="BA75" s="35">
        <f>IF(OR($A$1&lt;=Main!AM$4,ISBLANK($N75)),0,Main!AM70)</f>
        <v>0</v>
      </c>
      <c r="BB75" s="35">
        <f>IF(OR($A$1&lt;=Main!AN$4,ISBLANK($N75)),0,Main!AN70)</f>
        <v>0</v>
      </c>
      <c r="BC75" s="35">
        <f>IF(OR($A$1&lt;=Main!AO$4,ISBLANK($N75)),0,Main!AO70)</f>
        <v>0</v>
      </c>
      <c r="BD75" s="35">
        <f>IF(OR($A$1&lt;=Main!AP$4,ISBLANK($N75)),0,Main!AP70)</f>
        <v>0</v>
      </c>
      <c r="BE75" s="35">
        <f>IF(OR($A$1&lt;=Main!AQ$4,ISBLANK($N75)),0,Main!AQ70)</f>
        <v>0</v>
      </c>
      <c r="BF75" s="35">
        <f>IF(OR($A$1&lt;=Main!AR$4,ISBLANK($N75)),0,Main!AR70)</f>
        <v>0</v>
      </c>
      <c r="BG75" s="35">
        <f>IF(OR($A$1&lt;=Main!AS$4,ISBLANK($N75)),0,Main!AS70)</f>
        <v>0</v>
      </c>
      <c r="BH75" s="35">
        <f>IF(OR($A$1&lt;=Main!AT$4,ISBLANK($N75)),0,Main!AT70)</f>
        <v>0</v>
      </c>
      <c r="BI75" s="35">
        <f>IF(OR($A$1&lt;=Main!AU$4,ISBLANK($N75)),0,Main!AU70)</f>
        <v>0</v>
      </c>
      <c r="BJ75" s="35">
        <f>IF(OR($A$1&lt;=Main!AV$4,ISBLANK($N75)),0,Main!AV70)</f>
        <v>0</v>
      </c>
    </row>
    <row r="76" spans="12:62">
      <c r="L76" s="146">
        <f>VLOOKUP($E17,Mask!$A$2:$C$102,$M$8,0)</f>
        <v>20</v>
      </c>
      <c r="M76" s="6">
        <f t="shared" si="6"/>
        <v>30</v>
      </c>
      <c r="N76" s="6" t="str">
        <f>Main!$A71&amp;Main!$B71</f>
        <v/>
      </c>
      <c r="O76" s="145">
        <f t="shared" si="7"/>
        <v>0</v>
      </c>
      <c r="P76" s="150">
        <f t="shared" ref="P76:P139" si="8">RANK($O76,$O$11:$O$155)</f>
        <v>31</v>
      </c>
      <c r="Q76" s="150" t="str">
        <f ca="1">IF(Main!$AY71&lt;&gt;"#",$P76-Main!$AY71,"#")</f>
        <v>#</v>
      </c>
      <c r="R76" s="35">
        <f>Main!E71*Mask!G$11</f>
        <v>0</v>
      </c>
      <c r="S76" s="35">
        <f>Main!F71*Mask!H$11</f>
        <v>0</v>
      </c>
      <c r="T76" s="35">
        <f>Main!G71*Mask!I$11</f>
        <v>0</v>
      </c>
      <c r="U76" s="35">
        <f>Main!H71*Mask!J$11</f>
        <v>0</v>
      </c>
      <c r="V76" s="35">
        <f>Main!I71*Mask!K$11</f>
        <v>0</v>
      </c>
      <c r="W76" s="35">
        <f>Main!J71*Mask!L$11</f>
        <v>0</v>
      </c>
      <c r="X76" s="35">
        <f>Main!K71*Mask!M$11</f>
        <v>0</v>
      </c>
      <c r="Y76" s="35">
        <f>Main!L71*Mask!N$11</f>
        <v>0</v>
      </c>
      <c r="Z76" s="35">
        <f>Main!M71*Mask!O$11</f>
        <v>0</v>
      </c>
      <c r="AA76" s="35">
        <f>Main!N71*Mask!P$11</f>
        <v>0</v>
      </c>
      <c r="AB76" s="35">
        <f>Main!O71*Mask!Q$11</f>
        <v>0</v>
      </c>
      <c r="AC76" s="35">
        <f>Main!P71*Mask!R$11</f>
        <v>0</v>
      </c>
      <c r="AD76" s="35">
        <f>Main!Q71*Mask!S$11</f>
        <v>0</v>
      </c>
      <c r="AE76" s="35">
        <f>Main!R71*Mask!T$11</f>
        <v>0</v>
      </c>
      <c r="AF76" s="35">
        <f>Main!S71*Mask!U$11</f>
        <v>0</v>
      </c>
      <c r="AG76" s="35">
        <f>Main!T71*Mask!V$11</f>
        <v>0</v>
      </c>
      <c r="AH76" s="35">
        <f>Main!U71*Mask!W$11</f>
        <v>0</v>
      </c>
      <c r="AI76" s="35">
        <f>Main!V71*Mask!X$11</f>
        <v>0</v>
      </c>
      <c r="AJ76" s="35">
        <f>Main!W71*Mask!Y$11</f>
        <v>0</v>
      </c>
      <c r="AK76" s="35">
        <f>Main!X71*Mask!Z$11</f>
        <v>0</v>
      </c>
      <c r="AL76" s="35">
        <f>Main!Y71*Mask!AA$11</f>
        <v>0</v>
      </c>
      <c r="AM76" s="35">
        <f>Main!Z71*Mask!AB$11</f>
        <v>0</v>
      </c>
      <c r="AN76" s="35"/>
      <c r="AO76" s="35">
        <f>IF(OR($A$1&lt;=Main!AA$4,ISBLANK($N76)),0,Main!AA71)</f>
        <v>0</v>
      </c>
      <c r="AP76" s="35">
        <f>IF(OR($A$1&lt;=Main!AB$4,ISBLANK($N76)),0,Main!AB71)</f>
        <v>0</v>
      </c>
      <c r="AQ76" s="35">
        <f>IF(OR($A$1&lt;=Main!AC$4,ISBLANK($N76)),0,Main!AC71)</f>
        <v>0</v>
      </c>
      <c r="AR76" s="35">
        <f>IF(OR($A$1&lt;=Main!AD$4,ISBLANK($N76)),0,Main!AD71)</f>
        <v>0</v>
      </c>
      <c r="AS76" s="35">
        <f>IF(OR($A$1&lt;=Main!AE$4,ISBLANK($N76)),0,Main!AE71)</f>
        <v>0</v>
      </c>
      <c r="AT76" s="35">
        <f>IF(OR($A$1&lt;=Main!AF$4,ISBLANK($N76)),0,Main!AF71)</f>
        <v>0</v>
      </c>
      <c r="AU76" s="35">
        <f>IF(OR($A$1&lt;=Main!AG$4,ISBLANK($N76)),0,Main!AG71)</f>
        <v>0</v>
      </c>
      <c r="AV76" s="35">
        <f>IF(OR($A$1&lt;=Main!AH$4,ISBLANK($N76)),0,Main!AH71)</f>
        <v>0</v>
      </c>
      <c r="AW76" s="35">
        <f>IF(OR($A$1&lt;=Main!AI$4,ISBLANK($N76)),0,Main!AI71)</f>
        <v>0</v>
      </c>
      <c r="AX76" s="35">
        <f>IF(OR($A$1&lt;=Main!AJ$4,ISBLANK($N76)),0,Main!AJ71)</f>
        <v>0</v>
      </c>
      <c r="AY76" s="35">
        <f>IF(OR($A$1&lt;=Main!AK$4,ISBLANK($N76)),0,Main!AK71)</f>
        <v>0</v>
      </c>
      <c r="AZ76" s="35">
        <f>IF(OR($A$1&lt;=Main!AL$4,ISBLANK($N76)),0,Main!AL71)</f>
        <v>0</v>
      </c>
      <c r="BA76" s="35">
        <f>IF(OR($A$1&lt;=Main!AM$4,ISBLANK($N76)),0,Main!AM71)</f>
        <v>0</v>
      </c>
      <c r="BB76" s="35">
        <f>IF(OR($A$1&lt;=Main!AN$4,ISBLANK($N76)),0,Main!AN71)</f>
        <v>0</v>
      </c>
      <c r="BC76" s="35">
        <f>IF(OR($A$1&lt;=Main!AO$4,ISBLANK($N76)),0,Main!AO71)</f>
        <v>0</v>
      </c>
      <c r="BD76" s="35">
        <f>IF(OR($A$1&lt;=Main!AP$4,ISBLANK($N76)),0,Main!AP71)</f>
        <v>0</v>
      </c>
      <c r="BE76" s="35">
        <f>IF(OR($A$1&lt;=Main!AQ$4,ISBLANK($N76)),0,Main!AQ71)</f>
        <v>0</v>
      </c>
      <c r="BF76" s="35">
        <f>IF(OR($A$1&lt;=Main!AR$4,ISBLANK($N76)),0,Main!AR71)</f>
        <v>0</v>
      </c>
      <c r="BG76" s="35">
        <f>IF(OR($A$1&lt;=Main!AS$4,ISBLANK($N76)),0,Main!AS71)</f>
        <v>0</v>
      </c>
      <c r="BH76" s="35">
        <f>IF(OR($A$1&lt;=Main!AT$4,ISBLANK($N76)),0,Main!AT71)</f>
        <v>0</v>
      </c>
      <c r="BI76" s="35">
        <f>IF(OR($A$1&lt;=Main!AU$4,ISBLANK($N76)),0,Main!AU71)</f>
        <v>0</v>
      </c>
      <c r="BJ76" s="35">
        <f>IF(OR($A$1&lt;=Main!AV$4,ISBLANK($N76)),0,Main!AV71)</f>
        <v>0</v>
      </c>
    </row>
    <row r="77" spans="12:62">
      <c r="L77" s="146">
        <f>VLOOKUP($E18,Mask!$A$2:$C$102,$M$8,0)</f>
        <v>18</v>
      </c>
      <c r="M77" s="6">
        <f t="shared" si="6"/>
        <v>27</v>
      </c>
      <c r="N77" s="6" t="str">
        <f>Main!$A72&amp;Main!$B72</f>
        <v/>
      </c>
      <c r="O77" s="145">
        <f t="shared" si="7"/>
        <v>0</v>
      </c>
      <c r="P77" s="150">
        <f t="shared" si="8"/>
        <v>31</v>
      </c>
      <c r="Q77" s="150" t="str">
        <f ca="1">IF(Main!$AY72&lt;&gt;"#",$P77-Main!$AY72,"#")</f>
        <v>#</v>
      </c>
      <c r="R77" s="35">
        <f>Main!E72*Mask!G$11</f>
        <v>0</v>
      </c>
      <c r="S77" s="35">
        <f>Main!F72*Mask!H$11</f>
        <v>0</v>
      </c>
      <c r="T77" s="35">
        <f>Main!G72*Mask!I$11</f>
        <v>0</v>
      </c>
      <c r="U77" s="35">
        <f>Main!H72*Mask!J$11</f>
        <v>0</v>
      </c>
      <c r="V77" s="35">
        <f>Main!I72*Mask!K$11</f>
        <v>0</v>
      </c>
      <c r="W77" s="35">
        <f>Main!J72*Mask!L$11</f>
        <v>0</v>
      </c>
      <c r="X77" s="35">
        <f>Main!K72*Mask!M$11</f>
        <v>0</v>
      </c>
      <c r="Y77" s="35">
        <f>Main!L72*Mask!N$11</f>
        <v>0</v>
      </c>
      <c r="Z77" s="35">
        <f>Main!M72*Mask!O$11</f>
        <v>0</v>
      </c>
      <c r="AA77" s="35">
        <f>Main!N72*Mask!P$11</f>
        <v>0</v>
      </c>
      <c r="AB77" s="35">
        <f>Main!O72*Mask!Q$11</f>
        <v>0</v>
      </c>
      <c r="AC77" s="35">
        <f>Main!P72*Mask!R$11</f>
        <v>0</v>
      </c>
      <c r="AD77" s="35">
        <f>Main!Q72*Mask!S$11</f>
        <v>0</v>
      </c>
      <c r="AE77" s="35">
        <f>Main!R72*Mask!T$11</f>
        <v>0</v>
      </c>
      <c r="AF77" s="35">
        <f>Main!S72*Mask!U$11</f>
        <v>0</v>
      </c>
      <c r="AG77" s="35">
        <f>Main!T72*Mask!V$11</f>
        <v>0</v>
      </c>
      <c r="AH77" s="35">
        <f>Main!U72*Mask!W$11</f>
        <v>0</v>
      </c>
      <c r="AI77" s="35">
        <f>Main!V72*Mask!X$11</f>
        <v>0</v>
      </c>
      <c r="AJ77" s="35">
        <f>Main!W72*Mask!Y$11</f>
        <v>0</v>
      </c>
      <c r="AK77" s="35">
        <f>Main!X72*Mask!Z$11</f>
        <v>0</v>
      </c>
      <c r="AL77" s="35">
        <f>Main!Y72*Mask!AA$11</f>
        <v>0</v>
      </c>
      <c r="AM77" s="35">
        <f>Main!Z72*Mask!AB$11</f>
        <v>0</v>
      </c>
      <c r="AN77" s="35"/>
      <c r="AO77" s="35">
        <f>IF(OR($A$1&lt;=Main!AA$4,ISBLANK($N77)),0,Main!AA72)</f>
        <v>0</v>
      </c>
      <c r="AP77" s="35">
        <f>IF(OR($A$1&lt;=Main!AB$4,ISBLANK($N77)),0,Main!AB72)</f>
        <v>0</v>
      </c>
      <c r="AQ77" s="35">
        <f>IF(OR($A$1&lt;=Main!AC$4,ISBLANK($N77)),0,Main!AC72)</f>
        <v>0</v>
      </c>
      <c r="AR77" s="35">
        <f>IF(OR($A$1&lt;=Main!AD$4,ISBLANK($N77)),0,Main!AD72)</f>
        <v>0</v>
      </c>
      <c r="AS77" s="35">
        <f>IF(OR($A$1&lt;=Main!AE$4,ISBLANK($N77)),0,Main!AE72)</f>
        <v>0</v>
      </c>
      <c r="AT77" s="35">
        <f>IF(OR($A$1&lt;=Main!AF$4,ISBLANK($N77)),0,Main!AF72)</f>
        <v>0</v>
      </c>
      <c r="AU77" s="35">
        <f>IF(OR($A$1&lt;=Main!AG$4,ISBLANK($N77)),0,Main!AG72)</f>
        <v>0</v>
      </c>
      <c r="AV77" s="35">
        <f>IF(OR($A$1&lt;=Main!AH$4,ISBLANK($N77)),0,Main!AH72)</f>
        <v>0</v>
      </c>
      <c r="AW77" s="35">
        <f>IF(OR($A$1&lt;=Main!AI$4,ISBLANK($N77)),0,Main!AI72)</f>
        <v>0</v>
      </c>
      <c r="AX77" s="35">
        <f>IF(OR($A$1&lt;=Main!AJ$4,ISBLANK($N77)),0,Main!AJ72)</f>
        <v>0</v>
      </c>
      <c r="AY77" s="35">
        <f>IF(OR($A$1&lt;=Main!AK$4,ISBLANK($N77)),0,Main!AK72)</f>
        <v>0</v>
      </c>
      <c r="AZ77" s="35">
        <f>IF(OR($A$1&lt;=Main!AL$4,ISBLANK($N77)),0,Main!AL72)</f>
        <v>0</v>
      </c>
      <c r="BA77" s="35">
        <f>IF(OR($A$1&lt;=Main!AM$4,ISBLANK($N77)),0,Main!AM72)</f>
        <v>0</v>
      </c>
      <c r="BB77" s="35">
        <f>IF(OR($A$1&lt;=Main!AN$4,ISBLANK($N77)),0,Main!AN72)</f>
        <v>0</v>
      </c>
      <c r="BC77" s="35">
        <f>IF(OR($A$1&lt;=Main!AO$4,ISBLANK($N77)),0,Main!AO72)</f>
        <v>0</v>
      </c>
      <c r="BD77" s="35">
        <f>IF(OR($A$1&lt;=Main!AP$4,ISBLANK($N77)),0,Main!AP72)</f>
        <v>0</v>
      </c>
      <c r="BE77" s="35">
        <f>IF(OR($A$1&lt;=Main!AQ$4,ISBLANK($N77)),0,Main!AQ72)</f>
        <v>0</v>
      </c>
      <c r="BF77" s="35">
        <f>IF(OR($A$1&lt;=Main!AR$4,ISBLANK($N77)),0,Main!AR72)</f>
        <v>0</v>
      </c>
      <c r="BG77" s="35">
        <f>IF(OR($A$1&lt;=Main!AS$4,ISBLANK($N77)),0,Main!AS72)</f>
        <v>0</v>
      </c>
      <c r="BH77" s="35">
        <f>IF(OR($A$1&lt;=Main!AT$4,ISBLANK($N77)),0,Main!AT72)</f>
        <v>0</v>
      </c>
      <c r="BI77" s="35">
        <f>IF(OR($A$1&lt;=Main!AU$4,ISBLANK($N77)),0,Main!AU72)</f>
        <v>0</v>
      </c>
      <c r="BJ77" s="35">
        <f>IF(OR($A$1&lt;=Main!AV$4,ISBLANK($N77)),0,Main!AV72)</f>
        <v>0</v>
      </c>
    </row>
    <row r="78" spans="12:62">
      <c r="L78" s="146">
        <f>VLOOKUP($E19,Mask!$A$2:$C$102,$M$8,0)</f>
        <v>0</v>
      </c>
      <c r="M78" s="6">
        <f t="shared" si="6"/>
        <v>0</v>
      </c>
      <c r="N78" s="6" t="str">
        <f>Main!$A73&amp;Main!$B73</f>
        <v/>
      </c>
      <c r="O78" s="145">
        <f t="shared" si="7"/>
        <v>0</v>
      </c>
      <c r="P78" s="150">
        <f t="shared" si="8"/>
        <v>31</v>
      </c>
      <c r="Q78" s="150" t="str">
        <f ca="1">IF(Main!$AY73&lt;&gt;"#",$P78-Main!$AY73,"#")</f>
        <v>#</v>
      </c>
      <c r="R78" s="35">
        <f>Main!E73*Mask!G$11</f>
        <v>0</v>
      </c>
      <c r="S78" s="35">
        <f>Main!F73*Mask!H$11</f>
        <v>0</v>
      </c>
      <c r="T78" s="35">
        <f>Main!G73*Mask!I$11</f>
        <v>0</v>
      </c>
      <c r="U78" s="35">
        <f>Main!H73*Mask!J$11</f>
        <v>0</v>
      </c>
      <c r="V78" s="35">
        <f>Main!I73*Mask!K$11</f>
        <v>0</v>
      </c>
      <c r="W78" s="35">
        <f>Main!J73*Mask!L$11</f>
        <v>0</v>
      </c>
      <c r="X78" s="35">
        <f>Main!K73*Mask!M$11</f>
        <v>0</v>
      </c>
      <c r="Y78" s="35">
        <f>Main!L73*Mask!N$11</f>
        <v>0</v>
      </c>
      <c r="Z78" s="35">
        <f>Main!M73*Mask!O$11</f>
        <v>0</v>
      </c>
      <c r="AA78" s="35">
        <f>Main!N73*Mask!P$11</f>
        <v>0</v>
      </c>
      <c r="AB78" s="35">
        <f>Main!O73*Mask!Q$11</f>
        <v>0</v>
      </c>
      <c r="AC78" s="35">
        <f>Main!P73*Mask!R$11</f>
        <v>0</v>
      </c>
      <c r="AD78" s="35">
        <f>Main!Q73*Mask!S$11</f>
        <v>0</v>
      </c>
      <c r="AE78" s="35">
        <f>Main!R73*Mask!T$11</f>
        <v>0</v>
      </c>
      <c r="AF78" s="35">
        <f>Main!S73*Mask!U$11</f>
        <v>0</v>
      </c>
      <c r="AG78" s="35">
        <f>Main!T73*Mask!V$11</f>
        <v>0</v>
      </c>
      <c r="AH78" s="35">
        <f>Main!U73*Mask!W$11</f>
        <v>0</v>
      </c>
      <c r="AI78" s="35">
        <f>Main!V73*Mask!X$11</f>
        <v>0</v>
      </c>
      <c r="AJ78" s="35">
        <f>Main!W73*Mask!Y$11</f>
        <v>0</v>
      </c>
      <c r="AK78" s="35">
        <f>Main!X73*Mask!Z$11</f>
        <v>0</v>
      </c>
      <c r="AL78" s="35">
        <f>Main!Y73*Mask!AA$11</f>
        <v>0</v>
      </c>
      <c r="AM78" s="35">
        <f>Main!Z73*Mask!AB$11</f>
        <v>0</v>
      </c>
      <c r="AN78" s="35"/>
      <c r="AO78" s="35">
        <f>IF(OR($A$1&lt;=Main!AA$4,ISBLANK($N78)),0,Main!AA73)</f>
        <v>0</v>
      </c>
      <c r="AP78" s="35">
        <f>IF(OR($A$1&lt;=Main!AB$4,ISBLANK($N78)),0,Main!AB73)</f>
        <v>0</v>
      </c>
      <c r="AQ78" s="35">
        <f>IF(OR($A$1&lt;=Main!AC$4,ISBLANK($N78)),0,Main!AC73)</f>
        <v>0</v>
      </c>
      <c r="AR78" s="35">
        <f>IF(OR($A$1&lt;=Main!AD$4,ISBLANK($N78)),0,Main!AD73)</f>
        <v>0</v>
      </c>
      <c r="AS78" s="35">
        <f>IF(OR($A$1&lt;=Main!AE$4,ISBLANK($N78)),0,Main!AE73)</f>
        <v>0</v>
      </c>
      <c r="AT78" s="35">
        <f>IF(OR($A$1&lt;=Main!AF$4,ISBLANK($N78)),0,Main!AF73)</f>
        <v>0</v>
      </c>
      <c r="AU78" s="35">
        <f>IF(OR($A$1&lt;=Main!AG$4,ISBLANK($N78)),0,Main!AG73)</f>
        <v>0</v>
      </c>
      <c r="AV78" s="35">
        <f>IF(OR($A$1&lt;=Main!AH$4,ISBLANK($N78)),0,Main!AH73)</f>
        <v>0</v>
      </c>
      <c r="AW78" s="35">
        <f>IF(OR($A$1&lt;=Main!AI$4,ISBLANK($N78)),0,Main!AI73)</f>
        <v>0</v>
      </c>
      <c r="AX78" s="35">
        <f>IF(OR($A$1&lt;=Main!AJ$4,ISBLANK($N78)),0,Main!AJ73)</f>
        <v>0</v>
      </c>
      <c r="AY78" s="35">
        <f>IF(OR($A$1&lt;=Main!AK$4,ISBLANK($N78)),0,Main!AK73)</f>
        <v>0</v>
      </c>
      <c r="AZ78" s="35">
        <f>IF(OR($A$1&lt;=Main!AL$4,ISBLANK($N78)),0,Main!AL73)</f>
        <v>0</v>
      </c>
      <c r="BA78" s="35">
        <f>IF(OR($A$1&lt;=Main!AM$4,ISBLANK($N78)),0,Main!AM73)</f>
        <v>0</v>
      </c>
      <c r="BB78" s="35">
        <f>IF(OR($A$1&lt;=Main!AN$4,ISBLANK($N78)),0,Main!AN73)</f>
        <v>0</v>
      </c>
      <c r="BC78" s="35">
        <f>IF(OR($A$1&lt;=Main!AO$4,ISBLANK($N78)),0,Main!AO73)</f>
        <v>0</v>
      </c>
      <c r="BD78" s="35">
        <f>IF(OR($A$1&lt;=Main!AP$4,ISBLANK($N78)),0,Main!AP73)</f>
        <v>0</v>
      </c>
      <c r="BE78" s="35">
        <f>IF(OR($A$1&lt;=Main!AQ$4,ISBLANK($N78)),0,Main!AQ73)</f>
        <v>0</v>
      </c>
      <c r="BF78" s="35">
        <f>IF(OR($A$1&lt;=Main!AR$4,ISBLANK($N78)),0,Main!AR73)</f>
        <v>0</v>
      </c>
      <c r="BG78" s="35">
        <f>IF(OR($A$1&lt;=Main!AS$4,ISBLANK($N78)),0,Main!AS73)</f>
        <v>0</v>
      </c>
      <c r="BH78" s="35">
        <f>IF(OR($A$1&lt;=Main!AT$4,ISBLANK($N78)),0,Main!AT73)</f>
        <v>0</v>
      </c>
      <c r="BI78" s="35">
        <f>IF(OR($A$1&lt;=Main!AU$4,ISBLANK($N78)),0,Main!AU73)</f>
        <v>0</v>
      </c>
      <c r="BJ78" s="35">
        <f>IF(OR($A$1&lt;=Main!AV$4,ISBLANK($N78)),0,Main!AV73)</f>
        <v>0</v>
      </c>
    </row>
    <row r="79" spans="12:62">
      <c r="L79" s="146">
        <f>VLOOKUP($E20,Mask!$A$2:$C$102,$M$8,0)</f>
        <v>0</v>
      </c>
      <c r="M79" s="6">
        <f t="shared" si="6"/>
        <v>0</v>
      </c>
      <c r="N79" s="6" t="str">
        <f>Main!$A74&amp;Main!$B74</f>
        <v/>
      </c>
      <c r="O79" s="145">
        <f t="shared" si="7"/>
        <v>0</v>
      </c>
      <c r="P79" s="150">
        <f t="shared" si="8"/>
        <v>31</v>
      </c>
      <c r="Q79" s="150" t="str">
        <f ca="1">IF(Main!$AY74&lt;&gt;"#",$P79-Main!$AY74,"#")</f>
        <v>#</v>
      </c>
      <c r="R79" s="35">
        <f>Main!E74*Mask!G$11</f>
        <v>0</v>
      </c>
      <c r="S79" s="35">
        <f>Main!F74*Mask!H$11</f>
        <v>0</v>
      </c>
      <c r="T79" s="35">
        <f>Main!G74*Mask!I$11</f>
        <v>0</v>
      </c>
      <c r="U79" s="35">
        <f>Main!H74*Mask!J$11</f>
        <v>0</v>
      </c>
      <c r="V79" s="35">
        <f>Main!I74*Mask!K$11</f>
        <v>0</v>
      </c>
      <c r="W79" s="35">
        <f>Main!J74*Mask!L$11</f>
        <v>0</v>
      </c>
      <c r="X79" s="35">
        <f>Main!K74*Mask!M$11</f>
        <v>0</v>
      </c>
      <c r="Y79" s="35">
        <f>Main!L74*Mask!N$11</f>
        <v>0</v>
      </c>
      <c r="Z79" s="35">
        <f>Main!M74*Mask!O$11</f>
        <v>0</v>
      </c>
      <c r="AA79" s="35">
        <f>Main!N74*Mask!P$11</f>
        <v>0</v>
      </c>
      <c r="AB79" s="35">
        <f>Main!O74*Mask!Q$11</f>
        <v>0</v>
      </c>
      <c r="AC79" s="35">
        <f>Main!P74*Mask!R$11</f>
        <v>0</v>
      </c>
      <c r="AD79" s="35">
        <f>Main!Q74*Mask!S$11</f>
        <v>0</v>
      </c>
      <c r="AE79" s="35">
        <f>Main!R74*Mask!T$11</f>
        <v>0</v>
      </c>
      <c r="AF79" s="35">
        <f>Main!S74*Mask!U$11</f>
        <v>0</v>
      </c>
      <c r="AG79" s="35">
        <f>Main!T74*Mask!V$11</f>
        <v>0</v>
      </c>
      <c r="AH79" s="35">
        <f>Main!U74*Mask!W$11</f>
        <v>0</v>
      </c>
      <c r="AI79" s="35">
        <f>Main!V74*Mask!X$11</f>
        <v>0</v>
      </c>
      <c r="AJ79" s="35">
        <f>Main!W74*Mask!Y$11</f>
        <v>0</v>
      </c>
      <c r="AK79" s="35">
        <f>Main!X74*Mask!Z$11</f>
        <v>0</v>
      </c>
      <c r="AL79" s="35">
        <f>Main!Y74*Mask!AA$11</f>
        <v>0</v>
      </c>
      <c r="AM79" s="35">
        <f>Main!Z74*Mask!AB$11</f>
        <v>0</v>
      </c>
      <c r="AN79" s="35"/>
      <c r="AO79" s="35">
        <f>IF(OR($A$1&lt;=Main!AA$4,ISBLANK($N79)),0,Main!AA74)</f>
        <v>0</v>
      </c>
      <c r="AP79" s="35">
        <f>IF(OR($A$1&lt;=Main!AB$4,ISBLANK($N79)),0,Main!AB74)</f>
        <v>0</v>
      </c>
      <c r="AQ79" s="35">
        <f>IF(OR($A$1&lt;=Main!AC$4,ISBLANK($N79)),0,Main!AC74)</f>
        <v>0</v>
      </c>
      <c r="AR79" s="35">
        <f>IF(OR($A$1&lt;=Main!AD$4,ISBLANK($N79)),0,Main!AD74)</f>
        <v>0</v>
      </c>
      <c r="AS79" s="35">
        <f>IF(OR($A$1&lt;=Main!AE$4,ISBLANK($N79)),0,Main!AE74)</f>
        <v>0</v>
      </c>
      <c r="AT79" s="35">
        <f>IF(OR($A$1&lt;=Main!AF$4,ISBLANK($N79)),0,Main!AF74)</f>
        <v>0</v>
      </c>
      <c r="AU79" s="35">
        <f>IF(OR($A$1&lt;=Main!AG$4,ISBLANK($N79)),0,Main!AG74)</f>
        <v>0</v>
      </c>
      <c r="AV79" s="35">
        <f>IF(OR($A$1&lt;=Main!AH$4,ISBLANK($N79)),0,Main!AH74)</f>
        <v>0</v>
      </c>
      <c r="AW79" s="35">
        <f>IF(OR($A$1&lt;=Main!AI$4,ISBLANK($N79)),0,Main!AI74)</f>
        <v>0</v>
      </c>
      <c r="AX79" s="35">
        <f>IF(OR($A$1&lt;=Main!AJ$4,ISBLANK($N79)),0,Main!AJ74)</f>
        <v>0</v>
      </c>
      <c r="AY79" s="35">
        <f>IF(OR($A$1&lt;=Main!AK$4,ISBLANK($N79)),0,Main!AK74)</f>
        <v>0</v>
      </c>
      <c r="AZ79" s="35">
        <f>IF(OR($A$1&lt;=Main!AL$4,ISBLANK($N79)),0,Main!AL74)</f>
        <v>0</v>
      </c>
      <c r="BA79" s="35">
        <f>IF(OR($A$1&lt;=Main!AM$4,ISBLANK($N79)),0,Main!AM74)</f>
        <v>0</v>
      </c>
      <c r="BB79" s="35">
        <f>IF(OR($A$1&lt;=Main!AN$4,ISBLANK($N79)),0,Main!AN74)</f>
        <v>0</v>
      </c>
      <c r="BC79" s="35">
        <f>IF(OR($A$1&lt;=Main!AO$4,ISBLANK($N79)),0,Main!AO74)</f>
        <v>0</v>
      </c>
      <c r="BD79" s="35">
        <f>IF(OR($A$1&lt;=Main!AP$4,ISBLANK($N79)),0,Main!AP74)</f>
        <v>0</v>
      </c>
      <c r="BE79" s="35">
        <f>IF(OR($A$1&lt;=Main!AQ$4,ISBLANK($N79)),0,Main!AQ74)</f>
        <v>0</v>
      </c>
      <c r="BF79" s="35">
        <f>IF(OR($A$1&lt;=Main!AR$4,ISBLANK($N79)),0,Main!AR74)</f>
        <v>0</v>
      </c>
      <c r="BG79" s="35">
        <f>IF(OR($A$1&lt;=Main!AS$4,ISBLANK($N79)),0,Main!AS74)</f>
        <v>0</v>
      </c>
      <c r="BH79" s="35">
        <f>IF(OR($A$1&lt;=Main!AT$4,ISBLANK($N79)),0,Main!AT74)</f>
        <v>0</v>
      </c>
      <c r="BI79" s="35">
        <f>IF(OR($A$1&lt;=Main!AU$4,ISBLANK($N79)),0,Main!AU74)</f>
        <v>0</v>
      </c>
      <c r="BJ79" s="35">
        <f>IF(OR($A$1&lt;=Main!AV$4,ISBLANK($N79)),0,Main!AV74)</f>
        <v>0</v>
      </c>
    </row>
    <row r="80" spans="12:62">
      <c r="L80" s="146">
        <f>VLOOKUP($E21,Mask!$A$2:$C$102,$M$8,0)</f>
        <v>0</v>
      </c>
      <c r="M80" s="6">
        <f t="shared" si="6"/>
        <v>0</v>
      </c>
      <c r="N80" s="6" t="str">
        <f>Main!$A75&amp;Main!$B75</f>
        <v/>
      </c>
      <c r="O80" s="145">
        <f t="shared" si="7"/>
        <v>0</v>
      </c>
      <c r="P80" s="150">
        <f t="shared" si="8"/>
        <v>31</v>
      </c>
      <c r="Q80" s="150" t="str">
        <f ca="1">IF(Main!$AY75&lt;&gt;"#",$P80-Main!$AY75,"#")</f>
        <v>#</v>
      </c>
      <c r="R80" s="35">
        <f>Main!E75*Mask!G$11</f>
        <v>0</v>
      </c>
      <c r="S80" s="35">
        <f>Main!F75*Mask!H$11</f>
        <v>0</v>
      </c>
      <c r="T80" s="35">
        <f>Main!G75*Mask!I$11</f>
        <v>0</v>
      </c>
      <c r="U80" s="35">
        <f>Main!H75*Mask!J$11</f>
        <v>0</v>
      </c>
      <c r="V80" s="35">
        <f>Main!I75*Mask!K$11</f>
        <v>0</v>
      </c>
      <c r="W80" s="35">
        <f>Main!J75*Mask!L$11</f>
        <v>0</v>
      </c>
      <c r="X80" s="35">
        <f>Main!K75*Mask!M$11</f>
        <v>0</v>
      </c>
      <c r="Y80" s="35">
        <f>Main!L75*Mask!N$11</f>
        <v>0</v>
      </c>
      <c r="Z80" s="35">
        <f>Main!M75*Mask!O$11</f>
        <v>0</v>
      </c>
      <c r="AA80" s="35">
        <f>Main!N75*Mask!P$11</f>
        <v>0</v>
      </c>
      <c r="AB80" s="35">
        <f>Main!O75*Mask!Q$11</f>
        <v>0</v>
      </c>
      <c r="AC80" s="35">
        <f>Main!P75*Mask!R$11</f>
        <v>0</v>
      </c>
      <c r="AD80" s="35">
        <f>Main!Q75*Mask!S$11</f>
        <v>0</v>
      </c>
      <c r="AE80" s="35">
        <f>Main!R75*Mask!T$11</f>
        <v>0</v>
      </c>
      <c r="AF80" s="35">
        <f>Main!S75*Mask!U$11</f>
        <v>0</v>
      </c>
      <c r="AG80" s="35">
        <f>Main!T75*Mask!V$11</f>
        <v>0</v>
      </c>
      <c r="AH80" s="35">
        <f>Main!U75*Mask!W$11</f>
        <v>0</v>
      </c>
      <c r="AI80" s="35">
        <f>Main!V75*Mask!X$11</f>
        <v>0</v>
      </c>
      <c r="AJ80" s="35">
        <f>Main!W75*Mask!Y$11</f>
        <v>0</v>
      </c>
      <c r="AK80" s="35">
        <f>Main!X75*Mask!Z$11</f>
        <v>0</v>
      </c>
      <c r="AL80" s="35">
        <f>Main!Y75*Mask!AA$11</f>
        <v>0</v>
      </c>
      <c r="AM80" s="35">
        <f>Main!Z75*Mask!AB$11</f>
        <v>0</v>
      </c>
      <c r="AN80" s="35"/>
      <c r="AO80" s="35">
        <f>IF(OR($A$1&lt;=Main!AA$4,ISBLANK($N80)),0,Main!AA75)</f>
        <v>0</v>
      </c>
      <c r="AP80" s="35">
        <f>IF(OR($A$1&lt;=Main!AB$4,ISBLANK($N80)),0,Main!AB75)</f>
        <v>0</v>
      </c>
      <c r="AQ80" s="35">
        <f>IF(OR($A$1&lt;=Main!AC$4,ISBLANK($N80)),0,Main!AC75)</f>
        <v>0</v>
      </c>
      <c r="AR80" s="35">
        <f>IF(OR($A$1&lt;=Main!AD$4,ISBLANK($N80)),0,Main!AD75)</f>
        <v>0</v>
      </c>
      <c r="AS80" s="35">
        <f>IF(OR($A$1&lt;=Main!AE$4,ISBLANK($N80)),0,Main!AE75)</f>
        <v>0</v>
      </c>
      <c r="AT80" s="35">
        <f>IF(OR($A$1&lt;=Main!AF$4,ISBLANK($N80)),0,Main!AF75)</f>
        <v>0</v>
      </c>
      <c r="AU80" s="35">
        <f>IF(OR($A$1&lt;=Main!AG$4,ISBLANK($N80)),0,Main!AG75)</f>
        <v>0</v>
      </c>
      <c r="AV80" s="35">
        <f>IF(OR($A$1&lt;=Main!AH$4,ISBLANK($N80)),0,Main!AH75)</f>
        <v>0</v>
      </c>
      <c r="AW80" s="35">
        <f>IF(OR($A$1&lt;=Main!AI$4,ISBLANK($N80)),0,Main!AI75)</f>
        <v>0</v>
      </c>
      <c r="AX80" s="35">
        <f>IF(OR($A$1&lt;=Main!AJ$4,ISBLANK($N80)),0,Main!AJ75)</f>
        <v>0</v>
      </c>
      <c r="AY80" s="35">
        <f>IF(OR($A$1&lt;=Main!AK$4,ISBLANK($N80)),0,Main!AK75)</f>
        <v>0</v>
      </c>
      <c r="AZ80" s="35">
        <f>IF(OR($A$1&lt;=Main!AL$4,ISBLANK($N80)),0,Main!AL75)</f>
        <v>0</v>
      </c>
      <c r="BA80" s="35">
        <f>IF(OR($A$1&lt;=Main!AM$4,ISBLANK($N80)),0,Main!AM75)</f>
        <v>0</v>
      </c>
      <c r="BB80" s="35">
        <f>IF(OR($A$1&lt;=Main!AN$4,ISBLANK($N80)),0,Main!AN75)</f>
        <v>0</v>
      </c>
      <c r="BC80" s="35">
        <f>IF(OR($A$1&lt;=Main!AO$4,ISBLANK($N80)),0,Main!AO75)</f>
        <v>0</v>
      </c>
      <c r="BD80" s="35">
        <f>IF(OR($A$1&lt;=Main!AP$4,ISBLANK($N80)),0,Main!AP75)</f>
        <v>0</v>
      </c>
      <c r="BE80" s="35">
        <f>IF(OR($A$1&lt;=Main!AQ$4,ISBLANK($N80)),0,Main!AQ75)</f>
        <v>0</v>
      </c>
      <c r="BF80" s="35">
        <f>IF(OR($A$1&lt;=Main!AR$4,ISBLANK($N80)),0,Main!AR75)</f>
        <v>0</v>
      </c>
      <c r="BG80" s="35">
        <f>IF(OR($A$1&lt;=Main!AS$4,ISBLANK($N80)),0,Main!AS75)</f>
        <v>0</v>
      </c>
      <c r="BH80" s="35">
        <f>IF(OR($A$1&lt;=Main!AT$4,ISBLANK($N80)),0,Main!AT75)</f>
        <v>0</v>
      </c>
      <c r="BI80" s="35">
        <f>IF(OR($A$1&lt;=Main!AU$4,ISBLANK($N80)),0,Main!AU75)</f>
        <v>0</v>
      </c>
      <c r="BJ80" s="35">
        <f>IF(OR($A$1&lt;=Main!AV$4,ISBLANK($N80)),0,Main!AV75)</f>
        <v>0</v>
      </c>
    </row>
    <row r="81" spans="12:62">
      <c r="L81" s="146">
        <f>VLOOKUP($E22,Mask!$A$2:$C$102,$M$8,0)</f>
        <v>0</v>
      </c>
      <c r="M81" s="6">
        <f t="shared" si="6"/>
        <v>0</v>
      </c>
      <c r="N81" s="6" t="str">
        <f>Main!$A76&amp;Main!$B76</f>
        <v/>
      </c>
      <c r="O81" s="145">
        <f t="shared" si="7"/>
        <v>0</v>
      </c>
      <c r="P81" s="150">
        <f t="shared" si="8"/>
        <v>31</v>
      </c>
      <c r="Q81" s="150" t="str">
        <f ca="1">IF(Main!$AY76&lt;&gt;"#",$P81-Main!$AY76,"#")</f>
        <v>#</v>
      </c>
      <c r="R81" s="35">
        <f>Main!E76*Mask!G$11</f>
        <v>0</v>
      </c>
      <c r="S81" s="35">
        <f>Main!F76*Mask!H$11</f>
        <v>0</v>
      </c>
      <c r="T81" s="35">
        <f>Main!G76*Mask!I$11</f>
        <v>0</v>
      </c>
      <c r="U81" s="35">
        <f>Main!H76*Mask!J$11</f>
        <v>0</v>
      </c>
      <c r="V81" s="35">
        <f>Main!I76*Mask!K$11</f>
        <v>0</v>
      </c>
      <c r="W81" s="35">
        <f>Main!J76*Mask!L$11</f>
        <v>0</v>
      </c>
      <c r="X81" s="35">
        <f>Main!K76*Mask!M$11</f>
        <v>0</v>
      </c>
      <c r="Y81" s="35">
        <f>Main!L76*Mask!N$11</f>
        <v>0</v>
      </c>
      <c r="Z81" s="35">
        <f>Main!M76*Mask!O$11</f>
        <v>0</v>
      </c>
      <c r="AA81" s="35">
        <f>Main!N76*Mask!P$11</f>
        <v>0</v>
      </c>
      <c r="AB81" s="35">
        <f>Main!O76*Mask!Q$11</f>
        <v>0</v>
      </c>
      <c r="AC81" s="35">
        <f>Main!P76*Mask!R$11</f>
        <v>0</v>
      </c>
      <c r="AD81" s="35">
        <f>Main!Q76*Mask!S$11</f>
        <v>0</v>
      </c>
      <c r="AE81" s="35">
        <f>Main!R76*Mask!T$11</f>
        <v>0</v>
      </c>
      <c r="AF81" s="35">
        <f>Main!S76*Mask!U$11</f>
        <v>0</v>
      </c>
      <c r="AG81" s="35">
        <f>Main!T76*Mask!V$11</f>
        <v>0</v>
      </c>
      <c r="AH81" s="35">
        <f>Main!U76*Mask!W$11</f>
        <v>0</v>
      </c>
      <c r="AI81" s="35">
        <f>Main!V76*Mask!X$11</f>
        <v>0</v>
      </c>
      <c r="AJ81" s="35">
        <f>Main!W76*Mask!Y$11</f>
        <v>0</v>
      </c>
      <c r="AK81" s="35">
        <f>Main!X76*Mask!Z$11</f>
        <v>0</v>
      </c>
      <c r="AL81" s="35">
        <f>Main!Y76*Mask!AA$11</f>
        <v>0</v>
      </c>
      <c r="AM81" s="35">
        <f>Main!Z76*Mask!AB$11</f>
        <v>0</v>
      </c>
      <c r="AN81" s="35"/>
      <c r="AO81" s="35">
        <f>IF(OR($A$1&lt;=Main!AA$4,ISBLANK($N81)),0,Main!AA76)</f>
        <v>0</v>
      </c>
      <c r="AP81" s="35">
        <f>IF(OR($A$1&lt;=Main!AB$4,ISBLANK($N81)),0,Main!AB76)</f>
        <v>0</v>
      </c>
      <c r="AQ81" s="35">
        <f>IF(OR($A$1&lt;=Main!AC$4,ISBLANK($N81)),0,Main!AC76)</f>
        <v>0</v>
      </c>
      <c r="AR81" s="35">
        <f>IF(OR($A$1&lt;=Main!AD$4,ISBLANK($N81)),0,Main!AD76)</f>
        <v>0</v>
      </c>
      <c r="AS81" s="35">
        <f>IF(OR($A$1&lt;=Main!AE$4,ISBLANK($N81)),0,Main!AE76)</f>
        <v>0</v>
      </c>
      <c r="AT81" s="35">
        <f>IF(OR($A$1&lt;=Main!AF$4,ISBLANK($N81)),0,Main!AF76)</f>
        <v>0</v>
      </c>
      <c r="AU81" s="35">
        <f>IF(OR($A$1&lt;=Main!AG$4,ISBLANK($N81)),0,Main!AG76)</f>
        <v>0</v>
      </c>
      <c r="AV81" s="35">
        <f>IF(OR($A$1&lt;=Main!AH$4,ISBLANK($N81)),0,Main!AH76)</f>
        <v>0</v>
      </c>
      <c r="AW81" s="35">
        <f>IF(OR($A$1&lt;=Main!AI$4,ISBLANK($N81)),0,Main!AI76)</f>
        <v>0</v>
      </c>
      <c r="AX81" s="35">
        <f>IF(OR($A$1&lt;=Main!AJ$4,ISBLANK($N81)),0,Main!AJ76)</f>
        <v>0</v>
      </c>
      <c r="AY81" s="35">
        <f>IF(OR($A$1&lt;=Main!AK$4,ISBLANK($N81)),0,Main!AK76)</f>
        <v>0</v>
      </c>
      <c r="AZ81" s="35">
        <f>IF(OR($A$1&lt;=Main!AL$4,ISBLANK($N81)),0,Main!AL76)</f>
        <v>0</v>
      </c>
      <c r="BA81" s="35">
        <f>IF(OR($A$1&lt;=Main!AM$4,ISBLANK($N81)),0,Main!AM76)</f>
        <v>0</v>
      </c>
      <c r="BB81" s="35">
        <f>IF(OR($A$1&lt;=Main!AN$4,ISBLANK($N81)),0,Main!AN76)</f>
        <v>0</v>
      </c>
      <c r="BC81" s="35">
        <f>IF(OR($A$1&lt;=Main!AO$4,ISBLANK($N81)),0,Main!AO76)</f>
        <v>0</v>
      </c>
      <c r="BD81" s="35">
        <f>IF(OR($A$1&lt;=Main!AP$4,ISBLANK($N81)),0,Main!AP76)</f>
        <v>0</v>
      </c>
      <c r="BE81" s="35">
        <f>IF(OR($A$1&lt;=Main!AQ$4,ISBLANK($N81)),0,Main!AQ76)</f>
        <v>0</v>
      </c>
      <c r="BF81" s="35">
        <f>IF(OR($A$1&lt;=Main!AR$4,ISBLANK($N81)),0,Main!AR76)</f>
        <v>0</v>
      </c>
      <c r="BG81" s="35">
        <f>IF(OR($A$1&lt;=Main!AS$4,ISBLANK($N81)),0,Main!AS76)</f>
        <v>0</v>
      </c>
      <c r="BH81" s="35">
        <f>IF(OR($A$1&lt;=Main!AT$4,ISBLANK($N81)),0,Main!AT76)</f>
        <v>0</v>
      </c>
      <c r="BI81" s="35">
        <f>IF(OR($A$1&lt;=Main!AU$4,ISBLANK($N81)),0,Main!AU76)</f>
        <v>0</v>
      </c>
      <c r="BJ81" s="35">
        <f>IF(OR($A$1&lt;=Main!AV$4,ISBLANK($N81)),0,Main!AV76)</f>
        <v>0</v>
      </c>
    </row>
    <row r="82" spans="12:62">
      <c r="L82" s="146">
        <f>VLOOKUP($E23,Mask!$A$2:$C$102,$M$8,0)</f>
        <v>0</v>
      </c>
      <c r="M82" s="6">
        <f t="shared" si="6"/>
        <v>0</v>
      </c>
      <c r="N82" s="6" t="str">
        <f>Main!$A77&amp;Main!$B77</f>
        <v/>
      </c>
      <c r="O82" s="145">
        <f t="shared" si="7"/>
        <v>0</v>
      </c>
      <c r="P82" s="150">
        <f t="shared" si="8"/>
        <v>31</v>
      </c>
      <c r="Q82" s="150" t="str">
        <f ca="1">IF(Main!$AY77&lt;&gt;"#",$P82-Main!$AY77,"#")</f>
        <v>#</v>
      </c>
      <c r="R82" s="35">
        <f>Main!E77*Mask!G$11</f>
        <v>0</v>
      </c>
      <c r="S82" s="35">
        <f>Main!F77*Mask!H$11</f>
        <v>0</v>
      </c>
      <c r="T82" s="35">
        <f>Main!G77*Mask!I$11</f>
        <v>0</v>
      </c>
      <c r="U82" s="35">
        <f>Main!H77*Mask!J$11</f>
        <v>0</v>
      </c>
      <c r="V82" s="35">
        <f>Main!I77*Mask!K$11</f>
        <v>0</v>
      </c>
      <c r="W82" s="35">
        <f>Main!J77*Mask!L$11</f>
        <v>0</v>
      </c>
      <c r="X82" s="35">
        <f>Main!K77*Mask!M$11</f>
        <v>0</v>
      </c>
      <c r="Y82" s="35">
        <f>Main!L77*Mask!N$11</f>
        <v>0</v>
      </c>
      <c r="Z82" s="35">
        <f>Main!M77*Mask!O$11</f>
        <v>0</v>
      </c>
      <c r="AA82" s="35">
        <f>Main!N77*Mask!P$11</f>
        <v>0</v>
      </c>
      <c r="AB82" s="35">
        <f>Main!O77*Mask!Q$11</f>
        <v>0</v>
      </c>
      <c r="AC82" s="35">
        <f>Main!P77*Mask!R$11</f>
        <v>0</v>
      </c>
      <c r="AD82" s="35">
        <f>Main!Q77*Mask!S$11</f>
        <v>0</v>
      </c>
      <c r="AE82" s="35">
        <f>Main!R77*Mask!T$11</f>
        <v>0</v>
      </c>
      <c r="AF82" s="35">
        <f>Main!S77*Mask!U$11</f>
        <v>0</v>
      </c>
      <c r="AG82" s="35">
        <f>Main!T77*Mask!V$11</f>
        <v>0</v>
      </c>
      <c r="AH82" s="35">
        <f>Main!U77*Mask!W$11</f>
        <v>0</v>
      </c>
      <c r="AI82" s="35">
        <f>Main!V77*Mask!X$11</f>
        <v>0</v>
      </c>
      <c r="AJ82" s="35">
        <f>Main!W77*Mask!Y$11</f>
        <v>0</v>
      </c>
      <c r="AK82" s="35">
        <f>Main!X77*Mask!Z$11</f>
        <v>0</v>
      </c>
      <c r="AL82" s="35">
        <f>Main!Y77*Mask!AA$11</f>
        <v>0</v>
      </c>
      <c r="AM82" s="35">
        <f>Main!Z77*Mask!AB$11</f>
        <v>0</v>
      </c>
      <c r="AN82" s="35"/>
      <c r="AO82" s="35">
        <f>IF(OR($A$1&lt;=Main!AA$4,ISBLANK($N82)),0,Main!AA77)</f>
        <v>0</v>
      </c>
      <c r="AP82" s="35">
        <f>IF(OR($A$1&lt;=Main!AB$4,ISBLANK($N82)),0,Main!AB77)</f>
        <v>0</v>
      </c>
      <c r="AQ82" s="35">
        <f>IF(OR($A$1&lt;=Main!AC$4,ISBLANK($N82)),0,Main!AC77)</f>
        <v>0</v>
      </c>
      <c r="AR82" s="35">
        <f>IF(OR($A$1&lt;=Main!AD$4,ISBLANK($N82)),0,Main!AD77)</f>
        <v>0</v>
      </c>
      <c r="AS82" s="35">
        <f>IF(OR($A$1&lt;=Main!AE$4,ISBLANK($N82)),0,Main!AE77)</f>
        <v>0</v>
      </c>
      <c r="AT82" s="35">
        <f>IF(OR($A$1&lt;=Main!AF$4,ISBLANK($N82)),0,Main!AF77)</f>
        <v>0</v>
      </c>
      <c r="AU82" s="35">
        <f>IF(OR($A$1&lt;=Main!AG$4,ISBLANK($N82)),0,Main!AG77)</f>
        <v>0</v>
      </c>
      <c r="AV82" s="35">
        <f>IF(OR($A$1&lt;=Main!AH$4,ISBLANK($N82)),0,Main!AH77)</f>
        <v>0</v>
      </c>
      <c r="AW82" s="35">
        <f>IF(OR($A$1&lt;=Main!AI$4,ISBLANK($N82)),0,Main!AI77)</f>
        <v>0</v>
      </c>
      <c r="AX82" s="35">
        <f>IF(OR($A$1&lt;=Main!AJ$4,ISBLANK($N82)),0,Main!AJ77)</f>
        <v>0</v>
      </c>
      <c r="AY82" s="35">
        <f>IF(OR($A$1&lt;=Main!AK$4,ISBLANK($N82)),0,Main!AK77)</f>
        <v>0</v>
      </c>
      <c r="AZ82" s="35">
        <f>IF(OR($A$1&lt;=Main!AL$4,ISBLANK($N82)),0,Main!AL77)</f>
        <v>0</v>
      </c>
      <c r="BA82" s="35">
        <f>IF(OR($A$1&lt;=Main!AM$4,ISBLANK($N82)),0,Main!AM77)</f>
        <v>0</v>
      </c>
      <c r="BB82" s="35">
        <f>IF(OR($A$1&lt;=Main!AN$4,ISBLANK($N82)),0,Main!AN77)</f>
        <v>0</v>
      </c>
      <c r="BC82" s="35">
        <f>IF(OR($A$1&lt;=Main!AO$4,ISBLANK($N82)),0,Main!AO77)</f>
        <v>0</v>
      </c>
      <c r="BD82" s="35">
        <f>IF(OR($A$1&lt;=Main!AP$4,ISBLANK($N82)),0,Main!AP77)</f>
        <v>0</v>
      </c>
      <c r="BE82" s="35">
        <f>IF(OR($A$1&lt;=Main!AQ$4,ISBLANK($N82)),0,Main!AQ77)</f>
        <v>0</v>
      </c>
      <c r="BF82" s="35">
        <f>IF(OR($A$1&lt;=Main!AR$4,ISBLANK($N82)),0,Main!AR77)</f>
        <v>0</v>
      </c>
      <c r="BG82" s="35">
        <f>IF(OR($A$1&lt;=Main!AS$4,ISBLANK($N82)),0,Main!AS77)</f>
        <v>0</v>
      </c>
      <c r="BH82" s="35">
        <f>IF(OR($A$1&lt;=Main!AT$4,ISBLANK($N82)),0,Main!AT77)</f>
        <v>0</v>
      </c>
      <c r="BI82" s="35">
        <f>IF(OR($A$1&lt;=Main!AU$4,ISBLANK($N82)),0,Main!AU77)</f>
        <v>0</v>
      </c>
      <c r="BJ82" s="35">
        <f>IF(OR($A$1&lt;=Main!AV$4,ISBLANK($N82)),0,Main!AV77)</f>
        <v>0</v>
      </c>
    </row>
    <row r="83" spans="12:62">
      <c r="L83" s="146">
        <f>VLOOKUP($E24,Mask!$A$2:$C$102,$M$8,0)</f>
        <v>0</v>
      </c>
      <c r="M83" s="6">
        <f t="shared" si="6"/>
        <v>0</v>
      </c>
      <c r="N83" s="6" t="str">
        <f>Main!$A78&amp;Main!$B78</f>
        <v/>
      </c>
      <c r="O83" s="145">
        <f t="shared" si="7"/>
        <v>0</v>
      </c>
      <c r="P83" s="150">
        <f t="shared" si="8"/>
        <v>31</v>
      </c>
      <c r="Q83" s="150" t="str">
        <f ca="1">IF(Main!$AY78&lt;&gt;"#",$P83-Main!$AY78,"#")</f>
        <v>#</v>
      </c>
      <c r="R83" s="35">
        <f>Main!E78*Mask!G$11</f>
        <v>0</v>
      </c>
      <c r="S83" s="35">
        <f>Main!F78*Mask!H$11</f>
        <v>0</v>
      </c>
      <c r="T83" s="35">
        <f>Main!G78*Mask!I$11</f>
        <v>0</v>
      </c>
      <c r="U83" s="35">
        <f>Main!H78*Mask!J$11</f>
        <v>0</v>
      </c>
      <c r="V83" s="35">
        <f>Main!I78*Mask!K$11</f>
        <v>0</v>
      </c>
      <c r="W83" s="35">
        <f>Main!J78*Mask!L$11</f>
        <v>0</v>
      </c>
      <c r="X83" s="35">
        <f>Main!K78*Mask!M$11</f>
        <v>0</v>
      </c>
      <c r="Y83" s="35">
        <f>Main!L78*Mask!N$11</f>
        <v>0</v>
      </c>
      <c r="Z83" s="35">
        <f>Main!M78*Mask!O$11</f>
        <v>0</v>
      </c>
      <c r="AA83" s="35">
        <f>Main!N78*Mask!P$11</f>
        <v>0</v>
      </c>
      <c r="AB83" s="35">
        <f>Main!O78*Mask!Q$11</f>
        <v>0</v>
      </c>
      <c r="AC83" s="35">
        <f>Main!P78*Mask!R$11</f>
        <v>0</v>
      </c>
      <c r="AD83" s="35">
        <f>Main!Q78*Mask!S$11</f>
        <v>0</v>
      </c>
      <c r="AE83" s="35">
        <f>Main!R78*Mask!T$11</f>
        <v>0</v>
      </c>
      <c r="AF83" s="35">
        <f>Main!S78*Mask!U$11</f>
        <v>0</v>
      </c>
      <c r="AG83" s="35">
        <f>Main!T78*Mask!V$11</f>
        <v>0</v>
      </c>
      <c r="AH83" s="35">
        <f>Main!U78*Mask!W$11</f>
        <v>0</v>
      </c>
      <c r="AI83" s="35">
        <f>Main!V78*Mask!X$11</f>
        <v>0</v>
      </c>
      <c r="AJ83" s="35">
        <f>Main!W78*Mask!Y$11</f>
        <v>0</v>
      </c>
      <c r="AK83" s="35">
        <f>Main!X78*Mask!Z$11</f>
        <v>0</v>
      </c>
      <c r="AL83" s="35">
        <f>Main!Y78*Mask!AA$11</f>
        <v>0</v>
      </c>
      <c r="AM83" s="35">
        <f>Main!Z78*Mask!AB$11</f>
        <v>0</v>
      </c>
      <c r="AN83" s="35"/>
      <c r="AO83" s="35">
        <f>IF(OR($A$1&lt;=Main!AA$4,ISBLANK($N83)),0,Main!AA78)</f>
        <v>0</v>
      </c>
      <c r="AP83" s="35">
        <f>IF(OR($A$1&lt;=Main!AB$4,ISBLANK($N83)),0,Main!AB78)</f>
        <v>0</v>
      </c>
      <c r="AQ83" s="35">
        <f>IF(OR($A$1&lt;=Main!AC$4,ISBLANK($N83)),0,Main!AC78)</f>
        <v>0</v>
      </c>
      <c r="AR83" s="35">
        <f>IF(OR($A$1&lt;=Main!AD$4,ISBLANK($N83)),0,Main!AD78)</f>
        <v>0</v>
      </c>
      <c r="AS83" s="35">
        <f>IF(OR($A$1&lt;=Main!AE$4,ISBLANK($N83)),0,Main!AE78)</f>
        <v>0</v>
      </c>
      <c r="AT83" s="35">
        <f>IF(OR($A$1&lt;=Main!AF$4,ISBLANK($N83)),0,Main!AF78)</f>
        <v>0</v>
      </c>
      <c r="AU83" s="35">
        <f>IF(OR($A$1&lt;=Main!AG$4,ISBLANK($N83)),0,Main!AG78)</f>
        <v>0</v>
      </c>
      <c r="AV83" s="35">
        <f>IF(OR($A$1&lt;=Main!AH$4,ISBLANK($N83)),0,Main!AH78)</f>
        <v>0</v>
      </c>
      <c r="AW83" s="35">
        <f>IF(OR($A$1&lt;=Main!AI$4,ISBLANK($N83)),0,Main!AI78)</f>
        <v>0</v>
      </c>
      <c r="AX83" s="35">
        <f>IF(OR($A$1&lt;=Main!AJ$4,ISBLANK($N83)),0,Main!AJ78)</f>
        <v>0</v>
      </c>
      <c r="AY83" s="35">
        <f>IF(OR($A$1&lt;=Main!AK$4,ISBLANK($N83)),0,Main!AK78)</f>
        <v>0</v>
      </c>
      <c r="AZ83" s="35">
        <f>IF(OR($A$1&lt;=Main!AL$4,ISBLANK($N83)),0,Main!AL78)</f>
        <v>0</v>
      </c>
      <c r="BA83" s="35">
        <f>IF(OR($A$1&lt;=Main!AM$4,ISBLANK($N83)),0,Main!AM78)</f>
        <v>0</v>
      </c>
      <c r="BB83" s="35">
        <f>IF(OR($A$1&lt;=Main!AN$4,ISBLANK($N83)),0,Main!AN78)</f>
        <v>0</v>
      </c>
      <c r="BC83" s="35">
        <f>IF(OR($A$1&lt;=Main!AO$4,ISBLANK($N83)),0,Main!AO78)</f>
        <v>0</v>
      </c>
      <c r="BD83" s="35">
        <f>IF(OR($A$1&lt;=Main!AP$4,ISBLANK($N83)),0,Main!AP78)</f>
        <v>0</v>
      </c>
      <c r="BE83" s="35">
        <f>IF(OR($A$1&lt;=Main!AQ$4,ISBLANK($N83)),0,Main!AQ78)</f>
        <v>0</v>
      </c>
      <c r="BF83" s="35">
        <f>IF(OR($A$1&lt;=Main!AR$4,ISBLANK($N83)),0,Main!AR78)</f>
        <v>0</v>
      </c>
      <c r="BG83" s="35">
        <f>IF(OR($A$1&lt;=Main!AS$4,ISBLANK($N83)),0,Main!AS78)</f>
        <v>0</v>
      </c>
      <c r="BH83" s="35">
        <f>IF(OR($A$1&lt;=Main!AT$4,ISBLANK($N83)),0,Main!AT78)</f>
        <v>0</v>
      </c>
      <c r="BI83" s="35">
        <f>IF(OR($A$1&lt;=Main!AU$4,ISBLANK($N83)),0,Main!AU78)</f>
        <v>0</v>
      </c>
      <c r="BJ83" s="35">
        <f>IF(OR($A$1&lt;=Main!AV$4,ISBLANK($N83)),0,Main!AV78)</f>
        <v>0</v>
      </c>
    </row>
    <row r="84" spans="12:62">
      <c r="L84" s="146">
        <f>VLOOKUP($E25,Mask!$A$2:$C$102,$M$8,0)</f>
        <v>0</v>
      </c>
      <c r="M84" s="6">
        <f t="shared" si="6"/>
        <v>0</v>
      </c>
      <c r="N84" s="6" t="str">
        <f>Main!$A79&amp;Main!$B79</f>
        <v/>
      </c>
      <c r="O84" s="145">
        <f t="shared" si="7"/>
        <v>0</v>
      </c>
      <c r="P84" s="150">
        <f t="shared" si="8"/>
        <v>31</v>
      </c>
      <c r="Q84" s="150" t="str">
        <f ca="1">IF(Main!$AY79&lt;&gt;"#",$P84-Main!$AY79,"#")</f>
        <v>#</v>
      </c>
      <c r="R84" s="35">
        <f>Main!E79*Mask!G$11</f>
        <v>0</v>
      </c>
      <c r="S84" s="35">
        <f>Main!F79*Mask!H$11</f>
        <v>0</v>
      </c>
      <c r="T84" s="35">
        <f>Main!G79*Mask!I$11</f>
        <v>0</v>
      </c>
      <c r="U84" s="35">
        <f>Main!H79*Mask!J$11</f>
        <v>0</v>
      </c>
      <c r="V84" s="35">
        <f>Main!I79*Mask!K$11</f>
        <v>0</v>
      </c>
      <c r="W84" s="35">
        <f>Main!J79*Mask!L$11</f>
        <v>0</v>
      </c>
      <c r="X84" s="35">
        <f>Main!K79*Mask!M$11</f>
        <v>0</v>
      </c>
      <c r="Y84" s="35">
        <f>Main!L79*Mask!N$11</f>
        <v>0</v>
      </c>
      <c r="Z84" s="35">
        <f>Main!M79*Mask!O$11</f>
        <v>0</v>
      </c>
      <c r="AA84" s="35">
        <f>Main!N79*Mask!P$11</f>
        <v>0</v>
      </c>
      <c r="AB84" s="35">
        <f>Main!O79*Mask!Q$11</f>
        <v>0</v>
      </c>
      <c r="AC84" s="35">
        <f>Main!P79*Mask!R$11</f>
        <v>0</v>
      </c>
      <c r="AD84" s="35">
        <f>Main!Q79*Mask!S$11</f>
        <v>0</v>
      </c>
      <c r="AE84" s="35">
        <f>Main!R79*Mask!T$11</f>
        <v>0</v>
      </c>
      <c r="AF84" s="35">
        <f>Main!S79*Mask!U$11</f>
        <v>0</v>
      </c>
      <c r="AG84" s="35">
        <f>Main!T79*Mask!V$11</f>
        <v>0</v>
      </c>
      <c r="AH84" s="35">
        <f>Main!U79*Mask!W$11</f>
        <v>0</v>
      </c>
      <c r="AI84" s="35">
        <f>Main!V79*Mask!X$11</f>
        <v>0</v>
      </c>
      <c r="AJ84" s="35">
        <f>Main!W79*Mask!Y$11</f>
        <v>0</v>
      </c>
      <c r="AK84" s="35">
        <f>Main!X79*Mask!Z$11</f>
        <v>0</v>
      </c>
      <c r="AL84" s="35">
        <f>Main!Y79*Mask!AA$11</f>
        <v>0</v>
      </c>
      <c r="AM84" s="35">
        <f>Main!Z79*Mask!AB$11</f>
        <v>0</v>
      </c>
      <c r="AN84" s="35"/>
      <c r="AO84" s="35">
        <f>IF(OR($A$1&lt;=Main!AA$4,ISBLANK($N84)),0,Main!AA79)</f>
        <v>0</v>
      </c>
      <c r="AP84" s="35">
        <f>IF(OR($A$1&lt;=Main!AB$4,ISBLANK($N84)),0,Main!AB79)</f>
        <v>0</v>
      </c>
      <c r="AQ84" s="35">
        <f>IF(OR($A$1&lt;=Main!AC$4,ISBLANK($N84)),0,Main!AC79)</f>
        <v>0</v>
      </c>
      <c r="AR84" s="35">
        <f>IF(OR($A$1&lt;=Main!AD$4,ISBLANK($N84)),0,Main!AD79)</f>
        <v>0</v>
      </c>
      <c r="AS84" s="35">
        <f>IF(OR($A$1&lt;=Main!AE$4,ISBLANK($N84)),0,Main!AE79)</f>
        <v>0</v>
      </c>
      <c r="AT84" s="35">
        <f>IF(OR($A$1&lt;=Main!AF$4,ISBLANK($N84)),0,Main!AF79)</f>
        <v>0</v>
      </c>
      <c r="AU84" s="35">
        <f>IF(OR($A$1&lt;=Main!AG$4,ISBLANK($N84)),0,Main!AG79)</f>
        <v>0</v>
      </c>
      <c r="AV84" s="35">
        <f>IF(OR($A$1&lt;=Main!AH$4,ISBLANK($N84)),0,Main!AH79)</f>
        <v>0</v>
      </c>
      <c r="AW84" s="35">
        <f>IF(OR($A$1&lt;=Main!AI$4,ISBLANK($N84)),0,Main!AI79)</f>
        <v>0</v>
      </c>
      <c r="AX84" s="35">
        <f>IF(OR($A$1&lt;=Main!AJ$4,ISBLANK($N84)),0,Main!AJ79)</f>
        <v>0</v>
      </c>
      <c r="AY84" s="35">
        <f>IF(OR($A$1&lt;=Main!AK$4,ISBLANK($N84)),0,Main!AK79)</f>
        <v>0</v>
      </c>
      <c r="AZ84" s="35">
        <f>IF(OR($A$1&lt;=Main!AL$4,ISBLANK($N84)),0,Main!AL79)</f>
        <v>0</v>
      </c>
      <c r="BA84" s="35">
        <f>IF(OR($A$1&lt;=Main!AM$4,ISBLANK($N84)),0,Main!AM79)</f>
        <v>0</v>
      </c>
      <c r="BB84" s="35">
        <f>IF(OR($A$1&lt;=Main!AN$4,ISBLANK($N84)),0,Main!AN79)</f>
        <v>0</v>
      </c>
      <c r="BC84" s="35">
        <f>IF(OR($A$1&lt;=Main!AO$4,ISBLANK($N84)),0,Main!AO79)</f>
        <v>0</v>
      </c>
      <c r="BD84" s="35">
        <f>IF(OR($A$1&lt;=Main!AP$4,ISBLANK($N84)),0,Main!AP79)</f>
        <v>0</v>
      </c>
      <c r="BE84" s="35">
        <f>IF(OR($A$1&lt;=Main!AQ$4,ISBLANK($N84)),0,Main!AQ79)</f>
        <v>0</v>
      </c>
      <c r="BF84" s="35">
        <f>IF(OR($A$1&lt;=Main!AR$4,ISBLANK($N84)),0,Main!AR79)</f>
        <v>0</v>
      </c>
      <c r="BG84" s="35">
        <f>IF(OR($A$1&lt;=Main!AS$4,ISBLANK($N84)),0,Main!AS79)</f>
        <v>0</v>
      </c>
      <c r="BH84" s="35">
        <f>IF(OR($A$1&lt;=Main!AT$4,ISBLANK($N84)),0,Main!AT79)</f>
        <v>0</v>
      </c>
      <c r="BI84" s="35">
        <f>IF(OR($A$1&lt;=Main!AU$4,ISBLANK($N84)),0,Main!AU79)</f>
        <v>0</v>
      </c>
      <c r="BJ84" s="35">
        <f>IF(OR($A$1&lt;=Main!AV$4,ISBLANK($N84)),0,Main!AV79)</f>
        <v>0</v>
      </c>
    </row>
    <row r="85" spans="12:62">
      <c r="L85" s="146">
        <f>VLOOKUP($E26,Mask!$A$2:$C$102,$M$8,0)</f>
        <v>0</v>
      </c>
      <c r="M85" s="6">
        <f t="shared" si="6"/>
        <v>0</v>
      </c>
      <c r="N85" s="6" t="str">
        <f>Main!$A80&amp;Main!$B80</f>
        <v/>
      </c>
      <c r="O85" s="145">
        <f t="shared" si="7"/>
        <v>0</v>
      </c>
      <c r="P85" s="150">
        <f t="shared" si="8"/>
        <v>31</v>
      </c>
      <c r="Q85" s="150" t="str">
        <f ca="1">IF(Main!$AY80&lt;&gt;"#",$P85-Main!$AY80,"#")</f>
        <v>#</v>
      </c>
      <c r="R85" s="35">
        <f>Main!E80*Mask!G$11</f>
        <v>0</v>
      </c>
      <c r="S85" s="35">
        <f>Main!F80*Mask!H$11</f>
        <v>0</v>
      </c>
      <c r="T85" s="35">
        <f>Main!G80*Mask!I$11</f>
        <v>0</v>
      </c>
      <c r="U85" s="35">
        <f>Main!H80*Mask!J$11</f>
        <v>0</v>
      </c>
      <c r="V85" s="35">
        <f>Main!I80*Mask!K$11</f>
        <v>0</v>
      </c>
      <c r="W85" s="35">
        <f>Main!J80*Mask!L$11</f>
        <v>0</v>
      </c>
      <c r="X85" s="35">
        <f>Main!K80*Mask!M$11</f>
        <v>0</v>
      </c>
      <c r="Y85" s="35">
        <f>Main!L80*Mask!N$11</f>
        <v>0</v>
      </c>
      <c r="Z85" s="35">
        <f>Main!M80*Mask!O$11</f>
        <v>0</v>
      </c>
      <c r="AA85" s="35">
        <f>Main!N80*Mask!P$11</f>
        <v>0</v>
      </c>
      <c r="AB85" s="35">
        <f>Main!O80*Mask!Q$11</f>
        <v>0</v>
      </c>
      <c r="AC85" s="35">
        <f>Main!P80*Mask!R$11</f>
        <v>0</v>
      </c>
      <c r="AD85" s="35">
        <f>Main!Q80*Mask!S$11</f>
        <v>0</v>
      </c>
      <c r="AE85" s="35">
        <f>Main!R80*Mask!T$11</f>
        <v>0</v>
      </c>
      <c r="AF85" s="35">
        <f>Main!S80*Mask!U$11</f>
        <v>0</v>
      </c>
      <c r="AG85" s="35">
        <f>Main!T80*Mask!V$11</f>
        <v>0</v>
      </c>
      <c r="AH85" s="35">
        <f>Main!U80*Mask!W$11</f>
        <v>0</v>
      </c>
      <c r="AI85" s="35">
        <f>Main!V80*Mask!X$11</f>
        <v>0</v>
      </c>
      <c r="AJ85" s="35">
        <f>Main!W80*Mask!Y$11</f>
        <v>0</v>
      </c>
      <c r="AK85" s="35">
        <f>Main!X80*Mask!Z$11</f>
        <v>0</v>
      </c>
      <c r="AL85" s="35">
        <f>Main!Y80*Mask!AA$11</f>
        <v>0</v>
      </c>
      <c r="AM85" s="35">
        <f>Main!Z80*Mask!AB$11</f>
        <v>0</v>
      </c>
      <c r="AN85" s="35"/>
      <c r="AO85" s="35">
        <f>IF(OR($A$1&lt;=Main!AA$4,ISBLANK($N85)),0,Main!AA80)</f>
        <v>0</v>
      </c>
      <c r="AP85" s="35">
        <f>IF(OR($A$1&lt;=Main!AB$4,ISBLANK($N85)),0,Main!AB80)</f>
        <v>0</v>
      </c>
      <c r="AQ85" s="35">
        <f>IF(OR($A$1&lt;=Main!AC$4,ISBLANK($N85)),0,Main!AC80)</f>
        <v>0</v>
      </c>
      <c r="AR85" s="35">
        <f>IF(OR($A$1&lt;=Main!AD$4,ISBLANK($N85)),0,Main!AD80)</f>
        <v>0</v>
      </c>
      <c r="AS85" s="35">
        <f>IF(OR($A$1&lt;=Main!AE$4,ISBLANK($N85)),0,Main!AE80)</f>
        <v>0</v>
      </c>
      <c r="AT85" s="35">
        <f>IF(OR($A$1&lt;=Main!AF$4,ISBLANK($N85)),0,Main!AF80)</f>
        <v>0</v>
      </c>
      <c r="AU85" s="35">
        <f>IF(OR($A$1&lt;=Main!AG$4,ISBLANK($N85)),0,Main!AG80)</f>
        <v>0</v>
      </c>
      <c r="AV85" s="35">
        <f>IF(OR($A$1&lt;=Main!AH$4,ISBLANK($N85)),0,Main!AH80)</f>
        <v>0</v>
      </c>
      <c r="AW85" s="35">
        <f>IF(OR($A$1&lt;=Main!AI$4,ISBLANK($N85)),0,Main!AI80)</f>
        <v>0</v>
      </c>
      <c r="AX85" s="35">
        <f>IF(OR($A$1&lt;=Main!AJ$4,ISBLANK($N85)),0,Main!AJ80)</f>
        <v>0</v>
      </c>
      <c r="AY85" s="35">
        <f>IF(OR($A$1&lt;=Main!AK$4,ISBLANK($N85)),0,Main!AK80)</f>
        <v>0</v>
      </c>
      <c r="AZ85" s="35">
        <f>IF(OR($A$1&lt;=Main!AL$4,ISBLANK($N85)),0,Main!AL80)</f>
        <v>0</v>
      </c>
      <c r="BA85" s="35">
        <f>IF(OR($A$1&lt;=Main!AM$4,ISBLANK($N85)),0,Main!AM80)</f>
        <v>0</v>
      </c>
      <c r="BB85" s="35">
        <f>IF(OR($A$1&lt;=Main!AN$4,ISBLANK($N85)),0,Main!AN80)</f>
        <v>0</v>
      </c>
      <c r="BC85" s="35">
        <f>IF(OR($A$1&lt;=Main!AO$4,ISBLANK($N85)),0,Main!AO80)</f>
        <v>0</v>
      </c>
      <c r="BD85" s="35">
        <f>IF(OR($A$1&lt;=Main!AP$4,ISBLANK($N85)),0,Main!AP80)</f>
        <v>0</v>
      </c>
      <c r="BE85" s="35">
        <f>IF(OR($A$1&lt;=Main!AQ$4,ISBLANK($N85)),0,Main!AQ80)</f>
        <v>0</v>
      </c>
      <c r="BF85" s="35">
        <f>IF(OR($A$1&lt;=Main!AR$4,ISBLANK($N85)),0,Main!AR80)</f>
        <v>0</v>
      </c>
      <c r="BG85" s="35">
        <f>IF(OR($A$1&lt;=Main!AS$4,ISBLANK($N85)),0,Main!AS80)</f>
        <v>0</v>
      </c>
      <c r="BH85" s="35">
        <f>IF(OR($A$1&lt;=Main!AT$4,ISBLANK($N85)),0,Main!AT80)</f>
        <v>0</v>
      </c>
      <c r="BI85" s="35">
        <f>IF(OR($A$1&lt;=Main!AU$4,ISBLANK($N85)),0,Main!AU80)</f>
        <v>0</v>
      </c>
      <c r="BJ85" s="35">
        <f>IF(OR($A$1&lt;=Main!AV$4,ISBLANK($N85)),0,Main!AV80)</f>
        <v>0</v>
      </c>
    </row>
    <row r="86" spans="12:62">
      <c r="L86" s="146">
        <f>VLOOKUP($E27,Mask!$A$2:$C$102,$M$8,0)</f>
        <v>0</v>
      </c>
      <c r="M86" s="6">
        <f t="shared" si="6"/>
        <v>0</v>
      </c>
      <c r="N86" s="6" t="str">
        <f>Main!$A81&amp;Main!$B81</f>
        <v/>
      </c>
      <c r="O86" s="145">
        <f t="shared" si="7"/>
        <v>0</v>
      </c>
      <c r="P86" s="150">
        <f t="shared" si="8"/>
        <v>31</v>
      </c>
      <c r="Q86" s="150" t="str">
        <f ca="1">IF(Main!$AY81&lt;&gt;"#",$P86-Main!$AY81,"#")</f>
        <v>#</v>
      </c>
      <c r="R86" s="35">
        <f>Main!E81*Mask!G$11</f>
        <v>0</v>
      </c>
      <c r="S86" s="35">
        <f>Main!F81*Mask!H$11</f>
        <v>0</v>
      </c>
      <c r="T86" s="35">
        <f>Main!G81*Mask!I$11</f>
        <v>0</v>
      </c>
      <c r="U86" s="35">
        <f>Main!H81*Mask!J$11</f>
        <v>0</v>
      </c>
      <c r="V86" s="35">
        <f>Main!I81*Mask!K$11</f>
        <v>0</v>
      </c>
      <c r="W86" s="35">
        <f>Main!J81*Mask!L$11</f>
        <v>0</v>
      </c>
      <c r="X86" s="35">
        <f>Main!K81*Mask!M$11</f>
        <v>0</v>
      </c>
      <c r="Y86" s="35">
        <f>Main!L81*Mask!N$11</f>
        <v>0</v>
      </c>
      <c r="Z86" s="35">
        <f>Main!M81*Mask!O$11</f>
        <v>0</v>
      </c>
      <c r="AA86" s="35">
        <f>Main!N81*Mask!P$11</f>
        <v>0</v>
      </c>
      <c r="AB86" s="35">
        <f>Main!O81*Mask!Q$11</f>
        <v>0</v>
      </c>
      <c r="AC86" s="35">
        <f>Main!P81*Mask!R$11</f>
        <v>0</v>
      </c>
      <c r="AD86" s="35">
        <f>Main!Q81*Mask!S$11</f>
        <v>0</v>
      </c>
      <c r="AE86" s="35">
        <f>Main!R81*Mask!T$11</f>
        <v>0</v>
      </c>
      <c r="AF86" s="35">
        <f>Main!S81*Mask!U$11</f>
        <v>0</v>
      </c>
      <c r="AG86" s="35">
        <f>Main!T81*Mask!V$11</f>
        <v>0</v>
      </c>
      <c r="AH86" s="35">
        <f>Main!U81*Mask!W$11</f>
        <v>0</v>
      </c>
      <c r="AI86" s="35">
        <f>Main!V81*Mask!X$11</f>
        <v>0</v>
      </c>
      <c r="AJ86" s="35">
        <f>Main!W81*Mask!Y$11</f>
        <v>0</v>
      </c>
      <c r="AK86" s="35">
        <f>Main!X81*Mask!Z$11</f>
        <v>0</v>
      </c>
      <c r="AL86" s="35">
        <f>Main!Y81*Mask!AA$11</f>
        <v>0</v>
      </c>
      <c r="AM86" s="35">
        <f>Main!Z81*Mask!AB$11</f>
        <v>0</v>
      </c>
      <c r="AN86" s="35"/>
      <c r="AO86" s="35">
        <f>IF(OR($A$1&lt;=Main!AA$4,ISBLANK($N86)),0,Main!AA81)</f>
        <v>0</v>
      </c>
      <c r="AP86" s="35">
        <f>IF(OR($A$1&lt;=Main!AB$4,ISBLANK($N86)),0,Main!AB81)</f>
        <v>0</v>
      </c>
      <c r="AQ86" s="35">
        <f>IF(OR($A$1&lt;=Main!AC$4,ISBLANK($N86)),0,Main!AC81)</f>
        <v>0</v>
      </c>
      <c r="AR86" s="35">
        <f>IF(OR($A$1&lt;=Main!AD$4,ISBLANK($N86)),0,Main!AD81)</f>
        <v>0</v>
      </c>
      <c r="AS86" s="35">
        <f>IF(OR($A$1&lt;=Main!AE$4,ISBLANK($N86)),0,Main!AE81)</f>
        <v>0</v>
      </c>
      <c r="AT86" s="35">
        <f>IF(OR($A$1&lt;=Main!AF$4,ISBLANK($N86)),0,Main!AF81)</f>
        <v>0</v>
      </c>
      <c r="AU86" s="35">
        <f>IF(OR($A$1&lt;=Main!AG$4,ISBLANK($N86)),0,Main!AG81)</f>
        <v>0</v>
      </c>
      <c r="AV86" s="35">
        <f>IF(OR($A$1&lt;=Main!AH$4,ISBLANK($N86)),0,Main!AH81)</f>
        <v>0</v>
      </c>
      <c r="AW86" s="35">
        <f>IF(OR($A$1&lt;=Main!AI$4,ISBLANK($N86)),0,Main!AI81)</f>
        <v>0</v>
      </c>
      <c r="AX86" s="35">
        <f>IF(OR($A$1&lt;=Main!AJ$4,ISBLANK($N86)),0,Main!AJ81)</f>
        <v>0</v>
      </c>
      <c r="AY86" s="35">
        <f>IF(OR($A$1&lt;=Main!AK$4,ISBLANK($N86)),0,Main!AK81)</f>
        <v>0</v>
      </c>
      <c r="AZ86" s="35">
        <f>IF(OR($A$1&lt;=Main!AL$4,ISBLANK($N86)),0,Main!AL81)</f>
        <v>0</v>
      </c>
      <c r="BA86" s="35">
        <f>IF(OR($A$1&lt;=Main!AM$4,ISBLANK($N86)),0,Main!AM81)</f>
        <v>0</v>
      </c>
      <c r="BB86" s="35">
        <f>IF(OR($A$1&lt;=Main!AN$4,ISBLANK($N86)),0,Main!AN81)</f>
        <v>0</v>
      </c>
      <c r="BC86" s="35">
        <f>IF(OR($A$1&lt;=Main!AO$4,ISBLANK($N86)),0,Main!AO81)</f>
        <v>0</v>
      </c>
      <c r="BD86" s="35">
        <f>IF(OR($A$1&lt;=Main!AP$4,ISBLANK($N86)),0,Main!AP81)</f>
        <v>0</v>
      </c>
      <c r="BE86" s="35">
        <f>IF(OR($A$1&lt;=Main!AQ$4,ISBLANK($N86)),0,Main!AQ81)</f>
        <v>0</v>
      </c>
      <c r="BF86" s="35">
        <f>IF(OR($A$1&lt;=Main!AR$4,ISBLANK($N86)),0,Main!AR81)</f>
        <v>0</v>
      </c>
      <c r="BG86" s="35">
        <f>IF(OR($A$1&lt;=Main!AS$4,ISBLANK($N86)),0,Main!AS81)</f>
        <v>0</v>
      </c>
      <c r="BH86" s="35">
        <f>IF(OR($A$1&lt;=Main!AT$4,ISBLANK($N86)),0,Main!AT81)</f>
        <v>0</v>
      </c>
      <c r="BI86" s="35">
        <f>IF(OR($A$1&lt;=Main!AU$4,ISBLANK($N86)),0,Main!AU81)</f>
        <v>0</v>
      </c>
      <c r="BJ86" s="35">
        <f>IF(OR($A$1&lt;=Main!AV$4,ISBLANK($N86)),0,Main!AV81)</f>
        <v>0</v>
      </c>
    </row>
    <row r="87" spans="12:62">
      <c r="L87" s="146">
        <f>VLOOKUP($E28,Mask!$A$2:$C$102,$M$8,0)</f>
        <v>0</v>
      </c>
      <c r="M87" s="6">
        <f t="shared" si="6"/>
        <v>0</v>
      </c>
      <c r="N87" s="6" t="str">
        <f>Main!$A82&amp;Main!$B82</f>
        <v/>
      </c>
      <c r="O87" s="145">
        <f t="shared" si="7"/>
        <v>0</v>
      </c>
      <c r="P87" s="150">
        <f t="shared" si="8"/>
        <v>31</v>
      </c>
      <c r="Q87" s="150" t="str">
        <f ca="1">IF(Main!$AY82&lt;&gt;"#",$P87-Main!$AY82,"#")</f>
        <v>#</v>
      </c>
      <c r="R87" s="35">
        <f>Main!E82*Mask!G$11</f>
        <v>0</v>
      </c>
      <c r="S87" s="35">
        <f>Main!F82*Mask!H$11</f>
        <v>0</v>
      </c>
      <c r="T87" s="35">
        <f>Main!G82*Mask!I$11</f>
        <v>0</v>
      </c>
      <c r="U87" s="35">
        <f>Main!H82*Mask!J$11</f>
        <v>0</v>
      </c>
      <c r="V87" s="35">
        <f>Main!I82*Mask!K$11</f>
        <v>0</v>
      </c>
      <c r="W87" s="35">
        <f>Main!J82*Mask!L$11</f>
        <v>0</v>
      </c>
      <c r="X87" s="35">
        <f>Main!K82*Mask!M$11</f>
        <v>0</v>
      </c>
      <c r="Y87" s="35">
        <f>Main!L82*Mask!N$11</f>
        <v>0</v>
      </c>
      <c r="Z87" s="35">
        <f>Main!M82*Mask!O$11</f>
        <v>0</v>
      </c>
      <c r="AA87" s="35">
        <f>Main!N82*Mask!P$11</f>
        <v>0</v>
      </c>
      <c r="AB87" s="35">
        <f>Main!O82*Mask!Q$11</f>
        <v>0</v>
      </c>
      <c r="AC87" s="35">
        <f>Main!P82*Mask!R$11</f>
        <v>0</v>
      </c>
      <c r="AD87" s="35">
        <f>Main!Q82*Mask!S$11</f>
        <v>0</v>
      </c>
      <c r="AE87" s="35">
        <f>Main!R82*Mask!T$11</f>
        <v>0</v>
      </c>
      <c r="AF87" s="35">
        <f>Main!S82*Mask!U$11</f>
        <v>0</v>
      </c>
      <c r="AG87" s="35">
        <f>Main!T82*Mask!V$11</f>
        <v>0</v>
      </c>
      <c r="AH87" s="35">
        <f>Main!U82*Mask!W$11</f>
        <v>0</v>
      </c>
      <c r="AI87" s="35">
        <f>Main!V82*Mask!X$11</f>
        <v>0</v>
      </c>
      <c r="AJ87" s="35">
        <f>Main!W82*Mask!Y$11</f>
        <v>0</v>
      </c>
      <c r="AK87" s="35">
        <f>Main!X82*Mask!Z$11</f>
        <v>0</v>
      </c>
      <c r="AL87" s="35">
        <f>Main!Y82*Mask!AA$11</f>
        <v>0</v>
      </c>
      <c r="AM87" s="35">
        <f>Main!Z82*Mask!AB$11</f>
        <v>0</v>
      </c>
      <c r="AN87" s="35"/>
      <c r="AO87" s="35">
        <f>IF(OR($A$1&lt;=Main!AA$4,ISBLANK($N87)),0,Main!AA82)</f>
        <v>0</v>
      </c>
      <c r="AP87" s="35">
        <f>IF(OR($A$1&lt;=Main!AB$4,ISBLANK($N87)),0,Main!AB82)</f>
        <v>0</v>
      </c>
      <c r="AQ87" s="35">
        <f>IF(OR($A$1&lt;=Main!AC$4,ISBLANK($N87)),0,Main!AC82)</f>
        <v>0</v>
      </c>
      <c r="AR87" s="35">
        <f>IF(OR($A$1&lt;=Main!AD$4,ISBLANK($N87)),0,Main!AD82)</f>
        <v>0</v>
      </c>
      <c r="AS87" s="35">
        <f>IF(OR($A$1&lt;=Main!AE$4,ISBLANK($N87)),0,Main!AE82)</f>
        <v>0</v>
      </c>
      <c r="AT87" s="35">
        <f>IF(OR($A$1&lt;=Main!AF$4,ISBLANK($N87)),0,Main!AF82)</f>
        <v>0</v>
      </c>
      <c r="AU87" s="35">
        <f>IF(OR($A$1&lt;=Main!AG$4,ISBLANK($N87)),0,Main!AG82)</f>
        <v>0</v>
      </c>
      <c r="AV87" s="35">
        <f>IF(OR($A$1&lt;=Main!AH$4,ISBLANK($N87)),0,Main!AH82)</f>
        <v>0</v>
      </c>
      <c r="AW87" s="35">
        <f>IF(OR($A$1&lt;=Main!AI$4,ISBLANK($N87)),0,Main!AI82)</f>
        <v>0</v>
      </c>
      <c r="AX87" s="35">
        <f>IF(OR($A$1&lt;=Main!AJ$4,ISBLANK($N87)),0,Main!AJ82)</f>
        <v>0</v>
      </c>
      <c r="AY87" s="35">
        <f>IF(OR($A$1&lt;=Main!AK$4,ISBLANK($N87)),0,Main!AK82)</f>
        <v>0</v>
      </c>
      <c r="AZ87" s="35">
        <f>IF(OR($A$1&lt;=Main!AL$4,ISBLANK($N87)),0,Main!AL82)</f>
        <v>0</v>
      </c>
      <c r="BA87" s="35">
        <f>IF(OR($A$1&lt;=Main!AM$4,ISBLANK($N87)),0,Main!AM82)</f>
        <v>0</v>
      </c>
      <c r="BB87" s="35">
        <f>IF(OR($A$1&lt;=Main!AN$4,ISBLANK($N87)),0,Main!AN82)</f>
        <v>0</v>
      </c>
      <c r="BC87" s="35">
        <f>IF(OR($A$1&lt;=Main!AO$4,ISBLANK($N87)),0,Main!AO82)</f>
        <v>0</v>
      </c>
      <c r="BD87" s="35">
        <f>IF(OR($A$1&lt;=Main!AP$4,ISBLANK($N87)),0,Main!AP82)</f>
        <v>0</v>
      </c>
      <c r="BE87" s="35">
        <f>IF(OR($A$1&lt;=Main!AQ$4,ISBLANK($N87)),0,Main!AQ82)</f>
        <v>0</v>
      </c>
      <c r="BF87" s="35">
        <f>IF(OR($A$1&lt;=Main!AR$4,ISBLANK($N87)),0,Main!AR82)</f>
        <v>0</v>
      </c>
      <c r="BG87" s="35">
        <f>IF(OR($A$1&lt;=Main!AS$4,ISBLANK($N87)),0,Main!AS82)</f>
        <v>0</v>
      </c>
      <c r="BH87" s="35">
        <f>IF(OR($A$1&lt;=Main!AT$4,ISBLANK($N87)),0,Main!AT82)</f>
        <v>0</v>
      </c>
      <c r="BI87" s="35">
        <f>IF(OR($A$1&lt;=Main!AU$4,ISBLANK($N87)),0,Main!AU82)</f>
        <v>0</v>
      </c>
      <c r="BJ87" s="35">
        <f>IF(OR($A$1&lt;=Main!AV$4,ISBLANK($N87)),0,Main!AV82)</f>
        <v>0</v>
      </c>
    </row>
    <row r="88" spans="12:62">
      <c r="L88" s="146">
        <f>VLOOKUP($E29,Mask!$A$2:$C$102,$M$8,0)</f>
        <v>0</v>
      </c>
      <c r="M88" s="6">
        <f t="shared" si="6"/>
        <v>0</v>
      </c>
      <c r="N88" s="6" t="str">
        <f>Main!$A83&amp;Main!$B83</f>
        <v/>
      </c>
      <c r="O88" s="145">
        <f t="shared" si="7"/>
        <v>0</v>
      </c>
      <c r="P88" s="150">
        <f t="shared" si="8"/>
        <v>31</v>
      </c>
      <c r="Q88" s="150" t="str">
        <f ca="1">IF(Main!$AY83&lt;&gt;"#",$P88-Main!$AY83,"#")</f>
        <v>#</v>
      </c>
      <c r="R88" s="35">
        <f>Main!E83*Mask!G$11</f>
        <v>0</v>
      </c>
      <c r="S88" s="35">
        <f>Main!F83*Mask!H$11</f>
        <v>0</v>
      </c>
      <c r="T88" s="35">
        <f>Main!G83*Mask!I$11</f>
        <v>0</v>
      </c>
      <c r="U88" s="35">
        <f>Main!H83*Mask!J$11</f>
        <v>0</v>
      </c>
      <c r="V88" s="35">
        <f>Main!I83*Mask!K$11</f>
        <v>0</v>
      </c>
      <c r="W88" s="35">
        <f>Main!J83*Mask!L$11</f>
        <v>0</v>
      </c>
      <c r="X88" s="35">
        <f>Main!K83*Mask!M$11</f>
        <v>0</v>
      </c>
      <c r="Y88" s="35">
        <f>Main!L83*Mask!N$11</f>
        <v>0</v>
      </c>
      <c r="Z88" s="35">
        <f>Main!M83*Mask!O$11</f>
        <v>0</v>
      </c>
      <c r="AA88" s="35">
        <f>Main!N83*Mask!P$11</f>
        <v>0</v>
      </c>
      <c r="AB88" s="35">
        <f>Main!O83*Mask!Q$11</f>
        <v>0</v>
      </c>
      <c r="AC88" s="35">
        <f>Main!P83*Mask!R$11</f>
        <v>0</v>
      </c>
      <c r="AD88" s="35">
        <f>Main!Q83*Mask!S$11</f>
        <v>0</v>
      </c>
      <c r="AE88" s="35">
        <f>Main!R83*Mask!T$11</f>
        <v>0</v>
      </c>
      <c r="AF88" s="35">
        <f>Main!S83*Mask!U$11</f>
        <v>0</v>
      </c>
      <c r="AG88" s="35">
        <f>Main!T83*Mask!V$11</f>
        <v>0</v>
      </c>
      <c r="AH88" s="35">
        <f>Main!U83*Mask!W$11</f>
        <v>0</v>
      </c>
      <c r="AI88" s="35">
        <f>Main!V83*Mask!X$11</f>
        <v>0</v>
      </c>
      <c r="AJ88" s="35">
        <f>Main!W83*Mask!Y$11</f>
        <v>0</v>
      </c>
      <c r="AK88" s="35">
        <f>Main!X83*Mask!Z$11</f>
        <v>0</v>
      </c>
      <c r="AL88" s="35">
        <f>Main!Y83*Mask!AA$11</f>
        <v>0</v>
      </c>
      <c r="AM88" s="35">
        <f>Main!Z83*Mask!AB$11</f>
        <v>0</v>
      </c>
      <c r="AN88" s="35"/>
      <c r="AO88" s="35">
        <f>IF(OR($A$1&lt;=Main!AA$4,ISBLANK($N88)),0,Main!AA83)</f>
        <v>0</v>
      </c>
      <c r="AP88" s="35">
        <f>IF(OR($A$1&lt;=Main!AB$4,ISBLANK($N88)),0,Main!AB83)</f>
        <v>0</v>
      </c>
      <c r="AQ88" s="35">
        <f>IF(OR($A$1&lt;=Main!AC$4,ISBLANK($N88)),0,Main!AC83)</f>
        <v>0</v>
      </c>
      <c r="AR88" s="35">
        <f>IF(OR($A$1&lt;=Main!AD$4,ISBLANK($N88)),0,Main!AD83)</f>
        <v>0</v>
      </c>
      <c r="AS88" s="35">
        <f>IF(OR($A$1&lt;=Main!AE$4,ISBLANK($N88)),0,Main!AE83)</f>
        <v>0</v>
      </c>
      <c r="AT88" s="35">
        <f>IF(OR($A$1&lt;=Main!AF$4,ISBLANK($N88)),0,Main!AF83)</f>
        <v>0</v>
      </c>
      <c r="AU88" s="35">
        <f>IF(OR($A$1&lt;=Main!AG$4,ISBLANK($N88)),0,Main!AG83)</f>
        <v>0</v>
      </c>
      <c r="AV88" s="35">
        <f>IF(OR($A$1&lt;=Main!AH$4,ISBLANK($N88)),0,Main!AH83)</f>
        <v>0</v>
      </c>
      <c r="AW88" s="35">
        <f>IF(OR($A$1&lt;=Main!AI$4,ISBLANK($N88)),0,Main!AI83)</f>
        <v>0</v>
      </c>
      <c r="AX88" s="35">
        <f>IF(OR($A$1&lt;=Main!AJ$4,ISBLANK($N88)),0,Main!AJ83)</f>
        <v>0</v>
      </c>
      <c r="AY88" s="35">
        <f>IF(OR($A$1&lt;=Main!AK$4,ISBLANK($N88)),0,Main!AK83)</f>
        <v>0</v>
      </c>
      <c r="AZ88" s="35">
        <f>IF(OR($A$1&lt;=Main!AL$4,ISBLANK($N88)),0,Main!AL83)</f>
        <v>0</v>
      </c>
      <c r="BA88" s="35">
        <f>IF(OR($A$1&lt;=Main!AM$4,ISBLANK($N88)),0,Main!AM83)</f>
        <v>0</v>
      </c>
      <c r="BB88" s="35">
        <f>IF(OR($A$1&lt;=Main!AN$4,ISBLANK($N88)),0,Main!AN83)</f>
        <v>0</v>
      </c>
      <c r="BC88" s="35">
        <f>IF(OR($A$1&lt;=Main!AO$4,ISBLANK($N88)),0,Main!AO83)</f>
        <v>0</v>
      </c>
      <c r="BD88" s="35">
        <f>IF(OR($A$1&lt;=Main!AP$4,ISBLANK($N88)),0,Main!AP83)</f>
        <v>0</v>
      </c>
      <c r="BE88" s="35">
        <f>IF(OR($A$1&lt;=Main!AQ$4,ISBLANK($N88)),0,Main!AQ83)</f>
        <v>0</v>
      </c>
      <c r="BF88" s="35">
        <f>IF(OR($A$1&lt;=Main!AR$4,ISBLANK($N88)),0,Main!AR83)</f>
        <v>0</v>
      </c>
      <c r="BG88" s="35">
        <f>IF(OR($A$1&lt;=Main!AS$4,ISBLANK($N88)),0,Main!AS83)</f>
        <v>0</v>
      </c>
      <c r="BH88" s="35">
        <f>IF(OR($A$1&lt;=Main!AT$4,ISBLANK($N88)),0,Main!AT83)</f>
        <v>0</v>
      </c>
      <c r="BI88" s="35">
        <f>IF(OR($A$1&lt;=Main!AU$4,ISBLANK($N88)),0,Main!AU83)</f>
        <v>0</v>
      </c>
      <c r="BJ88" s="35">
        <f>IF(OR($A$1&lt;=Main!AV$4,ISBLANK($N88)),0,Main!AV83)</f>
        <v>0</v>
      </c>
    </row>
    <row r="89" spans="12:62">
      <c r="L89" s="146">
        <f>VLOOKUP($E30,Mask!$A$2:$C$102,$M$8,0)</f>
        <v>0</v>
      </c>
      <c r="M89" s="6">
        <f t="shared" si="6"/>
        <v>0</v>
      </c>
      <c r="N89" s="6" t="str">
        <f>Main!$A84&amp;Main!$B84</f>
        <v/>
      </c>
      <c r="O89" s="145">
        <f t="shared" si="7"/>
        <v>0</v>
      </c>
      <c r="P89" s="150">
        <f t="shared" si="8"/>
        <v>31</v>
      </c>
      <c r="Q89" s="150" t="str">
        <f ca="1">IF(Main!$AY84&lt;&gt;"#",$P89-Main!$AY84,"#")</f>
        <v>#</v>
      </c>
      <c r="R89" s="35">
        <f>Main!E84*Mask!G$11</f>
        <v>0</v>
      </c>
      <c r="S89" s="35">
        <f>Main!F84*Mask!H$11</f>
        <v>0</v>
      </c>
      <c r="T89" s="35">
        <f>Main!G84*Mask!I$11</f>
        <v>0</v>
      </c>
      <c r="U89" s="35">
        <f>Main!H84*Mask!J$11</f>
        <v>0</v>
      </c>
      <c r="V89" s="35">
        <f>Main!I84*Mask!K$11</f>
        <v>0</v>
      </c>
      <c r="W89" s="35">
        <f>Main!J84*Mask!L$11</f>
        <v>0</v>
      </c>
      <c r="X89" s="35">
        <f>Main!K84*Mask!M$11</f>
        <v>0</v>
      </c>
      <c r="Y89" s="35">
        <f>Main!L84*Mask!N$11</f>
        <v>0</v>
      </c>
      <c r="Z89" s="35">
        <f>Main!M84*Mask!O$11</f>
        <v>0</v>
      </c>
      <c r="AA89" s="35">
        <f>Main!N84*Mask!P$11</f>
        <v>0</v>
      </c>
      <c r="AB89" s="35">
        <f>Main!O84*Mask!Q$11</f>
        <v>0</v>
      </c>
      <c r="AC89" s="35">
        <f>Main!P84*Mask!R$11</f>
        <v>0</v>
      </c>
      <c r="AD89" s="35">
        <f>Main!Q84*Mask!S$11</f>
        <v>0</v>
      </c>
      <c r="AE89" s="35">
        <f>Main!R84*Mask!T$11</f>
        <v>0</v>
      </c>
      <c r="AF89" s="35">
        <f>Main!S84*Mask!U$11</f>
        <v>0</v>
      </c>
      <c r="AG89" s="35">
        <f>Main!T84*Mask!V$11</f>
        <v>0</v>
      </c>
      <c r="AH89" s="35">
        <f>Main!U84*Mask!W$11</f>
        <v>0</v>
      </c>
      <c r="AI89" s="35">
        <f>Main!V84*Mask!X$11</f>
        <v>0</v>
      </c>
      <c r="AJ89" s="35">
        <f>Main!W84*Mask!Y$11</f>
        <v>0</v>
      </c>
      <c r="AK89" s="35">
        <f>Main!X84*Mask!Z$11</f>
        <v>0</v>
      </c>
      <c r="AL89" s="35">
        <f>Main!Y84*Mask!AA$11</f>
        <v>0</v>
      </c>
      <c r="AM89" s="35">
        <f>Main!Z84*Mask!AB$11</f>
        <v>0</v>
      </c>
      <c r="AN89" s="35"/>
      <c r="AO89" s="35">
        <f>IF(OR($A$1&lt;=Main!AA$4,ISBLANK($N89)),0,Main!AA84)</f>
        <v>0</v>
      </c>
      <c r="AP89" s="35">
        <f>IF(OR($A$1&lt;=Main!AB$4,ISBLANK($N89)),0,Main!AB84)</f>
        <v>0</v>
      </c>
      <c r="AQ89" s="35">
        <f>IF(OR($A$1&lt;=Main!AC$4,ISBLANK($N89)),0,Main!AC84)</f>
        <v>0</v>
      </c>
      <c r="AR89" s="35">
        <f>IF(OR($A$1&lt;=Main!AD$4,ISBLANK($N89)),0,Main!AD84)</f>
        <v>0</v>
      </c>
      <c r="AS89" s="35">
        <f>IF(OR($A$1&lt;=Main!AE$4,ISBLANK($N89)),0,Main!AE84)</f>
        <v>0</v>
      </c>
      <c r="AT89" s="35">
        <f>IF(OR($A$1&lt;=Main!AF$4,ISBLANK($N89)),0,Main!AF84)</f>
        <v>0</v>
      </c>
      <c r="AU89" s="35">
        <f>IF(OR($A$1&lt;=Main!AG$4,ISBLANK($N89)),0,Main!AG84)</f>
        <v>0</v>
      </c>
      <c r="AV89" s="35">
        <f>IF(OR($A$1&lt;=Main!AH$4,ISBLANK($N89)),0,Main!AH84)</f>
        <v>0</v>
      </c>
      <c r="AW89" s="35">
        <f>IF(OR($A$1&lt;=Main!AI$4,ISBLANK($N89)),0,Main!AI84)</f>
        <v>0</v>
      </c>
      <c r="AX89" s="35">
        <f>IF(OR($A$1&lt;=Main!AJ$4,ISBLANK($N89)),0,Main!AJ84)</f>
        <v>0</v>
      </c>
      <c r="AY89" s="35">
        <f>IF(OR($A$1&lt;=Main!AK$4,ISBLANK($N89)),0,Main!AK84)</f>
        <v>0</v>
      </c>
      <c r="AZ89" s="35">
        <f>IF(OR($A$1&lt;=Main!AL$4,ISBLANK($N89)),0,Main!AL84)</f>
        <v>0</v>
      </c>
      <c r="BA89" s="35">
        <f>IF(OR($A$1&lt;=Main!AM$4,ISBLANK($N89)),0,Main!AM84)</f>
        <v>0</v>
      </c>
      <c r="BB89" s="35">
        <f>IF(OR($A$1&lt;=Main!AN$4,ISBLANK($N89)),0,Main!AN84)</f>
        <v>0</v>
      </c>
      <c r="BC89" s="35">
        <f>IF(OR($A$1&lt;=Main!AO$4,ISBLANK($N89)),0,Main!AO84)</f>
        <v>0</v>
      </c>
      <c r="BD89" s="35">
        <f>IF(OR($A$1&lt;=Main!AP$4,ISBLANK($N89)),0,Main!AP84)</f>
        <v>0</v>
      </c>
      <c r="BE89" s="35">
        <f>IF(OR($A$1&lt;=Main!AQ$4,ISBLANK($N89)),0,Main!AQ84)</f>
        <v>0</v>
      </c>
      <c r="BF89" s="35">
        <f>IF(OR($A$1&lt;=Main!AR$4,ISBLANK($N89)),0,Main!AR84)</f>
        <v>0</v>
      </c>
      <c r="BG89" s="35">
        <f>IF(OR($A$1&lt;=Main!AS$4,ISBLANK($N89)),0,Main!AS84)</f>
        <v>0</v>
      </c>
      <c r="BH89" s="35">
        <f>IF(OR($A$1&lt;=Main!AT$4,ISBLANK($N89)),0,Main!AT84)</f>
        <v>0</v>
      </c>
      <c r="BI89" s="35">
        <f>IF(OR($A$1&lt;=Main!AU$4,ISBLANK($N89)),0,Main!AU84)</f>
        <v>0</v>
      </c>
      <c r="BJ89" s="35">
        <f>IF(OR($A$1&lt;=Main!AV$4,ISBLANK($N89)),0,Main!AV84)</f>
        <v>0</v>
      </c>
    </row>
    <row r="90" spans="12:62">
      <c r="L90" s="146">
        <f>VLOOKUP($E31,Mask!$A$2:$C$102,$M$8,0)</f>
        <v>0</v>
      </c>
      <c r="M90" s="6">
        <f t="shared" si="6"/>
        <v>0</v>
      </c>
      <c r="N90" s="6" t="str">
        <f>Main!$A85&amp;Main!$B85</f>
        <v/>
      </c>
      <c r="O90" s="145">
        <f t="shared" si="7"/>
        <v>0</v>
      </c>
      <c r="P90" s="150">
        <f t="shared" si="8"/>
        <v>31</v>
      </c>
      <c r="Q90" s="150" t="str">
        <f ca="1">IF(Main!$AY85&lt;&gt;"#",$P90-Main!$AY85,"#")</f>
        <v>#</v>
      </c>
      <c r="R90" s="35">
        <f>Main!E85*Mask!G$11</f>
        <v>0</v>
      </c>
      <c r="S90" s="35">
        <f>Main!F85*Mask!H$11</f>
        <v>0</v>
      </c>
      <c r="T90" s="35">
        <f>Main!G85*Mask!I$11</f>
        <v>0</v>
      </c>
      <c r="U90" s="35">
        <f>Main!H85*Mask!J$11</f>
        <v>0</v>
      </c>
      <c r="V90" s="35">
        <f>Main!I85*Mask!K$11</f>
        <v>0</v>
      </c>
      <c r="W90" s="35">
        <f>Main!J85*Mask!L$11</f>
        <v>0</v>
      </c>
      <c r="X90" s="35">
        <f>Main!K85*Mask!M$11</f>
        <v>0</v>
      </c>
      <c r="Y90" s="35">
        <f>Main!L85*Mask!N$11</f>
        <v>0</v>
      </c>
      <c r="Z90" s="35">
        <f>Main!M85*Mask!O$11</f>
        <v>0</v>
      </c>
      <c r="AA90" s="35">
        <f>Main!N85*Mask!P$11</f>
        <v>0</v>
      </c>
      <c r="AB90" s="35">
        <f>Main!O85*Mask!Q$11</f>
        <v>0</v>
      </c>
      <c r="AC90" s="35">
        <f>Main!P85*Mask!R$11</f>
        <v>0</v>
      </c>
      <c r="AD90" s="35">
        <f>Main!Q85*Mask!S$11</f>
        <v>0</v>
      </c>
      <c r="AE90" s="35">
        <f>Main!R85*Mask!T$11</f>
        <v>0</v>
      </c>
      <c r="AF90" s="35">
        <f>Main!S85*Mask!U$11</f>
        <v>0</v>
      </c>
      <c r="AG90" s="35">
        <f>Main!T85*Mask!V$11</f>
        <v>0</v>
      </c>
      <c r="AH90" s="35">
        <f>Main!U85*Mask!W$11</f>
        <v>0</v>
      </c>
      <c r="AI90" s="35">
        <f>Main!V85*Mask!X$11</f>
        <v>0</v>
      </c>
      <c r="AJ90" s="35">
        <f>Main!W85*Mask!Y$11</f>
        <v>0</v>
      </c>
      <c r="AK90" s="35">
        <f>Main!X85*Mask!Z$11</f>
        <v>0</v>
      </c>
      <c r="AL90" s="35">
        <f>Main!Y85*Mask!AA$11</f>
        <v>0</v>
      </c>
      <c r="AM90" s="35">
        <f>Main!Z85*Mask!AB$11</f>
        <v>0</v>
      </c>
      <c r="AN90" s="35"/>
      <c r="AO90" s="35">
        <f>IF(OR($A$1&lt;=Main!AA$4,ISBLANK($N90)),0,Main!AA85)</f>
        <v>0</v>
      </c>
      <c r="AP90" s="35">
        <f>IF(OR($A$1&lt;=Main!AB$4,ISBLANK($N90)),0,Main!AB85)</f>
        <v>0</v>
      </c>
      <c r="AQ90" s="35">
        <f>IF(OR($A$1&lt;=Main!AC$4,ISBLANK($N90)),0,Main!AC85)</f>
        <v>0</v>
      </c>
      <c r="AR90" s="35">
        <f>IF(OR($A$1&lt;=Main!AD$4,ISBLANK($N90)),0,Main!AD85)</f>
        <v>0</v>
      </c>
      <c r="AS90" s="35">
        <f>IF(OR($A$1&lt;=Main!AE$4,ISBLANK($N90)),0,Main!AE85)</f>
        <v>0</v>
      </c>
      <c r="AT90" s="35">
        <f>IF(OR($A$1&lt;=Main!AF$4,ISBLANK($N90)),0,Main!AF85)</f>
        <v>0</v>
      </c>
      <c r="AU90" s="35">
        <f>IF(OR($A$1&lt;=Main!AG$4,ISBLANK($N90)),0,Main!AG85)</f>
        <v>0</v>
      </c>
      <c r="AV90" s="35">
        <f>IF(OR($A$1&lt;=Main!AH$4,ISBLANK($N90)),0,Main!AH85)</f>
        <v>0</v>
      </c>
      <c r="AW90" s="35">
        <f>IF(OR($A$1&lt;=Main!AI$4,ISBLANK($N90)),0,Main!AI85)</f>
        <v>0</v>
      </c>
      <c r="AX90" s="35">
        <f>IF(OR($A$1&lt;=Main!AJ$4,ISBLANK($N90)),0,Main!AJ85)</f>
        <v>0</v>
      </c>
      <c r="AY90" s="35">
        <f>IF(OR($A$1&lt;=Main!AK$4,ISBLANK($N90)),0,Main!AK85)</f>
        <v>0</v>
      </c>
      <c r="AZ90" s="35">
        <f>IF(OR($A$1&lt;=Main!AL$4,ISBLANK($N90)),0,Main!AL85)</f>
        <v>0</v>
      </c>
      <c r="BA90" s="35">
        <f>IF(OR($A$1&lt;=Main!AM$4,ISBLANK($N90)),0,Main!AM85)</f>
        <v>0</v>
      </c>
      <c r="BB90" s="35">
        <f>IF(OR($A$1&lt;=Main!AN$4,ISBLANK($N90)),0,Main!AN85)</f>
        <v>0</v>
      </c>
      <c r="BC90" s="35">
        <f>IF(OR($A$1&lt;=Main!AO$4,ISBLANK($N90)),0,Main!AO85)</f>
        <v>0</v>
      </c>
      <c r="BD90" s="35">
        <f>IF(OR($A$1&lt;=Main!AP$4,ISBLANK($N90)),0,Main!AP85)</f>
        <v>0</v>
      </c>
      <c r="BE90" s="35">
        <f>IF(OR($A$1&lt;=Main!AQ$4,ISBLANK($N90)),0,Main!AQ85)</f>
        <v>0</v>
      </c>
      <c r="BF90" s="35">
        <f>IF(OR($A$1&lt;=Main!AR$4,ISBLANK($N90)),0,Main!AR85)</f>
        <v>0</v>
      </c>
      <c r="BG90" s="35">
        <f>IF(OR($A$1&lt;=Main!AS$4,ISBLANK($N90)),0,Main!AS85)</f>
        <v>0</v>
      </c>
      <c r="BH90" s="35">
        <f>IF(OR($A$1&lt;=Main!AT$4,ISBLANK($N90)),0,Main!AT85)</f>
        <v>0</v>
      </c>
      <c r="BI90" s="35">
        <f>IF(OR($A$1&lt;=Main!AU$4,ISBLANK($N90)),0,Main!AU85)</f>
        <v>0</v>
      </c>
      <c r="BJ90" s="35">
        <f>IF(OR($A$1&lt;=Main!AV$4,ISBLANK($N90)),0,Main!AV85)</f>
        <v>0</v>
      </c>
    </row>
    <row r="91" spans="12:62">
      <c r="L91" s="146">
        <f>VLOOKUP($E32,Mask!$A$2:$C$102,$M$8,0)</f>
        <v>0</v>
      </c>
      <c r="M91" s="6">
        <f t="shared" si="6"/>
        <v>0</v>
      </c>
      <c r="N91" s="6" t="str">
        <f>Main!$A86&amp;Main!$B86</f>
        <v/>
      </c>
      <c r="O91" s="145">
        <f t="shared" si="7"/>
        <v>0</v>
      </c>
      <c r="P91" s="150">
        <f t="shared" si="8"/>
        <v>31</v>
      </c>
      <c r="Q91" s="150" t="str">
        <f ca="1">IF(Main!$AY86&lt;&gt;"#",$P91-Main!$AY86,"#")</f>
        <v>#</v>
      </c>
      <c r="R91" s="35">
        <f>Main!E86*Mask!G$11</f>
        <v>0</v>
      </c>
      <c r="S91" s="35">
        <f>Main!F86*Mask!H$11</f>
        <v>0</v>
      </c>
      <c r="T91" s="35">
        <f>Main!G86*Mask!I$11</f>
        <v>0</v>
      </c>
      <c r="U91" s="35">
        <f>Main!H86*Mask!J$11</f>
        <v>0</v>
      </c>
      <c r="V91" s="35">
        <f>Main!I86*Mask!K$11</f>
        <v>0</v>
      </c>
      <c r="W91" s="35">
        <f>Main!J86*Mask!L$11</f>
        <v>0</v>
      </c>
      <c r="X91" s="35">
        <f>Main!K86*Mask!M$11</f>
        <v>0</v>
      </c>
      <c r="Y91" s="35">
        <f>Main!L86*Mask!N$11</f>
        <v>0</v>
      </c>
      <c r="Z91" s="35">
        <f>Main!M86*Mask!O$11</f>
        <v>0</v>
      </c>
      <c r="AA91" s="35">
        <f>Main!N86*Mask!P$11</f>
        <v>0</v>
      </c>
      <c r="AB91" s="35">
        <f>Main!O86*Mask!Q$11</f>
        <v>0</v>
      </c>
      <c r="AC91" s="35">
        <f>Main!P86*Mask!R$11</f>
        <v>0</v>
      </c>
      <c r="AD91" s="35">
        <f>Main!Q86*Mask!S$11</f>
        <v>0</v>
      </c>
      <c r="AE91" s="35">
        <f>Main!R86*Mask!T$11</f>
        <v>0</v>
      </c>
      <c r="AF91" s="35">
        <f>Main!S86*Mask!U$11</f>
        <v>0</v>
      </c>
      <c r="AG91" s="35">
        <f>Main!T86*Mask!V$11</f>
        <v>0</v>
      </c>
      <c r="AH91" s="35">
        <f>Main!U86*Mask!W$11</f>
        <v>0</v>
      </c>
      <c r="AI91" s="35">
        <f>Main!V86*Mask!X$11</f>
        <v>0</v>
      </c>
      <c r="AJ91" s="35">
        <f>Main!W86*Mask!Y$11</f>
        <v>0</v>
      </c>
      <c r="AK91" s="35">
        <f>Main!X86*Mask!Z$11</f>
        <v>0</v>
      </c>
      <c r="AL91" s="35">
        <f>Main!Y86*Mask!AA$11</f>
        <v>0</v>
      </c>
      <c r="AM91" s="35">
        <f>Main!Z86*Mask!AB$11</f>
        <v>0</v>
      </c>
      <c r="AN91" s="35"/>
      <c r="AO91" s="35">
        <f>IF(OR($A$1&lt;=Main!AA$4,ISBLANK($N91)),0,Main!AA86)</f>
        <v>0</v>
      </c>
      <c r="AP91" s="35">
        <f>IF(OR($A$1&lt;=Main!AB$4,ISBLANK($N91)),0,Main!AB86)</f>
        <v>0</v>
      </c>
      <c r="AQ91" s="35">
        <f>IF(OR($A$1&lt;=Main!AC$4,ISBLANK($N91)),0,Main!AC86)</f>
        <v>0</v>
      </c>
      <c r="AR91" s="35">
        <f>IF(OR($A$1&lt;=Main!AD$4,ISBLANK($N91)),0,Main!AD86)</f>
        <v>0</v>
      </c>
      <c r="AS91" s="35">
        <f>IF(OR($A$1&lt;=Main!AE$4,ISBLANK($N91)),0,Main!AE86)</f>
        <v>0</v>
      </c>
      <c r="AT91" s="35">
        <f>IF(OR($A$1&lt;=Main!AF$4,ISBLANK($N91)),0,Main!AF86)</f>
        <v>0</v>
      </c>
      <c r="AU91" s="35">
        <f>IF(OR($A$1&lt;=Main!AG$4,ISBLANK($N91)),0,Main!AG86)</f>
        <v>0</v>
      </c>
      <c r="AV91" s="35">
        <f>IF(OR($A$1&lt;=Main!AH$4,ISBLANK($N91)),0,Main!AH86)</f>
        <v>0</v>
      </c>
      <c r="AW91" s="35">
        <f>IF(OR($A$1&lt;=Main!AI$4,ISBLANK($N91)),0,Main!AI86)</f>
        <v>0</v>
      </c>
      <c r="AX91" s="35">
        <f>IF(OR($A$1&lt;=Main!AJ$4,ISBLANK($N91)),0,Main!AJ86)</f>
        <v>0</v>
      </c>
      <c r="AY91" s="35">
        <f>IF(OR($A$1&lt;=Main!AK$4,ISBLANK($N91)),0,Main!AK86)</f>
        <v>0</v>
      </c>
      <c r="AZ91" s="35">
        <f>IF(OR($A$1&lt;=Main!AL$4,ISBLANK($N91)),0,Main!AL86)</f>
        <v>0</v>
      </c>
      <c r="BA91" s="35">
        <f>IF(OR($A$1&lt;=Main!AM$4,ISBLANK($N91)),0,Main!AM86)</f>
        <v>0</v>
      </c>
      <c r="BB91" s="35">
        <f>IF(OR($A$1&lt;=Main!AN$4,ISBLANK($N91)),0,Main!AN86)</f>
        <v>0</v>
      </c>
      <c r="BC91" s="35">
        <f>IF(OR($A$1&lt;=Main!AO$4,ISBLANK($N91)),0,Main!AO86)</f>
        <v>0</v>
      </c>
      <c r="BD91" s="35">
        <f>IF(OR($A$1&lt;=Main!AP$4,ISBLANK($N91)),0,Main!AP86)</f>
        <v>0</v>
      </c>
      <c r="BE91" s="35">
        <f>IF(OR($A$1&lt;=Main!AQ$4,ISBLANK($N91)),0,Main!AQ86)</f>
        <v>0</v>
      </c>
      <c r="BF91" s="35">
        <f>IF(OR($A$1&lt;=Main!AR$4,ISBLANK($N91)),0,Main!AR86)</f>
        <v>0</v>
      </c>
      <c r="BG91" s="35">
        <f>IF(OR($A$1&lt;=Main!AS$4,ISBLANK($N91)),0,Main!AS86)</f>
        <v>0</v>
      </c>
      <c r="BH91" s="35">
        <f>IF(OR($A$1&lt;=Main!AT$4,ISBLANK($N91)),0,Main!AT86)</f>
        <v>0</v>
      </c>
      <c r="BI91" s="35">
        <f>IF(OR($A$1&lt;=Main!AU$4,ISBLANK($N91)),0,Main!AU86)</f>
        <v>0</v>
      </c>
      <c r="BJ91" s="35">
        <f>IF(OR($A$1&lt;=Main!AV$4,ISBLANK($N91)),0,Main!AV86)</f>
        <v>0</v>
      </c>
    </row>
    <row r="92" spans="12:62">
      <c r="L92" s="146">
        <f>VLOOKUP($E33,Mask!$A$2:$C$102,$M$8,0)</f>
        <v>0</v>
      </c>
      <c r="M92" s="6">
        <f t="shared" si="6"/>
        <v>0</v>
      </c>
      <c r="N92" s="6" t="str">
        <f>Main!$A87&amp;Main!$B87</f>
        <v/>
      </c>
      <c r="O92" s="145">
        <f t="shared" si="7"/>
        <v>0</v>
      </c>
      <c r="P92" s="150">
        <f t="shared" si="8"/>
        <v>31</v>
      </c>
      <c r="Q92" s="150" t="str">
        <f ca="1">IF(Main!$AY87&lt;&gt;"#",$P92-Main!$AY87,"#")</f>
        <v>#</v>
      </c>
      <c r="R92" s="35">
        <f>Main!E87*Mask!G$11</f>
        <v>0</v>
      </c>
      <c r="S92" s="35">
        <f>Main!F87*Mask!H$11</f>
        <v>0</v>
      </c>
      <c r="T92" s="35">
        <f>Main!G87*Mask!I$11</f>
        <v>0</v>
      </c>
      <c r="U92" s="35">
        <f>Main!H87*Mask!J$11</f>
        <v>0</v>
      </c>
      <c r="V92" s="35">
        <f>Main!I87*Mask!K$11</f>
        <v>0</v>
      </c>
      <c r="W92" s="35">
        <f>Main!J87*Mask!L$11</f>
        <v>0</v>
      </c>
      <c r="X92" s="35">
        <f>Main!K87*Mask!M$11</f>
        <v>0</v>
      </c>
      <c r="Y92" s="35">
        <f>Main!L87*Mask!N$11</f>
        <v>0</v>
      </c>
      <c r="Z92" s="35">
        <f>Main!M87*Mask!O$11</f>
        <v>0</v>
      </c>
      <c r="AA92" s="35">
        <f>Main!N87*Mask!P$11</f>
        <v>0</v>
      </c>
      <c r="AB92" s="35">
        <f>Main!O87*Mask!Q$11</f>
        <v>0</v>
      </c>
      <c r="AC92" s="35">
        <f>Main!P87*Mask!R$11</f>
        <v>0</v>
      </c>
      <c r="AD92" s="35">
        <f>Main!Q87*Mask!S$11</f>
        <v>0</v>
      </c>
      <c r="AE92" s="35">
        <f>Main!R87*Mask!T$11</f>
        <v>0</v>
      </c>
      <c r="AF92" s="35">
        <f>Main!S87*Mask!U$11</f>
        <v>0</v>
      </c>
      <c r="AG92" s="35">
        <f>Main!T87*Mask!V$11</f>
        <v>0</v>
      </c>
      <c r="AH92" s="35">
        <f>Main!U87*Mask!W$11</f>
        <v>0</v>
      </c>
      <c r="AI92" s="35">
        <f>Main!V87*Mask!X$11</f>
        <v>0</v>
      </c>
      <c r="AJ92" s="35">
        <f>Main!W87*Mask!Y$11</f>
        <v>0</v>
      </c>
      <c r="AK92" s="35">
        <f>Main!X87*Mask!Z$11</f>
        <v>0</v>
      </c>
      <c r="AL92" s="35">
        <f>Main!Y87*Mask!AA$11</f>
        <v>0</v>
      </c>
      <c r="AM92" s="35">
        <f>Main!Z87*Mask!AB$11</f>
        <v>0</v>
      </c>
      <c r="AN92" s="35"/>
      <c r="AO92" s="35">
        <f>IF(OR($A$1&lt;=Main!AA$4,ISBLANK($N92)),0,Main!AA87)</f>
        <v>0</v>
      </c>
      <c r="AP92" s="35">
        <f>IF(OR($A$1&lt;=Main!AB$4,ISBLANK($N92)),0,Main!AB87)</f>
        <v>0</v>
      </c>
      <c r="AQ92" s="35">
        <f>IF(OR($A$1&lt;=Main!AC$4,ISBLANK($N92)),0,Main!AC87)</f>
        <v>0</v>
      </c>
      <c r="AR92" s="35">
        <f>IF(OR($A$1&lt;=Main!AD$4,ISBLANK($N92)),0,Main!AD87)</f>
        <v>0</v>
      </c>
      <c r="AS92" s="35">
        <f>IF(OR($A$1&lt;=Main!AE$4,ISBLANK($N92)),0,Main!AE87)</f>
        <v>0</v>
      </c>
      <c r="AT92" s="35">
        <f>IF(OR($A$1&lt;=Main!AF$4,ISBLANK($N92)),0,Main!AF87)</f>
        <v>0</v>
      </c>
      <c r="AU92" s="35">
        <f>IF(OR($A$1&lt;=Main!AG$4,ISBLANK($N92)),0,Main!AG87)</f>
        <v>0</v>
      </c>
      <c r="AV92" s="35">
        <f>IF(OR($A$1&lt;=Main!AH$4,ISBLANK($N92)),0,Main!AH87)</f>
        <v>0</v>
      </c>
      <c r="AW92" s="35">
        <f>IF(OR($A$1&lt;=Main!AI$4,ISBLANK($N92)),0,Main!AI87)</f>
        <v>0</v>
      </c>
      <c r="AX92" s="35">
        <f>IF(OR($A$1&lt;=Main!AJ$4,ISBLANK($N92)),0,Main!AJ87)</f>
        <v>0</v>
      </c>
      <c r="AY92" s="35">
        <f>IF(OR($A$1&lt;=Main!AK$4,ISBLANK($N92)),0,Main!AK87)</f>
        <v>0</v>
      </c>
      <c r="AZ92" s="35">
        <f>IF(OR($A$1&lt;=Main!AL$4,ISBLANK($N92)),0,Main!AL87)</f>
        <v>0</v>
      </c>
      <c r="BA92" s="35">
        <f>IF(OR($A$1&lt;=Main!AM$4,ISBLANK($N92)),0,Main!AM87)</f>
        <v>0</v>
      </c>
      <c r="BB92" s="35">
        <f>IF(OR($A$1&lt;=Main!AN$4,ISBLANK($N92)),0,Main!AN87)</f>
        <v>0</v>
      </c>
      <c r="BC92" s="35">
        <f>IF(OR($A$1&lt;=Main!AO$4,ISBLANK($N92)),0,Main!AO87)</f>
        <v>0</v>
      </c>
      <c r="BD92" s="35">
        <f>IF(OR($A$1&lt;=Main!AP$4,ISBLANK($N92)),0,Main!AP87)</f>
        <v>0</v>
      </c>
      <c r="BE92" s="35">
        <f>IF(OR($A$1&lt;=Main!AQ$4,ISBLANK($N92)),0,Main!AQ87)</f>
        <v>0</v>
      </c>
      <c r="BF92" s="35">
        <f>IF(OR($A$1&lt;=Main!AR$4,ISBLANK($N92)),0,Main!AR87)</f>
        <v>0</v>
      </c>
      <c r="BG92" s="35">
        <f>IF(OR($A$1&lt;=Main!AS$4,ISBLANK($N92)),0,Main!AS87)</f>
        <v>0</v>
      </c>
      <c r="BH92" s="35">
        <f>IF(OR($A$1&lt;=Main!AT$4,ISBLANK($N92)),0,Main!AT87)</f>
        <v>0</v>
      </c>
      <c r="BI92" s="35">
        <f>IF(OR($A$1&lt;=Main!AU$4,ISBLANK($N92)),0,Main!AU87)</f>
        <v>0</v>
      </c>
      <c r="BJ92" s="35">
        <f>IF(OR($A$1&lt;=Main!AV$4,ISBLANK($N92)),0,Main!AV87)</f>
        <v>0</v>
      </c>
    </row>
    <row r="93" spans="12:62">
      <c r="L93" s="146">
        <f>VLOOKUP($E34,Mask!$A$2:$C$102,$M$8,0)</f>
        <v>0</v>
      </c>
      <c r="M93" s="6">
        <f t="shared" si="6"/>
        <v>0</v>
      </c>
      <c r="N93" s="6" t="str">
        <f>Main!$A88&amp;Main!$B88</f>
        <v/>
      </c>
      <c r="O93" s="145">
        <f t="shared" si="7"/>
        <v>0</v>
      </c>
      <c r="P93" s="150">
        <f t="shared" si="8"/>
        <v>31</v>
      </c>
      <c r="Q93" s="150" t="str">
        <f ca="1">IF(Main!$AY88&lt;&gt;"#",$P93-Main!$AY88,"#")</f>
        <v>#</v>
      </c>
      <c r="R93" s="35">
        <f>Main!E88*Mask!G$11</f>
        <v>0</v>
      </c>
      <c r="S93" s="35">
        <f>Main!F88*Mask!H$11</f>
        <v>0</v>
      </c>
      <c r="T93" s="35">
        <f>Main!G88*Mask!I$11</f>
        <v>0</v>
      </c>
      <c r="U93" s="35">
        <f>Main!H88*Mask!J$11</f>
        <v>0</v>
      </c>
      <c r="V93" s="35">
        <f>Main!I88*Mask!K$11</f>
        <v>0</v>
      </c>
      <c r="W93" s="35">
        <f>Main!J88*Mask!L$11</f>
        <v>0</v>
      </c>
      <c r="X93" s="35">
        <f>Main!K88*Mask!M$11</f>
        <v>0</v>
      </c>
      <c r="Y93" s="35">
        <f>Main!L88*Mask!N$11</f>
        <v>0</v>
      </c>
      <c r="Z93" s="35">
        <f>Main!M88*Mask!O$11</f>
        <v>0</v>
      </c>
      <c r="AA93" s="35">
        <f>Main!N88*Mask!P$11</f>
        <v>0</v>
      </c>
      <c r="AB93" s="35">
        <f>Main!O88*Mask!Q$11</f>
        <v>0</v>
      </c>
      <c r="AC93" s="35">
        <f>Main!P88*Mask!R$11</f>
        <v>0</v>
      </c>
      <c r="AD93" s="35">
        <f>Main!Q88*Mask!S$11</f>
        <v>0</v>
      </c>
      <c r="AE93" s="35">
        <f>Main!R88*Mask!T$11</f>
        <v>0</v>
      </c>
      <c r="AF93" s="35">
        <f>Main!S88*Mask!U$11</f>
        <v>0</v>
      </c>
      <c r="AG93" s="35">
        <f>Main!T88*Mask!V$11</f>
        <v>0</v>
      </c>
      <c r="AH93" s="35">
        <f>Main!U88*Mask!W$11</f>
        <v>0</v>
      </c>
      <c r="AI93" s="35">
        <f>Main!V88*Mask!X$11</f>
        <v>0</v>
      </c>
      <c r="AJ93" s="35">
        <f>Main!W88*Mask!Y$11</f>
        <v>0</v>
      </c>
      <c r="AK93" s="35">
        <f>Main!X88*Mask!Z$11</f>
        <v>0</v>
      </c>
      <c r="AL93" s="35">
        <f>Main!Y88*Mask!AA$11</f>
        <v>0</v>
      </c>
      <c r="AM93" s="35">
        <f>Main!Z88*Mask!AB$11</f>
        <v>0</v>
      </c>
      <c r="AN93" s="35"/>
      <c r="AO93" s="35">
        <f>IF(OR($A$1&lt;=Main!AA$4,ISBLANK($N93)),0,Main!AA88)</f>
        <v>0</v>
      </c>
      <c r="AP93" s="35">
        <f>IF(OR($A$1&lt;=Main!AB$4,ISBLANK($N93)),0,Main!AB88)</f>
        <v>0</v>
      </c>
      <c r="AQ93" s="35">
        <f>IF(OR($A$1&lt;=Main!AC$4,ISBLANK($N93)),0,Main!AC88)</f>
        <v>0</v>
      </c>
      <c r="AR93" s="35">
        <f>IF(OR($A$1&lt;=Main!AD$4,ISBLANK($N93)),0,Main!AD88)</f>
        <v>0</v>
      </c>
      <c r="AS93" s="35">
        <f>IF(OR($A$1&lt;=Main!AE$4,ISBLANK($N93)),0,Main!AE88)</f>
        <v>0</v>
      </c>
      <c r="AT93" s="35">
        <f>IF(OR($A$1&lt;=Main!AF$4,ISBLANK($N93)),0,Main!AF88)</f>
        <v>0</v>
      </c>
      <c r="AU93" s="35">
        <f>IF(OR($A$1&lt;=Main!AG$4,ISBLANK($N93)),0,Main!AG88)</f>
        <v>0</v>
      </c>
      <c r="AV93" s="35">
        <f>IF(OR($A$1&lt;=Main!AH$4,ISBLANK($N93)),0,Main!AH88)</f>
        <v>0</v>
      </c>
      <c r="AW93" s="35">
        <f>IF(OR($A$1&lt;=Main!AI$4,ISBLANK($N93)),0,Main!AI88)</f>
        <v>0</v>
      </c>
      <c r="AX93" s="35">
        <f>IF(OR($A$1&lt;=Main!AJ$4,ISBLANK($N93)),0,Main!AJ88)</f>
        <v>0</v>
      </c>
      <c r="AY93" s="35">
        <f>IF(OR($A$1&lt;=Main!AK$4,ISBLANK($N93)),0,Main!AK88)</f>
        <v>0</v>
      </c>
      <c r="AZ93" s="35">
        <f>IF(OR($A$1&lt;=Main!AL$4,ISBLANK($N93)),0,Main!AL88)</f>
        <v>0</v>
      </c>
      <c r="BA93" s="35">
        <f>IF(OR($A$1&lt;=Main!AM$4,ISBLANK($N93)),0,Main!AM88)</f>
        <v>0</v>
      </c>
      <c r="BB93" s="35">
        <f>IF(OR($A$1&lt;=Main!AN$4,ISBLANK($N93)),0,Main!AN88)</f>
        <v>0</v>
      </c>
      <c r="BC93" s="35">
        <f>IF(OR($A$1&lt;=Main!AO$4,ISBLANK($N93)),0,Main!AO88)</f>
        <v>0</v>
      </c>
      <c r="BD93" s="35">
        <f>IF(OR($A$1&lt;=Main!AP$4,ISBLANK($N93)),0,Main!AP88)</f>
        <v>0</v>
      </c>
      <c r="BE93" s="35">
        <f>IF(OR($A$1&lt;=Main!AQ$4,ISBLANK($N93)),0,Main!AQ88)</f>
        <v>0</v>
      </c>
      <c r="BF93" s="35">
        <f>IF(OR($A$1&lt;=Main!AR$4,ISBLANK($N93)),0,Main!AR88)</f>
        <v>0</v>
      </c>
      <c r="BG93" s="35">
        <f>IF(OR($A$1&lt;=Main!AS$4,ISBLANK($N93)),0,Main!AS88)</f>
        <v>0</v>
      </c>
      <c r="BH93" s="35">
        <f>IF(OR($A$1&lt;=Main!AT$4,ISBLANK($N93)),0,Main!AT88)</f>
        <v>0</v>
      </c>
      <c r="BI93" s="35">
        <f>IF(OR($A$1&lt;=Main!AU$4,ISBLANK($N93)),0,Main!AU88)</f>
        <v>0</v>
      </c>
      <c r="BJ93" s="35">
        <f>IF(OR($A$1&lt;=Main!AV$4,ISBLANK($N93)),0,Main!AV88)</f>
        <v>0</v>
      </c>
    </row>
    <row r="94" spans="12:62">
      <c r="L94" s="146">
        <f>VLOOKUP($E35,Mask!$A$2:$C$102,$M$8,0)</f>
        <v>0</v>
      </c>
      <c r="M94" s="6">
        <f t="shared" si="6"/>
        <v>0</v>
      </c>
      <c r="N94" s="6" t="str">
        <f>Main!$A89&amp;Main!$B89</f>
        <v/>
      </c>
      <c r="O94" s="145">
        <f t="shared" si="7"/>
        <v>0</v>
      </c>
      <c r="P94" s="150">
        <f t="shared" si="8"/>
        <v>31</v>
      </c>
      <c r="Q94" s="150" t="str">
        <f ca="1">IF(Main!$AY89&lt;&gt;"#",$P94-Main!$AY89,"#")</f>
        <v>#</v>
      </c>
      <c r="R94" s="35">
        <f>Main!E89*Mask!G$11</f>
        <v>0</v>
      </c>
      <c r="S94" s="35">
        <f>Main!F89*Mask!H$11</f>
        <v>0</v>
      </c>
      <c r="T94" s="35">
        <f>Main!G89*Mask!I$11</f>
        <v>0</v>
      </c>
      <c r="U94" s="35">
        <f>Main!H89*Mask!J$11</f>
        <v>0</v>
      </c>
      <c r="V94" s="35">
        <f>Main!I89*Mask!K$11</f>
        <v>0</v>
      </c>
      <c r="W94" s="35">
        <f>Main!J89*Mask!L$11</f>
        <v>0</v>
      </c>
      <c r="X94" s="35">
        <f>Main!K89*Mask!M$11</f>
        <v>0</v>
      </c>
      <c r="Y94" s="35">
        <f>Main!L89*Mask!N$11</f>
        <v>0</v>
      </c>
      <c r="Z94" s="35">
        <f>Main!M89*Mask!O$11</f>
        <v>0</v>
      </c>
      <c r="AA94" s="35">
        <f>Main!N89*Mask!P$11</f>
        <v>0</v>
      </c>
      <c r="AB94" s="35">
        <f>Main!O89*Mask!Q$11</f>
        <v>0</v>
      </c>
      <c r="AC94" s="35">
        <f>Main!P89*Mask!R$11</f>
        <v>0</v>
      </c>
      <c r="AD94" s="35">
        <f>Main!Q89*Mask!S$11</f>
        <v>0</v>
      </c>
      <c r="AE94" s="35">
        <f>Main!R89*Mask!T$11</f>
        <v>0</v>
      </c>
      <c r="AF94" s="35">
        <f>Main!S89*Mask!U$11</f>
        <v>0</v>
      </c>
      <c r="AG94" s="35">
        <f>Main!T89*Mask!V$11</f>
        <v>0</v>
      </c>
      <c r="AH94" s="35">
        <f>Main!U89*Mask!W$11</f>
        <v>0</v>
      </c>
      <c r="AI94" s="35">
        <f>Main!V89*Mask!X$11</f>
        <v>0</v>
      </c>
      <c r="AJ94" s="35">
        <f>Main!W89*Mask!Y$11</f>
        <v>0</v>
      </c>
      <c r="AK94" s="35">
        <f>Main!X89*Mask!Z$11</f>
        <v>0</v>
      </c>
      <c r="AL94" s="35">
        <f>Main!Y89*Mask!AA$11</f>
        <v>0</v>
      </c>
      <c r="AM94" s="35">
        <f>Main!Z89*Mask!AB$11</f>
        <v>0</v>
      </c>
      <c r="AN94" s="35"/>
      <c r="AO94" s="35">
        <f>IF(OR($A$1&lt;=Main!AA$4,ISBLANK($N94)),0,Main!AA89)</f>
        <v>0</v>
      </c>
      <c r="AP94" s="35">
        <f>IF(OR($A$1&lt;=Main!AB$4,ISBLANK($N94)),0,Main!AB89)</f>
        <v>0</v>
      </c>
      <c r="AQ94" s="35">
        <f>IF(OR($A$1&lt;=Main!AC$4,ISBLANK($N94)),0,Main!AC89)</f>
        <v>0</v>
      </c>
      <c r="AR94" s="35">
        <f>IF(OR($A$1&lt;=Main!AD$4,ISBLANK($N94)),0,Main!AD89)</f>
        <v>0</v>
      </c>
      <c r="AS94" s="35">
        <f>IF(OR($A$1&lt;=Main!AE$4,ISBLANK($N94)),0,Main!AE89)</f>
        <v>0</v>
      </c>
      <c r="AT94" s="35">
        <f>IF(OR($A$1&lt;=Main!AF$4,ISBLANK($N94)),0,Main!AF89)</f>
        <v>0</v>
      </c>
      <c r="AU94" s="35">
        <f>IF(OR($A$1&lt;=Main!AG$4,ISBLANK($N94)),0,Main!AG89)</f>
        <v>0</v>
      </c>
      <c r="AV94" s="35">
        <f>IF(OR($A$1&lt;=Main!AH$4,ISBLANK($N94)),0,Main!AH89)</f>
        <v>0</v>
      </c>
      <c r="AW94" s="35">
        <f>IF(OR($A$1&lt;=Main!AI$4,ISBLANK($N94)),0,Main!AI89)</f>
        <v>0</v>
      </c>
      <c r="AX94" s="35">
        <f>IF(OR($A$1&lt;=Main!AJ$4,ISBLANK($N94)),0,Main!AJ89)</f>
        <v>0</v>
      </c>
      <c r="AY94" s="35">
        <f>IF(OR($A$1&lt;=Main!AK$4,ISBLANK($N94)),0,Main!AK89)</f>
        <v>0</v>
      </c>
      <c r="AZ94" s="35">
        <f>IF(OR($A$1&lt;=Main!AL$4,ISBLANK($N94)),0,Main!AL89)</f>
        <v>0</v>
      </c>
      <c r="BA94" s="35">
        <f>IF(OR($A$1&lt;=Main!AM$4,ISBLANK($N94)),0,Main!AM89)</f>
        <v>0</v>
      </c>
      <c r="BB94" s="35">
        <f>IF(OR($A$1&lt;=Main!AN$4,ISBLANK($N94)),0,Main!AN89)</f>
        <v>0</v>
      </c>
      <c r="BC94" s="35">
        <f>IF(OR($A$1&lt;=Main!AO$4,ISBLANK($N94)),0,Main!AO89)</f>
        <v>0</v>
      </c>
      <c r="BD94" s="35">
        <f>IF(OR($A$1&lt;=Main!AP$4,ISBLANK($N94)),0,Main!AP89)</f>
        <v>0</v>
      </c>
      <c r="BE94" s="35">
        <f>IF(OR($A$1&lt;=Main!AQ$4,ISBLANK($N94)),0,Main!AQ89)</f>
        <v>0</v>
      </c>
      <c r="BF94" s="35">
        <f>IF(OR($A$1&lt;=Main!AR$4,ISBLANK($N94)),0,Main!AR89)</f>
        <v>0</v>
      </c>
      <c r="BG94" s="35">
        <f>IF(OR($A$1&lt;=Main!AS$4,ISBLANK($N94)),0,Main!AS89)</f>
        <v>0</v>
      </c>
      <c r="BH94" s="35">
        <f>IF(OR($A$1&lt;=Main!AT$4,ISBLANK($N94)),0,Main!AT89)</f>
        <v>0</v>
      </c>
      <c r="BI94" s="35">
        <f>IF(OR($A$1&lt;=Main!AU$4,ISBLANK($N94)),0,Main!AU89)</f>
        <v>0</v>
      </c>
      <c r="BJ94" s="35">
        <f>IF(OR($A$1&lt;=Main!AV$4,ISBLANK($N94)),0,Main!AV89)</f>
        <v>0</v>
      </c>
    </row>
    <row r="95" spans="12:62">
      <c r="L95" s="146">
        <f>VLOOKUP($E36,Mask!$A$2:$C$102,$M$8,0)</f>
        <v>0</v>
      </c>
      <c r="M95" s="6">
        <f t="shared" si="6"/>
        <v>0</v>
      </c>
      <c r="N95" s="6" t="str">
        <f>Main!$A90&amp;Main!$B90</f>
        <v/>
      </c>
      <c r="O95" s="145">
        <f t="shared" si="7"/>
        <v>0</v>
      </c>
      <c r="P95" s="150">
        <f t="shared" si="8"/>
        <v>31</v>
      </c>
      <c r="Q95" s="150" t="str">
        <f ca="1">IF(Main!$AY90&lt;&gt;"#",$P95-Main!$AY90,"#")</f>
        <v>#</v>
      </c>
      <c r="R95" s="35">
        <f>Main!E90*Mask!G$11</f>
        <v>0</v>
      </c>
      <c r="S95" s="35">
        <f>Main!F90*Mask!H$11</f>
        <v>0</v>
      </c>
      <c r="T95" s="35">
        <f>Main!G90*Mask!I$11</f>
        <v>0</v>
      </c>
      <c r="U95" s="35">
        <f>Main!H90*Mask!J$11</f>
        <v>0</v>
      </c>
      <c r="V95" s="35">
        <f>Main!I90*Mask!K$11</f>
        <v>0</v>
      </c>
      <c r="W95" s="35">
        <f>Main!J90*Mask!L$11</f>
        <v>0</v>
      </c>
      <c r="X95" s="35">
        <f>Main!K90*Mask!M$11</f>
        <v>0</v>
      </c>
      <c r="Y95" s="35">
        <f>Main!L90*Mask!N$11</f>
        <v>0</v>
      </c>
      <c r="Z95" s="35">
        <f>Main!M90*Mask!O$11</f>
        <v>0</v>
      </c>
      <c r="AA95" s="35">
        <f>Main!N90*Mask!P$11</f>
        <v>0</v>
      </c>
      <c r="AB95" s="35">
        <f>Main!O90*Mask!Q$11</f>
        <v>0</v>
      </c>
      <c r="AC95" s="35">
        <f>Main!P90*Mask!R$11</f>
        <v>0</v>
      </c>
      <c r="AD95" s="35">
        <f>Main!Q90*Mask!S$11</f>
        <v>0</v>
      </c>
      <c r="AE95" s="35">
        <f>Main!R90*Mask!T$11</f>
        <v>0</v>
      </c>
      <c r="AF95" s="35">
        <f>Main!S90*Mask!U$11</f>
        <v>0</v>
      </c>
      <c r="AG95" s="35">
        <f>Main!T90*Mask!V$11</f>
        <v>0</v>
      </c>
      <c r="AH95" s="35">
        <f>Main!U90*Mask!W$11</f>
        <v>0</v>
      </c>
      <c r="AI95" s="35">
        <f>Main!V90*Mask!X$11</f>
        <v>0</v>
      </c>
      <c r="AJ95" s="35">
        <f>Main!W90*Mask!Y$11</f>
        <v>0</v>
      </c>
      <c r="AK95" s="35">
        <f>Main!X90*Mask!Z$11</f>
        <v>0</v>
      </c>
      <c r="AL95" s="35">
        <f>Main!Y90*Mask!AA$11</f>
        <v>0</v>
      </c>
      <c r="AM95" s="35">
        <f>Main!Z90*Mask!AB$11</f>
        <v>0</v>
      </c>
      <c r="AN95" s="35"/>
      <c r="AO95" s="35">
        <f>IF(OR($A$1&lt;=Main!AA$4,ISBLANK($N95)),0,Main!AA90)</f>
        <v>0</v>
      </c>
      <c r="AP95" s="35">
        <f>IF(OR($A$1&lt;=Main!AB$4,ISBLANK($N95)),0,Main!AB90)</f>
        <v>0</v>
      </c>
      <c r="AQ95" s="35">
        <f>IF(OR($A$1&lt;=Main!AC$4,ISBLANK($N95)),0,Main!AC90)</f>
        <v>0</v>
      </c>
      <c r="AR95" s="35">
        <f>IF(OR($A$1&lt;=Main!AD$4,ISBLANK($N95)),0,Main!AD90)</f>
        <v>0</v>
      </c>
      <c r="AS95" s="35">
        <f>IF(OR($A$1&lt;=Main!AE$4,ISBLANK($N95)),0,Main!AE90)</f>
        <v>0</v>
      </c>
      <c r="AT95" s="35">
        <f>IF(OR($A$1&lt;=Main!AF$4,ISBLANK($N95)),0,Main!AF90)</f>
        <v>0</v>
      </c>
      <c r="AU95" s="35">
        <f>IF(OR($A$1&lt;=Main!AG$4,ISBLANK($N95)),0,Main!AG90)</f>
        <v>0</v>
      </c>
      <c r="AV95" s="35">
        <f>IF(OR($A$1&lt;=Main!AH$4,ISBLANK($N95)),0,Main!AH90)</f>
        <v>0</v>
      </c>
      <c r="AW95" s="35">
        <f>IF(OR($A$1&lt;=Main!AI$4,ISBLANK($N95)),0,Main!AI90)</f>
        <v>0</v>
      </c>
      <c r="AX95" s="35">
        <f>IF(OR($A$1&lt;=Main!AJ$4,ISBLANK($N95)),0,Main!AJ90)</f>
        <v>0</v>
      </c>
      <c r="AY95" s="35">
        <f>IF(OR($A$1&lt;=Main!AK$4,ISBLANK($N95)),0,Main!AK90)</f>
        <v>0</v>
      </c>
      <c r="AZ95" s="35">
        <f>IF(OR($A$1&lt;=Main!AL$4,ISBLANK($N95)),0,Main!AL90)</f>
        <v>0</v>
      </c>
      <c r="BA95" s="35">
        <f>IF(OR($A$1&lt;=Main!AM$4,ISBLANK($N95)),0,Main!AM90)</f>
        <v>0</v>
      </c>
      <c r="BB95" s="35">
        <f>IF(OR($A$1&lt;=Main!AN$4,ISBLANK($N95)),0,Main!AN90)</f>
        <v>0</v>
      </c>
      <c r="BC95" s="35">
        <f>IF(OR($A$1&lt;=Main!AO$4,ISBLANK($N95)),0,Main!AO90)</f>
        <v>0</v>
      </c>
      <c r="BD95" s="35">
        <f>IF(OR($A$1&lt;=Main!AP$4,ISBLANK($N95)),0,Main!AP90)</f>
        <v>0</v>
      </c>
      <c r="BE95" s="35">
        <f>IF(OR($A$1&lt;=Main!AQ$4,ISBLANK($N95)),0,Main!AQ90)</f>
        <v>0</v>
      </c>
      <c r="BF95" s="35">
        <f>IF(OR($A$1&lt;=Main!AR$4,ISBLANK($N95)),0,Main!AR90)</f>
        <v>0</v>
      </c>
      <c r="BG95" s="35">
        <f>IF(OR($A$1&lt;=Main!AS$4,ISBLANK($N95)),0,Main!AS90)</f>
        <v>0</v>
      </c>
      <c r="BH95" s="35">
        <f>IF(OR($A$1&lt;=Main!AT$4,ISBLANK($N95)),0,Main!AT90)</f>
        <v>0</v>
      </c>
      <c r="BI95" s="35">
        <f>IF(OR($A$1&lt;=Main!AU$4,ISBLANK($N95)),0,Main!AU90)</f>
        <v>0</v>
      </c>
      <c r="BJ95" s="35">
        <f>IF(OR($A$1&lt;=Main!AV$4,ISBLANK($N95)),0,Main!AV90)</f>
        <v>0</v>
      </c>
    </row>
    <row r="96" spans="12:62">
      <c r="L96" s="146">
        <f>VLOOKUP($E37,Mask!$A$2:$C$102,$M$8,0)</f>
        <v>0</v>
      </c>
      <c r="M96" s="6">
        <f t="shared" si="6"/>
        <v>0</v>
      </c>
      <c r="N96" s="6" t="str">
        <f>Main!$A91&amp;Main!$B91</f>
        <v/>
      </c>
      <c r="O96" s="145">
        <f t="shared" si="7"/>
        <v>0</v>
      </c>
      <c r="P96" s="150">
        <f t="shared" si="8"/>
        <v>31</v>
      </c>
      <c r="Q96" s="150" t="str">
        <f ca="1">IF(Main!$AY91&lt;&gt;"#",$P96-Main!$AY91,"#")</f>
        <v>#</v>
      </c>
      <c r="R96" s="35">
        <f>Main!E91*Mask!G$11</f>
        <v>0</v>
      </c>
      <c r="S96" s="35">
        <f>Main!F91*Mask!H$11</f>
        <v>0</v>
      </c>
      <c r="T96" s="35">
        <f>Main!G91*Mask!I$11</f>
        <v>0</v>
      </c>
      <c r="U96" s="35">
        <f>Main!H91*Mask!J$11</f>
        <v>0</v>
      </c>
      <c r="V96" s="35">
        <f>Main!I91*Mask!K$11</f>
        <v>0</v>
      </c>
      <c r="W96" s="35">
        <f>Main!J91*Mask!L$11</f>
        <v>0</v>
      </c>
      <c r="X96" s="35">
        <f>Main!K91*Mask!M$11</f>
        <v>0</v>
      </c>
      <c r="Y96" s="35">
        <f>Main!L91*Mask!N$11</f>
        <v>0</v>
      </c>
      <c r="Z96" s="35">
        <f>Main!M91*Mask!O$11</f>
        <v>0</v>
      </c>
      <c r="AA96" s="35">
        <f>Main!N91*Mask!P$11</f>
        <v>0</v>
      </c>
      <c r="AB96" s="35">
        <f>Main!O91*Mask!Q$11</f>
        <v>0</v>
      </c>
      <c r="AC96" s="35">
        <f>Main!P91*Mask!R$11</f>
        <v>0</v>
      </c>
      <c r="AD96" s="35">
        <f>Main!Q91*Mask!S$11</f>
        <v>0</v>
      </c>
      <c r="AE96" s="35">
        <f>Main!R91*Mask!T$11</f>
        <v>0</v>
      </c>
      <c r="AF96" s="35">
        <f>Main!S91*Mask!U$11</f>
        <v>0</v>
      </c>
      <c r="AG96" s="35">
        <f>Main!T91*Mask!V$11</f>
        <v>0</v>
      </c>
      <c r="AH96" s="35">
        <f>Main!U91*Mask!W$11</f>
        <v>0</v>
      </c>
      <c r="AI96" s="35">
        <f>Main!V91*Mask!X$11</f>
        <v>0</v>
      </c>
      <c r="AJ96" s="35">
        <f>Main!W91*Mask!Y$11</f>
        <v>0</v>
      </c>
      <c r="AK96" s="35">
        <f>Main!X91*Mask!Z$11</f>
        <v>0</v>
      </c>
      <c r="AL96" s="35">
        <f>Main!Y91*Mask!AA$11</f>
        <v>0</v>
      </c>
      <c r="AM96" s="35">
        <f>Main!Z91*Mask!AB$11</f>
        <v>0</v>
      </c>
      <c r="AN96" s="35"/>
      <c r="AO96" s="35">
        <f>IF(OR($A$1&lt;=Main!AA$4,ISBLANK($N96)),0,Main!AA91)</f>
        <v>0</v>
      </c>
      <c r="AP96" s="35">
        <f>IF(OR($A$1&lt;=Main!AB$4,ISBLANK($N96)),0,Main!AB91)</f>
        <v>0</v>
      </c>
      <c r="AQ96" s="35">
        <f>IF(OR($A$1&lt;=Main!AC$4,ISBLANK($N96)),0,Main!AC91)</f>
        <v>0</v>
      </c>
      <c r="AR96" s="35">
        <f>IF(OR($A$1&lt;=Main!AD$4,ISBLANK($N96)),0,Main!AD91)</f>
        <v>0</v>
      </c>
      <c r="AS96" s="35">
        <f>IF(OR($A$1&lt;=Main!AE$4,ISBLANK($N96)),0,Main!AE91)</f>
        <v>0</v>
      </c>
      <c r="AT96" s="35">
        <f>IF(OR($A$1&lt;=Main!AF$4,ISBLANK($N96)),0,Main!AF91)</f>
        <v>0</v>
      </c>
      <c r="AU96" s="35">
        <f>IF(OR($A$1&lt;=Main!AG$4,ISBLANK($N96)),0,Main!AG91)</f>
        <v>0</v>
      </c>
      <c r="AV96" s="35">
        <f>IF(OR($A$1&lt;=Main!AH$4,ISBLANK($N96)),0,Main!AH91)</f>
        <v>0</v>
      </c>
      <c r="AW96" s="35">
        <f>IF(OR($A$1&lt;=Main!AI$4,ISBLANK($N96)),0,Main!AI91)</f>
        <v>0</v>
      </c>
      <c r="AX96" s="35">
        <f>IF(OR($A$1&lt;=Main!AJ$4,ISBLANK($N96)),0,Main!AJ91)</f>
        <v>0</v>
      </c>
      <c r="AY96" s="35">
        <f>IF(OR($A$1&lt;=Main!AK$4,ISBLANK($N96)),0,Main!AK91)</f>
        <v>0</v>
      </c>
      <c r="AZ96" s="35">
        <f>IF(OR($A$1&lt;=Main!AL$4,ISBLANK($N96)),0,Main!AL91)</f>
        <v>0</v>
      </c>
      <c r="BA96" s="35">
        <f>IF(OR($A$1&lt;=Main!AM$4,ISBLANK($N96)),0,Main!AM91)</f>
        <v>0</v>
      </c>
      <c r="BB96" s="35">
        <f>IF(OR($A$1&lt;=Main!AN$4,ISBLANK($N96)),0,Main!AN91)</f>
        <v>0</v>
      </c>
      <c r="BC96" s="35">
        <f>IF(OR($A$1&lt;=Main!AO$4,ISBLANK($N96)),0,Main!AO91)</f>
        <v>0</v>
      </c>
      <c r="BD96" s="35">
        <f>IF(OR($A$1&lt;=Main!AP$4,ISBLANK($N96)),0,Main!AP91)</f>
        <v>0</v>
      </c>
      <c r="BE96" s="35">
        <f>IF(OR($A$1&lt;=Main!AQ$4,ISBLANK($N96)),0,Main!AQ91)</f>
        <v>0</v>
      </c>
      <c r="BF96" s="35">
        <f>IF(OR($A$1&lt;=Main!AR$4,ISBLANK($N96)),0,Main!AR91)</f>
        <v>0</v>
      </c>
      <c r="BG96" s="35">
        <f>IF(OR($A$1&lt;=Main!AS$4,ISBLANK($N96)),0,Main!AS91)</f>
        <v>0</v>
      </c>
      <c r="BH96" s="35">
        <f>IF(OR($A$1&lt;=Main!AT$4,ISBLANK($N96)),0,Main!AT91)</f>
        <v>0</v>
      </c>
      <c r="BI96" s="35">
        <f>IF(OR($A$1&lt;=Main!AU$4,ISBLANK($N96)),0,Main!AU91)</f>
        <v>0</v>
      </c>
      <c r="BJ96" s="35">
        <f>IF(OR($A$1&lt;=Main!AV$4,ISBLANK($N96)),0,Main!AV91)</f>
        <v>0</v>
      </c>
    </row>
    <row r="97" spans="12:62">
      <c r="L97" s="146">
        <f>VLOOKUP($E38,Mask!$A$2:$C$102,$M$8,0)</f>
        <v>0</v>
      </c>
      <c r="M97" s="6">
        <f t="shared" si="6"/>
        <v>0</v>
      </c>
      <c r="N97" s="6" t="str">
        <f>Main!$A92&amp;Main!$B92</f>
        <v/>
      </c>
      <c r="O97" s="145">
        <f t="shared" si="7"/>
        <v>0</v>
      </c>
      <c r="P97" s="150">
        <f t="shared" si="8"/>
        <v>31</v>
      </c>
      <c r="Q97" s="150" t="str">
        <f ca="1">IF(Main!$AY92&lt;&gt;"#",$P97-Main!$AY92,"#")</f>
        <v>#</v>
      </c>
      <c r="R97" s="35">
        <f>Main!E92*Mask!G$11</f>
        <v>0</v>
      </c>
      <c r="S97" s="35">
        <f>Main!F92*Mask!H$11</f>
        <v>0</v>
      </c>
      <c r="T97" s="35">
        <f>Main!G92*Mask!I$11</f>
        <v>0</v>
      </c>
      <c r="U97" s="35">
        <f>Main!H92*Mask!J$11</f>
        <v>0</v>
      </c>
      <c r="V97" s="35">
        <f>Main!I92*Mask!K$11</f>
        <v>0</v>
      </c>
      <c r="W97" s="35">
        <f>Main!J92*Mask!L$11</f>
        <v>0</v>
      </c>
      <c r="X97" s="35">
        <f>Main!K92*Mask!M$11</f>
        <v>0</v>
      </c>
      <c r="Y97" s="35">
        <f>Main!L92*Mask!N$11</f>
        <v>0</v>
      </c>
      <c r="Z97" s="35">
        <f>Main!M92*Mask!O$11</f>
        <v>0</v>
      </c>
      <c r="AA97" s="35">
        <f>Main!N92*Mask!P$11</f>
        <v>0</v>
      </c>
      <c r="AB97" s="35">
        <f>Main!O92*Mask!Q$11</f>
        <v>0</v>
      </c>
      <c r="AC97" s="35">
        <f>Main!P92*Mask!R$11</f>
        <v>0</v>
      </c>
      <c r="AD97" s="35">
        <f>Main!Q92*Mask!S$11</f>
        <v>0</v>
      </c>
      <c r="AE97" s="35">
        <f>Main!R92*Mask!T$11</f>
        <v>0</v>
      </c>
      <c r="AF97" s="35">
        <f>Main!S92*Mask!U$11</f>
        <v>0</v>
      </c>
      <c r="AG97" s="35">
        <f>Main!T92*Mask!V$11</f>
        <v>0</v>
      </c>
      <c r="AH97" s="35">
        <f>Main!U92*Mask!W$11</f>
        <v>0</v>
      </c>
      <c r="AI97" s="35">
        <f>Main!V92*Mask!X$11</f>
        <v>0</v>
      </c>
      <c r="AJ97" s="35">
        <f>Main!W92*Mask!Y$11</f>
        <v>0</v>
      </c>
      <c r="AK97" s="35">
        <f>Main!X92*Mask!Z$11</f>
        <v>0</v>
      </c>
      <c r="AL97" s="35">
        <f>Main!Y92*Mask!AA$11</f>
        <v>0</v>
      </c>
      <c r="AM97" s="35">
        <f>Main!Z92*Mask!AB$11</f>
        <v>0</v>
      </c>
      <c r="AN97" s="35"/>
      <c r="AO97" s="35">
        <f>IF(OR($A$1&lt;=Main!AA$4,ISBLANK($N97)),0,Main!AA92)</f>
        <v>0</v>
      </c>
      <c r="AP97" s="35">
        <f>IF(OR($A$1&lt;=Main!AB$4,ISBLANK($N97)),0,Main!AB92)</f>
        <v>0</v>
      </c>
      <c r="AQ97" s="35">
        <f>IF(OR($A$1&lt;=Main!AC$4,ISBLANK($N97)),0,Main!AC92)</f>
        <v>0</v>
      </c>
      <c r="AR97" s="35">
        <f>IF(OR($A$1&lt;=Main!AD$4,ISBLANK($N97)),0,Main!AD92)</f>
        <v>0</v>
      </c>
      <c r="AS97" s="35">
        <f>IF(OR($A$1&lt;=Main!AE$4,ISBLANK($N97)),0,Main!AE92)</f>
        <v>0</v>
      </c>
      <c r="AT97" s="35">
        <f>IF(OR($A$1&lt;=Main!AF$4,ISBLANK($N97)),0,Main!AF92)</f>
        <v>0</v>
      </c>
      <c r="AU97" s="35">
        <f>IF(OR($A$1&lt;=Main!AG$4,ISBLANK($N97)),0,Main!AG92)</f>
        <v>0</v>
      </c>
      <c r="AV97" s="35">
        <f>IF(OR($A$1&lt;=Main!AH$4,ISBLANK($N97)),0,Main!AH92)</f>
        <v>0</v>
      </c>
      <c r="AW97" s="35">
        <f>IF(OR($A$1&lt;=Main!AI$4,ISBLANK($N97)),0,Main!AI92)</f>
        <v>0</v>
      </c>
      <c r="AX97" s="35">
        <f>IF(OR($A$1&lt;=Main!AJ$4,ISBLANK($N97)),0,Main!AJ92)</f>
        <v>0</v>
      </c>
      <c r="AY97" s="35">
        <f>IF(OR($A$1&lt;=Main!AK$4,ISBLANK($N97)),0,Main!AK92)</f>
        <v>0</v>
      </c>
      <c r="AZ97" s="35">
        <f>IF(OR($A$1&lt;=Main!AL$4,ISBLANK($N97)),0,Main!AL92)</f>
        <v>0</v>
      </c>
      <c r="BA97" s="35">
        <f>IF(OR($A$1&lt;=Main!AM$4,ISBLANK($N97)),0,Main!AM92)</f>
        <v>0</v>
      </c>
      <c r="BB97" s="35">
        <f>IF(OR($A$1&lt;=Main!AN$4,ISBLANK($N97)),0,Main!AN92)</f>
        <v>0</v>
      </c>
      <c r="BC97" s="35">
        <f>IF(OR($A$1&lt;=Main!AO$4,ISBLANK($N97)),0,Main!AO92)</f>
        <v>0</v>
      </c>
      <c r="BD97" s="35">
        <f>IF(OR($A$1&lt;=Main!AP$4,ISBLANK($N97)),0,Main!AP92)</f>
        <v>0</v>
      </c>
      <c r="BE97" s="35">
        <f>IF(OR($A$1&lt;=Main!AQ$4,ISBLANK($N97)),0,Main!AQ92)</f>
        <v>0</v>
      </c>
      <c r="BF97" s="35">
        <f>IF(OR($A$1&lt;=Main!AR$4,ISBLANK($N97)),0,Main!AR92)</f>
        <v>0</v>
      </c>
      <c r="BG97" s="35">
        <f>IF(OR($A$1&lt;=Main!AS$4,ISBLANK($N97)),0,Main!AS92)</f>
        <v>0</v>
      </c>
      <c r="BH97" s="35">
        <f>IF(OR($A$1&lt;=Main!AT$4,ISBLANK($N97)),0,Main!AT92)</f>
        <v>0</v>
      </c>
      <c r="BI97" s="35">
        <f>IF(OR($A$1&lt;=Main!AU$4,ISBLANK($N97)),0,Main!AU92)</f>
        <v>0</v>
      </c>
      <c r="BJ97" s="35">
        <f>IF(OR($A$1&lt;=Main!AV$4,ISBLANK($N97)),0,Main!AV92)</f>
        <v>0</v>
      </c>
    </row>
    <row r="98" spans="12:62">
      <c r="L98" s="146">
        <f>VLOOKUP($E39,Mask!$A$2:$C$102,$M$8,0)</f>
        <v>0</v>
      </c>
      <c r="M98" s="6">
        <f t="shared" si="6"/>
        <v>0</v>
      </c>
      <c r="N98" s="6" t="str">
        <f>Main!$A93&amp;Main!$B93</f>
        <v/>
      </c>
      <c r="O98" s="145">
        <f t="shared" si="7"/>
        <v>0</v>
      </c>
      <c r="P98" s="150">
        <f t="shared" si="8"/>
        <v>31</v>
      </c>
      <c r="Q98" s="150" t="str">
        <f ca="1">IF(Main!$AY93&lt;&gt;"#",$P98-Main!$AY93,"#")</f>
        <v>#</v>
      </c>
      <c r="R98" s="35">
        <f>Main!E93*Mask!G$11</f>
        <v>0</v>
      </c>
      <c r="S98" s="35">
        <f>Main!F93*Mask!H$11</f>
        <v>0</v>
      </c>
      <c r="T98" s="35">
        <f>Main!G93*Mask!I$11</f>
        <v>0</v>
      </c>
      <c r="U98" s="35">
        <f>Main!H93*Mask!J$11</f>
        <v>0</v>
      </c>
      <c r="V98" s="35">
        <f>Main!I93*Mask!K$11</f>
        <v>0</v>
      </c>
      <c r="W98" s="35">
        <f>Main!J93*Mask!L$11</f>
        <v>0</v>
      </c>
      <c r="X98" s="35">
        <f>Main!K93*Mask!M$11</f>
        <v>0</v>
      </c>
      <c r="Y98" s="35">
        <f>Main!L93*Mask!N$11</f>
        <v>0</v>
      </c>
      <c r="Z98" s="35">
        <f>Main!M93*Mask!O$11</f>
        <v>0</v>
      </c>
      <c r="AA98" s="35">
        <f>Main!N93*Mask!P$11</f>
        <v>0</v>
      </c>
      <c r="AB98" s="35">
        <f>Main!O93*Mask!Q$11</f>
        <v>0</v>
      </c>
      <c r="AC98" s="35">
        <f>Main!P93*Mask!R$11</f>
        <v>0</v>
      </c>
      <c r="AD98" s="35">
        <f>Main!Q93*Mask!S$11</f>
        <v>0</v>
      </c>
      <c r="AE98" s="35">
        <f>Main!R93*Mask!T$11</f>
        <v>0</v>
      </c>
      <c r="AF98" s="35">
        <f>Main!S93*Mask!U$11</f>
        <v>0</v>
      </c>
      <c r="AG98" s="35">
        <f>Main!T93*Mask!V$11</f>
        <v>0</v>
      </c>
      <c r="AH98" s="35">
        <f>Main!U93*Mask!W$11</f>
        <v>0</v>
      </c>
      <c r="AI98" s="35">
        <f>Main!V93*Mask!X$11</f>
        <v>0</v>
      </c>
      <c r="AJ98" s="35">
        <f>Main!W93*Mask!Y$11</f>
        <v>0</v>
      </c>
      <c r="AK98" s="35">
        <f>Main!X93*Mask!Z$11</f>
        <v>0</v>
      </c>
      <c r="AL98" s="35">
        <f>Main!Y93*Mask!AA$11</f>
        <v>0</v>
      </c>
      <c r="AM98" s="35">
        <f>Main!Z93*Mask!AB$11</f>
        <v>0</v>
      </c>
      <c r="AN98" s="35"/>
      <c r="AO98" s="35">
        <f>IF(OR($A$1&lt;=Main!AA$4,ISBLANK($N98)),0,Main!AA93)</f>
        <v>0</v>
      </c>
      <c r="AP98" s="35">
        <f>IF(OR($A$1&lt;=Main!AB$4,ISBLANK($N98)),0,Main!AB93)</f>
        <v>0</v>
      </c>
      <c r="AQ98" s="35">
        <f>IF(OR($A$1&lt;=Main!AC$4,ISBLANK($N98)),0,Main!AC93)</f>
        <v>0</v>
      </c>
      <c r="AR98" s="35">
        <f>IF(OR($A$1&lt;=Main!AD$4,ISBLANK($N98)),0,Main!AD93)</f>
        <v>0</v>
      </c>
      <c r="AS98" s="35">
        <f>IF(OR($A$1&lt;=Main!AE$4,ISBLANK($N98)),0,Main!AE93)</f>
        <v>0</v>
      </c>
      <c r="AT98" s="35">
        <f>IF(OR($A$1&lt;=Main!AF$4,ISBLANK($N98)),0,Main!AF93)</f>
        <v>0</v>
      </c>
      <c r="AU98" s="35">
        <f>IF(OR($A$1&lt;=Main!AG$4,ISBLANK($N98)),0,Main!AG93)</f>
        <v>0</v>
      </c>
      <c r="AV98" s="35">
        <f>IF(OR($A$1&lt;=Main!AH$4,ISBLANK($N98)),0,Main!AH93)</f>
        <v>0</v>
      </c>
      <c r="AW98" s="35">
        <f>IF(OR($A$1&lt;=Main!AI$4,ISBLANK($N98)),0,Main!AI93)</f>
        <v>0</v>
      </c>
      <c r="AX98" s="35">
        <f>IF(OR($A$1&lt;=Main!AJ$4,ISBLANK($N98)),0,Main!AJ93)</f>
        <v>0</v>
      </c>
      <c r="AY98" s="35">
        <f>IF(OR($A$1&lt;=Main!AK$4,ISBLANK($N98)),0,Main!AK93)</f>
        <v>0</v>
      </c>
      <c r="AZ98" s="35">
        <f>IF(OR($A$1&lt;=Main!AL$4,ISBLANK($N98)),0,Main!AL93)</f>
        <v>0</v>
      </c>
      <c r="BA98" s="35">
        <f>IF(OR($A$1&lt;=Main!AM$4,ISBLANK($N98)),0,Main!AM93)</f>
        <v>0</v>
      </c>
      <c r="BB98" s="35">
        <f>IF(OR($A$1&lt;=Main!AN$4,ISBLANK($N98)),0,Main!AN93)</f>
        <v>0</v>
      </c>
      <c r="BC98" s="35">
        <f>IF(OR($A$1&lt;=Main!AO$4,ISBLANK($N98)),0,Main!AO93)</f>
        <v>0</v>
      </c>
      <c r="BD98" s="35">
        <f>IF(OR($A$1&lt;=Main!AP$4,ISBLANK($N98)),0,Main!AP93)</f>
        <v>0</v>
      </c>
      <c r="BE98" s="35">
        <f>IF(OR($A$1&lt;=Main!AQ$4,ISBLANK($N98)),0,Main!AQ93)</f>
        <v>0</v>
      </c>
      <c r="BF98" s="35">
        <f>IF(OR($A$1&lt;=Main!AR$4,ISBLANK($N98)),0,Main!AR93)</f>
        <v>0</v>
      </c>
      <c r="BG98" s="35">
        <f>IF(OR($A$1&lt;=Main!AS$4,ISBLANK($N98)),0,Main!AS93)</f>
        <v>0</v>
      </c>
      <c r="BH98" s="35">
        <f>IF(OR($A$1&lt;=Main!AT$4,ISBLANK($N98)),0,Main!AT93)</f>
        <v>0</v>
      </c>
      <c r="BI98" s="35">
        <f>IF(OR($A$1&lt;=Main!AU$4,ISBLANK($N98)),0,Main!AU93)</f>
        <v>0</v>
      </c>
      <c r="BJ98" s="35">
        <f>IF(OR($A$1&lt;=Main!AV$4,ISBLANK($N98)),0,Main!AV93)</f>
        <v>0</v>
      </c>
    </row>
    <row r="99" spans="12:62">
      <c r="L99" s="146">
        <f>VLOOKUP($E40,Mask!$A$2:$C$102,$M$8,0)</f>
        <v>0</v>
      </c>
      <c r="M99" s="6">
        <f t="shared" si="6"/>
        <v>0</v>
      </c>
      <c r="N99" s="6" t="str">
        <f>Main!$A94&amp;Main!$B94</f>
        <v/>
      </c>
      <c r="O99" s="145">
        <f t="shared" si="7"/>
        <v>0</v>
      </c>
      <c r="P99" s="150">
        <f t="shared" si="8"/>
        <v>31</v>
      </c>
      <c r="Q99" s="150" t="str">
        <f ca="1">IF(Main!$AY94&lt;&gt;"#",$P99-Main!$AY94,"#")</f>
        <v>#</v>
      </c>
      <c r="R99" s="35">
        <f>Main!E94*Mask!G$11</f>
        <v>0</v>
      </c>
      <c r="S99" s="35">
        <f>Main!F94*Mask!H$11</f>
        <v>0</v>
      </c>
      <c r="T99" s="35">
        <f>Main!G94*Mask!I$11</f>
        <v>0</v>
      </c>
      <c r="U99" s="35">
        <f>Main!H94*Mask!J$11</f>
        <v>0</v>
      </c>
      <c r="V99" s="35">
        <f>Main!I94*Mask!K$11</f>
        <v>0</v>
      </c>
      <c r="W99" s="35">
        <f>Main!J94*Mask!L$11</f>
        <v>0</v>
      </c>
      <c r="X99" s="35">
        <f>Main!K94*Mask!M$11</f>
        <v>0</v>
      </c>
      <c r="Y99" s="35">
        <f>Main!L94*Mask!N$11</f>
        <v>0</v>
      </c>
      <c r="Z99" s="35">
        <f>Main!M94*Mask!O$11</f>
        <v>0</v>
      </c>
      <c r="AA99" s="35">
        <f>Main!N94*Mask!P$11</f>
        <v>0</v>
      </c>
      <c r="AB99" s="35">
        <f>Main!O94*Mask!Q$11</f>
        <v>0</v>
      </c>
      <c r="AC99" s="35">
        <f>Main!P94*Mask!R$11</f>
        <v>0</v>
      </c>
      <c r="AD99" s="35">
        <f>Main!Q94*Mask!S$11</f>
        <v>0</v>
      </c>
      <c r="AE99" s="35">
        <f>Main!R94*Mask!T$11</f>
        <v>0</v>
      </c>
      <c r="AF99" s="35">
        <f>Main!S94*Mask!U$11</f>
        <v>0</v>
      </c>
      <c r="AG99" s="35">
        <f>Main!T94*Mask!V$11</f>
        <v>0</v>
      </c>
      <c r="AH99" s="35">
        <f>Main!U94*Mask!W$11</f>
        <v>0</v>
      </c>
      <c r="AI99" s="35">
        <f>Main!V94*Mask!X$11</f>
        <v>0</v>
      </c>
      <c r="AJ99" s="35">
        <f>Main!W94*Mask!Y$11</f>
        <v>0</v>
      </c>
      <c r="AK99" s="35">
        <f>Main!X94*Mask!Z$11</f>
        <v>0</v>
      </c>
      <c r="AL99" s="35">
        <f>Main!Y94*Mask!AA$11</f>
        <v>0</v>
      </c>
      <c r="AM99" s="35">
        <f>Main!Z94*Mask!AB$11</f>
        <v>0</v>
      </c>
      <c r="AN99" s="35"/>
      <c r="AO99" s="35">
        <f>IF(OR($A$1&lt;=Main!AA$4,ISBLANK($N99)),0,Main!AA94)</f>
        <v>0</v>
      </c>
      <c r="AP99" s="35">
        <f>IF(OR($A$1&lt;=Main!AB$4,ISBLANK($N99)),0,Main!AB94)</f>
        <v>0</v>
      </c>
      <c r="AQ99" s="35">
        <f>IF(OR($A$1&lt;=Main!AC$4,ISBLANK($N99)),0,Main!AC94)</f>
        <v>0</v>
      </c>
      <c r="AR99" s="35">
        <f>IF(OR($A$1&lt;=Main!AD$4,ISBLANK($N99)),0,Main!AD94)</f>
        <v>0</v>
      </c>
      <c r="AS99" s="35">
        <f>IF(OR($A$1&lt;=Main!AE$4,ISBLANK($N99)),0,Main!AE94)</f>
        <v>0</v>
      </c>
      <c r="AT99" s="35">
        <f>IF(OR($A$1&lt;=Main!AF$4,ISBLANK($N99)),0,Main!AF94)</f>
        <v>0</v>
      </c>
      <c r="AU99" s="35">
        <f>IF(OR($A$1&lt;=Main!AG$4,ISBLANK($N99)),0,Main!AG94)</f>
        <v>0</v>
      </c>
      <c r="AV99" s="35">
        <f>IF(OR($A$1&lt;=Main!AH$4,ISBLANK($N99)),0,Main!AH94)</f>
        <v>0</v>
      </c>
      <c r="AW99" s="35">
        <f>IF(OR($A$1&lt;=Main!AI$4,ISBLANK($N99)),0,Main!AI94)</f>
        <v>0</v>
      </c>
      <c r="AX99" s="35">
        <f>IF(OR($A$1&lt;=Main!AJ$4,ISBLANK($N99)),0,Main!AJ94)</f>
        <v>0</v>
      </c>
      <c r="AY99" s="35">
        <f>IF(OR($A$1&lt;=Main!AK$4,ISBLANK($N99)),0,Main!AK94)</f>
        <v>0</v>
      </c>
      <c r="AZ99" s="35">
        <f>IF(OR($A$1&lt;=Main!AL$4,ISBLANK($N99)),0,Main!AL94)</f>
        <v>0</v>
      </c>
      <c r="BA99" s="35">
        <f>IF(OR($A$1&lt;=Main!AM$4,ISBLANK($N99)),0,Main!AM94)</f>
        <v>0</v>
      </c>
      <c r="BB99" s="35">
        <f>IF(OR($A$1&lt;=Main!AN$4,ISBLANK($N99)),0,Main!AN94)</f>
        <v>0</v>
      </c>
      <c r="BC99" s="35">
        <f>IF(OR($A$1&lt;=Main!AO$4,ISBLANK($N99)),0,Main!AO94)</f>
        <v>0</v>
      </c>
      <c r="BD99" s="35">
        <f>IF(OR($A$1&lt;=Main!AP$4,ISBLANK($N99)),0,Main!AP94)</f>
        <v>0</v>
      </c>
      <c r="BE99" s="35">
        <f>IF(OR($A$1&lt;=Main!AQ$4,ISBLANK($N99)),0,Main!AQ94)</f>
        <v>0</v>
      </c>
      <c r="BF99" s="35">
        <f>IF(OR($A$1&lt;=Main!AR$4,ISBLANK($N99)),0,Main!AR94)</f>
        <v>0</v>
      </c>
      <c r="BG99" s="35">
        <f>IF(OR($A$1&lt;=Main!AS$4,ISBLANK($N99)),0,Main!AS94)</f>
        <v>0</v>
      </c>
      <c r="BH99" s="35">
        <f>IF(OR($A$1&lt;=Main!AT$4,ISBLANK($N99)),0,Main!AT94)</f>
        <v>0</v>
      </c>
      <c r="BI99" s="35">
        <f>IF(OR($A$1&lt;=Main!AU$4,ISBLANK($N99)),0,Main!AU94)</f>
        <v>0</v>
      </c>
      <c r="BJ99" s="35">
        <f>IF(OR($A$1&lt;=Main!AV$4,ISBLANK($N99)),0,Main!AV94)</f>
        <v>0</v>
      </c>
    </row>
    <row r="100" spans="12:62">
      <c r="L100" s="146">
        <f>VLOOKUP($E41,Mask!$A$2:$C$102,$M$8,0)</f>
        <v>0</v>
      </c>
      <c r="M100" s="6">
        <f t="shared" si="6"/>
        <v>0</v>
      </c>
      <c r="N100" s="6" t="str">
        <f>Main!$A95&amp;Main!$B95</f>
        <v/>
      </c>
      <c r="O100" s="145">
        <f t="shared" si="7"/>
        <v>0</v>
      </c>
      <c r="P100" s="150">
        <f t="shared" si="8"/>
        <v>31</v>
      </c>
      <c r="Q100" s="150" t="str">
        <f ca="1">IF(Main!$AY95&lt;&gt;"#",$P100-Main!$AY95,"#")</f>
        <v>#</v>
      </c>
      <c r="R100" s="35">
        <f>Main!E95*Mask!G$11</f>
        <v>0</v>
      </c>
      <c r="S100" s="35">
        <f>Main!F95*Mask!H$11</f>
        <v>0</v>
      </c>
      <c r="T100" s="35">
        <f>Main!G95*Mask!I$11</f>
        <v>0</v>
      </c>
      <c r="U100" s="35">
        <f>Main!H95*Mask!J$11</f>
        <v>0</v>
      </c>
      <c r="V100" s="35">
        <f>Main!I95*Mask!K$11</f>
        <v>0</v>
      </c>
      <c r="W100" s="35">
        <f>Main!J95*Mask!L$11</f>
        <v>0</v>
      </c>
      <c r="X100" s="35">
        <f>Main!K95*Mask!M$11</f>
        <v>0</v>
      </c>
      <c r="Y100" s="35">
        <f>Main!L95*Mask!N$11</f>
        <v>0</v>
      </c>
      <c r="Z100" s="35">
        <f>Main!M95*Mask!O$11</f>
        <v>0</v>
      </c>
      <c r="AA100" s="35">
        <f>Main!N95*Mask!P$11</f>
        <v>0</v>
      </c>
      <c r="AB100" s="35">
        <f>Main!O95*Mask!Q$11</f>
        <v>0</v>
      </c>
      <c r="AC100" s="35">
        <f>Main!P95*Mask!R$11</f>
        <v>0</v>
      </c>
      <c r="AD100" s="35">
        <f>Main!Q95*Mask!S$11</f>
        <v>0</v>
      </c>
      <c r="AE100" s="35">
        <f>Main!R95*Mask!T$11</f>
        <v>0</v>
      </c>
      <c r="AF100" s="35">
        <f>Main!S95*Mask!U$11</f>
        <v>0</v>
      </c>
      <c r="AG100" s="35">
        <f>Main!T95*Mask!V$11</f>
        <v>0</v>
      </c>
      <c r="AH100" s="35">
        <f>Main!U95*Mask!W$11</f>
        <v>0</v>
      </c>
      <c r="AI100" s="35">
        <f>Main!V95*Mask!X$11</f>
        <v>0</v>
      </c>
      <c r="AJ100" s="35">
        <f>Main!W95*Mask!Y$11</f>
        <v>0</v>
      </c>
      <c r="AK100" s="35">
        <f>Main!X95*Mask!Z$11</f>
        <v>0</v>
      </c>
      <c r="AL100" s="35">
        <f>Main!Y95*Mask!AA$11</f>
        <v>0</v>
      </c>
      <c r="AM100" s="35">
        <f>Main!Z95*Mask!AB$11</f>
        <v>0</v>
      </c>
      <c r="AN100" s="35"/>
      <c r="AO100" s="35">
        <f>IF(OR($A$1&lt;=Main!AA$4,ISBLANK($N100)),0,Main!AA95)</f>
        <v>0</v>
      </c>
      <c r="AP100" s="35">
        <f>IF(OR($A$1&lt;=Main!AB$4,ISBLANK($N100)),0,Main!AB95)</f>
        <v>0</v>
      </c>
      <c r="AQ100" s="35">
        <f>IF(OR($A$1&lt;=Main!AC$4,ISBLANK($N100)),0,Main!AC95)</f>
        <v>0</v>
      </c>
      <c r="AR100" s="35">
        <f>IF(OR($A$1&lt;=Main!AD$4,ISBLANK($N100)),0,Main!AD95)</f>
        <v>0</v>
      </c>
      <c r="AS100" s="35">
        <f>IF(OR($A$1&lt;=Main!AE$4,ISBLANK($N100)),0,Main!AE95)</f>
        <v>0</v>
      </c>
      <c r="AT100" s="35">
        <f>IF(OR($A$1&lt;=Main!AF$4,ISBLANK($N100)),0,Main!AF95)</f>
        <v>0</v>
      </c>
      <c r="AU100" s="35">
        <f>IF(OR($A$1&lt;=Main!AG$4,ISBLANK($N100)),0,Main!AG95)</f>
        <v>0</v>
      </c>
      <c r="AV100" s="35">
        <f>IF(OR($A$1&lt;=Main!AH$4,ISBLANK($N100)),0,Main!AH95)</f>
        <v>0</v>
      </c>
      <c r="AW100" s="35">
        <f>IF(OR($A$1&lt;=Main!AI$4,ISBLANK($N100)),0,Main!AI95)</f>
        <v>0</v>
      </c>
      <c r="AX100" s="35">
        <f>IF(OR($A$1&lt;=Main!AJ$4,ISBLANK($N100)),0,Main!AJ95)</f>
        <v>0</v>
      </c>
      <c r="AY100" s="35">
        <f>IF(OR($A$1&lt;=Main!AK$4,ISBLANK($N100)),0,Main!AK95)</f>
        <v>0</v>
      </c>
      <c r="AZ100" s="35">
        <f>IF(OR($A$1&lt;=Main!AL$4,ISBLANK($N100)),0,Main!AL95)</f>
        <v>0</v>
      </c>
      <c r="BA100" s="35">
        <f>IF(OR($A$1&lt;=Main!AM$4,ISBLANK($N100)),0,Main!AM95)</f>
        <v>0</v>
      </c>
      <c r="BB100" s="35">
        <f>IF(OR($A$1&lt;=Main!AN$4,ISBLANK($N100)),0,Main!AN95)</f>
        <v>0</v>
      </c>
      <c r="BC100" s="35">
        <f>IF(OR($A$1&lt;=Main!AO$4,ISBLANK($N100)),0,Main!AO95)</f>
        <v>0</v>
      </c>
      <c r="BD100" s="35">
        <f>IF(OR($A$1&lt;=Main!AP$4,ISBLANK($N100)),0,Main!AP95)</f>
        <v>0</v>
      </c>
      <c r="BE100" s="35">
        <f>IF(OR($A$1&lt;=Main!AQ$4,ISBLANK($N100)),0,Main!AQ95)</f>
        <v>0</v>
      </c>
      <c r="BF100" s="35">
        <f>IF(OR($A$1&lt;=Main!AR$4,ISBLANK($N100)),0,Main!AR95)</f>
        <v>0</v>
      </c>
      <c r="BG100" s="35">
        <f>IF(OR($A$1&lt;=Main!AS$4,ISBLANK($N100)),0,Main!AS95)</f>
        <v>0</v>
      </c>
      <c r="BH100" s="35">
        <f>IF(OR($A$1&lt;=Main!AT$4,ISBLANK($N100)),0,Main!AT95)</f>
        <v>0</v>
      </c>
      <c r="BI100" s="35">
        <f>IF(OR($A$1&lt;=Main!AU$4,ISBLANK($N100)),0,Main!AU95)</f>
        <v>0</v>
      </c>
      <c r="BJ100" s="35">
        <f>IF(OR($A$1&lt;=Main!AV$4,ISBLANK($N100)),0,Main!AV95)</f>
        <v>0</v>
      </c>
    </row>
    <row r="101" spans="12:62">
      <c r="L101" s="146">
        <f>VLOOKUP($E42,Mask!$A$2:$C$102,$M$8,0)</f>
        <v>0</v>
      </c>
      <c r="M101" s="6">
        <f t="shared" si="6"/>
        <v>0</v>
      </c>
      <c r="N101" s="6" t="str">
        <f>Main!$A96&amp;Main!$B96</f>
        <v/>
      </c>
      <c r="O101" s="145">
        <f t="shared" si="7"/>
        <v>0</v>
      </c>
      <c r="P101" s="150">
        <f t="shared" si="8"/>
        <v>31</v>
      </c>
      <c r="Q101" s="150" t="str">
        <f ca="1">IF(Main!$AY96&lt;&gt;"#",$P101-Main!$AY96,"#")</f>
        <v>#</v>
      </c>
      <c r="R101" s="35">
        <f>Main!E96*Mask!G$11</f>
        <v>0</v>
      </c>
      <c r="S101" s="35">
        <f>Main!F96*Mask!H$11</f>
        <v>0</v>
      </c>
      <c r="T101" s="35">
        <f>Main!G96*Mask!I$11</f>
        <v>0</v>
      </c>
      <c r="U101" s="35">
        <f>Main!H96*Mask!J$11</f>
        <v>0</v>
      </c>
      <c r="V101" s="35">
        <f>Main!I96*Mask!K$11</f>
        <v>0</v>
      </c>
      <c r="W101" s="35">
        <f>Main!J96*Mask!L$11</f>
        <v>0</v>
      </c>
      <c r="X101" s="35">
        <f>Main!K96*Mask!M$11</f>
        <v>0</v>
      </c>
      <c r="Y101" s="35">
        <f>Main!L96*Mask!N$11</f>
        <v>0</v>
      </c>
      <c r="Z101" s="35">
        <f>Main!M96*Mask!O$11</f>
        <v>0</v>
      </c>
      <c r="AA101" s="35">
        <f>Main!N96*Mask!P$11</f>
        <v>0</v>
      </c>
      <c r="AB101" s="35">
        <f>Main!O96*Mask!Q$11</f>
        <v>0</v>
      </c>
      <c r="AC101" s="35">
        <f>Main!P96*Mask!R$11</f>
        <v>0</v>
      </c>
      <c r="AD101" s="35">
        <f>Main!Q96*Mask!S$11</f>
        <v>0</v>
      </c>
      <c r="AE101" s="35">
        <f>Main!R96*Mask!T$11</f>
        <v>0</v>
      </c>
      <c r="AF101" s="35">
        <f>Main!S96*Mask!U$11</f>
        <v>0</v>
      </c>
      <c r="AG101" s="35">
        <f>Main!T96*Mask!V$11</f>
        <v>0</v>
      </c>
      <c r="AH101" s="35">
        <f>Main!U96*Mask!W$11</f>
        <v>0</v>
      </c>
      <c r="AI101" s="35">
        <f>Main!V96*Mask!X$11</f>
        <v>0</v>
      </c>
      <c r="AJ101" s="35">
        <f>Main!W96*Mask!Y$11</f>
        <v>0</v>
      </c>
      <c r="AK101" s="35">
        <f>Main!X96*Mask!Z$11</f>
        <v>0</v>
      </c>
      <c r="AL101" s="35">
        <f>Main!Y96*Mask!AA$11</f>
        <v>0</v>
      </c>
      <c r="AM101" s="35">
        <f>Main!Z96*Mask!AB$11</f>
        <v>0</v>
      </c>
      <c r="AN101" s="35"/>
      <c r="AO101" s="35">
        <f>IF(OR($A$1&lt;=Main!AA$4,ISBLANK($N101)),0,Main!AA96)</f>
        <v>0</v>
      </c>
      <c r="AP101" s="35">
        <f>IF(OR($A$1&lt;=Main!AB$4,ISBLANK($N101)),0,Main!AB96)</f>
        <v>0</v>
      </c>
      <c r="AQ101" s="35">
        <f>IF(OR($A$1&lt;=Main!AC$4,ISBLANK($N101)),0,Main!AC96)</f>
        <v>0</v>
      </c>
      <c r="AR101" s="35">
        <f>IF(OR($A$1&lt;=Main!AD$4,ISBLANK($N101)),0,Main!AD96)</f>
        <v>0</v>
      </c>
      <c r="AS101" s="35">
        <f>IF(OR($A$1&lt;=Main!AE$4,ISBLANK($N101)),0,Main!AE96)</f>
        <v>0</v>
      </c>
      <c r="AT101" s="35">
        <f>IF(OR($A$1&lt;=Main!AF$4,ISBLANK($N101)),0,Main!AF96)</f>
        <v>0</v>
      </c>
      <c r="AU101" s="35">
        <f>IF(OR($A$1&lt;=Main!AG$4,ISBLANK($N101)),0,Main!AG96)</f>
        <v>0</v>
      </c>
      <c r="AV101" s="35">
        <f>IF(OR($A$1&lt;=Main!AH$4,ISBLANK($N101)),0,Main!AH96)</f>
        <v>0</v>
      </c>
      <c r="AW101" s="35">
        <f>IF(OR($A$1&lt;=Main!AI$4,ISBLANK($N101)),0,Main!AI96)</f>
        <v>0</v>
      </c>
      <c r="AX101" s="35">
        <f>IF(OR($A$1&lt;=Main!AJ$4,ISBLANK($N101)),0,Main!AJ96)</f>
        <v>0</v>
      </c>
      <c r="AY101" s="35">
        <f>IF(OR($A$1&lt;=Main!AK$4,ISBLANK($N101)),0,Main!AK96)</f>
        <v>0</v>
      </c>
      <c r="AZ101" s="35">
        <f>IF(OR($A$1&lt;=Main!AL$4,ISBLANK($N101)),0,Main!AL96)</f>
        <v>0</v>
      </c>
      <c r="BA101" s="35">
        <f>IF(OR($A$1&lt;=Main!AM$4,ISBLANK($N101)),0,Main!AM96)</f>
        <v>0</v>
      </c>
      <c r="BB101" s="35">
        <f>IF(OR($A$1&lt;=Main!AN$4,ISBLANK($N101)),0,Main!AN96)</f>
        <v>0</v>
      </c>
      <c r="BC101" s="35">
        <f>IF(OR($A$1&lt;=Main!AO$4,ISBLANK($N101)),0,Main!AO96)</f>
        <v>0</v>
      </c>
      <c r="BD101" s="35">
        <f>IF(OR($A$1&lt;=Main!AP$4,ISBLANK($N101)),0,Main!AP96)</f>
        <v>0</v>
      </c>
      <c r="BE101" s="35">
        <f>IF(OR($A$1&lt;=Main!AQ$4,ISBLANK($N101)),0,Main!AQ96)</f>
        <v>0</v>
      </c>
      <c r="BF101" s="35">
        <f>IF(OR($A$1&lt;=Main!AR$4,ISBLANK($N101)),0,Main!AR96)</f>
        <v>0</v>
      </c>
      <c r="BG101" s="35">
        <f>IF(OR($A$1&lt;=Main!AS$4,ISBLANK($N101)),0,Main!AS96)</f>
        <v>0</v>
      </c>
      <c r="BH101" s="35">
        <f>IF(OR($A$1&lt;=Main!AT$4,ISBLANK($N101)),0,Main!AT96)</f>
        <v>0</v>
      </c>
      <c r="BI101" s="35">
        <f>IF(OR($A$1&lt;=Main!AU$4,ISBLANK($N101)),0,Main!AU96)</f>
        <v>0</v>
      </c>
      <c r="BJ101" s="35">
        <f>IF(OR($A$1&lt;=Main!AV$4,ISBLANK($N101)),0,Main!AV96)</f>
        <v>0</v>
      </c>
    </row>
    <row r="102" spans="12:62">
      <c r="L102" s="146">
        <f>VLOOKUP($E43,Mask!$A$2:$C$102,$M$8,0)</f>
        <v>0</v>
      </c>
      <c r="M102" s="6">
        <f t="shared" si="6"/>
        <v>0</v>
      </c>
      <c r="N102" s="6" t="str">
        <f>Main!$A97&amp;Main!$B97</f>
        <v/>
      </c>
      <c r="O102" s="145">
        <f t="shared" si="7"/>
        <v>0</v>
      </c>
      <c r="P102" s="150">
        <f t="shared" si="8"/>
        <v>31</v>
      </c>
      <c r="Q102" s="150" t="str">
        <f ca="1">IF(Main!$AY97&lt;&gt;"#",$P102-Main!$AY97,"#")</f>
        <v>#</v>
      </c>
      <c r="R102" s="35">
        <f>Main!E97*Mask!G$11</f>
        <v>0</v>
      </c>
      <c r="S102" s="35">
        <f>Main!F97*Mask!H$11</f>
        <v>0</v>
      </c>
      <c r="T102" s="35">
        <f>Main!G97*Mask!I$11</f>
        <v>0</v>
      </c>
      <c r="U102" s="35">
        <f>Main!H97*Mask!J$11</f>
        <v>0</v>
      </c>
      <c r="V102" s="35">
        <f>Main!I97*Mask!K$11</f>
        <v>0</v>
      </c>
      <c r="W102" s="35">
        <f>Main!J97*Mask!L$11</f>
        <v>0</v>
      </c>
      <c r="X102" s="35">
        <f>Main!K97*Mask!M$11</f>
        <v>0</v>
      </c>
      <c r="Y102" s="35">
        <f>Main!L97*Mask!N$11</f>
        <v>0</v>
      </c>
      <c r="Z102" s="35">
        <f>Main!M97*Mask!O$11</f>
        <v>0</v>
      </c>
      <c r="AA102" s="35">
        <f>Main!N97*Mask!P$11</f>
        <v>0</v>
      </c>
      <c r="AB102" s="35">
        <f>Main!O97*Mask!Q$11</f>
        <v>0</v>
      </c>
      <c r="AC102" s="35">
        <f>Main!P97*Mask!R$11</f>
        <v>0</v>
      </c>
      <c r="AD102" s="35">
        <f>Main!Q97*Mask!S$11</f>
        <v>0</v>
      </c>
      <c r="AE102" s="35">
        <f>Main!R97*Mask!T$11</f>
        <v>0</v>
      </c>
      <c r="AF102" s="35">
        <f>Main!S97*Mask!U$11</f>
        <v>0</v>
      </c>
      <c r="AG102" s="35">
        <f>Main!T97*Mask!V$11</f>
        <v>0</v>
      </c>
      <c r="AH102" s="35">
        <f>Main!U97*Mask!W$11</f>
        <v>0</v>
      </c>
      <c r="AI102" s="35">
        <f>Main!V97*Mask!X$11</f>
        <v>0</v>
      </c>
      <c r="AJ102" s="35">
        <f>Main!W97*Mask!Y$11</f>
        <v>0</v>
      </c>
      <c r="AK102" s="35">
        <f>Main!X97*Mask!Z$11</f>
        <v>0</v>
      </c>
      <c r="AL102" s="35">
        <f>Main!Y97*Mask!AA$11</f>
        <v>0</v>
      </c>
      <c r="AM102" s="35">
        <f>Main!Z97*Mask!AB$11</f>
        <v>0</v>
      </c>
      <c r="AN102" s="35"/>
      <c r="AO102" s="35">
        <f>IF(OR($A$1&lt;=Main!AA$4,ISBLANK($N102)),0,Main!AA97)</f>
        <v>0</v>
      </c>
      <c r="AP102" s="35">
        <f>IF(OR($A$1&lt;=Main!AB$4,ISBLANK($N102)),0,Main!AB97)</f>
        <v>0</v>
      </c>
      <c r="AQ102" s="35">
        <f>IF(OR($A$1&lt;=Main!AC$4,ISBLANK($N102)),0,Main!AC97)</f>
        <v>0</v>
      </c>
      <c r="AR102" s="35">
        <f>IF(OR($A$1&lt;=Main!AD$4,ISBLANK($N102)),0,Main!AD97)</f>
        <v>0</v>
      </c>
      <c r="AS102" s="35">
        <f>IF(OR($A$1&lt;=Main!AE$4,ISBLANK($N102)),0,Main!AE97)</f>
        <v>0</v>
      </c>
      <c r="AT102" s="35">
        <f>IF(OR($A$1&lt;=Main!AF$4,ISBLANK($N102)),0,Main!AF97)</f>
        <v>0</v>
      </c>
      <c r="AU102" s="35">
        <f>IF(OR($A$1&lt;=Main!AG$4,ISBLANK($N102)),0,Main!AG97)</f>
        <v>0</v>
      </c>
      <c r="AV102" s="35">
        <f>IF(OR($A$1&lt;=Main!AH$4,ISBLANK($N102)),0,Main!AH97)</f>
        <v>0</v>
      </c>
      <c r="AW102" s="35">
        <f>IF(OR($A$1&lt;=Main!AI$4,ISBLANK($N102)),0,Main!AI97)</f>
        <v>0</v>
      </c>
      <c r="AX102" s="35">
        <f>IF(OR($A$1&lt;=Main!AJ$4,ISBLANK($N102)),0,Main!AJ97)</f>
        <v>0</v>
      </c>
      <c r="AY102" s="35">
        <f>IF(OR($A$1&lt;=Main!AK$4,ISBLANK($N102)),0,Main!AK97)</f>
        <v>0</v>
      </c>
      <c r="AZ102" s="35">
        <f>IF(OR($A$1&lt;=Main!AL$4,ISBLANK($N102)),0,Main!AL97)</f>
        <v>0</v>
      </c>
      <c r="BA102" s="35">
        <f>IF(OR($A$1&lt;=Main!AM$4,ISBLANK($N102)),0,Main!AM97)</f>
        <v>0</v>
      </c>
      <c r="BB102" s="35">
        <f>IF(OR($A$1&lt;=Main!AN$4,ISBLANK($N102)),0,Main!AN97)</f>
        <v>0</v>
      </c>
      <c r="BC102" s="35">
        <f>IF(OR($A$1&lt;=Main!AO$4,ISBLANK($N102)),0,Main!AO97)</f>
        <v>0</v>
      </c>
      <c r="BD102" s="35">
        <f>IF(OR($A$1&lt;=Main!AP$4,ISBLANK($N102)),0,Main!AP97)</f>
        <v>0</v>
      </c>
      <c r="BE102" s="35">
        <f>IF(OR($A$1&lt;=Main!AQ$4,ISBLANK($N102)),0,Main!AQ97)</f>
        <v>0</v>
      </c>
      <c r="BF102" s="35">
        <f>IF(OR($A$1&lt;=Main!AR$4,ISBLANK($N102)),0,Main!AR97)</f>
        <v>0</v>
      </c>
      <c r="BG102" s="35">
        <f>IF(OR($A$1&lt;=Main!AS$4,ISBLANK($N102)),0,Main!AS97)</f>
        <v>0</v>
      </c>
      <c r="BH102" s="35">
        <f>IF(OR($A$1&lt;=Main!AT$4,ISBLANK($N102)),0,Main!AT97)</f>
        <v>0</v>
      </c>
      <c r="BI102" s="35">
        <f>IF(OR($A$1&lt;=Main!AU$4,ISBLANK($N102)),0,Main!AU97)</f>
        <v>0</v>
      </c>
      <c r="BJ102" s="35">
        <f>IF(OR($A$1&lt;=Main!AV$4,ISBLANK($N102)),0,Main!AV97)</f>
        <v>0</v>
      </c>
    </row>
    <row r="103" spans="12:62">
      <c r="L103" s="146">
        <f>VLOOKUP($E44,Mask!$A$2:$C$102,$M$8,0)</f>
        <v>0</v>
      </c>
      <c r="M103" s="6">
        <f t="shared" si="6"/>
        <v>0</v>
      </c>
      <c r="N103" s="6" t="str">
        <f>Main!$A98&amp;Main!$B98</f>
        <v/>
      </c>
      <c r="O103" s="145">
        <f t="shared" si="7"/>
        <v>0</v>
      </c>
      <c r="P103" s="150">
        <f t="shared" si="8"/>
        <v>31</v>
      </c>
      <c r="Q103" s="150" t="str">
        <f ca="1">IF(Main!$AY98&lt;&gt;"#",$P103-Main!$AY98,"#")</f>
        <v>#</v>
      </c>
      <c r="R103" s="35">
        <f>Main!E98*Mask!G$11</f>
        <v>0</v>
      </c>
      <c r="S103" s="35">
        <f>Main!F98*Mask!H$11</f>
        <v>0</v>
      </c>
      <c r="T103" s="35">
        <f>Main!G98*Mask!I$11</f>
        <v>0</v>
      </c>
      <c r="U103" s="35">
        <f>Main!H98*Mask!J$11</f>
        <v>0</v>
      </c>
      <c r="V103" s="35">
        <f>Main!I98*Mask!K$11</f>
        <v>0</v>
      </c>
      <c r="W103" s="35">
        <f>Main!J98*Mask!L$11</f>
        <v>0</v>
      </c>
      <c r="X103" s="35">
        <f>Main!K98*Mask!M$11</f>
        <v>0</v>
      </c>
      <c r="Y103" s="35">
        <f>Main!L98*Mask!N$11</f>
        <v>0</v>
      </c>
      <c r="Z103" s="35">
        <f>Main!M98*Mask!O$11</f>
        <v>0</v>
      </c>
      <c r="AA103" s="35">
        <f>Main!N98*Mask!P$11</f>
        <v>0</v>
      </c>
      <c r="AB103" s="35">
        <f>Main!O98*Mask!Q$11</f>
        <v>0</v>
      </c>
      <c r="AC103" s="35">
        <f>Main!P98*Mask!R$11</f>
        <v>0</v>
      </c>
      <c r="AD103" s="35">
        <f>Main!Q98*Mask!S$11</f>
        <v>0</v>
      </c>
      <c r="AE103" s="35">
        <f>Main!R98*Mask!T$11</f>
        <v>0</v>
      </c>
      <c r="AF103" s="35">
        <f>Main!S98*Mask!U$11</f>
        <v>0</v>
      </c>
      <c r="AG103" s="35">
        <f>Main!T98*Mask!V$11</f>
        <v>0</v>
      </c>
      <c r="AH103" s="35">
        <f>Main!U98*Mask!W$11</f>
        <v>0</v>
      </c>
      <c r="AI103" s="35">
        <f>Main!V98*Mask!X$11</f>
        <v>0</v>
      </c>
      <c r="AJ103" s="35">
        <f>Main!W98*Mask!Y$11</f>
        <v>0</v>
      </c>
      <c r="AK103" s="35">
        <f>Main!X98*Mask!Z$11</f>
        <v>0</v>
      </c>
      <c r="AL103" s="35">
        <f>Main!Y98*Mask!AA$11</f>
        <v>0</v>
      </c>
      <c r="AM103" s="35">
        <f>Main!Z98*Mask!AB$11</f>
        <v>0</v>
      </c>
      <c r="AN103" s="35"/>
      <c r="AO103" s="35">
        <f>IF(OR($A$1&lt;=Main!AA$4,ISBLANK($N103)),0,Main!AA98)</f>
        <v>0</v>
      </c>
      <c r="AP103" s="35">
        <f>IF(OR($A$1&lt;=Main!AB$4,ISBLANK($N103)),0,Main!AB98)</f>
        <v>0</v>
      </c>
      <c r="AQ103" s="35">
        <f>IF(OR($A$1&lt;=Main!AC$4,ISBLANK($N103)),0,Main!AC98)</f>
        <v>0</v>
      </c>
      <c r="AR103" s="35">
        <f>IF(OR($A$1&lt;=Main!AD$4,ISBLANK($N103)),0,Main!AD98)</f>
        <v>0</v>
      </c>
      <c r="AS103" s="35">
        <f>IF(OR($A$1&lt;=Main!AE$4,ISBLANK($N103)),0,Main!AE98)</f>
        <v>0</v>
      </c>
      <c r="AT103" s="35">
        <f>IF(OR($A$1&lt;=Main!AF$4,ISBLANK($N103)),0,Main!AF98)</f>
        <v>0</v>
      </c>
      <c r="AU103" s="35">
        <f>IF(OR($A$1&lt;=Main!AG$4,ISBLANK($N103)),0,Main!AG98)</f>
        <v>0</v>
      </c>
      <c r="AV103" s="35">
        <f>IF(OR($A$1&lt;=Main!AH$4,ISBLANK($N103)),0,Main!AH98)</f>
        <v>0</v>
      </c>
      <c r="AW103" s="35">
        <f>IF(OR($A$1&lt;=Main!AI$4,ISBLANK($N103)),0,Main!AI98)</f>
        <v>0</v>
      </c>
      <c r="AX103" s="35">
        <f>IF(OR($A$1&lt;=Main!AJ$4,ISBLANK($N103)),0,Main!AJ98)</f>
        <v>0</v>
      </c>
      <c r="AY103" s="35">
        <f>IF(OR($A$1&lt;=Main!AK$4,ISBLANK($N103)),0,Main!AK98)</f>
        <v>0</v>
      </c>
      <c r="AZ103" s="35">
        <f>IF(OR($A$1&lt;=Main!AL$4,ISBLANK($N103)),0,Main!AL98)</f>
        <v>0</v>
      </c>
      <c r="BA103" s="35">
        <f>IF(OR($A$1&lt;=Main!AM$4,ISBLANK($N103)),0,Main!AM98)</f>
        <v>0</v>
      </c>
      <c r="BB103" s="35">
        <f>IF(OR($A$1&lt;=Main!AN$4,ISBLANK($N103)),0,Main!AN98)</f>
        <v>0</v>
      </c>
      <c r="BC103" s="35">
        <f>IF(OR($A$1&lt;=Main!AO$4,ISBLANK($N103)),0,Main!AO98)</f>
        <v>0</v>
      </c>
      <c r="BD103" s="35">
        <f>IF(OR($A$1&lt;=Main!AP$4,ISBLANK($N103)),0,Main!AP98)</f>
        <v>0</v>
      </c>
      <c r="BE103" s="35">
        <f>IF(OR($A$1&lt;=Main!AQ$4,ISBLANK($N103)),0,Main!AQ98)</f>
        <v>0</v>
      </c>
      <c r="BF103" s="35">
        <f>IF(OR($A$1&lt;=Main!AR$4,ISBLANK($N103)),0,Main!AR98)</f>
        <v>0</v>
      </c>
      <c r="BG103" s="35">
        <f>IF(OR($A$1&lt;=Main!AS$4,ISBLANK($N103)),0,Main!AS98)</f>
        <v>0</v>
      </c>
      <c r="BH103" s="35">
        <f>IF(OR($A$1&lt;=Main!AT$4,ISBLANK($N103)),0,Main!AT98)</f>
        <v>0</v>
      </c>
      <c r="BI103" s="35">
        <f>IF(OR($A$1&lt;=Main!AU$4,ISBLANK($N103)),0,Main!AU98)</f>
        <v>0</v>
      </c>
      <c r="BJ103" s="35">
        <f>IF(OR($A$1&lt;=Main!AV$4,ISBLANK($N103)),0,Main!AV98)</f>
        <v>0</v>
      </c>
    </row>
    <row r="104" spans="12:62">
      <c r="L104" s="146">
        <f>VLOOKUP($E45,Mask!$A$2:$C$102,$M$8,0)</f>
        <v>0</v>
      </c>
      <c r="M104" s="6">
        <f t="shared" si="6"/>
        <v>0</v>
      </c>
      <c r="N104" s="6" t="str">
        <f>Main!$A99&amp;Main!$B99</f>
        <v/>
      </c>
      <c r="O104" s="145">
        <f t="shared" si="7"/>
        <v>0</v>
      </c>
      <c r="P104" s="150">
        <f t="shared" si="8"/>
        <v>31</v>
      </c>
      <c r="Q104" s="150" t="str">
        <f ca="1">IF(Main!$AY99&lt;&gt;"#",$P104-Main!$AY99,"#")</f>
        <v>#</v>
      </c>
      <c r="R104" s="35">
        <f>Main!E99*Mask!G$11</f>
        <v>0</v>
      </c>
      <c r="S104" s="35">
        <f>Main!F99*Mask!H$11</f>
        <v>0</v>
      </c>
      <c r="T104" s="35">
        <f>Main!G99*Mask!I$11</f>
        <v>0</v>
      </c>
      <c r="U104" s="35">
        <f>Main!H99*Mask!J$11</f>
        <v>0</v>
      </c>
      <c r="V104" s="35">
        <f>Main!I99*Mask!K$11</f>
        <v>0</v>
      </c>
      <c r="W104" s="35">
        <f>Main!J99*Mask!L$11</f>
        <v>0</v>
      </c>
      <c r="X104" s="35">
        <f>Main!K99*Mask!M$11</f>
        <v>0</v>
      </c>
      <c r="Y104" s="35">
        <f>Main!L99*Mask!N$11</f>
        <v>0</v>
      </c>
      <c r="Z104" s="35">
        <f>Main!M99*Mask!O$11</f>
        <v>0</v>
      </c>
      <c r="AA104" s="35">
        <f>Main!N99*Mask!P$11</f>
        <v>0</v>
      </c>
      <c r="AB104" s="35">
        <f>Main!O99*Mask!Q$11</f>
        <v>0</v>
      </c>
      <c r="AC104" s="35">
        <f>Main!P99*Mask!R$11</f>
        <v>0</v>
      </c>
      <c r="AD104" s="35">
        <f>Main!Q99*Mask!S$11</f>
        <v>0</v>
      </c>
      <c r="AE104" s="35">
        <f>Main!R99*Mask!T$11</f>
        <v>0</v>
      </c>
      <c r="AF104" s="35">
        <f>Main!S99*Mask!U$11</f>
        <v>0</v>
      </c>
      <c r="AG104" s="35">
        <f>Main!T99*Mask!V$11</f>
        <v>0</v>
      </c>
      <c r="AH104" s="35">
        <f>Main!U99*Mask!W$11</f>
        <v>0</v>
      </c>
      <c r="AI104" s="35">
        <f>Main!V99*Mask!X$11</f>
        <v>0</v>
      </c>
      <c r="AJ104" s="35">
        <f>Main!W99*Mask!Y$11</f>
        <v>0</v>
      </c>
      <c r="AK104" s="35">
        <f>Main!X99*Mask!Z$11</f>
        <v>0</v>
      </c>
      <c r="AL104" s="35">
        <f>Main!Y99*Mask!AA$11</f>
        <v>0</v>
      </c>
      <c r="AM104" s="35">
        <f>Main!Z99*Mask!AB$11</f>
        <v>0</v>
      </c>
      <c r="AN104" s="35"/>
      <c r="AO104" s="35">
        <f>IF(OR($A$1&lt;=Main!AA$4,ISBLANK($N104)),0,Main!AA99)</f>
        <v>0</v>
      </c>
      <c r="AP104" s="35">
        <f>IF(OR($A$1&lt;=Main!AB$4,ISBLANK($N104)),0,Main!AB99)</f>
        <v>0</v>
      </c>
      <c r="AQ104" s="35">
        <f>IF(OR($A$1&lt;=Main!AC$4,ISBLANK($N104)),0,Main!AC99)</f>
        <v>0</v>
      </c>
      <c r="AR104" s="35">
        <f>IF(OR($A$1&lt;=Main!AD$4,ISBLANK($N104)),0,Main!AD99)</f>
        <v>0</v>
      </c>
      <c r="AS104" s="35">
        <f>IF(OR($A$1&lt;=Main!AE$4,ISBLANK($N104)),0,Main!AE99)</f>
        <v>0</v>
      </c>
      <c r="AT104" s="35">
        <f>IF(OR($A$1&lt;=Main!AF$4,ISBLANK($N104)),0,Main!AF99)</f>
        <v>0</v>
      </c>
      <c r="AU104" s="35">
        <f>IF(OR($A$1&lt;=Main!AG$4,ISBLANK($N104)),0,Main!AG99)</f>
        <v>0</v>
      </c>
      <c r="AV104" s="35">
        <f>IF(OR($A$1&lt;=Main!AH$4,ISBLANK($N104)),0,Main!AH99)</f>
        <v>0</v>
      </c>
      <c r="AW104" s="35">
        <f>IF(OR($A$1&lt;=Main!AI$4,ISBLANK($N104)),0,Main!AI99)</f>
        <v>0</v>
      </c>
      <c r="AX104" s="35">
        <f>IF(OR($A$1&lt;=Main!AJ$4,ISBLANK($N104)),0,Main!AJ99)</f>
        <v>0</v>
      </c>
      <c r="AY104" s="35">
        <f>IF(OR($A$1&lt;=Main!AK$4,ISBLANK($N104)),0,Main!AK99)</f>
        <v>0</v>
      </c>
      <c r="AZ104" s="35">
        <f>IF(OR($A$1&lt;=Main!AL$4,ISBLANK($N104)),0,Main!AL99)</f>
        <v>0</v>
      </c>
      <c r="BA104" s="35">
        <f>IF(OR($A$1&lt;=Main!AM$4,ISBLANK($N104)),0,Main!AM99)</f>
        <v>0</v>
      </c>
      <c r="BB104" s="35">
        <f>IF(OR($A$1&lt;=Main!AN$4,ISBLANK($N104)),0,Main!AN99)</f>
        <v>0</v>
      </c>
      <c r="BC104" s="35">
        <f>IF(OR($A$1&lt;=Main!AO$4,ISBLANK($N104)),0,Main!AO99)</f>
        <v>0</v>
      </c>
      <c r="BD104" s="35">
        <f>IF(OR($A$1&lt;=Main!AP$4,ISBLANK($N104)),0,Main!AP99)</f>
        <v>0</v>
      </c>
      <c r="BE104" s="35">
        <f>IF(OR($A$1&lt;=Main!AQ$4,ISBLANK($N104)),0,Main!AQ99)</f>
        <v>0</v>
      </c>
      <c r="BF104" s="35">
        <f>IF(OR($A$1&lt;=Main!AR$4,ISBLANK($N104)),0,Main!AR99)</f>
        <v>0</v>
      </c>
      <c r="BG104" s="35">
        <f>IF(OR($A$1&lt;=Main!AS$4,ISBLANK($N104)),0,Main!AS99)</f>
        <v>0</v>
      </c>
      <c r="BH104" s="35">
        <f>IF(OR($A$1&lt;=Main!AT$4,ISBLANK($N104)),0,Main!AT99)</f>
        <v>0</v>
      </c>
      <c r="BI104" s="35">
        <f>IF(OR($A$1&lt;=Main!AU$4,ISBLANK($N104)),0,Main!AU99)</f>
        <v>0</v>
      </c>
      <c r="BJ104" s="35">
        <f>IF(OR($A$1&lt;=Main!AV$4,ISBLANK($N104)),0,Main!AV99)</f>
        <v>0</v>
      </c>
    </row>
    <row r="105" spans="12:62">
      <c r="L105" s="146">
        <f>VLOOKUP($E46,Mask!$A$2:$C$102,$M$8,0)</f>
        <v>0</v>
      </c>
      <c r="M105" s="6">
        <f t="shared" si="6"/>
        <v>0</v>
      </c>
      <c r="N105" s="6" t="str">
        <f>Main!$A100&amp;Main!$B100</f>
        <v/>
      </c>
      <c r="O105" s="145">
        <f t="shared" si="7"/>
        <v>0</v>
      </c>
      <c r="P105" s="150">
        <f t="shared" si="8"/>
        <v>31</v>
      </c>
      <c r="Q105" s="150" t="str">
        <f ca="1">IF(Main!$AY100&lt;&gt;"#",$P105-Main!$AY100,"#")</f>
        <v>#</v>
      </c>
      <c r="R105" s="35">
        <f>Main!E100*Mask!G$11</f>
        <v>0</v>
      </c>
      <c r="S105" s="35">
        <f>Main!F100*Mask!H$11</f>
        <v>0</v>
      </c>
      <c r="T105" s="35">
        <f>Main!G100*Mask!I$11</f>
        <v>0</v>
      </c>
      <c r="U105" s="35">
        <f>Main!H100*Mask!J$11</f>
        <v>0</v>
      </c>
      <c r="V105" s="35">
        <f>Main!I100*Mask!K$11</f>
        <v>0</v>
      </c>
      <c r="W105" s="35">
        <f>Main!J100*Mask!L$11</f>
        <v>0</v>
      </c>
      <c r="X105" s="35">
        <f>Main!K100*Mask!M$11</f>
        <v>0</v>
      </c>
      <c r="Y105" s="35">
        <f>Main!L100*Mask!N$11</f>
        <v>0</v>
      </c>
      <c r="Z105" s="35">
        <f>Main!M100*Mask!O$11</f>
        <v>0</v>
      </c>
      <c r="AA105" s="35">
        <f>Main!N100*Mask!P$11</f>
        <v>0</v>
      </c>
      <c r="AB105" s="35">
        <f>Main!O100*Mask!Q$11</f>
        <v>0</v>
      </c>
      <c r="AC105" s="35">
        <f>Main!P100*Mask!R$11</f>
        <v>0</v>
      </c>
      <c r="AD105" s="35">
        <f>Main!Q100*Mask!S$11</f>
        <v>0</v>
      </c>
      <c r="AE105" s="35">
        <f>Main!R100*Mask!T$11</f>
        <v>0</v>
      </c>
      <c r="AF105" s="35">
        <f>Main!S100*Mask!U$11</f>
        <v>0</v>
      </c>
      <c r="AG105" s="35">
        <f>Main!T100*Mask!V$11</f>
        <v>0</v>
      </c>
      <c r="AH105" s="35">
        <f>Main!U100*Mask!W$11</f>
        <v>0</v>
      </c>
      <c r="AI105" s="35">
        <f>Main!V100*Mask!X$11</f>
        <v>0</v>
      </c>
      <c r="AJ105" s="35">
        <f>Main!W100*Mask!Y$11</f>
        <v>0</v>
      </c>
      <c r="AK105" s="35">
        <f>Main!X100*Mask!Z$11</f>
        <v>0</v>
      </c>
      <c r="AL105" s="35">
        <f>Main!Y100*Mask!AA$11</f>
        <v>0</v>
      </c>
      <c r="AM105" s="35">
        <f>Main!Z100*Mask!AB$11</f>
        <v>0</v>
      </c>
      <c r="AN105" s="35"/>
      <c r="AO105" s="35">
        <f>IF(OR($A$1&lt;=Main!AA$4,ISBLANK($N105)),0,Main!AA100)</f>
        <v>0</v>
      </c>
      <c r="AP105" s="35">
        <f>IF(OR($A$1&lt;=Main!AB$4,ISBLANK($N105)),0,Main!AB100)</f>
        <v>0</v>
      </c>
      <c r="AQ105" s="35">
        <f>IF(OR($A$1&lt;=Main!AC$4,ISBLANK($N105)),0,Main!AC100)</f>
        <v>0</v>
      </c>
      <c r="AR105" s="35">
        <f>IF(OR($A$1&lt;=Main!AD$4,ISBLANK($N105)),0,Main!AD100)</f>
        <v>0</v>
      </c>
      <c r="AS105" s="35">
        <f>IF(OR($A$1&lt;=Main!AE$4,ISBLANK($N105)),0,Main!AE100)</f>
        <v>0</v>
      </c>
      <c r="AT105" s="35">
        <f>IF(OR($A$1&lt;=Main!AF$4,ISBLANK($N105)),0,Main!AF100)</f>
        <v>0</v>
      </c>
      <c r="AU105" s="35">
        <f>IF(OR($A$1&lt;=Main!AG$4,ISBLANK($N105)),0,Main!AG100)</f>
        <v>0</v>
      </c>
      <c r="AV105" s="35">
        <f>IF(OR($A$1&lt;=Main!AH$4,ISBLANK($N105)),0,Main!AH100)</f>
        <v>0</v>
      </c>
      <c r="AW105" s="35">
        <f>IF(OR($A$1&lt;=Main!AI$4,ISBLANK($N105)),0,Main!AI100)</f>
        <v>0</v>
      </c>
      <c r="AX105" s="35">
        <f>IF(OR($A$1&lt;=Main!AJ$4,ISBLANK($N105)),0,Main!AJ100)</f>
        <v>0</v>
      </c>
      <c r="AY105" s="35">
        <f>IF(OR($A$1&lt;=Main!AK$4,ISBLANK($N105)),0,Main!AK100)</f>
        <v>0</v>
      </c>
      <c r="AZ105" s="35">
        <f>IF(OR($A$1&lt;=Main!AL$4,ISBLANK($N105)),0,Main!AL100)</f>
        <v>0</v>
      </c>
      <c r="BA105" s="35">
        <f>IF(OR($A$1&lt;=Main!AM$4,ISBLANK($N105)),0,Main!AM100)</f>
        <v>0</v>
      </c>
      <c r="BB105" s="35">
        <f>IF(OR($A$1&lt;=Main!AN$4,ISBLANK($N105)),0,Main!AN100)</f>
        <v>0</v>
      </c>
      <c r="BC105" s="35">
        <f>IF(OR($A$1&lt;=Main!AO$4,ISBLANK($N105)),0,Main!AO100)</f>
        <v>0</v>
      </c>
      <c r="BD105" s="35">
        <f>IF(OR($A$1&lt;=Main!AP$4,ISBLANK($N105)),0,Main!AP100)</f>
        <v>0</v>
      </c>
      <c r="BE105" s="35">
        <f>IF(OR($A$1&lt;=Main!AQ$4,ISBLANK($N105)),0,Main!AQ100)</f>
        <v>0</v>
      </c>
      <c r="BF105" s="35">
        <f>IF(OR($A$1&lt;=Main!AR$4,ISBLANK($N105)),0,Main!AR100)</f>
        <v>0</v>
      </c>
      <c r="BG105" s="35">
        <f>IF(OR($A$1&lt;=Main!AS$4,ISBLANK($N105)),0,Main!AS100)</f>
        <v>0</v>
      </c>
      <c r="BH105" s="35">
        <f>IF(OR($A$1&lt;=Main!AT$4,ISBLANK($N105)),0,Main!AT100)</f>
        <v>0</v>
      </c>
      <c r="BI105" s="35">
        <f>IF(OR($A$1&lt;=Main!AU$4,ISBLANK($N105)),0,Main!AU100)</f>
        <v>0</v>
      </c>
      <c r="BJ105" s="35">
        <f>IF(OR($A$1&lt;=Main!AV$4,ISBLANK($N105)),0,Main!AV100)</f>
        <v>0</v>
      </c>
    </row>
    <row r="106" spans="12:62">
      <c r="L106" s="146">
        <f>VLOOKUP($E47,Mask!$A$2:$C$102,$M$8,0)</f>
        <v>0</v>
      </c>
      <c r="M106" s="6">
        <f t="shared" si="6"/>
        <v>0</v>
      </c>
      <c r="N106" s="6" t="str">
        <f>Main!$A101&amp;Main!$B101</f>
        <v/>
      </c>
      <c r="O106" s="145">
        <f t="shared" si="7"/>
        <v>0</v>
      </c>
      <c r="P106" s="150">
        <f t="shared" si="8"/>
        <v>31</v>
      </c>
      <c r="Q106" s="150" t="str">
        <f ca="1">IF(Main!$AY101&lt;&gt;"#",$P106-Main!$AY101,"#")</f>
        <v>#</v>
      </c>
      <c r="R106" s="35">
        <f>Main!E101*Mask!G$11</f>
        <v>0</v>
      </c>
      <c r="S106" s="35">
        <f>Main!F101*Mask!H$11</f>
        <v>0</v>
      </c>
      <c r="T106" s="35">
        <f>Main!G101*Mask!I$11</f>
        <v>0</v>
      </c>
      <c r="U106" s="35">
        <f>Main!H101*Mask!J$11</f>
        <v>0</v>
      </c>
      <c r="V106" s="35">
        <f>Main!I101*Mask!K$11</f>
        <v>0</v>
      </c>
      <c r="W106" s="35">
        <f>Main!J101*Mask!L$11</f>
        <v>0</v>
      </c>
      <c r="X106" s="35">
        <f>Main!K101*Mask!M$11</f>
        <v>0</v>
      </c>
      <c r="Y106" s="35">
        <f>Main!L101*Mask!N$11</f>
        <v>0</v>
      </c>
      <c r="Z106" s="35">
        <f>Main!M101*Mask!O$11</f>
        <v>0</v>
      </c>
      <c r="AA106" s="35">
        <f>Main!N101*Mask!P$11</f>
        <v>0</v>
      </c>
      <c r="AB106" s="35">
        <f>Main!O101*Mask!Q$11</f>
        <v>0</v>
      </c>
      <c r="AC106" s="35">
        <f>Main!P101*Mask!R$11</f>
        <v>0</v>
      </c>
      <c r="AD106" s="35">
        <f>Main!Q101*Mask!S$11</f>
        <v>0</v>
      </c>
      <c r="AE106" s="35">
        <f>Main!R101*Mask!T$11</f>
        <v>0</v>
      </c>
      <c r="AF106" s="35">
        <f>Main!S101*Mask!U$11</f>
        <v>0</v>
      </c>
      <c r="AG106" s="35">
        <f>Main!T101*Mask!V$11</f>
        <v>0</v>
      </c>
      <c r="AH106" s="35">
        <f>Main!U101*Mask!W$11</f>
        <v>0</v>
      </c>
      <c r="AI106" s="35">
        <f>Main!V101*Mask!X$11</f>
        <v>0</v>
      </c>
      <c r="AJ106" s="35">
        <f>Main!W101*Mask!Y$11</f>
        <v>0</v>
      </c>
      <c r="AK106" s="35">
        <f>Main!X101*Mask!Z$11</f>
        <v>0</v>
      </c>
      <c r="AL106" s="35">
        <f>Main!Y101*Mask!AA$11</f>
        <v>0</v>
      </c>
      <c r="AM106" s="35">
        <f>Main!Z101*Mask!AB$11</f>
        <v>0</v>
      </c>
      <c r="AN106" s="35"/>
      <c r="AO106" s="35">
        <f>IF(OR($A$1&lt;=Main!AA$4,ISBLANK($N106)),0,Main!AA101)</f>
        <v>0</v>
      </c>
      <c r="AP106" s="35">
        <f>IF(OR($A$1&lt;=Main!AB$4,ISBLANK($N106)),0,Main!AB101)</f>
        <v>0</v>
      </c>
      <c r="AQ106" s="35">
        <f>IF(OR($A$1&lt;=Main!AC$4,ISBLANK($N106)),0,Main!AC101)</f>
        <v>0</v>
      </c>
      <c r="AR106" s="35">
        <f>IF(OR($A$1&lt;=Main!AD$4,ISBLANK($N106)),0,Main!AD101)</f>
        <v>0</v>
      </c>
      <c r="AS106" s="35">
        <f>IF(OR($A$1&lt;=Main!AE$4,ISBLANK($N106)),0,Main!AE101)</f>
        <v>0</v>
      </c>
      <c r="AT106" s="35">
        <f>IF(OR($A$1&lt;=Main!AF$4,ISBLANK($N106)),0,Main!AF101)</f>
        <v>0</v>
      </c>
      <c r="AU106" s="35">
        <f>IF(OR($A$1&lt;=Main!AG$4,ISBLANK($N106)),0,Main!AG101)</f>
        <v>0</v>
      </c>
      <c r="AV106" s="35">
        <f>IF(OR($A$1&lt;=Main!AH$4,ISBLANK($N106)),0,Main!AH101)</f>
        <v>0</v>
      </c>
      <c r="AW106" s="35">
        <f>IF(OR($A$1&lt;=Main!AI$4,ISBLANK($N106)),0,Main!AI101)</f>
        <v>0</v>
      </c>
      <c r="AX106" s="35">
        <f>IF(OR($A$1&lt;=Main!AJ$4,ISBLANK($N106)),0,Main!AJ101)</f>
        <v>0</v>
      </c>
      <c r="AY106" s="35">
        <f>IF(OR($A$1&lt;=Main!AK$4,ISBLANK($N106)),0,Main!AK101)</f>
        <v>0</v>
      </c>
      <c r="AZ106" s="35">
        <f>IF(OR($A$1&lt;=Main!AL$4,ISBLANK($N106)),0,Main!AL101)</f>
        <v>0</v>
      </c>
      <c r="BA106" s="35">
        <f>IF(OR($A$1&lt;=Main!AM$4,ISBLANK($N106)),0,Main!AM101)</f>
        <v>0</v>
      </c>
      <c r="BB106" s="35">
        <f>IF(OR($A$1&lt;=Main!AN$4,ISBLANK($N106)),0,Main!AN101)</f>
        <v>0</v>
      </c>
      <c r="BC106" s="35">
        <f>IF(OR($A$1&lt;=Main!AO$4,ISBLANK($N106)),0,Main!AO101)</f>
        <v>0</v>
      </c>
      <c r="BD106" s="35">
        <f>IF(OR($A$1&lt;=Main!AP$4,ISBLANK($N106)),0,Main!AP101)</f>
        <v>0</v>
      </c>
      <c r="BE106" s="35">
        <f>IF(OR($A$1&lt;=Main!AQ$4,ISBLANK($N106)),0,Main!AQ101)</f>
        <v>0</v>
      </c>
      <c r="BF106" s="35">
        <f>IF(OR($A$1&lt;=Main!AR$4,ISBLANK($N106)),0,Main!AR101)</f>
        <v>0</v>
      </c>
      <c r="BG106" s="35">
        <f>IF(OR($A$1&lt;=Main!AS$4,ISBLANK($N106)),0,Main!AS101)</f>
        <v>0</v>
      </c>
      <c r="BH106" s="35">
        <f>IF(OR($A$1&lt;=Main!AT$4,ISBLANK($N106)),0,Main!AT101)</f>
        <v>0</v>
      </c>
      <c r="BI106" s="35">
        <f>IF(OR($A$1&lt;=Main!AU$4,ISBLANK($N106)),0,Main!AU101)</f>
        <v>0</v>
      </c>
      <c r="BJ106" s="35">
        <f>IF(OR($A$1&lt;=Main!AV$4,ISBLANK($N106)),0,Main!AV101)</f>
        <v>0</v>
      </c>
    </row>
    <row r="107" spans="12:62">
      <c r="L107" s="146">
        <f>VLOOKUP($E48,Mask!$A$2:$C$102,$M$8,0)</f>
        <v>0</v>
      </c>
      <c r="M107" s="6">
        <f t="shared" si="6"/>
        <v>0</v>
      </c>
      <c r="N107" s="6" t="str">
        <f>Main!$A102&amp;Main!$B102</f>
        <v/>
      </c>
      <c r="O107" s="145">
        <f t="shared" si="7"/>
        <v>0</v>
      </c>
      <c r="P107" s="150">
        <f t="shared" si="8"/>
        <v>31</v>
      </c>
      <c r="Q107" s="150" t="str">
        <f ca="1">IF(Main!$AY102&lt;&gt;"#",$P107-Main!$AY102,"#")</f>
        <v>#</v>
      </c>
      <c r="R107" s="35">
        <f>Main!E102*Mask!G$11</f>
        <v>0</v>
      </c>
      <c r="S107" s="35">
        <f>Main!F102*Mask!H$11</f>
        <v>0</v>
      </c>
      <c r="T107" s="35">
        <f>Main!G102*Mask!I$11</f>
        <v>0</v>
      </c>
      <c r="U107" s="35">
        <f>Main!H102*Mask!J$11</f>
        <v>0</v>
      </c>
      <c r="V107" s="35">
        <f>Main!I102*Mask!K$11</f>
        <v>0</v>
      </c>
      <c r="W107" s="35">
        <f>Main!J102*Mask!L$11</f>
        <v>0</v>
      </c>
      <c r="X107" s="35">
        <f>Main!K102*Mask!M$11</f>
        <v>0</v>
      </c>
      <c r="Y107" s="35">
        <f>Main!L102*Mask!N$11</f>
        <v>0</v>
      </c>
      <c r="Z107" s="35">
        <f>Main!M102*Mask!O$11</f>
        <v>0</v>
      </c>
      <c r="AA107" s="35">
        <f>Main!N102*Mask!P$11</f>
        <v>0</v>
      </c>
      <c r="AB107" s="35">
        <f>Main!O102*Mask!Q$11</f>
        <v>0</v>
      </c>
      <c r="AC107" s="35">
        <f>Main!P102*Mask!R$11</f>
        <v>0</v>
      </c>
      <c r="AD107" s="35">
        <f>Main!Q102*Mask!S$11</f>
        <v>0</v>
      </c>
      <c r="AE107" s="35">
        <f>Main!R102*Mask!T$11</f>
        <v>0</v>
      </c>
      <c r="AF107" s="35">
        <f>Main!S102*Mask!U$11</f>
        <v>0</v>
      </c>
      <c r="AG107" s="35">
        <f>Main!T102*Mask!V$11</f>
        <v>0</v>
      </c>
      <c r="AH107" s="35">
        <f>Main!U102*Mask!W$11</f>
        <v>0</v>
      </c>
      <c r="AI107" s="35">
        <f>Main!V102*Mask!X$11</f>
        <v>0</v>
      </c>
      <c r="AJ107" s="35">
        <f>Main!W102*Mask!Y$11</f>
        <v>0</v>
      </c>
      <c r="AK107" s="35">
        <f>Main!X102*Mask!Z$11</f>
        <v>0</v>
      </c>
      <c r="AL107" s="35">
        <f>Main!Y102*Mask!AA$11</f>
        <v>0</v>
      </c>
      <c r="AM107" s="35">
        <f>Main!Z102*Mask!AB$11</f>
        <v>0</v>
      </c>
      <c r="AN107" s="35"/>
      <c r="AO107" s="35">
        <f>IF(OR($A$1&lt;=Main!AA$4,ISBLANK($N107)),0,Main!AA102)</f>
        <v>0</v>
      </c>
      <c r="AP107" s="35">
        <f>IF(OR($A$1&lt;=Main!AB$4,ISBLANK($N107)),0,Main!AB102)</f>
        <v>0</v>
      </c>
      <c r="AQ107" s="35">
        <f>IF(OR($A$1&lt;=Main!AC$4,ISBLANK($N107)),0,Main!AC102)</f>
        <v>0</v>
      </c>
      <c r="AR107" s="35">
        <f>IF(OR($A$1&lt;=Main!AD$4,ISBLANK($N107)),0,Main!AD102)</f>
        <v>0</v>
      </c>
      <c r="AS107" s="35">
        <f>IF(OR($A$1&lt;=Main!AE$4,ISBLANK($N107)),0,Main!AE102)</f>
        <v>0</v>
      </c>
      <c r="AT107" s="35">
        <f>IF(OR($A$1&lt;=Main!AF$4,ISBLANK($N107)),0,Main!AF102)</f>
        <v>0</v>
      </c>
      <c r="AU107" s="35">
        <f>IF(OR($A$1&lt;=Main!AG$4,ISBLANK($N107)),0,Main!AG102)</f>
        <v>0</v>
      </c>
      <c r="AV107" s="35">
        <f>IF(OR($A$1&lt;=Main!AH$4,ISBLANK($N107)),0,Main!AH102)</f>
        <v>0</v>
      </c>
      <c r="AW107" s="35">
        <f>IF(OR($A$1&lt;=Main!AI$4,ISBLANK($N107)),0,Main!AI102)</f>
        <v>0</v>
      </c>
      <c r="AX107" s="35">
        <f>IF(OR($A$1&lt;=Main!AJ$4,ISBLANK($N107)),0,Main!AJ102)</f>
        <v>0</v>
      </c>
      <c r="AY107" s="35">
        <f>IF(OR($A$1&lt;=Main!AK$4,ISBLANK($N107)),0,Main!AK102)</f>
        <v>0</v>
      </c>
      <c r="AZ107" s="35">
        <f>IF(OR($A$1&lt;=Main!AL$4,ISBLANK($N107)),0,Main!AL102)</f>
        <v>0</v>
      </c>
      <c r="BA107" s="35">
        <f>IF(OR($A$1&lt;=Main!AM$4,ISBLANK($N107)),0,Main!AM102)</f>
        <v>0</v>
      </c>
      <c r="BB107" s="35">
        <f>IF(OR($A$1&lt;=Main!AN$4,ISBLANK($N107)),0,Main!AN102)</f>
        <v>0</v>
      </c>
      <c r="BC107" s="35">
        <f>IF(OR($A$1&lt;=Main!AO$4,ISBLANK($N107)),0,Main!AO102)</f>
        <v>0</v>
      </c>
      <c r="BD107" s="35">
        <f>IF(OR($A$1&lt;=Main!AP$4,ISBLANK($N107)),0,Main!AP102)</f>
        <v>0</v>
      </c>
      <c r="BE107" s="35">
        <f>IF(OR($A$1&lt;=Main!AQ$4,ISBLANK($N107)),0,Main!AQ102)</f>
        <v>0</v>
      </c>
      <c r="BF107" s="35">
        <f>IF(OR($A$1&lt;=Main!AR$4,ISBLANK($N107)),0,Main!AR102)</f>
        <v>0</v>
      </c>
      <c r="BG107" s="35">
        <f>IF(OR($A$1&lt;=Main!AS$4,ISBLANK($N107)),0,Main!AS102)</f>
        <v>0</v>
      </c>
      <c r="BH107" s="35">
        <f>IF(OR($A$1&lt;=Main!AT$4,ISBLANK($N107)),0,Main!AT102)</f>
        <v>0</v>
      </c>
      <c r="BI107" s="35">
        <f>IF(OR($A$1&lt;=Main!AU$4,ISBLANK($N107)),0,Main!AU102)</f>
        <v>0</v>
      </c>
      <c r="BJ107" s="35">
        <f>IF(OR($A$1&lt;=Main!AV$4,ISBLANK($N107)),0,Main!AV102)</f>
        <v>0</v>
      </c>
    </row>
    <row r="108" spans="12:62">
      <c r="L108" s="146">
        <f>VLOOKUP($E49,Mask!$A$2:$C$102,$M$8,0)</f>
        <v>0</v>
      </c>
      <c r="M108" s="6">
        <f t="shared" si="6"/>
        <v>0</v>
      </c>
      <c r="N108" s="6" t="str">
        <f>Main!$A103&amp;Main!$B103</f>
        <v/>
      </c>
      <c r="O108" s="145">
        <f t="shared" si="7"/>
        <v>0</v>
      </c>
      <c r="P108" s="150">
        <f t="shared" si="8"/>
        <v>31</v>
      </c>
      <c r="Q108" s="150" t="str">
        <f ca="1">IF(Main!$AY103&lt;&gt;"#",$P108-Main!$AY103,"#")</f>
        <v>#</v>
      </c>
      <c r="R108" s="35">
        <f>Main!E103*Mask!G$11</f>
        <v>0</v>
      </c>
      <c r="S108" s="35">
        <f>Main!F103*Mask!H$11</f>
        <v>0</v>
      </c>
      <c r="T108" s="35">
        <f>Main!G103*Mask!I$11</f>
        <v>0</v>
      </c>
      <c r="U108" s="35">
        <f>Main!H103*Mask!J$11</f>
        <v>0</v>
      </c>
      <c r="V108" s="35">
        <f>Main!I103*Mask!K$11</f>
        <v>0</v>
      </c>
      <c r="W108" s="35">
        <f>Main!J103*Mask!L$11</f>
        <v>0</v>
      </c>
      <c r="X108" s="35">
        <f>Main!K103*Mask!M$11</f>
        <v>0</v>
      </c>
      <c r="Y108" s="35">
        <f>Main!L103*Mask!N$11</f>
        <v>0</v>
      </c>
      <c r="Z108" s="35">
        <f>Main!M103*Mask!O$11</f>
        <v>0</v>
      </c>
      <c r="AA108" s="35">
        <f>Main!N103*Mask!P$11</f>
        <v>0</v>
      </c>
      <c r="AB108" s="35">
        <f>Main!O103*Mask!Q$11</f>
        <v>0</v>
      </c>
      <c r="AC108" s="35">
        <f>Main!P103*Mask!R$11</f>
        <v>0</v>
      </c>
      <c r="AD108" s="35">
        <f>Main!Q103*Mask!S$11</f>
        <v>0</v>
      </c>
      <c r="AE108" s="35">
        <f>Main!R103*Mask!T$11</f>
        <v>0</v>
      </c>
      <c r="AF108" s="35">
        <f>Main!S103*Mask!U$11</f>
        <v>0</v>
      </c>
      <c r="AG108" s="35">
        <f>Main!T103*Mask!V$11</f>
        <v>0</v>
      </c>
      <c r="AH108" s="35">
        <f>Main!U103*Mask!W$11</f>
        <v>0</v>
      </c>
      <c r="AI108" s="35">
        <f>Main!V103*Mask!X$11</f>
        <v>0</v>
      </c>
      <c r="AJ108" s="35">
        <f>Main!W103*Mask!Y$11</f>
        <v>0</v>
      </c>
      <c r="AK108" s="35">
        <f>Main!X103*Mask!Z$11</f>
        <v>0</v>
      </c>
      <c r="AL108" s="35">
        <f>Main!Y103*Mask!AA$11</f>
        <v>0</v>
      </c>
      <c r="AM108" s="35">
        <f>Main!Z103*Mask!AB$11</f>
        <v>0</v>
      </c>
      <c r="AN108" s="35"/>
      <c r="AO108" s="35">
        <f>IF(OR($A$1&lt;=Main!AA$4,ISBLANK($N108)),0,Main!AA103)</f>
        <v>0</v>
      </c>
      <c r="AP108" s="35">
        <f>IF(OR($A$1&lt;=Main!AB$4,ISBLANK($N108)),0,Main!AB103)</f>
        <v>0</v>
      </c>
      <c r="AQ108" s="35">
        <f>IF(OR($A$1&lt;=Main!AC$4,ISBLANK($N108)),0,Main!AC103)</f>
        <v>0</v>
      </c>
      <c r="AR108" s="35">
        <f>IF(OR($A$1&lt;=Main!AD$4,ISBLANK($N108)),0,Main!AD103)</f>
        <v>0</v>
      </c>
      <c r="AS108" s="35">
        <f>IF(OR($A$1&lt;=Main!AE$4,ISBLANK($N108)),0,Main!AE103)</f>
        <v>0</v>
      </c>
      <c r="AT108" s="35">
        <f>IF(OR($A$1&lt;=Main!AF$4,ISBLANK($N108)),0,Main!AF103)</f>
        <v>0</v>
      </c>
      <c r="AU108" s="35">
        <f>IF(OR($A$1&lt;=Main!AG$4,ISBLANK($N108)),0,Main!AG103)</f>
        <v>0</v>
      </c>
      <c r="AV108" s="35">
        <f>IF(OR($A$1&lt;=Main!AH$4,ISBLANK($N108)),0,Main!AH103)</f>
        <v>0</v>
      </c>
      <c r="AW108" s="35">
        <f>IF(OR($A$1&lt;=Main!AI$4,ISBLANK($N108)),0,Main!AI103)</f>
        <v>0</v>
      </c>
      <c r="AX108" s="35">
        <f>IF(OR($A$1&lt;=Main!AJ$4,ISBLANK($N108)),0,Main!AJ103)</f>
        <v>0</v>
      </c>
      <c r="AY108" s="35">
        <f>IF(OR($A$1&lt;=Main!AK$4,ISBLANK($N108)),0,Main!AK103)</f>
        <v>0</v>
      </c>
      <c r="AZ108" s="35">
        <f>IF(OR($A$1&lt;=Main!AL$4,ISBLANK($N108)),0,Main!AL103)</f>
        <v>0</v>
      </c>
      <c r="BA108" s="35">
        <f>IF(OR($A$1&lt;=Main!AM$4,ISBLANK($N108)),0,Main!AM103)</f>
        <v>0</v>
      </c>
      <c r="BB108" s="35">
        <f>IF(OR($A$1&lt;=Main!AN$4,ISBLANK($N108)),0,Main!AN103)</f>
        <v>0</v>
      </c>
      <c r="BC108" s="35">
        <f>IF(OR($A$1&lt;=Main!AO$4,ISBLANK($N108)),0,Main!AO103)</f>
        <v>0</v>
      </c>
      <c r="BD108" s="35">
        <f>IF(OR($A$1&lt;=Main!AP$4,ISBLANK($N108)),0,Main!AP103)</f>
        <v>0</v>
      </c>
      <c r="BE108" s="35">
        <f>IF(OR($A$1&lt;=Main!AQ$4,ISBLANK($N108)),0,Main!AQ103)</f>
        <v>0</v>
      </c>
      <c r="BF108" s="35">
        <f>IF(OR($A$1&lt;=Main!AR$4,ISBLANK($N108)),0,Main!AR103)</f>
        <v>0</v>
      </c>
      <c r="BG108" s="35">
        <f>IF(OR($A$1&lt;=Main!AS$4,ISBLANK($N108)),0,Main!AS103)</f>
        <v>0</v>
      </c>
      <c r="BH108" s="35">
        <f>IF(OR($A$1&lt;=Main!AT$4,ISBLANK($N108)),0,Main!AT103)</f>
        <v>0</v>
      </c>
      <c r="BI108" s="35">
        <f>IF(OR($A$1&lt;=Main!AU$4,ISBLANK($N108)),0,Main!AU103)</f>
        <v>0</v>
      </c>
      <c r="BJ108" s="35">
        <f>IF(OR($A$1&lt;=Main!AV$4,ISBLANK($N108)),0,Main!AV103)</f>
        <v>0</v>
      </c>
    </row>
    <row r="109" spans="12:62">
      <c r="L109" s="146">
        <f>VLOOKUP($E50,Mask!$A$2:$C$102,$M$8,0)</f>
        <v>0</v>
      </c>
      <c r="M109" s="6">
        <f t="shared" si="6"/>
        <v>0</v>
      </c>
      <c r="N109" s="6" t="str">
        <f>Main!$A104&amp;Main!$B104</f>
        <v/>
      </c>
      <c r="O109" s="145">
        <f t="shared" si="7"/>
        <v>0</v>
      </c>
      <c r="P109" s="150">
        <f t="shared" si="8"/>
        <v>31</v>
      </c>
      <c r="Q109" s="150" t="str">
        <f ca="1">IF(Main!$AY104&lt;&gt;"#",$P109-Main!$AY104,"#")</f>
        <v>#</v>
      </c>
      <c r="R109" s="35">
        <f>Main!E104*Mask!G$11</f>
        <v>0</v>
      </c>
      <c r="S109" s="35">
        <f>Main!F104*Mask!H$11</f>
        <v>0</v>
      </c>
      <c r="T109" s="35">
        <f>Main!G104*Mask!I$11</f>
        <v>0</v>
      </c>
      <c r="U109" s="35">
        <f>Main!H104*Mask!J$11</f>
        <v>0</v>
      </c>
      <c r="V109" s="35">
        <f>Main!I104*Mask!K$11</f>
        <v>0</v>
      </c>
      <c r="W109" s="35">
        <f>Main!J104*Mask!L$11</f>
        <v>0</v>
      </c>
      <c r="X109" s="35">
        <f>Main!K104*Mask!M$11</f>
        <v>0</v>
      </c>
      <c r="Y109" s="35">
        <f>Main!L104*Mask!N$11</f>
        <v>0</v>
      </c>
      <c r="Z109" s="35">
        <f>Main!M104*Mask!O$11</f>
        <v>0</v>
      </c>
      <c r="AA109" s="35">
        <f>Main!N104*Mask!P$11</f>
        <v>0</v>
      </c>
      <c r="AB109" s="35">
        <f>Main!O104*Mask!Q$11</f>
        <v>0</v>
      </c>
      <c r="AC109" s="35">
        <f>Main!P104*Mask!R$11</f>
        <v>0</v>
      </c>
      <c r="AD109" s="35">
        <f>Main!Q104*Mask!S$11</f>
        <v>0</v>
      </c>
      <c r="AE109" s="35">
        <f>Main!R104*Mask!T$11</f>
        <v>0</v>
      </c>
      <c r="AF109" s="35">
        <f>Main!S104*Mask!U$11</f>
        <v>0</v>
      </c>
      <c r="AG109" s="35">
        <f>Main!T104*Mask!V$11</f>
        <v>0</v>
      </c>
      <c r="AH109" s="35">
        <f>Main!U104*Mask!W$11</f>
        <v>0</v>
      </c>
      <c r="AI109" s="35">
        <f>Main!V104*Mask!X$11</f>
        <v>0</v>
      </c>
      <c r="AJ109" s="35">
        <f>Main!W104*Mask!Y$11</f>
        <v>0</v>
      </c>
      <c r="AK109" s="35">
        <f>Main!X104*Mask!Z$11</f>
        <v>0</v>
      </c>
      <c r="AL109" s="35">
        <f>Main!Y104*Mask!AA$11</f>
        <v>0</v>
      </c>
      <c r="AM109" s="35">
        <f>Main!Z104*Mask!AB$11</f>
        <v>0</v>
      </c>
      <c r="AN109" s="35"/>
      <c r="AO109" s="35">
        <f>IF(OR($A$1&lt;=Main!AA$4,ISBLANK($N109)),0,Main!AA104)</f>
        <v>0</v>
      </c>
      <c r="AP109" s="35">
        <f>IF(OR($A$1&lt;=Main!AB$4,ISBLANK($N109)),0,Main!AB104)</f>
        <v>0</v>
      </c>
      <c r="AQ109" s="35">
        <f>IF(OR($A$1&lt;=Main!AC$4,ISBLANK($N109)),0,Main!AC104)</f>
        <v>0</v>
      </c>
      <c r="AR109" s="35">
        <f>IF(OR($A$1&lt;=Main!AD$4,ISBLANK($N109)),0,Main!AD104)</f>
        <v>0</v>
      </c>
      <c r="AS109" s="35">
        <f>IF(OR($A$1&lt;=Main!AE$4,ISBLANK($N109)),0,Main!AE104)</f>
        <v>0</v>
      </c>
      <c r="AT109" s="35">
        <f>IF(OR($A$1&lt;=Main!AF$4,ISBLANK($N109)),0,Main!AF104)</f>
        <v>0</v>
      </c>
      <c r="AU109" s="35">
        <f>IF(OR($A$1&lt;=Main!AG$4,ISBLANK($N109)),0,Main!AG104)</f>
        <v>0</v>
      </c>
      <c r="AV109" s="35">
        <f>IF(OR($A$1&lt;=Main!AH$4,ISBLANK($N109)),0,Main!AH104)</f>
        <v>0</v>
      </c>
      <c r="AW109" s="35">
        <f>IF(OR($A$1&lt;=Main!AI$4,ISBLANK($N109)),0,Main!AI104)</f>
        <v>0</v>
      </c>
      <c r="AX109" s="35">
        <f>IF(OR($A$1&lt;=Main!AJ$4,ISBLANK($N109)),0,Main!AJ104)</f>
        <v>0</v>
      </c>
      <c r="AY109" s="35">
        <f>IF(OR($A$1&lt;=Main!AK$4,ISBLANK($N109)),0,Main!AK104)</f>
        <v>0</v>
      </c>
      <c r="AZ109" s="35">
        <f>IF(OR($A$1&lt;=Main!AL$4,ISBLANK($N109)),0,Main!AL104)</f>
        <v>0</v>
      </c>
      <c r="BA109" s="35">
        <f>IF(OR($A$1&lt;=Main!AM$4,ISBLANK($N109)),0,Main!AM104)</f>
        <v>0</v>
      </c>
      <c r="BB109" s="35">
        <f>IF(OR($A$1&lt;=Main!AN$4,ISBLANK($N109)),0,Main!AN104)</f>
        <v>0</v>
      </c>
      <c r="BC109" s="35">
        <f>IF(OR($A$1&lt;=Main!AO$4,ISBLANK($N109)),0,Main!AO104)</f>
        <v>0</v>
      </c>
      <c r="BD109" s="35">
        <f>IF(OR($A$1&lt;=Main!AP$4,ISBLANK($N109)),0,Main!AP104)</f>
        <v>0</v>
      </c>
      <c r="BE109" s="35">
        <f>IF(OR($A$1&lt;=Main!AQ$4,ISBLANK($N109)),0,Main!AQ104)</f>
        <v>0</v>
      </c>
      <c r="BF109" s="35">
        <f>IF(OR($A$1&lt;=Main!AR$4,ISBLANK($N109)),0,Main!AR104)</f>
        <v>0</v>
      </c>
      <c r="BG109" s="35">
        <f>IF(OR($A$1&lt;=Main!AS$4,ISBLANK($N109)),0,Main!AS104)</f>
        <v>0</v>
      </c>
      <c r="BH109" s="35">
        <f>IF(OR($A$1&lt;=Main!AT$4,ISBLANK($N109)),0,Main!AT104)</f>
        <v>0</v>
      </c>
      <c r="BI109" s="35">
        <f>IF(OR($A$1&lt;=Main!AU$4,ISBLANK($N109)),0,Main!AU104)</f>
        <v>0</v>
      </c>
      <c r="BJ109" s="35">
        <f>IF(OR($A$1&lt;=Main!AV$4,ISBLANK($N109)),0,Main!AV104)</f>
        <v>0</v>
      </c>
    </row>
    <row r="110" spans="12:62">
      <c r="L110" s="146">
        <f>VLOOKUP($E51,Mask!$A$2:$C$102,$M$8,0)</f>
        <v>0</v>
      </c>
      <c r="M110" s="6">
        <f t="shared" si="6"/>
        <v>0</v>
      </c>
      <c r="N110" s="6" t="str">
        <f>Main!$A105&amp;Main!$B105</f>
        <v/>
      </c>
      <c r="O110" s="145">
        <f t="shared" si="7"/>
        <v>0</v>
      </c>
      <c r="P110" s="150">
        <f t="shared" si="8"/>
        <v>31</v>
      </c>
      <c r="Q110" s="150" t="str">
        <f ca="1">IF(Main!$AY105&lt;&gt;"#",$P110-Main!$AY105,"#")</f>
        <v>#</v>
      </c>
      <c r="R110" s="35">
        <f>Main!E105*Mask!G$11</f>
        <v>0</v>
      </c>
      <c r="S110" s="35">
        <f>Main!F105*Mask!H$11</f>
        <v>0</v>
      </c>
      <c r="T110" s="35">
        <f>Main!G105*Mask!I$11</f>
        <v>0</v>
      </c>
      <c r="U110" s="35">
        <f>Main!H105*Mask!J$11</f>
        <v>0</v>
      </c>
      <c r="V110" s="35">
        <f>Main!I105*Mask!K$11</f>
        <v>0</v>
      </c>
      <c r="W110" s="35">
        <f>Main!J105*Mask!L$11</f>
        <v>0</v>
      </c>
      <c r="X110" s="35">
        <f>Main!K105*Mask!M$11</f>
        <v>0</v>
      </c>
      <c r="Y110" s="35">
        <f>Main!L105*Mask!N$11</f>
        <v>0</v>
      </c>
      <c r="Z110" s="35">
        <f>Main!M105*Mask!O$11</f>
        <v>0</v>
      </c>
      <c r="AA110" s="35">
        <f>Main!N105*Mask!P$11</f>
        <v>0</v>
      </c>
      <c r="AB110" s="35">
        <f>Main!O105*Mask!Q$11</f>
        <v>0</v>
      </c>
      <c r="AC110" s="35">
        <f>Main!P105*Mask!R$11</f>
        <v>0</v>
      </c>
      <c r="AD110" s="35">
        <f>Main!Q105*Mask!S$11</f>
        <v>0</v>
      </c>
      <c r="AE110" s="35">
        <f>Main!R105*Mask!T$11</f>
        <v>0</v>
      </c>
      <c r="AF110" s="35">
        <f>Main!S105*Mask!U$11</f>
        <v>0</v>
      </c>
      <c r="AG110" s="35">
        <f>Main!T105*Mask!V$11</f>
        <v>0</v>
      </c>
      <c r="AH110" s="35">
        <f>Main!U105*Mask!W$11</f>
        <v>0</v>
      </c>
      <c r="AI110" s="35">
        <f>Main!V105*Mask!X$11</f>
        <v>0</v>
      </c>
      <c r="AJ110" s="35">
        <f>Main!W105*Mask!Y$11</f>
        <v>0</v>
      </c>
      <c r="AK110" s="35">
        <f>Main!X105*Mask!Z$11</f>
        <v>0</v>
      </c>
      <c r="AL110" s="35">
        <f>Main!Y105*Mask!AA$11</f>
        <v>0</v>
      </c>
      <c r="AM110" s="35">
        <f>Main!Z105*Mask!AB$11</f>
        <v>0</v>
      </c>
      <c r="AN110" s="35"/>
      <c r="AO110" s="35">
        <f>IF(OR($A$1&lt;=Main!AA$4,ISBLANK($N110)),0,Main!AA105)</f>
        <v>0</v>
      </c>
      <c r="AP110" s="35">
        <f>IF(OR($A$1&lt;=Main!AB$4,ISBLANK($N110)),0,Main!AB105)</f>
        <v>0</v>
      </c>
      <c r="AQ110" s="35">
        <f>IF(OR($A$1&lt;=Main!AC$4,ISBLANK($N110)),0,Main!AC105)</f>
        <v>0</v>
      </c>
      <c r="AR110" s="35">
        <f>IF(OR($A$1&lt;=Main!AD$4,ISBLANK($N110)),0,Main!AD105)</f>
        <v>0</v>
      </c>
      <c r="AS110" s="35">
        <f>IF(OR($A$1&lt;=Main!AE$4,ISBLANK($N110)),0,Main!AE105)</f>
        <v>0</v>
      </c>
      <c r="AT110" s="35">
        <f>IF(OR($A$1&lt;=Main!AF$4,ISBLANK($N110)),0,Main!AF105)</f>
        <v>0</v>
      </c>
      <c r="AU110" s="35">
        <f>IF(OR($A$1&lt;=Main!AG$4,ISBLANK($N110)),0,Main!AG105)</f>
        <v>0</v>
      </c>
      <c r="AV110" s="35">
        <f>IF(OR($A$1&lt;=Main!AH$4,ISBLANK($N110)),0,Main!AH105)</f>
        <v>0</v>
      </c>
      <c r="AW110" s="35">
        <f>IF(OR($A$1&lt;=Main!AI$4,ISBLANK($N110)),0,Main!AI105)</f>
        <v>0</v>
      </c>
      <c r="AX110" s="35">
        <f>IF(OR($A$1&lt;=Main!AJ$4,ISBLANK($N110)),0,Main!AJ105)</f>
        <v>0</v>
      </c>
      <c r="AY110" s="35">
        <f>IF(OR($A$1&lt;=Main!AK$4,ISBLANK($N110)),0,Main!AK105)</f>
        <v>0</v>
      </c>
      <c r="AZ110" s="35">
        <f>IF(OR($A$1&lt;=Main!AL$4,ISBLANK($N110)),0,Main!AL105)</f>
        <v>0</v>
      </c>
      <c r="BA110" s="35">
        <f>IF(OR($A$1&lt;=Main!AM$4,ISBLANK($N110)),0,Main!AM105)</f>
        <v>0</v>
      </c>
      <c r="BB110" s="35">
        <f>IF(OR($A$1&lt;=Main!AN$4,ISBLANK($N110)),0,Main!AN105)</f>
        <v>0</v>
      </c>
      <c r="BC110" s="35">
        <f>IF(OR($A$1&lt;=Main!AO$4,ISBLANK($N110)),0,Main!AO105)</f>
        <v>0</v>
      </c>
      <c r="BD110" s="35">
        <f>IF(OR($A$1&lt;=Main!AP$4,ISBLANK($N110)),0,Main!AP105)</f>
        <v>0</v>
      </c>
      <c r="BE110" s="35">
        <f>IF(OR($A$1&lt;=Main!AQ$4,ISBLANK($N110)),0,Main!AQ105)</f>
        <v>0</v>
      </c>
      <c r="BF110" s="35">
        <f>IF(OR($A$1&lt;=Main!AR$4,ISBLANK($N110)),0,Main!AR105)</f>
        <v>0</v>
      </c>
      <c r="BG110" s="35">
        <f>IF(OR($A$1&lt;=Main!AS$4,ISBLANK($N110)),0,Main!AS105)</f>
        <v>0</v>
      </c>
      <c r="BH110" s="35">
        <f>IF(OR($A$1&lt;=Main!AT$4,ISBLANK($N110)),0,Main!AT105)</f>
        <v>0</v>
      </c>
      <c r="BI110" s="35">
        <f>IF(OR($A$1&lt;=Main!AU$4,ISBLANK($N110)),0,Main!AU105)</f>
        <v>0</v>
      </c>
      <c r="BJ110" s="35">
        <f>IF(OR($A$1&lt;=Main!AV$4,ISBLANK($N110)),0,Main!AV105)</f>
        <v>0</v>
      </c>
    </row>
    <row r="111" spans="12:62">
      <c r="L111" s="146">
        <f>VLOOKUP($E52,Mask!$A$2:$C$102,$M$8,0)</f>
        <v>0</v>
      </c>
      <c r="M111" s="6">
        <f t="shared" si="6"/>
        <v>0</v>
      </c>
      <c r="N111" s="6" t="str">
        <f>Main!$A106&amp;Main!$B106</f>
        <v/>
      </c>
      <c r="O111" s="145">
        <f t="shared" si="7"/>
        <v>0</v>
      </c>
      <c r="P111" s="150">
        <f t="shared" si="8"/>
        <v>31</v>
      </c>
      <c r="Q111" s="150" t="str">
        <f ca="1">IF(Main!$AY106&lt;&gt;"#",$P111-Main!$AY106,"#")</f>
        <v>#</v>
      </c>
      <c r="R111" s="35">
        <f>Main!E106*Mask!G$11</f>
        <v>0</v>
      </c>
      <c r="S111" s="35">
        <f>Main!F106*Mask!H$11</f>
        <v>0</v>
      </c>
      <c r="T111" s="35">
        <f>Main!G106*Mask!I$11</f>
        <v>0</v>
      </c>
      <c r="U111" s="35">
        <f>Main!H106*Mask!J$11</f>
        <v>0</v>
      </c>
      <c r="V111" s="35">
        <f>Main!I106*Mask!K$11</f>
        <v>0</v>
      </c>
      <c r="W111" s="35">
        <f>Main!J106*Mask!L$11</f>
        <v>0</v>
      </c>
      <c r="X111" s="35">
        <f>Main!K106*Mask!M$11</f>
        <v>0</v>
      </c>
      <c r="Y111" s="35">
        <f>Main!L106*Mask!N$11</f>
        <v>0</v>
      </c>
      <c r="Z111" s="35">
        <f>Main!M106*Mask!O$11</f>
        <v>0</v>
      </c>
      <c r="AA111" s="35">
        <f>Main!N106*Mask!P$11</f>
        <v>0</v>
      </c>
      <c r="AB111" s="35">
        <f>Main!O106*Mask!Q$11</f>
        <v>0</v>
      </c>
      <c r="AC111" s="35">
        <f>Main!P106*Mask!R$11</f>
        <v>0</v>
      </c>
      <c r="AD111" s="35">
        <f>Main!Q106*Mask!S$11</f>
        <v>0</v>
      </c>
      <c r="AE111" s="35">
        <f>Main!R106*Mask!T$11</f>
        <v>0</v>
      </c>
      <c r="AF111" s="35">
        <f>Main!S106*Mask!U$11</f>
        <v>0</v>
      </c>
      <c r="AG111" s="35">
        <f>Main!T106*Mask!V$11</f>
        <v>0</v>
      </c>
      <c r="AH111" s="35">
        <f>Main!U106*Mask!W$11</f>
        <v>0</v>
      </c>
      <c r="AI111" s="35">
        <f>Main!V106*Mask!X$11</f>
        <v>0</v>
      </c>
      <c r="AJ111" s="35">
        <f>Main!W106*Mask!Y$11</f>
        <v>0</v>
      </c>
      <c r="AK111" s="35">
        <f>Main!X106*Mask!Z$11</f>
        <v>0</v>
      </c>
      <c r="AL111" s="35">
        <f>Main!Y106*Mask!AA$11</f>
        <v>0</v>
      </c>
      <c r="AM111" s="35">
        <f>Main!Z106*Mask!AB$11</f>
        <v>0</v>
      </c>
      <c r="AN111" s="35"/>
      <c r="AO111" s="35">
        <f>IF(OR($A$1&lt;=Main!AA$4,ISBLANK($N111)),0,Main!AA106)</f>
        <v>0</v>
      </c>
      <c r="AP111" s="35">
        <f>IF(OR($A$1&lt;=Main!AB$4,ISBLANK($N111)),0,Main!AB106)</f>
        <v>0</v>
      </c>
      <c r="AQ111" s="35">
        <f>IF(OR($A$1&lt;=Main!AC$4,ISBLANK($N111)),0,Main!AC106)</f>
        <v>0</v>
      </c>
      <c r="AR111" s="35">
        <f>IF(OR($A$1&lt;=Main!AD$4,ISBLANK($N111)),0,Main!AD106)</f>
        <v>0</v>
      </c>
      <c r="AS111" s="35">
        <f>IF(OR($A$1&lt;=Main!AE$4,ISBLANK($N111)),0,Main!AE106)</f>
        <v>0</v>
      </c>
      <c r="AT111" s="35">
        <f>IF(OR($A$1&lt;=Main!AF$4,ISBLANK($N111)),0,Main!AF106)</f>
        <v>0</v>
      </c>
      <c r="AU111" s="35">
        <f>IF(OR($A$1&lt;=Main!AG$4,ISBLANK($N111)),0,Main!AG106)</f>
        <v>0</v>
      </c>
      <c r="AV111" s="35">
        <f>IF(OR($A$1&lt;=Main!AH$4,ISBLANK($N111)),0,Main!AH106)</f>
        <v>0</v>
      </c>
      <c r="AW111" s="35">
        <f>IF(OR($A$1&lt;=Main!AI$4,ISBLANK($N111)),0,Main!AI106)</f>
        <v>0</v>
      </c>
      <c r="AX111" s="35">
        <f>IF(OR($A$1&lt;=Main!AJ$4,ISBLANK($N111)),0,Main!AJ106)</f>
        <v>0</v>
      </c>
      <c r="AY111" s="35">
        <f>IF(OR($A$1&lt;=Main!AK$4,ISBLANK($N111)),0,Main!AK106)</f>
        <v>0</v>
      </c>
      <c r="AZ111" s="35">
        <f>IF(OR($A$1&lt;=Main!AL$4,ISBLANK($N111)),0,Main!AL106)</f>
        <v>0</v>
      </c>
      <c r="BA111" s="35">
        <f>IF(OR($A$1&lt;=Main!AM$4,ISBLANK($N111)),0,Main!AM106)</f>
        <v>0</v>
      </c>
      <c r="BB111" s="35">
        <f>IF(OR($A$1&lt;=Main!AN$4,ISBLANK($N111)),0,Main!AN106)</f>
        <v>0</v>
      </c>
      <c r="BC111" s="35">
        <f>IF(OR($A$1&lt;=Main!AO$4,ISBLANK($N111)),0,Main!AO106)</f>
        <v>0</v>
      </c>
      <c r="BD111" s="35">
        <f>IF(OR($A$1&lt;=Main!AP$4,ISBLANK($N111)),0,Main!AP106)</f>
        <v>0</v>
      </c>
      <c r="BE111" s="35">
        <f>IF(OR($A$1&lt;=Main!AQ$4,ISBLANK($N111)),0,Main!AQ106)</f>
        <v>0</v>
      </c>
      <c r="BF111" s="35">
        <f>IF(OR($A$1&lt;=Main!AR$4,ISBLANK($N111)),0,Main!AR106)</f>
        <v>0</v>
      </c>
      <c r="BG111" s="35">
        <f>IF(OR($A$1&lt;=Main!AS$4,ISBLANK($N111)),0,Main!AS106)</f>
        <v>0</v>
      </c>
      <c r="BH111" s="35">
        <f>IF(OR($A$1&lt;=Main!AT$4,ISBLANK($N111)),0,Main!AT106)</f>
        <v>0</v>
      </c>
      <c r="BI111" s="35">
        <f>IF(OR($A$1&lt;=Main!AU$4,ISBLANK($N111)),0,Main!AU106)</f>
        <v>0</v>
      </c>
      <c r="BJ111" s="35">
        <f>IF(OR($A$1&lt;=Main!AV$4,ISBLANK($N111)),0,Main!AV106)</f>
        <v>0</v>
      </c>
    </row>
    <row r="112" spans="12:62">
      <c r="L112" s="146">
        <f>VLOOKUP($E53,Mask!$A$2:$C$102,$M$8,0)</f>
        <v>0</v>
      </c>
      <c r="M112" s="6">
        <f t="shared" si="6"/>
        <v>0</v>
      </c>
      <c r="N112" s="6" t="str">
        <f>Main!$A107&amp;Main!$B107</f>
        <v/>
      </c>
      <c r="O112" s="145">
        <f t="shared" si="7"/>
        <v>0</v>
      </c>
      <c r="P112" s="150">
        <f t="shared" si="8"/>
        <v>31</v>
      </c>
      <c r="Q112" s="150" t="str">
        <f ca="1">IF(Main!$AY107&lt;&gt;"#",$P112-Main!$AY107,"#")</f>
        <v>#</v>
      </c>
      <c r="R112" s="35">
        <f>Main!E107*Mask!G$11</f>
        <v>0</v>
      </c>
      <c r="S112" s="35">
        <f>Main!F107*Mask!H$11</f>
        <v>0</v>
      </c>
      <c r="T112" s="35">
        <f>Main!G107*Mask!I$11</f>
        <v>0</v>
      </c>
      <c r="U112" s="35">
        <f>Main!H107*Mask!J$11</f>
        <v>0</v>
      </c>
      <c r="V112" s="35">
        <f>Main!I107*Mask!K$11</f>
        <v>0</v>
      </c>
      <c r="W112" s="35">
        <f>Main!J107*Mask!L$11</f>
        <v>0</v>
      </c>
      <c r="X112" s="35">
        <f>Main!K107*Mask!M$11</f>
        <v>0</v>
      </c>
      <c r="Y112" s="35">
        <f>Main!L107*Mask!N$11</f>
        <v>0</v>
      </c>
      <c r="Z112" s="35">
        <f>Main!M107*Mask!O$11</f>
        <v>0</v>
      </c>
      <c r="AA112" s="35">
        <f>Main!N107*Mask!P$11</f>
        <v>0</v>
      </c>
      <c r="AB112" s="35">
        <f>Main!O107*Mask!Q$11</f>
        <v>0</v>
      </c>
      <c r="AC112" s="35">
        <f>Main!P107*Mask!R$11</f>
        <v>0</v>
      </c>
      <c r="AD112" s="35">
        <f>Main!Q107*Mask!S$11</f>
        <v>0</v>
      </c>
      <c r="AE112" s="35">
        <f>Main!R107*Mask!T$11</f>
        <v>0</v>
      </c>
      <c r="AF112" s="35">
        <f>Main!S107*Mask!U$11</f>
        <v>0</v>
      </c>
      <c r="AG112" s="35">
        <f>Main!T107*Mask!V$11</f>
        <v>0</v>
      </c>
      <c r="AH112" s="35">
        <f>Main!U107*Mask!W$11</f>
        <v>0</v>
      </c>
      <c r="AI112" s="35">
        <f>Main!V107*Mask!X$11</f>
        <v>0</v>
      </c>
      <c r="AJ112" s="35">
        <f>Main!W107*Mask!Y$11</f>
        <v>0</v>
      </c>
      <c r="AK112" s="35">
        <f>Main!X107*Mask!Z$11</f>
        <v>0</v>
      </c>
      <c r="AL112" s="35">
        <f>Main!Y107*Mask!AA$11</f>
        <v>0</v>
      </c>
      <c r="AM112" s="35">
        <f>Main!Z107*Mask!AB$11</f>
        <v>0</v>
      </c>
      <c r="AN112" s="35"/>
      <c r="AO112" s="35">
        <f>IF(OR($A$1&lt;=Main!AA$4,ISBLANK($N112)),0,Main!AA107)</f>
        <v>0</v>
      </c>
      <c r="AP112" s="35">
        <f>IF(OR($A$1&lt;=Main!AB$4,ISBLANK($N112)),0,Main!AB107)</f>
        <v>0</v>
      </c>
      <c r="AQ112" s="35">
        <f>IF(OR($A$1&lt;=Main!AC$4,ISBLANK($N112)),0,Main!AC107)</f>
        <v>0</v>
      </c>
      <c r="AR112" s="35">
        <f>IF(OR($A$1&lt;=Main!AD$4,ISBLANK($N112)),0,Main!AD107)</f>
        <v>0</v>
      </c>
      <c r="AS112" s="35">
        <f>IF(OR($A$1&lt;=Main!AE$4,ISBLANK($N112)),0,Main!AE107)</f>
        <v>0</v>
      </c>
      <c r="AT112" s="35">
        <f>IF(OR($A$1&lt;=Main!AF$4,ISBLANK($N112)),0,Main!AF107)</f>
        <v>0</v>
      </c>
      <c r="AU112" s="35">
        <f>IF(OR($A$1&lt;=Main!AG$4,ISBLANK($N112)),0,Main!AG107)</f>
        <v>0</v>
      </c>
      <c r="AV112" s="35">
        <f>IF(OR($A$1&lt;=Main!AH$4,ISBLANK($N112)),0,Main!AH107)</f>
        <v>0</v>
      </c>
      <c r="AW112" s="35">
        <f>IF(OR($A$1&lt;=Main!AI$4,ISBLANK($N112)),0,Main!AI107)</f>
        <v>0</v>
      </c>
      <c r="AX112" s="35">
        <f>IF(OR($A$1&lt;=Main!AJ$4,ISBLANK($N112)),0,Main!AJ107)</f>
        <v>0</v>
      </c>
      <c r="AY112" s="35">
        <f>IF(OR($A$1&lt;=Main!AK$4,ISBLANK($N112)),0,Main!AK107)</f>
        <v>0</v>
      </c>
      <c r="AZ112" s="35">
        <f>IF(OR($A$1&lt;=Main!AL$4,ISBLANK($N112)),0,Main!AL107)</f>
        <v>0</v>
      </c>
      <c r="BA112" s="35">
        <f>IF(OR($A$1&lt;=Main!AM$4,ISBLANK($N112)),0,Main!AM107)</f>
        <v>0</v>
      </c>
      <c r="BB112" s="35">
        <f>IF(OR($A$1&lt;=Main!AN$4,ISBLANK($N112)),0,Main!AN107)</f>
        <v>0</v>
      </c>
      <c r="BC112" s="35">
        <f>IF(OR($A$1&lt;=Main!AO$4,ISBLANK($N112)),0,Main!AO107)</f>
        <v>0</v>
      </c>
      <c r="BD112" s="35">
        <f>IF(OR($A$1&lt;=Main!AP$4,ISBLANK($N112)),0,Main!AP107)</f>
        <v>0</v>
      </c>
      <c r="BE112" s="35">
        <f>IF(OR($A$1&lt;=Main!AQ$4,ISBLANK($N112)),0,Main!AQ107)</f>
        <v>0</v>
      </c>
      <c r="BF112" s="35">
        <f>IF(OR($A$1&lt;=Main!AR$4,ISBLANK($N112)),0,Main!AR107)</f>
        <v>0</v>
      </c>
      <c r="BG112" s="35">
        <f>IF(OR($A$1&lt;=Main!AS$4,ISBLANK($N112)),0,Main!AS107)</f>
        <v>0</v>
      </c>
      <c r="BH112" s="35">
        <f>IF(OR($A$1&lt;=Main!AT$4,ISBLANK($N112)),0,Main!AT107)</f>
        <v>0</v>
      </c>
      <c r="BI112" s="35">
        <f>IF(OR($A$1&lt;=Main!AU$4,ISBLANK($N112)),0,Main!AU107)</f>
        <v>0</v>
      </c>
      <c r="BJ112" s="35">
        <f>IF(OR($A$1&lt;=Main!AV$4,ISBLANK($N112)),0,Main!AV107)</f>
        <v>0</v>
      </c>
    </row>
    <row r="113" spans="12:62">
      <c r="L113" s="146">
        <f>VLOOKUP($E54,Mask!$A$2:$C$102,$M$8,0)</f>
        <v>0</v>
      </c>
      <c r="M113" s="6">
        <f t="shared" si="6"/>
        <v>0</v>
      </c>
      <c r="N113" s="6" t="str">
        <f>Main!$A108&amp;Main!$B108</f>
        <v/>
      </c>
      <c r="O113" s="145">
        <f t="shared" si="7"/>
        <v>0</v>
      </c>
      <c r="P113" s="150">
        <f t="shared" si="8"/>
        <v>31</v>
      </c>
      <c r="Q113" s="150" t="str">
        <f ca="1">IF(Main!$AY108&lt;&gt;"#",$P113-Main!$AY108,"#")</f>
        <v>#</v>
      </c>
      <c r="R113" s="35">
        <f>Main!E108*Mask!G$11</f>
        <v>0</v>
      </c>
      <c r="S113" s="35">
        <f>Main!F108*Mask!H$11</f>
        <v>0</v>
      </c>
      <c r="T113" s="35">
        <f>Main!G108*Mask!I$11</f>
        <v>0</v>
      </c>
      <c r="U113" s="35">
        <f>Main!H108*Mask!J$11</f>
        <v>0</v>
      </c>
      <c r="V113" s="35">
        <f>Main!I108*Mask!K$11</f>
        <v>0</v>
      </c>
      <c r="W113" s="35">
        <f>Main!J108*Mask!L$11</f>
        <v>0</v>
      </c>
      <c r="X113" s="35">
        <f>Main!K108*Mask!M$11</f>
        <v>0</v>
      </c>
      <c r="Y113" s="35">
        <f>Main!L108*Mask!N$11</f>
        <v>0</v>
      </c>
      <c r="Z113" s="35">
        <f>Main!M108*Mask!O$11</f>
        <v>0</v>
      </c>
      <c r="AA113" s="35">
        <f>Main!N108*Mask!P$11</f>
        <v>0</v>
      </c>
      <c r="AB113" s="35">
        <f>Main!O108*Mask!Q$11</f>
        <v>0</v>
      </c>
      <c r="AC113" s="35">
        <f>Main!P108*Mask!R$11</f>
        <v>0</v>
      </c>
      <c r="AD113" s="35">
        <f>Main!Q108*Mask!S$11</f>
        <v>0</v>
      </c>
      <c r="AE113" s="35">
        <f>Main!R108*Mask!T$11</f>
        <v>0</v>
      </c>
      <c r="AF113" s="35">
        <f>Main!S108*Mask!U$11</f>
        <v>0</v>
      </c>
      <c r="AG113" s="35">
        <f>Main!T108*Mask!V$11</f>
        <v>0</v>
      </c>
      <c r="AH113" s="35">
        <f>Main!U108*Mask!W$11</f>
        <v>0</v>
      </c>
      <c r="AI113" s="35">
        <f>Main!V108*Mask!X$11</f>
        <v>0</v>
      </c>
      <c r="AJ113" s="35">
        <f>Main!W108*Mask!Y$11</f>
        <v>0</v>
      </c>
      <c r="AK113" s="35">
        <f>Main!X108*Mask!Z$11</f>
        <v>0</v>
      </c>
      <c r="AL113" s="35">
        <f>Main!Y108*Mask!AA$11</f>
        <v>0</v>
      </c>
      <c r="AM113" s="35">
        <f>Main!Z108*Mask!AB$11</f>
        <v>0</v>
      </c>
      <c r="AN113" s="35"/>
      <c r="AO113" s="35">
        <f>IF(OR($A$1&lt;=Main!AA$4,ISBLANK($N113)),0,Main!AA108)</f>
        <v>0</v>
      </c>
      <c r="AP113" s="35">
        <f>IF(OR($A$1&lt;=Main!AB$4,ISBLANK($N113)),0,Main!AB108)</f>
        <v>0</v>
      </c>
      <c r="AQ113" s="35">
        <f>IF(OR($A$1&lt;=Main!AC$4,ISBLANK($N113)),0,Main!AC108)</f>
        <v>0</v>
      </c>
      <c r="AR113" s="35">
        <f>IF(OR($A$1&lt;=Main!AD$4,ISBLANK($N113)),0,Main!AD108)</f>
        <v>0</v>
      </c>
      <c r="AS113" s="35">
        <f>IF(OR($A$1&lt;=Main!AE$4,ISBLANK($N113)),0,Main!AE108)</f>
        <v>0</v>
      </c>
      <c r="AT113" s="35">
        <f>IF(OR($A$1&lt;=Main!AF$4,ISBLANK($N113)),0,Main!AF108)</f>
        <v>0</v>
      </c>
      <c r="AU113" s="35">
        <f>IF(OR($A$1&lt;=Main!AG$4,ISBLANK($N113)),0,Main!AG108)</f>
        <v>0</v>
      </c>
      <c r="AV113" s="35">
        <f>IF(OR($A$1&lt;=Main!AH$4,ISBLANK($N113)),0,Main!AH108)</f>
        <v>0</v>
      </c>
      <c r="AW113" s="35">
        <f>IF(OR($A$1&lt;=Main!AI$4,ISBLANK($N113)),0,Main!AI108)</f>
        <v>0</v>
      </c>
      <c r="AX113" s="35">
        <f>IF(OR($A$1&lt;=Main!AJ$4,ISBLANK($N113)),0,Main!AJ108)</f>
        <v>0</v>
      </c>
      <c r="AY113" s="35">
        <f>IF(OR($A$1&lt;=Main!AK$4,ISBLANK($N113)),0,Main!AK108)</f>
        <v>0</v>
      </c>
      <c r="AZ113" s="35">
        <f>IF(OR($A$1&lt;=Main!AL$4,ISBLANK($N113)),0,Main!AL108)</f>
        <v>0</v>
      </c>
      <c r="BA113" s="35">
        <f>IF(OR($A$1&lt;=Main!AM$4,ISBLANK($N113)),0,Main!AM108)</f>
        <v>0</v>
      </c>
      <c r="BB113" s="35">
        <f>IF(OR($A$1&lt;=Main!AN$4,ISBLANK($N113)),0,Main!AN108)</f>
        <v>0</v>
      </c>
      <c r="BC113" s="35">
        <f>IF(OR($A$1&lt;=Main!AO$4,ISBLANK($N113)),0,Main!AO108)</f>
        <v>0</v>
      </c>
      <c r="BD113" s="35">
        <f>IF(OR($A$1&lt;=Main!AP$4,ISBLANK($N113)),0,Main!AP108)</f>
        <v>0</v>
      </c>
      <c r="BE113" s="35">
        <f>IF(OR($A$1&lt;=Main!AQ$4,ISBLANK($N113)),0,Main!AQ108)</f>
        <v>0</v>
      </c>
      <c r="BF113" s="35">
        <f>IF(OR($A$1&lt;=Main!AR$4,ISBLANK($N113)),0,Main!AR108)</f>
        <v>0</v>
      </c>
      <c r="BG113" s="35">
        <f>IF(OR($A$1&lt;=Main!AS$4,ISBLANK($N113)),0,Main!AS108)</f>
        <v>0</v>
      </c>
      <c r="BH113" s="35">
        <f>IF(OR($A$1&lt;=Main!AT$4,ISBLANK($N113)),0,Main!AT108)</f>
        <v>0</v>
      </c>
      <c r="BI113" s="35">
        <f>IF(OR($A$1&lt;=Main!AU$4,ISBLANK($N113)),0,Main!AU108)</f>
        <v>0</v>
      </c>
      <c r="BJ113" s="35">
        <f>IF(OR($A$1&lt;=Main!AV$4,ISBLANK($N113)),0,Main!AV108)</f>
        <v>0</v>
      </c>
    </row>
    <row r="114" spans="12:62">
      <c r="L114" s="146">
        <f>VLOOKUP($E55,Mask!$A$2:$C$102,$M$8,0)</f>
        <v>0</v>
      </c>
      <c r="M114" s="6">
        <f t="shared" si="6"/>
        <v>0</v>
      </c>
      <c r="N114" s="6" t="str">
        <f>Main!$A109&amp;Main!$B109</f>
        <v/>
      </c>
      <c r="O114" s="145">
        <f t="shared" si="7"/>
        <v>0</v>
      </c>
      <c r="P114" s="150">
        <f t="shared" si="8"/>
        <v>31</v>
      </c>
      <c r="Q114" s="150" t="str">
        <f ca="1">IF(Main!$AY109&lt;&gt;"#",$P114-Main!$AY109,"#")</f>
        <v>#</v>
      </c>
      <c r="R114" s="35">
        <f>Main!E109*Mask!G$11</f>
        <v>0</v>
      </c>
      <c r="S114" s="35">
        <f>Main!F109*Mask!H$11</f>
        <v>0</v>
      </c>
      <c r="T114" s="35">
        <f>Main!G109*Mask!I$11</f>
        <v>0</v>
      </c>
      <c r="U114" s="35">
        <f>Main!H109*Mask!J$11</f>
        <v>0</v>
      </c>
      <c r="V114" s="35">
        <f>Main!I109*Mask!K$11</f>
        <v>0</v>
      </c>
      <c r="W114" s="35">
        <f>Main!J109*Mask!L$11</f>
        <v>0</v>
      </c>
      <c r="X114" s="35">
        <f>Main!K109*Mask!M$11</f>
        <v>0</v>
      </c>
      <c r="Y114" s="35">
        <f>Main!L109*Mask!N$11</f>
        <v>0</v>
      </c>
      <c r="Z114" s="35">
        <f>Main!M109*Mask!O$11</f>
        <v>0</v>
      </c>
      <c r="AA114" s="35">
        <f>Main!N109*Mask!P$11</f>
        <v>0</v>
      </c>
      <c r="AB114" s="35">
        <f>Main!O109*Mask!Q$11</f>
        <v>0</v>
      </c>
      <c r="AC114" s="35">
        <f>Main!P109*Mask!R$11</f>
        <v>0</v>
      </c>
      <c r="AD114" s="35">
        <f>Main!Q109*Mask!S$11</f>
        <v>0</v>
      </c>
      <c r="AE114" s="35">
        <f>Main!R109*Mask!T$11</f>
        <v>0</v>
      </c>
      <c r="AF114" s="35">
        <f>Main!S109*Mask!U$11</f>
        <v>0</v>
      </c>
      <c r="AG114" s="35">
        <f>Main!T109*Mask!V$11</f>
        <v>0</v>
      </c>
      <c r="AH114" s="35">
        <f>Main!U109*Mask!W$11</f>
        <v>0</v>
      </c>
      <c r="AI114" s="35">
        <f>Main!V109*Mask!X$11</f>
        <v>0</v>
      </c>
      <c r="AJ114" s="35">
        <f>Main!W109*Mask!Y$11</f>
        <v>0</v>
      </c>
      <c r="AK114" s="35">
        <f>Main!X109*Mask!Z$11</f>
        <v>0</v>
      </c>
      <c r="AL114" s="35">
        <f>Main!Y109*Mask!AA$11</f>
        <v>0</v>
      </c>
      <c r="AM114" s="35">
        <f>Main!Z109*Mask!AB$11</f>
        <v>0</v>
      </c>
      <c r="AN114" s="35"/>
      <c r="AO114" s="35">
        <f>IF(OR($A$1&lt;=Main!AA$4,ISBLANK($N114)),0,Main!AA109)</f>
        <v>0</v>
      </c>
      <c r="AP114" s="35">
        <f>IF(OR($A$1&lt;=Main!AB$4,ISBLANK($N114)),0,Main!AB109)</f>
        <v>0</v>
      </c>
      <c r="AQ114" s="35">
        <f>IF(OR($A$1&lt;=Main!AC$4,ISBLANK($N114)),0,Main!AC109)</f>
        <v>0</v>
      </c>
      <c r="AR114" s="35">
        <f>IF(OR($A$1&lt;=Main!AD$4,ISBLANK($N114)),0,Main!AD109)</f>
        <v>0</v>
      </c>
      <c r="AS114" s="35">
        <f>IF(OR($A$1&lt;=Main!AE$4,ISBLANK($N114)),0,Main!AE109)</f>
        <v>0</v>
      </c>
      <c r="AT114" s="35">
        <f>IF(OR($A$1&lt;=Main!AF$4,ISBLANK($N114)),0,Main!AF109)</f>
        <v>0</v>
      </c>
      <c r="AU114" s="35">
        <f>IF(OR($A$1&lt;=Main!AG$4,ISBLANK($N114)),0,Main!AG109)</f>
        <v>0</v>
      </c>
      <c r="AV114" s="35">
        <f>IF(OR($A$1&lt;=Main!AH$4,ISBLANK($N114)),0,Main!AH109)</f>
        <v>0</v>
      </c>
      <c r="AW114" s="35">
        <f>IF(OR($A$1&lt;=Main!AI$4,ISBLANK($N114)),0,Main!AI109)</f>
        <v>0</v>
      </c>
      <c r="AX114" s="35">
        <f>IF(OR($A$1&lt;=Main!AJ$4,ISBLANK($N114)),0,Main!AJ109)</f>
        <v>0</v>
      </c>
      <c r="AY114" s="35">
        <f>IF(OR($A$1&lt;=Main!AK$4,ISBLANK($N114)),0,Main!AK109)</f>
        <v>0</v>
      </c>
      <c r="AZ114" s="35">
        <f>IF(OR($A$1&lt;=Main!AL$4,ISBLANK($N114)),0,Main!AL109)</f>
        <v>0</v>
      </c>
      <c r="BA114" s="35">
        <f>IF(OR($A$1&lt;=Main!AM$4,ISBLANK($N114)),0,Main!AM109)</f>
        <v>0</v>
      </c>
      <c r="BB114" s="35">
        <f>IF(OR($A$1&lt;=Main!AN$4,ISBLANK($N114)),0,Main!AN109)</f>
        <v>0</v>
      </c>
      <c r="BC114" s="35">
        <f>IF(OR($A$1&lt;=Main!AO$4,ISBLANK($N114)),0,Main!AO109)</f>
        <v>0</v>
      </c>
      <c r="BD114" s="35">
        <f>IF(OR($A$1&lt;=Main!AP$4,ISBLANK($N114)),0,Main!AP109)</f>
        <v>0</v>
      </c>
      <c r="BE114" s="35">
        <f>IF(OR($A$1&lt;=Main!AQ$4,ISBLANK($N114)),0,Main!AQ109)</f>
        <v>0</v>
      </c>
      <c r="BF114" s="35">
        <f>IF(OR($A$1&lt;=Main!AR$4,ISBLANK($N114)),0,Main!AR109)</f>
        <v>0</v>
      </c>
      <c r="BG114" s="35">
        <f>IF(OR($A$1&lt;=Main!AS$4,ISBLANK($N114)),0,Main!AS109)</f>
        <v>0</v>
      </c>
      <c r="BH114" s="35">
        <f>IF(OR($A$1&lt;=Main!AT$4,ISBLANK($N114)),0,Main!AT109)</f>
        <v>0</v>
      </c>
      <c r="BI114" s="35">
        <f>IF(OR($A$1&lt;=Main!AU$4,ISBLANK($N114)),0,Main!AU109)</f>
        <v>0</v>
      </c>
      <c r="BJ114" s="35">
        <f>IF(OR($A$1&lt;=Main!AV$4,ISBLANK($N114)),0,Main!AV109)</f>
        <v>0</v>
      </c>
    </row>
    <row r="115" spans="12:62">
      <c r="L115" s="146">
        <f>VLOOKUP($E56,Mask!$A$2:$C$102,$M$8,0)</f>
        <v>0</v>
      </c>
      <c r="M115" s="6">
        <f t="shared" si="6"/>
        <v>0</v>
      </c>
      <c r="N115" s="6" t="str">
        <f>Main!$A110&amp;Main!$B110</f>
        <v/>
      </c>
      <c r="O115" s="145">
        <f t="shared" si="7"/>
        <v>0</v>
      </c>
      <c r="P115" s="150">
        <f t="shared" si="8"/>
        <v>31</v>
      </c>
      <c r="Q115" s="150" t="str">
        <f ca="1">IF(Main!$AY110&lt;&gt;"#",$P115-Main!$AY110,"#")</f>
        <v>#</v>
      </c>
      <c r="R115" s="35">
        <f>Main!E110*Mask!G$11</f>
        <v>0</v>
      </c>
      <c r="S115" s="35">
        <f>Main!F110*Mask!H$11</f>
        <v>0</v>
      </c>
      <c r="T115" s="35">
        <f>Main!G110*Mask!I$11</f>
        <v>0</v>
      </c>
      <c r="U115" s="35">
        <f>Main!H110*Mask!J$11</f>
        <v>0</v>
      </c>
      <c r="V115" s="35">
        <f>Main!I110*Mask!K$11</f>
        <v>0</v>
      </c>
      <c r="W115" s="35">
        <f>Main!J110*Mask!L$11</f>
        <v>0</v>
      </c>
      <c r="X115" s="35">
        <f>Main!K110*Mask!M$11</f>
        <v>0</v>
      </c>
      <c r="Y115" s="35">
        <f>Main!L110*Mask!N$11</f>
        <v>0</v>
      </c>
      <c r="Z115" s="35">
        <f>Main!M110*Mask!O$11</f>
        <v>0</v>
      </c>
      <c r="AA115" s="35">
        <f>Main!N110*Mask!P$11</f>
        <v>0</v>
      </c>
      <c r="AB115" s="35">
        <f>Main!O110*Mask!Q$11</f>
        <v>0</v>
      </c>
      <c r="AC115" s="35">
        <f>Main!P110*Mask!R$11</f>
        <v>0</v>
      </c>
      <c r="AD115" s="35">
        <f>Main!Q110*Mask!S$11</f>
        <v>0</v>
      </c>
      <c r="AE115" s="35">
        <f>Main!R110*Mask!T$11</f>
        <v>0</v>
      </c>
      <c r="AF115" s="35">
        <f>Main!S110*Mask!U$11</f>
        <v>0</v>
      </c>
      <c r="AG115" s="35">
        <f>Main!T110*Mask!V$11</f>
        <v>0</v>
      </c>
      <c r="AH115" s="35">
        <f>Main!U110*Mask!W$11</f>
        <v>0</v>
      </c>
      <c r="AI115" s="35">
        <f>Main!V110*Mask!X$11</f>
        <v>0</v>
      </c>
      <c r="AJ115" s="35">
        <f>Main!W110*Mask!Y$11</f>
        <v>0</v>
      </c>
      <c r="AK115" s="35">
        <f>Main!X110*Mask!Z$11</f>
        <v>0</v>
      </c>
      <c r="AL115" s="35">
        <f>Main!Y110*Mask!AA$11</f>
        <v>0</v>
      </c>
      <c r="AM115" s="35">
        <f>Main!Z110*Mask!AB$11</f>
        <v>0</v>
      </c>
      <c r="AN115" s="35"/>
      <c r="AO115" s="35">
        <f>IF(OR($A$1&lt;=Main!AA$4,ISBLANK($N115)),0,Main!AA110)</f>
        <v>0</v>
      </c>
      <c r="AP115" s="35">
        <f>IF(OR($A$1&lt;=Main!AB$4,ISBLANK($N115)),0,Main!AB110)</f>
        <v>0</v>
      </c>
      <c r="AQ115" s="35">
        <f>IF(OR($A$1&lt;=Main!AC$4,ISBLANK($N115)),0,Main!AC110)</f>
        <v>0</v>
      </c>
      <c r="AR115" s="35">
        <f>IF(OR($A$1&lt;=Main!AD$4,ISBLANK($N115)),0,Main!AD110)</f>
        <v>0</v>
      </c>
      <c r="AS115" s="35">
        <f>IF(OR($A$1&lt;=Main!AE$4,ISBLANK($N115)),0,Main!AE110)</f>
        <v>0</v>
      </c>
      <c r="AT115" s="35">
        <f>IF(OR($A$1&lt;=Main!AF$4,ISBLANK($N115)),0,Main!AF110)</f>
        <v>0</v>
      </c>
      <c r="AU115" s="35">
        <f>IF(OR($A$1&lt;=Main!AG$4,ISBLANK($N115)),0,Main!AG110)</f>
        <v>0</v>
      </c>
      <c r="AV115" s="35">
        <f>IF(OR($A$1&lt;=Main!AH$4,ISBLANK($N115)),0,Main!AH110)</f>
        <v>0</v>
      </c>
      <c r="AW115" s="35">
        <f>IF(OR($A$1&lt;=Main!AI$4,ISBLANK($N115)),0,Main!AI110)</f>
        <v>0</v>
      </c>
      <c r="AX115" s="35">
        <f>IF(OR($A$1&lt;=Main!AJ$4,ISBLANK($N115)),0,Main!AJ110)</f>
        <v>0</v>
      </c>
      <c r="AY115" s="35">
        <f>IF(OR($A$1&lt;=Main!AK$4,ISBLANK($N115)),0,Main!AK110)</f>
        <v>0</v>
      </c>
      <c r="AZ115" s="35">
        <f>IF(OR($A$1&lt;=Main!AL$4,ISBLANK($N115)),0,Main!AL110)</f>
        <v>0</v>
      </c>
      <c r="BA115" s="35">
        <f>IF(OR($A$1&lt;=Main!AM$4,ISBLANK($N115)),0,Main!AM110)</f>
        <v>0</v>
      </c>
      <c r="BB115" s="35">
        <f>IF(OR($A$1&lt;=Main!AN$4,ISBLANK($N115)),0,Main!AN110)</f>
        <v>0</v>
      </c>
      <c r="BC115" s="35">
        <f>IF(OR($A$1&lt;=Main!AO$4,ISBLANK($N115)),0,Main!AO110)</f>
        <v>0</v>
      </c>
      <c r="BD115" s="35">
        <f>IF(OR($A$1&lt;=Main!AP$4,ISBLANK($N115)),0,Main!AP110)</f>
        <v>0</v>
      </c>
      <c r="BE115" s="35">
        <f>IF(OR($A$1&lt;=Main!AQ$4,ISBLANK($N115)),0,Main!AQ110)</f>
        <v>0</v>
      </c>
      <c r="BF115" s="35">
        <f>IF(OR($A$1&lt;=Main!AR$4,ISBLANK($N115)),0,Main!AR110)</f>
        <v>0</v>
      </c>
      <c r="BG115" s="35">
        <f>IF(OR($A$1&lt;=Main!AS$4,ISBLANK($N115)),0,Main!AS110)</f>
        <v>0</v>
      </c>
      <c r="BH115" s="35">
        <f>IF(OR($A$1&lt;=Main!AT$4,ISBLANK($N115)),0,Main!AT110)</f>
        <v>0</v>
      </c>
      <c r="BI115" s="35">
        <f>IF(OR($A$1&lt;=Main!AU$4,ISBLANK($N115)),0,Main!AU110)</f>
        <v>0</v>
      </c>
      <c r="BJ115" s="35">
        <f>IF(OR($A$1&lt;=Main!AV$4,ISBLANK($N115)),0,Main!AV110)</f>
        <v>0</v>
      </c>
    </row>
    <row r="116" spans="12:62">
      <c r="L116" s="146">
        <f>VLOOKUP($E57,Mask!$A$2:$C$102,$M$8,0)</f>
        <v>0</v>
      </c>
      <c r="M116" s="6">
        <f t="shared" si="6"/>
        <v>0</v>
      </c>
      <c r="N116" s="6" t="str">
        <f>Main!$A111&amp;Main!$B111</f>
        <v/>
      </c>
      <c r="O116" s="145">
        <f t="shared" si="7"/>
        <v>0</v>
      </c>
      <c r="P116" s="150">
        <f t="shared" si="8"/>
        <v>31</v>
      </c>
      <c r="Q116" s="150" t="str">
        <f ca="1">IF(Main!$AY111&lt;&gt;"#",$P116-Main!$AY111,"#")</f>
        <v>#</v>
      </c>
      <c r="R116" s="35">
        <f>Main!E111*Mask!G$11</f>
        <v>0</v>
      </c>
      <c r="S116" s="35">
        <f>Main!F111*Mask!H$11</f>
        <v>0</v>
      </c>
      <c r="T116" s="35">
        <f>Main!G111*Mask!I$11</f>
        <v>0</v>
      </c>
      <c r="U116" s="35">
        <f>Main!H111*Mask!J$11</f>
        <v>0</v>
      </c>
      <c r="V116" s="35">
        <f>Main!I111*Mask!K$11</f>
        <v>0</v>
      </c>
      <c r="W116" s="35">
        <f>Main!J111*Mask!L$11</f>
        <v>0</v>
      </c>
      <c r="X116" s="35">
        <f>Main!K111*Mask!M$11</f>
        <v>0</v>
      </c>
      <c r="Y116" s="35">
        <f>Main!L111*Mask!N$11</f>
        <v>0</v>
      </c>
      <c r="Z116" s="35">
        <f>Main!M111*Mask!O$11</f>
        <v>0</v>
      </c>
      <c r="AA116" s="35">
        <f>Main!N111*Mask!P$11</f>
        <v>0</v>
      </c>
      <c r="AB116" s="35">
        <f>Main!O111*Mask!Q$11</f>
        <v>0</v>
      </c>
      <c r="AC116" s="35">
        <f>Main!P111*Mask!R$11</f>
        <v>0</v>
      </c>
      <c r="AD116" s="35">
        <f>Main!Q111*Mask!S$11</f>
        <v>0</v>
      </c>
      <c r="AE116" s="35">
        <f>Main!R111*Mask!T$11</f>
        <v>0</v>
      </c>
      <c r="AF116" s="35">
        <f>Main!S111*Mask!U$11</f>
        <v>0</v>
      </c>
      <c r="AG116" s="35">
        <f>Main!T111*Mask!V$11</f>
        <v>0</v>
      </c>
      <c r="AH116" s="35">
        <f>Main!U111*Mask!W$11</f>
        <v>0</v>
      </c>
      <c r="AI116" s="35">
        <f>Main!V111*Mask!X$11</f>
        <v>0</v>
      </c>
      <c r="AJ116" s="35">
        <f>Main!W111*Mask!Y$11</f>
        <v>0</v>
      </c>
      <c r="AK116" s="35">
        <f>Main!X111*Mask!Z$11</f>
        <v>0</v>
      </c>
      <c r="AL116" s="35">
        <f>Main!Y111*Mask!AA$11</f>
        <v>0</v>
      </c>
      <c r="AM116" s="35">
        <f>Main!Z111*Mask!AB$11</f>
        <v>0</v>
      </c>
      <c r="AN116" s="35"/>
      <c r="AO116" s="35">
        <f>IF(OR($A$1&lt;=Main!AA$4,ISBLANK($N116)),0,Main!AA111)</f>
        <v>0</v>
      </c>
      <c r="AP116" s="35">
        <f>IF(OR($A$1&lt;=Main!AB$4,ISBLANK($N116)),0,Main!AB111)</f>
        <v>0</v>
      </c>
      <c r="AQ116" s="35">
        <f>IF(OR($A$1&lt;=Main!AC$4,ISBLANK($N116)),0,Main!AC111)</f>
        <v>0</v>
      </c>
      <c r="AR116" s="35">
        <f>IF(OR($A$1&lt;=Main!AD$4,ISBLANK($N116)),0,Main!AD111)</f>
        <v>0</v>
      </c>
      <c r="AS116" s="35">
        <f>IF(OR($A$1&lt;=Main!AE$4,ISBLANK($N116)),0,Main!AE111)</f>
        <v>0</v>
      </c>
      <c r="AT116" s="35">
        <f>IF(OR($A$1&lt;=Main!AF$4,ISBLANK($N116)),0,Main!AF111)</f>
        <v>0</v>
      </c>
      <c r="AU116" s="35">
        <f>IF(OR($A$1&lt;=Main!AG$4,ISBLANK($N116)),0,Main!AG111)</f>
        <v>0</v>
      </c>
      <c r="AV116" s="35">
        <f>IF(OR($A$1&lt;=Main!AH$4,ISBLANK($N116)),0,Main!AH111)</f>
        <v>0</v>
      </c>
      <c r="AW116" s="35">
        <f>IF(OR($A$1&lt;=Main!AI$4,ISBLANK($N116)),0,Main!AI111)</f>
        <v>0</v>
      </c>
      <c r="AX116" s="35">
        <f>IF(OR($A$1&lt;=Main!AJ$4,ISBLANK($N116)),0,Main!AJ111)</f>
        <v>0</v>
      </c>
      <c r="AY116" s="35">
        <f>IF(OR($A$1&lt;=Main!AK$4,ISBLANK($N116)),0,Main!AK111)</f>
        <v>0</v>
      </c>
      <c r="AZ116" s="35">
        <f>IF(OR($A$1&lt;=Main!AL$4,ISBLANK($N116)),0,Main!AL111)</f>
        <v>0</v>
      </c>
      <c r="BA116" s="35">
        <f>IF(OR($A$1&lt;=Main!AM$4,ISBLANK($N116)),0,Main!AM111)</f>
        <v>0</v>
      </c>
      <c r="BB116" s="35">
        <f>IF(OR($A$1&lt;=Main!AN$4,ISBLANK($N116)),0,Main!AN111)</f>
        <v>0</v>
      </c>
      <c r="BC116" s="35">
        <f>IF(OR($A$1&lt;=Main!AO$4,ISBLANK($N116)),0,Main!AO111)</f>
        <v>0</v>
      </c>
      <c r="BD116" s="35">
        <f>IF(OR($A$1&lt;=Main!AP$4,ISBLANK($N116)),0,Main!AP111)</f>
        <v>0</v>
      </c>
      <c r="BE116" s="35">
        <f>IF(OR($A$1&lt;=Main!AQ$4,ISBLANK($N116)),0,Main!AQ111)</f>
        <v>0</v>
      </c>
      <c r="BF116" s="35">
        <f>IF(OR($A$1&lt;=Main!AR$4,ISBLANK($N116)),0,Main!AR111)</f>
        <v>0</v>
      </c>
      <c r="BG116" s="35">
        <f>IF(OR($A$1&lt;=Main!AS$4,ISBLANK($N116)),0,Main!AS111)</f>
        <v>0</v>
      </c>
      <c r="BH116" s="35">
        <f>IF(OR($A$1&lt;=Main!AT$4,ISBLANK($N116)),0,Main!AT111)</f>
        <v>0</v>
      </c>
      <c r="BI116" s="35">
        <f>IF(OR($A$1&lt;=Main!AU$4,ISBLANK($N116)),0,Main!AU111)</f>
        <v>0</v>
      </c>
      <c r="BJ116" s="35">
        <f>IF(OR($A$1&lt;=Main!AV$4,ISBLANK($N116)),0,Main!AV111)</f>
        <v>0</v>
      </c>
    </row>
    <row r="117" spans="12:62">
      <c r="L117" s="146">
        <f>VLOOKUP($E58,Mask!$A$2:$C$102,$M$8,0)</f>
        <v>0</v>
      </c>
      <c r="M117" s="6">
        <f t="shared" si="6"/>
        <v>0</v>
      </c>
      <c r="N117" s="6" t="str">
        <f>Main!$A112&amp;Main!$B112</f>
        <v/>
      </c>
      <c r="O117" s="145">
        <f t="shared" si="7"/>
        <v>0</v>
      </c>
      <c r="P117" s="150">
        <f t="shared" si="8"/>
        <v>31</v>
      </c>
      <c r="Q117" s="150" t="str">
        <f ca="1">IF(Main!$AY112&lt;&gt;"#",$P117-Main!$AY112,"#")</f>
        <v>#</v>
      </c>
      <c r="R117" s="35">
        <f>Main!E112*Mask!G$11</f>
        <v>0</v>
      </c>
      <c r="S117" s="35">
        <f>Main!F112*Mask!H$11</f>
        <v>0</v>
      </c>
      <c r="T117" s="35">
        <f>Main!G112*Mask!I$11</f>
        <v>0</v>
      </c>
      <c r="U117" s="35">
        <f>Main!H112*Mask!J$11</f>
        <v>0</v>
      </c>
      <c r="V117" s="35">
        <f>Main!I112*Mask!K$11</f>
        <v>0</v>
      </c>
      <c r="W117" s="35">
        <f>Main!J112*Mask!L$11</f>
        <v>0</v>
      </c>
      <c r="X117" s="35">
        <f>Main!K112*Mask!M$11</f>
        <v>0</v>
      </c>
      <c r="Y117" s="35">
        <f>Main!L112*Mask!N$11</f>
        <v>0</v>
      </c>
      <c r="Z117" s="35">
        <f>Main!M112*Mask!O$11</f>
        <v>0</v>
      </c>
      <c r="AA117" s="35">
        <f>Main!N112*Mask!P$11</f>
        <v>0</v>
      </c>
      <c r="AB117" s="35">
        <f>Main!O112*Mask!Q$11</f>
        <v>0</v>
      </c>
      <c r="AC117" s="35">
        <f>Main!P112*Mask!R$11</f>
        <v>0</v>
      </c>
      <c r="AD117" s="35">
        <f>Main!Q112*Mask!S$11</f>
        <v>0</v>
      </c>
      <c r="AE117" s="35">
        <f>Main!R112*Mask!T$11</f>
        <v>0</v>
      </c>
      <c r="AF117" s="35">
        <f>Main!S112*Mask!U$11</f>
        <v>0</v>
      </c>
      <c r="AG117" s="35">
        <f>Main!T112*Mask!V$11</f>
        <v>0</v>
      </c>
      <c r="AH117" s="35">
        <f>Main!U112*Mask!W$11</f>
        <v>0</v>
      </c>
      <c r="AI117" s="35">
        <f>Main!V112*Mask!X$11</f>
        <v>0</v>
      </c>
      <c r="AJ117" s="35">
        <f>Main!W112*Mask!Y$11</f>
        <v>0</v>
      </c>
      <c r="AK117" s="35">
        <f>Main!X112*Mask!Z$11</f>
        <v>0</v>
      </c>
      <c r="AL117" s="35">
        <f>Main!Y112*Mask!AA$11</f>
        <v>0</v>
      </c>
      <c r="AM117" s="35">
        <f>Main!Z112*Mask!AB$11</f>
        <v>0</v>
      </c>
      <c r="AN117" s="35"/>
      <c r="AO117" s="35">
        <f>IF(OR($A$1&lt;=Main!AA$4,ISBLANK($N117)),0,Main!AA112)</f>
        <v>0</v>
      </c>
      <c r="AP117" s="35">
        <f>IF(OR($A$1&lt;=Main!AB$4,ISBLANK($N117)),0,Main!AB112)</f>
        <v>0</v>
      </c>
      <c r="AQ117" s="35">
        <f>IF(OR($A$1&lt;=Main!AC$4,ISBLANK($N117)),0,Main!AC112)</f>
        <v>0</v>
      </c>
      <c r="AR117" s="35">
        <f>IF(OR($A$1&lt;=Main!AD$4,ISBLANK($N117)),0,Main!AD112)</f>
        <v>0</v>
      </c>
      <c r="AS117" s="35">
        <f>IF(OR($A$1&lt;=Main!AE$4,ISBLANK($N117)),0,Main!AE112)</f>
        <v>0</v>
      </c>
      <c r="AT117" s="35">
        <f>IF(OR($A$1&lt;=Main!AF$4,ISBLANK($N117)),0,Main!AF112)</f>
        <v>0</v>
      </c>
      <c r="AU117" s="35">
        <f>IF(OR($A$1&lt;=Main!AG$4,ISBLANK($N117)),0,Main!AG112)</f>
        <v>0</v>
      </c>
      <c r="AV117" s="35">
        <f>IF(OR($A$1&lt;=Main!AH$4,ISBLANK($N117)),0,Main!AH112)</f>
        <v>0</v>
      </c>
      <c r="AW117" s="35">
        <f>IF(OR($A$1&lt;=Main!AI$4,ISBLANK($N117)),0,Main!AI112)</f>
        <v>0</v>
      </c>
      <c r="AX117" s="35">
        <f>IF(OR($A$1&lt;=Main!AJ$4,ISBLANK($N117)),0,Main!AJ112)</f>
        <v>0</v>
      </c>
      <c r="AY117" s="35">
        <f>IF(OR($A$1&lt;=Main!AK$4,ISBLANK($N117)),0,Main!AK112)</f>
        <v>0</v>
      </c>
      <c r="AZ117" s="35">
        <f>IF(OR($A$1&lt;=Main!AL$4,ISBLANK($N117)),0,Main!AL112)</f>
        <v>0</v>
      </c>
      <c r="BA117" s="35">
        <f>IF(OR($A$1&lt;=Main!AM$4,ISBLANK($N117)),0,Main!AM112)</f>
        <v>0</v>
      </c>
      <c r="BB117" s="35">
        <f>IF(OR($A$1&lt;=Main!AN$4,ISBLANK($N117)),0,Main!AN112)</f>
        <v>0</v>
      </c>
      <c r="BC117" s="35">
        <f>IF(OR($A$1&lt;=Main!AO$4,ISBLANK($N117)),0,Main!AO112)</f>
        <v>0</v>
      </c>
      <c r="BD117" s="35">
        <f>IF(OR($A$1&lt;=Main!AP$4,ISBLANK($N117)),0,Main!AP112)</f>
        <v>0</v>
      </c>
      <c r="BE117" s="35">
        <f>IF(OR($A$1&lt;=Main!AQ$4,ISBLANK($N117)),0,Main!AQ112)</f>
        <v>0</v>
      </c>
      <c r="BF117" s="35">
        <f>IF(OR($A$1&lt;=Main!AR$4,ISBLANK($N117)),0,Main!AR112)</f>
        <v>0</v>
      </c>
      <c r="BG117" s="35">
        <f>IF(OR($A$1&lt;=Main!AS$4,ISBLANK($N117)),0,Main!AS112)</f>
        <v>0</v>
      </c>
      <c r="BH117" s="35">
        <f>IF(OR($A$1&lt;=Main!AT$4,ISBLANK($N117)),0,Main!AT112)</f>
        <v>0</v>
      </c>
      <c r="BI117" s="35">
        <f>IF(OR($A$1&lt;=Main!AU$4,ISBLANK($N117)),0,Main!AU112)</f>
        <v>0</v>
      </c>
      <c r="BJ117" s="35">
        <f>IF(OR($A$1&lt;=Main!AV$4,ISBLANK($N117)),0,Main!AV112)</f>
        <v>0</v>
      </c>
    </row>
    <row r="118" spans="12:62">
      <c r="L118" s="146">
        <f>VLOOKUP($E59,Mask!$A$2:$C$102,$M$8,0)</f>
        <v>0</v>
      </c>
      <c r="M118" s="6">
        <f t="shared" si="6"/>
        <v>0</v>
      </c>
      <c r="N118" s="6" t="str">
        <f>Main!$A113&amp;Main!$B113</f>
        <v/>
      </c>
      <c r="O118" s="145">
        <f t="shared" si="7"/>
        <v>0</v>
      </c>
      <c r="P118" s="150">
        <f t="shared" si="8"/>
        <v>31</v>
      </c>
      <c r="Q118" s="150" t="str">
        <f ca="1">IF(Main!$AY113&lt;&gt;"#",$P118-Main!$AY113,"#")</f>
        <v>#</v>
      </c>
      <c r="R118" s="35">
        <f>Main!E113*Mask!G$11</f>
        <v>0</v>
      </c>
      <c r="S118" s="35">
        <f>Main!F113*Mask!H$11</f>
        <v>0</v>
      </c>
      <c r="T118" s="35">
        <f>Main!G113*Mask!I$11</f>
        <v>0</v>
      </c>
      <c r="U118" s="35">
        <f>Main!H113*Mask!J$11</f>
        <v>0</v>
      </c>
      <c r="V118" s="35">
        <f>Main!I113*Mask!K$11</f>
        <v>0</v>
      </c>
      <c r="W118" s="35">
        <f>Main!J113*Mask!L$11</f>
        <v>0</v>
      </c>
      <c r="X118" s="35">
        <f>Main!K113*Mask!M$11</f>
        <v>0</v>
      </c>
      <c r="Y118" s="35">
        <f>Main!L113*Mask!N$11</f>
        <v>0</v>
      </c>
      <c r="Z118" s="35">
        <f>Main!M113*Mask!O$11</f>
        <v>0</v>
      </c>
      <c r="AA118" s="35">
        <f>Main!N113*Mask!P$11</f>
        <v>0</v>
      </c>
      <c r="AB118" s="35">
        <f>Main!O113*Mask!Q$11</f>
        <v>0</v>
      </c>
      <c r="AC118" s="35">
        <f>Main!P113*Mask!R$11</f>
        <v>0</v>
      </c>
      <c r="AD118" s="35">
        <f>Main!Q113*Mask!S$11</f>
        <v>0</v>
      </c>
      <c r="AE118" s="35">
        <f>Main!R113*Mask!T$11</f>
        <v>0</v>
      </c>
      <c r="AF118" s="35">
        <f>Main!S113*Mask!U$11</f>
        <v>0</v>
      </c>
      <c r="AG118" s="35">
        <f>Main!T113*Mask!V$11</f>
        <v>0</v>
      </c>
      <c r="AH118" s="35">
        <f>Main!U113*Mask!W$11</f>
        <v>0</v>
      </c>
      <c r="AI118" s="35">
        <f>Main!V113*Mask!X$11</f>
        <v>0</v>
      </c>
      <c r="AJ118" s="35">
        <f>Main!W113*Mask!Y$11</f>
        <v>0</v>
      </c>
      <c r="AK118" s="35">
        <f>Main!X113*Mask!Z$11</f>
        <v>0</v>
      </c>
      <c r="AL118" s="35">
        <f>Main!Y113*Mask!AA$11</f>
        <v>0</v>
      </c>
      <c r="AM118" s="35">
        <f>Main!Z113*Mask!AB$11</f>
        <v>0</v>
      </c>
      <c r="AN118" s="35"/>
      <c r="AO118" s="35">
        <f>IF(OR($A$1&lt;=Main!AA$4,ISBLANK($N118)),0,Main!AA113)</f>
        <v>0</v>
      </c>
      <c r="AP118" s="35">
        <f>IF(OR($A$1&lt;=Main!AB$4,ISBLANK($N118)),0,Main!AB113)</f>
        <v>0</v>
      </c>
      <c r="AQ118" s="35">
        <f>IF(OR($A$1&lt;=Main!AC$4,ISBLANK($N118)),0,Main!AC113)</f>
        <v>0</v>
      </c>
      <c r="AR118" s="35">
        <f>IF(OR($A$1&lt;=Main!AD$4,ISBLANK($N118)),0,Main!AD113)</f>
        <v>0</v>
      </c>
      <c r="AS118" s="35">
        <f>IF(OR($A$1&lt;=Main!AE$4,ISBLANK($N118)),0,Main!AE113)</f>
        <v>0</v>
      </c>
      <c r="AT118" s="35">
        <f>IF(OR($A$1&lt;=Main!AF$4,ISBLANK($N118)),0,Main!AF113)</f>
        <v>0</v>
      </c>
      <c r="AU118" s="35">
        <f>IF(OR($A$1&lt;=Main!AG$4,ISBLANK($N118)),0,Main!AG113)</f>
        <v>0</v>
      </c>
      <c r="AV118" s="35">
        <f>IF(OR($A$1&lt;=Main!AH$4,ISBLANK($N118)),0,Main!AH113)</f>
        <v>0</v>
      </c>
      <c r="AW118" s="35">
        <f>IF(OR($A$1&lt;=Main!AI$4,ISBLANK($N118)),0,Main!AI113)</f>
        <v>0</v>
      </c>
      <c r="AX118" s="35">
        <f>IF(OR($A$1&lt;=Main!AJ$4,ISBLANK($N118)),0,Main!AJ113)</f>
        <v>0</v>
      </c>
      <c r="AY118" s="35">
        <f>IF(OR($A$1&lt;=Main!AK$4,ISBLANK($N118)),0,Main!AK113)</f>
        <v>0</v>
      </c>
      <c r="AZ118" s="35">
        <f>IF(OR($A$1&lt;=Main!AL$4,ISBLANK($N118)),0,Main!AL113)</f>
        <v>0</v>
      </c>
      <c r="BA118" s="35">
        <f>IF(OR($A$1&lt;=Main!AM$4,ISBLANK($N118)),0,Main!AM113)</f>
        <v>0</v>
      </c>
      <c r="BB118" s="35">
        <f>IF(OR($A$1&lt;=Main!AN$4,ISBLANK($N118)),0,Main!AN113)</f>
        <v>0</v>
      </c>
      <c r="BC118" s="35">
        <f>IF(OR($A$1&lt;=Main!AO$4,ISBLANK($N118)),0,Main!AO113)</f>
        <v>0</v>
      </c>
      <c r="BD118" s="35">
        <f>IF(OR($A$1&lt;=Main!AP$4,ISBLANK($N118)),0,Main!AP113)</f>
        <v>0</v>
      </c>
      <c r="BE118" s="35">
        <f>IF(OR($A$1&lt;=Main!AQ$4,ISBLANK($N118)),0,Main!AQ113)</f>
        <v>0</v>
      </c>
      <c r="BF118" s="35">
        <f>IF(OR($A$1&lt;=Main!AR$4,ISBLANK($N118)),0,Main!AR113)</f>
        <v>0</v>
      </c>
      <c r="BG118" s="35">
        <f>IF(OR($A$1&lt;=Main!AS$4,ISBLANK($N118)),0,Main!AS113)</f>
        <v>0</v>
      </c>
      <c r="BH118" s="35">
        <f>IF(OR($A$1&lt;=Main!AT$4,ISBLANK($N118)),0,Main!AT113)</f>
        <v>0</v>
      </c>
      <c r="BI118" s="35">
        <f>IF(OR($A$1&lt;=Main!AU$4,ISBLANK($N118)),0,Main!AU113)</f>
        <v>0</v>
      </c>
      <c r="BJ118" s="35">
        <f>IF(OR($A$1&lt;=Main!AV$4,ISBLANK($N118)),0,Main!AV113)</f>
        <v>0</v>
      </c>
    </row>
    <row r="119" spans="12:62">
      <c r="L119" s="146">
        <f>VLOOKUP($E60,Mask!$A$2:$C$102,$M$8,0)</f>
        <v>0</v>
      </c>
      <c r="M119" s="6">
        <f t="shared" si="6"/>
        <v>0</v>
      </c>
      <c r="N119" s="6" t="str">
        <f>Main!$A114&amp;Main!$B114</f>
        <v/>
      </c>
      <c r="O119" s="145">
        <f t="shared" si="7"/>
        <v>0</v>
      </c>
      <c r="P119" s="150">
        <f t="shared" si="8"/>
        <v>31</v>
      </c>
      <c r="Q119" s="150" t="str">
        <f ca="1">IF(Main!$AY114&lt;&gt;"#",$P119-Main!$AY114,"#")</f>
        <v>#</v>
      </c>
      <c r="R119" s="35">
        <f>Main!E114*Mask!G$11</f>
        <v>0</v>
      </c>
      <c r="S119" s="35">
        <f>Main!F114*Mask!H$11</f>
        <v>0</v>
      </c>
      <c r="T119" s="35">
        <f>Main!G114*Mask!I$11</f>
        <v>0</v>
      </c>
      <c r="U119" s="35">
        <f>Main!H114*Mask!J$11</f>
        <v>0</v>
      </c>
      <c r="V119" s="35">
        <f>Main!I114*Mask!K$11</f>
        <v>0</v>
      </c>
      <c r="W119" s="35">
        <f>Main!J114*Mask!L$11</f>
        <v>0</v>
      </c>
      <c r="X119" s="35">
        <f>Main!K114*Mask!M$11</f>
        <v>0</v>
      </c>
      <c r="Y119" s="35">
        <f>Main!L114*Mask!N$11</f>
        <v>0</v>
      </c>
      <c r="Z119" s="35">
        <f>Main!M114*Mask!O$11</f>
        <v>0</v>
      </c>
      <c r="AA119" s="35">
        <f>Main!N114*Mask!P$11</f>
        <v>0</v>
      </c>
      <c r="AB119" s="35">
        <f>Main!O114*Mask!Q$11</f>
        <v>0</v>
      </c>
      <c r="AC119" s="35">
        <f>Main!P114*Mask!R$11</f>
        <v>0</v>
      </c>
      <c r="AD119" s="35">
        <f>Main!Q114*Mask!S$11</f>
        <v>0</v>
      </c>
      <c r="AE119" s="35">
        <f>Main!R114*Mask!T$11</f>
        <v>0</v>
      </c>
      <c r="AF119" s="35">
        <f>Main!S114*Mask!U$11</f>
        <v>0</v>
      </c>
      <c r="AG119" s="35">
        <f>Main!T114*Mask!V$11</f>
        <v>0</v>
      </c>
      <c r="AH119" s="35">
        <f>Main!U114*Mask!W$11</f>
        <v>0</v>
      </c>
      <c r="AI119" s="35">
        <f>Main!V114*Mask!X$11</f>
        <v>0</v>
      </c>
      <c r="AJ119" s="35">
        <f>Main!W114*Mask!Y$11</f>
        <v>0</v>
      </c>
      <c r="AK119" s="35">
        <f>Main!X114*Mask!Z$11</f>
        <v>0</v>
      </c>
      <c r="AL119" s="35">
        <f>Main!Y114*Mask!AA$11</f>
        <v>0</v>
      </c>
      <c r="AM119" s="35">
        <f>Main!Z114*Mask!AB$11</f>
        <v>0</v>
      </c>
      <c r="AN119" s="35"/>
      <c r="AO119" s="35">
        <f>IF(OR($A$1&lt;=Main!AA$4,ISBLANK($N119)),0,Main!AA114)</f>
        <v>0</v>
      </c>
      <c r="AP119" s="35">
        <f>IF(OR($A$1&lt;=Main!AB$4,ISBLANK($N119)),0,Main!AB114)</f>
        <v>0</v>
      </c>
      <c r="AQ119" s="35">
        <f>IF(OR($A$1&lt;=Main!AC$4,ISBLANK($N119)),0,Main!AC114)</f>
        <v>0</v>
      </c>
      <c r="AR119" s="35">
        <f>IF(OR($A$1&lt;=Main!AD$4,ISBLANK($N119)),0,Main!AD114)</f>
        <v>0</v>
      </c>
      <c r="AS119" s="35">
        <f>IF(OR($A$1&lt;=Main!AE$4,ISBLANK($N119)),0,Main!AE114)</f>
        <v>0</v>
      </c>
      <c r="AT119" s="35">
        <f>IF(OR($A$1&lt;=Main!AF$4,ISBLANK($N119)),0,Main!AF114)</f>
        <v>0</v>
      </c>
      <c r="AU119" s="35">
        <f>IF(OR($A$1&lt;=Main!AG$4,ISBLANK($N119)),0,Main!AG114)</f>
        <v>0</v>
      </c>
      <c r="AV119" s="35">
        <f>IF(OR($A$1&lt;=Main!AH$4,ISBLANK($N119)),0,Main!AH114)</f>
        <v>0</v>
      </c>
      <c r="AW119" s="35">
        <f>IF(OR($A$1&lt;=Main!AI$4,ISBLANK($N119)),0,Main!AI114)</f>
        <v>0</v>
      </c>
      <c r="AX119" s="35">
        <f>IF(OR($A$1&lt;=Main!AJ$4,ISBLANK($N119)),0,Main!AJ114)</f>
        <v>0</v>
      </c>
      <c r="AY119" s="35">
        <f>IF(OR($A$1&lt;=Main!AK$4,ISBLANK($N119)),0,Main!AK114)</f>
        <v>0</v>
      </c>
      <c r="AZ119" s="35">
        <f>IF(OR($A$1&lt;=Main!AL$4,ISBLANK($N119)),0,Main!AL114)</f>
        <v>0</v>
      </c>
      <c r="BA119" s="35">
        <f>IF(OR($A$1&lt;=Main!AM$4,ISBLANK($N119)),0,Main!AM114)</f>
        <v>0</v>
      </c>
      <c r="BB119" s="35">
        <f>IF(OR($A$1&lt;=Main!AN$4,ISBLANK($N119)),0,Main!AN114)</f>
        <v>0</v>
      </c>
      <c r="BC119" s="35">
        <f>IF(OR($A$1&lt;=Main!AO$4,ISBLANK($N119)),0,Main!AO114)</f>
        <v>0</v>
      </c>
      <c r="BD119" s="35">
        <f>IF(OR($A$1&lt;=Main!AP$4,ISBLANK($N119)),0,Main!AP114)</f>
        <v>0</v>
      </c>
      <c r="BE119" s="35">
        <f>IF(OR($A$1&lt;=Main!AQ$4,ISBLANK($N119)),0,Main!AQ114)</f>
        <v>0</v>
      </c>
      <c r="BF119" s="35">
        <f>IF(OR($A$1&lt;=Main!AR$4,ISBLANK($N119)),0,Main!AR114)</f>
        <v>0</v>
      </c>
      <c r="BG119" s="35">
        <f>IF(OR($A$1&lt;=Main!AS$4,ISBLANK($N119)),0,Main!AS114)</f>
        <v>0</v>
      </c>
      <c r="BH119" s="35">
        <f>IF(OR($A$1&lt;=Main!AT$4,ISBLANK($N119)),0,Main!AT114)</f>
        <v>0</v>
      </c>
      <c r="BI119" s="35">
        <f>IF(OR($A$1&lt;=Main!AU$4,ISBLANK($N119)),0,Main!AU114)</f>
        <v>0</v>
      </c>
      <c r="BJ119" s="35">
        <f>IF(OR($A$1&lt;=Main!AV$4,ISBLANK($N119)),0,Main!AV114)</f>
        <v>0</v>
      </c>
    </row>
    <row r="120" spans="12:62">
      <c r="L120" s="146" t="e">
        <f>VLOOKUP($E60,Mask!$A$2:$B$102,$K$6,0)</f>
        <v>#VALUE!</v>
      </c>
      <c r="M120" s="6" t="e">
        <f t="shared" ref="M120" si="9">L120*(1+$D$7)*$D$3/100*$D$8</f>
        <v>#VALUE!</v>
      </c>
      <c r="N120" s="6" t="str">
        <f>Main!$A115&amp;Main!$B115</f>
        <v/>
      </c>
      <c r="O120" s="145">
        <f t="shared" si="7"/>
        <v>0</v>
      </c>
      <c r="P120" s="150">
        <f t="shared" si="8"/>
        <v>31</v>
      </c>
      <c r="Q120" s="150" t="str">
        <f ca="1">IF(Main!$AY115&lt;&gt;"#",$P120-Main!$AY115,"#")</f>
        <v>#</v>
      </c>
      <c r="R120" s="35">
        <f>Main!E115*Mask!G$11</f>
        <v>0</v>
      </c>
      <c r="S120" s="35">
        <f>Main!F115*Mask!H$11</f>
        <v>0</v>
      </c>
      <c r="T120" s="35">
        <f>Main!G115*Mask!I$11</f>
        <v>0</v>
      </c>
      <c r="U120" s="35">
        <f>Main!H115*Mask!J$11</f>
        <v>0</v>
      </c>
      <c r="V120" s="35">
        <f>Main!I115*Mask!K$11</f>
        <v>0</v>
      </c>
      <c r="W120" s="35">
        <f>Main!J115*Mask!L$11</f>
        <v>0</v>
      </c>
      <c r="X120" s="35">
        <f>Main!K115*Mask!M$11</f>
        <v>0</v>
      </c>
      <c r="Y120" s="35">
        <f>Main!L115*Mask!N$11</f>
        <v>0</v>
      </c>
      <c r="Z120" s="35">
        <f>Main!M115*Mask!O$11</f>
        <v>0</v>
      </c>
      <c r="AA120" s="35">
        <f>Main!N115*Mask!P$11</f>
        <v>0</v>
      </c>
      <c r="AB120" s="35">
        <f>Main!O115*Mask!Q$11</f>
        <v>0</v>
      </c>
      <c r="AC120" s="35">
        <f>Main!P115*Mask!R$11</f>
        <v>0</v>
      </c>
      <c r="AD120" s="35">
        <f>Main!Q115*Mask!S$11</f>
        <v>0</v>
      </c>
      <c r="AE120" s="35">
        <f>Main!R115*Mask!T$11</f>
        <v>0</v>
      </c>
      <c r="AF120" s="35">
        <f>Main!S115*Mask!U$11</f>
        <v>0</v>
      </c>
      <c r="AG120" s="35">
        <f>Main!T115*Mask!V$11</f>
        <v>0</v>
      </c>
      <c r="AH120" s="35">
        <f>Main!U115*Mask!W$11</f>
        <v>0</v>
      </c>
      <c r="AI120" s="35">
        <f>Main!V115*Mask!X$11</f>
        <v>0</v>
      </c>
      <c r="AJ120" s="35">
        <f>Main!W115*Mask!Y$11</f>
        <v>0</v>
      </c>
      <c r="AK120" s="35">
        <f>Main!X115*Mask!Z$11</f>
        <v>0</v>
      </c>
      <c r="AL120" s="35">
        <f>Main!Y115*Mask!AA$11</f>
        <v>0</v>
      </c>
      <c r="AM120" s="35">
        <f>Main!Z115*Mask!AB$11</f>
        <v>0</v>
      </c>
      <c r="AN120" s="35"/>
      <c r="AO120" s="35">
        <f>IF(OR($A$1&lt;=Main!AA$4,ISBLANK($N120)),0,Main!AA115)</f>
        <v>0</v>
      </c>
      <c r="AP120" s="35">
        <f>IF(OR($A$1&lt;=Main!AB$4,ISBLANK($N120)),0,Main!AB115)</f>
        <v>0</v>
      </c>
      <c r="AQ120" s="35">
        <f>IF(OR($A$1&lt;=Main!AC$4,ISBLANK($N120)),0,Main!AC115)</f>
        <v>0</v>
      </c>
      <c r="AR120" s="35">
        <f>IF(OR($A$1&lt;=Main!AD$4,ISBLANK($N120)),0,Main!AD115)</f>
        <v>0</v>
      </c>
      <c r="AS120" s="35">
        <f>IF(OR($A$1&lt;=Main!AE$4,ISBLANK($N120)),0,Main!AE115)</f>
        <v>0</v>
      </c>
      <c r="AT120" s="35">
        <f>IF(OR($A$1&lt;=Main!AF$4,ISBLANK($N120)),0,Main!AF115)</f>
        <v>0</v>
      </c>
      <c r="AU120" s="35">
        <f>IF(OR($A$1&lt;=Main!AG$4,ISBLANK($N120)),0,Main!AG115)</f>
        <v>0</v>
      </c>
      <c r="AV120" s="35">
        <f>IF(OR($A$1&lt;=Main!AH$4,ISBLANK($N120)),0,Main!AH115)</f>
        <v>0</v>
      </c>
      <c r="AW120" s="35">
        <f>IF(OR($A$1&lt;=Main!AI$4,ISBLANK($N120)),0,Main!AI115)</f>
        <v>0</v>
      </c>
      <c r="AX120" s="35">
        <f>IF(OR($A$1&lt;=Main!AJ$4,ISBLANK($N120)),0,Main!AJ115)</f>
        <v>0</v>
      </c>
      <c r="AY120" s="35">
        <f>IF(OR($A$1&lt;=Main!AK$4,ISBLANK($N120)),0,Main!AK115)</f>
        <v>0</v>
      </c>
      <c r="AZ120" s="35">
        <f>IF(OR($A$1&lt;=Main!AL$4,ISBLANK($N120)),0,Main!AL115)</f>
        <v>0</v>
      </c>
      <c r="BA120" s="35">
        <f>IF(OR($A$1&lt;=Main!AM$4,ISBLANK($N120)),0,Main!AM115)</f>
        <v>0</v>
      </c>
      <c r="BB120" s="35">
        <f>IF(OR($A$1&lt;=Main!AN$4,ISBLANK($N120)),0,Main!AN115)</f>
        <v>0</v>
      </c>
      <c r="BC120" s="35">
        <f>IF(OR($A$1&lt;=Main!AO$4,ISBLANK($N120)),0,Main!AO115)</f>
        <v>0</v>
      </c>
      <c r="BD120" s="35">
        <f>IF(OR($A$1&lt;=Main!AP$4,ISBLANK($N120)),0,Main!AP115)</f>
        <v>0</v>
      </c>
      <c r="BE120" s="35">
        <f>IF(OR($A$1&lt;=Main!AQ$4,ISBLANK($N120)),0,Main!AQ115)</f>
        <v>0</v>
      </c>
      <c r="BF120" s="35">
        <f>IF(OR($A$1&lt;=Main!AR$4,ISBLANK($N120)),0,Main!AR115)</f>
        <v>0</v>
      </c>
      <c r="BG120" s="35">
        <f>IF(OR($A$1&lt;=Main!AS$4,ISBLANK($N120)),0,Main!AS115)</f>
        <v>0</v>
      </c>
      <c r="BH120" s="35">
        <f>IF(OR($A$1&lt;=Main!AT$4,ISBLANK($N120)),0,Main!AT115)</f>
        <v>0</v>
      </c>
      <c r="BI120" s="35">
        <f>IF(OR($A$1&lt;=Main!AU$4,ISBLANK($N120)),0,Main!AU115)</f>
        <v>0</v>
      </c>
      <c r="BJ120" s="35">
        <f>IF(OR($A$1&lt;=Main!AV$4,ISBLANK($N120)),0,Main!AV115)</f>
        <v>0</v>
      </c>
    </row>
    <row r="121" spans="12:62">
      <c r="L121" s="146"/>
      <c r="M121" s="6" t="str">
        <f>Main!$A116&amp;Main!$B116</f>
        <v/>
      </c>
      <c r="N121" s="6" t="str">
        <f>Main!$A116&amp;Main!$B116</f>
        <v/>
      </c>
      <c r="O121" s="145">
        <f t="shared" si="7"/>
        <v>0</v>
      </c>
      <c r="P121" s="150">
        <f t="shared" si="8"/>
        <v>31</v>
      </c>
      <c r="Q121" s="150" t="str">
        <f ca="1">IF(Main!$AY116&lt;&gt;"#",$P121-Main!$AY116,"#")</f>
        <v>#</v>
      </c>
      <c r="R121" s="35">
        <f>Main!E116*Mask!G$11</f>
        <v>0</v>
      </c>
      <c r="S121" s="35">
        <f>Main!F116*Mask!H$11</f>
        <v>0</v>
      </c>
      <c r="T121" s="35">
        <f>Main!G116*Mask!I$11</f>
        <v>0</v>
      </c>
      <c r="U121" s="35">
        <f>Main!H116*Mask!J$11</f>
        <v>0</v>
      </c>
      <c r="V121" s="35">
        <f>Main!I116*Mask!K$11</f>
        <v>0</v>
      </c>
      <c r="W121" s="35">
        <f>Main!J116*Mask!L$11</f>
        <v>0</v>
      </c>
      <c r="X121" s="35">
        <f>Main!K116*Mask!M$11</f>
        <v>0</v>
      </c>
      <c r="Y121" s="35">
        <f>Main!L116*Mask!N$11</f>
        <v>0</v>
      </c>
      <c r="Z121" s="35">
        <f>Main!M116*Mask!O$11</f>
        <v>0</v>
      </c>
      <c r="AA121" s="35">
        <f>Main!N116*Mask!P$11</f>
        <v>0</v>
      </c>
      <c r="AB121" s="35">
        <f>Main!O116*Mask!Q$11</f>
        <v>0</v>
      </c>
      <c r="AC121" s="35">
        <f>Main!P116*Mask!R$11</f>
        <v>0</v>
      </c>
      <c r="AD121" s="35">
        <f>Main!Q116*Mask!S$11</f>
        <v>0</v>
      </c>
      <c r="AE121" s="35">
        <f>Main!R116*Mask!T$11</f>
        <v>0</v>
      </c>
      <c r="AF121" s="35">
        <f>Main!S116*Mask!U$11</f>
        <v>0</v>
      </c>
      <c r="AG121" s="35">
        <f>Main!T116*Mask!V$11</f>
        <v>0</v>
      </c>
      <c r="AH121" s="35">
        <f>Main!U116*Mask!W$11</f>
        <v>0</v>
      </c>
      <c r="AI121" s="35">
        <f>Main!V116*Mask!X$11</f>
        <v>0</v>
      </c>
      <c r="AJ121" s="35">
        <f>Main!W116*Mask!Y$11</f>
        <v>0</v>
      </c>
      <c r="AK121" s="35">
        <f>Main!X116*Mask!Z$11</f>
        <v>0</v>
      </c>
      <c r="AL121" s="35">
        <f>Main!Y116*Mask!AA$11</f>
        <v>0</v>
      </c>
      <c r="AM121" s="35">
        <f>Main!Z116*Mask!AB$11</f>
        <v>0</v>
      </c>
      <c r="AN121" s="35"/>
      <c r="AO121" s="35">
        <f>IF(OR($A$1&lt;=Main!AA$4,ISBLANK($N121)),0,Main!AA116)</f>
        <v>0</v>
      </c>
      <c r="AP121" s="35">
        <f>IF(OR($A$1&lt;=Main!AB$4,ISBLANK($N121)),0,Main!AB116)</f>
        <v>0</v>
      </c>
      <c r="AQ121" s="35">
        <f>IF(OR($A$1&lt;=Main!AC$4,ISBLANK($N121)),0,Main!AC116)</f>
        <v>0</v>
      </c>
      <c r="AR121" s="35">
        <f>IF(OR($A$1&lt;=Main!AD$4,ISBLANK($N121)),0,Main!AD116)</f>
        <v>0</v>
      </c>
      <c r="AS121" s="35">
        <f>IF(OR($A$1&lt;=Main!AE$4,ISBLANK($N121)),0,Main!AE116)</f>
        <v>0</v>
      </c>
      <c r="AT121" s="35">
        <f>IF(OR($A$1&lt;=Main!AF$4,ISBLANK($N121)),0,Main!AF116)</f>
        <v>0</v>
      </c>
      <c r="AU121" s="35">
        <f>IF(OR($A$1&lt;=Main!AG$4,ISBLANK($N121)),0,Main!AG116)</f>
        <v>0</v>
      </c>
      <c r="AV121" s="35">
        <f>IF(OR($A$1&lt;=Main!AH$4,ISBLANK($N121)),0,Main!AH116)</f>
        <v>0</v>
      </c>
      <c r="AW121" s="35">
        <f>IF(OR($A$1&lt;=Main!AI$4,ISBLANK($N121)),0,Main!AI116)</f>
        <v>0</v>
      </c>
      <c r="AX121" s="35">
        <f>IF(OR($A$1&lt;=Main!AJ$4,ISBLANK($N121)),0,Main!AJ116)</f>
        <v>0</v>
      </c>
      <c r="AY121" s="35">
        <f>IF(OR($A$1&lt;=Main!AK$4,ISBLANK($N121)),0,Main!AK116)</f>
        <v>0</v>
      </c>
      <c r="AZ121" s="35">
        <f>IF(OR($A$1&lt;=Main!AL$4,ISBLANK($N121)),0,Main!AL116)</f>
        <v>0</v>
      </c>
      <c r="BA121" s="35">
        <f>IF(OR($A$1&lt;=Main!AM$4,ISBLANK($N121)),0,Main!AM116)</f>
        <v>0</v>
      </c>
      <c r="BB121" s="35">
        <f>IF(OR($A$1&lt;=Main!AN$4,ISBLANK($N121)),0,Main!AN116)</f>
        <v>0</v>
      </c>
      <c r="BC121" s="35">
        <f>IF(OR($A$1&lt;=Main!AO$4,ISBLANK($N121)),0,Main!AO116)</f>
        <v>0</v>
      </c>
      <c r="BD121" s="35">
        <f>IF(OR($A$1&lt;=Main!AP$4,ISBLANK($N121)),0,Main!AP116)</f>
        <v>0</v>
      </c>
      <c r="BE121" s="35">
        <f>IF(OR($A$1&lt;=Main!AQ$4,ISBLANK($N121)),0,Main!AQ116)</f>
        <v>0</v>
      </c>
      <c r="BF121" s="35">
        <f>IF(OR($A$1&lt;=Main!AR$4,ISBLANK($N121)),0,Main!AR116)</f>
        <v>0</v>
      </c>
      <c r="BG121" s="35">
        <f>IF(OR($A$1&lt;=Main!AS$4,ISBLANK($N121)),0,Main!AS116)</f>
        <v>0</v>
      </c>
      <c r="BH121" s="35">
        <f>IF(OR($A$1&lt;=Main!AT$4,ISBLANK($N121)),0,Main!AT116)</f>
        <v>0</v>
      </c>
      <c r="BI121" s="35">
        <f>IF(OR($A$1&lt;=Main!AU$4,ISBLANK($N121)),0,Main!AU116)</f>
        <v>0</v>
      </c>
      <c r="BJ121" s="35">
        <f>IF(OR($A$1&lt;=Main!AV$4,ISBLANK($N121)),0,Main!AV116)</f>
        <v>0</v>
      </c>
    </row>
    <row r="122" spans="12:62">
      <c r="M122" s="6" t="str">
        <f>Main!$A117&amp;Main!$B117</f>
        <v/>
      </c>
      <c r="N122" s="6" t="str">
        <f>Main!$A117&amp;Main!$B117</f>
        <v/>
      </c>
      <c r="O122" s="145">
        <f t="shared" si="7"/>
        <v>0</v>
      </c>
      <c r="P122" s="150">
        <f t="shared" si="8"/>
        <v>31</v>
      </c>
      <c r="Q122" s="150" t="str">
        <f ca="1">IF(Main!$AY117&lt;&gt;"#",$P122-Main!$AY117,"#")</f>
        <v>#</v>
      </c>
      <c r="R122" s="35">
        <f>Main!E117*Mask!G$11</f>
        <v>0</v>
      </c>
      <c r="S122" s="35">
        <f>Main!F117*Mask!H$11</f>
        <v>0</v>
      </c>
      <c r="T122" s="35">
        <f>Main!G117*Mask!I$11</f>
        <v>0</v>
      </c>
      <c r="U122" s="35">
        <f>Main!H117*Mask!J$11</f>
        <v>0</v>
      </c>
      <c r="V122" s="35">
        <f>Main!I117*Mask!K$11</f>
        <v>0</v>
      </c>
      <c r="W122" s="35">
        <f>Main!J117*Mask!L$11</f>
        <v>0</v>
      </c>
      <c r="X122" s="35">
        <f>Main!K117*Mask!M$11</f>
        <v>0</v>
      </c>
      <c r="Y122" s="35">
        <f>Main!L117*Mask!N$11</f>
        <v>0</v>
      </c>
      <c r="Z122" s="35">
        <f>Main!M117*Mask!O$11</f>
        <v>0</v>
      </c>
      <c r="AA122" s="35">
        <f>Main!N117*Mask!P$11</f>
        <v>0</v>
      </c>
      <c r="AB122" s="35">
        <f>Main!O117*Mask!Q$11</f>
        <v>0</v>
      </c>
      <c r="AC122" s="35">
        <f>Main!P117*Mask!R$11</f>
        <v>0</v>
      </c>
      <c r="AD122" s="35">
        <f>Main!Q117*Mask!S$11</f>
        <v>0</v>
      </c>
      <c r="AE122" s="35">
        <f>Main!R117*Mask!T$11</f>
        <v>0</v>
      </c>
      <c r="AF122" s="35">
        <f>Main!S117*Mask!U$11</f>
        <v>0</v>
      </c>
      <c r="AG122" s="35">
        <f>Main!T117*Mask!V$11</f>
        <v>0</v>
      </c>
      <c r="AH122" s="35">
        <f>Main!U117*Mask!W$11</f>
        <v>0</v>
      </c>
      <c r="AI122" s="35">
        <f>Main!V117*Mask!X$11</f>
        <v>0</v>
      </c>
      <c r="AJ122" s="35">
        <f>Main!W117*Mask!Y$11</f>
        <v>0</v>
      </c>
      <c r="AK122" s="35">
        <f>Main!X117*Mask!Z$11</f>
        <v>0</v>
      </c>
      <c r="AL122" s="35">
        <f>Main!Y117*Mask!AA$11</f>
        <v>0</v>
      </c>
      <c r="AM122" s="35">
        <f>Main!Z117*Mask!AB$11</f>
        <v>0</v>
      </c>
      <c r="AN122" s="35"/>
      <c r="AO122" s="35">
        <f>IF(OR($A$1&lt;=Main!AA$4,ISBLANK($N122)),0,Main!AA117)</f>
        <v>0</v>
      </c>
      <c r="AP122" s="35">
        <f>IF(OR($A$1&lt;=Main!AB$4,ISBLANK($N122)),0,Main!AB117)</f>
        <v>0</v>
      </c>
      <c r="AQ122" s="35">
        <f>IF(OR($A$1&lt;=Main!AC$4,ISBLANK($N122)),0,Main!AC117)</f>
        <v>0</v>
      </c>
      <c r="AR122" s="35">
        <f>IF(OR($A$1&lt;=Main!AD$4,ISBLANK($N122)),0,Main!AD117)</f>
        <v>0</v>
      </c>
      <c r="AS122" s="35">
        <f>IF(OR($A$1&lt;=Main!AE$4,ISBLANK($N122)),0,Main!AE117)</f>
        <v>0</v>
      </c>
      <c r="AT122" s="35">
        <f>IF(OR($A$1&lt;=Main!AF$4,ISBLANK($N122)),0,Main!AF117)</f>
        <v>0</v>
      </c>
      <c r="AU122" s="35">
        <f>IF(OR($A$1&lt;=Main!AG$4,ISBLANK($N122)),0,Main!AG117)</f>
        <v>0</v>
      </c>
      <c r="AV122" s="35">
        <f>IF(OR($A$1&lt;=Main!AH$4,ISBLANK($N122)),0,Main!AH117)</f>
        <v>0</v>
      </c>
      <c r="AW122" s="35">
        <f>IF(OR($A$1&lt;=Main!AI$4,ISBLANK($N122)),0,Main!AI117)</f>
        <v>0</v>
      </c>
      <c r="AX122" s="35">
        <f>IF(OR($A$1&lt;=Main!AJ$4,ISBLANK($N122)),0,Main!AJ117)</f>
        <v>0</v>
      </c>
      <c r="AY122" s="35">
        <f>IF(OR($A$1&lt;=Main!AK$4,ISBLANK($N122)),0,Main!AK117)</f>
        <v>0</v>
      </c>
      <c r="AZ122" s="35">
        <f>IF(OR($A$1&lt;=Main!AL$4,ISBLANK($N122)),0,Main!AL117)</f>
        <v>0</v>
      </c>
      <c r="BA122" s="35">
        <f>IF(OR($A$1&lt;=Main!AM$4,ISBLANK($N122)),0,Main!AM117)</f>
        <v>0</v>
      </c>
      <c r="BB122" s="35">
        <f>IF(OR($A$1&lt;=Main!AN$4,ISBLANK($N122)),0,Main!AN117)</f>
        <v>0</v>
      </c>
      <c r="BC122" s="35">
        <f>IF(OR($A$1&lt;=Main!AO$4,ISBLANK($N122)),0,Main!AO117)</f>
        <v>0</v>
      </c>
      <c r="BD122" s="35">
        <f>IF(OR($A$1&lt;=Main!AP$4,ISBLANK($N122)),0,Main!AP117)</f>
        <v>0</v>
      </c>
      <c r="BE122" s="35">
        <f>IF(OR($A$1&lt;=Main!AQ$4,ISBLANK($N122)),0,Main!AQ117)</f>
        <v>0</v>
      </c>
      <c r="BF122" s="35">
        <f>IF(OR($A$1&lt;=Main!AR$4,ISBLANK($N122)),0,Main!AR117)</f>
        <v>0</v>
      </c>
      <c r="BG122" s="35">
        <f>IF(OR($A$1&lt;=Main!AS$4,ISBLANK($N122)),0,Main!AS117)</f>
        <v>0</v>
      </c>
      <c r="BH122" s="35">
        <f>IF(OR($A$1&lt;=Main!AT$4,ISBLANK($N122)),0,Main!AT117)</f>
        <v>0</v>
      </c>
      <c r="BI122" s="35">
        <f>IF(OR($A$1&lt;=Main!AU$4,ISBLANK($N122)),0,Main!AU117)</f>
        <v>0</v>
      </c>
      <c r="BJ122" s="35">
        <f>IF(OR($A$1&lt;=Main!AV$4,ISBLANK($N122)),0,Main!AV117)</f>
        <v>0</v>
      </c>
    </row>
    <row r="123" spans="12:62">
      <c r="M123" s="6" t="str">
        <f>Main!$A118&amp;Main!$B118</f>
        <v/>
      </c>
      <c r="N123" s="6" t="str">
        <f>Main!$A118&amp;Main!$B118</f>
        <v/>
      </c>
      <c r="O123" s="145">
        <f t="shared" si="7"/>
        <v>0</v>
      </c>
      <c r="P123" s="150">
        <f t="shared" si="8"/>
        <v>31</v>
      </c>
      <c r="Q123" s="150" t="str">
        <f ca="1">IF(Main!$AY118&lt;&gt;"#",$P123-Main!$AY118,"#")</f>
        <v>#</v>
      </c>
      <c r="R123" s="35">
        <f>Main!E118*Mask!G$11</f>
        <v>0</v>
      </c>
      <c r="S123" s="35">
        <f>Main!F118*Mask!H$11</f>
        <v>0</v>
      </c>
      <c r="T123" s="35">
        <f>Main!G118*Mask!I$11</f>
        <v>0</v>
      </c>
      <c r="U123" s="35">
        <f>Main!H118*Mask!J$11</f>
        <v>0</v>
      </c>
      <c r="V123" s="35">
        <f>Main!I118*Mask!K$11</f>
        <v>0</v>
      </c>
      <c r="W123" s="35">
        <f>Main!J118*Mask!L$11</f>
        <v>0</v>
      </c>
      <c r="X123" s="35">
        <f>Main!K118*Mask!M$11</f>
        <v>0</v>
      </c>
      <c r="Y123" s="35">
        <f>Main!L118*Mask!N$11</f>
        <v>0</v>
      </c>
      <c r="Z123" s="35">
        <f>Main!M118*Mask!O$11</f>
        <v>0</v>
      </c>
      <c r="AA123" s="35">
        <f>Main!N118*Mask!P$11</f>
        <v>0</v>
      </c>
      <c r="AB123" s="35">
        <f>Main!O118*Mask!Q$11</f>
        <v>0</v>
      </c>
      <c r="AC123" s="35">
        <f>Main!P118*Mask!R$11</f>
        <v>0</v>
      </c>
      <c r="AD123" s="35">
        <f>Main!Q118*Mask!S$11</f>
        <v>0</v>
      </c>
      <c r="AE123" s="35">
        <f>Main!R118*Mask!T$11</f>
        <v>0</v>
      </c>
      <c r="AF123" s="35">
        <f>Main!S118*Mask!U$11</f>
        <v>0</v>
      </c>
      <c r="AG123" s="35">
        <f>Main!T118*Mask!V$11</f>
        <v>0</v>
      </c>
      <c r="AH123" s="35">
        <f>Main!U118*Mask!W$11</f>
        <v>0</v>
      </c>
      <c r="AI123" s="35">
        <f>Main!V118*Mask!X$11</f>
        <v>0</v>
      </c>
      <c r="AJ123" s="35">
        <f>Main!W118*Mask!Y$11</f>
        <v>0</v>
      </c>
      <c r="AK123" s="35">
        <f>Main!X118*Mask!Z$11</f>
        <v>0</v>
      </c>
      <c r="AL123" s="35">
        <f>Main!Y118*Mask!AA$11</f>
        <v>0</v>
      </c>
      <c r="AM123" s="35">
        <f>Main!Z118*Mask!AB$11</f>
        <v>0</v>
      </c>
      <c r="AN123" s="35"/>
      <c r="AO123" s="35">
        <f>IF(OR($A$1&lt;=Main!AA$4,ISBLANK($N123)),0,Main!AA118)</f>
        <v>0</v>
      </c>
      <c r="AP123" s="35">
        <f>IF(OR($A$1&lt;=Main!AB$4,ISBLANK($N123)),0,Main!AB118)</f>
        <v>0</v>
      </c>
      <c r="AQ123" s="35">
        <f>IF(OR($A$1&lt;=Main!AC$4,ISBLANK($N123)),0,Main!AC118)</f>
        <v>0</v>
      </c>
      <c r="AR123" s="35">
        <f>IF(OR($A$1&lt;=Main!AD$4,ISBLANK($N123)),0,Main!AD118)</f>
        <v>0</v>
      </c>
      <c r="AS123" s="35">
        <f>IF(OR($A$1&lt;=Main!AE$4,ISBLANK($N123)),0,Main!AE118)</f>
        <v>0</v>
      </c>
      <c r="AT123" s="35">
        <f>IF(OR($A$1&lt;=Main!AF$4,ISBLANK($N123)),0,Main!AF118)</f>
        <v>0</v>
      </c>
      <c r="AU123" s="35">
        <f>IF(OR($A$1&lt;=Main!AG$4,ISBLANK($N123)),0,Main!AG118)</f>
        <v>0</v>
      </c>
      <c r="AV123" s="35">
        <f>IF(OR($A$1&lt;=Main!AH$4,ISBLANK($N123)),0,Main!AH118)</f>
        <v>0</v>
      </c>
      <c r="AW123" s="35">
        <f>IF(OR($A$1&lt;=Main!AI$4,ISBLANK($N123)),0,Main!AI118)</f>
        <v>0</v>
      </c>
      <c r="AX123" s="35">
        <f>IF(OR($A$1&lt;=Main!AJ$4,ISBLANK($N123)),0,Main!AJ118)</f>
        <v>0</v>
      </c>
      <c r="AY123" s="35">
        <f>IF(OR($A$1&lt;=Main!AK$4,ISBLANK($N123)),0,Main!AK118)</f>
        <v>0</v>
      </c>
      <c r="AZ123" s="35">
        <f>IF(OR($A$1&lt;=Main!AL$4,ISBLANK($N123)),0,Main!AL118)</f>
        <v>0</v>
      </c>
      <c r="BA123" s="35">
        <f>IF(OR($A$1&lt;=Main!AM$4,ISBLANK($N123)),0,Main!AM118)</f>
        <v>0</v>
      </c>
      <c r="BB123" s="35">
        <f>IF(OR($A$1&lt;=Main!AN$4,ISBLANK($N123)),0,Main!AN118)</f>
        <v>0</v>
      </c>
      <c r="BC123" s="35">
        <f>IF(OR($A$1&lt;=Main!AO$4,ISBLANK($N123)),0,Main!AO118)</f>
        <v>0</v>
      </c>
      <c r="BD123" s="35">
        <f>IF(OR($A$1&lt;=Main!AP$4,ISBLANK($N123)),0,Main!AP118)</f>
        <v>0</v>
      </c>
      <c r="BE123" s="35">
        <f>IF(OR($A$1&lt;=Main!AQ$4,ISBLANK($N123)),0,Main!AQ118)</f>
        <v>0</v>
      </c>
      <c r="BF123" s="35">
        <f>IF(OR($A$1&lt;=Main!AR$4,ISBLANK($N123)),0,Main!AR118)</f>
        <v>0</v>
      </c>
      <c r="BG123" s="35">
        <f>IF(OR($A$1&lt;=Main!AS$4,ISBLANK($N123)),0,Main!AS118)</f>
        <v>0</v>
      </c>
      <c r="BH123" s="35">
        <f>IF(OR($A$1&lt;=Main!AT$4,ISBLANK($N123)),0,Main!AT118)</f>
        <v>0</v>
      </c>
      <c r="BI123" s="35">
        <f>IF(OR($A$1&lt;=Main!AU$4,ISBLANK($N123)),0,Main!AU118)</f>
        <v>0</v>
      </c>
      <c r="BJ123" s="35">
        <f>IF(OR($A$1&lt;=Main!AV$4,ISBLANK($N123)),0,Main!AV118)</f>
        <v>0</v>
      </c>
    </row>
    <row r="124" spans="12:62">
      <c r="M124" s="6" t="str">
        <f>Main!$A119&amp;Main!$B119</f>
        <v/>
      </c>
      <c r="N124" s="6" t="str">
        <f>Main!$A119&amp;Main!$B119</f>
        <v/>
      </c>
      <c r="O124" s="145">
        <f t="shared" si="7"/>
        <v>0</v>
      </c>
      <c r="P124" s="150">
        <f t="shared" si="8"/>
        <v>31</v>
      </c>
      <c r="Q124" s="150" t="str">
        <f ca="1">IF(Main!$AY119&lt;&gt;"#",$P124-Main!$AY119,"#")</f>
        <v>#</v>
      </c>
      <c r="R124" s="35">
        <f>Main!E119*Mask!G$11</f>
        <v>0</v>
      </c>
      <c r="S124" s="35">
        <f>Main!F119*Mask!H$11</f>
        <v>0</v>
      </c>
      <c r="T124" s="35">
        <f>Main!G119*Mask!I$11</f>
        <v>0</v>
      </c>
      <c r="U124" s="35">
        <f>Main!H119*Mask!J$11</f>
        <v>0</v>
      </c>
      <c r="V124" s="35">
        <f>Main!I119*Mask!K$11</f>
        <v>0</v>
      </c>
      <c r="W124" s="35">
        <f>Main!J119*Mask!L$11</f>
        <v>0</v>
      </c>
      <c r="X124" s="35">
        <f>Main!K119*Mask!M$11</f>
        <v>0</v>
      </c>
      <c r="Y124" s="35">
        <f>Main!L119*Mask!N$11</f>
        <v>0</v>
      </c>
      <c r="Z124" s="35">
        <f>Main!M119*Mask!O$11</f>
        <v>0</v>
      </c>
      <c r="AA124" s="35">
        <f>Main!N119*Mask!P$11</f>
        <v>0</v>
      </c>
      <c r="AB124" s="35">
        <f>Main!O119*Mask!Q$11</f>
        <v>0</v>
      </c>
      <c r="AC124" s="35">
        <f>Main!P119*Mask!R$11</f>
        <v>0</v>
      </c>
      <c r="AD124" s="35">
        <f>Main!Q119*Mask!S$11</f>
        <v>0</v>
      </c>
      <c r="AE124" s="35">
        <f>Main!R119*Mask!T$11</f>
        <v>0</v>
      </c>
      <c r="AF124" s="35">
        <f>Main!S119*Mask!U$11</f>
        <v>0</v>
      </c>
      <c r="AG124" s="35">
        <f>Main!T119*Mask!V$11</f>
        <v>0</v>
      </c>
      <c r="AH124" s="35">
        <f>Main!U119*Mask!W$11</f>
        <v>0</v>
      </c>
      <c r="AI124" s="35">
        <f>Main!V119*Mask!X$11</f>
        <v>0</v>
      </c>
      <c r="AJ124" s="35">
        <f>Main!W119*Mask!Y$11</f>
        <v>0</v>
      </c>
      <c r="AK124" s="35">
        <f>Main!X119*Mask!Z$11</f>
        <v>0</v>
      </c>
      <c r="AL124" s="35">
        <f>Main!Y119*Mask!AA$11</f>
        <v>0</v>
      </c>
      <c r="AM124" s="35">
        <f>Main!Z119*Mask!AB$11</f>
        <v>0</v>
      </c>
      <c r="AN124" s="35"/>
      <c r="AO124" s="35">
        <f>IF(OR($A$1&lt;=Main!AA$4,ISBLANK($N124)),0,Main!AA119)</f>
        <v>0</v>
      </c>
      <c r="AP124" s="35">
        <f>IF(OR($A$1&lt;=Main!AB$4,ISBLANK($N124)),0,Main!AB119)</f>
        <v>0</v>
      </c>
      <c r="AQ124" s="35">
        <f>IF(OR($A$1&lt;=Main!AC$4,ISBLANK($N124)),0,Main!AC119)</f>
        <v>0</v>
      </c>
      <c r="AR124" s="35">
        <f>IF(OR($A$1&lt;=Main!AD$4,ISBLANK($N124)),0,Main!AD119)</f>
        <v>0</v>
      </c>
      <c r="AS124" s="35">
        <f>IF(OR($A$1&lt;=Main!AE$4,ISBLANK($N124)),0,Main!AE119)</f>
        <v>0</v>
      </c>
      <c r="AT124" s="35">
        <f>IF(OR($A$1&lt;=Main!AF$4,ISBLANK($N124)),0,Main!AF119)</f>
        <v>0</v>
      </c>
      <c r="AU124" s="35">
        <f>IF(OR($A$1&lt;=Main!AG$4,ISBLANK($N124)),0,Main!AG119)</f>
        <v>0</v>
      </c>
      <c r="AV124" s="35">
        <f>IF(OR($A$1&lt;=Main!AH$4,ISBLANK($N124)),0,Main!AH119)</f>
        <v>0</v>
      </c>
      <c r="AW124" s="35">
        <f>IF(OR($A$1&lt;=Main!AI$4,ISBLANK($N124)),0,Main!AI119)</f>
        <v>0</v>
      </c>
      <c r="AX124" s="35">
        <f>IF(OR($A$1&lt;=Main!AJ$4,ISBLANK($N124)),0,Main!AJ119)</f>
        <v>0</v>
      </c>
      <c r="AY124" s="35">
        <f>IF(OR($A$1&lt;=Main!AK$4,ISBLANK($N124)),0,Main!AK119)</f>
        <v>0</v>
      </c>
      <c r="AZ124" s="35">
        <f>IF(OR($A$1&lt;=Main!AL$4,ISBLANK($N124)),0,Main!AL119)</f>
        <v>0</v>
      </c>
      <c r="BA124" s="35">
        <f>IF(OR($A$1&lt;=Main!AM$4,ISBLANK($N124)),0,Main!AM119)</f>
        <v>0</v>
      </c>
      <c r="BB124" s="35">
        <f>IF(OR($A$1&lt;=Main!AN$4,ISBLANK($N124)),0,Main!AN119)</f>
        <v>0</v>
      </c>
      <c r="BC124" s="35">
        <f>IF(OR($A$1&lt;=Main!AO$4,ISBLANK($N124)),0,Main!AO119)</f>
        <v>0</v>
      </c>
      <c r="BD124" s="35">
        <f>IF(OR($A$1&lt;=Main!AP$4,ISBLANK($N124)),0,Main!AP119)</f>
        <v>0</v>
      </c>
      <c r="BE124" s="35">
        <f>IF(OR($A$1&lt;=Main!AQ$4,ISBLANK($N124)),0,Main!AQ119)</f>
        <v>0</v>
      </c>
      <c r="BF124" s="35">
        <f>IF(OR($A$1&lt;=Main!AR$4,ISBLANK($N124)),0,Main!AR119)</f>
        <v>0</v>
      </c>
      <c r="BG124" s="35">
        <f>IF(OR($A$1&lt;=Main!AS$4,ISBLANK($N124)),0,Main!AS119)</f>
        <v>0</v>
      </c>
      <c r="BH124" s="35">
        <f>IF(OR($A$1&lt;=Main!AT$4,ISBLANK($N124)),0,Main!AT119)</f>
        <v>0</v>
      </c>
      <c r="BI124" s="35">
        <f>IF(OR($A$1&lt;=Main!AU$4,ISBLANK($N124)),0,Main!AU119)</f>
        <v>0</v>
      </c>
      <c r="BJ124" s="35">
        <f>IF(OR($A$1&lt;=Main!AV$4,ISBLANK($N124)),0,Main!AV119)</f>
        <v>0</v>
      </c>
    </row>
    <row r="125" spans="12:62">
      <c r="M125" s="6" t="str">
        <f>Main!$A120&amp;Main!$B120</f>
        <v/>
      </c>
      <c r="N125" s="6" t="str">
        <f>Main!$A120&amp;Main!$B120</f>
        <v/>
      </c>
      <c r="O125" s="145">
        <f t="shared" si="7"/>
        <v>0</v>
      </c>
      <c r="P125" s="150">
        <f t="shared" si="8"/>
        <v>31</v>
      </c>
      <c r="Q125" s="150" t="str">
        <f ca="1">IF(Main!$AY120&lt;&gt;"#",$P125-Main!$AY120,"#")</f>
        <v>#</v>
      </c>
      <c r="R125" s="35">
        <f>Main!E120*Mask!G$11</f>
        <v>0</v>
      </c>
      <c r="S125" s="35">
        <f>Main!F120*Mask!H$11</f>
        <v>0</v>
      </c>
      <c r="T125" s="35">
        <f>Main!G120*Mask!I$11</f>
        <v>0</v>
      </c>
      <c r="U125" s="35">
        <f>Main!H120*Mask!J$11</f>
        <v>0</v>
      </c>
      <c r="V125" s="35">
        <f>Main!I120*Mask!K$11</f>
        <v>0</v>
      </c>
      <c r="W125" s="35">
        <f>Main!J120*Mask!L$11</f>
        <v>0</v>
      </c>
      <c r="X125" s="35">
        <f>Main!K120*Mask!M$11</f>
        <v>0</v>
      </c>
      <c r="Y125" s="35">
        <f>Main!L120*Mask!N$11</f>
        <v>0</v>
      </c>
      <c r="Z125" s="35">
        <f>Main!M120*Mask!O$11</f>
        <v>0</v>
      </c>
      <c r="AA125" s="35">
        <f>Main!N120*Mask!P$11</f>
        <v>0</v>
      </c>
      <c r="AB125" s="35">
        <f>Main!O120*Mask!Q$11</f>
        <v>0</v>
      </c>
      <c r="AC125" s="35">
        <f>Main!P120*Mask!R$11</f>
        <v>0</v>
      </c>
      <c r="AD125" s="35">
        <f>Main!Q120*Mask!S$11</f>
        <v>0</v>
      </c>
      <c r="AE125" s="35">
        <f>Main!R120*Mask!T$11</f>
        <v>0</v>
      </c>
      <c r="AF125" s="35">
        <f>Main!S120*Mask!U$11</f>
        <v>0</v>
      </c>
      <c r="AG125" s="35">
        <f>Main!T120*Mask!V$11</f>
        <v>0</v>
      </c>
      <c r="AH125" s="35">
        <f>Main!U120*Mask!W$11</f>
        <v>0</v>
      </c>
      <c r="AI125" s="35">
        <f>Main!V120*Mask!X$11</f>
        <v>0</v>
      </c>
      <c r="AJ125" s="35">
        <f>Main!W120*Mask!Y$11</f>
        <v>0</v>
      </c>
      <c r="AK125" s="35">
        <f>Main!X120*Mask!Z$11</f>
        <v>0</v>
      </c>
      <c r="AL125" s="35">
        <f>Main!Y120*Mask!AA$11</f>
        <v>0</v>
      </c>
      <c r="AM125" s="35">
        <f>Main!Z120*Mask!AB$11</f>
        <v>0</v>
      </c>
      <c r="AN125" s="35"/>
      <c r="AO125" s="35">
        <f>IF(OR($A$1&lt;=Main!AA$4,ISBLANK($N125)),0,Main!AA120)</f>
        <v>0</v>
      </c>
      <c r="AP125" s="35">
        <f>IF(OR($A$1&lt;=Main!AB$4,ISBLANK($N125)),0,Main!AB120)</f>
        <v>0</v>
      </c>
      <c r="AQ125" s="35">
        <f>IF(OR($A$1&lt;=Main!AC$4,ISBLANK($N125)),0,Main!AC120)</f>
        <v>0</v>
      </c>
      <c r="AR125" s="35">
        <f>IF(OR($A$1&lt;=Main!AD$4,ISBLANK($N125)),0,Main!AD120)</f>
        <v>0</v>
      </c>
      <c r="AS125" s="35">
        <f>IF(OR($A$1&lt;=Main!AE$4,ISBLANK($N125)),0,Main!AE120)</f>
        <v>0</v>
      </c>
      <c r="AT125" s="35">
        <f>IF(OR($A$1&lt;=Main!AF$4,ISBLANK($N125)),0,Main!AF120)</f>
        <v>0</v>
      </c>
      <c r="AU125" s="35">
        <f>IF(OR($A$1&lt;=Main!AG$4,ISBLANK($N125)),0,Main!AG120)</f>
        <v>0</v>
      </c>
      <c r="AV125" s="35">
        <f>IF(OR($A$1&lt;=Main!AH$4,ISBLANK($N125)),0,Main!AH120)</f>
        <v>0</v>
      </c>
      <c r="AW125" s="35">
        <f>IF(OR($A$1&lt;=Main!AI$4,ISBLANK($N125)),0,Main!AI120)</f>
        <v>0</v>
      </c>
      <c r="AX125" s="35">
        <f>IF(OR($A$1&lt;=Main!AJ$4,ISBLANK($N125)),0,Main!AJ120)</f>
        <v>0</v>
      </c>
      <c r="AY125" s="35">
        <f>IF(OR($A$1&lt;=Main!AK$4,ISBLANK($N125)),0,Main!AK120)</f>
        <v>0</v>
      </c>
      <c r="AZ125" s="35">
        <f>IF(OR($A$1&lt;=Main!AL$4,ISBLANK($N125)),0,Main!AL120)</f>
        <v>0</v>
      </c>
      <c r="BA125" s="35">
        <f>IF(OR($A$1&lt;=Main!AM$4,ISBLANK($N125)),0,Main!AM120)</f>
        <v>0</v>
      </c>
      <c r="BB125" s="35">
        <f>IF(OR($A$1&lt;=Main!AN$4,ISBLANK($N125)),0,Main!AN120)</f>
        <v>0</v>
      </c>
      <c r="BC125" s="35">
        <f>IF(OR($A$1&lt;=Main!AO$4,ISBLANK($N125)),0,Main!AO120)</f>
        <v>0</v>
      </c>
      <c r="BD125" s="35">
        <f>IF(OR($A$1&lt;=Main!AP$4,ISBLANK($N125)),0,Main!AP120)</f>
        <v>0</v>
      </c>
      <c r="BE125" s="35">
        <f>IF(OR($A$1&lt;=Main!AQ$4,ISBLANK($N125)),0,Main!AQ120)</f>
        <v>0</v>
      </c>
      <c r="BF125" s="35">
        <f>IF(OR($A$1&lt;=Main!AR$4,ISBLANK($N125)),0,Main!AR120)</f>
        <v>0</v>
      </c>
      <c r="BG125" s="35">
        <f>IF(OR($A$1&lt;=Main!AS$4,ISBLANK($N125)),0,Main!AS120)</f>
        <v>0</v>
      </c>
      <c r="BH125" s="35">
        <f>IF(OR($A$1&lt;=Main!AT$4,ISBLANK($N125)),0,Main!AT120)</f>
        <v>0</v>
      </c>
      <c r="BI125" s="35">
        <f>IF(OR($A$1&lt;=Main!AU$4,ISBLANK($N125)),0,Main!AU120)</f>
        <v>0</v>
      </c>
      <c r="BJ125" s="35">
        <f>IF(OR($A$1&lt;=Main!AV$4,ISBLANK($N125)),0,Main!AV120)</f>
        <v>0</v>
      </c>
    </row>
    <row r="126" spans="12:62">
      <c r="M126" s="6" t="str">
        <f>Main!$A121&amp;Main!$B121</f>
        <v/>
      </c>
      <c r="N126" s="6" t="str">
        <f>Main!$A121&amp;Main!$B121</f>
        <v/>
      </c>
      <c r="O126" s="145">
        <f t="shared" si="7"/>
        <v>0</v>
      </c>
      <c r="P126" s="150">
        <f t="shared" si="8"/>
        <v>31</v>
      </c>
      <c r="Q126" s="150" t="str">
        <f ca="1">IF(Main!$AY121&lt;&gt;"#",$P126-Main!$AY121,"#")</f>
        <v>#</v>
      </c>
      <c r="R126" s="35">
        <f>Main!E121*Mask!G$11</f>
        <v>0</v>
      </c>
      <c r="S126" s="35">
        <f>Main!F121*Mask!H$11</f>
        <v>0</v>
      </c>
      <c r="T126" s="35">
        <f>Main!G121*Mask!I$11</f>
        <v>0</v>
      </c>
      <c r="U126" s="35">
        <f>Main!H121*Mask!J$11</f>
        <v>0</v>
      </c>
      <c r="V126" s="35">
        <f>Main!I121*Mask!K$11</f>
        <v>0</v>
      </c>
      <c r="W126" s="35">
        <f>Main!J121*Mask!L$11</f>
        <v>0</v>
      </c>
      <c r="X126" s="35">
        <f>Main!K121*Mask!M$11</f>
        <v>0</v>
      </c>
      <c r="Y126" s="35">
        <f>Main!L121*Mask!N$11</f>
        <v>0</v>
      </c>
      <c r="Z126" s="35">
        <f>Main!M121*Mask!O$11</f>
        <v>0</v>
      </c>
      <c r="AA126" s="35">
        <f>Main!N121*Mask!P$11</f>
        <v>0</v>
      </c>
      <c r="AB126" s="35">
        <f>Main!O121*Mask!Q$11</f>
        <v>0</v>
      </c>
      <c r="AC126" s="35">
        <f>Main!P121*Mask!R$11</f>
        <v>0</v>
      </c>
      <c r="AD126" s="35">
        <f>Main!Q121*Mask!S$11</f>
        <v>0</v>
      </c>
      <c r="AE126" s="35">
        <f>Main!R121*Mask!T$11</f>
        <v>0</v>
      </c>
      <c r="AF126" s="35">
        <f>Main!S121*Mask!U$11</f>
        <v>0</v>
      </c>
      <c r="AG126" s="35">
        <f>Main!T121*Mask!V$11</f>
        <v>0</v>
      </c>
      <c r="AH126" s="35">
        <f>Main!U121*Mask!W$11</f>
        <v>0</v>
      </c>
      <c r="AI126" s="35">
        <f>Main!V121*Mask!X$11</f>
        <v>0</v>
      </c>
      <c r="AJ126" s="35">
        <f>Main!W121*Mask!Y$11</f>
        <v>0</v>
      </c>
      <c r="AK126" s="35">
        <f>Main!X121*Mask!Z$11</f>
        <v>0</v>
      </c>
      <c r="AL126" s="35">
        <f>Main!Y121*Mask!AA$11</f>
        <v>0</v>
      </c>
      <c r="AM126" s="35">
        <f>Main!Z121*Mask!AB$11</f>
        <v>0</v>
      </c>
      <c r="AN126" s="35"/>
      <c r="AO126" s="35">
        <f>IF(OR($A$1&lt;=Main!AA$4,ISBLANK($N126)),0,Main!AA121)</f>
        <v>0</v>
      </c>
      <c r="AP126" s="35">
        <f>IF(OR($A$1&lt;=Main!AB$4,ISBLANK($N126)),0,Main!AB121)</f>
        <v>0</v>
      </c>
      <c r="AQ126" s="35">
        <f>IF(OR($A$1&lt;=Main!AC$4,ISBLANK($N126)),0,Main!AC121)</f>
        <v>0</v>
      </c>
      <c r="AR126" s="35">
        <f>IF(OR($A$1&lt;=Main!AD$4,ISBLANK($N126)),0,Main!AD121)</f>
        <v>0</v>
      </c>
      <c r="AS126" s="35">
        <f>IF(OR($A$1&lt;=Main!AE$4,ISBLANK($N126)),0,Main!AE121)</f>
        <v>0</v>
      </c>
      <c r="AT126" s="35">
        <f>IF(OR($A$1&lt;=Main!AF$4,ISBLANK($N126)),0,Main!AF121)</f>
        <v>0</v>
      </c>
      <c r="AU126" s="35">
        <f>IF(OR($A$1&lt;=Main!AG$4,ISBLANK($N126)),0,Main!AG121)</f>
        <v>0</v>
      </c>
      <c r="AV126" s="35">
        <f>IF(OR($A$1&lt;=Main!AH$4,ISBLANK($N126)),0,Main!AH121)</f>
        <v>0</v>
      </c>
      <c r="AW126" s="35">
        <f>IF(OR($A$1&lt;=Main!AI$4,ISBLANK($N126)),0,Main!AI121)</f>
        <v>0</v>
      </c>
      <c r="AX126" s="35">
        <f>IF(OR($A$1&lt;=Main!AJ$4,ISBLANK($N126)),0,Main!AJ121)</f>
        <v>0</v>
      </c>
      <c r="AY126" s="35">
        <f>IF(OR($A$1&lt;=Main!AK$4,ISBLANK($N126)),0,Main!AK121)</f>
        <v>0</v>
      </c>
      <c r="AZ126" s="35">
        <f>IF(OR($A$1&lt;=Main!AL$4,ISBLANK($N126)),0,Main!AL121)</f>
        <v>0</v>
      </c>
      <c r="BA126" s="35">
        <f>IF(OR($A$1&lt;=Main!AM$4,ISBLANK($N126)),0,Main!AM121)</f>
        <v>0</v>
      </c>
      <c r="BB126" s="35">
        <f>IF(OR($A$1&lt;=Main!AN$4,ISBLANK($N126)),0,Main!AN121)</f>
        <v>0</v>
      </c>
      <c r="BC126" s="35">
        <f>IF(OR($A$1&lt;=Main!AO$4,ISBLANK($N126)),0,Main!AO121)</f>
        <v>0</v>
      </c>
      <c r="BD126" s="35">
        <f>IF(OR($A$1&lt;=Main!AP$4,ISBLANK($N126)),0,Main!AP121)</f>
        <v>0</v>
      </c>
      <c r="BE126" s="35">
        <f>IF(OR($A$1&lt;=Main!AQ$4,ISBLANK($N126)),0,Main!AQ121)</f>
        <v>0</v>
      </c>
      <c r="BF126" s="35">
        <f>IF(OR($A$1&lt;=Main!AR$4,ISBLANK($N126)),0,Main!AR121)</f>
        <v>0</v>
      </c>
      <c r="BG126" s="35">
        <f>IF(OR($A$1&lt;=Main!AS$4,ISBLANK($N126)),0,Main!AS121)</f>
        <v>0</v>
      </c>
      <c r="BH126" s="35">
        <f>IF(OR($A$1&lt;=Main!AT$4,ISBLANK($N126)),0,Main!AT121)</f>
        <v>0</v>
      </c>
      <c r="BI126" s="35">
        <f>IF(OR($A$1&lt;=Main!AU$4,ISBLANK($N126)),0,Main!AU121)</f>
        <v>0</v>
      </c>
      <c r="BJ126" s="35">
        <f>IF(OR($A$1&lt;=Main!AV$4,ISBLANK($N126)),0,Main!AV121)</f>
        <v>0</v>
      </c>
    </row>
    <row r="127" spans="12:62">
      <c r="M127" s="6" t="str">
        <f>Main!$A122&amp;Main!$B122</f>
        <v/>
      </c>
      <c r="N127" s="6" t="str">
        <f>Main!$A122&amp;Main!$B122</f>
        <v/>
      </c>
      <c r="O127" s="145">
        <f t="shared" si="7"/>
        <v>0</v>
      </c>
      <c r="P127" s="150">
        <f t="shared" si="8"/>
        <v>31</v>
      </c>
      <c r="Q127" s="150" t="str">
        <f ca="1">IF(Main!$AY122&lt;&gt;"#",$P127-Main!$AY122,"#")</f>
        <v>#</v>
      </c>
      <c r="R127" s="35">
        <f>Main!E122*Mask!G$11</f>
        <v>0</v>
      </c>
      <c r="S127" s="35">
        <f>Main!F122*Mask!H$11</f>
        <v>0</v>
      </c>
      <c r="T127" s="35">
        <f>Main!G122*Mask!I$11</f>
        <v>0</v>
      </c>
      <c r="U127" s="35">
        <f>Main!H122*Mask!J$11</f>
        <v>0</v>
      </c>
      <c r="V127" s="35">
        <f>Main!I122*Mask!K$11</f>
        <v>0</v>
      </c>
      <c r="W127" s="35">
        <f>Main!J122*Mask!L$11</f>
        <v>0</v>
      </c>
      <c r="X127" s="35">
        <f>Main!K122*Mask!M$11</f>
        <v>0</v>
      </c>
      <c r="Y127" s="35">
        <f>Main!L122*Mask!N$11</f>
        <v>0</v>
      </c>
      <c r="Z127" s="35">
        <f>Main!M122*Mask!O$11</f>
        <v>0</v>
      </c>
      <c r="AA127" s="35">
        <f>Main!N122*Mask!P$11</f>
        <v>0</v>
      </c>
      <c r="AB127" s="35">
        <f>Main!O122*Mask!Q$11</f>
        <v>0</v>
      </c>
      <c r="AC127" s="35">
        <f>Main!P122*Mask!R$11</f>
        <v>0</v>
      </c>
      <c r="AD127" s="35">
        <f>Main!Q122*Mask!S$11</f>
        <v>0</v>
      </c>
      <c r="AE127" s="35">
        <f>Main!R122*Mask!T$11</f>
        <v>0</v>
      </c>
      <c r="AF127" s="35">
        <f>Main!S122*Mask!U$11</f>
        <v>0</v>
      </c>
      <c r="AG127" s="35">
        <f>Main!T122*Mask!V$11</f>
        <v>0</v>
      </c>
      <c r="AH127" s="35">
        <f>Main!U122*Mask!W$11</f>
        <v>0</v>
      </c>
      <c r="AI127" s="35">
        <f>Main!V122*Mask!X$11</f>
        <v>0</v>
      </c>
      <c r="AJ127" s="35">
        <f>Main!W122*Mask!Y$11</f>
        <v>0</v>
      </c>
      <c r="AK127" s="35">
        <f>Main!X122*Mask!Z$11</f>
        <v>0</v>
      </c>
      <c r="AL127" s="35">
        <f>Main!Y122*Mask!AA$11</f>
        <v>0</v>
      </c>
      <c r="AM127" s="35">
        <f>Main!Z122*Mask!AB$11</f>
        <v>0</v>
      </c>
      <c r="AN127" s="35"/>
      <c r="AO127" s="35">
        <f>IF(OR($A$1&lt;=Main!AA$4,ISBLANK($N127)),0,Main!AA122)</f>
        <v>0</v>
      </c>
      <c r="AP127" s="35">
        <f>IF(OR($A$1&lt;=Main!AB$4,ISBLANK($N127)),0,Main!AB122)</f>
        <v>0</v>
      </c>
      <c r="AQ127" s="35">
        <f>IF(OR($A$1&lt;=Main!AC$4,ISBLANK($N127)),0,Main!AC122)</f>
        <v>0</v>
      </c>
      <c r="AR127" s="35">
        <f>IF(OR($A$1&lt;=Main!AD$4,ISBLANK($N127)),0,Main!AD122)</f>
        <v>0</v>
      </c>
      <c r="AS127" s="35">
        <f>IF(OR($A$1&lt;=Main!AE$4,ISBLANK($N127)),0,Main!AE122)</f>
        <v>0</v>
      </c>
      <c r="AT127" s="35">
        <f>IF(OR($A$1&lt;=Main!AF$4,ISBLANK($N127)),0,Main!AF122)</f>
        <v>0</v>
      </c>
      <c r="AU127" s="35">
        <f>IF(OR($A$1&lt;=Main!AG$4,ISBLANK($N127)),0,Main!AG122)</f>
        <v>0</v>
      </c>
      <c r="AV127" s="35">
        <f>IF(OR($A$1&lt;=Main!AH$4,ISBLANK($N127)),0,Main!AH122)</f>
        <v>0</v>
      </c>
      <c r="AW127" s="35">
        <f>IF(OR($A$1&lt;=Main!AI$4,ISBLANK($N127)),0,Main!AI122)</f>
        <v>0</v>
      </c>
      <c r="AX127" s="35">
        <f>IF(OR($A$1&lt;=Main!AJ$4,ISBLANK($N127)),0,Main!AJ122)</f>
        <v>0</v>
      </c>
      <c r="AY127" s="35">
        <f>IF(OR($A$1&lt;=Main!AK$4,ISBLANK($N127)),0,Main!AK122)</f>
        <v>0</v>
      </c>
      <c r="AZ127" s="35">
        <f>IF(OR($A$1&lt;=Main!AL$4,ISBLANK($N127)),0,Main!AL122)</f>
        <v>0</v>
      </c>
      <c r="BA127" s="35">
        <f>IF(OR($A$1&lt;=Main!AM$4,ISBLANK($N127)),0,Main!AM122)</f>
        <v>0</v>
      </c>
      <c r="BB127" s="35">
        <f>IF(OR($A$1&lt;=Main!AN$4,ISBLANK($N127)),0,Main!AN122)</f>
        <v>0</v>
      </c>
      <c r="BC127" s="35">
        <f>IF(OR($A$1&lt;=Main!AO$4,ISBLANK($N127)),0,Main!AO122)</f>
        <v>0</v>
      </c>
      <c r="BD127" s="35">
        <f>IF(OR($A$1&lt;=Main!AP$4,ISBLANK($N127)),0,Main!AP122)</f>
        <v>0</v>
      </c>
      <c r="BE127" s="35">
        <f>IF(OR($A$1&lt;=Main!AQ$4,ISBLANK($N127)),0,Main!AQ122)</f>
        <v>0</v>
      </c>
      <c r="BF127" s="35">
        <f>IF(OR($A$1&lt;=Main!AR$4,ISBLANK($N127)),0,Main!AR122)</f>
        <v>0</v>
      </c>
      <c r="BG127" s="35">
        <f>IF(OR($A$1&lt;=Main!AS$4,ISBLANK($N127)),0,Main!AS122)</f>
        <v>0</v>
      </c>
      <c r="BH127" s="35">
        <f>IF(OR($A$1&lt;=Main!AT$4,ISBLANK($N127)),0,Main!AT122)</f>
        <v>0</v>
      </c>
      <c r="BI127" s="35">
        <f>IF(OR($A$1&lt;=Main!AU$4,ISBLANK($N127)),0,Main!AU122)</f>
        <v>0</v>
      </c>
      <c r="BJ127" s="35">
        <f>IF(OR($A$1&lt;=Main!AV$4,ISBLANK($N127)),0,Main!AV122)</f>
        <v>0</v>
      </c>
    </row>
    <row r="128" spans="12:62">
      <c r="M128" s="6" t="str">
        <f>Main!$A123&amp;Main!$B123</f>
        <v/>
      </c>
      <c r="N128" s="6" t="str">
        <f>Main!$A123&amp;Main!$B123</f>
        <v/>
      </c>
      <c r="O128" s="145">
        <f t="shared" si="7"/>
        <v>0</v>
      </c>
      <c r="P128" s="150">
        <f t="shared" si="8"/>
        <v>31</v>
      </c>
      <c r="Q128" s="150" t="str">
        <f ca="1">IF(Main!$AY123&lt;&gt;"#",$P128-Main!$AY123,"#")</f>
        <v>#</v>
      </c>
      <c r="R128" s="35">
        <f>Main!E123*Mask!G$11</f>
        <v>0</v>
      </c>
      <c r="S128" s="35">
        <f>Main!F123*Mask!H$11</f>
        <v>0</v>
      </c>
      <c r="T128" s="35">
        <f>Main!G123*Mask!I$11</f>
        <v>0</v>
      </c>
      <c r="U128" s="35">
        <f>Main!H123*Mask!J$11</f>
        <v>0</v>
      </c>
      <c r="V128" s="35">
        <f>Main!I123*Mask!K$11</f>
        <v>0</v>
      </c>
      <c r="W128" s="35">
        <f>Main!J123*Mask!L$11</f>
        <v>0</v>
      </c>
      <c r="X128" s="35">
        <f>Main!K123*Mask!M$11</f>
        <v>0</v>
      </c>
      <c r="Y128" s="35">
        <f>Main!L123*Mask!N$11</f>
        <v>0</v>
      </c>
      <c r="Z128" s="35">
        <f>Main!M123*Mask!O$11</f>
        <v>0</v>
      </c>
      <c r="AA128" s="35">
        <f>Main!N123*Mask!P$11</f>
        <v>0</v>
      </c>
      <c r="AB128" s="35">
        <f>Main!O123*Mask!Q$11</f>
        <v>0</v>
      </c>
      <c r="AC128" s="35">
        <f>Main!P123*Mask!R$11</f>
        <v>0</v>
      </c>
      <c r="AD128" s="35">
        <f>Main!Q123*Mask!S$11</f>
        <v>0</v>
      </c>
      <c r="AE128" s="35">
        <f>Main!R123*Mask!T$11</f>
        <v>0</v>
      </c>
      <c r="AF128" s="35">
        <f>Main!S123*Mask!U$11</f>
        <v>0</v>
      </c>
      <c r="AG128" s="35">
        <f>Main!T123*Mask!V$11</f>
        <v>0</v>
      </c>
      <c r="AH128" s="35">
        <f>Main!U123*Mask!W$11</f>
        <v>0</v>
      </c>
      <c r="AI128" s="35">
        <f>Main!V123*Mask!X$11</f>
        <v>0</v>
      </c>
      <c r="AJ128" s="35">
        <f>Main!W123*Mask!Y$11</f>
        <v>0</v>
      </c>
      <c r="AK128" s="35">
        <f>Main!X123*Mask!Z$11</f>
        <v>0</v>
      </c>
      <c r="AL128" s="35">
        <f>Main!Y123*Mask!AA$11</f>
        <v>0</v>
      </c>
      <c r="AM128" s="35">
        <f>Main!Z123*Mask!AB$11</f>
        <v>0</v>
      </c>
      <c r="AN128" s="35"/>
      <c r="AO128" s="35">
        <f>IF(OR($A$1&lt;=Main!AA$4,ISBLANK($N128)),0,Main!AA123)</f>
        <v>0</v>
      </c>
      <c r="AP128" s="35">
        <f>IF(OR($A$1&lt;=Main!AB$4,ISBLANK($N128)),0,Main!AB123)</f>
        <v>0</v>
      </c>
      <c r="AQ128" s="35">
        <f>IF(OR($A$1&lt;=Main!AC$4,ISBLANK($N128)),0,Main!AC123)</f>
        <v>0</v>
      </c>
      <c r="AR128" s="35">
        <f>IF(OR($A$1&lt;=Main!AD$4,ISBLANK($N128)),0,Main!AD123)</f>
        <v>0</v>
      </c>
      <c r="AS128" s="35">
        <f>IF(OR($A$1&lt;=Main!AE$4,ISBLANK($N128)),0,Main!AE123)</f>
        <v>0</v>
      </c>
      <c r="AT128" s="35">
        <f>IF(OR($A$1&lt;=Main!AF$4,ISBLANK($N128)),0,Main!AF123)</f>
        <v>0</v>
      </c>
      <c r="AU128" s="35">
        <f>IF(OR($A$1&lt;=Main!AG$4,ISBLANK($N128)),0,Main!AG123)</f>
        <v>0</v>
      </c>
      <c r="AV128" s="35">
        <f>IF(OR($A$1&lt;=Main!AH$4,ISBLANK($N128)),0,Main!AH123)</f>
        <v>0</v>
      </c>
      <c r="AW128" s="35">
        <f>IF(OR($A$1&lt;=Main!AI$4,ISBLANK($N128)),0,Main!AI123)</f>
        <v>0</v>
      </c>
      <c r="AX128" s="35">
        <f>IF(OR($A$1&lt;=Main!AJ$4,ISBLANK($N128)),0,Main!AJ123)</f>
        <v>0</v>
      </c>
      <c r="AY128" s="35">
        <f>IF(OR($A$1&lt;=Main!AK$4,ISBLANK($N128)),0,Main!AK123)</f>
        <v>0</v>
      </c>
      <c r="AZ128" s="35">
        <f>IF(OR($A$1&lt;=Main!AL$4,ISBLANK($N128)),0,Main!AL123)</f>
        <v>0</v>
      </c>
      <c r="BA128" s="35">
        <f>IF(OR($A$1&lt;=Main!AM$4,ISBLANK($N128)),0,Main!AM123)</f>
        <v>0</v>
      </c>
      <c r="BB128" s="35">
        <f>IF(OR($A$1&lt;=Main!AN$4,ISBLANK($N128)),0,Main!AN123)</f>
        <v>0</v>
      </c>
      <c r="BC128" s="35">
        <f>IF(OR($A$1&lt;=Main!AO$4,ISBLANK($N128)),0,Main!AO123)</f>
        <v>0</v>
      </c>
      <c r="BD128" s="35">
        <f>IF(OR($A$1&lt;=Main!AP$4,ISBLANK($N128)),0,Main!AP123)</f>
        <v>0</v>
      </c>
      <c r="BE128" s="35">
        <f>IF(OR($A$1&lt;=Main!AQ$4,ISBLANK($N128)),0,Main!AQ123)</f>
        <v>0</v>
      </c>
      <c r="BF128" s="35">
        <f>IF(OR($A$1&lt;=Main!AR$4,ISBLANK($N128)),0,Main!AR123)</f>
        <v>0</v>
      </c>
      <c r="BG128" s="35">
        <f>IF(OR($A$1&lt;=Main!AS$4,ISBLANK($N128)),0,Main!AS123)</f>
        <v>0</v>
      </c>
      <c r="BH128" s="35">
        <f>IF(OR($A$1&lt;=Main!AT$4,ISBLANK($N128)),0,Main!AT123)</f>
        <v>0</v>
      </c>
      <c r="BI128" s="35">
        <f>IF(OR($A$1&lt;=Main!AU$4,ISBLANK($N128)),0,Main!AU123)</f>
        <v>0</v>
      </c>
      <c r="BJ128" s="35">
        <f>IF(OR($A$1&lt;=Main!AV$4,ISBLANK($N128)),0,Main!AV123)</f>
        <v>0</v>
      </c>
    </row>
    <row r="129" spans="13:62">
      <c r="M129" s="6" t="str">
        <f>Main!$A124&amp;Main!$B124</f>
        <v/>
      </c>
      <c r="N129" s="6" t="str">
        <f>Main!$A124&amp;Main!$B124</f>
        <v/>
      </c>
      <c r="O129" s="145">
        <f t="shared" si="7"/>
        <v>0</v>
      </c>
      <c r="P129" s="150">
        <f t="shared" si="8"/>
        <v>31</v>
      </c>
      <c r="Q129" s="150" t="str">
        <f ca="1">IF(Main!$AY124&lt;&gt;"#",$P129-Main!$AY124,"#")</f>
        <v>#</v>
      </c>
      <c r="R129" s="35">
        <f>Main!E124*Mask!G$11</f>
        <v>0</v>
      </c>
      <c r="S129" s="35">
        <f>Main!F124*Mask!H$11</f>
        <v>0</v>
      </c>
      <c r="T129" s="35">
        <f>Main!G124*Mask!I$11</f>
        <v>0</v>
      </c>
      <c r="U129" s="35">
        <f>Main!H124*Mask!J$11</f>
        <v>0</v>
      </c>
      <c r="V129" s="35">
        <f>Main!I124*Mask!K$11</f>
        <v>0</v>
      </c>
      <c r="W129" s="35">
        <f>Main!J124*Mask!L$11</f>
        <v>0</v>
      </c>
      <c r="X129" s="35">
        <f>Main!K124*Mask!M$11</f>
        <v>0</v>
      </c>
      <c r="Y129" s="35">
        <f>Main!L124*Mask!N$11</f>
        <v>0</v>
      </c>
      <c r="Z129" s="35">
        <f>Main!M124*Mask!O$11</f>
        <v>0</v>
      </c>
      <c r="AA129" s="35">
        <f>Main!N124*Mask!P$11</f>
        <v>0</v>
      </c>
      <c r="AB129" s="35">
        <f>Main!O124*Mask!Q$11</f>
        <v>0</v>
      </c>
      <c r="AC129" s="35">
        <f>Main!P124*Mask!R$11</f>
        <v>0</v>
      </c>
      <c r="AD129" s="35">
        <f>Main!Q124*Mask!S$11</f>
        <v>0</v>
      </c>
      <c r="AE129" s="35">
        <f>Main!R124*Mask!T$11</f>
        <v>0</v>
      </c>
      <c r="AF129" s="35">
        <f>Main!S124*Mask!U$11</f>
        <v>0</v>
      </c>
      <c r="AG129" s="35">
        <f>Main!T124*Mask!V$11</f>
        <v>0</v>
      </c>
      <c r="AH129" s="35">
        <f>Main!U124*Mask!W$11</f>
        <v>0</v>
      </c>
      <c r="AI129" s="35">
        <f>Main!V124*Mask!X$11</f>
        <v>0</v>
      </c>
      <c r="AJ129" s="35">
        <f>Main!W124*Mask!Y$11</f>
        <v>0</v>
      </c>
      <c r="AK129" s="35">
        <f>Main!X124*Mask!Z$11</f>
        <v>0</v>
      </c>
      <c r="AL129" s="35">
        <f>Main!Y124*Mask!AA$11</f>
        <v>0</v>
      </c>
      <c r="AM129" s="35">
        <f>Main!Z124*Mask!AB$11</f>
        <v>0</v>
      </c>
      <c r="AN129" s="35"/>
      <c r="AO129" s="35">
        <f>IF(OR($A$1&lt;=Main!AA$4,ISBLANK($N129)),0,Main!AA124)</f>
        <v>0</v>
      </c>
      <c r="AP129" s="35">
        <f>IF(OR($A$1&lt;=Main!AB$4,ISBLANK($N129)),0,Main!AB124)</f>
        <v>0</v>
      </c>
      <c r="AQ129" s="35">
        <f>IF(OR($A$1&lt;=Main!AC$4,ISBLANK($N129)),0,Main!AC124)</f>
        <v>0</v>
      </c>
      <c r="AR129" s="35">
        <f>IF(OR($A$1&lt;=Main!AD$4,ISBLANK($N129)),0,Main!AD124)</f>
        <v>0</v>
      </c>
      <c r="AS129" s="35">
        <f>IF(OR($A$1&lt;=Main!AE$4,ISBLANK($N129)),0,Main!AE124)</f>
        <v>0</v>
      </c>
      <c r="AT129" s="35">
        <f>IF(OR($A$1&lt;=Main!AF$4,ISBLANK($N129)),0,Main!AF124)</f>
        <v>0</v>
      </c>
      <c r="AU129" s="35">
        <f>IF(OR($A$1&lt;=Main!AG$4,ISBLANK($N129)),0,Main!AG124)</f>
        <v>0</v>
      </c>
      <c r="AV129" s="35">
        <f>IF(OR($A$1&lt;=Main!AH$4,ISBLANK($N129)),0,Main!AH124)</f>
        <v>0</v>
      </c>
      <c r="AW129" s="35">
        <f>IF(OR($A$1&lt;=Main!AI$4,ISBLANK($N129)),0,Main!AI124)</f>
        <v>0</v>
      </c>
      <c r="AX129" s="35">
        <f>IF(OR($A$1&lt;=Main!AJ$4,ISBLANK($N129)),0,Main!AJ124)</f>
        <v>0</v>
      </c>
      <c r="AY129" s="35">
        <f>IF(OR($A$1&lt;=Main!AK$4,ISBLANK($N129)),0,Main!AK124)</f>
        <v>0</v>
      </c>
      <c r="AZ129" s="35">
        <f>IF(OR($A$1&lt;=Main!AL$4,ISBLANK($N129)),0,Main!AL124)</f>
        <v>0</v>
      </c>
      <c r="BA129" s="35">
        <f>IF(OR($A$1&lt;=Main!AM$4,ISBLANK($N129)),0,Main!AM124)</f>
        <v>0</v>
      </c>
      <c r="BB129" s="35">
        <f>IF(OR($A$1&lt;=Main!AN$4,ISBLANK($N129)),0,Main!AN124)</f>
        <v>0</v>
      </c>
      <c r="BC129" s="35">
        <f>IF(OR($A$1&lt;=Main!AO$4,ISBLANK($N129)),0,Main!AO124)</f>
        <v>0</v>
      </c>
      <c r="BD129" s="35">
        <f>IF(OR($A$1&lt;=Main!AP$4,ISBLANK($N129)),0,Main!AP124)</f>
        <v>0</v>
      </c>
      <c r="BE129" s="35">
        <f>IF(OR($A$1&lt;=Main!AQ$4,ISBLANK($N129)),0,Main!AQ124)</f>
        <v>0</v>
      </c>
      <c r="BF129" s="35">
        <f>IF(OR($A$1&lt;=Main!AR$4,ISBLANK($N129)),0,Main!AR124)</f>
        <v>0</v>
      </c>
      <c r="BG129" s="35">
        <f>IF(OR($A$1&lt;=Main!AS$4,ISBLANK($N129)),0,Main!AS124)</f>
        <v>0</v>
      </c>
      <c r="BH129" s="35">
        <f>IF(OR($A$1&lt;=Main!AT$4,ISBLANK($N129)),0,Main!AT124)</f>
        <v>0</v>
      </c>
      <c r="BI129" s="35">
        <f>IF(OR($A$1&lt;=Main!AU$4,ISBLANK($N129)),0,Main!AU124)</f>
        <v>0</v>
      </c>
      <c r="BJ129" s="35">
        <f>IF(OR($A$1&lt;=Main!AV$4,ISBLANK($N129)),0,Main!AV124)</f>
        <v>0</v>
      </c>
    </row>
    <row r="130" spans="13:62">
      <c r="M130" s="6" t="str">
        <f>Main!$A125&amp;Main!$B125</f>
        <v/>
      </c>
      <c r="N130" s="6" t="str">
        <f>Main!$A125&amp;Main!$B125</f>
        <v/>
      </c>
      <c r="O130" s="145">
        <f t="shared" si="7"/>
        <v>0</v>
      </c>
      <c r="P130" s="150">
        <f t="shared" si="8"/>
        <v>31</v>
      </c>
      <c r="Q130" s="150" t="str">
        <f ca="1">IF(Main!$AY125&lt;&gt;"#",$P130-Main!$AY125,"#")</f>
        <v>#</v>
      </c>
      <c r="R130" s="35">
        <f>Main!E125*Mask!G$11</f>
        <v>0</v>
      </c>
      <c r="S130" s="35">
        <f>Main!F125*Mask!H$11</f>
        <v>0</v>
      </c>
      <c r="T130" s="35">
        <f>Main!G125*Mask!I$11</f>
        <v>0</v>
      </c>
      <c r="U130" s="35">
        <f>Main!H125*Mask!J$11</f>
        <v>0</v>
      </c>
      <c r="V130" s="35">
        <f>Main!I125*Mask!K$11</f>
        <v>0</v>
      </c>
      <c r="W130" s="35">
        <f>Main!J125*Mask!L$11</f>
        <v>0</v>
      </c>
      <c r="X130" s="35">
        <f>Main!K125*Mask!M$11</f>
        <v>0</v>
      </c>
      <c r="Y130" s="35">
        <f>Main!L125*Mask!N$11</f>
        <v>0</v>
      </c>
      <c r="Z130" s="35">
        <f>Main!M125*Mask!O$11</f>
        <v>0</v>
      </c>
      <c r="AA130" s="35">
        <f>Main!N125*Mask!P$11</f>
        <v>0</v>
      </c>
      <c r="AB130" s="35">
        <f>Main!O125*Mask!Q$11</f>
        <v>0</v>
      </c>
      <c r="AC130" s="35">
        <f>Main!P125*Mask!R$11</f>
        <v>0</v>
      </c>
      <c r="AD130" s="35">
        <f>Main!Q125*Mask!S$11</f>
        <v>0</v>
      </c>
      <c r="AE130" s="35">
        <f>Main!R125*Mask!T$11</f>
        <v>0</v>
      </c>
      <c r="AF130" s="35">
        <f>Main!S125*Mask!U$11</f>
        <v>0</v>
      </c>
      <c r="AG130" s="35">
        <f>Main!T125*Mask!V$11</f>
        <v>0</v>
      </c>
      <c r="AH130" s="35">
        <f>Main!U125*Mask!W$11</f>
        <v>0</v>
      </c>
      <c r="AI130" s="35">
        <f>Main!V125*Mask!X$11</f>
        <v>0</v>
      </c>
      <c r="AJ130" s="35">
        <f>Main!W125*Mask!Y$11</f>
        <v>0</v>
      </c>
      <c r="AK130" s="35">
        <f>Main!X125*Mask!Z$11</f>
        <v>0</v>
      </c>
      <c r="AL130" s="35">
        <f>Main!Y125*Mask!AA$11</f>
        <v>0</v>
      </c>
      <c r="AM130" s="35">
        <f>Main!Z125*Mask!AB$11</f>
        <v>0</v>
      </c>
      <c r="AN130" s="35"/>
      <c r="AO130" s="35">
        <f>IF(OR($A$1&lt;=Main!AA$4,ISBLANK($N130)),0,Main!AA125)</f>
        <v>0</v>
      </c>
      <c r="AP130" s="35">
        <f>IF(OR($A$1&lt;=Main!AB$4,ISBLANK($N130)),0,Main!AB125)</f>
        <v>0</v>
      </c>
      <c r="AQ130" s="35">
        <f>IF(OR($A$1&lt;=Main!AC$4,ISBLANK($N130)),0,Main!AC125)</f>
        <v>0</v>
      </c>
      <c r="AR130" s="35">
        <f>IF(OR($A$1&lt;=Main!AD$4,ISBLANK($N130)),0,Main!AD125)</f>
        <v>0</v>
      </c>
      <c r="AS130" s="35">
        <f>IF(OR($A$1&lt;=Main!AE$4,ISBLANK($N130)),0,Main!AE125)</f>
        <v>0</v>
      </c>
      <c r="AT130" s="35">
        <f>IF(OR($A$1&lt;=Main!AF$4,ISBLANK($N130)),0,Main!AF125)</f>
        <v>0</v>
      </c>
      <c r="AU130" s="35">
        <f>IF(OR($A$1&lt;=Main!AG$4,ISBLANK($N130)),0,Main!AG125)</f>
        <v>0</v>
      </c>
      <c r="AV130" s="35">
        <f>IF(OR($A$1&lt;=Main!AH$4,ISBLANK($N130)),0,Main!AH125)</f>
        <v>0</v>
      </c>
      <c r="AW130" s="35">
        <f>IF(OR($A$1&lt;=Main!AI$4,ISBLANK($N130)),0,Main!AI125)</f>
        <v>0</v>
      </c>
      <c r="AX130" s="35">
        <f>IF(OR($A$1&lt;=Main!AJ$4,ISBLANK($N130)),0,Main!AJ125)</f>
        <v>0</v>
      </c>
      <c r="AY130" s="35">
        <f>IF(OR($A$1&lt;=Main!AK$4,ISBLANK($N130)),0,Main!AK125)</f>
        <v>0</v>
      </c>
      <c r="AZ130" s="35">
        <f>IF(OR($A$1&lt;=Main!AL$4,ISBLANK($N130)),0,Main!AL125)</f>
        <v>0</v>
      </c>
      <c r="BA130" s="35">
        <f>IF(OR($A$1&lt;=Main!AM$4,ISBLANK($N130)),0,Main!AM125)</f>
        <v>0</v>
      </c>
      <c r="BB130" s="35">
        <f>IF(OR($A$1&lt;=Main!AN$4,ISBLANK($N130)),0,Main!AN125)</f>
        <v>0</v>
      </c>
      <c r="BC130" s="35">
        <f>IF(OR($A$1&lt;=Main!AO$4,ISBLANK($N130)),0,Main!AO125)</f>
        <v>0</v>
      </c>
      <c r="BD130" s="35">
        <f>IF(OR($A$1&lt;=Main!AP$4,ISBLANK($N130)),0,Main!AP125)</f>
        <v>0</v>
      </c>
      <c r="BE130" s="35">
        <f>IF(OR($A$1&lt;=Main!AQ$4,ISBLANK($N130)),0,Main!AQ125)</f>
        <v>0</v>
      </c>
      <c r="BF130" s="35">
        <f>IF(OR($A$1&lt;=Main!AR$4,ISBLANK($N130)),0,Main!AR125)</f>
        <v>0</v>
      </c>
      <c r="BG130" s="35">
        <f>IF(OR($A$1&lt;=Main!AS$4,ISBLANK($N130)),0,Main!AS125)</f>
        <v>0</v>
      </c>
      <c r="BH130" s="35">
        <f>IF(OR($A$1&lt;=Main!AT$4,ISBLANK($N130)),0,Main!AT125)</f>
        <v>0</v>
      </c>
      <c r="BI130" s="35">
        <f>IF(OR($A$1&lt;=Main!AU$4,ISBLANK($N130)),0,Main!AU125)</f>
        <v>0</v>
      </c>
      <c r="BJ130" s="35">
        <f>IF(OR($A$1&lt;=Main!AV$4,ISBLANK($N130)),0,Main!AV125)</f>
        <v>0</v>
      </c>
    </row>
    <row r="131" spans="13:62">
      <c r="M131" s="6" t="str">
        <f>Main!$A126&amp;Main!$B126</f>
        <v/>
      </c>
      <c r="N131" s="6" t="str">
        <f>Main!$A126&amp;Main!$B126</f>
        <v/>
      </c>
      <c r="O131" s="145">
        <f t="shared" si="7"/>
        <v>0</v>
      </c>
      <c r="P131" s="150">
        <f t="shared" si="8"/>
        <v>31</v>
      </c>
      <c r="Q131" s="150" t="str">
        <f ca="1">IF(Main!$AY126&lt;&gt;"#",$P131-Main!$AY126,"#")</f>
        <v>#</v>
      </c>
      <c r="R131" s="35">
        <f>Main!E126*Mask!G$11</f>
        <v>0</v>
      </c>
      <c r="S131" s="35">
        <f>Main!F126*Mask!H$11</f>
        <v>0</v>
      </c>
      <c r="T131" s="35">
        <f>Main!G126*Mask!I$11</f>
        <v>0</v>
      </c>
      <c r="U131" s="35">
        <f>Main!H126*Mask!J$11</f>
        <v>0</v>
      </c>
      <c r="V131" s="35">
        <f>Main!I126*Mask!K$11</f>
        <v>0</v>
      </c>
      <c r="W131" s="35">
        <f>Main!J126*Mask!L$11</f>
        <v>0</v>
      </c>
      <c r="X131" s="35">
        <f>Main!K126*Mask!M$11</f>
        <v>0</v>
      </c>
      <c r="Y131" s="35">
        <f>Main!L126*Mask!N$11</f>
        <v>0</v>
      </c>
      <c r="Z131" s="35">
        <f>Main!M126*Mask!O$11</f>
        <v>0</v>
      </c>
      <c r="AA131" s="35">
        <f>Main!N126*Mask!P$11</f>
        <v>0</v>
      </c>
      <c r="AB131" s="35">
        <f>Main!O126*Mask!Q$11</f>
        <v>0</v>
      </c>
      <c r="AC131" s="35">
        <f>Main!P126*Mask!R$11</f>
        <v>0</v>
      </c>
      <c r="AD131" s="35">
        <f>Main!Q126*Mask!S$11</f>
        <v>0</v>
      </c>
      <c r="AE131" s="35">
        <f>Main!R126*Mask!T$11</f>
        <v>0</v>
      </c>
      <c r="AF131" s="35">
        <f>Main!S126*Mask!U$11</f>
        <v>0</v>
      </c>
      <c r="AG131" s="35">
        <f>Main!T126*Mask!V$11</f>
        <v>0</v>
      </c>
      <c r="AH131" s="35">
        <f>Main!U126*Mask!W$11</f>
        <v>0</v>
      </c>
      <c r="AI131" s="35">
        <f>Main!V126*Mask!X$11</f>
        <v>0</v>
      </c>
      <c r="AJ131" s="35">
        <f>Main!W126*Mask!Y$11</f>
        <v>0</v>
      </c>
      <c r="AK131" s="35">
        <f>Main!X126*Mask!Z$11</f>
        <v>0</v>
      </c>
      <c r="AL131" s="35">
        <f>Main!Y126*Mask!AA$11</f>
        <v>0</v>
      </c>
      <c r="AM131" s="35">
        <f>Main!Z126*Mask!AB$11</f>
        <v>0</v>
      </c>
      <c r="AN131" s="35"/>
      <c r="AO131" s="35">
        <f>IF(OR($A$1&lt;=Main!AA$4,ISBLANK($N131)),0,Main!AA126)</f>
        <v>0</v>
      </c>
      <c r="AP131" s="35">
        <f>IF(OR($A$1&lt;=Main!AB$4,ISBLANK($N131)),0,Main!AB126)</f>
        <v>0</v>
      </c>
      <c r="AQ131" s="35">
        <f>IF(OR($A$1&lt;=Main!AC$4,ISBLANK($N131)),0,Main!AC126)</f>
        <v>0</v>
      </c>
      <c r="AR131" s="35">
        <f>IF(OR($A$1&lt;=Main!AD$4,ISBLANK($N131)),0,Main!AD126)</f>
        <v>0</v>
      </c>
      <c r="AS131" s="35">
        <f>IF(OR($A$1&lt;=Main!AE$4,ISBLANK($N131)),0,Main!AE126)</f>
        <v>0</v>
      </c>
      <c r="AT131" s="35">
        <f>IF(OR($A$1&lt;=Main!AF$4,ISBLANK($N131)),0,Main!AF126)</f>
        <v>0</v>
      </c>
      <c r="AU131" s="35">
        <f>IF(OR($A$1&lt;=Main!AG$4,ISBLANK($N131)),0,Main!AG126)</f>
        <v>0</v>
      </c>
      <c r="AV131" s="35">
        <f>IF(OR($A$1&lt;=Main!AH$4,ISBLANK($N131)),0,Main!AH126)</f>
        <v>0</v>
      </c>
      <c r="AW131" s="35">
        <f>IF(OR($A$1&lt;=Main!AI$4,ISBLANK($N131)),0,Main!AI126)</f>
        <v>0</v>
      </c>
      <c r="AX131" s="35">
        <f>IF(OR($A$1&lt;=Main!AJ$4,ISBLANK($N131)),0,Main!AJ126)</f>
        <v>0</v>
      </c>
      <c r="AY131" s="35">
        <f>IF(OR($A$1&lt;=Main!AK$4,ISBLANK($N131)),0,Main!AK126)</f>
        <v>0</v>
      </c>
      <c r="AZ131" s="35">
        <f>IF(OR($A$1&lt;=Main!AL$4,ISBLANK($N131)),0,Main!AL126)</f>
        <v>0</v>
      </c>
      <c r="BA131" s="35">
        <f>IF(OR($A$1&lt;=Main!AM$4,ISBLANK($N131)),0,Main!AM126)</f>
        <v>0</v>
      </c>
      <c r="BB131" s="35">
        <f>IF(OR($A$1&lt;=Main!AN$4,ISBLANK($N131)),0,Main!AN126)</f>
        <v>0</v>
      </c>
      <c r="BC131" s="35">
        <f>IF(OR($A$1&lt;=Main!AO$4,ISBLANK($N131)),0,Main!AO126)</f>
        <v>0</v>
      </c>
      <c r="BD131" s="35">
        <f>IF(OR($A$1&lt;=Main!AP$4,ISBLANK($N131)),0,Main!AP126)</f>
        <v>0</v>
      </c>
      <c r="BE131" s="35">
        <f>IF(OR($A$1&lt;=Main!AQ$4,ISBLANK($N131)),0,Main!AQ126)</f>
        <v>0</v>
      </c>
      <c r="BF131" s="35">
        <f>IF(OR($A$1&lt;=Main!AR$4,ISBLANK($N131)),0,Main!AR126)</f>
        <v>0</v>
      </c>
      <c r="BG131" s="35">
        <f>IF(OR($A$1&lt;=Main!AS$4,ISBLANK($N131)),0,Main!AS126)</f>
        <v>0</v>
      </c>
      <c r="BH131" s="35">
        <f>IF(OR($A$1&lt;=Main!AT$4,ISBLANK($N131)),0,Main!AT126)</f>
        <v>0</v>
      </c>
      <c r="BI131" s="35">
        <f>IF(OR($A$1&lt;=Main!AU$4,ISBLANK($N131)),0,Main!AU126)</f>
        <v>0</v>
      </c>
      <c r="BJ131" s="35">
        <f>IF(OR($A$1&lt;=Main!AV$4,ISBLANK($N131)),0,Main!AV126)</f>
        <v>0</v>
      </c>
    </row>
    <row r="132" spans="13:62">
      <c r="M132" s="6" t="str">
        <f>Main!$A127&amp;Main!$B127</f>
        <v/>
      </c>
      <c r="N132" s="6" t="str">
        <f>Main!$A127&amp;Main!$B127</f>
        <v/>
      </c>
      <c r="O132" s="145">
        <f t="shared" si="7"/>
        <v>0</v>
      </c>
      <c r="P132" s="150">
        <f t="shared" si="8"/>
        <v>31</v>
      </c>
      <c r="Q132" s="150" t="str">
        <f ca="1">IF(Main!$AY127&lt;&gt;"#",$P132-Main!$AY127,"#")</f>
        <v>#</v>
      </c>
      <c r="R132" s="35">
        <f>Main!E127*Mask!G$11</f>
        <v>0</v>
      </c>
      <c r="S132" s="35">
        <f>Main!F127*Mask!H$11</f>
        <v>0</v>
      </c>
      <c r="T132" s="35">
        <f>Main!G127*Mask!I$11</f>
        <v>0</v>
      </c>
      <c r="U132" s="35">
        <f>Main!H127*Mask!J$11</f>
        <v>0</v>
      </c>
      <c r="V132" s="35">
        <f>Main!I127*Mask!K$11</f>
        <v>0</v>
      </c>
      <c r="W132" s="35">
        <f>Main!J127*Mask!L$11</f>
        <v>0</v>
      </c>
      <c r="X132" s="35">
        <f>Main!K127*Mask!M$11</f>
        <v>0</v>
      </c>
      <c r="Y132" s="35">
        <f>Main!L127*Mask!N$11</f>
        <v>0</v>
      </c>
      <c r="Z132" s="35">
        <f>Main!M127*Mask!O$11</f>
        <v>0</v>
      </c>
      <c r="AA132" s="35">
        <f>Main!N127*Mask!P$11</f>
        <v>0</v>
      </c>
      <c r="AB132" s="35">
        <f>Main!O127*Mask!Q$11</f>
        <v>0</v>
      </c>
      <c r="AC132" s="35">
        <f>Main!P127*Mask!R$11</f>
        <v>0</v>
      </c>
      <c r="AD132" s="35">
        <f>Main!Q127*Mask!S$11</f>
        <v>0</v>
      </c>
      <c r="AE132" s="35">
        <f>Main!R127*Mask!T$11</f>
        <v>0</v>
      </c>
      <c r="AF132" s="35">
        <f>Main!S127*Mask!U$11</f>
        <v>0</v>
      </c>
      <c r="AG132" s="35">
        <f>Main!T127*Mask!V$11</f>
        <v>0</v>
      </c>
      <c r="AH132" s="35">
        <f>Main!U127*Mask!W$11</f>
        <v>0</v>
      </c>
      <c r="AI132" s="35">
        <f>Main!V127*Mask!X$11</f>
        <v>0</v>
      </c>
      <c r="AJ132" s="35">
        <f>Main!W127*Mask!Y$11</f>
        <v>0</v>
      </c>
      <c r="AK132" s="35">
        <f>Main!X127*Mask!Z$11</f>
        <v>0</v>
      </c>
      <c r="AL132" s="35">
        <f>Main!Y127*Mask!AA$11</f>
        <v>0</v>
      </c>
      <c r="AM132" s="35">
        <f>Main!Z127*Mask!AB$11</f>
        <v>0</v>
      </c>
      <c r="AN132" s="35"/>
      <c r="AO132" s="35">
        <f>IF(OR($A$1&lt;=Main!AA$4,ISBLANK($N132)),0,Main!AA127)</f>
        <v>0</v>
      </c>
      <c r="AP132" s="35">
        <f>IF(OR($A$1&lt;=Main!AB$4,ISBLANK($N132)),0,Main!AB127)</f>
        <v>0</v>
      </c>
      <c r="AQ132" s="35">
        <f>IF(OR($A$1&lt;=Main!AC$4,ISBLANK($N132)),0,Main!AC127)</f>
        <v>0</v>
      </c>
      <c r="AR132" s="35">
        <f>IF(OR($A$1&lt;=Main!AD$4,ISBLANK($N132)),0,Main!AD127)</f>
        <v>0</v>
      </c>
      <c r="AS132" s="35">
        <f>IF(OR($A$1&lt;=Main!AE$4,ISBLANK($N132)),0,Main!AE127)</f>
        <v>0</v>
      </c>
      <c r="AT132" s="35">
        <f>IF(OR($A$1&lt;=Main!AF$4,ISBLANK($N132)),0,Main!AF127)</f>
        <v>0</v>
      </c>
      <c r="AU132" s="35">
        <f>IF(OR($A$1&lt;=Main!AG$4,ISBLANK($N132)),0,Main!AG127)</f>
        <v>0</v>
      </c>
      <c r="AV132" s="35">
        <f>IF(OR($A$1&lt;=Main!AH$4,ISBLANK($N132)),0,Main!AH127)</f>
        <v>0</v>
      </c>
      <c r="AW132" s="35">
        <f>IF(OR($A$1&lt;=Main!AI$4,ISBLANK($N132)),0,Main!AI127)</f>
        <v>0</v>
      </c>
      <c r="AX132" s="35">
        <f>IF(OR($A$1&lt;=Main!AJ$4,ISBLANK($N132)),0,Main!AJ127)</f>
        <v>0</v>
      </c>
      <c r="AY132" s="35">
        <f>IF(OR($A$1&lt;=Main!AK$4,ISBLANK($N132)),0,Main!AK127)</f>
        <v>0</v>
      </c>
      <c r="AZ132" s="35">
        <f>IF(OR($A$1&lt;=Main!AL$4,ISBLANK($N132)),0,Main!AL127)</f>
        <v>0</v>
      </c>
      <c r="BA132" s="35">
        <f>IF(OR($A$1&lt;=Main!AM$4,ISBLANK($N132)),0,Main!AM127)</f>
        <v>0</v>
      </c>
      <c r="BB132" s="35">
        <f>IF(OR($A$1&lt;=Main!AN$4,ISBLANK($N132)),0,Main!AN127)</f>
        <v>0</v>
      </c>
      <c r="BC132" s="35">
        <f>IF(OR($A$1&lt;=Main!AO$4,ISBLANK($N132)),0,Main!AO127)</f>
        <v>0</v>
      </c>
      <c r="BD132" s="35">
        <f>IF(OR($A$1&lt;=Main!AP$4,ISBLANK($N132)),0,Main!AP127)</f>
        <v>0</v>
      </c>
      <c r="BE132" s="35">
        <f>IF(OR($A$1&lt;=Main!AQ$4,ISBLANK($N132)),0,Main!AQ127)</f>
        <v>0</v>
      </c>
      <c r="BF132" s="35">
        <f>IF(OR($A$1&lt;=Main!AR$4,ISBLANK($N132)),0,Main!AR127)</f>
        <v>0</v>
      </c>
      <c r="BG132" s="35">
        <f>IF(OR($A$1&lt;=Main!AS$4,ISBLANK($N132)),0,Main!AS127)</f>
        <v>0</v>
      </c>
      <c r="BH132" s="35">
        <f>IF(OR($A$1&lt;=Main!AT$4,ISBLANK($N132)),0,Main!AT127)</f>
        <v>0</v>
      </c>
      <c r="BI132" s="35">
        <f>IF(OR($A$1&lt;=Main!AU$4,ISBLANK($N132)),0,Main!AU127)</f>
        <v>0</v>
      </c>
      <c r="BJ132" s="35">
        <f>IF(OR($A$1&lt;=Main!AV$4,ISBLANK($N132)),0,Main!AV127)</f>
        <v>0</v>
      </c>
    </row>
    <row r="133" spans="13:62">
      <c r="M133" s="6" t="str">
        <f>Main!$A128&amp;Main!$B128</f>
        <v/>
      </c>
      <c r="N133" s="6" t="str">
        <f>Main!$A128&amp;Main!$B128</f>
        <v/>
      </c>
      <c r="O133" s="145">
        <f t="shared" si="7"/>
        <v>0</v>
      </c>
      <c r="P133" s="150">
        <f t="shared" si="8"/>
        <v>31</v>
      </c>
      <c r="Q133" s="150" t="str">
        <f ca="1">IF(Main!$AY128&lt;&gt;"#",$P133-Main!$AY128,"#")</f>
        <v>#</v>
      </c>
      <c r="R133" s="35">
        <f>Main!E128*Mask!G$11</f>
        <v>0</v>
      </c>
      <c r="S133" s="35">
        <f>Main!F128*Mask!H$11</f>
        <v>0</v>
      </c>
      <c r="T133" s="35">
        <f>Main!G128*Mask!I$11</f>
        <v>0</v>
      </c>
      <c r="U133" s="35">
        <f>Main!H128*Mask!J$11</f>
        <v>0</v>
      </c>
      <c r="V133" s="35">
        <f>Main!I128*Mask!K$11</f>
        <v>0</v>
      </c>
      <c r="W133" s="35">
        <f>Main!J128*Mask!L$11</f>
        <v>0</v>
      </c>
      <c r="X133" s="35">
        <f>Main!K128*Mask!M$11</f>
        <v>0</v>
      </c>
      <c r="Y133" s="35">
        <f>Main!L128*Mask!N$11</f>
        <v>0</v>
      </c>
      <c r="Z133" s="35">
        <f>Main!M128*Mask!O$11</f>
        <v>0</v>
      </c>
      <c r="AA133" s="35">
        <f>Main!N128*Mask!P$11</f>
        <v>0</v>
      </c>
      <c r="AB133" s="35">
        <f>Main!O128*Mask!Q$11</f>
        <v>0</v>
      </c>
      <c r="AC133" s="35">
        <f>Main!P128*Mask!R$11</f>
        <v>0</v>
      </c>
      <c r="AD133" s="35">
        <f>Main!Q128*Mask!S$11</f>
        <v>0</v>
      </c>
      <c r="AE133" s="35">
        <f>Main!R128*Mask!T$11</f>
        <v>0</v>
      </c>
      <c r="AF133" s="35">
        <f>Main!S128*Mask!U$11</f>
        <v>0</v>
      </c>
      <c r="AG133" s="35">
        <f>Main!T128*Mask!V$11</f>
        <v>0</v>
      </c>
      <c r="AH133" s="35">
        <f>Main!U128*Mask!W$11</f>
        <v>0</v>
      </c>
      <c r="AI133" s="35">
        <f>Main!V128*Mask!X$11</f>
        <v>0</v>
      </c>
      <c r="AJ133" s="35">
        <f>Main!W128*Mask!Y$11</f>
        <v>0</v>
      </c>
      <c r="AK133" s="35">
        <f>Main!X128*Mask!Z$11</f>
        <v>0</v>
      </c>
      <c r="AL133" s="35">
        <f>Main!Y128*Mask!AA$11</f>
        <v>0</v>
      </c>
      <c r="AM133" s="35">
        <f>Main!Z128*Mask!AB$11</f>
        <v>0</v>
      </c>
      <c r="AN133" s="35"/>
      <c r="AO133" s="35">
        <f>IF(OR($A$1&lt;=Main!AA$4,ISBLANK($N133)),0,Main!AA128)</f>
        <v>0</v>
      </c>
      <c r="AP133" s="35">
        <f>IF(OR($A$1&lt;=Main!AB$4,ISBLANK($N133)),0,Main!AB128)</f>
        <v>0</v>
      </c>
      <c r="AQ133" s="35">
        <f>IF(OR($A$1&lt;=Main!AC$4,ISBLANK($N133)),0,Main!AC128)</f>
        <v>0</v>
      </c>
      <c r="AR133" s="35">
        <f>IF(OR($A$1&lt;=Main!AD$4,ISBLANK($N133)),0,Main!AD128)</f>
        <v>0</v>
      </c>
      <c r="AS133" s="35">
        <f>IF(OR($A$1&lt;=Main!AE$4,ISBLANK($N133)),0,Main!AE128)</f>
        <v>0</v>
      </c>
      <c r="AT133" s="35">
        <f>IF(OR($A$1&lt;=Main!AF$4,ISBLANK($N133)),0,Main!AF128)</f>
        <v>0</v>
      </c>
      <c r="AU133" s="35">
        <f>IF(OR($A$1&lt;=Main!AG$4,ISBLANK($N133)),0,Main!AG128)</f>
        <v>0</v>
      </c>
      <c r="AV133" s="35">
        <f>IF(OR($A$1&lt;=Main!AH$4,ISBLANK($N133)),0,Main!AH128)</f>
        <v>0</v>
      </c>
      <c r="AW133" s="35">
        <f>IF(OR($A$1&lt;=Main!AI$4,ISBLANK($N133)),0,Main!AI128)</f>
        <v>0</v>
      </c>
      <c r="AX133" s="35">
        <f>IF(OR($A$1&lt;=Main!AJ$4,ISBLANK($N133)),0,Main!AJ128)</f>
        <v>0</v>
      </c>
      <c r="AY133" s="35">
        <f>IF(OR($A$1&lt;=Main!AK$4,ISBLANK($N133)),0,Main!AK128)</f>
        <v>0</v>
      </c>
      <c r="AZ133" s="35">
        <f>IF(OR($A$1&lt;=Main!AL$4,ISBLANK($N133)),0,Main!AL128)</f>
        <v>0</v>
      </c>
      <c r="BA133" s="35">
        <f>IF(OR($A$1&lt;=Main!AM$4,ISBLANK($N133)),0,Main!AM128)</f>
        <v>0</v>
      </c>
      <c r="BB133" s="35">
        <f>IF(OR($A$1&lt;=Main!AN$4,ISBLANK($N133)),0,Main!AN128)</f>
        <v>0</v>
      </c>
      <c r="BC133" s="35">
        <f>IF(OR($A$1&lt;=Main!AO$4,ISBLANK($N133)),0,Main!AO128)</f>
        <v>0</v>
      </c>
      <c r="BD133" s="35">
        <f>IF(OR($A$1&lt;=Main!AP$4,ISBLANK($N133)),0,Main!AP128)</f>
        <v>0</v>
      </c>
      <c r="BE133" s="35">
        <f>IF(OR($A$1&lt;=Main!AQ$4,ISBLANK($N133)),0,Main!AQ128)</f>
        <v>0</v>
      </c>
      <c r="BF133" s="35">
        <f>IF(OR($A$1&lt;=Main!AR$4,ISBLANK($N133)),0,Main!AR128)</f>
        <v>0</v>
      </c>
      <c r="BG133" s="35">
        <f>IF(OR($A$1&lt;=Main!AS$4,ISBLANK($N133)),0,Main!AS128)</f>
        <v>0</v>
      </c>
      <c r="BH133" s="35">
        <f>IF(OR($A$1&lt;=Main!AT$4,ISBLANK($N133)),0,Main!AT128)</f>
        <v>0</v>
      </c>
      <c r="BI133" s="35">
        <f>IF(OR($A$1&lt;=Main!AU$4,ISBLANK($N133)),0,Main!AU128)</f>
        <v>0</v>
      </c>
      <c r="BJ133" s="35">
        <f>IF(OR($A$1&lt;=Main!AV$4,ISBLANK($N133)),0,Main!AV128)</f>
        <v>0</v>
      </c>
    </row>
    <row r="134" spans="13:62">
      <c r="M134" s="6" t="str">
        <f>Main!$A129&amp;Main!$B129</f>
        <v/>
      </c>
      <c r="N134" s="6" t="str">
        <f>Main!$A129&amp;Main!$B129</f>
        <v/>
      </c>
      <c r="O134" s="145">
        <f t="shared" si="7"/>
        <v>0</v>
      </c>
      <c r="P134" s="150">
        <f t="shared" si="8"/>
        <v>31</v>
      </c>
      <c r="Q134" s="150" t="str">
        <f ca="1">IF(Main!$AY129&lt;&gt;"#",$P134-Main!$AY129,"#")</f>
        <v>#</v>
      </c>
      <c r="R134" s="35">
        <f>Main!E129*Mask!G$11</f>
        <v>0</v>
      </c>
      <c r="S134" s="35">
        <f>Main!F129*Mask!H$11</f>
        <v>0</v>
      </c>
      <c r="T134" s="35">
        <f>Main!G129*Mask!I$11</f>
        <v>0</v>
      </c>
      <c r="U134" s="35">
        <f>Main!H129*Mask!J$11</f>
        <v>0</v>
      </c>
      <c r="V134" s="35">
        <f>Main!I129*Mask!K$11</f>
        <v>0</v>
      </c>
      <c r="W134" s="35">
        <f>Main!J129*Mask!L$11</f>
        <v>0</v>
      </c>
      <c r="X134" s="35">
        <f>Main!K129*Mask!M$11</f>
        <v>0</v>
      </c>
      <c r="Y134" s="35">
        <f>Main!L129*Mask!N$11</f>
        <v>0</v>
      </c>
      <c r="Z134" s="35">
        <f>Main!M129*Mask!O$11</f>
        <v>0</v>
      </c>
      <c r="AA134" s="35">
        <f>Main!N129*Mask!P$11</f>
        <v>0</v>
      </c>
      <c r="AB134" s="35">
        <f>Main!O129*Mask!Q$11</f>
        <v>0</v>
      </c>
      <c r="AC134" s="35">
        <f>Main!P129*Mask!R$11</f>
        <v>0</v>
      </c>
      <c r="AD134" s="35">
        <f>Main!Q129*Mask!S$11</f>
        <v>0</v>
      </c>
      <c r="AE134" s="35">
        <f>Main!R129*Mask!T$11</f>
        <v>0</v>
      </c>
      <c r="AF134" s="35">
        <f>Main!S129*Mask!U$11</f>
        <v>0</v>
      </c>
      <c r="AG134" s="35">
        <f>Main!T129*Mask!V$11</f>
        <v>0</v>
      </c>
      <c r="AH134" s="35">
        <f>Main!U129*Mask!W$11</f>
        <v>0</v>
      </c>
      <c r="AI134" s="35">
        <f>Main!V129*Mask!X$11</f>
        <v>0</v>
      </c>
      <c r="AJ134" s="35">
        <f>Main!W129*Mask!Y$11</f>
        <v>0</v>
      </c>
      <c r="AK134" s="35">
        <f>Main!X129*Mask!Z$11</f>
        <v>0</v>
      </c>
      <c r="AL134" s="35">
        <f>Main!Y129*Mask!AA$11</f>
        <v>0</v>
      </c>
      <c r="AM134" s="35">
        <f>Main!Z129*Mask!AB$11</f>
        <v>0</v>
      </c>
      <c r="AN134" s="35"/>
      <c r="AO134" s="35">
        <f>IF(OR($A$1&lt;=Main!AA$4,ISBLANK($N134)),0,Main!AA129)</f>
        <v>0</v>
      </c>
      <c r="AP134" s="35">
        <f>IF(OR($A$1&lt;=Main!AB$4,ISBLANK($N134)),0,Main!AB129)</f>
        <v>0</v>
      </c>
      <c r="AQ134" s="35">
        <f>IF(OR($A$1&lt;=Main!AC$4,ISBLANK($N134)),0,Main!AC129)</f>
        <v>0</v>
      </c>
      <c r="AR134" s="35">
        <f>IF(OR($A$1&lt;=Main!AD$4,ISBLANK($N134)),0,Main!AD129)</f>
        <v>0</v>
      </c>
      <c r="AS134" s="35">
        <f>IF(OR($A$1&lt;=Main!AE$4,ISBLANK($N134)),0,Main!AE129)</f>
        <v>0</v>
      </c>
      <c r="AT134" s="35">
        <f>IF(OR($A$1&lt;=Main!AF$4,ISBLANK($N134)),0,Main!AF129)</f>
        <v>0</v>
      </c>
      <c r="AU134" s="35">
        <f>IF(OR($A$1&lt;=Main!AG$4,ISBLANK($N134)),0,Main!AG129)</f>
        <v>0</v>
      </c>
      <c r="AV134" s="35">
        <f>IF(OR($A$1&lt;=Main!AH$4,ISBLANK($N134)),0,Main!AH129)</f>
        <v>0</v>
      </c>
      <c r="AW134" s="35">
        <f>IF(OR($A$1&lt;=Main!AI$4,ISBLANK($N134)),0,Main!AI129)</f>
        <v>0</v>
      </c>
      <c r="AX134" s="35">
        <f>IF(OR($A$1&lt;=Main!AJ$4,ISBLANK($N134)),0,Main!AJ129)</f>
        <v>0</v>
      </c>
      <c r="AY134" s="35">
        <f>IF(OR($A$1&lt;=Main!AK$4,ISBLANK($N134)),0,Main!AK129)</f>
        <v>0</v>
      </c>
      <c r="AZ134" s="35">
        <f>IF(OR($A$1&lt;=Main!AL$4,ISBLANK($N134)),0,Main!AL129)</f>
        <v>0</v>
      </c>
      <c r="BA134" s="35">
        <f>IF(OR($A$1&lt;=Main!AM$4,ISBLANK($N134)),0,Main!AM129)</f>
        <v>0</v>
      </c>
      <c r="BB134" s="35">
        <f>IF(OR($A$1&lt;=Main!AN$4,ISBLANK($N134)),0,Main!AN129)</f>
        <v>0</v>
      </c>
      <c r="BC134" s="35">
        <f>IF(OR($A$1&lt;=Main!AO$4,ISBLANK($N134)),0,Main!AO129)</f>
        <v>0</v>
      </c>
      <c r="BD134" s="35">
        <f>IF(OR($A$1&lt;=Main!AP$4,ISBLANK($N134)),0,Main!AP129)</f>
        <v>0</v>
      </c>
      <c r="BE134" s="35">
        <f>IF(OR($A$1&lt;=Main!AQ$4,ISBLANK($N134)),0,Main!AQ129)</f>
        <v>0</v>
      </c>
      <c r="BF134" s="35">
        <f>IF(OR($A$1&lt;=Main!AR$4,ISBLANK($N134)),0,Main!AR129)</f>
        <v>0</v>
      </c>
      <c r="BG134" s="35">
        <f>IF(OR($A$1&lt;=Main!AS$4,ISBLANK($N134)),0,Main!AS129)</f>
        <v>0</v>
      </c>
      <c r="BH134" s="35">
        <f>IF(OR($A$1&lt;=Main!AT$4,ISBLANK($N134)),0,Main!AT129)</f>
        <v>0</v>
      </c>
      <c r="BI134" s="35">
        <f>IF(OR($A$1&lt;=Main!AU$4,ISBLANK($N134)),0,Main!AU129)</f>
        <v>0</v>
      </c>
      <c r="BJ134" s="35">
        <f>IF(OR($A$1&lt;=Main!AV$4,ISBLANK($N134)),0,Main!AV129)</f>
        <v>0</v>
      </c>
    </row>
    <row r="135" spans="13:62">
      <c r="M135" s="6" t="str">
        <f>Main!$A130&amp;Main!$B130</f>
        <v/>
      </c>
      <c r="N135" s="6" t="str">
        <f>Main!$A130&amp;Main!$B130</f>
        <v/>
      </c>
      <c r="O135" s="145">
        <f t="shared" si="7"/>
        <v>0</v>
      </c>
      <c r="P135" s="150">
        <f t="shared" si="8"/>
        <v>31</v>
      </c>
      <c r="Q135" s="150" t="str">
        <f ca="1">IF(Main!$AY130&lt;&gt;"#",$P135-Main!$AY130,"#")</f>
        <v>#</v>
      </c>
      <c r="R135" s="35">
        <f>Main!E130*Mask!G$11</f>
        <v>0</v>
      </c>
      <c r="S135" s="35">
        <f>Main!F130*Mask!H$11</f>
        <v>0</v>
      </c>
      <c r="T135" s="35">
        <f>Main!G130*Mask!I$11</f>
        <v>0</v>
      </c>
      <c r="U135" s="35">
        <f>Main!H130*Mask!J$11</f>
        <v>0</v>
      </c>
      <c r="V135" s="35">
        <f>Main!I130*Mask!K$11</f>
        <v>0</v>
      </c>
      <c r="W135" s="35">
        <f>Main!J130*Mask!L$11</f>
        <v>0</v>
      </c>
      <c r="X135" s="35">
        <f>Main!K130*Mask!M$11</f>
        <v>0</v>
      </c>
      <c r="Y135" s="35">
        <f>Main!L130*Mask!N$11</f>
        <v>0</v>
      </c>
      <c r="Z135" s="35">
        <f>Main!M130*Mask!O$11</f>
        <v>0</v>
      </c>
      <c r="AA135" s="35">
        <f>Main!N130*Mask!P$11</f>
        <v>0</v>
      </c>
      <c r="AB135" s="35">
        <f>Main!O130*Mask!Q$11</f>
        <v>0</v>
      </c>
      <c r="AC135" s="35">
        <f>Main!P130*Mask!R$11</f>
        <v>0</v>
      </c>
      <c r="AD135" s="35">
        <f>Main!Q130*Mask!S$11</f>
        <v>0</v>
      </c>
      <c r="AE135" s="35">
        <f>Main!R130*Mask!T$11</f>
        <v>0</v>
      </c>
      <c r="AF135" s="35">
        <f>Main!S130*Mask!U$11</f>
        <v>0</v>
      </c>
      <c r="AG135" s="35">
        <f>Main!T130*Mask!V$11</f>
        <v>0</v>
      </c>
      <c r="AH135" s="35">
        <f>Main!U130*Mask!W$11</f>
        <v>0</v>
      </c>
      <c r="AI135" s="35">
        <f>Main!V130*Mask!X$11</f>
        <v>0</v>
      </c>
      <c r="AJ135" s="35">
        <f>Main!W130*Mask!Y$11</f>
        <v>0</v>
      </c>
      <c r="AK135" s="35">
        <f>Main!X130*Mask!Z$11</f>
        <v>0</v>
      </c>
      <c r="AL135" s="35">
        <f>Main!Y130*Mask!AA$11</f>
        <v>0</v>
      </c>
      <c r="AM135" s="35">
        <f>Main!Z130*Mask!AB$11</f>
        <v>0</v>
      </c>
      <c r="AN135" s="35"/>
      <c r="AO135" s="35">
        <f>IF(OR($A$1&lt;=Main!AA$4,ISBLANK($N135)),0,Main!AA130)</f>
        <v>0</v>
      </c>
      <c r="AP135" s="35">
        <f>IF(OR($A$1&lt;=Main!AB$4,ISBLANK($N135)),0,Main!AB130)</f>
        <v>0</v>
      </c>
      <c r="AQ135" s="35">
        <f>IF(OR($A$1&lt;=Main!AC$4,ISBLANK($N135)),0,Main!AC130)</f>
        <v>0</v>
      </c>
      <c r="AR135" s="35">
        <f>IF(OR($A$1&lt;=Main!AD$4,ISBLANK($N135)),0,Main!AD130)</f>
        <v>0</v>
      </c>
      <c r="AS135" s="35">
        <f>IF(OR($A$1&lt;=Main!AE$4,ISBLANK($N135)),0,Main!AE130)</f>
        <v>0</v>
      </c>
      <c r="AT135" s="35">
        <f>IF(OR($A$1&lt;=Main!AF$4,ISBLANK($N135)),0,Main!AF130)</f>
        <v>0</v>
      </c>
      <c r="AU135" s="35">
        <f>IF(OR($A$1&lt;=Main!AG$4,ISBLANK($N135)),0,Main!AG130)</f>
        <v>0</v>
      </c>
      <c r="AV135" s="35">
        <f>IF(OR($A$1&lt;=Main!AH$4,ISBLANK($N135)),0,Main!AH130)</f>
        <v>0</v>
      </c>
      <c r="AW135" s="35">
        <f>IF(OR($A$1&lt;=Main!AI$4,ISBLANK($N135)),0,Main!AI130)</f>
        <v>0</v>
      </c>
      <c r="AX135" s="35">
        <f>IF(OR($A$1&lt;=Main!AJ$4,ISBLANK($N135)),0,Main!AJ130)</f>
        <v>0</v>
      </c>
      <c r="AY135" s="35">
        <f>IF(OR($A$1&lt;=Main!AK$4,ISBLANK($N135)),0,Main!AK130)</f>
        <v>0</v>
      </c>
      <c r="AZ135" s="35">
        <f>IF(OR($A$1&lt;=Main!AL$4,ISBLANK($N135)),0,Main!AL130)</f>
        <v>0</v>
      </c>
      <c r="BA135" s="35">
        <f>IF(OR($A$1&lt;=Main!AM$4,ISBLANK($N135)),0,Main!AM130)</f>
        <v>0</v>
      </c>
      <c r="BB135" s="35">
        <f>IF(OR($A$1&lt;=Main!AN$4,ISBLANK($N135)),0,Main!AN130)</f>
        <v>0</v>
      </c>
      <c r="BC135" s="35">
        <f>IF(OR($A$1&lt;=Main!AO$4,ISBLANK($N135)),0,Main!AO130)</f>
        <v>0</v>
      </c>
      <c r="BD135" s="35">
        <f>IF(OR($A$1&lt;=Main!AP$4,ISBLANK($N135)),0,Main!AP130)</f>
        <v>0</v>
      </c>
      <c r="BE135" s="35">
        <f>IF(OR($A$1&lt;=Main!AQ$4,ISBLANK($N135)),0,Main!AQ130)</f>
        <v>0</v>
      </c>
      <c r="BF135" s="35">
        <f>IF(OR($A$1&lt;=Main!AR$4,ISBLANK($N135)),0,Main!AR130)</f>
        <v>0</v>
      </c>
      <c r="BG135" s="35">
        <f>IF(OR($A$1&lt;=Main!AS$4,ISBLANK($N135)),0,Main!AS130)</f>
        <v>0</v>
      </c>
      <c r="BH135" s="35">
        <f>IF(OR($A$1&lt;=Main!AT$4,ISBLANK($N135)),0,Main!AT130)</f>
        <v>0</v>
      </c>
      <c r="BI135" s="35">
        <f>IF(OR($A$1&lt;=Main!AU$4,ISBLANK($N135)),0,Main!AU130)</f>
        <v>0</v>
      </c>
      <c r="BJ135" s="35">
        <f>IF(OR($A$1&lt;=Main!AV$4,ISBLANK($N135)),0,Main!AV130)</f>
        <v>0</v>
      </c>
    </row>
    <row r="136" spans="13:62">
      <c r="M136" s="6" t="str">
        <f>Main!$A131&amp;Main!$B131</f>
        <v/>
      </c>
      <c r="N136" s="6" t="str">
        <f>Main!$A131&amp;Main!$B131</f>
        <v/>
      </c>
      <c r="O136" s="145">
        <f t="shared" si="7"/>
        <v>0</v>
      </c>
      <c r="P136" s="150">
        <f t="shared" si="8"/>
        <v>31</v>
      </c>
      <c r="Q136" s="150" t="str">
        <f ca="1">IF(Main!$AY131&lt;&gt;"#",$P136-Main!$AY131,"#")</f>
        <v>#</v>
      </c>
      <c r="R136" s="35">
        <f>Main!E131*Mask!G$11</f>
        <v>0</v>
      </c>
      <c r="S136" s="35">
        <f>Main!F131*Mask!H$11</f>
        <v>0</v>
      </c>
      <c r="T136" s="35">
        <f>Main!G131*Mask!I$11</f>
        <v>0</v>
      </c>
      <c r="U136" s="35">
        <f>Main!H131*Mask!J$11</f>
        <v>0</v>
      </c>
      <c r="V136" s="35">
        <f>Main!I131*Mask!K$11</f>
        <v>0</v>
      </c>
      <c r="W136" s="35">
        <f>Main!J131*Mask!L$11</f>
        <v>0</v>
      </c>
      <c r="X136" s="35">
        <f>Main!K131*Mask!M$11</f>
        <v>0</v>
      </c>
      <c r="Y136" s="35">
        <f>Main!L131*Mask!N$11</f>
        <v>0</v>
      </c>
      <c r="Z136" s="35">
        <f>Main!M131*Mask!O$11</f>
        <v>0</v>
      </c>
      <c r="AA136" s="35">
        <f>Main!N131*Mask!P$11</f>
        <v>0</v>
      </c>
      <c r="AB136" s="35">
        <f>Main!O131*Mask!Q$11</f>
        <v>0</v>
      </c>
      <c r="AC136" s="35">
        <f>Main!P131*Mask!R$11</f>
        <v>0</v>
      </c>
      <c r="AD136" s="35">
        <f>Main!Q131*Mask!S$11</f>
        <v>0</v>
      </c>
      <c r="AE136" s="35">
        <f>Main!R131*Mask!T$11</f>
        <v>0</v>
      </c>
      <c r="AF136" s="35">
        <f>Main!S131*Mask!U$11</f>
        <v>0</v>
      </c>
      <c r="AG136" s="35">
        <f>Main!T131*Mask!V$11</f>
        <v>0</v>
      </c>
      <c r="AH136" s="35">
        <f>Main!U131*Mask!W$11</f>
        <v>0</v>
      </c>
      <c r="AI136" s="35">
        <f>Main!V131*Mask!X$11</f>
        <v>0</v>
      </c>
      <c r="AJ136" s="35">
        <f>Main!W131*Mask!Y$11</f>
        <v>0</v>
      </c>
      <c r="AK136" s="35">
        <f>Main!X131*Mask!Z$11</f>
        <v>0</v>
      </c>
      <c r="AL136" s="35">
        <f>Main!Y131*Mask!AA$11</f>
        <v>0</v>
      </c>
      <c r="AM136" s="35">
        <f>Main!Z131*Mask!AB$11</f>
        <v>0</v>
      </c>
      <c r="AN136" s="35"/>
      <c r="AO136" s="35">
        <f>IF(OR($A$1&lt;=Main!AA$4,ISBLANK($N136)),0,Main!AA131)</f>
        <v>0</v>
      </c>
      <c r="AP136" s="35">
        <f>IF(OR($A$1&lt;=Main!AB$4,ISBLANK($N136)),0,Main!AB131)</f>
        <v>0</v>
      </c>
      <c r="AQ136" s="35">
        <f>IF(OR($A$1&lt;=Main!AC$4,ISBLANK($N136)),0,Main!AC131)</f>
        <v>0</v>
      </c>
      <c r="AR136" s="35">
        <f>IF(OR($A$1&lt;=Main!AD$4,ISBLANK($N136)),0,Main!AD131)</f>
        <v>0</v>
      </c>
      <c r="AS136" s="35">
        <f>IF(OR($A$1&lt;=Main!AE$4,ISBLANK($N136)),0,Main!AE131)</f>
        <v>0</v>
      </c>
      <c r="AT136" s="35">
        <f>IF(OR($A$1&lt;=Main!AF$4,ISBLANK($N136)),0,Main!AF131)</f>
        <v>0</v>
      </c>
      <c r="AU136" s="35">
        <f>IF(OR($A$1&lt;=Main!AG$4,ISBLANK($N136)),0,Main!AG131)</f>
        <v>0</v>
      </c>
      <c r="AV136" s="35">
        <f>IF(OR($A$1&lt;=Main!AH$4,ISBLANK($N136)),0,Main!AH131)</f>
        <v>0</v>
      </c>
      <c r="AW136" s="35">
        <f>IF(OR($A$1&lt;=Main!AI$4,ISBLANK($N136)),0,Main!AI131)</f>
        <v>0</v>
      </c>
      <c r="AX136" s="35">
        <f>IF(OR($A$1&lt;=Main!AJ$4,ISBLANK($N136)),0,Main!AJ131)</f>
        <v>0</v>
      </c>
      <c r="AY136" s="35">
        <f>IF(OR($A$1&lt;=Main!AK$4,ISBLANK($N136)),0,Main!AK131)</f>
        <v>0</v>
      </c>
      <c r="AZ136" s="35">
        <f>IF(OR($A$1&lt;=Main!AL$4,ISBLANK($N136)),0,Main!AL131)</f>
        <v>0</v>
      </c>
      <c r="BA136" s="35">
        <f>IF(OR($A$1&lt;=Main!AM$4,ISBLANK($N136)),0,Main!AM131)</f>
        <v>0</v>
      </c>
      <c r="BB136" s="35">
        <f>IF(OR($A$1&lt;=Main!AN$4,ISBLANK($N136)),0,Main!AN131)</f>
        <v>0</v>
      </c>
      <c r="BC136" s="35">
        <f>IF(OR($A$1&lt;=Main!AO$4,ISBLANK($N136)),0,Main!AO131)</f>
        <v>0</v>
      </c>
      <c r="BD136" s="35">
        <f>IF(OR($A$1&lt;=Main!AP$4,ISBLANK($N136)),0,Main!AP131)</f>
        <v>0</v>
      </c>
      <c r="BE136" s="35">
        <f>IF(OR($A$1&lt;=Main!AQ$4,ISBLANK($N136)),0,Main!AQ131)</f>
        <v>0</v>
      </c>
      <c r="BF136" s="35">
        <f>IF(OR($A$1&lt;=Main!AR$4,ISBLANK($N136)),0,Main!AR131)</f>
        <v>0</v>
      </c>
      <c r="BG136" s="35">
        <f>IF(OR($A$1&lt;=Main!AS$4,ISBLANK($N136)),0,Main!AS131)</f>
        <v>0</v>
      </c>
      <c r="BH136" s="35">
        <f>IF(OR($A$1&lt;=Main!AT$4,ISBLANK($N136)),0,Main!AT131)</f>
        <v>0</v>
      </c>
      <c r="BI136" s="35">
        <f>IF(OR($A$1&lt;=Main!AU$4,ISBLANK($N136)),0,Main!AU131)</f>
        <v>0</v>
      </c>
      <c r="BJ136" s="35">
        <f>IF(OR($A$1&lt;=Main!AV$4,ISBLANK($N136)),0,Main!AV131)</f>
        <v>0</v>
      </c>
    </row>
    <row r="137" spans="13:62">
      <c r="M137" s="6" t="str">
        <f>Main!$A132&amp;Main!$B132</f>
        <v/>
      </c>
      <c r="N137" s="6" t="str">
        <f>Main!$A132&amp;Main!$B132</f>
        <v/>
      </c>
      <c r="O137" s="145">
        <f t="shared" si="7"/>
        <v>0</v>
      </c>
      <c r="P137" s="150">
        <f t="shared" si="8"/>
        <v>31</v>
      </c>
      <c r="Q137" s="150" t="str">
        <f ca="1">IF(Main!$AY132&lt;&gt;"#",$P137-Main!$AY132,"#")</f>
        <v>#</v>
      </c>
      <c r="R137" s="35">
        <f>Main!E132*Mask!G$11</f>
        <v>0</v>
      </c>
      <c r="S137" s="35">
        <f>Main!F132*Mask!H$11</f>
        <v>0</v>
      </c>
      <c r="T137" s="35">
        <f>Main!G132*Mask!I$11</f>
        <v>0</v>
      </c>
      <c r="U137" s="35">
        <f>Main!H132*Mask!J$11</f>
        <v>0</v>
      </c>
      <c r="V137" s="35">
        <f>Main!I132*Mask!K$11</f>
        <v>0</v>
      </c>
      <c r="W137" s="35">
        <f>Main!J132*Mask!L$11</f>
        <v>0</v>
      </c>
      <c r="X137" s="35">
        <f>Main!K132*Mask!M$11</f>
        <v>0</v>
      </c>
      <c r="Y137" s="35">
        <f>Main!L132*Mask!N$11</f>
        <v>0</v>
      </c>
      <c r="Z137" s="35">
        <f>Main!M132*Mask!O$11</f>
        <v>0</v>
      </c>
      <c r="AA137" s="35">
        <f>Main!N132*Mask!P$11</f>
        <v>0</v>
      </c>
      <c r="AB137" s="35">
        <f>Main!O132*Mask!Q$11</f>
        <v>0</v>
      </c>
      <c r="AC137" s="35">
        <f>Main!P132*Mask!R$11</f>
        <v>0</v>
      </c>
      <c r="AD137" s="35">
        <f>Main!Q132*Mask!S$11</f>
        <v>0</v>
      </c>
      <c r="AE137" s="35">
        <f>Main!R132*Mask!T$11</f>
        <v>0</v>
      </c>
      <c r="AF137" s="35">
        <f>Main!S132*Mask!U$11</f>
        <v>0</v>
      </c>
      <c r="AG137" s="35">
        <f>Main!T132*Mask!V$11</f>
        <v>0</v>
      </c>
      <c r="AH137" s="35">
        <f>Main!U132*Mask!W$11</f>
        <v>0</v>
      </c>
      <c r="AI137" s="35">
        <f>Main!V132*Mask!X$11</f>
        <v>0</v>
      </c>
      <c r="AJ137" s="35">
        <f>Main!W132*Mask!Y$11</f>
        <v>0</v>
      </c>
      <c r="AK137" s="35">
        <f>Main!X132*Mask!Z$11</f>
        <v>0</v>
      </c>
      <c r="AL137" s="35">
        <f>Main!Y132*Mask!AA$11</f>
        <v>0</v>
      </c>
      <c r="AM137" s="35">
        <f>Main!Z132*Mask!AB$11</f>
        <v>0</v>
      </c>
      <c r="AN137" s="35"/>
      <c r="AO137" s="35">
        <f>IF(OR($A$1&lt;=Main!AA$4,ISBLANK($N137)),0,Main!AA132)</f>
        <v>0</v>
      </c>
      <c r="AP137" s="35">
        <f>IF(OR($A$1&lt;=Main!AB$4,ISBLANK($N137)),0,Main!AB132)</f>
        <v>0</v>
      </c>
      <c r="AQ137" s="35">
        <f>IF(OR($A$1&lt;=Main!AC$4,ISBLANK($N137)),0,Main!AC132)</f>
        <v>0</v>
      </c>
      <c r="AR137" s="35">
        <f>IF(OR($A$1&lt;=Main!AD$4,ISBLANK($N137)),0,Main!AD132)</f>
        <v>0</v>
      </c>
      <c r="AS137" s="35">
        <f>IF(OR($A$1&lt;=Main!AE$4,ISBLANK($N137)),0,Main!AE132)</f>
        <v>0</v>
      </c>
      <c r="AT137" s="35">
        <f>IF(OR($A$1&lt;=Main!AF$4,ISBLANK($N137)),0,Main!AF132)</f>
        <v>0</v>
      </c>
      <c r="AU137" s="35">
        <f>IF(OR($A$1&lt;=Main!AG$4,ISBLANK($N137)),0,Main!AG132)</f>
        <v>0</v>
      </c>
      <c r="AV137" s="35">
        <f>IF(OR($A$1&lt;=Main!AH$4,ISBLANK($N137)),0,Main!AH132)</f>
        <v>0</v>
      </c>
      <c r="AW137" s="35">
        <f>IF(OR($A$1&lt;=Main!AI$4,ISBLANK($N137)),0,Main!AI132)</f>
        <v>0</v>
      </c>
      <c r="AX137" s="35">
        <f>IF(OR($A$1&lt;=Main!AJ$4,ISBLANK($N137)),0,Main!AJ132)</f>
        <v>0</v>
      </c>
      <c r="AY137" s="35">
        <f>IF(OR($A$1&lt;=Main!AK$4,ISBLANK($N137)),0,Main!AK132)</f>
        <v>0</v>
      </c>
      <c r="AZ137" s="35">
        <f>IF(OR($A$1&lt;=Main!AL$4,ISBLANK($N137)),0,Main!AL132)</f>
        <v>0</v>
      </c>
      <c r="BA137" s="35">
        <f>IF(OR($A$1&lt;=Main!AM$4,ISBLANK($N137)),0,Main!AM132)</f>
        <v>0</v>
      </c>
      <c r="BB137" s="35">
        <f>IF(OR($A$1&lt;=Main!AN$4,ISBLANK($N137)),0,Main!AN132)</f>
        <v>0</v>
      </c>
      <c r="BC137" s="35">
        <f>IF(OR($A$1&lt;=Main!AO$4,ISBLANK($N137)),0,Main!AO132)</f>
        <v>0</v>
      </c>
      <c r="BD137" s="35">
        <f>IF(OR($A$1&lt;=Main!AP$4,ISBLANK($N137)),0,Main!AP132)</f>
        <v>0</v>
      </c>
      <c r="BE137" s="35">
        <f>IF(OR($A$1&lt;=Main!AQ$4,ISBLANK($N137)),0,Main!AQ132)</f>
        <v>0</v>
      </c>
      <c r="BF137" s="35">
        <f>IF(OR($A$1&lt;=Main!AR$4,ISBLANK($N137)),0,Main!AR132)</f>
        <v>0</v>
      </c>
      <c r="BG137" s="35">
        <f>IF(OR($A$1&lt;=Main!AS$4,ISBLANK($N137)),0,Main!AS132)</f>
        <v>0</v>
      </c>
      <c r="BH137" s="35">
        <f>IF(OR($A$1&lt;=Main!AT$4,ISBLANK($N137)),0,Main!AT132)</f>
        <v>0</v>
      </c>
      <c r="BI137" s="35">
        <f>IF(OR($A$1&lt;=Main!AU$4,ISBLANK($N137)),0,Main!AU132)</f>
        <v>0</v>
      </c>
      <c r="BJ137" s="35">
        <f>IF(OR($A$1&lt;=Main!AV$4,ISBLANK($N137)),0,Main!AV132)</f>
        <v>0</v>
      </c>
    </row>
    <row r="138" spans="13:62">
      <c r="M138" s="6" t="str">
        <f>Main!$A133&amp;Main!$B133</f>
        <v/>
      </c>
      <c r="N138" s="6" t="str">
        <f>Main!$A133&amp;Main!$B133</f>
        <v/>
      </c>
      <c r="O138" s="145">
        <f t="shared" si="7"/>
        <v>0</v>
      </c>
      <c r="P138" s="150">
        <f t="shared" si="8"/>
        <v>31</v>
      </c>
      <c r="Q138" s="150" t="str">
        <f ca="1">IF(Main!$AY133&lt;&gt;"#",$P138-Main!$AY133,"#")</f>
        <v>#</v>
      </c>
      <c r="R138" s="35">
        <f>Main!E133*Mask!G$11</f>
        <v>0</v>
      </c>
      <c r="S138" s="35">
        <f>Main!F133*Mask!H$11</f>
        <v>0</v>
      </c>
      <c r="T138" s="35">
        <f>Main!G133*Mask!I$11</f>
        <v>0</v>
      </c>
      <c r="U138" s="35">
        <f>Main!H133*Mask!J$11</f>
        <v>0</v>
      </c>
      <c r="V138" s="35">
        <f>Main!I133*Mask!K$11</f>
        <v>0</v>
      </c>
      <c r="W138" s="35">
        <f>Main!J133*Mask!L$11</f>
        <v>0</v>
      </c>
      <c r="X138" s="35">
        <f>Main!K133*Mask!M$11</f>
        <v>0</v>
      </c>
      <c r="Y138" s="35">
        <f>Main!L133*Mask!N$11</f>
        <v>0</v>
      </c>
      <c r="Z138" s="35">
        <f>Main!M133*Mask!O$11</f>
        <v>0</v>
      </c>
      <c r="AA138" s="35">
        <f>Main!N133*Mask!P$11</f>
        <v>0</v>
      </c>
      <c r="AB138" s="35">
        <f>Main!O133*Mask!Q$11</f>
        <v>0</v>
      </c>
      <c r="AC138" s="35">
        <f>Main!P133*Mask!R$11</f>
        <v>0</v>
      </c>
      <c r="AD138" s="35">
        <f>Main!Q133*Mask!S$11</f>
        <v>0</v>
      </c>
      <c r="AE138" s="35">
        <f>Main!R133*Mask!T$11</f>
        <v>0</v>
      </c>
      <c r="AF138" s="35">
        <f>Main!S133*Mask!U$11</f>
        <v>0</v>
      </c>
      <c r="AG138" s="35">
        <f>Main!T133*Mask!V$11</f>
        <v>0</v>
      </c>
      <c r="AH138" s="35">
        <f>Main!U133*Mask!W$11</f>
        <v>0</v>
      </c>
      <c r="AI138" s="35">
        <f>Main!V133*Mask!X$11</f>
        <v>0</v>
      </c>
      <c r="AJ138" s="35">
        <f>Main!W133*Mask!Y$11</f>
        <v>0</v>
      </c>
      <c r="AK138" s="35">
        <f>Main!X133*Mask!Z$11</f>
        <v>0</v>
      </c>
      <c r="AL138" s="35">
        <f>Main!Y133*Mask!AA$11</f>
        <v>0</v>
      </c>
      <c r="AM138" s="35">
        <f>Main!Z133*Mask!AB$11</f>
        <v>0</v>
      </c>
      <c r="AN138" s="35"/>
      <c r="AO138" s="35">
        <f>IF(OR($A$1&lt;=Main!AA$4,ISBLANK($N138)),0,Main!AA133)</f>
        <v>0</v>
      </c>
      <c r="AP138" s="35">
        <f>IF(OR($A$1&lt;=Main!AB$4,ISBLANK($N138)),0,Main!AB133)</f>
        <v>0</v>
      </c>
      <c r="AQ138" s="35">
        <f>IF(OR($A$1&lt;=Main!AC$4,ISBLANK($N138)),0,Main!AC133)</f>
        <v>0</v>
      </c>
      <c r="AR138" s="35">
        <f>IF(OR($A$1&lt;=Main!AD$4,ISBLANK($N138)),0,Main!AD133)</f>
        <v>0</v>
      </c>
      <c r="AS138" s="35">
        <f>IF(OR($A$1&lt;=Main!AE$4,ISBLANK($N138)),0,Main!AE133)</f>
        <v>0</v>
      </c>
      <c r="AT138" s="35">
        <f>IF(OR($A$1&lt;=Main!AF$4,ISBLANK($N138)),0,Main!AF133)</f>
        <v>0</v>
      </c>
      <c r="AU138" s="35">
        <f>IF(OR($A$1&lt;=Main!AG$4,ISBLANK($N138)),0,Main!AG133)</f>
        <v>0</v>
      </c>
      <c r="AV138" s="35">
        <f>IF(OR($A$1&lt;=Main!AH$4,ISBLANK($N138)),0,Main!AH133)</f>
        <v>0</v>
      </c>
      <c r="AW138" s="35">
        <f>IF(OR($A$1&lt;=Main!AI$4,ISBLANK($N138)),0,Main!AI133)</f>
        <v>0</v>
      </c>
      <c r="AX138" s="35">
        <f>IF(OR($A$1&lt;=Main!AJ$4,ISBLANK($N138)),0,Main!AJ133)</f>
        <v>0</v>
      </c>
      <c r="AY138" s="35">
        <f>IF(OR($A$1&lt;=Main!AK$4,ISBLANK($N138)),0,Main!AK133)</f>
        <v>0</v>
      </c>
      <c r="AZ138" s="35">
        <f>IF(OR($A$1&lt;=Main!AL$4,ISBLANK($N138)),0,Main!AL133)</f>
        <v>0</v>
      </c>
      <c r="BA138" s="35">
        <f>IF(OR($A$1&lt;=Main!AM$4,ISBLANK($N138)),0,Main!AM133)</f>
        <v>0</v>
      </c>
      <c r="BB138" s="35">
        <f>IF(OR($A$1&lt;=Main!AN$4,ISBLANK($N138)),0,Main!AN133)</f>
        <v>0</v>
      </c>
      <c r="BC138" s="35">
        <f>IF(OR($A$1&lt;=Main!AO$4,ISBLANK($N138)),0,Main!AO133)</f>
        <v>0</v>
      </c>
      <c r="BD138" s="35">
        <f>IF(OR($A$1&lt;=Main!AP$4,ISBLANK($N138)),0,Main!AP133)</f>
        <v>0</v>
      </c>
      <c r="BE138" s="35">
        <f>IF(OR($A$1&lt;=Main!AQ$4,ISBLANK($N138)),0,Main!AQ133)</f>
        <v>0</v>
      </c>
      <c r="BF138" s="35">
        <f>IF(OR($A$1&lt;=Main!AR$4,ISBLANK($N138)),0,Main!AR133)</f>
        <v>0</v>
      </c>
      <c r="BG138" s="35">
        <f>IF(OR($A$1&lt;=Main!AS$4,ISBLANK($N138)),0,Main!AS133)</f>
        <v>0</v>
      </c>
      <c r="BH138" s="35">
        <f>IF(OR($A$1&lt;=Main!AT$4,ISBLANK($N138)),0,Main!AT133)</f>
        <v>0</v>
      </c>
      <c r="BI138" s="35">
        <f>IF(OR($A$1&lt;=Main!AU$4,ISBLANK($N138)),0,Main!AU133)</f>
        <v>0</v>
      </c>
      <c r="BJ138" s="35">
        <f>IF(OR($A$1&lt;=Main!AV$4,ISBLANK($N138)),0,Main!AV133)</f>
        <v>0</v>
      </c>
    </row>
    <row r="139" spans="13:62">
      <c r="M139" s="6" t="str">
        <f>Main!$A134&amp;Main!$B134</f>
        <v/>
      </c>
      <c r="N139" s="6" t="str">
        <f>Main!$A134&amp;Main!$B134</f>
        <v/>
      </c>
      <c r="O139" s="145">
        <f t="shared" ref="O139:O155" si="10">IF(N139="",0,LARGE($R139:$BH139,1)+LARGE($R139:$BH139,2)+LARGE($R139:$BH139,3))</f>
        <v>0</v>
      </c>
      <c r="P139" s="150">
        <f t="shared" si="8"/>
        <v>31</v>
      </c>
      <c r="Q139" s="150" t="str">
        <f ca="1">IF(Main!$AY134&lt;&gt;"#",$P139-Main!$AY134,"#")</f>
        <v>#</v>
      </c>
      <c r="R139" s="35">
        <f>Main!E134*Mask!G$11</f>
        <v>0</v>
      </c>
      <c r="S139" s="35">
        <f>Main!F134*Mask!H$11</f>
        <v>0</v>
      </c>
      <c r="T139" s="35">
        <f>Main!G134*Mask!I$11</f>
        <v>0</v>
      </c>
      <c r="U139" s="35">
        <f>Main!H134*Mask!J$11</f>
        <v>0</v>
      </c>
      <c r="V139" s="35">
        <f>Main!I134*Mask!K$11</f>
        <v>0</v>
      </c>
      <c r="W139" s="35">
        <f>Main!J134*Mask!L$11</f>
        <v>0</v>
      </c>
      <c r="X139" s="35">
        <f>Main!K134*Mask!M$11</f>
        <v>0</v>
      </c>
      <c r="Y139" s="35">
        <f>Main!L134*Mask!N$11</f>
        <v>0</v>
      </c>
      <c r="Z139" s="35">
        <f>Main!M134*Mask!O$11</f>
        <v>0</v>
      </c>
      <c r="AA139" s="35">
        <f>Main!N134*Mask!P$11</f>
        <v>0</v>
      </c>
      <c r="AB139" s="35">
        <f>Main!O134*Mask!Q$11</f>
        <v>0</v>
      </c>
      <c r="AC139" s="35">
        <f>Main!P134*Mask!R$11</f>
        <v>0</v>
      </c>
      <c r="AD139" s="35">
        <f>Main!Q134*Mask!S$11</f>
        <v>0</v>
      </c>
      <c r="AE139" s="35">
        <f>Main!R134*Mask!T$11</f>
        <v>0</v>
      </c>
      <c r="AF139" s="35">
        <f>Main!S134*Mask!U$11</f>
        <v>0</v>
      </c>
      <c r="AG139" s="35">
        <f>Main!T134*Mask!V$11</f>
        <v>0</v>
      </c>
      <c r="AH139" s="35">
        <f>Main!U134*Mask!W$11</f>
        <v>0</v>
      </c>
      <c r="AI139" s="35">
        <f>Main!V134*Mask!X$11</f>
        <v>0</v>
      </c>
      <c r="AJ139" s="35">
        <f>Main!W134*Mask!Y$11</f>
        <v>0</v>
      </c>
      <c r="AK139" s="35">
        <f>Main!X134*Mask!Z$11</f>
        <v>0</v>
      </c>
      <c r="AL139" s="35">
        <f>Main!Y134*Mask!AA$11</f>
        <v>0</v>
      </c>
      <c r="AM139" s="35">
        <f>Main!Z134*Mask!AB$11</f>
        <v>0</v>
      </c>
      <c r="AN139" s="35"/>
      <c r="AO139" s="35">
        <f>IF(OR($A$1&lt;=Main!AA$4,ISBLANK($N139)),0,Main!AA134)</f>
        <v>0</v>
      </c>
      <c r="AP139" s="35">
        <f>IF(OR($A$1&lt;=Main!AB$4,ISBLANK($N139)),0,Main!AB134)</f>
        <v>0</v>
      </c>
      <c r="AQ139" s="35">
        <f>IF(OR($A$1&lt;=Main!AC$4,ISBLANK($N139)),0,Main!AC134)</f>
        <v>0</v>
      </c>
      <c r="AR139" s="35">
        <f>IF(OR($A$1&lt;=Main!AD$4,ISBLANK($N139)),0,Main!AD134)</f>
        <v>0</v>
      </c>
      <c r="AS139" s="35">
        <f>IF(OR($A$1&lt;=Main!AE$4,ISBLANK($N139)),0,Main!AE134)</f>
        <v>0</v>
      </c>
      <c r="AT139" s="35">
        <f>IF(OR($A$1&lt;=Main!AF$4,ISBLANK($N139)),0,Main!AF134)</f>
        <v>0</v>
      </c>
      <c r="AU139" s="35">
        <f>IF(OR($A$1&lt;=Main!AG$4,ISBLANK($N139)),0,Main!AG134)</f>
        <v>0</v>
      </c>
      <c r="AV139" s="35">
        <f>IF(OR($A$1&lt;=Main!AH$4,ISBLANK($N139)),0,Main!AH134)</f>
        <v>0</v>
      </c>
      <c r="AW139" s="35">
        <f>IF(OR($A$1&lt;=Main!AI$4,ISBLANK($N139)),0,Main!AI134)</f>
        <v>0</v>
      </c>
      <c r="AX139" s="35">
        <f>IF(OR($A$1&lt;=Main!AJ$4,ISBLANK($N139)),0,Main!AJ134)</f>
        <v>0</v>
      </c>
      <c r="AY139" s="35">
        <f>IF(OR($A$1&lt;=Main!AK$4,ISBLANK($N139)),0,Main!AK134)</f>
        <v>0</v>
      </c>
      <c r="AZ139" s="35">
        <f>IF(OR($A$1&lt;=Main!AL$4,ISBLANK($N139)),0,Main!AL134)</f>
        <v>0</v>
      </c>
      <c r="BA139" s="35">
        <f>IF(OR($A$1&lt;=Main!AM$4,ISBLANK($N139)),0,Main!AM134)</f>
        <v>0</v>
      </c>
      <c r="BB139" s="35">
        <f>IF(OR($A$1&lt;=Main!AN$4,ISBLANK($N139)),0,Main!AN134)</f>
        <v>0</v>
      </c>
      <c r="BC139" s="35">
        <f>IF(OR($A$1&lt;=Main!AO$4,ISBLANK($N139)),0,Main!AO134)</f>
        <v>0</v>
      </c>
      <c r="BD139" s="35">
        <f>IF(OR($A$1&lt;=Main!AP$4,ISBLANK($N139)),0,Main!AP134)</f>
        <v>0</v>
      </c>
      <c r="BE139" s="35">
        <f>IF(OR($A$1&lt;=Main!AQ$4,ISBLANK($N139)),0,Main!AQ134)</f>
        <v>0</v>
      </c>
      <c r="BF139" s="35">
        <f>IF(OR($A$1&lt;=Main!AR$4,ISBLANK($N139)),0,Main!AR134)</f>
        <v>0</v>
      </c>
      <c r="BG139" s="35">
        <f>IF(OR($A$1&lt;=Main!AS$4,ISBLANK($N139)),0,Main!AS134)</f>
        <v>0</v>
      </c>
      <c r="BH139" s="35">
        <f>IF(OR($A$1&lt;=Main!AT$4,ISBLANK($N139)),0,Main!AT134)</f>
        <v>0</v>
      </c>
      <c r="BI139" s="35">
        <f>IF(OR($A$1&lt;=Main!AU$4,ISBLANK($N139)),0,Main!AU134)</f>
        <v>0</v>
      </c>
      <c r="BJ139" s="35">
        <f>IF(OR($A$1&lt;=Main!AV$4,ISBLANK($N139)),0,Main!AV134)</f>
        <v>0</v>
      </c>
    </row>
    <row r="140" spans="13:62">
      <c r="M140" s="6" t="str">
        <f>Main!$A135&amp;Main!$B135</f>
        <v/>
      </c>
      <c r="N140" s="6" t="str">
        <f>Main!$A135&amp;Main!$B135</f>
        <v/>
      </c>
      <c r="O140" s="145">
        <f t="shared" si="10"/>
        <v>0</v>
      </c>
      <c r="P140" s="150">
        <f t="shared" ref="P140:P155" si="11">RANK($O140,$O$11:$O$155)</f>
        <v>31</v>
      </c>
      <c r="Q140" s="150" t="str">
        <f ca="1">IF(Main!$AY135&lt;&gt;"#",$P140-Main!$AY135,"#")</f>
        <v>#</v>
      </c>
      <c r="R140" s="35">
        <f>Main!E135*Mask!G$11</f>
        <v>0</v>
      </c>
      <c r="S140" s="35">
        <f>Main!F135*Mask!H$11</f>
        <v>0</v>
      </c>
      <c r="T140" s="35">
        <f>Main!G135*Mask!I$11</f>
        <v>0</v>
      </c>
      <c r="U140" s="35">
        <f>Main!H135*Mask!J$11</f>
        <v>0</v>
      </c>
      <c r="V140" s="35">
        <f>Main!I135*Mask!K$11</f>
        <v>0</v>
      </c>
      <c r="W140" s="35">
        <f>Main!J135*Mask!L$11</f>
        <v>0</v>
      </c>
      <c r="X140" s="35">
        <f>Main!K135*Mask!M$11</f>
        <v>0</v>
      </c>
      <c r="Y140" s="35">
        <f>Main!L135*Mask!N$11</f>
        <v>0</v>
      </c>
      <c r="Z140" s="35">
        <f>Main!M135*Mask!O$11</f>
        <v>0</v>
      </c>
      <c r="AA140" s="35">
        <f>Main!N135*Mask!P$11</f>
        <v>0</v>
      </c>
      <c r="AB140" s="35">
        <f>Main!O135*Mask!Q$11</f>
        <v>0</v>
      </c>
      <c r="AC140" s="35">
        <f>Main!P135*Mask!R$11</f>
        <v>0</v>
      </c>
      <c r="AD140" s="35">
        <f>Main!Q135*Mask!S$11</f>
        <v>0</v>
      </c>
      <c r="AE140" s="35">
        <f>Main!R135*Mask!T$11</f>
        <v>0</v>
      </c>
      <c r="AF140" s="35">
        <f>Main!S135*Mask!U$11</f>
        <v>0</v>
      </c>
      <c r="AG140" s="35">
        <f>Main!T135*Mask!V$11</f>
        <v>0</v>
      </c>
      <c r="AH140" s="35">
        <f>Main!U135*Mask!W$11</f>
        <v>0</v>
      </c>
      <c r="AI140" s="35">
        <f>Main!V135*Mask!X$11</f>
        <v>0</v>
      </c>
      <c r="AJ140" s="35">
        <f>Main!W135*Mask!Y$11</f>
        <v>0</v>
      </c>
      <c r="AK140" s="35">
        <f>Main!X135*Mask!Z$11</f>
        <v>0</v>
      </c>
      <c r="AL140" s="35">
        <f>Main!Y135*Mask!AA$11</f>
        <v>0</v>
      </c>
      <c r="AM140" s="35">
        <f>Main!Z135*Mask!AB$11</f>
        <v>0</v>
      </c>
      <c r="AN140" s="35"/>
      <c r="AO140" s="35">
        <f>IF(OR($A$1&lt;=Main!AA$4,ISBLANK($N140)),0,Main!AA135)</f>
        <v>0</v>
      </c>
      <c r="AP140" s="35">
        <f>IF(OR($A$1&lt;=Main!AB$4,ISBLANK($N140)),0,Main!AB135)</f>
        <v>0</v>
      </c>
      <c r="AQ140" s="35">
        <f>IF(OR($A$1&lt;=Main!AC$4,ISBLANK($N140)),0,Main!AC135)</f>
        <v>0</v>
      </c>
      <c r="AR140" s="35">
        <f>IF(OR($A$1&lt;=Main!AD$4,ISBLANK($N140)),0,Main!AD135)</f>
        <v>0</v>
      </c>
      <c r="AS140" s="35">
        <f>IF(OR($A$1&lt;=Main!AE$4,ISBLANK($N140)),0,Main!AE135)</f>
        <v>0</v>
      </c>
      <c r="AT140" s="35">
        <f>IF(OR($A$1&lt;=Main!AF$4,ISBLANK($N140)),0,Main!AF135)</f>
        <v>0</v>
      </c>
      <c r="AU140" s="35">
        <f>IF(OR($A$1&lt;=Main!AG$4,ISBLANK($N140)),0,Main!AG135)</f>
        <v>0</v>
      </c>
      <c r="AV140" s="35">
        <f>IF(OR($A$1&lt;=Main!AH$4,ISBLANK($N140)),0,Main!AH135)</f>
        <v>0</v>
      </c>
      <c r="AW140" s="35">
        <f>IF(OR($A$1&lt;=Main!AI$4,ISBLANK($N140)),0,Main!AI135)</f>
        <v>0</v>
      </c>
      <c r="AX140" s="35">
        <f>IF(OR($A$1&lt;=Main!AJ$4,ISBLANK($N140)),0,Main!AJ135)</f>
        <v>0</v>
      </c>
      <c r="AY140" s="35">
        <f>IF(OR($A$1&lt;=Main!AK$4,ISBLANK($N140)),0,Main!AK135)</f>
        <v>0</v>
      </c>
      <c r="AZ140" s="35">
        <f>IF(OR($A$1&lt;=Main!AL$4,ISBLANK($N140)),0,Main!AL135)</f>
        <v>0</v>
      </c>
      <c r="BA140" s="35">
        <f>IF(OR($A$1&lt;=Main!AM$4,ISBLANK($N140)),0,Main!AM135)</f>
        <v>0</v>
      </c>
      <c r="BB140" s="35">
        <f>IF(OR($A$1&lt;=Main!AN$4,ISBLANK($N140)),0,Main!AN135)</f>
        <v>0</v>
      </c>
      <c r="BC140" s="35">
        <f>IF(OR($A$1&lt;=Main!AO$4,ISBLANK($N140)),0,Main!AO135)</f>
        <v>0</v>
      </c>
      <c r="BD140" s="35">
        <f>IF(OR($A$1&lt;=Main!AP$4,ISBLANK($N140)),0,Main!AP135)</f>
        <v>0</v>
      </c>
      <c r="BE140" s="35">
        <f>IF(OR($A$1&lt;=Main!AQ$4,ISBLANK($N140)),0,Main!AQ135)</f>
        <v>0</v>
      </c>
      <c r="BF140" s="35">
        <f>IF(OR($A$1&lt;=Main!AR$4,ISBLANK($N140)),0,Main!AR135)</f>
        <v>0</v>
      </c>
      <c r="BG140" s="35">
        <f>IF(OR($A$1&lt;=Main!AS$4,ISBLANK($N140)),0,Main!AS135)</f>
        <v>0</v>
      </c>
      <c r="BH140" s="35">
        <f>IF(OR($A$1&lt;=Main!AT$4,ISBLANK($N140)),0,Main!AT135)</f>
        <v>0</v>
      </c>
      <c r="BI140" s="35">
        <f>IF(OR($A$1&lt;=Main!AU$4,ISBLANK($N140)),0,Main!AU135)</f>
        <v>0</v>
      </c>
      <c r="BJ140" s="35">
        <f>IF(OR($A$1&lt;=Main!AV$4,ISBLANK($N140)),0,Main!AV135)</f>
        <v>0</v>
      </c>
    </row>
    <row r="141" spans="13:62">
      <c r="M141" s="6" t="str">
        <f>Main!$A136&amp;Main!$B136</f>
        <v/>
      </c>
      <c r="N141" s="6" t="str">
        <f>Main!$A136&amp;Main!$B136</f>
        <v/>
      </c>
      <c r="O141" s="145">
        <f t="shared" si="10"/>
        <v>0</v>
      </c>
      <c r="P141" s="150">
        <f t="shared" si="11"/>
        <v>31</v>
      </c>
      <c r="Q141" s="150" t="str">
        <f ca="1">IF(Main!$AY136&lt;&gt;"#",$P141-Main!$AY136,"#")</f>
        <v>#</v>
      </c>
      <c r="R141" s="35">
        <f>Main!E136*Mask!G$11</f>
        <v>0</v>
      </c>
      <c r="S141" s="35">
        <f>Main!F136*Mask!H$11</f>
        <v>0</v>
      </c>
      <c r="T141" s="35">
        <f>Main!G136*Mask!I$11</f>
        <v>0</v>
      </c>
      <c r="U141" s="35">
        <f>Main!H136*Mask!J$11</f>
        <v>0</v>
      </c>
      <c r="V141" s="35">
        <f>Main!I136*Mask!K$11</f>
        <v>0</v>
      </c>
      <c r="W141" s="35">
        <f>Main!J136*Mask!L$11</f>
        <v>0</v>
      </c>
      <c r="X141" s="35">
        <f>Main!K136*Mask!M$11</f>
        <v>0</v>
      </c>
      <c r="Y141" s="35">
        <f>Main!L136*Mask!N$11</f>
        <v>0</v>
      </c>
      <c r="Z141" s="35">
        <f>Main!M136*Mask!O$11</f>
        <v>0</v>
      </c>
      <c r="AA141" s="35">
        <f>Main!N136*Mask!P$11</f>
        <v>0</v>
      </c>
      <c r="AB141" s="35">
        <f>Main!O136*Mask!Q$11</f>
        <v>0</v>
      </c>
      <c r="AC141" s="35">
        <f>Main!P136*Mask!R$11</f>
        <v>0</v>
      </c>
      <c r="AD141" s="35">
        <f>Main!Q136*Mask!S$11</f>
        <v>0</v>
      </c>
      <c r="AE141" s="35">
        <f>Main!R136*Mask!T$11</f>
        <v>0</v>
      </c>
      <c r="AF141" s="35">
        <f>Main!S136*Mask!U$11</f>
        <v>0</v>
      </c>
      <c r="AG141" s="35">
        <f>Main!T136*Mask!V$11</f>
        <v>0</v>
      </c>
      <c r="AH141" s="35">
        <f>Main!U136*Mask!W$11</f>
        <v>0</v>
      </c>
      <c r="AI141" s="35">
        <f>Main!V136*Mask!X$11</f>
        <v>0</v>
      </c>
      <c r="AJ141" s="35">
        <f>Main!W136*Mask!Y$11</f>
        <v>0</v>
      </c>
      <c r="AK141" s="35">
        <f>Main!X136*Mask!Z$11</f>
        <v>0</v>
      </c>
      <c r="AL141" s="35">
        <f>Main!Y136*Mask!AA$11</f>
        <v>0</v>
      </c>
      <c r="AM141" s="35">
        <f>Main!Z136*Mask!AB$11</f>
        <v>0</v>
      </c>
      <c r="AN141" s="35"/>
      <c r="AO141" s="35">
        <f>IF(OR($A$1&lt;=Main!AA$4,ISBLANK($N141)),0,Main!AA136)</f>
        <v>0</v>
      </c>
      <c r="AP141" s="35">
        <f>IF(OR($A$1&lt;=Main!AB$4,ISBLANK($N141)),0,Main!AB136)</f>
        <v>0</v>
      </c>
      <c r="AQ141" s="35">
        <f>IF(OR($A$1&lt;=Main!AC$4,ISBLANK($N141)),0,Main!AC136)</f>
        <v>0</v>
      </c>
      <c r="AR141" s="35">
        <f>IF(OR($A$1&lt;=Main!AD$4,ISBLANK($N141)),0,Main!AD136)</f>
        <v>0</v>
      </c>
      <c r="AS141" s="35">
        <f>IF(OR($A$1&lt;=Main!AE$4,ISBLANK($N141)),0,Main!AE136)</f>
        <v>0</v>
      </c>
      <c r="AT141" s="35">
        <f>IF(OR($A$1&lt;=Main!AF$4,ISBLANK($N141)),0,Main!AF136)</f>
        <v>0</v>
      </c>
      <c r="AU141" s="35">
        <f>IF(OR($A$1&lt;=Main!AG$4,ISBLANK($N141)),0,Main!AG136)</f>
        <v>0</v>
      </c>
      <c r="AV141" s="35">
        <f>IF(OR($A$1&lt;=Main!AH$4,ISBLANK($N141)),0,Main!AH136)</f>
        <v>0</v>
      </c>
      <c r="AW141" s="35">
        <f>IF(OR($A$1&lt;=Main!AI$4,ISBLANK($N141)),0,Main!AI136)</f>
        <v>0</v>
      </c>
      <c r="AX141" s="35">
        <f>IF(OR($A$1&lt;=Main!AJ$4,ISBLANK($N141)),0,Main!AJ136)</f>
        <v>0</v>
      </c>
      <c r="AY141" s="35">
        <f>IF(OR($A$1&lt;=Main!AK$4,ISBLANK($N141)),0,Main!AK136)</f>
        <v>0</v>
      </c>
      <c r="AZ141" s="35">
        <f>IF(OR($A$1&lt;=Main!AL$4,ISBLANK($N141)),0,Main!AL136)</f>
        <v>0</v>
      </c>
      <c r="BA141" s="35">
        <f>IF(OR($A$1&lt;=Main!AM$4,ISBLANK($N141)),0,Main!AM136)</f>
        <v>0</v>
      </c>
      <c r="BB141" s="35">
        <f>IF(OR($A$1&lt;=Main!AN$4,ISBLANK($N141)),0,Main!AN136)</f>
        <v>0</v>
      </c>
      <c r="BC141" s="35">
        <f>IF(OR($A$1&lt;=Main!AO$4,ISBLANK($N141)),0,Main!AO136)</f>
        <v>0</v>
      </c>
      <c r="BD141" s="35">
        <f>IF(OR($A$1&lt;=Main!AP$4,ISBLANK($N141)),0,Main!AP136)</f>
        <v>0</v>
      </c>
      <c r="BE141" s="35">
        <f>IF(OR($A$1&lt;=Main!AQ$4,ISBLANK($N141)),0,Main!AQ136)</f>
        <v>0</v>
      </c>
      <c r="BF141" s="35">
        <f>IF(OR($A$1&lt;=Main!AR$4,ISBLANK($N141)),0,Main!AR136)</f>
        <v>0</v>
      </c>
      <c r="BG141" s="35">
        <f>IF(OR($A$1&lt;=Main!AS$4,ISBLANK($N141)),0,Main!AS136)</f>
        <v>0</v>
      </c>
      <c r="BH141" s="35">
        <f>IF(OR($A$1&lt;=Main!AT$4,ISBLANK($N141)),0,Main!AT136)</f>
        <v>0</v>
      </c>
      <c r="BI141" s="35">
        <f>IF(OR($A$1&lt;=Main!AU$4,ISBLANK($N141)),0,Main!AU136)</f>
        <v>0</v>
      </c>
      <c r="BJ141" s="35">
        <f>IF(OR($A$1&lt;=Main!AV$4,ISBLANK($N141)),0,Main!AV136)</f>
        <v>0</v>
      </c>
    </row>
    <row r="142" spans="13:62">
      <c r="M142" s="6" t="str">
        <f>Main!$A137&amp;Main!$B137</f>
        <v/>
      </c>
      <c r="N142" s="6" t="str">
        <f>Main!$A137&amp;Main!$B137</f>
        <v/>
      </c>
      <c r="O142" s="145">
        <f t="shared" si="10"/>
        <v>0</v>
      </c>
      <c r="P142" s="150">
        <f t="shared" si="11"/>
        <v>31</v>
      </c>
      <c r="Q142" s="150" t="str">
        <f ca="1">IF(Main!$AY137&lt;&gt;"#",$P142-Main!$AY137,"#")</f>
        <v>#</v>
      </c>
      <c r="R142" s="35">
        <f>Main!E137*Mask!G$11</f>
        <v>0</v>
      </c>
      <c r="S142" s="35">
        <f>Main!F137*Mask!H$11</f>
        <v>0</v>
      </c>
      <c r="T142" s="35">
        <f>Main!G137*Mask!I$11</f>
        <v>0</v>
      </c>
      <c r="U142" s="35">
        <f>Main!H137*Mask!J$11</f>
        <v>0</v>
      </c>
      <c r="V142" s="35">
        <f>Main!I137*Mask!K$11</f>
        <v>0</v>
      </c>
      <c r="W142" s="35">
        <f>Main!J137*Mask!L$11</f>
        <v>0</v>
      </c>
      <c r="X142" s="35">
        <f>Main!K137*Mask!M$11</f>
        <v>0</v>
      </c>
      <c r="Y142" s="35">
        <f>Main!L137*Mask!N$11</f>
        <v>0</v>
      </c>
      <c r="Z142" s="35">
        <f>Main!M137*Mask!O$11</f>
        <v>0</v>
      </c>
      <c r="AA142" s="35">
        <f>Main!N137*Mask!P$11</f>
        <v>0</v>
      </c>
      <c r="AB142" s="35">
        <f>Main!O137*Mask!Q$11</f>
        <v>0</v>
      </c>
      <c r="AC142" s="35">
        <f>Main!P137*Mask!R$11</f>
        <v>0</v>
      </c>
      <c r="AD142" s="35">
        <f>Main!Q137*Mask!S$11</f>
        <v>0</v>
      </c>
      <c r="AE142" s="35">
        <f>Main!R137*Mask!T$11</f>
        <v>0</v>
      </c>
      <c r="AF142" s="35">
        <f>Main!S137*Mask!U$11</f>
        <v>0</v>
      </c>
      <c r="AG142" s="35">
        <f>Main!T137*Mask!V$11</f>
        <v>0</v>
      </c>
      <c r="AH142" s="35">
        <f>Main!U137*Mask!W$11</f>
        <v>0</v>
      </c>
      <c r="AI142" s="35">
        <f>Main!V137*Mask!X$11</f>
        <v>0</v>
      </c>
      <c r="AJ142" s="35">
        <f>Main!W137*Mask!Y$11</f>
        <v>0</v>
      </c>
      <c r="AK142" s="35">
        <f>Main!X137*Mask!Z$11</f>
        <v>0</v>
      </c>
      <c r="AL142" s="35">
        <f>Main!Y137*Mask!AA$11</f>
        <v>0</v>
      </c>
      <c r="AM142" s="35">
        <f>Main!Z137*Mask!AB$11</f>
        <v>0</v>
      </c>
      <c r="AN142" s="35"/>
      <c r="AO142" s="35">
        <f>IF(OR($A$1&lt;=Main!AA$4,ISBLANK($N142)),0,Main!AA137)</f>
        <v>0</v>
      </c>
      <c r="AP142" s="35">
        <f>IF(OR($A$1&lt;=Main!AB$4,ISBLANK($N142)),0,Main!AB137)</f>
        <v>0</v>
      </c>
      <c r="AQ142" s="35">
        <f>IF(OR($A$1&lt;=Main!AC$4,ISBLANK($N142)),0,Main!AC137)</f>
        <v>0</v>
      </c>
      <c r="AR142" s="35">
        <f>IF(OR($A$1&lt;=Main!AD$4,ISBLANK($N142)),0,Main!AD137)</f>
        <v>0</v>
      </c>
      <c r="AS142" s="35">
        <f>IF(OR($A$1&lt;=Main!AE$4,ISBLANK($N142)),0,Main!AE137)</f>
        <v>0</v>
      </c>
      <c r="AT142" s="35">
        <f>IF(OR($A$1&lt;=Main!AF$4,ISBLANK($N142)),0,Main!AF137)</f>
        <v>0</v>
      </c>
      <c r="AU142" s="35">
        <f>IF(OR($A$1&lt;=Main!AG$4,ISBLANK($N142)),0,Main!AG137)</f>
        <v>0</v>
      </c>
      <c r="AV142" s="35">
        <f>IF(OR($A$1&lt;=Main!AH$4,ISBLANK($N142)),0,Main!AH137)</f>
        <v>0</v>
      </c>
      <c r="AW142" s="35">
        <f>IF(OR($A$1&lt;=Main!AI$4,ISBLANK($N142)),0,Main!AI137)</f>
        <v>0</v>
      </c>
      <c r="AX142" s="35">
        <f>IF(OR($A$1&lt;=Main!AJ$4,ISBLANK($N142)),0,Main!AJ137)</f>
        <v>0</v>
      </c>
      <c r="AY142" s="35">
        <f>IF(OR($A$1&lt;=Main!AK$4,ISBLANK($N142)),0,Main!AK137)</f>
        <v>0</v>
      </c>
      <c r="AZ142" s="35">
        <f>IF(OR($A$1&lt;=Main!AL$4,ISBLANK($N142)),0,Main!AL137)</f>
        <v>0</v>
      </c>
      <c r="BA142" s="35">
        <f>IF(OR($A$1&lt;=Main!AM$4,ISBLANK($N142)),0,Main!AM137)</f>
        <v>0</v>
      </c>
      <c r="BB142" s="35">
        <f>IF(OR($A$1&lt;=Main!AN$4,ISBLANK($N142)),0,Main!AN137)</f>
        <v>0</v>
      </c>
      <c r="BC142" s="35">
        <f>IF(OR($A$1&lt;=Main!AO$4,ISBLANK($N142)),0,Main!AO137)</f>
        <v>0</v>
      </c>
      <c r="BD142" s="35">
        <f>IF(OR($A$1&lt;=Main!AP$4,ISBLANK($N142)),0,Main!AP137)</f>
        <v>0</v>
      </c>
      <c r="BE142" s="35">
        <f>IF(OR($A$1&lt;=Main!AQ$4,ISBLANK($N142)),0,Main!AQ137)</f>
        <v>0</v>
      </c>
      <c r="BF142" s="35">
        <f>IF(OR($A$1&lt;=Main!AR$4,ISBLANK($N142)),0,Main!AR137)</f>
        <v>0</v>
      </c>
      <c r="BG142" s="35">
        <f>IF(OR($A$1&lt;=Main!AS$4,ISBLANK($N142)),0,Main!AS137)</f>
        <v>0</v>
      </c>
      <c r="BH142" s="35">
        <f>IF(OR($A$1&lt;=Main!AT$4,ISBLANK($N142)),0,Main!AT137)</f>
        <v>0</v>
      </c>
      <c r="BI142" s="35">
        <f>IF(OR($A$1&lt;=Main!AU$4,ISBLANK($N142)),0,Main!AU137)</f>
        <v>0</v>
      </c>
      <c r="BJ142" s="35">
        <f>IF(OR($A$1&lt;=Main!AV$4,ISBLANK($N142)),0,Main!AV137)</f>
        <v>0</v>
      </c>
    </row>
    <row r="143" spans="13:62">
      <c r="M143" s="6" t="str">
        <f>Main!$A138&amp;Main!$B138</f>
        <v/>
      </c>
      <c r="N143" s="6" t="str">
        <f>Main!$A138&amp;Main!$B138</f>
        <v/>
      </c>
      <c r="O143" s="145">
        <f t="shared" si="10"/>
        <v>0</v>
      </c>
      <c r="P143" s="150">
        <f t="shared" si="11"/>
        <v>31</v>
      </c>
      <c r="Q143" s="150" t="str">
        <f ca="1">IF(Main!$AY138&lt;&gt;"#",$P143-Main!$AY138,"#")</f>
        <v>#</v>
      </c>
      <c r="R143" s="35">
        <f>Main!E138*Mask!G$11</f>
        <v>0</v>
      </c>
      <c r="S143" s="35">
        <f>Main!F138*Mask!H$11</f>
        <v>0</v>
      </c>
      <c r="T143" s="35">
        <f>Main!G138*Mask!I$11</f>
        <v>0</v>
      </c>
      <c r="U143" s="35">
        <f>Main!H138*Mask!J$11</f>
        <v>0</v>
      </c>
      <c r="V143" s="35">
        <f>Main!I138*Mask!K$11</f>
        <v>0</v>
      </c>
      <c r="W143" s="35">
        <f>Main!J138*Mask!L$11</f>
        <v>0</v>
      </c>
      <c r="X143" s="35">
        <f>Main!K138*Mask!M$11</f>
        <v>0</v>
      </c>
      <c r="Y143" s="35">
        <f>Main!L138*Mask!N$11</f>
        <v>0</v>
      </c>
      <c r="Z143" s="35">
        <f>Main!M138*Mask!O$11</f>
        <v>0</v>
      </c>
      <c r="AA143" s="35">
        <f>Main!N138*Mask!P$11</f>
        <v>0</v>
      </c>
      <c r="AB143" s="35">
        <f>Main!O138*Mask!Q$11</f>
        <v>0</v>
      </c>
      <c r="AC143" s="35">
        <f>Main!P138*Mask!R$11</f>
        <v>0</v>
      </c>
      <c r="AD143" s="35">
        <f>Main!Q138*Mask!S$11</f>
        <v>0</v>
      </c>
      <c r="AE143" s="35">
        <f>Main!R138*Mask!T$11</f>
        <v>0</v>
      </c>
      <c r="AF143" s="35">
        <f>Main!S138*Mask!U$11</f>
        <v>0</v>
      </c>
      <c r="AG143" s="35">
        <f>Main!T138*Mask!V$11</f>
        <v>0</v>
      </c>
      <c r="AH143" s="35">
        <f>Main!U138*Mask!W$11</f>
        <v>0</v>
      </c>
      <c r="AI143" s="35">
        <f>Main!V138*Mask!X$11</f>
        <v>0</v>
      </c>
      <c r="AJ143" s="35">
        <f>Main!W138*Mask!Y$11</f>
        <v>0</v>
      </c>
      <c r="AK143" s="35">
        <f>Main!X138*Mask!Z$11</f>
        <v>0</v>
      </c>
      <c r="AL143" s="35">
        <f>Main!Y138*Mask!AA$11</f>
        <v>0</v>
      </c>
      <c r="AM143" s="35">
        <f>Main!Z138*Mask!AB$11</f>
        <v>0</v>
      </c>
      <c r="AN143" s="35"/>
      <c r="AO143" s="35">
        <f>IF(OR($A$1&lt;=Main!AA$4,ISBLANK($N143)),0,Main!AA138)</f>
        <v>0</v>
      </c>
      <c r="AP143" s="35">
        <f>IF(OR($A$1&lt;=Main!AB$4,ISBLANK($N143)),0,Main!AB138)</f>
        <v>0</v>
      </c>
      <c r="AQ143" s="35">
        <f>IF(OR($A$1&lt;=Main!AC$4,ISBLANK($N143)),0,Main!AC138)</f>
        <v>0</v>
      </c>
      <c r="AR143" s="35">
        <f>IF(OR($A$1&lt;=Main!AD$4,ISBLANK($N143)),0,Main!AD138)</f>
        <v>0</v>
      </c>
      <c r="AS143" s="35">
        <f>IF(OR($A$1&lt;=Main!AE$4,ISBLANK($N143)),0,Main!AE138)</f>
        <v>0</v>
      </c>
      <c r="AT143" s="35">
        <f>IF(OR($A$1&lt;=Main!AF$4,ISBLANK($N143)),0,Main!AF138)</f>
        <v>0</v>
      </c>
      <c r="AU143" s="35">
        <f>IF(OR($A$1&lt;=Main!AG$4,ISBLANK($N143)),0,Main!AG138)</f>
        <v>0</v>
      </c>
      <c r="AV143" s="35">
        <f>IF(OR($A$1&lt;=Main!AH$4,ISBLANK($N143)),0,Main!AH138)</f>
        <v>0</v>
      </c>
      <c r="AW143" s="35">
        <f>IF(OR($A$1&lt;=Main!AI$4,ISBLANK($N143)),0,Main!AI138)</f>
        <v>0</v>
      </c>
      <c r="AX143" s="35">
        <f>IF(OR($A$1&lt;=Main!AJ$4,ISBLANK($N143)),0,Main!AJ138)</f>
        <v>0</v>
      </c>
      <c r="AY143" s="35">
        <f>IF(OR($A$1&lt;=Main!AK$4,ISBLANK($N143)),0,Main!AK138)</f>
        <v>0</v>
      </c>
      <c r="AZ143" s="35">
        <f>IF(OR($A$1&lt;=Main!AL$4,ISBLANK($N143)),0,Main!AL138)</f>
        <v>0</v>
      </c>
      <c r="BA143" s="35">
        <f>IF(OR($A$1&lt;=Main!AM$4,ISBLANK($N143)),0,Main!AM138)</f>
        <v>0</v>
      </c>
      <c r="BB143" s="35">
        <f>IF(OR($A$1&lt;=Main!AN$4,ISBLANK($N143)),0,Main!AN138)</f>
        <v>0</v>
      </c>
      <c r="BC143" s="35">
        <f>IF(OR($A$1&lt;=Main!AO$4,ISBLANK($N143)),0,Main!AO138)</f>
        <v>0</v>
      </c>
      <c r="BD143" s="35">
        <f>IF(OR($A$1&lt;=Main!AP$4,ISBLANK($N143)),0,Main!AP138)</f>
        <v>0</v>
      </c>
      <c r="BE143" s="35">
        <f>IF(OR($A$1&lt;=Main!AQ$4,ISBLANK($N143)),0,Main!AQ138)</f>
        <v>0</v>
      </c>
      <c r="BF143" s="35">
        <f>IF(OR($A$1&lt;=Main!AR$4,ISBLANK($N143)),0,Main!AR138)</f>
        <v>0</v>
      </c>
      <c r="BG143" s="35">
        <f>IF(OR($A$1&lt;=Main!AS$4,ISBLANK($N143)),0,Main!AS138)</f>
        <v>0</v>
      </c>
      <c r="BH143" s="35">
        <f>IF(OR($A$1&lt;=Main!AT$4,ISBLANK($N143)),0,Main!AT138)</f>
        <v>0</v>
      </c>
      <c r="BI143" s="35">
        <f>IF(OR($A$1&lt;=Main!AU$4,ISBLANK($N143)),0,Main!AU138)</f>
        <v>0</v>
      </c>
      <c r="BJ143" s="35">
        <f>IF(OR($A$1&lt;=Main!AV$4,ISBLANK($N143)),0,Main!AV138)</f>
        <v>0</v>
      </c>
    </row>
    <row r="144" spans="13:62">
      <c r="M144" s="6" t="str">
        <f>Main!$A139&amp;Main!$B139</f>
        <v/>
      </c>
      <c r="N144" s="6" t="str">
        <f>Main!$A139&amp;Main!$B139</f>
        <v/>
      </c>
      <c r="O144" s="145">
        <f t="shared" si="10"/>
        <v>0</v>
      </c>
      <c r="P144" s="150">
        <f t="shared" si="11"/>
        <v>31</v>
      </c>
      <c r="Q144" s="150" t="str">
        <f ca="1">IF(Main!$AY139&lt;&gt;"#",$P144-Main!$AY139,"#")</f>
        <v>#</v>
      </c>
      <c r="R144" s="35">
        <f>Main!E139*Mask!G$11</f>
        <v>0</v>
      </c>
      <c r="S144" s="35">
        <f>Main!F139*Mask!H$11</f>
        <v>0</v>
      </c>
      <c r="T144" s="35">
        <f>Main!G139*Mask!I$11</f>
        <v>0</v>
      </c>
      <c r="U144" s="35">
        <f>Main!H139*Mask!J$11</f>
        <v>0</v>
      </c>
      <c r="V144" s="35">
        <f>Main!I139*Mask!K$11</f>
        <v>0</v>
      </c>
      <c r="W144" s="35">
        <f>Main!J139*Mask!L$11</f>
        <v>0</v>
      </c>
      <c r="X144" s="35">
        <f>Main!K139*Mask!M$11</f>
        <v>0</v>
      </c>
      <c r="Y144" s="35">
        <f>Main!L139*Mask!N$11</f>
        <v>0</v>
      </c>
      <c r="Z144" s="35">
        <f>Main!M139*Mask!O$11</f>
        <v>0</v>
      </c>
      <c r="AA144" s="35">
        <f>Main!N139*Mask!P$11</f>
        <v>0</v>
      </c>
      <c r="AB144" s="35">
        <f>Main!O139*Mask!Q$11</f>
        <v>0</v>
      </c>
      <c r="AC144" s="35">
        <f>Main!P139*Mask!R$11</f>
        <v>0</v>
      </c>
      <c r="AD144" s="35">
        <f>Main!Q139*Mask!S$11</f>
        <v>0</v>
      </c>
      <c r="AE144" s="35">
        <f>Main!R139*Mask!T$11</f>
        <v>0</v>
      </c>
      <c r="AF144" s="35">
        <f>Main!S139*Mask!U$11</f>
        <v>0</v>
      </c>
      <c r="AG144" s="35">
        <f>Main!T139*Mask!V$11</f>
        <v>0</v>
      </c>
      <c r="AH144" s="35">
        <f>Main!U139*Mask!W$11</f>
        <v>0</v>
      </c>
      <c r="AI144" s="35">
        <f>Main!V139*Mask!X$11</f>
        <v>0</v>
      </c>
      <c r="AJ144" s="35">
        <f>Main!W139*Mask!Y$11</f>
        <v>0</v>
      </c>
      <c r="AK144" s="35">
        <f>Main!X139*Mask!Z$11</f>
        <v>0</v>
      </c>
      <c r="AL144" s="35">
        <f>Main!Y139*Mask!AA$11</f>
        <v>0</v>
      </c>
      <c r="AM144" s="35">
        <f>Main!Z139*Mask!AB$11</f>
        <v>0</v>
      </c>
      <c r="AN144" s="35"/>
      <c r="AO144" s="35">
        <f>IF(OR($A$1&lt;=Main!AA$4,ISBLANK($N144)),0,Main!AA139)</f>
        <v>0</v>
      </c>
      <c r="AP144" s="35">
        <f>IF(OR($A$1&lt;=Main!AB$4,ISBLANK($N144)),0,Main!AB139)</f>
        <v>0</v>
      </c>
      <c r="AQ144" s="35">
        <f>IF(OR($A$1&lt;=Main!AC$4,ISBLANK($N144)),0,Main!AC139)</f>
        <v>0</v>
      </c>
      <c r="AR144" s="35">
        <f>IF(OR($A$1&lt;=Main!AD$4,ISBLANK($N144)),0,Main!AD139)</f>
        <v>0</v>
      </c>
      <c r="AS144" s="35">
        <f>IF(OR($A$1&lt;=Main!AE$4,ISBLANK($N144)),0,Main!AE139)</f>
        <v>0</v>
      </c>
      <c r="AT144" s="35">
        <f>IF(OR($A$1&lt;=Main!AF$4,ISBLANK($N144)),0,Main!AF139)</f>
        <v>0</v>
      </c>
      <c r="AU144" s="35">
        <f>IF(OR($A$1&lt;=Main!AG$4,ISBLANK($N144)),0,Main!AG139)</f>
        <v>0</v>
      </c>
      <c r="AV144" s="35">
        <f>IF(OR($A$1&lt;=Main!AH$4,ISBLANK($N144)),0,Main!AH139)</f>
        <v>0</v>
      </c>
      <c r="AW144" s="35">
        <f>IF(OR($A$1&lt;=Main!AI$4,ISBLANK($N144)),0,Main!AI139)</f>
        <v>0</v>
      </c>
      <c r="AX144" s="35">
        <f>IF(OR($A$1&lt;=Main!AJ$4,ISBLANK($N144)),0,Main!AJ139)</f>
        <v>0</v>
      </c>
      <c r="AY144" s="35">
        <f>IF(OR($A$1&lt;=Main!AK$4,ISBLANK($N144)),0,Main!AK139)</f>
        <v>0</v>
      </c>
      <c r="AZ144" s="35">
        <f>IF(OR($A$1&lt;=Main!AL$4,ISBLANK($N144)),0,Main!AL139)</f>
        <v>0</v>
      </c>
      <c r="BA144" s="35">
        <f>IF(OR($A$1&lt;=Main!AM$4,ISBLANK($N144)),0,Main!AM139)</f>
        <v>0</v>
      </c>
      <c r="BB144" s="35">
        <f>IF(OR($A$1&lt;=Main!AN$4,ISBLANK($N144)),0,Main!AN139)</f>
        <v>0</v>
      </c>
      <c r="BC144" s="35">
        <f>IF(OR($A$1&lt;=Main!AO$4,ISBLANK($N144)),0,Main!AO139)</f>
        <v>0</v>
      </c>
      <c r="BD144" s="35">
        <f>IF(OR($A$1&lt;=Main!AP$4,ISBLANK($N144)),0,Main!AP139)</f>
        <v>0</v>
      </c>
      <c r="BE144" s="35">
        <f>IF(OR($A$1&lt;=Main!AQ$4,ISBLANK($N144)),0,Main!AQ139)</f>
        <v>0</v>
      </c>
      <c r="BF144" s="35">
        <f>IF(OR($A$1&lt;=Main!AR$4,ISBLANK($N144)),0,Main!AR139)</f>
        <v>0</v>
      </c>
      <c r="BG144" s="35">
        <f>IF(OR($A$1&lt;=Main!AS$4,ISBLANK($N144)),0,Main!AS139)</f>
        <v>0</v>
      </c>
      <c r="BH144" s="35">
        <f>IF(OR($A$1&lt;=Main!AT$4,ISBLANK($N144)),0,Main!AT139)</f>
        <v>0</v>
      </c>
      <c r="BI144" s="35">
        <f>IF(OR($A$1&lt;=Main!AU$4,ISBLANK($N144)),0,Main!AU139)</f>
        <v>0</v>
      </c>
      <c r="BJ144" s="35">
        <f>IF(OR($A$1&lt;=Main!AV$4,ISBLANK($N144)),0,Main!AV139)</f>
        <v>0</v>
      </c>
    </row>
    <row r="145" spans="13:62">
      <c r="M145" s="6" t="str">
        <f>Main!$A140&amp;Main!$B140</f>
        <v/>
      </c>
      <c r="N145" s="6" t="str">
        <f>Main!$A140&amp;Main!$B140</f>
        <v/>
      </c>
      <c r="O145" s="145">
        <f t="shared" si="10"/>
        <v>0</v>
      </c>
      <c r="P145" s="150">
        <f t="shared" si="11"/>
        <v>31</v>
      </c>
      <c r="Q145" s="150" t="str">
        <f ca="1">IF(Main!$AY140&lt;&gt;"#",$P145-Main!$AY140,"#")</f>
        <v>#</v>
      </c>
      <c r="R145" s="35">
        <f>Main!E140*Mask!G$11</f>
        <v>0</v>
      </c>
      <c r="S145" s="35">
        <f>Main!F140*Mask!H$11</f>
        <v>0</v>
      </c>
      <c r="T145" s="35">
        <f>Main!G140*Mask!I$11</f>
        <v>0</v>
      </c>
      <c r="U145" s="35">
        <f>Main!H140*Mask!J$11</f>
        <v>0</v>
      </c>
      <c r="V145" s="35">
        <f>Main!I140*Mask!K$11</f>
        <v>0</v>
      </c>
      <c r="W145" s="35">
        <f>Main!J140*Mask!L$11</f>
        <v>0</v>
      </c>
      <c r="X145" s="35">
        <f>Main!K140*Mask!M$11</f>
        <v>0</v>
      </c>
      <c r="Y145" s="35">
        <f>Main!L140*Mask!N$11</f>
        <v>0</v>
      </c>
      <c r="Z145" s="35">
        <f>Main!M140*Mask!O$11</f>
        <v>0</v>
      </c>
      <c r="AA145" s="35">
        <f>Main!N140*Mask!P$11</f>
        <v>0</v>
      </c>
      <c r="AB145" s="35">
        <f>Main!O140*Mask!Q$11</f>
        <v>0</v>
      </c>
      <c r="AC145" s="35">
        <f>Main!P140*Mask!R$11</f>
        <v>0</v>
      </c>
      <c r="AD145" s="35">
        <f>Main!Q140*Mask!S$11</f>
        <v>0</v>
      </c>
      <c r="AE145" s="35">
        <f>Main!R140*Mask!T$11</f>
        <v>0</v>
      </c>
      <c r="AF145" s="35">
        <f>Main!S140*Mask!U$11</f>
        <v>0</v>
      </c>
      <c r="AG145" s="35">
        <f>Main!T140*Mask!V$11</f>
        <v>0</v>
      </c>
      <c r="AH145" s="35">
        <f>Main!U140*Mask!W$11</f>
        <v>0</v>
      </c>
      <c r="AI145" s="35">
        <f>Main!V140*Mask!X$11</f>
        <v>0</v>
      </c>
      <c r="AJ145" s="35">
        <f>Main!W140*Mask!Y$11</f>
        <v>0</v>
      </c>
      <c r="AK145" s="35">
        <f>Main!X140*Mask!Z$11</f>
        <v>0</v>
      </c>
      <c r="AL145" s="35">
        <f>Main!Y140*Mask!AA$11</f>
        <v>0</v>
      </c>
      <c r="AM145" s="35">
        <f>Main!Z140*Mask!AB$11</f>
        <v>0</v>
      </c>
      <c r="AN145" s="35"/>
      <c r="AO145" s="35">
        <f>IF(OR($A$1&lt;=Main!AA$4,ISBLANK($N145)),0,Main!AA140)</f>
        <v>0</v>
      </c>
      <c r="AP145" s="35">
        <f>IF(OR($A$1&lt;=Main!AB$4,ISBLANK($N145)),0,Main!AB140)</f>
        <v>0</v>
      </c>
      <c r="AQ145" s="35">
        <f>IF(OR($A$1&lt;=Main!AC$4,ISBLANK($N145)),0,Main!AC140)</f>
        <v>0</v>
      </c>
      <c r="AR145" s="35">
        <f>IF(OR($A$1&lt;=Main!AD$4,ISBLANK($N145)),0,Main!AD140)</f>
        <v>0</v>
      </c>
      <c r="AS145" s="35">
        <f>IF(OR($A$1&lt;=Main!AE$4,ISBLANK($N145)),0,Main!AE140)</f>
        <v>0</v>
      </c>
      <c r="AT145" s="35">
        <f>IF(OR($A$1&lt;=Main!AF$4,ISBLANK($N145)),0,Main!AF140)</f>
        <v>0</v>
      </c>
      <c r="AU145" s="35">
        <f>IF(OR($A$1&lt;=Main!AG$4,ISBLANK($N145)),0,Main!AG140)</f>
        <v>0</v>
      </c>
      <c r="AV145" s="35">
        <f>IF(OR($A$1&lt;=Main!AH$4,ISBLANK($N145)),0,Main!AH140)</f>
        <v>0</v>
      </c>
      <c r="AW145" s="35">
        <f>IF(OR($A$1&lt;=Main!AI$4,ISBLANK($N145)),0,Main!AI140)</f>
        <v>0</v>
      </c>
      <c r="AX145" s="35">
        <f>IF(OR($A$1&lt;=Main!AJ$4,ISBLANK($N145)),0,Main!AJ140)</f>
        <v>0</v>
      </c>
      <c r="AY145" s="35">
        <f>IF(OR($A$1&lt;=Main!AK$4,ISBLANK($N145)),0,Main!AK140)</f>
        <v>0</v>
      </c>
      <c r="AZ145" s="35">
        <f>IF(OR($A$1&lt;=Main!AL$4,ISBLANK($N145)),0,Main!AL140)</f>
        <v>0</v>
      </c>
      <c r="BA145" s="35">
        <f>IF(OR($A$1&lt;=Main!AM$4,ISBLANK($N145)),0,Main!AM140)</f>
        <v>0</v>
      </c>
      <c r="BB145" s="35">
        <f>IF(OR($A$1&lt;=Main!AN$4,ISBLANK($N145)),0,Main!AN140)</f>
        <v>0</v>
      </c>
      <c r="BC145" s="35">
        <f>IF(OR($A$1&lt;=Main!AO$4,ISBLANK($N145)),0,Main!AO140)</f>
        <v>0</v>
      </c>
      <c r="BD145" s="35">
        <f>IF(OR($A$1&lt;=Main!AP$4,ISBLANK($N145)),0,Main!AP140)</f>
        <v>0</v>
      </c>
      <c r="BE145" s="35">
        <f>IF(OR($A$1&lt;=Main!AQ$4,ISBLANK($N145)),0,Main!AQ140)</f>
        <v>0</v>
      </c>
      <c r="BF145" s="35">
        <f>IF(OR($A$1&lt;=Main!AR$4,ISBLANK($N145)),0,Main!AR140)</f>
        <v>0</v>
      </c>
      <c r="BG145" s="35">
        <f>IF(OR($A$1&lt;=Main!AS$4,ISBLANK($N145)),0,Main!AS140)</f>
        <v>0</v>
      </c>
      <c r="BH145" s="35">
        <f>IF(OR($A$1&lt;=Main!AT$4,ISBLANK($N145)),0,Main!AT140)</f>
        <v>0</v>
      </c>
      <c r="BI145" s="35">
        <f>IF(OR($A$1&lt;=Main!AU$4,ISBLANK($N145)),0,Main!AU140)</f>
        <v>0</v>
      </c>
      <c r="BJ145" s="35">
        <f>IF(OR($A$1&lt;=Main!AV$4,ISBLANK($N145)),0,Main!AV140)</f>
        <v>0</v>
      </c>
    </row>
    <row r="146" spans="13:62">
      <c r="M146" s="6" t="str">
        <f>Main!$A141&amp;Main!$B141</f>
        <v/>
      </c>
      <c r="N146" s="6" t="str">
        <f>Main!$A141&amp;Main!$B141</f>
        <v/>
      </c>
      <c r="O146" s="145">
        <f t="shared" si="10"/>
        <v>0</v>
      </c>
      <c r="P146" s="150">
        <f t="shared" si="11"/>
        <v>31</v>
      </c>
      <c r="Q146" s="150" t="str">
        <f ca="1">IF(Main!$AY141&lt;&gt;"#",$P146-Main!$AY141,"#")</f>
        <v>#</v>
      </c>
      <c r="R146" s="35">
        <f>Main!E141*Mask!G$11</f>
        <v>0</v>
      </c>
      <c r="S146" s="35">
        <f>Main!F141*Mask!H$11</f>
        <v>0</v>
      </c>
      <c r="T146" s="35">
        <f>Main!G141*Mask!I$11</f>
        <v>0</v>
      </c>
      <c r="U146" s="35">
        <f>Main!H141*Mask!J$11</f>
        <v>0</v>
      </c>
      <c r="V146" s="35">
        <f>Main!I141*Mask!K$11</f>
        <v>0</v>
      </c>
      <c r="W146" s="35">
        <f>Main!J141*Mask!L$11</f>
        <v>0</v>
      </c>
      <c r="X146" s="35">
        <f>Main!K141*Mask!M$11</f>
        <v>0</v>
      </c>
      <c r="Y146" s="35">
        <f>Main!L141*Mask!N$11</f>
        <v>0</v>
      </c>
      <c r="Z146" s="35">
        <f>Main!M141*Mask!O$11</f>
        <v>0</v>
      </c>
      <c r="AA146" s="35">
        <f>Main!N141*Mask!P$11</f>
        <v>0</v>
      </c>
      <c r="AB146" s="35">
        <f>Main!O141*Mask!Q$11</f>
        <v>0</v>
      </c>
      <c r="AC146" s="35">
        <f>Main!P141*Mask!R$11</f>
        <v>0</v>
      </c>
      <c r="AD146" s="35">
        <f>Main!Q141*Mask!S$11</f>
        <v>0</v>
      </c>
      <c r="AE146" s="35">
        <f>Main!R141*Mask!T$11</f>
        <v>0</v>
      </c>
      <c r="AF146" s="35">
        <f>Main!S141*Mask!U$11</f>
        <v>0</v>
      </c>
      <c r="AG146" s="35">
        <f>Main!T141*Mask!V$11</f>
        <v>0</v>
      </c>
      <c r="AH146" s="35">
        <f>Main!U141*Mask!W$11</f>
        <v>0</v>
      </c>
      <c r="AI146" s="35">
        <f>Main!V141*Mask!X$11</f>
        <v>0</v>
      </c>
      <c r="AJ146" s="35">
        <f>Main!W141*Mask!Y$11</f>
        <v>0</v>
      </c>
      <c r="AK146" s="35">
        <f>Main!X141*Mask!Z$11</f>
        <v>0</v>
      </c>
      <c r="AL146" s="35">
        <f>Main!Y141*Mask!AA$11</f>
        <v>0</v>
      </c>
      <c r="AM146" s="35">
        <f>Main!Z141*Mask!AB$11</f>
        <v>0</v>
      </c>
      <c r="AN146" s="35"/>
      <c r="AO146" s="35">
        <f>IF(OR($A$1&lt;=Main!AA$4,ISBLANK($N146)),0,Main!AA141)</f>
        <v>0</v>
      </c>
      <c r="AP146" s="35">
        <f>IF(OR($A$1&lt;=Main!AB$4,ISBLANK($N146)),0,Main!AB141)</f>
        <v>0</v>
      </c>
      <c r="AQ146" s="35">
        <f>IF(OR($A$1&lt;=Main!AC$4,ISBLANK($N146)),0,Main!AC141)</f>
        <v>0</v>
      </c>
      <c r="AR146" s="35">
        <f>IF(OR($A$1&lt;=Main!AD$4,ISBLANK($N146)),0,Main!AD141)</f>
        <v>0</v>
      </c>
      <c r="AS146" s="35">
        <f>IF(OR($A$1&lt;=Main!AE$4,ISBLANK($N146)),0,Main!AE141)</f>
        <v>0</v>
      </c>
      <c r="AT146" s="35">
        <f>IF(OR($A$1&lt;=Main!AF$4,ISBLANK($N146)),0,Main!AF141)</f>
        <v>0</v>
      </c>
      <c r="AU146" s="35">
        <f>IF(OR($A$1&lt;=Main!AG$4,ISBLANK($N146)),0,Main!AG141)</f>
        <v>0</v>
      </c>
      <c r="AV146" s="35">
        <f>IF(OR($A$1&lt;=Main!AH$4,ISBLANK($N146)),0,Main!AH141)</f>
        <v>0</v>
      </c>
      <c r="AW146" s="35">
        <f>IF(OR($A$1&lt;=Main!AI$4,ISBLANK($N146)),0,Main!AI141)</f>
        <v>0</v>
      </c>
      <c r="AX146" s="35">
        <f>IF(OR($A$1&lt;=Main!AJ$4,ISBLANK($N146)),0,Main!AJ141)</f>
        <v>0</v>
      </c>
      <c r="AY146" s="35">
        <f>IF(OR($A$1&lt;=Main!AK$4,ISBLANK($N146)),0,Main!AK141)</f>
        <v>0</v>
      </c>
      <c r="AZ146" s="35">
        <f>IF(OR($A$1&lt;=Main!AL$4,ISBLANK($N146)),0,Main!AL141)</f>
        <v>0</v>
      </c>
      <c r="BA146" s="35">
        <f>IF(OR($A$1&lt;=Main!AM$4,ISBLANK($N146)),0,Main!AM141)</f>
        <v>0</v>
      </c>
      <c r="BB146" s="35">
        <f>IF(OR($A$1&lt;=Main!AN$4,ISBLANK($N146)),0,Main!AN141)</f>
        <v>0</v>
      </c>
      <c r="BC146" s="35">
        <f>IF(OR($A$1&lt;=Main!AO$4,ISBLANK($N146)),0,Main!AO141)</f>
        <v>0</v>
      </c>
      <c r="BD146" s="35">
        <f>IF(OR($A$1&lt;=Main!AP$4,ISBLANK($N146)),0,Main!AP141)</f>
        <v>0</v>
      </c>
      <c r="BE146" s="35">
        <f>IF(OR($A$1&lt;=Main!AQ$4,ISBLANK($N146)),0,Main!AQ141)</f>
        <v>0</v>
      </c>
      <c r="BF146" s="35">
        <f>IF(OR($A$1&lt;=Main!AR$4,ISBLANK($N146)),0,Main!AR141)</f>
        <v>0</v>
      </c>
      <c r="BG146" s="35">
        <f>IF(OR($A$1&lt;=Main!AS$4,ISBLANK($N146)),0,Main!AS141)</f>
        <v>0</v>
      </c>
      <c r="BH146" s="35">
        <f>IF(OR($A$1&lt;=Main!AT$4,ISBLANK($N146)),0,Main!AT141)</f>
        <v>0</v>
      </c>
      <c r="BI146" s="35">
        <f>IF(OR($A$1&lt;=Main!AU$4,ISBLANK($N146)),0,Main!AU141)</f>
        <v>0</v>
      </c>
      <c r="BJ146" s="35">
        <f>IF(OR($A$1&lt;=Main!AV$4,ISBLANK($N146)),0,Main!AV141)</f>
        <v>0</v>
      </c>
    </row>
    <row r="147" spans="13:62">
      <c r="M147" s="6" t="str">
        <f>Main!$A142&amp;Main!$B142</f>
        <v/>
      </c>
      <c r="N147" s="6" t="str">
        <f>Main!$A142&amp;Main!$B142</f>
        <v/>
      </c>
      <c r="O147" s="145">
        <f t="shared" si="10"/>
        <v>0</v>
      </c>
      <c r="P147" s="150">
        <f t="shared" si="11"/>
        <v>31</v>
      </c>
      <c r="Q147" s="150" t="str">
        <f ca="1">IF(Main!$AY142&lt;&gt;"#",$P147-Main!$AY142,"#")</f>
        <v>#</v>
      </c>
      <c r="R147" s="35">
        <f>Main!E142*Mask!G$11</f>
        <v>0</v>
      </c>
      <c r="S147" s="35">
        <f>Main!F142*Mask!H$11</f>
        <v>0</v>
      </c>
      <c r="T147" s="35">
        <f>Main!G142*Mask!I$11</f>
        <v>0</v>
      </c>
      <c r="U147" s="35">
        <f>Main!H142*Mask!J$11</f>
        <v>0</v>
      </c>
      <c r="V147" s="35">
        <f>Main!I142*Mask!K$11</f>
        <v>0</v>
      </c>
      <c r="W147" s="35">
        <f>Main!J142*Mask!L$11</f>
        <v>0</v>
      </c>
      <c r="X147" s="35">
        <f>Main!K142*Mask!M$11</f>
        <v>0</v>
      </c>
      <c r="Y147" s="35">
        <f>Main!L142*Mask!N$11</f>
        <v>0</v>
      </c>
      <c r="Z147" s="35">
        <f>Main!M142*Mask!O$11</f>
        <v>0</v>
      </c>
      <c r="AA147" s="35">
        <f>Main!N142*Mask!P$11</f>
        <v>0</v>
      </c>
      <c r="AB147" s="35">
        <f>Main!O142*Mask!Q$11</f>
        <v>0</v>
      </c>
      <c r="AC147" s="35">
        <f>Main!P142*Mask!R$11</f>
        <v>0</v>
      </c>
      <c r="AD147" s="35">
        <f>Main!Q142*Mask!S$11</f>
        <v>0</v>
      </c>
      <c r="AE147" s="35">
        <f>Main!R142*Mask!T$11</f>
        <v>0</v>
      </c>
      <c r="AF147" s="35">
        <f>Main!S142*Mask!U$11</f>
        <v>0</v>
      </c>
      <c r="AG147" s="35">
        <f>Main!T142*Mask!V$11</f>
        <v>0</v>
      </c>
      <c r="AH147" s="35">
        <f>Main!U142*Mask!W$11</f>
        <v>0</v>
      </c>
      <c r="AI147" s="35">
        <f>Main!V142*Mask!X$11</f>
        <v>0</v>
      </c>
      <c r="AJ147" s="35">
        <f>Main!W142*Mask!Y$11</f>
        <v>0</v>
      </c>
      <c r="AK147" s="35">
        <f>Main!X142*Mask!Z$11</f>
        <v>0</v>
      </c>
      <c r="AL147" s="35">
        <f>Main!Y142*Mask!AA$11</f>
        <v>0</v>
      </c>
      <c r="AM147" s="35">
        <f>Main!Z142*Mask!AB$11</f>
        <v>0</v>
      </c>
      <c r="AN147" s="35"/>
      <c r="AO147" s="35">
        <f>IF(OR($A$1&lt;=Main!AA$4,ISBLANK($N147)),0,Main!AA142)</f>
        <v>0</v>
      </c>
      <c r="AP147" s="35">
        <f>IF(OR($A$1&lt;=Main!AB$4,ISBLANK($N147)),0,Main!AB142)</f>
        <v>0</v>
      </c>
      <c r="AQ147" s="35">
        <f>IF(OR($A$1&lt;=Main!AC$4,ISBLANK($N147)),0,Main!AC142)</f>
        <v>0</v>
      </c>
      <c r="AR147" s="35">
        <f>IF(OR($A$1&lt;=Main!AD$4,ISBLANK($N147)),0,Main!AD142)</f>
        <v>0</v>
      </c>
      <c r="AS147" s="35">
        <f>IF(OR($A$1&lt;=Main!AE$4,ISBLANK($N147)),0,Main!AE142)</f>
        <v>0</v>
      </c>
      <c r="AT147" s="35">
        <f>IF(OR($A$1&lt;=Main!AF$4,ISBLANK($N147)),0,Main!AF142)</f>
        <v>0</v>
      </c>
      <c r="AU147" s="35">
        <f>IF(OR($A$1&lt;=Main!AG$4,ISBLANK($N147)),0,Main!AG142)</f>
        <v>0</v>
      </c>
      <c r="AV147" s="35">
        <f>IF(OR($A$1&lt;=Main!AH$4,ISBLANK($N147)),0,Main!AH142)</f>
        <v>0</v>
      </c>
      <c r="AW147" s="35">
        <f>IF(OR($A$1&lt;=Main!AI$4,ISBLANK($N147)),0,Main!AI142)</f>
        <v>0</v>
      </c>
      <c r="AX147" s="35">
        <f>IF(OR($A$1&lt;=Main!AJ$4,ISBLANK($N147)),0,Main!AJ142)</f>
        <v>0</v>
      </c>
      <c r="AY147" s="35">
        <f>IF(OR($A$1&lt;=Main!AK$4,ISBLANK($N147)),0,Main!AK142)</f>
        <v>0</v>
      </c>
      <c r="AZ147" s="35">
        <f>IF(OR($A$1&lt;=Main!AL$4,ISBLANK($N147)),0,Main!AL142)</f>
        <v>0</v>
      </c>
      <c r="BA147" s="35">
        <f>IF(OR($A$1&lt;=Main!AM$4,ISBLANK($N147)),0,Main!AM142)</f>
        <v>0</v>
      </c>
      <c r="BB147" s="35">
        <f>IF(OR($A$1&lt;=Main!AN$4,ISBLANK($N147)),0,Main!AN142)</f>
        <v>0</v>
      </c>
      <c r="BC147" s="35">
        <f>IF(OR($A$1&lt;=Main!AO$4,ISBLANK($N147)),0,Main!AO142)</f>
        <v>0</v>
      </c>
      <c r="BD147" s="35">
        <f>IF(OR($A$1&lt;=Main!AP$4,ISBLANK($N147)),0,Main!AP142)</f>
        <v>0</v>
      </c>
      <c r="BE147" s="35">
        <f>IF(OR($A$1&lt;=Main!AQ$4,ISBLANK($N147)),0,Main!AQ142)</f>
        <v>0</v>
      </c>
      <c r="BF147" s="35">
        <f>IF(OR($A$1&lt;=Main!AR$4,ISBLANK($N147)),0,Main!AR142)</f>
        <v>0</v>
      </c>
      <c r="BG147" s="35">
        <f>IF(OR($A$1&lt;=Main!AS$4,ISBLANK($N147)),0,Main!AS142)</f>
        <v>0</v>
      </c>
      <c r="BH147" s="35">
        <f>IF(OR($A$1&lt;=Main!AT$4,ISBLANK($N147)),0,Main!AT142)</f>
        <v>0</v>
      </c>
      <c r="BI147" s="35">
        <f>IF(OR($A$1&lt;=Main!AU$4,ISBLANK($N147)),0,Main!AU142)</f>
        <v>0</v>
      </c>
      <c r="BJ147" s="35">
        <f>IF(OR($A$1&lt;=Main!AV$4,ISBLANK($N147)),0,Main!AV142)</f>
        <v>0</v>
      </c>
    </row>
    <row r="148" spans="13:62">
      <c r="M148" s="6" t="str">
        <f>Main!$A143&amp;Main!$B143</f>
        <v/>
      </c>
      <c r="N148" s="6" t="str">
        <f>Main!$A143&amp;Main!$B143</f>
        <v/>
      </c>
      <c r="O148" s="145">
        <f t="shared" si="10"/>
        <v>0</v>
      </c>
      <c r="P148" s="150">
        <f t="shared" si="11"/>
        <v>31</v>
      </c>
      <c r="Q148" s="150" t="str">
        <f ca="1">IF(Main!$AY143&lt;&gt;"#",$P148-Main!$AY143,"#")</f>
        <v>#</v>
      </c>
      <c r="R148" s="35">
        <f>Main!E143*Mask!G$11</f>
        <v>0</v>
      </c>
      <c r="S148" s="35">
        <f>Main!F143*Mask!H$11</f>
        <v>0</v>
      </c>
      <c r="T148" s="35">
        <f>Main!G143*Mask!I$11</f>
        <v>0</v>
      </c>
      <c r="U148" s="35">
        <f>Main!H143*Mask!J$11</f>
        <v>0</v>
      </c>
      <c r="V148" s="35">
        <f>Main!I143*Mask!K$11</f>
        <v>0</v>
      </c>
      <c r="W148" s="35">
        <f>Main!J143*Mask!L$11</f>
        <v>0</v>
      </c>
      <c r="X148" s="35">
        <f>Main!K143*Mask!M$11</f>
        <v>0</v>
      </c>
      <c r="Y148" s="35">
        <f>Main!L143*Mask!N$11</f>
        <v>0</v>
      </c>
      <c r="Z148" s="35">
        <f>Main!M143*Mask!O$11</f>
        <v>0</v>
      </c>
      <c r="AA148" s="35">
        <f>Main!N143*Mask!P$11</f>
        <v>0</v>
      </c>
      <c r="AB148" s="35">
        <f>Main!O143*Mask!Q$11</f>
        <v>0</v>
      </c>
      <c r="AC148" s="35">
        <f>Main!P143*Mask!R$11</f>
        <v>0</v>
      </c>
      <c r="AD148" s="35">
        <f>Main!Q143*Mask!S$11</f>
        <v>0</v>
      </c>
      <c r="AE148" s="35">
        <f>Main!R143*Mask!T$11</f>
        <v>0</v>
      </c>
      <c r="AF148" s="35">
        <f>Main!S143*Mask!U$11</f>
        <v>0</v>
      </c>
      <c r="AG148" s="35">
        <f>Main!T143*Mask!V$11</f>
        <v>0</v>
      </c>
      <c r="AH148" s="35">
        <f>Main!U143*Mask!W$11</f>
        <v>0</v>
      </c>
      <c r="AI148" s="35">
        <f>Main!V143*Mask!X$11</f>
        <v>0</v>
      </c>
      <c r="AJ148" s="35">
        <f>Main!W143*Mask!Y$11</f>
        <v>0</v>
      </c>
      <c r="AK148" s="35">
        <f>Main!X143*Mask!Z$11</f>
        <v>0</v>
      </c>
      <c r="AL148" s="35">
        <f>Main!Y143*Mask!AA$11</f>
        <v>0</v>
      </c>
      <c r="AM148" s="35">
        <f>Main!Z143*Mask!AB$11</f>
        <v>0</v>
      </c>
      <c r="AN148" s="35"/>
      <c r="AO148" s="35">
        <f>IF(OR($A$1&lt;=Main!AA$4,ISBLANK($N148)),0,Main!AA143)</f>
        <v>0</v>
      </c>
      <c r="AP148" s="35">
        <f>IF(OR($A$1&lt;=Main!AB$4,ISBLANK($N148)),0,Main!AB143)</f>
        <v>0</v>
      </c>
      <c r="AQ148" s="35">
        <f>IF(OR($A$1&lt;=Main!AC$4,ISBLANK($N148)),0,Main!AC143)</f>
        <v>0</v>
      </c>
      <c r="AR148" s="35">
        <f>IF(OR($A$1&lt;=Main!AD$4,ISBLANK($N148)),0,Main!AD143)</f>
        <v>0</v>
      </c>
      <c r="AS148" s="35">
        <f>IF(OR($A$1&lt;=Main!AE$4,ISBLANK($N148)),0,Main!AE143)</f>
        <v>0</v>
      </c>
      <c r="AT148" s="35">
        <f>IF(OR($A$1&lt;=Main!AF$4,ISBLANK($N148)),0,Main!AF143)</f>
        <v>0</v>
      </c>
      <c r="AU148" s="35">
        <f>IF(OR($A$1&lt;=Main!AG$4,ISBLANK($N148)),0,Main!AG143)</f>
        <v>0</v>
      </c>
      <c r="AV148" s="35">
        <f>IF(OR($A$1&lt;=Main!AH$4,ISBLANK($N148)),0,Main!AH143)</f>
        <v>0</v>
      </c>
      <c r="AW148" s="35">
        <f>IF(OR($A$1&lt;=Main!AI$4,ISBLANK($N148)),0,Main!AI143)</f>
        <v>0</v>
      </c>
      <c r="AX148" s="35">
        <f>IF(OR($A$1&lt;=Main!AJ$4,ISBLANK($N148)),0,Main!AJ143)</f>
        <v>0</v>
      </c>
      <c r="AY148" s="35">
        <f>IF(OR($A$1&lt;=Main!AK$4,ISBLANK($N148)),0,Main!AK143)</f>
        <v>0</v>
      </c>
      <c r="AZ148" s="35">
        <f>IF(OR($A$1&lt;=Main!AL$4,ISBLANK($N148)),0,Main!AL143)</f>
        <v>0</v>
      </c>
      <c r="BA148" s="35">
        <f>IF(OR($A$1&lt;=Main!AM$4,ISBLANK($N148)),0,Main!AM143)</f>
        <v>0</v>
      </c>
      <c r="BB148" s="35">
        <f>IF(OR($A$1&lt;=Main!AN$4,ISBLANK($N148)),0,Main!AN143)</f>
        <v>0</v>
      </c>
      <c r="BC148" s="35">
        <f>IF(OR($A$1&lt;=Main!AO$4,ISBLANK($N148)),0,Main!AO143)</f>
        <v>0</v>
      </c>
      <c r="BD148" s="35">
        <f>IF(OR($A$1&lt;=Main!AP$4,ISBLANK($N148)),0,Main!AP143)</f>
        <v>0</v>
      </c>
      <c r="BE148" s="35">
        <f>IF(OR($A$1&lt;=Main!AQ$4,ISBLANK($N148)),0,Main!AQ143)</f>
        <v>0</v>
      </c>
      <c r="BF148" s="35">
        <f>IF(OR($A$1&lt;=Main!AR$4,ISBLANK($N148)),0,Main!AR143)</f>
        <v>0</v>
      </c>
      <c r="BG148" s="35">
        <f>IF(OR($A$1&lt;=Main!AS$4,ISBLANK($N148)),0,Main!AS143)</f>
        <v>0</v>
      </c>
      <c r="BH148" s="35">
        <f>IF(OR($A$1&lt;=Main!AT$4,ISBLANK($N148)),0,Main!AT143)</f>
        <v>0</v>
      </c>
      <c r="BI148" s="35">
        <f>IF(OR($A$1&lt;=Main!AU$4,ISBLANK($N148)),0,Main!AU143)</f>
        <v>0</v>
      </c>
      <c r="BJ148" s="35">
        <f>IF(OR($A$1&lt;=Main!AV$4,ISBLANK($N148)),0,Main!AV143)</f>
        <v>0</v>
      </c>
    </row>
    <row r="149" spans="13:62">
      <c r="M149" s="6" t="str">
        <f>Main!$A144&amp;Main!$B144</f>
        <v/>
      </c>
      <c r="N149" s="6" t="str">
        <f>Main!$A144&amp;Main!$B144</f>
        <v/>
      </c>
      <c r="O149" s="145">
        <f t="shared" si="10"/>
        <v>0</v>
      </c>
      <c r="P149" s="150">
        <f t="shared" si="11"/>
        <v>31</v>
      </c>
      <c r="Q149" s="150" t="str">
        <f ca="1">IF(Main!$AY144&lt;&gt;"#",$P149-Main!$AY144,"#")</f>
        <v>#</v>
      </c>
      <c r="R149" s="35">
        <f>Main!E144*Mask!G$11</f>
        <v>0</v>
      </c>
      <c r="S149" s="35">
        <f>Main!F144*Mask!H$11</f>
        <v>0</v>
      </c>
      <c r="T149" s="35">
        <f>Main!G144*Mask!I$11</f>
        <v>0</v>
      </c>
      <c r="U149" s="35">
        <f>Main!H144*Mask!J$11</f>
        <v>0</v>
      </c>
      <c r="V149" s="35">
        <f>Main!I144*Mask!K$11</f>
        <v>0</v>
      </c>
      <c r="W149" s="35">
        <f>Main!J144*Mask!L$11</f>
        <v>0</v>
      </c>
      <c r="X149" s="35">
        <f>Main!K144*Mask!M$11</f>
        <v>0</v>
      </c>
      <c r="Y149" s="35">
        <f>Main!L144*Mask!N$11</f>
        <v>0</v>
      </c>
      <c r="Z149" s="35">
        <f>Main!M144*Mask!O$11</f>
        <v>0</v>
      </c>
      <c r="AA149" s="35">
        <f>Main!N144*Mask!P$11</f>
        <v>0</v>
      </c>
      <c r="AB149" s="35">
        <f>Main!O144*Mask!Q$11</f>
        <v>0</v>
      </c>
      <c r="AC149" s="35">
        <f>Main!P144*Mask!R$11</f>
        <v>0</v>
      </c>
      <c r="AD149" s="35">
        <f>Main!Q144*Mask!S$11</f>
        <v>0</v>
      </c>
      <c r="AE149" s="35">
        <f>Main!R144*Mask!T$11</f>
        <v>0</v>
      </c>
      <c r="AF149" s="35">
        <f>Main!S144*Mask!U$11</f>
        <v>0</v>
      </c>
      <c r="AG149" s="35">
        <f>Main!T144*Mask!V$11</f>
        <v>0</v>
      </c>
      <c r="AH149" s="35">
        <f>Main!U144*Mask!W$11</f>
        <v>0</v>
      </c>
      <c r="AI149" s="35">
        <f>Main!V144*Mask!X$11</f>
        <v>0</v>
      </c>
      <c r="AJ149" s="35">
        <f>Main!W144*Mask!Y$11</f>
        <v>0</v>
      </c>
      <c r="AK149" s="35">
        <f>Main!X144*Mask!Z$11</f>
        <v>0</v>
      </c>
      <c r="AL149" s="35">
        <f>Main!Y144*Mask!AA$11</f>
        <v>0</v>
      </c>
      <c r="AM149" s="35">
        <f>Main!Z144*Mask!AB$11</f>
        <v>0</v>
      </c>
      <c r="AN149" s="35"/>
      <c r="AO149" s="35">
        <f>IF(OR($A$1&lt;=Main!AA$4,ISBLANK($N149)),0,Main!AA144)</f>
        <v>0</v>
      </c>
      <c r="AP149" s="35">
        <f>IF(OR($A$1&lt;=Main!AB$4,ISBLANK($N149)),0,Main!AB144)</f>
        <v>0</v>
      </c>
      <c r="AQ149" s="35">
        <f>IF(OR($A$1&lt;=Main!AC$4,ISBLANK($N149)),0,Main!AC144)</f>
        <v>0</v>
      </c>
      <c r="AR149" s="35">
        <f>IF(OR($A$1&lt;=Main!AD$4,ISBLANK($N149)),0,Main!AD144)</f>
        <v>0</v>
      </c>
      <c r="AS149" s="35">
        <f>IF(OR($A$1&lt;=Main!AE$4,ISBLANK($N149)),0,Main!AE144)</f>
        <v>0</v>
      </c>
      <c r="AT149" s="35">
        <f>IF(OR($A$1&lt;=Main!AF$4,ISBLANK($N149)),0,Main!AF144)</f>
        <v>0</v>
      </c>
      <c r="AU149" s="35">
        <f>IF(OR($A$1&lt;=Main!AG$4,ISBLANK($N149)),0,Main!AG144)</f>
        <v>0</v>
      </c>
      <c r="AV149" s="35">
        <f>IF(OR($A$1&lt;=Main!AH$4,ISBLANK($N149)),0,Main!AH144)</f>
        <v>0</v>
      </c>
      <c r="AW149" s="35">
        <f>IF(OR($A$1&lt;=Main!AI$4,ISBLANK($N149)),0,Main!AI144)</f>
        <v>0</v>
      </c>
      <c r="AX149" s="35">
        <f>IF(OR($A$1&lt;=Main!AJ$4,ISBLANK($N149)),0,Main!AJ144)</f>
        <v>0</v>
      </c>
      <c r="AY149" s="35">
        <f>IF(OR($A$1&lt;=Main!AK$4,ISBLANK($N149)),0,Main!AK144)</f>
        <v>0</v>
      </c>
      <c r="AZ149" s="35">
        <f>IF(OR($A$1&lt;=Main!AL$4,ISBLANK($N149)),0,Main!AL144)</f>
        <v>0</v>
      </c>
      <c r="BA149" s="35">
        <f>IF(OR($A$1&lt;=Main!AM$4,ISBLANK($N149)),0,Main!AM144)</f>
        <v>0</v>
      </c>
      <c r="BB149" s="35">
        <f>IF(OR($A$1&lt;=Main!AN$4,ISBLANK($N149)),0,Main!AN144)</f>
        <v>0</v>
      </c>
      <c r="BC149" s="35">
        <f>IF(OR($A$1&lt;=Main!AO$4,ISBLANK($N149)),0,Main!AO144)</f>
        <v>0</v>
      </c>
      <c r="BD149" s="35">
        <f>IF(OR($A$1&lt;=Main!AP$4,ISBLANK($N149)),0,Main!AP144)</f>
        <v>0</v>
      </c>
      <c r="BE149" s="35">
        <f>IF(OR($A$1&lt;=Main!AQ$4,ISBLANK($N149)),0,Main!AQ144)</f>
        <v>0</v>
      </c>
      <c r="BF149" s="35">
        <f>IF(OR($A$1&lt;=Main!AR$4,ISBLANK($N149)),0,Main!AR144)</f>
        <v>0</v>
      </c>
      <c r="BG149" s="35">
        <f>IF(OR($A$1&lt;=Main!AS$4,ISBLANK($N149)),0,Main!AS144)</f>
        <v>0</v>
      </c>
      <c r="BH149" s="35">
        <f>IF(OR($A$1&lt;=Main!AT$4,ISBLANK($N149)),0,Main!AT144)</f>
        <v>0</v>
      </c>
      <c r="BI149" s="35">
        <f>IF(OR($A$1&lt;=Main!AU$4,ISBLANK($N149)),0,Main!AU144)</f>
        <v>0</v>
      </c>
      <c r="BJ149" s="35">
        <f>IF(OR($A$1&lt;=Main!AV$4,ISBLANK($N149)),0,Main!AV144)</f>
        <v>0</v>
      </c>
    </row>
    <row r="150" spans="13:62">
      <c r="M150" s="6" t="str">
        <f>Main!$A145&amp;Main!$B145</f>
        <v/>
      </c>
      <c r="N150" s="6" t="str">
        <f>Main!$A145&amp;Main!$B145</f>
        <v/>
      </c>
      <c r="O150" s="145">
        <f t="shared" si="10"/>
        <v>0</v>
      </c>
      <c r="P150" s="150">
        <f t="shared" si="11"/>
        <v>31</v>
      </c>
      <c r="Q150" s="150" t="str">
        <f ca="1">IF(Main!$AY145&lt;&gt;"#",$P150-Main!$AY145,"#")</f>
        <v>#</v>
      </c>
      <c r="R150" s="35">
        <f>Main!E145*Mask!G$11</f>
        <v>0</v>
      </c>
      <c r="S150" s="35">
        <f>Main!F145*Mask!H$11</f>
        <v>0</v>
      </c>
      <c r="T150" s="35">
        <f>Main!G145*Mask!I$11</f>
        <v>0</v>
      </c>
      <c r="U150" s="35">
        <f>Main!H145*Mask!J$11</f>
        <v>0</v>
      </c>
      <c r="V150" s="35">
        <f>Main!I145*Mask!K$11</f>
        <v>0</v>
      </c>
      <c r="W150" s="35">
        <f>Main!J145*Mask!L$11</f>
        <v>0</v>
      </c>
      <c r="X150" s="35">
        <f>Main!K145*Mask!M$11</f>
        <v>0</v>
      </c>
      <c r="Y150" s="35">
        <f>Main!L145*Mask!N$11</f>
        <v>0</v>
      </c>
      <c r="Z150" s="35">
        <f>Main!M145*Mask!O$11</f>
        <v>0</v>
      </c>
      <c r="AA150" s="35">
        <f>Main!N145*Mask!P$11</f>
        <v>0</v>
      </c>
      <c r="AB150" s="35">
        <f>Main!O145*Mask!Q$11</f>
        <v>0</v>
      </c>
      <c r="AC150" s="35">
        <f>Main!P145*Mask!R$11</f>
        <v>0</v>
      </c>
      <c r="AD150" s="35">
        <f>Main!Q145*Mask!S$11</f>
        <v>0</v>
      </c>
      <c r="AE150" s="35">
        <f>Main!R145*Mask!T$11</f>
        <v>0</v>
      </c>
      <c r="AF150" s="35">
        <f>Main!S145*Mask!U$11</f>
        <v>0</v>
      </c>
      <c r="AG150" s="35">
        <f>Main!T145*Mask!V$11</f>
        <v>0</v>
      </c>
      <c r="AH150" s="35">
        <f>Main!U145*Mask!W$11</f>
        <v>0</v>
      </c>
      <c r="AI150" s="35">
        <f>Main!V145*Mask!X$11</f>
        <v>0</v>
      </c>
      <c r="AJ150" s="35">
        <f>Main!W145*Mask!Y$11</f>
        <v>0</v>
      </c>
      <c r="AK150" s="35">
        <f>Main!X145*Mask!Z$11</f>
        <v>0</v>
      </c>
      <c r="AL150" s="35">
        <f>Main!Y145*Mask!AA$11</f>
        <v>0</v>
      </c>
      <c r="AM150" s="35">
        <f>Main!Z145*Mask!AB$11</f>
        <v>0</v>
      </c>
      <c r="AN150" s="35"/>
      <c r="AO150" s="35">
        <f>IF(OR($A$1&lt;=Main!AA$4,ISBLANK($N150)),0,Main!AA145)</f>
        <v>0</v>
      </c>
      <c r="AP150" s="35">
        <f>IF(OR($A$1&lt;=Main!AB$4,ISBLANK($N150)),0,Main!AB145)</f>
        <v>0</v>
      </c>
      <c r="AQ150" s="35">
        <f>IF(OR($A$1&lt;=Main!AC$4,ISBLANK($N150)),0,Main!AC145)</f>
        <v>0</v>
      </c>
      <c r="AR150" s="35">
        <f>IF(OR($A$1&lt;=Main!AD$4,ISBLANK($N150)),0,Main!AD145)</f>
        <v>0</v>
      </c>
      <c r="AS150" s="35">
        <f>IF(OR($A$1&lt;=Main!AE$4,ISBLANK($N150)),0,Main!AE145)</f>
        <v>0</v>
      </c>
      <c r="AT150" s="35">
        <f>IF(OR($A$1&lt;=Main!AF$4,ISBLANK($N150)),0,Main!AF145)</f>
        <v>0</v>
      </c>
      <c r="AU150" s="35">
        <f>IF(OR($A$1&lt;=Main!AG$4,ISBLANK($N150)),0,Main!AG145)</f>
        <v>0</v>
      </c>
      <c r="AV150" s="35">
        <f>IF(OR($A$1&lt;=Main!AH$4,ISBLANK($N150)),0,Main!AH145)</f>
        <v>0</v>
      </c>
      <c r="AW150" s="35">
        <f>IF(OR($A$1&lt;=Main!AI$4,ISBLANK($N150)),0,Main!AI145)</f>
        <v>0</v>
      </c>
      <c r="AX150" s="35">
        <f>IF(OR($A$1&lt;=Main!AJ$4,ISBLANK($N150)),0,Main!AJ145)</f>
        <v>0</v>
      </c>
      <c r="AY150" s="35">
        <f>IF(OR($A$1&lt;=Main!AK$4,ISBLANK($N150)),0,Main!AK145)</f>
        <v>0</v>
      </c>
      <c r="AZ150" s="35">
        <f>IF(OR($A$1&lt;=Main!AL$4,ISBLANK($N150)),0,Main!AL145)</f>
        <v>0</v>
      </c>
      <c r="BA150" s="35">
        <f>IF(OR($A$1&lt;=Main!AM$4,ISBLANK($N150)),0,Main!AM145)</f>
        <v>0</v>
      </c>
      <c r="BB150" s="35">
        <f>IF(OR($A$1&lt;=Main!AN$4,ISBLANK($N150)),0,Main!AN145)</f>
        <v>0</v>
      </c>
      <c r="BC150" s="35">
        <f>IF(OR($A$1&lt;=Main!AO$4,ISBLANK($N150)),0,Main!AO145)</f>
        <v>0</v>
      </c>
      <c r="BD150" s="35">
        <f>IF(OR($A$1&lt;=Main!AP$4,ISBLANK($N150)),0,Main!AP145)</f>
        <v>0</v>
      </c>
      <c r="BE150" s="35">
        <f>IF(OR($A$1&lt;=Main!AQ$4,ISBLANK($N150)),0,Main!AQ145)</f>
        <v>0</v>
      </c>
      <c r="BF150" s="35">
        <f>IF(OR($A$1&lt;=Main!AR$4,ISBLANK($N150)),0,Main!AR145)</f>
        <v>0</v>
      </c>
      <c r="BG150" s="35">
        <f>IF(OR($A$1&lt;=Main!AS$4,ISBLANK($N150)),0,Main!AS145)</f>
        <v>0</v>
      </c>
      <c r="BH150" s="35">
        <f>IF(OR($A$1&lt;=Main!AT$4,ISBLANK($N150)),0,Main!AT145)</f>
        <v>0</v>
      </c>
      <c r="BI150" s="35">
        <f>IF(OR($A$1&lt;=Main!AU$4,ISBLANK($N150)),0,Main!AU145)</f>
        <v>0</v>
      </c>
      <c r="BJ150" s="35">
        <f>IF(OR($A$1&lt;=Main!AV$4,ISBLANK($N150)),0,Main!AV145)</f>
        <v>0</v>
      </c>
    </row>
    <row r="151" spans="13:62">
      <c r="M151" s="6" t="str">
        <f>Main!$A146&amp;Main!$B146</f>
        <v/>
      </c>
      <c r="N151" s="6" t="str">
        <f>Main!$A146&amp;Main!$B146</f>
        <v/>
      </c>
      <c r="O151" s="145">
        <f t="shared" si="10"/>
        <v>0</v>
      </c>
      <c r="P151" s="150">
        <f t="shared" si="11"/>
        <v>31</v>
      </c>
      <c r="Q151" s="150" t="str">
        <f ca="1">IF(Main!$AY146&lt;&gt;"#",$P151-Main!$AY146,"#")</f>
        <v>#</v>
      </c>
      <c r="R151" s="35">
        <f>Main!E146*Mask!G$11</f>
        <v>0</v>
      </c>
      <c r="S151" s="35">
        <f>Main!F146*Mask!H$11</f>
        <v>0</v>
      </c>
      <c r="T151" s="35">
        <f>Main!G146*Mask!I$11</f>
        <v>0</v>
      </c>
      <c r="U151" s="35">
        <f>Main!H146*Mask!J$11</f>
        <v>0</v>
      </c>
      <c r="V151" s="35">
        <f>Main!I146*Mask!K$11</f>
        <v>0</v>
      </c>
      <c r="W151" s="35">
        <f>Main!J146*Mask!L$11</f>
        <v>0</v>
      </c>
      <c r="X151" s="35">
        <f>Main!K146*Mask!M$11</f>
        <v>0</v>
      </c>
      <c r="Y151" s="35">
        <f>Main!L146*Mask!N$11</f>
        <v>0</v>
      </c>
      <c r="Z151" s="35">
        <f>Main!M146*Mask!O$11</f>
        <v>0</v>
      </c>
      <c r="AA151" s="35">
        <f>Main!N146*Mask!P$11</f>
        <v>0</v>
      </c>
      <c r="AB151" s="35">
        <f>Main!O146*Mask!Q$11</f>
        <v>0</v>
      </c>
      <c r="AC151" s="35">
        <f>Main!P146*Mask!R$11</f>
        <v>0</v>
      </c>
      <c r="AD151" s="35">
        <f>Main!Q146*Mask!S$11</f>
        <v>0</v>
      </c>
      <c r="AE151" s="35">
        <f>Main!R146*Mask!T$11</f>
        <v>0</v>
      </c>
      <c r="AF151" s="35">
        <f>Main!S146*Mask!U$11</f>
        <v>0</v>
      </c>
      <c r="AG151" s="35">
        <f>Main!T146*Mask!V$11</f>
        <v>0</v>
      </c>
      <c r="AH151" s="35">
        <f>Main!U146*Mask!W$11</f>
        <v>0</v>
      </c>
      <c r="AI151" s="35">
        <f>Main!V146*Mask!X$11</f>
        <v>0</v>
      </c>
      <c r="AJ151" s="35">
        <f>Main!W146*Mask!Y$11</f>
        <v>0</v>
      </c>
      <c r="AK151" s="35">
        <f>Main!X146*Mask!Z$11</f>
        <v>0</v>
      </c>
      <c r="AL151" s="35">
        <f>Main!Y146*Mask!AA$11</f>
        <v>0</v>
      </c>
      <c r="AM151" s="35">
        <f>Main!Z146*Mask!AB$11</f>
        <v>0</v>
      </c>
      <c r="AN151" s="35"/>
      <c r="AO151" s="35">
        <f>IF(OR($A$1&lt;=Main!AA$4,ISBLANK($N151)),0,Main!AA146)</f>
        <v>0</v>
      </c>
      <c r="AP151" s="35">
        <f>IF(OR($A$1&lt;=Main!AB$4,ISBLANK($N151)),0,Main!AB146)</f>
        <v>0</v>
      </c>
      <c r="AQ151" s="35">
        <f>IF(OR($A$1&lt;=Main!AC$4,ISBLANK($N151)),0,Main!AC146)</f>
        <v>0</v>
      </c>
      <c r="AR151" s="35">
        <f>IF(OR($A$1&lt;=Main!AD$4,ISBLANK($N151)),0,Main!AD146)</f>
        <v>0</v>
      </c>
      <c r="AS151" s="35">
        <f>IF(OR($A$1&lt;=Main!AE$4,ISBLANK($N151)),0,Main!AE146)</f>
        <v>0</v>
      </c>
      <c r="AT151" s="35">
        <f>IF(OR($A$1&lt;=Main!AF$4,ISBLANK($N151)),0,Main!AF146)</f>
        <v>0</v>
      </c>
      <c r="AU151" s="35">
        <f>IF(OR($A$1&lt;=Main!AG$4,ISBLANK($N151)),0,Main!AG146)</f>
        <v>0</v>
      </c>
      <c r="AV151" s="35">
        <f>IF(OR($A$1&lt;=Main!AH$4,ISBLANK($N151)),0,Main!AH146)</f>
        <v>0</v>
      </c>
      <c r="AW151" s="35">
        <f>IF(OR($A$1&lt;=Main!AI$4,ISBLANK($N151)),0,Main!AI146)</f>
        <v>0</v>
      </c>
      <c r="AX151" s="35">
        <f>IF(OR($A$1&lt;=Main!AJ$4,ISBLANK($N151)),0,Main!AJ146)</f>
        <v>0</v>
      </c>
      <c r="AY151" s="35">
        <f>IF(OR($A$1&lt;=Main!AK$4,ISBLANK($N151)),0,Main!AK146)</f>
        <v>0</v>
      </c>
      <c r="AZ151" s="35">
        <f>IF(OR($A$1&lt;=Main!AL$4,ISBLANK($N151)),0,Main!AL146)</f>
        <v>0</v>
      </c>
      <c r="BA151" s="35">
        <f>IF(OR($A$1&lt;=Main!AM$4,ISBLANK($N151)),0,Main!AM146)</f>
        <v>0</v>
      </c>
      <c r="BB151" s="35">
        <f>IF(OR($A$1&lt;=Main!AN$4,ISBLANK($N151)),0,Main!AN146)</f>
        <v>0</v>
      </c>
      <c r="BC151" s="35">
        <f>IF(OR($A$1&lt;=Main!AO$4,ISBLANK($N151)),0,Main!AO146)</f>
        <v>0</v>
      </c>
      <c r="BD151" s="35">
        <f>IF(OR($A$1&lt;=Main!AP$4,ISBLANK($N151)),0,Main!AP146)</f>
        <v>0</v>
      </c>
      <c r="BE151" s="35">
        <f>IF(OR($A$1&lt;=Main!AQ$4,ISBLANK($N151)),0,Main!AQ146)</f>
        <v>0</v>
      </c>
      <c r="BF151" s="35">
        <f>IF(OR($A$1&lt;=Main!AR$4,ISBLANK($N151)),0,Main!AR146)</f>
        <v>0</v>
      </c>
      <c r="BG151" s="35">
        <f>IF(OR($A$1&lt;=Main!AS$4,ISBLANK($N151)),0,Main!AS146)</f>
        <v>0</v>
      </c>
      <c r="BH151" s="35">
        <f>IF(OR($A$1&lt;=Main!AT$4,ISBLANK($N151)),0,Main!AT146)</f>
        <v>0</v>
      </c>
      <c r="BI151" s="35">
        <f>IF(OR($A$1&lt;=Main!AU$4,ISBLANK($N151)),0,Main!AU146)</f>
        <v>0</v>
      </c>
      <c r="BJ151" s="35">
        <f>IF(OR($A$1&lt;=Main!AV$4,ISBLANK($N151)),0,Main!AV146)</f>
        <v>0</v>
      </c>
    </row>
    <row r="152" spans="13:62">
      <c r="M152" s="6" t="str">
        <f>Main!$A147&amp;Main!$B147</f>
        <v/>
      </c>
      <c r="N152" s="6" t="str">
        <f>Main!$A147&amp;Main!$B147</f>
        <v/>
      </c>
      <c r="O152" s="145">
        <f t="shared" si="10"/>
        <v>0</v>
      </c>
      <c r="P152" s="150">
        <f t="shared" si="11"/>
        <v>31</v>
      </c>
      <c r="Q152" s="150" t="str">
        <f ca="1">IF(Main!$AY147&lt;&gt;"#",$P152-Main!$AY147,"#")</f>
        <v>#</v>
      </c>
      <c r="R152" s="35">
        <f>Main!E147*Mask!G$11</f>
        <v>0</v>
      </c>
      <c r="S152" s="35">
        <f>Main!F147*Mask!H$11</f>
        <v>0</v>
      </c>
      <c r="T152" s="35">
        <f>Main!G147*Mask!I$11</f>
        <v>0</v>
      </c>
      <c r="U152" s="35">
        <f>Main!H147*Mask!J$11</f>
        <v>0</v>
      </c>
      <c r="V152" s="35">
        <f>Main!I147*Mask!K$11</f>
        <v>0</v>
      </c>
      <c r="W152" s="35">
        <f>Main!J147*Mask!L$11</f>
        <v>0</v>
      </c>
      <c r="X152" s="35">
        <f>Main!K147*Mask!M$11</f>
        <v>0</v>
      </c>
      <c r="Y152" s="35">
        <f>Main!L147*Mask!N$11</f>
        <v>0</v>
      </c>
      <c r="Z152" s="35">
        <f>Main!M147*Mask!O$11</f>
        <v>0</v>
      </c>
      <c r="AA152" s="35">
        <f>Main!N147*Mask!P$11</f>
        <v>0</v>
      </c>
      <c r="AB152" s="35">
        <f>Main!O147*Mask!Q$11</f>
        <v>0</v>
      </c>
      <c r="AC152" s="35">
        <f>Main!P147*Mask!R$11</f>
        <v>0</v>
      </c>
      <c r="AD152" s="35">
        <f>Main!Q147*Mask!S$11</f>
        <v>0</v>
      </c>
      <c r="AE152" s="35">
        <f>Main!R147*Mask!T$11</f>
        <v>0</v>
      </c>
      <c r="AF152" s="35">
        <f>Main!S147*Mask!U$11</f>
        <v>0</v>
      </c>
      <c r="AG152" s="35">
        <f>Main!T147*Mask!V$11</f>
        <v>0</v>
      </c>
      <c r="AH152" s="35">
        <f>Main!U147*Mask!W$11</f>
        <v>0</v>
      </c>
      <c r="AI152" s="35">
        <f>Main!V147*Mask!X$11</f>
        <v>0</v>
      </c>
      <c r="AJ152" s="35">
        <f>Main!W147*Mask!Y$11</f>
        <v>0</v>
      </c>
      <c r="AK152" s="35">
        <f>Main!X147*Mask!Z$11</f>
        <v>0</v>
      </c>
      <c r="AL152" s="35">
        <f>Main!Y147*Mask!AA$11</f>
        <v>0</v>
      </c>
      <c r="AM152" s="35">
        <f>Main!Z147*Mask!AB$11</f>
        <v>0</v>
      </c>
      <c r="AN152" s="35"/>
      <c r="AO152" s="35">
        <f>IF(OR($A$1&lt;=Main!AA$4,ISBLANK($N152)),0,Main!AA147)</f>
        <v>0</v>
      </c>
      <c r="AP152" s="35">
        <f>IF(OR($A$1&lt;=Main!AB$4,ISBLANK($N152)),0,Main!AB147)</f>
        <v>0</v>
      </c>
      <c r="AQ152" s="35">
        <f>IF(OR($A$1&lt;=Main!AC$4,ISBLANK($N152)),0,Main!AC147)</f>
        <v>0</v>
      </c>
      <c r="AR152" s="35">
        <f>IF(OR($A$1&lt;=Main!AD$4,ISBLANK($N152)),0,Main!AD147)</f>
        <v>0</v>
      </c>
      <c r="AS152" s="35">
        <f>IF(OR($A$1&lt;=Main!AE$4,ISBLANK($N152)),0,Main!AE147)</f>
        <v>0</v>
      </c>
      <c r="AT152" s="35">
        <f>IF(OR($A$1&lt;=Main!AF$4,ISBLANK($N152)),0,Main!AF147)</f>
        <v>0</v>
      </c>
      <c r="AU152" s="35">
        <f>IF(OR($A$1&lt;=Main!AG$4,ISBLANK($N152)),0,Main!AG147)</f>
        <v>0</v>
      </c>
      <c r="AV152" s="35">
        <f>IF(OR($A$1&lt;=Main!AH$4,ISBLANK($N152)),0,Main!AH147)</f>
        <v>0</v>
      </c>
      <c r="AW152" s="35">
        <f>IF(OR($A$1&lt;=Main!AI$4,ISBLANK($N152)),0,Main!AI147)</f>
        <v>0</v>
      </c>
      <c r="AX152" s="35">
        <f>IF(OR($A$1&lt;=Main!AJ$4,ISBLANK($N152)),0,Main!AJ147)</f>
        <v>0</v>
      </c>
      <c r="AY152" s="35">
        <f>IF(OR($A$1&lt;=Main!AK$4,ISBLANK($N152)),0,Main!AK147)</f>
        <v>0</v>
      </c>
      <c r="AZ152" s="35">
        <f>IF(OR($A$1&lt;=Main!AL$4,ISBLANK($N152)),0,Main!AL147)</f>
        <v>0</v>
      </c>
      <c r="BA152" s="35">
        <f>IF(OR($A$1&lt;=Main!AM$4,ISBLANK($N152)),0,Main!AM147)</f>
        <v>0</v>
      </c>
      <c r="BB152" s="35">
        <f>IF(OR($A$1&lt;=Main!AN$4,ISBLANK($N152)),0,Main!AN147)</f>
        <v>0</v>
      </c>
      <c r="BC152" s="35">
        <f>IF(OR($A$1&lt;=Main!AO$4,ISBLANK($N152)),0,Main!AO147)</f>
        <v>0</v>
      </c>
      <c r="BD152" s="35">
        <f>IF(OR($A$1&lt;=Main!AP$4,ISBLANK($N152)),0,Main!AP147)</f>
        <v>0</v>
      </c>
      <c r="BE152" s="35">
        <f>IF(OR($A$1&lt;=Main!AQ$4,ISBLANK($N152)),0,Main!AQ147)</f>
        <v>0</v>
      </c>
      <c r="BF152" s="35">
        <f>IF(OR($A$1&lt;=Main!AR$4,ISBLANK($N152)),0,Main!AR147)</f>
        <v>0</v>
      </c>
      <c r="BG152" s="35">
        <f>IF(OR($A$1&lt;=Main!AS$4,ISBLANK($N152)),0,Main!AS147)</f>
        <v>0</v>
      </c>
      <c r="BH152" s="35">
        <f>IF(OR($A$1&lt;=Main!AT$4,ISBLANK($N152)),0,Main!AT147)</f>
        <v>0</v>
      </c>
      <c r="BI152" s="35">
        <f>IF(OR($A$1&lt;=Main!AU$4,ISBLANK($N152)),0,Main!AU147)</f>
        <v>0</v>
      </c>
      <c r="BJ152" s="35">
        <f>IF(OR($A$1&lt;=Main!AV$4,ISBLANK($N152)),0,Main!AV147)</f>
        <v>0</v>
      </c>
    </row>
    <row r="153" spans="13:62">
      <c r="M153" s="6" t="str">
        <f>Main!$A148&amp;Main!$B148</f>
        <v/>
      </c>
      <c r="N153" s="6" t="str">
        <f>Main!$A148&amp;Main!$B148</f>
        <v/>
      </c>
      <c r="O153" s="145">
        <f t="shared" si="10"/>
        <v>0</v>
      </c>
      <c r="P153" s="150">
        <f t="shared" si="11"/>
        <v>31</v>
      </c>
      <c r="Q153" s="150" t="str">
        <f ca="1">IF(Main!$AY148&lt;&gt;"#",$P153-Main!$AY148,"#")</f>
        <v>#</v>
      </c>
      <c r="R153" s="35">
        <f>Main!E148*Mask!G$11</f>
        <v>0</v>
      </c>
      <c r="S153" s="35">
        <f>Main!F148*Mask!H$11</f>
        <v>0</v>
      </c>
      <c r="T153" s="35">
        <f>Main!G148*Mask!I$11</f>
        <v>0</v>
      </c>
      <c r="U153" s="35">
        <f>Main!H148*Mask!J$11</f>
        <v>0</v>
      </c>
      <c r="V153" s="35">
        <f>Main!I148*Mask!K$11</f>
        <v>0</v>
      </c>
      <c r="W153" s="35">
        <f>Main!J148*Mask!L$11</f>
        <v>0</v>
      </c>
      <c r="X153" s="35">
        <f>Main!K148*Mask!M$11</f>
        <v>0</v>
      </c>
      <c r="Y153" s="35">
        <f>Main!L148*Mask!N$11</f>
        <v>0</v>
      </c>
      <c r="Z153" s="35">
        <f>Main!M148*Mask!O$11</f>
        <v>0</v>
      </c>
      <c r="AA153" s="35">
        <f>Main!N148*Mask!P$11</f>
        <v>0</v>
      </c>
      <c r="AB153" s="35">
        <f>Main!O148*Mask!Q$11</f>
        <v>0</v>
      </c>
      <c r="AC153" s="35">
        <f>Main!P148*Mask!R$11</f>
        <v>0</v>
      </c>
      <c r="AD153" s="35">
        <f>Main!Q148*Mask!S$11</f>
        <v>0</v>
      </c>
      <c r="AE153" s="35">
        <f>Main!R148*Mask!T$11</f>
        <v>0</v>
      </c>
      <c r="AF153" s="35">
        <f>Main!S148*Mask!U$11</f>
        <v>0</v>
      </c>
      <c r="AG153" s="35">
        <f>Main!T148*Mask!V$11</f>
        <v>0</v>
      </c>
      <c r="AH153" s="35">
        <f>Main!U148*Mask!W$11</f>
        <v>0</v>
      </c>
      <c r="AI153" s="35">
        <f>Main!V148*Mask!X$11</f>
        <v>0</v>
      </c>
      <c r="AJ153" s="35">
        <f>Main!W148*Mask!Y$11</f>
        <v>0</v>
      </c>
      <c r="AK153" s="35">
        <f>Main!X148*Mask!Z$11</f>
        <v>0</v>
      </c>
      <c r="AL153" s="35">
        <f>Main!Y148*Mask!AA$11</f>
        <v>0</v>
      </c>
      <c r="AM153" s="35">
        <f>Main!Z148*Mask!AB$11</f>
        <v>0</v>
      </c>
      <c r="AN153" s="35"/>
      <c r="AO153" s="35">
        <f>IF(OR($A$1&lt;=Main!AA$4,ISBLANK($N153)),0,Main!AA148)</f>
        <v>0</v>
      </c>
      <c r="AP153" s="35">
        <f>IF(OR($A$1&lt;=Main!AB$4,ISBLANK($N153)),0,Main!AB148)</f>
        <v>0</v>
      </c>
      <c r="AQ153" s="35">
        <f>IF(OR($A$1&lt;=Main!AC$4,ISBLANK($N153)),0,Main!AC148)</f>
        <v>0</v>
      </c>
      <c r="AR153" s="35">
        <f>IF(OR($A$1&lt;=Main!AD$4,ISBLANK($N153)),0,Main!AD148)</f>
        <v>0</v>
      </c>
      <c r="AS153" s="35">
        <f>IF(OR($A$1&lt;=Main!AE$4,ISBLANK($N153)),0,Main!AE148)</f>
        <v>0</v>
      </c>
      <c r="AT153" s="35">
        <f>IF(OR($A$1&lt;=Main!AF$4,ISBLANK($N153)),0,Main!AF148)</f>
        <v>0</v>
      </c>
      <c r="AU153" s="35">
        <f>IF(OR($A$1&lt;=Main!AG$4,ISBLANK($N153)),0,Main!AG148)</f>
        <v>0</v>
      </c>
      <c r="AV153" s="35">
        <f>IF(OR($A$1&lt;=Main!AH$4,ISBLANK($N153)),0,Main!AH148)</f>
        <v>0</v>
      </c>
      <c r="AW153" s="35">
        <f>IF(OR($A$1&lt;=Main!AI$4,ISBLANK($N153)),0,Main!AI148)</f>
        <v>0</v>
      </c>
      <c r="AX153" s="35">
        <f>IF(OR($A$1&lt;=Main!AJ$4,ISBLANK($N153)),0,Main!AJ148)</f>
        <v>0</v>
      </c>
      <c r="AY153" s="35">
        <f>IF(OR($A$1&lt;=Main!AK$4,ISBLANK($N153)),0,Main!AK148)</f>
        <v>0</v>
      </c>
      <c r="AZ153" s="35">
        <f>IF(OR($A$1&lt;=Main!AL$4,ISBLANK($N153)),0,Main!AL148)</f>
        <v>0</v>
      </c>
      <c r="BA153" s="35">
        <f>IF(OR($A$1&lt;=Main!AM$4,ISBLANK($N153)),0,Main!AM148)</f>
        <v>0</v>
      </c>
      <c r="BB153" s="35">
        <f>IF(OR($A$1&lt;=Main!AN$4,ISBLANK($N153)),0,Main!AN148)</f>
        <v>0</v>
      </c>
      <c r="BC153" s="35">
        <f>IF(OR($A$1&lt;=Main!AO$4,ISBLANK($N153)),0,Main!AO148)</f>
        <v>0</v>
      </c>
      <c r="BD153" s="35">
        <f>IF(OR($A$1&lt;=Main!AP$4,ISBLANK($N153)),0,Main!AP148)</f>
        <v>0</v>
      </c>
      <c r="BE153" s="35">
        <f>IF(OR($A$1&lt;=Main!AQ$4,ISBLANK($N153)),0,Main!AQ148)</f>
        <v>0</v>
      </c>
      <c r="BF153" s="35">
        <f>IF(OR($A$1&lt;=Main!AR$4,ISBLANK($N153)),0,Main!AR148)</f>
        <v>0</v>
      </c>
      <c r="BG153" s="35">
        <f>IF(OR($A$1&lt;=Main!AS$4,ISBLANK($N153)),0,Main!AS148)</f>
        <v>0</v>
      </c>
      <c r="BH153" s="35">
        <f>IF(OR($A$1&lt;=Main!AT$4,ISBLANK($N153)),0,Main!AT148)</f>
        <v>0</v>
      </c>
      <c r="BI153" s="35">
        <f>IF(OR($A$1&lt;=Main!AU$4,ISBLANK($N153)),0,Main!AU148)</f>
        <v>0</v>
      </c>
      <c r="BJ153" s="35">
        <f>IF(OR($A$1&lt;=Main!AV$4,ISBLANK($N153)),0,Main!AV148)</f>
        <v>0</v>
      </c>
    </row>
    <row r="154" spans="13:62">
      <c r="M154" s="6" t="str">
        <f>Main!$A149&amp;Main!$B149</f>
        <v/>
      </c>
      <c r="N154" s="6" t="str">
        <f>Main!$A149&amp;Main!$B149</f>
        <v/>
      </c>
      <c r="O154" s="145">
        <f t="shared" si="10"/>
        <v>0</v>
      </c>
      <c r="P154" s="150">
        <f t="shared" si="11"/>
        <v>31</v>
      </c>
      <c r="Q154" s="150" t="str">
        <f ca="1">IF(Main!$AY149&lt;&gt;"#",$P154-Main!$AY149,"#")</f>
        <v>#</v>
      </c>
      <c r="R154" s="35">
        <f>Main!E149*Mask!G$11</f>
        <v>0</v>
      </c>
      <c r="S154" s="35">
        <f>Main!F149*Mask!H$11</f>
        <v>0</v>
      </c>
      <c r="T154" s="35">
        <f>Main!G149*Mask!I$11</f>
        <v>0</v>
      </c>
      <c r="U154" s="35">
        <f>Main!H149*Mask!J$11</f>
        <v>0</v>
      </c>
      <c r="V154" s="35">
        <f>Main!I149*Mask!K$11</f>
        <v>0</v>
      </c>
      <c r="W154" s="35">
        <f>Main!J149*Mask!L$11</f>
        <v>0</v>
      </c>
      <c r="X154" s="35">
        <f>Main!K149*Mask!M$11</f>
        <v>0</v>
      </c>
      <c r="Y154" s="35">
        <f>Main!L149*Mask!N$11</f>
        <v>0</v>
      </c>
      <c r="Z154" s="35">
        <f>Main!M149*Mask!O$11</f>
        <v>0</v>
      </c>
      <c r="AA154" s="35">
        <f>Main!N149*Mask!P$11</f>
        <v>0</v>
      </c>
      <c r="AB154" s="35">
        <f>Main!O149*Mask!Q$11</f>
        <v>0</v>
      </c>
      <c r="AC154" s="35">
        <f>Main!P149*Mask!R$11</f>
        <v>0</v>
      </c>
      <c r="AD154" s="35">
        <f>Main!Q149*Mask!S$11</f>
        <v>0</v>
      </c>
      <c r="AE154" s="35">
        <f>Main!R149*Mask!T$11</f>
        <v>0</v>
      </c>
      <c r="AF154" s="35">
        <f>Main!S149*Mask!U$11</f>
        <v>0</v>
      </c>
      <c r="AG154" s="35">
        <f>Main!T149*Mask!V$11</f>
        <v>0</v>
      </c>
      <c r="AH154" s="35">
        <f>Main!U149*Mask!W$11</f>
        <v>0</v>
      </c>
      <c r="AI154" s="35">
        <f>Main!V149*Mask!X$11</f>
        <v>0</v>
      </c>
      <c r="AJ154" s="35">
        <f>Main!W149*Mask!Y$11</f>
        <v>0</v>
      </c>
      <c r="AK154" s="35">
        <f>Main!X149*Mask!Z$11</f>
        <v>0</v>
      </c>
      <c r="AL154" s="35">
        <f>Main!Y149*Mask!AA$11</f>
        <v>0</v>
      </c>
      <c r="AM154" s="35">
        <f>Main!Z149*Mask!AB$11</f>
        <v>0</v>
      </c>
      <c r="AN154" s="35"/>
      <c r="AO154" s="35">
        <f>IF(OR($A$1&lt;=Main!AA$4,ISBLANK($N154)),0,Main!AA149)</f>
        <v>0</v>
      </c>
      <c r="AP154" s="35">
        <f>IF(OR($A$1&lt;=Main!AB$4,ISBLANK($N154)),0,Main!AB149)</f>
        <v>0</v>
      </c>
      <c r="AQ154" s="35">
        <f>IF(OR($A$1&lt;=Main!AC$4,ISBLANK($N154)),0,Main!AC149)</f>
        <v>0</v>
      </c>
      <c r="AR154" s="35">
        <f>IF(OR($A$1&lt;=Main!AD$4,ISBLANK($N154)),0,Main!AD149)</f>
        <v>0</v>
      </c>
      <c r="AS154" s="35">
        <f>IF(OR($A$1&lt;=Main!AE$4,ISBLANK($N154)),0,Main!AE149)</f>
        <v>0</v>
      </c>
      <c r="AT154" s="35">
        <f>IF(OR($A$1&lt;=Main!AF$4,ISBLANK($N154)),0,Main!AF149)</f>
        <v>0</v>
      </c>
      <c r="AU154" s="35">
        <f>IF(OR($A$1&lt;=Main!AG$4,ISBLANK($N154)),0,Main!AG149)</f>
        <v>0</v>
      </c>
      <c r="AV154" s="35">
        <f>IF(OR($A$1&lt;=Main!AH$4,ISBLANK($N154)),0,Main!AH149)</f>
        <v>0</v>
      </c>
      <c r="AW154" s="35">
        <f>IF(OR($A$1&lt;=Main!AI$4,ISBLANK($N154)),0,Main!AI149)</f>
        <v>0</v>
      </c>
      <c r="AX154" s="35">
        <f>IF(OR($A$1&lt;=Main!AJ$4,ISBLANK($N154)),0,Main!AJ149)</f>
        <v>0</v>
      </c>
      <c r="AY154" s="35">
        <f>IF(OR($A$1&lt;=Main!AK$4,ISBLANK($N154)),0,Main!AK149)</f>
        <v>0</v>
      </c>
      <c r="AZ154" s="35">
        <f>IF(OR($A$1&lt;=Main!AL$4,ISBLANK($N154)),0,Main!AL149)</f>
        <v>0</v>
      </c>
      <c r="BA154" s="35">
        <f>IF(OR($A$1&lt;=Main!AM$4,ISBLANK($N154)),0,Main!AM149)</f>
        <v>0</v>
      </c>
      <c r="BB154" s="35">
        <f>IF(OR($A$1&lt;=Main!AN$4,ISBLANK($N154)),0,Main!AN149)</f>
        <v>0</v>
      </c>
      <c r="BC154" s="35">
        <f>IF(OR($A$1&lt;=Main!AO$4,ISBLANK($N154)),0,Main!AO149)</f>
        <v>0</v>
      </c>
      <c r="BD154" s="35">
        <f>IF(OR($A$1&lt;=Main!AP$4,ISBLANK($N154)),0,Main!AP149)</f>
        <v>0</v>
      </c>
      <c r="BE154" s="35">
        <f>IF(OR($A$1&lt;=Main!AQ$4,ISBLANK($N154)),0,Main!AQ149)</f>
        <v>0</v>
      </c>
      <c r="BF154" s="35">
        <f>IF(OR($A$1&lt;=Main!AR$4,ISBLANK($N154)),0,Main!AR149)</f>
        <v>0</v>
      </c>
      <c r="BG154" s="35">
        <f>IF(OR($A$1&lt;=Main!AS$4,ISBLANK($N154)),0,Main!AS149)</f>
        <v>0</v>
      </c>
      <c r="BH154" s="35">
        <f>IF(OR($A$1&lt;=Main!AT$4,ISBLANK($N154)),0,Main!AT149)</f>
        <v>0</v>
      </c>
      <c r="BI154" s="35">
        <f>IF(OR($A$1&lt;=Main!AU$4,ISBLANK($N154)),0,Main!AU149)</f>
        <v>0</v>
      </c>
      <c r="BJ154" s="35">
        <f>IF(OR($A$1&lt;=Main!AV$4,ISBLANK($N154)),0,Main!AV149)</f>
        <v>0</v>
      </c>
    </row>
    <row r="155" spans="13:62">
      <c r="M155" s="6" t="str">
        <f>Main!$A150&amp;Main!$B150</f>
        <v/>
      </c>
      <c r="N155" s="6" t="str">
        <f>Main!$A150&amp;Main!$B150</f>
        <v/>
      </c>
      <c r="O155" s="145">
        <f t="shared" si="10"/>
        <v>0</v>
      </c>
      <c r="P155" s="150">
        <f t="shared" si="11"/>
        <v>31</v>
      </c>
      <c r="Q155" s="150" t="str">
        <f ca="1">IF(Main!$AY150&lt;&gt;"#",$P155-Main!$AY150,"#")</f>
        <v>#</v>
      </c>
      <c r="R155" s="35">
        <f>Main!E150*Mask!G$11</f>
        <v>0</v>
      </c>
      <c r="S155" s="35">
        <f>Main!F150*Mask!H$11</f>
        <v>0</v>
      </c>
      <c r="T155" s="35">
        <f>Main!G150*Mask!I$11</f>
        <v>0</v>
      </c>
      <c r="U155" s="35">
        <f>Main!H150*Mask!J$11</f>
        <v>0</v>
      </c>
      <c r="V155" s="35">
        <f>Main!I150*Mask!K$11</f>
        <v>0</v>
      </c>
      <c r="W155" s="35">
        <f>Main!J150*Mask!L$11</f>
        <v>0</v>
      </c>
      <c r="X155" s="35">
        <f>Main!K150*Mask!M$11</f>
        <v>0</v>
      </c>
      <c r="Y155" s="35">
        <f>Main!L150*Mask!N$11</f>
        <v>0</v>
      </c>
      <c r="Z155" s="35">
        <f>Main!M150*Mask!O$11</f>
        <v>0</v>
      </c>
      <c r="AA155" s="35">
        <f>Main!N150*Mask!P$11</f>
        <v>0</v>
      </c>
      <c r="AB155" s="35">
        <f>Main!O150*Mask!Q$11</f>
        <v>0</v>
      </c>
      <c r="AC155" s="35">
        <f>Main!P150*Mask!R$11</f>
        <v>0</v>
      </c>
      <c r="AD155" s="35">
        <f>Main!Q150*Mask!S$11</f>
        <v>0</v>
      </c>
      <c r="AE155" s="35">
        <f>Main!R150*Mask!T$11</f>
        <v>0</v>
      </c>
      <c r="AF155" s="35">
        <f>Main!S150*Mask!U$11</f>
        <v>0</v>
      </c>
      <c r="AG155" s="35">
        <f>Main!T150*Mask!V$11</f>
        <v>0</v>
      </c>
      <c r="AH155" s="35">
        <f>Main!U150*Mask!W$11</f>
        <v>0</v>
      </c>
      <c r="AI155" s="35">
        <f>Main!V150*Mask!X$11</f>
        <v>0</v>
      </c>
      <c r="AJ155" s="35">
        <f>Main!W150*Mask!Y$11</f>
        <v>0</v>
      </c>
      <c r="AK155" s="35">
        <f>Main!X150*Mask!Z$11</f>
        <v>0</v>
      </c>
      <c r="AL155" s="35">
        <f>Main!Y150*Mask!AA$11</f>
        <v>0</v>
      </c>
      <c r="AM155" s="35">
        <f>Main!Z150*Mask!AB$11</f>
        <v>0</v>
      </c>
      <c r="AN155" s="35"/>
      <c r="AO155" s="35">
        <f>IF(OR($A$1&lt;=Main!AA$4,ISBLANK($N155)),0,Main!AA150)</f>
        <v>0</v>
      </c>
      <c r="AP155" s="35">
        <f>IF(OR($A$1&lt;=Main!AB$4,ISBLANK($N155)),0,Main!AB150)</f>
        <v>0</v>
      </c>
      <c r="AQ155" s="35">
        <f>IF(OR($A$1&lt;=Main!AC$4,ISBLANK($N155)),0,Main!AC150)</f>
        <v>0</v>
      </c>
      <c r="AR155" s="35">
        <f>IF(OR($A$1&lt;=Main!AD$4,ISBLANK($N155)),0,Main!AD150)</f>
        <v>0</v>
      </c>
      <c r="AS155" s="35">
        <f>IF(OR($A$1&lt;=Main!AE$4,ISBLANK($N155)),0,Main!AE150)</f>
        <v>0</v>
      </c>
      <c r="AT155" s="35">
        <f>IF(OR($A$1&lt;=Main!AF$4,ISBLANK($N155)),0,Main!AF150)</f>
        <v>0</v>
      </c>
      <c r="AU155" s="35">
        <f>IF(OR($A$1&lt;=Main!AG$4,ISBLANK($N155)),0,Main!AG150)</f>
        <v>0</v>
      </c>
      <c r="AV155" s="35">
        <f>IF(OR($A$1&lt;=Main!AH$4,ISBLANK($N155)),0,Main!AH150)</f>
        <v>0</v>
      </c>
      <c r="AW155" s="35">
        <f>IF(OR($A$1&lt;=Main!AI$4,ISBLANK($N155)),0,Main!AI150)</f>
        <v>0</v>
      </c>
      <c r="AX155" s="35">
        <f>IF(OR($A$1&lt;=Main!AJ$4,ISBLANK($N155)),0,Main!AJ150)</f>
        <v>0</v>
      </c>
      <c r="AY155" s="35">
        <f>IF(OR($A$1&lt;=Main!AK$4,ISBLANK($N155)),0,Main!AK150)</f>
        <v>0</v>
      </c>
      <c r="AZ155" s="35">
        <f>IF(OR($A$1&lt;=Main!AL$4,ISBLANK($N155)),0,Main!AL150)</f>
        <v>0</v>
      </c>
      <c r="BA155" s="35">
        <f>IF(OR($A$1&lt;=Main!AM$4,ISBLANK($N155)),0,Main!AM150)</f>
        <v>0</v>
      </c>
      <c r="BB155" s="35">
        <f>IF(OR($A$1&lt;=Main!AN$4,ISBLANK($N155)),0,Main!AN150)</f>
        <v>0</v>
      </c>
      <c r="BC155" s="35">
        <f>IF(OR($A$1&lt;=Main!AO$4,ISBLANK($N155)),0,Main!AO150)</f>
        <v>0</v>
      </c>
      <c r="BD155" s="35">
        <f>IF(OR($A$1&lt;=Main!AP$4,ISBLANK($N155)),0,Main!AP150)</f>
        <v>0</v>
      </c>
      <c r="BE155" s="35">
        <f>IF(OR($A$1&lt;=Main!AQ$4,ISBLANK($N155)),0,Main!AQ150)</f>
        <v>0</v>
      </c>
      <c r="BF155" s="35">
        <f>IF(OR($A$1&lt;=Main!AR$4,ISBLANK($N155)),0,Main!AR150)</f>
        <v>0</v>
      </c>
      <c r="BG155" s="35">
        <f>IF(OR($A$1&lt;=Main!AS$4,ISBLANK($N155)),0,Main!AS150)</f>
        <v>0</v>
      </c>
      <c r="BH155" s="35">
        <f>IF(OR($A$1&lt;=Main!AT$4,ISBLANK($N155)),0,Main!AT150)</f>
        <v>0</v>
      </c>
      <c r="BI155" s="35">
        <f>IF(OR($A$1&lt;=Main!AU$4,ISBLANK($N155)),0,Main!AU150)</f>
        <v>0</v>
      </c>
      <c r="BJ155" s="35">
        <f>IF(OR($A$1&lt;=Main!AV$4,ISBLANK($N155)),0,Main!AV150)</f>
        <v>0</v>
      </c>
    </row>
    <row r="156" spans="13:62">
      <c r="O156" s="149"/>
      <c r="P156" s="147"/>
      <c r="Q156" s="147"/>
      <c r="R156" s="35"/>
      <c r="S156" s="35"/>
      <c r="T156" s="35"/>
      <c r="U156" s="35"/>
      <c r="V156" s="35"/>
      <c r="W156" s="35"/>
      <c r="X156" s="35"/>
      <c r="Y156" s="35"/>
      <c r="Z156" s="35"/>
      <c r="AA156" s="35"/>
      <c r="AB156" s="35"/>
      <c r="AC156" s="35"/>
      <c r="AD156" s="35"/>
      <c r="AE156" s="35"/>
      <c r="AF156" s="35"/>
      <c r="AG156" s="35"/>
      <c r="AH156" s="35"/>
      <c r="AI156" s="35"/>
      <c r="AJ156" s="35"/>
      <c r="AK156" s="35"/>
      <c r="AL156" s="35"/>
      <c r="AM156" s="35"/>
      <c r="AN156" s="35"/>
      <c r="AO156" s="35"/>
      <c r="AP156" s="35"/>
      <c r="AQ156" s="35"/>
      <c r="AR156" s="35"/>
      <c r="AS156" s="35"/>
      <c r="AT156" s="35"/>
      <c r="AU156" s="35"/>
      <c r="AV156" s="35"/>
      <c r="AW156" s="35"/>
      <c r="AX156" s="35"/>
      <c r="AY156" s="35"/>
      <c r="AZ156" s="35"/>
      <c r="BA156" s="35"/>
      <c r="BB156" s="35"/>
      <c r="BC156" s="35"/>
      <c r="BD156" s="35"/>
      <c r="BE156" s="35"/>
      <c r="BF156" s="35"/>
      <c r="BG156" s="35"/>
      <c r="BH156" s="35"/>
    </row>
    <row r="157" spans="13:62">
      <c r="O157" s="147"/>
      <c r="P157" s="147"/>
      <c r="Q157" s="147"/>
      <c r="R157" s="35"/>
      <c r="S157" s="35"/>
      <c r="T157" s="35"/>
      <c r="U157" s="35"/>
      <c r="V157" s="35"/>
      <c r="W157" s="35"/>
      <c r="X157" s="35"/>
      <c r="Y157" s="35"/>
      <c r="Z157" s="35"/>
      <c r="AA157" s="35"/>
      <c r="AB157" s="35"/>
      <c r="AC157" s="35"/>
      <c r="AD157" s="35"/>
      <c r="AE157" s="35"/>
      <c r="AF157" s="35"/>
      <c r="AG157" s="35"/>
      <c r="AH157" s="35"/>
      <c r="AI157" s="35"/>
      <c r="AJ157" s="35"/>
      <c r="AK157" s="35"/>
      <c r="AL157" s="35"/>
      <c r="AM157" s="35"/>
      <c r="AN157" s="35"/>
      <c r="AO157" s="35"/>
      <c r="AP157" s="35"/>
      <c r="AQ157" s="35"/>
      <c r="AR157" s="35"/>
      <c r="AS157" s="35"/>
      <c r="AT157" s="35"/>
      <c r="AU157" s="35"/>
      <c r="AV157" s="35"/>
      <c r="AW157" s="35"/>
      <c r="AX157" s="35"/>
      <c r="AY157" s="35"/>
      <c r="AZ157" s="35"/>
      <c r="BA157" s="35"/>
      <c r="BB157" s="35"/>
      <c r="BC157" s="35"/>
      <c r="BD157" s="35"/>
      <c r="BE157" s="35"/>
      <c r="BF157" s="35"/>
      <c r="BG157" s="35"/>
      <c r="BH157" s="35"/>
    </row>
    <row r="158" spans="13:62">
      <c r="O158" s="147"/>
      <c r="P158" s="147"/>
      <c r="Q158" s="147"/>
      <c r="R158" s="35"/>
      <c r="S158" s="35"/>
      <c r="T158" s="35"/>
      <c r="U158" s="35"/>
      <c r="V158" s="35"/>
      <c r="W158" s="35"/>
      <c r="X158" s="35"/>
      <c r="Y158" s="35"/>
      <c r="Z158" s="35"/>
      <c r="AA158" s="35"/>
      <c r="AB158" s="35"/>
      <c r="AC158" s="35"/>
      <c r="AD158" s="35"/>
      <c r="AE158" s="35"/>
      <c r="AF158" s="35"/>
      <c r="AG158" s="35"/>
      <c r="AH158" s="35"/>
      <c r="AI158" s="35"/>
      <c r="AJ158" s="35"/>
      <c r="AK158" s="35"/>
      <c r="AL158" s="35"/>
      <c r="AM158" s="35"/>
      <c r="AN158" s="35"/>
    </row>
  </sheetData>
  <mergeCells count="3">
    <mergeCell ref="A1:A2"/>
    <mergeCell ref="B1:D2"/>
    <mergeCell ref="A3:D3"/>
  </mergeCells>
  <conditionalFormatting sqref="I4">
    <cfRule type="expression" dxfId="204" priority="8">
      <formula>$M$3</formula>
    </cfRule>
  </conditionalFormatting>
  <conditionalFormatting sqref="I4">
    <cfRule type="expression" dxfId="203" priority="7">
      <formula>$M$3</formula>
    </cfRule>
  </conditionalFormatting>
  <conditionalFormatting sqref="I4">
    <cfRule type="expression" dxfId="202" priority="6">
      <formula>$M$3</formula>
    </cfRule>
  </conditionalFormatting>
  <conditionalFormatting sqref="F7:G7">
    <cfRule type="expression" dxfId="201" priority="5">
      <formula>$M$6</formula>
    </cfRule>
  </conditionalFormatting>
  <conditionalFormatting sqref="I4">
    <cfRule type="expression" dxfId="200" priority="4">
      <formula>$M$3</formula>
    </cfRule>
  </conditionalFormatting>
  <conditionalFormatting sqref="F11:G60">
    <cfRule type="expression" dxfId="199" priority="3">
      <formula>F11&lt;&gt;L70</formula>
    </cfRule>
  </conditionalFormatting>
  <conditionalFormatting sqref="F7:G7">
    <cfRule type="expression" dxfId="198" priority="2">
      <formula>$M$6</formula>
    </cfRule>
  </conditionalFormatting>
  <conditionalFormatting sqref="A1:A2">
    <cfRule type="expression" dxfId="197" priority="1">
      <formula>$M$5=""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162962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26</vt:i4>
      </vt:variant>
    </vt:vector>
  </HeadingPairs>
  <TitlesOfParts>
    <vt:vector size="26" baseType="lpstr">
      <vt:lpstr>Contests</vt:lpstr>
      <vt:lpstr>Main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10</vt:lpstr>
      <vt:lpstr>11</vt:lpstr>
      <vt:lpstr>12</vt:lpstr>
      <vt:lpstr>13</vt:lpstr>
      <vt:lpstr>14</vt:lpstr>
      <vt:lpstr>15</vt:lpstr>
      <vt:lpstr>16</vt:lpstr>
      <vt:lpstr>17</vt:lpstr>
      <vt:lpstr>18</vt:lpstr>
      <vt:lpstr>19</vt:lpstr>
      <vt:lpstr>20</vt:lpstr>
      <vt:lpstr>21</vt:lpstr>
      <vt:lpstr>22</vt:lpstr>
      <vt:lpstr>Mask</vt:lpstr>
      <vt:lpstr>World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Di.man. </dc:creator>
  <cp:lastModifiedBy>Man</cp:lastModifiedBy>
  <cp:revision>86</cp:revision>
  <cp:lastPrinted>2012-09-13T20:43:20Z</cp:lastPrinted>
  <dcterms:created xsi:type="dcterms:W3CDTF">2012-07-11T10:11:14Z</dcterms:created>
  <dcterms:modified xsi:type="dcterms:W3CDTF">2012-12-06T12:02:08Z</dcterms:modified>
</cp:coreProperties>
</file>